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lindabgroup-my.sharepoint.com/personal/kerstin_bergstrom_lindab_com/Documents/Skrivbordet/"/>
    </mc:Choice>
  </mc:AlternateContent>
  <xr:revisionPtr revIDLastSave="204" documentId="13_ncr:1_{92088EA0-CE92-4A8F-97E1-7342D0B243A0}" xr6:coauthVersionLast="47" xr6:coauthVersionMax="47" xr10:uidLastSave="{38E15B7F-8EEB-4182-AEF5-A3249FEFC2AC}"/>
  <bookViews>
    <workbookView xWindow="-120" yWindow="-120" windowWidth="38640" windowHeight="21240" activeTab="1" xr2:uid="{54184DB8-562E-47B3-A485-0E2F3C7CCADD}"/>
  </bookViews>
  <sheets>
    <sheet name="EPD information" sheetId="1" r:id="rId1"/>
    <sheet name="Product specific GWP" sheetId="2" r:id="rId2"/>
  </sheets>
  <definedNames>
    <definedName name="_xlnm._FilterDatabase" localSheetId="1" hidden="1">'Product specific GWP'!$A$3:$X$134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651" i="2" l="1"/>
  <c r="M5650" i="2"/>
  <c r="X5692" i="2"/>
  <c r="W5692" i="2"/>
  <c r="V5692" i="2"/>
  <c r="U5692" i="2"/>
  <c r="T5692" i="2"/>
  <c r="S5692" i="2"/>
  <c r="X5691" i="2"/>
  <c r="W5691" i="2"/>
  <c r="V5691" i="2"/>
  <c r="U5691" i="2"/>
  <c r="T5691" i="2"/>
  <c r="S5691" i="2"/>
  <c r="X5690" i="2"/>
  <c r="W5690" i="2"/>
  <c r="V5690" i="2"/>
  <c r="U5690" i="2"/>
  <c r="T5690" i="2"/>
  <c r="S5690" i="2"/>
  <c r="X5689" i="2"/>
  <c r="W5689" i="2"/>
  <c r="V5689" i="2"/>
  <c r="U5689" i="2"/>
  <c r="T5689" i="2"/>
  <c r="S5689" i="2"/>
  <c r="X5688" i="2"/>
  <c r="W5688" i="2"/>
  <c r="V5688" i="2"/>
  <c r="U5688" i="2"/>
  <c r="T5688" i="2"/>
  <c r="S5688" i="2"/>
  <c r="X5687" i="2"/>
  <c r="W5687" i="2"/>
  <c r="V5687" i="2"/>
  <c r="U5687" i="2"/>
  <c r="T5687" i="2"/>
  <c r="S5687" i="2"/>
  <c r="X5686" i="2"/>
  <c r="W5686" i="2"/>
  <c r="V5686" i="2"/>
  <c r="U5686" i="2"/>
  <c r="T5686" i="2"/>
  <c r="S5686" i="2"/>
  <c r="X5685" i="2"/>
  <c r="W5685" i="2"/>
  <c r="V5685" i="2"/>
  <c r="U5685" i="2"/>
  <c r="T5685" i="2"/>
  <c r="S5685" i="2"/>
  <c r="X5684" i="2"/>
  <c r="W5684" i="2"/>
  <c r="V5684" i="2"/>
  <c r="U5684" i="2"/>
  <c r="T5684" i="2"/>
  <c r="S5684" i="2"/>
  <c r="X5683" i="2"/>
  <c r="W5683" i="2"/>
  <c r="V5683" i="2"/>
  <c r="U5683" i="2"/>
  <c r="T5683" i="2"/>
  <c r="S5683" i="2"/>
  <c r="X5682" i="2"/>
  <c r="W5682" i="2"/>
  <c r="V5682" i="2"/>
  <c r="U5682" i="2"/>
  <c r="T5682" i="2"/>
  <c r="S5682" i="2"/>
  <c r="X5681" i="2"/>
  <c r="W5681" i="2"/>
  <c r="V5681" i="2"/>
  <c r="U5681" i="2"/>
  <c r="T5681" i="2"/>
  <c r="S5681" i="2"/>
  <c r="X5680" i="2"/>
  <c r="W5680" i="2"/>
  <c r="V5680" i="2"/>
  <c r="U5680" i="2"/>
  <c r="T5680" i="2"/>
  <c r="S5680" i="2"/>
  <c r="X5679" i="2"/>
  <c r="W5679" i="2"/>
  <c r="V5679" i="2"/>
  <c r="U5679" i="2"/>
  <c r="T5679" i="2"/>
  <c r="S5679" i="2"/>
  <c r="X5678" i="2"/>
  <c r="W5678" i="2"/>
  <c r="V5678" i="2"/>
  <c r="U5678" i="2"/>
  <c r="T5678" i="2"/>
  <c r="S5678" i="2"/>
  <c r="X5677" i="2"/>
  <c r="W5677" i="2"/>
  <c r="V5677" i="2"/>
  <c r="U5677" i="2"/>
  <c r="T5677" i="2"/>
  <c r="S5677" i="2"/>
  <c r="X5676" i="2"/>
  <c r="W5676" i="2"/>
  <c r="V5676" i="2"/>
  <c r="U5676" i="2"/>
  <c r="T5676" i="2"/>
  <c r="S5676" i="2"/>
  <c r="X5675" i="2"/>
  <c r="W5675" i="2"/>
  <c r="V5675" i="2"/>
  <c r="U5675" i="2"/>
  <c r="T5675" i="2"/>
  <c r="S5675" i="2"/>
  <c r="X5674" i="2"/>
  <c r="W5674" i="2"/>
  <c r="V5674" i="2"/>
  <c r="U5674" i="2"/>
  <c r="T5674" i="2"/>
  <c r="S5674" i="2"/>
  <c r="X5673" i="2"/>
  <c r="W5673" i="2"/>
  <c r="V5673" i="2"/>
  <c r="U5673" i="2"/>
  <c r="T5673" i="2"/>
  <c r="S5673" i="2"/>
  <c r="X5672" i="2"/>
  <c r="W5672" i="2"/>
  <c r="V5672" i="2"/>
  <c r="U5672" i="2"/>
  <c r="T5672" i="2"/>
  <c r="S5672" i="2"/>
  <c r="X5671" i="2"/>
  <c r="W5671" i="2"/>
  <c r="V5671" i="2"/>
  <c r="U5671" i="2"/>
  <c r="T5671" i="2"/>
  <c r="S5671" i="2"/>
  <c r="X5670" i="2"/>
  <c r="W5670" i="2"/>
  <c r="V5670" i="2"/>
  <c r="U5670" i="2"/>
  <c r="T5670" i="2"/>
  <c r="S5670" i="2"/>
  <c r="X5669" i="2"/>
  <c r="W5669" i="2"/>
  <c r="V5669" i="2"/>
  <c r="U5669" i="2"/>
  <c r="T5669" i="2"/>
  <c r="S5669" i="2"/>
  <c r="X5668" i="2"/>
  <c r="W5668" i="2"/>
  <c r="V5668" i="2"/>
  <c r="U5668" i="2"/>
  <c r="T5668" i="2"/>
  <c r="S5668" i="2"/>
  <c r="X5667" i="2"/>
  <c r="W5667" i="2"/>
  <c r="V5667" i="2"/>
  <c r="U5667" i="2"/>
  <c r="T5667" i="2"/>
  <c r="S5667" i="2"/>
  <c r="X5666" i="2"/>
  <c r="W5666" i="2"/>
  <c r="V5666" i="2"/>
  <c r="U5666" i="2"/>
  <c r="T5666" i="2"/>
  <c r="S5666" i="2"/>
  <c r="X5665" i="2"/>
  <c r="W5665" i="2"/>
  <c r="V5665" i="2"/>
  <c r="U5665" i="2"/>
  <c r="T5665" i="2"/>
  <c r="S5665" i="2"/>
  <c r="X5664" i="2"/>
  <c r="W5664" i="2"/>
  <c r="V5664" i="2"/>
  <c r="U5664" i="2"/>
  <c r="T5664" i="2"/>
  <c r="S5664" i="2"/>
  <c r="X5663" i="2"/>
  <c r="W5663" i="2"/>
  <c r="V5663" i="2"/>
  <c r="U5663" i="2"/>
  <c r="T5663" i="2"/>
  <c r="S5663" i="2"/>
  <c r="X5662" i="2"/>
  <c r="W5662" i="2"/>
  <c r="V5662" i="2"/>
  <c r="U5662" i="2"/>
  <c r="T5662" i="2"/>
  <c r="S5662" i="2"/>
  <c r="X5661" i="2"/>
  <c r="W5661" i="2"/>
  <c r="V5661" i="2"/>
  <c r="U5661" i="2"/>
  <c r="T5661" i="2"/>
  <c r="S5661" i="2"/>
  <c r="X5660" i="2"/>
  <c r="W5660" i="2"/>
  <c r="V5660" i="2"/>
  <c r="U5660" i="2"/>
  <c r="T5660" i="2"/>
  <c r="S5660" i="2"/>
  <c r="X5659" i="2"/>
  <c r="W5659" i="2"/>
  <c r="V5659" i="2"/>
  <c r="U5659" i="2"/>
  <c r="T5659" i="2"/>
  <c r="S5659" i="2"/>
  <c r="X5658" i="2"/>
  <c r="W5658" i="2"/>
  <c r="V5658" i="2"/>
  <c r="U5658" i="2"/>
  <c r="T5658" i="2"/>
  <c r="S5658" i="2"/>
  <c r="X5657" i="2"/>
  <c r="W5657" i="2"/>
  <c r="V5657" i="2"/>
  <c r="U5657" i="2"/>
  <c r="T5657" i="2"/>
  <c r="S5657" i="2"/>
  <c r="X5656" i="2"/>
  <c r="W5656" i="2"/>
  <c r="V5656" i="2"/>
  <c r="U5656" i="2"/>
  <c r="T5656" i="2"/>
  <c r="S5656" i="2"/>
  <c r="X5655" i="2"/>
  <c r="W5655" i="2"/>
  <c r="V5655" i="2"/>
  <c r="U5655" i="2"/>
  <c r="T5655" i="2"/>
  <c r="S5655" i="2"/>
  <c r="X5654" i="2"/>
  <c r="W5654" i="2"/>
  <c r="V5654" i="2"/>
  <c r="U5654" i="2"/>
  <c r="T5654" i="2"/>
  <c r="S5654" i="2"/>
  <c r="X5653" i="2"/>
  <c r="W5653" i="2"/>
  <c r="V5653" i="2"/>
  <c r="U5653" i="2"/>
  <c r="T5653" i="2"/>
  <c r="S5653" i="2"/>
  <c r="X5652" i="2"/>
  <c r="W5652" i="2"/>
  <c r="V5652" i="2"/>
  <c r="U5652" i="2"/>
  <c r="T5652" i="2"/>
  <c r="S5652" i="2"/>
  <c r="X5651" i="2"/>
  <c r="W5651" i="2"/>
  <c r="U5651" i="2"/>
  <c r="T5651" i="2"/>
  <c r="S5651" i="2"/>
  <c r="X5650" i="2"/>
  <c r="W5650" i="2"/>
  <c r="V5650" i="2"/>
  <c r="U5650" i="2"/>
  <c r="T5650" i="2"/>
  <c r="S5650" i="2"/>
  <c r="X5649" i="2"/>
  <c r="W5649" i="2"/>
  <c r="V5649" i="2"/>
  <c r="U5649" i="2"/>
  <c r="T5649" i="2"/>
  <c r="S5649" i="2"/>
  <c r="X5648" i="2"/>
  <c r="W5648" i="2"/>
  <c r="V5648" i="2"/>
  <c r="U5648" i="2"/>
  <c r="T5648" i="2"/>
  <c r="S5648" i="2"/>
  <c r="X5647" i="2"/>
  <c r="W5647" i="2"/>
  <c r="V5647" i="2"/>
  <c r="U5647" i="2"/>
  <c r="T5647" i="2"/>
  <c r="S5647" i="2"/>
  <c r="X5646" i="2"/>
  <c r="W5646" i="2"/>
  <c r="V5646" i="2"/>
  <c r="U5646" i="2"/>
  <c r="T5646" i="2"/>
  <c r="S5646" i="2"/>
  <c r="X5645" i="2"/>
  <c r="W5645" i="2"/>
  <c r="V5645" i="2"/>
  <c r="U5645" i="2"/>
  <c r="T5645" i="2"/>
  <c r="S5645" i="2"/>
  <c r="X5644" i="2"/>
  <c r="W5644" i="2"/>
  <c r="V5644" i="2"/>
  <c r="U5644" i="2"/>
  <c r="T5644" i="2"/>
  <c r="S5644" i="2"/>
  <c r="X5643" i="2"/>
  <c r="W5643" i="2"/>
  <c r="V5643" i="2"/>
  <c r="U5643" i="2"/>
  <c r="T5643" i="2"/>
  <c r="S5643" i="2"/>
  <c r="X5642" i="2"/>
  <c r="W5642" i="2"/>
  <c r="V5642" i="2"/>
  <c r="U5642" i="2"/>
  <c r="T5642" i="2"/>
  <c r="S5642" i="2"/>
  <c r="X5641" i="2"/>
  <c r="W5641" i="2"/>
  <c r="V5641" i="2"/>
  <c r="U5641" i="2"/>
  <c r="T5641" i="2"/>
  <c r="S5641" i="2"/>
  <c r="X5640" i="2"/>
  <c r="W5640" i="2"/>
  <c r="V5640" i="2"/>
  <c r="U5640" i="2"/>
  <c r="T5640" i="2"/>
  <c r="S5640" i="2"/>
  <c r="X5639" i="2"/>
  <c r="W5639" i="2"/>
  <c r="V5639" i="2"/>
  <c r="U5639" i="2"/>
  <c r="T5639" i="2"/>
  <c r="S5639" i="2"/>
  <c r="X5638" i="2"/>
  <c r="W5638" i="2"/>
  <c r="V5638" i="2"/>
  <c r="U5638" i="2"/>
  <c r="T5638" i="2"/>
  <c r="S5638" i="2"/>
  <c r="X5637" i="2"/>
  <c r="W5637" i="2"/>
  <c r="V5637" i="2"/>
  <c r="U5637" i="2"/>
  <c r="T5637" i="2"/>
  <c r="S5637" i="2"/>
  <c r="X5636" i="2"/>
  <c r="W5636" i="2"/>
  <c r="V5636" i="2"/>
  <c r="U5636" i="2"/>
  <c r="T5636" i="2"/>
  <c r="S5636" i="2"/>
  <c r="X5635" i="2"/>
  <c r="W5635" i="2"/>
  <c r="V5635" i="2"/>
  <c r="U5635" i="2"/>
  <c r="T5635" i="2"/>
  <c r="S5635" i="2"/>
  <c r="X5634" i="2"/>
  <c r="W5634" i="2"/>
  <c r="V5634" i="2"/>
  <c r="U5634" i="2"/>
  <c r="T5634" i="2"/>
  <c r="S5634" i="2"/>
  <c r="X5633" i="2"/>
  <c r="W5633" i="2"/>
  <c r="V5633" i="2"/>
  <c r="U5633" i="2"/>
  <c r="T5633" i="2"/>
  <c r="S5633" i="2"/>
  <c r="X5632" i="2"/>
  <c r="W5632" i="2"/>
  <c r="V5632" i="2"/>
  <c r="U5632" i="2"/>
  <c r="T5632" i="2"/>
  <c r="S5632" i="2"/>
  <c r="X5631" i="2"/>
  <c r="W5631" i="2"/>
  <c r="V5631" i="2"/>
  <c r="U5631" i="2"/>
  <c r="T5631" i="2"/>
  <c r="S5631" i="2"/>
  <c r="X5630" i="2"/>
  <c r="W5630" i="2"/>
  <c r="V5630" i="2"/>
  <c r="U5630" i="2"/>
  <c r="T5630" i="2"/>
  <c r="S5630" i="2"/>
  <c r="X5629" i="2"/>
  <c r="W5629" i="2"/>
  <c r="V5629" i="2"/>
  <c r="U5629" i="2"/>
  <c r="T5629" i="2"/>
  <c r="S5629" i="2"/>
  <c r="X5628" i="2"/>
  <c r="W5628" i="2"/>
  <c r="V5628" i="2"/>
  <c r="U5628" i="2"/>
  <c r="T5628" i="2"/>
  <c r="S5628" i="2"/>
  <c r="X5627" i="2"/>
  <c r="W5627" i="2"/>
  <c r="V5627" i="2"/>
  <c r="U5627" i="2"/>
  <c r="T5627" i="2"/>
  <c r="S5627" i="2"/>
  <c r="X5626" i="2"/>
  <c r="W5626" i="2"/>
  <c r="V5626" i="2"/>
  <c r="U5626" i="2"/>
  <c r="T5626" i="2"/>
  <c r="S5626" i="2"/>
  <c r="X5625" i="2"/>
  <c r="W5625" i="2"/>
  <c r="V5625" i="2"/>
  <c r="U5625" i="2"/>
  <c r="T5625" i="2"/>
  <c r="S5625" i="2"/>
  <c r="X5624" i="2"/>
  <c r="W5624" i="2"/>
  <c r="V5624" i="2"/>
  <c r="U5624" i="2"/>
  <c r="T5624" i="2"/>
  <c r="S5624" i="2"/>
  <c r="X5623" i="2"/>
  <c r="W5623" i="2"/>
  <c r="V5623" i="2"/>
  <c r="U5623" i="2"/>
  <c r="T5623" i="2"/>
  <c r="S5623" i="2"/>
  <c r="X5622" i="2"/>
  <c r="W5622" i="2"/>
  <c r="V5622" i="2"/>
  <c r="U5622" i="2"/>
  <c r="T5622" i="2"/>
  <c r="S5622" i="2"/>
  <c r="X5621" i="2"/>
  <c r="W5621" i="2"/>
  <c r="V5621" i="2"/>
  <c r="U5621" i="2"/>
  <c r="T5621" i="2"/>
  <c r="S5621" i="2"/>
  <c r="X5620" i="2"/>
  <c r="W5620" i="2"/>
  <c r="V5620" i="2"/>
  <c r="U5620" i="2"/>
  <c r="T5620" i="2"/>
  <c r="S5620" i="2"/>
  <c r="X5619" i="2"/>
  <c r="W5619" i="2"/>
  <c r="V5619" i="2"/>
  <c r="U5619" i="2"/>
  <c r="T5619" i="2"/>
  <c r="S5619" i="2"/>
  <c r="X5618" i="2"/>
  <c r="W5618" i="2"/>
  <c r="V5618" i="2"/>
  <c r="U5618" i="2"/>
  <c r="T5618" i="2"/>
  <c r="S5618" i="2"/>
  <c r="X5617" i="2"/>
  <c r="W5617" i="2"/>
  <c r="V5617" i="2"/>
  <c r="U5617" i="2"/>
  <c r="T5617" i="2"/>
  <c r="S5617" i="2"/>
  <c r="X5616" i="2"/>
  <c r="W5616" i="2"/>
  <c r="V5616" i="2"/>
  <c r="U5616" i="2"/>
  <c r="T5616" i="2"/>
  <c r="S5616" i="2"/>
  <c r="X5615" i="2"/>
  <c r="W5615" i="2"/>
  <c r="V5615" i="2"/>
  <c r="U5615" i="2"/>
  <c r="T5615" i="2"/>
  <c r="S5615" i="2"/>
  <c r="X5614" i="2"/>
  <c r="W5614" i="2"/>
  <c r="V5614" i="2"/>
  <c r="U5614" i="2"/>
  <c r="T5614" i="2"/>
  <c r="S5614" i="2"/>
  <c r="X5613" i="2"/>
  <c r="W5613" i="2"/>
  <c r="V5613" i="2"/>
  <c r="U5613" i="2"/>
  <c r="T5613" i="2"/>
  <c r="S5613" i="2"/>
  <c r="X5612" i="2"/>
  <c r="W5612" i="2"/>
  <c r="V5612" i="2"/>
  <c r="U5612" i="2"/>
  <c r="T5612" i="2"/>
  <c r="S5612" i="2"/>
  <c r="X5611" i="2"/>
  <c r="W5611" i="2"/>
  <c r="V5611" i="2"/>
  <c r="U5611" i="2"/>
  <c r="T5611" i="2"/>
  <c r="S5611" i="2"/>
  <c r="X5610" i="2"/>
  <c r="W5610" i="2"/>
  <c r="V5610" i="2"/>
  <c r="U5610" i="2"/>
  <c r="T5610" i="2"/>
  <c r="S5610" i="2"/>
  <c r="X5609" i="2"/>
  <c r="W5609" i="2"/>
  <c r="V5609" i="2"/>
  <c r="U5609" i="2"/>
  <c r="T5609" i="2"/>
  <c r="S5609" i="2"/>
  <c r="X5608" i="2"/>
  <c r="W5608" i="2"/>
  <c r="V5608" i="2"/>
  <c r="U5608" i="2"/>
  <c r="T5608" i="2"/>
  <c r="S5608" i="2"/>
  <c r="X5607" i="2"/>
  <c r="W5607" i="2"/>
  <c r="V5607" i="2"/>
  <c r="U5607" i="2"/>
  <c r="T5607" i="2"/>
  <c r="S5607" i="2"/>
  <c r="X5606" i="2"/>
  <c r="W5606" i="2"/>
  <c r="V5606" i="2"/>
  <c r="U5606" i="2"/>
  <c r="T5606" i="2"/>
  <c r="S5606" i="2"/>
  <c r="X5605" i="2"/>
  <c r="W5605" i="2"/>
  <c r="V5605" i="2"/>
  <c r="U5605" i="2"/>
  <c r="T5605" i="2"/>
  <c r="S5605" i="2"/>
  <c r="X5604" i="2"/>
  <c r="W5604" i="2"/>
  <c r="V5604" i="2"/>
  <c r="U5604" i="2"/>
  <c r="T5604" i="2"/>
  <c r="S5604" i="2"/>
  <c r="X5603" i="2"/>
  <c r="W5603" i="2"/>
  <c r="V5603" i="2"/>
  <c r="U5603" i="2"/>
  <c r="T5603" i="2"/>
  <c r="S5603" i="2"/>
  <c r="X5602" i="2"/>
  <c r="W5602" i="2"/>
  <c r="V5602" i="2"/>
  <c r="U5602" i="2"/>
  <c r="T5602" i="2"/>
  <c r="S5602" i="2"/>
  <c r="X5601" i="2"/>
  <c r="W5601" i="2"/>
  <c r="V5601" i="2"/>
  <c r="U5601" i="2"/>
  <c r="T5601" i="2"/>
  <c r="S5601" i="2"/>
  <c r="X5600" i="2"/>
  <c r="W5600" i="2"/>
  <c r="V5600" i="2"/>
  <c r="U5600" i="2"/>
  <c r="T5600" i="2"/>
  <c r="S5600" i="2"/>
  <c r="X5599" i="2"/>
  <c r="W5599" i="2"/>
  <c r="V5599" i="2"/>
  <c r="U5599" i="2"/>
  <c r="T5599" i="2"/>
  <c r="S5599" i="2"/>
  <c r="X5598" i="2"/>
  <c r="W5598" i="2"/>
  <c r="V5598" i="2"/>
  <c r="U5598" i="2"/>
  <c r="T5598" i="2"/>
  <c r="S5598" i="2"/>
  <c r="X5597" i="2"/>
  <c r="W5597" i="2"/>
  <c r="V5597" i="2"/>
  <c r="U5597" i="2"/>
  <c r="T5597" i="2"/>
  <c r="S5597" i="2"/>
  <c r="X5596" i="2"/>
  <c r="W5596" i="2"/>
  <c r="V5596" i="2"/>
  <c r="U5596" i="2"/>
  <c r="T5596" i="2"/>
  <c r="S5596" i="2"/>
  <c r="X5595" i="2"/>
  <c r="W5595" i="2"/>
  <c r="V5595" i="2"/>
  <c r="U5595" i="2"/>
  <c r="T5595" i="2"/>
  <c r="S5595" i="2"/>
  <c r="X5594" i="2"/>
  <c r="W5594" i="2"/>
  <c r="V5594" i="2"/>
  <c r="U5594" i="2"/>
  <c r="T5594" i="2"/>
  <c r="S5594" i="2"/>
  <c r="X5593" i="2"/>
  <c r="W5593" i="2"/>
  <c r="V5593" i="2"/>
  <c r="U5593" i="2"/>
  <c r="T5593" i="2"/>
  <c r="S5593" i="2"/>
  <c r="X5592" i="2"/>
  <c r="W5592" i="2"/>
  <c r="V5592" i="2"/>
  <c r="U5592" i="2"/>
  <c r="T5592" i="2"/>
  <c r="S5592" i="2"/>
  <c r="X5591" i="2"/>
  <c r="W5591" i="2"/>
  <c r="V5591" i="2"/>
  <c r="U5591" i="2"/>
  <c r="T5591" i="2"/>
  <c r="S5591" i="2"/>
  <c r="X5590" i="2"/>
  <c r="W5590" i="2"/>
  <c r="V5590" i="2"/>
  <c r="U5590" i="2"/>
  <c r="T5590" i="2"/>
  <c r="S5590" i="2"/>
  <c r="X5589" i="2"/>
  <c r="W5589" i="2"/>
  <c r="V5589" i="2"/>
  <c r="U5589" i="2"/>
  <c r="T5589" i="2"/>
  <c r="S5589" i="2"/>
  <c r="X5588" i="2"/>
  <c r="W5588" i="2"/>
  <c r="V5588" i="2"/>
  <c r="U5588" i="2"/>
  <c r="T5588" i="2"/>
  <c r="S5588" i="2"/>
  <c r="X5587" i="2"/>
  <c r="W5587" i="2"/>
  <c r="V5587" i="2"/>
  <c r="U5587" i="2"/>
  <c r="T5587" i="2"/>
  <c r="S5587" i="2"/>
  <c r="X5586" i="2"/>
  <c r="W5586" i="2"/>
  <c r="V5586" i="2"/>
  <c r="U5586" i="2"/>
  <c r="T5586" i="2"/>
  <c r="S5586" i="2"/>
  <c r="X5585" i="2"/>
  <c r="W5585" i="2"/>
  <c r="V5585" i="2"/>
  <c r="U5585" i="2"/>
  <c r="T5585" i="2"/>
  <c r="S5585" i="2"/>
  <c r="X5584" i="2"/>
  <c r="W5584" i="2"/>
  <c r="V5584" i="2"/>
  <c r="U5584" i="2"/>
  <c r="T5584" i="2"/>
  <c r="S5584" i="2"/>
  <c r="X5583" i="2"/>
  <c r="W5583" i="2"/>
  <c r="V5583" i="2"/>
  <c r="U5583" i="2"/>
  <c r="T5583" i="2"/>
  <c r="S5583" i="2"/>
  <c r="X5582" i="2"/>
  <c r="W5582" i="2"/>
  <c r="V5582" i="2"/>
  <c r="U5582" i="2"/>
  <c r="T5582" i="2"/>
  <c r="S5582" i="2"/>
  <c r="X5581" i="2"/>
  <c r="W5581" i="2"/>
  <c r="V5581" i="2"/>
  <c r="U5581" i="2"/>
  <c r="T5581" i="2"/>
  <c r="S5581" i="2"/>
  <c r="X5580" i="2"/>
  <c r="W5580" i="2"/>
  <c r="V5580" i="2"/>
  <c r="U5580" i="2"/>
  <c r="T5580" i="2"/>
  <c r="S5580" i="2"/>
  <c r="X5579" i="2"/>
  <c r="W5579" i="2"/>
  <c r="V5579" i="2"/>
  <c r="U5579" i="2"/>
  <c r="T5579" i="2"/>
  <c r="S5579" i="2"/>
  <c r="X5578" i="2"/>
  <c r="W5578" i="2"/>
  <c r="V5578" i="2"/>
  <c r="U5578" i="2"/>
  <c r="T5578" i="2"/>
  <c r="S5578" i="2"/>
  <c r="X5577" i="2"/>
  <c r="W5577" i="2"/>
  <c r="V5577" i="2"/>
  <c r="U5577" i="2"/>
  <c r="T5577" i="2"/>
  <c r="S5577" i="2"/>
  <c r="X5576" i="2"/>
  <c r="W5576" i="2"/>
  <c r="V5576" i="2"/>
  <c r="U5576" i="2"/>
  <c r="T5576" i="2"/>
  <c r="S5576" i="2"/>
  <c r="X5575" i="2"/>
  <c r="W5575" i="2"/>
  <c r="V5575" i="2"/>
  <c r="U5575" i="2"/>
  <c r="T5575" i="2"/>
  <c r="S5575" i="2"/>
  <c r="X5574" i="2"/>
  <c r="W5574" i="2"/>
  <c r="V5574" i="2"/>
  <c r="U5574" i="2"/>
  <c r="T5574" i="2"/>
  <c r="S5574" i="2"/>
  <c r="X5573" i="2"/>
  <c r="W5573" i="2"/>
  <c r="V5573" i="2"/>
  <c r="U5573" i="2"/>
  <c r="T5573" i="2"/>
  <c r="S5573" i="2"/>
  <c r="X5572" i="2"/>
  <c r="W5572" i="2"/>
  <c r="V5572" i="2"/>
  <c r="U5572" i="2"/>
  <c r="T5572" i="2"/>
  <c r="S5572" i="2"/>
  <c r="X5571" i="2"/>
  <c r="W5571" i="2"/>
  <c r="V5571" i="2"/>
  <c r="U5571" i="2"/>
  <c r="T5571" i="2"/>
  <c r="S5571" i="2"/>
  <c r="X5570" i="2"/>
  <c r="W5570" i="2"/>
  <c r="V5570" i="2"/>
  <c r="U5570" i="2"/>
  <c r="T5570" i="2"/>
  <c r="S5570" i="2"/>
  <c r="X5569" i="2"/>
  <c r="W5569" i="2"/>
  <c r="V5569" i="2"/>
  <c r="U5569" i="2"/>
  <c r="T5569" i="2"/>
  <c r="S5569" i="2"/>
  <c r="X5568" i="2"/>
  <c r="W5568" i="2"/>
  <c r="V5568" i="2"/>
  <c r="U5568" i="2"/>
  <c r="T5568" i="2"/>
  <c r="S5568" i="2"/>
  <c r="X5567" i="2"/>
  <c r="W5567" i="2"/>
  <c r="V5567" i="2"/>
  <c r="U5567" i="2"/>
  <c r="T5567" i="2"/>
  <c r="S5567" i="2"/>
  <c r="X5566" i="2"/>
  <c r="W5566" i="2"/>
  <c r="V5566" i="2"/>
  <c r="U5566" i="2"/>
  <c r="T5566" i="2"/>
  <c r="S5566" i="2"/>
  <c r="X5565" i="2"/>
  <c r="W5565" i="2"/>
  <c r="V5565" i="2"/>
  <c r="U5565" i="2"/>
  <c r="T5565" i="2"/>
  <c r="S5565" i="2"/>
  <c r="X5564" i="2"/>
  <c r="W5564" i="2"/>
  <c r="V5564" i="2"/>
  <c r="U5564" i="2"/>
  <c r="T5564" i="2"/>
  <c r="S5564" i="2"/>
  <c r="X5563" i="2"/>
  <c r="W5563" i="2"/>
  <c r="V5563" i="2"/>
  <c r="U5563" i="2"/>
  <c r="T5563" i="2"/>
  <c r="S5563" i="2"/>
  <c r="X5562" i="2"/>
  <c r="W5562" i="2"/>
  <c r="V5562" i="2"/>
  <c r="U5562" i="2"/>
  <c r="T5562" i="2"/>
  <c r="S5562" i="2"/>
  <c r="X5561" i="2"/>
  <c r="W5561" i="2"/>
  <c r="V5561" i="2"/>
  <c r="U5561" i="2"/>
  <c r="T5561" i="2"/>
  <c r="S5561" i="2"/>
  <c r="X5560" i="2"/>
  <c r="W5560" i="2"/>
  <c r="V5560" i="2"/>
  <c r="U5560" i="2"/>
  <c r="T5560" i="2"/>
  <c r="S5560" i="2"/>
  <c r="X5559" i="2"/>
  <c r="W5559" i="2"/>
  <c r="V5559" i="2"/>
  <c r="U5559" i="2"/>
  <c r="T5559" i="2"/>
  <c r="S5559" i="2"/>
  <c r="X5558" i="2"/>
  <c r="W5558" i="2"/>
  <c r="V5558" i="2"/>
  <c r="U5558" i="2"/>
  <c r="T5558" i="2"/>
  <c r="S5558" i="2"/>
  <c r="X5557" i="2"/>
  <c r="W5557" i="2"/>
  <c r="V5557" i="2"/>
  <c r="U5557" i="2"/>
  <c r="T5557" i="2"/>
  <c r="S5557" i="2"/>
  <c r="X5556" i="2"/>
  <c r="W5556" i="2"/>
  <c r="V5556" i="2"/>
  <c r="U5556" i="2"/>
  <c r="T5556" i="2"/>
  <c r="S5556" i="2"/>
  <c r="X5555" i="2"/>
  <c r="W5555" i="2"/>
  <c r="V5555" i="2"/>
  <c r="U5555" i="2"/>
  <c r="T5555" i="2"/>
  <c r="S5555" i="2"/>
  <c r="X5554" i="2"/>
  <c r="W5554" i="2"/>
  <c r="V5554" i="2"/>
  <c r="U5554" i="2"/>
  <c r="T5554" i="2"/>
  <c r="S5554" i="2"/>
  <c r="X5553" i="2"/>
  <c r="W5553" i="2"/>
  <c r="V5553" i="2"/>
  <c r="U5553" i="2"/>
  <c r="T5553" i="2"/>
  <c r="S5553" i="2"/>
  <c r="X5552" i="2"/>
  <c r="W5552" i="2"/>
  <c r="V5552" i="2"/>
  <c r="U5552" i="2"/>
  <c r="T5552" i="2"/>
  <c r="S5552" i="2"/>
  <c r="X5551" i="2"/>
  <c r="W5551" i="2"/>
  <c r="V5551" i="2"/>
  <c r="U5551" i="2"/>
  <c r="T5551" i="2"/>
  <c r="S5551" i="2"/>
  <c r="X5550" i="2"/>
  <c r="W5550" i="2"/>
  <c r="V5550" i="2"/>
  <c r="U5550" i="2"/>
  <c r="T5550" i="2"/>
  <c r="S5550" i="2"/>
  <c r="X5549" i="2"/>
  <c r="W5549" i="2"/>
  <c r="V5549" i="2"/>
  <c r="U5549" i="2"/>
  <c r="T5549" i="2"/>
  <c r="S5549" i="2"/>
  <c r="X5548" i="2"/>
  <c r="W5548" i="2"/>
  <c r="V5548" i="2"/>
  <c r="U5548" i="2"/>
  <c r="T5548" i="2"/>
  <c r="S5548" i="2"/>
  <c r="X5547" i="2"/>
  <c r="W5547" i="2"/>
  <c r="V5547" i="2"/>
  <c r="U5547" i="2"/>
  <c r="T5547" i="2"/>
  <c r="S5547" i="2"/>
  <c r="X5546" i="2"/>
  <c r="W5546" i="2"/>
  <c r="V5546" i="2"/>
  <c r="U5546" i="2"/>
  <c r="T5546" i="2"/>
  <c r="S5546" i="2"/>
  <c r="X5545" i="2"/>
  <c r="W5545" i="2"/>
  <c r="V5545" i="2"/>
  <c r="U5545" i="2"/>
  <c r="T5545" i="2"/>
  <c r="S5545" i="2"/>
  <c r="X5544" i="2"/>
  <c r="W5544" i="2"/>
  <c r="V5544" i="2"/>
  <c r="U5544" i="2"/>
  <c r="T5544" i="2"/>
  <c r="S5544" i="2"/>
  <c r="X5543" i="2"/>
  <c r="W5543" i="2"/>
  <c r="V5543" i="2"/>
  <c r="U5543" i="2"/>
  <c r="T5543" i="2"/>
  <c r="S5543" i="2"/>
  <c r="X5542" i="2"/>
  <c r="W5542" i="2"/>
  <c r="V5542" i="2"/>
  <c r="U5542" i="2"/>
  <c r="T5542" i="2"/>
  <c r="S5542" i="2"/>
  <c r="X5541" i="2"/>
  <c r="W5541" i="2"/>
  <c r="V5541" i="2"/>
  <c r="U5541" i="2"/>
  <c r="T5541" i="2"/>
  <c r="S5541" i="2"/>
  <c r="X5540" i="2"/>
  <c r="W5540" i="2"/>
  <c r="V5540" i="2"/>
  <c r="U5540" i="2"/>
  <c r="T5540" i="2"/>
  <c r="S5540" i="2"/>
  <c r="X5539" i="2"/>
  <c r="W5539" i="2"/>
  <c r="V5539" i="2"/>
  <c r="U5539" i="2"/>
  <c r="T5539" i="2"/>
  <c r="S5539" i="2"/>
  <c r="X5538" i="2"/>
  <c r="W5538" i="2"/>
  <c r="V5538" i="2"/>
  <c r="U5538" i="2"/>
  <c r="T5538" i="2"/>
  <c r="S5538" i="2"/>
  <c r="X5537" i="2"/>
  <c r="W5537" i="2"/>
  <c r="V5537" i="2"/>
  <c r="U5537" i="2"/>
  <c r="T5537" i="2"/>
  <c r="S5537" i="2"/>
  <c r="X5536" i="2"/>
  <c r="W5536" i="2"/>
  <c r="V5536" i="2"/>
  <c r="U5536" i="2"/>
  <c r="T5536" i="2"/>
  <c r="S5536" i="2"/>
  <c r="X5535" i="2"/>
  <c r="W5535" i="2"/>
  <c r="V5535" i="2"/>
  <c r="U5535" i="2"/>
  <c r="T5535" i="2"/>
  <c r="S5535" i="2"/>
  <c r="X5534" i="2"/>
  <c r="W5534" i="2"/>
  <c r="V5534" i="2"/>
  <c r="U5534" i="2"/>
  <c r="T5534" i="2"/>
  <c r="S5534" i="2"/>
  <c r="X5533" i="2"/>
  <c r="W5533" i="2"/>
  <c r="V5533" i="2"/>
  <c r="U5533" i="2"/>
  <c r="T5533" i="2"/>
  <c r="S5533" i="2"/>
  <c r="X5532" i="2"/>
  <c r="W5532" i="2"/>
  <c r="V5532" i="2"/>
  <c r="U5532" i="2"/>
  <c r="T5532" i="2"/>
  <c r="S5532" i="2"/>
  <c r="X5531" i="2"/>
  <c r="W5531" i="2"/>
  <c r="V5531" i="2"/>
  <c r="U5531" i="2"/>
  <c r="T5531" i="2"/>
  <c r="S5531" i="2"/>
  <c r="X5530" i="2"/>
  <c r="W5530" i="2"/>
  <c r="V5530" i="2"/>
  <c r="U5530" i="2"/>
  <c r="T5530" i="2"/>
  <c r="S5530" i="2"/>
  <c r="X5529" i="2"/>
  <c r="W5529" i="2"/>
  <c r="V5529" i="2"/>
  <c r="U5529" i="2"/>
  <c r="T5529" i="2"/>
  <c r="S5529" i="2"/>
  <c r="X5528" i="2"/>
  <c r="W5528" i="2"/>
  <c r="V5528" i="2"/>
  <c r="U5528" i="2"/>
  <c r="T5528" i="2"/>
  <c r="S5528" i="2"/>
  <c r="X5527" i="2"/>
  <c r="W5527" i="2"/>
  <c r="V5527" i="2"/>
  <c r="U5527" i="2"/>
  <c r="T5527" i="2"/>
  <c r="S5527" i="2"/>
  <c r="X5526" i="2"/>
  <c r="W5526" i="2"/>
  <c r="V5526" i="2"/>
  <c r="U5526" i="2"/>
  <c r="T5526" i="2"/>
  <c r="S5526" i="2"/>
  <c r="X5525" i="2"/>
  <c r="W5525" i="2"/>
  <c r="V5525" i="2"/>
  <c r="U5525" i="2"/>
  <c r="T5525" i="2"/>
  <c r="S5525" i="2"/>
  <c r="X5524" i="2"/>
  <c r="W5524" i="2"/>
  <c r="V5524" i="2"/>
  <c r="U5524" i="2"/>
  <c r="T5524" i="2"/>
  <c r="S5524" i="2"/>
  <c r="X5523" i="2"/>
  <c r="W5523" i="2"/>
  <c r="V5523" i="2"/>
  <c r="U5523" i="2"/>
  <c r="T5523" i="2"/>
  <c r="S5523" i="2"/>
  <c r="X5522" i="2"/>
  <c r="W5522" i="2"/>
  <c r="V5522" i="2"/>
  <c r="U5522" i="2"/>
  <c r="T5522" i="2"/>
  <c r="S5522" i="2"/>
  <c r="X5521" i="2"/>
  <c r="W5521" i="2"/>
  <c r="V5521" i="2"/>
  <c r="U5521" i="2"/>
  <c r="T5521" i="2"/>
  <c r="S5521" i="2"/>
  <c r="X5520" i="2"/>
  <c r="W5520" i="2"/>
  <c r="V5520" i="2"/>
  <c r="U5520" i="2"/>
  <c r="T5520" i="2"/>
  <c r="S5520" i="2"/>
  <c r="X5519" i="2"/>
  <c r="W5519" i="2"/>
  <c r="V5519" i="2"/>
  <c r="U5519" i="2"/>
  <c r="T5519" i="2"/>
  <c r="S5519" i="2"/>
  <c r="X5518" i="2"/>
  <c r="W5518" i="2"/>
  <c r="V5518" i="2"/>
  <c r="U5518" i="2"/>
  <c r="T5518" i="2"/>
  <c r="S5518" i="2"/>
  <c r="X5517" i="2"/>
  <c r="W5517" i="2"/>
  <c r="V5517" i="2"/>
  <c r="U5517" i="2"/>
  <c r="T5517" i="2"/>
  <c r="S5517" i="2"/>
  <c r="X5516" i="2"/>
  <c r="W5516" i="2"/>
  <c r="V5516" i="2"/>
  <c r="U5516" i="2"/>
  <c r="T5516" i="2"/>
  <c r="S5516" i="2"/>
  <c r="X5515" i="2"/>
  <c r="W5515" i="2"/>
  <c r="V5515" i="2"/>
  <c r="U5515" i="2"/>
  <c r="T5515" i="2"/>
  <c r="S5515" i="2"/>
  <c r="X5514" i="2"/>
  <c r="W5514" i="2"/>
  <c r="V5514" i="2"/>
  <c r="U5514" i="2"/>
  <c r="T5514" i="2"/>
  <c r="S5514" i="2"/>
  <c r="X5513" i="2"/>
  <c r="W5513" i="2"/>
  <c r="V5513" i="2"/>
  <c r="U5513" i="2"/>
  <c r="T5513" i="2"/>
  <c r="S5513" i="2"/>
  <c r="X5512" i="2"/>
  <c r="W5512" i="2"/>
  <c r="V5512" i="2"/>
  <c r="U5512" i="2"/>
  <c r="T5512" i="2"/>
  <c r="S5512" i="2"/>
  <c r="X5511" i="2"/>
  <c r="W5511" i="2"/>
  <c r="V5511" i="2"/>
  <c r="U5511" i="2"/>
  <c r="T5511" i="2"/>
  <c r="S5511" i="2"/>
  <c r="X5510" i="2"/>
  <c r="W5510" i="2"/>
  <c r="V5510" i="2"/>
  <c r="U5510" i="2"/>
  <c r="T5510" i="2"/>
  <c r="S5510" i="2"/>
  <c r="X5509" i="2"/>
  <c r="W5509" i="2"/>
  <c r="V5509" i="2"/>
  <c r="U5509" i="2"/>
  <c r="T5509" i="2"/>
  <c r="S5509" i="2"/>
  <c r="X5508" i="2"/>
  <c r="W5508" i="2"/>
  <c r="V5508" i="2"/>
  <c r="U5508" i="2"/>
  <c r="T5508" i="2"/>
  <c r="S5508" i="2"/>
  <c r="X5507" i="2"/>
  <c r="W5507" i="2"/>
  <c r="V5507" i="2"/>
  <c r="U5507" i="2"/>
  <c r="T5507" i="2"/>
  <c r="S5507" i="2"/>
  <c r="X5506" i="2"/>
  <c r="W5506" i="2"/>
  <c r="V5506" i="2"/>
  <c r="U5506" i="2"/>
  <c r="T5506" i="2"/>
  <c r="S5506" i="2"/>
  <c r="X5505" i="2"/>
  <c r="W5505" i="2"/>
  <c r="V5505" i="2"/>
  <c r="U5505" i="2"/>
  <c r="T5505" i="2"/>
  <c r="S5505" i="2"/>
  <c r="X5504" i="2"/>
  <c r="W5504" i="2"/>
  <c r="V5504" i="2"/>
  <c r="U5504" i="2"/>
  <c r="T5504" i="2"/>
  <c r="S5504" i="2"/>
  <c r="X5503" i="2"/>
  <c r="W5503" i="2"/>
  <c r="V5503" i="2"/>
  <c r="U5503" i="2"/>
  <c r="T5503" i="2"/>
  <c r="S5503" i="2"/>
  <c r="X5502" i="2"/>
  <c r="W5502" i="2"/>
  <c r="V5502" i="2"/>
  <c r="U5502" i="2"/>
  <c r="T5502" i="2"/>
  <c r="S5502" i="2"/>
  <c r="X5501" i="2"/>
  <c r="W5501" i="2"/>
  <c r="V5501" i="2"/>
  <c r="U5501" i="2"/>
  <c r="T5501" i="2"/>
  <c r="S5501" i="2"/>
  <c r="X5500" i="2"/>
  <c r="W5500" i="2"/>
  <c r="V5500" i="2"/>
  <c r="U5500" i="2"/>
  <c r="T5500" i="2"/>
  <c r="S5500" i="2"/>
  <c r="X5499" i="2"/>
  <c r="W5499" i="2"/>
  <c r="V5499" i="2"/>
  <c r="U5499" i="2"/>
  <c r="T5499" i="2"/>
  <c r="S5499" i="2"/>
  <c r="X5498" i="2"/>
  <c r="W5498" i="2"/>
  <c r="V5498" i="2"/>
  <c r="U5498" i="2"/>
  <c r="T5498" i="2"/>
  <c r="S5498" i="2"/>
  <c r="X5497" i="2"/>
  <c r="W5497" i="2"/>
  <c r="V5497" i="2"/>
  <c r="U5497" i="2"/>
  <c r="T5497" i="2"/>
  <c r="S5497" i="2"/>
  <c r="X5496" i="2"/>
  <c r="W5496" i="2"/>
  <c r="V5496" i="2"/>
  <c r="U5496" i="2"/>
  <c r="T5496" i="2"/>
  <c r="S5496" i="2"/>
  <c r="X5495" i="2"/>
  <c r="W5495" i="2"/>
  <c r="V5495" i="2"/>
  <c r="U5495" i="2"/>
  <c r="T5495" i="2"/>
  <c r="S5495" i="2"/>
  <c r="X5494" i="2"/>
  <c r="W5494" i="2"/>
  <c r="V5494" i="2"/>
  <c r="U5494" i="2"/>
  <c r="T5494" i="2"/>
  <c r="S5494" i="2"/>
  <c r="X5493" i="2"/>
  <c r="W5493" i="2"/>
  <c r="V5493" i="2"/>
  <c r="U5493" i="2"/>
  <c r="T5493" i="2"/>
  <c r="S5493" i="2"/>
  <c r="X5492" i="2"/>
  <c r="W5492" i="2"/>
  <c r="V5492" i="2"/>
  <c r="U5492" i="2"/>
  <c r="T5492" i="2"/>
  <c r="S5492" i="2"/>
  <c r="X5491" i="2"/>
  <c r="W5491" i="2"/>
  <c r="V5491" i="2"/>
  <c r="U5491" i="2"/>
  <c r="T5491" i="2"/>
  <c r="S5491" i="2"/>
  <c r="X5490" i="2"/>
  <c r="W5490" i="2"/>
  <c r="V5490" i="2"/>
  <c r="U5490" i="2"/>
  <c r="T5490" i="2"/>
  <c r="S5490" i="2"/>
  <c r="X5489" i="2"/>
  <c r="W5489" i="2"/>
  <c r="V5489" i="2"/>
  <c r="U5489" i="2"/>
  <c r="T5489" i="2"/>
  <c r="S5489" i="2"/>
  <c r="X5488" i="2"/>
  <c r="W5488" i="2"/>
  <c r="V5488" i="2"/>
  <c r="U5488" i="2"/>
  <c r="T5488" i="2"/>
  <c r="S5488" i="2"/>
  <c r="X5487" i="2"/>
  <c r="W5487" i="2"/>
  <c r="V5487" i="2"/>
  <c r="U5487" i="2"/>
  <c r="T5487" i="2"/>
  <c r="S5487" i="2"/>
  <c r="X5486" i="2"/>
  <c r="W5486" i="2"/>
  <c r="V5486" i="2"/>
  <c r="U5486" i="2"/>
  <c r="T5486" i="2"/>
  <c r="S5486" i="2"/>
  <c r="X5485" i="2"/>
  <c r="W5485" i="2"/>
  <c r="V5485" i="2"/>
  <c r="U5485" i="2"/>
  <c r="T5485" i="2"/>
  <c r="S5485" i="2"/>
  <c r="X5484" i="2"/>
  <c r="W5484" i="2"/>
  <c r="V5484" i="2"/>
  <c r="U5484" i="2"/>
  <c r="T5484" i="2"/>
  <c r="S5484" i="2"/>
  <c r="X5483" i="2"/>
  <c r="W5483" i="2"/>
  <c r="V5483" i="2"/>
  <c r="U5483" i="2"/>
  <c r="T5483" i="2"/>
  <c r="S5483" i="2"/>
  <c r="X5482" i="2"/>
  <c r="W5482" i="2"/>
  <c r="V5482" i="2"/>
  <c r="U5482" i="2"/>
  <c r="T5482" i="2"/>
  <c r="S5482" i="2"/>
  <c r="X5481" i="2"/>
  <c r="W5481" i="2"/>
  <c r="V5481" i="2"/>
  <c r="U5481" i="2"/>
  <c r="T5481" i="2"/>
  <c r="S5481" i="2"/>
  <c r="X5480" i="2"/>
  <c r="W5480" i="2"/>
  <c r="V5480" i="2"/>
  <c r="U5480" i="2"/>
  <c r="T5480" i="2"/>
  <c r="S5480" i="2"/>
  <c r="X5479" i="2"/>
  <c r="W5479" i="2"/>
  <c r="V5479" i="2"/>
  <c r="U5479" i="2"/>
  <c r="T5479" i="2"/>
  <c r="S5479" i="2"/>
  <c r="X5478" i="2"/>
  <c r="W5478" i="2"/>
  <c r="V5478" i="2"/>
  <c r="U5478" i="2"/>
  <c r="T5478" i="2"/>
  <c r="S5478" i="2"/>
  <c r="X5477" i="2"/>
  <c r="W5477" i="2"/>
  <c r="V5477" i="2"/>
  <c r="U5477" i="2"/>
  <c r="T5477" i="2"/>
  <c r="S5477" i="2"/>
  <c r="X5476" i="2"/>
  <c r="W5476" i="2"/>
  <c r="V5476" i="2"/>
  <c r="U5476" i="2"/>
  <c r="T5476" i="2"/>
  <c r="S5476" i="2"/>
  <c r="X5475" i="2"/>
  <c r="W5475" i="2"/>
  <c r="V5475" i="2"/>
  <c r="U5475" i="2"/>
  <c r="T5475" i="2"/>
  <c r="S5475" i="2"/>
  <c r="X5474" i="2"/>
  <c r="W5474" i="2"/>
  <c r="V5474" i="2"/>
  <c r="U5474" i="2"/>
  <c r="T5474" i="2"/>
  <c r="S5474" i="2"/>
  <c r="X5473" i="2"/>
  <c r="W5473" i="2"/>
  <c r="V5473" i="2"/>
  <c r="U5473" i="2"/>
  <c r="T5473" i="2"/>
  <c r="S5473" i="2"/>
  <c r="X5472" i="2"/>
  <c r="W5472" i="2"/>
  <c r="V5472" i="2"/>
  <c r="U5472" i="2"/>
  <c r="T5472" i="2"/>
  <c r="S5472" i="2"/>
  <c r="X5471" i="2"/>
  <c r="W5471" i="2"/>
  <c r="V5471" i="2"/>
  <c r="U5471" i="2"/>
  <c r="T5471" i="2"/>
  <c r="S5471" i="2"/>
  <c r="X5470" i="2"/>
  <c r="W5470" i="2"/>
  <c r="V5470" i="2"/>
  <c r="U5470" i="2"/>
  <c r="T5470" i="2"/>
  <c r="S5470" i="2"/>
  <c r="X5469" i="2"/>
  <c r="W5469" i="2"/>
  <c r="V5469" i="2"/>
  <c r="U5469" i="2"/>
  <c r="T5469" i="2"/>
  <c r="S5469" i="2"/>
  <c r="X5468" i="2"/>
  <c r="W5468" i="2"/>
  <c r="V5468" i="2"/>
  <c r="U5468" i="2"/>
  <c r="T5468" i="2"/>
  <c r="S5468" i="2"/>
  <c r="X5467" i="2"/>
  <c r="W5467" i="2"/>
  <c r="V5467" i="2"/>
  <c r="U5467" i="2"/>
  <c r="T5467" i="2"/>
  <c r="S5467" i="2"/>
  <c r="X5466" i="2"/>
  <c r="W5466" i="2"/>
  <c r="V5466" i="2"/>
  <c r="U5466" i="2"/>
  <c r="T5466" i="2"/>
  <c r="S5466" i="2"/>
  <c r="X5465" i="2"/>
  <c r="W5465" i="2"/>
  <c r="V5465" i="2"/>
  <c r="U5465" i="2"/>
  <c r="T5465" i="2"/>
  <c r="S5465" i="2"/>
  <c r="X5464" i="2"/>
  <c r="W5464" i="2"/>
  <c r="V5464" i="2"/>
  <c r="U5464" i="2"/>
  <c r="T5464" i="2"/>
  <c r="S5464" i="2"/>
  <c r="X5463" i="2"/>
  <c r="W5463" i="2"/>
  <c r="V5463" i="2"/>
  <c r="U5463" i="2"/>
  <c r="T5463" i="2"/>
  <c r="S5463" i="2"/>
  <c r="X5462" i="2"/>
  <c r="W5462" i="2"/>
  <c r="V5462" i="2"/>
  <c r="U5462" i="2"/>
  <c r="T5462" i="2"/>
  <c r="S5462" i="2"/>
  <c r="X5461" i="2"/>
  <c r="W5461" i="2"/>
  <c r="V5461" i="2"/>
  <c r="U5461" i="2"/>
  <c r="T5461" i="2"/>
  <c r="S5461" i="2"/>
  <c r="X5460" i="2"/>
  <c r="W5460" i="2"/>
  <c r="V5460" i="2"/>
  <c r="U5460" i="2"/>
  <c r="T5460" i="2"/>
  <c r="S5460" i="2"/>
  <c r="X5459" i="2"/>
  <c r="W5459" i="2"/>
  <c r="V5459" i="2"/>
  <c r="U5459" i="2"/>
  <c r="T5459" i="2"/>
  <c r="S5459" i="2"/>
  <c r="X5458" i="2"/>
  <c r="W5458" i="2"/>
  <c r="V5458" i="2"/>
  <c r="U5458" i="2"/>
  <c r="T5458" i="2"/>
  <c r="S5458" i="2"/>
  <c r="X5457" i="2"/>
  <c r="W5457" i="2"/>
  <c r="V5457" i="2"/>
  <c r="U5457" i="2"/>
  <c r="T5457" i="2"/>
  <c r="S5457" i="2"/>
  <c r="X5456" i="2"/>
  <c r="W5456" i="2"/>
  <c r="V5456" i="2"/>
  <c r="U5456" i="2"/>
  <c r="T5456" i="2"/>
  <c r="S5456" i="2"/>
  <c r="X5455" i="2"/>
  <c r="W5455" i="2"/>
  <c r="V5455" i="2"/>
  <c r="U5455" i="2"/>
  <c r="T5455" i="2"/>
  <c r="S5455" i="2"/>
  <c r="X5454" i="2"/>
  <c r="W5454" i="2"/>
  <c r="V5454" i="2"/>
  <c r="U5454" i="2"/>
  <c r="T5454" i="2"/>
  <c r="S5454" i="2"/>
  <c r="X5453" i="2"/>
  <c r="W5453" i="2"/>
  <c r="V5453" i="2"/>
  <c r="U5453" i="2"/>
  <c r="T5453" i="2"/>
  <c r="S5453" i="2"/>
  <c r="X5452" i="2"/>
  <c r="W5452" i="2"/>
  <c r="V5452" i="2"/>
  <c r="U5452" i="2"/>
  <c r="T5452" i="2"/>
  <c r="S5452" i="2"/>
  <c r="X5451" i="2"/>
  <c r="W5451" i="2"/>
  <c r="V5451" i="2"/>
  <c r="U5451" i="2"/>
  <c r="T5451" i="2"/>
  <c r="S5451" i="2"/>
  <c r="X5450" i="2"/>
  <c r="W5450" i="2"/>
  <c r="V5450" i="2"/>
  <c r="U5450" i="2"/>
  <c r="T5450" i="2"/>
  <c r="S5450" i="2"/>
  <c r="X5449" i="2"/>
  <c r="W5449" i="2"/>
  <c r="V5449" i="2"/>
  <c r="U5449" i="2"/>
  <c r="T5449" i="2"/>
  <c r="S5449" i="2"/>
  <c r="X5448" i="2"/>
  <c r="W5448" i="2"/>
  <c r="V5448" i="2"/>
  <c r="U5448" i="2"/>
  <c r="T5448" i="2"/>
  <c r="S5448" i="2"/>
  <c r="X5447" i="2"/>
  <c r="W5447" i="2"/>
  <c r="V5447" i="2"/>
  <c r="U5447" i="2"/>
  <c r="T5447" i="2"/>
  <c r="S5447" i="2"/>
  <c r="X5446" i="2"/>
  <c r="W5446" i="2"/>
  <c r="V5446" i="2"/>
  <c r="U5446" i="2"/>
  <c r="T5446" i="2"/>
  <c r="S5446" i="2"/>
  <c r="X5445" i="2"/>
  <c r="W5445" i="2"/>
  <c r="V5445" i="2"/>
  <c r="U5445" i="2"/>
  <c r="T5445" i="2"/>
  <c r="S5445" i="2"/>
  <c r="X5444" i="2"/>
  <c r="W5444" i="2"/>
  <c r="V5444" i="2"/>
  <c r="U5444" i="2"/>
  <c r="T5444" i="2"/>
  <c r="S5444" i="2"/>
  <c r="X5443" i="2"/>
  <c r="W5443" i="2"/>
  <c r="V5443" i="2"/>
  <c r="U5443" i="2"/>
  <c r="T5443" i="2"/>
  <c r="S5443" i="2"/>
  <c r="X5442" i="2"/>
  <c r="W5442" i="2"/>
  <c r="V5442" i="2"/>
  <c r="U5442" i="2"/>
  <c r="T5442" i="2"/>
  <c r="S5442" i="2"/>
  <c r="X5441" i="2"/>
  <c r="W5441" i="2"/>
  <c r="V5441" i="2"/>
  <c r="U5441" i="2"/>
  <c r="T5441" i="2"/>
  <c r="S5441" i="2"/>
  <c r="X5440" i="2"/>
  <c r="W5440" i="2"/>
  <c r="V5440" i="2"/>
  <c r="U5440" i="2"/>
  <c r="T5440" i="2"/>
  <c r="S5440" i="2"/>
  <c r="X5439" i="2"/>
  <c r="W5439" i="2"/>
  <c r="V5439" i="2"/>
  <c r="U5439" i="2"/>
  <c r="T5439" i="2"/>
  <c r="S5439" i="2"/>
  <c r="X5438" i="2"/>
  <c r="W5438" i="2"/>
  <c r="V5438" i="2"/>
  <c r="U5438" i="2"/>
  <c r="T5438" i="2"/>
  <c r="S5438" i="2"/>
  <c r="X5437" i="2"/>
  <c r="W5437" i="2"/>
  <c r="V5437" i="2"/>
  <c r="U5437" i="2"/>
  <c r="T5437" i="2"/>
  <c r="S5437" i="2"/>
  <c r="X5436" i="2"/>
  <c r="W5436" i="2"/>
  <c r="V5436" i="2"/>
  <c r="U5436" i="2"/>
  <c r="T5436" i="2"/>
  <c r="S5436" i="2"/>
  <c r="X5435" i="2"/>
  <c r="W5435" i="2"/>
  <c r="V5435" i="2"/>
  <c r="U5435" i="2"/>
  <c r="T5435" i="2"/>
  <c r="S5435" i="2"/>
  <c r="X5434" i="2"/>
  <c r="W5434" i="2"/>
  <c r="V5434" i="2"/>
  <c r="U5434" i="2"/>
  <c r="T5434" i="2"/>
  <c r="S5434" i="2"/>
  <c r="X5433" i="2"/>
  <c r="W5433" i="2"/>
  <c r="V5433" i="2"/>
  <c r="U5433" i="2"/>
  <c r="T5433" i="2"/>
  <c r="S5433" i="2"/>
  <c r="X5432" i="2"/>
  <c r="W5432" i="2"/>
  <c r="V5432" i="2"/>
  <c r="U5432" i="2"/>
  <c r="T5432" i="2"/>
  <c r="S5432" i="2"/>
  <c r="X5431" i="2"/>
  <c r="W5431" i="2"/>
  <c r="V5431" i="2"/>
  <c r="U5431" i="2"/>
  <c r="T5431" i="2"/>
  <c r="S5431" i="2"/>
  <c r="X5430" i="2"/>
  <c r="W5430" i="2"/>
  <c r="V5430" i="2"/>
  <c r="U5430" i="2"/>
  <c r="T5430" i="2"/>
  <c r="S5430" i="2"/>
  <c r="X5429" i="2"/>
  <c r="W5429" i="2"/>
  <c r="V5429" i="2"/>
  <c r="U5429" i="2"/>
  <c r="T5429" i="2"/>
  <c r="S5429" i="2"/>
  <c r="X5428" i="2"/>
  <c r="W5428" i="2"/>
  <c r="V5428" i="2"/>
  <c r="U5428" i="2"/>
  <c r="T5428" i="2"/>
  <c r="S5428" i="2"/>
  <c r="X5427" i="2"/>
  <c r="W5427" i="2"/>
  <c r="V5427" i="2"/>
  <c r="U5427" i="2"/>
  <c r="T5427" i="2"/>
  <c r="S5427" i="2"/>
  <c r="X5426" i="2"/>
  <c r="W5426" i="2"/>
  <c r="V5426" i="2"/>
  <c r="U5426" i="2"/>
  <c r="T5426" i="2"/>
  <c r="S5426" i="2"/>
  <c r="X5425" i="2"/>
  <c r="W5425" i="2"/>
  <c r="V5425" i="2"/>
  <c r="U5425" i="2"/>
  <c r="T5425" i="2"/>
  <c r="S5425" i="2"/>
  <c r="X5424" i="2"/>
  <c r="W5424" i="2"/>
  <c r="V5424" i="2"/>
  <c r="U5424" i="2"/>
  <c r="T5424" i="2"/>
  <c r="S5424" i="2"/>
  <c r="X5423" i="2"/>
  <c r="W5423" i="2"/>
  <c r="V5423" i="2"/>
  <c r="U5423" i="2"/>
  <c r="T5423" i="2"/>
  <c r="S5423" i="2"/>
  <c r="X5422" i="2"/>
  <c r="W5422" i="2"/>
  <c r="V5422" i="2"/>
  <c r="U5422" i="2"/>
  <c r="T5422" i="2"/>
  <c r="S5422" i="2"/>
  <c r="X5421" i="2"/>
  <c r="W5421" i="2"/>
  <c r="V5421" i="2"/>
  <c r="U5421" i="2"/>
  <c r="T5421" i="2"/>
  <c r="S5421" i="2"/>
  <c r="X5420" i="2"/>
  <c r="W5420" i="2"/>
  <c r="V5420" i="2"/>
  <c r="U5420" i="2"/>
  <c r="T5420" i="2"/>
  <c r="S5420" i="2"/>
  <c r="X5419" i="2"/>
  <c r="W5419" i="2"/>
  <c r="V5419" i="2"/>
  <c r="U5419" i="2"/>
  <c r="T5419" i="2"/>
  <c r="S5419" i="2"/>
  <c r="X5418" i="2"/>
  <c r="W5418" i="2"/>
  <c r="V5418" i="2"/>
  <c r="U5418" i="2"/>
  <c r="T5418" i="2"/>
  <c r="S5418" i="2"/>
  <c r="X5417" i="2"/>
  <c r="W5417" i="2"/>
  <c r="V5417" i="2"/>
  <c r="U5417" i="2"/>
  <c r="T5417" i="2"/>
  <c r="S5417" i="2"/>
  <c r="X5416" i="2"/>
  <c r="W5416" i="2"/>
  <c r="V5416" i="2"/>
  <c r="U5416" i="2"/>
  <c r="T5416" i="2"/>
  <c r="S5416" i="2"/>
  <c r="X5415" i="2"/>
  <c r="W5415" i="2"/>
  <c r="V5415" i="2"/>
  <c r="U5415" i="2"/>
  <c r="T5415" i="2"/>
  <c r="S5415" i="2"/>
  <c r="X5414" i="2"/>
  <c r="W5414" i="2"/>
  <c r="V5414" i="2"/>
  <c r="U5414" i="2"/>
  <c r="T5414" i="2"/>
  <c r="S5414" i="2"/>
  <c r="X5413" i="2"/>
  <c r="W5413" i="2"/>
  <c r="V5413" i="2"/>
  <c r="U5413" i="2"/>
  <c r="T5413" i="2"/>
  <c r="S5413" i="2"/>
  <c r="X5412" i="2"/>
  <c r="W5412" i="2"/>
  <c r="V5412" i="2"/>
  <c r="U5412" i="2"/>
  <c r="T5412" i="2"/>
  <c r="S5412" i="2"/>
  <c r="X5411" i="2"/>
  <c r="W5411" i="2"/>
  <c r="V5411" i="2"/>
  <c r="U5411" i="2"/>
  <c r="T5411" i="2"/>
  <c r="S5411" i="2"/>
  <c r="X5410" i="2"/>
  <c r="W5410" i="2"/>
  <c r="V5410" i="2"/>
  <c r="U5410" i="2"/>
  <c r="T5410" i="2"/>
  <c r="S5410" i="2"/>
  <c r="X5409" i="2"/>
  <c r="W5409" i="2"/>
  <c r="V5409" i="2"/>
  <c r="U5409" i="2"/>
  <c r="T5409" i="2"/>
  <c r="S5409" i="2"/>
  <c r="X5408" i="2"/>
  <c r="W5408" i="2"/>
  <c r="V5408" i="2"/>
  <c r="U5408" i="2"/>
  <c r="T5408" i="2"/>
  <c r="S5408" i="2"/>
  <c r="X5407" i="2"/>
  <c r="W5407" i="2"/>
  <c r="V5407" i="2"/>
  <c r="U5407" i="2"/>
  <c r="T5407" i="2"/>
  <c r="S5407" i="2"/>
  <c r="X5406" i="2"/>
  <c r="W5406" i="2"/>
  <c r="V5406" i="2"/>
  <c r="U5406" i="2"/>
  <c r="T5406" i="2"/>
  <c r="S5406" i="2"/>
  <c r="X5405" i="2"/>
  <c r="W5405" i="2"/>
  <c r="V5405" i="2"/>
  <c r="U5405" i="2"/>
  <c r="T5405" i="2"/>
  <c r="S5405" i="2"/>
  <c r="X5404" i="2"/>
  <c r="W5404" i="2"/>
  <c r="V5404" i="2"/>
  <c r="U5404" i="2"/>
  <c r="T5404" i="2"/>
  <c r="S5404" i="2"/>
  <c r="X5403" i="2"/>
  <c r="W5403" i="2"/>
  <c r="V5403" i="2"/>
  <c r="U5403" i="2"/>
  <c r="T5403" i="2"/>
  <c r="S5403" i="2"/>
  <c r="X5402" i="2"/>
  <c r="W5402" i="2"/>
  <c r="V5402" i="2"/>
  <c r="U5402" i="2"/>
  <c r="T5402" i="2"/>
  <c r="S5402" i="2"/>
  <c r="X5401" i="2"/>
  <c r="W5401" i="2"/>
  <c r="V5401" i="2"/>
  <c r="U5401" i="2"/>
  <c r="T5401" i="2"/>
  <c r="S5401" i="2"/>
  <c r="X5400" i="2"/>
  <c r="W5400" i="2"/>
  <c r="V5400" i="2"/>
  <c r="U5400" i="2"/>
  <c r="T5400" i="2"/>
  <c r="S5400" i="2"/>
  <c r="X5399" i="2"/>
  <c r="W5399" i="2"/>
  <c r="V5399" i="2"/>
  <c r="U5399" i="2"/>
  <c r="T5399" i="2"/>
  <c r="S5399" i="2"/>
  <c r="X5398" i="2"/>
  <c r="W5398" i="2"/>
  <c r="V5398" i="2"/>
  <c r="U5398" i="2"/>
  <c r="T5398" i="2"/>
  <c r="S5398" i="2"/>
  <c r="X5397" i="2"/>
  <c r="W5397" i="2"/>
  <c r="V5397" i="2"/>
  <c r="U5397" i="2"/>
  <c r="T5397" i="2"/>
  <c r="S5397" i="2"/>
  <c r="X5396" i="2"/>
  <c r="W5396" i="2"/>
  <c r="V5396" i="2"/>
  <c r="U5396" i="2"/>
  <c r="T5396" i="2"/>
  <c r="S5396" i="2"/>
  <c r="X5395" i="2"/>
  <c r="W5395" i="2"/>
  <c r="V5395" i="2"/>
  <c r="U5395" i="2"/>
  <c r="T5395" i="2"/>
  <c r="S5395" i="2"/>
  <c r="X5394" i="2"/>
  <c r="W5394" i="2"/>
  <c r="V5394" i="2"/>
  <c r="U5394" i="2"/>
  <c r="T5394" i="2"/>
  <c r="S5394" i="2"/>
  <c r="X5393" i="2"/>
  <c r="W5393" i="2"/>
  <c r="V5393" i="2"/>
  <c r="U5393" i="2"/>
  <c r="T5393" i="2"/>
  <c r="S5393" i="2"/>
  <c r="X5392" i="2"/>
  <c r="W5392" i="2"/>
  <c r="V5392" i="2"/>
  <c r="U5392" i="2"/>
  <c r="T5392" i="2"/>
  <c r="S5392" i="2"/>
  <c r="X5391" i="2"/>
  <c r="W5391" i="2"/>
  <c r="V5391" i="2"/>
  <c r="U5391" i="2"/>
  <c r="T5391" i="2"/>
  <c r="S5391" i="2"/>
  <c r="X5390" i="2"/>
  <c r="W5390" i="2"/>
  <c r="V5390" i="2"/>
  <c r="U5390" i="2"/>
  <c r="T5390" i="2"/>
  <c r="S5390" i="2"/>
  <c r="X5389" i="2"/>
  <c r="W5389" i="2"/>
  <c r="V5389" i="2"/>
  <c r="U5389" i="2"/>
  <c r="T5389" i="2"/>
  <c r="S5389" i="2"/>
  <c r="X5388" i="2"/>
  <c r="W5388" i="2"/>
  <c r="V5388" i="2"/>
  <c r="U5388" i="2"/>
  <c r="T5388" i="2"/>
  <c r="S5388" i="2"/>
  <c r="X5387" i="2"/>
  <c r="W5387" i="2"/>
  <c r="V5387" i="2"/>
  <c r="U5387" i="2"/>
  <c r="T5387" i="2"/>
  <c r="S5387" i="2"/>
  <c r="X5386" i="2"/>
  <c r="W5386" i="2"/>
  <c r="V5386" i="2"/>
  <c r="U5386" i="2"/>
  <c r="T5386" i="2"/>
  <c r="S5386" i="2"/>
  <c r="X5385" i="2"/>
  <c r="W5385" i="2"/>
  <c r="V5385" i="2"/>
  <c r="U5385" i="2"/>
  <c r="T5385" i="2"/>
  <c r="S5385" i="2"/>
  <c r="X5384" i="2"/>
  <c r="W5384" i="2"/>
  <c r="V5384" i="2"/>
  <c r="U5384" i="2"/>
  <c r="T5384" i="2"/>
  <c r="S5384" i="2"/>
  <c r="X5383" i="2"/>
  <c r="W5383" i="2"/>
  <c r="V5383" i="2"/>
  <c r="U5383" i="2"/>
  <c r="T5383" i="2"/>
  <c r="S5383" i="2"/>
  <c r="X5382" i="2"/>
  <c r="W5382" i="2"/>
  <c r="V5382" i="2"/>
  <c r="U5382" i="2"/>
  <c r="T5382" i="2"/>
  <c r="S5382" i="2"/>
  <c r="X5381" i="2"/>
  <c r="W5381" i="2"/>
  <c r="V5381" i="2"/>
  <c r="U5381" i="2"/>
  <c r="T5381" i="2"/>
  <c r="S5381" i="2"/>
  <c r="X5380" i="2"/>
  <c r="W5380" i="2"/>
  <c r="V5380" i="2"/>
  <c r="U5380" i="2"/>
  <c r="T5380" i="2"/>
  <c r="S5380" i="2"/>
  <c r="X5379" i="2"/>
  <c r="W5379" i="2"/>
  <c r="V5379" i="2"/>
  <c r="U5379" i="2"/>
  <c r="T5379" i="2"/>
  <c r="S5379" i="2"/>
  <c r="X5378" i="2"/>
  <c r="W5378" i="2"/>
  <c r="V5378" i="2"/>
  <c r="U5378" i="2"/>
  <c r="T5378" i="2"/>
  <c r="S5378" i="2"/>
  <c r="X5377" i="2"/>
  <c r="W5377" i="2"/>
  <c r="V5377" i="2"/>
  <c r="U5377" i="2"/>
  <c r="T5377" i="2"/>
  <c r="S5377" i="2"/>
  <c r="X5376" i="2"/>
  <c r="W5376" i="2"/>
  <c r="V5376" i="2"/>
  <c r="U5376" i="2"/>
  <c r="T5376" i="2"/>
  <c r="S5376" i="2"/>
  <c r="X5375" i="2"/>
  <c r="W5375" i="2"/>
  <c r="V5375" i="2"/>
  <c r="U5375" i="2"/>
  <c r="T5375" i="2"/>
  <c r="S5375" i="2"/>
  <c r="X5374" i="2"/>
  <c r="W5374" i="2"/>
  <c r="V5374" i="2"/>
  <c r="U5374" i="2"/>
  <c r="T5374" i="2"/>
  <c r="S5374" i="2"/>
  <c r="X5373" i="2"/>
  <c r="W5373" i="2"/>
  <c r="V5373" i="2"/>
  <c r="U5373" i="2"/>
  <c r="T5373" i="2"/>
  <c r="S5373" i="2"/>
  <c r="X5372" i="2"/>
  <c r="W5372" i="2"/>
  <c r="V5372" i="2"/>
  <c r="U5372" i="2"/>
  <c r="T5372" i="2"/>
  <c r="S5372" i="2"/>
  <c r="X5371" i="2"/>
  <c r="W5371" i="2"/>
  <c r="V5371" i="2"/>
  <c r="U5371" i="2"/>
  <c r="T5371" i="2"/>
  <c r="S5371" i="2"/>
  <c r="X5370" i="2"/>
  <c r="W5370" i="2"/>
  <c r="V5370" i="2"/>
  <c r="U5370" i="2"/>
  <c r="T5370" i="2"/>
  <c r="S5370" i="2"/>
  <c r="X5369" i="2"/>
  <c r="W5369" i="2"/>
  <c r="V5369" i="2"/>
  <c r="U5369" i="2"/>
  <c r="T5369" i="2"/>
  <c r="S5369" i="2"/>
  <c r="X5368" i="2"/>
  <c r="W5368" i="2"/>
  <c r="V5368" i="2"/>
  <c r="U5368" i="2"/>
  <c r="T5368" i="2"/>
  <c r="S5368" i="2"/>
  <c r="X5367" i="2"/>
  <c r="W5367" i="2"/>
  <c r="V5367" i="2"/>
  <c r="U5367" i="2"/>
  <c r="T5367" i="2"/>
  <c r="S5367" i="2"/>
  <c r="X5366" i="2"/>
  <c r="W5366" i="2"/>
  <c r="V5366" i="2"/>
  <c r="U5366" i="2"/>
  <c r="T5366" i="2"/>
  <c r="S5366" i="2"/>
  <c r="X5365" i="2"/>
  <c r="W5365" i="2"/>
  <c r="V5365" i="2"/>
  <c r="U5365" i="2"/>
  <c r="T5365" i="2"/>
  <c r="S5365" i="2"/>
  <c r="X5364" i="2"/>
  <c r="W5364" i="2"/>
  <c r="V5364" i="2"/>
  <c r="U5364" i="2"/>
  <c r="T5364" i="2"/>
  <c r="S5364" i="2"/>
  <c r="X5363" i="2"/>
  <c r="W5363" i="2"/>
  <c r="V5363" i="2"/>
  <c r="U5363" i="2"/>
  <c r="T5363" i="2"/>
  <c r="S5363" i="2"/>
  <c r="X5362" i="2"/>
  <c r="W5362" i="2"/>
  <c r="V5362" i="2"/>
  <c r="U5362" i="2"/>
  <c r="T5362" i="2"/>
  <c r="S5362" i="2"/>
  <c r="X5361" i="2"/>
  <c r="W5361" i="2"/>
  <c r="V5361" i="2"/>
  <c r="U5361" i="2"/>
  <c r="T5361" i="2"/>
  <c r="S5361" i="2"/>
  <c r="X5360" i="2"/>
  <c r="W5360" i="2"/>
  <c r="V5360" i="2"/>
  <c r="U5360" i="2"/>
  <c r="T5360" i="2"/>
  <c r="S5360" i="2"/>
  <c r="X5359" i="2"/>
  <c r="W5359" i="2"/>
  <c r="V5359" i="2"/>
  <c r="U5359" i="2"/>
  <c r="T5359" i="2"/>
  <c r="S5359" i="2"/>
  <c r="X5358" i="2"/>
  <c r="W5358" i="2"/>
  <c r="V5358" i="2"/>
  <c r="U5358" i="2"/>
  <c r="T5358" i="2"/>
  <c r="S5358" i="2"/>
  <c r="X5357" i="2"/>
  <c r="W5357" i="2"/>
  <c r="V5357" i="2"/>
  <c r="U5357" i="2"/>
  <c r="T5357" i="2"/>
  <c r="S5357" i="2"/>
  <c r="X5356" i="2"/>
  <c r="W5356" i="2"/>
  <c r="V5356" i="2"/>
  <c r="U5356" i="2"/>
  <c r="T5356" i="2"/>
  <c r="S5356" i="2"/>
  <c r="X5355" i="2"/>
  <c r="W5355" i="2"/>
  <c r="V5355" i="2"/>
  <c r="U5355" i="2"/>
  <c r="T5355" i="2"/>
  <c r="S5355" i="2"/>
  <c r="X5354" i="2"/>
  <c r="W5354" i="2"/>
  <c r="V5354" i="2"/>
  <c r="U5354" i="2"/>
  <c r="T5354" i="2"/>
  <c r="S5354" i="2"/>
  <c r="X5353" i="2"/>
  <c r="W5353" i="2"/>
  <c r="V5353" i="2"/>
  <c r="U5353" i="2"/>
  <c r="T5353" i="2"/>
  <c r="S5353" i="2"/>
  <c r="X5352" i="2"/>
  <c r="W5352" i="2"/>
  <c r="V5352" i="2"/>
  <c r="U5352" i="2"/>
  <c r="T5352" i="2"/>
  <c r="S5352" i="2"/>
  <c r="X5351" i="2"/>
  <c r="W5351" i="2"/>
  <c r="V5351" i="2"/>
  <c r="U5351" i="2"/>
  <c r="T5351" i="2"/>
  <c r="S5351" i="2"/>
  <c r="X5350" i="2"/>
  <c r="W5350" i="2"/>
  <c r="V5350" i="2"/>
  <c r="U5350" i="2"/>
  <c r="T5350" i="2"/>
  <c r="S5350" i="2"/>
  <c r="X5349" i="2"/>
  <c r="W5349" i="2"/>
  <c r="V5349" i="2"/>
  <c r="U5349" i="2"/>
  <c r="T5349" i="2"/>
  <c r="S5349" i="2"/>
  <c r="X5348" i="2"/>
  <c r="W5348" i="2"/>
  <c r="V5348" i="2"/>
  <c r="U5348" i="2"/>
  <c r="T5348" i="2"/>
  <c r="S5348" i="2"/>
  <c r="X5347" i="2"/>
  <c r="W5347" i="2"/>
  <c r="V5347" i="2"/>
  <c r="U5347" i="2"/>
  <c r="T5347" i="2"/>
  <c r="S5347" i="2"/>
  <c r="X5346" i="2"/>
  <c r="W5346" i="2"/>
  <c r="V5346" i="2"/>
  <c r="U5346" i="2"/>
  <c r="T5346" i="2"/>
  <c r="S5346" i="2"/>
  <c r="X5345" i="2"/>
  <c r="W5345" i="2"/>
  <c r="V5345" i="2"/>
  <c r="U5345" i="2"/>
  <c r="T5345" i="2"/>
  <c r="S5345" i="2"/>
  <c r="X5344" i="2"/>
  <c r="W5344" i="2"/>
  <c r="V5344" i="2"/>
  <c r="U5344" i="2"/>
  <c r="T5344" i="2"/>
  <c r="S5344" i="2"/>
  <c r="X5343" i="2"/>
  <c r="W5343" i="2"/>
  <c r="V5343" i="2"/>
  <c r="U5343" i="2"/>
  <c r="T5343" i="2"/>
  <c r="S5343" i="2"/>
  <c r="X5342" i="2"/>
  <c r="W5342" i="2"/>
  <c r="V5342" i="2"/>
  <c r="U5342" i="2"/>
  <c r="T5342" i="2"/>
  <c r="S5342" i="2"/>
  <c r="X5341" i="2"/>
  <c r="W5341" i="2"/>
  <c r="V5341" i="2"/>
  <c r="U5341" i="2"/>
  <c r="T5341" i="2"/>
  <c r="S5341" i="2"/>
  <c r="X5340" i="2"/>
  <c r="W5340" i="2"/>
  <c r="V5340" i="2"/>
  <c r="U5340" i="2"/>
  <c r="T5340" i="2"/>
  <c r="S5340" i="2"/>
  <c r="X5339" i="2"/>
  <c r="W5339" i="2"/>
  <c r="V5339" i="2"/>
  <c r="U5339" i="2"/>
  <c r="T5339" i="2"/>
  <c r="S5339" i="2"/>
  <c r="X5338" i="2"/>
  <c r="W5338" i="2"/>
  <c r="V5338" i="2"/>
  <c r="U5338" i="2"/>
  <c r="T5338" i="2"/>
  <c r="S5338" i="2"/>
  <c r="X5337" i="2"/>
  <c r="W5337" i="2"/>
  <c r="V5337" i="2"/>
  <c r="U5337" i="2"/>
  <c r="T5337" i="2"/>
  <c r="S5337" i="2"/>
  <c r="X5336" i="2"/>
  <c r="W5336" i="2"/>
  <c r="V5336" i="2"/>
  <c r="U5336" i="2"/>
  <c r="T5336" i="2"/>
  <c r="S5336" i="2"/>
  <c r="X5335" i="2"/>
  <c r="W5335" i="2"/>
  <c r="V5335" i="2"/>
  <c r="U5335" i="2"/>
  <c r="T5335" i="2"/>
  <c r="S5335" i="2"/>
  <c r="X5334" i="2"/>
  <c r="W5334" i="2"/>
  <c r="V5334" i="2"/>
  <c r="U5334" i="2"/>
  <c r="T5334" i="2"/>
  <c r="S5334" i="2"/>
  <c r="X5333" i="2"/>
  <c r="W5333" i="2"/>
  <c r="V5333" i="2"/>
  <c r="U5333" i="2"/>
  <c r="T5333" i="2"/>
  <c r="S5333" i="2"/>
  <c r="X5332" i="2"/>
  <c r="W5332" i="2"/>
  <c r="V5332" i="2"/>
  <c r="U5332" i="2"/>
  <c r="T5332" i="2"/>
  <c r="S5332" i="2"/>
  <c r="X5331" i="2"/>
  <c r="W5331" i="2"/>
  <c r="V5331" i="2"/>
  <c r="U5331" i="2"/>
  <c r="T5331" i="2"/>
  <c r="S5331" i="2"/>
  <c r="X5330" i="2"/>
  <c r="W5330" i="2"/>
  <c r="V5330" i="2"/>
  <c r="U5330" i="2"/>
  <c r="T5330" i="2"/>
  <c r="S5330" i="2"/>
  <c r="X5329" i="2"/>
  <c r="W5329" i="2"/>
  <c r="V5329" i="2"/>
  <c r="U5329" i="2"/>
  <c r="T5329" i="2"/>
  <c r="S5329" i="2"/>
  <c r="X5328" i="2"/>
  <c r="W5328" i="2"/>
  <c r="V5328" i="2"/>
  <c r="U5328" i="2"/>
  <c r="T5328" i="2"/>
  <c r="S5328" i="2"/>
  <c r="X5327" i="2"/>
  <c r="W5327" i="2"/>
  <c r="V5327" i="2"/>
  <c r="U5327" i="2"/>
  <c r="T5327" i="2"/>
  <c r="S5327" i="2"/>
  <c r="X5326" i="2"/>
  <c r="W5326" i="2"/>
  <c r="V5326" i="2"/>
  <c r="U5326" i="2"/>
  <c r="T5326" i="2"/>
  <c r="S5326" i="2"/>
  <c r="X5325" i="2"/>
  <c r="W5325" i="2"/>
  <c r="V5325" i="2"/>
  <c r="U5325" i="2"/>
  <c r="T5325" i="2"/>
  <c r="S5325" i="2"/>
  <c r="X5324" i="2"/>
  <c r="W5324" i="2"/>
  <c r="V5324" i="2"/>
  <c r="U5324" i="2"/>
  <c r="T5324" i="2"/>
  <c r="S5324" i="2"/>
  <c r="X5323" i="2"/>
  <c r="W5323" i="2"/>
  <c r="V5323" i="2"/>
  <c r="U5323" i="2"/>
  <c r="T5323" i="2"/>
  <c r="S5323" i="2"/>
  <c r="X5322" i="2"/>
  <c r="W5322" i="2"/>
  <c r="V5322" i="2"/>
  <c r="U5322" i="2"/>
  <c r="T5322" i="2"/>
  <c r="S5322" i="2"/>
  <c r="X5321" i="2"/>
  <c r="W5321" i="2"/>
  <c r="V5321" i="2"/>
  <c r="U5321" i="2"/>
  <c r="T5321" i="2"/>
  <c r="S5321" i="2"/>
  <c r="X5320" i="2"/>
  <c r="W5320" i="2"/>
  <c r="V5320" i="2"/>
  <c r="U5320" i="2"/>
  <c r="T5320" i="2"/>
  <c r="S5320" i="2"/>
  <c r="X5319" i="2"/>
  <c r="W5319" i="2"/>
  <c r="V5319" i="2"/>
  <c r="U5319" i="2"/>
  <c r="T5319" i="2"/>
  <c r="S5319" i="2"/>
  <c r="X5318" i="2"/>
  <c r="W5318" i="2"/>
  <c r="V5318" i="2"/>
  <c r="U5318" i="2"/>
  <c r="T5318" i="2"/>
  <c r="S5318" i="2"/>
  <c r="X5317" i="2"/>
  <c r="W5317" i="2"/>
  <c r="V5317" i="2"/>
  <c r="U5317" i="2"/>
  <c r="T5317" i="2"/>
  <c r="S5317" i="2"/>
  <c r="X5316" i="2"/>
  <c r="W5316" i="2"/>
  <c r="V5316" i="2"/>
  <c r="U5316" i="2"/>
  <c r="T5316" i="2"/>
  <c r="S5316" i="2"/>
  <c r="X5315" i="2"/>
  <c r="W5315" i="2"/>
  <c r="V5315" i="2"/>
  <c r="U5315" i="2"/>
  <c r="T5315" i="2"/>
  <c r="S5315" i="2"/>
  <c r="X5314" i="2"/>
  <c r="W5314" i="2"/>
  <c r="V5314" i="2"/>
  <c r="U5314" i="2"/>
  <c r="T5314" i="2"/>
  <c r="S5314" i="2"/>
  <c r="X5313" i="2"/>
  <c r="W5313" i="2"/>
  <c r="V5313" i="2"/>
  <c r="U5313" i="2"/>
  <c r="T5313" i="2"/>
  <c r="S5313" i="2"/>
  <c r="X5312" i="2"/>
  <c r="W5312" i="2"/>
  <c r="V5312" i="2"/>
  <c r="U5312" i="2"/>
  <c r="T5312" i="2"/>
  <c r="S5312" i="2"/>
  <c r="X5311" i="2"/>
  <c r="W5311" i="2"/>
  <c r="V5311" i="2"/>
  <c r="U5311" i="2"/>
  <c r="T5311" i="2"/>
  <c r="S5311" i="2"/>
  <c r="X5310" i="2"/>
  <c r="W5310" i="2"/>
  <c r="V5310" i="2"/>
  <c r="U5310" i="2"/>
  <c r="T5310" i="2"/>
  <c r="S5310" i="2"/>
  <c r="X5309" i="2"/>
  <c r="W5309" i="2"/>
  <c r="V5309" i="2"/>
  <c r="U5309" i="2"/>
  <c r="T5309" i="2"/>
  <c r="S5309" i="2"/>
  <c r="X5308" i="2"/>
  <c r="W5308" i="2"/>
  <c r="V5308" i="2"/>
  <c r="U5308" i="2"/>
  <c r="T5308" i="2"/>
  <c r="S5308" i="2"/>
  <c r="X5307" i="2"/>
  <c r="W5307" i="2"/>
  <c r="V5307" i="2"/>
  <c r="U5307" i="2"/>
  <c r="T5307" i="2"/>
  <c r="S5307" i="2"/>
  <c r="X5306" i="2"/>
  <c r="W5306" i="2"/>
  <c r="V5306" i="2"/>
  <c r="U5306" i="2"/>
  <c r="T5306" i="2"/>
  <c r="S5306" i="2"/>
  <c r="X5305" i="2"/>
  <c r="W5305" i="2"/>
  <c r="V5305" i="2"/>
  <c r="U5305" i="2"/>
  <c r="T5305" i="2"/>
  <c r="S5305" i="2"/>
  <c r="X5304" i="2"/>
  <c r="W5304" i="2"/>
  <c r="V5304" i="2"/>
  <c r="U5304" i="2"/>
  <c r="T5304" i="2"/>
  <c r="S5304" i="2"/>
  <c r="X5303" i="2"/>
  <c r="W5303" i="2"/>
  <c r="V5303" i="2"/>
  <c r="U5303" i="2"/>
  <c r="T5303" i="2"/>
  <c r="S5303" i="2"/>
  <c r="X5302" i="2"/>
  <c r="W5302" i="2"/>
  <c r="V5302" i="2"/>
  <c r="U5302" i="2"/>
  <c r="T5302" i="2"/>
  <c r="S5302" i="2"/>
  <c r="X5301" i="2"/>
  <c r="W5301" i="2"/>
  <c r="V5301" i="2"/>
  <c r="U5301" i="2"/>
  <c r="T5301" i="2"/>
  <c r="S5301" i="2"/>
  <c r="X5300" i="2"/>
  <c r="W5300" i="2"/>
  <c r="V5300" i="2"/>
  <c r="U5300" i="2"/>
  <c r="T5300" i="2"/>
  <c r="S5300" i="2"/>
  <c r="X5299" i="2"/>
  <c r="W5299" i="2"/>
  <c r="V5299" i="2"/>
  <c r="U5299" i="2"/>
  <c r="T5299" i="2"/>
  <c r="S5299" i="2"/>
  <c r="X5298" i="2"/>
  <c r="W5298" i="2"/>
  <c r="V5298" i="2"/>
  <c r="U5298" i="2"/>
  <c r="T5298" i="2"/>
  <c r="S5298" i="2"/>
  <c r="X5297" i="2"/>
  <c r="W5297" i="2"/>
  <c r="V5297" i="2"/>
  <c r="U5297" i="2"/>
  <c r="T5297" i="2"/>
  <c r="S5297" i="2"/>
  <c r="X5296" i="2"/>
  <c r="W5296" i="2"/>
  <c r="V5296" i="2"/>
  <c r="U5296" i="2"/>
  <c r="T5296" i="2"/>
  <c r="S5296" i="2"/>
  <c r="X5295" i="2"/>
  <c r="W5295" i="2"/>
  <c r="V5295" i="2"/>
  <c r="U5295" i="2"/>
  <c r="T5295" i="2"/>
  <c r="S5295" i="2"/>
  <c r="X5294" i="2"/>
  <c r="W5294" i="2"/>
  <c r="V5294" i="2"/>
  <c r="U5294" i="2"/>
  <c r="T5294" i="2"/>
  <c r="S5294" i="2"/>
  <c r="X5293" i="2"/>
  <c r="W5293" i="2"/>
  <c r="V5293" i="2"/>
  <c r="U5293" i="2"/>
  <c r="T5293" i="2"/>
  <c r="S5293" i="2"/>
  <c r="X5292" i="2"/>
  <c r="W5292" i="2"/>
  <c r="V5292" i="2"/>
  <c r="U5292" i="2"/>
  <c r="T5292" i="2"/>
  <c r="S5292" i="2"/>
  <c r="X5291" i="2"/>
  <c r="W5291" i="2"/>
  <c r="V5291" i="2"/>
  <c r="U5291" i="2"/>
  <c r="T5291" i="2"/>
  <c r="S5291" i="2"/>
  <c r="X5290" i="2"/>
  <c r="W5290" i="2"/>
  <c r="V5290" i="2"/>
  <c r="U5290" i="2"/>
  <c r="T5290" i="2"/>
  <c r="S5290" i="2"/>
  <c r="X5289" i="2"/>
  <c r="W5289" i="2"/>
  <c r="V5289" i="2"/>
  <c r="U5289" i="2"/>
  <c r="T5289" i="2"/>
  <c r="S5289" i="2"/>
  <c r="X5288" i="2"/>
  <c r="W5288" i="2"/>
  <c r="V5288" i="2"/>
  <c r="U5288" i="2"/>
  <c r="T5288" i="2"/>
  <c r="S5288" i="2"/>
  <c r="X5287" i="2"/>
  <c r="W5287" i="2"/>
  <c r="V5287" i="2"/>
  <c r="U5287" i="2"/>
  <c r="T5287" i="2"/>
  <c r="S5287" i="2"/>
  <c r="X5286" i="2"/>
  <c r="W5286" i="2"/>
  <c r="V5286" i="2"/>
  <c r="U5286" i="2"/>
  <c r="T5286" i="2"/>
  <c r="S5286" i="2"/>
  <c r="X5285" i="2"/>
  <c r="W5285" i="2"/>
  <c r="V5285" i="2"/>
  <c r="U5285" i="2"/>
  <c r="T5285" i="2"/>
  <c r="S5285" i="2"/>
  <c r="X5284" i="2"/>
  <c r="W5284" i="2"/>
  <c r="V5284" i="2"/>
  <c r="U5284" i="2"/>
  <c r="T5284" i="2"/>
  <c r="S5284" i="2"/>
  <c r="X5283" i="2"/>
  <c r="W5283" i="2"/>
  <c r="V5283" i="2"/>
  <c r="U5283" i="2"/>
  <c r="T5283" i="2"/>
  <c r="S5283" i="2"/>
  <c r="X5282" i="2"/>
  <c r="W5282" i="2"/>
  <c r="V5282" i="2"/>
  <c r="U5282" i="2"/>
  <c r="T5282" i="2"/>
  <c r="S5282" i="2"/>
  <c r="X5281" i="2"/>
  <c r="W5281" i="2"/>
  <c r="V5281" i="2"/>
  <c r="U5281" i="2"/>
  <c r="T5281" i="2"/>
  <c r="S5281" i="2"/>
  <c r="X5280" i="2"/>
  <c r="W5280" i="2"/>
  <c r="V5280" i="2"/>
  <c r="U5280" i="2"/>
  <c r="T5280" i="2"/>
  <c r="S5280" i="2"/>
  <c r="X5279" i="2"/>
  <c r="W5279" i="2"/>
  <c r="V5279" i="2"/>
  <c r="U5279" i="2"/>
  <c r="T5279" i="2"/>
  <c r="S5279" i="2"/>
  <c r="X5278" i="2"/>
  <c r="W5278" i="2"/>
  <c r="V5278" i="2"/>
  <c r="U5278" i="2"/>
  <c r="T5278" i="2"/>
  <c r="S5278" i="2"/>
  <c r="X5277" i="2"/>
  <c r="W5277" i="2"/>
  <c r="V5277" i="2"/>
  <c r="U5277" i="2"/>
  <c r="T5277" i="2"/>
  <c r="S5277" i="2"/>
  <c r="X5276" i="2"/>
  <c r="W5276" i="2"/>
  <c r="V5276" i="2"/>
  <c r="U5276" i="2"/>
  <c r="T5276" i="2"/>
  <c r="S5276" i="2"/>
  <c r="X5275" i="2"/>
  <c r="W5275" i="2"/>
  <c r="V5275" i="2"/>
  <c r="U5275" i="2"/>
  <c r="T5275" i="2"/>
  <c r="S5275" i="2"/>
  <c r="X5274" i="2"/>
  <c r="W5274" i="2"/>
  <c r="V5274" i="2"/>
  <c r="U5274" i="2"/>
  <c r="T5274" i="2"/>
  <c r="S5274" i="2"/>
  <c r="X5273" i="2"/>
  <c r="W5273" i="2"/>
  <c r="V5273" i="2"/>
  <c r="U5273" i="2"/>
  <c r="T5273" i="2"/>
  <c r="S5273" i="2"/>
  <c r="X5272" i="2"/>
  <c r="W5272" i="2"/>
  <c r="V5272" i="2"/>
  <c r="U5272" i="2"/>
  <c r="T5272" i="2"/>
  <c r="S5272" i="2"/>
  <c r="X5271" i="2"/>
  <c r="W5271" i="2"/>
  <c r="V5271" i="2"/>
  <c r="U5271" i="2"/>
  <c r="T5271" i="2"/>
  <c r="S5271" i="2"/>
  <c r="X5270" i="2"/>
  <c r="W5270" i="2"/>
  <c r="V5270" i="2"/>
  <c r="U5270" i="2"/>
  <c r="T5270" i="2"/>
  <c r="S5270" i="2"/>
  <c r="X5269" i="2"/>
  <c r="W5269" i="2"/>
  <c r="V5269" i="2"/>
  <c r="U5269" i="2"/>
  <c r="T5269" i="2"/>
  <c r="S5269" i="2"/>
  <c r="X5268" i="2"/>
  <c r="W5268" i="2"/>
  <c r="V5268" i="2"/>
  <c r="U5268" i="2"/>
  <c r="T5268" i="2"/>
  <c r="S5268" i="2"/>
  <c r="X5267" i="2"/>
  <c r="W5267" i="2"/>
  <c r="V5267" i="2"/>
  <c r="U5267" i="2"/>
  <c r="T5267" i="2"/>
  <c r="S5267" i="2"/>
  <c r="X5266" i="2"/>
  <c r="W5266" i="2"/>
  <c r="V5266" i="2"/>
  <c r="U5266" i="2"/>
  <c r="T5266" i="2"/>
  <c r="S5266" i="2"/>
  <c r="X5265" i="2"/>
  <c r="W5265" i="2"/>
  <c r="V5265" i="2"/>
  <c r="U5265" i="2"/>
  <c r="T5265" i="2"/>
  <c r="S5265" i="2"/>
  <c r="X5264" i="2"/>
  <c r="W5264" i="2"/>
  <c r="V5264" i="2"/>
  <c r="U5264" i="2"/>
  <c r="T5264" i="2"/>
  <c r="S5264" i="2"/>
  <c r="X5263" i="2"/>
  <c r="W5263" i="2"/>
  <c r="V5263" i="2"/>
  <c r="U5263" i="2"/>
  <c r="T5263" i="2"/>
  <c r="S5263" i="2"/>
  <c r="X5262" i="2"/>
  <c r="W5262" i="2"/>
  <c r="V5262" i="2"/>
  <c r="U5262" i="2"/>
  <c r="T5262" i="2"/>
  <c r="S5262" i="2"/>
  <c r="X5261" i="2"/>
  <c r="W5261" i="2"/>
  <c r="V5261" i="2"/>
  <c r="U5261" i="2"/>
  <c r="T5261" i="2"/>
  <c r="S5261" i="2"/>
  <c r="X5260" i="2"/>
  <c r="W5260" i="2"/>
  <c r="V5260" i="2"/>
  <c r="U5260" i="2"/>
  <c r="T5260" i="2"/>
  <c r="S5260" i="2"/>
  <c r="X5259" i="2"/>
  <c r="W5259" i="2"/>
  <c r="V5259" i="2"/>
  <c r="U5259" i="2"/>
  <c r="T5259" i="2"/>
  <c r="S5259" i="2"/>
  <c r="X5258" i="2"/>
  <c r="W5258" i="2"/>
  <c r="V5258" i="2"/>
  <c r="U5258" i="2"/>
  <c r="T5258" i="2"/>
  <c r="S5258" i="2"/>
  <c r="X5257" i="2"/>
  <c r="W5257" i="2"/>
  <c r="V5257" i="2"/>
  <c r="U5257" i="2"/>
  <c r="T5257" i="2"/>
  <c r="S5257" i="2"/>
  <c r="X5256" i="2"/>
  <c r="W5256" i="2"/>
  <c r="V5256" i="2"/>
  <c r="U5256" i="2"/>
  <c r="T5256" i="2"/>
  <c r="S5256" i="2"/>
  <c r="X5255" i="2"/>
  <c r="W5255" i="2"/>
  <c r="V5255" i="2"/>
  <c r="U5255" i="2"/>
  <c r="T5255" i="2"/>
  <c r="S5255" i="2"/>
  <c r="X5254" i="2"/>
  <c r="W5254" i="2"/>
  <c r="V5254" i="2"/>
  <c r="U5254" i="2"/>
  <c r="T5254" i="2"/>
  <c r="S5254" i="2"/>
  <c r="X5253" i="2"/>
  <c r="W5253" i="2"/>
  <c r="V5253" i="2"/>
  <c r="U5253" i="2"/>
  <c r="T5253" i="2"/>
  <c r="S5253" i="2"/>
  <c r="X5252" i="2"/>
  <c r="W5252" i="2"/>
  <c r="V5252" i="2"/>
  <c r="U5252" i="2"/>
  <c r="T5252" i="2"/>
  <c r="S5252" i="2"/>
  <c r="X5251" i="2"/>
  <c r="W5251" i="2"/>
  <c r="V5251" i="2"/>
  <c r="U5251" i="2"/>
  <c r="T5251" i="2"/>
  <c r="S5251" i="2"/>
  <c r="X5250" i="2"/>
  <c r="W5250" i="2"/>
  <c r="V5250" i="2"/>
  <c r="U5250" i="2"/>
  <c r="T5250" i="2"/>
  <c r="S5250" i="2"/>
  <c r="X5249" i="2"/>
  <c r="W5249" i="2"/>
  <c r="V5249" i="2"/>
  <c r="U5249" i="2"/>
  <c r="T5249" i="2"/>
  <c r="S5249" i="2"/>
  <c r="X5248" i="2"/>
  <c r="W5248" i="2"/>
  <c r="V5248" i="2"/>
  <c r="U5248" i="2"/>
  <c r="T5248" i="2"/>
  <c r="S5248" i="2"/>
  <c r="X5247" i="2"/>
  <c r="W5247" i="2"/>
  <c r="V5247" i="2"/>
  <c r="U5247" i="2"/>
  <c r="T5247" i="2"/>
  <c r="S5247" i="2"/>
  <c r="X5246" i="2"/>
  <c r="W5246" i="2"/>
  <c r="V5246" i="2"/>
  <c r="U5246" i="2"/>
  <c r="T5246" i="2"/>
  <c r="S5246" i="2"/>
  <c r="X5245" i="2"/>
  <c r="W5245" i="2"/>
  <c r="V5245" i="2"/>
  <c r="U5245" i="2"/>
  <c r="T5245" i="2"/>
  <c r="S5245" i="2"/>
  <c r="X5244" i="2"/>
  <c r="W5244" i="2"/>
  <c r="V5244" i="2"/>
  <c r="U5244" i="2"/>
  <c r="T5244" i="2"/>
  <c r="S5244" i="2"/>
  <c r="X5243" i="2"/>
  <c r="W5243" i="2"/>
  <c r="V5243" i="2"/>
  <c r="U5243" i="2"/>
  <c r="T5243" i="2"/>
  <c r="S5243" i="2"/>
  <c r="X5242" i="2"/>
  <c r="W5242" i="2"/>
  <c r="V5242" i="2"/>
  <c r="U5242" i="2"/>
  <c r="T5242" i="2"/>
  <c r="S5242" i="2"/>
  <c r="X5241" i="2"/>
  <c r="W5241" i="2"/>
  <c r="V5241" i="2"/>
  <c r="U5241" i="2"/>
  <c r="T5241" i="2"/>
  <c r="S5241" i="2"/>
  <c r="X5240" i="2"/>
  <c r="W5240" i="2"/>
  <c r="V5240" i="2"/>
  <c r="U5240" i="2"/>
  <c r="T5240" i="2"/>
  <c r="S5240" i="2"/>
  <c r="X5239" i="2"/>
  <c r="W5239" i="2"/>
  <c r="V5239" i="2"/>
  <c r="U5239" i="2"/>
  <c r="T5239" i="2"/>
  <c r="S5239" i="2"/>
  <c r="X5238" i="2"/>
  <c r="W5238" i="2"/>
  <c r="V5238" i="2"/>
  <c r="U5238" i="2"/>
  <c r="T5238" i="2"/>
  <c r="S5238" i="2"/>
  <c r="X5237" i="2"/>
  <c r="W5237" i="2"/>
  <c r="V5237" i="2"/>
  <c r="U5237" i="2"/>
  <c r="T5237" i="2"/>
  <c r="S5237" i="2"/>
  <c r="X5236" i="2"/>
  <c r="W5236" i="2"/>
  <c r="V5236" i="2"/>
  <c r="U5236" i="2"/>
  <c r="T5236" i="2"/>
  <c r="S5236" i="2"/>
  <c r="X5235" i="2"/>
  <c r="W5235" i="2"/>
  <c r="V5235" i="2"/>
  <c r="U5235" i="2"/>
  <c r="T5235" i="2"/>
  <c r="S5235" i="2"/>
  <c r="X5234" i="2"/>
  <c r="W5234" i="2"/>
  <c r="V5234" i="2"/>
  <c r="U5234" i="2"/>
  <c r="T5234" i="2"/>
  <c r="S5234" i="2"/>
  <c r="X5233" i="2"/>
  <c r="W5233" i="2"/>
  <c r="V5233" i="2"/>
  <c r="U5233" i="2"/>
  <c r="T5233" i="2"/>
  <c r="S5233" i="2"/>
  <c r="X5232" i="2"/>
  <c r="W5232" i="2"/>
  <c r="V5232" i="2"/>
  <c r="U5232" i="2"/>
  <c r="T5232" i="2"/>
  <c r="S5232" i="2"/>
  <c r="X5231" i="2"/>
  <c r="W5231" i="2"/>
  <c r="V5231" i="2"/>
  <c r="U5231" i="2"/>
  <c r="T5231" i="2"/>
  <c r="S5231" i="2"/>
  <c r="X5230" i="2"/>
  <c r="W5230" i="2"/>
  <c r="V5230" i="2"/>
  <c r="U5230" i="2"/>
  <c r="T5230" i="2"/>
  <c r="S5230" i="2"/>
  <c r="X5229" i="2"/>
  <c r="W5229" i="2"/>
  <c r="V5229" i="2"/>
  <c r="U5229" i="2"/>
  <c r="T5229" i="2"/>
  <c r="S5229" i="2"/>
  <c r="X5228" i="2"/>
  <c r="W5228" i="2"/>
  <c r="V5228" i="2"/>
  <c r="U5228" i="2"/>
  <c r="T5228" i="2"/>
  <c r="S5228" i="2"/>
  <c r="X5227" i="2"/>
  <c r="W5227" i="2"/>
  <c r="V5227" i="2"/>
  <c r="U5227" i="2"/>
  <c r="T5227" i="2"/>
  <c r="S5227" i="2"/>
  <c r="X5226" i="2"/>
  <c r="W5226" i="2"/>
  <c r="V5226" i="2"/>
  <c r="U5226" i="2"/>
  <c r="T5226" i="2"/>
  <c r="S5226" i="2"/>
  <c r="X5225" i="2"/>
  <c r="W5225" i="2"/>
  <c r="V5225" i="2"/>
  <c r="U5225" i="2"/>
  <c r="T5225" i="2"/>
  <c r="S5225" i="2"/>
  <c r="X5224" i="2"/>
  <c r="W5224" i="2"/>
  <c r="V5224" i="2"/>
  <c r="U5224" i="2"/>
  <c r="T5224" i="2"/>
  <c r="S5224" i="2"/>
  <c r="X5223" i="2"/>
  <c r="W5223" i="2"/>
  <c r="V5223" i="2"/>
  <c r="U5223" i="2"/>
  <c r="T5223" i="2"/>
  <c r="S5223" i="2"/>
  <c r="X5222" i="2"/>
  <c r="W5222" i="2"/>
  <c r="V5222" i="2"/>
  <c r="U5222" i="2"/>
  <c r="T5222" i="2"/>
  <c r="S5222" i="2"/>
  <c r="X5221" i="2"/>
  <c r="W5221" i="2"/>
  <c r="V5221" i="2"/>
  <c r="U5221" i="2"/>
  <c r="T5221" i="2"/>
  <c r="S5221" i="2"/>
  <c r="X5220" i="2"/>
  <c r="W5220" i="2"/>
  <c r="V5220" i="2"/>
  <c r="U5220" i="2"/>
  <c r="T5220" i="2"/>
  <c r="S5220" i="2"/>
  <c r="X5219" i="2"/>
  <c r="W5219" i="2"/>
  <c r="V5219" i="2"/>
  <c r="U5219" i="2"/>
  <c r="T5219" i="2"/>
  <c r="S5219" i="2"/>
  <c r="X5218" i="2"/>
  <c r="W5218" i="2"/>
  <c r="V5218" i="2"/>
  <c r="U5218" i="2"/>
  <c r="T5218" i="2"/>
  <c r="S5218" i="2"/>
  <c r="X5217" i="2"/>
  <c r="W5217" i="2"/>
  <c r="V5217" i="2"/>
  <c r="U5217" i="2"/>
  <c r="T5217" i="2"/>
  <c r="S5217" i="2"/>
  <c r="X5216" i="2"/>
  <c r="W5216" i="2"/>
  <c r="V5216" i="2"/>
  <c r="U5216" i="2"/>
  <c r="T5216" i="2"/>
  <c r="S5216" i="2"/>
  <c r="X5215" i="2"/>
  <c r="W5215" i="2"/>
  <c r="V5215" i="2"/>
  <c r="U5215" i="2"/>
  <c r="T5215" i="2"/>
  <c r="S5215" i="2"/>
  <c r="X5214" i="2"/>
  <c r="W5214" i="2"/>
  <c r="V5214" i="2"/>
  <c r="U5214" i="2"/>
  <c r="T5214" i="2"/>
  <c r="S5214" i="2"/>
  <c r="X5213" i="2"/>
  <c r="W5213" i="2"/>
  <c r="V5213" i="2"/>
  <c r="U5213" i="2"/>
  <c r="T5213" i="2"/>
  <c r="S5213" i="2"/>
  <c r="X5212" i="2"/>
  <c r="W5212" i="2"/>
  <c r="V5212" i="2"/>
  <c r="U5212" i="2"/>
  <c r="T5212" i="2"/>
  <c r="S5212" i="2"/>
  <c r="X5211" i="2"/>
  <c r="W5211" i="2"/>
  <c r="V5211" i="2"/>
  <c r="U5211" i="2"/>
  <c r="T5211" i="2"/>
  <c r="S5211" i="2"/>
  <c r="X5210" i="2"/>
  <c r="W5210" i="2"/>
  <c r="V5210" i="2"/>
  <c r="U5210" i="2"/>
  <c r="T5210" i="2"/>
  <c r="S5210" i="2"/>
  <c r="X5209" i="2"/>
  <c r="W5209" i="2"/>
  <c r="V5209" i="2"/>
  <c r="U5209" i="2"/>
  <c r="T5209" i="2"/>
  <c r="S5209" i="2"/>
  <c r="X5208" i="2"/>
  <c r="W5208" i="2"/>
  <c r="V5208" i="2"/>
  <c r="U5208" i="2"/>
  <c r="T5208" i="2"/>
  <c r="S5208" i="2"/>
  <c r="X5207" i="2"/>
  <c r="W5207" i="2"/>
  <c r="V5207" i="2"/>
  <c r="U5207" i="2"/>
  <c r="T5207" i="2"/>
  <c r="S5207" i="2"/>
  <c r="X5206" i="2"/>
  <c r="W5206" i="2"/>
  <c r="V5206" i="2"/>
  <c r="U5206" i="2"/>
  <c r="T5206" i="2"/>
  <c r="S5206" i="2"/>
  <c r="X5205" i="2"/>
  <c r="W5205" i="2"/>
  <c r="V5205" i="2"/>
  <c r="U5205" i="2"/>
  <c r="T5205" i="2"/>
  <c r="S5205" i="2"/>
  <c r="X5204" i="2"/>
  <c r="W5204" i="2"/>
  <c r="V5204" i="2"/>
  <c r="U5204" i="2"/>
  <c r="T5204" i="2"/>
  <c r="S5204" i="2"/>
  <c r="X5203" i="2"/>
  <c r="W5203" i="2"/>
  <c r="V5203" i="2"/>
  <c r="U5203" i="2"/>
  <c r="T5203" i="2"/>
  <c r="S5203" i="2"/>
  <c r="X5202" i="2"/>
  <c r="W5202" i="2"/>
  <c r="V5202" i="2"/>
  <c r="U5202" i="2"/>
  <c r="T5202" i="2"/>
  <c r="S5202" i="2"/>
  <c r="X5201" i="2"/>
  <c r="W5201" i="2"/>
  <c r="V5201" i="2"/>
  <c r="U5201" i="2"/>
  <c r="T5201" i="2"/>
  <c r="S5201" i="2"/>
  <c r="X5200" i="2"/>
  <c r="W5200" i="2"/>
  <c r="V5200" i="2"/>
  <c r="U5200" i="2"/>
  <c r="T5200" i="2"/>
  <c r="S5200" i="2"/>
  <c r="X5199" i="2"/>
  <c r="W5199" i="2"/>
  <c r="V5199" i="2"/>
  <c r="U5199" i="2"/>
  <c r="T5199" i="2"/>
  <c r="S5199" i="2"/>
  <c r="X5198" i="2"/>
  <c r="W5198" i="2"/>
  <c r="V5198" i="2"/>
  <c r="U5198" i="2"/>
  <c r="T5198" i="2"/>
  <c r="S5198" i="2"/>
  <c r="X5197" i="2"/>
  <c r="W5197" i="2"/>
  <c r="V5197" i="2"/>
  <c r="U5197" i="2"/>
  <c r="T5197" i="2"/>
  <c r="S5197" i="2"/>
  <c r="X5196" i="2"/>
  <c r="W5196" i="2"/>
  <c r="V5196" i="2"/>
  <c r="U5196" i="2"/>
  <c r="T5196" i="2"/>
  <c r="S5196" i="2"/>
  <c r="X5195" i="2"/>
  <c r="W5195" i="2"/>
  <c r="V5195" i="2"/>
  <c r="U5195" i="2"/>
  <c r="T5195" i="2"/>
  <c r="S5195" i="2"/>
  <c r="X5194" i="2"/>
  <c r="W5194" i="2"/>
  <c r="V5194" i="2"/>
  <c r="U5194" i="2"/>
  <c r="T5194" i="2"/>
  <c r="S5194" i="2"/>
  <c r="X5193" i="2"/>
  <c r="W5193" i="2"/>
  <c r="V5193" i="2"/>
  <c r="U5193" i="2"/>
  <c r="T5193" i="2"/>
  <c r="S5193" i="2"/>
  <c r="X5192" i="2"/>
  <c r="W5192" i="2"/>
  <c r="V5192" i="2"/>
  <c r="U5192" i="2"/>
  <c r="T5192" i="2"/>
  <c r="S5192" i="2"/>
  <c r="X5191" i="2"/>
  <c r="W5191" i="2"/>
  <c r="V5191" i="2"/>
  <c r="U5191" i="2"/>
  <c r="T5191" i="2"/>
  <c r="S5191" i="2"/>
  <c r="X5190" i="2"/>
  <c r="W5190" i="2"/>
  <c r="V5190" i="2"/>
  <c r="U5190" i="2"/>
  <c r="T5190" i="2"/>
  <c r="S5190" i="2"/>
  <c r="X5189" i="2"/>
  <c r="W5189" i="2"/>
  <c r="V5189" i="2"/>
  <c r="U5189" i="2"/>
  <c r="T5189" i="2"/>
  <c r="S5189" i="2"/>
  <c r="X5188" i="2"/>
  <c r="W5188" i="2"/>
  <c r="V5188" i="2"/>
  <c r="U5188" i="2"/>
  <c r="T5188" i="2"/>
  <c r="S5188" i="2"/>
  <c r="X5187" i="2"/>
  <c r="W5187" i="2"/>
  <c r="V5187" i="2"/>
  <c r="U5187" i="2"/>
  <c r="T5187" i="2"/>
  <c r="S5187" i="2"/>
  <c r="X5186" i="2"/>
  <c r="W5186" i="2"/>
  <c r="V5186" i="2"/>
  <c r="U5186" i="2"/>
  <c r="T5186" i="2"/>
  <c r="S5186" i="2"/>
  <c r="X5185" i="2"/>
  <c r="W5185" i="2"/>
  <c r="V5185" i="2"/>
  <c r="U5185" i="2"/>
  <c r="T5185" i="2"/>
  <c r="S5185" i="2"/>
  <c r="X5184" i="2"/>
  <c r="W5184" i="2"/>
  <c r="V5184" i="2"/>
  <c r="U5184" i="2"/>
  <c r="T5184" i="2"/>
  <c r="S5184" i="2"/>
  <c r="X5183" i="2"/>
  <c r="W5183" i="2"/>
  <c r="V5183" i="2"/>
  <c r="U5183" i="2"/>
  <c r="T5183" i="2"/>
  <c r="S5183" i="2"/>
  <c r="X5182" i="2"/>
  <c r="W5182" i="2"/>
  <c r="V5182" i="2"/>
  <c r="U5182" i="2"/>
  <c r="T5182" i="2"/>
  <c r="S5182" i="2"/>
  <c r="X5181" i="2"/>
  <c r="W5181" i="2"/>
  <c r="V5181" i="2"/>
  <c r="U5181" i="2"/>
  <c r="T5181" i="2"/>
  <c r="S5181" i="2"/>
  <c r="X5180" i="2"/>
  <c r="W5180" i="2"/>
  <c r="V5180" i="2"/>
  <c r="U5180" i="2"/>
  <c r="T5180" i="2"/>
  <c r="S5180" i="2"/>
  <c r="X5179" i="2"/>
  <c r="W5179" i="2"/>
  <c r="V5179" i="2"/>
  <c r="U5179" i="2"/>
  <c r="T5179" i="2"/>
  <c r="S5179" i="2"/>
  <c r="X5178" i="2"/>
  <c r="W5178" i="2"/>
  <c r="V5178" i="2"/>
  <c r="U5178" i="2"/>
  <c r="T5178" i="2"/>
  <c r="S5178" i="2"/>
  <c r="X5177" i="2"/>
  <c r="W5177" i="2"/>
  <c r="V5177" i="2"/>
  <c r="U5177" i="2"/>
  <c r="T5177" i="2"/>
  <c r="S5177" i="2"/>
  <c r="X5176" i="2"/>
  <c r="W5176" i="2"/>
  <c r="V5176" i="2"/>
  <c r="U5176" i="2"/>
  <c r="T5176" i="2"/>
  <c r="S5176" i="2"/>
  <c r="X5175" i="2"/>
  <c r="W5175" i="2"/>
  <c r="V5175" i="2"/>
  <c r="U5175" i="2"/>
  <c r="T5175" i="2"/>
  <c r="S5175" i="2"/>
  <c r="X5174" i="2"/>
  <c r="W5174" i="2"/>
  <c r="V5174" i="2"/>
  <c r="U5174" i="2"/>
  <c r="T5174" i="2"/>
  <c r="S5174" i="2"/>
  <c r="X5173" i="2"/>
  <c r="W5173" i="2"/>
  <c r="V5173" i="2"/>
  <c r="U5173" i="2"/>
  <c r="T5173" i="2"/>
  <c r="S5173" i="2"/>
  <c r="X5172" i="2"/>
  <c r="W5172" i="2"/>
  <c r="V5172" i="2"/>
  <c r="U5172" i="2"/>
  <c r="T5172" i="2"/>
  <c r="S5172" i="2"/>
  <c r="X5171" i="2"/>
  <c r="W5171" i="2"/>
  <c r="V5171" i="2"/>
  <c r="U5171" i="2"/>
  <c r="T5171" i="2"/>
  <c r="S5171" i="2"/>
  <c r="X5170" i="2"/>
  <c r="W5170" i="2"/>
  <c r="V5170" i="2"/>
  <c r="U5170" i="2"/>
  <c r="T5170" i="2"/>
  <c r="S5170" i="2"/>
  <c r="X5169" i="2"/>
  <c r="W5169" i="2"/>
  <c r="V5169" i="2"/>
  <c r="U5169" i="2"/>
  <c r="T5169" i="2"/>
  <c r="S5169" i="2"/>
  <c r="X5168" i="2"/>
  <c r="W5168" i="2"/>
  <c r="V5168" i="2"/>
  <c r="U5168" i="2"/>
  <c r="T5168" i="2"/>
  <c r="S5168" i="2"/>
  <c r="X5167" i="2"/>
  <c r="W5167" i="2"/>
  <c r="V5167" i="2"/>
  <c r="U5167" i="2"/>
  <c r="T5167" i="2"/>
  <c r="S5167" i="2"/>
  <c r="X5166" i="2"/>
  <c r="W5166" i="2"/>
  <c r="V5166" i="2"/>
  <c r="U5166" i="2"/>
  <c r="T5166" i="2"/>
  <c r="S5166" i="2"/>
  <c r="X5165" i="2"/>
  <c r="W5165" i="2"/>
  <c r="V5165" i="2"/>
  <c r="U5165" i="2"/>
  <c r="T5165" i="2"/>
  <c r="S5165" i="2"/>
  <c r="X5164" i="2"/>
  <c r="W5164" i="2"/>
  <c r="V5164" i="2"/>
  <c r="U5164" i="2"/>
  <c r="T5164" i="2"/>
  <c r="S5164" i="2"/>
  <c r="X5163" i="2"/>
  <c r="W5163" i="2"/>
  <c r="V5163" i="2"/>
  <c r="U5163" i="2"/>
  <c r="T5163" i="2"/>
  <c r="S5163" i="2"/>
  <c r="X5162" i="2"/>
  <c r="W5162" i="2"/>
  <c r="V5162" i="2"/>
  <c r="U5162" i="2"/>
  <c r="T5162" i="2"/>
  <c r="S5162" i="2"/>
  <c r="X5161" i="2"/>
  <c r="W5161" i="2"/>
  <c r="V5161" i="2"/>
  <c r="U5161" i="2"/>
  <c r="T5161" i="2"/>
  <c r="S5161" i="2"/>
  <c r="X5160" i="2"/>
  <c r="W5160" i="2"/>
  <c r="V5160" i="2"/>
  <c r="U5160" i="2"/>
  <c r="T5160" i="2"/>
  <c r="S5160" i="2"/>
  <c r="X5159" i="2"/>
  <c r="W5159" i="2"/>
  <c r="V5159" i="2"/>
  <c r="U5159" i="2"/>
  <c r="T5159" i="2"/>
  <c r="S5159" i="2"/>
  <c r="X5158" i="2"/>
  <c r="W5158" i="2"/>
  <c r="V5158" i="2"/>
  <c r="U5158" i="2"/>
  <c r="T5158" i="2"/>
  <c r="S5158" i="2"/>
  <c r="X5157" i="2"/>
  <c r="W5157" i="2"/>
  <c r="V5157" i="2"/>
  <c r="U5157" i="2"/>
  <c r="T5157" i="2"/>
  <c r="S5157" i="2"/>
  <c r="X5156" i="2"/>
  <c r="W5156" i="2"/>
  <c r="V5156" i="2"/>
  <c r="U5156" i="2"/>
  <c r="T5156" i="2"/>
  <c r="S5156" i="2"/>
  <c r="X5155" i="2"/>
  <c r="W5155" i="2"/>
  <c r="V5155" i="2"/>
  <c r="U5155" i="2"/>
  <c r="T5155" i="2"/>
  <c r="S5155" i="2"/>
  <c r="X5154" i="2"/>
  <c r="W5154" i="2"/>
  <c r="V5154" i="2"/>
  <c r="U5154" i="2"/>
  <c r="T5154" i="2"/>
  <c r="S5154" i="2"/>
  <c r="X5153" i="2"/>
  <c r="W5153" i="2"/>
  <c r="V5153" i="2"/>
  <c r="U5153" i="2"/>
  <c r="T5153" i="2"/>
  <c r="S5153" i="2"/>
  <c r="X5152" i="2"/>
  <c r="W5152" i="2"/>
  <c r="V5152" i="2"/>
  <c r="U5152" i="2"/>
  <c r="T5152" i="2"/>
  <c r="S5152" i="2"/>
  <c r="X5151" i="2"/>
  <c r="W5151" i="2"/>
  <c r="V5151" i="2"/>
  <c r="U5151" i="2"/>
  <c r="T5151" i="2"/>
  <c r="S5151" i="2"/>
  <c r="X5150" i="2"/>
  <c r="W5150" i="2"/>
  <c r="V5150" i="2"/>
  <c r="U5150" i="2"/>
  <c r="T5150" i="2"/>
  <c r="S5150" i="2"/>
  <c r="X5149" i="2"/>
  <c r="W5149" i="2"/>
  <c r="V5149" i="2"/>
  <c r="U5149" i="2"/>
  <c r="T5149" i="2"/>
  <c r="S5149" i="2"/>
  <c r="X5148" i="2"/>
  <c r="W5148" i="2"/>
  <c r="V5148" i="2"/>
  <c r="U5148" i="2"/>
  <c r="T5148" i="2"/>
  <c r="S5148" i="2"/>
  <c r="X5147" i="2"/>
  <c r="W5147" i="2"/>
  <c r="V5147" i="2"/>
  <c r="U5147" i="2"/>
  <c r="T5147" i="2"/>
  <c r="S5147" i="2"/>
  <c r="X5146" i="2"/>
  <c r="W5146" i="2"/>
  <c r="V5146" i="2"/>
  <c r="U5146" i="2"/>
  <c r="T5146" i="2"/>
  <c r="S5146" i="2"/>
  <c r="X5145" i="2"/>
  <c r="W5145" i="2"/>
  <c r="V5145" i="2"/>
  <c r="U5145" i="2"/>
  <c r="T5145" i="2"/>
  <c r="S5145" i="2"/>
  <c r="X5144" i="2"/>
  <c r="W5144" i="2"/>
  <c r="V5144" i="2"/>
  <c r="U5144" i="2"/>
  <c r="T5144" i="2"/>
  <c r="S5144" i="2"/>
  <c r="X5143" i="2"/>
  <c r="W5143" i="2"/>
  <c r="V5143" i="2"/>
  <c r="U5143" i="2"/>
  <c r="T5143" i="2"/>
  <c r="S5143" i="2"/>
  <c r="X5142" i="2"/>
  <c r="W5142" i="2"/>
  <c r="V5142" i="2"/>
  <c r="U5142" i="2"/>
  <c r="T5142" i="2"/>
  <c r="S5142" i="2"/>
  <c r="X5141" i="2"/>
  <c r="W5141" i="2"/>
  <c r="V5141" i="2"/>
  <c r="U5141" i="2"/>
  <c r="T5141" i="2"/>
  <c r="S5141" i="2"/>
  <c r="X5140" i="2"/>
  <c r="W5140" i="2"/>
  <c r="V5140" i="2"/>
  <c r="U5140" i="2"/>
  <c r="T5140" i="2"/>
  <c r="S5140" i="2"/>
  <c r="X5139" i="2"/>
  <c r="W5139" i="2"/>
  <c r="V5139" i="2"/>
  <c r="U5139" i="2"/>
  <c r="T5139" i="2"/>
  <c r="S5139" i="2"/>
  <c r="X5138" i="2"/>
  <c r="W5138" i="2"/>
  <c r="V5138" i="2"/>
  <c r="U5138" i="2"/>
  <c r="T5138" i="2"/>
  <c r="S5138" i="2"/>
  <c r="X5137" i="2"/>
  <c r="W5137" i="2"/>
  <c r="V5137" i="2"/>
  <c r="U5137" i="2"/>
  <c r="T5137" i="2"/>
  <c r="S5137" i="2"/>
  <c r="X5136" i="2"/>
  <c r="W5136" i="2"/>
  <c r="V5136" i="2"/>
  <c r="U5136" i="2"/>
  <c r="T5136" i="2"/>
  <c r="S5136" i="2"/>
  <c r="X5135" i="2"/>
  <c r="W5135" i="2"/>
  <c r="V5135" i="2"/>
  <c r="U5135" i="2"/>
  <c r="T5135" i="2"/>
  <c r="S5135" i="2"/>
  <c r="X5134" i="2"/>
  <c r="W5134" i="2"/>
  <c r="V5134" i="2"/>
  <c r="U5134" i="2"/>
  <c r="T5134" i="2"/>
  <c r="S5134" i="2"/>
  <c r="X5133" i="2"/>
  <c r="W5133" i="2"/>
  <c r="V5133" i="2"/>
  <c r="U5133" i="2"/>
  <c r="T5133" i="2"/>
  <c r="S5133" i="2"/>
  <c r="X5132" i="2"/>
  <c r="W5132" i="2"/>
  <c r="V5132" i="2"/>
  <c r="U5132" i="2"/>
  <c r="T5132" i="2"/>
  <c r="S5132" i="2"/>
  <c r="X5131" i="2"/>
  <c r="W5131" i="2"/>
  <c r="V5131" i="2"/>
  <c r="U5131" i="2"/>
  <c r="T5131" i="2"/>
  <c r="S5131" i="2"/>
  <c r="X5130" i="2"/>
  <c r="W5130" i="2"/>
  <c r="V5130" i="2"/>
  <c r="U5130" i="2"/>
  <c r="T5130" i="2"/>
  <c r="S5130" i="2"/>
  <c r="X5129" i="2"/>
  <c r="W5129" i="2"/>
  <c r="V5129" i="2"/>
  <c r="U5129" i="2"/>
  <c r="T5129" i="2"/>
  <c r="S5129" i="2"/>
  <c r="X5128" i="2"/>
  <c r="W5128" i="2"/>
  <c r="V5128" i="2"/>
  <c r="U5128" i="2"/>
  <c r="T5128" i="2"/>
  <c r="S5128" i="2"/>
  <c r="X5127" i="2"/>
  <c r="W5127" i="2"/>
  <c r="V5127" i="2"/>
  <c r="U5127" i="2"/>
  <c r="T5127" i="2"/>
  <c r="S5127" i="2"/>
  <c r="X5126" i="2"/>
  <c r="W5126" i="2"/>
  <c r="V5126" i="2"/>
  <c r="U5126" i="2"/>
  <c r="T5126" i="2"/>
  <c r="S5126" i="2"/>
  <c r="X5125" i="2"/>
  <c r="W5125" i="2"/>
  <c r="V5125" i="2"/>
  <c r="U5125" i="2"/>
  <c r="T5125" i="2"/>
  <c r="S5125" i="2"/>
  <c r="X5124" i="2"/>
  <c r="W5124" i="2"/>
  <c r="V5124" i="2"/>
  <c r="U5124" i="2"/>
  <c r="T5124" i="2"/>
  <c r="S5124" i="2"/>
  <c r="X5123" i="2"/>
  <c r="W5123" i="2"/>
  <c r="V5123" i="2"/>
  <c r="U5123" i="2"/>
  <c r="T5123" i="2"/>
  <c r="S5123" i="2"/>
  <c r="X5122" i="2"/>
  <c r="W5122" i="2"/>
  <c r="V5122" i="2"/>
  <c r="U5122" i="2"/>
  <c r="T5122" i="2"/>
  <c r="S5122" i="2"/>
  <c r="X5121" i="2"/>
  <c r="W5121" i="2"/>
  <c r="V5121" i="2"/>
  <c r="U5121" i="2"/>
  <c r="T5121" i="2"/>
  <c r="S5121" i="2"/>
  <c r="X5120" i="2"/>
  <c r="W5120" i="2"/>
  <c r="V5120" i="2"/>
  <c r="U5120" i="2"/>
  <c r="T5120" i="2"/>
  <c r="S5120" i="2"/>
  <c r="X5119" i="2"/>
  <c r="W5119" i="2"/>
  <c r="V5119" i="2"/>
  <c r="U5119" i="2"/>
  <c r="T5119" i="2"/>
  <c r="S5119" i="2"/>
  <c r="X5118" i="2"/>
  <c r="W5118" i="2"/>
  <c r="V5118" i="2"/>
  <c r="U5118" i="2"/>
  <c r="T5118" i="2"/>
  <c r="S5118" i="2"/>
  <c r="X5117" i="2"/>
  <c r="W5117" i="2"/>
  <c r="V5117" i="2"/>
  <c r="U5117" i="2"/>
  <c r="T5117" i="2"/>
  <c r="S5117" i="2"/>
  <c r="X5116" i="2"/>
  <c r="W5116" i="2"/>
  <c r="V5116" i="2"/>
  <c r="U5116" i="2"/>
  <c r="T5116" i="2"/>
  <c r="S5116" i="2"/>
  <c r="X5115" i="2"/>
  <c r="W5115" i="2"/>
  <c r="V5115" i="2"/>
  <c r="U5115" i="2"/>
  <c r="T5115" i="2"/>
  <c r="S5115" i="2"/>
  <c r="X5114" i="2"/>
  <c r="W5114" i="2"/>
  <c r="V5114" i="2"/>
  <c r="U5114" i="2"/>
  <c r="T5114" i="2"/>
  <c r="S5114" i="2"/>
  <c r="X5113" i="2"/>
  <c r="W5113" i="2"/>
  <c r="V5113" i="2"/>
  <c r="U5113" i="2"/>
  <c r="T5113" i="2"/>
  <c r="S5113" i="2"/>
  <c r="X5112" i="2"/>
  <c r="W5112" i="2"/>
  <c r="V5112" i="2"/>
  <c r="U5112" i="2"/>
  <c r="T5112" i="2"/>
  <c r="S5112" i="2"/>
  <c r="X5111" i="2"/>
  <c r="W5111" i="2"/>
  <c r="V5111" i="2"/>
  <c r="U5111" i="2"/>
  <c r="T5111" i="2"/>
  <c r="S5111" i="2"/>
  <c r="X5110" i="2"/>
  <c r="W5110" i="2"/>
  <c r="V5110" i="2"/>
  <c r="U5110" i="2"/>
  <c r="T5110" i="2"/>
  <c r="S5110" i="2"/>
  <c r="X5109" i="2"/>
  <c r="W5109" i="2"/>
  <c r="V5109" i="2"/>
  <c r="U5109" i="2"/>
  <c r="T5109" i="2"/>
  <c r="S5109" i="2"/>
  <c r="X5108" i="2"/>
  <c r="W5108" i="2"/>
  <c r="V5108" i="2"/>
  <c r="U5108" i="2"/>
  <c r="T5108" i="2"/>
  <c r="S5108" i="2"/>
  <c r="X5107" i="2"/>
  <c r="W5107" i="2"/>
  <c r="V5107" i="2"/>
  <c r="U5107" i="2"/>
  <c r="T5107" i="2"/>
  <c r="S5107" i="2"/>
  <c r="X5106" i="2"/>
  <c r="W5106" i="2"/>
  <c r="V5106" i="2"/>
  <c r="U5106" i="2"/>
  <c r="T5106" i="2"/>
  <c r="S5106" i="2"/>
  <c r="X5105" i="2"/>
  <c r="W5105" i="2"/>
  <c r="V5105" i="2"/>
  <c r="U5105" i="2"/>
  <c r="T5105" i="2"/>
  <c r="S5105" i="2"/>
  <c r="X5104" i="2"/>
  <c r="W5104" i="2"/>
  <c r="V5104" i="2"/>
  <c r="U5104" i="2"/>
  <c r="T5104" i="2"/>
  <c r="S5104" i="2"/>
  <c r="X5103" i="2"/>
  <c r="W5103" i="2"/>
  <c r="V5103" i="2"/>
  <c r="U5103" i="2"/>
  <c r="T5103" i="2"/>
  <c r="S5103" i="2"/>
  <c r="X5102" i="2"/>
  <c r="W5102" i="2"/>
  <c r="V5102" i="2"/>
  <c r="U5102" i="2"/>
  <c r="T5102" i="2"/>
  <c r="S5102" i="2"/>
  <c r="X5101" i="2"/>
  <c r="W5101" i="2"/>
  <c r="V5101" i="2"/>
  <c r="U5101" i="2"/>
  <c r="T5101" i="2"/>
  <c r="S5101" i="2"/>
  <c r="X5100" i="2"/>
  <c r="W5100" i="2"/>
  <c r="V5100" i="2"/>
  <c r="U5100" i="2"/>
  <c r="T5100" i="2"/>
  <c r="S5100" i="2"/>
  <c r="X5099" i="2"/>
  <c r="W5099" i="2"/>
  <c r="V5099" i="2"/>
  <c r="U5099" i="2"/>
  <c r="T5099" i="2"/>
  <c r="S5099" i="2"/>
  <c r="X5098" i="2"/>
  <c r="W5098" i="2"/>
  <c r="V5098" i="2"/>
  <c r="U5098" i="2"/>
  <c r="T5098" i="2"/>
  <c r="S5098" i="2"/>
  <c r="X5097" i="2"/>
  <c r="W5097" i="2"/>
  <c r="V5097" i="2"/>
  <c r="U5097" i="2"/>
  <c r="T5097" i="2"/>
  <c r="S5097" i="2"/>
  <c r="X5096" i="2"/>
  <c r="W5096" i="2"/>
  <c r="V5096" i="2"/>
  <c r="U5096" i="2"/>
  <c r="T5096" i="2"/>
  <c r="S5096" i="2"/>
  <c r="X5095" i="2"/>
  <c r="W5095" i="2"/>
  <c r="V5095" i="2"/>
  <c r="U5095" i="2"/>
  <c r="T5095" i="2"/>
  <c r="S5095" i="2"/>
  <c r="X5094" i="2"/>
  <c r="W5094" i="2"/>
  <c r="V5094" i="2"/>
  <c r="U5094" i="2"/>
  <c r="T5094" i="2"/>
  <c r="S5094" i="2"/>
  <c r="X5093" i="2"/>
  <c r="W5093" i="2"/>
  <c r="V5093" i="2"/>
  <c r="U5093" i="2"/>
  <c r="T5093" i="2"/>
  <c r="S5093" i="2"/>
  <c r="X5092" i="2"/>
  <c r="W5092" i="2"/>
  <c r="V5092" i="2"/>
  <c r="U5092" i="2"/>
  <c r="T5092" i="2"/>
  <c r="S5092" i="2"/>
  <c r="X5091" i="2"/>
  <c r="W5091" i="2"/>
  <c r="V5091" i="2"/>
  <c r="U5091" i="2"/>
  <c r="T5091" i="2"/>
  <c r="S5091" i="2"/>
  <c r="X5090" i="2"/>
  <c r="W5090" i="2"/>
  <c r="V5090" i="2"/>
  <c r="U5090" i="2"/>
  <c r="T5090" i="2"/>
  <c r="S5090" i="2"/>
  <c r="X5089" i="2"/>
  <c r="W5089" i="2"/>
  <c r="V5089" i="2"/>
  <c r="U5089" i="2"/>
  <c r="T5089" i="2"/>
  <c r="S5089" i="2"/>
  <c r="X5088" i="2"/>
  <c r="W5088" i="2"/>
  <c r="V5088" i="2"/>
  <c r="U5088" i="2"/>
  <c r="T5088" i="2"/>
  <c r="S5088" i="2"/>
  <c r="X5087" i="2"/>
  <c r="W5087" i="2"/>
  <c r="V5087" i="2"/>
  <c r="U5087" i="2"/>
  <c r="T5087" i="2"/>
  <c r="S5087" i="2"/>
  <c r="X5086" i="2"/>
  <c r="W5086" i="2"/>
  <c r="V5086" i="2"/>
  <c r="U5086" i="2"/>
  <c r="T5086" i="2"/>
  <c r="S5086" i="2"/>
  <c r="X5085" i="2"/>
  <c r="W5085" i="2"/>
  <c r="V5085" i="2"/>
  <c r="U5085" i="2"/>
  <c r="T5085" i="2"/>
  <c r="S5085" i="2"/>
  <c r="X5084" i="2"/>
  <c r="W5084" i="2"/>
  <c r="V5084" i="2"/>
  <c r="U5084" i="2"/>
  <c r="T5084" i="2"/>
  <c r="S5084" i="2"/>
  <c r="X5083" i="2"/>
  <c r="W5083" i="2"/>
  <c r="V5083" i="2"/>
  <c r="U5083" i="2"/>
  <c r="T5083" i="2"/>
  <c r="S5083" i="2"/>
  <c r="X5082" i="2"/>
  <c r="W5082" i="2"/>
  <c r="V5082" i="2"/>
  <c r="U5082" i="2"/>
  <c r="T5082" i="2"/>
  <c r="S5082" i="2"/>
  <c r="X5081" i="2"/>
  <c r="W5081" i="2"/>
  <c r="V5081" i="2"/>
  <c r="U5081" i="2"/>
  <c r="T5081" i="2"/>
  <c r="S5081" i="2"/>
  <c r="X5080" i="2"/>
  <c r="W5080" i="2"/>
  <c r="V5080" i="2"/>
  <c r="U5080" i="2"/>
  <c r="T5080" i="2"/>
  <c r="S5080" i="2"/>
  <c r="X5079" i="2"/>
  <c r="W5079" i="2"/>
  <c r="V5079" i="2"/>
  <c r="U5079" i="2"/>
  <c r="T5079" i="2"/>
  <c r="S5079" i="2"/>
  <c r="X5078" i="2"/>
  <c r="W5078" i="2"/>
  <c r="V5078" i="2"/>
  <c r="U5078" i="2"/>
  <c r="T5078" i="2"/>
  <c r="S5078" i="2"/>
  <c r="X5077" i="2"/>
  <c r="W5077" i="2"/>
  <c r="V5077" i="2"/>
  <c r="U5077" i="2"/>
  <c r="T5077" i="2"/>
  <c r="S5077" i="2"/>
  <c r="X5076" i="2"/>
  <c r="W5076" i="2"/>
  <c r="V5076" i="2"/>
  <c r="U5076" i="2"/>
  <c r="T5076" i="2"/>
  <c r="S5076" i="2"/>
  <c r="X5075" i="2"/>
  <c r="W5075" i="2"/>
  <c r="V5075" i="2"/>
  <c r="U5075" i="2"/>
  <c r="T5075" i="2"/>
  <c r="S5075" i="2"/>
  <c r="X5074" i="2"/>
  <c r="W5074" i="2"/>
  <c r="V5074" i="2"/>
  <c r="U5074" i="2"/>
  <c r="T5074" i="2"/>
  <c r="S5074" i="2"/>
  <c r="X5073" i="2"/>
  <c r="W5073" i="2"/>
  <c r="V5073" i="2"/>
  <c r="U5073" i="2"/>
  <c r="T5073" i="2"/>
  <c r="S5073" i="2"/>
  <c r="X5072" i="2"/>
  <c r="W5072" i="2"/>
  <c r="V5072" i="2"/>
  <c r="U5072" i="2"/>
  <c r="T5072" i="2"/>
  <c r="S5072" i="2"/>
  <c r="X5071" i="2"/>
  <c r="W5071" i="2"/>
  <c r="V5071" i="2"/>
  <c r="U5071" i="2"/>
  <c r="T5071" i="2"/>
  <c r="S5071" i="2"/>
  <c r="X5070" i="2"/>
  <c r="W5070" i="2"/>
  <c r="V5070" i="2"/>
  <c r="U5070" i="2"/>
  <c r="T5070" i="2"/>
  <c r="S5070" i="2"/>
  <c r="X5069" i="2"/>
  <c r="W5069" i="2"/>
  <c r="V5069" i="2"/>
  <c r="U5069" i="2"/>
  <c r="T5069" i="2"/>
  <c r="S5069" i="2"/>
  <c r="X5068" i="2"/>
  <c r="W5068" i="2"/>
  <c r="V5068" i="2"/>
  <c r="U5068" i="2"/>
  <c r="T5068" i="2"/>
  <c r="S5068" i="2"/>
  <c r="X5067" i="2"/>
  <c r="W5067" i="2"/>
  <c r="V5067" i="2"/>
  <c r="U5067" i="2"/>
  <c r="T5067" i="2"/>
  <c r="S5067" i="2"/>
  <c r="X5066" i="2"/>
  <c r="W5066" i="2"/>
  <c r="V5066" i="2"/>
  <c r="U5066" i="2"/>
  <c r="T5066" i="2"/>
  <c r="S5066" i="2"/>
  <c r="X5065" i="2"/>
  <c r="W5065" i="2"/>
  <c r="V5065" i="2"/>
  <c r="U5065" i="2"/>
  <c r="T5065" i="2"/>
  <c r="S5065" i="2"/>
  <c r="X5064" i="2"/>
  <c r="W5064" i="2"/>
  <c r="V5064" i="2"/>
  <c r="U5064" i="2"/>
  <c r="T5064" i="2"/>
  <c r="S5064" i="2"/>
  <c r="X5063" i="2"/>
  <c r="W5063" i="2"/>
  <c r="V5063" i="2"/>
  <c r="U5063" i="2"/>
  <c r="T5063" i="2"/>
  <c r="S5063" i="2"/>
  <c r="X5062" i="2"/>
  <c r="W5062" i="2"/>
  <c r="V5062" i="2"/>
  <c r="U5062" i="2"/>
  <c r="T5062" i="2"/>
  <c r="S5062" i="2"/>
  <c r="X5061" i="2"/>
  <c r="W5061" i="2"/>
  <c r="V5061" i="2"/>
  <c r="U5061" i="2"/>
  <c r="T5061" i="2"/>
  <c r="S5061" i="2"/>
  <c r="X5060" i="2"/>
  <c r="W5060" i="2"/>
  <c r="V5060" i="2"/>
  <c r="U5060" i="2"/>
  <c r="T5060" i="2"/>
  <c r="S5060" i="2"/>
  <c r="X5059" i="2"/>
  <c r="W5059" i="2"/>
  <c r="V5059" i="2"/>
  <c r="U5059" i="2"/>
  <c r="T5059" i="2"/>
  <c r="S5059" i="2"/>
  <c r="X5058" i="2"/>
  <c r="W5058" i="2"/>
  <c r="V5058" i="2"/>
  <c r="U5058" i="2"/>
  <c r="T5058" i="2"/>
  <c r="S5058" i="2"/>
  <c r="X5057" i="2"/>
  <c r="W5057" i="2"/>
  <c r="V5057" i="2"/>
  <c r="U5057" i="2"/>
  <c r="T5057" i="2"/>
  <c r="S5057" i="2"/>
  <c r="X5056" i="2"/>
  <c r="W5056" i="2"/>
  <c r="V5056" i="2"/>
  <c r="U5056" i="2"/>
  <c r="T5056" i="2"/>
  <c r="S5056" i="2"/>
  <c r="X5055" i="2"/>
  <c r="W5055" i="2"/>
  <c r="V5055" i="2"/>
  <c r="U5055" i="2"/>
  <c r="T5055" i="2"/>
  <c r="S5055" i="2"/>
  <c r="X5054" i="2"/>
  <c r="W5054" i="2"/>
  <c r="V5054" i="2"/>
  <c r="U5054" i="2"/>
  <c r="T5054" i="2"/>
  <c r="S5054" i="2"/>
  <c r="X5053" i="2"/>
  <c r="W5053" i="2"/>
  <c r="V5053" i="2"/>
  <c r="U5053" i="2"/>
  <c r="T5053" i="2"/>
  <c r="S5053" i="2"/>
  <c r="X5052" i="2"/>
  <c r="W5052" i="2"/>
  <c r="V5052" i="2"/>
  <c r="U5052" i="2"/>
  <c r="T5052" i="2"/>
  <c r="S5052" i="2"/>
  <c r="X5051" i="2"/>
  <c r="W5051" i="2"/>
  <c r="V5051" i="2"/>
  <c r="U5051" i="2"/>
  <c r="T5051" i="2"/>
  <c r="S5051" i="2"/>
  <c r="X5050" i="2"/>
  <c r="W5050" i="2"/>
  <c r="V5050" i="2"/>
  <c r="U5050" i="2"/>
  <c r="T5050" i="2"/>
  <c r="S5050" i="2"/>
  <c r="X5049" i="2"/>
  <c r="W5049" i="2"/>
  <c r="V5049" i="2"/>
  <c r="U5049" i="2"/>
  <c r="T5049" i="2"/>
  <c r="S5049" i="2"/>
  <c r="X5048" i="2"/>
  <c r="W5048" i="2"/>
  <c r="V5048" i="2"/>
  <c r="U5048" i="2"/>
  <c r="T5048" i="2"/>
  <c r="S5048" i="2"/>
  <c r="X5047" i="2"/>
  <c r="W5047" i="2"/>
  <c r="V5047" i="2"/>
  <c r="U5047" i="2"/>
  <c r="T5047" i="2"/>
  <c r="S5047" i="2"/>
  <c r="X5046" i="2"/>
  <c r="W5046" i="2"/>
  <c r="V5046" i="2"/>
  <c r="U5046" i="2"/>
  <c r="T5046" i="2"/>
  <c r="S5046" i="2"/>
  <c r="X5045" i="2"/>
  <c r="W5045" i="2"/>
  <c r="V5045" i="2"/>
  <c r="U5045" i="2"/>
  <c r="T5045" i="2"/>
  <c r="S5045" i="2"/>
  <c r="X5044" i="2"/>
  <c r="W5044" i="2"/>
  <c r="V5044" i="2"/>
  <c r="U5044" i="2"/>
  <c r="T5044" i="2"/>
  <c r="S5044" i="2"/>
  <c r="X5043" i="2"/>
  <c r="W5043" i="2"/>
  <c r="V5043" i="2"/>
  <c r="U5043" i="2"/>
  <c r="T5043" i="2"/>
  <c r="S5043" i="2"/>
  <c r="X5042" i="2"/>
  <c r="W5042" i="2"/>
  <c r="V5042" i="2"/>
  <c r="U5042" i="2"/>
  <c r="T5042" i="2"/>
  <c r="S5042" i="2"/>
  <c r="X5041" i="2"/>
  <c r="W5041" i="2"/>
  <c r="V5041" i="2"/>
  <c r="U5041" i="2"/>
  <c r="T5041" i="2"/>
  <c r="S5041" i="2"/>
  <c r="X5040" i="2"/>
  <c r="W5040" i="2"/>
  <c r="V5040" i="2"/>
  <c r="U5040" i="2"/>
  <c r="T5040" i="2"/>
  <c r="S5040" i="2"/>
  <c r="X5039" i="2"/>
  <c r="W5039" i="2"/>
  <c r="V5039" i="2"/>
  <c r="U5039" i="2"/>
  <c r="T5039" i="2"/>
  <c r="S5039" i="2"/>
  <c r="X5038" i="2"/>
  <c r="W5038" i="2"/>
  <c r="V5038" i="2"/>
  <c r="U5038" i="2"/>
  <c r="T5038" i="2"/>
  <c r="S5038" i="2"/>
  <c r="X5037" i="2"/>
  <c r="W5037" i="2"/>
  <c r="V5037" i="2"/>
  <c r="U5037" i="2"/>
  <c r="T5037" i="2"/>
  <c r="S5037" i="2"/>
  <c r="X5036" i="2"/>
  <c r="W5036" i="2"/>
  <c r="V5036" i="2"/>
  <c r="U5036" i="2"/>
  <c r="T5036" i="2"/>
  <c r="S5036" i="2"/>
  <c r="X5035" i="2"/>
  <c r="W5035" i="2"/>
  <c r="V5035" i="2"/>
  <c r="U5035" i="2"/>
  <c r="T5035" i="2"/>
  <c r="S5035" i="2"/>
  <c r="X5034" i="2"/>
  <c r="W5034" i="2"/>
  <c r="V5034" i="2"/>
  <c r="U5034" i="2"/>
  <c r="T5034" i="2"/>
  <c r="S5034" i="2"/>
  <c r="X5033" i="2"/>
  <c r="W5033" i="2"/>
  <c r="V5033" i="2"/>
  <c r="U5033" i="2"/>
  <c r="T5033" i="2"/>
  <c r="S5033" i="2"/>
  <c r="X5032" i="2"/>
  <c r="W5032" i="2"/>
  <c r="V5032" i="2"/>
  <c r="U5032" i="2"/>
  <c r="T5032" i="2"/>
  <c r="S5032" i="2"/>
  <c r="X5031" i="2"/>
  <c r="W5031" i="2"/>
  <c r="V5031" i="2"/>
  <c r="U5031" i="2"/>
  <c r="T5031" i="2"/>
  <c r="S5031" i="2"/>
  <c r="X5030" i="2"/>
  <c r="W5030" i="2"/>
  <c r="V5030" i="2"/>
  <c r="U5030" i="2"/>
  <c r="T5030" i="2"/>
  <c r="S5030" i="2"/>
  <c r="X5029" i="2"/>
  <c r="W5029" i="2"/>
  <c r="V5029" i="2"/>
  <c r="U5029" i="2"/>
  <c r="T5029" i="2"/>
  <c r="S5029" i="2"/>
  <c r="X5028" i="2"/>
  <c r="W5028" i="2"/>
  <c r="V5028" i="2"/>
  <c r="U5028" i="2"/>
  <c r="T5028" i="2"/>
  <c r="S5028" i="2"/>
  <c r="X5027" i="2"/>
  <c r="W5027" i="2"/>
  <c r="V5027" i="2"/>
  <c r="U5027" i="2"/>
  <c r="T5027" i="2"/>
  <c r="S5027" i="2"/>
  <c r="X5026" i="2"/>
  <c r="W5026" i="2"/>
  <c r="V5026" i="2"/>
  <c r="U5026" i="2"/>
  <c r="T5026" i="2"/>
  <c r="S5026" i="2"/>
  <c r="X5025" i="2"/>
  <c r="W5025" i="2"/>
  <c r="V5025" i="2"/>
  <c r="U5025" i="2"/>
  <c r="T5025" i="2"/>
  <c r="S5025" i="2"/>
  <c r="X5024" i="2"/>
  <c r="W5024" i="2"/>
  <c r="V5024" i="2"/>
  <c r="U5024" i="2"/>
  <c r="T5024" i="2"/>
  <c r="S5024" i="2"/>
  <c r="X5023" i="2"/>
  <c r="W5023" i="2"/>
  <c r="V5023" i="2"/>
  <c r="U5023" i="2"/>
  <c r="T5023" i="2"/>
  <c r="S5023" i="2"/>
  <c r="X5022" i="2"/>
  <c r="W5022" i="2"/>
  <c r="V5022" i="2"/>
  <c r="U5022" i="2"/>
  <c r="T5022" i="2"/>
  <c r="S5022" i="2"/>
  <c r="X5021" i="2"/>
  <c r="W5021" i="2"/>
  <c r="V5021" i="2"/>
  <c r="U5021" i="2"/>
  <c r="T5021" i="2"/>
  <c r="S5021" i="2"/>
  <c r="X5020" i="2"/>
  <c r="W5020" i="2"/>
  <c r="V5020" i="2"/>
  <c r="U5020" i="2"/>
  <c r="T5020" i="2"/>
  <c r="S5020" i="2"/>
  <c r="X5019" i="2"/>
  <c r="W5019" i="2"/>
  <c r="V5019" i="2"/>
  <c r="U5019" i="2"/>
  <c r="T5019" i="2"/>
  <c r="S5019" i="2"/>
  <c r="X5018" i="2"/>
  <c r="W5018" i="2"/>
  <c r="V5018" i="2"/>
  <c r="U5018" i="2"/>
  <c r="T5018" i="2"/>
  <c r="S5018" i="2"/>
  <c r="X5017" i="2"/>
  <c r="W5017" i="2"/>
  <c r="V5017" i="2"/>
  <c r="U5017" i="2"/>
  <c r="T5017" i="2"/>
  <c r="S5017" i="2"/>
  <c r="X5016" i="2"/>
  <c r="W5016" i="2"/>
  <c r="V5016" i="2"/>
  <c r="U5016" i="2"/>
  <c r="T5016" i="2"/>
  <c r="S5016" i="2"/>
  <c r="X5015" i="2"/>
  <c r="W5015" i="2"/>
  <c r="V5015" i="2"/>
  <c r="U5015" i="2"/>
  <c r="T5015" i="2"/>
  <c r="S5015" i="2"/>
  <c r="X5014" i="2"/>
  <c r="W5014" i="2"/>
  <c r="V5014" i="2"/>
  <c r="U5014" i="2"/>
  <c r="T5014" i="2"/>
  <c r="S5014" i="2"/>
  <c r="X5013" i="2"/>
  <c r="W5013" i="2"/>
  <c r="V5013" i="2"/>
  <c r="U5013" i="2"/>
  <c r="T5013" i="2"/>
  <c r="S5013" i="2"/>
  <c r="X5012" i="2"/>
  <c r="W5012" i="2"/>
  <c r="V5012" i="2"/>
  <c r="U5012" i="2"/>
  <c r="T5012" i="2"/>
  <c r="S5012" i="2"/>
  <c r="X5011" i="2"/>
  <c r="W5011" i="2"/>
  <c r="V5011" i="2"/>
  <c r="U5011" i="2"/>
  <c r="T5011" i="2"/>
  <c r="S5011" i="2"/>
  <c r="X5010" i="2"/>
  <c r="W5010" i="2"/>
  <c r="V5010" i="2"/>
  <c r="U5010" i="2"/>
  <c r="T5010" i="2"/>
  <c r="S5010" i="2"/>
  <c r="X5009" i="2"/>
  <c r="W5009" i="2"/>
  <c r="V5009" i="2"/>
  <c r="U5009" i="2"/>
  <c r="T5009" i="2"/>
  <c r="S5009" i="2"/>
  <c r="X5008" i="2"/>
  <c r="W5008" i="2"/>
  <c r="V5008" i="2"/>
  <c r="U5008" i="2"/>
  <c r="T5008" i="2"/>
  <c r="S5008" i="2"/>
  <c r="X5007" i="2"/>
  <c r="W5007" i="2"/>
  <c r="V5007" i="2"/>
  <c r="U5007" i="2"/>
  <c r="T5007" i="2"/>
  <c r="S5007" i="2"/>
  <c r="X5006" i="2"/>
  <c r="W5006" i="2"/>
  <c r="V5006" i="2"/>
  <c r="U5006" i="2"/>
  <c r="T5006" i="2"/>
  <c r="S5006" i="2"/>
  <c r="X5005" i="2"/>
  <c r="W5005" i="2"/>
  <c r="V5005" i="2"/>
  <c r="U5005" i="2"/>
  <c r="T5005" i="2"/>
  <c r="S5005" i="2"/>
  <c r="X5004" i="2"/>
  <c r="W5004" i="2"/>
  <c r="V5004" i="2"/>
  <c r="U5004" i="2"/>
  <c r="T5004" i="2"/>
  <c r="S5004" i="2"/>
  <c r="X5003" i="2"/>
  <c r="W5003" i="2"/>
  <c r="V5003" i="2"/>
  <c r="U5003" i="2"/>
  <c r="T5003" i="2"/>
  <c r="S5003" i="2"/>
  <c r="X5002" i="2"/>
  <c r="W5002" i="2"/>
  <c r="V5002" i="2"/>
  <c r="U5002" i="2"/>
  <c r="T5002" i="2"/>
  <c r="S5002" i="2"/>
  <c r="X5001" i="2"/>
  <c r="W5001" i="2"/>
  <c r="V5001" i="2"/>
  <c r="U5001" i="2"/>
  <c r="T5001" i="2"/>
  <c r="S5001" i="2"/>
  <c r="X5000" i="2"/>
  <c r="W5000" i="2"/>
  <c r="V5000" i="2"/>
  <c r="U5000" i="2"/>
  <c r="T5000" i="2"/>
  <c r="S5000" i="2"/>
  <c r="X4999" i="2"/>
  <c r="W4999" i="2"/>
  <c r="V4999" i="2"/>
  <c r="U4999" i="2"/>
  <c r="T4999" i="2"/>
  <c r="S4999" i="2"/>
  <c r="X4998" i="2"/>
  <c r="W4998" i="2"/>
  <c r="V4998" i="2"/>
  <c r="U4998" i="2"/>
  <c r="T4998" i="2"/>
  <c r="S4998" i="2"/>
  <c r="X4997" i="2"/>
  <c r="W4997" i="2"/>
  <c r="V4997" i="2"/>
  <c r="U4997" i="2"/>
  <c r="T4997" i="2"/>
  <c r="S4997" i="2"/>
  <c r="X4996" i="2"/>
  <c r="W4996" i="2"/>
  <c r="V4996" i="2"/>
  <c r="U4996" i="2"/>
  <c r="T4996" i="2"/>
  <c r="S4996" i="2"/>
  <c r="X4995" i="2"/>
  <c r="W4995" i="2"/>
  <c r="V4995" i="2"/>
  <c r="U4995" i="2"/>
  <c r="T4995" i="2"/>
  <c r="S4995" i="2"/>
  <c r="X4994" i="2"/>
  <c r="W4994" i="2"/>
  <c r="V4994" i="2"/>
  <c r="U4994" i="2"/>
  <c r="T4994" i="2"/>
  <c r="S4994" i="2"/>
  <c r="X4993" i="2"/>
  <c r="W4993" i="2"/>
  <c r="V4993" i="2"/>
  <c r="U4993" i="2"/>
  <c r="T4993" i="2"/>
  <c r="S4993" i="2"/>
  <c r="X4992" i="2"/>
  <c r="W4992" i="2"/>
  <c r="V4992" i="2"/>
  <c r="U4992" i="2"/>
  <c r="T4992" i="2"/>
  <c r="S4992" i="2"/>
  <c r="X4991" i="2"/>
  <c r="W4991" i="2"/>
  <c r="V4991" i="2"/>
  <c r="U4991" i="2"/>
  <c r="T4991" i="2"/>
  <c r="S4991" i="2"/>
  <c r="X4990" i="2"/>
  <c r="W4990" i="2"/>
  <c r="V4990" i="2"/>
  <c r="U4990" i="2"/>
  <c r="T4990" i="2"/>
  <c r="S4990" i="2"/>
  <c r="X4989" i="2"/>
  <c r="W4989" i="2"/>
  <c r="V4989" i="2"/>
  <c r="U4989" i="2"/>
  <c r="T4989" i="2"/>
  <c r="S4989" i="2"/>
  <c r="X4988" i="2"/>
  <c r="W4988" i="2"/>
  <c r="V4988" i="2"/>
  <c r="U4988" i="2"/>
  <c r="T4988" i="2"/>
  <c r="S4988" i="2"/>
  <c r="X4987" i="2"/>
  <c r="W4987" i="2"/>
  <c r="V4987" i="2"/>
  <c r="U4987" i="2"/>
  <c r="T4987" i="2"/>
  <c r="S4987" i="2"/>
  <c r="X4986" i="2"/>
  <c r="W4986" i="2"/>
  <c r="V4986" i="2"/>
  <c r="U4986" i="2"/>
  <c r="T4986" i="2"/>
  <c r="S4986" i="2"/>
  <c r="X4985" i="2"/>
  <c r="W4985" i="2"/>
  <c r="V4985" i="2"/>
  <c r="U4985" i="2"/>
  <c r="T4985" i="2"/>
  <c r="S4985" i="2"/>
  <c r="X4984" i="2"/>
  <c r="W4984" i="2"/>
  <c r="V4984" i="2"/>
  <c r="U4984" i="2"/>
  <c r="T4984" i="2"/>
  <c r="S4984" i="2"/>
  <c r="X4983" i="2"/>
  <c r="W4983" i="2"/>
  <c r="V4983" i="2"/>
  <c r="U4983" i="2"/>
  <c r="T4983" i="2"/>
  <c r="S4983" i="2"/>
  <c r="X4982" i="2"/>
  <c r="W4982" i="2"/>
  <c r="V4982" i="2"/>
  <c r="U4982" i="2"/>
  <c r="T4982" i="2"/>
  <c r="S4982" i="2"/>
  <c r="X4981" i="2"/>
  <c r="W4981" i="2"/>
  <c r="V4981" i="2"/>
  <c r="U4981" i="2"/>
  <c r="T4981" i="2"/>
  <c r="S4981" i="2"/>
  <c r="X4980" i="2"/>
  <c r="W4980" i="2"/>
  <c r="V4980" i="2"/>
  <c r="U4980" i="2"/>
  <c r="T4980" i="2"/>
  <c r="S4980" i="2"/>
  <c r="X4979" i="2"/>
  <c r="W4979" i="2"/>
  <c r="V4979" i="2"/>
  <c r="U4979" i="2"/>
  <c r="T4979" i="2"/>
  <c r="S4979" i="2"/>
  <c r="X4978" i="2"/>
  <c r="W4978" i="2"/>
  <c r="V4978" i="2"/>
  <c r="U4978" i="2"/>
  <c r="T4978" i="2"/>
  <c r="S4978" i="2"/>
  <c r="X4977" i="2"/>
  <c r="W4977" i="2"/>
  <c r="V4977" i="2"/>
  <c r="U4977" i="2"/>
  <c r="T4977" i="2"/>
  <c r="S4977" i="2"/>
  <c r="X4976" i="2"/>
  <c r="W4976" i="2"/>
  <c r="V4976" i="2"/>
  <c r="U4976" i="2"/>
  <c r="T4976" i="2"/>
  <c r="S4976" i="2"/>
  <c r="X4975" i="2"/>
  <c r="W4975" i="2"/>
  <c r="V4975" i="2"/>
  <c r="U4975" i="2"/>
  <c r="T4975" i="2"/>
  <c r="S4975" i="2"/>
  <c r="X4974" i="2"/>
  <c r="W4974" i="2"/>
  <c r="V4974" i="2"/>
  <c r="U4974" i="2"/>
  <c r="T4974" i="2"/>
  <c r="S4974" i="2"/>
  <c r="X4973" i="2"/>
  <c r="W4973" i="2"/>
  <c r="V4973" i="2"/>
  <c r="U4973" i="2"/>
  <c r="T4973" i="2"/>
  <c r="S4973" i="2"/>
  <c r="X4972" i="2"/>
  <c r="W4972" i="2"/>
  <c r="V4972" i="2"/>
  <c r="U4972" i="2"/>
  <c r="T4972" i="2"/>
  <c r="S4972" i="2"/>
  <c r="X4971" i="2"/>
  <c r="W4971" i="2"/>
  <c r="V4971" i="2"/>
  <c r="U4971" i="2"/>
  <c r="T4971" i="2"/>
  <c r="S4971" i="2"/>
  <c r="X4970" i="2"/>
  <c r="W4970" i="2"/>
  <c r="V4970" i="2"/>
  <c r="U4970" i="2"/>
  <c r="T4970" i="2"/>
  <c r="S4970" i="2"/>
  <c r="X4969" i="2"/>
  <c r="W4969" i="2"/>
  <c r="V4969" i="2"/>
  <c r="U4969" i="2"/>
  <c r="T4969" i="2"/>
  <c r="S4969" i="2"/>
  <c r="X4968" i="2"/>
  <c r="W4968" i="2"/>
  <c r="V4968" i="2"/>
  <c r="U4968" i="2"/>
  <c r="T4968" i="2"/>
  <c r="S4968" i="2"/>
  <c r="X4967" i="2"/>
  <c r="W4967" i="2"/>
  <c r="V4967" i="2"/>
  <c r="U4967" i="2"/>
  <c r="T4967" i="2"/>
  <c r="S4967" i="2"/>
  <c r="X4966" i="2"/>
  <c r="W4966" i="2"/>
  <c r="V4966" i="2"/>
  <c r="U4966" i="2"/>
  <c r="T4966" i="2"/>
  <c r="S4966" i="2"/>
  <c r="X4965" i="2"/>
  <c r="W4965" i="2"/>
  <c r="V4965" i="2"/>
  <c r="U4965" i="2"/>
  <c r="T4965" i="2"/>
  <c r="S4965" i="2"/>
  <c r="X4964" i="2"/>
  <c r="W4964" i="2"/>
  <c r="V4964" i="2"/>
  <c r="U4964" i="2"/>
  <c r="T4964" i="2"/>
  <c r="S4964" i="2"/>
  <c r="X4963" i="2"/>
  <c r="W4963" i="2"/>
  <c r="V4963" i="2"/>
  <c r="U4963" i="2"/>
  <c r="T4963" i="2"/>
  <c r="S4963" i="2"/>
  <c r="X4962" i="2"/>
  <c r="W4962" i="2"/>
  <c r="V4962" i="2"/>
  <c r="U4962" i="2"/>
  <c r="T4962" i="2"/>
  <c r="S4962" i="2"/>
  <c r="X4961" i="2"/>
  <c r="W4961" i="2"/>
  <c r="V4961" i="2"/>
  <c r="U4961" i="2"/>
  <c r="T4961" i="2"/>
  <c r="S4961" i="2"/>
  <c r="X4960" i="2"/>
  <c r="W4960" i="2"/>
  <c r="V4960" i="2"/>
  <c r="U4960" i="2"/>
  <c r="T4960" i="2"/>
  <c r="S4960" i="2"/>
  <c r="X4959" i="2"/>
  <c r="W4959" i="2"/>
  <c r="V4959" i="2"/>
  <c r="U4959" i="2"/>
  <c r="T4959" i="2"/>
  <c r="S4959" i="2"/>
  <c r="X4958" i="2"/>
  <c r="W4958" i="2"/>
  <c r="V4958" i="2"/>
  <c r="U4958" i="2"/>
  <c r="T4958" i="2"/>
  <c r="S4958" i="2"/>
  <c r="X4957" i="2"/>
  <c r="W4957" i="2"/>
  <c r="V4957" i="2"/>
  <c r="U4957" i="2"/>
  <c r="T4957" i="2"/>
  <c r="S4957" i="2"/>
  <c r="X4956" i="2"/>
  <c r="W4956" i="2"/>
  <c r="V4956" i="2"/>
  <c r="U4956" i="2"/>
  <c r="T4956" i="2"/>
  <c r="S4956" i="2"/>
  <c r="X4955" i="2"/>
  <c r="W4955" i="2"/>
  <c r="V4955" i="2"/>
  <c r="U4955" i="2"/>
  <c r="T4955" i="2"/>
  <c r="S4955" i="2"/>
  <c r="X4954" i="2"/>
  <c r="W4954" i="2"/>
  <c r="V4954" i="2"/>
  <c r="U4954" i="2"/>
  <c r="T4954" i="2"/>
  <c r="S4954" i="2"/>
  <c r="X4953" i="2"/>
  <c r="W4953" i="2"/>
  <c r="V4953" i="2"/>
  <c r="U4953" i="2"/>
  <c r="T4953" i="2"/>
  <c r="S4953" i="2"/>
  <c r="X4952" i="2"/>
  <c r="W4952" i="2"/>
  <c r="V4952" i="2"/>
  <c r="U4952" i="2"/>
  <c r="T4952" i="2"/>
  <c r="S4952" i="2"/>
  <c r="X4951" i="2"/>
  <c r="W4951" i="2"/>
  <c r="V4951" i="2"/>
  <c r="U4951" i="2"/>
  <c r="T4951" i="2"/>
  <c r="S4951" i="2"/>
  <c r="X4950" i="2"/>
  <c r="W4950" i="2"/>
  <c r="V4950" i="2"/>
  <c r="U4950" i="2"/>
  <c r="T4950" i="2"/>
  <c r="S4950" i="2"/>
  <c r="X4949" i="2"/>
  <c r="W4949" i="2"/>
  <c r="V4949" i="2"/>
  <c r="U4949" i="2"/>
  <c r="T4949" i="2"/>
  <c r="S4949" i="2"/>
  <c r="X4948" i="2"/>
  <c r="W4948" i="2"/>
  <c r="V4948" i="2"/>
  <c r="U4948" i="2"/>
  <c r="T4948" i="2"/>
  <c r="S4948" i="2"/>
  <c r="X4947" i="2"/>
  <c r="W4947" i="2"/>
  <c r="V4947" i="2"/>
  <c r="U4947" i="2"/>
  <c r="T4947" i="2"/>
  <c r="S4947" i="2"/>
  <c r="X4946" i="2"/>
  <c r="W4946" i="2"/>
  <c r="V4946" i="2"/>
  <c r="U4946" i="2"/>
  <c r="T4946" i="2"/>
  <c r="S4946" i="2"/>
  <c r="X4945" i="2"/>
  <c r="W4945" i="2"/>
  <c r="V4945" i="2"/>
  <c r="U4945" i="2"/>
  <c r="T4945" i="2"/>
  <c r="S4945" i="2"/>
  <c r="X4944" i="2"/>
  <c r="W4944" i="2"/>
  <c r="V4944" i="2"/>
  <c r="U4944" i="2"/>
  <c r="T4944" i="2"/>
  <c r="S4944" i="2"/>
  <c r="X4943" i="2"/>
  <c r="W4943" i="2"/>
  <c r="V4943" i="2"/>
  <c r="U4943" i="2"/>
  <c r="T4943" i="2"/>
  <c r="S4943" i="2"/>
  <c r="X4942" i="2"/>
  <c r="W4942" i="2"/>
  <c r="V4942" i="2"/>
  <c r="U4942" i="2"/>
  <c r="T4942" i="2"/>
  <c r="S4942" i="2"/>
  <c r="X4941" i="2"/>
  <c r="W4941" i="2"/>
  <c r="V4941" i="2"/>
  <c r="U4941" i="2"/>
  <c r="T4941" i="2"/>
  <c r="S4941" i="2"/>
  <c r="X4940" i="2"/>
  <c r="W4940" i="2"/>
  <c r="V4940" i="2"/>
  <c r="U4940" i="2"/>
  <c r="T4940" i="2"/>
  <c r="S4940" i="2"/>
  <c r="X4939" i="2"/>
  <c r="W4939" i="2"/>
  <c r="V4939" i="2"/>
  <c r="U4939" i="2"/>
  <c r="T4939" i="2"/>
  <c r="S4939" i="2"/>
  <c r="X4938" i="2"/>
  <c r="W4938" i="2"/>
  <c r="V4938" i="2"/>
  <c r="U4938" i="2"/>
  <c r="T4938" i="2"/>
  <c r="S4938" i="2"/>
  <c r="X4937" i="2"/>
  <c r="W4937" i="2"/>
  <c r="V4937" i="2"/>
  <c r="U4937" i="2"/>
  <c r="T4937" i="2"/>
  <c r="S4937" i="2"/>
  <c r="X4936" i="2"/>
  <c r="W4936" i="2"/>
  <c r="V4936" i="2"/>
  <c r="U4936" i="2"/>
  <c r="T4936" i="2"/>
  <c r="S4936" i="2"/>
  <c r="X4935" i="2"/>
  <c r="W4935" i="2"/>
  <c r="V4935" i="2"/>
  <c r="U4935" i="2"/>
  <c r="T4935" i="2"/>
  <c r="S4935" i="2"/>
  <c r="X4934" i="2"/>
  <c r="W4934" i="2"/>
  <c r="V4934" i="2"/>
  <c r="U4934" i="2"/>
  <c r="T4934" i="2"/>
  <c r="S4934" i="2"/>
  <c r="X4933" i="2"/>
  <c r="W4933" i="2"/>
  <c r="V4933" i="2"/>
  <c r="U4933" i="2"/>
  <c r="T4933" i="2"/>
  <c r="S4933" i="2"/>
  <c r="X4932" i="2"/>
  <c r="W4932" i="2"/>
  <c r="V4932" i="2"/>
  <c r="U4932" i="2"/>
  <c r="T4932" i="2"/>
  <c r="S4932" i="2"/>
  <c r="X4931" i="2"/>
  <c r="W4931" i="2"/>
  <c r="V4931" i="2"/>
  <c r="U4931" i="2"/>
  <c r="T4931" i="2"/>
  <c r="S4931" i="2"/>
  <c r="X4930" i="2"/>
  <c r="W4930" i="2"/>
  <c r="V4930" i="2"/>
  <c r="U4930" i="2"/>
  <c r="T4930" i="2"/>
  <c r="S4930" i="2"/>
  <c r="X4929" i="2"/>
  <c r="W4929" i="2"/>
  <c r="V4929" i="2"/>
  <c r="U4929" i="2"/>
  <c r="T4929" i="2"/>
  <c r="S4929" i="2"/>
  <c r="X4928" i="2"/>
  <c r="W4928" i="2"/>
  <c r="V4928" i="2"/>
  <c r="U4928" i="2"/>
  <c r="T4928" i="2"/>
  <c r="S4928" i="2"/>
  <c r="X4927" i="2"/>
  <c r="W4927" i="2"/>
  <c r="V4927" i="2"/>
  <c r="U4927" i="2"/>
  <c r="T4927" i="2"/>
  <c r="S4927" i="2"/>
  <c r="X4926" i="2"/>
  <c r="W4926" i="2"/>
  <c r="V4926" i="2"/>
  <c r="U4926" i="2"/>
  <c r="T4926" i="2"/>
  <c r="S4926" i="2"/>
  <c r="X4925" i="2"/>
  <c r="W4925" i="2"/>
  <c r="V4925" i="2"/>
  <c r="U4925" i="2"/>
  <c r="T4925" i="2"/>
  <c r="S4925" i="2"/>
  <c r="X4924" i="2"/>
  <c r="W4924" i="2"/>
  <c r="V4924" i="2"/>
  <c r="U4924" i="2"/>
  <c r="T4924" i="2"/>
  <c r="S4924" i="2"/>
  <c r="X4923" i="2"/>
  <c r="W4923" i="2"/>
  <c r="V4923" i="2"/>
  <c r="U4923" i="2"/>
  <c r="T4923" i="2"/>
  <c r="S4923" i="2"/>
  <c r="X4922" i="2"/>
  <c r="W4922" i="2"/>
  <c r="V4922" i="2"/>
  <c r="U4922" i="2"/>
  <c r="T4922" i="2"/>
  <c r="S4922" i="2"/>
  <c r="X4921" i="2"/>
  <c r="W4921" i="2"/>
  <c r="V4921" i="2"/>
  <c r="U4921" i="2"/>
  <c r="T4921" i="2"/>
  <c r="S4921" i="2"/>
  <c r="X4920" i="2"/>
  <c r="W4920" i="2"/>
  <c r="V4920" i="2"/>
  <c r="U4920" i="2"/>
  <c r="T4920" i="2"/>
  <c r="S4920" i="2"/>
  <c r="X4919" i="2"/>
  <c r="W4919" i="2"/>
  <c r="V4919" i="2"/>
  <c r="U4919" i="2"/>
  <c r="T4919" i="2"/>
  <c r="S4919" i="2"/>
  <c r="X4918" i="2"/>
  <c r="W4918" i="2"/>
  <c r="V4918" i="2"/>
  <c r="U4918" i="2"/>
  <c r="T4918" i="2"/>
  <c r="S4918" i="2"/>
  <c r="X4917" i="2"/>
  <c r="W4917" i="2"/>
  <c r="V4917" i="2"/>
  <c r="U4917" i="2"/>
  <c r="T4917" i="2"/>
  <c r="S4917" i="2"/>
  <c r="X4916" i="2"/>
  <c r="W4916" i="2"/>
  <c r="V4916" i="2"/>
  <c r="U4916" i="2"/>
  <c r="T4916" i="2"/>
  <c r="S4916" i="2"/>
  <c r="X4915" i="2"/>
  <c r="W4915" i="2"/>
  <c r="V4915" i="2"/>
  <c r="U4915" i="2"/>
  <c r="T4915" i="2"/>
  <c r="S4915" i="2"/>
  <c r="X4914" i="2"/>
  <c r="W4914" i="2"/>
  <c r="V4914" i="2"/>
  <c r="U4914" i="2"/>
  <c r="T4914" i="2"/>
  <c r="S4914" i="2"/>
  <c r="X4913" i="2"/>
  <c r="W4913" i="2"/>
  <c r="V4913" i="2"/>
  <c r="U4913" i="2"/>
  <c r="T4913" i="2"/>
  <c r="S4913" i="2"/>
  <c r="X4912" i="2"/>
  <c r="W4912" i="2"/>
  <c r="V4912" i="2"/>
  <c r="U4912" i="2"/>
  <c r="T4912" i="2"/>
  <c r="S4912" i="2"/>
  <c r="X4911" i="2"/>
  <c r="W4911" i="2"/>
  <c r="V4911" i="2"/>
  <c r="U4911" i="2"/>
  <c r="T4911" i="2"/>
  <c r="S4911" i="2"/>
  <c r="X4910" i="2"/>
  <c r="W4910" i="2"/>
  <c r="V4910" i="2"/>
  <c r="U4910" i="2"/>
  <c r="T4910" i="2"/>
  <c r="S4910" i="2"/>
  <c r="X4909" i="2"/>
  <c r="W4909" i="2"/>
  <c r="V4909" i="2"/>
  <c r="U4909" i="2"/>
  <c r="T4909" i="2"/>
  <c r="S4909" i="2"/>
  <c r="X4908" i="2"/>
  <c r="W4908" i="2"/>
  <c r="V4908" i="2"/>
  <c r="U4908" i="2"/>
  <c r="T4908" i="2"/>
  <c r="S4908" i="2"/>
  <c r="X4907" i="2"/>
  <c r="W4907" i="2"/>
  <c r="V4907" i="2"/>
  <c r="U4907" i="2"/>
  <c r="T4907" i="2"/>
  <c r="S4907" i="2"/>
  <c r="X4906" i="2"/>
  <c r="W4906" i="2"/>
  <c r="V4906" i="2"/>
  <c r="U4906" i="2"/>
  <c r="T4906" i="2"/>
  <c r="S4906" i="2"/>
  <c r="X4905" i="2"/>
  <c r="W4905" i="2"/>
  <c r="V4905" i="2"/>
  <c r="U4905" i="2"/>
  <c r="T4905" i="2"/>
  <c r="S4905" i="2"/>
  <c r="X4904" i="2"/>
  <c r="W4904" i="2"/>
  <c r="V4904" i="2"/>
  <c r="U4904" i="2"/>
  <c r="T4904" i="2"/>
  <c r="S4904" i="2"/>
  <c r="X4903" i="2"/>
  <c r="W4903" i="2"/>
  <c r="V4903" i="2"/>
  <c r="U4903" i="2"/>
  <c r="T4903" i="2"/>
  <c r="S4903" i="2"/>
  <c r="X4902" i="2"/>
  <c r="W4902" i="2"/>
  <c r="V4902" i="2"/>
  <c r="U4902" i="2"/>
  <c r="T4902" i="2"/>
  <c r="S4902" i="2"/>
  <c r="X4901" i="2"/>
  <c r="W4901" i="2"/>
  <c r="V4901" i="2"/>
  <c r="U4901" i="2"/>
  <c r="T4901" i="2"/>
  <c r="S4901" i="2"/>
  <c r="X4900" i="2"/>
  <c r="W4900" i="2"/>
  <c r="V4900" i="2"/>
  <c r="U4900" i="2"/>
  <c r="T4900" i="2"/>
  <c r="S4900" i="2"/>
  <c r="X4899" i="2"/>
  <c r="W4899" i="2"/>
  <c r="V4899" i="2"/>
  <c r="U4899" i="2"/>
  <c r="T4899" i="2"/>
  <c r="S4899" i="2"/>
  <c r="X4898" i="2"/>
  <c r="W4898" i="2"/>
  <c r="V4898" i="2"/>
  <c r="U4898" i="2"/>
  <c r="T4898" i="2"/>
  <c r="S4898" i="2"/>
  <c r="X4897" i="2"/>
  <c r="W4897" i="2"/>
  <c r="V4897" i="2"/>
  <c r="U4897" i="2"/>
  <c r="T4897" i="2"/>
  <c r="S4897" i="2"/>
  <c r="X4896" i="2"/>
  <c r="W4896" i="2"/>
  <c r="V4896" i="2"/>
  <c r="U4896" i="2"/>
  <c r="T4896" i="2"/>
  <c r="S4896" i="2"/>
  <c r="X4895" i="2"/>
  <c r="W4895" i="2"/>
  <c r="V4895" i="2"/>
  <c r="U4895" i="2"/>
  <c r="T4895" i="2"/>
  <c r="S4895" i="2"/>
  <c r="X4894" i="2"/>
  <c r="W4894" i="2"/>
  <c r="V4894" i="2"/>
  <c r="U4894" i="2"/>
  <c r="T4894" i="2"/>
  <c r="S4894" i="2"/>
  <c r="X4893" i="2"/>
  <c r="W4893" i="2"/>
  <c r="V4893" i="2"/>
  <c r="U4893" i="2"/>
  <c r="T4893" i="2"/>
  <c r="S4893" i="2"/>
  <c r="X4892" i="2"/>
  <c r="W4892" i="2"/>
  <c r="V4892" i="2"/>
  <c r="U4892" i="2"/>
  <c r="T4892" i="2"/>
  <c r="S4892" i="2"/>
  <c r="X4891" i="2"/>
  <c r="W4891" i="2"/>
  <c r="V4891" i="2"/>
  <c r="U4891" i="2"/>
  <c r="T4891" i="2"/>
  <c r="S4891" i="2"/>
  <c r="X4890" i="2"/>
  <c r="W4890" i="2"/>
  <c r="V4890" i="2"/>
  <c r="U4890" i="2"/>
  <c r="T4890" i="2"/>
  <c r="S4890" i="2"/>
  <c r="X4889" i="2"/>
  <c r="W4889" i="2"/>
  <c r="V4889" i="2"/>
  <c r="U4889" i="2"/>
  <c r="T4889" i="2"/>
  <c r="S4889" i="2"/>
  <c r="X4888" i="2"/>
  <c r="W4888" i="2"/>
  <c r="V4888" i="2"/>
  <c r="U4888" i="2"/>
  <c r="T4888" i="2"/>
  <c r="S4888" i="2"/>
  <c r="X4887" i="2"/>
  <c r="W4887" i="2"/>
  <c r="V4887" i="2"/>
  <c r="U4887" i="2"/>
  <c r="T4887" i="2"/>
  <c r="S4887" i="2"/>
  <c r="X4886" i="2"/>
  <c r="W4886" i="2"/>
  <c r="V4886" i="2"/>
  <c r="U4886" i="2"/>
  <c r="T4886" i="2"/>
  <c r="S4886" i="2"/>
  <c r="X4885" i="2"/>
  <c r="W4885" i="2"/>
  <c r="V4885" i="2"/>
  <c r="U4885" i="2"/>
  <c r="T4885" i="2"/>
  <c r="S4885" i="2"/>
  <c r="X4884" i="2"/>
  <c r="W4884" i="2"/>
  <c r="V4884" i="2"/>
  <c r="U4884" i="2"/>
  <c r="T4884" i="2"/>
  <c r="S4884" i="2"/>
  <c r="X4883" i="2"/>
  <c r="W4883" i="2"/>
  <c r="V4883" i="2"/>
  <c r="U4883" i="2"/>
  <c r="T4883" i="2"/>
  <c r="S4883" i="2"/>
  <c r="X4882" i="2"/>
  <c r="W4882" i="2"/>
  <c r="V4882" i="2"/>
  <c r="U4882" i="2"/>
  <c r="T4882" i="2"/>
  <c r="S4882" i="2"/>
  <c r="X4881" i="2"/>
  <c r="W4881" i="2"/>
  <c r="V4881" i="2"/>
  <c r="U4881" i="2"/>
  <c r="T4881" i="2"/>
  <c r="S4881" i="2"/>
  <c r="X4880" i="2"/>
  <c r="W4880" i="2"/>
  <c r="V4880" i="2"/>
  <c r="U4880" i="2"/>
  <c r="T4880" i="2"/>
  <c r="S4880" i="2"/>
  <c r="X4879" i="2"/>
  <c r="W4879" i="2"/>
  <c r="V4879" i="2"/>
  <c r="U4879" i="2"/>
  <c r="T4879" i="2"/>
  <c r="S4879" i="2"/>
  <c r="X4878" i="2"/>
  <c r="W4878" i="2"/>
  <c r="V4878" i="2"/>
  <c r="U4878" i="2"/>
  <c r="T4878" i="2"/>
  <c r="S4878" i="2"/>
  <c r="X4877" i="2"/>
  <c r="W4877" i="2"/>
  <c r="V4877" i="2"/>
  <c r="U4877" i="2"/>
  <c r="T4877" i="2"/>
  <c r="S4877" i="2"/>
  <c r="X4876" i="2"/>
  <c r="W4876" i="2"/>
  <c r="V4876" i="2"/>
  <c r="U4876" i="2"/>
  <c r="T4876" i="2"/>
  <c r="S4876" i="2"/>
  <c r="X4875" i="2"/>
  <c r="W4875" i="2"/>
  <c r="V4875" i="2"/>
  <c r="U4875" i="2"/>
  <c r="T4875" i="2"/>
  <c r="S4875" i="2"/>
  <c r="X4874" i="2"/>
  <c r="W4874" i="2"/>
  <c r="V4874" i="2"/>
  <c r="U4874" i="2"/>
  <c r="T4874" i="2"/>
  <c r="S4874" i="2"/>
  <c r="X4873" i="2"/>
  <c r="W4873" i="2"/>
  <c r="V4873" i="2"/>
  <c r="U4873" i="2"/>
  <c r="T4873" i="2"/>
  <c r="S4873" i="2"/>
  <c r="X4872" i="2"/>
  <c r="W4872" i="2"/>
  <c r="V4872" i="2"/>
  <c r="U4872" i="2"/>
  <c r="T4872" i="2"/>
  <c r="S4872" i="2"/>
  <c r="X4871" i="2"/>
  <c r="W4871" i="2"/>
  <c r="V4871" i="2"/>
  <c r="U4871" i="2"/>
  <c r="T4871" i="2"/>
  <c r="S4871" i="2"/>
  <c r="X4870" i="2"/>
  <c r="W4870" i="2"/>
  <c r="V4870" i="2"/>
  <c r="U4870" i="2"/>
  <c r="T4870" i="2"/>
  <c r="S4870" i="2"/>
  <c r="X4869" i="2"/>
  <c r="W4869" i="2"/>
  <c r="V4869" i="2"/>
  <c r="U4869" i="2"/>
  <c r="T4869" i="2"/>
  <c r="S4869" i="2"/>
  <c r="X4868" i="2"/>
  <c r="W4868" i="2"/>
  <c r="V4868" i="2"/>
  <c r="U4868" i="2"/>
  <c r="T4868" i="2"/>
  <c r="S4868" i="2"/>
  <c r="X4867" i="2"/>
  <c r="W4867" i="2"/>
  <c r="V4867" i="2"/>
  <c r="U4867" i="2"/>
  <c r="T4867" i="2"/>
  <c r="S4867" i="2"/>
  <c r="X4866" i="2"/>
  <c r="W4866" i="2"/>
  <c r="V4866" i="2"/>
  <c r="U4866" i="2"/>
  <c r="T4866" i="2"/>
  <c r="S4866" i="2"/>
  <c r="X4865" i="2"/>
  <c r="W4865" i="2"/>
  <c r="V4865" i="2"/>
  <c r="U4865" i="2"/>
  <c r="T4865" i="2"/>
  <c r="S4865" i="2"/>
  <c r="X4864" i="2"/>
  <c r="W4864" i="2"/>
  <c r="V4864" i="2"/>
  <c r="U4864" i="2"/>
  <c r="T4864" i="2"/>
  <c r="S4864" i="2"/>
  <c r="X4863" i="2"/>
  <c r="W4863" i="2"/>
  <c r="V4863" i="2"/>
  <c r="U4863" i="2"/>
  <c r="T4863" i="2"/>
  <c r="S4863" i="2"/>
  <c r="X4862" i="2"/>
  <c r="W4862" i="2"/>
  <c r="V4862" i="2"/>
  <c r="U4862" i="2"/>
  <c r="T4862" i="2"/>
  <c r="S4862" i="2"/>
  <c r="X4861" i="2"/>
  <c r="W4861" i="2"/>
  <c r="V4861" i="2"/>
  <c r="U4861" i="2"/>
  <c r="T4861" i="2"/>
  <c r="S4861" i="2"/>
  <c r="X4860" i="2"/>
  <c r="W4860" i="2"/>
  <c r="V4860" i="2"/>
  <c r="U4860" i="2"/>
  <c r="T4860" i="2"/>
  <c r="S4860" i="2"/>
  <c r="X4859" i="2"/>
  <c r="W4859" i="2"/>
  <c r="V4859" i="2"/>
  <c r="U4859" i="2"/>
  <c r="T4859" i="2"/>
  <c r="S4859" i="2"/>
  <c r="X4858" i="2"/>
  <c r="W4858" i="2"/>
  <c r="V4858" i="2"/>
  <c r="U4858" i="2"/>
  <c r="T4858" i="2"/>
  <c r="S4858" i="2"/>
  <c r="X4857" i="2"/>
  <c r="W4857" i="2"/>
  <c r="V4857" i="2"/>
  <c r="U4857" i="2"/>
  <c r="T4857" i="2"/>
  <c r="S4857" i="2"/>
  <c r="X4856" i="2"/>
  <c r="W4856" i="2"/>
  <c r="V4856" i="2"/>
  <c r="U4856" i="2"/>
  <c r="T4856" i="2"/>
  <c r="S4856" i="2"/>
  <c r="X4855" i="2"/>
  <c r="W4855" i="2"/>
  <c r="V4855" i="2"/>
  <c r="U4855" i="2"/>
  <c r="T4855" i="2"/>
  <c r="S4855" i="2"/>
  <c r="X4854" i="2"/>
  <c r="W4854" i="2"/>
  <c r="V4854" i="2"/>
  <c r="U4854" i="2"/>
  <c r="T4854" i="2"/>
  <c r="S4854" i="2"/>
  <c r="X4853" i="2"/>
  <c r="W4853" i="2"/>
  <c r="V4853" i="2"/>
  <c r="U4853" i="2"/>
  <c r="T4853" i="2"/>
  <c r="S4853" i="2"/>
  <c r="X4852" i="2"/>
  <c r="W4852" i="2"/>
  <c r="V4852" i="2"/>
  <c r="U4852" i="2"/>
  <c r="T4852" i="2"/>
  <c r="S4852" i="2"/>
  <c r="X4851" i="2"/>
  <c r="W4851" i="2"/>
  <c r="V4851" i="2"/>
  <c r="U4851" i="2"/>
  <c r="T4851" i="2"/>
  <c r="S4851" i="2"/>
  <c r="X4850" i="2"/>
  <c r="W4850" i="2"/>
  <c r="V4850" i="2"/>
  <c r="U4850" i="2"/>
  <c r="T4850" i="2"/>
  <c r="S4850" i="2"/>
  <c r="X4849" i="2"/>
  <c r="W4849" i="2"/>
  <c r="V4849" i="2"/>
  <c r="U4849" i="2"/>
  <c r="T4849" i="2"/>
  <c r="S4849" i="2"/>
  <c r="X4848" i="2"/>
  <c r="W4848" i="2"/>
  <c r="V4848" i="2"/>
  <c r="U4848" i="2"/>
  <c r="T4848" i="2"/>
  <c r="S4848" i="2"/>
  <c r="X4847" i="2"/>
  <c r="W4847" i="2"/>
  <c r="V4847" i="2"/>
  <c r="U4847" i="2"/>
  <c r="T4847" i="2"/>
  <c r="S4847" i="2"/>
  <c r="X4846" i="2"/>
  <c r="W4846" i="2"/>
  <c r="V4846" i="2"/>
  <c r="U4846" i="2"/>
  <c r="T4846" i="2"/>
  <c r="S4846" i="2"/>
  <c r="X4845" i="2"/>
  <c r="W4845" i="2"/>
  <c r="V4845" i="2"/>
  <c r="U4845" i="2"/>
  <c r="T4845" i="2"/>
  <c r="S4845" i="2"/>
  <c r="X4844" i="2"/>
  <c r="W4844" i="2"/>
  <c r="V4844" i="2"/>
  <c r="U4844" i="2"/>
  <c r="T4844" i="2"/>
  <c r="S4844" i="2"/>
  <c r="X4843" i="2"/>
  <c r="W4843" i="2"/>
  <c r="V4843" i="2"/>
  <c r="U4843" i="2"/>
  <c r="T4843" i="2"/>
  <c r="S4843" i="2"/>
  <c r="X4842" i="2"/>
  <c r="W4842" i="2"/>
  <c r="V4842" i="2"/>
  <c r="U4842" i="2"/>
  <c r="T4842" i="2"/>
  <c r="S4842" i="2"/>
  <c r="X4841" i="2"/>
  <c r="W4841" i="2"/>
  <c r="V4841" i="2"/>
  <c r="U4841" i="2"/>
  <c r="T4841" i="2"/>
  <c r="S4841" i="2"/>
  <c r="X4840" i="2"/>
  <c r="W4840" i="2"/>
  <c r="V4840" i="2"/>
  <c r="U4840" i="2"/>
  <c r="T4840" i="2"/>
  <c r="S4840" i="2"/>
  <c r="X4839" i="2"/>
  <c r="W4839" i="2"/>
  <c r="V4839" i="2"/>
  <c r="U4839" i="2"/>
  <c r="T4839" i="2"/>
  <c r="S4839" i="2"/>
  <c r="X4838" i="2"/>
  <c r="W4838" i="2"/>
  <c r="V4838" i="2"/>
  <c r="U4838" i="2"/>
  <c r="T4838" i="2"/>
  <c r="S4838" i="2"/>
  <c r="X4837" i="2"/>
  <c r="W4837" i="2"/>
  <c r="V4837" i="2"/>
  <c r="U4837" i="2"/>
  <c r="T4837" i="2"/>
  <c r="S4837" i="2"/>
  <c r="X4836" i="2"/>
  <c r="W4836" i="2"/>
  <c r="V4836" i="2"/>
  <c r="U4836" i="2"/>
  <c r="T4836" i="2"/>
  <c r="S4836" i="2"/>
  <c r="X4835" i="2"/>
  <c r="W4835" i="2"/>
  <c r="V4835" i="2"/>
  <c r="U4835" i="2"/>
  <c r="T4835" i="2"/>
  <c r="S4835" i="2"/>
  <c r="X4834" i="2"/>
  <c r="W4834" i="2"/>
  <c r="V4834" i="2"/>
  <c r="U4834" i="2"/>
  <c r="T4834" i="2"/>
  <c r="S4834" i="2"/>
  <c r="X4833" i="2"/>
  <c r="W4833" i="2"/>
  <c r="V4833" i="2"/>
  <c r="U4833" i="2"/>
  <c r="T4833" i="2"/>
  <c r="S4833" i="2"/>
  <c r="X4832" i="2"/>
  <c r="W4832" i="2"/>
  <c r="V4832" i="2"/>
  <c r="U4832" i="2"/>
  <c r="T4832" i="2"/>
  <c r="S4832" i="2"/>
  <c r="X4831" i="2"/>
  <c r="W4831" i="2"/>
  <c r="V4831" i="2"/>
  <c r="U4831" i="2"/>
  <c r="T4831" i="2"/>
  <c r="S4831" i="2"/>
  <c r="X4830" i="2"/>
  <c r="W4830" i="2"/>
  <c r="V4830" i="2"/>
  <c r="U4830" i="2"/>
  <c r="T4830" i="2"/>
  <c r="S4830" i="2"/>
  <c r="X4829" i="2"/>
  <c r="W4829" i="2"/>
  <c r="V4829" i="2"/>
  <c r="U4829" i="2"/>
  <c r="T4829" i="2"/>
  <c r="S4829" i="2"/>
  <c r="X4828" i="2"/>
  <c r="W4828" i="2"/>
  <c r="V4828" i="2"/>
  <c r="U4828" i="2"/>
  <c r="T4828" i="2"/>
  <c r="S4828" i="2"/>
  <c r="X4827" i="2"/>
  <c r="W4827" i="2"/>
  <c r="V4827" i="2"/>
  <c r="U4827" i="2"/>
  <c r="T4827" i="2"/>
  <c r="S4827" i="2"/>
  <c r="X4826" i="2"/>
  <c r="W4826" i="2"/>
  <c r="V4826" i="2"/>
  <c r="U4826" i="2"/>
  <c r="T4826" i="2"/>
  <c r="S4826" i="2"/>
  <c r="X4825" i="2"/>
  <c r="W4825" i="2"/>
  <c r="V4825" i="2"/>
  <c r="U4825" i="2"/>
  <c r="T4825" i="2"/>
  <c r="S4825" i="2"/>
  <c r="X4824" i="2"/>
  <c r="W4824" i="2"/>
  <c r="V4824" i="2"/>
  <c r="U4824" i="2"/>
  <c r="T4824" i="2"/>
  <c r="S4824" i="2"/>
  <c r="X4823" i="2"/>
  <c r="W4823" i="2"/>
  <c r="V4823" i="2"/>
  <c r="U4823" i="2"/>
  <c r="T4823" i="2"/>
  <c r="S4823" i="2"/>
  <c r="X4822" i="2"/>
  <c r="W4822" i="2"/>
  <c r="V4822" i="2"/>
  <c r="U4822" i="2"/>
  <c r="T4822" i="2"/>
  <c r="S4822" i="2"/>
  <c r="X4821" i="2"/>
  <c r="W4821" i="2"/>
  <c r="V4821" i="2"/>
  <c r="U4821" i="2"/>
  <c r="T4821" i="2"/>
  <c r="S4821" i="2"/>
  <c r="X4820" i="2"/>
  <c r="W4820" i="2"/>
  <c r="V4820" i="2"/>
  <c r="U4820" i="2"/>
  <c r="T4820" i="2"/>
  <c r="S4820" i="2"/>
  <c r="X4819" i="2"/>
  <c r="W4819" i="2"/>
  <c r="V4819" i="2"/>
  <c r="U4819" i="2"/>
  <c r="T4819" i="2"/>
  <c r="S4819" i="2"/>
  <c r="X4818" i="2"/>
  <c r="W4818" i="2"/>
  <c r="V4818" i="2"/>
  <c r="U4818" i="2"/>
  <c r="T4818" i="2"/>
  <c r="S4818" i="2"/>
  <c r="X4817" i="2"/>
  <c r="W4817" i="2"/>
  <c r="V4817" i="2"/>
  <c r="U4817" i="2"/>
  <c r="T4817" i="2"/>
  <c r="S4817" i="2"/>
  <c r="X4816" i="2"/>
  <c r="W4816" i="2"/>
  <c r="V4816" i="2"/>
  <c r="U4816" i="2"/>
  <c r="T4816" i="2"/>
  <c r="S4816" i="2"/>
  <c r="X4815" i="2"/>
  <c r="W4815" i="2"/>
  <c r="V4815" i="2"/>
  <c r="U4815" i="2"/>
  <c r="T4815" i="2"/>
  <c r="S4815" i="2"/>
  <c r="X4814" i="2"/>
  <c r="W4814" i="2"/>
  <c r="V4814" i="2"/>
  <c r="U4814" i="2"/>
  <c r="T4814" i="2"/>
  <c r="S4814" i="2"/>
  <c r="X4813" i="2"/>
  <c r="W4813" i="2"/>
  <c r="V4813" i="2"/>
  <c r="U4813" i="2"/>
  <c r="T4813" i="2"/>
  <c r="S4813" i="2"/>
  <c r="X4812" i="2"/>
  <c r="W4812" i="2"/>
  <c r="V4812" i="2"/>
  <c r="U4812" i="2"/>
  <c r="T4812" i="2"/>
  <c r="S4812" i="2"/>
  <c r="X4811" i="2"/>
  <c r="W4811" i="2"/>
  <c r="V4811" i="2"/>
  <c r="U4811" i="2"/>
  <c r="T4811" i="2"/>
  <c r="S4811" i="2"/>
  <c r="X4810" i="2"/>
  <c r="W4810" i="2"/>
  <c r="V4810" i="2"/>
  <c r="U4810" i="2"/>
  <c r="T4810" i="2"/>
  <c r="S4810" i="2"/>
  <c r="X4809" i="2"/>
  <c r="W4809" i="2"/>
  <c r="V4809" i="2"/>
  <c r="U4809" i="2"/>
  <c r="T4809" i="2"/>
  <c r="S4809" i="2"/>
  <c r="X4808" i="2"/>
  <c r="W4808" i="2"/>
  <c r="V4808" i="2"/>
  <c r="U4808" i="2"/>
  <c r="T4808" i="2"/>
  <c r="S4808" i="2"/>
  <c r="X4807" i="2"/>
  <c r="W4807" i="2"/>
  <c r="V4807" i="2"/>
  <c r="U4807" i="2"/>
  <c r="T4807" i="2"/>
  <c r="S4807" i="2"/>
  <c r="X4806" i="2"/>
  <c r="W4806" i="2"/>
  <c r="V4806" i="2"/>
  <c r="U4806" i="2"/>
  <c r="T4806" i="2"/>
  <c r="S4806" i="2"/>
  <c r="X4805" i="2"/>
  <c r="W4805" i="2"/>
  <c r="V4805" i="2"/>
  <c r="U4805" i="2"/>
  <c r="T4805" i="2"/>
  <c r="S4805" i="2"/>
  <c r="X4804" i="2"/>
  <c r="W4804" i="2"/>
  <c r="V4804" i="2"/>
  <c r="U4804" i="2"/>
  <c r="T4804" i="2"/>
  <c r="S4804" i="2"/>
  <c r="X4803" i="2"/>
  <c r="W4803" i="2"/>
  <c r="V4803" i="2"/>
  <c r="U4803" i="2"/>
  <c r="T4803" i="2"/>
  <c r="S4803" i="2"/>
  <c r="X4802" i="2"/>
  <c r="W4802" i="2"/>
  <c r="V4802" i="2"/>
  <c r="U4802" i="2"/>
  <c r="T4802" i="2"/>
  <c r="S4802" i="2"/>
  <c r="X4801" i="2"/>
  <c r="W4801" i="2"/>
  <c r="V4801" i="2"/>
  <c r="U4801" i="2"/>
  <c r="T4801" i="2"/>
  <c r="S4801" i="2"/>
  <c r="X4800" i="2"/>
  <c r="W4800" i="2"/>
  <c r="V4800" i="2"/>
  <c r="U4800" i="2"/>
  <c r="T4800" i="2"/>
  <c r="S4800" i="2"/>
  <c r="X4799" i="2"/>
  <c r="W4799" i="2"/>
  <c r="V4799" i="2"/>
  <c r="U4799" i="2"/>
  <c r="T4799" i="2"/>
  <c r="S4799" i="2"/>
  <c r="X4798" i="2"/>
  <c r="W4798" i="2"/>
  <c r="V4798" i="2"/>
  <c r="U4798" i="2"/>
  <c r="T4798" i="2"/>
  <c r="S4798" i="2"/>
  <c r="X4797" i="2"/>
  <c r="W4797" i="2"/>
  <c r="V4797" i="2"/>
  <c r="U4797" i="2"/>
  <c r="T4797" i="2"/>
  <c r="S4797" i="2"/>
  <c r="X4796" i="2"/>
  <c r="W4796" i="2"/>
  <c r="V4796" i="2"/>
  <c r="U4796" i="2"/>
  <c r="T4796" i="2"/>
  <c r="S4796" i="2"/>
  <c r="X4795" i="2"/>
  <c r="W4795" i="2"/>
  <c r="V4795" i="2"/>
  <c r="U4795" i="2"/>
  <c r="T4795" i="2"/>
  <c r="S4795" i="2"/>
  <c r="X4794" i="2"/>
  <c r="W4794" i="2"/>
  <c r="V4794" i="2"/>
  <c r="U4794" i="2"/>
  <c r="T4794" i="2"/>
  <c r="S4794" i="2"/>
  <c r="X4793" i="2"/>
  <c r="W4793" i="2"/>
  <c r="V4793" i="2"/>
  <c r="U4793" i="2"/>
  <c r="T4793" i="2"/>
  <c r="S4793" i="2"/>
  <c r="X4792" i="2"/>
  <c r="W4792" i="2"/>
  <c r="V4792" i="2"/>
  <c r="U4792" i="2"/>
  <c r="T4792" i="2"/>
  <c r="S4792" i="2"/>
  <c r="X4791" i="2"/>
  <c r="W4791" i="2"/>
  <c r="V4791" i="2"/>
  <c r="U4791" i="2"/>
  <c r="T4791" i="2"/>
  <c r="S4791" i="2"/>
  <c r="X4790" i="2"/>
  <c r="W4790" i="2"/>
  <c r="V4790" i="2"/>
  <c r="U4790" i="2"/>
  <c r="T4790" i="2"/>
  <c r="S4790" i="2"/>
  <c r="X4789" i="2"/>
  <c r="W4789" i="2"/>
  <c r="V4789" i="2"/>
  <c r="U4789" i="2"/>
  <c r="T4789" i="2"/>
  <c r="S4789" i="2"/>
  <c r="X4788" i="2"/>
  <c r="W4788" i="2"/>
  <c r="V4788" i="2"/>
  <c r="U4788" i="2"/>
  <c r="T4788" i="2"/>
  <c r="S4788" i="2"/>
  <c r="X4787" i="2"/>
  <c r="W4787" i="2"/>
  <c r="V4787" i="2"/>
  <c r="U4787" i="2"/>
  <c r="T4787" i="2"/>
  <c r="S4787" i="2"/>
  <c r="X4786" i="2"/>
  <c r="W4786" i="2"/>
  <c r="V4786" i="2"/>
  <c r="U4786" i="2"/>
  <c r="T4786" i="2"/>
  <c r="S4786" i="2"/>
  <c r="X4785" i="2"/>
  <c r="W4785" i="2"/>
  <c r="V4785" i="2"/>
  <c r="U4785" i="2"/>
  <c r="T4785" i="2"/>
  <c r="S4785" i="2"/>
  <c r="X4784" i="2"/>
  <c r="W4784" i="2"/>
  <c r="V4784" i="2"/>
  <c r="U4784" i="2"/>
  <c r="T4784" i="2"/>
  <c r="S4784" i="2"/>
  <c r="X4783" i="2"/>
  <c r="W4783" i="2"/>
  <c r="V4783" i="2"/>
  <c r="U4783" i="2"/>
  <c r="T4783" i="2"/>
  <c r="S4783" i="2"/>
  <c r="X4782" i="2"/>
  <c r="W4782" i="2"/>
  <c r="V4782" i="2"/>
  <c r="U4782" i="2"/>
  <c r="T4782" i="2"/>
  <c r="S4782" i="2"/>
  <c r="X4781" i="2"/>
  <c r="W4781" i="2"/>
  <c r="V4781" i="2"/>
  <c r="U4781" i="2"/>
  <c r="T4781" i="2"/>
  <c r="S4781" i="2"/>
  <c r="X4780" i="2"/>
  <c r="W4780" i="2"/>
  <c r="V4780" i="2"/>
  <c r="U4780" i="2"/>
  <c r="T4780" i="2"/>
  <c r="S4780" i="2"/>
  <c r="X4779" i="2"/>
  <c r="W4779" i="2"/>
  <c r="V4779" i="2"/>
  <c r="U4779" i="2"/>
  <c r="T4779" i="2"/>
  <c r="S4779" i="2"/>
  <c r="X4778" i="2"/>
  <c r="W4778" i="2"/>
  <c r="V4778" i="2"/>
  <c r="U4778" i="2"/>
  <c r="T4778" i="2"/>
  <c r="S4778" i="2"/>
  <c r="X4777" i="2"/>
  <c r="W4777" i="2"/>
  <c r="V4777" i="2"/>
  <c r="U4777" i="2"/>
  <c r="T4777" i="2"/>
  <c r="S4777" i="2"/>
  <c r="X4776" i="2"/>
  <c r="W4776" i="2"/>
  <c r="V4776" i="2"/>
  <c r="U4776" i="2"/>
  <c r="T4776" i="2"/>
  <c r="S4776" i="2"/>
  <c r="X4775" i="2"/>
  <c r="W4775" i="2"/>
  <c r="V4775" i="2"/>
  <c r="U4775" i="2"/>
  <c r="T4775" i="2"/>
  <c r="S4775" i="2"/>
  <c r="X4774" i="2"/>
  <c r="W4774" i="2"/>
  <c r="V4774" i="2"/>
  <c r="U4774" i="2"/>
  <c r="T4774" i="2"/>
  <c r="S4774" i="2"/>
  <c r="X4773" i="2"/>
  <c r="W4773" i="2"/>
  <c r="V4773" i="2"/>
  <c r="U4773" i="2"/>
  <c r="T4773" i="2"/>
  <c r="S4773" i="2"/>
  <c r="X4772" i="2"/>
  <c r="W4772" i="2"/>
  <c r="V4772" i="2"/>
  <c r="U4772" i="2"/>
  <c r="T4772" i="2"/>
  <c r="S4772" i="2"/>
  <c r="X4771" i="2"/>
  <c r="W4771" i="2"/>
  <c r="V4771" i="2"/>
  <c r="U4771" i="2"/>
  <c r="T4771" i="2"/>
  <c r="S4771" i="2"/>
  <c r="X4770" i="2"/>
  <c r="W4770" i="2"/>
  <c r="V4770" i="2"/>
  <c r="U4770" i="2"/>
  <c r="T4770" i="2"/>
  <c r="S4770" i="2"/>
  <c r="X4769" i="2"/>
  <c r="W4769" i="2"/>
  <c r="V4769" i="2"/>
  <c r="U4769" i="2"/>
  <c r="T4769" i="2"/>
  <c r="S4769" i="2"/>
  <c r="X4768" i="2"/>
  <c r="W4768" i="2"/>
  <c r="V4768" i="2"/>
  <c r="U4768" i="2"/>
  <c r="T4768" i="2"/>
  <c r="S4768" i="2"/>
  <c r="X4767" i="2"/>
  <c r="W4767" i="2"/>
  <c r="V4767" i="2"/>
  <c r="U4767" i="2"/>
  <c r="T4767" i="2"/>
  <c r="S4767" i="2"/>
  <c r="X4766" i="2"/>
  <c r="W4766" i="2"/>
  <c r="V4766" i="2"/>
  <c r="U4766" i="2"/>
  <c r="T4766" i="2"/>
  <c r="S4766" i="2"/>
  <c r="X4765" i="2"/>
  <c r="W4765" i="2"/>
  <c r="V4765" i="2"/>
  <c r="U4765" i="2"/>
  <c r="T4765" i="2"/>
  <c r="S4765" i="2"/>
  <c r="X4764" i="2"/>
  <c r="W4764" i="2"/>
  <c r="V4764" i="2"/>
  <c r="U4764" i="2"/>
  <c r="T4764" i="2"/>
  <c r="S4764" i="2"/>
  <c r="X4763" i="2"/>
  <c r="W4763" i="2"/>
  <c r="V4763" i="2"/>
  <c r="U4763" i="2"/>
  <c r="T4763" i="2"/>
  <c r="S4763" i="2"/>
  <c r="X4762" i="2"/>
  <c r="W4762" i="2"/>
  <c r="V4762" i="2"/>
  <c r="U4762" i="2"/>
  <c r="T4762" i="2"/>
  <c r="S4762" i="2"/>
  <c r="X4761" i="2"/>
  <c r="W4761" i="2"/>
  <c r="V4761" i="2"/>
  <c r="U4761" i="2"/>
  <c r="T4761" i="2"/>
  <c r="S4761" i="2"/>
  <c r="X4760" i="2"/>
  <c r="W4760" i="2"/>
  <c r="V4760" i="2"/>
  <c r="U4760" i="2"/>
  <c r="T4760" i="2"/>
  <c r="S4760" i="2"/>
  <c r="X4759" i="2"/>
  <c r="W4759" i="2"/>
  <c r="V4759" i="2"/>
  <c r="U4759" i="2"/>
  <c r="T4759" i="2"/>
  <c r="S4759" i="2"/>
  <c r="X4758" i="2"/>
  <c r="W4758" i="2"/>
  <c r="V4758" i="2"/>
  <c r="U4758" i="2"/>
  <c r="T4758" i="2"/>
  <c r="S4758" i="2"/>
  <c r="X4757" i="2"/>
  <c r="W4757" i="2"/>
  <c r="V4757" i="2"/>
  <c r="U4757" i="2"/>
  <c r="T4757" i="2"/>
  <c r="S4757" i="2"/>
  <c r="X4756" i="2"/>
  <c r="W4756" i="2"/>
  <c r="V4756" i="2"/>
  <c r="U4756" i="2"/>
  <c r="T4756" i="2"/>
  <c r="S4756" i="2"/>
  <c r="X4755" i="2"/>
  <c r="W4755" i="2"/>
  <c r="V4755" i="2"/>
  <c r="U4755" i="2"/>
  <c r="T4755" i="2"/>
  <c r="S4755" i="2"/>
  <c r="X4754" i="2"/>
  <c r="W4754" i="2"/>
  <c r="V4754" i="2"/>
  <c r="U4754" i="2"/>
  <c r="T4754" i="2"/>
  <c r="S4754" i="2"/>
  <c r="X4753" i="2"/>
  <c r="W4753" i="2"/>
  <c r="V4753" i="2"/>
  <c r="U4753" i="2"/>
  <c r="T4753" i="2"/>
  <c r="S4753" i="2"/>
  <c r="X4752" i="2"/>
  <c r="W4752" i="2"/>
  <c r="V4752" i="2"/>
  <c r="U4752" i="2"/>
  <c r="T4752" i="2"/>
  <c r="S4752" i="2"/>
  <c r="X4751" i="2"/>
  <c r="W4751" i="2"/>
  <c r="V4751" i="2"/>
  <c r="U4751" i="2"/>
  <c r="T4751" i="2"/>
  <c r="S4751" i="2"/>
  <c r="X4750" i="2"/>
  <c r="W4750" i="2"/>
  <c r="V4750" i="2"/>
  <c r="U4750" i="2"/>
  <c r="T4750" i="2"/>
  <c r="S4750" i="2"/>
  <c r="X4749" i="2"/>
  <c r="W4749" i="2"/>
  <c r="V4749" i="2"/>
  <c r="U4749" i="2"/>
  <c r="T4749" i="2"/>
  <c r="S4749" i="2"/>
  <c r="X4748" i="2"/>
  <c r="W4748" i="2"/>
  <c r="V4748" i="2"/>
  <c r="U4748" i="2"/>
  <c r="T4748" i="2"/>
  <c r="S4748" i="2"/>
  <c r="X4747" i="2"/>
  <c r="W4747" i="2"/>
  <c r="V4747" i="2"/>
  <c r="U4747" i="2"/>
  <c r="T4747" i="2"/>
  <c r="S4747" i="2"/>
  <c r="X4746" i="2"/>
  <c r="W4746" i="2"/>
  <c r="V4746" i="2"/>
  <c r="U4746" i="2"/>
  <c r="T4746" i="2"/>
  <c r="S4746" i="2"/>
  <c r="X4745" i="2"/>
  <c r="W4745" i="2"/>
  <c r="V4745" i="2"/>
  <c r="U4745" i="2"/>
  <c r="T4745" i="2"/>
  <c r="S4745" i="2"/>
  <c r="X4744" i="2"/>
  <c r="W4744" i="2"/>
  <c r="V4744" i="2"/>
  <c r="U4744" i="2"/>
  <c r="T4744" i="2"/>
  <c r="S4744" i="2"/>
  <c r="X4743" i="2"/>
  <c r="W4743" i="2"/>
  <c r="V4743" i="2"/>
  <c r="U4743" i="2"/>
  <c r="T4743" i="2"/>
  <c r="S4743" i="2"/>
  <c r="X4742" i="2"/>
  <c r="W4742" i="2"/>
  <c r="V4742" i="2"/>
  <c r="U4742" i="2"/>
  <c r="T4742" i="2"/>
  <c r="S4742" i="2"/>
  <c r="X4741" i="2"/>
  <c r="W4741" i="2"/>
  <c r="V4741" i="2"/>
  <c r="U4741" i="2"/>
  <c r="T4741" i="2"/>
  <c r="S4741" i="2"/>
  <c r="X4740" i="2"/>
  <c r="W4740" i="2"/>
  <c r="V4740" i="2"/>
  <c r="U4740" i="2"/>
  <c r="T4740" i="2"/>
  <c r="S4740" i="2"/>
  <c r="X4739" i="2"/>
  <c r="W4739" i="2"/>
  <c r="V4739" i="2"/>
  <c r="U4739" i="2"/>
  <c r="T4739" i="2"/>
  <c r="S4739" i="2"/>
  <c r="X4738" i="2"/>
  <c r="W4738" i="2"/>
  <c r="V4738" i="2"/>
  <c r="U4738" i="2"/>
  <c r="T4738" i="2"/>
  <c r="S4738" i="2"/>
  <c r="X4737" i="2"/>
  <c r="W4737" i="2"/>
  <c r="V4737" i="2"/>
  <c r="U4737" i="2"/>
  <c r="T4737" i="2"/>
  <c r="S4737" i="2"/>
  <c r="X4736" i="2"/>
  <c r="W4736" i="2"/>
  <c r="V4736" i="2"/>
  <c r="U4736" i="2"/>
  <c r="T4736" i="2"/>
  <c r="S4736" i="2"/>
  <c r="X4735" i="2"/>
  <c r="W4735" i="2"/>
  <c r="V4735" i="2"/>
  <c r="U4735" i="2"/>
  <c r="T4735" i="2"/>
  <c r="S4735" i="2"/>
  <c r="X4734" i="2"/>
  <c r="W4734" i="2"/>
  <c r="V4734" i="2"/>
  <c r="U4734" i="2"/>
  <c r="T4734" i="2"/>
  <c r="S4734" i="2"/>
  <c r="X4733" i="2"/>
  <c r="W4733" i="2"/>
  <c r="V4733" i="2"/>
  <c r="U4733" i="2"/>
  <c r="T4733" i="2"/>
  <c r="S4733" i="2"/>
  <c r="X4732" i="2"/>
  <c r="W4732" i="2"/>
  <c r="V4732" i="2"/>
  <c r="U4732" i="2"/>
  <c r="T4732" i="2"/>
  <c r="S4732" i="2"/>
  <c r="X4731" i="2"/>
  <c r="W4731" i="2"/>
  <c r="V4731" i="2"/>
  <c r="U4731" i="2"/>
  <c r="T4731" i="2"/>
  <c r="S4731" i="2"/>
  <c r="X4730" i="2"/>
  <c r="W4730" i="2"/>
  <c r="V4730" i="2"/>
  <c r="U4730" i="2"/>
  <c r="T4730" i="2"/>
  <c r="S4730" i="2"/>
  <c r="X4729" i="2"/>
  <c r="W4729" i="2"/>
  <c r="V4729" i="2"/>
  <c r="U4729" i="2"/>
  <c r="T4729" i="2"/>
  <c r="S4729" i="2"/>
  <c r="X4728" i="2"/>
  <c r="W4728" i="2"/>
  <c r="V4728" i="2"/>
  <c r="U4728" i="2"/>
  <c r="T4728" i="2"/>
  <c r="S4728" i="2"/>
  <c r="X4727" i="2"/>
  <c r="W4727" i="2"/>
  <c r="V4727" i="2"/>
  <c r="U4727" i="2"/>
  <c r="T4727" i="2"/>
  <c r="S4727" i="2"/>
  <c r="X4726" i="2"/>
  <c r="W4726" i="2"/>
  <c r="V4726" i="2"/>
  <c r="U4726" i="2"/>
  <c r="T4726" i="2"/>
  <c r="S4726" i="2"/>
  <c r="X4725" i="2"/>
  <c r="W4725" i="2"/>
  <c r="V4725" i="2"/>
  <c r="U4725" i="2"/>
  <c r="T4725" i="2"/>
  <c r="S4725" i="2"/>
  <c r="X4724" i="2"/>
  <c r="W4724" i="2"/>
  <c r="V4724" i="2"/>
  <c r="U4724" i="2"/>
  <c r="T4724" i="2"/>
  <c r="S4724" i="2"/>
  <c r="X4723" i="2"/>
  <c r="W4723" i="2"/>
  <c r="V4723" i="2"/>
  <c r="U4723" i="2"/>
  <c r="T4723" i="2"/>
  <c r="S4723" i="2"/>
  <c r="X4722" i="2"/>
  <c r="W4722" i="2"/>
  <c r="V4722" i="2"/>
  <c r="U4722" i="2"/>
  <c r="T4722" i="2"/>
  <c r="S4722" i="2"/>
  <c r="X4721" i="2"/>
  <c r="W4721" i="2"/>
  <c r="V4721" i="2"/>
  <c r="U4721" i="2"/>
  <c r="T4721" i="2"/>
  <c r="S4721" i="2"/>
  <c r="X4720" i="2"/>
  <c r="W4720" i="2"/>
  <c r="V4720" i="2"/>
  <c r="U4720" i="2"/>
  <c r="T4720" i="2"/>
  <c r="S4720" i="2"/>
  <c r="X4719" i="2"/>
  <c r="W4719" i="2"/>
  <c r="V4719" i="2"/>
  <c r="U4719" i="2"/>
  <c r="T4719" i="2"/>
  <c r="S4719" i="2"/>
  <c r="X4718" i="2"/>
  <c r="W4718" i="2"/>
  <c r="V4718" i="2"/>
  <c r="U4718" i="2"/>
  <c r="T4718" i="2"/>
  <c r="S4718" i="2"/>
  <c r="X4717" i="2"/>
  <c r="W4717" i="2"/>
  <c r="V4717" i="2"/>
  <c r="U4717" i="2"/>
  <c r="T4717" i="2"/>
  <c r="S4717" i="2"/>
  <c r="X4716" i="2"/>
  <c r="W4716" i="2"/>
  <c r="V4716" i="2"/>
  <c r="U4716" i="2"/>
  <c r="T4716" i="2"/>
  <c r="S4716" i="2"/>
  <c r="X4715" i="2"/>
  <c r="W4715" i="2"/>
  <c r="V4715" i="2"/>
  <c r="U4715" i="2"/>
  <c r="T4715" i="2"/>
  <c r="S4715" i="2"/>
  <c r="X4714" i="2"/>
  <c r="W4714" i="2"/>
  <c r="V4714" i="2"/>
  <c r="U4714" i="2"/>
  <c r="T4714" i="2"/>
  <c r="S4714" i="2"/>
  <c r="X4713" i="2"/>
  <c r="W4713" i="2"/>
  <c r="V4713" i="2"/>
  <c r="U4713" i="2"/>
  <c r="T4713" i="2"/>
  <c r="S4713" i="2"/>
  <c r="X4712" i="2"/>
  <c r="W4712" i="2"/>
  <c r="V4712" i="2"/>
  <c r="U4712" i="2"/>
  <c r="T4712" i="2"/>
  <c r="S4712" i="2"/>
  <c r="X4711" i="2"/>
  <c r="W4711" i="2"/>
  <c r="V4711" i="2"/>
  <c r="U4711" i="2"/>
  <c r="T4711" i="2"/>
  <c r="S4711" i="2"/>
  <c r="X4710" i="2"/>
  <c r="W4710" i="2"/>
  <c r="V4710" i="2"/>
  <c r="U4710" i="2"/>
  <c r="T4710" i="2"/>
  <c r="S4710" i="2"/>
  <c r="X4709" i="2"/>
  <c r="W4709" i="2"/>
  <c r="V4709" i="2"/>
  <c r="U4709" i="2"/>
  <c r="T4709" i="2"/>
  <c r="S4709" i="2"/>
  <c r="X4708" i="2"/>
  <c r="W4708" i="2"/>
  <c r="V4708" i="2"/>
  <c r="U4708" i="2"/>
  <c r="T4708" i="2"/>
  <c r="S4708" i="2"/>
  <c r="X4707" i="2"/>
  <c r="W4707" i="2"/>
  <c r="V4707" i="2"/>
  <c r="U4707" i="2"/>
  <c r="T4707" i="2"/>
  <c r="S4707" i="2"/>
  <c r="X4706" i="2"/>
  <c r="W4706" i="2"/>
  <c r="V4706" i="2"/>
  <c r="U4706" i="2"/>
  <c r="T4706" i="2"/>
  <c r="S4706" i="2"/>
  <c r="X4705" i="2"/>
  <c r="W4705" i="2"/>
  <c r="V4705" i="2"/>
  <c r="U4705" i="2"/>
  <c r="T4705" i="2"/>
  <c r="S4705" i="2"/>
  <c r="X4704" i="2"/>
  <c r="W4704" i="2"/>
  <c r="V4704" i="2"/>
  <c r="U4704" i="2"/>
  <c r="T4704" i="2"/>
  <c r="S4704" i="2"/>
  <c r="X4703" i="2"/>
  <c r="W4703" i="2"/>
  <c r="V4703" i="2"/>
  <c r="U4703" i="2"/>
  <c r="T4703" i="2"/>
  <c r="S4703" i="2"/>
  <c r="X4702" i="2"/>
  <c r="W4702" i="2"/>
  <c r="V4702" i="2"/>
  <c r="U4702" i="2"/>
  <c r="T4702" i="2"/>
  <c r="S4702" i="2"/>
  <c r="X4701" i="2"/>
  <c r="W4701" i="2"/>
  <c r="V4701" i="2"/>
  <c r="U4701" i="2"/>
  <c r="T4701" i="2"/>
  <c r="S4701" i="2"/>
  <c r="X4700" i="2"/>
  <c r="W4700" i="2"/>
  <c r="V4700" i="2"/>
  <c r="U4700" i="2"/>
  <c r="T4700" i="2"/>
  <c r="S4700" i="2"/>
  <c r="X4699" i="2"/>
  <c r="W4699" i="2"/>
  <c r="V4699" i="2"/>
  <c r="U4699" i="2"/>
  <c r="T4699" i="2"/>
  <c r="S4699" i="2"/>
  <c r="X4698" i="2"/>
  <c r="W4698" i="2"/>
  <c r="V4698" i="2"/>
  <c r="U4698" i="2"/>
  <c r="T4698" i="2"/>
  <c r="S4698" i="2"/>
  <c r="X4697" i="2"/>
  <c r="W4697" i="2"/>
  <c r="V4697" i="2"/>
  <c r="U4697" i="2"/>
  <c r="T4697" i="2"/>
  <c r="S4697" i="2"/>
  <c r="X4696" i="2"/>
  <c r="W4696" i="2"/>
  <c r="V4696" i="2"/>
  <c r="U4696" i="2"/>
  <c r="T4696" i="2"/>
  <c r="S4696" i="2"/>
  <c r="X4695" i="2"/>
  <c r="W4695" i="2"/>
  <c r="V4695" i="2"/>
  <c r="U4695" i="2"/>
  <c r="T4695" i="2"/>
  <c r="S4695" i="2"/>
  <c r="X4694" i="2"/>
  <c r="W4694" i="2"/>
  <c r="V4694" i="2"/>
  <c r="U4694" i="2"/>
  <c r="T4694" i="2"/>
  <c r="S4694" i="2"/>
  <c r="X4693" i="2"/>
  <c r="W4693" i="2"/>
  <c r="V4693" i="2"/>
  <c r="U4693" i="2"/>
  <c r="T4693" i="2"/>
  <c r="S4693" i="2"/>
  <c r="X4692" i="2"/>
  <c r="W4692" i="2"/>
  <c r="V4692" i="2"/>
  <c r="U4692" i="2"/>
  <c r="T4692" i="2"/>
  <c r="S4692" i="2"/>
  <c r="X4691" i="2"/>
  <c r="W4691" i="2"/>
  <c r="V4691" i="2"/>
  <c r="U4691" i="2"/>
  <c r="T4691" i="2"/>
  <c r="S4691" i="2"/>
  <c r="X4690" i="2"/>
  <c r="W4690" i="2"/>
  <c r="V4690" i="2"/>
  <c r="U4690" i="2"/>
  <c r="T4690" i="2"/>
  <c r="S4690" i="2"/>
  <c r="X4689" i="2"/>
  <c r="W4689" i="2"/>
  <c r="V4689" i="2"/>
  <c r="U4689" i="2"/>
  <c r="T4689" i="2"/>
  <c r="S4689" i="2"/>
  <c r="X4688" i="2"/>
  <c r="W4688" i="2"/>
  <c r="V4688" i="2"/>
  <c r="U4688" i="2"/>
  <c r="T4688" i="2"/>
  <c r="S4688" i="2"/>
  <c r="X4687" i="2"/>
  <c r="W4687" i="2"/>
  <c r="V4687" i="2"/>
  <c r="U4687" i="2"/>
  <c r="T4687" i="2"/>
  <c r="S4687" i="2"/>
  <c r="X4686" i="2"/>
  <c r="W4686" i="2"/>
  <c r="V4686" i="2"/>
  <c r="U4686" i="2"/>
  <c r="T4686" i="2"/>
  <c r="S4686" i="2"/>
  <c r="X4685" i="2"/>
  <c r="W4685" i="2"/>
  <c r="V4685" i="2"/>
  <c r="U4685" i="2"/>
  <c r="T4685" i="2"/>
  <c r="S4685" i="2"/>
  <c r="X4684" i="2"/>
  <c r="W4684" i="2"/>
  <c r="V4684" i="2"/>
  <c r="U4684" i="2"/>
  <c r="T4684" i="2"/>
  <c r="S4684" i="2"/>
  <c r="X4683" i="2"/>
  <c r="W4683" i="2"/>
  <c r="V4683" i="2"/>
  <c r="U4683" i="2"/>
  <c r="T4683" i="2"/>
  <c r="S4683" i="2"/>
  <c r="X4682" i="2"/>
  <c r="W4682" i="2"/>
  <c r="V4682" i="2"/>
  <c r="U4682" i="2"/>
  <c r="T4682" i="2"/>
  <c r="S4682" i="2"/>
  <c r="X4681" i="2"/>
  <c r="W4681" i="2"/>
  <c r="V4681" i="2"/>
  <c r="U4681" i="2"/>
  <c r="T4681" i="2"/>
  <c r="S4681" i="2"/>
  <c r="X4680" i="2"/>
  <c r="W4680" i="2"/>
  <c r="V4680" i="2"/>
  <c r="U4680" i="2"/>
  <c r="T4680" i="2"/>
  <c r="S4680" i="2"/>
  <c r="X4679" i="2"/>
  <c r="W4679" i="2"/>
  <c r="V4679" i="2"/>
  <c r="U4679" i="2"/>
  <c r="T4679" i="2"/>
  <c r="S4679" i="2"/>
  <c r="X4678" i="2"/>
  <c r="W4678" i="2"/>
  <c r="V4678" i="2"/>
  <c r="U4678" i="2"/>
  <c r="T4678" i="2"/>
  <c r="S4678" i="2"/>
  <c r="X4677" i="2"/>
  <c r="W4677" i="2"/>
  <c r="V4677" i="2"/>
  <c r="U4677" i="2"/>
  <c r="T4677" i="2"/>
  <c r="S4677" i="2"/>
  <c r="X4676" i="2"/>
  <c r="W4676" i="2"/>
  <c r="V4676" i="2"/>
  <c r="U4676" i="2"/>
  <c r="T4676" i="2"/>
  <c r="S4676" i="2"/>
  <c r="X4675" i="2"/>
  <c r="W4675" i="2"/>
  <c r="V4675" i="2"/>
  <c r="U4675" i="2"/>
  <c r="T4675" i="2"/>
  <c r="S4675" i="2"/>
  <c r="X4674" i="2"/>
  <c r="W4674" i="2"/>
  <c r="V4674" i="2"/>
  <c r="U4674" i="2"/>
  <c r="T4674" i="2"/>
  <c r="S4674" i="2"/>
  <c r="X4673" i="2"/>
  <c r="W4673" i="2"/>
  <c r="V4673" i="2"/>
  <c r="U4673" i="2"/>
  <c r="T4673" i="2"/>
  <c r="S4673" i="2"/>
  <c r="X4672" i="2"/>
  <c r="W4672" i="2"/>
  <c r="V4672" i="2"/>
  <c r="U4672" i="2"/>
  <c r="T4672" i="2"/>
  <c r="S4672" i="2"/>
  <c r="X4671" i="2"/>
  <c r="W4671" i="2"/>
  <c r="V4671" i="2"/>
  <c r="U4671" i="2"/>
  <c r="T4671" i="2"/>
  <c r="S4671" i="2"/>
  <c r="X4670" i="2"/>
  <c r="W4670" i="2"/>
  <c r="V4670" i="2"/>
  <c r="U4670" i="2"/>
  <c r="T4670" i="2"/>
  <c r="S4670" i="2"/>
  <c r="X4669" i="2"/>
  <c r="W4669" i="2"/>
  <c r="V4669" i="2"/>
  <c r="U4669" i="2"/>
  <c r="T4669" i="2"/>
  <c r="S4669" i="2"/>
  <c r="X4668" i="2"/>
  <c r="W4668" i="2"/>
  <c r="V4668" i="2"/>
  <c r="U4668" i="2"/>
  <c r="T4668" i="2"/>
  <c r="S4668" i="2"/>
  <c r="X4667" i="2"/>
  <c r="W4667" i="2"/>
  <c r="V4667" i="2"/>
  <c r="U4667" i="2"/>
  <c r="T4667" i="2"/>
  <c r="S4667" i="2"/>
  <c r="X4666" i="2"/>
  <c r="W4666" i="2"/>
  <c r="V4666" i="2"/>
  <c r="U4666" i="2"/>
  <c r="T4666" i="2"/>
  <c r="S4666" i="2"/>
  <c r="X4665" i="2"/>
  <c r="W4665" i="2"/>
  <c r="V4665" i="2"/>
  <c r="U4665" i="2"/>
  <c r="T4665" i="2"/>
  <c r="S4665" i="2"/>
  <c r="X4664" i="2"/>
  <c r="W4664" i="2"/>
  <c r="V4664" i="2"/>
  <c r="U4664" i="2"/>
  <c r="T4664" i="2"/>
  <c r="S4664" i="2"/>
  <c r="X4663" i="2"/>
  <c r="W4663" i="2"/>
  <c r="V4663" i="2"/>
  <c r="U4663" i="2"/>
  <c r="T4663" i="2"/>
  <c r="S4663" i="2"/>
  <c r="X4662" i="2"/>
  <c r="W4662" i="2"/>
  <c r="V4662" i="2"/>
  <c r="U4662" i="2"/>
  <c r="T4662" i="2"/>
  <c r="S4662" i="2"/>
  <c r="X4661" i="2"/>
  <c r="W4661" i="2"/>
  <c r="V4661" i="2"/>
  <c r="U4661" i="2"/>
  <c r="T4661" i="2"/>
  <c r="S4661" i="2"/>
  <c r="X4660" i="2"/>
  <c r="W4660" i="2"/>
  <c r="V4660" i="2"/>
  <c r="U4660" i="2"/>
  <c r="T4660" i="2"/>
  <c r="S4660" i="2"/>
  <c r="X4659" i="2"/>
  <c r="W4659" i="2"/>
  <c r="V4659" i="2"/>
  <c r="U4659" i="2"/>
  <c r="T4659" i="2"/>
  <c r="S4659" i="2"/>
  <c r="X4658" i="2"/>
  <c r="W4658" i="2"/>
  <c r="V4658" i="2"/>
  <c r="U4658" i="2"/>
  <c r="T4658" i="2"/>
  <c r="S4658" i="2"/>
  <c r="X4657" i="2"/>
  <c r="W4657" i="2"/>
  <c r="V4657" i="2"/>
  <c r="U4657" i="2"/>
  <c r="T4657" i="2"/>
  <c r="S4657" i="2"/>
  <c r="X4656" i="2"/>
  <c r="W4656" i="2"/>
  <c r="V4656" i="2"/>
  <c r="U4656" i="2"/>
  <c r="T4656" i="2"/>
  <c r="S4656" i="2"/>
  <c r="X4655" i="2"/>
  <c r="W4655" i="2"/>
  <c r="V4655" i="2"/>
  <c r="U4655" i="2"/>
  <c r="T4655" i="2"/>
  <c r="S4655" i="2"/>
  <c r="X4654" i="2"/>
  <c r="W4654" i="2"/>
  <c r="V4654" i="2"/>
  <c r="U4654" i="2"/>
  <c r="T4654" i="2"/>
  <c r="S4654" i="2"/>
  <c r="X4653" i="2"/>
  <c r="W4653" i="2"/>
  <c r="V4653" i="2"/>
  <c r="U4653" i="2"/>
  <c r="T4653" i="2"/>
  <c r="S4653" i="2"/>
  <c r="X4652" i="2"/>
  <c r="W4652" i="2"/>
  <c r="V4652" i="2"/>
  <c r="U4652" i="2"/>
  <c r="T4652" i="2"/>
  <c r="S4652" i="2"/>
  <c r="X4651" i="2"/>
  <c r="W4651" i="2"/>
  <c r="V4651" i="2"/>
  <c r="U4651" i="2"/>
  <c r="T4651" i="2"/>
  <c r="S4651" i="2"/>
  <c r="X4650" i="2"/>
  <c r="W4650" i="2"/>
  <c r="V4650" i="2"/>
  <c r="U4650" i="2"/>
  <c r="T4650" i="2"/>
  <c r="S4650" i="2"/>
  <c r="X4649" i="2"/>
  <c r="W4649" i="2"/>
  <c r="V4649" i="2"/>
  <c r="U4649" i="2"/>
  <c r="T4649" i="2"/>
  <c r="S4649" i="2"/>
  <c r="X4648" i="2"/>
  <c r="W4648" i="2"/>
  <c r="V4648" i="2"/>
  <c r="U4648" i="2"/>
  <c r="T4648" i="2"/>
  <c r="S4648" i="2"/>
  <c r="X4647" i="2"/>
  <c r="W4647" i="2"/>
  <c r="V4647" i="2"/>
  <c r="U4647" i="2"/>
  <c r="T4647" i="2"/>
  <c r="S4647" i="2"/>
  <c r="X4646" i="2"/>
  <c r="W4646" i="2"/>
  <c r="V4646" i="2"/>
  <c r="U4646" i="2"/>
  <c r="T4646" i="2"/>
  <c r="S4646" i="2"/>
  <c r="X4645" i="2"/>
  <c r="W4645" i="2"/>
  <c r="V4645" i="2"/>
  <c r="U4645" i="2"/>
  <c r="T4645" i="2"/>
  <c r="S4645" i="2"/>
  <c r="X4644" i="2"/>
  <c r="W4644" i="2"/>
  <c r="V4644" i="2"/>
  <c r="U4644" i="2"/>
  <c r="T4644" i="2"/>
  <c r="S4644" i="2"/>
  <c r="X4643" i="2"/>
  <c r="W4643" i="2"/>
  <c r="V4643" i="2"/>
  <c r="U4643" i="2"/>
  <c r="T4643" i="2"/>
  <c r="S4643" i="2"/>
  <c r="X4642" i="2"/>
  <c r="W4642" i="2"/>
  <c r="V4642" i="2"/>
  <c r="U4642" i="2"/>
  <c r="T4642" i="2"/>
  <c r="S4642" i="2"/>
  <c r="X4641" i="2"/>
  <c r="W4641" i="2"/>
  <c r="V4641" i="2"/>
  <c r="U4641" i="2"/>
  <c r="T4641" i="2"/>
  <c r="S4641" i="2"/>
  <c r="X4640" i="2"/>
  <c r="W4640" i="2"/>
  <c r="V4640" i="2"/>
  <c r="U4640" i="2"/>
  <c r="T4640" i="2"/>
  <c r="S4640" i="2"/>
  <c r="X4639" i="2"/>
  <c r="W4639" i="2"/>
  <c r="V4639" i="2"/>
  <c r="U4639" i="2"/>
  <c r="T4639" i="2"/>
  <c r="S4639" i="2"/>
  <c r="X4638" i="2"/>
  <c r="W4638" i="2"/>
  <c r="V4638" i="2"/>
  <c r="U4638" i="2"/>
  <c r="T4638" i="2"/>
  <c r="S4638" i="2"/>
  <c r="X4637" i="2"/>
  <c r="W4637" i="2"/>
  <c r="V4637" i="2"/>
  <c r="U4637" i="2"/>
  <c r="T4637" i="2"/>
  <c r="S4637" i="2"/>
  <c r="X4636" i="2"/>
  <c r="W4636" i="2"/>
  <c r="V4636" i="2"/>
  <c r="U4636" i="2"/>
  <c r="T4636" i="2"/>
  <c r="S4636" i="2"/>
  <c r="X4635" i="2"/>
  <c r="W4635" i="2"/>
  <c r="V4635" i="2"/>
  <c r="U4635" i="2"/>
  <c r="T4635" i="2"/>
  <c r="S4635" i="2"/>
  <c r="X4634" i="2"/>
  <c r="W4634" i="2"/>
  <c r="V4634" i="2"/>
  <c r="U4634" i="2"/>
  <c r="T4634" i="2"/>
  <c r="S4634" i="2"/>
  <c r="X4633" i="2"/>
  <c r="W4633" i="2"/>
  <c r="V4633" i="2"/>
  <c r="U4633" i="2"/>
  <c r="T4633" i="2"/>
  <c r="S4633" i="2"/>
  <c r="X4632" i="2"/>
  <c r="W4632" i="2"/>
  <c r="V4632" i="2"/>
  <c r="U4632" i="2"/>
  <c r="T4632" i="2"/>
  <c r="S4632" i="2"/>
  <c r="X4631" i="2"/>
  <c r="W4631" i="2"/>
  <c r="V4631" i="2"/>
  <c r="U4631" i="2"/>
  <c r="T4631" i="2"/>
  <c r="S4631" i="2"/>
  <c r="X4630" i="2"/>
  <c r="W4630" i="2"/>
  <c r="V4630" i="2"/>
  <c r="U4630" i="2"/>
  <c r="T4630" i="2"/>
  <c r="S4630" i="2"/>
  <c r="X4629" i="2"/>
  <c r="W4629" i="2"/>
  <c r="V4629" i="2"/>
  <c r="U4629" i="2"/>
  <c r="T4629" i="2"/>
  <c r="S4629" i="2"/>
  <c r="X4628" i="2"/>
  <c r="W4628" i="2"/>
  <c r="V4628" i="2"/>
  <c r="U4628" i="2"/>
  <c r="T4628" i="2"/>
  <c r="S4628" i="2"/>
  <c r="X4627" i="2"/>
  <c r="W4627" i="2"/>
  <c r="V4627" i="2"/>
  <c r="U4627" i="2"/>
  <c r="T4627" i="2"/>
  <c r="S4627" i="2"/>
  <c r="X4626" i="2"/>
  <c r="W4626" i="2"/>
  <c r="V4626" i="2"/>
  <c r="U4626" i="2"/>
  <c r="T4626" i="2"/>
  <c r="S4626" i="2"/>
  <c r="X4625" i="2"/>
  <c r="W4625" i="2"/>
  <c r="V4625" i="2"/>
  <c r="U4625" i="2"/>
  <c r="T4625" i="2"/>
  <c r="S4625" i="2"/>
  <c r="X4624" i="2"/>
  <c r="W4624" i="2"/>
  <c r="V4624" i="2"/>
  <c r="U4624" i="2"/>
  <c r="T4624" i="2"/>
  <c r="S4624" i="2"/>
  <c r="X4623" i="2"/>
  <c r="W4623" i="2"/>
  <c r="V4623" i="2"/>
  <c r="U4623" i="2"/>
  <c r="T4623" i="2"/>
  <c r="S4623" i="2"/>
  <c r="X4622" i="2"/>
  <c r="W4622" i="2"/>
  <c r="V4622" i="2"/>
  <c r="U4622" i="2"/>
  <c r="T4622" i="2"/>
  <c r="S4622" i="2"/>
  <c r="X4621" i="2"/>
  <c r="W4621" i="2"/>
  <c r="V4621" i="2"/>
  <c r="U4621" i="2"/>
  <c r="T4621" i="2"/>
  <c r="S4621" i="2"/>
  <c r="X4620" i="2"/>
  <c r="W4620" i="2"/>
  <c r="V4620" i="2"/>
  <c r="U4620" i="2"/>
  <c r="T4620" i="2"/>
  <c r="S4620" i="2"/>
  <c r="X4619" i="2"/>
  <c r="W4619" i="2"/>
  <c r="V4619" i="2"/>
  <c r="U4619" i="2"/>
  <c r="T4619" i="2"/>
  <c r="S4619" i="2"/>
  <c r="X4618" i="2"/>
  <c r="W4618" i="2"/>
  <c r="V4618" i="2"/>
  <c r="U4618" i="2"/>
  <c r="T4618" i="2"/>
  <c r="S4618" i="2"/>
  <c r="X4617" i="2"/>
  <c r="W4617" i="2"/>
  <c r="V4617" i="2"/>
  <c r="U4617" i="2"/>
  <c r="T4617" i="2"/>
  <c r="S4617" i="2"/>
  <c r="X4616" i="2"/>
  <c r="W4616" i="2"/>
  <c r="V4616" i="2"/>
  <c r="U4616" i="2"/>
  <c r="T4616" i="2"/>
  <c r="S4616" i="2"/>
  <c r="X4615" i="2"/>
  <c r="W4615" i="2"/>
  <c r="V4615" i="2"/>
  <c r="U4615" i="2"/>
  <c r="T4615" i="2"/>
  <c r="S4615" i="2"/>
  <c r="X4614" i="2"/>
  <c r="W4614" i="2"/>
  <c r="V4614" i="2"/>
  <c r="U4614" i="2"/>
  <c r="T4614" i="2"/>
  <c r="S4614" i="2"/>
  <c r="X4613" i="2"/>
  <c r="W4613" i="2"/>
  <c r="V4613" i="2"/>
  <c r="U4613" i="2"/>
  <c r="T4613" i="2"/>
  <c r="S4613" i="2"/>
  <c r="X4612" i="2"/>
  <c r="W4612" i="2"/>
  <c r="V4612" i="2"/>
  <c r="U4612" i="2"/>
  <c r="T4612" i="2"/>
  <c r="S4612" i="2"/>
  <c r="X4611" i="2"/>
  <c r="W4611" i="2"/>
  <c r="V4611" i="2"/>
  <c r="U4611" i="2"/>
  <c r="T4611" i="2"/>
  <c r="S4611" i="2"/>
  <c r="X4610" i="2"/>
  <c r="W4610" i="2"/>
  <c r="V4610" i="2"/>
  <c r="U4610" i="2"/>
  <c r="T4610" i="2"/>
  <c r="S4610" i="2"/>
  <c r="X4609" i="2"/>
  <c r="W4609" i="2"/>
  <c r="V4609" i="2"/>
  <c r="U4609" i="2"/>
  <c r="T4609" i="2"/>
  <c r="S4609" i="2"/>
  <c r="X4608" i="2"/>
  <c r="W4608" i="2"/>
  <c r="V4608" i="2"/>
  <c r="U4608" i="2"/>
  <c r="T4608" i="2"/>
  <c r="S4608" i="2"/>
  <c r="X4607" i="2"/>
  <c r="W4607" i="2"/>
  <c r="V4607" i="2"/>
  <c r="U4607" i="2"/>
  <c r="T4607" i="2"/>
  <c r="S4607" i="2"/>
  <c r="X4606" i="2"/>
  <c r="W4606" i="2"/>
  <c r="V4606" i="2"/>
  <c r="U4606" i="2"/>
  <c r="T4606" i="2"/>
  <c r="S4606" i="2"/>
  <c r="X4605" i="2"/>
  <c r="W4605" i="2"/>
  <c r="V4605" i="2"/>
  <c r="U4605" i="2"/>
  <c r="T4605" i="2"/>
  <c r="S4605" i="2"/>
  <c r="X4604" i="2"/>
  <c r="W4604" i="2"/>
  <c r="V4604" i="2"/>
  <c r="U4604" i="2"/>
  <c r="T4604" i="2"/>
  <c r="S4604" i="2"/>
  <c r="X4603" i="2"/>
  <c r="W4603" i="2"/>
  <c r="V4603" i="2"/>
  <c r="U4603" i="2"/>
  <c r="T4603" i="2"/>
  <c r="S4603" i="2"/>
  <c r="X4602" i="2"/>
  <c r="W4602" i="2"/>
  <c r="V4602" i="2"/>
  <c r="U4602" i="2"/>
  <c r="T4602" i="2"/>
  <c r="S4602" i="2"/>
  <c r="X4601" i="2"/>
  <c r="W4601" i="2"/>
  <c r="V4601" i="2"/>
  <c r="U4601" i="2"/>
  <c r="T4601" i="2"/>
  <c r="S4601" i="2"/>
  <c r="X4600" i="2"/>
  <c r="W4600" i="2"/>
  <c r="V4600" i="2"/>
  <c r="U4600" i="2"/>
  <c r="T4600" i="2"/>
  <c r="S4600" i="2"/>
  <c r="X4599" i="2"/>
  <c r="W4599" i="2"/>
  <c r="V4599" i="2"/>
  <c r="U4599" i="2"/>
  <c r="T4599" i="2"/>
  <c r="S4599" i="2"/>
  <c r="X4598" i="2"/>
  <c r="W4598" i="2"/>
  <c r="V4598" i="2"/>
  <c r="U4598" i="2"/>
  <c r="T4598" i="2"/>
  <c r="S4598" i="2"/>
  <c r="X4597" i="2"/>
  <c r="W4597" i="2"/>
  <c r="V4597" i="2"/>
  <c r="U4597" i="2"/>
  <c r="T4597" i="2"/>
  <c r="S4597" i="2"/>
  <c r="X4596" i="2"/>
  <c r="W4596" i="2"/>
  <c r="V4596" i="2"/>
  <c r="U4596" i="2"/>
  <c r="T4596" i="2"/>
  <c r="S4596" i="2"/>
  <c r="X4595" i="2"/>
  <c r="W4595" i="2"/>
  <c r="V4595" i="2"/>
  <c r="U4595" i="2"/>
  <c r="T4595" i="2"/>
  <c r="S4595" i="2"/>
  <c r="X4594" i="2"/>
  <c r="W4594" i="2"/>
  <c r="V4594" i="2"/>
  <c r="U4594" i="2"/>
  <c r="T4594" i="2"/>
  <c r="S4594" i="2"/>
  <c r="X4593" i="2"/>
  <c r="W4593" i="2"/>
  <c r="V4593" i="2"/>
  <c r="U4593" i="2"/>
  <c r="T4593" i="2"/>
  <c r="S4593" i="2"/>
  <c r="X4592" i="2"/>
  <c r="W4592" i="2"/>
  <c r="V4592" i="2"/>
  <c r="U4592" i="2"/>
  <c r="T4592" i="2"/>
  <c r="S4592" i="2"/>
  <c r="X4591" i="2"/>
  <c r="W4591" i="2"/>
  <c r="V4591" i="2"/>
  <c r="U4591" i="2"/>
  <c r="T4591" i="2"/>
  <c r="S4591" i="2"/>
  <c r="X4590" i="2"/>
  <c r="W4590" i="2"/>
  <c r="V4590" i="2"/>
  <c r="U4590" i="2"/>
  <c r="T4590" i="2"/>
  <c r="S4590" i="2"/>
  <c r="X4589" i="2"/>
  <c r="W4589" i="2"/>
  <c r="V4589" i="2"/>
  <c r="U4589" i="2"/>
  <c r="T4589" i="2"/>
  <c r="S4589" i="2"/>
  <c r="X4588" i="2"/>
  <c r="W4588" i="2"/>
  <c r="V4588" i="2"/>
  <c r="U4588" i="2"/>
  <c r="T4588" i="2"/>
  <c r="S4588" i="2"/>
  <c r="X4587" i="2"/>
  <c r="W4587" i="2"/>
  <c r="V4587" i="2"/>
  <c r="U4587" i="2"/>
  <c r="T4587" i="2"/>
  <c r="S4587" i="2"/>
  <c r="X4586" i="2"/>
  <c r="W4586" i="2"/>
  <c r="V4586" i="2"/>
  <c r="U4586" i="2"/>
  <c r="T4586" i="2"/>
  <c r="S4586" i="2"/>
  <c r="X4585" i="2"/>
  <c r="W4585" i="2"/>
  <c r="V4585" i="2"/>
  <c r="U4585" i="2"/>
  <c r="T4585" i="2"/>
  <c r="S4585" i="2"/>
  <c r="X4584" i="2"/>
  <c r="W4584" i="2"/>
  <c r="V4584" i="2"/>
  <c r="U4584" i="2"/>
  <c r="T4584" i="2"/>
  <c r="S4584" i="2"/>
  <c r="X4583" i="2"/>
  <c r="W4583" i="2"/>
  <c r="V4583" i="2"/>
  <c r="U4583" i="2"/>
  <c r="T4583" i="2"/>
  <c r="S4583" i="2"/>
  <c r="X4582" i="2"/>
  <c r="W4582" i="2"/>
  <c r="V4582" i="2"/>
  <c r="U4582" i="2"/>
  <c r="T4582" i="2"/>
  <c r="S4582" i="2"/>
  <c r="X4581" i="2"/>
  <c r="W4581" i="2"/>
  <c r="V4581" i="2"/>
  <c r="U4581" i="2"/>
  <c r="T4581" i="2"/>
  <c r="S4581" i="2"/>
  <c r="X4580" i="2"/>
  <c r="W4580" i="2"/>
  <c r="V4580" i="2"/>
  <c r="U4580" i="2"/>
  <c r="T4580" i="2"/>
  <c r="S4580" i="2"/>
  <c r="X4579" i="2"/>
  <c r="W4579" i="2"/>
  <c r="V4579" i="2"/>
  <c r="U4579" i="2"/>
  <c r="T4579" i="2"/>
  <c r="S4579" i="2"/>
  <c r="X4578" i="2"/>
  <c r="W4578" i="2"/>
  <c r="V4578" i="2"/>
  <c r="U4578" i="2"/>
  <c r="T4578" i="2"/>
  <c r="S4578" i="2"/>
  <c r="X4577" i="2"/>
  <c r="W4577" i="2"/>
  <c r="V4577" i="2"/>
  <c r="U4577" i="2"/>
  <c r="T4577" i="2"/>
  <c r="S4577" i="2"/>
  <c r="X4576" i="2"/>
  <c r="W4576" i="2"/>
  <c r="V4576" i="2"/>
  <c r="U4576" i="2"/>
  <c r="T4576" i="2"/>
  <c r="S4576" i="2"/>
  <c r="X4575" i="2"/>
  <c r="W4575" i="2"/>
  <c r="V4575" i="2"/>
  <c r="U4575" i="2"/>
  <c r="T4575" i="2"/>
  <c r="S4575" i="2"/>
  <c r="X4574" i="2"/>
  <c r="W4574" i="2"/>
  <c r="V4574" i="2"/>
  <c r="U4574" i="2"/>
  <c r="T4574" i="2"/>
  <c r="S4574" i="2"/>
  <c r="X4573" i="2"/>
  <c r="W4573" i="2"/>
  <c r="V4573" i="2"/>
  <c r="U4573" i="2"/>
  <c r="T4573" i="2"/>
  <c r="S4573" i="2"/>
  <c r="X4572" i="2"/>
  <c r="W4572" i="2"/>
  <c r="V4572" i="2"/>
  <c r="U4572" i="2"/>
  <c r="T4572" i="2"/>
  <c r="S4572" i="2"/>
  <c r="X4571" i="2"/>
  <c r="W4571" i="2"/>
  <c r="V4571" i="2"/>
  <c r="U4571" i="2"/>
  <c r="T4571" i="2"/>
  <c r="S4571" i="2"/>
  <c r="X4570" i="2"/>
  <c r="W4570" i="2"/>
  <c r="V4570" i="2"/>
  <c r="U4570" i="2"/>
  <c r="T4570" i="2"/>
  <c r="S4570" i="2"/>
  <c r="X4569" i="2"/>
  <c r="W4569" i="2"/>
  <c r="V4569" i="2"/>
  <c r="U4569" i="2"/>
  <c r="T4569" i="2"/>
  <c r="S4569" i="2"/>
  <c r="X4568" i="2"/>
  <c r="W4568" i="2"/>
  <c r="V4568" i="2"/>
  <c r="U4568" i="2"/>
  <c r="T4568" i="2"/>
  <c r="S4568" i="2"/>
  <c r="X4567" i="2"/>
  <c r="W4567" i="2"/>
  <c r="V4567" i="2"/>
  <c r="U4567" i="2"/>
  <c r="T4567" i="2"/>
  <c r="S4567" i="2"/>
  <c r="X4566" i="2"/>
  <c r="W4566" i="2"/>
  <c r="V4566" i="2"/>
  <c r="U4566" i="2"/>
  <c r="T4566" i="2"/>
  <c r="S4566" i="2"/>
  <c r="X4565" i="2"/>
  <c r="W4565" i="2"/>
  <c r="V4565" i="2"/>
  <c r="U4565" i="2"/>
  <c r="T4565" i="2"/>
  <c r="S4565" i="2"/>
  <c r="X4564" i="2"/>
  <c r="W4564" i="2"/>
  <c r="V4564" i="2"/>
  <c r="U4564" i="2"/>
  <c r="T4564" i="2"/>
  <c r="S4564" i="2"/>
  <c r="X4563" i="2"/>
  <c r="W4563" i="2"/>
  <c r="V4563" i="2"/>
  <c r="U4563" i="2"/>
  <c r="T4563" i="2"/>
  <c r="S4563" i="2"/>
  <c r="X4562" i="2"/>
  <c r="W4562" i="2"/>
  <c r="V4562" i="2"/>
  <c r="U4562" i="2"/>
  <c r="T4562" i="2"/>
  <c r="S4562" i="2"/>
  <c r="X4561" i="2"/>
  <c r="W4561" i="2"/>
  <c r="V4561" i="2"/>
  <c r="U4561" i="2"/>
  <c r="T4561" i="2"/>
  <c r="S4561" i="2"/>
  <c r="X4560" i="2"/>
  <c r="W4560" i="2"/>
  <c r="V4560" i="2"/>
  <c r="U4560" i="2"/>
  <c r="T4560" i="2"/>
  <c r="S4560" i="2"/>
  <c r="X4559" i="2"/>
  <c r="W4559" i="2"/>
  <c r="V4559" i="2"/>
  <c r="U4559" i="2"/>
  <c r="T4559" i="2"/>
  <c r="S4559" i="2"/>
  <c r="X4558" i="2"/>
  <c r="W4558" i="2"/>
  <c r="V4558" i="2"/>
  <c r="U4558" i="2"/>
  <c r="T4558" i="2"/>
  <c r="S4558" i="2"/>
  <c r="X4557" i="2"/>
  <c r="W4557" i="2"/>
  <c r="V4557" i="2"/>
  <c r="U4557" i="2"/>
  <c r="T4557" i="2"/>
  <c r="S4557" i="2"/>
  <c r="X4556" i="2"/>
  <c r="W4556" i="2"/>
  <c r="V4556" i="2"/>
  <c r="U4556" i="2"/>
  <c r="T4556" i="2"/>
  <c r="S4556" i="2"/>
  <c r="X4555" i="2"/>
  <c r="W4555" i="2"/>
  <c r="V4555" i="2"/>
  <c r="U4555" i="2"/>
  <c r="T4555" i="2"/>
  <c r="S4555" i="2"/>
  <c r="X4554" i="2"/>
  <c r="W4554" i="2"/>
  <c r="V4554" i="2"/>
  <c r="U4554" i="2"/>
  <c r="T4554" i="2"/>
  <c r="S4554" i="2"/>
  <c r="X4553" i="2"/>
  <c r="W4553" i="2"/>
  <c r="V4553" i="2"/>
  <c r="U4553" i="2"/>
  <c r="T4553" i="2"/>
  <c r="S4553" i="2"/>
  <c r="X4552" i="2"/>
  <c r="W4552" i="2"/>
  <c r="V4552" i="2"/>
  <c r="U4552" i="2"/>
  <c r="T4552" i="2"/>
  <c r="S4552" i="2"/>
  <c r="X4551" i="2"/>
  <c r="W4551" i="2"/>
  <c r="V4551" i="2"/>
  <c r="U4551" i="2"/>
  <c r="T4551" i="2"/>
  <c r="S4551" i="2"/>
  <c r="X4550" i="2"/>
  <c r="W4550" i="2"/>
  <c r="V4550" i="2"/>
  <c r="U4550" i="2"/>
  <c r="T4550" i="2"/>
  <c r="S4550" i="2"/>
  <c r="X4549" i="2"/>
  <c r="W4549" i="2"/>
  <c r="V4549" i="2"/>
  <c r="U4549" i="2"/>
  <c r="T4549" i="2"/>
  <c r="S4549" i="2"/>
  <c r="X4548" i="2"/>
  <c r="W4548" i="2"/>
  <c r="V4548" i="2"/>
  <c r="U4548" i="2"/>
  <c r="T4548" i="2"/>
  <c r="S4548" i="2"/>
  <c r="X4547" i="2"/>
  <c r="W4547" i="2"/>
  <c r="V4547" i="2"/>
  <c r="U4547" i="2"/>
  <c r="T4547" i="2"/>
  <c r="S4547" i="2"/>
  <c r="X4546" i="2"/>
  <c r="W4546" i="2"/>
  <c r="V4546" i="2"/>
  <c r="U4546" i="2"/>
  <c r="T4546" i="2"/>
  <c r="S4546" i="2"/>
  <c r="X4545" i="2"/>
  <c r="W4545" i="2"/>
  <c r="V4545" i="2"/>
  <c r="U4545" i="2"/>
  <c r="T4545" i="2"/>
  <c r="S4545" i="2"/>
  <c r="X4544" i="2"/>
  <c r="W4544" i="2"/>
  <c r="V4544" i="2"/>
  <c r="U4544" i="2"/>
  <c r="T4544" i="2"/>
  <c r="S4544" i="2"/>
  <c r="X4543" i="2"/>
  <c r="W4543" i="2"/>
  <c r="V4543" i="2"/>
  <c r="U4543" i="2"/>
  <c r="T4543" i="2"/>
  <c r="S4543" i="2"/>
  <c r="X4542" i="2"/>
  <c r="W4542" i="2"/>
  <c r="V4542" i="2"/>
  <c r="U4542" i="2"/>
  <c r="T4542" i="2"/>
  <c r="S4542" i="2"/>
  <c r="X4541" i="2"/>
  <c r="W4541" i="2"/>
  <c r="V4541" i="2"/>
  <c r="U4541" i="2"/>
  <c r="T4541" i="2"/>
  <c r="S4541" i="2"/>
  <c r="X4540" i="2"/>
  <c r="W4540" i="2"/>
  <c r="V4540" i="2"/>
  <c r="U4540" i="2"/>
  <c r="T4540" i="2"/>
  <c r="S4540" i="2"/>
  <c r="X4539" i="2"/>
  <c r="W4539" i="2"/>
  <c r="V4539" i="2"/>
  <c r="U4539" i="2"/>
  <c r="T4539" i="2"/>
  <c r="S4539" i="2"/>
  <c r="X4538" i="2"/>
  <c r="W4538" i="2"/>
  <c r="V4538" i="2"/>
  <c r="U4538" i="2"/>
  <c r="T4538" i="2"/>
  <c r="S4538" i="2"/>
  <c r="X4537" i="2"/>
  <c r="W4537" i="2"/>
  <c r="V4537" i="2"/>
  <c r="U4537" i="2"/>
  <c r="T4537" i="2"/>
  <c r="S4537" i="2"/>
  <c r="X4536" i="2"/>
  <c r="W4536" i="2"/>
  <c r="V4536" i="2"/>
  <c r="U4536" i="2"/>
  <c r="T4536" i="2"/>
  <c r="S4536" i="2"/>
  <c r="X4535" i="2"/>
  <c r="W4535" i="2"/>
  <c r="V4535" i="2"/>
  <c r="U4535" i="2"/>
  <c r="T4535" i="2"/>
  <c r="S4535" i="2"/>
  <c r="X4534" i="2"/>
  <c r="W4534" i="2"/>
  <c r="V4534" i="2"/>
  <c r="U4534" i="2"/>
  <c r="T4534" i="2"/>
  <c r="S4534" i="2"/>
  <c r="X4533" i="2"/>
  <c r="W4533" i="2"/>
  <c r="V4533" i="2"/>
  <c r="U4533" i="2"/>
  <c r="T4533" i="2"/>
  <c r="S4533" i="2"/>
  <c r="X4532" i="2"/>
  <c r="W4532" i="2"/>
  <c r="V4532" i="2"/>
  <c r="U4532" i="2"/>
  <c r="T4532" i="2"/>
  <c r="S4532" i="2"/>
  <c r="X4531" i="2"/>
  <c r="W4531" i="2"/>
  <c r="V4531" i="2"/>
  <c r="U4531" i="2"/>
  <c r="T4531" i="2"/>
  <c r="S4531" i="2"/>
  <c r="X4530" i="2"/>
  <c r="W4530" i="2"/>
  <c r="V4530" i="2"/>
  <c r="U4530" i="2"/>
  <c r="T4530" i="2"/>
  <c r="S4530" i="2"/>
  <c r="X4529" i="2"/>
  <c r="W4529" i="2"/>
  <c r="V4529" i="2"/>
  <c r="U4529" i="2"/>
  <c r="T4529" i="2"/>
  <c r="S4529" i="2"/>
  <c r="X4528" i="2"/>
  <c r="W4528" i="2"/>
  <c r="V4528" i="2"/>
  <c r="U4528" i="2"/>
  <c r="T4528" i="2"/>
  <c r="S4528" i="2"/>
  <c r="X4527" i="2"/>
  <c r="W4527" i="2"/>
  <c r="V4527" i="2"/>
  <c r="U4527" i="2"/>
  <c r="T4527" i="2"/>
  <c r="S4527" i="2"/>
  <c r="X4526" i="2"/>
  <c r="W4526" i="2"/>
  <c r="V4526" i="2"/>
  <c r="U4526" i="2"/>
  <c r="T4526" i="2"/>
  <c r="S4526" i="2"/>
  <c r="X4525" i="2"/>
  <c r="W4525" i="2"/>
  <c r="V4525" i="2"/>
  <c r="U4525" i="2"/>
  <c r="T4525" i="2"/>
  <c r="S4525" i="2"/>
  <c r="X4524" i="2"/>
  <c r="W4524" i="2"/>
  <c r="V4524" i="2"/>
  <c r="U4524" i="2"/>
  <c r="T4524" i="2"/>
  <c r="S4524" i="2"/>
  <c r="X4523" i="2"/>
  <c r="W4523" i="2"/>
  <c r="V4523" i="2"/>
  <c r="U4523" i="2"/>
  <c r="T4523" i="2"/>
  <c r="S4523" i="2"/>
  <c r="X4522" i="2"/>
  <c r="W4522" i="2"/>
  <c r="V4522" i="2"/>
  <c r="U4522" i="2"/>
  <c r="T4522" i="2"/>
  <c r="S4522" i="2"/>
  <c r="X4521" i="2"/>
  <c r="W4521" i="2"/>
  <c r="V4521" i="2"/>
  <c r="U4521" i="2"/>
  <c r="T4521" i="2"/>
  <c r="S4521" i="2"/>
  <c r="X4520" i="2"/>
  <c r="W4520" i="2"/>
  <c r="V4520" i="2"/>
  <c r="U4520" i="2"/>
  <c r="T4520" i="2"/>
  <c r="S4520" i="2"/>
  <c r="X4519" i="2"/>
  <c r="W4519" i="2"/>
  <c r="V4519" i="2"/>
  <c r="U4519" i="2"/>
  <c r="T4519" i="2"/>
  <c r="S4519" i="2"/>
  <c r="X4518" i="2"/>
  <c r="W4518" i="2"/>
  <c r="V4518" i="2"/>
  <c r="U4518" i="2"/>
  <c r="T4518" i="2"/>
  <c r="S4518" i="2"/>
  <c r="X4517" i="2"/>
  <c r="W4517" i="2"/>
  <c r="V4517" i="2"/>
  <c r="U4517" i="2"/>
  <c r="T4517" i="2"/>
  <c r="S4517" i="2"/>
  <c r="X4516" i="2"/>
  <c r="W4516" i="2"/>
  <c r="V4516" i="2"/>
  <c r="U4516" i="2"/>
  <c r="T4516" i="2"/>
  <c r="S4516" i="2"/>
  <c r="X4515" i="2"/>
  <c r="W4515" i="2"/>
  <c r="V4515" i="2"/>
  <c r="U4515" i="2"/>
  <c r="T4515" i="2"/>
  <c r="S4515" i="2"/>
  <c r="X4514" i="2"/>
  <c r="W4514" i="2"/>
  <c r="V4514" i="2"/>
  <c r="U4514" i="2"/>
  <c r="T4514" i="2"/>
  <c r="S4514" i="2"/>
  <c r="X4513" i="2"/>
  <c r="W4513" i="2"/>
  <c r="V4513" i="2"/>
  <c r="U4513" i="2"/>
  <c r="T4513" i="2"/>
  <c r="S4513" i="2"/>
  <c r="X4512" i="2"/>
  <c r="W4512" i="2"/>
  <c r="V4512" i="2"/>
  <c r="U4512" i="2"/>
  <c r="T4512" i="2"/>
  <c r="S4512" i="2"/>
  <c r="X4511" i="2"/>
  <c r="W4511" i="2"/>
  <c r="V4511" i="2"/>
  <c r="U4511" i="2"/>
  <c r="T4511" i="2"/>
  <c r="S4511" i="2"/>
  <c r="X4510" i="2"/>
  <c r="W4510" i="2"/>
  <c r="V4510" i="2"/>
  <c r="U4510" i="2"/>
  <c r="T4510" i="2"/>
  <c r="S4510" i="2"/>
  <c r="X4509" i="2"/>
  <c r="W4509" i="2"/>
  <c r="V4509" i="2"/>
  <c r="U4509" i="2"/>
  <c r="T4509" i="2"/>
  <c r="S4509" i="2"/>
  <c r="X4508" i="2"/>
  <c r="W4508" i="2"/>
  <c r="V4508" i="2"/>
  <c r="U4508" i="2"/>
  <c r="T4508" i="2"/>
  <c r="S4508" i="2"/>
  <c r="X4507" i="2"/>
  <c r="W4507" i="2"/>
  <c r="V4507" i="2"/>
  <c r="U4507" i="2"/>
  <c r="T4507" i="2"/>
  <c r="S4507" i="2"/>
  <c r="X4506" i="2"/>
  <c r="W4506" i="2"/>
  <c r="V4506" i="2"/>
  <c r="U4506" i="2"/>
  <c r="T4506" i="2"/>
  <c r="S4506" i="2"/>
  <c r="X4505" i="2"/>
  <c r="W4505" i="2"/>
  <c r="V4505" i="2"/>
  <c r="U4505" i="2"/>
  <c r="T4505" i="2"/>
  <c r="S4505" i="2"/>
  <c r="X4504" i="2"/>
  <c r="W4504" i="2"/>
  <c r="V4504" i="2"/>
  <c r="U4504" i="2"/>
  <c r="T4504" i="2"/>
  <c r="S4504" i="2"/>
  <c r="X4503" i="2"/>
  <c r="W4503" i="2"/>
  <c r="V4503" i="2"/>
  <c r="U4503" i="2"/>
  <c r="T4503" i="2"/>
  <c r="S4503" i="2"/>
  <c r="X4502" i="2"/>
  <c r="W4502" i="2"/>
  <c r="V4502" i="2"/>
  <c r="U4502" i="2"/>
  <c r="T4502" i="2"/>
  <c r="S4502" i="2"/>
  <c r="X4501" i="2"/>
  <c r="W4501" i="2"/>
  <c r="V4501" i="2"/>
  <c r="U4501" i="2"/>
  <c r="T4501" i="2"/>
  <c r="S4501" i="2"/>
  <c r="X4500" i="2"/>
  <c r="W4500" i="2"/>
  <c r="V4500" i="2"/>
  <c r="U4500" i="2"/>
  <c r="T4500" i="2"/>
  <c r="S4500" i="2"/>
  <c r="X4499" i="2"/>
  <c r="W4499" i="2"/>
  <c r="V4499" i="2"/>
  <c r="U4499" i="2"/>
  <c r="T4499" i="2"/>
  <c r="S4499" i="2"/>
  <c r="X4498" i="2"/>
  <c r="W4498" i="2"/>
  <c r="V4498" i="2"/>
  <c r="U4498" i="2"/>
  <c r="T4498" i="2"/>
  <c r="S4498" i="2"/>
  <c r="X4497" i="2"/>
  <c r="W4497" i="2"/>
  <c r="V4497" i="2"/>
  <c r="U4497" i="2"/>
  <c r="T4497" i="2"/>
  <c r="S4497" i="2"/>
  <c r="X4496" i="2"/>
  <c r="W4496" i="2"/>
  <c r="V4496" i="2"/>
  <c r="U4496" i="2"/>
  <c r="T4496" i="2"/>
  <c r="S4496" i="2"/>
  <c r="X4495" i="2"/>
  <c r="W4495" i="2"/>
  <c r="V4495" i="2"/>
  <c r="U4495" i="2"/>
  <c r="T4495" i="2"/>
  <c r="S4495" i="2"/>
  <c r="X4494" i="2"/>
  <c r="W4494" i="2"/>
  <c r="V4494" i="2"/>
  <c r="U4494" i="2"/>
  <c r="T4494" i="2"/>
  <c r="S4494" i="2"/>
  <c r="X4493" i="2"/>
  <c r="W4493" i="2"/>
  <c r="V4493" i="2"/>
  <c r="U4493" i="2"/>
  <c r="T4493" i="2"/>
  <c r="S4493" i="2"/>
  <c r="X4492" i="2"/>
  <c r="W4492" i="2"/>
  <c r="V4492" i="2"/>
  <c r="U4492" i="2"/>
  <c r="T4492" i="2"/>
  <c r="S4492" i="2"/>
  <c r="X4491" i="2"/>
  <c r="W4491" i="2"/>
  <c r="V4491" i="2"/>
  <c r="U4491" i="2"/>
  <c r="T4491" i="2"/>
  <c r="S4491" i="2"/>
  <c r="X4490" i="2"/>
  <c r="W4490" i="2"/>
  <c r="V4490" i="2"/>
  <c r="U4490" i="2"/>
  <c r="T4490" i="2"/>
  <c r="S4490" i="2"/>
  <c r="X4489" i="2"/>
  <c r="W4489" i="2"/>
  <c r="V4489" i="2"/>
  <c r="U4489" i="2"/>
  <c r="T4489" i="2"/>
  <c r="S4489" i="2"/>
  <c r="X4488" i="2"/>
  <c r="W4488" i="2"/>
  <c r="V4488" i="2"/>
  <c r="U4488" i="2"/>
  <c r="T4488" i="2"/>
  <c r="S4488" i="2"/>
  <c r="X4487" i="2"/>
  <c r="W4487" i="2"/>
  <c r="V4487" i="2"/>
  <c r="U4487" i="2"/>
  <c r="T4487" i="2"/>
  <c r="S4487" i="2"/>
  <c r="X4486" i="2"/>
  <c r="W4486" i="2"/>
  <c r="V4486" i="2"/>
  <c r="U4486" i="2"/>
  <c r="T4486" i="2"/>
  <c r="S4486" i="2"/>
  <c r="X4485" i="2"/>
  <c r="W4485" i="2"/>
  <c r="V4485" i="2"/>
  <c r="U4485" i="2"/>
  <c r="T4485" i="2"/>
  <c r="S4485" i="2"/>
  <c r="X4484" i="2"/>
  <c r="W4484" i="2"/>
  <c r="V4484" i="2"/>
  <c r="U4484" i="2"/>
  <c r="T4484" i="2"/>
  <c r="S4484" i="2"/>
  <c r="X4483" i="2"/>
  <c r="W4483" i="2"/>
  <c r="V4483" i="2"/>
  <c r="U4483" i="2"/>
  <c r="T4483" i="2"/>
  <c r="S4483" i="2"/>
  <c r="X4482" i="2"/>
  <c r="W4482" i="2"/>
  <c r="V4482" i="2"/>
  <c r="U4482" i="2"/>
  <c r="T4482" i="2"/>
  <c r="S4482" i="2"/>
  <c r="X4481" i="2"/>
  <c r="W4481" i="2"/>
  <c r="V4481" i="2"/>
  <c r="U4481" i="2"/>
  <c r="T4481" i="2"/>
  <c r="S4481" i="2"/>
  <c r="X4480" i="2"/>
  <c r="W4480" i="2"/>
  <c r="V4480" i="2"/>
  <c r="U4480" i="2"/>
  <c r="T4480" i="2"/>
  <c r="S4480" i="2"/>
  <c r="X4479" i="2"/>
  <c r="W4479" i="2"/>
  <c r="V4479" i="2"/>
  <c r="U4479" i="2"/>
  <c r="T4479" i="2"/>
  <c r="S4479" i="2"/>
  <c r="X4478" i="2"/>
  <c r="W4478" i="2"/>
  <c r="V4478" i="2"/>
  <c r="U4478" i="2"/>
  <c r="T4478" i="2"/>
  <c r="S4478" i="2"/>
  <c r="X4477" i="2"/>
  <c r="W4477" i="2"/>
  <c r="V4477" i="2"/>
  <c r="U4477" i="2"/>
  <c r="T4477" i="2"/>
  <c r="S4477" i="2"/>
  <c r="X4476" i="2"/>
  <c r="W4476" i="2"/>
  <c r="V4476" i="2"/>
  <c r="U4476" i="2"/>
  <c r="T4476" i="2"/>
  <c r="S4476" i="2"/>
  <c r="X4475" i="2"/>
  <c r="W4475" i="2"/>
  <c r="V4475" i="2"/>
  <c r="U4475" i="2"/>
  <c r="T4475" i="2"/>
  <c r="S4475" i="2"/>
  <c r="X4474" i="2"/>
  <c r="W4474" i="2"/>
  <c r="V4474" i="2"/>
  <c r="U4474" i="2"/>
  <c r="T4474" i="2"/>
  <c r="S4474" i="2"/>
  <c r="X4473" i="2"/>
  <c r="W4473" i="2"/>
  <c r="V4473" i="2"/>
  <c r="U4473" i="2"/>
  <c r="T4473" i="2"/>
  <c r="S4473" i="2"/>
  <c r="X4472" i="2"/>
  <c r="W4472" i="2"/>
  <c r="V4472" i="2"/>
  <c r="U4472" i="2"/>
  <c r="T4472" i="2"/>
  <c r="S4472" i="2"/>
  <c r="X4471" i="2"/>
  <c r="W4471" i="2"/>
  <c r="V4471" i="2"/>
  <c r="U4471" i="2"/>
  <c r="T4471" i="2"/>
  <c r="S4471" i="2"/>
  <c r="X4470" i="2"/>
  <c r="W4470" i="2"/>
  <c r="V4470" i="2"/>
  <c r="U4470" i="2"/>
  <c r="T4470" i="2"/>
  <c r="S4470" i="2"/>
  <c r="X4469" i="2"/>
  <c r="W4469" i="2"/>
  <c r="V4469" i="2"/>
  <c r="U4469" i="2"/>
  <c r="T4469" i="2"/>
  <c r="S4469" i="2"/>
  <c r="X4468" i="2"/>
  <c r="W4468" i="2"/>
  <c r="V4468" i="2"/>
  <c r="U4468" i="2"/>
  <c r="T4468" i="2"/>
  <c r="S4468" i="2"/>
  <c r="X4467" i="2"/>
  <c r="W4467" i="2"/>
  <c r="V4467" i="2"/>
  <c r="U4467" i="2"/>
  <c r="T4467" i="2"/>
  <c r="S4467" i="2"/>
  <c r="X4466" i="2"/>
  <c r="W4466" i="2"/>
  <c r="V4466" i="2"/>
  <c r="U4466" i="2"/>
  <c r="T4466" i="2"/>
  <c r="S4466" i="2"/>
  <c r="X4465" i="2"/>
  <c r="W4465" i="2"/>
  <c r="V4465" i="2"/>
  <c r="U4465" i="2"/>
  <c r="T4465" i="2"/>
  <c r="S4465" i="2"/>
  <c r="X4464" i="2"/>
  <c r="W4464" i="2"/>
  <c r="V4464" i="2"/>
  <c r="U4464" i="2"/>
  <c r="T4464" i="2"/>
  <c r="S4464" i="2"/>
  <c r="X4463" i="2"/>
  <c r="W4463" i="2"/>
  <c r="V4463" i="2"/>
  <c r="U4463" i="2"/>
  <c r="T4463" i="2"/>
  <c r="S4463" i="2"/>
  <c r="X4462" i="2"/>
  <c r="W4462" i="2"/>
  <c r="V4462" i="2"/>
  <c r="U4462" i="2"/>
  <c r="T4462" i="2"/>
  <c r="S4462" i="2"/>
  <c r="X4461" i="2"/>
  <c r="W4461" i="2"/>
  <c r="V4461" i="2"/>
  <c r="U4461" i="2"/>
  <c r="T4461" i="2"/>
  <c r="S4461" i="2"/>
  <c r="X4460" i="2"/>
  <c r="W4460" i="2"/>
  <c r="V4460" i="2"/>
  <c r="U4460" i="2"/>
  <c r="T4460" i="2"/>
  <c r="S4460" i="2"/>
  <c r="X4459" i="2"/>
  <c r="W4459" i="2"/>
  <c r="V4459" i="2"/>
  <c r="U4459" i="2"/>
  <c r="T4459" i="2"/>
  <c r="S4459" i="2"/>
  <c r="X4458" i="2"/>
  <c r="W4458" i="2"/>
  <c r="V4458" i="2"/>
  <c r="U4458" i="2"/>
  <c r="T4458" i="2"/>
  <c r="S4458" i="2"/>
  <c r="X4457" i="2"/>
  <c r="W4457" i="2"/>
  <c r="V4457" i="2"/>
  <c r="U4457" i="2"/>
  <c r="T4457" i="2"/>
  <c r="S4457" i="2"/>
  <c r="X4456" i="2"/>
  <c r="W4456" i="2"/>
  <c r="V4456" i="2"/>
  <c r="U4456" i="2"/>
  <c r="T4456" i="2"/>
  <c r="S4456" i="2"/>
  <c r="X4455" i="2"/>
  <c r="W4455" i="2"/>
  <c r="V4455" i="2"/>
  <c r="U4455" i="2"/>
  <c r="T4455" i="2"/>
  <c r="S4455" i="2"/>
  <c r="X4454" i="2"/>
  <c r="W4454" i="2"/>
  <c r="V4454" i="2"/>
  <c r="U4454" i="2"/>
  <c r="T4454" i="2"/>
  <c r="S4454" i="2"/>
  <c r="X4453" i="2"/>
  <c r="W4453" i="2"/>
  <c r="V4453" i="2"/>
  <c r="U4453" i="2"/>
  <c r="T4453" i="2"/>
  <c r="S4453" i="2"/>
  <c r="X4452" i="2"/>
  <c r="W4452" i="2"/>
  <c r="V4452" i="2"/>
  <c r="U4452" i="2"/>
  <c r="T4452" i="2"/>
  <c r="S4452" i="2"/>
  <c r="X4451" i="2"/>
  <c r="W4451" i="2"/>
  <c r="V4451" i="2"/>
  <c r="U4451" i="2"/>
  <c r="T4451" i="2"/>
  <c r="S4451" i="2"/>
  <c r="X4450" i="2"/>
  <c r="W4450" i="2"/>
  <c r="V4450" i="2"/>
  <c r="U4450" i="2"/>
  <c r="T4450" i="2"/>
  <c r="S4450" i="2"/>
  <c r="X4449" i="2"/>
  <c r="W4449" i="2"/>
  <c r="V4449" i="2"/>
  <c r="U4449" i="2"/>
  <c r="T4449" i="2"/>
  <c r="S4449" i="2"/>
  <c r="X4448" i="2"/>
  <c r="W4448" i="2"/>
  <c r="V4448" i="2"/>
  <c r="U4448" i="2"/>
  <c r="T4448" i="2"/>
  <c r="S4448" i="2"/>
  <c r="X4447" i="2"/>
  <c r="W4447" i="2"/>
  <c r="V4447" i="2"/>
  <c r="U4447" i="2"/>
  <c r="T4447" i="2"/>
  <c r="S4447" i="2"/>
  <c r="X4446" i="2"/>
  <c r="W4446" i="2"/>
  <c r="V4446" i="2"/>
  <c r="U4446" i="2"/>
  <c r="T4446" i="2"/>
  <c r="S4446" i="2"/>
  <c r="X4445" i="2"/>
  <c r="W4445" i="2"/>
  <c r="V4445" i="2"/>
  <c r="U4445" i="2"/>
  <c r="T4445" i="2"/>
  <c r="S4445" i="2"/>
  <c r="X4444" i="2"/>
  <c r="W4444" i="2"/>
  <c r="V4444" i="2"/>
  <c r="U4444" i="2"/>
  <c r="T4444" i="2"/>
  <c r="S4444" i="2"/>
  <c r="X4443" i="2"/>
  <c r="W4443" i="2"/>
  <c r="V4443" i="2"/>
  <c r="U4443" i="2"/>
  <c r="T4443" i="2"/>
  <c r="S4443" i="2"/>
  <c r="X4442" i="2"/>
  <c r="W4442" i="2"/>
  <c r="V4442" i="2"/>
  <c r="U4442" i="2"/>
  <c r="T4442" i="2"/>
  <c r="S4442" i="2"/>
  <c r="X4441" i="2"/>
  <c r="W4441" i="2"/>
  <c r="V4441" i="2"/>
  <c r="U4441" i="2"/>
  <c r="T4441" i="2"/>
  <c r="S4441" i="2"/>
  <c r="X4440" i="2"/>
  <c r="W4440" i="2"/>
  <c r="V4440" i="2"/>
  <c r="U4440" i="2"/>
  <c r="T4440" i="2"/>
  <c r="S4440" i="2"/>
  <c r="X4439" i="2"/>
  <c r="W4439" i="2"/>
  <c r="V4439" i="2"/>
  <c r="U4439" i="2"/>
  <c r="T4439" i="2"/>
  <c r="S4439" i="2"/>
  <c r="X4438" i="2"/>
  <c r="W4438" i="2"/>
  <c r="V4438" i="2"/>
  <c r="U4438" i="2"/>
  <c r="T4438" i="2"/>
  <c r="S4438" i="2"/>
  <c r="X4437" i="2"/>
  <c r="W4437" i="2"/>
  <c r="V4437" i="2"/>
  <c r="U4437" i="2"/>
  <c r="T4437" i="2"/>
  <c r="S4437" i="2"/>
  <c r="X4436" i="2"/>
  <c r="W4436" i="2"/>
  <c r="V4436" i="2"/>
  <c r="U4436" i="2"/>
  <c r="T4436" i="2"/>
  <c r="S4436" i="2"/>
  <c r="X4435" i="2"/>
  <c r="W4435" i="2"/>
  <c r="V4435" i="2"/>
  <c r="U4435" i="2"/>
  <c r="T4435" i="2"/>
  <c r="S4435" i="2"/>
  <c r="X4434" i="2"/>
  <c r="W4434" i="2"/>
  <c r="V4434" i="2"/>
  <c r="U4434" i="2"/>
  <c r="T4434" i="2"/>
  <c r="S4434" i="2"/>
  <c r="X4433" i="2"/>
  <c r="W4433" i="2"/>
  <c r="V4433" i="2"/>
  <c r="U4433" i="2"/>
  <c r="T4433" i="2"/>
  <c r="S4433" i="2"/>
  <c r="X4432" i="2"/>
  <c r="W4432" i="2"/>
  <c r="V4432" i="2"/>
  <c r="U4432" i="2"/>
  <c r="T4432" i="2"/>
  <c r="S4432" i="2"/>
  <c r="X4431" i="2"/>
  <c r="W4431" i="2"/>
  <c r="V4431" i="2"/>
  <c r="U4431" i="2"/>
  <c r="T4431" i="2"/>
  <c r="S4431" i="2"/>
  <c r="X4430" i="2"/>
  <c r="W4430" i="2"/>
  <c r="V4430" i="2"/>
  <c r="U4430" i="2"/>
  <c r="T4430" i="2"/>
  <c r="S4430" i="2"/>
  <c r="X4429" i="2"/>
  <c r="W4429" i="2"/>
  <c r="V4429" i="2"/>
  <c r="U4429" i="2"/>
  <c r="T4429" i="2"/>
  <c r="S4429" i="2"/>
  <c r="X4428" i="2"/>
  <c r="W4428" i="2"/>
  <c r="V4428" i="2"/>
  <c r="U4428" i="2"/>
  <c r="T4428" i="2"/>
  <c r="S4428" i="2"/>
  <c r="X4427" i="2"/>
  <c r="W4427" i="2"/>
  <c r="V4427" i="2"/>
  <c r="U4427" i="2"/>
  <c r="T4427" i="2"/>
  <c r="S4427" i="2"/>
  <c r="X4426" i="2"/>
  <c r="W4426" i="2"/>
  <c r="V4426" i="2"/>
  <c r="U4426" i="2"/>
  <c r="T4426" i="2"/>
  <c r="S4426" i="2"/>
  <c r="X4425" i="2"/>
  <c r="W4425" i="2"/>
  <c r="V4425" i="2"/>
  <c r="U4425" i="2"/>
  <c r="T4425" i="2"/>
  <c r="S4425" i="2"/>
  <c r="X4424" i="2"/>
  <c r="W4424" i="2"/>
  <c r="V4424" i="2"/>
  <c r="U4424" i="2"/>
  <c r="T4424" i="2"/>
  <c r="S4424" i="2"/>
  <c r="X4423" i="2"/>
  <c r="W4423" i="2"/>
  <c r="V4423" i="2"/>
  <c r="U4423" i="2"/>
  <c r="T4423" i="2"/>
  <c r="S4423" i="2"/>
  <c r="X4422" i="2"/>
  <c r="W4422" i="2"/>
  <c r="V4422" i="2"/>
  <c r="U4422" i="2"/>
  <c r="T4422" i="2"/>
  <c r="S4422" i="2"/>
  <c r="X4421" i="2"/>
  <c r="W4421" i="2"/>
  <c r="V4421" i="2"/>
  <c r="U4421" i="2"/>
  <c r="T4421" i="2"/>
  <c r="S4421" i="2"/>
  <c r="X4420" i="2"/>
  <c r="W4420" i="2"/>
  <c r="V4420" i="2"/>
  <c r="U4420" i="2"/>
  <c r="T4420" i="2"/>
  <c r="S4420" i="2"/>
  <c r="X4419" i="2"/>
  <c r="W4419" i="2"/>
  <c r="V4419" i="2"/>
  <c r="U4419" i="2"/>
  <c r="T4419" i="2"/>
  <c r="S4419" i="2"/>
  <c r="X4418" i="2"/>
  <c r="W4418" i="2"/>
  <c r="V4418" i="2"/>
  <c r="U4418" i="2"/>
  <c r="T4418" i="2"/>
  <c r="S4418" i="2"/>
  <c r="X4417" i="2"/>
  <c r="W4417" i="2"/>
  <c r="V4417" i="2"/>
  <c r="U4417" i="2"/>
  <c r="T4417" i="2"/>
  <c r="S4417" i="2"/>
  <c r="X4416" i="2"/>
  <c r="W4416" i="2"/>
  <c r="V4416" i="2"/>
  <c r="U4416" i="2"/>
  <c r="T4416" i="2"/>
  <c r="S4416" i="2"/>
  <c r="X4415" i="2"/>
  <c r="W4415" i="2"/>
  <c r="V4415" i="2"/>
  <c r="U4415" i="2"/>
  <c r="T4415" i="2"/>
  <c r="S4415" i="2"/>
  <c r="X4414" i="2"/>
  <c r="W4414" i="2"/>
  <c r="V4414" i="2"/>
  <c r="U4414" i="2"/>
  <c r="T4414" i="2"/>
  <c r="S4414" i="2"/>
  <c r="X4413" i="2"/>
  <c r="W4413" i="2"/>
  <c r="V4413" i="2"/>
  <c r="U4413" i="2"/>
  <c r="T4413" i="2"/>
  <c r="S4413" i="2"/>
  <c r="X4412" i="2"/>
  <c r="W4412" i="2"/>
  <c r="V4412" i="2"/>
  <c r="U4412" i="2"/>
  <c r="T4412" i="2"/>
  <c r="S4412" i="2"/>
  <c r="X4411" i="2"/>
  <c r="W4411" i="2"/>
  <c r="V4411" i="2"/>
  <c r="U4411" i="2"/>
  <c r="T4411" i="2"/>
  <c r="S4411" i="2"/>
  <c r="X4410" i="2"/>
  <c r="W4410" i="2"/>
  <c r="V4410" i="2"/>
  <c r="U4410" i="2"/>
  <c r="T4410" i="2"/>
  <c r="S4410" i="2"/>
  <c r="X4409" i="2"/>
  <c r="W4409" i="2"/>
  <c r="V4409" i="2"/>
  <c r="U4409" i="2"/>
  <c r="T4409" i="2"/>
  <c r="S4409" i="2"/>
  <c r="X4408" i="2"/>
  <c r="W4408" i="2"/>
  <c r="V4408" i="2"/>
  <c r="U4408" i="2"/>
  <c r="T4408" i="2"/>
  <c r="S4408" i="2"/>
  <c r="X4407" i="2"/>
  <c r="W4407" i="2"/>
  <c r="V4407" i="2"/>
  <c r="U4407" i="2"/>
  <c r="T4407" i="2"/>
  <c r="S4407" i="2"/>
  <c r="X4406" i="2"/>
  <c r="W4406" i="2"/>
  <c r="V4406" i="2"/>
  <c r="U4406" i="2"/>
  <c r="T4406" i="2"/>
  <c r="S4406" i="2"/>
  <c r="X4405" i="2"/>
  <c r="W4405" i="2"/>
  <c r="V4405" i="2"/>
  <c r="U4405" i="2"/>
  <c r="T4405" i="2"/>
  <c r="S4405" i="2"/>
  <c r="X4404" i="2"/>
  <c r="W4404" i="2"/>
  <c r="V4404" i="2"/>
  <c r="U4404" i="2"/>
  <c r="T4404" i="2"/>
  <c r="S4404" i="2"/>
  <c r="X4403" i="2"/>
  <c r="W4403" i="2"/>
  <c r="V4403" i="2"/>
  <c r="U4403" i="2"/>
  <c r="T4403" i="2"/>
  <c r="S4403" i="2"/>
  <c r="X4402" i="2"/>
  <c r="W4402" i="2"/>
  <c r="V4402" i="2"/>
  <c r="U4402" i="2"/>
  <c r="T4402" i="2"/>
  <c r="S4402" i="2"/>
  <c r="X4401" i="2"/>
  <c r="W4401" i="2"/>
  <c r="V4401" i="2"/>
  <c r="U4401" i="2"/>
  <c r="T4401" i="2"/>
  <c r="S4401" i="2"/>
  <c r="X4400" i="2"/>
  <c r="W4400" i="2"/>
  <c r="V4400" i="2"/>
  <c r="U4400" i="2"/>
  <c r="T4400" i="2"/>
  <c r="S4400" i="2"/>
  <c r="X4399" i="2"/>
  <c r="W4399" i="2"/>
  <c r="V4399" i="2"/>
  <c r="U4399" i="2"/>
  <c r="T4399" i="2"/>
  <c r="S4399" i="2"/>
  <c r="X4398" i="2"/>
  <c r="W4398" i="2"/>
  <c r="V4398" i="2"/>
  <c r="U4398" i="2"/>
  <c r="T4398" i="2"/>
  <c r="S4398" i="2"/>
  <c r="X4397" i="2"/>
  <c r="W4397" i="2"/>
  <c r="V4397" i="2"/>
  <c r="U4397" i="2"/>
  <c r="T4397" i="2"/>
  <c r="S4397" i="2"/>
  <c r="X4396" i="2"/>
  <c r="W4396" i="2"/>
  <c r="V4396" i="2"/>
  <c r="U4396" i="2"/>
  <c r="T4396" i="2"/>
  <c r="S4396" i="2"/>
  <c r="X4395" i="2"/>
  <c r="W4395" i="2"/>
  <c r="V4395" i="2"/>
  <c r="U4395" i="2"/>
  <c r="T4395" i="2"/>
  <c r="S4395" i="2"/>
  <c r="X4394" i="2"/>
  <c r="W4394" i="2"/>
  <c r="V4394" i="2"/>
  <c r="U4394" i="2"/>
  <c r="T4394" i="2"/>
  <c r="S4394" i="2"/>
  <c r="X4393" i="2"/>
  <c r="W4393" i="2"/>
  <c r="V4393" i="2"/>
  <c r="U4393" i="2"/>
  <c r="T4393" i="2"/>
  <c r="S4393" i="2"/>
  <c r="X4392" i="2"/>
  <c r="W4392" i="2"/>
  <c r="V4392" i="2"/>
  <c r="U4392" i="2"/>
  <c r="T4392" i="2"/>
  <c r="S4392" i="2"/>
  <c r="X4391" i="2"/>
  <c r="W4391" i="2"/>
  <c r="V4391" i="2"/>
  <c r="U4391" i="2"/>
  <c r="T4391" i="2"/>
  <c r="S4391" i="2"/>
  <c r="X4390" i="2"/>
  <c r="W4390" i="2"/>
  <c r="V4390" i="2"/>
  <c r="U4390" i="2"/>
  <c r="T4390" i="2"/>
  <c r="S4390" i="2"/>
  <c r="X4389" i="2"/>
  <c r="W4389" i="2"/>
  <c r="V4389" i="2"/>
  <c r="U4389" i="2"/>
  <c r="T4389" i="2"/>
  <c r="S4389" i="2"/>
  <c r="X4388" i="2"/>
  <c r="W4388" i="2"/>
  <c r="V4388" i="2"/>
  <c r="U4388" i="2"/>
  <c r="T4388" i="2"/>
  <c r="S4388" i="2"/>
  <c r="X4387" i="2"/>
  <c r="W4387" i="2"/>
  <c r="V4387" i="2"/>
  <c r="U4387" i="2"/>
  <c r="T4387" i="2"/>
  <c r="S4387" i="2"/>
  <c r="X4386" i="2"/>
  <c r="W4386" i="2"/>
  <c r="V4386" i="2"/>
  <c r="U4386" i="2"/>
  <c r="T4386" i="2"/>
  <c r="S4386" i="2"/>
  <c r="X4385" i="2"/>
  <c r="W4385" i="2"/>
  <c r="V4385" i="2"/>
  <c r="U4385" i="2"/>
  <c r="T4385" i="2"/>
  <c r="S4385" i="2"/>
  <c r="X4384" i="2"/>
  <c r="W4384" i="2"/>
  <c r="V4384" i="2"/>
  <c r="U4384" i="2"/>
  <c r="T4384" i="2"/>
  <c r="S4384" i="2"/>
  <c r="X4383" i="2"/>
  <c r="W4383" i="2"/>
  <c r="V4383" i="2"/>
  <c r="U4383" i="2"/>
  <c r="T4383" i="2"/>
  <c r="S4383" i="2"/>
  <c r="X4382" i="2"/>
  <c r="W4382" i="2"/>
  <c r="V4382" i="2"/>
  <c r="U4382" i="2"/>
  <c r="T4382" i="2"/>
  <c r="S4382" i="2"/>
  <c r="X4381" i="2"/>
  <c r="W4381" i="2"/>
  <c r="V4381" i="2"/>
  <c r="U4381" i="2"/>
  <c r="T4381" i="2"/>
  <c r="S4381" i="2"/>
  <c r="X4380" i="2"/>
  <c r="W4380" i="2"/>
  <c r="V4380" i="2"/>
  <c r="U4380" i="2"/>
  <c r="T4380" i="2"/>
  <c r="S4380" i="2"/>
  <c r="X4379" i="2"/>
  <c r="W4379" i="2"/>
  <c r="V4379" i="2"/>
  <c r="U4379" i="2"/>
  <c r="T4379" i="2"/>
  <c r="S4379" i="2"/>
  <c r="X4378" i="2"/>
  <c r="W4378" i="2"/>
  <c r="V4378" i="2"/>
  <c r="U4378" i="2"/>
  <c r="T4378" i="2"/>
  <c r="S4378" i="2"/>
  <c r="X4377" i="2"/>
  <c r="W4377" i="2"/>
  <c r="V4377" i="2"/>
  <c r="U4377" i="2"/>
  <c r="T4377" i="2"/>
  <c r="S4377" i="2"/>
  <c r="X4376" i="2"/>
  <c r="W4376" i="2"/>
  <c r="V4376" i="2"/>
  <c r="U4376" i="2"/>
  <c r="T4376" i="2"/>
  <c r="S4376" i="2"/>
  <c r="X4375" i="2"/>
  <c r="W4375" i="2"/>
  <c r="V4375" i="2"/>
  <c r="U4375" i="2"/>
  <c r="T4375" i="2"/>
  <c r="S4375" i="2"/>
  <c r="X4374" i="2"/>
  <c r="W4374" i="2"/>
  <c r="V4374" i="2"/>
  <c r="U4374" i="2"/>
  <c r="T4374" i="2"/>
  <c r="S4374" i="2"/>
  <c r="X4373" i="2"/>
  <c r="W4373" i="2"/>
  <c r="V4373" i="2"/>
  <c r="U4373" i="2"/>
  <c r="T4373" i="2"/>
  <c r="S4373" i="2"/>
  <c r="X4372" i="2"/>
  <c r="W4372" i="2"/>
  <c r="V4372" i="2"/>
  <c r="U4372" i="2"/>
  <c r="T4372" i="2"/>
  <c r="S4372" i="2"/>
  <c r="X4371" i="2"/>
  <c r="W4371" i="2"/>
  <c r="V4371" i="2"/>
  <c r="U4371" i="2"/>
  <c r="T4371" i="2"/>
  <c r="S4371" i="2"/>
  <c r="X4370" i="2"/>
  <c r="W4370" i="2"/>
  <c r="V4370" i="2"/>
  <c r="U4370" i="2"/>
  <c r="T4370" i="2"/>
  <c r="S4370" i="2"/>
  <c r="X4369" i="2"/>
  <c r="W4369" i="2"/>
  <c r="V4369" i="2"/>
  <c r="U4369" i="2"/>
  <c r="T4369" i="2"/>
  <c r="S4369" i="2"/>
  <c r="X4368" i="2"/>
  <c r="W4368" i="2"/>
  <c r="V4368" i="2"/>
  <c r="U4368" i="2"/>
  <c r="T4368" i="2"/>
  <c r="S4368" i="2"/>
  <c r="X4367" i="2"/>
  <c r="W4367" i="2"/>
  <c r="V4367" i="2"/>
  <c r="U4367" i="2"/>
  <c r="T4367" i="2"/>
  <c r="S4367" i="2"/>
  <c r="X4366" i="2"/>
  <c r="W4366" i="2"/>
  <c r="V4366" i="2"/>
  <c r="U4366" i="2"/>
  <c r="T4366" i="2"/>
  <c r="S4366" i="2"/>
  <c r="X4365" i="2"/>
  <c r="W4365" i="2"/>
  <c r="V4365" i="2"/>
  <c r="U4365" i="2"/>
  <c r="T4365" i="2"/>
  <c r="S4365" i="2"/>
  <c r="X4364" i="2"/>
  <c r="W4364" i="2"/>
  <c r="V4364" i="2"/>
  <c r="U4364" i="2"/>
  <c r="T4364" i="2"/>
  <c r="S4364" i="2"/>
  <c r="X4363" i="2"/>
  <c r="W4363" i="2"/>
  <c r="V4363" i="2"/>
  <c r="U4363" i="2"/>
  <c r="T4363" i="2"/>
  <c r="S4363" i="2"/>
  <c r="X4362" i="2"/>
  <c r="W4362" i="2"/>
  <c r="V4362" i="2"/>
  <c r="U4362" i="2"/>
  <c r="T4362" i="2"/>
  <c r="S4362" i="2"/>
  <c r="X4361" i="2"/>
  <c r="W4361" i="2"/>
  <c r="V4361" i="2"/>
  <c r="U4361" i="2"/>
  <c r="T4361" i="2"/>
  <c r="S4361" i="2"/>
  <c r="X4360" i="2"/>
  <c r="W4360" i="2"/>
  <c r="V4360" i="2"/>
  <c r="U4360" i="2"/>
  <c r="T4360" i="2"/>
  <c r="S4360" i="2"/>
  <c r="X4359" i="2"/>
  <c r="W4359" i="2"/>
  <c r="V4359" i="2"/>
  <c r="U4359" i="2"/>
  <c r="T4359" i="2"/>
  <c r="S4359" i="2"/>
  <c r="X4358" i="2"/>
  <c r="W4358" i="2"/>
  <c r="V4358" i="2"/>
  <c r="U4358" i="2"/>
  <c r="T4358" i="2"/>
  <c r="S4358" i="2"/>
  <c r="X4357" i="2"/>
  <c r="W4357" i="2"/>
  <c r="V4357" i="2"/>
  <c r="U4357" i="2"/>
  <c r="T4357" i="2"/>
  <c r="S4357" i="2"/>
  <c r="X4356" i="2"/>
  <c r="W4356" i="2"/>
  <c r="V4356" i="2"/>
  <c r="U4356" i="2"/>
  <c r="T4356" i="2"/>
  <c r="S4356" i="2"/>
  <c r="X4355" i="2"/>
  <c r="W4355" i="2"/>
  <c r="V4355" i="2"/>
  <c r="U4355" i="2"/>
  <c r="T4355" i="2"/>
  <c r="S4355" i="2"/>
  <c r="X4354" i="2"/>
  <c r="W4354" i="2"/>
  <c r="V4354" i="2"/>
  <c r="U4354" i="2"/>
  <c r="T4354" i="2"/>
  <c r="S4354" i="2"/>
  <c r="X4353" i="2"/>
  <c r="W4353" i="2"/>
  <c r="V4353" i="2"/>
  <c r="U4353" i="2"/>
  <c r="T4353" i="2"/>
  <c r="S4353" i="2"/>
  <c r="X4352" i="2"/>
  <c r="W4352" i="2"/>
  <c r="V4352" i="2"/>
  <c r="U4352" i="2"/>
  <c r="T4352" i="2"/>
  <c r="S4352" i="2"/>
  <c r="X4351" i="2"/>
  <c r="W4351" i="2"/>
  <c r="V4351" i="2"/>
  <c r="U4351" i="2"/>
  <c r="T4351" i="2"/>
  <c r="S4351" i="2"/>
  <c r="X4350" i="2"/>
  <c r="W4350" i="2"/>
  <c r="V4350" i="2"/>
  <c r="U4350" i="2"/>
  <c r="T4350" i="2"/>
  <c r="S4350" i="2"/>
  <c r="X4349" i="2"/>
  <c r="W4349" i="2"/>
  <c r="V4349" i="2"/>
  <c r="U4349" i="2"/>
  <c r="T4349" i="2"/>
  <c r="S4349" i="2"/>
  <c r="X4348" i="2"/>
  <c r="W4348" i="2"/>
  <c r="V4348" i="2"/>
  <c r="U4348" i="2"/>
  <c r="T4348" i="2"/>
  <c r="S4348" i="2"/>
  <c r="X4347" i="2"/>
  <c r="W4347" i="2"/>
  <c r="V4347" i="2"/>
  <c r="U4347" i="2"/>
  <c r="T4347" i="2"/>
  <c r="S4347" i="2"/>
  <c r="X4346" i="2"/>
  <c r="W4346" i="2"/>
  <c r="V4346" i="2"/>
  <c r="U4346" i="2"/>
  <c r="T4346" i="2"/>
  <c r="S4346" i="2"/>
  <c r="X4345" i="2"/>
  <c r="W4345" i="2"/>
  <c r="V4345" i="2"/>
  <c r="U4345" i="2"/>
  <c r="T4345" i="2"/>
  <c r="S4345" i="2"/>
  <c r="X4344" i="2"/>
  <c r="W4344" i="2"/>
  <c r="V4344" i="2"/>
  <c r="U4344" i="2"/>
  <c r="T4344" i="2"/>
  <c r="S4344" i="2"/>
  <c r="X4343" i="2"/>
  <c r="W4343" i="2"/>
  <c r="V4343" i="2"/>
  <c r="U4343" i="2"/>
  <c r="T4343" i="2"/>
  <c r="S4343" i="2"/>
  <c r="X4342" i="2"/>
  <c r="W4342" i="2"/>
  <c r="V4342" i="2"/>
  <c r="U4342" i="2"/>
  <c r="T4342" i="2"/>
  <c r="S4342" i="2"/>
  <c r="X4341" i="2"/>
  <c r="W4341" i="2"/>
  <c r="V4341" i="2"/>
  <c r="U4341" i="2"/>
  <c r="T4341" i="2"/>
  <c r="S4341" i="2"/>
  <c r="X4340" i="2"/>
  <c r="W4340" i="2"/>
  <c r="V4340" i="2"/>
  <c r="U4340" i="2"/>
  <c r="T4340" i="2"/>
  <c r="S4340" i="2"/>
  <c r="X4339" i="2"/>
  <c r="W4339" i="2"/>
  <c r="V4339" i="2"/>
  <c r="U4339" i="2"/>
  <c r="T4339" i="2"/>
  <c r="S4339" i="2"/>
  <c r="X4338" i="2"/>
  <c r="W4338" i="2"/>
  <c r="V4338" i="2"/>
  <c r="U4338" i="2"/>
  <c r="T4338" i="2"/>
  <c r="S4338" i="2"/>
  <c r="X4337" i="2"/>
  <c r="W4337" i="2"/>
  <c r="V4337" i="2"/>
  <c r="U4337" i="2"/>
  <c r="T4337" i="2"/>
  <c r="S4337" i="2"/>
  <c r="X4336" i="2"/>
  <c r="W4336" i="2"/>
  <c r="V4336" i="2"/>
  <c r="U4336" i="2"/>
  <c r="T4336" i="2"/>
  <c r="S4336" i="2"/>
  <c r="X4335" i="2"/>
  <c r="W4335" i="2"/>
  <c r="V4335" i="2"/>
  <c r="U4335" i="2"/>
  <c r="T4335" i="2"/>
  <c r="S4335" i="2"/>
  <c r="X4334" i="2"/>
  <c r="W4334" i="2"/>
  <c r="V4334" i="2"/>
  <c r="U4334" i="2"/>
  <c r="T4334" i="2"/>
  <c r="S4334" i="2"/>
  <c r="X4333" i="2"/>
  <c r="W4333" i="2"/>
  <c r="V4333" i="2"/>
  <c r="U4333" i="2"/>
  <c r="T4333" i="2"/>
  <c r="S4333" i="2"/>
  <c r="X4332" i="2"/>
  <c r="W4332" i="2"/>
  <c r="V4332" i="2"/>
  <c r="U4332" i="2"/>
  <c r="T4332" i="2"/>
  <c r="S4332" i="2"/>
  <c r="X4331" i="2"/>
  <c r="W4331" i="2"/>
  <c r="V4331" i="2"/>
  <c r="U4331" i="2"/>
  <c r="T4331" i="2"/>
  <c r="S4331" i="2"/>
  <c r="X4330" i="2"/>
  <c r="W4330" i="2"/>
  <c r="V4330" i="2"/>
  <c r="U4330" i="2"/>
  <c r="T4330" i="2"/>
  <c r="S4330" i="2"/>
  <c r="X4329" i="2"/>
  <c r="W4329" i="2"/>
  <c r="V4329" i="2"/>
  <c r="U4329" i="2"/>
  <c r="T4329" i="2"/>
  <c r="S4329" i="2"/>
  <c r="X4328" i="2"/>
  <c r="W4328" i="2"/>
  <c r="V4328" i="2"/>
  <c r="U4328" i="2"/>
  <c r="T4328" i="2"/>
  <c r="S4328" i="2"/>
  <c r="X4327" i="2"/>
  <c r="W4327" i="2"/>
  <c r="V4327" i="2"/>
  <c r="U4327" i="2"/>
  <c r="T4327" i="2"/>
  <c r="S4327" i="2"/>
  <c r="X4326" i="2"/>
  <c r="W4326" i="2"/>
  <c r="V4326" i="2"/>
  <c r="U4326" i="2"/>
  <c r="T4326" i="2"/>
  <c r="S4326" i="2"/>
  <c r="X4325" i="2"/>
  <c r="W4325" i="2"/>
  <c r="V4325" i="2"/>
  <c r="U4325" i="2"/>
  <c r="T4325" i="2"/>
  <c r="S4325" i="2"/>
  <c r="X4324" i="2"/>
  <c r="W4324" i="2"/>
  <c r="V4324" i="2"/>
  <c r="U4324" i="2"/>
  <c r="T4324" i="2"/>
  <c r="S4324" i="2"/>
  <c r="X4323" i="2"/>
  <c r="W4323" i="2"/>
  <c r="V4323" i="2"/>
  <c r="U4323" i="2"/>
  <c r="T4323" i="2"/>
  <c r="S4323" i="2"/>
  <c r="X4322" i="2"/>
  <c r="W4322" i="2"/>
  <c r="V4322" i="2"/>
  <c r="U4322" i="2"/>
  <c r="T4322" i="2"/>
  <c r="S4322" i="2"/>
  <c r="X4321" i="2"/>
  <c r="W4321" i="2"/>
  <c r="V4321" i="2"/>
  <c r="U4321" i="2"/>
  <c r="T4321" i="2"/>
  <c r="S4321" i="2"/>
  <c r="X4320" i="2"/>
  <c r="W4320" i="2"/>
  <c r="V4320" i="2"/>
  <c r="U4320" i="2"/>
  <c r="T4320" i="2"/>
  <c r="S4320" i="2"/>
  <c r="X4319" i="2"/>
  <c r="W4319" i="2"/>
  <c r="V4319" i="2"/>
  <c r="U4319" i="2"/>
  <c r="T4319" i="2"/>
  <c r="S4319" i="2"/>
  <c r="X4318" i="2"/>
  <c r="W4318" i="2"/>
  <c r="V4318" i="2"/>
  <c r="U4318" i="2"/>
  <c r="T4318" i="2"/>
  <c r="S4318" i="2"/>
  <c r="X4317" i="2"/>
  <c r="W4317" i="2"/>
  <c r="V4317" i="2"/>
  <c r="U4317" i="2"/>
  <c r="T4317" i="2"/>
  <c r="S4317" i="2"/>
  <c r="X4316" i="2"/>
  <c r="W4316" i="2"/>
  <c r="V4316" i="2"/>
  <c r="U4316" i="2"/>
  <c r="T4316" i="2"/>
  <c r="S4316" i="2"/>
  <c r="X4315" i="2"/>
  <c r="W4315" i="2"/>
  <c r="V4315" i="2"/>
  <c r="U4315" i="2"/>
  <c r="T4315" i="2"/>
  <c r="S4315" i="2"/>
  <c r="X4314" i="2"/>
  <c r="W4314" i="2"/>
  <c r="V4314" i="2"/>
  <c r="U4314" i="2"/>
  <c r="T4314" i="2"/>
  <c r="S4314" i="2"/>
  <c r="X4313" i="2"/>
  <c r="W4313" i="2"/>
  <c r="V4313" i="2"/>
  <c r="U4313" i="2"/>
  <c r="T4313" i="2"/>
  <c r="S4313" i="2"/>
  <c r="X4312" i="2"/>
  <c r="W4312" i="2"/>
  <c r="V4312" i="2"/>
  <c r="U4312" i="2"/>
  <c r="T4312" i="2"/>
  <c r="S4312" i="2"/>
  <c r="X4311" i="2"/>
  <c r="W4311" i="2"/>
  <c r="V4311" i="2"/>
  <c r="U4311" i="2"/>
  <c r="T4311" i="2"/>
  <c r="S4311" i="2"/>
  <c r="X4310" i="2"/>
  <c r="W4310" i="2"/>
  <c r="V4310" i="2"/>
  <c r="U4310" i="2"/>
  <c r="T4310" i="2"/>
  <c r="S4310" i="2"/>
  <c r="X4309" i="2"/>
  <c r="W4309" i="2"/>
  <c r="V4309" i="2"/>
  <c r="U4309" i="2"/>
  <c r="T4309" i="2"/>
  <c r="S4309" i="2"/>
  <c r="X4308" i="2"/>
  <c r="W4308" i="2"/>
  <c r="V4308" i="2"/>
  <c r="U4308" i="2"/>
  <c r="T4308" i="2"/>
  <c r="S4308" i="2"/>
  <c r="X4307" i="2"/>
  <c r="W4307" i="2"/>
  <c r="V4307" i="2"/>
  <c r="U4307" i="2"/>
  <c r="T4307" i="2"/>
  <c r="S4307" i="2"/>
  <c r="X4306" i="2"/>
  <c r="W4306" i="2"/>
  <c r="V4306" i="2"/>
  <c r="U4306" i="2"/>
  <c r="T4306" i="2"/>
  <c r="S4306" i="2"/>
  <c r="X4305" i="2"/>
  <c r="W4305" i="2"/>
  <c r="V4305" i="2"/>
  <c r="U4305" i="2"/>
  <c r="T4305" i="2"/>
  <c r="S4305" i="2"/>
  <c r="X4304" i="2"/>
  <c r="W4304" i="2"/>
  <c r="V4304" i="2"/>
  <c r="U4304" i="2"/>
  <c r="T4304" i="2"/>
  <c r="S4304" i="2"/>
  <c r="X4303" i="2"/>
  <c r="W4303" i="2"/>
  <c r="V4303" i="2"/>
  <c r="U4303" i="2"/>
  <c r="T4303" i="2"/>
  <c r="S4303" i="2"/>
  <c r="X4302" i="2"/>
  <c r="W4302" i="2"/>
  <c r="V4302" i="2"/>
  <c r="U4302" i="2"/>
  <c r="T4302" i="2"/>
  <c r="S4302" i="2"/>
  <c r="X4301" i="2"/>
  <c r="W4301" i="2"/>
  <c r="V4301" i="2"/>
  <c r="U4301" i="2"/>
  <c r="T4301" i="2"/>
  <c r="S4301" i="2"/>
  <c r="X4300" i="2"/>
  <c r="W4300" i="2"/>
  <c r="V4300" i="2"/>
  <c r="U4300" i="2"/>
  <c r="T4300" i="2"/>
  <c r="S4300" i="2"/>
  <c r="X4299" i="2"/>
  <c r="W4299" i="2"/>
  <c r="V4299" i="2"/>
  <c r="U4299" i="2"/>
  <c r="T4299" i="2"/>
  <c r="S4299" i="2"/>
  <c r="X4298" i="2"/>
  <c r="W4298" i="2"/>
  <c r="V4298" i="2"/>
  <c r="U4298" i="2"/>
  <c r="T4298" i="2"/>
  <c r="S4298" i="2"/>
  <c r="X4297" i="2"/>
  <c r="W4297" i="2"/>
  <c r="V4297" i="2"/>
  <c r="U4297" i="2"/>
  <c r="T4297" i="2"/>
  <c r="S4297" i="2"/>
  <c r="X4296" i="2"/>
  <c r="W4296" i="2"/>
  <c r="V4296" i="2"/>
  <c r="U4296" i="2"/>
  <c r="T4296" i="2"/>
  <c r="S4296" i="2"/>
  <c r="X4295" i="2"/>
  <c r="W4295" i="2"/>
  <c r="V4295" i="2"/>
  <c r="U4295" i="2"/>
  <c r="T4295" i="2"/>
  <c r="S4295" i="2"/>
  <c r="X4294" i="2"/>
  <c r="W4294" i="2"/>
  <c r="V4294" i="2"/>
  <c r="U4294" i="2"/>
  <c r="T4294" i="2"/>
  <c r="S4294" i="2"/>
  <c r="X4293" i="2"/>
  <c r="W4293" i="2"/>
  <c r="V4293" i="2"/>
  <c r="U4293" i="2"/>
  <c r="T4293" i="2"/>
  <c r="S4293" i="2"/>
  <c r="X4292" i="2"/>
  <c r="W4292" i="2"/>
  <c r="V4292" i="2"/>
  <c r="U4292" i="2"/>
  <c r="T4292" i="2"/>
  <c r="S4292" i="2"/>
  <c r="X4291" i="2"/>
  <c r="W4291" i="2"/>
  <c r="V4291" i="2"/>
  <c r="U4291" i="2"/>
  <c r="T4291" i="2"/>
  <c r="S4291" i="2"/>
  <c r="X4290" i="2"/>
  <c r="W4290" i="2"/>
  <c r="V4290" i="2"/>
  <c r="U4290" i="2"/>
  <c r="T4290" i="2"/>
  <c r="S4290" i="2"/>
  <c r="X4289" i="2"/>
  <c r="W4289" i="2"/>
  <c r="V4289" i="2"/>
  <c r="U4289" i="2"/>
  <c r="T4289" i="2"/>
  <c r="S4289" i="2"/>
  <c r="X4288" i="2"/>
  <c r="W4288" i="2"/>
  <c r="V4288" i="2"/>
  <c r="U4288" i="2"/>
  <c r="T4288" i="2"/>
  <c r="S4288" i="2"/>
  <c r="X4287" i="2"/>
  <c r="W4287" i="2"/>
  <c r="V4287" i="2"/>
  <c r="U4287" i="2"/>
  <c r="T4287" i="2"/>
  <c r="S4287" i="2"/>
  <c r="X4286" i="2"/>
  <c r="W4286" i="2"/>
  <c r="V4286" i="2"/>
  <c r="U4286" i="2"/>
  <c r="T4286" i="2"/>
  <c r="S4286" i="2"/>
  <c r="X4285" i="2"/>
  <c r="W4285" i="2"/>
  <c r="V4285" i="2"/>
  <c r="U4285" i="2"/>
  <c r="T4285" i="2"/>
  <c r="S4285" i="2"/>
  <c r="X4284" i="2"/>
  <c r="W4284" i="2"/>
  <c r="V4284" i="2"/>
  <c r="U4284" i="2"/>
  <c r="T4284" i="2"/>
  <c r="S4284" i="2"/>
  <c r="X4283" i="2"/>
  <c r="W4283" i="2"/>
  <c r="V4283" i="2"/>
  <c r="U4283" i="2"/>
  <c r="T4283" i="2"/>
  <c r="S4283" i="2"/>
  <c r="X4282" i="2"/>
  <c r="W4282" i="2"/>
  <c r="V4282" i="2"/>
  <c r="U4282" i="2"/>
  <c r="T4282" i="2"/>
  <c r="S4282" i="2"/>
  <c r="X4281" i="2"/>
  <c r="W4281" i="2"/>
  <c r="V4281" i="2"/>
  <c r="U4281" i="2"/>
  <c r="T4281" i="2"/>
  <c r="S4281" i="2"/>
  <c r="X4280" i="2"/>
  <c r="W4280" i="2"/>
  <c r="V4280" i="2"/>
  <c r="U4280" i="2"/>
  <c r="T4280" i="2"/>
  <c r="S4280" i="2"/>
  <c r="X4279" i="2"/>
  <c r="W4279" i="2"/>
  <c r="V4279" i="2"/>
  <c r="U4279" i="2"/>
  <c r="T4279" i="2"/>
  <c r="S4279" i="2"/>
  <c r="X4278" i="2"/>
  <c r="W4278" i="2"/>
  <c r="V4278" i="2"/>
  <c r="U4278" i="2"/>
  <c r="T4278" i="2"/>
  <c r="S4278" i="2"/>
  <c r="X4277" i="2"/>
  <c r="W4277" i="2"/>
  <c r="V4277" i="2"/>
  <c r="U4277" i="2"/>
  <c r="T4277" i="2"/>
  <c r="S4277" i="2"/>
  <c r="X4276" i="2"/>
  <c r="W4276" i="2"/>
  <c r="V4276" i="2"/>
  <c r="U4276" i="2"/>
  <c r="T4276" i="2"/>
  <c r="S4276" i="2"/>
  <c r="X4275" i="2"/>
  <c r="W4275" i="2"/>
  <c r="V4275" i="2"/>
  <c r="U4275" i="2"/>
  <c r="T4275" i="2"/>
  <c r="S4275" i="2"/>
  <c r="X4274" i="2"/>
  <c r="W4274" i="2"/>
  <c r="V4274" i="2"/>
  <c r="U4274" i="2"/>
  <c r="T4274" i="2"/>
  <c r="S4274" i="2"/>
  <c r="X4273" i="2"/>
  <c r="W4273" i="2"/>
  <c r="V4273" i="2"/>
  <c r="U4273" i="2"/>
  <c r="T4273" i="2"/>
  <c r="S4273" i="2"/>
  <c r="X4272" i="2"/>
  <c r="W4272" i="2"/>
  <c r="V4272" i="2"/>
  <c r="U4272" i="2"/>
  <c r="T4272" i="2"/>
  <c r="S4272" i="2"/>
  <c r="X4271" i="2"/>
  <c r="W4271" i="2"/>
  <c r="V4271" i="2"/>
  <c r="U4271" i="2"/>
  <c r="T4271" i="2"/>
  <c r="S4271" i="2"/>
  <c r="X4270" i="2"/>
  <c r="W4270" i="2"/>
  <c r="V4270" i="2"/>
  <c r="U4270" i="2"/>
  <c r="T4270" i="2"/>
  <c r="S4270" i="2"/>
  <c r="X4269" i="2"/>
  <c r="W4269" i="2"/>
  <c r="V4269" i="2"/>
  <c r="U4269" i="2"/>
  <c r="T4269" i="2"/>
  <c r="S4269" i="2"/>
  <c r="X4268" i="2"/>
  <c r="W4268" i="2"/>
  <c r="V4268" i="2"/>
  <c r="U4268" i="2"/>
  <c r="T4268" i="2"/>
  <c r="S4268" i="2"/>
  <c r="X4267" i="2"/>
  <c r="W4267" i="2"/>
  <c r="V4267" i="2"/>
  <c r="U4267" i="2"/>
  <c r="T4267" i="2"/>
  <c r="S4267" i="2"/>
  <c r="X4266" i="2"/>
  <c r="W4266" i="2"/>
  <c r="V4266" i="2"/>
  <c r="U4266" i="2"/>
  <c r="T4266" i="2"/>
  <c r="S4266" i="2"/>
  <c r="X4265" i="2"/>
  <c r="W4265" i="2"/>
  <c r="V4265" i="2"/>
  <c r="U4265" i="2"/>
  <c r="T4265" i="2"/>
  <c r="S4265" i="2"/>
  <c r="X4264" i="2"/>
  <c r="W4264" i="2"/>
  <c r="V4264" i="2"/>
  <c r="U4264" i="2"/>
  <c r="T4264" i="2"/>
  <c r="S4264" i="2"/>
  <c r="X4263" i="2"/>
  <c r="W4263" i="2"/>
  <c r="V4263" i="2"/>
  <c r="U4263" i="2"/>
  <c r="T4263" i="2"/>
  <c r="S4263" i="2"/>
  <c r="X4262" i="2"/>
  <c r="W4262" i="2"/>
  <c r="V4262" i="2"/>
  <c r="U4262" i="2"/>
  <c r="T4262" i="2"/>
  <c r="S4262" i="2"/>
  <c r="X4261" i="2"/>
  <c r="W4261" i="2"/>
  <c r="V4261" i="2"/>
  <c r="U4261" i="2"/>
  <c r="T4261" i="2"/>
  <c r="S4261" i="2"/>
  <c r="X4260" i="2"/>
  <c r="W4260" i="2"/>
  <c r="V4260" i="2"/>
  <c r="U4260" i="2"/>
  <c r="T4260" i="2"/>
  <c r="S4260" i="2"/>
  <c r="X4259" i="2"/>
  <c r="W4259" i="2"/>
  <c r="V4259" i="2"/>
  <c r="U4259" i="2"/>
  <c r="T4259" i="2"/>
  <c r="S4259" i="2"/>
  <c r="X4258" i="2"/>
  <c r="W4258" i="2"/>
  <c r="V4258" i="2"/>
  <c r="U4258" i="2"/>
  <c r="T4258" i="2"/>
  <c r="S4258" i="2"/>
  <c r="X4257" i="2"/>
  <c r="W4257" i="2"/>
  <c r="V4257" i="2"/>
  <c r="U4257" i="2"/>
  <c r="T4257" i="2"/>
  <c r="S4257" i="2"/>
  <c r="X4256" i="2"/>
  <c r="W4256" i="2"/>
  <c r="V4256" i="2"/>
  <c r="U4256" i="2"/>
  <c r="T4256" i="2"/>
  <c r="S4256" i="2"/>
  <c r="X4255" i="2"/>
  <c r="W4255" i="2"/>
  <c r="V4255" i="2"/>
  <c r="U4255" i="2"/>
  <c r="T4255" i="2"/>
  <c r="S4255" i="2"/>
  <c r="X4254" i="2"/>
  <c r="W4254" i="2"/>
  <c r="V4254" i="2"/>
  <c r="U4254" i="2"/>
  <c r="T4254" i="2"/>
  <c r="S4254" i="2"/>
  <c r="X4253" i="2"/>
  <c r="W4253" i="2"/>
  <c r="V4253" i="2"/>
  <c r="U4253" i="2"/>
  <c r="T4253" i="2"/>
  <c r="S4253" i="2"/>
  <c r="X4252" i="2"/>
  <c r="W4252" i="2"/>
  <c r="V4252" i="2"/>
  <c r="U4252" i="2"/>
  <c r="T4252" i="2"/>
  <c r="S4252" i="2"/>
  <c r="X4251" i="2"/>
  <c r="W4251" i="2"/>
  <c r="V4251" i="2"/>
  <c r="U4251" i="2"/>
  <c r="T4251" i="2"/>
  <c r="S4251" i="2"/>
  <c r="X4250" i="2"/>
  <c r="W4250" i="2"/>
  <c r="V4250" i="2"/>
  <c r="U4250" i="2"/>
  <c r="T4250" i="2"/>
  <c r="S4250" i="2"/>
  <c r="X4249" i="2"/>
  <c r="W4249" i="2"/>
  <c r="V4249" i="2"/>
  <c r="U4249" i="2"/>
  <c r="T4249" i="2"/>
  <c r="S4249" i="2"/>
  <c r="X4248" i="2"/>
  <c r="W4248" i="2"/>
  <c r="V4248" i="2"/>
  <c r="U4248" i="2"/>
  <c r="T4248" i="2"/>
  <c r="S4248" i="2"/>
  <c r="X4247" i="2"/>
  <c r="W4247" i="2"/>
  <c r="V4247" i="2"/>
  <c r="U4247" i="2"/>
  <c r="T4247" i="2"/>
  <c r="S4247" i="2"/>
  <c r="X4246" i="2"/>
  <c r="W4246" i="2"/>
  <c r="V4246" i="2"/>
  <c r="U4246" i="2"/>
  <c r="T4246" i="2"/>
  <c r="S4246" i="2"/>
  <c r="X4245" i="2"/>
  <c r="W4245" i="2"/>
  <c r="V4245" i="2"/>
  <c r="U4245" i="2"/>
  <c r="T4245" i="2"/>
  <c r="S4245" i="2"/>
  <c r="X4244" i="2"/>
  <c r="W4244" i="2"/>
  <c r="V4244" i="2"/>
  <c r="U4244" i="2"/>
  <c r="T4244" i="2"/>
  <c r="S4244" i="2"/>
  <c r="X4243" i="2"/>
  <c r="W4243" i="2"/>
  <c r="V4243" i="2"/>
  <c r="U4243" i="2"/>
  <c r="T4243" i="2"/>
  <c r="S4243" i="2"/>
  <c r="X4242" i="2"/>
  <c r="W4242" i="2"/>
  <c r="V4242" i="2"/>
  <c r="U4242" i="2"/>
  <c r="T4242" i="2"/>
  <c r="S4242" i="2"/>
  <c r="X4241" i="2"/>
  <c r="W4241" i="2"/>
  <c r="V4241" i="2"/>
  <c r="U4241" i="2"/>
  <c r="T4241" i="2"/>
  <c r="S4241" i="2"/>
  <c r="X4240" i="2"/>
  <c r="W4240" i="2"/>
  <c r="V4240" i="2"/>
  <c r="U4240" i="2"/>
  <c r="T4240" i="2"/>
  <c r="S4240" i="2"/>
  <c r="X4239" i="2"/>
  <c r="W4239" i="2"/>
  <c r="V4239" i="2"/>
  <c r="U4239" i="2"/>
  <c r="T4239" i="2"/>
  <c r="S4239" i="2"/>
  <c r="X4238" i="2"/>
  <c r="W4238" i="2"/>
  <c r="V4238" i="2"/>
  <c r="U4238" i="2"/>
  <c r="T4238" i="2"/>
  <c r="S4238" i="2"/>
  <c r="X4237" i="2"/>
  <c r="W4237" i="2"/>
  <c r="V4237" i="2"/>
  <c r="U4237" i="2"/>
  <c r="T4237" i="2"/>
  <c r="S4237" i="2"/>
  <c r="X4236" i="2"/>
  <c r="W4236" i="2"/>
  <c r="V4236" i="2"/>
  <c r="U4236" i="2"/>
  <c r="T4236" i="2"/>
  <c r="S4236" i="2"/>
  <c r="X4235" i="2"/>
  <c r="W4235" i="2"/>
  <c r="V4235" i="2"/>
  <c r="U4235" i="2"/>
  <c r="T4235" i="2"/>
  <c r="S4235" i="2"/>
  <c r="X4234" i="2"/>
  <c r="W4234" i="2"/>
  <c r="V4234" i="2"/>
  <c r="U4234" i="2"/>
  <c r="T4234" i="2"/>
  <c r="S4234" i="2"/>
  <c r="X4233" i="2"/>
  <c r="W4233" i="2"/>
  <c r="V4233" i="2"/>
  <c r="U4233" i="2"/>
  <c r="T4233" i="2"/>
  <c r="S4233" i="2"/>
  <c r="X4232" i="2"/>
  <c r="W4232" i="2"/>
  <c r="V4232" i="2"/>
  <c r="U4232" i="2"/>
  <c r="T4232" i="2"/>
  <c r="S4232" i="2"/>
  <c r="X4231" i="2"/>
  <c r="W4231" i="2"/>
  <c r="V4231" i="2"/>
  <c r="U4231" i="2"/>
  <c r="T4231" i="2"/>
  <c r="S4231" i="2"/>
  <c r="X4230" i="2"/>
  <c r="W4230" i="2"/>
  <c r="V4230" i="2"/>
  <c r="U4230" i="2"/>
  <c r="T4230" i="2"/>
  <c r="S4230" i="2"/>
  <c r="X4229" i="2"/>
  <c r="W4229" i="2"/>
  <c r="V4229" i="2"/>
  <c r="U4229" i="2"/>
  <c r="T4229" i="2"/>
  <c r="S4229" i="2"/>
  <c r="X4228" i="2"/>
  <c r="W4228" i="2"/>
  <c r="V4228" i="2"/>
  <c r="U4228" i="2"/>
  <c r="T4228" i="2"/>
  <c r="S4228" i="2"/>
  <c r="X4227" i="2"/>
  <c r="W4227" i="2"/>
  <c r="V4227" i="2"/>
  <c r="U4227" i="2"/>
  <c r="T4227" i="2"/>
  <c r="S4227" i="2"/>
  <c r="X4226" i="2"/>
  <c r="W4226" i="2"/>
  <c r="V4226" i="2"/>
  <c r="U4226" i="2"/>
  <c r="T4226" i="2"/>
  <c r="S4226" i="2"/>
  <c r="X4225" i="2"/>
  <c r="W4225" i="2"/>
  <c r="V4225" i="2"/>
  <c r="U4225" i="2"/>
  <c r="T4225" i="2"/>
  <c r="S4225" i="2"/>
  <c r="X4224" i="2"/>
  <c r="W4224" i="2"/>
  <c r="V4224" i="2"/>
  <c r="U4224" i="2"/>
  <c r="T4224" i="2"/>
  <c r="S4224" i="2"/>
  <c r="X4223" i="2"/>
  <c r="W4223" i="2"/>
  <c r="V4223" i="2"/>
  <c r="U4223" i="2"/>
  <c r="T4223" i="2"/>
  <c r="S4223" i="2"/>
  <c r="X4222" i="2"/>
  <c r="W4222" i="2"/>
  <c r="V4222" i="2"/>
  <c r="U4222" i="2"/>
  <c r="T4222" i="2"/>
  <c r="S4222" i="2"/>
  <c r="X4221" i="2"/>
  <c r="W4221" i="2"/>
  <c r="V4221" i="2"/>
  <c r="U4221" i="2"/>
  <c r="T4221" i="2"/>
  <c r="S4221" i="2"/>
  <c r="X4220" i="2"/>
  <c r="W4220" i="2"/>
  <c r="V4220" i="2"/>
  <c r="U4220" i="2"/>
  <c r="T4220" i="2"/>
  <c r="S4220" i="2"/>
  <c r="X4219" i="2"/>
  <c r="W4219" i="2"/>
  <c r="V4219" i="2"/>
  <c r="U4219" i="2"/>
  <c r="T4219" i="2"/>
  <c r="S4219" i="2"/>
  <c r="X4218" i="2"/>
  <c r="W4218" i="2"/>
  <c r="V4218" i="2"/>
  <c r="U4218" i="2"/>
  <c r="T4218" i="2"/>
  <c r="S4218" i="2"/>
  <c r="X4217" i="2"/>
  <c r="W4217" i="2"/>
  <c r="V4217" i="2"/>
  <c r="U4217" i="2"/>
  <c r="T4217" i="2"/>
  <c r="S4217" i="2"/>
  <c r="X4216" i="2"/>
  <c r="W4216" i="2"/>
  <c r="V4216" i="2"/>
  <c r="U4216" i="2"/>
  <c r="T4216" i="2"/>
  <c r="S4216" i="2"/>
  <c r="X4215" i="2"/>
  <c r="W4215" i="2"/>
  <c r="V4215" i="2"/>
  <c r="U4215" i="2"/>
  <c r="T4215" i="2"/>
  <c r="S4215" i="2"/>
  <c r="X4214" i="2"/>
  <c r="W4214" i="2"/>
  <c r="V4214" i="2"/>
  <c r="U4214" i="2"/>
  <c r="T4214" i="2"/>
  <c r="S4214" i="2"/>
  <c r="X4213" i="2"/>
  <c r="W4213" i="2"/>
  <c r="V4213" i="2"/>
  <c r="U4213" i="2"/>
  <c r="T4213" i="2"/>
  <c r="S4213" i="2"/>
  <c r="X4212" i="2"/>
  <c r="W4212" i="2"/>
  <c r="V4212" i="2"/>
  <c r="U4212" i="2"/>
  <c r="T4212" i="2"/>
  <c r="S4212" i="2"/>
  <c r="X4211" i="2"/>
  <c r="W4211" i="2"/>
  <c r="V4211" i="2"/>
  <c r="U4211" i="2"/>
  <c r="T4211" i="2"/>
  <c r="S4211" i="2"/>
  <c r="X4210" i="2"/>
  <c r="W4210" i="2"/>
  <c r="V4210" i="2"/>
  <c r="U4210" i="2"/>
  <c r="T4210" i="2"/>
  <c r="S4210" i="2"/>
  <c r="X4209" i="2"/>
  <c r="W4209" i="2"/>
  <c r="V4209" i="2"/>
  <c r="U4209" i="2"/>
  <c r="T4209" i="2"/>
  <c r="S4209" i="2"/>
  <c r="X4208" i="2"/>
  <c r="W4208" i="2"/>
  <c r="V4208" i="2"/>
  <c r="U4208" i="2"/>
  <c r="T4208" i="2"/>
  <c r="S4208" i="2"/>
  <c r="X4207" i="2"/>
  <c r="W4207" i="2"/>
  <c r="V4207" i="2"/>
  <c r="U4207" i="2"/>
  <c r="T4207" i="2"/>
  <c r="S4207" i="2"/>
  <c r="X4206" i="2"/>
  <c r="W4206" i="2"/>
  <c r="V4206" i="2"/>
  <c r="U4206" i="2"/>
  <c r="T4206" i="2"/>
  <c r="S4206" i="2"/>
  <c r="X4205" i="2"/>
  <c r="W4205" i="2"/>
  <c r="V4205" i="2"/>
  <c r="U4205" i="2"/>
  <c r="T4205" i="2"/>
  <c r="S4205" i="2"/>
  <c r="X4204" i="2"/>
  <c r="W4204" i="2"/>
  <c r="V4204" i="2"/>
  <c r="U4204" i="2"/>
  <c r="T4204" i="2"/>
  <c r="S4204" i="2"/>
  <c r="X4203" i="2"/>
  <c r="W4203" i="2"/>
  <c r="V4203" i="2"/>
  <c r="U4203" i="2"/>
  <c r="T4203" i="2"/>
  <c r="S4203" i="2"/>
  <c r="X4202" i="2"/>
  <c r="W4202" i="2"/>
  <c r="V4202" i="2"/>
  <c r="U4202" i="2"/>
  <c r="T4202" i="2"/>
  <c r="S4202" i="2"/>
  <c r="X4201" i="2"/>
  <c r="W4201" i="2"/>
  <c r="V4201" i="2"/>
  <c r="U4201" i="2"/>
  <c r="T4201" i="2"/>
  <c r="S4201" i="2"/>
  <c r="X4200" i="2"/>
  <c r="W4200" i="2"/>
  <c r="V4200" i="2"/>
  <c r="U4200" i="2"/>
  <c r="T4200" i="2"/>
  <c r="S4200" i="2"/>
  <c r="X4199" i="2"/>
  <c r="W4199" i="2"/>
  <c r="V4199" i="2"/>
  <c r="U4199" i="2"/>
  <c r="T4199" i="2"/>
  <c r="S4199" i="2"/>
  <c r="X4198" i="2"/>
  <c r="W4198" i="2"/>
  <c r="V4198" i="2"/>
  <c r="U4198" i="2"/>
  <c r="T4198" i="2"/>
  <c r="S4198" i="2"/>
  <c r="X4197" i="2"/>
  <c r="W4197" i="2"/>
  <c r="V4197" i="2"/>
  <c r="U4197" i="2"/>
  <c r="T4197" i="2"/>
  <c r="S4197" i="2"/>
  <c r="X4196" i="2"/>
  <c r="W4196" i="2"/>
  <c r="V4196" i="2"/>
  <c r="U4196" i="2"/>
  <c r="T4196" i="2"/>
  <c r="S4196" i="2"/>
  <c r="X4195" i="2"/>
  <c r="W4195" i="2"/>
  <c r="V4195" i="2"/>
  <c r="U4195" i="2"/>
  <c r="T4195" i="2"/>
  <c r="S4195" i="2"/>
  <c r="X4194" i="2"/>
  <c r="W4194" i="2"/>
  <c r="V4194" i="2"/>
  <c r="U4194" i="2"/>
  <c r="T4194" i="2"/>
  <c r="S4194" i="2"/>
  <c r="X4193" i="2"/>
  <c r="W4193" i="2"/>
  <c r="V4193" i="2"/>
  <c r="U4193" i="2"/>
  <c r="T4193" i="2"/>
  <c r="S4193" i="2"/>
  <c r="X4192" i="2"/>
  <c r="W4192" i="2"/>
  <c r="V4192" i="2"/>
  <c r="U4192" i="2"/>
  <c r="T4192" i="2"/>
  <c r="S4192" i="2"/>
  <c r="X4191" i="2"/>
  <c r="W4191" i="2"/>
  <c r="V4191" i="2"/>
  <c r="U4191" i="2"/>
  <c r="T4191" i="2"/>
  <c r="S4191" i="2"/>
  <c r="X4190" i="2"/>
  <c r="W4190" i="2"/>
  <c r="V4190" i="2"/>
  <c r="U4190" i="2"/>
  <c r="T4190" i="2"/>
  <c r="S4190" i="2"/>
  <c r="X4189" i="2"/>
  <c r="W4189" i="2"/>
  <c r="V4189" i="2"/>
  <c r="U4189" i="2"/>
  <c r="T4189" i="2"/>
  <c r="S4189" i="2"/>
  <c r="X4188" i="2"/>
  <c r="W4188" i="2"/>
  <c r="V4188" i="2"/>
  <c r="U4188" i="2"/>
  <c r="T4188" i="2"/>
  <c r="S4188" i="2"/>
  <c r="X4187" i="2"/>
  <c r="W4187" i="2"/>
  <c r="V4187" i="2"/>
  <c r="U4187" i="2"/>
  <c r="T4187" i="2"/>
  <c r="S4187" i="2"/>
  <c r="X4186" i="2"/>
  <c r="W4186" i="2"/>
  <c r="V4186" i="2"/>
  <c r="U4186" i="2"/>
  <c r="T4186" i="2"/>
  <c r="S4186" i="2"/>
  <c r="X4185" i="2"/>
  <c r="W4185" i="2"/>
  <c r="V4185" i="2"/>
  <c r="U4185" i="2"/>
  <c r="T4185" i="2"/>
  <c r="S4185" i="2"/>
  <c r="X4184" i="2"/>
  <c r="W4184" i="2"/>
  <c r="V4184" i="2"/>
  <c r="U4184" i="2"/>
  <c r="T4184" i="2"/>
  <c r="S4184" i="2"/>
  <c r="X4183" i="2"/>
  <c r="W4183" i="2"/>
  <c r="V4183" i="2"/>
  <c r="U4183" i="2"/>
  <c r="T4183" i="2"/>
  <c r="S4183" i="2"/>
  <c r="X4182" i="2"/>
  <c r="W4182" i="2"/>
  <c r="V4182" i="2"/>
  <c r="U4182" i="2"/>
  <c r="T4182" i="2"/>
  <c r="S4182" i="2"/>
  <c r="X4181" i="2"/>
  <c r="W4181" i="2"/>
  <c r="V4181" i="2"/>
  <c r="U4181" i="2"/>
  <c r="T4181" i="2"/>
  <c r="S4181" i="2"/>
  <c r="X4180" i="2"/>
  <c r="W4180" i="2"/>
  <c r="V4180" i="2"/>
  <c r="U4180" i="2"/>
  <c r="T4180" i="2"/>
  <c r="S4180" i="2"/>
  <c r="X4179" i="2"/>
  <c r="W4179" i="2"/>
  <c r="V4179" i="2"/>
  <c r="U4179" i="2"/>
  <c r="T4179" i="2"/>
  <c r="S4179" i="2"/>
  <c r="X4178" i="2"/>
  <c r="W4178" i="2"/>
  <c r="V4178" i="2"/>
  <c r="U4178" i="2"/>
  <c r="T4178" i="2"/>
  <c r="S4178" i="2"/>
  <c r="X4177" i="2"/>
  <c r="W4177" i="2"/>
  <c r="V4177" i="2"/>
  <c r="U4177" i="2"/>
  <c r="T4177" i="2"/>
  <c r="S4177" i="2"/>
  <c r="X4176" i="2"/>
  <c r="W4176" i="2"/>
  <c r="V4176" i="2"/>
  <c r="U4176" i="2"/>
  <c r="T4176" i="2"/>
  <c r="S4176" i="2"/>
  <c r="X4175" i="2"/>
  <c r="W4175" i="2"/>
  <c r="V4175" i="2"/>
  <c r="U4175" i="2"/>
  <c r="T4175" i="2"/>
  <c r="S4175" i="2"/>
  <c r="X4174" i="2"/>
  <c r="W4174" i="2"/>
  <c r="V4174" i="2"/>
  <c r="U4174" i="2"/>
  <c r="T4174" i="2"/>
  <c r="S4174" i="2"/>
  <c r="X4173" i="2"/>
  <c r="W4173" i="2"/>
  <c r="V4173" i="2"/>
  <c r="U4173" i="2"/>
  <c r="T4173" i="2"/>
  <c r="S4173" i="2"/>
  <c r="X4172" i="2"/>
  <c r="W4172" i="2"/>
  <c r="V4172" i="2"/>
  <c r="U4172" i="2"/>
  <c r="T4172" i="2"/>
  <c r="S4172" i="2"/>
  <c r="X4171" i="2"/>
  <c r="W4171" i="2"/>
  <c r="V4171" i="2"/>
  <c r="U4171" i="2"/>
  <c r="T4171" i="2"/>
  <c r="S4171" i="2"/>
  <c r="X4170" i="2"/>
  <c r="W4170" i="2"/>
  <c r="V4170" i="2"/>
  <c r="U4170" i="2"/>
  <c r="T4170" i="2"/>
  <c r="S4170" i="2"/>
  <c r="X4169" i="2"/>
  <c r="W4169" i="2"/>
  <c r="V4169" i="2"/>
  <c r="U4169" i="2"/>
  <c r="T4169" i="2"/>
  <c r="S4169" i="2"/>
  <c r="X4168" i="2"/>
  <c r="W4168" i="2"/>
  <c r="V4168" i="2"/>
  <c r="U4168" i="2"/>
  <c r="T4168" i="2"/>
  <c r="S4168" i="2"/>
  <c r="X4167" i="2"/>
  <c r="W4167" i="2"/>
  <c r="V4167" i="2"/>
  <c r="U4167" i="2"/>
  <c r="T4167" i="2"/>
  <c r="S4167" i="2"/>
  <c r="X4166" i="2"/>
  <c r="W4166" i="2"/>
  <c r="V4166" i="2"/>
  <c r="U4166" i="2"/>
  <c r="T4166" i="2"/>
  <c r="S4166" i="2"/>
  <c r="X4165" i="2"/>
  <c r="W4165" i="2"/>
  <c r="V4165" i="2"/>
  <c r="U4165" i="2"/>
  <c r="T4165" i="2"/>
  <c r="S4165" i="2"/>
  <c r="X4164" i="2"/>
  <c r="W4164" i="2"/>
  <c r="V4164" i="2"/>
  <c r="U4164" i="2"/>
  <c r="T4164" i="2"/>
  <c r="S4164" i="2"/>
  <c r="X4163" i="2"/>
  <c r="W4163" i="2"/>
  <c r="V4163" i="2"/>
  <c r="U4163" i="2"/>
  <c r="T4163" i="2"/>
  <c r="S4163" i="2"/>
  <c r="X4162" i="2"/>
  <c r="W4162" i="2"/>
  <c r="V4162" i="2"/>
  <c r="U4162" i="2"/>
  <c r="T4162" i="2"/>
  <c r="S4162" i="2"/>
  <c r="X4161" i="2"/>
  <c r="W4161" i="2"/>
  <c r="V4161" i="2"/>
  <c r="U4161" i="2"/>
  <c r="T4161" i="2"/>
  <c r="S4161" i="2"/>
  <c r="X4160" i="2"/>
  <c r="W4160" i="2"/>
  <c r="V4160" i="2"/>
  <c r="U4160" i="2"/>
  <c r="T4160" i="2"/>
  <c r="S4160" i="2"/>
  <c r="X4159" i="2"/>
  <c r="W4159" i="2"/>
  <c r="V4159" i="2"/>
  <c r="U4159" i="2"/>
  <c r="T4159" i="2"/>
  <c r="S4159" i="2"/>
  <c r="X4158" i="2"/>
  <c r="W4158" i="2"/>
  <c r="V4158" i="2"/>
  <c r="U4158" i="2"/>
  <c r="T4158" i="2"/>
  <c r="S4158" i="2"/>
  <c r="X4157" i="2"/>
  <c r="W4157" i="2"/>
  <c r="V4157" i="2"/>
  <c r="U4157" i="2"/>
  <c r="T4157" i="2"/>
  <c r="S4157" i="2"/>
  <c r="X4156" i="2"/>
  <c r="W4156" i="2"/>
  <c r="V4156" i="2"/>
  <c r="U4156" i="2"/>
  <c r="T4156" i="2"/>
  <c r="S4156" i="2"/>
  <c r="X4155" i="2"/>
  <c r="W4155" i="2"/>
  <c r="V4155" i="2"/>
  <c r="U4155" i="2"/>
  <c r="T4155" i="2"/>
  <c r="S4155" i="2"/>
  <c r="X4154" i="2"/>
  <c r="W4154" i="2"/>
  <c r="V4154" i="2"/>
  <c r="U4154" i="2"/>
  <c r="T4154" i="2"/>
  <c r="S4154" i="2"/>
  <c r="X4153" i="2"/>
  <c r="W4153" i="2"/>
  <c r="V4153" i="2"/>
  <c r="U4153" i="2"/>
  <c r="T4153" i="2"/>
  <c r="S4153" i="2"/>
  <c r="X4152" i="2"/>
  <c r="W4152" i="2"/>
  <c r="V4152" i="2"/>
  <c r="U4152" i="2"/>
  <c r="T4152" i="2"/>
  <c r="S4152" i="2"/>
  <c r="X4151" i="2"/>
  <c r="W4151" i="2"/>
  <c r="V4151" i="2"/>
  <c r="U4151" i="2"/>
  <c r="T4151" i="2"/>
  <c r="S4151" i="2"/>
  <c r="X4150" i="2"/>
  <c r="W4150" i="2"/>
  <c r="V4150" i="2"/>
  <c r="U4150" i="2"/>
  <c r="T4150" i="2"/>
  <c r="S4150" i="2"/>
  <c r="X4149" i="2"/>
  <c r="W4149" i="2"/>
  <c r="V4149" i="2"/>
  <c r="U4149" i="2"/>
  <c r="T4149" i="2"/>
  <c r="S4149" i="2"/>
  <c r="X4148" i="2"/>
  <c r="W4148" i="2"/>
  <c r="V4148" i="2"/>
  <c r="U4148" i="2"/>
  <c r="T4148" i="2"/>
  <c r="S4148" i="2"/>
  <c r="X4147" i="2"/>
  <c r="W4147" i="2"/>
  <c r="V4147" i="2"/>
  <c r="U4147" i="2"/>
  <c r="T4147" i="2"/>
  <c r="S4147" i="2"/>
  <c r="X4146" i="2"/>
  <c r="W4146" i="2"/>
  <c r="V4146" i="2"/>
  <c r="U4146" i="2"/>
  <c r="T4146" i="2"/>
  <c r="S4146" i="2"/>
  <c r="X4145" i="2"/>
  <c r="W4145" i="2"/>
  <c r="V4145" i="2"/>
  <c r="U4145" i="2"/>
  <c r="T4145" i="2"/>
  <c r="S4145" i="2"/>
  <c r="X4144" i="2"/>
  <c r="W4144" i="2"/>
  <c r="V4144" i="2"/>
  <c r="U4144" i="2"/>
  <c r="T4144" i="2"/>
  <c r="S4144" i="2"/>
  <c r="X4143" i="2"/>
  <c r="W4143" i="2"/>
  <c r="V4143" i="2"/>
  <c r="U4143" i="2"/>
  <c r="T4143" i="2"/>
  <c r="S4143" i="2"/>
  <c r="X4142" i="2"/>
  <c r="W4142" i="2"/>
  <c r="V4142" i="2"/>
  <c r="U4142" i="2"/>
  <c r="T4142" i="2"/>
  <c r="S4142" i="2"/>
  <c r="X4141" i="2"/>
  <c r="W4141" i="2"/>
  <c r="V4141" i="2"/>
  <c r="U4141" i="2"/>
  <c r="T4141" i="2"/>
  <c r="S4141" i="2"/>
  <c r="X4140" i="2"/>
  <c r="W4140" i="2"/>
  <c r="V4140" i="2"/>
  <c r="U4140" i="2"/>
  <c r="T4140" i="2"/>
  <c r="S4140" i="2"/>
  <c r="X4139" i="2"/>
  <c r="W4139" i="2"/>
  <c r="V4139" i="2"/>
  <c r="U4139" i="2"/>
  <c r="T4139" i="2"/>
  <c r="S4139" i="2"/>
  <c r="X4138" i="2"/>
  <c r="W4138" i="2"/>
  <c r="V4138" i="2"/>
  <c r="U4138" i="2"/>
  <c r="T4138" i="2"/>
  <c r="S4138" i="2"/>
  <c r="X4137" i="2"/>
  <c r="W4137" i="2"/>
  <c r="V4137" i="2"/>
  <c r="U4137" i="2"/>
  <c r="T4137" i="2"/>
  <c r="S4137" i="2"/>
  <c r="X4136" i="2"/>
  <c r="W4136" i="2"/>
  <c r="V4136" i="2"/>
  <c r="U4136" i="2"/>
  <c r="T4136" i="2"/>
  <c r="S4136" i="2"/>
  <c r="X4135" i="2"/>
  <c r="W4135" i="2"/>
  <c r="V4135" i="2"/>
  <c r="U4135" i="2"/>
  <c r="T4135" i="2"/>
  <c r="S4135" i="2"/>
  <c r="X4134" i="2"/>
  <c r="W4134" i="2"/>
  <c r="V4134" i="2"/>
  <c r="U4134" i="2"/>
  <c r="T4134" i="2"/>
  <c r="S4134" i="2"/>
  <c r="X4133" i="2"/>
  <c r="W4133" i="2"/>
  <c r="V4133" i="2"/>
  <c r="U4133" i="2"/>
  <c r="T4133" i="2"/>
  <c r="S4133" i="2"/>
  <c r="X4132" i="2"/>
  <c r="W4132" i="2"/>
  <c r="V4132" i="2"/>
  <c r="U4132" i="2"/>
  <c r="T4132" i="2"/>
  <c r="S4132" i="2"/>
  <c r="X4131" i="2"/>
  <c r="W4131" i="2"/>
  <c r="V4131" i="2"/>
  <c r="U4131" i="2"/>
  <c r="T4131" i="2"/>
  <c r="S4131" i="2"/>
  <c r="X4130" i="2"/>
  <c r="W4130" i="2"/>
  <c r="V4130" i="2"/>
  <c r="U4130" i="2"/>
  <c r="T4130" i="2"/>
  <c r="S4130" i="2"/>
  <c r="X4129" i="2"/>
  <c r="W4129" i="2"/>
  <c r="V4129" i="2"/>
  <c r="U4129" i="2"/>
  <c r="T4129" i="2"/>
  <c r="S4129" i="2"/>
  <c r="X4128" i="2"/>
  <c r="W4128" i="2"/>
  <c r="V4128" i="2"/>
  <c r="U4128" i="2"/>
  <c r="T4128" i="2"/>
  <c r="S4128" i="2"/>
  <c r="X4127" i="2"/>
  <c r="W4127" i="2"/>
  <c r="V4127" i="2"/>
  <c r="U4127" i="2"/>
  <c r="T4127" i="2"/>
  <c r="S4127" i="2"/>
  <c r="X4126" i="2"/>
  <c r="W4126" i="2"/>
  <c r="V4126" i="2"/>
  <c r="U4126" i="2"/>
  <c r="T4126" i="2"/>
  <c r="S4126" i="2"/>
  <c r="X4125" i="2"/>
  <c r="W4125" i="2"/>
  <c r="V4125" i="2"/>
  <c r="U4125" i="2"/>
  <c r="T4125" i="2"/>
  <c r="S4125" i="2"/>
  <c r="X4124" i="2"/>
  <c r="W4124" i="2"/>
  <c r="V4124" i="2"/>
  <c r="U4124" i="2"/>
  <c r="T4124" i="2"/>
  <c r="S4124" i="2"/>
  <c r="X4123" i="2"/>
  <c r="W4123" i="2"/>
  <c r="V4123" i="2"/>
  <c r="U4123" i="2"/>
  <c r="T4123" i="2"/>
  <c r="S4123" i="2"/>
  <c r="X4122" i="2"/>
  <c r="W4122" i="2"/>
  <c r="V4122" i="2"/>
  <c r="U4122" i="2"/>
  <c r="T4122" i="2"/>
  <c r="S4122" i="2"/>
  <c r="X4121" i="2"/>
  <c r="W4121" i="2"/>
  <c r="V4121" i="2"/>
  <c r="U4121" i="2"/>
  <c r="T4121" i="2"/>
  <c r="S4121" i="2"/>
  <c r="X4120" i="2"/>
  <c r="W4120" i="2"/>
  <c r="V4120" i="2"/>
  <c r="U4120" i="2"/>
  <c r="T4120" i="2"/>
  <c r="S4120" i="2"/>
  <c r="X4119" i="2"/>
  <c r="W4119" i="2"/>
  <c r="V4119" i="2"/>
  <c r="U4119" i="2"/>
  <c r="T4119" i="2"/>
  <c r="S4119" i="2"/>
  <c r="X4118" i="2"/>
  <c r="W4118" i="2"/>
  <c r="V4118" i="2"/>
  <c r="U4118" i="2"/>
  <c r="T4118" i="2"/>
  <c r="S4118" i="2"/>
  <c r="X4117" i="2"/>
  <c r="W4117" i="2"/>
  <c r="V4117" i="2"/>
  <c r="U4117" i="2"/>
  <c r="T4117" i="2"/>
  <c r="S4117" i="2"/>
  <c r="X4116" i="2"/>
  <c r="W4116" i="2"/>
  <c r="V4116" i="2"/>
  <c r="U4116" i="2"/>
  <c r="T4116" i="2"/>
  <c r="S4116" i="2"/>
  <c r="X4115" i="2"/>
  <c r="W4115" i="2"/>
  <c r="V4115" i="2"/>
  <c r="U4115" i="2"/>
  <c r="T4115" i="2"/>
  <c r="S4115" i="2"/>
  <c r="X4114" i="2"/>
  <c r="W4114" i="2"/>
  <c r="V4114" i="2"/>
  <c r="U4114" i="2"/>
  <c r="T4114" i="2"/>
  <c r="S4114" i="2"/>
  <c r="X4113" i="2"/>
  <c r="W4113" i="2"/>
  <c r="V4113" i="2"/>
  <c r="U4113" i="2"/>
  <c r="T4113" i="2"/>
  <c r="S4113" i="2"/>
  <c r="X4112" i="2"/>
  <c r="W4112" i="2"/>
  <c r="V4112" i="2"/>
  <c r="U4112" i="2"/>
  <c r="T4112" i="2"/>
  <c r="S4112" i="2"/>
  <c r="X4111" i="2"/>
  <c r="W4111" i="2"/>
  <c r="V4111" i="2"/>
  <c r="U4111" i="2"/>
  <c r="T4111" i="2"/>
  <c r="S4111" i="2"/>
  <c r="X4110" i="2"/>
  <c r="W4110" i="2"/>
  <c r="V4110" i="2"/>
  <c r="U4110" i="2"/>
  <c r="T4110" i="2"/>
  <c r="S4110" i="2"/>
  <c r="X4109" i="2"/>
  <c r="W4109" i="2"/>
  <c r="V4109" i="2"/>
  <c r="U4109" i="2"/>
  <c r="T4109" i="2"/>
  <c r="S4109" i="2"/>
  <c r="X4108" i="2"/>
  <c r="W4108" i="2"/>
  <c r="V4108" i="2"/>
  <c r="U4108" i="2"/>
  <c r="T4108" i="2"/>
  <c r="S4108" i="2"/>
  <c r="X4107" i="2"/>
  <c r="W4107" i="2"/>
  <c r="V4107" i="2"/>
  <c r="U4107" i="2"/>
  <c r="T4107" i="2"/>
  <c r="S4107" i="2"/>
  <c r="X4106" i="2"/>
  <c r="W4106" i="2"/>
  <c r="V4106" i="2"/>
  <c r="U4106" i="2"/>
  <c r="T4106" i="2"/>
  <c r="S4106" i="2"/>
  <c r="X4105" i="2"/>
  <c r="W4105" i="2"/>
  <c r="V4105" i="2"/>
  <c r="U4105" i="2"/>
  <c r="T4105" i="2"/>
  <c r="S4105" i="2"/>
  <c r="X4104" i="2"/>
  <c r="W4104" i="2"/>
  <c r="V4104" i="2"/>
  <c r="U4104" i="2"/>
  <c r="T4104" i="2"/>
  <c r="S4104" i="2"/>
  <c r="X4103" i="2"/>
  <c r="W4103" i="2"/>
  <c r="V4103" i="2"/>
  <c r="U4103" i="2"/>
  <c r="T4103" i="2"/>
  <c r="S4103" i="2"/>
  <c r="X4102" i="2"/>
  <c r="W4102" i="2"/>
  <c r="V4102" i="2"/>
  <c r="U4102" i="2"/>
  <c r="T4102" i="2"/>
  <c r="S4102" i="2"/>
  <c r="X4101" i="2"/>
  <c r="W4101" i="2"/>
  <c r="V4101" i="2"/>
  <c r="U4101" i="2"/>
  <c r="T4101" i="2"/>
  <c r="S4101" i="2"/>
  <c r="X4100" i="2"/>
  <c r="W4100" i="2"/>
  <c r="V4100" i="2"/>
  <c r="U4100" i="2"/>
  <c r="T4100" i="2"/>
  <c r="S4100" i="2"/>
  <c r="X4099" i="2"/>
  <c r="W4099" i="2"/>
  <c r="V4099" i="2"/>
  <c r="U4099" i="2"/>
  <c r="T4099" i="2"/>
  <c r="S4099" i="2"/>
  <c r="X4098" i="2"/>
  <c r="W4098" i="2"/>
  <c r="V4098" i="2"/>
  <c r="U4098" i="2"/>
  <c r="T4098" i="2"/>
  <c r="S4098" i="2"/>
  <c r="X4097" i="2"/>
  <c r="W4097" i="2"/>
  <c r="V4097" i="2"/>
  <c r="U4097" i="2"/>
  <c r="T4097" i="2"/>
  <c r="S4097" i="2"/>
  <c r="X4096" i="2"/>
  <c r="W4096" i="2"/>
  <c r="V4096" i="2"/>
  <c r="U4096" i="2"/>
  <c r="T4096" i="2"/>
  <c r="S4096" i="2"/>
  <c r="X4095" i="2"/>
  <c r="W4095" i="2"/>
  <c r="V4095" i="2"/>
  <c r="U4095" i="2"/>
  <c r="T4095" i="2"/>
  <c r="S4095" i="2"/>
  <c r="X4094" i="2"/>
  <c r="W4094" i="2"/>
  <c r="V4094" i="2"/>
  <c r="U4094" i="2"/>
  <c r="T4094" i="2"/>
  <c r="S4094" i="2"/>
  <c r="X4093" i="2"/>
  <c r="W4093" i="2"/>
  <c r="V4093" i="2"/>
  <c r="U4093" i="2"/>
  <c r="T4093" i="2"/>
  <c r="S4093" i="2"/>
  <c r="X4092" i="2"/>
  <c r="W4092" i="2"/>
  <c r="V4092" i="2"/>
  <c r="U4092" i="2"/>
  <c r="T4092" i="2"/>
  <c r="S4092" i="2"/>
  <c r="X4091" i="2"/>
  <c r="W4091" i="2"/>
  <c r="V4091" i="2"/>
  <c r="U4091" i="2"/>
  <c r="T4091" i="2"/>
  <c r="S4091" i="2"/>
  <c r="X4090" i="2"/>
  <c r="W4090" i="2"/>
  <c r="V4090" i="2"/>
  <c r="U4090" i="2"/>
  <c r="T4090" i="2"/>
  <c r="S4090" i="2"/>
  <c r="X4089" i="2"/>
  <c r="W4089" i="2"/>
  <c r="V4089" i="2"/>
  <c r="U4089" i="2"/>
  <c r="T4089" i="2"/>
  <c r="S4089" i="2"/>
  <c r="X4088" i="2"/>
  <c r="W4088" i="2"/>
  <c r="V4088" i="2"/>
  <c r="U4088" i="2"/>
  <c r="T4088" i="2"/>
  <c r="S4088" i="2"/>
  <c r="X4087" i="2"/>
  <c r="W4087" i="2"/>
  <c r="V4087" i="2"/>
  <c r="U4087" i="2"/>
  <c r="T4087" i="2"/>
  <c r="S4087" i="2"/>
  <c r="X4086" i="2"/>
  <c r="W4086" i="2"/>
  <c r="V4086" i="2"/>
  <c r="U4086" i="2"/>
  <c r="T4086" i="2"/>
  <c r="S4086" i="2"/>
  <c r="X4085" i="2"/>
  <c r="W4085" i="2"/>
  <c r="V4085" i="2"/>
  <c r="U4085" i="2"/>
  <c r="T4085" i="2"/>
  <c r="S4085" i="2"/>
  <c r="X4084" i="2"/>
  <c r="W4084" i="2"/>
  <c r="V4084" i="2"/>
  <c r="U4084" i="2"/>
  <c r="T4084" i="2"/>
  <c r="S4084" i="2"/>
  <c r="X4083" i="2"/>
  <c r="W4083" i="2"/>
  <c r="V4083" i="2"/>
  <c r="U4083" i="2"/>
  <c r="T4083" i="2"/>
  <c r="S4083" i="2"/>
  <c r="X4082" i="2"/>
  <c r="W4082" i="2"/>
  <c r="V4082" i="2"/>
  <c r="U4082" i="2"/>
  <c r="T4082" i="2"/>
  <c r="S4082" i="2"/>
  <c r="X4081" i="2"/>
  <c r="W4081" i="2"/>
  <c r="V4081" i="2"/>
  <c r="U4081" i="2"/>
  <c r="T4081" i="2"/>
  <c r="S4081" i="2"/>
  <c r="X4080" i="2"/>
  <c r="W4080" i="2"/>
  <c r="V4080" i="2"/>
  <c r="U4080" i="2"/>
  <c r="T4080" i="2"/>
  <c r="S4080" i="2"/>
  <c r="X4079" i="2"/>
  <c r="W4079" i="2"/>
  <c r="V4079" i="2"/>
  <c r="U4079" i="2"/>
  <c r="T4079" i="2"/>
  <c r="S4079" i="2"/>
  <c r="X4078" i="2"/>
  <c r="W4078" i="2"/>
  <c r="V4078" i="2"/>
  <c r="U4078" i="2"/>
  <c r="T4078" i="2"/>
  <c r="S4078" i="2"/>
  <c r="X4077" i="2"/>
  <c r="W4077" i="2"/>
  <c r="V4077" i="2"/>
  <c r="U4077" i="2"/>
  <c r="T4077" i="2"/>
  <c r="S4077" i="2"/>
  <c r="X4076" i="2"/>
  <c r="W4076" i="2"/>
  <c r="V4076" i="2"/>
  <c r="U4076" i="2"/>
  <c r="T4076" i="2"/>
  <c r="S4076" i="2"/>
  <c r="X4075" i="2"/>
  <c r="W4075" i="2"/>
  <c r="V4075" i="2"/>
  <c r="U4075" i="2"/>
  <c r="T4075" i="2"/>
  <c r="S4075" i="2"/>
  <c r="X4074" i="2"/>
  <c r="W4074" i="2"/>
  <c r="V4074" i="2"/>
  <c r="U4074" i="2"/>
  <c r="T4074" i="2"/>
  <c r="S4074" i="2"/>
  <c r="X4073" i="2"/>
  <c r="W4073" i="2"/>
  <c r="V4073" i="2"/>
  <c r="U4073" i="2"/>
  <c r="T4073" i="2"/>
  <c r="S4073" i="2"/>
  <c r="X4072" i="2"/>
  <c r="W4072" i="2"/>
  <c r="V4072" i="2"/>
  <c r="U4072" i="2"/>
  <c r="T4072" i="2"/>
  <c r="S4072" i="2"/>
  <c r="X4071" i="2"/>
  <c r="W4071" i="2"/>
  <c r="V4071" i="2"/>
  <c r="U4071" i="2"/>
  <c r="T4071" i="2"/>
  <c r="S4071" i="2"/>
  <c r="X4070" i="2"/>
  <c r="W4070" i="2"/>
  <c r="V4070" i="2"/>
  <c r="U4070" i="2"/>
  <c r="T4070" i="2"/>
  <c r="S4070" i="2"/>
  <c r="X4069" i="2"/>
  <c r="W4069" i="2"/>
  <c r="V4069" i="2"/>
  <c r="U4069" i="2"/>
  <c r="T4069" i="2"/>
  <c r="S4069" i="2"/>
  <c r="X4068" i="2"/>
  <c r="W4068" i="2"/>
  <c r="V4068" i="2"/>
  <c r="U4068" i="2"/>
  <c r="T4068" i="2"/>
  <c r="S4068" i="2"/>
  <c r="X4067" i="2"/>
  <c r="W4067" i="2"/>
  <c r="V4067" i="2"/>
  <c r="U4067" i="2"/>
  <c r="T4067" i="2"/>
  <c r="S4067" i="2"/>
  <c r="X4066" i="2"/>
  <c r="W4066" i="2"/>
  <c r="V4066" i="2"/>
  <c r="U4066" i="2"/>
  <c r="T4066" i="2"/>
  <c r="S4066" i="2"/>
  <c r="X4065" i="2"/>
  <c r="W4065" i="2"/>
  <c r="V4065" i="2"/>
  <c r="U4065" i="2"/>
  <c r="T4065" i="2"/>
  <c r="S4065" i="2"/>
  <c r="X4064" i="2"/>
  <c r="W4064" i="2"/>
  <c r="V4064" i="2"/>
  <c r="U4064" i="2"/>
  <c r="T4064" i="2"/>
  <c r="S4064" i="2"/>
  <c r="X4063" i="2"/>
  <c r="W4063" i="2"/>
  <c r="V4063" i="2"/>
  <c r="U4063" i="2"/>
  <c r="T4063" i="2"/>
  <c r="S4063" i="2"/>
  <c r="X4062" i="2"/>
  <c r="W4062" i="2"/>
  <c r="V4062" i="2"/>
  <c r="U4062" i="2"/>
  <c r="T4062" i="2"/>
  <c r="S4062" i="2"/>
  <c r="X4061" i="2"/>
  <c r="W4061" i="2"/>
  <c r="V4061" i="2"/>
  <c r="U4061" i="2"/>
  <c r="T4061" i="2"/>
  <c r="S4061" i="2"/>
  <c r="X4060" i="2"/>
  <c r="W4060" i="2"/>
  <c r="V4060" i="2"/>
  <c r="U4060" i="2"/>
  <c r="T4060" i="2"/>
  <c r="S4060" i="2"/>
  <c r="X4059" i="2"/>
  <c r="W4059" i="2"/>
  <c r="V4059" i="2"/>
  <c r="U4059" i="2"/>
  <c r="T4059" i="2"/>
  <c r="S4059" i="2"/>
  <c r="X4058" i="2"/>
  <c r="W4058" i="2"/>
  <c r="V4058" i="2"/>
  <c r="U4058" i="2"/>
  <c r="T4058" i="2"/>
  <c r="S4058" i="2"/>
  <c r="X4057" i="2"/>
  <c r="W4057" i="2"/>
  <c r="V4057" i="2"/>
  <c r="U4057" i="2"/>
  <c r="T4057" i="2"/>
  <c r="S4057" i="2"/>
  <c r="X4056" i="2"/>
  <c r="W4056" i="2"/>
  <c r="V4056" i="2"/>
  <c r="U4056" i="2"/>
  <c r="T4056" i="2"/>
  <c r="S4056" i="2"/>
  <c r="X4055" i="2"/>
  <c r="W4055" i="2"/>
  <c r="V4055" i="2"/>
  <c r="U4055" i="2"/>
  <c r="T4055" i="2"/>
  <c r="S4055" i="2"/>
  <c r="X4054" i="2"/>
  <c r="W4054" i="2"/>
  <c r="V4054" i="2"/>
  <c r="U4054" i="2"/>
  <c r="T4054" i="2"/>
  <c r="S4054" i="2"/>
  <c r="X4053" i="2"/>
  <c r="W4053" i="2"/>
  <c r="V4053" i="2"/>
  <c r="U4053" i="2"/>
  <c r="T4053" i="2"/>
  <c r="S4053" i="2"/>
  <c r="X4052" i="2"/>
  <c r="W4052" i="2"/>
  <c r="V4052" i="2"/>
  <c r="U4052" i="2"/>
  <c r="T4052" i="2"/>
  <c r="S4052" i="2"/>
  <c r="X4051" i="2"/>
  <c r="W4051" i="2"/>
  <c r="V4051" i="2"/>
  <c r="U4051" i="2"/>
  <c r="T4051" i="2"/>
  <c r="S4051" i="2"/>
  <c r="X4050" i="2"/>
  <c r="W4050" i="2"/>
  <c r="V4050" i="2"/>
  <c r="U4050" i="2"/>
  <c r="T4050" i="2"/>
  <c r="S4050" i="2"/>
  <c r="X4049" i="2"/>
  <c r="W4049" i="2"/>
  <c r="V4049" i="2"/>
  <c r="U4049" i="2"/>
  <c r="T4049" i="2"/>
  <c r="S4049" i="2"/>
  <c r="X4048" i="2"/>
  <c r="W4048" i="2"/>
  <c r="V4048" i="2"/>
  <c r="U4048" i="2"/>
  <c r="T4048" i="2"/>
  <c r="S4048" i="2"/>
  <c r="X4047" i="2"/>
  <c r="W4047" i="2"/>
  <c r="V4047" i="2"/>
  <c r="U4047" i="2"/>
  <c r="T4047" i="2"/>
  <c r="S4047" i="2"/>
  <c r="X4046" i="2"/>
  <c r="W4046" i="2"/>
  <c r="V4046" i="2"/>
  <c r="U4046" i="2"/>
  <c r="T4046" i="2"/>
  <c r="S4046" i="2"/>
  <c r="X4045" i="2"/>
  <c r="W4045" i="2"/>
  <c r="V4045" i="2"/>
  <c r="U4045" i="2"/>
  <c r="T4045" i="2"/>
  <c r="S4045" i="2"/>
  <c r="X4044" i="2"/>
  <c r="W4044" i="2"/>
  <c r="V4044" i="2"/>
  <c r="U4044" i="2"/>
  <c r="T4044" i="2"/>
  <c r="S4044" i="2"/>
  <c r="X4043" i="2"/>
  <c r="W4043" i="2"/>
  <c r="V4043" i="2"/>
  <c r="U4043" i="2"/>
  <c r="T4043" i="2"/>
  <c r="S4043" i="2"/>
  <c r="X4042" i="2"/>
  <c r="W4042" i="2"/>
  <c r="V4042" i="2"/>
  <c r="U4042" i="2"/>
  <c r="T4042" i="2"/>
  <c r="S4042" i="2"/>
  <c r="X4041" i="2"/>
  <c r="W4041" i="2"/>
  <c r="V4041" i="2"/>
  <c r="U4041" i="2"/>
  <c r="T4041" i="2"/>
  <c r="S4041" i="2"/>
  <c r="X4040" i="2"/>
  <c r="W4040" i="2"/>
  <c r="V4040" i="2"/>
  <c r="U4040" i="2"/>
  <c r="T4040" i="2"/>
  <c r="S4040" i="2"/>
  <c r="X4039" i="2"/>
  <c r="W4039" i="2"/>
  <c r="V4039" i="2"/>
  <c r="U4039" i="2"/>
  <c r="T4039" i="2"/>
  <c r="S4039" i="2"/>
  <c r="X4038" i="2"/>
  <c r="W4038" i="2"/>
  <c r="V4038" i="2"/>
  <c r="U4038" i="2"/>
  <c r="T4038" i="2"/>
  <c r="S4038" i="2"/>
  <c r="X4037" i="2"/>
  <c r="W4037" i="2"/>
  <c r="V4037" i="2"/>
  <c r="U4037" i="2"/>
  <c r="T4037" i="2"/>
  <c r="S4037" i="2"/>
  <c r="X4036" i="2"/>
  <c r="W4036" i="2"/>
  <c r="V4036" i="2"/>
  <c r="U4036" i="2"/>
  <c r="T4036" i="2"/>
  <c r="S4036" i="2"/>
  <c r="X4035" i="2"/>
  <c r="W4035" i="2"/>
  <c r="V4035" i="2"/>
  <c r="U4035" i="2"/>
  <c r="T4035" i="2"/>
  <c r="S4035" i="2"/>
  <c r="X4034" i="2"/>
  <c r="W4034" i="2"/>
  <c r="V4034" i="2"/>
  <c r="U4034" i="2"/>
  <c r="T4034" i="2"/>
  <c r="S4034" i="2"/>
  <c r="X4033" i="2"/>
  <c r="W4033" i="2"/>
  <c r="V4033" i="2"/>
  <c r="U4033" i="2"/>
  <c r="T4033" i="2"/>
  <c r="S4033" i="2"/>
  <c r="X4032" i="2"/>
  <c r="W4032" i="2"/>
  <c r="V4032" i="2"/>
  <c r="U4032" i="2"/>
  <c r="T4032" i="2"/>
  <c r="S4032" i="2"/>
  <c r="X4031" i="2"/>
  <c r="W4031" i="2"/>
  <c r="V4031" i="2"/>
  <c r="U4031" i="2"/>
  <c r="T4031" i="2"/>
  <c r="S4031" i="2"/>
  <c r="X4030" i="2"/>
  <c r="W4030" i="2"/>
  <c r="V4030" i="2"/>
  <c r="U4030" i="2"/>
  <c r="T4030" i="2"/>
  <c r="S4030" i="2"/>
  <c r="X4029" i="2"/>
  <c r="W4029" i="2"/>
  <c r="V4029" i="2"/>
  <c r="U4029" i="2"/>
  <c r="T4029" i="2"/>
  <c r="S4029" i="2"/>
  <c r="X4028" i="2"/>
  <c r="W4028" i="2"/>
  <c r="V4028" i="2"/>
  <c r="U4028" i="2"/>
  <c r="T4028" i="2"/>
  <c r="S4028" i="2"/>
  <c r="X4027" i="2"/>
  <c r="W4027" i="2"/>
  <c r="V4027" i="2"/>
  <c r="U4027" i="2"/>
  <c r="T4027" i="2"/>
  <c r="S4027" i="2"/>
  <c r="X4026" i="2"/>
  <c r="W4026" i="2"/>
  <c r="V4026" i="2"/>
  <c r="U4026" i="2"/>
  <c r="T4026" i="2"/>
  <c r="S4026" i="2"/>
  <c r="X4025" i="2"/>
  <c r="W4025" i="2"/>
  <c r="V4025" i="2"/>
  <c r="U4025" i="2"/>
  <c r="T4025" i="2"/>
  <c r="S4025" i="2"/>
  <c r="X4024" i="2"/>
  <c r="W4024" i="2"/>
  <c r="V4024" i="2"/>
  <c r="U4024" i="2"/>
  <c r="T4024" i="2"/>
  <c r="S4024" i="2"/>
  <c r="X4023" i="2"/>
  <c r="W4023" i="2"/>
  <c r="V4023" i="2"/>
  <c r="U4023" i="2"/>
  <c r="T4023" i="2"/>
  <c r="S4023" i="2"/>
  <c r="X4022" i="2"/>
  <c r="W4022" i="2"/>
  <c r="V4022" i="2"/>
  <c r="U4022" i="2"/>
  <c r="T4022" i="2"/>
  <c r="S4022" i="2"/>
  <c r="X4021" i="2"/>
  <c r="W4021" i="2"/>
  <c r="V4021" i="2"/>
  <c r="U4021" i="2"/>
  <c r="T4021" i="2"/>
  <c r="S4021" i="2"/>
  <c r="X4020" i="2"/>
  <c r="W4020" i="2"/>
  <c r="V4020" i="2"/>
  <c r="U4020" i="2"/>
  <c r="T4020" i="2"/>
  <c r="S4020" i="2"/>
  <c r="X4019" i="2"/>
  <c r="W4019" i="2"/>
  <c r="V4019" i="2"/>
  <c r="U4019" i="2"/>
  <c r="T4019" i="2"/>
  <c r="S4019" i="2"/>
  <c r="X4018" i="2"/>
  <c r="W4018" i="2"/>
  <c r="V4018" i="2"/>
  <c r="U4018" i="2"/>
  <c r="T4018" i="2"/>
  <c r="S4018" i="2"/>
  <c r="X4017" i="2"/>
  <c r="W4017" i="2"/>
  <c r="V4017" i="2"/>
  <c r="U4017" i="2"/>
  <c r="T4017" i="2"/>
  <c r="S4017" i="2"/>
  <c r="X4016" i="2"/>
  <c r="W4016" i="2"/>
  <c r="V4016" i="2"/>
  <c r="U4016" i="2"/>
  <c r="T4016" i="2"/>
  <c r="S4016" i="2"/>
  <c r="X4015" i="2"/>
  <c r="W4015" i="2"/>
  <c r="V4015" i="2"/>
  <c r="U4015" i="2"/>
  <c r="T4015" i="2"/>
  <c r="S4015" i="2"/>
  <c r="X4014" i="2"/>
  <c r="W4014" i="2"/>
  <c r="V4014" i="2"/>
  <c r="U4014" i="2"/>
  <c r="T4014" i="2"/>
  <c r="S4014" i="2"/>
  <c r="X4013" i="2"/>
  <c r="W4013" i="2"/>
  <c r="V4013" i="2"/>
  <c r="U4013" i="2"/>
  <c r="T4013" i="2"/>
  <c r="S4013" i="2"/>
  <c r="X4012" i="2"/>
  <c r="W4012" i="2"/>
  <c r="V4012" i="2"/>
  <c r="U4012" i="2"/>
  <c r="T4012" i="2"/>
  <c r="S4012" i="2"/>
  <c r="X4011" i="2"/>
  <c r="W4011" i="2"/>
  <c r="V4011" i="2"/>
  <c r="U4011" i="2"/>
  <c r="T4011" i="2"/>
  <c r="S4011" i="2"/>
  <c r="X4010" i="2"/>
  <c r="W4010" i="2"/>
  <c r="V4010" i="2"/>
  <c r="U4010" i="2"/>
  <c r="T4010" i="2"/>
  <c r="S4010" i="2"/>
  <c r="X4009" i="2"/>
  <c r="W4009" i="2"/>
  <c r="V4009" i="2"/>
  <c r="U4009" i="2"/>
  <c r="T4009" i="2"/>
  <c r="S4009" i="2"/>
  <c r="X4008" i="2"/>
  <c r="W4008" i="2"/>
  <c r="V4008" i="2"/>
  <c r="U4008" i="2"/>
  <c r="T4008" i="2"/>
  <c r="S4008" i="2"/>
  <c r="X4007" i="2"/>
  <c r="W4007" i="2"/>
  <c r="V4007" i="2"/>
  <c r="U4007" i="2"/>
  <c r="T4007" i="2"/>
  <c r="S4007" i="2"/>
  <c r="X4006" i="2"/>
  <c r="W4006" i="2"/>
  <c r="V4006" i="2"/>
  <c r="U4006" i="2"/>
  <c r="T4006" i="2"/>
  <c r="S4006" i="2"/>
  <c r="X4005" i="2"/>
  <c r="W4005" i="2"/>
  <c r="V4005" i="2"/>
  <c r="U4005" i="2"/>
  <c r="T4005" i="2"/>
  <c r="S4005" i="2"/>
  <c r="X4004" i="2"/>
  <c r="W4004" i="2"/>
  <c r="V4004" i="2"/>
  <c r="U4004" i="2"/>
  <c r="T4004" i="2"/>
  <c r="S4004" i="2"/>
  <c r="X4003" i="2"/>
  <c r="W4003" i="2"/>
  <c r="V4003" i="2"/>
  <c r="U4003" i="2"/>
  <c r="T4003" i="2"/>
  <c r="S4003" i="2"/>
  <c r="X4002" i="2"/>
  <c r="W4002" i="2"/>
  <c r="V4002" i="2"/>
  <c r="U4002" i="2"/>
  <c r="T4002" i="2"/>
  <c r="S4002" i="2"/>
  <c r="X4001" i="2"/>
  <c r="W4001" i="2"/>
  <c r="V4001" i="2"/>
  <c r="U4001" i="2"/>
  <c r="T4001" i="2"/>
  <c r="S4001" i="2"/>
  <c r="X4000" i="2"/>
  <c r="W4000" i="2"/>
  <c r="V4000" i="2"/>
  <c r="U4000" i="2"/>
  <c r="T4000" i="2"/>
  <c r="S4000" i="2"/>
  <c r="X3999" i="2"/>
  <c r="W3999" i="2"/>
  <c r="V3999" i="2"/>
  <c r="U3999" i="2"/>
  <c r="T3999" i="2"/>
  <c r="S3999" i="2"/>
  <c r="X3998" i="2"/>
  <c r="W3998" i="2"/>
  <c r="V3998" i="2"/>
  <c r="U3998" i="2"/>
  <c r="T3998" i="2"/>
  <c r="S3998" i="2"/>
  <c r="X3997" i="2"/>
  <c r="W3997" i="2"/>
  <c r="V3997" i="2"/>
  <c r="U3997" i="2"/>
  <c r="T3997" i="2"/>
  <c r="S3997" i="2"/>
  <c r="X3996" i="2"/>
  <c r="W3996" i="2"/>
  <c r="V3996" i="2"/>
  <c r="U3996" i="2"/>
  <c r="T3996" i="2"/>
  <c r="S3996" i="2"/>
  <c r="X3995" i="2"/>
  <c r="W3995" i="2"/>
  <c r="V3995" i="2"/>
  <c r="U3995" i="2"/>
  <c r="T3995" i="2"/>
  <c r="S3995" i="2"/>
  <c r="X3994" i="2"/>
  <c r="W3994" i="2"/>
  <c r="V3994" i="2"/>
  <c r="U3994" i="2"/>
  <c r="T3994" i="2"/>
  <c r="S3994" i="2"/>
  <c r="X3993" i="2"/>
  <c r="W3993" i="2"/>
  <c r="V3993" i="2"/>
  <c r="U3993" i="2"/>
  <c r="T3993" i="2"/>
  <c r="S3993" i="2"/>
  <c r="X3992" i="2"/>
  <c r="W3992" i="2"/>
  <c r="V3992" i="2"/>
  <c r="U3992" i="2"/>
  <c r="T3992" i="2"/>
  <c r="S3992" i="2"/>
  <c r="X3991" i="2"/>
  <c r="W3991" i="2"/>
  <c r="V3991" i="2"/>
  <c r="U3991" i="2"/>
  <c r="T3991" i="2"/>
  <c r="S3991" i="2"/>
  <c r="X3990" i="2"/>
  <c r="W3990" i="2"/>
  <c r="V3990" i="2"/>
  <c r="U3990" i="2"/>
  <c r="T3990" i="2"/>
  <c r="S3990" i="2"/>
  <c r="X3989" i="2"/>
  <c r="W3989" i="2"/>
  <c r="V3989" i="2"/>
  <c r="U3989" i="2"/>
  <c r="T3989" i="2"/>
  <c r="S3989" i="2"/>
  <c r="X3988" i="2"/>
  <c r="W3988" i="2"/>
  <c r="V3988" i="2"/>
  <c r="U3988" i="2"/>
  <c r="T3988" i="2"/>
  <c r="S3988" i="2"/>
  <c r="X3987" i="2"/>
  <c r="W3987" i="2"/>
  <c r="V3987" i="2"/>
  <c r="U3987" i="2"/>
  <c r="T3987" i="2"/>
  <c r="S3987" i="2"/>
  <c r="X3986" i="2"/>
  <c r="W3986" i="2"/>
  <c r="V3986" i="2"/>
  <c r="U3986" i="2"/>
  <c r="T3986" i="2"/>
  <c r="S3986" i="2"/>
  <c r="X3985" i="2"/>
  <c r="W3985" i="2"/>
  <c r="V3985" i="2"/>
  <c r="U3985" i="2"/>
  <c r="T3985" i="2"/>
  <c r="S3985" i="2"/>
  <c r="X3984" i="2"/>
  <c r="W3984" i="2"/>
  <c r="V3984" i="2"/>
  <c r="U3984" i="2"/>
  <c r="T3984" i="2"/>
  <c r="S3984" i="2"/>
  <c r="X3983" i="2"/>
  <c r="W3983" i="2"/>
  <c r="V3983" i="2"/>
  <c r="U3983" i="2"/>
  <c r="T3983" i="2"/>
  <c r="S3983" i="2"/>
  <c r="X3982" i="2"/>
  <c r="W3982" i="2"/>
  <c r="V3982" i="2"/>
  <c r="U3982" i="2"/>
  <c r="T3982" i="2"/>
  <c r="S3982" i="2"/>
  <c r="X3981" i="2"/>
  <c r="W3981" i="2"/>
  <c r="V3981" i="2"/>
  <c r="U3981" i="2"/>
  <c r="T3981" i="2"/>
  <c r="S3981" i="2"/>
  <c r="X3980" i="2"/>
  <c r="W3980" i="2"/>
  <c r="V3980" i="2"/>
  <c r="U3980" i="2"/>
  <c r="T3980" i="2"/>
  <c r="S3980" i="2"/>
  <c r="X3979" i="2"/>
  <c r="W3979" i="2"/>
  <c r="V3979" i="2"/>
  <c r="U3979" i="2"/>
  <c r="T3979" i="2"/>
  <c r="S3979" i="2"/>
  <c r="X3978" i="2"/>
  <c r="W3978" i="2"/>
  <c r="V3978" i="2"/>
  <c r="U3978" i="2"/>
  <c r="T3978" i="2"/>
  <c r="S3978" i="2"/>
  <c r="X3977" i="2"/>
  <c r="W3977" i="2"/>
  <c r="V3977" i="2"/>
  <c r="U3977" i="2"/>
  <c r="T3977" i="2"/>
  <c r="S3977" i="2"/>
  <c r="X3976" i="2"/>
  <c r="W3976" i="2"/>
  <c r="V3976" i="2"/>
  <c r="U3976" i="2"/>
  <c r="T3976" i="2"/>
  <c r="S3976" i="2"/>
  <c r="X3975" i="2"/>
  <c r="W3975" i="2"/>
  <c r="V3975" i="2"/>
  <c r="U3975" i="2"/>
  <c r="T3975" i="2"/>
  <c r="S3975" i="2"/>
  <c r="X3974" i="2"/>
  <c r="W3974" i="2"/>
  <c r="V3974" i="2"/>
  <c r="U3974" i="2"/>
  <c r="T3974" i="2"/>
  <c r="S3974" i="2"/>
  <c r="X3973" i="2"/>
  <c r="W3973" i="2"/>
  <c r="V3973" i="2"/>
  <c r="U3973" i="2"/>
  <c r="T3973" i="2"/>
  <c r="S3973" i="2"/>
  <c r="X3972" i="2"/>
  <c r="W3972" i="2"/>
  <c r="V3972" i="2"/>
  <c r="U3972" i="2"/>
  <c r="T3972" i="2"/>
  <c r="S3972" i="2"/>
  <c r="X3971" i="2"/>
  <c r="W3971" i="2"/>
  <c r="V3971" i="2"/>
  <c r="U3971" i="2"/>
  <c r="T3971" i="2"/>
  <c r="S3971" i="2"/>
  <c r="X3970" i="2"/>
  <c r="W3970" i="2"/>
  <c r="V3970" i="2"/>
  <c r="U3970" i="2"/>
  <c r="T3970" i="2"/>
  <c r="S3970" i="2"/>
  <c r="X3969" i="2"/>
  <c r="W3969" i="2"/>
  <c r="V3969" i="2"/>
  <c r="U3969" i="2"/>
  <c r="T3969" i="2"/>
  <c r="S3969" i="2"/>
  <c r="X3968" i="2"/>
  <c r="W3968" i="2"/>
  <c r="V3968" i="2"/>
  <c r="U3968" i="2"/>
  <c r="T3968" i="2"/>
  <c r="S3968" i="2"/>
  <c r="X3967" i="2"/>
  <c r="W3967" i="2"/>
  <c r="V3967" i="2"/>
  <c r="U3967" i="2"/>
  <c r="T3967" i="2"/>
  <c r="S3967" i="2"/>
  <c r="X3966" i="2"/>
  <c r="W3966" i="2"/>
  <c r="V3966" i="2"/>
  <c r="U3966" i="2"/>
  <c r="T3966" i="2"/>
  <c r="S3966" i="2"/>
  <c r="X3965" i="2"/>
  <c r="W3965" i="2"/>
  <c r="V3965" i="2"/>
  <c r="U3965" i="2"/>
  <c r="T3965" i="2"/>
  <c r="S3965" i="2"/>
  <c r="X3964" i="2"/>
  <c r="W3964" i="2"/>
  <c r="V3964" i="2"/>
  <c r="U3964" i="2"/>
  <c r="T3964" i="2"/>
  <c r="S3964" i="2"/>
  <c r="X3963" i="2"/>
  <c r="W3963" i="2"/>
  <c r="V3963" i="2"/>
  <c r="U3963" i="2"/>
  <c r="T3963" i="2"/>
  <c r="S3963" i="2"/>
  <c r="X3962" i="2"/>
  <c r="W3962" i="2"/>
  <c r="V3962" i="2"/>
  <c r="U3962" i="2"/>
  <c r="T3962" i="2"/>
  <c r="S3962" i="2"/>
  <c r="X3961" i="2"/>
  <c r="W3961" i="2"/>
  <c r="V3961" i="2"/>
  <c r="U3961" i="2"/>
  <c r="T3961" i="2"/>
  <c r="S3961" i="2"/>
  <c r="X3960" i="2"/>
  <c r="W3960" i="2"/>
  <c r="V3960" i="2"/>
  <c r="U3960" i="2"/>
  <c r="T3960" i="2"/>
  <c r="S3960" i="2"/>
  <c r="X3959" i="2"/>
  <c r="W3959" i="2"/>
  <c r="V3959" i="2"/>
  <c r="U3959" i="2"/>
  <c r="T3959" i="2"/>
  <c r="S3959" i="2"/>
  <c r="X3958" i="2"/>
  <c r="W3958" i="2"/>
  <c r="V3958" i="2"/>
  <c r="U3958" i="2"/>
  <c r="T3958" i="2"/>
  <c r="S3958" i="2"/>
  <c r="X3957" i="2"/>
  <c r="W3957" i="2"/>
  <c r="V3957" i="2"/>
  <c r="U3957" i="2"/>
  <c r="T3957" i="2"/>
  <c r="S3957" i="2"/>
  <c r="X3956" i="2"/>
  <c r="W3956" i="2"/>
  <c r="V3956" i="2"/>
  <c r="U3956" i="2"/>
  <c r="T3956" i="2"/>
  <c r="S3956" i="2"/>
  <c r="X3955" i="2"/>
  <c r="W3955" i="2"/>
  <c r="V3955" i="2"/>
  <c r="U3955" i="2"/>
  <c r="T3955" i="2"/>
  <c r="S3955" i="2"/>
  <c r="X3954" i="2"/>
  <c r="W3954" i="2"/>
  <c r="V3954" i="2"/>
  <c r="U3954" i="2"/>
  <c r="T3954" i="2"/>
  <c r="S3954" i="2"/>
  <c r="X3953" i="2"/>
  <c r="W3953" i="2"/>
  <c r="V3953" i="2"/>
  <c r="U3953" i="2"/>
  <c r="T3953" i="2"/>
  <c r="S3953" i="2"/>
  <c r="X3952" i="2"/>
  <c r="W3952" i="2"/>
  <c r="V3952" i="2"/>
  <c r="U3952" i="2"/>
  <c r="T3952" i="2"/>
  <c r="S3952" i="2"/>
  <c r="X3951" i="2"/>
  <c r="W3951" i="2"/>
  <c r="V3951" i="2"/>
  <c r="U3951" i="2"/>
  <c r="T3951" i="2"/>
  <c r="S3951" i="2"/>
  <c r="X3950" i="2"/>
  <c r="W3950" i="2"/>
  <c r="V3950" i="2"/>
  <c r="U3950" i="2"/>
  <c r="T3950" i="2"/>
  <c r="S3950" i="2"/>
  <c r="X3949" i="2"/>
  <c r="W3949" i="2"/>
  <c r="V3949" i="2"/>
  <c r="U3949" i="2"/>
  <c r="T3949" i="2"/>
  <c r="S3949" i="2"/>
  <c r="X3948" i="2"/>
  <c r="W3948" i="2"/>
  <c r="V3948" i="2"/>
  <c r="U3948" i="2"/>
  <c r="T3948" i="2"/>
  <c r="S3948" i="2"/>
  <c r="X3947" i="2"/>
  <c r="W3947" i="2"/>
  <c r="V3947" i="2"/>
  <c r="U3947" i="2"/>
  <c r="T3947" i="2"/>
  <c r="S3947" i="2"/>
  <c r="X3946" i="2"/>
  <c r="W3946" i="2"/>
  <c r="V3946" i="2"/>
  <c r="U3946" i="2"/>
  <c r="T3946" i="2"/>
  <c r="S3946" i="2"/>
  <c r="X3945" i="2"/>
  <c r="W3945" i="2"/>
  <c r="V3945" i="2"/>
  <c r="U3945" i="2"/>
  <c r="T3945" i="2"/>
  <c r="S3945" i="2"/>
  <c r="X3944" i="2"/>
  <c r="W3944" i="2"/>
  <c r="V3944" i="2"/>
  <c r="U3944" i="2"/>
  <c r="T3944" i="2"/>
  <c r="S3944" i="2"/>
  <c r="X3943" i="2"/>
  <c r="W3943" i="2"/>
  <c r="V3943" i="2"/>
  <c r="U3943" i="2"/>
  <c r="T3943" i="2"/>
  <c r="S3943" i="2"/>
  <c r="X3942" i="2"/>
  <c r="W3942" i="2"/>
  <c r="V3942" i="2"/>
  <c r="U3942" i="2"/>
  <c r="T3942" i="2"/>
  <c r="S3942" i="2"/>
  <c r="X3941" i="2"/>
  <c r="W3941" i="2"/>
  <c r="V3941" i="2"/>
  <c r="U3941" i="2"/>
  <c r="T3941" i="2"/>
  <c r="S3941" i="2"/>
  <c r="X3940" i="2"/>
  <c r="W3940" i="2"/>
  <c r="V3940" i="2"/>
  <c r="U3940" i="2"/>
  <c r="T3940" i="2"/>
  <c r="S3940" i="2"/>
  <c r="X3939" i="2"/>
  <c r="W3939" i="2"/>
  <c r="V3939" i="2"/>
  <c r="U3939" i="2"/>
  <c r="T3939" i="2"/>
  <c r="S3939" i="2"/>
  <c r="X3938" i="2"/>
  <c r="W3938" i="2"/>
  <c r="V3938" i="2"/>
  <c r="U3938" i="2"/>
  <c r="T3938" i="2"/>
  <c r="S3938" i="2"/>
  <c r="X3937" i="2"/>
  <c r="W3937" i="2"/>
  <c r="V3937" i="2"/>
  <c r="U3937" i="2"/>
  <c r="T3937" i="2"/>
  <c r="S3937" i="2"/>
  <c r="X3936" i="2"/>
  <c r="W3936" i="2"/>
  <c r="V3936" i="2"/>
  <c r="U3936" i="2"/>
  <c r="T3936" i="2"/>
  <c r="S3936" i="2"/>
  <c r="X3935" i="2"/>
  <c r="W3935" i="2"/>
  <c r="V3935" i="2"/>
  <c r="U3935" i="2"/>
  <c r="T3935" i="2"/>
  <c r="S3935" i="2"/>
  <c r="X3934" i="2"/>
  <c r="W3934" i="2"/>
  <c r="V3934" i="2"/>
  <c r="U3934" i="2"/>
  <c r="T3934" i="2"/>
  <c r="S3934" i="2"/>
  <c r="X3933" i="2"/>
  <c r="W3933" i="2"/>
  <c r="V3933" i="2"/>
  <c r="U3933" i="2"/>
  <c r="T3933" i="2"/>
  <c r="S3933" i="2"/>
  <c r="X3932" i="2"/>
  <c r="W3932" i="2"/>
  <c r="V3932" i="2"/>
  <c r="U3932" i="2"/>
  <c r="T3932" i="2"/>
  <c r="S3932" i="2"/>
  <c r="X3931" i="2"/>
  <c r="W3931" i="2"/>
  <c r="V3931" i="2"/>
  <c r="U3931" i="2"/>
  <c r="T3931" i="2"/>
  <c r="S3931" i="2"/>
  <c r="X3930" i="2"/>
  <c r="W3930" i="2"/>
  <c r="V3930" i="2"/>
  <c r="U3930" i="2"/>
  <c r="T3930" i="2"/>
  <c r="S3930" i="2"/>
  <c r="X3929" i="2"/>
  <c r="W3929" i="2"/>
  <c r="V3929" i="2"/>
  <c r="U3929" i="2"/>
  <c r="T3929" i="2"/>
  <c r="S3929" i="2"/>
  <c r="X3928" i="2"/>
  <c r="W3928" i="2"/>
  <c r="V3928" i="2"/>
  <c r="U3928" i="2"/>
  <c r="T3928" i="2"/>
  <c r="S3928" i="2"/>
  <c r="X3927" i="2"/>
  <c r="W3927" i="2"/>
  <c r="V3927" i="2"/>
  <c r="U3927" i="2"/>
  <c r="T3927" i="2"/>
  <c r="S3927" i="2"/>
  <c r="X3926" i="2"/>
  <c r="W3926" i="2"/>
  <c r="V3926" i="2"/>
  <c r="U3926" i="2"/>
  <c r="T3926" i="2"/>
  <c r="S3926" i="2"/>
  <c r="X3925" i="2"/>
  <c r="W3925" i="2"/>
  <c r="V3925" i="2"/>
  <c r="U3925" i="2"/>
  <c r="T3925" i="2"/>
  <c r="S3925" i="2"/>
  <c r="X3924" i="2"/>
  <c r="W3924" i="2"/>
  <c r="V3924" i="2"/>
  <c r="U3924" i="2"/>
  <c r="T3924" i="2"/>
  <c r="S3924" i="2"/>
  <c r="X3923" i="2"/>
  <c r="W3923" i="2"/>
  <c r="V3923" i="2"/>
  <c r="U3923" i="2"/>
  <c r="T3923" i="2"/>
  <c r="S3923" i="2"/>
  <c r="X3922" i="2"/>
  <c r="W3922" i="2"/>
  <c r="V3922" i="2"/>
  <c r="U3922" i="2"/>
  <c r="T3922" i="2"/>
  <c r="S3922" i="2"/>
  <c r="X3921" i="2"/>
  <c r="W3921" i="2"/>
  <c r="V3921" i="2"/>
  <c r="U3921" i="2"/>
  <c r="T3921" i="2"/>
  <c r="S3921" i="2"/>
  <c r="X3920" i="2"/>
  <c r="W3920" i="2"/>
  <c r="V3920" i="2"/>
  <c r="U3920" i="2"/>
  <c r="T3920" i="2"/>
  <c r="S3920" i="2"/>
  <c r="X3919" i="2"/>
  <c r="W3919" i="2"/>
  <c r="V3919" i="2"/>
  <c r="U3919" i="2"/>
  <c r="T3919" i="2"/>
  <c r="S3919" i="2"/>
  <c r="X3918" i="2"/>
  <c r="W3918" i="2"/>
  <c r="V3918" i="2"/>
  <c r="U3918" i="2"/>
  <c r="T3918" i="2"/>
  <c r="S3918" i="2"/>
  <c r="X3917" i="2"/>
  <c r="W3917" i="2"/>
  <c r="V3917" i="2"/>
  <c r="U3917" i="2"/>
  <c r="T3917" i="2"/>
  <c r="S3917" i="2"/>
  <c r="X3916" i="2"/>
  <c r="W3916" i="2"/>
  <c r="V3916" i="2"/>
  <c r="U3916" i="2"/>
  <c r="T3916" i="2"/>
  <c r="S3916" i="2"/>
  <c r="X3915" i="2"/>
  <c r="W3915" i="2"/>
  <c r="V3915" i="2"/>
  <c r="U3915" i="2"/>
  <c r="T3915" i="2"/>
  <c r="S3915" i="2"/>
  <c r="X3914" i="2"/>
  <c r="W3914" i="2"/>
  <c r="V3914" i="2"/>
  <c r="U3914" i="2"/>
  <c r="T3914" i="2"/>
  <c r="S3914" i="2"/>
  <c r="X3913" i="2"/>
  <c r="W3913" i="2"/>
  <c r="V3913" i="2"/>
  <c r="U3913" i="2"/>
  <c r="T3913" i="2"/>
  <c r="S3913" i="2"/>
  <c r="X3912" i="2"/>
  <c r="W3912" i="2"/>
  <c r="V3912" i="2"/>
  <c r="U3912" i="2"/>
  <c r="T3912" i="2"/>
  <c r="S3912" i="2"/>
  <c r="X3911" i="2"/>
  <c r="W3911" i="2"/>
  <c r="V3911" i="2"/>
  <c r="U3911" i="2"/>
  <c r="T3911" i="2"/>
  <c r="S3911" i="2"/>
  <c r="X3910" i="2"/>
  <c r="W3910" i="2"/>
  <c r="V3910" i="2"/>
  <c r="U3910" i="2"/>
  <c r="T3910" i="2"/>
  <c r="S3910" i="2"/>
  <c r="X3909" i="2"/>
  <c r="W3909" i="2"/>
  <c r="V3909" i="2"/>
  <c r="U3909" i="2"/>
  <c r="T3909" i="2"/>
  <c r="S3909" i="2"/>
  <c r="X3908" i="2"/>
  <c r="W3908" i="2"/>
  <c r="V3908" i="2"/>
  <c r="U3908" i="2"/>
  <c r="T3908" i="2"/>
  <c r="S3908" i="2"/>
  <c r="X3907" i="2"/>
  <c r="W3907" i="2"/>
  <c r="V3907" i="2"/>
  <c r="U3907" i="2"/>
  <c r="T3907" i="2"/>
  <c r="S3907" i="2"/>
  <c r="X3906" i="2"/>
  <c r="W3906" i="2"/>
  <c r="V3906" i="2"/>
  <c r="U3906" i="2"/>
  <c r="T3906" i="2"/>
  <c r="S3906" i="2"/>
  <c r="X3905" i="2"/>
  <c r="W3905" i="2"/>
  <c r="V3905" i="2"/>
  <c r="U3905" i="2"/>
  <c r="T3905" i="2"/>
  <c r="S3905" i="2"/>
  <c r="X3904" i="2"/>
  <c r="W3904" i="2"/>
  <c r="V3904" i="2"/>
  <c r="U3904" i="2"/>
  <c r="T3904" i="2"/>
  <c r="S3904" i="2"/>
  <c r="X3903" i="2"/>
  <c r="W3903" i="2"/>
  <c r="V3903" i="2"/>
  <c r="U3903" i="2"/>
  <c r="T3903" i="2"/>
  <c r="S3903" i="2"/>
  <c r="X3902" i="2"/>
  <c r="W3902" i="2"/>
  <c r="V3902" i="2"/>
  <c r="U3902" i="2"/>
  <c r="T3902" i="2"/>
  <c r="S3902" i="2"/>
  <c r="X3901" i="2"/>
  <c r="W3901" i="2"/>
  <c r="V3901" i="2"/>
  <c r="U3901" i="2"/>
  <c r="T3901" i="2"/>
  <c r="S3901" i="2"/>
  <c r="X3900" i="2"/>
  <c r="W3900" i="2"/>
  <c r="V3900" i="2"/>
  <c r="U3900" i="2"/>
  <c r="T3900" i="2"/>
  <c r="S3900" i="2"/>
  <c r="X3899" i="2"/>
  <c r="W3899" i="2"/>
  <c r="V3899" i="2"/>
  <c r="U3899" i="2"/>
  <c r="T3899" i="2"/>
  <c r="S3899" i="2"/>
  <c r="X3898" i="2"/>
  <c r="W3898" i="2"/>
  <c r="V3898" i="2"/>
  <c r="U3898" i="2"/>
  <c r="T3898" i="2"/>
  <c r="S3898" i="2"/>
  <c r="X3897" i="2"/>
  <c r="W3897" i="2"/>
  <c r="V3897" i="2"/>
  <c r="U3897" i="2"/>
  <c r="T3897" i="2"/>
  <c r="S3897" i="2"/>
  <c r="X3896" i="2"/>
  <c r="W3896" i="2"/>
  <c r="V3896" i="2"/>
  <c r="U3896" i="2"/>
  <c r="T3896" i="2"/>
  <c r="S3896" i="2"/>
  <c r="X3895" i="2"/>
  <c r="W3895" i="2"/>
  <c r="V3895" i="2"/>
  <c r="U3895" i="2"/>
  <c r="T3895" i="2"/>
  <c r="S3895" i="2"/>
  <c r="X3894" i="2"/>
  <c r="W3894" i="2"/>
  <c r="V3894" i="2"/>
  <c r="U3894" i="2"/>
  <c r="T3894" i="2"/>
  <c r="S3894" i="2"/>
  <c r="X3893" i="2"/>
  <c r="W3893" i="2"/>
  <c r="V3893" i="2"/>
  <c r="U3893" i="2"/>
  <c r="T3893" i="2"/>
  <c r="S3893" i="2"/>
  <c r="X3892" i="2"/>
  <c r="W3892" i="2"/>
  <c r="V3892" i="2"/>
  <c r="U3892" i="2"/>
  <c r="T3892" i="2"/>
  <c r="S3892" i="2"/>
  <c r="X3891" i="2"/>
  <c r="W3891" i="2"/>
  <c r="V3891" i="2"/>
  <c r="U3891" i="2"/>
  <c r="T3891" i="2"/>
  <c r="S3891" i="2"/>
  <c r="X3890" i="2"/>
  <c r="W3890" i="2"/>
  <c r="V3890" i="2"/>
  <c r="U3890" i="2"/>
  <c r="T3890" i="2"/>
  <c r="S3890" i="2"/>
  <c r="X3889" i="2"/>
  <c r="W3889" i="2"/>
  <c r="V3889" i="2"/>
  <c r="U3889" i="2"/>
  <c r="T3889" i="2"/>
  <c r="S3889" i="2"/>
  <c r="X3888" i="2"/>
  <c r="W3888" i="2"/>
  <c r="V3888" i="2"/>
  <c r="U3888" i="2"/>
  <c r="T3888" i="2"/>
  <c r="S3888" i="2"/>
  <c r="X3887" i="2"/>
  <c r="W3887" i="2"/>
  <c r="V3887" i="2"/>
  <c r="U3887" i="2"/>
  <c r="T3887" i="2"/>
  <c r="S3887" i="2"/>
  <c r="X3886" i="2"/>
  <c r="W3886" i="2"/>
  <c r="V3886" i="2"/>
  <c r="U3886" i="2"/>
  <c r="T3886" i="2"/>
  <c r="S3886" i="2"/>
  <c r="X3885" i="2"/>
  <c r="W3885" i="2"/>
  <c r="V3885" i="2"/>
  <c r="U3885" i="2"/>
  <c r="T3885" i="2"/>
  <c r="S3885" i="2"/>
  <c r="X3884" i="2"/>
  <c r="W3884" i="2"/>
  <c r="V3884" i="2"/>
  <c r="U3884" i="2"/>
  <c r="T3884" i="2"/>
  <c r="S3884" i="2"/>
  <c r="X3883" i="2"/>
  <c r="W3883" i="2"/>
  <c r="V3883" i="2"/>
  <c r="U3883" i="2"/>
  <c r="T3883" i="2"/>
  <c r="S3883" i="2"/>
  <c r="X3882" i="2"/>
  <c r="W3882" i="2"/>
  <c r="V3882" i="2"/>
  <c r="U3882" i="2"/>
  <c r="T3882" i="2"/>
  <c r="S3882" i="2"/>
  <c r="X3881" i="2"/>
  <c r="W3881" i="2"/>
  <c r="V3881" i="2"/>
  <c r="U3881" i="2"/>
  <c r="T3881" i="2"/>
  <c r="S3881" i="2"/>
  <c r="X3880" i="2"/>
  <c r="W3880" i="2"/>
  <c r="V3880" i="2"/>
  <c r="U3880" i="2"/>
  <c r="T3880" i="2"/>
  <c r="S3880" i="2"/>
  <c r="X3879" i="2"/>
  <c r="W3879" i="2"/>
  <c r="V3879" i="2"/>
  <c r="U3879" i="2"/>
  <c r="T3879" i="2"/>
  <c r="S3879" i="2"/>
  <c r="X3878" i="2"/>
  <c r="W3878" i="2"/>
  <c r="V3878" i="2"/>
  <c r="U3878" i="2"/>
  <c r="T3878" i="2"/>
  <c r="S3878" i="2"/>
  <c r="X3877" i="2"/>
  <c r="W3877" i="2"/>
  <c r="V3877" i="2"/>
  <c r="U3877" i="2"/>
  <c r="T3877" i="2"/>
  <c r="S3877" i="2"/>
  <c r="X3876" i="2"/>
  <c r="W3876" i="2"/>
  <c r="V3876" i="2"/>
  <c r="U3876" i="2"/>
  <c r="T3876" i="2"/>
  <c r="S3876" i="2"/>
  <c r="X3875" i="2"/>
  <c r="W3875" i="2"/>
  <c r="V3875" i="2"/>
  <c r="U3875" i="2"/>
  <c r="T3875" i="2"/>
  <c r="S3875" i="2"/>
  <c r="X3874" i="2"/>
  <c r="W3874" i="2"/>
  <c r="V3874" i="2"/>
  <c r="U3874" i="2"/>
  <c r="T3874" i="2"/>
  <c r="S3874" i="2"/>
  <c r="X3873" i="2"/>
  <c r="W3873" i="2"/>
  <c r="V3873" i="2"/>
  <c r="U3873" i="2"/>
  <c r="T3873" i="2"/>
  <c r="S3873" i="2"/>
  <c r="X3872" i="2"/>
  <c r="W3872" i="2"/>
  <c r="V3872" i="2"/>
  <c r="U3872" i="2"/>
  <c r="T3872" i="2"/>
  <c r="S3872" i="2"/>
  <c r="X3871" i="2"/>
  <c r="W3871" i="2"/>
  <c r="V3871" i="2"/>
  <c r="U3871" i="2"/>
  <c r="T3871" i="2"/>
  <c r="S3871" i="2"/>
  <c r="X3870" i="2"/>
  <c r="W3870" i="2"/>
  <c r="V3870" i="2"/>
  <c r="U3870" i="2"/>
  <c r="T3870" i="2"/>
  <c r="S3870" i="2"/>
  <c r="X3869" i="2"/>
  <c r="W3869" i="2"/>
  <c r="V3869" i="2"/>
  <c r="U3869" i="2"/>
  <c r="T3869" i="2"/>
  <c r="S3869" i="2"/>
  <c r="X3868" i="2"/>
  <c r="W3868" i="2"/>
  <c r="V3868" i="2"/>
  <c r="U3868" i="2"/>
  <c r="T3868" i="2"/>
  <c r="S3868" i="2"/>
  <c r="X3867" i="2"/>
  <c r="W3867" i="2"/>
  <c r="V3867" i="2"/>
  <c r="U3867" i="2"/>
  <c r="T3867" i="2"/>
  <c r="S3867" i="2"/>
  <c r="X3866" i="2"/>
  <c r="W3866" i="2"/>
  <c r="V3866" i="2"/>
  <c r="U3866" i="2"/>
  <c r="T3866" i="2"/>
  <c r="S3866" i="2"/>
  <c r="X3865" i="2"/>
  <c r="W3865" i="2"/>
  <c r="V3865" i="2"/>
  <c r="U3865" i="2"/>
  <c r="T3865" i="2"/>
  <c r="S3865" i="2"/>
  <c r="X3864" i="2"/>
  <c r="W3864" i="2"/>
  <c r="V3864" i="2"/>
  <c r="U3864" i="2"/>
  <c r="T3864" i="2"/>
  <c r="S3864" i="2"/>
  <c r="X3863" i="2"/>
  <c r="W3863" i="2"/>
  <c r="V3863" i="2"/>
  <c r="U3863" i="2"/>
  <c r="T3863" i="2"/>
  <c r="S3863" i="2"/>
  <c r="X3862" i="2"/>
  <c r="W3862" i="2"/>
  <c r="V3862" i="2"/>
  <c r="U3862" i="2"/>
  <c r="T3862" i="2"/>
  <c r="S3862" i="2"/>
  <c r="X3861" i="2"/>
  <c r="W3861" i="2"/>
  <c r="V3861" i="2"/>
  <c r="U3861" i="2"/>
  <c r="T3861" i="2"/>
  <c r="S3861" i="2"/>
  <c r="X3860" i="2"/>
  <c r="W3860" i="2"/>
  <c r="V3860" i="2"/>
  <c r="U3860" i="2"/>
  <c r="T3860" i="2"/>
  <c r="S3860" i="2"/>
  <c r="X3859" i="2"/>
  <c r="W3859" i="2"/>
  <c r="V3859" i="2"/>
  <c r="U3859" i="2"/>
  <c r="T3859" i="2"/>
  <c r="S3859" i="2"/>
  <c r="X3858" i="2"/>
  <c r="W3858" i="2"/>
  <c r="V3858" i="2"/>
  <c r="U3858" i="2"/>
  <c r="T3858" i="2"/>
  <c r="S3858" i="2"/>
  <c r="X3857" i="2"/>
  <c r="W3857" i="2"/>
  <c r="V3857" i="2"/>
  <c r="U3857" i="2"/>
  <c r="T3857" i="2"/>
  <c r="S3857" i="2"/>
  <c r="X3856" i="2"/>
  <c r="W3856" i="2"/>
  <c r="V3856" i="2"/>
  <c r="U3856" i="2"/>
  <c r="T3856" i="2"/>
  <c r="S3856" i="2"/>
  <c r="X3855" i="2"/>
  <c r="W3855" i="2"/>
  <c r="V3855" i="2"/>
  <c r="U3855" i="2"/>
  <c r="T3855" i="2"/>
  <c r="S3855" i="2"/>
  <c r="X3854" i="2"/>
  <c r="W3854" i="2"/>
  <c r="V3854" i="2"/>
  <c r="U3854" i="2"/>
  <c r="T3854" i="2"/>
  <c r="S3854" i="2"/>
  <c r="X3853" i="2"/>
  <c r="W3853" i="2"/>
  <c r="V3853" i="2"/>
  <c r="U3853" i="2"/>
  <c r="T3853" i="2"/>
  <c r="S3853" i="2"/>
  <c r="X3852" i="2"/>
  <c r="W3852" i="2"/>
  <c r="V3852" i="2"/>
  <c r="U3852" i="2"/>
  <c r="T3852" i="2"/>
  <c r="S3852" i="2"/>
  <c r="X3851" i="2"/>
  <c r="W3851" i="2"/>
  <c r="V3851" i="2"/>
  <c r="U3851" i="2"/>
  <c r="T3851" i="2"/>
  <c r="S3851" i="2"/>
  <c r="X3850" i="2"/>
  <c r="W3850" i="2"/>
  <c r="V3850" i="2"/>
  <c r="U3850" i="2"/>
  <c r="T3850" i="2"/>
  <c r="S3850" i="2"/>
  <c r="X3849" i="2"/>
  <c r="W3849" i="2"/>
  <c r="V3849" i="2"/>
  <c r="U3849" i="2"/>
  <c r="T3849" i="2"/>
  <c r="S3849" i="2"/>
  <c r="X3848" i="2"/>
  <c r="W3848" i="2"/>
  <c r="V3848" i="2"/>
  <c r="U3848" i="2"/>
  <c r="T3848" i="2"/>
  <c r="S3848" i="2"/>
  <c r="X3847" i="2"/>
  <c r="W3847" i="2"/>
  <c r="V3847" i="2"/>
  <c r="U3847" i="2"/>
  <c r="T3847" i="2"/>
  <c r="S3847" i="2"/>
  <c r="X3846" i="2"/>
  <c r="W3846" i="2"/>
  <c r="V3846" i="2"/>
  <c r="U3846" i="2"/>
  <c r="T3846" i="2"/>
  <c r="S3846" i="2"/>
  <c r="X3845" i="2"/>
  <c r="W3845" i="2"/>
  <c r="V3845" i="2"/>
  <c r="U3845" i="2"/>
  <c r="T3845" i="2"/>
  <c r="S3845" i="2"/>
  <c r="X3844" i="2"/>
  <c r="W3844" i="2"/>
  <c r="V3844" i="2"/>
  <c r="U3844" i="2"/>
  <c r="T3844" i="2"/>
  <c r="S3844" i="2"/>
  <c r="X3843" i="2"/>
  <c r="W3843" i="2"/>
  <c r="V3843" i="2"/>
  <c r="U3843" i="2"/>
  <c r="T3843" i="2"/>
  <c r="S3843" i="2"/>
  <c r="X3842" i="2"/>
  <c r="W3842" i="2"/>
  <c r="V3842" i="2"/>
  <c r="U3842" i="2"/>
  <c r="T3842" i="2"/>
  <c r="S3842" i="2"/>
  <c r="X3841" i="2"/>
  <c r="W3841" i="2"/>
  <c r="V3841" i="2"/>
  <c r="U3841" i="2"/>
  <c r="T3841" i="2"/>
  <c r="S3841" i="2"/>
  <c r="X3840" i="2"/>
  <c r="W3840" i="2"/>
  <c r="V3840" i="2"/>
  <c r="U3840" i="2"/>
  <c r="T3840" i="2"/>
  <c r="S3840" i="2"/>
  <c r="X3839" i="2"/>
  <c r="W3839" i="2"/>
  <c r="V3839" i="2"/>
  <c r="U3839" i="2"/>
  <c r="T3839" i="2"/>
  <c r="S3839" i="2"/>
  <c r="X3838" i="2"/>
  <c r="W3838" i="2"/>
  <c r="V3838" i="2"/>
  <c r="U3838" i="2"/>
  <c r="T3838" i="2"/>
  <c r="S3838" i="2"/>
  <c r="X3837" i="2"/>
  <c r="W3837" i="2"/>
  <c r="V3837" i="2"/>
  <c r="U3837" i="2"/>
  <c r="T3837" i="2"/>
  <c r="S3837" i="2"/>
  <c r="X3836" i="2"/>
  <c r="W3836" i="2"/>
  <c r="V3836" i="2"/>
  <c r="U3836" i="2"/>
  <c r="T3836" i="2"/>
  <c r="S3836" i="2"/>
  <c r="X3835" i="2"/>
  <c r="W3835" i="2"/>
  <c r="V3835" i="2"/>
  <c r="U3835" i="2"/>
  <c r="T3835" i="2"/>
  <c r="S3835" i="2"/>
  <c r="X3834" i="2"/>
  <c r="W3834" i="2"/>
  <c r="V3834" i="2"/>
  <c r="U3834" i="2"/>
  <c r="T3834" i="2"/>
  <c r="S3834" i="2"/>
  <c r="X3833" i="2"/>
  <c r="W3833" i="2"/>
  <c r="V3833" i="2"/>
  <c r="U3833" i="2"/>
  <c r="T3833" i="2"/>
  <c r="S3833" i="2"/>
  <c r="X3832" i="2"/>
  <c r="W3832" i="2"/>
  <c r="V3832" i="2"/>
  <c r="U3832" i="2"/>
  <c r="T3832" i="2"/>
  <c r="S3832" i="2"/>
  <c r="X3831" i="2"/>
  <c r="W3831" i="2"/>
  <c r="V3831" i="2"/>
  <c r="U3831" i="2"/>
  <c r="T3831" i="2"/>
  <c r="S3831" i="2"/>
  <c r="X3830" i="2"/>
  <c r="W3830" i="2"/>
  <c r="V3830" i="2"/>
  <c r="U3830" i="2"/>
  <c r="T3830" i="2"/>
  <c r="S3830" i="2"/>
  <c r="X3829" i="2"/>
  <c r="W3829" i="2"/>
  <c r="V3829" i="2"/>
  <c r="U3829" i="2"/>
  <c r="T3829" i="2"/>
  <c r="S3829" i="2"/>
  <c r="X3828" i="2"/>
  <c r="W3828" i="2"/>
  <c r="V3828" i="2"/>
  <c r="U3828" i="2"/>
  <c r="T3828" i="2"/>
  <c r="S3828" i="2"/>
  <c r="X3827" i="2"/>
  <c r="W3827" i="2"/>
  <c r="V3827" i="2"/>
  <c r="U3827" i="2"/>
  <c r="T3827" i="2"/>
  <c r="S3827" i="2"/>
  <c r="X3826" i="2"/>
  <c r="W3826" i="2"/>
  <c r="V3826" i="2"/>
  <c r="U3826" i="2"/>
  <c r="T3826" i="2"/>
  <c r="S3826" i="2"/>
  <c r="X3825" i="2"/>
  <c r="W3825" i="2"/>
  <c r="V3825" i="2"/>
  <c r="U3825" i="2"/>
  <c r="T3825" i="2"/>
  <c r="S3825" i="2"/>
  <c r="X3824" i="2"/>
  <c r="W3824" i="2"/>
  <c r="V3824" i="2"/>
  <c r="U3824" i="2"/>
  <c r="T3824" i="2"/>
  <c r="S3824" i="2"/>
  <c r="X3823" i="2"/>
  <c r="W3823" i="2"/>
  <c r="V3823" i="2"/>
  <c r="U3823" i="2"/>
  <c r="T3823" i="2"/>
  <c r="S3823" i="2"/>
  <c r="X3822" i="2"/>
  <c r="W3822" i="2"/>
  <c r="V3822" i="2"/>
  <c r="U3822" i="2"/>
  <c r="T3822" i="2"/>
  <c r="S3822" i="2"/>
  <c r="X3821" i="2"/>
  <c r="W3821" i="2"/>
  <c r="V3821" i="2"/>
  <c r="U3821" i="2"/>
  <c r="T3821" i="2"/>
  <c r="S3821" i="2"/>
  <c r="X3820" i="2"/>
  <c r="W3820" i="2"/>
  <c r="V3820" i="2"/>
  <c r="U3820" i="2"/>
  <c r="T3820" i="2"/>
  <c r="S3820" i="2"/>
  <c r="X3819" i="2"/>
  <c r="W3819" i="2"/>
  <c r="V3819" i="2"/>
  <c r="U3819" i="2"/>
  <c r="T3819" i="2"/>
  <c r="S3819" i="2"/>
  <c r="X3818" i="2"/>
  <c r="W3818" i="2"/>
  <c r="V3818" i="2"/>
  <c r="U3818" i="2"/>
  <c r="T3818" i="2"/>
  <c r="S3818" i="2"/>
  <c r="X3817" i="2"/>
  <c r="W3817" i="2"/>
  <c r="V3817" i="2"/>
  <c r="U3817" i="2"/>
  <c r="T3817" i="2"/>
  <c r="S3817" i="2"/>
  <c r="X3816" i="2"/>
  <c r="W3816" i="2"/>
  <c r="V3816" i="2"/>
  <c r="U3816" i="2"/>
  <c r="T3816" i="2"/>
  <c r="S3816" i="2"/>
  <c r="X3815" i="2"/>
  <c r="W3815" i="2"/>
  <c r="V3815" i="2"/>
  <c r="U3815" i="2"/>
  <c r="T3815" i="2"/>
  <c r="S3815" i="2"/>
  <c r="X3814" i="2"/>
  <c r="W3814" i="2"/>
  <c r="V3814" i="2"/>
  <c r="U3814" i="2"/>
  <c r="T3814" i="2"/>
  <c r="S3814" i="2"/>
  <c r="X3813" i="2"/>
  <c r="W3813" i="2"/>
  <c r="V3813" i="2"/>
  <c r="U3813" i="2"/>
  <c r="T3813" i="2"/>
  <c r="S3813" i="2"/>
  <c r="X3812" i="2"/>
  <c r="W3812" i="2"/>
  <c r="V3812" i="2"/>
  <c r="U3812" i="2"/>
  <c r="T3812" i="2"/>
  <c r="S3812" i="2"/>
  <c r="X3811" i="2"/>
  <c r="W3811" i="2"/>
  <c r="V3811" i="2"/>
  <c r="U3811" i="2"/>
  <c r="T3811" i="2"/>
  <c r="S3811" i="2"/>
  <c r="X3810" i="2"/>
  <c r="W3810" i="2"/>
  <c r="V3810" i="2"/>
  <c r="U3810" i="2"/>
  <c r="T3810" i="2"/>
  <c r="S3810" i="2"/>
  <c r="X3809" i="2"/>
  <c r="W3809" i="2"/>
  <c r="V3809" i="2"/>
  <c r="U3809" i="2"/>
  <c r="T3809" i="2"/>
  <c r="S3809" i="2"/>
  <c r="X3808" i="2"/>
  <c r="W3808" i="2"/>
  <c r="V3808" i="2"/>
  <c r="U3808" i="2"/>
  <c r="T3808" i="2"/>
  <c r="S3808" i="2"/>
  <c r="X3807" i="2"/>
  <c r="W3807" i="2"/>
  <c r="V3807" i="2"/>
  <c r="U3807" i="2"/>
  <c r="T3807" i="2"/>
  <c r="S3807" i="2"/>
  <c r="X3806" i="2"/>
  <c r="W3806" i="2"/>
  <c r="V3806" i="2"/>
  <c r="U3806" i="2"/>
  <c r="T3806" i="2"/>
  <c r="S3806" i="2"/>
  <c r="X3805" i="2"/>
  <c r="W3805" i="2"/>
  <c r="V3805" i="2"/>
  <c r="U3805" i="2"/>
  <c r="T3805" i="2"/>
  <c r="S3805" i="2"/>
  <c r="X3804" i="2"/>
  <c r="W3804" i="2"/>
  <c r="V3804" i="2"/>
  <c r="U3804" i="2"/>
  <c r="T3804" i="2"/>
  <c r="S3804" i="2"/>
  <c r="X3803" i="2"/>
  <c r="W3803" i="2"/>
  <c r="V3803" i="2"/>
  <c r="U3803" i="2"/>
  <c r="T3803" i="2"/>
  <c r="S3803" i="2"/>
  <c r="X3802" i="2"/>
  <c r="W3802" i="2"/>
  <c r="V3802" i="2"/>
  <c r="U3802" i="2"/>
  <c r="T3802" i="2"/>
  <c r="S3802" i="2"/>
  <c r="X3801" i="2"/>
  <c r="W3801" i="2"/>
  <c r="V3801" i="2"/>
  <c r="U3801" i="2"/>
  <c r="T3801" i="2"/>
  <c r="S3801" i="2"/>
  <c r="X3800" i="2"/>
  <c r="W3800" i="2"/>
  <c r="V3800" i="2"/>
  <c r="U3800" i="2"/>
  <c r="T3800" i="2"/>
  <c r="S3800" i="2"/>
  <c r="X3799" i="2"/>
  <c r="W3799" i="2"/>
  <c r="V3799" i="2"/>
  <c r="U3799" i="2"/>
  <c r="T3799" i="2"/>
  <c r="S3799" i="2"/>
  <c r="X3798" i="2"/>
  <c r="W3798" i="2"/>
  <c r="V3798" i="2"/>
  <c r="U3798" i="2"/>
  <c r="T3798" i="2"/>
  <c r="S3798" i="2"/>
  <c r="X3797" i="2"/>
  <c r="W3797" i="2"/>
  <c r="V3797" i="2"/>
  <c r="U3797" i="2"/>
  <c r="T3797" i="2"/>
  <c r="S3797" i="2"/>
  <c r="X3796" i="2"/>
  <c r="W3796" i="2"/>
  <c r="V3796" i="2"/>
  <c r="U3796" i="2"/>
  <c r="T3796" i="2"/>
  <c r="S3796" i="2"/>
  <c r="X3795" i="2"/>
  <c r="W3795" i="2"/>
  <c r="V3795" i="2"/>
  <c r="U3795" i="2"/>
  <c r="T3795" i="2"/>
  <c r="S3795" i="2"/>
  <c r="X3794" i="2"/>
  <c r="W3794" i="2"/>
  <c r="V3794" i="2"/>
  <c r="U3794" i="2"/>
  <c r="T3794" i="2"/>
  <c r="S3794" i="2"/>
  <c r="X3793" i="2"/>
  <c r="W3793" i="2"/>
  <c r="V3793" i="2"/>
  <c r="U3793" i="2"/>
  <c r="T3793" i="2"/>
  <c r="S3793" i="2"/>
  <c r="X3792" i="2"/>
  <c r="W3792" i="2"/>
  <c r="V3792" i="2"/>
  <c r="U3792" i="2"/>
  <c r="T3792" i="2"/>
  <c r="S3792" i="2"/>
  <c r="X3791" i="2"/>
  <c r="W3791" i="2"/>
  <c r="V3791" i="2"/>
  <c r="U3791" i="2"/>
  <c r="T3791" i="2"/>
  <c r="S3791" i="2"/>
  <c r="X3790" i="2"/>
  <c r="W3790" i="2"/>
  <c r="V3790" i="2"/>
  <c r="U3790" i="2"/>
  <c r="T3790" i="2"/>
  <c r="S3790" i="2"/>
  <c r="X3789" i="2"/>
  <c r="W3789" i="2"/>
  <c r="V3789" i="2"/>
  <c r="U3789" i="2"/>
  <c r="T3789" i="2"/>
  <c r="S3789" i="2"/>
  <c r="X3788" i="2"/>
  <c r="W3788" i="2"/>
  <c r="V3788" i="2"/>
  <c r="U3788" i="2"/>
  <c r="T3788" i="2"/>
  <c r="S3788" i="2"/>
  <c r="X3787" i="2"/>
  <c r="W3787" i="2"/>
  <c r="V3787" i="2"/>
  <c r="U3787" i="2"/>
  <c r="T3787" i="2"/>
  <c r="S3787" i="2"/>
  <c r="X3786" i="2"/>
  <c r="W3786" i="2"/>
  <c r="V3786" i="2"/>
  <c r="U3786" i="2"/>
  <c r="T3786" i="2"/>
  <c r="S3786" i="2"/>
  <c r="X3785" i="2"/>
  <c r="W3785" i="2"/>
  <c r="V3785" i="2"/>
  <c r="U3785" i="2"/>
  <c r="T3785" i="2"/>
  <c r="S3785" i="2"/>
  <c r="X3784" i="2"/>
  <c r="W3784" i="2"/>
  <c r="V3784" i="2"/>
  <c r="U3784" i="2"/>
  <c r="T3784" i="2"/>
  <c r="S3784" i="2"/>
  <c r="X3783" i="2"/>
  <c r="W3783" i="2"/>
  <c r="V3783" i="2"/>
  <c r="U3783" i="2"/>
  <c r="T3783" i="2"/>
  <c r="S3783" i="2"/>
  <c r="X3782" i="2"/>
  <c r="W3782" i="2"/>
  <c r="V3782" i="2"/>
  <c r="U3782" i="2"/>
  <c r="T3782" i="2"/>
  <c r="S3782" i="2"/>
  <c r="X3781" i="2"/>
  <c r="W3781" i="2"/>
  <c r="V3781" i="2"/>
  <c r="U3781" i="2"/>
  <c r="T3781" i="2"/>
  <c r="S3781" i="2"/>
  <c r="X3780" i="2"/>
  <c r="W3780" i="2"/>
  <c r="V3780" i="2"/>
  <c r="U3780" i="2"/>
  <c r="T3780" i="2"/>
  <c r="S3780" i="2"/>
  <c r="X3779" i="2"/>
  <c r="W3779" i="2"/>
  <c r="V3779" i="2"/>
  <c r="U3779" i="2"/>
  <c r="T3779" i="2"/>
  <c r="S3779" i="2"/>
  <c r="X3778" i="2"/>
  <c r="W3778" i="2"/>
  <c r="V3778" i="2"/>
  <c r="U3778" i="2"/>
  <c r="T3778" i="2"/>
  <c r="S3778" i="2"/>
  <c r="X3777" i="2"/>
  <c r="W3777" i="2"/>
  <c r="V3777" i="2"/>
  <c r="U3777" i="2"/>
  <c r="T3777" i="2"/>
  <c r="S3777" i="2"/>
  <c r="X3776" i="2"/>
  <c r="W3776" i="2"/>
  <c r="V3776" i="2"/>
  <c r="U3776" i="2"/>
  <c r="T3776" i="2"/>
  <c r="S3776" i="2"/>
  <c r="X3775" i="2"/>
  <c r="W3775" i="2"/>
  <c r="V3775" i="2"/>
  <c r="U3775" i="2"/>
  <c r="T3775" i="2"/>
  <c r="S3775" i="2"/>
  <c r="X3774" i="2"/>
  <c r="W3774" i="2"/>
  <c r="V3774" i="2"/>
  <c r="U3774" i="2"/>
  <c r="T3774" i="2"/>
  <c r="S3774" i="2"/>
  <c r="X3773" i="2"/>
  <c r="W3773" i="2"/>
  <c r="V3773" i="2"/>
  <c r="U3773" i="2"/>
  <c r="T3773" i="2"/>
  <c r="S3773" i="2"/>
  <c r="X3772" i="2"/>
  <c r="W3772" i="2"/>
  <c r="V3772" i="2"/>
  <c r="U3772" i="2"/>
  <c r="T3772" i="2"/>
  <c r="S3772" i="2"/>
  <c r="X3771" i="2"/>
  <c r="W3771" i="2"/>
  <c r="V3771" i="2"/>
  <c r="U3771" i="2"/>
  <c r="T3771" i="2"/>
  <c r="S3771" i="2"/>
  <c r="X3770" i="2"/>
  <c r="W3770" i="2"/>
  <c r="V3770" i="2"/>
  <c r="U3770" i="2"/>
  <c r="T3770" i="2"/>
  <c r="S3770" i="2"/>
  <c r="X3769" i="2"/>
  <c r="W3769" i="2"/>
  <c r="V3769" i="2"/>
  <c r="U3769" i="2"/>
  <c r="T3769" i="2"/>
  <c r="S3769" i="2"/>
  <c r="X3768" i="2"/>
  <c r="W3768" i="2"/>
  <c r="V3768" i="2"/>
  <c r="U3768" i="2"/>
  <c r="T3768" i="2"/>
  <c r="S3768" i="2"/>
  <c r="X3767" i="2"/>
  <c r="W3767" i="2"/>
  <c r="V3767" i="2"/>
  <c r="U3767" i="2"/>
  <c r="T3767" i="2"/>
  <c r="S3767" i="2"/>
  <c r="X3766" i="2"/>
  <c r="W3766" i="2"/>
  <c r="V3766" i="2"/>
  <c r="U3766" i="2"/>
  <c r="T3766" i="2"/>
  <c r="S3766" i="2"/>
  <c r="X3765" i="2"/>
  <c r="W3765" i="2"/>
  <c r="V3765" i="2"/>
  <c r="U3765" i="2"/>
  <c r="T3765" i="2"/>
  <c r="S3765" i="2"/>
  <c r="X3764" i="2"/>
  <c r="W3764" i="2"/>
  <c r="V3764" i="2"/>
  <c r="U3764" i="2"/>
  <c r="T3764" i="2"/>
  <c r="S3764" i="2"/>
  <c r="X3763" i="2"/>
  <c r="W3763" i="2"/>
  <c r="V3763" i="2"/>
  <c r="U3763" i="2"/>
  <c r="T3763" i="2"/>
  <c r="S3763" i="2"/>
  <c r="X3762" i="2"/>
  <c r="W3762" i="2"/>
  <c r="V3762" i="2"/>
  <c r="U3762" i="2"/>
  <c r="T3762" i="2"/>
  <c r="S3762" i="2"/>
  <c r="X3761" i="2"/>
  <c r="W3761" i="2"/>
  <c r="V3761" i="2"/>
  <c r="U3761" i="2"/>
  <c r="T3761" i="2"/>
  <c r="S3761" i="2"/>
  <c r="X3760" i="2"/>
  <c r="W3760" i="2"/>
  <c r="V3760" i="2"/>
  <c r="U3760" i="2"/>
  <c r="T3760" i="2"/>
  <c r="S3760" i="2"/>
  <c r="X3759" i="2"/>
  <c r="W3759" i="2"/>
  <c r="V3759" i="2"/>
  <c r="U3759" i="2"/>
  <c r="T3759" i="2"/>
  <c r="S3759" i="2"/>
  <c r="X3758" i="2"/>
  <c r="W3758" i="2"/>
  <c r="V3758" i="2"/>
  <c r="U3758" i="2"/>
  <c r="T3758" i="2"/>
  <c r="S3758" i="2"/>
  <c r="X3757" i="2"/>
  <c r="W3757" i="2"/>
  <c r="V3757" i="2"/>
  <c r="U3757" i="2"/>
  <c r="T3757" i="2"/>
  <c r="S3757" i="2"/>
  <c r="X3756" i="2"/>
  <c r="W3756" i="2"/>
  <c r="V3756" i="2"/>
  <c r="U3756" i="2"/>
  <c r="T3756" i="2"/>
  <c r="S3756" i="2"/>
  <c r="X3755" i="2"/>
  <c r="W3755" i="2"/>
  <c r="V3755" i="2"/>
  <c r="U3755" i="2"/>
  <c r="T3755" i="2"/>
  <c r="S3755" i="2"/>
  <c r="X3754" i="2"/>
  <c r="W3754" i="2"/>
  <c r="V3754" i="2"/>
  <c r="U3754" i="2"/>
  <c r="T3754" i="2"/>
  <c r="S3754" i="2"/>
  <c r="X3753" i="2"/>
  <c r="W3753" i="2"/>
  <c r="V3753" i="2"/>
  <c r="U3753" i="2"/>
  <c r="T3753" i="2"/>
  <c r="S3753" i="2"/>
  <c r="X3752" i="2"/>
  <c r="W3752" i="2"/>
  <c r="V3752" i="2"/>
  <c r="U3752" i="2"/>
  <c r="T3752" i="2"/>
  <c r="S3752" i="2"/>
  <c r="X3751" i="2"/>
  <c r="W3751" i="2"/>
  <c r="V3751" i="2"/>
  <c r="U3751" i="2"/>
  <c r="T3751" i="2"/>
  <c r="S3751" i="2"/>
  <c r="X3750" i="2"/>
  <c r="W3750" i="2"/>
  <c r="V3750" i="2"/>
  <c r="U3750" i="2"/>
  <c r="T3750" i="2"/>
  <c r="S3750" i="2"/>
  <c r="X3749" i="2"/>
  <c r="W3749" i="2"/>
  <c r="V3749" i="2"/>
  <c r="U3749" i="2"/>
  <c r="T3749" i="2"/>
  <c r="S3749" i="2"/>
  <c r="X3748" i="2"/>
  <c r="W3748" i="2"/>
  <c r="V3748" i="2"/>
  <c r="U3748" i="2"/>
  <c r="T3748" i="2"/>
  <c r="S3748" i="2"/>
  <c r="X3747" i="2"/>
  <c r="W3747" i="2"/>
  <c r="V3747" i="2"/>
  <c r="U3747" i="2"/>
  <c r="T3747" i="2"/>
  <c r="S3747" i="2"/>
  <c r="X3746" i="2"/>
  <c r="W3746" i="2"/>
  <c r="V3746" i="2"/>
  <c r="U3746" i="2"/>
  <c r="T3746" i="2"/>
  <c r="S3746" i="2"/>
  <c r="X3745" i="2"/>
  <c r="W3745" i="2"/>
  <c r="V3745" i="2"/>
  <c r="U3745" i="2"/>
  <c r="T3745" i="2"/>
  <c r="S3745" i="2"/>
  <c r="X3744" i="2"/>
  <c r="W3744" i="2"/>
  <c r="V3744" i="2"/>
  <c r="U3744" i="2"/>
  <c r="T3744" i="2"/>
  <c r="S3744" i="2"/>
  <c r="X3743" i="2"/>
  <c r="W3743" i="2"/>
  <c r="V3743" i="2"/>
  <c r="U3743" i="2"/>
  <c r="T3743" i="2"/>
  <c r="S3743" i="2"/>
  <c r="X3742" i="2"/>
  <c r="W3742" i="2"/>
  <c r="V3742" i="2"/>
  <c r="U3742" i="2"/>
  <c r="T3742" i="2"/>
  <c r="S3742" i="2"/>
  <c r="X3741" i="2"/>
  <c r="W3741" i="2"/>
  <c r="V3741" i="2"/>
  <c r="U3741" i="2"/>
  <c r="T3741" i="2"/>
  <c r="S3741" i="2"/>
  <c r="X3740" i="2"/>
  <c r="W3740" i="2"/>
  <c r="V3740" i="2"/>
  <c r="U3740" i="2"/>
  <c r="T3740" i="2"/>
  <c r="S3740" i="2"/>
  <c r="X3739" i="2"/>
  <c r="W3739" i="2"/>
  <c r="V3739" i="2"/>
  <c r="U3739" i="2"/>
  <c r="T3739" i="2"/>
  <c r="S3739" i="2"/>
  <c r="X3738" i="2"/>
  <c r="W3738" i="2"/>
  <c r="V3738" i="2"/>
  <c r="U3738" i="2"/>
  <c r="T3738" i="2"/>
  <c r="S3738" i="2"/>
  <c r="X3737" i="2"/>
  <c r="W3737" i="2"/>
  <c r="V3737" i="2"/>
  <c r="U3737" i="2"/>
  <c r="T3737" i="2"/>
  <c r="S3737" i="2"/>
  <c r="X3736" i="2"/>
  <c r="W3736" i="2"/>
  <c r="V3736" i="2"/>
  <c r="U3736" i="2"/>
  <c r="T3736" i="2"/>
  <c r="S3736" i="2"/>
  <c r="X3735" i="2"/>
  <c r="W3735" i="2"/>
  <c r="V3735" i="2"/>
  <c r="U3735" i="2"/>
  <c r="T3735" i="2"/>
  <c r="S3735" i="2"/>
  <c r="X3734" i="2"/>
  <c r="W3734" i="2"/>
  <c r="V3734" i="2"/>
  <c r="U3734" i="2"/>
  <c r="T3734" i="2"/>
  <c r="S3734" i="2"/>
  <c r="X3733" i="2"/>
  <c r="W3733" i="2"/>
  <c r="V3733" i="2"/>
  <c r="U3733" i="2"/>
  <c r="T3733" i="2"/>
  <c r="S3733" i="2"/>
  <c r="X3732" i="2"/>
  <c r="W3732" i="2"/>
  <c r="V3732" i="2"/>
  <c r="U3732" i="2"/>
  <c r="T3732" i="2"/>
  <c r="S3732" i="2"/>
  <c r="X3731" i="2"/>
  <c r="W3731" i="2"/>
  <c r="V3731" i="2"/>
  <c r="U3731" i="2"/>
  <c r="T3731" i="2"/>
  <c r="S3731" i="2"/>
  <c r="X3730" i="2"/>
  <c r="W3730" i="2"/>
  <c r="V3730" i="2"/>
  <c r="U3730" i="2"/>
  <c r="T3730" i="2"/>
  <c r="S3730" i="2"/>
  <c r="X3729" i="2"/>
  <c r="W3729" i="2"/>
  <c r="V3729" i="2"/>
  <c r="U3729" i="2"/>
  <c r="T3729" i="2"/>
  <c r="S3729" i="2"/>
  <c r="X3728" i="2"/>
  <c r="W3728" i="2"/>
  <c r="V3728" i="2"/>
  <c r="U3728" i="2"/>
  <c r="T3728" i="2"/>
  <c r="S3728" i="2"/>
  <c r="X3727" i="2"/>
  <c r="W3727" i="2"/>
  <c r="V3727" i="2"/>
  <c r="U3727" i="2"/>
  <c r="T3727" i="2"/>
  <c r="S3727" i="2"/>
  <c r="X3726" i="2"/>
  <c r="W3726" i="2"/>
  <c r="V3726" i="2"/>
  <c r="U3726" i="2"/>
  <c r="T3726" i="2"/>
  <c r="S3726" i="2"/>
  <c r="X3725" i="2"/>
  <c r="W3725" i="2"/>
  <c r="V3725" i="2"/>
  <c r="U3725" i="2"/>
  <c r="T3725" i="2"/>
  <c r="S3725" i="2"/>
  <c r="X3724" i="2"/>
  <c r="W3724" i="2"/>
  <c r="V3724" i="2"/>
  <c r="U3724" i="2"/>
  <c r="T3724" i="2"/>
  <c r="S3724" i="2"/>
  <c r="X3723" i="2"/>
  <c r="W3723" i="2"/>
  <c r="V3723" i="2"/>
  <c r="U3723" i="2"/>
  <c r="T3723" i="2"/>
  <c r="S3723" i="2"/>
  <c r="X3722" i="2"/>
  <c r="W3722" i="2"/>
  <c r="V3722" i="2"/>
  <c r="U3722" i="2"/>
  <c r="T3722" i="2"/>
  <c r="S3722" i="2"/>
  <c r="X3721" i="2"/>
  <c r="W3721" i="2"/>
  <c r="V3721" i="2"/>
  <c r="U3721" i="2"/>
  <c r="T3721" i="2"/>
  <c r="S3721" i="2"/>
  <c r="X3720" i="2"/>
  <c r="W3720" i="2"/>
  <c r="V3720" i="2"/>
  <c r="U3720" i="2"/>
  <c r="T3720" i="2"/>
  <c r="S3720" i="2"/>
  <c r="X3719" i="2"/>
  <c r="W3719" i="2"/>
  <c r="V3719" i="2"/>
  <c r="U3719" i="2"/>
  <c r="T3719" i="2"/>
  <c r="S3719" i="2"/>
  <c r="X3718" i="2"/>
  <c r="W3718" i="2"/>
  <c r="V3718" i="2"/>
  <c r="U3718" i="2"/>
  <c r="T3718" i="2"/>
  <c r="S3718" i="2"/>
  <c r="X3717" i="2"/>
  <c r="W3717" i="2"/>
  <c r="V3717" i="2"/>
  <c r="U3717" i="2"/>
  <c r="T3717" i="2"/>
  <c r="S3717" i="2"/>
  <c r="X3716" i="2"/>
  <c r="W3716" i="2"/>
  <c r="V3716" i="2"/>
  <c r="U3716" i="2"/>
  <c r="T3716" i="2"/>
  <c r="S3716" i="2"/>
  <c r="X3715" i="2"/>
  <c r="W3715" i="2"/>
  <c r="V3715" i="2"/>
  <c r="U3715" i="2"/>
  <c r="T3715" i="2"/>
  <c r="S3715" i="2"/>
  <c r="X3714" i="2"/>
  <c r="W3714" i="2"/>
  <c r="V3714" i="2"/>
  <c r="U3714" i="2"/>
  <c r="T3714" i="2"/>
  <c r="S3714" i="2"/>
  <c r="X3713" i="2"/>
  <c r="W3713" i="2"/>
  <c r="V3713" i="2"/>
  <c r="U3713" i="2"/>
  <c r="T3713" i="2"/>
  <c r="S3713" i="2"/>
  <c r="X3712" i="2"/>
  <c r="W3712" i="2"/>
  <c r="V3712" i="2"/>
  <c r="U3712" i="2"/>
  <c r="T3712" i="2"/>
  <c r="S3712" i="2"/>
  <c r="X3711" i="2"/>
  <c r="W3711" i="2"/>
  <c r="V3711" i="2"/>
  <c r="U3711" i="2"/>
  <c r="T3711" i="2"/>
  <c r="S3711" i="2"/>
  <c r="X3710" i="2"/>
  <c r="W3710" i="2"/>
  <c r="V3710" i="2"/>
  <c r="U3710" i="2"/>
  <c r="T3710" i="2"/>
  <c r="S3710" i="2"/>
  <c r="X3709" i="2"/>
  <c r="W3709" i="2"/>
  <c r="V3709" i="2"/>
  <c r="U3709" i="2"/>
  <c r="T3709" i="2"/>
  <c r="S3709" i="2"/>
  <c r="X3708" i="2"/>
  <c r="W3708" i="2"/>
  <c r="V3708" i="2"/>
  <c r="U3708" i="2"/>
  <c r="T3708" i="2"/>
  <c r="S3708" i="2"/>
  <c r="X3707" i="2"/>
  <c r="W3707" i="2"/>
  <c r="V3707" i="2"/>
  <c r="U3707" i="2"/>
  <c r="T3707" i="2"/>
  <c r="S3707" i="2"/>
  <c r="X3706" i="2"/>
  <c r="W3706" i="2"/>
  <c r="V3706" i="2"/>
  <c r="U3706" i="2"/>
  <c r="T3706" i="2"/>
  <c r="S3706" i="2"/>
  <c r="X3705" i="2"/>
  <c r="W3705" i="2"/>
  <c r="V3705" i="2"/>
  <c r="U3705" i="2"/>
  <c r="T3705" i="2"/>
  <c r="S3705" i="2"/>
  <c r="X3704" i="2"/>
  <c r="W3704" i="2"/>
  <c r="V3704" i="2"/>
  <c r="U3704" i="2"/>
  <c r="T3704" i="2"/>
  <c r="S3704" i="2"/>
  <c r="X3703" i="2"/>
  <c r="W3703" i="2"/>
  <c r="V3703" i="2"/>
  <c r="U3703" i="2"/>
  <c r="T3703" i="2"/>
  <c r="S3703" i="2"/>
  <c r="X3702" i="2"/>
  <c r="W3702" i="2"/>
  <c r="V3702" i="2"/>
  <c r="U3702" i="2"/>
  <c r="T3702" i="2"/>
  <c r="S3702" i="2"/>
  <c r="X3701" i="2"/>
  <c r="W3701" i="2"/>
  <c r="V3701" i="2"/>
  <c r="U3701" i="2"/>
  <c r="T3701" i="2"/>
  <c r="S3701" i="2"/>
  <c r="X3700" i="2"/>
  <c r="W3700" i="2"/>
  <c r="V3700" i="2"/>
  <c r="U3700" i="2"/>
  <c r="T3700" i="2"/>
  <c r="S3700" i="2"/>
  <c r="X3699" i="2"/>
  <c r="W3699" i="2"/>
  <c r="V3699" i="2"/>
  <c r="U3699" i="2"/>
  <c r="T3699" i="2"/>
  <c r="S3699" i="2"/>
  <c r="X3698" i="2"/>
  <c r="W3698" i="2"/>
  <c r="V3698" i="2"/>
  <c r="U3698" i="2"/>
  <c r="T3698" i="2"/>
  <c r="S3698" i="2"/>
  <c r="X3697" i="2"/>
  <c r="W3697" i="2"/>
  <c r="V3697" i="2"/>
  <c r="U3697" i="2"/>
  <c r="T3697" i="2"/>
  <c r="S3697" i="2"/>
  <c r="X3696" i="2"/>
  <c r="W3696" i="2"/>
  <c r="V3696" i="2"/>
  <c r="U3696" i="2"/>
  <c r="T3696" i="2"/>
  <c r="S3696" i="2"/>
  <c r="X3695" i="2"/>
  <c r="W3695" i="2"/>
  <c r="V3695" i="2"/>
  <c r="U3695" i="2"/>
  <c r="T3695" i="2"/>
  <c r="S3695" i="2"/>
  <c r="X3694" i="2"/>
  <c r="W3694" i="2"/>
  <c r="V3694" i="2"/>
  <c r="U3694" i="2"/>
  <c r="T3694" i="2"/>
  <c r="S3694" i="2"/>
  <c r="X3693" i="2"/>
  <c r="W3693" i="2"/>
  <c r="V3693" i="2"/>
  <c r="U3693" i="2"/>
  <c r="T3693" i="2"/>
  <c r="S3693" i="2"/>
  <c r="X3692" i="2"/>
  <c r="W3692" i="2"/>
  <c r="V3692" i="2"/>
  <c r="U3692" i="2"/>
  <c r="T3692" i="2"/>
  <c r="S3692" i="2"/>
  <c r="X3691" i="2"/>
  <c r="W3691" i="2"/>
  <c r="V3691" i="2"/>
  <c r="U3691" i="2"/>
  <c r="T3691" i="2"/>
  <c r="S3691" i="2"/>
  <c r="X3690" i="2"/>
  <c r="W3690" i="2"/>
  <c r="V3690" i="2"/>
  <c r="U3690" i="2"/>
  <c r="T3690" i="2"/>
  <c r="S3690" i="2"/>
  <c r="X3689" i="2"/>
  <c r="W3689" i="2"/>
  <c r="V3689" i="2"/>
  <c r="U3689" i="2"/>
  <c r="T3689" i="2"/>
  <c r="S3689" i="2"/>
  <c r="X3688" i="2"/>
  <c r="W3688" i="2"/>
  <c r="V3688" i="2"/>
  <c r="U3688" i="2"/>
  <c r="T3688" i="2"/>
  <c r="S3688" i="2"/>
  <c r="X3687" i="2"/>
  <c r="W3687" i="2"/>
  <c r="V3687" i="2"/>
  <c r="U3687" i="2"/>
  <c r="T3687" i="2"/>
  <c r="S3687" i="2"/>
  <c r="X3686" i="2"/>
  <c r="W3686" i="2"/>
  <c r="V3686" i="2"/>
  <c r="U3686" i="2"/>
  <c r="T3686" i="2"/>
  <c r="S3686" i="2"/>
  <c r="X3685" i="2"/>
  <c r="W3685" i="2"/>
  <c r="V3685" i="2"/>
  <c r="U3685" i="2"/>
  <c r="T3685" i="2"/>
  <c r="S3685" i="2"/>
  <c r="X3684" i="2"/>
  <c r="W3684" i="2"/>
  <c r="V3684" i="2"/>
  <c r="U3684" i="2"/>
  <c r="T3684" i="2"/>
  <c r="S3684" i="2"/>
  <c r="X3683" i="2"/>
  <c r="W3683" i="2"/>
  <c r="V3683" i="2"/>
  <c r="U3683" i="2"/>
  <c r="T3683" i="2"/>
  <c r="S3683" i="2"/>
  <c r="X3682" i="2"/>
  <c r="W3682" i="2"/>
  <c r="V3682" i="2"/>
  <c r="U3682" i="2"/>
  <c r="T3682" i="2"/>
  <c r="S3682" i="2"/>
  <c r="X3681" i="2"/>
  <c r="W3681" i="2"/>
  <c r="V3681" i="2"/>
  <c r="U3681" i="2"/>
  <c r="T3681" i="2"/>
  <c r="S3681" i="2"/>
  <c r="X3680" i="2"/>
  <c r="W3680" i="2"/>
  <c r="V3680" i="2"/>
  <c r="U3680" i="2"/>
  <c r="T3680" i="2"/>
  <c r="S3680" i="2"/>
  <c r="X3679" i="2"/>
  <c r="W3679" i="2"/>
  <c r="V3679" i="2"/>
  <c r="U3679" i="2"/>
  <c r="T3679" i="2"/>
  <c r="S3679" i="2"/>
  <c r="X3678" i="2"/>
  <c r="W3678" i="2"/>
  <c r="V3678" i="2"/>
  <c r="U3678" i="2"/>
  <c r="T3678" i="2"/>
  <c r="S3678" i="2"/>
  <c r="X3677" i="2"/>
  <c r="W3677" i="2"/>
  <c r="V3677" i="2"/>
  <c r="U3677" i="2"/>
  <c r="T3677" i="2"/>
  <c r="S3677" i="2"/>
  <c r="X3676" i="2"/>
  <c r="W3676" i="2"/>
  <c r="V3676" i="2"/>
  <c r="U3676" i="2"/>
  <c r="T3676" i="2"/>
  <c r="S3676" i="2"/>
  <c r="X3675" i="2"/>
  <c r="W3675" i="2"/>
  <c r="V3675" i="2"/>
  <c r="U3675" i="2"/>
  <c r="T3675" i="2"/>
  <c r="S3675" i="2"/>
  <c r="X3674" i="2"/>
  <c r="W3674" i="2"/>
  <c r="V3674" i="2"/>
  <c r="U3674" i="2"/>
  <c r="T3674" i="2"/>
  <c r="S3674" i="2"/>
  <c r="X3673" i="2"/>
  <c r="W3673" i="2"/>
  <c r="V3673" i="2"/>
  <c r="U3673" i="2"/>
  <c r="T3673" i="2"/>
  <c r="S3673" i="2"/>
  <c r="X3672" i="2"/>
  <c r="W3672" i="2"/>
  <c r="V3672" i="2"/>
  <c r="U3672" i="2"/>
  <c r="T3672" i="2"/>
  <c r="S3672" i="2"/>
  <c r="X3671" i="2"/>
  <c r="W3671" i="2"/>
  <c r="V3671" i="2"/>
  <c r="U3671" i="2"/>
  <c r="T3671" i="2"/>
  <c r="S3671" i="2"/>
  <c r="X3670" i="2"/>
  <c r="W3670" i="2"/>
  <c r="V3670" i="2"/>
  <c r="U3670" i="2"/>
  <c r="T3670" i="2"/>
  <c r="S3670" i="2"/>
  <c r="X3669" i="2"/>
  <c r="W3669" i="2"/>
  <c r="V3669" i="2"/>
  <c r="U3669" i="2"/>
  <c r="T3669" i="2"/>
  <c r="S3669" i="2"/>
  <c r="X3668" i="2"/>
  <c r="W3668" i="2"/>
  <c r="V3668" i="2"/>
  <c r="U3668" i="2"/>
  <c r="T3668" i="2"/>
  <c r="S3668" i="2"/>
  <c r="X3667" i="2"/>
  <c r="W3667" i="2"/>
  <c r="V3667" i="2"/>
  <c r="U3667" i="2"/>
  <c r="T3667" i="2"/>
  <c r="S3667" i="2"/>
  <c r="X3666" i="2"/>
  <c r="W3666" i="2"/>
  <c r="V3666" i="2"/>
  <c r="U3666" i="2"/>
  <c r="T3666" i="2"/>
  <c r="S3666" i="2"/>
  <c r="X3665" i="2"/>
  <c r="W3665" i="2"/>
  <c r="V3665" i="2"/>
  <c r="U3665" i="2"/>
  <c r="T3665" i="2"/>
  <c r="S3665" i="2"/>
  <c r="X3664" i="2"/>
  <c r="W3664" i="2"/>
  <c r="V3664" i="2"/>
  <c r="U3664" i="2"/>
  <c r="T3664" i="2"/>
  <c r="S3664" i="2"/>
  <c r="X3663" i="2"/>
  <c r="W3663" i="2"/>
  <c r="V3663" i="2"/>
  <c r="U3663" i="2"/>
  <c r="T3663" i="2"/>
  <c r="S3663" i="2"/>
  <c r="X3662" i="2"/>
  <c r="W3662" i="2"/>
  <c r="V3662" i="2"/>
  <c r="U3662" i="2"/>
  <c r="T3662" i="2"/>
  <c r="S3662" i="2"/>
  <c r="X3661" i="2"/>
  <c r="W3661" i="2"/>
  <c r="V3661" i="2"/>
  <c r="U3661" i="2"/>
  <c r="T3661" i="2"/>
  <c r="S3661" i="2"/>
  <c r="X3660" i="2"/>
  <c r="W3660" i="2"/>
  <c r="V3660" i="2"/>
  <c r="U3660" i="2"/>
  <c r="T3660" i="2"/>
  <c r="S3660" i="2"/>
  <c r="X3659" i="2"/>
  <c r="W3659" i="2"/>
  <c r="V3659" i="2"/>
  <c r="U3659" i="2"/>
  <c r="T3659" i="2"/>
  <c r="S3659" i="2"/>
  <c r="X3658" i="2"/>
  <c r="W3658" i="2"/>
  <c r="V3658" i="2"/>
  <c r="U3658" i="2"/>
  <c r="T3658" i="2"/>
  <c r="S3658" i="2"/>
  <c r="X3657" i="2"/>
  <c r="W3657" i="2"/>
  <c r="V3657" i="2"/>
  <c r="U3657" i="2"/>
  <c r="T3657" i="2"/>
  <c r="S3657" i="2"/>
  <c r="X3656" i="2"/>
  <c r="W3656" i="2"/>
  <c r="V3656" i="2"/>
  <c r="U3656" i="2"/>
  <c r="T3656" i="2"/>
  <c r="S3656" i="2"/>
  <c r="X3655" i="2"/>
  <c r="W3655" i="2"/>
  <c r="V3655" i="2"/>
  <c r="U3655" i="2"/>
  <c r="T3655" i="2"/>
  <c r="S3655" i="2"/>
  <c r="X3654" i="2"/>
  <c r="W3654" i="2"/>
  <c r="V3654" i="2"/>
  <c r="U3654" i="2"/>
  <c r="T3654" i="2"/>
  <c r="S3654" i="2"/>
  <c r="X3653" i="2"/>
  <c r="W3653" i="2"/>
  <c r="V3653" i="2"/>
  <c r="U3653" i="2"/>
  <c r="T3653" i="2"/>
  <c r="S3653" i="2"/>
  <c r="X3652" i="2"/>
  <c r="W3652" i="2"/>
  <c r="V3652" i="2"/>
  <c r="U3652" i="2"/>
  <c r="T3652" i="2"/>
  <c r="S3652" i="2"/>
  <c r="X3651" i="2"/>
  <c r="W3651" i="2"/>
  <c r="V3651" i="2"/>
  <c r="U3651" i="2"/>
  <c r="T3651" i="2"/>
  <c r="S3651" i="2"/>
  <c r="X3650" i="2"/>
  <c r="W3650" i="2"/>
  <c r="V3650" i="2"/>
  <c r="U3650" i="2"/>
  <c r="T3650" i="2"/>
  <c r="S3650" i="2"/>
  <c r="X3649" i="2"/>
  <c r="W3649" i="2"/>
  <c r="V3649" i="2"/>
  <c r="U3649" i="2"/>
  <c r="T3649" i="2"/>
  <c r="S3649" i="2"/>
  <c r="X3648" i="2"/>
  <c r="W3648" i="2"/>
  <c r="V3648" i="2"/>
  <c r="U3648" i="2"/>
  <c r="T3648" i="2"/>
  <c r="S3648" i="2"/>
  <c r="X3647" i="2"/>
  <c r="W3647" i="2"/>
  <c r="V3647" i="2"/>
  <c r="U3647" i="2"/>
  <c r="T3647" i="2"/>
  <c r="S3647" i="2"/>
  <c r="X3646" i="2"/>
  <c r="W3646" i="2"/>
  <c r="V3646" i="2"/>
  <c r="U3646" i="2"/>
  <c r="T3646" i="2"/>
  <c r="S3646" i="2"/>
  <c r="X3645" i="2"/>
  <c r="W3645" i="2"/>
  <c r="V3645" i="2"/>
  <c r="U3645" i="2"/>
  <c r="T3645" i="2"/>
  <c r="S3645" i="2"/>
  <c r="X3644" i="2"/>
  <c r="W3644" i="2"/>
  <c r="V3644" i="2"/>
  <c r="U3644" i="2"/>
  <c r="T3644" i="2"/>
  <c r="S3644" i="2"/>
  <c r="X3643" i="2"/>
  <c r="W3643" i="2"/>
  <c r="V3643" i="2"/>
  <c r="U3643" i="2"/>
  <c r="T3643" i="2"/>
  <c r="S3643" i="2"/>
  <c r="X3642" i="2"/>
  <c r="W3642" i="2"/>
  <c r="V3642" i="2"/>
  <c r="U3642" i="2"/>
  <c r="T3642" i="2"/>
  <c r="S3642" i="2"/>
  <c r="X3641" i="2"/>
  <c r="W3641" i="2"/>
  <c r="V3641" i="2"/>
  <c r="U3641" i="2"/>
  <c r="T3641" i="2"/>
  <c r="S3641" i="2"/>
  <c r="X3640" i="2"/>
  <c r="W3640" i="2"/>
  <c r="V3640" i="2"/>
  <c r="U3640" i="2"/>
  <c r="T3640" i="2"/>
  <c r="S3640" i="2"/>
  <c r="X3639" i="2"/>
  <c r="W3639" i="2"/>
  <c r="V3639" i="2"/>
  <c r="U3639" i="2"/>
  <c r="T3639" i="2"/>
  <c r="S3639" i="2"/>
  <c r="X3638" i="2"/>
  <c r="W3638" i="2"/>
  <c r="V3638" i="2"/>
  <c r="U3638" i="2"/>
  <c r="T3638" i="2"/>
  <c r="S3638" i="2"/>
  <c r="X3637" i="2"/>
  <c r="W3637" i="2"/>
  <c r="V3637" i="2"/>
  <c r="U3637" i="2"/>
  <c r="T3637" i="2"/>
  <c r="S3637" i="2"/>
  <c r="X3636" i="2"/>
  <c r="W3636" i="2"/>
  <c r="V3636" i="2"/>
  <c r="U3636" i="2"/>
  <c r="T3636" i="2"/>
  <c r="S3636" i="2"/>
  <c r="X3635" i="2"/>
  <c r="W3635" i="2"/>
  <c r="V3635" i="2"/>
  <c r="U3635" i="2"/>
  <c r="T3635" i="2"/>
  <c r="S3635" i="2"/>
  <c r="X3634" i="2"/>
  <c r="W3634" i="2"/>
  <c r="V3634" i="2"/>
  <c r="U3634" i="2"/>
  <c r="T3634" i="2"/>
  <c r="S3634" i="2"/>
  <c r="X3633" i="2"/>
  <c r="W3633" i="2"/>
  <c r="V3633" i="2"/>
  <c r="U3633" i="2"/>
  <c r="T3633" i="2"/>
  <c r="S3633" i="2"/>
  <c r="X3632" i="2"/>
  <c r="W3632" i="2"/>
  <c r="V3632" i="2"/>
  <c r="U3632" i="2"/>
  <c r="T3632" i="2"/>
  <c r="S3632" i="2"/>
  <c r="X3631" i="2"/>
  <c r="W3631" i="2"/>
  <c r="V3631" i="2"/>
  <c r="U3631" i="2"/>
  <c r="T3631" i="2"/>
  <c r="S3631" i="2"/>
  <c r="X3630" i="2"/>
  <c r="W3630" i="2"/>
  <c r="V3630" i="2"/>
  <c r="U3630" i="2"/>
  <c r="T3630" i="2"/>
  <c r="S3630" i="2"/>
  <c r="X3629" i="2"/>
  <c r="W3629" i="2"/>
  <c r="V3629" i="2"/>
  <c r="U3629" i="2"/>
  <c r="T3629" i="2"/>
  <c r="S3629" i="2"/>
  <c r="X3628" i="2"/>
  <c r="W3628" i="2"/>
  <c r="V3628" i="2"/>
  <c r="U3628" i="2"/>
  <c r="T3628" i="2"/>
  <c r="S3628" i="2"/>
  <c r="X3627" i="2"/>
  <c r="W3627" i="2"/>
  <c r="V3627" i="2"/>
  <c r="U3627" i="2"/>
  <c r="T3627" i="2"/>
  <c r="S3627" i="2"/>
  <c r="X3626" i="2"/>
  <c r="W3626" i="2"/>
  <c r="V3626" i="2"/>
  <c r="U3626" i="2"/>
  <c r="T3626" i="2"/>
  <c r="S3626" i="2"/>
  <c r="X3625" i="2"/>
  <c r="W3625" i="2"/>
  <c r="V3625" i="2"/>
  <c r="U3625" i="2"/>
  <c r="T3625" i="2"/>
  <c r="S3625" i="2"/>
  <c r="X3624" i="2"/>
  <c r="W3624" i="2"/>
  <c r="V3624" i="2"/>
  <c r="U3624" i="2"/>
  <c r="T3624" i="2"/>
  <c r="S3624" i="2"/>
  <c r="X3623" i="2"/>
  <c r="W3623" i="2"/>
  <c r="V3623" i="2"/>
  <c r="U3623" i="2"/>
  <c r="T3623" i="2"/>
  <c r="S3623" i="2"/>
  <c r="X3622" i="2"/>
  <c r="W3622" i="2"/>
  <c r="V3622" i="2"/>
  <c r="U3622" i="2"/>
  <c r="T3622" i="2"/>
  <c r="S3622" i="2"/>
  <c r="X3621" i="2"/>
  <c r="W3621" i="2"/>
  <c r="V3621" i="2"/>
  <c r="U3621" i="2"/>
  <c r="T3621" i="2"/>
  <c r="S3621" i="2"/>
  <c r="X3620" i="2"/>
  <c r="W3620" i="2"/>
  <c r="V3620" i="2"/>
  <c r="U3620" i="2"/>
  <c r="T3620" i="2"/>
  <c r="S3620" i="2"/>
  <c r="X3619" i="2"/>
  <c r="W3619" i="2"/>
  <c r="V3619" i="2"/>
  <c r="U3619" i="2"/>
  <c r="T3619" i="2"/>
  <c r="S3619" i="2"/>
  <c r="X3618" i="2"/>
  <c r="W3618" i="2"/>
  <c r="V3618" i="2"/>
  <c r="U3618" i="2"/>
  <c r="T3618" i="2"/>
  <c r="S3618" i="2"/>
  <c r="X3617" i="2"/>
  <c r="W3617" i="2"/>
  <c r="V3617" i="2"/>
  <c r="U3617" i="2"/>
  <c r="T3617" i="2"/>
  <c r="S3617" i="2"/>
  <c r="X3616" i="2"/>
  <c r="W3616" i="2"/>
  <c r="V3616" i="2"/>
  <c r="U3616" i="2"/>
  <c r="T3616" i="2"/>
  <c r="S3616" i="2"/>
  <c r="X3615" i="2"/>
  <c r="W3615" i="2"/>
  <c r="V3615" i="2"/>
  <c r="U3615" i="2"/>
  <c r="T3615" i="2"/>
  <c r="S3615" i="2"/>
  <c r="X3614" i="2"/>
  <c r="W3614" i="2"/>
  <c r="V3614" i="2"/>
  <c r="U3614" i="2"/>
  <c r="T3614" i="2"/>
  <c r="S3614" i="2"/>
  <c r="X3613" i="2"/>
  <c r="W3613" i="2"/>
  <c r="V3613" i="2"/>
  <c r="U3613" i="2"/>
  <c r="T3613" i="2"/>
  <c r="S3613" i="2"/>
  <c r="X3612" i="2"/>
  <c r="W3612" i="2"/>
  <c r="V3612" i="2"/>
  <c r="U3612" i="2"/>
  <c r="T3612" i="2"/>
  <c r="S3612" i="2"/>
  <c r="X3611" i="2"/>
  <c r="W3611" i="2"/>
  <c r="V3611" i="2"/>
  <c r="U3611" i="2"/>
  <c r="T3611" i="2"/>
  <c r="S3611" i="2"/>
  <c r="X3610" i="2"/>
  <c r="W3610" i="2"/>
  <c r="V3610" i="2"/>
  <c r="U3610" i="2"/>
  <c r="T3610" i="2"/>
  <c r="S3610" i="2"/>
  <c r="X3609" i="2"/>
  <c r="W3609" i="2"/>
  <c r="V3609" i="2"/>
  <c r="U3609" i="2"/>
  <c r="T3609" i="2"/>
  <c r="S3609" i="2"/>
  <c r="X3608" i="2"/>
  <c r="W3608" i="2"/>
  <c r="V3608" i="2"/>
  <c r="U3608" i="2"/>
  <c r="T3608" i="2"/>
  <c r="S3608" i="2"/>
  <c r="X3607" i="2"/>
  <c r="W3607" i="2"/>
  <c r="V3607" i="2"/>
  <c r="U3607" i="2"/>
  <c r="T3607" i="2"/>
  <c r="S3607" i="2"/>
  <c r="X3606" i="2"/>
  <c r="W3606" i="2"/>
  <c r="V3606" i="2"/>
  <c r="U3606" i="2"/>
  <c r="T3606" i="2"/>
  <c r="S3606" i="2"/>
  <c r="X3605" i="2"/>
  <c r="W3605" i="2"/>
  <c r="V3605" i="2"/>
  <c r="U3605" i="2"/>
  <c r="T3605" i="2"/>
  <c r="S3605" i="2"/>
  <c r="X3604" i="2"/>
  <c r="W3604" i="2"/>
  <c r="V3604" i="2"/>
  <c r="U3604" i="2"/>
  <c r="T3604" i="2"/>
  <c r="S3604" i="2"/>
  <c r="X3603" i="2"/>
  <c r="W3603" i="2"/>
  <c r="V3603" i="2"/>
  <c r="U3603" i="2"/>
  <c r="T3603" i="2"/>
  <c r="S3603" i="2"/>
  <c r="X3602" i="2"/>
  <c r="W3602" i="2"/>
  <c r="V3602" i="2"/>
  <c r="U3602" i="2"/>
  <c r="T3602" i="2"/>
  <c r="S3602" i="2"/>
  <c r="X3601" i="2"/>
  <c r="W3601" i="2"/>
  <c r="V3601" i="2"/>
  <c r="U3601" i="2"/>
  <c r="T3601" i="2"/>
  <c r="S3601" i="2"/>
  <c r="X3600" i="2"/>
  <c r="W3600" i="2"/>
  <c r="V3600" i="2"/>
  <c r="U3600" i="2"/>
  <c r="T3600" i="2"/>
  <c r="S3600" i="2"/>
  <c r="X3599" i="2"/>
  <c r="W3599" i="2"/>
  <c r="V3599" i="2"/>
  <c r="U3599" i="2"/>
  <c r="T3599" i="2"/>
  <c r="S3599" i="2"/>
  <c r="X3598" i="2"/>
  <c r="W3598" i="2"/>
  <c r="V3598" i="2"/>
  <c r="U3598" i="2"/>
  <c r="T3598" i="2"/>
  <c r="S3598" i="2"/>
  <c r="X3597" i="2"/>
  <c r="W3597" i="2"/>
  <c r="V3597" i="2"/>
  <c r="U3597" i="2"/>
  <c r="T3597" i="2"/>
  <c r="S3597" i="2"/>
  <c r="X3596" i="2"/>
  <c r="W3596" i="2"/>
  <c r="V3596" i="2"/>
  <c r="U3596" i="2"/>
  <c r="T3596" i="2"/>
  <c r="S3596" i="2"/>
  <c r="X3595" i="2"/>
  <c r="W3595" i="2"/>
  <c r="V3595" i="2"/>
  <c r="U3595" i="2"/>
  <c r="T3595" i="2"/>
  <c r="S3595" i="2"/>
  <c r="X3594" i="2"/>
  <c r="W3594" i="2"/>
  <c r="V3594" i="2"/>
  <c r="U3594" i="2"/>
  <c r="T3594" i="2"/>
  <c r="S3594" i="2"/>
  <c r="X3593" i="2"/>
  <c r="W3593" i="2"/>
  <c r="V3593" i="2"/>
  <c r="U3593" i="2"/>
  <c r="T3593" i="2"/>
  <c r="S3593" i="2"/>
  <c r="X3592" i="2"/>
  <c r="W3592" i="2"/>
  <c r="V3592" i="2"/>
  <c r="U3592" i="2"/>
  <c r="T3592" i="2"/>
  <c r="S3592" i="2"/>
  <c r="X3591" i="2"/>
  <c r="W3591" i="2"/>
  <c r="V3591" i="2"/>
  <c r="U3591" i="2"/>
  <c r="T3591" i="2"/>
  <c r="S3591" i="2"/>
  <c r="X3590" i="2"/>
  <c r="W3590" i="2"/>
  <c r="V3590" i="2"/>
  <c r="U3590" i="2"/>
  <c r="T3590" i="2"/>
  <c r="S3590" i="2"/>
  <c r="X3589" i="2"/>
  <c r="W3589" i="2"/>
  <c r="V3589" i="2"/>
  <c r="U3589" i="2"/>
  <c r="T3589" i="2"/>
  <c r="S3589" i="2"/>
  <c r="X3588" i="2"/>
  <c r="W3588" i="2"/>
  <c r="V3588" i="2"/>
  <c r="U3588" i="2"/>
  <c r="T3588" i="2"/>
  <c r="S3588" i="2"/>
  <c r="X3587" i="2"/>
  <c r="W3587" i="2"/>
  <c r="V3587" i="2"/>
  <c r="U3587" i="2"/>
  <c r="T3587" i="2"/>
  <c r="S3587" i="2"/>
  <c r="X3586" i="2"/>
  <c r="W3586" i="2"/>
  <c r="V3586" i="2"/>
  <c r="U3586" i="2"/>
  <c r="T3586" i="2"/>
  <c r="S3586" i="2"/>
  <c r="X3585" i="2"/>
  <c r="W3585" i="2"/>
  <c r="V3585" i="2"/>
  <c r="U3585" i="2"/>
  <c r="T3585" i="2"/>
  <c r="S3585" i="2"/>
  <c r="X3584" i="2"/>
  <c r="W3584" i="2"/>
  <c r="V3584" i="2"/>
  <c r="U3584" i="2"/>
  <c r="T3584" i="2"/>
  <c r="S3584" i="2"/>
  <c r="X3583" i="2"/>
  <c r="W3583" i="2"/>
  <c r="V3583" i="2"/>
  <c r="U3583" i="2"/>
  <c r="T3583" i="2"/>
  <c r="S3583" i="2"/>
  <c r="X3582" i="2"/>
  <c r="W3582" i="2"/>
  <c r="V3582" i="2"/>
  <c r="U3582" i="2"/>
  <c r="T3582" i="2"/>
  <c r="S3582" i="2"/>
  <c r="X3581" i="2"/>
  <c r="W3581" i="2"/>
  <c r="V3581" i="2"/>
  <c r="U3581" i="2"/>
  <c r="T3581" i="2"/>
  <c r="S3581" i="2"/>
  <c r="X3580" i="2"/>
  <c r="W3580" i="2"/>
  <c r="V3580" i="2"/>
  <c r="U3580" i="2"/>
  <c r="T3580" i="2"/>
  <c r="S3580" i="2"/>
  <c r="X3579" i="2"/>
  <c r="W3579" i="2"/>
  <c r="V3579" i="2"/>
  <c r="U3579" i="2"/>
  <c r="T3579" i="2"/>
  <c r="S3579" i="2"/>
  <c r="X3578" i="2"/>
  <c r="W3578" i="2"/>
  <c r="V3578" i="2"/>
  <c r="U3578" i="2"/>
  <c r="T3578" i="2"/>
  <c r="S3578" i="2"/>
  <c r="X3577" i="2"/>
  <c r="W3577" i="2"/>
  <c r="V3577" i="2"/>
  <c r="U3577" i="2"/>
  <c r="T3577" i="2"/>
  <c r="S3577" i="2"/>
  <c r="X3576" i="2"/>
  <c r="W3576" i="2"/>
  <c r="V3576" i="2"/>
  <c r="U3576" i="2"/>
  <c r="T3576" i="2"/>
  <c r="S3576" i="2"/>
  <c r="X3575" i="2"/>
  <c r="W3575" i="2"/>
  <c r="V3575" i="2"/>
  <c r="U3575" i="2"/>
  <c r="T3575" i="2"/>
  <c r="S3575" i="2"/>
  <c r="X3574" i="2"/>
  <c r="W3574" i="2"/>
  <c r="V3574" i="2"/>
  <c r="U3574" i="2"/>
  <c r="T3574" i="2"/>
  <c r="S3574" i="2"/>
  <c r="X3573" i="2"/>
  <c r="W3573" i="2"/>
  <c r="V3573" i="2"/>
  <c r="U3573" i="2"/>
  <c r="T3573" i="2"/>
  <c r="S3573" i="2"/>
  <c r="X3572" i="2"/>
  <c r="W3572" i="2"/>
  <c r="V3572" i="2"/>
  <c r="U3572" i="2"/>
  <c r="T3572" i="2"/>
  <c r="S3572" i="2"/>
  <c r="X3571" i="2"/>
  <c r="W3571" i="2"/>
  <c r="V3571" i="2"/>
  <c r="U3571" i="2"/>
  <c r="T3571" i="2"/>
  <c r="S3571" i="2"/>
  <c r="X3570" i="2"/>
  <c r="W3570" i="2"/>
  <c r="V3570" i="2"/>
  <c r="U3570" i="2"/>
  <c r="T3570" i="2"/>
  <c r="S3570" i="2"/>
  <c r="X3569" i="2"/>
  <c r="W3569" i="2"/>
  <c r="V3569" i="2"/>
  <c r="U3569" i="2"/>
  <c r="T3569" i="2"/>
  <c r="S3569" i="2"/>
  <c r="X3568" i="2"/>
  <c r="W3568" i="2"/>
  <c r="V3568" i="2"/>
  <c r="U3568" i="2"/>
  <c r="T3568" i="2"/>
  <c r="S3568" i="2"/>
  <c r="X3567" i="2"/>
  <c r="W3567" i="2"/>
  <c r="V3567" i="2"/>
  <c r="U3567" i="2"/>
  <c r="T3567" i="2"/>
  <c r="S3567" i="2"/>
  <c r="X3566" i="2"/>
  <c r="W3566" i="2"/>
  <c r="V3566" i="2"/>
  <c r="U3566" i="2"/>
  <c r="T3566" i="2"/>
  <c r="S3566" i="2"/>
  <c r="X3565" i="2"/>
  <c r="W3565" i="2"/>
  <c r="V3565" i="2"/>
  <c r="U3565" i="2"/>
  <c r="T3565" i="2"/>
  <c r="S3565" i="2"/>
  <c r="X3564" i="2"/>
  <c r="W3564" i="2"/>
  <c r="V3564" i="2"/>
  <c r="U3564" i="2"/>
  <c r="T3564" i="2"/>
  <c r="S3564" i="2"/>
  <c r="X3563" i="2"/>
  <c r="W3563" i="2"/>
  <c r="V3563" i="2"/>
  <c r="U3563" i="2"/>
  <c r="T3563" i="2"/>
  <c r="S3563" i="2"/>
  <c r="X3562" i="2"/>
  <c r="W3562" i="2"/>
  <c r="V3562" i="2"/>
  <c r="U3562" i="2"/>
  <c r="T3562" i="2"/>
  <c r="S3562" i="2"/>
  <c r="X3561" i="2"/>
  <c r="W3561" i="2"/>
  <c r="V3561" i="2"/>
  <c r="U3561" i="2"/>
  <c r="T3561" i="2"/>
  <c r="S3561" i="2"/>
  <c r="X3560" i="2"/>
  <c r="W3560" i="2"/>
  <c r="V3560" i="2"/>
  <c r="U3560" i="2"/>
  <c r="T3560" i="2"/>
  <c r="S3560" i="2"/>
  <c r="X3559" i="2"/>
  <c r="W3559" i="2"/>
  <c r="V3559" i="2"/>
  <c r="U3559" i="2"/>
  <c r="T3559" i="2"/>
  <c r="S3559" i="2"/>
  <c r="X3558" i="2"/>
  <c r="W3558" i="2"/>
  <c r="V3558" i="2"/>
  <c r="U3558" i="2"/>
  <c r="T3558" i="2"/>
  <c r="S3558" i="2"/>
  <c r="X3557" i="2"/>
  <c r="W3557" i="2"/>
  <c r="V3557" i="2"/>
  <c r="U3557" i="2"/>
  <c r="T3557" i="2"/>
  <c r="S3557" i="2"/>
  <c r="X3556" i="2"/>
  <c r="W3556" i="2"/>
  <c r="V3556" i="2"/>
  <c r="U3556" i="2"/>
  <c r="T3556" i="2"/>
  <c r="S3556" i="2"/>
  <c r="X3555" i="2"/>
  <c r="W3555" i="2"/>
  <c r="V3555" i="2"/>
  <c r="U3555" i="2"/>
  <c r="T3555" i="2"/>
  <c r="S3555" i="2"/>
  <c r="X3554" i="2"/>
  <c r="W3554" i="2"/>
  <c r="V3554" i="2"/>
  <c r="U3554" i="2"/>
  <c r="T3554" i="2"/>
  <c r="S3554" i="2"/>
  <c r="X3553" i="2"/>
  <c r="W3553" i="2"/>
  <c r="V3553" i="2"/>
  <c r="U3553" i="2"/>
  <c r="T3553" i="2"/>
  <c r="S3553" i="2"/>
  <c r="X3552" i="2"/>
  <c r="W3552" i="2"/>
  <c r="V3552" i="2"/>
  <c r="U3552" i="2"/>
  <c r="T3552" i="2"/>
  <c r="S3552" i="2"/>
  <c r="X3551" i="2"/>
  <c r="W3551" i="2"/>
  <c r="V3551" i="2"/>
  <c r="U3551" i="2"/>
  <c r="T3551" i="2"/>
  <c r="S3551" i="2"/>
  <c r="X3550" i="2"/>
  <c r="W3550" i="2"/>
  <c r="V3550" i="2"/>
  <c r="U3550" i="2"/>
  <c r="T3550" i="2"/>
  <c r="S3550" i="2"/>
  <c r="X3549" i="2"/>
  <c r="W3549" i="2"/>
  <c r="V3549" i="2"/>
  <c r="U3549" i="2"/>
  <c r="T3549" i="2"/>
  <c r="S3549" i="2"/>
  <c r="X3548" i="2"/>
  <c r="W3548" i="2"/>
  <c r="V3548" i="2"/>
  <c r="U3548" i="2"/>
  <c r="T3548" i="2"/>
  <c r="S3548" i="2"/>
  <c r="X3547" i="2"/>
  <c r="W3547" i="2"/>
  <c r="V3547" i="2"/>
  <c r="U3547" i="2"/>
  <c r="T3547" i="2"/>
  <c r="S3547" i="2"/>
  <c r="X3546" i="2"/>
  <c r="W3546" i="2"/>
  <c r="V3546" i="2"/>
  <c r="U3546" i="2"/>
  <c r="T3546" i="2"/>
  <c r="S3546" i="2"/>
  <c r="X3545" i="2"/>
  <c r="W3545" i="2"/>
  <c r="V3545" i="2"/>
  <c r="U3545" i="2"/>
  <c r="T3545" i="2"/>
  <c r="S3545" i="2"/>
  <c r="X3544" i="2"/>
  <c r="W3544" i="2"/>
  <c r="V3544" i="2"/>
  <c r="U3544" i="2"/>
  <c r="T3544" i="2"/>
  <c r="S3544" i="2"/>
  <c r="X3543" i="2"/>
  <c r="W3543" i="2"/>
  <c r="V3543" i="2"/>
  <c r="U3543" i="2"/>
  <c r="T3543" i="2"/>
  <c r="S3543" i="2"/>
  <c r="X3542" i="2"/>
  <c r="W3542" i="2"/>
  <c r="V3542" i="2"/>
  <c r="U3542" i="2"/>
  <c r="T3542" i="2"/>
  <c r="S3542" i="2"/>
  <c r="X3541" i="2"/>
  <c r="W3541" i="2"/>
  <c r="V3541" i="2"/>
  <c r="U3541" i="2"/>
  <c r="T3541" i="2"/>
  <c r="S3541" i="2"/>
  <c r="X3540" i="2"/>
  <c r="W3540" i="2"/>
  <c r="V3540" i="2"/>
  <c r="U3540" i="2"/>
  <c r="T3540" i="2"/>
  <c r="S3540" i="2"/>
  <c r="X3539" i="2"/>
  <c r="W3539" i="2"/>
  <c r="V3539" i="2"/>
  <c r="U3539" i="2"/>
  <c r="T3539" i="2"/>
  <c r="S3539" i="2"/>
  <c r="X3538" i="2"/>
  <c r="W3538" i="2"/>
  <c r="V3538" i="2"/>
  <c r="U3538" i="2"/>
  <c r="T3538" i="2"/>
  <c r="S3538" i="2"/>
  <c r="X3537" i="2"/>
  <c r="W3537" i="2"/>
  <c r="V3537" i="2"/>
  <c r="U3537" i="2"/>
  <c r="T3537" i="2"/>
  <c r="S3537" i="2"/>
  <c r="X3536" i="2"/>
  <c r="W3536" i="2"/>
  <c r="V3536" i="2"/>
  <c r="U3536" i="2"/>
  <c r="T3536" i="2"/>
  <c r="S3536" i="2"/>
  <c r="X3535" i="2"/>
  <c r="W3535" i="2"/>
  <c r="V3535" i="2"/>
  <c r="U3535" i="2"/>
  <c r="T3535" i="2"/>
  <c r="S3535" i="2"/>
  <c r="X3534" i="2"/>
  <c r="W3534" i="2"/>
  <c r="V3534" i="2"/>
  <c r="U3534" i="2"/>
  <c r="T3534" i="2"/>
  <c r="S3534" i="2"/>
  <c r="X3533" i="2"/>
  <c r="W3533" i="2"/>
  <c r="V3533" i="2"/>
  <c r="U3533" i="2"/>
  <c r="T3533" i="2"/>
  <c r="S3533" i="2"/>
  <c r="X3532" i="2"/>
  <c r="W3532" i="2"/>
  <c r="V3532" i="2"/>
  <c r="U3532" i="2"/>
  <c r="T3532" i="2"/>
  <c r="S3532" i="2"/>
  <c r="X3531" i="2"/>
  <c r="W3531" i="2"/>
  <c r="V3531" i="2"/>
  <c r="U3531" i="2"/>
  <c r="T3531" i="2"/>
  <c r="S3531" i="2"/>
  <c r="X3530" i="2"/>
  <c r="W3530" i="2"/>
  <c r="V3530" i="2"/>
  <c r="U3530" i="2"/>
  <c r="T3530" i="2"/>
  <c r="S3530" i="2"/>
  <c r="X3529" i="2"/>
  <c r="W3529" i="2"/>
  <c r="V3529" i="2"/>
  <c r="U3529" i="2"/>
  <c r="T3529" i="2"/>
  <c r="S3529" i="2"/>
  <c r="X3528" i="2"/>
  <c r="W3528" i="2"/>
  <c r="V3528" i="2"/>
  <c r="U3528" i="2"/>
  <c r="T3528" i="2"/>
  <c r="S3528" i="2"/>
  <c r="X3527" i="2"/>
  <c r="W3527" i="2"/>
  <c r="V3527" i="2"/>
  <c r="U3527" i="2"/>
  <c r="T3527" i="2"/>
  <c r="S3527" i="2"/>
  <c r="X3526" i="2"/>
  <c r="W3526" i="2"/>
  <c r="V3526" i="2"/>
  <c r="U3526" i="2"/>
  <c r="T3526" i="2"/>
  <c r="S3526" i="2"/>
  <c r="X3525" i="2"/>
  <c r="W3525" i="2"/>
  <c r="V3525" i="2"/>
  <c r="U3525" i="2"/>
  <c r="T3525" i="2"/>
  <c r="S3525" i="2"/>
  <c r="X3524" i="2"/>
  <c r="W3524" i="2"/>
  <c r="V3524" i="2"/>
  <c r="U3524" i="2"/>
  <c r="T3524" i="2"/>
  <c r="S3524" i="2"/>
  <c r="X3523" i="2"/>
  <c r="W3523" i="2"/>
  <c r="V3523" i="2"/>
  <c r="U3523" i="2"/>
  <c r="T3523" i="2"/>
  <c r="S3523" i="2"/>
  <c r="X3522" i="2"/>
  <c r="W3522" i="2"/>
  <c r="V3522" i="2"/>
  <c r="U3522" i="2"/>
  <c r="T3522" i="2"/>
  <c r="S3522" i="2"/>
  <c r="X3521" i="2"/>
  <c r="W3521" i="2"/>
  <c r="V3521" i="2"/>
  <c r="U3521" i="2"/>
  <c r="T3521" i="2"/>
  <c r="S3521" i="2"/>
  <c r="X3520" i="2"/>
  <c r="W3520" i="2"/>
  <c r="V3520" i="2"/>
  <c r="U3520" i="2"/>
  <c r="T3520" i="2"/>
  <c r="S3520" i="2"/>
  <c r="X3519" i="2"/>
  <c r="W3519" i="2"/>
  <c r="V3519" i="2"/>
  <c r="U3519" i="2"/>
  <c r="T3519" i="2"/>
  <c r="S3519" i="2"/>
  <c r="X3518" i="2"/>
  <c r="W3518" i="2"/>
  <c r="V3518" i="2"/>
  <c r="U3518" i="2"/>
  <c r="T3518" i="2"/>
  <c r="S3518" i="2"/>
  <c r="X3517" i="2"/>
  <c r="W3517" i="2"/>
  <c r="V3517" i="2"/>
  <c r="U3517" i="2"/>
  <c r="T3517" i="2"/>
  <c r="S3517" i="2"/>
  <c r="X3516" i="2"/>
  <c r="W3516" i="2"/>
  <c r="V3516" i="2"/>
  <c r="U3516" i="2"/>
  <c r="T3516" i="2"/>
  <c r="S3516" i="2"/>
  <c r="X3515" i="2"/>
  <c r="W3515" i="2"/>
  <c r="V3515" i="2"/>
  <c r="U3515" i="2"/>
  <c r="T3515" i="2"/>
  <c r="S3515" i="2"/>
  <c r="X3514" i="2"/>
  <c r="W3514" i="2"/>
  <c r="V3514" i="2"/>
  <c r="U3514" i="2"/>
  <c r="T3514" i="2"/>
  <c r="S3514" i="2"/>
  <c r="X3513" i="2"/>
  <c r="W3513" i="2"/>
  <c r="V3513" i="2"/>
  <c r="U3513" i="2"/>
  <c r="T3513" i="2"/>
  <c r="S3513" i="2"/>
  <c r="X3512" i="2"/>
  <c r="W3512" i="2"/>
  <c r="V3512" i="2"/>
  <c r="U3512" i="2"/>
  <c r="T3512" i="2"/>
  <c r="S3512" i="2"/>
  <c r="X3511" i="2"/>
  <c r="W3511" i="2"/>
  <c r="V3511" i="2"/>
  <c r="U3511" i="2"/>
  <c r="T3511" i="2"/>
  <c r="S3511" i="2"/>
  <c r="X3510" i="2"/>
  <c r="W3510" i="2"/>
  <c r="V3510" i="2"/>
  <c r="U3510" i="2"/>
  <c r="T3510" i="2"/>
  <c r="S3510" i="2"/>
  <c r="X3509" i="2"/>
  <c r="W3509" i="2"/>
  <c r="V3509" i="2"/>
  <c r="U3509" i="2"/>
  <c r="T3509" i="2"/>
  <c r="S3509" i="2"/>
  <c r="X3508" i="2"/>
  <c r="W3508" i="2"/>
  <c r="V3508" i="2"/>
  <c r="U3508" i="2"/>
  <c r="T3508" i="2"/>
  <c r="S3508" i="2"/>
  <c r="X3507" i="2"/>
  <c r="W3507" i="2"/>
  <c r="V3507" i="2"/>
  <c r="U3507" i="2"/>
  <c r="T3507" i="2"/>
  <c r="S3507" i="2"/>
  <c r="X3506" i="2"/>
  <c r="W3506" i="2"/>
  <c r="V3506" i="2"/>
  <c r="U3506" i="2"/>
  <c r="T3506" i="2"/>
  <c r="S3506" i="2"/>
  <c r="X3505" i="2"/>
  <c r="W3505" i="2"/>
  <c r="V3505" i="2"/>
  <c r="U3505" i="2"/>
  <c r="T3505" i="2"/>
  <c r="S3505" i="2"/>
  <c r="X3504" i="2"/>
  <c r="W3504" i="2"/>
  <c r="V3504" i="2"/>
  <c r="U3504" i="2"/>
  <c r="T3504" i="2"/>
  <c r="S3504" i="2"/>
  <c r="X3503" i="2"/>
  <c r="W3503" i="2"/>
  <c r="V3503" i="2"/>
  <c r="U3503" i="2"/>
  <c r="T3503" i="2"/>
  <c r="S3503" i="2"/>
  <c r="X3502" i="2"/>
  <c r="W3502" i="2"/>
  <c r="V3502" i="2"/>
  <c r="U3502" i="2"/>
  <c r="T3502" i="2"/>
  <c r="S3502" i="2"/>
  <c r="X3501" i="2"/>
  <c r="W3501" i="2"/>
  <c r="V3501" i="2"/>
  <c r="U3501" i="2"/>
  <c r="T3501" i="2"/>
  <c r="S3501" i="2"/>
  <c r="X3500" i="2"/>
  <c r="W3500" i="2"/>
  <c r="V3500" i="2"/>
  <c r="U3500" i="2"/>
  <c r="T3500" i="2"/>
  <c r="S3500" i="2"/>
  <c r="X3499" i="2"/>
  <c r="W3499" i="2"/>
  <c r="V3499" i="2"/>
  <c r="U3499" i="2"/>
  <c r="T3499" i="2"/>
  <c r="S3499" i="2"/>
  <c r="X3498" i="2"/>
  <c r="W3498" i="2"/>
  <c r="V3498" i="2"/>
  <c r="U3498" i="2"/>
  <c r="T3498" i="2"/>
  <c r="S3498" i="2"/>
  <c r="X3497" i="2"/>
  <c r="W3497" i="2"/>
  <c r="V3497" i="2"/>
  <c r="U3497" i="2"/>
  <c r="T3497" i="2"/>
  <c r="S3497" i="2"/>
  <c r="X3496" i="2"/>
  <c r="W3496" i="2"/>
  <c r="V3496" i="2"/>
  <c r="U3496" i="2"/>
  <c r="T3496" i="2"/>
  <c r="S3496" i="2"/>
  <c r="X3495" i="2"/>
  <c r="W3495" i="2"/>
  <c r="V3495" i="2"/>
  <c r="U3495" i="2"/>
  <c r="T3495" i="2"/>
  <c r="S3495" i="2"/>
  <c r="X3494" i="2"/>
  <c r="W3494" i="2"/>
  <c r="V3494" i="2"/>
  <c r="U3494" i="2"/>
  <c r="T3494" i="2"/>
  <c r="S3494" i="2"/>
  <c r="X3493" i="2"/>
  <c r="W3493" i="2"/>
  <c r="V3493" i="2"/>
  <c r="U3493" i="2"/>
  <c r="T3493" i="2"/>
  <c r="S3493" i="2"/>
  <c r="X3492" i="2"/>
  <c r="W3492" i="2"/>
  <c r="V3492" i="2"/>
  <c r="U3492" i="2"/>
  <c r="T3492" i="2"/>
  <c r="S3492" i="2"/>
  <c r="X3491" i="2"/>
  <c r="W3491" i="2"/>
  <c r="V3491" i="2"/>
  <c r="U3491" i="2"/>
  <c r="T3491" i="2"/>
  <c r="S3491" i="2"/>
  <c r="X3490" i="2"/>
  <c r="W3490" i="2"/>
  <c r="V3490" i="2"/>
  <c r="U3490" i="2"/>
  <c r="T3490" i="2"/>
  <c r="S3490" i="2"/>
  <c r="X3489" i="2"/>
  <c r="W3489" i="2"/>
  <c r="V3489" i="2"/>
  <c r="U3489" i="2"/>
  <c r="T3489" i="2"/>
  <c r="S3489" i="2"/>
  <c r="X3488" i="2"/>
  <c r="W3488" i="2"/>
  <c r="V3488" i="2"/>
  <c r="U3488" i="2"/>
  <c r="T3488" i="2"/>
  <c r="S3488" i="2"/>
  <c r="X3487" i="2"/>
  <c r="W3487" i="2"/>
  <c r="V3487" i="2"/>
  <c r="U3487" i="2"/>
  <c r="T3487" i="2"/>
  <c r="S3487" i="2"/>
  <c r="X3486" i="2"/>
  <c r="W3486" i="2"/>
  <c r="V3486" i="2"/>
  <c r="U3486" i="2"/>
  <c r="T3486" i="2"/>
  <c r="S3486" i="2"/>
  <c r="X3485" i="2"/>
  <c r="W3485" i="2"/>
  <c r="V3485" i="2"/>
  <c r="U3485" i="2"/>
  <c r="T3485" i="2"/>
  <c r="S3485" i="2"/>
  <c r="X3484" i="2"/>
  <c r="W3484" i="2"/>
  <c r="V3484" i="2"/>
  <c r="U3484" i="2"/>
  <c r="T3484" i="2"/>
  <c r="S3484" i="2"/>
  <c r="X3483" i="2"/>
  <c r="W3483" i="2"/>
  <c r="V3483" i="2"/>
  <c r="U3483" i="2"/>
  <c r="T3483" i="2"/>
  <c r="S3483" i="2"/>
  <c r="X3482" i="2"/>
  <c r="W3482" i="2"/>
  <c r="V3482" i="2"/>
  <c r="U3482" i="2"/>
  <c r="T3482" i="2"/>
  <c r="S3482" i="2"/>
  <c r="X3481" i="2"/>
  <c r="W3481" i="2"/>
  <c r="V3481" i="2"/>
  <c r="U3481" i="2"/>
  <c r="T3481" i="2"/>
  <c r="S3481" i="2"/>
  <c r="X3480" i="2"/>
  <c r="W3480" i="2"/>
  <c r="V3480" i="2"/>
  <c r="U3480" i="2"/>
  <c r="T3480" i="2"/>
  <c r="S3480" i="2"/>
  <c r="X3479" i="2"/>
  <c r="W3479" i="2"/>
  <c r="V3479" i="2"/>
  <c r="U3479" i="2"/>
  <c r="T3479" i="2"/>
  <c r="S3479" i="2"/>
  <c r="X3478" i="2"/>
  <c r="W3478" i="2"/>
  <c r="V3478" i="2"/>
  <c r="U3478" i="2"/>
  <c r="T3478" i="2"/>
  <c r="S3478" i="2"/>
  <c r="X3477" i="2"/>
  <c r="W3477" i="2"/>
  <c r="V3477" i="2"/>
  <c r="U3477" i="2"/>
  <c r="T3477" i="2"/>
  <c r="S3477" i="2"/>
  <c r="X3476" i="2"/>
  <c r="W3476" i="2"/>
  <c r="V3476" i="2"/>
  <c r="U3476" i="2"/>
  <c r="T3476" i="2"/>
  <c r="S3476" i="2"/>
  <c r="X3475" i="2"/>
  <c r="W3475" i="2"/>
  <c r="V3475" i="2"/>
  <c r="U3475" i="2"/>
  <c r="T3475" i="2"/>
  <c r="S3475" i="2"/>
  <c r="X3474" i="2"/>
  <c r="W3474" i="2"/>
  <c r="V3474" i="2"/>
  <c r="U3474" i="2"/>
  <c r="T3474" i="2"/>
  <c r="S3474" i="2"/>
  <c r="X3473" i="2"/>
  <c r="W3473" i="2"/>
  <c r="V3473" i="2"/>
  <c r="U3473" i="2"/>
  <c r="T3473" i="2"/>
  <c r="S3473" i="2"/>
  <c r="X3472" i="2"/>
  <c r="W3472" i="2"/>
  <c r="V3472" i="2"/>
  <c r="U3472" i="2"/>
  <c r="T3472" i="2"/>
  <c r="S3472" i="2"/>
  <c r="X3471" i="2"/>
  <c r="W3471" i="2"/>
  <c r="V3471" i="2"/>
  <c r="U3471" i="2"/>
  <c r="T3471" i="2"/>
  <c r="S3471" i="2"/>
  <c r="X3470" i="2"/>
  <c r="W3470" i="2"/>
  <c r="V3470" i="2"/>
  <c r="U3470" i="2"/>
  <c r="T3470" i="2"/>
  <c r="S3470" i="2"/>
  <c r="X3469" i="2"/>
  <c r="W3469" i="2"/>
  <c r="V3469" i="2"/>
  <c r="U3469" i="2"/>
  <c r="T3469" i="2"/>
  <c r="S3469" i="2"/>
  <c r="X3468" i="2"/>
  <c r="W3468" i="2"/>
  <c r="V3468" i="2"/>
  <c r="U3468" i="2"/>
  <c r="T3468" i="2"/>
  <c r="S3468" i="2"/>
  <c r="X3467" i="2"/>
  <c r="W3467" i="2"/>
  <c r="V3467" i="2"/>
  <c r="U3467" i="2"/>
  <c r="T3467" i="2"/>
  <c r="S3467" i="2"/>
  <c r="X3466" i="2"/>
  <c r="W3466" i="2"/>
  <c r="V3466" i="2"/>
  <c r="U3466" i="2"/>
  <c r="T3466" i="2"/>
  <c r="S3466" i="2"/>
  <c r="X3465" i="2"/>
  <c r="W3465" i="2"/>
  <c r="V3465" i="2"/>
  <c r="U3465" i="2"/>
  <c r="T3465" i="2"/>
  <c r="S3465" i="2"/>
  <c r="X3464" i="2"/>
  <c r="W3464" i="2"/>
  <c r="V3464" i="2"/>
  <c r="U3464" i="2"/>
  <c r="T3464" i="2"/>
  <c r="S3464" i="2"/>
  <c r="X3463" i="2"/>
  <c r="W3463" i="2"/>
  <c r="V3463" i="2"/>
  <c r="U3463" i="2"/>
  <c r="T3463" i="2"/>
  <c r="S3463" i="2"/>
  <c r="X3462" i="2"/>
  <c r="W3462" i="2"/>
  <c r="V3462" i="2"/>
  <c r="U3462" i="2"/>
  <c r="T3462" i="2"/>
  <c r="S3462" i="2"/>
  <c r="X3461" i="2"/>
  <c r="W3461" i="2"/>
  <c r="V3461" i="2"/>
  <c r="U3461" i="2"/>
  <c r="T3461" i="2"/>
  <c r="S3461" i="2"/>
  <c r="X3460" i="2"/>
  <c r="W3460" i="2"/>
  <c r="V3460" i="2"/>
  <c r="U3460" i="2"/>
  <c r="T3460" i="2"/>
  <c r="S3460" i="2"/>
  <c r="X3459" i="2"/>
  <c r="W3459" i="2"/>
  <c r="V3459" i="2"/>
  <c r="U3459" i="2"/>
  <c r="T3459" i="2"/>
  <c r="S3459" i="2"/>
  <c r="X3458" i="2"/>
  <c r="W3458" i="2"/>
  <c r="V3458" i="2"/>
  <c r="U3458" i="2"/>
  <c r="T3458" i="2"/>
  <c r="S3458" i="2"/>
  <c r="X3457" i="2"/>
  <c r="W3457" i="2"/>
  <c r="V3457" i="2"/>
  <c r="U3457" i="2"/>
  <c r="T3457" i="2"/>
  <c r="S3457" i="2"/>
  <c r="X3456" i="2"/>
  <c r="W3456" i="2"/>
  <c r="V3456" i="2"/>
  <c r="U3456" i="2"/>
  <c r="T3456" i="2"/>
  <c r="S3456" i="2"/>
  <c r="X3455" i="2"/>
  <c r="W3455" i="2"/>
  <c r="V3455" i="2"/>
  <c r="U3455" i="2"/>
  <c r="T3455" i="2"/>
  <c r="S3455" i="2"/>
  <c r="X3454" i="2"/>
  <c r="W3454" i="2"/>
  <c r="V3454" i="2"/>
  <c r="U3454" i="2"/>
  <c r="T3454" i="2"/>
  <c r="S3454" i="2"/>
  <c r="X3453" i="2"/>
  <c r="W3453" i="2"/>
  <c r="V3453" i="2"/>
  <c r="U3453" i="2"/>
  <c r="T3453" i="2"/>
  <c r="S3453" i="2"/>
  <c r="X3452" i="2"/>
  <c r="W3452" i="2"/>
  <c r="V3452" i="2"/>
  <c r="U3452" i="2"/>
  <c r="T3452" i="2"/>
  <c r="S3452" i="2"/>
  <c r="X3451" i="2"/>
  <c r="W3451" i="2"/>
  <c r="V3451" i="2"/>
  <c r="U3451" i="2"/>
  <c r="T3451" i="2"/>
  <c r="S3451" i="2"/>
  <c r="X3450" i="2"/>
  <c r="W3450" i="2"/>
  <c r="V3450" i="2"/>
  <c r="U3450" i="2"/>
  <c r="T3450" i="2"/>
  <c r="S3450" i="2"/>
  <c r="X3449" i="2"/>
  <c r="W3449" i="2"/>
  <c r="V3449" i="2"/>
  <c r="U3449" i="2"/>
  <c r="T3449" i="2"/>
  <c r="S3449" i="2"/>
  <c r="X3448" i="2"/>
  <c r="W3448" i="2"/>
  <c r="V3448" i="2"/>
  <c r="U3448" i="2"/>
  <c r="T3448" i="2"/>
  <c r="S3448" i="2"/>
  <c r="X3447" i="2"/>
  <c r="W3447" i="2"/>
  <c r="V3447" i="2"/>
  <c r="U3447" i="2"/>
  <c r="T3447" i="2"/>
  <c r="S3447" i="2"/>
  <c r="X3446" i="2"/>
  <c r="W3446" i="2"/>
  <c r="V3446" i="2"/>
  <c r="U3446" i="2"/>
  <c r="T3446" i="2"/>
  <c r="S3446" i="2"/>
  <c r="X3445" i="2"/>
  <c r="W3445" i="2"/>
  <c r="V3445" i="2"/>
  <c r="U3445" i="2"/>
  <c r="T3445" i="2"/>
  <c r="S3445" i="2"/>
  <c r="X3444" i="2"/>
  <c r="W3444" i="2"/>
  <c r="V3444" i="2"/>
  <c r="U3444" i="2"/>
  <c r="T3444" i="2"/>
  <c r="S3444" i="2"/>
  <c r="X3443" i="2"/>
  <c r="W3443" i="2"/>
  <c r="V3443" i="2"/>
  <c r="U3443" i="2"/>
  <c r="T3443" i="2"/>
  <c r="S3443" i="2"/>
  <c r="X3442" i="2"/>
  <c r="W3442" i="2"/>
  <c r="V3442" i="2"/>
  <c r="U3442" i="2"/>
  <c r="T3442" i="2"/>
  <c r="S3442" i="2"/>
  <c r="X3441" i="2"/>
  <c r="W3441" i="2"/>
  <c r="V3441" i="2"/>
  <c r="U3441" i="2"/>
  <c r="T3441" i="2"/>
  <c r="S3441" i="2"/>
  <c r="X3440" i="2"/>
  <c r="W3440" i="2"/>
  <c r="V3440" i="2"/>
  <c r="U3440" i="2"/>
  <c r="T3440" i="2"/>
  <c r="S3440" i="2"/>
  <c r="X3439" i="2"/>
  <c r="W3439" i="2"/>
  <c r="V3439" i="2"/>
  <c r="U3439" i="2"/>
  <c r="T3439" i="2"/>
  <c r="S3439" i="2"/>
  <c r="X3438" i="2"/>
  <c r="W3438" i="2"/>
  <c r="V3438" i="2"/>
  <c r="U3438" i="2"/>
  <c r="T3438" i="2"/>
  <c r="S3438" i="2"/>
  <c r="X3437" i="2"/>
  <c r="W3437" i="2"/>
  <c r="V3437" i="2"/>
  <c r="U3437" i="2"/>
  <c r="T3437" i="2"/>
  <c r="S3437" i="2"/>
  <c r="X3436" i="2"/>
  <c r="W3436" i="2"/>
  <c r="V3436" i="2"/>
  <c r="U3436" i="2"/>
  <c r="T3436" i="2"/>
  <c r="S3436" i="2"/>
  <c r="X3435" i="2"/>
  <c r="W3435" i="2"/>
  <c r="V3435" i="2"/>
  <c r="U3435" i="2"/>
  <c r="T3435" i="2"/>
  <c r="S3435" i="2"/>
  <c r="X3434" i="2"/>
  <c r="W3434" i="2"/>
  <c r="V3434" i="2"/>
  <c r="U3434" i="2"/>
  <c r="T3434" i="2"/>
  <c r="S3434" i="2"/>
  <c r="X3433" i="2"/>
  <c r="W3433" i="2"/>
  <c r="V3433" i="2"/>
  <c r="U3433" i="2"/>
  <c r="T3433" i="2"/>
  <c r="S3433" i="2"/>
  <c r="X3432" i="2"/>
  <c r="W3432" i="2"/>
  <c r="V3432" i="2"/>
  <c r="U3432" i="2"/>
  <c r="T3432" i="2"/>
  <c r="S3432" i="2"/>
  <c r="X3431" i="2"/>
  <c r="W3431" i="2"/>
  <c r="V3431" i="2"/>
  <c r="U3431" i="2"/>
  <c r="T3431" i="2"/>
  <c r="S3431" i="2"/>
  <c r="X3430" i="2"/>
  <c r="W3430" i="2"/>
  <c r="V3430" i="2"/>
  <c r="U3430" i="2"/>
  <c r="T3430" i="2"/>
  <c r="S3430" i="2"/>
  <c r="X3429" i="2"/>
  <c r="W3429" i="2"/>
  <c r="V3429" i="2"/>
  <c r="U3429" i="2"/>
  <c r="T3429" i="2"/>
  <c r="S3429" i="2"/>
  <c r="X3428" i="2"/>
  <c r="W3428" i="2"/>
  <c r="V3428" i="2"/>
  <c r="U3428" i="2"/>
  <c r="T3428" i="2"/>
  <c r="S3428" i="2"/>
  <c r="X3427" i="2"/>
  <c r="W3427" i="2"/>
  <c r="V3427" i="2"/>
  <c r="U3427" i="2"/>
  <c r="T3427" i="2"/>
  <c r="S3427" i="2"/>
  <c r="X3426" i="2"/>
  <c r="W3426" i="2"/>
  <c r="V3426" i="2"/>
  <c r="U3426" i="2"/>
  <c r="T3426" i="2"/>
  <c r="S3426" i="2"/>
  <c r="X3425" i="2"/>
  <c r="W3425" i="2"/>
  <c r="V3425" i="2"/>
  <c r="U3425" i="2"/>
  <c r="T3425" i="2"/>
  <c r="S3425" i="2"/>
  <c r="X3424" i="2"/>
  <c r="W3424" i="2"/>
  <c r="V3424" i="2"/>
  <c r="U3424" i="2"/>
  <c r="T3424" i="2"/>
  <c r="S3424" i="2"/>
  <c r="X3423" i="2"/>
  <c r="W3423" i="2"/>
  <c r="V3423" i="2"/>
  <c r="U3423" i="2"/>
  <c r="T3423" i="2"/>
  <c r="S3423" i="2"/>
  <c r="X3422" i="2"/>
  <c r="W3422" i="2"/>
  <c r="V3422" i="2"/>
  <c r="U3422" i="2"/>
  <c r="T3422" i="2"/>
  <c r="S3422" i="2"/>
  <c r="X3421" i="2"/>
  <c r="W3421" i="2"/>
  <c r="V3421" i="2"/>
  <c r="U3421" i="2"/>
  <c r="T3421" i="2"/>
  <c r="S3421" i="2"/>
  <c r="X3420" i="2"/>
  <c r="W3420" i="2"/>
  <c r="V3420" i="2"/>
  <c r="U3420" i="2"/>
  <c r="T3420" i="2"/>
  <c r="S3420" i="2"/>
  <c r="X3419" i="2"/>
  <c r="W3419" i="2"/>
  <c r="V3419" i="2"/>
  <c r="U3419" i="2"/>
  <c r="T3419" i="2"/>
  <c r="S3419" i="2"/>
  <c r="X3418" i="2"/>
  <c r="W3418" i="2"/>
  <c r="V3418" i="2"/>
  <c r="U3418" i="2"/>
  <c r="T3418" i="2"/>
  <c r="S3418" i="2"/>
  <c r="X3417" i="2"/>
  <c r="W3417" i="2"/>
  <c r="V3417" i="2"/>
  <c r="U3417" i="2"/>
  <c r="T3417" i="2"/>
  <c r="S3417" i="2"/>
  <c r="X3416" i="2"/>
  <c r="W3416" i="2"/>
  <c r="V3416" i="2"/>
  <c r="U3416" i="2"/>
  <c r="T3416" i="2"/>
  <c r="S3416" i="2"/>
  <c r="X3415" i="2"/>
  <c r="W3415" i="2"/>
  <c r="V3415" i="2"/>
  <c r="U3415" i="2"/>
  <c r="T3415" i="2"/>
  <c r="S3415" i="2"/>
  <c r="X3414" i="2"/>
  <c r="W3414" i="2"/>
  <c r="V3414" i="2"/>
  <c r="U3414" i="2"/>
  <c r="T3414" i="2"/>
  <c r="S3414" i="2"/>
  <c r="X3413" i="2"/>
  <c r="W3413" i="2"/>
  <c r="V3413" i="2"/>
  <c r="U3413" i="2"/>
  <c r="T3413" i="2"/>
  <c r="S3413" i="2"/>
  <c r="X3412" i="2"/>
  <c r="W3412" i="2"/>
  <c r="V3412" i="2"/>
  <c r="U3412" i="2"/>
  <c r="T3412" i="2"/>
  <c r="S3412" i="2"/>
  <c r="X3411" i="2"/>
  <c r="W3411" i="2"/>
  <c r="V3411" i="2"/>
  <c r="U3411" i="2"/>
  <c r="T3411" i="2"/>
  <c r="S3411" i="2"/>
  <c r="X3410" i="2"/>
  <c r="W3410" i="2"/>
  <c r="V3410" i="2"/>
  <c r="U3410" i="2"/>
  <c r="T3410" i="2"/>
  <c r="S3410" i="2"/>
  <c r="X3409" i="2"/>
  <c r="W3409" i="2"/>
  <c r="V3409" i="2"/>
  <c r="U3409" i="2"/>
  <c r="T3409" i="2"/>
  <c r="S3409" i="2"/>
  <c r="X3408" i="2"/>
  <c r="W3408" i="2"/>
  <c r="V3408" i="2"/>
  <c r="U3408" i="2"/>
  <c r="T3408" i="2"/>
  <c r="S3408" i="2"/>
  <c r="X3407" i="2"/>
  <c r="W3407" i="2"/>
  <c r="V3407" i="2"/>
  <c r="U3407" i="2"/>
  <c r="T3407" i="2"/>
  <c r="S3407" i="2"/>
  <c r="X3406" i="2"/>
  <c r="W3406" i="2"/>
  <c r="V3406" i="2"/>
  <c r="U3406" i="2"/>
  <c r="T3406" i="2"/>
  <c r="S3406" i="2"/>
  <c r="X3405" i="2"/>
  <c r="W3405" i="2"/>
  <c r="V3405" i="2"/>
  <c r="U3405" i="2"/>
  <c r="T3405" i="2"/>
  <c r="S3405" i="2"/>
  <c r="X3404" i="2"/>
  <c r="W3404" i="2"/>
  <c r="V3404" i="2"/>
  <c r="U3404" i="2"/>
  <c r="T3404" i="2"/>
  <c r="S3404" i="2"/>
  <c r="X3403" i="2"/>
  <c r="W3403" i="2"/>
  <c r="V3403" i="2"/>
  <c r="U3403" i="2"/>
  <c r="T3403" i="2"/>
  <c r="S3403" i="2"/>
  <c r="X3402" i="2"/>
  <c r="W3402" i="2"/>
  <c r="V3402" i="2"/>
  <c r="U3402" i="2"/>
  <c r="T3402" i="2"/>
  <c r="S3402" i="2"/>
  <c r="X3401" i="2"/>
  <c r="W3401" i="2"/>
  <c r="V3401" i="2"/>
  <c r="U3401" i="2"/>
  <c r="T3401" i="2"/>
  <c r="S3401" i="2"/>
  <c r="X3400" i="2"/>
  <c r="W3400" i="2"/>
  <c r="V3400" i="2"/>
  <c r="U3400" i="2"/>
  <c r="T3400" i="2"/>
  <c r="S3400" i="2"/>
  <c r="X3399" i="2"/>
  <c r="W3399" i="2"/>
  <c r="V3399" i="2"/>
  <c r="U3399" i="2"/>
  <c r="T3399" i="2"/>
  <c r="S3399" i="2"/>
  <c r="X3398" i="2"/>
  <c r="W3398" i="2"/>
  <c r="V3398" i="2"/>
  <c r="U3398" i="2"/>
  <c r="T3398" i="2"/>
  <c r="S3398" i="2"/>
  <c r="X3397" i="2"/>
  <c r="W3397" i="2"/>
  <c r="V3397" i="2"/>
  <c r="U3397" i="2"/>
  <c r="T3397" i="2"/>
  <c r="S3397" i="2"/>
  <c r="X3396" i="2"/>
  <c r="W3396" i="2"/>
  <c r="V3396" i="2"/>
  <c r="U3396" i="2"/>
  <c r="T3396" i="2"/>
  <c r="S3396" i="2"/>
  <c r="X3395" i="2"/>
  <c r="W3395" i="2"/>
  <c r="V3395" i="2"/>
  <c r="U3395" i="2"/>
  <c r="T3395" i="2"/>
  <c r="S3395" i="2"/>
  <c r="X3394" i="2"/>
  <c r="W3394" i="2"/>
  <c r="V3394" i="2"/>
  <c r="U3394" i="2"/>
  <c r="T3394" i="2"/>
  <c r="S3394" i="2"/>
  <c r="X3393" i="2"/>
  <c r="W3393" i="2"/>
  <c r="V3393" i="2"/>
  <c r="U3393" i="2"/>
  <c r="T3393" i="2"/>
  <c r="S3393" i="2"/>
  <c r="X3392" i="2"/>
  <c r="W3392" i="2"/>
  <c r="V3392" i="2"/>
  <c r="U3392" i="2"/>
  <c r="T3392" i="2"/>
  <c r="S3392" i="2"/>
  <c r="X3391" i="2"/>
  <c r="W3391" i="2"/>
  <c r="V3391" i="2"/>
  <c r="U3391" i="2"/>
  <c r="T3391" i="2"/>
  <c r="S3391" i="2"/>
  <c r="X3390" i="2"/>
  <c r="W3390" i="2"/>
  <c r="V3390" i="2"/>
  <c r="U3390" i="2"/>
  <c r="T3390" i="2"/>
  <c r="S3390" i="2"/>
  <c r="X3389" i="2"/>
  <c r="W3389" i="2"/>
  <c r="V3389" i="2"/>
  <c r="U3389" i="2"/>
  <c r="T3389" i="2"/>
  <c r="S3389" i="2"/>
  <c r="X3388" i="2"/>
  <c r="W3388" i="2"/>
  <c r="V3388" i="2"/>
  <c r="U3388" i="2"/>
  <c r="T3388" i="2"/>
  <c r="S3388" i="2"/>
  <c r="X3387" i="2"/>
  <c r="W3387" i="2"/>
  <c r="V3387" i="2"/>
  <c r="U3387" i="2"/>
  <c r="T3387" i="2"/>
  <c r="S3387" i="2"/>
  <c r="X3386" i="2"/>
  <c r="W3386" i="2"/>
  <c r="V3386" i="2"/>
  <c r="U3386" i="2"/>
  <c r="T3386" i="2"/>
  <c r="S3386" i="2"/>
  <c r="X3385" i="2"/>
  <c r="W3385" i="2"/>
  <c r="V3385" i="2"/>
  <c r="U3385" i="2"/>
  <c r="T3385" i="2"/>
  <c r="S3385" i="2"/>
  <c r="X3384" i="2"/>
  <c r="W3384" i="2"/>
  <c r="V3384" i="2"/>
  <c r="U3384" i="2"/>
  <c r="T3384" i="2"/>
  <c r="S3384" i="2"/>
  <c r="X3383" i="2"/>
  <c r="W3383" i="2"/>
  <c r="V3383" i="2"/>
  <c r="U3383" i="2"/>
  <c r="T3383" i="2"/>
  <c r="S3383" i="2"/>
  <c r="X3382" i="2"/>
  <c r="W3382" i="2"/>
  <c r="V3382" i="2"/>
  <c r="U3382" i="2"/>
  <c r="T3382" i="2"/>
  <c r="S3382" i="2"/>
  <c r="X3381" i="2"/>
  <c r="W3381" i="2"/>
  <c r="V3381" i="2"/>
  <c r="U3381" i="2"/>
  <c r="T3381" i="2"/>
  <c r="S3381" i="2"/>
  <c r="X3380" i="2"/>
  <c r="W3380" i="2"/>
  <c r="V3380" i="2"/>
  <c r="U3380" i="2"/>
  <c r="T3380" i="2"/>
  <c r="S3380" i="2"/>
  <c r="X3379" i="2"/>
  <c r="W3379" i="2"/>
  <c r="V3379" i="2"/>
  <c r="U3379" i="2"/>
  <c r="T3379" i="2"/>
  <c r="S3379" i="2"/>
  <c r="X3378" i="2"/>
  <c r="W3378" i="2"/>
  <c r="V3378" i="2"/>
  <c r="U3378" i="2"/>
  <c r="T3378" i="2"/>
  <c r="S3378" i="2"/>
  <c r="X3377" i="2"/>
  <c r="W3377" i="2"/>
  <c r="V3377" i="2"/>
  <c r="U3377" i="2"/>
  <c r="T3377" i="2"/>
  <c r="S3377" i="2"/>
  <c r="X3376" i="2"/>
  <c r="W3376" i="2"/>
  <c r="V3376" i="2"/>
  <c r="U3376" i="2"/>
  <c r="T3376" i="2"/>
  <c r="S3376" i="2"/>
  <c r="X3375" i="2"/>
  <c r="W3375" i="2"/>
  <c r="V3375" i="2"/>
  <c r="U3375" i="2"/>
  <c r="T3375" i="2"/>
  <c r="S3375" i="2"/>
  <c r="X3374" i="2"/>
  <c r="W3374" i="2"/>
  <c r="V3374" i="2"/>
  <c r="U3374" i="2"/>
  <c r="T3374" i="2"/>
  <c r="S3374" i="2"/>
  <c r="X3373" i="2"/>
  <c r="W3373" i="2"/>
  <c r="V3373" i="2"/>
  <c r="U3373" i="2"/>
  <c r="T3373" i="2"/>
  <c r="S3373" i="2"/>
  <c r="X3372" i="2"/>
  <c r="W3372" i="2"/>
  <c r="V3372" i="2"/>
  <c r="U3372" i="2"/>
  <c r="T3372" i="2"/>
  <c r="S3372" i="2"/>
  <c r="X3371" i="2"/>
  <c r="W3371" i="2"/>
  <c r="V3371" i="2"/>
  <c r="U3371" i="2"/>
  <c r="T3371" i="2"/>
  <c r="S3371" i="2"/>
  <c r="X3370" i="2"/>
  <c r="W3370" i="2"/>
  <c r="V3370" i="2"/>
  <c r="U3370" i="2"/>
  <c r="T3370" i="2"/>
  <c r="S3370" i="2"/>
  <c r="X3369" i="2"/>
  <c r="W3369" i="2"/>
  <c r="V3369" i="2"/>
  <c r="U3369" i="2"/>
  <c r="T3369" i="2"/>
  <c r="S3369" i="2"/>
  <c r="X3368" i="2"/>
  <c r="W3368" i="2"/>
  <c r="V3368" i="2"/>
  <c r="U3368" i="2"/>
  <c r="T3368" i="2"/>
  <c r="S3368" i="2"/>
  <c r="X3367" i="2"/>
  <c r="W3367" i="2"/>
  <c r="V3367" i="2"/>
  <c r="U3367" i="2"/>
  <c r="T3367" i="2"/>
  <c r="S3367" i="2"/>
  <c r="X3366" i="2"/>
  <c r="W3366" i="2"/>
  <c r="V3366" i="2"/>
  <c r="U3366" i="2"/>
  <c r="T3366" i="2"/>
  <c r="S3366" i="2"/>
  <c r="X3365" i="2"/>
  <c r="W3365" i="2"/>
  <c r="V3365" i="2"/>
  <c r="U3365" i="2"/>
  <c r="T3365" i="2"/>
  <c r="S3365" i="2"/>
  <c r="X3364" i="2"/>
  <c r="W3364" i="2"/>
  <c r="V3364" i="2"/>
  <c r="U3364" i="2"/>
  <c r="T3364" i="2"/>
  <c r="S3364" i="2"/>
  <c r="X3363" i="2"/>
  <c r="W3363" i="2"/>
  <c r="V3363" i="2"/>
  <c r="U3363" i="2"/>
  <c r="T3363" i="2"/>
  <c r="S3363" i="2"/>
  <c r="X3362" i="2"/>
  <c r="W3362" i="2"/>
  <c r="V3362" i="2"/>
  <c r="U3362" i="2"/>
  <c r="T3362" i="2"/>
  <c r="S3362" i="2"/>
  <c r="X3361" i="2"/>
  <c r="W3361" i="2"/>
  <c r="V3361" i="2"/>
  <c r="U3361" i="2"/>
  <c r="T3361" i="2"/>
  <c r="S3361" i="2"/>
  <c r="X3360" i="2"/>
  <c r="W3360" i="2"/>
  <c r="V3360" i="2"/>
  <c r="U3360" i="2"/>
  <c r="T3360" i="2"/>
  <c r="S3360" i="2"/>
  <c r="X3359" i="2"/>
  <c r="W3359" i="2"/>
  <c r="V3359" i="2"/>
  <c r="U3359" i="2"/>
  <c r="T3359" i="2"/>
  <c r="S3359" i="2"/>
  <c r="X3358" i="2"/>
  <c r="W3358" i="2"/>
  <c r="V3358" i="2"/>
  <c r="U3358" i="2"/>
  <c r="T3358" i="2"/>
  <c r="S3358" i="2"/>
  <c r="X3357" i="2"/>
  <c r="W3357" i="2"/>
  <c r="V3357" i="2"/>
  <c r="U3357" i="2"/>
  <c r="T3357" i="2"/>
  <c r="S3357" i="2"/>
  <c r="X3356" i="2"/>
  <c r="W3356" i="2"/>
  <c r="V3356" i="2"/>
  <c r="U3356" i="2"/>
  <c r="T3356" i="2"/>
  <c r="S3356" i="2"/>
  <c r="X3355" i="2"/>
  <c r="W3355" i="2"/>
  <c r="V3355" i="2"/>
  <c r="U3355" i="2"/>
  <c r="T3355" i="2"/>
  <c r="S3355" i="2"/>
  <c r="X3354" i="2"/>
  <c r="W3354" i="2"/>
  <c r="V3354" i="2"/>
  <c r="U3354" i="2"/>
  <c r="T3354" i="2"/>
  <c r="S3354" i="2"/>
  <c r="X3353" i="2"/>
  <c r="W3353" i="2"/>
  <c r="V3353" i="2"/>
  <c r="U3353" i="2"/>
  <c r="T3353" i="2"/>
  <c r="S3353" i="2"/>
  <c r="X3352" i="2"/>
  <c r="W3352" i="2"/>
  <c r="V3352" i="2"/>
  <c r="U3352" i="2"/>
  <c r="T3352" i="2"/>
  <c r="S3352" i="2"/>
  <c r="X3351" i="2"/>
  <c r="W3351" i="2"/>
  <c r="V3351" i="2"/>
  <c r="U3351" i="2"/>
  <c r="T3351" i="2"/>
  <c r="S3351" i="2"/>
  <c r="X3350" i="2"/>
  <c r="W3350" i="2"/>
  <c r="V3350" i="2"/>
  <c r="U3350" i="2"/>
  <c r="T3350" i="2"/>
  <c r="S3350" i="2"/>
  <c r="X3349" i="2"/>
  <c r="W3349" i="2"/>
  <c r="V3349" i="2"/>
  <c r="U3349" i="2"/>
  <c r="T3349" i="2"/>
  <c r="S3349" i="2"/>
  <c r="X3348" i="2"/>
  <c r="W3348" i="2"/>
  <c r="V3348" i="2"/>
  <c r="U3348" i="2"/>
  <c r="T3348" i="2"/>
  <c r="S3348" i="2"/>
  <c r="X3347" i="2"/>
  <c r="W3347" i="2"/>
  <c r="V3347" i="2"/>
  <c r="U3347" i="2"/>
  <c r="T3347" i="2"/>
  <c r="S3347" i="2"/>
  <c r="X3346" i="2"/>
  <c r="W3346" i="2"/>
  <c r="V3346" i="2"/>
  <c r="U3346" i="2"/>
  <c r="T3346" i="2"/>
  <c r="S3346" i="2"/>
  <c r="X3345" i="2"/>
  <c r="W3345" i="2"/>
  <c r="V3345" i="2"/>
  <c r="U3345" i="2"/>
  <c r="T3345" i="2"/>
  <c r="S3345" i="2"/>
  <c r="X3344" i="2"/>
  <c r="W3344" i="2"/>
  <c r="V3344" i="2"/>
  <c r="U3344" i="2"/>
  <c r="T3344" i="2"/>
  <c r="S3344" i="2"/>
  <c r="X3343" i="2"/>
  <c r="W3343" i="2"/>
  <c r="V3343" i="2"/>
  <c r="U3343" i="2"/>
  <c r="T3343" i="2"/>
  <c r="S3343" i="2"/>
  <c r="X3342" i="2"/>
  <c r="W3342" i="2"/>
  <c r="V3342" i="2"/>
  <c r="U3342" i="2"/>
  <c r="T3342" i="2"/>
  <c r="S3342" i="2"/>
  <c r="X3341" i="2"/>
  <c r="W3341" i="2"/>
  <c r="V3341" i="2"/>
  <c r="U3341" i="2"/>
  <c r="T3341" i="2"/>
  <c r="S3341" i="2"/>
  <c r="X3340" i="2"/>
  <c r="W3340" i="2"/>
  <c r="V3340" i="2"/>
  <c r="U3340" i="2"/>
  <c r="T3340" i="2"/>
  <c r="S3340" i="2"/>
  <c r="X3339" i="2"/>
  <c r="W3339" i="2"/>
  <c r="V3339" i="2"/>
  <c r="U3339" i="2"/>
  <c r="T3339" i="2"/>
  <c r="S3339" i="2"/>
  <c r="X3338" i="2"/>
  <c r="W3338" i="2"/>
  <c r="V3338" i="2"/>
  <c r="U3338" i="2"/>
  <c r="T3338" i="2"/>
  <c r="S3338" i="2"/>
  <c r="X3337" i="2"/>
  <c r="W3337" i="2"/>
  <c r="V3337" i="2"/>
  <c r="U3337" i="2"/>
  <c r="T3337" i="2"/>
  <c r="S3337" i="2"/>
  <c r="X3336" i="2"/>
  <c r="W3336" i="2"/>
  <c r="V3336" i="2"/>
  <c r="U3336" i="2"/>
  <c r="T3336" i="2"/>
  <c r="S3336" i="2"/>
  <c r="X3335" i="2"/>
  <c r="W3335" i="2"/>
  <c r="V3335" i="2"/>
  <c r="U3335" i="2"/>
  <c r="T3335" i="2"/>
  <c r="S3335" i="2"/>
  <c r="X3334" i="2"/>
  <c r="W3334" i="2"/>
  <c r="V3334" i="2"/>
  <c r="U3334" i="2"/>
  <c r="T3334" i="2"/>
  <c r="S3334" i="2"/>
  <c r="X3333" i="2"/>
  <c r="W3333" i="2"/>
  <c r="V3333" i="2"/>
  <c r="U3333" i="2"/>
  <c r="T3333" i="2"/>
  <c r="S3333" i="2"/>
  <c r="X3332" i="2"/>
  <c r="W3332" i="2"/>
  <c r="V3332" i="2"/>
  <c r="U3332" i="2"/>
  <c r="T3332" i="2"/>
  <c r="S3332" i="2"/>
  <c r="X3331" i="2"/>
  <c r="W3331" i="2"/>
  <c r="V3331" i="2"/>
  <c r="U3331" i="2"/>
  <c r="T3331" i="2"/>
  <c r="S3331" i="2"/>
  <c r="X3330" i="2"/>
  <c r="W3330" i="2"/>
  <c r="V3330" i="2"/>
  <c r="U3330" i="2"/>
  <c r="T3330" i="2"/>
  <c r="S3330" i="2"/>
  <c r="X3329" i="2"/>
  <c r="W3329" i="2"/>
  <c r="V3329" i="2"/>
  <c r="U3329" i="2"/>
  <c r="T3329" i="2"/>
  <c r="S3329" i="2"/>
  <c r="X3328" i="2"/>
  <c r="W3328" i="2"/>
  <c r="V3328" i="2"/>
  <c r="U3328" i="2"/>
  <c r="T3328" i="2"/>
  <c r="S3328" i="2"/>
  <c r="X3327" i="2"/>
  <c r="W3327" i="2"/>
  <c r="V3327" i="2"/>
  <c r="U3327" i="2"/>
  <c r="T3327" i="2"/>
  <c r="S3327" i="2"/>
  <c r="X3326" i="2"/>
  <c r="W3326" i="2"/>
  <c r="V3326" i="2"/>
  <c r="U3326" i="2"/>
  <c r="T3326" i="2"/>
  <c r="S3326" i="2"/>
  <c r="X3325" i="2"/>
  <c r="W3325" i="2"/>
  <c r="V3325" i="2"/>
  <c r="U3325" i="2"/>
  <c r="T3325" i="2"/>
  <c r="S3325" i="2"/>
  <c r="X3324" i="2"/>
  <c r="W3324" i="2"/>
  <c r="V3324" i="2"/>
  <c r="U3324" i="2"/>
  <c r="T3324" i="2"/>
  <c r="S3324" i="2"/>
  <c r="X3323" i="2"/>
  <c r="W3323" i="2"/>
  <c r="V3323" i="2"/>
  <c r="U3323" i="2"/>
  <c r="T3323" i="2"/>
  <c r="S3323" i="2"/>
  <c r="X3322" i="2"/>
  <c r="W3322" i="2"/>
  <c r="V3322" i="2"/>
  <c r="U3322" i="2"/>
  <c r="T3322" i="2"/>
  <c r="S3322" i="2"/>
  <c r="X3321" i="2"/>
  <c r="W3321" i="2"/>
  <c r="V3321" i="2"/>
  <c r="U3321" i="2"/>
  <c r="T3321" i="2"/>
  <c r="S3321" i="2"/>
  <c r="X3320" i="2"/>
  <c r="W3320" i="2"/>
  <c r="V3320" i="2"/>
  <c r="U3320" i="2"/>
  <c r="T3320" i="2"/>
  <c r="S3320" i="2"/>
  <c r="X3319" i="2"/>
  <c r="W3319" i="2"/>
  <c r="V3319" i="2"/>
  <c r="U3319" i="2"/>
  <c r="T3319" i="2"/>
  <c r="S3319" i="2"/>
  <c r="X3318" i="2"/>
  <c r="W3318" i="2"/>
  <c r="V3318" i="2"/>
  <c r="U3318" i="2"/>
  <c r="T3318" i="2"/>
  <c r="S3318" i="2"/>
  <c r="X3317" i="2"/>
  <c r="W3317" i="2"/>
  <c r="V3317" i="2"/>
  <c r="U3317" i="2"/>
  <c r="T3317" i="2"/>
  <c r="S3317" i="2"/>
  <c r="X3316" i="2"/>
  <c r="W3316" i="2"/>
  <c r="V3316" i="2"/>
  <c r="U3316" i="2"/>
  <c r="T3316" i="2"/>
  <c r="S3316" i="2"/>
  <c r="X3315" i="2"/>
  <c r="W3315" i="2"/>
  <c r="V3315" i="2"/>
  <c r="U3315" i="2"/>
  <c r="T3315" i="2"/>
  <c r="S3315" i="2"/>
  <c r="X3314" i="2"/>
  <c r="W3314" i="2"/>
  <c r="V3314" i="2"/>
  <c r="U3314" i="2"/>
  <c r="T3314" i="2"/>
  <c r="S3314" i="2"/>
  <c r="X3313" i="2"/>
  <c r="W3313" i="2"/>
  <c r="V3313" i="2"/>
  <c r="U3313" i="2"/>
  <c r="T3313" i="2"/>
  <c r="S3313" i="2"/>
  <c r="X3312" i="2"/>
  <c r="W3312" i="2"/>
  <c r="V3312" i="2"/>
  <c r="U3312" i="2"/>
  <c r="T3312" i="2"/>
  <c r="S3312" i="2"/>
  <c r="X3311" i="2"/>
  <c r="W3311" i="2"/>
  <c r="V3311" i="2"/>
  <c r="U3311" i="2"/>
  <c r="T3311" i="2"/>
  <c r="S3311" i="2"/>
  <c r="X3310" i="2"/>
  <c r="W3310" i="2"/>
  <c r="V3310" i="2"/>
  <c r="U3310" i="2"/>
  <c r="T3310" i="2"/>
  <c r="S3310" i="2"/>
  <c r="X3309" i="2"/>
  <c r="W3309" i="2"/>
  <c r="V3309" i="2"/>
  <c r="U3309" i="2"/>
  <c r="T3309" i="2"/>
  <c r="S3309" i="2"/>
  <c r="X3308" i="2"/>
  <c r="W3308" i="2"/>
  <c r="V3308" i="2"/>
  <c r="U3308" i="2"/>
  <c r="T3308" i="2"/>
  <c r="S3308" i="2"/>
  <c r="X3307" i="2"/>
  <c r="W3307" i="2"/>
  <c r="V3307" i="2"/>
  <c r="U3307" i="2"/>
  <c r="T3307" i="2"/>
  <c r="S3307" i="2"/>
  <c r="X3306" i="2"/>
  <c r="W3306" i="2"/>
  <c r="V3306" i="2"/>
  <c r="U3306" i="2"/>
  <c r="T3306" i="2"/>
  <c r="S3306" i="2"/>
  <c r="X3305" i="2"/>
  <c r="W3305" i="2"/>
  <c r="V3305" i="2"/>
  <c r="U3305" i="2"/>
  <c r="T3305" i="2"/>
  <c r="S3305" i="2"/>
  <c r="X3304" i="2"/>
  <c r="W3304" i="2"/>
  <c r="V3304" i="2"/>
  <c r="U3304" i="2"/>
  <c r="T3304" i="2"/>
  <c r="S3304" i="2"/>
  <c r="X3303" i="2"/>
  <c r="W3303" i="2"/>
  <c r="V3303" i="2"/>
  <c r="U3303" i="2"/>
  <c r="T3303" i="2"/>
  <c r="S3303" i="2"/>
  <c r="X3302" i="2"/>
  <c r="W3302" i="2"/>
  <c r="V3302" i="2"/>
  <c r="U3302" i="2"/>
  <c r="T3302" i="2"/>
  <c r="S3302" i="2"/>
  <c r="X3301" i="2"/>
  <c r="W3301" i="2"/>
  <c r="V3301" i="2"/>
  <c r="U3301" i="2"/>
  <c r="T3301" i="2"/>
  <c r="S3301" i="2"/>
  <c r="X3300" i="2"/>
  <c r="W3300" i="2"/>
  <c r="V3300" i="2"/>
  <c r="U3300" i="2"/>
  <c r="T3300" i="2"/>
  <c r="S3300" i="2"/>
  <c r="X3299" i="2"/>
  <c r="W3299" i="2"/>
  <c r="V3299" i="2"/>
  <c r="U3299" i="2"/>
  <c r="T3299" i="2"/>
  <c r="S3299" i="2"/>
  <c r="X3298" i="2"/>
  <c r="W3298" i="2"/>
  <c r="V3298" i="2"/>
  <c r="U3298" i="2"/>
  <c r="T3298" i="2"/>
  <c r="S3298" i="2"/>
  <c r="X3297" i="2"/>
  <c r="W3297" i="2"/>
  <c r="V3297" i="2"/>
  <c r="U3297" i="2"/>
  <c r="T3297" i="2"/>
  <c r="S3297" i="2"/>
  <c r="X3296" i="2"/>
  <c r="W3296" i="2"/>
  <c r="V3296" i="2"/>
  <c r="U3296" i="2"/>
  <c r="T3296" i="2"/>
  <c r="S3296" i="2"/>
  <c r="X3295" i="2"/>
  <c r="W3295" i="2"/>
  <c r="V3295" i="2"/>
  <c r="U3295" i="2"/>
  <c r="T3295" i="2"/>
  <c r="S3295" i="2"/>
  <c r="X3294" i="2"/>
  <c r="W3294" i="2"/>
  <c r="V3294" i="2"/>
  <c r="U3294" i="2"/>
  <c r="T3294" i="2"/>
  <c r="S3294" i="2"/>
  <c r="X3293" i="2"/>
  <c r="W3293" i="2"/>
  <c r="V3293" i="2"/>
  <c r="U3293" i="2"/>
  <c r="T3293" i="2"/>
  <c r="S3293" i="2"/>
  <c r="X3292" i="2"/>
  <c r="W3292" i="2"/>
  <c r="V3292" i="2"/>
  <c r="U3292" i="2"/>
  <c r="T3292" i="2"/>
  <c r="S3292" i="2"/>
  <c r="X3291" i="2"/>
  <c r="W3291" i="2"/>
  <c r="V3291" i="2"/>
  <c r="U3291" i="2"/>
  <c r="T3291" i="2"/>
  <c r="S3291" i="2"/>
  <c r="X3290" i="2"/>
  <c r="W3290" i="2"/>
  <c r="V3290" i="2"/>
  <c r="U3290" i="2"/>
  <c r="T3290" i="2"/>
  <c r="S3290" i="2"/>
  <c r="X3289" i="2"/>
  <c r="W3289" i="2"/>
  <c r="V3289" i="2"/>
  <c r="U3289" i="2"/>
  <c r="T3289" i="2"/>
  <c r="S3289" i="2"/>
  <c r="X3288" i="2"/>
  <c r="W3288" i="2"/>
  <c r="V3288" i="2"/>
  <c r="U3288" i="2"/>
  <c r="T3288" i="2"/>
  <c r="S3288" i="2"/>
  <c r="X3287" i="2"/>
  <c r="W3287" i="2"/>
  <c r="V3287" i="2"/>
  <c r="U3287" i="2"/>
  <c r="T3287" i="2"/>
  <c r="S3287" i="2"/>
  <c r="X3286" i="2"/>
  <c r="W3286" i="2"/>
  <c r="V3286" i="2"/>
  <c r="U3286" i="2"/>
  <c r="T3286" i="2"/>
  <c r="S3286" i="2"/>
  <c r="X3285" i="2"/>
  <c r="W3285" i="2"/>
  <c r="V3285" i="2"/>
  <c r="U3285" i="2"/>
  <c r="T3285" i="2"/>
  <c r="S3285" i="2"/>
  <c r="X3284" i="2"/>
  <c r="W3284" i="2"/>
  <c r="V3284" i="2"/>
  <c r="U3284" i="2"/>
  <c r="T3284" i="2"/>
  <c r="S3284" i="2"/>
  <c r="X3283" i="2"/>
  <c r="W3283" i="2"/>
  <c r="V3283" i="2"/>
  <c r="U3283" i="2"/>
  <c r="T3283" i="2"/>
  <c r="S3283" i="2"/>
  <c r="X3282" i="2"/>
  <c r="W3282" i="2"/>
  <c r="V3282" i="2"/>
  <c r="U3282" i="2"/>
  <c r="T3282" i="2"/>
  <c r="S3282" i="2"/>
  <c r="X3281" i="2"/>
  <c r="W3281" i="2"/>
  <c r="V3281" i="2"/>
  <c r="U3281" i="2"/>
  <c r="T3281" i="2"/>
  <c r="S3281" i="2"/>
  <c r="X3280" i="2"/>
  <c r="W3280" i="2"/>
  <c r="V3280" i="2"/>
  <c r="U3280" i="2"/>
  <c r="T3280" i="2"/>
  <c r="S3280" i="2"/>
  <c r="X3279" i="2"/>
  <c r="W3279" i="2"/>
  <c r="V3279" i="2"/>
  <c r="U3279" i="2"/>
  <c r="T3279" i="2"/>
  <c r="S3279" i="2"/>
  <c r="X3278" i="2"/>
  <c r="W3278" i="2"/>
  <c r="V3278" i="2"/>
  <c r="U3278" i="2"/>
  <c r="T3278" i="2"/>
  <c r="S3278" i="2"/>
  <c r="X3277" i="2"/>
  <c r="W3277" i="2"/>
  <c r="V3277" i="2"/>
  <c r="U3277" i="2"/>
  <c r="T3277" i="2"/>
  <c r="S3277" i="2"/>
  <c r="X3276" i="2"/>
  <c r="W3276" i="2"/>
  <c r="V3276" i="2"/>
  <c r="U3276" i="2"/>
  <c r="T3276" i="2"/>
  <c r="S3276" i="2"/>
  <c r="X3275" i="2"/>
  <c r="W3275" i="2"/>
  <c r="V3275" i="2"/>
  <c r="U3275" i="2"/>
  <c r="T3275" i="2"/>
  <c r="S3275" i="2"/>
  <c r="X3274" i="2"/>
  <c r="W3274" i="2"/>
  <c r="V3274" i="2"/>
  <c r="U3274" i="2"/>
  <c r="T3274" i="2"/>
  <c r="S3274" i="2"/>
  <c r="X3273" i="2"/>
  <c r="W3273" i="2"/>
  <c r="V3273" i="2"/>
  <c r="U3273" i="2"/>
  <c r="T3273" i="2"/>
  <c r="S3273" i="2"/>
  <c r="X3272" i="2"/>
  <c r="W3272" i="2"/>
  <c r="V3272" i="2"/>
  <c r="U3272" i="2"/>
  <c r="T3272" i="2"/>
  <c r="S3272" i="2"/>
  <c r="X3271" i="2"/>
  <c r="W3271" i="2"/>
  <c r="V3271" i="2"/>
  <c r="U3271" i="2"/>
  <c r="T3271" i="2"/>
  <c r="S3271" i="2"/>
  <c r="X3270" i="2"/>
  <c r="W3270" i="2"/>
  <c r="V3270" i="2"/>
  <c r="U3270" i="2"/>
  <c r="T3270" i="2"/>
  <c r="S3270" i="2"/>
  <c r="X3269" i="2"/>
  <c r="W3269" i="2"/>
  <c r="V3269" i="2"/>
  <c r="U3269" i="2"/>
  <c r="T3269" i="2"/>
  <c r="S3269" i="2"/>
  <c r="X3268" i="2"/>
  <c r="W3268" i="2"/>
  <c r="V3268" i="2"/>
  <c r="U3268" i="2"/>
  <c r="T3268" i="2"/>
  <c r="S3268" i="2"/>
  <c r="X3267" i="2"/>
  <c r="W3267" i="2"/>
  <c r="V3267" i="2"/>
  <c r="U3267" i="2"/>
  <c r="T3267" i="2"/>
  <c r="S3267" i="2"/>
  <c r="X3266" i="2"/>
  <c r="W3266" i="2"/>
  <c r="V3266" i="2"/>
  <c r="U3266" i="2"/>
  <c r="T3266" i="2"/>
  <c r="S3266" i="2"/>
  <c r="X3265" i="2"/>
  <c r="W3265" i="2"/>
  <c r="V3265" i="2"/>
  <c r="U3265" i="2"/>
  <c r="T3265" i="2"/>
  <c r="S3265" i="2"/>
  <c r="X3264" i="2"/>
  <c r="W3264" i="2"/>
  <c r="V3264" i="2"/>
  <c r="U3264" i="2"/>
  <c r="T3264" i="2"/>
  <c r="S3264" i="2"/>
  <c r="X3263" i="2"/>
  <c r="W3263" i="2"/>
  <c r="V3263" i="2"/>
  <c r="U3263" i="2"/>
  <c r="T3263" i="2"/>
  <c r="S3263" i="2"/>
  <c r="X3262" i="2"/>
  <c r="W3262" i="2"/>
  <c r="V3262" i="2"/>
  <c r="U3262" i="2"/>
  <c r="T3262" i="2"/>
  <c r="S3262" i="2"/>
  <c r="X3261" i="2"/>
  <c r="W3261" i="2"/>
  <c r="V3261" i="2"/>
  <c r="U3261" i="2"/>
  <c r="T3261" i="2"/>
  <c r="S3261" i="2"/>
  <c r="X3260" i="2"/>
  <c r="W3260" i="2"/>
  <c r="V3260" i="2"/>
  <c r="U3260" i="2"/>
  <c r="T3260" i="2"/>
  <c r="S3260" i="2"/>
  <c r="X3259" i="2"/>
  <c r="W3259" i="2"/>
  <c r="V3259" i="2"/>
  <c r="U3259" i="2"/>
  <c r="T3259" i="2"/>
  <c r="S3259" i="2"/>
  <c r="X3258" i="2"/>
  <c r="W3258" i="2"/>
  <c r="V3258" i="2"/>
  <c r="U3258" i="2"/>
  <c r="T3258" i="2"/>
  <c r="S3258" i="2"/>
  <c r="X3257" i="2"/>
  <c r="W3257" i="2"/>
  <c r="V3257" i="2"/>
  <c r="U3257" i="2"/>
  <c r="T3257" i="2"/>
  <c r="S3257" i="2"/>
  <c r="X3256" i="2"/>
  <c r="W3256" i="2"/>
  <c r="V3256" i="2"/>
  <c r="U3256" i="2"/>
  <c r="T3256" i="2"/>
  <c r="S3256" i="2"/>
  <c r="X3255" i="2"/>
  <c r="W3255" i="2"/>
  <c r="V3255" i="2"/>
  <c r="U3255" i="2"/>
  <c r="T3255" i="2"/>
  <c r="S3255" i="2"/>
  <c r="X3254" i="2"/>
  <c r="W3254" i="2"/>
  <c r="V3254" i="2"/>
  <c r="U3254" i="2"/>
  <c r="T3254" i="2"/>
  <c r="S3254" i="2"/>
  <c r="X3253" i="2"/>
  <c r="W3253" i="2"/>
  <c r="V3253" i="2"/>
  <c r="U3253" i="2"/>
  <c r="T3253" i="2"/>
  <c r="S3253" i="2"/>
  <c r="X3252" i="2"/>
  <c r="W3252" i="2"/>
  <c r="V3252" i="2"/>
  <c r="U3252" i="2"/>
  <c r="T3252" i="2"/>
  <c r="S3252" i="2"/>
  <c r="X3251" i="2"/>
  <c r="W3251" i="2"/>
  <c r="V3251" i="2"/>
  <c r="U3251" i="2"/>
  <c r="T3251" i="2"/>
  <c r="S3251" i="2"/>
  <c r="X3250" i="2"/>
  <c r="W3250" i="2"/>
  <c r="V3250" i="2"/>
  <c r="U3250" i="2"/>
  <c r="T3250" i="2"/>
  <c r="S3250" i="2"/>
  <c r="X3249" i="2"/>
  <c r="W3249" i="2"/>
  <c r="V3249" i="2"/>
  <c r="U3249" i="2"/>
  <c r="T3249" i="2"/>
  <c r="S3249" i="2"/>
  <c r="X3248" i="2"/>
  <c r="W3248" i="2"/>
  <c r="V3248" i="2"/>
  <c r="U3248" i="2"/>
  <c r="T3248" i="2"/>
  <c r="S3248" i="2"/>
  <c r="X3247" i="2"/>
  <c r="W3247" i="2"/>
  <c r="V3247" i="2"/>
  <c r="U3247" i="2"/>
  <c r="T3247" i="2"/>
  <c r="S3247" i="2"/>
  <c r="X3246" i="2"/>
  <c r="W3246" i="2"/>
  <c r="V3246" i="2"/>
  <c r="U3246" i="2"/>
  <c r="T3246" i="2"/>
  <c r="S3246" i="2"/>
  <c r="X3245" i="2"/>
  <c r="W3245" i="2"/>
  <c r="V3245" i="2"/>
  <c r="U3245" i="2"/>
  <c r="T3245" i="2"/>
  <c r="S3245" i="2"/>
  <c r="X3244" i="2"/>
  <c r="W3244" i="2"/>
  <c r="V3244" i="2"/>
  <c r="U3244" i="2"/>
  <c r="T3244" i="2"/>
  <c r="S3244" i="2"/>
  <c r="X3243" i="2"/>
  <c r="W3243" i="2"/>
  <c r="V3243" i="2"/>
  <c r="U3243" i="2"/>
  <c r="T3243" i="2"/>
  <c r="S3243" i="2"/>
  <c r="X3242" i="2"/>
  <c r="W3242" i="2"/>
  <c r="V3242" i="2"/>
  <c r="U3242" i="2"/>
  <c r="T3242" i="2"/>
  <c r="S3242" i="2"/>
  <c r="X3241" i="2"/>
  <c r="W3241" i="2"/>
  <c r="V3241" i="2"/>
  <c r="U3241" i="2"/>
  <c r="T3241" i="2"/>
  <c r="S3241" i="2"/>
  <c r="X3240" i="2"/>
  <c r="W3240" i="2"/>
  <c r="V3240" i="2"/>
  <c r="U3240" i="2"/>
  <c r="T3240" i="2"/>
  <c r="S3240" i="2"/>
  <c r="X3239" i="2"/>
  <c r="W3239" i="2"/>
  <c r="V3239" i="2"/>
  <c r="U3239" i="2"/>
  <c r="T3239" i="2"/>
  <c r="S3239" i="2"/>
  <c r="X3238" i="2"/>
  <c r="W3238" i="2"/>
  <c r="V3238" i="2"/>
  <c r="U3238" i="2"/>
  <c r="T3238" i="2"/>
  <c r="S3238" i="2"/>
  <c r="X3237" i="2"/>
  <c r="W3237" i="2"/>
  <c r="V3237" i="2"/>
  <c r="U3237" i="2"/>
  <c r="T3237" i="2"/>
  <c r="S3237" i="2"/>
  <c r="X3236" i="2"/>
  <c r="W3236" i="2"/>
  <c r="V3236" i="2"/>
  <c r="U3236" i="2"/>
  <c r="T3236" i="2"/>
  <c r="S3236" i="2"/>
  <c r="X3235" i="2"/>
  <c r="W3235" i="2"/>
  <c r="V3235" i="2"/>
  <c r="U3235" i="2"/>
  <c r="T3235" i="2"/>
  <c r="S3235" i="2"/>
  <c r="X3234" i="2"/>
  <c r="W3234" i="2"/>
  <c r="V3234" i="2"/>
  <c r="U3234" i="2"/>
  <c r="T3234" i="2"/>
  <c r="S3234" i="2"/>
  <c r="X3233" i="2"/>
  <c r="W3233" i="2"/>
  <c r="V3233" i="2"/>
  <c r="U3233" i="2"/>
  <c r="T3233" i="2"/>
  <c r="S3233" i="2"/>
  <c r="X3232" i="2"/>
  <c r="W3232" i="2"/>
  <c r="V3232" i="2"/>
  <c r="U3232" i="2"/>
  <c r="T3232" i="2"/>
  <c r="S3232" i="2"/>
  <c r="X3231" i="2"/>
  <c r="W3231" i="2"/>
  <c r="V3231" i="2"/>
  <c r="U3231" i="2"/>
  <c r="T3231" i="2"/>
  <c r="S3231" i="2"/>
  <c r="X3230" i="2"/>
  <c r="W3230" i="2"/>
  <c r="V3230" i="2"/>
  <c r="U3230" i="2"/>
  <c r="T3230" i="2"/>
  <c r="S3230" i="2"/>
  <c r="X3229" i="2"/>
  <c r="W3229" i="2"/>
  <c r="V3229" i="2"/>
  <c r="U3229" i="2"/>
  <c r="T3229" i="2"/>
  <c r="S3229" i="2"/>
  <c r="X3228" i="2"/>
  <c r="W3228" i="2"/>
  <c r="V3228" i="2"/>
  <c r="U3228" i="2"/>
  <c r="T3228" i="2"/>
  <c r="S3228" i="2"/>
  <c r="X3227" i="2"/>
  <c r="W3227" i="2"/>
  <c r="V3227" i="2"/>
  <c r="U3227" i="2"/>
  <c r="T3227" i="2"/>
  <c r="S3227" i="2"/>
  <c r="X3226" i="2"/>
  <c r="W3226" i="2"/>
  <c r="V3226" i="2"/>
  <c r="U3226" i="2"/>
  <c r="T3226" i="2"/>
  <c r="S3226" i="2"/>
  <c r="X3225" i="2"/>
  <c r="W3225" i="2"/>
  <c r="V3225" i="2"/>
  <c r="U3225" i="2"/>
  <c r="T3225" i="2"/>
  <c r="S3225" i="2"/>
  <c r="X3224" i="2"/>
  <c r="W3224" i="2"/>
  <c r="V3224" i="2"/>
  <c r="U3224" i="2"/>
  <c r="T3224" i="2"/>
  <c r="S3224" i="2"/>
  <c r="X3223" i="2"/>
  <c r="W3223" i="2"/>
  <c r="V3223" i="2"/>
  <c r="U3223" i="2"/>
  <c r="T3223" i="2"/>
  <c r="S3223" i="2"/>
  <c r="X3222" i="2"/>
  <c r="W3222" i="2"/>
  <c r="V3222" i="2"/>
  <c r="U3222" i="2"/>
  <c r="T3222" i="2"/>
  <c r="S3222" i="2"/>
  <c r="X3221" i="2"/>
  <c r="W3221" i="2"/>
  <c r="V3221" i="2"/>
  <c r="U3221" i="2"/>
  <c r="T3221" i="2"/>
  <c r="S3221" i="2"/>
  <c r="X3220" i="2"/>
  <c r="W3220" i="2"/>
  <c r="V3220" i="2"/>
  <c r="U3220" i="2"/>
  <c r="T3220" i="2"/>
  <c r="S3220" i="2"/>
  <c r="X3219" i="2"/>
  <c r="W3219" i="2"/>
  <c r="V3219" i="2"/>
  <c r="U3219" i="2"/>
  <c r="T3219" i="2"/>
  <c r="S3219" i="2"/>
  <c r="X3218" i="2"/>
  <c r="W3218" i="2"/>
  <c r="V3218" i="2"/>
  <c r="U3218" i="2"/>
  <c r="T3218" i="2"/>
  <c r="S3218" i="2"/>
  <c r="X3217" i="2"/>
  <c r="W3217" i="2"/>
  <c r="V3217" i="2"/>
  <c r="U3217" i="2"/>
  <c r="T3217" i="2"/>
  <c r="S3217" i="2"/>
  <c r="X3216" i="2"/>
  <c r="W3216" i="2"/>
  <c r="V3216" i="2"/>
  <c r="U3216" i="2"/>
  <c r="T3216" i="2"/>
  <c r="S3216" i="2"/>
  <c r="X3215" i="2"/>
  <c r="W3215" i="2"/>
  <c r="V3215" i="2"/>
  <c r="U3215" i="2"/>
  <c r="T3215" i="2"/>
  <c r="S3215" i="2"/>
  <c r="X3214" i="2"/>
  <c r="W3214" i="2"/>
  <c r="V3214" i="2"/>
  <c r="U3214" i="2"/>
  <c r="T3214" i="2"/>
  <c r="S3214" i="2"/>
  <c r="X3213" i="2"/>
  <c r="W3213" i="2"/>
  <c r="V3213" i="2"/>
  <c r="U3213" i="2"/>
  <c r="T3213" i="2"/>
  <c r="S3213" i="2"/>
  <c r="X3212" i="2"/>
  <c r="W3212" i="2"/>
  <c r="V3212" i="2"/>
  <c r="U3212" i="2"/>
  <c r="T3212" i="2"/>
  <c r="S3212" i="2"/>
  <c r="X3211" i="2"/>
  <c r="W3211" i="2"/>
  <c r="V3211" i="2"/>
  <c r="U3211" i="2"/>
  <c r="T3211" i="2"/>
  <c r="S3211" i="2"/>
  <c r="X3210" i="2"/>
  <c r="W3210" i="2"/>
  <c r="V3210" i="2"/>
  <c r="U3210" i="2"/>
  <c r="T3210" i="2"/>
  <c r="S3210" i="2"/>
  <c r="X3209" i="2"/>
  <c r="W3209" i="2"/>
  <c r="V3209" i="2"/>
  <c r="U3209" i="2"/>
  <c r="T3209" i="2"/>
  <c r="S3209" i="2"/>
  <c r="X3208" i="2"/>
  <c r="W3208" i="2"/>
  <c r="V3208" i="2"/>
  <c r="U3208" i="2"/>
  <c r="T3208" i="2"/>
  <c r="S3208" i="2"/>
  <c r="X3207" i="2"/>
  <c r="W3207" i="2"/>
  <c r="V3207" i="2"/>
  <c r="U3207" i="2"/>
  <c r="T3207" i="2"/>
  <c r="S3207" i="2"/>
  <c r="X3206" i="2"/>
  <c r="W3206" i="2"/>
  <c r="V3206" i="2"/>
  <c r="U3206" i="2"/>
  <c r="T3206" i="2"/>
  <c r="S3206" i="2"/>
  <c r="X3205" i="2"/>
  <c r="W3205" i="2"/>
  <c r="V3205" i="2"/>
  <c r="U3205" i="2"/>
  <c r="T3205" i="2"/>
  <c r="S3205" i="2"/>
  <c r="X3204" i="2"/>
  <c r="W3204" i="2"/>
  <c r="V3204" i="2"/>
  <c r="U3204" i="2"/>
  <c r="T3204" i="2"/>
  <c r="S3204" i="2"/>
  <c r="X3203" i="2"/>
  <c r="W3203" i="2"/>
  <c r="V3203" i="2"/>
  <c r="U3203" i="2"/>
  <c r="T3203" i="2"/>
  <c r="S3203" i="2"/>
  <c r="X3202" i="2"/>
  <c r="W3202" i="2"/>
  <c r="V3202" i="2"/>
  <c r="U3202" i="2"/>
  <c r="T3202" i="2"/>
  <c r="S3202" i="2"/>
  <c r="X3201" i="2"/>
  <c r="W3201" i="2"/>
  <c r="V3201" i="2"/>
  <c r="U3201" i="2"/>
  <c r="T3201" i="2"/>
  <c r="S3201" i="2"/>
  <c r="X3200" i="2"/>
  <c r="W3200" i="2"/>
  <c r="V3200" i="2"/>
  <c r="U3200" i="2"/>
  <c r="T3200" i="2"/>
  <c r="S3200" i="2"/>
  <c r="X3199" i="2"/>
  <c r="W3199" i="2"/>
  <c r="V3199" i="2"/>
  <c r="U3199" i="2"/>
  <c r="T3199" i="2"/>
  <c r="S3199" i="2"/>
  <c r="X3198" i="2"/>
  <c r="W3198" i="2"/>
  <c r="V3198" i="2"/>
  <c r="U3198" i="2"/>
  <c r="T3198" i="2"/>
  <c r="S3198" i="2"/>
  <c r="X3197" i="2"/>
  <c r="W3197" i="2"/>
  <c r="V3197" i="2"/>
  <c r="U3197" i="2"/>
  <c r="T3197" i="2"/>
  <c r="S3197" i="2"/>
  <c r="X3196" i="2"/>
  <c r="W3196" i="2"/>
  <c r="V3196" i="2"/>
  <c r="U3196" i="2"/>
  <c r="T3196" i="2"/>
  <c r="S3196" i="2"/>
  <c r="X3195" i="2"/>
  <c r="W3195" i="2"/>
  <c r="V3195" i="2"/>
  <c r="U3195" i="2"/>
  <c r="T3195" i="2"/>
  <c r="S3195" i="2"/>
  <c r="X3194" i="2"/>
  <c r="W3194" i="2"/>
  <c r="V3194" i="2"/>
  <c r="U3194" i="2"/>
  <c r="T3194" i="2"/>
  <c r="S3194" i="2"/>
  <c r="X3193" i="2"/>
  <c r="W3193" i="2"/>
  <c r="V3193" i="2"/>
  <c r="U3193" i="2"/>
  <c r="T3193" i="2"/>
  <c r="S3193" i="2"/>
  <c r="X3192" i="2"/>
  <c r="W3192" i="2"/>
  <c r="V3192" i="2"/>
  <c r="U3192" i="2"/>
  <c r="T3192" i="2"/>
  <c r="S3192" i="2"/>
  <c r="X3191" i="2"/>
  <c r="W3191" i="2"/>
  <c r="V3191" i="2"/>
  <c r="U3191" i="2"/>
  <c r="T3191" i="2"/>
  <c r="S3191" i="2"/>
  <c r="X3190" i="2"/>
  <c r="W3190" i="2"/>
  <c r="V3190" i="2"/>
  <c r="U3190" i="2"/>
  <c r="T3190" i="2"/>
  <c r="S3190" i="2"/>
  <c r="X3189" i="2"/>
  <c r="W3189" i="2"/>
  <c r="V3189" i="2"/>
  <c r="U3189" i="2"/>
  <c r="T3189" i="2"/>
  <c r="S3189" i="2"/>
  <c r="X3188" i="2"/>
  <c r="W3188" i="2"/>
  <c r="V3188" i="2"/>
  <c r="U3188" i="2"/>
  <c r="T3188" i="2"/>
  <c r="S3188" i="2"/>
  <c r="X3187" i="2"/>
  <c r="W3187" i="2"/>
  <c r="V3187" i="2"/>
  <c r="U3187" i="2"/>
  <c r="T3187" i="2"/>
  <c r="S3187" i="2"/>
  <c r="X3186" i="2"/>
  <c r="W3186" i="2"/>
  <c r="V3186" i="2"/>
  <c r="U3186" i="2"/>
  <c r="T3186" i="2"/>
  <c r="S3186" i="2"/>
  <c r="X3185" i="2"/>
  <c r="W3185" i="2"/>
  <c r="V3185" i="2"/>
  <c r="U3185" i="2"/>
  <c r="T3185" i="2"/>
  <c r="S3185" i="2"/>
  <c r="X3184" i="2"/>
  <c r="W3184" i="2"/>
  <c r="V3184" i="2"/>
  <c r="U3184" i="2"/>
  <c r="T3184" i="2"/>
  <c r="S3184" i="2"/>
  <c r="X3183" i="2"/>
  <c r="W3183" i="2"/>
  <c r="V3183" i="2"/>
  <c r="U3183" i="2"/>
  <c r="T3183" i="2"/>
  <c r="S3183" i="2"/>
  <c r="X3182" i="2"/>
  <c r="W3182" i="2"/>
  <c r="V3182" i="2"/>
  <c r="U3182" i="2"/>
  <c r="T3182" i="2"/>
  <c r="S3182" i="2"/>
  <c r="X3181" i="2"/>
  <c r="W3181" i="2"/>
  <c r="V3181" i="2"/>
  <c r="U3181" i="2"/>
  <c r="T3181" i="2"/>
  <c r="S3181" i="2"/>
  <c r="X3180" i="2"/>
  <c r="W3180" i="2"/>
  <c r="V3180" i="2"/>
  <c r="U3180" i="2"/>
  <c r="T3180" i="2"/>
  <c r="S3180" i="2"/>
  <c r="X3179" i="2"/>
  <c r="W3179" i="2"/>
  <c r="V3179" i="2"/>
  <c r="U3179" i="2"/>
  <c r="T3179" i="2"/>
  <c r="S3179" i="2"/>
  <c r="X3178" i="2"/>
  <c r="W3178" i="2"/>
  <c r="V3178" i="2"/>
  <c r="U3178" i="2"/>
  <c r="T3178" i="2"/>
  <c r="S3178" i="2"/>
  <c r="X3177" i="2"/>
  <c r="W3177" i="2"/>
  <c r="V3177" i="2"/>
  <c r="U3177" i="2"/>
  <c r="T3177" i="2"/>
  <c r="S3177" i="2"/>
  <c r="X3176" i="2"/>
  <c r="W3176" i="2"/>
  <c r="V3176" i="2"/>
  <c r="U3176" i="2"/>
  <c r="T3176" i="2"/>
  <c r="S3176" i="2"/>
  <c r="X3175" i="2"/>
  <c r="W3175" i="2"/>
  <c r="V3175" i="2"/>
  <c r="U3175" i="2"/>
  <c r="T3175" i="2"/>
  <c r="S3175" i="2"/>
  <c r="X3174" i="2"/>
  <c r="W3174" i="2"/>
  <c r="V3174" i="2"/>
  <c r="U3174" i="2"/>
  <c r="T3174" i="2"/>
  <c r="S3174" i="2"/>
  <c r="X3173" i="2"/>
  <c r="W3173" i="2"/>
  <c r="V3173" i="2"/>
  <c r="U3173" i="2"/>
  <c r="T3173" i="2"/>
  <c r="S3173" i="2"/>
  <c r="X3172" i="2"/>
  <c r="W3172" i="2"/>
  <c r="V3172" i="2"/>
  <c r="U3172" i="2"/>
  <c r="T3172" i="2"/>
  <c r="S3172" i="2"/>
  <c r="X3171" i="2"/>
  <c r="W3171" i="2"/>
  <c r="V3171" i="2"/>
  <c r="U3171" i="2"/>
  <c r="T3171" i="2"/>
  <c r="S3171" i="2"/>
  <c r="X3170" i="2"/>
  <c r="W3170" i="2"/>
  <c r="V3170" i="2"/>
  <c r="U3170" i="2"/>
  <c r="T3170" i="2"/>
  <c r="S3170" i="2"/>
  <c r="X3169" i="2"/>
  <c r="W3169" i="2"/>
  <c r="V3169" i="2"/>
  <c r="U3169" i="2"/>
  <c r="T3169" i="2"/>
  <c r="S3169" i="2"/>
  <c r="X3168" i="2"/>
  <c r="W3168" i="2"/>
  <c r="V3168" i="2"/>
  <c r="U3168" i="2"/>
  <c r="T3168" i="2"/>
  <c r="S3168" i="2"/>
  <c r="X3167" i="2"/>
  <c r="W3167" i="2"/>
  <c r="V3167" i="2"/>
  <c r="U3167" i="2"/>
  <c r="T3167" i="2"/>
  <c r="S3167" i="2"/>
  <c r="X3166" i="2"/>
  <c r="W3166" i="2"/>
  <c r="V3166" i="2"/>
  <c r="U3166" i="2"/>
  <c r="T3166" i="2"/>
  <c r="S3166" i="2"/>
  <c r="X3165" i="2"/>
  <c r="W3165" i="2"/>
  <c r="V3165" i="2"/>
  <c r="U3165" i="2"/>
  <c r="T3165" i="2"/>
  <c r="S3165" i="2"/>
  <c r="X3164" i="2"/>
  <c r="W3164" i="2"/>
  <c r="V3164" i="2"/>
  <c r="U3164" i="2"/>
  <c r="T3164" i="2"/>
  <c r="S3164" i="2"/>
  <c r="X3163" i="2"/>
  <c r="W3163" i="2"/>
  <c r="V3163" i="2"/>
  <c r="U3163" i="2"/>
  <c r="T3163" i="2"/>
  <c r="S3163" i="2"/>
  <c r="X3162" i="2"/>
  <c r="W3162" i="2"/>
  <c r="V3162" i="2"/>
  <c r="U3162" i="2"/>
  <c r="T3162" i="2"/>
  <c r="S3162" i="2"/>
  <c r="X3161" i="2"/>
  <c r="W3161" i="2"/>
  <c r="V3161" i="2"/>
  <c r="U3161" i="2"/>
  <c r="T3161" i="2"/>
  <c r="S3161" i="2"/>
  <c r="X3160" i="2"/>
  <c r="W3160" i="2"/>
  <c r="V3160" i="2"/>
  <c r="U3160" i="2"/>
  <c r="T3160" i="2"/>
  <c r="S3160" i="2"/>
  <c r="X3159" i="2"/>
  <c r="W3159" i="2"/>
  <c r="V3159" i="2"/>
  <c r="U3159" i="2"/>
  <c r="T3159" i="2"/>
  <c r="S3159" i="2"/>
  <c r="X3158" i="2"/>
  <c r="W3158" i="2"/>
  <c r="V3158" i="2"/>
  <c r="U3158" i="2"/>
  <c r="T3158" i="2"/>
  <c r="S3158" i="2"/>
  <c r="X3157" i="2"/>
  <c r="W3157" i="2"/>
  <c r="V3157" i="2"/>
  <c r="U3157" i="2"/>
  <c r="T3157" i="2"/>
  <c r="S3157" i="2"/>
  <c r="X3156" i="2"/>
  <c r="W3156" i="2"/>
  <c r="V3156" i="2"/>
  <c r="U3156" i="2"/>
  <c r="T3156" i="2"/>
  <c r="S3156" i="2"/>
  <c r="X3155" i="2"/>
  <c r="W3155" i="2"/>
  <c r="V3155" i="2"/>
  <c r="U3155" i="2"/>
  <c r="T3155" i="2"/>
  <c r="S3155" i="2"/>
  <c r="X3154" i="2"/>
  <c r="W3154" i="2"/>
  <c r="V3154" i="2"/>
  <c r="U3154" i="2"/>
  <c r="T3154" i="2"/>
  <c r="S3154" i="2"/>
  <c r="X3153" i="2"/>
  <c r="W3153" i="2"/>
  <c r="V3153" i="2"/>
  <c r="U3153" i="2"/>
  <c r="T3153" i="2"/>
  <c r="S3153" i="2"/>
  <c r="X3152" i="2"/>
  <c r="W3152" i="2"/>
  <c r="V3152" i="2"/>
  <c r="U3152" i="2"/>
  <c r="T3152" i="2"/>
  <c r="S3152" i="2"/>
  <c r="X3151" i="2"/>
  <c r="W3151" i="2"/>
  <c r="V3151" i="2"/>
  <c r="U3151" i="2"/>
  <c r="T3151" i="2"/>
  <c r="S3151" i="2"/>
  <c r="X3150" i="2"/>
  <c r="W3150" i="2"/>
  <c r="V3150" i="2"/>
  <c r="U3150" i="2"/>
  <c r="T3150" i="2"/>
  <c r="S3150" i="2"/>
  <c r="X3149" i="2"/>
  <c r="W3149" i="2"/>
  <c r="V3149" i="2"/>
  <c r="U3149" i="2"/>
  <c r="T3149" i="2"/>
  <c r="S3149" i="2"/>
  <c r="X3148" i="2"/>
  <c r="W3148" i="2"/>
  <c r="V3148" i="2"/>
  <c r="U3148" i="2"/>
  <c r="T3148" i="2"/>
  <c r="S3148" i="2"/>
  <c r="X3147" i="2"/>
  <c r="W3147" i="2"/>
  <c r="V3147" i="2"/>
  <c r="U3147" i="2"/>
  <c r="T3147" i="2"/>
  <c r="S3147" i="2"/>
  <c r="X3146" i="2"/>
  <c r="W3146" i="2"/>
  <c r="V3146" i="2"/>
  <c r="U3146" i="2"/>
  <c r="T3146" i="2"/>
  <c r="S3146" i="2"/>
  <c r="X3145" i="2"/>
  <c r="W3145" i="2"/>
  <c r="V3145" i="2"/>
  <c r="U3145" i="2"/>
  <c r="T3145" i="2"/>
  <c r="S3145" i="2"/>
  <c r="X3144" i="2"/>
  <c r="W3144" i="2"/>
  <c r="V3144" i="2"/>
  <c r="U3144" i="2"/>
  <c r="T3144" i="2"/>
  <c r="S3144" i="2"/>
  <c r="X3143" i="2"/>
  <c r="W3143" i="2"/>
  <c r="V3143" i="2"/>
  <c r="U3143" i="2"/>
  <c r="T3143" i="2"/>
  <c r="S3143" i="2"/>
  <c r="X3142" i="2"/>
  <c r="W3142" i="2"/>
  <c r="V3142" i="2"/>
  <c r="U3142" i="2"/>
  <c r="T3142" i="2"/>
  <c r="S3142" i="2"/>
  <c r="X3141" i="2"/>
  <c r="W3141" i="2"/>
  <c r="V3141" i="2"/>
  <c r="U3141" i="2"/>
  <c r="T3141" i="2"/>
  <c r="S3141" i="2"/>
  <c r="X3140" i="2"/>
  <c r="W3140" i="2"/>
  <c r="V3140" i="2"/>
  <c r="U3140" i="2"/>
  <c r="T3140" i="2"/>
  <c r="S3140" i="2"/>
  <c r="X3139" i="2"/>
  <c r="W3139" i="2"/>
  <c r="V3139" i="2"/>
  <c r="U3139" i="2"/>
  <c r="T3139" i="2"/>
  <c r="S3139" i="2"/>
  <c r="X3138" i="2"/>
  <c r="W3138" i="2"/>
  <c r="V3138" i="2"/>
  <c r="U3138" i="2"/>
  <c r="T3138" i="2"/>
  <c r="S3138" i="2"/>
  <c r="X3137" i="2"/>
  <c r="W3137" i="2"/>
  <c r="V3137" i="2"/>
  <c r="U3137" i="2"/>
  <c r="T3137" i="2"/>
  <c r="S3137" i="2"/>
  <c r="X3136" i="2"/>
  <c r="W3136" i="2"/>
  <c r="V3136" i="2"/>
  <c r="U3136" i="2"/>
  <c r="T3136" i="2"/>
  <c r="S3136" i="2"/>
  <c r="X3135" i="2"/>
  <c r="W3135" i="2"/>
  <c r="V3135" i="2"/>
  <c r="U3135" i="2"/>
  <c r="T3135" i="2"/>
  <c r="S3135" i="2"/>
  <c r="X3134" i="2"/>
  <c r="W3134" i="2"/>
  <c r="V3134" i="2"/>
  <c r="U3134" i="2"/>
  <c r="T3134" i="2"/>
  <c r="S3134" i="2"/>
  <c r="X3133" i="2"/>
  <c r="W3133" i="2"/>
  <c r="V3133" i="2"/>
  <c r="U3133" i="2"/>
  <c r="T3133" i="2"/>
  <c r="S3133" i="2"/>
  <c r="X3132" i="2"/>
  <c r="W3132" i="2"/>
  <c r="V3132" i="2"/>
  <c r="U3132" i="2"/>
  <c r="T3132" i="2"/>
  <c r="S3132" i="2"/>
  <c r="X3131" i="2"/>
  <c r="W3131" i="2"/>
  <c r="V3131" i="2"/>
  <c r="U3131" i="2"/>
  <c r="T3131" i="2"/>
  <c r="S3131" i="2"/>
  <c r="X3130" i="2"/>
  <c r="W3130" i="2"/>
  <c r="V3130" i="2"/>
  <c r="U3130" i="2"/>
  <c r="T3130" i="2"/>
  <c r="S3130" i="2"/>
  <c r="X3129" i="2"/>
  <c r="W3129" i="2"/>
  <c r="V3129" i="2"/>
  <c r="U3129" i="2"/>
  <c r="T3129" i="2"/>
  <c r="S3129" i="2"/>
  <c r="X3128" i="2"/>
  <c r="W3128" i="2"/>
  <c r="V3128" i="2"/>
  <c r="U3128" i="2"/>
  <c r="T3128" i="2"/>
  <c r="S3128" i="2"/>
  <c r="X3127" i="2"/>
  <c r="W3127" i="2"/>
  <c r="V3127" i="2"/>
  <c r="U3127" i="2"/>
  <c r="T3127" i="2"/>
  <c r="S3127" i="2"/>
  <c r="X3126" i="2"/>
  <c r="W3126" i="2"/>
  <c r="V3126" i="2"/>
  <c r="U3126" i="2"/>
  <c r="T3126" i="2"/>
  <c r="S3126" i="2"/>
  <c r="X3125" i="2"/>
  <c r="W3125" i="2"/>
  <c r="V3125" i="2"/>
  <c r="U3125" i="2"/>
  <c r="T3125" i="2"/>
  <c r="S3125" i="2"/>
  <c r="X3124" i="2"/>
  <c r="W3124" i="2"/>
  <c r="V3124" i="2"/>
  <c r="U3124" i="2"/>
  <c r="T3124" i="2"/>
  <c r="S3124" i="2"/>
  <c r="X3123" i="2"/>
  <c r="W3123" i="2"/>
  <c r="V3123" i="2"/>
  <c r="U3123" i="2"/>
  <c r="T3123" i="2"/>
  <c r="S3123" i="2"/>
  <c r="X3122" i="2"/>
  <c r="W3122" i="2"/>
  <c r="V3122" i="2"/>
  <c r="U3122" i="2"/>
  <c r="T3122" i="2"/>
  <c r="S3122" i="2"/>
  <c r="X3121" i="2"/>
  <c r="W3121" i="2"/>
  <c r="V3121" i="2"/>
  <c r="U3121" i="2"/>
  <c r="T3121" i="2"/>
  <c r="S3121" i="2"/>
  <c r="X3120" i="2"/>
  <c r="W3120" i="2"/>
  <c r="V3120" i="2"/>
  <c r="U3120" i="2"/>
  <c r="T3120" i="2"/>
  <c r="S3120" i="2"/>
  <c r="X3119" i="2"/>
  <c r="W3119" i="2"/>
  <c r="V3119" i="2"/>
  <c r="U3119" i="2"/>
  <c r="T3119" i="2"/>
  <c r="S3119" i="2"/>
  <c r="X3118" i="2"/>
  <c r="W3118" i="2"/>
  <c r="V3118" i="2"/>
  <c r="U3118" i="2"/>
  <c r="T3118" i="2"/>
  <c r="S3118" i="2"/>
  <c r="X3117" i="2"/>
  <c r="W3117" i="2"/>
  <c r="V3117" i="2"/>
  <c r="U3117" i="2"/>
  <c r="T3117" i="2"/>
  <c r="S3117" i="2"/>
  <c r="X3116" i="2"/>
  <c r="W3116" i="2"/>
  <c r="V3116" i="2"/>
  <c r="U3116" i="2"/>
  <c r="T3116" i="2"/>
  <c r="S3116" i="2"/>
  <c r="X3115" i="2"/>
  <c r="W3115" i="2"/>
  <c r="V3115" i="2"/>
  <c r="U3115" i="2"/>
  <c r="T3115" i="2"/>
  <c r="S3115" i="2"/>
  <c r="X3114" i="2"/>
  <c r="W3114" i="2"/>
  <c r="V3114" i="2"/>
  <c r="U3114" i="2"/>
  <c r="T3114" i="2"/>
  <c r="S3114" i="2"/>
  <c r="X3113" i="2"/>
  <c r="W3113" i="2"/>
  <c r="V3113" i="2"/>
  <c r="U3113" i="2"/>
  <c r="T3113" i="2"/>
  <c r="S3113" i="2"/>
  <c r="X3112" i="2"/>
  <c r="W3112" i="2"/>
  <c r="V3112" i="2"/>
  <c r="U3112" i="2"/>
  <c r="T3112" i="2"/>
  <c r="S3112" i="2"/>
  <c r="X3111" i="2"/>
  <c r="W3111" i="2"/>
  <c r="V3111" i="2"/>
  <c r="U3111" i="2"/>
  <c r="T3111" i="2"/>
  <c r="S3111" i="2"/>
  <c r="X3110" i="2"/>
  <c r="W3110" i="2"/>
  <c r="V3110" i="2"/>
  <c r="U3110" i="2"/>
  <c r="T3110" i="2"/>
  <c r="S3110" i="2"/>
  <c r="X3109" i="2"/>
  <c r="W3109" i="2"/>
  <c r="V3109" i="2"/>
  <c r="U3109" i="2"/>
  <c r="T3109" i="2"/>
  <c r="S3109" i="2"/>
  <c r="X3108" i="2"/>
  <c r="W3108" i="2"/>
  <c r="V3108" i="2"/>
  <c r="U3108" i="2"/>
  <c r="T3108" i="2"/>
  <c r="S3108" i="2"/>
  <c r="X3107" i="2"/>
  <c r="W3107" i="2"/>
  <c r="V3107" i="2"/>
  <c r="U3107" i="2"/>
  <c r="T3107" i="2"/>
  <c r="S3107" i="2"/>
  <c r="X3106" i="2"/>
  <c r="W3106" i="2"/>
  <c r="V3106" i="2"/>
  <c r="U3106" i="2"/>
  <c r="T3106" i="2"/>
  <c r="S3106" i="2"/>
  <c r="X3105" i="2"/>
  <c r="W3105" i="2"/>
  <c r="V3105" i="2"/>
  <c r="U3105" i="2"/>
  <c r="T3105" i="2"/>
  <c r="S3105" i="2"/>
  <c r="X3104" i="2"/>
  <c r="W3104" i="2"/>
  <c r="V3104" i="2"/>
  <c r="U3104" i="2"/>
  <c r="T3104" i="2"/>
  <c r="S3104" i="2"/>
  <c r="X3103" i="2"/>
  <c r="W3103" i="2"/>
  <c r="V3103" i="2"/>
  <c r="U3103" i="2"/>
  <c r="T3103" i="2"/>
  <c r="S3103" i="2"/>
  <c r="X3102" i="2"/>
  <c r="W3102" i="2"/>
  <c r="V3102" i="2"/>
  <c r="U3102" i="2"/>
  <c r="T3102" i="2"/>
  <c r="S3102" i="2"/>
  <c r="X3101" i="2"/>
  <c r="W3101" i="2"/>
  <c r="V3101" i="2"/>
  <c r="U3101" i="2"/>
  <c r="T3101" i="2"/>
  <c r="S3101" i="2"/>
  <c r="X3100" i="2"/>
  <c r="W3100" i="2"/>
  <c r="V3100" i="2"/>
  <c r="U3100" i="2"/>
  <c r="T3100" i="2"/>
  <c r="S3100" i="2"/>
  <c r="X3099" i="2"/>
  <c r="W3099" i="2"/>
  <c r="V3099" i="2"/>
  <c r="U3099" i="2"/>
  <c r="T3099" i="2"/>
  <c r="S3099" i="2"/>
  <c r="X3098" i="2"/>
  <c r="W3098" i="2"/>
  <c r="V3098" i="2"/>
  <c r="U3098" i="2"/>
  <c r="T3098" i="2"/>
  <c r="S3098" i="2"/>
  <c r="X3097" i="2"/>
  <c r="W3097" i="2"/>
  <c r="V3097" i="2"/>
  <c r="U3097" i="2"/>
  <c r="T3097" i="2"/>
  <c r="S3097" i="2"/>
  <c r="X3096" i="2"/>
  <c r="W3096" i="2"/>
  <c r="V3096" i="2"/>
  <c r="U3096" i="2"/>
  <c r="T3096" i="2"/>
  <c r="S3096" i="2"/>
  <c r="X3095" i="2"/>
  <c r="W3095" i="2"/>
  <c r="V3095" i="2"/>
  <c r="U3095" i="2"/>
  <c r="T3095" i="2"/>
  <c r="S3095" i="2"/>
  <c r="X3094" i="2"/>
  <c r="W3094" i="2"/>
  <c r="V3094" i="2"/>
  <c r="U3094" i="2"/>
  <c r="T3094" i="2"/>
  <c r="S3094" i="2"/>
  <c r="X3093" i="2"/>
  <c r="W3093" i="2"/>
  <c r="V3093" i="2"/>
  <c r="U3093" i="2"/>
  <c r="T3093" i="2"/>
  <c r="S3093" i="2"/>
  <c r="X3092" i="2"/>
  <c r="W3092" i="2"/>
  <c r="V3092" i="2"/>
  <c r="U3092" i="2"/>
  <c r="T3092" i="2"/>
  <c r="S3092" i="2"/>
  <c r="X3091" i="2"/>
  <c r="W3091" i="2"/>
  <c r="V3091" i="2"/>
  <c r="U3091" i="2"/>
  <c r="T3091" i="2"/>
  <c r="S3091" i="2"/>
  <c r="X3090" i="2"/>
  <c r="W3090" i="2"/>
  <c r="V3090" i="2"/>
  <c r="U3090" i="2"/>
  <c r="T3090" i="2"/>
  <c r="S3090" i="2"/>
  <c r="X3089" i="2"/>
  <c r="W3089" i="2"/>
  <c r="V3089" i="2"/>
  <c r="U3089" i="2"/>
  <c r="T3089" i="2"/>
  <c r="S3089" i="2"/>
  <c r="X3088" i="2"/>
  <c r="W3088" i="2"/>
  <c r="V3088" i="2"/>
  <c r="U3088" i="2"/>
  <c r="T3088" i="2"/>
  <c r="S3088" i="2"/>
  <c r="X3087" i="2"/>
  <c r="W3087" i="2"/>
  <c r="V3087" i="2"/>
  <c r="U3087" i="2"/>
  <c r="T3087" i="2"/>
  <c r="S3087" i="2"/>
  <c r="X3086" i="2"/>
  <c r="W3086" i="2"/>
  <c r="V3086" i="2"/>
  <c r="U3086" i="2"/>
  <c r="T3086" i="2"/>
  <c r="S3086" i="2"/>
  <c r="X3085" i="2"/>
  <c r="W3085" i="2"/>
  <c r="V3085" i="2"/>
  <c r="U3085" i="2"/>
  <c r="T3085" i="2"/>
  <c r="S3085" i="2"/>
  <c r="X3084" i="2"/>
  <c r="W3084" i="2"/>
  <c r="V3084" i="2"/>
  <c r="U3084" i="2"/>
  <c r="T3084" i="2"/>
  <c r="S3084" i="2"/>
  <c r="X3083" i="2"/>
  <c r="W3083" i="2"/>
  <c r="V3083" i="2"/>
  <c r="U3083" i="2"/>
  <c r="T3083" i="2"/>
  <c r="S3083" i="2"/>
  <c r="X3082" i="2"/>
  <c r="W3082" i="2"/>
  <c r="V3082" i="2"/>
  <c r="U3082" i="2"/>
  <c r="T3082" i="2"/>
  <c r="S3082" i="2"/>
  <c r="X3081" i="2"/>
  <c r="W3081" i="2"/>
  <c r="V3081" i="2"/>
  <c r="U3081" i="2"/>
  <c r="T3081" i="2"/>
  <c r="S3081" i="2"/>
  <c r="X3080" i="2"/>
  <c r="W3080" i="2"/>
  <c r="V3080" i="2"/>
  <c r="U3080" i="2"/>
  <c r="T3080" i="2"/>
  <c r="S3080" i="2"/>
  <c r="X3079" i="2"/>
  <c r="W3079" i="2"/>
  <c r="V3079" i="2"/>
  <c r="U3079" i="2"/>
  <c r="T3079" i="2"/>
  <c r="S3079" i="2"/>
  <c r="X3078" i="2"/>
  <c r="W3078" i="2"/>
  <c r="V3078" i="2"/>
  <c r="U3078" i="2"/>
  <c r="T3078" i="2"/>
  <c r="S3078" i="2"/>
  <c r="X3077" i="2"/>
  <c r="W3077" i="2"/>
  <c r="V3077" i="2"/>
  <c r="U3077" i="2"/>
  <c r="T3077" i="2"/>
  <c r="S3077" i="2"/>
  <c r="X3076" i="2"/>
  <c r="W3076" i="2"/>
  <c r="V3076" i="2"/>
  <c r="U3076" i="2"/>
  <c r="T3076" i="2"/>
  <c r="S3076" i="2"/>
  <c r="X3075" i="2"/>
  <c r="W3075" i="2"/>
  <c r="V3075" i="2"/>
  <c r="U3075" i="2"/>
  <c r="T3075" i="2"/>
  <c r="S3075" i="2"/>
  <c r="X3074" i="2"/>
  <c r="W3074" i="2"/>
  <c r="V3074" i="2"/>
  <c r="U3074" i="2"/>
  <c r="T3074" i="2"/>
  <c r="S3074" i="2"/>
  <c r="X3073" i="2"/>
  <c r="W3073" i="2"/>
  <c r="V3073" i="2"/>
  <c r="U3073" i="2"/>
  <c r="T3073" i="2"/>
  <c r="S3073" i="2"/>
  <c r="X3072" i="2"/>
  <c r="W3072" i="2"/>
  <c r="V3072" i="2"/>
  <c r="U3072" i="2"/>
  <c r="T3072" i="2"/>
  <c r="S3072" i="2"/>
  <c r="X3071" i="2"/>
  <c r="W3071" i="2"/>
  <c r="V3071" i="2"/>
  <c r="U3071" i="2"/>
  <c r="T3071" i="2"/>
  <c r="S3071" i="2"/>
  <c r="X3070" i="2"/>
  <c r="W3070" i="2"/>
  <c r="V3070" i="2"/>
  <c r="U3070" i="2"/>
  <c r="T3070" i="2"/>
  <c r="S3070" i="2"/>
  <c r="X3069" i="2"/>
  <c r="W3069" i="2"/>
  <c r="V3069" i="2"/>
  <c r="U3069" i="2"/>
  <c r="T3069" i="2"/>
  <c r="S3069" i="2"/>
  <c r="X3068" i="2"/>
  <c r="W3068" i="2"/>
  <c r="V3068" i="2"/>
  <c r="U3068" i="2"/>
  <c r="T3068" i="2"/>
  <c r="S3068" i="2"/>
  <c r="X3067" i="2"/>
  <c r="W3067" i="2"/>
  <c r="V3067" i="2"/>
  <c r="U3067" i="2"/>
  <c r="T3067" i="2"/>
  <c r="S3067" i="2"/>
  <c r="X3066" i="2"/>
  <c r="W3066" i="2"/>
  <c r="V3066" i="2"/>
  <c r="U3066" i="2"/>
  <c r="T3066" i="2"/>
  <c r="S3066" i="2"/>
  <c r="X3065" i="2"/>
  <c r="W3065" i="2"/>
  <c r="V3065" i="2"/>
  <c r="U3065" i="2"/>
  <c r="T3065" i="2"/>
  <c r="S3065" i="2"/>
  <c r="X3064" i="2"/>
  <c r="W3064" i="2"/>
  <c r="V3064" i="2"/>
  <c r="U3064" i="2"/>
  <c r="T3064" i="2"/>
  <c r="S3064" i="2"/>
  <c r="X3063" i="2"/>
  <c r="W3063" i="2"/>
  <c r="V3063" i="2"/>
  <c r="U3063" i="2"/>
  <c r="T3063" i="2"/>
  <c r="S3063" i="2"/>
  <c r="X3062" i="2"/>
  <c r="W3062" i="2"/>
  <c r="V3062" i="2"/>
  <c r="U3062" i="2"/>
  <c r="T3062" i="2"/>
  <c r="S3062" i="2"/>
  <c r="X3061" i="2"/>
  <c r="W3061" i="2"/>
  <c r="V3061" i="2"/>
  <c r="U3061" i="2"/>
  <c r="T3061" i="2"/>
  <c r="S3061" i="2"/>
  <c r="X3060" i="2"/>
  <c r="W3060" i="2"/>
  <c r="V3060" i="2"/>
  <c r="U3060" i="2"/>
  <c r="T3060" i="2"/>
  <c r="S3060" i="2"/>
  <c r="X3059" i="2"/>
  <c r="W3059" i="2"/>
  <c r="V3059" i="2"/>
  <c r="U3059" i="2"/>
  <c r="T3059" i="2"/>
  <c r="S3059" i="2"/>
  <c r="X3058" i="2"/>
  <c r="W3058" i="2"/>
  <c r="V3058" i="2"/>
  <c r="U3058" i="2"/>
  <c r="T3058" i="2"/>
  <c r="S3058" i="2"/>
  <c r="X3057" i="2"/>
  <c r="W3057" i="2"/>
  <c r="V3057" i="2"/>
  <c r="U3057" i="2"/>
  <c r="T3057" i="2"/>
  <c r="S3057" i="2"/>
  <c r="X3056" i="2"/>
  <c r="W3056" i="2"/>
  <c r="V3056" i="2"/>
  <c r="U3056" i="2"/>
  <c r="T3056" i="2"/>
  <c r="S3056" i="2"/>
  <c r="X3055" i="2"/>
  <c r="W3055" i="2"/>
  <c r="V3055" i="2"/>
  <c r="U3055" i="2"/>
  <c r="T3055" i="2"/>
  <c r="S3055" i="2"/>
  <c r="X3054" i="2"/>
  <c r="W3054" i="2"/>
  <c r="V3054" i="2"/>
  <c r="U3054" i="2"/>
  <c r="T3054" i="2"/>
  <c r="S3054" i="2"/>
  <c r="X3053" i="2"/>
  <c r="W3053" i="2"/>
  <c r="V3053" i="2"/>
  <c r="U3053" i="2"/>
  <c r="T3053" i="2"/>
  <c r="S3053" i="2"/>
  <c r="X3052" i="2"/>
  <c r="W3052" i="2"/>
  <c r="V3052" i="2"/>
  <c r="U3052" i="2"/>
  <c r="T3052" i="2"/>
  <c r="S3052" i="2"/>
  <c r="X3051" i="2"/>
  <c r="W3051" i="2"/>
  <c r="V3051" i="2"/>
  <c r="U3051" i="2"/>
  <c r="T3051" i="2"/>
  <c r="S3051" i="2"/>
  <c r="X3050" i="2"/>
  <c r="W3050" i="2"/>
  <c r="V3050" i="2"/>
  <c r="U3050" i="2"/>
  <c r="T3050" i="2"/>
  <c r="S3050" i="2"/>
  <c r="X3049" i="2"/>
  <c r="W3049" i="2"/>
  <c r="V3049" i="2"/>
  <c r="U3049" i="2"/>
  <c r="T3049" i="2"/>
  <c r="S3049" i="2"/>
  <c r="X3048" i="2"/>
  <c r="W3048" i="2"/>
  <c r="V3048" i="2"/>
  <c r="U3048" i="2"/>
  <c r="T3048" i="2"/>
  <c r="S3048" i="2"/>
  <c r="X3047" i="2"/>
  <c r="W3047" i="2"/>
  <c r="V3047" i="2"/>
  <c r="U3047" i="2"/>
  <c r="T3047" i="2"/>
  <c r="S3047" i="2"/>
  <c r="X3046" i="2"/>
  <c r="W3046" i="2"/>
  <c r="V3046" i="2"/>
  <c r="U3046" i="2"/>
  <c r="T3046" i="2"/>
  <c r="S3046" i="2"/>
  <c r="X3045" i="2"/>
  <c r="W3045" i="2"/>
  <c r="V3045" i="2"/>
  <c r="U3045" i="2"/>
  <c r="T3045" i="2"/>
  <c r="S3045" i="2"/>
  <c r="X3044" i="2"/>
  <c r="W3044" i="2"/>
  <c r="V3044" i="2"/>
  <c r="U3044" i="2"/>
  <c r="T3044" i="2"/>
  <c r="S3044" i="2"/>
  <c r="X3043" i="2"/>
  <c r="W3043" i="2"/>
  <c r="V3043" i="2"/>
  <c r="U3043" i="2"/>
  <c r="T3043" i="2"/>
  <c r="S3043" i="2"/>
  <c r="X3042" i="2"/>
  <c r="W3042" i="2"/>
  <c r="V3042" i="2"/>
  <c r="U3042" i="2"/>
  <c r="T3042" i="2"/>
  <c r="S3042" i="2"/>
  <c r="X3041" i="2"/>
  <c r="W3041" i="2"/>
  <c r="V3041" i="2"/>
  <c r="U3041" i="2"/>
  <c r="T3041" i="2"/>
  <c r="S3041" i="2"/>
  <c r="X3040" i="2"/>
  <c r="W3040" i="2"/>
  <c r="V3040" i="2"/>
  <c r="U3040" i="2"/>
  <c r="T3040" i="2"/>
  <c r="S3040" i="2"/>
  <c r="X3039" i="2"/>
  <c r="W3039" i="2"/>
  <c r="V3039" i="2"/>
  <c r="U3039" i="2"/>
  <c r="T3039" i="2"/>
  <c r="S3039" i="2"/>
  <c r="X3038" i="2"/>
  <c r="W3038" i="2"/>
  <c r="V3038" i="2"/>
  <c r="U3038" i="2"/>
  <c r="T3038" i="2"/>
  <c r="S3038" i="2"/>
  <c r="X3037" i="2"/>
  <c r="W3037" i="2"/>
  <c r="V3037" i="2"/>
  <c r="U3037" i="2"/>
  <c r="T3037" i="2"/>
  <c r="S3037" i="2"/>
  <c r="X3036" i="2"/>
  <c r="W3036" i="2"/>
  <c r="V3036" i="2"/>
  <c r="U3036" i="2"/>
  <c r="T3036" i="2"/>
  <c r="S3036" i="2"/>
  <c r="X3035" i="2"/>
  <c r="W3035" i="2"/>
  <c r="V3035" i="2"/>
  <c r="U3035" i="2"/>
  <c r="T3035" i="2"/>
  <c r="S3035" i="2"/>
  <c r="X3034" i="2"/>
  <c r="W3034" i="2"/>
  <c r="V3034" i="2"/>
  <c r="U3034" i="2"/>
  <c r="T3034" i="2"/>
  <c r="S3034" i="2"/>
  <c r="X3033" i="2"/>
  <c r="W3033" i="2"/>
  <c r="V3033" i="2"/>
  <c r="U3033" i="2"/>
  <c r="T3033" i="2"/>
  <c r="S3033" i="2"/>
  <c r="X3032" i="2"/>
  <c r="W3032" i="2"/>
  <c r="V3032" i="2"/>
  <c r="U3032" i="2"/>
  <c r="T3032" i="2"/>
  <c r="S3032" i="2"/>
  <c r="X3031" i="2"/>
  <c r="W3031" i="2"/>
  <c r="V3031" i="2"/>
  <c r="U3031" i="2"/>
  <c r="T3031" i="2"/>
  <c r="S3031" i="2"/>
  <c r="X3030" i="2"/>
  <c r="W3030" i="2"/>
  <c r="V3030" i="2"/>
  <c r="U3030" i="2"/>
  <c r="T3030" i="2"/>
  <c r="S3030" i="2"/>
  <c r="X3029" i="2"/>
  <c r="W3029" i="2"/>
  <c r="V3029" i="2"/>
  <c r="U3029" i="2"/>
  <c r="T3029" i="2"/>
  <c r="S3029" i="2"/>
  <c r="X3028" i="2"/>
  <c r="W3028" i="2"/>
  <c r="V3028" i="2"/>
  <c r="U3028" i="2"/>
  <c r="T3028" i="2"/>
  <c r="S3028" i="2"/>
  <c r="X3027" i="2"/>
  <c r="W3027" i="2"/>
  <c r="V3027" i="2"/>
  <c r="U3027" i="2"/>
  <c r="T3027" i="2"/>
  <c r="S3027" i="2"/>
  <c r="X3026" i="2"/>
  <c r="W3026" i="2"/>
  <c r="V3026" i="2"/>
  <c r="U3026" i="2"/>
  <c r="T3026" i="2"/>
  <c r="S3026" i="2"/>
  <c r="X3025" i="2"/>
  <c r="W3025" i="2"/>
  <c r="V3025" i="2"/>
  <c r="U3025" i="2"/>
  <c r="T3025" i="2"/>
  <c r="S3025" i="2"/>
  <c r="X3024" i="2"/>
  <c r="W3024" i="2"/>
  <c r="V3024" i="2"/>
  <c r="U3024" i="2"/>
  <c r="T3024" i="2"/>
  <c r="S3024" i="2"/>
  <c r="X3023" i="2"/>
  <c r="W3023" i="2"/>
  <c r="V3023" i="2"/>
  <c r="U3023" i="2"/>
  <c r="T3023" i="2"/>
  <c r="S3023" i="2"/>
  <c r="X3022" i="2"/>
  <c r="W3022" i="2"/>
  <c r="V3022" i="2"/>
  <c r="U3022" i="2"/>
  <c r="T3022" i="2"/>
  <c r="S3022" i="2"/>
  <c r="X3021" i="2"/>
  <c r="W3021" i="2"/>
  <c r="V3021" i="2"/>
  <c r="U3021" i="2"/>
  <c r="T3021" i="2"/>
  <c r="S3021" i="2"/>
  <c r="X3020" i="2"/>
  <c r="W3020" i="2"/>
  <c r="V3020" i="2"/>
  <c r="U3020" i="2"/>
  <c r="T3020" i="2"/>
  <c r="S3020" i="2"/>
  <c r="X3019" i="2"/>
  <c r="W3019" i="2"/>
  <c r="V3019" i="2"/>
  <c r="U3019" i="2"/>
  <c r="T3019" i="2"/>
  <c r="S3019" i="2"/>
  <c r="X3018" i="2"/>
  <c r="W3018" i="2"/>
  <c r="V3018" i="2"/>
  <c r="U3018" i="2"/>
  <c r="T3018" i="2"/>
  <c r="S3018" i="2"/>
  <c r="X3017" i="2"/>
  <c r="W3017" i="2"/>
  <c r="V3017" i="2"/>
  <c r="U3017" i="2"/>
  <c r="T3017" i="2"/>
  <c r="S3017" i="2"/>
  <c r="X3016" i="2"/>
  <c r="W3016" i="2"/>
  <c r="V3016" i="2"/>
  <c r="U3016" i="2"/>
  <c r="T3016" i="2"/>
  <c r="S3016" i="2"/>
  <c r="X3015" i="2"/>
  <c r="W3015" i="2"/>
  <c r="V3015" i="2"/>
  <c r="U3015" i="2"/>
  <c r="T3015" i="2"/>
  <c r="S3015" i="2"/>
  <c r="X3014" i="2"/>
  <c r="W3014" i="2"/>
  <c r="V3014" i="2"/>
  <c r="U3014" i="2"/>
  <c r="T3014" i="2"/>
  <c r="S3014" i="2"/>
  <c r="X3013" i="2"/>
  <c r="W3013" i="2"/>
  <c r="V3013" i="2"/>
  <c r="U3013" i="2"/>
  <c r="T3013" i="2"/>
  <c r="S3013" i="2"/>
  <c r="X3012" i="2"/>
  <c r="W3012" i="2"/>
  <c r="V3012" i="2"/>
  <c r="U3012" i="2"/>
  <c r="T3012" i="2"/>
  <c r="S3012" i="2"/>
  <c r="X3011" i="2"/>
  <c r="W3011" i="2"/>
  <c r="V3011" i="2"/>
  <c r="U3011" i="2"/>
  <c r="T3011" i="2"/>
  <c r="S3011" i="2"/>
  <c r="X3010" i="2"/>
  <c r="W3010" i="2"/>
  <c r="V3010" i="2"/>
  <c r="U3010" i="2"/>
  <c r="T3010" i="2"/>
  <c r="S3010" i="2"/>
  <c r="X3009" i="2"/>
  <c r="W3009" i="2"/>
  <c r="V3009" i="2"/>
  <c r="U3009" i="2"/>
  <c r="T3009" i="2"/>
  <c r="S3009" i="2"/>
  <c r="X3008" i="2"/>
  <c r="W3008" i="2"/>
  <c r="V3008" i="2"/>
  <c r="U3008" i="2"/>
  <c r="T3008" i="2"/>
  <c r="S3008" i="2"/>
  <c r="X3007" i="2"/>
  <c r="W3007" i="2"/>
  <c r="V3007" i="2"/>
  <c r="U3007" i="2"/>
  <c r="T3007" i="2"/>
  <c r="S3007" i="2"/>
  <c r="X3006" i="2"/>
  <c r="W3006" i="2"/>
  <c r="V3006" i="2"/>
  <c r="U3006" i="2"/>
  <c r="T3006" i="2"/>
  <c r="S3006" i="2"/>
  <c r="X3005" i="2"/>
  <c r="W3005" i="2"/>
  <c r="V3005" i="2"/>
  <c r="U3005" i="2"/>
  <c r="T3005" i="2"/>
  <c r="S3005" i="2"/>
  <c r="X3004" i="2"/>
  <c r="W3004" i="2"/>
  <c r="V3004" i="2"/>
  <c r="U3004" i="2"/>
  <c r="T3004" i="2"/>
  <c r="S3004" i="2"/>
  <c r="X3003" i="2"/>
  <c r="W3003" i="2"/>
  <c r="V3003" i="2"/>
  <c r="U3003" i="2"/>
  <c r="T3003" i="2"/>
  <c r="S3003" i="2"/>
  <c r="X3002" i="2"/>
  <c r="W3002" i="2"/>
  <c r="V3002" i="2"/>
  <c r="U3002" i="2"/>
  <c r="T3002" i="2"/>
  <c r="S3002" i="2"/>
  <c r="X3001" i="2"/>
  <c r="W3001" i="2"/>
  <c r="V3001" i="2"/>
  <c r="U3001" i="2"/>
  <c r="T3001" i="2"/>
  <c r="S3001" i="2"/>
  <c r="X3000" i="2"/>
  <c r="W3000" i="2"/>
  <c r="V3000" i="2"/>
  <c r="U3000" i="2"/>
  <c r="T3000" i="2"/>
  <c r="S3000" i="2"/>
  <c r="X2999" i="2"/>
  <c r="W2999" i="2"/>
  <c r="V2999" i="2"/>
  <c r="U2999" i="2"/>
  <c r="T2999" i="2"/>
  <c r="S2999" i="2"/>
  <c r="X2998" i="2"/>
  <c r="W2998" i="2"/>
  <c r="V2998" i="2"/>
  <c r="U2998" i="2"/>
  <c r="T2998" i="2"/>
  <c r="S2998" i="2"/>
  <c r="X2997" i="2"/>
  <c r="W2997" i="2"/>
  <c r="V2997" i="2"/>
  <c r="U2997" i="2"/>
  <c r="T2997" i="2"/>
  <c r="S2997" i="2"/>
  <c r="X2996" i="2"/>
  <c r="W2996" i="2"/>
  <c r="V2996" i="2"/>
  <c r="U2996" i="2"/>
  <c r="T2996" i="2"/>
  <c r="S2996" i="2"/>
  <c r="X2995" i="2"/>
  <c r="W2995" i="2"/>
  <c r="V2995" i="2"/>
  <c r="U2995" i="2"/>
  <c r="T2995" i="2"/>
  <c r="S2995" i="2"/>
  <c r="X2994" i="2"/>
  <c r="W2994" i="2"/>
  <c r="V2994" i="2"/>
  <c r="U2994" i="2"/>
  <c r="T2994" i="2"/>
  <c r="S2994" i="2"/>
  <c r="X2993" i="2"/>
  <c r="W2993" i="2"/>
  <c r="V2993" i="2"/>
  <c r="U2993" i="2"/>
  <c r="T2993" i="2"/>
  <c r="S2993" i="2"/>
  <c r="X2992" i="2"/>
  <c r="W2992" i="2"/>
  <c r="V2992" i="2"/>
  <c r="U2992" i="2"/>
  <c r="T2992" i="2"/>
  <c r="S2992" i="2"/>
  <c r="X2991" i="2"/>
  <c r="W2991" i="2"/>
  <c r="V2991" i="2"/>
  <c r="U2991" i="2"/>
  <c r="T2991" i="2"/>
  <c r="S2991" i="2"/>
  <c r="X2990" i="2"/>
  <c r="W2990" i="2"/>
  <c r="V2990" i="2"/>
  <c r="U2990" i="2"/>
  <c r="T2990" i="2"/>
  <c r="S2990" i="2"/>
  <c r="X2989" i="2"/>
  <c r="W2989" i="2"/>
  <c r="V2989" i="2"/>
  <c r="U2989" i="2"/>
  <c r="T2989" i="2"/>
  <c r="S2989" i="2"/>
  <c r="X2988" i="2"/>
  <c r="W2988" i="2"/>
  <c r="V2988" i="2"/>
  <c r="U2988" i="2"/>
  <c r="T2988" i="2"/>
  <c r="S2988" i="2"/>
  <c r="X2987" i="2"/>
  <c r="W2987" i="2"/>
  <c r="V2987" i="2"/>
  <c r="U2987" i="2"/>
  <c r="T2987" i="2"/>
  <c r="S2987" i="2"/>
  <c r="X2986" i="2"/>
  <c r="W2986" i="2"/>
  <c r="V2986" i="2"/>
  <c r="U2986" i="2"/>
  <c r="T2986" i="2"/>
  <c r="S2986" i="2"/>
  <c r="X2985" i="2"/>
  <c r="W2985" i="2"/>
  <c r="V2985" i="2"/>
  <c r="U2985" i="2"/>
  <c r="T2985" i="2"/>
  <c r="S2985" i="2"/>
  <c r="X2984" i="2"/>
  <c r="W2984" i="2"/>
  <c r="V2984" i="2"/>
  <c r="U2984" i="2"/>
  <c r="T2984" i="2"/>
  <c r="S2984" i="2"/>
  <c r="X2983" i="2"/>
  <c r="W2983" i="2"/>
  <c r="V2983" i="2"/>
  <c r="U2983" i="2"/>
  <c r="T2983" i="2"/>
  <c r="S2983" i="2"/>
  <c r="X2982" i="2"/>
  <c r="W2982" i="2"/>
  <c r="V2982" i="2"/>
  <c r="U2982" i="2"/>
  <c r="T2982" i="2"/>
  <c r="S2982" i="2"/>
  <c r="X2981" i="2"/>
  <c r="W2981" i="2"/>
  <c r="V2981" i="2"/>
  <c r="U2981" i="2"/>
  <c r="T2981" i="2"/>
  <c r="S2981" i="2"/>
  <c r="X2980" i="2"/>
  <c r="W2980" i="2"/>
  <c r="V2980" i="2"/>
  <c r="U2980" i="2"/>
  <c r="T2980" i="2"/>
  <c r="S2980" i="2"/>
  <c r="X2979" i="2"/>
  <c r="W2979" i="2"/>
  <c r="V2979" i="2"/>
  <c r="U2979" i="2"/>
  <c r="T2979" i="2"/>
  <c r="S2979" i="2"/>
  <c r="X2978" i="2"/>
  <c r="W2978" i="2"/>
  <c r="V2978" i="2"/>
  <c r="U2978" i="2"/>
  <c r="T2978" i="2"/>
  <c r="S2978" i="2"/>
  <c r="X2977" i="2"/>
  <c r="W2977" i="2"/>
  <c r="V2977" i="2"/>
  <c r="U2977" i="2"/>
  <c r="T2977" i="2"/>
  <c r="S2977" i="2"/>
  <c r="X2976" i="2"/>
  <c r="W2976" i="2"/>
  <c r="V2976" i="2"/>
  <c r="U2976" i="2"/>
  <c r="T2976" i="2"/>
  <c r="S2976" i="2"/>
  <c r="X2975" i="2"/>
  <c r="W2975" i="2"/>
  <c r="V2975" i="2"/>
  <c r="U2975" i="2"/>
  <c r="T2975" i="2"/>
  <c r="S2975" i="2"/>
  <c r="X2974" i="2"/>
  <c r="W2974" i="2"/>
  <c r="V2974" i="2"/>
  <c r="U2974" i="2"/>
  <c r="T2974" i="2"/>
  <c r="S2974" i="2"/>
  <c r="X2973" i="2"/>
  <c r="W2973" i="2"/>
  <c r="V2973" i="2"/>
  <c r="U2973" i="2"/>
  <c r="T2973" i="2"/>
  <c r="S2973" i="2"/>
  <c r="X2972" i="2"/>
  <c r="W2972" i="2"/>
  <c r="V2972" i="2"/>
  <c r="U2972" i="2"/>
  <c r="T2972" i="2"/>
  <c r="S2972" i="2"/>
  <c r="X2971" i="2"/>
  <c r="W2971" i="2"/>
  <c r="V2971" i="2"/>
  <c r="U2971" i="2"/>
  <c r="T2971" i="2"/>
  <c r="S2971" i="2"/>
  <c r="X2970" i="2"/>
  <c r="W2970" i="2"/>
  <c r="V2970" i="2"/>
  <c r="U2970" i="2"/>
  <c r="T2970" i="2"/>
  <c r="S2970" i="2"/>
  <c r="X2969" i="2"/>
  <c r="W2969" i="2"/>
  <c r="V2969" i="2"/>
  <c r="U2969" i="2"/>
  <c r="T2969" i="2"/>
  <c r="S2969" i="2"/>
  <c r="X2968" i="2"/>
  <c r="W2968" i="2"/>
  <c r="V2968" i="2"/>
  <c r="U2968" i="2"/>
  <c r="T2968" i="2"/>
  <c r="S2968" i="2"/>
  <c r="X2967" i="2"/>
  <c r="W2967" i="2"/>
  <c r="V2967" i="2"/>
  <c r="U2967" i="2"/>
  <c r="T2967" i="2"/>
  <c r="S2967" i="2"/>
  <c r="X2966" i="2"/>
  <c r="W2966" i="2"/>
  <c r="V2966" i="2"/>
  <c r="U2966" i="2"/>
  <c r="T2966" i="2"/>
  <c r="S2966" i="2"/>
  <c r="X2965" i="2"/>
  <c r="W2965" i="2"/>
  <c r="V2965" i="2"/>
  <c r="U2965" i="2"/>
  <c r="T2965" i="2"/>
  <c r="S2965" i="2"/>
  <c r="X2964" i="2"/>
  <c r="W2964" i="2"/>
  <c r="V2964" i="2"/>
  <c r="U2964" i="2"/>
  <c r="T2964" i="2"/>
  <c r="S2964" i="2"/>
  <c r="X2963" i="2"/>
  <c r="W2963" i="2"/>
  <c r="V2963" i="2"/>
  <c r="U2963" i="2"/>
  <c r="T2963" i="2"/>
  <c r="S2963" i="2"/>
  <c r="X2962" i="2"/>
  <c r="W2962" i="2"/>
  <c r="V2962" i="2"/>
  <c r="U2962" i="2"/>
  <c r="T2962" i="2"/>
  <c r="S2962" i="2"/>
  <c r="X2961" i="2"/>
  <c r="W2961" i="2"/>
  <c r="V2961" i="2"/>
  <c r="U2961" i="2"/>
  <c r="T2961" i="2"/>
  <c r="S2961" i="2"/>
  <c r="X2960" i="2"/>
  <c r="W2960" i="2"/>
  <c r="V2960" i="2"/>
  <c r="U2960" i="2"/>
  <c r="T2960" i="2"/>
  <c r="S2960" i="2"/>
  <c r="X2959" i="2"/>
  <c r="W2959" i="2"/>
  <c r="V2959" i="2"/>
  <c r="U2959" i="2"/>
  <c r="T2959" i="2"/>
  <c r="S2959" i="2"/>
  <c r="X2958" i="2"/>
  <c r="W2958" i="2"/>
  <c r="V2958" i="2"/>
  <c r="U2958" i="2"/>
  <c r="T2958" i="2"/>
  <c r="S2958" i="2"/>
  <c r="X2957" i="2"/>
  <c r="W2957" i="2"/>
  <c r="V2957" i="2"/>
  <c r="U2957" i="2"/>
  <c r="T2957" i="2"/>
  <c r="S2957" i="2"/>
  <c r="X2956" i="2"/>
  <c r="W2956" i="2"/>
  <c r="V2956" i="2"/>
  <c r="U2956" i="2"/>
  <c r="T2956" i="2"/>
  <c r="S2956" i="2"/>
  <c r="X2955" i="2"/>
  <c r="W2955" i="2"/>
  <c r="V2955" i="2"/>
  <c r="U2955" i="2"/>
  <c r="T2955" i="2"/>
  <c r="S2955" i="2"/>
  <c r="X2954" i="2"/>
  <c r="W2954" i="2"/>
  <c r="V2954" i="2"/>
  <c r="U2954" i="2"/>
  <c r="T2954" i="2"/>
  <c r="S2954" i="2"/>
  <c r="X2953" i="2"/>
  <c r="W2953" i="2"/>
  <c r="V2953" i="2"/>
  <c r="U2953" i="2"/>
  <c r="T2953" i="2"/>
  <c r="S2953" i="2"/>
  <c r="X2952" i="2"/>
  <c r="W2952" i="2"/>
  <c r="V2952" i="2"/>
  <c r="U2952" i="2"/>
  <c r="T2952" i="2"/>
  <c r="S2952" i="2"/>
  <c r="X2951" i="2"/>
  <c r="W2951" i="2"/>
  <c r="V2951" i="2"/>
  <c r="U2951" i="2"/>
  <c r="T2951" i="2"/>
  <c r="S2951" i="2"/>
  <c r="X2950" i="2"/>
  <c r="W2950" i="2"/>
  <c r="V2950" i="2"/>
  <c r="U2950" i="2"/>
  <c r="T2950" i="2"/>
  <c r="S2950" i="2"/>
  <c r="X2949" i="2"/>
  <c r="W2949" i="2"/>
  <c r="V2949" i="2"/>
  <c r="U2949" i="2"/>
  <c r="T2949" i="2"/>
  <c r="S2949" i="2"/>
  <c r="X2948" i="2"/>
  <c r="W2948" i="2"/>
  <c r="V2948" i="2"/>
  <c r="U2948" i="2"/>
  <c r="T2948" i="2"/>
  <c r="S2948" i="2"/>
  <c r="X2947" i="2"/>
  <c r="W2947" i="2"/>
  <c r="V2947" i="2"/>
  <c r="U2947" i="2"/>
  <c r="T2947" i="2"/>
  <c r="S2947" i="2"/>
  <c r="X2946" i="2"/>
  <c r="W2946" i="2"/>
  <c r="V2946" i="2"/>
  <c r="U2946" i="2"/>
  <c r="T2946" i="2"/>
  <c r="S2946" i="2"/>
  <c r="X2945" i="2"/>
  <c r="W2945" i="2"/>
  <c r="V2945" i="2"/>
  <c r="U2945" i="2"/>
  <c r="T2945" i="2"/>
  <c r="S2945" i="2"/>
  <c r="X2944" i="2"/>
  <c r="W2944" i="2"/>
  <c r="V2944" i="2"/>
  <c r="U2944" i="2"/>
  <c r="T2944" i="2"/>
  <c r="S2944" i="2"/>
  <c r="X2943" i="2"/>
  <c r="W2943" i="2"/>
  <c r="V2943" i="2"/>
  <c r="U2943" i="2"/>
  <c r="T2943" i="2"/>
  <c r="S2943" i="2"/>
  <c r="X2942" i="2"/>
  <c r="W2942" i="2"/>
  <c r="V2942" i="2"/>
  <c r="U2942" i="2"/>
  <c r="T2942" i="2"/>
  <c r="S2942" i="2"/>
  <c r="X2941" i="2"/>
  <c r="W2941" i="2"/>
  <c r="V2941" i="2"/>
  <c r="U2941" i="2"/>
  <c r="T2941" i="2"/>
  <c r="S2941" i="2"/>
  <c r="X2940" i="2"/>
  <c r="W2940" i="2"/>
  <c r="V2940" i="2"/>
  <c r="U2940" i="2"/>
  <c r="T2940" i="2"/>
  <c r="S2940" i="2"/>
  <c r="X2939" i="2"/>
  <c r="W2939" i="2"/>
  <c r="V2939" i="2"/>
  <c r="U2939" i="2"/>
  <c r="T2939" i="2"/>
  <c r="S2939" i="2"/>
  <c r="X2938" i="2"/>
  <c r="W2938" i="2"/>
  <c r="V2938" i="2"/>
  <c r="U2938" i="2"/>
  <c r="T2938" i="2"/>
  <c r="S2938" i="2"/>
  <c r="X2937" i="2"/>
  <c r="W2937" i="2"/>
  <c r="V2937" i="2"/>
  <c r="U2937" i="2"/>
  <c r="T2937" i="2"/>
  <c r="S2937" i="2"/>
  <c r="X2936" i="2"/>
  <c r="W2936" i="2"/>
  <c r="V2936" i="2"/>
  <c r="U2936" i="2"/>
  <c r="T2936" i="2"/>
  <c r="S2936" i="2"/>
  <c r="X2935" i="2"/>
  <c r="W2935" i="2"/>
  <c r="V2935" i="2"/>
  <c r="U2935" i="2"/>
  <c r="T2935" i="2"/>
  <c r="S2935" i="2"/>
  <c r="X2934" i="2"/>
  <c r="W2934" i="2"/>
  <c r="V2934" i="2"/>
  <c r="U2934" i="2"/>
  <c r="T2934" i="2"/>
  <c r="S2934" i="2"/>
  <c r="X2933" i="2"/>
  <c r="W2933" i="2"/>
  <c r="V2933" i="2"/>
  <c r="U2933" i="2"/>
  <c r="T2933" i="2"/>
  <c r="S2933" i="2"/>
  <c r="X2932" i="2"/>
  <c r="W2932" i="2"/>
  <c r="V2932" i="2"/>
  <c r="U2932" i="2"/>
  <c r="T2932" i="2"/>
  <c r="S2932" i="2"/>
  <c r="X2931" i="2"/>
  <c r="W2931" i="2"/>
  <c r="V2931" i="2"/>
  <c r="U2931" i="2"/>
  <c r="T2931" i="2"/>
  <c r="S2931" i="2"/>
  <c r="X2930" i="2"/>
  <c r="W2930" i="2"/>
  <c r="V2930" i="2"/>
  <c r="U2930" i="2"/>
  <c r="T2930" i="2"/>
  <c r="S2930" i="2"/>
  <c r="X2929" i="2"/>
  <c r="W2929" i="2"/>
  <c r="V2929" i="2"/>
  <c r="U2929" i="2"/>
  <c r="T2929" i="2"/>
  <c r="S2929" i="2"/>
  <c r="X2928" i="2"/>
  <c r="W2928" i="2"/>
  <c r="V2928" i="2"/>
  <c r="U2928" i="2"/>
  <c r="T2928" i="2"/>
  <c r="S2928" i="2"/>
  <c r="X2927" i="2"/>
  <c r="W2927" i="2"/>
  <c r="V2927" i="2"/>
  <c r="U2927" i="2"/>
  <c r="T2927" i="2"/>
  <c r="S2927" i="2"/>
  <c r="X2926" i="2"/>
  <c r="W2926" i="2"/>
  <c r="V2926" i="2"/>
  <c r="U2926" i="2"/>
  <c r="T2926" i="2"/>
  <c r="S2926" i="2"/>
  <c r="X2925" i="2"/>
  <c r="W2925" i="2"/>
  <c r="V2925" i="2"/>
  <c r="U2925" i="2"/>
  <c r="T2925" i="2"/>
  <c r="S2925" i="2"/>
  <c r="X2924" i="2"/>
  <c r="W2924" i="2"/>
  <c r="V2924" i="2"/>
  <c r="U2924" i="2"/>
  <c r="T2924" i="2"/>
  <c r="S2924" i="2"/>
  <c r="X2923" i="2"/>
  <c r="W2923" i="2"/>
  <c r="V2923" i="2"/>
  <c r="U2923" i="2"/>
  <c r="T2923" i="2"/>
  <c r="S2923" i="2"/>
  <c r="X2922" i="2"/>
  <c r="W2922" i="2"/>
  <c r="V2922" i="2"/>
  <c r="U2922" i="2"/>
  <c r="T2922" i="2"/>
  <c r="S2922" i="2"/>
  <c r="X2921" i="2"/>
  <c r="W2921" i="2"/>
  <c r="V2921" i="2"/>
  <c r="U2921" i="2"/>
  <c r="T2921" i="2"/>
  <c r="S2921" i="2"/>
  <c r="X2920" i="2"/>
  <c r="W2920" i="2"/>
  <c r="V2920" i="2"/>
  <c r="U2920" i="2"/>
  <c r="T2920" i="2"/>
  <c r="S2920" i="2"/>
  <c r="X2919" i="2"/>
  <c r="W2919" i="2"/>
  <c r="V2919" i="2"/>
  <c r="U2919" i="2"/>
  <c r="T2919" i="2"/>
  <c r="S2919" i="2"/>
  <c r="X2918" i="2"/>
  <c r="W2918" i="2"/>
  <c r="V2918" i="2"/>
  <c r="U2918" i="2"/>
  <c r="T2918" i="2"/>
  <c r="S2918" i="2"/>
  <c r="X2917" i="2"/>
  <c r="W2917" i="2"/>
  <c r="V2917" i="2"/>
  <c r="U2917" i="2"/>
  <c r="T2917" i="2"/>
  <c r="S2917" i="2"/>
  <c r="X2916" i="2"/>
  <c r="W2916" i="2"/>
  <c r="V2916" i="2"/>
  <c r="U2916" i="2"/>
  <c r="T2916" i="2"/>
  <c r="S2916" i="2"/>
  <c r="X2915" i="2"/>
  <c r="W2915" i="2"/>
  <c r="V2915" i="2"/>
  <c r="U2915" i="2"/>
  <c r="T2915" i="2"/>
  <c r="S2915" i="2"/>
  <c r="X2914" i="2"/>
  <c r="W2914" i="2"/>
  <c r="V2914" i="2"/>
  <c r="U2914" i="2"/>
  <c r="T2914" i="2"/>
  <c r="S2914" i="2"/>
  <c r="X2913" i="2"/>
  <c r="W2913" i="2"/>
  <c r="V2913" i="2"/>
  <c r="U2913" i="2"/>
  <c r="T2913" i="2"/>
  <c r="S2913" i="2"/>
  <c r="X2912" i="2"/>
  <c r="W2912" i="2"/>
  <c r="V2912" i="2"/>
  <c r="U2912" i="2"/>
  <c r="T2912" i="2"/>
  <c r="S2912" i="2"/>
  <c r="X2911" i="2"/>
  <c r="W2911" i="2"/>
  <c r="V2911" i="2"/>
  <c r="U2911" i="2"/>
  <c r="T2911" i="2"/>
  <c r="S2911" i="2"/>
  <c r="X2910" i="2"/>
  <c r="W2910" i="2"/>
  <c r="V2910" i="2"/>
  <c r="U2910" i="2"/>
  <c r="T2910" i="2"/>
  <c r="S2910" i="2"/>
  <c r="X2909" i="2"/>
  <c r="W2909" i="2"/>
  <c r="V2909" i="2"/>
  <c r="U2909" i="2"/>
  <c r="T2909" i="2"/>
  <c r="S2909" i="2"/>
  <c r="X2908" i="2"/>
  <c r="W2908" i="2"/>
  <c r="V2908" i="2"/>
  <c r="U2908" i="2"/>
  <c r="T2908" i="2"/>
  <c r="S2908" i="2"/>
  <c r="X2907" i="2"/>
  <c r="W2907" i="2"/>
  <c r="V2907" i="2"/>
  <c r="U2907" i="2"/>
  <c r="T2907" i="2"/>
  <c r="S2907" i="2"/>
  <c r="X2906" i="2"/>
  <c r="W2906" i="2"/>
  <c r="V2906" i="2"/>
  <c r="U2906" i="2"/>
  <c r="T2906" i="2"/>
  <c r="S2906" i="2"/>
  <c r="X2905" i="2"/>
  <c r="W2905" i="2"/>
  <c r="V2905" i="2"/>
  <c r="U2905" i="2"/>
  <c r="T2905" i="2"/>
  <c r="S2905" i="2"/>
  <c r="X2904" i="2"/>
  <c r="W2904" i="2"/>
  <c r="V2904" i="2"/>
  <c r="U2904" i="2"/>
  <c r="T2904" i="2"/>
  <c r="S2904" i="2"/>
  <c r="X2903" i="2"/>
  <c r="W2903" i="2"/>
  <c r="V2903" i="2"/>
  <c r="U2903" i="2"/>
  <c r="T2903" i="2"/>
  <c r="S2903" i="2"/>
  <c r="X2902" i="2"/>
  <c r="W2902" i="2"/>
  <c r="V2902" i="2"/>
  <c r="U2902" i="2"/>
  <c r="T2902" i="2"/>
  <c r="S2902" i="2"/>
  <c r="X2901" i="2"/>
  <c r="W2901" i="2"/>
  <c r="V2901" i="2"/>
  <c r="U2901" i="2"/>
  <c r="T2901" i="2"/>
  <c r="S2901" i="2"/>
  <c r="X2900" i="2"/>
  <c r="W2900" i="2"/>
  <c r="V2900" i="2"/>
  <c r="U2900" i="2"/>
  <c r="T2900" i="2"/>
  <c r="S2900" i="2"/>
  <c r="X2899" i="2"/>
  <c r="W2899" i="2"/>
  <c r="V2899" i="2"/>
  <c r="U2899" i="2"/>
  <c r="T2899" i="2"/>
  <c r="S2899" i="2"/>
  <c r="X2898" i="2"/>
  <c r="W2898" i="2"/>
  <c r="V2898" i="2"/>
  <c r="U2898" i="2"/>
  <c r="T2898" i="2"/>
  <c r="S2898" i="2"/>
  <c r="X2897" i="2"/>
  <c r="W2897" i="2"/>
  <c r="V2897" i="2"/>
  <c r="U2897" i="2"/>
  <c r="T2897" i="2"/>
  <c r="S2897" i="2"/>
  <c r="X2896" i="2"/>
  <c r="W2896" i="2"/>
  <c r="V2896" i="2"/>
  <c r="U2896" i="2"/>
  <c r="T2896" i="2"/>
  <c r="S2896" i="2"/>
  <c r="X2895" i="2"/>
  <c r="W2895" i="2"/>
  <c r="V2895" i="2"/>
  <c r="U2895" i="2"/>
  <c r="T2895" i="2"/>
  <c r="S2895" i="2"/>
  <c r="X2894" i="2"/>
  <c r="W2894" i="2"/>
  <c r="V2894" i="2"/>
  <c r="U2894" i="2"/>
  <c r="T2894" i="2"/>
  <c r="S2894" i="2"/>
  <c r="X2893" i="2"/>
  <c r="W2893" i="2"/>
  <c r="V2893" i="2"/>
  <c r="U2893" i="2"/>
  <c r="T2893" i="2"/>
  <c r="S2893" i="2"/>
  <c r="X2892" i="2"/>
  <c r="W2892" i="2"/>
  <c r="V2892" i="2"/>
  <c r="U2892" i="2"/>
  <c r="T2892" i="2"/>
  <c r="S2892" i="2"/>
  <c r="X2891" i="2"/>
  <c r="W2891" i="2"/>
  <c r="V2891" i="2"/>
  <c r="U2891" i="2"/>
  <c r="T2891" i="2"/>
  <c r="S2891" i="2"/>
  <c r="X2890" i="2"/>
  <c r="W2890" i="2"/>
  <c r="V2890" i="2"/>
  <c r="U2890" i="2"/>
  <c r="T2890" i="2"/>
  <c r="S2890" i="2"/>
  <c r="X2889" i="2"/>
  <c r="W2889" i="2"/>
  <c r="V2889" i="2"/>
  <c r="U2889" i="2"/>
  <c r="T2889" i="2"/>
  <c r="S2889" i="2"/>
  <c r="X2888" i="2"/>
  <c r="W2888" i="2"/>
  <c r="V2888" i="2"/>
  <c r="U2888" i="2"/>
  <c r="T2888" i="2"/>
  <c r="S2888" i="2"/>
  <c r="X2887" i="2"/>
  <c r="W2887" i="2"/>
  <c r="V2887" i="2"/>
  <c r="U2887" i="2"/>
  <c r="T2887" i="2"/>
  <c r="S2887" i="2"/>
  <c r="X2886" i="2"/>
  <c r="W2886" i="2"/>
  <c r="V2886" i="2"/>
  <c r="U2886" i="2"/>
  <c r="T2886" i="2"/>
  <c r="S2886" i="2"/>
  <c r="X2885" i="2"/>
  <c r="W2885" i="2"/>
  <c r="V2885" i="2"/>
  <c r="U2885" i="2"/>
  <c r="T2885" i="2"/>
  <c r="S2885" i="2"/>
  <c r="X2884" i="2"/>
  <c r="W2884" i="2"/>
  <c r="V2884" i="2"/>
  <c r="U2884" i="2"/>
  <c r="T2884" i="2"/>
  <c r="S2884" i="2"/>
  <c r="X2883" i="2"/>
  <c r="W2883" i="2"/>
  <c r="V2883" i="2"/>
  <c r="U2883" i="2"/>
  <c r="T2883" i="2"/>
  <c r="S2883" i="2"/>
  <c r="X2882" i="2"/>
  <c r="W2882" i="2"/>
  <c r="V2882" i="2"/>
  <c r="U2882" i="2"/>
  <c r="T2882" i="2"/>
  <c r="S2882" i="2"/>
  <c r="X2881" i="2"/>
  <c r="W2881" i="2"/>
  <c r="V2881" i="2"/>
  <c r="U2881" i="2"/>
  <c r="T2881" i="2"/>
  <c r="S2881" i="2"/>
  <c r="X2880" i="2"/>
  <c r="W2880" i="2"/>
  <c r="V2880" i="2"/>
  <c r="U2880" i="2"/>
  <c r="T2880" i="2"/>
  <c r="S2880" i="2"/>
  <c r="X2879" i="2"/>
  <c r="W2879" i="2"/>
  <c r="V2879" i="2"/>
  <c r="U2879" i="2"/>
  <c r="T2879" i="2"/>
  <c r="S2879" i="2"/>
  <c r="X2878" i="2"/>
  <c r="W2878" i="2"/>
  <c r="V2878" i="2"/>
  <c r="U2878" i="2"/>
  <c r="T2878" i="2"/>
  <c r="S2878" i="2"/>
  <c r="X2877" i="2"/>
  <c r="W2877" i="2"/>
  <c r="V2877" i="2"/>
  <c r="U2877" i="2"/>
  <c r="T2877" i="2"/>
  <c r="S2877" i="2"/>
  <c r="X2876" i="2"/>
  <c r="W2876" i="2"/>
  <c r="V2876" i="2"/>
  <c r="U2876" i="2"/>
  <c r="T2876" i="2"/>
  <c r="S2876" i="2"/>
  <c r="X2875" i="2"/>
  <c r="W2875" i="2"/>
  <c r="V2875" i="2"/>
  <c r="U2875" i="2"/>
  <c r="T2875" i="2"/>
  <c r="S2875" i="2"/>
  <c r="X2874" i="2"/>
  <c r="W2874" i="2"/>
  <c r="V2874" i="2"/>
  <c r="U2874" i="2"/>
  <c r="T2874" i="2"/>
  <c r="S2874" i="2"/>
  <c r="X2873" i="2"/>
  <c r="W2873" i="2"/>
  <c r="V2873" i="2"/>
  <c r="U2873" i="2"/>
  <c r="T2873" i="2"/>
  <c r="S2873" i="2"/>
  <c r="X2872" i="2"/>
  <c r="W2872" i="2"/>
  <c r="V2872" i="2"/>
  <c r="U2872" i="2"/>
  <c r="T2872" i="2"/>
  <c r="S2872" i="2"/>
  <c r="X2871" i="2"/>
  <c r="W2871" i="2"/>
  <c r="V2871" i="2"/>
  <c r="U2871" i="2"/>
  <c r="T2871" i="2"/>
  <c r="S2871" i="2"/>
  <c r="X2870" i="2"/>
  <c r="W2870" i="2"/>
  <c r="V2870" i="2"/>
  <c r="U2870" i="2"/>
  <c r="T2870" i="2"/>
  <c r="S2870" i="2"/>
  <c r="X2869" i="2"/>
  <c r="W2869" i="2"/>
  <c r="V2869" i="2"/>
  <c r="U2869" i="2"/>
  <c r="T2869" i="2"/>
  <c r="S2869" i="2"/>
  <c r="X2868" i="2"/>
  <c r="W2868" i="2"/>
  <c r="V2868" i="2"/>
  <c r="U2868" i="2"/>
  <c r="T2868" i="2"/>
  <c r="S2868" i="2"/>
  <c r="X2867" i="2"/>
  <c r="W2867" i="2"/>
  <c r="V2867" i="2"/>
  <c r="U2867" i="2"/>
  <c r="T2867" i="2"/>
  <c r="S2867" i="2"/>
  <c r="X2866" i="2"/>
  <c r="W2866" i="2"/>
  <c r="V2866" i="2"/>
  <c r="U2866" i="2"/>
  <c r="T2866" i="2"/>
  <c r="S2866" i="2"/>
  <c r="X2865" i="2"/>
  <c r="W2865" i="2"/>
  <c r="V2865" i="2"/>
  <c r="U2865" i="2"/>
  <c r="T2865" i="2"/>
  <c r="S2865" i="2"/>
  <c r="X2864" i="2"/>
  <c r="W2864" i="2"/>
  <c r="V2864" i="2"/>
  <c r="U2864" i="2"/>
  <c r="T2864" i="2"/>
  <c r="S2864" i="2"/>
  <c r="X2863" i="2"/>
  <c r="W2863" i="2"/>
  <c r="V2863" i="2"/>
  <c r="U2863" i="2"/>
  <c r="T2863" i="2"/>
  <c r="S2863" i="2"/>
  <c r="X2862" i="2"/>
  <c r="W2862" i="2"/>
  <c r="V2862" i="2"/>
  <c r="U2862" i="2"/>
  <c r="T2862" i="2"/>
  <c r="S2862" i="2"/>
  <c r="X2861" i="2"/>
  <c r="W2861" i="2"/>
  <c r="V2861" i="2"/>
  <c r="U2861" i="2"/>
  <c r="T2861" i="2"/>
  <c r="S2861" i="2"/>
  <c r="X2860" i="2"/>
  <c r="W2860" i="2"/>
  <c r="V2860" i="2"/>
  <c r="U2860" i="2"/>
  <c r="T2860" i="2"/>
  <c r="S2860" i="2"/>
  <c r="X2859" i="2"/>
  <c r="W2859" i="2"/>
  <c r="V2859" i="2"/>
  <c r="U2859" i="2"/>
  <c r="T2859" i="2"/>
  <c r="S2859" i="2"/>
  <c r="X2858" i="2"/>
  <c r="W2858" i="2"/>
  <c r="V2858" i="2"/>
  <c r="U2858" i="2"/>
  <c r="T2858" i="2"/>
  <c r="S2858" i="2"/>
  <c r="X2857" i="2"/>
  <c r="W2857" i="2"/>
  <c r="V2857" i="2"/>
  <c r="U2857" i="2"/>
  <c r="T2857" i="2"/>
  <c r="S2857" i="2"/>
  <c r="X2856" i="2"/>
  <c r="W2856" i="2"/>
  <c r="V2856" i="2"/>
  <c r="U2856" i="2"/>
  <c r="T2856" i="2"/>
  <c r="S2856" i="2"/>
  <c r="X2855" i="2"/>
  <c r="W2855" i="2"/>
  <c r="V2855" i="2"/>
  <c r="U2855" i="2"/>
  <c r="T2855" i="2"/>
  <c r="S2855" i="2"/>
  <c r="X2854" i="2"/>
  <c r="W2854" i="2"/>
  <c r="V2854" i="2"/>
  <c r="U2854" i="2"/>
  <c r="T2854" i="2"/>
  <c r="S2854" i="2"/>
  <c r="X2853" i="2"/>
  <c r="W2853" i="2"/>
  <c r="V2853" i="2"/>
  <c r="U2853" i="2"/>
  <c r="T2853" i="2"/>
  <c r="S2853" i="2"/>
  <c r="X2852" i="2"/>
  <c r="W2852" i="2"/>
  <c r="V2852" i="2"/>
  <c r="U2852" i="2"/>
  <c r="T2852" i="2"/>
  <c r="S2852" i="2"/>
  <c r="X2851" i="2"/>
  <c r="W2851" i="2"/>
  <c r="V2851" i="2"/>
  <c r="U2851" i="2"/>
  <c r="T2851" i="2"/>
  <c r="S2851" i="2"/>
  <c r="X2850" i="2"/>
  <c r="W2850" i="2"/>
  <c r="V2850" i="2"/>
  <c r="U2850" i="2"/>
  <c r="T2850" i="2"/>
  <c r="S2850" i="2"/>
  <c r="X2849" i="2"/>
  <c r="W2849" i="2"/>
  <c r="V2849" i="2"/>
  <c r="U2849" i="2"/>
  <c r="T2849" i="2"/>
  <c r="S2849" i="2"/>
  <c r="X2848" i="2"/>
  <c r="W2848" i="2"/>
  <c r="V2848" i="2"/>
  <c r="U2848" i="2"/>
  <c r="T2848" i="2"/>
  <c r="S2848" i="2"/>
  <c r="X2847" i="2"/>
  <c r="W2847" i="2"/>
  <c r="V2847" i="2"/>
  <c r="U2847" i="2"/>
  <c r="T2847" i="2"/>
  <c r="S2847" i="2"/>
  <c r="X2846" i="2"/>
  <c r="W2846" i="2"/>
  <c r="V2846" i="2"/>
  <c r="U2846" i="2"/>
  <c r="T2846" i="2"/>
  <c r="S2846" i="2"/>
  <c r="X2845" i="2"/>
  <c r="W2845" i="2"/>
  <c r="V2845" i="2"/>
  <c r="U2845" i="2"/>
  <c r="T2845" i="2"/>
  <c r="S2845" i="2"/>
  <c r="X2844" i="2"/>
  <c r="W2844" i="2"/>
  <c r="V2844" i="2"/>
  <c r="U2844" i="2"/>
  <c r="T2844" i="2"/>
  <c r="S2844" i="2"/>
  <c r="X2843" i="2"/>
  <c r="W2843" i="2"/>
  <c r="V2843" i="2"/>
  <c r="U2843" i="2"/>
  <c r="T2843" i="2"/>
  <c r="S2843" i="2"/>
  <c r="X2842" i="2"/>
  <c r="W2842" i="2"/>
  <c r="V2842" i="2"/>
  <c r="U2842" i="2"/>
  <c r="T2842" i="2"/>
  <c r="S2842" i="2"/>
  <c r="X2841" i="2"/>
  <c r="W2841" i="2"/>
  <c r="V2841" i="2"/>
  <c r="U2841" i="2"/>
  <c r="T2841" i="2"/>
  <c r="S2841" i="2"/>
  <c r="X2840" i="2"/>
  <c r="W2840" i="2"/>
  <c r="V2840" i="2"/>
  <c r="U2840" i="2"/>
  <c r="T2840" i="2"/>
  <c r="S2840" i="2"/>
  <c r="X2839" i="2"/>
  <c r="W2839" i="2"/>
  <c r="V2839" i="2"/>
  <c r="U2839" i="2"/>
  <c r="T2839" i="2"/>
  <c r="S2839" i="2"/>
  <c r="X2838" i="2"/>
  <c r="W2838" i="2"/>
  <c r="V2838" i="2"/>
  <c r="U2838" i="2"/>
  <c r="T2838" i="2"/>
  <c r="S2838" i="2"/>
  <c r="X2837" i="2"/>
  <c r="W2837" i="2"/>
  <c r="V2837" i="2"/>
  <c r="U2837" i="2"/>
  <c r="T2837" i="2"/>
  <c r="S2837" i="2"/>
  <c r="X2836" i="2"/>
  <c r="W2836" i="2"/>
  <c r="V2836" i="2"/>
  <c r="U2836" i="2"/>
  <c r="T2836" i="2"/>
  <c r="S2836" i="2"/>
  <c r="X2835" i="2"/>
  <c r="W2835" i="2"/>
  <c r="V2835" i="2"/>
  <c r="U2835" i="2"/>
  <c r="T2835" i="2"/>
  <c r="S2835" i="2"/>
  <c r="X2834" i="2"/>
  <c r="W2834" i="2"/>
  <c r="V2834" i="2"/>
  <c r="U2834" i="2"/>
  <c r="T2834" i="2"/>
  <c r="S2834" i="2"/>
  <c r="X2833" i="2"/>
  <c r="W2833" i="2"/>
  <c r="V2833" i="2"/>
  <c r="U2833" i="2"/>
  <c r="T2833" i="2"/>
  <c r="S2833" i="2"/>
  <c r="X2832" i="2"/>
  <c r="W2832" i="2"/>
  <c r="V2832" i="2"/>
  <c r="U2832" i="2"/>
  <c r="T2832" i="2"/>
  <c r="S2832" i="2"/>
  <c r="X2831" i="2"/>
  <c r="W2831" i="2"/>
  <c r="V2831" i="2"/>
  <c r="U2831" i="2"/>
  <c r="T2831" i="2"/>
  <c r="S2831" i="2"/>
  <c r="X2830" i="2"/>
  <c r="W2830" i="2"/>
  <c r="V2830" i="2"/>
  <c r="U2830" i="2"/>
  <c r="T2830" i="2"/>
  <c r="S2830" i="2"/>
  <c r="X2829" i="2"/>
  <c r="W2829" i="2"/>
  <c r="V2829" i="2"/>
  <c r="U2829" i="2"/>
  <c r="T2829" i="2"/>
  <c r="S2829" i="2"/>
  <c r="X2828" i="2"/>
  <c r="W2828" i="2"/>
  <c r="V2828" i="2"/>
  <c r="U2828" i="2"/>
  <c r="T2828" i="2"/>
  <c r="S2828" i="2"/>
  <c r="X2827" i="2"/>
  <c r="W2827" i="2"/>
  <c r="V2827" i="2"/>
  <c r="U2827" i="2"/>
  <c r="T2827" i="2"/>
  <c r="S2827" i="2"/>
  <c r="X2826" i="2"/>
  <c r="W2826" i="2"/>
  <c r="V2826" i="2"/>
  <c r="U2826" i="2"/>
  <c r="T2826" i="2"/>
  <c r="S2826" i="2"/>
  <c r="X2825" i="2"/>
  <c r="W2825" i="2"/>
  <c r="V2825" i="2"/>
  <c r="U2825" i="2"/>
  <c r="T2825" i="2"/>
  <c r="S2825" i="2"/>
  <c r="X2824" i="2"/>
  <c r="W2824" i="2"/>
  <c r="V2824" i="2"/>
  <c r="U2824" i="2"/>
  <c r="T2824" i="2"/>
  <c r="S2824" i="2"/>
  <c r="X2823" i="2"/>
  <c r="W2823" i="2"/>
  <c r="V2823" i="2"/>
  <c r="U2823" i="2"/>
  <c r="T2823" i="2"/>
  <c r="S2823" i="2"/>
  <c r="X2822" i="2"/>
  <c r="W2822" i="2"/>
  <c r="V2822" i="2"/>
  <c r="U2822" i="2"/>
  <c r="T2822" i="2"/>
  <c r="S2822" i="2"/>
  <c r="X2821" i="2"/>
  <c r="W2821" i="2"/>
  <c r="V2821" i="2"/>
  <c r="U2821" i="2"/>
  <c r="T2821" i="2"/>
  <c r="S2821" i="2"/>
  <c r="X2820" i="2"/>
  <c r="W2820" i="2"/>
  <c r="V2820" i="2"/>
  <c r="U2820" i="2"/>
  <c r="T2820" i="2"/>
  <c r="S2820" i="2"/>
  <c r="X2819" i="2"/>
  <c r="W2819" i="2"/>
  <c r="V2819" i="2"/>
  <c r="U2819" i="2"/>
  <c r="T2819" i="2"/>
  <c r="S2819" i="2"/>
  <c r="X2818" i="2"/>
  <c r="W2818" i="2"/>
  <c r="V2818" i="2"/>
  <c r="U2818" i="2"/>
  <c r="T2818" i="2"/>
  <c r="S2818" i="2"/>
  <c r="X2817" i="2"/>
  <c r="W2817" i="2"/>
  <c r="V2817" i="2"/>
  <c r="U2817" i="2"/>
  <c r="T2817" i="2"/>
  <c r="S2817" i="2"/>
  <c r="X2816" i="2"/>
  <c r="W2816" i="2"/>
  <c r="V2816" i="2"/>
  <c r="U2816" i="2"/>
  <c r="T2816" i="2"/>
  <c r="S2816" i="2"/>
  <c r="X2815" i="2"/>
  <c r="W2815" i="2"/>
  <c r="V2815" i="2"/>
  <c r="U2815" i="2"/>
  <c r="T2815" i="2"/>
  <c r="S2815" i="2"/>
  <c r="X2814" i="2"/>
  <c r="W2814" i="2"/>
  <c r="V2814" i="2"/>
  <c r="U2814" i="2"/>
  <c r="T2814" i="2"/>
  <c r="S2814" i="2"/>
  <c r="X2813" i="2"/>
  <c r="W2813" i="2"/>
  <c r="V2813" i="2"/>
  <c r="U2813" i="2"/>
  <c r="T2813" i="2"/>
  <c r="S2813" i="2"/>
  <c r="X2812" i="2"/>
  <c r="W2812" i="2"/>
  <c r="V2812" i="2"/>
  <c r="U2812" i="2"/>
  <c r="T2812" i="2"/>
  <c r="S2812" i="2"/>
  <c r="X2811" i="2"/>
  <c r="W2811" i="2"/>
  <c r="V2811" i="2"/>
  <c r="U2811" i="2"/>
  <c r="T2811" i="2"/>
  <c r="S2811" i="2"/>
  <c r="X2810" i="2"/>
  <c r="W2810" i="2"/>
  <c r="V2810" i="2"/>
  <c r="U2810" i="2"/>
  <c r="T2810" i="2"/>
  <c r="S2810" i="2"/>
  <c r="X2809" i="2"/>
  <c r="W2809" i="2"/>
  <c r="V2809" i="2"/>
  <c r="U2809" i="2"/>
  <c r="T2809" i="2"/>
  <c r="S2809" i="2"/>
  <c r="X2808" i="2"/>
  <c r="W2808" i="2"/>
  <c r="V2808" i="2"/>
  <c r="U2808" i="2"/>
  <c r="T2808" i="2"/>
  <c r="S2808" i="2"/>
  <c r="X2807" i="2"/>
  <c r="W2807" i="2"/>
  <c r="V2807" i="2"/>
  <c r="U2807" i="2"/>
  <c r="T2807" i="2"/>
  <c r="S2807" i="2"/>
  <c r="X2806" i="2"/>
  <c r="W2806" i="2"/>
  <c r="V2806" i="2"/>
  <c r="U2806" i="2"/>
  <c r="T2806" i="2"/>
  <c r="S2806" i="2"/>
  <c r="X2805" i="2"/>
  <c r="W2805" i="2"/>
  <c r="V2805" i="2"/>
  <c r="U2805" i="2"/>
  <c r="T2805" i="2"/>
  <c r="S2805" i="2"/>
  <c r="X2804" i="2"/>
  <c r="W2804" i="2"/>
  <c r="V2804" i="2"/>
  <c r="U2804" i="2"/>
  <c r="T2804" i="2"/>
  <c r="S2804" i="2"/>
  <c r="X2803" i="2"/>
  <c r="W2803" i="2"/>
  <c r="V2803" i="2"/>
  <c r="U2803" i="2"/>
  <c r="T2803" i="2"/>
  <c r="S2803" i="2"/>
  <c r="X2802" i="2"/>
  <c r="W2802" i="2"/>
  <c r="V2802" i="2"/>
  <c r="U2802" i="2"/>
  <c r="T2802" i="2"/>
  <c r="S2802" i="2"/>
  <c r="X2801" i="2"/>
  <c r="W2801" i="2"/>
  <c r="V2801" i="2"/>
  <c r="U2801" i="2"/>
  <c r="T2801" i="2"/>
  <c r="S2801" i="2"/>
  <c r="X2800" i="2"/>
  <c r="W2800" i="2"/>
  <c r="V2800" i="2"/>
  <c r="U2800" i="2"/>
  <c r="T2800" i="2"/>
  <c r="S2800" i="2"/>
  <c r="X2799" i="2"/>
  <c r="W2799" i="2"/>
  <c r="V2799" i="2"/>
  <c r="U2799" i="2"/>
  <c r="T2799" i="2"/>
  <c r="S2799" i="2"/>
  <c r="X2798" i="2"/>
  <c r="W2798" i="2"/>
  <c r="V2798" i="2"/>
  <c r="U2798" i="2"/>
  <c r="T2798" i="2"/>
  <c r="S2798" i="2"/>
  <c r="X2797" i="2"/>
  <c r="W2797" i="2"/>
  <c r="V2797" i="2"/>
  <c r="U2797" i="2"/>
  <c r="T2797" i="2"/>
  <c r="S2797" i="2"/>
  <c r="X2796" i="2"/>
  <c r="W2796" i="2"/>
  <c r="V2796" i="2"/>
  <c r="U2796" i="2"/>
  <c r="T2796" i="2"/>
  <c r="S2796" i="2"/>
  <c r="X2795" i="2"/>
  <c r="W2795" i="2"/>
  <c r="V2795" i="2"/>
  <c r="U2795" i="2"/>
  <c r="T2795" i="2"/>
  <c r="S2795" i="2"/>
  <c r="X2794" i="2"/>
  <c r="W2794" i="2"/>
  <c r="V2794" i="2"/>
  <c r="U2794" i="2"/>
  <c r="T2794" i="2"/>
  <c r="S2794" i="2"/>
  <c r="X2793" i="2"/>
  <c r="W2793" i="2"/>
  <c r="V2793" i="2"/>
  <c r="U2793" i="2"/>
  <c r="T2793" i="2"/>
  <c r="S2793" i="2"/>
  <c r="X2792" i="2"/>
  <c r="W2792" i="2"/>
  <c r="V2792" i="2"/>
  <c r="U2792" i="2"/>
  <c r="T2792" i="2"/>
  <c r="S2792" i="2"/>
  <c r="X2791" i="2"/>
  <c r="W2791" i="2"/>
  <c r="V2791" i="2"/>
  <c r="U2791" i="2"/>
  <c r="T2791" i="2"/>
  <c r="S2791" i="2"/>
  <c r="X2790" i="2"/>
  <c r="W2790" i="2"/>
  <c r="V2790" i="2"/>
  <c r="U2790" i="2"/>
  <c r="T2790" i="2"/>
  <c r="S2790" i="2"/>
  <c r="X2789" i="2"/>
  <c r="W2789" i="2"/>
  <c r="V2789" i="2"/>
  <c r="U2789" i="2"/>
  <c r="T2789" i="2"/>
  <c r="S2789" i="2"/>
  <c r="X2788" i="2"/>
  <c r="W2788" i="2"/>
  <c r="V2788" i="2"/>
  <c r="U2788" i="2"/>
  <c r="T2788" i="2"/>
  <c r="S2788" i="2"/>
  <c r="X2787" i="2"/>
  <c r="W2787" i="2"/>
  <c r="V2787" i="2"/>
  <c r="U2787" i="2"/>
  <c r="T2787" i="2"/>
  <c r="S2787" i="2"/>
  <c r="X2786" i="2"/>
  <c r="W2786" i="2"/>
  <c r="V2786" i="2"/>
  <c r="U2786" i="2"/>
  <c r="T2786" i="2"/>
  <c r="S2786" i="2"/>
  <c r="X2785" i="2"/>
  <c r="W2785" i="2"/>
  <c r="V2785" i="2"/>
  <c r="U2785" i="2"/>
  <c r="T2785" i="2"/>
  <c r="S2785" i="2"/>
  <c r="X2784" i="2"/>
  <c r="W2784" i="2"/>
  <c r="V2784" i="2"/>
  <c r="U2784" i="2"/>
  <c r="T2784" i="2"/>
  <c r="S2784" i="2"/>
  <c r="X2783" i="2"/>
  <c r="W2783" i="2"/>
  <c r="V2783" i="2"/>
  <c r="U2783" i="2"/>
  <c r="T2783" i="2"/>
  <c r="S2783" i="2"/>
  <c r="X2782" i="2"/>
  <c r="W2782" i="2"/>
  <c r="V2782" i="2"/>
  <c r="U2782" i="2"/>
  <c r="T2782" i="2"/>
  <c r="S2782" i="2"/>
  <c r="X2781" i="2"/>
  <c r="W2781" i="2"/>
  <c r="V2781" i="2"/>
  <c r="U2781" i="2"/>
  <c r="T2781" i="2"/>
  <c r="S2781" i="2"/>
  <c r="X2780" i="2"/>
  <c r="W2780" i="2"/>
  <c r="V2780" i="2"/>
  <c r="U2780" i="2"/>
  <c r="T2780" i="2"/>
  <c r="S2780" i="2"/>
  <c r="X2779" i="2"/>
  <c r="W2779" i="2"/>
  <c r="V2779" i="2"/>
  <c r="U2779" i="2"/>
  <c r="T2779" i="2"/>
  <c r="S2779" i="2"/>
  <c r="X2778" i="2"/>
  <c r="W2778" i="2"/>
  <c r="V2778" i="2"/>
  <c r="U2778" i="2"/>
  <c r="T2778" i="2"/>
  <c r="S2778" i="2"/>
  <c r="X2777" i="2"/>
  <c r="W2777" i="2"/>
  <c r="V2777" i="2"/>
  <c r="U2777" i="2"/>
  <c r="T2777" i="2"/>
  <c r="S2777" i="2"/>
  <c r="X2776" i="2"/>
  <c r="W2776" i="2"/>
  <c r="V2776" i="2"/>
  <c r="U2776" i="2"/>
  <c r="T2776" i="2"/>
  <c r="S2776" i="2"/>
  <c r="X2775" i="2"/>
  <c r="W2775" i="2"/>
  <c r="V2775" i="2"/>
  <c r="U2775" i="2"/>
  <c r="T2775" i="2"/>
  <c r="S2775" i="2"/>
  <c r="X2774" i="2"/>
  <c r="W2774" i="2"/>
  <c r="V2774" i="2"/>
  <c r="U2774" i="2"/>
  <c r="T2774" i="2"/>
  <c r="S2774" i="2"/>
  <c r="X2773" i="2"/>
  <c r="W2773" i="2"/>
  <c r="V2773" i="2"/>
  <c r="U2773" i="2"/>
  <c r="T2773" i="2"/>
  <c r="S2773" i="2"/>
  <c r="X2772" i="2"/>
  <c r="W2772" i="2"/>
  <c r="V2772" i="2"/>
  <c r="U2772" i="2"/>
  <c r="T2772" i="2"/>
  <c r="S2772" i="2"/>
  <c r="X2771" i="2"/>
  <c r="W2771" i="2"/>
  <c r="V2771" i="2"/>
  <c r="U2771" i="2"/>
  <c r="T2771" i="2"/>
  <c r="S2771" i="2"/>
  <c r="X2770" i="2"/>
  <c r="W2770" i="2"/>
  <c r="V2770" i="2"/>
  <c r="U2770" i="2"/>
  <c r="T2770" i="2"/>
  <c r="S2770" i="2"/>
  <c r="X2769" i="2"/>
  <c r="W2769" i="2"/>
  <c r="V2769" i="2"/>
  <c r="U2769" i="2"/>
  <c r="T2769" i="2"/>
  <c r="S2769" i="2"/>
  <c r="X2768" i="2"/>
  <c r="W2768" i="2"/>
  <c r="V2768" i="2"/>
  <c r="U2768" i="2"/>
  <c r="T2768" i="2"/>
  <c r="S2768" i="2"/>
  <c r="X2767" i="2"/>
  <c r="W2767" i="2"/>
  <c r="V2767" i="2"/>
  <c r="U2767" i="2"/>
  <c r="T2767" i="2"/>
  <c r="S2767" i="2"/>
  <c r="X2766" i="2"/>
  <c r="W2766" i="2"/>
  <c r="V2766" i="2"/>
  <c r="U2766" i="2"/>
  <c r="T2766" i="2"/>
  <c r="S2766" i="2"/>
  <c r="X2765" i="2"/>
  <c r="W2765" i="2"/>
  <c r="V2765" i="2"/>
  <c r="U2765" i="2"/>
  <c r="T2765" i="2"/>
  <c r="S2765" i="2"/>
  <c r="X2764" i="2"/>
  <c r="W2764" i="2"/>
  <c r="V2764" i="2"/>
  <c r="U2764" i="2"/>
  <c r="T2764" i="2"/>
  <c r="S2764" i="2"/>
  <c r="X2763" i="2"/>
  <c r="W2763" i="2"/>
  <c r="V2763" i="2"/>
  <c r="U2763" i="2"/>
  <c r="T2763" i="2"/>
  <c r="S2763" i="2"/>
  <c r="X2762" i="2"/>
  <c r="W2762" i="2"/>
  <c r="V2762" i="2"/>
  <c r="U2762" i="2"/>
  <c r="T2762" i="2"/>
  <c r="S2762" i="2"/>
  <c r="X2761" i="2"/>
  <c r="W2761" i="2"/>
  <c r="V2761" i="2"/>
  <c r="U2761" i="2"/>
  <c r="T2761" i="2"/>
  <c r="S2761" i="2"/>
  <c r="X2760" i="2"/>
  <c r="W2760" i="2"/>
  <c r="V2760" i="2"/>
  <c r="U2760" i="2"/>
  <c r="T2760" i="2"/>
  <c r="S2760" i="2"/>
  <c r="X2759" i="2"/>
  <c r="W2759" i="2"/>
  <c r="V2759" i="2"/>
  <c r="U2759" i="2"/>
  <c r="T2759" i="2"/>
  <c r="S2759" i="2"/>
  <c r="X2758" i="2"/>
  <c r="W2758" i="2"/>
  <c r="V2758" i="2"/>
  <c r="U2758" i="2"/>
  <c r="T2758" i="2"/>
  <c r="S2758" i="2"/>
  <c r="X2757" i="2"/>
  <c r="W2757" i="2"/>
  <c r="V2757" i="2"/>
  <c r="U2757" i="2"/>
  <c r="T2757" i="2"/>
  <c r="S2757" i="2"/>
  <c r="X2756" i="2"/>
  <c r="W2756" i="2"/>
  <c r="V2756" i="2"/>
  <c r="U2756" i="2"/>
  <c r="T2756" i="2"/>
  <c r="S2756" i="2"/>
  <c r="X2755" i="2"/>
  <c r="W2755" i="2"/>
  <c r="V2755" i="2"/>
  <c r="U2755" i="2"/>
  <c r="T2755" i="2"/>
  <c r="S2755" i="2"/>
  <c r="X2754" i="2"/>
  <c r="W2754" i="2"/>
  <c r="V2754" i="2"/>
  <c r="U2754" i="2"/>
  <c r="T2754" i="2"/>
  <c r="S2754" i="2"/>
  <c r="X2753" i="2"/>
  <c r="W2753" i="2"/>
  <c r="V2753" i="2"/>
  <c r="U2753" i="2"/>
  <c r="T2753" i="2"/>
  <c r="S2753" i="2"/>
  <c r="X2752" i="2"/>
  <c r="W2752" i="2"/>
  <c r="V2752" i="2"/>
  <c r="U2752" i="2"/>
  <c r="T2752" i="2"/>
  <c r="S2752" i="2"/>
  <c r="X2751" i="2"/>
  <c r="W2751" i="2"/>
  <c r="V2751" i="2"/>
  <c r="U2751" i="2"/>
  <c r="T2751" i="2"/>
  <c r="S2751" i="2"/>
  <c r="X2750" i="2"/>
  <c r="W2750" i="2"/>
  <c r="V2750" i="2"/>
  <c r="U2750" i="2"/>
  <c r="T2750" i="2"/>
  <c r="S2750" i="2"/>
  <c r="X2749" i="2"/>
  <c r="W2749" i="2"/>
  <c r="V2749" i="2"/>
  <c r="U2749" i="2"/>
  <c r="T2749" i="2"/>
  <c r="S2749" i="2"/>
  <c r="X2748" i="2"/>
  <c r="W2748" i="2"/>
  <c r="V2748" i="2"/>
  <c r="U2748" i="2"/>
  <c r="T2748" i="2"/>
  <c r="S2748" i="2"/>
  <c r="X2747" i="2"/>
  <c r="W2747" i="2"/>
  <c r="V2747" i="2"/>
  <c r="U2747" i="2"/>
  <c r="T2747" i="2"/>
  <c r="S2747" i="2"/>
  <c r="X2746" i="2"/>
  <c r="W2746" i="2"/>
  <c r="V2746" i="2"/>
  <c r="U2746" i="2"/>
  <c r="T2746" i="2"/>
  <c r="S2746" i="2"/>
  <c r="X2745" i="2"/>
  <c r="W2745" i="2"/>
  <c r="V2745" i="2"/>
  <c r="U2745" i="2"/>
  <c r="T2745" i="2"/>
  <c r="S2745" i="2"/>
  <c r="X2744" i="2"/>
  <c r="W2744" i="2"/>
  <c r="V2744" i="2"/>
  <c r="U2744" i="2"/>
  <c r="T2744" i="2"/>
  <c r="S2744" i="2"/>
  <c r="X2743" i="2"/>
  <c r="W2743" i="2"/>
  <c r="V2743" i="2"/>
  <c r="U2743" i="2"/>
  <c r="T2743" i="2"/>
  <c r="S2743" i="2"/>
  <c r="X2742" i="2"/>
  <c r="W2742" i="2"/>
  <c r="V2742" i="2"/>
  <c r="U2742" i="2"/>
  <c r="T2742" i="2"/>
  <c r="S2742" i="2"/>
  <c r="X2741" i="2"/>
  <c r="W2741" i="2"/>
  <c r="V2741" i="2"/>
  <c r="U2741" i="2"/>
  <c r="T2741" i="2"/>
  <c r="S2741" i="2"/>
  <c r="X2740" i="2"/>
  <c r="W2740" i="2"/>
  <c r="V2740" i="2"/>
  <c r="U2740" i="2"/>
  <c r="T2740" i="2"/>
  <c r="S2740" i="2"/>
  <c r="X2739" i="2"/>
  <c r="W2739" i="2"/>
  <c r="V2739" i="2"/>
  <c r="U2739" i="2"/>
  <c r="T2739" i="2"/>
  <c r="S2739" i="2"/>
  <c r="X2738" i="2"/>
  <c r="W2738" i="2"/>
  <c r="V2738" i="2"/>
  <c r="U2738" i="2"/>
  <c r="T2738" i="2"/>
  <c r="S2738" i="2"/>
  <c r="X2737" i="2"/>
  <c r="W2737" i="2"/>
  <c r="V2737" i="2"/>
  <c r="U2737" i="2"/>
  <c r="T2737" i="2"/>
  <c r="S2737" i="2"/>
  <c r="X2736" i="2"/>
  <c r="W2736" i="2"/>
  <c r="V2736" i="2"/>
  <c r="U2736" i="2"/>
  <c r="T2736" i="2"/>
  <c r="S2736" i="2"/>
  <c r="X2735" i="2"/>
  <c r="W2735" i="2"/>
  <c r="V2735" i="2"/>
  <c r="U2735" i="2"/>
  <c r="T2735" i="2"/>
  <c r="S2735" i="2"/>
  <c r="X2734" i="2"/>
  <c r="W2734" i="2"/>
  <c r="V2734" i="2"/>
  <c r="U2734" i="2"/>
  <c r="T2734" i="2"/>
  <c r="S2734" i="2"/>
  <c r="X2733" i="2"/>
  <c r="W2733" i="2"/>
  <c r="V2733" i="2"/>
  <c r="U2733" i="2"/>
  <c r="T2733" i="2"/>
  <c r="S2733" i="2"/>
  <c r="X2732" i="2"/>
  <c r="W2732" i="2"/>
  <c r="V2732" i="2"/>
  <c r="U2732" i="2"/>
  <c r="T2732" i="2"/>
  <c r="S2732" i="2"/>
  <c r="X2731" i="2"/>
  <c r="W2731" i="2"/>
  <c r="V2731" i="2"/>
  <c r="U2731" i="2"/>
  <c r="T2731" i="2"/>
  <c r="S2731" i="2"/>
  <c r="X2730" i="2"/>
  <c r="W2730" i="2"/>
  <c r="V2730" i="2"/>
  <c r="U2730" i="2"/>
  <c r="T2730" i="2"/>
  <c r="S2730" i="2"/>
  <c r="X2729" i="2"/>
  <c r="W2729" i="2"/>
  <c r="V2729" i="2"/>
  <c r="U2729" i="2"/>
  <c r="T2729" i="2"/>
  <c r="S2729" i="2"/>
  <c r="X2728" i="2"/>
  <c r="W2728" i="2"/>
  <c r="V2728" i="2"/>
  <c r="U2728" i="2"/>
  <c r="T2728" i="2"/>
  <c r="S2728" i="2"/>
  <c r="X2727" i="2"/>
  <c r="W2727" i="2"/>
  <c r="V2727" i="2"/>
  <c r="U2727" i="2"/>
  <c r="T2727" i="2"/>
  <c r="S2727" i="2"/>
  <c r="X2726" i="2"/>
  <c r="W2726" i="2"/>
  <c r="V2726" i="2"/>
  <c r="U2726" i="2"/>
  <c r="T2726" i="2"/>
  <c r="S2726" i="2"/>
  <c r="X2725" i="2"/>
  <c r="W2725" i="2"/>
  <c r="V2725" i="2"/>
  <c r="U2725" i="2"/>
  <c r="T2725" i="2"/>
  <c r="S2725" i="2"/>
  <c r="X2724" i="2"/>
  <c r="W2724" i="2"/>
  <c r="V2724" i="2"/>
  <c r="U2724" i="2"/>
  <c r="T2724" i="2"/>
  <c r="S2724" i="2"/>
  <c r="X2723" i="2"/>
  <c r="W2723" i="2"/>
  <c r="V2723" i="2"/>
  <c r="U2723" i="2"/>
  <c r="T2723" i="2"/>
  <c r="S2723" i="2"/>
  <c r="X2722" i="2"/>
  <c r="W2722" i="2"/>
  <c r="V2722" i="2"/>
  <c r="U2722" i="2"/>
  <c r="T2722" i="2"/>
  <c r="S2722" i="2"/>
  <c r="X2721" i="2"/>
  <c r="W2721" i="2"/>
  <c r="V2721" i="2"/>
  <c r="U2721" i="2"/>
  <c r="T2721" i="2"/>
  <c r="S2721" i="2"/>
  <c r="X2720" i="2"/>
  <c r="W2720" i="2"/>
  <c r="V2720" i="2"/>
  <c r="U2720" i="2"/>
  <c r="T2720" i="2"/>
  <c r="S2720" i="2"/>
  <c r="X2719" i="2"/>
  <c r="W2719" i="2"/>
  <c r="V2719" i="2"/>
  <c r="U2719" i="2"/>
  <c r="T2719" i="2"/>
  <c r="S2719" i="2"/>
  <c r="X2718" i="2"/>
  <c r="W2718" i="2"/>
  <c r="V2718" i="2"/>
  <c r="U2718" i="2"/>
  <c r="T2718" i="2"/>
  <c r="S2718" i="2"/>
  <c r="X2717" i="2"/>
  <c r="W2717" i="2"/>
  <c r="V2717" i="2"/>
  <c r="U2717" i="2"/>
  <c r="T2717" i="2"/>
  <c r="S2717" i="2"/>
  <c r="X2716" i="2"/>
  <c r="W2716" i="2"/>
  <c r="V2716" i="2"/>
  <c r="U2716" i="2"/>
  <c r="T2716" i="2"/>
  <c r="S2716" i="2"/>
  <c r="X2715" i="2"/>
  <c r="W2715" i="2"/>
  <c r="V2715" i="2"/>
  <c r="U2715" i="2"/>
  <c r="T2715" i="2"/>
  <c r="S2715" i="2"/>
  <c r="X2714" i="2"/>
  <c r="W2714" i="2"/>
  <c r="V2714" i="2"/>
  <c r="U2714" i="2"/>
  <c r="T2714" i="2"/>
  <c r="S2714" i="2"/>
  <c r="X2713" i="2"/>
  <c r="W2713" i="2"/>
  <c r="V2713" i="2"/>
  <c r="U2713" i="2"/>
  <c r="T2713" i="2"/>
  <c r="S2713" i="2"/>
  <c r="X2712" i="2"/>
  <c r="W2712" i="2"/>
  <c r="V2712" i="2"/>
  <c r="U2712" i="2"/>
  <c r="T2712" i="2"/>
  <c r="S2712" i="2"/>
  <c r="X2711" i="2"/>
  <c r="W2711" i="2"/>
  <c r="V2711" i="2"/>
  <c r="U2711" i="2"/>
  <c r="T2711" i="2"/>
  <c r="S2711" i="2"/>
  <c r="X2710" i="2"/>
  <c r="W2710" i="2"/>
  <c r="V2710" i="2"/>
  <c r="U2710" i="2"/>
  <c r="T2710" i="2"/>
  <c r="S2710" i="2"/>
  <c r="X2709" i="2"/>
  <c r="W2709" i="2"/>
  <c r="V2709" i="2"/>
  <c r="U2709" i="2"/>
  <c r="T2709" i="2"/>
  <c r="S2709" i="2"/>
  <c r="X2708" i="2"/>
  <c r="W2708" i="2"/>
  <c r="V2708" i="2"/>
  <c r="U2708" i="2"/>
  <c r="T2708" i="2"/>
  <c r="S2708" i="2"/>
  <c r="X2707" i="2"/>
  <c r="W2707" i="2"/>
  <c r="V2707" i="2"/>
  <c r="U2707" i="2"/>
  <c r="T2707" i="2"/>
  <c r="S2707" i="2"/>
  <c r="X2706" i="2"/>
  <c r="W2706" i="2"/>
  <c r="V2706" i="2"/>
  <c r="U2706" i="2"/>
  <c r="T2706" i="2"/>
  <c r="S2706" i="2"/>
  <c r="X2705" i="2"/>
  <c r="W2705" i="2"/>
  <c r="V2705" i="2"/>
  <c r="U2705" i="2"/>
  <c r="T2705" i="2"/>
  <c r="S2705" i="2"/>
  <c r="X2704" i="2"/>
  <c r="W2704" i="2"/>
  <c r="V2704" i="2"/>
  <c r="U2704" i="2"/>
  <c r="T2704" i="2"/>
  <c r="S2704" i="2"/>
  <c r="X2703" i="2"/>
  <c r="W2703" i="2"/>
  <c r="V2703" i="2"/>
  <c r="U2703" i="2"/>
  <c r="T2703" i="2"/>
  <c r="S2703" i="2"/>
  <c r="X2702" i="2"/>
  <c r="W2702" i="2"/>
  <c r="V2702" i="2"/>
  <c r="U2702" i="2"/>
  <c r="T2702" i="2"/>
  <c r="S2702" i="2"/>
  <c r="X2701" i="2"/>
  <c r="W2701" i="2"/>
  <c r="V2701" i="2"/>
  <c r="U2701" i="2"/>
  <c r="T2701" i="2"/>
  <c r="S2701" i="2"/>
  <c r="X2700" i="2"/>
  <c r="W2700" i="2"/>
  <c r="V2700" i="2"/>
  <c r="U2700" i="2"/>
  <c r="T2700" i="2"/>
  <c r="S2700" i="2"/>
  <c r="X2699" i="2"/>
  <c r="W2699" i="2"/>
  <c r="V2699" i="2"/>
  <c r="U2699" i="2"/>
  <c r="T2699" i="2"/>
  <c r="S2699" i="2"/>
  <c r="X2698" i="2"/>
  <c r="W2698" i="2"/>
  <c r="V2698" i="2"/>
  <c r="U2698" i="2"/>
  <c r="T2698" i="2"/>
  <c r="S2698" i="2"/>
  <c r="X2697" i="2"/>
  <c r="W2697" i="2"/>
  <c r="V2697" i="2"/>
  <c r="U2697" i="2"/>
  <c r="T2697" i="2"/>
  <c r="S2697" i="2"/>
  <c r="X2696" i="2"/>
  <c r="W2696" i="2"/>
  <c r="V2696" i="2"/>
  <c r="U2696" i="2"/>
  <c r="T2696" i="2"/>
  <c r="S2696" i="2"/>
  <c r="X2695" i="2"/>
  <c r="W2695" i="2"/>
  <c r="V2695" i="2"/>
  <c r="U2695" i="2"/>
  <c r="T2695" i="2"/>
  <c r="S2695" i="2"/>
  <c r="X2694" i="2"/>
  <c r="W2694" i="2"/>
  <c r="V2694" i="2"/>
  <c r="U2694" i="2"/>
  <c r="T2694" i="2"/>
  <c r="S2694" i="2"/>
  <c r="X2693" i="2"/>
  <c r="W2693" i="2"/>
  <c r="V2693" i="2"/>
  <c r="U2693" i="2"/>
  <c r="T2693" i="2"/>
  <c r="S2693" i="2"/>
  <c r="X2692" i="2"/>
  <c r="W2692" i="2"/>
  <c r="V2692" i="2"/>
  <c r="U2692" i="2"/>
  <c r="T2692" i="2"/>
  <c r="S2692" i="2"/>
  <c r="X2691" i="2"/>
  <c r="W2691" i="2"/>
  <c r="V2691" i="2"/>
  <c r="U2691" i="2"/>
  <c r="T2691" i="2"/>
  <c r="S2691" i="2"/>
  <c r="X2690" i="2"/>
  <c r="W2690" i="2"/>
  <c r="V2690" i="2"/>
  <c r="U2690" i="2"/>
  <c r="T2690" i="2"/>
  <c r="S2690" i="2"/>
  <c r="X2689" i="2"/>
  <c r="W2689" i="2"/>
  <c r="V2689" i="2"/>
  <c r="U2689" i="2"/>
  <c r="T2689" i="2"/>
  <c r="S2689" i="2"/>
  <c r="X2688" i="2"/>
  <c r="W2688" i="2"/>
  <c r="V2688" i="2"/>
  <c r="U2688" i="2"/>
  <c r="T2688" i="2"/>
  <c r="S2688" i="2"/>
  <c r="X2687" i="2"/>
  <c r="W2687" i="2"/>
  <c r="V2687" i="2"/>
  <c r="U2687" i="2"/>
  <c r="T2687" i="2"/>
  <c r="S2687" i="2"/>
  <c r="X2686" i="2"/>
  <c r="W2686" i="2"/>
  <c r="V2686" i="2"/>
  <c r="U2686" i="2"/>
  <c r="T2686" i="2"/>
  <c r="S2686" i="2"/>
  <c r="X2685" i="2"/>
  <c r="W2685" i="2"/>
  <c r="V2685" i="2"/>
  <c r="U2685" i="2"/>
  <c r="T2685" i="2"/>
  <c r="S2685" i="2"/>
  <c r="X2684" i="2"/>
  <c r="W2684" i="2"/>
  <c r="V2684" i="2"/>
  <c r="U2684" i="2"/>
  <c r="T2684" i="2"/>
  <c r="S2684" i="2"/>
  <c r="X2683" i="2"/>
  <c r="W2683" i="2"/>
  <c r="V2683" i="2"/>
  <c r="U2683" i="2"/>
  <c r="T2683" i="2"/>
  <c r="S2683" i="2"/>
  <c r="X2682" i="2"/>
  <c r="W2682" i="2"/>
  <c r="V2682" i="2"/>
  <c r="U2682" i="2"/>
  <c r="T2682" i="2"/>
  <c r="S2682" i="2"/>
  <c r="X2681" i="2"/>
  <c r="W2681" i="2"/>
  <c r="V2681" i="2"/>
  <c r="U2681" i="2"/>
  <c r="T2681" i="2"/>
  <c r="S2681" i="2"/>
  <c r="X2680" i="2"/>
  <c r="W2680" i="2"/>
  <c r="V2680" i="2"/>
  <c r="U2680" i="2"/>
  <c r="T2680" i="2"/>
  <c r="S2680" i="2"/>
  <c r="X2679" i="2"/>
  <c r="W2679" i="2"/>
  <c r="V2679" i="2"/>
  <c r="U2679" i="2"/>
  <c r="T2679" i="2"/>
  <c r="S2679" i="2"/>
  <c r="X2678" i="2"/>
  <c r="W2678" i="2"/>
  <c r="V2678" i="2"/>
  <c r="U2678" i="2"/>
  <c r="T2678" i="2"/>
  <c r="S2678" i="2"/>
  <c r="X2677" i="2"/>
  <c r="W2677" i="2"/>
  <c r="V2677" i="2"/>
  <c r="U2677" i="2"/>
  <c r="T2677" i="2"/>
  <c r="S2677" i="2"/>
  <c r="X2676" i="2"/>
  <c r="W2676" i="2"/>
  <c r="V2676" i="2"/>
  <c r="U2676" i="2"/>
  <c r="T2676" i="2"/>
  <c r="S2676" i="2"/>
  <c r="X2675" i="2"/>
  <c r="W2675" i="2"/>
  <c r="V2675" i="2"/>
  <c r="U2675" i="2"/>
  <c r="T2675" i="2"/>
  <c r="S2675" i="2"/>
  <c r="X2674" i="2"/>
  <c r="W2674" i="2"/>
  <c r="V2674" i="2"/>
  <c r="U2674" i="2"/>
  <c r="T2674" i="2"/>
  <c r="S2674" i="2"/>
  <c r="X2673" i="2"/>
  <c r="W2673" i="2"/>
  <c r="V2673" i="2"/>
  <c r="U2673" i="2"/>
  <c r="T2673" i="2"/>
  <c r="S2673" i="2"/>
  <c r="X2672" i="2"/>
  <c r="W2672" i="2"/>
  <c r="V2672" i="2"/>
  <c r="U2672" i="2"/>
  <c r="T2672" i="2"/>
  <c r="S2672" i="2"/>
  <c r="X2671" i="2"/>
  <c r="W2671" i="2"/>
  <c r="V2671" i="2"/>
  <c r="U2671" i="2"/>
  <c r="T2671" i="2"/>
  <c r="S2671" i="2"/>
  <c r="X2670" i="2"/>
  <c r="W2670" i="2"/>
  <c r="V2670" i="2"/>
  <c r="U2670" i="2"/>
  <c r="T2670" i="2"/>
  <c r="S2670" i="2"/>
  <c r="X2669" i="2"/>
  <c r="W2669" i="2"/>
  <c r="V2669" i="2"/>
  <c r="U2669" i="2"/>
  <c r="T2669" i="2"/>
  <c r="S2669" i="2"/>
  <c r="X2668" i="2"/>
  <c r="W2668" i="2"/>
  <c r="V2668" i="2"/>
  <c r="U2668" i="2"/>
  <c r="T2668" i="2"/>
  <c r="S2668" i="2"/>
  <c r="X2667" i="2"/>
  <c r="W2667" i="2"/>
  <c r="V2667" i="2"/>
  <c r="U2667" i="2"/>
  <c r="T2667" i="2"/>
  <c r="S2667" i="2"/>
  <c r="X2666" i="2"/>
  <c r="W2666" i="2"/>
  <c r="V2666" i="2"/>
  <c r="U2666" i="2"/>
  <c r="T2666" i="2"/>
  <c r="S2666" i="2"/>
  <c r="X2665" i="2"/>
  <c r="W2665" i="2"/>
  <c r="V2665" i="2"/>
  <c r="U2665" i="2"/>
  <c r="T2665" i="2"/>
  <c r="S2665" i="2"/>
  <c r="X2664" i="2"/>
  <c r="W2664" i="2"/>
  <c r="V2664" i="2"/>
  <c r="U2664" i="2"/>
  <c r="T2664" i="2"/>
  <c r="S2664" i="2"/>
  <c r="X2663" i="2"/>
  <c r="W2663" i="2"/>
  <c r="V2663" i="2"/>
  <c r="U2663" i="2"/>
  <c r="T2663" i="2"/>
  <c r="S2663" i="2"/>
  <c r="X2662" i="2"/>
  <c r="W2662" i="2"/>
  <c r="V2662" i="2"/>
  <c r="U2662" i="2"/>
  <c r="T2662" i="2"/>
  <c r="S2662" i="2"/>
  <c r="X2661" i="2"/>
  <c r="W2661" i="2"/>
  <c r="V2661" i="2"/>
  <c r="U2661" i="2"/>
  <c r="T2661" i="2"/>
  <c r="S2661" i="2"/>
  <c r="X2660" i="2"/>
  <c r="W2660" i="2"/>
  <c r="V2660" i="2"/>
  <c r="U2660" i="2"/>
  <c r="T2660" i="2"/>
  <c r="S2660" i="2"/>
  <c r="X2659" i="2"/>
  <c r="W2659" i="2"/>
  <c r="V2659" i="2"/>
  <c r="U2659" i="2"/>
  <c r="T2659" i="2"/>
  <c r="S2659" i="2"/>
  <c r="X2658" i="2"/>
  <c r="W2658" i="2"/>
  <c r="V2658" i="2"/>
  <c r="U2658" i="2"/>
  <c r="T2658" i="2"/>
  <c r="S2658" i="2"/>
  <c r="X2657" i="2"/>
  <c r="W2657" i="2"/>
  <c r="V2657" i="2"/>
  <c r="U2657" i="2"/>
  <c r="T2657" i="2"/>
  <c r="S2657" i="2"/>
  <c r="X2656" i="2"/>
  <c r="W2656" i="2"/>
  <c r="V2656" i="2"/>
  <c r="U2656" i="2"/>
  <c r="T2656" i="2"/>
  <c r="S2656" i="2"/>
  <c r="X2655" i="2"/>
  <c r="W2655" i="2"/>
  <c r="V2655" i="2"/>
  <c r="U2655" i="2"/>
  <c r="T2655" i="2"/>
  <c r="S2655" i="2"/>
  <c r="X2654" i="2"/>
  <c r="W2654" i="2"/>
  <c r="V2654" i="2"/>
  <c r="U2654" i="2"/>
  <c r="T2654" i="2"/>
  <c r="S2654" i="2"/>
  <c r="X2653" i="2"/>
  <c r="W2653" i="2"/>
  <c r="V2653" i="2"/>
  <c r="U2653" i="2"/>
  <c r="T2653" i="2"/>
  <c r="S2653" i="2"/>
  <c r="X2652" i="2"/>
  <c r="W2652" i="2"/>
  <c r="V2652" i="2"/>
  <c r="U2652" i="2"/>
  <c r="T2652" i="2"/>
  <c r="S2652" i="2"/>
  <c r="X2651" i="2"/>
  <c r="W2651" i="2"/>
  <c r="V2651" i="2"/>
  <c r="U2651" i="2"/>
  <c r="T2651" i="2"/>
  <c r="S2651" i="2"/>
  <c r="X2650" i="2"/>
  <c r="W2650" i="2"/>
  <c r="V2650" i="2"/>
  <c r="U2650" i="2"/>
  <c r="T2650" i="2"/>
  <c r="S2650" i="2"/>
  <c r="X2649" i="2"/>
  <c r="W2649" i="2"/>
  <c r="V2649" i="2"/>
  <c r="U2649" i="2"/>
  <c r="T2649" i="2"/>
  <c r="S2649" i="2"/>
  <c r="X2648" i="2"/>
  <c r="W2648" i="2"/>
  <c r="V2648" i="2"/>
  <c r="U2648" i="2"/>
  <c r="T2648" i="2"/>
  <c r="S2648" i="2"/>
  <c r="X2647" i="2"/>
  <c r="W2647" i="2"/>
  <c r="V2647" i="2"/>
  <c r="U2647" i="2"/>
  <c r="T2647" i="2"/>
  <c r="S2647" i="2"/>
  <c r="X2646" i="2"/>
  <c r="W2646" i="2"/>
  <c r="V2646" i="2"/>
  <c r="U2646" i="2"/>
  <c r="T2646" i="2"/>
  <c r="S2646" i="2"/>
  <c r="X2645" i="2"/>
  <c r="W2645" i="2"/>
  <c r="V2645" i="2"/>
  <c r="U2645" i="2"/>
  <c r="T2645" i="2"/>
  <c r="S2645" i="2"/>
  <c r="X2644" i="2"/>
  <c r="W2644" i="2"/>
  <c r="V2644" i="2"/>
  <c r="U2644" i="2"/>
  <c r="T2644" i="2"/>
  <c r="S2644" i="2"/>
  <c r="X2643" i="2"/>
  <c r="W2643" i="2"/>
  <c r="V2643" i="2"/>
  <c r="U2643" i="2"/>
  <c r="T2643" i="2"/>
  <c r="S2643" i="2"/>
  <c r="X2642" i="2"/>
  <c r="W2642" i="2"/>
  <c r="V2642" i="2"/>
  <c r="U2642" i="2"/>
  <c r="T2642" i="2"/>
  <c r="S2642" i="2"/>
  <c r="X2641" i="2"/>
  <c r="W2641" i="2"/>
  <c r="V2641" i="2"/>
  <c r="U2641" i="2"/>
  <c r="T2641" i="2"/>
  <c r="S2641" i="2"/>
  <c r="X2640" i="2"/>
  <c r="W2640" i="2"/>
  <c r="V2640" i="2"/>
  <c r="U2640" i="2"/>
  <c r="T2640" i="2"/>
  <c r="S2640" i="2"/>
  <c r="X2639" i="2"/>
  <c r="W2639" i="2"/>
  <c r="V2639" i="2"/>
  <c r="U2639" i="2"/>
  <c r="T2639" i="2"/>
  <c r="S2639" i="2"/>
  <c r="X2638" i="2"/>
  <c r="W2638" i="2"/>
  <c r="V2638" i="2"/>
  <c r="U2638" i="2"/>
  <c r="T2638" i="2"/>
  <c r="S2638" i="2"/>
  <c r="X2637" i="2"/>
  <c r="W2637" i="2"/>
  <c r="V2637" i="2"/>
  <c r="U2637" i="2"/>
  <c r="T2637" i="2"/>
  <c r="S2637" i="2"/>
  <c r="X2636" i="2"/>
  <c r="W2636" i="2"/>
  <c r="V2636" i="2"/>
  <c r="U2636" i="2"/>
  <c r="T2636" i="2"/>
  <c r="S2636" i="2"/>
  <c r="X2635" i="2"/>
  <c r="W2635" i="2"/>
  <c r="V2635" i="2"/>
  <c r="U2635" i="2"/>
  <c r="T2635" i="2"/>
  <c r="S2635" i="2"/>
  <c r="X2634" i="2"/>
  <c r="W2634" i="2"/>
  <c r="V2634" i="2"/>
  <c r="U2634" i="2"/>
  <c r="T2634" i="2"/>
  <c r="S2634" i="2"/>
  <c r="X2633" i="2"/>
  <c r="W2633" i="2"/>
  <c r="V2633" i="2"/>
  <c r="U2633" i="2"/>
  <c r="T2633" i="2"/>
  <c r="S2633" i="2"/>
  <c r="X2632" i="2"/>
  <c r="W2632" i="2"/>
  <c r="V2632" i="2"/>
  <c r="U2632" i="2"/>
  <c r="T2632" i="2"/>
  <c r="S2632" i="2"/>
  <c r="X2631" i="2"/>
  <c r="W2631" i="2"/>
  <c r="V2631" i="2"/>
  <c r="U2631" i="2"/>
  <c r="T2631" i="2"/>
  <c r="S2631" i="2"/>
  <c r="X2630" i="2"/>
  <c r="W2630" i="2"/>
  <c r="V2630" i="2"/>
  <c r="U2630" i="2"/>
  <c r="T2630" i="2"/>
  <c r="S2630" i="2"/>
  <c r="X2629" i="2"/>
  <c r="W2629" i="2"/>
  <c r="V2629" i="2"/>
  <c r="U2629" i="2"/>
  <c r="T2629" i="2"/>
  <c r="S2629" i="2"/>
  <c r="X2628" i="2"/>
  <c r="W2628" i="2"/>
  <c r="V2628" i="2"/>
  <c r="U2628" i="2"/>
  <c r="T2628" i="2"/>
  <c r="S2628" i="2"/>
  <c r="X2627" i="2"/>
  <c r="W2627" i="2"/>
  <c r="V2627" i="2"/>
  <c r="U2627" i="2"/>
  <c r="T2627" i="2"/>
  <c r="S2627" i="2"/>
  <c r="X2626" i="2"/>
  <c r="W2626" i="2"/>
  <c r="V2626" i="2"/>
  <c r="U2626" i="2"/>
  <c r="T2626" i="2"/>
  <c r="S2626" i="2"/>
  <c r="X2625" i="2"/>
  <c r="W2625" i="2"/>
  <c r="V2625" i="2"/>
  <c r="U2625" i="2"/>
  <c r="T2625" i="2"/>
  <c r="S2625" i="2"/>
  <c r="X2624" i="2"/>
  <c r="W2624" i="2"/>
  <c r="V2624" i="2"/>
  <c r="U2624" i="2"/>
  <c r="T2624" i="2"/>
  <c r="S2624" i="2"/>
  <c r="X2623" i="2"/>
  <c r="W2623" i="2"/>
  <c r="V2623" i="2"/>
  <c r="U2623" i="2"/>
  <c r="T2623" i="2"/>
  <c r="S2623" i="2"/>
  <c r="X2622" i="2"/>
  <c r="W2622" i="2"/>
  <c r="V2622" i="2"/>
  <c r="U2622" i="2"/>
  <c r="T2622" i="2"/>
  <c r="S2622" i="2"/>
  <c r="X2621" i="2"/>
  <c r="W2621" i="2"/>
  <c r="V2621" i="2"/>
  <c r="U2621" i="2"/>
  <c r="T2621" i="2"/>
  <c r="S2621" i="2"/>
  <c r="X2620" i="2"/>
  <c r="W2620" i="2"/>
  <c r="V2620" i="2"/>
  <c r="U2620" i="2"/>
  <c r="T2620" i="2"/>
  <c r="S2620" i="2"/>
  <c r="X2619" i="2"/>
  <c r="W2619" i="2"/>
  <c r="V2619" i="2"/>
  <c r="U2619" i="2"/>
  <c r="T2619" i="2"/>
  <c r="S2619" i="2"/>
  <c r="X2618" i="2"/>
  <c r="W2618" i="2"/>
  <c r="V2618" i="2"/>
  <c r="U2618" i="2"/>
  <c r="T2618" i="2"/>
  <c r="S2618" i="2"/>
  <c r="X2617" i="2"/>
  <c r="W2617" i="2"/>
  <c r="V2617" i="2"/>
  <c r="U2617" i="2"/>
  <c r="T2617" i="2"/>
  <c r="S2617" i="2"/>
  <c r="X2616" i="2"/>
  <c r="W2616" i="2"/>
  <c r="V2616" i="2"/>
  <c r="U2616" i="2"/>
  <c r="T2616" i="2"/>
  <c r="S2616" i="2"/>
  <c r="X2615" i="2"/>
  <c r="W2615" i="2"/>
  <c r="V2615" i="2"/>
  <c r="U2615" i="2"/>
  <c r="T2615" i="2"/>
  <c r="S2615" i="2"/>
  <c r="X2614" i="2"/>
  <c r="W2614" i="2"/>
  <c r="V2614" i="2"/>
  <c r="U2614" i="2"/>
  <c r="T2614" i="2"/>
  <c r="S2614" i="2"/>
  <c r="X2613" i="2"/>
  <c r="W2613" i="2"/>
  <c r="V2613" i="2"/>
  <c r="U2613" i="2"/>
  <c r="T2613" i="2"/>
  <c r="S2613" i="2"/>
  <c r="X2612" i="2"/>
  <c r="W2612" i="2"/>
  <c r="V2612" i="2"/>
  <c r="U2612" i="2"/>
  <c r="T2612" i="2"/>
  <c r="S2612" i="2"/>
  <c r="X2611" i="2"/>
  <c r="W2611" i="2"/>
  <c r="V2611" i="2"/>
  <c r="U2611" i="2"/>
  <c r="T2611" i="2"/>
  <c r="S2611" i="2"/>
  <c r="X2610" i="2"/>
  <c r="W2610" i="2"/>
  <c r="V2610" i="2"/>
  <c r="U2610" i="2"/>
  <c r="T2610" i="2"/>
  <c r="S2610" i="2"/>
  <c r="X2609" i="2"/>
  <c r="W2609" i="2"/>
  <c r="V2609" i="2"/>
  <c r="U2609" i="2"/>
  <c r="T2609" i="2"/>
  <c r="S2609" i="2"/>
  <c r="X2608" i="2"/>
  <c r="W2608" i="2"/>
  <c r="V2608" i="2"/>
  <c r="U2608" i="2"/>
  <c r="T2608" i="2"/>
  <c r="S2608" i="2"/>
  <c r="X2607" i="2"/>
  <c r="W2607" i="2"/>
  <c r="V2607" i="2"/>
  <c r="U2607" i="2"/>
  <c r="T2607" i="2"/>
  <c r="S2607" i="2"/>
  <c r="X2606" i="2"/>
  <c r="W2606" i="2"/>
  <c r="V2606" i="2"/>
  <c r="U2606" i="2"/>
  <c r="T2606" i="2"/>
  <c r="S2606" i="2"/>
  <c r="X2605" i="2"/>
  <c r="W2605" i="2"/>
  <c r="V2605" i="2"/>
  <c r="U2605" i="2"/>
  <c r="T2605" i="2"/>
  <c r="S2605" i="2"/>
  <c r="X2604" i="2"/>
  <c r="W2604" i="2"/>
  <c r="V2604" i="2"/>
  <c r="U2604" i="2"/>
  <c r="T2604" i="2"/>
  <c r="S2604" i="2"/>
  <c r="X2603" i="2"/>
  <c r="W2603" i="2"/>
  <c r="V2603" i="2"/>
  <c r="U2603" i="2"/>
  <c r="T2603" i="2"/>
  <c r="S2603" i="2"/>
  <c r="X2602" i="2"/>
  <c r="W2602" i="2"/>
  <c r="V2602" i="2"/>
  <c r="U2602" i="2"/>
  <c r="T2602" i="2"/>
  <c r="S2602" i="2"/>
  <c r="X2601" i="2"/>
  <c r="W2601" i="2"/>
  <c r="V2601" i="2"/>
  <c r="U2601" i="2"/>
  <c r="T2601" i="2"/>
  <c r="S2601" i="2"/>
  <c r="X2600" i="2"/>
  <c r="W2600" i="2"/>
  <c r="V2600" i="2"/>
  <c r="U2600" i="2"/>
  <c r="T2600" i="2"/>
  <c r="S2600" i="2"/>
  <c r="X2599" i="2"/>
  <c r="W2599" i="2"/>
  <c r="V2599" i="2"/>
  <c r="U2599" i="2"/>
  <c r="T2599" i="2"/>
  <c r="S2599" i="2"/>
  <c r="X2598" i="2"/>
  <c r="W2598" i="2"/>
  <c r="V2598" i="2"/>
  <c r="U2598" i="2"/>
  <c r="T2598" i="2"/>
  <c r="S2598" i="2"/>
  <c r="X2597" i="2"/>
  <c r="W2597" i="2"/>
  <c r="V2597" i="2"/>
  <c r="U2597" i="2"/>
  <c r="T2597" i="2"/>
  <c r="S2597" i="2"/>
  <c r="X2596" i="2"/>
  <c r="W2596" i="2"/>
  <c r="V2596" i="2"/>
  <c r="U2596" i="2"/>
  <c r="T2596" i="2"/>
  <c r="S2596" i="2"/>
  <c r="X2595" i="2"/>
  <c r="W2595" i="2"/>
  <c r="V2595" i="2"/>
  <c r="U2595" i="2"/>
  <c r="T2595" i="2"/>
  <c r="S2595" i="2"/>
  <c r="X2594" i="2"/>
  <c r="W2594" i="2"/>
  <c r="V2594" i="2"/>
  <c r="U2594" i="2"/>
  <c r="T2594" i="2"/>
  <c r="S2594" i="2"/>
  <c r="X2593" i="2"/>
  <c r="W2593" i="2"/>
  <c r="V2593" i="2"/>
  <c r="U2593" i="2"/>
  <c r="T2593" i="2"/>
  <c r="S2593" i="2"/>
  <c r="X2592" i="2"/>
  <c r="W2592" i="2"/>
  <c r="V2592" i="2"/>
  <c r="U2592" i="2"/>
  <c r="T2592" i="2"/>
  <c r="S2592" i="2"/>
  <c r="X2591" i="2"/>
  <c r="W2591" i="2"/>
  <c r="V2591" i="2"/>
  <c r="U2591" i="2"/>
  <c r="T2591" i="2"/>
  <c r="S2591" i="2"/>
  <c r="X2590" i="2"/>
  <c r="W2590" i="2"/>
  <c r="V2590" i="2"/>
  <c r="U2590" i="2"/>
  <c r="T2590" i="2"/>
  <c r="S2590" i="2"/>
  <c r="X2589" i="2"/>
  <c r="W2589" i="2"/>
  <c r="V2589" i="2"/>
  <c r="U2589" i="2"/>
  <c r="T2589" i="2"/>
  <c r="S2589" i="2"/>
  <c r="X2588" i="2"/>
  <c r="W2588" i="2"/>
  <c r="V2588" i="2"/>
  <c r="U2588" i="2"/>
  <c r="T2588" i="2"/>
  <c r="S2588" i="2"/>
  <c r="X2587" i="2"/>
  <c r="W2587" i="2"/>
  <c r="V2587" i="2"/>
  <c r="U2587" i="2"/>
  <c r="T2587" i="2"/>
  <c r="S2587" i="2"/>
  <c r="X2586" i="2"/>
  <c r="W2586" i="2"/>
  <c r="V2586" i="2"/>
  <c r="U2586" i="2"/>
  <c r="T2586" i="2"/>
  <c r="S2586" i="2"/>
  <c r="X2585" i="2"/>
  <c r="W2585" i="2"/>
  <c r="V2585" i="2"/>
  <c r="U2585" i="2"/>
  <c r="T2585" i="2"/>
  <c r="S2585" i="2"/>
  <c r="X2584" i="2"/>
  <c r="W2584" i="2"/>
  <c r="V2584" i="2"/>
  <c r="U2584" i="2"/>
  <c r="T2584" i="2"/>
  <c r="S2584" i="2"/>
  <c r="X2583" i="2"/>
  <c r="W2583" i="2"/>
  <c r="V2583" i="2"/>
  <c r="U2583" i="2"/>
  <c r="T2583" i="2"/>
  <c r="S2583" i="2"/>
  <c r="X2582" i="2"/>
  <c r="W2582" i="2"/>
  <c r="V2582" i="2"/>
  <c r="U2582" i="2"/>
  <c r="T2582" i="2"/>
  <c r="S2582" i="2"/>
  <c r="X2581" i="2"/>
  <c r="W2581" i="2"/>
  <c r="V2581" i="2"/>
  <c r="U2581" i="2"/>
  <c r="T2581" i="2"/>
  <c r="S2581" i="2"/>
  <c r="X2580" i="2"/>
  <c r="W2580" i="2"/>
  <c r="V2580" i="2"/>
  <c r="U2580" i="2"/>
  <c r="T2580" i="2"/>
  <c r="S2580" i="2"/>
  <c r="X2579" i="2"/>
  <c r="W2579" i="2"/>
  <c r="V2579" i="2"/>
  <c r="U2579" i="2"/>
  <c r="T2579" i="2"/>
  <c r="S2579" i="2"/>
  <c r="X2578" i="2"/>
  <c r="W2578" i="2"/>
  <c r="V2578" i="2"/>
  <c r="U2578" i="2"/>
  <c r="T2578" i="2"/>
  <c r="S2578" i="2"/>
  <c r="X2577" i="2"/>
  <c r="W2577" i="2"/>
  <c r="V2577" i="2"/>
  <c r="U2577" i="2"/>
  <c r="T2577" i="2"/>
  <c r="S2577" i="2"/>
  <c r="X2576" i="2"/>
  <c r="W2576" i="2"/>
  <c r="V2576" i="2"/>
  <c r="U2576" i="2"/>
  <c r="T2576" i="2"/>
  <c r="S2576" i="2"/>
  <c r="X2575" i="2"/>
  <c r="W2575" i="2"/>
  <c r="V2575" i="2"/>
  <c r="U2575" i="2"/>
  <c r="T2575" i="2"/>
  <c r="S2575" i="2"/>
  <c r="X2574" i="2"/>
  <c r="W2574" i="2"/>
  <c r="V2574" i="2"/>
  <c r="U2574" i="2"/>
  <c r="T2574" i="2"/>
  <c r="S2574" i="2"/>
  <c r="X2573" i="2"/>
  <c r="W2573" i="2"/>
  <c r="V2573" i="2"/>
  <c r="U2573" i="2"/>
  <c r="T2573" i="2"/>
  <c r="S2573" i="2"/>
  <c r="X2572" i="2"/>
  <c r="W2572" i="2"/>
  <c r="V2572" i="2"/>
  <c r="U2572" i="2"/>
  <c r="T2572" i="2"/>
  <c r="S2572" i="2"/>
  <c r="X2571" i="2"/>
  <c r="W2571" i="2"/>
  <c r="V2571" i="2"/>
  <c r="U2571" i="2"/>
  <c r="T2571" i="2"/>
  <c r="S2571" i="2"/>
  <c r="X2570" i="2"/>
  <c r="W2570" i="2"/>
  <c r="V2570" i="2"/>
  <c r="U2570" i="2"/>
  <c r="T2570" i="2"/>
  <c r="S2570" i="2"/>
  <c r="X2569" i="2"/>
  <c r="W2569" i="2"/>
  <c r="V2569" i="2"/>
  <c r="U2569" i="2"/>
  <c r="T2569" i="2"/>
  <c r="S2569" i="2"/>
  <c r="X2568" i="2"/>
  <c r="W2568" i="2"/>
  <c r="V2568" i="2"/>
  <c r="U2568" i="2"/>
  <c r="T2568" i="2"/>
  <c r="S2568" i="2"/>
  <c r="X2567" i="2"/>
  <c r="W2567" i="2"/>
  <c r="V2567" i="2"/>
  <c r="U2567" i="2"/>
  <c r="T2567" i="2"/>
  <c r="S2567" i="2"/>
  <c r="X2566" i="2"/>
  <c r="W2566" i="2"/>
  <c r="V2566" i="2"/>
  <c r="U2566" i="2"/>
  <c r="T2566" i="2"/>
  <c r="S2566" i="2"/>
  <c r="X2565" i="2"/>
  <c r="W2565" i="2"/>
  <c r="V2565" i="2"/>
  <c r="U2565" i="2"/>
  <c r="T2565" i="2"/>
  <c r="S2565" i="2"/>
  <c r="X2564" i="2"/>
  <c r="W2564" i="2"/>
  <c r="V2564" i="2"/>
  <c r="U2564" i="2"/>
  <c r="T2564" i="2"/>
  <c r="S2564" i="2"/>
  <c r="X2563" i="2"/>
  <c r="W2563" i="2"/>
  <c r="V2563" i="2"/>
  <c r="U2563" i="2"/>
  <c r="T2563" i="2"/>
  <c r="S2563" i="2"/>
  <c r="X2562" i="2"/>
  <c r="W2562" i="2"/>
  <c r="V2562" i="2"/>
  <c r="U2562" i="2"/>
  <c r="T2562" i="2"/>
  <c r="S2562" i="2"/>
  <c r="X2561" i="2"/>
  <c r="W2561" i="2"/>
  <c r="V2561" i="2"/>
  <c r="U2561" i="2"/>
  <c r="T2561" i="2"/>
  <c r="S2561" i="2"/>
  <c r="X2560" i="2"/>
  <c r="W2560" i="2"/>
  <c r="V2560" i="2"/>
  <c r="U2560" i="2"/>
  <c r="T2560" i="2"/>
  <c r="S2560" i="2"/>
  <c r="X2559" i="2"/>
  <c r="W2559" i="2"/>
  <c r="V2559" i="2"/>
  <c r="U2559" i="2"/>
  <c r="T2559" i="2"/>
  <c r="S2559" i="2"/>
  <c r="X2558" i="2"/>
  <c r="W2558" i="2"/>
  <c r="V2558" i="2"/>
  <c r="U2558" i="2"/>
  <c r="T2558" i="2"/>
  <c r="S2558" i="2"/>
  <c r="X2557" i="2"/>
  <c r="W2557" i="2"/>
  <c r="V2557" i="2"/>
  <c r="U2557" i="2"/>
  <c r="T2557" i="2"/>
  <c r="S2557" i="2"/>
  <c r="X2556" i="2"/>
  <c r="W2556" i="2"/>
  <c r="V2556" i="2"/>
  <c r="U2556" i="2"/>
  <c r="T2556" i="2"/>
  <c r="S2556" i="2"/>
  <c r="X2555" i="2"/>
  <c r="W2555" i="2"/>
  <c r="V2555" i="2"/>
  <c r="U2555" i="2"/>
  <c r="T2555" i="2"/>
  <c r="S2555" i="2"/>
  <c r="X2554" i="2"/>
  <c r="W2554" i="2"/>
  <c r="V2554" i="2"/>
  <c r="U2554" i="2"/>
  <c r="T2554" i="2"/>
  <c r="S2554" i="2"/>
  <c r="X2553" i="2"/>
  <c r="W2553" i="2"/>
  <c r="V2553" i="2"/>
  <c r="U2553" i="2"/>
  <c r="T2553" i="2"/>
  <c r="S2553" i="2"/>
  <c r="X2552" i="2"/>
  <c r="W2552" i="2"/>
  <c r="V2552" i="2"/>
  <c r="U2552" i="2"/>
  <c r="T2552" i="2"/>
  <c r="S2552" i="2"/>
  <c r="X2551" i="2"/>
  <c r="W2551" i="2"/>
  <c r="V2551" i="2"/>
  <c r="U2551" i="2"/>
  <c r="T2551" i="2"/>
  <c r="S2551" i="2"/>
  <c r="X2550" i="2"/>
  <c r="W2550" i="2"/>
  <c r="V2550" i="2"/>
  <c r="U2550" i="2"/>
  <c r="T2550" i="2"/>
  <c r="S2550" i="2"/>
  <c r="X2549" i="2"/>
  <c r="W2549" i="2"/>
  <c r="V2549" i="2"/>
  <c r="U2549" i="2"/>
  <c r="T2549" i="2"/>
  <c r="S2549" i="2"/>
  <c r="X2548" i="2"/>
  <c r="W2548" i="2"/>
  <c r="V2548" i="2"/>
  <c r="U2548" i="2"/>
  <c r="T2548" i="2"/>
  <c r="S2548" i="2"/>
  <c r="X2547" i="2"/>
  <c r="W2547" i="2"/>
  <c r="V2547" i="2"/>
  <c r="U2547" i="2"/>
  <c r="T2547" i="2"/>
  <c r="S2547" i="2"/>
  <c r="X2546" i="2"/>
  <c r="W2546" i="2"/>
  <c r="V2546" i="2"/>
  <c r="U2546" i="2"/>
  <c r="T2546" i="2"/>
  <c r="S2546" i="2"/>
  <c r="X2545" i="2"/>
  <c r="W2545" i="2"/>
  <c r="V2545" i="2"/>
  <c r="U2545" i="2"/>
  <c r="T2545" i="2"/>
  <c r="S2545" i="2"/>
  <c r="X2544" i="2"/>
  <c r="W2544" i="2"/>
  <c r="V2544" i="2"/>
  <c r="U2544" i="2"/>
  <c r="T2544" i="2"/>
  <c r="S2544" i="2"/>
  <c r="X2543" i="2"/>
  <c r="W2543" i="2"/>
  <c r="V2543" i="2"/>
  <c r="U2543" i="2"/>
  <c r="T2543" i="2"/>
  <c r="S2543" i="2"/>
  <c r="X2542" i="2"/>
  <c r="W2542" i="2"/>
  <c r="V2542" i="2"/>
  <c r="U2542" i="2"/>
  <c r="T2542" i="2"/>
  <c r="S2542" i="2"/>
  <c r="X2541" i="2"/>
  <c r="W2541" i="2"/>
  <c r="V2541" i="2"/>
  <c r="U2541" i="2"/>
  <c r="T2541" i="2"/>
  <c r="S2541" i="2"/>
  <c r="X2540" i="2"/>
  <c r="W2540" i="2"/>
  <c r="V2540" i="2"/>
  <c r="U2540" i="2"/>
  <c r="T2540" i="2"/>
  <c r="S2540" i="2"/>
  <c r="X2539" i="2"/>
  <c r="W2539" i="2"/>
  <c r="V2539" i="2"/>
  <c r="U2539" i="2"/>
  <c r="T2539" i="2"/>
  <c r="S2539" i="2"/>
  <c r="X2538" i="2"/>
  <c r="W2538" i="2"/>
  <c r="V2538" i="2"/>
  <c r="U2538" i="2"/>
  <c r="T2538" i="2"/>
  <c r="S2538" i="2"/>
  <c r="X2537" i="2"/>
  <c r="W2537" i="2"/>
  <c r="V2537" i="2"/>
  <c r="U2537" i="2"/>
  <c r="T2537" i="2"/>
  <c r="S2537" i="2"/>
  <c r="X2536" i="2"/>
  <c r="W2536" i="2"/>
  <c r="V2536" i="2"/>
  <c r="U2536" i="2"/>
  <c r="T2536" i="2"/>
  <c r="S2536" i="2"/>
  <c r="X2535" i="2"/>
  <c r="W2535" i="2"/>
  <c r="V2535" i="2"/>
  <c r="U2535" i="2"/>
  <c r="T2535" i="2"/>
  <c r="S2535" i="2"/>
  <c r="X2534" i="2"/>
  <c r="W2534" i="2"/>
  <c r="V2534" i="2"/>
  <c r="U2534" i="2"/>
  <c r="T2534" i="2"/>
  <c r="S2534" i="2"/>
  <c r="X2533" i="2"/>
  <c r="W2533" i="2"/>
  <c r="V2533" i="2"/>
  <c r="U2533" i="2"/>
  <c r="T2533" i="2"/>
  <c r="S2533" i="2"/>
  <c r="X2532" i="2"/>
  <c r="W2532" i="2"/>
  <c r="V2532" i="2"/>
  <c r="U2532" i="2"/>
  <c r="T2532" i="2"/>
  <c r="S2532" i="2"/>
  <c r="X2531" i="2"/>
  <c r="W2531" i="2"/>
  <c r="V2531" i="2"/>
  <c r="U2531" i="2"/>
  <c r="T2531" i="2"/>
  <c r="S2531" i="2"/>
  <c r="X2530" i="2"/>
  <c r="W2530" i="2"/>
  <c r="V2530" i="2"/>
  <c r="U2530" i="2"/>
  <c r="T2530" i="2"/>
  <c r="S2530" i="2"/>
  <c r="X2529" i="2"/>
  <c r="W2529" i="2"/>
  <c r="V2529" i="2"/>
  <c r="U2529" i="2"/>
  <c r="T2529" i="2"/>
  <c r="S2529" i="2"/>
  <c r="X2528" i="2"/>
  <c r="W2528" i="2"/>
  <c r="V2528" i="2"/>
  <c r="U2528" i="2"/>
  <c r="T2528" i="2"/>
  <c r="S2528" i="2"/>
  <c r="X2527" i="2"/>
  <c r="W2527" i="2"/>
  <c r="V2527" i="2"/>
  <c r="U2527" i="2"/>
  <c r="T2527" i="2"/>
  <c r="S2527" i="2"/>
  <c r="X2526" i="2"/>
  <c r="W2526" i="2"/>
  <c r="V2526" i="2"/>
  <c r="U2526" i="2"/>
  <c r="T2526" i="2"/>
  <c r="S2526" i="2"/>
  <c r="X2525" i="2"/>
  <c r="W2525" i="2"/>
  <c r="V2525" i="2"/>
  <c r="U2525" i="2"/>
  <c r="T2525" i="2"/>
  <c r="S2525" i="2"/>
  <c r="X2524" i="2"/>
  <c r="W2524" i="2"/>
  <c r="V2524" i="2"/>
  <c r="U2524" i="2"/>
  <c r="T2524" i="2"/>
  <c r="S2524" i="2"/>
  <c r="X2523" i="2"/>
  <c r="W2523" i="2"/>
  <c r="V2523" i="2"/>
  <c r="U2523" i="2"/>
  <c r="T2523" i="2"/>
  <c r="S2523" i="2"/>
  <c r="X2522" i="2"/>
  <c r="W2522" i="2"/>
  <c r="V2522" i="2"/>
  <c r="U2522" i="2"/>
  <c r="T2522" i="2"/>
  <c r="S2522" i="2"/>
  <c r="X2521" i="2"/>
  <c r="W2521" i="2"/>
  <c r="V2521" i="2"/>
  <c r="U2521" i="2"/>
  <c r="T2521" i="2"/>
  <c r="S2521" i="2"/>
  <c r="X2520" i="2"/>
  <c r="W2520" i="2"/>
  <c r="V2520" i="2"/>
  <c r="U2520" i="2"/>
  <c r="T2520" i="2"/>
  <c r="S2520" i="2"/>
  <c r="X2519" i="2"/>
  <c r="W2519" i="2"/>
  <c r="V2519" i="2"/>
  <c r="U2519" i="2"/>
  <c r="T2519" i="2"/>
  <c r="S2519" i="2"/>
  <c r="X2518" i="2"/>
  <c r="W2518" i="2"/>
  <c r="V2518" i="2"/>
  <c r="U2518" i="2"/>
  <c r="T2518" i="2"/>
  <c r="S2518" i="2"/>
  <c r="X2517" i="2"/>
  <c r="W2517" i="2"/>
  <c r="V2517" i="2"/>
  <c r="U2517" i="2"/>
  <c r="T2517" i="2"/>
  <c r="S2517" i="2"/>
  <c r="X2516" i="2"/>
  <c r="W2516" i="2"/>
  <c r="V2516" i="2"/>
  <c r="U2516" i="2"/>
  <c r="T2516" i="2"/>
  <c r="S2516" i="2"/>
  <c r="X2515" i="2"/>
  <c r="W2515" i="2"/>
  <c r="V2515" i="2"/>
  <c r="U2515" i="2"/>
  <c r="T2515" i="2"/>
  <c r="S2515" i="2"/>
  <c r="X2514" i="2"/>
  <c r="W2514" i="2"/>
  <c r="V2514" i="2"/>
  <c r="U2514" i="2"/>
  <c r="T2514" i="2"/>
  <c r="S2514" i="2"/>
  <c r="X2513" i="2"/>
  <c r="W2513" i="2"/>
  <c r="V2513" i="2"/>
  <c r="U2513" i="2"/>
  <c r="T2513" i="2"/>
  <c r="S2513" i="2"/>
  <c r="X2512" i="2"/>
  <c r="W2512" i="2"/>
  <c r="V2512" i="2"/>
  <c r="U2512" i="2"/>
  <c r="T2512" i="2"/>
  <c r="S2512" i="2"/>
  <c r="X2511" i="2"/>
  <c r="W2511" i="2"/>
  <c r="V2511" i="2"/>
  <c r="U2511" i="2"/>
  <c r="T2511" i="2"/>
  <c r="S2511" i="2"/>
  <c r="X2510" i="2"/>
  <c r="W2510" i="2"/>
  <c r="V2510" i="2"/>
  <c r="U2510" i="2"/>
  <c r="T2510" i="2"/>
  <c r="S2510" i="2"/>
  <c r="X2509" i="2"/>
  <c r="W2509" i="2"/>
  <c r="V2509" i="2"/>
  <c r="U2509" i="2"/>
  <c r="T2509" i="2"/>
  <c r="S2509" i="2"/>
  <c r="X2508" i="2"/>
  <c r="W2508" i="2"/>
  <c r="V2508" i="2"/>
  <c r="U2508" i="2"/>
  <c r="T2508" i="2"/>
  <c r="S2508" i="2"/>
  <c r="X2507" i="2"/>
  <c r="W2507" i="2"/>
  <c r="V2507" i="2"/>
  <c r="U2507" i="2"/>
  <c r="T2507" i="2"/>
  <c r="S2507" i="2"/>
  <c r="X2506" i="2"/>
  <c r="W2506" i="2"/>
  <c r="V2506" i="2"/>
  <c r="U2506" i="2"/>
  <c r="T2506" i="2"/>
  <c r="S2506" i="2"/>
  <c r="X2505" i="2"/>
  <c r="W2505" i="2"/>
  <c r="V2505" i="2"/>
  <c r="U2505" i="2"/>
  <c r="T2505" i="2"/>
  <c r="S2505" i="2"/>
  <c r="X2504" i="2"/>
  <c r="W2504" i="2"/>
  <c r="V2504" i="2"/>
  <c r="U2504" i="2"/>
  <c r="T2504" i="2"/>
  <c r="S2504" i="2"/>
  <c r="X2503" i="2"/>
  <c r="W2503" i="2"/>
  <c r="V2503" i="2"/>
  <c r="U2503" i="2"/>
  <c r="T2503" i="2"/>
  <c r="S2503" i="2"/>
  <c r="X2502" i="2"/>
  <c r="W2502" i="2"/>
  <c r="V2502" i="2"/>
  <c r="U2502" i="2"/>
  <c r="T2502" i="2"/>
  <c r="S2502" i="2"/>
  <c r="X2501" i="2"/>
  <c r="W2501" i="2"/>
  <c r="V2501" i="2"/>
  <c r="U2501" i="2"/>
  <c r="T2501" i="2"/>
  <c r="S2501" i="2"/>
  <c r="X2500" i="2"/>
  <c r="W2500" i="2"/>
  <c r="V2500" i="2"/>
  <c r="U2500" i="2"/>
  <c r="T2500" i="2"/>
  <c r="S2500" i="2"/>
  <c r="X2499" i="2"/>
  <c r="W2499" i="2"/>
  <c r="V2499" i="2"/>
  <c r="U2499" i="2"/>
  <c r="T2499" i="2"/>
  <c r="S2499" i="2"/>
  <c r="X2498" i="2"/>
  <c r="W2498" i="2"/>
  <c r="V2498" i="2"/>
  <c r="U2498" i="2"/>
  <c r="T2498" i="2"/>
  <c r="S2498" i="2"/>
  <c r="X2497" i="2"/>
  <c r="W2497" i="2"/>
  <c r="V2497" i="2"/>
  <c r="U2497" i="2"/>
  <c r="T2497" i="2"/>
  <c r="S2497" i="2"/>
  <c r="X2496" i="2"/>
  <c r="W2496" i="2"/>
  <c r="V2496" i="2"/>
  <c r="U2496" i="2"/>
  <c r="T2496" i="2"/>
  <c r="S2496" i="2"/>
  <c r="X2495" i="2"/>
  <c r="W2495" i="2"/>
  <c r="V2495" i="2"/>
  <c r="U2495" i="2"/>
  <c r="T2495" i="2"/>
  <c r="S2495" i="2"/>
  <c r="X2494" i="2"/>
  <c r="W2494" i="2"/>
  <c r="V2494" i="2"/>
  <c r="U2494" i="2"/>
  <c r="T2494" i="2"/>
  <c r="S2494" i="2"/>
  <c r="X2493" i="2"/>
  <c r="W2493" i="2"/>
  <c r="V2493" i="2"/>
  <c r="U2493" i="2"/>
  <c r="T2493" i="2"/>
  <c r="S2493" i="2"/>
  <c r="X2492" i="2"/>
  <c r="W2492" i="2"/>
  <c r="V2492" i="2"/>
  <c r="U2492" i="2"/>
  <c r="T2492" i="2"/>
  <c r="S2492" i="2"/>
  <c r="X2491" i="2"/>
  <c r="W2491" i="2"/>
  <c r="V2491" i="2"/>
  <c r="U2491" i="2"/>
  <c r="T2491" i="2"/>
  <c r="S2491" i="2"/>
  <c r="X2490" i="2"/>
  <c r="W2490" i="2"/>
  <c r="V2490" i="2"/>
  <c r="U2490" i="2"/>
  <c r="T2490" i="2"/>
  <c r="S2490" i="2"/>
  <c r="X2489" i="2"/>
  <c r="W2489" i="2"/>
  <c r="V2489" i="2"/>
  <c r="U2489" i="2"/>
  <c r="T2489" i="2"/>
  <c r="S2489" i="2"/>
  <c r="X2488" i="2"/>
  <c r="W2488" i="2"/>
  <c r="V2488" i="2"/>
  <c r="U2488" i="2"/>
  <c r="T2488" i="2"/>
  <c r="S2488" i="2"/>
  <c r="X2487" i="2"/>
  <c r="W2487" i="2"/>
  <c r="V2487" i="2"/>
  <c r="U2487" i="2"/>
  <c r="T2487" i="2"/>
  <c r="S2487" i="2"/>
  <c r="X2486" i="2"/>
  <c r="W2486" i="2"/>
  <c r="V2486" i="2"/>
  <c r="U2486" i="2"/>
  <c r="T2486" i="2"/>
  <c r="S2486" i="2"/>
  <c r="X2485" i="2"/>
  <c r="W2485" i="2"/>
  <c r="V2485" i="2"/>
  <c r="U2485" i="2"/>
  <c r="T2485" i="2"/>
  <c r="S2485" i="2"/>
  <c r="X2484" i="2"/>
  <c r="W2484" i="2"/>
  <c r="V2484" i="2"/>
  <c r="U2484" i="2"/>
  <c r="T2484" i="2"/>
  <c r="S2484" i="2"/>
  <c r="X2483" i="2"/>
  <c r="W2483" i="2"/>
  <c r="V2483" i="2"/>
  <c r="U2483" i="2"/>
  <c r="T2483" i="2"/>
  <c r="S2483" i="2"/>
  <c r="X2482" i="2"/>
  <c r="W2482" i="2"/>
  <c r="V2482" i="2"/>
  <c r="U2482" i="2"/>
  <c r="T2482" i="2"/>
  <c r="S2482" i="2"/>
  <c r="X2481" i="2"/>
  <c r="W2481" i="2"/>
  <c r="V2481" i="2"/>
  <c r="U2481" i="2"/>
  <c r="T2481" i="2"/>
  <c r="S2481" i="2"/>
  <c r="X2480" i="2"/>
  <c r="W2480" i="2"/>
  <c r="V2480" i="2"/>
  <c r="U2480" i="2"/>
  <c r="T2480" i="2"/>
  <c r="S2480" i="2"/>
  <c r="X2479" i="2"/>
  <c r="W2479" i="2"/>
  <c r="V2479" i="2"/>
  <c r="U2479" i="2"/>
  <c r="T2479" i="2"/>
  <c r="S2479" i="2"/>
  <c r="X2478" i="2"/>
  <c r="W2478" i="2"/>
  <c r="V2478" i="2"/>
  <c r="U2478" i="2"/>
  <c r="T2478" i="2"/>
  <c r="S2478" i="2"/>
  <c r="X2477" i="2"/>
  <c r="W2477" i="2"/>
  <c r="V2477" i="2"/>
  <c r="U2477" i="2"/>
  <c r="T2477" i="2"/>
  <c r="S2477" i="2"/>
  <c r="X2476" i="2"/>
  <c r="W2476" i="2"/>
  <c r="V2476" i="2"/>
  <c r="U2476" i="2"/>
  <c r="T2476" i="2"/>
  <c r="S2476" i="2"/>
  <c r="X2475" i="2"/>
  <c r="W2475" i="2"/>
  <c r="V2475" i="2"/>
  <c r="U2475" i="2"/>
  <c r="T2475" i="2"/>
  <c r="S2475" i="2"/>
  <c r="X2474" i="2"/>
  <c r="W2474" i="2"/>
  <c r="V2474" i="2"/>
  <c r="U2474" i="2"/>
  <c r="T2474" i="2"/>
  <c r="S2474" i="2"/>
  <c r="X2473" i="2"/>
  <c r="W2473" i="2"/>
  <c r="V2473" i="2"/>
  <c r="U2473" i="2"/>
  <c r="T2473" i="2"/>
  <c r="S2473" i="2"/>
  <c r="X2472" i="2"/>
  <c r="W2472" i="2"/>
  <c r="V2472" i="2"/>
  <c r="U2472" i="2"/>
  <c r="T2472" i="2"/>
  <c r="S2472" i="2"/>
  <c r="X2471" i="2"/>
  <c r="W2471" i="2"/>
  <c r="V2471" i="2"/>
  <c r="U2471" i="2"/>
  <c r="T2471" i="2"/>
  <c r="S2471" i="2"/>
  <c r="X2470" i="2"/>
  <c r="W2470" i="2"/>
  <c r="V2470" i="2"/>
  <c r="U2470" i="2"/>
  <c r="T2470" i="2"/>
  <c r="S2470" i="2"/>
  <c r="X2469" i="2"/>
  <c r="W2469" i="2"/>
  <c r="V2469" i="2"/>
  <c r="U2469" i="2"/>
  <c r="T2469" i="2"/>
  <c r="S2469" i="2"/>
  <c r="X2468" i="2"/>
  <c r="W2468" i="2"/>
  <c r="V2468" i="2"/>
  <c r="U2468" i="2"/>
  <c r="T2468" i="2"/>
  <c r="S2468" i="2"/>
  <c r="X2467" i="2"/>
  <c r="W2467" i="2"/>
  <c r="V2467" i="2"/>
  <c r="U2467" i="2"/>
  <c r="T2467" i="2"/>
  <c r="S2467" i="2"/>
  <c r="X2466" i="2"/>
  <c r="W2466" i="2"/>
  <c r="V2466" i="2"/>
  <c r="U2466" i="2"/>
  <c r="T2466" i="2"/>
  <c r="S2466" i="2"/>
  <c r="X2465" i="2"/>
  <c r="W2465" i="2"/>
  <c r="V2465" i="2"/>
  <c r="U2465" i="2"/>
  <c r="T2465" i="2"/>
  <c r="S2465" i="2"/>
  <c r="X2464" i="2"/>
  <c r="W2464" i="2"/>
  <c r="V2464" i="2"/>
  <c r="U2464" i="2"/>
  <c r="T2464" i="2"/>
  <c r="S2464" i="2"/>
  <c r="X2463" i="2"/>
  <c r="W2463" i="2"/>
  <c r="V2463" i="2"/>
  <c r="U2463" i="2"/>
  <c r="T2463" i="2"/>
  <c r="S2463" i="2"/>
  <c r="X2462" i="2"/>
  <c r="W2462" i="2"/>
  <c r="V2462" i="2"/>
  <c r="U2462" i="2"/>
  <c r="T2462" i="2"/>
  <c r="S2462" i="2"/>
  <c r="X2461" i="2"/>
  <c r="W2461" i="2"/>
  <c r="V2461" i="2"/>
  <c r="U2461" i="2"/>
  <c r="T2461" i="2"/>
  <c r="S2461" i="2"/>
  <c r="X2460" i="2"/>
  <c r="W2460" i="2"/>
  <c r="V2460" i="2"/>
  <c r="U2460" i="2"/>
  <c r="T2460" i="2"/>
  <c r="S2460" i="2"/>
  <c r="X2459" i="2"/>
  <c r="W2459" i="2"/>
  <c r="V2459" i="2"/>
  <c r="U2459" i="2"/>
  <c r="T2459" i="2"/>
  <c r="S2459" i="2"/>
  <c r="X2458" i="2"/>
  <c r="W2458" i="2"/>
  <c r="V2458" i="2"/>
  <c r="U2458" i="2"/>
  <c r="T2458" i="2"/>
  <c r="S2458" i="2"/>
  <c r="X2457" i="2"/>
  <c r="W2457" i="2"/>
  <c r="V2457" i="2"/>
  <c r="U2457" i="2"/>
  <c r="T2457" i="2"/>
  <c r="S2457" i="2"/>
  <c r="X2456" i="2"/>
  <c r="W2456" i="2"/>
  <c r="V2456" i="2"/>
  <c r="U2456" i="2"/>
  <c r="T2456" i="2"/>
  <c r="S2456" i="2"/>
  <c r="X2455" i="2"/>
  <c r="W2455" i="2"/>
  <c r="V2455" i="2"/>
  <c r="U2455" i="2"/>
  <c r="T2455" i="2"/>
  <c r="S2455" i="2"/>
  <c r="X2454" i="2"/>
  <c r="W2454" i="2"/>
  <c r="V2454" i="2"/>
  <c r="U2454" i="2"/>
  <c r="T2454" i="2"/>
  <c r="S2454" i="2"/>
  <c r="X2453" i="2"/>
  <c r="W2453" i="2"/>
  <c r="V2453" i="2"/>
  <c r="U2453" i="2"/>
  <c r="T2453" i="2"/>
  <c r="S2453" i="2"/>
  <c r="X2452" i="2"/>
  <c r="W2452" i="2"/>
  <c r="V2452" i="2"/>
  <c r="U2452" i="2"/>
  <c r="T2452" i="2"/>
  <c r="S2452" i="2"/>
  <c r="X2451" i="2"/>
  <c r="W2451" i="2"/>
  <c r="V2451" i="2"/>
  <c r="U2451" i="2"/>
  <c r="T2451" i="2"/>
  <c r="S2451" i="2"/>
  <c r="X2450" i="2"/>
  <c r="W2450" i="2"/>
  <c r="V2450" i="2"/>
  <c r="U2450" i="2"/>
  <c r="T2450" i="2"/>
  <c r="S2450" i="2"/>
  <c r="X2449" i="2"/>
  <c r="W2449" i="2"/>
  <c r="V2449" i="2"/>
  <c r="U2449" i="2"/>
  <c r="T2449" i="2"/>
  <c r="S2449" i="2"/>
  <c r="X2448" i="2"/>
  <c r="W2448" i="2"/>
  <c r="V2448" i="2"/>
  <c r="U2448" i="2"/>
  <c r="T2448" i="2"/>
  <c r="S2448" i="2"/>
  <c r="X2447" i="2"/>
  <c r="W2447" i="2"/>
  <c r="V2447" i="2"/>
  <c r="U2447" i="2"/>
  <c r="T2447" i="2"/>
  <c r="S2447" i="2"/>
  <c r="X2446" i="2"/>
  <c r="W2446" i="2"/>
  <c r="V2446" i="2"/>
  <c r="U2446" i="2"/>
  <c r="T2446" i="2"/>
  <c r="S2446" i="2"/>
  <c r="X2445" i="2"/>
  <c r="W2445" i="2"/>
  <c r="V2445" i="2"/>
  <c r="U2445" i="2"/>
  <c r="T2445" i="2"/>
  <c r="S2445" i="2"/>
  <c r="X2444" i="2"/>
  <c r="W2444" i="2"/>
  <c r="V2444" i="2"/>
  <c r="U2444" i="2"/>
  <c r="T2444" i="2"/>
  <c r="S2444" i="2"/>
  <c r="X2443" i="2"/>
  <c r="W2443" i="2"/>
  <c r="V2443" i="2"/>
  <c r="U2443" i="2"/>
  <c r="T2443" i="2"/>
  <c r="S2443" i="2"/>
  <c r="X2442" i="2"/>
  <c r="W2442" i="2"/>
  <c r="V2442" i="2"/>
  <c r="U2442" i="2"/>
  <c r="T2442" i="2"/>
  <c r="S2442" i="2"/>
  <c r="X2441" i="2"/>
  <c r="W2441" i="2"/>
  <c r="V2441" i="2"/>
  <c r="U2441" i="2"/>
  <c r="T2441" i="2"/>
  <c r="S2441" i="2"/>
  <c r="X2440" i="2"/>
  <c r="W2440" i="2"/>
  <c r="V2440" i="2"/>
  <c r="U2440" i="2"/>
  <c r="T2440" i="2"/>
  <c r="S2440" i="2"/>
  <c r="X2439" i="2"/>
  <c r="W2439" i="2"/>
  <c r="V2439" i="2"/>
  <c r="U2439" i="2"/>
  <c r="T2439" i="2"/>
  <c r="S2439" i="2"/>
  <c r="X2438" i="2"/>
  <c r="W2438" i="2"/>
  <c r="V2438" i="2"/>
  <c r="U2438" i="2"/>
  <c r="T2438" i="2"/>
  <c r="S2438" i="2"/>
  <c r="X2437" i="2"/>
  <c r="W2437" i="2"/>
  <c r="V2437" i="2"/>
  <c r="U2437" i="2"/>
  <c r="T2437" i="2"/>
  <c r="S2437" i="2"/>
  <c r="X2436" i="2"/>
  <c r="W2436" i="2"/>
  <c r="V2436" i="2"/>
  <c r="U2436" i="2"/>
  <c r="T2436" i="2"/>
  <c r="S2436" i="2"/>
  <c r="X2435" i="2"/>
  <c r="W2435" i="2"/>
  <c r="V2435" i="2"/>
  <c r="U2435" i="2"/>
  <c r="T2435" i="2"/>
  <c r="S2435" i="2"/>
  <c r="X2434" i="2"/>
  <c r="W2434" i="2"/>
  <c r="V2434" i="2"/>
  <c r="U2434" i="2"/>
  <c r="T2434" i="2"/>
  <c r="S2434" i="2"/>
  <c r="X2433" i="2"/>
  <c r="W2433" i="2"/>
  <c r="V2433" i="2"/>
  <c r="U2433" i="2"/>
  <c r="T2433" i="2"/>
  <c r="S2433" i="2"/>
  <c r="X2432" i="2"/>
  <c r="W2432" i="2"/>
  <c r="V2432" i="2"/>
  <c r="U2432" i="2"/>
  <c r="T2432" i="2"/>
  <c r="S2432" i="2"/>
  <c r="X2431" i="2"/>
  <c r="W2431" i="2"/>
  <c r="V2431" i="2"/>
  <c r="U2431" i="2"/>
  <c r="T2431" i="2"/>
  <c r="S2431" i="2"/>
  <c r="X2430" i="2"/>
  <c r="W2430" i="2"/>
  <c r="V2430" i="2"/>
  <c r="U2430" i="2"/>
  <c r="T2430" i="2"/>
  <c r="S2430" i="2"/>
  <c r="X2429" i="2"/>
  <c r="W2429" i="2"/>
  <c r="V2429" i="2"/>
  <c r="U2429" i="2"/>
  <c r="T2429" i="2"/>
  <c r="S2429" i="2"/>
  <c r="X2428" i="2"/>
  <c r="W2428" i="2"/>
  <c r="V2428" i="2"/>
  <c r="U2428" i="2"/>
  <c r="T2428" i="2"/>
  <c r="S2428" i="2"/>
  <c r="X2427" i="2"/>
  <c r="W2427" i="2"/>
  <c r="V2427" i="2"/>
  <c r="U2427" i="2"/>
  <c r="T2427" i="2"/>
  <c r="S2427" i="2"/>
  <c r="X2426" i="2"/>
  <c r="W2426" i="2"/>
  <c r="V2426" i="2"/>
  <c r="U2426" i="2"/>
  <c r="T2426" i="2"/>
  <c r="S2426" i="2"/>
  <c r="X2425" i="2"/>
  <c r="W2425" i="2"/>
  <c r="V2425" i="2"/>
  <c r="U2425" i="2"/>
  <c r="T2425" i="2"/>
  <c r="S2425" i="2"/>
  <c r="X2424" i="2"/>
  <c r="W2424" i="2"/>
  <c r="V2424" i="2"/>
  <c r="U2424" i="2"/>
  <c r="T2424" i="2"/>
  <c r="S2424" i="2"/>
  <c r="X2423" i="2"/>
  <c r="W2423" i="2"/>
  <c r="V2423" i="2"/>
  <c r="U2423" i="2"/>
  <c r="T2423" i="2"/>
  <c r="S2423" i="2"/>
  <c r="X2422" i="2"/>
  <c r="W2422" i="2"/>
  <c r="V2422" i="2"/>
  <c r="U2422" i="2"/>
  <c r="T2422" i="2"/>
  <c r="S2422" i="2"/>
  <c r="X2421" i="2"/>
  <c r="W2421" i="2"/>
  <c r="V2421" i="2"/>
  <c r="U2421" i="2"/>
  <c r="T2421" i="2"/>
  <c r="S2421" i="2"/>
  <c r="X2420" i="2"/>
  <c r="W2420" i="2"/>
  <c r="V2420" i="2"/>
  <c r="U2420" i="2"/>
  <c r="T2420" i="2"/>
  <c r="S2420" i="2"/>
  <c r="X2419" i="2"/>
  <c r="W2419" i="2"/>
  <c r="V2419" i="2"/>
  <c r="U2419" i="2"/>
  <c r="T2419" i="2"/>
  <c r="S2419" i="2"/>
  <c r="X2418" i="2"/>
  <c r="W2418" i="2"/>
  <c r="V2418" i="2"/>
  <c r="U2418" i="2"/>
  <c r="T2418" i="2"/>
  <c r="S2418" i="2"/>
  <c r="X2417" i="2"/>
  <c r="W2417" i="2"/>
  <c r="V2417" i="2"/>
  <c r="U2417" i="2"/>
  <c r="T2417" i="2"/>
  <c r="S2417" i="2"/>
  <c r="X2416" i="2"/>
  <c r="W2416" i="2"/>
  <c r="V2416" i="2"/>
  <c r="U2416" i="2"/>
  <c r="T2416" i="2"/>
  <c r="S2416" i="2"/>
  <c r="X2415" i="2"/>
  <c r="W2415" i="2"/>
  <c r="V2415" i="2"/>
  <c r="U2415" i="2"/>
  <c r="T2415" i="2"/>
  <c r="S2415" i="2"/>
  <c r="X2414" i="2"/>
  <c r="W2414" i="2"/>
  <c r="V2414" i="2"/>
  <c r="U2414" i="2"/>
  <c r="T2414" i="2"/>
  <c r="S2414" i="2"/>
  <c r="X2413" i="2"/>
  <c r="W2413" i="2"/>
  <c r="V2413" i="2"/>
  <c r="U2413" i="2"/>
  <c r="T2413" i="2"/>
  <c r="S2413" i="2"/>
  <c r="X2412" i="2"/>
  <c r="W2412" i="2"/>
  <c r="V2412" i="2"/>
  <c r="U2412" i="2"/>
  <c r="T2412" i="2"/>
  <c r="S2412" i="2"/>
  <c r="X2411" i="2"/>
  <c r="W2411" i="2"/>
  <c r="V2411" i="2"/>
  <c r="U2411" i="2"/>
  <c r="T2411" i="2"/>
  <c r="S2411" i="2"/>
  <c r="X2410" i="2"/>
  <c r="W2410" i="2"/>
  <c r="V2410" i="2"/>
  <c r="U2410" i="2"/>
  <c r="T2410" i="2"/>
  <c r="S2410" i="2"/>
  <c r="X2409" i="2"/>
  <c r="W2409" i="2"/>
  <c r="V2409" i="2"/>
  <c r="U2409" i="2"/>
  <c r="T2409" i="2"/>
  <c r="S2409" i="2"/>
  <c r="X2408" i="2"/>
  <c r="W2408" i="2"/>
  <c r="V2408" i="2"/>
  <c r="U2408" i="2"/>
  <c r="T2408" i="2"/>
  <c r="S2408" i="2"/>
  <c r="X2407" i="2"/>
  <c r="W2407" i="2"/>
  <c r="V2407" i="2"/>
  <c r="U2407" i="2"/>
  <c r="T2407" i="2"/>
  <c r="S2407" i="2"/>
  <c r="X2406" i="2"/>
  <c r="W2406" i="2"/>
  <c r="V2406" i="2"/>
  <c r="U2406" i="2"/>
  <c r="T2406" i="2"/>
  <c r="S2406" i="2"/>
  <c r="X2405" i="2"/>
  <c r="W2405" i="2"/>
  <c r="V2405" i="2"/>
  <c r="U2405" i="2"/>
  <c r="T2405" i="2"/>
  <c r="S2405" i="2"/>
  <c r="X2404" i="2"/>
  <c r="W2404" i="2"/>
  <c r="V2404" i="2"/>
  <c r="U2404" i="2"/>
  <c r="T2404" i="2"/>
  <c r="S2404" i="2"/>
  <c r="X2403" i="2"/>
  <c r="W2403" i="2"/>
  <c r="V2403" i="2"/>
  <c r="U2403" i="2"/>
  <c r="T2403" i="2"/>
  <c r="S2403" i="2"/>
  <c r="X2402" i="2"/>
  <c r="W2402" i="2"/>
  <c r="V2402" i="2"/>
  <c r="U2402" i="2"/>
  <c r="T2402" i="2"/>
  <c r="S2402" i="2"/>
  <c r="X2401" i="2"/>
  <c r="W2401" i="2"/>
  <c r="V2401" i="2"/>
  <c r="U2401" i="2"/>
  <c r="T2401" i="2"/>
  <c r="S2401" i="2"/>
  <c r="X2400" i="2"/>
  <c r="W2400" i="2"/>
  <c r="V2400" i="2"/>
  <c r="U2400" i="2"/>
  <c r="T2400" i="2"/>
  <c r="S2400" i="2"/>
  <c r="X2399" i="2"/>
  <c r="W2399" i="2"/>
  <c r="V2399" i="2"/>
  <c r="U2399" i="2"/>
  <c r="T2399" i="2"/>
  <c r="S2399" i="2"/>
  <c r="X2398" i="2"/>
  <c r="W2398" i="2"/>
  <c r="V2398" i="2"/>
  <c r="U2398" i="2"/>
  <c r="T2398" i="2"/>
  <c r="S2398" i="2"/>
  <c r="X2397" i="2"/>
  <c r="W2397" i="2"/>
  <c r="V2397" i="2"/>
  <c r="U2397" i="2"/>
  <c r="T2397" i="2"/>
  <c r="S2397" i="2"/>
  <c r="X2396" i="2"/>
  <c r="W2396" i="2"/>
  <c r="V2396" i="2"/>
  <c r="U2396" i="2"/>
  <c r="T2396" i="2"/>
  <c r="S2396" i="2"/>
  <c r="X2395" i="2"/>
  <c r="W2395" i="2"/>
  <c r="V2395" i="2"/>
  <c r="U2395" i="2"/>
  <c r="T2395" i="2"/>
  <c r="S2395" i="2"/>
  <c r="X2394" i="2"/>
  <c r="W2394" i="2"/>
  <c r="V2394" i="2"/>
  <c r="U2394" i="2"/>
  <c r="T2394" i="2"/>
  <c r="S2394" i="2"/>
  <c r="X2393" i="2"/>
  <c r="W2393" i="2"/>
  <c r="V2393" i="2"/>
  <c r="U2393" i="2"/>
  <c r="T2393" i="2"/>
  <c r="S2393" i="2"/>
  <c r="X2392" i="2"/>
  <c r="W2392" i="2"/>
  <c r="V2392" i="2"/>
  <c r="U2392" i="2"/>
  <c r="T2392" i="2"/>
  <c r="S2392" i="2"/>
  <c r="X2391" i="2"/>
  <c r="W2391" i="2"/>
  <c r="V2391" i="2"/>
  <c r="U2391" i="2"/>
  <c r="T2391" i="2"/>
  <c r="S2391" i="2"/>
  <c r="X2390" i="2"/>
  <c r="W2390" i="2"/>
  <c r="V2390" i="2"/>
  <c r="U2390" i="2"/>
  <c r="T2390" i="2"/>
  <c r="S2390" i="2"/>
  <c r="X2389" i="2"/>
  <c r="W2389" i="2"/>
  <c r="V2389" i="2"/>
  <c r="U2389" i="2"/>
  <c r="T2389" i="2"/>
  <c r="S2389" i="2"/>
  <c r="X2388" i="2"/>
  <c r="W2388" i="2"/>
  <c r="V2388" i="2"/>
  <c r="U2388" i="2"/>
  <c r="T2388" i="2"/>
  <c r="S2388" i="2"/>
  <c r="X2387" i="2"/>
  <c r="W2387" i="2"/>
  <c r="V2387" i="2"/>
  <c r="U2387" i="2"/>
  <c r="T2387" i="2"/>
  <c r="S2387" i="2"/>
  <c r="X2386" i="2"/>
  <c r="W2386" i="2"/>
  <c r="V2386" i="2"/>
  <c r="U2386" i="2"/>
  <c r="T2386" i="2"/>
  <c r="S2386" i="2"/>
  <c r="X2385" i="2"/>
  <c r="W2385" i="2"/>
  <c r="V2385" i="2"/>
  <c r="U2385" i="2"/>
  <c r="T2385" i="2"/>
  <c r="S2385" i="2"/>
  <c r="X2384" i="2"/>
  <c r="W2384" i="2"/>
  <c r="V2384" i="2"/>
  <c r="U2384" i="2"/>
  <c r="T2384" i="2"/>
  <c r="S2384" i="2"/>
  <c r="X2383" i="2"/>
  <c r="W2383" i="2"/>
  <c r="V2383" i="2"/>
  <c r="U2383" i="2"/>
  <c r="T2383" i="2"/>
  <c r="S2383" i="2"/>
  <c r="X2382" i="2"/>
  <c r="W2382" i="2"/>
  <c r="V2382" i="2"/>
  <c r="U2382" i="2"/>
  <c r="T2382" i="2"/>
  <c r="S2382" i="2"/>
  <c r="X2381" i="2"/>
  <c r="W2381" i="2"/>
  <c r="V2381" i="2"/>
  <c r="U2381" i="2"/>
  <c r="T2381" i="2"/>
  <c r="S2381" i="2"/>
  <c r="X2380" i="2"/>
  <c r="W2380" i="2"/>
  <c r="V2380" i="2"/>
  <c r="U2380" i="2"/>
  <c r="T2380" i="2"/>
  <c r="S2380" i="2"/>
  <c r="X2379" i="2"/>
  <c r="W2379" i="2"/>
  <c r="V2379" i="2"/>
  <c r="U2379" i="2"/>
  <c r="T2379" i="2"/>
  <c r="S2379" i="2"/>
  <c r="X2378" i="2"/>
  <c r="W2378" i="2"/>
  <c r="V2378" i="2"/>
  <c r="U2378" i="2"/>
  <c r="T2378" i="2"/>
  <c r="S2378" i="2"/>
  <c r="X2377" i="2"/>
  <c r="W2377" i="2"/>
  <c r="V2377" i="2"/>
  <c r="U2377" i="2"/>
  <c r="T2377" i="2"/>
  <c r="S2377" i="2"/>
  <c r="X2376" i="2"/>
  <c r="W2376" i="2"/>
  <c r="V2376" i="2"/>
  <c r="U2376" i="2"/>
  <c r="T2376" i="2"/>
  <c r="S2376" i="2"/>
  <c r="X2375" i="2"/>
  <c r="W2375" i="2"/>
  <c r="V2375" i="2"/>
  <c r="U2375" i="2"/>
  <c r="T2375" i="2"/>
  <c r="S2375" i="2"/>
  <c r="X2374" i="2"/>
  <c r="W2374" i="2"/>
  <c r="V2374" i="2"/>
  <c r="U2374" i="2"/>
  <c r="T2374" i="2"/>
  <c r="S2374" i="2"/>
  <c r="X2373" i="2"/>
  <c r="W2373" i="2"/>
  <c r="V2373" i="2"/>
  <c r="U2373" i="2"/>
  <c r="T2373" i="2"/>
  <c r="S2373" i="2"/>
  <c r="X2372" i="2"/>
  <c r="W2372" i="2"/>
  <c r="V2372" i="2"/>
  <c r="U2372" i="2"/>
  <c r="T2372" i="2"/>
  <c r="S2372" i="2"/>
  <c r="X2371" i="2"/>
  <c r="W2371" i="2"/>
  <c r="V2371" i="2"/>
  <c r="U2371" i="2"/>
  <c r="T2371" i="2"/>
  <c r="S2371" i="2"/>
  <c r="X2370" i="2"/>
  <c r="W2370" i="2"/>
  <c r="V2370" i="2"/>
  <c r="U2370" i="2"/>
  <c r="T2370" i="2"/>
  <c r="S2370" i="2"/>
  <c r="X2369" i="2"/>
  <c r="W2369" i="2"/>
  <c r="V2369" i="2"/>
  <c r="U2369" i="2"/>
  <c r="T2369" i="2"/>
  <c r="S2369" i="2"/>
  <c r="X2368" i="2"/>
  <c r="W2368" i="2"/>
  <c r="V2368" i="2"/>
  <c r="U2368" i="2"/>
  <c r="T2368" i="2"/>
  <c r="S2368" i="2"/>
  <c r="X2367" i="2"/>
  <c r="W2367" i="2"/>
  <c r="V2367" i="2"/>
  <c r="U2367" i="2"/>
  <c r="T2367" i="2"/>
  <c r="S2367" i="2"/>
  <c r="X2366" i="2"/>
  <c r="W2366" i="2"/>
  <c r="V2366" i="2"/>
  <c r="U2366" i="2"/>
  <c r="T2366" i="2"/>
  <c r="S2366" i="2"/>
  <c r="X2365" i="2"/>
  <c r="W2365" i="2"/>
  <c r="V2365" i="2"/>
  <c r="U2365" i="2"/>
  <c r="T2365" i="2"/>
  <c r="S2365" i="2"/>
  <c r="X2364" i="2"/>
  <c r="W2364" i="2"/>
  <c r="V2364" i="2"/>
  <c r="U2364" i="2"/>
  <c r="T2364" i="2"/>
  <c r="S2364" i="2"/>
  <c r="X2363" i="2"/>
  <c r="W2363" i="2"/>
  <c r="V2363" i="2"/>
  <c r="U2363" i="2"/>
  <c r="T2363" i="2"/>
  <c r="S2363" i="2"/>
  <c r="X2362" i="2"/>
  <c r="W2362" i="2"/>
  <c r="V2362" i="2"/>
  <c r="U2362" i="2"/>
  <c r="T2362" i="2"/>
  <c r="S2362" i="2"/>
  <c r="X2361" i="2"/>
  <c r="W2361" i="2"/>
  <c r="V2361" i="2"/>
  <c r="U2361" i="2"/>
  <c r="T2361" i="2"/>
  <c r="S2361" i="2"/>
  <c r="X2360" i="2"/>
  <c r="W2360" i="2"/>
  <c r="V2360" i="2"/>
  <c r="U2360" i="2"/>
  <c r="T2360" i="2"/>
  <c r="S2360" i="2"/>
  <c r="X2359" i="2"/>
  <c r="W2359" i="2"/>
  <c r="V2359" i="2"/>
  <c r="U2359" i="2"/>
  <c r="T2359" i="2"/>
  <c r="S2359" i="2"/>
  <c r="X2358" i="2"/>
  <c r="W2358" i="2"/>
  <c r="V2358" i="2"/>
  <c r="U2358" i="2"/>
  <c r="T2358" i="2"/>
  <c r="S2358" i="2"/>
  <c r="X2357" i="2"/>
  <c r="W2357" i="2"/>
  <c r="V2357" i="2"/>
  <c r="U2357" i="2"/>
  <c r="T2357" i="2"/>
  <c r="S2357" i="2"/>
  <c r="X2356" i="2"/>
  <c r="W2356" i="2"/>
  <c r="V2356" i="2"/>
  <c r="U2356" i="2"/>
  <c r="T2356" i="2"/>
  <c r="S2356" i="2"/>
  <c r="X2355" i="2"/>
  <c r="W2355" i="2"/>
  <c r="V2355" i="2"/>
  <c r="U2355" i="2"/>
  <c r="T2355" i="2"/>
  <c r="S2355" i="2"/>
  <c r="X2354" i="2"/>
  <c r="W2354" i="2"/>
  <c r="V2354" i="2"/>
  <c r="U2354" i="2"/>
  <c r="T2354" i="2"/>
  <c r="S2354" i="2"/>
  <c r="X2353" i="2"/>
  <c r="W2353" i="2"/>
  <c r="V2353" i="2"/>
  <c r="U2353" i="2"/>
  <c r="T2353" i="2"/>
  <c r="S2353" i="2"/>
  <c r="X2352" i="2"/>
  <c r="W2352" i="2"/>
  <c r="V2352" i="2"/>
  <c r="U2352" i="2"/>
  <c r="T2352" i="2"/>
  <c r="S2352" i="2"/>
  <c r="X2351" i="2"/>
  <c r="W2351" i="2"/>
  <c r="V2351" i="2"/>
  <c r="U2351" i="2"/>
  <c r="T2351" i="2"/>
  <c r="S2351" i="2"/>
  <c r="X2350" i="2"/>
  <c r="W2350" i="2"/>
  <c r="V2350" i="2"/>
  <c r="U2350" i="2"/>
  <c r="T2350" i="2"/>
  <c r="S2350" i="2"/>
  <c r="X2349" i="2"/>
  <c r="W2349" i="2"/>
  <c r="V2349" i="2"/>
  <c r="U2349" i="2"/>
  <c r="T2349" i="2"/>
  <c r="S2349" i="2"/>
  <c r="X2348" i="2"/>
  <c r="W2348" i="2"/>
  <c r="V2348" i="2"/>
  <c r="U2348" i="2"/>
  <c r="T2348" i="2"/>
  <c r="S2348" i="2"/>
  <c r="X2347" i="2"/>
  <c r="W2347" i="2"/>
  <c r="V2347" i="2"/>
  <c r="U2347" i="2"/>
  <c r="T2347" i="2"/>
  <c r="S2347" i="2"/>
  <c r="X2346" i="2"/>
  <c r="W2346" i="2"/>
  <c r="V2346" i="2"/>
  <c r="U2346" i="2"/>
  <c r="T2346" i="2"/>
  <c r="S2346" i="2"/>
  <c r="X2345" i="2"/>
  <c r="W2345" i="2"/>
  <c r="V2345" i="2"/>
  <c r="U2345" i="2"/>
  <c r="T2345" i="2"/>
  <c r="S2345" i="2"/>
  <c r="X2344" i="2"/>
  <c r="W2344" i="2"/>
  <c r="V2344" i="2"/>
  <c r="U2344" i="2"/>
  <c r="T2344" i="2"/>
  <c r="S2344" i="2"/>
  <c r="X2343" i="2"/>
  <c r="W2343" i="2"/>
  <c r="V2343" i="2"/>
  <c r="U2343" i="2"/>
  <c r="T2343" i="2"/>
  <c r="S2343" i="2"/>
  <c r="X2342" i="2"/>
  <c r="W2342" i="2"/>
  <c r="V2342" i="2"/>
  <c r="U2342" i="2"/>
  <c r="T2342" i="2"/>
  <c r="S2342" i="2"/>
  <c r="X2341" i="2"/>
  <c r="W2341" i="2"/>
  <c r="V2341" i="2"/>
  <c r="U2341" i="2"/>
  <c r="T2341" i="2"/>
  <c r="S2341" i="2"/>
  <c r="X2340" i="2"/>
  <c r="W2340" i="2"/>
  <c r="V2340" i="2"/>
  <c r="U2340" i="2"/>
  <c r="T2340" i="2"/>
  <c r="S2340" i="2"/>
  <c r="X2339" i="2"/>
  <c r="W2339" i="2"/>
  <c r="V2339" i="2"/>
  <c r="U2339" i="2"/>
  <c r="T2339" i="2"/>
  <c r="S2339" i="2"/>
  <c r="X2338" i="2"/>
  <c r="W2338" i="2"/>
  <c r="V2338" i="2"/>
  <c r="U2338" i="2"/>
  <c r="T2338" i="2"/>
  <c r="S2338" i="2"/>
  <c r="X2337" i="2"/>
  <c r="W2337" i="2"/>
  <c r="V2337" i="2"/>
  <c r="U2337" i="2"/>
  <c r="T2337" i="2"/>
  <c r="S2337" i="2"/>
  <c r="X2336" i="2"/>
  <c r="W2336" i="2"/>
  <c r="V2336" i="2"/>
  <c r="U2336" i="2"/>
  <c r="T2336" i="2"/>
  <c r="S2336" i="2"/>
  <c r="X2335" i="2"/>
  <c r="W2335" i="2"/>
  <c r="V2335" i="2"/>
  <c r="U2335" i="2"/>
  <c r="T2335" i="2"/>
  <c r="S2335" i="2"/>
  <c r="X2334" i="2"/>
  <c r="W2334" i="2"/>
  <c r="V2334" i="2"/>
  <c r="U2334" i="2"/>
  <c r="T2334" i="2"/>
  <c r="S2334" i="2"/>
  <c r="X2333" i="2"/>
  <c r="W2333" i="2"/>
  <c r="V2333" i="2"/>
  <c r="U2333" i="2"/>
  <c r="T2333" i="2"/>
  <c r="S2333" i="2"/>
  <c r="X2332" i="2"/>
  <c r="W2332" i="2"/>
  <c r="V2332" i="2"/>
  <c r="U2332" i="2"/>
  <c r="T2332" i="2"/>
  <c r="S2332" i="2"/>
  <c r="X2331" i="2"/>
  <c r="W2331" i="2"/>
  <c r="V2331" i="2"/>
  <c r="U2331" i="2"/>
  <c r="T2331" i="2"/>
  <c r="S2331" i="2"/>
  <c r="X2330" i="2"/>
  <c r="W2330" i="2"/>
  <c r="V2330" i="2"/>
  <c r="U2330" i="2"/>
  <c r="T2330" i="2"/>
  <c r="S2330" i="2"/>
  <c r="X2329" i="2"/>
  <c r="W2329" i="2"/>
  <c r="V2329" i="2"/>
  <c r="U2329" i="2"/>
  <c r="T2329" i="2"/>
  <c r="S2329" i="2"/>
  <c r="X2328" i="2"/>
  <c r="W2328" i="2"/>
  <c r="V2328" i="2"/>
  <c r="U2328" i="2"/>
  <c r="T2328" i="2"/>
  <c r="S2328" i="2"/>
  <c r="X2327" i="2"/>
  <c r="W2327" i="2"/>
  <c r="V2327" i="2"/>
  <c r="U2327" i="2"/>
  <c r="T2327" i="2"/>
  <c r="S2327" i="2"/>
  <c r="X2326" i="2"/>
  <c r="W2326" i="2"/>
  <c r="V2326" i="2"/>
  <c r="U2326" i="2"/>
  <c r="T2326" i="2"/>
  <c r="S2326" i="2"/>
  <c r="X2325" i="2"/>
  <c r="W2325" i="2"/>
  <c r="V2325" i="2"/>
  <c r="U2325" i="2"/>
  <c r="T2325" i="2"/>
  <c r="S2325" i="2"/>
  <c r="X2324" i="2"/>
  <c r="W2324" i="2"/>
  <c r="V2324" i="2"/>
  <c r="U2324" i="2"/>
  <c r="T2324" i="2"/>
  <c r="S2324" i="2"/>
  <c r="X2323" i="2"/>
  <c r="W2323" i="2"/>
  <c r="V2323" i="2"/>
  <c r="U2323" i="2"/>
  <c r="T2323" i="2"/>
  <c r="S2323" i="2"/>
  <c r="X2322" i="2"/>
  <c r="W2322" i="2"/>
  <c r="V2322" i="2"/>
  <c r="U2322" i="2"/>
  <c r="T2322" i="2"/>
  <c r="S2322" i="2"/>
  <c r="X2321" i="2"/>
  <c r="W2321" i="2"/>
  <c r="V2321" i="2"/>
  <c r="U2321" i="2"/>
  <c r="T2321" i="2"/>
  <c r="S2321" i="2"/>
  <c r="X2320" i="2"/>
  <c r="W2320" i="2"/>
  <c r="V2320" i="2"/>
  <c r="U2320" i="2"/>
  <c r="T2320" i="2"/>
  <c r="S2320" i="2"/>
  <c r="X2319" i="2"/>
  <c r="W2319" i="2"/>
  <c r="V2319" i="2"/>
  <c r="U2319" i="2"/>
  <c r="T2319" i="2"/>
  <c r="S2319" i="2"/>
  <c r="X2318" i="2"/>
  <c r="W2318" i="2"/>
  <c r="V2318" i="2"/>
  <c r="U2318" i="2"/>
  <c r="T2318" i="2"/>
  <c r="S2318" i="2"/>
  <c r="X2317" i="2"/>
  <c r="W2317" i="2"/>
  <c r="V2317" i="2"/>
  <c r="U2317" i="2"/>
  <c r="T2317" i="2"/>
  <c r="S2317" i="2"/>
  <c r="X2316" i="2"/>
  <c r="W2316" i="2"/>
  <c r="V2316" i="2"/>
  <c r="U2316" i="2"/>
  <c r="T2316" i="2"/>
  <c r="S2316" i="2"/>
  <c r="X2315" i="2"/>
  <c r="W2315" i="2"/>
  <c r="V2315" i="2"/>
  <c r="U2315" i="2"/>
  <c r="T2315" i="2"/>
  <c r="S2315" i="2"/>
  <c r="X2314" i="2"/>
  <c r="W2314" i="2"/>
  <c r="V2314" i="2"/>
  <c r="U2314" i="2"/>
  <c r="T2314" i="2"/>
  <c r="S2314" i="2"/>
  <c r="X2313" i="2"/>
  <c r="W2313" i="2"/>
  <c r="V2313" i="2"/>
  <c r="U2313" i="2"/>
  <c r="T2313" i="2"/>
  <c r="S2313" i="2"/>
  <c r="X2312" i="2"/>
  <c r="W2312" i="2"/>
  <c r="V2312" i="2"/>
  <c r="U2312" i="2"/>
  <c r="T2312" i="2"/>
  <c r="S2312" i="2"/>
  <c r="X2311" i="2"/>
  <c r="W2311" i="2"/>
  <c r="V2311" i="2"/>
  <c r="U2311" i="2"/>
  <c r="T2311" i="2"/>
  <c r="S2311" i="2"/>
  <c r="X2310" i="2"/>
  <c r="W2310" i="2"/>
  <c r="V2310" i="2"/>
  <c r="U2310" i="2"/>
  <c r="T2310" i="2"/>
  <c r="S2310" i="2"/>
  <c r="X2309" i="2"/>
  <c r="W2309" i="2"/>
  <c r="V2309" i="2"/>
  <c r="U2309" i="2"/>
  <c r="T2309" i="2"/>
  <c r="S2309" i="2"/>
  <c r="X2308" i="2"/>
  <c r="W2308" i="2"/>
  <c r="V2308" i="2"/>
  <c r="U2308" i="2"/>
  <c r="T2308" i="2"/>
  <c r="S2308" i="2"/>
  <c r="X2307" i="2"/>
  <c r="W2307" i="2"/>
  <c r="V2307" i="2"/>
  <c r="U2307" i="2"/>
  <c r="T2307" i="2"/>
  <c r="S2307" i="2"/>
  <c r="X2306" i="2"/>
  <c r="W2306" i="2"/>
  <c r="V2306" i="2"/>
  <c r="U2306" i="2"/>
  <c r="T2306" i="2"/>
  <c r="S2306" i="2"/>
  <c r="X2305" i="2"/>
  <c r="W2305" i="2"/>
  <c r="V2305" i="2"/>
  <c r="U2305" i="2"/>
  <c r="T2305" i="2"/>
  <c r="S2305" i="2"/>
  <c r="X2304" i="2"/>
  <c r="W2304" i="2"/>
  <c r="V2304" i="2"/>
  <c r="U2304" i="2"/>
  <c r="T2304" i="2"/>
  <c r="S2304" i="2"/>
  <c r="X2303" i="2"/>
  <c r="W2303" i="2"/>
  <c r="V2303" i="2"/>
  <c r="U2303" i="2"/>
  <c r="T2303" i="2"/>
  <c r="S2303" i="2"/>
  <c r="X2302" i="2"/>
  <c r="W2302" i="2"/>
  <c r="V2302" i="2"/>
  <c r="U2302" i="2"/>
  <c r="T2302" i="2"/>
  <c r="S2302" i="2"/>
  <c r="X2301" i="2"/>
  <c r="W2301" i="2"/>
  <c r="V2301" i="2"/>
  <c r="U2301" i="2"/>
  <c r="T2301" i="2"/>
  <c r="S2301" i="2"/>
  <c r="X2300" i="2"/>
  <c r="W2300" i="2"/>
  <c r="V2300" i="2"/>
  <c r="U2300" i="2"/>
  <c r="T2300" i="2"/>
  <c r="S2300" i="2"/>
  <c r="X2299" i="2"/>
  <c r="W2299" i="2"/>
  <c r="V2299" i="2"/>
  <c r="U2299" i="2"/>
  <c r="T2299" i="2"/>
  <c r="S2299" i="2"/>
  <c r="X2298" i="2"/>
  <c r="W2298" i="2"/>
  <c r="V2298" i="2"/>
  <c r="U2298" i="2"/>
  <c r="T2298" i="2"/>
  <c r="S2298" i="2"/>
  <c r="X2297" i="2"/>
  <c r="W2297" i="2"/>
  <c r="V2297" i="2"/>
  <c r="U2297" i="2"/>
  <c r="T2297" i="2"/>
  <c r="S2297" i="2"/>
  <c r="X2296" i="2"/>
  <c r="W2296" i="2"/>
  <c r="V2296" i="2"/>
  <c r="U2296" i="2"/>
  <c r="T2296" i="2"/>
  <c r="S2296" i="2"/>
  <c r="X2295" i="2"/>
  <c r="W2295" i="2"/>
  <c r="V2295" i="2"/>
  <c r="U2295" i="2"/>
  <c r="T2295" i="2"/>
  <c r="S2295" i="2"/>
  <c r="X2294" i="2"/>
  <c r="W2294" i="2"/>
  <c r="V2294" i="2"/>
  <c r="U2294" i="2"/>
  <c r="T2294" i="2"/>
  <c r="S2294" i="2"/>
  <c r="X2293" i="2"/>
  <c r="W2293" i="2"/>
  <c r="V2293" i="2"/>
  <c r="U2293" i="2"/>
  <c r="T2293" i="2"/>
  <c r="S2293" i="2"/>
  <c r="X2292" i="2"/>
  <c r="W2292" i="2"/>
  <c r="V2292" i="2"/>
  <c r="U2292" i="2"/>
  <c r="T2292" i="2"/>
  <c r="S2292" i="2"/>
  <c r="X2291" i="2"/>
  <c r="W2291" i="2"/>
  <c r="V2291" i="2"/>
  <c r="U2291" i="2"/>
  <c r="T2291" i="2"/>
  <c r="S2291" i="2"/>
  <c r="X2290" i="2"/>
  <c r="W2290" i="2"/>
  <c r="V2290" i="2"/>
  <c r="U2290" i="2"/>
  <c r="T2290" i="2"/>
  <c r="S2290" i="2"/>
  <c r="X2289" i="2"/>
  <c r="W2289" i="2"/>
  <c r="V2289" i="2"/>
  <c r="U2289" i="2"/>
  <c r="T2289" i="2"/>
  <c r="S2289" i="2"/>
  <c r="X2288" i="2"/>
  <c r="W2288" i="2"/>
  <c r="V2288" i="2"/>
  <c r="U2288" i="2"/>
  <c r="T2288" i="2"/>
  <c r="S2288" i="2"/>
  <c r="X2287" i="2"/>
  <c r="W2287" i="2"/>
  <c r="V2287" i="2"/>
  <c r="U2287" i="2"/>
  <c r="T2287" i="2"/>
  <c r="S2287" i="2"/>
  <c r="X2286" i="2"/>
  <c r="W2286" i="2"/>
  <c r="V2286" i="2"/>
  <c r="U2286" i="2"/>
  <c r="T2286" i="2"/>
  <c r="S2286" i="2"/>
  <c r="X2285" i="2"/>
  <c r="W2285" i="2"/>
  <c r="V2285" i="2"/>
  <c r="U2285" i="2"/>
  <c r="T2285" i="2"/>
  <c r="S2285" i="2"/>
  <c r="X2284" i="2"/>
  <c r="W2284" i="2"/>
  <c r="V2284" i="2"/>
  <c r="U2284" i="2"/>
  <c r="T2284" i="2"/>
  <c r="S2284" i="2"/>
  <c r="X2283" i="2"/>
  <c r="W2283" i="2"/>
  <c r="V2283" i="2"/>
  <c r="U2283" i="2"/>
  <c r="T2283" i="2"/>
  <c r="S2283" i="2"/>
  <c r="X2282" i="2"/>
  <c r="W2282" i="2"/>
  <c r="V2282" i="2"/>
  <c r="U2282" i="2"/>
  <c r="T2282" i="2"/>
  <c r="S2282" i="2"/>
  <c r="X2281" i="2"/>
  <c r="W2281" i="2"/>
  <c r="V2281" i="2"/>
  <c r="U2281" i="2"/>
  <c r="T2281" i="2"/>
  <c r="S2281" i="2"/>
  <c r="X2280" i="2"/>
  <c r="W2280" i="2"/>
  <c r="V2280" i="2"/>
  <c r="U2280" i="2"/>
  <c r="T2280" i="2"/>
  <c r="S2280" i="2"/>
  <c r="X2279" i="2"/>
  <c r="W2279" i="2"/>
  <c r="V2279" i="2"/>
  <c r="U2279" i="2"/>
  <c r="T2279" i="2"/>
  <c r="S2279" i="2"/>
  <c r="X2278" i="2"/>
  <c r="W2278" i="2"/>
  <c r="V2278" i="2"/>
  <c r="U2278" i="2"/>
  <c r="T2278" i="2"/>
  <c r="S2278" i="2"/>
  <c r="X2277" i="2"/>
  <c r="W2277" i="2"/>
  <c r="V2277" i="2"/>
  <c r="U2277" i="2"/>
  <c r="T2277" i="2"/>
  <c r="S2277" i="2"/>
  <c r="X2276" i="2"/>
  <c r="W2276" i="2"/>
  <c r="V2276" i="2"/>
  <c r="U2276" i="2"/>
  <c r="T2276" i="2"/>
  <c r="S2276" i="2"/>
  <c r="X2275" i="2"/>
  <c r="W2275" i="2"/>
  <c r="V2275" i="2"/>
  <c r="U2275" i="2"/>
  <c r="T2275" i="2"/>
  <c r="S2275" i="2"/>
  <c r="X2274" i="2"/>
  <c r="W2274" i="2"/>
  <c r="V2274" i="2"/>
  <c r="U2274" i="2"/>
  <c r="T2274" i="2"/>
  <c r="S2274" i="2"/>
  <c r="X2273" i="2"/>
  <c r="W2273" i="2"/>
  <c r="V2273" i="2"/>
  <c r="U2273" i="2"/>
  <c r="T2273" i="2"/>
  <c r="S2273" i="2"/>
  <c r="X2272" i="2"/>
  <c r="W2272" i="2"/>
  <c r="V2272" i="2"/>
  <c r="U2272" i="2"/>
  <c r="T2272" i="2"/>
  <c r="S2272" i="2"/>
  <c r="X2271" i="2"/>
  <c r="W2271" i="2"/>
  <c r="V2271" i="2"/>
  <c r="U2271" i="2"/>
  <c r="T2271" i="2"/>
  <c r="S2271" i="2"/>
  <c r="X2270" i="2"/>
  <c r="W2270" i="2"/>
  <c r="V2270" i="2"/>
  <c r="U2270" i="2"/>
  <c r="T2270" i="2"/>
  <c r="S2270" i="2"/>
  <c r="X2269" i="2"/>
  <c r="W2269" i="2"/>
  <c r="V2269" i="2"/>
  <c r="U2269" i="2"/>
  <c r="T2269" i="2"/>
  <c r="S2269" i="2"/>
  <c r="X2268" i="2"/>
  <c r="W2268" i="2"/>
  <c r="V2268" i="2"/>
  <c r="U2268" i="2"/>
  <c r="T2268" i="2"/>
  <c r="S2268" i="2"/>
  <c r="X2267" i="2"/>
  <c r="W2267" i="2"/>
  <c r="V2267" i="2"/>
  <c r="U2267" i="2"/>
  <c r="T2267" i="2"/>
  <c r="S2267" i="2"/>
  <c r="X2266" i="2"/>
  <c r="W2266" i="2"/>
  <c r="V2266" i="2"/>
  <c r="U2266" i="2"/>
  <c r="T2266" i="2"/>
  <c r="S2266" i="2"/>
  <c r="X2265" i="2"/>
  <c r="W2265" i="2"/>
  <c r="V2265" i="2"/>
  <c r="U2265" i="2"/>
  <c r="T2265" i="2"/>
  <c r="S2265" i="2"/>
  <c r="X2264" i="2"/>
  <c r="W2264" i="2"/>
  <c r="V2264" i="2"/>
  <c r="U2264" i="2"/>
  <c r="T2264" i="2"/>
  <c r="S2264" i="2"/>
  <c r="X2263" i="2"/>
  <c r="W2263" i="2"/>
  <c r="V2263" i="2"/>
  <c r="U2263" i="2"/>
  <c r="T2263" i="2"/>
  <c r="S2263" i="2"/>
  <c r="X2262" i="2"/>
  <c r="W2262" i="2"/>
  <c r="V2262" i="2"/>
  <c r="U2262" i="2"/>
  <c r="T2262" i="2"/>
  <c r="S2262" i="2"/>
  <c r="X2261" i="2"/>
  <c r="W2261" i="2"/>
  <c r="V2261" i="2"/>
  <c r="U2261" i="2"/>
  <c r="T2261" i="2"/>
  <c r="S2261" i="2"/>
  <c r="X2260" i="2"/>
  <c r="W2260" i="2"/>
  <c r="V2260" i="2"/>
  <c r="U2260" i="2"/>
  <c r="T2260" i="2"/>
  <c r="S2260" i="2"/>
  <c r="X2259" i="2"/>
  <c r="W2259" i="2"/>
  <c r="V2259" i="2"/>
  <c r="U2259" i="2"/>
  <c r="T2259" i="2"/>
  <c r="S2259" i="2"/>
  <c r="X2258" i="2"/>
  <c r="W2258" i="2"/>
  <c r="V2258" i="2"/>
  <c r="U2258" i="2"/>
  <c r="T2258" i="2"/>
  <c r="S2258" i="2"/>
  <c r="X2257" i="2"/>
  <c r="W2257" i="2"/>
  <c r="V2257" i="2"/>
  <c r="U2257" i="2"/>
  <c r="T2257" i="2"/>
  <c r="S2257" i="2"/>
  <c r="X2256" i="2"/>
  <c r="W2256" i="2"/>
  <c r="V2256" i="2"/>
  <c r="U2256" i="2"/>
  <c r="T2256" i="2"/>
  <c r="S2256" i="2"/>
  <c r="X2255" i="2"/>
  <c r="W2255" i="2"/>
  <c r="V2255" i="2"/>
  <c r="U2255" i="2"/>
  <c r="T2255" i="2"/>
  <c r="S2255" i="2"/>
  <c r="X2254" i="2"/>
  <c r="W2254" i="2"/>
  <c r="V2254" i="2"/>
  <c r="U2254" i="2"/>
  <c r="T2254" i="2"/>
  <c r="S2254" i="2"/>
  <c r="X2253" i="2"/>
  <c r="W2253" i="2"/>
  <c r="V2253" i="2"/>
  <c r="U2253" i="2"/>
  <c r="T2253" i="2"/>
  <c r="S2253" i="2"/>
  <c r="X2252" i="2"/>
  <c r="W2252" i="2"/>
  <c r="V2252" i="2"/>
  <c r="U2252" i="2"/>
  <c r="T2252" i="2"/>
  <c r="S2252" i="2"/>
  <c r="X2251" i="2"/>
  <c r="W2251" i="2"/>
  <c r="V2251" i="2"/>
  <c r="U2251" i="2"/>
  <c r="T2251" i="2"/>
  <c r="S2251" i="2"/>
  <c r="X2250" i="2"/>
  <c r="W2250" i="2"/>
  <c r="V2250" i="2"/>
  <c r="U2250" i="2"/>
  <c r="T2250" i="2"/>
  <c r="S2250" i="2"/>
  <c r="X2249" i="2"/>
  <c r="W2249" i="2"/>
  <c r="V2249" i="2"/>
  <c r="U2249" i="2"/>
  <c r="T2249" i="2"/>
  <c r="S2249" i="2"/>
  <c r="X2248" i="2"/>
  <c r="W2248" i="2"/>
  <c r="V2248" i="2"/>
  <c r="U2248" i="2"/>
  <c r="T2248" i="2"/>
  <c r="S2248" i="2"/>
  <c r="X2247" i="2"/>
  <c r="W2247" i="2"/>
  <c r="V2247" i="2"/>
  <c r="U2247" i="2"/>
  <c r="T2247" i="2"/>
  <c r="S2247" i="2"/>
  <c r="X2246" i="2"/>
  <c r="W2246" i="2"/>
  <c r="V2246" i="2"/>
  <c r="U2246" i="2"/>
  <c r="T2246" i="2"/>
  <c r="S2246" i="2"/>
  <c r="X2245" i="2"/>
  <c r="W2245" i="2"/>
  <c r="V2245" i="2"/>
  <c r="U2245" i="2"/>
  <c r="T2245" i="2"/>
  <c r="S2245" i="2"/>
  <c r="X2244" i="2"/>
  <c r="W2244" i="2"/>
  <c r="V2244" i="2"/>
  <c r="U2244" i="2"/>
  <c r="T2244" i="2"/>
  <c r="S2244" i="2"/>
  <c r="X2243" i="2"/>
  <c r="W2243" i="2"/>
  <c r="V2243" i="2"/>
  <c r="U2243" i="2"/>
  <c r="T2243" i="2"/>
  <c r="S2243" i="2"/>
  <c r="X2242" i="2"/>
  <c r="W2242" i="2"/>
  <c r="V2242" i="2"/>
  <c r="U2242" i="2"/>
  <c r="T2242" i="2"/>
  <c r="S2242" i="2"/>
  <c r="X2241" i="2"/>
  <c r="W2241" i="2"/>
  <c r="V2241" i="2"/>
  <c r="U2241" i="2"/>
  <c r="T2241" i="2"/>
  <c r="S2241" i="2"/>
  <c r="X2240" i="2"/>
  <c r="W2240" i="2"/>
  <c r="V2240" i="2"/>
  <c r="U2240" i="2"/>
  <c r="T2240" i="2"/>
  <c r="S2240" i="2"/>
  <c r="X2239" i="2"/>
  <c r="W2239" i="2"/>
  <c r="V2239" i="2"/>
  <c r="U2239" i="2"/>
  <c r="T2239" i="2"/>
  <c r="S2239" i="2"/>
  <c r="X2238" i="2"/>
  <c r="W2238" i="2"/>
  <c r="V2238" i="2"/>
  <c r="U2238" i="2"/>
  <c r="T2238" i="2"/>
  <c r="S2238" i="2"/>
  <c r="X2237" i="2"/>
  <c r="W2237" i="2"/>
  <c r="V2237" i="2"/>
  <c r="U2237" i="2"/>
  <c r="T2237" i="2"/>
  <c r="S2237" i="2"/>
  <c r="X2236" i="2"/>
  <c r="W2236" i="2"/>
  <c r="V2236" i="2"/>
  <c r="U2236" i="2"/>
  <c r="T2236" i="2"/>
  <c r="S2236" i="2"/>
  <c r="X2235" i="2"/>
  <c r="W2235" i="2"/>
  <c r="V2235" i="2"/>
  <c r="U2235" i="2"/>
  <c r="T2235" i="2"/>
  <c r="S2235" i="2"/>
  <c r="X2234" i="2"/>
  <c r="W2234" i="2"/>
  <c r="V2234" i="2"/>
  <c r="U2234" i="2"/>
  <c r="T2234" i="2"/>
  <c r="S2234" i="2"/>
  <c r="X2233" i="2"/>
  <c r="W2233" i="2"/>
  <c r="V2233" i="2"/>
  <c r="U2233" i="2"/>
  <c r="T2233" i="2"/>
  <c r="S2233" i="2"/>
  <c r="X2232" i="2"/>
  <c r="W2232" i="2"/>
  <c r="V2232" i="2"/>
  <c r="U2232" i="2"/>
  <c r="T2232" i="2"/>
  <c r="S2232" i="2"/>
  <c r="X2231" i="2"/>
  <c r="W2231" i="2"/>
  <c r="V2231" i="2"/>
  <c r="U2231" i="2"/>
  <c r="T2231" i="2"/>
  <c r="S2231" i="2"/>
  <c r="X2230" i="2"/>
  <c r="W2230" i="2"/>
  <c r="V2230" i="2"/>
  <c r="U2230" i="2"/>
  <c r="T2230" i="2"/>
  <c r="S2230" i="2"/>
  <c r="X2229" i="2"/>
  <c r="W2229" i="2"/>
  <c r="V2229" i="2"/>
  <c r="U2229" i="2"/>
  <c r="T2229" i="2"/>
  <c r="S2229" i="2"/>
  <c r="X2228" i="2"/>
  <c r="W2228" i="2"/>
  <c r="V2228" i="2"/>
  <c r="U2228" i="2"/>
  <c r="T2228" i="2"/>
  <c r="S2228" i="2"/>
  <c r="X2227" i="2"/>
  <c r="W2227" i="2"/>
  <c r="V2227" i="2"/>
  <c r="U2227" i="2"/>
  <c r="T2227" i="2"/>
  <c r="S2227" i="2"/>
  <c r="X2226" i="2"/>
  <c r="W2226" i="2"/>
  <c r="V2226" i="2"/>
  <c r="U2226" i="2"/>
  <c r="T2226" i="2"/>
  <c r="S2226" i="2"/>
  <c r="X2225" i="2"/>
  <c r="W2225" i="2"/>
  <c r="V2225" i="2"/>
  <c r="U2225" i="2"/>
  <c r="T2225" i="2"/>
  <c r="S2225" i="2"/>
  <c r="X2224" i="2"/>
  <c r="W2224" i="2"/>
  <c r="V2224" i="2"/>
  <c r="U2224" i="2"/>
  <c r="T2224" i="2"/>
  <c r="S2224" i="2"/>
  <c r="X2223" i="2"/>
  <c r="W2223" i="2"/>
  <c r="V2223" i="2"/>
  <c r="U2223" i="2"/>
  <c r="T2223" i="2"/>
  <c r="S2223" i="2"/>
  <c r="X2222" i="2"/>
  <c r="W2222" i="2"/>
  <c r="V2222" i="2"/>
  <c r="U2222" i="2"/>
  <c r="T2222" i="2"/>
  <c r="S2222" i="2"/>
  <c r="X2221" i="2"/>
  <c r="W2221" i="2"/>
  <c r="V2221" i="2"/>
  <c r="U2221" i="2"/>
  <c r="T2221" i="2"/>
  <c r="S2221" i="2"/>
  <c r="X2220" i="2"/>
  <c r="W2220" i="2"/>
  <c r="V2220" i="2"/>
  <c r="U2220" i="2"/>
  <c r="T2220" i="2"/>
  <c r="S2220" i="2"/>
  <c r="X2219" i="2"/>
  <c r="W2219" i="2"/>
  <c r="V2219" i="2"/>
  <c r="U2219" i="2"/>
  <c r="T2219" i="2"/>
  <c r="S2219" i="2"/>
  <c r="X2218" i="2"/>
  <c r="W2218" i="2"/>
  <c r="V2218" i="2"/>
  <c r="U2218" i="2"/>
  <c r="T2218" i="2"/>
  <c r="S2218" i="2"/>
  <c r="X2217" i="2"/>
  <c r="W2217" i="2"/>
  <c r="V2217" i="2"/>
  <c r="U2217" i="2"/>
  <c r="T2217" i="2"/>
  <c r="S2217" i="2"/>
  <c r="X2216" i="2"/>
  <c r="W2216" i="2"/>
  <c r="V2216" i="2"/>
  <c r="U2216" i="2"/>
  <c r="T2216" i="2"/>
  <c r="S2216" i="2"/>
  <c r="X2215" i="2"/>
  <c r="W2215" i="2"/>
  <c r="V2215" i="2"/>
  <c r="U2215" i="2"/>
  <c r="T2215" i="2"/>
  <c r="S2215" i="2"/>
  <c r="X2214" i="2"/>
  <c r="W2214" i="2"/>
  <c r="V2214" i="2"/>
  <c r="U2214" i="2"/>
  <c r="T2214" i="2"/>
  <c r="S2214" i="2"/>
  <c r="X2213" i="2"/>
  <c r="W2213" i="2"/>
  <c r="V2213" i="2"/>
  <c r="U2213" i="2"/>
  <c r="T2213" i="2"/>
  <c r="S2213" i="2"/>
  <c r="X2212" i="2"/>
  <c r="W2212" i="2"/>
  <c r="V2212" i="2"/>
  <c r="U2212" i="2"/>
  <c r="T2212" i="2"/>
  <c r="S2212" i="2"/>
  <c r="X2211" i="2"/>
  <c r="W2211" i="2"/>
  <c r="V2211" i="2"/>
  <c r="U2211" i="2"/>
  <c r="T2211" i="2"/>
  <c r="S2211" i="2"/>
  <c r="X2210" i="2"/>
  <c r="W2210" i="2"/>
  <c r="V2210" i="2"/>
  <c r="U2210" i="2"/>
  <c r="T2210" i="2"/>
  <c r="S2210" i="2"/>
  <c r="X2209" i="2"/>
  <c r="W2209" i="2"/>
  <c r="V2209" i="2"/>
  <c r="U2209" i="2"/>
  <c r="T2209" i="2"/>
  <c r="S2209" i="2"/>
  <c r="X2208" i="2"/>
  <c r="W2208" i="2"/>
  <c r="V2208" i="2"/>
  <c r="U2208" i="2"/>
  <c r="T2208" i="2"/>
  <c r="S2208" i="2"/>
  <c r="X2207" i="2"/>
  <c r="W2207" i="2"/>
  <c r="V2207" i="2"/>
  <c r="U2207" i="2"/>
  <c r="T2207" i="2"/>
  <c r="S2207" i="2"/>
  <c r="X2206" i="2"/>
  <c r="W2206" i="2"/>
  <c r="V2206" i="2"/>
  <c r="U2206" i="2"/>
  <c r="T2206" i="2"/>
  <c r="S2206" i="2"/>
  <c r="X2205" i="2"/>
  <c r="W2205" i="2"/>
  <c r="V2205" i="2"/>
  <c r="U2205" i="2"/>
  <c r="T2205" i="2"/>
  <c r="S2205" i="2"/>
  <c r="X2204" i="2"/>
  <c r="W2204" i="2"/>
  <c r="V2204" i="2"/>
  <c r="U2204" i="2"/>
  <c r="T2204" i="2"/>
  <c r="S2204" i="2"/>
  <c r="X2203" i="2"/>
  <c r="W2203" i="2"/>
  <c r="V2203" i="2"/>
  <c r="U2203" i="2"/>
  <c r="T2203" i="2"/>
  <c r="S2203" i="2"/>
  <c r="X2202" i="2"/>
  <c r="W2202" i="2"/>
  <c r="V2202" i="2"/>
  <c r="U2202" i="2"/>
  <c r="T2202" i="2"/>
  <c r="S2202" i="2"/>
  <c r="X2201" i="2"/>
  <c r="W2201" i="2"/>
  <c r="V2201" i="2"/>
  <c r="U2201" i="2"/>
  <c r="T2201" i="2"/>
  <c r="S2201" i="2"/>
  <c r="X2200" i="2"/>
  <c r="W2200" i="2"/>
  <c r="V2200" i="2"/>
  <c r="U2200" i="2"/>
  <c r="T2200" i="2"/>
  <c r="S2200" i="2"/>
  <c r="X2199" i="2"/>
  <c r="W2199" i="2"/>
  <c r="V2199" i="2"/>
  <c r="U2199" i="2"/>
  <c r="T2199" i="2"/>
  <c r="S2199" i="2"/>
  <c r="X2198" i="2"/>
  <c r="W2198" i="2"/>
  <c r="V2198" i="2"/>
  <c r="U2198" i="2"/>
  <c r="T2198" i="2"/>
  <c r="S2198" i="2"/>
  <c r="X2197" i="2"/>
  <c r="W2197" i="2"/>
  <c r="V2197" i="2"/>
  <c r="U2197" i="2"/>
  <c r="T2197" i="2"/>
  <c r="S2197" i="2"/>
  <c r="X2196" i="2"/>
  <c r="W2196" i="2"/>
  <c r="V2196" i="2"/>
  <c r="U2196" i="2"/>
  <c r="T2196" i="2"/>
  <c r="S2196" i="2"/>
  <c r="X2195" i="2"/>
  <c r="W2195" i="2"/>
  <c r="V2195" i="2"/>
  <c r="U2195" i="2"/>
  <c r="T2195" i="2"/>
  <c r="S2195" i="2"/>
  <c r="X2194" i="2"/>
  <c r="W2194" i="2"/>
  <c r="V2194" i="2"/>
  <c r="U2194" i="2"/>
  <c r="T2194" i="2"/>
  <c r="S2194" i="2"/>
  <c r="X2193" i="2"/>
  <c r="W2193" i="2"/>
  <c r="V2193" i="2"/>
  <c r="U2193" i="2"/>
  <c r="T2193" i="2"/>
  <c r="S2193" i="2"/>
  <c r="X2192" i="2"/>
  <c r="W2192" i="2"/>
  <c r="V2192" i="2"/>
  <c r="U2192" i="2"/>
  <c r="T2192" i="2"/>
  <c r="S2192" i="2"/>
  <c r="X2191" i="2"/>
  <c r="W2191" i="2"/>
  <c r="V2191" i="2"/>
  <c r="U2191" i="2"/>
  <c r="T2191" i="2"/>
  <c r="S2191" i="2"/>
  <c r="X2190" i="2"/>
  <c r="W2190" i="2"/>
  <c r="V2190" i="2"/>
  <c r="U2190" i="2"/>
  <c r="T2190" i="2"/>
  <c r="S2190" i="2"/>
  <c r="X2189" i="2"/>
  <c r="W2189" i="2"/>
  <c r="V2189" i="2"/>
  <c r="U2189" i="2"/>
  <c r="T2189" i="2"/>
  <c r="S2189" i="2"/>
  <c r="X2188" i="2"/>
  <c r="W2188" i="2"/>
  <c r="V2188" i="2"/>
  <c r="U2188" i="2"/>
  <c r="T2188" i="2"/>
  <c r="S2188" i="2"/>
  <c r="X2187" i="2"/>
  <c r="W2187" i="2"/>
  <c r="V2187" i="2"/>
  <c r="U2187" i="2"/>
  <c r="T2187" i="2"/>
  <c r="S2187" i="2"/>
  <c r="X2186" i="2"/>
  <c r="W2186" i="2"/>
  <c r="V2186" i="2"/>
  <c r="U2186" i="2"/>
  <c r="T2186" i="2"/>
  <c r="S2186" i="2"/>
  <c r="X2185" i="2"/>
  <c r="W2185" i="2"/>
  <c r="V2185" i="2"/>
  <c r="U2185" i="2"/>
  <c r="T2185" i="2"/>
  <c r="S2185" i="2"/>
  <c r="X2184" i="2"/>
  <c r="W2184" i="2"/>
  <c r="V2184" i="2"/>
  <c r="U2184" i="2"/>
  <c r="T2184" i="2"/>
  <c r="S2184" i="2"/>
  <c r="X2183" i="2"/>
  <c r="W2183" i="2"/>
  <c r="V2183" i="2"/>
  <c r="U2183" i="2"/>
  <c r="T2183" i="2"/>
  <c r="S2183" i="2"/>
  <c r="X2182" i="2"/>
  <c r="W2182" i="2"/>
  <c r="V2182" i="2"/>
  <c r="U2182" i="2"/>
  <c r="T2182" i="2"/>
  <c r="S2182" i="2"/>
  <c r="X2181" i="2"/>
  <c r="W2181" i="2"/>
  <c r="V2181" i="2"/>
  <c r="U2181" i="2"/>
  <c r="T2181" i="2"/>
  <c r="S2181" i="2"/>
  <c r="X2180" i="2"/>
  <c r="W2180" i="2"/>
  <c r="V2180" i="2"/>
  <c r="U2180" i="2"/>
  <c r="T2180" i="2"/>
  <c r="S2180" i="2"/>
  <c r="X2179" i="2"/>
  <c r="W2179" i="2"/>
  <c r="V2179" i="2"/>
  <c r="U2179" i="2"/>
  <c r="T2179" i="2"/>
  <c r="S2179" i="2"/>
  <c r="X2178" i="2"/>
  <c r="W2178" i="2"/>
  <c r="V2178" i="2"/>
  <c r="U2178" i="2"/>
  <c r="T2178" i="2"/>
  <c r="S2178" i="2"/>
  <c r="X2177" i="2"/>
  <c r="W2177" i="2"/>
  <c r="V2177" i="2"/>
  <c r="U2177" i="2"/>
  <c r="T2177" i="2"/>
  <c r="S2177" i="2"/>
  <c r="X2176" i="2"/>
  <c r="W2176" i="2"/>
  <c r="V2176" i="2"/>
  <c r="U2176" i="2"/>
  <c r="T2176" i="2"/>
  <c r="S2176" i="2"/>
  <c r="X2175" i="2"/>
  <c r="W2175" i="2"/>
  <c r="V2175" i="2"/>
  <c r="U2175" i="2"/>
  <c r="T2175" i="2"/>
  <c r="S2175" i="2"/>
  <c r="X2174" i="2"/>
  <c r="W2174" i="2"/>
  <c r="V2174" i="2"/>
  <c r="U2174" i="2"/>
  <c r="T2174" i="2"/>
  <c r="S2174" i="2"/>
  <c r="X2173" i="2"/>
  <c r="W2173" i="2"/>
  <c r="V2173" i="2"/>
  <c r="U2173" i="2"/>
  <c r="T2173" i="2"/>
  <c r="S2173" i="2"/>
  <c r="X2172" i="2"/>
  <c r="W2172" i="2"/>
  <c r="V2172" i="2"/>
  <c r="U2172" i="2"/>
  <c r="T2172" i="2"/>
  <c r="S2172" i="2"/>
  <c r="X2171" i="2"/>
  <c r="W2171" i="2"/>
  <c r="V2171" i="2"/>
  <c r="U2171" i="2"/>
  <c r="T2171" i="2"/>
  <c r="S2171" i="2"/>
  <c r="X2170" i="2"/>
  <c r="W2170" i="2"/>
  <c r="V2170" i="2"/>
  <c r="U2170" i="2"/>
  <c r="T2170" i="2"/>
  <c r="S2170" i="2"/>
  <c r="X2169" i="2"/>
  <c r="W2169" i="2"/>
  <c r="V2169" i="2"/>
  <c r="U2169" i="2"/>
  <c r="T2169" i="2"/>
  <c r="S2169" i="2"/>
  <c r="X2168" i="2"/>
  <c r="W2168" i="2"/>
  <c r="V2168" i="2"/>
  <c r="U2168" i="2"/>
  <c r="T2168" i="2"/>
  <c r="S2168" i="2"/>
  <c r="X2167" i="2"/>
  <c r="W2167" i="2"/>
  <c r="V2167" i="2"/>
  <c r="U2167" i="2"/>
  <c r="T2167" i="2"/>
  <c r="S2167" i="2"/>
  <c r="X2166" i="2"/>
  <c r="W2166" i="2"/>
  <c r="V2166" i="2"/>
  <c r="U2166" i="2"/>
  <c r="T2166" i="2"/>
  <c r="S2166" i="2"/>
  <c r="X2165" i="2"/>
  <c r="W2165" i="2"/>
  <c r="V2165" i="2"/>
  <c r="U2165" i="2"/>
  <c r="T2165" i="2"/>
  <c r="S2165" i="2"/>
  <c r="X2164" i="2"/>
  <c r="W2164" i="2"/>
  <c r="V2164" i="2"/>
  <c r="U2164" i="2"/>
  <c r="T2164" i="2"/>
  <c r="S2164" i="2"/>
  <c r="X2163" i="2"/>
  <c r="W2163" i="2"/>
  <c r="V2163" i="2"/>
  <c r="U2163" i="2"/>
  <c r="T2163" i="2"/>
  <c r="S2163" i="2"/>
  <c r="X2162" i="2"/>
  <c r="W2162" i="2"/>
  <c r="V2162" i="2"/>
  <c r="U2162" i="2"/>
  <c r="T2162" i="2"/>
  <c r="S2162" i="2"/>
  <c r="X2161" i="2"/>
  <c r="W2161" i="2"/>
  <c r="V2161" i="2"/>
  <c r="U2161" i="2"/>
  <c r="T2161" i="2"/>
  <c r="S2161" i="2"/>
  <c r="X2160" i="2"/>
  <c r="W2160" i="2"/>
  <c r="V2160" i="2"/>
  <c r="U2160" i="2"/>
  <c r="T2160" i="2"/>
  <c r="S2160" i="2"/>
  <c r="X2159" i="2"/>
  <c r="W2159" i="2"/>
  <c r="V2159" i="2"/>
  <c r="U2159" i="2"/>
  <c r="T2159" i="2"/>
  <c r="S2159" i="2"/>
  <c r="X2158" i="2"/>
  <c r="W2158" i="2"/>
  <c r="V2158" i="2"/>
  <c r="U2158" i="2"/>
  <c r="T2158" i="2"/>
  <c r="S2158" i="2"/>
  <c r="X2157" i="2"/>
  <c r="W2157" i="2"/>
  <c r="V2157" i="2"/>
  <c r="U2157" i="2"/>
  <c r="T2157" i="2"/>
  <c r="S2157" i="2"/>
  <c r="X2156" i="2"/>
  <c r="W2156" i="2"/>
  <c r="V2156" i="2"/>
  <c r="U2156" i="2"/>
  <c r="T2156" i="2"/>
  <c r="S2156" i="2"/>
  <c r="X2155" i="2"/>
  <c r="W2155" i="2"/>
  <c r="V2155" i="2"/>
  <c r="U2155" i="2"/>
  <c r="T2155" i="2"/>
  <c r="S2155" i="2"/>
  <c r="X2154" i="2"/>
  <c r="W2154" i="2"/>
  <c r="V2154" i="2"/>
  <c r="U2154" i="2"/>
  <c r="T2154" i="2"/>
  <c r="S2154" i="2"/>
  <c r="X2153" i="2"/>
  <c r="W2153" i="2"/>
  <c r="V2153" i="2"/>
  <c r="U2153" i="2"/>
  <c r="T2153" i="2"/>
  <c r="S2153" i="2"/>
  <c r="X2152" i="2"/>
  <c r="W2152" i="2"/>
  <c r="V2152" i="2"/>
  <c r="U2152" i="2"/>
  <c r="T2152" i="2"/>
  <c r="S2152" i="2"/>
  <c r="X2151" i="2"/>
  <c r="W2151" i="2"/>
  <c r="V2151" i="2"/>
  <c r="U2151" i="2"/>
  <c r="T2151" i="2"/>
  <c r="S2151" i="2"/>
  <c r="X2150" i="2"/>
  <c r="W2150" i="2"/>
  <c r="V2150" i="2"/>
  <c r="U2150" i="2"/>
  <c r="T2150" i="2"/>
  <c r="S2150" i="2"/>
  <c r="X2149" i="2"/>
  <c r="W2149" i="2"/>
  <c r="V2149" i="2"/>
  <c r="U2149" i="2"/>
  <c r="T2149" i="2"/>
  <c r="S2149" i="2"/>
  <c r="X2148" i="2"/>
  <c r="W2148" i="2"/>
  <c r="V2148" i="2"/>
  <c r="U2148" i="2"/>
  <c r="T2148" i="2"/>
  <c r="S2148" i="2"/>
  <c r="X2147" i="2"/>
  <c r="W2147" i="2"/>
  <c r="V2147" i="2"/>
  <c r="U2147" i="2"/>
  <c r="T2147" i="2"/>
  <c r="S2147" i="2"/>
  <c r="X2146" i="2"/>
  <c r="W2146" i="2"/>
  <c r="V2146" i="2"/>
  <c r="U2146" i="2"/>
  <c r="T2146" i="2"/>
  <c r="S2146" i="2"/>
  <c r="X2145" i="2"/>
  <c r="W2145" i="2"/>
  <c r="V2145" i="2"/>
  <c r="U2145" i="2"/>
  <c r="T2145" i="2"/>
  <c r="S2145" i="2"/>
  <c r="X2144" i="2"/>
  <c r="W2144" i="2"/>
  <c r="V2144" i="2"/>
  <c r="U2144" i="2"/>
  <c r="T2144" i="2"/>
  <c r="S2144" i="2"/>
  <c r="X2143" i="2"/>
  <c r="W2143" i="2"/>
  <c r="V2143" i="2"/>
  <c r="U2143" i="2"/>
  <c r="T2143" i="2"/>
  <c r="S2143" i="2"/>
  <c r="X2142" i="2"/>
  <c r="W2142" i="2"/>
  <c r="V2142" i="2"/>
  <c r="U2142" i="2"/>
  <c r="T2142" i="2"/>
  <c r="S2142" i="2"/>
  <c r="X2141" i="2"/>
  <c r="W2141" i="2"/>
  <c r="V2141" i="2"/>
  <c r="U2141" i="2"/>
  <c r="T2141" i="2"/>
  <c r="S2141" i="2"/>
  <c r="X2140" i="2"/>
  <c r="W2140" i="2"/>
  <c r="V2140" i="2"/>
  <c r="U2140" i="2"/>
  <c r="T2140" i="2"/>
  <c r="S2140" i="2"/>
  <c r="X2139" i="2"/>
  <c r="W2139" i="2"/>
  <c r="V2139" i="2"/>
  <c r="U2139" i="2"/>
  <c r="T2139" i="2"/>
  <c r="S2139" i="2"/>
  <c r="X2138" i="2"/>
  <c r="W2138" i="2"/>
  <c r="V2138" i="2"/>
  <c r="U2138" i="2"/>
  <c r="T2138" i="2"/>
  <c r="S2138" i="2"/>
  <c r="X2137" i="2"/>
  <c r="W2137" i="2"/>
  <c r="V2137" i="2"/>
  <c r="U2137" i="2"/>
  <c r="T2137" i="2"/>
  <c r="S2137" i="2"/>
  <c r="X2136" i="2"/>
  <c r="W2136" i="2"/>
  <c r="V2136" i="2"/>
  <c r="U2136" i="2"/>
  <c r="T2136" i="2"/>
  <c r="S2136" i="2"/>
  <c r="X2135" i="2"/>
  <c r="W2135" i="2"/>
  <c r="V2135" i="2"/>
  <c r="U2135" i="2"/>
  <c r="T2135" i="2"/>
  <c r="S2135" i="2"/>
  <c r="X2134" i="2"/>
  <c r="W2134" i="2"/>
  <c r="V2134" i="2"/>
  <c r="U2134" i="2"/>
  <c r="T2134" i="2"/>
  <c r="S2134" i="2"/>
  <c r="X2133" i="2"/>
  <c r="W2133" i="2"/>
  <c r="V2133" i="2"/>
  <c r="U2133" i="2"/>
  <c r="T2133" i="2"/>
  <c r="S2133" i="2"/>
  <c r="X2132" i="2"/>
  <c r="W2132" i="2"/>
  <c r="V2132" i="2"/>
  <c r="U2132" i="2"/>
  <c r="T2132" i="2"/>
  <c r="S2132" i="2"/>
  <c r="X2131" i="2"/>
  <c r="W2131" i="2"/>
  <c r="V2131" i="2"/>
  <c r="U2131" i="2"/>
  <c r="T2131" i="2"/>
  <c r="S2131" i="2"/>
  <c r="X2130" i="2"/>
  <c r="W2130" i="2"/>
  <c r="V2130" i="2"/>
  <c r="U2130" i="2"/>
  <c r="T2130" i="2"/>
  <c r="S2130" i="2"/>
  <c r="X2129" i="2"/>
  <c r="W2129" i="2"/>
  <c r="V2129" i="2"/>
  <c r="U2129" i="2"/>
  <c r="T2129" i="2"/>
  <c r="S2129" i="2"/>
  <c r="X2128" i="2"/>
  <c r="W2128" i="2"/>
  <c r="V2128" i="2"/>
  <c r="U2128" i="2"/>
  <c r="T2128" i="2"/>
  <c r="S2128" i="2"/>
  <c r="X2127" i="2"/>
  <c r="W2127" i="2"/>
  <c r="V2127" i="2"/>
  <c r="U2127" i="2"/>
  <c r="T2127" i="2"/>
  <c r="S2127" i="2"/>
  <c r="X2126" i="2"/>
  <c r="W2126" i="2"/>
  <c r="V2126" i="2"/>
  <c r="U2126" i="2"/>
  <c r="T2126" i="2"/>
  <c r="S2126" i="2"/>
  <c r="X2125" i="2"/>
  <c r="W2125" i="2"/>
  <c r="V2125" i="2"/>
  <c r="U2125" i="2"/>
  <c r="T2125" i="2"/>
  <c r="S2125" i="2"/>
  <c r="X2124" i="2"/>
  <c r="W2124" i="2"/>
  <c r="V2124" i="2"/>
  <c r="U2124" i="2"/>
  <c r="T2124" i="2"/>
  <c r="S2124" i="2"/>
  <c r="X2123" i="2"/>
  <c r="W2123" i="2"/>
  <c r="V2123" i="2"/>
  <c r="U2123" i="2"/>
  <c r="T2123" i="2"/>
  <c r="S2123" i="2"/>
  <c r="X2122" i="2"/>
  <c r="W2122" i="2"/>
  <c r="V2122" i="2"/>
  <c r="U2122" i="2"/>
  <c r="T2122" i="2"/>
  <c r="S2122" i="2"/>
  <c r="X2121" i="2"/>
  <c r="W2121" i="2"/>
  <c r="V2121" i="2"/>
  <c r="U2121" i="2"/>
  <c r="T2121" i="2"/>
  <c r="S2121" i="2"/>
  <c r="X2120" i="2"/>
  <c r="W2120" i="2"/>
  <c r="V2120" i="2"/>
  <c r="U2120" i="2"/>
  <c r="T2120" i="2"/>
  <c r="S2120" i="2"/>
  <c r="X2119" i="2"/>
  <c r="W2119" i="2"/>
  <c r="V2119" i="2"/>
  <c r="U2119" i="2"/>
  <c r="T2119" i="2"/>
  <c r="S2119" i="2"/>
  <c r="X2118" i="2"/>
  <c r="W2118" i="2"/>
  <c r="V2118" i="2"/>
  <c r="U2118" i="2"/>
  <c r="T2118" i="2"/>
  <c r="S2118" i="2"/>
  <c r="X2117" i="2"/>
  <c r="W2117" i="2"/>
  <c r="V2117" i="2"/>
  <c r="U2117" i="2"/>
  <c r="T2117" i="2"/>
  <c r="S2117" i="2"/>
  <c r="X2116" i="2"/>
  <c r="W2116" i="2"/>
  <c r="V2116" i="2"/>
  <c r="U2116" i="2"/>
  <c r="T2116" i="2"/>
  <c r="S2116" i="2"/>
  <c r="X2115" i="2"/>
  <c r="W2115" i="2"/>
  <c r="V2115" i="2"/>
  <c r="U2115" i="2"/>
  <c r="T2115" i="2"/>
  <c r="S2115" i="2"/>
  <c r="X2114" i="2"/>
  <c r="W2114" i="2"/>
  <c r="V2114" i="2"/>
  <c r="U2114" i="2"/>
  <c r="T2114" i="2"/>
  <c r="S2114" i="2"/>
  <c r="X2113" i="2"/>
  <c r="W2113" i="2"/>
  <c r="V2113" i="2"/>
  <c r="U2113" i="2"/>
  <c r="T2113" i="2"/>
  <c r="S2113" i="2"/>
  <c r="X2112" i="2"/>
  <c r="W2112" i="2"/>
  <c r="V2112" i="2"/>
  <c r="U2112" i="2"/>
  <c r="T2112" i="2"/>
  <c r="S2112" i="2"/>
  <c r="X2111" i="2"/>
  <c r="W2111" i="2"/>
  <c r="V2111" i="2"/>
  <c r="U2111" i="2"/>
  <c r="T2111" i="2"/>
  <c r="S2111" i="2"/>
  <c r="X2110" i="2"/>
  <c r="W2110" i="2"/>
  <c r="V2110" i="2"/>
  <c r="U2110" i="2"/>
  <c r="T2110" i="2"/>
  <c r="S2110" i="2"/>
  <c r="X2109" i="2"/>
  <c r="W2109" i="2"/>
  <c r="V2109" i="2"/>
  <c r="U2109" i="2"/>
  <c r="T2109" i="2"/>
  <c r="S2109" i="2"/>
  <c r="X2108" i="2"/>
  <c r="W2108" i="2"/>
  <c r="V2108" i="2"/>
  <c r="U2108" i="2"/>
  <c r="T2108" i="2"/>
  <c r="S2108" i="2"/>
  <c r="X2107" i="2"/>
  <c r="W2107" i="2"/>
  <c r="V2107" i="2"/>
  <c r="U2107" i="2"/>
  <c r="T2107" i="2"/>
  <c r="S2107" i="2"/>
  <c r="X2106" i="2"/>
  <c r="W2106" i="2"/>
  <c r="V2106" i="2"/>
  <c r="U2106" i="2"/>
  <c r="T2106" i="2"/>
  <c r="S2106" i="2"/>
  <c r="X2105" i="2"/>
  <c r="W2105" i="2"/>
  <c r="V2105" i="2"/>
  <c r="U2105" i="2"/>
  <c r="T2105" i="2"/>
  <c r="S2105" i="2"/>
  <c r="X2104" i="2"/>
  <c r="W2104" i="2"/>
  <c r="V2104" i="2"/>
  <c r="U2104" i="2"/>
  <c r="T2104" i="2"/>
  <c r="S2104" i="2"/>
  <c r="X2103" i="2"/>
  <c r="W2103" i="2"/>
  <c r="V2103" i="2"/>
  <c r="U2103" i="2"/>
  <c r="T2103" i="2"/>
  <c r="S2103" i="2"/>
  <c r="X2102" i="2"/>
  <c r="W2102" i="2"/>
  <c r="V2102" i="2"/>
  <c r="U2102" i="2"/>
  <c r="T2102" i="2"/>
  <c r="S2102" i="2"/>
  <c r="X2101" i="2"/>
  <c r="W2101" i="2"/>
  <c r="V2101" i="2"/>
  <c r="U2101" i="2"/>
  <c r="T2101" i="2"/>
  <c r="S2101" i="2"/>
  <c r="X2100" i="2"/>
  <c r="W2100" i="2"/>
  <c r="V2100" i="2"/>
  <c r="U2100" i="2"/>
  <c r="T2100" i="2"/>
  <c r="S2100" i="2"/>
  <c r="X2099" i="2"/>
  <c r="W2099" i="2"/>
  <c r="V2099" i="2"/>
  <c r="U2099" i="2"/>
  <c r="T2099" i="2"/>
  <c r="S2099" i="2"/>
  <c r="X2098" i="2"/>
  <c r="W2098" i="2"/>
  <c r="V2098" i="2"/>
  <c r="U2098" i="2"/>
  <c r="T2098" i="2"/>
  <c r="S2098" i="2"/>
  <c r="X2097" i="2"/>
  <c r="W2097" i="2"/>
  <c r="V2097" i="2"/>
  <c r="U2097" i="2"/>
  <c r="T2097" i="2"/>
  <c r="S2097" i="2"/>
  <c r="X2096" i="2"/>
  <c r="W2096" i="2"/>
  <c r="V2096" i="2"/>
  <c r="U2096" i="2"/>
  <c r="T2096" i="2"/>
  <c r="S2096" i="2"/>
  <c r="X2095" i="2"/>
  <c r="W2095" i="2"/>
  <c r="V2095" i="2"/>
  <c r="U2095" i="2"/>
  <c r="T2095" i="2"/>
  <c r="S2095" i="2"/>
  <c r="X2094" i="2"/>
  <c r="W2094" i="2"/>
  <c r="V2094" i="2"/>
  <c r="U2094" i="2"/>
  <c r="T2094" i="2"/>
  <c r="S2094" i="2"/>
  <c r="X2093" i="2"/>
  <c r="W2093" i="2"/>
  <c r="V2093" i="2"/>
  <c r="U2093" i="2"/>
  <c r="T2093" i="2"/>
  <c r="S2093" i="2"/>
  <c r="X2092" i="2"/>
  <c r="W2092" i="2"/>
  <c r="V2092" i="2"/>
  <c r="U2092" i="2"/>
  <c r="T2092" i="2"/>
  <c r="S2092" i="2"/>
  <c r="X2091" i="2"/>
  <c r="W2091" i="2"/>
  <c r="V2091" i="2"/>
  <c r="U2091" i="2"/>
  <c r="T2091" i="2"/>
  <c r="S2091" i="2"/>
  <c r="X2090" i="2"/>
  <c r="W2090" i="2"/>
  <c r="V2090" i="2"/>
  <c r="U2090" i="2"/>
  <c r="T2090" i="2"/>
  <c r="S2090" i="2"/>
  <c r="X2089" i="2"/>
  <c r="W2089" i="2"/>
  <c r="V2089" i="2"/>
  <c r="U2089" i="2"/>
  <c r="T2089" i="2"/>
  <c r="S2089" i="2"/>
  <c r="X2088" i="2"/>
  <c r="W2088" i="2"/>
  <c r="V2088" i="2"/>
  <c r="U2088" i="2"/>
  <c r="T2088" i="2"/>
  <c r="S2088" i="2"/>
  <c r="X2087" i="2"/>
  <c r="W2087" i="2"/>
  <c r="V2087" i="2"/>
  <c r="U2087" i="2"/>
  <c r="T2087" i="2"/>
  <c r="S2087" i="2"/>
  <c r="X2086" i="2"/>
  <c r="W2086" i="2"/>
  <c r="V2086" i="2"/>
  <c r="U2086" i="2"/>
  <c r="T2086" i="2"/>
  <c r="S2086" i="2"/>
  <c r="X2085" i="2"/>
  <c r="W2085" i="2"/>
  <c r="V2085" i="2"/>
  <c r="U2085" i="2"/>
  <c r="T2085" i="2"/>
  <c r="S2085" i="2"/>
  <c r="X2084" i="2"/>
  <c r="W2084" i="2"/>
  <c r="V2084" i="2"/>
  <c r="U2084" i="2"/>
  <c r="T2084" i="2"/>
  <c r="S2084" i="2"/>
  <c r="X2083" i="2"/>
  <c r="W2083" i="2"/>
  <c r="V2083" i="2"/>
  <c r="U2083" i="2"/>
  <c r="T2083" i="2"/>
  <c r="S2083" i="2"/>
  <c r="X2082" i="2"/>
  <c r="W2082" i="2"/>
  <c r="V2082" i="2"/>
  <c r="U2082" i="2"/>
  <c r="T2082" i="2"/>
  <c r="S2082" i="2"/>
  <c r="X2081" i="2"/>
  <c r="W2081" i="2"/>
  <c r="V2081" i="2"/>
  <c r="U2081" i="2"/>
  <c r="T2081" i="2"/>
  <c r="S2081" i="2"/>
  <c r="X2080" i="2"/>
  <c r="W2080" i="2"/>
  <c r="V2080" i="2"/>
  <c r="U2080" i="2"/>
  <c r="T2080" i="2"/>
  <c r="S2080" i="2"/>
  <c r="X2079" i="2"/>
  <c r="W2079" i="2"/>
  <c r="V2079" i="2"/>
  <c r="U2079" i="2"/>
  <c r="T2079" i="2"/>
  <c r="S2079" i="2"/>
  <c r="X2078" i="2"/>
  <c r="W2078" i="2"/>
  <c r="V2078" i="2"/>
  <c r="U2078" i="2"/>
  <c r="T2078" i="2"/>
  <c r="S2078" i="2"/>
  <c r="X2077" i="2"/>
  <c r="W2077" i="2"/>
  <c r="V2077" i="2"/>
  <c r="U2077" i="2"/>
  <c r="T2077" i="2"/>
  <c r="S2077" i="2"/>
  <c r="X2076" i="2"/>
  <c r="W2076" i="2"/>
  <c r="V2076" i="2"/>
  <c r="U2076" i="2"/>
  <c r="T2076" i="2"/>
  <c r="S2076" i="2"/>
  <c r="X2075" i="2"/>
  <c r="W2075" i="2"/>
  <c r="V2075" i="2"/>
  <c r="U2075" i="2"/>
  <c r="T2075" i="2"/>
  <c r="S2075" i="2"/>
  <c r="X2074" i="2"/>
  <c r="W2074" i="2"/>
  <c r="V2074" i="2"/>
  <c r="U2074" i="2"/>
  <c r="T2074" i="2"/>
  <c r="S2074" i="2"/>
  <c r="X2073" i="2"/>
  <c r="W2073" i="2"/>
  <c r="V2073" i="2"/>
  <c r="U2073" i="2"/>
  <c r="T2073" i="2"/>
  <c r="S2073" i="2"/>
  <c r="X2072" i="2"/>
  <c r="W2072" i="2"/>
  <c r="V2072" i="2"/>
  <c r="U2072" i="2"/>
  <c r="T2072" i="2"/>
  <c r="S2072" i="2"/>
  <c r="X2071" i="2"/>
  <c r="W2071" i="2"/>
  <c r="V2071" i="2"/>
  <c r="U2071" i="2"/>
  <c r="T2071" i="2"/>
  <c r="S2071" i="2"/>
  <c r="X2070" i="2"/>
  <c r="W2070" i="2"/>
  <c r="V2070" i="2"/>
  <c r="U2070" i="2"/>
  <c r="T2070" i="2"/>
  <c r="S2070" i="2"/>
  <c r="X2069" i="2"/>
  <c r="W2069" i="2"/>
  <c r="V2069" i="2"/>
  <c r="U2069" i="2"/>
  <c r="T2069" i="2"/>
  <c r="S2069" i="2"/>
  <c r="X2068" i="2"/>
  <c r="W2068" i="2"/>
  <c r="V2068" i="2"/>
  <c r="U2068" i="2"/>
  <c r="T2068" i="2"/>
  <c r="S2068" i="2"/>
  <c r="X2067" i="2"/>
  <c r="W2067" i="2"/>
  <c r="V2067" i="2"/>
  <c r="U2067" i="2"/>
  <c r="T2067" i="2"/>
  <c r="S2067" i="2"/>
  <c r="X2066" i="2"/>
  <c r="W2066" i="2"/>
  <c r="V2066" i="2"/>
  <c r="U2066" i="2"/>
  <c r="T2066" i="2"/>
  <c r="S2066" i="2"/>
  <c r="X2065" i="2"/>
  <c r="W2065" i="2"/>
  <c r="V2065" i="2"/>
  <c r="U2065" i="2"/>
  <c r="T2065" i="2"/>
  <c r="S2065" i="2"/>
  <c r="X2064" i="2"/>
  <c r="W2064" i="2"/>
  <c r="V2064" i="2"/>
  <c r="U2064" i="2"/>
  <c r="T2064" i="2"/>
  <c r="S2064" i="2"/>
  <c r="X2063" i="2"/>
  <c r="W2063" i="2"/>
  <c r="V2063" i="2"/>
  <c r="U2063" i="2"/>
  <c r="T2063" i="2"/>
  <c r="S2063" i="2"/>
  <c r="X2062" i="2"/>
  <c r="W2062" i="2"/>
  <c r="V2062" i="2"/>
  <c r="U2062" i="2"/>
  <c r="T2062" i="2"/>
  <c r="S2062" i="2"/>
  <c r="X2061" i="2"/>
  <c r="W2061" i="2"/>
  <c r="V2061" i="2"/>
  <c r="U2061" i="2"/>
  <c r="T2061" i="2"/>
  <c r="S2061" i="2"/>
  <c r="X2060" i="2"/>
  <c r="W2060" i="2"/>
  <c r="V2060" i="2"/>
  <c r="U2060" i="2"/>
  <c r="T2060" i="2"/>
  <c r="S2060" i="2"/>
  <c r="X2059" i="2"/>
  <c r="W2059" i="2"/>
  <c r="V2059" i="2"/>
  <c r="U2059" i="2"/>
  <c r="T2059" i="2"/>
  <c r="S2059" i="2"/>
  <c r="X2058" i="2"/>
  <c r="W2058" i="2"/>
  <c r="V2058" i="2"/>
  <c r="U2058" i="2"/>
  <c r="T2058" i="2"/>
  <c r="S2058" i="2"/>
  <c r="X2057" i="2"/>
  <c r="W2057" i="2"/>
  <c r="V2057" i="2"/>
  <c r="U2057" i="2"/>
  <c r="T2057" i="2"/>
  <c r="S2057" i="2"/>
  <c r="X2056" i="2"/>
  <c r="W2056" i="2"/>
  <c r="V2056" i="2"/>
  <c r="U2056" i="2"/>
  <c r="T2056" i="2"/>
  <c r="S2056" i="2"/>
  <c r="X2055" i="2"/>
  <c r="W2055" i="2"/>
  <c r="V2055" i="2"/>
  <c r="U2055" i="2"/>
  <c r="T2055" i="2"/>
  <c r="S2055" i="2"/>
  <c r="X2054" i="2"/>
  <c r="W2054" i="2"/>
  <c r="V2054" i="2"/>
  <c r="U2054" i="2"/>
  <c r="T2054" i="2"/>
  <c r="S2054" i="2"/>
  <c r="X2053" i="2"/>
  <c r="W2053" i="2"/>
  <c r="V2053" i="2"/>
  <c r="U2053" i="2"/>
  <c r="T2053" i="2"/>
  <c r="S2053" i="2"/>
  <c r="X2052" i="2"/>
  <c r="W2052" i="2"/>
  <c r="V2052" i="2"/>
  <c r="U2052" i="2"/>
  <c r="T2052" i="2"/>
  <c r="S2052" i="2"/>
  <c r="X2051" i="2"/>
  <c r="W2051" i="2"/>
  <c r="V2051" i="2"/>
  <c r="U2051" i="2"/>
  <c r="T2051" i="2"/>
  <c r="S2051" i="2"/>
  <c r="X2050" i="2"/>
  <c r="W2050" i="2"/>
  <c r="V2050" i="2"/>
  <c r="U2050" i="2"/>
  <c r="T2050" i="2"/>
  <c r="S2050" i="2"/>
  <c r="X2049" i="2"/>
  <c r="W2049" i="2"/>
  <c r="V2049" i="2"/>
  <c r="U2049" i="2"/>
  <c r="T2049" i="2"/>
  <c r="S2049" i="2"/>
  <c r="X2048" i="2"/>
  <c r="W2048" i="2"/>
  <c r="V2048" i="2"/>
  <c r="U2048" i="2"/>
  <c r="T2048" i="2"/>
  <c r="S2048" i="2"/>
  <c r="X2047" i="2"/>
  <c r="W2047" i="2"/>
  <c r="V2047" i="2"/>
  <c r="U2047" i="2"/>
  <c r="T2047" i="2"/>
  <c r="S2047" i="2"/>
  <c r="X2046" i="2"/>
  <c r="W2046" i="2"/>
  <c r="V2046" i="2"/>
  <c r="U2046" i="2"/>
  <c r="T2046" i="2"/>
  <c r="S2046" i="2"/>
  <c r="X2045" i="2"/>
  <c r="W2045" i="2"/>
  <c r="V2045" i="2"/>
  <c r="U2045" i="2"/>
  <c r="T2045" i="2"/>
  <c r="S2045" i="2"/>
  <c r="X2044" i="2"/>
  <c r="W2044" i="2"/>
  <c r="V2044" i="2"/>
  <c r="U2044" i="2"/>
  <c r="T2044" i="2"/>
  <c r="S2044" i="2"/>
  <c r="X2043" i="2"/>
  <c r="W2043" i="2"/>
  <c r="V2043" i="2"/>
  <c r="U2043" i="2"/>
  <c r="T2043" i="2"/>
  <c r="S2043" i="2"/>
  <c r="X2042" i="2"/>
  <c r="W2042" i="2"/>
  <c r="V2042" i="2"/>
  <c r="U2042" i="2"/>
  <c r="T2042" i="2"/>
  <c r="S2042" i="2"/>
  <c r="X2041" i="2"/>
  <c r="W2041" i="2"/>
  <c r="V2041" i="2"/>
  <c r="U2041" i="2"/>
  <c r="T2041" i="2"/>
  <c r="S2041" i="2"/>
  <c r="X2040" i="2"/>
  <c r="W2040" i="2"/>
  <c r="V2040" i="2"/>
  <c r="U2040" i="2"/>
  <c r="T2040" i="2"/>
  <c r="S2040" i="2"/>
  <c r="X2039" i="2"/>
  <c r="W2039" i="2"/>
  <c r="V2039" i="2"/>
  <c r="U2039" i="2"/>
  <c r="T2039" i="2"/>
  <c r="S2039" i="2"/>
  <c r="X2038" i="2"/>
  <c r="W2038" i="2"/>
  <c r="V2038" i="2"/>
  <c r="U2038" i="2"/>
  <c r="T2038" i="2"/>
  <c r="S2038" i="2"/>
  <c r="X2037" i="2"/>
  <c r="W2037" i="2"/>
  <c r="V2037" i="2"/>
  <c r="U2037" i="2"/>
  <c r="T2037" i="2"/>
  <c r="S2037" i="2"/>
  <c r="X2036" i="2"/>
  <c r="W2036" i="2"/>
  <c r="V2036" i="2"/>
  <c r="U2036" i="2"/>
  <c r="T2036" i="2"/>
  <c r="S2036" i="2"/>
  <c r="X2035" i="2"/>
  <c r="W2035" i="2"/>
  <c r="V2035" i="2"/>
  <c r="U2035" i="2"/>
  <c r="T2035" i="2"/>
  <c r="S2035" i="2"/>
  <c r="X2034" i="2"/>
  <c r="W2034" i="2"/>
  <c r="V2034" i="2"/>
  <c r="U2034" i="2"/>
  <c r="T2034" i="2"/>
  <c r="S2034" i="2"/>
  <c r="X2033" i="2"/>
  <c r="W2033" i="2"/>
  <c r="V2033" i="2"/>
  <c r="U2033" i="2"/>
  <c r="T2033" i="2"/>
  <c r="S2033" i="2"/>
  <c r="X2032" i="2"/>
  <c r="W2032" i="2"/>
  <c r="V2032" i="2"/>
  <c r="U2032" i="2"/>
  <c r="T2032" i="2"/>
  <c r="S2032" i="2"/>
  <c r="X2031" i="2"/>
  <c r="W2031" i="2"/>
  <c r="V2031" i="2"/>
  <c r="U2031" i="2"/>
  <c r="T2031" i="2"/>
  <c r="S2031" i="2"/>
  <c r="X2030" i="2"/>
  <c r="W2030" i="2"/>
  <c r="V2030" i="2"/>
  <c r="U2030" i="2"/>
  <c r="T2030" i="2"/>
  <c r="S2030" i="2"/>
  <c r="X2029" i="2"/>
  <c r="W2029" i="2"/>
  <c r="V2029" i="2"/>
  <c r="U2029" i="2"/>
  <c r="T2029" i="2"/>
  <c r="S2029" i="2"/>
  <c r="X2028" i="2"/>
  <c r="W2028" i="2"/>
  <c r="V2028" i="2"/>
  <c r="U2028" i="2"/>
  <c r="T2028" i="2"/>
  <c r="S2028" i="2"/>
  <c r="X2027" i="2"/>
  <c r="W2027" i="2"/>
  <c r="V2027" i="2"/>
  <c r="U2027" i="2"/>
  <c r="T2027" i="2"/>
  <c r="S2027" i="2"/>
  <c r="X2026" i="2"/>
  <c r="W2026" i="2"/>
  <c r="V2026" i="2"/>
  <c r="U2026" i="2"/>
  <c r="T2026" i="2"/>
  <c r="S2026" i="2"/>
  <c r="X2025" i="2"/>
  <c r="W2025" i="2"/>
  <c r="V2025" i="2"/>
  <c r="U2025" i="2"/>
  <c r="T2025" i="2"/>
  <c r="S2025" i="2"/>
  <c r="X2024" i="2"/>
  <c r="W2024" i="2"/>
  <c r="V2024" i="2"/>
  <c r="U2024" i="2"/>
  <c r="T2024" i="2"/>
  <c r="S2024" i="2"/>
  <c r="X2023" i="2"/>
  <c r="W2023" i="2"/>
  <c r="V2023" i="2"/>
  <c r="U2023" i="2"/>
  <c r="T2023" i="2"/>
  <c r="S2023" i="2"/>
  <c r="X2022" i="2"/>
  <c r="W2022" i="2"/>
  <c r="V2022" i="2"/>
  <c r="U2022" i="2"/>
  <c r="T2022" i="2"/>
  <c r="S2022" i="2"/>
  <c r="X2021" i="2"/>
  <c r="W2021" i="2"/>
  <c r="V2021" i="2"/>
  <c r="U2021" i="2"/>
  <c r="T2021" i="2"/>
  <c r="S2021" i="2"/>
  <c r="X2020" i="2"/>
  <c r="W2020" i="2"/>
  <c r="V2020" i="2"/>
  <c r="U2020" i="2"/>
  <c r="T2020" i="2"/>
  <c r="S2020" i="2"/>
  <c r="X2019" i="2"/>
  <c r="W2019" i="2"/>
  <c r="V2019" i="2"/>
  <c r="U2019" i="2"/>
  <c r="T2019" i="2"/>
  <c r="S2019" i="2"/>
  <c r="X2018" i="2"/>
  <c r="W2018" i="2"/>
  <c r="V2018" i="2"/>
  <c r="U2018" i="2"/>
  <c r="T2018" i="2"/>
  <c r="S2018" i="2"/>
  <c r="X2017" i="2"/>
  <c r="W2017" i="2"/>
  <c r="V2017" i="2"/>
  <c r="U2017" i="2"/>
  <c r="T2017" i="2"/>
  <c r="S2017" i="2"/>
  <c r="X2016" i="2"/>
  <c r="W2016" i="2"/>
  <c r="V2016" i="2"/>
  <c r="U2016" i="2"/>
  <c r="T2016" i="2"/>
  <c r="S2016" i="2"/>
  <c r="X2015" i="2"/>
  <c r="W2015" i="2"/>
  <c r="V2015" i="2"/>
  <c r="U2015" i="2"/>
  <c r="T2015" i="2"/>
  <c r="S2015" i="2"/>
  <c r="X2014" i="2"/>
  <c r="W2014" i="2"/>
  <c r="V2014" i="2"/>
  <c r="U2014" i="2"/>
  <c r="T2014" i="2"/>
  <c r="S2014" i="2"/>
  <c r="X2013" i="2"/>
  <c r="W2013" i="2"/>
  <c r="V2013" i="2"/>
  <c r="U2013" i="2"/>
  <c r="T2013" i="2"/>
  <c r="S2013" i="2"/>
  <c r="X2012" i="2"/>
  <c r="W2012" i="2"/>
  <c r="V2012" i="2"/>
  <c r="U2012" i="2"/>
  <c r="T2012" i="2"/>
  <c r="S2012" i="2"/>
  <c r="X2011" i="2"/>
  <c r="W2011" i="2"/>
  <c r="V2011" i="2"/>
  <c r="U2011" i="2"/>
  <c r="T2011" i="2"/>
  <c r="S2011" i="2"/>
  <c r="X2010" i="2"/>
  <c r="W2010" i="2"/>
  <c r="V2010" i="2"/>
  <c r="U2010" i="2"/>
  <c r="T2010" i="2"/>
  <c r="S2010" i="2"/>
  <c r="X2009" i="2"/>
  <c r="W2009" i="2"/>
  <c r="V2009" i="2"/>
  <c r="U2009" i="2"/>
  <c r="T2009" i="2"/>
  <c r="S2009" i="2"/>
  <c r="X2008" i="2"/>
  <c r="W2008" i="2"/>
  <c r="V2008" i="2"/>
  <c r="U2008" i="2"/>
  <c r="T2008" i="2"/>
  <c r="S2008" i="2"/>
  <c r="X2007" i="2"/>
  <c r="W2007" i="2"/>
  <c r="V2007" i="2"/>
  <c r="U2007" i="2"/>
  <c r="T2007" i="2"/>
  <c r="S2007" i="2"/>
  <c r="X2006" i="2"/>
  <c r="W2006" i="2"/>
  <c r="V2006" i="2"/>
  <c r="U2006" i="2"/>
  <c r="T2006" i="2"/>
  <c r="S2006" i="2"/>
  <c r="X2005" i="2"/>
  <c r="W2005" i="2"/>
  <c r="V2005" i="2"/>
  <c r="U2005" i="2"/>
  <c r="T2005" i="2"/>
  <c r="S2005" i="2"/>
  <c r="X2004" i="2"/>
  <c r="W2004" i="2"/>
  <c r="V2004" i="2"/>
  <c r="U2004" i="2"/>
  <c r="T2004" i="2"/>
  <c r="S2004" i="2"/>
  <c r="X2003" i="2"/>
  <c r="W2003" i="2"/>
  <c r="V2003" i="2"/>
  <c r="U2003" i="2"/>
  <c r="T2003" i="2"/>
  <c r="S2003" i="2"/>
  <c r="X2002" i="2"/>
  <c r="W2002" i="2"/>
  <c r="V2002" i="2"/>
  <c r="U2002" i="2"/>
  <c r="T2002" i="2"/>
  <c r="S2002" i="2"/>
  <c r="X2001" i="2"/>
  <c r="W2001" i="2"/>
  <c r="V2001" i="2"/>
  <c r="U2001" i="2"/>
  <c r="T2001" i="2"/>
  <c r="S2001" i="2"/>
  <c r="X2000" i="2"/>
  <c r="W2000" i="2"/>
  <c r="V2000" i="2"/>
  <c r="U2000" i="2"/>
  <c r="T2000" i="2"/>
  <c r="S2000" i="2"/>
  <c r="X1999" i="2"/>
  <c r="W1999" i="2"/>
  <c r="V1999" i="2"/>
  <c r="U1999" i="2"/>
  <c r="T1999" i="2"/>
  <c r="S1999" i="2"/>
  <c r="X1998" i="2"/>
  <c r="W1998" i="2"/>
  <c r="V1998" i="2"/>
  <c r="U1998" i="2"/>
  <c r="T1998" i="2"/>
  <c r="S1998" i="2"/>
  <c r="X1997" i="2"/>
  <c r="W1997" i="2"/>
  <c r="V1997" i="2"/>
  <c r="U1997" i="2"/>
  <c r="T1997" i="2"/>
  <c r="S1997" i="2"/>
  <c r="X1996" i="2"/>
  <c r="W1996" i="2"/>
  <c r="V1996" i="2"/>
  <c r="U1996" i="2"/>
  <c r="T1996" i="2"/>
  <c r="S1996" i="2"/>
  <c r="X1995" i="2"/>
  <c r="W1995" i="2"/>
  <c r="V1995" i="2"/>
  <c r="U1995" i="2"/>
  <c r="T1995" i="2"/>
  <c r="S1995" i="2"/>
  <c r="X1994" i="2"/>
  <c r="W1994" i="2"/>
  <c r="V1994" i="2"/>
  <c r="U1994" i="2"/>
  <c r="T1994" i="2"/>
  <c r="S1994" i="2"/>
  <c r="X1993" i="2"/>
  <c r="W1993" i="2"/>
  <c r="V1993" i="2"/>
  <c r="U1993" i="2"/>
  <c r="T1993" i="2"/>
  <c r="S1993" i="2"/>
  <c r="X1992" i="2"/>
  <c r="W1992" i="2"/>
  <c r="V1992" i="2"/>
  <c r="U1992" i="2"/>
  <c r="T1992" i="2"/>
  <c r="S1992" i="2"/>
  <c r="X1991" i="2"/>
  <c r="W1991" i="2"/>
  <c r="V1991" i="2"/>
  <c r="U1991" i="2"/>
  <c r="T1991" i="2"/>
  <c r="S1991" i="2"/>
  <c r="X1990" i="2"/>
  <c r="W1990" i="2"/>
  <c r="V1990" i="2"/>
  <c r="U1990" i="2"/>
  <c r="T1990" i="2"/>
  <c r="S1990" i="2"/>
  <c r="X1989" i="2"/>
  <c r="W1989" i="2"/>
  <c r="V1989" i="2"/>
  <c r="U1989" i="2"/>
  <c r="T1989" i="2"/>
  <c r="S1989" i="2"/>
  <c r="X1988" i="2"/>
  <c r="W1988" i="2"/>
  <c r="V1988" i="2"/>
  <c r="U1988" i="2"/>
  <c r="T1988" i="2"/>
  <c r="S1988" i="2"/>
  <c r="X1987" i="2"/>
  <c r="W1987" i="2"/>
  <c r="V1987" i="2"/>
  <c r="U1987" i="2"/>
  <c r="T1987" i="2"/>
  <c r="S1987" i="2"/>
  <c r="X1986" i="2"/>
  <c r="W1986" i="2"/>
  <c r="V1986" i="2"/>
  <c r="U1986" i="2"/>
  <c r="T1986" i="2"/>
  <c r="S1986" i="2"/>
  <c r="X1985" i="2"/>
  <c r="W1985" i="2"/>
  <c r="V1985" i="2"/>
  <c r="U1985" i="2"/>
  <c r="T1985" i="2"/>
  <c r="S1985" i="2"/>
  <c r="X1984" i="2"/>
  <c r="W1984" i="2"/>
  <c r="V1984" i="2"/>
  <c r="U1984" i="2"/>
  <c r="T1984" i="2"/>
  <c r="S1984" i="2"/>
  <c r="X1983" i="2"/>
  <c r="W1983" i="2"/>
  <c r="V1983" i="2"/>
  <c r="U1983" i="2"/>
  <c r="T1983" i="2"/>
  <c r="S1983" i="2"/>
  <c r="X1982" i="2"/>
  <c r="W1982" i="2"/>
  <c r="V1982" i="2"/>
  <c r="U1982" i="2"/>
  <c r="T1982" i="2"/>
  <c r="S1982" i="2"/>
  <c r="X1981" i="2"/>
  <c r="W1981" i="2"/>
  <c r="V1981" i="2"/>
  <c r="U1981" i="2"/>
  <c r="T1981" i="2"/>
  <c r="S1981" i="2"/>
  <c r="X1980" i="2"/>
  <c r="W1980" i="2"/>
  <c r="V1980" i="2"/>
  <c r="U1980" i="2"/>
  <c r="T1980" i="2"/>
  <c r="S1980" i="2"/>
  <c r="X1979" i="2"/>
  <c r="W1979" i="2"/>
  <c r="V1979" i="2"/>
  <c r="U1979" i="2"/>
  <c r="T1979" i="2"/>
  <c r="S1979" i="2"/>
  <c r="X1978" i="2"/>
  <c r="W1978" i="2"/>
  <c r="V1978" i="2"/>
  <c r="U1978" i="2"/>
  <c r="T1978" i="2"/>
  <c r="S1978" i="2"/>
  <c r="X1977" i="2"/>
  <c r="W1977" i="2"/>
  <c r="V1977" i="2"/>
  <c r="U1977" i="2"/>
  <c r="T1977" i="2"/>
  <c r="S1977" i="2"/>
  <c r="X1976" i="2"/>
  <c r="W1976" i="2"/>
  <c r="V1976" i="2"/>
  <c r="U1976" i="2"/>
  <c r="T1976" i="2"/>
  <c r="S1976" i="2"/>
  <c r="X1975" i="2"/>
  <c r="W1975" i="2"/>
  <c r="V1975" i="2"/>
  <c r="U1975" i="2"/>
  <c r="T1975" i="2"/>
  <c r="S1975" i="2"/>
  <c r="X1974" i="2"/>
  <c r="W1974" i="2"/>
  <c r="V1974" i="2"/>
  <c r="U1974" i="2"/>
  <c r="T1974" i="2"/>
  <c r="S1974" i="2"/>
  <c r="X1973" i="2"/>
  <c r="W1973" i="2"/>
  <c r="V1973" i="2"/>
  <c r="U1973" i="2"/>
  <c r="T1973" i="2"/>
  <c r="S1973" i="2"/>
  <c r="X1972" i="2"/>
  <c r="W1972" i="2"/>
  <c r="V1972" i="2"/>
  <c r="U1972" i="2"/>
  <c r="T1972" i="2"/>
  <c r="S1972" i="2"/>
  <c r="X1971" i="2"/>
  <c r="W1971" i="2"/>
  <c r="V1971" i="2"/>
  <c r="U1971" i="2"/>
  <c r="T1971" i="2"/>
  <c r="S1971" i="2"/>
  <c r="X1970" i="2"/>
  <c r="W1970" i="2"/>
  <c r="V1970" i="2"/>
  <c r="U1970" i="2"/>
  <c r="T1970" i="2"/>
  <c r="S1970" i="2"/>
  <c r="X1969" i="2"/>
  <c r="W1969" i="2"/>
  <c r="V1969" i="2"/>
  <c r="U1969" i="2"/>
  <c r="T1969" i="2"/>
  <c r="S1969" i="2"/>
  <c r="X1968" i="2"/>
  <c r="W1968" i="2"/>
  <c r="V1968" i="2"/>
  <c r="U1968" i="2"/>
  <c r="T1968" i="2"/>
  <c r="S1968" i="2"/>
  <c r="X1967" i="2"/>
  <c r="W1967" i="2"/>
  <c r="V1967" i="2"/>
  <c r="U1967" i="2"/>
  <c r="T1967" i="2"/>
  <c r="S1967" i="2"/>
  <c r="X1966" i="2"/>
  <c r="W1966" i="2"/>
  <c r="V1966" i="2"/>
  <c r="U1966" i="2"/>
  <c r="T1966" i="2"/>
  <c r="S1966" i="2"/>
  <c r="X1965" i="2"/>
  <c r="W1965" i="2"/>
  <c r="V1965" i="2"/>
  <c r="U1965" i="2"/>
  <c r="T1965" i="2"/>
  <c r="S1965" i="2"/>
  <c r="X1964" i="2"/>
  <c r="W1964" i="2"/>
  <c r="V1964" i="2"/>
  <c r="U1964" i="2"/>
  <c r="T1964" i="2"/>
  <c r="S1964" i="2"/>
  <c r="X1963" i="2"/>
  <c r="W1963" i="2"/>
  <c r="V1963" i="2"/>
  <c r="U1963" i="2"/>
  <c r="T1963" i="2"/>
  <c r="S1963" i="2"/>
  <c r="X1962" i="2"/>
  <c r="W1962" i="2"/>
  <c r="V1962" i="2"/>
  <c r="U1962" i="2"/>
  <c r="T1962" i="2"/>
  <c r="S1962" i="2"/>
  <c r="X1961" i="2"/>
  <c r="W1961" i="2"/>
  <c r="V1961" i="2"/>
  <c r="U1961" i="2"/>
  <c r="T1961" i="2"/>
  <c r="S1961" i="2"/>
  <c r="X1960" i="2"/>
  <c r="W1960" i="2"/>
  <c r="V1960" i="2"/>
  <c r="U1960" i="2"/>
  <c r="T1960" i="2"/>
  <c r="S1960" i="2"/>
  <c r="X1959" i="2"/>
  <c r="W1959" i="2"/>
  <c r="V1959" i="2"/>
  <c r="U1959" i="2"/>
  <c r="T1959" i="2"/>
  <c r="S1959" i="2"/>
  <c r="X1958" i="2"/>
  <c r="W1958" i="2"/>
  <c r="V1958" i="2"/>
  <c r="U1958" i="2"/>
  <c r="T1958" i="2"/>
  <c r="S1958" i="2"/>
  <c r="X1957" i="2"/>
  <c r="W1957" i="2"/>
  <c r="V1957" i="2"/>
  <c r="U1957" i="2"/>
  <c r="T1957" i="2"/>
  <c r="S1957" i="2"/>
  <c r="X1956" i="2"/>
  <c r="W1956" i="2"/>
  <c r="V1956" i="2"/>
  <c r="U1956" i="2"/>
  <c r="T1956" i="2"/>
  <c r="S1956" i="2"/>
  <c r="X1955" i="2"/>
  <c r="W1955" i="2"/>
  <c r="V1955" i="2"/>
  <c r="U1955" i="2"/>
  <c r="T1955" i="2"/>
  <c r="S1955" i="2"/>
  <c r="X1954" i="2"/>
  <c r="W1954" i="2"/>
  <c r="V1954" i="2"/>
  <c r="U1954" i="2"/>
  <c r="T1954" i="2"/>
  <c r="S1954" i="2"/>
  <c r="X1953" i="2"/>
  <c r="W1953" i="2"/>
  <c r="V1953" i="2"/>
  <c r="U1953" i="2"/>
  <c r="T1953" i="2"/>
  <c r="S1953" i="2"/>
  <c r="X1952" i="2"/>
  <c r="W1952" i="2"/>
  <c r="V1952" i="2"/>
  <c r="U1952" i="2"/>
  <c r="T1952" i="2"/>
  <c r="S1952" i="2"/>
  <c r="X1951" i="2"/>
  <c r="W1951" i="2"/>
  <c r="V1951" i="2"/>
  <c r="U1951" i="2"/>
  <c r="T1951" i="2"/>
  <c r="S1951" i="2"/>
  <c r="X1950" i="2"/>
  <c r="W1950" i="2"/>
  <c r="V1950" i="2"/>
  <c r="U1950" i="2"/>
  <c r="T1950" i="2"/>
  <c r="S1950" i="2"/>
  <c r="X1949" i="2"/>
  <c r="W1949" i="2"/>
  <c r="V1949" i="2"/>
  <c r="U1949" i="2"/>
  <c r="T1949" i="2"/>
  <c r="S1949" i="2"/>
  <c r="X1948" i="2"/>
  <c r="W1948" i="2"/>
  <c r="V1948" i="2"/>
  <c r="U1948" i="2"/>
  <c r="T1948" i="2"/>
  <c r="S1948" i="2"/>
  <c r="X1947" i="2"/>
  <c r="W1947" i="2"/>
  <c r="V1947" i="2"/>
  <c r="U1947" i="2"/>
  <c r="T1947" i="2"/>
  <c r="S1947" i="2"/>
  <c r="X1946" i="2"/>
  <c r="W1946" i="2"/>
  <c r="V1946" i="2"/>
  <c r="U1946" i="2"/>
  <c r="T1946" i="2"/>
  <c r="S1946" i="2"/>
  <c r="X1945" i="2"/>
  <c r="W1945" i="2"/>
  <c r="V1945" i="2"/>
  <c r="U1945" i="2"/>
  <c r="T1945" i="2"/>
  <c r="S1945" i="2"/>
  <c r="X1944" i="2"/>
  <c r="W1944" i="2"/>
  <c r="V1944" i="2"/>
  <c r="U1944" i="2"/>
  <c r="T1944" i="2"/>
  <c r="S1944" i="2"/>
  <c r="X1943" i="2"/>
  <c r="W1943" i="2"/>
  <c r="V1943" i="2"/>
  <c r="U1943" i="2"/>
  <c r="T1943" i="2"/>
  <c r="S1943" i="2"/>
  <c r="X1942" i="2"/>
  <c r="W1942" i="2"/>
  <c r="V1942" i="2"/>
  <c r="U1942" i="2"/>
  <c r="T1942" i="2"/>
  <c r="S1942" i="2"/>
  <c r="X1941" i="2"/>
  <c r="W1941" i="2"/>
  <c r="V1941" i="2"/>
  <c r="U1941" i="2"/>
  <c r="T1941" i="2"/>
  <c r="S1941" i="2"/>
  <c r="X1940" i="2"/>
  <c r="W1940" i="2"/>
  <c r="V1940" i="2"/>
  <c r="U1940" i="2"/>
  <c r="T1940" i="2"/>
  <c r="S1940" i="2"/>
  <c r="X1939" i="2"/>
  <c r="W1939" i="2"/>
  <c r="V1939" i="2"/>
  <c r="U1939" i="2"/>
  <c r="T1939" i="2"/>
  <c r="S1939" i="2"/>
  <c r="X1938" i="2"/>
  <c r="W1938" i="2"/>
  <c r="V1938" i="2"/>
  <c r="U1938" i="2"/>
  <c r="T1938" i="2"/>
  <c r="S1938" i="2"/>
  <c r="X1937" i="2"/>
  <c r="W1937" i="2"/>
  <c r="V1937" i="2"/>
  <c r="U1937" i="2"/>
  <c r="T1937" i="2"/>
  <c r="S1937" i="2"/>
  <c r="X1936" i="2"/>
  <c r="W1936" i="2"/>
  <c r="V1936" i="2"/>
  <c r="U1936" i="2"/>
  <c r="T1936" i="2"/>
  <c r="S1936" i="2"/>
  <c r="X1935" i="2"/>
  <c r="W1935" i="2"/>
  <c r="V1935" i="2"/>
  <c r="U1935" i="2"/>
  <c r="T1935" i="2"/>
  <c r="S1935" i="2"/>
  <c r="X1934" i="2"/>
  <c r="W1934" i="2"/>
  <c r="V1934" i="2"/>
  <c r="U1934" i="2"/>
  <c r="T1934" i="2"/>
  <c r="S1934" i="2"/>
  <c r="X1933" i="2"/>
  <c r="W1933" i="2"/>
  <c r="V1933" i="2"/>
  <c r="U1933" i="2"/>
  <c r="T1933" i="2"/>
  <c r="S1933" i="2"/>
  <c r="X1932" i="2"/>
  <c r="W1932" i="2"/>
  <c r="V1932" i="2"/>
  <c r="U1932" i="2"/>
  <c r="T1932" i="2"/>
  <c r="S1932" i="2"/>
  <c r="X1931" i="2"/>
  <c r="W1931" i="2"/>
  <c r="V1931" i="2"/>
  <c r="U1931" i="2"/>
  <c r="T1931" i="2"/>
  <c r="S1931" i="2"/>
  <c r="X1930" i="2"/>
  <c r="W1930" i="2"/>
  <c r="V1930" i="2"/>
  <c r="U1930" i="2"/>
  <c r="T1930" i="2"/>
  <c r="S1930" i="2"/>
  <c r="X1929" i="2"/>
  <c r="W1929" i="2"/>
  <c r="V1929" i="2"/>
  <c r="U1929" i="2"/>
  <c r="T1929" i="2"/>
  <c r="S1929" i="2"/>
  <c r="X1928" i="2"/>
  <c r="W1928" i="2"/>
  <c r="V1928" i="2"/>
  <c r="U1928" i="2"/>
  <c r="T1928" i="2"/>
  <c r="S1928" i="2"/>
  <c r="X1927" i="2"/>
  <c r="W1927" i="2"/>
  <c r="V1927" i="2"/>
  <c r="U1927" i="2"/>
  <c r="T1927" i="2"/>
  <c r="S1927" i="2"/>
  <c r="X1926" i="2"/>
  <c r="W1926" i="2"/>
  <c r="V1926" i="2"/>
  <c r="U1926" i="2"/>
  <c r="T1926" i="2"/>
  <c r="S1926" i="2"/>
  <c r="X1925" i="2"/>
  <c r="W1925" i="2"/>
  <c r="V1925" i="2"/>
  <c r="U1925" i="2"/>
  <c r="T1925" i="2"/>
  <c r="S1925" i="2"/>
  <c r="X1924" i="2"/>
  <c r="W1924" i="2"/>
  <c r="V1924" i="2"/>
  <c r="U1924" i="2"/>
  <c r="T1924" i="2"/>
  <c r="S1924" i="2"/>
  <c r="X1923" i="2"/>
  <c r="W1923" i="2"/>
  <c r="V1923" i="2"/>
  <c r="U1923" i="2"/>
  <c r="T1923" i="2"/>
  <c r="S1923" i="2"/>
  <c r="X1922" i="2"/>
  <c r="W1922" i="2"/>
  <c r="V1922" i="2"/>
  <c r="U1922" i="2"/>
  <c r="T1922" i="2"/>
  <c r="S1922" i="2"/>
  <c r="X1921" i="2"/>
  <c r="W1921" i="2"/>
  <c r="V1921" i="2"/>
  <c r="U1921" i="2"/>
  <c r="T1921" i="2"/>
  <c r="S1921" i="2"/>
  <c r="X1920" i="2"/>
  <c r="W1920" i="2"/>
  <c r="V1920" i="2"/>
  <c r="U1920" i="2"/>
  <c r="T1920" i="2"/>
  <c r="S1920" i="2"/>
  <c r="X1919" i="2"/>
  <c r="W1919" i="2"/>
  <c r="V1919" i="2"/>
  <c r="U1919" i="2"/>
  <c r="T1919" i="2"/>
  <c r="S1919" i="2"/>
  <c r="X1918" i="2"/>
  <c r="W1918" i="2"/>
  <c r="V1918" i="2"/>
  <c r="U1918" i="2"/>
  <c r="T1918" i="2"/>
  <c r="S1918" i="2"/>
  <c r="X1917" i="2"/>
  <c r="W1917" i="2"/>
  <c r="V1917" i="2"/>
  <c r="U1917" i="2"/>
  <c r="T1917" i="2"/>
  <c r="S1917" i="2"/>
  <c r="X1916" i="2"/>
  <c r="W1916" i="2"/>
  <c r="V1916" i="2"/>
  <c r="U1916" i="2"/>
  <c r="T1916" i="2"/>
  <c r="S1916" i="2"/>
  <c r="X1915" i="2"/>
  <c r="W1915" i="2"/>
  <c r="V1915" i="2"/>
  <c r="U1915" i="2"/>
  <c r="T1915" i="2"/>
  <c r="S1915" i="2"/>
  <c r="X1914" i="2"/>
  <c r="W1914" i="2"/>
  <c r="V1914" i="2"/>
  <c r="U1914" i="2"/>
  <c r="T1914" i="2"/>
  <c r="S1914" i="2"/>
  <c r="X1913" i="2"/>
  <c r="W1913" i="2"/>
  <c r="V1913" i="2"/>
  <c r="U1913" i="2"/>
  <c r="T1913" i="2"/>
  <c r="S1913" i="2"/>
  <c r="X1912" i="2"/>
  <c r="W1912" i="2"/>
  <c r="V1912" i="2"/>
  <c r="U1912" i="2"/>
  <c r="T1912" i="2"/>
  <c r="S1912" i="2"/>
  <c r="X1911" i="2"/>
  <c r="W1911" i="2"/>
  <c r="V1911" i="2"/>
  <c r="U1911" i="2"/>
  <c r="T1911" i="2"/>
  <c r="S1911" i="2"/>
  <c r="X1910" i="2"/>
  <c r="W1910" i="2"/>
  <c r="V1910" i="2"/>
  <c r="U1910" i="2"/>
  <c r="T1910" i="2"/>
  <c r="S1910" i="2"/>
  <c r="X1909" i="2"/>
  <c r="W1909" i="2"/>
  <c r="V1909" i="2"/>
  <c r="U1909" i="2"/>
  <c r="T1909" i="2"/>
  <c r="S1909" i="2"/>
  <c r="X1908" i="2"/>
  <c r="W1908" i="2"/>
  <c r="V1908" i="2"/>
  <c r="U1908" i="2"/>
  <c r="T1908" i="2"/>
  <c r="S1908" i="2"/>
  <c r="X1907" i="2"/>
  <c r="W1907" i="2"/>
  <c r="V1907" i="2"/>
  <c r="U1907" i="2"/>
  <c r="T1907" i="2"/>
  <c r="S1907" i="2"/>
  <c r="X1906" i="2"/>
  <c r="W1906" i="2"/>
  <c r="V1906" i="2"/>
  <c r="U1906" i="2"/>
  <c r="T1906" i="2"/>
  <c r="S1906" i="2"/>
  <c r="X1905" i="2"/>
  <c r="W1905" i="2"/>
  <c r="V1905" i="2"/>
  <c r="U1905" i="2"/>
  <c r="T1905" i="2"/>
  <c r="S1905" i="2"/>
  <c r="X1904" i="2"/>
  <c r="W1904" i="2"/>
  <c r="V1904" i="2"/>
  <c r="U1904" i="2"/>
  <c r="T1904" i="2"/>
  <c r="S1904" i="2"/>
  <c r="X1903" i="2"/>
  <c r="W1903" i="2"/>
  <c r="V1903" i="2"/>
  <c r="U1903" i="2"/>
  <c r="T1903" i="2"/>
  <c r="S1903" i="2"/>
  <c r="X1902" i="2"/>
  <c r="W1902" i="2"/>
  <c r="V1902" i="2"/>
  <c r="U1902" i="2"/>
  <c r="T1902" i="2"/>
  <c r="S1902" i="2"/>
  <c r="X1901" i="2"/>
  <c r="W1901" i="2"/>
  <c r="V1901" i="2"/>
  <c r="U1901" i="2"/>
  <c r="T1901" i="2"/>
  <c r="S1901" i="2"/>
  <c r="X1900" i="2"/>
  <c r="W1900" i="2"/>
  <c r="V1900" i="2"/>
  <c r="U1900" i="2"/>
  <c r="T1900" i="2"/>
  <c r="S1900" i="2"/>
  <c r="X1899" i="2"/>
  <c r="W1899" i="2"/>
  <c r="V1899" i="2"/>
  <c r="U1899" i="2"/>
  <c r="T1899" i="2"/>
  <c r="S1899" i="2"/>
  <c r="X1898" i="2"/>
  <c r="W1898" i="2"/>
  <c r="V1898" i="2"/>
  <c r="U1898" i="2"/>
  <c r="T1898" i="2"/>
  <c r="S1898" i="2"/>
  <c r="X1897" i="2"/>
  <c r="W1897" i="2"/>
  <c r="V1897" i="2"/>
  <c r="U1897" i="2"/>
  <c r="T1897" i="2"/>
  <c r="S1897" i="2"/>
  <c r="X1896" i="2"/>
  <c r="W1896" i="2"/>
  <c r="V1896" i="2"/>
  <c r="U1896" i="2"/>
  <c r="T1896" i="2"/>
  <c r="S1896" i="2"/>
  <c r="X1895" i="2"/>
  <c r="W1895" i="2"/>
  <c r="V1895" i="2"/>
  <c r="U1895" i="2"/>
  <c r="T1895" i="2"/>
  <c r="S1895" i="2"/>
  <c r="X1894" i="2"/>
  <c r="W1894" i="2"/>
  <c r="V1894" i="2"/>
  <c r="U1894" i="2"/>
  <c r="T1894" i="2"/>
  <c r="S1894" i="2"/>
  <c r="X1893" i="2"/>
  <c r="W1893" i="2"/>
  <c r="V1893" i="2"/>
  <c r="U1893" i="2"/>
  <c r="T1893" i="2"/>
  <c r="S1893" i="2"/>
  <c r="X1892" i="2"/>
  <c r="W1892" i="2"/>
  <c r="V1892" i="2"/>
  <c r="U1892" i="2"/>
  <c r="T1892" i="2"/>
  <c r="S1892" i="2"/>
  <c r="X1891" i="2"/>
  <c r="W1891" i="2"/>
  <c r="V1891" i="2"/>
  <c r="U1891" i="2"/>
  <c r="T1891" i="2"/>
  <c r="S1891" i="2"/>
  <c r="X1890" i="2"/>
  <c r="W1890" i="2"/>
  <c r="V1890" i="2"/>
  <c r="U1890" i="2"/>
  <c r="T1890" i="2"/>
  <c r="S1890" i="2"/>
  <c r="X1889" i="2"/>
  <c r="W1889" i="2"/>
  <c r="V1889" i="2"/>
  <c r="U1889" i="2"/>
  <c r="T1889" i="2"/>
  <c r="S1889" i="2"/>
  <c r="X1888" i="2"/>
  <c r="W1888" i="2"/>
  <c r="V1888" i="2"/>
  <c r="U1888" i="2"/>
  <c r="T1888" i="2"/>
  <c r="S1888" i="2"/>
  <c r="X1887" i="2"/>
  <c r="W1887" i="2"/>
  <c r="V1887" i="2"/>
  <c r="U1887" i="2"/>
  <c r="T1887" i="2"/>
  <c r="S1887" i="2"/>
  <c r="X1886" i="2"/>
  <c r="W1886" i="2"/>
  <c r="V1886" i="2"/>
  <c r="U1886" i="2"/>
  <c r="T1886" i="2"/>
  <c r="S1886" i="2"/>
  <c r="X1885" i="2"/>
  <c r="W1885" i="2"/>
  <c r="V1885" i="2"/>
  <c r="U1885" i="2"/>
  <c r="T1885" i="2"/>
  <c r="S1885" i="2"/>
  <c r="X1884" i="2"/>
  <c r="W1884" i="2"/>
  <c r="V1884" i="2"/>
  <c r="U1884" i="2"/>
  <c r="T1884" i="2"/>
  <c r="S1884" i="2"/>
  <c r="X1883" i="2"/>
  <c r="W1883" i="2"/>
  <c r="V1883" i="2"/>
  <c r="U1883" i="2"/>
  <c r="T1883" i="2"/>
  <c r="S1883" i="2"/>
  <c r="X1882" i="2"/>
  <c r="W1882" i="2"/>
  <c r="V1882" i="2"/>
  <c r="U1882" i="2"/>
  <c r="T1882" i="2"/>
  <c r="S1882" i="2"/>
  <c r="X1881" i="2"/>
  <c r="W1881" i="2"/>
  <c r="V1881" i="2"/>
  <c r="U1881" i="2"/>
  <c r="T1881" i="2"/>
  <c r="S1881" i="2"/>
  <c r="X1880" i="2"/>
  <c r="W1880" i="2"/>
  <c r="V1880" i="2"/>
  <c r="U1880" i="2"/>
  <c r="T1880" i="2"/>
  <c r="S1880" i="2"/>
  <c r="X1879" i="2"/>
  <c r="W1879" i="2"/>
  <c r="V1879" i="2"/>
  <c r="U1879" i="2"/>
  <c r="T1879" i="2"/>
  <c r="S1879" i="2"/>
  <c r="X1878" i="2"/>
  <c r="W1878" i="2"/>
  <c r="V1878" i="2"/>
  <c r="U1878" i="2"/>
  <c r="T1878" i="2"/>
  <c r="S1878" i="2"/>
  <c r="X1877" i="2"/>
  <c r="W1877" i="2"/>
  <c r="V1877" i="2"/>
  <c r="U1877" i="2"/>
  <c r="T1877" i="2"/>
  <c r="S1877" i="2"/>
  <c r="X1876" i="2"/>
  <c r="W1876" i="2"/>
  <c r="V1876" i="2"/>
  <c r="U1876" i="2"/>
  <c r="T1876" i="2"/>
  <c r="S1876" i="2"/>
  <c r="X1875" i="2"/>
  <c r="W1875" i="2"/>
  <c r="V1875" i="2"/>
  <c r="U1875" i="2"/>
  <c r="T1875" i="2"/>
  <c r="S1875" i="2"/>
  <c r="X1874" i="2"/>
  <c r="W1874" i="2"/>
  <c r="V1874" i="2"/>
  <c r="U1874" i="2"/>
  <c r="T1874" i="2"/>
  <c r="S1874" i="2"/>
  <c r="X1873" i="2"/>
  <c r="W1873" i="2"/>
  <c r="V1873" i="2"/>
  <c r="U1873" i="2"/>
  <c r="T1873" i="2"/>
  <c r="S1873" i="2"/>
  <c r="X1872" i="2"/>
  <c r="W1872" i="2"/>
  <c r="V1872" i="2"/>
  <c r="U1872" i="2"/>
  <c r="T1872" i="2"/>
  <c r="S1872" i="2"/>
  <c r="X1871" i="2"/>
  <c r="W1871" i="2"/>
  <c r="V1871" i="2"/>
  <c r="U1871" i="2"/>
  <c r="T1871" i="2"/>
  <c r="S1871" i="2"/>
  <c r="X1870" i="2"/>
  <c r="W1870" i="2"/>
  <c r="V1870" i="2"/>
  <c r="U1870" i="2"/>
  <c r="T1870" i="2"/>
  <c r="S1870" i="2"/>
  <c r="X1869" i="2"/>
  <c r="W1869" i="2"/>
  <c r="V1869" i="2"/>
  <c r="U1869" i="2"/>
  <c r="T1869" i="2"/>
  <c r="S1869" i="2"/>
  <c r="X1868" i="2"/>
  <c r="W1868" i="2"/>
  <c r="V1868" i="2"/>
  <c r="U1868" i="2"/>
  <c r="T1868" i="2"/>
  <c r="S1868" i="2"/>
  <c r="X1867" i="2"/>
  <c r="W1867" i="2"/>
  <c r="V1867" i="2"/>
  <c r="U1867" i="2"/>
  <c r="T1867" i="2"/>
  <c r="S1867" i="2"/>
  <c r="X1866" i="2"/>
  <c r="W1866" i="2"/>
  <c r="V1866" i="2"/>
  <c r="U1866" i="2"/>
  <c r="T1866" i="2"/>
  <c r="S1866" i="2"/>
  <c r="X1865" i="2"/>
  <c r="W1865" i="2"/>
  <c r="V1865" i="2"/>
  <c r="U1865" i="2"/>
  <c r="T1865" i="2"/>
  <c r="S1865" i="2"/>
  <c r="X1864" i="2"/>
  <c r="W1864" i="2"/>
  <c r="V1864" i="2"/>
  <c r="U1864" i="2"/>
  <c r="T1864" i="2"/>
  <c r="S1864" i="2"/>
  <c r="X1863" i="2"/>
  <c r="W1863" i="2"/>
  <c r="V1863" i="2"/>
  <c r="U1863" i="2"/>
  <c r="T1863" i="2"/>
  <c r="S1863" i="2"/>
  <c r="X1862" i="2"/>
  <c r="W1862" i="2"/>
  <c r="V1862" i="2"/>
  <c r="U1862" i="2"/>
  <c r="T1862" i="2"/>
  <c r="S1862" i="2"/>
  <c r="X1861" i="2"/>
  <c r="W1861" i="2"/>
  <c r="V1861" i="2"/>
  <c r="U1861" i="2"/>
  <c r="T1861" i="2"/>
  <c r="S1861" i="2"/>
  <c r="X1860" i="2"/>
  <c r="W1860" i="2"/>
  <c r="V1860" i="2"/>
  <c r="U1860" i="2"/>
  <c r="T1860" i="2"/>
  <c r="S1860" i="2"/>
  <c r="X1859" i="2"/>
  <c r="W1859" i="2"/>
  <c r="V1859" i="2"/>
  <c r="U1859" i="2"/>
  <c r="T1859" i="2"/>
  <c r="S1859" i="2"/>
  <c r="X1858" i="2"/>
  <c r="W1858" i="2"/>
  <c r="V1858" i="2"/>
  <c r="U1858" i="2"/>
  <c r="T1858" i="2"/>
  <c r="S1858" i="2"/>
  <c r="X1857" i="2"/>
  <c r="W1857" i="2"/>
  <c r="V1857" i="2"/>
  <c r="U1857" i="2"/>
  <c r="T1857" i="2"/>
  <c r="S1857" i="2"/>
  <c r="X1856" i="2"/>
  <c r="W1856" i="2"/>
  <c r="V1856" i="2"/>
  <c r="U1856" i="2"/>
  <c r="T1856" i="2"/>
  <c r="S1856" i="2"/>
  <c r="X1855" i="2"/>
  <c r="W1855" i="2"/>
  <c r="V1855" i="2"/>
  <c r="U1855" i="2"/>
  <c r="T1855" i="2"/>
  <c r="S1855" i="2"/>
  <c r="X1854" i="2"/>
  <c r="W1854" i="2"/>
  <c r="V1854" i="2"/>
  <c r="U1854" i="2"/>
  <c r="T1854" i="2"/>
  <c r="S1854" i="2"/>
  <c r="X1853" i="2"/>
  <c r="W1853" i="2"/>
  <c r="V1853" i="2"/>
  <c r="U1853" i="2"/>
  <c r="T1853" i="2"/>
  <c r="S1853" i="2"/>
  <c r="X1852" i="2"/>
  <c r="W1852" i="2"/>
  <c r="V1852" i="2"/>
  <c r="U1852" i="2"/>
  <c r="T1852" i="2"/>
  <c r="S1852" i="2"/>
  <c r="X1851" i="2"/>
  <c r="W1851" i="2"/>
  <c r="V1851" i="2"/>
  <c r="U1851" i="2"/>
  <c r="T1851" i="2"/>
  <c r="S1851" i="2"/>
  <c r="X1850" i="2"/>
  <c r="W1850" i="2"/>
  <c r="V1850" i="2"/>
  <c r="U1850" i="2"/>
  <c r="T1850" i="2"/>
  <c r="S1850" i="2"/>
  <c r="X1849" i="2"/>
  <c r="W1849" i="2"/>
  <c r="V1849" i="2"/>
  <c r="U1849" i="2"/>
  <c r="T1849" i="2"/>
  <c r="S1849" i="2"/>
  <c r="X1848" i="2"/>
  <c r="W1848" i="2"/>
  <c r="V1848" i="2"/>
  <c r="U1848" i="2"/>
  <c r="T1848" i="2"/>
  <c r="S1848" i="2"/>
  <c r="X1847" i="2"/>
  <c r="W1847" i="2"/>
  <c r="V1847" i="2"/>
  <c r="U1847" i="2"/>
  <c r="T1847" i="2"/>
  <c r="S1847" i="2"/>
  <c r="X1846" i="2"/>
  <c r="W1846" i="2"/>
  <c r="V1846" i="2"/>
  <c r="U1846" i="2"/>
  <c r="T1846" i="2"/>
  <c r="S1846" i="2"/>
  <c r="X1845" i="2"/>
  <c r="W1845" i="2"/>
  <c r="V1845" i="2"/>
  <c r="U1845" i="2"/>
  <c r="T1845" i="2"/>
  <c r="S1845" i="2"/>
  <c r="X1844" i="2"/>
  <c r="W1844" i="2"/>
  <c r="V1844" i="2"/>
  <c r="U1844" i="2"/>
  <c r="T1844" i="2"/>
  <c r="S1844" i="2"/>
  <c r="X1843" i="2"/>
  <c r="W1843" i="2"/>
  <c r="V1843" i="2"/>
  <c r="U1843" i="2"/>
  <c r="T1843" i="2"/>
  <c r="S1843" i="2"/>
  <c r="X1842" i="2"/>
  <c r="W1842" i="2"/>
  <c r="V1842" i="2"/>
  <c r="U1842" i="2"/>
  <c r="T1842" i="2"/>
  <c r="S1842" i="2"/>
  <c r="X1841" i="2"/>
  <c r="W1841" i="2"/>
  <c r="V1841" i="2"/>
  <c r="U1841" i="2"/>
  <c r="T1841" i="2"/>
  <c r="S1841" i="2"/>
  <c r="X1840" i="2"/>
  <c r="W1840" i="2"/>
  <c r="V1840" i="2"/>
  <c r="U1840" i="2"/>
  <c r="T1840" i="2"/>
  <c r="S1840" i="2"/>
  <c r="X1839" i="2"/>
  <c r="W1839" i="2"/>
  <c r="V1839" i="2"/>
  <c r="U1839" i="2"/>
  <c r="T1839" i="2"/>
  <c r="S1839" i="2"/>
  <c r="X1838" i="2"/>
  <c r="W1838" i="2"/>
  <c r="V1838" i="2"/>
  <c r="U1838" i="2"/>
  <c r="T1838" i="2"/>
  <c r="S1838" i="2"/>
  <c r="X1837" i="2"/>
  <c r="W1837" i="2"/>
  <c r="V1837" i="2"/>
  <c r="U1837" i="2"/>
  <c r="T1837" i="2"/>
  <c r="S1837" i="2"/>
  <c r="X1836" i="2"/>
  <c r="W1836" i="2"/>
  <c r="V1836" i="2"/>
  <c r="U1836" i="2"/>
  <c r="T1836" i="2"/>
  <c r="S1836" i="2"/>
  <c r="X1835" i="2"/>
  <c r="W1835" i="2"/>
  <c r="V1835" i="2"/>
  <c r="U1835" i="2"/>
  <c r="T1835" i="2"/>
  <c r="S1835" i="2"/>
  <c r="X1834" i="2"/>
  <c r="W1834" i="2"/>
  <c r="V1834" i="2"/>
  <c r="U1834" i="2"/>
  <c r="T1834" i="2"/>
  <c r="S1834" i="2"/>
  <c r="X1833" i="2"/>
  <c r="W1833" i="2"/>
  <c r="V1833" i="2"/>
  <c r="U1833" i="2"/>
  <c r="T1833" i="2"/>
  <c r="S1833" i="2"/>
  <c r="X1832" i="2"/>
  <c r="W1832" i="2"/>
  <c r="V1832" i="2"/>
  <c r="U1832" i="2"/>
  <c r="T1832" i="2"/>
  <c r="S1832" i="2"/>
  <c r="X1831" i="2"/>
  <c r="W1831" i="2"/>
  <c r="V1831" i="2"/>
  <c r="U1831" i="2"/>
  <c r="T1831" i="2"/>
  <c r="S1831" i="2"/>
  <c r="X1830" i="2"/>
  <c r="W1830" i="2"/>
  <c r="V1830" i="2"/>
  <c r="U1830" i="2"/>
  <c r="T1830" i="2"/>
  <c r="S1830" i="2"/>
  <c r="X1829" i="2"/>
  <c r="W1829" i="2"/>
  <c r="V1829" i="2"/>
  <c r="U1829" i="2"/>
  <c r="T1829" i="2"/>
  <c r="S1829" i="2"/>
  <c r="X1828" i="2"/>
  <c r="W1828" i="2"/>
  <c r="V1828" i="2"/>
  <c r="U1828" i="2"/>
  <c r="T1828" i="2"/>
  <c r="S1828" i="2"/>
  <c r="X1827" i="2"/>
  <c r="W1827" i="2"/>
  <c r="V1827" i="2"/>
  <c r="U1827" i="2"/>
  <c r="T1827" i="2"/>
  <c r="S1827" i="2"/>
  <c r="X1826" i="2"/>
  <c r="W1826" i="2"/>
  <c r="V1826" i="2"/>
  <c r="U1826" i="2"/>
  <c r="T1826" i="2"/>
  <c r="S1826" i="2"/>
  <c r="X1825" i="2"/>
  <c r="W1825" i="2"/>
  <c r="V1825" i="2"/>
  <c r="U1825" i="2"/>
  <c r="T1825" i="2"/>
  <c r="S1825" i="2"/>
  <c r="X1824" i="2"/>
  <c r="W1824" i="2"/>
  <c r="V1824" i="2"/>
  <c r="U1824" i="2"/>
  <c r="T1824" i="2"/>
  <c r="S1824" i="2"/>
  <c r="X1823" i="2"/>
  <c r="W1823" i="2"/>
  <c r="V1823" i="2"/>
  <c r="U1823" i="2"/>
  <c r="T1823" i="2"/>
  <c r="S1823" i="2"/>
  <c r="X1822" i="2"/>
  <c r="W1822" i="2"/>
  <c r="V1822" i="2"/>
  <c r="U1822" i="2"/>
  <c r="T1822" i="2"/>
  <c r="S1822" i="2"/>
  <c r="X1821" i="2"/>
  <c r="W1821" i="2"/>
  <c r="V1821" i="2"/>
  <c r="U1821" i="2"/>
  <c r="T1821" i="2"/>
  <c r="S1821" i="2"/>
  <c r="X1820" i="2"/>
  <c r="W1820" i="2"/>
  <c r="V1820" i="2"/>
  <c r="U1820" i="2"/>
  <c r="T1820" i="2"/>
  <c r="S1820" i="2"/>
  <c r="X1819" i="2"/>
  <c r="W1819" i="2"/>
  <c r="V1819" i="2"/>
  <c r="U1819" i="2"/>
  <c r="T1819" i="2"/>
  <c r="S1819" i="2"/>
  <c r="X1818" i="2"/>
  <c r="W1818" i="2"/>
  <c r="V1818" i="2"/>
  <c r="U1818" i="2"/>
  <c r="T1818" i="2"/>
  <c r="S1818" i="2"/>
  <c r="X1817" i="2"/>
  <c r="W1817" i="2"/>
  <c r="V1817" i="2"/>
  <c r="U1817" i="2"/>
  <c r="T1817" i="2"/>
  <c r="S1817" i="2"/>
  <c r="X1816" i="2"/>
  <c r="W1816" i="2"/>
  <c r="V1816" i="2"/>
  <c r="U1816" i="2"/>
  <c r="T1816" i="2"/>
  <c r="S1816" i="2"/>
  <c r="X1815" i="2"/>
  <c r="W1815" i="2"/>
  <c r="V1815" i="2"/>
  <c r="U1815" i="2"/>
  <c r="T1815" i="2"/>
  <c r="S1815" i="2"/>
  <c r="X1814" i="2"/>
  <c r="W1814" i="2"/>
  <c r="V1814" i="2"/>
  <c r="U1814" i="2"/>
  <c r="T1814" i="2"/>
  <c r="S1814" i="2"/>
  <c r="X1813" i="2"/>
  <c r="W1813" i="2"/>
  <c r="V1813" i="2"/>
  <c r="U1813" i="2"/>
  <c r="T1813" i="2"/>
  <c r="S1813" i="2"/>
  <c r="X1812" i="2"/>
  <c r="W1812" i="2"/>
  <c r="V1812" i="2"/>
  <c r="U1812" i="2"/>
  <c r="T1812" i="2"/>
  <c r="S1812" i="2"/>
  <c r="X1811" i="2"/>
  <c r="W1811" i="2"/>
  <c r="V1811" i="2"/>
  <c r="U1811" i="2"/>
  <c r="T1811" i="2"/>
  <c r="S1811" i="2"/>
  <c r="X1810" i="2"/>
  <c r="W1810" i="2"/>
  <c r="V1810" i="2"/>
  <c r="U1810" i="2"/>
  <c r="T1810" i="2"/>
  <c r="S1810" i="2"/>
  <c r="X1809" i="2"/>
  <c r="W1809" i="2"/>
  <c r="V1809" i="2"/>
  <c r="U1809" i="2"/>
  <c r="T1809" i="2"/>
  <c r="S1809" i="2"/>
  <c r="X1808" i="2"/>
  <c r="W1808" i="2"/>
  <c r="V1808" i="2"/>
  <c r="U1808" i="2"/>
  <c r="T1808" i="2"/>
  <c r="S1808" i="2"/>
  <c r="X1807" i="2"/>
  <c r="W1807" i="2"/>
  <c r="V1807" i="2"/>
  <c r="U1807" i="2"/>
  <c r="T1807" i="2"/>
  <c r="S1807" i="2"/>
  <c r="X1806" i="2"/>
  <c r="W1806" i="2"/>
  <c r="V1806" i="2"/>
  <c r="U1806" i="2"/>
  <c r="T1806" i="2"/>
  <c r="S1806" i="2"/>
  <c r="X1805" i="2"/>
  <c r="W1805" i="2"/>
  <c r="V1805" i="2"/>
  <c r="U1805" i="2"/>
  <c r="T1805" i="2"/>
  <c r="S1805" i="2"/>
  <c r="X1804" i="2"/>
  <c r="W1804" i="2"/>
  <c r="V1804" i="2"/>
  <c r="U1804" i="2"/>
  <c r="T1804" i="2"/>
  <c r="S1804" i="2"/>
  <c r="X1803" i="2"/>
  <c r="W1803" i="2"/>
  <c r="V1803" i="2"/>
  <c r="U1803" i="2"/>
  <c r="T1803" i="2"/>
  <c r="S1803" i="2"/>
  <c r="X1802" i="2"/>
  <c r="W1802" i="2"/>
  <c r="V1802" i="2"/>
  <c r="U1802" i="2"/>
  <c r="T1802" i="2"/>
  <c r="S1802" i="2"/>
  <c r="X1801" i="2"/>
  <c r="W1801" i="2"/>
  <c r="V1801" i="2"/>
  <c r="U1801" i="2"/>
  <c r="T1801" i="2"/>
  <c r="S1801" i="2"/>
  <c r="X1800" i="2"/>
  <c r="W1800" i="2"/>
  <c r="V1800" i="2"/>
  <c r="U1800" i="2"/>
  <c r="T1800" i="2"/>
  <c r="S1800" i="2"/>
  <c r="X1799" i="2"/>
  <c r="W1799" i="2"/>
  <c r="V1799" i="2"/>
  <c r="U1799" i="2"/>
  <c r="T1799" i="2"/>
  <c r="S1799" i="2"/>
  <c r="X1798" i="2"/>
  <c r="W1798" i="2"/>
  <c r="V1798" i="2"/>
  <c r="U1798" i="2"/>
  <c r="T1798" i="2"/>
  <c r="S1798" i="2"/>
  <c r="X1797" i="2"/>
  <c r="W1797" i="2"/>
  <c r="V1797" i="2"/>
  <c r="U1797" i="2"/>
  <c r="T1797" i="2"/>
  <c r="S1797" i="2"/>
  <c r="X1796" i="2"/>
  <c r="W1796" i="2"/>
  <c r="V1796" i="2"/>
  <c r="U1796" i="2"/>
  <c r="T1796" i="2"/>
  <c r="S1796" i="2"/>
  <c r="X1795" i="2"/>
  <c r="W1795" i="2"/>
  <c r="V1795" i="2"/>
  <c r="U1795" i="2"/>
  <c r="T1795" i="2"/>
  <c r="S1795" i="2"/>
  <c r="X1794" i="2"/>
  <c r="W1794" i="2"/>
  <c r="V1794" i="2"/>
  <c r="U1794" i="2"/>
  <c r="T1794" i="2"/>
  <c r="S1794" i="2"/>
  <c r="X1793" i="2"/>
  <c r="W1793" i="2"/>
  <c r="V1793" i="2"/>
  <c r="U1793" i="2"/>
  <c r="T1793" i="2"/>
  <c r="S1793" i="2"/>
  <c r="X1792" i="2"/>
  <c r="W1792" i="2"/>
  <c r="V1792" i="2"/>
  <c r="U1792" i="2"/>
  <c r="T1792" i="2"/>
  <c r="S1792" i="2"/>
  <c r="X1791" i="2"/>
  <c r="W1791" i="2"/>
  <c r="V1791" i="2"/>
  <c r="U1791" i="2"/>
  <c r="T1791" i="2"/>
  <c r="S1791" i="2"/>
  <c r="X1790" i="2"/>
  <c r="W1790" i="2"/>
  <c r="V1790" i="2"/>
  <c r="U1790" i="2"/>
  <c r="T1790" i="2"/>
  <c r="S1790" i="2"/>
  <c r="X1789" i="2"/>
  <c r="W1789" i="2"/>
  <c r="V1789" i="2"/>
  <c r="U1789" i="2"/>
  <c r="T1789" i="2"/>
  <c r="S1789" i="2"/>
  <c r="X1788" i="2"/>
  <c r="W1788" i="2"/>
  <c r="V1788" i="2"/>
  <c r="U1788" i="2"/>
  <c r="T1788" i="2"/>
  <c r="S1788" i="2"/>
  <c r="X1787" i="2"/>
  <c r="W1787" i="2"/>
  <c r="V1787" i="2"/>
  <c r="U1787" i="2"/>
  <c r="T1787" i="2"/>
  <c r="S1787" i="2"/>
  <c r="X1786" i="2"/>
  <c r="W1786" i="2"/>
  <c r="V1786" i="2"/>
  <c r="U1786" i="2"/>
  <c r="T1786" i="2"/>
  <c r="S1786" i="2"/>
  <c r="X1785" i="2"/>
  <c r="W1785" i="2"/>
  <c r="V1785" i="2"/>
  <c r="U1785" i="2"/>
  <c r="T1785" i="2"/>
  <c r="S1785" i="2"/>
  <c r="X1784" i="2"/>
  <c r="W1784" i="2"/>
  <c r="V1784" i="2"/>
  <c r="U1784" i="2"/>
  <c r="T1784" i="2"/>
  <c r="S1784" i="2"/>
  <c r="X1783" i="2"/>
  <c r="W1783" i="2"/>
  <c r="V1783" i="2"/>
  <c r="U1783" i="2"/>
  <c r="T1783" i="2"/>
  <c r="S1783" i="2"/>
  <c r="X1782" i="2"/>
  <c r="W1782" i="2"/>
  <c r="V1782" i="2"/>
  <c r="U1782" i="2"/>
  <c r="T1782" i="2"/>
  <c r="S1782" i="2"/>
  <c r="X1781" i="2"/>
  <c r="W1781" i="2"/>
  <c r="V1781" i="2"/>
  <c r="U1781" i="2"/>
  <c r="T1781" i="2"/>
  <c r="S1781" i="2"/>
  <c r="X1780" i="2"/>
  <c r="W1780" i="2"/>
  <c r="V1780" i="2"/>
  <c r="U1780" i="2"/>
  <c r="T1780" i="2"/>
  <c r="S1780" i="2"/>
  <c r="X1779" i="2"/>
  <c r="W1779" i="2"/>
  <c r="V1779" i="2"/>
  <c r="U1779" i="2"/>
  <c r="T1779" i="2"/>
  <c r="S1779" i="2"/>
  <c r="X1778" i="2"/>
  <c r="W1778" i="2"/>
  <c r="V1778" i="2"/>
  <c r="U1778" i="2"/>
  <c r="T1778" i="2"/>
  <c r="S1778" i="2"/>
  <c r="X1777" i="2"/>
  <c r="W1777" i="2"/>
  <c r="V1777" i="2"/>
  <c r="U1777" i="2"/>
  <c r="T1777" i="2"/>
  <c r="S1777" i="2"/>
  <c r="X1776" i="2"/>
  <c r="W1776" i="2"/>
  <c r="V1776" i="2"/>
  <c r="U1776" i="2"/>
  <c r="T1776" i="2"/>
  <c r="S1776" i="2"/>
  <c r="X1775" i="2"/>
  <c r="W1775" i="2"/>
  <c r="V1775" i="2"/>
  <c r="U1775" i="2"/>
  <c r="T1775" i="2"/>
  <c r="S1775" i="2"/>
  <c r="X1774" i="2"/>
  <c r="W1774" i="2"/>
  <c r="V1774" i="2"/>
  <c r="U1774" i="2"/>
  <c r="T1774" i="2"/>
  <c r="S1774" i="2"/>
  <c r="X1773" i="2"/>
  <c r="W1773" i="2"/>
  <c r="V1773" i="2"/>
  <c r="U1773" i="2"/>
  <c r="T1773" i="2"/>
  <c r="S1773" i="2"/>
  <c r="X1772" i="2"/>
  <c r="W1772" i="2"/>
  <c r="V1772" i="2"/>
  <c r="U1772" i="2"/>
  <c r="T1772" i="2"/>
  <c r="S1772" i="2"/>
  <c r="X1771" i="2"/>
  <c r="W1771" i="2"/>
  <c r="V1771" i="2"/>
  <c r="U1771" i="2"/>
  <c r="T1771" i="2"/>
  <c r="S1771" i="2"/>
  <c r="X1770" i="2"/>
  <c r="W1770" i="2"/>
  <c r="V1770" i="2"/>
  <c r="U1770" i="2"/>
  <c r="T1770" i="2"/>
  <c r="S1770" i="2"/>
  <c r="X1769" i="2"/>
  <c r="W1769" i="2"/>
  <c r="V1769" i="2"/>
  <c r="U1769" i="2"/>
  <c r="T1769" i="2"/>
  <c r="S1769" i="2"/>
  <c r="X1768" i="2"/>
  <c r="W1768" i="2"/>
  <c r="V1768" i="2"/>
  <c r="U1768" i="2"/>
  <c r="T1768" i="2"/>
  <c r="S1768" i="2"/>
  <c r="X1767" i="2"/>
  <c r="W1767" i="2"/>
  <c r="V1767" i="2"/>
  <c r="U1767" i="2"/>
  <c r="T1767" i="2"/>
  <c r="S1767" i="2"/>
  <c r="X1766" i="2"/>
  <c r="W1766" i="2"/>
  <c r="V1766" i="2"/>
  <c r="U1766" i="2"/>
  <c r="T1766" i="2"/>
  <c r="S1766" i="2"/>
  <c r="X1765" i="2"/>
  <c r="W1765" i="2"/>
  <c r="V1765" i="2"/>
  <c r="U1765" i="2"/>
  <c r="T1765" i="2"/>
  <c r="S1765" i="2"/>
  <c r="X1764" i="2"/>
  <c r="W1764" i="2"/>
  <c r="V1764" i="2"/>
  <c r="U1764" i="2"/>
  <c r="T1764" i="2"/>
  <c r="S1764" i="2"/>
  <c r="X1763" i="2"/>
  <c r="W1763" i="2"/>
  <c r="V1763" i="2"/>
  <c r="U1763" i="2"/>
  <c r="T1763" i="2"/>
  <c r="S1763" i="2"/>
  <c r="X1762" i="2"/>
  <c r="W1762" i="2"/>
  <c r="V1762" i="2"/>
  <c r="U1762" i="2"/>
  <c r="T1762" i="2"/>
  <c r="S1762" i="2"/>
  <c r="X1761" i="2"/>
  <c r="W1761" i="2"/>
  <c r="V1761" i="2"/>
  <c r="U1761" i="2"/>
  <c r="T1761" i="2"/>
  <c r="S1761" i="2"/>
  <c r="X1760" i="2"/>
  <c r="W1760" i="2"/>
  <c r="V1760" i="2"/>
  <c r="U1760" i="2"/>
  <c r="T1760" i="2"/>
  <c r="S1760" i="2"/>
  <c r="X1759" i="2"/>
  <c r="W1759" i="2"/>
  <c r="V1759" i="2"/>
  <c r="U1759" i="2"/>
  <c r="T1759" i="2"/>
  <c r="S1759" i="2"/>
  <c r="X1758" i="2"/>
  <c r="W1758" i="2"/>
  <c r="V1758" i="2"/>
  <c r="U1758" i="2"/>
  <c r="T1758" i="2"/>
  <c r="S1758" i="2"/>
  <c r="X1757" i="2"/>
  <c r="W1757" i="2"/>
  <c r="V1757" i="2"/>
  <c r="U1757" i="2"/>
  <c r="T1757" i="2"/>
  <c r="S1757" i="2"/>
  <c r="X1756" i="2"/>
  <c r="W1756" i="2"/>
  <c r="V1756" i="2"/>
  <c r="U1756" i="2"/>
  <c r="T1756" i="2"/>
  <c r="S1756" i="2"/>
  <c r="X1755" i="2"/>
  <c r="W1755" i="2"/>
  <c r="V1755" i="2"/>
  <c r="U1755" i="2"/>
  <c r="T1755" i="2"/>
  <c r="S1755" i="2"/>
  <c r="X1754" i="2"/>
  <c r="W1754" i="2"/>
  <c r="V1754" i="2"/>
  <c r="U1754" i="2"/>
  <c r="T1754" i="2"/>
  <c r="S1754" i="2"/>
  <c r="X1753" i="2"/>
  <c r="W1753" i="2"/>
  <c r="V1753" i="2"/>
  <c r="U1753" i="2"/>
  <c r="T1753" i="2"/>
  <c r="S1753" i="2"/>
  <c r="X1752" i="2"/>
  <c r="W1752" i="2"/>
  <c r="V1752" i="2"/>
  <c r="U1752" i="2"/>
  <c r="T1752" i="2"/>
  <c r="S1752" i="2"/>
  <c r="X1751" i="2"/>
  <c r="W1751" i="2"/>
  <c r="V1751" i="2"/>
  <c r="U1751" i="2"/>
  <c r="T1751" i="2"/>
  <c r="S1751" i="2"/>
  <c r="X1750" i="2"/>
  <c r="W1750" i="2"/>
  <c r="V1750" i="2"/>
  <c r="U1750" i="2"/>
  <c r="T1750" i="2"/>
  <c r="S1750" i="2"/>
  <c r="X1749" i="2"/>
  <c r="W1749" i="2"/>
  <c r="V1749" i="2"/>
  <c r="U1749" i="2"/>
  <c r="T1749" i="2"/>
  <c r="S1749" i="2"/>
  <c r="X1748" i="2"/>
  <c r="W1748" i="2"/>
  <c r="V1748" i="2"/>
  <c r="U1748" i="2"/>
  <c r="T1748" i="2"/>
  <c r="S1748" i="2"/>
  <c r="X1747" i="2"/>
  <c r="W1747" i="2"/>
  <c r="V1747" i="2"/>
  <c r="U1747" i="2"/>
  <c r="T1747" i="2"/>
  <c r="S1747" i="2"/>
  <c r="X1746" i="2"/>
  <c r="W1746" i="2"/>
  <c r="V1746" i="2"/>
  <c r="U1746" i="2"/>
  <c r="T1746" i="2"/>
  <c r="S1746" i="2"/>
  <c r="X1745" i="2"/>
  <c r="W1745" i="2"/>
  <c r="V1745" i="2"/>
  <c r="U1745" i="2"/>
  <c r="T1745" i="2"/>
  <c r="S1745" i="2"/>
  <c r="X1744" i="2"/>
  <c r="W1744" i="2"/>
  <c r="V1744" i="2"/>
  <c r="U1744" i="2"/>
  <c r="T1744" i="2"/>
  <c r="S1744" i="2"/>
  <c r="X1743" i="2"/>
  <c r="W1743" i="2"/>
  <c r="V1743" i="2"/>
  <c r="U1743" i="2"/>
  <c r="T1743" i="2"/>
  <c r="S1743" i="2"/>
  <c r="X1742" i="2"/>
  <c r="W1742" i="2"/>
  <c r="V1742" i="2"/>
  <c r="U1742" i="2"/>
  <c r="T1742" i="2"/>
  <c r="S1742" i="2"/>
  <c r="X1741" i="2"/>
  <c r="W1741" i="2"/>
  <c r="V1741" i="2"/>
  <c r="U1741" i="2"/>
  <c r="T1741" i="2"/>
  <c r="S1741" i="2"/>
  <c r="X1740" i="2"/>
  <c r="W1740" i="2"/>
  <c r="V1740" i="2"/>
  <c r="U1740" i="2"/>
  <c r="T1740" i="2"/>
  <c r="S1740" i="2"/>
  <c r="X1739" i="2"/>
  <c r="W1739" i="2"/>
  <c r="V1739" i="2"/>
  <c r="U1739" i="2"/>
  <c r="T1739" i="2"/>
  <c r="S1739" i="2"/>
  <c r="X1738" i="2"/>
  <c r="W1738" i="2"/>
  <c r="V1738" i="2"/>
  <c r="U1738" i="2"/>
  <c r="T1738" i="2"/>
  <c r="S1738" i="2"/>
  <c r="X1737" i="2"/>
  <c r="W1737" i="2"/>
  <c r="V1737" i="2"/>
  <c r="U1737" i="2"/>
  <c r="T1737" i="2"/>
  <c r="S1737" i="2"/>
  <c r="X1736" i="2"/>
  <c r="W1736" i="2"/>
  <c r="V1736" i="2"/>
  <c r="U1736" i="2"/>
  <c r="T1736" i="2"/>
  <c r="S1736" i="2"/>
  <c r="X1735" i="2"/>
  <c r="W1735" i="2"/>
  <c r="V1735" i="2"/>
  <c r="U1735" i="2"/>
  <c r="T1735" i="2"/>
  <c r="S1735" i="2"/>
  <c r="X1734" i="2"/>
  <c r="W1734" i="2"/>
  <c r="V1734" i="2"/>
  <c r="U1734" i="2"/>
  <c r="T1734" i="2"/>
  <c r="S1734" i="2"/>
  <c r="X1733" i="2"/>
  <c r="W1733" i="2"/>
  <c r="V1733" i="2"/>
  <c r="U1733" i="2"/>
  <c r="T1733" i="2"/>
  <c r="S1733" i="2"/>
  <c r="X1732" i="2"/>
  <c r="W1732" i="2"/>
  <c r="V1732" i="2"/>
  <c r="U1732" i="2"/>
  <c r="T1732" i="2"/>
  <c r="S1732" i="2"/>
  <c r="X1731" i="2"/>
  <c r="W1731" i="2"/>
  <c r="V1731" i="2"/>
  <c r="U1731" i="2"/>
  <c r="T1731" i="2"/>
  <c r="S1731" i="2"/>
  <c r="X1730" i="2"/>
  <c r="W1730" i="2"/>
  <c r="V1730" i="2"/>
  <c r="U1730" i="2"/>
  <c r="T1730" i="2"/>
  <c r="S1730" i="2"/>
  <c r="X1729" i="2"/>
  <c r="W1729" i="2"/>
  <c r="V1729" i="2"/>
  <c r="U1729" i="2"/>
  <c r="T1729" i="2"/>
  <c r="S1729" i="2"/>
  <c r="X1728" i="2"/>
  <c r="W1728" i="2"/>
  <c r="V1728" i="2"/>
  <c r="U1728" i="2"/>
  <c r="T1728" i="2"/>
  <c r="S1728" i="2"/>
  <c r="X1727" i="2"/>
  <c r="W1727" i="2"/>
  <c r="V1727" i="2"/>
  <c r="U1727" i="2"/>
  <c r="T1727" i="2"/>
  <c r="S1727" i="2"/>
  <c r="X1726" i="2"/>
  <c r="W1726" i="2"/>
  <c r="V1726" i="2"/>
  <c r="U1726" i="2"/>
  <c r="T1726" i="2"/>
  <c r="S1726" i="2"/>
  <c r="X1725" i="2"/>
  <c r="W1725" i="2"/>
  <c r="V1725" i="2"/>
  <c r="U1725" i="2"/>
  <c r="T1725" i="2"/>
  <c r="S1725" i="2"/>
  <c r="X1724" i="2"/>
  <c r="W1724" i="2"/>
  <c r="V1724" i="2"/>
  <c r="U1724" i="2"/>
  <c r="T1724" i="2"/>
  <c r="S1724" i="2"/>
  <c r="X1723" i="2"/>
  <c r="W1723" i="2"/>
  <c r="V1723" i="2"/>
  <c r="U1723" i="2"/>
  <c r="T1723" i="2"/>
  <c r="S1723" i="2"/>
  <c r="X1722" i="2"/>
  <c r="W1722" i="2"/>
  <c r="V1722" i="2"/>
  <c r="U1722" i="2"/>
  <c r="T1722" i="2"/>
  <c r="S1722" i="2"/>
  <c r="X1721" i="2"/>
  <c r="W1721" i="2"/>
  <c r="V1721" i="2"/>
  <c r="U1721" i="2"/>
  <c r="T1721" i="2"/>
  <c r="S1721" i="2"/>
  <c r="X1720" i="2"/>
  <c r="W1720" i="2"/>
  <c r="V1720" i="2"/>
  <c r="U1720" i="2"/>
  <c r="T1720" i="2"/>
  <c r="S1720" i="2"/>
  <c r="X1719" i="2"/>
  <c r="W1719" i="2"/>
  <c r="V1719" i="2"/>
  <c r="U1719" i="2"/>
  <c r="T1719" i="2"/>
  <c r="S1719" i="2"/>
  <c r="X1718" i="2"/>
  <c r="W1718" i="2"/>
  <c r="V1718" i="2"/>
  <c r="U1718" i="2"/>
  <c r="T1718" i="2"/>
  <c r="S1718" i="2"/>
  <c r="X1717" i="2"/>
  <c r="W1717" i="2"/>
  <c r="V1717" i="2"/>
  <c r="U1717" i="2"/>
  <c r="T1717" i="2"/>
  <c r="S1717" i="2"/>
  <c r="X1716" i="2"/>
  <c r="W1716" i="2"/>
  <c r="V1716" i="2"/>
  <c r="U1716" i="2"/>
  <c r="T1716" i="2"/>
  <c r="S1716" i="2"/>
  <c r="X1715" i="2"/>
  <c r="W1715" i="2"/>
  <c r="V1715" i="2"/>
  <c r="U1715" i="2"/>
  <c r="T1715" i="2"/>
  <c r="S1715" i="2"/>
  <c r="X1714" i="2"/>
  <c r="W1714" i="2"/>
  <c r="V1714" i="2"/>
  <c r="U1714" i="2"/>
  <c r="T1714" i="2"/>
  <c r="S1714" i="2"/>
  <c r="X1713" i="2"/>
  <c r="W1713" i="2"/>
  <c r="V1713" i="2"/>
  <c r="U1713" i="2"/>
  <c r="T1713" i="2"/>
  <c r="S1713" i="2"/>
  <c r="X1712" i="2"/>
  <c r="W1712" i="2"/>
  <c r="V1712" i="2"/>
  <c r="U1712" i="2"/>
  <c r="T1712" i="2"/>
  <c r="S1712" i="2"/>
  <c r="X1711" i="2"/>
  <c r="W1711" i="2"/>
  <c r="V1711" i="2"/>
  <c r="U1711" i="2"/>
  <c r="T1711" i="2"/>
  <c r="S1711" i="2"/>
  <c r="X1710" i="2"/>
  <c r="W1710" i="2"/>
  <c r="V1710" i="2"/>
  <c r="U1710" i="2"/>
  <c r="T1710" i="2"/>
  <c r="S1710" i="2"/>
  <c r="X1709" i="2"/>
  <c r="W1709" i="2"/>
  <c r="V1709" i="2"/>
  <c r="U1709" i="2"/>
  <c r="T1709" i="2"/>
  <c r="S1709" i="2"/>
  <c r="X1708" i="2"/>
  <c r="W1708" i="2"/>
  <c r="V1708" i="2"/>
  <c r="U1708" i="2"/>
  <c r="T1708" i="2"/>
  <c r="S1708" i="2"/>
  <c r="X1707" i="2"/>
  <c r="W1707" i="2"/>
  <c r="V1707" i="2"/>
  <c r="U1707" i="2"/>
  <c r="T1707" i="2"/>
  <c r="S1707" i="2"/>
  <c r="X1706" i="2"/>
  <c r="W1706" i="2"/>
  <c r="V1706" i="2"/>
  <c r="U1706" i="2"/>
  <c r="T1706" i="2"/>
  <c r="S1706" i="2"/>
  <c r="X1705" i="2"/>
  <c r="W1705" i="2"/>
  <c r="V1705" i="2"/>
  <c r="U1705" i="2"/>
  <c r="T1705" i="2"/>
  <c r="S1705" i="2"/>
  <c r="X1704" i="2"/>
  <c r="W1704" i="2"/>
  <c r="V1704" i="2"/>
  <c r="U1704" i="2"/>
  <c r="T1704" i="2"/>
  <c r="S1704" i="2"/>
  <c r="X1703" i="2"/>
  <c r="W1703" i="2"/>
  <c r="V1703" i="2"/>
  <c r="U1703" i="2"/>
  <c r="T1703" i="2"/>
  <c r="S1703" i="2"/>
  <c r="X1702" i="2"/>
  <c r="W1702" i="2"/>
  <c r="V1702" i="2"/>
  <c r="U1702" i="2"/>
  <c r="T1702" i="2"/>
  <c r="S1702" i="2"/>
  <c r="X1701" i="2"/>
  <c r="W1701" i="2"/>
  <c r="V1701" i="2"/>
  <c r="U1701" i="2"/>
  <c r="T1701" i="2"/>
  <c r="S1701" i="2"/>
  <c r="X1700" i="2"/>
  <c r="W1700" i="2"/>
  <c r="V1700" i="2"/>
  <c r="U1700" i="2"/>
  <c r="T1700" i="2"/>
  <c r="S1700" i="2"/>
  <c r="X1699" i="2"/>
  <c r="W1699" i="2"/>
  <c r="V1699" i="2"/>
  <c r="U1699" i="2"/>
  <c r="T1699" i="2"/>
  <c r="S1699" i="2"/>
  <c r="X1698" i="2"/>
  <c r="W1698" i="2"/>
  <c r="V1698" i="2"/>
  <c r="U1698" i="2"/>
  <c r="T1698" i="2"/>
  <c r="S1698" i="2"/>
  <c r="X1697" i="2"/>
  <c r="W1697" i="2"/>
  <c r="V1697" i="2"/>
  <c r="U1697" i="2"/>
  <c r="T1697" i="2"/>
  <c r="S1697" i="2"/>
  <c r="X1696" i="2"/>
  <c r="W1696" i="2"/>
  <c r="V1696" i="2"/>
  <c r="U1696" i="2"/>
  <c r="T1696" i="2"/>
  <c r="S1696" i="2"/>
  <c r="X1695" i="2"/>
  <c r="W1695" i="2"/>
  <c r="V1695" i="2"/>
  <c r="U1695" i="2"/>
  <c r="T1695" i="2"/>
  <c r="S1695" i="2"/>
  <c r="X1694" i="2"/>
  <c r="W1694" i="2"/>
  <c r="V1694" i="2"/>
  <c r="U1694" i="2"/>
  <c r="T1694" i="2"/>
  <c r="S1694" i="2"/>
  <c r="X1693" i="2"/>
  <c r="W1693" i="2"/>
  <c r="V1693" i="2"/>
  <c r="U1693" i="2"/>
  <c r="T1693" i="2"/>
  <c r="S1693" i="2"/>
  <c r="X1692" i="2"/>
  <c r="W1692" i="2"/>
  <c r="V1692" i="2"/>
  <c r="U1692" i="2"/>
  <c r="T1692" i="2"/>
  <c r="S1692" i="2"/>
  <c r="X1691" i="2"/>
  <c r="W1691" i="2"/>
  <c r="V1691" i="2"/>
  <c r="U1691" i="2"/>
  <c r="T1691" i="2"/>
  <c r="S1691" i="2"/>
  <c r="X1690" i="2"/>
  <c r="W1690" i="2"/>
  <c r="V1690" i="2"/>
  <c r="U1690" i="2"/>
  <c r="T1690" i="2"/>
  <c r="S1690" i="2"/>
  <c r="X1689" i="2"/>
  <c r="W1689" i="2"/>
  <c r="V1689" i="2"/>
  <c r="U1689" i="2"/>
  <c r="T1689" i="2"/>
  <c r="S1689" i="2"/>
  <c r="X1688" i="2"/>
  <c r="W1688" i="2"/>
  <c r="V1688" i="2"/>
  <c r="U1688" i="2"/>
  <c r="T1688" i="2"/>
  <c r="S1688" i="2"/>
  <c r="X1687" i="2"/>
  <c r="W1687" i="2"/>
  <c r="V1687" i="2"/>
  <c r="U1687" i="2"/>
  <c r="T1687" i="2"/>
  <c r="S1687" i="2"/>
  <c r="X1686" i="2"/>
  <c r="W1686" i="2"/>
  <c r="V1686" i="2"/>
  <c r="U1686" i="2"/>
  <c r="T1686" i="2"/>
  <c r="S1686" i="2"/>
  <c r="X1685" i="2"/>
  <c r="W1685" i="2"/>
  <c r="V1685" i="2"/>
  <c r="U1685" i="2"/>
  <c r="T1685" i="2"/>
  <c r="S1685" i="2"/>
  <c r="X1684" i="2"/>
  <c r="W1684" i="2"/>
  <c r="V1684" i="2"/>
  <c r="U1684" i="2"/>
  <c r="T1684" i="2"/>
  <c r="S1684" i="2"/>
  <c r="X1683" i="2"/>
  <c r="W1683" i="2"/>
  <c r="V1683" i="2"/>
  <c r="U1683" i="2"/>
  <c r="T1683" i="2"/>
  <c r="S1683" i="2"/>
  <c r="X1682" i="2"/>
  <c r="W1682" i="2"/>
  <c r="V1682" i="2"/>
  <c r="U1682" i="2"/>
  <c r="T1682" i="2"/>
  <c r="S1682" i="2"/>
  <c r="X1681" i="2"/>
  <c r="W1681" i="2"/>
  <c r="V1681" i="2"/>
  <c r="U1681" i="2"/>
  <c r="T1681" i="2"/>
  <c r="S1681" i="2"/>
  <c r="X1680" i="2"/>
  <c r="W1680" i="2"/>
  <c r="V1680" i="2"/>
  <c r="U1680" i="2"/>
  <c r="T1680" i="2"/>
  <c r="S1680" i="2"/>
  <c r="X1679" i="2"/>
  <c r="W1679" i="2"/>
  <c r="V1679" i="2"/>
  <c r="U1679" i="2"/>
  <c r="T1679" i="2"/>
  <c r="S1679" i="2"/>
  <c r="X1678" i="2"/>
  <c r="W1678" i="2"/>
  <c r="V1678" i="2"/>
  <c r="U1678" i="2"/>
  <c r="T1678" i="2"/>
  <c r="S1678" i="2"/>
  <c r="X1677" i="2"/>
  <c r="W1677" i="2"/>
  <c r="V1677" i="2"/>
  <c r="U1677" i="2"/>
  <c r="T1677" i="2"/>
  <c r="S1677" i="2"/>
  <c r="X1676" i="2"/>
  <c r="W1676" i="2"/>
  <c r="V1676" i="2"/>
  <c r="U1676" i="2"/>
  <c r="T1676" i="2"/>
  <c r="S1676" i="2"/>
  <c r="X1675" i="2"/>
  <c r="W1675" i="2"/>
  <c r="V1675" i="2"/>
  <c r="U1675" i="2"/>
  <c r="T1675" i="2"/>
  <c r="S1675" i="2"/>
  <c r="X1674" i="2"/>
  <c r="W1674" i="2"/>
  <c r="V1674" i="2"/>
  <c r="U1674" i="2"/>
  <c r="T1674" i="2"/>
  <c r="S1674" i="2"/>
  <c r="X1673" i="2"/>
  <c r="W1673" i="2"/>
  <c r="V1673" i="2"/>
  <c r="U1673" i="2"/>
  <c r="T1673" i="2"/>
  <c r="S1673" i="2"/>
  <c r="X1672" i="2"/>
  <c r="W1672" i="2"/>
  <c r="V1672" i="2"/>
  <c r="U1672" i="2"/>
  <c r="T1672" i="2"/>
  <c r="S1672" i="2"/>
  <c r="X1671" i="2"/>
  <c r="W1671" i="2"/>
  <c r="V1671" i="2"/>
  <c r="U1671" i="2"/>
  <c r="T1671" i="2"/>
  <c r="S1671" i="2"/>
  <c r="X1670" i="2"/>
  <c r="W1670" i="2"/>
  <c r="V1670" i="2"/>
  <c r="U1670" i="2"/>
  <c r="T1670" i="2"/>
  <c r="S1670" i="2"/>
  <c r="X1669" i="2"/>
  <c r="W1669" i="2"/>
  <c r="V1669" i="2"/>
  <c r="U1669" i="2"/>
  <c r="T1669" i="2"/>
  <c r="S1669" i="2"/>
  <c r="X1668" i="2"/>
  <c r="W1668" i="2"/>
  <c r="V1668" i="2"/>
  <c r="U1668" i="2"/>
  <c r="T1668" i="2"/>
  <c r="S1668" i="2"/>
  <c r="X1667" i="2"/>
  <c r="W1667" i="2"/>
  <c r="V1667" i="2"/>
  <c r="U1667" i="2"/>
  <c r="T1667" i="2"/>
  <c r="S1667" i="2"/>
  <c r="X1666" i="2"/>
  <c r="W1666" i="2"/>
  <c r="V1666" i="2"/>
  <c r="U1666" i="2"/>
  <c r="T1666" i="2"/>
  <c r="S1666" i="2"/>
  <c r="X1665" i="2"/>
  <c r="W1665" i="2"/>
  <c r="V1665" i="2"/>
  <c r="U1665" i="2"/>
  <c r="T1665" i="2"/>
  <c r="S1665" i="2"/>
  <c r="X1664" i="2"/>
  <c r="W1664" i="2"/>
  <c r="V1664" i="2"/>
  <c r="U1664" i="2"/>
  <c r="T1664" i="2"/>
  <c r="S1664" i="2"/>
  <c r="X1663" i="2"/>
  <c r="W1663" i="2"/>
  <c r="V1663" i="2"/>
  <c r="U1663" i="2"/>
  <c r="T1663" i="2"/>
  <c r="S1663" i="2"/>
  <c r="X1662" i="2"/>
  <c r="W1662" i="2"/>
  <c r="V1662" i="2"/>
  <c r="U1662" i="2"/>
  <c r="T1662" i="2"/>
  <c r="S1662" i="2"/>
  <c r="X1661" i="2"/>
  <c r="W1661" i="2"/>
  <c r="V1661" i="2"/>
  <c r="U1661" i="2"/>
  <c r="T1661" i="2"/>
  <c r="S1661" i="2"/>
  <c r="X1660" i="2"/>
  <c r="W1660" i="2"/>
  <c r="V1660" i="2"/>
  <c r="U1660" i="2"/>
  <c r="T1660" i="2"/>
  <c r="S1660" i="2"/>
  <c r="X1659" i="2"/>
  <c r="W1659" i="2"/>
  <c r="V1659" i="2"/>
  <c r="U1659" i="2"/>
  <c r="T1659" i="2"/>
  <c r="S1659" i="2"/>
  <c r="X1658" i="2"/>
  <c r="W1658" i="2"/>
  <c r="V1658" i="2"/>
  <c r="U1658" i="2"/>
  <c r="T1658" i="2"/>
  <c r="S1658" i="2"/>
  <c r="X1657" i="2"/>
  <c r="W1657" i="2"/>
  <c r="V1657" i="2"/>
  <c r="U1657" i="2"/>
  <c r="T1657" i="2"/>
  <c r="S1657" i="2"/>
  <c r="X1656" i="2"/>
  <c r="W1656" i="2"/>
  <c r="V1656" i="2"/>
  <c r="U1656" i="2"/>
  <c r="T1656" i="2"/>
  <c r="S1656" i="2"/>
  <c r="X1655" i="2"/>
  <c r="W1655" i="2"/>
  <c r="V1655" i="2"/>
  <c r="U1655" i="2"/>
  <c r="T1655" i="2"/>
  <c r="S1655" i="2"/>
  <c r="X1654" i="2"/>
  <c r="W1654" i="2"/>
  <c r="V1654" i="2"/>
  <c r="U1654" i="2"/>
  <c r="T1654" i="2"/>
  <c r="S1654" i="2"/>
  <c r="X1653" i="2"/>
  <c r="W1653" i="2"/>
  <c r="V1653" i="2"/>
  <c r="U1653" i="2"/>
  <c r="T1653" i="2"/>
  <c r="S1653" i="2"/>
  <c r="X1652" i="2"/>
  <c r="W1652" i="2"/>
  <c r="V1652" i="2"/>
  <c r="U1652" i="2"/>
  <c r="T1652" i="2"/>
  <c r="S1652" i="2"/>
  <c r="X1651" i="2"/>
  <c r="W1651" i="2"/>
  <c r="V1651" i="2"/>
  <c r="U1651" i="2"/>
  <c r="T1651" i="2"/>
  <c r="S1651" i="2"/>
  <c r="X1650" i="2"/>
  <c r="W1650" i="2"/>
  <c r="V1650" i="2"/>
  <c r="U1650" i="2"/>
  <c r="T1650" i="2"/>
  <c r="S1650" i="2"/>
  <c r="X1649" i="2"/>
  <c r="W1649" i="2"/>
  <c r="V1649" i="2"/>
  <c r="U1649" i="2"/>
  <c r="T1649" i="2"/>
  <c r="S1649" i="2"/>
  <c r="X1648" i="2"/>
  <c r="W1648" i="2"/>
  <c r="V1648" i="2"/>
  <c r="U1648" i="2"/>
  <c r="T1648" i="2"/>
  <c r="S1648" i="2"/>
  <c r="X1647" i="2"/>
  <c r="W1647" i="2"/>
  <c r="V1647" i="2"/>
  <c r="U1647" i="2"/>
  <c r="T1647" i="2"/>
  <c r="S1647" i="2"/>
  <c r="X1646" i="2"/>
  <c r="W1646" i="2"/>
  <c r="V1646" i="2"/>
  <c r="U1646" i="2"/>
  <c r="T1646" i="2"/>
  <c r="S1646" i="2"/>
  <c r="X1645" i="2"/>
  <c r="W1645" i="2"/>
  <c r="V1645" i="2"/>
  <c r="U1645" i="2"/>
  <c r="T1645" i="2"/>
  <c r="S1645" i="2"/>
  <c r="X1644" i="2"/>
  <c r="W1644" i="2"/>
  <c r="V1644" i="2"/>
  <c r="U1644" i="2"/>
  <c r="T1644" i="2"/>
  <c r="S1644" i="2"/>
  <c r="X1643" i="2"/>
  <c r="W1643" i="2"/>
  <c r="V1643" i="2"/>
  <c r="U1643" i="2"/>
  <c r="T1643" i="2"/>
  <c r="S1643" i="2"/>
  <c r="X1642" i="2"/>
  <c r="W1642" i="2"/>
  <c r="V1642" i="2"/>
  <c r="U1642" i="2"/>
  <c r="T1642" i="2"/>
  <c r="S1642" i="2"/>
  <c r="X1641" i="2"/>
  <c r="W1641" i="2"/>
  <c r="V1641" i="2"/>
  <c r="U1641" i="2"/>
  <c r="T1641" i="2"/>
  <c r="S1641" i="2"/>
  <c r="X1640" i="2"/>
  <c r="W1640" i="2"/>
  <c r="V1640" i="2"/>
  <c r="U1640" i="2"/>
  <c r="T1640" i="2"/>
  <c r="S1640" i="2"/>
  <c r="X1639" i="2"/>
  <c r="W1639" i="2"/>
  <c r="V1639" i="2"/>
  <c r="U1639" i="2"/>
  <c r="T1639" i="2"/>
  <c r="S1639" i="2"/>
  <c r="X1638" i="2"/>
  <c r="W1638" i="2"/>
  <c r="V1638" i="2"/>
  <c r="U1638" i="2"/>
  <c r="T1638" i="2"/>
  <c r="S1638" i="2"/>
  <c r="X1637" i="2"/>
  <c r="W1637" i="2"/>
  <c r="V1637" i="2"/>
  <c r="U1637" i="2"/>
  <c r="T1637" i="2"/>
  <c r="S1637" i="2"/>
  <c r="X1636" i="2"/>
  <c r="W1636" i="2"/>
  <c r="V1636" i="2"/>
  <c r="U1636" i="2"/>
  <c r="T1636" i="2"/>
  <c r="S1636" i="2"/>
  <c r="X1635" i="2"/>
  <c r="W1635" i="2"/>
  <c r="V1635" i="2"/>
  <c r="U1635" i="2"/>
  <c r="T1635" i="2"/>
  <c r="S1635" i="2"/>
  <c r="X1634" i="2"/>
  <c r="W1634" i="2"/>
  <c r="V1634" i="2"/>
  <c r="U1634" i="2"/>
  <c r="T1634" i="2"/>
  <c r="S1634" i="2"/>
  <c r="X1633" i="2"/>
  <c r="W1633" i="2"/>
  <c r="V1633" i="2"/>
  <c r="U1633" i="2"/>
  <c r="T1633" i="2"/>
  <c r="S1633" i="2"/>
  <c r="X1632" i="2"/>
  <c r="W1632" i="2"/>
  <c r="V1632" i="2"/>
  <c r="U1632" i="2"/>
  <c r="T1632" i="2"/>
  <c r="S1632" i="2"/>
  <c r="X1631" i="2"/>
  <c r="W1631" i="2"/>
  <c r="V1631" i="2"/>
  <c r="U1631" i="2"/>
  <c r="T1631" i="2"/>
  <c r="S1631" i="2"/>
  <c r="X1630" i="2"/>
  <c r="W1630" i="2"/>
  <c r="V1630" i="2"/>
  <c r="U1630" i="2"/>
  <c r="T1630" i="2"/>
  <c r="S1630" i="2"/>
  <c r="X1629" i="2"/>
  <c r="W1629" i="2"/>
  <c r="V1629" i="2"/>
  <c r="U1629" i="2"/>
  <c r="T1629" i="2"/>
  <c r="S1629" i="2"/>
  <c r="X1628" i="2"/>
  <c r="W1628" i="2"/>
  <c r="V1628" i="2"/>
  <c r="U1628" i="2"/>
  <c r="T1628" i="2"/>
  <c r="S1628" i="2"/>
  <c r="X1627" i="2"/>
  <c r="W1627" i="2"/>
  <c r="V1627" i="2"/>
  <c r="U1627" i="2"/>
  <c r="T1627" i="2"/>
  <c r="S1627" i="2"/>
  <c r="X1626" i="2"/>
  <c r="W1626" i="2"/>
  <c r="V1626" i="2"/>
  <c r="U1626" i="2"/>
  <c r="T1626" i="2"/>
  <c r="S1626" i="2"/>
  <c r="X1625" i="2"/>
  <c r="W1625" i="2"/>
  <c r="V1625" i="2"/>
  <c r="U1625" i="2"/>
  <c r="T1625" i="2"/>
  <c r="S1625" i="2"/>
  <c r="X1624" i="2"/>
  <c r="W1624" i="2"/>
  <c r="V1624" i="2"/>
  <c r="U1624" i="2"/>
  <c r="T1624" i="2"/>
  <c r="S1624" i="2"/>
  <c r="X1623" i="2"/>
  <c r="W1623" i="2"/>
  <c r="V1623" i="2"/>
  <c r="U1623" i="2"/>
  <c r="T1623" i="2"/>
  <c r="S1623" i="2"/>
  <c r="X1622" i="2"/>
  <c r="W1622" i="2"/>
  <c r="V1622" i="2"/>
  <c r="U1622" i="2"/>
  <c r="T1622" i="2"/>
  <c r="S1622" i="2"/>
  <c r="X1621" i="2"/>
  <c r="W1621" i="2"/>
  <c r="V1621" i="2"/>
  <c r="U1621" i="2"/>
  <c r="T1621" i="2"/>
  <c r="S1621" i="2"/>
  <c r="X1620" i="2"/>
  <c r="W1620" i="2"/>
  <c r="V1620" i="2"/>
  <c r="U1620" i="2"/>
  <c r="T1620" i="2"/>
  <c r="S1620" i="2"/>
  <c r="X1619" i="2"/>
  <c r="W1619" i="2"/>
  <c r="V1619" i="2"/>
  <c r="U1619" i="2"/>
  <c r="T1619" i="2"/>
  <c r="S1619" i="2"/>
  <c r="X1618" i="2"/>
  <c r="W1618" i="2"/>
  <c r="V1618" i="2"/>
  <c r="U1618" i="2"/>
  <c r="T1618" i="2"/>
  <c r="S1618" i="2"/>
  <c r="X1617" i="2"/>
  <c r="W1617" i="2"/>
  <c r="V1617" i="2"/>
  <c r="U1617" i="2"/>
  <c r="T1617" i="2"/>
  <c r="S1617" i="2"/>
  <c r="X1616" i="2"/>
  <c r="W1616" i="2"/>
  <c r="V1616" i="2"/>
  <c r="U1616" i="2"/>
  <c r="T1616" i="2"/>
  <c r="S1616" i="2"/>
  <c r="X1615" i="2"/>
  <c r="W1615" i="2"/>
  <c r="V1615" i="2"/>
  <c r="U1615" i="2"/>
  <c r="T1615" i="2"/>
  <c r="S1615" i="2"/>
  <c r="X1614" i="2"/>
  <c r="W1614" i="2"/>
  <c r="V1614" i="2"/>
  <c r="U1614" i="2"/>
  <c r="T1614" i="2"/>
  <c r="S1614" i="2"/>
  <c r="X1613" i="2"/>
  <c r="W1613" i="2"/>
  <c r="V1613" i="2"/>
  <c r="U1613" i="2"/>
  <c r="T1613" i="2"/>
  <c r="S1613" i="2"/>
  <c r="X1612" i="2"/>
  <c r="W1612" i="2"/>
  <c r="V1612" i="2"/>
  <c r="U1612" i="2"/>
  <c r="T1612" i="2"/>
  <c r="S1612" i="2"/>
  <c r="X1611" i="2"/>
  <c r="W1611" i="2"/>
  <c r="V1611" i="2"/>
  <c r="U1611" i="2"/>
  <c r="T1611" i="2"/>
  <c r="S1611" i="2"/>
  <c r="X1610" i="2"/>
  <c r="W1610" i="2"/>
  <c r="V1610" i="2"/>
  <c r="U1610" i="2"/>
  <c r="T1610" i="2"/>
  <c r="S1610" i="2"/>
  <c r="X1609" i="2"/>
  <c r="W1609" i="2"/>
  <c r="V1609" i="2"/>
  <c r="U1609" i="2"/>
  <c r="T1609" i="2"/>
  <c r="S1609" i="2"/>
  <c r="X1608" i="2"/>
  <c r="W1608" i="2"/>
  <c r="V1608" i="2"/>
  <c r="U1608" i="2"/>
  <c r="T1608" i="2"/>
  <c r="S1608" i="2"/>
  <c r="X1607" i="2"/>
  <c r="W1607" i="2"/>
  <c r="V1607" i="2"/>
  <c r="U1607" i="2"/>
  <c r="T1607" i="2"/>
  <c r="S1607" i="2"/>
  <c r="X1606" i="2"/>
  <c r="W1606" i="2"/>
  <c r="V1606" i="2"/>
  <c r="U1606" i="2"/>
  <c r="T1606" i="2"/>
  <c r="S1606" i="2"/>
  <c r="X1605" i="2"/>
  <c r="W1605" i="2"/>
  <c r="V1605" i="2"/>
  <c r="U1605" i="2"/>
  <c r="T1605" i="2"/>
  <c r="S1605" i="2"/>
  <c r="X1604" i="2"/>
  <c r="W1604" i="2"/>
  <c r="V1604" i="2"/>
  <c r="U1604" i="2"/>
  <c r="T1604" i="2"/>
  <c r="S1604" i="2"/>
  <c r="X1603" i="2"/>
  <c r="W1603" i="2"/>
  <c r="V1603" i="2"/>
  <c r="U1603" i="2"/>
  <c r="T1603" i="2"/>
  <c r="S1603" i="2"/>
  <c r="X1602" i="2"/>
  <c r="W1602" i="2"/>
  <c r="V1602" i="2"/>
  <c r="U1602" i="2"/>
  <c r="T1602" i="2"/>
  <c r="S1602" i="2"/>
  <c r="X1601" i="2"/>
  <c r="W1601" i="2"/>
  <c r="V1601" i="2"/>
  <c r="U1601" i="2"/>
  <c r="T1601" i="2"/>
  <c r="S1601" i="2"/>
  <c r="X1600" i="2"/>
  <c r="W1600" i="2"/>
  <c r="V1600" i="2"/>
  <c r="U1600" i="2"/>
  <c r="T1600" i="2"/>
  <c r="S1600" i="2"/>
  <c r="X1599" i="2"/>
  <c r="W1599" i="2"/>
  <c r="V1599" i="2"/>
  <c r="U1599" i="2"/>
  <c r="T1599" i="2"/>
  <c r="S1599" i="2"/>
  <c r="X1598" i="2"/>
  <c r="W1598" i="2"/>
  <c r="V1598" i="2"/>
  <c r="U1598" i="2"/>
  <c r="T1598" i="2"/>
  <c r="S1598" i="2"/>
  <c r="X1597" i="2"/>
  <c r="W1597" i="2"/>
  <c r="V1597" i="2"/>
  <c r="U1597" i="2"/>
  <c r="T1597" i="2"/>
  <c r="S1597" i="2"/>
  <c r="X1596" i="2"/>
  <c r="W1596" i="2"/>
  <c r="V1596" i="2"/>
  <c r="U1596" i="2"/>
  <c r="T1596" i="2"/>
  <c r="S1596" i="2"/>
  <c r="X1595" i="2"/>
  <c r="W1595" i="2"/>
  <c r="V1595" i="2"/>
  <c r="U1595" i="2"/>
  <c r="T1595" i="2"/>
  <c r="S1595" i="2"/>
  <c r="X1594" i="2"/>
  <c r="W1594" i="2"/>
  <c r="V1594" i="2"/>
  <c r="U1594" i="2"/>
  <c r="T1594" i="2"/>
  <c r="S1594" i="2"/>
  <c r="X1593" i="2"/>
  <c r="W1593" i="2"/>
  <c r="V1593" i="2"/>
  <c r="U1593" i="2"/>
  <c r="T1593" i="2"/>
  <c r="S1593" i="2"/>
  <c r="X1592" i="2"/>
  <c r="W1592" i="2"/>
  <c r="V1592" i="2"/>
  <c r="U1592" i="2"/>
  <c r="T1592" i="2"/>
  <c r="S1592" i="2"/>
  <c r="X1591" i="2"/>
  <c r="W1591" i="2"/>
  <c r="V1591" i="2"/>
  <c r="U1591" i="2"/>
  <c r="T1591" i="2"/>
  <c r="S1591" i="2"/>
  <c r="X1590" i="2"/>
  <c r="W1590" i="2"/>
  <c r="V1590" i="2"/>
  <c r="U1590" i="2"/>
  <c r="T1590" i="2"/>
  <c r="S1590" i="2"/>
  <c r="X1589" i="2"/>
  <c r="W1589" i="2"/>
  <c r="V1589" i="2"/>
  <c r="U1589" i="2"/>
  <c r="T1589" i="2"/>
  <c r="S1589" i="2"/>
  <c r="X1588" i="2"/>
  <c r="W1588" i="2"/>
  <c r="V1588" i="2"/>
  <c r="U1588" i="2"/>
  <c r="T1588" i="2"/>
  <c r="S1588" i="2"/>
  <c r="X1587" i="2"/>
  <c r="W1587" i="2"/>
  <c r="V1587" i="2"/>
  <c r="U1587" i="2"/>
  <c r="T1587" i="2"/>
  <c r="S1587" i="2"/>
  <c r="X1586" i="2"/>
  <c r="W1586" i="2"/>
  <c r="V1586" i="2"/>
  <c r="U1586" i="2"/>
  <c r="T1586" i="2"/>
  <c r="S1586" i="2"/>
  <c r="X1585" i="2"/>
  <c r="W1585" i="2"/>
  <c r="V1585" i="2"/>
  <c r="U1585" i="2"/>
  <c r="T1585" i="2"/>
  <c r="S1585" i="2"/>
  <c r="X1584" i="2"/>
  <c r="W1584" i="2"/>
  <c r="V1584" i="2"/>
  <c r="U1584" i="2"/>
  <c r="T1584" i="2"/>
  <c r="S1584" i="2"/>
  <c r="X1583" i="2"/>
  <c r="W1583" i="2"/>
  <c r="V1583" i="2"/>
  <c r="U1583" i="2"/>
  <c r="T1583" i="2"/>
  <c r="S1583" i="2"/>
  <c r="X1582" i="2"/>
  <c r="W1582" i="2"/>
  <c r="V1582" i="2"/>
  <c r="U1582" i="2"/>
  <c r="T1582" i="2"/>
  <c r="S1582" i="2"/>
  <c r="X1581" i="2"/>
  <c r="W1581" i="2"/>
  <c r="V1581" i="2"/>
  <c r="U1581" i="2"/>
  <c r="T1581" i="2"/>
  <c r="S1581" i="2"/>
  <c r="X1580" i="2"/>
  <c r="W1580" i="2"/>
  <c r="V1580" i="2"/>
  <c r="U1580" i="2"/>
  <c r="T1580" i="2"/>
  <c r="S1580" i="2"/>
  <c r="X1579" i="2"/>
  <c r="W1579" i="2"/>
  <c r="V1579" i="2"/>
  <c r="U1579" i="2"/>
  <c r="T1579" i="2"/>
  <c r="S1579" i="2"/>
  <c r="X1578" i="2"/>
  <c r="W1578" i="2"/>
  <c r="V1578" i="2"/>
  <c r="U1578" i="2"/>
  <c r="T1578" i="2"/>
  <c r="S1578" i="2"/>
  <c r="X1577" i="2"/>
  <c r="W1577" i="2"/>
  <c r="V1577" i="2"/>
  <c r="U1577" i="2"/>
  <c r="T1577" i="2"/>
  <c r="S1577" i="2"/>
  <c r="X1576" i="2"/>
  <c r="W1576" i="2"/>
  <c r="V1576" i="2"/>
  <c r="U1576" i="2"/>
  <c r="T1576" i="2"/>
  <c r="S1576" i="2"/>
  <c r="X1575" i="2"/>
  <c r="W1575" i="2"/>
  <c r="V1575" i="2"/>
  <c r="U1575" i="2"/>
  <c r="T1575" i="2"/>
  <c r="S1575" i="2"/>
  <c r="X1574" i="2"/>
  <c r="W1574" i="2"/>
  <c r="V1574" i="2"/>
  <c r="U1574" i="2"/>
  <c r="T1574" i="2"/>
  <c r="S1574" i="2"/>
  <c r="X1573" i="2"/>
  <c r="W1573" i="2"/>
  <c r="V1573" i="2"/>
  <c r="U1573" i="2"/>
  <c r="T1573" i="2"/>
  <c r="S1573" i="2"/>
  <c r="X1572" i="2"/>
  <c r="W1572" i="2"/>
  <c r="V1572" i="2"/>
  <c r="U1572" i="2"/>
  <c r="T1572" i="2"/>
  <c r="S1572" i="2"/>
  <c r="X1571" i="2"/>
  <c r="W1571" i="2"/>
  <c r="V1571" i="2"/>
  <c r="U1571" i="2"/>
  <c r="T1571" i="2"/>
  <c r="S1571" i="2"/>
  <c r="X1570" i="2"/>
  <c r="W1570" i="2"/>
  <c r="V1570" i="2"/>
  <c r="U1570" i="2"/>
  <c r="T1570" i="2"/>
  <c r="S1570" i="2"/>
  <c r="X1569" i="2"/>
  <c r="W1569" i="2"/>
  <c r="V1569" i="2"/>
  <c r="U1569" i="2"/>
  <c r="T1569" i="2"/>
  <c r="S1569" i="2"/>
  <c r="X1568" i="2"/>
  <c r="W1568" i="2"/>
  <c r="V1568" i="2"/>
  <c r="U1568" i="2"/>
  <c r="T1568" i="2"/>
  <c r="S1568" i="2"/>
  <c r="X1567" i="2"/>
  <c r="W1567" i="2"/>
  <c r="V1567" i="2"/>
  <c r="U1567" i="2"/>
  <c r="T1567" i="2"/>
  <c r="S1567" i="2"/>
  <c r="X1566" i="2"/>
  <c r="W1566" i="2"/>
  <c r="V1566" i="2"/>
  <c r="U1566" i="2"/>
  <c r="T1566" i="2"/>
  <c r="S1566" i="2"/>
  <c r="X1565" i="2"/>
  <c r="W1565" i="2"/>
  <c r="V1565" i="2"/>
  <c r="U1565" i="2"/>
  <c r="T1565" i="2"/>
  <c r="S1565" i="2"/>
  <c r="X1564" i="2"/>
  <c r="W1564" i="2"/>
  <c r="V1564" i="2"/>
  <c r="U1564" i="2"/>
  <c r="T1564" i="2"/>
  <c r="S1564" i="2"/>
  <c r="X1563" i="2"/>
  <c r="W1563" i="2"/>
  <c r="V1563" i="2"/>
  <c r="U1563" i="2"/>
  <c r="T1563" i="2"/>
  <c r="S1563" i="2"/>
  <c r="X1562" i="2"/>
  <c r="W1562" i="2"/>
  <c r="V1562" i="2"/>
  <c r="U1562" i="2"/>
  <c r="T1562" i="2"/>
  <c r="S1562" i="2"/>
  <c r="X1561" i="2"/>
  <c r="W1561" i="2"/>
  <c r="V1561" i="2"/>
  <c r="U1561" i="2"/>
  <c r="T1561" i="2"/>
  <c r="S1561" i="2"/>
  <c r="X1560" i="2"/>
  <c r="W1560" i="2"/>
  <c r="V1560" i="2"/>
  <c r="U1560" i="2"/>
  <c r="T1560" i="2"/>
  <c r="S1560" i="2"/>
  <c r="X1559" i="2"/>
  <c r="W1559" i="2"/>
  <c r="V1559" i="2"/>
  <c r="U1559" i="2"/>
  <c r="T1559" i="2"/>
  <c r="S1559" i="2"/>
  <c r="X1558" i="2"/>
  <c r="W1558" i="2"/>
  <c r="V1558" i="2"/>
  <c r="U1558" i="2"/>
  <c r="T1558" i="2"/>
  <c r="S1558" i="2"/>
  <c r="X1557" i="2"/>
  <c r="W1557" i="2"/>
  <c r="V1557" i="2"/>
  <c r="U1557" i="2"/>
  <c r="T1557" i="2"/>
  <c r="S1557" i="2"/>
  <c r="X1556" i="2"/>
  <c r="W1556" i="2"/>
  <c r="V1556" i="2"/>
  <c r="U1556" i="2"/>
  <c r="T1556" i="2"/>
  <c r="S1556" i="2"/>
  <c r="X1555" i="2"/>
  <c r="W1555" i="2"/>
  <c r="V1555" i="2"/>
  <c r="U1555" i="2"/>
  <c r="T1555" i="2"/>
  <c r="S1555" i="2"/>
  <c r="X1554" i="2"/>
  <c r="W1554" i="2"/>
  <c r="V1554" i="2"/>
  <c r="U1554" i="2"/>
  <c r="T1554" i="2"/>
  <c r="S1554" i="2"/>
  <c r="X1553" i="2"/>
  <c r="W1553" i="2"/>
  <c r="V1553" i="2"/>
  <c r="U1553" i="2"/>
  <c r="T1553" i="2"/>
  <c r="S1553" i="2"/>
  <c r="X1552" i="2"/>
  <c r="W1552" i="2"/>
  <c r="V1552" i="2"/>
  <c r="U1552" i="2"/>
  <c r="T1552" i="2"/>
  <c r="S1552" i="2"/>
  <c r="X1551" i="2"/>
  <c r="W1551" i="2"/>
  <c r="V1551" i="2"/>
  <c r="U1551" i="2"/>
  <c r="T1551" i="2"/>
  <c r="S1551" i="2"/>
  <c r="X1550" i="2"/>
  <c r="W1550" i="2"/>
  <c r="V1550" i="2"/>
  <c r="U1550" i="2"/>
  <c r="T1550" i="2"/>
  <c r="S1550" i="2"/>
  <c r="X1549" i="2"/>
  <c r="W1549" i="2"/>
  <c r="V1549" i="2"/>
  <c r="U1549" i="2"/>
  <c r="T1549" i="2"/>
  <c r="S1549" i="2"/>
  <c r="X1548" i="2"/>
  <c r="W1548" i="2"/>
  <c r="V1548" i="2"/>
  <c r="U1548" i="2"/>
  <c r="T1548" i="2"/>
  <c r="S1548" i="2"/>
  <c r="X1547" i="2"/>
  <c r="W1547" i="2"/>
  <c r="V1547" i="2"/>
  <c r="U1547" i="2"/>
  <c r="T1547" i="2"/>
  <c r="S1547" i="2"/>
  <c r="X1546" i="2"/>
  <c r="W1546" i="2"/>
  <c r="V1546" i="2"/>
  <c r="U1546" i="2"/>
  <c r="T1546" i="2"/>
  <c r="S1546" i="2"/>
  <c r="X1545" i="2"/>
  <c r="W1545" i="2"/>
  <c r="V1545" i="2"/>
  <c r="U1545" i="2"/>
  <c r="T1545" i="2"/>
  <c r="S1545" i="2"/>
  <c r="X1544" i="2"/>
  <c r="W1544" i="2"/>
  <c r="V1544" i="2"/>
  <c r="U1544" i="2"/>
  <c r="T1544" i="2"/>
  <c r="S1544" i="2"/>
  <c r="X1543" i="2"/>
  <c r="W1543" i="2"/>
  <c r="V1543" i="2"/>
  <c r="U1543" i="2"/>
  <c r="T1543" i="2"/>
  <c r="S1543" i="2"/>
  <c r="X1542" i="2"/>
  <c r="W1542" i="2"/>
  <c r="V1542" i="2"/>
  <c r="U1542" i="2"/>
  <c r="T1542" i="2"/>
  <c r="S1542" i="2"/>
  <c r="X1541" i="2"/>
  <c r="W1541" i="2"/>
  <c r="V1541" i="2"/>
  <c r="U1541" i="2"/>
  <c r="T1541" i="2"/>
  <c r="S1541" i="2"/>
  <c r="X1540" i="2"/>
  <c r="W1540" i="2"/>
  <c r="V1540" i="2"/>
  <c r="U1540" i="2"/>
  <c r="T1540" i="2"/>
  <c r="S1540" i="2"/>
  <c r="X1539" i="2"/>
  <c r="W1539" i="2"/>
  <c r="V1539" i="2"/>
  <c r="U1539" i="2"/>
  <c r="T1539" i="2"/>
  <c r="S1539" i="2"/>
  <c r="X1538" i="2"/>
  <c r="W1538" i="2"/>
  <c r="V1538" i="2"/>
  <c r="U1538" i="2"/>
  <c r="T1538" i="2"/>
  <c r="S1538" i="2"/>
  <c r="X1537" i="2"/>
  <c r="W1537" i="2"/>
  <c r="V1537" i="2"/>
  <c r="U1537" i="2"/>
  <c r="T1537" i="2"/>
  <c r="S1537" i="2"/>
  <c r="X1536" i="2"/>
  <c r="W1536" i="2"/>
  <c r="V1536" i="2"/>
  <c r="U1536" i="2"/>
  <c r="T1536" i="2"/>
  <c r="S1536" i="2"/>
  <c r="X1535" i="2"/>
  <c r="W1535" i="2"/>
  <c r="V1535" i="2"/>
  <c r="U1535" i="2"/>
  <c r="T1535" i="2"/>
  <c r="S1535" i="2"/>
  <c r="X1534" i="2"/>
  <c r="W1534" i="2"/>
  <c r="V1534" i="2"/>
  <c r="U1534" i="2"/>
  <c r="T1534" i="2"/>
  <c r="S1534" i="2"/>
  <c r="X1533" i="2"/>
  <c r="W1533" i="2"/>
  <c r="V1533" i="2"/>
  <c r="U1533" i="2"/>
  <c r="T1533" i="2"/>
  <c r="S1533" i="2"/>
  <c r="X1532" i="2"/>
  <c r="W1532" i="2"/>
  <c r="V1532" i="2"/>
  <c r="U1532" i="2"/>
  <c r="T1532" i="2"/>
  <c r="S1532" i="2"/>
  <c r="X1531" i="2"/>
  <c r="W1531" i="2"/>
  <c r="V1531" i="2"/>
  <c r="U1531" i="2"/>
  <c r="T1531" i="2"/>
  <c r="S1531" i="2"/>
  <c r="X1530" i="2"/>
  <c r="W1530" i="2"/>
  <c r="V1530" i="2"/>
  <c r="U1530" i="2"/>
  <c r="T1530" i="2"/>
  <c r="S1530" i="2"/>
  <c r="X1529" i="2"/>
  <c r="W1529" i="2"/>
  <c r="V1529" i="2"/>
  <c r="U1529" i="2"/>
  <c r="T1529" i="2"/>
  <c r="S1529" i="2"/>
  <c r="X1528" i="2"/>
  <c r="W1528" i="2"/>
  <c r="V1528" i="2"/>
  <c r="U1528" i="2"/>
  <c r="T1528" i="2"/>
  <c r="S1528" i="2"/>
  <c r="X1527" i="2"/>
  <c r="W1527" i="2"/>
  <c r="V1527" i="2"/>
  <c r="U1527" i="2"/>
  <c r="T1527" i="2"/>
  <c r="S1527" i="2"/>
  <c r="X1526" i="2"/>
  <c r="W1526" i="2"/>
  <c r="V1526" i="2"/>
  <c r="U1526" i="2"/>
  <c r="T1526" i="2"/>
  <c r="S1526" i="2"/>
  <c r="X1525" i="2"/>
  <c r="W1525" i="2"/>
  <c r="V1525" i="2"/>
  <c r="U1525" i="2"/>
  <c r="T1525" i="2"/>
  <c r="S1525" i="2"/>
  <c r="X1524" i="2"/>
  <c r="W1524" i="2"/>
  <c r="V1524" i="2"/>
  <c r="U1524" i="2"/>
  <c r="T1524" i="2"/>
  <c r="S1524" i="2"/>
  <c r="X1523" i="2"/>
  <c r="W1523" i="2"/>
  <c r="V1523" i="2"/>
  <c r="U1523" i="2"/>
  <c r="T1523" i="2"/>
  <c r="S1523" i="2"/>
  <c r="X1522" i="2"/>
  <c r="W1522" i="2"/>
  <c r="V1522" i="2"/>
  <c r="U1522" i="2"/>
  <c r="T1522" i="2"/>
  <c r="S1522" i="2"/>
  <c r="X1521" i="2"/>
  <c r="W1521" i="2"/>
  <c r="V1521" i="2"/>
  <c r="U1521" i="2"/>
  <c r="T1521" i="2"/>
  <c r="S1521" i="2"/>
  <c r="X1520" i="2"/>
  <c r="W1520" i="2"/>
  <c r="V1520" i="2"/>
  <c r="U1520" i="2"/>
  <c r="T1520" i="2"/>
  <c r="S1520" i="2"/>
  <c r="X1519" i="2"/>
  <c r="W1519" i="2"/>
  <c r="V1519" i="2"/>
  <c r="U1519" i="2"/>
  <c r="T1519" i="2"/>
  <c r="S1519" i="2"/>
  <c r="X1518" i="2"/>
  <c r="W1518" i="2"/>
  <c r="V1518" i="2"/>
  <c r="U1518" i="2"/>
  <c r="T1518" i="2"/>
  <c r="S1518" i="2"/>
  <c r="X1517" i="2"/>
  <c r="W1517" i="2"/>
  <c r="V1517" i="2"/>
  <c r="U1517" i="2"/>
  <c r="T1517" i="2"/>
  <c r="S1517" i="2"/>
  <c r="X1516" i="2"/>
  <c r="W1516" i="2"/>
  <c r="V1516" i="2"/>
  <c r="U1516" i="2"/>
  <c r="T1516" i="2"/>
  <c r="S1516" i="2"/>
  <c r="X1515" i="2"/>
  <c r="W1515" i="2"/>
  <c r="V1515" i="2"/>
  <c r="U1515" i="2"/>
  <c r="T1515" i="2"/>
  <c r="S1515" i="2"/>
  <c r="X1514" i="2"/>
  <c r="W1514" i="2"/>
  <c r="V1514" i="2"/>
  <c r="U1514" i="2"/>
  <c r="T1514" i="2"/>
  <c r="S1514" i="2"/>
  <c r="X1513" i="2"/>
  <c r="W1513" i="2"/>
  <c r="V1513" i="2"/>
  <c r="U1513" i="2"/>
  <c r="T1513" i="2"/>
  <c r="S1513" i="2"/>
  <c r="X1512" i="2"/>
  <c r="W1512" i="2"/>
  <c r="V1512" i="2"/>
  <c r="U1512" i="2"/>
  <c r="T1512" i="2"/>
  <c r="S1512" i="2"/>
  <c r="X1511" i="2"/>
  <c r="W1511" i="2"/>
  <c r="V1511" i="2"/>
  <c r="U1511" i="2"/>
  <c r="T1511" i="2"/>
  <c r="S1511" i="2"/>
  <c r="X1510" i="2"/>
  <c r="W1510" i="2"/>
  <c r="V1510" i="2"/>
  <c r="U1510" i="2"/>
  <c r="T1510" i="2"/>
  <c r="S1510" i="2"/>
  <c r="X1509" i="2"/>
  <c r="W1509" i="2"/>
  <c r="V1509" i="2"/>
  <c r="U1509" i="2"/>
  <c r="T1509" i="2"/>
  <c r="S1509" i="2"/>
  <c r="X1508" i="2"/>
  <c r="W1508" i="2"/>
  <c r="V1508" i="2"/>
  <c r="U1508" i="2"/>
  <c r="T1508" i="2"/>
  <c r="S1508" i="2"/>
  <c r="X1507" i="2"/>
  <c r="W1507" i="2"/>
  <c r="V1507" i="2"/>
  <c r="U1507" i="2"/>
  <c r="T1507" i="2"/>
  <c r="S1507" i="2"/>
  <c r="X1506" i="2"/>
  <c r="W1506" i="2"/>
  <c r="V1506" i="2"/>
  <c r="U1506" i="2"/>
  <c r="T1506" i="2"/>
  <c r="S1506" i="2"/>
  <c r="X1505" i="2"/>
  <c r="W1505" i="2"/>
  <c r="V1505" i="2"/>
  <c r="U1505" i="2"/>
  <c r="T1505" i="2"/>
  <c r="S1505" i="2"/>
  <c r="X1504" i="2"/>
  <c r="W1504" i="2"/>
  <c r="V1504" i="2"/>
  <c r="U1504" i="2"/>
  <c r="T1504" i="2"/>
  <c r="S1504" i="2"/>
  <c r="X1503" i="2"/>
  <c r="W1503" i="2"/>
  <c r="V1503" i="2"/>
  <c r="U1503" i="2"/>
  <c r="T1503" i="2"/>
  <c r="S1503" i="2"/>
  <c r="X1502" i="2"/>
  <c r="W1502" i="2"/>
  <c r="V1502" i="2"/>
  <c r="U1502" i="2"/>
  <c r="T1502" i="2"/>
  <c r="S1502" i="2"/>
  <c r="X1500" i="2"/>
  <c r="W1500" i="2"/>
  <c r="V1500" i="2"/>
  <c r="U1500" i="2"/>
  <c r="T1500" i="2"/>
  <c r="S1500" i="2"/>
  <c r="X1499" i="2"/>
  <c r="W1499" i="2"/>
  <c r="V1499" i="2"/>
  <c r="U1499" i="2"/>
  <c r="T1499" i="2"/>
  <c r="S1499" i="2"/>
  <c r="X1498" i="2"/>
  <c r="W1498" i="2"/>
  <c r="V1498" i="2"/>
  <c r="U1498" i="2"/>
  <c r="T1498" i="2"/>
  <c r="S1498" i="2"/>
  <c r="X1497" i="2"/>
  <c r="W1497" i="2"/>
  <c r="V1497" i="2"/>
  <c r="U1497" i="2"/>
  <c r="T1497" i="2"/>
  <c r="S1497" i="2"/>
  <c r="X1496" i="2"/>
  <c r="W1496" i="2"/>
  <c r="V1496" i="2"/>
  <c r="U1496" i="2"/>
  <c r="T1496" i="2"/>
  <c r="S1496" i="2"/>
  <c r="X1495" i="2"/>
  <c r="W1495" i="2"/>
  <c r="V1495" i="2"/>
  <c r="U1495" i="2"/>
  <c r="T1495" i="2"/>
  <c r="S1495" i="2"/>
  <c r="X1494" i="2"/>
  <c r="W1494" i="2"/>
  <c r="V1494" i="2"/>
  <c r="U1494" i="2"/>
  <c r="T1494" i="2"/>
  <c r="S1494" i="2"/>
  <c r="X1493" i="2"/>
  <c r="W1493" i="2"/>
  <c r="V1493" i="2"/>
  <c r="U1493" i="2"/>
  <c r="T1493" i="2"/>
  <c r="S1493" i="2"/>
  <c r="X1492" i="2"/>
  <c r="W1492" i="2"/>
  <c r="V1492" i="2"/>
  <c r="U1492" i="2"/>
  <c r="T1492" i="2"/>
  <c r="S1492" i="2"/>
  <c r="X1491" i="2"/>
  <c r="W1491" i="2"/>
  <c r="V1491" i="2"/>
  <c r="U1491" i="2"/>
  <c r="T1491" i="2"/>
  <c r="S1491" i="2"/>
  <c r="X1490" i="2"/>
  <c r="W1490" i="2"/>
  <c r="V1490" i="2"/>
  <c r="U1490" i="2"/>
  <c r="T1490" i="2"/>
  <c r="S1490" i="2"/>
  <c r="X1489" i="2"/>
  <c r="W1489" i="2"/>
  <c r="V1489" i="2"/>
  <c r="U1489" i="2"/>
  <c r="T1489" i="2"/>
  <c r="S1489" i="2"/>
  <c r="X1488" i="2"/>
  <c r="W1488" i="2"/>
  <c r="V1488" i="2"/>
  <c r="U1488" i="2"/>
  <c r="T1488" i="2"/>
  <c r="S1488" i="2"/>
  <c r="X1487" i="2"/>
  <c r="W1487" i="2"/>
  <c r="V1487" i="2"/>
  <c r="U1487" i="2"/>
  <c r="T1487" i="2"/>
  <c r="S1487" i="2"/>
  <c r="X1486" i="2"/>
  <c r="W1486" i="2"/>
  <c r="V1486" i="2"/>
  <c r="U1486" i="2"/>
  <c r="T1486" i="2"/>
  <c r="S1486" i="2"/>
  <c r="X1485" i="2"/>
  <c r="W1485" i="2"/>
  <c r="V1485" i="2"/>
  <c r="U1485" i="2"/>
  <c r="T1485" i="2"/>
  <c r="S1485" i="2"/>
  <c r="X1484" i="2"/>
  <c r="W1484" i="2"/>
  <c r="V1484" i="2"/>
  <c r="U1484" i="2"/>
  <c r="T1484" i="2"/>
  <c r="S1484" i="2"/>
  <c r="X1483" i="2"/>
  <c r="W1483" i="2"/>
  <c r="V1483" i="2"/>
  <c r="U1483" i="2"/>
  <c r="T1483" i="2"/>
  <c r="S1483" i="2"/>
  <c r="X1482" i="2"/>
  <c r="W1482" i="2"/>
  <c r="V1482" i="2"/>
  <c r="U1482" i="2"/>
  <c r="T1482" i="2"/>
  <c r="S1482" i="2"/>
  <c r="X1481" i="2"/>
  <c r="W1481" i="2"/>
  <c r="V1481" i="2"/>
  <c r="U1481" i="2"/>
  <c r="T1481" i="2"/>
  <c r="S1481" i="2"/>
  <c r="X1480" i="2"/>
  <c r="W1480" i="2"/>
  <c r="V1480" i="2"/>
  <c r="U1480" i="2"/>
  <c r="T1480" i="2"/>
  <c r="S1480" i="2"/>
  <c r="X1479" i="2"/>
  <c r="W1479" i="2"/>
  <c r="V1479" i="2"/>
  <c r="U1479" i="2"/>
  <c r="T1479" i="2"/>
  <c r="S1479" i="2"/>
  <c r="X1478" i="2"/>
  <c r="W1478" i="2"/>
  <c r="V1478" i="2"/>
  <c r="U1478" i="2"/>
  <c r="T1478" i="2"/>
  <c r="S1478" i="2"/>
  <c r="X1477" i="2"/>
  <c r="W1477" i="2"/>
  <c r="V1477" i="2"/>
  <c r="U1477" i="2"/>
  <c r="T1477" i="2"/>
  <c r="S1477" i="2"/>
  <c r="X1476" i="2"/>
  <c r="W1476" i="2"/>
  <c r="V1476" i="2"/>
  <c r="U1476" i="2"/>
  <c r="T1476" i="2"/>
  <c r="S1476" i="2"/>
  <c r="X1475" i="2"/>
  <c r="W1475" i="2"/>
  <c r="V1475" i="2"/>
  <c r="U1475" i="2"/>
  <c r="T1475" i="2"/>
  <c r="S1475" i="2"/>
  <c r="X1474" i="2"/>
  <c r="W1474" i="2"/>
  <c r="V1474" i="2"/>
  <c r="U1474" i="2"/>
  <c r="T1474" i="2"/>
  <c r="S1474" i="2"/>
  <c r="X1473" i="2"/>
  <c r="W1473" i="2"/>
  <c r="V1473" i="2"/>
  <c r="U1473" i="2"/>
  <c r="T1473" i="2"/>
  <c r="S1473" i="2"/>
  <c r="X1472" i="2"/>
  <c r="W1472" i="2"/>
  <c r="V1472" i="2"/>
  <c r="U1472" i="2"/>
  <c r="T1472" i="2"/>
  <c r="S1472" i="2"/>
  <c r="X1471" i="2"/>
  <c r="W1471" i="2"/>
  <c r="V1471" i="2"/>
  <c r="U1471" i="2"/>
  <c r="T1471" i="2"/>
  <c r="S1471" i="2"/>
  <c r="X1470" i="2"/>
  <c r="W1470" i="2"/>
  <c r="V1470" i="2"/>
  <c r="U1470" i="2"/>
  <c r="T1470" i="2"/>
  <c r="S1470" i="2"/>
  <c r="X1469" i="2"/>
  <c r="W1469" i="2"/>
  <c r="V1469" i="2"/>
  <c r="U1469" i="2"/>
  <c r="T1469" i="2"/>
  <c r="S1469" i="2"/>
  <c r="X1468" i="2"/>
  <c r="W1468" i="2"/>
  <c r="V1468" i="2"/>
  <c r="U1468" i="2"/>
  <c r="T1468" i="2"/>
  <c r="S1468" i="2"/>
  <c r="X1467" i="2"/>
  <c r="W1467" i="2"/>
  <c r="V1467" i="2"/>
  <c r="U1467" i="2"/>
  <c r="T1467" i="2"/>
  <c r="S1467" i="2"/>
  <c r="X1466" i="2"/>
  <c r="W1466" i="2"/>
  <c r="V1466" i="2"/>
  <c r="U1466" i="2"/>
  <c r="T1466" i="2"/>
  <c r="S1466" i="2"/>
  <c r="X1465" i="2"/>
  <c r="W1465" i="2"/>
  <c r="V1465" i="2"/>
  <c r="U1465" i="2"/>
  <c r="T1465" i="2"/>
  <c r="S1465" i="2"/>
  <c r="X1464" i="2"/>
  <c r="W1464" i="2"/>
  <c r="V1464" i="2"/>
  <c r="U1464" i="2"/>
  <c r="T1464" i="2"/>
  <c r="S1464" i="2"/>
  <c r="X1463" i="2"/>
  <c r="W1463" i="2"/>
  <c r="V1463" i="2"/>
  <c r="U1463" i="2"/>
  <c r="T1463" i="2"/>
  <c r="S1463" i="2"/>
  <c r="X1462" i="2"/>
  <c r="W1462" i="2"/>
  <c r="V1462" i="2"/>
  <c r="U1462" i="2"/>
  <c r="T1462" i="2"/>
  <c r="S1462" i="2"/>
  <c r="X1461" i="2"/>
  <c r="W1461" i="2"/>
  <c r="V1461" i="2"/>
  <c r="U1461" i="2"/>
  <c r="T1461" i="2"/>
  <c r="S1461" i="2"/>
  <c r="X1460" i="2"/>
  <c r="W1460" i="2"/>
  <c r="V1460" i="2"/>
  <c r="U1460" i="2"/>
  <c r="T1460" i="2"/>
  <c r="S1460" i="2"/>
  <c r="X1459" i="2"/>
  <c r="W1459" i="2"/>
  <c r="V1459" i="2"/>
  <c r="U1459" i="2"/>
  <c r="T1459" i="2"/>
  <c r="S1459" i="2"/>
  <c r="X1458" i="2"/>
  <c r="W1458" i="2"/>
  <c r="V1458" i="2"/>
  <c r="U1458" i="2"/>
  <c r="T1458" i="2"/>
  <c r="S1458" i="2"/>
  <c r="X1457" i="2"/>
  <c r="W1457" i="2"/>
  <c r="V1457" i="2"/>
  <c r="U1457" i="2"/>
  <c r="T1457" i="2"/>
  <c r="S1457" i="2"/>
  <c r="X1456" i="2"/>
  <c r="W1456" i="2"/>
  <c r="V1456" i="2"/>
  <c r="U1456" i="2"/>
  <c r="T1456" i="2"/>
  <c r="S1456" i="2"/>
  <c r="X1455" i="2"/>
  <c r="W1455" i="2"/>
  <c r="V1455" i="2"/>
  <c r="U1455" i="2"/>
  <c r="T1455" i="2"/>
  <c r="S1455" i="2"/>
  <c r="X1454" i="2"/>
  <c r="W1454" i="2"/>
  <c r="V1454" i="2"/>
  <c r="U1454" i="2"/>
  <c r="T1454" i="2"/>
  <c r="S1454" i="2"/>
  <c r="X1453" i="2"/>
  <c r="W1453" i="2"/>
  <c r="V1453" i="2"/>
  <c r="U1453" i="2"/>
  <c r="T1453" i="2"/>
  <c r="S1453" i="2"/>
  <c r="X1452" i="2"/>
  <c r="W1452" i="2"/>
  <c r="V1452" i="2"/>
  <c r="U1452" i="2"/>
  <c r="T1452" i="2"/>
  <c r="S1452" i="2"/>
  <c r="X1451" i="2"/>
  <c r="W1451" i="2"/>
  <c r="V1451" i="2"/>
  <c r="U1451" i="2"/>
  <c r="T1451" i="2"/>
  <c r="S1451" i="2"/>
  <c r="X1450" i="2"/>
  <c r="W1450" i="2"/>
  <c r="V1450" i="2"/>
  <c r="U1450" i="2"/>
  <c r="T1450" i="2"/>
  <c r="S1450" i="2"/>
  <c r="X1449" i="2"/>
  <c r="W1449" i="2"/>
  <c r="V1449" i="2"/>
  <c r="U1449" i="2"/>
  <c r="T1449" i="2"/>
  <c r="S1449" i="2"/>
  <c r="X1448" i="2"/>
  <c r="W1448" i="2"/>
  <c r="V1448" i="2"/>
  <c r="U1448" i="2"/>
  <c r="T1448" i="2"/>
  <c r="S1448" i="2"/>
  <c r="X1447" i="2"/>
  <c r="W1447" i="2"/>
  <c r="V1447" i="2"/>
  <c r="U1447" i="2"/>
  <c r="T1447" i="2"/>
  <c r="S1447" i="2"/>
  <c r="X1446" i="2"/>
  <c r="W1446" i="2"/>
  <c r="V1446" i="2"/>
  <c r="U1446" i="2"/>
  <c r="T1446" i="2"/>
  <c r="S1446" i="2"/>
  <c r="X1445" i="2"/>
  <c r="W1445" i="2"/>
  <c r="V1445" i="2"/>
  <c r="U1445" i="2"/>
  <c r="T1445" i="2"/>
  <c r="S1445" i="2"/>
  <c r="X1444" i="2"/>
  <c r="W1444" i="2"/>
  <c r="V1444" i="2"/>
  <c r="U1444" i="2"/>
  <c r="T1444" i="2"/>
  <c r="S1444" i="2"/>
  <c r="X1443" i="2"/>
  <c r="W1443" i="2"/>
  <c r="V1443" i="2"/>
  <c r="U1443" i="2"/>
  <c r="T1443" i="2"/>
  <c r="S1443" i="2"/>
  <c r="X1442" i="2"/>
  <c r="W1442" i="2"/>
  <c r="V1442" i="2"/>
  <c r="U1442" i="2"/>
  <c r="T1442" i="2"/>
  <c r="S1442" i="2"/>
  <c r="X1441" i="2"/>
  <c r="W1441" i="2"/>
  <c r="V1441" i="2"/>
  <c r="U1441" i="2"/>
  <c r="T1441" i="2"/>
  <c r="S1441" i="2"/>
  <c r="X1440" i="2"/>
  <c r="W1440" i="2"/>
  <c r="V1440" i="2"/>
  <c r="U1440" i="2"/>
  <c r="T1440" i="2"/>
  <c r="S1440" i="2"/>
  <c r="X1439" i="2"/>
  <c r="W1439" i="2"/>
  <c r="V1439" i="2"/>
  <c r="U1439" i="2"/>
  <c r="T1439" i="2"/>
  <c r="S1439" i="2"/>
  <c r="X1438" i="2"/>
  <c r="W1438" i="2"/>
  <c r="V1438" i="2"/>
  <c r="U1438" i="2"/>
  <c r="T1438" i="2"/>
  <c r="S1438" i="2"/>
  <c r="X1437" i="2"/>
  <c r="W1437" i="2"/>
  <c r="V1437" i="2"/>
  <c r="U1437" i="2"/>
  <c r="T1437" i="2"/>
  <c r="S1437" i="2"/>
  <c r="X1436" i="2"/>
  <c r="W1436" i="2"/>
  <c r="V1436" i="2"/>
  <c r="U1436" i="2"/>
  <c r="T1436" i="2"/>
  <c r="S1436" i="2"/>
  <c r="X1435" i="2"/>
  <c r="W1435" i="2"/>
  <c r="V1435" i="2"/>
  <c r="U1435" i="2"/>
  <c r="T1435" i="2"/>
  <c r="S1435" i="2"/>
  <c r="X1434" i="2"/>
  <c r="W1434" i="2"/>
  <c r="V1434" i="2"/>
  <c r="U1434" i="2"/>
  <c r="T1434" i="2"/>
  <c r="S1434" i="2"/>
  <c r="X1433" i="2"/>
  <c r="W1433" i="2"/>
  <c r="V1433" i="2"/>
  <c r="U1433" i="2"/>
  <c r="T1433" i="2"/>
  <c r="S1433" i="2"/>
  <c r="X1432" i="2"/>
  <c r="W1432" i="2"/>
  <c r="V1432" i="2"/>
  <c r="U1432" i="2"/>
  <c r="T1432" i="2"/>
  <c r="S1432" i="2"/>
  <c r="X1431" i="2"/>
  <c r="W1431" i="2"/>
  <c r="V1431" i="2"/>
  <c r="U1431" i="2"/>
  <c r="T1431" i="2"/>
  <c r="S1431" i="2"/>
  <c r="X1430" i="2"/>
  <c r="W1430" i="2"/>
  <c r="V1430" i="2"/>
  <c r="U1430" i="2"/>
  <c r="T1430" i="2"/>
  <c r="S1430" i="2"/>
  <c r="X1429" i="2"/>
  <c r="W1429" i="2"/>
  <c r="V1429" i="2"/>
  <c r="U1429" i="2"/>
  <c r="T1429" i="2"/>
  <c r="S1429" i="2"/>
  <c r="X1428" i="2"/>
  <c r="W1428" i="2"/>
  <c r="V1428" i="2"/>
  <c r="U1428" i="2"/>
  <c r="T1428" i="2"/>
  <c r="S1428" i="2"/>
  <c r="X1427" i="2"/>
  <c r="W1427" i="2"/>
  <c r="V1427" i="2"/>
  <c r="U1427" i="2"/>
  <c r="T1427" i="2"/>
  <c r="S1427" i="2"/>
  <c r="X1426" i="2"/>
  <c r="W1426" i="2"/>
  <c r="V1426" i="2"/>
  <c r="U1426" i="2"/>
  <c r="T1426" i="2"/>
  <c r="S1426" i="2"/>
  <c r="X1425" i="2"/>
  <c r="W1425" i="2"/>
  <c r="V1425" i="2"/>
  <c r="U1425" i="2"/>
  <c r="T1425" i="2"/>
  <c r="S1425" i="2"/>
  <c r="X1424" i="2"/>
  <c r="W1424" i="2"/>
  <c r="V1424" i="2"/>
  <c r="U1424" i="2"/>
  <c r="T1424" i="2"/>
  <c r="S1424" i="2"/>
  <c r="X1423" i="2"/>
  <c r="W1423" i="2"/>
  <c r="V1423" i="2"/>
  <c r="U1423" i="2"/>
  <c r="T1423" i="2"/>
  <c r="S1423" i="2"/>
  <c r="X1422" i="2"/>
  <c r="W1422" i="2"/>
  <c r="V1422" i="2"/>
  <c r="U1422" i="2"/>
  <c r="T1422" i="2"/>
  <c r="S1422" i="2"/>
  <c r="X1421" i="2"/>
  <c r="W1421" i="2"/>
  <c r="V1421" i="2"/>
  <c r="U1421" i="2"/>
  <c r="T1421" i="2"/>
  <c r="S1421" i="2"/>
  <c r="X1420" i="2"/>
  <c r="W1420" i="2"/>
  <c r="V1420" i="2"/>
  <c r="U1420" i="2"/>
  <c r="T1420" i="2"/>
  <c r="S1420" i="2"/>
  <c r="X1419" i="2"/>
  <c r="W1419" i="2"/>
  <c r="V1419" i="2"/>
  <c r="U1419" i="2"/>
  <c r="T1419" i="2"/>
  <c r="S1419" i="2"/>
  <c r="X1418" i="2"/>
  <c r="W1418" i="2"/>
  <c r="V1418" i="2"/>
  <c r="U1418" i="2"/>
  <c r="T1418" i="2"/>
  <c r="S1418" i="2"/>
  <c r="X1417" i="2"/>
  <c r="W1417" i="2"/>
  <c r="V1417" i="2"/>
  <c r="U1417" i="2"/>
  <c r="T1417" i="2"/>
  <c r="S1417" i="2"/>
  <c r="X1416" i="2"/>
  <c r="W1416" i="2"/>
  <c r="V1416" i="2"/>
  <c r="U1416" i="2"/>
  <c r="T1416" i="2"/>
  <c r="S1416" i="2"/>
  <c r="X1415" i="2"/>
  <c r="W1415" i="2"/>
  <c r="V1415" i="2"/>
  <c r="U1415" i="2"/>
  <c r="T1415" i="2"/>
  <c r="S1415" i="2"/>
  <c r="X1414" i="2"/>
  <c r="W1414" i="2"/>
  <c r="V1414" i="2"/>
  <c r="U1414" i="2"/>
  <c r="T1414" i="2"/>
  <c r="S1414" i="2"/>
  <c r="X1413" i="2"/>
  <c r="W1413" i="2"/>
  <c r="V1413" i="2"/>
  <c r="U1413" i="2"/>
  <c r="T1413" i="2"/>
  <c r="S1413" i="2"/>
  <c r="X1412" i="2"/>
  <c r="W1412" i="2"/>
  <c r="V1412" i="2"/>
  <c r="U1412" i="2"/>
  <c r="T1412" i="2"/>
  <c r="S1412" i="2"/>
  <c r="X1411" i="2"/>
  <c r="W1411" i="2"/>
  <c r="V1411" i="2"/>
  <c r="U1411" i="2"/>
  <c r="T1411" i="2"/>
  <c r="S1411" i="2"/>
  <c r="X1410" i="2"/>
  <c r="W1410" i="2"/>
  <c r="V1410" i="2"/>
  <c r="U1410" i="2"/>
  <c r="T1410" i="2"/>
  <c r="S1410" i="2"/>
  <c r="X1409" i="2"/>
  <c r="W1409" i="2"/>
  <c r="V1409" i="2"/>
  <c r="U1409" i="2"/>
  <c r="T1409" i="2"/>
  <c r="S1409" i="2"/>
  <c r="X1408" i="2"/>
  <c r="W1408" i="2"/>
  <c r="V1408" i="2"/>
  <c r="U1408" i="2"/>
  <c r="T1408" i="2"/>
  <c r="S1408" i="2"/>
  <c r="X1407" i="2"/>
  <c r="W1407" i="2"/>
  <c r="V1407" i="2"/>
  <c r="U1407" i="2"/>
  <c r="T1407" i="2"/>
  <c r="S1407" i="2"/>
  <c r="X1406" i="2"/>
  <c r="W1406" i="2"/>
  <c r="V1406" i="2"/>
  <c r="U1406" i="2"/>
  <c r="T1406" i="2"/>
  <c r="S1406" i="2"/>
  <c r="X1405" i="2"/>
  <c r="W1405" i="2"/>
  <c r="V1405" i="2"/>
  <c r="U1405" i="2"/>
  <c r="T1405" i="2"/>
  <c r="S1405" i="2"/>
  <c r="X1404" i="2"/>
  <c r="W1404" i="2"/>
  <c r="V1404" i="2"/>
  <c r="U1404" i="2"/>
  <c r="T1404" i="2"/>
  <c r="S1404" i="2"/>
  <c r="X1403" i="2"/>
  <c r="W1403" i="2"/>
  <c r="V1403" i="2"/>
  <c r="U1403" i="2"/>
  <c r="T1403" i="2"/>
  <c r="S1403" i="2"/>
  <c r="X1402" i="2"/>
  <c r="W1402" i="2"/>
  <c r="V1402" i="2"/>
  <c r="U1402" i="2"/>
  <c r="T1402" i="2"/>
  <c r="S1402" i="2"/>
  <c r="X1401" i="2"/>
  <c r="W1401" i="2"/>
  <c r="V1401" i="2"/>
  <c r="U1401" i="2"/>
  <c r="T1401" i="2"/>
  <c r="S1401" i="2"/>
  <c r="X1400" i="2"/>
  <c r="W1400" i="2"/>
  <c r="V1400" i="2"/>
  <c r="U1400" i="2"/>
  <c r="T1400" i="2"/>
  <c r="S1400" i="2"/>
  <c r="X1399" i="2"/>
  <c r="W1399" i="2"/>
  <c r="V1399" i="2"/>
  <c r="U1399" i="2"/>
  <c r="T1399" i="2"/>
  <c r="S1399" i="2"/>
  <c r="X1398" i="2"/>
  <c r="W1398" i="2"/>
  <c r="V1398" i="2"/>
  <c r="U1398" i="2"/>
  <c r="T1398" i="2"/>
  <c r="S1398" i="2"/>
  <c r="X1397" i="2"/>
  <c r="W1397" i="2"/>
  <c r="V1397" i="2"/>
  <c r="U1397" i="2"/>
  <c r="T1397" i="2"/>
  <c r="S1397" i="2"/>
  <c r="X1396" i="2"/>
  <c r="W1396" i="2"/>
  <c r="V1396" i="2"/>
  <c r="U1396" i="2"/>
  <c r="T1396" i="2"/>
  <c r="S1396" i="2"/>
  <c r="X1395" i="2"/>
  <c r="W1395" i="2"/>
  <c r="V1395" i="2"/>
  <c r="U1395" i="2"/>
  <c r="T1395" i="2"/>
  <c r="S1395" i="2"/>
  <c r="X1394" i="2"/>
  <c r="W1394" i="2"/>
  <c r="V1394" i="2"/>
  <c r="U1394" i="2"/>
  <c r="T1394" i="2"/>
  <c r="S1394" i="2"/>
  <c r="X1393" i="2"/>
  <c r="W1393" i="2"/>
  <c r="V1393" i="2"/>
  <c r="U1393" i="2"/>
  <c r="T1393" i="2"/>
  <c r="S1393" i="2"/>
  <c r="X1392" i="2"/>
  <c r="W1392" i="2"/>
  <c r="V1392" i="2"/>
  <c r="U1392" i="2"/>
  <c r="T1392" i="2"/>
  <c r="S1392" i="2"/>
  <c r="X1391" i="2"/>
  <c r="W1391" i="2"/>
  <c r="V1391" i="2"/>
  <c r="U1391" i="2"/>
  <c r="T1391" i="2"/>
  <c r="S1391" i="2"/>
  <c r="X1390" i="2"/>
  <c r="W1390" i="2"/>
  <c r="V1390" i="2"/>
  <c r="U1390" i="2"/>
  <c r="T1390" i="2"/>
  <c r="S1390" i="2"/>
  <c r="X1389" i="2"/>
  <c r="W1389" i="2"/>
  <c r="V1389" i="2"/>
  <c r="U1389" i="2"/>
  <c r="T1389" i="2"/>
  <c r="S1389" i="2"/>
  <c r="X1388" i="2"/>
  <c r="W1388" i="2"/>
  <c r="V1388" i="2"/>
  <c r="U1388" i="2"/>
  <c r="T1388" i="2"/>
  <c r="S1388" i="2"/>
  <c r="X1387" i="2"/>
  <c r="W1387" i="2"/>
  <c r="V1387" i="2"/>
  <c r="U1387" i="2"/>
  <c r="T1387" i="2"/>
  <c r="S1387" i="2"/>
  <c r="X1386" i="2"/>
  <c r="W1386" i="2"/>
  <c r="V1386" i="2"/>
  <c r="U1386" i="2"/>
  <c r="T1386" i="2"/>
  <c r="S1386" i="2"/>
  <c r="X1385" i="2"/>
  <c r="W1385" i="2"/>
  <c r="V1385" i="2"/>
  <c r="U1385" i="2"/>
  <c r="T1385" i="2"/>
  <c r="S1385" i="2"/>
  <c r="X1384" i="2"/>
  <c r="W1384" i="2"/>
  <c r="V1384" i="2"/>
  <c r="U1384" i="2"/>
  <c r="T1384" i="2"/>
  <c r="S1384" i="2"/>
  <c r="X1383" i="2"/>
  <c r="W1383" i="2"/>
  <c r="V1383" i="2"/>
  <c r="U1383" i="2"/>
  <c r="T1383" i="2"/>
  <c r="S1383" i="2"/>
  <c r="X1382" i="2"/>
  <c r="W1382" i="2"/>
  <c r="V1382" i="2"/>
  <c r="U1382" i="2"/>
  <c r="T1382" i="2"/>
  <c r="S1382" i="2"/>
  <c r="X1381" i="2"/>
  <c r="W1381" i="2"/>
  <c r="V1381" i="2"/>
  <c r="U1381" i="2"/>
  <c r="T1381" i="2"/>
  <c r="S1381" i="2"/>
  <c r="X1380" i="2"/>
  <c r="W1380" i="2"/>
  <c r="V1380" i="2"/>
  <c r="U1380" i="2"/>
  <c r="T1380" i="2"/>
  <c r="S1380" i="2"/>
  <c r="X1379" i="2"/>
  <c r="W1379" i="2"/>
  <c r="V1379" i="2"/>
  <c r="U1379" i="2"/>
  <c r="T1379" i="2"/>
  <c r="S1379" i="2"/>
  <c r="X1378" i="2"/>
  <c r="W1378" i="2"/>
  <c r="V1378" i="2"/>
  <c r="U1378" i="2"/>
  <c r="T1378" i="2"/>
  <c r="S1378" i="2"/>
  <c r="X1377" i="2"/>
  <c r="W1377" i="2"/>
  <c r="V1377" i="2"/>
  <c r="U1377" i="2"/>
  <c r="T1377" i="2"/>
  <c r="S1377" i="2"/>
  <c r="X1376" i="2"/>
  <c r="W1376" i="2"/>
  <c r="V1376" i="2"/>
  <c r="U1376" i="2"/>
  <c r="T1376" i="2"/>
  <c r="S1376" i="2"/>
  <c r="X1375" i="2"/>
  <c r="W1375" i="2"/>
  <c r="V1375" i="2"/>
  <c r="U1375" i="2"/>
  <c r="T1375" i="2"/>
  <c r="S1375" i="2"/>
  <c r="X1374" i="2"/>
  <c r="W1374" i="2"/>
  <c r="V1374" i="2"/>
  <c r="U1374" i="2"/>
  <c r="T1374" i="2"/>
  <c r="S1374" i="2"/>
  <c r="X1373" i="2"/>
  <c r="W1373" i="2"/>
  <c r="V1373" i="2"/>
  <c r="U1373" i="2"/>
  <c r="T1373" i="2"/>
  <c r="S1373" i="2"/>
  <c r="X1372" i="2"/>
  <c r="W1372" i="2"/>
  <c r="V1372" i="2"/>
  <c r="U1372" i="2"/>
  <c r="T1372" i="2"/>
  <c r="S1372" i="2"/>
  <c r="X1371" i="2"/>
  <c r="W1371" i="2"/>
  <c r="V1371" i="2"/>
  <c r="U1371" i="2"/>
  <c r="T1371" i="2"/>
  <c r="S1371" i="2"/>
  <c r="X1370" i="2"/>
  <c r="W1370" i="2"/>
  <c r="V1370" i="2"/>
  <c r="U1370" i="2"/>
  <c r="T1370" i="2"/>
  <c r="S1370" i="2"/>
  <c r="X1369" i="2"/>
  <c r="W1369" i="2"/>
  <c r="V1369" i="2"/>
  <c r="U1369" i="2"/>
  <c r="T1369" i="2"/>
  <c r="S1369" i="2"/>
  <c r="X1368" i="2"/>
  <c r="W1368" i="2"/>
  <c r="V1368" i="2"/>
  <c r="U1368" i="2"/>
  <c r="T1368" i="2"/>
  <c r="S1368" i="2"/>
  <c r="X1367" i="2"/>
  <c r="W1367" i="2"/>
  <c r="V1367" i="2"/>
  <c r="U1367" i="2"/>
  <c r="T1367" i="2"/>
  <c r="S1367" i="2"/>
  <c r="X1366" i="2"/>
  <c r="W1366" i="2"/>
  <c r="V1366" i="2"/>
  <c r="U1366" i="2"/>
  <c r="T1366" i="2"/>
  <c r="S1366" i="2"/>
  <c r="X1365" i="2"/>
  <c r="W1365" i="2"/>
  <c r="V1365" i="2"/>
  <c r="U1365" i="2"/>
  <c r="T1365" i="2"/>
  <c r="S1365" i="2"/>
  <c r="X1364" i="2"/>
  <c r="W1364" i="2"/>
  <c r="V1364" i="2"/>
  <c r="U1364" i="2"/>
  <c r="T1364" i="2"/>
  <c r="S1364" i="2"/>
  <c r="X1363" i="2"/>
  <c r="W1363" i="2"/>
  <c r="V1363" i="2"/>
  <c r="U1363" i="2"/>
  <c r="T1363" i="2"/>
  <c r="S1363" i="2"/>
  <c r="X1362" i="2"/>
  <c r="W1362" i="2"/>
  <c r="V1362" i="2"/>
  <c r="U1362" i="2"/>
  <c r="T1362" i="2"/>
  <c r="S1362" i="2"/>
  <c r="X1361" i="2"/>
  <c r="W1361" i="2"/>
  <c r="V1361" i="2"/>
  <c r="U1361" i="2"/>
  <c r="T1361" i="2"/>
  <c r="S1361" i="2"/>
  <c r="X1360" i="2"/>
  <c r="W1360" i="2"/>
  <c r="V1360" i="2"/>
  <c r="U1360" i="2"/>
  <c r="T1360" i="2"/>
  <c r="S1360" i="2"/>
  <c r="X1359" i="2"/>
  <c r="W1359" i="2"/>
  <c r="V1359" i="2"/>
  <c r="U1359" i="2"/>
  <c r="T1359" i="2"/>
  <c r="S1359" i="2"/>
  <c r="X1358" i="2"/>
  <c r="W1358" i="2"/>
  <c r="V1358" i="2"/>
  <c r="U1358" i="2"/>
  <c r="T1358" i="2"/>
  <c r="S1358" i="2"/>
  <c r="X1357" i="2"/>
  <c r="W1357" i="2"/>
  <c r="V1357" i="2"/>
  <c r="U1357" i="2"/>
  <c r="T1357" i="2"/>
  <c r="S1357" i="2"/>
  <c r="X1356" i="2"/>
  <c r="W1356" i="2"/>
  <c r="V1356" i="2"/>
  <c r="U1356" i="2"/>
  <c r="T1356" i="2"/>
  <c r="S1356" i="2"/>
  <c r="X1355" i="2"/>
  <c r="W1355" i="2"/>
  <c r="V1355" i="2"/>
  <c r="U1355" i="2"/>
  <c r="T1355" i="2"/>
  <c r="S1355" i="2"/>
  <c r="X1354" i="2"/>
  <c r="W1354" i="2"/>
  <c r="V1354" i="2"/>
  <c r="U1354" i="2"/>
  <c r="T1354" i="2"/>
  <c r="S1354" i="2"/>
  <c r="X1353" i="2"/>
  <c r="W1353" i="2"/>
  <c r="V1353" i="2"/>
  <c r="U1353" i="2"/>
  <c r="T1353" i="2"/>
  <c r="S1353" i="2"/>
  <c r="X1352" i="2"/>
  <c r="W1352" i="2"/>
  <c r="V1352" i="2"/>
  <c r="U1352" i="2"/>
  <c r="T1352" i="2"/>
  <c r="S1352" i="2"/>
  <c r="X1351" i="2"/>
  <c r="W1351" i="2"/>
  <c r="V1351" i="2"/>
  <c r="U1351" i="2"/>
  <c r="T1351" i="2"/>
  <c r="S1351" i="2"/>
  <c r="X1350" i="2"/>
  <c r="W1350" i="2"/>
  <c r="V1350" i="2"/>
  <c r="U1350" i="2"/>
  <c r="T1350" i="2"/>
  <c r="S1350" i="2"/>
  <c r="X1349" i="2"/>
  <c r="W1349" i="2"/>
  <c r="V1349" i="2"/>
  <c r="U1349" i="2"/>
  <c r="T1349" i="2"/>
  <c r="S1349" i="2"/>
  <c r="X1348" i="2"/>
  <c r="W1348" i="2"/>
  <c r="V1348" i="2"/>
  <c r="U1348" i="2"/>
  <c r="T1348" i="2"/>
  <c r="S1348" i="2"/>
  <c r="X1347" i="2"/>
  <c r="W1347" i="2"/>
  <c r="V1347" i="2"/>
  <c r="U1347" i="2"/>
  <c r="T1347" i="2"/>
  <c r="S1347" i="2"/>
  <c r="X1346" i="2"/>
  <c r="W1346" i="2"/>
  <c r="V1346" i="2"/>
  <c r="U1346" i="2"/>
  <c r="T1346" i="2"/>
  <c r="S1346" i="2"/>
  <c r="X1345" i="2"/>
  <c r="W1345" i="2"/>
  <c r="V1345" i="2"/>
  <c r="U1345" i="2"/>
  <c r="T1345" i="2"/>
  <c r="S1345" i="2"/>
  <c r="X1344" i="2"/>
  <c r="W1344" i="2"/>
  <c r="V1344" i="2"/>
  <c r="U1344" i="2"/>
  <c r="T1344" i="2"/>
  <c r="S1344" i="2"/>
  <c r="X1343" i="2"/>
  <c r="W1343" i="2"/>
  <c r="V1343" i="2"/>
  <c r="U1343" i="2"/>
  <c r="T1343" i="2"/>
  <c r="S1343" i="2"/>
  <c r="X1342" i="2"/>
  <c r="W1342" i="2"/>
  <c r="V1342" i="2"/>
  <c r="U1342" i="2"/>
  <c r="T1342" i="2"/>
  <c r="S1342" i="2"/>
  <c r="X1341" i="2"/>
  <c r="W1341" i="2"/>
  <c r="V1341" i="2"/>
  <c r="U1341" i="2"/>
  <c r="T1341" i="2"/>
  <c r="S1341" i="2"/>
  <c r="X1340" i="2"/>
  <c r="W1340" i="2"/>
  <c r="V1340" i="2"/>
  <c r="U1340" i="2"/>
  <c r="T1340" i="2"/>
  <c r="S1340" i="2"/>
  <c r="X1339" i="2"/>
  <c r="W1339" i="2"/>
  <c r="V1339" i="2"/>
  <c r="U1339" i="2"/>
  <c r="T1339" i="2"/>
  <c r="S1339" i="2"/>
  <c r="X1338" i="2"/>
  <c r="W1338" i="2"/>
  <c r="V1338" i="2"/>
  <c r="U1338" i="2"/>
  <c r="T1338" i="2"/>
  <c r="S1338" i="2"/>
  <c r="X1337" i="2"/>
  <c r="W1337" i="2"/>
  <c r="V1337" i="2"/>
  <c r="U1337" i="2"/>
  <c r="T1337" i="2"/>
  <c r="S1337" i="2"/>
  <c r="X1336" i="2"/>
  <c r="W1336" i="2"/>
  <c r="V1336" i="2"/>
  <c r="U1336" i="2"/>
  <c r="T1336" i="2"/>
  <c r="S1336" i="2"/>
  <c r="X1335" i="2"/>
  <c r="W1335" i="2"/>
  <c r="V1335" i="2"/>
  <c r="U1335" i="2"/>
  <c r="T1335" i="2"/>
  <c r="S1335" i="2"/>
  <c r="X1334" i="2"/>
  <c r="W1334" i="2"/>
  <c r="V1334" i="2"/>
  <c r="U1334" i="2"/>
  <c r="T1334" i="2"/>
  <c r="S1334" i="2"/>
  <c r="X1333" i="2"/>
  <c r="W1333" i="2"/>
  <c r="V1333" i="2"/>
  <c r="U1333" i="2"/>
  <c r="T1333" i="2"/>
  <c r="S1333" i="2"/>
  <c r="X1332" i="2"/>
  <c r="W1332" i="2"/>
  <c r="V1332" i="2"/>
  <c r="U1332" i="2"/>
  <c r="T1332" i="2"/>
  <c r="S1332" i="2"/>
  <c r="X1331" i="2"/>
  <c r="W1331" i="2"/>
  <c r="V1331" i="2"/>
  <c r="U1331" i="2"/>
  <c r="T1331" i="2"/>
  <c r="S1331" i="2"/>
  <c r="X1330" i="2"/>
  <c r="W1330" i="2"/>
  <c r="V1330" i="2"/>
  <c r="U1330" i="2"/>
  <c r="T1330" i="2"/>
  <c r="S1330" i="2"/>
  <c r="X1329" i="2"/>
  <c r="W1329" i="2"/>
  <c r="V1329" i="2"/>
  <c r="U1329" i="2"/>
  <c r="T1329" i="2"/>
  <c r="S1329" i="2"/>
  <c r="X1328" i="2"/>
  <c r="W1328" i="2"/>
  <c r="V1328" i="2"/>
  <c r="U1328" i="2"/>
  <c r="T1328" i="2"/>
  <c r="S1328" i="2"/>
  <c r="X1327" i="2"/>
  <c r="W1327" i="2"/>
  <c r="V1327" i="2"/>
  <c r="U1327" i="2"/>
  <c r="T1327" i="2"/>
  <c r="S1327" i="2"/>
  <c r="X1326" i="2"/>
  <c r="W1326" i="2"/>
  <c r="V1326" i="2"/>
  <c r="U1326" i="2"/>
  <c r="T1326" i="2"/>
  <c r="S1326" i="2"/>
  <c r="X1325" i="2"/>
  <c r="W1325" i="2"/>
  <c r="V1325" i="2"/>
  <c r="U1325" i="2"/>
  <c r="T1325" i="2"/>
  <c r="S1325" i="2"/>
  <c r="X1324" i="2"/>
  <c r="W1324" i="2"/>
  <c r="V1324" i="2"/>
  <c r="U1324" i="2"/>
  <c r="T1324" i="2"/>
  <c r="S1324" i="2"/>
  <c r="X1323" i="2"/>
  <c r="W1323" i="2"/>
  <c r="V1323" i="2"/>
  <c r="U1323" i="2"/>
  <c r="T1323" i="2"/>
  <c r="S1323" i="2"/>
  <c r="X1322" i="2"/>
  <c r="W1322" i="2"/>
  <c r="V1322" i="2"/>
  <c r="U1322" i="2"/>
  <c r="T1322" i="2"/>
  <c r="S1322" i="2"/>
  <c r="X1321" i="2"/>
  <c r="W1321" i="2"/>
  <c r="V1321" i="2"/>
  <c r="U1321" i="2"/>
  <c r="T1321" i="2"/>
  <c r="S1321" i="2"/>
  <c r="X1320" i="2"/>
  <c r="W1320" i="2"/>
  <c r="V1320" i="2"/>
  <c r="U1320" i="2"/>
  <c r="T1320" i="2"/>
  <c r="S1320" i="2"/>
  <c r="X1319" i="2"/>
  <c r="W1319" i="2"/>
  <c r="V1319" i="2"/>
  <c r="U1319" i="2"/>
  <c r="T1319" i="2"/>
  <c r="S1319" i="2"/>
  <c r="X1318" i="2"/>
  <c r="W1318" i="2"/>
  <c r="V1318" i="2"/>
  <c r="U1318" i="2"/>
  <c r="T1318" i="2"/>
  <c r="S1318" i="2"/>
  <c r="X1317" i="2"/>
  <c r="W1317" i="2"/>
  <c r="V1317" i="2"/>
  <c r="U1317" i="2"/>
  <c r="T1317" i="2"/>
  <c r="S1317" i="2"/>
  <c r="X1316" i="2"/>
  <c r="W1316" i="2"/>
  <c r="V1316" i="2"/>
  <c r="U1316" i="2"/>
  <c r="T1316" i="2"/>
  <c r="S1316" i="2"/>
  <c r="X1315" i="2"/>
  <c r="W1315" i="2"/>
  <c r="V1315" i="2"/>
  <c r="U1315" i="2"/>
  <c r="T1315" i="2"/>
  <c r="S1315" i="2"/>
  <c r="X1314" i="2"/>
  <c r="W1314" i="2"/>
  <c r="V1314" i="2"/>
  <c r="U1314" i="2"/>
  <c r="T1314" i="2"/>
  <c r="S1314" i="2"/>
  <c r="X1313" i="2"/>
  <c r="W1313" i="2"/>
  <c r="V1313" i="2"/>
  <c r="U1313" i="2"/>
  <c r="T1313" i="2"/>
  <c r="S1313" i="2"/>
  <c r="X1312" i="2"/>
  <c r="W1312" i="2"/>
  <c r="V1312" i="2"/>
  <c r="U1312" i="2"/>
  <c r="T1312" i="2"/>
  <c r="S1312" i="2"/>
  <c r="X1311" i="2"/>
  <c r="W1311" i="2"/>
  <c r="V1311" i="2"/>
  <c r="U1311" i="2"/>
  <c r="T1311" i="2"/>
  <c r="S1311" i="2"/>
  <c r="X1310" i="2"/>
  <c r="W1310" i="2"/>
  <c r="V1310" i="2"/>
  <c r="U1310" i="2"/>
  <c r="T1310" i="2"/>
  <c r="S1310" i="2"/>
  <c r="X1309" i="2"/>
  <c r="W1309" i="2"/>
  <c r="V1309" i="2"/>
  <c r="U1309" i="2"/>
  <c r="T1309" i="2"/>
  <c r="S1309" i="2"/>
  <c r="X1308" i="2"/>
  <c r="W1308" i="2"/>
  <c r="V1308" i="2"/>
  <c r="U1308" i="2"/>
  <c r="T1308" i="2"/>
  <c r="S1308" i="2"/>
  <c r="X1307" i="2"/>
  <c r="W1307" i="2"/>
  <c r="V1307" i="2"/>
  <c r="U1307" i="2"/>
  <c r="T1307" i="2"/>
  <c r="S1307" i="2"/>
  <c r="X1306" i="2"/>
  <c r="W1306" i="2"/>
  <c r="V1306" i="2"/>
  <c r="U1306" i="2"/>
  <c r="T1306" i="2"/>
  <c r="S1306" i="2"/>
  <c r="X1305" i="2"/>
  <c r="W1305" i="2"/>
  <c r="V1305" i="2"/>
  <c r="U1305" i="2"/>
  <c r="T1305" i="2"/>
  <c r="S1305" i="2"/>
  <c r="X1304" i="2"/>
  <c r="W1304" i="2"/>
  <c r="V1304" i="2"/>
  <c r="U1304" i="2"/>
  <c r="T1304" i="2"/>
  <c r="S1304" i="2"/>
  <c r="X1303" i="2"/>
  <c r="W1303" i="2"/>
  <c r="V1303" i="2"/>
  <c r="U1303" i="2"/>
  <c r="T1303" i="2"/>
  <c r="S1303" i="2"/>
  <c r="X1302" i="2"/>
  <c r="W1302" i="2"/>
  <c r="V1302" i="2"/>
  <c r="U1302" i="2"/>
  <c r="T1302" i="2"/>
  <c r="S1302" i="2"/>
  <c r="X1301" i="2"/>
  <c r="W1301" i="2"/>
  <c r="V1301" i="2"/>
  <c r="U1301" i="2"/>
  <c r="T1301" i="2"/>
  <c r="S1301" i="2"/>
  <c r="X1300" i="2"/>
  <c r="W1300" i="2"/>
  <c r="V1300" i="2"/>
  <c r="U1300" i="2"/>
  <c r="T1300" i="2"/>
  <c r="S1300" i="2"/>
  <c r="X1299" i="2"/>
  <c r="W1299" i="2"/>
  <c r="V1299" i="2"/>
  <c r="U1299" i="2"/>
  <c r="T1299" i="2"/>
  <c r="S1299" i="2"/>
  <c r="X1298" i="2"/>
  <c r="W1298" i="2"/>
  <c r="V1298" i="2"/>
  <c r="U1298" i="2"/>
  <c r="T1298" i="2"/>
  <c r="S1298" i="2"/>
  <c r="X1297" i="2"/>
  <c r="W1297" i="2"/>
  <c r="V1297" i="2"/>
  <c r="U1297" i="2"/>
  <c r="T1297" i="2"/>
  <c r="S1297" i="2"/>
  <c r="X1296" i="2"/>
  <c r="W1296" i="2"/>
  <c r="V1296" i="2"/>
  <c r="U1296" i="2"/>
  <c r="T1296" i="2"/>
  <c r="S1296" i="2"/>
  <c r="X1295" i="2"/>
  <c r="W1295" i="2"/>
  <c r="V1295" i="2"/>
  <c r="U1295" i="2"/>
  <c r="T1295" i="2"/>
  <c r="S1295" i="2"/>
  <c r="X1294" i="2"/>
  <c r="W1294" i="2"/>
  <c r="V1294" i="2"/>
  <c r="U1294" i="2"/>
  <c r="T1294" i="2"/>
  <c r="S1294" i="2"/>
  <c r="X1293" i="2"/>
  <c r="W1293" i="2"/>
  <c r="V1293" i="2"/>
  <c r="U1293" i="2"/>
  <c r="T1293" i="2"/>
  <c r="S1293" i="2"/>
  <c r="X1292" i="2"/>
  <c r="W1292" i="2"/>
  <c r="V1292" i="2"/>
  <c r="U1292" i="2"/>
  <c r="T1292" i="2"/>
  <c r="S1292" i="2"/>
  <c r="X1291" i="2"/>
  <c r="W1291" i="2"/>
  <c r="V1291" i="2"/>
  <c r="U1291" i="2"/>
  <c r="T1291" i="2"/>
  <c r="S1291" i="2"/>
  <c r="X1290" i="2"/>
  <c r="W1290" i="2"/>
  <c r="V1290" i="2"/>
  <c r="U1290" i="2"/>
  <c r="T1290" i="2"/>
  <c r="S1290" i="2"/>
  <c r="X1289" i="2"/>
  <c r="W1289" i="2"/>
  <c r="V1289" i="2"/>
  <c r="U1289" i="2"/>
  <c r="T1289" i="2"/>
  <c r="S1289" i="2"/>
  <c r="X1288" i="2"/>
  <c r="W1288" i="2"/>
  <c r="V1288" i="2"/>
  <c r="U1288" i="2"/>
  <c r="T1288" i="2"/>
  <c r="S1288" i="2"/>
  <c r="X1287" i="2"/>
  <c r="W1287" i="2"/>
  <c r="V1287" i="2"/>
  <c r="U1287" i="2"/>
  <c r="T1287" i="2"/>
  <c r="S1287" i="2"/>
  <c r="X1286" i="2"/>
  <c r="W1286" i="2"/>
  <c r="V1286" i="2"/>
  <c r="U1286" i="2"/>
  <c r="T1286" i="2"/>
  <c r="S1286" i="2"/>
  <c r="X1285" i="2"/>
  <c r="W1285" i="2"/>
  <c r="V1285" i="2"/>
  <c r="U1285" i="2"/>
  <c r="T1285" i="2"/>
  <c r="S1285" i="2"/>
  <c r="X1284" i="2"/>
  <c r="W1284" i="2"/>
  <c r="V1284" i="2"/>
  <c r="U1284" i="2"/>
  <c r="T1284" i="2"/>
  <c r="S1284" i="2"/>
  <c r="X1283" i="2"/>
  <c r="W1283" i="2"/>
  <c r="V1283" i="2"/>
  <c r="U1283" i="2"/>
  <c r="T1283" i="2"/>
  <c r="S1283" i="2"/>
  <c r="X1282" i="2"/>
  <c r="W1282" i="2"/>
  <c r="V1282" i="2"/>
  <c r="U1282" i="2"/>
  <c r="T1282" i="2"/>
  <c r="S1282" i="2"/>
  <c r="X1281" i="2"/>
  <c r="W1281" i="2"/>
  <c r="V1281" i="2"/>
  <c r="U1281" i="2"/>
  <c r="T1281" i="2"/>
  <c r="S1281" i="2"/>
  <c r="X1280" i="2"/>
  <c r="W1280" i="2"/>
  <c r="V1280" i="2"/>
  <c r="U1280" i="2"/>
  <c r="T1280" i="2"/>
  <c r="S1280" i="2"/>
  <c r="X1279" i="2"/>
  <c r="W1279" i="2"/>
  <c r="V1279" i="2"/>
  <c r="U1279" i="2"/>
  <c r="T1279" i="2"/>
  <c r="S1279" i="2"/>
  <c r="X1278" i="2"/>
  <c r="W1278" i="2"/>
  <c r="V1278" i="2"/>
  <c r="U1278" i="2"/>
  <c r="T1278" i="2"/>
  <c r="S1278" i="2"/>
  <c r="X1277" i="2"/>
  <c r="W1277" i="2"/>
  <c r="V1277" i="2"/>
  <c r="U1277" i="2"/>
  <c r="T1277" i="2"/>
  <c r="S1277" i="2"/>
  <c r="X1276" i="2"/>
  <c r="W1276" i="2"/>
  <c r="V1276" i="2"/>
  <c r="U1276" i="2"/>
  <c r="T1276" i="2"/>
  <c r="S1276" i="2"/>
  <c r="X1275" i="2"/>
  <c r="W1275" i="2"/>
  <c r="V1275" i="2"/>
  <c r="U1275" i="2"/>
  <c r="T1275" i="2"/>
  <c r="S1275" i="2"/>
  <c r="X1274" i="2"/>
  <c r="W1274" i="2"/>
  <c r="V1274" i="2"/>
  <c r="U1274" i="2"/>
  <c r="T1274" i="2"/>
  <c r="S1274" i="2"/>
  <c r="X1273" i="2"/>
  <c r="W1273" i="2"/>
  <c r="V1273" i="2"/>
  <c r="U1273" i="2"/>
  <c r="T1273" i="2"/>
  <c r="S1273" i="2"/>
  <c r="X1272" i="2"/>
  <c r="W1272" i="2"/>
  <c r="V1272" i="2"/>
  <c r="U1272" i="2"/>
  <c r="T1272" i="2"/>
  <c r="S1272" i="2"/>
  <c r="X1271" i="2"/>
  <c r="W1271" i="2"/>
  <c r="V1271" i="2"/>
  <c r="U1271" i="2"/>
  <c r="T1271" i="2"/>
  <c r="S1271" i="2"/>
  <c r="X1270" i="2"/>
  <c r="W1270" i="2"/>
  <c r="V1270" i="2"/>
  <c r="U1270" i="2"/>
  <c r="T1270" i="2"/>
  <c r="S1270" i="2"/>
  <c r="X1269" i="2"/>
  <c r="W1269" i="2"/>
  <c r="V1269" i="2"/>
  <c r="U1269" i="2"/>
  <c r="T1269" i="2"/>
  <c r="S1269" i="2"/>
  <c r="X1268" i="2"/>
  <c r="W1268" i="2"/>
  <c r="V1268" i="2"/>
  <c r="U1268" i="2"/>
  <c r="T1268" i="2"/>
  <c r="S1268" i="2"/>
  <c r="X1267" i="2"/>
  <c r="W1267" i="2"/>
  <c r="V1267" i="2"/>
  <c r="U1267" i="2"/>
  <c r="T1267" i="2"/>
  <c r="S1267" i="2"/>
  <c r="X1266" i="2"/>
  <c r="W1266" i="2"/>
  <c r="V1266" i="2"/>
  <c r="U1266" i="2"/>
  <c r="T1266" i="2"/>
  <c r="S1266" i="2"/>
  <c r="X1265" i="2"/>
  <c r="W1265" i="2"/>
  <c r="V1265" i="2"/>
  <c r="U1265" i="2"/>
  <c r="T1265" i="2"/>
  <c r="S1265" i="2"/>
  <c r="X1264" i="2"/>
  <c r="W1264" i="2"/>
  <c r="V1264" i="2"/>
  <c r="U1264" i="2"/>
  <c r="T1264" i="2"/>
  <c r="S1264" i="2"/>
  <c r="X1263" i="2"/>
  <c r="W1263" i="2"/>
  <c r="V1263" i="2"/>
  <c r="U1263" i="2"/>
  <c r="T1263" i="2"/>
  <c r="S1263" i="2"/>
  <c r="X1262" i="2"/>
  <c r="W1262" i="2"/>
  <c r="V1262" i="2"/>
  <c r="U1262" i="2"/>
  <c r="T1262" i="2"/>
  <c r="S1262" i="2"/>
  <c r="X1261" i="2"/>
  <c r="W1261" i="2"/>
  <c r="V1261" i="2"/>
  <c r="U1261" i="2"/>
  <c r="T1261" i="2"/>
  <c r="S1261" i="2"/>
  <c r="X1260" i="2"/>
  <c r="W1260" i="2"/>
  <c r="V1260" i="2"/>
  <c r="U1260" i="2"/>
  <c r="T1260" i="2"/>
  <c r="S1260" i="2"/>
  <c r="X1259" i="2"/>
  <c r="W1259" i="2"/>
  <c r="V1259" i="2"/>
  <c r="U1259" i="2"/>
  <c r="T1259" i="2"/>
  <c r="S1259" i="2"/>
  <c r="X1258" i="2"/>
  <c r="W1258" i="2"/>
  <c r="V1258" i="2"/>
  <c r="U1258" i="2"/>
  <c r="T1258" i="2"/>
  <c r="S1258" i="2"/>
  <c r="X1257" i="2"/>
  <c r="W1257" i="2"/>
  <c r="V1257" i="2"/>
  <c r="U1257" i="2"/>
  <c r="T1257" i="2"/>
  <c r="S1257" i="2"/>
  <c r="X1256" i="2"/>
  <c r="W1256" i="2"/>
  <c r="V1256" i="2"/>
  <c r="U1256" i="2"/>
  <c r="T1256" i="2"/>
  <c r="S1256" i="2"/>
  <c r="X1255" i="2"/>
  <c r="W1255" i="2"/>
  <c r="V1255" i="2"/>
  <c r="U1255" i="2"/>
  <c r="T1255" i="2"/>
  <c r="S1255" i="2"/>
  <c r="X1254" i="2"/>
  <c r="W1254" i="2"/>
  <c r="V1254" i="2"/>
  <c r="U1254" i="2"/>
  <c r="T1254" i="2"/>
  <c r="S1254" i="2"/>
  <c r="X1253" i="2"/>
  <c r="W1253" i="2"/>
  <c r="V1253" i="2"/>
  <c r="U1253" i="2"/>
  <c r="T1253" i="2"/>
  <c r="S1253" i="2"/>
  <c r="X1252" i="2"/>
  <c r="W1252" i="2"/>
  <c r="V1252" i="2"/>
  <c r="U1252" i="2"/>
  <c r="T1252" i="2"/>
  <c r="S1252" i="2"/>
  <c r="X1251" i="2"/>
  <c r="W1251" i="2"/>
  <c r="V1251" i="2"/>
  <c r="U1251" i="2"/>
  <c r="T1251" i="2"/>
  <c r="S1251" i="2"/>
  <c r="X1250" i="2"/>
  <c r="W1250" i="2"/>
  <c r="V1250" i="2"/>
  <c r="U1250" i="2"/>
  <c r="T1250" i="2"/>
  <c r="S1250" i="2"/>
  <c r="X1249" i="2"/>
  <c r="W1249" i="2"/>
  <c r="V1249" i="2"/>
  <c r="U1249" i="2"/>
  <c r="T1249" i="2"/>
  <c r="S1249" i="2"/>
  <c r="X1248" i="2"/>
  <c r="W1248" i="2"/>
  <c r="V1248" i="2"/>
  <c r="U1248" i="2"/>
  <c r="T1248" i="2"/>
  <c r="S1248" i="2"/>
  <c r="X1247" i="2"/>
  <c r="W1247" i="2"/>
  <c r="V1247" i="2"/>
  <c r="U1247" i="2"/>
  <c r="T1247" i="2"/>
  <c r="S1247" i="2"/>
  <c r="X1246" i="2"/>
  <c r="W1246" i="2"/>
  <c r="V1246" i="2"/>
  <c r="U1246" i="2"/>
  <c r="T1246" i="2"/>
  <c r="S1246" i="2"/>
  <c r="X1245" i="2"/>
  <c r="W1245" i="2"/>
  <c r="V1245" i="2"/>
  <c r="U1245" i="2"/>
  <c r="T1245" i="2"/>
  <c r="S1245" i="2"/>
  <c r="X1244" i="2"/>
  <c r="W1244" i="2"/>
  <c r="V1244" i="2"/>
  <c r="U1244" i="2"/>
  <c r="T1244" i="2"/>
  <c r="S1244" i="2"/>
  <c r="X1243" i="2"/>
  <c r="W1243" i="2"/>
  <c r="V1243" i="2"/>
  <c r="U1243" i="2"/>
  <c r="T1243" i="2"/>
  <c r="S1243" i="2"/>
  <c r="X1242" i="2"/>
  <c r="W1242" i="2"/>
  <c r="V1242" i="2"/>
  <c r="U1242" i="2"/>
  <c r="T1242" i="2"/>
  <c r="S1242" i="2"/>
  <c r="X1241" i="2"/>
  <c r="W1241" i="2"/>
  <c r="V1241" i="2"/>
  <c r="U1241" i="2"/>
  <c r="T1241" i="2"/>
  <c r="S1241" i="2"/>
  <c r="X1240" i="2"/>
  <c r="W1240" i="2"/>
  <c r="V1240" i="2"/>
  <c r="U1240" i="2"/>
  <c r="T1240" i="2"/>
  <c r="S1240" i="2"/>
  <c r="X1239" i="2"/>
  <c r="W1239" i="2"/>
  <c r="V1239" i="2"/>
  <c r="U1239" i="2"/>
  <c r="T1239" i="2"/>
  <c r="S1239" i="2"/>
  <c r="X1238" i="2"/>
  <c r="W1238" i="2"/>
  <c r="V1238" i="2"/>
  <c r="U1238" i="2"/>
  <c r="T1238" i="2"/>
  <c r="S1238" i="2"/>
  <c r="X1237" i="2"/>
  <c r="W1237" i="2"/>
  <c r="V1237" i="2"/>
  <c r="U1237" i="2"/>
  <c r="T1237" i="2"/>
  <c r="S1237" i="2"/>
  <c r="X1236" i="2"/>
  <c r="W1236" i="2"/>
  <c r="V1236" i="2"/>
  <c r="U1236" i="2"/>
  <c r="T1236" i="2"/>
  <c r="S1236" i="2"/>
  <c r="X1235" i="2"/>
  <c r="W1235" i="2"/>
  <c r="V1235" i="2"/>
  <c r="U1235" i="2"/>
  <c r="T1235" i="2"/>
  <c r="S1235" i="2"/>
  <c r="X1234" i="2"/>
  <c r="W1234" i="2"/>
  <c r="V1234" i="2"/>
  <c r="U1234" i="2"/>
  <c r="T1234" i="2"/>
  <c r="S1234" i="2"/>
  <c r="X1233" i="2"/>
  <c r="W1233" i="2"/>
  <c r="V1233" i="2"/>
  <c r="U1233" i="2"/>
  <c r="T1233" i="2"/>
  <c r="S1233" i="2"/>
  <c r="X1232" i="2"/>
  <c r="W1232" i="2"/>
  <c r="V1232" i="2"/>
  <c r="U1232" i="2"/>
  <c r="T1232" i="2"/>
  <c r="S1232" i="2"/>
  <c r="X1231" i="2"/>
  <c r="W1231" i="2"/>
  <c r="V1231" i="2"/>
  <c r="U1231" i="2"/>
  <c r="T1231" i="2"/>
  <c r="S1231" i="2"/>
  <c r="X1230" i="2"/>
  <c r="W1230" i="2"/>
  <c r="V1230" i="2"/>
  <c r="U1230" i="2"/>
  <c r="T1230" i="2"/>
  <c r="S1230" i="2"/>
  <c r="X1229" i="2"/>
  <c r="W1229" i="2"/>
  <c r="V1229" i="2"/>
  <c r="U1229" i="2"/>
  <c r="T1229" i="2"/>
  <c r="S1229" i="2"/>
  <c r="X1228" i="2"/>
  <c r="W1228" i="2"/>
  <c r="V1228" i="2"/>
  <c r="U1228" i="2"/>
  <c r="T1228" i="2"/>
  <c r="S1228" i="2"/>
  <c r="X1227" i="2"/>
  <c r="W1227" i="2"/>
  <c r="V1227" i="2"/>
  <c r="U1227" i="2"/>
  <c r="T1227" i="2"/>
  <c r="S1227" i="2"/>
  <c r="X1226" i="2"/>
  <c r="W1226" i="2"/>
  <c r="V1226" i="2"/>
  <c r="U1226" i="2"/>
  <c r="T1226" i="2"/>
  <c r="S1226" i="2"/>
  <c r="X1225" i="2"/>
  <c r="W1225" i="2"/>
  <c r="V1225" i="2"/>
  <c r="U1225" i="2"/>
  <c r="T1225" i="2"/>
  <c r="S1225" i="2"/>
  <c r="X1224" i="2"/>
  <c r="W1224" i="2"/>
  <c r="V1224" i="2"/>
  <c r="U1224" i="2"/>
  <c r="T1224" i="2"/>
  <c r="S1224" i="2"/>
  <c r="X1223" i="2"/>
  <c r="W1223" i="2"/>
  <c r="V1223" i="2"/>
  <c r="U1223" i="2"/>
  <c r="T1223" i="2"/>
  <c r="S1223" i="2"/>
  <c r="X1222" i="2"/>
  <c r="W1222" i="2"/>
  <c r="V1222" i="2"/>
  <c r="U1222" i="2"/>
  <c r="T1222" i="2"/>
  <c r="S1222" i="2"/>
  <c r="X1221" i="2"/>
  <c r="W1221" i="2"/>
  <c r="V1221" i="2"/>
  <c r="U1221" i="2"/>
  <c r="T1221" i="2"/>
  <c r="S1221" i="2"/>
  <c r="X1220" i="2"/>
  <c r="W1220" i="2"/>
  <c r="V1220" i="2"/>
  <c r="U1220" i="2"/>
  <c r="T1220" i="2"/>
  <c r="S1220" i="2"/>
  <c r="X1219" i="2"/>
  <c r="W1219" i="2"/>
  <c r="V1219" i="2"/>
  <c r="U1219" i="2"/>
  <c r="T1219" i="2"/>
  <c r="S1219" i="2"/>
  <c r="X1218" i="2"/>
  <c r="W1218" i="2"/>
  <c r="V1218" i="2"/>
  <c r="U1218" i="2"/>
  <c r="T1218" i="2"/>
  <c r="S1218" i="2"/>
  <c r="X1217" i="2"/>
  <c r="W1217" i="2"/>
  <c r="V1217" i="2"/>
  <c r="U1217" i="2"/>
  <c r="T1217" i="2"/>
  <c r="S1217" i="2"/>
  <c r="X1216" i="2"/>
  <c r="W1216" i="2"/>
  <c r="V1216" i="2"/>
  <c r="U1216" i="2"/>
  <c r="T1216" i="2"/>
  <c r="S1216" i="2"/>
  <c r="X1215" i="2"/>
  <c r="W1215" i="2"/>
  <c r="V1215" i="2"/>
  <c r="U1215" i="2"/>
  <c r="T1215" i="2"/>
  <c r="S1215" i="2"/>
  <c r="X1214" i="2"/>
  <c r="W1214" i="2"/>
  <c r="V1214" i="2"/>
  <c r="U1214" i="2"/>
  <c r="T1214" i="2"/>
  <c r="S1214" i="2"/>
  <c r="X1213" i="2"/>
  <c r="W1213" i="2"/>
  <c r="V1213" i="2"/>
  <c r="U1213" i="2"/>
  <c r="T1213" i="2"/>
  <c r="S1213" i="2"/>
  <c r="X1212" i="2"/>
  <c r="W1212" i="2"/>
  <c r="V1212" i="2"/>
  <c r="U1212" i="2"/>
  <c r="T1212" i="2"/>
  <c r="S1212" i="2"/>
  <c r="X1211" i="2"/>
  <c r="W1211" i="2"/>
  <c r="V1211" i="2"/>
  <c r="U1211" i="2"/>
  <c r="T1211" i="2"/>
  <c r="S1211" i="2"/>
  <c r="X1210" i="2"/>
  <c r="W1210" i="2"/>
  <c r="V1210" i="2"/>
  <c r="U1210" i="2"/>
  <c r="T1210" i="2"/>
  <c r="S1210" i="2"/>
  <c r="X1209" i="2"/>
  <c r="W1209" i="2"/>
  <c r="V1209" i="2"/>
  <c r="U1209" i="2"/>
  <c r="T1209" i="2"/>
  <c r="S1209" i="2"/>
  <c r="X1208" i="2"/>
  <c r="W1208" i="2"/>
  <c r="V1208" i="2"/>
  <c r="U1208" i="2"/>
  <c r="T1208" i="2"/>
  <c r="S1208" i="2"/>
  <c r="X1207" i="2"/>
  <c r="W1207" i="2"/>
  <c r="V1207" i="2"/>
  <c r="U1207" i="2"/>
  <c r="T1207" i="2"/>
  <c r="S1207" i="2"/>
  <c r="X1206" i="2"/>
  <c r="W1206" i="2"/>
  <c r="V1206" i="2"/>
  <c r="U1206" i="2"/>
  <c r="T1206" i="2"/>
  <c r="S1206" i="2"/>
  <c r="X1205" i="2"/>
  <c r="W1205" i="2"/>
  <c r="V1205" i="2"/>
  <c r="U1205" i="2"/>
  <c r="T1205" i="2"/>
  <c r="S1205" i="2"/>
  <c r="X1204" i="2"/>
  <c r="W1204" i="2"/>
  <c r="V1204" i="2"/>
  <c r="U1204" i="2"/>
  <c r="T1204" i="2"/>
  <c r="S1204" i="2"/>
  <c r="X1203" i="2"/>
  <c r="W1203" i="2"/>
  <c r="V1203" i="2"/>
  <c r="U1203" i="2"/>
  <c r="T1203" i="2"/>
  <c r="S1203" i="2"/>
  <c r="X1202" i="2"/>
  <c r="W1202" i="2"/>
  <c r="V1202" i="2"/>
  <c r="U1202" i="2"/>
  <c r="T1202" i="2"/>
  <c r="S1202" i="2"/>
  <c r="X1201" i="2"/>
  <c r="W1201" i="2"/>
  <c r="V1201" i="2"/>
  <c r="U1201" i="2"/>
  <c r="T1201" i="2"/>
  <c r="S1201" i="2"/>
  <c r="X1200" i="2"/>
  <c r="W1200" i="2"/>
  <c r="V1200" i="2"/>
  <c r="U1200" i="2"/>
  <c r="T1200" i="2"/>
  <c r="S1200" i="2"/>
  <c r="X1199" i="2"/>
  <c r="W1199" i="2"/>
  <c r="V1199" i="2"/>
  <c r="U1199" i="2"/>
  <c r="T1199" i="2"/>
  <c r="S1199" i="2"/>
  <c r="X1198" i="2"/>
  <c r="W1198" i="2"/>
  <c r="V1198" i="2"/>
  <c r="U1198" i="2"/>
  <c r="T1198" i="2"/>
  <c r="S1198" i="2"/>
  <c r="X1197" i="2"/>
  <c r="W1197" i="2"/>
  <c r="V1197" i="2"/>
  <c r="U1197" i="2"/>
  <c r="T1197" i="2"/>
  <c r="S1197" i="2"/>
  <c r="X1196" i="2"/>
  <c r="W1196" i="2"/>
  <c r="V1196" i="2"/>
  <c r="U1196" i="2"/>
  <c r="T1196" i="2"/>
  <c r="S1196" i="2"/>
  <c r="X1195" i="2"/>
  <c r="W1195" i="2"/>
  <c r="V1195" i="2"/>
  <c r="U1195" i="2"/>
  <c r="T1195" i="2"/>
  <c r="S1195" i="2"/>
  <c r="X1194" i="2"/>
  <c r="W1194" i="2"/>
  <c r="V1194" i="2"/>
  <c r="U1194" i="2"/>
  <c r="T1194" i="2"/>
  <c r="S1194" i="2"/>
  <c r="X1193" i="2"/>
  <c r="W1193" i="2"/>
  <c r="V1193" i="2"/>
  <c r="U1193" i="2"/>
  <c r="T1193" i="2"/>
  <c r="S1193" i="2"/>
  <c r="X1192" i="2"/>
  <c r="W1192" i="2"/>
  <c r="V1192" i="2"/>
  <c r="U1192" i="2"/>
  <c r="T1192" i="2"/>
  <c r="S1192" i="2"/>
  <c r="X1191" i="2"/>
  <c r="W1191" i="2"/>
  <c r="V1191" i="2"/>
  <c r="U1191" i="2"/>
  <c r="T1191" i="2"/>
  <c r="S1191" i="2"/>
  <c r="X1190" i="2"/>
  <c r="W1190" i="2"/>
  <c r="V1190" i="2"/>
  <c r="U1190" i="2"/>
  <c r="T1190" i="2"/>
  <c r="S1190" i="2"/>
  <c r="X1189" i="2"/>
  <c r="W1189" i="2"/>
  <c r="V1189" i="2"/>
  <c r="U1189" i="2"/>
  <c r="T1189" i="2"/>
  <c r="S1189" i="2"/>
  <c r="X1188" i="2"/>
  <c r="W1188" i="2"/>
  <c r="V1188" i="2"/>
  <c r="U1188" i="2"/>
  <c r="T1188" i="2"/>
  <c r="S1188" i="2"/>
  <c r="X1187" i="2"/>
  <c r="W1187" i="2"/>
  <c r="V1187" i="2"/>
  <c r="U1187" i="2"/>
  <c r="T1187" i="2"/>
  <c r="S1187" i="2"/>
  <c r="X1186" i="2"/>
  <c r="W1186" i="2"/>
  <c r="V1186" i="2"/>
  <c r="U1186" i="2"/>
  <c r="T1186" i="2"/>
  <c r="S1186" i="2"/>
  <c r="X1185" i="2"/>
  <c r="W1185" i="2"/>
  <c r="V1185" i="2"/>
  <c r="U1185" i="2"/>
  <c r="T1185" i="2"/>
  <c r="S1185" i="2"/>
  <c r="X1184" i="2"/>
  <c r="W1184" i="2"/>
  <c r="V1184" i="2"/>
  <c r="U1184" i="2"/>
  <c r="T1184" i="2"/>
  <c r="S1184" i="2"/>
  <c r="X1183" i="2"/>
  <c r="W1183" i="2"/>
  <c r="V1183" i="2"/>
  <c r="U1183" i="2"/>
  <c r="T1183" i="2"/>
  <c r="S1183" i="2"/>
  <c r="X1182" i="2"/>
  <c r="W1182" i="2"/>
  <c r="V1182" i="2"/>
  <c r="U1182" i="2"/>
  <c r="T1182" i="2"/>
  <c r="S1182" i="2"/>
  <c r="X1181" i="2"/>
  <c r="W1181" i="2"/>
  <c r="V1181" i="2"/>
  <c r="U1181" i="2"/>
  <c r="T1181" i="2"/>
  <c r="S1181" i="2"/>
  <c r="X1180" i="2"/>
  <c r="W1180" i="2"/>
  <c r="V1180" i="2"/>
  <c r="U1180" i="2"/>
  <c r="T1180" i="2"/>
  <c r="S1180" i="2"/>
  <c r="X1179" i="2"/>
  <c r="W1179" i="2"/>
  <c r="V1179" i="2"/>
  <c r="U1179" i="2"/>
  <c r="T1179" i="2"/>
  <c r="S1179" i="2"/>
  <c r="X1178" i="2"/>
  <c r="W1178" i="2"/>
  <c r="V1178" i="2"/>
  <c r="U1178" i="2"/>
  <c r="T1178" i="2"/>
  <c r="S1178" i="2"/>
  <c r="X1177" i="2"/>
  <c r="W1177" i="2"/>
  <c r="V1177" i="2"/>
  <c r="U1177" i="2"/>
  <c r="T1177" i="2"/>
  <c r="S1177" i="2"/>
  <c r="X1176" i="2"/>
  <c r="W1176" i="2"/>
  <c r="V1176" i="2"/>
  <c r="U1176" i="2"/>
  <c r="T1176" i="2"/>
  <c r="S1176" i="2"/>
  <c r="X1175" i="2"/>
  <c r="W1175" i="2"/>
  <c r="V1175" i="2"/>
  <c r="U1175" i="2"/>
  <c r="T1175" i="2"/>
  <c r="S1175" i="2"/>
  <c r="X1174" i="2"/>
  <c r="W1174" i="2"/>
  <c r="V1174" i="2"/>
  <c r="U1174" i="2"/>
  <c r="T1174" i="2"/>
  <c r="S1174" i="2"/>
  <c r="X1173" i="2"/>
  <c r="W1173" i="2"/>
  <c r="V1173" i="2"/>
  <c r="U1173" i="2"/>
  <c r="T1173" i="2"/>
  <c r="S1173" i="2"/>
  <c r="X1172" i="2"/>
  <c r="W1172" i="2"/>
  <c r="V1172" i="2"/>
  <c r="U1172" i="2"/>
  <c r="T1172" i="2"/>
  <c r="S1172" i="2"/>
  <c r="X1171" i="2"/>
  <c r="W1171" i="2"/>
  <c r="V1171" i="2"/>
  <c r="U1171" i="2"/>
  <c r="T1171" i="2"/>
  <c r="S1171" i="2"/>
  <c r="X1170" i="2"/>
  <c r="W1170" i="2"/>
  <c r="V1170" i="2"/>
  <c r="U1170" i="2"/>
  <c r="T1170" i="2"/>
  <c r="S1170" i="2"/>
  <c r="X1169" i="2"/>
  <c r="W1169" i="2"/>
  <c r="V1169" i="2"/>
  <c r="U1169" i="2"/>
  <c r="T1169" i="2"/>
  <c r="S1169" i="2"/>
  <c r="X1168" i="2"/>
  <c r="W1168" i="2"/>
  <c r="V1168" i="2"/>
  <c r="U1168" i="2"/>
  <c r="T1168" i="2"/>
  <c r="S1168" i="2"/>
  <c r="X1167" i="2"/>
  <c r="W1167" i="2"/>
  <c r="V1167" i="2"/>
  <c r="U1167" i="2"/>
  <c r="T1167" i="2"/>
  <c r="S1167" i="2"/>
  <c r="X1166" i="2"/>
  <c r="W1166" i="2"/>
  <c r="V1166" i="2"/>
  <c r="U1166" i="2"/>
  <c r="T1166" i="2"/>
  <c r="S1166" i="2"/>
  <c r="X1165" i="2"/>
  <c r="W1165" i="2"/>
  <c r="V1165" i="2"/>
  <c r="U1165" i="2"/>
  <c r="T1165" i="2"/>
  <c r="S1165" i="2"/>
  <c r="X1164" i="2"/>
  <c r="W1164" i="2"/>
  <c r="V1164" i="2"/>
  <c r="U1164" i="2"/>
  <c r="T1164" i="2"/>
  <c r="S1164" i="2"/>
  <c r="X1163" i="2"/>
  <c r="W1163" i="2"/>
  <c r="V1163" i="2"/>
  <c r="U1163" i="2"/>
  <c r="T1163" i="2"/>
  <c r="S1163" i="2"/>
  <c r="X1162" i="2"/>
  <c r="W1162" i="2"/>
  <c r="V1162" i="2"/>
  <c r="U1162" i="2"/>
  <c r="T1162" i="2"/>
  <c r="S1162" i="2"/>
  <c r="X1161" i="2"/>
  <c r="W1161" i="2"/>
  <c r="V1161" i="2"/>
  <c r="U1161" i="2"/>
  <c r="T1161" i="2"/>
  <c r="S1161" i="2"/>
  <c r="X1160" i="2"/>
  <c r="W1160" i="2"/>
  <c r="V1160" i="2"/>
  <c r="U1160" i="2"/>
  <c r="T1160" i="2"/>
  <c r="S1160" i="2"/>
  <c r="X1159" i="2"/>
  <c r="W1159" i="2"/>
  <c r="V1159" i="2"/>
  <c r="U1159" i="2"/>
  <c r="T1159" i="2"/>
  <c r="S1159" i="2"/>
  <c r="X1158" i="2"/>
  <c r="W1158" i="2"/>
  <c r="V1158" i="2"/>
  <c r="U1158" i="2"/>
  <c r="T1158" i="2"/>
  <c r="S1158" i="2"/>
  <c r="X1157" i="2"/>
  <c r="W1157" i="2"/>
  <c r="V1157" i="2"/>
  <c r="U1157" i="2"/>
  <c r="T1157" i="2"/>
  <c r="S1157" i="2"/>
  <c r="X1156" i="2"/>
  <c r="W1156" i="2"/>
  <c r="V1156" i="2"/>
  <c r="U1156" i="2"/>
  <c r="T1156" i="2"/>
  <c r="S1156" i="2"/>
  <c r="X1155" i="2"/>
  <c r="W1155" i="2"/>
  <c r="V1155" i="2"/>
  <c r="U1155" i="2"/>
  <c r="T1155" i="2"/>
  <c r="S1155" i="2"/>
  <c r="X1154" i="2"/>
  <c r="W1154" i="2"/>
  <c r="V1154" i="2"/>
  <c r="U1154" i="2"/>
  <c r="T1154" i="2"/>
  <c r="S1154" i="2"/>
  <c r="X1153" i="2"/>
  <c r="W1153" i="2"/>
  <c r="V1153" i="2"/>
  <c r="U1153" i="2"/>
  <c r="T1153" i="2"/>
  <c r="S1153" i="2"/>
  <c r="X1152" i="2"/>
  <c r="W1152" i="2"/>
  <c r="V1152" i="2"/>
  <c r="U1152" i="2"/>
  <c r="T1152" i="2"/>
  <c r="S1152" i="2"/>
  <c r="X1151" i="2"/>
  <c r="W1151" i="2"/>
  <c r="V1151" i="2"/>
  <c r="U1151" i="2"/>
  <c r="T1151" i="2"/>
  <c r="S1151" i="2"/>
  <c r="X1150" i="2"/>
  <c r="W1150" i="2"/>
  <c r="V1150" i="2"/>
  <c r="U1150" i="2"/>
  <c r="T1150" i="2"/>
  <c r="S1150" i="2"/>
  <c r="X1149" i="2"/>
  <c r="W1149" i="2"/>
  <c r="V1149" i="2"/>
  <c r="U1149" i="2"/>
  <c r="T1149" i="2"/>
  <c r="S1149" i="2"/>
  <c r="X1148" i="2"/>
  <c r="W1148" i="2"/>
  <c r="V1148" i="2"/>
  <c r="U1148" i="2"/>
  <c r="T1148" i="2"/>
  <c r="S1148" i="2"/>
  <c r="X1147" i="2"/>
  <c r="W1147" i="2"/>
  <c r="V1147" i="2"/>
  <c r="U1147" i="2"/>
  <c r="T1147" i="2"/>
  <c r="S1147" i="2"/>
  <c r="X1146" i="2"/>
  <c r="W1146" i="2"/>
  <c r="V1146" i="2"/>
  <c r="U1146" i="2"/>
  <c r="T1146" i="2"/>
  <c r="S1146" i="2"/>
  <c r="X1145" i="2"/>
  <c r="W1145" i="2"/>
  <c r="V1145" i="2"/>
  <c r="U1145" i="2"/>
  <c r="T1145" i="2"/>
  <c r="S1145" i="2"/>
  <c r="X1144" i="2"/>
  <c r="W1144" i="2"/>
  <c r="V1144" i="2"/>
  <c r="U1144" i="2"/>
  <c r="T1144" i="2"/>
  <c r="S1144" i="2"/>
  <c r="X1143" i="2"/>
  <c r="W1143" i="2"/>
  <c r="V1143" i="2"/>
  <c r="U1143" i="2"/>
  <c r="T1143" i="2"/>
  <c r="S1143" i="2"/>
  <c r="X1142" i="2"/>
  <c r="W1142" i="2"/>
  <c r="V1142" i="2"/>
  <c r="U1142" i="2"/>
  <c r="T1142" i="2"/>
  <c r="S1142" i="2"/>
  <c r="X1141" i="2"/>
  <c r="W1141" i="2"/>
  <c r="V1141" i="2"/>
  <c r="U1141" i="2"/>
  <c r="T1141" i="2"/>
  <c r="S1141" i="2"/>
  <c r="X1140" i="2"/>
  <c r="W1140" i="2"/>
  <c r="V1140" i="2"/>
  <c r="U1140" i="2"/>
  <c r="T1140" i="2"/>
  <c r="S1140" i="2"/>
  <c r="X1139" i="2"/>
  <c r="W1139" i="2"/>
  <c r="V1139" i="2"/>
  <c r="U1139" i="2"/>
  <c r="T1139" i="2"/>
  <c r="S1139" i="2"/>
  <c r="X1138" i="2"/>
  <c r="W1138" i="2"/>
  <c r="V1138" i="2"/>
  <c r="U1138" i="2"/>
  <c r="T1138" i="2"/>
  <c r="S1138" i="2"/>
  <c r="X1137" i="2"/>
  <c r="W1137" i="2"/>
  <c r="V1137" i="2"/>
  <c r="U1137" i="2"/>
  <c r="T1137" i="2"/>
  <c r="S1137" i="2"/>
  <c r="X1136" i="2"/>
  <c r="W1136" i="2"/>
  <c r="V1136" i="2"/>
  <c r="U1136" i="2"/>
  <c r="T1136" i="2"/>
  <c r="S1136" i="2"/>
  <c r="X1135" i="2"/>
  <c r="W1135" i="2"/>
  <c r="V1135" i="2"/>
  <c r="U1135" i="2"/>
  <c r="T1135" i="2"/>
  <c r="S1135" i="2"/>
  <c r="X1134" i="2"/>
  <c r="W1134" i="2"/>
  <c r="V1134" i="2"/>
  <c r="U1134" i="2"/>
  <c r="T1134" i="2"/>
  <c r="S1134" i="2"/>
  <c r="X1133" i="2"/>
  <c r="W1133" i="2"/>
  <c r="V1133" i="2"/>
  <c r="U1133" i="2"/>
  <c r="T1133" i="2"/>
  <c r="S1133" i="2"/>
  <c r="X1132" i="2"/>
  <c r="W1132" i="2"/>
  <c r="V1132" i="2"/>
  <c r="U1132" i="2"/>
  <c r="T1132" i="2"/>
  <c r="S1132" i="2"/>
  <c r="X1131" i="2"/>
  <c r="W1131" i="2"/>
  <c r="V1131" i="2"/>
  <c r="U1131" i="2"/>
  <c r="T1131" i="2"/>
  <c r="S1131" i="2"/>
  <c r="X1130" i="2"/>
  <c r="W1130" i="2"/>
  <c r="V1130" i="2"/>
  <c r="U1130" i="2"/>
  <c r="T1130" i="2"/>
  <c r="S1130" i="2"/>
  <c r="X1129" i="2"/>
  <c r="W1129" i="2"/>
  <c r="V1129" i="2"/>
  <c r="U1129" i="2"/>
  <c r="T1129" i="2"/>
  <c r="S1129" i="2"/>
  <c r="X1128" i="2"/>
  <c r="W1128" i="2"/>
  <c r="V1128" i="2"/>
  <c r="U1128" i="2"/>
  <c r="T1128" i="2"/>
  <c r="S1128" i="2"/>
  <c r="X1127" i="2"/>
  <c r="W1127" i="2"/>
  <c r="V1127" i="2"/>
  <c r="U1127" i="2"/>
  <c r="T1127" i="2"/>
  <c r="S1127" i="2"/>
  <c r="X1126" i="2"/>
  <c r="W1126" i="2"/>
  <c r="V1126" i="2"/>
  <c r="U1126" i="2"/>
  <c r="T1126" i="2"/>
  <c r="S1126" i="2"/>
  <c r="X1125" i="2"/>
  <c r="W1125" i="2"/>
  <c r="V1125" i="2"/>
  <c r="U1125" i="2"/>
  <c r="T1125" i="2"/>
  <c r="S1125" i="2"/>
  <c r="X1124" i="2"/>
  <c r="W1124" i="2"/>
  <c r="V1124" i="2"/>
  <c r="U1124" i="2"/>
  <c r="T1124" i="2"/>
  <c r="S1124" i="2"/>
  <c r="X1123" i="2"/>
  <c r="W1123" i="2"/>
  <c r="V1123" i="2"/>
  <c r="U1123" i="2"/>
  <c r="T1123" i="2"/>
  <c r="S1123" i="2"/>
  <c r="X1122" i="2"/>
  <c r="W1122" i="2"/>
  <c r="V1122" i="2"/>
  <c r="U1122" i="2"/>
  <c r="T1122" i="2"/>
  <c r="S1122" i="2"/>
  <c r="X1121" i="2"/>
  <c r="W1121" i="2"/>
  <c r="V1121" i="2"/>
  <c r="U1121" i="2"/>
  <c r="T1121" i="2"/>
  <c r="S1121" i="2"/>
  <c r="X1120" i="2"/>
  <c r="W1120" i="2"/>
  <c r="V1120" i="2"/>
  <c r="U1120" i="2"/>
  <c r="T1120" i="2"/>
  <c r="S1120" i="2"/>
  <c r="X1119" i="2"/>
  <c r="W1119" i="2"/>
  <c r="V1119" i="2"/>
  <c r="U1119" i="2"/>
  <c r="T1119" i="2"/>
  <c r="S1119" i="2"/>
  <c r="X1118" i="2"/>
  <c r="W1118" i="2"/>
  <c r="V1118" i="2"/>
  <c r="U1118" i="2"/>
  <c r="T1118" i="2"/>
  <c r="S1118" i="2"/>
  <c r="X1117" i="2"/>
  <c r="W1117" i="2"/>
  <c r="V1117" i="2"/>
  <c r="U1117" i="2"/>
  <c r="T1117" i="2"/>
  <c r="S1117" i="2"/>
  <c r="X1116" i="2"/>
  <c r="W1116" i="2"/>
  <c r="V1116" i="2"/>
  <c r="U1116" i="2"/>
  <c r="T1116" i="2"/>
  <c r="S1116" i="2"/>
  <c r="X1115" i="2"/>
  <c r="W1115" i="2"/>
  <c r="V1115" i="2"/>
  <c r="U1115" i="2"/>
  <c r="T1115" i="2"/>
  <c r="S1115" i="2"/>
  <c r="X1114" i="2"/>
  <c r="W1114" i="2"/>
  <c r="V1114" i="2"/>
  <c r="U1114" i="2"/>
  <c r="T1114" i="2"/>
  <c r="S1114" i="2"/>
  <c r="X1113" i="2"/>
  <c r="W1113" i="2"/>
  <c r="V1113" i="2"/>
  <c r="U1113" i="2"/>
  <c r="T1113" i="2"/>
  <c r="S1113" i="2"/>
  <c r="X1112" i="2"/>
  <c r="W1112" i="2"/>
  <c r="V1112" i="2"/>
  <c r="U1112" i="2"/>
  <c r="T1112" i="2"/>
  <c r="S1112" i="2"/>
  <c r="X1111" i="2"/>
  <c r="W1111" i="2"/>
  <c r="V1111" i="2"/>
  <c r="U1111" i="2"/>
  <c r="T1111" i="2"/>
  <c r="S1111" i="2"/>
  <c r="X1110" i="2"/>
  <c r="W1110" i="2"/>
  <c r="V1110" i="2"/>
  <c r="U1110" i="2"/>
  <c r="T1110" i="2"/>
  <c r="S1110" i="2"/>
  <c r="X1109" i="2"/>
  <c r="W1109" i="2"/>
  <c r="V1109" i="2"/>
  <c r="U1109" i="2"/>
  <c r="T1109" i="2"/>
  <c r="S1109" i="2"/>
  <c r="X1108" i="2"/>
  <c r="W1108" i="2"/>
  <c r="V1108" i="2"/>
  <c r="U1108" i="2"/>
  <c r="T1108" i="2"/>
  <c r="S1108" i="2"/>
  <c r="X1107" i="2"/>
  <c r="W1107" i="2"/>
  <c r="V1107" i="2"/>
  <c r="U1107" i="2"/>
  <c r="T1107" i="2"/>
  <c r="S1107" i="2"/>
  <c r="X1106" i="2"/>
  <c r="W1106" i="2"/>
  <c r="V1106" i="2"/>
  <c r="U1106" i="2"/>
  <c r="T1106" i="2"/>
  <c r="S1106" i="2"/>
  <c r="X1105" i="2"/>
  <c r="W1105" i="2"/>
  <c r="V1105" i="2"/>
  <c r="U1105" i="2"/>
  <c r="T1105" i="2"/>
  <c r="S1105" i="2"/>
  <c r="X1104" i="2"/>
  <c r="W1104" i="2"/>
  <c r="V1104" i="2"/>
  <c r="U1104" i="2"/>
  <c r="T1104" i="2"/>
  <c r="S1104" i="2"/>
  <c r="X1103" i="2"/>
  <c r="W1103" i="2"/>
  <c r="V1103" i="2"/>
  <c r="U1103" i="2"/>
  <c r="T1103" i="2"/>
  <c r="S1103" i="2"/>
  <c r="X1102" i="2"/>
  <c r="W1102" i="2"/>
  <c r="V1102" i="2"/>
  <c r="U1102" i="2"/>
  <c r="T1102" i="2"/>
  <c r="S1102" i="2"/>
  <c r="X1101" i="2"/>
  <c r="W1101" i="2"/>
  <c r="V1101" i="2"/>
  <c r="U1101" i="2"/>
  <c r="T1101" i="2"/>
  <c r="S1101" i="2"/>
  <c r="X1100" i="2"/>
  <c r="W1100" i="2"/>
  <c r="V1100" i="2"/>
  <c r="U1100" i="2"/>
  <c r="T1100" i="2"/>
  <c r="S1100" i="2"/>
  <c r="X1099" i="2"/>
  <c r="W1099" i="2"/>
  <c r="V1099" i="2"/>
  <c r="U1099" i="2"/>
  <c r="T1099" i="2"/>
  <c r="S1099" i="2"/>
  <c r="X1098" i="2"/>
  <c r="W1098" i="2"/>
  <c r="V1098" i="2"/>
  <c r="U1098" i="2"/>
  <c r="T1098" i="2"/>
  <c r="S1098" i="2"/>
  <c r="X1097" i="2"/>
  <c r="W1097" i="2"/>
  <c r="V1097" i="2"/>
  <c r="U1097" i="2"/>
  <c r="T1097" i="2"/>
  <c r="S1097" i="2"/>
  <c r="X1096" i="2"/>
  <c r="W1096" i="2"/>
  <c r="V1096" i="2"/>
  <c r="U1096" i="2"/>
  <c r="T1096" i="2"/>
  <c r="S1096" i="2"/>
  <c r="X1095" i="2"/>
  <c r="W1095" i="2"/>
  <c r="V1095" i="2"/>
  <c r="U1095" i="2"/>
  <c r="T1095" i="2"/>
  <c r="S1095" i="2"/>
  <c r="X1094" i="2"/>
  <c r="W1094" i="2"/>
  <c r="V1094" i="2"/>
  <c r="U1094" i="2"/>
  <c r="T1094" i="2"/>
  <c r="S1094" i="2"/>
  <c r="X1093" i="2"/>
  <c r="W1093" i="2"/>
  <c r="V1093" i="2"/>
  <c r="U1093" i="2"/>
  <c r="T1093" i="2"/>
  <c r="S1093" i="2"/>
  <c r="X1092" i="2"/>
  <c r="W1092" i="2"/>
  <c r="V1092" i="2"/>
  <c r="U1092" i="2"/>
  <c r="T1092" i="2"/>
  <c r="S1092" i="2"/>
  <c r="X1091" i="2"/>
  <c r="W1091" i="2"/>
  <c r="V1091" i="2"/>
  <c r="U1091" i="2"/>
  <c r="T1091" i="2"/>
  <c r="S1091" i="2"/>
  <c r="X1090" i="2"/>
  <c r="W1090" i="2"/>
  <c r="V1090" i="2"/>
  <c r="U1090" i="2"/>
  <c r="T1090" i="2"/>
  <c r="S1090" i="2"/>
  <c r="X1089" i="2"/>
  <c r="W1089" i="2"/>
  <c r="V1089" i="2"/>
  <c r="U1089" i="2"/>
  <c r="T1089" i="2"/>
  <c r="S1089" i="2"/>
  <c r="X1088" i="2"/>
  <c r="W1088" i="2"/>
  <c r="V1088" i="2"/>
  <c r="U1088" i="2"/>
  <c r="T1088" i="2"/>
  <c r="S1088" i="2"/>
  <c r="X1087" i="2"/>
  <c r="W1087" i="2"/>
  <c r="V1087" i="2"/>
  <c r="U1087" i="2"/>
  <c r="T1087" i="2"/>
  <c r="S1087" i="2"/>
  <c r="X1086" i="2"/>
  <c r="W1086" i="2"/>
  <c r="V1086" i="2"/>
  <c r="U1086" i="2"/>
  <c r="T1086" i="2"/>
  <c r="S1086" i="2"/>
  <c r="X1085" i="2"/>
  <c r="W1085" i="2"/>
  <c r="V1085" i="2"/>
  <c r="U1085" i="2"/>
  <c r="T1085" i="2"/>
  <c r="S1085" i="2"/>
  <c r="X1084" i="2"/>
  <c r="W1084" i="2"/>
  <c r="V1084" i="2"/>
  <c r="U1084" i="2"/>
  <c r="T1084" i="2"/>
  <c r="S1084" i="2"/>
  <c r="X1083" i="2"/>
  <c r="W1083" i="2"/>
  <c r="V1083" i="2"/>
  <c r="U1083" i="2"/>
  <c r="T1083" i="2"/>
  <c r="S1083" i="2"/>
  <c r="X1082" i="2"/>
  <c r="W1082" i="2"/>
  <c r="V1082" i="2"/>
  <c r="U1082" i="2"/>
  <c r="T1082" i="2"/>
  <c r="S1082" i="2"/>
  <c r="X1081" i="2"/>
  <c r="W1081" i="2"/>
  <c r="V1081" i="2"/>
  <c r="U1081" i="2"/>
  <c r="T1081" i="2"/>
  <c r="S1081" i="2"/>
  <c r="X1080" i="2"/>
  <c r="W1080" i="2"/>
  <c r="V1080" i="2"/>
  <c r="U1080" i="2"/>
  <c r="T1080" i="2"/>
  <c r="S1080" i="2"/>
  <c r="X1079" i="2"/>
  <c r="W1079" i="2"/>
  <c r="V1079" i="2"/>
  <c r="U1079" i="2"/>
  <c r="T1079" i="2"/>
  <c r="S1079" i="2"/>
  <c r="X1078" i="2"/>
  <c r="W1078" i="2"/>
  <c r="V1078" i="2"/>
  <c r="U1078" i="2"/>
  <c r="T1078" i="2"/>
  <c r="S1078" i="2"/>
  <c r="X1077" i="2"/>
  <c r="W1077" i="2"/>
  <c r="V1077" i="2"/>
  <c r="U1077" i="2"/>
  <c r="T1077" i="2"/>
  <c r="S1077" i="2"/>
  <c r="X1076" i="2"/>
  <c r="W1076" i="2"/>
  <c r="V1076" i="2"/>
  <c r="U1076" i="2"/>
  <c r="T1076" i="2"/>
  <c r="S1076" i="2"/>
  <c r="X1075" i="2"/>
  <c r="W1075" i="2"/>
  <c r="V1075" i="2"/>
  <c r="U1075" i="2"/>
  <c r="T1075" i="2"/>
  <c r="S1075" i="2"/>
  <c r="X1074" i="2"/>
  <c r="W1074" i="2"/>
  <c r="V1074" i="2"/>
  <c r="U1074" i="2"/>
  <c r="T1074" i="2"/>
  <c r="S1074" i="2"/>
  <c r="X1073" i="2"/>
  <c r="W1073" i="2"/>
  <c r="V1073" i="2"/>
  <c r="U1073" i="2"/>
  <c r="T1073" i="2"/>
  <c r="S1073" i="2"/>
  <c r="X1072" i="2"/>
  <c r="W1072" i="2"/>
  <c r="V1072" i="2"/>
  <c r="U1072" i="2"/>
  <c r="T1072" i="2"/>
  <c r="S1072" i="2"/>
  <c r="X1071" i="2"/>
  <c r="W1071" i="2"/>
  <c r="V1071" i="2"/>
  <c r="U1071" i="2"/>
  <c r="T1071" i="2"/>
  <c r="S1071" i="2"/>
  <c r="X1070" i="2"/>
  <c r="W1070" i="2"/>
  <c r="V1070" i="2"/>
  <c r="U1070" i="2"/>
  <c r="T1070" i="2"/>
  <c r="S1070" i="2"/>
  <c r="X1069" i="2"/>
  <c r="W1069" i="2"/>
  <c r="V1069" i="2"/>
  <c r="U1069" i="2"/>
  <c r="T1069" i="2"/>
  <c r="S1069" i="2"/>
  <c r="X1068" i="2"/>
  <c r="W1068" i="2"/>
  <c r="V1068" i="2"/>
  <c r="U1068" i="2"/>
  <c r="T1068" i="2"/>
  <c r="S1068" i="2"/>
  <c r="X1067" i="2"/>
  <c r="W1067" i="2"/>
  <c r="V1067" i="2"/>
  <c r="U1067" i="2"/>
  <c r="T1067" i="2"/>
  <c r="S1067" i="2"/>
  <c r="X1066" i="2"/>
  <c r="W1066" i="2"/>
  <c r="V1066" i="2"/>
  <c r="U1066" i="2"/>
  <c r="T1066" i="2"/>
  <c r="S1066" i="2"/>
  <c r="X1065" i="2"/>
  <c r="W1065" i="2"/>
  <c r="V1065" i="2"/>
  <c r="U1065" i="2"/>
  <c r="T1065" i="2"/>
  <c r="S1065" i="2"/>
  <c r="X1064" i="2"/>
  <c r="W1064" i="2"/>
  <c r="V1064" i="2"/>
  <c r="U1064" i="2"/>
  <c r="T1064" i="2"/>
  <c r="S1064" i="2"/>
  <c r="X1063" i="2"/>
  <c r="W1063" i="2"/>
  <c r="V1063" i="2"/>
  <c r="U1063" i="2"/>
  <c r="T1063" i="2"/>
  <c r="S1063" i="2"/>
  <c r="X1062" i="2"/>
  <c r="W1062" i="2"/>
  <c r="V1062" i="2"/>
  <c r="U1062" i="2"/>
  <c r="T1062" i="2"/>
  <c r="S1062" i="2"/>
  <c r="X1061" i="2"/>
  <c r="W1061" i="2"/>
  <c r="V1061" i="2"/>
  <c r="U1061" i="2"/>
  <c r="T1061" i="2"/>
  <c r="S1061" i="2"/>
  <c r="X1060" i="2"/>
  <c r="W1060" i="2"/>
  <c r="V1060" i="2"/>
  <c r="U1060" i="2"/>
  <c r="T1060" i="2"/>
  <c r="S1060" i="2"/>
  <c r="X1059" i="2"/>
  <c r="W1059" i="2"/>
  <c r="V1059" i="2"/>
  <c r="U1059" i="2"/>
  <c r="T1059" i="2"/>
  <c r="S1059" i="2"/>
  <c r="X1058" i="2"/>
  <c r="W1058" i="2"/>
  <c r="V1058" i="2"/>
  <c r="U1058" i="2"/>
  <c r="T1058" i="2"/>
  <c r="S1058" i="2"/>
  <c r="X1057" i="2"/>
  <c r="W1057" i="2"/>
  <c r="V1057" i="2"/>
  <c r="U1057" i="2"/>
  <c r="T1057" i="2"/>
  <c r="S1057" i="2"/>
  <c r="X1056" i="2"/>
  <c r="W1056" i="2"/>
  <c r="V1056" i="2"/>
  <c r="U1056" i="2"/>
  <c r="T1056" i="2"/>
  <c r="S1056" i="2"/>
  <c r="X1055" i="2"/>
  <c r="W1055" i="2"/>
  <c r="V1055" i="2"/>
  <c r="U1055" i="2"/>
  <c r="T1055" i="2"/>
  <c r="S1055" i="2"/>
  <c r="X1054" i="2"/>
  <c r="W1054" i="2"/>
  <c r="V1054" i="2"/>
  <c r="U1054" i="2"/>
  <c r="T1054" i="2"/>
  <c r="S1054" i="2"/>
  <c r="X1053" i="2"/>
  <c r="W1053" i="2"/>
  <c r="V1053" i="2"/>
  <c r="U1053" i="2"/>
  <c r="T1053" i="2"/>
  <c r="S1053" i="2"/>
  <c r="X1052" i="2"/>
  <c r="W1052" i="2"/>
  <c r="V1052" i="2"/>
  <c r="U1052" i="2"/>
  <c r="T1052" i="2"/>
  <c r="S1052" i="2"/>
  <c r="X1051" i="2"/>
  <c r="W1051" i="2"/>
  <c r="V1051" i="2"/>
  <c r="U1051" i="2"/>
  <c r="T1051" i="2"/>
  <c r="S1051" i="2"/>
  <c r="X1050" i="2"/>
  <c r="W1050" i="2"/>
  <c r="V1050" i="2"/>
  <c r="U1050" i="2"/>
  <c r="T1050" i="2"/>
  <c r="S1050" i="2"/>
  <c r="X1049" i="2"/>
  <c r="W1049" i="2"/>
  <c r="V1049" i="2"/>
  <c r="U1049" i="2"/>
  <c r="T1049" i="2"/>
  <c r="S1049" i="2"/>
  <c r="X1048" i="2"/>
  <c r="W1048" i="2"/>
  <c r="V1048" i="2"/>
  <c r="U1048" i="2"/>
  <c r="T1048" i="2"/>
  <c r="S1048" i="2"/>
  <c r="X1047" i="2"/>
  <c r="W1047" i="2"/>
  <c r="V1047" i="2"/>
  <c r="U1047" i="2"/>
  <c r="T1047" i="2"/>
  <c r="S1047" i="2"/>
  <c r="X1046" i="2"/>
  <c r="W1046" i="2"/>
  <c r="V1046" i="2"/>
  <c r="U1046" i="2"/>
  <c r="T1046" i="2"/>
  <c r="S1046" i="2"/>
  <c r="X1045" i="2"/>
  <c r="W1045" i="2"/>
  <c r="V1045" i="2"/>
  <c r="U1045" i="2"/>
  <c r="T1045" i="2"/>
  <c r="S1045" i="2"/>
  <c r="X1044" i="2"/>
  <c r="W1044" i="2"/>
  <c r="V1044" i="2"/>
  <c r="U1044" i="2"/>
  <c r="T1044" i="2"/>
  <c r="S1044" i="2"/>
  <c r="X1043" i="2"/>
  <c r="W1043" i="2"/>
  <c r="V1043" i="2"/>
  <c r="U1043" i="2"/>
  <c r="T1043" i="2"/>
  <c r="S1043" i="2"/>
  <c r="X1042" i="2"/>
  <c r="W1042" i="2"/>
  <c r="V1042" i="2"/>
  <c r="U1042" i="2"/>
  <c r="T1042" i="2"/>
  <c r="S1042" i="2"/>
  <c r="X1041" i="2"/>
  <c r="W1041" i="2"/>
  <c r="V1041" i="2"/>
  <c r="U1041" i="2"/>
  <c r="T1041" i="2"/>
  <c r="S1041" i="2"/>
  <c r="X1040" i="2"/>
  <c r="W1040" i="2"/>
  <c r="V1040" i="2"/>
  <c r="U1040" i="2"/>
  <c r="T1040" i="2"/>
  <c r="S1040" i="2"/>
  <c r="X1039" i="2"/>
  <c r="W1039" i="2"/>
  <c r="V1039" i="2"/>
  <c r="U1039" i="2"/>
  <c r="T1039" i="2"/>
  <c r="S1039" i="2"/>
  <c r="X1038" i="2"/>
  <c r="W1038" i="2"/>
  <c r="V1038" i="2"/>
  <c r="U1038" i="2"/>
  <c r="T1038" i="2"/>
  <c r="S1038" i="2"/>
  <c r="X1037" i="2"/>
  <c r="W1037" i="2"/>
  <c r="V1037" i="2"/>
  <c r="U1037" i="2"/>
  <c r="T1037" i="2"/>
  <c r="S1037" i="2"/>
  <c r="X1036" i="2"/>
  <c r="W1036" i="2"/>
  <c r="V1036" i="2"/>
  <c r="U1036" i="2"/>
  <c r="T1036" i="2"/>
  <c r="S1036" i="2"/>
  <c r="X1035" i="2"/>
  <c r="W1035" i="2"/>
  <c r="V1035" i="2"/>
  <c r="U1035" i="2"/>
  <c r="T1035" i="2"/>
  <c r="S1035" i="2"/>
  <c r="X1034" i="2"/>
  <c r="W1034" i="2"/>
  <c r="V1034" i="2"/>
  <c r="U1034" i="2"/>
  <c r="T1034" i="2"/>
  <c r="S1034" i="2"/>
  <c r="X1033" i="2"/>
  <c r="W1033" i="2"/>
  <c r="V1033" i="2"/>
  <c r="U1033" i="2"/>
  <c r="T1033" i="2"/>
  <c r="S1033" i="2"/>
  <c r="X1032" i="2"/>
  <c r="W1032" i="2"/>
  <c r="V1032" i="2"/>
  <c r="U1032" i="2"/>
  <c r="T1032" i="2"/>
  <c r="S1032" i="2"/>
  <c r="X1031" i="2"/>
  <c r="W1031" i="2"/>
  <c r="V1031" i="2"/>
  <c r="U1031" i="2"/>
  <c r="T1031" i="2"/>
  <c r="S1031" i="2"/>
  <c r="X1030" i="2"/>
  <c r="W1030" i="2"/>
  <c r="V1030" i="2"/>
  <c r="U1030" i="2"/>
  <c r="T1030" i="2"/>
  <c r="S1030" i="2"/>
  <c r="X1029" i="2"/>
  <c r="W1029" i="2"/>
  <c r="V1029" i="2"/>
  <c r="U1029" i="2"/>
  <c r="T1029" i="2"/>
  <c r="S1029" i="2"/>
  <c r="X1028" i="2"/>
  <c r="W1028" i="2"/>
  <c r="V1028" i="2"/>
  <c r="U1028" i="2"/>
  <c r="T1028" i="2"/>
  <c r="S1028" i="2"/>
  <c r="X1027" i="2"/>
  <c r="W1027" i="2"/>
  <c r="V1027" i="2"/>
  <c r="U1027" i="2"/>
  <c r="T1027" i="2"/>
  <c r="S1027" i="2"/>
  <c r="X1026" i="2"/>
  <c r="W1026" i="2"/>
  <c r="V1026" i="2"/>
  <c r="U1026" i="2"/>
  <c r="T1026" i="2"/>
  <c r="S1026" i="2"/>
  <c r="X1025" i="2"/>
  <c r="W1025" i="2"/>
  <c r="V1025" i="2"/>
  <c r="U1025" i="2"/>
  <c r="T1025" i="2"/>
  <c r="S1025" i="2"/>
  <c r="X1024" i="2"/>
  <c r="W1024" i="2"/>
  <c r="V1024" i="2"/>
  <c r="U1024" i="2"/>
  <c r="T1024" i="2"/>
  <c r="S1024" i="2"/>
  <c r="X1023" i="2"/>
  <c r="W1023" i="2"/>
  <c r="V1023" i="2"/>
  <c r="U1023" i="2"/>
  <c r="T1023" i="2"/>
  <c r="S1023" i="2"/>
  <c r="X1022" i="2"/>
  <c r="W1022" i="2"/>
  <c r="V1022" i="2"/>
  <c r="U1022" i="2"/>
  <c r="T1022" i="2"/>
  <c r="S1022" i="2"/>
  <c r="X1021" i="2"/>
  <c r="W1021" i="2"/>
  <c r="V1021" i="2"/>
  <c r="U1021" i="2"/>
  <c r="T1021" i="2"/>
  <c r="S1021" i="2"/>
  <c r="X1020" i="2"/>
  <c r="W1020" i="2"/>
  <c r="V1020" i="2"/>
  <c r="U1020" i="2"/>
  <c r="T1020" i="2"/>
  <c r="S1020" i="2"/>
  <c r="X1019" i="2"/>
  <c r="W1019" i="2"/>
  <c r="V1019" i="2"/>
  <c r="U1019" i="2"/>
  <c r="T1019" i="2"/>
  <c r="S1019" i="2"/>
  <c r="X1018" i="2"/>
  <c r="W1018" i="2"/>
  <c r="V1018" i="2"/>
  <c r="U1018" i="2"/>
  <c r="T1018" i="2"/>
  <c r="S1018" i="2"/>
  <c r="X1017" i="2"/>
  <c r="W1017" i="2"/>
  <c r="V1017" i="2"/>
  <c r="U1017" i="2"/>
  <c r="T1017" i="2"/>
  <c r="S1017" i="2"/>
  <c r="X1016" i="2"/>
  <c r="W1016" i="2"/>
  <c r="V1016" i="2"/>
  <c r="U1016" i="2"/>
  <c r="T1016" i="2"/>
  <c r="S1016" i="2"/>
  <c r="X1015" i="2"/>
  <c r="W1015" i="2"/>
  <c r="V1015" i="2"/>
  <c r="U1015" i="2"/>
  <c r="T1015" i="2"/>
  <c r="S1015" i="2"/>
  <c r="X1014" i="2"/>
  <c r="W1014" i="2"/>
  <c r="V1014" i="2"/>
  <c r="U1014" i="2"/>
  <c r="T1014" i="2"/>
  <c r="S1014" i="2"/>
  <c r="X1013" i="2"/>
  <c r="W1013" i="2"/>
  <c r="V1013" i="2"/>
  <c r="U1013" i="2"/>
  <c r="T1013" i="2"/>
  <c r="S1013" i="2"/>
  <c r="X1012" i="2"/>
  <c r="W1012" i="2"/>
  <c r="V1012" i="2"/>
  <c r="U1012" i="2"/>
  <c r="T1012" i="2"/>
  <c r="S1012" i="2"/>
  <c r="X1011" i="2"/>
  <c r="W1011" i="2"/>
  <c r="V1011" i="2"/>
  <c r="U1011" i="2"/>
  <c r="T1011" i="2"/>
  <c r="S1011" i="2"/>
  <c r="X1010" i="2"/>
  <c r="W1010" i="2"/>
  <c r="V1010" i="2"/>
  <c r="U1010" i="2"/>
  <c r="T1010" i="2"/>
  <c r="S1010" i="2"/>
  <c r="X1009" i="2"/>
  <c r="W1009" i="2"/>
  <c r="V1009" i="2"/>
  <c r="U1009" i="2"/>
  <c r="T1009" i="2"/>
  <c r="S1009" i="2"/>
  <c r="X1008" i="2"/>
  <c r="W1008" i="2"/>
  <c r="V1008" i="2"/>
  <c r="U1008" i="2"/>
  <c r="T1008" i="2"/>
  <c r="S1008" i="2"/>
  <c r="X1007" i="2"/>
  <c r="W1007" i="2"/>
  <c r="V1007" i="2"/>
  <c r="U1007" i="2"/>
  <c r="T1007" i="2"/>
  <c r="S1007" i="2"/>
  <c r="X1006" i="2"/>
  <c r="W1006" i="2"/>
  <c r="V1006" i="2"/>
  <c r="U1006" i="2"/>
  <c r="T1006" i="2"/>
  <c r="S1006" i="2"/>
  <c r="X1005" i="2"/>
  <c r="W1005" i="2"/>
  <c r="V1005" i="2"/>
  <c r="U1005" i="2"/>
  <c r="T1005" i="2"/>
  <c r="S1005" i="2"/>
  <c r="X1004" i="2"/>
  <c r="W1004" i="2"/>
  <c r="V1004" i="2"/>
  <c r="U1004" i="2"/>
  <c r="T1004" i="2"/>
  <c r="S1004" i="2"/>
  <c r="X1003" i="2"/>
  <c r="W1003" i="2"/>
  <c r="V1003" i="2"/>
  <c r="U1003" i="2"/>
  <c r="T1003" i="2"/>
  <c r="S1003" i="2"/>
  <c r="X1002" i="2"/>
  <c r="W1002" i="2"/>
  <c r="V1002" i="2"/>
  <c r="U1002" i="2"/>
  <c r="T1002" i="2"/>
  <c r="S1002" i="2"/>
  <c r="X1001" i="2"/>
  <c r="W1001" i="2"/>
  <c r="V1001" i="2"/>
  <c r="U1001" i="2"/>
  <c r="T1001" i="2"/>
  <c r="S1001" i="2"/>
  <c r="X1000" i="2"/>
  <c r="W1000" i="2"/>
  <c r="V1000" i="2"/>
  <c r="U1000" i="2"/>
  <c r="T1000" i="2"/>
  <c r="S1000" i="2"/>
  <c r="X999" i="2"/>
  <c r="W999" i="2"/>
  <c r="V999" i="2"/>
  <c r="U999" i="2"/>
  <c r="T999" i="2"/>
  <c r="S999" i="2"/>
  <c r="X998" i="2"/>
  <c r="W998" i="2"/>
  <c r="V998" i="2"/>
  <c r="U998" i="2"/>
  <c r="T998" i="2"/>
  <c r="S998" i="2"/>
  <c r="X997" i="2"/>
  <c r="W997" i="2"/>
  <c r="V997" i="2"/>
  <c r="U997" i="2"/>
  <c r="T997" i="2"/>
  <c r="S997" i="2"/>
  <c r="X996" i="2"/>
  <c r="W996" i="2"/>
  <c r="V996" i="2"/>
  <c r="U996" i="2"/>
  <c r="T996" i="2"/>
  <c r="S996" i="2"/>
  <c r="X995" i="2"/>
  <c r="W995" i="2"/>
  <c r="V995" i="2"/>
  <c r="U995" i="2"/>
  <c r="T995" i="2"/>
  <c r="S995" i="2"/>
  <c r="X994" i="2"/>
  <c r="W994" i="2"/>
  <c r="V994" i="2"/>
  <c r="U994" i="2"/>
  <c r="T994" i="2"/>
  <c r="S994" i="2"/>
  <c r="X993" i="2"/>
  <c r="W993" i="2"/>
  <c r="V993" i="2"/>
  <c r="U993" i="2"/>
  <c r="T993" i="2"/>
  <c r="S993" i="2"/>
  <c r="X992" i="2"/>
  <c r="W992" i="2"/>
  <c r="V992" i="2"/>
  <c r="U992" i="2"/>
  <c r="T992" i="2"/>
  <c r="S992" i="2"/>
  <c r="X991" i="2"/>
  <c r="W991" i="2"/>
  <c r="V991" i="2"/>
  <c r="U991" i="2"/>
  <c r="T991" i="2"/>
  <c r="S991" i="2"/>
  <c r="X990" i="2"/>
  <c r="W990" i="2"/>
  <c r="V990" i="2"/>
  <c r="U990" i="2"/>
  <c r="T990" i="2"/>
  <c r="S990" i="2"/>
  <c r="X989" i="2"/>
  <c r="W989" i="2"/>
  <c r="V989" i="2"/>
  <c r="U989" i="2"/>
  <c r="T989" i="2"/>
  <c r="S989" i="2"/>
  <c r="X988" i="2"/>
  <c r="W988" i="2"/>
  <c r="V988" i="2"/>
  <c r="U988" i="2"/>
  <c r="T988" i="2"/>
  <c r="S988" i="2"/>
  <c r="X987" i="2"/>
  <c r="W987" i="2"/>
  <c r="V987" i="2"/>
  <c r="U987" i="2"/>
  <c r="T987" i="2"/>
  <c r="S987" i="2"/>
  <c r="X986" i="2"/>
  <c r="W986" i="2"/>
  <c r="V986" i="2"/>
  <c r="U986" i="2"/>
  <c r="T986" i="2"/>
  <c r="S986" i="2"/>
  <c r="X985" i="2"/>
  <c r="W985" i="2"/>
  <c r="V985" i="2"/>
  <c r="U985" i="2"/>
  <c r="T985" i="2"/>
  <c r="S985" i="2"/>
  <c r="X984" i="2"/>
  <c r="W984" i="2"/>
  <c r="V984" i="2"/>
  <c r="U984" i="2"/>
  <c r="T984" i="2"/>
  <c r="S984" i="2"/>
  <c r="X983" i="2"/>
  <c r="W983" i="2"/>
  <c r="V983" i="2"/>
  <c r="U983" i="2"/>
  <c r="T983" i="2"/>
  <c r="S983" i="2"/>
  <c r="X982" i="2"/>
  <c r="W982" i="2"/>
  <c r="V982" i="2"/>
  <c r="U982" i="2"/>
  <c r="T982" i="2"/>
  <c r="S982" i="2"/>
  <c r="X981" i="2"/>
  <c r="W981" i="2"/>
  <c r="V981" i="2"/>
  <c r="U981" i="2"/>
  <c r="T981" i="2"/>
  <c r="S981" i="2"/>
  <c r="X980" i="2"/>
  <c r="W980" i="2"/>
  <c r="V980" i="2"/>
  <c r="U980" i="2"/>
  <c r="T980" i="2"/>
  <c r="S980" i="2"/>
  <c r="X979" i="2"/>
  <c r="W979" i="2"/>
  <c r="V979" i="2"/>
  <c r="U979" i="2"/>
  <c r="T979" i="2"/>
  <c r="S979" i="2"/>
  <c r="X978" i="2"/>
  <c r="W978" i="2"/>
  <c r="V978" i="2"/>
  <c r="U978" i="2"/>
  <c r="T978" i="2"/>
  <c r="S978" i="2"/>
  <c r="X977" i="2"/>
  <c r="W977" i="2"/>
  <c r="V977" i="2"/>
  <c r="U977" i="2"/>
  <c r="T977" i="2"/>
  <c r="S977" i="2"/>
  <c r="X976" i="2"/>
  <c r="W976" i="2"/>
  <c r="V976" i="2"/>
  <c r="U976" i="2"/>
  <c r="T976" i="2"/>
  <c r="S976" i="2"/>
  <c r="X975" i="2"/>
  <c r="W975" i="2"/>
  <c r="V975" i="2"/>
  <c r="U975" i="2"/>
  <c r="T975" i="2"/>
  <c r="S975" i="2"/>
  <c r="X974" i="2"/>
  <c r="W974" i="2"/>
  <c r="V974" i="2"/>
  <c r="U974" i="2"/>
  <c r="T974" i="2"/>
  <c r="S974" i="2"/>
  <c r="X973" i="2"/>
  <c r="W973" i="2"/>
  <c r="V973" i="2"/>
  <c r="U973" i="2"/>
  <c r="T973" i="2"/>
  <c r="S973" i="2"/>
  <c r="X972" i="2"/>
  <c r="W972" i="2"/>
  <c r="V972" i="2"/>
  <c r="U972" i="2"/>
  <c r="T972" i="2"/>
  <c r="S972" i="2"/>
  <c r="X971" i="2"/>
  <c r="W971" i="2"/>
  <c r="V971" i="2"/>
  <c r="U971" i="2"/>
  <c r="T971" i="2"/>
  <c r="S971" i="2"/>
  <c r="X970" i="2"/>
  <c r="W970" i="2"/>
  <c r="V970" i="2"/>
  <c r="U970" i="2"/>
  <c r="T970" i="2"/>
  <c r="S970" i="2"/>
  <c r="X969" i="2"/>
  <c r="W969" i="2"/>
  <c r="V969" i="2"/>
  <c r="U969" i="2"/>
  <c r="T969" i="2"/>
  <c r="S969" i="2"/>
  <c r="X968" i="2"/>
  <c r="W968" i="2"/>
  <c r="V968" i="2"/>
  <c r="U968" i="2"/>
  <c r="T968" i="2"/>
  <c r="S968" i="2"/>
  <c r="X967" i="2"/>
  <c r="W967" i="2"/>
  <c r="V967" i="2"/>
  <c r="U967" i="2"/>
  <c r="T967" i="2"/>
  <c r="S967" i="2"/>
  <c r="X966" i="2"/>
  <c r="W966" i="2"/>
  <c r="V966" i="2"/>
  <c r="U966" i="2"/>
  <c r="T966" i="2"/>
  <c r="S966" i="2"/>
  <c r="X965" i="2"/>
  <c r="W965" i="2"/>
  <c r="V965" i="2"/>
  <c r="U965" i="2"/>
  <c r="T965" i="2"/>
  <c r="S965" i="2"/>
  <c r="X964" i="2"/>
  <c r="W964" i="2"/>
  <c r="V964" i="2"/>
  <c r="U964" i="2"/>
  <c r="T964" i="2"/>
  <c r="S964" i="2"/>
  <c r="X963" i="2"/>
  <c r="W963" i="2"/>
  <c r="V963" i="2"/>
  <c r="U963" i="2"/>
  <c r="T963" i="2"/>
  <c r="S963" i="2"/>
  <c r="X962" i="2"/>
  <c r="W962" i="2"/>
  <c r="V962" i="2"/>
  <c r="U962" i="2"/>
  <c r="T962" i="2"/>
  <c r="S962" i="2"/>
  <c r="X961" i="2"/>
  <c r="W961" i="2"/>
  <c r="V961" i="2"/>
  <c r="U961" i="2"/>
  <c r="T961" i="2"/>
  <c r="S961" i="2"/>
  <c r="X960" i="2"/>
  <c r="W960" i="2"/>
  <c r="V960" i="2"/>
  <c r="U960" i="2"/>
  <c r="T960" i="2"/>
  <c r="S960" i="2"/>
  <c r="X959" i="2"/>
  <c r="W959" i="2"/>
  <c r="V959" i="2"/>
  <c r="U959" i="2"/>
  <c r="T959" i="2"/>
  <c r="S959" i="2"/>
  <c r="X958" i="2"/>
  <c r="W958" i="2"/>
  <c r="V958" i="2"/>
  <c r="U958" i="2"/>
  <c r="T958" i="2"/>
  <c r="S958" i="2"/>
  <c r="X957" i="2"/>
  <c r="W957" i="2"/>
  <c r="V957" i="2"/>
  <c r="U957" i="2"/>
  <c r="T957" i="2"/>
  <c r="S957" i="2"/>
  <c r="X956" i="2"/>
  <c r="W956" i="2"/>
  <c r="V956" i="2"/>
  <c r="U956" i="2"/>
  <c r="T956" i="2"/>
  <c r="S956" i="2"/>
  <c r="X955" i="2"/>
  <c r="W955" i="2"/>
  <c r="V955" i="2"/>
  <c r="U955" i="2"/>
  <c r="T955" i="2"/>
  <c r="S955" i="2"/>
  <c r="X954" i="2"/>
  <c r="W954" i="2"/>
  <c r="V954" i="2"/>
  <c r="U954" i="2"/>
  <c r="T954" i="2"/>
  <c r="S954" i="2"/>
  <c r="X953" i="2"/>
  <c r="W953" i="2"/>
  <c r="V953" i="2"/>
  <c r="U953" i="2"/>
  <c r="T953" i="2"/>
  <c r="S953" i="2"/>
  <c r="X952" i="2"/>
  <c r="W952" i="2"/>
  <c r="V952" i="2"/>
  <c r="U952" i="2"/>
  <c r="T952" i="2"/>
  <c r="S952" i="2"/>
  <c r="X951" i="2"/>
  <c r="W951" i="2"/>
  <c r="V951" i="2"/>
  <c r="U951" i="2"/>
  <c r="T951" i="2"/>
  <c r="S951" i="2"/>
  <c r="X950" i="2"/>
  <c r="W950" i="2"/>
  <c r="V950" i="2"/>
  <c r="U950" i="2"/>
  <c r="T950" i="2"/>
  <c r="S950" i="2"/>
  <c r="X949" i="2"/>
  <c r="W949" i="2"/>
  <c r="V949" i="2"/>
  <c r="U949" i="2"/>
  <c r="T949" i="2"/>
  <c r="S949" i="2"/>
  <c r="X948" i="2"/>
  <c r="W948" i="2"/>
  <c r="V948" i="2"/>
  <c r="U948" i="2"/>
  <c r="T948" i="2"/>
  <c r="S948" i="2"/>
  <c r="X947" i="2"/>
  <c r="W947" i="2"/>
  <c r="V947" i="2"/>
  <c r="U947" i="2"/>
  <c r="T947" i="2"/>
  <c r="S947" i="2"/>
  <c r="X946" i="2"/>
  <c r="W946" i="2"/>
  <c r="V946" i="2"/>
  <c r="U946" i="2"/>
  <c r="T946" i="2"/>
  <c r="S946" i="2"/>
  <c r="X945" i="2"/>
  <c r="W945" i="2"/>
  <c r="V945" i="2"/>
  <c r="U945" i="2"/>
  <c r="T945" i="2"/>
  <c r="S945" i="2"/>
  <c r="X944" i="2"/>
  <c r="W944" i="2"/>
  <c r="V944" i="2"/>
  <c r="U944" i="2"/>
  <c r="T944" i="2"/>
  <c r="S944" i="2"/>
  <c r="X943" i="2"/>
  <c r="W943" i="2"/>
  <c r="V943" i="2"/>
  <c r="U943" i="2"/>
  <c r="T943" i="2"/>
  <c r="S943" i="2"/>
  <c r="X942" i="2"/>
  <c r="W942" i="2"/>
  <c r="V942" i="2"/>
  <c r="U942" i="2"/>
  <c r="T942" i="2"/>
  <c r="S942" i="2"/>
  <c r="X941" i="2"/>
  <c r="W941" i="2"/>
  <c r="V941" i="2"/>
  <c r="U941" i="2"/>
  <c r="T941" i="2"/>
  <c r="S941" i="2"/>
  <c r="X940" i="2"/>
  <c r="W940" i="2"/>
  <c r="V940" i="2"/>
  <c r="U940" i="2"/>
  <c r="T940" i="2"/>
  <c r="S940" i="2"/>
  <c r="X939" i="2"/>
  <c r="W939" i="2"/>
  <c r="V939" i="2"/>
  <c r="U939" i="2"/>
  <c r="T939" i="2"/>
  <c r="S939" i="2"/>
  <c r="X938" i="2"/>
  <c r="W938" i="2"/>
  <c r="V938" i="2"/>
  <c r="U938" i="2"/>
  <c r="T938" i="2"/>
  <c r="S938" i="2"/>
  <c r="X937" i="2"/>
  <c r="W937" i="2"/>
  <c r="V937" i="2"/>
  <c r="U937" i="2"/>
  <c r="T937" i="2"/>
  <c r="S937" i="2"/>
  <c r="X936" i="2"/>
  <c r="W936" i="2"/>
  <c r="V936" i="2"/>
  <c r="U936" i="2"/>
  <c r="T936" i="2"/>
  <c r="S936" i="2"/>
  <c r="X935" i="2"/>
  <c r="W935" i="2"/>
  <c r="V935" i="2"/>
  <c r="U935" i="2"/>
  <c r="T935" i="2"/>
  <c r="S935" i="2"/>
  <c r="X934" i="2"/>
  <c r="W934" i="2"/>
  <c r="V934" i="2"/>
  <c r="U934" i="2"/>
  <c r="T934" i="2"/>
  <c r="S934" i="2"/>
  <c r="X933" i="2"/>
  <c r="W933" i="2"/>
  <c r="V933" i="2"/>
  <c r="U933" i="2"/>
  <c r="T933" i="2"/>
  <c r="S933" i="2"/>
  <c r="X932" i="2"/>
  <c r="W932" i="2"/>
  <c r="V932" i="2"/>
  <c r="U932" i="2"/>
  <c r="T932" i="2"/>
  <c r="S932" i="2"/>
  <c r="X931" i="2"/>
  <c r="W931" i="2"/>
  <c r="V931" i="2"/>
  <c r="U931" i="2"/>
  <c r="T931" i="2"/>
  <c r="S931" i="2"/>
  <c r="X930" i="2"/>
  <c r="W930" i="2"/>
  <c r="V930" i="2"/>
  <c r="U930" i="2"/>
  <c r="T930" i="2"/>
  <c r="S930" i="2"/>
  <c r="X929" i="2"/>
  <c r="W929" i="2"/>
  <c r="V929" i="2"/>
  <c r="U929" i="2"/>
  <c r="T929" i="2"/>
  <c r="S929" i="2"/>
  <c r="X928" i="2"/>
  <c r="W928" i="2"/>
  <c r="V928" i="2"/>
  <c r="U928" i="2"/>
  <c r="T928" i="2"/>
  <c r="S928" i="2"/>
  <c r="X927" i="2"/>
  <c r="W927" i="2"/>
  <c r="V927" i="2"/>
  <c r="U927" i="2"/>
  <c r="T927" i="2"/>
  <c r="S927" i="2"/>
  <c r="X926" i="2"/>
  <c r="W926" i="2"/>
  <c r="V926" i="2"/>
  <c r="U926" i="2"/>
  <c r="T926" i="2"/>
  <c r="S926" i="2"/>
  <c r="X925" i="2"/>
  <c r="W925" i="2"/>
  <c r="V925" i="2"/>
  <c r="U925" i="2"/>
  <c r="T925" i="2"/>
  <c r="S925" i="2"/>
  <c r="X924" i="2"/>
  <c r="W924" i="2"/>
  <c r="V924" i="2"/>
  <c r="U924" i="2"/>
  <c r="T924" i="2"/>
  <c r="S924" i="2"/>
  <c r="X923" i="2"/>
  <c r="W923" i="2"/>
  <c r="V923" i="2"/>
  <c r="U923" i="2"/>
  <c r="T923" i="2"/>
  <c r="S923" i="2"/>
  <c r="X922" i="2"/>
  <c r="W922" i="2"/>
  <c r="V922" i="2"/>
  <c r="U922" i="2"/>
  <c r="T922" i="2"/>
  <c r="S922" i="2"/>
  <c r="X921" i="2"/>
  <c r="W921" i="2"/>
  <c r="V921" i="2"/>
  <c r="U921" i="2"/>
  <c r="T921" i="2"/>
  <c r="S921" i="2"/>
  <c r="X920" i="2"/>
  <c r="W920" i="2"/>
  <c r="V920" i="2"/>
  <c r="U920" i="2"/>
  <c r="T920" i="2"/>
  <c r="S920" i="2"/>
  <c r="X919" i="2"/>
  <c r="W919" i="2"/>
  <c r="V919" i="2"/>
  <c r="U919" i="2"/>
  <c r="T919" i="2"/>
  <c r="S919" i="2"/>
  <c r="X918" i="2"/>
  <c r="W918" i="2"/>
  <c r="V918" i="2"/>
  <c r="U918" i="2"/>
  <c r="T918" i="2"/>
  <c r="S918" i="2"/>
  <c r="X917" i="2"/>
  <c r="W917" i="2"/>
  <c r="V917" i="2"/>
  <c r="U917" i="2"/>
  <c r="T917" i="2"/>
  <c r="S917" i="2"/>
  <c r="X916" i="2"/>
  <c r="W916" i="2"/>
  <c r="V916" i="2"/>
  <c r="U916" i="2"/>
  <c r="T916" i="2"/>
  <c r="S916" i="2"/>
  <c r="X915" i="2"/>
  <c r="W915" i="2"/>
  <c r="V915" i="2"/>
  <c r="U915" i="2"/>
  <c r="T915" i="2"/>
  <c r="S915" i="2"/>
  <c r="X914" i="2"/>
  <c r="W914" i="2"/>
  <c r="V914" i="2"/>
  <c r="U914" i="2"/>
  <c r="T914" i="2"/>
  <c r="S914" i="2"/>
  <c r="X913" i="2"/>
  <c r="W913" i="2"/>
  <c r="V913" i="2"/>
  <c r="U913" i="2"/>
  <c r="T913" i="2"/>
  <c r="S913" i="2"/>
  <c r="X912" i="2"/>
  <c r="W912" i="2"/>
  <c r="V912" i="2"/>
  <c r="U912" i="2"/>
  <c r="T912" i="2"/>
  <c r="S912" i="2"/>
  <c r="X911" i="2"/>
  <c r="W911" i="2"/>
  <c r="V911" i="2"/>
  <c r="U911" i="2"/>
  <c r="T911" i="2"/>
  <c r="S911" i="2"/>
  <c r="X910" i="2"/>
  <c r="W910" i="2"/>
  <c r="V910" i="2"/>
  <c r="U910" i="2"/>
  <c r="T910" i="2"/>
  <c r="S910" i="2"/>
  <c r="X909" i="2"/>
  <c r="W909" i="2"/>
  <c r="V909" i="2"/>
  <c r="U909" i="2"/>
  <c r="T909" i="2"/>
  <c r="S909" i="2"/>
  <c r="X908" i="2"/>
  <c r="W908" i="2"/>
  <c r="V908" i="2"/>
  <c r="U908" i="2"/>
  <c r="T908" i="2"/>
  <c r="S908" i="2"/>
  <c r="X907" i="2"/>
  <c r="W907" i="2"/>
  <c r="V907" i="2"/>
  <c r="U907" i="2"/>
  <c r="T907" i="2"/>
  <c r="S907" i="2"/>
  <c r="X906" i="2"/>
  <c r="W906" i="2"/>
  <c r="V906" i="2"/>
  <c r="U906" i="2"/>
  <c r="T906" i="2"/>
  <c r="S906" i="2"/>
  <c r="X905" i="2"/>
  <c r="W905" i="2"/>
  <c r="V905" i="2"/>
  <c r="U905" i="2"/>
  <c r="T905" i="2"/>
  <c r="S905" i="2"/>
  <c r="X904" i="2"/>
  <c r="W904" i="2"/>
  <c r="V904" i="2"/>
  <c r="U904" i="2"/>
  <c r="T904" i="2"/>
  <c r="S904" i="2"/>
  <c r="X903" i="2"/>
  <c r="W903" i="2"/>
  <c r="V903" i="2"/>
  <c r="U903" i="2"/>
  <c r="T903" i="2"/>
  <c r="S903" i="2"/>
  <c r="X902" i="2"/>
  <c r="W902" i="2"/>
  <c r="V902" i="2"/>
  <c r="U902" i="2"/>
  <c r="T902" i="2"/>
  <c r="S902" i="2"/>
  <c r="X901" i="2"/>
  <c r="W901" i="2"/>
  <c r="V901" i="2"/>
  <c r="U901" i="2"/>
  <c r="T901" i="2"/>
  <c r="S901" i="2"/>
  <c r="X900" i="2"/>
  <c r="W900" i="2"/>
  <c r="V900" i="2"/>
  <c r="U900" i="2"/>
  <c r="T900" i="2"/>
  <c r="S900" i="2"/>
  <c r="X899" i="2"/>
  <c r="W899" i="2"/>
  <c r="V899" i="2"/>
  <c r="U899" i="2"/>
  <c r="T899" i="2"/>
  <c r="S899" i="2"/>
  <c r="X898" i="2"/>
  <c r="W898" i="2"/>
  <c r="V898" i="2"/>
  <c r="U898" i="2"/>
  <c r="T898" i="2"/>
  <c r="S898" i="2"/>
  <c r="X897" i="2"/>
  <c r="W897" i="2"/>
  <c r="V897" i="2"/>
  <c r="U897" i="2"/>
  <c r="T897" i="2"/>
  <c r="S897" i="2"/>
  <c r="X896" i="2"/>
  <c r="W896" i="2"/>
  <c r="V896" i="2"/>
  <c r="U896" i="2"/>
  <c r="T896" i="2"/>
  <c r="S896" i="2"/>
  <c r="X895" i="2"/>
  <c r="W895" i="2"/>
  <c r="V895" i="2"/>
  <c r="U895" i="2"/>
  <c r="T895" i="2"/>
  <c r="S895" i="2"/>
  <c r="X894" i="2"/>
  <c r="W894" i="2"/>
  <c r="V894" i="2"/>
  <c r="U894" i="2"/>
  <c r="T894" i="2"/>
  <c r="S894" i="2"/>
  <c r="X893" i="2"/>
  <c r="W893" i="2"/>
  <c r="V893" i="2"/>
  <c r="U893" i="2"/>
  <c r="T893" i="2"/>
  <c r="S893" i="2"/>
  <c r="X892" i="2"/>
  <c r="W892" i="2"/>
  <c r="V892" i="2"/>
  <c r="U892" i="2"/>
  <c r="T892" i="2"/>
  <c r="S892" i="2"/>
  <c r="X891" i="2"/>
  <c r="W891" i="2"/>
  <c r="V891" i="2"/>
  <c r="U891" i="2"/>
  <c r="T891" i="2"/>
  <c r="S891" i="2"/>
  <c r="X890" i="2"/>
  <c r="W890" i="2"/>
  <c r="V890" i="2"/>
  <c r="U890" i="2"/>
  <c r="T890" i="2"/>
  <c r="S890" i="2"/>
  <c r="X889" i="2"/>
  <c r="W889" i="2"/>
  <c r="V889" i="2"/>
  <c r="U889" i="2"/>
  <c r="T889" i="2"/>
  <c r="S889" i="2"/>
  <c r="X888" i="2"/>
  <c r="W888" i="2"/>
  <c r="V888" i="2"/>
  <c r="U888" i="2"/>
  <c r="T888" i="2"/>
  <c r="S888" i="2"/>
  <c r="X887" i="2"/>
  <c r="W887" i="2"/>
  <c r="V887" i="2"/>
  <c r="U887" i="2"/>
  <c r="T887" i="2"/>
  <c r="S887" i="2"/>
  <c r="X886" i="2"/>
  <c r="W886" i="2"/>
  <c r="V886" i="2"/>
  <c r="U886" i="2"/>
  <c r="T886" i="2"/>
  <c r="S886" i="2"/>
  <c r="X885" i="2"/>
  <c r="W885" i="2"/>
  <c r="V885" i="2"/>
  <c r="U885" i="2"/>
  <c r="T885" i="2"/>
  <c r="S885" i="2"/>
  <c r="X884" i="2"/>
  <c r="W884" i="2"/>
  <c r="V884" i="2"/>
  <c r="U884" i="2"/>
  <c r="T884" i="2"/>
  <c r="S884" i="2"/>
  <c r="X883" i="2"/>
  <c r="W883" i="2"/>
  <c r="V883" i="2"/>
  <c r="U883" i="2"/>
  <c r="T883" i="2"/>
  <c r="S883" i="2"/>
  <c r="X882" i="2"/>
  <c r="W882" i="2"/>
  <c r="V882" i="2"/>
  <c r="U882" i="2"/>
  <c r="T882" i="2"/>
  <c r="S882" i="2"/>
  <c r="X881" i="2"/>
  <c r="W881" i="2"/>
  <c r="V881" i="2"/>
  <c r="U881" i="2"/>
  <c r="T881" i="2"/>
  <c r="S881" i="2"/>
  <c r="X880" i="2"/>
  <c r="W880" i="2"/>
  <c r="V880" i="2"/>
  <c r="U880" i="2"/>
  <c r="T880" i="2"/>
  <c r="S880" i="2"/>
  <c r="X879" i="2"/>
  <c r="W879" i="2"/>
  <c r="V879" i="2"/>
  <c r="U879" i="2"/>
  <c r="T879" i="2"/>
  <c r="S879" i="2"/>
  <c r="X878" i="2"/>
  <c r="W878" i="2"/>
  <c r="V878" i="2"/>
  <c r="U878" i="2"/>
  <c r="T878" i="2"/>
  <c r="S878" i="2"/>
  <c r="X877" i="2"/>
  <c r="W877" i="2"/>
  <c r="V877" i="2"/>
  <c r="U877" i="2"/>
  <c r="T877" i="2"/>
  <c r="S877" i="2"/>
  <c r="X876" i="2"/>
  <c r="W876" i="2"/>
  <c r="V876" i="2"/>
  <c r="U876" i="2"/>
  <c r="T876" i="2"/>
  <c r="S876" i="2"/>
  <c r="X875" i="2"/>
  <c r="W875" i="2"/>
  <c r="V875" i="2"/>
  <c r="U875" i="2"/>
  <c r="T875" i="2"/>
  <c r="S875" i="2"/>
  <c r="X874" i="2"/>
  <c r="W874" i="2"/>
  <c r="V874" i="2"/>
  <c r="U874" i="2"/>
  <c r="T874" i="2"/>
  <c r="S874" i="2"/>
  <c r="X873" i="2"/>
  <c r="W873" i="2"/>
  <c r="V873" i="2"/>
  <c r="U873" i="2"/>
  <c r="T873" i="2"/>
  <c r="S873" i="2"/>
  <c r="X872" i="2"/>
  <c r="W872" i="2"/>
  <c r="V872" i="2"/>
  <c r="U872" i="2"/>
  <c r="T872" i="2"/>
  <c r="S872" i="2"/>
  <c r="X871" i="2"/>
  <c r="W871" i="2"/>
  <c r="V871" i="2"/>
  <c r="U871" i="2"/>
  <c r="T871" i="2"/>
  <c r="S871" i="2"/>
  <c r="X870" i="2"/>
  <c r="W870" i="2"/>
  <c r="V870" i="2"/>
  <c r="U870" i="2"/>
  <c r="T870" i="2"/>
  <c r="S870" i="2"/>
  <c r="X869" i="2"/>
  <c r="W869" i="2"/>
  <c r="V869" i="2"/>
  <c r="U869" i="2"/>
  <c r="T869" i="2"/>
  <c r="S869" i="2"/>
  <c r="X868" i="2"/>
  <c r="W868" i="2"/>
  <c r="V868" i="2"/>
  <c r="U868" i="2"/>
  <c r="T868" i="2"/>
  <c r="S868" i="2"/>
  <c r="X867" i="2"/>
  <c r="W867" i="2"/>
  <c r="V867" i="2"/>
  <c r="U867" i="2"/>
  <c r="T867" i="2"/>
  <c r="S867" i="2"/>
  <c r="X866" i="2"/>
  <c r="W866" i="2"/>
  <c r="V866" i="2"/>
  <c r="U866" i="2"/>
  <c r="T866" i="2"/>
  <c r="S866" i="2"/>
  <c r="X865" i="2"/>
  <c r="W865" i="2"/>
  <c r="V865" i="2"/>
  <c r="U865" i="2"/>
  <c r="T865" i="2"/>
  <c r="S865" i="2"/>
  <c r="X864" i="2"/>
  <c r="W864" i="2"/>
  <c r="V864" i="2"/>
  <c r="U864" i="2"/>
  <c r="T864" i="2"/>
  <c r="S864" i="2"/>
  <c r="X863" i="2"/>
  <c r="W863" i="2"/>
  <c r="V863" i="2"/>
  <c r="U863" i="2"/>
  <c r="T863" i="2"/>
  <c r="S863" i="2"/>
  <c r="X862" i="2"/>
  <c r="W862" i="2"/>
  <c r="V862" i="2"/>
  <c r="U862" i="2"/>
  <c r="T862" i="2"/>
  <c r="S862" i="2"/>
  <c r="X861" i="2"/>
  <c r="W861" i="2"/>
  <c r="V861" i="2"/>
  <c r="U861" i="2"/>
  <c r="T861" i="2"/>
  <c r="S861" i="2"/>
  <c r="X860" i="2"/>
  <c r="W860" i="2"/>
  <c r="V860" i="2"/>
  <c r="U860" i="2"/>
  <c r="T860" i="2"/>
  <c r="S860" i="2"/>
  <c r="X859" i="2"/>
  <c r="W859" i="2"/>
  <c r="V859" i="2"/>
  <c r="U859" i="2"/>
  <c r="T859" i="2"/>
  <c r="S859" i="2"/>
  <c r="X858" i="2"/>
  <c r="W858" i="2"/>
  <c r="V858" i="2"/>
  <c r="U858" i="2"/>
  <c r="T858" i="2"/>
  <c r="S858" i="2"/>
  <c r="X857" i="2"/>
  <c r="W857" i="2"/>
  <c r="V857" i="2"/>
  <c r="U857" i="2"/>
  <c r="T857" i="2"/>
  <c r="S857" i="2"/>
  <c r="X856" i="2"/>
  <c r="W856" i="2"/>
  <c r="V856" i="2"/>
  <c r="U856" i="2"/>
  <c r="T856" i="2"/>
  <c r="S856" i="2"/>
  <c r="X855" i="2"/>
  <c r="W855" i="2"/>
  <c r="V855" i="2"/>
  <c r="U855" i="2"/>
  <c r="T855" i="2"/>
  <c r="S855" i="2"/>
  <c r="X854" i="2"/>
  <c r="W854" i="2"/>
  <c r="V854" i="2"/>
  <c r="U854" i="2"/>
  <c r="T854" i="2"/>
  <c r="S854" i="2"/>
  <c r="X853" i="2"/>
  <c r="W853" i="2"/>
  <c r="V853" i="2"/>
  <c r="U853" i="2"/>
  <c r="T853" i="2"/>
  <c r="S853" i="2"/>
  <c r="X852" i="2"/>
  <c r="W852" i="2"/>
  <c r="V852" i="2"/>
  <c r="U852" i="2"/>
  <c r="T852" i="2"/>
  <c r="S852" i="2"/>
  <c r="X851" i="2"/>
  <c r="W851" i="2"/>
  <c r="V851" i="2"/>
  <c r="U851" i="2"/>
  <c r="T851" i="2"/>
  <c r="S851" i="2"/>
  <c r="X850" i="2"/>
  <c r="W850" i="2"/>
  <c r="V850" i="2"/>
  <c r="U850" i="2"/>
  <c r="T850" i="2"/>
  <c r="S850" i="2"/>
  <c r="X849" i="2"/>
  <c r="W849" i="2"/>
  <c r="V849" i="2"/>
  <c r="U849" i="2"/>
  <c r="T849" i="2"/>
  <c r="S849" i="2"/>
  <c r="X848" i="2"/>
  <c r="W848" i="2"/>
  <c r="V848" i="2"/>
  <c r="U848" i="2"/>
  <c r="T848" i="2"/>
  <c r="S848" i="2"/>
  <c r="X847" i="2"/>
  <c r="W847" i="2"/>
  <c r="V847" i="2"/>
  <c r="U847" i="2"/>
  <c r="T847" i="2"/>
  <c r="S847" i="2"/>
  <c r="X846" i="2"/>
  <c r="W846" i="2"/>
  <c r="V846" i="2"/>
  <c r="U846" i="2"/>
  <c r="T846" i="2"/>
  <c r="S846" i="2"/>
  <c r="X845" i="2"/>
  <c r="W845" i="2"/>
  <c r="V845" i="2"/>
  <c r="U845" i="2"/>
  <c r="T845" i="2"/>
  <c r="S845" i="2"/>
  <c r="X844" i="2"/>
  <c r="W844" i="2"/>
  <c r="V844" i="2"/>
  <c r="U844" i="2"/>
  <c r="T844" i="2"/>
  <c r="S844" i="2"/>
  <c r="X843" i="2"/>
  <c r="W843" i="2"/>
  <c r="V843" i="2"/>
  <c r="U843" i="2"/>
  <c r="T843" i="2"/>
  <c r="S843" i="2"/>
  <c r="X842" i="2"/>
  <c r="W842" i="2"/>
  <c r="V842" i="2"/>
  <c r="U842" i="2"/>
  <c r="T842" i="2"/>
  <c r="S842" i="2"/>
  <c r="X841" i="2"/>
  <c r="W841" i="2"/>
  <c r="V841" i="2"/>
  <c r="U841" i="2"/>
  <c r="T841" i="2"/>
  <c r="S841" i="2"/>
  <c r="X840" i="2"/>
  <c r="W840" i="2"/>
  <c r="V840" i="2"/>
  <c r="U840" i="2"/>
  <c r="T840" i="2"/>
  <c r="S840" i="2"/>
  <c r="X839" i="2"/>
  <c r="W839" i="2"/>
  <c r="V839" i="2"/>
  <c r="U839" i="2"/>
  <c r="T839" i="2"/>
  <c r="S839" i="2"/>
  <c r="X838" i="2"/>
  <c r="W838" i="2"/>
  <c r="V838" i="2"/>
  <c r="U838" i="2"/>
  <c r="T838" i="2"/>
  <c r="S838" i="2"/>
  <c r="X837" i="2"/>
  <c r="W837" i="2"/>
  <c r="V837" i="2"/>
  <c r="U837" i="2"/>
  <c r="T837" i="2"/>
  <c r="S837" i="2"/>
  <c r="X836" i="2"/>
  <c r="W836" i="2"/>
  <c r="V836" i="2"/>
  <c r="U836" i="2"/>
  <c r="T836" i="2"/>
  <c r="S836" i="2"/>
  <c r="X835" i="2"/>
  <c r="W835" i="2"/>
  <c r="V835" i="2"/>
  <c r="U835" i="2"/>
  <c r="T835" i="2"/>
  <c r="S835" i="2"/>
  <c r="X834" i="2"/>
  <c r="W834" i="2"/>
  <c r="V834" i="2"/>
  <c r="U834" i="2"/>
  <c r="T834" i="2"/>
  <c r="S834" i="2"/>
  <c r="X833" i="2"/>
  <c r="W833" i="2"/>
  <c r="V833" i="2"/>
  <c r="U833" i="2"/>
  <c r="T833" i="2"/>
  <c r="S833" i="2"/>
  <c r="X832" i="2"/>
  <c r="W832" i="2"/>
  <c r="V832" i="2"/>
  <c r="U832" i="2"/>
  <c r="T832" i="2"/>
  <c r="S832" i="2"/>
  <c r="X831" i="2"/>
  <c r="W831" i="2"/>
  <c r="V831" i="2"/>
  <c r="U831" i="2"/>
  <c r="T831" i="2"/>
  <c r="S831" i="2"/>
  <c r="X830" i="2"/>
  <c r="W830" i="2"/>
  <c r="V830" i="2"/>
  <c r="U830" i="2"/>
  <c r="T830" i="2"/>
  <c r="S830" i="2"/>
  <c r="X829" i="2"/>
  <c r="W829" i="2"/>
  <c r="V829" i="2"/>
  <c r="U829" i="2"/>
  <c r="T829" i="2"/>
  <c r="S829" i="2"/>
  <c r="X828" i="2"/>
  <c r="W828" i="2"/>
  <c r="V828" i="2"/>
  <c r="U828" i="2"/>
  <c r="T828" i="2"/>
  <c r="S828" i="2"/>
  <c r="X827" i="2"/>
  <c r="W827" i="2"/>
  <c r="V827" i="2"/>
  <c r="U827" i="2"/>
  <c r="T827" i="2"/>
  <c r="S827" i="2"/>
  <c r="X826" i="2"/>
  <c r="W826" i="2"/>
  <c r="V826" i="2"/>
  <c r="U826" i="2"/>
  <c r="T826" i="2"/>
  <c r="S826" i="2"/>
  <c r="X825" i="2"/>
  <c r="W825" i="2"/>
  <c r="V825" i="2"/>
  <c r="U825" i="2"/>
  <c r="T825" i="2"/>
  <c r="S825" i="2"/>
  <c r="X824" i="2"/>
  <c r="W824" i="2"/>
  <c r="V824" i="2"/>
  <c r="U824" i="2"/>
  <c r="T824" i="2"/>
  <c r="S824" i="2"/>
  <c r="X823" i="2"/>
  <c r="W823" i="2"/>
  <c r="V823" i="2"/>
  <c r="U823" i="2"/>
  <c r="T823" i="2"/>
  <c r="S823" i="2"/>
  <c r="X822" i="2"/>
  <c r="W822" i="2"/>
  <c r="V822" i="2"/>
  <c r="U822" i="2"/>
  <c r="T822" i="2"/>
  <c r="S822" i="2"/>
  <c r="X821" i="2"/>
  <c r="W821" i="2"/>
  <c r="V821" i="2"/>
  <c r="U821" i="2"/>
  <c r="T821" i="2"/>
  <c r="S821" i="2"/>
  <c r="X820" i="2"/>
  <c r="W820" i="2"/>
  <c r="V820" i="2"/>
  <c r="U820" i="2"/>
  <c r="T820" i="2"/>
  <c r="S820" i="2"/>
  <c r="X819" i="2"/>
  <c r="W819" i="2"/>
  <c r="V819" i="2"/>
  <c r="U819" i="2"/>
  <c r="T819" i="2"/>
  <c r="S819" i="2"/>
  <c r="X818" i="2"/>
  <c r="W818" i="2"/>
  <c r="V818" i="2"/>
  <c r="U818" i="2"/>
  <c r="T818" i="2"/>
  <c r="S818" i="2"/>
  <c r="X817" i="2"/>
  <c r="W817" i="2"/>
  <c r="V817" i="2"/>
  <c r="U817" i="2"/>
  <c r="T817" i="2"/>
  <c r="S817" i="2"/>
  <c r="X816" i="2"/>
  <c r="W816" i="2"/>
  <c r="V816" i="2"/>
  <c r="U816" i="2"/>
  <c r="T816" i="2"/>
  <c r="S816" i="2"/>
  <c r="X815" i="2"/>
  <c r="W815" i="2"/>
  <c r="V815" i="2"/>
  <c r="U815" i="2"/>
  <c r="T815" i="2"/>
  <c r="S815" i="2"/>
  <c r="X814" i="2"/>
  <c r="W814" i="2"/>
  <c r="V814" i="2"/>
  <c r="U814" i="2"/>
  <c r="T814" i="2"/>
  <c r="S814" i="2"/>
  <c r="X813" i="2"/>
  <c r="W813" i="2"/>
  <c r="V813" i="2"/>
  <c r="U813" i="2"/>
  <c r="T813" i="2"/>
  <c r="S813" i="2"/>
  <c r="X812" i="2"/>
  <c r="W812" i="2"/>
  <c r="V812" i="2"/>
  <c r="U812" i="2"/>
  <c r="T812" i="2"/>
  <c r="S812" i="2"/>
  <c r="X811" i="2"/>
  <c r="W811" i="2"/>
  <c r="V811" i="2"/>
  <c r="U811" i="2"/>
  <c r="T811" i="2"/>
  <c r="S811" i="2"/>
  <c r="X810" i="2"/>
  <c r="W810" i="2"/>
  <c r="V810" i="2"/>
  <c r="U810" i="2"/>
  <c r="T810" i="2"/>
  <c r="S810" i="2"/>
  <c r="X809" i="2"/>
  <c r="W809" i="2"/>
  <c r="V809" i="2"/>
  <c r="U809" i="2"/>
  <c r="T809" i="2"/>
  <c r="S809" i="2"/>
  <c r="X808" i="2"/>
  <c r="W808" i="2"/>
  <c r="V808" i="2"/>
  <c r="U808" i="2"/>
  <c r="T808" i="2"/>
  <c r="S808" i="2"/>
  <c r="X807" i="2"/>
  <c r="W807" i="2"/>
  <c r="V807" i="2"/>
  <c r="U807" i="2"/>
  <c r="T807" i="2"/>
  <c r="S807" i="2"/>
  <c r="X806" i="2"/>
  <c r="W806" i="2"/>
  <c r="V806" i="2"/>
  <c r="U806" i="2"/>
  <c r="T806" i="2"/>
  <c r="S806" i="2"/>
  <c r="X805" i="2"/>
  <c r="W805" i="2"/>
  <c r="V805" i="2"/>
  <c r="U805" i="2"/>
  <c r="T805" i="2"/>
  <c r="S805" i="2"/>
  <c r="X804" i="2"/>
  <c r="W804" i="2"/>
  <c r="V804" i="2"/>
  <c r="U804" i="2"/>
  <c r="T804" i="2"/>
  <c r="S804" i="2"/>
  <c r="X803" i="2"/>
  <c r="W803" i="2"/>
  <c r="V803" i="2"/>
  <c r="U803" i="2"/>
  <c r="T803" i="2"/>
  <c r="S803" i="2"/>
  <c r="X802" i="2"/>
  <c r="W802" i="2"/>
  <c r="V802" i="2"/>
  <c r="U802" i="2"/>
  <c r="T802" i="2"/>
  <c r="S802" i="2"/>
  <c r="X801" i="2"/>
  <c r="W801" i="2"/>
  <c r="V801" i="2"/>
  <c r="U801" i="2"/>
  <c r="T801" i="2"/>
  <c r="S801" i="2"/>
  <c r="X800" i="2"/>
  <c r="W800" i="2"/>
  <c r="V800" i="2"/>
  <c r="U800" i="2"/>
  <c r="T800" i="2"/>
  <c r="S800" i="2"/>
  <c r="X799" i="2"/>
  <c r="W799" i="2"/>
  <c r="V799" i="2"/>
  <c r="U799" i="2"/>
  <c r="T799" i="2"/>
  <c r="S799" i="2"/>
  <c r="X798" i="2"/>
  <c r="W798" i="2"/>
  <c r="V798" i="2"/>
  <c r="U798" i="2"/>
  <c r="T798" i="2"/>
  <c r="S798" i="2"/>
  <c r="X797" i="2"/>
  <c r="W797" i="2"/>
  <c r="V797" i="2"/>
  <c r="U797" i="2"/>
  <c r="T797" i="2"/>
  <c r="S797" i="2"/>
  <c r="X796" i="2"/>
  <c r="W796" i="2"/>
  <c r="V796" i="2"/>
  <c r="U796" i="2"/>
  <c r="T796" i="2"/>
  <c r="S796" i="2"/>
  <c r="X795" i="2"/>
  <c r="W795" i="2"/>
  <c r="V795" i="2"/>
  <c r="U795" i="2"/>
  <c r="T795" i="2"/>
  <c r="S795" i="2"/>
  <c r="X794" i="2"/>
  <c r="W794" i="2"/>
  <c r="V794" i="2"/>
  <c r="U794" i="2"/>
  <c r="T794" i="2"/>
  <c r="S794" i="2"/>
  <c r="X793" i="2"/>
  <c r="W793" i="2"/>
  <c r="V793" i="2"/>
  <c r="U793" i="2"/>
  <c r="T793" i="2"/>
  <c r="S793" i="2"/>
  <c r="X792" i="2"/>
  <c r="W792" i="2"/>
  <c r="V792" i="2"/>
  <c r="U792" i="2"/>
  <c r="T792" i="2"/>
  <c r="S792" i="2"/>
  <c r="X791" i="2"/>
  <c r="W791" i="2"/>
  <c r="V791" i="2"/>
  <c r="U791" i="2"/>
  <c r="T791" i="2"/>
  <c r="S791" i="2"/>
  <c r="X790" i="2"/>
  <c r="W790" i="2"/>
  <c r="V790" i="2"/>
  <c r="U790" i="2"/>
  <c r="T790" i="2"/>
  <c r="S790" i="2"/>
  <c r="X789" i="2"/>
  <c r="W789" i="2"/>
  <c r="V789" i="2"/>
  <c r="U789" i="2"/>
  <c r="T789" i="2"/>
  <c r="S789" i="2"/>
  <c r="X788" i="2"/>
  <c r="W788" i="2"/>
  <c r="V788" i="2"/>
  <c r="U788" i="2"/>
  <c r="T788" i="2"/>
  <c r="S788" i="2"/>
  <c r="X787" i="2"/>
  <c r="W787" i="2"/>
  <c r="V787" i="2"/>
  <c r="U787" i="2"/>
  <c r="T787" i="2"/>
  <c r="S787" i="2"/>
  <c r="X786" i="2"/>
  <c r="W786" i="2"/>
  <c r="V786" i="2"/>
  <c r="U786" i="2"/>
  <c r="T786" i="2"/>
  <c r="S786" i="2"/>
  <c r="X785" i="2"/>
  <c r="W785" i="2"/>
  <c r="V785" i="2"/>
  <c r="U785" i="2"/>
  <c r="T785" i="2"/>
  <c r="S785" i="2"/>
  <c r="X784" i="2"/>
  <c r="W784" i="2"/>
  <c r="V784" i="2"/>
  <c r="U784" i="2"/>
  <c r="T784" i="2"/>
  <c r="S784" i="2"/>
  <c r="X783" i="2"/>
  <c r="W783" i="2"/>
  <c r="V783" i="2"/>
  <c r="U783" i="2"/>
  <c r="T783" i="2"/>
  <c r="S783" i="2"/>
  <c r="X782" i="2"/>
  <c r="W782" i="2"/>
  <c r="V782" i="2"/>
  <c r="U782" i="2"/>
  <c r="T782" i="2"/>
  <c r="S782" i="2"/>
  <c r="X781" i="2"/>
  <c r="W781" i="2"/>
  <c r="V781" i="2"/>
  <c r="U781" i="2"/>
  <c r="T781" i="2"/>
  <c r="S781" i="2"/>
  <c r="X780" i="2"/>
  <c r="W780" i="2"/>
  <c r="V780" i="2"/>
  <c r="U780" i="2"/>
  <c r="T780" i="2"/>
  <c r="S780" i="2"/>
  <c r="X779" i="2"/>
  <c r="W779" i="2"/>
  <c r="V779" i="2"/>
  <c r="U779" i="2"/>
  <c r="T779" i="2"/>
  <c r="S779" i="2"/>
  <c r="X778" i="2"/>
  <c r="W778" i="2"/>
  <c r="V778" i="2"/>
  <c r="U778" i="2"/>
  <c r="T778" i="2"/>
  <c r="S778" i="2"/>
  <c r="X777" i="2"/>
  <c r="W777" i="2"/>
  <c r="V777" i="2"/>
  <c r="U777" i="2"/>
  <c r="T777" i="2"/>
  <c r="S777" i="2"/>
  <c r="X776" i="2"/>
  <c r="W776" i="2"/>
  <c r="V776" i="2"/>
  <c r="U776" i="2"/>
  <c r="T776" i="2"/>
  <c r="S776" i="2"/>
  <c r="X775" i="2"/>
  <c r="W775" i="2"/>
  <c r="V775" i="2"/>
  <c r="U775" i="2"/>
  <c r="T775" i="2"/>
  <c r="S775" i="2"/>
  <c r="X774" i="2"/>
  <c r="W774" i="2"/>
  <c r="V774" i="2"/>
  <c r="U774" i="2"/>
  <c r="T774" i="2"/>
  <c r="S774" i="2"/>
  <c r="X773" i="2"/>
  <c r="W773" i="2"/>
  <c r="V773" i="2"/>
  <c r="U773" i="2"/>
  <c r="T773" i="2"/>
  <c r="S773" i="2"/>
  <c r="X772" i="2"/>
  <c r="W772" i="2"/>
  <c r="V772" i="2"/>
  <c r="U772" i="2"/>
  <c r="T772" i="2"/>
  <c r="S772" i="2"/>
  <c r="X771" i="2"/>
  <c r="W771" i="2"/>
  <c r="V771" i="2"/>
  <c r="U771" i="2"/>
  <c r="T771" i="2"/>
  <c r="S771" i="2"/>
  <c r="X770" i="2"/>
  <c r="W770" i="2"/>
  <c r="V770" i="2"/>
  <c r="U770" i="2"/>
  <c r="T770" i="2"/>
  <c r="S770" i="2"/>
  <c r="X769" i="2"/>
  <c r="W769" i="2"/>
  <c r="V769" i="2"/>
  <c r="U769" i="2"/>
  <c r="T769" i="2"/>
  <c r="S769" i="2"/>
  <c r="X768" i="2"/>
  <c r="W768" i="2"/>
  <c r="V768" i="2"/>
  <c r="U768" i="2"/>
  <c r="T768" i="2"/>
  <c r="S768" i="2"/>
  <c r="X767" i="2"/>
  <c r="W767" i="2"/>
  <c r="V767" i="2"/>
  <c r="U767" i="2"/>
  <c r="T767" i="2"/>
  <c r="S767" i="2"/>
  <c r="X766" i="2"/>
  <c r="W766" i="2"/>
  <c r="V766" i="2"/>
  <c r="U766" i="2"/>
  <c r="T766" i="2"/>
  <c r="S766" i="2"/>
  <c r="X765" i="2"/>
  <c r="W765" i="2"/>
  <c r="V765" i="2"/>
  <c r="U765" i="2"/>
  <c r="T765" i="2"/>
  <c r="S765" i="2"/>
  <c r="X764" i="2"/>
  <c r="W764" i="2"/>
  <c r="V764" i="2"/>
  <c r="U764" i="2"/>
  <c r="T764" i="2"/>
  <c r="S764" i="2"/>
  <c r="X763" i="2"/>
  <c r="W763" i="2"/>
  <c r="V763" i="2"/>
  <c r="U763" i="2"/>
  <c r="T763" i="2"/>
  <c r="S763" i="2"/>
  <c r="X762" i="2"/>
  <c r="W762" i="2"/>
  <c r="V762" i="2"/>
  <c r="U762" i="2"/>
  <c r="T762" i="2"/>
  <c r="S762" i="2"/>
  <c r="X761" i="2"/>
  <c r="W761" i="2"/>
  <c r="V761" i="2"/>
  <c r="U761" i="2"/>
  <c r="T761" i="2"/>
  <c r="S761" i="2"/>
  <c r="X760" i="2"/>
  <c r="W760" i="2"/>
  <c r="V760" i="2"/>
  <c r="U760" i="2"/>
  <c r="T760" i="2"/>
  <c r="S760" i="2"/>
  <c r="X759" i="2"/>
  <c r="W759" i="2"/>
  <c r="V759" i="2"/>
  <c r="U759" i="2"/>
  <c r="T759" i="2"/>
  <c r="S759" i="2"/>
  <c r="X758" i="2"/>
  <c r="W758" i="2"/>
  <c r="V758" i="2"/>
  <c r="U758" i="2"/>
  <c r="T758" i="2"/>
  <c r="S758" i="2"/>
  <c r="X757" i="2"/>
  <c r="W757" i="2"/>
  <c r="V757" i="2"/>
  <c r="U757" i="2"/>
  <c r="T757" i="2"/>
  <c r="S757" i="2"/>
  <c r="X756" i="2"/>
  <c r="W756" i="2"/>
  <c r="V756" i="2"/>
  <c r="U756" i="2"/>
  <c r="T756" i="2"/>
  <c r="S756" i="2"/>
  <c r="X755" i="2"/>
  <c r="W755" i="2"/>
  <c r="V755" i="2"/>
  <c r="U755" i="2"/>
  <c r="T755" i="2"/>
  <c r="S755" i="2"/>
  <c r="X754" i="2"/>
  <c r="W754" i="2"/>
  <c r="V754" i="2"/>
  <c r="U754" i="2"/>
  <c r="T754" i="2"/>
  <c r="S754" i="2"/>
  <c r="X753" i="2"/>
  <c r="W753" i="2"/>
  <c r="V753" i="2"/>
  <c r="U753" i="2"/>
  <c r="T753" i="2"/>
  <c r="S753" i="2"/>
  <c r="X752" i="2"/>
  <c r="W752" i="2"/>
  <c r="V752" i="2"/>
  <c r="U752" i="2"/>
  <c r="T752" i="2"/>
  <c r="S752" i="2"/>
  <c r="X751" i="2"/>
  <c r="W751" i="2"/>
  <c r="V751" i="2"/>
  <c r="U751" i="2"/>
  <c r="T751" i="2"/>
  <c r="S751" i="2"/>
  <c r="X750" i="2"/>
  <c r="W750" i="2"/>
  <c r="V750" i="2"/>
  <c r="U750" i="2"/>
  <c r="T750" i="2"/>
  <c r="S750" i="2"/>
  <c r="X749" i="2"/>
  <c r="W749" i="2"/>
  <c r="V749" i="2"/>
  <c r="U749" i="2"/>
  <c r="T749" i="2"/>
  <c r="S749" i="2"/>
  <c r="X748" i="2"/>
  <c r="W748" i="2"/>
  <c r="V748" i="2"/>
  <c r="U748" i="2"/>
  <c r="T748" i="2"/>
  <c r="S748" i="2"/>
  <c r="X747" i="2"/>
  <c r="W747" i="2"/>
  <c r="V747" i="2"/>
  <c r="U747" i="2"/>
  <c r="T747" i="2"/>
  <c r="S747" i="2"/>
  <c r="X746" i="2"/>
  <c r="W746" i="2"/>
  <c r="V746" i="2"/>
  <c r="U746" i="2"/>
  <c r="T746" i="2"/>
  <c r="S746" i="2"/>
  <c r="X745" i="2"/>
  <c r="W745" i="2"/>
  <c r="V745" i="2"/>
  <c r="U745" i="2"/>
  <c r="T745" i="2"/>
  <c r="S745" i="2"/>
  <c r="X744" i="2"/>
  <c r="W744" i="2"/>
  <c r="V744" i="2"/>
  <c r="U744" i="2"/>
  <c r="T744" i="2"/>
  <c r="S744" i="2"/>
  <c r="X743" i="2"/>
  <c r="W743" i="2"/>
  <c r="V743" i="2"/>
  <c r="U743" i="2"/>
  <c r="T743" i="2"/>
  <c r="S743" i="2"/>
  <c r="X742" i="2"/>
  <c r="W742" i="2"/>
  <c r="V742" i="2"/>
  <c r="U742" i="2"/>
  <c r="T742" i="2"/>
  <c r="S742" i="2"/>
  <c r="X741" i="2"/>
  <c r="W741" i="2"/>
  <c r="V741" i="2"/>
  <c r="U741" i="2"/>
  <c r="T741" i="2"/>
  <c r="S741" i="2"/>
  <c r="X740" i="2"/>
  <c r="W740" i="2"/>
  <c r="V740" i="2"/>
  <c r="U740" i="2"/>
  <c r="T740" i="2"/>
  <c r="S740" i="2"/>
  <c r="X739" i="2"/>
  <c r="W739" i="2"/>
  <c r="V739" i="2"/>
  <c r="U739" i="2"/>
  <c r="T739" i="2"/>
  <c r="S739" i="2"/>
  <c r="X738" i="2"/>
  <c r="W738" i="2"/>
  <c r="V738" i="2"/>
  <c r="U738" i="2"/>
  <c r="T738" i="2"/>
  <c r="S738" i="2"/>
  <c r="X737" i="2"/>
  <c r="W737" i="2"/>
  <c r="V737" i="2"/>
  <c r="U737" i="2"/>
  <c r="T737" i="2"/>
  <c r="S737" i="2"/>
  <c r="X736" i="2"/>
  <c r="W736" i="2"/>
  <c r="V736" i="2"/>
  <c r="U736" i="2"/>
  <c r="T736" i="2"/>
  <c r="S736" i="2"/>
  <c r="X735" i="2"/>
  <c r="W735" i="2"/>
  <c r="V735" i="2"/>
  <c r="U735" i="2"/>
  <c r="T735" i="2"/>
  <c r="S735" i="2"/>
  <c r="X734" i="2"/>
  <c r="W734" i="2"/>
  <c r="V734" i="2"/>
  <c r="U734" i="2"/>
  <c r="T734" i="2"/>
  <c r="S734" i="2"/>
  <c r="X733" i="2"/>
  <c r="W733" i="2"/>
  <c r="V733" i="2"/>
  <c r="U733" i="2"/>
  <c r="T733" i="2"/>
  <c r="S733" i="2"/>
  <c r="X732" i="2"/>
  <c r="W732" i="2"/>
  <c r="V732" i="2"/>
  <c r="U732" i="2"/>
  <c r="T732" i="2"/>
  <c r="S732" i="2"/>
  <c r="X731" i="2"/>
  <c r="W731" i="2"/>
  <c r="V731" i="2"/>
  <c r="U731" i="2"/>
  <c r="T731" i="2"/>
  <c r="S731" i="2"/>
  <c r="X730" i="2"/>
  <c r="W730" i="2"/>
  <c r="V730" i="2"/>
  <c r="U730" i="2"/>
  <c r="T730" i="2"/>
  <c r="S730" i="2"/>
  <c r="X729" i="2"/>
  <c r="W729" i="2"/>
  <c r="V729" i="2"/>
  <c r="U729" i="2"/>
  <c r="T729" i="2"/>
  <c r="S729" i="2"/>
  <c r="X728" i="2"/>
  <c r="W728" i="2"/>
  <c r="V728" i="2"/>
  <c r="U728" i="2"/>
  <c r="T728" i="2"/>
  <c r="S728" i="2"/>
  <c r="X727" i="2"/>
  <c r="W727" i="2"/>
  <c r="V727" i="2"/>
  <c r="U727" i="2"/>
  <c r="T727" i="2"/>
  <c r="S727" i="2"/>
  <c r="X726" i="2"/>
  <c r="W726" i="2"/>
  <c r="V726" i="2"/>
  <c r="U726" i="2"/>
  <c r="T726" i="2"/>
  <c r="S726" i="2"/>
  <c r="X725" i="2"/>
  <c r="W725" i="2"/>
  <c r="V725" i="2"/>
  <c r="U725" i="2"/>
  <c r="T725" i="2"/>
  <c r="S725" i="2"/>
  <c r="X724" i="2"/>
  <c r="W724" i="2"/>
  <c r="V724" i="2"/>
  <c r="U724" i="2"/>
  <c r="T724" i="2"/>
  <c r="S724" i="2"/>
  <c r="X723" i="2"/>
  <c r="W723" i="2"/>
  <c r="V723" i="2"/>
  <c r="U723" i="2"/>
  <c r="T723" i="2"/>
  <c r="S723" i="2"/>
  <c r="X722" i="2"/>
  <c r="W722" i="2"/>
  <c r="V722" i="2"/>
  <c r="U722" i="2"/>
  <c r="T722" i="2"/>
  <c r="S722" i="2"/>
  <c r="X721" i="2"/>
  <c r="W721" i="2"/>
  <c r="V721" i="2"/>
  <c r="U721" i="2"/>
  <c r="T721" i="2"/>
  <c r="S721" i="2"/>
  <c r="X720" i="2"/>
  <c r="W720" i="2"/>
  <c r="V720" i="2"/>
  <c r="U720" i="2"/>
  <c r="T720" i="2"/>
  <c r="S720" i="2"/>
  <c r="X719" i="2"/>
  <c r="W719" i="2"/>
  <c r="V719" i="2"/>
  <c r="U719" i="2"/>
  <c r="T719" i="2"/>
  <c r="S719" i="2"/>
  <c r="X718" i="2"/>
  <c r="W718" i="2"/>
  <c r="V718" i="2"/>
  <c r="U718" i="2"/>
  <c r="T718" i="2"/>
  <c r="S718" i="2"/>
  <c r="X717" i="2"/>
  <c r="W717" i="2"/>
  <c r="V717" i="2"/>
  <c r="U717" i="2"/>
  <c r="T717" i="2"/>
  <c r="S717" i="2"/>
  <c r="X716" i="2"/>
  <c r="W716" i="2"/>
  <c r="V716" i="2"/>
  <c r="U716" i="2"/>
  <c r="T716" i="2"/>
  <c r="S716" i="2"/>
  <c r="X715" i="2"/>
  <c r="W715" i="2"/>
  <c r="V715" i="2"/>
  <c r="U715" i="2"/>
  <c r="T715" i="2"/>
  <c r="S715" i="2"/>
  <c r="X714" i="2"/>
  <c r="W714" i="2"/>
  <c r="V714" i="2"/>
  <c r="U714" i="2"/>
  <c r="T714" i="2"/>
  <c r="S714" i="2"/>
  <c r="X713" i="2"/>
  <c r="W713" i="2"/>
  <c r="V713" i="2"/>
  <c r="U713" i="2"/>
  <c r="T713" i="2"/>
  <c r="S713" i="2"/>
  <c r="X712" i="2"/>
  <c r="W712" i="2"/>
  <c r="V712" i="2"/>
  <c r="U712" i="2"/>
  <c r="T712" i="2"/>
  <c r="S712" i="2"/>
  <c r="X711" i="2"/>
  <c r="W711" i="2"/>
  <c r="V711" i="2"/>
  <c r="U711" i="2"/>
  <c r="T711" i="2"/>
  <c r="S711" i="2"/>
  <c r="X710" i="2"/>
  <c r="W710" i="2"/>
  <c r="V710" i="2"/>
  <c r="U710" i="2"/>
  <c r="T710" i="2"/>
  <c r="S710" i="2"/>
  <c r="X709" i="2"/>
  <c r="W709" i="2"/>
  <c r="V709" i="2"/>
  <c r="U709" i="2"/>
  <c r="T709" i="2"/>
  <c r="S709" i="2"/>
  <c r="X708" i="2"/>
  <c r="W708" i="2"/>
  <c r="V708" i="2"/>
  <c r="U708" i="2"/>
  <c r="T708" i="2"/>
  <c r="S708" i="2"/>
  <c r="X707" i="2"/>
  <c r="W707" i="2"/>
  <c r="V707" i="2"/>
  <c r="U707" i="2"/>
  <c r="T707" i="2"/>
  <c r="S707" i="2"/>
  <c r="X706" i="2"/>
  <c r="W706" i="2"/>
  <c r="V706" i="2"/>
  <c r="U706" i="2"/>
  <c r="T706" i="2"/>
  <c r="S706" i="2"/>
  <c r="X705" i="2"/>
  <c r="W705" i="2"/>
  <c r="V705" i="2"/>
  <c r="U705" i="2"/>
  <c r="T705" i="2"/>
  <c r="S705" i="2"/>
  <c r="X704" i="2"/>
  <c r="W704" i="2"/>
  <c r="V704" i="2"/>
  <c r="U704" i="2"/>
  <c r="T704" i="2"/>
  <c r="S704" i="2"/>
  <c r="X703" i="2"/>
  <c r="W703" i="2"/>
  <c r="V703" i="2"/>
  <c r="U703" i="2"/>
  <c r="T703" i="2"/>
  <c r="S703" i="2"/>
  <c r="X702" i="2"/>
  <c r="W702" i="2"/>
  <c r="V702" i="2"/>
  <c r="U702" i="2"/>
  <c r="T702" i="2"/>
  <c r="S702" i="2"/>
  <c r="X701" i="2"/>
  <c r="W701" i="2"/>
  <c r="V701" i="2"/>
  <c r="U701" i="2"/>
  <c r="T701" i="2"/>
  <c r="S701" i="2"/>
  <c r="X700" i="2"/>
  <c r="W700" i="2"/>
  <c r="V700" i="2"/>
  <c r="U700" i="2"/>
  <c r="T700" i="2"/>
  <c r="S700" i="2"/>
  <c r="X699" i="2"/>
  <c r="W699" i="2"/>
  <c r="V699" i="2"/>
  <c r="U699" i="2"/>
  <c r="T699" i="2"/>
  <c r="S699" i="2"/>
  <c r="X698" i="2"/>
  <c r="W698" i="2"/>
  <c r="V698" i="2"/>
  <c r="U698" i="2"/>
  <c r="T698" i="2"/>
  <c r="S698" i="2"/>
  <c r="X697" i="2"/>
  <c r="W697" i="2"/>
  <c r="V697" i="2"/>
  <c r="U697" i="2"/>
  <c r="T697" i="2"/>
  <c r="S697" i="2"/>
  <c r="X696" i="2"/>
  <c r="W696" i="2"/>
  <c r="V696" i="2"/>
  <c r="U696" i="2"/>
  <c r="T696" i="2"/>
  <c r="S696" i="2"/>
  <c r="X695" i="2"/>
  <c r="W695" i="2"/>
  <c r="V695" i="2"/>
  <c r="U695" i="2"/>
  <c r="T695" i="2"/>
  <c r="S695" i="2"/>
  <c r="X694" i="2"/>
  <c r="W694" i="2"/>
  <c r="V694" i="2"/>
  <c r="U694" i="2"/>
  <c r="T694" i="2"/>
  <c r="S694" i="2"/>
  <c r="X693" i="2"/>
  <c r="W693" i="2"/>
  <c r="V693" i="2"/>
  <c r="U693" i="2"/>
  <c r="T693" i="2"/>
  <c r="S693" i="2"/>
  <c r="X692" i="2"/>
  <c r="W692" i="2"/>
  <c r="V692" i="2"/>
  <c r="U692" i="2"/>
  <c r="T692" i="2"/>
  <c r="S692" i="2"/>
  <c r="X691" i="2"/>
  <c r="W691" i="2"/>
  <c r="V691" i="2"/>
  <c r="U691" i="2"/>
  <c r="T691" i="2"/>
  <c r="S691" i="2"/>
  <c r="X690" i="2"/>
  <c r="W690" i="2"/>
  <c r="V690" i="2"/>
  <c r="U690" i="2"/>
  <c r="T690" i="2"/>
  <c r="S690" i="2"/>
  <c r="X689" i="2"/>
  <c r="W689" i="2"/>
  <c r="V689" i="2"/>
  <c r="U689" i="2"/>
  <c r="T689" i="2"/>
  <c r="S689" i="2"/>
  <c r="X688" i="2"/>
  <c r="W688" i="2"/>
  <c r="V688" i="2"/>
  <c r="U688" i="2"/>
  <c r="T688" i="2"/>
  <c r="S688" i="2"/>
  <c r="X687" i="2"/>
  <c r="W687" i="2"/>
  <c r="V687" i="2"/>
  <c r="U687" i="2"/>
  <c r="T687" i="2"/>
  <c r="S687" i="2"/>
  <c r="X686" i="2"/>
  <c r="W686" i="2"/>
  <c r="V686" i="2"/>
  <c r="U686" i="2"/>
  <c r="T686" i="2"/>
  <c r="S686" i="2"/>
  <c r="X685" i="2"/>
  <c r="W685" i="2"/>
  <c r="V685" i="2"/>
  <c r="U685" i="2"/>
  <c r="T685" i="2"/>
  <c r="S685" i="2"/>
  <c r="X684" i="2"/>
  <c r="W684" i="2"/>
  <c r="V684" i="2"/>
  <c r="U684" i="2"/>
  <c r="T684" i="2"/>
  <c r="S684" i="2"/>
  <c r="X683" i="2"/>
  <c r="W683" i="2"/>
  <c r="V683" i="2"/>
  <c r="U683" i="2"/>
  <c r="T683" i="2"/>
  <c r="S683" i="2"/>
  <c r="X682" i="2"/>
  <c r="W682" i="2"/>
  <c r="V682" i="2"/>
  <c r="U682" i="2"/>
  <c r="T682" i="2"/>
  <c r="S682" i="2"/>
  <c r="X681" i="2"/>
  <c r="W681" i="2"/>
  <c r="V681" i="2"/>
  <c r="U681" i="2"/>
  <c r="T681" i="2"/>
  <c r="S681" i="2"/>
  <c r="X680" i="2"/>
  <c r="W680" i="2"/>
  <c r="V680" i="2"/>
  <c r="U680" i="2"/>
  <c r="T680" i="2"/>
  <c r="S680" i="2"/>
  <c r="X679" i="2"/>
  <c r="W679" i="2"/>
  <c r="V679" i="2"/>
  <c r="U679" i="2"/>
  <c r="T679" i="2"/>
  <c r="S679" i="2"/>
  <c r="X678" i="2"/>
  <c r="W678" i="2"/>
  <c r="V678" i="2"/>
  <c r="U678" i="2"/>
  <c r="T678" i="2"/>
  <c r="S678" i="2"/>
  <c r="X677" i="2"/>
  <c r="W677" i="2"/>
  <c r="V677" i="2"/>
  <c r="U677" i="2"/>
  <c r="T677" i="2"/>
  <c r="S677" i="2"/>
  <c r="X676" i="2"/>
  <c r="W676" i="2"/>
  <c r="V676" i="2"/>
  <c r="U676" i="2"/>
  <c r="T676" i="2"/>
  <c r="S676" i="2"/>
  <c r="X675" i="2"/>
  <c r="W675" i="2"/>
  <c r="V675" i="2"/>
  <c r="U675" i="2"/>
  <c r="T675" i="2"/>
  <c r="S675" i="2"/>
  <c r="X674" i="2"/>
  <c r="W674" i="2"/>
  <c r="V674" i="2"/>
  <c r="U674" i="2"/>
  <c r="T674" i="2"/>
  <c r="S674" i="2"/>
  <c r="X673" i="2"/>
  <c r="W673" i="2"/>
  <c r="V673" i="2"/>
  <c r="U673" i="2"/>
  <c r="T673" i="2"/>
  <c r="S673" i="2"/>
  <c r="X672" i="2"/>
  <c r="W672" i="2"/>
  <c r="V672" i="2"/>
  <c r="U672" i="2"/>
  <c r="T672" i="2"/>
  <c r="S672" i="2"/>
  <c r="X671" i="2"/>
  <c r="W671" i="2"/>
  <c r="V671" i="2"/>
  <c r="U671" i="2"/>
  <c r="T671" i="2"/>
  <c r="S671" i="2"/>
  <c r="X670" i="2"/>
  <c r="W670" i="2"/>
  <c r="V670" i="2"/>
  <c r="U670" i="2"/>
  <c r="T670" i="2"/>
  <c r="S670" i="2"/>
  <c r="X669" i="2"/>
  <c r="W669" i="2"/>
  <c r="V669" i="2"/>
  <c r="U669" i="2"/>
  <c r="T669" i="2"/>
  <c r="S669" i="2"/>
  <c r="X668" i="2"/>
  <c r="W668" i="2"/>
  <c r="V668" i="2"/>
  <c r="U668" i="2"/>
  <c r="T668" i="2"/>
  <c r="S668" i="2"/>
  <c r="X667" i="2"/>
  <c r="W667" i="2"/>
  <c r="V667" i="2"/>
  <c r="U667" i="2"/>
  <c r="T667" i="2"/>
  <c r="S667" i="2"/>
  <c r="X666" i="2"/>
  <c r="W666" i="2"/>
  <c r="V666" i="2"/>
  <c r="U666" i="2"/>
  <c r="T666" i="2"/>
  <c r="S666" i="2"/>
  <c r="X665" i="2"/>
  <c r="W665" i="2"/>
  <c r="V665" i="2"/>
  <c r="U665" i="2"/>
  <c r="T665" i="2"/>
  <c r="S665" i="2"/>
  <c r="X664" i="2"/>
  <c r="W664" i="2"/>
  <c r="V664" i="2"/>
  <c r="U664" i="2"/>
  <c r="T664" i="2"/>
  <c r="S664" i="2"/>
  <c r="X663" i="2"/>
  <c r="W663" i="2"/>
  <c r="V663" i="2"/>
  <c r="U663" i="2"/>
  <c r="T663" i="2"/>
  <c r="S663" i="2"/>
  <c r="X662" i="2"/>
  <c r="W662" i="2"/>
  <c r="V662" i="2"/>
  <c r="U662" i="2"/>
  <c r="T662" i="2"/>
  <c r="S662" i="2"/>
  <c r="X661" i="2"/>
  <c r="W661" i="2"/>
  <c r="V661" i="2"/>
  <c r="U661" i="2"/>
  <c r="T661" i="2"/>
  <c r="S661" i="2"/>
  <c r="X660" i="2"/>
  <c r="W660" i="2"/>
  <c r="V660" i="2"/>
  <c r="U660" i="2"/>
  <c r="T660" i="2"/>
  <c r="S660" i="2"/>
  <c r="X659" i="2"/>
  <c r="W659" i="2"/>
  <c r="V659" i="2"/>
  <c r="U659" i="2"/>
  <c r="T659" i="2"/>
  <c r="S659" i="2"/>
  <c r="X658" i="2"/>
  <c r="W658" i="2"/>
  <c r="V658" i="2"/>
  <c r="U658" i="2"/>
  <c r="T658" i="2"/>
  <c r="S658" i="2"/>
  <c r="X657" i="2"/>
  <c r="W657" i="2"/>
  <c r="V657" i="2"/>
  <c r="U657" i="2"/>
  <c r="T657" i="2"/>
  <c r="S657" i="2"/>
  <c r="X656" i="2"/>
  <c r="W656" i="2"/>
  <c r="V656" i="2"/>
  <c r="U656" i="2"/>
  <c r="T656" i="2"/>
  <c r="S656" i="2"/>
  <c r="X655" i="2"/>
  <c r="W655" i="2"/>
  <c r="V655" i="2"/>
  <c r="U655" i="2"/>
  <c r="T655" i="2"/>
  <c r="S655" i="2"/>
  <c r="X654" i="2"/>
  <c r="W654" i="2"/>
  <c r="V654" i="2"/>
  <c r="U654" i="2"/>
  <c r="T654" i="2"/>
  <c r="S654" i="2"/>
  <c r="X653" i="2"/>
  <c r="W653" i="2"/>
  <c r="V653" i="2"/>
  <c r="U653" i="2"/>
  <c r="T653" i="2"/>
  <c r="S653" i="2"/>
  <c r="X652" i="2"/>
  <c r="W652" i="2"/>
  <c r="V652" i="2"/>
  <c r="U652" i="2"/>
  <c r="T652" i="2"/>
  <c r="S652" i="2"/>
  <c r="X651" i="2"/>
  <c r="W651" i="2"/>
  <c r="V651" i="2"/>
  <c r="U651" i="2"/>
  <c r="T651" i="2"/>
  <c r="S651" i="2"/>
  <c r="X650" i="2"/>
  <c r="W650" i="2"/>
  <c r="V650" i="2"/>
  <c r="U650" i="2"/>
  <c r="T650" i="2"/>
  <c r="S650" i="2"/>
  <c r="X649" i="2"/>
  <c r="W649" i="2"/>
  <c r="V649" i="2"/>
  <c r="U649" i="2"/>
  <c r="T649" i="2"/>
  <c r="S649" i="2"/>
  <c r="X648" i="2"/>
  <c r="W648" i="2"/>
  <c r="V648" i="2"/>
  <c r="U648" i="2"/>
  <c r="T648" i="2"/>
  <c r="S648" i="2"/>
  <c r="X647" i="2"/>
  <c r="W647" i="2"/>
  <c r="V647" i="2"/>
  <c r="U647" i="2"/>
  <c r="T647" i="2"/>
  <c r="S647" i="2"/>
  <c r="X646" i="2"/>
  <c r="W646" i="2"/>
  <c r="V646" i="2"/>
  <c r="U646" i="2"/>
  <c r="T646" i="2"/>
  <c r="S646" i="2"/>
  <c r="X645" i="2"/>
  <c r="W645" i="2"/>
  <c r="V645" i="2"/>
  <c r="U645" i="2"/>
  <c r="T645" i="2"/>
  <c r="S645" i="2"/>
  <c r="X644" i="2"/>
  <c r="W644" i="2"/>
  <c r="V644" i="2"/>
  <c r="U644" i="2"/>
  <c r="T644" i="2"/>
  <c r="S644" i="2"/>
  <c r="X643" i="2"/>
  <c r="W643" i="2"/>
  <c r="V643" i="2"/>
  <c r="U643" i="2"/>
  <c r="T643" i="2"/>
  <c r="S643" i="2"/>
  <c r="X642" i="2"/>
  <c r="W642" i="2"/>
  <c r="V642" i="2"/>
  <c r="U642" i="2"/>
  <c r="T642" i="2"/>
  <c r="S642" i="2"/>
  <c r="X641" i="2"/>
  <c r="W641" i="2"/>
  <c r="V641" i="2"/>
  <c r="U641" i="2"/>
  <c r="T641" i="2"/>
  <c r="S641" i="2"/>
  <c r="X640" i="2"/>
  <c r="W640" i="2"/>
  <c r="V640" i="2"/>
  <c r="U640" i="2"/>
  <c r="T640" i="2"/>
  <c r="S640" i="2"/>
  <c r="X639" i="2"/>
  <c r="W639" i="2"/>
  <c r="V639" i="2"/>
  <c r="U639" i="2"/>
  <c r="T639" i="2"/>
  <c r="S639" i="2"/>
  <c r="X638" i="2"/>
  <c r="W638" i="2"/>
  <c r="V638" i="2"/>
  <c r="U638" i="2"/>
  <c r="T638" i="2"/>
  <c r="S638" i="2"/>
  <c r="X637" i="2"/>
  <c r="W637" i="2"/>
  <c r="V637" i="2"/>
  <c r="U637" i="2"/>
  <c r="T637" i="2"/>
  <c r="S637" i="2"/>
  <c r="X636" i="2"/>
  <c r="W636" i="2"/>
  <c r="V636" i="2"/>
  <c r="U636" i="2"/>
  <c r="T636" i="2"/>
  <c r="S636" i="2"/>
  <c r="X635" i="2"/>
  <c r="W635" i="2"/>
  <c r="V635" i="2"/>
  <c r="U635" i="2"/>
  <c r="T635" i="2"/>
  <c r="S635" i="2"/>
  <c r="X634" i="2"/>
  <c r="W634" i="2"/>
  <c r="V634" i="2"/>
  <c r="U634" i="2"/>
  <c r="T634" i="2"/>
  <c r="S634" i="2"/>
  <c r="X633" i="2"/>
  <c r="W633" i="2"/>
  <c r="V633" i="2"/>
  <c r="U633" i="2"/>
  <c r="T633" i="2"/>
  <c r="S633" i="2"/>
  <c r="X632" i="2"/>
  <c r="W632" i="2"/>
  <c r="V632" i="2"/>
  <c r="U632" i="2"/>
  <c r="T632" i="2"/>
  <c r="S632" i="2"/>
  <c r="X631" i="2"/>
  <c r="W631" i="2"/>
  <c r="V631" i="2"/>
  <c r="U631" i="2"/>
  <c r="T631" i="2"/>
  <c r="S631" i="2"/>
  <c r="X630" i="2"/>
  <c r="W630" i="2"/>
  <c r="V630" i="2"/>
  <c r="U630" i="2"/>
  <c r="T630" i="2"/>
  <c r="S630" i="2"/>
  <c r="X629" i="2"/>
  <c r="W629" i="2"/>
  <c r="V629" i="2"/>
  <c r="U629" i="2"/>
  <c r="T629" i="2"/>
  <c r="S629" i="2"/>
  <c r="X628" i="2"/>
  <c r="W628" i="2"/>
  <c r="V628" i="2"/>
  <c r="U628" i="2"/>
  <c r="T628" i="2"/>
  <c r="S628" i="2"/>
  <c r="X627" i="2"/>
  <c r="W627" i="2"/>
  <c r="V627" i="2"/>
  <c r="U627" i="2"/>
  <c r="T627" i="2"/>
  <c r="S627" i="2"/>
  <c r="X626" i="2"/>
  <c r="W626" i="2"/>
  <c r="V626" i="2"/>
  <c r="U626" i="2"/>
  <c r="T626" i="2"/>
  <c r="S626" i="2"/>
  <c r="X625" i="2"/>
  <c r="W625" i="2"/>
  <c r="V625" i="2"/>
  <c r="U625" i="2"/>
  <c r="T625" i="2"/>
  <c r="S625" i="2"/>
  <c r="X624" i="2"/>
  <c r="W624" i="2"/>
  <c r="V624" i="2"/>
  <c r="U624" i="2"/>
  <c r="T624" i="2"/>
  <c r="S624" i="2"/>
  <c r="X623" i="2"/>
  <c r="W623" i="2"/>
  <c r="V623" i="2"/>
  <c r="U623" i="2"/>
  <c r="T623" i="2"/>
  <c r="S623" i="2"/>
  <c r="X622" i="2"/>
  <c r="W622" i="2"/>
  <c r="V622" i="2"/>
  <c r="U622" i="2"/>
  <c r="T622" i="2"/>
  <c r="S622" i="2"/>
  <c r="X621" i="2"/>
  <c r="W621" i="2"/>
  <c r="V621" i="2"/>
  <c r="U621" i="2"/>
  <c r="T621" i="2"/>
  <c r="S621" i="2"/>
  <c r="X620" i="2"/>
  <c r="W620" i="2"/>
  <c r="V620" i="2"/>
  <c r="U620" i="2"/>
  <c r="T620" i="2"/>
  <c r="S620" i="2"/>
  <c r="X619" i="2"/>
  <c r="W619" i="2"/>
  <c r="V619" i="2"/>
  <c r="U619" i="2"/>
  <c r="T619" i="2"/>
  <c r="S619" i="2"/>
  <c r="X618" i="2"/>
  <c r="W618" i="2"/>
  <c r="V618" i="2"/>
  <c r="U618" i="2"/>
  <c r="T618" i="2"/>
  <c r="S618" i="2"/>
  <c r="X617" i="2"/>
  <c r="W617" i="2"/>
  <c r="V617" i="2"/>
  <c r="U617" i="2"/>
  <c r="T617" i="2"/>
  <c r="S617" i="2"/>
  <c r="X616" i="2"/>
  <c r="W616" i="2"/>
  <c r="V616" i="2"/>
  <c r="U616" i="2"/>
  <c r="T616" i="2"/>
  <c r="S616" i="2"/>
  <c r="X615" i="2"/>
  <c r="W615" i="2"/>
  <c r="V615" i="2"/>
  <c r="U615" i="2"/>
  <c r="T615" i="2"/>
  <c r="S615" i="2"/>
  <c r="X614" i="2"/>
  <c r="W614" i="2"/>
  <c r="V614" i="2"/>
  <c r="U614" i="2"/>
  <c r="T614" i="2"/>
  <c r="S614" i="2"/>
  <c r="X613" i="2"/>
  <c r="W613" i="2"/>
  <c r="V613" i="2"/>
  <c r="U613" i="2"/>
  <c r="T613" i="2"/>
  <c r="S613" i="2"/>
  <c r="X612" i="2"/>
  <c r="W612" i="2"/>
  <c r="V612" i="2"/>
  <c r="U612" i="2"/>
  <c r="T612" i="2"/>
  <c r="S612" i="2"/>
  <c r="X611" i="2"/>
  <c r="W611" i="2"/>
  <c r="V611" i="2"/>
  <c r="U611" i="2"/>
  <c r="T611" i="2"/>
  <c r="S611" i="2"/>
  <c r="X610" i="2"/>
  <c r="W610" i="2"/>
  <c r="V610" i="2"/>
  <c r="U610" i="2"/>
  <c r="T610" i="2"/>
  <c r="S610" i="2"/>
  <c r="X609" i="2"/>
  <c r="W609" i="2"/>
  <c r="V609" i="2"/>
  <c r="U609" i="2"/>
  <c r="T609" i="2"/>
  <c r="S609" i="2"/>
  <c r="X608" i="2"/>
  <c r="W608" i="2"/>
  <c r="V608" i="2"/>
  <c r="U608" i="2"/>
  <c r="T608" i="2"/>
  <c r="S608" i="2"/>
  <c r="X607" i="2"/>
  <c r="W607" i="2"/>
  <c r="V607" i="2"/>
  <c r="U607" i="2"/>
  <c r="T607" i="2"/>
  <c r="S607" i="2"/>
  <c r="X606" i="2"/>
  <c r="W606" i="2"/>
  <c r="V606" i="2"/>
  <c r="U606" i="2"/>
  <c r="T606" i="2"/>
  <c r="S606" i="2"/>
  <c r="X605" i="2"/>
  <c r="W605" i="2"/>
  <c r="V605" i="2"/>
  <c r="U605" i="2"/>
  <c r="T605" i="2"/>
  <c r="S605" i="2"/>
  <c r="X604" i="2"/>
  <c r="W604" i="2"/>
  <c r="V604" i="2"/>
  <c r="U604" i="2"/>
  <c r="T604" i="2"/>
  <c r="S604" i="2"/>
  <c r="X603" i="2"/>
  <c r="W603" i="2"/>
  <c r="V603" i="2"/>
  <c r="U603" i="2"/>
  <c r="T603" i="2"/>
  <c r="S603" i="2"/>
  <c r="X602" i="2"/>
  <c r="W602" i="2"/>
  <c r="V602" i="2"/>
  <c r="U602" i="2"/>
  <c r="T602" i="2"/>
  <c r="S602" i="2"/>
  <c r="X601" i="2"/>
  <c r="W601" i="2"/>
  <c r="V601" i="2"/>
  <c r="U601" i="2"/>
  <c r="T601" i="2"/>
  <c r="S601" i="2"/>
  <c r="X600" i="2"/>
  <c r="W600" i="2"/>
  <c r="V600" i="2"/>
  <c r="U600" i="2"/>
  <c r="T600" i="2"/>
  <c r="S600" i="2"/>
  <c r="X599" i="2"/>
  <c r="W599" i="2"/>
  <c r="V599" i="2"/>
  <c r="U599" i="2"/>
  <c r="T599" i="2"/>
  <c r="S599" i="2"/>
  <c r="X598" i="2"/>
  <c r="W598" i="2"/>
  <c r="V598" i="2"/>
  <c r="U598" i="2"/>
  <c r="T598" i="2"/>
  <c r="S598" i="2"/>
  <c r="X597" i="2"/>
  <c r="W597" i="2"/>
  <c r="V597" i="2"/>
  <c r="U597" i="2"/>
  <c r="T597" i="2"/>
  <c r="S597" i="2"/>
  <c r="X596" i="2"/>
  <c r="W596" i="2"/>
  <c r="V596" i="2"/>
  <c r="U596" i="2"/>
  <c r="T596" i="2"/>
  <c r="S596" i="2"/>
  <c r="X595" i="2"/>
  <c r="W595" i="2"/>
  <c r="V595" i="2"/>
  <c r="U595" i="2"/>
  <c r="T595" i="2"/>
  <c r="S595" i="2"/>
  <c r="X594" i="2"/>
  <c r="W594" i="2"/>
  <c r="V594" i="2"/>
  <c r="U594" i="2"/>
  <c r="T594" i="2"/>
  <c r="S594" i="2"/>
  <c r="X593" i="2"/>
  <c r="W593" i="2"/>
  <c r="V593" i="2"/>
  <c r="U593" i="2"/>
  <c r="T593" i="2"/>
  <c r="S593" i="2"/>
  <c r="X592" i="2"/>
  <c r="W592" i="2"/>
  <c r="V592" i="2"/>
  <c r="U592" i="2"/>
  <c r="T592" i="2"/>
  <c r="S592" i="2"/>
  <c r="X591" i="2"/>
  <c r="W591" i="2"/>
  <c r="V591" i="2"/>
  <c r="U591" i="2"/>
  <c r="T591" i="2"/>
  <c r="S591" i="2"/>
  <c r="X590" i="2"/>
  <c r="W590" i="2"/>
  <c r="V590" i="2"/>
  <c r="U590" i="2"/>
  <c r="T590" i="2"/>
  <c r="S590" i="2"/>
  <c r="X589" i="2"/>
  <c r="W589" i="2"/>
  <c r="V589" i="2"/>
  <c r="U589" i="2"/>
  <c r="T589" i="2"/>
  <c r="S589" i="2"/>
  <c r="X588" i="2"/>
  <c r="W588" i="2"/>
  <c r="V588" i="2"/>
  <c r="U588" i="2"/>
  <c r="T588" i="2"/>
  <c r="S588" i="2"/>
  <c r="X587" i="2"/>
  <c r="W587" i="2"/>
  <c r="V587" i="2"/>
  <c r="U587" i="2"/>
  <c r="T587" i="2"/>
  <c r="S587" i="2"/>
  <c r="X586" i="2"/>
  <c r="W586" i="2"/>
  <c r="V586" i="2"/>
  <c r="U586" i="2"/>
  <c r="T586" i="2"/>
  <c r="S586" i="2"/>
  <c r="X585" i="2"/>
  <c r="W585" i="2"/>
  <c r="V585" i="2"/>
  <c r="U585" i="2"/>
  <c r="T585" i="2"/>
  <c r="S585" i="2"/>
  <c r="X584" i="2"/>
  <c r="W584" i="2"/>
  <c r="V584" i="2"/>
  <c r="U584" i="2"/>
  <c r="T584" i="2"/>
  <c r="S584" i="2"/>
  <c r="X583" i="2"/>
  <c r="W583" i="2"/>
  <c r="V583" i="2"/>
  <c r="U583" i="2"/>
  <c r="T583" i="2"/>
  <c r="S583" i="2"/>
  <c r="X582" i="2"/>
  <c r="W582" i="2"/>
  <c r="V582" i="2"/>
  <c r="U582" i="2"/>
  <c r="T582" i="2"/>
  <c r="S582" i="2"/>
  <c r="X581" i="2"/>
  <c r="W581" i="2"/>
  <c r="V581" i="2"/>
  <c r="U581" i="2"/>
  <c r="T581" i="2"/>
  <c r="S581" i="2"/>
  <c r="X580" i="2"/>
  <c r="W580" i="2"/>
  <c r="V580" i="2"/>
  <c r="U580" i="2"/>
  <c r="T580" i="2"/>
  <c r="S580" i="2"/>
  <c r="X579" i="2"/>
  <c r="W579" i="2"/>
  <c r="V579" i="2"/>
  <c r="U579" i="2"/>
  <c r="T579" i="2"/>
  <c r="S579" i="2"/>
  <c r="X578" i="2"/>
  <c r="W578" i="2"/>
  <c r="V578" i="2"/>
  <c r="U578" i="2"/>
  <c r="T578" i="2"/>
  <c r="S578" i="2"/>
  <c r="X577" i="2"/>
  <c r="W577" i="2"/>
  <c r="V577" i="2"/>
  <c r="U577" i="2"/>
  <c r="T577" i="2"/>
  <c r="S577" i="2"/>
  <c r="X576" i="2"/>
  <c r="W576" i="2"/>
  <c r="V576" i="2"/>
  <c r="U576" i="2"/>
  <c r="T576" i="2"/>
  <c r="S576" i="2"/>
  <c r="X575" i="2"/>
  <c r="W575" i="2"/>
  <c r="V575" i="2"/>
  <c r="U575" i="2"/>
  <c r="T575" i="2"/>
  <c r="S575" i="2"/>
  <c r="X574" i="2"/>
  <c r="W574" i="2"/>
  <c r="V574" i="2"/>
  <c r="U574" i="2"/>
  <c r="T574" i="2"/>
  <c r="S574" i="2"/>
  <c r="X573" i="2"/>
  <c r="W573" i="2"/>
  <c r="V573" i="2"/>
  <c r="U573" i="2"/>
  <c r="T573" i="2"/>
  <c r="S573" i="2"/>
  <c r="X572" i="2"/>
  <c r="W572" i="2"/>
  <c r="V572" i="2"/>
  <c r="U572" i="2"/>
  <c r="T572" i="2"/>
  <c r="S572" i="2"/>
  <c r="X571" i="2"/>
  <c r="W571" i="2"/>
  <c r="V571" i="2"/>
  <c r="U571" i="2"/>
  <c r="T571" i="2"/>
  <c r="S571" i="2"/>
  <c r="X570" i="2"/>
  <c r="W570" i="2"/>
  <c r="V570" i="2"/>
  <c r="U570" i="2"/>
  <c r="T570" i="2"/>
  <c r="S570" i="2"/>
  <c r="X569" i="2"/>
  <c r="W569" i="2"/>
  <c r="V569" i="2"/>
  <c r="U569" i="2"/>
  <c r="T569" i="2"/>
  <c r="S569" i="2"/>
  <c r="X568" i="2"/>
  <c r="W568" i="2"/>
  <c r="V568" i="2"/>
  <c r="U568" i="2"/>
  <c r="T568" i="2"/>
  <c r="S568" i="2"/>
  <c r="X567" i="2"/>
  <c r="W567" i="2"/>
  <c r="V567" i="2"/>
  <c r="U567" i="2"/>
  <c r="T567" i="2"/>
  <c r="S567" i="2"/>
  <c r="X566" i="2"/>
  <c r="W566" i="2"/>
  <c r="V566" i="2"/>
  <c r="U566" i="2"/>
  <c r="T566" i="2"/>
  <c r="S566" i="2"/>
  <c r="X565" i="2"/>
  <c r="W565" i="2"/>
  <c r="V565" i="2"/>
  <c r="U565" i="2"/>
  <c r="T565" i="2"/>
  <c r="S565" i="2"/>
  <c r="X564" i="2"/>
  <c r="W564" i="2"/>
  <c r="V564" i="2"/>
  <c r="U564" i="2"/>
  <c r="T564" i="2"/>
  <c r="S564" i="2"/>
  <c r="X563" i="2"/>
  <c r="W563" i="2"/>
  <c r="V563" i="2"/>
  <c r="U563" i="2"/>
  <c r="T563" i="2"/>
  <c r="S563" i="2"/>
  <c r="X562" i="2"/>
  <c r="W562" i="2"/>
  <c r="V562" i="2"/>
  <c r="U562" i="2"/>
  <c r="T562" i="2"/>
  <c r="S562" i="2"/>
  <c r="X561" i="2"/>
  <c r="W561" i="2"/>
  <c r="V561" i="2"/>
  <c r="U561" i="2"/>
  <c r="T561" i="2"/>
  <c r="S561" i="2"/>
  <c r="X560" i="2"/>
  <c r="W560" i="2"/>
  <c r="V560" i="2"/>
  <c r="U560" i="2"/>
  <c r="T560" i="2"/>
  <c r="S560" i="2"/>
  <c r="X559" i="2"/>
  <c r="W559" i="2"/>
  <c r="V559" i="2"/>
  <c r="U559" i="2"/>
  <c r="T559" i="2"/>
  <c r="S559" i="2"/>
  <c r="X558" i="2"/>
  <c r="W558" i="2"/>
  <c r="V558" i="2"/>
  <c r="U558" i="2"/>
  <c r="T558" i="2"/>
  <c r="S558" i="2"/>
  <c r="X557" i="2"/>
  <c r="W557" i="2"/>
  <c r="V557" i="2"/>
  <c r="U557" i="2"/>
  <c r="T557" i="2"/>
  <c r="S557" i="2"/>
  <c r="X556" i="2"/>
  <c r="W556" i="2"/>
  <c r="V556" i="2"/>
  <c r="U556" i="2"/>
  <c r="T556" i="2"/>
  <c r="S556" i="2"/>
  <c r="X555" i="2"/>
  <c r="W555" i="2"/>
  <c r="V555" i="2"/>
  <c r="U555" i="2"/>
  <c r="T555" i="2"/>
  <c r="S555" i="2"/>
  <c r="X554" i="2"/>
  <c r="W554" i="2"/>
  <c r="V554" i="2"/>
  <c r="U554" i="2"/>
  <c r="T554" i="2"/>
  <c r="S554" i="2"/>
  <c r="X553" i="2"/>
  <c r="W553" i="2"/>
  <c r="V553" i="2"/>
  <c r="U553" i="2"/>
  <c r="T553" i="2"/>
  <c r="S553" i="2"/>
  <c r="X552" i="2"/>
  <c r="W552" i="2"/>
  <c r="V552" i="2"/>
  <c r="U552" i="2"/>
  <c r="T552" i="2"/>
  <c r="S552" i="2"/>
  <c r="X551" i="2"/>
  <c r="W551" i="2"/>
  <c r="V551" i="2"/>
  <c r="U551" i="2"/>
  <c r="T551" i="2"/>
  <c r="S551" i="2"/>
  <c r="X550" i="2"/>
  <c r="W550" i="2"/>
  <c r="V550" i="2"/>
  <c r="U550" i="2"/>
  <c r="T550" i="2"/>
  <c r="S550" i="2"/>
  <c r="X549" i="2"/>
  <c r="W549" i="2"/>
  <c r="V549" i="2"/>
  <c r="U549" i="2"/>
  <c r="T549" i="2"/>
  <c r="S549" i="2"/>
  <c r="X548" i="2"/>
  <c r="W548" i="2"/>
  <c r="V548" i="2"/>
  <c r="U548" i="2"/>
  <c r="T548" i="2"/>
  <c r="S548" i="2"/>
  <c r="X547" i="2"/>
  <c r="W547" i="2"/>
  <c r="V547" i="2"/>
  <c r="U547" i="2"/>
  <c r="T547" i="2"/>
  <c r="S547" i="2"/>
  <c r="X546" i="2"/>
  <c r="W546" i="2"/>
  <c r="V546" i="2"/>
  <c r="U546" i="2"/>
  <c r="T546" i="2"/>
  <c r="S546" i="2"/>
  <c r="X545" i="2"/>
  <c r="W545" i="2"/>
  <c r="V545" i="2"/>
  <c r="U545" i="2"/>
  <c r="T545" i="2"/>
  <c r="S545" i="2"/>
  <c r="X544" i="2"/>
  <c r="W544" i="2"/>
  <c r="V544" i="2"/>
  <c r="U544" i="2"/>
  <c r="T544" i="2"/>
  <c r="S544" i="2"/>
  <c r="X543" i="2"/>
  <c r="W543" i="2"/>
  <c r="V543" i="2"/>
  <c r="U543" i="2"/>
  <c r="T543" i="2"/>
  <c r="S543" i="2"/>
  <c r="X542" i="2"/>
  <c r="W542" i="2"/>
  <c r="V542" i="2"/>
  <c r="U542" i="2"/>
  <c r="T542" i="2"/>
  <c r="S542" i="2"/>
  <c r="X541" i="2"/>
  <c r="W541" i="2"/>
  <c r="V541" i="2"/>
  <c r="U541" i="2"/>
  <c r="T541" i="2"/>
  <c r="S541" i="2"/>
  <c r="X540" i="2"/>
  <c r="W540" i="2"/>
  <c r="V540" i="2"/>
  <c r="U540" i="2"/>
  <c r="T540" i="2"/>
  <c r="S540" i="2"/>
  <c r="X539" i="2"/>
  <c r="W539" i="2"/>
  <c r="V539" i="2"/>
  <c r="U539" i="2"/>
  <c r="T539" i="2"/>
  <c r="S539" i="2"/>
  <c r="X538" i="2"/>
  <c r="W538" i="2"/>
  <c r="V538" i="2"/>
  <c r="U538" i="2"/>
  <c r="T538" i="2"/>
  <c r="S538" i="2"/>
  <c r="X537" i="2"/>
  <c r="W537" i="2"/>
  <c r="V537" i="2"/>
  <c r="U537" i="2"/>
  <c r="T537" i="2"/>
  <c r="S537" i="2"/>
  <c r="X536" i="2"/>
  <c r="W536" i="2"/>
  <c r="V536" i="2"/>
  <c r="U536" i="2"/>
  <c r="T536" i="2"/>
  <c r="S536" i="2"/>
  <c r="X535" i="2"/>
  <c r="W535" i="2"/>
  <c r="V535" i="2"/>
  <c r="U535" i="2"/>
  <c r="T535" i="2"/>
  <c r="S535" i="2"/>
  <c r="X534" i="2"/>
  <c r="W534" i="2"/>
  <c r="V534" i="2"/>
  <c r="U534" i="2"/>
  <c r="T534" i="2"/>
  <c r="S534" i="2"/>
  <c r="X533" i="2"/>
  <c r="W533" i="2"/>
  <c r="V533" i="2"/>
  <c r="U533" i="2"/>
  <c r="T533" i="2"/>
  <c r="S533" i="2"/>
  <c r="X532" i="2"/>
  <c r="W532" i="2"/>
  <c r="V532" i="2"/>
  <c r="U532" i="2"/>
  <c r="T532" i="2"/>
  <c r="S532" i="2"/>
  <c r="X531" i="2"/>
  <c r="W531" i="2"/>
  <c r="V531" i="2"/>
  <c r="U531" i="2"/>
  <c r="T531" i="2"/>
  <c r="S531" i="2"/>
  <c r="X530" i="2"/>
  <c r="W530" i="2"/>
  <c r="V530" i="2"/>
  <c r="U530" i="2"/>
  <c r="T530" i="2"/>
  <c r="S530" i="2"/>
  <c r="X529" i="2"/>
  <c r="W529" i="2"/>
  <c r="V529" i="2"/>
  <c r="U529" i="2"/>
  <c r="T529" i="2"/>
  <c r="S529" i="2"/>
  <c r="X528" i="2"/>
  <c r="W528" i="2"/>
  <c r="V528" i="2"/>
  <c r="U528" i="2"/>
  <c r="T528" i="2"/>
  <c r="S528" i="2"/>
  <c r="X527" i="2"/>
  <c r="W527" i="2"/>
  <c r="V527" i="2"/>
  <c r="U527" i="2"/>
  <c r="T527" i="2"/>
  <c r="S527" i="2"/>
  <c r="X526" i="2"/>
  <c r="W526" i="2"/>
  <c r="V526" i="2"/>
  <c r="U526" i="2"/>
  <c r="T526" i="2"/>
  <c r="S526" i="2"/>
  <c r="X525" i="2"/>
  <c r="W525" i="2"/>
  <c r="V525" i="2"/>
  <c r="U525" i="2"/>
  <c r="T525" i="2"/>
  <c r="S525" i="2"/>
  <c r="X524" i="2"/>
  <c r="W524" i="2"/>
  <c r="V524" i="2"/>
  <c r="U524" i="2"/>
  <c r="T524" i="2"/>
  <c r="S524" i="2"/>
  <c r="X523" i="2"/>
  <c r="W523" i="2"/>
  <c r="V523" i="2"/>
  <c r="U523" i="2"/>
  <c r="T523" i="2"/>
  <c r="S523" i="2"/>
  <c r="X522" i="2"/>
  <c r="W522" i="2"/>
  <c r="V522" i="2"/>
  <c r="U522" i="2"/>
  <c r="T522" i="2"/>
  <c r="S522" i="2"/>
  <c r="X521" i="2"/>
  <c r="W521" i="2"/>
  <c r="V521" i="2"/>
  <c r="U521" i="2"/>
  <c r="T521" i="2"/>
  <c r="S521" i="2"/>
  <c r="X520" i="2"/>
  <c r="W520" i="2"/>
  <c r="V520" i="2"/>
  <c r="U520" i="2"/>
  <c r="T520" i="2"/>
  <c r="S520" i="2"/>
  <c r="X519" i="2"/>
  <c r="W519" i="2"/>
  <c r="V519" i="2"/>
  <c r="U519" i="2"/>
  <c r="T519" i="2"/>
  <c r="S519" i="2"/>
  <c r="X518" i="2"/>
  <c r="W518" i="2"/>
  <c r="V518" i="2"/>
  <c r="U518" i="2"/>
  <c r="T518" i="2"/>
  <c r="S518" i="2"/>
  <c r="X517" i="2"/>
  <c r="W517" i="2"/>
  <c r="V517" i="2"/>
  <c r="U517" i="2"/>
  <c r="T517" i="2"/>
  <c r="S517" i="2"/>
  <c r="X516" i="2"/>
  <c r="W516" i="2"/>
  <c r="V516" i="2"/>
  <c r="U516" i="2"/>
  <c r="T516" i="2"/>
  <c r="S516" i="2"/>
  <c r="X515" i="2"/>
  <c r="W515" i="2"/>
  <c r="V515" i="2"/>
  <c r="U515" i="2"/>
  <c r="T515" i="2"/>
  <c r="S515" i="2"/>
  <c r="X514" i="2"/>
  <c r="W514" i="2"/>
  <c r="V514" i="2"/>
  <c r="U514" i="2"/>
  <c r="T514" i="2"/>
  <c r="S514" i="2"/>
  <c r="X513" i="2"/>
  <c r="W513" i="2"/>
  <c r="V513" i="2"/>
  <c r="U513" i="2"/>
  <c r="T513" i="2"/>
  <c r="S513" i="2"/>
  <c r="X512" i="2"/>
  <c r="W512" i="2"/>
  <c r="V512" i="2"/>
  <c r="U512" i="2"/>
  <c r="T512" i="2"/>
  <c r="S512" i="2"/>
  <c r="X511" i="2"/>
  <c r="W511" i="2"/>
  <c r="V511" i="2"/>
  <c r="U511" i="2"/>
  <c r="T511" i="2"/>
  <c r="S511" i="2"/>
  <c r="X510" i="2"/>
  <c r="W510" i="2"/>
  <c r="V510" i="2"/>
  <c r="U510" i="2"/>
  <c r="T510" i="2"/>
  <c r="S510" i="2"/>
  <c r="X509" i="2"/>
  <c r="W509" i="2"/>
  <c r="V509" i="2"/>
  <c r="U509" i="2"/>
  <c r="T509" i="2"/>
  <c r="S509" i="2"/>
  <c r="X508" i="2"/>
  <c r="W508" i="2"/>
  <c r="V508" i="2"/>
  <c r="U508" i="2"/>
  <c r="T508" i="2"/>
  <c r="S508" i="2"/>
  <c r="X507" i="2"/>
  <c r="W507" i="2"/>
  <c r="V507" i="2"/>
  <c r="U507" i="2"/>
  <c r="T507" i="2"/>
  <c r="S507" i="2"/>
  <c r="X506" i="2"/>
  <c r="W506" i="2"/>
  <c r="V506" i="2"/>
  <c r="U506" i="2"/>
  <c r="T506" i="2"/>
  <c r="S506" i="2"/>
  <c r="X505" i="2"/>
  <c r="W505" i="2"/>
  <c r="V505" i="2"/>
  <c r="U505" i="2"/>
  <c r="T505" i="2"/>
  <c r="S505" i="2"/>
  <c r="X504" i="2"/>
  <c r="W504" i="2"/>
  <c r="V504" i="2"/>
  <c r="U504" i="2"/>
  <c r="T504" i="2"/>
  <c r="S504" i="2"/>
  <c r="X503" i="2"/>
  <c r="W503" i="2"/>
  <c r="V503" i="2"/>
  <c r="U503" i="2"/>
  <c r="T503" i="2"/>
  <c r="S503" i="2"/>
  <c r="X502" i="2"/>
  <c r="W502" i="2"/>
  <c r="V502" i="2"/>
  <c r="U502" i="2"/>
  <c r="T502" i="2"/>
  <c r="S502" i="2"/>
  <c r="X501" i="2"/>
  <c r="W501" i="2"/>
  <c r="V501" i="2"/>
  <c r="U501" i="2"/>
  <c r="T501" i="2"/>
  <c r="S501" i="2"/>
  <c r="X500" i="2"/>
  <c r="W500" i="2"/>
  <c r="V500" i="2"/>
  <c r="U500" i="2"/>
  <c r="T500" i="2"/>
  <c r="S500" i="2"/>
  <c r="X499" i="2"/>
  <c r="W499" i="2"/>
  <c r="V499" i="2"/>
  <c r="U499" i="2"/>
  <c r="T499" i="2"/>
  <c r="S499" i="2"/>
  <c r="X498" i="2"/>
  <c r="W498" i="2"/>
  <c r="V498" i="2"/>
  <c r="U498" i="2"/>
  <c r="T498" i="2"/>
  <c r="S498" i="2"/>
  <c r="X497" i="2"/>
  <c r="W497" i="2"/>
  <c r="V497" i="2"/>
  <c r="U497" i="2"/>
  <c r="T497" i="2"/>
  <c r="S497" i="2"/>
  <c r="X496" i="2"/>
  <c r="W496" i="2"/>
  <c r="V496" i="2"/>
  <c r="U496" i="2"/>
  <c r="T496" i="2"/>
  <c r="S496" i="2"/>
  <c r="X495" i="2"/>
  <c r="W495" i="2"/>
  <c r="V495" i="2"/>
  <c r="U495" i="2"/>
  <c r="T495" i="2"/>
  <c r="S495" i="2"/>
  <c r="X494" i="2"/>
  <c r="W494" i="2"/>
  <c r="V494" i="2"/>
  <c r="U494" i="2"/>
  <c r="T494" i="2"/>
  <c r="S494" i="2"/>
  <c r="X493" i="2"/>
  <c r="W493" i="2"/>
  <c r="V493" i="2"/>
  <c r="U493" i="2"/>
  <c r="T493" i="2"/>
  <c r="S493" i="2"/>
  <c r="X492" i="2"/>
  <c r="W492" i="2"/>
  <c r="V492" i="2"/>
  <c r="U492" i="2"/>
  <c r="T492" i="2"/>
  <c r="S492" i="2"/>
  <c r="X491" i="2"/>
  <c r="W491" i="2"/>
  <c r="V491" i="2"/>
  <c r="U491" i="2"/>
  <c r="T491" i="2"/>
  <c r="S491" i="2"/>
  <c r="X490" i="2"/>
  <c r="W490" i="2"/>
  <c r="V490" i="2"/>
  <c r="U490" i="2"/>
  <c r="T490" i="2"/>
  <c r="S490" i="2"/>
  <c r="X489" i="2"/>
  <c r="W489" i="2"/>
  <c r="V489" i="2"/>
  <c r="U489" i="2"/>
  <c r="T489" i="2"/>
  <c r="S489" i="2"/>
  <c r="X488" i="2"/>
  <c r="W488" i="2"/>
  <c r="V488" i="2"/>
  <c r="U488" i="2"/>
  <c r="T488" i="2"/>
  <c r="S488" i="2"/>
  <c r="X487" i="2"/>
  <c r="W487" i="2"/>
  <c r="V487" i="2"/>
  <c r="U487" i="2"/>
  <c r="T487" i="2"/>
  <c r="S487" i="2"/>
  <c r="X486" i="2"/>
  <c r="W486" i="2"/>
  <c r="V486" i="2"/>
  <c r="U486" i="2"/>
  <c r="T486" i="2"/>
  <c r="S486" i="2"/>
  <c r="X485" i="2"/>
  <c r="W485" i="2"/>
  <c r="V485" i="2"/>
  <c r="U485" i="2"/>
  <c r="T485" i="2"/>
  <c r="S485" i="2"/>
  <c r="X484" i="2"/>
  <c r="W484" i="2"/>
  <c r="V484" i="2"/>
  <c r="U484" i="2"/>
  <c r="T484" i="2"/>
  <c r="S484" i="2"/>
  <c r="X483" i="2"/>
  <c r="W483" i="2"/>
  <c r="V483" i="2"/>
  <c r="U483" i="2"/>
  <c r="T483" i="2"/>
  <c r="S483" i="2"/>
  <c r="X482" i="2"/>
  <c r="W482" i="2"/>
  <c r="V482" i="2"/>
  <c r="U482" i="2"/>
  <c r="T482" i="2"/>
  <c r="S482" i="2"/>
  <c r="X481" i="2"/>
  <c r="W481" i="2"/>
  <c r="V481" i="2"/>
  <c r="U481" i="2"/>
  <c r="T481" i="2"/>
  <c r="S481" i="2"/>
  <c r="X480" i="2"/>
  <c r="W480" i="2"/>
  <c r="V480" i="2"/>
  <c r="U480" i="2"/>
  <c r="T480" i="2"/>
  <c r="S480" i="2"/>
  <c r="X479" i="2"/>
  <c r="W479" i="2"/>
  <c r="V479" i="2"/>
  <c r="U479" i="2"/>
  <c r="T479" i="2"/>
  <c r="S479" i="2"/>
  <c r="X478" i="2"/>
  <c r="W478" i="2"/>
  <c r="V478" i="2"/>
  <c r="U478" i="2"/>
  <c r="T478" i="2"/>
  <c r="S478" i="2"/>
  <c r="X477" i="2"/>
  <c r="W477" i="2"/>
  <c r="V477" i="2"/>
  <c r="U477" i="2"/>
  <c r="T477" i="2"/>
  <c r="S477" i="2"/>
  <c r="X476" i="2"/>
  <c r="W476" i="2"/>
  <c r="V476" i="2"/>
  <c r="U476" i="2"/>
  <c r="T476" i="2"/>
  <c r="S476" i="2"/>
  <c r="X475" i="2"/>
  <c r="W475" i="2"/>
  <c r="V475" i="2"/>
  <c r="U475" i="2"/>
  <c r="T475" i="2"/>
  <c r="S475" i="2"/>
  <c r="X474" i="2"/>
  <c r="W474" i="2"/>
  <c r="V474" i="2"/>
  <c r="U474" i="2"/>
  <c r="T474" i="2"/>
  <c r="S474" i="2"/>
  <c r="X473" i="2"/>
  <c r="W473" i="2"/>
  <c r="V473" i="2"/>
  <c r="U473" i="2"/>
  <c r="T473" i="2"/>
  <c r="S473" i="2"/>
  <c r="X472" i="2"/>
  <c r="W472" i="2"/>
  <c r="V472" i="2"/>
  <c r="U472" i="2"/>
  <c r="T472" i="2"/>
  <c r="S472" i="2"/>
  <c r="X471" i="2"/>
  <c r="W471" i="2"/>
  <c r="V471" i="2"/>
  <c r="U471" i="2"/>
  <c r="T471" i="2"/>
  <c r="S471" i="2"/>
  <c r="X470" i="2"/>
  <c r="W470" i="2"/>
  <c r="V470" i="2"/>
  <c r="U470" i="2"/>
  <c r="T470" i="2"/>
  <c r="S470" i="2"/>
  <c r="X469" i="2"/>
  <c r="W469" i="2"/>
  <c r="V469" i="2"/>
  <c r="U469" i="2"/>
  <c r="T469" i="2"/>
  <c r="S469" i="2"/>
  <c r="X468" i="2"/>
  <c r="W468" i="2"/>
  <c r="V468" i="2"/>
  <c r="U468" i="2"/>
  <c r="T468" i="2"/>
  <c r="S468" i="2"/>
  <c r="X467" i="2"/>
  <c r="W467" i="2"/>
  <c r="V467" i="2"/>
  <c r="U467" i="2"/>
  <c r="T467" i="2"/>
  <c r="S467" i="2"/>
  <c r="X466" i="2"/>
  <c r="W466" i="2"/>
  <c r="V466" i="2"/>
  <c r="U466" i="2"/>
  <c r="T466" i="2"/>
  <c r="S466" i="2"/>
  <c r="X465" i="2"/>
  <c r="W465" i="2"/>
  <c r="V465" i="2"/>
  <c r="U465" i="2"/>
  <c r="T465" i="2"/>
  <c r="S465" i="2"/>
  <c r="X464" i="2"/>
  <c r="W464" i="2"/>
  <c r="V464" i="2"/>
  <c r="U464" i="2"/>
  <c r="T464" i="2"/>
  <c r="S464" i="2"/>
  <c r="X463" i="2"/>
  <c r="W463" i="2"/>
  <c r="V463" i="2"/>
  <c r="U463" i="2"/>
  <c r="T463" i="2"/>
  <c r="S463" i="2"/>
  <c r="X462" i="2"/>
  <c r="W462" i="2"/>
  <c r="V462" i="2"/>
  <c r="U462" i="2"/>
  <c r="T462" i="2"/>
  <c r="S462" i="2"/>
  <c r="X461" i="2"/>
  <c r="W461" i="2"/>
  <c r="V461" i="2"/>
  <c r="U461" i="2"/>
  <c r="T461" i="2"/>
  <c r="S461" i="2"/>
  <c r="X460" i="2"/>
  <c r="W460" i="2"/>
  <c r="V460" i="2"/>
  <c r="U460" i="2"/>
  <c r="T460" i="2"/>
  <c r="S460" i="2"/>
  <c r="X459" i="2"/>
  <c r="W459" i="2"/>
  <c r="V459" i="2"/>
  <c r="U459" i="2"/>
  <c r="T459" i="2"/>
  <c r="S459" i="2"/>
  <c r="X458" i="2"/>
  <c r="W458" i="2"/>
  <c r="V458" i="2"/>
  <c r="U458" i="2"/>
  <c r="T458" i="2"/>
  <c r="S458" i="2"/>
  <c r="X457" i="2"/>
  <c r="W457" i="2"/>
  <c r="V457" i="2"/>
  <c r="U457" i="2"/>
  <c r="T457" i="2"/>
  <c r="S457" i="2"/>
  <c r="X456" i="2"/>
  <c r="W456" i="2"/>
  <c r="V456" i="2"/>
  <c r="U456" i="2"/>
  <c r="T456" i="2"/>
  <c r="S456" i="2"/>
  <c r="X455" i="2"/>
  <c r="W455" i="2"/>
  <c r="V455" i="2"/>
  <c r="U455" i="2"/>
  <c r="T455" i="2"/>
  <c r="S455" i="2"/>
  <c r="X454" i="2"/>
  <c r="W454" i="2"/>
  <c r="V454" i="2"/>
  <c r="U454" i="2"/>
  <c r="T454" i="2"/>
  <c r="S454" i="2"/>
  <c r="X453" i="2"/>
  <c r="W453" i="2"/>
  <c r="V453" i="2"/>
  <c r="U453" i="2"/>
  <c r="T453" i="2"/>
  <c r="S453" i="2"/>
  <c r="X452" i="2"/>
  <c r="W452" i="2"/>
  <c r="V452" i="2"/>
  <c r="U452" i="2"/>
  <c r="T452" i="2"/>
  <c r="S452" i="2"/>
  <c r="X451" i="2"/>
  <c r="W451" i="2"/>
  <c r="V451" i="2"/>
  <c r="U451" i="2"/>
  <c r="T451" i="2"/>
  <c r="S451" i="2"/>
  <c r="X450" i="2"/>
  <c r="W450" i="2"/>
  <c r="V450" i="2"/>
  <c r="U450" i="2"/>
  <c r="T450" i="2"/>
  <c r="S450" i="2"/>
  <c r="X449" i="2"/>
  <c r="W449" i="2"/>
  <c r="V449" i="2"/>
  <c r="U449" i="2"/>
  <c r="T449" i="2"/>
  <c r="S449" i="2"/>
  <c r="X448" i="2"/>
  <c r="W448" i="2"/>
  <c r="V448" i="2"/>
  <c r="U448" i="2"/>
  <c r="T448" i="2"/>
  <c r="S448" i="2"/>
  <c r="X447" i="2"/>
  <c r="W447" i="2"/>
  <c r="V447" i="2"/>
  <c r="U447" i="2"/>
  <c r="T447" i="2"/>
  <c r="S447" i="2"/>
  <c r="X446" i="2"/>
  <c r="W446" i="2"/>
  <c r="V446" i="2"/>
  <c r="U446" i="2"/>
  <c r="T446" i="2"/>
  <c r="S446" i="2"/>
  <c r="X445" i="2"/>
  <c r="W445" i="2"/>
  <c r="V445" i="2"/>
  <c r="U445" i="2"/>
  <c r="T445" i="2"/>
  <c r="S445" i="2"/>
  <c r="X444" i="2"/>
  <c r="W444" i="2"/>
  <c r="V444" i="2"/>
  <c r="U444" i="2"/>
  <c r="T444" i="2"/>
  <c r="S444" i="2"/>
  <c r="X443" i="2"/>
  <c r="W443" i="2"/>
  <c r="V443" i="2"/>
  <c r="U443" i="2"/>
  <c r="T443" i="2"/>
  <c r="S443" i="2"/>
  <c r="X442" i="2"/>
  <c r="W442" i="2"/>
  <c r="V442" i="2"/>
  <c r="U442" i="2"/>
  <c r="T442" i="2"/>
  <c r="S442" i="2"/>
  <c r="X441" i="2"/>
  <c r="W441" i="2"/>
  <c r="V441" i="2"/>
  <c r="U441" i="2"/>
  <c r="T441" i="2"/>
  <c r="S441" i="2"/>
  <c r="X440" i="2"/>
  <c r="W440" i="2"/>
  <c r="V440" i="2"/>
  <c r="U440" i="2"/>
  <c r="T440" i="2"/>
  <c r="S440" i="2"/>
  <c r="X439" i="2"/>
  <c r="W439" i="2"/>
  <c r="V439" i="2"/>
  <c r="U439" i="2"/>
  <c r="T439" i="2"/>
  <c r="S439" i="2"/>
  <c r="X438" i="2"/>
  <c r="W438" i="2"/>
  <c r="V438" i="2"/>
  <c r="U438" i="2"/>
  <c r="T438" i="2"/>
  <c r="S438" i="2"/>
  <c r="X437" i="2"/>
  <c r="W437" i="2"/>
  <c r="V437" i="2"/>
  <c r="U437" i="2"/>
  <c r="T437" i="2"/>
  <c r="S437" i="2"/>
  <c r="X436" i="2"/>
  <c r="W436" i="2"/>
  <c r="V436" i="2"/>
  <c r="U436" i="2"/>
  <c r="T436" i="2"/>
  <c r="S436" i="2"/>
  <c r="X435" i="2"/>
  <c r="W435" i="2"/>
  <c r="V435" i="2"/>
  <c r="U435" i="2"/>
  <c r="T435" i="2"/>
  <c r="S435" i="2"/>
  <c r="X434" i="2"/>
  <c r="W434" i="2"/>
  <c r="V434" i="2"/>
  <c r="U434" i="2"/>
  <c r="T434" i="2"/>
  <c r="S434" i="2"/>
  <c r="X433" i="2"/>
  <c r="W433" i="2"/>
  <c r="V433" i="2"/>
  <c r="U433" i="2"/>
  <c r="T433" i="2"/>
  <c r="S433" i="2"/>
  <c r="X432" i="2"/>
  <c r="W432" i="2"/>
  <c r="V432" i="2"/>
  <c r="U432" i="2"/>
  <c r="T432" i="2"/>
  <c r="S432" i="2"/>
  <c r="X431" i="2"/>
  <c r="W431" i="2"/>
  <c r="V431" i="2"/>
  <c r="U431" i="2"/>
  <c r="T431" i="2"/>
  <c r="S431" i="2"/>
  <c r="X430" i="2"/>
  <c r="W430" i="2"/>
  <c r="V430" i="2"/>
  <c r="U430" i="2"/>
  <c r="T430" i="2"/>
  <c r="S430" i="2"/>
  <c r="X429" i="2"/>
  <c r="W429" i="2"/>
  <c r="V429" i="2"/>
  <c r="U429" i="2"/>
  <c r="T429" i="2"/>
  <c r="S429" i="2"/>
  <c r="X428" i="2"/>
  <c r="W428" i="2"/>
  <c r="V428" i="2"/>
  <c r="U428" i="2"/>
  <c r="T428" i="2"/>
  <c r="S428" i="2"/>
  <c r="X427" i="2"/>
  <c r="W427" i="2"/>
  <c r="V427" i="2"/>
  <c r="U427" i="2"/>
  <c r="T427" i="2"/>
  <c r="S427" i="2"/>
  <c r="X426" i="2"/>
  <c r="W426" i="2"/>
  <c r="V426" i="2"/>
  <c r="U426" i="2"/>
  <c r="T426" i="2"/>
  <c r="S426" i="2"/>
  <c r="X425" i="2"/>
  <c r="W425" i="2"/>
  <c r="V425" i="2"/>
  <c r="U425" i="2"/>
  <c r="T425" i="2"/>
  <c r="S425" i="2"/>
  <c r="X424" i="2"/>
  <c r="W424" i="2"/>
  <c r="V424" i="2"/>
  <c r="U424" i="2"/>
  <c r="T424" i="2"/>
  <c r="S424" i="2"/>
  <c r="X423" i="2"/>
  <c r="W423" i="2"/>
  <c r="V423" i="2"/>
  <c r="U423" i="2"/>
  <c r="T423" i="2"/>
  <c r="S423" i="2"/>
  <c r="X422" i="2"/>
  <c r="W422" i="2"/>
  <c r="V422" i="2"/>
  <c r="U422" i="2"/>
  <c r="T422" i="2"/>
  <c r="S422" i="2"/>
  <c r="X421" i="2"/>
  <c r="W421" i="2"/>
  <c r="V421" i="2"/>
  <c r="U421" i="2"/>
  <c r="T421" i="2"/>
  <c r="S421" i="2"/>
  <c r="X420" i="2"/>
  <c r="W420" i="2"/>
  <c r="V420" i="2"/>
  <c r="U420" i="2"/>
  <c r="T420" i="2"/>
  <c r="S420" i="2"/>
  <c r="X419" i="2"/>
  <c r="W419" i="2"/>
  <c r="V419" i="2"/>
  <c r="U419" i="2"/>
  <c r="T419" i="2"/>
  <c r="S419" i="2"/>
  <c r="X418" i="2"/>
  <c r="W418" i="2"/>
  <c r="V418" i="2"/>
  <c r="U418" i="2"/>
  <c r="T418" i="2"/>
  <c r="S418" i="2"/>
  <c r="X417" i="2"/>
  <c r="W417" i="2"/>
  <c r="V417" i="2"/>
  <c r="U417" i="2"/>
  <c r="T417" i="2"/>
  <c r="S417" i="2"/>
  <c r="X416" i="2"/>
  <c r="W416" i="2"/>
  <c r="V416" i="2"/>
  <c r="U416" i="2"/>
  <c r="T416" i="2"/>
  <c r="S416" i="2"/>
  <c r="X415" i="2"/>
  <c r="W415" i="2"/>
  <c r="V415" i="2"/>
  <c r="U415" i="2"/>
  <c r="T415" i="2"/>
  <c r="S415" i="2"/>
  <c r="X414" i="2"/>
  <c r="W414" i="2"/>
  <c r="V414" i="2"/>
  <c r="U414" i="2"/>
  <c r="T414" i="2"/>
  <c r="S414" i="2"/>
  <c r="X413" i="2"/>
  <c r="W413" i="2"/>
  <c r="V413" i="2"/>
  <c r="U413" i="2"/>
  <c r="T413" i="2"/>
  <c r="S413" i="2"/>
  <c r="X412" i="2"/>
  <c r="W412" i="2"/>
  <c r="V412" i="2"/>
  <c r="U412" i="2"/>
  <c r="T412" i="2"/>
  <c r="S412" i="2"/>
  <c r="X411" i="2"/>
  <c r="W411" i="2"/>
  <c r="V411" i="2"/>
  <c r="U411" i="2"/>
  <c r="T411" i="2"/>
  <c r="S411" i="2"/>
  <c r="X410" i="2"/>
  <c r="W410" i="2"/>
  <c r="V410" i="2"/>
  <c r="U410" i="2"/>
  <c r="T410" i="2"/>
  <c r="S410" i="2"/>
  <c r="X409" i="2"/>
  <c r="W409" i="2"/>
  <c r="V409" i="2"/>
  <c r="U409" i="2"/>
  <c r="T409" i="2"/>
  <c r="S409" i="2"/>
  <c r="X408" i="2"/>
  <c r="W408" i="2"/>
  <c r="V408" i="2"/>
  <c r="U408" i="2"/>
  <c r="T408" i="2"/>
  <c r="S408" i="2"/>
  <c r="X407" i="2"/>
  <c r="W407" i="2"/>
  <c r="V407" i="2"/>
  <c r="U407" i="2"/>
  <c r="T407" i="2"/>
  <c r="S407" i="2"/>
  <c r="X406" i="2"/>
  <c r="W406" i="2"/>
  <c r="V406" i="2"/>
  <c r="U406" i="2"/>
  <c r="T406" i="2"/>
  <c r="S406" i="2"/>
  <c r="X405" i="2"/>
  <c r="W405" i="2"/>
  <c r="V405" i="2"/>
  <c r="U405" i="2"/>
  <c r="T405" i="2"/>
  <c r="S405" i="2"/>
  <c r="X404" i="2"/>
  <c r="W404" i="2"/>
  <c r="V404" i="2"/>
  <c r="U404" i="2"/>
  <c r="T404" i="2"/>
  <c r="S404" i="2"/>
  <c r="X403" i="2"/>
  <c r="W403" i="2"/>
  <c r="V403" i="2"/>
  <c r="U403" i="2"/>
  <c r="T403" i="2"/>
  <c r="S403" i="2"/>
  <c r="X402" i="2"/>
  <c r="W402" i="2"/>
  <c r="V402" i="2"/>
  <c r="U402" i="2"/>
  <c r="T402" i="2"/>
  <c r="S402" i="2"/>
  <c r="X401" i="2"/>
  <c r="W401" i="2"/>
  <c r="V401" i="2"/>
  <c r="U401" i="2"/>
  <c r="T401" i="2"/>
  <c r="S401" i="2"/>
  <c r="X400" i="2"/>
  <c r="W400" i="2"/>
  <c r="V400" i="2"/>
  <c r="U400" i="2"/>
  <c r="T400" i="2"/>
  <c r="S400" i="2"/>
  <c r="X399" i="2"/>
  <c r="W399" i="2"/>
  <c r="V399" i="2"/>
  <c r="U399" i="2"/>
  <c r="T399" i="2"/>
  <c r="S399" i="2"/>
  <c r="X398" i="2"/>
  <c r="W398" i="2"/>
  <c r="V398" i="2"/>
  <c r="U398" i="2"/>
  <c r="T398" i="2"/>
  <c r="S398" i="2"/>
  <c r="X397" i="2"/>
  <c r="W397" i="2"/>
  <c r="V397" i="2"/>
  <c r="U397" i="2"/>
  <c r="T397" i="2"/>
  <c r="S397" i="2"/>
  <c r="X396" i="2"/>
  <c r="W396" i="2"/>
  <c r="V396" i="2"/>
  <c r="U396" i="2"/>
  <c r="T396" i="2"/>
  <c r="S396" i="2"/>
  <c r="X395" i="2"/>
  <c r="W395" i="2"/>
  <c r="V395" i="2"/>
  <c r="U395" i="2"/>
  <c r="T395" i="2"/>
  <c r="S395" i="2"/>
  <c r="X394" i="2"/>
  <c r="W394" i="2"/>
  <c r="V394" i="2"/>
  <c r="U394" i="2"/>
  <c r="T394" i="2"/>
  <c r="S394" i="2"/>
  <c r="X393" i="2"/>
  <c r="W393" i="2"/>
  <c r="V393" i="2"/>
  <c r="U393" i="2"/>
  <c r="T393" i="2"/>
  <c r="S393" i="2"/>
  <c r="X392" i="2"/>
  <c r="W392" i="2"/>
  <c r="V392" i="2"/>
  <c r="U392" i="2"/>
  <c r="T392" i="2"/>
  <c r="S392" i="2"/>
  <c r="X391" i="2"/>
  <c r="W391" i="2"/>
  <c r="V391" i="2"/>
  <c r="U391" i="2"/>
  <c r="T391" i="2"/>
  <c r="S391" i="2"/>
  <c r="X390" i="2"/>
  <c r="W390" i="2"/>
  <c r="V390" i="2"/>
  <c r="U390" i="2"/>
  <c r="T390" i="2"/>
  <c r="S390" i="2"/>
  <c r="X389" i="2"/>
  <c r="W389" i="2"/>
  <c r="V389" i="2"/>
  <c r="U389" i="2"/>
  <c r="T389" i="2"/>
  <c r="S389" i="2"/>
  <c r="X388" i="2"/>
  <c r="W388" i="2"/>
  <c r="V388" i="2"/>
  <c r="U388" i="2"/>
  <c r="T388" i="2"/>
  <c r="S388" i="2"/>
  <c r="X387" i="2"/>
  <c r="W387" i="2"/>
  <c r="V387" i="2"/>
  <c r="U387" i="2"/>
  <c r="T387" i="2"/>
  <c r="S387" i="2"/>
  <c r="X386" i="2"/>
  <c r="W386" i="2"/>
  <c r="V386" i="2"/>
  <c r="U386" i="2"/>
  <c r="T386" i="2"/>
  <c r="S386" i="2"/>
  <c r="X385" i="2"/>
  <c r="W385" i="2"/>
  <c r="V385" i="2"/>
  <c r="U385" i="2"/>
  <c r="T385" i="2"/>
  <c r="S385" i="2"/>
  <c r="X384" i="2"/>
  <c r="W384" i="2"/>
  <c r="V384" i="2"/>
  <c r="U384" i="2"/>
  <c r="T384" i="2"/>
  <c r="S384" i="2"/>
  <c r="X383" i="2"/>
  <c r="W383" i="2"/>
  <c r="V383" i="2"/>
  <c r="U383" i="2"/>
  <c r="T383" i="2"/>
  <c r="S383" i="2"/>
  <c r="X382" i="2"/>
  <c r="W382" i="2"/>
  <c r="V382" i="2"/>
  <c r="U382" i="2"/>
  <c r="T382" i="2"/>
  <c r="S382" i="2"/>
  <c r="X381" i="2"/>
  <c r="W381" i="2"/>
  <c r="V381" i="2"/>
  <c r="U381" i="2"/>
  <c r="T381" i="2"/>
  <c r="S381" i="2"/>
  <c r="X380" i="2"/>
  <c r="W380" i="2"/>
  <c r="V380" i="2"/>
  <c r="U380" i="2"/>
  <c r="T380" i="2"/>
  <c r="S380" i="2"/>
  <c r="X379" i="2"/>
  <c r="W379" i="2"/>
  <c r="V379" i="2"/>
  <c r="U379" i="2"/>
  <c r="T379" i="2"/>
  <c r="S379" i="2"/>
  <c r="X378" i="2"/>
  <c r="W378" i="2"/>
  <c r="V378" i="2"/>
  <c r="U378" i="2"/>
  <c r="T378" i="2"/>
  <c r="S378" i="2"/>
  <c r="X377" i="2"/>
  <c r="W377" i="2"/>
  <c r="V377" i="2"/>
  <c r="U377" i="2"/>
  <c r="T377" i="2"/>
  <c r="S377" i="2"/>
  <c r="X376" i="2"/>
  <c r="W376" i="2"/>
  <c r="V376" i="2"/>
  <c r="U376" i="2"/>
  <c r="T376" i="2"/>
  <c r="S376" i="2"/>
  <c r="X375" i="2"/>
  <c r="W375" i="2"/>
  <c r="V375" i="2"/>
  <c r="U375" i="2"/>
  <c r="T375" i="2"/>
  <c r="S375" i="2"/>
  <c r="X374" i="2"/>
  <c r="W374" i="2"/>
  <c r="V374" i="2"/>
  <c r="U374" i="2"/>
  <c r="T374" i="2"/>
  <c r="S374" i="2"/>
  <c r="X373" i="2"/>
  <c r="W373" i="2"/>
  <c r="V373" i="2"/>
  <c r="U373" i="2"/>
  <c r="T373" i="2"/>
  <c r="S373" i="2"/>
  <c r="X372" i="2"/>
  <c r="W372" i="2"/>
  <c r="V372" i="2"/>
  <c r="U372" i="2"/>
  <c r="T372" i="2"/>
  <c r="S372" i="2"/>
  <c r="X371" i="2"/>
  <c r="W371" i="2"/>
  <c r="V371" i="2"/>
  <c r="U371" i="2"/>
  <c r="T371" i="2"/>
  <c r="S371" i="2"/>
  <c r="X370" i="2"/>
  <c r="W370" i="2"/>
  <c r="V370" i="2"/>
  <c r="U370" i="2"/>
  <c r="T370" i="2"/>
  <c r="S370" i="2"/>
  <c r="X369" i="2"/>
  <c r="W369" i="2"/>
  <c r="V369" i="2"/>
  <c r="U369" i="2"/>
  <c r="T369" i="2"/>
  <c r="S369" i="2"/>
  <c r="X368" i="2"/>
  <c r="W368" i="2"/>
  <c r="V368" i="2"/>
  <c r="U368" i="2"/>
  <c r="T368" i="2"/>
  <c r="S368" i="2"/>
  <c r="X367" i="2"/>
  <c r="W367" i="2"/>
  <c r="V367" i="2"/>
  <c r="U367" i="2"/>
  <c r="T367" i="2"/>
  <c r="S367" i="2"/>
  <c r="X366" i="2"/>
  <c r="W366" i="2"/>
  <c r="V366" i="2"/>
  <c r="U366" i="2"/>
  <c r="T366" i="2"/>
  <c r="S366" i="2"/>
  <c r="X365" i="2"/>
  <c r="W365" i="2"/>
  <c r="V365" i="2"/>
  <c r="U365" i="2"/>
  <c r="T365" i="2"/>
  <c r="S365" i="2"/>
  <c r="X364" i="2"/>
  <c r="W364" i="2"/>
  <c r="V364" i="2"/>
  <c r="U364" i="2"/>
  <c r="T364" i="2"/>
  <c r="S364" i="2"/>
  <c r="X363" i="2"/>
  <c r="W363" i="2"/>
  <c r="V363" i="2"/>
  <c r="U363" i="2"/>
  <c r="T363" i="2"/>
  <c r="S363" i="2"/>
  <c r="X362" i="2"/>
  <c r="W362" i="2"/>
  <c r="V362" i="2"/>
  <c r="U362" i="2"/>
  <c r="T362" i="2"/>
  <c r="S362" i="2"/>
  <c r="X361" i="2"/>
  <c r="W361" i="2"/>
  <c r="V361" i="2"/>
  <c r="U361" i="2"/>
  <c r="T361" i="2"/>
  <c r="S361" i="2"/>
  <c r="X360" i="2"/>
  <c r="W360" i="2"/>
  <c r="V360" i="2"/>
  <c r="U360" i="2"/>
  <c r="T360" i="2"/>
  <c r="S360" i="2"/>
  <c r="X359" i="2"/>
  <c r="W359" i="2"/>
  <c r="V359" i="2"/>
  <c r="U359" i="2"/>
  <c r="T359" i="2"/>
  <c r="S359" i="2"/>
  <c r="X358" i="2"/>
  <c r="W358" i="2"/>
  <c r="V358" i="2"/>
  <c r="U358" i="2"/>
  <c r="T358" i="2"/>
  <c r="S358" i="2"/>
  <c r="X357" i="2"/>
  <c r="W357" i="2"/>
  <c r="V357" i="2"/>
  <c r="U357" i="2"/>
  <c r="T357" i="2"/>
  <c r="S357" i="2"/>
  <c r="X356" i="2"/>
  <c r="W356" i="2"/>
  <c r="V356" i="2"/>
  <c r="U356" i="2"/>
  <c r="T356" i="2"/>
  <c r="S356" i="2"/>
  <c r="X355" i="2"/>
  <c r="W355" i="2"/>
  <c r="V355" i="2"/>
  <c r="U355" i="2"/>
  <c r="T355" i="2"/>
  <c r="S355" i="2"/>
  <c r="X354" i="2"/>
  <c r="W354" i="2"/>
  <c r="V354" i="2"/>
  <c r="U354" i="2"/>
  <c r="T354" i="2"/>
  <c r="S354" i="2"/>
  <c r="X353" i="2"/>
  <c r="W353" i="2"/>
  <c r="V353" i="2"/>
  <c r="U353" i="2"/>
  <c r="T353" i="2"/>
  <c r="S353" i="2"/>
  <c r="X352" i="2"/>
  <c r="W352" i="2"/>
  <c r="V352" i="2"/>
  <c r="U352" i="2"/>
  <c r="T352" i="2"/>
  <c r="S352" i="2"/>
  <c r="X351" i="2"/>
  <c r="W351" i="2"/>
  <c r="V351" i="2"/>
  <c r="U351" i="2"/>
  <c r="T351" i="2"/>
  <c r="S351" i="2"/>
  <c r="X350" i="2"/>
  <c r="W350" i="2"/>
  <c r="V350" i="2"/>
  <c r="U350" i="2"/>
  <c r="T350" i="2"/>
  <c r="S350" i="2"/>
  <c r="X349" i="2"/>
  <c r="W349" i="2"/>
  <c r="V349" i="2"/>
  <c r="U349" i="2"/>
  <c r="T349" i="2"/>
  <c r="S349" i="2"/>
  <c r="X348" i="2"/>
  <c r="W348" i="2"/>
  <c r="V348" i="2"/>
  <c r="U348" i="2"/>
  <c r="T348" i="2"/>
  <c r="S348" i="2"/>
  <c r="X347" i="2"/>
  <c r="W347" i="2"/>
  <c r="V347" i="2"/>
  <c r="U347" i="2"/>
  <c r="T347" i="2"/>
  <c r="S347" i="2"/>
  <c r="X346" i="2"/>
  <c r="W346" i="2"/>
  <c r="V346" i="2"/>
  <c r="U346" i="2"/>
  <c r="T346" i="2"/>
  <c r="S346" i="2"/>
  <c r="X345" i="2"/>
  <c r="W345" i="2"/>
  <c r="V345" i="2"/>
  <c r="U345" i="2"/>
  <c r="T345" i="2"/>
  <c r="S345" i="2"/>
  <c r="X344" i="2"/>
  <c r="W344" i="2"/>
  <c r="V344" i="2"/>
  <c r="U344" i="2"/>
  <c r="T344" i="2"/>
  <c r="S344" i="2"/>
  <c r="X343" i="2"/>
  <c r="W343" i="2"/>
  <c r="V343" i="2"/>
  <c r="U343" i="2"/>
  <c r="T343" i="2"/>
  <c r="S343" i="2"/>
  <c r="X342" i="2"/>
  <c r="W342" i="2"/>
  <c r="V342" i="2"/>
  <c r="U342" i="2"/>
  <c r="T342" i="2"/>
  <c r="S342" i="2"/>
  <c r="X341" i="2"/>
  <c r="W341" i="2"/>
  <c r="V341" i="2"/>
  <c r="U341" i="2"/>
  <c r="T341" i="2"/>
  <c r="S341" i="2"/>
  <c r="X340" i="2"/>
  <c r="W340" i="2"/>
  <c r="V340" i="2"/>
  <c r="U340" i="2"/>
  <c r="T340" i="2"/>
  <c r="S340" i="2"/>
  <c r="X339" i="2"/>
  <c r="W339" i="2"/>
  <c r="V339" i="2"/>
  <c r="U339" i="2"/>
  <c r="T339" i="2"/>
  <c r="S339" i="2"/>
  <c r="X338" i="2"/>
  <c r="W338" i="2"/>
  <c r="V338" i="2"/>
  <c r="U338" i="2"/>
  <c r="T338" i="2"/>
  <c r="S338" i="2"/>
  <c r="X337" i="2"/>
  <c r="W337" i="2"/>
  <c r="V337" i="2"/>
  <c r="U337" i="2"/>
  <c r="T337" i="2"/>
  <c r="S337" i="2"/>
  <c r="X336" i="2"/>
  <c r="W336" i="2"/>
  <c r="V336" i="2"/>
  <c r="U336" i="2"/>
  <c r="T336" i="2"/>
  <c r="S336" i="2"/>
  <c r="X335" i="2"/>
  <c r="W335" i="2"/>
  <c r="V335" i="2"/>
  <c r="U335" i="2"/>
  <c r="T335" i="2"/>
  <c r="S335" i="2"/>
  <c r="X334" i="2"/>
  <c r="W334" i="2"/>
  <c r="V334" i="2"/>
  <c r="U334" i="2"/>
  <c r="T334" i="2"/>
  <c r="S334" i="2"/>
  <c r="X333" i="2"/>
  <c r="W333" i="2"/>
  <c r="V333" i="2"/>
  <c r="U333" i="2"/>
  <c r="T333" i="2"/>
  <c r="S333" i="2"/>
  <c r="X332" i="2"/>
  <c r="W332" i="2"/>
  <c r="V332" i="2"/>
  <c r="U332" i="2"/>
  <c r="T332" i="2"/>
  <c r="S332" i="2"/>
  <c r="X331" i="2"/>
  <c r="W331" i="2"/>
  <c r="V331" i="2"/>
  <c r="U331" i="2"/>
  <c r="T331" i="2"/>
  <c r="S331" i="2"/>
  <c r="X330" i="2"/>
  <c r="W330" i="2"/>
  <c r="V330" i="2"/>
  <c r="U330" i="2"/>
  <c r="T330" i="2"/>
  <c r="S330" i="2"/>
  <c r="X329" i="2"/>
  <c r="W329" i="2"/>
  <c r="V329" i="2"/>
  <c r="U329" i="2"/>
  <c r="T329" i="2"/>
  <c r="S329" i="2"/>
  <c r="X328" i="2"/>
  <c r="W328" i="2"/>
  <c r="V328" i="2"/>
  <c r="U328" i="2"/>
  <c r="T328" i="2"/>
  <c r="S328" i="2"/>
  <c r="X327" i="2"/>
  <c r="W327" i="2"/>
  <c r="V327" i="2"/>
  <c r="U327" i="2"/>
  <c r="T327" i="2"/>
  <c r="S327" i="2"/>
  <c r="X326" i="2"/>
  <c r="W326" i="2"/>
  <c r="V326" i="2"/>
  <c r="U326" i="2"/>
  <c r="T326" i="2"/>
  <c r="S326" i="2"/>
  <c r="X325" i="2"/>
  <c r="W325" i="2"/>
  <c r="V325" i="2"/>
  <c r="U325" i="2"/>
  <c r="T325" i="2"/>
  <c r="S325" i="2"/>
  <c r="X324" i="2"/>
  <c r="W324" i="2"/>
  <c r="V324" i="2"/>
  <c r="U324" i="2"/>
  <c r="T324" i="2"/>
  <c r="S324" i="2"/>
  <c r="X323" i="2"/>
  <c r="W323" i="2"/>
  <c r="V323" i="2"/>
  <c r="U323" i="2"/>
  <c r="T323" i="2"/>
  <c r="S323" i="2"/>
  <c r="X322" i="2"/>
  <c r="W322" i="2"/>
  <c r="V322" i="2"/>
  <c r="U322" i="2"/>
  <c r="T322" i="2"/>
  <c r="S322" i="2"/>
  <c r="X321" i="2"/>
  <c r="W321" i="2"/>
  <c r="V321" i="2"/>
  <c r="U321" i="2"/>
  <c r="T321" i="2"/>
  <c r="S321" i="2"/>
  <c r="X320" i="2"/>
  <c r="W320" i="2"/>
  <c r="V320" i="2"/>
  <c r="U320" i="2"/>
  <c r="T320" i="2"/>
  <c r="S320" i="2"/>
  <c r="X319" i="2"/>
  <c r="W319" i="2"/>
  <c r="V319" i="2"/>
  <c r="U319" i="2"/>
  <c r="T319" i="2"/>
  <c r="S319" i="2"/>
  <c r="X318" i="2"/>
  <c r="W318" i="2"/>
  <c r="V318" i="2"/>
  <c r="U318" i="2"/>
  <c r="T318" i="2"/>
  <c r="S318" i="2"/>
  <c r="X317" i="2"/>
  <c r="W317" i="2"/>
  <c r="V317" i="2"/>
  <c r="U317" i="2"/>
  <c r="T317" i="2"/>
  <c r="S317" i="2"/>
  <c r="X316" i="2"/>
  <c r="W316" i="2"/>
  <c r="V316" i="2"/>
  <c r="U316" i="2"/>
  <c r="T316" i="2"/>
  <c r="S316" i="2"/>
  <c r="X315" i="2"/>
  <c r="W315" i="2"/>
  <c r="V315" i="2"/>
  <c r="U315" i="2"/>
  <c r="T315" i="2"/>
  <c r="S315" i="2"/>
  <c r="X314" i="2"/>
  <c r="W314" i="2"/>
  <c r="V314" i="2"/>
  <c r="U314" i="2"/>
  <c r="T314" i="2"/>
  <c r="S314" i="2"/>
  <c r="X313" i="2"/>
  <c r="W313" i="2"/>
  <c r="V313" i="2"/>
  <c r="U313" i="2"/>
  <c r="T313" i="2"/>
  <c r="S313" i="2"/>
  <c r="X312" i="2"/>
  <c r="W312" i="2"/>
  <c r="V312" i="2"/>
  <c r="U312" i="2"/>
  <c r="T312" i="2"/>
  <c r="S312" i="2"/>
  <c r="X311" i="2"/>
  <c r="W311" i="2"/>
  <c r="V311" i="2"/>
  <c r="U311" i="2"/>
  <c r="T311" i="2"/>
  <c r="S311" i="2"/>
  <c r="X310" i="2"/>
  <c r="W310" i="2"/>
  <c r="V310" i="2"/>
  <c r="U310" i="2"/>
  <c r="T310" i="2"/>
  <c r="S310" i="2"/>
  <c r="X309" i="2"/>
  <c r="W309" i="2"/>
  <c r="V309" i="2"/>
  <c r="U309" i="2"/>
  <c r="T309" i="2"/>
  <c r="S309" i="2"/>
  <c r="X308" i="2"/>
  <c r="W308" i="2"/>
  <c r="V308" i="2"/>
  <c r="U308" i="2"/>
  <c r="T308" i="2"/>
  <c r="S308" i="2"/>
  <c r="X307" i="2"/>
  <c r="W307" i="2"/>
  <c r="V307" i="2"/>
  <c r="U307" i="2"/>
  <c r="T307" i="2"/>
  <c r="S307" i="2"/>
  <c r="X306" i="2"/>
  <c r="W306" i="2"/>
  <c r="V306" i="2"/>
  <c r="U306" i="2"/>
  <c r="T306" i="2"/>
  <c r="S306" i="2"/>
  <c r="X305" i="2"/>
  <c r="W305" i="2"/>
  <c r="V305" i="2"/>
  <c r="U305" i="2"/>
  <c r="T305" i="2"/>
  <c r="S305" i="2"/>
  <c r="X304" i="2"/>
  <c r="W304" i="2"/>
  <c r="V304" i="2"/>
  <c r="U304" i="2"/>
  <c r="T304" i="2"/>
  <c r="S304" i="2"/>
  <c r="X303" i="2"/>
  <c r="W303" i="2"/>
  <c r="V303" i="2"/>
  <c r="U303" i="2"/>
  <c r="T303" i="2"/>
  <c r="S303" i="2"/>
  <c r="X302" i="2"/>
  <c r="W302" i="2"/>
  <c r="V302" i="2"/>
  <c r="U302" i="2"/>
  <c r="T302" i="2"/>
  <c r="S302" i="2"/>
  <c r="X301" i="2"/>
  <c r="W301" i="2"/>
  <c r="V301" i="2"/>
  <c r="U301" i="2"/>
  <c r="T301" i="2"/>
  <c r="S301" i="2"/>
  <c r="X300" i="2"/>
  <c r="W300" i="2"/>
  <c r="V300" i="2"/>
  <c r="U300" i="2"/>
  <c r="T300" i="2"/>
  <c r="S300" i="2"/>
  <c r="X299" i="2"/>
  <c r="W299" i="2"/>
  <c r="V299" i="2"/>
  <c r="U299" i="2"/>
  <c r="T299" i="2"/>
  <c r="S299" i="2"/>
  <c r="X298" i="2"/>
  <c r="W298" i="2"/>
  <c r="V298" i="2"/>
  <c r="U298" i="2"/>
  <c r="T298" i="2"/>
  <c r="S298" i="2"/>
  <c r="X297" i="2"/>
  <c r="W297" i="2"/>
  <c r="V297" i="2"/>
  <c r="U297" i="2"/>
  <c r="T297" i="2"/>
  <c r="S297" i="2"/>
  <c r="X296" i="2"/>
  <c r="W296" i="2"/>
  <c r="V296" i="2"/>
  <c r="U296" i="2"/>
  <c r="T296" i="2"/>
  <c r="S296" i="2"/>
  <c r="X295" i="2"/>
  <c r="W295" i="2"/>
  <c r="V295" i="2"/>
  <c r="U295" i="2"/>
  <c r="T295" i="2"/>
  <c r="S295" i="2"/>
  <c r="X294" i="2"/>
  <c r="W294" i="2"/>
  <c r="V294" i="2"/>
  <c r="U294" i="2"/>
  <c r="T294" i="2"/>
  <c r="S294" i="2"/>
  <c r="X293" i="2"/>
  <c r="W293" i="2"/>
  <c r="V293" i="2"/>
  <c r="U293" i="2"/>
  <c r="T293" i="2"/>
  <c r="S293" i="2"/>
  <c r="X292" i="2"/>
  <c r="W292" i="2"/>
  <c r="V292" i="2"/>
  <c r="U292" i="2"/>
  <c r="T292" i="2"/>
  <c r="S292" i="2"/>
  <c r="X291" i="2"/>
  <c r="W291" i="2"/>
  <c r="V291" i="2"/>
  <c r="U291" i="2"/>
  <c r="T291" i="2"/>
  <c r="S291" i="2"/>
  <c r="X290" i="2"/>
  <c r="W290" i="2"/>
  <c r="V290" i="2"/>
  <c r="U290" i="2"/>
  <c r="T290" i="2"/>
  <c r="S290" i="2"/>
  <c r="X289" i="2"/>
  <c r="W289" i="2"/>
  <c r="V289" i="2"/>
  <c r="U289" i="2"/>
  <c r="T289" i="2"/>
  <c r="S289" i="2"/>
  <c r="X288" i="2"/>
  <c r="W288" i="2"/>
  <c r="V288" i="2"/>
  <c r="U288" i="2"/>
  <c r="T288" i="2"/>
  <c r="S288" i="2"/>
  <c r="X287" i="2"/>
  <c r="W287" i="2"/>
  <c r="V287" i="2"/>
  <c r="U287" i="2"/>
  <c r="T287" i="2"/>
  <c r="S287" i="2"/>
  <c r="X286" i="2"/>
  <c r="W286" i="2"/>
  <c r="V286" i="2"/>
  <c r="U286" i="2"/>
  <c r="T286" i="2"/>
  <c r="S286" i="2"/>
  <c r="X285" i="2"/>
  <c r="W285" i="2"/>
  <c r="V285" i="2"/>
  <c r="U285" i="2"/>
  <c r="T285" i="2"/>
  <c r="S285" i="2"/>
  <c r="X284" i="2"/>
  <c r="W284" i="2"/>
  <c r="V284" i="2"/>
  <c r="U284" i="2"/>
  <c r="T284" i="2"/>
  <c r="S284" i="2"/>
  <c r="X283" i="2"/>
  <c r="W283" i="2"/>
  <c r="V283" i="2"/>
  <c r="U283" i="2"/>
  <c r="T283" i="2"/>
  <c r="S283" i="2"/>
  <c r="X282" i="2"/>
  <c r="W282" i="2"/>
  <c r="V282" i="2"/>
  <c r="U282" i="2"/>
  <c r="T282" i="2"/>
  <c r="S282" i="2"/>
  <c r="X281" i="2"/>
  <c r="W281" i="2"/>
  <c r="V281" i="2"/>
  <c r="U281" i="2"/>
  <c r="T281" i="2"/>
  <c r="S281" i="2"/>
  <c r="X280" i="2"/>
  <c r="W280" i="2"/>
  <c r="V280" i="2"/>
  <c r="U280" i="2"/>
  <c r="T280" i="2"/>
  <c r="S280" i="2"/>
  <c r="X279" i="2"/>
  <c r="W279" i="2"/>
  <c r="V279" i="2"/>
  <c r="U279" i="2"/>
  <c r="T279" i="2"/>
  <c r="S279" i="2"/>
  <c r="X278" i="2"/>
  <c r="W278" i="2"/>
  <c r="V278" i="2"/>
  <c r="U278" i="2"/>
  <c r="T278" i="2"/>
  <c r="S278" i="2"/>
  <c r="X277" i="2"/>
  <c r="W277" i="2"/>
  <c r="V277" i="2"/>
  <c r="U277" i="2"/>
  <c r="T277" i="2"/>
  <c r="S277" i="2"/>
  <c r="X276" i="2"/>
  <c r="W276" i="2"/>
  <c r="V276" i="2"/>
  <c r="U276" i="2"/>
  <c r="T276" i="2"/>
  <c r="S276" i="2"/>
  <c r="X275" i="2"/>
  <c r="W275" i="2"/>
  <c r="V275" i="2"/>
  <c r="U275" i="2"/>
  <c r="T275" i="2"/>
  <c r="S275" i="2"/>
  <c r="X274" i="2"/>
  <c r="W274" i="2"/>
  <c r="V274" i="2"/>
  <c r="U274" i="2"/>
  <c r="T274" i="2"/>
  <c r="S274" i="2"/>
  <c r="X273" i="2"/>
  <c r="W273" i="2"/>
  <c r="V273" i="2"/>
  <c r="U273" i="2"/>
  <c r="T273" i="2"/>
  <c r="S273" i="2"/>
  <c r="X272" i="2"/>
  <c r="W272" i="2"/>
  <c r="V272" i="2"/>
  <c r="U272" i="2"/>
  <c r="T272" i="2"/>
  <c r="S272" i="2"/>
  <c r="X271" i="2"/>
  <c r="W271" i="2"/>
  <c r="V271" i="2"/>
  <c r="U271" i="2"/>
  <c r="T271" i="2"/>
  <c r="S271" i="2"/>
  <c r="X270" i="2"/>
  <c r="W270" i="2"/>
  <c r="V270" i="2"/>
  <c r="U270" i="2"/>
  <c r="T270" i="2"/>
  <c r="S270" i="2"/>
  <c r="X269" i="2"/>
  <c r="W269" i="2"/>
  <c r="V269" i="2"/>
  <c r="U269" i="2"/>
  <c r="T269" i="2"/>
  <c r="S269" i="2"/>
  <c r="X268" i="2"/>
  <c r="W268" i="2"/>
  <c r="V268" i="2"/>
  <c r="U268" i="2"/>
  <c r="T268" i="2"/>
  <c r="S268" i="2"/>
  <c r="X267" i="2"/>
  <c r="W267" i="2"/>
  <c r="V267" i="2"/>
  <c r="U267" i="2"/>
  <c r="T267" i="2"/>
  <c r="S267" i="2"/>
  <c r="X266" i="2"/>
  <c r="W266" i="2"/>
  <c r="V266" i="2"/>
  <c r="U266" i="2"/>
  <c r="T266" i="2"/>
  <c r="S266" i="2"/>
  <c r="X265" i="2"/>
  <c r="W265" i="2"/>
  <c r="V265" i="2"/>
  <c r="U265" i="2"/>
  <c r="T265" i="2"/>
  <c r="S265" i="2"/>
  <c r="X264" i="2"/>
  <c r="W264" i="2"/>
  <c r="V264" i="2"/>
  <c r="U264" i="2"/>
  <c r="T264" i="2"/>
  <c r="S264" i="2"/>
  <c r="X263" i="2"/>
  <c r="W263" i="2"/>
  <c r="V263" i="2"/>
  <c r="U263" i="2"/>
  <c r="T263" i="2"/>
  <c r="S263" i="2"/>
  <c r="X262" i="2"/>
  <c r="W262" i="2"/>
  <c r="V262" i="2"/>
  <c r="U262" i="2"/>
  <c r="T262" i="2"/>
  <c r="S262" i="2"/>
  <c r="X261" i="2"/>
  <c r="W261" i="2"/>
  <c r="V261" i="2"/>
  <c r="U261" i="2"/>
  <c r="T261" i="2"/>
  <c r="S261" i="2"/>
  <c r="X260" i="2"/>
  <c r="W260" i="2"/>
  <c r="V260" i="2"/>
  <c r="U260" i="2"/>
  <c r="T260" i="2"/>
  <c r="S260" i="2"/>
  <c r="X259" i="2"/>
  <c r="W259" i="2"/>
  <c r="V259" i="2"/>
  <c r="U259" i="2"/>
  <c r="T259" i="2"/>
  <c r="S259" i="2"/>
  <c r="X258" i="2"/>
  <c r="W258" i="2"/>
  <c r="V258" i="2"/>
  <c r="U258" i="2"/>
  <c r="T258" i="2"/>
  <c r="S258" i="2"/>
  <c r="X257" i="2"/>
  <c r="W257" i="2"/>
  <c r="V257" i="2"/>
  <c r="U257" i="2"/>
  <c r="T257" i="2"/>
  <c r="S257" i="2"/>
  <c r="X256" i="2"/>
  <c r="W256" i="2"/>
  <c r="V256" i="2"/>
  <c r="U256" i="2"/>
  <c r="T256" i="2"/>
  <c r="S256" i="2"/>
  <c r="X255" i="2"/>
  <c r="W255" i="2"/>
  <c r="V255" i="2"/>
  <c r="U255" i="2"/>
  <c r="T255" i="2"/>
  <c r="S255" i="2"/>
  <c r="X254" i="2"/>
  <c r="W254" i="2"/>
  <c r="V254" i="2"/>
  <c r="U254" i="2"/>
  <c r="T254" i="2"/>
  <c r="S254" i="2"/>
  <c r="X253" i="2"/>
  <c r="W253" i="2"/>
  <c r="V253" i="2"/>
  <c r="U253" i="2"/>
  <c r="T253" i="2"/>
  <c r="S253" i="2"/>
  <c r="X252" i="2"/>
  <c r="W252" i="2"/>
  <c r="V252" i="2"/>
  <c r="U252" i="2"/>
  <c r="T252" i="2"/>
  <c r="S252" i="2"/>
  <c r="X251" i="2"/>
  <c r="W251" i="2"/>
  <c r="V251" i="2"/>
  <c r="U251" i="2"/>
  <c r="T251" i="2"/>
  <c r="S251" i="2"/>
  <c r="X250" i="2"/>
  <c r="W250" i="2"/>
  <c r="V250" i="2"/>
  <c r="U250" i="2"/>
  <c r="T250" i="2"/>
  <c r="S250" i="2"/>
  <c r="X249" i="2"/>
  <c r="W249" i="2"/>
  <c r="V249" i="2"/>
  <c r="U249" i="2"/>
  <c r="T249" i="2"/>
  <c r="S249" i="2"/>
  <c r="X248" i="2"/>
  <c r="W248" i="2"/>
  <c r="V248" i="2"/>
  <c r="U248" i="2"/>
  <c r="T248" i="2"/>
  <c r="S248" i="2"/>
  <c r="X247" i="2"/>
  <c r="W247" i="2"/>
  <c r="V247" i="2"/>
  <c r="U247" i="2"/>
  <c r="T247" i="2"/>
  <c r="S247" i="2"/>
  <c r="X246" i="2"/>
  <c r="W246" i="2"/>
  <c r="V246" i="2"/>
  <c r="U246" i="2"/>
  <c r="T246" i="2"/>
  <c r="S246" i="2"/>
  <c r="X245" i="2"/>
  <c r="W245" i="2"/>
  <c r="V245" i="2"/>
  <c r="U245" i="2"/>
  <c r="T245" i="2"/>
  <c r="S245" i="2"/>
  <c r="X244" i="2"/>
  <c r="W244" i="2"/>
  <c r="V244" i="2"/>
  <c r="U244" i="2"/>
  <c r="T244" i="2"/>
  <c r="S244" i="2"/>
  <c r="X243" i="2"/>
  <c r="W243" i="2"/>
  <c r="V243" i="2"/>
  <c r="U243" i="2"/>
  <c r="T243" i="2"/>
  <c r="S243" i="2"/>
  <c r="X242" i="2"/>
  <c r="W242" i="2"/>
  <c r="V242" i="2"/>
  <c r="U242" i="2"/>
  <c r="T242" i="2"/>
  <c r="S242" i="2"/>
  <c r="X241" i="2"/>
  <c r="W241" i="2"/>
  <c r="V241" i="2"/>
  <c r="U241" i="2"/>
  <c r="T241" i="2"/>
  <c r="S241" i="2"/>
  <c r="X240" i="2"/>
  <c r="W240" i="2"/>
  <c r="V240" i="2"/>
  <c r="U240" i="2"/>
  <c r="T240" i="2"/>
  <c r="S240" i="2"/>
  <c r="X239" i="2"/>
  <c r="W239" i="2"/>
  <c r="V239" i="2"/>
  <c r="U239" i="2"/>
  <c r="T239" i="2"/>
  <c r="S239" i="2"/>
  <c r="X238" i="2"/>
  <c r="W238" i="2"/>
  <c r="V238" i="2"/>
  <c r="U238" i="2"/>
  <c r="T238" i="2"/>
  <c r="S238" i="2"/>
  <c r="X237" i="2"/>
  <c r="W237" i="2"/>
  <c r="V237" i="2"/>
  <c r="U237" i="2"/>
  <c r="T237" i="2"/>
  <c r="S237" i="2"/>
  <c r="X236" i="2"/>
  <c r="W236" i="2"/>
  <c r="V236" i="2"/>
  <c r="U236" i="2"/>
  <c r="T236" i="2"/>
  <c r="S236" i="2"/>
  <c r="X235" i="2"/>
  <c r="W235" i="2"/>
  <c r="V235" i="2"/>
  <c r="U235" i="2"/>
  <c r="T235" i="2"/>
  <c r="S235" i="2"/>
  <c r="X234" i="2"/>
  <c r="W234" i="2"/>
  <c r="V234" i="2"/>
  <c r="U234" i="2"/>
  <c r="T234" i="2"/>
  <c r="S234" i="2"/>
  <c r="X233" i="2"/>
  <c r="W233" i="2"/>
  <c r="V233" i="2"/>
  <c r="U233" i="2"/>
  <c r="T233" i="2"/>
  <c r="S233" i="2"/>
  <c r="X232" i="2"/>
  <c r="W232" i="2"/>
  <c r="V232" i="2"/>
  <c r="U232" i="2"/>
  <c r="T232" i="2"/>
  <c r="S232" i="2"/>
  <c r="X231" i="2"/>
  <c r="W231" i="2"/>
  <c r="V231" i="2"/>
  <c r="U231" i="2"/>
  <c r="T231" i="2"/>
  <c r="S231" i="2"/>
  <c r="X230" i="2"/>
  <c r="W230" i="2"/>
  <c r="V230" i="2"/>
  <c r="U230" i="2"/>
  <c r="T230" i="2"/>
  <c r="S230" i="2"/>
  <c r="X229" i="2"/>
  <c r="W229" i="2"/>
  <c r="V229" i="2"/>
  <c r="U229" i="2"/>
  <c r="T229" i="2"/>
  <c r="S229" i="2"/>
  <c r="X228" i="2"/>
  <c r="W228" i="2"/>
  <c r="V228" i="2"/>
  <c r="U228" i="2"/>
  <c r="T228" i="2"/>
  <c r="S228" i="2"/>
  <c r="X227" i="2"/>
  <c r="W227" i="2"/>
  <c r="V227" i="2"/>
  <c r="U227" i="2"/>
  <c r="T227" i="2"/>
  <c r="S227" i="2"/>
  <c r="X226" i="2"/>
  <c r="W226" i="2"/>
  <c r="V226" i="2"/>
  <c r="U226" i="2"/>
  <c r="T226" i="2"/>
  <c r="S226" i="2"/>
  <c r="X225" i="2"/>
  <c r="W225" i="2"/>
  <c r="V225" i="2"/>
  <c r="U225" i="2"/>
  <c r="T225" i="2"/>
  <c r="S225" i="2"/>
  <c r="X224" i="2"/>
  <c r="W224" i="2"/>
  <c r="V224" i="2"/>
  <c r="U224" i="2"/>
  <c r="T224" i="2"/>
  <c r="S224" i="2"/>
  <c r="X223" i="2"/>
  <c r="W223" i="2"/>
  <c r="V223" i="2"/>
  <c r="U223" i="2"/>
  <c r="T223" i="2"/>
  <c r="S223" i="2"/>
  <c r="X222" i="2"/>
  <c r="W222" i="2"/>
  <c r="V222" i="2"/>
  <c r="U222" i="2"/>
  <c r="T222" i="2"/>
  <c r="S222" i="2"/>
  <c r="X221" i="2"/>
  <c r="W221" i="2"/>
  <c r="V221" i="2"/>
  <c r="U221" i="2"/>
  <c r="T221" i="2"/>
  <c r="S221" i="2"/>
  <c r="X220" i="2"/>
  <c r="W220" i="2"/>
  <c r="V220" i="2"/>
  <c r="U220" i="2"/>
  <c r="T220" i="2"/>
  <c r="S220" i="2"/>
  <c r="X219" i="2"/>
  <c r="W219" i="2"/>
  <c r="V219" i="2"/>
  <c r="U219" i="2"/>
  <c r="T219" i="2"/>
  <c r="S219" i="2"/>
  <c r="X218" i="2"/>
  <c r="W218" i="2"/>
  <c r="V218" i="2"/>
  <c r="U218" i="2"/>
  <c r="T218" i="2"/>
  <c r="S218" i="2"/>
  <c r="X217" i="2"/>
  <c r="W217" i="2"/>
  <c r="V217" i="2"/>
  <c r="U217" i="2"/>
  <c r="T217" i="2"/>
  <c r="S217" i="2"/>
  <c r="X216" i="2"/>
  <c r="W216" i="2"/>
  <c r="V216" i="2"/>
  <c r="U216" i="2"/>
  <c r="T216" i="2"/>
  <c r="S216" i="2"/>
  <c r="X215" i="2"/>
  <c r="W215" i="2"/>
  <c r="V215" i="2"/>
  <c r="U215" i="2"/>
  <c r="T215" i="2"/>
  <c r="S215" i="2"/>
  <c r="X214" i="2"/>
  <c r="W214" i="2"/>
  <c r="V214" i="2"/>
  <c r="U214" i="2"/>
  <c r="T214" i="2"/>
  <c r="S214" i="2"/>
  <c r="X213" i="2"/>
  <c r="W213" i="2"/>
  <c r="V213" i="2"/>
  <c r="U213" i="2"/>
  <c r="T213" i="2"/>
  <c r="S213" i="2"/>
  <c r="X212" i="2"/>
  <c r="W212" i="2"/>
  <c r="V212" i="2"/>
  <c r="U212" i="2"/>
  <c r="T212" i="2"/>
  <c r="S212" i="2"/>
  <c r="X211" i="2"/>
  <c r="W211" i="2"/>
  <c r="V211" i="2"/>
  <c r="U211" i="2"/>
  <c r="T211" i="2"/>
  <c r="S211" i="2"/>
  <c r="X210" i="2"/>
  <c r="W210" i="2"/>
  <c r="V210" i="2"/>
  <c r="U210" i="2"/>
  <c r="T210" i="2"/>
  <c r="S210" i="2"/>
  <c r="X209" i="2"/>
  <c r="W209" i="2"/>
  <c r="V209" i="2"/>
  <c r="U209" i="2"/>
  <c r="T209" i="2"/>
  <c r="S209" i="2"/>
  <c r="X208" i="2"/>
  <c r="W208" i="2"/>
  <c r="V208" i="2"/>
  <c r="U208" i="2"/>
  <c r="T208" i="2"/>
  <c r="S208" i="2"/>
  <c r="X207" i="2"/>
  <c r="W207" i="2"/>
  <c r="V207" i="2"/>
  <c r="U207" i="2"/>
  <c r="T207" i="2"/>
  <c r="S207" i="2"/>
  <c r="X206" i="2"/>
  <c r="W206" i="2"/>
  <c r="V206" i="2"/>
  <c r="U206" i="2"/>
  <c r="T206" i="2"/>
  <c r="S206" i="2"/>
  <c r="X205" i="2"/>
  <c r="W205" i="2"/>
  <c r="V205" i="2"/>
  <c r="U205" i="2"/>
  <c r="T205" i="2"/>
  <c r="S205" i="2"/>
  <c r="X204" i="2"/>
  <c r="W204" i="2"/>
  <c r="V204" i="2"/>
  <c r="U204" i="2"/>
  <c r="T204" i="2"/>
  <c r="S204" i="2"/>
  <c r="X203" i="2"/>
  <c r="W203" i="2"/>
  <c r="V203" i="2"/>
  <c r="U203" i="2"/>
  <c r="T203" i="2"/>
  <c r="S203" i="2"/>
  <c r="X202" i="2"/>
  <c r="W202" i="2"/>
  <c r="V202" i="2"/>
  <c r="U202" i="2"/>
  <c r="T202" i="2"/>
  <c r="S202" i="2"/>
  <c r="X201" i="2"/>
  <c r="W201" i="2"/>
  <c r="V201" i="2"/>
  <c r="U201" i="2"/>
  <c r="T201" i="2"/>
  <c r="S201" i="2"/>
  <c r="X200" i="2"/>
  <c r="W200" i="2"/>
  <c r="V200" i="2"/>
  <c r="U200" i="2"/>
  <c r="T200" i="2"/>
  <c r="S200" i="2"/>
  <c r="X199" i="2"/>
  <c r="W199" i="2"/>
  <c r="V199" i="2"/>
  <c r="U199" i="2"/>
  <c r="T199" i="2"/>
  <c r="S199" i="2"/>
  <c r="X198" i="2"/>
  <c r="W198" i="2"/>
  <c r="V198" i="2"/>
  <c r="U198" i="2"/>
  <c r="T198" i="2"/>
  <c r="S198" i="2"/>
  <c r="X197" i="2"/>
  <c r="W197" i="2"/>
  <c r="V197" i="2"/>
  <c r="U197" i="2"/>
  <c r="T197" i="2"/>
  <c r="S197" i="2"/>
  <c r="X196" i="2"/>
  <c r="W196" i="2"/>
  <c r="V196" i="2"/>
  <c r="U196" i="2"/>
  <c r="T196" i="2"/>
  <c r="S196" i="2"/>
  <c r="X195" i="2"/>
  <c r="W195" i="2"/>
  <c r="V195" i="2"/>
  <c r="U195" i="2"/>
  <c r="T195" i="2"/>
  <c r="S195" i="2"/>
  <c r="X194" i="2"/>
  <c r="W194" i="2"/>
  <c r="V194" i="2"/>
  <c r="U194" i="2"/>
  <c r="T194" i="2"/>
  <c r="S194" i="2"/>
  <c r="X193" i="2"/>
  <c r="W193" i="2"/>
  <c r="V193" i="2"/>
  <c r="U193" i="2"/>
  <c r="T193" i="2"/>
  <c r="S193" i="2"/>
  <c r="X192" i="2"/>
  <c r="W192" i="2"/>
  <c r="V192" i="2"/>
  <c r="U192" i="2"/>
  <c r="T192" i="2"/>
  <c r="S192" i="2"/>
  <c r="X191" i="2"/>
  <c r="W191" i="2"/>
  <c r="V191" i="2"/>
  <c r="U191" i="2"/>
  <c r="T191" i="2"/>
  <c r="S191" i="2"/>
  <c r="X190" i="2"/>
  <c r="W190" i="2"/>
  <c r="V190" i="2"/>
  <c r="U190" i="2"/>
  <c r="T190" i="2"/>
  <c r="S190" i="2"/>
  <c r="X189" i="2"/>
  <c r="W189" i="2"/>
  <c r="V189" i="2"/>
  <c r="U189" i="2"/>
  <c r="T189" i="2"/>
  <c r="S189" i="2"/>
  <c r="X188" i="2"/>
  <c r="W188" i="2"/>
  <c r="V188" i="2"/>
  <c r="U188" i="2"/>
  <c r="T188" i="2"/>
  <c r="S188" i="2"/>
  <c r="X187" i="2"/>
  <c r="W187" i="2"/>
  <c r="V187" i="2"/>
  <c r="U187" i="2"/>
  <c r="T187" i="2"/>
  <c r="S187" i="2"/>
  <c r="X186" i="2"/>
  <c r="W186" i="2"/>
  <c r="V186" i="2"/>
  <c r="U186" i="2"/>
  <c r="T186" i="2"/>
  <c r="S186" i="2"/>
  <c r="X185" i="2"/>
  <c r="W185" i="2"/>
  <c r="V185" i="2"/>
  <c r="U185" i="2"/>
  <c r="T185" i="2"/>
  <c r="S185" i="2"/>
  <c r="X184" i="2"/>
  <c r="W184" i="2"/>
  <c r="V184" i="2"/>
  <c r="U184" i="2"/>
  <c r="T184" i="2"/>
  <c r="S184" i="2"/>
  <c r="X183" i="2"/>
  <c r="W183" i="2"/>
  <c r="V183" i="2"/>
  <c r="U183" i="2"/>
  <c r="T183" i="2"/>
  <c r="S183" i="2"/>
  <c r="X182" i="2"/>
  <c r="W182" i="2"/>
  <c r="V182" i="2"/>
  <c r="U182" i="2"/>
  <c r="T182" i="2"/>
  <c r="S182" i="2"/>
  <c r="X181" i="2"/>
  <c r="W181" i="2"/>
  <c r="V181" i="2"/>
  <c r="U181" i="2"/>
  <c r="T181" i="2"/>
  <c r="S181" i="2"/>
  <c r="X180" i="2"/>
  <c r="W180" i="2"/>
  <c r="V180" i="2"/>
  <c r="U180" i="2"/>
  <c r="T180" i="2"/>
  <c r="S180" i="2"/>
  <c r="Z180" i="2"/>
  <c r="R180" i="2"/>
  <c r="I180" i="2"/>
  <c r="I1501" i="2"/>
  <c r="I1416" i="2" l="1"/>
  <c r="I1422" i="2"/>
  <c r="I54" i="2"/>
  <c r="J54" i="2" s="1"/>
  <c r="K54" i="2" s="1"/>
  <c r="L54" i="2" s="1"/>
  <c r="M54" i="2" s="1"/>
  <c r="N54" i="2" s="1"/>
  <c r="O54" i="2" s="1"/>
  <c r="P54" i="2" s="1"/>
  <c r="AA15" i="1"/>
  <c r="U54" i="2"/>
  <c r="I5694" i="2"/>
  <c r="J5694" i="2"/>
  <c r="K5694" i="2"/>
  <c r="L5694" i="2"/>
  <c r="M5694" i="2"/>
  <c r="N5694" i="2"/>
  <c r="O5694" i="2"/>
  <c r="Q5694" i="2"/>
  <c r="R5694" i="2"/>
  <c r="S5694" i="2"/>
  <c r="U5694" i="2"/>
  <c r="V5694" i="2"/>
  <c r="W5694" i="2"/>
  <c r="Y5694" i="2"/>
  <c r="Z5694" i="2"/>
  <c r="AA5694" i="2"/>
  <c r="AB5694" i="2"/>
  <c r="AC5694" i="2"/>
  <c r="AD5694" i="2"/>
  <c r="AE5694" i="2"/>
  <c r="AF5694" i="2"/>
  <c r="I5695" i="2"/>
  <c r="J5695" i="2"/>
  <c r="K5695" i="2"/>
  <c r="L5695" i="2"/>
  <c r="M5695" i="2"/>
  <c r="N5695" i="2"/>
  <c r="O5695" i="2"/>
  <c r="Q5695" i="2"/>
  <c r="R5695" i="2"/>
  <c r="S5695" i="2"/>
  <c r="U5695" i="2"/>
  <c r="V5695" i="2"/>
  <c r="W5695" i="2"/>
  <c r="Y5695" i="2"/>
  <c r="Z5695" i="2"/>
  <c r="AA5695" i="2"/>
  <c r="AB5695" i="2"/>
  <c r="AC5695" i="2"/>
  <c r="AD5695" i="2"/>
  <c r="AE5695" i="2"/>
  <c r="AF5695" i="2"/>
  <c r="I5696" i="2"/>
  <c r="J5696" i="2"/>
  <c r="K5696" i="2"/>
  <c r="L5696" i="2"/>
  <c r="M5696" i="2"/>
  <c r="N5696" i="2"/>
  <c r="O5696" i="2"/>
  <c r="Q5696" i="2"/>
  <c r="R5696" i="2"/>
  <c r="S5696" i="2"/>
  <c r="U5696" i="2"/>
  <c r="V5696" i="2"/>
  <c r="W5696" i="2"/>
  <c r="Y5696" i="2"/>
  <c r="Z5696" i="2"/>
  <c r="AA5696" i="2"/>
  <c r="AB5696" i="2"/>
  <c r="AC5696" i="2"/>
  <c r="AD5696" i="2"/>
  <c r="AE5696" i="2"/>
  <c r="AF5696" i="2"/>
  <c r="I5697" i="2"/>
  <c r="J5697" i="2"/>
  <c r="K5697" i="2"/>
  <c r="L5697" i="2"/>
  <c r="M5697" i="2"/>
  <c r="N5697" i="2"/>
  <c r="O5697" i="2"/>
  <c r="Q5697" i="2"/>
  <c r="R5697" i="2"/>
  <c r="S5697" i="2"/>
  <c r="U5697" i="2"/>
  <c r="V5697" i="2"/>
  <c r="W5697" i="2"/>
  <c r="Y5697" i="2"/>
  <c r="Z5697" i="2"/>
  <c r="AA5697" i="2"/>
  <c r="AB5697" i="2"/>
  <c r="AC5697" i="2"/>
  <c r="AD5697" i="2"/>
  <c r="AE5697" i="2"/>
  <c r="AF5697" i="2"/>
  <c r="I5698" i="2"/>
  <c r="J5698" i="2"/>
  <c r="K5698" i="2"/>
  <c r="L5698" i="2"/>
  <c r="M5698" i="2"/>
  <c r="N5698" i="2"/>
  <c r="O5698" i="2"/>
  <c r="Q5698" i="2"/>
  <c r="R5698" i="2"/>
  <c r="S5698" i="2"/>
  <c r="U5698" i="2"/>
  <c r="V5698" i="2"/>
  <c r="W5698" i="2"/>
  <c r="Y5698" i="2"/>
  <c r="Z5698" i="2"/>
  <c r="AA5698" i="2"/>
  <c r="AB5698" i="2"/>
  <c r="AC5698" i="2"/>
  <c r="AD5698" i="2"/>
  <c r="AE5698" i="2"/>
  <c r="AF5698" i="2"/>
  <c r="I5699" i="2"/>
  <c r="J5699" i="2"/>
  <c r="K5699" i="2"/>
  <c r="L5699" i="2"/>
  <c r="M5699" i="2"/>
  <c r="N5699" i="2"/>
  <c r="O5699" i="2"/>
  <c r="Q5699" i="2"/>
  <c r="R5699" i="2"/>
  <c r="S5699" i="2"/>
  <c r="U5699" i="2"/>
  <c r="V5699" i="2"/>
  <c r="W5699" i="2"/>
  <c r="Y5699" i="2"/>
  <c r="Z5699" i="2"/>
  <c r="AA5699" i="2"/>
  <c r="AB5699" i="2"/>
  <c r="AC5699" i="2"/>
  <c r="AD5699" i="2"/>
  <c r="AE5699" i="2"/>
  <c r="AF5699" i="2"/>
  <c r="I5700" i="2"/>
  <c r="J5700" i="2"/>
  <c r="K5700" i="2"/>
  <c r="L5700" i="2"/>
  <c r="M5700" i="2"/>
  <c r="N5700" i="2"/>
  <c r="O5700" i="2"/>
  <c r="Q5700" i="2"/>
  <c r="R5700" i="2"/>
  <c r="S5700" i="2"/>
  <c r="U5700" i="2"/>
  <c r="V5700" i="2"/>
  <c r="W5700" i="2"/>
  <c r="Y5700" i="2"/>
  <c r="Z5700" i="2"/>
  <c r="AA5700" i="2"/>
  <c r="AB5700" i="2"/>
  <c r="AC5700" i="2"/>
  <c r="AD5700" i="2"/>
  <c r="AE5700" i="2"/>
  <c r="AF5700" i="2"/>
  <c r="I5701" i="2"/>
  <c r="J5701" i="2"/>
  <c r="K5701" i="2"/>
  <c r="L5701" i="2"/>
  <c r="M5701" i="2"/>
  <c r="N5701" i="2"/>
  <c r="O5701" i="2"/>
  <c r="Q5701" i="2"/>
  <c r="R5701" i="2"/>
  <c r="S5701" i="2"/>
  <c r="U5701" i="2"/>
  <c r="V5701" i="2"/>
  <c r="W5701" i="2"/>
  <c r="Y5701" i="2"/>
  <c r="Z5701" i="2"/>
  <c r="AA5701" i="2"/>
  <c r="AB5701" i="2"/>
  <c r="AC5701" i="2"/>
  <c r="AD5701" i="2"/>
  <c r="AE5701" i="2"/>
  <c r="AF5701" i="2"/>
  <c r="I5702" i="2"/>
  <c r="J5702" i="2"/>
  <c r="K5702" i="2"/>
  <c r="L5702" i="2"/>
  <c r="M5702" i="2"/>
  <c r="N5702" i="2"/>
  <c r="O5702" i="2"/>
  <c r="Q5702" i="2"/>
  <c r="R5702" i="2"/>
  <c r="S5702" i="2"/>
  <c r="U5702" i="2"/>
  <c r="V5702" i="2"/>
  <c r="W5702" i="2"/>
  <c r="Y5702" i="2"/>
  <c r="Z5702" i="2"/>
  <c r="AA5702" i="2"/>
  <c r="AB5702" i="2"/>
  <c r="AC5702" i="2"/>
  <c r="AD5702" i="2"/>
  <c r="AE5702" i="2"/>
  <c r="AF5702" i="2"/>
  <c r="I5703" i="2"/>
  <c r="J5703" i="2"/>
  <c r="K5703" i="2"/>
  <c r="L5703" i="2"/>
  <c r="M5703" i="2"/>
  <c r="N5703" i="2"/>
  <c r="O5703" i="2"/>
  <c r="Q5703" i="2"/>
  <c r="R5703" i="2"/>
  <c r="S5703" i="2"/>
  <c r="U5703" i="2"/>
  <c r="V5703" i="2"/>
  <c r="W5703" i="2"/>
  <c r="Y5703" i="2"/>
  <c r="Z5703" i="2"/>
  <c r="AA5703" i="2"/>
  <c r="AB5703" i="2"/>
  <c r="AC5703" i="2"/>
  <c r="AD5703" i="2"/>
  <c r="AE5703" i="2"/>
  <c r="AF5703" i="2"/>
  <c r="I5704" i="2"/>
  <c r="J5704" i="2"/>
  <c r="K5704" i="2"/>
  <c r="L5704" i="2"/>
  <c r="M5704" i="2"/>
  <c r="N5704" i="2"/>
  <c r="O5704" i="2"/>
  <c r="Q5704" i="2"/>
  <c r="R5704" i="2"/>
  <c r="S5704" i="2"/>
  <c r="U5704" i="2"/>
  <c r="V5704" i="2"/>
  <c r="W5704" i="2"/>
  <c r="Y5704" i="2"/>
  <c r="Z5704" i="2"/>
  <c r="AA5704" i="2"/>
  <c r="AB5704" i="2"/>
  <c r="AC5704" i="2"/>
  <c r="AD5704" i="2"/>
  <c r="AE5704" i="2"/>
  <c r="AF5704" i="2"/>
  <c r="I5705" i="2"/>
  <c r="J5705" i="2"/>
  <c r="K5705" i="2"/>
  <c r="L5705" i="2"/>
  <c r="M5705" i="2"/>
  <c r="N5705" i="2"/>
  <c r="O5705" i="2"/>
  <c r="Q5705" i="2"/>
  <c r="R5705" i="2"/>
  <c r="S5705" i="2"/>
  <c r="U5705" i="2"/>
  <c r="V5705" i="2"/>
  <c r="W5705" i="2"/>
  <c r="Y5705" i="2"/>
  <c r="Z5705" i="2"/>
  <c r="AA5705" i="2"/>
  <c r="AB5705" i="2"/>
  <c r="AC5705" i="2"/>
  <c r="AD5705" i="2"/>
  <c r="AE5705" i="2"/>
  <c r="AF5705" i="2"/>
  <c r="I5706" i="2"/>
  <c r="J5706" i="2"/>
  <c r="K5706" i="2"/>
  <c r="L5706" i="2"/>
  <c r="M5706" i="2"/>
  <c r="N5706" i="2"/>
  <c r="O5706" i="2"/>
  <c r="Q5706" i="2"/>
  <c r="R5706" i="2"/>
  <c r="S5706" i="2"/>
  <c r="U5706" i="2"/>
  <c r="V5706" i="2"/>
  <c r="W5706" i="2"/>
  <c r="Y5706" i="2"/>
  <c r="Z5706" i="2"/>
  <c r="AA5706" i="2"/>
  <c r="AB5706" i="2"/>
  <c r="AC5706" i="2"/>
  <c r="AD5706" i="2"/>
  <c r="AE5706" i="2"/>
  <c r="AF5706" i="2"/>
  <c r="I5707" i="2"/>
  <c r="J5707" i="2"/>
  <c r="K5707" i="2"/>
  <c r="L5707" i="2"/>
  <c r="M5707" i="2"/>
  <c r="N5707" i="2"/>
  <c r="O5707" i="2"/>
  <c r="Q5707" i="2"/>
  <c r="R5707" i="2"/>
  <c r="S5707" i="2"/>
  <c r="U5707" i="2"/>
  <c r="V5707" i="2"/>
  <c r="W5707" i="2"/>
  <c r="Y5707" i="2"/>
  <c r="Z5707" i="2"/>
  <c r="AA5707" i="2"/>
  <c r="AB5707" i="2"/>
  <c r="AC5707" i="2"/>
  <c r="AD5707" i="2"/>
  <c r="AE5707" i="2"/>
  <c r="AF5707" i="2"/>
  <c r="I5708" i="2"/>
  <c r="J5708" i="2"/>
  <c r="K5708" i="2"/>
  <c r="L5708" i="2"/>
  <c r="M5708" i="2"/>
  <c r="N5708" i="2"/>
  <c r="O5708" i="2"/>
  <c r="Q5708" i="2"/>
  <c r="R5708" i="2"/>
  <c r="S5708" i="2"/>
  <c r="U5708" i="2"/>
  <c r="V5708" i="2"/>
  <c r="W5708" i="2"/>
  <c r="Y5708" i="2"/>
  <c r="Z5708" i="2"/>
  <c r="AA5708" i="2"/>
  <c r="AB5708" i="2"/>
  <c r="AC5708" i="2"/>
  <c r="AD5708" i="2"/>
  <c r="AE5708" i="2"/>
  <c r="AF5708" i="2"/>
  <c r="I5709" i="2"/>
  <c r="J5709" i="2"/>
  <c r="K5709" i="2"/>
  <c r="L5709" i="2"/>
  <c r="M5709" i="2"/>
  <c r="N5709" i="2"/>
  <c r="O5709" i="2"/>
  <c r="Q5709" i="2"/>
  <c r="R5709" i="2"/>
  <c r="S5709" i="2"/>
  <c r="U5709" i="2"/>
  <c r="V5709" i="2"/>
  <c r="W5709" i="2"/>
  <c r="Y5709" i="2"/>
  <c r="Z5709" i="2"/>
  <c r="AA5709" i="2"/>
  <c r="AB5709" i="2"/>
  <c r="AC5709" i="2"/>
  <c r="AD5709" i="2"/>
  <c r="AE5709" i="2"/>
  <c r="AF5709" i="2"/>
  <c r="I5710" i="2"/>
  <c r="J5710" i="2"/>
  <c r="K5710" i="2"/>
  <c r="L5710" i="2"/>
  <c r="M5710" i="2"/>
  <c r="N5710" i="2"/>
  <c r="O5710" i="2"/>
  <c r="Q5710" i="2"/>
  <c r="R5710" i="2"/>
  <c r="S5710" i="2"/>
  <c r="U5710" i="2"/>
  <c r="V5710" i="2"/>
  <c r="W5710" i="2"/>
  <c r="Y5710" i="2"/>
  <c r="Z5710" i="2"/>
  <c r="AA5710" i="2"/>
  <c r="AB5710" i="2"/>
  <c r="AC5710" i="2"/>
  <c r="AD5710" i="2"/>
  <c r="AE5710" i="2"/>
  <c r="AF5710" i="2"/>
  <c r="I5711" i="2"/>
  <c r="J5711" i="2"/>
  <c r="K5711" i="2"/>
  <c r="L5711" i="2"/>
  <c r="M5711" i="2"/>
  <c r="N5711" i="2"/>
  <c r="O5711" i="2"/>
  <c r="Q5711" i="2"/>
  <c r="R5711" i="2"/>
  <c r="S5711" i="2"/>
  <c r="U5711" i="2"/>
  <c r="V5711" i="2"/>
  <c r="W5711" i="2"/>
  <c r="Y5711" i="2"/>
  <c r="Z5711" i="2"/>
  <c r="AA5711" i="2"/>
  <c r="AB5711" i="2"/>
  <c r="AC5711" i="2"/>
  <c r="AD5711" i="2"/>
  <c r="AE5711" i="2"/>
  <c r="AF5711" i="2"/>
  <c r="I5712" i="2"/>
  <c r="J5712" i="2"/>
  <c r="K5712" i="2"/>
  <c r="L5712" i="2"/>
  <c r="M5712" i="2"/>
  <c r="N5712" i="2"/>
  <c r="O5712" i="2"/>
  <c r="Q5712" i="2"/>
  <c r="R5712" i="2"/>
  <c r="S5712" i="2"/>
  <c r="U5712" i="2"/>
  <c r="V5712" i="2"/>
  <c r="W5712" i="2"/>
  <c r="Y5712" i="2"/>
  <c r="Z5712" i="2"/>
  <c r="AA5712" i="2"/>
  <c r="AB5712" i="2"/>
  <c r="AC5712" i="2"/>
  <c r="AD5712" i="2"/>
  <c r="AE5712" i="2"/>
  <c r="AF5712" i="2"/>
  <c r="I5713" i="2"/>
  <c r="J5713" i="2"/>
  <c r="K5713" i="2"/>
  <c r="L5713" i="2"/>
  <c r="M5713" i="2"/>
  <c r="N5713" i="2"/>
  <c r="O5713" i="2"/>
  <c r="Q5713" i="2"/>
  <c r="R5713" i="2"/>
  <c r="S5713" i="2"/>
  <c r="U5713" i="2"/>
  <c r="V5713" i="2"/>
  <c r="W5713" i="2"/>
  <c r="Y5713" i="2"/>
  <c r="Z5713" i="2"/>
  <c r="AA5713" i="2"/>
  <c r="AB5713" i="2"/>
  <c r="AC5713" i="2"/>
  <c r="AD5713" i="2"/>
  <c r="AE5713" i="2"/>
  <c r="AF5713" i="2"/>
  <c r="I5714" i="2"/>
  <c r="J5714" i="2"/>
  <c r="K5714" i="2"/>
  <c r="L5714" i="2"/>
  <c r="M5714" i="2"/>
  <c r="N5714" i="2"/>
  <c r="O5714" i="2"/>
  <c r="Q5714" i="2"/>
  <c r="R5714" i="2"/>
  <c r="S5714" i="2"/>
  <c r="U5714" i="2"/>
  <c r="V5714" i="2"/>
  <c r="W5714" i="2"/>
  <c r="Y5714" i="2"/>
  <c r="Z5714" i="2"/>
  <c r="AA5714" i="2"/>
  <c r="AB5714" i="2"/>
  <c r="AC5714" i="2"/>
  <c r="AD5714" i="2"/>
  <c r="AE5714" i="2"/>
  <c r="AF5714" i="2"/>
  <c r="AF5693" i="2"/>
  <c r="AE5693" i="2"/>
  <c r="AD5693" i="2"/>
  <c r="AC5693" i="2"/>
  <c r="AB5693" i="2"/>
  <c r="AA5693" i="2"/>
  <c r="Z5693" i="2"/>
  <c r="Y5693" i="2"/>
  <c r="W5693" i="2"/>
  <c r="V5693" i="2"/>
  <c r="U5693" i="2"/>
  <c r="S5693" i="2"/>
  <c r="R5693" i="2"/>
  <c r="Q5693" i="2"/>
  <c r="O5693" i="2"/>
  <c r="N5693" i="2"/>
  <c r="M5693" i="2"/>
  <c r="L5693" i="2"/>
  <c r="K5693" i="2"/>
  <c r="J5693" i="2"/>
  <c r="I5693" i="2"/>
  <c r="AA17" i="1"/>
  <c r="X5696" i="2" s="1"/>
  <c r="S17" i="1"/>
  <c r="P5697" i="2" s="1"/>
  <c r="I3284" i="2"/>
  <c r="J3284" i="2"/>
  <c r="K3284" i="2"/>
  <c r="L3284" i="2"/>
  <c r="M3284" i="2"/>
  <c r="N3284" i="2"/>
  <c r="O3284" i="2"/>
  <c r="P3284" i="2"/>
  <c r="Y3284" i="2"/>
  <c r="Z3284" i="2"/>
  <c r="AA3284" i="2"/>
  <c r="AC3284" i="2"/>
  <c r="AD3284" i="2"/>
  <c r="AE3284" i="2"/>
  <c r="AF3284" i="2"/>
  <c r="I3285" i="2"/>
  <c r="J3285" i="2"/>
  <c r="K3285" i="2"/>
  <c r="L3285" i="2"/>
  <c r="M3285" i="2"/>
  <c r="N3285" i="2"/>
  <c r="O3285" i="2"/>
  <c r="P3285" i="2"/>
  <c r="Y3285" i="2"/>
  <c r="Z3285" i="2"/>
  <c r="AA3285" i="2"/>
  <c r="AC3285" i="2"/>
  <c r="AD3285" i="2"/>
  <c r="AE3285" i="2"/>
  <c r="AF3285" i="2"/>
  <c r="I3286" i="2"/>
  <c r="J3286" i="2"/>
  <c r="K3286" i="2"/>
  <c r="L3286" i="2"/>
  <c r="M3286" i="2"/>
  <c r="N3286" i="2"/>
  <c r="O3286" i="2"/>
  <c r="P3286" i="2"/>
  <c r="Y3286" i="2"/>
  <c r="Z3286" i="2"/>
  <c r="AA3286" i="2"/>
  <c r="AC3286" i="2"/>
  <c r="AD3286" i="2"/>
  <c r="AE3286" i="2"/>
  <c r="AF3286" i="2"/>
  <c r="I3287" i="2"/>
  <c r="J3287" i="2"/>
  <c r="K3287" i="2"/>
  <c r="L3287" i="2"/>
  <c r="M3287" i="2"/>
  <c r="N3287" i="2"/>
  <c r="O3287" i="2"/>
  <c r="P3287" i="2"/>
  <c r="Y3287" i="2"/>
  <c r="Z3287" i="2"/>
  <c r="AA3287" i="2"/>
  <c r="AC3287" i="2"/>
  <c r="AD3287" i="2"/>
  <c r="AE3287" i="2"/>
  <c r="AF3287" i="2"/>
  <c r="I3288" i="2"/>
  <c r="J3288" i="2"/>
  <c r="K3288" i="2"/>
  <c r="L3288" i="2"/>
  <c r="M3288" i="2"/>
  <c r="N3288" i="2"/>
  <c r="O3288" i="2"/>
  <c r="P3288" i="2"/>
  <c r="Y3288" i="2"/>
  <c r="Z3288" i="2"/>
  <c r="AA3288" i="2"/>
  <c r="AC3288" i="2"/>
  <c r="AD3288" i="2"/>
  <c r="AE3288" i="2"/>
  <c r="AF3288" i="2"/>
  <c r="I3289" i="2"/>
  <c r="J3289" i="2"/>
  <c r="K3289" i="2"/>
  <c r="L3289" i="2"/>
  <c r="M3289" i="2"/>
  <c r="N3289" i="2"/>
  <c r="O3289" i="2"/>
  <c r="P3289" i="2"/>
  <c r="Y3289" i="2"/>
  <c r="Z3289" i="2"/>
  <c r="AA3289" i="2"/>
  <c r="AC3289" i="2"/>
  <c r="AD3289" i="2"/>
  <c r="AE3289" i="2"/>
  <c r="AF3289" i="2"/>
  <c r="I3290" i="2"/>
  <c r="J3290" i="2"/>
  <c r="K3290" i="2"/>
  <c r="L3290" i="2"/>
  <c r="M3290" i="2"/>
  <c r="N3290" i="2"/>
  <c r="O3290" i="2"/>
  <c r="P3290" i="2"/>
  <c r="Y3290" i="2"/>
  <c r="Z3290" i="2"/>
  <c r="AA3290" i="2"/>
  <c r="AC3290" i="2"/>
  <c r="AD3290" i="2"/>
  <c r="AE3290" i="2"/>
  <c r="AF3290" i="2"/>
  <c r="I3291" i="2"/>
  <c r="J3291" i="2"/>
  <c r="K3291" i="2"/>
  <c r="L3291" i="2"/>
  <c r="M3291" i="2"/>
  <c r="N3291" i="2"/>
  <c r="O3291" i="2"/>
  <c r="P3291" i="2"/>
  <c r="Y3291" i="2"/>
  <c r="Z3291" i="2"/>
  <c r="AA3291" i="2"/>
  <c r="AC3291" i="2"/>
  <c r="AD3291" i="2"/>
  <c r="AE3291" i="2"/>
  <c r="AF3291" i="2"/>
  <c r="I3292" i="2"/>
  <c r="J3292" i="2"/>
  <c r="K3292" i="2"/>
  <c r="L3292" i="2"/>
  <c r="M3292" i="2"/>
  <c r="N3292" i="2"/>
  <c r="O3292" i="2"/>
  <c r="P3292" i="2"/>
  <c r="Y3292" i="2"/>
  <c r="Z3292" i="2"/>
  <c r="AA3292" i="2"/>
  <c r="AC3292" i="2"/>
  <c r="AD3292" i="2"/>
  <c r="AE3292" i="2"/>
  <c r="AF3292" i="2"/>
  <c r="I3293" i="2"/>
  <c r="J3293" i="2"/>
  <c r="K3293" i="2"/>
  <c r="L3293" i="2"/>
  <c r="M3293" i="2"/>
  <c r="N3293" i="2"/>
  <c r="O3293" i="2"/>
  <c r="P3293" i="2"/>
  <c r="Y3293" i="2"/>
  <c r="Z3293" i="2"/>
  <c r="AA3293" i="2"/>
  <c r="AC3293" i="2"/>
  <c r="AD3293" i="2"/>
  <c r="AE3293" i="2"/>
  <c r="AF3293" i="2"/>
  <c r="I3294" i="2"/>
  <c r="J3294" i="2"/>
  <c r="K3294" i="2"/>
  <c r="L3294" i="2"/>
  <c r="M3294" i="2"/>
  <c r="N3294" i="2"/>
  <c r="O3294" i="2"/>
  <c r="P3294" i="2"/>
  <c r="Y3294" i="2"/>
  <c r="Z3294" i="2"/>
  <c r="AA3294" i="2"/>
  <c r="AC3294" i="2"/>
  <c r="AD3294" i="2"/>
  <c r="AE3294" i="2"/>
  <c r="AF3294" i="2"/>
  <c r="I3295" i="2"/>
  <c r="J3295" i="2"/>
  <c r="K3295" i="2"/>
  <c r="L3295" i="2"/>
  <c r="M3295" i="2"/>
  <c r="N3295" i="2"/>
  <c r="O3295" i="2"/>
  <c r="P3295" i="2"/>
  <c r="Y3295" i="2"/>
  <c r="Z3295" i="2"/>
  <c r="AA3295" i="2"/>
  <c r="AC3295" i="2"/>
  <c r="AD3295" i="2"/>
  <c r="AE3295" i="2"/>
  <c r="AF3295" i="2"/>
  <c r="I3296" i="2"/>
  <c r="J3296" i="2"/>
  <c r="K3296" i="2"/>
  <c r="L3296" i="2"/>
  <c r="M3296" i="2"/>
  <c r="N3296" i="2"/>
  <c r="O3296" i="2"/>
  <c r="P3296" i="2"/>
  <c r="Y3296" i="2"/>
  <c r="Z3296" i="2"/>
  <c r="AA3296" i="2"/>
  <c r="AC3296" i="2"/>
  <c r="AD3296" i="2"/>
  <c r="AE3296" i="2"/>
  <c r="AF3296" i="2"/>
  <c r="I3297" i="2"/>
  <c r="J3297" i="2"/>
  <c r="K3297" i="2"/>
  <c r="L3297" i="2"/>
  <c r="M3297" i="2"/>
  <c r="N3297" i="2"/>
  <c r="O3297" i="2"/>
  <c r="P3297" i="2"/>
  <c r="Y3297" i="2"/>
  <c r="Z3297" i="2"/>
  <c r="AA3297" i="2"/>
  <c r="AC3297" i="2"/>
  <c r="AD3297" i="2"/>
  <c r="AE3297" i="2"/>
  <c r="AF3297" i="2"/>
  <c r="I3298" i="2"/>
  <c r="J3298" i="2"/>
  <c r="K3298" i="2"/>
  <c r="L3298" i="2"/>
  <c r="M3298" i="2"/>
  <c r="N3298" i="2"/>
  <c r="O3298" i="2"/>
  <c r="P3298" i="2"/>
  <c r="Y3298" i="2"/>
  <c r="Z3298" i="2"/>
  <c r="AA3298" i="2"/>
  <c r="AC3298" i="2"/>
  <c r="AD3298" i="2"/>
  <c r="AE3298" i="2"/>
  <c r="AF3298" i="2"/>
  <c r="I3299" i="2"/>
  <c r="J3299" i="2"/>
  <c r="K3299" i="2"/>
  <c r="L3299" i="2"/>
  <c r="M3299" i="2"/>
  <c r="N3299" i="2"/>
  <c r="O3299" i="2"/>
  <c r="P3299" i="2"/>
  <c r="Y3299" i="2"/>
  <c r="Z3299" i="2"/>
  <c r="AA3299" i="2"/>
  <c r="AC3299" i="2"/>
  <c r="AD3299" i="2"/>
  <c r="AE3299" i="2"/>
  <c r="AF3299" i="2"/>
  <c r="I3300" i="2"/>
  <c r="J3300" i="2"/>
  <c r="K3300" i="2"/>
  <c r="L3300" i="2"/>
  <c r="M3300" i="2"/>
  <c r="N3300" i="2"/>
  <c r="O3300" i="2"/>
  <c r="P3300" i="2"/>
  <c r="Y3300" i="2"/>
  <c r="Z3300" i="2"/>
  <c r="AA3300" i="2"/>
  <c r="AC3300" i="2"/>
  <c r="AD3300" i="2"/>
  <c r="AE3300" i="2"/>
  <c r="AF3300" i="2"/>
  <c r="I3301" i="2"/>
  <c r="J3301" i="2"/>
  <c r="K3301" i="2"/>
  <c r="L3301" i="2"/>
  <c r="M3301" i="2"/>
  <c r="N3301" i="2"/>
  <c r="O3301" i="2"/>
  <c r="P3301" i="2"/>
  <c r="Y3301" i="2"/>
  <c r="Z3301" i="2"/>
  <c r="AA3301" i="2"/>
  <c r="AC3301" i="2"/>
  <c r="AD3301" i="2"/>
  <c r="AE3301" i="2"/>
  <c r="AF3301" i="2"/>
  <c r="I3302" i="2"/>
  <c r="J3302" i="2"/>
  <c r="K3302" i="2"/>
  <c r="L3302" i="2"/>
  <c r="M3302" i="2"/>
  <c r="N3302" i="2"/>
  <c r="O3302" i="2"/>
  <c r="P3302" i="2"/>
  <c r="Y3302" i="2"/>
  <c r="Z3302" i="2"/>
  <c r="AA3302" i="2"/>
  <c r="AC3302" i="2"/>
  <c r="AD3302" i="2"/>
  <c r="AE3302" i="2"/>
  <c r="AF3302" i="2"/>
  <c r="I3303" i="2"/>
  <c r="J3303" i="2"/>
  <c r="K3303" i="2"/>
  <c r="L3303" i="2"/>
  <c r="M3303" i="2"/>
  <c r="N3303" i="2"/>
  <c r="O3303" i="2"/>
  <c r="P3303" i="2"/>
  <c r="Y3303" i="2"/>
  <c r="Z3303" i="2"/>
  <c r="AA3303" i="2"/>
  <c r="AC3303" i="2"/>
  <c r="AD3303" i="2"/>
  <c r="AE3303" i="2"/>
  <c r="AF3303" i="2"/>
  <c r="I3304" i="2"/>
  <c r="J3304" i="2"/>
  <c r="K3304" i="2"/>
  <c r="L3304" i="2"/>
  <c r="M3304" i="2"/>
  <c r="N3304" i="2"/>
  <c r="O3304" i="2"/>
  <c r="P3304" i="2"/>
  <c r="Y3304" i="2"/>
  <c r="Z3304" i="2"/>
  <c r="AA3304" i="2"/>
  <c r="AC3304" i="2"/>
  <c r="AD3304" i="2"/>
  <c r="AE3304" i="2"/>
  <c r="AF3304" i="2"/>
  <c r="I3305" i="2"/>
  <c r="J3305" i="2"/>
  <c r="K3305" i="2"/>
  <c r="L3305" i="2"/>
  <c r="M3305" i="2"/>
  <c r="N3305" i="2"/>
  <c r="O3305" i="2"/>
  <c r="P3305" i="2"/>
  <c r="Y3305" i="2"/>
  <c r="Z3305" i="2"/>
  <c r="AA3305" i="2"/>
  <c r="AC3305" i="2"/>
  <c r="AD3305" i="2"/>
  <c r="AE3305" i="2"/>
  <c r="AF3305" i="2"/>
  <c r="I3306" i="2"/>
  <c r="J3306" i="2"/>
  <c r="K3306" i="2"/>
  <c r="L3306" i="2"/>
  <c r="M3306" i="2"/>
  <c r="N3306" i="2"/>
  <c r="O3306" i="2"/>
  <c r="P3306" i="2"/>
  <c r="Y3306" i="2"/>
  <c r="Z3306" i="2"/>
  <c r="AA3306" i="2"/>
  <c r="AC3306" i="2"/>
  <c r="AD3306" i="2"/>
  <c r="AE3306" i="2"/>
  <c r="AF3306" i="2"/>
  <c r="I3307" i="2"/>
  <c r="J3307" i="2"/>
  <c r="K3307" i="2"/>
  <c r="L3307" i="2"/>
  <c r="M3307" i="2"/>
  <c r="N3307" i="2"/>
  <c r="O3307" i="2"/>
  <c r="P3307" i="2"/>
  <c r="Y3307" i="2"/>
  <c r="Z3307" i="2"/>
  <c r="AA3307" i="2"/>
  <c r="AC3307" i="2"/>
  <c r="AD3307" i="2"/>
  <c r="AE3307" i="2"/>
  <c r="AF3307" i="2"/>
  <c r="I3308" i="2"/>
  <c r="J3308" i="2"/>
  <c r="K3308" i="2"/>
  <c r="L3308" i="2"/>
  <c r="M3308" i="2"/>
  <c r="N3308" i="2"/>
  <c r="O3308" i="2"/>
  <c r="P3308" i="2"/>
  <c r="Y3308" i="2"/>
  <c r="Z3308" i="2"/>
  <c r="AA3308" i="2"/>
  <c r="AC3308" i="2"/>
  <c r="AD3308" i="2"/>
  <c r="AE3308" i="2"/>
  <c r="AF3308" i="2"/>
  <c r="I3309" i="2"/>
  <c r="J3309" i="2"/>
  <c r="K3309" i="2"/>
  <c r="L3309" i="2"/>
  <c r="M3309" i="2"/>
  <c r="N3309" i="2"/>
  <c r="O3309" i="2"/>
  <c r="P3309" i="2"/>
  <c r="Y3309" i="2"/>
  <c r="Z3309" i="2"/>
  <c r="AA3309" i="2"/>
  <c r="AC3309" i="2"/>
  <c r="AD3309" i="2"/>
  <c r="AE3309" i="2"/>
  <c r="AF3309" i="2"/>
  <c r="I3310" i="2"/>
  <c r="J3310" i="2"/>
  <c r="K3310" i="2"/>
  <c r="L3310" i="2"/>
  <c r="M3310" i="2"/>
  <c r="N3310" i="2"/>
  <c r="O3310" i="2"/>
  <c r="P3310" i="2"/>
  <c r="Y3310" i="2"/>
  <c r="Z3310" i="2"/>
  <c r="AA3310" i="2"/>
  <c r="AC3310" i="2"/>
  <c r="AD3310" i="2"/>
  <c r="AE3310" i="2"/>
  <c r="AF3310" i="2"/>
  <c r="I3311" i="2"/>
  <c r="J3311" i="2"/>
  <c r="K3311" i="2"/>
  <c r="L3311" i="2"/>
  <c r="M3311" i="2"/>
  <c r="N3311" i="2"/>
  <c r="O3311" i="2"/>
  <c r="P3311" i="2"/>
  <c r="Y3311" i="2"/>
  <c r="Z3311" i="2"/>
  <c r="AA3311" i="2"/>
  <c r="AC3311" i="2"/>
  <c r="AD3311" i="2"/>
  <c r="AE3311" i="2"/>
  <c r="AF3311" i="2"/>
  <c r="I3312" i="2"/>
  <c r="J3312" i="2"/>
  <c r="K3312" i="2"/>
  <c r="L3312" i="2"/>
  <c r="M3312" i="2"/>
  <c r="N3312" i="2"/>
  <c r="O3312" i="2"/>
  <c r="P3312" i="2"/>
  <c r="Y3312" i="2"/>
  <c r="Z3312" i="2"/>
  <c r="AA3312" i="2"/>
  <c r="AC3312" i="2"/>
  <c r="AD3312" i="2"/>
  <c r="AE3312" i="2"/>
  <c r="AF3312" i="2"/>
  <c r="I3313" i="2"/>
  <c r="J3313" i="2"/>
  <c r="K3313" i="2"/>
  <c r="L3313" i="2"/>
  <c r="M3313" i="2"/>
  <c r="N3313" i="2"/>
  <c r="O3313" i="2"/>
  <c r="P3313" i="2"/>
  <c r="Y3313" i="2"/>
  <c r="Z3313" i="2"/>
  <c r="AA3313" i="2"/>
  <c r="AC3313" i="2"/>
  <c r="AD3313" i="2"/>
  <c r="AE3313" i="2"/>
  <c r="AF3313" i="2"/>
  <c r="I3314" i="2"/>
  <c r="J3314" i="2"/>
  <c r="K3314" i="2"/>
  <c r="L3314" i="2"/>
  <c r="M3314" i="2"/>
  <c r="N3314" i="2"/>
  <c r="O3314" i="2"/>
  <c r="P3314" i="2"/>
  <c r="Y3314" i="2"/>
  <c r="Z3314" i="2"/>
  <c r="AA3314" i="2"/>
  <c r="AC3314" i="2"/>
  <c r="AD3314" i="2"/>
  <c r="AE3314" i="2"/>
  <c r="AF3314" i="2"/>
  <c r="I3315" i="2"/>
  <c r="J3315" i="2"/>
  <c r="K3315" i="2"/>
  <c r="L3315" i="2"/>
  <c r="M3315" i="2"/>
  <c r="N3315" i="2"/>
  <c r="O3315" i="2"/>
  <c r="P3315" i="2"/>
  <c r="Y3315" i="2"/>
  <c r="Z3315" i="2"/>
  <c r="AA3315" i="2"/>
  <c r="AC3315" i="2"/>
  <c r="AD3315" i="2"/>
  <c r="AE3315" i="2"/>
  <c r="AF3315" i="2"/>
  <c r="I3316" i="2"/>
  <c r="J3316" i="2"/>
  <c r="K3316" i="2"/>
  <c r="L3316" i="2"/>
  <c r="M3316" i="2"/>
  <c r="N3316" i="2"/>
  <c r="O3316" i="2"/>
  <c r="P3316" i="2"/>
  <c r="Y3316" i="2"/>
  <c r="Z3316" i="2"/>
  <c r="AA3316" i="2"/>
  <c r="AC3316" i="2"/>
  <c r="AD3316" i="2"/>
  <c r="AE3316" i="2"/>
  <c r="AF3316" i="2"/>
  <c r="I3317" i="2"/>
  <c r="J3317" i="2"/>
  <c r="K3317" i="2"/>
  <c r="L3317" i="2"/>
  <c r="M3317" i="2"/>
  <c r="N3317" i="2"/>
  <c r="O3317" i="2"/>
  <c r="P3317" i="2"/>
  <c r="Y3317" i="2"/>
  <c r="Z3317" i="2"/>
  <c r="AA3317" i="2"/>
  <c r="AC3317" i="2"/>
  <c r="AD3317" i="2"/>
  <c r="AE3317" i="2"/>
  <c r="AF3317" i="2"/>
  <c r="I3318" i="2"/>
  <c r="J3318" i="2"/>
  <c r="K3318" i="2"/>
  <c r="L3318" i="2"/>
  <c r="M3318" i="2"/>
  <c r="N3318" i="2"/>
  <c r="O3318" i="2"/>
  <c r="P3318" i="2"/>
  <c r="Y3318" i="2"/>
  <c r="Z3318" i="2"/>
  <c r="AA3318" i="2"/>
  <c r="AC3318" i="2"/>
  <c r="AD3318" i="2"/>
  <c r="AE3318" i="2"/>
  <c r="AF3318" i="2"/>
  <c r="I3319" i="2"/>
  <c r="J3319" i="2"/>
  <c r="K3319" i="2"/>
  <c r="L3319" i="2"/>
  <c r="M3319" i="2"/>
  <c r="N3319" i="2"/>
  <c r="O3319" i="2"/>
  <c r="P3319" i="2"/>
  <c r="Y3319" i="2"/>
  <c r="Z3319" i="2"/>
  <c r="AA3319" i="2"/>
  <c r="AC3319" i="2"/>
  <c r="AD3319" i="2"/>
  <c r="AE3319" i="2"/>
  <c r="AF3319" i="2"/>
  <c r="I3320" i="2"/>
  <c r="J3320" i="2"/>
  <c r="K3320" i="2"/>
  <c r="L3320" i="2"/>
  <c r="M3320" i="2"/>
  <c r="N3320" i="2"/>
  <c r="O3320" i="2"/>
  <c r="P3320" i="2"/>
  <c r="Y3320" i="2"/>
  <c r="Z3320" i="2"/>
  <c r="AA3320" i="2"/>
  <c r="AC3320" i="2"/>
  <c r="AD3320" i="2"/>
  <c r="AE3320" i="2"/>
  <c r="AF3320" i="2"/>
  <c r="I3321" i="2"/>
  <c r="J3321" i="2"/>
  <c r="K3321" i="2"/>
  <c r="L3321" i="2"/>
  <c r="M3321" i="2"/>
  <c r="N3321" i="2"/>
  <c r="O3321" i="2"/>
  <c r="P3321" i="2"/>
  <c r="Y3321" i="2"/>
  <c r="Z3321" i="2"/>
  <c r="AA3321" i="2"/>
  <c r="AC3321" i="2"/>
  <c r="AD3321" i="2"/>
  <c r="AE3321" i="2"/>
  <c r="AF3321" i="2"/>
  <c r="I3322" i="2"/>
  <c r="J3322" i="2"/>
  <c r="K3322" i="2"/>
  <c r="L3322" i="2"/>
  <c r="M3322" i="2"/>
  <c r="N3322" i="2"/>
  <c r="O3322" i="2"/>
  <c r="P3322" i="2"/>
  <c r="Y3322" i="2"/>
  <c r="Z3322" i="2"/>
  <c r="AA3322" i="2"/>
  <c r="AC3322" i="2"/>
  <c r="AD3322" i="2"/>
  <c r="AE3322" i="2"/>
  <c r="AF3322" i="2"/>
  <c r="I3323" i="2"/>
  <c r="J3323" i="2"/>
  <c r="K3323" i="2"/>
  <c r="L3323" i="2"/>
  <c r="M3323" i="2"/>
  <c r="N3323" i="2"/>
  <c r="O3323" i="2"/>
  <c r="P3323" i="2"/>
  <c r="Y3323" i="2"/>
  <c r="Z3323" i="2"/>
  <c r="AA3323" i="2"/>
  <c r="AC3323" i="2"/>
  <c r="AD3323" i="2"/>
  <c r="AE3323" i="2"/>
  <c r="AF3323" i="2"/>
  <c r="I3324" i="2"/>
  <c r="J3324" i="2"/>
  <c r="K3324" i="2"/>
  <c r="L3324" i="2"/>
  <c r="M3324" i="2"/>
  <c r="N3324" i="2"/>
  <c r="O3324" i="2"/>
  <c r="P3324" i="2"/>
  <c r="Y3324" i="2"/>
  <c r="Z3324" i="2"/>
  <c r="AA3324" i="2"/>
  <c r="AC3324" i="2"/>
  <c r="AD3324" i="2"/>
  <c r="AE3324" i="2"/>
  <c r="AF3324" i="2"/>
  <c r="I3325" i="2"/>
  <c r="J3325" i="2"/>
  <c r="K3325" i="2"/>
  <c r="L3325" i="2"/>
  <c r="M3325" i="2"/>
  <c r="N3325" i="2"/>
  <c r="O3325" i="2"/>
  <c r="P3325" i="2"/>
  <c r="Y3325" i="2"/>
  <c r="Z3325" i="2"/>
  <c r="AA3325" i="2"/>
  <c r="AC3325" i="2"/>
  <c r="AD3325" i="2"/>
  <c r="AE3325" i="2"/>
  <c r="AF3325" i="2"/>
  <c r="I3326" i="2"/>
  <c r="J3326" i="2"/>
  <c r="K3326" i="2"/>
  <c r="L3326" i="2"/>
  <c r="M3326" i="2"/>
  <c r="N3326" i="2"/>
  <c r="O3326" i="2"/>
  <c r="P3326" i="2"/>
  <c r="Y3326" i="2"/>
  <c r="Z3326" i="2"/>
  <c r="AA3326" i="2"/>
  <c r="AC3326" i="2"/>
  <c r="AD3326" i="2"/>
  <c r="AE3326" i="2"/>
  <c r="AF3326" i="2"/>
  <c r="I3327" i="2"/>
  <c r="J3327" i="2"/>
  <c r="K3327" i="2"/>
  <c r="L3327" i="2"/>
  <c r="M3327" i="2"/>
  <c r="N3327" i="2"/>
  <c r="O3327" i="2"/>
  <c r="P3327" i="2"/>
  <c r="Y3327" i="2"/>
  <c r="Z3327" i="2"/>
  <c r="AA3327" i="2"/>
  <c r="AC3327" i="2"/>
  <c r="AD3327" i="2"/>
  <c r="AE3327" i="2"/>
  <c r="AF3327" i="2"/>
  <c r="I3328" i="2"/>
  <c r="J3328" i="2"/>
  <c r="K3328" i="2"/>
  <c r="L3328" i="2"/>
  <c r="M3328" i="2"/>
  <c r="N3328" i="2"/>
  <c r="O3328" i="2"/>
  <c r="P3328" i="2"/>
  <c r="Y3328" i="2"/>
  <c r="Z3328" i="2"/>
  <c r="AA3328" i="2"/>
  <c r="AC3328" i="2"/>
  <c r="AD3328" i="2"/>
  <c r="AE3328" i="2"/>
  <c r="AF3328" i="2"/>
  <c r="I3329" i="2"/>
  <c r="J3329" i="2"/>
  <c r="K3329" i="2"/>
  <c r="L3329" i="2"/>
  <c r="M3329" i="2"/>
  <c r="N3329" i="2"/>
  <c r="O3329" i="2"/>
  <c r="P3329" i="2"/>
  <c r="Y3329" i="2"/>
  <c r="Z3329" i="2"/>
  <c r="AA3329" i="2"/>
  <c r="AC3329" i="2"/>
  <c r="AD3329" i="2"/>
  <c r="AE3329" i="2"/>
  <c r="AF3329" i="2"/>
  <c r="I3330" i="2"/>
  <c r="J3330" i="2"/>
  <c r="K3330" i="2"/>
  <c r="L3330" i="2"/>
  <c r="M3330" i="2"/>
  <c r="N3330" i="2"/>
  <c r="O3330" i="2"/>
  <c r="P3330" i="2"/>
  <c r="Y3330" i="2"/>
  <c r="Z3330" i="2"/>
  <c r="AA3330" i="2"/>
  <c r="AC3330" i="2"/>
  <c r="AD3330" i="2"/>
  <c r="AE3330" i="2"/>
  <c r="AF3330" i="2"/>
  <c r="I3331" i="2"/>
  <c r="J3331" i="2"/>
  <c r="K3331" i="2"/>
  <c r="L3331" i="2"/>
  <c r="M3331" i="2"/>
  <c r="N3331" i="2"/>
  <c r="O3331" i="2"/>
  <c r="P3331" i="2"/>
  <c r="Y3331" i="2"/>
  <c r="Z3331" i="2"/>
  <c r="AA3331" i="2"/>
  <c r="AC3331" i="2"/>
  <c r="AD3331" i="2"/>
  <c r="AE3331" i="2"/>
  <c r="AF3331" i="2"/>
  <c r="I3332" i="2"/>
  <c r="J3332" i="2"/>
  <c r="K3332" i="2"/>
  <c r="L3332" i="2"/>
  <c r="M3332" i="2"/>
  <c r="N3332" i="2"/>
  <c r="O3332" i="2"/>
  <c r="P3332" i="2"/>
  <c r="Y3332" i="2"/>
  <c r="Z3332" i="2"/>
  <c r="AA3332" i="2"/>
  <c r="AC3332" i="2"/>
  <c r="AD3332" i="2"/>
  <c r="AE3332" i="2"/>
  <c r="AF3332" i="2"/>
  <c r="I3333" i="2"/>
  <c r="J3333" i="2"/>
  <c r="K3333" i="2"/>
  <c r="L3333" i="2"/>
  <c r="M3333" i="2"/>
  <c r="N3333" i="2"/>
  <c r="O3333" i="2"/>
  <c r="P3333" i="2"/>
  <c r="Y3333" i="2"/>
  <c r="Z3333" i="2"/>
  <c r="AA3333" i="2"/>
  <c r="AC3333" i="2"/>
  <c r="AD3333" i="2"/>
  <c r="AE3333" i="2"/>
  <c r="AF3333" i="2"/>
  <c r="I3334" i="2"/>
  <c r="J3334" i="2"/>
  <c r="K3334" i="2"/>
  <c r="L3334" i="2"/>
  <c r="M3334" i="2"/>
  <c r="N3334" i="2"/>
  <c r="O3334" i="2"/>
  <c r="P3334" i="2"/>
  <c r="Y3334" i="2"/>
  <c r="Z3334" i="2"/>
  <c r="AA3334" i="2"/>
  <c r="AC3334" i="2"/>
  <c r="AD3334" i="2"/>
  <c r="AE3334" i="2"/>
  <c r="AF3334" i="2"/>
  <c r="I3335" i="2"/>
  <c r="J3335" i="2"/>
  <c r="K3335" i="2"/>
  <c r="L3335" i="2"/>
  <c r="M3335" i="2"/>
  <c r="N3335" i="2"/>
  <c r="O3335" i="2"/>
  <c r="P3335" i="2"/>
  <c r="Y3335" i="2"/>
  <c r="Z3335" i="2"/>
  <c r="AA3335" i="2"/>
  <c r="AC3335" i="2"/>
  <c r="AD3335" i="2"/>
  <c r="AE3335" i="2"/>
  <c r="AF3335" i="2"/>
  <c r="I3336" i="2"/>
  <c r="J3336" i="2"/>
  <c r="K3336" i="2"/>
  <c r="L3336" i="2"/>
  <c r="M3336" i="2"/>
  <c r="N3336" i="2"/>
  <c r="O3336" i="2"/>
  <c r="P3336" i="2"/>
  <c r="Y3336" i="2"/>
  <c r="Z3336" i="2"/>
  <c r="AA3336" i="2"/>
  <c r="AC3336" i="2"/>
  <c r="AD3336" i="2"/>
  <c r="AE3336" i="2"/>
  <c r="AF3336" i="2"/>
  <c r="I3337" i="2"/>
  <c r="J3337" i="2"/>
  <c r="K3337" i="2"/>
  <c r="L3337" i="2"/>
  <c r="M3337" i="2"/>
  <c r="N3337" i="2"/>
  <c r="O3337" i="2"/>
  <c r="P3337" i="2"/>
  <c r="Y3337" i="2"/>
  <c r="Z3337" i="2"/>
  <c r="AA3337" i="2"/>
  <c r="AC3337" i="2"/>
  <c r="AD3337" i="2"/>
  <c r="AE3337" i="2"/>
  <c r="AF3337" i="2"/>
  <c r="I3338" i="2"/>
  <c r="J3338" i="2"/>
  <c r="K3338" i="2"/>
  <c r="L3338" i="2"/>
  <c r="M3338" i="2"/>
  <c r="N3338" i="2"/>
  <c r="O3338" i="2"/>
  <c r="P3338" i="2"/>
  <c r="Y3338" i="2"/>
  <c r="Z3338" i="2"/>
  <c r="AA3338" i="2"/>
  <c r="AC3338" i="2"/>
  <c r="AD3338" i="2"/>
  <c r="AE3338" i="2"/>
  <c r="AF3338" i="2"/>
  <c r="I3339" i="2"/>
  <c r="J3339" i="2"/>
  <c r="K3339" i="2"/>
  <c r="L3339" i="2"/>
  <c r="M3339" i="2"/>
  <c r="N3339" i="2"/>
  <c r="O3339" i="2"/>
  <c r="P3339" i="2"/>
  <c r="Y3339" i="2"/>
  <c r="Z3339" i="2"/>
  <c r="AA3339" i="2"/>
  <c r="AC3339" i="2"/>
  <c r="AD3339" i="2"/>
  <c r="AE3339" i="2"/>
  <c r="AF3339" i="2"/>
  <c r="I3340" i="2"/>
  <c r="J3340" i="2"/>
  <c r="K3340" i="2"/>
  <c r="L3340" i="2"/>
  <c r="M3340" i="2"/>
  <c r="N3340" i="2"/>
  <c r="O3340" i="2"/>
  <c r="P3340" i="2"/>
  <c r="Y3340" i="2"/>
  <c r="Z3340" i="2"/>
  <c r="AA3340" i="2"/>
  <c r="AC3340" i="2"/>
  <c r="AD3340" i="2"/>
  <c r="AE3340" i="2"/>
  <c r="AF3340" i="2"/>
  <c r="I3341" i="2"/>
  <c r="J3341" i="2"/>
  <c r="K3341" i="2"/>
  <c r="L3341" i="2"/>
  <c r="M3341" i="2"/>
  <c r="N3341" i="2"/>
  <c r="O3341" i="2"/>
  <c r="P3341" i="2"/>
  <c r="Y3341" i="2"/>
  <c r="Z3341" i="2"/>
  <c r="AA3341" i="2"/>
  <c r="AC3341" i="2"/>
  <c r="AD3341" i="2"/>
  <c r="AE3341" i="2"/>
  <c r="AF3341" i="2"/>
  <c r="I3342" i="2"/>
  <c r="J3342" i="2"/>
  <c r="K3342" i="2"/>
  <c r="L3342" i="2"/>
  <c r="M3342" i="2"/>
  <c r="N3342" i="2"/>
  <c r="O3342" i="2"/>
  <c r="P3342" i="2"/>
  <c r="Y3342" i="2"/>
  <c r="Z3342" i="2"/>
  <c r="AA3342" i="2"/>
  <c r="AC3342" i="2"/>
  <c r="AD3342" i="2"/>
  <c r="AE3342" i="2"/>
  <c r="AF3342" i="2"/>
  <c r="I3343" i="2"/>
  <c r="J3343" i="2"/>
  <c r="K3343" i="2"/>
  <c r="L3343" i="2"/>
  <c r="M3343" i="2"/>
  <c r="N3343" i="2"/>
  <c r="O3343" i="2"/>
  <c r="P3343" i="2"/>
  <c r="Y3343" i="2"/>
  <c r="Z3343" i="2"/>
  <c r="AA3343" i="2"/>
  <c r="AC3343" i="2"/>
  <c r="AD3343" i="2"/>
  <c r="AE3343" i="2"/>
  <c r="AF3343" i="2"/>
  <c r="I3344" i="2"/>
  <c r="J3344" i="2"/>
  <c r="K3344" i="2"/>
  <c r="L3344" i="2"/>
  <c r="M3344" i="2"/>
  <c r="N3344" i="2"/>
  <c r="O3344" i="2"/>
  <c r="P3344" i="2"/>
  <c r="Y3344" i="2"/>
  <c r="Z3344" i="2"/>
  <c r="AA3344" i="2"/>
  <c r="AC3344" i="2"/>
  <c r="AD3344" i="2"/>
  <c r="AE3344" i="2"/>
  <c r="AF3344" i="2"/>
  <c r="I3345" i="2"/>
  <c r="J3345" i="2"/>
  <c r="K3345" i="2"/>
  <c r="L3345" i="2"/>
  <c r="M3345" i="2"/>
  <c r="N3345" i="2"/>
  <c r="O3345" i="2"/>
  <c r="P3345" i="2"/>
  <c r="Y3345" i="2"/>
  <c r="Z3345" i="2"/>
  <c r="AA3345" i="2"/>
  <c r="AC3345" i="2"/>
  <c r="AD3345" i="2"/>
  <c r="AE3345" i="2"/>
  <c r="AF3345" i="2"/>
  <c r="I3346" i="2"/>
  <c r="J3346" i="2"/>
  <c r="K3346" i="2"/>
  <c r="L3346" i="2"/>
  <c r="M3346" i="2"/>
  <c r="N3346" i="2"/>
  <c r="O3346" i="2"/>
  <c r="P3346" i="2"/>
  <c r="Y3346" i="2"/>
  <c r="Z3346" i="2"/>
  <c r="AA3346" i="2"/>
  <c r="AC3346" i="2"/>
  <c r="AD3346" i="2"/>
  <c r="AE3346" i="2"/>
  <c r="AF3346" i="2"/>
  <c r="I3347" i="2"/>
  <c r="J3347" i="2"/>
  <c r="K3347" i="2"/>
  <c r="L3347" i="2"/>
  <c r="M3347" i="2"/>
  <c r="N3347" i="2"/>
  <c r="O3347" i="2"/>
  <c r="P3347" i="2"/>
  <c r="Y3347" i="2"/>
  <c r="Z3347" i="2"/>
  <c r="AA3347" i="2"/>
  <c r="AC3347" i="2"/>
  <c r="AD3347" i="2"/>
  <c r="AE3347" i="2"/>
  <c r="AF3347" i="2"/>
  <c r="I3348" i="2"/>
  <c r="J3348" i="2"/>
  <c r="K3348" i="2"/>
  <c r="L3348" i="2"/>
  <c r="M3348" i="2"/>
  <c r="N3348" i="2"/>
  <c r="O3348" i="2"/>
  <c r="P3348" i="2"/>
  <c r="Y3348" i="2"/>
  <c r="Z3348" i="2"/>
  <c r="AA3348" i="2"/>
  <c r="AC3348" i="2"/>
  <c r="AD3348" i="2"/>
  <c r="AE3348" i="2"/>
  <c r="AF3348" i="2"/>
  <c r="I3349" i="2"/>
  <c r="J3349" i="2"/>
  <c r="K3349" i="2"/>
  <c r="L3349" i="2"/>
  <c r="M3349" i="2"/>
  <c r="N3349" i="2"/>
  <c r="O3349" i="2"/>
  <c r="P3349" i="2"/>
  <c r="Y3349" i="2"/>
  <c r="Z3349" i="2"/>
  <c r="AA3349" i="2"/>
  <c r="AC3349" i="2"/>
  <c r="AD3349" i="2"/>
  <c r="AE3349" i="2"/>
  <c r="AF3349" i="2"/>
  <c r="I3350" i="2"/>
  <c r="J3350" i="2"/>
  <c r="K3350" i="2"/>
  <c r="L3350" i="2"/>
  <c r="M3350" i="2"/>
  <c r="N3350" i="2"/>
  <c r="O3350" i="2"/>
  <c r="P3350" i="2"/>
  <c r="Y3350" i="2"/>
  <c r="Z3350" i="2"/>
  <c r="AA3350" i="2"/>
  <c r="AC3350" i="2"/>
  <c r="AD3350" i="2"/>
  <c r="AE3350" i="2"/>
  <c r="AF3350" i="2"/>
  <c r="I3351" i="2"/>
  <c r="J3351" i="2"/>
  <c r="K3351" i="2"/>
  <c r="L3351" i="2"/>
  <c r="M3351" i="2"/>
  <c r="N3351" i="2"/>
  <c r="O3351" i="2"/>
  <c r="P3351" i="2"/>
  <c r="Y3351" i="2"/>
  <c r="Z3351" i="2"/>
  <c r="AA3351" i="2"/>
  <c r="AC3351" i="2"/>
  <c r="AD3351" i="2"/>
  <c r="AE3351" i="2"/>
  <c r="AF3351" i="2"/>
  <c r="I3352" i="2"/>
  <c r="J3352" i="2"/>
  <c r="K3352" i="2"/>
  <c r="L3352" i="2"/>
  <c r="M3352" i="2"/>
  <c r="N3352" i="2"/>
  <c r="O3352" i="2"/>
  <c r="P3352" i="2"/>
  <c r="Y3352" i="2"/>
  <c r="Z3352" i="2"/>
  <c r="AA3352" i="2"/>
  <c r="AC3352" i="2"/>
  <c r="AD3352" i="2"/>
  <c r="AE3352" i="2"/>
  <c r="AF3352" i="2"/>
  <c r="I3353" i="2"/>
  <c r="J3353" i="2"/>
  <c r="K3353" i="2"/>
  <c r="L3353" i="2"/>
  <c r="M3353" i="2"/>
  <c r="N3353" i="2"/>
  <c r="O3353" i="2"/>
  <c r="P3353" i="2"/>
  <c r="Y3353" i="2"/>
  <c r="Z3353" i="2"/>
  <c r="AA3353" i="2"/>
  <c r="AC3353" i="2"/>
  <c r="AD3353" i="2"/>
  <c r="AE3353" i="2"/>
  <c r="AF3353" i="2"/>
  <c r="I3354" i="2"/>
  <c r="J3354" i="2"/>
  <c r="K3354" i="2"/>
  <c r="L3354" i="2"/>
  <c r="M3354" i="2"/>
  <c r="N3354" i="2"/>
  <c r="O3354" i="2"/>
  <c r="P3354" i="2"/>
  <c r="Y3354" i="2"/>
  <c r="Z3354" i="2"/>
  <c r="AA3354" i="2"/>
  <c r="AC3354" i="2"/>
  <c r="AD3354" i="2"/>
  <c r="AE3354" i="2"/>
  <c r="AF3354" i="2"/>
  <c r="I3355" i="2"/>
  <c r="J3355" i="2"/>
  <c r="K3355" i="2"/>
  <c r="L3355" i="2"/>
  <c r="M3355" i="2"/>
  <c r="N3355" i="2"/>
  <c r="O3355" i="2"/>
  <c r="P3355" i="2"/>
  <c r="Y3355" i="2"/>
  <c r="Z3355" i="2"/>
  <c r="AA3355" i="2"/>
  <c r="AC3355" i="2"/>
  <c r="AD3355" i="2"/>
  <c r="AE3355" i="2"/>
  <c r="AF3355" i="2"/>
  <c r="I3356" i="2"/>
  <c r="J3356" i="2"/>
  <c r="K3356" i="2"/>
  <c r="L3356" i="2"/>
  <c r="M3356" i="2"/>
  <c r="N3356" i="2"/>
  <c r="O3356" i="2"/>
  <c r="P3356" i="2"/>
  <c r="Y3356" i="2"/>
  <c r="Z3356" i="2"/>
  <c r="AA3356" i="2"/>
  <c r="AC3356" i="2"/>
  <c r="AD3356" i="2"/>
  <c r="AE3356" i="2"/>
  <c r="AF3356" i="2"/>
  <c r="I3357" i="2"/>
  <c r="J3357" i="2"/>
  <c r="K3357" i="2"/>
  <c r="L3357" i="2"/>
  <c r="M3357" i="2"/>
  <c r="N3357" i="2"/>
  <c r="O3357" i="2"/>
  <c r="P3357" i="2"/>
  <c r="Y3357" i="2"/>
  <c r="Z3357" i="2"/>
  <c r="AA3357" i="2"/>
  <c r="AC3357" i="2"/>
  <c r="AD3357" i="2"/>
  <c r="AE3357" i="2"/>
  <c r="AF3357" i="2"/>
  <c r="I3358" i="2"/>
  <c r="J3358" i="2"/>
  <c r="K3358" i="2"/>
  <c r="L3358" i="2"/>
  <c r="M3358" i="2"/>
  <c r="N3358" i="2"/>
  <c r="O3358" i="2"/>
  <c r="P3358" i="2"/>
  <c r="Y3358" i="2"/>
  <c r="Z3358" i="2"/>
  <c r="AA3358" i="2"/>
  <c r="AC3358" i="2"/>
  <c r="AD3358" i="2"/>
  <c r="AE3358" i="2"/>
  <c r="AF3358" i="2"/>
  <c r="I3359" i="2"/>
  <c r="J3359" i="2"/>
  <c r="K3359" i="2"/>
  <c r="L3359" i="2"/>
  <c r="M3359" i="2"/>
  <c r="N3359" i="2"/>
  <c r="O3359" i="2"/>
  <c r="P3359" i="2"/>
  <c r="Y3359" i="2"/>
  <c r="Z3359" i="2"/>
  <c r="AA3359" i="2"/>
  <c r="AC3359" i="2"/>
  <c r="AD3359" i="2"/>
  <c r="AE3359" i="2"/>
  <c r="AF3359" i="2"/>
  <c r="I3360" i="2"/>
  <c r="J3360" i="2"/>
  <c r="K3360" i="2"/>
  <c r="L3360" i="2"/>
  <c r="M3360" i="2"/>
  <c r="N3360" i="2"/>
  <c r="O3360" i="2"/>
  <c r="P3360" i="2"/>
  <c r="Y3360" i="2"/>
  <c r="Z3360" i="2"/>
  <c r="AA3360" i="2"/>
  <c r="AC3360" i="2"/>
  <c r="AD3360" i="2"/>
  <c r="AE3360" i="2"/>
  <c r="AF3360" i="2"/>
  <c r="I3361" i="2"/>
  <c r="J3361" i="2"/>
  <c r="K3361" i="2"/>
  <c r="L3361" i="2"/>
  <c r="M3361" i="2"/>
  <c r="N3361" i="2"/>
  <c r="O3361" i="2"/>
  <c r="P3361" i="2"/>
  <c r="Y3361" i="2"/>
  <c r="Z3361" i="2"/>
  <c r="AA3361" i="2"/>
  <c r="AC3361" i="2"/>
  <c r="AD3361" i="2"/>
  <c r="AE3361" i="2"/>
  <c r="AF3361" i="2"/>
  <c r="I3362" i="2"/>
  <c r="J3362" i="2"/>
  <c r="K3362" i="2"/>
  <c r="L3362" i="2"/>
  <c r="M3362" i="2"/>
  <c r="N3362" i="2"/>
  <c r="O3362" i="2"/>
  <c r="P3362" i="2"/>
  <c r="Y3362" i="2"/>
  <c r="Z3362" i="2"/>
  <c r="AA3362" i="2"/>
  <c r="AC3362" i="2"/>
  <c r="AD3362" i="2"/>
  <c r="AE3362" i="2"/>
  <c r="AF3362" i="2"/>
  <c r="I3363" i="2"/>
  <c r="J3363" i="2"/>
  <c r="K3363" i="2"/>
  <c r="L3363" i="2"/>
  <c r="M3363" i="2"/>
  <c r="N3363" i="2"/>
  <c r="O3363" i="2"/>
  <c r="P3363" i="2"/>
  <c r="Y3363" i="2"/>
  <c r="Z3363" i="2"/>
  <c r="AA3363" i="2"/>
  <c r="AC3363" i="2"/>
  <c r="AD3363" i="2"/>
  <c r="AE3363" i="2"/>
  <c r="AF3363" i="2"/>
  <c r="I3364" i="2"/>
  <c r="J3364" i="2"/>
  <c r="K3364" i="2"/>
  <c r="L3364" i="2"/>
  <c r="M3364" i="2"/>
  <c r="N3364" i="2"/>
  <c r="O3364" i="2"/>
  <c r="P3364" i="2"/>
  <c r="Y3364" i="2"/>
  <c r="Z3364" i="2"/>
  <c r="AA3364" i="2"/>
  <c r="AC3364" i="2"/>
  <c r="AD3364" i="2"/>
  <c r="AE3364" i="2"/>
  <c r="AF3364" i="2"/>
  <c r="I3365" i="2"/>
  <c r="J3365" i="2"/>
  <c r="K3365" i="2"/>
  <c r="L3365" i="2"/>
  <c r="M3365" i="2"/>
  <c r="N3365" i="2"/>
  <c r="O3365" i="2"/>
  <c r="P3365" i="2"/>
  <c r="Y3365" i="2"/>
  <c r="Z3365" i="2"/>
  <c r="AA3365" i="2"/>
  <c r="AC3365" i="2"/>
  <c r="AD3365" i="2"/>
  <c r="AE3365" i="2"/>
  <c r="AF3365" i="2"/>
  <c r="I3366" i="2"/>
  <c r="J3366" i="2"/>
  <c r="K3366" i="2"/>
  <c r="L3366" i="2"/>
  <c r="M3366" i="2"/>
  <c r="N3366" i="2"/>
  <c r="O3366" i="2"/>
  <c r="P3366" i="2"/>
  <c r="Y3366" i="2"/>
  <c r="Z3366" i="2"/>
  <c r="AA3366" i="2"/>
  <c r="AC3366" i="2"/>
  <c r="AD3366" i="2"/>
  <c r="AE3366" i="2"/>
  <c r="AF3366" i="2"/>
  <c r="I3367" i="2"/>
  <c r="J3367" i="2"/>
  <c r="K3367" i="2"/>
  <c r="L3367" i="2"/>
  <c r="M3367" i="2"/>
  <c r="N3367" i="2"/>
  <c r="O3367" i="2"/>
  <c r="P3367" i="2"/>
  <c r="Y3367" i="2"/>
  <c r="Z3367" i="2"/>
  <c r="AA3367" i="2"/>
  <c r="AC3367" i="2"/>
  <c r="AD3367" i="2"/>
  <c r="AE3367" i="2"/>
  <c r="AF3367" i="2"/>
  <c r="I3368" i="2"/>
  <c r="J3368" i="2"/>
  <c r="K3368" i="2"/>
  <c r="L3368" i="2"/>
  <c r="M3368" i="2"/>
  <c r="N3368" i="2"/>
  <c r="O3368" i="2"/>
  <c r="P3368" i="2"/>
  <c r="Y3368" i="2"/>
  <c r="Z3368" i="2"/>
  <c r="AA3368" i="2"/>
  <c r="AC3368" i="2"/>
  <c r="AD3368" i="2"/>
  <c r="AE3368" i="2"/>
  <c r="AF3368" i="2"/>
  <c r="I3369" i="2"/>
  <c r="J3369" i="2"/>
  <c r="K3369" i="2"/>
  <c r="L3369" i="2"/>
  <c r="M3369" i="2"/>
  <c r="N3369" i="2"/>
  <c r="O3369" i="2"/>
  <c r="P3369" i="2"/>
  <c r="Y3369" i="2"/>
  <c r="Z3369" i="2"/>
  <c r="AA3369" i="2"/>
  <c r="AC3369" i="2"/>
  <c r="AD3369" i="2"/>
  <c r="AE3369" i="2"/>
  <c r="AF3369" i="2"/>
  <c r="I3370" i="2"/>
  <c r="J3370" i="2"/>
  <c r="K3370" i="2"/>
  <c r="L3370" i="2"/>
  <c r="M3370" i="2"/>
  <c r="N3370" i="2"/>
  <c r="O3370" i="2"/>
  <c r="P3370" i="2"/>
  <c r="Y3370" i="2"/>
  <c r="Z3370" i="2"/>
  <c r="AA3370" i="2"/>
  <c r="AC3370" i="2"/>
  <c r="AD3370" i="2"/>
  <c r="AE3370" i="2"/>
  <c r="AF3370" i="2"/>
  <c r="I3371" i="2"/>
  <c r="J3371" i="2"/>
  <c r="K3371" i="2"/>
  <c r="L3371" i="2"/>
  <c r="M3371" i="2"/>
  <c r="N3371" i="2"/>
  <c r="O3371" i="2"/>
  <c r="P3371" i="2"/>
  <c r="Y3371" i="2"/>
  <c r="Z3371" i="2"/>
  <c r="AA3371" i="2"/>
  <c r="AC3371" i="2"/>
  <c r="AD3371" i="2"/>
  <c r="AE3371" i="2"/>
  <c r="AF3371" i="2"/>
  <c r="I3372" i="2"/>
  <c r="J3372" i="2"/>
  <c r="K3372" i="2"/>
  <c r="L3372" i="2"/>
  <c r="M3372" i="2"/>
  <c r="N3372" i="2"/>
  <c r="O3372" i="2"/>
  <c r="P3372" i="2"/>
  <c r="Y3372" i="2"/>
  <c r="Z3372" i="2"/>
  <c r="AA3372" i="2"/>
  <c r="AC3372" i="2"/>
  <c r="AD3372" i="2"/>
  <c r="AE3372" i="2"/>
  <c r="AF3372" i="2"/>
  <c r="I3373" i="2"/>
  <c r="J3373" i="2"/>
  <c r="K3373" i="2"/>
  <c r="L3373" i="2"/>
  <c r="M3373" i="2"/>
  <c r="N3373" i="2"/>
  <c r="O3373" i="2"/>
  <c r="P3373" i="2"/>
  <c r="Y3373" i="2"/>
  <c r="Z3373" i="2"/>
  <c r="AA3373" i="2"/>
  <c r="AC3373" i="2"/>
  <c r="AD3373" i="2"/>
  <c r="AE3373" i="2"/>
  <c r="AF3373" i="2"/>
  <c r="I3374" i="2"/>
  <c r="J3374" i="2"/>
  <c r="K3374" i="2"/>
  <c r="L3374" i="2"/>
  <c r="M3374" i="2"/>
  <c r="N3374" i="2"/>
  <c r="O3374" i="2"/>
  <c r="P3374" i="2"/>
  <c r="Y3374" i="2"/>
  <c r="Z3374" i="2"/>
  <c r="AA3374" i="2"/>
  <c r="AC3374" i="2"/>
  <c r="AD3374" i="2"/>
  <c r="AE3374" i="2"/>
  <c r="AF3374" i="2"/>
  <c r="I3375" i="2"/>
  <c r="J3375" i="2"/>
  <c r="K3375" i="2"/>
  <c r="L3375" i="2"/>
  <c r="M3375" i="2"/>
  <c r="N3375" i="2"/>
  <c r="O3375" i="2"/>
  <c r="P3375" i="2"/>
  <c r="Y3375" i="2"/>
  <c r="Z3375" i="2"/>
  <c r="AA3375" i="2"/>
  <c r="AC3375" i="2"/>
  <c r="AD3375" i="2"/>
  <c r="AE3375" i="2"/>
  <c r="AF3375" i="2"/>
  <c r="I3376" i="2"/>
  <c r="J3376" i="2"/>
  <c r="K3376" i="2"/>
  <c r="L3376" i="2"/>
  <c r="M3376" i="2"/>
  <c r="N3376" i="2"/>
  <c r="O3376" i="2"/>
  <c r="P3376" i="2"/>
  <c r="Y3376" i="2"/>
  <c r="Z3376" i="2"/>
  <c r="AA3376" i="2"/>
  <c r="AC3376" i="2"/>
  <c r="AD3376" i="2"/>
  <c r="AE3376" i="2"/>
  <c r="AF3376" i="2"/>
  <c r="I3377" i="2"/>
  <c r="J3377" i="2"/>
  <c r="K3377" i="2"/>
  <c r="L3377" i="2"/>
  <c r="M3377" i="2"/>
  <c r="N3377" i="2"/>
  <c r="O3377" i="2"/>
  <c r="P3377" i="2"/>
  <c r="Y3377" i="2"/>
  <c r="Z3377" i="2"/>
  <c r="AA3377" i="2"/>
  <c r="AC3377" i="2"/>
  <c r="AD3377" i="2"/>
  <c r="AE3377" i="2"/>
  <c r="AF3377" i="2"/>
  <c r="I3378" i="2"/>
  <c r="J3378" i="2"/>
  <c r="K3378" i="2"/>
  <c r="L3378" i="2"/>
  <c r="M3378" i="2"/>
  <c r="N3378" i="2"/>
  <c r="O3378" i="2"/>
  <c r="P3378" i="2"/>
  <c r="Y3378" i="2"/>
  <c r="Z3378" i="2"/>
  <c r="AA3378" i="2"/>
  <c r="AC3378" i="2"/>
  <c r="AD3378" i="2"/>
  <c r="AE3378" i="2"/>
  <c r="AF3378" i="2"/>
  <c r="I3379" i="2"/>
  <c r="J3379" i="2"/>
  <c r="K3379" i="2"/>
  <c r="L3379" i="2"/>
  <c r="M3379" i="2"/>
  <c r="N3379" i="2"/>
  <c r="O3379" i="2"/>
  <c r="P3379" i="2"/>
  <c r="Y3379" i="2"/>
  <c r="Z3379" i="2"/>
  <c r="AA3379" i="2"/>
  <c r="AC3379" i="2"/>
  <c r="AD3379" i="2"/>
  <c r="AE3379" i="2"/>
  <c r="AF3379" i="2"/>
  <c r="I3380" i="2"/>
  <c r="J3380" i="2"/>
  <c r="K3380" i="2"/>
  <c r="L3380" i="2"/>
  <c r="M3380" i="2"/>
  <c r="N3380" i="2"/>
  <c r="O3380" i="2"/>
  <c r="P3380" i="2"/>
  <c r="Y3380" i="2"/>
  <c r="Z3380" i="2"/>
  <c r="AA3380" i="2"/>
  <c r="AC3380" i="2"/>
  <c r="AD3380" i="2"/>
  <c r="AE3380" i="2"/>
  <c r="AF3380" i="2"/>
  <c r="I3381" i="2"/>
  <c r="J3381" i="2"/>
  <c r="K3381" i="2"/>
  <c r="L3381" i="2"/>
  <c r="M3381" i="2"/>
  <c r="N3381" i="2"/>
  <c r="O3381" i="2"/>
  <c r="P3381" i="2"/>
  <c r="Y3381" i="2"/>
  <c r="Z3381" i="2"/>
  <c r="AA3381" i="2"/>
  <c r="AC3381" i="2"/>
  <c r="AD3381" i="2"/>
  <c r="AE3381" i="2"/>
  <c r="AF3381" i="2"/>
  <c r="I3382" i="2"/>
  <c r="J3382" i="2"/>
  <c r="K3382" i="2"/>
  <c r="L3382" i="2"/>
  <c r="M3382" i="2"/>
  <c r="N3382" i="2"/>
  <c r="O3382" i="2"/>
  <c r="P3382" i="2"/>
  <c r="Y3382" i="2"/>
  <c r="Z3382" i="2"/>
  <c r="AA3382" i="2"/>
  <c r="AC3382" i="2"/>
  <c r="AD3382" i="2"/>
  <c r="AE3382" i="2"/>
  <c r="AF3382" i="2"/>
  <c r="I3383" i="2"/>
  <c r="J3383" i="2"/>
  <c r="K3383" i="2"/>
  <c r="L3383" i="2"/>
  <c r="M3383" i="2"/>
  <c r="N3383" i="2"/>
  <c r="O3383" i="2"/>
  <c r="P3383" i="2"/>
  <c r="Y3383" i="2"/>
  <c r="Z3383" i="2"/>
  <c r="AA3383" i="2"/>
  <c r="AC3383" i="2"/>
  <c r="AD3383" i="2"/>
  <c r="AE3383" i="2"/>
  <c r="AF3383" i="2"/>
  <c r="I3384" i="2"/>
  <c r="J3384" i="2"/>
  <c r="K3384" i="2"/>
  <c r="L3384" i="2"/>
  <c r="M3384" i="2"/>
  <c r="N3384" i="2"/>
  <c r="O3384" i="2"/>
  <c r="P3384" i="2"/>
  <c r="Y3384" i="2"/>
  <c r="Z3384" i="2"/>
  <c r="AA3384" i="2"/>
  <c r="AC3384" i="2"/>
  <c r="AD3384" i="2"/>
  <c r="AE3384" i="2"/>
  <c r="AF3384" i="2"/>
  <c r="I3385" i="2"/>
  <c r="J3385" i="2"/>
  <c r="K3385" i="2"/>
  <c r="L3385" i="2"/>
  <c r="M3385" i="2"/>
  <c r="N3385" i="2"/>
  <c r="O3385" i="2"/>
  <c r="P3385" i="2"/>
  <c r="Y3385" i="2"/>
  <c r="Z3385" i="2"/>
  <c r="AA3385" i="2"/>
  <c r="AC3385" i="2"/>
  <c r="AD3385" i="2"/>
  <c r="AE3385" i="2"/>
  <c r="AF3385" i="2"/>
  <c r="I3386" i="2"/>
  <c r="J3386" i="2"/>
  <c r="K3386" i="2"/>
  <c r="L3386" i="2"/>
  <c r="M3386" i="2"/>
  <c r="N3386" i="2"/>
  <c r="O3386" i="2"/>
  <c r="P3386" i="2"/>
  <c r="Y3386" i="2"/>
  <c r="Z3386" i="2"/>
  <c r="AA3386" i="2"/>
  <c r="AC3386" i="2"/>
  <c r="AD3386" i="2"/>
  <c r="AE3386" i="2"/>
  <c r="AF3386" i="2"/>
  <c r="I3387" i="2"/>
  <c r="J3387" i="2"/>
  <c r="K3387" i="2"/>
  <c r="L3387" i="2"/>
  <c r="M3387" i="2"/>
  <c r="N3387" i="2"/>
  <c r="O3387" i="2"/>
  <c r="P3387" i="2"/>
  <c r="Y3387" i="2"/>
  <c r="Z3387" i="2"/>
  <c r="AA3387" i="2"/>
  <c r="AC3387" i="2"/>
  <c r="AD3387" i="2"/>
  <c r="AE3387" i="2"/>
  <c r="AF3387" i="2"/>
  <c r="I3388" i="2"/>
  <c r="J3388" i="2"/>
  <c r="K3388" i="2"/>
  <c r="L3388" i="2"/>
  <c r="M3388" i="2"/>
  <c r="N3388" i="2"/>
  <c r="O3388" i="2"/>
  <c r="P3388" i="2"/>
  <c r="Y3388" i="2"/>
  <c r="Z3388" i="2"/>
  <c r="AA3388" i="2"/>
  <c r="AC3388" i="2"/>
  <c r="AD3388" i="2"/>
  <c r="AE3388" i="2"/>
  <c r="AF3388" i="2"/>
  <c r="I3389" i="2"/>
  <c r="J3389" i="2"/>
  <c r="K3389" i="2"/>
  <c r="L3389" i="2"/>
  <c r="M3389" i="2"/>
  <c r="N3389" i="2"/>
  <c r="O3389" i="2"/>
  <c r="P3389" i="2"/>
  <c r="Y3389" i="2"/>
  <c r="Z3389" i="2"/>
  <c r="AA3389" i="2"/>
  <c r="AC3389" i="2"/>
  <c r="AD3389" i="2"/>
  <c r="AE3389" i="2"/>
  <c r="AF3389" i="2"/>
  <c r="I3390" i="2"/>
  <c r="J3390" i="2"/>
  <c r="K3390" i="2"/>
  <c r="L3390" i="2"/>
  <c r="M3390" i="2"/>
  <c r="N3390" i="2"/>
  <c r="O3390" i="2"/>
  <c r="P3390" i="2"/>
  <c r="Y3390" i="2"/>
  <c r="Z3390" i="2"/>
  <c r="AA3390" i="2"/>
  <c r="AC3390" i="2"/>
  <c r="AD3390" i="2"/>
  <c r="AE3390" i="2"/>
  <c r="AF3390" i="2"/>
  <c r="I3391" i="2"/>
  <c r="J3391" i="2"/>
  <c r="K3391" i="2"/>
  <c r="L3391" i="2"/>
  <c r="M3391" i="2"/>
  <c r="N3391" i="2"/>
  <c r="O3391" i="2"/>
  <c r="P3391" i="2"/>
  <c r="Y3391" i="2"/>
  <c r="Z3391" i="2"/>
  <c r="AA3391" i="2"/>
  <c r="AC3391" i="2"/>
  <c r="AD3391" i="2"/>
  <c r="AE3391" i="2"/>
  <c r="AF3391" i="2"/>
  <c r="I3392" i="2"/>
  <c r="J3392" i="2"/>
  <c r="K3392" i="2"/>
  <c r="L3392" i="2"/>
  <c r="M3392" i="2"/>
  <c r="N3392" i="2"/>
  <c r="O3392" i="2"/>
  <c r="P3392" i="2"/>
  <c r="Y3392" i="2"/>
  <c r="Z3392" i="2"/>
  <c r="AA3392" i="2"/>
  <c r="AC3392" i="2"/>
  <c r="AD3392" i="2"/>
  <c r="AE3392" i="2"/>
  <c r="AF3392" i="2"/>
  <c r="I3393" i="2"/>
  <c r="J3393" i="2"/>
  <c r="K3393" i="2"/>
  <c r="L3393" i="2"/>
  <c r="M3393" i="2"/>
  <c r="N3393" i="2"/>
  <c r="O3393" i="2"/>
  <c r="P3393" i="2"/>
  <c r="Y3393" i="2"/>
  <c r="Z3393" i="2"/>
  <c r="AA3393" i="2"/>
  <c r="AC3393" i="2"/>
  <c r="AD3393" i="2"/>
  <c r="AE3393" i="2"/>
  <c r="AF3393" i="2"/>
  <c r="I3394" i="2"/>
  <c r="J3394" i="2"/>
  <c r="K3394" i="2"/>
  <c r="L3394" i="2"/>
  <c r="M3394" i="2"/>
  <c r="N3394" i="2"/>
  <c r="O3394" i="2"/>
  <c r="P3394" i="2"/>
  <c r="Y3394" i="2"/>
  <c r="Z3394" i="2"/>
  <c r="AA3394" i="2"/>
  <c r="AC3394" i="2"/>
  <c r="AD3394" i="2"/>
  <c r="AE3394" i="2"/>
  <c r="AF3394" i="2"/>
  <c r="I3395" i="2"/>
  <c r="J3395" i="2"/>
  <c r="K3395" i="2"/>
  <c r="L3395" i="2"/>
  <c r="M3395" i="2"/>
  <c r="N3395" i="2"/>
  <c r="O3395" i="2"/>
  <c r="P3395" i="2"/>
  <c r="Y3395" i="2"/>
  <c r="Z3395" i="2"/>
  <c r="AA3395" i="2"/>
  <c r="AC3395" i="2"/>
  <c r="AD3395" i="2"/>
  <c r="AE3395" i="2"/>
  <c r="AF3395" i="2"/>
  <c r="I3396" i="2"/>
  <c r="J3396" i="2"/>
  <c r="K3396" i="2"/>
  <c r="L3396" i="2"/>
  <c r="M3396" i="2"/>
  <c r="N3396" i="2"/>
  <c r="O3396" i="2"/>
  <c r="P3396" i="2"/>
  <c r="Y3396" i="2"/>
  <c r="Z3396" i="2"/>
  <c r="AA3396" i="2"/>
  <c r="AC3396" i="2"/>
  <c r="AD3396" i="2"/>
  <c r="AE3396" i="2"/>
  <c r="AF3396" i="2"/>
  <c r="I3397" i="2"/>
  <c r="J3397" i="2"/>
  <c r="K3397" i="2"/>
  <c r="L3397" i="2"/>
  <c r="M3397" i="2"/>
  <c r="N3397" i="2"/>
  <c r="O3397" i="2"/>
  <c r="P3397" i="2"/>
  <c r="Y3397" i="2"/>
  <c r="Z3397" i="2"/>
  <c r="AA3397" i="2"/>
  <c r="AC3397" i="2"/>
  <c r="AD3397" i="2"/>
  <c r="AE3397" i="2"/>
  <c r="AF3397" i="2"/>
  <c r="I3398" i="2"/>
  <c r="J3398" i="2"/>
  <c r="K3398" i="2"/>
  <c r="L3398" i="2"/>
  <c r="M3398" i="2"/>
  <c r="N3398" i="2"/>
  <c r="O3398" i="2"/>
  <c r="P3398" i="2"/>
  <c r="Y3398" i="2"/>
  <c r="Z3398" i="2"/>
  <c r="AA3398" i="2"/>
  <c r="AC3398" i="2"/>
  <c r="AD3398" i="2"/>
  <c r="AE3398" i="2"/>
  <c r="AF3398" i="2"/>
  <c r="I3399" i="2"/>
  <c r="J3399" i="2"/>
  <c r="K3399" i="2"/>
  <c r="L3399" i="2"/>
  <c r="M3399" i="2"/>
  <c r="N3399" i="2"/>
  <c r="O3399" i="2"/>
  <c r="P3399" i="2"/>
  <c r="Y3399" i="2"/>
  <c r="Z3399" i="2"/>
  <c r="AA3399" i="2"/>
  <c r="AC3399" i="2"/>
  <c r="AD3399" i="2"/>
  <c r="AE3399" i="2"/>
  <c r="AF3399" i="2"/>
  <c r="I3400" i="2"/>
  <c r="J3400" i="2"/>
  <c r="K3400" i="2"/>
  <c r="L3400" i="2"/>
  <c r="M3400" i="2"/>
  <c r="N3400" i="2"/>
  <c r="O3400" i="2"/>
  <c r="P3400" i="2"/>
  <c r="Y3400" i="2"/>
  <c r="Z3400" i="2"/>
  <c r="AA3400" i="2"/>
  <c r="AC3400" i="2"/>
  <c r="AD3400" i="2"/>
  <c r="AE3400" i="2"/>
  <c r="AF3400" i="2"/>
  <c r="I3401" i="2"/>
  <c r="J3401" i="2"/>
  <c r="K3401" i="2"/>
  <c r="L3401" i="2"/>
  <c r="M3401" i="2"/>
  <c r="N3401" i="2"/>
  <c r="O3401" i="2"/>
  <c r="P3401" i="2"/>
  <c r="Y3401" i="2"/>
  <c r="Z3401" i="2"/>
  <c r="AA3401" i="2"/>
  <c r="AC3401" i="2"/>
  <c r="AD3401" i="2"/>
  <c r="AE3401" i="2"/>
  <c r="AF3401" i="2"/>
  <c r="I3402" i="2"/>
  <c r="J3402" i="2"/>
  <c r="K3402" i="2"/>
  <c r="L3402" i="2"/>
  <c r="M3402" i="2"/>
  <c r="N3402" i="2"/>
  <c r="O3402" i="2"/>
  <c r="P3402" i="2"/>
  <c r="Y3402" i="2"/>
  <c r="Z3402" i="2"/>
  <c r="AA3402" i="2"/>
  <c r="AC3402" i="2"/>
  <c r="AD3402" i="2"/>
  <c r="AE3402" i="2"/>
  <c r="AF3402" i="2"/>
  <c r="I3403" i="2"/>
  <c r="J3403" i="2"/>
  <c r="K3403" i="2"/>
  <c r="L3403" i="2"/>
  <c r="M3403" i="2"/>
  <c r="N3403" i="2"/>
  <c r="O3403" i="2"/>
  <c r="P3403" i="2"/>
  <c r="Y3403" i="2"/>
  <c r="Z3403" i="2"/>
  <c r="AA3403" i="2"/>
  <c r="AC3403" i="2"/>
  <c r="AD3403" i="2"/>
  <c r="AE3403" i="2"/>
  <c r="AF3403" i="2"/>
  <c r="I3404" i="2"/>
  <c r="J3404" i="2"/>
  <c r="K3404" i="2"/>
  <c r="L3404" i="2"/>
  <c r="M3404" i="2"/>
  <c r="N3404" i="2"/>
  <c r="O3404" i="2"/>
  <c r="P3404" i="2"/>
  <c r="Y3404" i="2"/>
  <c r="Z3404" i="2"/>
  <c r="AA3404" i="2"/>
  <c r="AC3404" i="2"/>
  <c r="AD3404" i="2"/>
  <c r="AE3404" i="2"/>
  <c r="AF3404" i="2"/>
  <c r="I3405" i="2"/>
  <c r="J3405" i="2"/>
  <c r="K3405" i="2"/>
  <c r="L3405" i="2"/>
  <c r="M3405" i="2"/>
  <c r="N3405" i="2"/>
  <c r="O3405" i="2"/>
  <c r="P3405" i="2"/>
  <c r="Y3405" i="2"/>
  <c r="Z3405" i="2"/>
  <c r="AA3405" i="2"/>
  <c r="AC3405" i="2"/>
  <c r="AD3405" i="2"/>
  <c r="AE3405" i="2"/>
  <c r="AF3405" i="2"/>
  <c r="I3406" i="2"/>
  <c r="J3406" i="2"/>
  <c r="K3406" i="2"/>
  <c r="L3406" i="2"/>
  <c r="M3406" i="2"/>
  <c r="N3406" i="2"/>
  <c r="O3406" i="2"/>
  <c r="P3406" i="2"/>
  <c r="Y3406" i="2"/>
  <c r="Z3406" i="2"/>
  <c r="AA3406" i="2"/>
  <c r="AC3406" i="2"/>
  <c r="AD3406" i="2"/>
  <c r="AE3406" i="2"/>
  <c r="AF3406" i="2"/>
  <c r="I3407" i="2"/>
  <c r="J3407" i="2"/>
  <c r="K3407" i="2"/>
  <c r="L3407" i="2"/>
  <c r="M3407" i="2"/>
  <c r="N3407" i="2"/>
  <c r="O3407" i="2"/>
  <c r="P3407" i="2"/>
  <c r="Y3407" i="2"/>
  <c r="Z3407" i="2"/>
  <c r="AA3407" i="2"/>
  <c r="AC3407" i="2"/>
  <c r="AD3407" i="2"/>
  <c r="AE3407" i="2"/>
  <c r="AF3407" i="2"/>
  <c r="I3408" i="2"/>
  <c r="J3408" i="2"/>
  <c r="K3408" i="2"/>
  <c r="L3408" i="2"/>
  <c r="M3408" i="2"/>
  <c r="N3408" i="2"/>
  <c r="O3408" i="2"/>
  <c r="P3408" i="2"/>
  <c r="Y3408" i="2"/>
  <c r="Z3408" i="2"/>
  <c r="AA3408" i="2"/>
  <c r="AC3408" i="2"/>
  <c r="AD3408" i="2"/>
  <c r="AE3408" i="2"/>
  <c r="AF3408" i="2"/>
  <c r="I3409" i="2"/>
  <c r="J3409" i="2"/>
  <c r="K3409" i="2"/>
  <c r="L3409" i="2"/>
  <c r="M3409" i="2"/>
  <c r="N3409" i="2"/>
  <c r="O3409" i="2"/>
  <c r="P3409" i="2"/>
  <c r="Y3409" i="2"/>
  <c r="Z3409" i="2"/>
  <c r="AA3409" i="2"/>
  <c r="AC3409" i="2"/>
  <c r="AD3409" i="2"/>
  <c r="AE3409" i="2"/>
  <c r="AF3409" i="2"/>
  <c r="I3410" i="2"/>
  <c r="J3410" i="2"/>
  <c r="K3410" i="2"/>
  <c r="L3410" i="2"/>
  <c r="M3410" i="2"/>
  <c r="N3410" i="2"/>
  <c r="O3410" i="2"/>
  <c r="P3410" i="2"/>
  <c r="Y3410" i="2"/>
  <c r="Z3410" i="2"/>
  <c r="AA3410" i="2"/>
  <c r="AC3410" i="2"/>
  <c r="AD3410" i="2"/>
  <c r="AE3410" i="2"/>
  <c r="AF3410" i="2"/>
  <c r="I3411" i="2"/>
  <c r="J3411" i="2"/>
  <c r="K3411" i="2"/>
  <c r="L3411" i="2"/>
  <c r="M3411" i="2"/>
  <c r="N3411" i="2"/>
  <c r="O3411" i="2"/>
  <c r="P3411" i="2"/>
  <c r="Y3411" i="2"/>
  <c r="Z3411" i="2"/>
  <c r="AA3411" i="2"/>
  <c r="AC3411" i="2"/>
  <c r="AD3411" i="2"/>
  <c r="AE3411" i="2"/>
  <c r="AF3411" i="2"/>
  <c r="I3412" i="2"/>
  <c r="J3412" i="2"/>
  <c r="K3412" i="2"/>
  <c r="L3412" i="2"/>
  <c r="M3412" i="2"/>
  <c r="N3412" i="2"/>
  <c r="O3412" i="2"/>
  <c r="P3412" i="2"/>
  <c r="Y3412" i="2"/>
  <c r="Z3412" i="2"/>
  <c r="AA3412" i="2"/>
  <c r="AC3412" i="2"/>
  <c r="AD3412" i="2"/>
  <c r="AE3412" i="2"/>
  <c r="AF3412" i="2"/>
  <c r="I3413" i="2"/>
  <c r="J3413" i="2"/>
  <c r="K3413" i="2"/>
  <c r="L3413" i="2"/>
  <c r="M3413" i="2"/>
  <c r="N3413" i="2"/>
  <c r="O3413" i="2"/>
  <c r="P3413" i="2"/>
  <c r="Y3413" i="2"/>
  <c r="Z3413" i="2"/>
  <c r="AA3413" i="2"/>
  <c r="AC3413" i="2"/>
  <c r="AD3413" i="2"/>
  <c r="AE3413" i="2"/>
  <c r="AF3413" i="2"/>
  <c r="I3414" i="2"/>
  <c r="J3414" i="2"/>
  <c r="K3414" i="2"/>
  <c r="L3414" i="2"/>
  <c r="M3414" i="2"/>
  <c r="N3414" i="2"/>
  <c r="O3414" i="2"/>
  <c r="P3414" i="2"/>
  <c r="Y3414" i="2"/>
  <c r="Z3414" i="2"/>
  <c r="AA3414" i="2"/>
  <c r="AC3414" i="2"/>
  <c r="AD3414" i="2"/>
  <c r="AE3414" i="2"/>
  <c r="AF3414" i="2"/>
  <c r="I3415" i="2"/>
  <c r="J3415" i="2"/>
  <c r="K3415" i="2"/>
  <c r="L3415" i="2"/>
  <c r="M3415" i="2"/>
  <c r="N3415" i="2"/>
  <c r="O3415" i="2"/>
  <c r="P3415" i="2"/>
  <c r="Y3415" i="2"/>
  <c r="Z3415" i="2"/>
  <c r="AA3415" i="2"/>
  <c r="AC3415" i="2"/>
  <c r="AD3415" i="2"/>
  <c r="AE3415" i="2"/>
  <c r="AF3415" i="2"/>
  <c r="I3416" i="2"/>
  <c r="J3416" i="2"/>
  <c r="K3416" i="2"/>
  <c r="L3416" i="2"/>
  <c r="M3416" i="2"/>
  <c r="N3416" i="2"/>
  <c r="O3416" i="2"/>
  <c r="P3416" i="2"/>
  <c r="Y3416" i="2"/>
  <c r="Z3416" i="2"/>
  <c r="AA3416" i="2"/>
  <c r="AC3416" i="2"/>
  <c r="AD3416" i="2"/>
  <c r="AE3416" i="2"/>
  <c r="AF3416" i="2"/>
  <c r="I3417" i="2"/>
  <c r="J3417" i="2"/>
  <c r="K3417" i="2"/>
  <c r="L3417" i="2"/>
  <c r="M3417" i="2"/>
  <c r="N3417" i="2"/>
  <c r="O3417" i="2"/>
  <c r="P3417" i="2"/>
  <c r="Y3417" i="2"/>
  <c r="Z3417" i="2"/>
  <c r="AA3417" i="2"/>
  <c r="AC3417" i="2"/>
  <c r="AD3417" i="2"/>
  <c r="AE3417" i="2"/>
  <c r="AF3417" i="2"/>
  <c r="I3418" i="2"/>
  <c r="J3418" i="2"/>
  <c r="K3418" i="2"/>
  <c r="L3418" i="2"/>
  <c r="M3418" i="2"/>
  <c r="N3418" i="2"/>
  <c r="O3418" i="2"/>
  <c r="P3418" i="2"/>
  <c r="Y3418" i="2"/>
  <c r="Z3418" i="2"/>
  <c r="AA3418" i="2"/>
  <c r="AC3418" i="2"/>
  <c r="AD3418" i="2"/>
  <c r="AE3418" i="2"/>
  <c r="AF3418" i="2"/>
  <c r="I3419" i="2"/>
  <c r="J3419" i="2"/>
  <c r="K3419" i="2"/>
  <c r="L3419" i="2"/>
  <c r="M3419" i="2"/>
  <c r="N3419" i="2"/>
  <c r="O3419" i="2"/>
  <c r="P3419" i="2"/>
  <c r="Y3419" i="2"/>
  <c r="Z3419" i="2"/>
  <c r="AA3419" i="2"/>
  <c r="AC3419" i="2"/>
  <c r="AD3419" i="2"/>
  <c r="AE3419" i="2"/>
  <c r="AF3419" i="2"/>
  <c r="I3420" i="2"/>
  <c r="J3420" i="2"/>
  <c r="K3420" i="2"/>
  <c r="L3420" i="2"/>
  <c r="M3420" i="2"/>
  <c r="N3420" i="2"/>
  <c r="O3420" i="2"/>
  <c r="P3420" i="2"/>
  <c r="Y3420" i="2"/>
  <c r="Z3420" i="2"/>
  <c r="AA3420" i="2"/>
  <c r="AC3420" i="2"/>
  <c r="AD3420" i="2"/>
  <c r="AE3420" i="2"/>
  <c r="AF3420" i="2"/>
  <c r="I3421" i="2"/>
  <c r="J3421" i="2"/>
  <c r="K3421" i="2"/>
  <c r="L3421" i="2"/>
  <c r="M3421" i="2"/>
  <c r="N3421" i="2"/>
  <c r="O3421" i="2"/>
  <c r="P3421" i="2"/>
  <c r="Y3421" i="2"/>
  <c r="Z3421" i="2"/>
  <c r="AA3421" i="2"/>
  <c r="AC3421" i="2"/>
  <c r="AD3421" i="2"/>
  <c r="AE3421" i="2"/>
  <c r="AF3421" i="2"/>
  <c r="I3422" i="2"/>
  <c r="J3422" i="2"/>
  <c r="K3422" i="2"/>
  <c r="L3422" i="2"/>
  <c r="M3422" i="2"/>
  <c r="N3422" i="2"/>
  <c r="O3422" i="2"/>
  <c r="P3422" i="2"/>
  <c r="Y3422" i="2"/>
  <c r="Z3422" i="2"/>
  <c r="AA3422" i="2"/>
  <c r="AC3422" i="2"/>
  <c r="AD3422" i="2"/>
  <c r="AE3422" i="2"/>
  <c r="AF3422" i="2"/>
  <c r="I3423" i="2"/>
  <c r="J3423" i="2"/>
  <c r="K3423" i="2"/>
  <c r="L3423" i="2"/>
  <c r="M3423" i="2"/>
  <c r="N3423" i="2"/>
  <c r="O3423" i="2"/>
  <c r="P3423" i="2"/>
  <c r="Y3423" i="2"/>
  <c r="Z3423" i="2"/>
  <c r="AA3423" i="2"/>
  <c r="AC3423" i="2"/>
  <c r="AD3423" i="2"/>
  <c r="AE3423" i="2"/>
  <c r="AF3423" i="2"/>
  <c r="I3424" i="2"/>
  <c r="J3424" i="2"/>
  <c r="K3424" i="2"/>
  <c r="L3424" i="2"/>
  <c r="M3424" i="2"/>
  <c r="N3424" i="2"/>
  <c r="O3424" i="2"/>
  <c r="P3424" i="2"/>
  <c r="Y3424" i="2"/>
  <c r="Z3424" i="2"/>
  <c r="AA3424" i="2"/>
  <c r="AC3424" i="2"/>
  <c r="AD3424" i="2"/>
  <c r="AE3424" i="2"/>
  <c r="AF3424" i="2"/>
  <c r="I3425" i="2"/>
  <c r="J3425" i="2"/>
  <c r="K3425" i="2"/>
  <c r="L3425" i="2"/>
  <c r="M3425" i="2"/>
  <c r="N3425" i="2"/>
  <c r="O3425" i="2"/>
  <c r="P3425" i="2"/>
  <c r="Y3425" i="2"/>
  <c r="Z3425" i="2"/>
  <c r="AA3425" i="2"/>
  <c r="AC3425" i="2"/>
  <c r="AD3425" i="2"/>
  <c r="AE3425" i="2"/>
  <c r="AF3425" i="2"/>
  <c r="I3426" i="2"/>
  <c r="J3426" i="2"/>
  <c r="K3426" i="2"/>
  <c r="L3426" i="2"/>
  <c r="M3426" i="2"/>
  <c r="N3426" i="2"/>
  <c r="O3426" i="2"/>
  <c r="P3426" i="2"/>
  <c r="Y3426" i="2"/>
  <c r="Z3426" i="2"/>
  <c r="AA3426" i="2"/>
  <c r="AC3426" i="2"/>
  <c r="AD3426" i="2"/>
  <c r="AE3426" i="2"/>
  <c r="AF3426" i="2"/>
  <c r="I3427" i="2"/>
  <c r="J3427" i="2"/>
  <c r="K3427" i="2"/>
  <c r="L3427" i="2"/>
  <c r="M3427" i="2"/>
  <c r="N3427" i="2"/>
  <c r="O3427" i="2"/>
  <c r="P3427" i="2"/>
  <c r="Y3427" i="2"/>
  <c r="Z3427" i="2"/>
  <c r="AA3427" i="2"/>
  <c r="AC3427" i="2"/>
  <c r="AD3427" i="2"/>
  <c r="AE3427" i="2"/>
  <c r="AF3427" i="2"/>
  <c r="I3428" i="2"/>
  <c r="J3428" i="2"/>
  <c r="K3428" i="2"/>
  <c r="L3428" i="2"/>
  <c r="M3428" i="2"/>
  <c r="N3428" i="2"/>
  <c r="O3428" i="2"/>
  <c r="P3428" i="2"/>
  <c r="Y3428" i="2"/>
  <c r="Z3428" i="2"/>
  <c r="AA3428" i="2"/>
  <c r="AC3428" i="2"/>
  <c r="AD3428" i="2"/>
  <c r="AE3428" i="2"/>
  <c r="AF3428" i="2"/>
  <c r="I3429" i="2"/>
  <c r="J3429" i="2"/>
  <c r="K3429" i="2"/>
  <c r="L3429" i="2"/>
  <c r="M3429" i="2"/>
  <c r="N3429" i="2"/>
  <c r="O3429" i="2"/>
  <c r="P3429" i="2"/>
  <c r="Y3429" i="2"/>
  <c r="Z3429" i="2"/>
  <c r="AA3429" i="2"/>
  <c r="AC3429" i="2"/>
  <c r="AD3429" i="2"/>
  <c r="AE3429" i="2"/>
  <c r="AF3429" i="2"/>
  <c r="I3430" i="2"/>
  <c r="J3430" i="2"/>
  <c r="K3430" i="2"/>
  <c r="L3430" i="2"/>
  <c r="M3430" i="2"/>
  <c r="N3430" i="2"/>
  <c r="O3430" i="2"/>
  <c r="P3430" i="2"/>
  <c r="Y3430" i="2"/>
  <c r="Z3430" i="2"/>
  <c r="AA3430" i="2"/>
  <c r="AC3430" i="2"/>
  <c r="AD3430" i="2"/>
  <c r="AE3430" i="2"/>
  <c r="AF3430" i="2"/>
  <c r="I3431" i="2"/>
  <c r="J3431" i="2"/>
  <c r="K3431" i="2"/>
  <c r="L3431" i="2"/>
  <c r="M3431" i="2"/>
  <c r="N3431" i="2"/>
  <c r="O3431" i="2"/>
  <c r="P3431" i="2"/>
  <c r="Y3431" i="2"/>
  <c r="Z3431" i="2"/>
  <c r="AA3431" i="2"/>
  <c r="AC3431" i="2"/>
  <c r="AD3431" i="2"/>
  <c r="AE3431" i="2"/>
  <c r="AF3431" i="2"/>
  <c r="I3432" i="2"/>
  <c r="J3432" i="2"/>
  <c r="K3432" i="2"/>
  <c r="L3432" i="2"/>
  <c r="M3432" i="2"/>
  <c r="N3432" i="2"/>
  <c r="O3432" i="2"/>
  <c r="P3432" i="2"/>
  <c r="Y3432" i="2"/>
  <c r="Z3432" i="2"/>
  <c r="AA3432" i="2"/>
  <c r="AC3432" i="2"/>
  <c r="AD3432" i="2"/>
  <c r="AE3432" i="2"/>
  <c r="AF3432" i="2"/>
  <c r="I3433" i="2"/>
  <c r="J3433" i="2"/>
  <c r="K3433" i="2"/>
  <c r="L3433" i="2"/>
  <c r="M3433" i="2"/>
  <c r="N3433" i="2"/>
  <c r="O3433" i="2"/>
  <c r="P3433" i="2"/>
  <c r="Y3433" i="2"/>
  <c r="Z3433" i="2"/>
  <c r="AA3433" i="2"/>
  <c r="AC3433" i="2"/>
  <c r="AD3433" i="2"/>
  <c r="AE3433" i="2"/>
  <c r="AF3433" i="2"/>
  <c r="I3434" i="2"/>
  <c r="J3434" i="2"/>
  <c r="K3434" i="2"/>
  <c r="L3434" i="2"/>
  <c r="M3434" i="2"/>
  <c r="N3434" i="2"/>
  <c r="O3434" i="2"/>
  <c r="P3434" i="2"/>
  <c r="Y3434" i="2"/>
  <c r="Z3434" i="2"/>
  <c r="AA3434" i="2"/>
  <c r="AC3434" i="2"/>
  <c r="AD3434" i="2"/>
  <c r="AE3434" i="2"/>
  <c r="AF3434" i="2"/>
  <c r="I3435" i="2"/>
  <c r="J3435" i="2"/>
  <c r="K3435" i="2"/>
  <c r="L3435" i="2"/>
  <c r="M3435" i="2"/>
  <c r="N3435" i="2"/>
  <c r="O3435" i="2"/>
  <c r="P3435" i="2"/>
  <c r="Y3435" i="2"/>
  <c r="Z3435" i="2"/>
  <c r="AA3435" i="2"/>
  <c r="AC3435" i="2"/>
  <c r="AD3435" i="2"/>
  <c r="AE3435" i="2"/>
  <c r="AF3435" i="2"/>
  <c r="I3436" i="2"/>
  <c r="J3436" i="2"/>
  <c r="K3436" i="2"/>
  <c r="L3436" i="2"/>
  <c r="M3436" i="2"/>
  <c r="N3436" i="2"/>
  <c r="O3436" i="2"/>
  <c r="P3436" i="2"/>
  <c r="Y3436" i="2"/>
  <c r="Z3436" i="2"/>
  <c r="AA3436" i="2"/>
  <c r="AC3436" i="2"/>
  <c r="AD3436" i="2"/>
  <c r="AE3436" i="2"/>
  <c r="AF3436" i="2"/>
  <c r="I3437" i="2"/>
  <c r="J3437" i="2"/>
  <c r="K3437" i="2"/>
  <c r="L3437" i="2"/>
  <c r="M3437" i="2"/>
  <c r="N3437" i="2"/>
  <c r="O3437" i="2"/>
  <c r="P3437" i="2"/>
  <c r="Y3437" i="2"/>
  <c r="Z3437" i="2"/>
  <c r="AA3437" i="2"/>
  <c r="AC3437" i="2"/>
  <c r="AD3437" i="2"/>
  <c r="AE3437" i="2"/>
  <c r="AF3437" i="2"/>
  <c r="I3438" i="2"/>
  <c r="J3438" i="2"/>
  <c r="K3438" i="2"/>
  <c r="L3438" i="2"/>
  <c r="M3438" i="2"/>
  <c r="N3438" i="2"/>
  <c r="O3438" i="2"/>
  <c r="P3438" i="2"/>
  <c r="Y3438" i="2"/>
  <c r="Z3438" i="2"/>
  <c r="AA3438" i="2"/>
  <c r="AC3438" i="2"/>
  <c r="AD3438" i="2"/>
  <c r="AE3438" i="2"/>
  <c r="AF3438" i="2"/>
  <c r="I3439" i="2"/>
  <c r="J3439" i="2"/>
  <c r="K3439" i="2"/>
  <c r="L3439" i="2"/>
  <c r="M3439" i="2"/>
  <c r="N3439" i="2"/>
  <c r="O3439" i="2"/>
  <c r="P3439" i="2"/>
  <c r="Y3439" i="2"/>
  <c r="Z3439" i="2"/>
  <c r="AA3439" i="2"/>
  <c r="AC3439" i="2"/>
  <c r="AD3439" i="2"/>
  <c r="AE3439" i="2"/>
  <c r="AF3439" i="2"/>
  <c r="I3440" i="2"/>
  <c r="J3440" i="2"/>
  <c r="K3440" i="2"/>
  <c r="L3440" i="2"/>
  <c r="M3440" i="2"/>
  <c r="N3440" i="2"/>
  <c r="O3440" i="2"/>
  <c r="P3440" i="2"/>
  <c r="Y3440" i="2"/>
  <c r="Z3440" i="2"/>
  <c r="AA3440" i="2"/>
  <c r="AC3440" i="2"/>
  <c r="AD3440" i="2"/>
  <c r="AE3440" i="2"/>
  <c r="AF3440" i="2"/>
  <c r="I3441" i="2"/>
  <c r="J3441" i="2"/>
  <c r="K3441" i="2"/>
  <c r="L3441" i="2"/>
  <c r="M3441" i="2"/>
  <c r="N3441" i="2"/>
  <c r="O3441" i="2"/>
  <c r="P3441" i="2"/>
  <c r="Y3441" i="2"/>
  <c r="Z3441" i="2"/>
  <c r="AA3441" i="2"/>
  <c r="AC3441" i="2"/>
  <c r="AD3441" i="2"/>
  <c r="AE3441" i="2"/>
  <c r="AF3441" i="2"/>
  <c r="I3442" i="2"/>
  <c r="J3442" i="2"/>
  <c r="K3442" i="2"/>
  <c r="L3442" i="2"/>
  <c r="M3442" i="2"/>
  <c r="N3442" i="2"/>
  <c r="O3442" i="2"/>
  <c r="P3442" i="2"/>
  <c r="Y3442" i="2"/>
  <c r="Z3442" i="2"/>
  <c r="AA3442" i="2"/>
  <c r="AC3442" i="2"/>
  <c r="AD3442" i="2"/>
  <c r="AE3442" i="2"/>
  <c r="AF3442" i="2"/>
  <c r="I3443" i="2"/>
  <c r="J3443" i="2"/>
  <c r="K3443" i="2"/>
  <c r="L3443" i="2"/>
  <c r="M3443" i="2"/>
  <c r="N3443" i="2"/>
  <c r="O3443" i="2"/>
  <c r="P3443" i="2"/>
  <c r="Y3443" i="2"/>
  <c r="Z3443" i="2"/>
  <c r="AA3443" i="2"/>
  <c r="AC3443" i="2"/>
  <c r="AD3443" i="2"/>
  <c r="AE3443" i="2"/>
  <c r="AF3443" i="2"/>
  <c r="I3444" i="2"/>
  <c r="J3444" i="2"/>
  <c r="K3444" i="2"/>
  <c r="L3444" i="2"/>
  <c r="M3444" i="2"/>
  <c r="N3444" i="2"/>
  <c r="O3444" i="2"/>
  <c r="P3444" i="2"/>
  <c r="Y3444" i="2"/>
  <c r="Z3444" i="2"/>
  <c r="AA3444" i="2"/>
  <c r="AC3444" i="2"/>
  <c r="AD3444" i="2"/>
  <c r="AE3444" i="2"/>
  <c r="AF3444" i="2"/>
  <c r="I3445" i="2"/>
  <c r="J3445" i="2"/>
  <c r="K3445" i="2"/>
  <c r="L3445" i="2"/>
  <c r="M3445" i="2"/>
  <c r="N3445" i="2"/>
  <c r="O3445" i="2"/>
  <c r="P3445" i="2"/>
  <c r="Y3445" i="2"/>
  <c r="Z3445" i="2"/>
  <c r="AA3445" i="2"/>
  <c r="AC3445" i="2"/>
  <c r="AD3445" i="2"/>
  <c r="AE3445" i="2"/>
  <c r="AF3445" i="2"/>
  <c r="I3446" i="2"/>
  <c r="J3446" i="2"/>
  <c r="K3446" i="2"/>
  <c r="L3446" i="2"/>
  <c r="M3446" i="2"/>
  <c r="N3446" i="2"/>
  <c r="O3446" i="2"/>
  <c r="P3446" i="2"/>
  <c r="Y3446" i="2"/>
  <c r="Z3446" i="2"/>
  <c r="AA3446" i="2"/>
  <c r="AC3446" i="2"/>
  <c r="AD3446" i="2"/>
  <c r="AE3446" i="2"/>
  <c r="AF3446" i="2"/>
  <c r="I3447" i="2"/>
  <c r="J3447" i="2"/>
  <c r="K3447" i="2"/>
  <c r="L3447" i="2"/>
  <c r="M3447" i="2"/>
  <c r="N3447" i="2"/>
  <c r="O3447" i="2"/>
  <c r="P3447" i="2"/>
  <c r="Y3447" i="2"/>
  <c r="Z3447" i="2"/>
  <c r="AA3447" i="2"/>
  <c r="AC3447" i="2"/>
  <c r="AD3447" i="2"/>
  <c r="AE3447" i="2"/>
  <c r="AF3447" i="2"/>
  <c r="I3448" i="2"/>
  <c r="J3448" i="2"/>
  <c r="K3448" i="2"/>
  <c r="L3448" i="2"/>
  <c r="M3448" i="2"/>
  <c r="N3448" i="2"/>
  <c r="O3448" i="2"/>
  <c r="P3448" i="2"/>
  <c r="Y3448" i="2"/>
  <c r="Z3448" i="2"/>
  <c r="AA3448" i="2"/>
  <c r="AC3448" i="2"/>
  <c r="AD3448" i="2"/>
  <c r="AE3448" i="2"/>
  <c r="AF3448" i="2"/>
  <c r="I3449" i="2"/>
  <c r="J3449" i="2"/>
  <c r="K3449" i="2"/>
  <c r="L3449" i="2"/>
  <c r="M3449" i="2"/>
  <c r="N3449" i="2"/>
  <c r="O3449" i="2"/>
  <c r="P3449" i="2"/>
  <c r="Y3449" i="2"/>
  <c r="Z3449" i="2"/>
  <c r="AA3449" i="2"/>
  <c r="AC3449" i="2"/>
  <c r="AD3449" i="2"/>
  <c r="AE3449" i="2"/>
  <c r="AF3449" i="2"/>
  <c r="I3450" i="2"/>
  <c r="J3450" i="2"/>
  <c r="K3450" i="2"/>
  <c r="L3450" i="2"/>
  <c r="M3450" i="2"/>
  <c r="N3450" i="2"/>
  <c r="O3450" i="2"/>
  <c r="P3450" i="2"/>
  <c r="Y3450" i="2"/>
  <c r="Z3450" i="2"/>
  <c r="AA3450" i="2"/>
  <c r="AC3450" i="2"/>
  <c r="AD3450" i="2"/>
  <c r="AE3450" i="2"/>
  <c r="AF3450" i="2"/>
  <c r="I3451" i="2"/>
  <c r="J3451" i="2"/>
  <c r="K3451" i="2"/>
  <c r="L3451" i="2"/>
  <c r="M3451" i="2"/>
  <c r="N3451" i="2"/>
  <c r="O3451" i="2"/>
  <c r="P3451" i="2"/>
  <c r="Y3451" i="2"/>
  <c r="Z3451" i="2"/>
  <c r="AA3451" i="2"/>
  <c r="AC3451" i="2"/>
  <c r="AD3451" i="2"/>
  <c r="AE3451" i="2"/>
  <c r="AF3451" i="2"/>
  <c r="I3452" i="2"/>
  <c r="J3452" i="2"/>
  <c r="K3452" i="2"/>
  <c r="L3452" i="2"/>
  <c r="M3452" i="2"/>
  <c r="N3452" i="2"/>
  <c r="O3452" i="2"/>
  <c r="P3452" i="2"/>
  <c r="Y3452" i="2"/>
  <c r="Z3452" i="2"/>
  <c r="AA3452" i="2"/>
  <c r="AC3452" i="2"/>
  <c r="AD3452" i="2"/>
  <c r="AE3452" i="2"/>
  <c r="AF3452" i="2"/>
  <c r="I3453" i="2"/>
  <c r="J3453" i="2"/>
  <c r="K3453" i="2"/>
  <c r="L3453" i="2"/>
  <c r="M3453" i="2"/>
  <c r="N3453" i="2"/>
  <c r="O3453" i="2"/>
  <c r="P3453" i="2"/>
  <c r="Y3453" i="2"/>
  <c r="Z3453" i="2"/>
  <c r="AA3453" i="2"/>
  <c r="AC3453" i="2"/>
  <c r="AD3453" i="2"/>
  <c r="AE3453" i="2"/>
  <c r="AF3453" i="2"/>
  <c r="I3454" i="2"/>
  <c r="J3454" i="2"/>
  <c r="K3454" i="2"/>
  <c r="L3454" i="2"/>
  <c r="M3454" i="2"/>
  <c r="N3454" i="2"/>
  <c r="O3454" i="2"/>
  <c r="P3454" i="2"/>
  <c r="Y3454" i="2"/>
  <c r="Z3454" i="2"/>
  <c r="AA3454" i="2"/>
  <c r="AC3454" i="2"/>
  <c r="AD3454" i="2"/>
  <c r="AE3454" i="2"/>
  <c r="AF3454" i="2"/>
  <c r="I3455" i="2"/>
  <c r="J3455" i="2"/>
  <c r="K3455" i="2"/>
  <c r="L3455" i="2"/>
  <c r="M3455" i="2"/>
  <c r="N3455" i="2"/>
  <c r="O3455" i="2"/>
  <c r="P3455" i="2"/>
  <c r="Y3455" i="2"/>
  <c r="Z3455" i="2"/>
  <c r="AA3455" i="2"/>
  <c r="AC3455" i="2"/>
  <c r="AD3455" i="2"/>
  <c r="AE3455" i="2"/>
  <c r="AF3455" i="2"/>
  <c r="I3456" i="2"/>
  <c r="J3456" i="2"/>
  <c r="K3456" i="2"/>
  <c r="L3456" i="2"/>
  <c r="M3456" i="2"/>
  <c r="N3456" i="2"/>
  <c r="O3456" i="2"/>
  <c r="P3456" i="2"/>
  <c r="Y3456" i="2"/>
  <c r="Z3456" i="2"/>
  <c r="AA3456" i="2"/>
  <c r="AC3456" i="2"/>
  <c r="AD3456" i="2"/>
  <c r="AE3456" i="2"/>
  <c r="AF3456" i="2"/>
  <c r="I3457" i="2"/>
  <c r="J3457" i="2"/>
  <c r="K3457" i="2"/>
  <c r="L3457" i="2"/>
  <c r="M3457" i="2"/>
  <c r="N3457" i="2"/>
  <c r="O3457" i="2"/>
  <c r="P3457" i="2"/>
  <c r="Y3457" i="2"/>
  <c r="Z3457" i="2"/>
  <c r="AA3457" i="2"/>
  <c r="AC3457" i="2"/>
  <c r="AD3457" i="2"/>
  <c r="AE3457" i="2"/>
  <c r="AF3457" i="2"/>
  <c r="I3458" i="2"/>
  <c r="J3458" i="2"/>
  <c r="K3458" i="2"/>
  <c r="L3458" i="2"/>
  <c r="M3458" i="2"/>
  <c r="N3458" i="2"/>
  <c r="O3458" i="2"/>
  <c r="P3458" i="2"/>
  <c r="Y3458" i="2"/>
  <c r="Z3458" i="2"/>
  <c r="AA3458" i="2"/>
  <c r="AC3458" i="2"/>
  <c r="AD3458" i="2"/>
  <c r="AE3458" i="2"/>
  <c r="AF3458" i="2"/>
  <c r="I3459" i="2"/>
  <c r="J3459" i="2"/>
  <c r="K3459" i="2"/>
  <c r="L3459" i="2"/>
  <c r="M3459" i="2"/>
  <c r="N3459" i="2"/>
  <c r="O3459" i="2"/>
  <c r="P3459" i="2"/>
  <c r="Y3459" i="2"/>
  <c r="Z3459" i="2"/>
  <c r="AA3459" i="2"/>
  <c r="AC3459" i="2"/>
  <c r="AD3459" i="2"/>
  <c r="AE3459" i="2"/>
  <c r="AF3459" i="2"/>
  <c r="I3460" i="2"/>
  <c r="J3460" i="2"/>
  <c r="K3460" i="2"/>
  <c r="L3460" i="2"/>
  <c r="M3460" i="2"/>
  <c r="N3460" i="2"/>
  <c r="O3460" i="2"/>
  <c r="P3460" i="2"/>
  <c r="Y3460" i="2"/>
  <c r="Z3460" i="2"/>
  <c r="AA3460" i="2"/>
  <c r="AC3460" i="2"/>
  <c r="AD3460" i="2"/>
  <c r="AE3460" i="2"/>
  <c r="AF3460" i="2"/>
  <c r="I3461" i="2"/>
  <c r="J3461" i="2"/>
  <c r="K3461" i="2"/>
  <c r="L3461" i="2"/>
  <c r="M3461" i="2"/>
  <c r="N3461" i="2"/>
  <c r="O3461" i="2"/>
  <c r="P3461" i="2"/>
  <c r="Y3461" i="2"/>
  <c r="Z3461" i="2"/>
  <c r="AA3461" i="2"/>
  <c r="AC3461" i="2"/>
  <c r="AD3461" i="2"/>
  <c r="AE3461" i="2"/>
  <c r="AF3461" i="2"/>
  <c r="I3462" i="2"/>
  <c r="J3462" i="2"/>
  <c r="K3462" i="2"/>
  <c r="L3462" i="2"/>
  <c r="M3462" i="2"/>
  <c r="N3462" i="2"/>
  <c r="O3462" i="2"/>
  <c r="P3462" i="2"/>
  <c r="Y3462" i="2"/>
  <c r="Z3462" i="2"/>
  <c r="AA3462" i="2"/>
  <c r="AC3462" i="2"/>
  <c r="AD3462" i="2"/>
  <c r="AE3462" i="2"/>
  <c r="AF3462" i="2"/>
  <c r="I3463" i="2"/>
  <c r="J3463" i="2"/>
  <c r="K3463" i="2"/>
  <c r="L3463" i="2"/>
  <c r="M3463" i="2"/>
  <c r="N3463" i="2"/>
  <c r="O3463" i="2"/>
  <c r="P3463" i="2"/>
  <c r="Y3463" i="2"/>
  <c r="Z3463" i="2"/>
  <c r="AA3463" i="2"/>
  <c r="AC3463" i="2"/>
  <c r="AD3463" i="2"/>
  <c r="AE3463" i="2"/>
  <c r="AF3463" i="2"/>
  <c r="I3464" i="2"/>
  <c r="J3464" i="2"/>
  <c r="K3464" i="2"/>
  <c r="L3464" i="2"/>
  <c r="M3464" i="2"/>
  <c r="N3464" i="2"/>
  <c r="O3464" i="2"/>
  <c r="P3464" i="2"/>
  <c r="Y3464" i="2"/>
  <c r="Z3464" i="2"/>
  <c r="AA3464" i="2"/>
  <c r="AC3464" i="2"/>
  <c r="AD3464" i="2"/>
  <c r="AE3464" i="2"/>
  <c r="AF3464" i="2"/>
  <c r="I3465" i="2"/>
  <c r="J3465" i="2"/>
  <c r="K3465" i="2"/>
  <c r="L3465" i="2"/>
  <c r="M3465" i="2"/>
  <c r="N3465" i="2"/>
  <c r="O3465" i="2"/>
  <c r="P3465" i="2"/>
  <c r="Y3465" i="2"/>
  <c r="Z3465" i="2"/>
  <c r="AA3465" i="2"/>
  <c r="AC3465" i="2"/>
  <c r="AD3465" i="2"/>
  <c r="AE3465" i="2"/>
  <c r="AF3465" i="2"/>
  <c r="I3466" i="2"/>
  <c r="J3466" i="2"/>
  <c r="K3466" i="2"/>
  <c r="L3466" i="2"/>
  <c r="M3466" i="2"/>
  <c r="N3466" i="2"/>
  <c r="O3466" i="2"/>
  <c r="P3466" i="2"/>
  <c r="Y3466" i="2"/>
  <c r="Z3466" i="2"/>
  <c r="AA3466" i="2"/>
  <c r="AC3466" i="2"/>
  <c r="AD3466" i="2"/>
  <c r="AE3466" i="2"/>
  <c r="AF3466" i="2"/>
  <c r="I3467" i="2"/>
  <c r="J3467" i="2"/>
  <c r="K3467" i="2"/>
  <c r="L3467" i="2"/>
  <c r="M3467" i="2"/>
  <c r="N3467" i="2"/>
  <c r="O3467" i="2"/>
  <c r="P3467" i="2"/>
  <c r="Y3467" i="2"/>
  <c r="Z3467" i="2"/>
  <c r="AA3467" i="2"/>
  <c r="AC3467" i="2"/>
  <c r="AD3467" i="2"/>
  <c r="AE3467" i="2"/>
  <c r="AF3467" i="2"/>
  <c r="I3468" i="2"/>
  <c r="J3468" i="2"/>
  <c r="K3468" i="2"/>
  <c r="L3468" i="2"/>
  <c r="M3468" i="2"/>
  <c r="N3468" i="2"/>
  <c r="O3468" i="2"/>
  <c r="P3468" i="2"/>
  <c r="Y3468" i="2"/>
  <c r="Z3468" i="2"/>
  <c r="AA3468" i="2"/>
  <c r="AC3468" i="2"/>
  <c r="AD3468" i="2"/>
  <c r="AE3468" i="2"/>
  <c r="AF3468" i="2"/>
  <c r="I3469" i="2"/>
  <c r="J3469" i="2"/>
  <c r="K3469" i="2"/>
  <c r="L3469" i="2"/>
  <c r="M3469" i="2"/>
  <c r="N3469" i="2"/>
  <c r="O3469" i="2"/>
  <c r="P3469" i="2"/>
  <c r="Y3469" i="2"/>
  <c r="Z3469" i="2"/>
  <c r="AA3469" i="2"/>
  <c r="AC3469" i="2"/>
  <c r="AD3469" i="2"/>
  <c r="AE3469" i="2"/>
  <c r="AF3469" i="2"/>
  <c r="I3470" i="2"/>
  <c r="J3470" i="2"/>
  <c r="K3470" i="2"/>
  <c r="L3470" i="2"/>
  <c r="M3470" i="2"/>
  <c r="N3470" i="2"/>
  <c r="O3470" i="2"/>
  <c r="P3470" i="2"/>
  <c r="Y3470" i="2"/>
  <c r="Z3470" i="2"/>
  <c r="AA3470" i="2"/>
  <c r="AC3470" i="2"/>
  <c r="AD3470" i="2"/>
  <c r="AE3470" i="2"/>
  <c r="AF3470" i="2"/>
  <c r="I3471" i="2"/>
  <c r="J3471" i="2"/>
  <c r="K3471" i="2"/>
  <c r="L3471" i="2"/>
  <c r="M3471" i="2"/>
  <c r="N3471" i="2"/>
  <c r="O3471" i="2"/>
  <c r="P3471" i="2"/>
  <c r="Y3471" i="2"/>
  <c r="Z3471" i="2"/>
  <c r="AA3471" i="2"/>
  <c r="AC3471" i="2"/>
  <c r="AD3471" i="2"/>
  <c r="AE3471" i="2"/>
  <c r="AF3471" i="2"/>
  <c r="I3472" i="2"/>
  <c r="J3472" i="2"/>
  <c r="K3472" i="2"/>
  <c r="L3472" i="2"/>
  <c r="M3472" i="2"/>
  <c r="N3472" i="2"/>
  <c r="O3472" i="2"/>
  <c r="P3472" i="2"/>
  <c r="Y3472" i="2"/>
  <c r="Z3472" i="2"/>
  <c r="AA3472" i="2"/>
  <c r="AC3472" i="2"/>
  <c r="AD3472" i="2"/>
  <c r="AE3472" i="2"/>
  <c r="AF3472" i="2"/>
  <c r="I3473" i="2"/>
  <c r="J3473" i="2"/>
  <c r="K3473" i="2"/>
  <c r="L3473" i="2"/>
  <c r="M3473" i="2"/>
  <c r="N3473" i="2"/>
  <c r="O3473" i="2"/>
  <c r="P3473" i="2"/>
  <c r="Y3473" i="2"/>
  <c r="Z3473" i="2"/>
  <c r="AA3473" i="2"/>
  <c r="AC3473" i="2"/>
  <c r="AD3473" i="2"/>
  <c r="AE3473" i="2"/>
  <c r="AF3473" i="2"/>
  <c r="I3474" i="2"/>
  <c r="J3474" i="2"/>
  <c r="K3474" i="2"/>
  <c r="L3474" i="2"/>
  <c r="M3474" i="2"/>
  <c r="N3474" i="2"/>
  <c r="O3474" i="2"/>
  <c r="P3474" i="2"/>
  <c r="Y3474" i="2"/>
  <c r="Z3474" i="2"/>
  <c r="AA3474" i="2"/>
  <c r="AC3474" i="2"/>
  <c r="AD3474" i="2"/>
  <c r="AE3474" i="2"/>
  <c r="AF3474" i="2"/>
  <c r="I3475" i="2"/>
  <c r="J3475" i="2"/>
  <c r="K3475" i="2"/>
  <c r="L3475" i="2"/>
  <c r="M3475" i="2"/>
  <c r="N3475" i="2"/>
  <c r="O3475" i="2"/>
  <c r="P3475" i="2"/>
  <c r="Y3475" i="2"/>
  <c r="Z3475" i="2"/>
  <c r="AA3475" i="2"/>
  <c r="AC3475" i="2"/>
  <c r="AD3475" i="2"/>
  <c r="AE3475" i="2"/>
  <c r="AF3475" i="2"/>
  <c r="I3476" i="2"/>
  <c r="J3476" i="2"/>
  <c r="K3476" i="2"/>
  <c r="L3476" i="2"/>
  <c r="M3476" i="2"/>
  <c r="N3476" i="2"/>
  <c r="O3476" i="2"/>
  <c r="P3476" i="2"/>
  <c r="Y3476" i="2"/>
  <c r="Z3476" i="2"/>
  <c r="AA3476" i="2"/>
  <c r="AC3476" i="2"/>
  <c r="AD3476" i="2"/>
  <c r="AE3476" i="2"/>
  <c r="AF3476" i="2"/>
  <c r="I3477" i="2"/>
  <c r="J3477" i="2"/>
  <c r="K3477" i="2"/>
  <c r="L3477" i="2"/>
  <c r="M3477" i="2"/>
  <c r="N3477" i="2"/>
  <c r="O3477" i="2"/>
  <c r="P3477" i="2"/>
  <c r="Y3477" i="2"/>
  <c r="Z3477" i="2"/>
  <c r="AA3477" i="2"/>
  <c r="AC3477" i="2"/>
  <c r="AD3477" i="2"/>
  <c r="AE3477" i="2"/>
  <c r="AF3477" i="2"/>
  <c r="I3478" i="2"/>
  <c r="J3478" i="2"/>
  <c r="K3478" i="2"/>
  <c r="L3478" i="2"/>
  <c r="M3478" i="2"/>
  <c r="N3478" i="2"/>
  <c r="O3478" i="2"/>
  <c r="P3478" i="2"/>
  <c r="Y3478" i="2"/>
  <c r="Z3478" i="2"/>
  <c r="AA3478" i="2"/>
  <c r="AC3478" i="2"/>
  <c r="AD3478" i="2"/>
  <c r="AE3478" i="2"/>
  <c r="AF3478" i="2"/>
  <c r="I3479" i="2"/>
  <c r="J3479" i="2"/>
  <c r="K3479" i="2"/>
  <c r="L3479" i="2"/>
  <c r="M3479" i="2"/>
  <c r="N3479" i="2"/>
  <c r="O3479" i="2"/>
  <c r="P3479" i="2"/>
  <c r="Y3479" i="2"/>
  <c r="Z3479" i="2"/>
  <c r="AA3479" i="2"/>
  <c r="AC3479" i="2"/>
  <c r="AD3479" i="2"/>
  <c r="AE3479" i="2"/>
  <c r="AF3479" i="2"/>
  <c r="I3480" i="2"/>
  <c r="J3480" i="2"/>
  <c r="K3480" i="2"/>
  <c r="L3480" i="2"/>
  <c r="M3480" i="2"/>
  <c r="N3480" i="2"/>
  <c r="O3480" i="2"/>
  <c r="P3480" i="2"/>
  <c r="Y3480" i="2"/>
  <c r="Z3480" i="2"/>
  <c r="AA3480" i="2"/>
  <c r="AC3480" i="2"/>
  <c r="AD3480" i="2"/>
  <c r="AE3480" i="2"/>
  <c r="AF3480" i="2"/>
  <c r="I3481" i="2"/>
  <c r="J3481" i="2"/>
  <c r="K3481" i="2"/>
  <c r="L3481" i="2"/>
  <c r="M3481" i="2"/>
  <c r="N3481" i="2"/>
  <c r="O3481" i="2"/>
  <c r="P3481" i="2"/>
  <c r="Y3481" i="2"/>
  <c r="Z3481" i="2"/>
  <c r="AA3481" i="2"/>
  <c r="AC3481" i="2"/>
  <c r="AD3481" i="2"/>
  <c r="AE3481" i="2"/>
  <c r="AF3481" i="2"/>
  <c r="I3482" i="2"/>
  <c r="J3482" i="2"/>
  <c r="K3482" i="2"/>
  <c r="L3482" i="2"/>
  <c r="M3482" i="2"/>
  <c r="N3482" i="2"/>
  <c r="O3482" i="2"/>
  <c r="P3482" i="2"/>
  <c r="Y3482" i="2"/>
  <c r="Z3482" i="2"/>
  <c r="AA3482" i="2"/>
  <c r="AC3482" i="2"/>
  <c r="AD3482" i="2"/>
  <c r="AE3482" i="2"/>
  <c r="AF3482" i="2"/>
  <c r="I3483" i="2"/>
  <c r="J3483" i="2"/>
  <c r="K3483" i="2"/>
  <c r="L3483" i="2"/>
  <c r="M3483" i="2"/>
  <c r="N3483" i="2"/>
  <c r="O3483" i="2"/>
  <c r="P3483" i="2"/>
  <c r="Y3483" i="2"/>
  <c r="Z3483" i="2"/>
  <c r="AA3483" i="2"/>
  <c r="AC3483" i="2"/>
  <c r="AD3483" i="2"/>
  <c r="AE3483" i="2"/>
  <c r="AF3483" i="2"/>
  <c r="I3484" i="2"/>
  <c r="J3484" i="2"/>
  <c r="K3484" i="2"/>
  <c r="L3484" i="2"/>
  <c r="M3484" i="2"/>
  <c r="N3484" i="2"/>
  <c r="O3484" i="2"/>
  <c r="P3484" i="2"/>
  <c r="Y3484" i="2"/>
  <c r="Z3484" i="2"/>
  <c r="AA3484" i="2"/>
  <c r="AC3484" i="2"/>
  <c r="AD3484" i="2"/>
  <c r="AE3484" i="2"/>
  <c r="AF3484" i="2"/>
  <c r="I3485" i="2"/>
  <c r="J3485" i="2"/>
  <c r="K3485" i="2"/>
  <c r="L3485" i="2"/>
  <c r="M3485" i="2"/>
  <c r="N3485" i="2"/>
  <c r="O3485" i="2"/>
  <c r="P3485" i="2"/>
  <c r="Y3485" i="2"/>
  <c r="Z3485" i="2"/>
  <c r="AA3485" i="2"/>
  <c r="AC3485" i="2"/>
  <c r="AD3485" i="2"/>
  <c r="AE3485" i="2"/>
  <c r="AF3485" i="2"/>
  <c r="I3486" i="2"/>
  <c r="J3486" i="2"/>
  <c r="K3486" i="2"/>
  <c r="L3486" i="2"/>
  <c r="M3486" i="2"/>
  <c r="N3486" i="2"/>
  <c r="O3486" i="2"/>
  <c r="P3486" i="2"/>
  <c r="Y3486" i="2"/>
  <c r="Z3486" i="2"/>
  <c r="AA3486" i="2"/>
  <c r="AC3486" i="2"/>
  <c r="AD3486" i="2"/>
  <c r="AE3486" i="2"/>
  <c r="AF3486" i="2"/>
  <c r="I3487" i="2"/>
  <c r="J3487" i="2"/>
  <c r="K3487" i="2"/>
  <c r="L3487" i="2"/>
  <c r="M3487" i="2"/>
  <c r="N3487" i="2"/>
  <c r="O3487" i="2"/>
  <c r="P3487" i="2"/>
  <c r="Y3487" i="2"/>
  <c r="Z3487" i="2"/>
  <c r="AA3487" i="2"/>
  <c r="AC3487" i="2"/>
  <c r="AD3487" i="2"/>
  <c r="AE3487" i="2"/>
  <c r="AF3487" i="2"/>
  <c r="I3488" i="2"/>
  <c r="J3488" i="2"/>
  <c r="K3488" i="2"/>
  <c r="L3488" i="2"/>
  <c r="M3488" i="2"/>
  <c r="N3488" i="2"/>
  <c r="O3488" i="2"/>
  <c r="P3488" i="2"/>
  <c r="Y3488" i="2"/>
  <c r="Z3488" i="2"/>
  <c r="AA3488" i="2"/>
  <c r="AC3488" i="2"/>
  <c r="AD3488" i="2"/>
  <c r="AE3488" i="2"/>
  <c r="AF3488" i="2"/>
  <c r="I3489" i="2"/>
  <c r="J3489" i="2"/>
  <c r="K3489" i="2"/>
  <c r="L3489" i="2"/>
  <c r="M3489" i="2"/>
  <c r="N3489" i="2"/>
  <c r="O3489" i="2"/>
  <c r="P3489" i="2"/>
  <c r="Y3489" i="2"/>
  <c r="Z3489" i="2"/>
  <c r="AA3489" i="2"/>
  <c r="AC3489" i="2"/>
  <c r="AD3489" i="2"/>
  <c r="AE3489" i="2"/>
  <c r="AF3489" i="2"/>
  <c r="I3490" i="2"/>
  <c r="J3490" i="2"/>
  <c r="K3490" i="2"/>
  <c r="L3490" i="2"/>
  <c r="M3490" i="2"/>
  <c r="N3490" i="2"/>
  <c r="O3490" i="2"/>
  <c r="P3490" i="2"/>
  <c r="Y3490" i="2"/>
  <c r="Z3490" i="2"/>
  <c r="AA3490" i="2"/>
  <c r="AC3490" i="2"/>
  <c r="AD3490" i="2"/>
  <c r="AE3490" i="2"/>
  <c r="AF3490" i="2"/>
  <c r="I3491" i="2"/>
  <c r="J3491" i="2"/>
  <c r="K3491" i="2"/>
  <c r="L3491" i="2"/>
  <c r="M3491" i="2"/>
  <c r="N3491" i="2"/>
  <c r="O3491" i="2"/>
  <c r="P3491" i="2"/>
  <c r="Y3491" i="2"/>
  <c r="Z3491" i="2"/>
  <c r="AA3491" i="2"/>
  <c r="AC3491" i="2"/>
  <c r="AD3491" i="2"/>
  <c r="AE3491" i="2"/>
  <c r="AF3491" i="2"/>
  <c r="I3492" i="2"/>
  <c r="J3492" i="2"/>
  <c r="K3492" i="2"/>
  <c r="L3492" i="2"/>
  <c r="M3492" i="2"/>
  <c r="N3492" i="2"/>
  <c r="O3492" i="2"/>
  <c r="P3492" i="2"/>
  <c r="Y3492" i="2"/>
  <c r="Z3492" i="2"/>
  <c r="AA3492" i="2"/>
  <c r="AC3492" i="2"/>
  <c r="AD3492" i="2"/>
  <c r="AE3492" i="2"/>
  <c r="AF3492" i="2"/>
  <c r="I3493" i="2"/>
  <c r="J3493" i="2"/>
  <c r="K3493" i="2"/>
  <c r="L3493" i="2"/>
  <c r="M3493" i="2"/>
  <c r="N3493" i="2"/>
  <c r="O3493" i="2"/>
  <c r="P3493" i="2"/>
  <c r="Y3493" i="2"/>
  <c r="Z3493" i="2"/>
  <c r="AA3493" i="2"/>
  <c r="AC3493" i="2"/>
  <c r="AD3493" i="2"/>
  <c r="AE3493" i="2"/>
  <c r="AF3493" i="2"/>
  <c r="I3494" i="2"/>
  <c r="J3494" i="2"/>
  <c r="K3494" i="2"/>
  <c r="L3494" i="2"/>
  <c r="M3494" i="2"/>
  <c r="N3494" i="2"/>
  <c r="O3494" i="2"/>
  <c r="P3494" i="2"/>
  <c r="Y3494" i="2"/>
  <c r="Z3494" i="2"/>
  <c r="AA3494" i="2"/>
  <c r="AC3494" i="2"/>
  <c r="AD3494" i="2"/>
  <c r="AE3494" i="2"/>
  <c r="AF3494" i="2"/>
  <c r="I3495" i="2"/>
  <c r="J3495" i="2"/>
  <c r="K3495" i="2"/>
  <c r="L3495" i="2"/>
  <c r="M3495" i="2"/>
  <c r="N3495" i="2"/>
  <c r="O3495" i="2"/>
  <c r="P3495" i="2"/>
  <c r="Y3495" i="2"/>
  <c r="Z3495" i="2"/>
  <c r="AA3495" i="2"/>
  <c r="AC3495" i="2"/>
  <c r="AD3495" i="2"/>
  <c r="AE3495" i="2"/>
  <c r="AF3495" i="2"/>
  <c r="I3496" i="2"/>
  <c r="J3496" i="2"/>
  <c r="K3496" i="2"/>
  <c r="L3496" i="2"/>
  <c r="M3496" i="2"/>
  <c r="N3496" i="2"/>
  <c r="O3496" i="2"/>
  <c r="P3496" i="2"/>
  <c r="Y3496" i="2"/>
  <c r="Z3496" i="2"/>
  <c r="AA3496" i="2"/>
  <c r="AC3496" i="2"/>
  <c r="AD3496" i="2"/>
  <c r="AE3496" i="2"/>
  <c r="AF3496" i="2"/>
  <c r="I3497" i="2"/>
  <c r="J3497" i="2"/>
  <c r="K3497" i="2"/>
  <c r="L3497" i="2"/>
  <c r="M3497" i="2"/>
  <c r="N3497" i="2"/>
  <c r="O3497" i="2"/>
  <c r="P3497" i="2"/>
  <c r="Y3497" i="2"/>
  <c r="Z3497" i="2"/>
  <c r="AA3497" i="2"/>
  <c r="AC3497" i="2"/>
  <c r="AD3497" i="2"/>
  <c r="AE3497" i="2"/>
  <c r="AF3497" i="2"/>
  <c r="I3498" i="2"/>
  <c r="J3498" i="2"/>
  <c r="K3498" i="2"/>
  <c r="L3498" i="2"/>
  <c r="M3498" i="2"/>
  <c r="N3498" i="2"/>
  <c r="O3498" i="2"/>
  <c r="P3498" i="2"/>
  <c r="Y3498" i="2"/>
  <c r="Z3498" i="2"/>
  <c r="AA3498" i="2"/>
  <c r="AC3498" i="2"/>
  <c r="AD3498" i="2"/>
  <c r="AE3498" i="2"/>
  <c r="AF3498" i="2"/>
  <c r="I3499" i="2"/>
  <c r="J3499" i="2"/>
  <c r="K3499" i="2"/>
  <c r="L3499" i="2"/>
  <c r="M3499" i="2"/>
  <c r="N3499" i="2"/>
  <c r="O3499" i="2"/>
  <c r="P3499" i="2"/>
  <c r="Y3499" i="2"/>
  <c r="Z3499" i="2"/>
  <c r="AA3499" i="2"/>
  <c r="AC3499" i="2"/>
  <c r="AD3499" i="2"/>
  <c r="AE3499" i="2"/>
  <c r="AF3499" i="2"/>
  <c r="I3500" i="2"/>
  <c r="J3500" i="2"/>
  <c r="K3500" i="2"/>
  <c r="L3500" i="2"/>
  <c r="M3500" i="2"/>
  <c r="N3500" i="2"/>
  <c r="O3500" i="2"/>
  <c r="P3500" i="2"/>
  <c r="Y3500" i="2"/>
  <c r="Z3500" i="2"/>
  <c r="AA3500" i="2"/>
  <c r="AC3500" i="2"/>
  <c r="AD3500" i="2"/>
  <c r="AE3500" i="2"/>
  <c r="AF3500" i="2"/>
  <c r="I3501" i="2"/>
  <c r="J3501" i="2"/>
  <c r="K3501" i="2"/>
  <c r="L3501" i="2"/>
  <c r="M3501" i="2"/>
  <c r="N3501" i="2"/>
  <c r="O3501" i="2"/>
  <c r="P3501" i="2"/>
  <c r="Y3501" i="2"/>
  <c r="Z3501" i="2"/>
  <c r="AA3501" i="2"/>
  <c r="AC3501" i="2"/>
  <c r="AD3501" i="2"/>
  <c r="AE3501" i="2"/>
  <c r="AF3501" i="2"/>
  <c r="I3502" i="2"/>
  <c r="J3502" i="2"/>
  <c r="K3502" i="2"/>
  <c r="L3502" i="2"/>
  <c r="M3502" i="2"/>
  <c r="N3502" i="2"/>
  <c r="O3502" i="2"/>
  <c r="P3502" i="2"/>
  <c r="Y3502" i="2"/>
  <c r="Z3502" i="2"/>
  <c r="AA3502" i="2"/>
  <c r="AC3502" i="2"/>
  <c r="AD3502" i="2"/>
  <c r="AE3502" i="2"/>
  <c r="AF3502" i="2"/>
  <c r="I3503" i="2"/>
  <c r="J3503" i="2"/>
  <c r="K3503" i="2"/>
  <c r="L3503" i="2"/>
  <c r="M3503" i="2"/>
  <c r="N3503" i="2"/>
  <c r="O3503" i="2"/>
  <c r="P3503" i="2"/>
  <c r="Y3503" i="2"/>
  <c r="Z3503" i="2"/>
  <c r="AA3503" i="2"/>
  <c r="AC3503" i="2"/>
  <c r="AD3503" i="2"/>
  <c r="AE3503" i="2"/>
  <c r="AF3503" i="2"/>
  <c r="I3504" i="2"/>
  <c r="J3504" i="2"/>
  <c r="K3504" i="2"/>
  <c r="L3504" i="2"/>
  <c r="M3504" i="2"/>
  <c r="N3504" i="2"/>
  <c r="O3504" i="2"/>
  <c r="P3504" i="2"/>
  <c r="Y3504" i="2"/>
  <c r="Z3504" i="2"/>
  <c r="AA3504" i="2"/>
  <c r="AC3504" i="2"/>
  <c r="AD3504" i="2"/>
  <c r="AE3504" i="2"/>
  <c r="AF3504" i="2"/>
  <c r="I3505" i="2"/>
  <c r="J3505" i="2"/>
  <c r="K3505" i="2"/>
  <c r="L3505" i="2"/>
  <c r="M3505" i="2"/>
  <c r="N3505" i="2"/>
  <c r="O3505" i="2"/>
  <c r="P3505" i="2"/>
  <c r="Y3505" i="2"/>
  <c r="Z3505" i="2"/>
  <c r="AA3505" i="2"/>
  <c r="AC3505" i="2"/>
  <c r="AD3505" i="2"/>
  <c r="AE3505" i="2"/>
  <c r="AF3505" i="2"/>
  <c r="I3506" i="2"/>
  <c r="J3506" i="2"/>
  <c r="K3506" i="2"/>
  <c r="L3506" i="2"/>
  <c r="M3506" i="2"/>
  <c r="N3506" i="2"/>
  <c r="O3506" i="2"/>
  <c r="P3506" i="2"/>
  <c r="Y3506" i="2"/>
  <c r="Z3506" i="2"/>
  <c r="AA3506" i="2"/>
  <c r="AC3506" i="2"/>
  <c r="AD3506" i="2"/>
  <c r="AE3506" i="2"/>
  <c r="AF3506" i="2"/>
  <c r="I3507" i="2"/>
  <c r="J3507" i="2"/>
  <c r="K3507" i="2"/>
  <c r="L3507" i="2"/>
  <c r="M3507" i="2"/>
  <c r="N3507" i="2"/>
  <c r="O3507" i="2"/>
  <c r="P3507" i="2"/>
  <c r="Y3507" i="2"/>
  <c r="Z3507" i="2"/>
  <c r="AA3507" i="2"/>
  <c r="AC3507" i="2"/>
  <c r="AD3507" i="2"/>
  <c r="AE3507" i="2"/>
  <c r="AF3507" i="2"/>
  <c r="I3508" i="2"/>
  <c r="J3508" i="2"/>
  <c r="K3508" i="2"/>
  <c r="L3508" i="2"/>
  <c r="M3508" i="2"/>
  <c r="N3508" i="2"/>
  <c r="O3508" i="2"/>
  <c r="P3508" i="2"/>
  <c r="Y3508" i="2"/>
  <c r="Z3508" i="2"/>
  <c r="AA3508" i="2"/>
  <c r="AC3508" i="2"/>
  <c r="AD3508" i="2"/>
  <c r="AE3508" i="2"/>
  <c r="AF3508" i="2"/>
  <c r="I3509" i="2"/>
  <c r="J3509" i="2"/>
  <c r="K3509" i="2"/>
  <c r="L3509" i="2"/>
  <c r="M3509" i="2"/>
  <c r="N3509" i="2"/>
  <c r="O3509" i="2"/>
  <c r="P3509" i="2"/>
  <c r="Y3509" i="2"/>
  <c r="Z3509" i="2"/>
  <c r="AA3509" i="2"/>
  <c r="AC3509" i="2"/>
  <c r="AD3509" i="2"/>
  <c r="AE3509" i="2"/>
  <c r="AF3509" i="2"/>
  <c r="I3510" i="2"/>
  <c r="J3510" i="2"/>
  <c r="K3510" i="2"/>
  <c r="L3510" i="2"/>
  <c r="M3510" i="2"/>
  <c r="N3510" i="2"/>
  <c r="O3510" i="2"/>
  <c r="P3510" i="2"/>
  <c r="Y3510" i="2"/>
  <c r="Z3510" i="2"/>
  <c r="AA3510" i="2"/>
  <c r="AC3510" i="2"/>
  <c r="AD3510" i="2"/>
  <c r="AE3510" i="2"/>
  <c r="AF3510" i="2"/>
  <c r="I3511" i="2"/>
  <c r="J3511" i="2"/>
  <c r="K3511" i="2"/>
  <c r="L3511" i="2"/>
  <c r="M3511" i="2"/>
  <c r="N3511" i="2"/>
  <c r="O3511" i="2"/>
  <c r="P3511" i="2"/>
  <c r="Y3511" i="2"/>
  <c r="Z3511" i="2"/>
  <c r="AA3511" i="2"/>
  <c r="AC3511" i="2"/>
  <c r="AD3511" i="2"/>
  <c r="AE3511" i="2"/>
  <c r="AF3511" i="2"/>
  <c r="I3512" i="2"/>
  <c r="J3512" i="2"/>
  <c r="K3512" i="2"/>
  <c r="L3512" i="2"/>
  <c r="M3512" i="2"/>
  <c r="N3512" i="2"/>
  <c r="O3512" i="2"/>
  <c r="P3512" i="2"/>
  <c r="Y3512" i="2"/>
  <c r="Z3512" i="2"/>
  <c r="AA3512" i="2"/>
  <c r="AC3512" i="2"/>
  <c r="AD3512" i="2"/>
  <c r="AE3512" i="2"/>
  <c r="AF3512" i="2"/>
  <c r="I3513" i="2"/>
  <c r="J3513" i="2"/>
  <c r="K3513" i="2"/>
  <c r="L3513" i="2"/>
  <c r="M3513" i="2"/>
  <c r="N3513" i="2"/>
  <c r="O3513" i="2"/>
  <c r="P3513" i="2"/>
  <c r="Y3513" i="2"/>
  <c r="Z3513" i="2"/>
  <c r="AA3513" i="2"/>
  <c r="AC3513" i="2"/>
  <c r="AD3513" i="2"/>
  <c r="AE3513" i="2"/>
  <c r="AF3513" i="2"/>
  <c r="I3514" i="2"/>
  <c r="J3514" i="2"/>
  <c r="K3514" i="2"/>
  <c r="L3514" i="2"/>
  <c r="M3514" i="2"/>
  <c r="N3514" i="2"/>
  <c r="O3514" i="2"/>
  <c r="P3514" i="2"/>
  <c r="Y3514" i="2"/>
  <c r="Z3514" i="2"/>
  <c r="AA3514" i="2"/>
  <c r="AC3514" i="2"/>
  <c r="AD3514" i="2"/>
  <c r="AE3514" i="2"/>
  <c r="AF3514" i="2"/>
  <c r="I3515" i="2"/>
  <c r="J3515" i="2"/>
  <c r="K3515" i="2"/>
  <c r="L3515" i="2"/>
  <c r="M3515" i="2"/>
  <c r="N3515" i="2"/>
  <c r="O3515" i="2"/>
  <c r="P3515" i="2"/>
  <c r="Y3515" i="2"/>
  <c r="Z3515" i="2"/>
  <c r="AA3515" i="2"/>
  <c r="AC3515" i="2"/>
  <c r="AD3515" i="2"/>
  <c r="AE3515" i="2"/>
  <c r="AF3515" i="2"/>
  <c r="I3516" i="2"/>
  <c r="J3516" i="2"/>
  <c r="K3516" i="2"/>
  <c r="L3516" i="2"/>
  <c r="M3516" i="2"/>
  <c r="N3516" i="2"/>
  <c r="O3516" i="2"/>
  <c r="P3516" i="2"/>
  <c r="Y3516" i="2"/>
  <c r="Z3516" i="2"/>
  <c r="AA3516" i="2"/>
  <c r="AC3516" i="2"/>
  <c r="AD3516" i="2"/>
  <c r="AE3516" i="2"/>
  <c r="AF3516" i="2"/>
  <c r="I3517" i="2"/>
  <c r="J3517" i="2"/>
  <c r="K3517" i="2"/>
  <c r="L3517" i="2"/>
  <c r="M3517" i="2"/>
  <c r="N3517" i="2"/>
  <c r="O3517" i="2"/>
  <c r="P3517" i="2"/>
  <c r="Y3517" i="2"/>
  <c r="Z3517" i="2"/>
  <c r="AA3517" i="2"/>
  <c r="AC3517" i="2"/>
  <c r="AD3517" i="2"/>
  <c r="AE3517" i="2"/>
  <c r="AF3517" i="2"/>
  <c r="I3518" i="2"/>
  <c r="J3518" i="2"/>
  <c r="K3518" i="2"/>
  <c r="L3518" i="2"/>
  <c r="M3518" i="2"/>
  <c r="N3518" i="2"/>
  <c r="O3518" i="2"/>
  <c r="P3518" i="2"/>
  <c r="Y3518" i="2"/>
  <c r="Z3518" i="2"/>
  <c r="AA3518" i="2"/>
  <c r="AC3518" i="2"/>
  <c r="AD3518" i="2"/>
  <c r="AE3518" i="2"/>
  <c r="AF3518" i="2"/>
  <c r="I3519" i="2"/>
  <c r="J3519" i="2"/>
  <c r="K3519" i="2"/>
  <c r="L3519" i="2"/>
  <c r="M3519" i="2"/>
  <c r="N3519" i="2"/>
  <c r="O3519" i="2"/>
  <c r="P3519" i="2"/>
  <c r="Y3519" i="2"/>
  <c r="Z3519" i="2"/>
  <c r="AA3519" i="2"/>
  <c r="AC3519" i="2"/>
  <c r="AD3519" i="2"/>
  <c r="AE3519" i="2"/>
  <c r="AF3519" i="2"/>
  <c r="I3520" i="2"/>
  <c r="J3520" i="2"/>
  <c r="K3520" i="2"/>
  <c r="L3520" i="2"/>
  <c r="M3520" i="2"/>
  <c r="N3520" i="2"/>
  <c r="O3520" i="2"/>
  <c r="P3520" i="2"/>
  <c r="Y3520" i="2"/>
  <c r="Z3520" i="2"/>
  <c r="AA3520" i="2"/>
  <c r="AC3520" i="2"/>
  <c r="AD3520" i="2"/>
  <c r="AE3520" i="2"/>
  <c r="AF3520" i="2"/>
  <c r="I3521" i="2"/>
  <c r="J3521" i="2"/>
  <c r="K3521" i="2"/>
  <c r="L3521" i="2"/>
  <c r="M3521" i="2"/>
  <c r="N3521" i="2"/>
  <c r="O3521" i="2"/>
  <c r="P3521" i="2"/>
  <c r="Y3521" i="2"/>
  <c r="Z3521" i="2"/>
  <c r="AA3521" i="2"/>
  <c r="AC3521" i="2"/>
  <c r="AD3521" i="2"/>
  <c r="AE3521" i="2"/>
  <c r="AF3521" i="2"/>
  <c r="I3522" i="2"/>
  <c r="J3522" i="2"/>
  <c r="K3522" i="2"/>
  <c r="L3522" i="2"/>
  <c r="M3522" i="2"/>
  <c r="N3522" i="2"/>
  <c r="O3522" i="2"/>
  <c r="P3522" i="2"/>
  <c r="Y3522" i="2"/>
  <c r="Z3522" i="2"/>
  <c r="AA3522" i="2"/>
  <c r="AC3522" i="2"/>
  <c r="AD3522" i="2"/>
  <c r="AE3522" i="2"/>
  <c r="AF3522" i="2"/>
  <c r="I3523" i="2"/>
  <c r="J3523" i="2"/>
  <c r="K3523" i="2"/>
  <c r="L3523" i="2"/>
  <c r="M3523" i="2"/>
  <c r="N3523" i="2"/>
  <c r="O3523" i="2"/>
  <c r="P3523" i="2"/>
  <c r="Y3523" i="2"/>
  <c r="Z3523" i="2"/>
  <c r="AA3523" i="2"/>
  <c r="AC3523" i="2"/>
  <c r="AD3523" i="2"/>
  <c r="AE3523" i="2"/>
  <c r="AF3523" i="2"/>
  <c r="I3524" i="2"/>
  <c r="J3524" i="2"/>
  <c r="K3524" i="2"/>
  <c r="L3524" i="2"/>
  <c r="M3524" i="2"/>
  <c r="N3524" i="2"/>
  <c r="O3524" i="2"/>
  <c r="P3524" i="2"/>
  <c r="Y3524" i="2"/>
  <c r="Z3524" i="2"/>
  <c r="AA3524" i="2"/>
  <c r="AC3524" i="2"/>
  <c r="AD3524" i="2"/>
  <c r="AE3524" i="2"/>
  <c r="AF3524" i="2"/>
  <c r="I3525" i="2"/>
  <c r="J3525" i="2"/>
  <c r="K3525" i="2"/>
  <c r="L3525" i="2"/>
  <c r="M3525" i="2"/>
  <c r="N3525" i="2"/>
  <c r="O3525" i="2"/>
  <c r="P3525" i="2"/>
  <c r="Y3525" i="2"/>
  <c r="Z3525" i="2"/>
  <c r="AA3525" i="2"/>
  <c r="AC3525" i="2"/>
  <c r="AD3525" i="2"/>
  <c r="AE3525" i="2"/>
  <c r="AF3525" i="2"/>
  <c r="I3526" i="2"/>
  <c r="J3526" i="2"/>
  <c r="K3526" i="2"/>
  <c r="L3526" i="2"/>
  <c r="M3526" i="2"/>
  <c r="N3526" i="2"/>
  <c r="O3526" i="2"/>
  <c r="P3526" i="2"/>
  <c r="Y3526" i="2"/>
  <c r="Z3526" i="2"/>
  <c r="AA3526" i="2"/>
  <c r="AC3526" i="2"/>
  <c r="AD3526" i="2"/>
  <c r="AE3526" i="2"/>
  <c r="AF3526" i="2"/>
  <c r="I3527" i="2"/>
  <c r="J3527" i="2"/>
  <c r="K3527" i="2"/>
  <c r="L3527" i="2"/>
  <c r="M3527" i="2"/>
  <c r="N3527" i="2"/>
  <c r="O3527" i="2"/>
  <c r="P3527" i="2"/>
  <c r="Y3527" i="2"/>
  <c r="Z3527" i="2"/>
  <c r="AA3527" i="2"/>
  <c r="AC3527" i="2"/>
  <c r="AD3527" i="2"/>
  <c r="AE3527" i="2"/>
  <c r="AF3527" i="2"/>
  <c r="I3528" i="2"/>
  <c r="J3528" i="2"/>
  <c r="K3528" i="2"/>
  <c r="L3528" i="2"/>
  <c r="M3528" i="2"/>
  <c r="N3528" i="2"/>
  <c r="O3528" i="2"/>
  <c r="P3528" i="2"/>
  <c r="Y3528" i="2"/>
  <c r="Z3528" i="2"/>
  <c r="AA3528" i="2"/>
  <c r="AC3528" i="2"/>
  <c r="AD3528" i="2"/>
  <c r="AE3528" i="2"/>
  <c r="AF3528" i="2"/>
  <c r="I3529" i="2"/>
  <c r="J3529" i="2"/>
  <c r="K3529" i="2"/>
  <c r="L3529" i="2"/>
  <c r="M3529" i="2"/>
  <c r="N3529" i="2"/>
  <c r="O3529" i="2"/>
  <c r="P3529" i="2"/>
  <c r="Y3529" i="2"/>
  <c r="Z3529" i="2"/>
  <c r="AA3529" i="2"/>
  <c r="AC3529" i="2"/>
  <c r="AD3529" i="2"/>
  <c r="AE3529" i="2"/>
  <c r="AF3529" i="2"/>
  <c r="I3530" i="2"/>
  <c r="J3530" i="2"/>
  <c r="K3530" i="2"/>
  <c r="L3530" i="2"/>
  <c r="M3530" i="2"/>
  <c r="N3530" i="2"/>
  <c r="O3530" i="2"/>
  <c r="P3530" i="2"/>
  <c r="Y3530" i="2"/>
  <c r="Z3530" i="2"/>
  <c r="AA3530" i="2"/>
  <c r="AC3530" i="2"/>
  <c r="AD3530" i="2"/>
  <c r="AE3530" i="2"/>
  <c r="AF3530" i="2"/>
  <c r="I3531" i="2"/>
  <c r="J3531" i="2"/>
  <c r="K3531" i="2"/>
  <c r="L3531" i="2"/>
  <c r="M3531" i="2"/>
  <c r="N3531" i="2"/>
  <c r="O3531" i="2"/>
  <c r="P3531" i="2"/>
  <c r="Y3531" i="2"/>
  <c r="Z3531" i="2"/>
  <c r="AA3531" i="2"/>
  <c r="AC3531" i="2"/>
  <c r="AD3531" i="2"/>
  <c r="AE3531" i="2"/>
  <c r="AF3531" i="2"/>
  <c r="I3532" i="2"/>
  <c r="J3532" i="2"/>
  <c r="K3532" i="2"/>
  <c r="L3532" i="2"/>
  <c r="M3532" i="2"/>
  <c r="N3532" i="2"/>
  <c r="O3532" i="2"/>
  <c r="P3532" i="2"/>
  <c r="Y3532" i="2"/>
  <c r="Z3532" i="2"/>
  <c r="AA3532" i="2"/>
  <c r="AC3532" i="2"/>
  <c r="AD3532" i="2"/>
  <c r="AE3532" i="2"/>
  <c r="AF3532" i="2"/>
  <c r="I3533" i="2"/>
  <c r="J3533" i="2"/>
  <c r="K3533" i="2"/>
  <c r="L3533" i="2"/>
  <c r="M3533" i="2"/>
  <c r="N3533" i="2"/>
  <c r="O3533" i="2"/>
  <c r="P3533" i="2"/>
  <c r="Y3533" i="2"/>
  <c r="Z3533" i="2"/>
  <c r="AA3533" i="2"/>
  <c r="AC3533" i="2"/>
  <c r="AD3533" i="2"/>
  <c r="AE3533" i="2"/>
  <c r="AF3533" i="2"/>
  <c r="I3534" i="2"/>
  <c r="J3534" i="2"/>
  <c r="K3534" i="2"/>
  <c r="L3534" i="2"/>
  <c r="M3534" i="2"/>
  <c r="N3534" i="2"/>
  <c r="O3534" i="2"/>
  <c r="P3534" i="2"/>
  <c r="Y3534" i="2"/>
  <c r="Z3534" i="2"/>
  <c r="AA3534" i="2"/>
  <c r="AC3534" i="2"/>
  <c r="AD3534" i="2"/>
  <c r="AE3534" i="2"/>
  <c r="AF3534" i="2"/>
  <c r="I3535" i="2"/>
  <c r="J3535" i="2"/>
  <c r="K3535" i="2"/>
  <c r="L3535" i="2"/>
  <c r="M3535" i="2"/>
  <c r="N3535" i="2"/>
  <c r="O3535" i="2"/>
  <c r="P3535" i="2"/>
  <c r="Y3535" i="2"/>
  <c r="Z3535" i="2"/>
  <c r="AA3535" i="2"/>
  <c r="AC3535" i="2"/>
  <c r="AD3535" i="2"/>
  <c r="AE3535" i="2"/>
  <c r="AF3535" i="2"/>
  <c r="I3536" i="2"/>
  <c r="J3536" i="2"/>
  <c r="K3536" i="2"/>
  <c r="L3536" i="2"/>
  <c r="M3536" i="2"/>
  <c r="N3536" i="2"/>
  <c r="O3536" i="2"/>
  <c r="P3536" i="2"/>
  <c r="Y3536" i="2"/>
  <c r="Z3536" i="2"/>
  <c r="AA3536" i="2"/>
  <c r="AC3536" i="2"/>
  <c r="AD3536" i="2"/>
  <c r="AE3536" i="2"/>
  <c r="AF3536" i="2"/>
  <c r="I3537" i="2"/>
  <c r="J3537" i="2"/>
  <c r="K3537" i="2"/>
  <c r="L3537" i="2"/>
  <c r="M3537" i="2"/>
  <c r="N3537" i="2"/>
  <c r="O3537" i="2"/>
  <c r="P3537" i="2"/>
  <c r="Y3537" i="2"/>
  <c r="Z3537" i="2"/>
  <c r="AA3537" i="2"/>
  <c r="AC3537" i="2"/>
  <c r="AD3537" i="2"/>
  <c r="AE3537" i="2"/>
  <c r="AF3537" i="2"/>
  <c r="I3538" i="2"/>
  <c r="J3538" i="2"/>
  <c r="K3538" i="2"/>
  <c r="L3538" i="2"/>
  <c r="M3538" i="2"/>
  <c r="N3538" i="2"/>
  <c r="O3538" i="2"/>
  <c r="P3538" i="2"/>
  <c r="Y3538" i="2"/>
  <c r="Z3538" i="2"/>
  <c r="AA3538" i="2"/>
  <c r="AC3538" i="2"/>
  <c r="AD3538" i="2"/>
  <c r="AE3538" i="2"/>
  <c r="AF3538" i="2"/>
  <c r="I3539" i="2"/>
  <c r="J3539" i="2"/>
  <c r="K3539" i="2"/>
  <c r="L3539" i="2"/>
  <c r="M3539" i="2"/>
  <c r="N3539" i="2"/>
  <c r="O3539" i="2"/>
  <c r="P3539" i="2"/>
  <c r="Y3539" i="2"/>
  <c r="Z3539" i="2"/>
  <c r="AA3539" i="2"/>
  <c r="AC3539" i="2"/>
  <c r="AD3539" i="2"/>
  <c r="AE3539" i="2"/>
  <c r="AF3539" i="2"/>
  <c r="I3540" i="2"/>
  <c r="J3540" i="2"/>
  <c r="K3540" i="2"/>
  <c r="L3540" i="2"/>
  <c r="M3540" i="2"/>
  <c r="N3540" i="2"/>
  <c r="O3540" i="2"/>
  <c r="P3540" i="2"/>
  <c r="Y3540" i="2"/>
  <c r="Z3540" i="2"/>
  <c r="AA3540" i="2"/>
  <c r="AC3540" i="2"/>
  <c r="AD3540" i="2"/>
  <c r="AE3540" i="2"/>
  <c r="AF3540" i="2"/>
  <c r="I3541" i="2"/>
  <c r="J3541" i="2"/>
  <c r="K3541" i="2"/>
  <c r="L3541" i="2"/>
  <c r="M3541" i="2"/>
  <c r="N3541" i="2"/>
  <c r="O3541" i="2"/>
  <c r="P3541" i="2"/>
  <c r="Y3541" i="2"/>
  <c r="Z3541" i="2"/>
  <c r="AA3541" i="2"/>
  <c r="AC3541" i="2"/>
  <c r="AD3541" i="2"/>
  <c r="AE3541" i="2"/>
  <c r="AF3541" i="2"/>
  <c r="I3542" i="2"/>
  <c r="J3542" i="2"/>
  <c r="K3542" i="2"/>
  <c r="L3542" i="2"/>
  <c r="M3542" i="2"/>
  <c r="N3542" i="2"/>
  <c r="O3542" i="2"/>
  <c r="P3542" i="2"/>
  <c r="Y3542" i="2"/>
  <c r="Z3542" i="2"/>
  <c r="AA3542" i="2"/>
  <c r="AC3542" i="2"/>
  <c r="AD3542" i="2"/>
  <c r="AE3542" i="2"/>
  <c r="AF3542" i="2"/>
  <c r="I3543" i="2"/>
  <c r="J3543" i="2"/>
  <c r="K3543" i="2"/>
  <c r="L3543" i="2"/>
  <c r="M3543" i="2"/>
  <c r="N3543" i="2"/>
  <c r="O3543" i="2"/>
  <c r="P3543" i="2"/>
  <c r="Y3543" i="2"/>
  <c r="Z3543" i="2"/>
  <c r="AA3543" i="2"/>
  <c r="AC3543" i="2"/>
  <c r="AD3543" i="2"/>
  <c r="AE3543" i="2"/>
  <c r="AF3543" i="2"/>
  <c r="I3544" i="2"/>
  <c r="J3544" i="2"/>
  <c r="K3544" i="2"/>
  <c r="L3544" i="2"/>
  <c r="M3544" i="2"/>
  <c r="N3544" i="2"/>
  <c r="O3544" i="2"/>
  <c r="P3544" i="2"/>
  <c r="Y3544" i="2"/>
  <c r="Z3544" i="2"/>
  <c r="AA3544" i="2"/>
  <c r="AC3544" i="2"/>
  <c r="AD3544" i="2"/>
  <c r="AE3544" i="2"/>
  <c r="AF3544" i="2"/>
  <c r="I3545" i="2"/>
  <c r="J3545" i="2"/>
  <c r="K3545" i="2"/>
  <c r="L3545" i="2"/>
  <c r="M3545" i="2"/>
  <c r="N3545" i="2"/>
  <c r="O3545" i="2"/>
  <c r="P3545" i="2"/>
  <c r="Y3545" i="2"/>
  <c r="Z3545" i="2"/>
  <c r="AA3545" i="2"/>
  <c r="AC3545" i="2"/>
  <c r="AD3545" i="2"/>
  <c r="AE3545" i="2"/>
  <c r="AF3545" i="2"/>
  <c r="I3546" i="2"/>
  <c r="J3546" i="2"/>
  <c r="K3546" i="2"/>
  <c r="L3546" i="2"/>
  <c r="M3546" i="2"/>
  <c r="N3546" i="2"/>
  <c r="O3546" i="2"/>
  <c r="P3546" i="2"/>
  <c r="Y3546" i="2"/>
  <c r="Z3546" i="2"/>
  <c r="AA3546" i="2"/>
  <c r="AC3546" i="2"/>
  <c r="AD3546" i="2"/>
  <c r="AE3546" i="2"/>
  <c r="AF3546" i="2"/>
  <c r="I3547" i="2"/>
  <c r="J3547" i="2"/>
  <c r="K3547" i="2"/>
  <c r="L3547" i="2"/>
  <c r="M3547" i="2"/>
  <c r="N3547" i="2"/>
  <c r="O3547" i="2"/>
  <c r="P3547" i="2"/>
  <c r="Y3547" i="2"/>
  <c r="Z3547" i="2"/>
  <c r="AA3547" i="2"/>
  <c r="AC3547" i="2"/>
  <c r="AD3547" i="2"/>
  <c r="AE3547" i="2"/>
  <c r="AF3547" i="2"/>
  <c r="I3548" i="2"/>
  <c r="J3548" i="2"/>
  <c r="K3548" i="2"/>
  <c r="L3548" i="2"/>
  <c r="M3548" i="2"/>
  <c r="N3548" i="2"/>
  <c r="O3548" i="2"/>
  <c r="P3548" i="2"/>
  <c r="Y3548" i="2"/>
  <c r="Z3548" i="2"/>
  <c r="AA3548" i="2"/>
  <c r="AC3548" i="2"/>
  <c r="AD3548" i="2"/>
  <c r="AE3548" i="2"/>
  <c r="AF3548" i="2"/>
  <c r="I3549" i="2"/>
  <c r="J3549" i="2"/>
  <c r="K3549" i="2"/>
  <c r="L3549" i="2"/>
  <c r="M3549" i="2"/>
  <c r="N3549" i="2"/>
  <c r="O3549" i="2"/>
  <c r="P3549" i="2"/>
  <c r="Y3549" i="2"/>
  <c r="Z3549" i="2"/>
  <c r="AA3549" i="2"/>
  <c r="AC3549" i="2"/>
  <c r="AD3549" i="2"/>
  <c r="AE3549" i="2"/>
  <c r="AF3549" i="2"/>
  <c r="I3550" i="2"/>
  <c r="J3550" i="2"/>
  <c r="K3550" i="2"/>
  <c r="L3550" i="2"/>
  <c r="M3550" i="2"/>
  <c r="N3550" i="2"/>
  <c r="O3550" i="2"/>
  <c r="P3550" i="2"/>
  <c r="Y3550" i="2"/>
  <c r="Z3550" i="2"/>
  <c r="AA3550" i="2"/>
  <c r="AC3550" i="2"/>
  <c r="AD3550" i="2"/>
  <c r="AE3550" i="2"/>
  <c r="AF3550" i="2"/>
  <c r="I3551" i="2"/>
  <c r="J3551" i="2"/>
  <c r="K3551" i="2"/>
  <c r="L3551" i="2"/>
  <c r="M3551" i="2"/>
  <c r="N3551" i="2"/>
  <c r="O3551" i="2"/>
  <c r="P3551" i="2"/>
  <c r="Y3551" i="2"/>
  <c r="Z3551" i="2"/>
  <c r="AA3551" i="2"/>
  <c r="AC3551" i="2"/>
  <c r="AD3551" i="2"/>
  <c r="AE3551" i="2"/>
  <c r="AF3551" i="2"/>
  <c r="I3552" i="2"/>
  <c r="J3552" i="2"/>
  <c r="K3552" i="2"/>
  <c r="L3552" i="2"/>
  <c r="M3552" i="2"/>
  <c r="N3552" i="2"/>
  <c r="O3552" i="2"/>
  <c r="P3552" i="2"/>
  <c r="Y3552" i="2"/>
  <c r="Z3552" i="2"/>
  <c r="AA3552" i="2"/>
  <c r="AC3552" i="2"/>
  <c r="AD3552" i="2"/>
  <c r="AE3552" i="2"/>
  <c r="AF3552" i="2"/>
  <c r="I3553" i="2"/>
  <c r="J3553" i="2"/>
  <c r="K3553" i="2"/>
  <c r="L3553" i="2"/>
  <c r="M3553" i="2"/>
  <c r="N3553" i="2"/>
  <c r="O3553" i="2"/>
  <c r="P3553" i="2"/>
  <c r="Y3553" i="2"/>
  <c r="Z3553" i="2"/>
  <c r="AA3553" i="2"/>
  <c r="AC3553" i="2"/>
  <c r="AD3553" i="2"/>
  <c r="AE3553" i="2"/>
  <c r="AF3553" i="2"/>
  <c r="I3554" i="2"/>
  <c r="J3554" i="2"/>
  <c r="K3554" i="2"/>
  <c r="L3554" i="2"/>
  <c r="M3554" i="2"/>
  <c r="N3554" i="2"/>
  <c r="O3554" i="2"/>
  <c r="P3554" i="2"/>
  <c r="Y3554" i="2"/>
  <c r="Z3554" i="2"/>
  <c r="AA3554" i="2"/>
  <c r="AC3554" i="2"/>
  <c r="AD3554" i="2"/>
  <c r="AE3554" i="2"/>
  <c r="AF3554" i="2"/>
  <c r="I3555" i="2"/>
  <c r="J3555" i="2"/>
  <c r="K3555" i="2"/>
  <c r="L3555" i="2"/>
  <c r="M3555" i="2"/>
  <c r="N3555" i="2"/>
  <c r="O3555" i="2"/>
  <c r="P3555" i="2"/>
  <c r="Y3555" i="2"/>
  <c r="Z3555" i="2"/>
  <c r="AA3555" i="2"/>
  <c r="AC3555" i="2"/>
  <c r="AD3555" i="2"/>
  <c r="AE3555" i="2"/>
  <c r="AF3555" i="2"/>
  <c r="I3556" i="2"/>
  <c r="J3556" i="2"/>
  <c r="K3556" i="2"/>
  <c r="L3556" i="2"/>
  <c r="M3556" i="2"/>
  <c r="N3556" i="2"/>
  <c r="O3556" i="2"/>
  <c r="P3556" i="2"/>
  <c r="Y3556" i="2"/>
  <c r="Z3556" i="2"/>
  <c r="AA3556" i="2"/>
  <c r="AC3556" i="2"/>
  <c r="AD3556" i="2"/>
  <c r="AE3556" i="2"/>
  <c r="AF3556" i="2"/>
  <c r="I3557" i="2"/>
  <c r="J3557" i="2"/>
  <c r="K3557" i="2"/>
  <c r="L3557" i="2"/>
  <c r="M3557" i="2"/>
  <c r="N3557" i="2"/>
  <c r="O3557" i="2"/>
  <c r="P3557" i="2"/>
  <c r="Y3557" i="2"/>
  <c r="Z3557" i="2"/>
  <c r="AA3557" i="2"/>
  <c r="AC3557" i="2"/>
  <c r="AD3557" i="2"/>
  <c r="AE3557" i="2"/>
  <c r="AF3557" i="2"/>
  <c r="I3558" i="2"/>
  <c r="J3558" i="2"/>
  <c r="K3558" i="2"/>
  <c r="L3558" i="2"/>
  <c r="M3558" i="2"/>
  <c r="N3558" i="2"/>
  <c r="O3558" i="2"/>
  <c r="P3558" i="2"/>
  <c r="Y3558" i="2"/>
  <c r="Z3558" i="2"/>
  <c r="AA3558" i="2"/>
  <c r="AC3558" i="2"/>
  <c r="AD3558" i="2"/>
  <c r="AE3558" i="2"/>
  <c r="AF3558" i="2"/>
  <c r="I3559" i="2"/>
  <c r="J3559" i="2"/>
  <c r="K3559" i="2"/>
  <c r="L3559" i="2"/>
  <c r="M3559" i="2"/>
  <c r="N3559" i="2"/>
  <c r="O3559" i="2"/>
  <c r="P3559" i="2"/>
  <c r="Y3559" i="2"/>
  <c r="Z3559" i="2"/>
  <c r="AA3559" i="2"/>
  <c r="AC3559" i="2"/>
  <c r="AD3559" i="2"/>
  <c r="AE3559" i="2"/>
  <c r="AF3559" i="2"/>
  <c r="I3560" i="2"/>
  <c r="J3560" i="2"/>
  <c r="K3560" i="2"/>
  <c r="L3560" i="2"/>
  <c r="M3560" i="2"/>
  <c r="N3560" i="2"/>
  <c r="O3560" i="2"/>
  <c r="P3560" i="2"/>
  <c r="Y3560" i="2"/>
  <c r="Z3560" i="2"/>
  <c r="AA3560" i="2"/>
  <c r="AC3560" i="2"/>
  <c r="AD3560" i="2"/>
  <c r="AE3560" i="2"/>
  <c r="AF3560" i="2"/>
  <c r="I3561" i="2"/>
  <c r="J3561" i="2"/>
  <c r="K3561" i="2"/>
  <c r="L3561" i="2"/>
  <c r="M3561" i="2"/>
  <c r="N3561" i="2"/>
  <c r="O3561" i="2"/>
  <c r="P3561" i="2"/>
  <c r="Y3561" i="2"/>
  <c r="Z3561" i="2"/>
  <c r="AA3561" i="2"/>
  <c r="AC3561" i="2"/>
  <c r="AD3561" i="2"/>
  <c r="AE3561" i="2"/>
  <c r="AF3561" i="2"/>
  <c r="I3562" i="2"/>
  <c r="J3562" i="2"/>
  <c r="K3562" i="2"/>
  <c r="L3562" i="2"/>
  <c r="M3562" i="2"/>
  <c r="N3562" i="2"/>
  <c r="O3562" i="2"/>
  <c r="P3562" i="2"/>
  <c r="Y3562" i="2"/>
  <c r="Z3562" i="2"/>
  <c r="AA3562" i="2"/>
  <c r="AC3562" i="2"/>
  <c r="AD3562" i="2"/>
  <c r="AE3562" i="2"/>
  <c r="AF3562" i="2"/>
  <c r="I3563" i="2"/>
  <c r="J3563" i="2"/>
  <c r="K3563" i="2"/>
  <c r="L3563" i="2"/>
  <c r="M3563" i="2"/>
  <c r="N3563" i="2"/>
  <c r="O3563" i="2"/>
  <c r="P3563" i="2"/>
  <c r="Y3563" i="2"/>
  <c r="Z3563" i="2"/>
  <c r="AA3563" i="2"/>
  <c r="AC3563" i="2"/>
  <c r="AD3563" i="2"/>
  <c r="AE3563" i="2"/>
  <c r="AF3563" i="2"/>
  <c r="I3564" i="2"/>
  <c r="J3564" i="2"/>
  <c r="K3564" i="2"/>
  <c r="L3564" i="2"/>
  <c r="M3564" i="2"/>
  <c r="N3564" i="2"/>
  <c r="O3564" i="2"/>
  <c r="P3564" i="2"/>
  <c r="Y3564" i="2"/>
  <c r="Z3564" i="2"/>
  <c r="AA3564" i="2"/>
  <c r="AC3564" i="2"/>
  <c r="AD3564" i="2"/>
  <c r="AE3564" i="2"/>
  <c r="AF3564" i="2"/>
  <c r="I3565" i="2"/>
  <c r="J3565" i="2"/>
  <c r="K3565" i="2"/>
  <c r="L3565" i="2"/>
  <c r="M3565" i="2"/>
  <c r="N3565" i="2"/>
  <c r="O3565" i="2"/>
  <c r="P3565" i="2"/>
  <c r="Y3565" i="2"/>
  <c r="Z3565" i="2"/>
  <c r="AA3565" i="2"/>
  <c r="AC3565" i="2"/>
  <c r="AD3565" i="2"/>
  <c r="AE3565" i="2"/>
  <c r="AF3565" i="2"/>
  <c r="I3566" i="2"/>
  <c r="J3566" i="2"/>
  <c r="K3566" i="2"/>
  <c r="L3566" i="2"/>
  <c r="M3566" i="2"/>
  <c r="N3566" i="2"/>
  <c r="O3566" i="2"/>
  <c r="P3566" i="2"/>
  <c r="Y3566" i="2"/>
  <c r="Z3566" i="2"/>
  <c r="AA3566" i="2"/>
  <c r="AC3566" i="2"/>
  <c r="AD3566" i="2"/>
  <c r="AE3566" i="2"/>
  <c r="AF3566" i="2"/>
  <c r="I3567" i="2"/>
  <c r="J3567" i="2"/>
  <c r="K3567" i="2"/>
  <c r="L3567" i="2"/>
  <c r="M3567" i="2"/>
  <c r="N3567" i="2"/>
  <c r="O3567" i="2"/>
  <c r="P3567" i="2"/>
  <c r="Y3567" i="2"/>
  <c r="Z3567" i="2"/>
  <c r="AA3567" i="2"/>
  <c r="AC3567" i="2"/>
  <c r="AD3567" i="2"/>
  <c r="AE3567" i="2"/>
  <c r="AF3567" i="2"/>
  <c r="I3568" i="2"/>
  <c r="J3568" i="2"/>
  <c r="K3568" i="2"/>
  <c r="L3568" i="2"/>
  <c r="M3568" i="2"/>
  <c r="N3568" i="2"/>
  <c r="O3568" i="2"/>
  <c r="P3568" i="2"/>
  <c r="Y3568" i="2"/>
  <c r="Z3568" i="2"/>
  <c r="AA3568" i="2"/>
  <c r="AC3568" i="2"/>
  <c r="AD3568" i="2"/>
  <c r="AE3568" i="2"/>
  <c r="AF3568" i="2"/>
  <c r="I3569" i="2"/>
  <c r="J3569" i="2"/>
  <c r="K3569" i="2"/>
  <c r="L3569" i="2"/>
  <c r="M3569" i="2"/>
  <c r="N3569" i="2"/>
  <c r="O3569" i="2"/>
  <c r="P3569" i="2"/>
  <c r="Y3569" i="2"/>
  <c r="Z3569" i="2"/>
  <c r="AA3569" i="2"/>
  <c r="AC3569" i="2"/>
  <c r="AD3569" i="2"/>
  <c r="AE3569" i="2"/>
  <c r="AF3569" i="2"/>
  <c r="I3570" i="2"/>
  <c r="J3570" i="2"/>
  <c r="K3570" i="2"/>
  <c r="L3570" i="2"/>
  <c r="M3570" i="2"/>
  <c r="N3570" i="2"/>
  <c r="O3570" i="2"/>
  <c r="P3570" i="2"/>
  <c r="Y3570" i="2"/>
  <c r="Z3570" i="2"/>
  <c r="AA3570" i="2"/>
  <c r="AC3570" i="2"/>
  <c r="AD3570" i="2"/>
  <c r="AE3570" i="2"/>
  <c r="AF3570" i="2"/>
  <c r="I3571" i="2"/>
  <c r="J3571" i="2"/>
  <c r="K3571" i="2"/>
  <c r="L3571" i="2"/>
  <c r="M3571" i="2"/>
  <c r="N3571" i="2"/>
  <c r="O3571" i="2"/>
  <c r="P3571" i="2"/>
  <c r="Y3571" i="2"/>
  <c r="Z3571" i="2"/>
  <c r="AA3571" i="2"/>
  <c r="AC3571" i="2"/>
  <c r="AD3571" i="2"/>
  <c r="AE3571" i="2"/>
  <c r="AF3571" i="2"/>
  <c r="I3572" i="2"/>
  <c r="J3572" i="2"/>
  <c r="K3572" i="2"/>
  <c r="L3572" i="2"/>
  <c r="M3572" i="2"/>
  <c r="N3572" i="2"/>
  <c r="O3572" i="2"/>
  <c r="P3572" i="2"/>
  <c r="Y3572" i="2"/>
  <c r="Z3572" i="2"/>
  <c r="AA3572" i="2"/>
  <c r="AC3572" i="2"/>
  <c r="AD3572" i="2"/>
  <c r="AE3572" i="2"/>
  <c r="AF3572" i="2"/>
  <c r="I3573" i="2"/>
  <c r="J3573" i="2"/>
  <c r="K3573" i="2"/>
  <c r="L3573" i="2"/>
  <c r="M3573" i="2"/>
  <c r="N3573" i="2"/>
  <c r="O3573" i="2"/>
  <c r="P3573" i="2"/>
  <c r="Y3573" i="2"/>
  <c r="Z3573" i="2"/>
  <c r="AA3573" i="2"/>
  <c r="AC3573" i="2"/>
  <c r="AD3573" i="2"/>
  <c r="AE3573" i="2"/>
  <c r="AF3573" i="2"/>
  <c r="I3574" i="2"/>
  <c r="J3574" i="2"/>
  <c r="K3574" i="2"/>
  <c r="L3574" i="2"/>
  <c r="M3574" i="2"/>
  <c r="N3574" i="2"/>
  <c r="O3574" i="2"/>
  <c r="P3574" i="2"/>
  <c r="Y3574" i="2"/>
  <c r="Z3574" i="2"/>
  <c r="AA3574" i="2"/>
  <c r="AC3574" i="2"/>
  <c r="AD3574" i="2"/>
  <c r="AE3574" i="2"/>
  <c r="AF3574" i="2"/>
  <c r="I3575" i="2"/>
  <c r="J3575" i="2"/>
  <c r="K3575" i="2"/>
  <c r="L3575" i="2"/>
  <c r="M3575" i="2"/>
  <c r="N3575" i="2"/>
  <c r="O3575" i="2"/>
  <c r="P3575" i="2"/>
  <c r="Y3575" i="2"/>
  <c r="Z3575" i="2"/>
  <c r="AA3575" i="2"/>
  <c r="AC3575" i="2"/>
  <c r="AD3575" i="2"/>
  <c r="AE3575" i="2"/>
  <c r="AF3575" i="2"/>
  <c r="I3576" i="2"/>
  <c r="J3576" i="2"/>
  <c r="K3576" i="2"/>
  <c r="L3576" i="2"/>
  <c r="M3576" i="2"/>
  <c r="N3576" i="2"/>
  <c r="O3576" i="2"/>
  <c r="P3576" i="2"/>
  <c r="Y3576" i="2"/>
  <c r="Z3576" i="2"/>
  <c r="AA3576" i="2"/>
  <c r="AC3576" i="2"/>
  <c r="AD3576" i="2"/>
  <c r="AE3576" i="2"/>
  <c r="AF3576" i="2"/>
  <c r="I3577" i="2"/>
  <c r="J3577" i="2"/>
  <c r="K3577" i="2"/>
  <c r="L3577" i="2"/>
  <c r="M3577" i="2"/>
  <c r="N3577" i="2"/>
  <c r="O3577" i="2"/>
  <c r="P3577" i="2"/>
  <c r="Y3577" i="2"/>
  <c r="Z3577" i="2"/>
  <c r="AA3577" i="2"/>
  <c r="AC3577" i="2"/>
  <c r="AD3577" i="2"/>
  <c r="AE3577" i="2"/>
  <c r="AF3577" i="2"/>
  <c r="I3578" i="2"/>
  <c r="J3578" i="2"/>
  <c r="K3578" i="2"/>
  <c r="L3578" i="2"/>
  <c r="M3578" i="2"/>
  <c r="N3578" i="2"/>
  <c r="O3578" i="2"/>
  <c r="P3578" i="2"/>
  <c r="Y3578" i="2"/>
  <c r="Z3578" i="2"/>
  <c r="AA3578" i="2"/>
  <c r="AC3578" i="2"/>
  <c r="AD3578" i="2"/>
  <c r="AE3578" i="2"/>
  <c r="AF3578" i="2"/>
  <c r="I3579" i="2"/>
  <c r="J3579" i="2"/>
  <c r="K3579" i="2"/>
  <c r="L3579" i="2"/>
  <c r="M3579" i="2"/>
  <c r="N3579" i="2"/>
  <c r="O3579" i="2"/>
  <c r="P3579" i="2"/>
  <c r="Y3579" i="2"/>
  <c r="Z3579" i="2"/>
  <c r="AA3579" i="2"/>
  <c r="AC3579" i="2"/>
  <c r="AD3579" i="2"/>
  <c r="AE3579" i="2"/>
  <c r="AF3579" i="2"/>
  <c r="I3580" i="2"/>
  <c r="J3580" i="2"/>
  <c r="K3580" i="2"/>
  <c r="L3580" i="2"/>
  <c r="M3580" i="2"/>
  <c r="N3580" i="2"/>
  <c r="O3580" i="2"/>
  <c r="P3580" i="2"/>
  <c r="Y3580" i="2"/>
  <c r="Z3580" i="2"/>
  <c r="AA3580" i="2"/>
  <c r="AC3580" i="2"/>
  <c r="AD3580" i="2"/>
  <c r="AE3580" i="2"/>
  <c r="AF3580" i="2"/>
  <c r="I3581" i="2"/>
  <c r="J3581" i="2"/>
  <c r="K3581" i="2"/>
  <c r="L3581" i="2"/>
  <c r="M3581" i="2"/>
  <c r="N3581" i="2"/>
  <c r="O3581" i="2"/>
  <c r="P3581" i="2"/>
  <c r="Y3581" i="2"/>
  <c r="Z3581" i="2"/>
  <c r="AA3581" i="2"/>
  <c r="AC3581" i="2"/>
  <c r="AD3581" i="2"/>
  <c r="AE3581" i="2"/>
  <c r="AF3581" i="2"/>
  <c r="I3582" i="2"/>
  <c r="J3582" i="2"/>
  <c r="K3582" i="2"/>
  <c r="L3582" i="2"/>
  <c r="M3582" i="2"/>
  <c r="N3582" i="2"/>
  <c r="O3582" i="2"/>
  <c r="P3582" i="2"/>
  <c r="Y3582" i="2"/>
  <c r="Z3582" i="2"/>
  <c r="AA3582" i="2"/>
  <c r="AC3582" i="2"/>
  <c r="AD3582" i="2"/>
  <c r="AE3582" i="2"/>
  <c r="AF3582" i="2"/>
  <c r="I3583" i="2"/>
  <c r="J3583" i="2"/>
  <c r="K3583" i="2"/>
  <c r="L3583" i="2"/>
  <c r="M3583" i="2"/>
  <c r="N3583" i="2"/>
  <c r="O3583" i="2"/>
  <c r="P3583" i="2"/>
  <c r="Y3583" i="2"/>
  <c r="Z3583" i="2"/>
  <c r="AA3583" i="2"/>
  <c r="AC3583" i="2"/>
  <c r="AD3583" i="2"/>
  <c r="AE3583" i="2"/>
  <c r="AF3583" i="2"/>
  <c r="I3584" i="2"/>
  <c r="J3584" i="2"/>
  <c r="K3584" i="2"/>
  <c r="L3584" i="2"/>
  <c r="M3584" i="2"/>
  <c r="N3584" i="2"/>
  <c r="O3584" i="2"/>
  <c r="P3584" i="2"/>
  <c r="Y3584" i="2"/>
  <c r="Z3584" i="2"/>
  <c r="AA3584" i="2"/>
  <c r="AC3584" i="2"/>
  <c r="AD3584" i="2"/>
  <c r="AE3584" i="2"/>
  <c r="AF3584" i="2"/>
  <c r="I3585" i="2"/>
  <c r="J3585" i="2"/>
  <c r="K3585" i="2"/>
  <c r="L3585" i="2"/>
  <c r="M3585" i="2"/>
  <c r="N3585" i="2"/>
  <c r="O3585" i="2"/>
  <c r="P3585" i="2"/>
  <c r="Y3585" i="2"/>
  <c r="Z3585" i="2"/>
  <c r="AA3585" i="2"/>
  <c r="AC3585" i="2"/>
  <c r="AD3585" i="2"/>
  <c r="AE3585" i="2"/>
  <c r="AF3585" i="2"/>
  <c r="I3586" i="2"/>
  <c r="J3586" i="2"/>
  <c r="K3586" i="2"/>
  <c r="L3586" i="2"/>
  <c r="M3586" i="2"/>
  <c r="N3586" i="2"/>
  <c r="O3586" i="2"/>
  <c r="P3586" i="2"/>
  <c r="Y3586" i="2"/>
  <c r="Z3586" i="2"/>
  <c r="AA3586" i="2"/>
  <c r="AC3586" i="2"/>
  <c r="AD3586" i="2"/>
  <c r="AE3586" i="2"/>
  <c r="AF3586" i="2"/>
  <c r="I3587" i="2"/>
  <c r="J3587" i="2"/>
  <c r="K3587" i="2"/>
  <c r="L3587" i="2"/>
  <c r="M3587" i="2"/>
  <c r="N3587" i="2"/>
  <c r="O3587" i="2"/>
  <c r="P3587" i="2"/>
  <c r="Y3587" i="2"/>
  <c r="Z3587" i="2"/>
  <c r="AA3587" i="2"/>
  <c r="AC3587" i="2"/>
  <c r="AD3587" i="2"/>
  <c r="AE3587" i="2"/>
  <c r="AF3587" i="2"/>
  <c r="I3588" i="2"/>
  <c r="J3588" i="2"/>
  <c r="K3588" i="2"/>
  <c r="L3588" i="2"/>
  <c r="M3588" i="2"/>
  <c r="N3588" i="2"/>
  <c r="O3588" i="2"/>
  <c r="P3588" i="2"/>
  <c r="Y3588" i="2"/>
  <c r="Z3588" i="2"/>
  <c r="AA3588" i="2"/>
  <c r="AC3588" i="2"/>
  <c r="AD3588" i="2"/>
  <c r="AE3588" i="2"/>
  <c r="AF3588" i="2"/>
  <c r="I3589" i="2"/>
  <c r="J3589" i="2"/>
  <c r="K3589" i="2"/>
  <c r="L3589" i="2"/>
  <c r="M3589" i="2"/>
  <c r="N3589" i="2"/>
  <c r="O3589" i="2"/>
  <c r="P3589" i="2"/>
  <c r="Y3589" i="2"/>
  <c r="Z3589" i="2"/>
  <c r="AA3589" i="2"/>
  <c r="AC3589" i="2"/>
  <c r="AD3589" i="2"/>
  <c r="AE3589" i="2"/>
  <c r="AF3589" i="2"/>
  <c r="I3590" i="2"/>
  <c r="J3590" i="2"/>
  <c r="K3590" i="2"/>
  <c r="L3590" i="2"/>
  <c r="M3590" i="2"/>
  <c r="N3590" i="2"/>
  <c r="O3590" i="2"/>
  <c r="P3590" i="2"/>
  <c r="Y3590" i="2"/>
  <c r="Z3590" i="2"/>
  <c r="AA3590" i="2"/>
  <c r="AC3590" i="2"/>
  <c r="AD3590" i="2"/>
  <c r="AE3590" i="2"/>
  <c r="AF3590" i="2"/>
  <c r="I3591" i="2"/>
  <c r="J3591" i="2"/>
  <c r="K3591" i="2"/>
  <c r="L3591" i="2"/>
  <c r="M3591" i="2"/>
  <c r="N3591" i="2"/>
  <c r="O3591" i="2"/>
  <c r="P3591" i="2"/>
  <c r="Y3591" i="2"/>
  <c r="Z3591" i="2"/>
  <c r="AA3591" i="2"/>
  <c r="AC3591" i="2"/>
  <c r="AD3591" i="2"/>
  <c r="AE3591" i="2"/>
  <c r="AF3591" i="2"/>
  <c r="I3592" i="2"/>
  <c r="J3592" i="2"/>
  <c r="K3592" i="2"/>
  <c r="L3592" i="2"/>
  <c r="M3592" i="2"/>
  <c r="N3592" i="2"/>
  <c r="O3592" i="2"/>
  <c r="P3592" i="2"/>
  <c r="Y3592" i="2"/>
  <c r="Z3592" i="2"/>
  <c r="AA3592" i="2"/>
  <c r="AC3592" i="2"/>
  <c r="AD3592" i="2"/>
  <c r="AE3592" i="2"/>
  <c r="AF3592" i="2"/>
  <c r="I3593" i="2"/>
  <c r="J3593" i="2"/>
  <c r="K3593" i="2"/>
  <c r="L3593" i="2"/>
  <c r="M3593" i="2"/>
  <c r="N3593" i="2"/>
  <c r="O3593" i="2"/>
  <c r="P3593" i="2"/>
  <c r="Y3593" i="2"/>
  <c r="Z3593" i="2"/>
  <c r="AA3593" i="2"/>
  <c r="AC3593" i="2"/>
  <c r="AD3593" i="2"/>
  <c r="AE3593" i="2"/>
  <c r="AF3593" i="2"/>
  <c r="I3594" i="2"/>
  <c r="J3594" i="2"/>
  <c r="K3594" i="2"/>
  <c r="L3594" i="2"/>
  <c r="M3594" i="2"/>
  <c r="N3594" i="2"/>
  <c r="O3594" i="2"/>
  <c r="P3594" i="2"/>
  <c r="Y3594" i="2"/>
  <c r="Z3594" i="2"/>
  <c r="AA3594" i="2"/>
  <c r="AC3594" i="2"/>
  <c r="AD3594" i="2"/>
  <c r="AE3594" i="2"/>
  <c r="AF3594" i="2"/>
  <c r="I3595" i="2"/>
  <c r="J3595" i="2"/>
  <c r="K3595" i="2"/>
  <c r="L3595" i="2"/>
  <c r="M3595" i="2"/>
  <c r="N3595" i="2"/>
  <c r="O3595" i="2"/>
  <c r="P3595" i="2"/>
  <c r="Y3595" i="2"/>
  <c r="Z3595" i="2"/>
  <c r="AA3595" i="2"/>
  <c r="AC3595" i="2"/>
  <c r="AD3595" i="2"/>
  <c r="AE3595" i="2"/>
  <c r="AF3595" i="2"/>
  <c r="I3596" i="2"/>
  <c r="J3596" i="2"/>
  <c r="K3596" i="2"/>
  <c r="L3596" i="2"/>
  <c r="M3596" i="2"/>
  <c r="N3596" i="2"/>
  <c r="O3596" i="2"/>
  <c r="P3596" i="2"/>
  <c r="Y3596" i="2"/>
  <c r="Z3596" i="2"/>
  <c r="AA3596" i="2"/>
  <c r="AC3596" i="2"/>
  <c r="AD3596" i="2"/>
  <c r="AE3596" i="2"/>
  <c r="AF3596" i="2"/>
  <c r="I3597" i="2"/>
  <c r="J3597" i="2"/>
  <c r="K3597" i="2"/>
  <c r="L3597" i="2"/>
  <c r="M3597" i="2"/>
  <c r="N3597" i="2"/>
  <c r="O3597" i="2"/>
  <c r="P3597" i="2"/>
  <c r="Y3597" i="2"/>
  <c r="Z3597" i="2"/>
  <c r="AA3597" i="2"/>
  <c r="AC3597" i="2"/>
  <c r="AD3597" i="2"/>
  <c r="AE3597" i="2"/>
  <c r="AF3597" i="2"/>
  <c r="I3598" i="2"/>
  <c r="J3598" i="2"/>
  <c r="K3598" i="2"/>
  <c r="L3598" i="2"/>
  <c r="M3598" i="2"/>
  <c r="N3598" i="2"/>
  <c r="O3598" i="2"/>
  <c r="P3598" i="2"/>
  <c r="Y3598" i="2"/>
  <c r="Z3598" i="2"/>
  <c r="AA3598" i="2"/>
  <c r="AC3598" i="2"/>
  <c r="AD3598" i="2"/>
  <c r="AE3598" i="2"/>
  <c r="AF3598" i="2"/>
  <c r="I3599" i="2"/>
  <c r="J3599" i="2"/>
  <c r="K3599" i="2"/>
  <c r="L3599" i="2"/>
  <c r="M3599" i="2"/>
  <c r="N3599" i="2"/>
  <c r="O3599" i="2"/>
  <c r="P3599" i="2"/>
  <c r="Y3599" i="2"/>
  <c r="Z3599" i="2"/>
  <c r="AA3599" i="2"/>
  <c r="AC3599" i="2"/>
  <c r="AD3599" i="2"/>
  <c r="AE3599" i="2"/>
  <c r="AF3599" i="2"/>
  <c r="I3600" i="2"/>
  <c r="J3600" i="2"/>
  <c r="K3600" i="2"/>
  <c r="L3600" i="2"/>
  <c r="M3600" i="2"/>
  <c r="N3600" i="2"/>
  <c r="O3600" i="2"/>
  <c r="P3600" i="2"/>
  <c r="Y3600" i="2"/>
  <c r="Z3600" i="2"/>
  <c r="AA3600" i="2"/>
  <c r="AC3600" i="2"/>
  <c r="AD3600" i="2"/>
  <c r="AE3600" i="2"/>
  <c r="AF3600" i="2"/>
  <c r="I3601" i="2"/>
  <c r="J3601" i="2"/>
  <c r="K3601" i="2"/>
  <c r="L3601" i="2"/>
  <c r="M3601" i="2"/>
  <c r="N3601" i="2"/>
  <c r="O3601" i="2"/>
  <c r="P3601" i="2"/>
  <c r="Y3601" i="2"/>
  <c r="Z3601" i="2"/>
  <c r="AA3601" i="2"/>
  <c r="AC3601" i="2"/>
  <c r="AD3601" i="2"/>
  <c r="AE3601" i="2"/>
  <c r="AF3601" i="2"/>
  <c r="I3602" i="2"/>
  <c r="J3602" i="2"/>
  <c r="K3602" i="2"/>
  <c r="L3602" i="2"/>
  <c r="M3602" i="2"/>
  <c r="N3602" i="2"/>
  <c r="O3602" i="2"/>
  <c r="P3602" i="2"/>
  <c r="Y3602" i="2"/>
  <c r="Z3602" i="2"/>
  <c r="AA3602" i="2"/>
  <c r="AC3602" i="2"/>
  <c r="AD3602" i="2"/>
  <c r="AE3602" i="2"/>
  <c r="AF3602" i="2"/>
  <c r="I3603" i="2"/>
  <c r="J3603" i="2"/>
  <c r="K3603" i="2"/>
  <c r="L3603" i="2"/>
  <c r="M3603" i="2"/>
  <c r="N3603" i="2"/>
  <c r="O3603" i="2"/>
  <c r="P3603" i="2"/>
  <c r="Y3603" i="2"/>
  <c r="Z3603" i="2"/>
  <c r="AA3603" i="2"/>
  <c r="AC3603" i="2"/>
  <c r="AD3603" i="2"/>
  <c r="AE3603" i="2"/>
  <c r="AF3603" i="2"/>
  <c r="I3604" i="2"/>
  <c r="J3604" i="2"/>
  <c r="K3604" i="2"/>
  <c r="L3604" i="2"/>
  <c r="M3604" i="2"/>
  <c r="N3604" i="2"/>
  <c r="O3604" i="2"/>
  <c r="P3604" i="2"/>
  <c r="Y3604" i="2"/>
  <c r="Z3604" i="2"/>
  <c r="AA3604" i="2"/>
  <c r="AC3604" i="2"/>
  <c r="AD3604" i="2"/>
  <c r="AE3604" i="2"/>
  <c r="AF3604" i="2"/>
  <c r="I3605" i="2"/>
  <c r="J3605" i="2"/>
  <c r="K3605" i="2"/>
  <c r="L3605" i="2"/>
  <c r="M3605" i="2"/>
  <c r="N3605" i="2"/>
  <c r="O3605" i="2"/>
  <c r="P3605" i="2"/>
  <c r="Y3605" i="2"/>
  <c r="Z3605" i="2"/>
  <c r="AA3605" i="2"/>
  <c r="AC3605" i="2"/>
  <c r="AD3605" i="2"/>
  <c r="AE3605" i="2"/>
  <c r="AF3605" i="2"/>
  <c r="I3606" i="2"/>
  <c r="J3606" i="2"/>
  <c r="K3606" i="2"/>
  <c r="L3606" i="2"/>
  <c r="M3606" i="2"/>
  <c r="N3606" i="2"/>
  <c r="O3606" i="2"/>
  <c r="P3606" i="2"/>
  <c r="Y3606" i="2"/>
  <c r="Z3606" i="2"/>
  <c r="AA3606" i="2"/>
  <c r="AC3606" i="2"/>
  <c r="AD3606" i="2"/>
  <c r="AE3606" i="2"/>
  <c r="AF3606" i="2"/>
  <c r="I3607" i="2"/>
  <c r="J3607" i="2"/>
  <c r="K3607" i="2"/>
  <c r="L3607" i="2"/>
  <c r="M3607" i="2"/>
  <c r="N3607" i="2"/>
  <c r="O3607" i="2"/>
  <c r="P3607" i="2"/>
  <c r="Y3607" i="2"/>
  <c r="Z3607" i="2"/>
  <c r="AA3607" i="2"/>
  <c r="AC3607" i="2"/>
  <c r="AD3607" i="2"/>
  <c r="AE3607" i="2"/>
  <c r="AF3607" i="2"/>
  <c r="I3608" i="2"/>
  <c r="J3608" i="2"/>
  <c r="K3608" i="2"/>
  <c r="L3608" i="2"/>
  <c r="M3608" i="2"/>
  <c r="N3608" i="2"/>
  <c r="O3608" i="2"/>
  <c r="P3608" i="2"/>
  <c r="Y3608" i="2"/>
  <c r="Z3608" i="2"/>
  <c r="AA3608" i="2"/>
  <c r="AC3608" i="2"/>
  <c r="AD3608" i="2"/>
  <c r="AE3608" i="2"/>
  <c r="AF3608" i="2"/>
  <c r="I3609" i="2"/>
  <c r="J3609" i="2"/>
  <c r="K3609" i="2"/>
  <c r="L3609" i="2"/>
  <c r="M3609" i="2"/>
  <c r="N3609" i="2"/>
  <c r="O3609" i="2"/>
  <c r="P3609" i="2"/>
  <c r="Y3609" i="2"/>
  <c r="Z3609" i="2"/>
  <c r="AA3609" i="2"/>
  <c r="AC3609" i="2"/>
  <c r="AD3609" i="2"/>
  <c r="AE3609" i="2"/>
  <c r="AF3609" i="2"/>
  <c r="I3610" i="2"/>
  <c r="J3610" i="2"/>
  <c r="K3610" i="2"/>
  <c r="L3610" i="2"/>
  <c r="M3610" i="2"/>
  <c r="N3610" i="2"/>
  <c r="O3610" i="2"/>
  <c r="P3610" i="2"/>
  <c r="Y3610" i="2"/>
  <c r="Z3610" i="2"/>
  <c r="AA3610" i="2"/>
  <c r="AC3610" i="2"/>
  <c r="AD3610" i="2"/>
  <c r="AE3610" i="2"/>
  <c r="AF3610" i="2"/>
  <c r="I3611" i="2"/>
  <c r="J3611" i="2"/>
  <c r="K3611" i="2"/>
  <c r="L3611" i="2"/>
  <c r="M3611" i="2"/>
  <c r="N3611" i="2"/>
  <c r="O3611" i="2"/>
  <c r="P3611" i="2"/>
  <c r="Y3611" i="2"/>
  <c r="Z3611" i="2"/>
  <c r="AA3611" i="2"/>
  <c r="AC3611" i="2"/>
  <c r="AD3611" i="2"/>
  <c r="AE3611" i="2"/>
  <c r="AF3611" i="2"/>
  <c r="I3612" i="2"/>
  <c r="J3612" i="2"/>
  <c r="K3612" i="2"/>
  <c r="L3612" i="2"/>
  <c r="M3612" i="2"/>
  <c r="N3612" i="2"/>
  <c r="O3612" i="2"/>
  <c r="P3612" i="2"/>
  <c r="Y3612" i="2"/>
  <c r="Z3612" i="2"/>
  <c r="AA3612" i="2"/>
  <c r="AC3612" i="2"/>
  <c r="AD3612" i="2"/>
  <c r="AE3612" i="2"/>
  <c r="AF3612" i="2"/>
  <c r="I3613" i="2"/>
  <c r="J3613" i="2"/>
  <c r="K3613" i="2"/>
  <c r="L3613" i="2"/>
  <c r="M3613" i="2"/>
  <c r="N3613" i="2"/>
  <c r="O3613" i="2"/>
  <c r="P3613" i="2"/>
  <c r="Y3613" i="2"/>
  <c r="Z3613" i="2"/>
  <c r="AA3613" i="2"/>
  <c r="AC3613" i="2"/>
  <c r="AD3613" i="2"/>
  <c r="AE3613" i="2"/>
  <c r="AF3613" i="2"/>
  <c r="I3614" i="2"/>
  <c r="J3614" i="2"/>
  <c r="K3614" i="2"/>
  <c r="L3614" i="2"/>
  <c r="M3614" i="2"/>
  <c r="N3614" i="2"/>
  <c r="O3614" i="2"/>
  <c r="P3614" i="2"/>
  <c r="Y3614" i="2"/>
  <c r="Z3614" i="2"/>
  <c r="AA3614" i="2"/>
  <c r="AC3614" i="2"/>
  <c r="AD3614" i="2"/>
  <c r="AE3614" i="2"/>
  <c r="AF3614" i="2"/>
  <c r="I3615" i="2"/>
  <c r="J3615" i="2"/>
  <c r="K3615" i="2"/>
  <c r="L3615" i="2"/>
  <c r="M3615" i="2"/>
  <c r="N3615" i="2"/>
  <c r="O3615" i="2"/>
  <c r="P3615" i="2"/>
  <c r="Y3615" i="2"/>
  <c r="Z3615" i="2"/>
  <c r="AA3615" i="2"/>
  <c r="AC3615" i="2"/>
  <c r="AD3615" i="2"/>
  <c r="AE3615" i="2"/>
  <c r="AF3615" i="2"/>
  <c r="I3616" i="2"/>
  <c r="J3616" i="2"/>
  <c r="K3616" i="2"/>
  <c r="L3616" i="2"/>
  <c r="M3616" i="2"/>
  <c r="N3616" i="2"/>
  <c r="O3616" i="2"/>
  <c r="P3616" i="2"/>
  <c r="Y3616" i="2"/>
  <c r="Z3616" i="2"/>
  <c r="AA3616" i="2"/>
  <c r="AC3616" i="2"/>
  <c r="AD3616" i="2"/>
  <c r="AE3616" i="2"/>
  <c r="AF3616" i="2"/>
  <c r="I3617" i="2"/>
  <c r="J3617" i="2"/>
  <c r="K3617" i="2"/>
  <c r="L3617" i="2"/>
  <c r="M3617" i="2"/>
  <c r="N3617" i="2"/>
  <c r="O3617" i="2"/>
  <c r="P3617" i="2"/>
  <c r="Y3617" i="2"/>
  <c r="Z3617" i="2"/>
  <c r="AA3617" i="2"/>
  <c r="AC3617" i="2"/>
  <c r="AD3617" i="2"/>
  <c r="AE3617" i="2"/>
  <c r="AF3617" i="2"/>
  <c r="I3618" i="2"/>
  <c r="J3618" i="2"/>
  <c r="K3618" i="2"/>
  <c r="L3618" i="2"/>
  <c r="M3618" i="2"/>
  <c r="N3618" i="2"/>
  <c r="O3618" i="2"/>
  <c r="P3618" i="2"/>
  <c r="Y3618" i="2"/>
  <c r="Z3618" i="2"/>
  <c r="AA3618" i="2"/>
  <c r="AC3618" i="2"/>
  <c r="AD3618" i="2"/>
  <c r="AE3618" i="2"/>
  <c r="AF3618" i="2"/>
  <c r="I3619" i="2"/>
  <c r="J3619" i="2"/>
  <c r="K3619" i="2"/>
  <c r="L3619" i="2"/>
  <c r="M3619" i="2"/>
  <c r="N3619" i="2"/>
  <c r="O3619" i="2"/>
  <c r="P3619" i="2"/>
  <c r="Y3619" i="2"/>
  <c r="Z3619" i="2"/>
  <c r="AA3619" i="2"/>
  <c r="AC3619" i="2"/>
  <c r="AD3619" i="2"/>
  <c r="AE3619" i="2"/>
  <c r="AF3619" i="2"/>
  <c r="I3620" i="2"/>
  <c r="J3620" i="2"/>
  <c r="K3620" i="2"/>
  <c r="L3620" i="2"/>
  <c r="M3620" i="2"/>
  <c r="N3620" i="2"/>
  <c r="O3620" i="2"/>
  <c r="P3620" i="2"/>
  <c r="Y3620" i="2"/>
  <c r="Z3620" i="2"/>
  <c r="AA3620" i="2"/>
  <c r="AC3620" i="2"/>
  <c r="AD3620" i="2"/>
  <c r="AE3620" i="2"/>
  <c r="AF3620" i="2"/>
  <c r="I3621" i="2"/>
  <c r="J3621" i="2"/>
  <c r="K3621" i="2"/>
  <c r="L3621" i="2"/>
  <c r="M3621" i="2"/>
  <c r="N3621" i="2"/>
  <c r="O3621" i="2"/>
  <c r="P3621" i="2"/>
  <c r="Y3621" i="2"/>
  <c r="Z3621" i="2"/>
  <c r="AA3621" i="2"/>
  <c r="AC3621" i="2"/>
  <c r="AD3621" i="2"/>
  <c r="AE3621" i="2"/>
  <c r="AF3621" i="2"/>
  <c r="I3622" i="2"/>
  <c r="J3622" i="2"/>
  <c r="K3622" i="2"/>
  <c r="L3622" i="2"/>
  <c r="M3622" i="2"/>
  <c r="N3622" i="2"/>
  <c r="O3622" i="2"/>
  <c r="P3622" i="2"/>
  <c r="Y3622" i="2"/>
  <c r="Z3622" i="2"/>
  <c r="AA3622" i="2"/>
  <c r="AC3622" i="2"/>
  <c r="AD3622" i="2"/>
  <c r="AE3622" i="2"/>
  <c r="AF3622" i="2"/>
  <c r="I3623" i="2"/>
  <c r="J3623" i="2"/>
  <c r="K3623" i="2"/>
  <c r="L3623" i="2"/>
  <c r="M3623" i="2"/>
  <c r="N3623" i="2"/>
  <c r="O3623" i="2"/>
  <c r="P3623" i="2"/>
  <c r="Y3623" i="2"/>
  <c r="Z3623" i="2"/>
  <c r="AA3623" i="2"/>
  <c r="AC3623" i="2"/>
  <c r="AD3623" i="2"/>
  <c r="AE3623" i="2"/>
  <c r="AF3623" i="2"/>
  <c r="I3624" i="2"/>
  <c r="J3624" i="2"/>
  <c r="K3624" i="2"/>
  <c r="L3624" i="2"/>
  <c r="M3624" i="2"/>
  <c r="N3624" i="2"/>
  <c r="O3624" i="2"/>
  <c r="P3624" i="2"/>
  <c r="Y3624" i="2"/>
  <c r="Z3624" i="2"/>
  <c r="AA3624" i="2"/>
  <c r="AC3624" i="2"/>
  <c r="AD3624" i="2"/>
  <c r="AE3624" i="2"/>
  <c r="AF3624" i="2"/>
  <c r="I3625" i="2"/>
  <c r="J3625" i="2"/>
  <c r="K3625" i="2"/>
  <c r="L3625" i="2"/>
  <c r="M3625" i="2"/>
  <c r="N3625" i="2"/>
  <c r="O3625" i="2"/>
  <c r="P3625" i="2"/>
  <c r="Y3625" i="2"/>
  <c r="Z3625" i="2"/>
  <c r="AA3625" i="2"/>
  <c r="AC3625" i="2"/>
  <c r="AD3625" i="2"/>
  <c r="AE3625" i="2"/>
  <c r="AF3625" i="2"/>
  <c r="I3626" i="2"/>
  <c r="J3626" i="2"/>
  <c r="K3626" i="2"/>
  <c r="L3626" i="2"/>
  <c r="M3626" i="2"/>
  <c r="N3626" i="2"/>
  <c r="O3626" i="2"/>
  <c r="P3626" i="2"/>
  <c r="Y3626" i="2"/>
  <c r="Z3626" i="2"/>
  <c r="AA3626" i="2"/>
  <c r="AC3626" i="2"/>
  <c r="AD3626" i="2"/>
  <c r="AE3626" i="2"/>
  <c r="AF3626" i="2"/>
  <c r="I3627" i="2"/>
  <c r="J3627" i="2"/>
  <c r="K3627" i="2"/>
  <c r="L3627" i="2"/>
  <c r="M3627" i="2"/>
  <c r="N3627" i="2"/>
  <c r="O3627" i="2"/>
  <c r="P3627" i="2"/>
  <c r="Y3627" i="2"/>
  <c r="Z3627" i="2"/>
  <c r="AA3627" i="2"/>
  <c r="AC3627" i="2"/>
  <c r="AD3627" i="2"/>
  <c r="AE3627" i="2"/>
  <c r="AF3627" i="2"/>
  <c r="I3628" i="2"/>
  <c r="J3628" i="2"/>
  <c r="K3628" i="2"/>
  <c r="L3628" i="2"/>
  <c r="M3628" i="2"/>
  <c r="N3628" i="2"/>
  <c r="O3628" i="2"/>
  <c r="P3628" i="2"/>
  <c r="Y3628" i="2"/>
  <c r="Z3628" i="2"/>
  <c r="AA3628" i="2"/>
  <c r="AC3628" i="2"/>
  <c r="AD3628" i="2"/>
  <c r="AE3628" i="2"/>
  <c r="AF3628" i="2"/>
  <c r="I3629" i="2"/>
  <c r="J3629" i="2"/>
  <c r="K3629" i="2"/>
  <c r="L3629" i="2"/>
  <c r="M3629" i="2"/>
  <c r="N3629" i="2"/>
  <c r="O3629" i="2"/>
  <c r="P3629" i="2"/>
  <c r="Y3629" i="2"/>
  <c r="Z3629" i="2"/>
  <c r="AA3629" i="2"/>
  <c r="AC3629" i="2"/>
  <c r="AD3629" i="2"/>
  <c r="AE3629" i="2"/>
  <c r="AF3629" i="2"/>
  <c r="I3630" i="2"/>
  <c r="J3630" i="2"/>
  <c r="K3630" i="2"/>
  <c r="L3630" i="2"/>
  <c r="M3630" i="2"/>
  <c r="N3630" i="2"/>
  <c r="O3630" i="2"/>
  <c r="P3630" i="2"/>
  <c r="Y3630" i="2"/>
  <c r="Z3630" i="2"/>
  <c r="AA3630" i="2"/>
  <c r="AC3630" i="2"/>
  <c r="AD3630" i="2"/>
  <c r="AE3630" i="2"/>
  <c r="AF3630" i="2"/>
  <c r="I3631" i="2"/>
  <c r="J3631" i="2"/>
  <c r="K3631" i="2"/>
  <c r="L3631" i="2"/>
  <c r="M3631" i="2"/>
  <c r="N3631" i="2"/>
  <c r="O3631" i="2"/>
  <c r="P3631" i="2"/>
  <c r="Y3631" i="2"/>
  <c r="Z3631" i="2"/>
  <c r="AA3631" i="2"/>
  <c r="AC3631" i="2"/>
  <c r="AD3631" i="2"/>
  <c r="AE3631" i="2"/>
  <c r="AF3631" i="2"/>
  <c r="I3632" i="2"/>
  <c r="J3632" i="2"/>
  <c r="K3632" i="2"/>
  <c r="L3632" i="2"/>
  <c r="M3632" i="2"/>
  <c r="N3632" i="2"/>
  <c r="O3632" i="2"/>
  <c r="P3632" i="2"/>
  <c r="Y3632" i="2"/>
  <c r="Z3632" i="2"/>
  <c r="AA3632" i="2"/>
  <c r="AC3632" i="2"/>
  <c r="AD3632" i="2"/>
  <c r="AE3632" i="2"/>
  <c r="AF3632" i="2"/>
  <c r="I3633" i="2"/>
  <c r="J3633" i="2"/>
  <c r="K3633" i="2"/>
  <c r="L3633" i="2"/>
  <c r="M3633" i="2"/>
  <c r="N3633" i="2"/>
  <c r="O3633" i="2"/>
  <c r="P3633" i="2"/>
  <c r="Y3633" i="2"/>
  <c r="Z3633" i="2"/>
  <c r="AA3633" i="2"/>
  <c r="AC3633" i="2"/>
  <c r="AD3633" i="2"/>
  <c r="AE3633" i="2"/>
  <c r="AF3633" i="2"/>
  <c r="I3634" i="2"/>
  <c r="J3634" i="2"/>
  <c r="K3634" i="2"/>
  <c r="L3634" i="2"/>
  <c r="M3634" i="2"/>
  <c r="N3634" i="2"/>
  <c r="O3634" i="2"/>
  <c r="P3634" i="2"/>
  <c r="Y3634" i="2"/>
  <c r="Z3634" i="2"/>
  <c r="AA3634" i="2"/>
  <c r="AC3634" i="2"/>
  <c r="AD3634" i="2"/>
  <c r="AE3634" i="2"/>
  <c r="AF3634" i="2"/>
  <c r="I3635" i="2"/>
  <c r="J3635" i="2"/>
  <c r="K3635" i="2"/>
  <c r="L3635" i="2"/>
  <c r="M3635" i="2"/>
  <c r="N3635" i="2"/>
  <c r="O3635" i="2"/>
  <c r="P3635" i="2"/>
  <c r="Y3635" i="2"/>
  <c r="Z3635" i="2"/>
  <c r="AA3635" i="2"/>
  <c r="AC3635" i="2"/>
  <c r="AD3635" i="2"/>
  <c r="AE3635" i="2"/>
  <c r="AF3635" i="2"/>
  <c r="I3636" i="2"/>
  <c r="J3636" i="2"/>
  <c r="K3636" i="2"/>
  <c r="L3636" i="2"/>
  <c r="M3636" i="2"/>
  <c r="N3636" i="2"/>
  <c r="O3636" i="2"/>
  <c r="P3636" i="2"/>
  <c r="Y3636" i="2"/>
  <c r="Z3636" i="2"/>
  <c r="AA3636" i="2"/>
  <c r="AC3636" i="2"/>
  <c r="AD3636" i="2"/>
  <c r="AE3636" i="2"/>
  <c r="AF3636" i="2"/>
  <c r="I3637" i="2"/>
  <c r="J3637" i="2"/>
  <c r="K3637" i="2"/>
  <c r="L3637" i="2"/>
  <c r="M3637" i="2"/>
  <c r="N3637" i="2"/>
  <c r="O3637" i="2"/>
  <c r="P3637" i="2"/>
  <c r="Y3637" i="2"/>
  <c r="Z3637" i="2"/>
  <c r="AA3637" i="2"/>
  <c r="AC3637" i="2"/>
  <c r="AD3637" i="2"/>
  <c r="AE3637" i="2"/>
  <c r="AF3637" i="2"/>
  <c r="I3638" i="2"/>
  <c r="J3638" i="2"/>
  <c r="K3638" i="2"/>
  <c r="L3638" i="2"/>
  <c r="M3638" i="2"/>
  <c r="N3638" i="2"/>
  <c r="O3638" i="2"/>
  <c r="P3638" i="2"/>
  <c r="Y3638" i="2"/>
  <c r="Z3638" i="2"/>
  <c r="AA3638" i="2"/>
  <c r="AC3638" i="2"/>
  <c r="AD3638" i="2"/>
  <c r="AE3638" i="2"/>
  <c r="AF3638" i="2"/>
  <c r="I3639" i="2"/>
  <c r="J3639" i="2"/>
  <c r="K3639" i="2"/>
  <c r="L3639" i="2"/>
  <c r="M3639" i="2"/>
  <c r="N3639" i="2"/>
  <c r="O3639" i="2"/>
  <c r="P3639" i="2"/>
  <c r="Y3639" i="2"/>
  <c r="Z3639" i="2"/>
  <c r="AA3639" i="2"/>
  <c r="AC3639" i="2"/>
  <c r="AD3639" i="2"/>
  <c r="AE3639" i="2"/>
  <c r="AF3639" i="2"/>
  <c r="I3640" i="2"/>
  <c r="J3640" i="2"/>
  <c r="K3640" i="2"/>
  <c r="L3640" i="2"/>
  <c r="M3640" i="2"/>
  <c r="N3640" i="2"/>
  <c r="O3640" i="2"/>
  <c r="P3640" i="2"/>
  <c r="Y3640" i="2"/>
  <c r="Z3640" i="2"/>
  <c r="AA3640" i="2"/>
  <c r="AC3640" i="2"/>
  <c r="AD3640" i="2"/>
  <c r="AE3640" i="2"/>
  <c r="AF3640" i="2"/>
  <c r="I3641" i="2"/>
  <c r="J3641" i="2"/>
  <c r="K3641" i="2"/>
  <c r="L3641" i="2"/>
  <c r="M3641" i="2"/>
  <c r="N3641" i="2"/>
  <c r="O3641" i="2"/>
  <c r="P3641" i="2"/>
  <c r="Y3641" i="2"/>
  <c r="Z3641" i="2"/>
  <c r="AA3641" i="2"/>
  <c r="AC3641" i="2"/>
  <c r="AD3641" i="2"/>
  <c r="AE3641" i="2"/>
  <c r="AF3641" i="2"/>
  <c r="I3642" i="2"/>
  <c r="J3642" i="2"/>
  <c r="K3642" i="2"/>
  <c r="L3642" i="2"/>
  <c r="M3642" i="2"/>
  <c r="N3642" i="2"/>
  <c r="O3642" i="2"/>
  <c r="P3642" i="2"/>
  <c r="Y3642" i="2"/>
  <c r="Z3642" i="2"/>
  <c r="AA3642" i="2"/>
  <c r="AC3642" i="2"/>
  <c r="AD3642" i="2"/>
  <c r="AE3642" i="2"/>
  <c r="AF3642" i="2"/>
  <c r="I3643" i="2"/>
  <c r="J3643" i="2"/>
  <c r="K3643" i="2"/>
  <c r="L3643" i="2"/>
  <c r="M3643" i="2"/>
  <c r="N3643" i="2"/>
  <c r="O3643" i="2"/>
  <c r="P3643" i="2"/>
  <c r="Y3643" i="2"/>
  <c r="Z3643" i="2"/>
  <c r="AA3643" i="2"/>
  <c r="AC3643" i="2"/>
  <c r="AD3643" i="2"/>
  <c r="AE3643" i="2"/>
  <c r="AF3643" i="2"/>
  <c r="I3644" i="2"/>
  <c r="J3644" i="2"/>
  <c r="K3644" i="2"/>
  <c r="L3644" i="2"/>
  <c r="M3644" i="2"/>
  <c r="N3644" i="2"/>
  <c r="O3644" i="2"/>
  <c r="P3644" i="2"/>
  <c r="Y3644" i="2"/>
  <c r="Z3644" i="2"/>
  <c r="AA3644" i="2"/>
  <c r="AC3644" i="2"/>
  <c r="AD3644" i="2"/>
  <c r="AE3644" i="2"/>
  <c r="AF3644" i="2"/>
  <c r="I3645" i="2"/>
  <c r="J3645" i="2"/>
  <c r="K3645" i="2"/>
  <c r="L3645" i="2"/>
  <c r="M3645" i="2"/>
  <c r="N3645" i="2"/>
  <c r="O3645" i="2"/>
  <c r="P3645" i="2"/>
  <c r="Y3645" i="2"/>
  <c r="Z3645" i="2"/>
  <c r="AA3645" i="2"/>
  <c r="AC3645" i="2"/>
  <c r="AD3645" i="2"/>
  <c r="AE3645" i="2"/>
  <c r="AF3645" i="2"/>
  <c r="I3646" i="2"/>
  <c r="J3646" i="2"/>
  <c r="K3646" i="2"/>
  <c r="L3646" i="2"/>
  <c r="M3646" i="2"/>
  <c r="N3646" i="2"/>
  <c r="O3646" i="2"/>
  <c r="P3646" i="2"/>
  <c r="Y3646" i="2"/>
  <c r="Z3646" i="2"/>
  <c r="AA3646" i="2"/>
  <c r="AC3646" i="2"/>
  <c r="AD3646" i="2"/>
  <c r="AE3646" i="2"/>
  <c r="AF3646" i="2"/>
  <c r="I3647" i="2"/>
  <c r="J3647" i="2"/>
  <c r="K3647" i="2"/>
  <c r="L3647" i="2"/>
  <c r="M3647" i="2"/>
  <c r="N3647" i="2"/>
  <c r="O3647" i="2"/>
  <c r="P3647" i="2"/>
  <c r="Y3647" i="2"/>
  <c r="Z3647" i="2"/>
  <c r="AA3647" i="2"/>
  <c r="AC3647" i="2"/>
  <c r="AD3647" i="2"/>
  <c r="AE3647" i="2"/>
  <c r="AF3647" i="2"/>
  <c r="I3648" i="2"/>
  <c r="J3648" i="2"/>
  <c r="K3648" i="2"/>
  <c r="L3648" i="2"/>
  <c r="M3648" i="2"/>
  <c r="N3648" i="2"/>
  <c r="O3648" i="2"/>
  <c r="P3648" i="2"/>
  <c r="Y3648" i="2"/>
  <c r="Z3648" i="2"/>
  <c r="AA3648" i="2"/>
  <c r="AC3648" i="2"/>
  <c r="AD3648" i="2"/>
  <c r="AE3648" i="2"/>
  <c r="AF3648" i="2"/>
  <c r="I3649" i="2"/>
  <c r="J3649" i="2"/>
  <c r="K3649" i="2"/>
  <c r="L3649" i="2"/>
  <c r="M3649" i="2"/>
  <c r="N3649" i="2"/>
  <c r="O3649" i="2"/>
  <c r="P3649" i="2"/>
  <c r="Y3649" i="2"/>
  <c r="Z3649" i="2"/>
  <c r="AA3649" i="2"/>
  <c r="AC3649" i="2"/>
  <c r="AD3649" i="2"/>
  <c r="AE3649" i="2"/>
  <c r="AF3649" i="2"/>
  <c r="I3650" i="2"/>
  <c r="J3650" i="2"/>
  <c r="K3650" i="2"/>
  <c r="L3650" i="2"/>
  <c r="M3650" i="2"/>
  <c r="N3650" i="2"/>
  <c r="O3650" i="2"/>
  <c r="P3650" i="2"/>
  <c r="Y3650" i="2"/>
  <c r="Z3650" i="2"/>
  <c r="AA3650" i="2"/>
  <c r="AC3650" i="2"/>
  <c r="AD3650" i="2"/>
  <c r="AE3650" i="2"/>
  <c r="AF3650" i="2"/>
  <c r="I3651" i="2"/>
  <c r="J3651" i="2"/>
  <c r="K3651" i="2"/>
  <c r="L3651" i="2"/>
  <c r="M3651" i="2"/>
  <c r="N3651" i="2"/>
  <c r="O3651" i="2"/>
  <c r="P3651" i="2"/>
  <c r="Y3651" i="2"/>
  <c r="Z3651" i="2"/>
  <c r="AA3651" i="2"/>
  <c r="AC3651" i="2"/>
  <c r="AD3651" i="2"/>
  <c r="AE3651" i="2"/>
  <c r="AF3651" i="2"/>
  <c r="I3652" i="2"/>
  <c r="J3652" i="2"/>
  <c r="K3652" i="2"/>
  <c r="L3652" i="2"/>
  <c r="M3652" i="2"/>
  <c r="N3652" i="2"/>
  <c r="O3652" i="2"/>
  <c r="P3652" i="2"/>
  <c r="Y3652" i="2"/>
  <c r="Z3652" i="2"/>
  <c r="AA3652" i="2"/>
  <c r="AC3652" i="2"/>
  <c r="AD3652" i="2"/>
  <c r="AE3652" i="2"/>
  <c r="AF3652" i="2"/>
  <c r="I3653" i="2"/>
  <c r="J3653" i="2"/>
  <c r="K3653" i="2"/>
  <c r="L3653" i="2"/>
  <c r="M3653" i="2"/>
  <c r="N3653" i="2"/>
  <c r="O3653" i="2"/>
  <c r="P3653" i="2"/>
  <c r="Y3653" i="2"/>
  <c r="Z3653" i="2"/>
  <c r="AA3653" i="2"/>
  <c r="AC3653" i="2"/>
  <c r="AD3653" i="2"/>
  <c r="AE3653" i="2"/>
  <c r="AF3653" i="2"/>
  <c r="I3654" i="2"/>
  <c r="J3654" i="2"/>
  <c r="K3654" i="2"/>
  <c r="L3654" i="2"/>
  <c r="M3654" i="2"/>
  <c r="N3654" i="2"/>
  <c r="O3654" i="2"/>
  <c r="P3654" i="2"/>
  <c r="Y3654" i="2"/>
  <c r="Z3654" i="2"/>
  <c r="AA3654" i="2"/>
  <c r="AC3654" i="2"/>
  <c r="AD3654" i="2"/>
  <c r="AE3654" i="2"/>
  <c r="AF3654" i="2"/>
  <c r="I3655" i="2"/>
  <c r="J3655" i="2"/>
  <c r="K3655" i="2"/>
  <c r="L3655" i="2"/>
  <c r="M3655" i="2"/>
  <c r="N3655" i="2"/>
  <c r="O3655" i="2"/>
  <c r="P3655" i="2"/>
  <c r="Y3655" i="2"/>
  <c r="Z3655" i="2"/>
  <c r="AA3655" i="2"/>
  <c r="AC3655" i="2"/>
  <c r="AD3655" i="2"/>
  <c r="AE3655" i="2"/>
  <c r="AF3655" i="2"/>
  <c r="I3656" i="2"/>
  <c r="J3656" i="2"/>
  <c r="K3656" i="2"/>
  <c r="L3656" i="2"/>
  <c r="M3656" i="2"/>
  <c r="N3656" i="2"/>
  <c r="O3656" i="2"/>
  <c r="P3656" i="2"/>
  <c r="Y3656" i="2"/>
  <c r="Z3656" i="2"/>
  <c r="AA3656" i="2"/>
  <c r="AC3656" i="2"/>
  <c r="AD3656" i="2"/>
  <c r="AE3656" i="2"/>
  <c r="AF3656" i="2"/>
  <c r="I3657" i="2"/>
  <c r="J3657" i="2"/>
  <c r="K3657" i="2"/>
  <c r="L3657" i="2"/>
  <c r="M3657" i="2"/>
  <c r="N3657" i="2"/>
  <c r="O3657" i="2"/>
  <c r="P3657" i="2"/>
  <c r="Y3657" i="2"/>
  <c r="Z3657" i="2"/>
  <c r="AA3657" i="2"/>
  <c r="AC3657" i="2"/>
  <c r="AD3657" i="2"/>
  <c r="AE3657" i="2"/>
  <c r="AF3657" i="2"/>
  <c r="I3658" i="2"/>
  <c r="J3658" i="2"/>
  <c r="K3658" i="2"/>
  <c r="L3658" i="2"/>
  <c r="M3658" i="2"/>
  <c r="N3658" i="2"/>
  <c r="O3658" i="2"/>
  <c r="P3658" i="2"/>
  <c r="Y3658" i="2"/>
  <c r="Z3658" i="2"/>
  <c r="AA3658" i="2"/>
  <c r="AC3658" i="2"/>
  <c r="AD3658" i="2"/>
  <c r="AE3658" i="2"/>
  <c r="AF3658" i="2"/>
  <c r="I3659" i="2"/>
  <c r="J3659" i="2"/>
  <c r="K3659" i="2"/>
  <c r="L3659" i="2"/>
  <c r="M3659" i="2"/>
  <c r="N3659" i="2"/>
  <c r="O3659" i="2"/>
  <c r="P3659" i="2"/>
  <c r="Y3659" i="2"/>
  <c r="Z3659" i="2"/>
  <c r="AA3659" i="2"/>
  <c r="AC3659" i="2"/>
  <c r="AD3659" i="2"/>
  <c r="AE3659" i="2"/>
  <c r="AF3659" i="2"/>
  <c r="I3660" i="2"/>
  <c r="J3660" i="2"/>
  <c r="K3660" i="2"/>
  <c r="L3660" i="2"/>
  <c r="M3660" i="2"/>
  <c r="N3660" i="2"/>
  <c r="O3660" i="2"/>
  <c r="P3660" i="2"/>
  <c r="Y3660" i="2"/>
  <c r="Z3660" i="2"/>
  <c r="AA3660" i="2"/>
  <c r="AC3660" i="2"/>
  <c r="AD3660" i="2"/>
  <c r="AE3660" i="2"/>
  <c r="AF3660" i="2"/>
  <c r="I3661" i="2"/>
  <c r="J3661" i="2"/>
  <c r="K3661" i="2"/>
  <c r="L3661" i="2"/>
  <c r="M3661" i="2"/>
  <c r="N3661" i="2"/>
  <c r="O3661" i="2"/>
  <c r="P3661" i="2"/>
  <c r="Y3661" i="2"/>
  <c r="Z3661" i="2"/>
  <c r="AA3661" i="2"/>
  <c r="AC3661" i="2"/>
  <c r="AD3661" i="2"/>
  <c r="AE3661" i="2"/>
  <c r="AF3661" i="2"/>
  <c r="I3662" i="2"/>
  <c r="J3662" i="2"/>
  <c r="K3662" i="2"/>
  <c r="L3662" i="2"/>
  <c r="M3662" i="2"/>
  <c r="N3662" i="2"/>
  <c r="O3662" i="2"/>
  <c r="P3662" i="2"/>
  <c r="Y3662" i="2"/>
  <c r="Z3662" i="2"/>
  <c r="AA3662" i="2"/>
  <c r="AC3662" i="2"/>
  <c r="AD3662" i="2"/>
  <c r="AE3662" i="2"/>
  <c r="AF3662" i="2"/>
  <c r="I3663" i="2"/>
  <c r="J3663" i="2"/>
  <c r="K3663" i="2"/>
  <c r="L3663" i="2"/>
  <c r="M3663" i="2"/>
  <c r="N3663" i="2"/>
  <c r="O3663" i="2"/>
  <c r="P3663" i="2"/>
  <c r="Y3663" i="2"/>
  <c r="Z3663" i="2"/>
  <c r="AA3663" i="2"/>
  <c r="AC3663" i="2"/>
  <c r="AD3663" i="2"/>
  <c r="AE3663" i="2"/>
  <c r="AF3663" i="2"/>
  <c r="I3664" i="2"/>
  <c r="J3664" i="2"/>
  <c r="K3664" i="2"/>
  <c r="L3664" i="2"/>
  <c r="M3664" i="2"/>
  <c r="N3664" i="2"/>
  <c r="O3664" i="2"/>
  <c r="P3664" i="2"/>
  <c r="Y3664" i="2"/>
  <c r="Z3664" i="2"/>
  <c r="AA3664" i="2"/>
  <c r="AC3664" i="2"/>
  <c r="AD3664" i="2"/>
  <c r="AE3664" i="2"/>
  <c r="AF3664" i="2"/>
  <c r="I3665" i="2"/>
  <c r="J3665" i="2"/>
  <c r="K3665" i="2"/>
  <c r="L3665" i="2"/>
  <c r="M3665" i="2"/>
  <c r="N3665" i="2"/>
  <c r="O3665" i="2"/>
  <c r="P3665" i="2"/>
  <c r="Y3665" i="2"/>
  <c r="Z3665" i="2"/>
  <c r="AA3665" i="2"/>
  <c r="AC3665" i="2"/>
  <c r="AD3665" i="2"/>
  <c r="AE3665" i="2"/>
  <c r="AF3665" i="2"/>
  <c r="I3666" i="2"/>
  <c r="J3666" i="2"/>
  <c r="K3666" i="2"/>
  <c r="L3666" i="2"/>
  <c r="M3666" i="2"/>
  <c r="N3666" i="2"/>
  <c r="O3666" i="2"/>
  <c r="P3666" i="2"/>
  <c r="Y3666" i="2"/>
  <c r="Z3666" i="2"/>
  <c r="AA3666" i="2"/>
  <c r="AC3666" i="2"/>
  <c r="AD3666" i="2"/>
  <c r="AE3666" i="2"/>
  <c r="AF3666" i="2"/>
  <c r="I3667" i="2"/>
  <c r="J3667" i="2"/>
  <c r="K3667" i="2"/>
  <c r="L3667" i="2"/>
  <c r="M3667" i="2"/>
  <c r="N3667" i="2"/>
  <c r="O3667" i="2"/>
  <c r="P3667" i="2"/>
  <c r="Y3667" i="2"/>
  <c r="Z3667" i="2"/>
  <c r="AA3667" i="2"/>
  <c r="AC3667" i="2"/>
  <c r="AD3667" i="2"/>
  <c r="AE3667" i="2"/>
  <c r="AF3667" i="2"/>
  <c r="I3668" i="2"/>
  <c r="J3668" i="2"/>
  <c r="K3668" i="2"/>
  <c r="L3668" i="2"/>
  <c r="M3668" i="2"/>
  <c r="N3668" i="2"/>
  <c r="O3668" i="2"/>
  <c r="P3668" i="2"/>
  <c r="Y3668" i="2"/>
  <c r="Z3668" i="2"/>
  <c r="AA3668" i="2"/>
  <c r="AC3668" i="2"/>
  <c r="AD3668" i="2"/>
  <c r="AE3668" i="2"/>
  <c r="AF3668" i="2"/>
  <c r="I3669" i="2"/>
  <c r="J3669" i="2"/>
  <c r="K3669" i="2"/>
  <c r="L3669" i="2"/>
  <c r="M3669" i="2"/>
  <c r="N3669" i="2"/>
  <c r="O3669" i="2"/>
  <c r="P3669" i="2"/>
  <c r="Y3669" i="2"/>
  <c r="Z3669" i="2"/>
  <c r="AA3669" i="2"/>
  <c r="AC3669" i="2"/>
  <c r="AD3669" i="2"/>
  <c r="AE3669" i="2"/>
  <c r="AF3669" i="2"/>
  <c r="I3670" i="2"/>
  <c r="J3670" i="2"/>
  <c r="K3670" i="2"/>
  <c r="L3670" i="2"/>
  <c r="M3670" i="2"/>
  <c r="N3670" i="2"/>
  <c r="O3670" i="2"/>
  <c r="P3670" i="2"/>
  <c r="Y3670" i="2"/>
  <c r="Z3670" i="2"/>
  <c r="AA3670" i="2"/>
  <c r="AC3670" i="2"/>
  <c r="AD3670" i="2"/>
  <c r="AE3670" i="2"/>
  <c r="AF3670" i="2"/>
  <c r="I3671" i="2"/>
  <c r="J3671" i="2"/>
  <c r="K3671" i="2"/>
  <c r="L3671" i="2"/>
  <c r="M3671" i="2"/>
  <c r="N3671" i="2"/>
  <c r="O3671" i="2"/>
  <c r="P3671" i="2"/>
  <c r="Y3671" i="2"/>
  <c r="Z3671" i="2"/>
  <c r="AA3671" i="2"/>
  <c r="AC3671" i="2"/>
  <c r="AD3671" i="2"/>
  <c r="AE3671" i="2"/>
  <c r="AF3671" i="2"/>
  <c r="I3672" i="2"/>
  <c r="J3672" i="2"/>
  <c r="K3672" i="2"/>
  <c r="L3672" i="2"/>
  <c r="M3672" i="2"/>
  <c r="N3672" i="2"/>
  <c r="O3672" i="2"/>
  <c r="P3672" i="2"/>
  <c r="Y3672" i="2"/>
  <c r="Z3672" i="2"/>
  <c r="AA3672" i="2"/>
  <c r="AC3672" i="2"/>
  <c r="AD3672" i="2"/>
  <c r="AE3672" i="2"/>
  <c r="AF3672" i="2"/>
  <c r="I3673" i="2"/>
  <c r="J3673" i="2"/>
  <c r="K3673" i="2"/>
  <c r="L3673" i="2"/>
  <c r="M3673" i="2"/>
  <c r="N3673" i="2"/>
  <c r="O3673" i="2"/>
  <c r="P3673" i="2"/>
  <c r="Y3673" i="2"/>
  <c r="Z3673" i="2"/>
  <c r="AA3673" i="2"/>
  <c r="AC3673" i="2"/>
  <c r="AD3673" i="2"/>
  <c r="AE3673" i="2"/>
  <c r="AF3673" i="2"/>
  <c r="I3674" i="2"/>
  <c r="J3674" i="2"/>
  <c r="K3674" i="2"/>
  <c r="L3674" i="2"/>
  <c r="M3674" i="2"/>
  <c r="N3674" i="2"/>
  <c r="O3674" i="2"/>
  <c r="P3674" i="2"/>
  <c r="Y3674" i="2"/>
  <c r="Z3674" i="2"/>
  <c r="AA3674" i="2"/>
  <c r="AC3674" i="2"/>
  <c r="AD3674" i="2"/>
  <c r="AE3674" i="2"/>
  <c r="AF3674" i="2"/>
  <c r="I3675" i="2"/>
  <c r="J3675" i="2"/>
  <c r="K3675" i="2"/>
  <c r="L3675" i="2"/>
  <c r="M3675" i="2"/>
  <c r="N3675" i="2"/>
  <c r="O3675" i="2"/>
  <c r="P3675" i="2"/>
  <c r="Y3675" i="2"/>
  <c r="Z3675" i="2"/>
  <c r="AA3675" i="2"/>
  <c r="AC3675" i="2"/>
  <c r="AD3675" i="2"/>
  <c r="AE3675" i="2"/>
  <c r="AF3675" i="2"/>
  <c r="I3676" i="2"/>
  <c r="J3676" i="2"/>
  <c r="K3676" i="2"/>
  <c r="L3676" i="2"/>
  <c r="M3676" i="2"/>
  <c r="N3676" i="2"/>
  <c r="O3676" i="2"/>
  <c r="P3676" i="2"/>
  <c r="Y3676" i="2"/>
  <c r="Z3676" i="2"/>
  <c r="AA3676" i="2"/>
  <c r="AC3676" i="2"/>
  <c r="AD3676" i="2"/>
  <c r="AE3676" i="2"/>
  <c r="AF3676" i="2"/>
  <c r="I3677" i="2"/>
  <c r="J3677" i="2"/>
  <c r="K3677" i="2"/>
  <c r="L3677" i="2"/>
  <c r="M3677" i="2"/>
  <c r="N3677" i="2"/>
  <c r="O3677" i="2"/>
  <c r="P3677" i="2"/>
  <c r="Y3677" i="2"/>
  <c r="Z3677" i="2"/>
  <c r="AA3677" i="2"/>
  <c r="AC3677" i="2"/>
  <c r="AD3677" i="2"/>
  <c r="AE3677" i="2"/>
  <c r="AF3677" i="2"/>
  <c r="I3678" i="2"/>
  <c r="J3678" i="2"/>
  <c r="K3678" i="2"/>
  <c r="L3678" i="2"/>
  <c r="M3678" i="2"/>
  <c r="N3678" i="2"/>
  <c r="O3678" i="2"/>
  <c r="P3678" i="2"/>
  <c r="Y3678" i="2"/>
  <c r="Z3678" i="2"/>
  <c r="AA3678" i="2"/>
  <c r="AC3678" i="2"/>
  <c r="AD3678" i="2"/>
  <c r="AE3678" i="2"/>
  <c r="AF3678" i="2"/>
  <c r="I3679" i="2"/>
  <c r="J3679" i="2"/>
  <c r="K3679" i="2"/>
  <c r="L3679" i="2"/>
  <c r="M3679" i="2"/>
  <c r="N3679" i="2"/>
  <c r="O3679" i="2"/>
  <c r="P3679" i="2"/>
  <c r="Y3679" i="2"/>
  <c r="Z3679" i="2"/>
  <c r="AA3679" i="2"/>
  <c r="AC3679" i="2"/>
  <c r="AD3679" i="2"/>
  <c r="AE3679" i="2"/>
  <c r="AF3679" i="2"/>
  <c r="I3680" i="2"/>
  <c r="J3680" i="2"/>
  <c r="K3680" i="2"/>
  <c r="L3680" i="2"/>
  <c r="M3680" i="2"/>
  <c r="N3680" i="2"/>
  <c r="O3680" i="2"/>
  <c r="P3680" i="2"/>
  <c r="Y3680" i="2"/>
  <c r="Z3680" i="2"/>
  <c r="AA3680" i="2"/>
  <c r="AC3680" i="2"/>
  <c r="AD3680" i="2"/>
  <c r="AE3680" i="2"/>
  <c r="AF3680" i="2"/>
  <c r="I3681" i="2"/>
  <c r="J3681" i="2"/>
  <c r="K3681" i="2"/>
  <c r="L3681" i="2"/>
  <c r="M3681" i="2"/>
  <c r="N3681" i="2"/>
  <c r="O3681" i="2"/>
  <c r="P3681" i="2"/>
  <c r="Y3681" i="2"/>
  <c r="Z3681" i="2"/>
  <c r="AA3681" i="2"/>
  <c r="AC3681" i="2"/>
  <c r="AD3681" i="2"/>
  <c r="AE3681" i="2"/>
  <c r="AF3681" i="2"/>
  <c r="I3682" i="2"/>
  <c r="J3682" i="2"/>
  <c r="K3682" i="2"/>
  <c r="L3682" i="2"/>
  <c r="M3682" i="2"/>
  <c r="N3682" i="2"/>
  <c r="O3682" i="2"/>
  <c r="P3682" i="2"/>
  <c r="Y3682" i="2"/>
  <c r="Z3682" i="2"/>
  <c r="AA3682" i="2"/>
  <c r="AC3682" i="2"/>
  <c r="AD3682" i="2"/>
  <c r="AE3682" i="2"/>
  <c r="AF3682" i="2"/>
  <c r="I3683" i="2"/>
  <c r="J3683" i="2"/>
  <c r="K3683" i="2"/>
  <c r="L3683" i="2"/>
  <c r="M3683" i="2"/>
  <c r="N3683" i="2"/>
  <c r="O3683" i="2"/>
  <c r="P3683" i="2"/>
  <c r="Y3683" i="2"/>
  <c r="Z3683" i="2"/>
  <c r="AA3683" i="2"/>
  <c r="AC3683" i="2"/>
  <c r="AD3683" i="2"/>
  <c r="AE3683" i="2"/>
  <c r="AF3683" i="2"/>
  <c r="I3684" i="2"/>
  <c r="J3684" i="2"/>
  <c r="K3684" i="2"/>
  <c r="L3684" i="2"/>
  <c r="M3684" i="2"/>
  <c r="N3684" i="2"/>
  <c r="O3684" i="2"/>
  <c r="P3684" i="2"/>
  <c r="Y3684" i="2"/>
  <c r="Z3684" i="2"/>
  <c r="AA3684" i="2"/>
  <c r="AC3684" i="2"/>
  <c r="AD3684" i="2"/>
  <c r="AE3684" i="2"/>
  <c r="AF3684" i="2"/>
  <c r="I3685" i="2"/>
  <c r="J3685" i="2"/>
  <c r="K3685" i="2"/>
  <c r="L3685" i="2"/>
  <c r="M3685" i="2"/>
  <c r="N3685" i="2"/>
  <c r="O3685" i="2"/>
  <c r="P3685" i="2"/>
  <c r="Y3685" i="2"/>
  <c r="Z3685" i="2"/>
  <c r="AA3685" i="2"/>
  <c r="AC3685" i="2"/>
  <c r="AD3685" i="2"/>
  <c r="AE3685" i="2"/>
  <c r="AF3685" i="2"/>
  <c r="I3686" i="2"/>
  <c r="J3686" i="2"/>
  <c r="K3686" i="2"/>
  <c r="L3686" i="2"/>
  <c r="M3686" i="2"/>
  <c r="N3686" i="2"/>
  <c r="O3686" i="2"/>
  <c r="P3686" i="2"/>
  <c r="Y3686" i="2"/>
  <c r="Z3686" i="2"/>
  <c r="AA3686" i="2"/>
  <c r="AC3686" i="2"/>
  <c r="AD3686" i="2"/>
  <c r="AE3686" i="2"/>
  <c r="AF3686" i="2"/>
  <c r="I3687" i="2"/>
  <c r="J3687" i="2"/>
  <c r="K3687" i="2"/>
  <c r="L3687" i="2"/>
  <c r="M3687" i="2"/>
  <c r="N3687" i="2"/>
  <c r="O3687" i="2"/>
  <c r="P3687" i="2"/>
  <c r="Y3687" i="2"/>
  <c r="Z3687" i="2"/>
  <c r="AA3687" i="2"/>
  <c r="AC3687" i="2"/>
  <c r="AD3687" i="2"/>
  <c r="AE3687" i="2"/>
  <c r="AF3687" i="2"/>
  <c r="I3688" i="2"/>
  <c r="J3688" i="2"/>
  <c r="K3688" i="2"/>
  <c r="L3688" i="2"/>
  <c r="M3688" i="2"/>
  <c r="N3688" i="2"/>
  <c r="O3688" i="2"/>
  <c r="P3688" i="2"/>
  <c r="Y3688" i="2"/>
  <c r="Z3688" i="2"/>
  <c r="AA3688" i="2"/>
  <c r="AC3688" i="2"/>
  <c r="AD3688" i="2"/>
  <c r="AE3688" i="2"/>
  <c r="AF3688" i="2"/>
  <c r="I3689" i="2"/>
  <c r="J3689" i="2"/>
  <c r="K3689" i="2"/>
  <c r="L3689" i="2"/>
  <c r="M3689" i="2"/>
  <c r="N3689" i="2"/>
  <c r="O3689" i="2"/>
  <c r="P3689" i="2"/>
  <c r="Y3689" i="2"/>
  <c r="Z3689" i="2"/>
  <c r="AA3689" i="2"/>
  <c r="AC3689" i="2"/>
  <c r="AD3689" i="2"/>
  <c r="AE3689" i="2"/>
  <c r="AF3689" i="2"/>
  <c r="I3690" i="2"/>
  <c r="J3690" i="2"/>
  <c r="K3690" i="2"/>
  <c r="L3690" i="2"/>
  <c r="M3690" i="2"/>
  <c r="N3690" i="2"/>
  <c r="O3690" i="2"/>
  <c r="P3690" i="2"/>
  <c r="Y3690" i="2"/>
  <c r="Z3690" i="2"/>
  <c r="AA3690" i="2"/>
  <c r="AC3690" i="2"/>
  <c r="AD3690" i="2"/>
  <c r="AE3690" i="2"/>
  <c r="AF3690" i="2"/>
  <c r="I3691" i="2"/>
  <c r="J3691" i="2"/>
  <c r="K3691" i="2"/>
  <c r="L3691" i="2"/>
  <c r="M3691" i="2"/>
  <c r="N3691" i="2"/>
  <c r="O3691" i="2"/>
  <c r="P3691" i="2"/>
  <c r="Y3691" i="2"/>
  <c r="Z3691" i="2"/>
  <c r="AA3691" i="2"/>
  <c r="AC3691" i="2"/>
  <c r="AD3691" i="2"/>
  <c r="AE3691" i="2"/>
  <c r="AF3691" i="2"/>
  <c r="I3692" i="2"/>
  <c r="J3692" i="2"/>
  <c r="K3692" i="2"/>
  <c r="L3692" i="2"/>
  <c r="M3692" i="2"/>
  <c r="N3692" i="2"/>
  <c r="O3692" i="2"/>
  <c r="P3692" i="2"/>
  <c r="Y3692" i="2"/>
  <c r="Z3692" i="2"/>
  <c r="AA3692" i="2"/>
  <c r="AC3692" i="2"/>
  <c r="AD3692" i="2"/>
  <c r="AE3692" i="2"/>
  <c r="AF3692" i="2"/>
  <c r="I3693" i="2"/>
  <c r="J3693" i="2"/>
  <c r="K3693" i="2"/>
  <c r="L3693" i="2"/>
  <c r="M3693" i="2"/>
  <c r="N3693" i="2"/>
  <c r="O3693" i="2"/>
  <c r="P3693" i="2"/>
  <c r="Y3693" i="2"/>
  <c r="Z3693" i="2"/>
  <c r="AA3693" i="2"/>
  <c r="AC3693" i="2"/>
  <c r="AD3693" i="2"/>
  <c r="AE3693" i="2"/>
  <c r="AF3693" i="2"/>
  <c r="I3694" i="2"/>
  <c r="J3694" i="2"/>
  <c r="K3694" i="2"/>
  <c r="L3694" i="2"/>
  <c r="M3694" i="2"/>
  <c r="N3694" i="2"/>
  <c r="O3694" i="2"/>
  <c r="P3694" i="2"/>
  <c r="Y3694" i="2"/>
  <c r="Z3694" i="2"/>
  <c r="AA3694" i="2"/>
  <c r="AC3694" i="2"/>
  <c r="AD3694" i="2"/>
  <c r="AE3694" i="2"/>
  <c r="AF3694" i="2"/>
  <c r="I3695" i="2"/>
  <c r="J3695" i="2"/>
  <c r="K3695" i="2"/>
  <c r="L3695" i="2"/>
  <c r="M3695" i="2"/>
  <c r="N3695" i="2"/>
  <c r="O3695" i="2"/>
  <c r="P3695" i="2"/>
  <c r="Y3695" i="2"/>
  <c r="Z3695" i="2"/>
  <c r="AA3695" i="2"/>
  <c r="AC3695" i="2"/>
  <c r="AD3695" i="2"/>
  <c r="AE3695" i="2"/>
  <c r="AF3695" i="2"/>
  <c r="I3696" i="2"/>
  <c r="J3696" i="2"/>
  <c r="K3696" i="2"/>
  <c r="L3696" i="2"/>
  <c r="M3696" i="2"/>
  <c r="N3696" i="2"/>
  <c r="O3696" i="2"/>
  <c r="P3696" i="2"/>
  <c r="Y3696" i="2"/>
  <c r="Z3696" i="2"/>
  <c r="AA3696" i="2"/>
  <c r="AC3696" i="2"/>
  <c r="AD3696" i="2"/>
  <c r="AE3696" i="2"/>
  <c r="AF3696" i="2"/>
  <c r="I3697" i="2"/>
  <c r="J3697" i="2"/>
  <c r="K3697" i="2"/>
  <c r="L3697" i="2"/>
  <c r="M3697" i="2"/>
  <c r="N3697" i="2"/>
  <c r="O3697" i="2"/>
  <c r="P3697" i="2"/>
  <c r="Y3697" i="2"/>
  <c r="Z3697" i="2"/>
  <c r="AA3697" i="2"/>
  <c r="AC3697" i="2"/>
  <c r="AD3697" i="2"/>
  <c r="AE3697" i="2"/>
  <c r="AF3697" i="2"/>
  <c r="I3698" i="2"/>
  <c r="J3698" i="2"/>
  <c r="K3698" i="2"/>
  <c r="L3698" i="2"/>
  <c r="M3698" i="2"/>
  <c r="N3698" i="2"/>
  <c r="O3698" i="2"/>
  <c r="P3698" i="2"/>
  <c r="Y3698" i="2"/>
  <c r="Z3698" i="2"/>
  <c r="AA3698" i="2"/>
  <c r="AC3698" i="2"/>
  <c r="AD3698" i="2"/>
  <c r="AE3698" i="2"/>
  <c r="AF3698" i="2"/>
  <c r="I3699" i="2"/>
  <c r="J3699" i="2"/>
  <c r="K3699" i="2"/>
  <c r="L3699" i="2"/>
  <c r="M3699" i="2"/>
  <c r="N3699" i="2"/>
  <c r="O3699" i="2"/>
  <c r="P3699" i="2"/>
  <c r="Y3699" i="2"/>
  <c r="Z3699" i="2"/>
  <c r="AA3699" i="2"/>
  <c r="AC3699" i="2"/>
  <c r="AD3699" i="2"/>
  <c r="AE3699" i="2"/>
  <c r="AF3699" i="2"/>
  <c r="I3700" i="2"/>
  <c r="J3700" i="2"/>
  <c r="K3700" i="2"/>
  <c r="L3700" i="2"/>
  <c r="M3700" i="2"/>
  <c r="N3700" i="2"/>
  <c r="O3700" i="2"/>
  <c r="P3700" i="2"/>
  <c r="Y3700" i="2"/>
  <c r="Z3700" i="2"/>
  <c r="AA3700" i="2"/>
  <c r="AC3700" i="2"/>
  <c r="AD3700" i="2"/>
  <c r="AE3700" i="2"/>
  <c r="AF3700" i="2"/>
  <c r="I3701" i="2"/>
  <c r="J3701" i="2"/>
  <c r="K3701" i="2"/>
  <c r="L3701" i="2"/>
  <c r="M3701" i="2"/>
  <c r="N3701" i="2"/>
  <c r="O3701" i="2"/>
  <c r="P3701" i="2"/>
  <c r="Y3701" i="2"/>
  <c r="Z3701" i="2"/>
  <c r="AA3701" i="2"/>
  <c r="AC3701" i="2"/>
  <c r="AD3701" i="2"/>
  <c r="AE3701" i="2"/>
  <c r="AF3701" i="2"/>
  <c r="I3702" i="2"/>
  <c r="J3702" i="2"/>
  <c r="K3702" i="2"/>
  <c r="L3702" i="2"/>
  <c r="M3702" i="2"/>
  <c r="N3702" i="2"/>
  <c r="O3702" i="2"/>
  <c r="P3702" i="2"/>
  <c r="Y3702" i="2"/>
  <c r="Z3702" i="2"/>
  <c r="AA3702" i="2"/>
  <c r="AC3702" i="2"/>
  <c r="AD3702" i="2"/>
  <c r="AE3702" i="2"/>
  <c r="AF3702" i="2"/>
  <c r="I3703" i="2"/>
  <c r="J3703" i="2"/>
  <c r="K3703" i="2"/>
  <c r="L3703" i="2"/>
  <c r="M3703" i="2"/>
  <c r="N3703" i="2"/>
  <c r="O3703" i="2"/>
  <c r="P3703" i="2"/>
  <c r="Y3703" i="2"/>
  <c r="Z3703" i="2"/>
  <c r="AA3703" i="2"/>
  <c r="AC3703" i="2"/>
  <c r="AD3703" i="2"/>
  <c r="AE3703" i="2"/>
  <c r="AF3703" i="2"/>
  <c r="I3704" i="2"/>
  <c r="J3704" i="2"/>
  <c r="K3704" i="2"/>
  <c r="L3704" i="2"/>
  <c r="M3704" i="2"/>
  <c r="N3704" i="2"/>
  <c r="O3704" i="2"/>
  <c r="P3704" i="2"/>
  <c r="Y3704" i="2"/>
  <c r="Z3704" i="2"/>
  <c r="AA3704" i="2"/>
  <c r="AC3704" i="2"/>
  <c r="AD3704" i="2"/>
  <c r="AE3704" i="2"/>
  <c r="AF3704" i="2"/>
  <c r="I3705" i="2"/>
  <c r="J3705" i="2"/>
  <c r="K3705" i="2"/>
  <c r="L3705" i="2"/>
  <c r="M3705" i="2"/>
  <c r="N3705" i="2"/>
  <c r="O3705" i="2"/>
  <c r="P3705" i="2"/>
  <c r="Y3705" i="2"/>
  <c r="Z3705" i="2"/>
  <c r="AA3705" i="2"/>
  <c r="AC3705" i="2"/>
  <c r="AD3705" i="2"/>
  <c r="AE3705" i="2"/>
  <c r="AF3705" i="2"/>
  <c r="I3706" i="2"/>
  <c r="J3706" i="2"/>
  <c r="K3706" i="2"/>
  <c r="L3706" i="2"/>
  <c r="M3706" i="2"/>
  <c r="N3706" i="2"/>
  <c r="O3706" i="2"/>
  <c r="P3706" i="2"/>
  <c r="Y3706" i="2"/>
  <c r="Z3706" i="2"/>
  <c r="AA3706" i="2"/>
  <c r="AC3706" i="2"/>
  <c r="AD3706" i="2"/>
  <c r="AE3706" i="2"/>
  <c r="AF3706" i="2"/>
  <c r="I3707" i="2"/>
  <c r="J3707" i="2"/>
  <c r="K3707" i="2"/>
  <c r="L3707" i="2"/>
  <c r="M3707" i="2"/>
  <c r="N3707" i="2"/>
  <c r="O3707" i="2"/>
  <c r="P3707" i="2"/>
  <c r="Y3707" i="2"/>
  <c r="Z3707" i="2"/>
  <c r="AA3707" i="2"/>
  <c r="AC3707" i="2"/>
  <c r="AD3707" i="2"/>
  <c r="AE3707" i="2"/>
  <c r="AF3707" i="2"/>
  <c r="I3708" i="2"/>
  <c r="J3708" i="2"/>
  <c r="K3708" i="2"/>
  <c r="L3708" i="2"/>
  <c r="M3708" i="2"/>
  <c r="N3708" i="2"/>
  <c r="O3708" i="2"/>
  <c r="P3708" i="2"/>
  <c r="Y3708" i="2"/>
  <c r="Z3708" i="2"/>
  <c r="AA3708" i="2"/>
  <c r="AC3708" i="2"/>
  <c r="AD3708" i="2"/>
  <c r="AE3708" i="2"/>
  <c r="AF3708" i="2"/>
  <c r="I3709" i="2"/>
  <c r="J3709" i="2"/>
  <c r="K3709" i="2"/>
  <c r="L3709" i="2"/>
  <c r="M3709" i="2"/>
  <c r="N3709" i="2"/>
  <c r="O3709" i="2"/>
  <c r="P3709" i="2"/>
  <c r="Y3709" i="2"/>
  <c r="Z3709" i="2"/>
  <c r="AA3709" i="2"/>
  <c r="AC3709" i="2"/>
  <c r="AD3709" i="2"/>
  <c r="AE3709" i="2"/>
  <c r="AF3709" i="2"/>
  <c r="I3710" i="2"/>
  <c r="J3710" i="2"/>
  <c r="K3710" i="2"/>
  <c r="L3710" i="2"/>
  <c r="M3710" i="2"/>
  <c r="N3710" i="2"/>
  <c r="O3710" i="2"/>
  <c r="P3710" i="2"/>
  <c r="Y3710" i="2"/>
  <c r="Z3710" i="2"/>
  <c r="AA3710" i="2"/>
  <c r="AC3710" i="2"/>
  <c r="AD3710" i="2"/>
  <c r="AE3710" i="2"/>
  <c r="AF3710" i="2"/>
  <c r="I3711" i="2"/>
  <c r="J3711" i="2"/>
  <c r="K3711" i="2"/>
  <c r="L3711" i="2"/>
  <c r="M3711" i="2"/>
  <c r="N3711" i="2"/>
  <c r="O3711" i="2"/>
  <c r="P3711" i="2"/>
  <c r="Y3711" i="2"/>
  <c r="Z3711" i="2"/>
  <c r="AA3711" i="2"/>
  <c r="AC3711" i="2"/>
  <c r="AD3711" i="2"/>
  <c r="AE3711" i="2"/>
  <c r="AF3711" i="2"/>
  <c r="I3712" i="2"/>
  <c r="J3712" i="2"/>
  <c r="K3712" i="2"/>
  <c r="L3712" i="2"/>
  <c r="M3712" i="2"/>
  <c r="N3712" i="2"/>
  <c r="O3712" i="2"/>
  <c r="P3712" i="2"/>
  <c r="Y3712" i="2"/>
  <c r="Z3712" i="2"/>
  <c r="AA3712" i="2"/>
  <c r="AC3712" i="2"/>
  <c r="AD3712" i="2"/>
  <c r="AE3712" i="2"/>
  <c r="AF3712" i="2"/>
  <c r="I3713" i="2"/>
  <c r="J3713" i="2"/>
  <c r="K3713" i="2"/>
  <c r="L3713" i="2"/>
  <c r="M3713" i="2"/>
  <c r="N3713" i="2"/>
  <c r="O3713" i="2"/>
  <c r="P3713" i="2"/>
  <c r="Y3713" i="2"/>
  <c r="Z3713" i="2"/>
  <c r="AA3713" i="2"/>
  <c r="AC3713" i="2"/>
  <c r="AD3713" i="2"/>
  <c r="AE3713" i="2"/>
  <c r="AF3713" i="2"/>
  <c r="I3714" i="2"/>
  <c r="J3714" i="2"/>
  <c r="K3714" i="2"/>
  <c r="L3714" i="2"/>
  <c r="M3714" i="2"/>
  <c r="N3714" i="2"/>
  <c r="O3714" i="2"/>
  <c r="P3714" i="2"/>
  <c r="Y3714" i="2"/>
  <c r="Z3714" i="2"/>
  <c r="AA3714" i="2"/>
  <c r="AC3714" i="2"/>
  <c r="AD3714" i="2"/>
  <c r="AE3714" i="2"/>
  <c r="AF3714" i="2"/>
  <c r="I3715" i="2"/>
  <c r="J3715" i="2"/>
  <c r="K3715" i="2"/>
  <c r="L3715" i="2"/>
  <c r="M3715" i="2"/>
  <c r="N3715" i="2"/>
  <c r="O3715" i="2"/>
  <c r="P3715" i="2"/>
  <c r="Y3715" i="2"/>
  <c r="Z3715" i="2"/>
  <c r="AA3715" i="2"/>
  <c r="AC3715" i="2"/>
  <c r="AD3715" i="2"/>
  <c r="AE3715" i="2"/>
  <c r="AF3715" i="2"/>
  <c r="I3716" i="2"/>
  <c r="J3716" i="2"/>
  <c r="K3716" i="2"/>
  <c r="L3716" i="2"/>
  <c r="M3716" i="2"/>
  <c r="N3716" i="2"/>
  <c r="O3716" i="2"/>
  <c r="P3716" i="2"/>
  <c r="Y3716" i="2"/>
  <c r="Z3716" i="2"/>
  <c r="AA3716" i="2"/>
  <c r="AC3716" i="2"/>
  <c r="AD3716" i="2"/>
  <c r="AE3716" i="2"/>
  <c r="AF3716" i="2"/>
  <c r="I3717" i="2"/>
  <c r="J3717" i="2"/>
  <c r="K3717" i="2"/>
  <c r="L3717" i="2"/>
  <c r="M3717" i="2"/>
  <c r="N3717" i="2"/>
  <c r="O3717" i="2"/>
  <c r="P3717" i="2"/>
  <c r="Y3717" i="2"/>
  <c r="Z3717" i="2"/>
  <c r="AA3717" i="2"/>
  <c r="AC3717" i="2"/>
  <c r="AD3717" i="2"/>
  <c r="AE3717" i="2"/>
  <c r="AF3717" i="2"/>
  <c r="I3718" i="2"/>
  <c r="J3718" i="2"/>
  <c r="K3718" i="2"/>
  <c r="L3718" i="2"/>
  <c r="M3718" i="2"/>
  <c r="N3718" i="2"/>
  <c r="O3718" i="2"/>
  <c r="P3718" i="2"/>
  <c r="Y3718" i="2"/>
  <c r="Z3718" i="2"/>
  <c r="AA3718" i="2"/>
  <c r="AC3718" i="2"/>
  <c r="AD3718" i="2"/>
  <c r="AE3718" i="2"/>
  <c r="AF3718" i="2"/>
  <c r="I3719" i="2"/>
  <c r="J3719" i="2"/>
  <c r="K3719" i="2"/>
  <c r="L3719" i="2"/>
  <c r="M3719" i="2"/>
  <c r="N3719" i="2"/>
  <c r="O3719" i="2"/>
  <c r="P3719" i="2"/>
  <c r="Y3719" i="2"/>
  <c r="Z3719" i="2"/>
  <c r="AA3719" i="2"/>
  <c r="AC3719" i="2"/>
  <c r="AD3719" i="2"/>
  <c r="AE3719" i="2"/>
  <c r="AF3719" i="2"/>
  <c r="I3720" i="2"/>
  <c r="J3720" i="2"/>
  <c r="K3720" i="2"/>
  <c r="L3720" i="2"/>
  <c r="M3720" i="2"/>
  <c r="N3720" i="2"/>
  <c r="O3720" i="2"/>
  <c r="P3720" i="2"/>
  <c r="Y3720" i="2"/>
  <c r="Z3720" i="2"/>
  <c r="AA3720" i="2"/>
  <c r="AC3720" i="2"/>
  <c r="AD3720" i="2"/>
  <c r="AE3720" i="2"/>
  <c r="AF3720" i="2"/>
  <c r="I3721" i="2"/>
  <c r="J3721" i="2"/>
  <c r="K3721" i="2"/>
  <c r="L3721" i="2"/>
  <c r="M3721" i="2"/>
  <c r="N3721" i="2"/>
  <c r="O3721" i="2"/>
  <c r="P3721" i="2"/>
  <c r="Y3721" i="2"/>
  <c r="Z3721" i="2"/>
  <c r="AA3721" i="2"/>
  <c r="AC3721" i="2"/>
  <c r="AD3721" i="2"/>
  <c r="AE3721" i="2"/>
  <c r="AF3721" i="2"/>
  <c r="I3722" i="2"/>
  <c r="J3722" i="2"/>
  <c r="K3722" i="2"/>
  <c r="L3722" i="2"/>
  <c r="M3722" i="2"/>
  <c r="N3722" i="2"/>
  <c r="O3722" i="2"/>
  <c r="P3722" i="2"/>
  <c r="Y3722" i="2"/>
  <c r="Z3722" i="2"/>
  <c r="AA3722" i="2"/>
  <c r="AC3722" i="2"/>
  <c r="AD3722" i="2"/>
  <c r="AE3722" i="2"/>
  <c r="AF3722" i="2"/>
  <c r="I3723" i="2"/>
  <c r="J3723" i="2"/>
  <c r="K3723" i="2"/>
  <c r="L3723" i="2"/>
  <c r="M3723" i="2"/>
  <c r="N3723" i="2"/>
  <c r="O3723" i="2"/>
  <c r="P3723" i="2"/>
  <c r="Y3723" i="2"/>
  <c r="Z3723" i="2"/>
  <c r="AA3723" i="2"/>
  <c r="AC3723" i="2"/>
  <c r="AD3723" i="2"/>
  <c r="AE3723" i="2"/>
  <c r="AF3723" i="2"/>
  <c r="I3724" i="2"/>
  <c r="J3724" i="2"/>
  <c r="K3724" i="2"/>
  <c r="L3724" i="2"/>
  <c r="M3724" i="2"/>
  <c r="N3724" i="2"/>
  <c r="O3724" i="2"/>
  <c r="P3724" i="2"/>
  <c r="Y3724" i="2"/>
  <c r="Z3724" i="2"/>
  <c r="AA3724" i="2"/>
  <c r="AC3724" i="2"/>
  <c r="AD3724" i="2"/>
  <c r="AE3724" i="2"/>
  <c r="AF3724" i="2"/>
  <c r="I3725" i="2"/>
  <c r="J3725" i="2"/>
  <c r="K3725" i="2"/>
  <c r="L3725" i="2"/>
  <c r="M3725" i="2"/>
  <c r="N3725" i="2"/>
  <c r="O3725" i="2"/>
  <c r="P3725" i="2"/>
  <c r="Y3725" i="2"/>
  <c r="Z3725" i="2"/>
  <c r="AA3725" i="2"/>
  <c r="AC3725" i="2"/>
  <c r="AD3725" i="2"/>
  <c r="AE3725" i="2"/>
  <c r="AF3725" i="2"/>
  <c r="I3726" i="2"/>
  <c r="J3726" i="2"/>
  <c r="K3726" i="2"/>
  <c r="L3726" i="2"/>
  <c r="M3726" i="2"/>
  <c r="N3726" i="2"/>
  <c r="O3726" i="2"/>
  <c r="P3726" i="2"/>
  <c r="Y3726" i="2"/>
  <c r="Z3726" i="2"/>
  <c r="AA3726" i="2"/>
  <c r="AC3726" i="2"/>
  <c r="AD3726" i="2"/>
  <c r="AE3726" i="2"/>
  <c r="AF3726" i="2"/>
  <c r="I3727" i="2"/>
  <c r="J3727" i="2"/>
  <c r="K3727" i="2"/>
  <c r="L3727" i="2"/>
  <c r="M3727" i="2"/>
  <c r="N3727" i="2"/>
  <c r="O3727" i="2"/>
  <c r="P3727" i="2"/>
  <c r="Y3727" i="2"/>
  <c r="Z3727" i="2"/>
  <c r="AA3727" i="2"/>
  <c r="AC3727" i="2"/>
  <c r="AD3727" i="2"/>
  <c r="AE3727" i="2"/>
  <c r="AF3727" i="2"/>
  <c r="I3728" i="2"/>
  <c r="J3728" i="2"/>
  <c r="K3728" i="2"/>
  <c r="L3728" i="2"/>
  <c r="M3728" i="2"/>
  <c r="N3728" i="2"/>
  <c r="O3728" i="2"/>
  <c r="P3728" i="2"/>
  <c r="Y3728" i="2"/>
  <c r="Z3728" i="2"/>
  <c r="AA3728" i="2"/>
  <c r="AC3728" i="2"/>
  <c r="AD3728" i="2"/>
  <c r="AE3728" i="2"/>
  <c r="AF3728" i="2"/>
  <c r="I3729" i="2"/>
  <c r="J3729" i="2"/>
  <c r="K3729" i="2"/>
  <c r="L3729" i="2"/>
  <c r="M3729" i="2"/>
  <c r="N3729" i="2"/>
  <c r="O3729" i="2"/>
  <c r="P3729" i="2"/>
  <c r="Y3729" i="2"/>
  <c r="Z3729" i="2"/>
  <c r="AA3729" i="2"/>
  <c r="AC3729" i="2"/>
  <c r="AD3729" i="2"/>
  <c r="AE3729" i="2"/>
  <c r="AF3729" i="2"/>
  <c r="I3730" i="2"/>
  <c r="J3730" i="2"/>
  <c r="K3730" i="2"/>
  <c r="L3730" i="2"/>
  <c r="M3730" i="2"/>
  <c r="N3730" i="2"/>
  <c r="O3730" i="2"/>
  <c r="P3730" i="2"/>
  <c r="Y3730" i="2"/>
  <c r="Z3730" i="2"/>
  <c r="AA3730" i="2"/>
  <c r="AC3730" i="2"/>
  <c r="AD3730" i="2"/>
  <c r="AE3730" i="2"/>
  <c r="AF3730" i="2"/>
  <c r="I3731" i="2"/>
  <c r="J3731" i="2"/>
  <c r="K3731" i="2"/>
  <c r="L3731" i="2"/>
  <c r="M3731" i="2"/>
  <c r="N3731" i="2"/>
  <c r="O3731" i="2"/>
  <c r="P3731" i="2"/>
  <c r="Y3731" i="2"/>
  <c r="Z3731" i="2"/>
  <c r="AA3731" i="2"/>
  <c r="AC3731" i="2"/>
  <c r="AD3731" i="2"/>
  <c r="AE3731" i="2"/>
  <c r="AF3731" i="2"/>
  <c r="I3732" i="2"/>
  <c r="J3732" i="2"/>
  <c r="K3732" i="2"/>
  <c r="L3732" i="2"/>
  <c r="M3732" i="2"/>
  <c r="N3732" i="2"/>
  <c r="O3732" i="2"/>
  <c r="P3732" i="2"/>
  <c r="Y3732" i="2"/>
  <c r="Z3732" i="2"/>
  <c r="AA3732" i="2"/>
  <c r="AC3732" i="2"/>
  <c r="AD3732" i="2"/>
  <c r="AE3732" i="2"/>
  <c r="AF3732" i="2"/>
  <c r="I3733" i="2"/>
  <c r="J3733" i="2"/>
  <c r="K3733" i="2"/>
  <c r="L3733" i="2"/>
  <c r="M3733" i="2"/>
  <c r="N3733" i="2"/>
  <c r="O3733" i="2"/>
  <c r="P3733" i="2"/>
  <c r="Y3733" i="2"/>
  <c r="Z3733" i="2"/>
  <c r="AA3733" i="2"/>
  <c r="AC3733" i="2"/>
  <c r="AD3733" i="2"/>
  <c r="AE3733" i="2"/>
  <c r="AF3733" i="2"/>
  <c r="I3734" i="2"/>
  <c r="J3734" i="2"/>
  <c r="K3734" i="2"/>
  <c r="L3734" i="2"/>
  <c r="M3734" i="2"/>
  <c r="N3734" i="2"/>
  <c r="O3734" i="2"/>
  <c r="P3734" i="2"/>
  <c r="Y3734" i="2"/>
  <c r="Z3734" i="2"/>
  <c r="AA3734" i="2"/>
  <c r="AC3734" i="2"/>
  <c r="AD3734" i="2"/>
  <c r="AE3734" i="2"/>
  <c r="AF3734" i="2"/>
  <c r="I3735" i="2"/>
  <c r="J3735" i="2"/>
  <c r="K3735" i="2"/>
  <c r="L3735" i="2"/>
  <c r="M3735" i="2"/>
  <c r="N3735" i="2"/>
  <c r="O3735" i="2"/>
  <c r="P3735" i="2"/>
  <c r="Y3735" i="2"/>
  <c r="Z3735" i="2"/>
  <c r="AA3735" i="2"/>
  <c r="AC3735" i="2"/>
  <c r="AD3735" i="2"/>
  <c r="AE3735" i="2"/>
  <c r="AF3735" i="2"/>
  <c r="I3736" i="2"/>
  <c r="J3736" i="2"/>
  <c r="K3736" i="2"/>
  <c r="L3736" i="2"/>
  <c r="M3736" i="2"/>
  <c r="N3736" i="2"/>
  <c r="O3736" i="2"/>
  <c r="P3736" i="2"/>
  <c r="Y3736" i="2"/>
  <c r="Z3736" i="2"/>
  <c r="AA3736" i="2"/>
  <c r="AC3736" i="2"/>
  <c r="AD3736" i="2"/>
  <c r="AE3736" i="2"/>
  <c r="AF3736" i="2"/>
  <c r="I3737" i="2"/>
  <c r="J3737" i="2"/>
  <c r="K3737" i="2"/>
  <c r="L3737" i="2"/>
  <c r="M3737" i="2"/>
  <c r="N3737" i="2"/>
  <c r="O3737" i="2"/>
  <c r="P3737" i="2"/>
  <c r="Y3737" i="2"/>
  <c r="Z3737" i="2"/>
  <c r="AA3737" i="2"/>
  <c r="AC3737" i="2"/>
  <c r="AD3737" i="2"/>
  <c r="AE3737" i="2"/>
  <c r="AF3737" i="2"/>
  <c r="I3738" i="2"/>
  <c r="J3738" i="2"/>
  <c r="K3738" i="2"/>
  <c r="L3738" i="2"/>
  <c r="M3738" i="2"/>
  <c r="N3738" i="2"/>
  <c r="O3738" i="2"/>
  <c r="P3738" i="2"/>
  <c r="Y3738" i="2"/>
  <c r="Z3738" i="2"/>
  <c r="AA3738" i="2"/>
  <c r="AC3738" i="2"/>
  <c r="AD3738" i="2"/>
  <c r="AE3738" i="2"/>
  <c r="AF3738" i="2"/>
  <c r="I3739" i="2"/>
  <c r="J3739" i="2"/>
  <c r="K3739" i="2"/>
  <c r="L3739" i="2"/>
  <c r="M3739" i="2"/>
  <c r="N3739" i="2"/>
  <c r="O3739" i="2"/>
  <c r="P3739" i="2"/>
  <c r="Y3739" i="2"/>
  <c r="Z3739" i="2"/>
  <c r="AA3739" i="2"/>
  <c r="AC3739" i="2"/>
  <c r="AD3739" i="2"/>
  <c r="AE3739" i="2"/>
  <c r="AF3739" i="2"/>
  <c r="I3740" i="2"/>
  <c r="J3740" i="2"/>
  <c r="K3740" i="2"/>
  <c r="L3740" i="2"/>
  <c r="M3740" i="2"/>
  <c r="N3740" i="2"/>
  <c r="O3740" i="2"/>
  <c r="P3740" i="2"/>
  <c r="Y3740" i="2"/>
  <c r="Z3740" i="2"/>
  <c r="AA3740" i="2"/>
  <c r="AC3740" i="2"/>
  <c r="AD3740" i="2"/>
  <c r="AE3740" i="2"/>
  <c r="AF3740" i="2"/>
  <c r="I3741" i="2"/>
  <c r="J3741" i="2"/>
  <c r="K3741" i="2"/>
  <c r="L3741" i="2"/>
  <c r="M3741" i="2"/>
  <c r="N3741" i="2"/>
  <c r="O3741" i="2"/>
  <c r="P3741" i="2"/>
  <c r="Y3741" i="2"/>
  <c r="Z3741" i="2"/>
  <c r="AA3741" i="2"/>
  <c r="AC3741" i="2"/>
  <c r="AD3741" i="2"/>
  <c r="AE3741" i="2"/>
  <c r="AF3741" i="2"/>
  <c r="I3742" i="2"/>
  <c r="J3742" i="2"/>
  <c r="K3742" i="2"/>
  <c r="L3742" i="2"/>
  <c r="M3742" i="2"/>
  <c r="N3742" i="2"/>
  <c r="O3742" i="2"/>
  <c r="P3742" i="2"/>
  <c r="Y3742" i="2"/>
  <c r="Z3742" i="2"/>
  <c r="AA3742" i="2"/>
  <c r="AC3742" i="2"/>
  <c r="AD3742" i="2"/>
  <c r="AE3742" i="2"/>
  <c r="AF3742" i="2"/>
  <c r="I3743" i="2"/>
  <c r="J3743" i="2"/>
  <c r="K3743" i="2"/>
  <c r="L3743" i="2"/>
  <c r="M3743" i="2"/>
  <c r="N3743" i="2"/>
  <c r="O3743" i="2"/>
  <c r="P3743" i="2"/>
  <c r="Y3743" i="2"/>
  <c r="Z3743" i="2"/>
  <c r="AA3743" i="2"/>
  <c r="AC3743" i="2"/>
  <c r="AD3743" i="2"/>
  <c r="AE3743" i="2"/>
  <c r="AF3743" i="2"/>
  <c r="I3744" i="2"/>
  <c r="J3744" i="2"/>
  <c r="K3744" i="2"/>
  <c r="L3744" i="2"/>
  <c r="M3744" i="2"/>
  <c r="N3744" i="2"/>
  <c r="O3744" i="2"/>
  <c r="P3744" i="2"/>
  <c r="Y3744" i="2"/>
  <c r="Z3744" i="2"/>
  <c r="AA3744" i="2"/>
  <c r="AC3744" i="2"/>
  <c r="AD3744" i="2"/>
  <c r="AE3744" i="2"/>
  <c r="AF3744" i="2"/>
  <c r="I3745" i="2"/>
  <c r="J3745" i="2"/>
  <c r="K3745" i="2"/>
  <c r="L3745" i="2"/>
  <c r="M3745" i="2"/>
  <c r="N3745" i="2"/>
  <c r="O3745" i="2"/>
  <c r="P3745" i="2"/>
  <c r="Y3745" i="2"/>
  <c r="Z3745" i="2"/>
  <c r="AA3745" i="2"/>
  <c r="AC3745" i="2"/>
  <c r="AD3745" i="2"/>
  <c r="AE3745" i="2"/>
  <c r="AF3745" i="2"/>
  <c r="I3746" i="2"/>
  <c r="J3746" i="2"/>
  <c r="K3746" i="2"/>
  <c r="L3746" i="2"/>
  <c r="M3746" i="2"/>
  <c r="N3746" i="2"/>
  <c r="O3746" i="2"/>
  <c r="P3746" i="2"/>
  <c r="Y3746" i="2"/>
  <c r="Z3746" i="2"/>
  <c r="AA3746" i="2"/>
  <c r="AC3746" i="2"/>
  <c r="AD3746" i="2"/>
  <c r="AE3746" i="2"/>
  <c r="AF3746" i="2"/>
  <c r="I3747" i="2"/>
  <c r="J3747" i="2"/>
  <c r="K3747" i="2"/>
  <c r="L3747" i="2"/>
  <c r="M3747" i="2"/>
  <c r="N3747" i="2"/>
  <c r="O3747" i="2"/>
  <c r="P3747" i="2"/>
  <c r="Y3747" i="2"/>
  <c r="Z3747" i="2"/>
  <c r="AA3747" i="2"/>
  <c r="AC3747" i="2"/>
  <c r="AD3747" i="2"/>
  <c r="AE3747" i="2"/>
  <c r="AF3747" i="2"/>
  <c r="I3748" i="2"/>
  <c r="J3748" i="2"/>
  <c r="K3748" i="2"/>
  <c r="L3748" i="2"/>
  <c r="M3748" i="2"/>
  <c r="N3748" i="2"/>
  <c r="O3748" i="2"/>
  <c r="P3748" i="2"/>
  <c r="Y3748" i="2"/>
  <c r="Z3748" i="2"/>
  <c r="AA3748" i="2"/>
  <c r="AC3748" i="2"/>
  <c r="AD3748" i="2"/>
  <c r="AE3748" i="2"/>
  <c r="AF3748" i="2"/>
  <c r="I3749" i="2"/>
  <c r="J3749" i="2"/>
  <c r="K3749" i="2"/>
  <c r="L3749" i="2"/>
  <c r="M3749" i="2"/>
  <c r="N3749" i="2"/>
  <c r="O3749" i="2"/>
  <c r="P3749" i="2"/>
  <c r="Y3749" i="2"/>
  <c r="Z3749" i="2"/>
  <c r="AA3749" i="2"/>
  <c r="AC3749" i="2"/>
  <c r="AD3749" i="2"/>
  <c r="AE3749" i="2"/>
  <c r="AF3749" i="2"/>
  <c r="I3750" i="2"/>
  <c r="J3750" i="2"/>
  <c r="K3750" i="2"/>
  <c r="L3750" i="2"/>
  <c r="M3750" i="2"/>
  <c r="N3750" i="2"/>
  <c r="O3750" i="2"/>
  <c r="P3750" i="2"/>
  <c r="Y3750" i="2"/>
  <c r="Z3750" i="2"/>
  <c r="AA3750" i="2"/>
  <c r="AC3750" i="2"/>
  <c r="AD3750" i="2"/>
  <c r="AE3750" i="2"/>
  <c r="AF3750" i="2"/>
  <c r="I3751" i="2"/>
  <c r="J3751" i="2"/>
  <c r="K3751" i="2"/>
  <c r="L3751" i="2"/>
  <c r="M3751" i="2"/>
  <c r="N3751" i="2"/>
  <c r="O3751" i="2"/>
  <c r="P3751" i="2"/>
  <c r="Y3751" i="2"/>
  <c r="Z3751" i="2"/>
  <c r="AA3751" i="2"/>
  <c r="AC3751" i="2"/>
  <c r="AD3751" i="2"/>
  <c r="AE3751" i="2"/>
  <c r="AF3751" i="2"/>
  <c r="I3752" i="2"/>
  <c r="J3752" i="2"/>
  <c r="K3752" i="2"/>
  <c r="L3752" i="2"/>
  <c r="M3752" i="2"/>
  <c r="N3752" i="2"/>
  <c r="O3752" i="2"/>
  <c r="P3752" i="2"/>
  <c r="Y3752" i="2"/>
  <c r="Z3752" i="2"/>
  <c r="AA3752" i="2"/>
  <c r="AC3752" i="2"/>
  <c r="AD3752" i="2"/>
  <c r="AE3752" i="2"/>
  <c r="AF3752" i="2"/>
  <c r="I3753" i="2"/>
  <c r="J3753" i="2"/>
  <c r="K3753" i="2"/>
  <c r="L3753" i="2"/>
  <c r="M3753" i="2"/>
  <c r="N3753" i="2"/>
  <c r="O3753" i="2"/>
  <c r="P3753" i="2"/>
  <c r="Y3753" i="2"/>
  <c r="Z3753" i="2"/>
  <c r="AA3753" i="2"/>
  <c r="AC3753" i="2"/>
  <c r="AD3753" i="2"/>
  <c r="AE3753" i="2"/>
  <c r="AF3753" i="2"/>
  <c r="I3754" i="2"/>
  <c r="J3754" i="2"/>
  <c r="K3754" i="2"/>
  <c r="L3754" i="2"/>
  <c r="M3754" i="2"/>
  <c r="N3754" i="2"/>
  <c r="O3754" i="2"/>
  <c r="P3754" i="2"/>
  <c r="Y3754" i="2"/>
  <c r="Z3754" i="2"/>
  <c r="AA3754" i="2"/>
  <c r="AC3754" i="2"/>
  <c r="AD3754" i="2"/>
  <c r="AE3754" i="2"/>
  <c r="AF3754" i="2"/>
  <c r="I3755" i="2"/>
  <c r="J3755" i="2"/>
  <c r="K3755" i="2"/>
  <c r="L3755" i="2"/>
  <c r="M3755" i="2"/>
  <c r="N3755" i="2"/>
  <c r="O3755" i="2"/>
  <c r="P3755" i="2"/>
  <c r="Y3755" i="2"/>
  <c r="Z3755" i="2"/>
  <c r="AA3755" i="2"/>
  <c r="AC3755" i="2"/>
  <c r="AD3755" i="2"/>
  <c r="AE3755" i="2"/>
  <c r="AF3755" i="2"/>
  <c r="I3756" i="2"/>
  <c r="J3756" i="2"/>
  <c r="K3756" i="2"/>
  <c r="L3756" i="2"/>
  <c r="M3756" i="2"/>
  <c r="N3756" i="2"/>
  <c r="O3756" i="2"/>
  <c r="P3756" i="2"/>
  <c r="Y3756" i="2"/>
  <c r="Z3756" i="2"/>
  <c r="AA3756" i="2"/>
  <c r="AC3756" i="2"/>
  <c r="AD3756" i="2"/>
  <c r="AE3756" i="2"/>
  <c r="AF3756" i="2"/>
  <c r="I3757" i="2"/>
  <c r="J3757" i="2"/>
  <c r="K3757" i="2"/>
  <c r="L3757" i="2"/>
  <c r="M3757" i="2"/>
  <c r="N3757" i="2"/>
  <c r="O3757" i="2"/>
  <c r="P3757" i="2"/>
  <c r="Y3757" i="2"/>
  <c r="Z3757" i="2"/>
  <c r="AA3757" i="2"/>
  <c r="AC3757" i="2"/>
  <c r="AD3757" i="2"/>
  <c r="AE3757" i="2"/>
  <c r="AF3757" i="2"/>
  <c r="I3758" i="2"/>
  <c r="J3758" i="2"/>
  <c r="K3758" i="2"/>
  <c r="L3758" i="2"/>
  <c r="M3758" i="2"/>
  <c r="N3758" i="2"/>
  <c r="O3758" i="2"/>
  <c r="P3758" i="2"/>
  <c r="Y3758" i="2"/>
  <c r="Z3758" i="2"/>
  <c r="AA3758" i="2"/>
  <c r="AC3758" i="2"/>
  <c r="AD3758" i="2"/>
  <c r="AE3758" i="2"/>
  <c r="AF3758" i="2"/>
  <c r="I3759" i="2"/>
  <c r="J3759" i="2"/>
  <c r="K3759" i="2"/>
  <c r="L3759" i="2"/>
  <c r="M3759" i="2"/>
  <c r="N3759" i="2"/>
  <c r="O3759" i="2"/>
  <c r="P3759" i="2"/>
  <c r="Y3759" i="2"/>
  <c r="Z3759" i="2"/>
  <c r="AA3759" i="2"/>
  <c r="AC3759" i="2"/>
  <c r="AD3759" i="2"/>
  <c r="AE3759" i="2"/>
  <c r="AF3759" i="2"/>
  <c r="I3760" i="2"/>
  <c r="J3760" i="2"/>
  <c r="K3760" i="2"/>
  <c r="L3760" i="2"/>
  <c r="M3760" i="2"/>
  <c r="N3760" i="2"/>
  <c r="O3760" i="2"/>
  <c r="P3760" i="2"/>
  <c r="Y3760" i="2"/>
  <c r="Z3760" i="2"/>
  <c r="AA3760" i="2"/>
  <c r="AC3760" i="2"/>
  <c r="AD3760" i="2"/>
  <c r="AE3760" i="2"/>
  <c r="AF3760" i="2"/>
  <c r="I3761" i="2"/>
  <c r="J3761" i="2"/>
  <c r="K3761" i="2"/>
  <c r="L3761" i="2"/>
  <c r="M3761" i="2"/>
  <c r="N3761" i="2"/>
  <c r="O3761" i="2"/>
  <c r="P3761" i="2"/>
  <c r="Y3761" i="2"/>
  <c r="Z3761" i="2"/>
  <c r="AA3761" i="2"/>
  <c r="AC3761" i="2"/>
  <c r="AD3761" i="2"/>
  <c r="AE3761" i="2"/>
  <c r="AF3761" i="2"/>
  <c r="I3762" i="2"/>
  <c r="J3762" i="2"/>
  <c r="K3762" i="2"/>
  <c r="L3762" i="2"/>
  <c r="M3762" i="2"/>
  <c r="N3762" i="2"/>
  <c r="O3762" i="2"/>
  <c r="P3762" i="2"/>
  <c r="Y3762" i="2"/>
  <c r="Z3762" i="2"/>
  <c r="AA3762" i="2"/>
  <c r="AC3762" i="2"/>
  <c r="AD3762" i="2"/>
  <c r="AE3762" i="2"/>
  <c r="AF3762" i="2"/>
  <c r="I3763" i="2"/>
  <c r="J3763" i="2"/>
  <c r="K3763" i="2"/>
  <c r="L3763" i="2"/>
  <c r="M3763" i="2"/>
  <c r="N3763" i="2"/>
  <c r="O3763" i="2"/>
  <c r="P3763" i="2"/>
  <c r="Y3763" i="2"/>
  <c r="Z3763" i="2"/>
  <c r="AA3763" i="2"/>
  <c r="AC3763" i="2"/>
  <c r="AD3763" i="2"/>
  <c r="AE3763" i="2"/>
  <c r="AF3763" i="2"/>
  <c r="I3764" i="2"/>
  <c r="J3764" i="2"/>
  <c r="K3764" i="2"/>
  <c r="L3764" i="2"/>
  <c r="M3764" i="2"/>
  <c r="N3764" i="2"/>
  <c r="O3764" i="2"/>
  <c r="P3764" i="2"/>
  <c r="Y3764" i="2"/>
  <c r="Z3764" i="2"/>
  <c r="AA3764" i="2"/>
  <c r="AC3764" i="2"/>
  <c r="AD3764" i="2"/>
  <c r="AE3764" i="2"/>
  <c r="AF3764" i="2"/>
  <c r="I3765" i="2"/>
  <c r="J3765" i="2"/>
  <c r="K3765" i="2"/>
  <c r="L3765" i="2"/>
  <c r="M3765" i="2"/>
  <c r="N3765" i="2"/>
  <c r="O3765" i="2"/>
  <c r="P3765" i="2"/>
  <c r="Y3765" i="2"/>
  <c r="Z3765" i="2"/>
  <c r="AA3765" i="2"/>
  <c r="AC3765" i="2"/>
  <c r="AD3765" i="2"/>
  <c r="AE3765" i="2"/>
  <c r="AF3765" i="2"/>
  <c r="I3766" i="2"/>
  <c r="J3766" i="2"/>
  <c r="K3766" i="2"/>
  <c r="L3766" i="2"/>
  <c r="M3766" i="2"/>
  <c r="N3766" i="2"/>
  <c r="O3766" i="2"/>
  <c r="P3766" i="2"/>
  <c r="Y3766" i="2"/>
  <c r="Z3766" i="2"/>
  <c r="AA3766" i="2"/>
  <c r="AC3766" i="2"/>
  <c r="AD3766" i="2"/>
  <c r="AE3766" i="2"/>
  <c r="AF3766" i="2"/>
  <c r="I3767" i="2"/>
  <c r="J3767" i="2"/>
  <c r="K3767" i="2"/>
  <c r="L3767" i="2"/>
  <c r="M3767" i="2"/>
  <c r="N3767" i="2"/>
  <c r="O3767" i="2"/>
  <c r="P3767" i="2"/>
  <c r="Y3767" i="2"/>
  <c r="Z3767" i="2"/>
  <c r="AA3767" i="2"/>
  <c r="AC3767" i="2"/>
  <c r="AD3767" i="2"/>
  <c r="AE3767" i="2"/>
  <c r="AF3767" i="2"/>
  <c r="I3768" i="2"/>
  <c r="J3768" i="2"/>
  <c r="K3768" i="2"/>
  <c r="L3768" i="2"/>
  <c r="M3768" i="2"/>
  <c r="N3768" i="2"/>
  <c r="O3768" i="2"/>
  <c r="P3768" i="2"/>
  <c r="Y3768" i="2"/>
  <c r="Z3768" i="2"/>
  <c r="AA3768" i="2"/>
  <c r="AC3768" i="2"/>
  <c r="AD3768" i="2"/>
  <c r="AE3768" i="2"/>
  <c r="AF3768" i="2"/>
  <c r="I3769" i="2"/>
  <c r="J3769" i="2"/>
  <c r="K3769" i="2"/>
  <c r="L3769" i="2"/>
  <c r="M3769" i="2"/>
  <c r="N3769" i="2"/>
  <c r="O3769" i="2"/>
  <c r="P3769" i="2"/>
  <c r="Y3769" i="2"/>
  <c r="Z3769" i="2"/>
  <c r="AA3769" i="2"/>
  <c r="AC3769" i="2"/>
  <c r="AD3769" i="2"/>
  <c r="AE3769" i="2"/>
  <c r="AF3769" i="2"/>
  <c r="I3770" i="2"/>
  <c r="J3770" i="2"/>
  <c r="K3770" i="2"/>
  <c r="L3770" i="2"/>
  <c r="M3770" i="2"/>
  <c r="N3770" i="2"/>
  <c r="O3770" i="2"/>
  <c r="P3770" i="2"/>
  <c r="Y3770" i="2"/>
  <c r="Z3770" i="2"/>
  <c r="AA3770" i="2"/>
  <c r="AC3770" i="2"/>
  <c r="AD3770" i="2"/>
  <c r="AE3770" i="2"/>
  <c r="AF3770" i="2"/>
  <c r="I3771" i="2"/>
  <c r="J3771" i="2"/>
  <c r="K3771" i="2"/>
  <c r="L3771" i="2"/>
  <c r="M3771" i="2"/>
  <c r="N3771" i="2"/>
  <c r="O3771" i="2"/>
  <c r="P3771" i="2"/>
  <c r="Y3771" i="2"/>
  <c r="Z3771" i="2"/>
  <c r="AA3771" i="2"/>
  <c r="AC3771" i="2"/>
  <c r="AD3771" i="2"/>
  <c r="AE3771" i="2"/>
  <c r="AF3771" i="2"/>
  <c r="I3772" i="2"/>
  <c r="J3772" i="2"/>
  <c r="K3772" i="2"/>
  <c r="L3772" i="2"/>
  <c r="M3772" i="2"/>
  <c r="N3772" i="2"/>
  <c r="O3772" i="2"/>
  <c r="P3772" i="2"/>
  <c r="Y3772" i="2"/>
  <c r="Z3772" i="2"/>
  <c r="AA3772" i="2"/>
  <c r="AC3772" i="2"/>
  <c r="AD3772" i="2"/>
  <c r="AE3772" i="2"/>
  <c r="AF3772" i="2"/>
  <c r="I3773" i="2"/>
  <c r="J3773" i="2"/>
  <c r="K3773" i="2"/>
  <c r="L3773" i="2"/>
  <c r="M3773" i="2"/>
  <c r="N3773" i="2"/>
  <c r="O3773" i="2"/>
  <c r="P3773" i="2"/>
  <c r="Y3773" i="2"/>
  <c r="Z3773" i="2"/>
  <c r="AA3773" i="2"/>
  <c r="AC3773" i="2"/>
  <c r="AD3773" i="2"/>
  <c r="AE3773" i="2"/>
  <c r="AF3773" i="2"/>
  <c r="I3774" i="2"/>
  <c r="J3774" i="2"/>
  <c r="K3774" i="2"/>
  <c r="L3774" i="2"/>
  <c r="M3774" i="2"/>
  <c r="N3774" i="2"/>
  <c r="O3774" i="2"/>
  <c r="P3774" i="2"/>
  <c r="Y3774" i="2"/>
  <c r="Z3774" i="2"/>
  <c r="AA3774" i="2"/>
  <c r="AC3774" i="2"/>
  <c r="AD3774" i="2"/>
  <c r="AE3774" i="2"/>
  <c r="AF3774" i="2"/>
  <c r="I3775" i="2"/>
  <c r="J3775" i="2"/>
  <c r="K3775" i="2"/>
  <c r="L3775" i="2"/>
  <c r="M3775" i="2"/>
  <c r="N3775" i="2"/>
  <c r="O3775" i="2"/>
  <c r="P3775" i="2"/>
  <c r="Y3775" i="2"/>
  <c r="Z3775" i="2"/>
  <c r="AA3775" i="2"/>
  <c r="AC3775" i="2"/>
  <c r="AD3775" i="2"/>
  <c r="AE3775" i="2"/>
  <c r="AF3775" i="2"/>
  <c r="I3776" i="2"/>
  <c r="J3776" i="2"/>
  <c r="K3776" i="2"/>
  <c r="L3776" i="2"/>
  <c r="M3776" i="2"/>
  <c r="N3776" i="2"/>
  <c r="O3776" i="2"/>
  <c r="P3776" i="2"/>
  <c r="Y3776" i="2"/>
  <c r="Z3776" i="2"/>
  <c r="AA3776" i="2"/>
  <c r="AC3776" i="2"/>
  <c r="AD3776" i="2"/>
  <c r="AE3776" i="2"/>
  <c r="AF3776" i="2"/>
  <c r="I3777" i="2"/>
  <c r="J3777" i="2"/>
  <c r="K3777" i="2"/>
  <c r="L3777" i="2"/>
  <c r="M3777" i="2"/>
  <c r="N3777" i="2"/>
  <c r="O3777" i="2"/>
  <c r="P3777" i="2"/>
  <c r="Y3777" i="2"/>
  <c r="Z3777" i="2"/>
  <c r="AA3777" i="2"/>
  <c r="AC3777" i="2"/>
  <c r="AD3777" i="2"/>
  <c r="AE3777" i="2"/>
  <c r="AF3777" i="2"/>
  <c r="I3778" i="2"/>
  <c r="J3778" i="2"/>
  <c r="K3778" i="2"/>
  <c r="L3778" i="2"/>
  <c r="M3778" i="2"/>
  <c r="N3778" i="2"/>
  <c r="O3778" i="2"/>
  <c r="P3778" i="2"/>
  <c r="Y3778" i="2"/>
  <c r="Z3778" i="2"/>
  <c r="AA3778" i="2"/>
  <c r="AC3778" i="2"/>
  <c r="AD3778" i="2"/>
  <c r="AE3778" i="2"/>
  <c r="AF3778" i="2"/>
  <c r="I3779" i="2"/>
  <c r="J3779" i="2"/>
  <c r="K3779" i="2"/>
  <c r="L3779" i="2"/>
  <c r="M3779" i="2"/>
  <c r="N3779" i="2"/>
  <c r="O3779" i="2"/>
  <c r="P3779" i="2"/>
  <c r="Y3779" i="2"/>
  <c r="Z3779" i="2"/>
  <c r="AA3779" i="2"/>
  <c r="AC3779" i="2"/>
  <c r="AD3779" i="2"/>
  <c r="AE3779" i="2"/>
  <c r="AF3779" i="2"/>
  <c r="I3780" i="2"/>
  <c r="J3780" i="2"/>
  <c r="K3780" i="2"/>
  <c r="L3780" i="2"/>
  <c r="M3780" i="2"/>
  <c r="N3780" i="2"/>
  <c r="O3780" i="2"/>
  <c r="P3780" i="2"/>
  <c r="Y3780" i="2"/>
  <c r="Z3780" i="2"/>
  <c r="AA3780" i="2"/>
  <c r="AC3780" i="2"/>
  <c r="AD3780" i="2"/>
  <c r="AE3780" i="2"/>
  <c r="AF3780" i="2"/>
  <c r="I3781" i="2"/>
  <c r="J3781" i="2"/>
  <c r="K3781" i="2"/>
  <c r="L3781" i="2"/>
  <c r="M3781" i="2"/>
  <c r="N3781" i="2"/>
  <c r="O3781" i="2"/>
  <c r="P3781" i="2"/>
  <c r="Y3781" i="2"/>
  <c r="Z3781" i="2"/>
  <c r="AA3781" i="2"/>
  <c r="AC3781" i="2"/>
  <c r="AD3781" i="2"/>
  <c r="AE3781" i="2"/>
  <c r="AF3781" i="2"/>
  <c r="I3782" i="2"/>
  <c r="J3782" i="2"/>
  <c r="K3782" i="2"/>
  <c r="L3782" i="2"/>
  <c r="M3782" i="2"/>
  <c r="N3782" i="2"/>
  <c r="O3782" i="2"/>
  <c r="P3782" i="2"/>
  <c r="Y3782" i="2"/>
  <c r="Z3782" i="2"/>
  <c r="AA3782" i="2"/>
  <c r="AC3782" i="2"/>
  <c r="AD3782" i="2"/>
  <c r="AE3782" i="2"/>
  <c r="AF3782" i="2"/>
  <c r="I3783" i="2"/>
  <c r="J3783" i="2"/>
  <c r="K3783" i="2"/>
  <c r="L3783" i="2"/>
  <c r="M3783" i="2"/>
  <c r="N3783" i="2"/>
  <c r="O3783" i="2"/>
  <c r="P3783" i="2"/>
  <c r="Y3783" i="2"/>
  <c r="Z3783" i="2"/>
  <c r="AA3783" i="2"/>
  <c r="AC3783" i="2"/>
  <c r="AD3783" i="2"/>
  <c r="AE3783" i="2"/>
  <c r="AF3783" i="2"/>
  <c r="I3784" i="2"/>
  <c r="J3784" i="2"/>
  <c r="K3784" i="2"/>
  <c r="L3784" i="2"/>
  <c r="M3784" i="2"/>
  <c r="N3784" i="2"/>
  <c r="O3784" i="2"/>
  <c r="P3784" i="2"/>
  <c r="Y3784" i="2"/>
  <c r="Z3784" i="2"/>
  <c r="AA3784" i="2"/>
  <c r="AC3784" i="2"/>
  <c r="AD3784" i="2"/>
  <c r="AE3784" i="2"/>
  <c r="AF3784" i="2"/>
  <c r="I3785" i="2"/>
  <c r="J3785" i="2"/>
  <c r="K3785" i="2"/>
  <c r="L3785" i="2"/>
  <c r="M3785" i="2"/>
  <c r="N3785" i="2"/>
  <c r="O3785" i="2"/>
  <c r="P3785" i="2"/>
  <c r="Y3785" i="2"/>
  <c r="Z3785" i="2"/>
  <c r="AA3785" i="2"/>
  <c r="AC3785" i="2"/>
  <c r="AD3785" i="2"/>
  <c r="AE3785" i="2"/>
  <c r="AF3785" i="2"/>
  <c r="I3786" i="2"/>
  <c r="J3786" i="2"/>
  <c r="K3786" i="2"/>
  <c r="L3786" i="2"/>
  <c r="M3786" i="2"/>
  <c r="N3786" i="2"/>
  <c r="O3786" i="2"/>
  <c r="P3786" i="2"/>
  <c r="Y3786" i="2"/>
  <c r="Z3786" i="2"/>
  <c r="AA3786" i="2"/>
  <c r="AC3786" i="2"/>
  <c r="AD3786" i="2"/>
  <c r="AE3786" i="2"/>
  <c r="AF3786" i="2"/>
  <c r="I3787" i="2"/>
  <c r="J3787" i="2"/>
  <c r="K3787" i="2"/>
  <c r="L3787" i="2"/>
  <c r="M3787" i="2"/>
  <c r="N3787" i="2"/>
  <c r="O3787" i="2"/>
  <c r="P3787" i="2"/>
  <c r="Y3787" i="2"/>
  <c r="Z3787" i="2"/>
  <c r="AA3787" i="2"/>
  <c r="AC3787" i="2"/>
  <c r="AD3787" i="2"/>
  <c r="AE3787" i="2"/>
  <c r="AF3787" i="2"/>
  <c r="I3788" i="2"/>
  <c r="J3788" i="2"/>
  <c r="K3788" i="2"/>
  <c r="L3788" i="2"/>
  <c r="M3788" i="2"/>
  <c r="N3788" i="2"/>
  <c r="O3788" i="2"/>
  <c r="P3788" i="2"/>
  <c r="Y3788" i="2"/>
  <c r="Z3788" i="2"/>
  <c r="AA3788" i="2"/>
  <c r="AC3788" i="2"/>
  <c r="AD3788" i="2"/>
  <c r="AE3788" i="2"/>
  <c r="AF3788" i="2"/>
  <c r="I3789" i="2"/>
  <c r="J3789" i="2"/>
  <c r="K3789" i="2"/>
  <c r="L3789" i="2"/>
  <c r="M3789" i="2"/>
  <c r="N3789" i="2"/>
  <c r="O3789" i="2"/>
  <c r="P3789" i="2"/>
  <c r="Y3789" i="2"/>
  <c r="Z3789" i="2"/>
  <c r="AA3789" i="2"/>
  <c r="AC3789" i="2"/>
  <c r="AD3789" i="2"/>
  <c r="AE3789" i="2"/>
  <c r="AF3789" i="2"/>
  <c r="I3790" i="2"/>
  <c r="J3790" i="2"/>
  <c r="K3790" i="2"/>
  <c r="L3790" i="2"/>
  <c r="M3790" i="2"/>
  <c r="N3790" i="2"/>
  <c r="O3790" i="2"/>
  <c r="P3790" i="2"/>
  <c r="Y3790" i="2"/>
  <c r="Z3790" i="2"/>
  <c r="AA3790" i="2"/>
  <c r="AC3790" i="2"/>
  <c r="AD3790" i="2"/>
  <c r="AE3790" i="2"/>
  <c r="AF3790" i="2"/>
  <c r="I3791" i="2"/>
  <c r="J3791" i="2"/>
  <c r="K3791" i="2"/>
  <c r="L3791" i="2"/>
  <c r="M3791" i="2"/>
  <c r="N3791" i="2"/>
  <c r="O3791" i="2"/>
  <c r="P3791" i="2"/>
  <c r="Y3791" i="2"/>
  <c r="Z3791" i="2"/>
  <c r="AA3791" i="2"/>
  <c r="AC3791" i="2"/>
  <c r="AD3791" i="2"/>
  <c r="AE3791" i="2"/>
  <c r="AF3791" i="2"/>
  <c r="I3792" i="2"/>
  <c r="J3792" i="2"/>
  <c r="K3792" i="2"/>
  <c r="L3792" i="2"/>
  <c r="M3792" i="2"/>
  <c r="N3792" i="2"/>
  <c r="O3792" i="2"/>
  <c r="P3792" i="2"/>
  <c r="Y3792" i="2"/>
  <c r="Z3792" i="2"/>
  <c r="AA3792" i="2"/>
  <c r="AC3792" i="2"/>
  <c r="AD3792" i="2"/>
  <c r="AE3792" i="2"/>
  <c r="AF3792" i="2"/>
  <c r="I3793" i="2"/>
  <c r="J3793" i="2"/>
  <c r="K3793" i="2"/>
  <c r="L3793" i="2"/>
  <c r="M3793" i="2"/>
  <c r="N3793" i="2"/>
  <c r="O3793" i="2"/>
  <c r="P3793" i="2"/>
  <c r="Y3793" i="2"/>
  <c r="Z3793" i="2"/>
  <c r="AA3793" i="2"/>
  <c r="AC3793" i="2"/>
  <c r="AD3793" i="2"/>
  <c r="AE3793" i="2"/>
  <c r="AF3793" i="2"/>
  <c r="I3794" i="2"/>
  <c r="J3794" i="2"/>
  <c r="K3794" i="2"/>
  <c r="L3794" i="2"/>
  <c r="M3794" i="2"/>
  <c r="N3794" i="2"/>
  <c r="O3794" i="2"/>
  <c r="P3794" i="2"/>
  <c r="Y3794" i="2"/>
  <c r="Z3794" i="2"/>
  <c r="AA3794" i="2"/>
  <c r="AC3794" i="2"/>
  <c r="AD3794" i="2"/>
  <c r="AE3794" i="2"/>
  <c r="AF3794" i="2"/>
  <c r="I3795" i="2"/>
  <c r="J3795" i="2"/>
  <c r="K3795" i="2"/>
  <c r="L3795" i="2"/>
  <c r="M3795" i="2"/>
  <c r="N3795" i="2"/>
  <c r="O3795" i="2"/>
  <c r="P3795" i="2"/>
  <c r="Y3795" i="2"/>
  <c r="Z3795" i="2"/>
  <c r="AA3795" i="2"/>
  <c r="AC3795" i="2"/>
  <c r="AD3795" i="2"/>
  <c r="AE3795" i="2"/>
  <c r="AF3795" i="2"/>
  <c r="I3796" i="2"/>
  <c r="J3796" i="2"/>
  <c r="K3796" i="2"/>
  <c r="L3796" i="2"/>
  <c r="M3796" i="2"/>
  <c r="N3796" i="2"/>
  <c r="O3796" i="2"/>
  <c r="P3796" i="2"/>
  <c r="Y3796" i="2"/>
  <c r="Z3796" i="2"/>
  <c r="AA3796" i="2"/>
  <c r="AC3796" i="2"/>
  <c r="AD3796" i="2"/>
  <c r="AE3796" i="2"/>
  <c r="AF3796" i="2"/>
  <c r="I3797" i="2"/>
  <c r="J3797" i="2"/>
  <c r="K3797" i="2"/>
  <c r="L3797" i="2"/>
  <c r="M3797" i="2"/>
  <c r="N3797" i="2"/>
  <c r="O3797" i="2"/>
  <c r="P3797" i="2"/>
  <c r="Y3797" i="2"/>
  <c r="Z3797" i="2"/>
  <c r="AA3797" i="2"/>
  <c r="AC3797" i="2"/>
  <c r="AD3797" i="2"/>
  <c r="AE3797" i="2"/>
  <c r="AF3797" i="2"/>
  <c r="I3798" i="2"/>
  <c r="J3798" i="2"/>
  <c r="K3798" i="2"/>
  <c r="L3798" i="2"/>
  <c r="M3798" i="2"/>
  <c r="N3798" i="2"/>
  <c r="O3798" i="2"/>
  <c r="P3798" i="2"/>
  <c r="Y3798" i="2"/>
  <c r="Z3798" i="2"/>
  <c r="AA3798" i="2"/>
  <c r="AC3798" i="2"/>
  <c r="AD3798" i="2"/>
  <c r="AE3798" i="2"/>
  <c r="AF3798" i="2"/>
  <c r="I3799" i="2"/>
  <c r="J3799" i="2"/>
  <c r="K3799" i="2"/>
  <c r="L3799" i="2"/>
  <c r="M3799" i="2"/>
  <c r="N3799" i="2"/>
  <c r="O3799" i="2"/>
  <c r="P3799" i="2"/>
  <c r="Y3799" i="2"/>
  <c r="Z3799" i="2"/>
  <c r="AA3799" i="2"/>
  <c r="AC3799" i="2"/>
  <c r="AD3799" i="2"/>
  <c r="AE3799" i="2"/>
  <c r="AF3799" i="2"/>
  <c r="I3800" i="2"/>
  <c r="J3800" i="2"/>
  <c r="K3800" i="2"/>
  <c r="L3800" i="2"/>
  <c r="M3800" i="2"/>
  <c r="N3800" i="2"/>
  <c r="O3800" i="2"/>
  <c r="P3800" i="2"/>
  <c r="Y3800" i="2"/>
  <c r="Z3800" i="2"/>
  <c r="AA3800" i="2"/>
  <c r="AC3800" i="2"/>
  <c r="AD3800" i="2"/>
  <c r="AE3800" i="2"/>
  <c r="AF3800" i="2"/>
  <c r="I3801" i="2"/>
  <c r="J3801" i="2"/>
  <c r="K3801" i="2"/>
  <c r="L3801" i="2"/>
  <c r="M3801" i="2"/>
  <c r="N3801" i="2"/>
  <c r="O3801" i="2"/>
  <c r="P3801" i="2"/>
  <c r="Y3801" i="2"/>
  <c r="Z3801" i="2"/>
  <c r="AA3801" i="2"/>
  <c r="AC3801" i="2"/>
  <c r="AD3801" i="2"/>
  <c r="AE3801" i="2"/>
  <c r="AF3801" i="2"/>
  <c r="I3802" i="2"/>
  <c r="J3802" i="2"/>
  <c r="K3802" i="2"/>
  <c r="L3802" i="2"/>
  <c r="M3802" i="2"/>
  <c r="N3802" i="2"/>
  <c r="O3802" i="2"/>
  <c r="P3802" i="2"/>
  <c r="Y3802" i="2"/>
  <c r="Z3802" i="2"/>
  <c r="AA3802" i="2"/>
  <c r="AC3802" i="2"/>
  <c r="AD3802" i="2"/>
  <c r="AE3802" i="2"/>
  <c r="AF3802" i="2"/>
  <c r="I3803" i="2"/>
  <c r="J3803" i="2"/>
  <c r="K3803" i="2"/>
  <c r="L3803" i="2"/>
  <c r="M3803" i="2"/>
  <c r="N3803" i="2"/>
  <c r="O3803" i="2"/>
  <c r="P3803" i="2"/>
  <c r="Y3803" i="2"/>
  <c r="Z3803" i="2"/>
  <c r="AA3803" i="2"/>
  <c r="AC3803" i="2"/>
  <c r="AD3803" i="2"/>
  <c r="AE3803" i="2"/>
  <c r="AF3803" i="2"/>
  <c r="I3804" i="2"/>
  <c r="J3804" i="2"/>
  <c r="K3804" i="2"/>
  <c r="L3804" i="2"/>
  <c r="M3804" i="2"/>
  <c r="N3804" i="2"/>
  <c r="O3804" i="2"/>
  <c r="P3804" i="2"/>
  <c r="Y3804" i="2"/>
  <c r="Z3804" i="2"/>
  <c r="AA3804" i="2"/>
  <c r="AC3804" i="2"/>
  <c r="AD3804" i="2"/>
  <c r="AE3804" i="2"/>
  <c r="AF3804" i="2"/>
  <c r="I3805" i="2"/>
  <c r="J3805" i="2"/>
  <c r="K3805" i="2"/>
  <c r="L3805" i="2"/>
  <c r="M3805" i="2"/>
  <c r="N3805" i="2"/>
  <c r="O3805" i="2"/>
  <c r="P3805" i="2"/>
  <c r="Y3805" i="2"/>
  <c r="Z3805" i="2"/>
  <c r="AA3805" i="2"/>
  <c r="AC3805" i="2"/>
  <c r="AD3805" i="2"/>
  <c r="AE3805" i="2"/>
  <c r="AF3805" i="2"/>
  <c r="I3806" i="2"/>
  <c r="J3806" i="2"/>
  <c r="K3806" i="2"/>
  <c r="L3806" i="2"/>
  <c r="M3806" i="2"/>
  <c r="N3806" i="2"/>
  <c r="O3806" i="2"/>
  <c r="P3806" i="2"/>
  <c r="Y3806" i="2"/>
  <c r="Z3806" i="2"/>
  <c r="AA3806" i="2"/>
  <c r="AC3806" i="2"/>
  <c r="AD3806" i="2"/>
  <c r="AE3806" i="2"/>
  <c r="AF3806" i="2"/>
  <c r="I3807" i="2"/>
  <c r="J3807" i="2"/>
  <c r="K3807" i="2"/>
  <c r="L3807" i="2"/>
  <c r="M3807" i="2"/>
  <c r="N3807" i="2"/>
  <c r="O3807" i="2"/>
  <c r="P3807" i="2"/>
  <c r="Y3807" i="2"/>
  <c r="Z3807" i="2"/>
  <c r="AA3807" i="2"/>
  <c r="AC3807" i="2"/>
  <c r="AD3807" i="2"/>
  <c r="AE3807" i="2"/>
  <c r="AF3807" i="2"/>
  <c r="I3808" i="2"/>
  <c r="J3808" i="2"/>
  <c r="K3808" i="2"/>
  <c r="L3808" i="2"/>
  <c r="M3808" i="2"/>
  <c r="N3808" i="2"/>
  <c r="O3808" i="2"/>
  <c r="P3808" i="2"/>
  <c r="Y3808" i="2"/>
  <c r="Z3808" i="2"/>
  <c r="AA3808" i="2"/>
  <c r="AC3808" i="2"/>
  <c r="AD3808" i="2"/>
  <c r="AE3808" i="2"/>
  <c r="AF3808" i="2"/>
  <c r="I3809" i="2"/>
  <c r="J3809" i="2"/>
  <c r="K3809" i="2"/>
  <c r="L3809" i="2"/>
  <c r="M3809" i="2"/>
  <c r="N3809" i="2"/>
  <c r="O3809" i="2"/>
  <c r="P3809" i="2"/>
  <c r="Y3809" i="2"/>
  <c r="Z3809" i="2"/>
  <c r="AA3809" i="2"/>
  <c r="AC3809" i="2"/>
  <c r="AD3809" i="2"/>
  <c r="AE3809" i="2"/>
  <c r="AF3809" i="2"/>
  <c r="I3810" i="2"/>
  <c r="J3810" i="2"/>
  <c r="K3810" i="2"/>
  <c r="L3810" i="2"/>
  <c r="M3810" i="2"/>
  <c r="N3810" i="2"/>
  <c r="O3810" i="2"/>
  <c r="P3810" i="2"/>
  <c r="Y3810" i="2"/>
  <c r="Z3810" i="2"/>
  <c r="AA3810" i="2"/>
  <c r="AC3810" i="2"/>
  <c r="AD3810" i="2"/>
  <c r="AE3810" i="2"/>
  <c r="AF3810" i="2"/>
  <c r="I3811" i="2"/>
  <c r="J3811" i="2"/>
  <c r="K3811" i="2"/>
  <c r="L3811" i="2"/>
  <c r="M3811" i="2"/>
  <c r="N3811" i="2"/>
  <c r="O3811" i="2"/>
  <c r="P3811" i="2"/>
  <c r="Y3811" i="2"/>
  <c r="Z3811" i="2"/>
  <c r="AA3811" i="2"/>
  <c r="AC3811" i="2"/>
  <c r="AD3811" i="2"/>
  <c r="AE3811" i="2"/>
  <c r="AF3811" i="2"/>
  <c r="I3812" i="2"/>
  <c r="J3812" i="2"/>
  <c r="K3812" i="2"/>
  <c r="L3812" i="2"/>
  <c r="M3812" i="2"/>
  <c r="N3812" i="2"/>
  <c r="O3812" i="2"/>
  <c r="P3812" i="2"/>
  <c r="Y3812" i="2"/>
  <c r="Z3812" i="2"/>
  <c r="AA3812" i="2"/>
  <c r="AC3812" i="2"/>
  <c r="AD3812" i="2"/>
  <c r="AE3812" i="2"/>
  <c r="AF3812" i="2"/>
  <c r="I3813" i="2"/>
  <c r="J3813" i="2"/>
  <c r="K3813" i="2"/>
  <c r="L3813" i="2"/>
  <c r="M3813" i="2"/>
  <c r="N3813" i="2"/>
  <c r="O3813" i="2"/>
  <c r="P3813" i="2"/>
  <c r="Y3813" i="2"/>
  <c r="Z3813" i="2"/>
  <c r="AA3813" i="2"/>
  <c r="AC3813" i="2"/>
  <c r="AD3813" i="2"/>
  <c r="AE3813" i="2"/>
  <c r="AF3813" i="2"/>
  <c r="I3814" i="2"/>
  <c r="J3814" i="2"/>
  <c r="K3814" i="2"/>
  <c r="L3814" i="2"/>
  <c r="M3814" i="2"/>
  <c r="N3814" i="2"/>
  <c r="O3814" i="2"/>
  <c r="P3814" i="2"/>
  <c r="Y3814" i="2"/>
  <c r="Z3814" i="2"/>
  <c r="AA3814" i="2"/>
  <c r="AC3814" i="2"/>
  <c r="AD3814" i="2"/>
  <c r="AE3814" i="2"/>
  <c r="AF3814" i="2"/>
  <c r="I3815" i="2"/>
  <c r="J3815" i="2"/>
  <c r="K3815" i="2"/>
  <c r="L3815" i="2"/>
  <c r="M3815" i="2"/>
  <c r="N3815" i="2"/>
  <c r="O3815" i="2"/>
  <c r="P3815" i="2"/>
  <c r="Y3815" i="2"/>
  <c r="Z3815" i="2"/>
  <c r="AA3815" i="2"/>
  <c r="AC3815" i="2"/>
  <c r="AD3815" i="2"/>
  <c r="AE3815" i="2"/>
  <c r="AF3815" i="2"/>
  <c r="I3816" i="2"/>
  <c r="J3816" i="2"/>
  <c r="K3816" i="2"/>
  <c r="L3816" i="2"/>
  <c r="M3816" i="2"/>
  <c r="N3816" i="2"/>
  <c r="O3816" i="2"/>
  <c r="P3816" i="2"/>
  <c r="Y3816" i="2"/>
  <c r="Z3816" i="2"/>
  <c r="AA3816" i="2"/>
  <c r="AC3816" i="2"/>
  <c r="AD3816" i="2"/>
  <c r="AE3816" i="2"/>
  <c r="AF3816" i="2"/>
  <c r="I3817" i="2"/>
  <c r="J3817" i="2"/>
  <c r="K3817" i="2"/>
  <c r="L3817" i="2"/>
  <c r="M3817" i="2"/>
  <c r="N3817" i="2"/>
  <c r="O3817" i="2"/>
  <c r="P3817" i="2"/>
  <c r="Y3817" i="2"/>
  <c r="Z3817" i="2"/>
  <c r="AA3817" i="2"/>
  <c r="AC3817" i="2"/>
  <c r="AD3817" i="2"/>
  <c r="AE3817" i="2"/>
  <c r="AF3817" i="2"/>
  <c r="I3818" i="2"/>
  <c r="J3818" i="2"/>
  <c r="K3818" i="2"/>
  <c r="L3818" i="2"/>
  <c r="M3818" i="2"/>
  <c r="N3818" i="2"/>
  <c r="O3818" i="2"/>
  <c r="P3818" i="2"/>
  <c r="Y3818" i="2"/>
  <c r="Z3818" i="2"/>
  <c r="AA3818" i="2"/>
  <c r="AC3818" i="2"/>
  <c r="AD3818" i="2"/>
  <c r="AE3818" i="2"/>
  <c r="AF3818" i="2"/>
  <c r="I3819" i="2"/>
  <c r="J3819" i="2"/>
  <c r="K3819" i="2"/>
  <c r="L3819" i="2"/>
  <c r="M3819" i="2"/>
  <c r="N3819" i="2"/>
  <c r="O3819" i="2"/>
  <c r="P3819" i="2"/>
  <c r="Y3819" i="2"/>
  <c r="Z3819" i="2"/>
  <c r="AA3819" i="2"/>
  <c r="AC3819" i="2"/>
  <c r="AD3819" i="2"/>
  <c r="AE3819" i="2"/>
  <c r="AF3819" i="2"/>
  <c r="I3820" i="2"/>
  <c r="J3820" i="2"/>
  <c r="K3820" i="2"/>
  <c r="L3820" i="2"/>
  <c r="M3820" i="2"/>
  <c r="N3820" i="2"/>
  <c r="O3820" i="2"/>
  <c r="P3820" i="2"/>
  <c r="Y3820" i="2"/>
  <c r="Z3820" i="2"/>
  <c r="AA3820" i="2"/>
  <c r="AC3820" i="2"/>
  <c r="AD3820" i="2"/>
  <c r="AE3820" i="2"/>
  <c r="AF3820" i="2"/>
  <c r="I3821" i="2"/>
  <c r="J3821" i="2"/>
  <c r="K3821" i="2"/>
  <c r="L3821" i="2"/>
  <c r="M3821" i="2"/>
  <c r="N3821" i="2"/>
  <c r="O3821" i="2"/>
  <c r="P3821" i="2"/>
  <c r="Y3821" i="2"/>
  <c r="Z3821" i="2"/>
  <c r="AA3821" i="2"/>
  <c r="AC3821" i="2"/>
  <c r="AD3821" i="2"/>
  <c r="AE3821" i="2"/>
  <c r="AF3821" i="2"/>
  <c r="I3822" i="2"/>
  <c r="J3822" i="2"/>
  <c r="K3822" i="2"/>
  <c r="L3822" i="2"/>
  <c r="M3822" i="2"/>
  <c r="N3822" i="2"/>
  <c r="O3822" i="2"/>
  <c r="P3822" i="2"/>
  <c r="Y3822" i="2"/>
  <c r="Z3822" i="2"/>
  <c r="AA3822" i="2"/>
  <c r="AC3822" i="2"/>
  <c r="AD3822" i="2"/>
  <c r="AE3822" i="2"/>
  <c r="AF3822" i="2"/>
  <c r="I3823" i="2"/>
  <c r="J3823" i="2"/>
  <c r="K3823" i="2"/>
  <c r="L3823" i="2"/>
  <c r="M3823" i="2"/>
  <c r="N3823" i="2"/>
  <c r="O3823" i="2"/>
  <c r="P3823" i="2"/>
  <c r="Y3823" i="2"/>
  <c r="Z3823" i="2"/>
  <c r="AA3823" i="2"/>
  <c r="AC3823" i="2"/>
  <c r="AD3823" i="2"/>
  <c r="AE3823" i="2"/>
  <c r="AF3823" i="2"/>
  <c r="I3824" i="2"/>
  <c r="J3824" i="2"/>
  <c r="K3824" i="2"/>
  <c r="L3824" i="2"/>
  <c r="M3824" i="2"/>
  <c r="N3824" i="2"/>
  <c r="O3824" i="2"/>
  <c r="P3824" i="2"/>
  <c r="Y3824" i="2"/>
  <c r="Z3824" i="2"/>
  <c r="AA3824" i="2"/>
  <c r="AC3824" i="2"/>
  <c r="AD3824" i="2"/>
  <c r="AE3824" i="2"/>
  <c r="AF3824" i="2"/>
  <c r="I3825" i="2"/>
  <c r="J3825" i="2"/>
  <c r="K3825" i="2"/>
  <c r="L3825" i="2"/>
  <c r="M3825" i="2"/>
  <c r="N3825" i="2"/>
  <c r="O3825" i="2"/>
  <c r="P3825" i="2"/>
  <c r="Y3825" i="2"/>
  <c r="Z3825" i="2"/>
  <c r="AA3825" i="2"/>
  <c r="AC3825" i="2"/>
  <c r="AD3825" i="2"/>
  <c r="AE3825" i="2"/>
  <c r="AF3825" i="2"/>
  <c r="I3826" i="2"/>
  <c r="J3826" i="2"/>
  <c r="K3826" i="2"/>
  <c r="L3826" i="2"/>
  <c r="M3826" i="2"/>
  <c r="N3826" i="2"/>
  <c r="O3826" i="2"/>
  <c r="P3826" i="2"/>
  <c r="Y3826" i="2"/>
  <c r="Z3826" i="2"/>
  <c r="AA3826" i="2"/>
  <c r="AC3826" i="2"/>
  <c r="AD3826" i="2"/>
  <c r="AE3826" i="2"/>
  <c r="AF3826" i="2"/>
  <c r="I3827" i="2"/>
  <c r="J3827" i="2"/>
  <c r="K3827" i="2"/>
  <c r="L3827" i="2"/>
  <c r="M3827" i="2"/>
  <c r="N3827" i="2"/>
  <c r="O3827" i="2"/>
  <c r="P3827" i="2"/>
  <c r="Y3827" i="2"/>
  <c r="Z3827" i="2"/>
  <c r="AA3827" i="2"/>
  <c r="AC3827" i="2"/>
  <c r="AD3827" i="2"/>
  <c r="AE3827" i="2"/>
  <c r="AF3827" i="2"/>
  <c r="I3828" i="2"/>
  <c r="J3828" i="2"/>
  <c r="K3828" i="2"/>
  <c r="L3828" i="2"/>
  <c r="M3828" i="2"/>
  <c r="N3828" i="2"/>
  <c r="O3828" i="2"/>
  <c r="P3828" i="2"/>
  <c r="Y3828" i="2"/>
  <c r="Z3828" i="2"/>
  <c r="AA3828" i="2"/>
  <c r="AC3828" i="2"/>
  <c r="AD3828" i="2"/>
  <c r="AE3828" i="2"/>
  <c r="AF3828" i="2"/>
  <c r="I3829" i="2"/>
  <c r="J3829" i="2"/>
  <c r="K3829" i="2"/>
  <c r="L3829" i="2"/>
  <c r="M3829" i="2"/>
  <c r="N3829" i="2"/>
  <c r="O3829" i="2"/>
  <c r="P3829" i="2"/>
  <c r="Y3829" i="2"/>
  <c r="Z3829" i="2"/>
  <c r="AA3829" i="2"/>
  <c r="AC3829" i="2"/>
  <c r="AD3829" i="2"/>
  <c r="AE3829" i="2"/>
  <c r="AF3829" i="2"/>
  <c r="I3830" i="2"/>
  <c r="J3830" i="2"/>
  <c r="K3830" i="2"/>
  <c r="L3830" i="2"/>
  <c r="M3830" i="2"/>
  <c r="N3830" i="2"/>
  <c r="O3830" i="2"/>
  <c r="P3830" i="2"/>
  <c r="Y3830" i="2"/>
  <c r="Z3830" i="2"/>
  <c r="AA3830" i="2"/>
  <c r="AC3830" i="2"/>
  <c r="AD3830" i="2"/>
  <c r="AE3830" i="2"/>
  <c r="AF3830" i="2"/>
  <c r="I3831" i="2"/>
  <c r="J3831" i="2"/>
  <c r="K3831" i="2"/>
  <c r="L3831" i="2"/>
  <c r="M3831" i="2"/>
  <c r="N3831" i="2"/>
  <c r="O3831" i="2"/>
  <c r="P3831" i="2"/>
  <c r="Y3831" i="2"/>
  <c r="Z3831" i="2"/>
  <c r="AA3831" i="2"/>
  <c r="AC3831" i="2"/>
  <c r="AD3831" i="2"/>
  <c r="AE3831" i="2"/>
  <c r="AF3831" i="2"/>
  <c r="I3832" i="2"/>
  <c r="J3832" i="2"/>
  <c r="K3832" i="2"/>
  <c r="L3832" i="2"/>
  <c r="M3832" i="2"/>
  <c r="N3832" i="2"/>
  <c r="O3832" i="2"/>
  <c r="P3832" i="2"/>
  <c r="Y3832" i="2"/>
  <c r="Z3832" i="2"/>
  <c r="AA3832" i="2"/>
  <c r="AC3832" i="2"/>
  <c r="AD3832" i="2"/>
  <c r="AE3832" i="2"/>
  <c r="AF3832" i="2"/>
  <c r="I3833" i="2"/>
  <c r="J3833" i="2"/>
  <c r="K3833" i="2"/>
  <c r="L3833" i="2"/>
  <c r="M3833" i="2"/>
  <c r="N3833" i="2"/>
  <c r="O3833" i="2"/>
  <c r="P3833" i="2"/>
  <c r="Y3833" i="2"/>
  <c r="Z3833" i="2"/>
  <c r="AA3833" i="2"/>
  <c r="AC3833" i="2"/>
  <c r="AD3833" i="2"/>
  <c r="AE3833" i="2"/>
  <c r="AF3833" i="2"/>
  <c r="I3834" i="2"/>
  <c r="J3834" i="2"/>
  <c r="K3834" i="2"/>
  <c r="L3834" i="2"/>
  <c r="M3834" i="2"/>
  <c r="N3834" i="2"/>
  <c r="O3834" i="2"/>
  <c r="P3834" i="2"/>
  <c r="Y3834" i="2"/>
  <c r="Z3834" i="2"/>
  <c r="AA3834" i="2"/>
  <c r="AC3834" i="2"/>
  <c r="AD3834" i="2"/>
  <c r="AE3834" i="2"/>
  <c r="AF3834" i="2"/>
  <c r="I3835" i="2"/>
  <c r="J3835" i="2"/>
  <c r="K3835" i="2"/>
  <c r="L3835" i="2"/>
  <c r="M3835" i="2"/>
  <c r="N3835" i="2"/>
  <c r="O3835" i="2"/>
  <c r="P3835" i="2"/>
  <c r="Y3835" i="2"/>
  <c r="Z3835" i="2"/>
  <c r="AA3835" i="2"/>
  <c r="AC3835" i="2"/>
  <c r="AD3835" i="2"/>
  <c r="AE3835" i="2"/>
  <c r="AF3835" i="2"/>
  <c r="I3836" i="2"/>
  <c r="J3836" i="2"/>
  <c r="K3836" i="2"/>
  <c r="L3836" i="2"/>
  <c r="M3836" i="2"/>
  <c r="N3836" i="2"/>
  <c r="O3836" i="2"/>
  <c r="P3836" i="2"/>
  <c r="Y3836" i="2"/>
  <c r="Z3836" i="2"/>
  <c r="AA3836" i="2"/>
  <c r="AC3836" i="2"/>
  <c r="AD3836" i="2"/>
  <c r="AE3836" i="2"/>
  <c r="AF3836" i="2"/>
  <c r="I3837" i="2"/>
  <c r="J3837" i="2"/>
  <c r="K3837" i="2"/>
  <c r="L3837" i="2"/>
  <c r="M3837" i="2"/>
  <c r="N3837" i="2"/>
  <c r="O3837" i="2"/>
  <c r="P3837" i="2"/>
  <c r="Y3837" i="2"/>
  <c r="Z3837" i="2"/>
  <c r="AA3837" i="2"/>
  <c r="AC3837" i="2"/>
  <c r="AD3837" i="2"/>
  <c r="AE3837" i="2"/>
  <c r="AF3837" i="2"/>
  <c r="I3838" i="2"/>
  <c r="J3838" i="2"/>
  <c r="K3838" i="2"/>
  <c r="L3838" i="2"/>
  <c r="M3838" i="2"/>
  <c r="N3838" i="2"/>
  <c r="O3838" i="2"/>
  <c r="P3838" i="2"/>
  <c r="Y3838" i="2"/>
  <c r="Z3838" i="2"/>
  <c r="AA3838" i="2"/>
  <c r="AC3838" i="2"/>
  <c r="AD3838" i="2"/>
  <c r="AE3838" i="2"/>
  <c r="AF3838" i="2"/>
  <c r="I3839" i="2"/>
  <c r="J3839" i="2"/>
  <c r="K3839" i="2"/>
  <c r="L3839" i="2"/>
  <c r="M3839" i="2"/>
  <c r="N3839" i="2"/>
  <c r="O3839" i="2"/>
  <c r="P3839" i="2"/>
  <c r="Y3839" i="2"/>
  <c r="Z3839" i="2"/>
  <c r="AA3839" i="2"/>
  <c r="AC3839" i="2"/>
  <c r="AD3839" i="2"/>
  <c r="AE3839" i="2"/>
  <c r="AF3839" i="2"/>
  <c r="I3840" i="2"/>
  <c r="J3840" i="2"/>
  <c r="K3840" i="2"/>
  <c r="L3840" i="2"/>
  <c r="M3840" i="2"/>
  <c r="N3840" i="2"/>
  <c r="O3840" i="2"/>
  <c r="P3840" i="2"/>
  <c r="Y3840" i="2"/>
  <c r="Z3840" i="2"/>
  <c r="AA3840" i="2"/>
  <c r="AC3840" i="2"/>
  <c r="AD3840" i="2"/>
  <c r="AE3840" i="2"/>
  <c r="AF3840" i="2"/>
  <c r="I3841" i="2"/>
  <c r="J3841" i="2"/>
  <c r="K3841" i="2"/>
  <c r="L3841" i="2"/>
  <c r="M3841" i="2"/>
  <c r="N3841" i="2"/>
  <c r="O3841" i="2"/>
  <c r="P3841" i="2"/>
  <c r="Y3841" i="2"/>
  <c r="Z3841" i="2"/>
  <c r="AA3841" i="2"/>
  <c r="AC3841" i="2"/>
  <c r="AD3841" i="2"/>
  <c r="AE3841" i="2"/>
  <c r="AF3841" i="2"/>
  <c r="I3842" i="2"/>
  <c r="J3842" i="2"/>
  <c r="K3842" i="2"/>
  <c r="L3842" i="2"/>
  <c r="M3842" i="2"/>
  <c r="N3842" i="2"/>
  <c r="O3842" i="2"/>
  <c r="P3842" i="2"/>
  <c r="Y3842" i="2"/>
  <c r="Z3842" i="2"/>
  <c r="AA3842" i="2"/>
  <c r="AC3842" i="2"/>
  <c r="AD3842" i="2"/>
  <c r="AE3842" i="2"/>
  <c r="AF3842" i="2"/>
  <c r="I3843" i="2"/>
  <c r="J3843" i="2"/>
  <c r="K3843" i="2"/>
  <c r="L3843" i="2"/>
  <c r="M3843" i="2"/>
  <c r="N3843" i="2"/>
  <c r="O3843" i="2"/>
  <c r="P3843" i="2"/>
  <c r="Y3843" i="2"/>
  <c r="Z3843" i="2"/>
  <c r="AA3843" i="2"/>
  <c r="AC3843" i="2"/>
  <c r="AD3843" i="2"/>
  <c r="AE3843" i="2"/>
  <c r="AF3843" i="2"/>
  <c r="I3844" i="2"/>
  <c r="J3844" i="2"/>
  <c r="K3844" i="2"/>
  <c r="L3844" i="2"/>
  <c r="M3844" i="2"/>
  <c r="N3844" i="2"/>
  <c r="O3844" i="2"/>
  <c r="P3844" i="2"/>
  <c r="Y3844" i="2"/>
  <c r="Z3844" i="2"/>
  <c r="AA3844" i="2"/>
  <c r="AC3844" i="2"/>
  <c r="AD3844" i="2"/>
  <c r="AE3844" i="2"/>
  <c r="AF3844" i="2"/>
  <c r="I3845" i="2"/>
  <c r="J3845" i="2"/>
  <c r="K3845" i="2"/>
  <c r="L3845" i="2"/>
  <c r="M3845" i="2"/>
  <c r="N3845" i="2"/>
  <c r="O3845" i="2"/>
  <c r="P3845" i="2"/>
  <c r="Y3845" i="2"/>
  <c r="Z3845" i="2"/>
  <c r="AA3845" i="2"/>
  <c r="AC3845" i="2"/>
  <c r="AD3845" i="2"/>
  <c r="AE3845" i="2"/>
  <c r="AF3845" i="2"/>
  <c r="I3846" i="2"/>
  <c r="J3846" i="2"/>
  <c r="K3846" i="2"/>
  <c r="L3846" i="2"/>
  <c r="M3846" i="2"/>
  <c r="N3846" i="2"/>
  <c r="O3846" i="2"/>
  <c r="P3846" i="2"/>
  <c r="Y3846" i="2"/>
  <c r="Z3846" i="2"/>
  <c r="AA3846" i="2"/>
  <c r="AC3846" i="2"/>
  <c r="AD3846" i="2"/>
  <c r="AE3846" i="2"/>
  <c r="AF3846" i="2"/>
  <c r="I3847" i="2"/>
  <c r="J3847" i="2"/>
  <c r="K3847" i="2"/>
  <c r="L3847" i="2"/>
  <c r="M3847" i="2"/>
  <c r="N3847" i="2"/>
  <c r="O3847" i="2"/>
  <c r="P3847" i="2"/>
  <c r="Y3847" i="2"/>
  <c r="Z3847" i="2"/>
  <c r="AA3847" i="2"/>
  <c r="AC3847" i="2"/>
  <c r="AD3847" i="2"/>
  <c r="AE3847" i="2"/>
  <c r="AF3847" i="2"/>
  <c r="I3848" i="2"/>
  <c r="J3848" i="2"/>
  <c r="K3848" i="2"/>
  <c r="L3848" i="2"/>
  <c r="M3848" i="2"/>
  <c r="N3848" i="2"/>
  <c r="O3848" i="2"/>
  <c r="P3848" i="2"/>
  <c r="Y3848" i="2"/>
  <c r="Z3848" i="2"/>
  <c r="AA3848" i="2"/>
  <c r="AC3848" i="2"/>
  <c r="AD3848" i="2"/>
  <c r="AE3848" i="2"/>
  <c r="AF3848" i="2"/>
  <c r="I3849" i="2"/>
  <c r="J3849" i="2"/>
  <c r="K3849" i="2"/>
  <c r="L3849" i="2"/>
  <c r="M3849" i="2"/>
  <c r="N3849" i="2"/>
  <c r="O3849" i="2"/>
  <c r="P3849" i="2"/>
  <c r="Y3849" i="2"/>
  <c r="Z3849" i="2"/>
  <c r="AA3849" i="2"/>
  <c r="AC3849" i="2"/>
  <c r="AD3849" i="2"/>
  <c r="AE3849" i="2"/>
  <c r="AF3849" i="2"/>
  <c r="I3850" i="2"/>
  <c r="J3850" i="2"/>
  <c r="K3850" i="2"/>
  <c r="L3850" i="2"/>
  <c r="M3850" i="2"/>
  <c r="N3850" i="2"/>
  <c r="O3850" i="2"/>
  <c r="P3850" i="2"/>
  <c r="Y3850" i="2"/>
  <c r="Z3850" i="2"/>
  <c r="AA3850" i="2"/>
  <c r="AC3850" i="2"/>
  <c r="AD3850" i="2"/>
  <c r="AE3850" i="2"/>
  <c r="AF3850" i="2"/>
  <c r="I3851" i="2"/>
  <c r="J3851" i="2"/>
  <c r="K3851" i="2"/>
  <c r="L3851" i="2"/>
  <c r="M3851" i="2"/>
  <c r="N3851" i="2"/>
  <c r="O3851" i="2"/>
  <c r="P3851" i="2"/>
  <c r="Y3851" i="2"/>
  <c r="Z3851" i="2"/>
  <c r="AA3851" i="2"/>
  <c r="AC3851" i="2"/>
  <c r="AD3851" i="2"/>
  <c r="AE3851" i="2"/>
  <c r="AF3851" i="2"/>
  <c r="I3852" i="2"/>
  <c r="J3852" i="2"/>
  <c r="K3852" i="2"/>
  <c r="L3852" i="2"/>
  <c r="M3852" i="2"/>
  <c r="N3852" i="2"/>
  <c r="O3852" i="2"/>
  <c r="P3852" i="2"/>
  <c r="Y3852" i="2"/>
  <c r="Z3852" i="2"/>
  <c r="AA3852" i="2"/>
  <c r="AC3852" i="2"/>
  <c r="AD3852" i="2"/>
  <c r="AE3852" i="2"/>
  <c r="AF3852" i="2"/>
  <c r="I3853" i="2"/>
  <c r="J3853" i="2"/>
  <c r="K3853" i="2"/>
  <c r="L3853" i="2"/>
  <c r="M3853" i="2"/>
  <c r="N3853" i="2"/>
  <c r="O3853" i="2"/>
  <c r="P3853" i="2"/>
  <c r="Y3853" i="2"/>
  <c r="Z3853" i="2"/>
  <c r="AA3853" i="2"/>
  <c r="AC3853" i="2"/>
  <c r="AD3853" i="2"/>
  <c r="AE3853" i="2"/>
  <c r="AF3853" i="2"/>
  <c r="I3854" i="2"/>
  <c r="J3854" i="2"/>
  <c r="K3854" i="2"/>
  <c r="L3854" i="2"/>
  <c r="M3854" i="2"/>
  <c r="N3854" i="2"/>
  <c r="O3854" i="2"/>
  <c r="P3854" i="2"/>
  <c r="Y3854" i="2"/>
  <c r="Z3854" i="2"/>
  <c r="AA3854" i="2"/>
  <c r="AC3854" i="2"/>
  <c r="AD3854" i="2"/>
  <c r="AE3854" i="2"/>
  <c r="AF3854" i="2"/>
  <c r="I3855" i="2"/>
  <c r="J3855" i="2"/>
  <c r="K3855" i="2"/>
  <c r="L3855" i="2"/>
  <c r="M3855" i="2"/>
  <c r="N3855" i="2"/>
  <c r="O3855" i="2"/>
  <c r="P3855" i="2"/>
  <c r="Y3855" i="2"/>
  <c r="Z3855" i="2"/>
  <c r="AA3855" i="2"/>
  <c r="AC3855" i="2"/>
  <c r="AD3855" i="2"/>
  <c r="AE3855" i="2"/>
  <c r="AF3855" i="2"/>
  <c r="I3856" i="2"/>
  <c r="J3856" i="2"/>
  <c r="K3856" i="2"/>
  <c r="L3856" i="2"/>
  <c r="M3856" i="2"/>
  <c r="N3856" i="2"/>
  <c r="O3856" i="2"/>
  <c r="P3856" i="2"/>
  <c r="Y3856" i="2"/>
  <c r="Z3856" i="2"/>
  <c r="AA3856" i="2"/>
  <c r="AC3856" i="2"/>
  <c r="AD3856" i="2"/>
  <c r="AE3856" i="2"/>
  <c r="AF3856" i="2"/>
  <c r="I3857" i="2"/>
  <c r="J3857" i="2"/>
  <c r="K3857" i="2"/>
  <c r="L3857" i="2"/>
  <c r="M3857" i="2"/>
  <c r="N3857" i="2"/>
  <c r="O3857" i="2"/>
  <c r="P3857" i="2"/>
  <c r="Y3857" i="2"/>
  <c r="Z3857" i="2"/>
  <c r="AA3857" i="2"/>
  <c r="AC3857" i="2"/>
  <c r="AD3857" i="2"/>
  <c r="AE3857" i="2"/>
  <c r="AF3857" i="2"/>
  <c r="I3858" i="2"/>
  <c r="J3858" i="2"/>
  <c r="K3858" i="2"/>
  <c r="L3858" i="2"/>
  <c r="M3858" i="2"/>
  <c r="N3858" i="2"/>
  <c r="O3858" i="2"/>
  <c r="P3858" i="2"/>
  <c r="Y3858" i="2"/>
  <c r="Z3858" i="2"/>
  <c r="AA3858" i="2"/>
  <c r="AC3858" i="2"/>
  <c r="AD3858" i="2"/>
  <c r="AE3858" i="2"/>
  <c r="AF3858" i="2"/>
  <c r="I3859" i="2"/>
  <c r="J3859" i="2"/>
  <c r="K3859" i="2"/>
  <c r="L3859" i="2"/>
  <c r="M3859" i="2"/>
  <c r="N3859" i="2"/>
  <c r="O3859" i="2"/>
  <c r="P3859" i="2"/>
  <c r="Y3859" i="2"/>
  <c r="Z3859" i="2"/>
  <c r="AA3859" i="2"/>
  <c r="AC3859" i="2"/>
  <c r="AD3859" i="2"/>
  <c r="AE3859" i="2"/>
  <c r="AF3859" i="2"/>
  <c r="I3860" i="2"/>
  <c r="J3860" i="2"/>
  <c r="K3860" i="2"/>
  <c r="L3860" i="2"/>
  <c r="M3860" i="2"/>
  <c r="N3860" i="2"/>
  <c r="O3860" i="2"/>
  <c r="P3860" i="2"/>
  <c r="Y3860" i="2"/>
  <c r="Z3860" i="2"/>
  <c r="AA3860" i="2"/>
  <c r="AC3860" i="2"/>
  <c r="AD3860" i="2"/>
  <c r="AE3860" i="2"/>
  <c r="AF3860" i="2"/>
  <c r="I3861" i="2"/>
  <c r="J3861" i="2"/>
  <c r="K3861" i="2"/>
  <c r="L3861" i="2"/>
  <c r="M3861" i="2"/>
  <c r="N3861" i="2"/>
  <c r="O3861" i="2"/>
  <c r="P3861" i="2"/>
  <c r="Y3861" i="2"/>
  <c r="Z3861" i="2"/>
  <c r="AA3861" i="2"/>
  <c r="AC3861" i="2"/>
  <c r="AD3861" i="2"/>
  <c r="AE3861" i="2"/>
  <c r="AF3861" i="2"/>
  <c r="I3862" i="2"/>
  <c r="J3862" i="2"/>
  <c r="K3862" i="2"/>
  <c r="L3862" i="2"/>
  <c r="M3862" i="2"/>
  <c r="N3862" i="2"/>
  <c r="O3862" i="2"/>
  <c r="P3862" i="2"/>
  <c r="Y3862" i="2"/>
  <c r="Z3862" i="2"/>
  <c r="AA3862" i="2"/>
  <c r="AC3862" i="2"/>
  <c r="AD3862" i="2"/>
  <c r="AE3862" i="2"/>
  <c r="AF3862" i="2"/>
  <c r="I3863" i="2"/>
  <c r="J3863" i="2"/>
  <c r="K3863" i="2"/>
  <c r="L3863" i="2"/>
  <c r="M3863" i="2"/>
  <c r="N3863" i="2"/>
  <c r="O3863" i="2"/>
  <c r="P3863" i="2"/>
  <c r="Y3863" i="2"/>
  <c r="Z3863" i="2"/>
  <c r="AA3863" i="2"/>
  <c r="AC3863" i="2"/>
  <c r="AD3863" i="2"/>
  <c r="AE3863" i="2"/>
  <c r="AF3863" i="2"/>
  <c r="I3864" i="2"/>
  <c r="J3864" i="2"/>
  <c r="K3864" i="2"/>
  <c r="L3864" i="2"/>
  <c r="M3864" i="2"/>
  <c r="N3864" i="2"/>
  <c r="O3864" i="2"/>
  <c r="P3864" i="2"/>
  <c r="Y3864" i="2"/>
  <c r="Z3864" i="2"/>
  <c r="AA3864" i="2"/>
  <c r="AC3864" i="2"/>
  <c r="AD3864" i="2"/>
  <c r="AE3864" i="2"/>
  <c r="AF3864" i="2"/>
  <c r="I3865" i="2"/>
  <c r="J3865" i="2"/>
  <c r="K3865" i="2"/>
  <c r="L3865" i="2"/>
  <c r="M3865" i="2"/>
  <c r="N3865" i="2"/>
  <c r="O3865" i="2"/>
  <c r="P3865" i="2"/>
  <c r="Y3865" i="2"/>
  <c r="Z3865" i="2"/>
  <c r="AA3865" i="2"/>
  <c r="AC3865" i="2"/>
  <c r="AD3865" i="2"/>
  <c r="AE3865" i="2"/>
  <c r="AF3865" i="2"/>
  <c r="I3866" i="2"/>
  <c r="J3866" i="2"/>
  <c r="K3866" i="2"/>
  <c r="L3866" i="2"/>
  <c r="M3866" i="2"/>
  <c r="N3866" i="2"/>
  <c r="O3866" i="2"/>
  <c r="P3866" i="2"/>
  <c r="Y3866" i="2"/>
  <c r="Z3866" i="2"/>
  <c r="AA3866" i="2"/>
  <c r="AC3866" i="2"/>
  <c r="AD3866" i="2"/>
  <c r="AE3866" i="2"/>
  <c r="AF3866" i="2"/>
  <c r="I3867" i="2"/>
  <c r="J3867" i="2"/>
  <c r="K3867" i="2"/>
  <c r="L3867" i="2"/>
  <c r="M3867" i="2"/>
  <c r="N3867" i="2"/>
  <c r="O3867" i="2"/>
  <c r="P3867" i="2"/>
  <c r="Y3867" i="2"/>
  <c r="Z3867" i="2"/>
  <c r="AA3867" i="2"/>
  <c r="AC3867" i="2"/>
  <c r="AD3867" i="2"/>
  <c r="AE3867" i="2"/>
  <c r="AF3867" i="2"/>
  <c r="I3868" i="2"/>
  <c r="J3868" i="2"/>
  <c r="K3868" i="2"/>
  <c r="L3868" i="2"/>
  <c r="M3868" i="2"/>
  <c r="N3868" i="2"/>
  <c r="O3868" i="2"/>
  <c r="P3868" i="2"/>
  <c r="Y3868" i="2"/>
  <c r="Z3868" i="2"/>
  <c r="AA3868" i="2"/>
  <c r="AC3868" i="2"/>
  <c r="AD3868" i="2"/>
  <c r="AE3868" i="2"/>
  <c r="AF3868" i="2"/>
  <c r="I3869" i="2"/>
  <c r="J3869" i="2"/>
  <c r="K3869" i="2"/>
  <c r="L3869" i="2"/>
  <c r="M3869" i="2"/>
  <c r="N3869" i="2"/>
  <c r="O3869" i="2"/>
  <c r="P3869" i="2"/>
  <c r="Y3869" i="2"/>
  <c r="Z3869" i="2"/>
  <c r="AA3869" i="2"/>
  <c r="AC3869" i="2"/>
  <c r="AD3869" i="2"/>
  <c r="AE3869" i="2"/>
  <c r="AF3869" i="2"/>
  <c r="I3870" i="2"/>
  <c r="J3870" i="2"/>
  <c r="K3870" i="2"/>
  <c r="L3870" i="2"/>
  <c r="M3870" i="2"/>
  <c r="N3870" i="2"/>
  <c r="O3870" i="2"/>
  <c r="P3870" i="2"/>
  <c r="Y3870" i="2"/>
  <c r="Z3870" i="2"/>
  <c r="AA3870" i="2"/>
  <c r="AC3870" i="2"/>
  <c r="AD3870" i="2"/>
  <c r="AE3870" i="2"/>
  <c r="AF3870" i="2"/>
  <c r="I3871" i="2"/>
  <c r="J3871" i="2"/>
  <c r="K3871" i="2"/>
  <c r="L3871" i="2"/>
  <c r="M3871" i="2"/>
  <c r="N3871" i="2"/>
  <c r="O3871" i="2"/>
  <c r="P3871" i="2"/>
  <c r="Y3871" i="2"/>
  <c r="Z3871" i="2"/>
  <c r="AA3871" i="2"/>
  <c r="AC3871" i="2"/>
  <c r="AD3871" i="2"/>
  <c r="AE3871" i="2"/>
  <c r="AF3871" i="2"/>
  <c r="I3872" i="2"/>
  <c r="J3872" i="2"/>
  <c r="K3872" i="2"/>
  <c r="L3872" i="2"/>
  <c r="M3872" i="2"/>
  <c r="N3872" i="2"/>
  <c r="O3872" i="2"/>
  <c r="P3872" i="2"/>
  <c r="Y3872" i="2"/>
  <c r="Z3872" i="2"/>
  <c r="AA3872" i="2"/>
  <c r="AC3872" i="2"/>
  <c r="AD3872" i="2"/>
  <c r="AE3872" i="2"/>
  <c r="AF3872" i="2"/>
  <c r="I3873" i="2"/>
  <c r="J3873" i="2"/>
  <c r="K3873" i="2"/>
  <c r="L3873" i="2"/>
  <c r="M3873" i="2"/>
  <c r="N3873" i="2"/>
  <c r="O3873" i="2"/>
  <c r="P3873" i="2"/>
  <c r="Y3873" i="2"/>
  <c r="Z3873" i="2"/>
  <c r="AA3873" i="2"/>
  <c r="AC3873" i="2"/>
  <c r="AD3873" i="2"/>
  <c r="AE3873" i="2"/>
  <c r="AF3873" i="2"/>
  <c r="I3874" i="2"/>
  <c r="J3874" i="2"/>
  <c r="K3874" i="2"/>
  <c r="L3874" i="2"/>
  <c r="M3874" i="2"/>
  <c r="N3874" i="2"/>
  <c r="O3874" i="2"/>
  <c r="P3874" i="2"/>
  <c r="Y3874" i="2"/>
  <c r="Z3874" i="2"/>
  <c r="AA3874" i="2"/>
  <c r="AC3874" i="2"/>
  <c r="AD3874" i="2"/>
  <c r="AE3874" i="2"/>
  <c r="AF3874" i="2"/>
  <c r="I3875" i="2"/>
  <c r="J3875" i="2"/>
  <c r="K3875" i="2"/>
  <c r="L3875" i="2"/>
  <c r="M3875" i="2"/>
  <c r="N3875" i="2"/>
  <c r="O3875" i="2"/>
  <c r="P3875" i="2"/>
  <c r="Y3875" i="2"/>
  <c r="Z3875" i="2"/>
  <c r="AA3875" i="2"/>
  <c r="AC3875" i="2"/>
  <c r="AD3875" i="2"/>
  <c r="AE3875" i="2"/>
  <c r="AF3875" i="2"/>
  <c r="I3876" i="2"/>
  <c r="J3876" i="2"/>
  <c r="K3876" i="2"/>
  <c r="L3876" i="2"/>
  <c r="M3876" i="2"/>
  <c r="N3876" i="2"/>
  <c r="O3876" i="2"/>
  <c r="P3876" i="2"/>
  <c r="Y3876" i="2"/>
  <c r="Z3876" i="2"/>
  <c r="AA3876" i="2"/>
  <c r="AC3876" i="2"/>
  <c r="AD3876" i="2"/>
  <c r="AE3876" i="2"/>
  <c r="AF3876" i="2"/>
  <c r="I3877" i="2"/>
  <c r="J3877" i="2"/>
  <c r="K3877" i="2"/>
  <c r="L3877" i="2"/>
  <c r="M3877" i="2"/>
  <c r="N3877" i="2"/>
  <c r="O3877" i="2"/>
  <c r="P3877" i="2"/>
  <c r="Y3877" i="2"/>
  <c r="Z3877" i="2"/>
  <c r="AA3877" i="2"/>
  <c r="AC3877" i="2"/>
  <c r="AD3877" i="2"/>
  <c r="AE3877" i="2"/>
  <c r="AF3877" i="2"/>
  <c r="I3878" i="2"/>
  <c r="J3878" i="2"/>
  <c r="K3878" i="2"/>
  <c r="L3878" i="2"/>
  <c r="M3878" i="2"/>
  <c r="N3878" i="2"/>
  <c r="O3878" i="2"/>
  <c r="P3878" i="2"/>
  <c r="Y3878" i="2"/>
  <c r="Z3878" i="2"/>
  <c r="AA3878" i="2"/>
  <c r="AC3878" i="2"/>
  <c r="AD3878" i="2"/>
  <c r="AE3878" i="2"/>
  <c r="AF3878" i="2"/>
  <c r="I3879" i="2"/>
  <c r="J3879" i="2"/>
  <c r="K3879" i="2"/>
  <c r="L3879" i="2"/>
  <c r="M3879" i="2"/>
  <c r="N3879" i="2"/>
  <c r="O3879" i="2"/>
  <c r="P3879" i="2"/>
  <c r="Y3879" i="2"/>
  <c r="Z3879" i="2"/>
  <c r="AA3879" i="2"/>
  <c r="AC3879" i="2"/>
  <c r="AD3879" i="2"/>
  <c r="AE3879" i="2"/>
  <c r="AF3879" i="2"/>
  <c r="I3880" i="2"/>
  <c r="J3880" i="2"/>
  <c r="K3880" i="2"/>
  <c r="L3880" i="2"/>
  <c r="M3880" i="2"/>
  <c r="N3880" i="2"/>
  <c r="O3880" i="2"/>
  <c r="P3880" i="2"/>
  <c r="Y3880" i="2"/>
  <c r="Z3880" i="2"/>
  <c r="AA3880" i="2"/>
  <c r="AC3880" i="2"/>
  <c r="AD3880" i="2"/>
  <c r="AE3880" i="2"/>
  <c r="AF3880" i="2"/>
  <c r="I3881" i="2"/>
  <c r="J3881" i="2"/>
  <c r="K3881" i="2"/>
  <c r="L3881" i="2"/>
  <c r="M3881" i="2"/>
  <c r="N3881" i="2"/>
  <c r="O3881" i="2"/>
  <c r="P3881" i="2"/>
  <c r="Y3881" i="2"/>
  <c r="Z3881" i="2"/>
  <c r="AA3881" i="2"/>
  <c r="AC3881" i="2"/>
  <c r="AD3881" i="2"/>
  <c r="AE3881" i="2"/>
  <c r="AF3881" i="2"/>
  <c r="I3882" i="2"/>
  <c r="J3882" i="2"/>
  <c r="K3882" i="2"/>
  <c r="L3882" i="2"/>
  <c r="M3882" i="2"/>
  <c r="N3882" i="2"/>
  <c r="O3882" i="2"/>
  <c r="P3882" i="2"/>
  <c r="Y3882" i="2"/>
  <c r="Z3882" i="2"/>
  <c r="AA3882" i="2"/>
  <c r="AC3882" i="2"/>
  <c r="AD3882" i="2"/>
  <c r="AE3882" i="2"/>
  <c r="AF3882" i="2"/>
  <c r="I3883" i="2"/>
  <c r="J3883" i="2"/>
  <c r="K3883" i="2"/>
  <c r="L3883" i="2"/>
  <c r="M3883" i="2"/>
  <c r="N3883" i="2"/>
  <c r="O3883" i="2"/>
  <c r="P3883" i="2"/>
  <c r="Y3883" i="2"/>
  <c r="Z3883" i="2"/>
  <c r="AA3883" i="2"/>
  <c r="AC3883" i="2"/>
  <c r="AD3883" i="2"/>
  <c r="AE3883" i="2"/>
  <c r="AF3883" i="2"/>
  <c r="I3884" i="2"/>
  <c r="J3884" i="2"/>
  <c r="K3884" i="2"/>
  <c r="L3884" i="2"/>
  <c r="M3884" i="2"/>
  <c r="N3884" i="2"/>
  <c r="O3884" i="2"/>
  <c r="P3884" i="2"/>
  <c r="Y3884" i="2"/>
  <c r="Z3884" i="2"/>
  <c r="AA3884" i="2"/>
  <c r="AC3884" i="2"/>
  <c r="AD3884" i="2"/>
  <c r="AE3884" i="2"/>
  <c r="AF3884" i="2"/>
  <c r="I3885" i="2"/>
  <c r="J3885" i="2"/>
  <c r="K3885" i="2"/>
  <c r="L3885" i="2"/>
  <c r="M3885" i="2"/>
  <c r="N3885" i="2"/>
  <c r="O3885" i="2"/>
  <c r="P3885" i="2"/>
  <c r="Y3885" i="2"/>
  <c r="Z3885" i="2"/>
  <c r="AA3885" i="2"/>
  <c r="AC3885" i="2"/>
  <c r="AD3885" i="2"/>
  <c r="AE3885" i="2"/>
  <c r="AF3885" i="2"/>
  <c r="I3886" i="2"/>
  <c r="J3886" i="2"/>
  <c r="K3886" i="2"/>
  <c r="L3886" i="2"/>
  <c r="M3886" i="2"/>
  <c r="N3886" i="2"/>
  <c r="O3886" i="2"/>
  <c r="P3886" i="2"/>
  <c r="Y3886" i="2"/>
  <c r="Z3886" i="2"/>
  <c r="AA3886" i="2"/>
  <c r="AC3886" i="2"/>
  <c r="AD3886" i="2"/>
  <c r="AE3886" i="2"/>
  <c r="AF3886" i="2"/>
  <c r="I3887" i="2"/>
  <c r="J3887" i="2"/>
  <c r="K3887" i="2"/>
  <c r="L3887" i="2"/>
  <c r="M3887" i="2"/>
  <c r="N3887" i="2"/>
  <c r="O3887" i="2"/>
  <c r="P3887" i="2"/>
  <c r="Y3887" i="2"/>
  <c r="Z3887" i="2"/>
  <c r="AA3887" i="2"/>
  <c r="AC3887" i="2"/>
  <c r="AD3887" i="2"/>
  <c r="AE3887" i="2"/>
  <c r="AF3887" i="2"/>
  <c r="I3888" i="2"/>
  <c r="J3888" i="2"/>
  <c r="K3888" i="2"/>
  <c r="L3888" i="2"/>
  <c r="M3888" i="2"/>
  <c r="N3888" i="2"/>
  <c r="O3888" i="2"/>
  <c r="P3888" i="2"/>
  <c r="Y3888" i="2"/>
  <c r="Z3888" i="2"/>
  <c r="AA3888" i="2"/>
  <c r="AC3888" i="2"/>
  <c r="AD3888" i="2"/>
  <c r="AE3888" i="2"/>
  <c r="AF3888" i="2"/>
  <c r="I3889" i="2"/>
  <c r="J3889" i="2"/>
  <c r="K3889" i="2"/>
  <c r="L3889" i="2"/>
  <c r="M3889" i="2"/>
  <c r="N3889" i="2"/>
  <c r="O3889" i="2"/>
  <c r="P3889" i="2"/>
  <c r="Y3889" i="2"/>
  <c r="Z3889" i="2"/>
  <c r="AA3889" i="2"/>
  <c r="AC3889" i="2"/>
  <c r="AD3889" i="2"/>
  <c r="AE3889" i="2"/>
  <c r="AF3889" i="2"/>
  <c r="I3890" i="2"/>
  <c r="J3890" i="2"/>
  <c r="K3890" i="2"/>
  <c r="L3890" i="2"/>
  <c r="M3890" i="2"/>
  <c r="N3890" i="2"/>
  <c r="O3890" i="2"/>
  <c r="P3890" i="2"/>
  <c r="Y3890" i="2"/>
  <c r="Z3890" i="2"/>
  <c r="AA3890" i="2"/>
  <c r="AC3890" i="2"/>
  <c r="AD3890" i="2"/>
  <c r="AE3890" i="2"/>
  <c r="AF3890" i="2"/>
  <c r="I3891" i="2"/>
  <c r="J3891" i="2"/>
  <c r="K3891" i="2"/>
  <c r="L3891" i="2"/>
  <c r="M3891" i="2"/>
  <c r="N3891" i="2"/>
  <c r="O3891" i="2"/>
  <c r="P3891" i="2"/>
  <c r="Y3891" i="2"/>
  <c r="Z3891" i="2"/>
  <c r="AA3891" i="2"/>
  <c r="AC3891" i="2"/>
  <c r="AD3891" i="2"/>
  <c r="AE3891" i="2"/>
  <c r="AF3891" i="2"/>
  <c r="I3892" i="2"/>
  <c r="J3892" i="2"/>
  <c r="K3892" i="2"/>
  <c r="L3892" i="2"/>
  <c r="M3892" i="2"/>
  <c r="N3892" i="2"/>
  <c r="O3892" i="2"/>
  <c r="P3892" i="2"/>
  <c r="Y3892" i="2"/>
  <c r="Z3892" i="2"/>
  <c r="AA3892" i="2"/>
  <c r="AC3892" i="2"/>
  <c r="AD3892" i="2"/>
  <c r="AE3892" i="2"/>
  <c r="AF3892" i="2"/>
  <c r="I3893" i="2"/>
  <c r="J3893" i="2"/>
  <c r="K3893" i="2"/>
  <c r="L3893" i="2"/>
  <c r="M3893" i="2"/>
  <c r="N3893" i="2"/>
  <c r="O3893" i="2"/>
  <c r="P3893" i="2"/>
  <c r="Y3893" i="2"/>
  <c r="Z3893" i="2"/>
  <c r="AA3893" i="2"/>
  <c r="AC3893" i="2"/>
  <c r="AD3893" i="2"/>
  <c r="AE3893" i="2"/>
  <c r="AF3893" i="2"/>
  <c r="I3894" i="2"/>
  <c r="J3894" i="2"/>
  <c r="K3894" i="2"/>
  <c r="L3894" i="2"/>
  <c r="M3894" i="2"/>
  <c r="N3894" i="2"/>
  <c r="O3894" i="2"/>
  <c r="P3894" i="2"/>
  <c r="Y3894" i="2"/>
  <c r="Z3894" i="2"/>
  <c r="AA3894" i="2"/>
  <c r="AC3894" i="2"/>
  <c r="AD3894" i="2"/>
  <c r="AE3894" i="2"/>
  <c r="AF3894" i="2"/>
  <c r="I3895" i="2"/>
  <c r="J3895" i="2"/>
  <c r="K3895" i="2"/>
  <c r="L3895" i="2"/>
  <c r="M3895" i="2"/>
  <c r="N3895" i="2"/>
  <c r="O3895" i="2"/>
  <c r="P3895" i="2"/>
  <c r="Y3895" i="2"/>
  <c r="Z3895" i="2"/>
  <c r="AA3895" i="2"/>
  <c r="AC3895" i="2"/>
  <c r="AD3895" i="2"/>
  <c r="AE3895" i="2"/>
  <c r="AF3895" i="2"/>
  <c r="I3896" i="2"/>
  <c r="J3896" i="2"/>
  <c r="K3896" i="2"/>
  <c r="L3896" i="2"/>
  <c r="M3896" i="2"/>
  <c r="N3896" i="2"/>
  <c r="O3896" i="2"/>
  <c r="P3896" i="2"/>
  <c r="Y3896" i="2"/>
  <c r="Z3896" i="2"/>
  <c r="AA3896" i="2"/>
  <c r="AC3896" i="2"/>
  <c r="AD3896" i="2"/>
  <c r="AE3896" i="2"/>
  <c r="AF3896" i="2"/>
  <c r="I3897" i="2"/>
  <c r="J3897" i="2"/>
  <c r="K3897" i="2"/>
  <c r="L3897" i="2"/>
  <c r="M3897" i="2"/>
  <c r="N3897" i="2"/>
  <c r="O3897" i="2"/>
  <c r="P3897" i="2"/>
  <c r="Y3897" i="2"/>
  <c r="Z3897" i="2"/>
  <c r="AA3897" i="2"/>
  <c r="AC3897" i="2"/>
  <c r="AD3897" i="2"/>
  <c r="AE3897" i="2"/>
  <c r="AF3897" i="2"/>
  <c r="I3898" i="2"/>
  <c r="J3898" i="2"/>
  <c r="K3898" i="2"/>
  <c r="L3898" i="2"/>
  <c r="M3898" i="2"/>
  <c r="N3898" i="2"/>
  <c r="O3898" i="2"/>
  <c r="P3898" i="2"/>
  <c r="Y3898" i="2"/>
  <c r="Z3898" i="2"/>
  <c r="AA3898" i="2"/>
  <c r="AC3898" i="2"/>
  <c r="AD3898" i="2"/>
  <c r="AE3898" i="2"/>
  <c r="AF3898" i="2"/>
  <c r="I3899" i="2"/>
  <c r="J3899" i="2"/>
  <c r="K3899" i="2"/>
  <c r="L3899" i="2"/>
  <c r="M3899" i="2"/>
  <c r="N3899" i="2"/>
  <c r="O3899" i="2"/>
  <c r="P3899" i="2"/>
  <c r="Y3899" i="2"/>
  <c r="Z3899" i="2"/>
  <c r="AA3899" i="2"/>
  <c r="AC3899" i="2"/>
  <c r="AD3899" i="2"/>
  <c r="AE3899" i="2"/>
  <c r="AF3899" i="2"/>
  <c r="I3900" i="2"/>
  <c r="J3900" i="2"/>
  <c r="K3900" i="2"/>
  <c r="L3900" i="2"/>
  <c r="M3900" i="2"/>
  <c r="N3900" i="2"/>
  <c r="O3900" i="2"/>
  <c r="P3900" i="2"/>
  <c r="Y3900" i="2"/>
  <c r="Z3900" i="2"/>
  <c r="AA3900" i="2"/>
  <c r="AC3900" i="2"/>
  <c r="AD3900" i="2"/>
  <c r="AE3900" i="2"/>
  <c r="AF3900" i="2"/>
  <c r="I3901" i="2"/>
  <c r="J3901" i="2"/>
  <c r="K3901" i="2"/>
  <c r="L3901" i="2"/>
  <c r="M3901" i="2"/>
  <c r="N3901" i="2"/>
  <c r="O3901" i="2"/>
  <c r="P3901" i="2"/>
  <c r="Y3901" i="2"/>
  <c r="Z3901" i="2"/>
  <c r="AA3901" i="2"/>
  <c r="AC3901" i="2"/>
  <c r="AD3901" i="2"/>
  <c r="AE3901" i="2"/>
  <c r="AF3901" i="2"/>
  <c r="I3902" i="2"/>
  <c r="J3902" i="2"/>
  <c r="K3902" i="2"/>
  <c r="L3902" i="2"/>
  <c r="M3902" i="2"/>
  <c r="N3902" i="2"/>
  <c r="O3902" i="2"/>
  <c r="P3902" i="2"/>
  <c r="Y3902" i="2"/>
  <c r="Z3902" i="2"/>
  <c r="AA3902" i="2"/>
  <c r="AC3902" i="2"/>
  <c r="AD3902" i="2"/>
  <c r="AE3902" i="2"/>
  <c r="AF3902" i="2"/>
  <c r="I3903" i="2"/>
  <c r="J3903" i="2"/>
  <c r="K3903" i="2"/>
  <c r="L3903" i="2"/>
  <c r="M3903" i="2"/>
  <c r="N3903" i="2"/>
  <c r="O3903" i="2"/>
  <c r="P3903" i="2"/>
  <c r="Y3903" i="2"/>
  <c r="Z3903" i="2"/>
  <c r="AA3903" i="2"/>
  <c r="AC3903" i="2"/>
  <c r="AD3903" i="2"/>
  <c r="AE3903" i="2"/>
  <c r="AF3903" i="2"/>
  <c r="I3904" i="2"/>
  <c r="J3904" i="2"/>
  <c r="K3904" i="2"/>
  <c r="L3904" i="2"/>
  <c r="M3904" i="2"/>
  <c r="N3904" i="2"/>
  <c r="O3904" i="2"/>
  <c r="P3904" i="2"/>
  <c r="Y3904" i="2"/>
  <c r="Z3904" i="2"/>
  <c r="AA3904" i="2"/>
  <c r="AC3904" i="2"/>
  <c r="AD3904" i="2"/>
  <c r="AE3904" i="2"/>
  <c r="AF3904" i="2"/>
  <c r="I3905" i="2"/>
  <c r="J3905" i="2"/>
  <c r="K3905" i="2"/>
  <c r="L3905" i="2"/>
  <c r="M3905" i="2"/>
  <c r="N3905" i="2"/>
  <c r="O3905" i="2"/>
  <c r="P3905" i="2"/>
  <c r="Y3905" i="2"/>
  <c r="Z3905" i="2"/>
  <c r="AA3905" i="2"/>
  <c r="AC3905" i="2"/>
  <c r="AD3905" i="2"/>
  <c r="AE3905" i="2"/>
  <c r="AF3905" i="2"/>
  <c r="I3906" i="2"/>
  <c r="J3906" i="2"/>
  <c r="K3906" i="2"/>
  <c r="L3906" i="2"/>
  <c r="M3906" i="2"/>
  <c r="N3906" i="2"/>
  <c r="O3906" i="2"/>
  <c r="P3906" i="2"/>
  <c r="Y3906" i="2"/>
  <c r="Z3906" i="2"/>
  <c r="AA3906" i="2"/>
  <c r="AC3906" i="2"/>
  <c r="AD3906" i="2"/>
  <c r="AE3906" i="2"/>
  <c r="AF3906" i="2"/>
  <c r="I3907" i="2"/>
  <c r="J3907" i="2"/>
  <c r="K3907" i="2"/>
  <c r="L3907" i="2"/>
  <c r="M3907" i="2"/>
  <c r="N3907" i="2"/>
  <c r="O3907" i="2"/>
  <c r="P3907" i="2"/>
  <c r="Y3907" i="2"/>
  <c r="Z3907" i="2"/>
  <c r="AA3907" i="2"/>
  <c r="AC3907" i="2"/>
  <c r="AD3907" i="2"/>
  <c r="AE3907" i="2"/>
  <c r="AF3907" i="2"/>
  <c r="I3908" i="2"/>
  <c r="J3908" i="2"/>
  <c r="K3908" i="2"/>
  <c r="L3908" i="2"/>
  <c r="M3908" i="2"/>
  <c r="N3908" i="2"/>
  <c r="O3908" i="2"/>
  <c r="P3908" i="2"/>
  <c r="Y3908" i="2"/>
  <c r="Z3908" i="2"/>
  <c r="AA3908" i="2"/>
  <c r="AC3908" i="2"/>
  <c r="AD3908" i="2"/>
  <c r="AE3908" i="2"/>
  <c r="AF3908" i="2"/>
  <c r="I3909" i="2"/>
  <c r="J3909" i="2"/>
  <c r="K3909" i="2"/>
  <c r="L3909" i="2"/>
  <c r="M3909" i="2"/>
  <c r="N3909" i="2"/>
  <c r="O3909" i="2"/>
  <c r="P3909" i="2"/>
  <c r="Y3909" i="2"/>
  <c r="Z3909" i="2"/>
  <c r="AA3909" i="2"/>
  <c r="AC3909" i="2"/>
  <c r="AD3909" i="2"/>
  <c r="AE3909" i="2"/>
  <c r="AF3909" i="2"/>
  <c r="I3910" i="2"/>
  <c r="J3910" i="2"/>
  <c r="K3910" i="2"/>
  <c r="L3910" i="2"/>
  <c r="M3910" i="2"/>
  <c r="N3910" i="2"/>
  <c r="O3910" i="2"/>
  <c r="P3910" i="2"/>
  <c r="Y3910" i="2"/>
  <c r="Z3910" i="2"/>
  <c r="AA3910" i="2"/>
  <c r="AC3910" i="2"/>
  <c r="AD3910" i="2"/>
  <c r="AE3910" i="2"/>
  <c r="AF3910" i="2"/>
  <c r="I3911" i="2"/>
  <c r="J3911" i="2"/>
  <c r="K3911" i="2"/>
  <c r="L3911" i="2"/>
  <c r="M3911" i="2"/>
  <c r="N3911" i="2"/>
  <c r="O3911" i="2"/>
  <c r="P3911" i="2"/>
  <c r="Y3911" i="2"/>
  <c r="Z3911" i="2"/>
  <c r="AA3911" i="2"/>
  <c r="AC3911" i="2"/>
  <c r="AD3911" i="2"/>
  <c r="AE3911" i="2"/>
  <c r="AF3911" i="2"/>
  <c r="I3912" i="2"/>
  <c r="J3912" i="2"/>
  <c r="K3912" i="2"/>
  <c r="L3912" i="2"/>
  <c r="M3912" i="2"/>
  <c r="N3912" i="2"/>
  <c r="O3912" i="2"/>
  <c r="P3912" i="2"/>
  <c r="Y3912" i="2"/>
  <c r="Z3912" i="2"/>
  <c r="AA3912" i="2"/>
  <c r="AC3912" i="2"/>
  <c r="AD3912" i="2"/>
  <c r="AE3912" i="2"/>
  <c r="AF3912" i="2"/>
  <c r="I3913" i="2"/>
  <c r="J3913" i="2"/>
  <c r="K3913" i="2"/>
  <c r="L3913" i="2"/>
  <c r="M3913" i="2"/>
  <c r="N3913" i="2"/>
  <c r="O3913" i="2"/>
  <c r="P3913" i="2"/>
  <c r="Y3913" i="2"/>
  <c r="Z3913" i="2"/>
  <c r="AA3913" i="2"/>
  <c r="AC3913" i="2"/>
  <c r="AD3913" i="2"/>
  <c r="AE3913" i="2"/>
  <c r="AF3913" i="2"/>
  <c r="I3914" i="2"/>
  <c r="J3914" i="2"/>
  <c r="K3914" i="2"/>
  <c r="L3914" i="2"/>
  <c r="M3914" i="2"/>
  <c r="N3914" i="2"/>
  <c r="O3914" i="2"/>
  <c r="P3914" i="2"/>
  <c r="Y3914" i="2"/>
  <c r="Z3914" i="2"/>
  <c r="AA3914" i="2"/>
  <c r="AC3914" i="2"/>
  <c r="AD3914" i="2"/>
  <c r="AE3914" i="2"/>
  <c r="AF3914" i="2"/>
  <c r="I3915" i="2"/>
  <c r="J3915" i="2"/>
  <c r="K3915" i="2"/>
  <c r="L3915" i="2"/>
  <c r="M3915" i="2"/>
  <c r="N3915" i="2"/>
  <c r="O3915" i="2"/>
  <c r="P3915" i="2"/>
  <c r="Y3915" i="2"/>
  <c r="Z3915" i="2"/>
  <c r="AA3915" i="2"/>
  <c r="AC3915" i="2"/>
  <c r="AD3915" i="2"/>
  <c r="AE3915" i="2"/>
  <c r="AF3915" i="2"/>
  <c r="I3916" i="2"/>
  <c r="J3916" i="2"/>
  <c r="K3916" i="2"/>
  <c r="L3916" i="2"/>
  <c r="M3916" i="2"/>
  <c r="N3916" i="2"/>
  <c r="O3916" i="2"/>
  <c r="P3916" i="2"/>
  <c r="Y3916" i="2"/>
  <c r="Z3916" i="2"/>
  <c r="AA3916" i="2"/>
  <c r="AC3916" i="2"/>
  <c r="AD3916" i="2"/>
  <c r="AE3916" i="2"/>
  <c r="AF3916" i="2"/>
  <c r="I3917" i="2"/>
  <c r="J3917" i="2"/>
  <c r="K3917" i="2"/>
  <c r="L3917" i="2"/>
  <c r="M3917" i="2"/>
  <c r="N3917" i="2"/>
  <c r="O3917" i="2"/>
  <c r="P3917" i="2"/>
  <c r="Y3917" i="2"/>
  <c r="Z3917" i="2"/>
  <c r="AA3917" i="2"/>
  <c r="AC3917" i="2"/>
  <c r="AD3917" i="2"/>
  <c r="AE3917" i="2"/>
  <c r="AF3917" i="2"/>
  <c r="I3918" i="2"/>
  <c r="J3918" i="2"/>
  <c r="K3918" i="2"/>
  <c r="L3918" i="2"/>
  <c r="M3918" i="2"/>
  <c r="N3918" i="2"/>
  <c r="O3918" i="2"/>
  <c r="P3918" i="2"/>
  <c r="Y3918" i="2"/>
  <c r="Z3918" i="2"/>
  <c r="AA3918" i="2"/>
  <c r="AC3918" i="2"/>
  <c r="AD3918" i="2"/>
  <c r="AE3918" i="2"/>
  <c r="AF3918" i="2"/>
  <c r="I3919" i="2"/>
  <c r="J3919" i="2"/>
  <c r="K3919" i="2"/>
  <c r="L3919" i="2"/>
  <c r="M3919" i="2"/>
  <c r="N3919" i="2"/>
  <c r="O3919" i="2"/>
  <c r="P3919" i="2"/>
  <c r="Y3919" i="2"/>
  <c r="Z3919" i="2"/>
  <c r="AA3919" i="2"/>
  <c r="AC3919" i="2"/>
  <c r="AD3919" i="2"/>
  <c r="AE3919" i="2"/>
  <c r="AF3919" i="2"/>
  <c r="I3920" i="2"/>
  <c r="J3920" i="2"/>
  <c r="K3920" i="2"/>
  <c r="L3920" i="2"/>
  <c r="M3920" i="2"/>
  <c r="N3920" i="2"/>
  <c r="O3920" i="2"/>
  <c r="P3920" i="2"/>
  <c r="Y3920" i="2"/>
  <c r="Z3920" i="2"/>
  <c r="AA3920" i="2"/>
  <c r="AC3920" i="2"/>
  <c r="AD3920" i="2"/>
  <c r="AE3920" i="2"/>
  <c r="AF3920" i="2"/>
  <c r="I3921" i="2"/>
  <c r="J3921" i="2"/>
  <c r="K3921" i="2"/>
  <c r="L3921" i="2"/>
  <c r="M3921" i="2"/>
  <c r="N3921" i="2"/>
  <c r="O3921" i="2"/>
  <c r="P3921" i="2"/>
  <c r="Y3921" i="2"/>
  <c r="Z3921" i="2"/>
  <c r="AA3921" i="2"/>
  <c r="AC3921" i="2"/>
  <c r="AD3921" i="2"/>
  <c r="AE3921" i="2"/>
  <c r="AF3921" i="2"/>
  <c r="I3922" i="2"/>
  <c r="J3922" i="2"/>
  <c r="K3922" i="2"/>
  <c r="L3922" i="2"/>
  <c r="M3922" i="2"/>
  <c r="N3922" i="2"/>
  <c r="O3922" i="2"/>
  <c r="P3922" i="2"/>
  <c r="Y3922" i="2"/>
  <c r="Z3922" i="2"/>
  <c r="AA3922" i="2"/>
  <c r="AC3922" i="2"/>
  <c r="AD3922" i="2"/>
  <c r="AE3922" i="2"/>
  <c r="AF3922" i="2"/>
  <c r="I3923" i="2"/>
  <c r="J3923" i="2"/>
  <c r="K3923" i="2"/>
  <c r="L3923" i="2"/>
  <c r="M3923" i="2"/>
  <c r="N3923" i="2"/>
  <c r="O3923" i="2"/>
  <c r="P3923" i="2"/>
  <c r="Y3923" i="2"/>
  <c r="Z3923" i="2"/>
  <c r="AA3923" i="2"/>
  <c r="AC3923" i="2"/>
  <c r="AD3923" i="2"/>
  <c r="AE3923" i="2"/>
  <c r="AF3923" i="2"/>
  <c r="I3924" i="2"/>
  <c r="J3924" i="2"/>
  <c r="K3924" i="2"/>
  <c r="L3924" i="2"/>
  <c r="M3924" i="2"/>
  <c r="N3924" i="2"/>
  <c r="O3924" i="2"/>
  <c r="P3924" i="2"/>
  <c r="Y3924" i="2"/>
  <c r="Z3924" i="2"/>
  <c r="AA3924" i="2"/>
  <c r="AC3924" i="2"/>
  <c r="AD3924" i="2"/>
  <c r="AE3924" i="2"/>
  <c r="AF3924" i="2"/>
  <c r="I3925" i="2"/>
  <c r="J3925" i="2"/>
  <c r="K3925" i="2"/>
  <c r="L3925" i="2"/>
  <c r="M3925" i="2"/>
  <c r="N3925" i="2"/>
  <c r="O3925" i="2"/>
  <c r="P3925" i="2"/>
  <c r="Y3925" i="2"/>
  <c r="Z3925" i="2"/>
  <c r="AA3925" i="2"/>
  <c r="AC3925" i="2"/>
  <c r="AD3925" i="2"/>
  <c r="AE3925" i="2"/>
  <c r="AF3925" i="2"/>
  <c r="I3926" i="2"/>
  <c r="J3926" i="2"/>
  <c r="K3926" i="2"/>
  <c r="L3926" i="2"/>
  <c r="M3926" i="2"/>
  <c r="N3926" i="2"/>
  <c r="O3926" i="2"/>
  <c r="P3926" i="2"/>
  <c r="Y3926" i="2"/>
  <c r="Z3926" i="2"/>
  <c r="AA3926" i="2"/>
  <c r="AC3926" i="2"/>
  <c r="AD3926" i="2"/>
  <c r="AE3926" i="2"/>
  <c r="AF3926" i="2"/>
  <c r="I3927" i="2"/>
  <c r="J3927" i="2"/>
  <c r="K3927" i="2"/>
  <c r="L3927" i="2"/>
  <c r="M3927" i="2"/>
  <c r="N3927" i="2"/>
  <c r="O3927" i="2"/>
  <c r="P3927" i="2"/>
  <c r="Y3927" i="2"/>
  <c r="Z3927" i="2"/>
  <c r="AA3927" i="2"/>
  <c r="AC3927" i="2"/>
  <c r="AD3927" i="2"/>
  <c r="AE3927" i="2"/>
  <c r="AF3927" i="2"/>
  <c r="I3928" i="2"/>
  <c r="J3928" i="2"/>
  <c r="K3928" i="2"/>
  <c r="L3928" i="2"/>
  <c r="M3928" i="2"/>
  <c r="N3928" i="2"/>
  <c r="O3928" i="2"/>
  <c r="P3928" i="2"/>
  <c r="Y3928" i="2"/>
  <c r="Z3928" i="2"/>
  <c r="AA3928" i="2"/>
  <c r="AC3928" i="2"/>
  <c r="AD3928" i="2"/>
  <c r="AE3928" i="2"/>
  <c r="AF3928" i="2"/>
  <c r="I3929" i="2"/>
  <c r="J3929" i="2"/>
  <c r="K3929" i="2"/>
  <c r="L3929" i="2"/>
  <c r="M3929" i="2"/>
  <c r="N3929" i="2"/>
  <c r="O3929" i="2"/>
  <c r="P3929" i="2"/>
  <c r="Y3929" i="2"/>
  <c r="Z3929" i="2"/>
  <c r="AA3929" i="2"/>
  <c r="AC3929" i="2"/>
  <c r="AD3929" i="2"/>
  <c r="AE3929" i="2"/>
  <c r="AF3929" i="2"/>
  <c r="I3930" i="2"/>
  <c r="J3930" i="2"/>
  <c r="K3930" i="2"/>
  <c r="L3930" i="2"/>
  <c r="M3930" i="2"/>
  <c r="N3930" i="2"/>
  <c r="O3930" i="2"/>
  <c r="P3930" i="2"/>
  <c r="Y3930" i="2"/>
  <c r="Z3930" i="2"/>
  <c r="AA3930" i="2"/>
  <c r="AC3930" i="2"/>
  <c r="AD3930" i="2"/>
  <c r="AE3930" i="2"/>
  <c r="AF3930" i="2"/>
  <c r="I3931" i="2"/>
  <c r="J3931" i="2"/>
  <c r="K3931" i="2"/>
  <c r="L3931" i="2"/>
  <c r="M3931" i="2"/>
  <c r="N3931" i="2"/>
  <c r="O3931" i="2"/>
  <c r="P3931" i="2"/>
  <c r="Y3931" i="2"/>
  <c r="Z3931" i="2"/>
  <c r="AA3931" i="2"/>
  <c r="AC3931" i="2"/>
  <c r="AD3931" i="2"/>
  <c r="AE3931" i="2"/>
  <c r="AF3931" i="2"/>
  <c r="I3932" i="2"/>
  <c r="J3932" i="2"/>
  <c r="K3932" i="2"/>
  <c r="L3932" i="2"/>
  <c r="M3932" i="2"/>
  <c r="N3932" i="2"/>
  <c r="O3932" i="2"/>
  <c r="P3932" i="2"/>
  <c r="Y3932" i="2"/>
  <c r="Z3932" i="2"/>
  <c r="AA3932" i="2"/>
  <c r="AC3932" i="2"/>
  <c r="AD3932" i="2"/>
  <c r="AE3932" i="2"/>
  <c r="AF3932" i="2"/>
  <c r="I3933" i="2"/>
  <c r="J3933" i="2"/>
  <c r="K3933" i="2"/>
  <c r="L3933" i="2"/>
  <c r="M3933" i="2"/>
  <c r="N3933" i="2"/>
  <c r="O3933" i="2"/>
  <c r="P3933" i="2"/>
  <c r="Y3933" i="2"/>
  <c r="Z3933" i="2"/>
  <c r="AA3933" i="2"/>
  <c r="AC3933" i="2"/>
  <c r="AD3933" i="2"/>
  <c r="AE3933" i="2"/>
  <c r="AF3933" i="2"/>
  <c r="I3934" i="2"/>
  <c r="J3934" i="2"/>
  <c r="K3934" i="2"/>
  <c r="L3934" i="2"/>
  <c r="M3934" i="2"/>
  <c r="N3934" i="2"/>
  <c r="O3934" i="2"/>
  <c r="P3934" i="2"/>
  <c r="Y3934" i="2"/>
  <c r="Z3934" i="2"/>
  <c r="AA3934" i="2"/>
  <c r="AC3934" i="2"/>
  <c r="AD3934" i="2"/>
  <c r="AE3934" i="2"/>
  <c r="AF3934" i="2"/>
  <c r="I3935" i="2"/>
  <c r="J3935" i="2"/>
  <c r="K3935" i="2"/>
  <c r="L3935" i="2"/>
  <c r="M3935" i="2"/>
  <c r="N3935" i="2"/>
  <c r="O3935" i="2"/>
  <c r="P3935" i="2"/>
  <c r="Y3935" i="2"/>
  <c r="Z3935" i="2"/>
  <c r="AA3935" i="2"/>
  <c r="AC3935" i="2"/>
  <c r="AD3935" i="2"/>
  <c r="AE3935" i="2"/>
  <c r="AF3935" i="2"/>
  <c r="I3936" i="2"/>
  <c r="J3936" i="2"/>
  <c r="K3936" i="2"/>
  <c r="L3936" i="2"/>
  <c r="M3936" i="2"/>
  <c r="N3936" i="2"/>
  <c r="O3936" i="2"/>
  <c r="P3936" i="2"/>
  <c r="Y3936" i="2"/>
  <c r="Z3936" i="2"/>
  <c r="AA3936" i="2"/>
  <c r="AC3936" i="2"/>
  <c r="AD3936" i="2"/>
  <c r="AE3936" i="2"/>
  <c r="AF3936" i="2"/>
  <c r="I3937" i="2"/>
  <c r="J3937" i="2"/>
  <c r="K3937" i="2"/>
  <c r="L3937" i="2"/>
  <c r="M3937" i="2"/>
  <c r="N3937" i="2"/>
  <c r="O3937" i="2"/>
  <c r="P3937" i="2"/>
  <c r="Y3937" i="2"/>
  <c r="Z3937" i="2"/>
  <c r="AA3937" i="2"/>
  <c r="AC3937" i="2"/>
  <c r="AD3937" i="2"/>
  <c r="AE3937" i="2"/>
  <c r="AF3937" i="2"/>
  <c r="I3938" i="2"/>
  <c r="J3938" i="2"/>
  <c r="K3938" i="2"/>
  <c r="L3938" i="2"/>
  <c r="M3938" i="2"/>
  <c r="N3938" i="2"/>
  <c r="O3938" i="2"/>
  <c r="P3938" i="2"/>
  <c r="Y3938" i="2"/>
  <c r="Z3938" i="2"/>
  <c r="AA3938" i="2"/>
  <c r="AC3938" i="2"/>
  <c r="AD3938" i="2"/>
  <c r="AE3938" i="2"/>
  <c r="AF3938" i="2"/>
  <c r="I3939" i="2"/>
  <c r="J3939" i="2"/>
  <c r="K3939" i="2"/>
  <c r="L3939" i="2"/>
  <c r="M3939" i="2"/>
  <c r="N3939" i="2"/>
  <c r="O3939" i="2"/>
  <c r="P3939" i="2"/>
  <c r="Y3939" i="2"/>
  <c r="Z3939" i="2"/>
  <c r="AA3939" i="2"/>
  <c r="AC3939" i="2"/>
  <c r="AD3939" i="2"/>
  <c r="AE3939" i="2"/>
  <c r="AF3939" i="2"/>
  <c r="I3940" i="2"/>
  <c r="J3940" i="2"/>
  <c r="K3940" i="2"/>
  <c r="L3940" i="2"/>
  <c r="M3940" i="2"/>
  <c r="N3940" i="2"/>
  <c r="O3940" i="2"/>
  <c r="P3940" i="2"/>
  <c r="Y3940" i="2"/>
  <c r="Z3940" i="2"/>
  <c r="AA3940" i="2"/>
  <c r="AC3940" i="2"/>
  <c r="AD3940" i="2"/>
  <c r="AE3940" i="2"/>
  <c r="AF3940" i="2"/>
  <c r="I3941" i="2"/>
  <c r="J3941" i="2"/>
  <c r="K3941" i="2"/>
  <c r="L3941" i="2"/>
  <c r="M3941" i="2"/>
  <c r="N3941" i="2"/>
  <c r="O3941" i="2"/>
  <c r="P3941" i="2"/>
  <c r="Y3941" i="2"/>
  <c r="Z3941" i="2"/>
  <c r="AA3941" i="2"/>
  <c r="AC3941" i="2"/>
  <c r="AD3941" i="2"/>
  <c r="AE3941" i="2"/>
  <c r="AF3941" i="2"/>
  <c r="I3942" i="2"/>
  <c r="J3942" i="2"/>
  <c r="K3942" i="2"/>
  <c r="L3942" i="2"/>
  <c r="M3942" i="2"/>
  <c r="N3942" i="2"/>
  <c r="O3942" i="2"/>
  <c r="P3942" i="2"/>
  <c r="Y3942" i="2"/>
  <c r="Z3942" i="2"/>
  <c r="AA3942" i="2"/>
  <c r="AC3942" i="2"/>
  <c r="AD3942" i="2"/>
  <c r="AE3942" i="2"/>
  <c r="AF3942" i="2"/>
  <c r="I3943" i="2"/>
  <c r="J3943" i="2"/>
  <c r="K3943" i="2"/>
  <c r="L3943" i="2"/>
  <c r="M3943" i="2"/>
  <c r="N3943" i="2"/>
  <c r="O3943" i="2"/>
  <c r="P3943" i="2"/>
  <c r="Y3943" i="2"/>
  <c r="Z3943" i="2"/>
  <c r="AA3943" i="2"/>
  <c r="AC3943" i="2"/>
  <c r="AD3943" i="2"/>
  <c r="AE3943" i="2"/>
  <c r="AF3943" i="2"/>
  <c r="I3944" i="2"/>
  <c r="J3944" i="2"/>
  <c r="K3944" i="2"/>
  <c r="L3944" i="2"/>
  <c r="M3944" i="2"/>
  <c r="N3944" i="2"/>
  <c r="O3944" i="2"/>
  <c r="P3944" i="2"/>
  <c r="Y3944" i="2"/>
  <c r="Z3944" i="2"/>
  <c r="AA3944" i="2"/>
  <c r="AC3944" i="2"/>
  <c r="AD3944" i="2"/>
  <c r="AE3944" i="2"/>
  <c r="AF3944" i="2"/>
  <c r="I3945" i="2"/>
  <c r="J3945" i="2"/>
  <c r="K3945" i="2"/>
  <c r="L3945" i="2"/>
  <c r="M3945" i="2"/>
  <c r="N3945" i="2"/>
  <c r="O3945" i="2"/>
  <c r="P3945" i="2"/>
  <c r="Y3945" i="2"/>
  <c r="Z3945" i="2"/>
  <c r="AA3945" i="2"/>
  <c r="AC3945" i="2"/>
  <c r="AD3945" i="2"/>
  <c r="AE3945" i="2"/>
  <c r="AF3945" i="2"/>
  <c r="I3946" i="2"/>
  <c r="J3946" i="2"/>
  <c r="K3946" i="2"/>
  <c r="L3946" i="2"/>
  <c r="M3946" i="2"/>
  <c r="N3946" i="2"/>
  <c r="O3946" i="2"/>
  <c r="P3946" i="2"/>
  <c r="Y3946" i="2"/>
  <c r="Z3946" i="2"/>
  <c r="AA3946" i="2"/>
  <c r="AC3946" i="2"/>
  <c r="AD3946" i="2"/>
  <c r="AE3946" i="2"/>
  <c r="AF3946" i="2"/>
  <c r="I3947" i="2"/>
  <c r="J3947" i="2"/>
  <c r="K3947" i="2"/>
  <c r="L3947" i="2"/>
  <c r="M3947" i="2"/>
  <c r="N3947" i="2"/>
  <c r="O3947" i="2"/>
  <c r="P3947" i="2"/>
  <c r="Y3947" i="2"/>
  <c r="Z3947" i="2"/>
  <c r="AA3947" i="2"/>
  <c r="AC3947" i="2"/>
  <c r="AD3947" i="2"/>
  <c r="AE3947" i="2"/>
  <c r="AF3947" i="2"/>
  <c r="I3948" i="2"/>
  <c r="J3948" i="2"/>
  <c r="K3948" i="2"/>
  <c r="L3948" i="2"/>
  <c r="M3948" i="2"/>
  <c r="N3948" i="2"/>
  <c r="O3948" i="2"/>
  <c r="P3948" i="2"/>
  <c r="Y3948" i="2"/>
  <c r="Z3948" i="2"/>
  <c r="AA3948" i="2"/>
  <c r="AC3948" i="2"/>
  <c r="AD3948" i="2"/>
  <c r="AE3948" i="2"/>
  <c r="AF3948" i="2"/>
  <c r="I3949" i="2"/>
  <c r="J3949" i="2"/>
  <c r="K3949" i="2"/>
  <c r="L3949" i="2"/>
  <c r="M3949" i="2"/>
  <c r="N3949" i="2"/>
  <c r="O3949" i="2"/>
  <c r="P3949" i="2"/>
  <c r="Y3949" i="2"/>
  <c r="Z3949" i="2"/>
  <c r="AA3949" i="2"/>
  <c r="AC3949" i="2"/>
  <c r="AD3949" i="2"/>
  <c r="AE3949" i="2"/>
  <c r="AF3949" i="2"/>
  <c r="I3950" i="2"/>
  <c r="J3950" i="2"/>
  <c r="K3950" i="2"/>
  <c r="L3950" i="2"/>
  <c r="M3950" i="2"/>
  <c r="N3950" i="2"/>
  <c r="O3950" i="2"/>
  <c r="P3950" i="2"/>
  <c r="Y3950" i="2"/>
  <c r="Z3950" i="2"/>
  <c r="AA3950" i="2"/>
  <c r="AC3950" i="2"/>
  <c r="AD3950" i="2"/>
  <c r="AE3950" i="2"/>
  <c r="AF3950" i="2"/>
  <c r="I3951" i="2"/>
  <c r="J3951" i="2"/>
  <c r="K3951" i="2"/>
  <c r="L3951" i="2"/>
  <c r="M3951" i="2"/>
  <c r="N3951" i="2"/>
  <c r="O3951" i="2"/>
  <c r="P3951" i="2"/>
  <c r="Y3951" i="2"/>
  <c r="Z3951" i="2"/>
  <c r="AA3951" i="2"/>
  <c r="AC3951" i="2"/>
  <c r="AD3951" i="2"/>
  <c r="AE3951" i="2"/>
  <c r="AF3951" i="2"/>
  <c r="I3952" i="2"/>
  <c r="J3952" i="2"/>
  <c r="K3952" i="2"/>
  <c r="L3952" i="2"/>
  <c r="M3952" i="2"/>
  <c r="N3952" i="2"/>
  <c r="O3952" i="2"/>
  <c r="P3952" i="2"/>
  <c r="Y3952" i="2"/>
  <c r="Z3952" i="2"/>
  <c r="AA3952" i="2"/>
  <c r="AC3952" i="2"/>
  <c r="AD3952" i="2"/>
  <c r="AE3952" i="2"/>
  <c r="AF3952" i="2"/>
  <c r="I3953" i="2"/>
  <c r="J3953" i="2"/>
  <c r="K3953" i="2"/>
  <c r="L3953" i="2"/>
  <c r="M3953" i="2"/>
  <c r="N3953" i="2"/>
  <c r="O3953" i="2"/>
  <c r="P3953" i="2"/>
  <c r="Y3953" i="2"/>
  <c r="Z3953" i="2"/>
  <c r="AA3953" i="2"/>
  <c r="AC3953" i="2"/>
  <c r="AD3953" i="2"/>
  <c r="AE3953" i="2"/>
  <c r="AF3953" i="2"/>
  <c r="I3954" i="2"/>
  <c r="J3954" i="2"/>
  <c r="K3954" i="2"/>
  <c r="L3954" i="2"/>
  <c r="M3954" i="2"/>
  <c r="N3954" i="2"/>
  <c r="O3954" i="2"/>
  <c r="P3954" i="2"/>
  <c r="Y3954" i="2"/>
  <c r="Z3954" i="2"/>
  <c r="AA3954" i="2"/>
  <c r="AC3954" i="2"/>
  <c r="AD3954" i="2"/>
  <c r="AE3954" i="2"/>
  <c r="AF3954" i="2"/>
  <c r="I3955" i="2"/>
  <c r="J3955" i="2"/>
  <c r="K3955" i="2"/>
  <c r="L3955" i="2"/>
  <c r="M3955" i="2"/>
  <c r="N3955" i="2"/>
  <c r="O3955" i="2"/>
  <c r="P3955" i="2"/>
  <c r="Y3955" i="2"/>
  <c r="Z3955" i="2"/>
  <c r="AA3955" i="2"/>
  <c r="AC3955" i="2"/>
  <c r="AD3955" i="2"/>
  <c r="AE3955" i="2"/>
  <c r="AF3955" i="2"/>
  <c r="I3956" i="2"/>
  <c r="J3956" i="2"/>
  <c r="K3956" i="2"/>
  <c r="L3956" i="2"/>
  <c r="M3956" i="2"/>
  <c r="N3956" i="2"/>
  <c r="O3956" i="2"/>
  <c r="P3956" i="2"/>
  <c r="Y3956" i="2"/>
  <c r="Z3956" i="2"/>
  <c r="AA3956" i="2"/>
  <c r="AC3956" i="2"/>
  <c r="AD3956" i="2"/>
  <c r="AE3956" i="2"/>
  <c r="AF3956" i="2"/>
  <c r="I3957" i="2"/>
  <c r="J3957" i="2"/>
  <c r="K3957" i="2"/>
  <c r="L3957" i="2"/>
  <c r="M3957" i="2"/>
  <c r="N3957" i="2"/>
  <c r="O3957" i="2"/>
  <c r="P3957" i="2"/>
  <c r="Y3957" i="2"/>
  <c r="Z3957" i="2"/>
  <c r="AA3957" i="2"/>
  <c r="AC3957" i="2"/>
  <c r="AD3957" i="2"/>
  <c r="AE3957" i="2"/>
  <c r="AF3957" i="2"/>
  <c r="I3958" i="2"/>
  <c r="J3958" i="2"/>
  <c r="K3958" i="2"/>
  <c r="L3958" i="2"/>
  <c r="M3958" i="2"/>
  <c r="N3958" i="2"/>
  <c r="O3958" i="2"/>
  <c r="P3958" i="2"/>
  <c r="Y3958" i="2"/>
  <c r="Z3958" i="2"/>
  <c r="AA3958" i="2"/>
  <c r="AC3958" i="2"/>
  <c r="AD3958" i="2"/>
  <c r="AE3958" i="2"/>
  <c r="AF3958" i="2"/>
  <c r="I3959" i="2"/>
  <c r="J3959" i="2"/>
  <c r="K3959" i="2"/>
  <c r="L3959" i="2"/>
  <c r="M3959" i="2"/>
  <c r="N3959" i="2"/>
  <c r="O3959" i="2"/>
  <c r="P3959" i="2"/>
  <c r="Y3959" i="2"/>
  <c r="Z3959" i="2"/>
  <c r="AA3959" i="2"/>
  <c r="AC3959" i="2"/>
  <c r="AD3959" i="2"/>
  <c r="AE3959" i="2"/>
  <c r="AF3959" i="2"/>
  <c r="I3960" i="2"/>
  <c r="J3960" i="2"/>
  <c r="K3960" i="2"/>
  <c r="L3960" i="2"/>
  <c r="M3960" i="2"/>
  <c r="N3960" i="2"/>
  <c r="O3960" i="2"/>
  <c r="P3960" i="2"/>
  <c r="Y3960" i="2"/>
  <c r="Z3960" i="2"/>
  <c r="AA3960" i="2"/>
  <c r="AC3960" i="2"/>
  <c r="AD3960" i="2"/>
  <c r="AE3960" i="2"/>
  <c r="AF3960" i="2"/>
  <c r="I3961" i="2"/>
  <c r="J3961" i="2"/>
  <c r="K3961" i="2"/>
  <c r="L3961" i="2"/>
  <c r="M3961" i="2"/>
  <c r="N3961" i="2"/>
  <c r="O3961" i="2"/>
  <c r="P3961" i="2"/>
  <c r="Y3961" i="2"/>
  <c r="Z3961" i="2"/>
  <c r="AA3961" i="2"/>
  <c r="AC3961" i="2"/>
  <c r="AD3961" i="2"/>
  <c r="AE3961" i="2"/>
  <c r="AF3961" i="2"/>
  <c r="I3962" i="2"/>
  <c r="J3962" i="2"/>
  <c r="K3962" i="2"/>
  <c r="L3962" i="2"/>
  <c r="M3962" i="2"/>
  <c r="N3962" i="2"/>
  <c r="O3962" i="2"/>
  <c r="P3962" i="2"/>
  <c r="Y3962" i="2"/>
  <c r="Z3962" i="2"/>
  <c r="AA3962" i="2"/>
  <c r="AC3962" i="2"/>
  <c r="AD3962" i="2"/>
  <c r="AE3962" i="2"/>
  <c r="AF3962" i="2"/>
  <c r="I3963" i="2"/>
  <c r="J3963" i="2"/>
  <c r="K3963" i="2"/>
  <c r="L3963" i="2"/>
  <c r="M3963" i="2"/>
  <c r="N3963" i="2"/>
  <c r="O3963" i="2"/>
  <c r="P3963" i="2"/>
  <c r="Y3963" i="2"/>
  <c r="Z3963" i="2"/>
  <c r="AA3963" i="2"/>
  <c r="AC3963" i="2"/>
  <c r="AD3963" i="2"/>
  <c r="AE3963" i="2"/>
  <c r="AF3963" i="2"/>
  <c r="I3964" i="2"/>
  <c r="J3964" i="2"/>
  <c r="K3964" i="2"/>
  <c r="L3964" i="2"/>
  <c r="M3964" i="2"/>
  <c r="N3964" i="2"/>
  <c r="O3964" i="2"/>
  <c r="P3964" i="2"/>
  <c r="Y3964" i="2"/>
  <c r="Z3964" i="2"/>
  <c r="AA3964" i="2"/>
  <c r="AC3964" i="2"/>
  <c r="AD3964" i="2"/>
  <c r="AE3964" i="2"/>
  <c r="AF3964" i="2"/>
  <c r="I3965" i="2"/>
  <c r="J3965" i="2"/>
  <c r="K3965" i="2"/>
  <c r="L3965" i="2"/>
  <c r="M3965" i="2"/>
  <c r="N3965" i="2"/>
  <c r="O3965" i="2"/>
  <c r="P3965" i="2"/>
  <c r="Y3965" i="2"/>
  <c r="Z3965" i="2"/>
  <c r="AA3965" i="2"/>
  <c r="AC3965" i="2"/>
  <c r="AD3965" i="2"/>
  <c r="AE3965" i="2"/>
  <c r="AF3965" i="2"/>
  <c r="I3966" i="2"/>
  <c r="J3966" i="2"/>
  <c r="K3966" i="2"/>
  <c r="L3966" i="2"/>
  <c r="M3966" i="2"/>
  <c r="N3966" i="2"/>
  <c r="O3966" i="2"/>
  <c r="P3966" i="2"/>
  <c r="Y3966" i="2"/>
  <c r="Z3966" i="2"/>
  <c r="AA3966" i="2"/>
  <c r="AC3966" i="2"/>
  <c r="AD3966" i="2"/>
  <c r="AE3966" i="2"/>
  <c r="AF3966" i="2"/>
  <c r="I3967" i="2"/>
  <c r="J3967" i="2"/>
  <c r="K3967" i="2"/>
  <c r="L3967" i="2"/>
  <c r="M3967" i="2"/>
  <c r="N3967" i="2"/>
  <c r="O3967" i="2"/>
  <c r="P3967" i="2"/>
  <c r="Y3967" i="2"/>
  <c r="Z3967" i="2"/>
  <c r="AA3967" i="2"/>
  <c r="AC3967" i="2"/>
  <c r="AD3967" i="2"/>
  <c r="AE3967" i="2"/>
  <c r="AF3967" i="2"/>
  <c r="I3968" i="2"/>
  <c r="J3968" i="2"/>
  <c r="K3968" i="2"/>
  <c r="L3968" i="2"/>
  <c r="M3968" i="2"/>
  <c r="N3968" i="2"/>
  <c r="O3968" i="2"/>
  <c r="P3968" i="2"/>
  <c r="Y3968" i="2"/>
  <c r="Z3968" i="2"/>
  <c r="AA3968" i="2"/>
  <c r="AC3968" i="2"/>
  <c r="AD3968" i="2"/>
  <c r="AE3968" i="2"/>
  <c r="AF3968" i="2"/>
  <c r="I3969" i="2"/>
  <c r="J3969" i="2"/>
  <c r="K3969" i="2"/>
  <c r="L3969" i="2"/>
  <c r="M3969" i="2"/>
  <c r="N3969" i="2"/>
  <c r="O3969" i="2"/>
  <c r="P3969" i="2"/>
  <c r="Y3969" i="2"/>
  <c r="Z3969" i="2"/>
  <c r="AA3969" i="2"/>
  <c r="AC3969" i="2"/>
  <c r="AD3969" i="2"/>
  <c r="AE3969" i="2"/>
  <c r="AF3969" i="2"/>
  <c r="I3970" i="2"/>
  <c r="J3970" i="2"/>
  <c r="K3970" i="2"/>
  <c r="L3970" i="2"/>
  <c r="M3970" i="2"/>
  <c r="N3970" i="2"/>
  <c r="O3970" i="2"/>
  <c r="P3970" i="2"/>
  <c r="Y3970" i="2"/>
  <c r="Z3970" i="2"/>
  <c r="AA3970" i="2"/>
  <c r="AC3970" i="2"/>
  <c r="AD3970" i="2"/>
  <c r="AE3970" i="2"/>
  <c r="AF3970" i="2"/>
  <c r="I3971" i="2"/>
  <c r="J3971" i="2"/>
  <c r="K3971" i="2"/>
  <c r="L3971" i="2"/>
  <c r="M3971" i="2"/>
  <c r="N3971" i="2"/>
  <c r="O3971" i="2"/>
  <c r="P3971" i="2"/>
  <c r="Y3971" i="2"/>
  <c r="Z3971" i="2"/>
  <c r="AA3971" i="2"/>
  <c r="AC3971" i="2"/>
  <c r="AD3971" i="2"/>
  <c r="AE3971" i="2"/>
  <c r="AF3971" i="2"/>
  <c r="I3972" i="2"/>
  <c r="J3972" i="2"/>
  <c r="K3972" i="2"/>
  <c r="L3972" i="2"/>
  <c r="M3972" i="2"/>
  <c r="N3972" i="2"/>
  <c r="O3972" i="2"/>
  <c r="P3972" i="2"/>
  <c r="Y3972" i="2"/>
  <c r="Z3972" i="2"/>
  <c r="AA3972" i="2"/>
  <c r="AC3972" i="2"/>
  <c r="AD3972" i="2"/>
  <c r="AE3972" i="2"/>
  <c r="AF3972" i="2"/>
  <c r="I3973" i="2"/>
  <c r="J3973" i="2"/>
  <c r="K3973" i="2"/>
  <c r="L3973" i="2"/>
  <c r="M3973" i="2"/>
  <c r="N3973" i="2"/>
  <c r="O3973" i="2"/>
  <c r="P3973" i="2"/>
  <c r="Y3973" i="2"/>
  <c r="Z3973" i="2"/>
  <c r="AA3973" i="2"/>
  <c r="AC3973" i="2"/>
  <c r="AD3973" i="2"/>
  <c r="AE3973" i="2"/>
  <c r="AF3973" i="2"/>
  <c r="I3974" i="2"/>
  <c r="J3974" i="2"/>
  <c r="K3974" i="2"/>
  <c r="L3974" i="2"/>
  <c r="M3974" i="2"/>
  <c r="N3974" i="2"/>
  <c r="O3974" i="2"/>
  <c r="P3974" i="2"/>
  <c r="Y3974" i="2"/>
  <c r="Z3974" i="2"/>
  <c r="AA3974" i="2"/>
  <c r="AC3974" i="2"/>
  <c r="AD3974" i="2"/>
  <c r="AE3974" i="2"/>
  <c r="AF3974" i="2"/>
  <c r="I3975" i="2"/>
  <c r="J3975" i="2"/>
  <c r="K3975" i="2"/>
  <c r="L3975" i="2"/>
  <c r="M3975" i="2"/>
  <c r="N3975" i="2"/>
  <c r="O3975" i="2"/>
  <c r="P3975" i="2"/>
  <c r="Y3975" i="2"/>
  <c r="Z3975" i="2"/>
  <c r="AA3975" i="2"/>
  <c r="AC3975" i="2"/>
  <c r="AD3975" i="2"/>
  <c r="AE3975" i="2"/>
  <c r="AF3975" i="2"/>
  <c r="I3976" i="2"/>
  <c r="J3976" i="2"/>
  <c r="K3976" i="2"/>
  <c r="L3976" i="2"/>
  <c r="M3976" i="2"/>
  <c r="N3976" i="2"/>
  <c r="O3976" i="2"/>
  <c r="P3976" i="2"/>
  <c r="Y3976" i="2"/>
  <c r="Z3976" i="2"/>
  <c r="AA3976" i="2"/>
  <c r="AC3976" i="2"/>
  <c r="AD3976" i="2"/>
  <c r="AE3976" i="2"/>
  <c r="AF3976" i="2"/>
  <c r="I3977" i="2"/>
  <c r="J3977" i="2"/>
  <c r="K3977" i="2"/>
  <c r="L3977" i="2"/>
  <c r="M3977" i="2"/>
  <c r="N3977" i="2"/>
  <c r="O3977" i="2"/>
  <c r="P3977" i="2"/>
  <c r="Y3977" i="2"/>
  <c r="Z3977" i="2"/>
  <c r="AA3977" i="2"/>
  <c r="AC3977" i="2"/>
  <c r="AD3977" i="2"/>
  <c r="AE3977" i="2"/>
  <c r="AF3977" i="2"/>
  <c r="I3978" i="2"/>
  <c r="J3978" i="2"/>
  <c r="K3978" i="2"/>
  <c r="L3978" i="2"/>
  <c r="M3978" i="2"/>
  <c r="N3978" i="2"/>
  <c r="O3978" i="2"/>
  <c r="P3978" i="2"/>
  <c r="Y3978" i="2"/>
  <c r="Z3978" i="2"/>
  <c r="AA3978" i="2"/>
  <c r="AC3978" i="2"/>
  <c r="AD3978" i="2"/>
  <c r="AE3978" i="2"/>
  <c r="AF3978" i="2"/>
  <c r="I3979" i="2"/>
  <c r="J3979" i="2"/>
  <c r="K3979" i="2"/>
  <c r="L3979" i="2"/>
  <c r="M3979" i="2"/>
  <c r="N3979" i="2"/>
  <c r="O3979" i="2"/>
  <c r="P3979" i="2"/>
  <c r="Y3979" i="2"/>
  <c r="Z3979" i="2"/>
  <c r="AA3979" i="2"/>
  <c r="AC3979" i="2"/>
  <c r="AD3979" i="2"/>
  <c r="AE3979" i="2"/>
  <c r="AF3979" i="2"/>
  <c r="I3980" i="2"/>
  <c r="J3980" i="2"/>
  <c r="K3980" i="2"/>
  <c r="L3980" i="2"/>
  <c r="M3980" i="2"/>
  <c r="N3980" i="2"/>
  <c r="O3980" i="2"/>
  <c r="P3980" i="2"/>
  <c r="Y3980" i="2"/>
  <c r="Z3980" i="2"/>
  <c r="AA3980" i="2"/>
  <c r="AC3980" i="2"/>
  <c r="AD3980" i="2"/>
  <c r="AE3980" i="2"/>
  <c r="AF3980" i="2"/>
  <c r="I3981" i="2"/>
  <c r="J3981" i="2"/>
  <c r="K3981" i="2"/>
  <c r="L3981" i="2"/>
  <c r="M3981" i="2"/>
  <c r="N3981" i="2"/>
  <c r="O3981" i="2"/>
  <c r="P3981" i="2"/>
  <c r="Y3981" i="2"/>
  <c r="Z3981" i="2"/>
  <c r="AA3981" i="2"/>
  <c r="AC3981" i="2"/>
  <c r="AD3981" i="2"/>
  <c r="AE3981" i="2"/>
  <c r="AF3981" i="2"/>
  <c r="I3982" i="2"/>
  <c r="J3982" i="2"/>
  <c r="K3982" i="2"/>
  <c r="L3982" i="2"/>
  <c r="M3982" i="2"/>
  <c r="N3982" i="2"/>
  <c r="O3982" i="2"/>
  <c r="P3982" i="2"/>
  <c r="Y3982" i="2"/>
  <c r="Z3982" i="2"/>
  <c r="AA3982" i="2"/>
  <c r="AC3982" i="2"/>
  <c r="AD3982" i="2"/>
  <c r="AE3982" i="2"/>
  <c r="AF3982" i="2"/>
  <c r="I3983" i="2"/>
  <c r="J3983" i="2"/>
  <c r="K3983" i="2"/>
  <c r="L3983" i="2"/>
  <c r="M3983" i="2"/>
  <c r="N3983" i="2"/>
  <c r="O3983" i="2"/>
  <c r="P3983" i="2"/>
  <c r="Y3983" i="2"/>
  <c r="Z3983" i="2"/>
  <c r="AA3983" i="2"/>
  <c r="AC3983" i="2"/>
  <c r="AD3983" i="2"/>
  <c r="AE3983" i="2"/>
  <c r="AF3983" i="2"/>
  <c r="I3984" i="2"/>
  <c r="J3984" i="2"/>
  <c r="K3984" i="2"/>
  <c r="L3984" i="2"/>
  <c r="M3984" i="2"/>
  <c r="N3984" i="2"/>
  <c r="O3984" i="2"/>
  <c r="P3984" i="2"/>
  <c r="Y3984" i="2"/>
  <c r="Z3984" i="2"/>
  <c r="AA3984" i="2"/>
  <c r="AC3984" i="2"/>
  <c r="AD3984" i="2"/>
  <c r="AE3984" i="2"/>
  <c r="AF3984" i="2"/>
  <c r="I3985" i="2"/>
  <c r="J3985" i="2"/>
  <c r="K3985" i="2"/>
  <c r="L3985" i="2"/>
  <c r="M3985" i="2"/>
  <c r="N3985" i="2"/>
  <c r="O3985" i="2"/>
  <c r="P3985" i="2"/>
  <c r="Y3985" i="2"/>
  <c r="Z3985" i="2"/>
  <c r="AA3985" i="2"/>
  <c r="AC3985" i="2"/>
  <c r="AD3985" i="2"/>
  <c r="AE3985" i="2"/>
  <c r="AF3985" i="2"/>
  <c r="I3986" i="2"/>
  <c r="J3986" i="2"/>
  <c r="K3986" i="2"/>
  <c r="L3986" i="2"/>
  <c r="M3986" i="2"/>
  <c r="N3986" i="2"/>
  <c r="O3986" i="2"/>
  <c r="P3986" i="2"/>
  <c r="Y3986" i="2"/>
  <c r="Z3986" i="2"/>
  <c r="AA3986" i="2"/>
  <c r="AC3986" i="2"/>
  <c r="AD3986" i="2"/>
  <c r="AE3986" i="2"/>
  <c r="AF3986" i="2"/>
  <c r="I3987" i="2"/>
  <c r="J3987" i="2"/>
  <c r="K3987" i="2"/>
  <c r="L3987" i="2"/>
  <c r="M3987" i="2"/>
  <c r="N3987" i="2"/>
  <c r="O3987" i="2"/>
  <c r="P3987" i="2"/>
  <c r="Y3987" i="2"/>
  <c r="Z3987" i="2"/>
  <c r="AA3987" i="2"/>
  <c r="AC3987" i="2"/>
  <c r="AD3987" i="2"/>
  <c r="AE3987" i="2"/>
  <c r="AF3987" i="2"/>
  <c r="I3988" i="2"/>
  <c r="J3988" i="2"/>
  <c r="K3988" i="2"/>
  <c r="L3988" i="2"/>
  <c r="M3988" i="2"/>
  <c r="N3988" i="2"/>
  <c r="O3988" i="2"/>
  <c r="P3988" i="2"/>
  <c r="Y3988" i="2"/>
  <c r="Z3988" i="2"/>
  <c r="AA3988" i="2"/>
  <c r="AC3988" i="2"/>
  <c r="AD3988" i="2"/>
  <c r="AE3988" i="2"/>
  <c r="AF3988" i="2"/>
  <c r="I3989" i="2"/>
  <c r="J3989" i="2"/>
  <c r="K3989" i="2"/>
  <c r="L3989" i="2"/>
  <c r="M3989" i="2"/>
  <c r="N3989" i="2"/>
  <c r="O3989" i="2"/>
  <c r="P3989" i="2"/>
  <c r="Y3989" i="2"/>
  <c r="Z3989" i="2"/>
  <c r="AA3989" i="2"/>
  <c r="AC3989" i="2"/>
  <c r="AD3989" i="2"/>
  <c r="AE3989" i="2"/>
  <c r="AF3989" i="2"/>
  <c r="I3990" i="2"/>
  <c r="J3990" i="2"/>
  <c r="K3990" i="2"/>
  <c r="L3990" i="2"/>
  <c r="M3990" i="2"/>
  <c r="N3990" i="2"/>
  <c r="O3990" i="2"/>
  <c r="P3990" i="2"/>
  <c r="Y3990" i="2"/>
  <c r="Z3990" i="2"/>
  <c r="AA3990" i="2"/>
  <c r="AC3990" i="2"/>
  <c r="AD3990" i="2"/>
  <c r="AE3990" i="2"/>
  <c r="AF3990" i="2"/>
  <c r="I3991" i="2"/>
  <c r="J3991" i="2"/>
  <c r="K3991" i="2"/>
  <c r="L3991" i="2"/>
  <c r="M3991" i="2"/>
  <c r="N3991" i="2"/>
  <c r="O3991" i="2"/>
  <c r="P3991" i="2"/>
  <c r="Y3991" i="2"/>
  <c r="Z3991" i="2"/>
  <c r="AA3991" i="2"/>
  <c r="AC3991" i="2"/>
  <c r="AD3991" i="2"/>
  <c r="AE3991" i="2"/>
  <c r="AF3991" i="2"/>
  <c r="I3992" i="2"/>
  <c r="J3992" i="2"/>
  <c r="K3992" i="2"/>
  <c r="L3992" i="2"/>
  <c r="M3992" i="2"/>
  <c r="N3992" i="2"/>
  <c r="O3992" i="2"/>
  <c r="P3992" i="2"/>
  <c r="Y3992" i="2"/>
  <c r="Z3992" i="2"/>
  <c r="AA3992" i="2"/>
  <c r="AC3992" i="2"/>
  <c r="AD3992" i="2"/>
  <c r="AE3992" i="2"/>
  <c r="AF3992" i="2"/>
  <c r="I3993" i="2"/>
  <c r="J3993" i="2"/>
  <c r="K3993" i="2"/>
  <c r="L3993" i="2"/>
  <c r="M3993" i="2"/>
  <c r="N3993" i="2"/>
  <c r="O3993" i="2"/>
  <c r="P3993" i="2"/>
  <c r="Y3993" i="2"/>
  <c r="Z3993" i="2"/>
  <c r="AA3993" i="2"/>
  <c r="AC3993" i="2"/>
  <c r="AD3993" i="2"/>
  <c r="AE3993" i="2"/>
  <c r="AF3993" i="2"/>
  <c r="I3994" i="2"/>
  <c r="J3994" i="2"/>
  <c r="K3994" i="2"/>
  <c r="L3994" i="2"/>
  <c r="M3994" i="2"/>
  <c r="N3994" i="2"/>
  <c r="O3994" i="2"/>
  <c r="P3994" i="2"/>
  <c r="Y3994" i="2"/>
  <c r="Z3994" i="2"/>
  <c r="AA3994" i="2"/>
  <c r="AC3994" i="2"/>
  <c r="AD3994" i="2"/>
  <c r="AE3994" i="2"/>
  <c r="AF3994" i="2"/>
  <c r="I3995" i="2"/>
  <c r="J3995" i="2"/>
  <c r="K3995" i="2"/>
  <c r="L3995" i="2"/>
  <c r="M3995" i="2"/>
  <c r="N3995" i="2"/>
  <c r="O3995" i="2"/>
  <c r="P3995" i="2"/>
  <c r="Y3995" i="2"/>
  <c r="Z3995" i="2"/>
  <c r="AA3995" i="2"/>
  <c r="AC3995" i="2"/>
  <c r="AD3995" i="2"/>
  <c r="AE3995" i="2"/>
  <c r="AF3995" i="2"/>
  <c r="I3996" i="2"/>
  <c r="J3996" i="2"/>
  <c r="K3996" i="2"/>
  <c r="L3996" i="2"/>
  <c r="M3996" i="2"/>
  <c r="N3996" i="2"/>
  <c r="O3996" i="2"/>
  <c r="P3996" i="2"/>
  <c r="Y3996" i="2"/>
  <c r="Z3996" i="2"/>
  <c r="AA3996" i="2"/>
  <c r="AC3996" i="2"/>
  <c r="AD3996" i="2"/>
  <c r="AE3996" i="2"/>
  <c r="AF3996" i="2"/>
  <c r="I3997" i="2"/>
  <c r="J3997" i="2"/>
  <c r="K3997" i="2"/>
  <c r="L3997" i="2"/>
  <c r="M3997" i="2"/>
  <c r="N3997" i="2"/>
  <c r="O3997" i="2"/>
  <c r="P3997" i="2"/>
  <c r="Y3997" i="2"/>
  <c r="Z3997" i="2"/>
  <c r="AA3997" i="2"/>
  <c r="AC3997" i="2"/>
  <c r="AD3997" i="2"/>
  <c r="AE3997" i="2"/>
  <c r="AF3997" i="2"/>
  <c r="I3998" i="2"/>
  <c r="J3998" i="2"/>
  <c r="K3998" i="2"/>
  <c r="L3998" i="2"/>
  <c r="M3998" i="2"/>
  <c r="N3998" i="2"/>
  <c r="O3998" i="2"/>
  <c r="P3998" i="2"/>
  <c r="Y3998" i="2"/>
  <c r="Z3998" i="2"/>
  <c r="AA3998" i="2"/>
  <c r="AC3998" i="2"/>
  <c r="AD3998" i="2"/>
  <c r="AE3998" i="2"/>
  <c r="AF3998" i="2"/>
  <c r="I3999" i="2"/>
  <c r="J3999" i="2"/>
  <c r="K3999" i="2"/>
  <c r="L3999" i="2"/>
  <c r="M3999" i="2"/>
  <c r="N3999" i="2"/>
  <c r="O3999" i="2"/>
  <c r="P3999" i="2"/>
  <c r="Y3999" i="2"/>
  <c r="Z3999" i="2"/>
  <c r="AA3999" i="2"/>
  <c r="AC3999" i="2"/>
  <c r="AD3999" i="2"/>
  <c r="AE3999" i="2"/>
  <c r="AF3999" i="2"/>
  <c r="I4000" i="2"/>
  <c r="J4000" i="2"/>
  <c r="K4000" i="2"/>
  <c r="L4000" i="2"/>
  <c r="M4000" i="2"/>
  <c r="N4000" i="2"/>
  <c r="O4000" i="2"/>
  <c r="P4000" i="2"/>
  <c r="Y4000" i="2"/>
  <c r="Z4000" i="2"/>
  <c r="AA4000" i="2"/>
  <c r="AC4000" i="2"/>
  <c r="AD4000" i="2"/>
  <c r="AE4000" i="2"/>
  <c r="AF4000" i="2"/>
  <c r="I4001" i="2"/>
  <c r="J4001" i="2"/>
  <c r="K4001" i="2"/>
  <c r="L4001" i="2"/>
  <c r="M4001" i="2"/>
  <c r="N4001" i="2"/>
  <c r="O4001" i="2"/>
  <c r="P4001" i="2"/>
  <c r="Y4001" i="2"/>
  <c r="Z4001" i="2"/>
  <c r="AA4001" i="2"/>
  <c r="AC4001" i="2"/>
  <c r="AD4001" i="2"/>
  <c r="AE4001" i="2"/>
  <c r="AF4001" i="2"/>
  <c r="I4002" i="2"/>
  <c r="J4002" i="2"/>
  <c r="K4002" i="2"/>
  <c r="L4002" i="2"/>
  <c r="M4002" i="2"/>
  <c r="N4002" i="2"/>
  <c r="O4002" i="2"/>
  <c r="P4002" i="2"/>
  <c r="Y4002" i="2"/>
  <c r="Z4002" i="2"/>
  <c r="AA4002" i="2"/>
  <c r="AC4002" i="2"/>
  <c r="AD4002" i="2"/>
  <c r="AE4002" i="2"/>
  <c r="AF4002" i="2"/>
  <c r="I4003" i="2"/>
  <c r="J4003" i="2"/>
  <c r="K4003" i="2"/>
  <c r="L4003" i="2"/>
  <c r="M4003" i="2"/>
  <c r="N4003" i="2"/>
  <c r="O4003" i="2"/>
  <c r="P4003" i="2"/>
  <c r="Y4003" i="2"/>
  <c r="Z4003" i="2"/>
  <c r="AA4003" i="2"/>
  <c r="AC4003" i="2"/>
  <c r="AD4003" i="2"/>
  <c r="AE4003" i="2"/>
  <c r="AF4003" i="2"/>
  <c r="I4004" i="2"/>
  <c r="J4004" i="2"/>
  <c r="K4004" i="2"/>
  <c r="L4004" i="2"/>
  <c r="M4004" i="2"/>
  <c r="N4004" i="2"/>
  <c r="O4004" i="2"/>
  <c r="P4004" i="2"/>
  <c r="Y4004" i="2"/>
  <c r="Z4004" i="2"/>
  <c r="AA4004" i="2"/>
  <c r="AC4004" i="2"/>
  <c r="AD4004" i="2"/>
  <c r="AE4004" i="2"/>
  <c r="AF4004" i="2"/>
  <c r="I4005" i="2"/>
  <c r="J4005" i="2"/>
  <c r="K4005" i="2"/>
  <c r="L4005" i="2"/>
  <c r="M4005" i="2"/>
  <c r="N4005" i="2"/>
  <c r="O4005" i="2"/>
  <c r="P4005" i="2"/>
  <c r="Y4005" i="2"/>
  <c r="Z4005" i="2"/>
  <c r="AA4005" i="2"/>
  <c r="AC4005" i="2"/>
  <c r="AD4005" i="2"/>
  <c r="AE4005" i="2"/>
  <c r="AF4005" i="2"/>
  <c r="I4006" i="2"/>
  <c r="J4006" i="2"/>
  <c r="K4006" i="2"/>
  <c r="L4006" i="2"/>
  <c r="M4006" i="2"/>
  <c r="N4006" i="2"/>
  <c r="O4006" i="2"/>
  <c r="P4006" i="2"/>
  <c r="Y4006" i="2"/>
  <c r="Z4006" i="2"/>
  <c r="AA4006" i="2"/>
  <c r="AC4006" i="2"/>
  <c r="AD4006" i="2"/>
  <c r="AE4006" i="2"/>
  <c r="AF4006" i="2"/>
  <c r="I4007" i="2"/>
  <c r="J4007" i="2"/>
  <c r="K4007" i="2"/>
  <c r="L4007" i="2"/>
  <c r="M4007" i="2"/>
  <c r="N4007" i="2"/>
  <c r="O4007" i="2"/>
  <c r="P4007" i="2"/>
  <c r="Y4007" i="2"/>
  <c r="Z4007" i="2"/>
  <c r="AA4007" i="2"/>
  <c r="AC4007" i="2"/>
  <c r="AD4007" i="2"/>
  <c r="AE4007" i="2"/>
  <c r="AF4007" i="2"/>
  <c r="I4008" i="2"/>
  <c r="J4008" i="2"/>
  <c r="K4008" i="2"/>
  <c r="L4008" i="2"/>
  <c r="M4008" i="2"/>
  <c r="N4008" i="2"/>
  <c r="O4008" i="2"/>
  <c r="P4008" i="2"/>
  <c r="Y4008" i="2"/>
  <c r="Z4008" i="2"/>
  <c r="AA4008" i="2"/>
  <c r="AC4008" i="2"/>
  <c r="AD4008" i="2"/>
  <c r="AE4008" i="2"/>
  <c r="AF4008" i="2"/>
  <c r="I4009" i="2"/>
  <c r="J4009" i="2"/>
  <c r="K4009" i="2"/>
  <c r="L4009" i="2"/>
  <c r="M4009" i="2"/>
  <c r="N4009" i="2"/>
  <c r="O4009" i="2"/>
  <c r="P4009" i="2"/>
  <c r="Y4009" i="2"/>
  <c r="Z4009" i="2"/>
  <c r="AA4009" i="2"/>
  <c r="AC4009" i="2"/>
  <c r="AD4009" i="2"/>
  <c r="AE4009" i="2"/>
  <c r="AF4009" i="2"/>
  <c r="I4010" i="2"/>
  <c r="J4010" i="2"/>
  <c r="K4010" i="2"/>
  <c r="L4010" i="2"/>
  <c r="M4010" i="2"/>
  <c r="N4010" i="2"/>
  <c r="O4010" i="2"/>
  <c r="P4010" i="2"/>
  <c r="Y4010" i="2"/>
  <c r="Z4010" i="2"/>
  <c r="AA4010" i="2"/>
  <c r="AC4010" i="2"/>
  <c r="AD4010" i="2"/>
  <c r="AE4010" i="2"/>
  <c r="AF4010" i="2"/>
  <c r="I4011" i="2"/>
  <c r="J4011" i="2"/>
  <c r="K4011" i="2"/>
  <c r="L4011" i="2"/>
  <c r="M4011" i="2"/>
  <c r="N4011" i="2"/>
  <c r="O4011" i="2"/>
  <c r="P4011" i="2"/>
  <c r="Y4011" i="2"/>
  <c r="Z4011" i="2"/>
  <c r="AA4011" i="2"/>
  <c r="AC4011" i="2"/>
  <c r="AD4011" i="2"/>
  <c r="AE4011" i="2"/>
  <c r="AF4011" i="2"/>
  <c r="I4012" i="2"/>
  <c r="J4012" i="2"/>
  <c r="K4012" i="2"/>
  <c r="L4012" i="2"/>
  <c r="M4012" i="2"/>
  <c r="N4012" i="2"/>
  <c r="O4012" i="2"/>
  <c r="P4012" i="2"/>
  <c r="Y4012" i="2"/>
  <c r="Z4012" i="2"/>
  <c r="AA4012" i="2"/>
  <c r="AC4012" i="2"/>
  <c r="AD4012" i="2"/>
  <c r="AE4012" i="2"/>
  <c r="AF4012" i="2"/>
  <c r="I4013" i="2"/>
  <c r="J4013" i="2"/>
  <c r="K4013" i="2"/>
  <c r="L4013" i="2"/>
  <c r="M4013" i="2"/>
  <c r="N4013" i="2"/>
  <c r="O4013" i="2"/>
  <c r="P4013" i="2"/>
  <c r="Y4013" i="2"/>
  <c r="Z4013" i="2"/>
  <c r="AA4013" i="2"/>
  <c r="AC4013" i="2"/>
  <c r="AD4013" i="2"/>
  <c r="AE4013" i="2"/>
  <c r="AF4013" i="2"/>
  <c r="I4014" i="2"/>
  <c r="J4014" i="2"/>
  <c r="K4014" i="2"/>
  <c r="L4014" i="2"/>
  <c r="M4014" i="2"/>
  <c r="N4014" i="2"/>
  <c r="O4014" i="2"/>
  <c r="P4014" i="2"/>
  <c r="Y4014" i="2"/>
  <c r="Z4014" i="2"/>
  <c r="AA4014" i="2"/>
  <c r="AC4014" i="2"/>
  <c r="AD4014" i="2"/>
  <c r="AE4014" i="2"/>
  <c r="AF4014" i="2"/>
  <c r="I4015" i="2"/>
  <c r="J4015" i="2"/>
  <c r="K4015" i="2"/>
  <c r="L4015" i="2"/>
  <c r="M4015" i="2"/>
  <c r="N4015" i="2"/>
  <c r="O4015" i="2"/>
  <c r="P4015" i="2"/>
  <c r="Y4015" i="2"/>
  <c r="Z4015" i="2"/>
  <c r="AA4015" i="2"/>
  <c r="AC4015" i="2"/>
  <c r="AD4015" i="2"/>
  <c r="AE4015" i="2"/>
  <c r="AF4015" i="2"/>
  <c r="I4016" i="2"/>
  <c r="J4016" i="2"/>
  <c r="K4016" i="2"/>
  <c r="L4016" i="2"/>
  <c r="M4016" i="2"/>
  <c r="N4016" i="2"/>
  <c r="O4016" i="2"/>
  <c r="P4016" i="2"/>
  <c r="Y4016" i="2"/>
  <c r="Z4016" i="2"/>
  <c r="AA4016" i="2"/>
  <c r="AC4016" i="2"/>
  <c r="AD4016" i="2"/>
  <c r="AE4016" i="2"/>
  <c r="AF4016" i="2"/>
  <c r="I4017" i="2"/>
  <c r="J4017" i="2"/>
  <c r="K4017" i="2"/>
  <c r="L4017" i="2"/>
  <c r="M4017" i="2"/>
  <c r="N4017" i="2"/>
  <c r="O4017" i="2"/>
  <c r="P4017" i="2"/>
  <c r="Y4017" i="2"/>
  <c r="Z4017" i="2"/>
  <c r="AA4017" i="2"/>
  <c r="AC4017" i="2"/>
  <c r="AD4017" i="2"/>
  <c r="AE4017" i="2"/>
  <c r="AF4017" i="2"/>
  <c r="I4018" i="2"/>
  <c r="J4018" i="2"/>
  <c r="K4018" i="2"/>
  <c r="L4018" i="2"/>
  <c r="M4018" i="2"/>
  <c r="N4018" i="2"/>
  <c r="O4018" i="2"/>
  <c r="P4018" i="2"/>
  <c r="Y4018" i="2"/>
  <c r="Z4018" i="2"/>
  <c r="AA4018" i="2"/>
  <c r="AC4018" i="2"/>
  <c r="AD4018" i="2"/>
  <c r="AE4018" i="2"/>
  <c r="AF4018" i="2"/>
  <c r="I4019" i="2"/>
  <c r="J4019" i="2"/>
  <c r="K4019" i="2"/>
  <c r="L4019" i="2"/>
  <c r="M4019" i="2"/>
  <c r="N4019" i="2"/>
  <c r="O4019" i="2"/>
  <c r="P4019" i="2"/>
  <c r="Y4019" i="2"/>
  <c r="Z4019" i="2"/>
  <c r="AA4019" i="2"/>
  <c r="AC4019" i="2"/>
  <c r="AD4019" i="2"/>
  <c r="AE4019" i="2"/>
  <c r="AF4019" i="2"/>
  <c r="I4020" i="2"/>
  <c r="J4020" i="2"/>
  <c r="K4020" i="2"/>
  <c r="L4020" i="2"/>
  <c r="M4020" i="2"/>
  <c r="N4020" i="2"/>
  <c r="O4020" i="2"/>
  <c r="P4020" i="2"/>
  <c r="Y4020" i="2"/>
  <c r="Z4020" i="2"/>
  <c r="AA4020" i="2"/>
  <c r="AC4020" i="2"/>
  <c r="AD4020" i="2"/>
  <c r="AE4020" i="2"/>
  <c r="AF4020" i="2"/>
  <c r="I4021" i="2"/>
  <c r="J4021" i="2"/>
  <c r="K4021" i="2"/>
  <c r="L4021" i="2"/>
  <c r="M4021" i="2"/>
  <c r="N4021" i="2"/>
  <c r="O4021" i="2"/>
  <c r="P4021" i="2"/>
  <c r="Y4021" i="2"/>
  <c r="Z4021" i="2"/>
  <c r="AA4021" i="2"/>
  <c r="AC4021" i="2"/>
  <c r="AD4021" i="2"/>
  <c r="AE4021" i="2"/>
  <c r="AF4021" i="2"/>
  <c r="I4022" i="2"/>
  <c r="J4022" i="2"/>
  <c r="K4022" i="2"/>
  <c r="L4022" i="2"/>
  <c r="M4022" i="2"/>
  <c r="N4022" i="2"/>
  <c r="O4022" i="2"/>
  <c r="P4022" i="2"/>
  <c r="Y4022" i="2"/>
  <c r="Z4022" i="2"/>
  <c r="AA4022" i="2"/>
  <c r="AC4022" i="2"/>
  <c r="AD4022" i="2"/>
  <c r="AE4022" i="2"/>
  <c r="AF4022" i="2"/>
  <c r="I4023" i="2"/>
  <c r="J4023" i="2"/>
  <c r="K4023" i="2"/>
  <c r="L4023" i="2"/>
  <c r="M4023" i="2"/>
  <c r="N4023" i="2"/>
  <c r="O4023" i="2"/>
  <c r="P4023" i="2"/>
  <c r="Y4023" i="2"/>
  <c r="Z4023" i="2"/>
  <c r="AA4023" i="2"/>
  <c r="AC4023" i="2"/>
  <c r="AD4023" i="2"/>
  <c r="AE4023" i="2"/>
  <c r="AF4023" i="2"/>
  <c r="I4024" i="2"/>
  <c r="J4024" i="2"/>
  <c r="K4024" i="2"/>
  <c r="L4024" i="2"/>
  <c r="M4024" i="2"/>
  <c r="N4024" i="2"/>
  <c r="O4024" i="2"/>
  <c r="P4024" i="2"/>
  <c r="Y4024" i="2"/>
  <c r="Z4024" i="2"/>
  <c r="AA4024" i="2"/>
  <c r="AC4024" i="2"/>
  <c r="AD4024" i="2"/>
  <c r="AE4024" i="2"/>
  <c r="AF4024" i="2"/>
  <c r="I4025" i="2"/>
  <c r="J4025" i="2"/>
  <c r="K4025" i="2"/>
  <c r="L4025" i="2"/>
  <c r="M4025" i="2"/>
  <c r="N4025" i="2"/>
  <c r="O4025" i="2"/>
  <c r="P4025" i="2"/>
  <c r="Y4025" i="2"/>
  <c r="Z4025" i="2"/>
  <c r="AA4025" i="2"/>
  <c r="AC4025" i="2"/>
  <c r="AD4025" i="2"/>
  <c r="AE4025" i="2"/>
  <c r="AF4025" i="2"/>
  <c r="I4026" i="2"/>
  <c r="J4026" i="2"/>
  <c r="K4026" i="2"/>
  <c r="L4026" i="2"/>
  <c r="M4026" i="2"/>
  <c r="N4026" i="2"/>
  <c r="O4026" i="2"/>
  <c r="P4026" i="2"/>
  <c r="Y4026" i="2"/>
  <c r="Z4026" i="2"/>
  <c r="AA4026" i="2"/>
  <c r="AC4026" i="2"/>
  <c r="AD4026" i="2"/>
  <c r="AE4026" i="2"/>
  <c r="AF4026" i="2"/>
  <c r="I4027" i="2"/>
  <c r="J4027" i="2"/>
  <c r="K4027" i="2"/>
  <c r="L4027" i="2"/>
  <c r="M4027" i="2"/>
  <c r="N4027" i="2"/>
  <c r="O4027" i="2"/>
  <c r="P4027" i="2"/>
  <c r="Y4027" i="2"/>
  <c r="Z4027" i="2"/>
  <c r="AA4027" i="2"/>
  <c r="AC4027" i="2"/>
  <c r="AD4027" i="2"/>
  <c r="AE4027" i="2"/>
  <c r="AF4027" i="2"/>
  <c r="I4028" i="2"/>
  <c r="J4028" i="2"/>
  <c r="K4028" i="2"/>
  <c r="L4028" i="2"/>
  <c r="M4028" i="2"/>
  <c r="N4028" i="2"/>
  <c r="O4028" i="2"/>
  <c r="P4028" i="2"/>
  <c r="Y4028" i="2"/>
  <c r="Z4028" i="2"/>
  <c r="AA4028" i="2"/>
  <c r="AC4028" i="2"/>
  <c r="AD4028" i="2"/>
  <c r="AE4028" i="2"/>
  <c r="AF4028" i="2"/>
  <c r="I4029" i="2"/>
  <c r="J4029" i="2"/>
  <c r="K4029" i="2"/>
  <c r="L4029" i="2"/>
  <c r="M4029" i="2"/>
  <c r="N4029" i="2"/>
  <c r="O4029" i="2"/>
  <c r="P4029" i="2"/>
  <c r="Y4029" i="2"/>
  <c r="Z4029" i="2"/>
  <c r="AA4029" i="2"/>
  <c r="AC4029" i="2"/>
  <c r="AD4029" i="2"/>
  <c r="AE4029" i="2"/>
  <c r="AF4029" i="2"/>
  <c r="I4030" i="2"/>
  <c r="J4030" i="2"/>
  <c r="K4030" i="2"/>
  <c r="L4030" i="2"/>
  <c r="M4030" i="2"/>
  <c r="N4030" i="2"/>
  <c r="O4030" i="2"/>
  <c r="P4030" i="2"/>
  <c r="Y4030" i="2"/>
  <c r="Z4030" i="2"/>
  <c r="AA4030" i="2"/>
  <c r="AC4030" i="2"/>
  <c r="AD4030" i="2"/>
  <c r="AE4030" i="2"/>
  <c r="AF4030" i="2"/>
  <c r="I4031" i="2"/>
  <c r="J4031" i="2"/>
  <c r="K4031" i="2"/>
  <c r="L4031" i="2"/>
  <c r="M4031" i="2"/>
  <c r="N4031" i="2"/>
  <c r="O4031" i="2"/>
  <c r="P4031" i="2"/>
  <c r="Y4031" i="2"/>
  <c r="Z4031" i="2"/>
  <c r="AA4031" i="2"/>
  <c r="AC4031" i="2"/>
  <c r="AD4031" i="2"/>
  <c r="AE4031" i="2"/>
  <c r="AF4031" i="2"/>
  <c r="I4032" i="2"/>
  <c r="J4032" i="2"/>
  <c r="K4032" i="2"/>
  <c r="L4032" i="2"/>
  <c r="M4032" i="2"/>
  <c r="N4032" i="2"/>
  <c r="O4032" i="2"/>
  <c r="P4032" i="2"/>
  <c r="Y4032" i="2"/>
  <c r="Z4032" i="2"/>
  <c r="AA4032" i="2"/>
  <c r="AC4032" i="2"/>
  <c r="AD4032" i="2"/>
  <c r="AE4032" i="2"/>
  <c r="AF4032" i="2"/>
  <c r="I4033" i="2"/>
  <c r="J4033" i="2"/>
  <c r="K4033" i="2"/>
  <c r="L4033" i="2"/>
  <c r="M4033" i="2"/>
  <c r="N4033" i="2"/>
  <c r="O4033" i="2"/>
  <c r="P4033" i="2"/>
  <c r="Y4033" i="2"/>
  <c r="Z4033" i="2"/>
  <c r="AA4033" i="2"/>
  <c r="AC4033" i="2"/>
  <c r="AD4033" i="2"/>
  <c r="AE4033" i="2"/>
  <c r="AF4033" i="2"/>
  <c r="I4034" i="2"/>
  <c r="J4034" i="2"/>
  <c r="K4034" i="2"/>
  <c r="L4034" i="2"/>
  <c r="M4034" i="2"/>
  <c r="N4034" i="2"/>
  <c r="O4034" i="2"/>
  <c r="P4034" i="2"/>
  <c r="Y4034" i="2"/>
  <c r="Z4034" i="2"/>
  <c r="AA4034" i="2"/>
  <c r="AC4034" i="2"/>
  <c r="AD4034" i="2"/>
  <c r="AE4034" i="2"/>
  <c r="AF4034" i="2"/>
  <c r="I4035" i="2"/>
  <c r="J4035" i="2"/>
  <c r="K4035" i="2"/>
  <c r="L4035" i="2"/>
  <c r="M4035" i="2"/>
  <c r="N4035" i="2"/>
  <c r="O4035" i="2"/>
  <c r="P4035" i="2"/>
  <c r="Y4035" i="2"/>
  <c r="Z4035" i="2"/>
  <c r="AA4035" i="2"/>
  <c r="AC4035" i="2"/>
  <c r="AD4035" i="2"/>
  <c r="AE4035" i="2"/>
  <c r="AF4035" i="2"/>
  <c r="I4036" i="2"/>
  <c r="J4036" i="2"/>
  <c r="K4036" i="2"/>
  <c r="L4036" i="2"/>
  <c r="M4036" i="2"/>
  <c r="N4036" i="2"/>
  <c r="O4036" i="2"/>
  <c r="P4036" i="2"/>
  <c r="Y4036" i="2"/>
  <c r="Z4036" i="2"/>
  <c r="AA4036" i="2"/>
  <c r="AC4036" i="2"/>
  <c r="AD4036" i="2"/>
  <c r="AE4036" i="2"/>
  <c r="AF4036" i="2"/>
  <c r="I4037" i="2"/>
  <c r="J4037" i="2"/>
  <c r="K4037" i="2"/>
  <c r="L4037" i="2"/>
  <c r="M4037" i="2"/>
  <c r="N4037" i="2"/>
  <c r="O4037" i="2"/>
  <c r="P4037" i="2"/>
  <c r="Y4037" i="2"/>
  <c r="Z4037" i="2"/>
  <c r="AA4037" i="2"/>
  <c r="AC4037" i="2"/>
  <c r="AD4037" i="2"/>
  <c r="AE4037" i="2"/>
  <c r="AF4037" i="2"/>
  <c r="I4038" i="2"/>
  <c r="J4038" i="2"/>
  <c r="K4038" i="2"/>
  <c r="L4038" i="2"/>
  <c r="M4038" i="2"/>
  <c r="N4038" i="2"/>
  <c r="O4038" i="2"/>
  <c r="P4038" i="2"/>
  <c r="Y4038" i="2"/>
  <c r="Z4038" i="2"/>
  <c r="AA4038" i="2"/>
  <c r="AC4038" i="2"/>
  <c r="AD4038" i="2"/>
  <c r="AE4038" i="2"/>
  <c r="AF4038" i="2"/>
  <c r="I4039" i="2"/>
  <c r="J4039" i="2"/>
  <c r="K4039" i="2"/>
  <c r="L4039" i="2"/>
  <c r="M4039" i="2"/>
  <c r="N4039" i="2"/>
  <c r="O4039" i="2"/>
  <c r="P4039" i="2"/>
  <c r="Y4039" i="2"/>
  <c r="Z4039" i="2"/>
  <c r="AA4039" i="2"/>
  <c r="AC4039" i="2"/>
  <c r="AD4039" i="2"/>
  <c r="AE4039" i="2"/>
  <c r="AF4039" i="2"/>
  <c r="I4040" i="2"/>
  <c r="J4040" i="2"/>
  <c r="K4040" i="2"/>
  <c r="L4040" i="2"/>
  <c r="M4040" i="2"/>
  <c r="N4040" i="2"/>
  <c r="O4040" i="2"/>
  <c r="P4040" i="2"/>
  <c r="Y4040" i="2"/>
  <c r="Z4040" i="2"/>
  <c r="AA4040" i="2"/>
  <c r="AC4040" i="2"/>
  <c r="AD4040" i="2"/>
  <c r="AE4040" i="2"/>
  <c r="AF4040" i="2"/>
  <c r="I4041" i="2"/>
  <c r="J4041" i="2"/>
  <c r="K4041" i="2"/>
  <c r="L4041" i="2"/>
  <c r="M4041" i="2"/>
  <c r="N4041" i="2"/>
  <c r="O4041" i="2"/>
  <c r="P4041" i="2"/>
  <c r="Y4041" i="2"/>
  <c r="Z4041" i="2"/>
  <c r="AA4041" i="2"/>
  <c r="AC4041" i="2"/>
  <c r="AD4041" i="2"/>
  <c r="AE4041" i="2"/>
  <c r="AF4041" i="2"/>
  <c r="I4042" i="2"/>
  <c r="J4042" i="2"/>
  <c r="K4042" i="2"/>
  <c r="L4042" i="2"/>
  <c r="M4042" i="2"/>
  <c r="N4042" i="2"/>
  <c r="O4042" i="2"/>
  <c r="P4042" i="2"/>
  <c r="Y4042" i="2"/>
  <c r="Z4042" i="2"/>
  <c r="AA4042" i="2"/>
  <c r="AC4042" i="2"/>
  <c r="AD4042" i="2"/>
  <c r="AE4042" i="2"/>
  <c r="AF4042" i="2"/>
  <c r="I4043" i="2"/>
  <c r="J4043" i="2"/>
  <c r="K4043" i="2"/>
  <c r="L4043" i="2"/>
  <c r="M4043" i="2"/>
  <c r="N4043" i="2"/>
  <c r="O4043" i="2"/>
  <c r="P4043" i="2"/>
  <c r="Y4043" i="2"/>
  <c r="Z4043" i="2"/>
  <c r="AA4043" i="2"/>
  <c r="AC4043" i="2"/>
  <c r="AD4043" i="2"/>
  <c r="AE4043" i="2"/>
  <c r="AF4043" i="2"/>
  <c r="I4044" i="2"/>
  <c r="J4044" i="2"/>
  <c r="K4044" i="2"/>
  <c r="L4044" i="2"/>
  <c r="M4044" i="2"/>
  <c r="N4044" i="2"/>
  <c r="O4044" i="2"/>
  <c r="P4044" i="2"/>
  <c r="Y4044" i="2"/>
  <c r="Z4044" i="2"/>
  <c r="AA4044" i="2"/>
  <c r="AC4044" i="2"/>
  <c r="AD4044" i="2"/>
  <c r="AE4044" i="2"/>
  <c r="AF4044" i="2"/>
  <c r="I4045" i="2"/>
  <c r="J4045" i="2"/>
  <c r="K4045" i="2"/>
  <c r="L4045" i="2"/>
  <c r="M4045" i="2"/>
  <c r="N4045" i="2"/>
  <c r="O4045" i="2"/>
  <c r="P4045" i="2"/>
  <c r="Y4045" i="2"/>
  <c r="Z4045" i="2"/>
  <c r="AA4045" i="2"/>
  <c r="AC4045" i="2"/>
  <c r="AD4045" i="2"/>
  <c r="AE4045" i="2"/>
  <c r="AF4045" i="2"/>
  <c r="I4046" i="2"/>
  <c r="J4046" i="2"/>
  <c r="K4046" i="2"/>
  <c r="L4046" i="2"/>
  <c r="M4046" i="2"/>
  <c r="N4046" i="2"/>
  <c r="O4046" i="2"/>
  <c r="P4046" i="2"/>
  <c r="Y4046" i="2"/>
  <c r="Z4046" i="2"/>
  <c r="AA4046" i="2"/>
  <c r="AC4046" i="2"/>
  <c r="AD4046" i="2"/>
  <c r="AE4046" i="2"/>
  <c r="AF4046" i="2"/>
  <c r="I4047" i="2"/>
  <c r="J4047" i="2"/>
  <c r="K4047" i="2"/>
  <c r="L4047" i="2"/>
  <c r="M4047" i="2"/>
  <c r="N4047" i="2"/>
  <c r="O4047" i="2"/>
  <c r="P4047" i="2"/>
  <c r="Y4047" i="2"/>
  <c r="Z4047" i="2"/>
  <c r="AA4047" i="2"/>
  <c r="AC4047" i="2"/>
  <c r="AD4047" i="2"/>
  <c r="AE4047" i="2"/>
  <c r="AF4047" i="2"/>
  <c r="I4048" i="2"/>
  <c r="J4048" i="2"/>
  <c r="K4048" i="2"/>
  <c r="L4048" i="2"/>
  <c r="M4048" i="2"/>
  <c r="N4048" i="2"/>
  <c r="O4048" i="2"/>
  <c r="P4048" i="2"/>
  <c r="Y4048" i="2"/>
  <c r="Z4048" i="2"/>
  <c r="AA4048" i="2"/>
  <c r="AC4048" i="2"/>
  <c r="AD4048" i="2"/>
  <c r="AE4048" i="2"/>
  <c r="AF4048" i="2"/>
  <c r="I4049" i="2"/>
  <c r="J4049" i="2"/>
  <c r="K4049" i="2"/>
  <c r="L4049" i="2"/>
  <c r="M4049" i="2"/>
  <c r="N4049" i="2"/>
  <c r="O4049" i="2"/>
  <c r="P4049" i="2"/>
  <c r="Y4049" i="2"/>
  <c r="Z4049" i="2"/>
  <c r="AA4049" i="2"/>
  <c r="AC4049" i="2"/>
  <c r="AD4049" i="2"/>
  <c r="AE4049" i="2"/>
  <c r="AF4049" i="2"/>
  <c r="I4050" i="2"/>
  <c r="J4050" i="2"/>
  <c r="K4050" i="2"/>
  <c r="L4050" i="2"/>
  <c r="M4050" i="2"/>
  <c r="N4050" i="2"/>
  <c r="O4050" i="2"/>
  <c r="P4050" i="2"/>
  <c r="Y4050" i="2"/>
  <c r="Z4050" i="2"/>
  <c r="AA4050" i="2"/>
  <c r="AC4050" i="2"/>
  <c r="AD4050" i="2"/>
  <c r="AE4050" i="2"/>
  <c r="AF4050" i="2"/>
  <c r="I4051" i="2"/>
  <c r="J4051" i="2"/>
  <c r="K4051" i="2"/>
  <c r="L4051" i="2"/>
  <c r="M4051" i="2"/>
  <c r="N4051" i="2"/>
  <c r="O4051" i="2"/>
  <c r="P4051" i="2"/>
  <c r="Y4051" i="2"/>
  <c r="Z4051" i="2"/>
  <c r="AA4051" i="2"/>
  <c r="AC4051" i="2"/>
  <c r="AD4051" i="2"/>
  <c r="AE4051" i="2"/>
  <c r="AF4051" i="2"/>
  <c r="I4052" i="2"/>
  <c r="J4052" i="2"/>
  <c r="K4052" i="2"/>
  <c r="L4052" i="2"/>
  <c r="M4052" i="2"/>
  <c r="N4052" i="2"/>
  <c r="O4052" i="2"/>
  <c r="P4052" i="2"/>
  <c r="Y4052" i="2"/>
  <c r="Z4052" i="2"/>
  <c r="AA4052" i="2"/>
  <c r="AC4052" i="2"/>
  <c r="AD4052" i="2"/>
  <c r="AE4052" i="2"/>
  <c r="AF4052" i="2"/>
  <c r="I4053" i="2"/>
  <c r="J4053" i="2"/>
  <c r="K4053" i="2"/>
  <c r="L4053" i="2"/>
  <c r="M4053" i="2"/>
  <c r="N4053" i="2"/>
  <c r="O4053" i="2"/>
  <c r="P4053" i="2"/>
  <c r="Y4053" i="2"/>
  <c r="Z4053" i="2"/>
  <c r="AA4053" i="2"/>
  <c r="AC4053" i="2"/>
  <c r="AD4053" i="2"/>
  <c r="AE4053" i="2"/>
  <c r="AF4053" i="2"/>
  <c r="I4054" i="2"/>
  <c r="J4054" i="2"/>
  <c r="K4054" i="2"/>
  <c r="L4054" i="2"/>
  <c r="M4054" i="2"/>
  <c r="N4054" i="2"/>
  <c r="O4054" i="2"/>
  <c r="P4054" i="2"/>
  <c r="Y4054" i="2"/>
  <c r="Z4054" i="2"/>
  <c r="AA4054" i="2"/>
  <c r="AC4054" i="2"/>
  <c r="AD4054" i="2"/>
  <c r="AE4054" i="2"/>
  <c r="AF4054" i="2"/>
  <c r="I4055" i="2"/>
  <c r="J4055" i="2"/>
  <c r="K4055" i="2"/>
  <c r="L4055" i="2"/>
  <c r="M4055" i="2"/>
  <c r="N4055" i="2"/>
  <c r="O4055" i="2"/>
  <c r="P4055" i="2"/>
  <c r="Y4055" i="2"/>
  <c r="Z4055" i="2"/>
  <c r="AA4055" i="2"/>
  <c r="AC4055" i="2"/>
  <c r="AD4055" i="2"/>
  <c r="AE4055" i="2"/>
  <c r="AF4055" i="2"/>
  <c r="I4056" i="2"/>
  <c r="J4056" i="2"/>
  <c r="K4056" i="2"/>
  <c r="L4056" i="2"/>
  <c r="M4056" i="2"/>
  <c r="N4056" i="2"/>
  <c r="O4056" i="2"/>
  <c r="P4056" i="2"/>
  <c r="Y4056" i="2"/>
  <c r="Z4056" i="2"/>
  <c r="AA4056" i="2"/>
  <c r="AC4056" i="2"/>
  <c r="AD4056" i="2"/>
  <c r="AE4056" i="2"/>
  <c r="AF4056" i="2"/>
  <c r="I4057" i="2"/>
  <c r="J4057" i="2"/>
  <c r="K4057" i="2"/>
  <c r="L4057" i="2"/>
  <c r="M4057" i="2"/>
  <c r="N4057" i="2"/>
  <c r="O4057" i="2"/>
  <c r="P4057" i="2"/>
  <c r="Y4057" i="2"/>
  <c r="Z4057" i="2"/>
  <c r="AA4057" i="2"/>
  <c r="AC4057" i="2"/>
  <c r="AD4057" i="2"/>
  <c r="AE4057" i="2"/>
  <c r="AF4057" i="2"/>
  <c r="I4058" i="2"/>
  <c r="J4058" i="2"/>
  <c r="K4058" i="2"/>
  <c r="L4058" i="2"/>
  <c r="M4058" i="2"/>
  <c r="N4058" i="2"/>
  <c r="O4058" i="2"/>
  <c r="P4058" i="2"/>
  <c r="Y4058" i="2"/>
  <c r="Z4058" i="2"/>
  <c r="AA4058" i="2"/>
  <c r="AC4058" i="2"/>
  <c r="AD4058" i="2"/>
  <c r="AE4058" i="2"/>
  <c r="AF4058" i="2"/>
  <c r="I4059" i="2"/>
  <c r="J4059" i="2"/>
  <c r="K4059" i="2"/>
  <c r="L4059" i="2"/>
  <c r="M4059" i="2"/>
  <c r="N4059" i="2"/>
  <c r="O4059" i="2"/>
  <c r="P4059" i="2"/>
  <c r="Y4059" i="2"/>
  <c r="Z4059" i="2"/>
  <c r="AA4059" i="2"/>
  <c r="AC4059" i="2"/>
  <c r="AD4059" i="2"/>
  <c r="AE4059" i="2"/>
  <c r="AF4059" i="2"/>
  <c r="I4060" i="2"/>
  <c r="J4060" i="2"/>
  <c r="K4060" i="2"/>
  <c r="L4060" i="2"/>
  <c r="M4060" i="2"/>
  <c r="N4060" i="2"/>
  <c r="O4060" i="2"/>
  <c r="P4060" i="2"/>
  <c r="Y4060" i="2"/>
  <c r="Z4060" i="2"/>
  <c r="AA4060" i="2"/>
  <c r="AC4060" i="2"/>
  <c r="AD4060" i="2"/>
  <c r="AE4060" i="2"/>
  <c r="AF4060" i="2"/>
  <c r="I4061" i="2"/>
  <c r="J4061" i="2"/>
  <c r="K4061" i="2"/>
  <c r="L4061" i="2"/>
  <c r="M4061" i="2"/>
  <c r="N4061" i="2"/>
  <c r="O4061" i="2"/>
  <c r="P4061" i="2"/>
  <c r="Y4061" i="2"/>
  <c r="Z4061" i="2"/>
  <c r="AA4061" i="2"/>
  <c r="AC4061" i="2"/>
  <c r="AD4061" i="2"/>
  <c r="AE4061" i="2"/>
  <c r="AF4061" i="2"/>
  <c r="I4062" i="2"/>
  <c r="J4062" i="2"/>
  <c r="K4062" i="2"/>
  <c r="L4062" i="2"/>
  <c r="M4062" i="2"/>
  <c r="N4062" i="2"/>
  <c r="O4062" i="2"/>
  <c r="P4062" i="2"/>
  <c r="Y4062" i="2"/>
  <c r="Z4062" i="2"/>
  <c r="AA4062" i="2"/>
  <c r="AC4062" i="2"/>
  <c r="AD4062" i="2"/>
  <c r="AE4062" i="2"/>
  <c r="AF4062" i="2"/>
  <c r="I4063" i="2"/>
  <c r="J4063" i="2"/>
  <c r="K4063" i="2"/>
  <c r="L4063" i="2"/>
  <c r="M4063" i="2"/>
  <c r="N4063" i="2"/>
  <c r="O4063" i="2"/>
  <c r="P4063" i="2"/>
  <c r="Y4063" i="2"/>
  <c r="Z4063" i="2"/>
  <c r="AA4063" i="2"/>
  <c r="AC4063" i="2"/>
  <c r="AD4063" i="2"/>
  <c r="AE4063" i="2"/>
  <c r="AF4063" i="2"/>
  <c r="I4064" i="2"/>
  <c r="J4064" i="2"/>
  <c r="K4064" i="2"/>
  <c r="L4064" i="2"/>
  <c r="M4064" i="2"/>
  <c r="N4064" i="2"/>
  <c r="O4064" i="2"/>
  <c r="P4064" i="2"/>
  <c r="Y4064" i="2"/>
  <c r="Z4064" i="2"/>
  <c r="AA4064" i="2"/>
  <c r="AC4064" i="2"/>
  <c r="AD4064" i="2"/>
  <c r="AE4064" i="2"/>
  <c r="AF4064" i="2"/>
  <c r="I4065" i="2"/>
  <c r="J4065" i="2"/>
  <c r="K4065" i="2"/>
  <c r="L4065" i="2"/>
  <c r="M4065" i="2"/>
  <c r="N4065" i="2"/>
  <c r="O4065" i="2"/>
  <c r="P4065" i="2"/>
  <c r="Y4065" i="2"/>
  <c r="Z4065" i="2"/>
  <c r="AA4065" i="2"/>
  <c r="AC4065" i="2"/>
  <c r="AD4065" i="2"/>
  <c r="AE4065" i="2"/>
  <c r="AF4065" i="2"/>
  <c r="I4066" i="2"/>
  <c r="J4066" i="2"/>
  <c r="K4066" i="2"/>
  <c r="L4066" i="2"/>
  <c r="M4066" i="2"/>
  <c r="N4066" i="2"/>
  <c r="O4066" i="2"/>
  <c r="P4066" i="2"/>
  <c r="Y4066" i="2"/>
  <c r="Z4066" i="2"/>
  <c r="AA4066" i="2"/>
  <c r="AC4066" i="2"/>
  <c r="AD4066" i="2"/>
  <c r="AE4066" i="2"/>
  <c r="AF4066" i="2"/>
  <c r="I4067" i="2"/>
  <c r="J4067" i="2"/>
  <c r="K4067" i="2"/>
  <c r="L4067" i="2"/>
  <c r="M4067" i="2"/>
  <c r="N4067" i="2"/>
  <c r="O4067" i="2"/>
  <c r="P4067" i="2"/>
  <c r="Y4067" i="2"/>
  <c r="Z4067" i="2"/>
  <c r="AA4067" i="2"/>
  <c r="AC4067" i="2"/>
  <c r="AD4067" i="2"/>
  <c r="AE4067" i="2"/>
  <c r="AF4067" i="2"/>
  <c r="I4068" i="2"/>
  <c r="J4068" i="2"/>
  <c r="K4068" i="2"/>
  <c r="L4068" i="2"/>
  <c r="M4068" i="2"/>
  <c r="N4068" i="2"/>
  <c r="O4068" i="2"/>
  <c r="P4068" i="2"/>
  <c r="Y4068" i="2"/>
  <c r="Z4068" i="2"/>
  <c r="AA4068" i="2"/>
  <c r="AC4068" i="2"/>
  <c r="AD4068" i="2"/>
  <c r="AE4068" i="2"/>
  <c r="AF4068" i="2"/>
  <c r="I4069" i="2"/>
  <c r="J4069" i="2"/>
  <c r="K4069" i="2"/>
  <c r="L4069" i="2"/>
  <c r="M4069" i="2"/>
  <c r="N4069" i="2"/>
  <c r="O4069" i="2"/>
  <c r="P4069" i="2"/>
  <c r="Y4069" i="2"/>
  <c r="Z4069" i="2"/>
  <c r="AA4069" i="2"/>
  <c r="AC4069" i="2"/>
  <c r="AD4069" i="2"/>
  <c r="AE4069" i="2"/>
  <c r="AF4069" i="2"/>
  <c r="I4070" i="2"/>
  <c r="J4070" i="2"/>
  <c r="K4070" i="2"/>
  <c r="L4070" i="2"/>
  <c r="M4070" i="2"/>
  <c r="N4070" i="2"/>
  <c r="O4070" i="2"/>
  <c r="P4070" i="2"/>
  <c r="Y4070" i="2"/>
  <c r="Z4070" i="2"/>
  <c r="AA4070" i="2"/>
  <c r="AC4070" i="2"/>
  <c r="AD4070" i="2"/>
  <c r="AE4070" i="2"/>
  <c r="AF4070" i="2"/>
  <c r="I4071" i="2"/>
  <c r="J4071" i="2"/>
  <c r="K4071" i="2"/>
  <c r="L4071" i="2"/>
  <c r="M4071" i="2"/>
  <c r="N4071" i="2"/>
  <c r="O4071" i="2"/>
  <c r="P4071" i="2"/>
  <c r="Y4071" i="2"/>
  <c r="Z4071" i="2"/>
  <c r="AA4071" i="2"/>
  <c r="AC4071" i="2"/>
  <c r="AD4071" i="2"/>
  <c r="AE4071" i="2"/>
  <c r="AF4071" i="2"/>
  <c r="I4072" i="2"/>
  <c r="J4072" i="2"/>
  <c r="K4072" i="2"/>
  <c r="L4072" i="2"/>
  <c r="M4072" i="2"/>
  <c r="N4072" i="2"/>
  <c r="O4072" i="2"/>
  <c r="P4072" i="2"/>
  <c r="Y4072" i="2"/>
  <c r="Z4072" i="2"/>
  <c r="AA4072" i="2"/>
  <c r="AC4072" i="2"/>
  <c r="AD4072" i="2"/>
  <c r="AE4072" i="2"/>
  <c r="AF4072" i="2"/>
  <c r="I4073" i="2"/>
  <c r="J4073" i="2"/>
  <c r="K4073" i="2"/>
  <c r="L4073" i="2"/>
  <c r="M4073" i="2"/>
  <c r="N4073" i="2"/>
  <c r="O4073" i="2"/>
  <c r="P4073" i="2"/>
  <c r="Y4073" i="2"/>
  <c r="Z4073" i="2"/>
  <c r="AA4073" i="2"/>
  <c r="AC4073" i="2"/>
  <c r="AD4073" i="2"/>
  <c r="AE4073" i="2"/>
  <c r="AF4073" i="2"/>
  <c r="I4074" i="2"/>
  <c r="J4074" i="2"/>
  <c r="K4074" i="2"/>
  <c r="L4074" i="2"/>
  <c r="M4074" i="2"/>
  <c r="N4074" i="2"/>
  <c r="O4074" i="2"/>
  <c r="P4074" i="2"/>
  <c r="Y4074" i="2"/>
  <c r="Z4074" i="2"/>
  <c r="AA4074" i="2"/>
  <c r="AC4074" i="2"/>
  <c r="AD4074" i="2"/>
  <c r="AE4074" i="2"/>
  <c r="AF4074" i="2"/>
  <c r="I4075" i="2"/>
  <c r="J4075" i="2"/>
  <c r="K4075" i="2"/>
  <c r="L4075" i="2"/>
  <c r="M4075" i="2"/>
  <c r="N4075" i="2"/>
  <c r="O4075" i="2"/>
  <c r="P4075" i="2"/>
  <c r="Y4075" i="2"/>
  <c r="Z4075" i="2"/>
  <c r="AA4075" i="2"/>
  <c r="AC4075" i="2"/>
  <c r="AD4075" i="2"/>
  <c r="AE4075" i="2"/>
  <c r="AF4075" i="2"/>
  <c r="I4076" i="2"/>
  <c r="J4076" i="2"/>
  <c r="K4076" i="2"/>
  <c r="L4076" i="2"/>
  <c r="M4076" i="2"/>
  <c r="N4076" i="2"/>
  <c r="O4076" i="2"/>
  <c r="P4076" i="2"/>
  <c r="Y4076" i="2"/>
  <c r="Z4076" i="2"/>
  <c r="AA4076" i="2"/>
  <c r="AC4076" i="2"/>
  <c r="AD4076" i="2"/>
  <c r="AE4076" i="2"/>
  <c r="AF4076" i="2"/>
  <c r="I4077" i="2"/>
  <c r="J4077" i="2"/>
  <c r="K4077" i="2"/>
  <c r="L4077" i="2"/>
  <c r="M4077" i="2"/>
  <c r="N4077" i="2"/>
  <c r="O4077" i="2"/>
  <c r="P4077" i="2"/>
  <c r="Y4077" i="2"/>
  <c r="Z4077" i="2"/>
  <c r="AA4077" i="2"/>
  <c r="AC4077" i="2"/>
  <c r="AD4077" i="2"/>
  <c r="AE4077" i="2"/>
  <c r="AF4077" i="2"/>
  <c r="I4078" i="2"/>
  <c r="J4078" i="2"/>
  <c r="K4078" i="2"/>
  <c r="L4078" i="2"/>
  <c r="M4078" i="2"/>
  <c r="N4078" i="2"/>
  <c r="O4078" i="2"/>
  <c r="P4078" i="2"/>
  <c r="Y4078" i="2"/>
  <c r="Z4078" i="2"/>
  <c r="AA4078" i="2"/>
  <c r="AC4078" i="2"/>
  <c r="AD4078" i="2"/>
  <c r="AE4078" i="2"/>
  <c r="AF4078" i="2"/>
  <c r="I4079" i="2"/>
  <c r="J4079" i="2"/>
  <c r="K4079" i="2"/>
  <c r="L4079" i="2"/>
  <c r="M4079" i="2"/>
  <c r="N4079" i="2"/>
  <c r="O4079" i="2"/>
  <c r="P4079" i="2"/>
  <c r="Y4079" i="2"/>
  <c r="Z4079" i="2"/>
  <c r="AA4079" i="2"/>
  <c r="AC4079" i="2"/>
  <c r="AD4079" i="2"/>
  <c r="AE4079" i="2"/>
  <c r="AF4079" i="2"/>
  <c r="I4080" i="2"/>
  <c r="J4080" i="2"/>
  <c r="K4080" i="2"/>
  <c r="L4080" i="2"/>
  <c r="M4080" i="2"/>
  <c r="N4080" i="2"/>
  <c r="O4080" i="2"/>
  <c r="P4080" i="2"/>
  <c r="Y4080" i="2"/>
  <c r="Z4080" i="2"/>
  <c r="AA4080" i="2"/>
  <c r="AC4080" i="2"/>
  <c r="AD4080" i="2"/>
  <c r="AE4080" i="2"/>
  <c r="AF4080" i="2"/>
  <c r="I4081" i="2"/>
  <c r="J4081" i="2"/>
  <c r="K4081" i="2"/>
  <c r="L4081" i="2"/>
  <c r="M4081" i="2"/>
  <c r="N4081" i="2"/>
  <c r="O4081" i="2"/>
  <c r="P4081" i="2"/>
  <c r="Y4081" i="2"/>
  <c r="Z4081" i="2"/>
  <c r="AA4081" i="2"/>
  <c r="AC4081" i="2"/>
  <c r="AD4081" i="2"/>
  <c r="AE4081" i="2"/>
  <c r="AF4081" i="2"/>
  <c r="I4082" i="2"/>
  <c r="J4082" i="2"/>
  <c r="K4082" i="2"/>
  <c r="L4082" i="2"/>
  <c r="M4082" i="2"/>
  <c r="N4082" i="2"/>
  <c r="O4082" i="2"/>
  <c r="P4082" i="2"/>
  <c r="Y4082" i="2"/>
  <c r="Z4082" i="2"/>
  <c r="AA4082" i="2"/>
  <c r="AC4082" i="2"/>
  <c r="AD4082" i="2"/>
  <c r="AE4082" i="2"/>
  <c r="AF4082" i="2"/>
  <c r="I4083" i="2"/>
  <c r="J4083" i="2"/>
  <c r="K4083" i="2"/>
  <c r="L4083" i="2"/>
  <c r="M4083" i="2"/>
  <c r="N4083" i="2"/>
  <c r="O4083" i="2"/>
  <c r="P4083" i="2"/>
  <c r="Y4083" i="2"/>
  <c r="Z4083" i="2"/>
  <c r="AA4083" i="2"/>
  <c r="AC4083" i="2"/>
  <c r="AD4083" i="2"/>
  <c r="AE4083" i="2"/>
  <c r="AF4083" i="2"/>
  <c r="I4084" i="2"/>
  <c r="J4084" i="2"/>
  <c r="K4084" i="2"/>
  <c r="L4084" i="2"/>
  <c r="M4084" i="2"/>
  <c r="N4084" i="2"/>
  <c r="O4084" i="2"/>
  <c r="P4084" i="2"/>
  <c r="Y4084" i="2"/>
  <c r="Z4084" i="2"/>
  <c r="AA4084" i="2"/>
  <c r="AC4084" i="2"/>
  <c r="AD4084" i="2"/>
  <c r="AE4084" i="2"/>
  <c r="AF4084" i="2"/>
  <c r="I4085" i="2"/>
  <c r="J4085" i="2"/>
  <c r="K4085" i="2"/>
  <c r="L4085" i="2"/>
  <c r="M4085" i="2"/>
  <c r="N4085" i="2"/>
  <c r="O4085" i="2"/>
  <c r="P4085" i="2"/>
  <c r="Y4085" i="2"/>
  <c r="Z4085" i="2"/>
  <c r="AA4085" i="2"/>
  <c r="AC4085" i="2"/>
  <c r="AD4085" i="2"/>
  <c r="AE4085" i="2"/>
  <c r="AF4085" i="2"/>
  <c r="I4086" i="2"/>
  <c r="J4086" i="2"/>
  <c r="K4086" i="2"/>
  <c r="L4086" i="2"/>
  <c r="M4086" i="2"/>
  <c r="N4086" i="2"/>
  <c r="O4086" i="2"/>
  <c r="P4086" i="2"/>
  <c r="Y4086" i="2"/>
  <c r="Z4086" i="2"/>
  <c r="AA4086" i="2"/>
  <c r="AC4086" i="2"/>
  <c r="AD4086" i="2"/>
  <c r="AE4086" i="2"/>
  <c r="AF4086" i="2"/>
  <c r="I4087" i="2"/>
  <c r="J4087" i="2"/>
  <c r="K4087" i="2"/>
  <c r="L4087" i="2"/>
  <c r="M4087" i="2"/>
  <c r="N4087" i="2"/>
  <c r="O4087" i="2"/>
  <c r="P4087" i="2"/>
  <c r="Y4087" i="2"/>
  <c r="Z4087" i="2"/>
  <c r="AA4087" i="2"/>
  <c r="AC4087" i="2"/>
  <c r="AD4087" i="2"/>
  <c r="AE4087" i="2"/>
  <c r="AF4087" i="2"/>
  <c r="I4088" i="2"/>
  <c r="J4088" i="2"/>
  <c r="K4088" i="2"/>
  <c r="L4088" i="2"/>
  <c r="M4088" i="2"/>
  <c r="N4088" i="2"/>
  <c r="O4088" i="2"/>
  <c r="P4088" i="2"/>
  <c r="Y4088" i="2"/>
  <c r="Z4088" i="2"/>
  <c r="AA4088" i="2"/>
  <c r="AC4088" i="2"/>
  <c r="AD4088" i="2"/>
  <c r="AE4088" i="2"/>
  <c r="AF4088" i="2"/>
  <c r="I4089" i="2"/>
  <c r="J4089" i="2"/>
  <c r="K4089" i="2"/>
  <c r="L4089" i="2"/>
  <c r="M4089" i="2"/>
  <c r="N4089" i="2"/>
  <c r="O4089" i="2"/>
  <c r="P4089" i="2"/>
  <c r="Y4089" i="2"/>
  <c r="Z4089" i="2"/>
  <c r="AA4089" i="2"/>
  <c r="AC4089" i="2"/>
  <c r="AD4089" i="2"/>
  <c r="AE4089" i="2"/>
  <c r="AF4089" i="2"/>
  <c r="I4090" i="2"/>
  <c r="J4090" i="2"/>
  <c r="K4090" i="2"/>
  <c r="L4090" i="2"/>
  <c r="M4090" i="2"/>
  <c r="N4090" i="2"/>
  <c r="O4090" i="2"/>
  <c r="P4090" i="2"/>
  <c r="Y4090" i="2"/>
  <c r="Z4090" i="2"/>
  <c r="AA4090" i="2"/>
  <c r="AC4090" i="2"/>
  <c r="AD4090" i="2"/>
  <c r="AE4090" i="2"/>
  <c r="AF4090" i="2"/>
  <c r="I4091" i="2"/>
  <c r="J4091" i="2"/>
  <c r="K4091" i="2"/>
  <c r="L4091" i="2"/>
  <c r="M4091" i="2"/>
  <c r="N4091" i="2"/>
  <c r="O4091" i="2"/>
  <c r="P4091" i="2"/>
  <c r="Y4091" i="2"/>
  <c r="Z4091" i="2"/>
  <c r="AA4091" i="2"/>
  <c r="AC4091" i="2"/>
  <c r="AD4091" i="2"/>
  <c r="AE4091" i="2"/>
  <c r="AF4091" i="2"/>
  <c r="I4092" i="2"/>
  <c r="J4092" i="2"/>
  <c r="K4092" i="2"/>
  <c r="L4092" i="2"/>
  <c r="M4092" i="2"/>
  <c r="N4092" i="2"/>
  <c r="O4092" i="2"/>
  <c r="P4092" i="2"/>
  <c r="Y4092" i="2"/>
  <c r="Z4092" i="2"/>
  <c r="AA4092" i="2"/>
  <c r="AC4092" i="2"/>
  <c r="AD4092" i="2"/>
  <c r="AE4092" i="2"/>
  <c r="AF4092" i="2"/>
  <c r="I4093" i="2"/>
  <c r="J4093" i="2"/>
  <c r="K4093" i="2"/>
  <c r="L4093" i="2"/>
  <c r="M4093" i="2"/>
  <c r="N4093" i="2"/>
  <c r="O4093" i="2"/>
  <c r="P4093" i="2"/>
  <c r="Y4093" i="2"/>
  <c r="Z4093" i="2"/>
  <c r="AA4093" i="2"/>
  <c r="AC4093" i="2"/>
  <c r="AD4093" i="2"/>
  <c r="AE4093" i="2"/>
  <c r="AF4093" i="2"/>
  <c r="I4094" i="2"/>
  <c r="J4094" i="2"/>
  <c r="K4094" i="2"/>
  <c r="L4094" i="2"/>
  <c r="M4094" i="2"/>
  <c r="N4094" i="2"/>
  <c r="O4094" i="2"/>
  <c r="P4094" i="2"/>
  <c r="Y4094" i="2"/>
  <c r="Z4094" i="2"/>
  <c r="AA4094" i="2"/>
  <c r="AC4094" i="2"/>
  <c r="AD4094" i="2"/>
  <c r="AE4094" i="2"/>
  <c r="AF4094" i="2"/>
  <c r="I4095" i="2"/>
  <c r="J4095" i="2"/>
  <c r="K4095" i="2"/>
  <c r="L4095" i="2"/>
  <c r="M4095" i="2"/>
  <c r="N4095" i="2"/>
  <c r="O4095" i="2"/>
  <c r="P4095" i="2"/>
  <c r="Y4095" i="2"/>
  <c r="Z4095" i="2"/>
  <c r="AA4095" i="2"/>
  <c r="AC4095" i="2"/>
  <c r="AD4095" i="2"/>
  <c r="AE4095" i="2"/>
  <c r="AF4095" i="2"/>
  <c r="I4096" i="2"/>
  <c r="J4096" i="2"/>
  <c r="K4096" i="2"/>
  <c r="L4096" i="2"/>
  <c r="M4096" i="2"/>
  <c r="N4096" i="2"/>
  <c r="O4096" i="2"/>
  <c r="P4096" i="2"/>
  <c r="Y4096" i="2"/>
  <c r="Z4096" i="2"/>
  <c r="AA4096" i="2"/>
  <c r="AC4096" i="2"/>
  <c r="AD4096" i="2"/>
  <c r="AE4096" i="2"/>
  <c r="AF4096" i="2"/>
  <c r="I4097" i="2"/>
  <c r="J4097" i="2"/>
  <c r="K4097" i="2"/>
  <c r="L4097" i="2"/>
  <c r="M4097" i="2"/>
  <c r="N4097" i="2"/>
  <c r="O4097" i="2"/>
  <c r="P4097" i="2"/>
  <c r="Y4097" i="2"/>
  <c r="Z4097" i="2"/>
  <c r="AA4097" i="2"/>
  <c r="AC4097" i="2"/>
  <c r="AD4097" i="2"/>
  <c r="AE4097" i="2"/>
  <c r="AF4097" i="2"/>
  <c r="I4098" i="2"/>
  <c r="J4098" i="2"/>
  <c r="K4098" i="2"/>
  <c r="L4098" i="2"/>
  <c r="M4098" i="2"/>
  <c r="N4098" i="2"/>
  <c r="O4098" i="2"/>
  <c r="P4098" i="2"/>
  <c r="Y4098" i="2"/>
  <c r="Z4098" i="2"/>
  <c r="AA4098" i="2"/>
  <c r="AC4098" i="2"/>
  <c r="AD4098" i="2"/>
  <c r="AE4098" i="2"/>
  <c r="AF4098" i="2"/>
  <c r="I4099" i="2"/>
  <c r="J4099" i="2"/>
  <c r="K4099" i="2"/>
  <c r="L4099" i="2"/>
  <c r="M4099" i="2"/>
  <c r="N4099" i="2"/>
  <c r="O4099" i="2"/>
  <c r="P4099" i="2"/>
  <c r="Y4099" i="2"/>
  <c r="Z4099" i="2"/>
  <c r="AA4099" i="2"/>
  <c r="AC4099" i="2"/>
  <c r="AD4099" i="2"/>
  <c r="AE4099" i="2"/>
  <c r="AF4099" i="2"/>
  <c r="I4100" i="2"/>
  <c r="J4100" i="2"/>
  <c r="K4100" i="2"/>
  <c r="L4100" i="2"/>
  <c r="M4100" i="2"/>
  <c r="N4100" i="2"/>
  <c r="O4100" i="2"/>
  <c r="P4100" i="2"/>
  <c r="Y4100" i="2"/>
  <c r="Z4100" i="2"/>
  <c r="AA4100" i="2"/>
  <c r="AC4100" i="2"/>
  <c r="AD4100" i="2"/>
  <c r="AE4100" i="2"/>
  <c r="AF4100" i="2"/>
  <c r="I4101" i="2"/>
  <c r="J4101" i="2"/>
  <c r="K4101" i="2"/>
  <c r="L4101" i="2"/>
  <c r="M4101" i="2"/>
  <c r="N4101" i="2"/>
  <c r="O4101" i="2"/>
  <c r="P4101" i="2"/>
  <c r="Y4101" i="2"/>
  <c r="Z4101" i="2"/>
  <c r="AA4101" i="2"/>
  <c r="AC4101" i="2"/>
  <c r="AD4101" i="2"/>
  <c r="AE4101" i="2"/>
  <c r="AF4101" i="2"/>
  <c r="I4102" i="2"/>
  <c r="J4102" i="2"/>
  <c r="K4102" i="2"/>
  <c r="L4102" i="2"/>
  <c r="M4102" i="2"/>
  <c r="N4102" i="2"/>
  <c r="O4102" i="2"/>
  <c r="P4102" i="2"/>
  <c r="Y4102" i="2"/>
  <c r="Z4102" i="2"/>
  <c r="AA4102" i="2"/>
  <c r="AC4102" i="2"/>
  <c r="AD4102" i="2"/>
  <c r="AE4102" i="2"/>
  <c r="AF4102" i="2"/>
  <c r="I4103" i="2"/>
  <c r="J4103" i="2"/>
  <c r="K4103" i="2"/>
  <c r="L4103" i="2"/>
  <c r="M4103" i="2"/>
  <c r="N4103" i="2"/>
  <c r="O4103" i="2"/>
  <c r="P4103" i="2"/>
  <c r="Y4103" i="2"/>
  <c r="Z4103" i="2"/>
  <c r="AA4103" i="2"/>
  <c r="AC4103" i="2"/>
  <c r="AD4103" i="2"/>
  <c r="AE4103" i="2"/>
  <c r="AF4103" i="2"/>
  <c r="I4104" i="2"/>
  <c r="J4104" i="2"/>
  <c r="K4104" i="2"/>
  <c r="L4104" i="2"/>
  <c r="M4104" i="2"/>
  <c r="N4104" i="2"/>
  <c r="O4104" i="2"/>
  <c r="P4104" i="2"/>
  <c r="Y4104" i="2"/>
  <c r="Z4104" i="2"/>
  <c r="AA4104" i="2"/>
  <c r="AC4104" i="2"/>
  <c r="AD4104" i="2"/>
  <c r="AE4104" i="2"/>
  <c r="AF4104" i="2"/>
  <c r="I4105" i="2"/>
  <c r="J4105" i="2"/>
  <c r="K4105" i="2"/>
  <c r="L4105" i="2"/>
  <c r="M4105" i="2"/>
  <c r="N4105" i="2"/>
  <c r="O4105" i="2"/>
  <c r="P4105" i="2"/>
  <c r="Y4105" i="2"/>
  <c r="Z4105" i="2"/>
  <c r="AA4105" i="2"/>
  <c r="AC4105" i="2"/>
  <c r="AD4105" i="2"/>
  <c r="AE4105" i="2"/>
  <c r="AF4105" i="2"/>
  <c r="I4106" i="2"/>
  <c r="J4106" i="2"/>
  <c r="K4106" i="2"/>
  <c r="L4106" i="2"/>
  <c r="M4106" i="2"/>
  <c r="N4106" i="2"/>
  <c r="O4106" i="2"/>
  <c r="P4106" i="2"/>
  <c r="Y4106" i="2"/>
  <c r="Z4106" i="2"/>
  <c r="AA4106" i="2"/>
  <c r="AC4106" i="2"/>
  <c r="AD4106" i="2"/>
  <c r="AE4106" i="2"/>
  <c r="AF4106" i="2"/>
  <c r="I4107" i="2"/>
  <c r="J4107" i="2"/>
  <c r="K4107" i="2"/>
  <c r="L4107" i="2"/>
  <c r="M4107" i="2"/>
  <c r="N4107" i="2"/>
  <c r="O4107" i="2"/>
  <c r="P4107" i="2"/>
  <c r="Y4107" i="2"/>
  <c r="Z4107" i="2"/>
  <c r="AA4107" i="2"/>
  <c r="AC4107" i="2"/>
  <c r="AD4107" i="2"/>
  <c r="AE4107" i="2"/>
  <c r="AF4107" i="2"/>
  <c r="I4108" i="2"/>
  <c r="J4108" i="2"/>
  <c r="K4108" i="2"/>
  <c r="L4108" i="2"/>
  <c r="M4108" i="2"/>
  <c r="N4108" i="2"/>
  <c r="O4108" i="2"/>
  <c r="P4108" i="2"/>
  <c r="Y4108" i="2"/>
  <c r="Z4108" i="2"/>
  <c r="AA4108" i="2"/>
  <c r="AC4108" i="2"/>
  <c r="AD4108" i="2"/>
  <c r="AE4108" i="2"/>
  <c r="AF4108" i="2"/>
  <c r="I4109" i="2"/>
  <c r="J4109" i="2"/>
  <c r="K4109" i="2"/>
  <c r="L4109" i="2"/>
  <c r="M4109" i="2"/>
  <c r="N4109" i="2"/>
  <c r="O4109" i="2"/>
  <c r="P4109" i="2"/>
  <c r="Y4109" i="2"/>
  <c r="Z4109" i="2"/>
  <c r="AA4109" i="2"/>
  <c r="AC4109" i="2"/>
  <c r="AD4109" i="2"/>
  <c r="AE4109" i="2"/>
  <c r="AF4109" i="2"/>
  <c r="I4110" i="2"/>
  <c r="J4110" i="2"/>
  <c r="K4110" i="2"/>
  <c r="L4110" i="2"/>
  <c r="M4110" i="2"/>
  <c r="N4110" i="2"/>
  <c r="O4110" i="2"/>
  <c r="P4110" i="2"/>
  <c r="Y4110" i="2"/>
  <c r="Z4110" i="2"/>
  <c r="AA4110" i="2"/>
  <c r="AC4110" i="2"/>
  <c r="AD4110" i="2"/>
  <c r="AE4110" i="2"/>
  <c r="AF4110" i="2"/>
  <c r="I4111" i="2"/>
  <c r="J4111" i="2"/>
  <c r="K4111" i="2"/>
  <c r="L4111" i="2"/>
  <c r="M4111" i="2"/>
  <c r="N4111" i="2"/>
  <c r="O4111" i="2"/>
  <c r="P4111" i="2"/>
  <c r="Y4111" i="2"/>
  <c r="Z4111" i="2"/>
  <c r="AA4111" i="2"/>
  <c r="AC4111" i="2"/>
  <c r="AD4111" i="2"/>
  <c r="AE4111" i="2"/>
  <c r="AF4111" i="2"/>
  <c r="I4112" i="2"/>
  <c r="J4112" i="2"/>
  <c r="K4112" i="2"/>
  <c r="L4112" i="2"/>
  <c r="M4112" i="2"/>
  <c r="N4112" i="2"/>
  <c r="O4112" i="2"/>
  <c r="P4112" i="2"/>
  <c r="Y4112" i="2"/>
  <c r="Z4112" i="2"/>
  <c r="AA4112" i="2"/>
  <c r="AC4112" i="2"/>
  <c r="AD4112" i="2"/>
  <c r="AE4112" i="2"/>
  <c r="AF4112" i="2"/>
  <c r="I4113" i="2"/>
  <c r="J4113" i="2"/>
  <c r="K4113" i="2"/>
  <c r="L4113" i="2"/>
  <c r="M4113" i="2"/>
  <c r="N4113" i="2"/>
  <c r="O4113" i="2"/>
  <c r="P4113" i="2"/>
  <c r="Y4113" i="2"/>
  <c r="Z4113" i="2"/>
  <c r="AA4113" i="2"/>
  <c r="AC4113" i="2"/>
  <c r="AD4113" i="2"/>
  <c r="AE4113" i="2"/>
  <c r="AF4113" i="2"/>
  <c r="I4114" i="2"/>
  <c r="J4114" i="2"/>
  <c r="K4114" i="2"/>
  <c r="L4114" i="2"/>
  <c r="M4114" i="2"/>
  <c r="N4114" i="2"/>
  <c r="O4114" i="2"/>
  <c r="P4114" i="2"/>
  <c r="Y4114" i="2"/>
  <c r="Z4114" i="2"/>
  <c r="AA4114" i="2"/>
  <c r="AC4114" i="2"/>
  <c r="AD4114" i="2"/>
  <c r="AE4114" i="2"/>
  <c r="AF4114" i="2"/>
  <c r="I4115" i="2"/>
  <c r="J4115" i="2"/>
  <c r="K4115" i="2"/>
  <c r="L4115" i="2"/>
  <c r="M4115" i="2"/>
  <c r="N4115" i="2"/>
  <c r="O4115" i="2"/>
  <c r="P4115" i="2"/>
  <c r="Y4115" i="2"/>
  <c r="Z4115" i="2"/>
  <c r="AA4115" i="2"/>
  <c r="AC4115" i="2"/>
  <c r="AD4115" i="2"/>
  <c r="AE4115" i="2"/>
  <c r="AF4115" i="2"/>
  <c r="I4116" i="2"/>
  <c r="J4116" i="2"/>
  <c r="K4116" i="2"/>
  <c r="L4116" i="2"/>
  <c r="M4116" i="2"/>
  <c r="N4116" i="2"/>
  <c r="O4116" i="2"/>
  <c r="P4116" i="2"/>
  <c r="Y4116" i="2"/>
  <c r="Z4116" i="2"/>
  <c r="AA4116" i="2"/>
  <c r="AC4116" i="2"/>
  <c r="AD4116" i="2"/>
  <c r="AE4116" i="2"/>
  <c r="AF4116" i="2"/>
  <c r="I4117" i="2"/>
  <c r="J4117" i="2"/>
  <c r="K4117" i="2"/>
  <c r="L4117" i="2"/>
  <c r="M4117" i="2"/>
  <c r="N4117" i="2"/>
  <c r="O4117" i="2"/>
  <c r="P4117" i="2"/>
  <c r="Y4117" i="2"/>
  <c r="Z4117" i="2"/>
  <c r="AA4117" i="2"/>
  <c r="AC4117" i="2"/>
  <c r="AD4117" i="2"/>
  <c r="AE4117" i="2"/>
  <c r="AF4117" i="2"/>
  <c r="I4118" i="2"/>
  <c r="J4118" i="2"/>
  <c r="K4118" i="2"/>
  <c r="L4118" i="2"/>
  <c r="M4118" i="2"/>
  <c r="N4118" i="2"/>
  <c r="O4118" i="2"/>
  <c r="P4118" i="2"/>
  <c r="Y4118" i="2"/>
  <c r="Z4118" i="2"/>
  <c r="AA4118" i="2"/>
  <c r="AC4118" i="2"/>
  <c r="AD4118" i="2"/>
  <c r="AE4118" i="2"/>
  <c r="AF4118" i="2"/>
  <c r="I4119" i="2"/>
  <c r="J4119" i="2"/>
  <c r="K4119" i="2"/>
  <c r="L4119" i="2"/>
  <c r="M4119" i="2"/>
  <c r="N4119" i="2"/>
  <c r="O4119" i="2"/>
  <c r="P4119" i="2"/>
  <c r="Y4119" i="2"/>
  <c r="Z4119" i="2"/>
  <c r="AA4119" i="2"/>
  <c r="AC4119" i="2"/>
  <c r="AD4119" i="2"/>
  <c r="AE4119" i="2"/>
  <c r="AF4119" i="2"/>
  <c r="I4120" i="2"/>
  <c r="J4120" i="2"/>
  <c r="K4120" i="2"/>
  <c r="L4120" i="2"/>
  <c r="M4120" i="2"/>
  <c r="N4120" i="2"/>
  <c r="O4120" i="2"/>
  <c r="P4120" i="2"/>
  <c r="Y4120" i="2"/>
  <c r="Z4120" i="2"/>
  <c r="AA4120" i="2"/>
  <c r="AC4120" i="2"/>
  <c r="AD4120" i="2"/>
  <c r="AE4120" i="2"/>
  <c r="AF4120" i="2"/>
  <c r="I4121" i="2"/>
  <c r="J4121" i="2"/>
  <c r="K4121" i="2"/>
  <c r="L4121" i="2"/>
  <c r="M4121" i="2"/>
  <c r="N4121" i="2"/>
  <c r="O4121" i="2"/>
  <c r="P4121" i="2"/>
  <c r="Y4121" i="2"/>
  <c r="Z4121" i="2"/>
  <c r="AA4121" i="2"/>
  <c r="AC4121" i="2"/>
  <c r="AD4121" i="2"/>
  <c r="AE4121" i="2"/>
  <c r="AF4121" i="2"/>
  <c r="I4122" i="2"/>
  <c r="J4122" i="2"/>
  <c r="K4122" i="2"/>
  <c r="L4122" i="2"/>
  <c r="M4122" i="2"/>
  <c r="N4122" i="2"/>
  <c r="O4122" i="2"/>
  <c r="P4122" i="2"/>
  <c r="Y4122" i="2"/>
  <c r="Z4122" i="2"/>
  <c r="AA4122" i="2"/>
  <c r="AC4122" i="2"/>
  <c r="AD4122" i="2"/>
  <c r="AE4122" i="2"/>
  <c r="AF4122" i="2"/>
  <c r="I4123" i="2"/>
  <c r="J4123" i="2"/>
  <c r="K4123" i="2"/>
  <c r="L4123" i="2"/>
  <c r="M4123" i="2"/>
  <c r="N4123" i="2"/>
  <c r="O4123" i="2"/>
  <c r="P4123" i="2"/>
  <c r="Y4123" i="2"/>
  <c r="Z4123" i="2"/>
  <c r="AA4123" i="2"/>
  <c r="AC4123" i="2"/>
  <c r="AD4123" i="2"/>
  <c r="AE4123" i="2"/>
  <c r="AF4123" i="2"/>
  <c r="I4124" i="2"/>
  <c r="J4124" i="2"/>
  <c r="K4124" i="2"/>
  <c r="L4124" i="2"/>
  <c r="M4124" i="2"/>
  <c r="N4124" i="2"/>
  <c r="O4124" i="2"/>
  <c r="P4124" i="2"/>
  <c r="Y4124" i="2"/>
  <c r="Z4124" i="2"/>
  <c r="AA4124" i="2"/>
  <c r="AC4124" i="2"/>
  <c r="AD4124" i="2"/>
  <c r="AE4124" i="2"/>
  <c r="AF4124" i="2"/>
  <c r="I4125" i="2"/>
  <c r="J4125" i="2"/>
  <c r="K4125" i="2"/>
  <c r="L4125" i="2"/>
  <c r="M4125" i="2"/>
  <c r="N4125" i="2"/>
  <c r="O4125" i="2"/>
  <c r="P4125" i="2"/>
  <c r="Y4125" i="2"/>
  <c r="Z4125" i="2"/>
  <c r="AA4125" i="2"/>
  <c r="AC4125" i="2"/>
  <c r="AD4125" i="2"/>
  <c r="AE4125" i="2"/>
  <c r="AF4125" i="2"/>
  <c r="I4126" i="2"/>
  <c r="J4126" i="2"/>
  <c r="K4126" i="2"/>
  <c r="L4126" i="2"/>
  <c r="M4126" i="2"/>
  <c r="N4126" i="2"/>
  <c r="O4126" i="2"/>
  <c r="P4126" i="2"/>
  <c r="Y4126" i="2"/>
  <c r="Z4126" i="2"/>
  <c r="AA4126" i="2"/>
  <c r="AC4126" i="2"/>
  <c r="AD4126" i="2"/>
  <c r="AE4126" i="2"/>
  <c r="AF4126" i="2"/>
  <c r="I4127" i="2"/>
  <c r="J4127" i="2"/>
  <c r="K4127" i="2"/>
  <c r="L4127" i="2"/>
  <c r="M4127" i="2"/>
  <c r="N4127" i="2"/>
  <c r="O4127" i="2"/>
  <c r="P4127" i="2"/>
  <c r="Y4127" i="2"/>
  <c r="Z4127" i="2"/>
  <c r="AA4127" i="2"/>
  <c r="AC4127" i="2"/>
  <c r="AD4127" i="2"/>
  <c r="AE4127" i="2"/>
  <c r="AF4127" i="2"/>
  <c r="I4128" i="2"/>
  <c r="J4128" i="2"/>
  <c r="K4128" i="2"/>
  <c r="L4128" i="2"/>
  <c r="M4128" i="2"/>
  <c r="N4128" i="2"/>
  <c r="O4128" i="2"/>
  <c r="P4128" i="2"/>
  <c r="Y4128" i="2"/>
  <c r="Z4128" i="2"/>
  <c r="AA4128" i="2"/>
  <c r="AC4128" i="2"/>
  <c r="AD4128" i="2"/>
  <c r="AE4128" i="2"/>
  <c r="AF4128" i="2"/>
  <c r="I4129" i="2"/>
  <c r="J4129" i="2"/>
  <c r="K4129" i="2"/>
  <c r="L4129" i="2"/>
  <c r="M4129" i="2"/>
  <c r="N4129" i="2"/>
  <c r="O4129" i="2"/>
  <c r="P4129" i="2"/>
  <c r="Y4129" i="2"/>
  <c r="Z4129" i="2"/>
  <c r="AA4129" i="2"/>
  <c r="AC4129" i="2"/>
  <c r="AD4129" i="2"/>
  <c r="AE4129" i="2"/>
  <c r="AF4129" i="2"/>
  <c r="I4130" i="2"/>
  <c r="J4130" i="2"/>
  <c r="K4130" i="2"/>
  <c r="L4130" i="2"/>
  <c r="M4130" i="2"/>
  <c r="N4130" i="2"/>
  <c r="O4130" i="2"/>
  <c r="P4130" i="2"/>
  <c r="Y4130" i="2"/>
  <c r="Z4130" i="2"/>
  <c r="AA4130" i="2"/>
  <c r="AC4130" i="2"/>
  <c r="AD4130" i="2"/>
  <c r="AE4130" i="2"/>
  <c r="AF4130" i="2"/>
  <c r="I4131" i="2"/>
  <c r="J4131" i="2"/>
  <c r="K4131" i="2"/>
  <c r="L4131" i="2"/>
  <c r="M4131" i="2"/>
  <c r="N4131" i="2"/>
  <c r="O4131" i="2"/>
  <c r="P4131" i="2"/>
  <c r="Y4131" i="2"/>
  <c r="Z4131" i="2"/>
  <c r="AA4131" i="2"/>
  <c r="AC4131" i="2"/>
  <c r="AD4131" i="2"/>
  <c r="AE4131" i="2"/>
  <c r="AF4131" i="2"/>
  <c r="I4132" i="2"/>
  <c r="J4132" i="2"/>
  <c r="K4132" i="2"/>
  <c r="L4132" i="2"/>
  <c r="M4132" i="2"/>
  <c r="N4132" i="2"/>
  <c r="O4132" i="2"/>
  <c r="P4132" i="2"/>
  <c r="Y4132" i="2"/>
  <c r="Z4132" i="2"/>
  <c r="AA4132" i="2"/>
  <c r="AC4132" i="2"/>
  <c r="AD4132" i="2"/>
  <c r="AE4132" i="2"/>
  <c r="AF4132" i="2"/>
  <c r="I4133" i="2"/>
  <c r="J4133" i="2"/>
  <c r="K4133" i="2"/>
  <c r="L4133" i="2"/>
  <c r="M4133" i="2"/>
  <c r="N4133" i="2"/>
  <c r="O4133" i="2"/>
  <c r="P4133" i="2"/>
  <c r="Y4133" i="2"/>
  <c r="Z4133" i="2"/>
  <c r="AA4133" i="2"/>
  <c r="AC4133" i="2"/>
  <c r="AD4133" i="2"/>
  <c r="AE4133" i="2"/>
  <c r="AF4133" i="2"/>
  <c r="I4134" i="2"/>
  <c r="J4134" i="2"/>
  <c r="K4134" i="2"/>
  <c r="L4134" i="2"/>
  <c r="M4134" i="2"/>
  <c r="N4134" i="2"/>
  <c r="O4134" i="2"/>
  <c r="P4134" i="2"/>
  <c r="Y4134" i="2"/>
  <c r="Z4134" i="2"/>
  <c r="AA4134" i="2"/>
  <c r="AC4134" i="2"/>
  <c r="AD4134" i="2"/>
  <c r="AE4134" i="2"/>
  <c r="AF4134" i="2"/>
  <c r="I4135" i="2"/>
  <c r="J4135" i="2"/>
  <c r="K4135" i="2"/>
  <c r="L4135" i="2"/>
  <c r="M4135" i="2"/>
  <c r="N4135" i="2"/>
  <c r="O4135" i="2"/>
  <c r="P4135" i="2"/>
  <c r="Y4135" i="2"/>
  <c r="Z4135" i="2"/>
  <c r="AA4135" i="2"/>
  <c r="AC4135" i="2"/>
  <c r="AD4135" i="2"/>
  <c r="AE4135" i="2"/>
  <c r="AF4135" i="2"/>
  <c r="I4136" i="2"/>
  <c r="J4136" i="2"/>
  <c r="K4136" i="2"/>
  <c r="L4136" i="2"/>
  <c r="M4136" i="2"/>
  <c r="N4136" i="2"/>
  <c r="O4136" i="2"/>
  <c r="P4136" i="2"/>
  <c r="Y4136" i="2"/>
  <c r="Z4136" i="2"/>
  <c r="AA4136" i="2"/>
  <c r="AC4136" i="2"/>
  <c r="AD4136" i="2"/>
  <c r="AE4136" i="2"/>
  <c r="AF4136" i="2"/>
  <c r="I4137" i="2"/>
  <c r="J4137" i="2"/>
  <c r="K4137" i="2"/>
  <c r="L4137" i="2"/>
  <c r="M4137" i="2"/>
  <c r="N4137" i="2"/>
  <c r="O4137" i="2"/>
  <c r="P4137" i="2"/>
  <c r="Y4137" i="2"/>
  <c r="Z4137" i="2"/>
  <c r="AA4137" i="2"/>
  <c r="AC4137" i="2"/>
  <c r="AD4137" i="2"/>
  <c r="AE4137" i="2"/>
  <c r="AF4137" i="2"/>
  <c r="I4138" i="2"/>
  <c r="J4138" i="2"/>
  <c r="K4138" i="2"/>
  <c r="L4138" i="2"/>
  <c r="M4138" i="2"/>
  <c r="N4138" i="2"/>
  <c r="O4138" i="2"/>
  <c r="P4138" i="2"/>
  <c r="Y4138" i="2"/>
  <c r="Z4138" i="2"/>
  <c r="AA4138" i="2"/>
  <c r="AC4138" i="2"/>
  <c r="AD4138" i="2"/>
  <c r="AE4138" i="2"/>
  <c r="AF4138" i="2"/>
  <c r="I4139" i="2"/>
  <c r="J4139" i="2"/>
  <c r="K4139" i="2"/>
  <c r="L4139" i="2"/>
  <c r="M4139" i="2"/>
  <c r="N4139" i="2"/>
  <c r="O4139" i="2"/>
  <c r="P4139" i="2"/>
  <c r="Y4139" i="2"/>
  <c r="Z4139" i="2"/>
  <c r="AA4139" i="2"/>
  <c r="AC4139" i="2"/>
  <c r="AD4139" i="2"/>
  <c r="AE4139" i="2"/>
  <c r="AF4139" i="2"/>
  <c r="I4140" i="2"/>
  <c r="J4140" i="2"/>
  <c r="K4140" i="2"/>
  <c r="L4140" i="2"/>
  <c r="M4140" i="2"/>
  <c r="N4140" i="2"/>
  <c r="O4140" i="2"/>
  <c r="P4140" i="2"/>
  <c r="Y4140" i="2"/>
  <c r="Z4140" i="2"/>
  <c r="AA4140" i="2"/>
  <c r="AC4140" i="2"/>
  <c r="AD4140" i="2"/>
  <c r="AE4140" i="2"/>
  <c r="AF4140" i="2"/>
  <c r="I4141" i="2"/>
  <c r="J4141" i="2"/>
  <c r="K4141" i="2"/>
  <c r="L4141" i="2"/>
  <c r="M4141" i="2"/>
  <c r="N4141" i="2"/>
  <c r="O4141" i="2"/>
  <c r="P4141" i="2"/>
  <c r="Y4141" i="2"/>
  <c r="Z4141" i="2"/>
  <c r="AA4141" i="2"/>
  <c r="AC4141" i="2"/>
  <c r="AD4141" i="2"/>
  <c r="AE4141" i="2"/>
  <c r="AF4141" i="2"/>
  <c r="I4142" i="2"/>
  <c r="J4142" i="2"/>
  <c r="K4142" i="2"/>
  <c r="L4142" i="2"/>
  <c r="M4142" i="2"/>
  <c r="N4142" i="2"/>
  <c r="O4142" i="2"/>
  <c r="P4142" i="2"/>
  <c r="Y4142" i="2"/>
  <c r="Z4142" i="2"/>
  <c r="AA4142" i="2"/>
  <c r="AC4142" i="2"/>
  <c r="AD4142" i="2"/>
  <c r="AE4142" i="2"/>
  <c r="AF4142" i="2"/>
  <c r="I4143" i="2"/>
  <c r="J4143" i="2"/>
  <c r="K4143" i="2"/>
  <c r="L4143" i="2"/>
  <c r="M4143" i="2"/>
  <c r="N4143" i="2"/>
  <c r="O4143" i="2"/>
  <c r="P4143" i="2"/>
  <c r="Y4143" i="2"/>
  <c r="Z4143" i="2"/>
  <c r="AA4143" i="2"/>
  <c r="AC4143" i="2"/>
  <c r="AD4143" i="2"/>
  <c r="AE4143" i="2"/>
  <c r="AF4143" i="2"/>
  <c r="I4144" i="2"/>
  <c r="J4144" i="2"/>
  <c r="K4144" i="2"/>
  <c r="L4144" i="2"/>
  <c r="M4144" i="2"/>
  <c r="N4144" i="2"/>
  <c r="O4144" i="2"/>
  <c r="P4144" i="2"/>
  <c r="Y4144" i="2"/>
  <c r="Z4144" i="2"/>
  <c r="AA4144" i="2"/>
  <c r="AC4144" i="2"/>
  <c r="AD4144" i="2"/>
  <c r="AE4144" i="2"/>
  <c r="AF4144" i="2"/>
  <c r="I4145" i="2"/>
  <c r="J4145" i="2"/>
  <c r="K4145" i="2"/>
  <c r="L4145" i="2"/>
  <c r="M4145" i="2"/>
  <c r="N4145" i="2"/>
  <c r="O4145" i="2"/>
  <c r="P4145" i="2"/>
  <c r="Y4145" i="2"/>
  <c r="Z4145" i="2"/>
  <c r="AA4145" i="2"/>
  <c r="AC4145" i="2"/>
  <c r="AD4145" i="2"/>
  <c r="AE4145" i="2"/>
  <c r="AF4145" i="2"/>
  <c r="I4146" i="2"/>
  <c r="J4146" i="2"/>
  <c r="K4146" i="2"/>
  <c r="L4146" i="2"/>
  <c r="M4146" i="2"/>
  <c r="N4146" i="2"/>
  <c r="O4146" i="2"/>
  <c r="P4146" i="2"/>
  <c r="Y4146" i="2"/>
  <c r="Z4146" i="2"/>
  <c r="AA4146" i="2"/>
  <c r="AC4146" i="2"/>
  <c r="AD4146" i="2"/>
  <c r="AE4146" i="2"/>
  <c r="AF4146" i="2"/>
  <c r="I4147" i="2"/>
  <c r="J4147" i="2"/>
  <c r="K4147" i="2"/>
  <c r="L4147" i="2"/>
  <c r="M4147" i="2"/>
  <c r="N4147" i="2"/>
  <c r="O4147" i="2"/>
  <c r="P4147" i="2"/>
  <c r="Y4147" i="2"/>
  <c r="Z4147" i="2"/>
  <c r="AA4147" i="2"/>
  <c r="AC4147" i="2"/>
  <c r="AD4147" i="2"/>
  <c r="AE4147" i="2"/>
  <c r="AF4147" i="2"/>
  <c r="I4148" i="2"/>
  <c r="J4148" i="2"/>
  <c r="K4148" i="2"/>
  <c r="L4148" i="2"/>
  <c r="M4148" i="2"/>
  <c r="N4148" i="2"/>
  <c r="O4148" i="2"/>
  <c r="P4148" i="2"/>
  <c r="Y4148" i="2"/>
  <c r="Z4148" i="2"/>
  <c r="AA4148" i="2"/>
  <c r="AC4148" i="2"/>
  <c r="AD4148" i="2"/>
  <c r="AE4148" i="2"/>
  <c r="AF4148" i="2"/>
  <c r="I4149" i="2"/>
  <c r="J4149" i="2"/>
  <c r="K4149" i="2"/>
  <c r="L4149" i="2"/>
  <c r="M4149" i="2"/>
  <c r="N4149" i="2"/>
  <c r="O4149" i="2"/>
  <c r="P4149" i="2"/>
  <c r="Y4149" i="2"/>
  <c r="Z4149" i="2"/>
  <c r="AA4149" i="2"/>
  <c r="AC4149" i="2"/>
  <c r="AD4149" i="2"/>
  <c r="AE4149" i="2"/>
  <c r="AF4149" i="2"/>
  <c r="I4150" i="2"/>
  <c r="J4150" i="2"/>
  <c r="K4150" i="2"/>
  <c r="L4150" i="2"/>
  <c r="M4150" i="2"/>
  <c r="N4150" i="2"/>
  <c r="O4150" i="2"/>
  <c r="P4150" i="2"/>
  <c r="Y4150" i="2"/>
  <c r="Z4150" i="2"/>
  <c r="AA4150" i="2"/>
  <c r="AC4150" i="2"/>
  <c r="AD4150" i="2"/>
  <c r="AE4150" i="2"/>
  <c r="AF4150" i="2"/>
  <c r="I4151" i="2"/>
  <c r="J4151" i="2"/>
  <c r="K4151" i="2"/>
  <c r="L4151" i="2"/>
  <c r="M4151" i="2"/>
  <c r="N4151" i="2"/>
  <c r="O4151" i="2"/>
  <c r="P4151" i="2"/>
  <c r="Y4151" i="2"/>
  <c r="Z4151" i="2"/>
  <c r="AA4151" i="2"/>
  <c r="AC4151" i="2"/>
  <c r="AD4151" i="2"/>
  <c r="AE4151" i="2"/>
  <c r="AF4151" i="2"/>
  <c r="I4152" i="2"/>
  <c r="J4152" i="2"/>
  <c r="K4152" i="2"/>
  <c r="L4152" i="2"/>
  <c r="M4152" i="2"/>
  <c r="N4152" i="2"/>
  <c r="O4152" i="2"/>
  <c r="P4152" i="2"/>
  <c r="Y4152" i="2"/>
  <c r="Z4152" i="2"/>
  <c r="AA4152" i="2"/>
  <c r="AC4152" i="2"/>
  <c r="AD4152" i="2"/>
  <c r="AE4152" i="2"/>
  <c r="AF4152" i="2"/>
  <c r="I4153" i="2"/>
  <c r="J4153" i="2"/>
  <c r="K4153" i="2"/>
  <c r="L4153" i="2"/>
  <c r="M4153" i="2"/>
  <c r="N4153" i="2"/>
  <c r="O4153" i="2"/>
  <c r="P4153" i="2"/>
  <c r="Y4153" i="2"/>
  <c r="Z4153" i="2"/>
  <c r="AA4153" i="2"/>
  <c r="AC4153" i="2"/>
  <c r="AD4153" i="2"/>
  <c r="AE4153" i="2"/>
  <c r="AF4153" i="2"/>
  <c r="I4154" i="2"/>
  <c r="J4154" i="2"/>
  <c r="K4154" i="2"/>
  <c r="L4154" i="2"/>
  <c r="M4154" i="2"/>
  <c r="N4154" i="2"/>
  <c r="O4154" i="2"/>
  <c r="P4154" i="2"/>
  <c r="Y4154" i="2"/>
  <c r="Z4154" i="2"/>
  <c r="AA4154" i="2"/>
  <c r="AC4154" i="2"/>
  <c r="AD4154" i="2"/>
  <c r="AE4154" i="2"/>
  <c r="AF4154" i="2"/>
  <c r="I4155" i="2"/>
  <c r="J4155" i="2"/>
  <c r="K4155" i="2"/>
  <c r="L4155" i="2"/>
  <c r="M4155" i="2"/>
  <c r="N4155" i="2"/>
  <c r="O4155" i="2"/>
  <c r="P4155" i="2"/>
  <c r="Y4155" i="2"/>
  <c r="Z4155" i="2"/>
  <c r="AA4155" i="2"/>
  <c r="AC4155" i="2"/>
  <c r="AD4155" i="2"/>
  <c r="AE4155" i="2"/>
  <c r="AF4155" i="2"/>
  <c r="I4156" i="2"/>
  <c r="J4156" i="2"/>
  <c r="K4156" i="2"/>
  <c r="L4156" i="2"/>
  <c r="M4156" i="2"/>
  <c r="N4156" i="2"/>
  <c r="O4156" i="2"/>
  <c r="P4156" i="2"/>
  <c r="Y4156" i="2"/>
  <c r="Z4156" i="2"/>
  <c r="AA4156" i="2"/>
  <c r="AC4156" i="2"/>
  <c r="AD4156" i="2"/>
  <c r="AE4156" i="2"/>
  <c r="AF4156" i="2"/>
  <c r="I4157" i="2"/>
  <c r="J4157" i="2"/>
  <c r="K4157" i="2"/>
  <c r="L4157" i="2"/>
  <c r="M4157" i="2"/>
  <c r="N4157" i="2"/>
  <c r="O4157" i="2"/>
  <c r="P4157" i="2"/>
  <c r="Y4157" i="2"/>
  <c r="Z4157" i="2"/>
  <c r="AA4157" i="2"/>
  <c r="AC4157" i="2"/>
  <c r="AD4157" i="2"/>
  <c r="AE4157" i="2"/>
  <c r="AF4157" i="2"/>
  <c r="I4158" i="2"/>
  <c r="J4158" i="2"/>
  <c r="K4158" i="2"/>
  <c r="L4158" i="2"/>
  <c r="M4158" i="2"/>
  <c r="N4158" i="2"/>
  <c r="O4158" i="2"/>
  <c r="P4158" i="2"/>
  <c r="Y4158" i="2"/>
  <c r="Z4158" i="2"/>
  <c r="AA4158" i="2"/>
  <c r="AC4158" i="2"/>
  <c r="AD4158" i="2"/>
  <c r="AE4158" i="2"/>
  <c r="AF4158" i="2"/>
  <c r="I4159" i="2"/>
  <c r="J4159" i="2"/>
  <c r="K4159" i="2"/>
  <c r="L4159" i="2"/>
  <c r="M4159" i="2"/>
  <c r="N4159" i="2"/>
  <c r="O4159" i="2"/>
  <c r="P4159" i="2"/>
  <c r="Y4159" i="2"/>
  <c r="Z4159" i="2"/>
  <c r="AA4159" i="2"/>
  <c r="AC4159" i="2"/>
  <c r="AD4159" i="2"/>
  <c r="AE4159" i="2"/>
  <c r="AF4159" i="2"/>
  <c r="I4160" i="2"/>
  <c r="J4160" i="2"/>
  <c r="K4160" i="2"/>
  <c r="L4160" i="2"/>
  <c r="M4160" i="2"/>
  <c r="N4160" i="2"/>
  <c r="O4160" i="2"/>
  <c r="P4160" i="2"/>
  <c r="Y4160" i="2"/>
  <c r="Z4160" i="2"/>
  <c r="AA4160" i="2"/>
  <c r="AC4160" i="2"/>
  <c r="AD4160" i="2"/>
  <c r="AE4160" i="2"/>
  <c r="AF4160" i="2"/>
  <c r="I4161" i="2"/>
  <c r="J4161" i="2"/>
  <c r="K4161" i="2"/>
  <c r="L4161" i="2"/>
  <c r="M4161" i="2"/>
  <c r="N4161" i="2"/>
  <c r="O4161" i="2"/>
  <c r="P4161" i="2"/>
  <c r="Y4161" i="2"/>
  <c r="Z4161" i="2"/>
  <c r="AA4161" i="2"/>
  <c r="AC4161" i="2"/>
  <c r="AD4161" i="2"/>
  <c r="AE4161" i="2"/>
  <c r="AF4161" i="2"/>
  <c r="I4162" i="2"/>
  <c r="J4162" i="2"/>
  <c r="K4162" i="2"/>
  <c r="L4162" i="2"/>
  <c r="M4162" i="2"/>
  <c r="N4162" i="2"/>
  <c r="O4162" i="2"/>
  <c r="P4162" i="2"/>
  <c r="Y4162" i="2"/>
  <c r="Z4162" i="2"/>
  <c r="AA4162" i="2"/>
  <c r="AC4162" i="2"/>
  <c r="AD4162" i="2"/>
  <c r="AE4162" i="2"/>
  <c r="AF4162" i="2"/>
  <c r="I4163" i="2"/>
  <c r="J4163" i="2"/>
  <c r="K4163" i="2"/>
  <c r="L4163" i="2"/>
  <c r="M4163" i="2"/>
  <c r="N4163" i="2"/>
  <c r="O4163" i="2"/>
  <c r="P4163" i="2"/>
  <c r="Y4163" i="2"/>
  <c r="Z4163" i="2"/>
  <c r="AA4163" i="2"/>
  <c r="AC4163" i="2"/>
  <c r="AD4163" i="2"/>
  <c r="AE4163" i="2"/>
  <c r="AF4163" i="2"/>
  <c r="I4164" i="2"/>
  <c r="J4164" i="2"/>
  <c r="K4164" i="2"/>
  <c r="L4164" i="2"/>
  <c r="M4164" i="2"/>
  <c r="N4164" i="2"/>
  <c r="O4164" i="2"/>
  <c r="P4164" i="2"/>
  <c r="Y4164" i="2"/>
  <c r="Z4164" i="2"/>
  <c r="AA4164" i="2"/>
  <c r="AC4164" i="2"/>
  <c r="AD4164" i="2"/>
  <c r="AE4164" i="2"/>
  <c r="AF4164" i="2"/>
  <c r="I4165" i="2"/>
  <c r="J4165" i="2"/>
  <c r="K4165" i="2"/>
  <c r="L4165" i="2"/>
  <c r="M4165" i="2"/>
  <c r="N4165" i="2"/>
  <c r="O4165" i="2"/>
  <c r="P4165" i="2"/>
  <c r="Y4165" i="2"/>
  <c r="Z4165" i="2"/>
  <c r="AA4165" i="2"/>
  <c r="AC4165" i="2"/>
  <c r="AD4165" i="2"/>
  <c r="AE4165" i="2"/>
  <c r="AF4165" i="2"/>
  <c r="I4166" i="2"/>
  <c r="J4166" i="2"/>
  <c r="K4166" i="2"/>
  <c r="L4166" i="2"/>
  <c r="M4166" i="2"/>
  <c r="N4166" i="2"/>
  <c r="O4166" i="2"/>
  <c r="P4166" i="2"/>
  <c r="Y4166" i="2"/>
  <c r="Z4166" i="2"/>
  <c r="AA4166" i="2"/>
  <c r="AC4166" i="2"/>
  <c r="AD4166" i="2"/>
  <c r="AE4166" i="2"/>
  <c r="AF4166" i="2"/>
  <c r="I4167" i="2"/>
  <c r="J4167" i="2"/>
  <c r="K4167" i="2"/>
  <c r="L4167" i="2"/>
  <c r="M4167" i="2"/>
  <c r="N4167" i="2"/>
  <c r="O4167" i="2"/>
  <c r="P4167" i="2"/>
  <c r="Y4167" i="2"/>
  <c r="Z4167" i="2"/>
  <c r="AA4167" i="2"/>
  <c r="AC4167" i="2"/>
  <c r="AD4167" i="2"/>
  <c r="AE4167" i="2"/>
  <c r="AF4167" i="2"/>
  <c r="I4168" i="2"/>
  <c r="J4168" i="2"/>
  <c r="K4168" i="2"/>
  <c r="L4168" i="2"/>
  <c r="M4168" i="2"/>
  <c r="N4168" i="2"/>
  <c r="O4168" i="2"/>
  <c r="P4168" i="2"/>
  <c r="Y4168" i="2"/>
  <c r="Z4168" i="2"/>
  <c r="AA4168" i="2"/>
  <c r="AC4168" i="2"/>
  <c r="AD4168" i="2"/>
  <c r="AE4168" i="2"/>
  <c r="AF4168" i="2"/>
  <c r="I4169" i="2"/>
  <c r="J4169" i="2"/>
  <c r="K4169" i="2"/>
  <c r="L4169" i="2"/>
  <c r="M4169" i="2"/>
  <c r="N4169" i="2"/>
  <c r="O4169" i="2"/>
  <c r="P4169" i="2"/>
  <c r="Y4169" i="2"/>
  <c r="Z4169" i="2"/>
  <c r="AA4169" i="2"/>
  <c r="AC4169" i="2"/>
  <c r="AD4169" i="2"/>
  <c r="AE4169" i="2"/>
  <c r="AF4169" i="2"/>
  <c r="I4170" i="2"/>
  <c r="J4170" i="2"/>
  <c r="K4170" i="2"/>
  <c r="L4170" i="2"/>
  <c r="M4170" i="2"/>
  <c r="N4170" i="2"/>
  <c r="O4170" i="2"/>
  <c r="P4170" i="2"/>
  <c r="Y4170" i="2"/>
  <c r="Z4170" i="2"/>
  <c r="AA4170" i="2"/>
  <c r="AC4170" i="2"/>
  <c r="AD4170" i="2"/>
  <c r="AE4170" i="2"/>
  <c r="AF4170" i="2"/>
  <c r="I4171" i="2"/>
  <c r="J4171" i="2"/>
  <c r="K4171" i="2"/>
  <c r="L4171" i="2"/>
  <c r="M4171" i="2"/>
  <c r="N4171" i="2"/>
  <c r="O4171" i="2"/>
  <c r="P4171" i="2"/>
  <c r="Y4171" i="2"/>
  <c r="Z4171" i="2"/>
  <c r="AA4171" i="2"/>
  <c r="AC4171" i="2"/>
  <c r="AD4171" i="2"/>
  <c r="AE4171" i="2"/>
  <c r="AF4171" i="2"/>
  <c r="I4172" i="2"/>
  <c r="J4172" i="2"/>
  <c r="K4172" i="2"/>
  <c r="L4172" i="2"/>
  <c r="M4172" i="2"/>
  <c r="N4172" i="2"/>
  <c r="O4172" i="2"/>
  <c r="P4172" i="2"/>
  <c r="Y4172" i="2"/>
  <c r="Z4172" i="2"/>
  <c r="AA4172" i="2"/>
  <c r="AC4172" i="2"/>
  <c r="AD4172" i="2"/>
  <c r="AE4172" i="2"/>
  <c r="AF4172" i="2"/>
  <c r="I4173" i="2"/>
  <c r="J4173" i="2"/>
  <c r="K4173" i="2"/>
  <c r="L4173" i="2"/>
  <c r="M4173" i="2"/>
  <c r="N4173" i="2"/>
  <c r="O4173" i="2"/>
  <c r="P4173" i="2"/>
  <c r="Y4173" i="2"/>
  <c r="Z4173" i="2"/>
  <c r="AA4173" i="2"/>
  <c r="AC4173" i="2"/>
  <c r="AD4173" i="2"/>
  <c r="AE4173" i="2"/>
  <c r="AF4173" i="2"/>
  <c r="I4174" i="2"/>
  <c r="J4174" i="2"/>
  <c r="K4174" i="2"/>
  <c r="L4174" i="2"/>
  <c r="M4174" i="2"/>
  <c r="N4174" i="2"/>
  <c r="O4174" i="2"/>
  <c r="P4174" i="2"/>
  <c r="Y4174" i="2"/>
  <c r="Z4174" i="2"/>
  <c r="AA4174" i="2"/>
  <c r="AC4174" i="2"/>
  <c r="AD4174" i="2"/>
  <c r="AE4174" i="2"/>
  <c r="AF4174" i="2"/>
  <c r="I4175" i="2"/>
  <c r="J4175" i="2"/>
  <c r="K4175" i="2"/>
  <c r="L4175" i="2"/>
  <c r="M4175" i="2"/>
  <c r="N4175" i="2"/>
  <c r="O4175" i="2"/>
  <c r="P4175" i="2"/>
  <c r="Y4175" i="2"/>
  <c r="Z4175" i="2"/>
  <c r="AA4175" i="2"/>
  <c r="AC4175" i="2"/>
  <c r="AD4175" i="2"/>
  <c r="AE4175" i="2"/>
  <c r="AF4175" i="2"/>
  <c r="I4176" i="2"/>
  <c r="J4176" i="2"/>
  <c r="K4176" i="2"/>
  <c r="L4176" i="2"/>
  <c r="M4176" i="2"/>
  <c r="N4176" i="2"/>
  <c r="O4176" i="2"/>
  <c r="P4176" i="2"/>
  <c r="Y4176" i="2"/>
  <c r="Z4176" i="2"/>
  <c r="AA4176" i="2"/>
  <c r="AC4176" i="2"/>
  <c r="AD4176" i="2"/>
  <c r="AE4176" i="2"/>
  <c r="AF4176" i="2"/>
  <c r="I4177" i="2"/>
  <c r="J4177" i="2"/>
  <c r="K4177" i="2"/>
  <c r="L4177" i="2"/>
  <c r="M4177" i="2"/>
  <c r="N4177" i="2"/>
  <c r="O4177" i="2"/>
  <c r="P4177" i="2"/>
  <c r="Y4177" i="2"/>
  <c r="Z4177" i="2"/>
  <c r="AA4177" i="2"/>
  <c r="AC4177" i="2"/>
  <c r="AD4177" i="2"/>
  <c r="AE4177" i="2"/>
  <c r="AF4177" i="2"/>
  <c r="I4178" i="2"/>
  <c r="J4178" i="2"/>
  <c r="K4178" i="2"/>
  <c r="L4178" i="2"/>
  <c r="M4178" i="2"/>
  <c r="N4178" i="2"/>
  <c r="O4178" i="2"/>
  <c r="P4178" i="2"/>
  <c r="Y4178" i="2"/>
  <c r="Z4178" i="2"/>
  <c r="AA4178" i="2"/>
  <c r="AC4178" i="2"/>
  <c r="AD4178" i="2"/>
  <c r="AE4178" i="2"/>
  <c r="AF4178" i="2"/>
  <c r="I4179" i="2"/>
  <c r="J4179" i="2"/>
  <c r="K4179" i="2"/>
  <c r="L4179" i="2"/>
  <c r="M4179" i="2"/>
  <c r="N4179" i="2"/>
  <c r="O4179" i="2"/>
  <c r="P4179" i="2"/>
  <c r="Y4179" i="2"/>
  <c r="Z4179" i="2"/>
  <c r="AA4179" i="2"/>
  <c r="AC4179" i="2"/>
  <c r="AD4179" i="2"/>
  <c r="AE4179" i="2"/>
  <c r="AF4179" i="2"/>
  <c r="I4180" i="2"/>
  <c r="J4180" i="2"/>
  <c r="K4180" i="2"/>
  <c r="L4180" i="2"/>
  <c r="M4180" i="2"/>
  <c r="N4180" i="2"/>
  <c r="O4180" i="2"/>
  <c r="P4180" i="2"/>
  <c r="Y4180" i="2"/>
  <c r="Z4180" i="2"/>
  <c r="AA4180" i="2"/>
  <c r="AC4180" i="2"/>
  <c r="AD4180" i="2"/>
  <c r="AE4180" i="2"/>
  <c r="AF4180" i="2"/>
  <c r="I4181" i="2"/>
  <c r="J4181" i="2"/>
  <c r="K4181" i="2"/>
  <c r="L4181" i="2"/>
  <c r="M4181" i="2"/>
  <c r="N4181" i="2"/>
  <c r="O4181" i="2"/>
  <c r="P4181" i="2"/>
  <c r="Y4181" i="2"/>
  <c r="Z4181" i="2"/>
  <c r="AA4181" i="2"/>
  <c r="AC4181" i="2"/>
  <c r="AD4181" i="2"/>
  <c r="AE4181" i="2"/>
  <c r="AF4181" i="2"/>
  <c r="I4182" i="2"/>
  <c r="J4182" i="2"/>
  <c r="K4182" i="2"/>
  <c r="L4182" i="2"/>
  <c r="M4182" i="2"/>
  <c r="N4182" i="2"/>
  <c r="O4182" i="2"/>
  <c r="P4182" i="2"/>
  <c r="Y4182" i="2"/>
  <c r="Z4182" i="2"/>
  <c r="AA4182" i="2"/>
  <c r="AC4182" i="2"/>
  <c r="AD4182" i="2"/>
  <c r="AE4182" i="2"/>
  <c r="AF4182" i="2"/>
  <c r="I4183" i="2"/>
  <c r="J4183" i="2"/>
  <c r="K4183" i="2"/>
  <c r="L4183" i="2"/>
  <c r="M4183" i="2"/>
  <c r="N4183" i="2"/>
  <c r="O4183" i="2"/>
  <c r="P4183" i="2"/>
  <c r="Y4183" i="2"/>
  <c r="Z4183" i="2"/>
  <c r="AA4183" i="2"/>
  <c r="AC4183" i="2"/>
  <c r="AD4183" i="2"/>
  <c r="AE4183" i="2"/>
  <c r="AF4183" i="2"/>
  <c r="I4184" i="2"/>
  <c r="J4184" i="2"/>
  <c r="K4184" i="2"/>
  <c r="L4184" i="2"/>
  <c r="M4184" i="2"/>
  <c r="N4184" i="2"/>
  <c r="O4184" i="2"/>
  <c r="P4184" i="2"/>
  <c r="Y4184" i="2"/>
  <c r="Z4184" i="2"/>
  <c r="AA4184" i="2"/>
  <c r="AC4184" i="2"/>
  <c r="AD4184" i="2"/>
  <c r="AE4184" i="2"/>
  <c r="AF4184" i="2"/>
  <c r="I4185" i="2"/>
  <c r="J4185" i="2"/>
  <c r="K4185" i="2"/>
  <c r="L4185" i="2"/>
  <c r="M4185" i="2"/>
  <c r="N4185" i="2"/>
  <c r="O4185" i="2"/>
  <c r="P4185" i="2"/>
  <c r="Y4185" i="2"/>
  <c r="Z4185" i="2"/>
  <c r="AA4185" i="2"/>
  <c r="AC4185" i="2"/>
  <c r="AD4185" i="2"/>
  <c r="AE4185" i="2"/>
  <c r="AF4185" i="2"/>
  <c r="I4186" i="2"/>
  <c r="J4186" i="2"/>
  <c r="K4186" i="2"/>
  <c r="L4186" i="2"/>
  <c r="M4186" i="2"/>
  <c r="N4186" i="2"/>
  <c r="O4186" i="2"/>
  <c r="P4186" i="2"/>
  <c r="Y4186" i="2"/>
  <c r="Z4186" i="2"/>
  <c r="AA4186" i="2"/>
  <c r="AC4186" i="2"/>
  <c r="AD4186" i="2"/>
  <c r="AE4186" i="2"/>
  <c r="AF4186" i="2"/>
  <c r="I4187" i="2"/>
  <c r="J4187" i="2"/>
  <c r="K4187" i="2"/>
  <c r="L4187" i="2"/>
  <c r="M4187" i="2"/>
  <c r="N4187" i="2"/>
  <c r="O4187" i="2"/>
  <c r="P4187" i="2"/>
  <c r="Y4187" i="2"/>
  <c r="Z4187" i="2"/>
  <c r="AA4187" i="2"/>
  <c r="AC4187" i="2"/>
  <c r="AD4187" i="2"/>
  <c r="AE4187" i="2"/>
  <c r="AF4187" i="2"/>
  <c r="I4188" i="2"/>
  <c r="J4188" i="2"/>
  <c r="K4188" i="2"/>
  <c r="L4188" i="2"/>
  <c r="M4188" i="2"/>
  <c r="N4188" i="2"/>
  <c r="O4188" i="2"/>
  <c r="P4188" i="2"/>
  <c r="Y4188" i="2"/>
  <c r="Z4188" i="2"/>
  <c r="AA4188" i="2"/>
  <c r="AC4188" i="2"/>
  <c r="AD4188" i="2"/>
  <c r="AE4188" i="2"/>
  <c r="AF4188" i="2"/>
  <c r="I4189" i="2"/>
  <c r="J4189" i="2"/>
  <c r="K4189" i="2"/>
  <c r="L4189" i="2"/>
  <c r="M4189" i="2"/>
  <c r="N4189" i="2"/>
  <c r="O4189" i="2"/>
  <c r="P4189" i="2"/>
  <c r="Y4189" i="2"/>
  <c r="Z4189" i="2"/>
  <c r="AA4189" i="2"/>
  <c r="AC4189" i="2"/>
  <c r="AD4189" i="2"/>
  <c r="AE4189" i="2"/>
  <c r="AF4189" i="2"/>
  <c r="I4190" i="2"/>
  <c r="J4190" i="2"/>
  <c r="K4190" i="2"/>
  <c r="L4190" i="2"/>
  <c r="M4190" i="2"/>
  <c r="N4190" i="2"/>
  <c r="O4190" i="2"/>
  <c r="P4190" i="2"/>
  <c r="Y4190" i="2"/>
  <c r="Z4190" i="2"/>
  <c r="AA4190" i="2"/>
  <c r="AC4190" i="2"/>
  <c r="AD4190" i="2"/>
  <c r="AE4190" i="2"/>
  <c r="AF4190" i="2"/>
  <c r="I4191" i="2"/>
  <c r="J4191" i="2"/>
  <c r="K4191" i="2"/>
  <c r="L4191" i="2"/>
  <c r="M4191" i="2"/>
  <c r="N4191" i="2"/>
  <c r="O4191" i="2"/>
  <c r="P4191" i="2"/>
  <c r="Y4191" i="2"/>
  <c r="Z4191" i="2"/>
  <c r="AA4191" i="2"/>
  <c r="AC4191" i="2"/>
  <c r="AD4191" i="2"/>
  <c r="AE4191" i="2"/>
  <c r="AF4191" i="2"/>
  <c r="I4192" i="2"/>
  <c r="J4192" i="2"/>
  <c r="K4192" i="2"/>
  <c r="L4192" i="2"/>
  <c r="M4192" i="2"/>
  <c r="N4192" i="2"/>
  <c r="O4192" i="2"/>
  <c r="P4192" i="2"/>
  <c r="Y4192" i="2"/>
  <c r="Z4192" i="2"/>
  <c r="AA4192" i="2"/>
  <c r="AC4192" i="2"/>
  <c r="AD4192" i="2"/>
  <c r="AE4192" i="2"/>
  <c r="AF4192" i="2"/>
  <c r="I4193" i="2"/>
  <c r="J4193" i="2"/>
  <c r="K4193" i="2"/>
  <c r="L4193" i="2"/>
  <c r="M4193" i="2"/>
  <c r="N4193" i="2"/>
  <c r="O4193" i="2"/>
  <c r="P4193" i="2"/>
  <c r="Y4193" i="2"/>
  <c r="Z4193" i="2"/>
  <c r="AA4193" i="2"/>
  <c r="AC4193" i="2"/>
  <c r="AD4193" i="2"/>
  <c r="AE4193" i="2"/>
  <c r="AF4193" i="2"/>
  <c r="I4194" i="2"/>
  <c r="J4194" i="2"/>
  <c r="K4194" i="2"/>
  <c r="L4194" i="2"/>
  <c r="M4194" i="2"/>
  <c r="N4194" i="2"/>
  <c r="O4194" i="2"/>
  <c r="P4194" i="2"/>
  <c r="Y4194" i="2"/>
  <c r="Z4194" i="2"/>
  <c r="AA4194" i="2"/>
  <c r="AC4194" i="2"/>
  <c r="AD4194" i="2"/>
  <c r="AE4194" i="2"/>
  <c r="AF4194" i="2"/>
  <c r="I4195" i="2"/>
  <c r="J4195" i="2"/>
  <c r="K4195" i="2"/>
  <c r="L4195" i="2"/>
  <c r="M4195" i="2"/>
  <c r="N4195" i="2"/>
  <c r="O4195" i="2"/>
  <c r="P4195" i="2"/>
  <c r="Y4195" i="2"/>
  <c r="Z4195" i="2"/>
  <c r="AA4195" i="2"/>
  <c r="AC4195" i="2"/>
  <c r="AD4195" i="2"/>
  <c r="AE4195" i="2"/>
  <c r="AF4195" i="2"/>
  <c r="I4196" i="2"/>
  <c r="J4196" i="2"/>
  <c r="K4196" i="2"/>
  <c r="L4196" i="2"/>
  <c r="M4196" i="2"/>
  <c r="N4196" i="2"/>
  <c r="O4196" i="2"/>
  <c r="P4196" i="2"/>
  <c r="Y4196" i="2"/>
  <c r="Z4196" i="2"/>
  <c r="AA4196" i="2"/>
  <c r="AC4196" i="2"/>
  <c r="AD4196" i="2"/>
  <c r="AE4196" i="2"/>
  <c r="AF4196" i="2"/>
  <c r="I4197" i="2"/>
  <c r="J4197" i="2"/>
  <c r="K4197" i="2"/>
  <c r="L4197" i="2"/>
  <c r="M4197" i="2"/>
  <c r="N4197" i="2"/>
  <c r="O4197" i="2"/>
  <c r="P4197" i="2"/>
  <c r="Y4197" i="2"/>
  <c r="Z4197" i="2"/>
  <c r="AA4197" i="2"/>
  <c r="AC4197" i="2"/>
  <c r="AD4197" i="2"/>
  <c r="AE4197" i="2"/>
  <c r="AF4197" i="2"/>
  <c r="I4198" i="2"/>
  <c r="J4198" i="2"/>
  <c r="K4198" i="2"/>
  <c r="L4198" i="2"/>
  <c r="M4198" i="2"/>
  <c r="N4198" i="2"/>
  <c r="O4198" i="2"/>
  <c r="P4198" i="2"/>
  <c r="Y4198" i="2"/>
  <c r="Z4198" i="2"/>
  <c r="AA4198" i="2"/>
  <c r="AC4198" i="2"/>
  <c r="AD4198" i="2"/>
  <c r="AE4198" i="2"/>
  <c r="AF4198" i="2"/>
  <c r="I4199" i="2"/>
  <c r="J4199" i="2"/>
  <c r="K4199" i="2"/>
  <c r="L4199" i="2"/>
  <c r="M4199" i="2"/>
  <c r="N4199" i="2"/>
  <c r="O4199" i="2"/>
  <c r="P4199" i="2"/>
  <c r="Y4199" i="2"/>
  <c r="Z4199" i="2"/>
  <c r="AA4199" i="2"/>
  <c r="AC4199" i="2"/>
  <c r="AD4199" i="2"/>
  <c r="AE4199" i="2"/>
  <c r="AF4199" i="2"/>
  <c r="I4200" i="2"/>
  <c r="J4200" i="2"/>
  <c r="K4200" i="2"/>
  <c r="L4200" i="2"/>
  <c r="M4200" i="2"/>
  <c r="N4200" i="2"/>
  <c r="O4200" i="2"/>
  <c r="P4200" i="2"/>
  <c r="Y4200" i="2"/>
  <c r="Z4200" i="2"/>
  <c r="AA4200" i="2"/>
  <c r="AC4200" i="2"/>
  <c r="AD4200" i="2"/>
  <c r="AE4200" i="2"/>
  <c r="AF4200" i="2"/>
  <c r="I4201" i="2"/>
  <c r="J4201" i="2"/>
  <c r="K4201" i="2"/>
  <c r="L4201" i="2"/>
  <c r="M4201" i="2"/>
  <c r="N4201" i="2"/>
  <c r="O4201" i="2"/>
  <c r="P4201" i="2"/>
  <c r="Y4201" i="2"/>
  <c r="Z4201" i="2"/>
  <c r="AA4201" i="2"/>
  <c r="AC4201" i="2"/>
  <c r="AD4201" i="2"/>
  <c r="AE4201" i="2"/>
  <c r="AF4201" i="2"/>
  <c r="I4202" i="2"/>
  <c r="J4202" i="2"/>
  <c r="K4202" i="2"/>
  <c r="L4202" i="2"/>
  <c r="M4202" i="2"/>
  <c r="N4202" i="2"/>
  <c r="O4202" i="2"/>
  <c r="P4202" i="2"/>
  <c r="Y4202" i="2"/>
  <c r="Z4202" i="2"/>
  <c r="AA4202" i="2"/>
  <c r="AC4202" i="2"/>
  <c r="AD4202" i="2"/>
  <c r="AE4202" i="2"/>
  <c r="AF4202" i="2"/>
  <c r="I4203" i="2"/>
  <c r="J4203" i="2"/>
  <c r="K4203" i="2"/>
  <c r="L4203" i="2"/>
  <c r="M4203" i="2"/>
  <c r="N4203" i="2"/>
  <c r="O4203" i="2"/>
  <c r="P4203" i="2"/>
  <c r="Y4203" i="2"/>
  <c r="Z4203" i="2"/>
  <c r="AA4203" i="2"/>
  <c r="AC4203" i="2"/>
  <c r="AD4203" i="2"/>
  <c r="AE4203" i="2"/>
  <c r="AF4203" i="2"/>
  <c r="I4204" i="2"/>
  <c r="J4204" i="2"/>
  <c r="K4204" i="2"/>
  <c r="L4204" i="2"/>
  <c r="M4204" i="2"/>
  <c r="N4204" i="2"/>
  <c r="O4204" i="2"/>
  <c r="P4204" i="2"/>
  <c r="Y4204" i="2"/>
  <c r="Z4204" i="2"/>
  <c r="AA4204" i="2"/>
  <c r="AC4204" i="2"/>
  <c r="AD4204" i="2"/>
  <c r="AE4204" i="2"/>
  <c r="AF4204" i="2"/>
  <c r="I4205" i="2"/>
  <c r="J4205" i="2"/>
  <c r="K4205" i="2"/>
  <c r="L4205" i="2"/>
  <c r="M4205" i="2"/>
  <c r="N4205" i="2"/>
  <c r="O4205" i="2"/>
  <c r="P4205" i="2"/>
  <c r="Y4205" i="2"/>
  <c r="Z4205" i="2"/>
  <c r="AA4205" i="2"/>
  <c r="AC4205" i="2"/>
  <c r="AD4205" i="2"/>
  <c r="AE4205" i="2"/>
  <c r="AF4205" i="2"/>
  <c r="I4206" i="2"/>
  <c r="J4206" i="2"/>
  <c r="K4206" i="2"/>
  <c r="L4206" i="2"/>
  <c r="M4206" i="2"/>
  <c r="N4206" i="2"/>
  <c r="O4206" i="2"/>
  <c r="P4206" i="2"/>
  <c r="Y4206" i="2"/>
  <c r="Z4206" i="2"/>
  <c r="AA4206" i="2"/>
  <c r="AC4206" i="2"/>
  <c r="AD4206" i="2"/>
  <c r="AE4206" i="2"/>
  <c r="AF4206" i="2"/>
  <c r="I4207" i="2"/>
  <c r="J4207" i="2"/>
  <c r="K4207" i="2"/>
  <c r="L4207" i="2"/>
  <c r="M4207" i="2"/>
  <c r="N4207" i="2"/>
  <c r="O4207" i="2"/>
  <c r="P4207" i="2"/>
  <c r="Y4207" i="2"/>
  <c r="Z4207" i="2"/>
  <c r="AA4207" i="2"/>
  <c r="AC4207" i="2"/>
  <c r="AD4207" i="2"/>
  <c r="AE4207" i="2"/>
  <c r="AF4207" i="2"/>
  <c r="I4208" i="2"/>
  <c r="J4208" i="2"/>
  <c r="K4208" i="2"/>
  <c r="L4208" i="2"/>
  <c r="M4208" i="2"/>
  <c r="N4208" i="2"/>
  <c r="O4208" i="2"/>
  <c r="P4208" i="2"/>
  <c r="Y4208" i="2"/>
  <c r="Z4208" i="2"/>
  <c r="AA4208" i="2"/>
  <c r="AC4208" i="2"/>
  <c r="AD4208" i="2"/>
  <c r="AE4208" i="2"/>
  <c r="AF4208" i="2"/>
  <c r="I4209" i="2"/>
  <c r="J4209" i="2"/>
  <c r="K4209" i="2"/>
  <c r="L4209" i="2"/>
  <c r="M4209" i="2"/>
  <c r="N4209" i="2"/>
  <c r="O4209" i="2"/>
  <c r="P4209" i="2"/>
  <c r="Y4209" i="2"/>
  <c r="Z4209" i="2"/>
  <c r="AA4209" i="2"/>
  <c r="AC4209" i="2"/>
  <c r="AD4209" i="2"/>
  <c r="AE4209" i="2"/>
  <c r="AF4209" i="2"/>
  <c r="I4210" i="2"/>
  <c r="J4210" i="2"/>
  <c r="K4210" i="2"/>
  <c r="L4210" i="2"/>
  <c r="M4210" i="2"/>
  <c r="N4210" i="2"/>
  <c r="O4210" i="2"/>
  <c r="P4210" i="2"/>
  <c r="Y4210" i="2"/>
  <c r="Z4210" i="2"/>
  <c r="AA4210" i="2"/>
  <c r="AC4210" i="2"/>
  <c r="AD4210" i="2"/>
  <c r="AE4210" i="2"/>
  <c r="AF4210" i="2"/>
  <c r="I4211" i="2"/>
  <c r="J4211" i="2"/>
  <c r="K4211" i="2"/>
  <c r="L4211" i="2"/>
  <c r="M4211" i="2"/>
  <c r="N4211" i="2"/>
  <c r="O4211" i="2"/>
  <c r="P4211" i="2"/>
  <c r="Y4211" i="2"/>
  <c r="Z4211" i="2"/>
  <c r="AA4211" i="2"/>
  <c r="AC4211" i="2"/>
  <c r="AD4211" i="2"/>
  <c r="AE4211" i="2"/>
  <c r="AF4211" i="2"/>
  <c r="I4212" i="2"/>
  <c r="J4212" i="2"/>
  <c r="K4212" i="2"/>
  <c r="L4212" i="2"/>
  <c r="M4212" i="2"/>
  <c r="N4212" i="2"/>
  <c r="O4212" i="2"/>
  <c r="P4212" i="2"/>
  <c r="Y4212" i="2"/>
  <c r="Z4212" i="2"/>
  <c r="AA4212" i="2"/>
  <c r="AC4212" i="2"/>
  <c r="AD4212" i="2"/>
  <c r="AE4212" i="2"/>
  <c r="AF4212" i="2"/>
  <c r="I4213" i="2"/>
  <c r="J4213" i="2"/>
  <c r="K4213" i="2"/>
  <c r="L4213" i="2"/>
  <c r="M4213" i="2"/>
  <c r="N4213" i="2"/>
  <c r="O4213" i="2"/>
  <c r="P4213" i="2"/>
  <c r="Y4213" i="2"/>
  <c r="Z4213" i="2"/>
  <c r="AA4213" i="2"/>
  <c r="AC4213" i="2"/>
  <c r="AD4213" i="2"/>
  <c r="AE4213" i="2"/>
  <c r="AF4213" i="2"/>
  <c r="I4214" i="2"/>
  <c r="J4214" i="2"/>
  <c r="K4214" i="2"/>
  <c r="L4214" i="2"/>
  <c r="M4214" i="2"/>
  <c r="N4214" i="2"/>
  <c r="O4214" i="2"/>
  <c r="P4214" i="2"/>
  <c r="Y4214" i="2"/>
  <c r="Z4214" i="2"/>
  <c r="AA4214" i="2"/>
  <c r="AC4214" i="2"/>
  <c r="AD4214" i="2"/>
  <c r="AE4214" i="2"/>
  <c r="AF4214" i="2"/>
  <c r="I4215" i="2"/>
  <c r="J4215" i="2"/>
  <c r="K4215" i="2"/>
  <c r="L4215" i="2"/>
  <c r="M4215" i="2"/>
  <c r="N4215" i="2"/>
  <c r="O4215" i="2"/>
  <c r="P4215" i="2"/>
  <c r="Y4215" i="2"/>
  <c r="Z4215" i="2"/>
  <c r="AA4215" i="2"/>
  <c r="AC4215" i="2"/>
  <c r="AD4215" i="2"/>
  <c r="AE4215" i="2"/>
  <c r="AF4215" i="2"/>
  <c r="I4216" i="2"/>
  <c r="J4216" i="2"/>
  <c r="K4216" i="2"/>
  <c r="L4216" i="2"/>
  <c r="M4216" i="2"/>
  <c r="N4216" i="2"/>
  <c r="O4216" i="2"/>
  <c r="P4216" i="2"/>
  <c r="Y4216" i="2"/>
  <c r="Z4216" i="2"/>
  <c r="AA4216" i="2"/>
  <c r="AC4216" i="2"/>
  <c r="AD4216" i="2"/>
  <c r="AE4216" i="2"/>
  <c r="AF4216" i="2"/>
  <c r="I4217" i="2"/>
  <c r="J4217" i="2"/>
  <c r="K4217" i="2"/>
  <c r="L4217" i="2"/>
  <c r="M4217" i="2"/>
  <c r="N4217" i="2"/>
  <c r="O4217" i="2"/>
  <c r="P4217" i="2"/>
  <c r="Y4217" i="2"/>
  <c r="Z4217" i="2"/>
  <c r="AA4217" i="2"/>
  <c r="AC4217" i="2"/>
  <c r="AD4217" i="2"/>
  <c r="AE4217" i="2"/>
  <c r="AF4217" i="2"/>
  <c r="I4218" i="2"/>
  <c r="J4218" i="2"/>
  <c r="K4218" i="2"/>
  <c r="L4218" i="2"/>
  <c r="M4218" i="2"/>
  <c r="N4218" i="2"/>
  <c r="O4218" i="2"/>
  <c r="P4218" i="2"/>
  <c r="Y4218" i="2"/>
  <c r="Z4218" i="2"/>
  <c r="AA4218" i="2"/>
  <c r="AC4218" i="2"/>
  <c r="AD4218" i="2"/>
  <c r="AE4218" i="2"/>
  <c r="AF4218" i="2"/>
  <c r="I4219" i="2"/>
  <c r="J4219" i="2"/>
  <c r="K4219" i="2"/>
  <c r="L4219" i="2"/>
  <c r="M4219" i="2"/>
  <c r="N4219" i="2"/>
  <c r="O4219" i="2"/>
  <c r="P4219" i="2"/>
  <c r="Y4219" i="2"/>
  <c r="Z4219" i="2"/>
  <c r="AA4219" i="2"/>
  <c r="AC4219" i="2"/>
  <c r="AD4219" i="2"/>
  <c r="AE4219" i="2"/>
  <c r="AF4219" i="2"/>
  <c r="I4220" i="2"/>
  <c r="J4220" i="2"/>
  <c r="K4220" i="2"/>
  <c r="L4220" i="2"/>
  <c r="M4220" i="2"/>
  <c r="N4220" i="2"/>
  <c r="O4220" i="2"/>
  <c r="P4220" i="2"/>
  <c r="Y4220" i="2"/>
  <c r="Z4220" i="2"/>
  <c r="AA4220" i="2"/>
  <c r="AC4220" i="2"/>
  <c r="AD4220" i="2"/>
  <c r="AE4220" i="2"/>
  <c r="AF4220" i="2"/>
  <c r="I4221" i="2"/>
  <c r="J4221" i="2"/>
  <c r="K4221" i="2"/>
  <c r="L4221" i="2"/>
  <c r="M4221" i="2"/>
  <c r="N4221" i="2"/>
  <c r="O4221" i="2"/>
  <c r="P4221" i="2"/>
  <c r="Y4221" i="2"/>
  <c r="Z4221" i="2"/>
  <c r="AA4221" i="2"/>
  <c r="AC4221" i="2"/>
  <c r="AD4221" i="2"/>
  <c r="AE4221" i="2"/>
  <c r="AF4221" i="2"/>
  <c r="I4222" i="2"/>
  <c r="J4222" i="2"/>
  <c r="K4222" i="2"/>
  <c r="L4222" i="2"/>
  <c r="M4222" i="2"/>
  <c r="N4222" i="2"/>
  <c r="O4222" i="2"/>
  <c r="P4222" i="2"/>
  <c r="Y4222" i="2"/>
  <c r="Z4222" i="2"/>
  <c r="AA4222" i="2"/>
  <c r="AC4222" i="2"/>
  <c r="AD4222" i="2"/>
  <c r="AE4222" i="2"/>
  <c r="AF4222" i="2"/>
  <c r="I4223" i="2"/>
  <c r="J4223" i="2"/>
  <c r="K4223" i="2"/>
  <c r="L4223" i="2"/>
  <c r="M4223" i="2"/>
  <c r="N4223" i="2"/>
  <c r="O4223" i="2"/>
  <c r="P4223" i="2"/>
  <c r="Y4223" i="2"/>
  <c r="Z4223" i="2"/>
  <c r="AA4223" i="2"/>
  <c r="AC4223" i="2"/>
  <c r="AD4223" i="2"/>
  <c r="AE4223" i="2"/>
  <c r="AF4223" i="2"/>
  <c r="I4224" i="2"/>
  <c r="J4224" i="2"/>
  <c r="K4224" i="2"/>
  <c r="L4224" i="2"/>
  <c r="M4224" i="2"/>
  <c r="N4224" i="2"/>
  <c r="O4224" i="2"/>
  <c r="P4224" i="2"/>
  <c r="Y4224" i="2"/>
  <c r="Z4224" i="2"/>
  <c r="AA4224" i="2"/>
  <c r="AC4224" i="2"/>
  <c r="AD4224" i="2"/>
  <c r="AE4224" i="2"/>
  <c r="AF4224" i="2"/>
  <c r="I4225" i="2"/>
  <c r="J4225" i="2"/>
  <c r="K4225" i="2"/>
  <c r="L4225" i="2"/>
  <c r="M4225" i="2"/>
  <c r="N4225" i="2"/>
  <c r="O4225" i="2"/>
  <c r="P4225" i="2"/>
  <c r="Y4225" i="2"/>
  <c r="Z4225" i="2"/>
  <c r="AA4225" i="2"/>
  <c r="AC4225" i="2"/>
  <c r="AD4225" i="2"/>
  <c r="AE4225" i="2"/>
  <c r="AF4225" i="2"/>
  <c r="I4226" i="2"/>
  <c r="J4226" i="2"/>
  <c r="K4226" i="2"/>
  <c r="L4226" i="2"/>
  <c r="M4226" i="2"/>
  <c r="N4226" i="2"/>
  <c r="O4226" i="2"/>
  <c r="P4226" i="2"/>
  <c r="Y4226" i="2"/>
  <c r="Z4226" i="2"/>
  <c r="AA4226" i="2"/>
  <c r="AC4226" i="2"/>
  <c r="AD4226" i="2"/>
  <c r="AE4226" i="2"/>
  <c r="AF4226" i="2"/>
  <c r="I4227" i="2"/>
  <c r="J4227" i="2"/>
  <c r="K4227" i="2"/>
  <c r="L4227" i="2"/>
  <c r="M4227" i="2"/>
  <c r="N4227" i="2"/>
  <c r="O4227" i="2"/>
  <c r="P4227" i="2"/>
  <c r="Y4227" i="2"/>
  <c r="Z4227" i="2"/>
  <c r="AA4227" i="2"/>
  <c r="AC4227" i="2"/>
  <c r="AD4227" i="2"/>
  <c r="AE4227" i="2"/>
  <c r="AF4227" i="2"/>
  <c r="I4228" i="2"/>
  <c r="J4228" i="2"/>
  <c r="K4228" i="2"/>
  <c r="L4228" i="2"/>
  <c r="M4228" i="2"/>
  <c r="N4228" i="2"/>
  <c r="O4228" i="2"/>
  <c r="P4228" i="2"/>
  <c r="Y4228" i="2"/>
  <c r="Z4228" i="2"/>
  <c r="AA4228" i="2"/>
  <c r="AC4228" i="2"/>
  <c r="AD4228" i="2"/>
  <c r="AE4228" i="2"/>
  <c r="AF4228" i="2"/>
  <c r="I4229" i="2"/>
  <c r="J4229" i="2"/>
  <c r="K4229" i="2"/>
  <c r="L4229" i="2"/>
  <c r="M4229" i="2"/>
  <c r="N4229" i="2"/>
  <c r="O4229" i="2"/>
  <c r="P4229" i="2"/>
  <c r="Y4229" i="2"/>
  <c r="Z4229" i="2"/>
  <c r="AA4229" i="2"/>
  <c r="AC4229" i="2"/>
  <c r="AD4229" i="2"/>
  <c r="AE4229" i="2"/>
  <c r="AF4229" i="2"/>
  <c r="I4230" i="2"/>
  <c r="J4230" i="2"/>
  <c r="K4230" i="2"/>
  <c r="L4230" i="2"/>
  <c r="M4230" i="2"/>
  <c r="N4230" i="2"/>
  <c r="O4230" i="2"/>
  <c r="P4230" i="2"/>
  <c r="Y4230" i="2"/>
  <c r="Z4230" i="2"/>
  <c r="AA4230" i="2"/>
  <c r="AC4230" i="2"/>
  <c r="AD4230" i="2"/>
  <c r="AE4230" i="2"/>
  <c r="AF4230" i="2"/>
  <c r="I4231" i="2"/>
  <c r="J4231" i="2"/>
  <c r="K4231" i="2"/>
  <c r="L4231" i="2"/>
  <c r="M4231" i="2"/>
  <c r="N4231" i="2"/>
  <c r="O4231" i="2"/>
  <c r="P4231" i="2"/>
  <c r="Y4231" i="2"/>
  <c r="Z4231" i="2"/>
  <c r="AA4231" i="2"/>
  <c r="AC4231" i="2"/>
  <c r="AD4231" i="2"/>
  <c r="AE4231" i="2"/>
  <c r="AF4231" i="2"/>
  <c r="I4232" i="2"/>
  <c r="J4232" i="2"/>
  <c r="K4232" i="2"/>
  <c r="L4232" i="2"/>
  <c r="M4232" i="2"/>
  <c r="N4232" i="2"/>
  <c r="O4232" i="2"/>
  <c r="P4232" i="2"/>
  <c r="Y4232" i="2"/>
  <c r="Z4232" i="2"/>
  <c r="AA4232" i="2"/>
  <c r="AC4232" i="2"/>
  <c r="AD4232" i="2"/>
  <c r="AE4232" i="2"/>
  <c r="AF4232" i="2"/>
  <c r="I4233" i="2"/>
  <c r="J4233" i="2"/>
  <c r="K4233" i="2"/>
  <c r="L4233" i="2"/>
  <c r="M4233" i="2"/>
  <c r="N4233" i="2"/>
  <c r="O4233" i="2"/>
  <c r="P4233" i="2"/>
  <c r="Y4233" i="2"/>
  <c r="Z4233" i="2"/>
  <c r="AA4233" i="2"/>
  <c r="AC4233" i="2"/>
  <c r="AD4233" i="2"/>
  <c r="AE4233" i="2"/>
  <c r="AF4233" i="2"/>
  <c r="I4234" i="2"/>
  <c r="J4234" i="2"/>
  <c r="K4234" i="2"/>
  <c r="L4234" i="2"/>
  <c r="M4234" i="2"/>
  <c r="N4234" i="2"/>
  <c r="O4234" i="2"/>
  <c r="P4234" i="2"/>
  <c r="Y4234" i="2"/>
  <c r="Z4234" i="2"/>
  <c r="AA4234" i="2"/>
  <c r="AC4234" i="2"/>
  <c r="AD4234" i="2"/>
  <c r="AE4234" i="2"/>
  <c r="AF4234" i="2"/>
  <c r="I4235" i="2"/>
  <c r="J4235" i="2"/>
  <c r="K4235" i="2"/>
  <c r="L4235" i="2"/>
  <c r="M4235" i="2"/>
  <c r="N4235" i="2"/>
  <c r="O4235" i="2"/>
  <c r="P4235" i="2"/>
  <c r="Y4235" i="2"/>
  <c r="Z4235" i="2"/>
  <c r="AA4235" i="2"/>
  <c r="AC4235" i="2"/>
  <c r="AD4235" i="2"/>
  <c r="AE4235" i="2"/>
  <c r="AF4235" i="2"/>
  <c r="I4236" i="2"/>
  <c r="J4236" i="2"/>
  <c r="K4236" i="2"/>
  <c r="L4236" i="2"/>
  <c r="M4236" i="2"/>
  <c r="N4236" i="2"/>
  <c r="O4236" i="2"/>
  <c r="P4236" i="2"/>
  <c r="Y4236" i="2"/>
  <c r="Z4236" i="2"/>
  <c r="AA4236" i="2"/>
  <c r="AC4236" i="2"/>
  <c r="AD4236" i="2"/>
  <c r="AE4236" i="2"/>
  <c r="AF4236" i="2"/>
  <c r="I4237" i="2"/>
  <c r="J4237" i="2"/>
  <c r="K4237" i="2"/>
  <c r="L4237" i="2"/>
  <c r="M4237" i="2"/>
  <c r="N4237" i="2"/>
  <c r="O4237" i="2"/>
  <c r="P4237" i="2"/>
  <c r="Y4237" i="2"/>
  <c r="Z4237" i="2"/>
  <c r="AA4237" i="2"/>
  <c r="AC4237" i="2"/>
  <c r="AD4237" i="2"/>
  <c r="AE4237" i="2"/>
  <c r="AF4237" i="2"/>
  <c r="I4238" i="2"/>
  <c r="J4238" i="2"/>
  <c r="K4238" i="2"/>
  <c r="L4238" i="2"/>
  <c r="M4238" i="2"/>
  <c r="N4238" i="2"/>
  <c r="O4238" i="2"/>
  <c r="P4238" i="2"/>
  <c r="Y4238" i="2"/>
  <c r="Z4238" i="2"/>
  <c r="AA4238" i="2"/>
  <c r="AC4238" i="2"/>
  <c r="AD4238" i="2"/>
  <c r="AE4238" i="2"/>
  <c r="AF4238" i="2"/>
  <c r="I4239" i="2"/>
  <c r="J4239" i="2"/>
  <c r="K4239" i="2"/>
  <c r="L4239" i="2"/>
  <c r="M4239" i="2"/>
  <c r="N4239" i="2"/>
  <c r="O4239" i="2"/>
  <c r="P4239" i="2"/>
  <c r="Y4239" i="2"/>
  <c r="Z4239" i="2"/>
  <c r="AA4239" i="2"/>
  <c r="AC4239" i="2"/>
  <c r="AD4239" i="2"/>
  <c r="AE4239" i="2"/>
  <c r="AF4239" i="2"/>
  <c r="I4240" i="2"/>
  <c r="J4240" i="2"/>
  <c r="K4240" i="2"/>
  <c r="L4240" i="2"/>
  <c r="M4240" i="2"/>
  <c r="N4240" i="2"/>
  <c r="O4240" i="2"/>
  <c r="P4240" i="2"/>
  <c r="Y4240" i="2"/>
  <c r="Z4240" i="2"/>
  <c r="AA4240" i="2"/>
  <c r="AC4240" i="2"/>
  <c r="AD4240" i="2"/>
  <c r="AE4240" i="2"/>
  <c r="AF4240" i="2"/>
  <c r="I4241" i="2"/>
  <c r="J4241" i="2"/>
  <c r="K4241" i="2"/>
  <c r="L4241" i="2"/>
  <c r="M4241" i="2"/>
  <c r="N4241" i="2"/>
  <c r="O4241" i="2"/>
  <c r="P4241" i="2"/>
  <c r="Y4241" i="2"/>
  <c r="Z4241" i="2"/>
  <c r="AA4241" i="2"/>
  <c r="AC4241" i="2"/>
  <c r="AD4241" i="2"/>
  <c r="AE4241" i="2"/>
  <c r="AF4241" i="2"/>
  <c r="I4242" i="2"/>
  <c r="J4242" i="2"/>
  <c r="K4242" i="2"/>
  <c r="L4242" i="2"/>
  <c r="M4242" i="2"/>
  <c r="N4242" i="2"/>
  <c r="O4242" i="2"/>
  <c r="P4242" i="2"/>
  <c r="Y4242" i="2"/>
  <c r="Z4242" i="2"/>
  <c r="AA4242" i="2"/>
  <c r="AC4242" i="2"/>
  <c r="AD4242" i="2"/>
  <c r="AE4242" i="2"/>
  <c r="AF4242" i="2"/>
  <c r="I4243" i="2"/>
  <c r="J4243" i="2"/>
  <c r="K4243" i="2"/>
  <c r="L4243" i="2"/>
  <c r="M4243" i="2"/>
  <c r="N4243" i="2"/>
  <c r="O4243" i="2"/>
  <c r="P4243" i="2"/>
  <c r="Y4243" i="2"/>
  <c r="Z4243" i="2"/>
  <c r="AA4243" i="2"/>
  <c r="AC4243" i="2"/>
  <c r="AD4243" i="2"/>
  <c r="AE4243" i="2"/>
  <c r="AF4243" i="2"/>
  <c r="I4244" i="2"/>
  <c r="J4244" i="2"/>
  <c r="K4244" i="2"/>
  <c r="L4244" i="2"/>
  <c r="M4244" i="2"/>
  <c r="N4244" i="2"/>
  <c r="O4244" i="2"/>
  <c r="P4244" i="2"/>
  <c r="Y4244" i="2"/>
  <c r="Z4244" i="2"/>
  <c r="AA4244" i="2"/>
  <c r="AC4244" i="2"/>
  <c r="AD4244" i="2"/>
  <c r="AE4244" i="2"/>
  <c r="AF4244" i="2"/>
  <c r="I4245" i="2"/>
  <c r="J4245" i="2"/>
  <c r="K4245" i="2"/>
  <c r="L4245" i="2"/>
  <c r="M4245" i="2"/>
  <c r="N4245" i="2"/>
  <c r="O4245" i="2"/>
  <c r="P4245" i="2"/>
  <c r="Y4245" i="2"/>
  <c r="Z4245" i="2"/>
  <c r="AA4245" i="2"/>
  <c r="AC4245" i="2"/>
  <c r="AD4245" i="2"/>
  <c r="AE4245" i="2"/>
  <c r="AF4245" i="2"/>
  <c r="I4246" i="2"/>
  <c r="J4246" i="2"/>
  <c r="K4246" i="2"/>
  <c r="L4246" i="2"/>
  <c r="M4246" i="2"/>
  <c r="N4246" i="2"/>
  <c r="O4246" i="2"/>
  <c r="P4246" i="2"/>
  <c r="Y4246" i="2"/>
  <c r="Z4246" i="2"/>
  <c r="AA4246" i="2"/>
  <c r="AC4246" i="2"/>
  <c r="AD4246" i="2"/>
  <c r="AE4246" i="2"/>
  <c r="AF4246" i="2"/>
  <c r="I4247" i="2"/>
  <c r="J4247" i="2"/>
  <c r="K4247" i="2"/>
  <c r="L4247" i="2"/>
  <c r="M4247" i="2"/>
  <c r="N4247" i="2"/>
  <c r="O4247" i="2"/>
  <c r="P4247" i="2"/>
  <c r="Y4247" i="2"/>
  <c r="Z4247" i="2"/>
  <c r="AA4247" i="2"/>
  <c r="AC4247" i="2"/>
  <c r="AD4247" i="2"/>
  <c r="AE4247" i="2"/>
  <c r="AF4247" i="2"/>
  <c r="I4248" i="2"/>
  <c r="J4248" i="2"/>
  <c r="K4248" i="2"/>
  <c r="L4248" i="2"/>
  <c r="M4248" i="2"/>
  <c r="N4248" i="2"/>
  <c r="O4248" i="2"/>
  <c r="P4248" i="2"/>
  <c r="Y4248" i="2"/>
  <c r="Z4248" i="2"/>
  <c r="AA4248" i="2"/>
  <c r="AC4248" i="2"/>
  <c r="AD4248" i="2"/>
  <c r="AE4248" i="2"/>
  <c r="AF4248" i="2"/>
  <c r="I4249" i="2"/>
  <c r="J4249" i="2"/>
  <c r="K4249" i="2"/>
  <c r="L4249" i="2"/>
  <c r="M4249" i="2"/>
  <c r="N4249" i="2"/>
  <c r="O4249" i="2"/>
  <c r="P4249" i="2"/>
  <c r="Y4249" i="2"/>
  <c r="Z4249" i="2"/>
  <c r="AA4249" i="2"/>
  <c r="AC4249" i="2"/>
  <c r="AD4249" i="2"/>
  <c r="AE4249" i="2"/>
  <c r="AF4249" i="2"/>
  <c r="I4250" i="2"/>
  <c r="J4250" i="2"/>
  <c r="K4250" i="2"/>
  <c r="L4250" i="2"/>
  <c r="M4250" i="2"/>
  <c r="N4250" i="2"/>
  <c r="O4250" i="2"/>
  <c r="P4250" i="2"/>
  <c r="Y4250" i="2"/>
  <c r="Z4250" i="2"/>
  <c r="AA4250" i="2"/>
  <c r="AC4250" i="2"/>
  <c r="AD4250" i="2"/>
  <c r="AE4250" i="2"/>
  <c r="AF4250" i="2"/>
  <c r="I4251" i="2"/>
  <c r="J4251" i="2"/>
  <c r="K4251" i="2"/>
  <c r="L4251" i="2"/>
  <c r="M4251" i="2"/>
  <c r="N4251" i="2"/>
  <c r="O4251" i="2"/>
  <c r="P4251" i="2"/>
  <c r="Y4251" i="2"/>
  <c r="Z4251" i="2"/>
  <c r="AA4251" i="2"/>
  <c r="AC4251" i="2"/>
  <c r="AD4251" i="2"/>
  <c r="AE4251" i="2"/>
  <c r="AF4251" i="2"/>
  <c r="I4252" i="2"/>
  <c r="J4252" i="2"/>
  <c r="K4252" i="2"/>
  <c r="L4252" i="2"/>
  <c r="M4252" i="2"/>
  <c r="N4252" i="2"/>
  <c r="O4252" i="2"/>
  <c r="P4252" i="2"/>
  <c r="Y4252" i="2"/>
  <c r="Z4252" i="2"/>
  <c r="AA4252" i="2"/>
  <c r="AC4252" i="2"/>
  <c r="AD4252" i="2"/>
  <c r="AE4252" i="2"/>
  <c r="AF4252" i="2"/>
  <c r="I4253" i="2"/>
  <c r="J4253" i="2"/>
  <c r="K4253" i="2"/>
  <c r="L4253" i="2"/>
  <c r="M4253" i="2"/>
  <c r="N4253" i="2"/>
  <c r="O4253" i="2"/>
  <c r="P4253" i="2"/>
  <c r="Y4253" i="2"/>
  <c r="Z4253" i="2"/>
  <c r="AA4253" i="2"/>
  <c r="AC4253" i="2"/>
  <c r="AD4253" i="2"/>
  <c r="AE4253" i="2"/>
  <c r="AF4253" i="2"/>
  <c r="I4254" i="2"/>
  <c r="J4254" i="2"/>
  <c r="K4254" i="2"/>
  <c r="L4254" i="2"/>
  <c r="M4254" i="2"/>
  <c r="N4254" i="2"/>
  <c r="O4254" i="2"/>
  <c r="P4254" i="2"/>
  <c r="Y4254" i="2"/>
  <c r="Z4254" i="2"/>
  <c r="AA4254" i="2"/>
  <c r="AC4254" i="2"/>
  <c r="AD4254" i="2"/>
  <c r="AE4254" i="2"/>
  <c r="AF4254" i="2"/>
  <c r="I4255" i="2"/>
  <c r="J4255" i="2"/>
  <c r="K4255" i="2"/>
  <c r="L4255" i="2"/>
  <c r="M4255" i="2"/>
  <c r="N4255" i="2"/>
  <c r="O4255" i="2"/>
  <c r="P4255" i="2"/>
  <c r="Y4255" i="2"/>
  <c r="Z4255" i="2"/>
  <c r="AA4255" i="2"/>
  <c r="AC4255" i="2"/>
  <c r="AD4255" i="2"/>
  <c r="AE4255" i="2"/>
  <c r="AF4255" i="2"/>
  <c r="I4256" i="2"/>
  <c r="J4256" i="2"/>
  <c r="K4256" i="2"/>
  <c r="L4256" i="2"/>
  <c r="M4256" i="2"/>
  <c r="N4256" i="2"/>
  <c r="O4256" i="2"/>
  <c r="P4256" i="2"/>
  <c r="Y4256" i="2"/>
  <c r="Z4256" i="2"/>
  <c r="AA4256" i="2"/>
  <c r="AC4256" i="2"/>
  <c r="AD4256" i="2"/>
  <c r="AE4256" i="2"/>
  <c r="AF4256" i="2"/>
  <c r="I4257" i="2"/>
  <c r="J4257" i="2"/>
  <c r="K4257" i="2"/>
  <c r="L4257" i="2"/>
  <c r="M4257" i="2"/>
  <c r="N4257" i="2"/>
  <c r="O4257" i="2"/>
  <c r="P4257" i="2"/>
  <c r="Y4257" i="2"/>
  <c r="Z4257" i="2"/>
  <c r="AA4257" i="2"/>
  <c r="AC4257" i="2"/>
  <c r="AD4257" i="2"/>
  <c r="AE4257" i="2"/>
  <c r="AF4257" i="2"/>
  <c r="I4258" i="2"/>
  <c r="J4258" i="2"/>
  <c r="K4258" i="2"/>
  <c r="L4258" i="2"/>
  <c r="M4258" i="2"/>
  <c r="N4258" i="2"/>
  <c r="O4258" i="2"/>
  <c r="P4258" i="2"/>
  <c r="Y4258" i="2"/>
  <c r="Z4258" i="2"/>
  <c r="AA4258" i="2"/>
  <c r="AC4258" i="2"/>
  <c r="AD4258" i="2"/>
  <c r="AE4258" i="2"/>
  <c r="AF4258" i="2"/>
  <c r="I4259" i="2"/>
  <c r="J4259" i="2"/>
  <c r="K4259" i="2"/>
  <c r="L4259" i="2"/>
  <c r="M4259" i="2"/>
  <c r="N4259" i="2"/>
  <c r="O4259" i="2"/>
  <c r="P4259" i="2"/>
  <c r="Y4259" i="2"/>
  <c r="Z4259" i="2"/>
  <c r="AA4259" i="2"/>
  <c r="AC4259" i="2"/>
  <c r="AD4259" i="2"/>
  <c r="AE4259" i="2"/>
  <c r="AF4259" i="2"/>
  <c r="I4260" i="2"/>
  <c r="J4260" i="2"/>
  <c r="K4260" i="2"/>
  <c r="L4260" i="2"/>
  <c r="M4260" i="2"/>
  <c r="N4260" i="2"/>
  <c r="O4260" i="2"/>
  <c r="P4260" i="2"/>
  <c r="Y4260" i="2"/>
  <c r="Z4260" i="2"/>
  <c r="AA4260" i="2"/>
  <c r="AC4260" i="2"/>
  <c r="AD4260" i="2"/>
  <c r="AE4260" i="2"/>
  <c r="AF4260" i="2"/>
  <c r="I4261" i="2"/>
  <c r="J4261" i="2"/>
  <c r="K4261" i="2"/>
  <c r="L4261" i="2"/>
  <c r="M4261" i="2"/>
  <c r="N4261" i="2"/>
  <c r="O4261" i="2"/>
  <c r="P4261" i="2"/>
  <c r="Y4261" i="2"/>
  <c r="Z4261" i="2"/>
  <c r="AA4261" i="2"/>
  <c r="AC4261" i="2"/>
  <c r="AD4261" i="2"/>
  <c r="AE4261" i="2"/>
  <c r="AF4261" i="2"/>
  <c r="I4262" i="2"/>
  <c r="J4262" i="2"/>
  <c r="K4262" i="2"/>
  <c r="L4262" i="2"/>
  <c r="M4262" i="2"/>
  <c r="N4262" i="2"/>
  <c r="O4262" i="2"/>
  <c r="P4262" i="2"/>
  <c r="Y4262" i="2"/>
  <c r="Z4262" i="2"/>
  <c r="AA4262" i="2"/>
  <c r="AC4262" i="2"/>
  <c r="AD4262" i="2"/>
  <c r="AE4262" i="2"/>
  <c r="AF4262" i="2"/>
  <c r="I4263" i="2"/>
  <c r="J4263" i="2"/>
  <c r="K4263" i="2"/>
  <c r="L4263" i="2"/>
  <c r="M4263" i="2"/>
  <c r="N4263" i="2"/>
  <c r="O4263" i="2"/>
  <c r="P4263" i="2"/>
  <c r="Y4263" i="2"/>
  <c r="Z4263" i="2"/>
  <c r="AA4263" i="2"/>
  <c r="AC4263" i="2"/>
  <c r="AD4263" i="2"/>
  <c r="AE4263" i="2"/>
  <c r="AF4263" i="2"/>
  <c r="I4264" i="2"/>
  <c r="J4264" i="2"/>
  <c r="K4264" i="2"/>
  <c r="L4264" i="2"/>
  <c r="M4264" i="2"/>
  <c r="N4264" i="2"/>
  <c r="O4264" i="2"/>
  <c r="P4264" i="2"/>
  <c r="Y4264" i="2"/>
  <c r="Z4264" i="2"/>
  <c r="AA4264" i="2"/>
  <c r="AC4264" i="2"/>
  <c r="AD4264" i="2"/>
  <c r="AE4264" i="2"/>
  <c r="AF4264" i="2"/>
  <c r="I4265" i="2"/>
  <c r="J4265" i="2"/>
  <c r="K4265" i="2"/>
  <c r="L4265" i="2"/>
  <c r="M4265" i="2"/>
  <c r="N4265" i="2"/>
  <c r="O4265" i="2"/>
  <c r="P4265" i="2"/>
  <c r="Y4265" i="2"/>
  <c r="Z4265" i="2"/>
  <c r="AA4265" i="2"/>
  <c r="AC4265" i="2"/>
  <c r="AD4265" i="2"/>
  <c r="AE4265" i="2"/>
  <c r="AF4265" i="2"/>
  <c r="I4266" i="2"/>
  <c r="J4266" i="2"/>
  <c r="K4266" i="2"/>
  <c r="L4266" i="2"/>
  <c r="M4266" i="2"/>
  <c r="N4266" i="2"/>
  <c r="O4266" i="2"/>
  <c r="P4266" i="2"/>
  <c r="Y4266" i="2"/>
  <c r="Z4266" i="2"/>
  <c r="AA4266" i="2"/>
  <c r="AC4266" i="2"/>
  <c r="AD4266" i="2"/>
  <c r="AE4266" i="2"/>
  <c r="AF4266" i="2"/>
  <c r="I4267" i="2"/>
  <c r="J4267" i="2"/>
  <c r="K4267" i="2"/>
  <c r="L4267" i="2"/>
  <c r="M4267" i="2"/>
  <c r="N4267" i="2"/>
  <c r="O4267" i="2"/>
  <c r="P4267" i="2"/>
  <c r="Y4267" i="2"/>
  <c r="Z4267" i="2"/>
  <c r="AA4267" i="2"/>
  <c r="AC4267" i="2"/>
  <c r="AD4267" i="2"/>
  <c r="AE4267" i="2"/>
  <c r="AF4267" i="2"/>
  <c r="I4268" i="2"/>
  <c r="J4268" i="2"/>
  <c r="K4268" i="2"/>
  <c r="L4268" i="2"/>
  <c r="M4268" i="2"/>
  <c r="N4268" i="2"/>
  <c r="O4268" i="2"/>
  <c r="P4268" i="2"/>
  <c r="Y4268" i="2"/>
  <c r="Z4268" i="2"/>
  <c r="AA4268" i="2"/>
  <c r="AC4268" i="2"/>
  <c r="AD4268" i="2"/>
  <c r="AE4268" i="2"/>
  <c r="AF4268" i="2"/>
  <c r="I4269" i="2"/>
  <c r="J4269" i="2"/>
  <c r="K4269" i="2"/>
  <c r="L4269" i="2"/>
  <c r="M4269" i="2"/>
  <c r="N4269" i="2"/>
  <c r="O4269" i="2"/>
  <c r="P4269" i="2"/>
  <c r="Y4269" i="2"/>
  <c r="Z4269" i="2"/>
  <c r="AA4269" i="2"/>
  <c r="AC4269" i="2"/>
  <c r="AD4269" i="2"/>
  <c r="AE4269" i="2"/>
  <c r="AF4269" i="2"/>
  <c r="I4270" i="2"/>
  <c r="J4270" i="2"/>
  <c r="K4270" i="2"/>
  <c r="L4270" i="2"/>
  <c r="M4270" i="2"/>
  <c r="N4270" i="2"/>
  <c r="O4270" i="2"/>
  <c r="P4270" i="2"/>
  <c r="Y4270" i="2"/>
  <c r="Z4270" i="2"/>
  <c r="AA4270" i="2"/>
  <c r="AC4270" i="2"/>
  <c r="AD4270" i="2"/>
  <c r="AE4270" i="2"/>
  <c r="AF4270" i="2"/>
  <c r="I4271" i="2"/>
  <c r="J4271" i="2"/>
  <c r="K4271" i="2"/>
  <c r="L4271" i="2"/>
  <c r="M4271" i="2"/>
  <c r="N4271" i="2"/>
  <c r="O4271" i="2"/>
  <c r="P4271" i="2"/>
  <c r="Y4271" i="2"/>
  <c r="Z4271" i="2"/>
  <c r="AA4271" i="2"/>
  <c r="AC4271" i="2"/>
  <c r="AD4271" i="2"/>
  <c r="AE4271" i="2"/>
  <c r="AF4271" i="2"/>
  <c r="I4272" i="2"/>
  <c r="J4272" i="2"/>
  <c r="K4272" i="2"/>
  <c r="L4272" i="2"/>
  <c r="M4272" i="2"/>
  <c r="N4272" i="2"/>
  <c r="O4272" i="2"/>
  <c r="P4272" i="2"/>
  <c r="Y4272" i="2"/>
  <c r="Z4272" i="2"/>
  <c r="AA4272" i="2"/>
  <c r="AC4272" i="2"/>
  <c r="AD4272" i="2"/>
  <c r="AE4272" i="2"/>
  <c r="AF4272" i="2"/>
  <c r="I4273" i="2"/>
  <c r="J4273" i="2"/>
  <c r="K4273" i="2"/>
  <c r="L4273" i="2"/>
  <c r="M4273" i="2"/>
  <c r="N4273" i="2"/>
  <c r="O4273" i="2"/>
  <c r="P4273" i="2"/>
  <c r="Y4273" i="2"/>
  <c r="Z4273" i="2"/>
  <c r="AA4273" i="2"/>
  <c r="AC4273" i="2"/>
  <c r="AD4273" i="2"/>
  <c r="AE4273" i="2"/>
  <c r="AF4273" i="2"/>
  <c r="I4274" i="2"/>
  <c r="J4274" i="2"/>
  <c r="K4274" i="2"/>
  <c r="L4274" i="2"/>
  <c r="M4274" i="2"/>
  <c r="N4274" i="2"/>
  <c r="O4274" i="2"/>
  <c r="P4274" i="2"/>
  <c r="Y4274" i="2"/>
  <c r="Z4274" i="2"/>
  <c r="AA4274" i="2"/>
  <c r="AC4274" i="2"/>
  <c r="AD4274" i="2"/>
  <c r="AE4274" i="2"/>
  <c r="AF4274" i="2"/>
  <c r="I4275" i="2"/>
  <c r="J4275" i="2"/>
  <c r="K4275" i="2"/>
  <c r="L4275" i="2"/>
  <c r="M4275" i="2"/>
  <c r="N4275" i="2"/>
  <c r="O4275" i="2"/>
  <c r="P4275" i="2"/>
  <c r="Y4275" i="2"/>
  <c r="Z4275" i="2"/>
  <c r="AA4275" i="2"/>
  <c r="AC4275" i="2"/>
  <c r="AD4275" i="2"/>
  <c r="AE4275" i="2"/>
  <c r="AF4275" i="2"/>
  <c r="I4276" i="2"/>
  <c r="J4276" i="2"/>
  <c r="K4276" i="2"/>
  <c r="L4276" i="2"/>
  <c r="M4276" i="2"/>
  <c r="N4276" i="2"/>
  <c r="O4276" i="2"/>
  <c r="P4276" i="2"/>
  <c r="Y4276" i="2"/>
  <c r="Z4276" i="2"/>
  <c r="AA4276" i="2"/>
  <c r="AC4276" i="2"/>
  <c r="AD4276" i="2"/>
  <c r="AE4276" i="2"/>
  <c r="AF4276" i="2"/>
  <c r="I4277" i="2"/>
  <c r="J4277" i="2"/>
  <c r="K4277" i="2"/>
  <c r="L4277" i="2"/>
  <c r="M4277" i="2"/>
  <c r="N4277" i="2"/>
  <c r="O4277" i="2"/>
  <c r="P4277" i="2"/>
  <c r="Y4277" i="2"/>
  <c r="Z4277" i="2"/>
  <c r="AA4277" i="2"/>
  <c r="AC4277" i="2"/>
  <c r="AD4277" i="2"/>
  <c r="AE4277" i="2"/>
  <c r="AF4277" i="2"/>
  <c r="I4278" i="2"/>
  <c r="J4278" i="2"/>
  <c r="K4278" i="2"/>
  <c r="L4278" i="2"/>
  <c r="M4278" i="2"/>
  <c r="N4278" i="2"/>
  <c r="O4278" i="2"/>
  <c r="P4278" i="2"/>
  <c r="Y4278" i="2"/>
  <c r="Z4278" i="2"/>
  <c r="AA4278" i="2"/>
  <c r="AC4278" i="2"/>
  <c r="AD4278" i="2"/>
  <c r="AE4278" i="2"/>
  <c r="AF4278" i="2"/>
  <c r="I4279" i="2"/>
  <c r="J4279" i="2"/>
  <c r="K4279" i="2"/>
  <c r="L4279" i="2"/>
  <c r="M4279" i="2"/>
  <c r="N4279" i="2"/>
  <c r="O4279" i="2"/>
  <c r="P4279" i="2"/>
  <c r="Y4279" i="2"/>
  <c r="Z4279" i="2"/>
  <c r="AA4279" i="2"/>
  <c r="AC4279" i="2"/>
  <c r="AD4279" i="2"/>
  <c r="AE4279" i="2"/>
  <c r="AF4279" i="2"/>
  <c r="I4280" i="2"/>
  <c r="J4280" i="2"/>
  <c r="K4280" i="2"/>
  <c r="L4280" i="2"/>
  <c r="M4280" i="2"/>
  <c r="N4280" i="2"/>
  <c r="O4280" i="2"/>
  <c r="P4280" i="2"/>
  <c r="Y4280" i="2"/>
  <c r="Z4280" i="2"/>
  <c r="AA4280" i="2"/>
  <c r="AC4280" i="2"/>
  <c r="AD4280" i="2"/>
  <c r="AE4280" i="2"/>
  <c r="AF4280" i="2"/>
  <c r="I4281" i="2"/>
  <c r="J4281" i="2"/>
  <c r="K4281" i="2"/>
  <c r="L4281" i="2"/>
  <c r="M4281" i="2"/>
  <c r="N4281" i="2"/>
  <c r="O4281" i="2"/>
  <c r="P4281" i="2"/>
  <c r="Y4281" i="2"/>
  <c r="Z4281" i="2"/>
  <c r="AA4281" i="2"/>
  <c r="AC4281" i="2"/>
  <c r="AD4281" i="2"/>
  <c r="AE4281" i="2"/>
  <c r="AF4281" i="2"/>
  <c r="I4282" i="2"/>
  <c r="J4282" i="2"/>
  <c r="K4282" i="2"/>
  <c r="L4282" i="2"/>
  <c r="M4282" i="2"/>
  <c r="N4282" i="2"/>
  <c r="O4282" i="2"/>
  <c r="P4282" i="2"/>
  <c r="Y4282" i="2"/>
  <c r="Z4282" i="2"/>
  <c r="AA4282" i="2"/>
  <c r="AC4282" i="2"/>
  <c r="AD4282" i="2"/>
  <c r="AE4282" i="2"/>
  <c r="AF4282" i="2"/>
  <c r="I4283" i="2"/>
  <c r="J4283" i="2"/>
  <c r="K4283" i="2"/>
  <c r="L4283" i="2"/>
  <c r="M4283" i="2"/>
  <c r="N4283" i="2"/>
  <c r="O4283" i="2"/>
  <c r="P4283" i="2"/>
  <c r="Y4283" i="2"/>
  <c r="Z4283" i="2"/>
  <c r="AA4283" i="2"/>
  <c r="AC4283" i="2"/>
  <c r="AD4283" i="2"/>
  <c r="AE4283" i="2"/>
  <c r="AF4283" i="2"/>
  <c r="I4284" i="2"/>
  <c r="J4284" i="2"/>
  <c r="K4284" i="2"/>
  <c r="L4284" i="2"/>
  <c r="M4284" i="2"/>
  <c r="N4284" i="2"/>
  <c r="O4284" i="2"/>
  <c r="P4284" i="2"/>
  <c r="Y4284" i="2"/>
  <c r="Z4284" i="2"/>
  <c r="AA4284" i="2"/>
  <c r="AC4284" i="2"/>
  <c r="AD4284" i="2"/>
  <c r="AE4284" i="2"/>
  <c r="AF4284" i="2"/>
  <c r="I4285" i="2"/>
  <c r="J4285" i="2"/>
  <c r="K4285" i="2"/>
  <c r="L4285" i="2"/>
  <c r="M4285" i="2"/>
  <c r="N4285" i="2"/>
  <c r="O4285" i="2"/>
  <c r="P4285" i="2"/>
  <c r="Y4285" i="2"/>
  <c r="Z4285" i="2"/>
  <c r="AA4285" i="2"/>
  <c r="AC4285" i="2"/>
  <c r="AD4285" i="2"/>
  <c r="AE4285" i="2"/>
  <c r="AF4285" i="2"/>
  <c r="I4286" i="2"/>
  <c r="J4286" i="2"/>
  <c r="K4286" i="2"/>
  <c r="L4286" i="2"/>
  <c r="M4286" i="2"/>
  <c r="N4286" i="2"/>
  <c r="O4286" i="2"/>
  <c r="P4286" i="2"/>
  <c r="Y4286" i="2"/>
  <c r="Z4286" i="2"/>
  <c r="AA4286" i="2"/>
  <c r="AC4286" i="2"/>
  <c r="AD4286" i="2"/>
  <c r="AE4286" i="2"/>
  <c r="AF4286" i="2"/>
  <c r="I4287" i="2"/>
  <c r="J4287" i="2"/>
  <c r="K4287" i="2"/>
  <c r="L4287" i="2"/>
  <c r="M4287" i="2"/>
  <c r="N4287" i="2"/>
  <c r="O4287" i="2"/>
  <c r="P4287" i="2"/>
  <c r="Y4287" i="2"/>
  <c r="Z4287" i="2"/>
  <c r="AA4287" i="2"/>
  <c r="AC4287" i="2"/>
  <c r="AD4287" i="2"/>
  <c r="AE4287" i="2"/>
  <c r="AF4287" i="2"/>
  <c r="I4288" i="2"/>
  <c r="J4288" i="2"/>
  <c r="K4288" i="2"/>
  <c r="L4288" i="2"/>
  <c r="M4288" i="2"/>
  <c r="N4288" i="2"/>
  <c r="O4288" i="2"/>
  <c r="P4288" i="2"/>
  <c r="Y4288" i="2"/>
  <c r="Z4288" i="2"/>
  <c r="AA4288" i="2"/>
  <c r="AC4288" i="2"/>
  <c r="AD4288" i="2"/>
  <c r="AE4288" i="2"/>
  <c r="AF4288" i="2"/>
  <c r="I4289" i="2"/>
  <c r="J4289" i="2"/>
  <c r="K4289" i="2"/>
  <c r="L4289" i="2"/>
  <c r="M4289" i="2"/>
  <c r="N4289" i="2"/>
  <c r="O4289" i="2"/>
  <c r="P4289" i="2"/>
  <c r="Y4289" i="2"/>
  <c r="Z4289" i="2"/>
  <c r="AA4289" i="2"/>
  <c r="AC4289" i="2"/>
  <c r="AD4289" i="2"/>
  <c r="AE4289" i="2"/>
  <c r="AF4289" i="2"/>
  <c r="I4290" i="2"/>
  <c r="J4290" i="2"/>
  <c r="K4290" i="2"/>
  <c r="L4290" i="2"/>
  <c r="M4290" i="2"/>
  <c r="N4290" i="2"/>
  <c r="O4290" i="2"/>
  <c r="P4290" i="2"/>
  <c r="Y4290" i="2"/>
  <c r="Z4290" i="2"/>
  <c r="AA4290" i="2"/>
  <c r="AC4290" i="2"/>
  <c r="AD4290" i="2"/>
  <c r="AE4290" i="2"/>
  <c r="AF4290" i="2"/>
  <c r="I4291" i="2"/>
  <c r="J4291" i="2"/>
  <c r="K4291" i="2"/>
  <c r="L4291" i="2"/>
  <c r="M4291" i="2"/>
  <c r="N4291" i="2"/>
  <c r="O4291" i="2"/>
  <c r="P4291" i="2"/>
  <c r="Y4291" i="2"/>
  <c r="Z4291" i="2"/>
  <c r="AA4291" i="2"/>
  <c r="AC4291" i="2"/>
  <c r="AD4291" i="2"/>
  <c r="AE4291" i="2"/>
  <c r="AF4291" i="2"/>
  <c r="I4292" i="2"/>
  <c r="J4292" i="2"/>
  <c r="K4292" i="2"/>
  <c r="L4292" i="2"/>
  <c r="M4292" i="2"/>
  <c r="N4292" i="2"/>
  <c r="O4292" i="2"/>
  <c r="P4292" i="2"/>
  <c r="Y4292" i="2"/>
  <c r="Z4292" i="2"/>
  <c r="AA4292" i="2"/>
  <c r="AC4292" i="2"/>
  <c r="AD4292" i="2"/>
  <c r="AE4292" i="2"/>
  <c r="AF4292" i="2"/>
  <c r="I4293" i="2"/>
  <c r="J4293" i="2"/>
  <c r="K4293" i="2"/>
  <c r="L4293" i="2"/>
  <c r="M4293" i="2"/>
  <c r="N4293" i="2"/>
  <c r="O4293" i="2"/>
  <c r="P4293" i="2"/>
  <c r="Y4293" i="2"/>
  <c r="Z4293" i="2"/>
  <c r="AA4293" i="2"/>
  <c r="AC4293" i="2"/>
  <c r="AD4293" i="2"/>
  <c r="AE4293" i="2"/>
  <c r="AF4293" i="2"/>
  <c r="I4294" i="2"/>
  <c r="J4294" i="2"/>
  <c r="K4294" i="2"/>
  <c r="L4294" i="2"/>
  <c r="M4294" i="2"/>
  <c r="N4294" i="2"/>
  <c r="O4294" i="2"/>
  <c r="P4294" i="2"/>
  <c r="Y4294" i="2"/>
  <c r="Z4294" i="2"/>
  <c r="AA4294" i="2"/>
  <c r="AC4294" i="2"/>
  <c r="AD4294" i="2"/>
  <c r="AE4294" i="2"/>
  <c r="AF4294" i="2"/>
  <c r="I4295" i="2"/>
  <c r="J4295" i="2"/>
  <c r="K4295" i="2"/>
  <c r="L4295" i="2"/>
  <c r="M4295" i="2"/>
  <c r="N4295" i="2"/>
  <c r="O4295" i="2"/>
  <c r="P4295" i="2"/>
  <c r="Y4295" i="2"/>
  <c r="Z4295" i="2"/>
  <c r="AA4295" i="2"/>
  <c r="AC4295" i="2"/>
  <c r="AD4295" i="2"/>
  <c r="AE4295" i="2"/>
  <c r="AF4295" i="2"/>
  <c r="I4296" i="2"/>
  <c r="J4296" i="2"/>
  <c r="K4296" i="2"/>
  <c r="L4296" i="2"/>
  <c r="M4296" i="2"/>
  <c r="N4296" i="2"/>
  <c r="O4296" i="2"/>
  <c r="P4296" i="2"/>
  <c r="Y4296" i="2"/>
  <c r="Z4296" i="2"/>
  <c r="AA4296" i="2"/>
  <c r="AC4296" i="2"/>
  <c r="AD4296" i="2"/>
  <c r="AE4296" i="2"/>
  <c r="AF4296" i="2"/>
  <c r="I4297" i="2"/>
  <c r="J4297" i="2"/>
  <c r="K4297" i="2"/>
  <c r="L4297" i="2"/>
  <c r="M4297" i="2"/>
  <c r="N4297" i="2"/>
  <c r="O4297" i="2"/>
  <c r="P4297" i="2"/>
  <c r="Y4297" i="2"/>
  <c r="Z4297" i="2"/>
  <c r="AA4297" i="2"/>
  <c r="AC4297" i="2"/>
  <c r="AD4297" i="2"/>
  <c r="AE4297" i="2"/>
  <c r="AF4297" i="2"/>
  <c r="I4298" i="2"/>
  <c r="J4298" i="2"/>
  <c r="K4298" i="2"/>
  <c r="L4298" i="2"/>
  <c r="M4298" i="2"/>
  <c r="N4298" i="2"/>
  <c r="O4298" i="2"/>
  <c r="P4298" i="2"/>
  <c r="Y4298" i="2"/>
  <c r="Z4298" i="2"/>
  <c r="AA4298" i="2"/>
  <c r="AC4298" i="2"/>
  <c r="AD4298" i="2"/>
  <c r="AE4298" i="2"/>
  <c r="AF4298" i="2"/>
  <c r="I4299" i="2"/>
  <c r="J4299" i="2"/>
  <c r="K4299" i="2"/>
  <c r="L4299" i="2"/>
  <c r="M4299" i="2"/>
  <c r="N4299" i="2"/>
  <c r="O4299" i="2"/>
  <c r="P4299" i="2"/>
  <c r="Y4299" i="2"/>
  <c r="Z4299" i="2"/>
  <c r="AA4299" i="2"/>
  <c r="AC4299" i="2"/>
  <c r="AD4299" i="2"/>
  <c r="AE4299" i="2"/>
  <c r="AF4299" i="2"/>
  <c r="I4300" i="2"/>
  <c r="J4300" i="2"/>
  <c r="K4300" i="2"/>
  <c r="L4300" i="2"/>
  <c r="M4300" i="2"/>
  <c r="N4300" i="2"/>
  <c r="O4300" i="2"/>
  <c r="P4300" i="2"/>
  <c r="Y4300" i="2"/>
  <c r="Z4300" i="2"/>
  <c r="AA4300" i="2"/>
  <c r="AC4300" i="2"/>
  <c r="AD4300" i="2"/>
  <c r="AE4300" i="2"/>
  <c r="AF4300" i="2"/>
  <c r="I4301" i="2"/>
  <c r="J4301" i="2"/>
  <c r="K4301" i="2"/>
  <c r="L4301" i="2"/>
  <c r="M4301" i="2"/>
  <c r="N4301" i="2"/>
  <c r="O4301" i="2"/>
  <c r="P4301" i="2"/>
  <c r="Y4301" i="2"/>
  <c r="Z4301" i="2"/>
  <c r="AA4301" i="2"/>
  <c r="AC4301" i="2"/>
  <c r="AD4301" i="2"/>
  <c r="AE4301" i="2"/>
  <c r="AF4301" i="2"/>
  <c r="I4302" i="2"/>
  <c r="J4302" i="2"/>
  <c r="K4302" i="2"/>
  <c r="L4302" i="2"/>
  <c r="M4302" i="2"/>
  <c r="N4302" i="2"/>
  <c r="O4302" i="2"/>
  <c r="P4302" i="2"/>
  <c r="Y4302" i="2"/>
  <c r="Z4302" i="2"/>
  <c r="AA4302" i="2"/>
  <c r="AC4302" i="2"/>
  <c r="AD4302" i="2"/>
  <c r="AE4302" i="2"/>
  <c r="AF4302" i="2"/>
  <c r="I4303" i="2"/>
  <c r="J4303" i="2"/>
  <c r="K4303" i="2"/>
  <c r="L4303" i="2"/>
  <c r="M4303" i="2"/>
  <c r="N4303" i="2"/>
  <c r="O4303" i="2"/>
  <c r="P4303" i="2"/>
  <c r="Y4303" i="2"/>
  <c r="Z4303" i="2"/>
  <c r="AA4303" i="2"/>
  <c r="AC4303" i="2"/>
  <c r="AD4303" i="2"/>
  <c r="AE4303" i="2"/>
  <c r="AF4303" i="2"/>
  <c r="I4304" i="2"/>
  <c r="J4304" i="2"/>
  <c r="K4304" i="2"/>
  <c r="L4304" i="2"/>
  <c r="M4304" i="2"/>
  <c r="N4304" i="2"/>
  <c r="O4304" i="2"/>
  <c r="P4304" i="2"/>
  <c r="Y4304" i="2"/>
  <c r="Z4304" i="2"/>
  <c r="AA4304" i="2"/>
  <c r="AC4304" i="2"/>
  <c r="AD4304" i="2"/>
  <c r="AE4304" i="2"/>
  <c r="AF4304" i="2"/>
  <c r="I4305" i="2"/>
  <c r="J4305" i="2"/>
  <c r="K4305" i="2"/>
  <c r="L4305" i="2"/>
  <c r="M4305" i="2"/>
  <c r="N4305" i="2"/>
  <c r="O4305" i="2"/>
  <c r="P4305" i="2"/>
  <c r="Y4305" i="2"/>
  <c r="Z4305" i="2"/>
  <c r="AA4305" i="2"/>
  <c r="AC4305" i="2"/>
  <c r="AD4305" i="2"/>
  <c r="AE4305" i="2"/>
  <c r="AF4305" i="2"/>
  <c r="I4306" i="2"/>
  <c r="J4306" i="2"/>
  <c r="K4306" i="2"/>
  <c r="L4306" i="2"/>
  <c r="M4306" i="2"/>
  <c r="N4306" i="2"/>
  <c r="O4306" i="2"/>
  <c r="P4306" i="2"/>
  <c r="Y4306" i="2"/>
  <c r="Z4306" i="2"/>
  <c r="AA4306" i="2"/>
  <c r="AC4306" i="2"/>
  <c r="AD4306" i="2"/>
  <c r="AE4306" i="2"/>
  <c r="AF4306" i="2"/>
  <c r="I4307" i="2"/>
  <c r="J4307" i="2"/>
  <c r="K4307" i="2"/>
  <c r="L4307" i="2"/>
  <c r="M4307" i="2"/>
  <c r="N4307" i="2"/>
  <c r="O4307" i="2"/>
  <c r="P4307" i="2"/>
  <c r="Y4307" i="2"/>
  <c r="Z4307" i="2"/>
  <c r="AA4307" i="2"/>
  <c r="AC4307" i="2"/>
  <c r="AD4307" i="2"/>
  <c r="AE4307" i="2"/>
  <c r="AF4307" i="2"/>
  <c r="I4308" i="2"/>
  <c r="J4308" i="2"/>
  <c r="K4308" i="2"/>
  <c r="L4308" i="2"/>
  <c r="M4308" i="2"/>
  <c r="N4308" i="2"/>
  <c r="O4308" i="2"/>
  <c r="P4308" i="2"/>
  <c r="Y4308" i="2"/>
  <c r="Z4308" i="2"/>
  <c r="AA4308" i="2"/>
  <c r="AC4308" i="2"/>
  <c r="AD4308" i="2"/>
  <c r="AE4308" i="2"/>
  <c r="AF4308" i="2"/>
  <c r="I4309" i="2"/>
  <c r="J4309" i="2"/>
  <c r="K4309" i="2"/>
  <c r="L4309" i="2"/>
  <c r="M4309" i="2"/>
  <c r="N4309" i="2"/>
  <c r="O4309" i="2"/>
  <c r="P4309" i="2"/>
  <c r="Y4309" i="2"/>
  <c r="Z4309" i="2"/>
  <c r="AA4309" i="2"/>
  <c r="AC4309" i="2"/>
  <c r="AD4309" i="2"/>
  <c r="AE4309" i="2"/>
  <c r="AF4309" i="2"/>
  <c r="I4310" i="2"/>
  <c r="J4310" i="2"/>
  <c r="K4310" i="2"/>
  <c r="L4310" i="2"/>
  <c r="M4310" i="2"/>
  <c r="N4310" i="2"/>
  <c r="O4310" i="2"/>
  <c r="P4310" i="2"/>
  <c r="Y4310" i="2"/>
  <c r="Z4310" i="2"/>
  <c r="AA4310" i="2"/>
  <c r="AC4310" i="2"/>
  <c r="AD4310" i="2"/>
  <c r="AE4310" i="2"/>
  <c r="AF4310" i="2"/>
  <c r="I4311" i="2"/>
  <c r="J4311" i="2"/>
  <c r="K4311" i="2"/>
  <c r="L4311" i="2"/>
  <c r="M4311" i="2"/>
  <c r="N4311" i="2"/>
  <c r="O4311" i="2"/>
  <c r="P4311" i="2"/>
  <c r="Y4311" i="2"/>
  <c r="Z4311" i="2"/>
  <c r="AA4311" i="2"/>
  <c r="AC4311" i="2"/>
  <c r="AD4311" i="2"/>
  <c r="AE4311" i="2"/>
  <c r="AF4311" i="2"/>
  <c r="I4312" i="2"/>
  <c r="J4312" i="2"/>
  <c r="K4312" i="2"/>
  <c r="L4312" i="2"/>
  <c r="M4312" i="2"/>
  <c r="N4312" i="2"/>
  <c r="O4312" i="2"/>
  <c r="P4312" i="2"/>
  <c r="Y4312" i="2"/>
  <c r="Z4312" i="2"/>
  <c r="AA4312" i="2"/>
  <c r="AC4312" i="2"/>
  <c r="AD4312" i="2"/>
  <c r="AE4312" i="2"/>
  <c r="AF4312" i="2"/>
  <c r="I4313" i="2"/>
  <c r="J4313" i="2"/>
  <c r="K4313" i="2"/>
  <c r="L4313" i="2"/>
  <c r="M4313" i="2"/>
  <c r="N4313" i="2"/>
  <c r="O4313" i="2"/>
  <c r="P4313" i="2"/>
  <c r="Y4313" i="2"/>
  <c r="Z4313" i="2"/>
  <c r="AA4313" i="2"/>
  <c r="AC4313" i="2"/>
  <c r="AD4313" i="2"/>
  <c r="AE4313" i="2"/>
  <c r="AF4313" i="2"/>
  <c r="I4314" i="2"/>
  <c r="J4314" i="2"/>
  <c r="K4314" i="2"/>
  <c r="L4314" i="2"/>
  <c r="M4314" i="2"/>
  <c r="N4314" i="2"/>
  <c r="O4314" i="2"/>
  <c r="P4314" i="2"/>
  <c r="Y4314" i="2"/>
  <c r="Z4314" i="2"/>
  <c r="AA4314" i="2"/>
  <c r="AC4314" i="2"/>
  <c r="AD4314" i="2"/>
  <c r="AE4314" i="2"/>
  <c r="AF4314" i="2"/>
  <c r="I4315" i="2"/>
  <c r="J4315" i="2"/>
  <c r="K4315" i="2"/>
  <c r="L4315" i="2"/>
  <c r="M4315" i="2"/>
  <c r="N4315" i="2"/>
  <c r="O4315" i="2"/>
  <c r="P4315" i="2"/>
  <c r="Y4315" i="2"/>
  <c r="Z4315" i="2"/>
  <c r="AA4315" i="2"/>
  <c r="AC4315" i="2"/>
  <c r="AD4315" i="2"/>
  <c r="AE4315" i="2"/>
  <c r="AF4315" i="2"/>
  <c r="I4316" i="2"/>
  <c r="J4316" i="2"/>
  <c r="K4316" i="2"/>
  <c r="L4316" i="2"/>
  <c r="M4316" i="2"/>
  <c r="N4316" i="2"/>
  <c r="O4316" i="2"/>
  <c r="P4316" i="2"/>
  <c r="Y4316" i="2"/>
  <c r="Z4316" i="2"/>
  <c r="AA4316" i="2"/>
  <c r="AC4316" i="2"/>
  <c r="AD4316" i="2"/>
  <c r="AE4316" i="2"/>
  <c r="AF4316" i="2"/>
  <c r="I4317" i="2"/>
  <c r="J4317" i="2"/>
  <c r="K4317" i="2"/>
  <c r="L4317" i="2"/>
  <c r="M4317" i="2"/>
  <c r="N4317" i="2"/>
  <c r="O4317" i="2"/>
  <c r="P4317" i="2"/>
  <c r="Y4317" i="2"/>
  <c r="Z4317" i="2"/>
  <c r="AA4317" i="2"/>
  <c r="AC4317" i="2"/>
  <c r="AD4317" i="2"/>
  <c r="AE4317" i="2"/>
  <c r="AF4317" i="2"/>
  <c r="I4318" i="2"/>
  <c r="J4318" i="2"/>
  <c r="K4318" i="2"/>
  <c r="L4318" i="2"/>
  <c r="M4318" i="2"/>
  <c r="N4318" i="2"/>
  <c r="O4318" i="2"/>
  <c r="P4318" i="2"/>
  <c r="Y4318" i="2"/>
  <c r="Z4318" i="2"/>
  <c r="AA4318" i="2"/>
  <c r="AC4318" i="2"/>
  <c r="AD4318" i="2"/>
  <c r="AE4318" i="2"/>
  <c r="AF4318" i="2"/>
  <c r="I4319" i="2"/>
  <c r="J4319" i="2"/>
  <c r="K4319" i="2"/>
  <c r="L4319" i="2"/>
  <c r="M4319" i="2"/>
  <c r="N4319" i="2"/>
  <c r="O4319" i="2"/>
  <c r="P4319" i="2"/>
  <c r="Y4319" i="2"/>
  <c r="Z4319" i="2"/>
  <c r="AA4319" i="2"/>
  <c r="AC4319" i="2"/>
  <c r="AD4319" i="2"/>
  <c r="AE4319" i="2"/>
  <c r="AF4319" i="2"/>
  <c r="I4320" i="2"/>
  <c r="J4320" i="2"/>
  <c r="K4320" i="2"/>
  <c r="L4320" i="2"/>
  <c r="M4320" i="2"/>
  <c r="N4320" i="2"/>
  <c r="O4320" i="2"/>
  <c r="P4320" i="2"/>
  <c r="Y4320" i="2"/>
  <c r="Z4320" i="2"/>
  <c r="AA4320" i="2"/>
  <c r="AC4320" i="2"/>
  <c r="AD4320" i="2"/>
  <c r="AE4320" i="2"/>
  <c r="AF4320" i="2"/>
  <c r="I4321" i="2"/>
  <c r="J4321" i="2"/>
  <c r="K4321" i="2"/>
  <c r="L4321" i="2"/>
  <c r="M4321" i="2"/>
  <c r="N4321" i="2"/>
  <c r="O4321" i="2"/>
  <c r="P4321" i="2"/>
  <c r="Y4321" i="2"/>
  <c r="Z4321" i="2"/>
  <c r="AA4321" i="2"/>
  <c r="AC4321" i="2"/>
  <c r="AD4321" i="2"/>
  <c r="AE4321" i="2"/>
  <c r="AF4321" i="2"/>
  <c r="I4322" i="2"/>
  <c r="J4322" i="2"/>
  <c r="K4322" i="2"/>
  <c r="L4322" i="2"/>
  <c r="M4322" i="2"/>
  <c r="N4322" i="2"/>
  <c r="O4322" i="2"/>
  <c r="P4322" i="2"/>
  <c r="Y4322" i="2"/>
  <c r="Z4322" i="2"/>
  <c r="AA4322" i="2"/>
  <c r="AC4322" i="2"/>
  <c r="AD4322" i="2"/>
  <c r="AE4322" i="2"/>
  <c r="AF4322" i="2"/>
  <c r="I4323" i="2"/>
  <c r="J4323" i="2"/>
  <c r="K4323" i="2"/>
  <c r="L4323" i="2"/>
  <c r="M4323" i="2"/>
  <c r="N4323" i="2"/>
  <c r="O4323" i="2"/>
  <c r="P4323" i="2"/>
  <c r="Y4323" i="2"/>
  <c r="Z4323" i="2"/>
  <c r="AA4323" i="2"/>
  <c r="AC4323" i="2"/>
  <c r="AD4323" i="2"/>
  <c r="AE4323" i="2"/>
  <c r="AF4323" i="2"/>
  <c r="I4324" i="2"/>
  <c r="J4324" i="2"/>
  <c r="K4324" i="2"/>
  <c r="L4324" i="2"/>
  <c r="M4324" i="2"/>
  <c r="N4324" i="2"/>
  <c r="O4324" i="2"/>
  <c r="P4324" i="2"/>
  <c r="Y4324" i="2"/>
  <c r="Z4324" i="2"/>
  <c r="AA4324" i="2"/>
  <c r="AC4324" i="2"/>
  <c r="AD4324" i="2"/>
  <c r="AE4324" i="2"/>
  <c r="AF4324" i="2"/>
  <c r="I4325" i="2"/>
  <c r="J4325" i="2"/>
  <c r="K4325" i="2"/>
  <c r="L4325" i="2"/>
  <c r="M4325" i="2"/>
  <c r="N4325" i="2"/>
  <c r="O4325" i="2"/>
  <c r="P4325" i="2"/>
  <c r="Y4325" i="2"/>
  <c r="Z4325" i="2"/>
  <c r="AA4325" i="2"/>
  <c r="AC4325" i="2"/>
  <c r="AD4325" i="2"/>
  <c r="AE4325" i="2"/>
  <c r="AF4325" i="2"/>
  <c r="I4326" i="2"/>
  <c r="J4326" i="2"/>
  <c r="K4326" i="2"/>
  <c r="L4326" i="2"/>
  <c r="M4326" i="2"/>
  <c r="N4326" i="2"/>
  <c r="O4326" i="2"/>
  <c r="P4326" i="2"/>
  <c r="Y4326" i="2"/>
  <c r="Z4326" i="2"/>
  <c r="AA4326" i="2"/>
  <c r="AC4326" i="2"/>
  <c r="AD4326" i="2"/>
  <c r="AE4326" i="2"/>
  <c r="AF4326" i="2"/>
  <c r="I4327" i="2"/>
  <c r="J4327" i="2"/>
  <c r="K4327" i="2"/>
  <c r="L4327" i="2"/>
  <c r="M4327" i="2"/>
  <c r="N4327" i="2"/>
  <c r="O4327" i="2"/>
  <c r="P4327" i="2"/>
  <c r="Y4327" i="2"/>
  <c r="Z4327" i="2"/>
  <c r="AA4327" i="2"/>
  <c r="AC4327" i="2"/>
  <c r="AD4327" i="2"/>
  <c r="AE4327" i="2"/>
  <c r="AF4327" i="2"/>
  <c r="I4328" i="2"/>
  <c r="J4328" i="2"/>
  <c r="K4328" i="2"/>
  <c r="L4328" i="2"/>
  <c r="M4328" i="2"/>
  <c r="N4328" i="2"/>
  <c r="O4328" i="2"/>
  <c r="P4328" i="2"/>
  <c r="Y4328" i="2"/>
  <c r="Z4328" i="2"/>
  <c r="AA4328" i="2"/>
  <c r="AC4328" i="2"/>
  <c r="AD4328" i="2"/>
  <c r="AE4328" i="2"/>
  <c r="AF4328" i="2"/>
  <c r="I4329" i="2"/>
  <c r="J4329" i="2"/>
  <c r="K4329" i="2"/>
  <c r="L4329" i="2"/>
  <c r="M4329" i="2"/>
  <c r="N4329" i="2"/>
  <c r="O4329" i="2"/>
  <c r="P4329" i="2"/>
  <c r="Y4329" i="2"/>
  <c r="Z4329" i="2"/>
  <c r="AA4329" i="2"/>
  <c r="AC4329" i="2"/>
  <c r="AD4329" i="2"/>
  <c r="AE4329" i="2"/>
  <c r="AF4329" i="2"/>
  <c r="I4330" i="2"/>
  <c r="J4330" i="2"/>
  <c r="K4330" i="2"/>
  <c r="L4330" i="2"/>
  <c r="M4330" i="2"/>
  <c r="N4330" i="2"/>
  <c r="O4330" i="2"/>
  <c r="P4330" i="2"/>
  <c r="Y4330" i="2"/>
  <c r="Z4330" i="2"/>
  <c r="AA4330" i="2"/>
  <c r="AC4330" i="2"/>
  <c r="AD4330" i="2"/>
  <c r="AE4330" i="2"/>
  <c r="AF4330" i="2"/>
  <c r="I4331" i="2"/>
  <c r="J4331" i="2"/>
  <c r="K4331" i="2"/>
  <c r="L4331" i="2"/>
  <c r="M4331" i="2"/>
  <c r="N4331" i="2"/>
  <c r="O4331" i="2"/>
  <c r="P4331" i="2"/>
  <c r="Y4331" i="2"/>
  <c r="Z4331" i="2"/>
  <c r="AA4331" i="2"/>
  <c r="AC4331" i="2"/>
  <c r="AD4331" i="2"/>
  <c r="AE4331" i="2"/>
  <c r="AF4331" i="2"/>
  <c r="I4332" i="2"/>
  <c r="J4332" i="2"/>
  <c r="K4332" i="2"/>
  <c r="L4332" i="2"/>
  <c r="M4332" i="2"/>
  <c r="N4332" i="2"/>
  <c r="O4332" i="2"/>
  <c r="P4332" i="2"/>
  <c r="Y4332" i="2"/>
  <c r="Z4332" i="2"/>
  <c r="AA4332" i="2"/>
  <c r="AC4332" i="2"/>
  <c r="AD4332" i="2"/>
  <c r="AE4332" i="2"/>
  <c r="AF4332" i="2"/>
  <c r="I4333" i="2"/>
  <c r="J4333" i="2"/>
  <c r="K4333" i="2"/>
  <c r="L4333" i="2"/>
  <c r="M4333" i="2"/>
  <c r="N4333" i="2"/>
  <c r="O4333" i="2"/>
  <c r="P4333" i="2"/>
  <c r="Y4333" i="2"/>
  <c r="Z4333" i="2"/>
  <c r="AA4333" i="2"/>
  <c r="AC4333" i="2"/>
  <c r="AD4333" i="2"/>
  <c r="AE4333" i="2"/>
  <c r="AF4333" i="2"/>
  <c r="I4334" i="2"/>
  <c r="J4334" i="2"/>
  <c r="K4334" i="2"/>
  <c r="L4334" i="2"/>
  <c r="M4334" i="2"/>
  <c r="N4334" i="2"/>
  <c r="O4334" i="2"/>
  <c r="P4334" i="2"/>
  <c r="Y4334" i="2"/>
  <c r="Z4334" i="2"/>
  <c r="AA4334" i="2"/>
  <c r="AC4334" i="2"/>
  <c r="AD4334" i="2"/>
  <c r="AE4334" i="2"/>
  <c r="AF4334" i="2"/>
  <c r="I4335" i="2"/>
  <c r="J4335" i="2"/>
  <c r="K4335" i="2"/>
  <c r="L4335" i="2"/>
  <c r="M4335" i="2"/>
  <c r="N4335" i="2"/>
  <c r="O4335" i="2"/>
  <c r="P4335" i="2"/>
  <c r="Y4335" i="2"/>
  <c r="Z4335" i="2"/>
  <c r="AA4335" i="2"/>
  <c r="AC4335" i="2"/>
  <c r="AD4335" i="2"/>
  <c r="AE4335" i="2"/>
  <c r="AF4335" i="2"/>
  <c r="I4336" i="2"/>
  <c r="J4336" i="2"/>
  <c r="K4336" i="2"/>
  <c r="L4336" i="2"/>
  <c r="M4336" i="2"/>
  <c r="N4336" i="2"/>
  <c r="O4336" i="2"/>
  <c r="P4336" i="2"/>
  <c r="Y4336" i="2"/>
  <c r="Z4336" i="2"/>
  <c r="AA4336" i="2"/>
  <c r="AC4336" i="2"/>
  <c r="AD4336" i="2"/>
  <c r="AE4336" i="2"/>
  <c r="AF4336" i="2"/>
  <c r="I4337" i="2"/>
  <c r="J4337" i="2"/>
  <c r="K4337" i="2"/>
  <c r="L4337" i="2"/>
  <c r="M4337" i="2"/>
  <c r="N4337" i="2"/>
  <c r="O4337" i="2"/>
  <c r="P4337" i="2"/>
  <c r="Y4337" i="2"/>
  <c r="Z4337" i="2"/>
  <c r="AA4337" i="2"/>
  <c r="AC4337" i="2"/>
  <c r="AD4337" i="2"/>
  <c r="AE4337" i="2"/>
  <c r="AF4337" i="2"/>
  <c r="I4338" i="2"/>
  <c r="J4338" i="2"/>
  <c r="K4338" i="2"/>
  <c r="L4338" i="2"/>
  <c r="M4338" i="2"/>
  <c r="N4338" i="2"/>
  <c r="O4338" i="2"/>
  <c r="P4338" i="2"/>
  <c r="Y4338" i="2"/>
  <c r="Z4338" i="2"/>
  <c r="AA4338" i="2"/>
  <c r="AC4338" i="2"/>
  <c r="AD4338" i="2"/>
  <c r="AE4338" i="2"/>
  <c r="AF4338" i="2"/>
  <c r="I4339" i="2"/>
  <c r="J4339" i="2"/>
  <c r="K4339" i="2"/>
  <c r="L4339" i="2"/>
  <c r="M4339" i="2"/>
  <c r="N4339" i="2"/>
  <c r="O4339" i="2"/>
  <c r="P4339" i="2"/>
  <c r="Y4339" i="2"/>
  <c r="Z4339" i="2"/>
  <c r="AA4339" i="2"/>
  <c r="AC4339" i="2"/>
  <c r="AD4339" i="2"/>
  <c r="AE4339" i="2"/>
  <c r="AF4339" i="2"/>
  <c r="I4340" i="2"/>
  <c r="J4340" i="2"/>
  <c r="K4340" i="2"/>
  <c r="L4340" i="2"/>
  <c r="M4340" i="2"/>
  <c r="N4340" i="2"/>
  <c r="O4340" i="2"/>
  <c r="P4340" i="2"/>
  <c r="Y4340" i="2"/>
  <c r="Z4340" i="2"/>
  <c r="AA4340" i="2"/>
  <c r="AC4340" i="2"/>
  <c r="AD4340" i="2"/>
  <c r="AE4340" i="2"/>
  <c r="AF4340" i="2"/>
  <c r="I4341" i="2"/>
  <c r="J4341" i="2"/>
  <c r="K4341" i="2"/>
  <c r="L4341" i="2"/>
  <c r="M4341" i="2"/>
  <c r="N4341" i="2"/>
  <c r="O4341" i="2"/>
  <c r="P4341" i="2"/>
  <c r="Y4341" i="2"/>
  <c r="Z4341" i="2"/>
  <c r="AA4341" i="2"/>
  <c r="AC4341" i="2"/>
  <c r="AD4341" i="2"/>
  <c r="AE4341" i="2"/>
  <c r="AF4341" i="2"/>
  <c r="I4342" i="2"/>
  <c r="J4342" i="2"/>
  <c r="K4342" i="2"/>
  <c r="L4342" i="2"/>
  <c r="M4342" i="2"/>
  <c r="N4342" i="2"/>
  <c r="O4342" i="2"/>
  <c r="P4342" i="2"/>
  <c r="Y4342" i="2"/>
  <c r="Z4342" i="2"/>
  <c r="AA4342" i="2"/>
  <c r="AC4342" i="2"/>
  <c r="AD4342" i="2"/>
  <c r="AE4342" i="2"/>
  <c r="AF4342" i="2"/>
  <c r="I4343" i="2"/>
  <c r="J4343" i="2"/>
  <c r="K4343" i="2"/>
  <c r="L4343" i="2"/>
  <c r="M4343" i="2"/>
  <c r="N4343" i="2"/>
  <c r="O4343" i="2"/>
  <c r="P4343" i="2"/>
  <c r="Y4343" i="2"/>
  <c r="Z4343" i="2"/>
  <c r="AA4343" i="2"/>
  <c r="AC4343" i="2"/>
  <c r="AD4343" i="2"/>
  <c r="AE4343" i="2"/>
  <c r="AF4343" i="2"/>
  <c r="I4344" i="2"/>
  <c r="J4344" i="2"/>
  <c r="K4344" i="2"/>
  <c r="L4344" i="2"/>
  <c r="M4344" i="2"/>
  <c r="N4344" i="2"/>
  <c r="O4344" i="2"/>
  <c r="P4344" i="2"/>
  <c r="Y4344" i="2"/>
  <c r="Z4344" i="2"/>
  <c r="AA4344" i="2"/>
  <c r="AC4344" i="2"/>
  <c r="AD4344" i="2"/>
  <c r="AE4344" i="2"/>
  <c r="AF4344" i="2"/>
  <c r="I4345" i="2"/>
  <c r="J4345" i="2"/>
  <c r="K4345" i="2"/>
  <c r="L4345" i="2"/>
  <c r="M4345" i="2"/>
  <c r="N4345" i="2"/>
  <c r="O4345" i="2"/>
  <c r="P4345" i="2"/>
  <c r="Y4345" i="2"/>
  <c r="Z4345" i="2"/>
  <c r="AA4345" i="2"/>
  <c r="AC4345" i="2"/>
  <c r="AD4345" i="2"/>
  <c r="AE4345" i="2"/>
  <c r="AF4345" i="2"/>
  <c r="I4346" i="2"/>
  <c r="J4346" i="2"/>
  <c r="K4346" i="2"/>
  <c r="L4346" i="2"/>
  <c r="M4346" i="2"/>
  <c r="N4346" i="2"/>
  <c r="O4346" i="2"/>
  <c r="P4346" i="2"/>
  <c r="Y4346" i="2"/>
  <c r="Z4346" i="2"/>
  <c r="AA4346" i="2"/>
  <c r="AC4346" i="2"/>
  <c r="AD4346" i="2"/>
  <c r="AE4346" i="2"/>
  <c r="AF4346" i="2"/>
  <c r="I4347" i="2"/>
  <c r="J4347" i="2"/>
  <c r="K4347" i="2"/>
  <c r="L4347" i="2"/>
  <c r="M4347" i="2"/>
  <c r="N4347" i="2"/>
  <c r="O4347" i="2"/>
  <c r="P4347" i="2"/>
  <c r="Y4347" i="2"/>
  <c r="Z4347" i="2"/>
  <c r="AA4347" i="2"/>
  <c r="AC4347" i="2"/>
  <c r="AD4347" i="2"/>
  <c r="AE4347" i="2"/>
  <c r="AF4347" i="2"/>
  <c r="I4348" i="2"/>
  <c r="J4348" i="2"/>
  <c r="K4348" i="2"/>
  <c r="L4348" i="2"/>
  <c r="M4348" i="2"/>
  <c r="N4348" i="2"/>
  <c r="O4348" i="2"/>
  <c r="P4348" i="2"/>
  <c r="Y4348" i="2"/>
  <c r="Z4348" i="2"/>
  <c r="AA4348" i="2"/>
  <c r="AC4348" i="2"/>
  <c r="AD4348" i="2"/>
  <c r="AE4348" i="2"/>
  <c r="AF4348" i="2"/>
  <c r="I4349" i="2"/>
  <c r="J4349" i="2"/>
  <c r="K4349" i="2"/>
  <c r="L4349" i="2"/>
  <c r="M4349" i="2"/>
  <c r="N4349" i="2"/>
  <c r="O4349" i="2"/>
  <c r="P4349" i="2"/>
  <c r="Y4349" i="2"/>
  <c r="Z4349" i="2"/>
  <c r="AA4349" i="2"/>
  <c r="AC4349" i="2"/>
  <c r="AD4349" i="2"/>
  <c r="AE4349" i="2"/>
  <c r="AF4349" i="2"/>
  <c r="I4350" i="2"/>
  <c r="J4350" i="2"/>
  <c r="K4350" i="2"/>
  <c r="L4350" i="2"/>
  <c r="M4350" i="2"/>
  <c r="N4350" i="2"/>
  <c r="O4350" i="2"/>
  <c r="P4350" i="2"/>
  <c r="Y4350" i="2"/>
  <c r="Z4350" i="2"/>
  <c r="AA4350" i="2"/>
  <c r="AC4350" i="2"/>
  <c r="AD4350" i="2"/>
  <c r="AE4350" i="2"/>
  <c r="AF4350" i="2"/>
  <c r="I4351" i="2"/>
  <c r="J4351" i="2"/>
  <c r="K4351" i="2"/>
  <c r="L4351" i="2"/>
  <c r="M4351" i="2"/>
  <c r="N4351" i="2"/>
  <c r="O4351" i="2"/>
  <c r="P4351" i="2"/>
  <c r="Y4351" i="2"/>
  <c r="Z4351" i="2"/>
  <c r="AA4351" i="2"/>
  <c r="AC4351" i="2"/>
  <c r="AD4351" i="2"/>
  <c r="AE4351" i="2"/>
  <c r="AF4351" i="2"/>
  <c r="I4352" i="2"/>
  <c r="J4352" i="2"/>
  <c r="K4352" i="2"/>
  <c r="L4352" i="2"/>
  <c r="M4352" i="2"/>
  <c r="N4352" i="2"/>
  <c r="O4352" i="2"/>
  <c r="P4352" i="2"/>
  <c r="Y4352" i="2"/>
  <c r="Z4352" i="2"/>
  <c r="AA4352" i="2"/>
  <c r="AC4352" i="2"/>
  <c r="AD4352" i="2"/>
  <c r="AE4352" i="2"/>
  <c r="AF4352" i="2"/>
  <c r="I4353" i="2"/>
  <c r="J4353" i="2"/>
  <c r="K4353" i="2"/>
  <c r="L4353" i="2"/>
  <c r="M4353" i="2"/>
  <c r="N4353" i="2"/>
  <c r="O4353" i="2"/>
  <c r="P4353" i="2"/>
  <c r="Y4353" i="2"/>
  <c r="Z4353" i="2"/>
  <c r="AA4353" i="2"/>
  <c r="AC4353" i="2"/>
  <c r="AD4353" i="2"/>
  <c r="AE4353" i="2"/>
  <c r="AF4353" i="2"/>
  <c r="I4354" i="2"/>
  <c r="J4354" i="2"/>
  <c r="K4354" i="2"/>
  <c r="L4354" i="2"/>
  <c r="M4354" i="2"/>
  <c r="N4354" i="2"/>
  <c r="O4354" i="2"/>
  <c r="P4354" i="2"/>
  <c r="Y4354" i="2"/>
  <c r="Z4354" i="2"/>
  <c r="AA4354" i="2"/>
  <c r="AC4354" i="2"/>
  <c r="AD4354" i="2"/>
  <c r="AE4354" i="2"/>
  <c r="AF4354" i="2"/>
  <c r="I4355" i="2"/>
  <c r="J4355" i="2"/>
  <c r="K4355" i="2"/>
  <c r="L4355" i="2"/>
  <c r="M4355" i="2"/>
  <c r="N4355" i="2"/>
  <c r="O4355" i="2"/>
  <c r="P4355" i="2"/>
  <c r="Y4355" i="2"/>
  <c r="Z4355" i="2"/>
  <c r="AA4355" i="2"/>
  <c r="AC4355" i="2"/>
  <c r="AD4355" i="2"/>
  <c r="AE4355" i="2"/>
  <c r="AF4355" i="2"/>
  <c r="I4356" i="2"/>
  <c r="J4356" i="2"/>
  <c r="K4356" i="2"/>
  <c r="L4356" i="2"/>
  <c r="M4356" i="2"/>
  <c r="N4356" i="2"/>
  <c r="O4356" i="2"/>
  <c r="P4356" i="2"/>
  <c r="Y4356" i="2"/>
  <c r="Z4356" i="2"/>
  <c r="AA4356" i="2"/>
  <c r="AC4356" i="2"/>
  <c r="AD4356" i="2"/>
  <c r="AE4356" i="2"/>
  <c r="AF4356" i="2"/>
  <c r="I4357" i="2"/>
  <c r="J4357" i="2"/>
  <c r="K4357" i="2"/>
  <c r="L4357" i="2"/>
  <c r="M4357" i="2"/>
  <c r="N4357" i="2"/>
  <c r="O4357" i="2"/>
  <c r="P4357" i="2"/>
  <c r="Y4357" i="2"/>
  <c r="Z4357" i="2"/>
  <c r="AA4357" i="2"/>
  <c r="AC4357" i="2"/>
  <c r="AD4357" i="2"/>
  <c r="AE4357" i="2"/>
  <c r="AF4357" i="2"/>
  <c r="I4358" i="2"/>
  <c r="J4358" i="2"/>
  <c r="K4358" i="2"/>
  <c r="L4358" i="2"/>
  <c r="M4358" i="2"/>
  <c r="N4358" i="2"/>
  <c r="O4358" i="2"/>
  <c r="P4358" i="2"/>
  <c r="Y4358" i="2"/>
  <c r="Z4358" i="2"/>
  <c r="AA4358" i="2"/>
  <c r="AC4358" i="2"/>
  <c r="AD4358" i="2"/>
  <c r="AE4358" i="2"/>
  <c r="AF4358" i="2"/>
  <c r="I4359" i="2"/>
  <c r="J4359" i="2"/>
  <c r="K4359" i="2"/>
  <c r="L4359" i="2"/>
  <c r="M4359" i="2"/>
  <c r="N4359" i="2"/>
  <c r="O4359" i="2"/>
  <c r="P4359" i="2"/>
  <c r="Y4359" i="2"/>
  <c r="Z4359" i="2"/>
  <c r="AA4359" i="2"/>
  <c r="AC4359" i="2"/>
  <c r="AD4359" i="2"/>
  <c r="AE4359" i="2"/>
  <c r="AF4359" i="2"/>
  <c r="I4360" i="2"/>
  <c r="J4360" i="2"/>
  <c r="K4360" i="2"/>
  <c r="L4360" i="2"/>
  <c r="M4360" i="2"/>
  <c r="N4360" i="2"/>
  <c r="O4360" i="2"/>
  <c r="P4360" i="2"/>
  <c r="Y4360" i="2"/>
  <c r="Z4360" i="2"/>
  <c r="AA4360" i="2"/>
  <c r="AC4360" i="2"/>
  <c r="AD4360" i="2"/>
  <c r="AE4360" i="2"/>
  <c r="AF4360" i="2"/>
  <c r="I4361" i="2"/>
  <c r="J4361" i="2"/>
  <c r="K4361" i="2"/>
  <c r="L4361" i="2"/>
  <c r="M4361" i="2"/>
  <c r="N4361" i="2"/>
  <c r="O4361" i="2"/>
  <c r="P4361" i="2"/>
  <c r="Y4361" i="2"/>
  <c r="Z4361" i="2"/>
  <c r="AA4361" i="2"/>
  <c r="AC4361" i="2"/>
  <c r="AD4361" i="2"/>
  <c r="AE4361" i="2"/>
  <c r="AF4361" i="2"/>
  <c r="I4362" i="2"/>
  <c r="J4362" i="2"/>
  <c r="K4362" i="2"/>
  <c r="L4362" i="2"/>
  <c r="M4362" i="2"/>
  <c r="N4362" i="2"/>
  <c r="O4362" i="2"/>
  <c r="P4362" i="2"/>
  <c r="Y4362" i="2"/>
  <c r="Z4362" i="2"/>
  <c r="AA4362" i="2"/>
  <c r="AC4362" i="2"/>
  <c r="AD4362" i="2"/>
  <c r="AE4362" i="2"/>
  <c r="AF4362" i="2"/>
  <c r="I4363" i="2"/>
  <c r="J4363" i="2"/>
  <c r="K4363" i="2"/>
  <c r="L4363" i="2"/>
  <c r="M4363" i="2"/>
  <c r="N4363" i="2"/>
  <c r="O4363" i="2"/>
  <c r="P4363" i="2"/>
  <c r="Y4363" i="2"/>
  <c r="Z4363" i="2"/>
  <c r="AA4363" i="2"/>
  <c r="AC4363" i="2"/>
  <c r="AD4363" i="2"/>
  <c r="AE4363" i="2"/>
  <c r="AF4363" i="2"/>
  <c r="I4364" i="2"/>
  <c r="J4364" i="2"/>
  <c r="K4364" i="2"/>
  <c r="L4364" i="2"/>
  <c r="M4364" i="2"/>
  <c r="N4364" i="2"/>
  <c r="O4364" i="2"/>
  <c r="P4364" i="2"/>
  <c r="Y4364" i="2"/>
  <c r="Z4364" i="2"/>
  <c r="AA4364" i="2"/>
  <c r="AC4364" i="2"/>
  <c r="AD4364" i="2"/>
  <c r="AE4364" i="2"/>
  <c r="AF4364" i="2"/>
  <c r="I4365" i="2"/>
  <c r="J4365" i="2"/>
  <c r="K4365" i="2"/>
  <c r="L4365" i="2"/>
  <c r="M4365" i="2"/>
  <c r="N4365" i="2"/>
  <c r="O4365" i="2"/>
  <c r="P4365" i="2"/>
  <c r="Y4365" i="2"/>
  <c r="Z4365" i="2"/>
  <c r="AA4365" i="2"/>
  <c r="AC4365" i="2"/>
  <c r="AD4365" i="2"/>
  <c r="AE4365" i="2"/>
  <c r="AF4365" i="2"/>
  <c r="I4366" i="2"/>
  <c r="J4366" i="2"/>
  <c r="K4366" i="2"/>
  <c r="L4366" i="2"/>
  <c r="M4366" i="2"/>
  <c r="N4366" i="2"/>
  <c r="O4366" i="2"/>
  <c r="P4366" i="2"/>
  <c r="Y4366" i="2"/>
  <c r="Z4366" i="2"/>
  <c r="AA4366" i="2"/>
  <c r="AC4366" i="2"/>
  <c r="AD4366" i="2"/>
  <c r="AE4366" i="2"/>
  <c r="AF4366" i="2"/>
  <c r="I4367" i="2"/>
  <c r="J4367" i="2"/>
  <c r="K4367" i="2"/>
  <c r="L4367" i="2"/>
  <c r="M4367" i="2"/>
  <c r="N4367" i="2"/>
  <c r="O4367" i="2"/>
  <c r="P4367" i="2"/>
  <c r="Y4367" i="2"/>
  <c r="Z4367" i="2"/>
  <c r="AA4367" i="2"/>
  <c r="AC4367" i="2"/>
  <c r="AD4367" i="2"/>
  <c r="AE4367" i="2"/>
  <c r="AF4367" i="2"/>
  <c r="I4368" i="2"/>
  <c r="J4368" i="2"/>
  <c r="K4368" i="2"/>
  <c r="L4368" i="2"/>
  <c r="M4368" i="2"/>
  <c r="N4368" i="2"/>
  <c r="O4368" i="2"/>
  <c r="P4368" i="2"/>
  <c r="Y4368" i="2"/>
  <c r="Z4368" i="2"/>
  <c r="AA4368" i="2"/>
  <c r="AC4368" i="2"/>
  <c r="AD4368" i="2"/>
  <c r="AE4368" i="2"/>
  <c r="AF4368" i="2"/>
  <c r="I4369" i="2"/>
  <c r="J4369" i="2"/>
  <c r="K4369" i="2"/>
  <c r="L4369" i="2"/>
  <c r="M4369" i="2"/>
  <c r="N4369" i="2"/>
  <c r="O4369" i="2"/>
  <c r="P4369" i="2"/>
  <c r="Y4369" i="2"/>
  <c r="Z4369" i="2"/>
  <c r="AA4369" i="2"/>
  <c r="AC4369" i="2"/>
  <c r="AD4369" i="2"/>
  <c r="AE4369" i="2"/>
  <c r="AF4369" i="2"/>
  <c r="I4370" i="2"/>
  <c r="J4370" i="2"/>
  <c r="K4370" i="2"/>
  <c r="L4370" i="2"/>
  <c r="M4370" i="2"/>
  <c r="N4370" i="2"/>
  <c r="O4370" i="2"/>
  <c r="P4370" i="2"/>
  <c r="Y4370" i="2"/>
  <c r="Z4370" i="2"/>
  <c r="AA4370" i="2"/>
  <c r="AC4370" i="2"/>
  <c r="AD4370" i="2"/>
  <c r="AE4370" i="2"/>
  <c r="AF4370" i="2"/>
  <c r="I4371" i="2"/>
  <c r="J4371" i="2"/>
  <c r="K4371" i="2"/>
  <c r="L4371" i="2"/>
  <c r="M4371" i="2"/>
  <c r="N4371" i="2"/>
  <c r="O4371" i="2"/>
  <c r="P4371" i="2"/>
  <c r="Y4371" i="2"/>
  <c r="Z4371" i="2"/>
  <c r="AA4371" i="2"/>
  <c r="AC4371" i="2"/>
  <c r="AD4371" i="2"/>
  <c r="AE4371" i="2"/>
  <c r="AF4371" i="2"/>
  <c r="I4372" i="2"/>
  <c r="J4372" i="2"/>
  <c r="K4372" i="2"/>
  <c r="L4372" i="2"/>
  <c r="M4372" i="2"/>
  <c r="N4372" i="2"/>
  <c r="O4372" i="2"/>
  <c r="P4372" i="2"/>
  <c r="Y4372" i="2"/>
  <c r="Z4372" i="2"/>
  <c r="AA4372" i="2"/>
  <c r="AC4372" i="2"/>
  <c r="AD4372" i="2"/>
  <c r="AE4372" i="2"/>
  <c r="AF4372" i="2"/>
  <c r="I4373" i="2"/>
  <c r="J4373" i="2"/>
  <c r="K4373" i="2"/>
  <c r="L4373" i="2"/>
  <c r="M4373" i="2"/>
  <c r="N4373" i="2"/>
  <c r="O4373" i="2"/>
  <c r="P4373" i="2"/>
  <c r="Y4373" i="2"/>
  <c r="Z4373" i="2"/>
  <c r="AA4373" i="2"/>
  <c r="AC4373" i="2"/>
  <c r="AD4373" i="2"/>
  <c r="AE4373" i="2"/>
  <c r="AF4373" i="2"/>
  <c r="I4374" i="2"/>
  <c r="J4374" i="2"/>
  <c r="K4374" i="2"/>
  <c r="L4374" i="2"/>
  <c r="M4374" i="2"/>
  <c r="N4374" i="2"/>
  <c r="O4374" i="2"/>
  <c r="P4374" i="2"/>
  <c r="Y4374" i="2"/>
  <c r="Z4374" i="2"/>
  <c r="AA4374" i="2"/>
  <c r="AC4374" i="2"/>
  <c r="AD4374" i="2"/>
  <c r="AE4374" i="2"/>
  <c r="AF4374" i="2"/>
  <c r="I4375" i="2"/>
  <c r="J4375" i="2"/>
  <c r="K4375" i="2"/>
  <c r="L4375" i="2"/>
  <c r="M4375" i="2"/>
  <c r="N4375" i="2"/>
  <c r="O4375" i="2"/>
  <c r="P4375" i="2"/>
  <c r="Y4375" i="2"/>
  <c r="Z4375" i="2"/>
  <c r="AA4375" i="2"/>
  <c r="AC4375" i="2"/>
  <c r="AD4375" i="2"/>
  <c r="AE4375" i="2"/>
  <c r="AF4375" i="2"/>
  <c r="I4376" i="2"/>
  <c r="J4376" i="2"/>
  <c r="K4376" i="2"/>
  <c r="L4376" i="2"/>
  <c r="M4376" i="2"/>
  <c r="N4376" i="2"/>
  <c r="O4376" i="2"/>
  <c r="P4376" i="2"/>
  <c r="Y4376" i="2"/>
  <c r="Z4376" i="2"/>
  <c r="AA4376" i="2"/>
  <c r="AC4376" i="2"/>
  <c r="AD4376" i="2"/>
  <c r="AE4376" i="2"/>
  <c r="AF4376" i="2"/>
  <c r="I4377" i="2"/>
  <c r="J4377" i="2"/>
  <c r="K4377" i="2"/>
  <c r="L4377" i="2"/>
  <c r="M4377" i="2"/>
  <c r="N4377" i="2"/>
  <c r="O4377" i="2"/>
  <c r="P4377" i="2"/>
  <c r="Y4377" i="2"/>
  <c r="Z4377" i="2"/>
  <c r="AA4377" i="2"/>
  <c r="AC4377" i="2"/>
  <c r="AD4377" i="2"/>
  <c r="AE4377" i="2"/>
  <c r="AF4377" i="2"/>
  <c r="I4378" i="2"/>
  <c r="J4378" i="2"/>
  <c r="K4378" i="2"/>
  <c r="L4378" i="2"/>
  <c r="M4378" i="2"/>
  <c r="N4378" i="2"/>
  <c r="O4378" i="2"/>
  <c r="P4378" i="2"/>
  <c r="Y4378" i="2"/>
  <c r="Z4378" i="2"/>
  <c r="AA4378" i="2"/>
  <c r="AC4378" i="2"/>
  <c r="AD4378" i="2"/>
  <c r="AE4378" i="2"/>
  <c r="AF4378" i="2"/>
  <c r="I4379" i="2"/>
  <c r="J4379" i="2"/>
  <c r="K4379" i="2"/>
  <c r="L4379" i="2"/>
  <c r="M4379" i="2"/>
  <c r="N4379" i="2"/>
  <c r="O4379" i="2"/>
  <c r="P4379" i="2"/>
  <c r="Y4379" i="2"/>
  <c r="Z4379" i="2"/>
  <c r="AA4379" i="2"/>
  <c r="AC4379" i="2"/>
  <c r="AD4379" i="2"/>
  <c r="AE4379" i="2"/>
  <c r="AF4379" i="2"/>
  <c r="I4380" i="2"/>
  <c r="J4380" i="2"/>
  <c r="K4380" i="2"/>
  <c r="L4380" i="2"/>
  <c r="M4380" i="2"/>
  <c r="N4380" i="2"/>
  <c r="O4380" i="2"/>
  <c r="P4380" i="2"/>
  <c r="Y4380" i="2"/>
  <c r="Z4380" i="2"/>
  <c r="AA4380" i="2"/>
  <c r="AC4380" i="2"/>
  <c r="AD4380" i="2"/>
  <c r="AE4380" i="2"/>
  <c r="AF4380" i="2"/>
  <c r="I4381" i="2"/>
  <c r="J4381" i="2"/>
  <c r="K4381" i="2"/>
  <c r="L4381" i="2"/>
  <c r="M4381" i="2"/>
  <c r="N4381" i="2"/>
  <c r="O4381" i="2"/>
  <c r="P4381" i="2"/>
  <c r="Y4381" i="2"/>
  <c r="Z4381" i="2"/>
  <c r="AA4381" i="2"/>
  <c r="AC4381" i="2"/>
  <c r="AD4381" i="2"/>
  <c r="AE4381" i="2"/>
  <c r="AF4381" i="2"/>
  <c r="I4382" i="2"/>
  <c r="J4382" i="2"/>
  <c r="K4382" i="2"/>
  <c r="L4382" i="2"/>
  <c r="M4382" i="2"/>
  <c r="N4382" i="2"/>
  <c r="O4382" i="2"/>
  <c r="P4382" i="2"/>
  <c r="Y4382" i="2"/>
  <c r="Z4382" i="2"/>
  <c r="AA4382" i="2"/>
  <c r="AC4382" i="2"/>
  <c r="AD4382" i="2"/>
  <c r="AE4382" i="2"/>
  <c r="AF4382" i="2"/>
  <c r="I4383" i="2"/>
  <c r="J4383" i="2"/>
  <c r="K4383" i="2"/>
  <c r="L4383" i="2"/>
  <c r="M4383" i="2"/>
  <c r="N4383" i="2"/>
  <c r="O4383" i="2"/>
  <c r="P4383" i="2"/>
  <c r="Y4383" i="2"/>
  <c r="Z4383" i="2"/>
  <c r="AA4383" i="2"/>
  <c r="AC4383" i="2"/>
  <c r="AD4383" i="2"/>
  <c r="AE4383" i="2"/>
  <c r="AF4383" i="2"/>
  <c r="I4384" i="2"/>
  <c r="J4384" i="2"/>
  <c r="K4384" i="2"/>
  <c r="L4384" i="2"/>
  <c r="M4384" i="2"/>
  <c r="N4384" i="2"/>
  <c r="O4384" i="2"/>
  <c r="P4384" i="2"/>
  <c r="Y4384" i="2"/>
  <c r="Z4384" i="2"/>
  <c r="AA4384" i="2"/>
  <c r="AC4384" i="2"/>
  <c r="AD4384" i="2"/>
  <c r="AE4384" i="2"/>
  <c r="AF4384" i="2"/>
  <c r="I4385" i="2"/>
  <c r="J4385" i="2"/>
  <c r="K4385" i="2"/>
  <c r="L4385" i="2"/>
  <c r="M4385" i="2"/>
  <c r="N4385" i="2"/>
  <c r="O4385" i="2"/>
  <c r="P4385" i="2"/>
  <c r="Y4385" i="2"/>
  <c r="Z4385" i="2"/>
  <c r="AA4385" i="2"/>
  <c r="AC4385" i="2"/>
  <c r="AD4385" i="2"/>
  <c r="AE4385" i="2"/>
  <c r="AF4385" i="2"/>
  <c r="I4386" i="2"/>
  <c r="J4386" i="2"/>
  <c r="K4386" i="2"/>
  <c r="L4386" i="2"/>
  <c r="M4386" i="2"/>
  <c r="N4386" i="2"/>
  <c r="O4386" i="2"/>
  <c r="P4386" i="2"/>
  <c r="Y4386" i="2"/>
  <c r="Z4386" i="2"/>
  <c r="AA4386" i="2"/>
  <c r="AC4386" i="2"/>
  <c r="AD4386" i="2"/>
  <c r="AE4386" i="2"/>
  <c r="AF4386" i="2"/>
  <c r="I4387" i="2"/>
  <c r="J4387" i="2"/>
  <c r="K4387" i="2"/>
  <c r="L4387" i="2"/>
  <c r="M4387" i="2"/>
  <c r="N4387" i="2"/>
  <c r="O4387" i="2"/>
  <c r="P4387" i="2"/>
  <c r="Y4387" i="2"/>
  <c r="Z4387" i="2"/>
  <c r="AA4387" i="2"/>
  <c r="AC4387" i="2"/>
  <c r="AD4387" i="2"/>
  <c r="AE4387" i="2"/>
  <c r="AF4387" i="2"/>
  <c r="I4388" i="2"/>
  <c r="J4388" i="2"/>
  <c r="K4388" i="2"/>
  <c r="L4388" i="2"/>
  <c r="M4388" i="2"/>
  <c r="N4388" i="2"/>
  <c r="O4388" i="2"/>
  <c r="P4388" i="2"/>
  <c r="Y4388" i="2"/>
  <c r="Z4388" i="2"/>
  <c r="AA4388" i="2"/>
  <c r="AC4388" i="2"/>
  <c r="AD4388" i="2"/>
  <c r="AE4388" i="2"/>
  <c r="AF4388" i="2"/>
  <c r="I4389" i="2"/>
  <c r="J4389" i="2"/>
  <c r="K4389" i="2"/>
  <c r="L4389" i="2"/>
  <c r="M4389" i="2"/>
  <c r="N4389" i="2"/>
  <c r="O4389" i="2"/>
  <c r="P4389" i="2"/>
  <c r="Y4389" i="2"/>
  <c r="Z4389" i="2"/>
  <c r="AA4389" i="2"/>
  <c r="AC4389" i="2"/>
  <c r="AD4389" i="2"/>
  <c r="AE4389" i="2"/>
  <c r="AF4389" i="2"/>
  <c r="I4390" i="2"/>
  <c r="J4390" i="2"/>
  <c r="K4390" i="2"/>
  <c r="L4390" i="2"/>
  <c r="M4390" i="2"/>
  <c r="N4390" i="2"/>
  <c r="O4390" i="2"/>
  <c r="P4390" i="2"/>
  <c r="Y4390" i="2"/>
  <c r="Z4390" i="2"/>
  <c r="AA4390" i="2"/>
  <c r="AC4390" i="2"/>
  <c r="AD4390" i="2"/>
  <c r="AE4390" i="2"/>
  <c r="AF4390" i="2"/>
  <c r="I4391" i="2"/>
  <c r="J4391" i="2"/>
  <c r="K4391" i="2"/>
  <c r="L4391" i="2"/>
  <c r="M4391" i="2"/>
  <c r="N4391" i="2"/>
  <c r="O4391" i="2"/>
  <c r="P4391" i="2"/>
  <c r="Y4391" i="2"/>
  <c r="Z4391" i="2"/>
  <c r="AA4391" i="2"/>
  <c r="AC4391" i="2"/>
  <c r="AD4391" i="2"/>
  <c r="AE4391" i="2"/>
  <c r="AF4391" i="2"/>
  <c r="I4392" i="2"/>
  <c r="J4392" i="2"/>
  <c r="K4392" i="2"/>
  <c r="L4392" i="2"/>
  <c r="M4392" i="2"/>
  <c r="N4392" i="2"/>
  <c r="O4392" i="2"/>
  <c r="P4392" i="2"/>
  <c r="Y4392" i="2"/>
  <c r="Z4392" i="2"/>
  <c r="AA4392" i="2"/>
  <c r="AC4392" i="2"/>
  <c r="AD4392" i="2"/>
  <c r="AE4392" i="2"/>
  <c r="AF4392" i="2"/>
  <c r="I4393" i="2"/>
  <c r="J4393" i="2"/>
  <c r="K4393" i="2"/>
  <c r="L4393" i="2"/>
  <c r="M4393" i="2"/>
  <c r="N4393" i="2"/>
  <c r="O4393" i="2"/>
  <c r="P4393" i="2"/>
  <c r="Y4393" i="2"/>
  <c r="Z4393" i="2"/>
  <c r="AA4393" i="2"/>
  <c r="AC4393" i="2"/>
  <c r="AD4393" i="2"/>
  <c r="AE4393" i="2"/>
  <c r="AF4393" i="2"/>
  <c r="I4394" i="2"/>
  <c r="J4394" i="2"/>
  <c r="K4394" i="2"/>
  <c r="L4394" i="2"/>
  <c r="M4394" i="2"/>
  <c r="N4394" i="2"/>
  <c r="O4394" i="2"/>
  <c r="P4394" i="2"/>
  <c r="Y4394" i="2"/>
  <c r="Z4394" i="2"/>
  <c r="AA4394" i="2"/>
  <c r="AC4394" i="2"/>
  <c r="AD4394" i="2"/>
  <c r="AE4394" i="2"/>
  <c r="AF4394" i="2"/>
  <c r="I4395" i="2"/>
  <c r="J4395" i="2"/>
  <c r="K4395" i="2"/>
  <c r="L4395" i="2"/>
  <c r="M4395" i="2"/>
  <c r="N4395" i="2"/>
  <c r="O4395" i="2"/>
  <c r="P4395" i="2"/>
  <c r="Y4395" i="2"/>
  <c r="Z4395" i="2"/>
  <c r="AA4395" i="2"/>
  <c r="AC4395" i="2"/>
  <c r="AD4395" i="2"/>
  <c r="AE4395" i="2"/>
  <c r="AF4395" i="2"/>
  <c r="I4396" i="2"/>
  <c r="J4396" i="2"/>
  <c r="K4396" i="2"/>
  <c r="L4396" i="2"/>
  <c r="M4396" i="2"/>
  <c r="N4396" i="2"/>
  <c r="O4396" i="2"/>
  <c r="P4396" i="2"/>
  <c r="Y4396" i="2"/>
  <c r="Z4396" i="2"/>
  <c r="AA4396" i="2"/>
  <c r="AC4396" i="2"/>
  <c r="AD4396" i="2"/>
  <c r="AE4396" i="2"/>
  <c r="AF4396" i="2"/>
  <c r="I4397" i="2"/>
  <c r="J4397" i="2"/>
  <c r="K4397" i="2"/>
  <c r="L4397" i="2"/>
  <c r="M4397" i="2"/>
  <c r="N4397" i="2"/>
  <c r="O4397" i="2"/>
  <c r="P4397" i="2"/>
  <c r="Y4397" i="2"/>
  <c r="Z4397" i="2"/>
  <c r="AA4397" i="2"/>
  <c r="AC4397" i="2"/>
  <c r="AD4397" i="2"/>
  <c r="AE4397" i="2"/>
  <c r="AF4397" i="2"/>
  <c r="I4398" i="2"/>
  <c r="J4398" i="2"/>
  <c r="K4398" i="2"/>
  <c r="L4398" i="2"/>
  <c r="M4398" i="2"/>
  <c r="N4398" i="2"/>
  <c r="O4398" i="2"/>
  <c r="P4398" i="2"/>
  <c r="Y4398" i="2"/>
  <c r="Z4398" i="2"/>
  <c r="AA4398" i="2"/>
  <c r="AC4398" i="2"/>
  <c r="AD4398" i="2"/>
  <c r="AE4398" i="2"/>
  <c r="AF4398" i="2"/>
  <c r="I4399" i="2"/>
  <c r="J4399" i="2"/>
  <c r="K4399" i="2"/>
  <c r="L4399" i="2"/>
  <c r="M4399" i="2"/>
  <c r="N4399" i="2"/>
  <c r="O4399" i="2"/>
  <c r="P4399" i="2"/>
  <c r="Y4399" i="2"/>
  <c r="Z4399" i="2"/>
  <c r="AA4399" i="2"/>
  <c r="AC4399" i="2"/>
  <c r="AD4399" i="2"/>
  <c r="AE4399" i="2"/>
  <c r="AF4399" i="2"/>
  <c r="I4400" i="2"/>
  <c r="J4400" i="2"/>
  <c r="K4400" i="2"/>
  <c r="L4400" i="2"/>
  <c r="M4400" i="2"/>
  <c r="N4400" i="2"/>
  <c r="O4400" i="2"/>
  <c r="P4400" i="2"/>
  <c r="Y4400" i="2"/>
  <c r="Z4400" i="2"/>
  <c r="AA4400" i="2"/>
  <c r="AC4400" i="2"/>
  <c r="AD4400" i="2"/>
  <c r="AE4400" i="2"/>
  <c r="AF4400" i="2"/>
  <c r="I4401" i="2"/>
  <c r="J4401" i="2"/>
  <c r="K4401" i="2"/>
  <c r="L4401" i="2"/>
  <c r="M4401" i="2"/>
  <c r="N4401" i="2"/>
  <c r="O4401" i="2"/>
  <c r="P4401" i="2"/>
  <c r="Y4401" i="2"/>
  <c r="Z4401" i="2"/>
  <c r="AA4401" i="2"/>
  <c r="AC4401" i="2"/>
  <c r="AD4401" i="2"/>
  <c r="AE4401" i="2"/>
  <c r="AF4401" i="2"/>
  <c r="I4402" i="2"/>
  <c r="J4402" i="2"/>
  <c r="K4402" i="2"/>
  <c r="L4402" i="2"/>
  <c r="M4402" i="2"/>
  <c r="N4402" i="2"/>
  <c r="O4402" i="2"/>
  <c r="P4402" i="2"/>
  <c r="Y4402" i="2"/>
  <c r="Z4402" i="2"/>
  <c r="AA4402" i="2"/>
  <c r="AC4402" i="2"/>
  <c r="AD4402" i="2"/>
  <c r="AE4402" i="2"/>
  <c r="AF4402" i="2"/>
  <c r="I4403" i="2"/>
  <c r="J4403" i="2"/>
  <c r="K4403" i="2"/>
  <c r="L4403" i="2"/>
  <c r="M4403" i="2"/>
  <c r="N4403" i="2"/>
  <c r="O4403" i="2"/>
  <c r="P4403" i="2"/>
  <c r="Y4403" i="2"/>
  <c r="Z4403" i="2"/>
  <c r="AA4403" i="2"/>
  <c r="AC4403" i="2"/>
  <c r="AD4403" i="2"/>
  <c r="AE4403" i="2"/>
  <c r="AF4403" i="2"/>
  <c r="I4404" i="2"/>
  <c r="J4404" i="2"/>
  <c r="K4404" i="2"/>
  <c r="L4404" i="2"/>
  <c r="M4404" i="2"/>
  <c r="N4404" i="2"/>
  <c r="O4404" i="2"/>
  <c r="P4404" i="2"/>
  <c r="Y4404" i="2"/>
  <c r="Z4404" i="2"/>
  <c r="AA4404" i="2"/>
  <c r="AC4404" i="2"/>
  <c r="AD4404" i="2"/>
  <c r="AE4404" i="2"/>
  <c r="AF4404" i="2"/>
  <c r="I4405" i="2"/>
  <c r="J4405" i="2"/>
  <c r="K4405" i="2"/>
  <c r="L4405" i="2"/>
  <c r="M4405" i="2"/>
  <c r="N4405" i="2"/>
  <c r="O4405" i="2"/>
  <c r="P4405" i="2"/>
  <c r="Y4405" i="2"/>
  <c r="Z4405" i="2"/>
  <c r="AA4405" i="2"/>
  <c r="AC4405" i="2"/>
  <c r="AD4405" i="2"/>
  <c r="AE4405" i="2"/>
  <c r="AF4405" i="2"/>
  <c r="I4406" i="2"/>
  <c r="J4406" i="2"/>
  <c r="K4406" i="2"/>
  <c r="L4406" i="2"/>
  <c r="M4406" i="2"/>
  <c r="N4406" i="2"/>
  <c r="O4406" i="2"/>
  <c r="P4406" i="2"/>
  <c r="Y4406" i="2"/>
  <c r="Z4406" i="2"/>
  <c r="AA4406" i="2"/>
  <c r="AC4406" i="2"/>
  <c r="AD4406" i="2"/>
  <c r="AE4406" i="2"/>
  <c r="AF4406" i="2"/>
  <c r="I4407" i="2"/>
  <c r="J4407" i="2"/>
  <c r="K4407" i="2"/>
  <c r="L4407" i="2"/>
  <c r="M4407" i="2"/>
  <c r="N4407" i="2"/>
  <c r="O4407" i="2"/>
  <c r="P4407" i="2"/>
  <c r="Y4407" i="2"/>
  <c r="Z4407" i="2"/>
  <c r="AA4407" i="2"/>
  <c r="AC4407" i="2"/>
  <c r="AD4407" i="2"/>
  <c r="AE4407" i="2"/>
  <c r="AF4407" i="2"/>
  <c r="I4408" i="2"/>
  <c r="J4408" i="2"/>
  <c r="K4408" i="2"/>
  <c r="L4408" i="2"/>
  <c r="M4408" i="2"/>
  <c r="N4408" i="2"/>
  <c r="O4408" i="2"/>
  <c r="P4408" i="2"/>
  <c r="Y4408" i="2"/>
  <c r="Z4408" i="2"/>
  <c r="AA4408" i="2"/>
  <c r="AC4408" i="2"/>
  <c r="AD4408" i="2"/>
  <c r="AE4408" i="2"/>
  <c r="AF4408" i="2"/>
  <c r="I4409" i="2"/>
  <c r="J4409" i="2"/>
  <c r="K4409" i="2"/>
  <c r="L4409" i="2"/>
  <c r="M4409" i="2"/>
  <c r="N4409" i="2"/>
  <c r="O4409" i="2"/>
  <c r="P4409" i="2"/>
  <c r="Y4409" i="2"/>
  <c r="Z4409" i="2"/>
  <c r="AA4409" i="2"/>
  <c r="AC4409" i="2"/>
  <c r="AD4409" i="2"/>
  <c r="AE4409" i="2"/>
  <c r="AF4409" i="2"/>
  <c r="I4410" i="2"/>
  <c r="J4410" i="2"/>
  <c r="K4410" i="2"/>
  <c r="L4410" i="2"/>
  <c r="M4410" i="2"/>
  <c r="N4410" i="2"/>
  <c r="O4410" i="2"/>
  <c r="P4410" i="2"/>
  <c r="Y4410" i="2"/>
  <c r="Z4410" i="2"/>
  <c r="AA4410" i="2"/>
  <c r="AC4410" i="2"/>
  <c r="AD4410" i="2"/>
  <c r="AE4410" i="2"/>
  <c r="AF4410" i="2"/>
  <c r="I4411" i="2"/>
  <c r="J4411" i="2"/>
  <c r="K4411" i="2"/>
  <c r="L4411" i="2"/>
  <c r="M4411" i="2"/>
  <c r="N4411" i="2"/>
  <c r="O4411" i="2"/>
  <c r="P4411" i="2"/>
  <c r="Y4411" i="2"/>
  <c r="Z4411" i="2"/>
  <c r="AA4411" i="2"/>
  <c r="AC4411" i="2"/>
  <c r="AD4411" i="2"/>
  <c r="AE4411" i="2"/>
  <c r="AF4411" i="2"/>
  <c r="I4412" i="2"/>
  <c r="J4412" i="2"/>
  <c r="K4412" i="2"/>
  <c r="L4412" i="2"/>
  <c r="M4412" i="2"/>
  <c r="N4412" i="2"/>
  <c r="O4412" i="2"/>
  <c r="P4412" i="2"/>
  <c r="Y4412" i="2"/>
  <c r="Z4412" i="2"/>
  <c r="AA4412" i="2"/>
  <c r="AC4412" i="2"/>
  <c r="AD4412" i="2"/>
  <c r="AE4412" i="2"/>
  <c r="AF4412" i="2"/>
  <c r="I4413" i="2"/>
  <c r="J4413" i="2"/>
  <c r="K4413" i="2"/>
  <c r="L4413" i="2"/>
  <c r="M4413" i="2"/>
  <c r="N4413" i="2"/>
  <c r="O4413" i="2"/>
  <c r="P4413" i="2"/>
  <c r="Y4413" i="2"/>
  <c r="Z4413" i="2"/>
  <c r="AA4413" i="2"/>
  <c r="AC4413" i="2"/>
  <c r="AD4413" i="2"/>
  <c r="AE4413" i="2"/>
  <c r="AF4413" i="2"/>
  <c r="I4414" i="2"/>
  <c r="J4414" i="2"/>
  <c r="K4414" i="2"/>
  <c r="L4414" i="2"/>
  <c r="M4414" i="2"/>
  <c r="N4414" i="2"/>
  <c r="O4414" i="2"/>
  <c r="P4414" i="2"/>
  <c r="Y4414" i="2"/>
  <c r="Z4414" i="2"/>
  <c r="AA4414" i="2"/>
  <c r="AC4414" i="2"/>
  <c r="AD4414" i="2"/>
  <c r="AE4414" i="2"/>
  <c r="AF4414" i="2"/>
  <c r="I4415" i="2"/>
  <c r="J4415" i="2"/>
  <c r="K4415" i="2"/>
  <c r="L4415" i="2"/>
  <c r="M4415" i="2"/>
  <c r="N4415" i="2"/>
  <c r="O4415" i="2"/>
  <c r="P4415" i="2"/>
  <c r="Y4415" i="2"/>
  <c r="Z4415" i="2"/>
  <c r="AA4415" i="2"/>
  <c r="AC4415" i="2"/>
  <c r="AD4415" i="2"/>
  <c r="AE4415" i="2"/>
  <c r="AF4415" i="2"/>
  <c r="I4416" i="2"/>
  <c r="J4416" i="2"/>
  <c r="K4416" i="2"/>
  <c r="L4416" i="2"/>
  <c r="M4416" i="2"/>
  <c r="N4416" i="2"/>
  <c r="O4416" i="2"/>
  <c r="P4416" i="2"/>
  <c r="Y4416" i="2"/>
  <c r="Z4416" i="2"/>
  <c r="AA4416" i="2"/>
  <c r="AC4416" i="2"/>
  <c r="AD4416" i="2"/>
  <c r="AE4416" i="2"/>
  <c r="AF4416" i="2"/>
  <c r="I4417" i="2"/>
  <c r="J4417" i="2"/>
  <c r="K4417" i="2"/>
  <c r="L4417" i="2"/>
  <c r="M4417" i="2"/>
  <c r="N4417" i="2"/>
  <c r="O4417" i="2"/>
  <c r="P4417" i="2"/>
  <c r="Y4417" i="2"/>
  <c r="Z4417" i="2"/>
  <c r="AA4417" i="2"/>
  <c r="AC4417" i="2"/>
  <c r="AD4417" i="2"/>
  <c r="AE4417" i="2"/>
  <c r="AF4417" i="2"/>
  <c r="I4418" i="2"/>
  <c r="J4418" i="2"/>
  <c r="K4418" i="2"/>
  <c r="L4418" i="2"/>
  <c r="M4418" i="2"/>
  <c r="N4418" i="2"/>
  <c r="O4418" i="2"/>
  <c r="P4418" i="2"/>
  <c r="Y4418" i="2"/>
  <c r="Z4418" i="2"/>
  <c r="AA4418" i="2"/>
  <c r="AC4418" i="2"/>
  <c r="AD4418" i="2"/>
  <c r="AE4418" i="2"/>
  <c r="AF4418" i="2"/>
  <c r="I4419" i="2"/>
  <c r="J4419" i="2"/>
  <c r="K4419" i="2"/>
  <c r="L4419" i="2"/>
  <c r="M4419" i="2"/>
  <c r="N4419" i="2"/>
  <c r="O4419" i="2"/>
  <c r="P4419" i="2"/>
  <c r="Y4419" i="2"/>
  <c r="Z4419" i="2"/>
  <c r="AA4419" i="2"/>
  <c r="AC4419" i="2"/>
  <c r="AD4419" i="2"/>
  <c r="AE4419" i="2"/>
  <c r="AF4419" i="2"/>
  <c r="I4420" i="2"/>
  <c r="J4420" i="2"/>
  <c r="K4420" i="2"/>
  <c r="L4420" i="2"/>
  <c r="M4420" i="2"/>
  <c r="N4420" i="2"/>
  <c r="O4420" i="2"/>
  <c r="P4420" i="2"/>
  <c r="Y4420" i="2"/>
  <c r="Z4420" i="2"/>
  <c r="AA4420" i="2"/>
  <c r="AC4420" i="2"/>
  <c r="AD4420" i="2"/>
  <c r="AE4420" i="2"/>
  <c r="AF4420" i="2"/>
  <c r="I4421" i="2"/>
  <c r="J4421" i="2"/>
  <c r="K4421" i="2"/>
  <c r="L4421" i="2"/>
  <c r="M4421" i="2"/>
  <c r="N4421" i="2"/>
  <c r="O4421" i="2"/>
  <c r="P4421" i="2"/>
  <c r="Y4421" i="2"/>
  <c r="Z4421" i="2"/>
  <c r="AA4421" i="2"/>
  <c r="AC4421" i="2"/>
  <c r="AD4421" i="2"/>
  <c r="AE4421" i="2"/>
  <c r="AF4421" i="2"/>
  <c r="I4422" i="2"/>
  <c r="J4422" i="2"/>
  <c r="K4422" i="2"/>
  <c r="L4422" i="2"/>
  <c r="M4422" i="2"/>
  <c r="N4422" i="2"/>
  <c r="O4422" i="2"/>
  <c r="P4422" i="2"/>
  <c r="Y4422" i="2"/>
  <c r="Z4422" i="2"/>
  <c r="AA4422" i="2"/>
  <c r="AC4422" i="2"/>
  <c r="AD4422" i="2"/>
  <c r="AE4422" i="2"/>
  <c r="AF4422" i="2"/>
  <c r="I4423" i="2"/>
  <c r="J4423" i="2"/>
  <c r="K4423" i="2"/>
  <c r="L4423" i="2"/>
  <c r="M4423" i="2"/>
  <c r="N4423" i="2"/>
  <c r="O4423" i="2"/>
  <c r="P4423" i="2"/>
  <c r="Y4423" i="2"/>
  <c r="Z4423" i="2"/>
  <c r="AA4423" i="2"/>
  <c r="AC4423" i="2"/>
  <c r="AD4423" i="2"/>
  <c r="AE4423" i="2"/>
  <c r="AF4423" i="2"/>
  <c r="I4424" i="2"/>
  <c r="J4424" i="2"/>
  <c r="K4424" i="2"/>
  <c r="L4424" i="2"/>
  <c r="M4424" i="2"/>
  <c r="N4424" i="2"/>
  <c r="O4424" i="2"/>
  <c r="P4424" i="2"/>
  <c r="Y4424" i="2"/>
  <c r="Z4424" i="2"/>
  <c r="AA4424" i="2"/>
  <c r="AC4424" i="2"/>
  <c r="AD4424" i="2"/>
  <c r="AE4424" i="2"/>
  <c r="AF4424" i="2"/>
  <c r="I4425" i="2"/>
  <c r="J4425" i="2"/>
  <c r="K4425" i="2"/>
  <c r="L4425" i="2"/>
  <c r="M4425" i="2"/>
  <c r="N4425" i="2"/>
  <c r="O4425" i="2"/>
  <c r="P4425" i="2"/>
  <c r="Y4425" i="2"/>
  <c r="Z4425" i="2"/>
  <c r="AA4425" i="2"/>
  <c r="AC4425" i="2"/>
  <c r="AD4425" i="2"/>
  <c r="AE4425" i="2"/>
  <c r="AF4425" i="2"/>
  <c r="I4426" i="2"/>
  <c r="J4426" i="2"/>
  <c r="K4426" i="2"/>
  <c r="L4426" i="2"/>
  <c r="M4426" i="2"/>
  <c r="N4426" i="2"/>
  <c r="O4426" i="2"/>
  <c r="P4426" i="2"/>
  <c r="Y4426" i="2"/>
  <c r="Z4426" i="2"/>
  <c r="AA4426" i="2"/>
  <c r="AC4426" i="2"/>
  <c r="AD4426" i="2"/>
  <c r="AE4426" i="2"/>
  <c r="AF4426" i="2"/>
  <c r="I4427" i="2"/>
  <c r="J4427" i="2"/>
  <c r="K4427" i="2"/>
  <c r="L4427" i="2"/>
  <c r="M4427" i="2"/>
  <c r="N4427" i="2"/>
  <c r="O4427" i="2"/>
  <c r="P4427" i="2"/>
  <c r="Y4427" i="2"/>
  <c r="Z4427" i="2"/>
  <c r="AA4427" i="2"/>
  <c r="AC4427" i="2"/>
  <c r="AD4427" i="2"/>
  <c r="AE4427" i="2"/>
  <c r="AF4427" i="2"/>
  <c r="I4428" i="2"/>
  <c r="J4428" i="2"/>
  <c r="K4428" i="2"/>
  <c r="L4428" i="2"/>
  <c r="M4428" i="2"/>
  <c r="N4428" i="2"/>
  <c r="O4428" i="2"/>
  <c r="P4428" i="2"/>
  <c r="Y4428" i="2"/>
  <c r="Z4428" i="2"/>
  <c r="AA4428" i="2"/>
  <c r="AC4428" i="2"/>
  <c r="AD4428" i="2"/>
  <c r="AE4428" i="2"/>
  <c r="AF4428" i="2"/>
  <c r="I4429" i="2"/>
  <c r="J4429" i="2"/>
  <c r="K4429" i="2"/>
  <c r="L4429" i="2"/>
  <c r="M4429" i="2"/>
  <c r="N4429" i="2"/>
  <c r="O4429" i="2"/>
  <c r="P4429" i="2"/>
  <c r="Y4429" i="2"/>
  <c r="Z4429" i="2"/>
  <c r="AA4429" i="2"/>
  <c r="AC4429" i="2"/>
  <c r="AD4429" i="2"/>
  <c r="AE4429" i="2"/>
  <c r="AF4429" i="2"/>
  <c r="I4430" i="2"/>
  <c r="J4430" i="2"/>
  <c r="K4430" i="2"/>
  <c r="L4430" i="2"/>
  <c r="M4430" i="2"/>
  <c r="N4430" i="2"/>
  <c r="O4430" i="2"/>
  <c r="P4430" i="2"/>
  <c r="Y4430" i="2"/>
  <c r="Z4430" i="2"/>
  <c r="AA4430" i="2"/>
  <c r="AC4430" i="2"/>
  <c r="AD4430" i="2"/>
  <c r="AE4430" i="2"/>
  <c r="AF4430" i="2"/>
  <c r="I4431" i="2"/>
  <c r="J4431" i="2"/>
  <c r="K4431" i="2"/>
  <c r="L4431" i="2"/>
  <c r="M4431" i="2"/>
  <c r="N4431" i="2"/>
  <c r="O4431" i="2"/>
  <c r="P4431" i="2"/>
  <c r="Y4431" i="2"/>
  <c r="Z4431" i="2"/>
  <c r="AA4431" i="2"/>
  <c r="AC4431" i="2"/>
  <c r="AD4431" i="2"/>
  <c r="AE4431" i="2"/>
  <c r="AF4431" i="2"/>
  <c r="I4432" i="2"/>
  <c r="J4432" i="2"/>
  <c r="K4432" i="2"/>
  <c r="L4432" i="2"/>
  <c r="M4432" i="2"/>
  <c r="N4432" i="2"/>
  <c r="O4432" i="2"/>
  <c r="P4432" i="2"/>
  <c r="Y4432" i="2"/>
  <c r="Z4432" i="2"/>
  <c r="AA4432" i="2"/>
  <c r="AC4432" i="2"/>
  <c r="AD4432" i="2"/>
  <c r="AE4432" i="2"/>
  <c r="AF4432" i="2"/>
  <c r="I4433" i="2"/>
  <c r="J4433" i="2"/>
  <c r="K4433" i="2"/>
  <c r="L4433" i="2"/>
  <c r="M4433" i="2"/>
  <c r="N4433" i="2"/>
  <c r="O4433" i="2"/>
  <c r="P4433" i="2"/>
  <c r="Y4433" i="2"/>
  <c r="Z4433" i="2"/>
  <c r="AA4433" i="2"/>
  <c r="AC4433" i="2"/>
  <c r="AD4433" i="2"/>
  <c r="AE4433" i="2"/>
  <c r="AF4433" i="2"/>
  <c r="I4434" i="2"/>
  <c r="J4434" i="2"/>
  <c r="K4434" i="2"/>
  <c r="L4434" i="2"/>
  <c r="M4434" i="2"/>
  <c r="N4434" i="2"/>
  <c r="O4434" i="2"/>
  <c r="P4434" i="2"/>
  <c r="Y4434" i="2"/>
  <c r="Z4434" i="2"/>
  <c r="AA4434" i="2"/>
  <c r="AC4434" i="2"/>
  <c r="AD4434" i="2"/>
  <c r="AE4434" i="2"/>
  <c r="AF4434" i="2"/>
  <c r="I4435" i="2"/>
  <c r="J4435" i="2"/>
  <c r="K4435" i="2"/>
  <c r="L4435" i="2"/>
  <c r="M4435" i="2"/>
  <c r="N4435" i="2"/>
  <c r="O4435" i="2"/>
  <c r="P4435" i="2"/>
  <c r="Y4435" i="2"/>
  <c r="Z4435" i="2"/>
  <c r="AA4435" i="2"/>
  <c r="AC4435" i="2"/>
  <c r="AD4435" i="2"/>
  <c r="AE4435" i="2"/>
  <c r="AF4435" i="2"/>
  <c r="I4436" i="2"/>
  <c r="J4436" i="2"/>
  <c r="K4436" i="2"/>
  <c r="L4436" i="2"/>
  <c r="M4436" i="2"/>
  <c r="N4436" i="2"/>
  <c r="O4436" i="2"/>
  <c r="P4436" i="2"/>
  <c r="Y4436" i="2"/>
  <c r="Z4436" i="2"/>
  <c r="AA4436" i="2"/>
  <c r="AC4436" i="2"/>
  <c r="AD4436" i="2"/>
  <c r="AE4436" i="2"/>
  <c r="AF4436" i="2"/>
  <c r="I4437" i="2"/>
  <c r="J4437" i="2"/>
  <c r="K4437" i="2"/>
  <c r="L4437" i="2"/>
  <c r="M4437" i="2"/>
  <c r="N4437" i="2"/>
  <c r="O4437" i="2"/>
  <c r="P4437" i="2"/>
  <c r="Y4437" i="2"/>
  <c r="Z4437" i="2"/>
  <c r="AA4437" i="2"/>
  <c r="AC4437" i="2"/>
  <c r="AD4437" i="2"/>
  <c r="AE4437" i="2"/>
  <c r="AF4437" i="2"/>
  <c r="I4438" i="2"/>
  <c r="J4438" i="2"/>
  <c r="K4438" i="2"/>
  <c r="L4438" i="2"/>
  <c r="M4438" i="2"/>
  <c r="N4438" i="2"/>
  <c r="O4438" i="2"/>
  <c r="P4438" i="2"/>
  <c r="Y4438" i="2"/>
  <c r="Z4438" i="2"/>
  <c r="AA4438" i="2"/>
  <c r="AC4438" i="2"/>
  <c r="AD4438" i="2"/>
  <c r="AE4438" i="2"/>
  <c r="AF4438" i="2"/>
  <c r="I4439" i="2"/>
  <c r="J4439" i="2"/>
  <c r="K4439" i="2"/>
  <c r="L4439" i="2"/>
  <c r="M4439" i="2"/>
  <c r="N4439" i="2"/>
  <c r="O4439" i="2"/>
  <c r="P4439" i="2"/>
  <c r="Y4439" i="2"/>
  <c r="Z4439" i="2"/>
  <c r="AA4439" i="2"/>
  <c r="AC4439" i="2"/>
  <c r="AD4439" i="2"/>
  <c r="AE4439" i="2"/>
  <c r="AF4439" i="2"/>
  <c r="I4440" i="2"/>
  <c r="J4440" i="2"/>
  <c r="K4440" i="2"/>
  <c r="L4440" i="2"/>
  <c r="M4440" i="2"/>
  <c r="N4440" i="2"/>
  <c r="O4440" i="2"/>
  <c r="P4440" i="2"/>
  <c r="Y4440" i="2"/>
  <c r="Z4440" i="2"/>
  <c r="AA4440" i="2"/>
  <c r="AC4440" i="2"/>
  <c r="AD4440" i="2"/>
  <c r="AE4440" i="2"/>
  <c r="AF4440" i="2"/>
  <c r="I4441" i="2"/>
  <c r="J4441" i="2"/>
  <c r="K4441" i="2"/>
  <c r="L4441" i="2"/>
  <c r="M4441" i="2"/>
  <c r="N4441" i="2"/>
  <c r="O4441" i="2"/>
  <c r="P4441" i="2"/>
  <c r="Y4441" i="2"/>
  <c r="Z4441" i="2"/>
  <c r="AA4441" i="2"/>
  <c r="AC4441" i="2"/>
  <c r="AD4441" i="2"/>
  <c r="AE4441" i="2"/>
  <c r="AF4441" i="2"/>
  <c r="I4442" i="2"/>
  <c r="J4442" i="2"/>
  <c r="K4442" i="2"/>
  <c r="L4442" i="2"/>
  <c r="M4442" i="2"/>
  <c r="N4442" i="2"/>
  <c r="O4442" i="2"/>
  <c r="P4442" i="2"/>
  <c r="Y4442" i="2"/>
  <c r="Z4442" i="2"/>
  <c r="AA4442" i="2"/>
  <c r="AC4442" i="2"/>
  <c r="AD4442" i="2"/>
  <c r="AE4442" i="2"/>
  <c r="AF4442" i="2"/>
  <c r="I4443" i="2"/>
  <c r="J4443" i="2"/>
  <c r="K4443" i="2"/>
  <c r="L4443" i="2"/>
  <c r="M4443" i="2"/>
  <c r="N4443" i="2"/>
  <c r="O4443" i="2"/>
  <c r="P4443" i="2"/>
  <c r="Y4443" i="2"/>
  <c r="Z4443" i="2"/>
  <c r="AA4443" i="2"/>
  <c r="AC4443" i="2"/>
  <c r="AD4443" i="2"/>
  <c r="AE4443" i="2"/>
  <c r="AF4443" i="2"/>
  <c r="I4444" i="2"/>
  <c r="J4444" i="2"/>
  <c r="K4444" i="2"/>
  <c r="L4444" i="2"/>
  <c r="M4444" i="2"/>
  <c r="N4444" i="2"/>
  <c r="O4444" i="2"/>
  <c r="P4444" i="2"/>
  <c r="Y4444" i="2"/>
  <c r="Z4444" i="2"/>
  <c r="AA4444" i="2"/>
  <c r="AC4444" i="2"/>
  <c r="AD4444" i="2"/>
  <c r="AE4444" i="2"/>
  <c r="AF4444" i="2"/>
  <c r="I4445" i="2"/>
  <c r="J4445" i="2"/>
  <c r="K4445" i="2"/>
  <c r="L4445" i="2"/>
  <c r="M4445" i="2"/>
  <c r="N4445" i="2"/>
  <c r="O4445" i="2"/>
  <c r="P4445" i="2"/>
  <c r="Y4445" i="2"/>
  <c r="Z4445" i="2"/>
  <c r="AA4445" i="2"/>
  <c r="AC4445" i="2"/>
  <c r="AD4445" i="2"/>
  <c r="AE4445" i="2"/>
  <c r="AF4445" i="2"/>
  <c r="I4446" i="2"/>
  <c r="J4446" i="2"/>
  <c r="K4446" i="2"/>
  <c r="L4446" i="2"/>
  <c r="M4446" i="2"/>
  <c r="N4446" i="2"/>
  <c r="O4446" i="2"/>
  <c r="P4446" i="2"/>
  <c r="Y4446" i="2"/>
  <c r="Z4446" i="2"/>
  <c r="AA4446" i="2"/>
  <c r="AC4446" i="2"/>
  <c r="AD4446" i="2"/>
  <c r="AE4446" i="2"/>
  <c r="AF4446" i="2"/>
  <c r="I4447" i="2"/>
  <c r="J4447" i="2"/>
  <c r="K4447" i="2"/>
  <c r="L4447" i="2"/>
  <c r="M4447" i="2"/>
  <c r="N4447" i="2"/>
  <c r="O4447" i="2"/>
  <c r="P4447" i="2"/>
  <c r="Y4447" i="2"/>
  <c r="Z4447" i="2"/>
  <c r="AA4447" i="2"/>
  <c r="AC4447" i="2"/>
  <c r="AD4447" i="2"/>
  <c r="AE4447" i="2"/>
  <c r="AF4447" i="2"/>
  <c r="I4448" i="2"/>
  <c r="J4448" i="2"/>
  <c r="K4448" i="2"/>
  <c r="L4448" i="2"/>
  <c r="M4448" i="2"/>
  <c r="N4448" i="2"/>
  <c r="O4448" i="2"/>
  <c r="P4448" i="2"/>
  <c r="Y4448" i="2"/>
  <c r="Z4448" i="2"/>
  <c r="AA4448" i="2"/>
  <c r="AC4448" i="2"/>
  <c r="AD4448" i="2"/>
  <c r="AE4448" i="2"/>
  <c r="AF4448" i="2"/>
  <c r="I4449" i="2"/>
  <c r="J4449" i="2"/>
  <c r="K4449" i="2"/>
  <c r="L4449" i="2"/>
  <c r="M4449" i="2"/>
  <c r="N4449" i="2"/>
  <c r="O4449" i="2"/>
  <c r="P4449" i="2"/>
  <c r="Y4449" i="2"/>
  <c r="Z4449" i="2"/>
  <c r="AA4449" i="2"/>
  <c r="AC4449" i="2"/>
  <c r="AD4449" i="2"/>
  <c r="AE4449" i="2"/>
  <c r="AF4449" i="2"/>
  <c r="I4450" i="2"/>
  <c r="J4450" i="2"/>
  <c r="K4450" i="2"/>
  <c r="L4450" i="2"/>
  <c r="M4450" i="2"/>
  <c r="N4450" i="2"/>
  <c r="O4450" i="2"/>
  <c r="P4450" i="2"/>
  <c r="Y4450" i="2"/>
  <c r="Z4450" i="2"/>
  <c r="AA4450" i="2"/>
  <c r="AC4450" i="2"/>
  <c r="AD4450" i="2"/>
  <c r="AE4450" i="2"/>
  <c r="AF4450" i="2"/>
  <c r="I4451" i="2"/>
  <c r="J4451" i="2"/>
  <c r="K4451" i="2"/>
  <c r="L4451" i="2"/>
  <c r="M4451" i="2"/>
  <c r="N4451" i="2"/>
  <c r="O4451" i="2"/>
  <c r="P4451" i="2"/>
  <c r="Y4451" i="2"/>
  <c r="Z4451" i="2"/>
  <c r="AA4451" i="2"/>
  <c r="AC4451" i="2"/>
  <c r="AD4451" i="2"/>
  <c r="AE4451" i="2"/>
  <c r="AF4451" i="2"/>
  <c r="I4452" i="2"/>
  <c r="J4452" i="2"/>
  <c r="K4452" i="2"/>
  <c r="L4452" i="2"/>
  <c r="M4452" i="2"/>
  <c r="N4452" i="2"/>
  <c r="O4452" i="2"/>
  <c r="P4452" i="2"/>
  <c r="Y4452" i="2"/>
  <c r="Z4452" i="2"/>
  <c r="AA4452" i="2"/>
  <c r="AC4452" i="2"/>
  <c r="AD4452" i="2"/>
  <c r="AE4452" i="2"/>
  <c r="AF4452" i="2"/>
  <c r="I4453" i="2"/>
  <c r="J4453" i="2"/>
  <c r="K4453" i="2"/>
  <c r="L4453" i="2"/>
  <c r="M4453" i="2"/>
  <c r="N4453" i="2"/>
  <c r="O4453" i="2"/>
  <c r="P4453" i="2"/>
  <c r="Y4453" i="2"/>
  <c r="Z4453" i="2"/>
  <c r="AA4453" i="2"/>
  <c r="AC4453" i="2"/>
  <c r="AD4453" i="2"/>
  <c r="AE4453" i="2"/>
  <c r="AF4453" i="2"/>
  <c r="I4454" i="2"/>
  <c r="J4454" i="2"/>
  <c r="K4454" i="2"/>
  <c r="L4454" i="2"/>
  <c r="M4454" i="2"/>
  <c r="N4454" i="2"/>
  <c r="O4454" i="2"/>
  <c r="P4454" i="2"/>
  <c r="Y4454" i="2"/>
  <c r="Z4454" i="2"/>
  <c r="AA4454" i="2"/>
  <c r="AC4454" i="2"/>
  <c r="AD4454" i="2"/>
  <c r="AE4454" i="2"/>
  <c r="AF4454" i="2"/>
  <c r="I4455" i="2"/>
  <c r="J4455" i="2"/>
  <c r="K4455" i="2"/>
  <c r="L4455" i="2"/>
  <c r="M4455" i="2"/>
  <c r="N4455" i="2"/>
  <c r="O4455" i="2"/>
  <c r="P4455" i="2"/>
  <c r="Y4455" i="2"/>
  <c r="Z4455" i="2"/>
  <c r="AA4455" i="2"/>
  <c r="AC4455" i="2"/>
  <c r="AD4455" i="2"/>
  <c r="AE4455" i="2"/>
  <c r="AF4455" i="2"/>
  <c r="I4456" i="2"/>
  <c r="J4456" i="2"/>
  <c r="K4456" i="2"/>
  <c r="L4456" i="2"/>
  <c r="M4456" i="2"/>
  <c r="N4456" i="2"/>
  <c r="O4456" i="2"/>
  <c r="P4456" i="2"/>
  <c r="Y4456" i="2"/>
  <c r="Z4456" i="2"/>
  <c r="AA4456" i="2"/>
  <c r="AC4456" i="2"/>
  <c r="AD4456" i="2"/>
  <c r="AE4456" i="2"/>
  <c r="AF4456" i="2"/>
  <c r="I4457" i="2"/>
  <c r="J4457" i="2"/>
  <c r="K4457" i="2"/>
  <c r="L4457" i="2"/>
  <c r="M4457" i="2"/>
  <c r="N4457" i="2"/>
  <c r="O4457" i="2"/>
  <c r="P4457" i="2"/>
  <c r="Y4457" i="2"/>
  <c r="Z4457" i="2"/>
  <c r="AA4457" i="2"/>
  <c r="AC4457" i="2"/>
  <c r="AD4457" i="2"/>
  <c r="AE4457" i="2"/>
  <c r="AF4457" i="2"/>
  <c r="I4458" i="2"/>
  <c r="J4458" i="2"/>
  <c r="K4458" i="2"/>
  <c r="L4458" i="2"/>
  <c r="M4458" i="2"/>
  <c r="N4458" i="2"/>
  <c r="O4458" i="2"/>
  <c r="P4458" i="2"/>
  <c r="Y4458" i="2"/>
  <c r="Z4458" i="2"/>
  <c r="AA4458" i="2"/>
  <c r="AC4458" i="2"/>
  <c r="AD4458" i="2"/>
  <c r="AE4458" i="2"/>
  <c r="AF4458" i="2"/>
  <c r="I4459" i="2"/>
  <c r="J4459" i="2"/>
  <c r="K4459" i="2"/>
  <c r="L4459" i="2"/>
  <c r="M4459" i="2"/>
  <c r="N4459" i="2"/>
  <c r="O4459" i="2"/>
  <c r="P4459" i="2"/>
  <c r="Y4459" i="2"/>
  <c r="Z4459" i="2"/>
  <c r="AA4459" i="2"/>
  <c r="AC4459" i="2"/>
  <c r="AD4459" i="2"/>
  <c r="AE4459" i="2"/>
  <c r="AF4459" i="2"/>
  <c r="I4460" i="2"/>
  <c r="J4460" i="2"/>
  <c r="K4460" i="2"/>
  <c r="L4460" i="2"/>
  <c r="M4460" i="2"/>
  <c r="N4460" i="2"/>
  <c r="O4460" i="2"/>
  <c r="P4460" i="2"/>
  <c r="Y4460" i="2"/>
  <c r="Z4460" i="2"/>
  <c r="AA4460" i="2"/>
  <c r="AC4460" i="2"/>
  <c r="AD4460" i="2"/>
  <c r="AE4460" i="2"/>
  <c r="AF4460" i="2"/>
  <c r="I4461" i="2"/>
  <c r="J4461" i="2"/>
  <c r="K4461" i="2"/>
  <c r="L4461" i="2"/>
  <c r="M4461" i="2"/>
  <c r="N4461" i="2"/>
  <c r="O4461" i="2"/>
  <c r="P4461" i="2"/>
  <c r="Y4461" i="2"/>
  <c r="Z4461" i="2"/>
  <c r="AA4461" i="2"/>
  <c r="AC4461" i="2"/>
  <c r="AD4461" i="2"/>
  <c r="AE4461" i="2"/>
  <c r="AF4461" i="2"/>
  <c r="I4462" i="2"/>
  <c r="J4462" i="2"/>
  <c r="K4462" i="2"/>
  <c r="L4462" i="2"/>
  <c r="M4462" i="2"/>
  <c r="N4462" i="2"/>
  <c r="O4462" i="2"/>
  <c r="P4462" i="2"/>
  <c r="Y4462" i="2"/>
  <c r="Z4462" i="2"/>
  <c r="AA4462" i="2"/>
  <c r="AC4462" i="2"/>
  <c r="AD4462" i="2"/>
  <c r="AE4462" i="2"/>
  <c r="AF4462" i="2"/>
  <c r="I4463" i="2"/>
  <c r="J4463" i="2"/>
  <c r="K4463" i="2"/>
  <c r="L4463" i="2"/>
  <c r="M4463" i="2"/>
  <c r="N4463" i="2"/>
  <c r="O4463" i="2"/>
  <c r="P4463" i="2"/>
  <c r="Y4463" i="2"/>
  <c r="Z4463" i="2"/>
  <c r="AA4463" i="2"/>
  <c r="AC4463" i="2"/>
  <c r="AD4463" i="2"/>
  <c r="AE4463" i="2"/>
  <c r="AF4463" i="2"/>
  <c r="I4464" i="2"/>
  <c r="J4464" i="2"/>
  <c r="K4464" i="2"/>
  <c r="L4464" i="2"/>
  <c r="M4464" i="2"/>
  <c r="N4464" i="2"/>
  <c r="O4464" i="2"/>
  <c r="P4464" i="2"/>
  <c r="Y4464" i="2"/>
  <c r="Z4464" i="2"/>
  <c r="AA4464" i="2"/>
  <c r="AC4464" i="2"/>
  <c r="AD4464" i="2"/>
  <c r="AE4464" i="2"/>
  <c r="AF4464" i="2"/>
  <c r="I4465" i="2"/>
  <c r="J4465" i="2"/>
  <c r="K4465" i="2"/>
  <c r="L4465" i="2"/>
  <c r="M4465" i="2"/>
  <c r="N4465" i="2"/>
  <c r="O4465" i="2"/>
  <c r="P4465" i="2"/>
  <c r="Y4465" i="2"/>
  <c r="Z4465" i="2"/>
  <c r="AA4465" i="2"/>
  <c r="AC4465" i="2"/>
  <c r="AD4465" i="2"/>
  <c r="AE4465" i="2"/>
  <c r="AF4465" i="2"/>
  <c r="I4466" i="2"/>
  <c r="J4466" i="2"/>
  <c r="K4466" i="2"/>
  <c r="L4466" i="2"/>
  <c r="M4466" i="2"/>
  <c r="N4466" i="2"/>
  <c r="O4466" i="2"/>
  <c r="P4466" i="2"/>
  <c r="Y4466" i="2"/>
  <c r="Z4466" i="2"/>
  <c r="AA4466" i="2"/>
  <c r="AC4466" i="2"/>
  <c r="AD4466" i="2"/>
  <c r="AE4466" i="2"/>
  <c r="AF4466" i="2"/>
  <c r="I4467" i="2"/>
  <c r="J4467" i="2"/>
  <c r="K4467" i="2"/>
  <c r="L4467" i="2"/>
  <c r="M4467" i="2"/>
  <c r="N4467" i="2"/>
  <c r="O4467" i="2"/>
  <c r="P4467" i="2"/>
  <c r="Y4467" i="2"/>
  <c r="Z4467" i="2"/>
  <c r="AA4467" i="2"/>
  <c r="AC4467" i="2"/>
  <c r="AD4467" i="2"/>
  <c r="AE4467" i="2"/>
  <c r="AF4467" i="2"/>
  <c r="I4468" i="2"/>
  <c r="J4468" i="2"/>
  <c r="K4468" i="2"/>
  <c r="L4468" i="2"/>
  <c r="M4468" i="2"/>
  <c r="N4468" i="2"/>
  <c r="O4468" i="2"/>
  <c r="P4468" i="2"/>
  <c r="Y4468" i="2"/>
  <c r="Z4468" i="2"/>
  <c r="AA4468" i="2"/>
  <c r="AC4468" i="2"/>
  <c r="AD4468" i="2"/>
  <c r="AE4468" i="2"/>
  <c r="AF4468" i="2"/>
  <c r="I4469" i="2"/>
  <c r="J4469" i="2"/>
  <c r="K4469" i="2"/>
  <c r="L4469" i="2"/>
  <c r="M4469" i="2"/>
  <c r="N4469" i="2"/>
  <c r="O4469" i="2"/>
  <c r="P4469" i="2"/>
  <c r="Y4469" i="2"/>
  <c r="Z4469" i="2"/>
  <c r="AA4469" i="2"/>
  <c r="AC4469" i="2"/>
  <c r="AD4469" i="2"/>
  <c r="AE4469" i="2"/>
  <c r="AF4469" i="2"/>
  <c r="I4470" i="2"/>
  <c r="J4470" i="2"/>
  <c r="K4470" i="2"/>
  <c r="L4470" i="2"/>
  <c r="M4470" i="2"/>
  <c r="N4470" i="2"/>
  <c r="O4470" i="2"/>
  <c r="P4470" i="2"/>
  <c r="Y4470" i="2"/>
  <c r="Z4470" i="2"/>
  <c r="AA4470" i="2"/>
  <c r="AC4470" i="2"/>
  <c r="AD4470" i="2"/>
  <c r="AE4470" i="2"/>
  <c r="AF4470" i="2"/>
  <c r="I4471" i="2"/>
  <c r="J4471" i="2"/>
  <c r="K4471" i="2"/>
  <c r="L4471" i="2"/>
  <c r="M4471" i="2"/>
  <c r="N4471" i="2"/>
  <c r="O4471" i="2"/>
  <c r="P4471" i="2"/>
  <c r="Y4471" i="2"/>
  <c r="Z4471" i="2"/>
  <c r="AA4471" i="2"/>
  <c r="AC4471" i="2"/>
  <c r="AD4471" i="2"/>
  <c r="AE4471" i="2"/>
  <c r="AF4471" i="2"/>
  <c r="I4472" i="2"/>
  <c r="J4472" i="2"/>
  <c r="K4472" i="2"/>
  <c r="L4472" i="2"/>
  <c r="M4472" i="2"/>
  <c r="N4472" i="2"/>
  <c r="O4472" i="2"/>
  <c r="P4472" i="2"/>
  <c r="Y4472" i="2"/>
  <c r="Z4472" i="2"/>
  <c r="AA4472" i="2"/>
  <c r="AC4472" i="2"/>
  <c r="AD4472" i="2"/>
  <c r="AE4472" i="2"/>
  <c r="AF4472" i="2"/>
  <c r="I4473" i="2"/>
  <c r="J4473" i="2"/>
  <c r="K4473" i="2"/>
  <c r="L4473" i="2"/>
  <c r="M4473" i="2"/>
  <c r="N4473" i="2"/>
  <c r="O4473" i="2"/>
  <c r="P4473" i="2"/>
  <c r="Y4473" i="2"/>
  <c r="Z4473" i="2"/>
  <c r="AA4473" i="2"/>
  <c r="AC4473" i="2"/>
  <c r="AD4473" i="2"/>
  <c r="AE4473" i="2"/>
  <c r="AF4473" i="2"/>
  <c r="I4474" i="2"/>
  <c r="J4474" i="2"/>
  <c r="K4474" i="2"/>
  <c r="L4474" i="2"/>
  <c r="M4474" i="2"/>
  <c r="N4474" i="2"/>
  <c r="O4474" i="2"/>
  <c r="P4474" i="2"/>
  <c r="Y4474" i="2"/>
  <c r="Z4474" i="2"/>
  <c r="AA4474" i="2"/>
  <c r="AC4474" i="2"/>
  <c r="AD4474" i="2"/>
  <c r="AE4474" i="2"/>
  <c r="AF4474" i="2"/>
  <c r="I4475" i="2"/>
  <c r="J4475" i="2"/>
  <c r="K4475" i="2"/>
  <c r="L4475" i="2"/>
  <c r="M4475" i="2"/>
  <c r="N4475" i="2"/>
  <c r="O4475" i="2"/>
  <c r="P4475" i="2"/>
  <c r="Y4475" i="2"/>
  <c r="Z4475" i="2"/>
  <c r="AA4475" i="2"/>
  <c r="AC4475" i="2"/>
  <c r="AD4475" i="2"/>
  <c r="AE4475" i="2"/>
  <c r="AF4475" i="2"/>
  <c r="I4476" i="2"/>
  <c r="J4476" i="2"/>
  <c r="K4476" i="2"/>
  <c r="L4476" i="2"/>
  <c r="M4476" i="2"/>
  <c r="N4476" i="2"/>
  <c r="O4476" i="2"/>
  <c r="P4476" i="2"/>
  <c r="Y4476" i="2"/>
  <c r="Z4476" i="2"/>
  <c r="AA4476" i="2"/>
  <c r="AC4476" i="2"/>
  <c r="AD4476" i="2"/>
  <c r="AE4476" i="2"/>
  <c r="AF4476" i="2"/>
  <c r="I4477" i="2"/>
  <c r="J4477" i="2"/>
  <c r="K4477" i="2"/>
  <c r="L4477" i="2"/>
  <c r="M4477" i="2"/>
  <c r="N4477" i="2"/>
  <c r="O4477" i="2"/>
  <c r="P4477" i="2"/>
  <c r="Y4477" i="2"/>
  <c r="Z4477" i="2"/>
  <c r="AA4477" i="2"/>
  <c r="AC4477" i="2"/>
  <c r="AD4477" i="2"/>
  <c r="AE4477" i="2"/>
  <c r="AF4477" i="2"/>
  <c r="I4478" i="2"/>
  <c r="J4478" i="2"/>
  <c r="K4478" i="2"/>
  <c r="L4478" i="2"/>
  <c r="M4478" i="2"/>
  <c r="N4478" i="2"/>
  <c r="O4478" i="2"/>
  <c r="P4478" i="2"/>
  <c r="Y4478" i="2"/>
  <c r="Z4478" i="2"/>
  <c r="AA4478" i="2"/>
  <c r="AC4478" i="2"/>
  <c r="AD4478" i="2"/>
  <c r="AE4478" i="2"/>
  <c r="AF4478" i="2"/>
  <c r="I4479" i="2"/>
  <c r="J4479" i="2"/>
  <c r="K4479" i="2"/>
  <c r="L4479" i="2"/>
  <c r="M4479" i="2"/>
  <c r="N4479" i="2"/>
  <c r="O4479" i="2"/>
  <c r="P4479" i="2"/>
  <c r="Y4479" i="2"/>
  <c r="Z4479" i="2"/>
  <c r="AA4479" i="2"/>
  <c r="AC4479" i="2"/>
  <c r="AD4479" i="2"/>
  <c r="AE4479" i="2"/>
  <c r="AF4479" i="2"/>
  <c r="I4480" i="2"/>
  <c r="J4480" i="2"/>
  <c r="K4480" i="2"/>
  <c r="L4480" i="2"/>
  <c r="M4480" i="2"/>
  <c r="N4480" i="2"/>
  <c r="O4480" i="2"/>
  <c r="P4480" i="2"/>
  <c r="Y4480" i="2"/>
  <c r="Z4480" i="2"/>
  <c r="AA4480" i="2"/>
  <c r="AC4480" i="2"/>
  <c r="AD4480" i="2"/>
  <c r="AE4480" i="2"/>
  <c r="AF4480" i="2"/>
  <c r="I4481" i="2"/>
  <c r="J4481" i="2"/>
  <c r="K4481" i="2"/>
  <c r="L4481" i="2"/>
  <c r="M4481" i="2"/>
  <c r="N4481" i="2"/>
  <c r="O4481" i="2"/>
  <c r="P4481" i="2"/>
  <c r="Y4481" i="2"/>
  <c r="Z4481" i="2"/>
  <c r="AA4481" i="2"/>
  <c r="AC4481" i="2"/>
  <c r="AD4481" i="2"/>
  <c r="AE4481" i="2"/>
  <c r="AF4481" i="2"/>
  <c r="I4482" i="2"/>
  <c r="J4482" i="2"/>
  <c r="K4482" i="2"/>
  <c r="L4482" i="2"/>
  <c r="M4482" i="2"/>
  <c r="N4482" i="2"/>
  <c r="O4482" i="2"/>
  <c r="P4482" i="2"/>
  <c r="Y4482" i="2"/>
  <c r="Z4482" i="2"/>
  <c r="AA4482" i="2"/>
  <c r="AC4482" i="2"/>
  <c r="AD4482" i="2"/>
  <c r="AE4482" i="2"/>
  <c r="AF4482" i="2"/>
  <c r="I4483" i="2"/>
  <c r="J4483" i="2"/>
  <c r="K4483" i="2"/>
  <c r="L4483" i="2"/>
  <c r="M4483" i="2"/>
  <c r="N4483" i="2"/>
  <c r="O4483" i="2"/>
  <c r="P4483" i="2"/>
  <c r="Y4483" i="2"/>
  <c r="Z4483" i="2"/>
  <c r="AA4483" i="2"/>
  <c r="AC4483" i="2"/>
  <c r="AD4483" i="2"/>
  <c r="AE4483" i="2"/>
  <c r="AF4483" i="2"/>
  <c r="I4484" i="2"/>
  <c r="J4484" i="2"/>
  <c r="K4484" i="2"/>
  <c r="L4484" i="2"/>
  <c r="M4484" i="2"/>
  <c r="N4484" i="2"/>
  <c r="O4484" i="2"/>
  <c r="P4484" i="2"/>
  <c r="Y4484" i="2"/>
  <c r="Z4484" i="2"/>
  <c r="AA4484" i="2"/>
  <c r="AC4484" i="2"/>
  <c r="AD4484" i="2"/>
  <c r="AE4484" i="2"/>
  <c r="AF4484" i="2"/>
  <c r="I4485" i="2"/>
  <c r="J4485" i="2"/>
  <c r="K4485" i="2"/>
  <c r="L4485" i="2"/>
  <c r="M4485" i="2"/>
  <c r="N4485" i="2"/>
  <c r="O4485" i="2"/>
  <c r="P4485" i="2"/>
  <c r="Y4485" i="2"/>
  <c r="Z4485" i="2"/>
  <c r="AA4485" i="2"/>
  <c r="AC4485" i="2"/>
  <c r="AD4485" i="2"/>
  <c r="AE4485" i="2"/>
  <c r="AF4485" i="2"/>
  <c r="I4486" i="2"/>
  <c r="J4486" i="2"/>
  <c r="K4486" i="2"/>
  <c r="L4486" i="2"/>
  <c r="M4486" i="2"/>
  <c r="N4486" i="2"/>
  <c r="O4486" i="2"/>
  <c r="P4486" i="2"/>
  <c r="Y4486" i="2"/>
  <c r="Z4486" i="2"/>
  <c r="AA4486" i="2"/>
  <c r="AC4486" i="2"/>
  <c r="AD4486" i="2"/>
  <c r="AE4486" i="2"/>
  <c r="AF4486" i="2"/>
  <c r="I4487" i="2"/>
  <c r="J4487" i="2"/>
  <c r="K4487" i="2"/>
  <c r="L4487" i="2"/>
  <c r="M4487" i="2"/>
  <c r="N4487" i="2"/>
  <c r="O4487" i="2"/>
  <c r="P4487" i="2"/>
  <c r="Y4487" i="2"/>
  <c r="Z4487" i="2"/>
  <c r="AA4487" i="2"/>
  <c r="AC4487" i="2"/>
  <c r="AD4487" i="2"/>
  <c r="AE4487" i="2"/>
  <c r="AF4487" i="2"/>
  <c r="I4488" i="2"/>
  <c r="J4488" i="2"/>
  <c r="K4488" i="2"/>
  <c r="L4488" i="2"/>
  <c r="M4488" i="2"/>
  <c r="N4488" i="2"/>
  <c r="O4488" i="2"/>
  <c r="P4488" i="2"/>
  <c r="Y4488" i="2"/>
  <c r="Z4488" i="2"/>
  <c r="AA4488" i="2"/>
  <c r="AC4488" i="2"/>
  <c r="AD4488" i="2"/>
  <c r="AE4488" i="2"/>
  <c r="AF4488" i="2"/>
  <c r="I4489" i="2"/>
  <c r="J4489" i="2"/>
  <c r="K4489" i="2"/>
  <c r="L4489" i="2"/>
  <c r="M4489" i="2"/>
  <c r="N4489" i="2"/>
  <c r="O4489" i="2"/>
  <c r="P4489" i="2"/>
  <c r="Y4489" i="2"/>
  <c r="Z4489" i="2"/>
  <c r="AA4489" i="2"/>
  <c r="AC4489" i="2"/>
  <c r="AD4489" i="2"/>
  <c r="AE4489" i="2"/>
  <c r="AF4489" i="2"/>
  <c r="I4490" i="2"/>
  <c r="J4490" i="2"/>
  <c r="K4490" i="2"/>
  <c r="L4490" i="2"/>
  <c r="M4490" i="2"/>
  <c r="N4490" i="2"/>
  <c r="O4490" i="2"/>
  <c r="P4490" i="2"/>
  <c r="Y4490" i="2"/>
  <c r="Z4490" i="2"/>
  <c r="AA4490" i="2"/>
  <c r="AC4490" i="2"/>
  <c r="AD4490" i="2"/>
  <c r="AE4490" i="2"/>
  <c r="AF4490" i="2"/>
  <c r="I4491" i="2"/>
  <c r="J4491" i="2"/>
  <c r="K4491" i="2"/>
  <c r="L4491" i="2"/>
  <c r="M4491" i="2"/>
  <c r="N4491" i="2"/>
  <c r="O4491" i="2"/>
  <c r="P4491" i="2"/>
  <c r="Y4491" i="2"/>
  <c r="Z4491" i="2"/>
  <c r="AA4491" i="2"/>
  <c r="AC4491" i="2"/>
  <c r="AD4491" i="2"/>
  <c r="AE4491" i="2"/>
  <c r="AF4491" i="2"/>
  <c r="I4492" i="2"/>
  <c r="J4492" i="2"/>
  <c r="K4492" i="2"/>
  <c r="L4492" i="2"/>
  <c r="M4492" i="2"/>
  <c r="N4492" i="2"/>
  <c r="O4492" i="2"/>
  <c r="P4492" i="2"/>
  <c r="Y4492" i="2"/>
  <c r="Z4492" i="2"/>
  <c r="AA4492" i="2"/>
  <c r="AC4492" i="2"/>
  <c r="AD4492" i="2"/>
  <c r="AE4492" i="2"/>
  <c r="AF4492" i="2"/>
  <c r="I4493" i="2"/>
  <c r="J4493" i="2"/>
  <c r="K4493" i="2"/>
  <c r="L4493" i="2"/>
  <c r="M4493" i="2"/>
  <c r="N4493" i="2"/>
  <c r="O4493" i="2"/>
  <c r="P4493" i="2"/>
  <c r="Y4493" i="2"/>
  <c r="Z4493" i="2"/>
  <c r="AA4493" i="2"/>
  <c r="AC4493" i="2"/>
  <c r="AD4493" i="2"/>
  <c r="AE4493" i="2"/>
  <c r="AF4493" i="2"/>
  <c r="I4494" i="2"/>
  <c r="J4494" i="2"/>
  <c r="K4494" i="2"/>
  <c r="L4494" i="2"/>
  <c r="M4494" i="2"/>
  <c r="N4494" i="2"/>
  <c r="O4494" i="2"/>
  <c r="P4494" i="2"/>
  <c r="Y4494" i="2"/>
  <c r="Z4494" i="2"/>
  <c r="AA4494" i="2"/>
  <c r="AC4494" i="2"/>
  <c r="AD4494" i="2"/>
  <c r="AE4494" i="2"/>
  <c r="AF4494" i="2"/>
  <c r="I4495" i="2"/>
  <c r="J4495" i="2"/>
  <c r="K4495" i="2"/>
  <c r="L4495" i="2"/>
  <c r="M4495" i="2"/>
  <c r="N4495" i="2"/>
  <c r="O4495" i="2"/>
  <c r="P4495" i="2"/>
  <c r="Y4495" i="2"/>
  <c r="Z4495" i="2"/>
  <c r="AA4495" i="2"/>
  <c r="AC4495" i="2"/>
  <c r="AD4495" i="2"/>
  <c r="AE4495" i="2"/>
  <c r="AF4495" i="2"/>
  <c r="I4496" i="2"/>
  <c r="J4496" i="2"/>
  <c r="K4496" i="2"/>
  <c r="L4496" i="2"/>
  <c r="M4496" i="2"/>
  <c r="N4496" i="2"/>
  <c r="O4496" i="2"/>
  <c r="P4496" i="2"/>
  <c r="Y4496" i="2"/>
  <c r="Z4496" i="2"/>
  <c r="AA4496" i="2"/>
  <c r="AC4496" i="2"/>
  <c r="AD4496" i="2"/>
  <c r="AE4496" i="2"/>
  <c r="AF4496" i="2"/>
  <c r="I4497" i="2"/>
  <c r="J4497" i="2"/>
  <c r="K4497" i="2"/>
  <c r="L4497" i="2"/>
  <c r="M4497" i="2"/>
  <c r="N4497" i="2"/>
  <c r="O4497" i="2"/>
  <c r="P4497" i="2"/>
  <c r="Y4497" i="2"/>
  <c r="Z4497" i="2"/>
  <c r="AA4497" i="2"/>
  <c r="AC4497" i="2"/>
  <c r="AD4497" i="2"/>
  <c r="AE4497" i="2"/>
  <c r="AF4497" i="2"/>
  <c r="I4498" i="2"/>
  <c r="J4498" i="2"/>
  <c r="K4498" i="2"/>
  <c r="L4498" i="2"/>
  <c r="M4498" i="2"/>
  <c r="N4498" i="2"/>
  <c r="O4498" i="2"/>
  <c r="P4498" i="2"/>
  <c r="Y4498" i="2"/>
  <c r="Z4498" i="2"/>
  <c r="AA4498" i="2"/>
  <c r="AC4498" i="2"/>
  <c r="AD4498" i="2"/>
  <c r="AE4498" i="2"/>
  <c r="AF4498" i="2"/>
  <c r="I4499" i="2"/>
  <c r="J4499" i="2"/>
  <c r="K4499" i="2"/>
  <c r="L4499" i="2"/>
  <c r="M4499" i="2"/>
  <c r="N4499" i="2"/>
  <c r="O4499" i="2"/>
  <c r="P4499" i="2"/>
  <c r="Y4499" i="2"/>
  <c r="Z4499" i="2"/>
  <c r="AA4499" i="2"/>
  <c r="AC4499" i="2"/>
  <c r="AD4499" i="2"/>
  <c r="AE4499" i="2"/>
  <c r="AF4499" i="2"/>
  <c r="I4500" i="2"/>
  <c r="J4500" i="2"/>
  <c r="K4500" i="2"/>
  <c r="L4500" i="2"/>
  <c r="M4500" i="2"/>
  <c r="N4500" i="2"/>
  <c r="O4500" i="2"/>
  <c r="P4500" i="2"/>
  <c r="Y4500" i="2"/>
  <c r="Z4500" i="2"/>
  <c r="AA4500" i="2"/>
  <c r="AC4500" i="2"/>
  <c r="AD4500" i="2"/>
  <c r="AE4500" i="2"/>
  <c r="AF4500" i="2"/>
  <c r="I4501" i="2"/>
  <c r="J4501" i="2"/>
  <c r="K4501" i="2"/>
  <c r="L4501" i="2"/>
  <c r="M4501" i="2"/>
  <c r="N4501" i="2"/>
  <c r="O4501" i="2"/>
  <c r="P4501" i="2"/>
  <c r="Y4501" i="2"/>
  <c r="Z4501" i="2"/>
  <c r="AA4501" i="2"/>
  <c r="AC4501" i="2"/>
  <c r="AD4501" i="2"/>
  <c r="AE4501" i="2"/>
  <c r="AF4501" i="2"/>
  <c r="I4502" i="2"/>
  <c r="J4502" i="2"/>
  <c r="K4502" i="2"/>
  <c r="L4502" i="2"/>
  <c r="M4502" i="2"/>
  <c r="N4502" i="2"/>
  <c r="O4502" i="2"/>
  <c r="P4502" i="2"/>
  <c r="Y4502" i="2"/>
  <c r="Z4502" i="2"/>
  <c r="AA4502" i="2"/>
  <c r="AC4502" i="2"/>
  <c r="AD4502" i="2"/>
  <c r="AE4502" i="2"/>
  <c r="AF4502" i="2"/>
  <c r="I4503" i="2"/>
  <c r="J4503" i="2"/>
  <c r="K4503" i="2"/>
  <c r="L4503" i="2"/>
  <c r="M4503" i="2"/>
  <c r="N4503" i="2"/>
  <c r="O4503" i="2"/>
  <c r="P4503" i="2"/>
  <c r="Y4503" i="2"/>
  <c r="Z4503" i="2"/>
  <c r="AA4503" i="2"/>
  <c r="AC4503" i="2"/>
  <c r="AD4503" i="2"/>
  <c r="AE4503" i="2"/>
  <c r="AF4503" i="2"/>
  <c r="I4504" i="2"/>
  <c r="J4504" i="2"/>
  <c r="K4504" i="2"/>
  <c r="L4504" i="2"/>
  <c r="M4504" i="2"/>
  <c r="N4504" i="2"/>
  <c r="O4504" i="2"/>
  <c r="P4504" i="2"/>
  <c r="Y4504" i="2"/>
  <c r="Z4504" i="2"/>
  <c r="AA4504" i="2"/>
  <c r="AC4504" i="2"/>
  <c r="AD4504" i="2"/>
  <c r="AE4504" i="2"/>
  <c r="AF4504" i="2"/>
  <c r="I4505" i="2"/>
  <c r="J4505" i="2"/>
  <c r="K4505" i="2"/>
  <c r="L4505" i="2"/>
  <c r="M4505" i="2"/>
  <c r="N4505" i="2"/>
  <c r="O4505" i="2"/>
  <c r="P4505" i="2"/>
  <c r="Y4505" i="2"/>
  <c r="Z4505" i="2"/>
  <c r="AA4505" i="2"/>
  <c r="AC4505" i="2"/>
  <c r="AD4505" i="2"/>
  <c r="AE4505" i="2"/>
  <c r="AF4505" i="2"/>
  <c r="I4506" i="2"/>
  <c r="J4506" i="2"/>
  <c r="K4506" i="2"/>
  <c r="L4506" i="2"/>
  <c r="M4506" i="2"/>
  <c r="N4506" i="2"/>
  <c r="O4506" i="2"/>
  <c r="P4506" i="2"/>
  <c r="Y4506" i="2"/>
  <c r="Z4506" i="2"/>
  <c r="AA4506" i="2"/>
  <c r="AC4506" i="2"/>
  <c r="AD4506" i="2"/>
  <c r="AE4506" i="2"/>
  <c r="AF4506" i="2"/>
  <c r="I4507" i="2"/>
  <c r="J4507" i="2"/>
  <c r="K4507" i="2"/>
  <c r="L4507" i="2"/>
  <c r="M4507" i="2"/>
  <c r="N4507" i="2"/>
  <c r="O4507" i="2"/>
  <c r="P4507" i="2"/>
  <c r="Y4507" i="2"/>
  <c r="Z4507" i="2"/>
  <c r="AA4507" i="2"/>
  <c r="AC4507" i="2"/>
  <c r="AD4507" i="2"/>
  <c r="AE4507" i="2"/>
  <c r="AF4507" i="2"/>
  <c r="I4508" i="2"/>
  <c r="J4508" i="2"/>
  <c r="K4508" i="2"/>
  <c r="L4508" i="2"/>
  <c r="M4508" i="2"/>
  <c r="N4508" i="2"/>
  <c r="O4508" i="2"/>
  <c r="P4508" i="2"/>
  <c r="Y4508" i="2"/>
  <c r="Z4508" i="2"/>
  <c r="AA4508" i="2"/>
  <c r="AC4508" i="2"/>
  <c r="AD4508" i="2"/>
  <c r="AE4508" i="2"/>
  <c r="AF4508" i="2"/>
  <c r="I4509" i="2"/>
  <c r="J4509" i="2"/>
  <c r="K4509" i="2"/>
  <c r="L4509" i="2"/>
  <c r="M4509" i="2"/>
  <c r="N4509" i="2"/>
  <c r="O4509" i="2"/>
  <c r="P4509" i="2"/>
  <c r="Y4509" i="2"/>
  <c r="Z4509" i="2"/>
  <c r="AA4509" i="2"/>
  <c r="AC4509" i="2"/>
  <c r="AD4509" i="2"/>
  <c r="AE4509" i="2"/>
  <c r="AF4509" i="2"/>
  <c r="I4510" i="2"/>
  <c r="J4510" i="2"/>
  <c r="K4510" i="2"/>
  <c r="L4510" i="2"/>
  <c r="M4510" i="2"/>
  <c r="N4510" i="2"/>
  <c r="O4510" i="2"/>
  <c r="P4510" i="2"/>
  <c r="Y4510" i="2"/>
  <c r="Z4510" i="2"/>
  <c r="AA4510" i="2"/>
  <c r="AC4510" i="2"/>
  <c r="AD4510" i="2"/>
  <c r="AE4510" i="2"/>
  <c r="AF4510" i="2"/>
  <c r="I4511" i="2"/>
  <c r="J4511" i="2"/>
  <c r="K4511" i="2"/>
  <c r="L4511" i="2"/>
  <c r="M4511" i="2"/>
  <c r="N4511" i="2"/>
  <c r="O4511" i="2"/>
  <c r="P4511" i="2"/>
  <c r="Y4511" i="2"/>
  <c r="Z4511" i="2"/>
  <c r="AA4511" i="2"/>
  <c r="AC4511" i="2"/>
  <c r="AD4511" i="2"/>
  <c r="AE4511" i="2"/>
  <c r="AF4511" i="2"/>
  <c r="I4512" i="2"/>
  <c r="J4512" i="2"/>
  <c r="K4512" i="2"/>
  <c r="L4512" i="2"/>
  <c r="M4512" i="2"/>
  <c r="N4512" i="2"/>
  <c r="O4512" i="2"/>
  <c r="P4512" i="2"/>
  <c r="Y4512" i="2"/>
  <c r="Z4512" i="2"/>
  <c r="AA4512" i="2"/>
  <c r="AC4512" i="2"/>
  <c r="AD4512" i="2"/>
  <c r="AE4512" i="2"/>
  <c r="AF4512" i="2"/>
  <c r="I4513" i="2"/>
  <c r="J4513" i="2"/>
  <c r="K4513" i="2"/>
  <c r="L4513" i="2"/>
  <c r="M4513" i="2"/>
  <c r="N4513" i="2"/>
  <c r="O4513" i="2"/>
  <c r="P4513" i="2"/>
  <c r="Y4513" i="2"/>
  <c r="Z4513" i="2"/>
  <c r="AA4513" i="2"/>
  <c r="AC4513" i="2"/>
  <c r="AD4513" i="2"/>
  <c r="AE4513" i="2"/>
  <c r="AF4513" i="2"/>
  <c r="I4514" i="2"/>
  <c r="J4514" i="2"/>
  <c r="K4514" i="2"/>
  <c r="L4514" i="2"/>
  <c r="M4514" i="2"/>
  <c r="N4514" i="2"/>
  <c r="O4514" i="2"/>
  <c r="P4514" i="2"/>
  <c r="Y4514" i="2"/>
  <c r="Z4514" i="2"/>
  <c r="AA4514" i="2"/>
  <c r="AC4514" i="2"/>
  <c r="AD4514" i="2"/>
  <c r="AE4514" i="2"/>
  <c r="AF4514" i="2"/>
  <c r="I4515" i="2"/>
  <c r="J4515" i="2"/>
  <c r="K4515" i="2"/>
  <c r="L4515" i="2"/>
  <c r="M4515" i="2"/>
  <c r="N4515" i="2"/>
  <c r="O4515" i="2"/>
  <c r="P4515" i="2"/>
  <c r="Y4515" i="2"/>
  <c r="Z4515" i="2"/>
  <c r="AA4515" i="2"/>
  <c r="AC4515" i="2"/>
  <c r="AD4515" i="2"/>
  <c r="AE4515" i="2"/>
  <c r="AF4515" i="2"/>
  <c r="I4516" i="2"/>
  <c r="J4516" i="2"/>
  <c r="K4516" i="2"/>
  <c r="L4516" i="2"/>
  <c r="M4516" i="2"/>
  <c r="N4516" i="2"/>
  <c r="O4516" i="2"/>
  <c r="P4516" i="2"/>
  <c r="Y4516" i="2"/>
  <c r="Z4516" i="2"/>
  <c r="AA4516" i="2"/>
  <c r="AC4516" i="2"/>
  <c r="AD4516" i="2"/>
  <c r="AE4516" i="2"/>
  <c r="AF4516" i="2"/>
  <c r="I4517" i="2"/>
  <c r="J4517" i="2"/>
  <c r="K4517" i="2"/>
  <c r="L4517" i="2"/>
  <c r="M4517" i="2"/>
  <c r="N4517" i="2"/>
  <c r="O4517" i="2"/>
  <c r="P4517" i="2"/>
  <c r="Y4517" i="2"/>
  <c r="Z4517" i="2"/>
  <c r="AA4517" i="2"/>
  <c r="AC4517" i="2"/>
  <c r="AD4517" i="2"/>
  <c r="AE4517" i="2"/>
  <c r="AF4517" i="2"/>
  <c r="I4518" i="2"/>
  <c r="J4518" i="2"/>
  <c r="K4518" i="2"/>
  <c r="L4518" i="2"/>
  <c r="M4518" i="2"/>
  <c r="N4518" i="2"/>
  <c r="O4518" i="2"/>
  <c r="P4518" i="2"/>
  <c r="Y4518" i="2"/>
  <c r="Z4518" i="2"/>
  <c r="AA4518" i="2"/>
  <c r="AC4518" i="2"/>
  <c r="AD4518" i="2"/>
  <c r="AE4518" i="2"/>
  <c r="AF4518" i="2"/>
  <c r="I4519" i="2"/>
  <c r="J4519" i="2"/>
  <c r="K4519" i="2"/>
  <c r="L4519" i="2"/>
  <c r="M4519" i="2"/>
  <c r="N4519" i="2"/>
  <c r="O4519" i="2"/>
  <c r="P4519" i="2"/>
  <c r="Y4519" i="2"/>
  <c r="Z4519" i="2"/>
  <c r="AA4519" i="2"/>
  <c r="AC4519" i="2"/>
  <c r="AD4519" i="2"/>
  <c r="AE4519" i="2"/>
  <c r="AF4519" i="2"/>
  <c r="I4520" i="2"/>
  <c r="J4520" i="2"/>
  <c r="K4520" i="2"/>
  <c r="L4520" i="2"/>
  <c r="M4520" i="2"/>
  <c r="N4520" i="2"/>
  <c r="O4520" i="2"/>
  <c r="P4520" i="2"/>
  <c r="Y4520" i="2"/>
  <c r="Z4520" i="2"/>
  <c r="AA4520" i="2"/>
  <c r="AC4520" i="2"/>
  <c r="AD4520" i="2"/>
  <c r="AE4520" i="2"/>
  <c r="AF4520" i="2"/>
  <c r="I4521" i="2"/>
  <c r="J4521" i="2"/>
  <c r="K4521" i="2"/>
  <c r="L4521" i="2"/>
  <c r="M4521" i="2"/>
  <c r="N4521" i="2"/>
  <c r="O4521" i="2"/>
  <c r="P4521" i="2"/>
  <c r="Y4521" i="2"/>
  <c r="Z4521" i="2"/>
  <c r="AA4521" i="2"/>
  <c r="AC4521" i="2"/>
  <c r="AD4521" i="2"/>
  <c r="AE4521" i="2"/>
  <c r="AF4521" i="2"/>
  <c r="I4522" i="2"/>
  <c r="J4522" i="2"/>
  <c r="K4522" i="2"/>
  <c r="L4522" i="2"/>
  <c r="M4522" i="2"/>
  <c r="N4522" i="2"/>
  <c r="O4522" i="2"/>
  <c r="P4522" i="2"/>
  <c r="Y4522" i="2"/>
  <c r="Z4522" i="2"/>
  <c r="AA4522" i="2"/>
  <c r="AC4522" i="2"/>
  <c r="AD4522" i="2"/>
  <c r="AE4522" i="2"/>
  <c r="AF4522" i="2"/>
  <c r="I4523" i="2"/>
  <c r="J4523" i="2"/>
  <c r="K4523" i="2"/>
  <c r="L4523" i="2"/>
  <c r="M4523" i="2"/>
  <c r="N4523" i="2"/>
  <c r="O4523" i="2"/>
  <c r="P4523" i="2"/>
  <c r="Y4523" i="2"/>
  <c r="Z4523" i="2"/>
  <c r="AA4523" i="2"/>
  <c r="AC4523" i="2"/>
  <c r="AD4523" i="2"/>
  <c r="AE4523" i="2"/>
  <c r="AF4523" i="2"/>
  <c r="I4524" i="2"/>
  <c r="J4524" i="2"/>
  <c r="K4524" i="2"/>
  <c r="L4524" i="2"/>
  <c r="M4524" i="2"/>
  <c r="N4524" i="2"/>
  <c r="O4524" i="2"/>
  <c r="P4524" i="2"/>
  <c r="Y4524" i="2"/>
  <c r="Z4524" i="2"/>
  <c r="AA4524" i="2"/>
  <c r="AC4524" i="2"/>
  <c r="AD4524" i="2"/>
  <c r="AE4524" i="2"/>
  <c r="AF4524" i="2"/>
  <c r="I4525" i="2"/>
  <c r="J4525" i="2"/>
  <c r="K4525" i="2"/>
  <c r="L4525" i="2"/>
  <c r="M4525" i="2"/>
  <c r="N4525" i="2"/>
  <c r="O4525" i="2"/>
  <c r="P4525" i="2"/>
  <c r="Y4525" i="2"/>
  <c r="Z4525" i="2"/>
  <c r="AA4525" i="2"/>
  <c r="AC4525" i="2"/>
  <c r="AD4525" i="2"/>
  <c r="AE4525" i="2"/>
  <c r="AF4525" i="2"/>
  <c r="I4526" i="2"/>
  <c r="J4526" i="2"/>
  <c r="K4526" i="2"/>
  <c r="L4526" i="2"/>
  <c r="M4526" i="2"/>
  <c r="N4526" i="2"/>
  <c r="O4526" i="2"/>
  <c r="P4526" i="2"/>
  <c r="Y4526" i="2"/>
  <c r="Z4526" i="2"/>
  <c r="AA4526" i="2"/>
  <c r="AC4526" i="2"/>
  <c r="AD4526" i="2"/>
  <c r="AE4526" i="2"/>
  <c r="AF4526" i="2"/>
  <c r="I4527" i="2"/>
  <c r="J4527" i="2"/>
  <c r="K4527" i="2"/>
  <c r="L4527" i="2"/>
  <c r="M4527" i="2"/>
  <c r="N4527" i="2"/>
  <c r="O4527" i="2"/>
  <c r="P4527" i="2"/>
  <c r="Y4527" i="2"/>
  <c r="Z4527" i="2"/>
  <c r="AA4527" i="2"/>
  <c r="AC4527" i="2"/>
  <c r="AD4527" i="2"/>
  <c r="AE4527" i="2"/>
  <c r="AF4527" i="2"/>
  <c r="I4528" i="2"/>
  <c r="J4528" i="2"/>
  <c r="K4528" i="2"/>
  <c r="L4528" i="2"/>
  <c r="M4528" i="2"/>
  <c r="N4528" i="2"/>
  <c r="O4528" i="2"/>
  <c r="P4528" i="2"/>
  <c r="Y4528" i="2"/>
  <c r="Z4528" i="2"/>
  <c r="AA4528" i="2"/>
  <c r="AC4528" i="2"/>
  <c r="AD4528" i="2"/>
  <c r="AE4528" i="2"/>
  <c r="AF4528" i="2"/>
  <c r="I4529" i="2"/>
  <c r="J4529" i="2"/>
  <c r="K4529" i="2"/>
  <c r="L4529" i="2"/>
  <c r="M4529" i="2"/>
  <c r="N4529" i="2"/>
  <c r="O4529" i="2"/>
  <c r="P4529" i="2"/>
  <c r="Y4529" i="2"/>
  <c r="Z4529" i="2"/>
  <c r="AA4529" i="2"/>
  <c r="AC4529" i="2"/>
  <c r="AD4529" i="2"/>
  <c r="AE4529" i="2"/>
  <c r="AF4529" i="2"/>
  <c r="I4530" i="2"/>
  <c r="J4530" i="2"/>
  <c r="K4530" i="2"/>
  <c r="L4530" i="2"/>
  <c r="M4530" i="2"/>
  <c r="N4530" i="2"/>
  <c r="O4530" i="2"/>
  <c r="P4530" i="2"/>
  <c r="Y4530" i="2"/>
  <c r="Z4530" i="2"/>
  <c r="AA4530" i="2"/>
  <c r="AC4530" i="2"/>
  <c r="AD4530" i="2"/>
  <c r="AE4530" i="2"/>
  <c r="AF4530" i="2"/>
  <c r="I4531" i="2"/>
  <c r="J4531" i="2"/>
  <c r="K4531" i="2"/>
  <c r="L4531" i="2"/>
  <c r="M4531" i="2"/>
  <c r="N4531" i="2"/>
  <c r="O4531" i="2"/>
  <c r="P4531" i="2"/>
  <c r="Y4531" i="2"/>
  <c r="Z4531" i="2"/>
  <c r="AA4531" i="2"/>
  <c r="AC4531" i="2"/>
  <c r="AD4531" i="2"/>
  <c r="AE4531" i="2"/>
  <c r="AF4531" i="2"/>
  <c r="I4532" i="2"/>
  <c r="J4532" i="2"/>
  <c r="K4532" i="2"/>
  <c r="L4532" i="2"/>
  <c r="M4532" i="2"/>
  <c r="N4532" i="2"/>
  <c r="O4532" i="2"/>
  <c r="P4532" i="2"/>
  <c r="Y4532" i="2"/>
  <c r="Z4532" i="2"/>
  <c r="AA4532" i="2"/>
  <c r="AC4532" i="2"/>
  <c r="AD4532" i="2"/>
  <c r="AE4532" i="2"/>
  <c r="AF4532" i="2"/>
  <c r="I4533" i="2"/>
  <c r="J4533" i="2"/>
  <c r="K4533" i="2"/>
  <c r="L4533" i="2"/>
  <c r="M4533" i="2"/>
  <c r="N4533" i="2"/>
  <c r="O4533" i="2"/>
  <c r="P4533" i="2"/>
  <c r="Y4533" i="2"/>
  <c r="Z4533" i="2"/>
  <c r="AA4533" i="2"/>
  <c r="AC4533" i="2"/>
  <c r="AD4533" i="2"/>
  <c r="AE4533" i="2"/>
  <c r="AF4533" i="2"/>
  <c r="I4534" i="2"/>
  <c r="J4534" i="2"/>
  <c r="K4534" i="2"/>
  <c r="L4534" i="2"/>
  <c r="M4534" i="2"/>
  <c r="N4534" i="2"/>
  <c r="O4534" i="2"/>
  <c r="P4534" i="2"/>
  <c r="Y4534" i="2"/>
  <c r="Z4534" i="2"/>
  <c r="AA4534" i="2"/>
  <c r="AC4534" i="2"/>
  <c r="AD4534" i="2"/>
  <c r="AE4534" i="2"/>
  <c r="AF4534" i="2"/>
  <c r="I4535" i="2"/>
  <c r="J4535" i="2"/>
  <c r="K4535" i="2"/>
  <c r="L4535" i="2"/>
  <c r="M4535" i="2"/>
  <c r="N4535" i="2"/>
  <c r="O4535" i="2"/>
  <c r="P4535" i="2"/>
  <c r="Y4535" i="2"/>
  <c r="Z4535" i="2"/>
  <c r="AA4535" i="2"/>
  <c r="AC4535" i="2"/>
  <c r="AD4535" i="2"/>
  <c r="AE4535" i="2"/>
  <c r="AF4535" i="2"/>
  <c r="I4536" i="2"/>
  <c r="J4536" i="2"/>
  <c r="K4536" i="2"/>
  <c r="L4536" i="2"/>
  <c r="M4536" i="2"/>
  <c r="N4536" i="2"/>
  <c r="O4536" i="2"/>
  <c r="P4536" i="2"/>
  <c r="Y4536" i="2"/>
  <c r="Z4536" i="2"/>
  <c r="AA4536" i="2"/>
  <c r="AC4536" i="2"/>
  <c r="AD4536" i="2"/>
  <c r="AE4536" i="2"/>
  <c r="AF4536" i="2"/>
  <c r="I4537" i="2"/>
  <c r="J4537" i="2"/>
  <c r="K4537" i="2"/>
  <c r="L4537" i="2"/>
  <c r="M4537" i="2"/>
  <c r="N4537" i="2"/>
  <c r="O4537" i="2"/>
  <c r="P4537" i="2"/>
  <c r="Y4537" i="2"/>
  <c r="Z4537" i="2"/>
  <c r="AA4537" i="2"/>
  <c r="AC4537" i="2"/>
  <c r="AD4537" i="2"/>
  <c r="AE4537" i="2"/>
  <c r="AF4537" i="2"/>
  <c r="I4538" i="2"/>
  <c r="J4538" i="2"/>
  <c r="K4538" i="2"/>
  <c r="L4538" i="2"/>
  <c r="M4538" i="2"/>
  <c r="N4538" i="2"/>
  <c r="O4538" i="2"/>
  <c r="P4538" i="2"/>
  <c r="Y4538" i="2"/>
  <c r="Z4538" i="2"/>
  <c r="AA4538" i="2"/>
  <c r="AC4538" i="2"/>
  <c r="AD4538" i="2"/>
  <c r="AE4538" i="2"/>
  <c r="AF4538" i="2"/>
  <c r="I4539" i="2"/>
  <c r="J4539" i="2"/>
  <c r="K4539" i="2"/>
  <c r="L4539" i="2"/>
  <c r="M4539" i="2"/>
  <c r="N4539" i="2"/>
  <c r="O4539" i="2"/>
  <c r="P4539" i="2"/>
  <c r="Y4539" i="2"/>
  <c r="Z4539" i="2"/>
  <c r="AA4539" i="2"/>
  <c r="AC4539" i="2"/>
  <c r="AD4539" i="2"/>
  <c r="AE4539" i="2"/>
  <c r="AF4539" i="2"/>
  <c r="I4540" i="2"/>
  <c r="J4540" i="2"/>
  <c r="K4540" i="2"/>
  <c r="L4540" i="2"/>
  <c r="M4540" i="2"/>
  <c r="N4540" i="2"/>
  <c r="O4540" i="2"/>
  <c r="P4540" i="2"/>
  <c r="Y4540" i="2"/>
  <c r="Z4540" i="2"/>
  <c r="AA4540" i="2"/>
  <c r="AC4540" i="2"/>
  <c r="AD4540" i="2"/>
  <c r="AE4540" i="2"/>
  <c r="AF4540" i="2"/>
  <c r="I4541" i="2"/>
  <c r="J4541" i="2"/>
  <c r="K4541" i="2"/>
  <c r="L4541" i="2"/>
  <c r="M4541" i="2"/>
  <c r="N4541" i="2"/>
  <c r="O4541" i="2"/>
  <c r="P4541" i="2"/>
  <c r="Y4541" i="2"/>
  <c r="Z4541" i="2"/>
  <c r="AA4541" i="2"/>
  <c r="AC4541" i="2"/>
  <c r="AD4541" i="2"/>
  <c r="AE4541" i="2"/>
  <c r="AF4541" i="2"/>
  <c r="I4542" i="2"/>
  <c r="J4542" i="2"/>
  <c r="K4542" i="2"/>
  <c r="L4542" i="2"/>
  <c r="M4542" i="2"/>
  <c r="N4542" i="2"/>
  <c r="O4542" i="2"/>
  <c r="P4542" i="2"/>
  <c r="Y4542" i="2"/>
  <c r="Z4542" i="2"/>
  <c r="AA4542" i="2"/>
  <c r="AC4542" i="2"/>
  <c r="AD4542" i="2"/>
  <c r="AE4542" i="2"/>
  <c r="AF4542" i="2"/>
  <c r="I4543" i="2"/>
  <c r="J4543" i="2"/>
  <c r="K4543" i="2"/>
  <c r="L4543" i="2"/>
  <c r="M4543" i="2"/>
  <c r="N4543" i="2"/>
  <c r="O4543" i="2"/>
  <c r="P4543" i="2"/>
  <c r="Y4543" i="2"/>
  <c r="Z4543" i="2"/>
  <c r="AA4543" i="2"/>
  <c r="AC4543" i="2"/>
  <c r="AD4543" i="2"/>
  <c r="AE4543" i="2"/>
  <c r="AF4543" i="2"/>
  <c r="I4544" i="2"/>
  <c r="J4544" i="2"/>
  <c r="K4544" i="2"/>
  <c r="L4544" i="2"/>
  <c r="M4544" i="2"/>
  <c r="N4544" i="2"/>
  <c r="O4544" i="2"/>
  <c r="P4544" i="2"/>
  <c r="Y4544" i="2"/>
  <c r="Z4544" i="2"/>
  <c r="AA4544" i="2"/>
  <c r="AC4544" i="2"/>
  <c r="AD4544" i="2"/>
  <c r="AE4544" i="2"/>
  <c r="AF4544" i="2"/>
  <c r="I4545" i="2"/>
  <c r="J4545" i="2"/>
  <c r="K4545" i="2"/>
  <c r="L4545" i="2"/>
  <c r="M4545" i="2"/>
  <c r="N4545" i="2"/>
  <c r="O4545" i="2"/>
  <c r="P4545" i="2"/>
  <c r="Y4545" i="2"/>
  <c r="Z4545" i="2"/>
  <c r="AA4545" i="2"/>
  <c r="AC4545" i="2"/>
  <c r="AD4545" i="2"/>
  <c r="AE4545" i="2"/>
  <c r="AF4545" i="2"/>
  <c r="I4546" i="2"/>
  <c r="J4546" i="2"/>
  <c r="K4546" i="2"/>
  <c r="L4546" i="2"/>
  <c r="M4546" i="2"/>
  <c r="N4546" i="2"/>
  <c r="O4546" i="2"/>
  <c r="P4546" i="2"/>
  <c r="Y4546" i="2"/>
  <c r="Z4546" i="2"/>
  <c r="AA4546" i="2"/>
  <c r="AC4546" i="2"/>
  <c r="AD4546" i="2"/>
  <c r="AE4546" i="2"/>
  <c r="AF4546" i="2"/>
  <c r="I4547" i="2"/>
  <c r="J4547" i="2"/>
  <c r="K4547" i="2"/>
  <c r="L4547" i="2"/>
  <c r="M4547" i="2"/>
  <c r="N4547" i="2"/>
  <c r="O4547" i="2"/>
  <c r="P4547" i="2"/>
  <c r="Y4547" i="2"/>
  <c r="Z4547" i="2"/>
  <c r="AA4547" i="2"/>
  <c r="AC4547" i="2"/>
  <c r="AD4547" i="2"/>
  <c r="AE4547" i="2"/>
  <c r="AF4547" i="2"/>
  <c r="I4548" i="2"/>
  <c r="J4548" i="2"/>
  <c r="K4548" i="2"/>
  <c r="L4548" i="2"/>
  <c r="M4548" i="2"/>
  <c r="N4548" i="2"/>
  <c r="O4548" i="2"/>
  <c r="P4548" i="2"/>
  <c r="Y4548" i="2"/>
  <c r="Z4548" i="2"/>
  <c r="AA4548" i="2"/>
  <c r="AC4548" i="2"/>
  <c r="AD4548" i="2"/>
  <c r="AE4548" i="2"/>
  <c r="AF4548" i="2"/>
  <c r="I4549" i="2"/>
  <c r="J4549" i="2"/>
  <c r="K4549" i="2"/>
  <c r="L4549" i="2"/>
  <c r="M4549" i="2"/>
  <c r="N4549" i="2"/>
  <c r="O4549" i="2"/>
  <c r="P4549" i="2"/>
  <c r="Y4549" i="2"/>
  <c r="Z4549" i="2"/>
  <c r="AA4549" i="2"/>
  <c r="AC4549" i="2"/>
  <c r="AD4549" i="2"/>
  <c r="AE4549" i="2"/>
  <c r="AF4549" i="2"/>
  <c r="I4550" i="2"/>
  <c r="J4550" i="2"/>
  <c r="K4550" i="2"/>
  <c r="L4550" i="2"/>
  <c r="M4550" i="2"/>
  <c r="N4550" i="2"/>
  <c r="O4550" i="2"/>
  <c r="P4550" i="2"/>
  <c r="Y4550" i="2"/>
  <c r="Z4550" i="2"/>
  <c r="AA4550" i="2"/>
  <c r="AC4550" i="2"/>
  <c r="AD4550" i="2"/>
  <c r="AE4550" i="2"/>
  <c r="AF4550" i="2"/>
  <c r="I4551" i="2"/>
  <c r="J4551" i="2"/>
  <c r="K4551" i="2"/>
  <c r="L4551" i="2"/>
  <c r="M4551" i="2"/>
  <c r="N4551" i="2"/>
  <c r="O4551" i="2"/>
  <c r="P4551" i="2"/>
  <c r="Y4551" i="2"/>
  <c r="Z4551" i="2"/>
  <c r="AA4551" i="2"/>
  <c r="AC4551" i="2"/>
  <c r="AD4551" i="2"/>
  <c r="AE4551" i="2"/>
  <c r="AF4551" i="2"/>
  <c r="I4552" i="2"/>
  <c r="J4552" i="2"/>
  <c r="K4552" i="2"/>
  <c r="L4552" i="2"/>
  <c r="M4552" i="2"/>
  <c r="N4552" i="2"/>
  <c r="O4552" i="2"/>
  <c r="P4552" i="2"/>
  <c r="Y4552" i="2"/>
  <c r="Z4552" i="2"/>
  <c r="AA4552" i="2"/>
  <c r="AC4552" i="2"/>
  <c r="AD4552" i="2"/>
  <c r="AE4552" i="2"/>
  <c r="AF4552" i="2"/>
  <c r="I4553" i="2"/>
  <c r="J4553" i="2"/>
  <c r="K4553" i="2"/>
  <c r="L4553" i="2"/>
  <c r="M4553" i="2"/>
  <c r="N4553" i="2"/>
  <c r="O4553" i="2"/>
  <c r="P4553" i="2"/>
  <c r="Y4553" i="2"/>
  <c r="Z4553" i="2"/>
  <c r="AA4553" i="2"/>
  <c r="AC4553" i="2"/>
  <c r="AD4553" i="2"/>
  <c r="AE4553" i="2"/>
  <c r="AF4553" i="2"/>
  <c r="I4554" i="2"/>
  <c r="J4554" i="2"/>
  <c r="K4554" i="2"/>
  <c r="L4554" i="2"/>
  <c r="M4554" i="2"/>
  <c r="N4554" i="2"/>
  <c r="O4554" i="2"/>
  <c r="P4554" i="2"/>
  <c r="Y4554" i="2"/>
  <c r="Z4554" i="2"/>
  <c r="AA4554" i="2"/>
  <c r="AC4554" i="2"/>
  <c r="AD4554" i="2"/>
  <c r="AE4554" i="2"/>
  <c r="AF4554" i="2"/>
  <c r="I4555" i="2"/>
  <c r="J4555" i="2"/>
  <c r="K4555" i="2"/>
  <c r="L4555" i="2"/>
  <c r="M4555" i="2"/>
  <c r="N4555" i="2"/>
  <c r="O4555" i="2"/>
  <c r="P4555" i="2"/>
  <c r="Y4555" i="2"/>
  <c r="Z4555" i="2"/>
  <c r="AA4555" i="2"/>
  <c r="AC4555" i="2"/>
  <c r="AD4555" i="2"/>
  <c r="AE4555" i="2"/>
  <c r="AF4555" i="2"/>
  <c r="I4556" i="2"/>
  <c r="J4556" i="2"/>
  <c r="K4556" i="2"/>
  <c r="L4556" i="2"/>
  <c r="M4556" i="2"/>
  <c r="N4556" i="2"/>
  <c r="O4556" i="2"/>
  <c r="P4556" i="2"/>
  <c r="Y4556" i="2"/>
  <c r="Z4556" i="2"/>
  <c r="AA4556" i="2"/>
  <c r="AC4556" i="2"/>
  <c r="AD4556" i="2"/>
  <c r="AE4556" i="2"/>
  <c r="AF4556" i="2"/>
  <c r="I4557" i="2"/>
  <c r="J4557" i="2"/>
  <c r="K4557" i="2"/>
  <c r="L4557" i="2"/>
  <c r="M4557" i="2"/>
  <c r="N4557" i="2"/>
  <c r="O4557" i="2"/>
  <c r="P4557" i="2"/>
  <c r="Y4557" i="2"/>
  <c r="Z4557" i="2"/>
  <c r="AA4557" i="2"/>
  <c r="AC4557" i="2"/>
  <c r="AD4557" i="2"/>
  <c r="AE4557" i="2"/>
  <c r="AF4557" i="2"/>
  <c r="I4558" i="2"/>
  <c r="J4558" i="2"/>
  <c r="K4558" i="2"/>
  <c r="L4558" i="2"/>
  <c r="M4558" i="2"/>
  <c r="N4558" i="2"/>
  <c r="O4558" i="2"/>
  <c r="P4558" i="2"/>
  <c r="Y4558" i="2"/>
  <c r="Z4558" i="2"/>
  <c r="AA4558" i="2"/>
  <c r="AC4558" i="2"/>
  <c r="AD4558" i="2"/>
  <c r="AE4558" i="2"/>
  <c r="AF4558" i="2"/>
  <c r="I4559" i="2"/>
  <c r="J4559" i="2"/>
  <c r="K4559" i="2"/>
  <c r="L4559" i="2"/>
  <c r="M4559" i="2"/>
  <c r="N4559" i="2"/>
  <c r="O4559" i="2"/>
  <c r="P4559" i="2"/>
  <c r="Y4559" i="2"/>
  <c r="Z4559" i="2"/>
  <c r="AA4559" i="2"/>
  <c r="AC4559" i="2"/>
  <c r="AD4559" i="2"/>
  <c r="AE4559" i="2"/>
  <c r="AF4559" i="2"/>
  <c r="I4560" i="2"/>
  <c r="J4560" i="2"/>
  <c r="K4560" i="2"/>
  <c r="L4560" i="2"/>
  <c r="M4560" i="2"/>
  <c r="N4560" i="2"/>
  <c r="O4560" i="2"/>
  <c r="P4560" i="2"/>
  <c r="Y4560" i="2"/>
  <c r="Z4560" i="2"/>
  <c r="AA4560" i="2"/>
  <c r="AC4560" i="2"/>
  <c r="AD4560" i="2"/>
  <c r="AE4560" i="2"/>
  <c r="AF4560" i="2"/>
  <c r="I4561" i="2"/>
  <c r="J4561" i="2"/>
  <c r="K4561" i="2"/>
  <c r="L4561" i="2"/>
  <c r="M4561" i="2"/>
  <c r="N4561" i="2"/>
  <c r="O4561" i="2"/>
  <c r="P4561" i="2"/>
  <c r="Y4561" i="2"/>
  <c r="Z4561" i="2"/>
  <c r="AA4561" i="2"/>
  <c r="AC4561" i="2"/>
  <c r="AD4561" i="2"/>
  <c r="AE4561" i="2"/>
  <c r="AF4561" i="2"/>
  <c r="I4562" i="2"/>
  <c r="J4562" i="2"/>
  <c r="K4562" i="2"/>
  <c r="L4562" i="2"/>
  <c r="M4562" i="2"/>
  <c r="N4562" i="2"/>
  <c r="O4562" i="2"/>
  <c r="P4562" i="2"/>
  <c r="Y4562" i="2"/>
  <c r="Z4562" i="2"/>
  <c r="AA4562" i="2"/>
  <c r="AC4562" i="2"/>
  <c r="AD4562" i="2"/>
  <c r="AE4562" i="2"/>
  <c r="AF4562" i="2"/>
  <c r="I4563" i="2"/>
  <c r="J4563" i="2"/>
  <c r="K4563" i="2"/>
  <c r="L4563" i="2"/>
  <c r="M4563" i="2"/>
  <c r="N4563" i="2"/>
  <c r="O4563" i="2"/>
  <c r="P4563" i="2"/>
  <c r="Y4563" i="2"/>
  <c r="Z4563" i="2"/>
  <c r="AA4563" i="2"/>
  <c r="AC4563" i="2"/>
  <c r="AD4563" i="2"/>
  <c r="AE4563" i="2"/>
  <c r="AF4563" i="2"/>
  <c r="I4564" i="2"/>
  <c r="J4564" i="2"/>
  <c r="K4564" i="2"/>
  <c r="L4564" i="2"/>
  <c r="M4564" i="2"/>
  <c r="N4564" i="2"/>
  <c r="O4564" i="2"/>
  <c r="P4564" i="2"/>
  <c r="Y4564" i="2"/>
  <c r="Z4564" i="2"/>
  <c r="AA4564" i="2"/>
  <c r="AC4564" i="2"/>
  <c r="AD4564" i="2"/>
  <c r="AE4564" i="2"/>
  <c r="AF4564" i="2"/>
  <c r="I4565" i="2"/>
  <c r="J4565" i="2"/>
  <c r="K4565" i="2"/>
  <c r="L4565" i="2"/>
  <c r="M4565" i="2"/>
  <c r="N4565" i="2"/>
  <c r="O4565" i="2"/>
  <c r="P4565" i="2"/>
  <c r="Y4565" i="2"/>
  <c r="Z4565" i="2"/>
  <c r="AA4565" i="2"/>
  <c r="AC4565" i="2"/>
  <c r="AD4565" i="2"/>
  <c r="AE4565" i="2"/>
  <c r="AF4565" i="2"/>
  <c r="I4566" i="2"/>
  <c r="J4566" i="2"/>
  <c r="K4566" i="2"/>
  <c r="L4566" i="2"/>
  <c r="M4566" i="2"/>
  <c r="N4566" i="2"/>
  <c r="O4566" i="2"/>
  <c r="P4566" i="2"/>
  <c r="Y4566" i="2"/>
  <c r="Z4566" i="2"/>
  <c r="AA4566" i="2"/>
  <c r="AC4566" i="2"/>
  <c r="AD4566" i="2"/>
  <c r="AE4566" i="2"/>
  <c r="AF4566" i="2"/>
  <c r="I4567" i="2"/>
  <c r="J4567" i="2"/>
  <c r="K4567" i="2"/>
  <c r="L4567" i="2"/>
  <c r="M4567" i="2"/>
  <c r="N4567" i="2"/>
  <c r="O4567" i="2"/>
  <c r="P4567" i="2"/>
  <c r="Y4567" i="2"/>
  <c r="Z4567" i="2"/>
  <c r="AA4567" i="2"/>
  <c r="AC4567" i="2"/>
  <c r="AD4567" i="2"/>
  <c r="AE4567" i="2"/>
  <c r="AF4567" i="2"/>
  <c r="I4568" i="2"/>
  <c r="J4568" i="2"/>
  <c r="K4568" i="2"/>
  <c r="L4568" i="2"/>
  <c r="M4568" i="2"/>
  <c r="N4568" i="2"/>
  <c r="O4568" i="2"/>
  <c r="P4568" i="2"/>
  <c r="Y4568" i="2"/>
  <c r="Z4568" i="2"/>
  <c r="AA4568" i="2"/>
  <c r="AC4568" i="2"/>
  <c r="AD4568" i="2"/>
  <c r="AE4568" i="2"/>
  <c r="AF4568" i="2"/>
  <c r="I4569" i="2"/>
  <c r="J4569" i="2"/>
  <c r="K4569" i="2"/>
  <c r="L4569" i="2"/>
  <c r="M4569" i="2"/>
  <c r="N4569" i="2"/>
  <c r="O4569" i="2"/>
  <c r="P4569" i="2"/>
  <c r="Y4569" i="2"/>
  <c r="Z4569" i="2"/>
  <c r="AA4569" i="2"/>
  <c r="AC4569" i="2"/>
  <c r="AD4569" i="2"/>
  <c r="AE4569" i="2"/>
  <c r="AF4569" i="2"/>
  <c r="I4570" i="2"/>
  <c r="J4570" i="2"/>
  <c r="K4570" i="2"/>
  <c r="L4570" i="2"/>
  <c r="M4570" i="2"/>
  <c r="N4570" i="2"/>
  <c r="O4570" i="2"/>
  <c r="P4570" i="2"/>
  <c r="Y4570" i="2"/>
  <c r="Z4570" i="2"/>
  <c r="AA4570" i="2"/>
  <c r="AC4570" i="2"/>
  <c r="AD4570" i="2"/>
  <c r="AE4570" i="2"/>
  <c r="AF4570" i="2"/>
  <c r="I4571" i="2"/>
  <c r="J4571" i="2"/>
  <c r="K4571" i="2"/>
  <c r="L4571" i="2"/>
  <c r="M4571" i="2"/>
  <c r="N4571" i="2"/>
  <c r="O4571" i="2"/>
  <c r="P4571" i="2"/>
  <c r="Y4571" i="2"/>
  <c r="Z4571" i="2"/>
  <c r="AA4571" i="2"/>
  <c r="AC4571" i="2"/>
  <c r="AD4571" i="2"/>
  <c r="AE4571" i="2"/>
  <c r="AF4571" i="2"/>
  <c r="I4572" i="2"/>
  <c r="J4572" i="2"/>
  <c r="K4572" i="2"/>
  <c r="L4572" i="2"/>
  <c r="M4572" i="2"/>
  <c r="N4572" i="2"/>
  <c r="O4572" i="2"/>
  <c r="P4572" i="2"/>
  <c r="Y4572" i="2"/>
  <c r="Z4572" i="2"/>
  <c r="AA4572" i="2"/>
  <c r="AC4572" i="2"/>
  <c r="AD4572" i="2"/>
  <c r="AE4572" i="2"/>
  <c r="AF4572" i="2"/>
  <c r="I4573" i="2"/>
  <c r="J4573" i="2"/>
  <c r="K4573" i="2"/>
  <c r="L4573" i="2"/>
  <c r="M4573" i="2"/>
  <c r="N4573" i="2"/>
  <c r="O4573" i="2"/>
  <c r="P4573" i="2"/>
  <c r="Y4573" i="2"/>
  <c r="Z4573" i="2"/>
  <c r="AA4573" i="2"/>
  <c r="AC4573" i="2"/>
  <c r="AD4573" i="2"/>
  <c r="AE4573" i="2"/>
  <c r="AF4573" i="2"/>
  <c r="I4574" i="2"/>
  <c r="J4574" i="2"/>
  <c r="K4574" i="2"/>
  <c r="L4574" i="2"/>
  <c r="M4574" i="2"/>
  <c r="N4574" i="2"/>
  <c r="O4574" i="2"/>
  <c r="P4574" i="2"/>
  <c r="Y4574" i="2"/>
  <c r="Z4574" i="2"/>
  <c r="AA4574" i="2"/>
  <c r="AC4574" i="2"/>
  <c r="AD4574" i="2"/>
  <c r="AE4574" i="2"/>
  <c r="AF4574" i="2"/>
  <c r="I4575" i="2"/>
  <c r="J4575" i="2"/>
  <c r="K4575" i="2"/>
  <c r="L4575" i="2"/>
  <c r="M4575" i="2"/>
  <c r="N4575" i="2"/>
  <c r="O4575" i="2"/>
  <c r="P4575" i="2"/>
  <c r="Y4575" i="2"/>
  <c r="Z4575" i="2"/>
  <c r="AA4575" i="2"/>
  <c r="AC4575" i="2"/>
  <c r="AD4575" i="2"/>
  <c r="AE4575" i="2"/>
  <c r="AF4575" i="2"/>
  <c r="I4576" i="2"/>
  <c r="J4576" i="2"/>
  <c r="K4576" i="2"/>
  <c r="L4576" i="2"/>
  <c r="M4576" i="2"/>
  <c r="N4576" i="2"/>
  <c r="O4576" i="2"/>
  <c r="P4576" i="2"/>
  <c r="Y4576" i="2"/>
  <c r="Z4576" i="2"/>
  <c r="AA4576" i="2"/>
  <c r="AC4576" i="2"/>
  <c r="AD4576" i="2"/>
  <c r="AE4576" i="2"/>
  <c r="AF4576" i="2"/>
  <c r="I4577" i="2"/>
  <c r="J4577" i="2"/>
  <c r="K4577" i="2"/>
  <c r="L4577" i="2"/>
  <c r="M4577" i="2"/>
  <c r="N4577" i="2"/>
  <c r="O4577" i="2"/>
  <c r="P4577" i="2"/>
  <c r="Y4577" i="2"/>
  <c r="Z4577" i="2"/>
  <c r="AA4577" i="2"/>
  <c r="AC4577" i="2"/>
  <c r="AD4577" i="2"/>
  <c r="AE4577" i="2"/>
  <c r="AF4577" i="2"/>
  <c r="I4578" i="2"/>
  <c r="J4578" i="2"/>
  <c r="K4578" i="2"/>
  <c r="L4578" i="2"/>
  <c r="M4578" i="2"/>
  <c r="N4578" i="2"/>
  <c r="O4578" i="2"/>
  <c r="P4578" i="2"/>
  <c r="Y4578" i="2"/>
  <c r="Z4578" i="2"/>
  <c r="AA4578" i="2"/>
  <c r="AC4578" i="2"/>
  <c r="AD4578" i="2"/>
  <c r="AE4578" i="2"/>
  <c r="AF4578" i="2"/>
  <c r="I4579" i="2"/>
  <c r="J4579" i="2"/>
  <c r="K4579" i="2"/>
  <c r="L4579" i="2"/>
  <c r="M4579" i="2"/>
  <c r="N4579" i="2"/>
  <c r="O4579" i="2"/>
  <c r="P4579" i="2"/>
  <c r="Y4579" i="2"/>
  <c r="Z4579" i="2"/>
  <c r="AA4579" i="2"/>
  <c r="AC4579" i="2"/>
  <c r="AD4579" i="2"/>
  <c r="AE4579" i="2"/>
  <c r="AF4579" i="2"/>
  <c r="I4580" i="2"/>
  <c r="J4580" i="2"/>
  <c r="K4580" i="2"/>
  <c r="L4580" i="2"/>
  <c r="M4580" i="2"/>
  <c r="N4580" i="2"/>
  <c r="O4580" i="2"/>
  <c r="P4580" i="2"/>
  <c r="Y4580" i="2"/>
  <c r="Z4580" i="2"/>
  <c r="AA4580" i="2"/>
  <c r="AC4580" i="2"/>
  <c r="AD4580" i="2"/>
  <c r="AE4580" i="2"/>
  <c r="AF4580" i="2"/>
  <c r="I4581" i="2"/>
  <c r="J4581" i="2"/>
  <c r="K4581" i="2"/>
  <c r="L4581" i="2"/>
  <c r="M4581" i="2"/>
  <c r="N4581" i="2"/>
  <c r="O4581" i="2"/>
  <c r="P4581" i="2"/>
  <c r="Y4581" i="2"/>
  <c r="Z4581" i="2"/>
  <c r="AA4581" i="2"/>
  <c r="AC4581" i="2"/>
  <c r="AD4581" i="2"/>
  <c r="AE4581" i="2"/>
  <c r="AF4581" i="2"/>
  <c r="I4582" i="2"/>
  <c r="J4582" i="2"/>
  <c r="K4582" i="2"/>
  <c r="L4582" i="2"/>
  <c r="M4582" i="2"/>
  <c r="N4582" i="2"/>
  <c r="O4582" i="2"/>
  <c r="P4582" i="2"/>
  <c r="Y4582" i="2"/>
  <c r="Z4582" i="2"/>
  <c r="AA4582" i="2"/>
  <c r="AC4582" i="2"/>
  <c r="AD4582" i="2"/>
  <c r="AE4582" i="2"/>
  <c r="AF4582" i="2"/>
  <c r="I4583" i="2"/>
  <c r="J4583" i="2"/>
  <c r="K4583" i="2"/>
  <c r="L4583" i="2"/>
  <c r="M4583" i="2"/>
  <c r="N4583" i="2"/>
  <c r="O4583" i="2"/>
  <c r="P4583" i="2"/>
  <c r="Y4583" i="2"/>
  <c r="Z4583" i="2"/>
  <c r="AA4583" i="2"/>
  <c r="AC4583" i="2"/>
  <c r="AD4583" i="2"/>
  <c r="AE4583" i="2"/>
  <c r="AF4583" i="2"/>
  <c r="I4584" i="2"/>
  <c r="J4584" i="2"/>
  <c r="K4584" i="2"/>
  <c r="L4584" i="2"/>
  <c r="M4584" i="2"/>
  <c r="N4584" i="2"/>
  <c r="O4584" i="2"/>
  <c r="P4584" i="2"/>
  <c r="Y4584" i="2"/>
  <c r="Z4584" i="2"/>
  <c r="AA4584" i="2"/>
  <c r="AC4584" i="2"/>
  <c r="AD4584" i="2"/>
  <c r="AE4584" i="2"/>
  <c r="AF4584" i="2"/>
  <c r="I4585" i="2"/>
  <c r="J4585" i="2"/>
  <c r="K4585" i="2"/>
  <c r="L4585" i="2"/>
  <c r="M4585" i="2"/>
  <c r="N4585" i="2"/>
  <c r="O4585" i="2"/>
  <c r="P4585" i="2"/>
  <c r="Y4585" i="2"/>
  <c r="Z4585" i="2"/>
  <c r="AA4585" i="2"/>
  <c r="AC4585" i="2"/>
  <c r="AD4585" i="2"/>
  <c r="AE4585" i="2"/>
  <c r="AF4585" i="2"/>
  <c r="I4586" i="2"/>
  <c r="J4586" i="2"/>
  <c r="K4586" i="2"/>
  <c r="L4586" i="2"/>
  <c r="M4586" i="2"/>
  <c r="N4586" i="2"/>
  <c r="O4586" i="2"/>
  <c r="P4586" i="2"/>
  <c r="Y4586" i="2"/>
  <c r="Z4586" i="2"/>
  <c r="AA4586" i="2"/>
  <c r="AC4586" i="2"/>
  <c r="AD4586" i="2"/>
  <c r="AE4586" i="2"/>
  <c r="AF4586" i="2"/>
  <c r="I4587" i="2"/>
  <c r="J4587" i="2"/>
  <c r="K4587" i="2"/>
  <c r="L4587" i="2"/>
  <c r="M4587" i="2"/>
  <c r="N4587" i="2"/>
  <c r="O4587" i="2"/>
  <c r="P4587" i="2"/>
  <c r="Y4587" i="2"/>
  <c r="Z4587" i="2"/>
  <c r="AA4587" i="2"/>
  <c r="AC4587" i="2"/>
  <c r="AD4587" i="2"/>
  <c r="AE4587" i="2"/>
  <c r="AF4587" i="2"/>
  <c r="I4588" i="2"/>
  <c r="J4588" i="2"/>
  <c r="K4588" i="2"/>
  <c r="L4588" i="2"/>
  <c r="M4588" i="2"/>
  <c r="N4588" i="2"/>
  <c r="O4588" i="2"/>
  <c r="P4588" i="2"/>
  <c r="Y4588" i="2"/>
  <c r="Z4588" i="2"/>
  <c r="AA4588" i="2"/>
  <c r="AC4588" i="2"/>
  <c r="AD4588" i="2"/>
  <c r="AE4588" i="2"/>
  <c r="AF4588" i="2"/>
  <c r="I4589" i="2"/>
  <c r="J4589" i="2"/>
  <c r="K4589" i="2"/>
  <c r="L4589" i="2"/>
  <c r="M4589" i="2"/>
  <c r="N4589" i="2"/>
  <c r="O4589" i="2"/>
  <c r="P4589" i="2"/>
  <c r="Y4589" i="2"/>
  <c r="Z4589" i="2"/>
  <c r="AA4589" i="2"/>
  <c r="AC4589" i="2"/>
  <c r="AD4589" i="2"/>
  <c r="AE4589" i="2"/>
  <c r="AF4589" i="2"/>
  <c r="I4590" i="2"/>
  <c r="J4590" i="2"/>
  <c r="K4590" i="2"/>
  <c r="L4590" i="2"/>
  <c r="M4590" i="2"/>
  <c r="N4590" i="2"/>
  <c r="O4590" i="2"/>
  <c r="P4590" i="2"/>
  <c r="Y4590" i="2"/>
  <c r="Z4590" i="2"/>
  <c r="AA4590" i="2"/>
  <c r="AC4590" i="2"/>
  <c r="AD4590" i="2"/>
  <c r="AE4590" i="2"/>
  <c r="AF4590" i="2"/>
  <c r="I4591" i="2"/>
  <c r="J4591" i="2"/>
  <c r="K4591" i="2"/>
  <c r="L4591" i="2"/>
  <c r="M4591" i="2"/>
  <c r="N4591" i="2"/>
  <c r="O4591" i="2"/>
  <c r="P4591" i="2"/>
  <c r="Y4591" i="2"/>
  <c r="Z4591" i="2"/>
  <c r="AA4591" i="2"/>
  <c r="AC4591" i="2"/>
  <c r="AD4591" i="2"/>
  <c r="AE4591" i="2"/>
  <c r="AF4591" i="2"/>
  <c r="I4592" i="2"/>
  <c r="J4592" i="2"/>
  <c r="K4592" i="2"/>
  <c r="L4592" i="2"/>
  <c r="M4592" i="2"/>
  <c r="N4592" i="2"/>
  <c r="O4592" i="2"/>
  <c r="P4592" i="2"/>
  <c r="Y4592" i="2"/>
  <c r="Z4592" i="2"/>
  <c r="AA4592" i="2"/>
  <c r="AC4592" i="2"/>
  <c r="AD4592" i="2"/>
  <c r="AE4592" i="2"/>
  <c r="AF4592" i="2"/>
  <c r="I4593" i="2"/>
  <c r="J4593" i="2"/>
  <c r="K4593" i="2"/>
  <c r="L4593" i="2"/>
  <c r="M4593" i="2"/>
  <c r="N4593" i="2"/>
  <c r="O4593" i="2"/>
  <c r="P4593" i="2"/>
  <c r="Y4593" i="2"/>
  <c r="Z4593" i="2"/>
  <c r="AA4593" i="2"/>
  <c r="AC4593" i="2"/>
  <c r="AD4593" i="2"/>
  <c r="AE4593" i="2"/>
  <c r="AF4593" i="2"/>
  <c r="I4594" i="2"/>
  <c r="J4594" i="2"/>
  <c r="K4594" i="2"/>
  <c r="L4594" i="2"/>
  <c r="M4594" i="2"/>
  <c r="N4594" i="2"/>
  <c r="O4594" i="2"/>
  <c r="P4594" i="2"/>
  <c r="Y4594" i="2"/>
  <c r="Z4594" i="2"/>
  <c r="AA4594" i="2"/>
  <c r="AC4594" i="2"/>
  <c r="AD4594" i="2"/>
  <c r="AE4594" i="2"/>
  <c r="AF4594" i="2"/>
  <c r="I4595" i="2"/>
  <c r="J4595" i="2"/>
  <c r="K4595" i="2"/>
  <c r="L4595" i="2"/>
  <c r="M4595" i="2"/>
  <c r="N4595" i="2"/>
  <c r="O4595" i="2"/>
  <c r="P4595" i="2"/>
  <c r="Y4595" i="2"/>
  <c r="Z4595" i="2"/>
  <c r="AA4595" i="2"/>
  <c r="AC4595" i="2"/>
  <c r="AD4595" i="2"/>
  <c r="AE4595" i="2"/>
  <c r="AF4595" i="2"/>
  <c r="I4596" i="2"/>
  <c r="J4596" i="2"/>
  <c r="K4596" i="2"/>
  <c r="L4596" i="2"/>
  <c r="M4596" i="2"/>
  <c r="N4596" i="2"/>
  <c r="O4596" i="2"/>
  <c r="P4596" i="2"/>
  <c r="Y4596" i="2"/>
  <c r="Z4596" i="2"/>
  <c r="AA4596" i="2"/>
  <c r="AC4596" i="2"/>
  <c r="AD4596" i="2"/>
  <c r="AE4596" i="2"/>
  <c r="AF4596" i="2"/>
  <c r="I4597" i="2"/>
  <c r="J4597" i="2"/>
  <c r="K4597" i="2"/>
  <c r="L4597" i="2"/>
  <c r="M4597" i="2"/>
  <c r="N4597" i="2"/>
  <c r="O4597" i="2"/>
  <c r="P4597" i="2"/>
  <c r="Y4597" i="2"/>
  <c r="Z4597" i="2"/>
  <c r="AA4597" i="2"/>
  <c r="AC4597" i="2"/>
  <c r="AD4597" i="2"/>
  <c r="AE4597" i="2"/>
  <c r="AF4597" i="2"/>
  <c r="I4598" i="2"/>
  <c r="J4598" i="2"/>
  <c r="K4598" i="2"/>
  <c r="L4598" i="2"/>
  <c r="M4598" i="2"/>
  <c r="N4598" i="2"/>
  <c r="O4598" i="2"/>
  <c r="P4598" i="2"/>
  <c r="Y4598" i="2"/>
  <c r="Z4598" i="2"/>
  <c r="AA4598" i="2"/>
  <c r="AC4598" i="2"/>
  <c r="AD4598" i="2"/>
  <c r="AE4598" i="2"/>
  <c r="AF4598" i="2"/>
  <c r="I4599" i="2"/>
  <c r="J4599" i="2"/>
  <c r="K4599" i="2"/>
  <c r="L4599" i="2"/>
  <c r="M4599" i="2"/>
  <c r="N4599" i="2"/>
  <c r="O4599" i="2"/>
  <c r="P4599" i="2"/>
  <c r="Y4599" i="2"/>
  <c r="Z4599" i="2"/>
  <c r="AA4599" i="2"/>
  <c r="AC4599" i="2"/>
  <c r="AD4599" i="2"/>
  <c r="AE4599" i="2"/>
  <c r="AF4599" i="2"/>
  <c r="I4600" i="2"/>
  <c r="J4600" i="2"/>
  <c r="K4600" i="2"/>
  <c r="L4600" i="2"/>
  <c r="M4600" i="2"/>
  <c r="N4600" i="2"/>
  <c r="O4600" i="2"/>
  <c r="P4600" i="2"/>
  <c r="Y4600" i="2"/>
  <c r="Z4600" i="2"/>
  <c r="AA4600" i="2"/>
  <c r="AC4600" i="2"/>
  <c r="AD4600" i="2"/>
  <c r="AE4600" i="2"/>
  <c r="AF4600" i="2"/>
  <c r="I4601" i="2"/>
  <c r="J4601" i="2"/>
  <c r="K4601" i="2"/>
  <c r="L4601" i="2"/>
  <c r="M4601" i="2"/>
  <c r="N4601" i="2"/>
  <c r="O4601" i="2"/>
  <c r="P4601" i="2"/>
  <c r="Y4601" i="2"/>
  <c r="Z4601" i="2"/>
  <c r="AA4601" i="2"/>
  <c r="AC4601" i="2"/>
  <c r="AD4601" i="2"/>
  <c r="AE4601" i="2"/>
  <c r="AF4601" i="2"/>
  <c r="I4602" i="2"/>
  <c r="J4602" i="2"/>
  <c r="K4602" i="2"/>
  <c r="L4602" i="2"/>
  <c r="M4602" i="2"/>
  <c r="N4602" i="2"/>
  <c r="O4602" i="2"/>
  <c r="P4602" i="2"/>
  <c r="Y4602" i="2"/>
  <c r="Z4602" i="2"/>
  <c r="AA4602" i="2"/>
  <c r="AC4602" i="2"/>
  <c r="AD4602" i="2"/>
  <c r="AE4602" i="2"/>
  <c r="AF4602" i="2"/>
  <c r="I4603" i="2"/>
  <c r="J4603" i="2"/>
  <c r="K4603" i="2"/>
  <c r="L4603" i="2"/>
  <c r="M4603" i="2"/>
  <c r="N4603" i="2"/>
  <c r="O4603" i="2"/>
  <c r="P4603" i="2"/>
  <c r="Y4603" i="2"/>
  <c r="Z4603" i="2"/>
  <c r="AA4603" i="2"/>
  <c r="AC4603" i="2"/>
  <c r="AD4603" i="2"/>
  <c r="AE4603" i="2"/>
  <c r="AF4603" i="2"/>
  <c r="I4604" i="2"/>
  <c r="J4604" i="2"/>
  <c r="K4604" i="2"/>
  <c r="L4604" i="2"/>
  <c r="M4604" i="2"/>
  <c r="N4604" i="2"/>
  <c r="O4604" i="2"/>
  <c r="P4604" i="2"/>
  <c r="Y4604" i="2"/>
  <c r="Z4604" i="2"/>
  <c r="AA4604" i="2"/>
  <c r="AC4604" i="2"/>
  <c r="AD4604" i="2"/>
  <c r="AE4604" i="2"/>
  <c r="AF4604" i="2"/>
  <c r="I4605" i="2"/>
  <c r="J4605" i="2"/>
  <c r="K4605" i="2"/>
  <c r="L4605" i="2"/>
  <c r="M4605" i="2"/>
  <c r="N4605" i="2"/>
  <c r="O4605" i="2"/>
  <c r="P4605" i="2"/>
  <c r="Y4605" i="2"/>
  <c r="Z4605" i="2"/>
  <c r="AA4605" i="2"/>
  <c r="AC4605" i="2"/>
  <c r="AD4605" i="2"/>
  <c r="AE4605" i="2"/>
  <c r="AF4605" i="2"/>
  <c r="I4606" i="2"/>
  <c r="J4606" i="2"/>
  <c r="K4606" i="2"/>
  <c r="L4606" i="2"/>
  <c r="M4606" i="2"/>
  <c r="N4606" i="2"/>
  <c r="O4606" i="2"/>
  <c r="P4606" i="2"/>
  <c r="Y4606" i="2"/>
  <c r="Z4606" i="2"/>
  <c r="AA4606" i="2"/>
  <c r="AC4606" i="2"/>
  <c r="AD4606" i="2"/>
  <c r="AE4606" i="2"/>
  <c r="AF4606" i="2"/>
  <c r="I4607" i="2"/>
  <c r="J4607" i="2"/>
  <c r="K4607" i="2"/>
  <c r="L4607" i="2"/>
  <c r="M4607" i="2"/>
  <c r="N4607" i="2"/>
  <c r="O4607" i="2"/>
  <c r="P4607" i="2"/>
  <c r="Y4607" i="2"/>
  <c r="Z4607" i="2"/>
  <c r="AA4607" i="2"/>
  <c r="AC4607" i="2"/>
  <c r="AD4607" i="2"/>
  <c r="AE4607" i="2"/>
  <c r="AF4607" i="2"/>
  <c r="I4608" i="2"/>
  <c r="J4608" i="2"/>
  <c r="K4608" i="2"/>
  <c r="L4608" i="2"/>
  <c r="M4608" i="2"/>
  <c r="N4608" i="2"/>
  <c r="O4608" i="2"/>
  <c r="P4608" i="2"/>
  <c r="Y4608" i="2"/>
  <c r="Z4608" i="2"/>
  <c r="AA4608" i="2"/>
  <c r="AC4608" i="2"/>
  <c r="AD4608" i="2"/>
  <c r="AE4608" i="2"/>
  <c r="AF4608" i="2"/>
  <c r="I4609" i="2"/>
  <c r="J4609" i="2"/>
  <c r="K4609" i="2"/>
  <c r="L4609" i="2"/>
  <c r="M4609" i="2"/>
  <c r="N4609" i="2"/>
  <c r="O4609" i="2"/>
  <c r="P4609" i="2"/>
  <c r="Y4609" i="2"/>
  <c r="Z4609" i="2"/>
  <c r="AA4609" i="2"/>
  <c r="AC4609" i="2"/>
  <c r="AD4609" i="2"/>
  <c r="AE4609" i="2"/>
  <c r="AF4609" i="2"/>
  <c r="I4610" i="2"/>
  <c r="J4610" i="2"/>
  <c r="K4610" i="2"/>
  <c r="L4610" i="2"/>
  <c r="M4610" i="2"/>
  <c r="N4610" i="2"/>
  <c r="O4610" i="2"/>
  <c r="P4610" i="2"/>
  <c r="Y4610" i="2"/>
  <c r="Z4610" i="2"/>
  <c r="AA4610" i="2"/>
  <c r="AC4610" i="2"/>
  <c r="AD4610" i="2"/>
  <c r="AE4610" i="2"/>
  <c r="AF4610" i="2"/>
  <c r="I4611" i="2"/>
  <c r="J4611" i="2"/>
  <c r="K4611" i="2"/>
  <c r="L4611" i="2"/>
  <c r="M4611" i="2"/>
  <c r="N4611" i="2"/>
  <c r="O4611" i="2"/>
  <c r="P4611" i="2"/>
  <c r="Y4611" i="2"/>
  <c r="Z4611" i="2"/>
  <c r="AA4611" i="2"/>
  <c r="AC4611" i="2"/>
  <c r="AD4611" i="2"/>
  <c r="AE4611" i="2"/>
  <c r="AF4611" i="2"/>
  <c r="I4612" i="2"/>
  <c r="J4612" i="2"/>
  <c r="K4612" i="2"/>
  <c r="L4612" i="2"/>
  <c r="M4612" i="2"/>
  <c r="N4612" i="2"/>
  <c r="O4612" i="2"/>
  <c r="P4612" i="2"/>
  <c r="Y4612" i="2"/>
  <c r="Z4612" i="2"/>
  <c r="AA4612" i="2"/>
  <c r="AC4612" i="2"/>
  <c r="AD4612" i="2"/>
  <c r="AE4612" i="2"/>
  <c r="AF4612" i="2"/>
  <c r="I4613" i="2"/>
  <c r="J4613" i="2"/>
  <c r="K4613" i="2"/>
  <c r="L4613" i="2"/>
  <c r="M4613" i="2"/>
  <c r="N4613" i="2"/>
  <c r="O4613" i="2"/>
  <c r="P4613" i="2"/>
  <c r="Y4613" i="2"/>
  <c r="Z4613" i="2"/>
  <c r="AA4613" i="2"/>
  <c r="AC4613" i="2"/>
  <c r="AD4613" i="2"/>
  <c r="AE4613" i="2"/>
  <c r="AF4613" i="2"/>
  <c r="I4614" i="2"/>
  <c r="J4614" i="2"/>
  <c r="K4614" i="2"/>
  <c r="L4614" i="2"/>
  <c r="M4614" i="2"/>
  <c r="N4614" i="2"/>
  <c r="O4614" i="2"/>
  <c r="P4614" i="2"/>
  <c r="Y4614" i="2"/>
  <c r="Z4614" i="2"/>
  <c r="AA4614" i="2"/>
  <c r="AC4614" i="2"/>
  <c r="AD4614" i="2"/>
  <c r="AE4614" i="2"/>
  <c r="AF4614" i="2"/>
  <c r="I4615" i="2"/>
  <c r="J4615" i="2"/>
  <c r="K4615" i="2"/>
  <c r="L4615" i="2"/>
  <c r="M4615" i="2"/>
  <c r="N4615" i="2"/>
  <c r="O4615" i="2"/>
  <c r="P4615" i="2"/>
  <c r="Y4615" i="2"/>
  <c r="Z4615" i="2"/>
  <c r="AA4615" i="2"/>
  <c r="AC4615" i="2"/>
  <c r="AD4615" i="2"/>
  <c r="AE4615" i="2"/>
  <c r="AF4615" i="2"/>
  <c r="I4616" i="2"/>
  <c r="J4616" i="2"/>
  <c r="K4616" i="2"/>
  <c r="L4616" i="2"/>
  <c r="M4616" i="2"/>
  <c r="N4616" i="2"/>
  <c r="O4616" i="2"/>
  <c r="P4616" i="2"/>
  <c r="Y4616" i="2"/>
  <c r="Z4616" i="2"/>
  <c r="AA4616" i="2"/>
  <c r="AC4616" i="2"/>
  <c r="AD4616" i="2"/>
  <c r="AE4616" i="2"/>
  <c r="AF4616" i="2"/>
  <c r="I4617" i="2"/>
  <c r="J4617" i="2"/>
  <c r="K4617" i="2"/>
  <c r="L4617" i="2"/>
  <c r="M4617" i="2"/>
  <c r="N4617" i="2"/>
  <c r="O4617" i="2"/>
  <c r="P4617" i="2"/>
  <c r="Y4617" i="2"/>
  <c r="Z4617" i="2"/>
  <c r="AA4617" i="2"/>
  <c r="AC4617" i="2"/>
  <c r="AD4617" i="2"/>
  <c r="AE4617" i="2"/>
  <c r="AF4617" i="2"/>
  <c r="I4618" i="2"/>
  <c r="J4618" i="2"/>
  <c r="K4618" i="2"/>
  <c r="L4618" i="2"/>
  <c r="M4618" i="2"/>
  <c r="N4618" i="2"/>
  <c r="O4618" i="2"/>
  <c r="P4618" i="2"/>
  <c r="Y4618" i="2"/>
  <c r="Z4618" i="2"/>
  <c r="AA4618" i="2"/>
  <c r="AC4618" i="2"/>
  <c r="AD4618" i="2"/>
  <c r="AE4618" i="2"/>
  <c r="AF4618" i="2"/>
  <c r="I4619" i="2"/>
  <c r="J4619" i="2"/>
  <c r="K4619" i="2"/>
  <c r="L4619" i="2"/>
  <c r="M4619" i="2"/>
  <c r="N4619" i="2"/>
  <c r="O4619" i="2"/>
  <c r="P4619" i="2"/>
  <c r="Y4619" i="2"/>
  <c r="Z4619" i="2"/>
  <c r="AA4619" i="2"/>
  <c r="AC4619" i="2"/>
  <c r="AD4619" i="2"/>
  <c r="AE4619" i="2"/>
  <c r="AF4619" i="2"/>
  <c r="I4620" i="2"/>
  <c r="J4620" i="2"/>
  <c r="K4620" i="2"/>
  <c r="L4620" i="2"/>
  <c r="M4620" i="2"/>
  <c r="N4620" i="2"/>
  <c r="O4620" i="2"/>
  <c r="P4620" i="2"/>
  <c r="Y4620" i="2"/>
  <c r="Z4620" i="2"/>
  <c r="AA4620" i="2"/>
  <c r="AC4620" i="2"/>
  <c r="AD4620" i="2"/>
  <c r="AE4620" i="2"/>
  <c r="AF4620" i="2"/>
  <c r="I4621" i="2"/>
  <c r="J4621" i="2"/>
  <c r="K4621" i="2"/>
  <c r="L4621" i="2"/>
  <c r="M4621" i="2"/>
  <c r="N4621" i="2"/>
  <c r="O4621" i="2"/>
  <c r="P4621" i="2"/>
  <c r="Y4621" i="2"/>
  <c r="Z4621" i="2"/>
  <c r="AA4621" i="2"/>
  <c r="AC4621" i="2"/>
  <c r="AD4621" i="2"/>
  <c r="AE4621" i="2"/>
  <c r="AF4621" i="2"/>
  <c r="I4622" i="2"/>
  <c r="J4622" i="2"/>
  <c r="K4622" i="2"/>
  <c r="L4622" i="2"/>
  <c r="M4622" i="2"/>
  <c r="N4622" i="2"/>
  <c r="O4622" i="2"/>
  <c r="P4622" i="2"/>
  <c r="Y4622" i="2"/>
  <c r="Z4622" i="2"/>
  <c r="AA4622" i="2"/>
  <c r="AC4622" i="2"/>
  <c r="AD4622" i="2"/>
  <c r="AE4622" i="2"/>
  <c r="AF4622" i="2"/>
  <c r="I4623" i="2"/>
  <c r="J4623" i="2"/>
  <c r="K4623" i="2"/>
  <c r="L4623" i="2"/>
  <c r="M4623" i="2"/>
  <c r="N4623" i="2"/>
  <c r="O4623" i="2"/>
  <c r="P4623" i="2"/>
  <c r="Y4623" i="2"/>
  <c r="Z4623" i="2"/>
  <c r="AA4623" i="2"/>
  <c r="AC4623" i="2"/>
  <c r="AD4623" i="2"/>
  <c r="AE4623" i="2"/>
  <c r="AF4623" i="2"/>
  <c r="I4624" i="2"/>
  <c r="J4624" i="2"/>
  <c r="K4624" i="2"/>
  <c r="L4624" i="2"/>
  <c r="M4624" i="2"/>
  <c r="N4624" i="2"/>
  <c r="O4624" i="2"/>
  <c r="P4624" i="2"/>
  <c r="Y4624" i="2"/>
  <c r="Z4624" i="2"/>
  <c r="AA4624" i="2"/>
  <c r="AC4624" i="2"/>
  <c r="AD4624" i="2"/>
  <c r="AE4624" i="2"/>
  <c r="AF4624" i="2"/>
  <c r="I4625" i="2"/>
  <c r="J4625" i="2"/>
  <c r="K4625" i="2"/>
  <c r="L4625" i="2"/>
  <c r="M4625" i="2"/>
  <c r="N4625" i="2"/>
  <c r="O4625" i="2"/>
  <c r="P4625" i="2"/>
  <c r="Y4625" i="2"/>
  <c r="Z4625" i="2"/>
  <c r="AA4625" i="2"/>
  <c r="AC4625" i="2"/>
  <c r="AD4625" i="2"/>
  <c r="AE4625" i="2"/>
  <c r="AF4625" i="2"/>
  <c r="I4626" i="2"/>
  <c r="J4626" i="2"/>
  <c r="K4626" i="2"/>
  <c r="L4626" i="2"/>
  <c r="M4626" i="2"/>
  <c r="N4626" i="2"/>
  <c r="O4626" i="2"/>
  <c r="P4626" i="2"/>
  <c r="Y4626" i="2"/>
  <c r="Z4626" i="2"/>
  <c r="AA4626" i="2"/>
  <c r="AC4626" i="2"/>
  <c r="AD4626" i="2"/>
  <c r="AE4626" i="2"/>
  <c r="AF4626" i="2"/>
  <c r="I4627" i="2"/>
  <c r="J4627" i="2"/>
  <c r="K4627" i="2"/>
  <c r="L4627" i="2"/>
  <c r="M4627" i="2"/>
  <c r="N4627" i="2"/>
  <c r="O4627" i="2"/>
  <c r="P4627" i="2"/>
  <c r="Y4627" i="2"/>
  <c r="Z4627" i="2"/>
  <c r="AA4627" i="2"/>
  <c r="AC4627" i="2"/>
  <c r="AD4627" i="2"/>
  <c r="AE4627" i="2"/>
  <c r="AF4627" i="2"/>
  <c r="I4628" i="2"/>
  <c r="J4628" i="2"/>
  <c r="K4628" i="2"/>
  <c r="L4628" i="2"/>
  <c r="M4628" i="2"/>
  <c r="N4628" i="2"/>
  <c r="O4628" i="2"/>
  <c r="P4628" i="2"/>
  <c r="Y4628" i="2"/>
  <c r="Z4628" i="2"/>
  <c r="AA4628" i="2"/>
  <c r="AC4628" i="2"/>
  <c r="AD4628" i="2"/>
  <c r="AE4628" i="2"/>
  <c r="AF4628" i="2"/>
  <c r="I4629" i="2"/>
  <c r="J4629" i="2"/>
  <c r="K4629" i="2"/>
  <c r="L4629" i="2"/>
  <c r="M4629" i="2"/>
  <c r="N4629" i="2"/>
  <c r="O4629" i="2"/>
  <c r="P4629" i="2"/>
  <c r="Y4629" i="2"/>
  <c r="Z4629" i="2"/>
  <c r="AA4629" i="2"/>
  <c r="AC4629" i="2"/>
  <c r="AD4629" i="2"/>
  <c r="AE4629" i="2"/>
  <c r="AF4629" i="2"/>
  <c r="I4630" i="2"/>
  <c r="J4630" i="2"/>
  <c r="K4630" i="2"/>
  <c r="L4630" i="2"/>
  <c r="M4630" i="2"/>
  <c r="N4630" i="2"/>
  <c r="O4630" i="2"/>
  <c r="P4630" i="2"/>
  <c r="Y4630" i="2"/>
  <c r="Z4630" i="2"/>
  <c r="AA4630" i="2"/>
  <c r="AC4630" i="2"/>
  <c r="AD4630" i="2"/>
  <c r="AE4630" i="2"/>
  <c r="AF4630" i="2"/>
  <c r="I4631" i="2"/>
  <c r="J4631" i="2"/>
  <c r="K4631" i="2"/>
  <c r="L4631" i="2"/>
  <c r="M4631" i="2"/>
  <c r="N4631" i="2"/>
  <c r="O4631" i="2"/>
  <c r="P4631" i="2"/>
  <c r="Y4631" i="2"/>
  <c r="Z4631" i="2"/>
  <c r="AA4631" i="2"/>
  <c r="AC4631" i="2"/>
  <c r="AD4631" i="2"/>
  <c r="AE4631" i="2"/>
  <c r="AF4631" i="2"/>
  <c r="I4632" i="2"/>
  <c r="J4632" i="2"/>
  <c r="K4632" i="2"/>
  <c r="L4632" i="2"/>
  <c r="M4632" i="2"/>
  <c r="N4632" i="2"/>
  <c r="O4632" i="2"/>
  <c r="P4632" i="2"/>
  <c r="Y4632" i="2"/>
  <c r="Z4632" i="2"/>
  <c r="AA4632" i="2"/>
  <c r="AC4632" i="2"/>
  <c r="AD4632" i="2"/>
  <c r="AE4632" i="2"/>
  <c r="AF4632" i="2"/>
  <c r="I4633" i="2"/>
  <c r="J4633" i="2"/>
  <c r="K4633" i="2"/>
  <c r="L4633" i="2"/>
  <c r="M4633" i="2"/>
  <c r="N4633" i="2"/>
  <c r="O4633" i="2"/>
  <c r="P4633" i="2"/>
  <c r="Y4633" i="2"/>
  <c r="Z4633" i="2"/>
  <c r="AA4633" i="2"/>
  <c r="AC4633" i="2"/>
  <c r="AD4633" i="2"/>
  <c r="AE4633" i="2"/>
  <c r="AF4633" i="2"/>
  <c r="I4634" i="2"/>
  <c r="J4634" i="2"/>
  <c r="K4634" i="2"/>
  <c r="L4634" i="2"/>
  <c r="M4634" i="2"/>
  <c r="N4634" i="2"/>
  <c r="O4634" i="2"/>
  <c r="P4634" i="2"/>
  <c r="Y4634" i="2"/>
  <c r="Z4634" i="2"/>
  <c r="AA4634" i="2"/>
  <c r="AC4634" i="2"/>
  <c r="AD4634" i="2"/>
  <c r="AE4634" i="2"/>
  <c r="AF4634" i="2"/>
  <c r="I4635" i="2"/>
  <c r="J4635" i="2"/>
  <c r="K4635" i="2"/>
  <c r="L4635" i="2"/>
  <c r="M4635" i="2"/>
  <c r="N4635" i="2"/>
  <c r="O4635" i="2"/>
  <c r="P4635" i="2"/>
  <c r="Y4635" i="2"/>
  <c r="Z4635" i="2"/>
  <c r="AA4635" i="2"/>
  <c r="AC4635" i="2"/>
  <c r="AD4635" i="2"/>
  <c r="AE4635" i="2"/>
  <c r="AF4635" i="2"/>
  <c r="I4636" i="2"/>
  <c r="J4636" i="2"/>
  <c r="K4636" i="2"/>
  <c r="L4636" i="2"/>
  <c r="M4636" i="2"/>
  <c r="N4636" i="2"/>
  <c r="O4636" i="2"/>
  <c r="P4636" i="2"/>
  <c r="Y4636" i="2"/>
  <c r="Z4636" i="2"/>
  <c r="AA4636" i="2"/>
  <c r="AC4636" i="2"/>
  <c r="AD4636" i="2"/>
  <c r="AE4636" i="2"/>
  <c r="AF4636" i="2"/>
  <c r="I4637" i="2"/>
  <c r="J4637" i="2"/>
  <c r="K4637" i="2"/>
  <c r="L4637" i="2"/>
  <c r="M4637" i="2"/>
  <c r="N4637" i="2"/>
  <c r="O4637" i="2"/>
  <c r="P4637" i="2"/>
  <c r="Y4637" i="2"/>
  <c r="Z4637" i="2"/>
  <c r="AA4637" i="2"/>
  <c r="AC4637" i="2"/>
  <c r="AD4637" i="2"/>
  <c r="AE4637" i="2"/>
  <c r="AF4637" i="2"/>
  <c r="I4638" i="2"/>
  <c r="J4638" i="2"/>
  <c r="K4638" i="2"/>
  <c r="L4638" i="2"/>
  <c r="M4638" i="2"/>
  <c r="N4638" i="2"/>
  <c r="O4638" i="2"/>
  <c r="P4638" i="2"/>
  <c r="Y4638" i="2"/>
  <c r="Z4638" i="2"/>
  <c r="AA4638" i="2"/>
  <c r="AC4638" i="2"/>
  <c r="AD4638" i="2"/>
  <c r="AE4638" i="2"/>
  <c r="AF4638" i="2"/>
  <c r="I4639" i="2"/>
  <c r="J4639" i="2"/>
  <c r="K4639" i="2"/>
  <c r="L4639" i="2"/>
  <c r="M4639" i="2"/>
  <c r="N4639" i="2"/>
  <c r="O4639" i="2"/>
  <c r="P4639" i="2"/>
  <c r="Y4639" i="2"/>
  <c r="Z4639" i="2"/>
  <c r="AA4639" i="2"/>
  <c r="AC4639" i="2"/>
  <c r="AD4639" i="2"/>
  <c r="AE4639" i="2"/>
  <c r="AF4639" i="2"/>
  <c r="I4640" i="2"/>
  <c r="J4640" i="2"/>
  <c r="K4640" i="2"/>
  <c r="L4640" i="2"/>
  <c r="M4640" i="2"/>
  <c r="N4640" i="2"/>
  <c r="O4640" i="2"/>
  <c r="P4640" i="2"/>
  <c r="Y4640" i="2"/>
  <c r="Z4640" i="2"/>
  <c r="AA4640" i="2"/>
  <c r="AC4640" i="2"/>
  <c r="AD4640" i="2"/>
  <c r="AE4640" i="2"/>
  <c r="AF4640" i="2"/>
  <c r="I4641" i="2"/>
  <c r="J4641" i="2"/>
  <c r="K4641" i="2"/>
  <c r="L4641" i="2"/>
  <c r="M4641" i="2"/>
  <c r="N4641" i="2"/>
  <c r="O4641" i="2"/>
  <c r="P4641" i="2"/>
  <c r="Y4641" i="2"/>
  <c r="Z4641" i="2"/>
  <c r="AA4641" i="2"/>
  <c r="AC4641" i="2"/>
  <c r="AD4641" i="2"/>
  <c r="AE4641" i="2"/>
  <c r="AF4641" i="2"/>
  <c r="I4642" i="2"/>
  <c r="J4642" i="2"/>
  <c r="K4642" i="2"/>
  <c r="L4642" i="2"/>
  <c r="M4642" i="2"/>
  <c r="N4642" i="2"/>
  <c r="O4642" i="2"/>
  <c r="P4642" i="2"/>
  <c r="Y4642" i="2"/>
  <c r="Z4642" i="2"/>
  <c r="AA4642" i="2"/>
  <c r="AC4642" i="2"/>
  <c r="AD4642" i="2"/>
  <c r="AE4642" i="2"/>
  <c r="AF4642" i="2"/>
  <c r="I4643" i="2"/>
  <c r="J4643" i="2"/>
  <c r="K4643" i="2"/>
  <c r="L4643" i="2"/>
  <c r="M4643" i="2"/>
  <c r="N4643" i="2"/>
  <c r="O4643" i="2"/>
  <c r="P4643" i="2"/>
  <c r="Y4643" i="2"/>
  <c r="Z4643" i="2"/>
  <c r="AA4643" i="2"/>
  <c r="AC4643" i="2"/>
  <c r="AD4643" i="2"/>
  <c r="AE4643" i="2"/>
  <c r="AF4643" i="2"/>
  <c r="I4644" i="2"/>
  <c r="J4644" i="2"/>
  <c r="K4644" i="2"/>
  <c r="L4644" i="2"/>
  <c r="M4644" i="2"/>
  <c r="N4644" i="2"/>
  <c r="O4644" i="2"/>
  <c r="P4644" i="2"/>
  <c r="Y4644" i="2"/>
  <c r="Z4644" i="2"/>
  <c r="AA4644" i="2"/>
  <c r="AC4644" i="2"/>
  <c r="AD4644" i="2"/>
  <c r="AE4644" i="2"/>
  <c r="AF4644" i="2"/>
  <c r="I4645" i="2"/>
  <c r="J4645" i="2"/>
  <c r="K4645" i="2"/>
  <c r="L4645" i="2"/>
  <c r="M4645" i="2"/>
  <c r="N4645" i="2"/>
  <c r="O4645" i="2"/>
  <c r="P4645" i="2"/>
  <c r="Y4645" i="2"/>
  <c r="Z4645" i="2"/>
  <c r="AA4645" i="2"/>
  <c r="AC4645" i="2"/>
  <c r="AD4645" i="2"/>
  <c r="AE4645" i="2"/>
  <c r="AF4645" i="2"/>
  <c r="I4646" i="2"/>
  <c r="J4646" i="2"/>
  <c r="K4646" i="2"/>
  <c r="L4646" i="2"/>
  <c r="M4646" i="2"/>
  <c r="N4646" i="2"/>
  <c r="O4646" i="2"/>
  <c r="P4646" i="2"/>
  <c r="Y4646" i="2"/>
  <c r="Z4646" i="2"/>
  <c r="AA4646" i="2"/>
  <c r="AC4646" i="2"/>
  <c r="AD4646" i="2"/>
  <c r="AE4646" i="2"/>
  <c r="AF4646" i="2"/>
  <c r="I4647" i="2"/>
  <c r="J4647" i="2"/>
  <c r="K4647" i="2"/>
  <c r="L4647" i="2"/>
  <c r="M4647" i="2"/>
  <c r="N4647" i="2"/>
  <c r="O4647" i="2"/>
  <c r="P4647" i="2"/>
  <c r="Y4647" i="2"/>
  <c r="Z4647" i="2"/>
  <c r="AA4647" i="2"/>
  <c r="AC4647" i="2"/>
  <c r="AD4647" i="2"/>
  <c r="AE4647" i="2"/>
  <c r="AF4647" i="2"/>
  <c r="I4648" i="2"/>
  <c r="J4648" i="2"/>
  <c r="K4648" i="2"/>
  <c r="L4648" i="2"/>
  <c r="M4648" i="2"/>
  <c r="N4648" i="2"/>
  <c r="O4648" i="2"/>
  <c r="P4648" i="2"/>
  <c r="Y4648" i="2"/>
  <c r="Z4648" i="2"/>
  <c r="AA4648" i="2"/>
  <c r="AC4648" i="2"/>
  <c r="AD4648" i="2"/>
  <c r="AE4648" i="2"/>
  <c r="AF4648" i="2"/>
  <c r="I4649" i="2"/>
  <c r="J4649" i="2"/>
  <c r="K4649" i="2"/>
  <c r="L4649" i="2"/>
  <c r="M4649" i="2"/>
  <c r="N4649" i="2"/>
  <c r="O4649" i="2"/>
  <c r="P4649" i="2"/>
  <c r="Y4649" i="2"/>
  <c r="Z4649" i="2"/>
  <c r="AA4649" i="2"/>
  <c r="AC4649" i="2"/>
  <c r="AD4649" i="2"/>
  <c r="AE4649" i="2"/>
  <c r="AF4649" i="2"/>
  <c r="I4650" i="2"/>
  <c r="J4650" i="2"/>
  <c r="K4650" i="2"/>
  <c r="L4650" i="2"/>
  <c r="M4650" i="2"/>
  <c r="N4650" i="2"/>
  <c r="O4650" i="2"/>
  <c r="P4650" i="2"/>
  <c r="Y4650" i="2"/>
  <c r="Z4650" i="2"/>
  <c r="AA4650" i="2"/>
  <c r="AC4650" i="2"/>
  <c r="AD4650" i="2"/>
  <c r="AE4650" i="2"/>
  <c r="AF4650" i="2"/>
  <c r="I4651" i="2"/>
  <c r="J4651" i="2"/>
  <c r="K4651" i="2"/>
  <c r="L4651" i="2"/>
  <c r="M4651" i="2"/>
  <c r="N4651" i="2"/>
  <c r="O4651" i="2"/>
  <c r="P4651" i="2"/>
  <c r="Y4651" i="2"/>
  <c r="Z4651" i="2"/>
  <c r="AA4651" i="2"/>
  <c r="AC4651" i="2"/>
  <c r="AD4651" i="2"/>
  <c r="AE4651" i="2"/>
  <c r="AF4651" i="2"/>
  <c r="I4652" i="2"/>
  <c r="J4652" i="2"/>
  <c r="K4652" i="2"/>
  <c r="L4652" i="2"/>
  <c r="M4652" i="2"/>
  <c r="N4652" i="2"/>
  <c r="O4652" i="2"/>
  <c r="P4652" i="2"/>
  <c r="Y4652" i="2"/>
  <c r="Z4652" i="2"/>
  <c r="AA4652" i="2"/>
  <c r="AC4652" i="2"/>
  <c r="AD4652" i="2"/>
  <c r="AE4652" i="2"/>
  <c r="AF4652" i="2"/>
  <c r="I4653" i="2"/>
  <c r="J4653" i="2"/>
  <c r="K4653" i="2"/>
  <c r="L4653" i="2"/>
  <c r="M4653" i="2"/>
  <c r="N4653" i="2"/>
  <c r="O4653" i="2"/>
  <c r="P4653" i="2"/>
  <c r="Y4653" i="2"/>
  <c r="Z4653" i="2"/>
  <c r="AA4653" i="2"/>
  <c r="AC4653" i="2"/>
  <c r="AD4653" i="2"/>
  <c r="AE4653" i="2"/>
  <c r="AF4653" i="2"/>
  <c r="I4654" i="2"/>
  <c r="J4654" i="2"/>
  <c r="K4654" i="2"/>
  <c r="L4654" i="2"/>
  <c r="M4654" i="2"/>
  <c r="N4654" i="2"/>
  <c r="O4654" i="2"/>
  <c r="P4654" i="2"/>
  <c r="Y4654" i="2"/>
  <c r="Z4654" i="2"/>
  <c r="AA4654" i="2"/>
  <c r="AC4654" i="2"/>
  <c r="AD4654" i="2"/>
  <c r="AE4654" i="2"/>
  <c r="AF4654" i="2"/>
  <c r="I4655" i="2"/>
  <c r="J4655" i="2"/>
  <c r="K4655" i="2"/>
  <c r="L4655" i="2"/>
  <c r="M4655" i="2"/>
  <c r="N4655" i="2"/>
  <c r="O4655" i="2"/>
  <c r="P4655" i="2"/>
  <c r="Y4655" i="2"/>
  <c r="Z4655" i="2"/>
  <c r="AA4655" i="2"/>
  <c r="AC4655" i="2"/>
  <c r="AD4655" i="2"/>
  <c r="AE4655" i="2"/>
  <c r="AF4655" i="2"/>
  <c r="I4656" i="2"/>
  <c r="J4656" i="2"/>
  <c r="K4656" i="2"/>
  <c r="L4656" i="2"/>
  <c r="M4656" i="2"/>
  <c r="N4656" i="2"/>
  <c r="O4656" i="2"/>
  <c r="P4656" i="2"/>
  <c r="Y4656" i="2"/>
  <c r="Z4656" i="2"/>
  <c r="AA4656" i="2"/>
  <c r="AC4656" i="2"/>
  <c r="AD4656" i="2"/>
  <c r="AE4656" i="2"/>
  <c r="AF4656" i="2"/>
  <c r="I4657" i="2"/>
  <c r="J4657" i="2"/>
  <c r="K4657" i="2"/>
  <c r="L4657" i="2"/>
  <c r="M4657" i="2"/>
  <c r="N4657" i="2"/>
  <c r="O4657" i="2"/>
  <c r="P4657" i="2"/>
  <c r="Y4657" i="2"/>
  <c r="Z4657" i="2"/>
  <c r="AA4657" i="2"/>
  <c r="AC4657" i="2"/>
  <c r="AD4657" i="2"/>
  <c r="AE4657" i="2"/>
  <c r="AF4657" i="2"/>
  <c r="I4658" i="2"/>
  <c r="J4658" i="2"/>
  <c r="K4658" i="2"/>
  <c r="L4658" i="2"/>
  <c r="M4658" i="2"/>
  <c r="N4658" i="2"/>
  <c r="O4658" i="2"/>
  <c r="P4658" i="2"/>
  <c r="Y4658" i="2"/>
  <c r="Z4658" i="2"/>
  <c r="AA4658" i="2"/>
  <c r="AC4658" i="2"/>
  <c r="AD4658" i="2"/>
  <c r="AE4658" i="2"/>
  <c r="AF4658" i="2"/>
  <c r="I4659" i="2"/>
  <c r="J4659" i="2"/>
  <c r="K4659" i="2"/>
  <c r="L4659" i="2"/>
  <c r="M4659" i="2"/>
  <c r="N4659" i="2"/>
  <c r="O4659" i="2"/>
  <c r="P4659" i="2"/>
  <c r="Y4659" i="2"/>
  <c r="Z4659" i="2"/>
  <c r="AA4659" i="2"/>
  <c r="AC4659" i="2"/>
  <c r="AD4659" i="2"/>
  <c r="AE4659" i="2"/>
  <c r="AF4659" i="2"/>
  <c r="I4660" i="2"/>
  <c r="J4660" i="2"/>
  <c r="K4660" i="2"/>
  <c r="L4660" i="2"/>
  <c r="M4660" i="2"/>
  <c r="N4660" i="2"/>
  <c r="O4660" i="2"/>
  <c r="P4660" i="2"/>
  <c r="Y4660" i="2"/>
  <c r="Z4660" i="2"/>
  <c r="AA4660" i="2"/>
  <c r="AC4660" i="2"/>
  <c r="AD4660" i="2"/>
  <c r="AE4660" i="2"/>
  <c r="AF4660" i="2"/>
  <c r="I4661" i="2"/>
  <c r="J4661" i="2"/>
  <c r="K4661" i="2"/>
  <c r="L4661" i="2"/>
  <c r="M4661" i="2"/>
  <c r="N4661" i="2"/>
  <c r="O4661" i="2"/>
  <c r="P4661" i="2"/>
  <c r="Y4661" i="2"/>
  <c r="Z4661" i="2"/>
  <c r="AA4661" i="2"/>
  <c r="AC4661" i="2"/>
  <c r="AD4661" i="2"/>
  <c r="AE4661" i="2"/>
  <c r="AF4661" i="2"/>
  <c r="I4662" i="2"/>
  <c r="J4662" i="2"/>
  <c r="K4662" i="2"/>
  <c r="L4662" i="2"/>
  <c r="M4662" i="2"/>
  <c r="N4662" i="2"/>
  <c r="O4662" i="2"/>
  <c r="P4662" i="2"/>
  <c r="Y4662" i="2"/>
  <c r="Z4662" i="2"/>
  <c r="AA4662" i="2"/>
  <c r="AC4662" i="2"/>
  <c r="AD4662" i="2"/>
  <c r="AE4662" i="2"/>
  <c r="AF4662" i="2"/>
  <c r="I4663" i="2"/>
  <c r="J4663" i="2"/>
  <c r="K4663" i="2"/>
  <c r="L4663" i="2"/>
  <c r="M4663" i="2"/>
  <c r="N4663" i="2"/>
  <c r="O4663" i="2"/>
  <c r="P4663" i="2"/>
  <c r="Y4663" i="2"/>
  <c r="Z4663" i="2"/>
  <c r="AA4663" i="2"/>
  <c r="AC4663" i="2"/>
  <c r="AD4663" i="2"/>
  <c r="AE4663" i="2"/>
  <c r="AF4663" i="2"/>
  <c r="I4664" i="2"/>
  <c r="J4664" i="2"/>
  <c r="K4664" i="2"/>
  <c r="L4664" i="2"/>
  <c r="M4664" i="2"/>
  <c r="N4664" i="2"/>
  <c r="O4664" i="2"/>
  <c r="P4664" i="2"/>
  <c r="Y4664" i="2"/>
  <c r="Z4664" i="2"/>
  <c r="AA4664" i="2"/>
  <c r="AC4664" i="2"/>
  <c r="AD4664" i="2"/>
  <c r="AE4664" i="2"/>
  <c r="AF4664" i="2"/>
  <c r="I4665" i="2"/>
  <c r="J4665" i="2"/>
  <c r="K4665" i="2"/>
  <c r="L4665" i="2"/>
  <c r="M4665" i="2"/>
  <c r="N4665" i="2"/>
  <c r="O4665" i="2"/>
  <c r="P4665" i="2"/>
  <c r="Y4665" i="2"/>
  <c r="Z4665" i="2"/>
  <c r="AA4665" i="2"/>
  <c r="AC4665" i="2"/>
  <c r="AD4665" i="2"/>
  <c r="AE4665" i="2"/>
  <c r="AF4665" i="2"/>
  <c r="I4666" i="2"/>
  <c r="J4666" i="2"/>
  <c r="K4666" i="2"/>
  <c r="L4666" i="2"/>
  <c r="M4666" i="2"/>
  <c r="N4666" i="2"/>
  <c r="O4666" i="2"/>
  <c r="P4666" i="2"/>
  <c r="Y4666" i="2"/>
  <c r="Z4666" i="2"/>
  <c r="AA4666" i="2"/>
  <c r="AC4666" i="2"/>
  <c r="AD4666" i="2"/>
  <c r="AE4666" i="2"/>
  <c r="AF4666" i="2"/>
  <c r="I4667" i="2"/>
  <c r="J4667" i="2"/>
  <c r="K4667" i="2"/>
  <c r="L4667" i="2"/>
  <c r="M4667" i="2"/>
  <c r="N4667" i="2"/>
  <c r="O4667" i="2"/>
  <c r="P4667" i="2"/>
  <c r="Y4667" i="2"/>
  <c r="Z4667" i="2"/>
  <c r="AA4667" i="2"/>
  <c r="AC4667" i="2"/>
  <c r="AD4667" i="2"/>
  <c r="AE4667" i="2"/>
  <c r="AF4667" i="2"/>
  <c r="I4668" i="2"/>
  <c r="J4668" i="2"/>
  <c r="K4668" i="2"/>
  <c r="L4668" i="2"/>
  <c r="M4668" i="2"/>
  <c r="N4668" i="2"/>
  <c r="O4668" i="2"/>
  <c r="P4668" i="2"/>
  <c r="Y4668" i="2"/>
  <c r="Z4668" i="2"/>
  <c r="AA4668" i="2"/>
  <c r="AC4668" i="2"/>
  <c r="AD4668" i="2"/>
  <c r="AE4668" i="2"/>
  <c r="AF4668" i="2"/>
  <c r="I4669" i="2"/>
  <c r="J4669" i="2"/>
  <c r="K4669" i="2"/>
  <c r="L4669" i="2"/>
  <c r="M4669" i="2"/>
  <c r="N4669" i="2"/>
  <c r="O4669" i="2"/>
  <c r="P4669" i="2"/>
  <c r="Y4669" i="2"/>
  <c r="Z4669" i="2"/>
  <c r="AA4669" i="2"/>
  <c r="AC4669" i="2"/>
  <c r="AD4669" i="2"/>
  <c r="AE4669" i="2"/>
  <c r="AF4669" i="2"/>
  <c r="I4670" i="2"/>
  <c r="J4670" i="2"/>
  <c r="K4670" i="2"/>
  <c r="L4670" i="2"/>
  <c r="M4670" i="2"/>
  <c r="N4670" i="2"/>
  <c r="O4670" i="2"/>
  <c r="P4670" i="2"/>
  <c r="Y4670" i="2"/>
  <c r="Z4670" i="2"/>
  <c r="AA4670" i="2"/>
  <c r="AC4670" i="2"/>
  <c r="AD4670" i="2"/>
  <c r="AE4670" i="2"/>
  <c r="AF4670" i="2"/>
  <c r="I4671" i="2"/>
  <c r="J4671" i="2"/>
  <c r="K4671" i="2"/>
  <c r="L4671" i="2"/>
  <c r="M4671" i="2"/>
  <c r="N4671" i="2"/>
  <c r="O4671" i="2"/>
  <c r="P4671" i="2"/>
  <c r="Y4671" i="2"/>
  <c r="Z4671" i="2"/>
  <c r="AA4671" i="2"/>
  <c r="AC4671" i="2"/>
  <c r="AD4671" i="2"/>
  <c r="AE4671" i="2"/>
  <c r="AF4671" i="2"/>
  <c r="I4672" i="2"/>
  <c r="J4672" i="2"/>
  <c r="K4672" i="2"/>
  <c r="L4672" i="2"/>
  <c r="M4672" i="2"/>
  <c r="N4672" i="2"/>
  <c r="O4672" i="2"/>
  <c r="P4672" i="2"/>
  <c r="Y4672" i="2"/>
  <c r="Z4672" i="2"/>
  <c r="AA4672" i="2"/>
  <c r="AC4672" i="2"/>
  <c r="AD4672" i="2"/>
  <c r="AE4672" i="2"/>
  <c r="AF4672" i="2"/>
  <c r="I4673" i="2"/>
  <c r="J4673" i="2"/>
  <c r="K4673" i="2"/>
  <c r="L4673" i="2"/>
  <c r="M4673" i="2"/>
  <c r="N4673" i="2"/>
  <c r="O4673" i="2"/>
  <c r="P4673" i="2"/>
  <c r="Y4673" i="2"/>
  <c r="Z4673" i="2"/>
  <c r="AA4673" i="2"/>
  <c r="AC4673" i="2"/>
  <c r="AD4673" i="2"/>
  <c r="AE4673" i="2"/>
  <c r="AF4673" i="2"/>
  <c r="I4674" i="2"/>
  <c r="J4674" i="2"/>
  <c r="K4674" i="2"/>
  <c r="L4674" i="2"/>
  <c r="M4674" i="2"/>
  <c r="N4674" i="2"/>
  <c r="O4674" i="2"/>
  <c r="P4674" i="2"/>
  <c r="Y4674" i="2"/>
  <c r="Z4674" i="2"/>
  <c r="AA4674" i="2"/>
  <c r="AC4674" i="2"/>
  <c r="AD4674" i="2"/>
  <c r="AE4674" i="2"/>
  <c r="AF4674" i="2"/>
  <c r="I4675" i="2"/>
  <c r="J4675" i="2"/>
  <c r="K4675" i="2"/>
  <c r="L4675" i="2"/>
  <c r="M4675" i="2"/>
  <c r="N4675" i="2"/>
  <c r="O4675" i="2"/>
  <c r="P4675" i="2"/>
  <c r="Y4675" i="2"/>
  <c r="Z4675" i="2"/>
  <c r="AA4675" i="2"/>
  <c r="AC4675" i="2"/>
  <c r="AD4675" i="2"/>
  <c r="AE4675" i="2"/>
  <c r="AF4675" i="2"/>
  <c r="I4676" i="2"/>
  <c r="J4676" i="2"/>
  <c r="K4676" i="2"/>
  <c r="L4676" i="2"/>
  <c r="M4676" i="2"/>
  <c r="N4676" i="2"/>
  <c r="O4676" i="2"/>
  <c r="P4676" i="2"/>
  <c r="Y4676" i="2"/>
  <c r="Z4676" i="2"/>
  <c r="AA4676" i="2"/>
  <c r="AC4676" i="2"/>
  <c r="AD4676" i="2"/>
  <c r="AE4676" i="2"/>
  <c r="AF4676" i="2"/>
  <c r="I4677" i="2"/>
  <c r="J4677" i="2"/>
  <c r="K4677" i="2"/>
  <c r="L4677" i="2"/>
  <c r="M4677" i="2"/>
  <c r="N4677" i="2"/>
  <c r="O4677" i="2"/>
  <c r="P4677" i="2"/>
  <c r="Y4677" i="2"/>
  <c r="Z4677" i="2"/>
  <c r="AA4677" i="2"/>
  <c r="AC4677" i="2"/>
  <c r="AD4677" i="2"/>
  <c r="AE4677" i="2"/>
  <c r="AF4677" i="2"/>
  <c r="I4678" i="2"/>
  <c r="J4678" i="2"/>
  <c r="K4678" i="2"/>
  <c r="L4678" i="2"/>
  <c r="M4678" i="2"/>
  <c r="N4678" i="2"/>
  <c r="O4678" i="2"/>
  <c r="P4678" i="2"/>
  <c r="Y4678" i="2"/>
  <c r="Z4678" i="2"/>
  <c r="AA4678" i="2"/>
  <c r="AC4678" i="2"/>
  <c r="AD4678" i="2"/>
  <c r="AE4678" i="2"/>
  <c r="AF4678" i="2"/>
  <c r="I4679" i="2"/>
  <c r="J4679" i="2"/>
  <c r="K4679" i="2"/>
  <c r="L4679" i="2"/>
  <c r="M4679" i="2"/>
  <c r="N4679" i="2"/>
  <c r="O4679" i="2"/>
  <c r="P4679" i="2"/>
  <c r="Y4679" i="2"/>
  <c r="Z4679" i="2"/>
  <c r="AA4679" i="2"/>
  <c r="AC4679" i="2"/>
  <c r="AD4679" i="2"/>
  <c r="AE4679" i="2"/>
  <c r="AF4679" i="2"/>
  <c r="I4680" i="2"/>
  <c r="J4680" i="2"/>
  <c r="K4680" i="2"/>
  <c r="L4680" i="2"/>
  <c r="M4680" i="2"/>
  <c r="N4680" i="2"/>
  <c r="O4680" i="2"/>
  <c r="P4680" i="2"/>
  <c r="Y4680" i="2"/>
  <c r="Z4680" i="2"/>
  <c r="AA4680" i="2"/>
  <c r="AC4680" i="2"/>
  <c r="AD4680" i="2"/>
  <c r="AE4680" i="2"/>
  <c r="AF4680" i="2"/>
  <c r="I4681" i="2"/>
  <c r="J4681" i="2"/>
  <c r="K4681" i="2"/>
  <c r="L4681" i="2"/>
  <c r="M4681" i="2"/>
  <c r="N4681" i="2"/>
  <c r="O4681" i="2"/>
  <c r="P4681" i="2"/>
  <c r="Y4681" i="2"/>
  <c r="Z4681" i="2"/>
  <c r="AA4681" i="2"/>
  <c r="AC4681" i="2"/>
  <c r="AD4681" i="2"/>
  <c r="AE4681" i="2"/>
  <c r="AF4681" i="2"/>
  <c r="I4682" i="2"/>
  <c r="J4682" i="2"/>
  <c r="K4682" i="2"/>
  <c r="L4682" i="2"/>
  <c r="M4682" i="2"/>
  <c r="N4682" i="2"/>
  <c r="O4682" i="2"/>
  <c r="P4682" i="2"/>
  <c r="Y4682" i="2"/>
  <c r="Z4682" i="2"/>
  <c r="AA4682" i="2"/>
  <c r="AC4682" i="2"/>
  <c r="AD4682" i="2"/>
  <c r="AE4682" i="2"/>
  <c r="AF4682" i="2"/>
  <c r="I4683" i="2"/>
  <c r="J4683" i="2"/>
  <c r="K4683" i="2"/>
  <c r="L4683" i="2"/>
  <c r="M4683" i="2"/>
  <c r="N4683" i="2"/>
  <c r="O4683" i="2"/>
  <c r="P4683" i="2"/>
  <c r="Y4683" i="2"/>
  <c r="Z4683" i="2"/>
  <c r="AA4683" i="2"/>
  <c r="AC4683" i="2"/>
  <c r="AD4683" i="2"/>
  <c r="AE4683" i="2"/>
  <c r="AF4683" i="2"/>
  <c r="I4684" i="2"/>
  <c r="J4684" i="2"/>
  <c r="K4684" i="2"/>
  <c r="L4684" i="2"/>
  <c r="M4684" i="2"/>
  <c r="N4684" i="2"/>
  <c r="O4684" i="2"/>
  <c r="P4684" i="2"/>
  <c r="Y4684" i="2"/>
  <c r="Z4684" i="2"/>
  <c r="AA4684" i="2"/>
  <c r="AC4684" i="2"/>
  <c r="AD4684" i="2"/>
  <c r="AE4684" i="2"/>
  <c r="AF4684" i="2"/>
  <c r="I4685" i="2"/>
  <c r="J4685" i="2"/>
  <c r="K4685" i="2"/>
  <c r="L4685" i="2"/>
  <c r="M4685" i="2"/>
  <c r="N4685" i="2"/>
  <c r="O4685" i="2"/>
  <c r="P4685" i="2"/>
  <c r="Y4685" i="2"/>
  <c r="Z4685" i="2"/>
  <c r="AA4685" i="2"/>
  <c r="AC4685" i="2"/>
  <c r="AD4685" i="2"/>
  <c r="AE4685" i="2"/>
  <c r="AF4685" i="2"/>
  <c r="I4686" i="2"/>
  <c r="J4686" i="2"/>
  <c r="K4686" i="2"/>
  <c r="L4686" i="2"/>
  <c r="M4686" i="2"/>
  <c r="N4686" i="2"/>
  <c r="O4686" i="2"/>
  <c r="P4686" i="2"/>
  <c r="Y4686" i="2"/>
  <c r="Z4686" i="2"/>
  <c r="AA4686" i="2"/>
  <c r="AC4686" i="2"/>
  <c r="AD4686" i="2"/>
  <c r="AE4686" i="2"/>
  <c r="AF4686" i="2"/>
  <c r="I4687" i="2"/>
  <c r="J4687" i="2"/>
  <c r="K4687" i="2"/>
  <c r="L4687" i="2"/>
  <c r="M4687" i="2"/>
  <c r="N4687" i="2"/>
  <c r="O4687" i="2"/>
  <c r="P4687" i="2"/>
  <c r="Y4687" i="2"/>
  <c r="Z4687" i="2"/>
  <c r="AA4687" i="2"/>
  <c r="AC4687" i="2"/>
  <c r="AD4687" i="2"/>
  <c r="AE4687" i="2"/>
  <c r="AF4687" i="2"/>
  <c r="I4688" i="2"/>
  <c r="J4688" i="2"/>
  <c r="K4688" i="2"/>
  <c r="L4688" i="2"/>
  <c r="M4688" i="2"/>
  <c r="N4688" i="2"/>
  <c r="O4688" i="2"/>
  <c r="P4688" i="2"/>
  <c r="Y4688" i="2"/>
  <c r="Z4688" i="2"/>
  <c r="AA4688" i="2"/>
  <c r="AC4688" i="2"/>
  <c r="AD4688" i="2"/>
  <c r="AE4688" i="2"/>
  <c r="AF4688" i="2"/>
  <c r="I4689" i="2"/>
  <c r="J4689" i="2"/>
  <c r="K4689" i="2"/>
  <c r="L4689" i="2"/>
  <c r="M4689" i="2"/>
  <c r="N4689" i="2"/>
  <c r="O4689" i="2"/>
  <c r="P4689" i="2"/>
  <c r="Y4689" i="2"/>
  <c r="Z4689" i="2"/>
  <c r="AA4689" i="2"/>
  <c r="AC4689" i="2"/>
  <c r="AD4689" i="2"/>
  <c r="AE4689" i="2"/>
  <c r="AF4689" i="2"/>
  <c r="I4690" i="2"/>
  <c r="J4690" i="2"/>
  <c r="K4690" i="2"/>
  <c r="L4690" i="2"/>
  <c r="M4690" i="2"/>
  <c r="N4690" i="2"/>
  <c r="O4690" i="2"/>
  <c r="P4690" i="2"/>
  <c r="Y4690" i="2"/>
  <c r="Z4690" i="2"/>
  <c r="AA4690" i="2"/>
  <c r="AC4690" i="2"/>
  <c r="AD4690" i="2"/>
  <c r="AE4690" i="2"/>
  <c r="AF4690" i="2"/>
  <c r="I4691" i="2"/>
  <c r="J4691" i="2"/>
  <c r="K4691" i="2"/>
  <c r="L4691" i="2"/>
  <c r="M4691" i="2"/>
  <c r="N4691" i="2"/>
  <c r="O4691" i="2"/>
  <c r="P4691" i="2"/>
  <c r="Y4691" i="2"/>
  <c r="Z4691" i="2"/>
  <c r="AA4691" i="2"/>
  <c r="AC4691" i="2"/>
  <c r="AD4691" i="2"/>
  <c r="AE4691" i="2"/>
  <c r="AF4691" i="2"/>
  <c r="I4692" i="2"/>
  <c r="J4692" i="2"/>
  <c r="K4692" i="2"/>
  <c r="L4692" i="2"/>
  <c r="M4692" i="2"/>
  <c r="N4692" i="2"/>
  <c r="O4692" i="2"/>
  <c r="P4692" i="2"/>
  <c r="Y4692" i="2"/>
  <c r="Z4692" i="2"/>
  <c r="AA4692" i="2"/>
  <c r="AC4692" i="2"/>
  <c r="AD4692" i="2"/>
  <c r="AE4692" i="2"/>
  <c r="AF4692" i="2"/>
  <c r="I4693" i="2"/>
  <c r="J4693" i="2"/>
  <c r="K4693" i="2"/>
  <c r="L4693" i="2"/>
  <c r="M4693" i="2"/>
  <c r="N4693" i="2"/>
  <c r="O4693" i="2"/>
  <c r="P4693" i="2"/>
  <c r="Y4693" i="2"/>
  <c r="Z4693" i="2"/>
  <c r="AA4693" i="2"/>
  <c r="AC4693" i="2"/>
  <c r="AD4693" i="2"/>
  <c r="AE4693" i="2"/>
  <c r="AF4693" i="2"/>
  <c r="I4694" i="2"/>
  <c r="J4694" i="2"/>
  <c r="K4694" i="2"/>
  <c r="L4694" i="2"/>
  <c r="M4694" i="2"/>
  <c r="N4694" i="2"/>
  <c r="O4694" i="2"/>
  <c r="P4694" i="2"/>
  <c r="Y4694" i="2"/>
  <c r="Z4694" i="2"/>
  <c r="AA4694" i="2"/>
  <c r="AC4694" i="2"/>
  <c r="AD4694" i="2"/>
  <c r="AE4694" i="2"/>
  <c r="AF4694" i="2"/>
  <c r="I4695" i="2"/>
  <c r="J4695" i="2"/>
  <c r="K4695" i="2"/>
  <c r="L4695" i="2"/>
  <c r="M4695" i="2"/>
  <c r="N4695" i="2"/>
  <c r="O4695" i="2"/>
  <c r="P4695" i="2"/>
  <c r="Y4695" i="2"/>
  <c r="Z4695" i="2"/>
  <c r="AA4695" i="2"/>
  <c r="AC4695" i="2"/>
  <c r="AD4695" i="2"/>
  <c r="AE4695" i="2"/>
  <c r="AF4695" i="2"/>
  <c r="I4696" i="2"/>
  <c r="J4696" i="2"/>
  <c r="K4696" i="2"/>
  <c r="L4696" i="2"/>
  <c r="M4696" i="2"/>
  <c r="N4696" i="2"/>
  <c r="O4696" i="2"/>
  <c r="P4696" i="2"/>
  <c r="Y4696" i="2"/>
  <c r="Z4696" i="2"/>
  <c r="AA4696" i="2"/>
  <c r="AC4696" i="2"/>
  <c r="AD4696" i="2"/>
  <c r="AE4696" i="2"/>
  <c r="AF4696" i="2"/>
  <c r="I4697" i="2"/>
  <c r="J4697" i="2"/>
  <c r="K4697" i="2"/>
  <c r="L4697" i="2"/>
  <c r="M4697" i="2"/>
  <c r="N4697" i="2"/>
  <c r="O4697" i="2"/>
  <c r="P4697" i="2"/>
  <c r="Y4697" i="2"/>
  <c r="Z4697" i="2"/>
  <c r="AA4697" i="2"/>
  <c r="AC4697" i="2"/>
  <c r="AD4697" i="2"/>
  <c r="AE4697" i="2"/>
  <c r="AF4697" i="2"/>
  <c r="I4698" i="2"/>
  <c r="J4698" i="2"/>
  <c r="K4698" i="2"/>
  <c r="L4698" i="2"/>
  <c r="M4698" i="2"/>
  <c r="N4698" i="2"/>
  <c r="O4698" i="2"/>
  <c r="P4698" i="2"/>
  <c r="Y4698" i="2"/>
  <c r="Z4698" i="2"/>
  <c r="AA4698" i="2"/>
  <c r="AC4698" i="2"/>
  <c r="AD4698" i="2"/>
  <c r="AE4698" i="2"/>
  <c r="AF4698" i="2"/>
  <c r="I4699" i="2"/>
  <c r="J4699" i="2"/>
  <c r="K4699" i="2"/>
  <c r="L4699" i="2"/>
  <c r="M4699" i="2"/>
  <c r="N4699" i="2"/>
  <c r="O4699" i="2"/>
  <c r="P4699" i="2"/>
  <c r="Y4699" i="2"/>
  <c r="Z4699" i="2"/>
  <c r="AA4699" i="2"/>
  <c r="AC4699" i="2"/>
  <c r="AD4699" i="2"/>
  <c r="AE4699" i="2"/>
  <c r="AF4699" i="2"/>
  <c r="I4700" i="2"/>
  <c r="J4700" i="2"/>
  <c r="K4700" i="2"/>
  <c r="L4700" i="2"/>
  <c r="M4700" i="2"/>
  <c r="N4700" i="2"/>
  <c r="O4700" i="2"/>
  <c r="P4700" i="2"/>
  <c r="Y4700" i="2"/>
  <c r="Z4700" i="2"/>
  <c r="AA4700" i="2"/>
  <c r="AC4700" i="2"/>
  <c r="AD4700" i="2"/>
  <c r="AE4700" i="2"/>
  <c r="AF4700" i="2"/>
  <c r="I4701" i="2"/>
  <c r="J4701" i="2"/>
  <c r="K4701" i="2"/>
  <c r="L4701" i="2"/>
  <c r="M4701" i="2"/>
  <c r="N4701" i="2"/>
  <c r="O4701" i="2"/>
  <c r="P4701" i="2"/>
  <c r="Y4701" i="2"/>
  <c r="Z4701" i="2"/>
  <c r="AA4701" i="2"/>
  <c r="AC4701" i="2"/>
  <c r="AD4701" i="2"/>
  <c r="AE4701" i="2"/>
  <c r="AF4701" i="2"/>
  <c r="I4702" i="2"/>
  <c r="J4702" i="2"/>
  <c r="K4702" i="2"/>
  <c r="L4702" i="2"/>
  <c r="M4702" i="2"/>
  <c r="N4702" i="2"/>
  <c r="O4702" i="2"/>
  <c r="P4702" i="2"/>
  <c r="Y4702" i="2"/>
  <c r="Z4702" i="2"/>
  <c r="AA4702" i="2"/>
  <c r="AC4702" i="2"/>
  <c r="AD4702" i="2"/>
  <c r="AE4702" i="2"/>
  <c r="AF4702" i="2"/>
  <c r="I4703" i="2"/>
  <c r="J4703" i="2"/>
  <c r="K4703" i="2"/>
  <c r="L4703" i="2"/>
  <c r="M4703" i="2"/>
  <c r="N4703" i="2"/>
  <c r="O4703" i="2"/>
  <c r="P4703" i="2"/>
  <c r="Y4703" i="2"/>
  <c r="Z4703" i="2"/>
  <c r="AA4703" i="2"/>
  <c r="AC4703" i="2"/>
  <c r="AD4703" i="2"/>
  <c r="AE4703" i="2"/>
  <c r="AF4703" i="2"/>
  <c r="I4704" i="2"/>
  <c r="J4704" i="2"/>
  <c r="K4704" i="2"/>
  <c r="L4704" i="2"/>
  <c r="M4704" i="2"/>
  <c r="N4704" i="2"/>
  <c r="O4704" i="2"/>
  <c r="P4704" i="2"/>
  <c r="Y4704" i="2"/>
  <c r="Z4704" i="2"/>
  <c r="AA4704" i="2"/>
  <c r="AC4704" i="2"/>
  <c r="AD4704" i="2"/>
  <c r="AE4704" i="2"/>
  <c r="AF4704" i="2"/>
  <c r="I4705" i="2"/>
  <c r="J4705" i="2"/>
  <c r="K4705" i="2"/>
  <c r="L4705" i="2"/>
  <c r="M4705" i="2"/>
  <c r="N4705" i="2"/>
  <c r="O4705" i="2"/>
  <c r="P4705" i="2"/>
  <c r="Y4705" i="2"/>
  <c r="Z4705" i="2"/>
  <c r="AA4705" i="2"/>
  <c r="AC4705" i="2"/>
  <c r="AD4705" i="2"/>
  <c r="AE4705" i="2"/>
  <c r="AF4705" i="2"/>
  <c r="I4706" i="2"/>
  <c r="J4706" i="2"/>
  <c r="K4706" i="2"/>
  <c r="L4706" i="2"/>
  <c r="M4706" i="2"/>
  <c r="N4706" i="2"/>
  <c r="O4706" i="2"/>
  <c r="P4706" i="2"/>
  <c r="Y4706" i="2"/>
  <c r="Z4706" i="2"/>
  <c r="AA4706" i="2"/>
  <c r="AC4706" i="2"/>
  <c r="AD4706" i="2"/>
  <c r="AE4706" i="2"/>
  <c r="AF4706" i="2"/>
  <c r="I4707" i="2"/>
  <c r="J4707" i="2"/>
  <c r="K4707" i="2"/>
  <c r="L4707" i="2"/>
  <c r="M4707" i="2"/>
  <c r="N4707" i="2"/>
  <c r="O4707" i="2"/>
  <c r="P4707" i="2"/>
  <c r="Y4707" i="2"/>
  <c r="Z4707" i="2"/>
  <c r="AA4707" i="2"/>
  <c r="AC4707" i="2"/>
  <c r="AD4707" i="2"/>
  <c r="AE4707" i="2"/>
  <c r="AF4707" i="2"/>
  <c r="I4708" i="2"/>
  <c r="J4708" i="2"/>
  <c r="K4708" i="2"/>
  <c r="L4708" i="2"/>
  <c r="M4708" i="2"/>
  <c r="N4708" i="2"/>
  <c r="O4708" i="2"/>
  <c r="P4708" i="2"/>
  <c r="Y4708" i="2"/>
  <c r="Z4708" i="2"/>
  <c r="AA4708" i="2"/>
  <c r="AC4708" i="2"/>
  <c r="AD4708" i="2"/>
  <c r="AE4708" i="2"/>
  <c r="AF4708" i="2"/>
  <c r="I4709" i="2"/>
  <c r="J4709" i="2"/>
  <c r="K4709" i="2"/>
  <c r="L4709" i="2"/>
  <c r="M4709" i="2"/>
  <c r="N4709" i="2"/>
  <c r="O4709" i="2"/>
  <c r="P4709" i="2"/>
  <c r="Y4709" i="2"/>
  <c r="Z4709" i="2"/>
  <c r="AA4709" i="2"/>
  <c r="AC4709" i="2"/>
  <c r="AD4709" i="2"/>
  <c r="AE4709" i="2"/>
  <c r="AF4709" i="2"/>
  <c r="I4710" i="2"/>
  <c r="J4710" i="2"/>
  <c r="K4710" i="2"/>
  <c r="L4710" i="2"/>
  <c r="M4710" i="2"/>
  <c r="N4710" i="2"/>
  <c r="O4710" i="2"/>
  <c r="P4710" i="2"/>
  <c r="Y4710" i="2"/>
  <c r="Z4710" i="2"/>
  <c r="AA4710" i="2"/>
  <c r="AC4710" i="2"/>
  <c r="AD4710" i="2"/>
  <c r="AE4710" i="2"/>
  <c r="AF4710" i="2"/>
  <c r="I4711" i="2"/>
  <c r="J4711" i="2"/>
  <c r="K4711" i="2"/>
  <c r="L4711" i="2"/>
  <c r="M4711" i="2"/>
  <c r="N4711" i="2"/>
  <c r="O4711" i="2"/>
  <c r="P4711" i="2"/>
  <c r="Y4711" i="2"/>
  <c r="Z4711" i="2"/>
  <c r="AA4711" i="2"/>
  <c r="AC4711" i="2"/>
  <c r="AD4711" i="2"/>
  <c r="AE4711" i="2"/>
  <c r="AF4711" i="2"/>
  <c r="I4712" i="2"/>
  <c r="J4712" i="2"/>
  <c r="K4712" i="2"/>
  <c r="L4712" i="2"/>
  <c r="M4712" i="2"/>
  <c r="N4712" i="2"/>
  <c r="O4712" i="2"/>
  <c r="P4712" i="2"/>
  <c r="Y4712" i="2"/>
  <c r="Z4712" i="2"/>
  <c r="AA4712" i="2"/>
  <c r="AC4712" i="2"/>
  <c r="AD4712" i="2"/>
  <c r="AE4712" i="2"/>
  <c r="AF4712" i="2"/>
  <c r="I4713" i="2"/>
  <c r="J4713" i="2"/>
  <c r="K4713" i="2"/>
  <c r="L4713" i="2"/>
  <c r="M4713" i="2"/>
  <c r="N4713" i="2"/>
  <c r="O4713" i="2"/>
  <c r="P4713" i="2"/>
  <c r="Y4713" i="2"/>
  <c r="Z4713" i="2"/>
  <c r="AA4713" i="2"/>
  <c r="AC4713" i="2"/>
  <c r="AD4713" i="2"/>
  <c r="AE4713" i="2"/>
  <c r="AF4713" i="2"/>
  <c r="I4714" i="2"/>
  <c r="J4714" i="2"/>
  <c r="K4714" i="2"/>
  <c r="L4714" i="2"/>
  <c r="M4714" i="2"/>
  <c r="N4714" i="2"/>
  <c r="O4714" i="2"/>
  <c r="P4714" i="2"/>
  <c r="Y4714" i="2"/>
  <c r="Z4714" i="2"/>
  <c r="AA4714" i="2"/>
  <c r="AC4714" i="2"/>
  <c r="AD4714" i="2"/>
  <c r="AE4714" i="2"/>
  <c r="AF4714" i="2"/>
  <c r="I4715" i="2"/>
  <c r="J4715" i="2"/>
  <c r="K4715" i="2"/>
  <c r="L4715" i="2"/>
  <c r="M4715" i="2"/>
  <c r="N4715" i="2"/>
  <c r="O4715" i="2"/>
  <c r="P4715" i="2"/>
  <c r="Y4715" i="2"/>
  <c r="Z4715" i="2"/>
  <c r="AA4715" i="2"/>
  <c r="AC4715" i="2"/>
  <c r="AD4715" i="2"/>
  <c r="AE4715" i="2"/>
  <c r="AF4715" i="2"/>
  <c r="I4716" i="2"/>
  <c r="J4716" i="2"/>
  <c r="K4716" i="2"/>
  <c r="L4716" i="2"/>
  <c r="M4716" i="2"/>
  <c r="N4716" i="2"/>
  <c r="O4716" i="2"/>
  <c r="P4716" i="2"/>
  <c r="Y4716" i="2"/>
  <c r="Z4716" i="2"/>
  <c r="AA4716" i="2"/>
  <c r="AC4716" i="2"/>
  <c r="AD4716" i="2"/>
  <c r="AE4716" i="2"/>
  <c r="AF4716" i="2"/>
  <c r="I4717" i="2"/>
  <c r="J4717" i="2"/>
  <c r="K4717" i="2"/>
  <c r="L4717" i="2"/>
  <c r="M4717" i="2"/>
  <c r="N4717" i="2"/>
  <c r="O4717" i="2"/>
  <c r="P4717" i="2"/>
  <c r="Y4717" i="2"/>
  <c r="Z4717" i="2"/>
  <c r="AA4717" i="2"/>
  <c r="AC4717" i="2"/>
  <c r="AD4717" i="2"/>
  <c r="AE4717" i="2"/>
  <c r="AF4717" i="2"/>
  <c r="I4718" i="2"/>
  <c r="J4718" i="2"/>
  <c r="K4718" i="2"/>
  <c r="L4718" i="2"/>
  <c r="M4718" i="2"/>
  <c r="N4718" i="2"/>
  <c r="O4718" i="2"/>
  <c r="P4718" i="2"/>
  <c r="Y4718" i="2"/>
  <c r="Z4718" i="2"/>
  <c r="AA4718" i="2"/>
  <c r="AC4718" i="2"/>
  <c r="AD4718" i="2"/>
  <c r="AE4718" i="2"/>
  <c r="AF4718" i="2"/>
  <c r="I4719" i="2"/>
  <c r="J4719" i="2"/>
  <c r="K4719" i="2"/>
  <c r="L4719" i="2"/>
  <c r="M4719" i="2"/>
  <c r="N4719" i="2"/>
  <c r="O4719" i="2"/>
  <c r="P4719" i="2"/>
  <c r="Y4719" i="2"/>
  <c r="Z4719" i="2"/>
  <c r="AA4719" i="2"/>
  <c r="AC4719" i="2"/>
  <c r="AD4719" i="2"/>
  <c r="AE4719" i="2"/>
  <c r="AF4719" i="2"/>
  <c r="I4720" i="2"/>
  <c r="J4720" i="2"/>
  <c r="K4720" i="2"/>
  <c r="L4720" i="2"/>
  <c r="M4720" i="2"/>
  <c r="N4720" i="2"/>
  <c r="O4720" i="2"/>
  <c r="P4720" i="2"/>
  <c r="Y4720" i="2"/>
  <c r="Z4720" i="2"/>
  <c r="AA4720" i="2"/>
  <c r="AC4720" i="2"/>
  <c r="AD4720" i="2"/>
  <c r="AE4720" i="2"/>
  <c r="AF4720" i="2"/>
  <c r="I4721" i="2"/>
  <c r="J4721" i="2"/>
  <c r="K4721" i="2"/>
  <c r="L4721" i="2"/>
  <c r="M4721" i="2"/>
  <c r="N4721" i="2"/>
  <c r="O4721" i="2"/>
  <c r="P4721" i="2"/>
  <c r="Y4721" i="2"/>
  <c r="Z4721" i="2"/>
  <c r="AA4721" i="2"/>
  <c r="AC4721" i="2"/>
  <c r="AD4721" i="2"/>
  <c r="AE4721" i="2"/>
  <c r="AF4721" i="2"/>
  <c r="I4722" i="2"/>
  <c r="J4722" i="2"/>
  <c r="K4722" i="2"/>
  <c r="L4722" i="2"/>
  <c r="M4722" i="2"/>
  <c r="N4722" i="2"/>
  <c r="O4722" i="2"/>
  <c r="P4722" i="2"/>
  <c r="Y4722" i="2"/>
  <c r="Z4722" i="2"/>
  <c r="AA4722" i="2"/>
  <c r="AC4722" i="2"/>
  <c r="AD4722" i="2"/>
  <c r="AE4722" i="2"/>
  <c r="AF4722" i="2"/>
  <c r="I4723" i="2"/>
  <c r="J4723" i="2"/>
  <c r="K4723" i="2"/>
  <c r="L4723" i="2"/>
  <c r="M4723" i="2"/>
  <c r="N4723" i="2"/>
  <c r="O4723" i="2"/>
  <c r="P4723" i="2"/>
  <c r="Y4723" i="2"/>
  <c r="Z4723" i="2"/>
  <c r="AA4723" i="2"/>
  <c r="AC4723" i="2"/>
  <c r="AD4723" i="2"/>
  <c r="AE4723" i="2"/>
  <c r="AF4723" i="2"/>
  <c r="I4724" i="2"/>
  <c r="J4724" i="2"/>
  <c r="K4724" i="2"/>
  <c r="L4724" i="2"/>
  <c r="M4724" i="2"/>
  <c r="N4724" i="2"/>
  <c r="O4724" i="2"/>
  <c r="P4724" i="2"/>
  <c r="Y4724" i="2"/>
  <c r="Z4724" i="2"/>
  <c r="AA4724" i="2"/>
  <c r="AC4724" i="2"/>
  <c r="AD4724" i="2"/>
  <c r="AE4724" i="2"/>
  <c r="AF4724" i="2"/>
  <c r="I4725" i="2"/>
  <c r="J4725" i="2"/>
  <c r="K4725" i="2"/>
  <c r="L4725" i="2"/>
  <c r="M4725" i="2"/>
  <c r="N4725" i="2"/>
  <c r="O4725" i="2"/>
  <c r="P4725" i="2"/>
  <c r="Y4725" i="2"/>
  <c r="Z4725" i="2"/>
  <c r="AA4725" i="2"/>
  <c r="AC4725" i="2"/>
  <c r="AD4725" i="2"/>
  <c r="AE4725" i="2"/>
  <c r="AF4725" i="2"/>
  <c r="I4726" i="2"/>
  <c r="J4726" i="2"/>
  <c r="K4726" i="2"/>
  <c r="L4726" i="2"/>
  <c r="M4726" i="2"/>
  <c r="N4726" i="2"/>
  <c r="O4726" i="2"/>
  <c r="P4726" i="2"/>
  <c r="Y4726" i="2"/>
  <c r="Z4726" i="2"/>
  <c r="AA4726" i="2"/>
  <c r="AC4726" i="2"/>
  <c r="AD4726" i="2"/>
  <c r="AE4726" i="2"/>
  <c r="AF4726" i="2"/>
  <c r="I4727" i="2"/>
  <c r="J4727" i="2"/>
  <c r="K4727" i="2"/>
  <c r="L4727" i="2"/>
  <c r="M4727" i="2"/>
  <c r="N4727" i="2"/>
  <c r="O4727" i="2"/>
  <c r="P4727" i="2"/>
  <c r="Y4727" i="2"/>
  <c r="Z4727" i="2"/>
  <c r="AA4727" i="2"/>
  <c r="AC4727" i="2"/>
  <c r="AD4727" i="2"/>
  <c r="AE4727" i="2"/>
  <c r="AF4727" i="2"/>
  <c r="I4728" i="2"/>
  <c r="J4728" i="2"/>
  <c r="K4728" i="2"/>
  <c r="L4728" i="2"/>
  <c r="M4728" i="2"/>
  <c r="N4728" i="2"/>
  <c r="O4728" i="2"/>
  <c r="P4728" i="2"/>
  <c r="Y4728" i="2"/>
  <c r="Z4728" i="2"/>
  <c r="AA4728" i="2"/>
  <c r="AC4728" i="2"/>
  <c r="AD4728" i="2"/>
  <c r="AE4728" i="2"/>
  <c r="AF4728" i="2"/>
  <c r="I4729" i="2"/>
  <c r="J4729" i="2"/>
  <c r="K4729" i="2"/>
  <c r="L4729" i="2"/>
  <c r="M4729" i="2"/>
  <c r="N4729" i="2"/>
  <c r="O4729" i="2"/>
  <c r="P4729" i="2"/>
  <c r="Y4729" i="2"/>
  <c r="Z4729" i="2"/>
  <c r="AA4729" i="2"/>
  <c r="AC4729" i="2"/>
  <c r="AD4729" i="2"/>
  <c r="AE4729" i="2"/>
  <c r="AF4729" i="2"/>
  <c r="I4730" i="2"/>
  <c r="J4730" i="2"/>
  <c r="K4730" i="2"/>
  <c r="L4730" i="2"/>
  <c r="M4730" i="2"/>
  <c r="N4730" i="2"/>
  <c r="O4730" i="2"/>
  <c r="P4730" i="2"/>
  <c r="Y4730" i="2"/>
  <c r="Z4730" i="2"/>
  <c r="AA4730" i="2"/>
  <c r="AC4730" i="2"/>
  <c r="AD4730" i="2"/>
  <c r="AE4730" i="2"/>
  <c r="AF4730" i="2"/>
  <c r="I4731" i="2"/>
  <c r="J4731" i="2"/>
  <c r="K4731" i="2"/>
  <c r="L4731" i="2"/>
  <c r="M4731" i="2"/>
  <c r="N4731" i="2"/>
  <c r="O4731" i="2"/>
  <c r="P4731" i="2"/>
  <c r="Y4731" i="2"/>
  <c r="Z4731" i="2"/>
  <c r="AA4731" i="2"/>
  <c r="AC4731" i="2"/>
  <c r="AD4731" i="2"/>
  <c r="AE4731" i="2"/>
  <c r="AF4731" i="2"/>
  <c r="I4732" i="2"/>
  <c r="J4732" i="2"/>
  <c r="K4732" i="2"/>
  <c r="L4732" i="2"/>
  <c r="M4732" i="2"/>
  <c r="N4732" i="2"/>
  <c r="O4732" i="2"/>
  <c r="P4732" i="2"/>
  <c r="Y4732" i="2"/>
  <c r="Z4732" i="2"/>
  <c r="AA4732" i="2"/>
  <c r="AC4732" i="2"/>
  <c r="AD4732" i="2"/>
  <c r="AE4732" i="2"/>
  <c r="AF4732" i="2"/>
  <c r="I4733" i="2"/>
  <c r="J4733" i="2"/>
  <c r="K4733" i="2"/>
  <c r="L4733" i="2"/>
  <c r="M4733" i="2"/>
  <c r="N4733" i="2"/>
  <c r="O4733" i="2"/>
  <c r="P4733" i="2"/>
  <c r="Y4733" i="2"/>
  <c r="Z4733" i="2"/>
  <c r="AA4733" i="2"/>
  <c r="AC4733" i="2"/>
  <c r="AD4733" i="2"/>
  <c r="AE4733" i="2"/>
  <c r="AF4733" i="2"/>
  <c r="I4734" i="2"/>
  <c r="J4734" i="2"/>
  <c r="K4734" i="2"/>
  <c r="L4734" i="2"/>
  <c r="M4734" i="2"/>
  <c r="N4734" i="2"/>
  <c r="O4734" i="2"/>
  <c r="P4734" i="2"/>
  <c r="Y4734" i="2"/>
  <c r="Z4734" i="2"/>
  <c r="AA4734" i="2"/>
  <c r="AC4734" i="2"/>
  <c r="AD4734" i="2"/>
  <c r="AE4734" i="2"/>
  <c r="AF4734" i="2"/>
  <c r="I4735" i="2"/>
  <c r="J4735" i="2"/>
  <c r="K4735" i="2"/>
  <c r="L4735" i="2"/>
  <c r="M4735" i="2"/>
  <c r="N4735" i="2"/>
  <c r="O4735" i="2"/>
  <c r="P4735" i="2"/>
  <c r="Y4735" i="2"/>
  <c r="Z4735" i="2"/>
  <c r="AA4735" i="2"/>
  <c r="AC4735" i="2"/>
  <c r="AD4735" i="2"/>
  <c r="AE4735" i="2"/>
  <c r="AF4735" i="2"/>
  <c r="I4736" i="2"/>
  <c r="J4736" i="2"/>
  <c r="K4736" i="2"/>
  <c r="L4736" i="2"/>
  <c r="M4736" i="2"/>
  <c r="N4736" i="2"/>
  <c r="O4736" i="2"/>
  <c r="P4736" i="2"/>
  <c r="Y4736" i="2"/>
  <c r="Z4736" i="2"/>
  <c r="AA4736" i="2"/>
  <c r="AC4736" i="2"/>
  <c r="AD4736" i="2"/>
  <c r="AE4736" i="2"/>
  <c r="AF4736" i="2"/>
  <c r="I4737" i="2"/>
  <c r="J4737" i="2"/>
  <c r="K4737" i="2"/>
  <c r="L4737" i="2"/>
  <c r="M4737" i="2"/>
  <c r="N4737" i="2"/>
  <c r="O4737" i="2"/>
  <c r="P4737" i="2"/>
  <c r="Y4737" i="2"/>
  <c r="Z4737" i="2"/>
  <c r="AA4737" i="2"/>
  <c r="AC4737" i="2"/>
  <c r="AD4737" i="2"/>
  <c r="AE4737" i="2"/>
  <c r="AF4737" i="2"/>
  <c r="I4738" i="2"/>
  <c r="J4738" i="2"/>
  <c r="K4738" i="2"/>
  <c r="L4738" i="2"/>
  <c r="M4738" i="2"/>
  <c r="N4738" i="2"/>
  <c r="O4738" i="2"/>
  <c r="P4738" i="2"/>
  <c r="Y4738" i="2"/>
  <c r="Z4738" i="2"/>
  <c r="AA4738" i="2"/>
  <c r="AC4738" i="2"/>
  <c r="AD4738" i="2"/>
  <c r="AE4738" i="2"/>
  <c r="AF4738" i="2"/>
  <c r="I4739" i="2"/>
  <c r="J4739" i="2"/>
  <c r="K4739" i="2"/>
  <c r="L4739" i="2"/>
  <c r="M4739" i="2"/>
  <c r="N4739" i="2"/>
  <c r="O4739" i="2"/>
  <c r="P4739" i="2"/>
  <c r="Y4739" i="2"/>
  <c r="Z4739" i="2"/>
  <c r="AA4739" i="2"/>
  <c r="AC4739" i="2"/>
  <c r="AD4739" i="2"/>
  <c r="AE4739" i="2"/>
  <c r="AF4739" i="2"/>
  <c r="I4740" i="2"/>
  <c r="J4740" i="2"/>
  <c r="K4740" i="2"/>
  <c r="L4740" i="2"/>
  <c r="M4740" i="2"/>
  <c r="N4740" i="2"/>
  <c r="O4740" i="2"/>
  <c r="P4740" i="2"/>
  <c r="Y4740" i="2"/>
  <c r="Z4740" i="2"/>
  <c r="AA4740" i="2"/>
  <c r="AC4740" i="2"/>
  <c r="AD4740" i="2"/>
  <c r="AE4740" i="2"/>
  <c r="AF4740" i="2"/>
  <c r="I4741" i="2"/>
  <c r="J4741" i="2"/>
  <c r="K4741" i="2"/>
  <c r="L4741" i="2"/>
  <c r="M4741" i="2"/>
  <c r="N4741" i="2"/>
  <c r="O4741" i="2"/>
  <c r="P4741" i="2"/>
  <c r="Y4741" i="2"/>
  <c r="Z4741" i="2"/>
  <c r="AA4741" i="2"/>
  <c r="AC4741" i="2"/>
  <c r="AD4741" i="2"/>
  <c r="AE4741" i="2"/>
  <c r="AF4741" i="2"/>
  <c r="I4742" i="2"/>
  <c r="J4742" i="2"/>
  <c r="K4742" i="2"/>
  <c r="L4742" i="2"/>
  <c r="M4742" i="2"/>
  <c r="N4742" i="2"/>
  <c r="O4742" i="2"/>
  <c r="P4742" i="2"/>
  <c r="Y4742" i="2"/>
  <c r="Z4742" i="2"/>
  <c r="AA4742" i="2"/>
  <c r="AC4742" i="2"/>
  <c r="AD4742" i="2"/>
  <c r="AE4742" i="2"/>
  <c r="AF4742" i="2"/>
  <c r="I4743" i="2"/>
  <c r="J4743" i="2"/>
  <c r="K4743" i="2"/>
  <c r="L4743" i="2"/>
  <c r="M4743" i="2"/>
  <c r="N4743" i="2"/>
  <c r="O4743" i="2"/>
  <c r="P4743" i="2"/>
  <c r="Y4743" i="2"/>
  <c r="Z4743" i="2"/>
  <c r="AA4743" i="2"/>
  <c r="AC4743" i="2"/>
  <c r="AD4743" i="2"/>
  <c r="AE4743" i="2"/>
  <c r="AF4743" i="2"/>
  <c r="I4744" i="2"/>
  <c r="J4744" i="2"/>
  <c r="K4744" i="2"/>
  <c r="L4744" i="2"/>
  <c r="M4744" i="2"/>
  <c r="N4744" i="2"/>
  <c r="O4744" i="2"/>
  <c r="P4744" i="2"/>
  <c r="Y4744" i="2"/>
  <c r="Z4744" i="2"/>
  <c r="AA4744" i="2"/>
  <c r="AC4744" i="2"/>
  <c r="AD4744" i="2"/>
  <c r="AE4744" i="2"/>
  <c r="AF4744" i="2"/>
  <c r="I4745" i="2"/>
  <c r="J4745" i="2"/>
  <c r="K4745" i="2"/>
  <c r="L4745" i="2"/>
  <c r="M4745" i="2"/>
  <c r="N4745" i="2"/>
  <c r="O4745" i="2"/>
  <c r="P4745" i="2"/>
  <c r="Y4745" i="2"/>
  <c r="Z4745" i="2"/>
  <c r="AA4745" i="2"/>
  <c r="AC4745" i="2"/>
  <c r="AD4745" i="2"/>
  <c r="AE4745" i="2"/>
  <c r="AF4745" i="2"/>
  <c r="I4746" i="2"/>
  <c r="J4746" i="2"/>
  <c r="K4746" i="2"/>
  <c r="L4746" i="2"/>
  <c r="M4746" i="2"/>
  <c r="N4746" i="2"/>
  <c r="O4746" i="2"/>
  <c r="P4746" i="2"/>
  <c r="Y4746" i="2"/>
  <c r="Z4746" i="2"/>
  <c r="AA4746" i="2"/>
  <c r="AC4746" i="2"/>
  <c r="AD4746" i="2"/>
  <c r="AE4746" i="2"/>
  <c r="AF4746" i="2"/>
  <c r="I4747" i="2"/>
  <c r="J4747" i="2"/>
  <c r="K4747" i="2"/>
  <c r="L4747" i="2"/>
  <c r="M4747" i="2"/>
  <c r="N4747" i="2"/>
  <c r="O4747" i="2"/>
  <c r="P4747" i="2"/>
  <c r="Y4747" i="2"/>
  <c r="Z4747" i="2"/>
  <c r="AA4747" i="2"/>
  <c r="AC4747" i="2"/>
  <c r="AD4747" i="2"/>
  <c r="AE4747" i="2"/>
  <c r="AF4747" i="2"/>
  <c r="I4748" i="2"/>
  <c r="J4748" i="2"/>
  <c r="K4748" i="2"/>
  <c r="L4748" i="2"/>
  <c r="M4748" i="2"/>
  <c r="N4748" i="2"/>
  <c r="O4748" i="2"/>
  <c r="P4748" i="2"/>
  <c r="Y4748" i="2"/>
  <c r="Z4748" i="2"/>
  <c r="AA4748" i="2"/>
  <c r="AC4748" i="2"/>
  <c r="AD4748" i="2"/>
  <c r="AE4748" i="2"/>
  <c r="AF4748" i="2"/>
  <c r="I4749" i="2"/>
  <c r="J4749" i="2"/>
  <c r="K4749" i="2"/>
  <c r="L4749" i="2"/>
  <c r="M4749" i="2"/>
  <c r="N4749" i="2"/>
  <c r="O4749" i="2"/>
  <c r="P4749" i="2"/>
  <c r="Y4749" i="2"/>
  <c r="Z4749" i="2"/>
  <c r="AA4749" i="2"/>
  <c r="AC4749" i="2"/>
  <c r="AD4749" i="2"/>
  <c r="AE4749" i="2"/>
  <c r="AF4749" i="2"/>
  <c r="I4750" i="2"/>
  <c r="J4750" i="2"/>
  <c r="K4750" i="2"/>
  <c r="L4750" i="2"/>
  <c r="M4750" i="2"/>
  <c r="N4750" i="2"/>
  <c r="O4750" i="2"/>
  <c r="P4750" i="2"/>
  <c r="Y4750" i="2"/>
  <c r="Z4750" i="2"/>
  <c r="AA4750" i="2"/>
  <c r="AC4750" i="2"/>
  <c r="AD4750" i="2"/>
  <c r="AE4750" i="2"/>
  <c r="AF4750" i="2"/>
  <c r="I4751" i="2"/>
  <c r="J4751" i="2"/>
  <c r="K4751" i="2"/>
  <c r="L4751" i="2"/>
  <c r="M4751" i="2"/>
  <c r="N4751" i="2"/>
  <c r="O4751" i="2"/>
  <c r="P4751" i="2"/>
  <c r="Y4751" i="2"/>
  <c r="Z4751" i="2"/>
  <c r="AA4751" i="2"/>
  <c r="AC4751" i="2"/>
  <c r="AD4751" i="2"/>
  <c r="AE4751" i="2"/>
  <c r="AF4751" i="2"/>
  <c r="I4752" i="2"/>
  <c r="J4752" i="2"/>
  <c r="K4752" i="2"/>
  <c r="L4752" i="2"/>
  <c r="M4752" i="2"/>
  <c r="N4752" i="2"/>
  <c r="O4752" i="2"/>
  <c r="P4752" i="2"/>
  <c r="Y4752" i="2"/>
  <c r="Z4752" i="2"/>
  <c r="AA4752" i="2"/>
  <c r="AC4752" i="2"/>
  <c r="AD4752" i="2"/>
  <c r="AE4752" i="2"/>
  <c r="AF4752" i="2"/>
  <c r="I4753" i="2"/>
  <c r="J4753" i="2"/>
  <c r="K4753" i="2"/>
  <c r="L4753" i="2"/>
  <c r="M4753" i="2"/>
  <c r="N4753" i="2"/>
  <c r="O4753" i="2"/>
  <c r="P4753" i="2"/>
  <c r="Y4753" i="2"/>
  <c r="Z4753" i="2"/>
  <c r="AA4753" i="2"/>
  <c r="AC4753" i="2"/>
  <c r="AD4753" i="2"/>
  <c r="AE4753" i="2"/>
  <c r="AF4753" i="2"/>
  <c r="I4754" i="2"/>
  <c r="J4754" i="2"/>
  <c r="K4754" i="2"/>
  <c r="L4754" i="2"/>
  <c r="M4754" i="2"/>
  <c r="N4754" i="2"/>
  <c r="O4754" i="2"/>
  <c r="P4754" i="2"/>
  <c r="Y4754" i="2"/>
  <c r="Z4754" i="2"/>
  <c r="AA4754" i="2"/>
  <c r="AC4754" i="2"/>
  <c r="AD4754" i="2"/>
  <c r="AE4754" i="2"/>
  <c r="AF4754" i="2"/>
  <c r="I4755" i="2"/>
  <c r="J4755" i="2"/>
  <c r="K4755" i="2"/>
  <c r="L4755" i="2"/>
  <c r="M4755" i="2"/>
  <c r="N4755" i="2"/>
  <c r="O4755" i="2"/>
  <c r="P4755" i="2"/>
  <c r="Y4755" i="2"/>
  <c r="Z4755" i="2"/>
  <c r="AA4755" i="2"/>
  <c r="AC4755" i="2"/>
  <c r="AD4755" i="2"/>
  <c r="AE4755" i="2"/>
  <c r="AF4755" i="2"/>
  <c r="I4756" i="2"/>
  <c r="J4756" i="2"/>
  <c r="K4756" i="2"/>
  <c r="L4756" i="2"/>
  <c r="M4756" i="2"/>
  <c r="N4756" i="2"/>
  <c r="O4756" i="2"/>
  <c r="P4756" i="2"/>
  <c r="Y4756" i="2"/>
  <c r="Z4756" i="2"/>
  <c r="AA4756" i="2"/>
  <c r="AC4756" i="2"/>
  <c r="AD4756" i="2"/>
  <c r="AE4756" i="2"/>
  <c r="AF4756" i="2"/>
  <c r="I4757" i="2"/>
  <c r="J4757" i="2"/>
  <c r="K4757" i="2"/>
  <c r="L4757" i="2"/>
  <c r="M4757" i="2"/>
  <c r="N4757" i="2"/>
  <c r="O4757" i="2"/>
  <c r="P4757" i="2"/>
  <c r="Y4757" i="2"/>
  <c r="Z4757" i="2"/>
  <c r="AA4757" i="2"/>
  <c r="AC4757" i="2"/>
  <c r="AD4757" i="2"/>
  <c r="AE4757" i="2"/>
  <c r="AF4757" i="2"/>
  <c r="I4758" i="2"/>
  <c r="J4758" i="2"/>
  <c r="K4758" i="2"/>
  <c r="L4758" i="2"/>
  <c r="M4758" i="2"/>
  <c r="N4758" i="2"/>
  <c r="O4758" i="2"/>
  <c r="P4758" i="2"/>
  <c r="Y4758" i="2"/>
  <c r="Z4758" i="2"/>
  <c r="AA4758" i="2"/>
  <c r="AC4758" i="2"/>
  <c r="AD4758" i="2"/>
  <c r="AE4758" i="2"/>
  <c r="AF4758" i="2"/>
  <c r="I4759" i="2"/>
  <c r="J4759" i="2"/>
  <c r="K4759" i="2"/>
  <c r="L4759" i="2"/>
  <c r="M4759" i="2"/>
  <c r="N4759" i="2"/>
  <c r="O4759" i="2"/>
  <c r="P4759" i="2"/>
  <c r="Y4759" i="2"/>
  <c r="Z4759" i="2"/>
  <c r="AA4759" i="2"/>
  <c r="AC4759" i="2"/>
  <c r="AD4759" i="2"/>
  <c r="AE4759" i="2"/>
  <c r="AF4759" i="2"/>
  <c r="I4760" i="2"/>
  <c r="J4760" i="2"/>
  <c r="K4760" i="2"/>
  <c r="L4760" i="2"/>
  <c r="M4760" i="2"/>
  <c r="N4760" i="2"/>
  <c r="O4760" i="2"/>
  <c r="P4760" i="2"/>
  <c r="Y4760" i="2"/>
  <c r="Z4760" i="2"/>
  <c r="AA4760" i="2"/>
  <c r="AC4760" i="2"/>
  <c r="AD4760" i="2"/>
  <c r="AE4760" i="2"/>
  <c r="AF4760" i="2"/>
  <c r="I4761" i="2"/>
  <c r="J4761" i="2"/>
  <c r="K4761" i="2"/>
  <c r="L4761" i="2"/>
  <c r="M4761" i="2"/>
  <c r="N4761" i="2"/>
  <c r="O4761" i="2"/>
  <c r="P4761" i="2"/>
  <c r="Y4761" i="2"/>
  <c r="Z4761" i="2"/>
  <c r="AA4761" i="2"/>
  <c r="AC4761" i="2"/>
  <c r="AD4761" i="2"/>
  <c r="AE4761" i="2"/>
  <c r="AF4761" i="2"/>
  <c r="I4762" i="2"/>
  <c r="J4762" i="2"/>
  <c r="K4762" i="2"/>
  <c r="L4762" i="2"/>
  <c r="M4762" i="2"/>
  <c r="N4762" i="2"/>
  <c r="O4762" i="2"/>
  <c r="P4762" i="2"/>
  <c r="Y4762" i="2"/>
  <c r="Z4762" i="2"/>
  <c r="AA4762" i="2"/>
  <c r="AC4762" i="2"/>
  <c r="AD4762" i="2"/>
  <c r="AE4762" i="2"/>
  <c r="AF4762" i="2"/>
  <c r="I4763" i="2"/>
  <c r="J4763" i="2"/>
  <c r="K4763" i="2"/>
  <c r="L4763" i="2"/>
  <c r="M4763" i="2"/>
  <c r="N4763" i="2"/>
  <c r="O4763" i="2"/>
  <c r="P4763" i="2"/>
  <c r="Y4763" i="2"/>
  <c r="Z4763" i="2"/>
  <c r="AA4763" i="2"/>
  <c r="AC4763" i="2"/>
  <c r="AD4763" i="2"/>
  <c r="AE4763" i="2"/>
  <c r="AF4763" i="2"/>
  <c r="I4764" i="2"/>
  <c r="J4764" i="2"/>
  <c r="K4764" i="2"/>
  <c r="L4764" i="2"/>
  <c r="M4764" i="2"/>
  <c r="N4764" i="2"/>
  <c r="O4764" i="2"/>
  <c r="P4764" i="2"/>
  <c r="Y4764" i="2"/>
  <c r="Z4764" i="2"/>
  <c r="AA4764" i="2"/>
  <c r="AC4764" i="2"/>
  <c r="AD4764" i="2"/>
  <c r="AE4764" i="2"/>
  <c r="AF4764" i="2"/>
  <c r="I4765" i="2"/>
  <c r="J4765" i="2"/>
  <c r="K4765" i="2"/>
  <c r="L4765" i="2"/>
  <c r="M4765" i="2"/>
  <c r="N4765" i="2"/>
  <c r="O4765" i="2"/>
  <c r="P4765" i="2"/>
  <c r="Y4765" i="2"/>
  <c r="Z4765" i="2"/>
  <c r="AA4765" i="2"/>
  <c r="AC4765" i="2"/>
  <c r="AD4765" i="2"/>
  <c r="AE4765" i="2"/>
  <c r="AF4765" i="2"/>
  <c r="I4766" i="2"/>
  <c r="J4766" i="2"/>
  <c r="K4766" i="2"/>
  <c r="L4766" i="2"/>
  <c r="M4766" i="2"/>
  <c r="N4766" i="2"/>
  <c r="O4766" i="2"/>
  <c r="P4766" i="2"/>
  <c r="Y4766" i="2"/>
  <c r="Z4766" i="2"/>
  <c r="AA4766" i="2"/>
  <c r="AC4766" i="2"/>
  <c r="AD4766" i="2"/>
  <c r="AE4766" i="2"/>
  <c r="AF4766" i="2"/>
  <c r="I4767" i="2"/>
  <c r="J4767" i="2"/>
  <c r="K4767" i="2"/>
  <c r="L4767" i="2"/>
  <c r="M4767" i="2"/>
  <c r="N4767" i="2"/>
  <c r="O4767" i="2"/>
  <c r="P4767" i="2"/>
  <c r="Y4767" i="2"/>
  <c r="Z4767" i="2"/>
  <c r="AA4767" i="2"/>
  <c r="AC4767" i="2"/>
  <c r="AD4767" i="2"/>
  <c r="AE4767" i="2"/>
  <c r="AF4767" i="2"/>
  <c r="I4768" i="2"/>
  <c r="J4768" i="2"/>
  <c r="K4768" i="2"/>
  <c r="L4768" i="2"/>
  <c r="M4768" i="2"/>
  <c r="N4768" i="2"/>
  <c r="O4768" i="2"/>
  <c r="P4768" i="2"/>
  <c r="Y4768" i="2"/>
  <c r="Z4768" i="2"/>
  <c r="AA4768" i="2"/>
  <c r="AC4768" i="2"/>
  <c r="AD4768" i="2"/>
  <c r="AE4768" i="2"/>
  <c r="AF4768" i="2"/>
  <c r="I4769" i="2"/>
  <c r="J4769" i="2"/>
  <c r="K4769" i="2"/>
  <c r="L4769" i="2"/>
  <c r="M4769" i="2"/>
  <c r="N4769" i="2"/>
  <c r="O4769" i="2"/>
  <c r="P4769" i="2"/>
  <c r="Y4769" i="2"/>
  <c r="Z4769" i="2"/>
  <c r="AA4769" i="2"/>
  <c r="AC4769" i="2"/>
  <c r="AD4769" i="2"/>
  <c r="AE4769" i="2"/>
  <c r="AF4769" i="2"/>
  <c r="I4770" i="2"/>
  <c r="J4770" i="2"/>
  <c r="K4770" i="2"/>
  <c r="L4770" i="2"/>
  <c r="M4770" i="2"/>
  <c r="N4770" i="2"/>
  <c r="O4770" i="2"/>
  <c r="P4770" i="2"/>
  <c r="Y4770" i="2"/>
  <c r="Z4770" i="2"/>
  <c r="AA4770" i="2"/>
  <c r="AC4770" i="2"/>
  <c r="AD4770" i="2"/>
  <c r="AE4770" i="2"/>
  <c r="AF4770" i="2"/>
  <c r="I4771" i="2"/>
  <c r="J4771" i="2"/>
  <c r="K4771" i="2"/>
  <c r="L4771" i="2"/>
  <c r="M4771" i="2"/>
  <c r="N4771" i="2"/>
  <c r="O4771" i="2"/>
  <c r="P4771" i="2"/>
  <c r="Y4771" i="2"/>
  <c r="Z4771" i="2"/>
  <c r="AA4771" i="2"/>
  <c r="AC4771" i="2"/>
  <c r="AD4771" i="2"/>
  <c r="AE4771" i="2"/>
  <c r="AF4771" i="2"/>
  <c r="I4772" i="2"/>
  <c r="J4772" i="2"/>
  <c r="K4772" i="2"/>
  <c r="L4772" i="2"/>
  <c r="M4772" i="2"/>
  <c r="N4772" i="2"/>
  <c r="O4772" i="2"/>
  <c r="P4772" i="2"/>
  <c r="Y4772" i="2"/>
  <c r="Z4772" i="2"/>
  <c r="AA4772" i="2"/>
  <c r="AC4772" i="2"/>
  <c r="AD4772" i="2"/>
  <c r="AE4772" i="2"/>
  <c r="AF4772" i="2"/>
  <c r="I4773" i="2"/>
  <c r="J4773" i="2"/>
  <c r="K4773" i="2"/>
  <c r="L4773" i="2"/>
  <c r="M4773" i="2"/>
  <c r="N4773" i="2"/>
  <c r="O4773" i="2"/>
  <c r="P4773" i="2"/>
  <c r="Y4773" i="2"/>
  <c r="Z4773" i="2"/>
  <c r="AA4773" i="2"/>
  <c r="AC4773" i="2"/>
  <c r="AD4773" i="2"/>
  <c r="AE4773" i="2"/>
  <c r="AF4773" i="2"/>
  <c r="I4774" i="2"/>
  <c r="J4774" i="2"/>
  <c r="K4774" i="2"/>
  <c r="L4774" i="2"/>
  <c r="M4774" i="2"/>
  <c r="N4774" i="2"/>
  <c r="O4774" i="2"/>
  <c r="P4774" i="2"/>
  <c r="Y4774" i="2"/>
  <c r="Z4774" i="2"/>
  <c r="AA4774" i="2"/>
  <c r="AC4774" i="2"/>
  <c r="AD4774" i="2"/>
  <c r="AE4774" i="2"/>
  <c r="AF4774" i="2"/>
  <c r="I4775" i="2"/>
  <c r="J4775" i="2"/>
  <c r="K4775" i="2"/>
  <c r="L4775" i="2"/>
  <c r="M4775" i="2"/>
  <c r="N4775" i="2"/>
  <c r="O4775" i="2"/>
  <c r="P4775" i="2"/>
  <c r="Y4775" i="2"/>
  <c r="Z4775" i="2"/>
  <c r="AA4775" i="2"/>
  <c r="AC4775" i="2"/>
  <c r="AD4775" i="2"/>
  <c r="AE4775" i="2"/>
  <c r="AF4775" i="2"/>
  <c r="I4776" i="2"/>
  <c r="J4776" i="2"/>
  <c r="K4776" i="2"/>
  <c r="L4776" i="2"/>
  <c r="M4776" i="2"/>
  <c r="N4776" i="2"/>
  <c r="O4776" i="2"/>
  <c r="P4776" i="2"/>
  <c r="Y4776" i="2"/>
  <c r="Z4776" i="2"/>
  <c r="AA4776" i="2"/>
  <c r="AC4776" i="2"/>
  <c r="AD4776" i="2"/>
  <c r="AE4776" i="2"/>
  <c r="AF4776" i="2"/>
  <c r="I4777" i="2"/>
  <c r="J4777" i="2"/>
  <c r="K4777" i="2"/>
  <c r="L4777" i="2"/>
  <c r="M4777" i="2"/>
  <c r="N4777" i="2"/>
  <c r="O4777" i="2"/>
  <c r="P4777" i="2"/>
  <c r="Y4777" i="2"/>
  <c r="Z4777" i="2"/>
  <c r="AA4777" i="2"/>
  <c r="AC4777" i="2"/>
  <c r="AD4777" i="2"/>
  <c r="AE4777" i="2"/>
  <c r="AF4777" i="2"/>
  <c r="I4778" i="2"/>
  <c r="J4778" i="2"/>
  <c r="K4778" i="2"/>
  <c r="L4778" i="2"/>
  <c r="M4778" i="2"/>
  <c r="N4778" i="2"/>
  <c r="O4778" i="2"/>
  <c r="P4778" i="2"/>
  <c r="Y4778" i="2"/>
  <c r="Z4778" i="2"/>
  <c r="AA4778" i="2"/>
  <c r="AC4778" i="2"/>
  <c r="AD4778" i="2"/>
  <c r="AE4778" i="2"/>
  <c r="AF4778" i="2"/>
  <c r="I4779" i="2"/>
  <c r="J4779" i="2"/>
  <c r="K4779" i="2"/>
  <c r="L4779" i="2"/>
  <c r="M4779" i="2"/>
  <c r="N4779" i="2"/>
  <c r="O4779" i="2"/>
  <c r="P4779" i="2"/>
  <c r="Y4779" i="2"/>
  <c r="Z4779" i="2"/>
  <c r="AA4779" i="2"/>
  <c r="AC4779" i="2"/>
  <c r="AD4779" i="2"/>
  <c r="AE4779" i="2"/>
  <c r="AF4779" i="2"/>
  <c r="I4780" i="2"/>
  <c r="J4780" i="2"/>
  <c r="K4780" i="2"/>
  <c r="L4780" i="2"/>
  <c r="M4780" i="2"/>
  <c r="N4780" i="2"/>
  <c r="O4780" i="2"/>
  <c r="P4780" i="2"/>
  <c r="Y4780" i="2"/>
  <c r="Z4780" i="2"/>
  <c r="AA4780" i="2"/>
  <c r="AC4780" i="2"/>
  <c r="AD4780" i="2"/>
  <c r="AE4780" i="2"/>
  <c r="AF4780" i="2"/>
  <c r="I4781" i="2"/>
  <c r="J4781" i="2"/>
  <c r="K4781" i="2"/>
  <c r="L4781" i="2"/>
  <c r="M4781" i="2"/>
  <c r="N4781" i="2"/>
  <c r="O4781" i="2"/>
  <c r="P4781" i="2"/>
  <c r="Y4781" i="2"/>
  <c r="Z4781" i="2"/>
  <c r="AA4781" i="2"/>
  <c r="AC4781" i="2"/>
  <c r="AD4781" i="2"/>
  <c r="AE4781" i="2"/>
  <c r="AF4781" i="2"/>
  <c r="I4782" i="2"/>
  <c r="J4782" i="2"/>
  <c r="K4782" i="2"/>
  <c r="L4782" i="2"/>
  <c r="M4782" i="2"/>
  <c r="N4782" i="2"/>
  <c r="O4782" i="2"/>
  <c r="P4782" i="2"/>
  <c r="Y4782" i="2"/>
  <c r="Z4782" i="2"/>
  <c r="AA4782" i="2"/>
  <c r="AC4782" i="2"/>
  <c r="AD4782" i="2"/>
  <c r="AE4782" i="2"/>
  <c r="AF4782" i="2"/>
  <c r="I4783" i="2"/>
  <c r="J4783" i="2"/>
  <c r="K4783" i="2"/>
  <c r="L4783" i="2"/>
  <c r="M4783" i="2"/>
  <c r="N4783" i="2"/>
  <c r="O4783" i="2"/>
  <c r="P4783" i="2"/>
  <c r="Y4783" i="2"/>
  <c r="Z4783" i="2"/>
  <c r="AA4783" i="2"/>
  <c r="AC4783" i="2"/>
  <c r="AD4783" i="2"/>
  <c r="AE4783" i="2"/>
  <c r="AF4783" i="2"/>
  <c r="I4784" i="2"/>
  <c r="J4784" i="2"/>
  <c r="K4784" i="2"/>
  <c r="L4784" i="2"/>
  <c r="M4784" i="2"/>
  <c r="N4784" i="2"/>
  <c r="O4784" i="2"/>
  <c r="P4784" i="2"/>
  <c r="Y4784" i="2"/>
  <c r="Z4784" i="2"/>
  <c r="AA4784" i="2"/>
  <c r="AC4784" i="2"/>
  <c r="AD4784" i="2"/>
  <c r="AE4784" i="2"/>
  <c r="AF4784" i="2"/>
  <c r="I4785" i="2"/>
  <c r="J4785" i="2"/>
  <c r="K4785" i="2"/>
  <c r="L4785" i="2"/>
  <c r="M4785" i="2"/>
  <c r="N4785" i="2"/>
  <c r="O4785" i="2"/>
  <c r="P4785" i="2"/>
  <c r="Y4785" i="2"/>
  <c r="Z4785" i="2"/>
  <c r="AA4785" i="2"/>
  <c r="AC4785" i="2"/>
  <c r="AD4785" i="2"/>
  <c r="AE4785" i="2"/>
  <c r="AF4785" i="2"/>
  <c r="I4786" i="2"/>
  <c r="J4786" i="2"/>
  <c r="K4786" i="2"/>
  <c r="L4786" i="2"/>
  <c r="M4786" i="2"/>
  <c r="N4786" i="2"/>
  <c r="O4786" i="2"/>
  <c r="P4786" i="2"/>
  <c r="Y4786" i="2"/>
  <c r="Z4786" i="2"/>
  <c r="AA4786" i="2"/>
  <c r="AC4786" i="2"/>
  <c r="AD4786" i="2"/>
  <c r="AE4786" i="2"/>
  <c r="AF4786" i="2"/>
  <c r="I4787" i="2"/>
  <c r="J4787" i="2"/>
  <c r="K4787" i="2"/>
  <c r="L4787" i="2"/>
  <c r="M4787" i="2"/>
  <c r="N4787" i="2"/>
  <c r="O4787" i="2"/>
  <c r="P4787" i="2"/>
  <c r="Y4787" i="2"/>
  <c r="Z4787" i="2"/>
  <c r="AA4787" i="2"/>
  <c r="AC4787" i="2"/>
  <c r="AD4787" i="2"/>
  <c r="AE4787" i="2"/>
  <c r="AF4787" i="2"/>
  <c r="I4788" i="2"/>
  <c r="J4788" i="2"/>
  <c r="K4788" i="2"/>
  <c r="L4788" i="2"/>
  <c r="M4788" i="2"/>
  <c r="N4788" i="2"/>
  <c r="O4788" i="2"/>
  <c r="P4788" i="2"/>
  <c r="Y4788" i="2"/>
  <c r="Z4788" i="2"/>
  <c r="AA4788" i="2"/>
  <c r="AC4788" i="2"/>
  <c r="AD4788" i="2"/>
  <c r="AE4788" i="2"/>
  <c r="AF4788" i="2"/>
  <c r="I4789" i="2"/>
  <c r="J4789" i="2"/>
  <c r="K4789" i="2"/>
  <c r="L4789" i="2"/>
  <c r="M4789" i="2"/>
  <c r="N4789" i="2"/>
  <c r="O4789" i="2"/>
  <c r="P4789" i="2"/>
  <c r="Y4789" i="2"/>
  <c r="Z4789" i="2"/>
  <c r="AA4789" i="2"/>
  <c r="AC4789" i="2"/>
  <c r="AD4789" i="2"/>
  <c r="AE4789" i="2"/>
  <c r="AF4789" i="2"/>
  <c r="I4790" i="2"/>
  <c r="J4790" i="2"/>
  <c r="K4790" i="2"/>
  <c r="L4790" i="2"/>
  <c r="M4790" i="2"/>
  <c r="N4790" i="2"/>
  <c r="O4790" i="2"/>
  <c r="P4790" i="2"/>
  <c r="Y4790" i="2"/>
  <c r="Z4790" i="2"/>
  <c r="AA4790" i="2"/>
  <c r="AC4790" i="2"/>
  <c r="AD4790" i="2"/>
  <c r="AE4790" i="2"/>
  <c r="AF4790" i="2"/>
  <c r="I4791" i="2"/>
  <c r="J4791" i="2"/>
  <c r="K4791" i="2"/>
  <c r="L4791" i="2"/>
  <c r="M4791" i="2"/>
  <c r="N4791" i="2"/>
  <c r="O4791" i="2"/>
  <c r="P4791" i="2"/>
  <c r="Y4791" i="2"/>
  <c r="Z4791" i="2"/>
  <c r="AA4791" i="2"/>
  <c r="AC4791" i="2"/>
  <c r="AD4791" i="2"/>
  <c r="AE4791" i="2"/>
  <c r="AF4791" i="2"/>
  <c r="I4792" i="2"/>
  <c r="J4792" i="2"/>
  <c r="K4792" i="2"/>
  <c r="L4792" i="2"/>
  <c r="M4792" i="2"/>
  <c r="N4792" i="2"/>
  <c r="O4792" i="2"/>
  <c r="P4792" i="2"/>
  <c r="Y4792" i="2"/>
  <c r="Z4792" i="2"/>
  <c r="AA4792" i="2"/>
  <c r="AC4792" i="2"/>
  <c r="AD4792" i="2"/>
  <c r="AE4792" i="2"/>
  <c r="AF4792" i="2"/>
  <c r="I4793" i="2"/>
  <c r="J4793" i="2"/>
  <c r="K4793" i="2"/>
  <c r="L4793" i="2"/>
  <c r="M4793" i="2"/>
  <c r="N4793" i="2"/>
  <c r="O4793" i="2"/>
  <c r="P4793" i="2"/>
  <c r="Y4793" i="2"/>
  <c r="Z4793" i="2"/>
  <c r="AA4793" i="2"/>
  <c r="AC4793" i="2"/>
  <c r="AD4793" i="2"/>
  <c r="AE4793" i="2"/>
  <c r="AF4793" i="2"/>
  <c r="I4794" i="2"/>
  <c r="J4794" i="2"/>
  <c r="K4794" i="2"/>
  <c r="L4794" i="2"/>
  <c r="M4794" i="2"/>
  <c r="N4794" i="2"/>
  <c r="O4794" i="2"/>
  <c r="P4794" i="2"/>
  <c r="Y4794" i="2"/>
  <c r="Z4794" i="2"/>
  <c r="AA4794" i="2"/>
  <c r="AC4794" i="2"/>
  <c r="AD4794" i="2"/>
  <c r="AE4794" i="2"/>
  <c r="AF4794" i="2"/>
  <c r="I4795" i="2"/>
  <c r="J4795" i="2"/>
  <c r="K4795" i="2"/>
  <c r="L4795" i="2"/>
  <c r="M4795" i="2"/>
  <c r="N4795" i="2"/>
  <c r="O4795" i="2"/>
  <c r="P4795" i="2"/>
  <c r="Y4795" i="2"/>
  <c r="Z4795" i="2"/>
  <c r="AA4795" i="2"/>
  <c r="AC4795" i="2"/>
  <c r="AD4795" i="2"/>
  <c r="AE4795" i="2"/>
  <c r="AF4795" i="2"/>
  <c r="I4796" i="2"/>
  <c r="J4796" i="2"/>
  <c r="K4796" i="2"/>
  <c r="L4796" i="2"/>
  <c r="M4796" i="2"/>
  <c r="N4796" i="2"/>
  <c r="O4796" i="2"/>
  <c r="P4796" i="2"/>
  <c r="Y4796" i="2"/>
  <c r="Z4796" i="2"/>
  <c r="AA4796" i="2"/>
  <c r="AC4796" i="2"/>
  <c r="AD4796" i="2"/>
  <c r="AE4796" i="2"/>
  <c r="AF4796" i="2"/>
  <c r="I4797" i="2"/>
  <c r="J4797" i="2"/>
  <c r="K4797" i="2"/>
  <c r="L4797" i="2"/>
  <c r="M4797" i="2"/>
  <c r="N4797" i="2"/>
  <c r="O4797" i="2"/>
  <c r="P4797" i="2"/>
  <c r="Y4797" i="2"/>
  <c r="Z4797" i="2"/>
  <c r="AA4797" i="2"/>
  <c r="AC4797" i="2"/>
  <c r="AD4797" i="2"/>
  <c r="AE4797" i="2"/>
  <c r="AF4797" i="2"/>
  <c r="I4798" i="2"/>
  <c r="J4798" i="2"/>
  <c r="K4798" i="2"/>
  <c r="L4798" i="2"/>
  <c r="M4798" i="2"/>
  <c r="N4798" i="2"/>
  <c r="O4798" i="2"/>
  <c r="P4798" i="2"/>
  <c r="Y4798" i="2"/>
  <c r="Z4798" i="2"/>
  <c r="AA4798" i="2"/>
  <c r="AC4798" i="2"/>
  <c r="AD4798" i="2"/>
  <c r="AE4798" i="2"/>
  <c r="AF4798" i="2"/>
  <c r="I4799" i="2"/>
  <c r="J4799" i="2"/>
  <c r="K4799" i="2"/>
  <c r="L4799" i="2"/>
  <c r="M4799" i="2"/>
  <c r="N4799" i="2"/>
  <c r="O4799" i="2"/>
  <c r="P4799" i="2"/>
  <c r="Y4799" i="2"/>
  <c r="Z4799" i="2"/>
  <c r="AA4799" i="2"/>
  <c r="AC4799" i="2"/>
  <c r="AD4799" i="2"/>
  <c r="AE4799" i="2"/>
  <c r="AF4799" i="2"/>
  <c r="I4800" i="2"/>
  <c r="J4800" i="2"/>
  <c r="K4800" i="2"/>
  <c r="L4800" i="2"/>
  <c r="M4800" i="2"/>
  <c r="N4800" i="2"/>
  <c r="O4800" i="2"/>
  <c r="P4800" i="2"/>
  <c r="Y4800" i="2"/>
  <c r="Z4800" i="2"/>
  <c r="AA4800" i="2"/>
  <c r="AC4800" i="2"/>
  <c r="AD4800" i="2"/>
  <c r="AE4800" i="2"/>
  <c r="AF4800" i="2"/>
  <c r="I4801" i="2"/>
  <c r="J4801" i="2"/>
  <c r="K4801" i="2"/>
  <c r="L4801" i="2"/>
  <c r="M4801" i="2"/>
  <c r="N4801" i="2"/>
  <c r="O4801" i="2"/>
  <c r="P4801" i="2"/>
  <c r="Y4801" i="2"/>
  <c r="Z4801" i="2"/>
  <c r="AA4801" i="2"/>
  <c r="AC4801" i="2"/>
  <c r="AD4801" i="2"/>
  <c r="AE4801" i="2"/>
  <c r="AF4801" i="2"/>
  <c r="I4802" i="2"/>
  <c r="J4802" i="2"/>
  <c r="K4802" i="2"/>
  <c r="L4802" i="2"/>
  <c r="M4802" i="2"/>
  <c r="N4802" i="2"/>
  <c r="O4802" i="2"/>
  <c r="P4802" i="2"/>
  <c r="Y4802" i="2"/>
  <c r="Z4802" i="2"/>
  <c r="AA4802" i="2"/>
  <c r="AC4802" i="2"/>
  <c r="AD4802" i="2"/>
  <c r="AE4802" i="2"/>
  <c r="AF4802" i="2"/>
  <c r="I4803" i="2"/>
  <c r="J4803" i="2"/>
  <c r="K4803" i="2"/>
  <c r="L4803" i="2"/>
  <c r="M4803" i="2"/>
  <c r="N4803" i="2"/>
  <c r="O4803" i="2"/>
  <c r="P4803" i="2"/>
  <c r="Y4803" i="2"/>
  <c r="Z4803" i="2"/>
  <c r="AA4803" i="2"/>
  <c r="AC4803" i="2"/>
  <c r="AD4803" i="2"/>
  <c r="AE4803" i="2"/>
  <c r="AF4803" i="2"/>
  <c r="I4804" i="2"/>
  <c r="J4804" i="2"/>
  <c r="K4804" i="2"/>
  <c r="L4804" i="2"/>
  <c r="M4804" i="2"/>
  <c r="N4804" i="2"/>
  <c r="O4804" i="2"/>
  <c r="P4804" i="2"/>
  <c r="Y4804" i="2"/>
  <c r="Z4804" i="2"/>
  <c r="AA4804" i="2"/>
  <c r="AC4804" i="2"/>
  <c r="AD4804" i="2"/>
  <c r="AE4804" i="2"/>
  <c r="AF4804" i="2"/>
  <c r="I4805" i="2"/>
  <c r="J4805" i="2"/>
  <c r="K4805" i="2"/>
  <c r="L4805" i="2"/>
  <c r="M4805" i="2"/>
  <c r="N4805" i="2"/>
  <c r="O4805" i="2"/>
  <c r="P4805" i="2"/>
  <c r="Y4805" i="2"/>
  <c r="Z4805" i="2"/>
  <c r="AA4805" i="2"/>
  <c r="AC4805" i="2"/>
  <c r="AD4805" i="2"/>
  <c r="AE4805" i="2"/>
  <c r="AF4805" i="2"/>
  <c r="I4806" i="2"/>
  <c r="J4806" i="2"/>
  <c r="K4806" i="2"/>
  <c r="L4806" i="2"/>
  <c r="M4806" i="2"/>
  <c r="N4806" i="2"/>
  <c r="O4806" i="2"/>
  <c r="P4806" i="2"/>
  <c r="Y4806" i="2"/>
  <c r="Z4806" i="2"/>
  <c r="AA4806" i="2"/>
  <c r="AC4806" i="2"/>
  <c r="AD4806" i="2"/>
  <c r="AE4806" i="2"/>
  <c r="AF4806" i="2"/>
  <c r="I4807" i="2"/>
  <c r="J4807" i="2"/>
  <c r="K4807" i="2"/>
  <c r="L4807" i="2"/>
  <c r="M4807" i="2"/>
  <c r="N4807" i="2"/>
  <c r="O4807" i="2"/>
  <c r="P4807" i="2"/>
  <c r="Y4807" i="2"/>
  <c r="Z4807" i="2"/>
  <c r="AA4807" i="2"/>
  <c r="AC4807" i="2"/>
  <c r="AD4807" i="2"/>
  <c r="AE4807" i="2"/>
  <c r="AF4807" i="2"/>
  <c r="I4808" i="2"/>
  <c r="J4808" i="2"/>
  <c r="K4808" i="2"/>
  <c r="L4808" i="2"/>
  <c r="M4808" i="2"/>
  <c r="N4808" i="2"/>
  <c r="O4808" i="2"/>
  <c r="P4808" i="2"/>
  <c r="Y4808" i="2"/>
  <c r="Z4808" i="2"/>
  <c r="AA4808" i="2"/>
  <c r="AC4808" i="2"/>
  <c r="AD4808" i="2"/>
  <c r="AE4808" i="2"/>
  <c r="AF4808" i="2"/>
  <c r="I4809" i="2"/>
  <c r="J4809" i="2"/>
  <c r="K4809" i="2"/>
  <c r="L4809" i="2"/>
  <c r="M4809" i="2"/>
  <c r="N4809" i="2"/>
  <c r="O4809" i="2"/>
  <c r="P4809" i="2"/>
  <c r="Y4809" i="2"/>
  <c r="Z4809" i="2"/>
  <c r="AA4809" i="2"/>
  <c r="AC4809" i="2"/>
  <c r="AD4809" i="2"/>
  <c r="AE4809" i="2"/>
  <c r="AF4809" i="2"/>
  <c r="I4810" i="2"/>
  <c r="J4810" i="2"/>
  <c r="K4810" i="2"/>
  <c r="L4810" i="2"/>
  <c r="M4810" i="2"/>
  <c r="N4810" i="2"/>
  <c r="O4810" i="2"/>
  <c r="P4810" i="2"/>
  <c r="Y4810" i="2"/>
  <c r="Z4810" i="2"/>
  <c r="AA4810" i="2"/>
  <c r="AC4810" i="2"/>
  <c r="AD4810" i="2"/>
  <c r="AE4810" i="2"/>
  <c r="AF4810" i="2"/>
  <c r="I4811" i="2"/>
  <c r="J4811" i="2"/>
  <c r="K4811" i="2"/>
  <c r="L4811" i="2"/>
  <c r="M4811" i="2"/>
  <c r="N4811" i="2"/>
  <c r="O4811" i="2"/>
  <c r="P4811" i="2"/>
  <c r="Y4811" i="2"/>
  <c r="Z4811" i="2"/>
  <c r="AA4811" i="2"/>
  <c r="AC4811" i="2"/>
  <c r="AD4811" i="2"/>
  <c r="AE4811" i="2"/>
  <c r="AF4811" i="2"/>
  <c r="I4812" i="2"/>
  <c r="J4812" i="2"/>
  <c r="K4812" i="2"/>
  <c r="L4812" i="2"/>
  <c r="M4812" i="2"/>
  <c r="N4812" i="2"/>
  <c r="O4812" i="2"/>
  <c r="P4812" i="2"/>
  <c r="Y4812" i="2"/>
  <c r="Z4812" i="2"/>
  <c r="AA4812" i="2"/>
  <c r="AC4812" i="2"/>
  <c r="AD4812" i="2"/>
  <c r="AE4812" i="2"/>
  <c r="AF4812" i="2"/>
  <c r="I4813" i="2"/>
  <c r="J4813" i="2"/>
  <c r="K4813" i="2"/>
  <c r="L4813" i="2"/>
  <c r="M4813" i="2"/>
  <c r="N4813" i="2"/>
  <c r="O4813" i="2"/>
  <c r="P4813" i="2"/>
  <c r="Y4813" i="2"/>
  <c r="Z4813" i="2"/>
  <c r="AA4813" i="2"/>
  <c r="AC4813" i="2"/>
  <c r="AD4813" i="2"/>
  <c r="AE4813" i="2"/>
  <c r="AF4813" i="2"/>
  <c r="I4814" i="2"/>
  <c r="J4814" i="2"/>
  <c r="K4814" i="2"/>
  <c r="L4814" i="2"/>
  <c r="M4814" i="2"/>
  <c r="N4814" i="2"/>
  <c r="O4814" i="2"/>
  <c r="P4814" i="2"/>
  <c r="Y4814" i="2"/>
  <c r="Z4814" i="2"/>
  <c r="AA4814" i="2"/>
  <c r="AC4814" i="2"/>
  <c r="AD4814" i="2"/>
  <c r="AE4814" i="2"/>
  <c r="AF4814" i="2"/>
  <c r="I4815" i="2"/>
  <c r="J4815" i="2"/>
  <c r="K4815" i="2"/>
  <c r="L4815" i="2"/>
  <c r="M4815" i="2"/>
  <c r="N4815" i="2"/>
  <c r="O4815" i="2"/>
  <c r="P4815" i="2"/>
  <c r="Y4815" i="2"/>
  <c r="Z4815" i="2"/>
  <c r="AA4815" i="2"/>
  <c r="AC4815" i="2"/>
  <c r="AD4815" i="2"/>
  <c r="AE4815" i="2"/>
  <c r="AF4815" i="2"/>
  <c r="I4816" i="2"/>
  <c r="J4816" i="2"/>
  <c r="K4816" i="2"/>
  <c r="L4816" i="2"/>
  <c r="M4816" i="2"/>
  <c r="N4816" i="2"/>
  <c r="O4816" i="2"/>
  <c r="P4816" i="2"/>
  <c r="Y4816" i="2"/>
  <c r="Z4816" i="2"/>
  <c r="AA4816" i="2"/>
  <c r="AC4816" i="2"/>
  <c r="AD4816" i="2"/>
  <c r="AE4816" i="2"/>
  <c r="AF4816" i="2"/>
  <c r="I4817" i="2"/>
  <c r="J4817" i="2"/>
  <c r="K4817" i="2"/>
  <c r="L4817" i="2"/>
  <c r="M4817" i="2"/>
  <c r="N4817" i="2"/>
  <c r="O4817" i="2"/>
  <c r="P4817" i="2"/>
  <c r="Y4817" i="2"/>
  <c r="Z4817" i="2"/>
  <c r="AA4817" i="2"/>
  <c r="AC4817" i="2"/>
  <c r="AD4817" i="2"/>
  <c r="AE4817" i="2"/>
  <c r="AF4817" i="2"/>
  <c r="I4818" i="2"/>
  <c r="J4818" i="2"/>
  <c r="K4818" i="2"/>
  <c r="L4818" i="2"/>
  <c r="M4818" i="2"/>
  <c r="N4818" i="2"/>
  <c r="O4818" i="2"/>
  <c r="P4818" i="2"/>
  <c r="Y4818" i="2"/>
  <c r="Z4818" i="2"/>
  <c r="AA4818" i="2"/>
  <c r="AC4818" i="2"/>
  <c r="AD4818" i="2"/>
  <c r="AE4818" i="2"/>
  <c r="AF4818" i="2"/>
  <c r="I4819" i="2"/>
  <c r="J4819" i="2"/>
  <c r="K4819" i="2"/>
  <c r="L4819" i="2"/>
  <c r="M4819" i="2"/>
  <c r="N4819" i="2"/>
  <c r="O4819" i="2"/>
  <c r="P4819" i="2"/>
  <c r="Y4819" i="2"/>
  <c r="Z4819" i="2"/>
  <c r="AA4819" i="2"/>
  <c r="AC4819" i="2"/>
  <c r="AD4819" i="2"/>
  <c r="AE4819" i="2"/>
  <c r="AF4819" i="2"/>
  <c r="I4820" i="2"/>
  <c r="J4820" i="2"/>
  <c r="K4820" i="2"/>
  <c r="L4820" i="2"/>
  <c r="M4820" i="2"/>
  <c r="N4820" i="2"/>
  <c r="O4820" i="2"/>
  <c r="P4820" i="2"/>
  <c r="Y4820" i="2"/>
  <c r="Z4820" i="2"/>
  <c r="AA4820" i="2"/>
  <c r="AC4820" i="2"/>
  <c r="AD4820" i="2"/>
  <c r="AE4820" i="2"/>
  <c r="AF4820" i="2"/>
  <c r="I4821" i="2"/>
  <c r="J4821" i="2"/>
  <c r="K4821" i="2"/>
  <c r="L4821" i="2"/>
  <c r="M4821" i="2"/>
  <c r="N4821" i="2"/>
  <c r="O4821" i="2"/>
  <c r="P4821" i="2"/>
  <c r="Y4821" i="2"/>
  <c r="Z4821" i="2"/>
  <c r="AA4821" i="2"/>
  <c r="AC4821" i="2"/>
  <c r="AD4821" i="2"/>
  <c r="AE4821" i="2"/>
  <c r="AF4821" i="2"/>
  <c r="I4822" i="2"/>
  <c r="J4822" i="2"/>
  <c r="K4822" i="2"/>
  <c r="L4822" i="2"/>
  <c r="M4822" i="2"/>
  <c r="N4822" i="2"/>
  <c r="O4822" i="2"/>
  <c r="P4822" i="2"/>
  <c r="Y4822" i="2"/>
  <c r="Z4822" i="2"/>
  <c r="AA4822" i="2"/>
  <c r="AC4822" i="2"/>
  <c r="AD4822" i="2"/>
  <c r="AE4822" i="2"/>
  <c r="AF4822" i="2"/>
  <c r="I4823" i="2"/>
  <c r="J4823" i="2"/>
  <c r="K4823" i="2"/>
  <c r="L4823" i="2"/>
  <c r="M4823" i="2"/>
  <c r="N4823" i="2"/>
  <c r="O4823" i="2"/>
  <c r="P4823" i="2"/>
  <c r="Y4823" i="2"/>
  <c r="Z4823" i="2"/>
  <c r="AA4823" i="2"/>
  <c r="AC4823" i="2"/>
  <c r="AD4823" i="2"/>
  <c r="AE4823" i="2"/>
  <c r="AF4823" i="2"/>
  <c r="I4824" i="2"/>
  <c r="J4824" i="2"/>
  <c r="K4824" i="2"/>
  <c r="L4824" i="2"/>
  <c r="M4824" i="2"/>
  <c r="N4824" i="2"/>
  <c r="O4824" i="2"/>
  <c r="P4824" i="2"/>
  <c r="Y4824" i="2"/>
  <c r="Z4824" i="2"/>
  <c r="AA4824" i="2"/>
  <c r="AC4824" i="2"/>
  <c r="AD4824" i="2"/>
  <c r="AE4824" i="2"/>
  <c r="AF4824" i="2"/>
  <c r="I4825" i="2"/>
  <c r="J4825" i="2"/>
  <c r="K4825" i="2"/>
  <c r="L4825" i="2"/>
  <c r="M4825" i="2"/>
  <c r="N4825" i="2"/>
  <c r="O4825" i="2"/>
  <c r="P4825" i="2"/>
  <c r="Y4825" i="2"/>
  <c r="Z4825" i="2"/>
  <c r="AA4825" i="2"/>
  <c r="AC4825" i="2"/>
  <c r="AD4825" i="2"/>
  <c r="AE4825" i="2"/>
  <c r="AF4825" i="2"/>
  <c r="I4826" i="2"/>
  <c r="J4826" i="2"/>
  <c r="K4826" i="2"/>
  <c r="L4826" i="2"/>
  <c r="M4826" i="2"/>
  <c r="N4826" i="2"/>
  <c r="O4826" i="2"/>
  <c r="P4826" i="2"/>
  <c r="Y4826" i="2"/>
  <c r="Z4826" i="2"/>
  <c r="AA4826" i="2"/>
  <c r="AC4826" i="2"/>
  <c r="AD4826" i="2"/>
  <c r="AE4826" i="2"/>
  <c r="AF4826" i="2"/>
  <c r="I4827" i="2"/>
  <c r="J4827" i="2"/>
  <c r="K4827" i="2"/>
  <c r="L4827" i="2"/>
  <c r="M4827" i="2"/>
  <c r="N4827" i="2"/>
  <c r="O4827" i="2"/>
  <c r="P4827" i="2"/>
  <c r="Y4827" i="2"/>
  <c r="Z4827" i="2"/>
  <c r="AA4827" i="2"/>
  <c r="AC4827" i="2"/>
  <c r="AD4827" i="2"/>
  <c r="AE4827" i="2"/>
  <c r="AF4827" i="2"/>
  <c r="I4828" i="2"/>
  <c r="J4828" i="2"/>
  <c r="K4828" i="2"/>
  <c r="L4828" i="2"/>
  <c r="M4828" i="2"/>
  <c r="N4828" i="2"/>
  <c r="O4828" i="2"/>
  <c r="P4828" i="2"/>
  <c r="Y4828" i="2"/>
  <c r="Z4828" i="2"/>
  <c r="AA4828" i="2"/>
  <c r="AC4828" i="2"/>
  <c r="AD4828" i="2"/>
  <c r="AE4828" i="2"/>
  <c r="AF4828" i="2"/>
  <c r="I4829" i="2"/>
  <c r="J4829" i="2"/>
  <c r="K4829" i="2"/>
  <c r="L4829" i="2"/>
  <c r="M4829" i="2"/>
  <c r="N4829" i="2"/>
  <c r="O4829" i="2"/>
  <c r="P4829" i="2"/>
  <c r="Y4829" i="2"/>
  <c r="Z4829" i="2"/>
  <c r="AA4829" i="2"/>
  <c r="AC4829" i="2"/>
  <c r="AD4829" i="2"/>
  <c r="AE4829" i="2"/>
  <c r="AF4829" i="2"/>
  <c r="I4830" i="2"/>
  <c r="J4830" i="2"/>
  <c r="K4830" i="2"/>
  <c r="L4830" i="2"/>
  <c r="M4830" i="2"/>
  <c r="N4830" i="2"/>
  <c r="O4830" i="2"/>
  <c r="P4830" i="2"/>
  <c r="Y4830" i="2"/>
  <c r="Z4830" i="2"/>
  <c r="AA4830" i="2"/>
  <c r="AC4830" i="2"/>
  <c r="AD4830" i="2"/>
  <c r="AE4830" i="2"/>
  <c r="AF4830" i="2"/>
  <c r="I4831" i="2"/>
  <c r="J4831" i="2"/>
  <c r="K4831" i="2"/>
  <c r="L4831" i="2"/>
  <c r="M4831" i="2"/>
  <c r="N4831" i="2"/>
  <c r="O4831" i="2"/>
  <c r="P4831" i="2"/>
  <c r="Y4831" i="2"/>
  <c r="Z4831" i="2"/>
  <c r="AA4831" i="2"/>
  <c r="AC4831" i="2"/>
  <c r="AD4831" i="2"/>
  <c r="AE4831" i="2"/>
  <c r="AF4831" i="2"/>
  <c r="I4832" i="2"/>
  <c r="J4832" i="2"/>
  <c r="K4832" i="2"/>
  <c r="L4832" i="2"/>
  <c r="M4832" i="2"/>
  <c r="N4832" i="2"/>
  <c r="O4832" i="2"/>
  <c r="P4832" i="2"/>
  <c r="Y4832" i="2"/>
  <c r="Z4832" i="2"/>
  <c r="AA4832" i="2"/>
  <c r="AC4832" i="2"/>
  <c r="AD4832" i="2"/>
  <c r="AE4832" i="2"/>
  <c r="AF4832" i="2"/>
  <c r="I4833" i="2"/>
  <c r="J4833" i="2"/>
  <c r="K4833" i="2"/>
  <c r="L4833" i="2"/>
  <c r="M4833" i="2"/>
  <c r="N4833" i="2"/>
  <c r="O4833" i="2"/>
  <c r="P4833" i="2"/>
  <c r="Y4833" i="2"/>
  <c r="Z4833" i="2"/>
  <c r="AA4833" i="2"/>
  <c r="AC4833" i="2"/>
  <c r="AD4833" i="2"/>
  <c r="AE4833" i="2"/>
  <c r="AF4833" i="2"/>
  <c r="I4834" i="2"/>
  <c r="J4834" i="2"/>
  <c r="K4834" i="2"/>
  <c r="L4834" i="2"/>
  <c r="M4834" i="2"/>
  <c r="N4834" i="2"/>
  <c r="O4834" i="2"/>
  <c r="P4834" i="2"/>
  <c r="Y4834" i="2"/>
  <c r="Z4834" i="2"/>
  <c r="AA4834" i="2"/>
  <c r="AC4834" i="2"/>
  <c r="AD4834" i="2"/>
  <c r="AE4834" i="2"/>
  <c r="AF4834" i="2"/>
  <c r="I4835" i="2"/>
  <c r="J4835" i="2"/>
  <c r="K4835" i="2"/>
  <c r="L4835" i="2"/>
  <c r="M4835" i="2"/>
  <c r="N4835" i="2"/>
  <c r="O4835" i="2"/>
  <c r="P4835" i="2"/>
  <c r="Y4835" i="2"/>
  <c r="Z4835" i="2"/>
  <c r="AA4835" i="2"/>
  <c r="AC4835" i="2"/>
  <c r="AD4835" i="2"/>
  <c r="AE4835" i="2"/>
  <c r="AF4835" i="2"/>
  <c r="I4836" i="2"/>
  <c r="J4836" i="2"/>
  <c r="K4836" i="2"/>
  <c r="L4836" i="2"/>
  <c r="M4836" i="2"/>
  <c r="N4836" i="2"/>
  <c r="O4836" i="2"/>
  <c r="P4836" i="2"/>
  <c r="Y4836" i="2"/>
  <c r="Z4836" i="2"/>
  <c r="AA4836" i="2"/>
  <c r="AC4836" i="2"/>
  <c r="AD4836" i="2"/>
  <c r="AE4836" i="2"/>
  <c r="AF4836" i="2"/>
  <c r="I4837" i="2"/>
  <c r="J4837" i="2"/>
  <c r="K4837" i="2"/>
  <c r="L4837" i="2"/>
  <c r="M4837" i="2"/>
  <c r="N4837" i="2"/>
  <c r="O4837" i="2"/>
  <c r="P4837" i="2"/>
  <c r="Y4837" i="2"/>
  <c r="Z4837" i="2"/>
  <c r="AA4837" i="2"/>
  <c r="AC4837" i="2"/>
  <c r="AD4837" i="2"/>
  <c r="AE4837" i="2"/>
  <c r="AF4837" i="2"/>
  <c r="I4838" i="2"/>
  <c r="J4838" i="2"/>
  <c r="K4838" i="2"/>
  <c r="L4838" i="2"/>
  <c r="M4838" i="2"/>
  <c r="N4838" i="2"/>
  <c r="O4838" i="2"/>
  <c r="P4838" i="2"/>
  <c r="Y4838" i="2"/>
  <c r="Z4838" i="2"/>
  <c r="AA4838" i="2"/>
  <c r="AC4838" i="2"/>
  <c r="AD4838" i="2"/>
  <c r="AE4838" i="2"/>
  <c r="AF4838" i="2"/>
  <c r="I4839" i="2"/>
  <c r="J4839" i="2"/>
  <c r="K4839" i="2"/>
  <c r="L4839" i="2"/>
  <c r="M4839" i="2"/>
  <c r="N4839" i="2"/>
  <c r="O4839" i="2"/>
  <c r="P4839" i="2"/>
  <c r="Y4839" i="2"/>
  <c r="Z4839" i="2"/>
  <c r="AA4839" i="2"/>
  <c r="AC4839" i="2"/>
  <c r="AD4839" i="2"/>
  <c r="AE4839" i="2"/>
  <c r="AF4839" i="2"/>
  <c r="I4840" i="2"/>
  <c r="J4840" i="2"/>
  <c r="K4840" i="2"/>
  <c r="L4840" i="2"/>
  <c r="M4840" i="2"/>
  <c r="N4840" i="2"/>
  <c r="O4840" i="2"/>
  <c r="P4840" i="2"/>
  <c r="Y4840" i="2"/>
  <c r="Z4840" i="2"/>
  <c r="AA4840" i="2"/>
  <c r="AC4840" i="2"/>
  <c r="AD4840" i="2"/>
  <c r="AE4840" i="2"/>
  <c r="AF4840" i="2"/>
  <c r="I4841" i="2"/>
  <c r="J4841" i="2"/>
  <c r="K4841" i="2"/>
  <c r="L4841" i="2"/>
  <c r="M4841" i="2"/>
  <c r="N4841" i="2"/>
  <c r="O4841" i="2"/>
  <c r="P4841" i="2"/>
  <c r="Y4841" i="2"/>
  <c r="Z4841" i="2"/>
  <c r="AA4841" i="2"/>
  <c r="AC4841" i="2"/>
  <c r="AD4841" i="2"/>
  <c r="AE4841" i="2"/>
  <c r="AF4841" i="2"/>
  <c r="I4842" i="2"/>
  <c r="J4842" i="2"/>
  <c r="K4842" i="2"/>
  <c r="L4842" i="2"/>
  <c r="M4842" i="2"/>
  <c r="N4842" i="2"/>
  <c r="O4842" i="2"/>
  <c r="P4842" i="2"/>
  <c r="Y4842" i="2"/>
  <c r="Z4842" i="2"/>
  <c r="AA4842" i="2"/>
  <c r="AC4842" i="2"/>
  <c r="AD4842" i="2"/>
  <c r="AE4842" i="2"/>
  <c r="AF4842" i="2"/>
  <c r="I4843" i="2"/>
  <c r="J4843" i="2"/>
  <c r="K4843" i="2"/>
  <c r="L4843" i="2"/>
  <c r="M4843" i="2"/>
  <c r="N4843" i="2"/>
  <c r="O4843" i="2"/>
  <c r="P4843" i="2"/>
  <c r="Y4843" i="2"/>
  <c r="Z4843" i="2"/>
  <c r="AA4843" i="2"/>
  <c r="AC4843" i="2"/>
  <c r="AD4843" i="2"/>
  <c r="AE4843" i="2"/>
  <c r="AF4843" i="2"/>
  <c r="I4844" i="2"/>
  <c r="J4844" i="2"/>
  <c r="K4844" i="2"/>
  <c r="L4844" i="2"/>
  <c r="M4844" i="2"/>
  <c r="N4844" i="2"/>
  <c r="O4844" i="2"/>
  <c r="P4844" i="2"/>
  <c r="Y4844" i="2"/>
  <c r="Z4844" i="2"/>
  <c r="AA4844" i="2"/>
  <c r="AC4844" i="2"/>
  <c r="AD4844" i="2"/>
  <c r="AE4844" i="2"/>
  <c r="AF4844" i="2"/>
  <c r="I4845" i="2"/>
  <c r="J4845" i="2"/>
  <c r="K4845" i="2"/>
  <c r="L4845" i="2"/>
  <c r="M4845" i="2"/>
  <c r="N4845" i="2"/>
  <c r="O4845" i="2"/>
  <c r="P4845" i="2"/>
  <c r="Y4845" i="2"/>
  <c r="Z4845" i="2"/>
  <c r="AA4845" i="2"/>
  <c r="AC4845" i="2"/>
  <c r="AD4845" i="2"/>
  <c r="AE4845" i="2"/>
  <c r="AF4845" i="2"/>
  <c r="I4846" i="2"/>
  <c r="J4846" i="2"/>
  <c r="K4846" i="2"/>
  <c r="L4846" i="2"/>
  <c r="M4846" i="2"/>
  <c r="N4846" i="2"/>
  <c r="O4846" i="2"/>
  <c r="P4846" i="2"/>
  <c r="Y4846" i="2"/>
  <c r="Z4846" i="2"/>
  <c r="AA4846" i="2"/>
  <c r="AC4846" i="2"/>
  <c r="AD4846" i="2"/>
  <c r="AE4846" i="2"/>
  <c r="AF4846" i="2"/>
  <c r="I4847" i="2"/>
  <c r="J4847" i="2"/>
  <c r="K4847" i="2"/>
  <c r="L4847" i="2"/>
  <c r="M4847" i="2"/>
  <c r="N4847" i="2"/>
  <c r="O4847" i="2"/>
  <c r="P4847" i="2"/>
  <c r="Y4847" i="2"/>
  <c r="Z4847" i="2"/>
  <c r="AA4847" i="2"/>
  <c r="AC4847" i="2"/>
  <c r="AD4847" i="2"/>
  <c r="AE4847" i="2"/>
  <c r="AF4847" i="2"/>
  <c r="I4848" i="2"/>
  <c r="J4848" i="2"/>
  <c r="K4848" i="2"/>
  <c r="L4848" i="2"/>
  <c r="M4848" i="2"/>
  <c r="N4848" i="2"/>
  <c r="O4848" i="2"/>
  <c r="P4848" i="2"/>
  <c r="Y4848" i="2"/>
  <c r="Z4848" i="2"/>
  <c r="AA4848" i="2"/>
  <c r="AC4848" i="2"/>
  <c r="AD4848" i="2"/>
  <c r="AE4848" i="2"/>
  <c r="AF4848" i="2"/>
  <c r="I4849" i="2"/>
  <c r="J4849" i="2"/>
  <c r="K4849" i="2"/>
  <c r="L4849" i="2"/>
  <c r="M4849" i="2"/>
  <c r="N4849" i="2"/>
  <c r="O4849" i="2"/>
  <c r="P4849" i="2"/>
  <c r="Y4849" i="2"/>
  <c r="Z4849" i="2"/>
  <c r="AA4849" i="2"/>
  <c r="AC4849" i="2"/>
  <c r="AD4849" i="2"/>
  <c r="AE4849" i="2"/>
  <c r="AF4849" i="2"/>
  <c r="I4850" i="2"/>
  <c r="J4850" i="2"/>
  <c r="K4850" i="2"/>
  <c r="L4850" i="2"/>
  <c r="M4850" i="2"/>
  <c r="N4850" i="2"/>
  <c r="O4850" i="2"/>
  <c r="P4850" i="2"/>
  <c r="Y4850" i="2"/>
  <c r="Z4850" i="2"/>
  <c r="AA4850" i="2"/>
  <c r="AC4850" i="2"/>
  <c r="AD4850" i="2"/>
  <c r="AE4850" i="2"/>
  <c r="AF4850" i="2"/>
  <c r="I4851" i="2"/>
  <c r="J4851" i="2"/>
  <c r="K4851" i="2"/>
  <c r="L4851" i="2"/>
  <c r="M4851" i="2"/>
  <c r="N4851" i="2"/>
  <c r="O4851" i="2"/>
  <c r="P4851" i="2"/>
  <c r="Y4851" i="2"/>
  <c r="Z4851" i="2"/>
  <c r="AA4851" i="2"/>
  <c r="AC4851" i="2"/>
  <c r="AD4851" i="2"/>
  <c r="AE4851" i="2"/>
  <c r="AF4851" i="2"/>
  <c r="I4852" i="2"/>
  <c r="J4852" i="2"/>
  <c r="K4852" i="2"/>
  <c r="L4852" i="2"/>
  <c r="M4852" i="2"/>
  <c r="N4852" i="2"/>
  <c r="O4852" i="2"/>
  <c r="P4852" i="2"/>
  <c r="Y4852" i="2"/>
  <c r="Z4852" i="2"/>
  <c r="AA4852" i="2"/>
  <c r="AC4852" i="2"/>
  <c r="AD4852" i="2"/>
  <c r="AE4852" i="2"/>
  <c r="AF4852" i="2"/>
  <c r="I4853" i="2"/>
  <c r="J4853" i="2"/>
  <c r="K4853" i="2"/>
  <c r="L4853" i="2"/>
  <c r="M4853" i="2"/>
  <c r="N4853" i="2"/>
  <c r="O4853" i="2"/>
  <c r="P4853" i="2"/>
  <c r="Y4853" i="2"/>
  <c r="Z4853" i="2"/>
  <c r="AA4853" i="2"/>
  <c r="AC4853" i="2"/>
  <c r="AD4853" i="2"/>
  <c r="AE4853" i="2"/>
  <c r="AF4853" i="2"/>
  <c r="I4854" i="2"/>
  <c r="J4854" i="2"/>
  <c r="K4854" i="2"/>
  <c r="L4854" i="2"/>
  <c r="M4854" i="2"/>
  <c r="N4854" i="2"/>
  <c r="O4854" i="2"/>
  <c r="P4854" i="2"/>
  <c r="Y4854" i="2"/>
  <c r="Z4854" i="2"/>
  <c r="AA4854" i="2"/>
  <c r="AC4854" i="2"/>
  <c r="AD4854" i="2"/>
  <c r="AE4854" i="2"/>
  <c r="AF4854" i="2"/>
  <c r="I4855" i="2"/>
  <c r="J4855" i="2"/>
  <c r="K4855" i="2"/>
  <c r="L4855" i="2"/>
  <c r="M4855" i="2"/>
  <c r="N4855" i="2"/>
  <c r="O4855" i="2"/>
  <c r="P4855" i="2"/>
  <c r="Y4855" i="2"/>
  <c r="Z4855" i="2"/>
  <c r="AA4855" i="2"/>
  <c r="AC4855" i="2"/>
  <c r="AD4855" i="2"/>
  <c r="AE4855" i="2"/>
  <c r="AF4855" i="2"/>
  <c r="I4856" i="2"/>
  <c r="J4856" i="2"/>
  <c r="K4856" i="2"/>
  <c r="L4856" i="2"/>
  <c r="M4856" i="2"/>
  <c r="N4856" i="2"/>
  <c r="O4856" i="2"/>
  <c r="P4856" i="2"/>
  <c r="Y4856" i="2"/>
  <c r="Z4856" i="2"/>
  <c r="AA4856" i="2"/>
  <c r="AC4856" i="2"/>
  <c r="AD4856" i="2"/>
  <c r="AE4856" i="2"/>
  <c r="AF4856" i="2"/>
  <c r="I4857" i="2"/>
  <c r="J4857" i="2"/>
  <c r="K4857" i="2"/>
  <c r="L4857" i="2"/>
  <c r="M4857" i="2"/>
  <c r="N4857" i="2"/>
  <c r="O4857" i="2"/>
  <c r="P4857" i="2"/>
  <c r="Y4857" i="2"/>
  <c r="Z4857" i="2"/>
  <c r="AA4857" i="2"/>
  <c r="AC4857" i="2"/>
  <c r="AD4857" i="2"/>
  <c r="AE4857" i="2"/>
  <c r="AF4857" i="2"/>
  <c r="I4858" i="2"/>
  <c r="J4858" i="2"/>
  <c r="K4858" i="2"/>
  <c r="L4858" i="2"/>
  <c r="M4858" i="2"/>
  <c r="N4858" i="2"/>
  <c r="O4858" i="2"/>
  <c r="P4858" i="2"/>
  <c r="Y4858" i="2"/>
  <c r="Z4858" i="2"/>
  <c r="AA4858" i="2"/>
  <c r="AC4858" i="2"/>
  <c r="AD4858" i="2"/>
  <c r="AE4858" i="2"/>
  <c r="AF4858" i="2"/>
  <c r="I4859" i="2"/>
  <c r="J4859" i="2"/>
  <c r="K4859" i="2"/>
  <c r="L4859" i="2"/>
  <c r="M4859" i="2"/>
  <c r="N4859" i="2"/>
  <c r="O4859" i="2"/>
  <c r="P4859" i="2"/>
  <c r="Y4859" i="2"/>
  <c r="Z4859" i="2"/>
  <c r="AA4859" i="2"/>
  <c r="AC4859" i="2"/>
  <c r="AD4859" i="2"/>
  <c r="AE4859" i="2"/>
  <c r="AF4859" i="2"/>
  <c r="I4860" i="2"/>
  <c r="J4860" i="2"/>
  <c r="K4860" i="2"/>
  <c r="L4860" i="2"/>
  <c r="M4860" i="2"/>
  <c r="N4860" i="2"/>
  <c r="O4860" i="2"/>
  <c r="P4860" i="2"/>
  <c r="Y4860" i="2"/>
  <c r="Z4860" i="2"/>
  <c r="AA4860" i="2"/>
  <c r="AC4860" i="2"/>
  <c r="AD4860" i="2"/>
  <c r="AE4860" i="2"/>
  <c r="AF4860" i="2"/>
  <c r="I4861" i="2"/>
  <c r="J4861" i="2"/>
  <c r="K4861" i="2"/>
  <c r="L4861" i="2"/>
  <c r="M4861" i="2"/>
  <c r="N4861" i="2"/>
  <c r="O4861" i="2"/>
  <c r="P4861" i="2"/>
  <c r="Y4861" i="2"/>
  <c r="Z4861" i="2"/>
  <c r="AA4861" i="2"/>
  <c r="AC4861" i="2"/>
  <c r="AD4861" i="2"/>
  <c r="AE4861" i="2"/>
  <c r="AF4861" i="2"/>
  <c r="I4862" i="2"/>
  <c r="J4862" i="2"/>
  <c r="K4862" i="2"/>
  <c r="L4862" i="2"/>
  <c r="M4862" i="2"/>
  <c r="N4862" i="2"/>
  <c r="O4862" i="2"/>
  <c r="P4862" i="2"/>
  <c r="Y4862" i="2"/>
  <c r="Z4862" i="2"/>
  <c r="AA4862" i="2"/>
  <c r="AC4862" i="2"/>
  <c r="AD4862" i="2"/>
  <c r="AE4862" i="2"/>
  <c r="AF4862" i="2"/>
  <c r="I4863" i="2"/>
  <c r="J4863" i="2"/>
  <c r="K4863" i="2"/>
  <c r="L4863" i="2"/>
  <c r="M4863" i="2"/>
  <c r="N4863" i="2"/>
  <c r="O4863" i="2"/>
  <c r="P4863" i="2"/>
  <c r="Y4863" i="2"/>
  <c r="Z4863" i="2"/>
  <c r="AA4863" i="2"/>
  <c r="AC4863" i="2"/>
  <c r="AD4863" i="2"/>
  <c r="AE4863" i="2"/>
  <c r="AF4863" i="2"/>
  <c r="I4864" i="2"/>
  <c r="J4864" i="2"/>
  <c r="K4864" i="2"/>
  <c r="L4864" i="2"/>
  <c r="M4864" i="2"/>
  <c r="N4864" i="2"/>
  <c r="O4864" i="2"/>
  <c r="P4864" i="2"/>
  <c r="Y4864" i="2"/>
  <c r="Z4864" i="2"/>
  <c r="AA4864" i="2"/>
  <c r="AC4864" i="2"/>
  <c r="AD4864" i="2"/>
  <c r="AE4864" i="2"/>
  <c r="AF4864" i="2"/>
  <c r="I4865" i="2"/>
  <c r="J4865" i="2"/>
  <c r="K4865" i="2"/>
  <c r="L4865" i="2"/>
  <c r="M4865" i="2"/>
  <c r="N4865" i="2"/>
  <c r="O4865" i="2"/>
  <c r="P4865" i="2"/>
  <c r="Y4865" i="2"/>
  <c r="Z4865" i="2"/>
  <c r="AA4865" i="2"/>
  <c r="AC4865" i="2"/>
  <c r="AD4865" i="2"/>
  <c r="AE4865" i="2"/>
  <c r="AF4865" i="2"/>
  <c r="I4866" i="2"/>
  <c r="J4866" i="2"/>
  <c r="K4866" i="2"/>
  <c r="L4866" i="2"/>
  <c r="M4866" i="2"/>
  <c r="N4866" i="2"/>
  <c r="O4866" i="2"/>
  <c r="P4866" i="2"/>
  <c r="Y4866" i="2"/>
  <c r="Z4866" i="2"/>
  <c r="AA4866" i="2"/>
  <c r="AC4866" i="2"/>
  <c r="AD4866" i="2"/>
  <c r="AE4866" i="2"/>
  <c r="AF4866" i="2"/>
  <c r="I4867" i="2"/>
  <c r="J4867" i="2"/>
  <c r="K4867" i="2"/>
  <c r="L4867" i="2"/>
  <c r="M4867" i="2"/>
  <c r="N4867" i="2"/>
  <c r="O4867" i="2"/>
  <c r="P4867" i="2"/>
  <c r="Y4867" i="2"/>
  <c r="Z4867" i="2"/>
  <c r="AA4867" i="2"/>
  <c r="AC4867" i="2"/>
  <c r="AD4867" i="2"/>
  <c r="AE4867" i="2"/>
  <c r="AF4867" i="2"/>
  <c r="I4868" i="2"/>
  <c r="J4868" i="2"/>
  <c r="K4868" i="2"/>
  <c r="L4868" i="2"/>
  <c r="M4868" i="2"/>
  <c r="N4868" i="2"/>
  <c r="O4868" i="2"/>
  <c r="P4868" i="2"/>
  <c r="Y4868" i="2"/>
  <c r="Z4868" i="2"/>
  <c r="AA4868" i="2"/>
  <c r="AC4868" i="2"/>
  <c r="AD4868" i="2"/>
  <c r="AE4868" i="2"/>
  <c r="AF4868" i="2"/>
  <c r="I4869" i="2"/>
  <c r="J4869" i="2"/>
  <c r="K4869" i="2"/>
  <c r="L4869" i="2"/>
  <c r="M4869" i="2"/>
  <c r="N4869" i="2"/>
  <c r="O4869" i="2"/>
  <c r="P4869" i="2"/>
  <c r="Y4869" i="2"/>
  <c r="Z4869" i="2"/>
  <c r="AA4869" i="2"/>
  <c r="AC4869" i="2"/>
  <c r="AD4869" i="2"/>
  <c r="AE4869" i="2"/>
  <c r="AF4869" i="2"/>
  <c r="I4870" i="2"/>
  <c r="J4870" i="2"/>
  <c r="K4870" i="2"/>
  <c r="L4870" i="2"/>
  <c r="M4870" i="2"/>
  <c r="N4870" i="2"/>
  <c r="O4870" i="2"/>
  <c r="P4870" i="2"/>
  <c r="Y4870" i="2"/>
  <c r="Z4870" i="2"/>
  <c r="AA4870" i="2"/>
  <c r="AC4870" i="2"/>
  <c r="AD4870" i="2"/>
  <c r="AE4870" i="2"/>
  <c r="AF4870" i="2"/>
  <c r="I4871" i="2"/>
  <c r="J4871" i="2"/>
  <c r="K4871" i="2"/>
  <c r="L4871" i="2"/>
  <c r="M4871" i="2"/>
  <c r="N4871" i="2"/>
  <c r="O4871" i="2"/>
  <c r="P4871" i="2"/>
  <c r="Y4871" i="2"/>
  <c r="Z4871" i="2"/>
  <c r="AA4871" i="2"/>
  <c r="AC4871" i="2"/>
  <c r="AD4871" i="2"/>
  <c r="AE4871" i="2"/>
  <c r="AF4871" i="2"/>
  <c r="I4872" i="2"/>
  <c r="J4872" i="2"/>
  <c r="K4872" i="2"/>
  <c r="L4872" i="2"/>
  <c r="M4872" i="2"/>
  <c r="N4872" i="2"/>
  <c r="O4872" i="2"/>
  <c r="P4872" i="2"/>
  <c r="Y4872" i="2"/>
  <c r="Z4872" i="2"/>
  <c r="AA4872" i="2"/>
  <c r="AC4872" i="2"/>
  <c r="AD4872" i="2"/>
  <c r="AE4872" i="2"/>
  <c r="AF4872" i="2"/>
  <c r="I4873" i="2"/>
  <c r="J4873" i="2"/>
  <c r="K4873" i="2"/>
  <c r="L4873" i="2"/>
  <c r="M4873" i="2"/>
  <c r="N4873" i="2"/>
  <c r="O4873" i="2"/>
  <c r="P4873" i="2"/>
  <c r="Y4873" i="2"/>
  <c r="Z4873" i="2"/>
  <c r="AA4873" i="2"/>
  <c r="AC4873" i="2"/>
  <c r="AD4873" i="2"/>
  <c r="AE4873" i="2"/>
  <c r="AF4873" i="2"/>
  <c r="I4874" i="2"/>
  <c r="J4874" i="2"/>
  <c r="K4874" i="2"/>
  <c r="L4874" i="2"/>
  <c r="M4874" i="2"/>
  <c r="N4874" i="2"/>
  <c r="O4874" i="2"/>
  <c r="P4874" i="2"/>
  <c r="Y4874" i="2"/>
  <c r="Z4874" i="2"/>
  <c r="AA4874" i="2"/>
  <c r="AC4874" i="2"/>
  <c r="AD4874" i="2"/>
  <c r="AE4874" i="2"/>
  <c r="AF4874" i="2"/>
  <c r="I4875" i="2"/>
  <c r="J4875" i="2"/>
  <c r="K4875" i="2"/>
  <c r="L4875" i="2"/>
  <c r="M4875" i="2"/>
  <c r="N4875" i="2"/>
  <c r="O4875" i="2"/>
  <c r="P4875" i="2"/>
  <c r="Y4875" i="2"/>
  <c r="Z4875" i="2"/>
  <c r="AA4875" i="2"/>
  <c r="AC4875" i="2"/>
  <c r="AD4875" i="2"/>
  <c r="AE4875" i="2"/>
  <c r="AF4875" i="2"/>
  <c r="I4876" i="2"/>
  <c r="J4876" i="2"/>
  <c r="K4876" i="2"/>
  <c r="L4876" i="2"/>
  <c r="M4876" i="2"/>
  <c r="N4876" i="2"/>
  <c r="O4876" i="2"/>
  <c r="P4876" i="2"/>
  <c r="Y4876" i="2"/>
  <c r="Z4876" i="2"/>
  <c r="AA4876" i="2"/>
  <c r="AC4876" i="2"/>
  <c r="AD4876" i="2"/>
  <c r="AE4876" i="2"/>
  <c r="AF4876" i="2"/>
  <c r="I4877" i="2"/>
  <c r="J4877" i="2"/>
  <c r="K4877" i="2"/>
  <c r="L4877" i="2"/>
  <c r="M4877" i="2"/>
  <c r="N4877" i="2"/>
  <c r="O4877" i="2"/>
  <c r="P4877" i="2"/>
  <c r="Y4877" i="2"/>
  <c r="Z4877" i="2"/>
  <c r="AA4877" i="2"/>
  <c r="AC4877" i="2"/>
  <c r="AD4877" i="2"/>
  <c r="AE4877" i="2"/>
  <c r="AF4877" i="2"/>
  <c r="I4878" i="2"/>
  <c r="J4878" i="2"/>
  <c r="K4878" i="2"/>
  <c r="L4878" i="2"/>
  <c r="M4878" i="2"/>
  <c r="N4878" i="2"/>
  <c r="O4878" i="2"/>
  <c r="P4878" i="2"/>
  <c r="Y4878" i="2"/>
  <c r="Z4878" i="2"/>
  <c r="AA4878" i="2"/>
  <c r="AC4878" i="2"/>
  <c r="AD4878" i="2"/>
  <c r="AE4878" i="2"/>
  <c r="AF4878" i="2"/>
  <c r="I4879" i="2"/>
  <c r="J4879" i="2"/>
  <c r="K4879" i="2"/>
  <c r="L4879" i="2"/>
  <c r="M4879" i="2"/>
  <c r="N4879" i="2"/>
  <c r="O4879" i="2"/>
  <c r="P4879" i="2"/>
  <c r="Y4879" i="2"/>
  <c r="Z4879" i="2"/>
  <c r="AA4879" i="2"/>
  <c r="AC4879" i="2"/>
  <c r="AD4879" i="2"/>
  <c r="AE4879" i="2"/>
  <c r="AF4879" i="2"/>
  <c r="I4880" i="2"/>
  <c r="J4880" i="2"/>
  <c r="K4880" i="2"/>
  <c r="L4880" i="2"/>
  <c r="M4880" i="2"/>
  <c r="N4880" i="2"/>
  <c r="O4880" i="2"/>
  <c r="P4880" i="2"/>
  <c r="Y4880" i="2"/>
  <c r="Z4880" i="2"/>
  <c r="AA4880" i="2"/>
  <c r="AC4880" i="2"/>
  <c r="AD4880" i="2"/>
  <c r="AE4880" i="2"/>
  <c r="AF4880" i="2"/>
  <c r="I4881" i="2"/>
  <c r="J4881" i="2"/>
  <c r="K4881" i="2"/>
  <c r="L4881" i="2"/>
  <c r="M4881" i="2"/>
  <c r="N4881" i="2"/>
  <c r="O4881" i="2"/>
  <c r="P4881" i="2"/>
  <c r="Y4881" i="2"/>
  <c r="Z4881" i="2"/>
  <c r="AA4881" i="2"/>
  <c r="AC4881" i="2"/>
  <c r="AD4881" i="2"/>
  <c r="AE4881" i="2"/>
  <c r="AF4881" i="2"/>
  <c r="I4882" i="2"/>
  <c r="J4882" i="2"/>
  <c r="K4882" i="2"/>
  <c r="L4882" i="2"/>
  <c r="M4882" i="2"/>
  <c r="N4882" i="2"/>
  <c r="O4882" i="2"/>
  <c r="P4882" i="2"/>
  <c r="Y4882" i="2"/>
  <c r="Z4882" i="2"/>
  <c r="AA4882" i="2"/>
  <c r="AC4882" i="2"/>
  <c r="AD4882" i="2"/>
  <c r="AE4882" i="2"/>
  <c r="AF4882" i="2"/>
  <c r="I4883" i="2"/>
  <c r="J4883" i="2"/>
  <c r="K4883" i="2"/>
  <c r="L4883" i="2"/>
  <c r="M4883" i="2"/>
  <c r="N4883" i="2"/>
  <c r="O4883" i="2"/>
  <c r="P4883" i="2"/>
  <c r="Y4883" i="2"/>
  <c r="Z4883" i="2"/>
  <c r="AA4883" i="2"/>
  <c r="AC4883" i="2"/>
  <c r="AD4883" i="2"/>
  <c r="AE4883" i="2"/>
  <c r="AF4883" i="2"/>
  <c r="I4884" i="2"/>
  <c r="J4884" i="2"/>
  <c r="K4884" i="2"/>
  <c r="L4884" i="2"/>
  <c r="M4884" i="2"/>
  <c r="N4884" i="2"/>
  <c r="O4884" i="2"/>
  <c r="P4884" i="2"/>
  <c r="Y4884" i="2"/>
  <c r="Z4884" i="2"/>
  <c r="AA4884" i="2"/>
  <c r="AC4884" i="2"/>
  <c r="AD4884" i="2"/>
  <c r="AE4884" i="2"/>
  <c r="AF4884" i="2"/>
  <c r="I4885" i="2"/>
  <c r="J4885" i="2"/>
  <c r="K4885" i="2"/>
  <c r="L4885" i="2"/>
  <c r="M4885" i="2"/>
  <c r="N4885" i="2"/>
  <c r="O4885" i="2"/>
  <c r="P4885" i="2"/>
  <c r="Y4885" i="2"/>
  <c r="Z4885" i="2"/>
  <c r="AA4885" i="2"/>
  <c r="AC4885" i="2"/>
  <c r="AD4885" i="2"/>
  <c r="AE4885" i="2"/>
  <c r="AF4885" i="2"/>
  <c r="I4886" i="2"/>
  <c r="J4886" i="2"/>
  <c r="K4886" i="2"/>
  <c r="L4886" i="2"/>
  <c r="M4886" i="2"/>
  <c r="N4886" i="2"/>
  <c r="O4886" i="2"/>
  <c r="P4886" i="2"/>
  <c r="Y4886" i="2"/>
  <c r="Z4886" i="2"/>
  <c r="AA4886" i="2"/>
  <c r="AC4886" i="2"/>
  <c r="AD4886" i="2"/>
  <c r="AE4886" i="2"/>
  <c r="AF4886" i="2"/>
  <c r="I4887" i="2"/>
  <c r="J4887" i="2"/>
  <c r="K4887" i="2"/>
  <c r="L4887" i="2"/>
  <c r="M4887" i="2"/>
  <c r="N4887" i="2"/>
  <c r="O4887" i="2"/>
  <c r="P4887" i="2"/>
  <c r="Y4887" i="2"/>
  <c r="Z4887" i="2"/>
  <c r="AA4887" i="2"/>
  <c r="AC4887" i="2"/>
  <c r="AD4887" i="2"/>
  <c r="AE4887" i="2"/>
  <c r="AF4887" i="2"/>
  <c r="I4888" i="2"/>
  <c r="J4888" i="2"/>
  <c r="K4888" i="2"/>
  <c r="L4888" i="2"/>
  <c r="M4888" i="2"/>
  <c r="N4888" i="2"/>
  <c r="O4888" i="2"/>
  <c r="P4888" i="2"/>
  <c r="Y4888" i="2"/>
  <c r="Z4888" i="2"/>
  <c r="AA4888" i="2"/>
  <c r="AC4888" i="2"/>
  <c r="AD4888" i="2"/>
  <c r="AE4888" i="2"/>
  <c r="AF4888" i="2"/>
  <c r="I4889" i="2"/>
  <c r="J4889" i="2"/>
  <c r="K4889" i="2"/>
  <c r="L4889" i="2"/>
  <c r="M4889" i="2"/>
  <c r="N4889" i="2"/>
  <c r="O4889" i="2"/>
  <c r="P4889" i="2"/>
  <c r="Y4889" i="2"/>
  <c r="Z4889" i="2"/>
  <c r="AA4889" i="2"/>
  <c r="AC4889" i="2"/>
  <c r="AD4889" i="2"/>
  <c r="AE4889" i="2"/>
  <c r="AF4889" i="2"/>
  <c r="I4890" i="2"/>
  <c r="J4890" i="2"/>
  <c r="K4890" i="2"/>
  <c r="L4890" i="2"/>
  <c r="M4890" i="2"/>
  <c r="N4890" i="2"/>
  <c r="O4890" i="2"/>
  <c r="P4890" i="2"/>
  <c r="Y4890" i="2"/>
  <c r="Z4890" i="2"/>
  <c r="AA4890" i="2"/>
  <c r="AC4890" i="2"/>
  <c r="AD4890" i="2"/>
  <c r="AE4890" i="2"/>
  <c r="AF4890" i="2"/>
  <c r="I4891" i="2"/>
  <c r="J4891" i="2"/>
  <c r="K4891" i="2"/>
  <c r="L4891" i="2"/>
  <c r="M4891" i="2"/>
  <c r="N4891" i="2"/>
  <c r="O4891" i="2"/>
  <c r="P4891" i="2"/>
  <c r="Y4891" i="2"/>
  <c r="Z4891" i="2"/>
  <c r="AA4891" i="2"/>
  <c r="AC4891" i="2"/>
  <c r="AD4891" i="2"/>
  <c r="AE4891" i="2"/>
  <c r="AF4891" i="2"/>
  <c r="I4892" i="2"/>
  <c r="J4892" i="2"/>
  <c r="K4892" i="2"/>
  <c r="L4892" i="2"/>
  <c r="M4892" i="2"/>
  <c r="N4892" i="2"/>
  <c r="O4892" i="2"/>
  <c r="P4892" i="2"/>
  <c r="Y4892" i="2"/>
  <c r="Z4892" i="2"/>
  <c r="AA4892" i="2"/>
  <c r="AC4892" i="2"/>
  <c r="AD4892" i="2"/>
  <c r="AE4892" i="2"/>
  <c r="AF4892" i="2"/>
  <c r="I4893" i="2"/>
  <c r="J4893" i="2"/>
  <c r="K4893" i="2"/>
  <c r="L4893" i="2"/>
  <c r="M4893" i="2"/>
  <c r="N4893" i="2"/>
  <c r="O4893" i="2"/>
  <c r="P4893" i="2"/>
  <c r="Y4893" i="2"/>
  <c r="Z4893" i="2"/>
  <c r="AA4893" i="2"/>
  <c r="AC4893" i="2"/>
  <c r="AD4893" i="2"/>
  <c r="AE4893" i="2"/>
  <c r="AF4893" i="2"/>
  <c r="I4894" i="2"/>
  <c r="J4894" i="2"/>
  <c r="K4894" i="2"/>
  <c r="L4894" i="2"/>
  <c r="M4894" i="2"/>
  <c r="N4894" i="2"/>
  <c r="O4894" i="2"/>
  <c r="P4894" i="2"/>
  <c r="Y4894" i="2"/>
  <c r="Z4894" i="2"/>
  <c r="AA4894" i="2"/>
  <c r="AC4894" i="2"/>
  <c r="AD4894" i="2"/>
  <c r="AE4894" i="2"/>
  <c r="AF4894" i="2"/>
  <c r="I4895" i="2"/>
  <c r="J4895" i="2"/>
  <c r="K4895" i="2"/>
  <c r="L4895" i="2"/>
  <c r="M4895" i="2"/>
  <c r="N4895" i="2"/>
  <c r="O4895" i="2"/>
  <c r="P4895" i="2"/>
  <c r="Y4895" i="2"/>
  <c r="Z4895" i="2"/>
  <c r="AA4895" i="2"/>
  <c r="AC4895" i="2"/>
  <c r="AD4895" i="2"/>
  <c r="AE4895" i="2"/>
  <c r="AF4895" i="2"/>
  <c r="I4896" i="2"/>
  <c r="J4896" i="2"/>
  <c r="K4896" i="2"/>
  <c r="L4896" i="2"/>
  <c r="M4896" i="2"/>
  <c r="N4896" i="2"/>
  <c r="O4896" i="2"/>
  <c r="P4896" i="2"/>
  <c r="Y4896" i="2"/>
  <c r="Z4896" i="2"/>
  <c r="AA4896" i="2"/>
  <c r="AC4896" i="2"/>
  <c r="AD4896" i="2"/>
  <c r="AE4896" i="2"/>
  <c r="AF4896" i="2"/>
  <c r="I4897" i="2"/>
  <c r="J4897" i="2"/>
  <c r="K4897" i="2"/>
  <c r="L4897" i="2"/>
  <c r="M4897" i="2"/>
  <c r="N4897" i="2"/>
  <c r="O4897" i="2"/>
  <c r="P4897" i="2"/>
  <c r="Y4897" i="2"/>
  <c r="Z4897" i="2"/>
  <c r="AA4897" i="2"/>
  <c r="AC4897" i="2"/>
  <c r="AD4897" i="2"/>
  <c r="AE4897" i="2"/>
  <c r="AF4897" i="2"/>
  <c r="I4898" i="2"/>
  <c r="J4898" i="2"/>
  <c r="K4898" i="2"/>
  <c r="L4898" i="2"/>
  <c r="M4898" i="2"/>
  <c r="N4898" i="2"/>
  <c r="O4898" i="2"/>
  <c r="P4898" i="2"/>
  <c r="Y4898" i="2"/>
  <c r="Z4898" i="2"/>
  <c r="AA4898" i="2"/>
  <c r="AC4898" i="2"/>
  <c r="AD4898" i="2"/>
  <c r="AE4898" i="2"/>
  <c r="AF4898" i="2"/>
  <c r="I4899" i="2"/>
  <c r="J4899" i="2"/>
  <c r="K4899" i="2"/>
  <c r="L4899" i="2"/>
  <c r="M4899" i="2"/>
  <c r="N4899" i="2"/>
  <c r="O4899" i="2"/>
  <c r="P4899" i="2"/>
  <c r="Y4899" i="2"/>
  <c r="Z4899" i="2"/>
  <c r="AA4899" i="2"/>
  <c r="AC4899" i="2"/>
  <c r="AD4899" i="2"/>
  <c r="AE4899" i="2"/>
  <c r="AF4899" i="2"/>
  <c r="I4900" i="2"/>
  <c r="J4900" i="2"/>
  <c r="K4900" i="2"/>
  <c r="L4900" i="2"/>
  <c r="M4900" i="2"/>
  <c r="N4900" i="2"/>
  <c r="O4900" i="2"/>
  <c r="P4900" i="2"/>
  <c r="Y4900" i="2"/>
  <c r="Z4900" i="2"/>
  <c r="AA4900" i="2"/>
  <c r="AC4900" i="2"/>
  <c r="AD4900" i="2"/>
  <c r="AE4900" i="2"/>
  <c r="AF4900" i="2"/>
  <c r="I4901" i="2"/>
  <c r="J4901" i="2"/>
  <c r="K4901" i="2"/>
  <c r="L4901" i="2"/>
  <c r="M4901" i="2"/>
  <c r="N4901" i="2"/>
  <c r="O4901" i="2"/>
  <c r="P4901" i="2"/>
  <c r="Y4901" i="2"/>
  <c r="Z4901" i="2"/>
  <c r="AA4901" i="2"/>
  <c r="AC4901" i="2"/>
  <c r="AD4901" i="2"/>
  <c r="AE4901" i="2"/>
  <c r="AF4901" i="2"/>
  <c r="I4902" i="2"/>
  <c r="J4902" i="2"/>
  <c r="K4902" i="2"/>
  <c r="L4902" i="2"/>
  <c r="M4902" i="2"/>
  <c r="N4902" i="2"/>
  <c r="O4902" i="2"/>
  <c r="P4902" i="2"/>
  <c r="Y4902" i="2"/>
  <c r="Z4902" i="2"/>
  <c r="AA4902" i="2"/>
  <c r="AC4902" i="2"/>
  <c r="AD4902" i="2"/>
  <c r="AE4902" i="2"/>
  <c r="AF4902" i="2"/>
  <c r="I4903" i="2"/>
  <c r="J4903" i="2"/>
  <c r="K4903" i="2"/>
  <c r="L4903" i="2"/>
  <c r="M4903" i="2"/>
  <c r="N4903" i="2"/>
  <c r="O4903" i="2"/>
  <c r="P4903" i="2"/>
  <c r="Y4903" i="2"/>
  <c r="Z4903" i="2"/>
  <c r="AA4903" i="2"/>
  <c r="AC4903" i="2"/>
  <c r="AD4903" i="2"/>
  <c r="AE4903" i="2"/>
  <c r="AF4903" i="2"/>
  <c r="I4904" i="2"/>
  <c r="J4904" i="2"/>
  <c r="K4904" i="2"/>
  <c r="L4904" i="2"/>
  <c r="M4904" i="2"/>
  <c r="N4904" i="2"/>
  <c r="O4904" i="2"/>
  <c r="P4904" i="2"/>
  <c r="Y4904" i="2"/>
  <c r="Z4904" i="2"/>
  <c r="AA4904" i="2"/>
  <c r="AC4904" i="2"/>
  <c r="AD4904" i="2"/>
  <c r="AE4904" i="2"/>
  <c r="AF4904" i="2"/>
  <c r="I4905" i="2"/>
  <c r="J4905" i="2"/>
  <c r="K4905" i="2"/>
  <c r="L4905" i="2"/>
  <c r="M4905" i="2"/>
  <c r="N4905" i="2"/>
  <c r="O4905" i="2"/>
  <c r="P4905" i="2"/>
  <c r="Y4905" i="2"/>
  <c r="Z4905" i="2"/>
  <c r="AA4905" i="2"/>
  <c r="AC4905" i="2"/>
  <c r="AD4905" i="2"/>
  <c r="AE4905" i="2"/>
  <c r="AF4905" i="2"/>
  <c r="I4906" i="2"/>
  <c r="J4906" i="2"/>
  <c r="K4906" i="2"/>
  <c r="L4906" i="2"/>
  <c r="M4906" i="2"/>
  <c r="N4906" i="2"/>
  <c r="O4906" i="2"/>
  <c r="P4906" i="2"/>
  <c r="Y4906" i="2"/>
  <c r="Z4906" i="2"/>
  <c r="AA4906" i="2"/>
  <c r="AC4906" i="2"/>
  <c r="AD4906" i="2"/>
  <c r="AE4906" i="2"/>
  <c r="AF4906" i="2"/>
  <c r="I4907" i="2"/>
  <c r="J4907" i="2"/>
  <c r="K4907" i="2"/>
  <c r="L4907" i="2"/>
  <c r="M4907" i="2"/>
  <c r="N4907" i="2"/>
  <c r="O4907" i="2"/>
  <c r="P4907" i="2"/>
  <c r="Y4907" i="2"/>
  <c r="Z4907" i="2"/>
  <c r="AA4907" i="2"/>
  <c r="AC4907" i="2"/>
  <c r="AD4907" i="2"/>
  <c r="AE4907" i="2"/>
  <c r="AF4907" i="2"/>
  <c r="I4908" i="2"/>
  <c r="J4908" i="2"/>
  <c r="K4908" i="2"/>
  <c r="L4908" i="2"/>
  <c r="M4908" i="2"/>
  <c r="N4908" i="2"/>
  <c r="O4908" i="2"/>
  <c r="P4908" i="2"/>
  <c r="Y4908" i="2"/>
  <c r="Z4908" i="2"/>
  <c r="AA4908" i="2"/>
  <c r="AC4908" i="2"/>
  <c r="AD4908" i="2"/>
  <c r="AE4908" i="2"/>
  <c r="AF4908" i="2"/>
  <c r="I4909" i="2"/>
  <c r="J4909" i="2"/>
  <c r="K4909" i="2"/>
  <c r="L4909" i="2"/>
  <c r="M4909" i="2"/>
  <c r="N4909" i="2"/>
  <c r="O4909" i="2"/>
  <c r="P4909" i="2"/>
  <c r="Y4909" i="2"/>
  <c r="Z4909" i="2"/>
  <c r="AA4909" i="2"/>
  <c r="AC4909" i="2"/>
  <c r="AD4909" i="2"/>
  <c r="AE4909" i="2"/>
  <c r="AF4909" i="2"/>
  <c r="I4910" i="2"/>
  <c r="J4910" i="2"/>
  <c r="K4910" i="2"/>
  <c r="L4910" i="2"/>
  <c r="M4910" i="2"/>
  <c r="N4910" i="2"/>
  <c r="O4910" i="2"/>
  <c r="P4910" i="2"/>
  <c r="Y4910" i="2"/>
  <c r="Z4910" i="2"/>
  <c r="AA4910" i="2"/>
  <c r="AC4910" i="2"/>
  <c r="AD4910" i="2"/>
  <c r="AE4910" i="2"/>
  <c r="AF4910" i="2"/>
  <c r="I4911" i="2"/>
  <c r="J4911" i="2"/>
  <c r="K4911" i="2"/>
  <c r="L4911" i="2"/>
  <c r="M4911" i="2"/>
  <c r="N4911" i="2"/>
  <c r="O4911" i="2"/>
  <c r="P4911" i="2"/>
  <c r="Y4911" i="2"/>
  <c r="Z4911" i="2"/>
  <c r="AA4911" i="2"/>
  <c r="AC4911" i="2"/>
  <c r="AD4911" i="2"/>
  <c r="AE4911" i="2"/>
  <c r="AF4911" i="2"/>
  <c r="I4912" i="2"/>
  <c r="J4912" i="2"/>
  <c r="K4912" i="2"/>
  <c r="L4912" i="2"/>
  <c r="M4912" i="2"/>
  <c r="N4912" i="2"/>
  <c r="O4912" i="2"/>
  <c r="P4912" i="2"/>
  <c r="Y4912" i="2"/>
  <c r="Z4912" i="2"/>
  <c r="AA4912" i="2"/>
  <c r="AC4912" i="2"/>
  <c r="AD4912" i="2"/>
  <c r="AE4912" i="2"/>
  <c r="AF4912" i="2"/>
  <c r="I4913" i="2"/>
  <c r="J4913" i="2"/>
  <c r="K4913" i="2"/>
  <c r="L4913" i="2"/>
  <c r="M4913" i="2"/>
  <c r="N4913" i="2"/>
  <c r="O4913" i="2"/>
  <c r="P4913" i="2"/>
  <c r="Y4913" i="2"/>
  <c r="Z4913" i="2"/>
  <c r="AA4913" i="2"/>
  <c r="AC4913" i="2"/>
  <c r="AD4913" i="2"/>
  <c r="AE4913" i="2"/>
  <c r="AF4913" i="2"/>
  <c r="I4914" i="2"/>
  <c r="J4914" i="2"/>
  <c r="K4914" i="2"/>
  <c r="L4914" i="2"/>
  <c r="M4914" i="2"/>
  <c r="N4914" i="2"/>
  <c r="O4914" i="2"/>
  <c r="P4914" i="2"/>
  <c r="Y4914" i="2"/>
  <c r="Z4914" i="2"/>
  <c r="AA4914" i="2"/>
  <c r="AC4914" i="2"/>
  <c r="AD4914" i="2"/>
  <c r="AE4914" i="2"/>
  <c r="AF4914" i="2"/>
  <c r="I4915" i="2"/>
  <c r="J4915" i="2"/>
  <c r="K4915" i="2"/>
  <c r="L4915" i="2"/>
  <c r="M4915" i="2"/>
  <c r="N4915" i="2"/>
  <c r="O4915" i="2"/>
  <c r="P4915" i="2"/>
  <c r="Y4915" i="2"/>
  <c r="Z4915" i="2"/>
  <c r="AA4915" i="2"/>
  <c r="AC4915" i="2"/>
  <c r="AD4915" i="2"/>
  <c r="AE4915" i="2"/>
  <c r="AF4915" i="2"/>
  <c r="I4916" i="2"/>
  <c r="J4916" i="2"/>
  <c r="K4916" i="2"/>
  <c r="L4916" i="2"/>
  <c r="M4916" i="2"/>
  <c r="N4916" i="2"/>
  <c r="O4916" i="2"/>
  <c r="P4916" i="2"/>
  <c r="Y4916" i="2"/>
  <c r="Z4916" i="2"/>
  <c r="AA4916" i="2"/>
  <c r="AC4916" i="2"/>
  <c r="AD4916" i="2"/>
  <c r="AE4916" i="2"/>
  <c r="AF4916" i="2"/>
  <c r="I4917" i="2"/>
  <c r="J4917" i="2"/>
  <c r="K4917" i="2"/>
  <c r="L4917" i="2"/>
  <c r="M4917" i="2"/>
  <c r="N4917" i="2"/>
  <c r="O4917" i="2"/>
  <c r="P4917" i="2"/>
  <c r="Y4917" i="2"/>
  <c r="Z4917" i="2"/>
  <c r="AA4917" i="2"/>
  <c r="AC4917" i="2"/>
  <c r="AD4917" i="2"/>
  <c r="AE4917" i="2"/>
  <c r="AF4917" i="2"/>
  <c r="I4918" i="2"/>
  <c r="J4918" i="2"/>
  <c r="K4918" i="2"/>
  <c r="L4918" i="2"/>
  <c r="M4918" i="2"/>
  <c r="N4918" i="2"/>
  <c r="O4918" i="2"/>
  <c r="P4918" i="2"/>
  <c r="Y4918" i="2"/>
  <c r="Z4918" i="2"/>
  <c r="AA4918" i="2"/>
  <c r="AC4918" i="2"/>
  <c r="AD4918" i="2"/>
  <c r="AE4918" i="2"/>
  <c r="AF4918" i="2"/>
  <c r="I4919" i="2"/>
  <c r="J4919" i="2"/>
  <c r="K4919" i="2"/>
  <c r="L4919" i="2"/>
  <c r="M4919" i="2"/>
  <c r="N4919" i="2"/>
  <c r="O4919" i="2"/>
  <c r="P4919" i="2"/>
  <c r="Y4919" i="2"/>
  <c r="Z4919" i="2"/>
  <c r="AA4919" i="2"/>
  <c r="AC4919" i="2"/>
  <c r="AD4919" i="2"/>
  <c r="AE4919" i="2"/>
  <c r="AF4919" i="2"/>
  <c r="I4920" i="2"/>
  <c r="J4920" i="2"/>
  <c r="K4920" i="2"/>
  <c r="L4920" i="2"/>
  <c r="M4920" i="2"/>
  <c r="N4920" i="2"/>
  <c r="O4920" i="2"/>
  <c r="P4920" i="2"/>
  <c r="Y4920" i="2"/>
  <c r="Z4920" i="2"/>
  <c r="AA4920" i="2"/>
  <c r="AC4920" i="2"/>
  <c r="AD4920" i="2"/>
  <c r="AE4920" i="2"/>
  <c r="AF4920" i="2"/>
  <c r="I4921" i="2"/>
  <c r="J4921" i="2"/>
  <c r="K4921" i="2"/>
  <c r="L4921" i="2"/>
  <c r="M4921" i="2"/>
  <c r="N4921" i="2"/>
  <c r="O4921" i="2"/>
  <c r="P4921" i="2"/>
  <c r="Y4921" i="2"/>
  <c r="Z4921" i="2"/>
  <c r="AA4921" i="2"/>
  <c r="AC4921" i="2"/>
  <c r="AD4921" i="2"/>
  <c r="AE4921" i="2"/>
  <c r="AF4921" i="2"/>
  <c r="I4922" i="2"/>
  <c r="J4922" i="2"/>
  <c r="K4922" i="2"/>
  <c r="L4922" i="2"/>
  <c r="M4922" i="2"/>
  <c r="N4922" i="2"/>
  <c r="O4922" i="2"/>
  <c r="P4922" i="2"/>
  <c r="Y4922" i="2"/>
  <c r="Z4922" i="2"/>
  <c r="AA4922" i="2"/>
  <c r="AC4922" i="2"/>
  <c r="AD4922" i="2"/>
  <c r="AE4922" i="2"/>
  <c r="AF4922" i="2"/>
  <c r="I4923" i="2"/>
  <c r="J4923" i="2"/>
  <c r="K4923" i="2"/>
  <c r="L4923" i="2"/>
  <c r="M4923" i="2"/>
  <c r="N4923" i="2"/>
  <c r="O4923" i="2"/>
  <c r="P4923" i="2"/>
  <c r="Y4923" i="2"/>
  <c r="Z4923" i="2"/>
  <c r="AA4923" i="2"/>
  <c r="AC4923" i="2"/>
  <c r="AD4923" i="2"/>
  <c r="AE4923" i="2"/>
  <c r="AF4923" i="2"/>
  <c r="I4924" i="2"/>
  <c r="J4924" i="2"/>
  <c r="K4924" i="2"/>
  <c r="L4924" i="2"/>
  <c r="M4924" i="2"/>
  <c r="N4924" i="2"/>
  <c r="O4924" i="2"/>
  <c r="P4924" i="2"/>
  <c r="Y4924" i="2"/>
  <c r="Z4924" i="2"/>
  <c r="AA4924" i="2"/>
  <c r="AC4924" i="2"/>
  <c r="AD4924" i="2"/>
  <c r="AE4924" i="2"/>
  <c r="AF4924" i="2"/>
  <c r="I4925" i="2"/>
  <c r="J4925" i="2"/>
  <c r="K4925" i="2"/>
  <c r="L4925" i="2"/>
  <c r="M4925" i="2"/>
  <c r="N4925" i="2"/>
  <c r="O4925" i="2"/>
  <c r="P4925" i="2"/>
  <c r="Y4925" i="2"/>
  <c r="Z4925" i="2"/>
  <c r="AA4925" i="2"/>
  <c r="AC4925" i="2"/>
  <c r="AD4925" i="2"/>
  <c r="AE4925" i="2"/>
  <c r="AF4925" i="2"/>
  <c r="I4926" i="2"/>
  <c r="J4926" i="2"/>
  <c r="K4926" i="2"/>
  <c r="L4926" i="2"/>
  <c r="M4926" i="2"/>
  <c r="N4926" i="2"/>
  <c r="O4926" i="2"/>
  <c r="P4926" i="2"/>
  <c r="Y4926" i="2"/>
  <c r="Z4926" i="2"/>
  <c r="AA4926" i="2"/>
  <c r="AC4926" i="2"/>
  <c r="AD4926" i="2"/>
  <c r="AE4926" i="2"/>
  <c r="AF4926" i="2"/>
  <c r="I4927" i="2"/>
  <c r="J4927" i="2"/>
  <c r="K4927" i="2"/>
  <c r="L4927" i="2"/>
  <c r="M4927" i="2"/>
  <c r="N4927" i="2"/>
  <c r="O4927" i="2"/>
  <c r="P4927" i="2"/>
  <c r="Y4927" i="2"/>
  <c r="Z4927" i="2"/>
  <c r="AA4927" i="2"/>
  <c r="AC4927" i="2"/>
  <c r="AD4927" i="2"/>
  <c r="AE4927" i="2"/>
  <c r="AF4927" i="2"/>
  <c r="I4928" i="2"/>
  <c r="J4928" i="2"/>
  <c r="K4928" i="2"/>
  <c r="L4928" i="2"/>
  <c r="M4928" i="2"/>
  <c r="N4928" i="2"/>
  <c r="O4928" i="2"/>
  <c r="P4928" i="2"/>
  <c r="Y4928" i="2"/>
  <c r="Z4928" i="2"/>
  <c r="AA4928" i="2"/>
  <c r="AC4928" i="2"/>
  <c r="AD4928" i="2"/>
  <c r="AE4928" i="2"/>
  <c r="AF4928" i="2"/>
  <c r="I4929" i="2"/>
  <c r="J4929" i="2"/>
  <c r="K4929" i="2"/>
  <c r="L4929" i="2"/>
  <c r="M4929" i="2"/>
  <c r="N4929" i="2"/>
  <c r="O4929" i="2"/>
  <c r="P4929" i="2"/>
  <c r="Y4929" i="2"/>
  <c r="Z4929" i="2"/>
  <c r="AA4929" i="2"/>
  <c r="AC4929" i="2"/>
  <c r="AD4929" i="2"/>
  <c r="AE4929" i="2"/>
  <c r="AF4929" i="2"/>
  <c r="I4930" i="2"/>
  <c r="J4930" i="2"/>
  <c r="K4930" i="2"/>
  <c r="L4930" i="2"/>
  <c r="M4930" i="2"/>
  <c r="N4930" i="2"/>
  <c r="O4930" i="2"/>
  <c r="P4930" i="2"/>
  <c r="Y4930" i="2"/>
  <c r="Z4930" i="2"/>
  <c r="AA4930" i="2"/>
  <c r="AC4930" i="2"/>
  <c r="AD4930" i="2"/>
  <c r="AE4930" i="2"/>
  <c r="AF4930" i="2"/>
  <c r="I4931" i="2"/>
  <c r="J4931" i="2"/>
  <c r="K4931" i="2"/>
  <c r="L4931" i="2"/>
  <c r="M4931" i="2"/>
  <c r="N4931" i="2"/>
  <c r="O4931" i="2"/>
  <c r="P4931" i="2"/>
  <c r="Y4931" i="2"/>
  <c r="Z4931" i="2"/>
  <c r="AA4931" i="2"/>
  <c r="AC4931" i="2"/>
  <c r="AD4931" i="2"/>
  <c r="AE4931" i="2"/>
  <c r="AF4931" i="2"/>
  <c r="I4932" i="2"/>
  <c r="J4932" i="2"/>
  <c r="K4932" i="2"/>
  <c r="L4932" i="2"/>
  <c r="M4932" i="2"/>
  <c r="N4932" i="2"/>
  <c r="O4932" i="2"/>
  <c r="P4932" i="2"/>
  <c r="Y4932" i="2"/>
  <c r="Z4932" i="2"/>
  <c r="AA4932" i="2"/>
  <c r="AC4932" i="2"/>
  <c r="AD4932" i="2"/>
  <c r="AE4932" i="2"/>
  <c r="AF4932" i="2"/>
  <c r="I4933" i="2"/>
  <c r="J4933" i="2"/>
  <c r="K4933" i="2"/>
  <c r="L4933" i="2"/>
  <c r="M4933" i="2"/>
  <c r="N4933" i="2"/>
  <c r="O4933" i="2"/>
  <c r="P4933" i="2"/>
  <c r="Y4933" i="2"/>
  <c r="Z4933" i="2"/>
  <c r="AA4933" i="2"/>
  <c r="AC4933" i="2"/>
  <c r="AD4933" i="2"/>
  <c r="AE4933" i="2"/>
  <c r="AF4933" i="2"/>
  <c r="I4934" i="2"/>
  <c r="J4934" i="2"/>
  <c r="K4934" i="2"/>
  <c r="L4934" i="2"/>
  <c r="M4934" i="2"/>
  <c r="N4934" i="2"/>
  <c r="O4934" i="2"/>
  <c r="P4934" i="2"/>
  <c r="Y4934" i="2"/>
  <c r="Z4934" i="2"/>
  <c r="AA4934" i="2"/>
  <c r="AC4934" i="2"/>
  <c r="AD4934" i="2"/>
  <c r="AE4934" i="2"/>
  <c r="AF4934" i="2"/>
  <c r="I4935" i="2"/>
  <c r="J4935" i="2"/>
  <c r="K4935" i="2"/>
  <c r="L4935" i="2"/>
  <c r="M4935" i="2"/>
  <c r="N4935" i="2"/>
  <c r="O4935" i="2"/>
  <c r="P4935" i="2"/>
  <c r="Y4935" i="2"/>
  <c r="Z4935" i="2"/>
  <c r="AA4935" i="2"/>
  <c r="AC4935" i="2"/>
  <c r="AD4935" i="2"/>
  <c r="AE4935" i="2"/>
  <c r="AF4935" i="2"/>
  <c r="I4936" i="2"/>
  <c r="J4936" i="2"/>
  <c r="K4936" i="2"/>
  <c r="L4936" i="2"/>
  <c r="M4936" i="2"/>
  <c r="N4936" i="2"/>
  <c r="O4936" i="2"/>
  <c r="P4936" i="2"/>
  <c r="Y4936" i="2"/>
  <c r="Z4936" i="2"/>
  <c r="AA4936" i="2"/>
  <c r="AC4936" i="2"/>
  <c r="AD4936" i="2"/>
  <c r="AE4936" i="2"/>
  <c r="AF4936" i="2"/>
  <c r="I4937" i="2"/>
  <c r="J4937" i="2"/>
  <c r="K4937" i="2"/>
  <c r="L4937" i="2"/>
  <c r="M4937" i="2"/>
  <c r="N4937" i="2"/>
  <c r="O4937" i="2"/>
  <c r="P4937" i="2"/>
  <c r="Y4937" i="2"/>
  <c r="Z4937" i="2"/>
  <c r="AA4937" i="2"/>
  <c r="AC4937" i="2"/>
  <c r="AD4937" i="2"/>
  <c r="AE4937" i="2"/>
  <c r="AF4937" i="2"/>
  <c r="I4938" i="2"/>
  <c r="J4938" i="2"/>
  <c r="K4938" i="2"/>
  <c r="L4938" i="2"/>
  <c r="M4938" i="2"/>
  <c r="N4938" i="2"/>
  <c r="O4938" i="2"/>
  <c r="P4938" i="2"/>
  <c r="Y4938" i="2"/>
  <c r="Z4938" i="2"/>
  <c r="AA4938" i="2"/>
  <c r="AC4938" i="2"/>
  <c r="AD4938" i="2"/>
  <c r="AE4938" i="2"/>
  <c r="AF4938" i="2"/>
  <c r="I4939" i="2"/>
  <c r="J4939" i="2"/>
  <c r="K4939" i="2"/>
  <c r="L4939" i="2"/>
  <c r="M4939" i="2"/>
  <c r="N4939" i="2"/>
  <c r="O4939" i="2"/>
  <c r="P4939" i="2"/>
  <c r="Y4939" i="2"/>
  <c r="Z4939" i="2"/>
  <c r="AA4939" i="2"/>
  <c r="AC4939" i="2"/>
  <c r="AD4939" i="2"/>
  <c r="AE4939" i="2"/>
  <c r="AF4939" i="2"/>
  <c r="I4940" i="2"/>
  <c r="J4940" i="2"/>
  <c r="K4940" i="2"/>
  <c r="L4940" i="2"/>
  <c r="M4940" i="2"/>
  <c r="N4940" i="2"/>
  <c r="O4940" i="2"/>
  <c r="P4940" i="2"/>
  <c r="Y4940" i="2"/>
  <c r="Z4940" i="2"/>
  <c r="AA4940" i="2"/>
  <c r="AC4940" i="2"/>
  <c r="AD4940" i="2"/>
  <c r="AE4940" i="2"/>
  <c r="AF4940" i="2"/>
  <c r="I4941" i="2"/>
  <c r="J4941" i="2"/>
  <c r="K4941" i="2"/>
  <c r="L4941" i="2"/>
  <c r="M4941" i="2"/>
  <c r="N4941" i="2"/>
  <c r="O4941" i="2"/>
  <c r="P4941" i="2"/>
  <c r="Y4941" i="2"/>
  <c r="Z4941" i="2"/>
  <c r="AA4941" i="2"/>
  <c r="AC4941" i="2"/>
  <c r="AD4941" i="2"/>
  <c r="AE4941" i="2"/>
  <c r="AF4941" i="2"/>
  <c r="I4942" i="2"/>
  <c r="J4942" i="2"/>
  <c r="K4942" i="2"/>
  <c r="L4942" i="2"/>
  <c r="M4942" i="2"/>
  <c r="N4942" i="2"/>
  <c r="O4942" i="2"/>
  <c r="P4942" i="2"/>
  <c r="Y4942" i="2"/>
  <c r="Z4942" i="2"/>
  <c r="AA4942" i="2"/>
  <c r="AC4942" i="2"/>
  <c r="AD4942" i="2"/>
  <c r="AE4942" i="2"/>
  <c r="AF4942" i="2"/>
  <c r="I4943" i="2"/>
  <c r="J4943" i="2"/>
  <c r="K4943" i="2"/>
  <c r="L4943" i="2"/>
  <c r="M4943" i="2"/>
  <c r="N4943" i="2"/>
  <c r="O4943" i="2"/>
  <c r="P4943" i="2"/>
  <c r="Y4943" i="2"/>
  <c r="Z4943" i="2"/>
  <c r="AA4943" i="2"/>
  <c r="AC4943" i="2"/>
  <c r="AD4943" i="2"/>
  <c r="AE4943" i="2"/>
  <c r="AF4943" i="2"/>
  <c r="I4944" i="2"/>
  <c r="J4944" i="2"/>
  <c r="K4944" i="2"/>
  <c r="L4944" i="2"/>
  <c r="M4944" i="2"/>
  <c r="N4944" i="2"/>
  <c r="O4944" i="2"/>
  <c r="P4944" i="2"/>
  <c r="Y4944" i="2"/>
  <c r="Z4944" i="2"/>
  <c r="AA4944" i="2"/>
  <c r="AC4944" i="2"/>
  <c r="AD4944" i="2"/>
  <c r="AE4944" i="2"/>
  <c r="AF4944" i="2"/>
  <c r="I4945" i="2"/>
  <c r="J4945" i="2"/>
  <c r="K4945" i="2"/>
  <c r="L4945" i="2"/>
  <c r="M4945" i="2"/>
  <c r="N4945" i="2"/>
  <c r="O4945" i="2"/>
  <c r="P4945" i="2"/>
  <c r="Y4945" i="2"/>
  <c r="Z4945" i="2"/>
  <c r="AA4945" i="2"/>
  <c r="AC4945" i="2"/>
  <c r="AD4945" i="2"/>
  <c r="AE4945" i="2"/>
  <c r="AF4945" i="2"/>
  <c r="I4946" i="2"/>
  <c r="J4946" i="2"/>
  <c r="K4946" i="2"/>
  <c r="L4946" i="2"/>
  <c r="M4946" i="2"/>
  <c r="N4946" i="2"/>
  <c r="O4946" i="2"/>
  <c r="P4946" i="2"/>
  <c r="Y4946" i="2"/>
  <c r="Z4946" i="2"/>
  <c r="AA4946" i="2"/>
  <c r="AC4946" i="2"/>
  <c r="AD4946" i="2"/>
  <c r="AE4946" i="2"/>
  <c r="AF4946" i="2"/>
  <c r="I4947" i="2"/>
  <c r="J4947" i="2"/>
  <c r="K4947" i="2"/>
  <c r="L4947" i="2"/>
  <c r="M4947" i="2"/>
  <c r="N4947" i="2"/>
  <c r="O4947" i="2"/>
  <c r="P4947" i="2"/>
  <c r="Y4947" i="2"/>
  <c r="Z4947" i="2"/>
  <c r="AA4947" i="2"/>
  <c r="AC4947" i="2"/>
  <c r="AD4947" i="2"/>
  <c r="AE4947" i="2"/>
  <c r="AF4947" i="2"/>
  <c r="I4948" i="2"/>
  <c r="J4948" i="2"/>
  <c r="K4948" i="2"/>
  <c r="L4948" i="2"/>
  <c r="M4948" i="2"/>
  <c r="N4948" i="2"/>
  <c r="O4948" i="2"/>
  <c r="P4948" i="2"/>
  <c r="Y4948" i="2"/>
  <c r="Z4948" i="2"/>
  <c r="AA4948" i="2"/>
  <c r="AC4948" i="2"/>
  <c r="AD4948" i="2"/>
  <c r="AE4948" i="2"/>
  <c r="AF4948" i="2"/>
  <c r="I4949" i="2"/>
  <c r="J4949" i="2"/>
  <c r="K4949" i="2"/>
  <c r="L4949" i="2"/>
  <c r="M4949" i="2"/>
  <c r="N4949" i="2"/>
  <c r="O4949" i="2"/>
  <c r="P4949" i="2"/>
  <c r="Y4949" i="2"/>
  <c r="Z4949" i="2"/>
  <c r="AA4949" i="2"/>
  <c r="AC4949" i="2"/>
  <c r="AD4949" i="2"/>
  <c r="AE4949" i="2"/>
  <c r="AF4949" i="2"/>
  <c r="I4950" i="2"/>
  <c r="J4950" i="2"/>
  <c r="K4950" i="2"/>
  <c r="L4950" i="2"/>
  <c r="M4950" i="2"/>
  <c r="N4950" i="2"/>
  <c r="O4950" i="2"/>
  <c r="P4950" i="2"/>
  <c r="Y4950" i="2"/>
  <c r="Z4950" i="2"/>
  <c r="AA4950" i="2"/>
  <c r="AC4950" i="2"/>
  <c r="AD4950" i="2"/>
  <c r="AE4950" i="2"/>
  <c r="AF4950" i="2"/>
  <c r="I4951" i="2"/>
  <c r="J4951" i="2"/>
  <c r="K4951" i="2"/>
  <c r="L4951" i="2"/>
  <c r="M4951" i="2"/>
  <c r="N4951" i="2"/>
  <c r="O4951" i="2"/>
  <c r="P4951" i="2"/>
  <c r="Y4951" i="2"/>
  <c r="Z4951" i="2"/>
  <c r="AA4951" i="2"/>
  <c r="AC4951" i="2"/>
  <c r="AD4951" i="2"/>
  <c r="AE4951" i="2"/>
  <c r="AF4951" i="2"/>
  <c r="I4952" i="2"/>
  <c r="J4952" i="2"/>
  <c r="K4952" i="2"/>
  <c r="L4952" i="2"/>
  <c r="M4952" i="2"/>
  <c r="N4952" i="2"/>
  <c r="O4952" i="2"/>
  <c r="P4952" i="2"/>
  <c r="Y4952" i="2"/>
  <c r="Z4952" i="2"/>
  <c r="AA4952" i="2"/>
  <c r="AC4952" i="2"/>
  <c r="AD4952" i="2"/>
  <c r="AE4952" i="2"/>
  <c r="AF4952" i="2"/>
  <c r="I4953" i="2"/>
  <c r="J4953" i="2"/>
  <c r="K4953" i="2"/>
  <c r="L4953" i="2"/>
  <c r="M4953" i="2"/>
  <c r="N4953" i="2"/>
  <c r="O4953" i="2"/>
  <c r="P4953" i="2"/>
  <c r="Y4953" i="2"/>
  <c r="Z4953" i="2"/>
  <c r="AA4953" i="2"/>
  <c r="AC4953" i="2"/>
  <c r="AD4953" i="2"/>
  <c r="AE4953" i="2"/>
  <c r="AF4953" i="2"/>
  <c r="I4954" i="2"/>
  <c r="J4954" i="2"/>
  <c r="K4954" i="2"/>
  <c r="L4954" i="2"/>
  <c r="M4954" i="2"/>
  <c r="N4954" i="2"/>
  <c r="O4954" i="2"/>
  <c r="P4954" i="2"/>
  <c r="Y4954" i="2"/>
  <c r="Z4954" i="2"/>
  <c r="AA4954" i="2"/>
  <c r="AC4954" i="2"/>
  <c r="AD4954" i="2"/>
  <c r="AE4954" i="2"/>
  <c r="AF4954" i="2"/>
  <c r="I4955" i="2"/>
  <c r="J4955" i="2"/>
  <c r="K4955" i="2"/>
  <c r="L4955" i="2"/>
  <c r="M4955" i="2"/>
  <c r="N4955" i="2"/>
  <c r="O4955" i="2"/>
  <c r="P4955" i="2"/>
  <c r="Y4955" i="2"/>
  <c r="Z4955" i="2"/>
  <c r="AA4955" i="2"/>
  <c r="AC4955" i="2"/>
  <c r="AD4955" i="2"/>
  <c r="AE4955" i="2"/>
  <c r="AF4955" i="2"/>
  <c r="I4956" i="2"/>
  <c r="J4956" i="2"/>
  <c r="K4956" i="2"/>
  <c r="L4956" i="2"/>
  <c r="M4956" i="2"/>
  <c r="N4956" i="2"/>
  <c r="O4956" i="2"/>
  <c r="P4956" i="2"/>
  <c r="Y4956" i="2"/>
  <c r="Z4956" i="2"/>
  <c r="AA4956" i="2"/>
  <c r="AC4956" i="2"/>
  <c r="AD4956" i="2"/>
  <c r="AE4956" i="2"/>
  <c r="AF4956" i="2"/>
  <c r="I4957" i="2"/>
  <c r="J4957" i="2"/>
  <c r="K4957" i="2"/>
  <c r="L4957" i="2"/>
  <c r="M4957" i="2"/>
  <c r="N4957" i="2"/>
  <c r="O4957" i="2"/>
  <c r="P4957" i="2"/>
  <c r="Y4957" i="2"/>
  <c r="Z4957" i="2"/>
  <c r="AA4957" i="2"/>
  <c r="AC4957" i="2"/>
  <c r="AD4957" i="2"/>
  <c r="AE4957" i="2"/>
  <c r="AF4957" i="2"/>
  <c r="I4958" i="2"/>
  <c r="J4958" i="2"/>
  <c r="K4958" i="2"/>
  <c r="L4958" i="2"/>
  <c r="M4958" i="2"/>
  <c r="N4958" i="2"/>
  <c r="O4958" i="2"/>
  <c r="P4958" i="2"/>
  <c r="Y4958" i="2"/>
  <c r="Z4958" i="2"/>
  <c r="AA4958" i="2"/>
  <c r="AC4958" i="2"/>
  <c r="AD4958" i="2"/>
  <c r="AE4958" i="2"/>
  <c r="AF4958" i="2"/>
  <c r="I4959" i="2"/>
  <c r="J4959" i="2"/>
  <c r="K4959" i="2"/>
  <c r="L4959" i="2"/>
  <c r="M4959" i="2"/>
  <c r="N4959" i="2"/>
  <c r="O4959" i="2"/>
  <c r="P4959" i="2"/>
  <c r="Y4959" i="2"/>
  <c r="Z4959" i="2"/>
  <c r="AA4959" i="2"/>
  <c r="AC4959" i="2"/>
  <c r="AD4959" i="2"/>
  <c r="AE4959" i="2"/>
  <c r="AF4959" i="2"/>
  <c r="I4960" i="2"/>
  <c r="J4960" i="2"/>
  <c r="K4960" i="2"/>
  <c r="L4960" i="2"/>
  <c r="M4960" i="2"/>
  <c r="N4960" i="2"/>
  <c r="O4960" i="2"/>
  <c r="P4960" i="2"/>
  <c r="Y4960" i="2"/>
  <c r="Z4960" i="2"/>
  <c r="AA4960" i="2"/>
  <c r="AC4960" i="2"/>
  <c r="AD4960" i="2"/>
  <c r="AE4960" i="2"/>
  <c r="AF4960" i="2"/>
  <c r="I4961" i="2"/>
  <c r="J4961" i="2"/>
  <c r="K4961" i="2"/>
  <c r="L4961" i="2"/>
  <c r="M4961" i="2"/>
  <c r="N4961" i="2"/>
  <c r="O4961" i="2"/>
  <c r="P4961" i="2"/>
  <c r="Y4961" i="2"/>
  <c r="Z4961" i="2"/>
  <c r="AA4961" i="2"/>
  <c r="AC4961" i="2"/>
  <c r="AD4961" i="2"/>
  <c r="AE4961" i="2"/>
  <c r="AF4961" i="2"/>
  <c r="I4962" i="2"/>
  <c r="J4962" i="2"/>
  <c r="K4962" i="2"/>
  <c r="L4962" i="2"/>
  <c r="M4962" i="2"/>
  <c r="N4962" i="2"/>
  <c r="O4962" i="2"/>
  <c r="P4962" i="2"/>
  <c r="Y4962" i="2"/>
  <c r="Z4962" i="2"/>
  <c r="AA4962" i="2"/>
  <c r="AC4962" i="2"/>
  <c r="AD4962" i="2"/>
  <c r="AE4962" i="2"/>
  <c r="AF4962" i="2"/>
  <c r="I4963" i="2"/>
  <c r="J4963" i="2"/>
  <c r="K4963" i="2"/>
  <c r="L4963" i="2"/>
  <c r="M4963" i="2"/>
  <c r="N4963" i="2"/>
  <c r="O4963" i="2"/>
  <c r="P4963" i="2"/>
  <c r="Y4963" i="2"/>
  <c r="Z4963" i="2"/>
  <c r="AA4963" i="2"/>
  <c r="AC4963" i="2"/>
  <c r="AD4963" i="2"/>
  <c r="AE4963" i="2"/>
  <c r="AF4963" i="2"/>
  <c r="I4964" i="2"/>
  <c r="J4964" i="2"/>
  <c r="K4964" i="2"/>
  <c r="L4964" i="2"/>
  <c r="M4964" i="2"/>
  <c r="N4964" i="2"/>
  <c r="O4964" i="2"/>
  <c r="P4964" i="2"/>
  <c r="Y4964" i="2"/>
  <c r="Z4964" i="2"/>
  <c r="AA4964" i="2"/>
  <c r="AC4964" i="2"/>
  <c r="AD4964" i="2"/>
  <c r="AE4964" i="2"/>
  <c r="AF4964" i="2"/>
  <c r="I4965" i="2"/>
  <c r="J4965" i="2"/>
  <c r="K4965" i="2"/>
  <c r="L4965" i="2"/>
  <c r="M4965" i="2"/>
  <c r="N4965" i="2"/>
  <c r="O4965" i="2"/>
  <c r="P4965" i="2"/>
  <c r="Y4965" i="2"/>
  <c r="Z4965" i="2"/>
  <c r="AA4965" i="2"/>
  <c r="AC4965" i="2"/>
  <c r="AD4965" i="2"/>
  <c r="AE4965" i="2"/>
  <c r="AF4965" i="2"/>
  <c r="I4966" i="2"/>
  <c r="J4966" i="2"/>
  <c r="K4966" i="2"/>
  <c r="L4966" i="2"/>
  <c r="M4966" i="2"/>
  <c r="N4966" i="2"/>
  <c r="O4966" i="2"/>
  <c r="P4966" i="2"/>
  <c r="Y4966" i="2"/>
  <c r="Z4966" i="2"/>
  <c r="AA4966" i="2"/>
  <c r="AC4966" i="2"/>
  <c r="AD4966" i="2"/>
  <c r="AE4966" i="2"/>
  <c r="AF4966" i="2"/>
  <c r="I4967" i="2"/>
  <c r="J4967" i="2"/>
  <c r="K4967" i="2"/>
  <c r="L4967" i="2"/>
  <c r="M4967" i="2"/>
  <c r="N4967" i="2"/>
  <c r="O4967" i="2"/>
  <c r="P4967" i="2"/>
  <c r="Y4967" i="2"/>
  <c r="Z4967" i="2"/>
  <c r="AA4967" i="2"/>
  <c r="AC4967" i="2"/>
  <c r="AD4967" i="2"/>
  <c r="AE4967" i="2"/>
  <c r="AF4967" i="2"/>
  <c r="I4968" i="2"/>
  <c r="J4968" i="2"/>
  <c r="K4968" i="2"/>
  <c r="L4968" i="2"/>
  <c r="M4968" i="2"/>
  <c r="N4968" i="2"/>
  <c r="O4968" i="2"/>
  <c r="P4968" i="2"/>
  <c r="Y4968" i="2"/>
  <c r="Z4968" i="2"/>
  <c r="AA4968" i="2"/>
  <c r="AC4968" i="2"/>
  <c r="AD4968" i="2"/>
  <c r="AE4968" i="2"/>
  <c r="AF4968" i="2"/>
  <c r="I4969" i="2"/>
  <c r="J4969" i="2"/>
  <c r="K4969" i="2"/>
  <c r="L4969" i="2"/>
  <c r="M4969" i="2"/>
  <c r="N4969" i="2"/>
  <c r="O4969" i="2"/>
  <c r="P4969" i="2"/>
  <c r="Y4969" i="2"/>
  <c r="Z4969" i="2"/>
  <c r="AA4969" i="2"/>
  <c r="AC4969" i="2"/>
  <c r="AD4969" i="2"/>
  <c r="AE4969" i="2"/>
  <c r="AF4969" i="2"/>
  <c r="I4970" i="2"/>
  <c r="J4970" i="2"/>
  <c r="K4970" i="2"/>
  <c r="L4970" i="2"/>
  <c r="M4970" i="2"/>
  <c r="N4970" i="2"/>
  <c r="O4970" i="2"/>
  <c r="P4970" i="2"/>
  <c r="Y4970" i="2"/>
  <c r="Z4970" i="2"/>
  <c r="AA4970" i="2"/>
  <c r="AC4970" i="2"/>
  <c r="AD4970" i="2"/>
  <c r="AE4970" i="2"/>
  <c r="AF4970" i="2"/>
  <c r="I4971" i="2"/>
  <c r="J4971" i="2"/>
  <c r="K4971" i="2"/>
  <c r="L4971" i="2"/>
  <c r="M4971" i="2"/>
  <c r="N4971" i="2"/>
  <c r="O4971" i="2"/>
  <c r="P4971" i="2"/>
  <c r="Y4971" i="2"/>
  <c r="Z4971" i="2"/>
  <c r="AA4971" i="2"/>
  <c r="AC4971" i="2"/>
  <c r="AD4971" i="2"/>
  <c r="AE4971" i="2"/>
  <c r="AF4971" i="2"/>
  <c r="I4972" i="2"/>
  <c r="J4972" i="2"/>
  <c r="K4972" i="2"/>
  <c r="L4972" i="2"/>
  <c r="M4972" i="2"/>
  <c r="N4972" i="2"/>
  <c r="O4972" i="2"/>
  <c r="P4972" i="2"/>
  <c r="Y4972" i="2"/>
  <c r="Z4972" i="2"/>
  <c r="AA4972" i="2"/>
  <c r="AC4972" i="2"/>
  <c r="AD4972" i="2"/>
  <c r="AE4972" i="2"/>
  <c r="AF4972" i="2"/>
  <c r="I4973" i="2"/>
  <c r="J4973" i="2"/>
  <c r="K4973" i="2"/>
  <c r="L4973" i="2"/>
  <c r="M4973" i="2"/>
  <c r="N4973" i="2"/>
  <c r="O4973" i="2"/>
  <c r="P4973" i="2"/>
  <c r="Y4973" i="2"/>
  <c r="Z4973" i="2"/>
  <c r="AA4973" i="2"/>
  <c r="AC4973" i="2"/>
  <c r="AD4973" i="2"/>
  <c r="AE4973" i="2"/>
  <c r="AF4973" i="2"/>
  <c r="I4974" i="2"/>
  <c r="J4974" i="2"/>
  <c r="K4974" i="2"/>
  <c r="L4974" i="2"/>
  <c r="M4974" i="2"/>
  <c r="N4974" i="2"/>
  <c r="O4974" i="2"/>
  <c r="P4974" i="2"/>
  <c r="Y4974" i="2"/>
  <c r="Z4974" i="2"/>
  <c r="AA4974" i="2"/>
  <c r="AC4974" i="2"/>
  <c r="AD4974" i="2"/>
  <c r="AE4974" i="2"/>
  <c r="AF4974" i="2"/>
  <c r="I4975" i="2"/>
  <c r="J4975" i="2"/>
  <c r="K4975" i="2"/>
  <c r="L4975" i="2"/>
  <c r="M4975" i="2"/>
  <c r="N4975" i="2"/>
  <c r="O4975" i="2"/>
  <c r="P4975" i="2"/>
  <c r="Y4975" i="2"/>
  <c r="Z4975" i="2"/>
  <c r="AA4975" i="2"/>
  <c r="AC4975" i="2"/>
  <c r="AD4975" i="2"/>
  <c r="AE4975" i="2"/>
  <c r="AF4975" i="2"/>
  <c r="I4976" i="2"/>
  <c r="J4976" i="2"/>
  <c r="K4976" i="2"/>
  <c r="L4976" i="2"/>
  <c r="M4976" i="2"/>
  <c r="N4976" i="2"/>
  <c r="O4976" i="2"/>
  <c r="P4976" i="2"/>
  <c r="Y4976" i="2"/>
  <c r="Z4976" i="2"/>
  <c r="AA4976" i="2"/>
  <c r="AC4976" i="2"/>
  <c r="AD4976" i="2"/>
  <c r="AE4976" i="2"/>
  <c r="AF4976" i="2"/>
  <c r="I4977" i="2"/>
  <c r="J4977" i="2"/>
  <c r="K4977" i="2"/>
  <c r="L4977" i="2"/>
  <c r="M4977" i="2"/>
  <c r="N4977" i="2"/>
  <c r="O4977" i="2"/>
  <c r="P4977" i="2"/>
  <c r="Y4977" i="2"/>
  <c r="Z4977" i="2"/>
  <c r="AA4977" i="2"/>
  <c r="AC4977" i="2"/>
  <c r="AD4977" i="2"/>
  <c r="AE4977" i="2"/>
  <c r="AF4977" i="2"/>
  <c r="I4978" i="2"/>
  <c r="J4978" i="2"/>
  <c r="K4978" i="2"/>
  <c r="L4978" i="2"/>
  <c r="M4978" i="2"/>
  <c r="N4978" i="2"/>
  <c r="O4978" i="2"/>
  <c r="P4978" i="2"/>
  <c r="Y4978" i="2"/>
  <c r="Z4978" i="2"/>
  <c r="AA4978" i="2"/>
  <c r="AC4978" i="2"/>
  <c r="AD4978" i="2"/>
  <c r="AE4978" i="2"/>
  <c r="AF4978" i="2"/>
  <c r="I4979" i="2"/>
  <c r="J4979" i="2"/>
  <c r="K4979" i="2"/>
  <c r="L4979" i="2"/>
  <c r="M4979" i="2"/>
  <c r="N4979" i="2"/>
  <c r="O4979" i="2"/>
  <c r="P4979" i="2"/>
  <c r="Y4979" i="2"/>
  <c r="Z4979" i="2"/>
  <c r="AA4979" i="2"/>
  <c r="AC4979" i="2"/>
  <c r="AD4979" i="2"/>
  <c r="AE4979" i="2"/>
  <c r="AF4979" i="2"/>
  <c r="I4980" i="2"/>
  <c r="J4980" i="2"/>
  <c r="K4980" i="2"/>
  <c r="L4980" i="2"/>
  <c r="M4980" i="2"/>
  <c r="N4980" i="2"/>
  <c r="O4980" i="2"/>
  <c r="P4980" i="2"/>
  <c r="Y4980" i="2"/>
  <c r="Z4980" i="2"/>
  <c r="AA4980" i="2"/>
  <c r="AC4980" i="2"/>
  <c r="AD4980" i="2"/>
  <c r="AE4980" i="2"/>
  <c r="AF4980" i="2"/>
  <c r="I4981" i="2"/>
  <c r="J4981" i="2"/>
  <c r="K4981" i="2"/>
  <c r="L4981" i="2"/>
  <c r="M4981" i="2"/>
  <c r="N4981" i="2"/>
  <c r="O4981" i="2"/>
  <c r="P4981" i="2"/>
  <c r="Y4981" i="2"/>
  <c r="Z4981" i="2"/>
  <c r="AA4981" i="2"/>
  <c r="AC4981" i="2"/>
  <c r="AD4981" i="2"/>
  <c r="AE4981" i="2"/>
  <c r="AF4981" i="2"/>
  <c r="I4982" i="2"/>
  <c r="J4982" i="2"/>
  <c r="K4982" i="2"/>
  <c r="L4982" i="2"/>
  <c r="M4982" i="2"/>
  <c r="N4982" i="2"/>
  <c r="O4982" i="2"/>
  <c r="P4982" i="2"/>
  <c r="Y4982" i="2"/>
  <c r="Z4982" i="2"/>
  <c r="AA4982" i="2"/>
  <c r="AC4982" i="2"/>
  <c r="AD4982" i="2"/>
  <c r="AE4982" i="2"/>
  <c r="AF4982" i="2"/>
  <c r="I4983" i="2"/>
  <c r="J4983" i="2"/>
  <c r="K4983" i="2"/>
  <c r="L4983" i="2"/>
  <c r="M4983" i="2"/>
  <c r="N4983" i="2"/>
  <c r="O4983" i="2"/>
  <c r="P4983" i="2"/>
  <c r="Y4983" i="2"/>
  <c r="Z4983" i="2"/>
  <c r="AA4983" i="2"/>
  <c r="AC4983" i="2"/>
  <c r="AD4983" i="2"/>
  <c r="AE4983" i="2"/>
  <c r="AF4983" i="2"/>
  <c r="I4984" i="2"/>
  <c r="J4984" i="2"/>
  <c r="K4984" i="2"/>
  <c r="L4984" i="2"/>
  <c r="M4984" i="2"/>
  <c r="N4984" i="2"/>
  <c r="O4984" i="2"/>
  <c r="P4984" i="2"/>
  <c r="Y4984" i="2"/>
  <c r="Z4984" i="2"/>
  <c r="AA4984" i="2"/>
  <c r="AC4984" i="2"/>
  <c r="AD4984" i="2"/>
  <c r="AE4984" i="2"/>
  <c r="AF4984" i="2"/>
  <c r="I4985" i="2"/>
  <c r="J4985" i="2"/>
  <c r="K4985" i="2"/>
  <c r="L4985" i="2"/>
  <c r="M4985" i="2"/>
  <c r="N4985" i="2"/>
  <c r="O4985" i="2"/>
  <c r="P4985" i="2"/>
  <c r="Y4985" i="2"/>
  <c r="Z4985" i="2"/>
  <c r="AA4985" i="2"/>
  <c r="AC4985" i="2"/>
  <c r="AD4985" i="2"/>
  <c r="AE4985" i="2"/>
  <c r="AF4985" i="2"/>
  <c r="I4986" i="2"/>
  <c r="J4986" i="2"/>
  <c r="K4986" i="2"/>
  <c r="L4986" i="2"/>
  <c r="M4986" i="2"/>
  <c r="N4986" i="2"/>
  <c r="O4986" i="2"/>
  <c r="P4986" i="2"/>
  <c r="Y4986" i="2"/>
  <c r="Z4986" i="2"/>
  <c r="AA4986" i="2"/>
  <c r="AC4986" i="2"/>
  <c r="AD4986" i="2"/>
  <c r="AE4986" i="2"/>
  <c r="AF4986" i="2"/>
  <c r="I4987" i="2"/>
  <c r="J4987" i="2"/>
  <c r="K4987" i="2"/>
  <c r="L4987" i="2"/>
  <c r="M4987" i="2"/>
  <c r="N4987" i="2"/>
  <c r="O4987" i="2"/>
  <c r="P4987" i="2"/>
  <c r="Y4987" i="2"/>
  <c r="Z4987" i="2"/>
  <c r="AA4987" i="2"/>
  <c r="AC4987" i="2"/>
  <c r="AD4987" i="2"/>
  <c r="AE4987" i="2"/>
  <c r="AF4987" i="2"/>
  <c r="I4988" i="2"/>
  <c r="J4988" i="2"/>
  <c r="K4988" i="2"/>
  <c r="L4988" i="2"/>
  <c r="M4988" i="2"/>
  <c r="N4988" i="2"/>
  <c r="O4988" i="2"/>
  <c r="P4988" i="2"/>
  <c r="Y4988" i="2"/>
  <c r="Z4988" i="2"/>
  <c r="AA4988" i="2"/>
  <c r="AC4988" i="2"/>
  <c r="AD4988" i="2"/>
  <c r="AE4988" i="2"/>
  <c r="AF4988" i="2"/>
  <c r="I4989" i="2"/>
  <c r="J4989" i="2"/>
  <c r="K4989" i="2"/>
  <c r="L4989" i="2"/>
  <c r="M4989" i="2"/>
  <c r="N4989" i="2"/>
  <c r="O4989" i="2"/>
  <c r="P4989" i="2"/>
  <c r="Y4989" i="2"/>
  <c r="Z4989" i="2"/>
  <c r="AA4989" i="2"/>
  <c r="AC4989" i="2"/>
  <c r="AD4989" i="2"/>
  <c r="AE4989" i="2"/>
  <c r="AF4989" i="2"/>
  <c r="I4990" i="2"/>
  <c r="J4990" i="2"/>
  <c r="K4990" i="2"/>
  <c r="L4990" i="2"/>
  <c r="M4990" i="2"/>
  <c r="N4990" i="2"/>
  <c r="O4990" i="2"/>
  <c r="P4990" i="2"/>
  <c r="Y4990" i="2"/>
  <c r="Z4990" i="2"/>
  <c r="AA4990" i="2"/>
  <c r="AC4990" i="2"/>
  <c r="AD4990" i="2"/>
  <c r="AE4990" i="2"/>
  <c r="AF4990" i="2"/>
  <c r="I4991" i="2"/>
  <c r="J4991" i="2"/>
  <c r="K4991" i="2"/>
  <c r="L4991" i="2"/>
  <c r="M4991" i="2"/>
  <c r="N4991" i="2"/>
  <c r="O4991" i="2"/>
  <c r="P4991" i="2"/>
  <c r="Y4991" i="2"/>
  <c r="Z4991" i="2"/>
  <c r="AA4991" i="2"/>
  <c r="AC4991" i="2"/>
  <c r="AD4991" i="2"/>
  <c r="AE4991" i="2"/>
  <c r="AF4991" i="2"/>
  <c r="I4992" i="2"/>
  <c r="J4992" i="2"/>
  <c r="K4992" i="2"/>
  <c r="L4992" i="2"/>
  <c r="M4992" i="2"/>
  <c r="N4992" i="2"/>
  <c r="O4992" i="2"/>
  <c r="P4992" i="2"/>
  <c r="Y4992" i="2"/>
  <c r="Z4992" i="2"/>
  <c r="AA4992" i="2"/>
  <c r="AC4992" i="2"/>
  <c r="AD4992" i="2"/>
  <c r="AE4992" i="2"/>
  <c r="AF4992" i="2"/>
  <c r="I4993" i="2"/>
  <c r="J4993" i="2"/>
  <c r="K4993" i="2"/>
  <c r="L4993" i="2"/>
  <c r="M4993" i="2"/>
  <c r="N4993" i="2"/>
  <c r="O4993" i="2"/>
  <c r="P4993" i="2"/>
  <c r="Y4993" i="2"/>
  <c r="Z4993" i="2"/>
  <c r="AA4993" i="2"/>
  <c r="AC4993" i="2"/>
  <c r="AD4993" i="2"/>
  <c r="AE4993" i="2"/>
  <c r="AF4993" i="2"/>
  <c r="I4994" i="2"/>
  <c r="J4994" i="2"/>
  <c r="K4994" i="2"/>
  <c r="L4994" i="2"/>
  <c r="M4994" i="2"/>
  <c r="N4994" i="2"/>
  <c r="O4994" i="2"/>
  <c r="P4994" i="2"/>
  <c r="Y4994" i="2"/>
  <c r="Z4994" i="2"/>
  <c r="AA4994" i="2"/>
  <c r="AC4994" i="2"/>
  <c r="AD4994" i="2"/>
  <c r="AE4994" i="2"/>
  <c r="AF4994" i="2"/>
  <c r="I4995" i="2"/>
  <c r="J4995" i="2"/>
  <c r="K4995" i="2"/>
  <c r="L4995" i="2"/>
  <c r="M4995" i="2"/>
  <c r="N4995" i="2"/>
  <c r="O4995" i="2"/>
  <c r="P4995" i="2"/>
  <c r="Y4995" i="2"/>
  <c r="Z4995" i="2"/>
  <c r="AA4995" i="2"/>
  <c r="AC4995" i="2"/>
  <c r="AD4995" i="2"/>
  <c r="AE4995" i="2"/>
  <c r="AF4995" i="2"/>
  <c r="I4996" i="2"/>
  <c r="J4996" i="2"/>
  <c r="K4996" i="2"/>
  <c r="L4996" i="2"/>
  <c r="M4996" i="2"/>
  <c r="N4996" i="2"/>
  <c r="O4996" i="2"/>
  <c r="P4996" i="2"/>
  <c r="Y4996" i="2"/>
  <c r="Z4996" i="2"/>
  <c r="AA4996" i="2"/>
  <c r="AC4996" i="2"/>
  <c r="AD4996" i="2"/>
  <c r="AE4996" i="2"/>
  <c r="AF4996" i="2"/>
  <c r="I4997" i="2"/>
  <c r="J4997" i="2"/>
  <c r="K4997" i="2"/>
  <c r="L4997" i="2"/>
  <c r="M4997" i="2"/>
  <c r="N4997" i="2"/>
  <c r="O4997" i="2"/>
  <c r="P4997" i="2"/>
  <c r="Y4997" i="2"/>
  <c r="Z4997" i="2"/>
  <c r="AA4997" i="2"/>
  <c r="AC4997" i="2"/>
  <c r="AD4997" i="2"/>
  <c r="AE4997" i="2"/>
  <c r="AF4997" i="2"/>
  <c r="I4998" i="2"/>
  <c r="J4998" i="2"/>
  <c r="K4998" i="2"/>
  <c r="L4998" i="2"/>
  <c r="M4998" i="2"/>
  <c r="N4998" i="2"/>
  <c r="O4998" i="2"/>
  <c r="P4998" i="2"/>
  <c r="Y4998" i="2"/>
  <c r="Z4998" i="2"/>
  <c r="AA4998" i="2"/>
  <c r="AC4998" i="2"/>
  <c r="AD4998" i="2"/>
  <c r="AE4998" i="2"/>
  <c r="AF4998" i="2"/>
  <c r="I4999" i="2"/>
  <c r="J4999" i="2"/>
  <c r="K4999" i="2"/>
  <c r="L4999" i="2"/>
  <c r="M4999" i="2"/>
  <c r="N4999" i="2"/>
  <c r="O4999" i="2"/>
  <c r="P4999" i="2"/>
  <c r="Y4999" i="2"/>
  <c r="Z4999" i="2"/>
  <c r="AA4999" i="2"/>
  <c r="AC4999" i="2"/>
  <c r="AD4999" i="2"/>
  <c r="AE4999" i="2"/>
  <c r="AF4999" i="2"/>
  <c r="I5000" i="2"/>
  <c r="J5000" i="2"/>
  <c r="K5000" i="2"/>
  <c r="L5000" i="2"/>
  <c r="M5000" i="2"/>
  <c r="N5000" i="2"/>
  <c r="O5000" i="2"/>
  <c r="P5000" i="2"/>
  <c r="Y5000" i="2"/>
  <c r="Z5000" i="2"/>
  <c r="AA5000" i="2"/>
  <c r="AC5000" i="2"/>
  <c r="AD5000" i="2"/>
  <c r="AE5000" i="2"/>
  <c r="AF5000" i="2"/>
  <c r="I5001" i="2"/>
  <c r="J5001" i="2"/>
  <c r="K5001" i="2"/>
  <c r="L5001" i="2"/>
  <c r="M5001" i="2"/>
  <c r="N5001" i="2"/>
  <c r="O5001" i="2"/>
  <c r="P5001" i="2"/>
  <c r="Y5001" i="2"/>
  <c r="Z5001" i="2"/>
  <c r="AA5001" i="2"/>
  <c r="AC5001" i="2"/>
  <c r="AD5001" i="2"/>
  <c r="AE5001" i="2"/>
  <c r="AF5001" i="2"/>
  <c r="I5002" i="2"/>
  <c r="J5002" i="2"/>
  <c r="K5002" i="2"/>
  <c r="L5002" i="2"/>
  <c r="M5002" i="2"/>
  <c r="N5002" i="2"/>
  <c r="O5002" i="2"/>
  <c r="P5002" i="2"/>
  <c r="Y5002" i="2"/>
  <c r="Z5002" i="2"/>
  <c r="AA5002" i="2"/>
  <c r="AC5002" i="2"/>
  <c r="AD5002" i="2"/>
  <c r="AE5002" i="2"/>
  <c r="AF5002" i="2"/>
  <c r="I5003" i="2"/>
  <c r="J5003" i="2"/>
  <c r="K5003" i="2"/>
  <c r="L5003" i="2"/>
  <c r="M5003" i="2"/>
  <c r="N5003" i="2"/>
  <c r="O5003" i="2"/>
  <c r="P5003" i="2"/>
  <c r="Y5003" i="2"/>
  <c r="Z5003" i="2"/>
  <c r="AA5003" i="2"/>
  <c r="AC5003" i="2"/>
  <c r="AD5003" i="2"/>
  <c r="AE5003" i="2"/>
  <c r="AF5003" i="2"/>
  <c r="I5004" i="2"/>
  <c r="J5004" i="2"/>
  <c r="K5004" i="2"/>
  <c r="L5004" i="2"/>
  <c r="M5004" i="2"/>
  <c r="N5004" i="2"/>
  <c r="O5004" i="2"/>
  <c r="P5004" i="2"/>
  <c r="Y5004" i="2"/>
  <c r="Z5004" i="2"/>
  <c r="AA5004" i="2"/>
  <c r="AC5004" i="2"/>
  <c r="AD5004" i="2"/>
  <c r="AE5004" i="2"/>
  <c r="AF5004" i="2"/>
  <c r="I5005" i="2"/>
  <c r="J5005" i="2"/>
  <c r="K5005" i="2"/>
  <c r="L5005" i="2"/>
  <c r="M5005" i="2"/>
  <c r="N5005" i="2"/>
  <c r="O5005" i="2"/>
  <c r="P5005" i="2"/>
  <c r="Y5005" i="2"/>
  <c r="Z5005" i="2"/>
  <c r="AA5005" i="2"/>
  <c r="AC5005" i="2"/>
  <c r="AD5005" i="2"/>
  <c r="AE5005" i="2"/>
  <c r="AF5005" i="2"/>
  <c r="I5006" i="2"/>
  <c r="J5006" i="2"/>
  <c r="K5006" i="2"/>
  <c r="L5006" i="2"/>
  <c r="M5006" i="2"/>
  <c r="N5006" i="2"/>
  <c r="O5006" i="2"/>
  <c r="P5006" i="2"/>
  <c r="Y5006" i="2"/>
  <c r="Z5006" i="2"/>
  <c r="AA5006" i="2"/>
  <c r="AC5006" i="2"/>
  <c r="AD5006" i="2"/>
  <c r="AE5006" i="2"/>
  <c r="AF5006" i="2"/>
  <c r="I5007" i="2"/>
  <c r="J5007" i="2"/>
  <c r="K5007" i="2"/>
  <c r="L5007" i="2"/>
  <c r="M5007" i="2"/>
  <c r="N5007" i="2"/>
  <c r="O5007" i="2"/>
  <c r="P5007" i="2"/>
  <c r="Y5007" i="2"/>
  <c r="Z5007" i="2"/>
  <c r="AA5007" i="2"/>
  <c r="AC5007" i="2"/>
  <c r="AD5007" i="2"/>
  <c r="AE5007" i="2"/>
  <c r="AF5007" i="2"/>
  <c r="I5008" i="2"/>
  <c r="J5008" i="2"/>
  <c r="K5008" i="2"/>
  <c r="L5008" i="2"/>
  <c r="M5008" i="2"/>
  <c r="N5008" i="2"/>
  <c r="O5008" i="2"/>
  <c r="P5008" i="2"/>
  <c r="Y5008" i="2"/>
  <c r="Z5008" i="2"/>
  <c r="AA5008" i="2"/>
  <c r="AC5008" i="2"/>
  <c r="AD5008" i="2"/>
  <c r="AE5008" i="2"/>
  <c r="AF5008" i="2"/>
  <c r="I5009" i="2"/>
  <c r="J5009" i="2"/>
  <c r="K5009" i="2"/>
  <c r="L5009" i="2"/>
  <c r="M5009" i="2"/>
  <c r="N5009" i="2"/>
  <c r="O5009" i="2"/>
  <c r="P5009" i="2"/>
  <c r="Y5009" i="2"/>
  <c r="Z5009" i="2"/>
  <c r="AA5009" i="2"/>
  <c r="AC5009" i="2"/>
  <c r="AD5009" i="2"/>
  <c r="AE5009" i="2"/>
  <c r="AF5009" i="2"/>
  <c r="I5010" i="2"/>
  <c r="J5010" i="2"/>
  <c r="K5010" i="2"/>
  <c r="L5010" i="2"/>
  <c r="M5010" i="2"/>
  <c r="N5010" i="2"/>
  <c r="O5010" i="2"/>
  <c r="P5010" i="2"/>
  <c r="Y5010" i="2"/>
  <c r="Z5010" i="2"/>
  <c r="AA5010" i="2"/>
  <c r="AC5010" i="2"/>
  <c r="AD5010" i="2"/>
  <c r="AE5010" i="2"/>
  <c r="AF5010" i="2"/>
  <c r="I5011" i="2"/>
  <c r="J5011" i="2"/>
  <c r="K5011" i="2"/>
  <c r="L5011" i="2"/>
  <c r="M5011" i="2"/>
  <c r="N5011" i="2"/>
  <c r="O5011" i="2"/>
  <c r="P5011" i="2"/>
  <c r="Y5011" i="2"/>
  <c r="Z5011" i="2"/>
  <c r="AA5011" i="2"/>
  <c r="AC5011" i="2"/>
  <c r="AD5011" i="2"/>
  <c r="AE5011" i="2"/>
  <c r="AF5011" i="2"/>
  <c r="I5012" i="2"/>
  <c r="J5012" i="2"/>
  <c r="K5012" i="2"/>
  <c r="L5012" i="2"/>
  <c r="M5012" i="2"/>
  <c r="N5012" i="2"/>
  <c r="O5012" i="2"/>
  <c r="P5012" i="2"/>
  <c r="Y5012" i="2"/>
  <c r="Z5012" i="2"/>
  <c r="AA5012" i="2"/>
  <c r="AC5012" i="2"/>
  <c r="AD5012" i="2"/>
  <c r="AE5012" i="2"/>
  <c r="AF5012" i="2"/>
  <c r="I5013" i="2"/>
  <c r="J5013" i="2"/>
  <c r="K5013" i="2"/>
  <c r="L5013" i="2"/>
  <c r="M5013" i="2"/>
  <c r="N5013" i="2"/>
  <c r="O5013" i="2"/>
  <c r="P5013" i="2"/>
  <c r="Y5013" i="2"/>
  <c r="Z5013" i="2"/>
  <c r="AA5013" i="2"/>
  <c r="AC5013" i="2"/>
  <c r="AD5013" i="2"/>
  <c r="AE5013" i="2"/>
  <c r="AF5013" i="2"/>
  <c r="I5014" i="2"/>
  <c r="J5014" i="2"/>
  <c r="K5014" i="2"/>
  <c r="L5014" i="2"/>
  <c r="M5014" i="2"/>
  <c r="N5014" i="2"/>
  <c r="O5014" i="2"/>
  <c r="P5014" i="2"/>
  <c r="Y5014" i="2"/>
  <c r="Z5014" i="2"/>
  <c r="AA5014" i="2"/>
  <c r="AC5014" i="2"/>
  <c r="AD5014" i="2"/>
  <c r="AE5014" i="2"/>
  <c r="AF5014" i="2"/>
  <c r="I5015" i="2"/>
  <c r="J5015" i="2"/>
  <c r="K5015" i="2"/>
  <c r="L5015" i="2"/>
  <c r="M5015" i="2"/>
  <c r="N5015" i="2"/>
  <c r="O5015" i="2"/>
  <c r="P5015" i="2"/>
  <c r="Y5015" i="2"/>
  <c r="Z5015" i="2"/>
  <c r="AA5015" i="2"/>
  <c r="AC5015" i="2"/>
  <c r="AD5015" i="2"/>
  <c r="AE5015" i="2"/>
  <c r="AF5015" i="2"/>
  <c r="I5016" i="2"/>
  <c r="J5016" i="2"/>
  <c r="K5016" i="2"/>
  <c r="L5016" i="2"/>
  <c r="M5016" i="2"/>
  <c r="N5016" i="2"/>
  <c r="O5016" i="2"/>
  <c r="P5016" i="2"/>
  <c r="Y5016" i="2"/>
  <c r="Z5016" i="2"/>
  <c r="AA5016" i="2"/>
  <c r="AC5016" i="2"/>
  <c r="AD5016" i="2"/>
  <c r="AE5016" i="2"/>
  <c r="AF5016" i="2"/>
  <c r="I5017" i="2"/>
  <c r="J5017" i="2"/>
  <c r="K5017" i="2"/>
  <c r="L5017" i="2"/>
  <c r="M5017" i="2"/>
  <c r="N5017" i="2"/>
  <c r="O5017" i="2"/>
  <c r="P5017" i="2"/>
  <c r="Y5017" i="2"/>
  <c r="Z5017" i="2"/>
  <c r="AA5017" i="2"/>
  <c r="AC5017" i="2"/>
  <c r="AD5017" i="2"/>
  <c r="AE5017" i="2"/>
  <c r="AF5017" i="2"/>
  <c r="I5018" i="2"/>
  <c r="J5018" i="2"/>
  <c r="K5018" i="2"/>
  <c r="L5018" i="2"/>
  <c r="M5018" i="2"/>
  <c r="N5018" i="2"/>
  <c r="O5018" i="2"/>
  <c r="P5018" i="2"/>
  <c r="Y5018" i="2"/>
  <c r="Z5018" i="2"/>
  <c r="AA5018" i="2"/>
  <c r="AC5018" i="2"/>
  <c r="AD5018" i="2"/>
  <c r="AE5018" i="2"/>
  <c r="AF5018" i="2"/>
  <c r="I5019" i="2"/>
  <c r="J5019" i="2"/>
  <c r="K5019" i="2"/>
  <c r="L5019" i="2"/>
  <c r="M5019" i="2"/>
  <c r="N5019" i="2"/>
  <c r="O5019" i="2"/>
  <c r="P5019" i="2"/>
  <c r="Y5019" i="2"/>
  <c r="Z5019" i="2"/>
  <c r="AA5019" i="2"/>
  <c r="AC5019" i="2"/>
  <c r="AD5019" i="2"/>
  <c r="AE5019" i="2"/>
  <c r="AF5019" i="2"/>
  <c r="I5020" i="2"/>
  <c r="J5020" i="2"/>
  <c r="K5020" i="2"/>
  <c r="L5020" i="2"/>
  <c r="M5020" i="2"/>
  <c r="N5020" i="2"/>
  <c r="O5020" i="2"/>
  <c r="P5020" i="2"/>
  <c r="Y5020" i="2"/>
  <c r="Z5020" i="2"/>
  <c r="AA5020" i="2"/>
  <c r="AC5020" i="2"/>
  <c r="AD5020" i="2"/>
  <c r="AE5020" i="2"/>
  <c r="AF5020" i="2"/>
  <c r="I5021" i="2"/>
  <c r="J5021" i="2"/>
  <c r="K5021" i="2"/>
  <c r="L5021" i="2"/>
  <c r="M5021" i="2"/>
  <c r="N5021" i="2"/>
  <c r="O5021" i="2"/>
  <c r="P5021" i="2"/>
  <c r="Y5021" i="2"/>
  <c r="Z5021" i="2"/>
  <c r="AA5021" i="2"/>
  <c r="AC5021" i="2"/>
  <c r="AD5021" i="2"/>
  <c r="AE5021" i="2"/>
  <c r="AF5021" i="2"/>
  <c r="I5022" i="2"/>
  <c r="J5022" i="2"/>
  <c r="K5022" i="2"/>
  <c r="L5022" i="2"/>
  <c r="M5022" i="2"/>
  <c r="N5022" i="2"/>
  <c r="O5022" i="2"/>
  <c r="P5022" i="2"/>
  <c r="Y5022" i="2"/>
  <c r="Z5022" i="2"/>
  <c r="AA5022" i="2"/>
  <c r="AC5022" i="2"/>
  <c r="AD5022" i="2"/>
  <c r="AE5022" i="2"/>
  <c r="AF5022" i="2"/>
  <c r="I5023" i="2"/>
  <c r="J5023" i="2"/>
  <c r="K5023" i="2"/>
  <c r="L5023" i="2"/>
  <c r="M5023" i="2"/>
  <c r="N5023" i="2"/>
  <c r="O5023" i="2"/>
  <c r="P5023" i="2"/>
  <c r="Y5023" i="2"/>
  <c r="Z5023" i="2"/>
  <c r="AA5023" i="2"/>
  <c r="AC5023" i="2"/>
  <c r="AD5023" i="2"/>
  <c r="AE5023" i="2"/>
  <c r="AF5023" i="2"/>
  <c r="I5024" i="2"/>
  <c r="J5024" i="2"/>
  <c r="K5024" i="2"/>
  <c r="L5024" i="2"/>
  <c r="M5024" i="2"/>
  <c r="N5024" i="2"/>
  <c r="O5024" i="2"/>
  <c r="P5024" i="2"/>
  <c r="Y5024" i="2"/>
  <c r="Z5024" i="2"/>
  <c r="AA5024" i="2"/>
  <c r="AC5024" i="2"/>
  <c r="AD5024" i="2"/>
  <c r="AE5024" i="2"/>
  <c r="AF5024" i="2"/>
  <c r="I5025" i="2"/>
  <c r="J5025" i="2"/>
  <c r="K5025" i="2"/>
  <c r="L5025" i="2"/>
  <c r="M5025" i="2"/>
  <c r="N5025" i="2"/>
  <c r="O5025" i="2"/>
  <c r="P5025" i="2"/>
  <c r="Y5025" i="2"/>
  <c r="Z5025" i="2"/>
  <c r="AA5025" i="2"/>
  <c r="AC5025" i="2"/>
  <c r="AD5025" i="2"/>
  <c r="AE5025" i="2"/>
  <c r="AF5025" i="2"/>
  <c r="I5026" i="2"/>
  <c r="J5026" i="2"/>
  <c r="K5026" i="2"/>
  <c r="L5026" i="2"/>
  <c r="M5026" i="2"/>
  <c r="N5026" i="2"/>
  <c r="O5026" i="2"/>
  <c r="P5026" i="2"/>
  <c r="Y5026" i="2"/>
  <c r="Z5026" i="2"/>
  <c r="AA5026" i="2"/>
  <c r="AC5026" i="2"/>
  <c r="AD5026" i="2"/>
  <c r="AE5026" i="2"/>
  <c r="AF5026" i="2"/>
  <c r="I5027" i="2"/>
  <c r="J5027" i="2"/>
  <c r="K5027" i="2"/>
  <c r="L5027" i="2"/>
  <c r="M5027" i="2"/>
  <c r="N5027" i="2"/>
  <c r="O5027" i="2"/>
  <c r="P5027" i="2"/>
  <c r="Y5027" i="2"/>
  <c r="Z5027" i="2"/>
  <c r="AA5027" i="2"/>
  <c r="AC5027" i="2"/>
  <c r="AD5027" i="2"/>
  <c r="AE5027" i="2"/>
  <c r="AF5027" i="2"/>
  <c r="I5028" i="2"/>
  <c r="J5028" i="2"/>
  <c r="K5028" i="2"/>
  <c r="L5028" i="2"/>
  <c r="M5028" i="2"/>
  <c r="N5028" i="2"/>
  <c r="O5028" i="2"/>
  <c r="P5028" i="2"/>
  <c r="Y5028" i="2"/>
  <c r="Z5028" i="2"/>
  <c r="AA5028" i="2"/>
  <c r="AC5028" i="2"/>
  <c r="AD5028" i="2"/>
  <c r="AE5028" i="2"/>
  <c r="AF5028" i="2"/>
  <c r="I5029" i="2"/>
  <c r="J5029" i="2"/>
  <c r="K5029" i="2"/>
  <c r="L5029" i="2"/>
  <c r="M5029" i="2"/>
  <c r="N5029" i="2"/>
  <c r="O5029" i="2"/>
  <c r="P5029" i="2"/>
  <c r="Y5029" i="2"/>
  <c r="Z5029" i="2"/>
  <c r="AA5029" i="2"/>
  <c r="AC5029" i="2"/>
  <c r="AD5029" i="2"/>
  <c r="AE5029" i="2"/>
  <c r="AF5029" i="2"/>
  <c r="I5030" i="2"/>
  <c r="J5030" i="2"/>
  <c r="K5030" i="2"/>
  <c r="L5030" i="2"/>
  <c r="M5030" i="2"/>
  <c r="N5030" i="2"/>
  <c r="O5030" i="2"/>
  <c r="P5030" i="2"/>
  <c r="Y5030" i="2"/>
  <c r="Z5030" i="2"/>
  <c r="AA5030" i="2"/>
  <c r="AC5030" i="2"/>
  <c r="AD5030" i="2"/>
  <c r="AE5030" i="2"/>
  <c r="AF5030" i="2"/>
  <c r="I5031" i="2"/>
  <c r="J5031" i="2"/>
  <c r="K5031" i="2"/>
  <c r="L5031" i="2"/>
  <c r="M5031" i="2"/>
  <c r="N5031" i="2"/>
  <c r="O5031" i="2"/>
  <c r="P5031" i="2"/>
  <c r="Y5031" i="2"/>
  <c r="Z5031" i="2"/>
  <c r="AA5031" i="2"/>
  <c r="AC5031" i="2"/>
  <c r="AD5031" i="2"/>
  <c r="AE5031" i="2"/>
  <c r="AF5031" i="2"/>
  <c r="I5032" i="2"/>
  <c r="J5032" i="2"/>
  <c r="K5032" i="2"/>
  <c r="L5032" i="2"/>
  <c r="M5032" i="2"/>
  <c r="N5032" i="2"/>
  <c r="O5032" i="2"/>
  <c r="P5032" i="2"/>
  <c r="Y5032" i="2"/>
  <c r="Z5032" i="2"/>
  <c r="AA5032" i="2"/>
  <c r="AC5032" i="2"/>
  <c r="AD5032" i="2"/>
  <c r="AE5032" i="2"/>
  <c r="AF5032" i="2"/>
  <c r="I5033" i="2"/>
  <c r="J5033" i="2"/>
  <c r="K5033" i="2"/>
  <c r="L5033" i="2"/>
  <c r="M5033" i="2"/>
  <c r="N5033" i="2"/>
  <c r="O5033" i="2"/>
  <c r="P5033" i="2"/>
  <c r="Y5033" i="2"/>
  <c r="Z5033" i="2"/>
  <c r="AA5033" i="2"/>
  <c r="AC5033" i="2"/>
  <c r="AD5033" i="2"/>
  <c r="AE5033" i="2"/>
  <c r="AF5033" i="2"/>
  <c r="I5034" i="2"/>
  <c r="J5034" i="2"/>
  <c r="K5034" i="2"/>
  <c r="L5034" i="2"/>
  <c r="M5034" i="2"/>
  <c r="N5034" i="2"/>
  <c r="O5034" i="2"/>
  <c r="P5034" i="2"/>
  <c r="Y5034" i="2"/>
  <c r="Z5034" i="2"/>
  <c r="AA5034" i="2"/>
  <c r="AC5034" i="2"/>
  <c r="AD5034" i="2"/>
  <c r="AE5034" i="2"/>
  <c r="AF5034" i="2"/>
  <c r="I5035" i="2"/>
  <c r="J5035" i="2"/>
  <c r="K5035" i="2"/>
  <c r="L5035" i="2"/>
  <c r="M5035" i="2"/>
  <c r="N5035" i="2"/>
  <c r="O5035" i="2"/>
  <c r="P5035" i="2"/>
  <c r="Y5035" i="2"/>
  <c r="Z5035" i="2"/>
  <c r="AA5035" i="2"/>
  <c r="AC5035" i="2"/>
  <c r="AD5035" i="2"/>
  <c r="AE5035" i="2"/>
  <c r="AF5035" i="2"/>
  <c r="I5036" i="2"/>
  <c r="J5036" i="2"/>
  <c r="K5036" i="2"/>
  <c r="L5036" i="2"/>
  <c r="M5036" i="2"/>
  <c r="N5036" i="2"/>
  <c r="O5036" i="2"/>
  <c r="P5036" i="2"/>
  <c r="Y5036" i="2"/>
  <c r="Z5036" i="2"/>
  <c r="AA5036" i="2"/>
  <c r="AC5036" i="2"/>
  <c r="AD5036" i="2"/>
  <c r="AE5036" i="2"/>
  <c r="AF5036" i="2"/>
  <c r="I5037" i="2"/>
  <c r="J5037" i="2"/>
  <c r="K5037" i="2"/>
  <c r="L5037" i="2"/>
  <c r="M5037" i="2"/>
  <c r="N5037" i="2"/>
  <c r="O5037" i="2"/>
  <c r="P5037" i="2"/>
  <c r="Y5037" i="2"/>
  <c r="Z5037" i="2"/>
  <c r="AA5037" i="2"/>
  <c r="AC5037" i="2"/>
  <c r="AD5037" i="2"/>
  <c r="AE5037" i="2"/>
  <c r="AF5037" i="2"/>
  <c r="I5038" i="2"/>
  <c r="J5038" i="2"/>
  <c r="K5038" i="2"/>
  <c r="L5038" i="2"/>
  <c r="M5038" i="2"/>
  <c r="N5038" i="2"/>
  <c r="O5038" i="2"/>
  <c r="P5038" i="2"/>
  <c r="Y5038" i="2"/>
  <c r="Z5038" i="2"/>
  <c r="AA5038" i="2"/>
  <c r="AC5038" i="2"/>
  <c r="AD5038" i="2"/>
  <c r="AE5038" i="2"/>
  <c r="AF5038" i="2"/>
  <c r="I5039" i="2"/>
  <c r="J5039" i="2"/>
  <c r="K5039" i="2"/>
  <c r="L5039" i="2"/>
  <c r="M5039" i="2"/>
  <c r="N5039" i="2"/>
  <c r="O5039" i="2"/>
  <c r="P5039" i="2"/>
  <c r="Y5039" i="2"/>
  <c r="Z5039" i="2"/>
  <c r="AA5039" i="2"/>
  <c r="AC5039" i="2"/>
  <c r="AD5039" i="2"/>
  <c r="AE5039" i="2"/>
  <c r="AF5039" i="2"/>
  <c r="I5040" i="2"/>
  <c r="J5040" i="2"/>
  <c r="K5040" i="2"/>
  <c r="L5040" i="2"/>
  <c r="M5040" i="2"/>
  <c r="N5040" i="2"/>
  <c r="O5040" i="2"/>
  <c r="P5040" i="2"/>
  <c r="Y5040" i="2"/>
  <c r="Z5040" i="2"/>
  <c r="AA5040" i="2"/>
  <c r="AC5040" i="2"/>
  <c r="AD5040" i="2"/>
  <c r="AE5040" i="2"/>
  <c r="AF5040" i="2"/>
  <c r="I5041" i="2"/>
  <c r="J5041" i="2"/>
  <c r="K5041" i="2"/>
  <c r="L5041" i="2"/>
  <c r="M5041" i="2"/>
  <c r="N5041" i="2"/>
  <c r="O5041" i="2"/>
  <c r="P5041" i="2"/>
  <c r="Y5041" i="2"/>
  <c r="Z5041" i="2"/>
  <c r="AA5041" i="2"/>
  <c r="AC5041" i="2"/>
  <c r="AD5041" i="2"/>
  <c r="AE5041" i="2"/>
  <c r="AF5041" i="2"/>
  <c r="I5042" i="2"/>
  <c r="J5042" i="2"/>
  <c r="K5042" i="2"/>
  <c r="L5042" i="2"/>
  <c r="M5042" i="2"/>
  <c r="N5042" i="2"/>
  <c r="O5042" i="2"/>
  <c r="P5042" i="2"/>
  <c r="Y5042" i="2"/>
  <c r="Z5042" i="2"/>
  <c r="AA5042" i="2"/>
  <c r="AC5042" i="2"/>
  <c r="AD5042" i="2"/>
  <c r="AE5042" i="2"/>
  <c r="AF5042" i="2"/>
  <c r="I5043" i="2"/>
  <c r="J5043" i="2"/>
  <c r="K5043" i="2"/>
  <c r="L5043" i="2"/>
  <c r="M5043" i="2"/>
  <c r="N5043" i="2"/>
  <c r="O5043" i="2"/>
  <c r="P5043" i="2"/>
  <c r="Y5043" i="2"/>
  <c r="Z5043" i="2"/>
  <c r="AA5043" i="2"/>
  <c r="AC5043" i="2"/>
  <c r="AD5043" i="2"/>
  <c r="AE5043" i="2"/>
  <c r="AF5043" i="2"/>
  <c r="I5044" i="2"/>
  <c r="J5044" i="2"/>
  <c r="K5044" i="2"/>
  <c r="L5044" i="2"/>
  <c r="M5044" i="2"/>
  <c r="N5044" i="2"/>
  <c r="O5044" i="2"/>
  <c r="P5044" i="2"/>
  <c r="Y5044" i="2"/>
  <c r="Z5044" i="2"/>
  <c r="AA5044" i="2"/>
  <c r="AC5044" i="2"/>
  <c r="AD5044" i="2"/>
  <c r="AE5044" i="2"/>
  <c r="AF5044" i="2"/>
  <c r="I5045" i="2"/>
  <c r="J5045" i="2"/>
  <c r="K5045" i="2"/>
  <c r="L5045" i="2"/>
  <c r="M5045" i="2"/>
  <c r="N5045" i="2"/>
  <c r="O5045" i="2"/>
  <c r="P5045" i="2"/>
  <c r="Y5045" i="2"/>
  <c r="Z5045" i="2"/>
  <c r="AA5045" i="2"/>
  <c r="AC5045" i="2"/>
  <c r="AD5045" i="2"/>
  <c r="AE5045" i="2"/>
  <c r="AF5045" i="2"/>
  <c r="I5046" i="2"/>
  <c r="J5046" i="2"/>
  <c r="K5046" i="2"/>
  <c r="L5046" i="2"/>
  <c r="M5046" i="2"/>
  <c r="N5046" i="2"/>
  <c r="O5046" i="2"/>
  <c r="P5046" i="2"/>
  <c r="Y5046" i="2"/>
  <c r="Z5046" i="2"/>
  <c r="AA5046" i="2"/>
  <c r="AC5046" i="2"/>
  <c r="AD5046" i="2"/>
  <c r="AE5046" i="2"/>
  <c r="AF5046" i="2"/>
  <c r="I5047" i="2"/>
  <c r="J5047" i="2"/>
  <c r="K5047" i="2"/>
  <c r="L5047" i="2"/>
  <c r="M5047" i="2"/>
  <c r="N5047" i="2"/>
  <c r="O5047" i="2"/>
  <c r="P5047" i="2"/>
  <c r="Y5047" i="2"/>
  <c r="Z5047" i="2"/>
  <c r="AA5047" i="2"/>
  <c r="AC5047" i="2"/>
  <c r="AD5047" i="2"/>
  <c r="AE5047" i="2"/>
  <c r="AF5047" i="2"/>
  <c r="I5048" i="2"/>
  <c r="J5048" i="2"/>
  <c r="K5048" i="2"/>
  <c r="L5048" i="2"/>
  <c r="M5048" i="2"/>
  <c r="N5048" i="2"/>
  <c r="O5048" i="2"/>
  <c r="P5048" i="2"/>
  <c r="Y5048" i="2"/>
  <c r="Z5048" i="2"/>
  <c r="AA5048" i="2"/>
  <c r="AC5048" i="2"/>
  <c r="AD5048" i="2"/>
  <c r="AE5048" i="2"/>
  <c r="AF5048" i="2"/>
  <c r="I5049" i="2"/>
  <c r="J5049" i="2"/>
  <c r="K5049" i="2"/>
  <c r="L5049" i="2"/>
  <c r="M5049" i="2"/>
  <c r="N5049" i="2"/>
  <c r="O5049" i="2"/>
  <c r="P5049" i="2"/>
  <c r="Y5049" i="2"/>
  <c r="Z5049" i="2"/>
  <c r="AA5049" i="2"/>
  <c r="AC5049" i="2"/>
  <c r="AD5049" i="2"/>
  <c r="AE5049" i="2"/>
  <c r="AF5049" i="2"/>
  <c r="I5050" i="2"/>
  <c r="J5050" i="2"/>
  <c r="K5050" i="2"/>
  <c r="L5050" i="2"/>
  <c r="M5050" i="2"/>
  <c r="N5050" i="2"/>
  <c r="O5050" i="2"/>
  <c r="P5050" i="2"/>
  <c r="Y5050" i="2"/>
  <c r="Z5050" i="2"/>
  <c r="AA5050" i="2"/>
  <c r="AC5050" i="2"/>
  <c r="AD5050" i="2"/>
  <c r="AE5050" i="2"/>
  <c r="AF5050" i="2"/>
  <c r="I5051" i="2"/>
  <c r="J5051" i="2"/>
  <c r="K5051" i="2"/>
  <c r="L5051" i="2"/>
  <c r="M5051" i="2"/>
  <c r="N5051" i="2"/>
  <c r="O5051" i="2"/>
  <c r="P5051" i="2"/>
  <c r="Y5051" i="2"/>
  <c r="Z5051" i="2"/>
  <c r="AA5051" i="2"/>
  <c r="AC5051" i="2"/>
  <c r="AD5051" i="2"/>
  <c r="AE5051" i="2"/>
  <c r="AF5051" i="2"/>
  <c r="I5052" i="2"/>
  <c r="J5052" i="2"/>
  <c r="K5052" i="2"/>
  <c r="L5052" i="2"/>
  <c r="M5052" i="2"/>
  <c r="N5052" i="2"/>
  <c r="O5052" i="2"/>
  <c r="P5052" i="2"/>
  <c r="Y5052" i="2"/>
  <c r="Z5052" i="2"/>
  <c r="AA5052" i="2"/>
  <c r="AC5052" i="2"/>
  <c r="AD5052" i="2"/>
  <c r="AE5052" i="2"/>
  <c r="AF5052" i="2"/>
  <c r="I5053" i="2"/>
  <c r="J5053" i="2"/>
  <c r="K5053" i="2"/>
  <c r="L5053" i="2"/>
  <c r="M5053" i="2"/>
  <c r="N5053" i="2"/>
  <c r="O5053" i="2"/>
  <c r="P5053" i="2"/>
  <c r="Y5053" i="2"/>
  <c r="Z5053" i="2"/>
  <c r="AA5053" i="2"/>
  <c r="AC5053" i="2"/>
  <c r="AD5053" i="2"/>
  <c r="AE5053" i="2"/>
  <c r="AF5053" i="2"/>
  <c r="I5054" i="2"/>
  <c r="J5054" i="2"/>
  <c r="K5054" i="2"/>
  <c r="L5054" i="2"/>
  <c r="M5054" i="2"/>
  <c r="N5054" i="2"/>
  <c r="O5054" i="2"/>
  <c r="P5054" i="2"/>
  <c r="Y5054" i="2"/>
  <c r="Z5054" i="2"/>
  <c r="AA5054" i="2"/>
  <c r="AC5054" i="2"/>
  <c r="AD5054" i="2"/>
  <c r="AE5054" i="2"/>
  <c r="AF5054" i="2"/>
  <c r="I5055" i="2"/>
  <c r="J5055" i="2"/>
  <c r="K5055" i="2"/>
  <c r="L5055" i="2"/>
  <c r="M5055" i="2"/>
  <c r="N5055" i="2"/>
  <c r="O5055" i="2"/>
  <c r="P5055" i="2"/>
  <c r="Y5055" i="2"/>
  <c r="Z5055" i="2"/>
  <c r="AA5055" i="2"/>
  <c r="AC5055" i="2"/>
  <c r="AD5055" i="2"/>
  <c r="AE5055" i="2"/>
  <c r="AF5055" i="2"/>
  <c r="I5056" i="2"/>
  <c r="J5056" i="2"/>
  <c r="K5056" i="2"/>
  <c r="L5056" i="2"/>
  <c r="M5056" i="2"/>
  <c r="N5056" i="2"/>
  <c r="O5056" i="2"/>
  <c r="P5056" i="2"/>
  <c r="Y5056" i="2"/>
  <c r="Z5056" i="2"/>
  <c r="AA5056" i="2"/>
  <c r="AC5056" i="2"/>
  <c r="AD5056" i="2"/>
  <c r="AE5056" i="2"/>
  <c r="AF5056" i="2"/>
  <c r="I5057" i="2"/>
  <c r="J5057" i="2"/>
  <c r="K5057" i="2"/>
  <c r="L5057" i="2"/>
  <c r="M5057" i="2"/>
  <c r="N5057" i="2"/>
  <c r="O5057" i="2"/>
  <c r="P5057" i="2"/>
  <c r="Y5057" i="2"/>
  <c r="Z5057" i="2"/>
  <c r="AA5057" i="2"/>
  <c r="AC5057" i="2"/>
  <c r="AD5057" i="2"/>
  <c r="AE5057" i="2"/>
  <c r="AF5057" i="2"/>
  <c r="I5058" i="2"/>
  <c r="J5058" i="2"/>
  <c r="K5058" i="2"/>
  <c r="L5058" i="2"/>
  <c r="M5058" i="2"/>
  <c r="N5058" i="2"/>
  <c r="O5058" i="2"/>
  <c r="P5058" i="2"/>
  <c r="Y5058" i="2"/>
  <c r="Z5058" i="2"/>
  <c r="AA5058" i="2"/>
  <c r="AC5058" i="2"/>
  <c r="AD5058" i="2"/>
  <c r="AE5058" i="2"/>
  <c r="AF5058" i="2"/>
  <c r="I5059" i="2"/>
  <c r="J5059" i="2"/>
  <c r="K5059" i="2"/>
  <c r="L5059" i="2"/>
  <c r="M5059" i="2"/>
  <c r="N5059" i="2"/>
  <c r="O5059" i="2"/>
  <c r="P5059" i="2"/>
  <c r="Y5059" i="2"/>
  <c r="Z5059" i="2"/>
  <c r="AA5059" i="2"/>
  <c r="AC5059" i="2"/>
  <c r="AD5059" i="2"/>
  <c r="AE5059" i="2"/>
  <c r="AF5059" i="2"/>
  <c r="I5060" i="2"/>
  <c r="J5060" i="2"/>
  <c r="K5060" i="2"/>
  <c r="L5060" i="2"/>
  <c r="M5060" i="2"/>
  <c r="N5060" i="2"/>
  <c r="O5060" i="2"/>
  <c r="P5060" i="2"/>
  <c r="Y5060" i="2"/>
  <c r="Z5060" i="2"/>
  <c r="AA5060" i="2"/>
  <c r="AC5060" i="2"/>
  <c r="AD5060" i="2"/>
  <c r="AE5060" i="2"/>
  <c r="AF5060" i="2"/>
  <c r="I5061" i="2"/>
  <c r="J5061" i="2"/>
  <c r="K5061" i="2"/>
  <c r="L5061" i="2"/>
  <c r="M5061" i="2"/>
  <c r="N5061" i="2"/>
  <c r="O5061" i="2"/>
  <c r="P5061" i="2"/>
  <c r="Y5061" i="2"/>
  <c r="Z5061" i="2"/>
  <c r="AA5061" i="2"/>
  <c r="AC5061" i="2"/>
  <c r="AD5061" i="2"/>
  <c r="AE5061" i="2"/>
  <c r="AF5061" i="2"/>
  <c r="I5062" i="2"/>
  <c r="J5062" i="2"/>
  <c r="K5062" i="2"/>
  <c r="L5062" i="2"/>
  <c r="M5062" i="2"/>
  <c r="N5062" i="2"/>
  <c r="O5062" i="2"/>
  <c r="P5062" i="2"/>
  <c r="Y5062" i="2"/>
  <c r="Z5062" i="2"/>
  <c r="AA5062" i="2"/>
  <c r="AC5062" i="2"/>
  <c r="AD5062" i="2"/>
  <c r="AE5062" i="2"/>
  <c r="AF5062" i="2"/>
  <c r="I5063" i="2"/>
  <c r="J5063" i="2"/>
  <c r="K5063" i="2"/>
  <c r="L5063" i="2"/>
  <c r="M5063" i="2"/>
  <c r="N5063" i="2"/>
  <c r="O5063" i="2"/>
  <c r="P5063" i="2"/>
  <c r="Y5063" i="2"/>
  <c r="Z5063" i="2"/>
  <c r="AA5063" i="2"/>
  <c r="AC5063" i="2"/>
  <c r="AD5063" i="2"/>
  <c r="AE5063" i="2"/>
  <c r="AF5063" i="2"/>
  <c r="I5064" i="2"/>
  <c r="J5064" i="2"/>
  <c r="K5064" i="2"/>
  <c r="L5064" i="2"/>
  <c r="M5064" i="2"/>
  <c r="N5064" i="2"/>
  <c r="O5064" i="2"/>
  <c r="P5064" i="2"/>
  <c r="Y5064" i="2"/>
  <c r="Z5064" i="2"/>
  <c r="AA5064" i="2"/>
  <c r="AC5064" i="2"/>
  <c r="AD5064" i="2"/>
  <c r="AE5064" i="2"/>
  <c r="AF5064" i="2"/>
  <c r="I5065" i="2"/>
  <c r="J5065" i="2"/>
  <c r="K5065" i="2"/>
  <c r="L5065" i="2"/>
  <c r="M5065" i="2"/>
  <c r="N5065" i="2"/>
  <c r="O5065" i="2"/>
  <c r="P5065" i="2"/>
  <c r="Y5065" i="2"/>
  <c r="Z5065" i="2"/>
  <c r="AA5065" i="2"/>
  <c r="AC5065" i="2"/>
  <c r="AD5065" i="2"/>
  <c r="AE5065" i="2"/>
  <c r="AF5065" i="2"/>
  <c r="I5066" i="2"/>
  <c r="J5066" i="2"/>
  <c r="K5066" i="2"/>
  <c r="L5066" i="2"/>
  <c r="M5066" i="2"/>
  <c r="N5066" i="2"/>
  <c r="O5066" i="2"/>
  <c r="P5066" i="2"/>
  <c r="Y5066" i="2"/>
  <c r="Z5066" i="2"/>
  <c r="AA5066" i="2"/>
  <c r="AC5066" i="2"/>
  <c r="AD5066" i="2"/>
  <c r="AE5066" i="2"/>
  <c r="AF5066" i="2"/>
  <c r="I5067" i="2"/>
  <c r="J5067" i="2"/>
  <c r="K5067" i="2"/>
  <c r="L5067" i="2"/>
  <c r="M5067" i="2"/>
  <c r="N5067" i="2"/>
  <c r="O5067" i="2"/>
  <c r="P5067" i="2"/>
  <c r="Y5067" i="2"/>
  <c r="Z5067" i="2"/>
  <c r="AA5067" i="2"/>
  <c r="AC5067" i="2"/>
  <c r="AD5067" i="2"/>
  <c r="AE5067" i="2"/>
  <c r="AF5067" i="2"/>
  <c r="I5068" i="2"/>
  <c r="J5068" i="2"/>
  <c r="K5068" i="2"/>
  <c r="L5068" i="2"/>
  <c r="M5068" i="2"/>
  <c r="N5068" i="2"/>
  <c r="O5068" i="2"/>
  <c r="P5068" i="2"/>
  <c r="Y5068" i="2"/>
  <c r="Z5068" i="2"/>
  <c r="AA5068" i="2"/>
  <c r="AC5068" i="2"/>
  <c r="AD5068" i="2"/>
  <c r="AE5068" i="2"/>
  <c r="AF5068" i="2"/>
  <c r="I5069" i="2"/>
  <c r="J5069" i="2"/>
  <c r="K5069" i="2"/>
  <c r="L5069" i="2"/>
  <c r="M5069" i="2"/>
  <c r="N5069" i="2"/>
  <c r="O5069" i="2"/>
  <c r="P5069" i="2"/>
  <c r="Y5069" i="2"/>
  <c r="Z5069" i="2"/>
  <c r="AA5069" i="2"/>
  <c r="AC5069" i="2"/>
  <c r="AD5069" i="2"/>
  <c r="AE5069" i="2"/>
  <c r="AF5069" i="2"/>
  <c r="I5070" i="2"/>
  <c r="J5070" i="2"/>
  <c r="K5070" i="2"/>
  <c r="L5070" i="2"/>
  <c r="M5070" i="2"/>
  <c r="N5070" i="2"/>
  <c r="O5070" i="2"/>
  <c r="P5070" i="2"/>
  <c r="Y5070" i="2"/>
  <c r="Z5070" i="2"/>
  <c r="AA5070" i="2"/>
  <c r="AC5070" i="2"/>
  <c r="AD5070" i="2"/>
  <c r="AE5070" i="2"/>
  <c r="AF5070" i="2"/>
  <c r="I5071" i="2"/>
  <c r="J5071" i="2"/>
  <c r="K5071" i="2"/>
  <c r="L5071" i="2"/>
  <c r="M5071" i="2"/>
  <c r="N5071" i="2"/>
  <c r="O5071" i="2"/>
  <c r="P5071" i="2"/>
  <c r="Y5071" i="2"/>
  <c r="Z5071" i="2"/>
  <c r="AA5071" i="2"/>
  <c r="AC5071" i="2"/>
  <c r="AD5071" i="2"/>
  <c r="AE5071" i="2"/>
  <c r="AF5071" i="2"/>
  <c r="I5072" i="2"/>
  <c r="J5072" i="2"/>
  <c r="K5072" i="2"/>
  <c r="L5072" i="2"/>
  <c r="M5072" i="2"/>
  <c r="N5072" i="2"/>
  <c r="O5072" i="2"/>
  <c r="P5072" i="2"/>
  <c r="Y5072" i="2"/>
  <c r="Z5072" i="2"/>
  <c r="AA5072" i="2"/>
  <c r="AC5072" i="2"/>
  <c r="AD5072" i="2"/>
  <c r="AE5072" i="2"/>
  <c r="AF5072" i="2"/>
  <c r="I5073" i="2"/>
  <c r="J5073" i="2"/>
  <c r="K5073" i="2"/>
  <c r="L5073" i="2"/>
  <c r="M5073" i="2"/>
  <c r="N5073" i="2"/>
  <c r="O5073" i="2"/>
  <c r="P5073" i="2"/>
  <c r="Y5073" i="2"/>
  <c r="Z5073" i="2"/>
  <c r="AA5073" i="2"/>
  <c r="AC5073" i="2"/>
  <c r="AD5073" i="2"/>
  <c r="AE5073" i="2"/>
  <c r="AF5073" i="2"/>
  <c r="I5074" i="2"/>
  <c r="J5074" i="2"/>
  <c r="K5074" i="2"/>
  <c r="L5074" i="2"/>
  <c r="M5074" i="2"/>
  <c r="N5074" i="2"/>
  <c r="O5074" i="2"/>
  <c r="P5074" i="2"/>
  <c r="Y5074" i="2"/>
  <c r="Z5074" i="2"/>
  <c r="AA5074" i="2"/>
  <c r="AC5074" i="2"/>
  <c r="AD5074" i="2"/>
  <c r="AE5074" i="2"/>
  <c r="AF5074" i="2"/>
  <c r="I5075" i="2"/>
  <c r="J5075" i="2"/>
  <c r="K5075" i="2"/>
  <c r="L5075" i="2"/>
  <c r="M5075" i="2"/>
  <c r="N5075" i="2"/>
  <c r="O5075" i="2"/>
  <c r="P5075" i="2"/>
  <c r="Y5075" i="2"/>
  <c r="Z5075" i="2"/>
  <c r="AA5075" i="2"/>
  <c r="AC5075" i="2"/>
  <c r="AD5075" i="2"/>
  <c r="AE5075" i="2"/>
  <c r="AF5075" i="2"/>
  <c r="I5076" i="2"/>
  <c r="J5076" i="2"/>
  <c r="K5076" i="2"/>
  <c r="L5076" i="2"/>
  <c r="M5076" i="2"/>
  <c r="N5076" i="2"/>
  <c r="O5076" i="2"/>
  <c r="P5076" i="2"/>
  <c r="Y5076" i="2"/>
  <c r="Z5076" i="2"/>
  <c r="AA5076" i="2"/>
  <c r="AC5076" i="2"/>
  <c r="AD5076" i="2"/>
  <c r="AE5076" i="2"/>
  <c r="AF5076" i="2"/>
  <c r="I5077" i="2"/>
  <c r="J5077" i="2"/>
  <c r="K5077" i="2"/>
  <c r="L5077" i="2"/>
  <c r="M5077" i="2"/>
  <c r="N5077" i="2"/>
  <c r="O5077" i="2"/>
  <c r="P5077" i="2"/>
  <c r="Y5077" i="2"/>
  <c r="Z5077" i="2"/>
  <c r="AA5077" i="2"/>
  <c r="AC5077" i="2"/>
  <c r="AD5077" i="2"/>
  <c r="AE5077" i="2"/>
  <c r="AF5077" i="2"/>
  <c r="I5078" i="2"/>
  <c r="J5078" i="2"/>
  <c r="K5078" i="2"/>
  <c r="L5078" i="2"/>
  <c r="M5078" i="2"/>
  <c r="N5078" i="2"/>
  <c r="O5078" i="2"/>
  <c r="P5078" i="2"/>
  <c r="Y5078" i="2"/>
  <c r="Z5078" i="2"/>
  <c r="AA5078" i="2"/>
  <c r="AC5078" i="2"/>
  <c r="AD5078" i="2"/>
  <c r="AE5078" i="2"/>
  <c r="AF5078" i="2"/>
  <c r="I5079" i="2"/>
  <c r="J5079" i="2"/>
  <c r="K5079" i="2"/>
  <c r="L5079" i="2"/>
  <c r="M5079" i="2"/>
  <c r="N5079" i="2"/>
  <c r="O5079" i="2"/>
  <c r="P5079" i="2"/>
  <c r="Y5079" i="2"/>
  <c r="Z5079" i="2"/>
  <c r="AA5079" i="2"/>
  <c r="AC5079" i="2"/>
  <c r="AD5079" i="2"/>
  <c r="AE5079" i="2"/>
  <c r="AF5079" i="2"/>
  <c r="I5080" i="2"/>
  <c r="J5080" i="2"/>
  <c r="K5080" i="2"/>
  <c r="L5080" i="2"/>
  <c r="M5080" i="2"/>
  <c r="N5080" i="2"/>
  <c r="O5080" i="2"/>
  <c r="P5080" i="2"/>
  <c r="Y5080" i="2"/>
  <c r="Z5080" i="2"/>
  <c r="AA5080" i="2"/>
  <c r="AC5080" i="2"/>
  <c r="AD5080" i="2"/>
  <c r="AE5080" i="2"/>
  <c r="AF5080" i="2"/>
  <c r="I5081" i="2"/>
  <c r="J5081" i="2"/>
  <c r="K5081" i="2"/>
  <c r="L5081" i="2"/>
  <c r="M5081" i="2"/>
  <c r="N5081" i="2"/>
  <c r="O5081" i="2"/>
  <c r="P5081" i="2"/>
  <c r="Y5081" i="2"/>
  <c r="Z5081" i="2"/>
  <c r="AA5081" i="2"/>
  <c r="AC5081" i="2"/>
  <c r="AD5081" i="2"/>
  <c r="AE5081" i="2"/>
  <c r="AF5081" i="2"/>
  <c r="I5082" i="2"/>
  <c r="J5082" i="2"/>
  <c r="K5082" i="2"/>
  <c r="L5082" i="2"/>
  <c r="M5082" i="2"/>
  <c r="N5082" i="2"/>
  <c r="O5082" i="2"/>
  <c r="P5082" i="2"/>
  <c r="Y5082" i="2"/>
  <c r="Z5082" i="2"/>
  <c r="AA5082" i="2"/>
  <c r="AC5082" i="2"/>
  <c r="AD5082" i="2"/>
  <c r="AE5082" i="2"/>
  <c r="AF5082" i="2"/>
  <c r="I5083" i="2"/>
  <c r="J5083" i="2"/>
  <c r="K5083" i="2"/>
  <c r="L5083" i="2"/>
  <c r="M5083" i="2"/>
  <c r="N5083" i="2"/>
  <c r="O5083" i="2"/>
  <c r="P5083" i="2"/>
  <c r="Y5083" i="2"/>
  <c r="Z5083" i="2"/>
  <c r="AA5083" i="2"/>
  <c r="AC5083" i="2"/>
  <c r="AD5083" i="2"/>
  <c r="AE5083" i="2"/>
  <c r="AF5083" i="2"/>
  <c r="I5084" i="2"/>
  <c r="J5084" i="2"/>
  <c r="K5084" i="2"/>
  <c r="L5084" i="2"/>
  <c r="M5084" i="2"/>
  <c r="N5084" i="2"/>
  <c r="O5084" i="2"/>
  <c r="P5084" i="2"/>
  <c r="Y5084" i="2"/>
  <c r="Z5084" i="2"/>
  <c r="AA5084" i="2"/>
  <c r="AC5084" i="2"/>
  <c r="AD5084" i="2"/>
  <c r="AE5084" i="2"/>
  <c r="AF5084" i="2"/>
  <c r="I5085" i="2"/>
  <c r="J5085" i="2"/>
  <c r="K5085" i="2"/>
  <c r="L5085" i="2"/>
  <c r="M5085" i="2"/>
  <c r="N5085" i="2"/>
  <c r="O5085" i="2"/>
  <c r="P5085" i="2"/>
  <c r="Y5085" i="2"/>
  <c r="Z5085" i="2"/>
  <c r="AA5085" i="2"/>
  <c r="AC5085" i="2"/>
  <c r="AD5085" i="2"/>
  <c r="AE5085" i="2"/>
  <c r="AF5085" i="2"/>
  <c r="I5086" i="2"/>
  <c r="J5086" i="2"/>
  <c r="K5086" i="2"/>
  <c r="L5086" i="2"/>
  <c r="M5086" i="2"/>
  <c r="N5086" i="2"/>
  <c r="O5086" i="2"/>
  <c r="P5086" i="2"/>
  <c r="Y5086" i="2"/>
  <c r="Z5086" i="2"/>
  <c r="AA5086" i="2"/>
  <c r="AC5086" i="2"/>
  <c r="AD5086" i="2"/>
  <c r="AE5086" i="2"/>
  <c r="AF5086" i="2"/>
  <c r="I5087" i="2"/>
  <c r="J5087" i="2"/>
  <c r="K5087" i="2"/>
  <c r="L5087" i="2"/>
  <c r="M5087" i="2"/>
  <c r="N5087" i="2"/>
  <c r="O5087" i="2"/>
  <c r="P5087" i="2"/>
  <c r="Y5087" i="2"/>
  <c r="Z5087" i="2"/>
  <c r="AA5087" i="2"/>
  <c r="AC5087" i="2"/>
  <c r="AD5087" i="2"/>
  <c r="AE5087" i="2"/>
  <c r="AF5087" i="2"/>
  <c r="I5088" i="2"/>
  <c r="J5088" i="2"/>
  <c r="K5088" i="2"/>
  <c r="L5088" i="2"/>
  <c r="M5088" i="2"/>
  <c r="N5088" i="2"/>
  <c r="O5088" i="2"/>
  <c r="P5088" i="2"/>
  <c r="Y5088" i="2"/>
  <c r="Z5088" i="2"/>
  <c r="AA5088" i="2"/>
  <c r="AC5088" i="2"/>
  <c r="AD5088" i="2"/>
  <c r="AE5088" i="2"/>
  <c r="AF5088" i="2"/>
  <c r="I5089" i="2"/>
  <c r="J5089" i="2"/>
  <c r="K5089" i="2"/>
  <c r="L5089" i="2"/>
  <c r="M5089" i="2"/>
  <c r="N5089" i="2"/>
  <c r="O5089" i="2"/>
  <c r="P5089" i="2"/>
  <c r="Y5089" i="2"/>
  <c r="Z5089" i="2"/>
  <c r="AA5089" i="2"/>
  <c r="AC5089" i="2"/>
  <c r="AD5089" i="2"/>
  <c r="AE5089" i="2"/>
  <c r="AF5089" i="2"/>
  <c r="I5090" i="2"/>
  <c r="J5090" i="2"/>
  <c r="K5090" i="2"/>
  <c r="L5090" i="2"/>
  <c r="M5090" i="2"/>
  <c r="N5090" i="2"/>
  <c r="O5090" i="2"/>
  <c r="P5090" i="2"/>
  <c r="Y5090" i="2"/>
  <c r="Z5090" i="2"/>
  <c r="AA5090" i="2"/>
  <c r="AC5090" i="2"/>
  <c r="AD5090" i="2"/>
  <c r="AE5090" i="2"/>
  <c r="AF5090" i="2"/>
  <c r="I5091" i="2"/>
  <c r="J5091" i="2"/>
  <c r="K5091" i="2"/>
  <c r="L5091" i="2"/>
  <c r="M5091" i="2"/>
  <c r="N5091" i="2"/>
  <c r="O5091" i="2"/>
  <c r="P5091" i="2"/>
  <c r="Y5091" i="2"/>
  <c r="Z5091" i="2"/>
  <c r="AA5091" i="2"/>
  <c r="AC5091" i="2"/>
  <c r="AD5091" i="2"/>
  <c r="AE5091" i="2"/>
  <c r="AF5091" i="2"/>
  <c r="I5092" i="2"/>
  <c r="J5092" i="2"/>
  <c r="K5092" i="2"/>
  <c r="L5092" i="2"/>
  <c r="M5092" i="2"/>
  <c r="N5092" i="2"/>
  <c r="O5092" i="2"/>
  <c r="P5092" i="2"/>
  <c r="Y5092" i="2"/>
  <c r="Z5092" i="2"/>
  <c r="AA5092" i="2"/>
  <c r="AC5092" i="2"/>
  <c r="AD5092" i="2"/>
  <c r="AE5092" i="2"/>
  <c r="AF5092" i="2"/>
  <c r="I5093" i="2"/>
  <c r="J5093" i="2"/>
  <c r="K5093" i="2"/>
  <c r="L5093" i="2"/>
  <c r="M5093" i="2"/>
  <c r="N5093" i="2"/>
  <c r="O5093" i="2"/>
  <c r="P5093" i="2"/>
  <c r="Y5093" i="2"/>
  <c r="Z5093" i="2"/>
  <c r="AA5093" i="2"/>
  <c r="AC5093" i="2"/>
  <c r="AD5093" i="2"/>
  <c r="AE5093" i="2"/>
  <c r="AF5093" i="2"/>
  <c r="I5094" i="2"/>
  <c r="J5094" i="2"/>
  <c r="K5094" i="2"/>
  <c r="L5094" i="2"/>
  <c r="M5094" i="2"/>
  <c r="N5094" i="2"/>
  <c r="O5094" i="2"/>
  <c r="P5094" i="2"/>
  <c r="Y5094" i="2"/>
  <c r="Z5094" i="2"/>
  <c r="AA5094" i="2"/>
  <c r="AC5094" i="2"/>
  <c r="AD5094" i="2"/>
  <c r="AE5094" i="2"/>
  <c r="AF5094" i="2"/>
  <c r="I5095" i="2"/>
  <c r="J5095" i="2"/>
  <c r="K5095" i="2"/>
  <c r="L5095" i="2"/>
  <c r="M5095" i="2"/>
  <c r="N5095" i="2"/>
  <c r="O5095" i="2"/>
  <c r="P5095" i="2"/>
  <c r="Y5095" i="2"/>
  <c r="Z5095" i="2"/>
  <c r="AA5095" i="2"/>
  <c r="AC5095" i="2"/>
  <c r="AD5095" i="2"/>
  <c r="AE5095" i="2"/>
  <c r="AF5095" i="2"/>
  <c r="I5096" i="2"/>
  <c r="J5096" i="2"/>
  <c r="K5096" i="2"/>
  <c r="L5096" i="2"/>
  <c r="M5096" i="2"/>
  <c r="N5096" i="2"/>
  <c r="O5096" i="2"/>
  <c r="P5096" i="2"/>
  <c r="Y5096" i="2"/>
  <c r="Z5096" i="2"/>
  <c r="AA5096" i="2"/>
  <c r="AC5096" i="2"/>
  <c r="AD5096" i="2"/>
  <c r="AE5096" i="2"/>
  <c r="AF5096" i="2"/>
  <c r="I5097" i="2"/>
  <c r="J5097" i="2"/>
  <c r="K5097" i="2"/>
  <c r="L5097" i="2"/>
  <c r="M5097" i="2"/>
  <c r="N5097" i="2"/>
  <c r="O5097" i="2"/>
  <c r="P5097" i="2"/>
  <c r="Y5097" i="2"/>
  <c r="Z5097" i="2"/>
  <c r="AA5097" i="2"/>
  <c r="AC5097" i="2"/>
  <c r="AD5097" i="2"/>
  <c r="AE5097" i="2"/>
  <c r="AF5097" i="2"/>
  <c r="I5098" i="2"/>
  <c r="J5098" i="2"/>
  <c r="K5098" i="2"/>
  <c r="L5098" i="2"/>
  <c r="M5098" i="2"/>
  <c r="N5098" i="2"/>
  <c r="O5098" i="2"/>
  <c r="P5098" i="2"/>
  <c r="Y5098" i="2"/>
  <c r="Z5098" i="2"/>
  <c r="AA5098" i="2"/>
  <c r="AC5098" i="2"/>
  <c r="AD5098" i="2"/>
  <c r="AE5098" i="2"/>
  <c r="AF5098" i="2"/>
  <c r="I5099" i="2"/>
  <c r="J5099" i="2"/>
  <c r="K5099" i="2"/>
  <c r="L5099" i="2"/>
  <c r="M5099" i="2"/>
  <c r="N5099" i="2"/>
  <c r="O5099" i="2"/>
  <c r="P5099" i="2"/>
  <c r="Y5099" i="2"/>
  <c r="Z5099" i="2"/>
  <c r="AA5099" i="2"/>
  <c r="AC5099" i="2"/>
  <c r="AD5099" i="2"/>
  <c r="AE5099" i="2"/>
  <c r="AF5099" i="2"/>
  <c r="I5100" i="2"/>
  <c r="J5100" i="2"/>
  <c r="K5100" i="2"/>
  <c r="L5100" i="2"/>
  <c r="M5100" i="2"/>
  <c r="N5100" i="2"/>
  <c r="O5100" i="2"/>
  <c r="P5100" i="2"/>
  <c r="Y5100" i="2"/>
  <c r="Z5100" i="2"/>
  <c r="AA5100" i="2"/>
  <c r="AC5100" i="2"/>
  <c r="AD5100" i="2"/>
  <c r="AE5100" i="2"/>
  <c r="AF5100" i="2"/>
  <c r="I5101" i="2"/>
  <c r="J5101" i="2"/>
  <c r="K5101" i="2"/>
  <c r="L5101" i="2"/>
  <c r="M5101" i="2"/>
  <c r="N5101" i="2"/>
  <c r="O5101" i="2"/>
  <c r="P5101" i="2"/>
  <c r="Y5101" i="2"/>
  <c r="Z5101" i="2"/>
  <c r="AA5101" i="2"/>
  <c r="AC5101" i="2"/>
  <c r="AD5101" i="2"/>
  <c r="AE5101" i="2"/>
  <c r="AF5101" i="2"/>
  <c r="I5102" i="2"/>
  <c r="J5102" i="2"/>
  <c r="K5102" i="2"/>
  <c r="L5102" i="2"/>
  <c r="M5102" i="2"/>
  <c r="N5102" i="2"/>
  <c r="O5102" i="2"/>
  <c r="P5102" i="2"/>
  <c r="Y5102" i="2"/>
  <c r="Z5102" i="2"/>
  <c r="AA5102" i="2"/>
  <c r="AC5102" i="2"/>
  <c r="AD5102" i="2"/>
  <c r="AE5102" i="2"/>
  <c r="AF5102" i="2"/>
  <c r="I5103" i="2"/>
  <c r="J5103" i="2"/>
  <c r="K5103" i="2"/>
  <c r="L5103" i="2"/>
  <c r="M5103" i="2"/>
  <c r="N5103" i="2"/>
  <c r="O5103" i="2"/>
  <c r="P5103" i="2"/>
  <c r="Y5103" i="2"/>
  <c r="Z5103" i="2"/>
  <c r="AA5103" i="2"/>
  <c r="AC5103" i="2"/>
  <c r="AD5103" i="2"/>
  <c r="AE5103" i="2"/>
  <c r="AF5103" i="2"/>
  <c r="I5104" i="2"/>
  <c r="J5104" i="2"/>
  <c r="K5104" i="2"/>
  <c r="L5104" i="2"/>
  <c r="M5104" i="2"/>
  <c r="N5104" i="2"/>
  <c r="O5104" i="2"/>
  <c r="P5104" i="2"/>
  <c r="Y5104" i="2"/>
  <c r="Z5104" i="2"/>
  <c r="AA5104" i="2"/>
  <c r="AC5104" i="2"/>
  <c r="AD5104" i="2"/>
  <c r="AE5104" i="2"/>
  <c r="AF5104" i="2"/>
  <c r="I5105" i="2"/>
  <c r="J5105" i="2"/>
  <c r="K5105" i="2"/>
  <c r="L5105" i="2"/>
  <c r="M5105" i="2"/>
  <c r="N5105" i="2"/>
  <c r="O5105" i="2"/>
  <c r="P5105" i="2"/>
  <c r="Y5105" i="2"/>
  <c r="Z5105" i="2"/>
  <c r="AA5105" i="2"/>
  <c r="AC5105" i="2"/>
  <c r="AD5105" i="2"/>
  <c r="AE5105" i="2"/>
  <c r="AF5105" i="2"/>
  <c r="I5106" i="2"/>
  <c r="J5106" i="2"/>
  <c r="K5106" i="2"/>
  <c r="L5106" i="2"/>
  <c r="M5106" i="2"/>
  <c r="N5106" i="2"/>
  <c r="O5106" i="2"/>
  <c r="P5106" i="2"/>
  <c r="Y5106" i="2"/>
  <c r="Z5106" i="2"/>
  <c r="AA5106" i="2"/>
  <c r="AC5106" i="2"/>
  <c r="AD5106" i="2"/>
  <c r="AE5106" i="2"/>
  <c r="AF5106" i="2"/>
  <c r="I5107" i="2"/>
  <c r="J5107" i="2"/>
  <c r="K5107" i="2"/>
  <c r="L5107" i="2"/>
  <c r="M5107" i="2"/>
  <c r="N5107" i="2"/>
  <c r="O5107" i="2"/>
  <c r="P5107" i="2"/>
  <c r="Y5107" i="2"/>
  <c r="Z5107" i="2"/>
  <c r="AA5107" i="2"/>
  <c r="AC5107" i="2"/>
  <c r="AD5107" i="2"/>
  <c r="AE5107" i="2"/>
  <c r="AF5107" i="2"/>
  <c r="I5108" i="2"/>
  <c r="J5108" i="2"/>
  <c r="K5108" i="2"/>
  <c r="L5108" i="2"/>
  <c r="M5108" i="2"/>
  <c r="N5108" i="2"/>
  <c r="O5108" i="2"/>
  <c r="P5108" i="2"/>
  <c r="Y5108" i="2"/>
  <c r="Z5108" i="2"/>
  <c r="AA5108" i="2"/>
  <c r="AC5108" i="2"/>
  <c r="AD5108" i="2"/>
  <c r="AE5108" i="2"/>
  <c r="AF5108" i="2"/>
  <c r="I5109" i="2"/>
  <c r="J5109" i="2"/>
  <c r="K5109" i="2"/>
  <c r="L5109" i="2"/>
  <c r="M5109" i="2"/>
  <c r="N5109" i="2"/>
  <c r="O5109" i="2"/>
  <c r="P5109" i="2"/>
  <c r="Y5109" i="2"/>
  <c r="Z5109" i="2"/>
  <c r="AA5109" i="2"/>
  <c r="AC5109" i="2"/>
  <c r="AD5109" i="2"/>
  <c r="AE5109" i="2"/>
  <c r="AF5109" i="2"/>
  <c r="I5110" i="2"/>
  <c r="J5110" i="2"/>
  <c r="K5110" i="2"/>
  <c r="L5110" i="2"/>
  <c r="M5110" i="2"/>
  <c r="N5110" i="2"/>
  <c r="O5110" i="2"/>
  <c r="P5110" i="2"/>
  <c r="Y5110" i="2"/>
  <c r="Z5110" i="2"/>
  <c r="AA5110" i="2"/>
  <c r="AC5110" i="2"/>
  <c r="AD5110" i="2"/>
  <c r="AE5110" i="2"/>
  <c r="AF5110" i="2"/>
  <c r="I5111" i="2"/>
  <c r="J5111" i="2"/>
  <c r="K5111" i="2"/>
  <c r="L5111" i="2"/>
  <c r="M5111" i="2"/>
  <c r="N5111" i="2"/>
  <c r="O5111" i="2"/>
  <c r="P5111" i="2"/>
  <c r="Y5111" i="2"/>
  <c r="Z5111" i="2"/>
  <c r="AA5111" i="2"/>
  <c r="AC5111" i="2"/>
  <c r="AD5111" i="2"/>
  <c r="AE5111" i="2"/>
  <c r="AF5111" i="2"/>
  <c r="I5112" i="2"/>
  <c r="J5112" i="2"/>
  <c r="K5112" i="2"/>
  <c r="L5112" i="2"/>
  <c r="M5112" i="2"/>
  <c r="N5112" i="2"/>
  <c r="O5112" i="2"/>
  <c r="P5112" i="2"/>
  <c r="Y5112" i="2"/>
  <c r="Z5112" i="2"/>
  <c r="AA5112" i="2"/>
  <c r="AC5112" i="2"/>
  <c r="AD5112" i="2"/>
  <c r="AE5112" i="2"/>
  <c r="AF5112" i="2"/>
  <c r="I5113" i="2"/>
  <c r="J5113" i="2"/>
  <c r="K5113" i="2"/>
  <c r="L5113" i="2"/>
  <c r="M5113" i="2"/>
  <c r="N5113" i="2"/>
  <c r="O5113" i="2"/>
  <c r="P5113" i="2"/>
  <c r="Y5113" i="2"/>
  <c r="Z5113" i="2"/>
  <c r="AA5113" i="2"/>
  <c r="AC5113" i="2"/>
  <c r="AD5113" i="2"/>
  <c r="AE5113" i="2"/>
  <c r="AF5113" i="2"/>
  <c r="I5114" i="2"/>
  <c r="J5114" i="2"/>
  <c r="K5114" i="2"/>
  <c r="L5114" i="2"/>
  <c r="M5114" i="2"/>
  <c r="N5114" i="2"/>
  <c r="O5114" i="2"/>
  <c r="P5114" i="2"/>
  <c r="Y5114" i="2"/>
  <c r="Z5114" i="2"/>
  <c r="AA5114" i="2"/>
  <c r="AC5114" i="2"/>
  <c r="AD5114" i="2"/>
  <c r="AE5114" i="2"/>
  <c r="AF5114" i="2"/>
  <c r="I5115" i="2"/>
  <c r="J5115" i="2"/>
  <c r="K5115" i="2"/>
  <c r="L5115" i="2"/>
  <c r="M5115" i="2"/>
  <c r="N5115" i="2"/>
  <c r="O5115" i="2"/>
  <c r="P5115" i="2"/>
  <c r="Y5115" i="2"/>
  <c r="Z5115" i="2"/>
  <c r="AA5115" i="2"/>
  <c r="AC5115" i="2"/>
  <c r="AD5115" i="2"/>
  <c r="AE5115" i="2"/>
  <c r="AF5115" i="2"/>
  <c r="I5116" i="2"/>
  <c r="J5116" i="2"/>
  <c r="K5116" i="2"/>
  <c r="L5116" i="2"/>
  <c r="M5116" i="2"/>
  <c r="N5116" i="2"/>
  <c r="O5116" i="2"/>
  <c r="P5116" i="2"/>
  <c r="Y5116" i="2"/>
  <c r="Z5116" i="2"/>
  <c r="AA5116" i="2"/>
  <c r="AC5116" i="2"/>
  <c r="AD5116" i="2"/>
  <c r="AE5116" i="2"/>
  <c r="AF5116" i="2"/>
  <c r="I5117" i="2"/>
  <c r="J5117" i="2"/>
  <c r="K5117" i="2"/>
  <c r="L5117" i="2"/>
  <c r="M5117" i="2"/>
  <c r="N5117" i="2"/>
  <c r="O5117" i="2"/>
  <c r="P5117" i="2"/>
  <c r="Y5117" i="2"/>
  <c r="Z5117" i="2"/>
  <c r="AA5117" i="2"/>
  <c r="AC5117" i="2"/>
  <c r="AD5117" i="2"/>
  <c r="AE5117" i="2"/>
  <c r="AF5117" i="2"/>
  <c r="I5118" i="2"/>
  <c r="J5118" i="2"/>
  <c r="K5118" i="2"/>
  <c r="L5118" i="2"/>
  <c r="M5118" i="2"/>
  <c r="N5118" i="2"/>
  <c r="O5118" i="2"/>
  <c r="P5118" i="2"/>
  <c r="Y5118" i="2"/>
  <c r="Z5118" i="2"/>
  <c r="AA5118" i="2"/>
  <c r="AC5118" i="2"/>
  <c r="AD5118" i="2"/>
  <c r="AE5118" i="2"/>
  <c r="AF5118" i="2"/>
  <c r="I5119" i="2"/>
  <c r="J5119" i="2"/>
  <c r="K5119" i="2"/>
  <c r="L5119" i="2"/>
  <c r="M5119" i="2"/>
  <c r="N5119" i="2"/>
  <c r="O5119" i="2"/>
  <c r="P5119" i="2"/>
  <c r="Y5119" i="2"/>
  <c r="Z5119" i="2"/>
  <c r="AA5119" i="2"/>
  <c r="AC5119" i="2"/>
  <c r="AD5119" i="2"/>
  <c r="AE5119" i="2"/>
  <c r="AF5119" i="2"/>
  <c r="I5120" i="2"/>
  <c r="J5120" i="2"/>
  <c r="K5120" i="2"/>
  <c r="L5120" i="2"/>
  <c r="M5120" i="2"/>
  <c r="N5120" i="2"/>
  <c r="O5120" i="2"/>
  <c r="P5120" i="2"/>
  <c r="Y5120" i="2"/>
  <c r="Z5120" i="2"/>
  <c r="AA5120" i="2"/>
  <c r="AC5120" i="2"/>
  <c r="AD5120" i="2"/>
  <c r="AE5120" i="2"/>
  <c r="AF5120" i="2"/>
  <c r="I5121" i="2"/>
  <c r="J5121" i="2"/>
  <c r="K5121" i="2"/>
  <c r="L5121" i="2"/>
  <c r="M5121" i="2"/>
  <c r="N5121" i="2"/>
  <c r="O5121" i="2"/>
  <c r="P5121" i="2"/>
  <c r="Y5121" i="2"/>
  <c r="Z5121" i="2"/>
  <c r="AA5121" i="2"/>
  <c r="AC5121" i="2"/>
  <c r="AD5121" i="2"/>
  <c r="AE5121" i="2"/>
  <c r="AF5121" i="2"/>
  <c r="I5122" i="2"/>
  <c r="J5122" i="2"/>
  <c r="K5122" i="2"/>
  <c r="L5122" i="2"/>
  <c r="M5122" i="2"/>
  <c r="N5122" i="2"/>
  <c r="O5122" i="2"/>
  <c r="P5122" i="2"/>
  <c r="Y5122" i="2"/>
  <c r="Z5122" i="2"/>
  <c r="AA5122" i="2"/>
  <c r="AC5122" i="2"/>
  <c r="AD5122" i="2"/>
  <c r="AE5122" i="2"/>
  <c r="AF5122" i="2"/>
  <c r="I5123" i="2"/>
  <c r="J5123" i="2"/>
  <c r="K5123" i="2"/>
  <c r="L5123" i="2"/>
  <c r="M5123" i="2"/>
  <c r="N5123" i="2"/>
  <c r="O5123" i="2"/>
  <c r="P5123" i="2"/>
  <c r="Y5123" i="2"/>
  <c r="Z5123" i="2"/>
  <c r="AA5123" i="2"/>
  <c r="AC5123" i="2"/>
  <c r="AD5123" i="2"/>
  <c r="AE5123" i="2"/>
  <c r="AF5123" i="2"/>
  <c r="I5124" i="2"/>
  <c r="J5124" i="2"/>
  <c r="K5124" i="2"/>
  <c r="L5124" i="2"/>
  <c r="M5124" i="2"/>
  <c r="N5124" i="2"/>
  <c r="O5124" i="2"/>
  <c r="P5124" i="2"/>
  <c r="Y5124" i="2"/>
  <c r="Z5124" i="2"/>
  <c r="AA5124" i="2"/>
  <c r="AC5124" i="2"/>
  <c r="AD5124" i="2"/>
  <c r="AE5124" i="2"/>
  <c r="AF5124" i="2"/>
  <c r="I5125" i="2"/>
  <c r="J5125" i="2"/>
  <c r="K5125" i="2"/>
  <c r="L5125" i="2"/>
  <c r="M5125" i="2"/>
  <c r="N5125" i="2"/>
  <c r="O5125" i="2"/>
  <c r="P5125" i="2"/>
  <c r="Y5125" i="2"/>
  <c r="Z5125" i="2"/>
  <c r="AA5125" i="2"/>
  <c r="AC5125" i="2"/>
  <c r="AD5125" i="2"/>
  <c r="AE5125" i="2"/>
  <c r="AF5125" i="2"/>
  <c r="I5126" i="2"/>
  <c r="J5126" i="2"/>
  <c r="K5126" i="2"/>
  <c r="L5126" i="2"/>
  <c r="M5126" i="2"/>
  <c r="N5126" i="2"/>
  <c r="O5126" i="2"/>
  <c r="P5126" i="2"/>
  <c r="Y5126" i="2"/>
  <c r="Z5126" i="2"/>
  <c r="AA5126" i="2"/>
  <c r="AC5126" i="2"/>
  <c r="AD5126" i="2"/>
  <c r="AE5126" i="2"/>
  <c r="AF5126" i="2"/>
  <c r="I5127" i="2"/>
  <c r="J5127" i="2"/>
  <c r="K5127" i="2"/>
  <c r="L5127" i="2"/>
  <c r="M5127" i="2"/>
  <c r="N5127" i="2"/>
  <c r="O5127" i="2"/>
  <c r="P5127" i="2"/>
  <c r="Y5127" i="2"/>
  <c r="Z5127" i="2"/>
  <c r="AA5127" i="2"/>
  <c r="AC5127" i="2"/>
  <c r="AD5127" i="2"/>
  <c r="AE5127" i="2"/>
  <c r="AF5127" i="2"/>
  <c r="I5128" i="2"/>
  <c r="J5128" i="2"/>
  <c r="K5128" i="2"/>
  <c r="L5128" i="2"/>
  <c r="M5128" i="2"/>
  <c r="N5128" i="2"/>
  <c r="O5128" i="2"/>
  <c r="P5128" i="2"/>
  <c r="Y5128" i="2"/>
  <c r="Z5128" i="2"/>
  <c r="AA5128" i="2"/>
  <c r="AC5128" i="2"/>
  <c r="AD5128" i="2"/>
  <c r="AE5128" i="2"/>
  <c r="AF5128" i="2"/>
  <c r="I5129" i="2"/>
  <c r="J5129" i="2"/>
  <c r="K5129" i="2"/>
  <c r="L5129" i="2"/>
  <c r="M5129" i="2"/>
  <c r="N5129" i="2"/>
  <c r="O5129" i="2"/>
  <c r="P5129" i="2"/>
  <c r="Y5129" i="2"/>
  <c r="Z5129" i="2"/>
  <c r="AA5129" i="2"/>
  <c r="AC5129" i="2"/>
  <c r="AD5129" i="2"/>
  <c r="AE5129" i="2"/>
  <c r="AF5129" i="2"/>
  <c r="I5130" i="2"/>
  <c r="J5130" i="2"/>
  <c r="K5130" i="2"/>
  <c r="L5130" i="2"/>
  <c r="M5130" i="2"/>
  <c r="N5130" i="2"/>
  <c r="O5130" i="2"/>
  <c r="P5130" i="2"/>
  <c r="Y5130" i="2"/>
  <c r="Z5130" i="2"/>
  <c r="AA5130" i="2"/>
  <c r="AC5130" i="2"/>
  <c r="AD5130" i="2"/>
  <c r="AE5130" i="2"/>
  <c r="AF5130" i="2"/>
  <c r="I5131" i="2"/>
  <c r="J5131" i="2"/>
  <c r="K5131" i="2"/>
  <c r="L5131" i="2"/>
  <c r="M5131" i="2"/>
  <c r="N5131" i="2"/>
  <c r="O5131" i="2"/>
  <c r="P5131" i="2"/>
  <c r="Y5131" i="2"/>
  <c r="Z5131" i="2"/>
  <c r="AA5131" i="2"/>
  <c r="AC5131" i="2"/>
  <c r="AD5131" i="2"/>
  <c r="AE5131" i="2"/>
  <c r="AF5131" i="2"/>
  <c r="I5132" i="2"/>
  <c r="J5132" i="2"/>
  <c r="K5132" i="2"/>
  <c r="L5132" i="2"/>
  <c r="M5132" i="2"/>
  <c r="N5132" i="2"/>
  <c r="O5132" i="2"/>
  <c r="P5132" i="2"/>
  <c r="Y5132" i="2"/>
  <c r="Z5132" i="2"/>
  <c r="AA5132" i="2"/>
  <c r="AC5132" i="2"/>
  <c r="AD5132" i="2"/>
  <c r="AE5132" i="2"/>
  <c r="AF5132" i="2"/>
  <c r="I5133" i="2"/>
  <c r="J5133" i="2"/>
  <c r="K5133" i="2"/>
  <c r="L5133" i="2"/>
  <c r="M5133" i="2"/>
  <c r="N5133" i="2"/>
  <c r="O5133" i="2"/>
  <c r="P5133" i="2"/>
  <c r="Y5133" i="2"/>
  <c r="Z5133" i="2"/>
  <c r="AA5133" i="2"/>
  <c r="AC5133" i="2"/>
  <c r="AD5133" i="2"/>
  <c r="AE5133" i="2"/>
  <c r="AF5133" i="2"/>
  <c r="I5134" i="2"/>
  <c r="J5134" i="2"/>
  <c r="K5134" i="2"/>
  <c r="L5134" i="2"/>
  <c r="M5134" i="2"/>
  <c r="N5134" i="2"/>
  <c r="O5134" i="2"/>
  <c r="P5134" i="2"/>
  <c r="Y5134" i="2"/>
  <c r="Z5134" i="2"/>
  <c r="AA5134" i="2"/>
  <c r="AC5134" i="2"/>
  <c r="AD5134" i="2"/>
  <c r="AE5134" i="2"/>
  <c r="AF5134" i="2"/>
  <c r="I5135" i="2"/>
  <c r="J5135" i="2"/>
  <c r="K5135" i="2"/>
  <c r="L5135" i="2"/>
  <c r="M5135" i="2"/>
  <c r="N5135" i="2"/>
  <c r="O5135" i="2"/>
  <c r="P5135" i="2"/>
  <c r="Y5135" i="2"/>
  <c r="Z5135" i="2"/>
  <c r="AA5135" i="2"/>
  <c r="AC5135" i="2"/>
  <c r="AD5135" i="2"/>
  <c r="AE5135" i="2"/>
  <c r="AF5135" i="2"/>
  <c r="I5136" i="2"/>
  <c r="J5136" i="2"/>
  <c r="K5136" i="2"/>
  <c r="L5136" i="2"/>
  <c r="M5136" i="2"/>
  <c r="N5136" i="2"/>
  <c r="O5136" i="2"/>
  <c r="P5136" i="2"/>
  <c r="Y5136" i="2"/>
  <c r="Z5136" i="2"/>
  <c r="AA5136" i="2"/>
  <c r="AC5136" i="2"/>
  <c r="AD5136" i="2"/>
  <c r="AE5136" i="2"/>
  <c r="AF5136" i="2"/>
  <c r="I5137" i="2"/>
  <c r="J5137" i="2"/>
  <c r="K5137" i="2"/>
  <c r="L5137" i="2"/>
  <c r="M5137" i="2"/>
  <c r="N5137" i="2"/>
  <c r="O5137" i="2"/>
  <c r="P5137" i="2"/>
  <c r="Y5137" i="2"/>
  <c r="Z5137" i="2"/>
  <c r="AA5137" i="2"/>
  <c r="AC5137" i="2"/>
  <c r="AD5137" i="2"/>
  <c r="AE5137" i="2"/>
  <c r="AF5137" i="2"/>
  <c r="I5138" i="2"/>
  <c r="J5138" i="2"/>
  <c r="K5138" i="2"/>
  <c r="L5138" i="2"/>
  <c r="M5138" i="2"/>
  <c r="N5138" i="2"/>
  <c r="O5138" i="2"/>
  <c r="P5138" i="2"/>
  <c r="Y5138" i="2"/>
  <c r="Z5138" i="2"/>
  <c r="AA5138" i="2"/>
  <c r="AC5138" i="2"/>
  <c r="AD5138" i="2"/>
  <c r="AE5138" i="2"/>
  <c r="AF5138" i="2"/>
  <c r="I5139" i="2"/>
  <c r="J5139" i="2"/>
  <c r="K5139" i="2"/>
  <c r="L5139" i="2"/>
  <c r="M5139" i="2"/>
  <c r="N5139" i="2"/>
  <c r="O5139" i="2"/>
  <c r="P5139" i="2"/>
  <c r="Y5139" i="2"/>
  <c r="Z5139" i="2"/>
  <c r="AA5139" i="2"/>
  <c r="AC5139" i="2"/>
  <c r="AD5139" i="2"/>
  <c r="AE5139" i="2"/>
  <c r="AF5139" i="2"/>
  <c r="I5140" i="2"/>
  <c r="J5140" i="2"/>
  <c r="K5140" i="2"/>
  <c r="L5140" i="2"/>
  <c r="M5140" i="2"/>
  <c r="N5140" i="2"/>
  <c r="O5140" i="2"/>
  <c r="P5140" i="2"/>
  <c r="Y5140" i="2"/>
  <c r="Z5140" i="2"/>
  <c r="AA5140" i="2"/>
  <c r="AC5140" i="2"/>
  <c r="AD5140" i="2"/>
  <c r="AE5140" i="2"/>
  <c r="AF5140" i="2"/>
  <c r="I5141" i="2"/>
  <c r="J5141" i="2"/>
  <c r="K5141" i="2"/>
  <c r="L5141" i="2"/>
  <c r="M5141" i="2"/>
  <c r="N5141" i="2"/>
  <c r="O5141" i="2"/>
  <c r="P5141" i="2"/>
  <c r="Y5141" i="2"/>
  <c r="Z5141" i="2"/>
  <c r="AA5141" i="2"/>
  <c r="AC5141" i="2"/>
  <c r="AD5141" i="2"/>
  <c r="AE5141" i="2"/>
  <c r="AF5141" i="2"/>
  <c r="I5142" i="2"/>
  <c r="J5142" i="2"/>
  <c r="K5142" i="2"/>
  <c r="L5142" i="2"/>
  <c r="M5142" i="2"/>
  <c r="N5142" i="2"/>
  <c r="O5142" i="2"/>
  <c r="P5142" i="2"/>
  <c r="Y5142" i="2"/>
  <c r="Z5142" i="2"/>
  <c r="AA5142" i="2"/>
  <c r="AC5142" i="2"/>
  <c r="AD5142" i="2"/>
  <c r="AE5142" i="2"/>
  <c r="AF5142" i="2"/>
  <c r="I5143" i="2"/>
  <c r="J5143" i="2"/>
  <c r="K5143" i="2"/>
  <c r="L5143" i="2"/>
  <c r="M5143" i="2"/>
  <c r="N5143" i="2"/>
  <c r="O5143" i="2"/>
  <c r="P5143" i="2"/>
  <c r="Y5143" i="2"/>
  <c r="Z5143" i="2"/>
  <c r="AA5143" i="2"/>
  <c r="AC5143" i="2"/>
  <c r="AD5143" i="2"/>
  <c r="AE5143" i="2"/>
  <c r="AF5143" i="2"/>
  <c r="I5144" i="2"/>
  <c r="J5144" i="2"/>
  <c r="K5144" i="2"/>
  <c r="L5144" i="2"/>
  <c r="M5144" i="2"/>
  <c r="N5144" i="2"/>
  <c r="O5144" i="2"/>
  <c r="P5144" i="2"/>
  <c r="Y5144" i="2"/>
  <c r="Z5144" i="2"/>
  <c r="AA5144" i="2"/>
  <c r="AC5144" i="2"/>
  <c r="AD5144" i="2"/>
  <c r="AE5144" i="2"/>
  <c r="AF5144" i="2"/>
  <c r="I5145" i="2"/>
  <c r="J5145" i="2"/>
  <c r="K5145" i="2"/>
  <c r="L5145" i="2"/>
  <c r="M5145" i="2"/>
  <c r="N5145" i="2"/>
  <c r="O5145" i="2"/>
  <c r="P5145" i="2"/>
  <c r="Y5145" i="2"/>
  <c r="Z5145" i="2"/>
  <c r="AA5145" i="2"/>
  <c r="AC5145" i="2"/>
  <c r="AD5145" i="2"/>
  <c r="AE5145" i="2"/>
  <c r="AF5145" i="2"/>
  <c r="I5146" i="2"/>
  <c r="J5146" i="2"/>
  <c r="K5146" i="2"/>
  <c r="L5146" i="2"/>
  <c r="M5146" i="2"/>
  <c r="N5146" i="2"/>
  <c r="O5146" i="2"/>
  <c r="P5146" i="2"/>
  <c r="Y5146" i="2"/>
  <c r="Z5146" i="2"/>
  <c r="AA5146" i="2"/>
  <c r="AC5146" i="2"/>
  <c r="AD5146" i="2"/>
  <c r="AE5146" i="2"/>
  <c r="AF5146" i="2"/>
  <c r="I5147" i="2"/>
  <c r="J5147" i="2"/>
  <c r="K5147" i="2"/>
  <c r="L5147" i="2"/>
  <c r="M5147" i="2"/>
  <c r="N5147" i="2"/>
  <c r="O5147" i="2"/>
  <c r="P5147" i="2"/>
  <c r="Y5147" i="2"/>
  <c r="Z5147" i="2"/>
  <c r="AA5147" i="2"/>
  <c r="AC5147" i="2"/>
  <c r="AD5147" i="2"/>
  <c r="AE5147" i="2"/>
  <c r="AF5147" i="2"/>
  <c r="I5148" i="2"/>
  <c r="J5148" i="2"/>
  <c r="K5148" i="2"/>
  <c r="L5148" i="2"/>
  <c r="M5148" i="2"/>
  <c r="N5148" i="2"/>
  <c r="O5148" i="2"/>
  <c r="P5148" i="2"/>
  <c r="Y5148" i="2"/>
  <c r="Z5148" i="2"/>
  <c r="AA5148" i="2"/>
  <c r="AC5148" i="2"/>
  <c r="AD5148" i="2"/>
  <c r="AE5148" i="2"/>
  <c r="AF5148" i="2"/>
  <c r="I5149" i="2"/>
  <c r="J5149" i="2"/>
  <c r="K5149" i="2"/>
  <c r="L5149" i="2"/>
  <c r="M5149" i="2"/>
  <c r="N5149" i="2"/>
  <c r="O5149" i="2"/>
  <c r="P5149" i="2"/>
  <c r="Y5149" i="2"/>
  <c r="Z5149" i="2"/>
  <c r="AA5149" i="2"/>
  <c r="AC5149" i="2"/>
  <c r="AD5149" i="2"/>
  <c r="AE5149" i="2"/>
  <c r="AF5149" i="2"/>
  <c r="I5150" i="2"/>
  <c r="J5150" i="2"/>
  <c r="K5150" i="2"/>
  <c r="L5150" i="2"/>
  <c r="M5150" i="2"/>
  <c r="N5150" i="2"/>
  <c r="O5150" i="2"/>
  <c r="P5150" i="2"/>
  <c r="Y5150" i="2"/>
  <c r="Z5150" i="2"/>
  <c r="AA5150" i="2"/>
  <c r="AC5150" i="2"/>
  <c r="AD5150" i="2"/>
  <c r="AE5150" i="2"/>
  <c r="AF5150" i="2"/>
  <c r="I5151" i="2"/>
  <c r="J5151" i="2"/>
  <c r="K5151" i="2"/>
  <c r="L5151" i="2"/>
  <c r="M5151" i="2"/>
  <c r="N5151" i="2"/>
  <c r="O5151" i="2"/>
  <c r="P5151" i="2"/>
  <c r="Y5151" i="2"/>
  <c r="Z5151" i="2"/>
  <c r="AA5151" i="2"/>
  <c r="AC5151" i="2"/>
  <c r="AD5151" i="2"/>
  <c r="AE5151" i="2"/>
  <c r="AF5151" i="2"/>
  <c r="I5152" i="2"/>
  <c r="J5152" i="2"/>
  <c r="K5152" i="2"/>
  <c r="L5152" i="2"/>
  <c r="M5152" i="2"/>
  <c r="N5152" i="2"/>
  <c r="O5152" i="2"/>
  <c r="P5152" i="2"/>
  <c r="Y5152" i="2"/>
  <c r="Z5152" i="2"/>
  <c r="AA5152" i="2"/>
  <c r="AC5152" i="2"/>
  <c r="AD5152" i="2"/>
  <c r="AE5152" i="2"/>
  <c r="AF5152" i="2"/>
  <c r="I5153" i="2"/>
  <c r="J5153" i="2"/>
  <c r="K5153" i="2"/>
  <c r="L5153" i="2"/>
  <c r="M5153" i="2"/>
  <c r="N5153" i="2"/>
  <c r="O5153" i="2"/>
  <c r="P5153" i="2"/>
  <c r="Y5153" i="2"/>
  <c r="Z5153" i="2"/>
  <c r="AA5153" i="2"/>
  <c r="AC5153" i="2"/>
  <c r="AD5153" i="2"/>
  <c r="AE5153" i="2"/>
  <c r="AF5153" i="2"/>
  <c r="I5154" i="2"/>
  <c r="J5154" i="2"/>
  <c r="K5154" i="2"/>
  <c r="L5154" i="2"/>
  <c r="M5154" i="2"/>
  <c r="N5154" i="2"/>
  <c r="O5154" i="2"/>
  <c r="P5154" i="2"/>
  <c r="Y5154" i="2"/>
  <c r="Z5154" i="2"/>
  <c r="AA5154" i="2"/>
  <c r="AC5154" i="2"/>
  <c r="AD5154" i="2"/>
  <c r="AE5154" i="2"/>
  <c r="AF5154" i="2"/>
  <c r="I5155" i="2"/>
  <c r="J5155" i="2"/>
  <c r="K5155" i="2"/>
  <c r="L5155" i="2"/>
  <c r="M5155" i="2"/>
  <c r="N5155" i="2"/>
  <c r="O5155" i="2"/>
  <c r="P5155" i="2"/>
  <c r="Y5155" i="2"/>
  <c r="Z5155" i="2"/>
  <c r="AA5155" i="2"/>
  <c r="AC5155" i="2"/>
  <c r="AD5155" i="2"/>
  <c r="AE5155" i="2"/>
  <c r="AF5155" i="2"/>
  <c r="I5156" i="2"/>
  <c r="J5156" i="2"/>
  <c r="K5156" i="2"/>
  <c r="L5156" i="2"/>
  <c r="M5156" i="2"/>
  <c r="N5156" i="2"/>
  <c r="O5156" i="2"/>
  <c r="P5156" i="2"/>
  <c r="Y5156" i="2"/>
  <c r="Z5156" i="2"/>
  <c r="AA5156" i="2"/>
  <c r="AC5156" i="2"/>
  <c r="AD5156" i="2"/>
  <c r="AE5156" i="2"/>
  <c r="AF5156" i="2"/>
  <c r="I5157" i="2"/>
  <c r="J5157" i="2"/>
  <c r="K5157" i="2"/>
  <c r="L5157" i="2"/>
  <c r="M5157" i="2"/>
  <c r="N5157" i="2"/>
  <c r="O5157" i="2"/>
  <c r="P5157" i="2"/>
  <c r="Y5157" i="2"/>
  <c r="Z5157" i="2"/>
  <c r="AA5157" i="2"/>
  <c r="AC5157" i="2"/>
  <c r="AD5157" i="2"/>
  <c r="AE5157" i="2"/>
  <c r="AF5157" i="2"/>
  <c r="I5158" i="2"/>
  <c r="J5158" i="2"/>
  <c r="K5158" i="2"/>
  <c r="L5158" i="2"/>
  <c r="M5158" i="2"/>
  <c r="N5158" i="2"/>
  <c r="O5158" i="2"/>
  <c r="P5158" i="2"/>
  <c r="Y5158" i="2"/>
  <c r="Z5158" i="2"/>
  <c r="AA5158" i="2"/>
  <c r="AC5158" i="2"/>
  <c r="AD5158" i="2"/>
  <c r="AE5158" i="2"/>
  <c r="AF5158" i="2"/>
  <c r="I5159" i="2"/>
  <c r="J5159" i="2"/>
  <c r="K5159" i="2"/>
  <c r="L5159" i="2"/>
  <c r="M5159" i="2"/>
  <c r="N5159" i="2"/>
  <c r="O5159" i="2"/>
  <c r="P5159" i="2"/>
  <c r="Y5159" i="2"/>
  <c r="Z5159" i="2"/>
  <c r="AA5159" i="2"/>
  <c r="AC5159" i="2"/>
  <c r="AD5159" i="2"/>
  <c r="AE5159" i="2"/>
  <c r="AF5159" i="2"/>
  <c r="I5160" i="2"/>
  <c r="J5160" i="2"/>
  <c r="K5160" i="2"/>
  <c r="L5160" i="2"/>
  <c r="M5160" i="2"/>
  <c r="N5160" i="2"/>
  <c r="O5160" i="2"/>
  <c r="P5160" i="2"/>
  <c r="Y5160" i="2"/>
  <c r="Z5160" i="2"/>
  <c r="AA5160" i="2"/>
  <c r="AC5160" i="2"/>
  <c r="AD5160" i="2"/>
  <c r="AE5160" i="2"/>
  <c r="AF5160" i="2"/>
  <c r="I5161" i="2"/>
  <c r="J5161" i="2"/>
  <c r="K5161" i="2"/>
  <c r="L5161" i="2"/>
  <c r="M5161" i="2"/>
  <c r="N5161" i="2"/>
  <c r="O5161" i="2"/>
  <c r="P5161" i="2"/>
  <c r="Y5161" i="2"/>
  <c r="Z5161" i="2"/>
  <c r="AA5161" i="2"/>
  <c r="AC5161" i="2"/>
  <c r="AD5161" i="2"/>
  <c r="AE5161" i="2"/>
  <c r="AF5161" i="2"/>
  <c r="I5162" i="2"/>
  <c r="J5162" i="2"/>
  <c r="K5162" i="2"/>
  <c r="L5162" i="2"/>
  <c r="M5162" i="2"/>
  <c r="N5162" i="2"/>
  <c r="O5162" i="2"/>
  <c r="P5162" i="2"/>
  <c r="Y5162" i="2"/>
  <c r="Z5162" i="2"/>
  <c r="AA5162" i="2"/>
  <c r="AC5162" i="2"/>
  <c r="AD5162" i="2"/>
  <c r="AE5162" i="2"/>
  <c r="AF5162" i="2"/>
  <c r="I5163" i="2"/>
  <c r="J5163" i="2"/>
  <c r="K5163" i="2"/>
  <c r="L5163" i="2"/>
  <c r="M5163" i="2"/>
  <c r="N5163" i="2"/>
  <c r="O5163" i="2"/>
  <c r="P5163" i="2"/>
  <c r="Y5163" i="2"/>
  <c r="Z5163" i="2"/>
  <c r="AA5163" i="2"/>
  <c r="AC5163" i="2"/>
  <c r="AD5163" i="2"/>
  <c r="AE5163" i="2"/>
  <c r="AF5163" i="2"/>
  <c r="I5164" i="2"/>
  <c r="J5164" i="2"/>
  <c r="K5164" i="2"/>
  <c r="L5164" i="2"/>
  <c r="M5164" i="2"/>
  <c r="N5164" i="2"/>
  <c r="O5164" i="2"/>
  <c r="P5164" i="2"/>
  <c r="Y5164" i="2"/>
  <c r="Z5164" i="2"/>
  <c r="AA5164" i="2"/>
  <c r="AC5164" i="2"/>
  <c r="AD5164" i="2"/>
  <c r="AE5164" i="2"/>
  <c r="AF5164" i="2"/>
  <c r="I5165" i="2"/>
  <c r="J5165" i="2"/>
  <c r="K5165" i="2"/>
  <c r="L5165" i="2"/>
  <c r="M5165" i="2"/>
  <c r="N5165" i="2"/>
  <c r="O5165" i="2"/>
  <c r="P5165" i="2"/>
  <c r="Y5165" i="2"/>
  <c r="Z5165" i="2"/>
  <c r="AA5165" i="2"/>
  <c r="AC5165" i="2"/>
  <c r="AD5165" i="2"/>
  <c r="AE5165" i="2"/>
  <c r="AF5165" i="2"/>
  <c r="I5166" i="2"/>
  <c r="J5166" i="2"/>
  <c r="K5166" i="2"/>
  <c r="L5166" i="2"/>
  <c r="M5166" i="2"/>
  <c r="N5166" i="2"/>
  <c r="O5166" i="2"/>
  <c r="P5166" i="2"/>
  <c r="Y5166" i="2"/>
  <c r="Z5166" i="2"/>
  <c r="AA5166" i="2"/>
  <c r="AC5166" i="2"/>
  <c r="AD5166" i="2"/>
  <c r="AE5166" i="2"/>
  <c r="AF5166" i="2"/>
  <c r="I5167" i="2"/>
  <c r="J5167" i="2"/>
  <c r="K5167" i="2"/>
  <c r="L5167" i="2"/>
  <c r="M5167" i="2"/>
  <c r="N5167" i="2"/>
  <c r="O5167" i="2"/>
  <c r="P5167" i="2"/>
  <c r="Y5167" i="2"/>
  <c r="Z5167" i="2"/>
  <c r="AA5167" i="2"/>
  <c r="AC5167" i="2"/>
  <c r="AD5167" i="2"/>
  <c r="AE5167" i="2"/>
  <c r="AF5167" i="2"/>
  <c r="I5168" i="2"/>
  <c r="J5168" i="2"/>
  <c r="K5168" i="2"/>
  <c r="L5168" i="2"/>
  <c r="M5168" i="2"/>
  <c r="N5168" i="2"/>
  <c r="O5168" i="2"/>
  <c r="P5168" i="2"/>
  <c r="Y5168" i="2"/>
  <c r="Z5168" i="2"/>
  <c r="AA5168" i="2"/>
  <c r="AC5168" i="2"/>
  <c r="AD5168" i="2"/>
  <c r="AE5168" i="2"/>
  <c r="AF5168" i="2"/>
  <c r="I5169" i="2"/>
  <c r="J5169" i="2"/>
  <c r="K5169" i="2"/>
  <c r="L5169" i="2"/>
  <c r="M5169" i="2"/>
  <c r="N5169" i="2"/>
  <c r="O5169" i="2"/>
  <c r="P5169" i="2"/>
  <c r="Y5169" i="2"/>
  <c r="Z5169" i="2"/>
  <c r="AA5169" i="2"/>
  <c r="AC5169" i="2"/>
  <c r="AD5169" i="2"/>
  <c r="AE5169" i="2"/>
  <c r="AF5169" i="2"/>
  <c r="I5170" i="2"/>
  <c r="J5170" i="2"/>
  <c r="K5170" i="2"/>
  <c r="L5170" i="2"/>
  <c r="M5170" i="2"/>
  <c r="N5170" i="2"/>
  <c r="O5170" i="2"/>
  <c r="P5170" i="2"/>
  <c r="Y5170" i="2"/>
  <c r="Z5170" i="2"/>
  <c r="AA5170" i="2"/>
  <c r="AC5170" i="2"/>
  <c r="AD5170" i="2"/>
  <c r="AE5170" i="2"/>
  <c r="AF5170" i="2"/>
  <c r="I5171" i="2"/>
  <c r="J5171" i="2"/>
  <c r="K5171" i="2"/>
  <c r="L5171" i="2"/>
  <c r="M5171" i="2"/>
  <c r="N5171" i="2"/>
  <c r="O5171" i="2"/>
  <c r="P5171" i="2"/>
  <c r="Y5171" i="2"/>
  <c r="Z5171" i="2"/>
  <c r="AA5171" i="2"/>
  <c r="AC5171" i="2"/>
  <c r="AD5171" i="2"/>
  <c r="AE5171" i="2"/>
  <c r="AF5171" i="2"/>
  <c r="I5172" i="2"/>
  <c r="J5172" i="2"/>
  <c r="K5172" i="2"/>
  <c r="L5172" i="2"/>
  <c r="M5172" i="2"/>
  <c r="N5172" i="2"/>
  <c r="O5172" i="2"/>
  <c r="P5172" i="2"/>
  <c r="Y5172" i="2"/>
  <c r="Z5172" i="2"/>
  <c r="AA5172" i="2"/>
  <c r="AC5172" i="2"/>
  <c r="AD5172" i="2"/>
  <c r="AE5172" i="2"/>
  <c r="AF5172" i="2"/>
  <c r="I5173" i="2"/>
  <c r="J5173" i="2"/>
  <c r="K5173" i="2"/>
  <c r="L5173" i="2"/>
  <c r="M5173" i="2"/>
  <c r="N5173" i="2"/>
  <c r="O5173" i="2"/>
  <c r="P5173" i="2"/>
  <c r="Y5173" i="2"/>
  <c r="Z5173" i="2"/>
  <c r="AA5173" i="2"/>
  <c r="AC5173" i="2"/>
  <c r="AD5173" i="2"/>
  <c r="AE5173" i="2"/>
  <c r="AF5173" i="2"/>
  <c r="I5174" i="2"/>
  <c r="J5174" i="2"/>
  <c r="K5174" i="2"/>
  <c r="L5174" i="2"/>
  <c r="M5174" i="2"/>
  <c r="N5174" i="2"/>
  <c r="O5174" i="2"/>
  <c r="P5174" i="2"/>
  <c r="Y5174" i="2"/>
  <c r="Z5174" i="2"/>
  <c r="AA5174" i="2"/>
  <c r="AC5174" i="2"/>
  <c r="AD5174" i="2"/>
  <c r="AE5174" i="2"/>
  <c r="AF5174" i="2"/>
  <c r="I5175" i="2"/>
  <c r="J5175" i="2"/>
  <c r="K5175" i="2"/>
  <c r="L5175" i="2"/>
  <c r="M5175" i="2"/>
  <c r="N5175" i="2"/>
  <c r="O5175" i="2"/>
  <c r="P5175" i="2"/>
  <c r="Y5175" i="2"/>
  <c r="Z5175" i="2"/>
  <c r="AA5175" i="2"/>
  <c r="AC5175" i="2"/>
  <c r="AD5175" i="2"/>
  <c r="AE5175" i="2"/>
  <c r="AF5175" i="2"/>
  <c r="I5176" i="2"/>
  <c r="J5176" i="2"/>
  <c r="K5176" i="2"/>
  <c r="L5176" i="2"/>
  <c r="M5176" i="2"/>
  <c r="N5176" i="2"/>
  <c r="O5176" i="2"/>
  <c r="P5176" i="2"/>
  <c r="Y5176" i="2"/>
  <c r="Z5176" i="2"/>
  <c r="AA5176" i="2"/>
  <c r="AC5176" i="2"/>
  <c r="AD5176" i="2"/>
  <c r="AE5176" i="2"/>
  <c r="AF5176" i="2"/>
  <c r="I5177" i="2"/>
  <c r="J5177" i="2"/>
  <c r="K5177" i="2"/>
  <c r="L5177" i="2"/>
  <c r="M5177" i="2"/>
  <c r="N5177" i="2"/>
  <c r="O5177" i="2"/>
  <c r="P5177" i="2"/>
  <c r="Y5177" i="2"/>
  <c r="Z5177" i="2"/>
  <c r="AA5177" i="2"/>
  <c r="AC5177" i="2"/>
  <c r="AD5177" i="2"/>
  <c r="AE5177" i="2"/>
  <c r="AF5177" i="2"/>
  <c r="I5178" i="2"/>
  <c r="J5178" i="2"/>
  <c r="K5178" i="2"/>
  <c r="L5178" i="2"/>
  <c r="M5178" i="2"/>
  <c r="N5178" i="2"/>
  <c r="O5178" i="2"/>
  <c r="P5178" i="2"/>
  <c r="Y5178" i="2"/>
  <c r="Z5178" i="2"/>
  <c r="AA5178" i="2"/>
  <c r="AC5178" i="2"/>
  <c r="AD5178" i="2"/>
  <c r="AE5178" i="2"/>
  <c r="AF5178" i="2"/>
  <c r="I5179" i="2"/>
  <c r="J5179" i="2"/>
  <c r="K5179" i="2"/>
  <c r="L5179" i="2"/>
  <c r="M5179" i="2"/>
  <c r="N5179" i="2"/>
  <c r="O5179" i="2"/>
  <c r="P5179" i="2"/>
  <c r="Y5179" i="2"/>
  <c r="Z5179" i="2"/>
  <c r="AA5179" i="2"/>
  <c r="AC5179" i="2"/>
  <c r="AD5179" i="2"/>
  <c r="AE5179" i="2"/>
  <c r="AF5179" i="2"/>
  <c r="I5180" i="2"/>
  <c r="J5180" i="2"/>
  <c r="K5180" i="2"/>
  <c r="L5180" i="2"/>
  <c r="M5180" i="2"/>
  <c r="N5180" i="2"/>
  <c r="O5180" i="2"/>
  <c r="P5180" i="2"/>
  <c r="Y5180" i="2"/>
  <c r="Z5180" i="2"/>
  <c r="AA5180" i="2"/>
  <c r="AC5180" i="2"/>
  <c r="AD5180" i="2"/>
  <c r="AE5180" i="2"/>
  <c r="AF5180" i="2"/>
  <c r="I5181" i="2"/>
  <c r="J5181" i="2"/>
  <c r="K5181" i="2"/>
  <c r="L5181" i="2"/>
  <c r="M5181" i="2"/>
  <c r="N5181" i="2"/>
  <c r="O5181" i="2"/>
  <c r="P5181" i="2"/>
  <c r="Y5181" i="2"/>
  <c r="Z5181" i="2"/>
  <c r="AA5181" i="2"/>
  <c r="AC5181" i="2"/>
  <c r="AD5181" i="2"/>
  <c r="AE5181" i="2"/>
  <c r="AF5181" i="2"/>
  <c r="I5182" i="2"/>
  <c r="J5182" i="2"/>
  <c r="K5182" i="2"/>
  <c r="L5182" i="2"/>
  <c r="M5182" i="2"/>
  <c r="N5182" i="2"/>
  <c r="O5182" i="2"/>
  <c r="P5182" i="2"/>
  <c r="Y5182" i="2"/>
  <c r="Z5182" i="2"/>
  <c r="AA5182" i="2"/>
  <c r="AC5182" i="2"/>
  <c r="AD5182" i="2"/>
  <c r="AE5182" i="2"/>
  <c r="AF5182" i="2"/>
  <c r="I5183" i="2"/>
  <c r="J5183" i="2"/>
  <c r="K5183" i="2"/>
  <c r="L5183" i="2"/>
  <c r="M5183" i="2"/>
  <c r="N5183" i="2"/>
  <c r="O5183" i="2"/>
  <c r="P5183" i="2"/>
  <c r="Y5183" i="2"/>
  <c r="Z5183" i="2"/>
  <c r="AA5183" i="2"/>
  <c r="AC5183" i="2"/>
  <c r="AD5183" i="2"/>
  <c r="AE5183" i="2"/>
  <c r="AF5183" i="2"/>
  <c r="I5184" i="2"/>
  <c r="J5184" i="2"/>
  <c r="K5184" i="2"/>
  <c r="L5184" i="2"/>
  <c r="M5184" i="2"/>
  <c r="N5184" i="2"/>
  <c r="O5184" i="2"/>
  <c r="P5184" i="2"/>
  <c r="Y5184" i="2"/>
  <c r="Z5184" i="2"/>
  <c r="AA5184" i="2"/>
  <c r="AC5184" i="2"/>
  <c r="AD5184" i="2"/>
  <c r="AE5184" i="2"/>
  <c r="AF5184" i="2"/>
  <c r="I5185" i="2"/>
  <c r="J5185" i="2"/>
  <c r="K5185" i="2"/>
  <c r="L5185" i="2"/>
  <c r="M5185" i="2"/>
  <c r="N5185" i="2"/>
  <c r="O5185" i="2"/>
  <c r="P5185" i="2"/>
  <c r="Y5185" i="2"/>
  <c r="Z5185" i="2"/>
  <c r="AA5185" i="2"/>
  <c r="AC5185" i="2"/>
  <c r="AD5185" i="2"/>
  <c r="AE5185" i="2"/>
  <c r="AF5185" i="2"/>
  <c r="I5186" i="2"/>
  <c r="J5186" i="2"/>
  <c r="K5186" i="2"/>
  <c r="L5186" i="2"/>
  <c r="M5186" i="2"/>
  <c r="N5186" i="2"/>
  <c r="O5186" i="2"/>
  <c r="P5186" i="2"/>
  <c r="Y5186" i="2"/>
  <c r="Z5186" i="2"/>
  <c r="AA5186" i="2"/>
  <c r="AC5186" i="2"/>
  <c r="AD5186" i="2"/>
  <c r="AE5186" i="2"/>
  <c r="AF5186" i="2"/>
  <c r="I5187" i="2"/>
  <c r="J5187" i="2"/>
  <c r="K5187" i="2"/>
  <c r="L5187" i="2"/>
  <c r="M5187" i="2"/>
  <c r="N5187" i="2"/>
  <c r="O5187" i="2"/>
  <c r="P5187" i="2"/>
  <c r="Y5187" i="2"/>
  <c r="Z5187" i="2"/>
  <c r="AA5187" i="2"/>
  <c r="AC5187" i="2"/>
  <c r="AD5187" i="2"/>
  <c r="AE5187" i="2"/>
  <c r="AF5187" i="2"/>
  <c r="I5188" i="2"/>
  <c r="J5188" i="2"/>
  <c r="K5188" i="2"/>
  <c r="L5188" i="2"/>
  <c r="M5188" i="2"/>
  <c r="N5188" i="2"/>
  <c r="O5188" i="2"/>
  <c r="P5188" i="2"/>
  <c r="Y5188" i="2"/>
  <c r="Z5188" i="2"/>
  <c r="AA5188" i="2"/>
  <c r="AC5188" i="2"/>
  <c r="AD5188" i="2"/>
  <c r="AE5188" i="2"/>
  <c r="AF5188" i="2"/>
  <c r="I5189" i="2"/>
  <c r="J5189" i="2"/>
  <c r="K5189" i="2"/>
  <c r="L5189" i="2"/>
  <c r="M5189" i="2"/>
  <c r="N5189" i="2"/>
  <c r="O5189" i="2"/>
  <c r="P5189" i="2"/>
  <c r="Y5189" i="2"/>
  <c r="Z5189" i="2"/>
  <c r="AA5189" i="2"/>
  <c r="AC5189" i="2"/>
  <c r="AD5189" i="2"/>
  <c r="AE5189" i="2"/>
  <c r="AF5189" i="2"/>
  <c r="I5190" i="2"/>
  <c r="J5190" i="2"/>
  <c r="K5190" i="2"/>
  <c r="L5190" i="2"/>
  <c r="M5190" i="2"/>
  <c r="N5190" i="2"/>
  <c r="O5190" i="2"/>
  <c r="P5190" i="2"/>
  <c r="Y5190" i="2"/>
  <c r="Z5190" i="2"/>
  <c r="AA5190" i="2"/>
  <c r="AC5190" i="2"/>
  <c r="AD5190" i="2"/>
  <c r="AE5190" i="2"/>
  <c r="AF5190" i="2"/>
  <c r="I5191" i="2"/>
  <c r="J5191" i="2"/>
  <c r="K5191" i="2"/>
  <c r="L5191" i="2"/>
  <c r="M5191" i="2"/>
  <c r="N5191" i="2"/>
  <c r="O5191" i="2"/>
  <c r="P5191" i="2"/>
  <c r="Y5191" i="2"/>
  <c r="Z5191" i="2"/>
  <c r="AA5191" i="2"/>
  <c r="AC5191" i="2"/>
  <c r="AD5191" i="2"/>
  <c r="AE5191" i="2"/>
  <c r="AF5191" i="2"/>
  <c r="I5192" i="2"/>
  <c r="J5192" i="2"/>
  <c r="K5192" i="2"/>
  <c r="L5192" i="2"/>
  <c r="M5192" i="2"/>
  <c r="N5192" i="2"/>
  <c r="O5192" i="2"/>
  <c r="P5192" i="2"/>
  <c r="Y5192" i="2"/>
  <c r="Z5192" i="2"/>
  <c r="AA5192" i="2"/>
  <c r="AC5192" i="2"/>
  <c r="AD5192" i="2"/>
  <c r="AE5192" i="2"/>
  <c r="AF5192" i="2"/>
  <c r="I5193" i="2"/>
  <c r="J5193" i="2"/>
  <c r="K5193" i="2"/>
  <c r="L5193" i="2"/>
  <c r="M5193" i="2"/>
  <c r="N5193" i="2"/>
  <c r="O5193" i="2"/>
  <c r="P5193" i="2"/>
  <c r="Y5193" i="2"/>
  <c r="Z5193" i="2"/>
  <c r="AA5193" i="2"/>
  <c r="AC5193" i="2"/>
  <c r="AD5193" i="2"/>
  <c r="AE5193" i="2"/>
  <c r="AF5193" i="2"/>
  <c r="I5194" i="2"/>
  <c r="J5194" i="2"/>
  <c r="K5194" i="2"/>
  <c r="L5194" i="2"/>
  <c r="M5194" i="2"/>
  <c r="N5194" i="2"/>
  <c r="O5194" i="2"/>
  <c r="P5194" i="2"/>
  <c r="Y5194" i="2"/>
  <c r="Z5194" i="2"/>
  <c r="AA5194" i="2"/>
  <c r="AC5194" i="2"/>
  <c r="AD5194" i="2"/>
  <c r="AE5194" i="2"/>
  <c r="AF5194" i="2"/>
  <c r="I5195" i="2"/>
  <c r="J5195" i="2"/>
  <c r="K5195" i="2"/>
  <c r="L5195" i="2"/>
  <c r="M5195" i="2"/>
  <c r="N5195" i="2"/>
  <c r="O5195" i="2"/>
  <c r="P5195" i="2"/>
  <c r="Y5195" i="2"/>
  <c r="Z5195" i="2"/>
  <c r="AA5195" i="2"/>
  <c r="AC5195" i="2"/>
  <c r="AD5195" i="2"/>
  <c r="AE5195" i="2"/>
  <c r="AF5195" i="2"/>
  <c r="I5196" i="2"/>
  <c r="J5196" i="2"/>
  <c r="K5196" i="2"/>
  <c r="L5196" i="2"/>
  <c r="M5196" i="2"/>
  <c r="N5196" i="2"/>
  <c r="O5196" i="2"/>
  <c r="P5196" i="2"/>
  <c r="Y5196" i="2"/>
  <c r="Z5196" i="2"/>
  <c r="AA5196" i="2"/>
  <c r="AC5196" i="2"/>
  <c r="AD5196" i="2"/>
  <c r="AE5196" i="2"/>
  <c r="AF5196" i="2"/>
  <c r="I5197" i="2"/>
  <c r="J5197" i="2"/>
  <c r="K5197" i="2"/>
  <c r="L5197" i="2"/>
  <c r="M5197" i="2"/>
  <c r="N5197" i="2"/>
  <c r="O5197" i="2"/>
  <c r="P5197" i="2"/>
  <c r="Y5197" i="2"/>
  <c r="Z5197" i="2"/>
  <c r="AA5197" i="2"/>
  <c r="AC5197" i="2"/>
  <c r="AD5197" i="2"/>
  <c r="AE5197" i="2"/>
  <c r="AF5197" i="2"/>
  <c r="I5198" i="2"/>
  <c r="J5198" i="2"/>
  <c r="K5198" i="2"/>
  <c r="L5198" i="2"/>
  <c r="M5198" i="2"/>
  <c r="N5198" i="2"/>
  <c r="O5198" i="2"/>
  <c r="P5198" i="2"/>
  <c r="Y5198" i="2"/>
  <c r="Z5198" i="2"/>
  <c r="AA5198" i="2"/>
  <c r="AC5198" i="2"/>
  <c r="AD5198" i="2"/>
  <c r="AE5198" i="2"/>
  <c r="AF5198" i="2"/>
  <c r="I5199" i="2"/>
  <c r="J5199" i="2"/>
  <c r="K5199" i="2"/>
  <c r="L5199" i="2"/>
  <c r="M5199" i="2"/>
  <c r="N5199" i="2"/>
  <c r="O5199" i="2"/>
  <c r="P5199" i="2"/>
  <c r="Y5199" i="2"/>
  <c r="Z5199" i="2"/>
  <c r="AA5199" i="2"/>
  <c r="AC5199" i="2"/>
  <c r="AD5199" i="2"/>
  <c r="AE5199" i="2"/>
  <c r="AF5199" i="2"/>
  <c r="I5200" i="2"/>
  <c r="J5200" i="2"/>
  <c r="K5200" i="2"/>
  <c r="L5200" i="2"/>
  <c r="M5200" i="2"/>
  <c r="N5200" i="2"/>
  <c r="O5200" i="2"/>
  <c r="P5200" i="2"/>
  <c r="Y5200" i="2"/>
  <c r="Z5200" i="2"/>
  <c r="AA5200" i="2"/>
  <c r="AC5200" i="2"/>
  <c r="AD5200" i="2"/>
  <c r="AE5200" i="2"/>
  <c r="AF5200" i="2"/>
  <c r="I5201" i="2"/>
  <c r="J5201" i="2"/>
  <c r="K5201" i="2"/>
  <c r="L5201" i="2"/>
  <c r="M5201" i="2"/>
  <c r="N5201" i="2"/>
  <c r="O5201" i="2"/>
  <c r="P5201" i="2"/>
  <c r="Y5201" i="2"/>
  <c r="Z5201" i="2"/>
  <c r="AA5201" i="2"/>
  <c r="AC5201" i="2"/>
  <c r="AD5201" i="2"/>
  <c r="AE5201" i="2"/>
  <c r="AF5201" i="2"/>
  <c r="I5202" i="2"/>
  <c r="J5202" i="2"/>
  <c r="K5202" i="2"/>
  <c r="L5202" i="2"/>
  <c r="M5202" i="2"/>
  <c r="N5202" i="2"/>
  <c r="O5202" i="2"/>
  <c r="P5202" i="2"/>
  <c r="Y5202" i="2"/>
  <c r="Z5202" i="2"/>
  <c r="AA5202" i="2"/>
  <c r="AC5202" i="2"/>
  <c r="AD5202" i="2"/>
  <c r="AE5202" i="2"/>
  <c r="AF5202" i="2"/>
  <c r="I5203" i="2"/>
  <c r="J5203" i="2"/>
  <c r="K5203" i="2"/>
  <c r="L5203" i="2"/>
  <c r="M5203" i="2"/>
  <c r="N5203" i="2"/>
  <c r="O5203" i="2"/>
  <c r="P5203" i="2"/>
  <c r="Y5203" i="2"/>
  <c r="Z5203" i="2"/>
  <c r="AA5203" i="2"/>
  <c r="AC5203" i="2"/>
  <c r="AD5203" i="2"/>
  <c r="AE5203" i="2"/>
  <c r="AF5203" i="2"/>
  <c r="I5204" i="2"/>
  <c r="J5204" i="2"/>
  <c r="K5204" i="2"/>
  <c r="L5204" i="2"/>
  <c r="M5204" i="2"/>
  <c r="N5204" i="2"/>
  <c r="O5204" i="2"/>
  <c r="P5204" i="2"/>
  <c r="Y5204" i="2"/>
  <c r="Z5204" i="2"/>
  <c r="AA5204" i="2"/>
  <c r="AC5204" i="2"/>
  <c r="AD5204" i="2"/>
  <c r="AE5204" i="2"/>
  <c r="AF5204" i="2"/>
  <c r="I5205" i="2"/>
  <c r="J5205" i="2"/>
  <c r="K5205" i="2"/>
  <c r="L5205" i="2"/>
  <c r="M5205" i="2"/>
  <c r="N5205" i="2"/>
  <c r="O5205" i="2"/>
  <c r="P5205" i="2"/>
  <c r="Y5205" i="2"/>
  <c r="Z5205" i="2"/>
  <c r="AA5205" i="2"/>
  <c r="AC5205" i="2"/>
  <c r="AD5205" i="2"/>
  <c r="AE5205" i="2"/>
  <c r="AF5205" i="2"/>
  <c r="I5206" i="2"/>
  <c r="J5206" i="2"/>
  <c r="K5206" i="2"/>
  <c r="L5206" i="2"/>
  <c r="M5206" i="2"/>
  <c r="N5206" i="2"/>
  <c r="O5206" i="2"/>
  <c r="P5206" i="2"/>
  <c r="Y5206" i="2"/>
  <c r="Z5206" i="2"/>
  <c r="AA5206" i="2"/>
  <c r="AC5206" i="2"/>
  <c r="AD5206" i="2"/>
  <c r="AE5206" i="2"/>
  <c r="AF5206" i="2"/>
  <c r="I5207" i="2"/>
  <c r="J5207" i="2"/>
  <c r="K5207" i="2"/>
  <c r="L5207" i="2"/>
  <c r="M5207" i="2"/>
  <c r="N5207" i="2"/>
  <c r="O5207" i="2"/>
  <c r="P5207" i="2"/>
  <c r="Y5207" i="2"/>
  <c r="Z5207" i="2"/>
  <c r="AA5207" i="2"/>
  <c r="AC5207" i="2"/>
  <c r="AD5207" i="2"/>
  <c r="AE5207" i="2"/>
  <c r="AF5207" i="2"/>
  <c r="I5208" i="2"/>
  <c r="J5208" i="2"/>
  <c r="K5208" i="2"/>
  <c r="L5208" i="2"/>
  <c r="M5208" i="2"/>
  <c r="N5208" i="2"/>
  <c r="O5208" i="2"/>
  <c r="P5208" i="2"/>
  <c r="Y5208" i="2"/>
  <c r="Z5208" i="2"/>
  <c r="AA5208" i="2"/>
  <c r="AC5208" i="2"/>
  <c r="AD5208" i="2"/>
  <c r="AE5208" i="2"/>
  <c r="AF5208" i="2"/>
  <c r="I5209" i="2"/>
  <c r="J5209" i="2"/>
  <c r="K5209" i="2"/>
  <c r="L5209" i="2"/>
  <c r="M5209" i="2"/>
  <c r="N5209" i="2"/>
  <c r="O5209" i="2"/>
  <c r="P5209" i="2"/>
  <c r="Y5209" i="2"/>
  <c r="Z5209" i="2"/>
  <c r="AA5209" i="2"/>
  <c r="AC5209" i="2"/>
  <c r="AD5209" i="2"/>
  <c r="AE5209" i="2"/>
  <c r="AF5209" i="2"/>
  <c r="I5210" i="2"/>
  <c r="J5210" i="2"/>
  <c r="K5210" i="2"/>
  <c r="L5210" i="2"/>
  <c r="M5210" i="2"/>
  <c r="N5210" i="2"/>
  <c r="O5210" i="2"/>
  <c r="P5210" i="2"/>
  <c r="Y5210" i="2"/>
  <c r="Z5210" i="2"/>
  <c r="AA5210" i="2"/>
  <c r="AC5210" i="2"/>
  <c r="AD5210" i="2"/>
  <c r="AE5210" i="2"/>
  <c r="AF5210" i="2"/>
  <c r="I5211" i="2"/>
  <c r="J5211" i="2"/>
  <c r="K5211" i="2"/>
  <c r="L5211" i="2"/>
  <c r="M5211" i="2"/>
  <c r="N5211" i="2"/>
  <c r="O5211" i="2"/>
  <c r="P5211" i="2"/>
  <c r="Y5211" i="2"/>
  <c r="Z5211" i="2"/>
  <c r="AA5211" i="2"/>
  <c r="AC5211" i="2"/>
  <c r="AD5211" i="2"/>
  <c r="AE5211" i="2"/>
  <c r="AF5211" i="2"/>
  <c r="I5212" i="2"/>
  <c r="J5212" i="2"/>
  <c r="K5212" i="2"/>
  <c r="L5212" i="2"/>
  <c r="M5212" i="2"/>
  <c r="N5212" i="2"/>
  <c r="O5212" i="2"/>
  <c r="P5212" i="2"/>
  <c r="Y5212" i="2"/>
  <c r="Z5212" i="2"/>
  <c r="AA5212" i="2"/>
  <c r="AC5212" i="2"/>
  <c r="AD5212" i="2"/>
  <c r="AE5212" i="2"/>
  <c r="AF5212" i="2"/>
  <c r="I5213" i="2"/>
  <c r="J5213" i="2"/>
  <c r="K5213" i="2"/>
  <c r="L5213" i="2"/>
  <c r="M5213" i="2"/>
  <c r="N5213" i="2"/>
  <c r="O5213" i="2"/>
  <c r="P5213" i="2"/>
  <c r="Y5213" i="2"/>
  <c r="Z5213" i="2"/>
  <c r="AA5213" i="2"/>
  <c r="AC5213" i="2"/>
  <c r="AD5213" i="2"/>
  <c r="AE5213" i="2"/>
  <c r="AF5213" i="2"/>
  <c r="I5214" i="2"/>
  <c r="J5214" i="2"/>
  <c r="K5214" i="2"/>
  <c r="L5214" i="2"/>
  <c r="M5214" i="2"/>
  <c r="N5214" i="2"/>
  <c r="O5214" i="2"/>
  <c r="P5214" i="2"/>
  <c r="Y5214" i="2"/>
  <c r="Z5214" i="2"/>
  <c r="AA5214" i="2"/>
  <c r="AC5214" i="2"/>
  <c r="AD5214" i="2"/>
  <c r="AE5214" i="2"/>
  <c r="AF5214" i="2"/>
  <c r="I5215" i="2"/>
  <c r="J5215" i="2"/>
  <c r="K5215" i="2"/>
  <c r="L5215" i="2"/>
  <c r="M5215" i="2"/>
  <c r="N5215" i="2"/>
  <c r="O5215" i="2"/>
  <c r="P5215" i="2"/>
  <c r="Y5215" i="2"/>
  <c r="Z5215" i="2"/>
  <c r="AA5215" i="2"/>
  <c r="AC5215" i="2"/>
  <c r="AD5215" i="2"/>
  <c r="AE5215" i="2"/>
  <c r="AF5215" i="2"/>
  <c r="I5216" i="2"/>
  <c r="J5216" i="2"/>
  <c r="K5216" i="2"/>
  <c r="L5216" i="2"/>
  <c r="M5216" i="2"/>
  <c r="N5216" i="2"/>
  <c r="O5216" i="2"/>
  <c r="P5216" i="2"/>
  <c r="Y5216" i="2"/>
  <c r="Z5216" i="2"/>
  <c r="AA5216" i="2"/>
  <c r="AC5216" i="2"/>
  <c r="AD5216" i="2"/>
  <c r="AE5216" i="2"/>
  <c r="AF5216" i="2"/>
  <c r="I5217" i="2"/>
  <c r="J5217" i="2"/>
  <c r="K5217" i="2"/>
  <c r="L5217" i="2"/>
  <c r="M5217" i="2"/>
  <c r="N5217" i="2"/>
  <c r="O5217" i="2"/>
  <c r="P5217" i="2"/>
  <c r="Y5217" i="2"/>
  <c r="Z5217" i="2"/>
  <c r="AA5217" i="2"/>
  <c r="AC5217" i="2"/>
  <c r="AD5217" i="2"/>
  <c r="AE5217" i="2"/>
  <c r="AF5217" i="2"/>
  <c r="I5218" i="2"/>
  <c r="J5218" i="2"/>
  <c r="K5218" i="2"/>
  <c r="L5218" i="2"/>
  <c r="M5218" i="2"/>
  <c r="N5218" i="2"/>
  <c r="O5218" i="2"/>
  <c r="P5218" i="2"/>
  <c r="Y5218" i="2"/>
  <c r="Z5218" i="2"/>
  <c r="AA5218" i="2"/>
  <c r="AC5218" i="2"/>
  <c r="AD5218" i="2"/>
  <c r="AE5218" i="2"/>
  <c r="AF5218" i="2"/>
  <c r="I5219" i="2"/>
  <c r="J5219" i="2"/>
  <c r="K5219" i="2"/>
  <c r="L5219" i="2"/>
  <c r="M5219" i="2"/>
  <c r="N5219" i="2"/>
  <c r="O5219" i="2"/>
  <c r="P5219" i="2"/>
  <c r="Y5219" i="2"/>
  <c r="Z5219" i="2"/>
  <c r="AA5219" i="2"/>
  <c r="AC5219" i="2"/>
  <c r="AD5219" i="2"/>
  <c r="AE5219" i="2"/>
  <c r="AF5219" i="2"/>
  <c r="I5220" i="2"/>
  <c r="J5220" i="2"/>
  <c r="K5220" i="2"/>
  <c r="L5220" i="2"/>
  <c r="M5220" i="2"/>
  <c r="N5220" i="2"/>
  <c r="O5220" i="2"/>
  <c r="P5220" i="2"/>
  <c r="Y5220" i="2"/>
  <c r="Z5220" i="2"/>
  <c r="AA5220" i="2"/>
  <c r="AC5220" i="2"/>
  <c r="AD5220" i="2"/>
  <c r="AE5220" i="2"/>
  <c r="AF5220" i="2"/>
  <c r="I5221" i="2"/>
  <c r="J5221" i="2"/>
  <c r="K5221" i="2"/>
  <c r="L5221" i="2"/>
  <c r="M5221" i="2"/>
  <c r="N5221" i="2"/>
  <c r="O5221" i="2"/>
  <c r="P5221" i="2"/>
  <c r="Y5221" i="2"/>
  <c r="Z5221" i="2"/>
  <c r="AA5221" i="2"/>
  <c r="AC5221" i="2"/>
  <c r="AD5221" i="2"/>
  <c r="AE5221" i="2"/>
  <c r="AF5221" i="2"/>
  <c r="I5222" i="2"/>
  <c r="J5222" i="2"/>
  <c r="K5222" i="2"/>
  <c r="L5222" i="2"/>
  <c r="M5222" i="2"/>
  <c r="N5222" i="2"/>
  <c r="O5222" i="2"/>
  <c r="P5222" i="2"/>
  <c r="Y5222" i="2"/>
  <c r="Z5222" i="2"/>
  <c r="AA5222" i="2"/>
  <c r="AC5222" i="2"/>
  <c r="AD5222" i="2"/>
  <c r="AE5222" i="2"/>
  <c r="AF5222" i="2"/>
  <c r="I5223" i="2"/>
  <c r="J5223" i="2"/>
  <c r="K5223" i="2"/>
  <c r="L5223" i="2"/>
  <c r="M5223" i="2"/>
  <c r="N5223" i="2"/>
  <c r="O5223" i="2"/>
  <c r="P5223" i="2"/>
  <c r="Y5223" i="2"/>
  <c r="Z5223" i="2"/>
  <c r="AA5223" i="2"/>
  <c r="AC5223" i="2"/>
  <c r="AD5223" i="2"/>
  <c r="AE5223" i="2"/>
  <c r="AF5223" i="2"/>
  <c r="I5224" i="2"/>
  <c r="J5224" i="2"/>
  <c r="K5224" i="2"/>
  <c r="L5224" i="2"/>
  <c r="M5224" i="2"/>
  <c r="N5224" i="2"/>
  <c r="O5224" i="2"/>
  <c r="P5224" i="2"/>
  <c r="Y5224" i="2"/>
  <c r="Z5224" i="2"/>
  <c r="AA5224" i="2"/>
  <c r="AC5224" i="2"/>
  <c r="AD5224" i="2"/>
  <c r="AE5224" i="2"/>
  <c r="AF5224" i="2"/>
  <c r="I5225" i="2"/>
  <c r="J5225" i="2"/>
  <c r="K5225" i="2"/>
  <c r="L5225" i="2"/>
  <c r="M5225" i="2"/>
  <c r="N5225" i="2"/>
  <c r="O5225" i="2"/>
  <c r="P5225" i="2"/>
  <c r="Y5225" i="2"/>
  <c r="Z5225" i="2"/>
  <c r="AA5225" i="2"/>
  <c r="AC5225" i="2"/>
  <c r="AD5225" i="2"/>
  <c r="AE5225" i="2"/>
  <c r="AF5225" i="2"/>
  <c r="I5226" i="2"/>
  <c r="J5226" i="2"/>
  <c r="K5226" i="2"/>
  <c r="L5226" i="2"/>
  <c r="M5226" i="2"/>
  <c r="N5226" i="2"/>
  <c r="O5226" i="2"/>
  <c r="P5226" i="2"/>
  <c r="Y5226" i="2"/>
  <c r="Z5226" i="2"/>
  <c r="AA5226" i="2"/>
  <c r="AC5226" i="2"/>
  <c r="AD5226" i="2"/>
  <c r="AE5226" i="2"/>
  <c r="AF5226" i="2"/>
  <c r="I5227" i="2"/>
  <c r="J5227" i="2"/>
  <c r="K5227" i="2"/>
  <c r="L5227" i="2"/>
  <c r="M5227" i="2"/>
  <c r="N5227" i="2"/>
  <c r="O5227" i="2"/>
  <c r="P5227" i="2"/>
  <c r="Y5227" i="2"/>
  <c r="Z5227" i="2"/>
  <c r="AA5227" i="2"/>
  <c r="AC5227" i="2"/>
  <c r="AD5227" i="2"/>
  <c r="AE5227" i="2"/>
  <c r="AF5227" i="2"/>
  <c r="I5228" i="2"/>
  <c r="J5228" i="2"/>
  <c r="K5228" i="2"/>
  <c r="L5228" i="2"/>
  <c r="M5228" i="2"/>
  <c r="N5228" i="2"/>
  <c r="O5228" i="2"/>
  <c r="P5228" i="2"/>
  <c r="Y5228" i="2"/>
  <c r="Z5228" i="2"/>
  <c r="AA5228" i="2"/>
  <c r="AC5228" i="2"/>
  <c r="AD5228" i="2"/>
  <c r="AE5228" i="2"/>
  <c r="AF5228" i="2"/>
  <c r="I5229" i="2"/>
  <c r="J5229" i="2"/>
  <c r="K5229" i="2"/>
  <c r="L5229" i="2"/>
  <c r="M5229" i="2"/>
  <c r="N5229" i="2"/>
  <c r="O5229" i="2"/>
  <c r="P5229" i="2"/>
  <c r="Y5229" i="2"/>
  <c r="Z5229" i="2"/>
  <c r="AA5229" i="2"/>
  <c r="AC5229" i="2"/>
  <c r="AD5229" i="2"/>
  <c r="AE5229" i="2"/>
  <c r="AF5229" i="2"/>
  <c r="I5230" i="2"/>
  <c r="J5230" i="2"/>
  <c r="K5230" i="2"/>
  <c r="L5230" i="2"/>
  <c r="M5230" i="2"/>
  <c r="N5230" i="2"/>
  <c r="O5230" i="2"/>
  <c r="P5230" i="2"/>
  <c r="Y5230" i="2"/>
  <c r="Z5230" i="2"/>
  <c r="AA5230" i="2"/>
  <c r="AC5230" i="2"/>
  <c r="AD5230" i="2"/>
  <c r="AE5230" i="2"/>
  <c r="AF5230" i="2"/>
  <c r="I5231" i="2"/>
  <c r="J5231" i="2"/>
  <c r="K5231" i="2"/>
  <c r="L5231" i="2"/>
  <c r="M5231" i="2"/>
  <c r="N5231" i="2"/>
  <c r="O5231" i="2"/>
  <c r="P5231" i="2"/>
  <c r="Y5231" i="2"/>
  <c r="Z5231" i="2"/>
  <c r="AA5231" i="2"/>
  <c r="AC5231" i="2"/>
  <c r="AD5231" i="2"/>
  <c r="AE5231" i="2"/>
  <c r="AF5231" i="2"/>
  <c r="I5232" i="2"/>
  <c r="J5232" i="2"/>
  <c r="K5232" i="2"/>
  <c r="L5232" i="2"/>
  <c r="M5232" i="2"/>
  <c r="N5232" i="2"/>
  <c r="O5232" i="2"/>
  <c r="P5232" i="2"/>
  <c r="Y5232" i="2"/>
  <c r="Z5232" i="2"/>
  <c r="AA5232" i="2"/>
  <c r="AC5232" i="2"/>
  <c r="AD5232" i="2"/>
  <c r="AE5232" i="2"/>
  <c r="AF5232" i="2"/>
  <c r="I5233" i="2"/>
  <c r="J5233" i="2"/>
  <c r="K5233" i="2"/>
  <c r="L5233" i="2"/>
  <c r="M5233" i="2"/>
  <c r="N5233" i="2"/>
  <c r="O5233" i="2"/>
  <c r="P5233" i="2"/>
  <c r="Y5233" i="2"/>
  <c r="Z5233" i="2"/>
  <c r="AA5233" i="2"/>
  <c r="AC5233" i="2"/>
  <c r="AD5233" i="2"/>
  <c r="AE5233" i="2"/>
  <c r="AF5233" i="2"/>
  <c r="I5234" i="2"/>
  <c r="J5234" i="2"/>
  <c r="K5234" i="2"/>
  <c r="L5234" i="2"/>
  <c r="M5234" i="2"/>
  <c r="N5234" i="2"/>
  <c r="O5234" i="2"/>
  <c r="P5234" i="2"/>
  <c r="Y5234" i="2"/>
  <c r="Z5234" i="2"/>
  <c r="AA5234" i="2"/>
  <c r="AC5234" i="2"/>
  <c r="AD5234" i="2"/>
  <c r="AE5234" i="2"/>
  <c r="AF5234" i="2"/>
  <c r="I5235" i="2"/>
  <c r="J5235" i="2"/>
  <c r="K5235" i="2"/>
  <c r="L5235" i="2"/>
  <c r="M5235" i="2"/>
  <c r="N5235" i="2"/>
  <c r="O5235" i="2"/>
  <c r="P5235" i="2"/>
  <c r="Y5235" i="2"/>
  <c r="Z5235" i="2"/>
  <c r="AA5235" i="2"/>
  <c r="AC5235" i="2"/>
  <c r="AD5235" i="2"/>
  <c r="AE5235" i="2"/>
  <c r="AF5235" i="2"/>
  <c r="I5236" i="2"/>
  <c r="J5236" i="2"/>
  <c r="K5236" i="2"/>
  <c r="L5236" i="2"/>
  <c r="M5236" i="2"/>
  <c r="N5236" i="2"/>
  <c r="O5236" i="2"/>
  <c r="P5236" i="2"/>
  <c r="Y5236" i="2"/>
  <c r="Z5236" i="2"/>
  <c r="AA5236" i="2"/>
  <c r="AC5236" i="2"/>
  <c r="AD5236" i="2"/>
  <c r="AE5236" i="2"/>
  <c r="AF5236" i="2"/>
  <c r="I5237" i="2"/>
  <c r="J5237" i="2"/>
  <c r="K5237" i="2"/>
  <c r="L5237" i="2"/>
  <c r="M5237" i="2"/>
  <c r="N5237" i="2"/>
  <c r="O5237" i="2"/>
  <c r="P5237" i="2"/>
  <c r="Y5237" i="2"/>
  <c r="Z5237" i="2"/>
  <c r="AA5237" i="2"/>
  <c r="AC5237" i="2"/>
  <c r="AD5237" i="2"/>
  <c r="AE5237" i="2"/>
  <c r="AF5237" i="2"/>
  <c r="I5238" i="2"/>
  <c r="J5238" i="2"/>
  <c r="K5238" i="2"/>
  <c r="L5238" i="2"/>
  <c r="M5238" i="2"/>
  <c r="N5238" i="2"/>
  <c r="O5238" i="2"/>
  <c r="P5238" i="2"/>
  <c r="Y5238" i="2"/>
  <c r="Z5238" i="2"/>
  <c r="AA5238" i="2"/>
  <c r="AC5238" i="2"/>
  <c r="AD5238" i="2"/>
  <c r="AE5238" i="2"/>
  <c r="AF5238" i="2"/>
  <c r="I5239" i="2"/>
  <c r="J5239" i="2"/>
  <c r="K5239" i="2"/>
  <c r="L5239" i="2"/>
  <c r="M5239" i="2"/>
  <c r="N5239" i="2"/>
  <c r="O5239" i="2"/>
  <c r="P5239" i="2"/>
  <c r="Y5239" i="2"/>
  <c r="Z5239" i="2"/>
  <c r="AA5239" i="2"/>
  <c r="AC5239" i="2"/>
  <c r="AD5239" i="2"/>
  <c r="AE5239" i="2"/>
  <c r="AF5239" i="2"/>
  <c r="I5240" i="2"/>
  <c r="J5240" i="2"/>
  <c r="K5240" i="2"/>
  <c r="L5240" i="2"/>
  <c r="M5240" i="2"/>
  <c r="N5240" i="2"/>
  <c r="O5240" i="2"/>
  <c r="P5240" i="2"/>
  <c r="Y5240" i="2"/>
  <c r="Z5240" i="2"/>
  <c r="AA5240" i="2"/>
  <c r="AC5240" i="2"/>
  <c r="AD5240" i="2"/>
  <c r="AE5240" i="2"/>
  <c r="AF5240" i="2"/>
  <c r="I5241" i="2"/>
  <c r="J5241" i="2"/>
  <c r="K5241" i="2"/>
  <c r="L5241" i="2"/>
  <c r="M5241" i="2"/>
  <c r="N5241" i="2"/>
  <c r="O5241" i="2"/>
  <c r="P5241" i="2"/>
  <c r="Y5241" i="2"/>
  <c r="Z5241" i="2"/>
  <c r="AA5241" i="2"/>
  <c r="AC5241" i="2"/>
  <c r="AD5241" i="2"/>
  <c r="AE5241" i="2"/>
  <c r="AF5241" i="2"/>
  <c r="I5242" i="2"/>
  <c r="J5242" i="2"/>
  <c r="K5242" i="2"/>
  <c r="L5242" i="2"/>
  <c r="M5242" i="2"/>
  <c r="N5242" i="2"/>
  <c r="O5242" i="2"/>
  <c r="P5242" i="2"/>
  <c r="Y5242" i="2"/>
  <c r="Z5242" i="2"/>
  <c r="AA5242" i="2"/>
  <c r="AC5242" i="2"/>
  <c r="AD5242" i="2"/>
  <c r="AE5242" i="2"/>
  <c r="AF5242" i="2"/>
  <c r="I5243" i="2"/>
  <c r="J5243" i="2"/>
  <c r="K5243" i="2"/>
  <c r="L5243" i="2"/>
  <c r="M5243" i="2"/>
  <c r="N5243" i="2"/>
  <c r="O5243" i="2"/>
  <c r="P5243" i="2"/>
  <c r="Y5243" i="2"/>
  <c r="Z5243" i="2"/>
  <c r="AA5243" i="2"/>
  <c r="AC5243" i="2"/>
  <c r="AD5243" i="2"/>
  <c r="AE5243" i="2"/>
  <c r="AF5243" i="2"/>
  <c r="I5244" i="2"/>
  <c r="J5244" i="2"/>
  <c r="K5244" i="2"/>
  <c r="L5244" i="2"/>
  <c r="M5244" i="2"/>
  <c r="N5244" i="2"/>
  <c r="O5244" i="2"/>
  <c r="P5244" i="2"/>
  <c r="Y5244" i="2"/>
  <c r="Z5244" i="2"/>
  <c r="AA5244" i="2"/>
  <c r="AC5244" i="2"/>
  <c r="AD5244" i="2"/>
  <c r="AE5244" i="2"/>
  <c r="AF5244" i="2"/>
  <c r="I5245" i="2"/>
  <c r="J5245" i="2"/>
  <c r="K5245" i="2"/>
  <c r="L5245" i="2"/>
  <c r="M5245" i="2"/>
  <c r="N5245" i="2"/>
  <c r="O5245" i="2"/>
  <c r="P5245" i="2"/>
  <c r="Y5245" i="2"/>
  <c r="Z5245" i="2"/>
  <c r="AA5245" i="2"/>
  <c r="AC5245" i="2"/>
  <c r="AD5245" i="2"/>
  <c r="AE5245" i="2"/>
  <c r="AF5245" i="2"/>
  <c r="I5246" i="2"/>
  <c r="J5246" i="2"/>
  <c r="K5246" i="2"/>
  <c r="L5246" i="2"/>
  <c r="M5246" i="2"/>
  <c r="N5246" i="2"/>
  <c r="O5246" i="2"/>
  <c r="P5246" i="2"/>
  <c r="Y5246" i="2"/>
  <c r="Z5246" i="2"/>
  <c r="AA5246" i="2"/>
  <c r="AC5246" i="2"/>
  <c r="AD5246" i="2"/>
  <c r="AE5246" i="2"/>
  <c r="AF5246" i="2"/>
  <c r="I5247" i="2"/>
  <c r="J5247" i="2"/>
  <c r="K5247" i="2"/>
  <c r="L5247" i="2"/>
  <c r="M5247" i="2"/>
  <c r="N5247" i="2"/>
  <c r="O5247" i="2"/>
  <c r="P5247" i="2"/>
  <c r="Y5247" i="2"/>
  <c r="Z5247" i="2"/>
  <c r="AA5247" i="2"/>
  <c r="AC5247" i="2"/>
  <c r="AD5247" i="2"/>
  <c r="AE5247" i="2"/>
  <c r="AF5247" i="2"/>
  <c r="I5248" i="2"/>
  <c r="J5248" i="2"/>
  <c r="K5248" i="2"/>
  <c r="L5248" i="2"/>
  <c r="M5248" i="2"/>
  <c r="N5248" i="2"/>
  <c r="O5248" i="2"/>
  <c r="P5248" i="2"/>
  <c r="Y5248" i="2"/>
  <c r="Z5248" i="2"/>
  <c r="AA5248" i="2"/>
  <c r="AC5248" i="2"/>
  <c r="AD5248" i="2"/>
  <c r="AE5248" i="2"/>
  <c r="AF5248" i="2"/>
  <c r="I5249" i="2"/>
  <c r="J5249" i="2"/>
  <c r="K5249" i="2"/>
  <c r="L5249" i="2"/>
  <c r="M5249" i="2"/>
  <c r="N5249" i="2"/>
  <c r="O5249" i="2"/>
  <c r="P5249" i="2"/>
  <c r="Y5249" i="2"/>
  <c r="Z5249" i="2"/>
  <c r="AA5249" i="2"/>
  <c r="AC5249" i="2"/>
  <c r="AD5249" i="2"/>
  <c r="AE5249" i="2"/>
  <c r="AF5249" i="2"/>
  <c r="I5250" i="2"/>
  <c r="J5250" i="2"/>
  <c r="K5250" i="2"/>
  <c r="L5250" i="2"/>
  <c r="M5250" i="2"/>
  <c r="N5250" i="2"/>
  <c r="O5250" i="2"/>
  <c r="P5250" i="2"/>
  <c r="Y5250" i="2"/>
  <c r="Z5250" i="2"/>
  <c r="AA5250" i="2"/>
  <c r="AC5250" i="2"/>
  <c r="AD5250" i="2"/>
  <c r="AE5250" i="2"/>
  <c r="AF5250" i="2"/>
  <c r="I5251" i="2"/>
  <c r="J5251" i="2"/>
  <c r="K5251" i="2"/>
  <c r="L5251" i="2"/>
  <c r="M5251" i="2"/>
  <c r="N5251" i="2"/>
  <c r="O5251" i="2"/>
  <c r="P5251" i="2"/>
  <c r="Y5251" i="2"/>
  <c r="Z5251" i="2"/>
  <c r="AA5251" i="2"/>
  <c r="AC5251" i="2"/>
  <c r="AD5251" i="2"/>
  <c r="AE5251" i="2"/>
  <c r="AF5251" i="2"/>
  <c r="I5252" i="2"/>
  <c r="J5252" i="2"/>
  <c r="K5252" i="2"/>
  <c r="L5252" i="2"/>
  <c r="M5252" i="2"/>
  <c r="N5252" i="2"/>
  <c r="O5252" i="2"/>
  <c r="P5252" i="2"/>
  <c r="Y5252" i="2"/>
  <c r="Z5252" i="2"/>
  <c r="AA5252" i="2"/>
  <c r="AC5252" i="2"/>
  <c r="AD5252" i="2"/>
  <c r="AE5252" i="2"/>
  <c r="AF5252" i="2"/>
  <c r="I5253" i="2"/>
  <c r="J5253" i="2"/>
  <c r="K5253" i="2"/>
  <c r="L5253" i="2"/>
  <c r="M5253" i="2"/>
  <c r="N5253" i="2"/>
  <c r="O5253" i="2"/>
  <c r="P5253" i="2"/>
  <c r="Y5253" i="2"/>
  <c r="Z5253" i="2"/>
  <c r="AA5253" i="2"/>
  <c r="AC5253" i="2"/>
  <c r="AD5253" i="2"/>
  <c r="AE5253" i="2"/>
  <c r="AF5253" i="2"/>
  <c r="I5254" i="2"/>
  <c r="J5254" i="2"/>
  <c r="K5254" i="2"/>
  <c r="L5254" i="2"/>
  <c r="M5254" i="2"/>
  <c r="N5254" i="2"/>
  <c r="O5254" i="2"/>
  <c r="P5254" i="2"/>
  <c r="Y5254" i="2"/>
  <c r="Z5254" i="2"/>
  <c r="AA5254" i="2"/>
  <c r="AC5254" i="2"/>
  <c r="AD5254" i="2"/>
  <c r="AE5254" i="2"/>
  <c r="AF5254" i="2"/>
  <c r="I5255" i="2"/>
  <c r="J5255" i="2"/>
  <c r="K5255" i="2"/>
  <c r="L5255" i="2"/>
  <c r="M5255" i="2"/>
  <c r="N5255" i="2"/>
  <c r="O5255" i="2"/>
  <c r="P5255" i="2"/>
  <c r="Y5255" i="2"/>
  <c r="Z5255" i="2"/>
  <c r="AA5255" i="2"/>
  <c r="AC5255" i="2"/>
  <c r="AD5255" i="2"/>
  <c r="AE5255" i="2"/>
  <c r="AF5255" i="2"/>
  <c r="I5256" i="2"/>
  <c r="J5256" i="2"/>
  <c r="K5256" i="2"/>
  <c r="L5256" i="2"/>
  <c r="M5256" i="2"/>
  <c r="N5256" i="2"/>
  <c r="O5256" i="2"/>
  <c r="P5256" i="2"/>
  <c r="Y5256" i="2"/>
  <c r="Z5256" i="2"/>
  <c r="AA5256" i="2"/>
  <c r="AC5256" i="2"/>
  <c r="AD5256" i="2"/>
  <c r="AE5256" i="2"/>
  <c r="AF5256" i="2"/>
  <c r="I5257" i="2"/>
  <c r="J5257" i="2"/>
  <c r="K5257" i="2"/>
  <c r="L5257" i="2"/>
  <c r="M5257" i="2"/>
  <c r="N5257" i="2"/>
  <c r="O5257" i="2"/>
  <c r="P5257" i="2"/>
  <c r="Y5257" i="2"/>
  <c r="Z5257" i="2"/>
  <c r="AA5257" i="2"/>
  <c r="AC5257" i="2"/>
  <c r="AD5257" i="2"/>
  <c r="AE5257" i="2"/>
  <c r="AF5257" i="2"/>
  <c r="I5258" i="2"/>
  <c r="J5258" i="2"/>
  <c r="K5258" i="2"/>
  <c r="L5258" i="2"/>
  <c r="M5258" i="2"/>
  <c r="N5258" i="2"/>
  <c r="O5258" i="2"/>
  <c r="P5258" i="2"/>
  <c r="Y5258" i="2"/>
  <c r="Z5258" i="2"/>
  <c r="AA5258" i="2"/>
  <c r="AC5258" i="2"/>
  <c r="AD5258" i="2"/>
  <c r="AE5258" i="2"/>
  <c r="AF5258" i="2"/>
  <c r="I5259" i="2"/>
  <c r="J5259" i="2"/>
  <c r="K5259" i="2"/>
  <c r="L5259" i="2"/>
  <c r="M5259" i="2"/>
  <c r="N5259" i="2"/>
  <c r="O5259" i="2"/>
  <c r="P5259" i="2"/>
  <c r="Y5259" i="2"/>
  <c r="Z5259" i="2"/>
  <c r="AA5259" i="2"/>
  <c r="AC5259" i="2"/>
  <c r="AD5259" i="2"/>
  <c r="AE5259" i="2"/>
  <c r="AF5259" i="2"/>
  <c r="I5260" i="2"/>
  <c r="J5260" i="2"/>
  <c r="K5260" i="2"/>
  <c r="L5260" i="2"/>
  <c r="M5260" i="2"/>
  <c r="N5260" i="2"/>
  <c r="O5260" i="2"/>
  <c r="P5260" i="2"/>
  <c r="Y5260" i="2"/>
  <c r="Z5260" i="2"/>
  <c r="AA5260" i="2"/>
  <c r="AC5260" i="2"/>
  <c r="AD5260" i="2"/>
  <c r="AE5260" i="2"/>
  <c r="AF5260" i="2"/>
  <c r="I5261" i="2"/>
  <c r="J5261" i="2"/>
  <c r="K5261" i="2"/>
  <c r="L5261" i="2"/>
  <c r="M5261" i="2"/>
  <c r="N5261" i="2"/>
  <c r="O5261" i="2"/>
  <c r="P5261" i="2"/>
  <c r="Y5261" i="2"/>
  <c r="Z5261" i="2"/>
  <c r="AA5261" i="2"/>
  <c r="AC5261" i="2"/>
  <c r="AD5261" i="2"/>
  <c r="AE5261" i="2"/>
  <c r="AF5261" i="2"/>
  <c r="I5262" i="2"/>
  <c r="J5262" i="2"/>
  <c r="K5262" i="2"/>
  <c r="L5262" i="2"/>
  <c r="M5262" i="2"/>
  <c r="N5262" i="2"/>
  <c r="O5262" i="2"/>
  <c r="P5262" i="2"/>
  <c r="Y5262" i="2"/>
  <c r="Z5262" i="2"/>
  <c r="AA5262" i="2"/>
  <c r="AC5262" i="2"/>
  <c r="AD5262" i="2"/>
  <c r="AE5262" i="2"/>
  <c r="AF5262" i="2"/>
  <c r="I5263" i="2"/>
  <c r="J5263" i="2"/>
  <c r="K5263" i="2"/>
  <c r="L5263" i="2"/>
  <c r="M5263" i="2"/>
  <c r="N5263" i="2"/>
  <c r="O5263" i="2"/>
  <c r="P5263" i="2"/>
  <c r="Y5263" i="2"/>
  <c r="Z5263" i="2"/>
  <c r="AA5263" i="2"/>
  <c r="AC5263" i="2"/>
  <c r="AD5263" i="2"/>
  <c r="AE5263" i="2"/>
  <c r="AF5263" i="2"/>
  <c r="I5264" i="2"/>
  <c r="J5264" i="2"/>
  <c r="K5264" i="2"/>
  <c r="L5264" i="2"/>
  <c r="M5264" i="2"/>
  <c r="N5264" i="2"/>
  <c r="O5264" i="2"/>
  <c r="P5264" i="2"/>
  <c r="Y5264" i="2"/>
  <c r="Z5264" i="2"/>
  <c r="AA5264" i="2"/>
  <c r="AC5264" i="2"/>
  <c r="AD5264" i="2"/>
  <c r="AE5264" i="2"/>
  <c r="AF5264" i="2"/>
  <c r="I5265" i="2"/>
  <c r="J5265" i="2"/>
  <c r="K5265" i="2"/>
  <c r="L5265" i="2"/>
  <c r="M5265" i="2"/>
  <c r="N5265" i="2"/>
  <c r="O5265" i="2"/>
  <c r="P5265" i="2"/>
  <c r="Y5265" i="2"/>
  <c r="Z5265" i="2"/>
  <c r="AA5265" i="2"/>
  <c r="AC5265" i="2"/>
  <c r="AD5265" i="2"/>
  <c r="AE5265" i="2"/>
  <c r="AF5265" i="2"/>
  <c r="I5266" i="2"/>
  <c r="J5266" i="2"/>
  <c r="K5266" i="2"/>
  <c r="L5266" i="2"/>
  <c r="M5266" i="2"/>
  <c r="N5266" i="2"/>
  <c r="O5266" i="2"/>
  <c r="P5266" i="2"/>
  <c r="Y5266" i="2"/>
  <c r="Z5266" i="2"/>
  <c r="AA5266" i="2"/>
  <c r="AC5266" i="2"/>
  <c r="AD5266" i="2"/>
  <c r="AE5266" i="2"/>
  <c r="AF5266" i="2"/>
  <c r="I5267" i="2"/>
  <c r="J5267" i="2"/>
  <c r="K5267" i="2"/>
  <c r="L5267" i="2"/>
  <c r="M5267" i="2"/>
  <c r="N5267" i="2"/>
  <c r="O5267" i="2"/>
  <c r="P5267" i="2"/>
  <c r="Y5267" i="2"/>
  <c r="Z5267" i="2"/>
  <c r="AA5267" i="2"/>
  <c r="AC5267" i="2"/>
  <c r="AD5267" i="2"/>
  <c r="AE5267" i="2"/>
  <c r="AF5267" i="2"/>
  <c r="I5268" i="2"/>
  <c r="J5268" i="2"/>
  <c r="K5268" i="2"/>
  <c r="L5268" i="2"/>
  <c r="M5268" i="2"/>
  <c r="N5268" i="2"/>
  <c r="O5268" i="2"/>
  <c r="P5268" i="2"/>
  <c r="Y5268" i="2"/>
  <c r="Z5268" i="2"/>
  <c r="AA5268" i="2"/>
  <c r="AC5268" i="2"/>
  <c r="AD5268" i="2"/>
  <c r="AE5268" i="2"/>
  <c r="AF5268" i="2"/>
  <c r="I5269" i="2"/>
  <c r="J5269" i="2"/>
  <c r="K5269" i="2"/>
  <c r="L5269" i="2"/>
  <c r="M5269" i="2"/>
  <c r="N5269" i="2"/>
  <c r="O5269" i="2"/>
  <c r="P5269" i="2"/>
  <c r="Y5269" i="2"/>
  <c r="Z5269" i="2"/>
  <c r="AA5269" i="2"/>
  <c r="AC5269" i="2"/>
  <c r="AD5269" i="2"/>
  <c r="AE5269" i="2"/>
  <c r="AF5269" i="2"/>
  <c r="I5270" i="2"/>
  <c r="J5270" i="2"/>
  <c r="K5270" i="2"/>
  <c r="L5270" i="2"/>
  <c r="M5270" i="2"/>
  <c r="N5270" i="2"/>
  <c r="O5270" i="2"/>
  <c r="P5270" i="2"/>
  <c r="Y5270" i="2"/>
  <c r="Z5270" i="2"/>
  <c r="AA5270" i="2"/>
  <c r="AC5270" i="2"/>
  <c r="AD5270" i="2"/>
  <c r="AE5270" i="2"/>
  <c r="AF5270" i="2"/>
  <c r="I5271" i="2"/>
  <c r="J5271" i="2"/>
  <c r="K5271" i="2"/>
  <c r="L5271" i="2"/>
  <c r="M5271" i="2"/>
  <c r="N5271" i="2"/>
  <c r="O5271" i="2"/>
  <c r="P5271" i="2"/>
  <c r="Y5271" i="2"/>
  <c r="Z5271" i="2"/>
  <c r="AA5271" i="2"/>
  <c r="AC5271" i="2"/>
  <c r="AD5271" i="2"/>
  <c r="AE5271" i="2"/>
  <c r="AF5271" i="2"/>
  <c r="I5272" i="2"/>
  <c r="J5272" i="2"/>
  <c r="K5272" i="2"/>
  <c r="L5272" i="2"/>
  <c r="M5272" i="2"/>
  <c r="N5272" i="2"/>
  <c r="O5272" i="2"/>
  <c r="P5272" i="2"/>
  <c r="Y5272" i="2"/>
  <c r="Z5272" i="2"/>
  <c r="AA5272" i="2"/>
  <c r="AC5272" i="2"/>
  <c r="AD5272" i="2"/>
  <c r="AE5272" i="2"/>
  <c r="AF5272" i="2"/>
  <c r="I5273" i="2"/>
  <c r="J5273" i="2"/>
  <c r="K5273" i="2"/>
  <c r="L5273" i="2"/>
  <c r="M5273" i="2"/>
  <c r="N5273" i="2"/>
  <c r="O5273" i="2"/>
  <c r="P5273" i="2"/>
  <c r="Y5273" i="2"/>
  <c r="Z5273" i="2"/>
  <c r="AA5273" i="2"/>
  <c r="AC5273" i="2"/>
  <c r="AD5273" i="2"/>
  <c r="AE5273" i="2"/>
  <c r="AF5273" i="2"/>
  <c r="I5274" i="2"/>
  <c r="J5274" i="2"/>
  <c r="K5274" i="2"/>
  <c r="L5274" i="2"/>
  <c r="M5274" i="2"/>
  <c r="N5274" i="2"/>
  <c r="O5274" i="2"/>
  <c r="P5274" i="2"/>
  <c r="Y5274" i="2"/>
  <c r="Z5274" i="2"/>
  <c r="AA5274" i="2"/>
  <c r="AC5274" i="2"/>
  <c r="AD5274" i="2"/>
  <c r="AE5274" i="2"/>
  <c r="AF5274" i="2"/>
  <c r="I5275" i="2"/>
  <c r="J5275" i="2"/>
  <c r="K5275" i="2"/>
  <c r="L5275" i="2"/>
  <c r="M5275" i="2"/>
  <c r="N5275" i="2"/>
  <c r="O5275" i="2"/>
  <c r="P5275" i="2"/>
  <c r="Y5275" i="2"/>
  <c r="Z5275" i="2"/>
  <c r="AA5275" i="2"/>
  <c r="AC5275" i="2"/>
  <c r="AD5275" i="2"/>
  <c r="AE5275" i="2"/>
  <c r="AF5275" i="2"/>
  <c r="I5276" i="2"/>
  <c r="J5276" i="2"/>
  <c r="K5276" i="2"/>
  <c r="L5276" i="2"/>
  <c r="M5276" i="2"/>
  <c r="N5276" i="2"/>
  <c r="O5276" i="2"/>
  <c r="P5276" i="2"/>
  <c r="Y5276" i="2"/>
  <c r="Z5276" i="2"/>
  <c r="AA5276" i="2"/>
  <c r="AC5276" i="2"/>
  <c r="AD5276" i="2"/>
  <c r="AE5276" i="2"/>
  <c r="AF5276" i="2"/>
  <c r="I5277" i="2"/>
  <c r="J5277" i="2"/>
  <c r="K5277" i="2"/>
  <c r="L5277" i="2"/>
  <c r="M5277" i="2"/>
  <c r="N5277" i="2"/>
  <c r="O5277" i="2"/>
  <c r="P5277" i="2"/>
  <c r="Y5277" i="2"/>
  <c r="Z5277" i="2"/>
  <c r="AA5277" i="2"/>
  <c r="AC5277" i="2"/>
  <c r="AD5277" i="2"/>
  <c r="AE5277" i="2"/>
  <c r="AF5277" i="2"/>
  <c r="I5278" i="2"/>
  <c r="J5278" i="2"/>
  <c r="K5278" i="2"/>
  <c r="L5278" i="2"/>
  <c r="M5278" i="2"/>
  <c r="N5278" i="2"/>
  <c r="O5278" i="2"/>
  <c r="P5278" i="2"/>
  <c r="Y5278" i="2"/>
  <c r="Z5278" i="2"/>
  <c r="AA5278" i="2"/>
  <c r="AC5278" i="2"/>
  <c r="AD5278" i="2"/>
  <c r="AE5278" i="2"/>
  <c r="AF5278" i="2"/>
  <c r="I5279" i="2"/>
  <c r="J5279" i="2"/>
  <c r="K5279" i="2"/>
  <c r="L5279" i="2"/>
  <c r="M5279" i="2"/>
  <c r="N5279" i="2"/>
  <c r="O5279" i="2"/>
  <c r="P5279" i="2"/>
  <c r="Y5279" i="2"/>
  <c r="Z5279" i="2"/>
  <c r="AA5279" i="2"/>
  <c r="AC5279" i="2"/>
  <c r="AD5279" i="2"/>
  <c r="AE5279" i="2"/>
  <c r="AF5279" i="2"/>
  <c r="I5280" i="2"/>
  <c r="J5280" i="2"/>
  <c r="K5280" i="2"/>
  <c r="L5280" i="2"/>
  <c r="M5280" i="2"/>
  <c r="N5280" i="2"/>
  <c r="O5280" i="2"/>
  <c r="P5280" i="2"/>
  <c r="Y5280" i="2"/>
  <c r="Z5280" i="2"/>
  <c r="AA5280" i="2"/>
  <c r="AC5280" i="2"/>
  <c r="AD5280" i="2"/>
  <c r="AE5280" i="2"/>
  <c r="AF5280" i="2"/>
  <c r="I5281" i="2"/>
  <c r="J5281" i="2"/>
  <c r="K5281" i="2"/>
  <c r="L5281" i="2"/>
  <c r="M5281" i="2"/>
  <c r="N5281" i="2"/>
  <c r="O5281" i="2"/>
  <c r="P5281" i="2"/>
  <c r="Y5281" i="2"/>
  <c r="Z5281" i="2"/>
  <c r="AA5281" i="2"/>
  <c r="AC5281" i="2"/>
  <c r="AD5281" i="2"/>
  <c r="AE5281" i="2"/>
  <c r="AF5281" i="2"/>
  <c r="I5282" i="2"/>
  <c r="J5282" i="2"/>
  <c r="K5282" i="2"/>
  <c r="L5282" i="2"/>
  <c r="M5282" i="2"/>
  <c r="N5282" i="2"/>
  <c r="O5282" i="2"/>
  <c r="P5282" i="2"/>
  <c r="Y5282" i="2"/>
  <c r="Z5282" i="2"/>
  <c r="AA5282" i="2"/>
  <c r="AC5282" i="2"/>
  <c r="AD5282" i="2"/>
  <c r="AE5282" i="2"/>
  <c r="AF5282" i="2"/>
  <c r="I5283" i="2"/>
  <c r="J5283" i="2"/>
  <c r="K5283" i="2"/>
  <c r="L5283" i="2"/>
  <c r="M5283" i="2"/>
  <c r="N5283" i="2"/>
  <c r="O5283" i="2"/>
  <c r="P5283" i="2"/>
  <c r="Y5283" i="2"/>
  <c r="Z5283" i="2"/>
  <c r="AA5283" i="2"/>
  <c r="AC5283" i="2"/>
  <c r="AD5283" i="2"/>
  <c r="AE5283" i="2"/>
  <c r="AF5283" i="2"/>
  <c r="I5284" i="2"/>
  <c r="J5284" i="2"/>
  <c r="K5284" i="2"/>
  <c r="L5284" i="2"/>
  <c r="M5284" i="2"/>
  <c r="N5284" i="2"/>
  <c r="O5284" i="2"/>
  <c r="P5284" i="2"/>
  <c r="Y5284" i="2"/>
  <c r="Z5284" i="2"/>
  <c r="AA5284" i="2"/>
  <c r="AC5284" i="2"/>
  <c r="AD5284" i="2"/>
  <c r="AE5284" i="2"/>
  <c r="AF5284" i="2"/>
  <c r="I5285" i="2"/>
  <c r="J5285" i="2"/>
  <c r="K5285" i="2"/>
  <c r="L5285" i="2"/>
  <c r="M5285" i="2"/>
  <c r="N5285" i="2"/>
  <c r="O5285" i="2"/>
  <c r="P5285" i="2"/>
  <c r="Y5285" i="2"/>
  <c r="Z5285" i="2"/>
  <c r="AA5285" i="2"/>
  <c r="AC5285" i="2"/>
  <c r="AD5285" i="2"/>
  <c r="AE5285" i="2"/>
  <c r="AF5285" i="2"/>
  <c r="I5286" i="2"/>
  <c r="J5286" i="2"/>
  <c r="K5286" i="2"/>
  <c r="L5286" i="2"/>
  <c r="M5286" i="2"/>
  <c r="N5286" i="2"/>
  <c r="O5286" i="2"/>
  <c r="P5286" i="2"/>
  <c r="Y5286" i="2"/>
  <c r="Z5286" i="2"/>
  <c r="AA5286" i="2"/>
  <c r="AC5286" i="2"/>
  <c r="AD5286" i="2"/>
  <c r="AE5286" i="2"/>
  <c r="AF5286" i="2"/>
  <c r="I5287" i="2"/>
  <c r="J5287" i="2"/>
  <c r="K5287" i="2"/>
  <c r="L5287" i="2"/>
  <c r="M5287" i="2"/>
  <c r="N5287" i="2"/>
  <c r="O5287" i="2"/>
  <c r="P5287" i="2"/>
  <c r="Y5287" i="2"/>
  <c r="Z5287" i="2"/>
  <c r="AA5287" i="2"/>
  <c r="AC5287" i="2"/>
  <c r="AD5287" i="2"/>
  <c r="AE5287" i="2"/>
  <c r="AF5287" i="2"/>
  <c r="I5288" i="2"/>
  <c r="J5288" i="2"/>
  <c r="K5288" i="2"/>
  <c r="L5288" i="2"/>
  <c r="M5288" i="2"/>
  <c r="N5288" i="2"/>
  <c r="O5288" i="2"/>
  <c r="P5288" i="2"/>
  <c r="Y5288" i="2"/>
  <c r="Z5288" i="2"/>
  <c r="AA5288" i="2"/>
  <c r="AC5288" i="2"/>
  <c r="AD5288" i="2"/>
  <c r="AE5288" i="2"/>
  <c r="AF5288" i="2"/>
  <c r="I5289" i="2"/>
  <c r="J5289" i="2"/>
  <c r="K5289" i="2"/>
  <c r="L5289" i="2"/>
  <c r="M5289" i="2"/>
  <c r="N5289" i="2"/>
  <c r="O5289" i="2"/>
  <c r="P5289" i="2"/>
  <c r="Y5289" i="2"/>
  <c r="Z5289" i="2"/>
  <c r="AA5289" i="2"/>
  <c r="AC5289" i="2"/>
  <c r="AD5289" i="2"/>
  <c r="AE5289" i="2"/>
  <c r="AF5289" i="2"/>
  <c r="I5290" i="2"/>
  <c r="J5290" i="2"/>
  <c r="K5290" i="2"/>
  <c r="L5290" i="2"/>
  <c r="M5290" i="2"/>
  <c r="N5290" i="2"/>
  <c r="O5290" i="2"/>
  <c r="P5290" i="2"/>
  <c r="Y5290" i="2"/>
  <c r="Z5290" i="2"/>
  <c r="AA5290" i="2"/>
  <c r="AC5290" i="2"/>
  <c r="AD5290" i="2"/>
  <c r="AE5290" i="2"/>
  <c r="AF5290" i="2"/>
  <c r="I5291" i="2"/>
  <c r="J5291" i="2"/>
  <c r="K5291" i="2"/>
  <c r="L5291" i="2"/>
  <c r="M5291" i="2"/>
  <c r="N5291" i="2"/>
  <c r="O5291" i="2"/>
  <c r="P5291" i="2"/>
  <c r="Y5291" i="2"/>
  <c r="Z5291" i="2"/>
  <c r="AA5291" i="2"/>
  <c r="AC5291" i="2"/>
  <c r="AD5291" i="2"/>
  <c r="AE5291" i="2"/>
  <c r="AF5291" i="2"/>
  <c r="I5292" i="2"/>
  <c r="J5292" i="2"/>
  <c r="K5292" i="2"/>
  <c r="L5292" i="2"/>
  <c r="M5292" i="2"/>
  <c r="N5292" i="2"/>
  <c r="O5292" i="2"/>
  <c r="P5292" i="2"/>
  <c r="Y5292" i="2"/>
  <c r="Z5292" i="2"/>
  <c r="AA5292" i="2"/>
  <c r="AC5292" i="2"/>
  <c r="AD5292" i="2"/>
  <c r="AE5292" i="2"/>
  <c r="AF5292" i="2"/>
  <c r="I5293" i="2"/>
  <c r="J5293" i="2"/>
  <c r="K5293" i="2"/>
  <c r="L5293" i="2"/>
  <c r="M5293" i="2"/>
  <c r="N5293" i="2"/>
  <c r="O5293" i="2"/>
  <c r="P5293" i="2"/>
  <c r="Y5293" i="2"/>
  <c r="Z5293" i="2"/>
  <c r="AA5293" i="2"/>
  <c r="AC5293" i="2"/>
  <c r="AD5293" i="2"/>
  <c r="AE5293" i="2"/>
  <c r="AF5293" i="2"/>
  <c r="I5294" i="2"/>
  <c r="J5294" i="2"/>
  <c r="K5294" i="2"/>
  <c r="L5294" i="2"/>
  <c r="M5294" i="2"/>
  <c r="N5294" i="2"/>
  <c r="O5294" i="2"/>
  <c r="P5294" i="2"/>
  <c r="Y5294" i="2"/>
  <c r="Z5294" i="2"/>
  <c r="AA5294" i="2"/>
  <c r="AC5294" i="2"/>
  <c r="AD5294" i="2"/>
  <c r="AE5294" i="2"/>
  <c r="AF5294" i="2"/>
  <c r="I5295" i="2"/>
  <c r="J5295" i="2"/>
  <c r="K5295" i="2"/>
  <c r="L5295" i="2"/>
  <c r="M5295" i="2"/>
  <c r="N5295" i="2"/>
  <c r="O5295" i="2"/>
  <c r="P5295" i="2"/>
  <c r="Y5295" i="2"/>
  <c r="Z5295" i="2"/>
  <c r="AA5295" i="2"/>
  <c r="AC5295" i="2"/>
  <c r="AD5295" i="2"/>
  <c r="AE5295" i="2"/>
  <c r="AF5295" i="2"/>
  <c r="I5296" i="2"/>
  <c r="J5296" i="2"/>
  <c r="K5296" i="2"/>
  <c r="L5296" i="2"/>
  <c r="M5296" i="2"/>
  <c r="N5296" i="2"/>
  <c r="O5296" i="2"/>
  <c r="P5296" i="2"/>
  <c r="Y5296" i="2"/>
  <c r="Z5296" i="2"/>
  <c r="AA5296" i="2"/>
  <c r="AC5296" i="2"/>
  <c r="AD5296" i="2"/>
  <c r="AE5296" i="2"/>
  <c r="AF5296" i="2"/>
  <c r="I5297" i="2"/>
  <c r="J5297" i="2"/>
  <c r="K5297" i="2"/>
  <c r="L5297" i="2"/>
  <c r="M5297" i="2"/>
  <c r="N5297" i="2"/>
  <c r="O5297" i="2"/>
  <c r="P5297" i="2"/>
  <c r="Y5297" i="2"/>
  <c r="Z5297" i="2"/>
  <c r="AA5297" i="2"/>
  <c r="AC5297" i="2"/>
  <c r="AD5297" i="2"/>
  <c r="AE5297" i="2"/>
  <c r="AF5297" i="2"/>
  <c r="I5298" i="2"/>
  <c r="J5298" i="2"/>
  <c r="K5298" i="2"/>
  <c r="L5298" i="2"/>
  <c r="M5298" i="2"/>
  <c r="N5298" i="2"/>
  <c r="O5298" i="2"/>
  <c r="P5298" i="2"/>
  <c r="Y5298" i="2"/>
  <c r="Z5298" i="2"/>
  <c r="AA5298" i="2"/>
  <c r="AC5298" i="2"/>
  <c r="AD5298" i="2"/>
  <c r="AE5298" i="2"/>
  <c r="AF5298" i="2"/>
  <c r="I5299" i="2"/>
  <c r="J5299" i="2"/>
  <c r="K5299" i="2"/>
  <c r="L5299" i="2"/>
  <c r="M5299" i="2"/>
  <c r="N5299" i="2"/>
  <c r="O5299" i="2"/>
  <c r="P5299" i="2"/>
  <c r="Y5299" i="2"/>
  <c r="Z5299" i="2"/>
  <c r="AA5299" i="2"/>
  <c r="AC5299" i="2"/>
  <c r="AD5299" i="2"/>
  <c r="AE5299" i="2"/>
  <c r="AF5299" i="2"/>
  <c r="I5300" i="2"/>
  <c r="J5300" i="2"/>
  <c r="K5300" i="2"/>
  <c r="L5300" i="2"/>
  <c r="M5300" i="2"/>
  <c r="N5300" i="2"/>
  <c r="O5300" i="2"/>
  <c r="P5300" i="2"/>
  <c r="Y5300" i="2"/>
  <c r="Z5300" i="2"/>
  <c r="AA5300" i="2"/>
  <c r="AC5300" i="2"/>
  <c r="AD5300" i="2"/>
  <c r="AE5300" i="2"/>
  <c r="AF5300" i="2"/>
  <c r="I5301" i="2"/>
  <c r="J5301" i="2"/>
  <c r="K5301" i="2"/>
  <c r="L5301" i="2"/>
  <c r="M5301" i="2"/>
  <c r="N5301" i="2"/>
  <c r="O5301" i="2"/>
  <c r="P5301" i="2"/>
  <c r="Y5301" i="2"/>
  <c r="Z5301" i="2"/>
  <c r="AA5301" i="2"/>
  <c r="AC5301" i="2"/>
  <c r="AD5301" i="2"/>
  <c r="AE5301" i="2"/>
  <c r="AF5301" i="2"/>
  <c r="I5302" i="2"/>
  <c r="J5302" i="2"/>
  <c r="K5302" i="2"/>
  <c r="L5302" i="2"/>
  <c r="M5302" i="2"/>
  <c r="N5302" i="2"/>
  <c r="O5302" i="2"/>
  <c r="P5302" i="2"/>
  <c r="Y5302" i="2"/>
  <c r="Z5302" i="2"/>
  <c r="AA5302" i="2"/>
  <c r="AC5302" i="2"/>
  <c r="AD5302" i="2"/>
  <c r="AE5302" i="2"/>
  <c r="AF5302" i="2"/>
  <c r="I5303" i="2"/>
  <c r="J5303" i="2"/>
  <c r="K5303" i="2"/>
  <c r="L5303" i="2"/>
  <c r="M5303" i="2"/>
  <c r="N5303" i="2"/>
  <c r="O5303" i="2"/>
  <c r="P5303" i="2"/>
  <c r="Y5303" i="2"/>
  <c r="Z5303" i="2"/>
  <c r="AA5303" i="2"/>
  <c r="AC5303" i="2"/>
  <c r="AD5303" i="2"/>
  <c r="AE5303" i="2"/>
  <c r="AF5303" i="2"/>
  <c r="I5304" i="2"/>
  <c r="J5304" i="2"/>
  <c r="K5304" i="2"/>
  <c r="L5304" i="2"/>
  <c r="M5304" i="2"/>
  <c r="N5304" i="2"/>
  <c r="O5304" i="2"/>
  <c r="P5304" i="2"/>
  <c r="Y5304" i="2"/>
  <c r="Z5304" i="2"/>
  <c r="AA5304" i="2"/>
  <c r="AC5304" i="2"/>
  <c r="AD5304" i="2"/>
  <c r="AE5304" i="2"/>
  <c r="AF5304" i="2"/>
  <c r="I5305" i="2"/>
  <c r="J5305" i="2"/>
  <c r="K5305" i="2"/>
  <c r="L5305" i="2"/>
  <c r="M5305" i="2"/>
  <c r="N5305" i="2"/>
  <c r="O5305" i="2"/>
  <c r="P5305" i="2"/>
  <c r="Y5305" i="2"/>
  <c r="Z5305" i="2"/>
  <c r="AA5305" i="2"/>
  <c r="AC5305" i="2"/>
  <c r="AD5305" i="2"/>
  <c r="AE5305" i="2"/>
  <c r="AF5305" i="2"/>
  <c r="I5306" i="2"/>
  <c r="J5306" i="2"/>
  <c r="K5306" i="2"/>
  <c r="L5306" i="2"/>
  <c r="M5306" i="2"/>
  <c r="N5306" i="2"/>
  <c r="O5306" i="2"/>
  <c r="P5306" i="2"/>
  <c r="Y5306" i="2"/>
  <c r="Z5306" i="2"/>
  <c r="AA5306" i="2"/>
  <c r="AC5306" i="2"/>
  <c r="AD5306" i="2"/>
  <c r="AE5306" i="2"/>
  <c r="AF5306" i="2"/>
  <c r="I5307" i="2"/>
  <c r="J5307" i="2"/>
  <c r="K5307" i="2"/>
  <c r="L5307" i="2"/>
  <c r="M5307" i="2"/>
  <c r="N5307" i="2"/>
  <c r="O5307" i="2"/>
  <c r="P5307" i="2"/>
  <c r="Y5307" i="2"/>
  <c r="Z5307" i="2"/>
  <c r="AA5307" i="2"/>
  <c r="AC5307" i="2"/>
  <c r="AD5307" i="2"/>
  <c r="AE5307" i="2"/>
  <c r="AF5307" i="2"/>
  <c r="I5308" i="2"/>
  <c r="J5308" i="2"/>
  <c r="K5308" i="2"/>
  <c r="L5308" i="2"/>
  <c r="M5308" i="2"/>
  <c r="N5308" i="2"/>
  <c r="O5308" i="2"/>
  <c r="P5308" i="2"/>
  <c r="Y5308" i="2"/>
  <c r="Z5308" i="2"/>
  <c r="AA5308" i="2"/>
  <c r="AC5308" i="2"/>
  <c r="AD5308" i="2"/>
  <c r="AE5308" i="2"/>
  <c r="AF5308" i="2"/>
  <c r="I5309" i="2"/>
  <c r="J5309" i="2"/>
  <c r="K5309" i="2"/>
  <c r="L5309" i="2"/>
  <c r="M5309" i="2"/>
  <c r="N5309" i="2"/>
  <c r="O5309" i="2"/>
  <c r="P5309" i="2"/>
  <c r="Y5309" i="2"/>
  <c r="Z5309" i="2"/>
  <c r="AA5309" i="2"/>
  <c r="AC5309" i="2"/>
  <c r="AD5309" i="2"/>
  <c r="AE5309" i="2"/>
  <c r="AF5309" i="2"/>
  <c r="I5310" i="2"/>
  <c r="J5310" i="2"/>
  <c r="K5310" i="2"/>
  <c r="L5310" i="2"/>
  <c r="M5310" i="2"/>
  <c r="N5310" i="2"/>
  <c r="O5310" i="2"/>
  <c r="P5310" i="2"/>
  <c r="Y5310" i="2"/>
  <c r="Z5310" i="2"/>
  <c r="AA5310" i="2"/>
  <c r="AC5310" i="2"/>
  <c r="AD5310" i="2"/>
  <c r="AE5310" i="2"/>
  <c r="AF5310" i="2"/>
  <c r="I5311" i="2"/>
  <c r="J5311" i="2"/>
  <c r="K5311" i="2"/>
  <c r="L5311" i="2"/>
  <c r="M5311" i="2"/>
  <c r="N5311" i="2"/>
  <c r="O5311" i="2"/>
  <c r="P5311" i="2"/>
  <c r="Y5311" i="2"/>
  <c r="Z5311" i="2"/>
  <c r="AA5311" i="2"/>
  <c r="AC5311" i="2"/>
  <c r="AD5311" i="2"/>
  <c r="AE5311" i="2"/>
  <c r="AF5311" i="2"/>
  <c r="I5312" i="2"/>
  <c r="J5312" i="2"/>
  <c r="K5312" i="2"/>
  <c r="L5312" i="2"/>
  <c r="M5312" i="2"/>
  <c r="N5312" i="2"/>
  <c r="O5312" i="2"/>
  <c r="P5312" i="2"/>
  <c r="Y5312" i="2"/>
  <c r="Z5312" i="2"/>
  <c r="AA5312" i="2"/>
  <c r="AC5312" i="2"/>
  <c r="AD5312" i="2"/>
  <c r="AE5312" i="2"/>
  <c r="AF5312" i="2"/>
  <c r="I5313" i="2"/>
  <c r="J5313" i="2"/>
  <c r="K5313" i="2"/>
  <c r="L5313" i="2"/>
  <c r="M5313" i="2"/>
  <c r="N5313" i="2"/>
  <c r="O5313" i="2"/>
  <c r="P5313" i="2"/>
  <c r="Y5313" i="2"/>
  <c r="Z5313" i="2"/>
  <c r="AA5313" i="2"/>
  <c r="AC5313" i="2"/>
  <c r="AD5313" i="2"/>
  <c r="AE5313" i="2"/>
  <c r="AF5313" i="2"/>
  <c r="I5314" i="2"/>
  <c r="J5314" i="2"/>
  <c r="K5314" i="2"/>
  <c r="L5314" i="2"/>
  <c r="M5314" i="2"/>
  <c r="N5314" i="2"/>
  <c r="O5314" i="2"/>
  <c r="P5314" i="2"/>
  <c r="Y5314" i="2"/>
  <c r="Z5314" i="2"/>
  <c r="AA5314" i="2"/>
  <c r="AC5314" i="2"/>
  <c r="AD5314" i="2"/>
  <c r="AE5314" i="2"/>
  <c r="AF5314" i="2"/>
  <c r="I5315" i="2"/>
  <c r="J5315" i="2"/>
  <c r="K5315" i="2"/>
  <c r="L5315" i="2"/>
  <c r="M5315" i="2"/>
  <c r="N5315" i="2"/>
  <c r="O5315" i="2"/>
  <c r="P5315" i="2"/>
  <c r="Y5315" i="2"/>
  <c r="Z5315" i="2"/>
  <c r="AA5315" i="2"/>
  <c r="AC5315" i="2"/>
  <c r="AD5315" i="2"/>
  <c r="AE5315" i="2"/>
  <c r="AF5315" i="2"/>
  <c r="I5316" i="2"/>
  <c r="J5316" i="2"/>
  <c r="K5316" i="2"/>
  <c r="L5316" i="2"/>
  <c r="M5316" i="2"/>
  <c r="N5316" i="2"/>
  <c r="O5316" i="2"/>
  <c r="P5316" i="2"/>
  <c r="Y5316" i="2"/>
  <c r="Z5316" i="2"/>
  <c r="AA5316" i="2"/>
  <c r="AC5316" i="2"/>
  <c r="AD5316" i="2"/>
  <c r="AE5316" i="2"/>
  <c r="AF5316" i="2"/>
  <c r="I5317" i="2"/>
  <c r="J5317" i="2"/>
  <c r="K5317" i="2"/>
  <c r="L5317" i="2"/>
  <c r="M5317" i="2"/>
  <c r="N5317" i="2"/>
  <c r="O5317" i="2"/>
  <c r="P5317" i="2"/>
  <c r="Y5317" i="2"/>
  <c r="Z5317" i="2"/>
  <c r="AA5317" i="2"/>
  <c r="AC5317" i="2"/>
  <c r="AD5317" i="2"/>
  <c r="AE5317" i="2"/>
  <c r="AF5317" i="2"/>
  <c r="I5318" i="2"/>
  <c r="J5318" i="2"/>
  <c r="K5318" i="2"/>
  <c r="L5318" i="2"/>
  <c r="M5318" i="2"/>
  <c r="N5318" i="2"/>
  <c r="O5318" i="2"/>
  <c r="P5318" i="2"/>
  <c r="Y5318" i="2"/>
  <c r="Z5318" i="2"/>
  <c r="AA5318" i="2"/>
  <c r="AC5318" i="2"/>
  <c r="AD5318" i="2"/>
  <c r="AE5318" i="2"/>
  <c r="AF5318" i="2"/>
  <c r="I5319" i="2"/>
  <c r="J5319" i="2"/>
  <c r="K5319" i="2"/>
  <c r="L5319" i="2"/>
  <c r="M5319" i="2"/>
  <c r="N5319" i="2"/>
  <c r="O5319" i="2"/>
  <c r="P5319" i="2"/>
  <c r="Y5319" i="2"/>
  <c r="Z5319" i="2"/>
  <c r="AA5319" i="2"/>
  <c r="AC5319" i="2"/>
  <c r="AD5319" i="2"/>
  <c r="AE5319" i="2"/>
  <c r="AF5319" i="2"/>
  <c r="I5320" i="2"/>
  <c r="J5320" i="2"/>
  <c r="K5320" i="2"/>
  <c r="L5320" i="2"/>
  <c r="M5320" i="2"/>
  <c r="N5320" i="2"/>
  <c r="O5320" i="2"/>
  <c r="P5320" i="2"/>
  <c r="Y5320" i="2"/>
  <c r="Z5320" i="2"/>
  <c r="AA5320" i="2"/>
  <c r="AC5320" i="2"/>
  <c r="AD5320" i="2"/>
  <c r="AE5320" i="2"/>
  <c r="AF5320" i="2"/>
  <c r="I5321" i="2"/>
  <c r="J5321" i="2"/>
  <c r="K5321" i="2"/>
  <c r="L5321" i="2"/>
  <c r="M5321" i="2"/>
  <c r="N5321" i="2"/>
  <c r="O5321" i="2"/>
  <c r="P5321" i="2"/>
  <c r="Y5321" i="2"/>
  <c r="Z5321" i="2"/>
  <c r="AA5321" i="2"/>
  <c r="AC5321" i="2"/>
  <c r="AD5321" i="2"/>
  <c r="AE5321" i="2"/>
  <c r="AF5321" i="2"/>
  <c r="I5322" i="2"/>
  <c r="J5322" i="2"/>
  <c r="K5322" i="2"/>
  <c r="L5322" i="2"/>
  <c r="M5322" i="2"/>
  <c r="N5322" i="2"/>
  <c r="O5322" i="2"/>
  <c r="P5322" i="2"/>
  <c r="Y5322" i="2"/>
  <c r="Z5322" i="2"/>
  <c r="AA5322" i="2"/>
  <c r="AC5322" i="2"/>
  <c r="AD5322" i="2"/>
  <c r="AE5322" i="2"/>
  <c r="AF5322" i="2"/>
  <c r="I5323" i="2"/>
  <c r="J5323" i="2"/>
  <c r="K5323" i="2"/>
  <c r="L5323" i="2"/>
  <c r="M5323" i="2"/>
  <c r="N5323" i="2"/>
  <c r="O5323" i="2"/>
  <c r="P5323" i="2"/>
  <c r="Y5323" i="2"/>
  <c r="Z5323" i="2"/>
  <c r="AA5323" i="2"/>
  <c r="AC5323" i="2"/>
  <c r="AD5323" i="2"/>
  <c r="AE5323" i="2"/>
  <c r="AF5323" i="2"/>
  <c r="I5324" i="2"/>
  <c r="J5324" i="2"/>
  <c r="K5324" i="2"/>
  <c r="L5324" i="2"/>
  <c r="M5324" i="2"/>
  <c r="N5324" i="2"/>
  <c r="O5324" i="2"/>
  <c r="P5324" i="2"/>
  <c r="Y5324" i="2"/>
  <c r="Z5324" i="2"/>
  <c r="AA5324" i="2"/>
  <c r="AC5324" i="2"/>
  <c r="AD5324" i="2"/>
  <c r="AE5324" i="2"/>
  <c r="AF5324" i="2"/>
  <c r="I5325" i="2"/>
  <c r="J5325" i="2"/>
  <c r="K5325" i="2"/>
  <c r="L5325" i="2"/>
  <c r="M5325" i="2"/>
  <c r="N5325" i="2"/>
  <c r="O5325" i="2"/>
  <c r="P5325" i="2"/>
  <c r="Y5325" i="2"/>
  <c r="Z5325" i="2"/>
  <c r="AA5325" i="2"/>
  <c r="AC5325" i="2"/>
  <c r="AD5325" i="2"/>
  <c r="AE5325" i="2"/>
  <c r="AF5325" i="2"/>
  <c r="I5326" i="2"/>
  <c r="J5326" i="2"/>
  <c r="K5326" i="2"/>
  <c r="L5326" i="2"/>
  <c r="M5326" i="2"/>
  <c r="N5326" i="2"/>
  <c r="O5326" i="2"/>
  <c r="P5326" i="2"/>
  <c r="Y5326" i="2"/>
  <c r="Z5326" i="2"/>
  <c r="AA5326" i="2"/>
  <c r="AC5326" i="2"/>
  <c r="AD5326" i="2"/>
  <c r="AE5326" i="2"/>
  <c r="AF5326" i="2"/>
  <c r="I5327" i="2"/>
  <c r="J5327" i="2"/>
  <c r="K5327" i="2"/>
  <c r="L5327" i="2"/>
  <c r="M5327" i="2"/>
  <c r="N5327" i="2"/>
  <c r="O5327" i="2"/>
  <c r="P5327" i="2"/>
  <c r="Y5327" i="2"/>
  <c r="Z5327" i="2"/>
  <c r="AA5327" i="2"/>
  <c r="AC5327" i="2"/>
  <c r="AD5327" i="2"/>
  <c r="AE5327" i="2"/>
  <c r="AF5327" i="2"/>
  <c r="I5328" i="2"/>
  <c r="J5328" i="2"/>
  <c r="K5328" i="2"/>
  <c r="L5328" i="2"/>
  <c r="M5328" i="2"/>
  <c r="N5328" i="2"/>
  <c r="O5328" i="2"/>
  <c r="P5328" i="2"/>
  <c r="Y5328" i="2"/>
  <c r="Z5328" i="2"/>
  <c r="AA5328" i="2"/>
  <c r="AC5328" i="2"/>
  <c r="AD5328" i="2"/>
  <c r="AE5328" i="2"/>
  <c r="AF5328" i="2"/>
  <c r="I5329" i="2"/>
  <c r="J5329" i="2"/>
  <c r="K5329" i="2"/>
  <c r="L5329" i="2"/>
  <c r="M5329" i="2"/>
  <c r="N5329" i="2"/>
  <c r="O5329" i="2"/>
  <c r="P5329" i="2"/>
  <c r="Y5329" i="2"/>
  <c r="Z5329" i="2"/>
  <c r="AA5329" i="2"/>
  <c r="AC5329" i="2"/>
  <c r="AD5329" i="2"/>
  <c r="AE5329" i="2"/>
  <c r="AF5329" i="2"/>
  <c r="I5330" i="2"/>
  <c r="J5330" i="2"/>
  <c r="K5330" i="2"/>
  <c r="L5330" i="2"/>
  <c r="M5330" i="2"/>
  <c r="N5330" i="2"/>
  <c r="O5330" i="2"/>
  <c r="P5330" i="2"/>
  <c r="Y5330" i="2"/>
  <c r="Z5330" i="2"/>
  <c r="AA5330" i="2"/>
  <c r="AC5330" i="2"/>
  <c r="AD5330" i="2"/>
  <c r="AE5330" i="2"/>
  <c r="AF5330" i="2"/>
  <c r="I5331" i="2"/>
  <c r="J5331" i="2"/>
  <c r="K5331" i="2"/>
  <c r="L5331" i="2"/>
  <c r="M5331" i="2"/>
  <c r="N5331" i="2"/>
  <c r="O5331" i="2"/>
  <c r="P5331" i="2"/>
  <c r="Y5331" i="2"/>
  <c r="Z5331" i="2"/>
  <c r="AA5331" i="2"/>
  <c r="AC5331" i="2"/>
  <c r="AD5331" i="2"/>
  <c r="AE5331" i="2"/>
  <c r="AF5331" i="2"/>
  <c r="I5332" i="2"/>
  <c r="J5332" i="2"/>
  <c r="K5332" i="2"/>
  <c r="L5332" i="2"/>
  <c r="M5332" i="2"/>
  <c r="N5332" i="2"/>
  <c r="O5332" i="2"/>
  <c r="P5332" i="2"/>
  <c r="Y5332" i="2"/>
  <c r="Z5332" i="2"/>
  <c r="AA5332" i="2"/>
  <c r="AC5332" i="2"/>
  <c r="AD5332" i="2"/>
  <c r="AE5332" i="2"/>
  <c r="AF5332" i="2"/>
  <c r="I5333" i="2"/>
  <c r="J5333" i="2"/>
  <c r="K5333" i="2"/>
  <c r="L5333" i="2"/>
  <c r="M5333" i="2"/>
  <c r="N5333" i="2"/>
  <c r="O5333" i="2"/>
  <c r="P5333" i="2"/>
  <c r="Y5333" i="2"/>
  <c r="Z5333" i="2"/>
  <c r="AA5333" i="2"/>
  <c r="AC5333" i="2"/>
  <c r="AD5333" i="2"/>
  <c r="AE5333" i="2"/>
  <c r="AF5333" i="2"/>
  <c r="I5334" i="2"/>
  <c r="J5334" i="2"/>
  <c r="K5334" i="2"/>
  <c r="L5334" i="2"/>
  <c r="M5334" i="2"/>
  <c r="N5334" i="2"/>
  <c r="O5334" i="2"/>
  <c r="P5334" i="2"/>
  <c r="Y5334" i="2"/>
  <c r="Z5334" i="2"/>
  <c r="AA5334" i="2"/>
  <c r="AC5334" i="2"/>
  <c r="AD5334" i="2"/>
  <c r="AE5334" i="2"/>
  <c r="AF5334" i="2"/>
  <c r="I5335" i="2"/>
  <c r="J5335" i="2"/>
  <c r="K5335" i="2"/>
  <c r="L5335" i="2"/>
  <c r="M5335" i="2"/>
  <c r="N5335" i="2"/>
  <c r="O5335" i="2"/>
  <c r="P5335" i="2"/>
  <c r="Y5335" i="2"/>
  <c r="Z5335" i="2"/>
  <c r="AA5335" i="2"/>
  <c r="AC5335" i="2"/>
  <c r="AD5335" i="2"/>
  <c r="AE5335" i="2"/>
  <c r="AF5335" i="2"/>
  <c r="I5336" i="2"/>
  <c r="J5336" i="2"/>
  <c r="K5336" i="2"/>
  <c r="L5336" i="2"/>
  <c r="M5336" i="2"/>
  <c r="N5336" i="2"/>
  <c r="O5336" i="2"/>
  <c r="P5336" i="2"/>
  <c r="Y5336" i="2"/>
  <c r="Z5336" i="2"/>
  <c r="AA5336" i="2"/>
  <c r="AC5336" i="2"/>
  <c r="AD5336" i="2"/>
  <c r="AE5336" i="2"/>
  <c r="AF5336" i="2"/>
  <c r="I5337" i="2"/>
  <c r="J5337" i="2"/>
  <c r="K5337" i="2"/>
  <c r="L5337" i="2"/>
  <c r="M5337" i="2"/>
  <c r="N5337" i="2"/>
  <c r="O5337" i="2"/>
  <c r="P5337" i="2"/>
  <c r="Y5337" i="2"/>
  <c r="Z5337" i="2"/>
  <c r="AA5337" i="2"/>
  <c r="AC5337" i="2"/>
  <c r="AD5337" i="2"/>
  <c r="AE5337" i="2"/>
  <c r="AF5337" i="2"/>
  <c r="I5338" i="2"/>
  <c r="J5338" i="2"/>
  <c r="K5338" i="2"/>
  <c r="L5338" i="2"/>
  <c r="M5338" i="2"/>
  <c r="N5338" i="2"/>
  <c r="O5338" i="2"/>
  <c r="P5338" i="2"/>
  <c r="Y5338" i="2"/>
  <c r="Z5338" i="2"/>
  <c r="AA5338" i="2"/>
  <c r="AC5338" i="2"/>
  <c r="AD5338" i="2"/>
  <c r="AE5338" i="2"/>
  <c r="AF5338" i="2"/>
  <c r="I5339" i="2"/>
  <c r="J5339" i="2"/>
  <c r="K5339" i="2"/>
  <c r="L5339" i="2"/>
  <c r="M5339" i="2"/>
  <c r="N5339" i="2"/>
  <c r="O5339" i="2"/>
  <c r="P5339" i="2"/>
  <c r="Y5339" i="2"/>
  <c r="Z5339" i="2"/>
  <c r="AA5339" i="2"/>
  <c r="AC5339" i="2"/>
  <c r="AD5339" i="2"/>
  <c r="AE5339" i="2"/>
  <c r="AF5339" i="2"/>
  <c r="I5340" i="2"/>
  <c r="J5340" i="2"/>
  <c r="K5340" i="2"/>
  <c r="L5340" i="2"/>
  <c r="M5340" i="2"/>
  <c r="N5340" i="2"/>
  <c r="O5340" i="2"/>
  <c r="P5340" i="2"/>
  <c r="Y5340" i="2"/>
  <c r="Z5340" i="2"/>
  <c r="AA5340" i="2"/>
  <c r="AC5340" i="2"/>
  <c r="AD5340" i="2"/>
  <c r="AE5340" i="2"/>
  <c r="AF5340" i="2"/>
  <c r="I5341" i="2"/>
  <c r="J5341" i="2"/>
  <c r="K5341" i="2"/>
  <c r="L5341" i="2"/>
  <c r="M5341" i="2"/>
  <c r="N5341" i="2"/>
  <c r="O5341" i="2"/>
  <c r="P5341" i="2"/>
  <c r="Y5341" i="2"/>
  <c r="Z5341" i="2"/>
  <c r="AA5341" i="2"/>
  <c r="AC5341" i="2"/>
  <c r="AD5341" i="2"/>
  <c r="AE5341" i="2"/>
  <c r="AF5341" i="2"/>
  <c r="I5342" i="2"/>
  <c r="J5342" i="2"/>
  <c r="K5342" i="2"/>
  <c r="L5342" i="2"/>
  <c r="M5342" i="2"/>
  <c r="N5342" i="2"/>
  <c r="O5342" i="2"/>
  <c r="P5342" i="2"/>
  <c r="Y5342" i="2"/>
  <c r="Z5342" i="2"/>
  <c r="AA5342" i="2"/>
  <c r="AC5342" i="2"/>
  <c r="AD5342" i="2"/>
  <c r="AE5342" i="2"/>
  <c r="AF5342" i="2"/>
  <c r="I5343" i="2"/>
  <c r="J5343" i="2"/>
  <c r="K5343" i="2"/>
  <c r="L5343" i="2"/>
  <c r="M5343" i="2"/>
  <c r="N5343" i="2"/>
  <c r="O5343" i="2"/>
  <c r="P5343" i="2"/>
  <c r="Y5343" i="2"/>
  <c r="Z5343" i="2"/>
  <c r="AA5343" i="2"/>
  <c r="AC5343" i="2"/>
  <c r="AD5343" i="2"/>
  <c r="AE5343" i="2"/>
  <c r="AF5343" i="2"/>
  <c r="I5344" i="2"/>
  <c r="J5344" i="2"/>
  <c r="K5344" i="2"/>
  <c r="L5344" i="2"/>
  <c r="M5344" i="2"/>
  <c r="N5344" i="2"/>
  <c r="O5344" i="2"/>
  <c r="P5344" i="2"/>
  <c r="Y5344" i="2"/>
  <c r="Z5344" i="2"/>
  <c r="AA5344" i="2"/>
  <c r="AC5344" i="2"/>
  <c r="AD5344" i="2"/>
  <c r="AE5344" i="2"/>
  <c r="AF5344" i="2"/>
  <c r="I5345" i="2"/>
  <c r="J5345" i="2"/>
  <c r="K5345" i="2"/>
  <c r="L5345" i="2"/>
  <c r="M5345" i="2"/>
  <c r="N5345" i="2"/>
  <c r="O5345" i="2"/>
  <c r="P5345" i="2"/>
  <c r="Y5345" i="2"/>
  <c r="Z5345" i="2"/>
  <c r="AA5345" i="2"/>
  <c r="AC5345" i="2"/>
  <c r="AD5345" i="2"/>
  <c r="AE5345" i="2"/>
  <c r="AF5345" i="2"/>
  <c r="I5346" i="2"/>
  <c r="J5346" i="2"/>
  <c r="K5346" i="2"/>
  <c r="L5346" i="2"/>
  <c r="M5346" i="2"/>
  <c r="N5346" i="2"/>
  <c r="O5346" i="2"/>
  <c r="P5346" i="2"/>
  <c r="Y5346" i="2"/>
  <c r="Z5346" i="2"/>
  <c r="AA5346" i="2"/>
  <c r="AC5346" i="2"/>
  <c r="AD5346" i="2"/>
  <c r="AE5346" i="2"/>
  <c r="AF5346" i="2"/>
  <c r="I5347" i="2"/>
  <c r="J5347" i="2"/>
  <c r="K5347" i="2"/>
  <c r="L5347" i="2"/>
  <c r="M5347" i="2"/>
  <c r="N5347" i="2"/>
  <c r="O5347" i="2"/>
  <c r="P5347" i="2"/>
  <c r="Y5347" i="2"/>
  <c r="Z5347" i="2"/>
  <c r="AA5347" i="2"/>
  <c r="AC5347" i="2"/>
  <c r="AD5347" i="2"/>
  <c r="AE5347" i="2"/>
  <c r="AF5347" i="2"/>
  <c r="I5348" i="2"/>
  <c r="J5348" i="2"/>
  <c r="K5348" i="2"/>
  <c r="L5348" i="2"/>
  <c r="M5348" i="2"/>
  <c r="N5348" i="2"/>
  <c r="O5348" i="2"/>
  <c r="P5348" i="2"/>
  <c r="Y5348" i="2"/>
  <c r="Z5348" i="2"/>
  <c r="AA5348" i="2"/>
  <c r="AC5348" i="2"/>
  <c r="AD5348" i="2"/>
  <c r="AE5348" i="2"/>
  <c r="AF5348" i="2"/>
  <c r="I5349" i="2"/>
  <c r="J5349" i="2"/>
  <c r="K5349" i="2"/>
  <c r="L5349" i="2"/>
  <c r="M5349" i="2"/>
  <c r="N5349" i="2"/>
  <c r="O5349" i="2"/>
  <c r="P5349" i="2"/>
  <c r="Y5349" i="2"/>
  <c r="Z5349" i="2"/>
  <c r="AA5349" i="2"/>
  <c r="AC5349" i="2"/>
  <c r="AD5349" i="2"/>
  <c r="AE5349" i="2"/>
  <c r="AF5349" i="2"/>
  <c r="I5350" i="2"/>
  <c r="J5350" i="2"/>
  <c r="K5350" i="2"/>
  <c r="L5350" i="2"/>
  <c r="M5350" i="2"/>
  <c r="N5350" i="2"/>
  <c r="O5350" i="2"/>
  <c r="P5350" i="2"/>
  <c r="Y5350" i="2"/>
  <c r="Z5350" i="2"/>
  <c r="AA5350" i="2"/>
  <c r="AC5350" i="2"/>
  <c r="AD5350" i="2"/>
  <c r="AE5350" i="2"/>
  <c r="AF5350" i="2"/>
  <c r="I5351" i="2"/>
  <c r="J5351" i="2"/>
  <c r="K5351" i="2"/>
  <c r="L5351" i="2"/>
  <c r="M5351" i="2"/>
  <c r="N5351" i="2"/>
  <c r="O5351" i="2"/>
  <c r="P5351" i="2"/>
  <c r="Y5351" i="2"/>
  <c r="Z5351" i="2"/>
  <c r="AA5351" i="2"/>
  <c r="AC5351" i="2"/>
  <c r="AD5351" i="2"/>
  <c r="AE5351" i="2"/>
  <c r="AF5351" i="2"/>
  <c r="I5352" i="2"/>
  <c r="J5352" i="2"/>
  <c r="K5352" i="2"/>
  <c r="L5352" i="2"/>
  <c r="M5352" i="2"/>
  <c r="N5352" i="2"/>
  <c r="O5352" i="2"/>
  <c r="P5352" i="2"/>
  <c r="Y5352" i="2"/>
  <c r="Z5352" i="2"/>
  <c r="AA5352" i="2"/>
  <c r="AC5352" i="2"/>
  <c r="AD5352" i="2"/>
  <c r="AE5352" i="2"/>
  <c r="AF5352" i="2"/>
  <c r="I5353" i="2"/>
  <c r="J5353" i="2"/>
  <c r="K5353" i="2"/>
  <c r="L5353" i="2"/>
  <c r="M5353" i="2"/>
  <c r="N5353" i="2"/>
  <c r="O5353" i="2"/>
  <c r="P5353" i="2"/>
  <c r="Y5353" i="2"/>
  <c r="Z5353" i="2"/>
  <c r="AA5353" i="2"/>
  <c r="AC5353" i="2"/>
  <c r="AD5353" i="2"/>
  <c r="AE5353" i="2"/>
  <c r="AF5353" i="2"/>
  <c r="I5354" i="2"/>
  <c r="J5354" i="2"/>
  <c r="K5354" i="2"/>
  <c r="L5354" i="2"/>
  <c r="M5354" i="2"/>
  <c r="N5354" i="2"/>
  <c r="O5354" i="2"/>
  <c r="P5354" i="2"/>
  <c r="Y5354" i="2"/>
  <c r="Z5354" i="2"/>
  <c r="AA5354" i="2"/>
  <c r="AC5354" i="2"/>
  <c r="AD5354" i="2"/>
  <c r="AE5354" i="2"/>
  <c r="AF5354" i="2"/>
  <c r="I5355" i="2"/>
  <c r="J5355" i="2"/>
  <c r="K5355" i="2"/>
  <c r="L5355" i="2"/>
  <c r="M5355" i="2"/>
  <c r="N5355" i="2"/>
  <c r="O5355" i="2"/>
  <c r="P5355" i="2"/>
  <c r="Y5355" i="2"/>
  <c r="Z5355" i="2"/>
  <c r="AA5355" i="2"/>
  <c r="AC5355" i="2"/>
  <c r="AD5355" i="2"/>
  <c r="AE5355" i="2"/>
  <c r="AF5355" i="2"/>
  <c r="I5356" i="2"/>
  <c r="J5356" i="2"/>
  <c r="K5356" i="2"/>
  <c r="L5356" i="2"/>
  <c r="M5356" i="2"/>
  <c r="N5356" i="2"/>
  <c r="O5356" i="2"/>
  <c r="P5356" i="2"/>
  <c r="Y5356" i="2"/>
  <c r="Z5356" i="2"/>
  <c r="AA5356" i="2"/>
  <c r="AC5356" i="2"/>
  <c r="AD5356" i="2"/>
  <c r="AE5356" i="2"/>
  <c r="AF5356" i="2"/>
  <c r="I5357" i="2"/>
  <c r="J5357" i="2"/>
  <c r="K5357" i="2"/>
  <c r="L5357" i="2"/>
  <c r="M5357" i="2"/>
  <c r="N5357" i="2"/>
  <c r="O5357" i="2"/>
  <c r="P5357" i="2"/>
  <c r="Y5357" i="2"/>
  <c r="Z5357" i="2"/>
  <c r="AA5357" i="2"/>
  <c r="AC5357" i="2"/>
  <c r="AD5357" i="2"/>
  <c r="AE5357" i="2"/>
  <c r="AF5357" i="2"/>
  <c r="I5358" i="2"/>
  <c r="J5358" i="2"/>
  <c r="K5358" i="2"/>
  <c r="L5358" i="2"/>
  <c r="M5358" i="2"/>
  <c r="N5358" i="2"/>
  <c r="O5358" i="2"/>
  <c r="P5358" i="2"/>
  <c r="Y5358" i="2"/>
  <c r="Z5358" i="2"/>
  <c r="AA5358" i="2"/>
  <c r="AC5358" i="2"/>
  <c r="AD5358" i="2"/>
  <c r="AE5358" i="2"/>
  <c r="AF5358" i="2"/>
  <c r="I5359" i="2"/>
  <c r="J5359" i="2"/>
  <c r="K5359" i="2"/>
  <c r="L5359" i="2"/>
  <c r="M5359" i="2"/>
  <c r="N5359" i="2"/>
  <c r="O5359" i="2"/>
  <c r="P5359" i="2"/>
  <c r="Y5359" i="2"/>
  <c r="Z5359" i="2"/>
  <c r="AA5359" i="2"/>
  <c r="AC5359" i="2"/>
  <c r="AD5359" i="2"/>
  <c r="AE5359" i="2"/>
  <c r="AF5359" i="2"/>
  <c r="I5360" i="2"/>
  <c r="J5360" i="2"/>
  <c r="K5360" i="2"/>
  <c r="L5360" i="2"/>
  <c r="M5360" i="2"/>
  <c r="N5360" i="2"/>
  <c r="O5360" i="2"/>
  <c r="P5360" i="2"/>
  <c r="Y5360" i="2"/>
  <c r="Z5360" i="2"/>
  <c r="AA5360" i="2"/>
  <c r="AC5360" i="2"/>
  <c r="AD5360" i="2"/>
  <c r="AE5360" i="2"/>
  <c r="AF5360" i="2"/>
  <c r="I5361" i="2"/>
  <c r="J5361" i="2"/>
  <c r="K5361" i="2"/>
  <c r="L5361" i="2"/>
  <c r="M5361" i="2"/>
  <c r="N5361" i="2"/>
  <c r="O5361" i="2"/>
  <c r="P5361" i="2"/>
  <c r="Y5361" i="2"/>
  <c r="Z5361" i="2"/>
  <c r="AA5361" i="2"/>
  <c r="AC5361" i="2"/>
  <c r="AD5361" i="2"/>
  <c r="AE5361" i="2"/>
  <c r="AF5361" i="2"/>
  <c r="I5362" i="2"/>
  <c r="J5362" i="2"/>
  <c r="K5362" i="2"/>
  <c r="L5362" i="2"/>
  <c r="M5362" i="2"/>
  <c r="N5362" i="2"/>
  <c r="O5362" i="2"/>
  <c r="P5362" i="2"/>
  <c r="Y5362" i="2"/>
  <c r="Z5362" i="2"/>
  <c r="AA5362" i="2"/>
  <c r="AC5362" i="2"/>
  <c r="AD5362" i="2"/>
  <c r="AE5362" i="2"/>
  <c r="AF5362" i="2"/>
  <c r="I5363" i="2"/>
  <c r="J5363" i="2"/>
  <c r="K5363" i="2"/>
  <c r="L5363" i="2"/>
  <c r="M5363" i="2"/>
  <c r="N5363" i="2"/>
  <c r="O5363" i="2"/>
  <c r="P5363" i="2"/>
  <c r="Y5363" i="2"/>
  <c r="Z5363" i="2"/>
  <c r="AA5363" i="2"/>
  <c r="AC5363" i="2"/>
  <c r="AD5363" i="2"/>
  <c r="AE5363" i="2"/>
  <c r="AF5363" i="2"/>
  <c r="I5364" i="2"/>
  <c r="J5364" i="2"/>
  <c r="K5364" i="2"/>
  <c r="L5364" i="2"/>
  <c r="M5364" i="2"/>
  <c r="N5364" i="2"/>
  <c r="O5364" i="2"/>
  <c r="P5364" i="2"/>
  <c r="Y5364" i="2"/>
  <c r="Z5364" i="2"/>
  <c r="AA5364" i="2"/>
  <c r="AC5364" i="2"/>
  <c r="AD5364" i="2"/>
  <c r="AE5364" i="2"/>
  <c r="AF5364" i="2"/>
  <c r="I5365" i="2"/>
  <c r="J5365" i="2"/>
  <c r="K5365" i="2"/>
  <c r="L5365" i="2"/>
  <c r="M5365" i="2"/>
  <c r="N5365" i="2"/>
  <c r="O5365" i="2"/>
  <c r="P5365" i="2"/>
  <c r="Y5365" i="2"/>
  <c r="Z5365" i="2"/>
  <c r="AA5365" i="2"/>
  <c r="AC5365" i="2"/>
  <c r="AD5365" i="2"/>
  <c r="AE5365" i="2"/>
  <c r="AF5365" i="2"/>
  <c r="I5366" i="2"/>
  <c r="J5366" i="2"/>
  <c r="K5366" i="2"/>
  <c r="L5366" i="2"/>
  <c r="M5366" i="2"/>
  <c r="N5366" i="2"/>
  <c r="O5366" i="2"/>
  <c r="P5366" i="2"/>
  <c r="Y5366" i="2"/>
  <c r="Z5366" i="2"/>
  <c r="AA5366" i="2"/>
  <c r="AC5366" i="2"/>
  <c r="AD5366" i="2"/>
  <c r="AE5366" i="2"/>
  <c r="AF5366" i="2"/>
  <c r="I5367" i="2"/>
  <c r="J5367" i="2"/>
  <c r="K5367" i="2"/>
  <c r="L5367" i="2"/>
  <c r="M5367" i="2"/>
  <c r="N5367" i="2"/>
  <c r="O5367" i="2"/>
  <c r="P5367" i="2"/>
  <c r="Y5367" i="2"/>
  <c r="Z5367" i="2"/>
  <c r="AA5367" i="2"/>
  <c r="AC5367" i="2"/>
  <c r="AD5367" i="2"/>
  <c r="AE5367" i="2"/>
  <c r="AF5367" i="2"/>
  <c r="I5368" i="2"/>
  <c r="J5368" i="2"/>
  <c r="K5368" i="2"/>
  <c r="L5368" i="2"/>
  <c r="M5368" i="2"/>
  <c r="N5368" i="2"/>
  <c r="O5368" i="2"/>
  <c r="P5368" i="2"/>
  <c r="Y5368" i="2"/>
  <c r="Z5368" i="2"/>
  <c r="AA5368" i="2"/>
  <c r="AC5368" i="2"/>
  <c r="AD5368" i="2"/>
  <c r="AE5368" i="2"/>
  <c r="AF5368" i="2"/>
  <c r="I5369" i="2"/>
  <c r="J5369" i="2"/>
  <c r="K5369" i="2"/>
  <c r="L5369" i="2"/>
  <c r="M5369" i="2"/>
  <c r="N5369" i="2"/>
  <c r="O5369" i="2"/>
  <c r="P5369" i="2"/>
  <c r="Y5369" i="2"/>
  <c r="Z5369" i="2"/>
  <c r="AA5369" i="2"/>
  <c r="AC5369" i="2"/>
  <c r="AD5369" i="2"/>
  <c r="AE5369" i="2"/>
  <c r="AF5369" i="2"/>
  <c r="I5370" i="2"/>
  <c r="J5370" i="2"/>
  <c r="K5370" i="2"/>
  <c r="L5370" i="2"/>
  <c r="M5370" i="2"/>
  <c r="N5370" i="2"/>
  <c r="O5370" i="2"/>
  <c r="P5370" i="2"/>
  <c r="Y5370" i="2"/>
  <c r="Z5370" i="2"/>
  <c r="AA5370" i="2"/>
  <c r="AC5370" i="2"/>
  <c r="AD5370" i="2"/>
  <c r="AE5370" i="2"/>
  <c r="AF5370" i="2"/>
  <c r="I5371" i="2"/>
  <c r="J5371" i="2"/>
  <c r="K5371" i="2"/>
  <c r="L5371" i="2"/>
  <c r="M5371" i="2"/>
  <c r="N5371" i="2"/>
  <c r="O5371" i="2"/>
  <c r="P5371" i="2"/>
  <c r="Y5371" i="2"/>
  <c r="Z5371" i="2"/>
  <c r="AA5371" i="2"/>
  <c r="AC5371" i="2"/>
  <c r="AD5371" i="2"/>
  <c r="AE5371" i="2"/>
  <c r="AF5371" i="2"/>
  <c r="I5372" i="2"/>
  <c r="J5372" i="2"/>
  <c r="K5372" i="2"/>
  <c r="L5372" i="2"/>
  <c r="M5372" i="2"/>
  <c r="N5372" i="2"/>
  <c r="O5372" i="2"/>
  <c r="P5372" i="2"/>
  <c r="Y5372" i="2"/>
  <c r="Z5372" i="2"/>
  <c r="AA5372" i="2"/>
  <c r="AC5372" i="2"/>
  <c r="AD5372" i="2"/>
  <c r="AE5372" i="2"/>
  <c r="AF5372" i="2"/>
  <c r="I5373" i="2"/>
  <c r="J5373" i="2"/>
  <c r="K5373" i="2"/>
  <c r="L5373" i="2"/>
  <c r="M5373" i="2"/>
  <c r="N5373" i="2"/>
  <c r="O5373" i="2"/>
  <c r="P5373" i="2"/>
  <c r="Y5373" i="2"/>
  <c r="Z5373" i="2"/>
  <c r="AA5373" i="2"/>
  <c r="AC5373" i="2"/>
  <c r="AD5373" i="2"/>
  <c r="AE5373" i="2"/>
  <c r="AF5373" i="2"/>
  <c r="I5374" i="2"/>
  <c r="J5374" i="2"/>
  <c r="K5374" i="2"/>
  <c r="L5374" i="2"/>
  <c r="M5374" i="2"/>
  <c r="N5374" i="2"/>
  <c r="O5374" i="2"/>
  <c r="P5374" i="2"/>
  <c r="Y5374" i="2"/>
  <c r="Z5374" i="2"/>
  <c r="AA5374" i="2"/>
  <c r="AC5374" i="2"/>
  <c r="AD5374" i="2"/>
  <c r="AE5374" i="2"/>
  <c r="AF5374" i="2"/>
  <c r="I5375" i="2"/>
  <c r="J5375" i="2"/>
  <c r="K5375" i="2"/>
  <c r="L5375" i="2"/>
  <c r="M5375" i="2"/>
  <c r="N5375" i="2"/>
  <c r="O5375" i="2"/>
  <c r="P5375" i="2"/>
  <c r="Y5375" i="2"/>
  <c r="Z5375" i="2"/>
  <c r="AA5375" i="2"/>
  <c r="AC5375" i="2"/>
  <c r="AD5375" i="2"/>
  <c r="AE5375" i="2"/>
  <c r="AF5375" i="2"/>
  <c r="I5376" i="2"/>
  <c r="J5376" i="2"/>
  <c r="K5376" i="2"/>
  <c r="L5376" i="2"/>
  <c r="M5376" i="2"/>
  <c r="N5376" i="2"/>
  <c r="O5376" i="2"/>
  <c r="P5376" i="2"/>
  <c r="Y5376" i="2"/>
  <c r="Z5376" i="2"/>
  <c r="AA5376" i="2"/>
  <c r="AC5376" i="2"/>
  <c r="AD5376" i="2"/>
  <c r="AE5376" i="2"/>
  <c r="AF5376" i="2"/>
  <c r="I5377" i="2"/>
  <c r="J5377" i="2"/>
  <c r="K5377" i="2"/>
  <c r="L5377" i="2"/>
  <c r="M5377" i="2"/>
  <c r="N5377" i="2"/>
  <c r="O5377" i="2"/>
  <c r="P5377" i="2"/>
  <c r="Y5377" i="2"/>
  <c r="Z5377" i="2"/>
  <c r="AA5377" i="2"/>
  <c r="AC5377" i="2"/>
  <c r="AD5377" i="2"/>
  <c r="AE5377" i="2"/>
  <c r="AF5377" i="2"/>
  <c r="I5378" i="2"/>
  <c r="J5378" i="2"/>
  <c r="K5378" i="2"/>
  <c r="L5378" i="2"/>
  <c r="M5378" i="2"/>
  <c r="N5378" i="2"/>
  <c r="O5378" i="2"/>
  <c r="P5378" i="2"/>
  <c r="Y5378" i="2"/>
  <c r="Z5378" i="2"/>
  <c r="AA5378" i="2"/>
  <c r="AC5378" i="2"/>
  <c r="AD5378" i="2"/>
  <c r="AE5378" i="2"/>
  <c r="AF5378" i="2"/>
  <c r="I5379" i="2"/>
  <c r="J5379" i="2"/>
  <c r="K5379" i="2"/>
  <c r="L5379" i="2"/>
  <c r="M5379" i="2"/>
  <c r="N5379" i="2"/>
  <c r="O5379" i="2"/>
  <c r="P5379" i="2"/>
  <c r="Y5379" i="2"/>
  <c r="Z5379" i="2"/>
  <c r="AA5379" i="2"/>
  <c r="AC5379" i="2"/>
  <c r="AD5379" i="2"/>
  <c r="AE5379" i="2"/>
  <c r="AF5379" i="2"/>
  <c r="I5380" i="2"/>
  <c r="J5380" i="2"/>
  <c r="K5380" i="2"/>
  <c r="L5380" i="2"/>
  <c r="M5380" i="2"/>
  <c r="N5380" i="2"/>
  <c r="O5380" i="2"/>
  <c r="P5380" i="2"/>
  <c r="Y5380" i="2"/>
  <c r="Z5380" i="2"/>
  <c r="AA5380" i="2"/>
  <c r="AC5380" i="2"/>
  <c r="AD5380" i="2"/>
  <c r="AE5380" i="2"/>
  <c r="AF5380" i="2"/>
  <c r="I5381" i="2"/>
  <c r="J5381" i="2"/>
  <c r="K5381" i="2"/>
  <c r="L5381" i="2"/>
  <c r="M5381" i="2"/>
  <c r="N5381" i="2"/>
  <c r="O5381" i="2"/>
  <c r="P5381" i="2"/>
  <c r="Y5381" i="2"/>
  <c r="Z5381" i="2"/>
  <c r="AA5381" i="2"/>
  <c r="AC5381" i="2"/>
  <c r="AD5381" i="2"/>
  <c r="AE5381" i="2"/>
  <c r="AF5381" i="2"/>
  <c r="I5382" i="2"/>
  <c r="J5382" i="2"/>
  <c r="K5382" i="2"/>
  <c r="L5382" i="2"/>
  <c r="M5382" i="2"/>
  <c r="N5382" i="2"/>
  <c r="O5382" i="2"/>
  <c r="P5382" i="2"/>
  <c r="Y5382" i="2"/>
  <c r="Z5382" i="2"/>
  <c r="AA5382" i="2"/>
  <c r="AC5382" i="2"/>
  <c r="AD5382" i="2"/>
  <c r="AE5382" i="2"/>
  <c r="AF5382" i="2"/>
  <c r="I5383" i="2"/>
  <c r="J5383" i="2"/>
  <c r="K5383" i="2"/>
  <c r="L5383" i="2"/>
  <c r="M5383" i="2"/>
  <c r="N5383" i="2"/>
  <c r="O5383" i="2"/>
  <c r="P5383" i="2"/>
  <c r="Y5383" i="2"/>
  <c r="Z5383" i="2"/>
  <c r="AA5383" i="2"/>
  <c r="AC5383" i="2"/>
  <c r="AD5383" i="2"/>
  <c r="AE5383" i="2"/>
  <c r="AF5383" i="2"/>
  <c r="I5384" i="2"/>
  <c r="J5384" i="2"/>
  <c r="K5384" i="2"/>
  <c r="L5384" i="2"/>
  <c r="M5384" i="2"/>
  <c r="N5384" i="2"/>
  <c r="O5384" i="2"/>
  <c r="P5384" i="2"/>
  <c r="Y5384" i="2"/>
  <c r="Z5384" i="2"/>
  <c r="AA5384" i="2"/>
  <c r="AC5384" i="2"/>
  <c r="AD5384" i="2"/>
  <c r="AE5384" i="2"/>
  <c r="AF5384" i="2"/>
  <c r="I5385" i="2"/>
  <c r="J5385" i="2"/>
  <c r="K5385" i="2"/>
  <c r="L5385" i="2"/>
  <c r="M5385" i="2"/>
  <c r="N5385" i="2"/>
  <c r="O5385" i="2"/>
  <c r="P5385" i="2"/>
  <c r="Y5385" i="2"/>
  <c r="Z5385" i="2"/>
  <c r="AA5385" i="2"/>
  <c r="AC5385" i="2"/>
  <c r="AD5385" i="2"/>
  <c r="AE5385" i="2"/>
  <c r="AF5385" i="2"/>
  <c r="I5386" i="2"/>
  <c r="J5386" i="2"/>
  <c r="K5386" i="2"/>
  <c r="L5386" i="2"/>
  <c r="M5386" i="2"/>
  <c r="N5386" i="2"/>
  <c r="O5386" i="2"/>
  <c r="P5386" i="2"/>
  <c r="Y5386" i="2"/>
  <c r="Z5386" i="2"/>
  <c r="AA5386" i="2"/>
  <c r="AC5386" i="2"/>
  <c r="AD5386" i="2"/>
  <c r="AE5386" i="2"/>
  <c r="AF5386" i="2"/>
  <c r="I5387" i="2"/>
  <c r="J5387" i="2"/>
  <c r="K5387" i="2"/>
  <c r="L5387" i="2"/>
  <c r="M5387" i="2"/>
  <c r="N5387" i="2"/>
  <c r="O5387" i="2"/>
  <c r="P5387" i="2"/>
  <c r="Y5387" i="2"/>
  <c r="Z5387" i="2"/>
  <c r="AA5387" i="2"/>
  <c r="AC5387" i="2"/>
  <c r="AD5387" i="2"/>
  <c r="AE5387" i="2"/>
  <c r="AF5387" i="2"/>
  <c r="I5388" i="2"/>
  <c r="J5388" i="2"/>
  <c r="K5388" i="2"/>
  <c r="L5388" i="2"/>
  <c r="M5388" i="2"/>
  <c r="N5388" i="2"/>
  <c r="O5388" i="2"/>
  <c r="P5388" i="2"/>
  <c r="Y5388" i="2"/>
  <c r="Z5388" i="2"/>
  <c r="AA5388" i="2"/>
  <c r="AC5388" i="2"/>
  <c r="AD5388" i="2"/>
  <c r="AE5388" i="2"/>
  <c r="AF5388" i="2"/>
  <c r="I5389" i="2"/>
  <c r="J5389" i="2"/>
  <c r="K5389" i="2"/>
  <c r="L5389" i="2"/>
  <c r="M5389" i="2"/>
  <c r="N5389" i="2"/>
  <c r="O5389" i="2"/>
  <c r="P5389" i="2"/>
  <c r="Y5389" i="2"/>
  <c r="Z5389" i="2"/>
  <c r="AA5389" i="2"/>
  <c r="AC5389" i="2"/>
  <c r="AD5389" i="2"/>
  <c r="AE5389" i="2"/>
  <c r="AF5389" i="2"/>
  <c r="I5390" i="2"/>
  <c r="J5390" i="2"/>
  <c r="K5390" i="2"/>
  <c r="L5390" i="2"/>
  <c r="M5390" i="2"/>
  <c r="N5390" i="2"/>
  <c r="O5390" i="2"/>
  <c r="P5390" i="2"/>
  <c r="Y5390" i="2"/>
  <c r="Z5390" i="2"/>
  <c r="AA5390" i="2"/>
  <c r="AC5390" i="2"/>
  <c r="AD5390" i="2"/>
  <c r="AE5390" i="2"/>
  <c r="AF5390" i="2"/>
  <c r="I5391" i="2"/>
  <c r="J5391" i="2"/>
  <c r="K5391" i="2"/>
  <c r="L5391" i="2"/>
  <c r="M5391" i="2"/>
  <c r="N5391" i="2"/>
  <c r="O5391" i="2"/>
  <c r="P5391" i="2"/>
  <c r="Y5391" i="2"/>
  <c r="Z5391" i="2"/>
  <c r="AA5391" i="2"/>
  <c r="AC5391" i="2"/>
  <c r="AD5391" i="2"/>
  <c r="AE5391" i="2"/>
  <c r="AF5391" i="2"/>
  <c r="I5392" i="2"/>
  <c r="J5392" i="2"/>
  <c r="K5392" i="2"/>
  <c r="L5392" i="2"/>
  <c r="M5392" i="2"/>
  <c r="N5392" i="2"/>
  <c r="O5392" i="2"/>
  <c r="P5392" i="2"/>
  <c r="Y5392" i="2"/>
  <c r="Z5392" i="2"/>
  <c r="AA5392" i="2"/>
  <c r="AC5392" i="2"/>
  <c r="AD5392" i="2"/>
  <c r="AE5392" i="2"/>
  <c r="AF5392" i="2"/>
  <c r="I5393" i="2"/>
  <c r="J5393" i="2"/>
  <c r="K5393" i="2"/>
  <c r="L5393" i="2"/>
  <c r="M5393" i="2"/>
  <c r="N5393" i="2"/>
  <c r="O5393" i="2"/>
  <c r="P5393" i="2"/>
  <c r="Y5393" i="2"/>
  <c r="Z5393" i="2"/>
  <c r="AA5393" i="2"/>
  <c r="AC5393" i="2"/>
  <c r="AD5393" i="2"/>
  <c r="AE5393" i="2"/>
  <c r="AF5393" i="2"/>
  <c r="I5394" i="2"/>
  <c r="J5394" i="2"/>
  <c r="K5394" i="2"/>
  <c r="L5394" i="2"/>
  <c r="M5394" i="2"/>
  <c r="N5394" i="2"/>
  <c r="O5394" i="2"/>
  <c r="P5394" i="2"/>
  <c r="Y5394" i="2"/>
  <c r="Z5394" i="2"/>
  <c r="AA5394" i="2"/>
  <c r="AC5394" i="2"/>
  <c r="AD5394" i="2"/>
  <c r="AE5394" i="2"/>
  <c r="AF5394" i="2"/>
  <c r="I5395" i="2"/>
  <c r="J5395" i="2"/>
  <c r="K5395" i="2"/>
  <c r="L5395" i="2"/>
  <c r="M5395" i="2"/>
  <c r="N5395" i="2"/>
  <c r="O5395" i="2"/>
  <c r="P5395" i="2"/>
  <c r="Y5395" i="2"/>
  <c r="Z5395" i="2"/>
  <c r="AA5395" i="2"/>
  <c r="AC5395" i="2"/>
  <c r="AD5395" i="2"/>
  <c r="AE5395" i="2"/>
  <c r="AF5395" i="2"/>
  <c r="I5396" i="2"/>
  <c r="J5396" i="2"/>
  <c r="K5396" i="2"/>
  <c r="L5396" i="2"/>
  <c r="M5396" i="2"/>
  <c r="N5396" i="2"/>
  <c r="O5396" i="2"/>
  <c r="P5396" i="2"/>
  <c r="Y5396" i="2"/>
  <c r="Z5396" i="2"/>
  <c r="AA5396" i="2"/>
  <c r="AC5396" i="2"/>
  <c r="AD5396" i="2"/>
  <c r="AE5396" i="2"/>
  <c r="AF5396" i="2"/>
  <c r="I5397" i="2"/>
  <c r="J5397" i="2"/>
  <c r="K5397" i="2"/>
  <c r="L5397" i="2"/>
  <c r="M5397" i="2"/>
  <c r="N5397" i="2"/>
  <c r="O5397" i="2"/>
  <c r="P5397" i="2"/>
  <c r="Y5397" i="2"/>
  <c r="Z5397" i="2"/>
  <c r="AA5397" i="2"/>
  <c r="AC5397" i="2"/>
  <c r="AD5397" i="2"/>
  <c r="AE5397" i="2"/>
  <c r="AF5397" i="2"/>
  <c r="I5398" i="2"/>
  <c r="J5398" i="2"/>
  <c r="K5398" i="2"/>
  <c r="L5398" i="2"/>
  <c r="M5398" i="2"/>
  <c r="N5398" i="2"/>
  <c r="O5398" i="2"/>
  <c r="P5398" i="2"/>
  <c r="Y5398" i="2"/>
  <c r="Z5398" i="2"/>
  <c r="AA5398" i="2"/>
  <c r="AC5398" i="2"/>
  <c r="AD5398" i="2"/>
  <c r="AE5398" i="2"/>
  <c r="AF5398" i="2"/>
  <c r="I5399" i="2"/>
  <c r="J5399" i="2"/>
  <c r="K5399" i="2"/>
  <c r="L5399" i="2"/>
  <c r="M5399" i="2"/>
  <c r="N5399" i="2"/>
  <c r="O5399" i="2"/>
  <c r="P5399" i="2"/>
  <c r="Y5399" i="2"/>
  <c r="Z5399" i="2"/>
  <c r="AA5399" i="2"/>
  <c r="AC5399" i="2"/>
  <c r="AD5399" i="2"/>
  <c r="AE5399" i="2"/>
  <c r="AF5399" i="2"/>
  <c r="I5400" i="2"/>
  <c r="J5400" i="2"/>
  <c r="K5400" i="2"/>
  <c r="L5400" i="2"/>
  <c r="M5400" i="2"/>
  <c r="N5400" i="2"/>
  <c r="O5400" i="2"/>
  <c r="P5400" i="2"/>
  <c r="Y5400" i="2"/>
  <c r="Z5400" i="2"/>
  <c r="AA5400" i="2"/>
  <c r="AC5400" i="2"/>
  <c r="AD5400" i="2"/>
  <c r="AE5400" i="2"/>
  <c r="AF5400" i="2"/>
  <c r="I5401" i="2"/>
  <c r="J5401" i="2"/>
  <c r="K5401" i="2"/>
  <c r="L5401" i="2"/>
  <c r="M5401" i="2"/>
  <c r="N5401" i="2"/>
  <c r="O5401" i="2"/>
  <c r="P5401" i="2"/>
  <c r="Y5401" i="2"/>
  <c r="Z5401" i="2"/>
  <c r="AA5401" i="2"/>
  <c r="AC5401" i="2"/>
  <c r="AD5401" i="2"/>
  <c r="AE5401" i="2"/>
  <c r="AF5401" i="2"/>
  <c r="I5402" i="2"/>
  <c r="J5402" i="2"/>
  <c r="K5402" i="2"/>
  <c r="L5402" i="2"/>
  <c r="M5402" i="2"/>
  <c r="N5402" i="2"/>
  <c r="O5402" i="2"/>
  <c r="P5402" i="2"/>
  <c r="Y5402" i="2"/>
  <c r="Z5402" i="2"/>
  <c r="AA5402" i="2"/>
  <c r="AC5402" i="2"/>
  <c r="AD5402" i="2"/>
  <c r="AE5402" i="2"/>
  <c r="AF5402" i="2"/>
  <c r="I5403" i="2"/>
  <c r="J5403" i="2"/>
  <c r="K5403" i="2"/>
  <c r="L5403" i="2"/>
  <c r="M5403" i="2"/>
  <c r="N5403" i="2"/>
  <c r="O5403" i="2"/>
  <c r="P5403" i="2"/>
  <c r="Y5403" i="2"/>
  <c r="Z5403" i="2"/>
  <c r="AA5403" i="2"/>
  <c r="AC5403" i="2"/>
  <c r="AD5403" i="2"/>
  <c r="AE5403" i="2"/>
  <c r="AF5403" i="2"/>
  <c r="I5404" i="2"/>
  <c r="J5404" i="2"/>
  <c r="K5404" i="2"/>
  <c r="L5404" i="2"/>
  <c r="M5404" i="2"/>
  <c r="N5404" i="2"/>
  <c r="O5404" i="2"/>
  <c r="P5404" i="2"/>
  <c r="Y5404" i="2"/>
  <c r="Z5404" i="2"/>
  <c r="AA5404" i="2"/>
  <c r="AC5404" i="2"/>
  <c r="AD5404" i="2"/>
  <c r="AE5404" i="2"/>
  <c r="AF5404" i="2"/>
  <c r="I5405" i="2"/>
  <c r="J5405" i="2"/>
  <c r="K5405" i="2"/>
  <c r="L5405" i="2"/>
  <c r="M5405" i="2"/>
  <c r="N5405" i="2"/>
  <c r="O5405" i="2"/>
  <c r="P5405" i="2"/>
  <c r="Y5405" i="2"/>
  <c r="Z5405" i="2"/>
  <c r="AA5405" i="2"/>
  <c r="AC5405" i="2"/>
  <c r="AD5405" i="2"/>
  <c r="AE5405" i="2"/>
  <c r="AF5405" i="2"/>
  <c r="I5406" i="2"/>
  <c r="J5406" i="2"/>
  <c r="K5406" i="2"/>
  <c r="L5406" i="2"/>
  <c r="M5406" i="2"/>
  <c r="N5406" i="2"/>
  <c r="O5406" i="2"/>
  <c r="P5406" i="2"/>
  <c r="Y5406" i="2"/>
  <c r="Z5406" i="2"/>
  <c r="AA5406" i="2"/>
  <c r="AC5406" i="2"/>
  <c r="AD5406" i="2"/>
  <c r="AE5406" i="2"/>
  <c r="AF5406" i="2"/>
  <c r="I5407" i="2"/>
  <c r="J5407" i="2"/>
  <c r="K5407" i="2"/>
  <c r="L5407" i="2"/>
  <c r="M5407" i="2"/>
  <c r="N5407" i="2"/>
  <c r="O5407" i="2"/>
  <c r="P5407" i="2"/>
  <c r="Y5407" i="2"/>
  <c r="Z5407" i="2"/>
  <c r="AA5407" i="2"/>
  <c r="AC5407" i="2"/>
  <c r="AD5407" i="2"/>
  <c r="AE5407" i="2"/>
  <c r="AF5407" i="2"/>
  <c r="I5408" i="2"/>
  <c r="J5408" i="2"/>
  <c r="K5408" i="2"/>
  <c r="L5408" i="2"/>
  <c r="M5408" i="2"/>
  <c r="N5408" i="2"/>
  <c r="O5408" i="2"/>
  <c r="P5408" i="2"/>
  <c r="Y5408" i="2"/>
  <c r="Z5408" i="2"/>
  <c r="AA5408" i="2"/>
  <c r="AC5408" i="2"/>
  <c r="AD5408" i="2"/>
  <c r="AE5408" i="2"/>
  <c r="AF5408" i="2"/>
  <c r="I5409" i="2"/>
  <c r="J5409" i="2"/>
  <c r="K5409" i="2"/>
  <c r="L5409" i="2"/>
  <c r="M5409" i="2"/>
  <c r="N5409" i="2"/>
  <c r="O5409" i="2"/>
  <c r="P5409" i="2"/>
  <c r="Y5409" i="2"/>
  <c r="Z5409" i="2"/>
  <c r="AA5409" i="2"/>
  <c r="AC5409" i="2"/>
  <c r="AD5409" i="2"/>
  <c r="AE5409" i="2"/>
  <c r="AF5409" i="2"/>
  <c r="I5410" i="2"/>
  <c r="J5410" i="2"/>
  <c r="K5410" i="2"/>
  <c r="L5410" i="2"/>
  <c r="M5410" i="2"/>
  <c r="N5410" i="2"/>
  <c r="O5410" i="2"/>
  <c r="P5410" i="2"/>
  <c r="Y5410" i="2"/>
  <c r="Z5410" i="2"/>
  <c r="AA5410" i="2"/>
  <c r="AC5410" i="2"/>
  <c r="AD5410" i="2"/>
  <c r="AE5410" i="2"/>
  <c r="AF5410" i="2"/>
  <c r="I5411" i="2"/>
  <c r="J5411" i="2"/>
  <c r="K5411" i="2"/>
  <c r="L5411" i="2"/>
  <c r="M5411" i="2"/>
  <c r="N5411" i="2"/>
  <c r="O5411" i="2"/>
  <c r="P5411" i="2"/>
  <c r="Y5411" i="2"/>
  <c r="Z5411" i="2"/>
  <c r="AA5411" i="2"/>
  <c r="AC5411" i="2"/>
  <c r="AD5411" i="2"/>
  <c r="AE5411" i="2"/>
  <c r="AF5411" i="2"/>
  <c r="I5412" i="2"/>
  <c r="J5412" i="2"/>
  <c r="K5412" i="2"/>
  <c r="L5412" i="2"/>
  <c r="M5412" i="2"/>
  <c r="N5412" i="2"/>
  <c r="O5412" i="2"/>
  <c r="P5412" i="2"/>
  <c r="Y5412" i="2"/>
  <c r="Z5412" i="2"/>
  <c r="AA5412" i="2"/>
  <c r="AC5412" i="2"/>
  <c r="AD5412" i="2"/>
  <c r="AE5412" i="2"/>
  <c r="AF5412" i="2"/>
  <c r="I5413" i="2"/>
  <c r="J5413" i="2"/>
  <c r="K5413" i="2"/>
  <c r="L5413" i="2"/>
  <c r="M5413" i="2"/>
  <c r="N5413" i="2"/>
  <c r="O5413" i="2"/>
  <c r="P5413" i="2"/>
  <c r="Y5413" i="2"/>
  <c r="Z5413" i="2"/>
  <c r="AA5413" i="2"/>
  <c r="AC5413" i="2"/>
  <c r="AD5413" i="2"/>
  <c r="AE5413" i="2"/>
  <c r="AF5413" i="2"/>
  <c r="I5414" i="2"/>
  <c r="J5414" i="2"/>
  <c r="K5414" i="2"/>
  <c r="L5414" i="2"/>
  <c r="M5414" i="2"/>
  <c r="N5414" i="2"/>
  <c r="O5414" i="2"/>
  <c r="P5414" i="2"/>
  <c r="Y5414" i="2"/>
  <c r="Z5414" i="2"/>
  <c r="AA5414" i="2"/>
  <c r="AC5414" i="2"/>
  <c r="AD5414" i="2"/>
  <c r="AE5414" i="2"/>
  <c r="AF5414" i="2"/>
  <c r="I5415" i="2"/>
  <c r="J5415" i="2"/>
  <c r="K5415" i="2"/>
  <c r="L5415" i="2"/>
  <c r="M5415" i="2"/>
  <c r="N5415" i="2"/>
  <c r="O5415" i="2"/>
  <c r="P5415" i="2"/>
  <c r="Y5415" i="2"/>
  <c r="Z5415" i="2"/>
  <c r="AA5415" i="2"/>
  <c r="AC5415" i="2"/>
  <c r="AD5415" i="2"/>
  <c r="AE5415" i="2"/>
  <c r="AF5415" i="2"/>
  <c r="I5416" i="2"/>
  <c r="J5416" i="2"/>
  <c r="K5416" i="2"/>
  <c r="L5416" i="2"/>
  <c r="M5416" i="2"/>
  <c r="N5416" i="2"/>
  <c r="O5416" i="2"/>
  <c r="P5416" i="2"/>
  <c r="Y5416" i="2"/>
  <c r="Z5416" i="2"/>
  <c r="AA5416" i="2"/>
  <c r="AC5416" i="2"/>
  <c r="AD5416" i="2"/>
  <c r="AE5416" i="2"/>
  <c r="AF5416" i="2"/>
  <c r="I5417" i="2"/>
  <c r="J5417" i="2"/>
  <c r="K5417" i="2"/>
  <c r="L5417" i="2"/>
  <c r="M5417" i="2"/>
  <c r="N5417" i="2"/>
  <c r="O5417" i="2"/>
  <c r="P5417" i="2"/>
  <c r="Y5417" i="2"/>
  <c r="Z5417" i="2"/>
  <c r="AA5417" i="2"/>
  <c r="AC5417" i="2"/>
  <c r="AD5417" i="2"/>
  <c r="AE5417" i="2"/>
  <c r="AF5417" i="2"/>
  <c r="I5418" i="2"/>
  <c r="J5418" i="2"/>
  <c r="K5418" i="2"/>
  <c r="L5418" i="2"/>
  <c r="M5418" i="2"/>
  <c r="N5418" i="2"/>
  <c r="O5418" i="2"/>
  <c r="P5418" i="2"/>
  <c r="Y5418" i="2"/>
  <c r="Z5418" i="2"/>
  <c r="AA5418" i="2"/>
  <c r="AC5418" i="2"/>
  <c r="AD5418" i="2"/>
  <c r="AE5418" i="2"/>
  <c r="AF5418" i="2"/>
  <c r="I5419" i="2"/>
  <c r="J5419" i="2"/>
  <c r="K5419" i="2"/>
  <c r="L5419" i="2"/>
  <c r="M5419" i="2"/>
  <c r="N5419" i="2"/>
  <c r="O5419" i="2"/>
  <c r="P5419" i="2"/>
  <c r="Y5419" i="2"/>
  <c r="Z5419" i="2"/>
  <c r="AA5419" i="2"/>
  <c r="AC5419" i="2"/>
  <c r="AD5419" i="2"/>
  <c r="AE5419" i="2"/>
  <c r="AF5419" i="2"/>
  <c r="I5420" i="2"/>
  <c r="J5420" i="2"/>
  <c r="K5420" i="2"/>
  <c r="L5420" i="2"/>
  <c r="M5420" i="2"/>
  <c r="N5420" i="2"/>
  <c r="O5420" i="2"/>
  <c r="P5420" i="2"/>
  <c r="Y5420" i="2"/>
  <c r="Z5420" i="2"/>
  <c r="AA5420" i="2"/>
  <c r="AC5420" i="2"/>
  <c r="AD5420" i="2"/>
  <c r="AE5420" i="2"/>
  <c r="AF5420" i="2"/>
  <c r="I5421" i="2"/>
  <c r="J5421" i="2"/>
  <c r="K5421" i="2"/>
  <c r="L5421" i="2"/>
  <c r="M5421" i="2"/>
  <c r="N5421" i="2"/>
  <c r="O5421" i="2"/>
  <c r="P5421" i="2"/>
  <c r="Y5421" i="2"/>
  <c r="Z5421" i="2"/>
  <c r="AA5421" i="2"/>
  <c r="AC5421" i="2"/>
  <c r="AD5421" i="2"/>
  <c r="AE5421" i="2"/>
  <c r="AF5421" i="2"/>
  <c r="I5422" i="2"/>
  <c r="J5422" i="2"/>
  <c r="K5422" i="2"/>
  <c r="L5422" i="2"/>
  <c r="M5422" i="2"/>
  <c r="N5422" i="2"/>
  <c r="O5422" i="2"/>
  <c r="P5422" i="2"/>
  <c r="Y5422" i="2"/>
  <c r="Z5422" i="2"/>
  <c r="AA5422" i="2"/>
  <c r="AC5422" i="2"/>
  <c r="AD5422" i="2"/>
  <c r="AE5422" i="2"/>
  <c r="AF5422" i="2"/>
  <c r="I5423" i="2"/>
  <c r="J5423" i="2"/>
  <c r="K5423" i="2"/>
  <c r="L5423" i="2"/>
  <c r="M5423" i="2"/>
  <c r="N5423" i="2"/>
  <c r="O5423" i="2"/>
  <c r="P5423" i="2"/>
  <c r="Y5423" i="2"/>
  <c r="Z5423" i="2"/>
  <c r="AA5423" i="2"/>
  <c r="AC5423" i="2"/>
  <c r="AD5423" i="2"/>
  <c r="AE5423" i="2"/>
  <c r="AF5423" i="2"/>
  <c r="I5424" i="2"/>
  <c r="J5424" i="2"/>
  <c r="K5424" i="2"/>
  <c r="L5424" i="2"/>
  <c r="M5424" i="2"/>
  <c r="N5424" i="2"/>
  <c r="O5424" i="2"/>
  <c r="P5424" i="2"/>
  <c r="Y5424" i="2"/>
  <c r="Z5424" i="2"/>
  <c r="AA5424" i="2"/>
  <c r="AC5424" i="2"/>
  <c r="AD5424" i="2"/>
  <c r="AE5424" i="2"/>
  <c r="AF5424" i="2"/>
  <c r="I5425" i="2"/>
  <c r="J5425" i="2"/>
  <c r="K5425" i="2"/>
  <c r="L5425" i="2"/>
  <c r="M5425" i="2"/>
  <c r="N5425" i="2"/>
  <c r="O5425" i="2"/>
  <c r="P5425" i="2"/>
  <c r="Y5425" i="2"/>
  <c r="Z5425" i="2"/>
  <c r="AA5425" i="2"/>
  <c r="AC5425" i="2"/>
  <c r="AD5425" i="2"/>
  <c r="AE5425" i="2"/>
  <c r="AF5425" i="2"/>
  <c r="I5426" i="2"/>
  <c r="J5426" i="2"/>
  <c r="K5426" i="2"/>
  <c r="L5426" i="2"/>
  <c r="M5426" i="2"/>
  <c r="N5426" i="2"/>
  <c r="O5426" i="2"/>
  <c r="P5426" i="2"/>
  <c r="Y5426" i="2"/>
  <c r="Z5426" i="2"/>
  <c r="AA5426" i="2"/>
  <c r="AC5426" i="2"/>
  <c r="AD5426" i="2"/>
  <c r="AE5426" i="2"/>
  <c r="AF5426" i="2"/>
  <c r="I5427" i="2"/>
  <c r="J5427" i="2"/>
  <c r="K5427" i="2"/>
  <c r="L5427" i="2"/>
  <c r="M5427" i="2"/>
  <c r="N5427" i="2"/>
  <c r="O5427" i="2"/>
  <c r="P5427" i="2"/>
  <c r="Y5427" i="2"/>
  <c r="Z5427" i="2"/>
  <c r="AA5427" i="2"/>
  <c r="AC5427" i="2"/>
  <c r="AD5427" i="2"/>
  <c r="AE5427" i="2"/>
  <c r="AF5427" i="2"/>
  <c r="I5428" i="2"/>
  <c r="J5428" i="2"/>
  <c r="K5428" i="2"/>
  <c r="L5428" i="2"/>
  <c r="M5428" i="2"/>
  <c r="N5428" i="2"/>
  <c r="O5428" i="2"/>
  <c r="P5428" i="2"/>
  <c r="Y5428" i="2"/>
  <c r="Z5428" i="2"/>
  <c r="AA5428" i="2"/>
  <c r="AC5428" i="2"/>
  <c r="AD5428" i="2"/>
  <c r="AE5428" i="2"/>
  <c r="AF5428" i="2"/>
  <c r="I5429" i="2"/>
  <c r="J5429" i="2"/>
  <c r="K5429" i="2"/>
  <c r="L5429" i="2"/>
  <c r="M5429" i="2"/>
  <c r="N5429" i="2"/>
  <c r="O5429" i="2"/>
  <c r="P5429" i="2"/>
  <c r="Y5429" i="2"/>
  <c r="Z5429" i="2"/>
  <c r="AA5429" i="2"/>
  <c r="AC5429" i="2"/>
  <c r="AD5429" i="2"/>
  <c r="AE5429" i="2"/>
  <c r="AF5429" i="2"/>
  <c r="I5430" i="2"/>
  <c r="J5430" i="2"/>
  <c r="K5430" i="2"/>
  <c r="L5430" i="2"/>
  <c r="M5430" i="2"/>
  <c r="N5430" i="2"/>
  <c r="O5430" i="2"/>
  <c r="P5430" i="2"/>
  <c r="Y5430" i="2"/>
  <c r="Z5430" i="2"/>
  <c r="AA5430" i="2"/>
  <c r="AC5430" i="2"/>
  <c r="AD5430" i="2"/>
  <c r="AE5430" i="2"/>
  <c r="AF5430" i="2"/>
  <c r="I5431" i="2"/>
  <c r="J5431" i="2"/>
  <c r="K5431" i="2"/>
  <c r="L5431" i="2"/>
  <c r="M5431" i="2"/>
  <c r="N5431" i="2"/>
  <c r="O5431" i="2"/>
  <c r="P5431" i="2"/>
  <c r="Y5431" i="2"/>
  <c r="Z5431" i="2"/>
  <c r="AA5431" i="2"/>
  <c r="AC5431" i="2"/>
  <c r="AD5431" i="2"/>
  <c r="AE5431" i="2"/>
  <c r="AF5431" i="2"/>
  <c r="I5432" i="2"/>
  <c r="J5432" i="2"/>
  <c r="K5432" i="2"/>
  <c r="L5432" i="2"/>
  <c r="M5432" i="2"/>
  <c r="N5432" i="2"/>
  <c r="O5432" i="2"/>
  <c r="P5432" i="2"/>
  <c r="Y5432" i="2"/>
  <c r="Z5432" i="2"/>
  <c r="AA5432" i="2"/>
  <c r="AC5432" i="2"/>
  <c r="AD5432" i="2"/>
  <c r="AE5432" i="2"/>
  <c r="AF5432" i="2"/>
  <c r="I5433" i="2"/>
  <c r="J5433" i="2"/>
  <c r="K5433" i="2"/>
  <c r="L5433" i="2"/>
  <c r="M5433" i="2"/>
  <c r="N5433" i="2"/>
  <c r="O5433" i="2"/>
  <c r="P5433" i="2"/>
  <c r="Y5433" i="2"/>
  <c r="Z5433" i="2"/>
  <c r="AA5433" i="2"/>
  <c r="AC5433" i="2"/>
  <c r="AD5433" i="2"/>
  <c r="AE5433" i="2"/>
  <c r="AF5433" i="2"/>
  <c r="I5434" i="2"/>
  <c r="J5434" i="2"/>
  <c r="K5434" i="2"/>
  <c r="L5434" i="2"/>
  <c r="M5434" i="2"/>
  <c r="N5434" i="2"/>
  <c r="O5434" i="2"/>
  <c r="P5434" i="2"/>
  <c r="Y5434" i="2"/>
  <c r="Z5434" i="2"/>
  <c r="AA5434" i="2"/>
  <c r="AC5434" i="2"/>
  <c r="AD5434" i="2"/>
  <c r="AE5434" i="2"/>
  <c r="AF5434" i="2"/>
  <c r="I5435" i="2"/>
  <c r="J5435" i="2"/>
  <c r="K5435" i="2"/>
  <c r="L5435" i="2"/>
  <c r="M5435" i="2"/>
  <c r="N5435" i="2"/>
  <c r="O5435" i="2"/>
  <c r="P5435" i="2"/>
  <c r="Y5435" i="2"/>
  <c r="Z5435" i="2"/>
  <c r="AA5435" i="2"/>
  <c r="AC5435" i="2"/>
  <c r="AD5435" i="2"/>
  <c r="AE5435" i="2"/>
  <c r="AF5435" i="2"/>
  <c r="I5436" i="2"/>
  <c r="J5436" i="2"/>
  <c r="K5436" i="2"/>
  <c r="L5436" i="2"/>
  <c r="M5436" i="2"/>
  <c r="N5436" i="2"/>
  <c r="O5436" i="2"/>
  <c r="P5436" i="2"/>
  <c r="Y5436" i="2"/>
  <c r="Z5436" i="2"/>
  <c r="AA5436" i="2"/>
  <c r="AC5436" i="2"/>
  <c r="AD5436" i="2"/>
  <c r="AE5436" i="2"/>
  <c r="AF5436" i="2"/>
  <c r="I5437" i="2"/>
  <c r="J5437" i="2"/>
  <c r="K5437" i="2"/>
  <c r="L5437" i="2"/>
  <c r="M5437" i="2"/>
  <c r="N5437" i="2"/>
  <c r="O5437" i="2"/>
  <c r="P5437" i="2"/>
  <c r="Y5437" i="2"/>
  <c r="Z5437" i="2"/>
  <c r="AA5437" i="2"/>
  <c r="AC5437" i="2"/>
  <c r="AD5437" i="2"/>
  <c r="AE5437" i="2"/>
  <c r="AF5437" i="2"/>
  <c r="I5438" i="2"/>
  <c r="J5438" i="2"/>
  <c r="K5438" i="2"/>
  <c r="L5438" i="2"/>
  <c r="M5438" i="2"/>
  <c r="N5438" i="2"/>
  <c r="O5438" i="2"/>
  <c r="P5438" i="2"/>
  <c r="Y5438" i="2"/>
  <c r="Z5438" i="2"/>
  <c r="AA5438" i="2"/>
  <c r="AC5438" i="2"/>
  <c r="AD5438" i="2"/>
  <c r="AE5438" i="2"/>
  <c r="AF5438" i="2"/>
  <c r="I5439" i="2"/>
  <c r="J5439" i="2"/>
  <c r="K5439" i="2"/>
  <c r="L5439" i="2"/>
  <c r="M5439" i="2"/>
  <c r="N5439" i="2"/>
  <c r="O5439" i="2"/>
  <c r="P5439" i="2"/>
  <c r="Y5439" i="2"/>
  <c r="Z5439" i="2"/>
  <c r="AA5439" i="2"/>
  <c r="AC5439" i="2"/>
  <c r="AD5439" i="2"/>
  <c r="AE5439" i="2"/>
  <c r="AF5439" i="2"/>
  <c r="I5440" i="2"/>
  <c r="J5440" i="2"/>
  <c r="K5440" i="2"/>
  <c r="L5440" i="2"/>
  <c r="M5440" i="2"/>
  <c r="N5440" i="2"/>
  <c r="O5440" i="2"/>
  <c r="P5440" i="2"/>
  <c r="Y5440" i="2"/>
  <c r="Z5440" i="2"/>
  <c r="AA5440" i="2"/>
  <c r="AC5440" i="2"/>
  <c r="AD5440" i="2"/>
  <c r="AE5440" i="2"/>
  <c r="AF5440" i="2"/>
  <c r="I5441" i="2"/>
  <c r="J5441" i="2"/>
  <c r="K5441" i="2"/>
  <c r="L5441" i="2"/>
  <c r="M5441" i="2"/>
  <c r="N5441" i="2"/>
  <c r="O5441" i="2"/>
  <c r="P5441" i="2"/>
  <c r="Y5441" i="2"/>
  <c r="Z5441" i="2"/>
  <c r="AA5441" i="2"/>
  <c r="AC5441" i="2"/>
  <c r="AD5441" i="2"/>
  <c r="AE5441" i="2"/>
  <c r="AF5441" i="2"/>
  <c r="I5442" i="2"/>
  <c r="J5442" i="2"/>
  <c r="K5442" i="2"/>
  <c r="L5442" i="2"/>
  <c r="M5442" i="2"/>
  <c r="N5442" i="2"/>
  <c r="O5442" i="2"/>
  <c r="P5442" i="2"/>
  <c r="Y5442" i="2"/>
  <c r="Z5442" i="2"/>
  <c r="AA5442" i="2"/>
  <c r="AC5442" i="2"/>
  <c r="AD5442" i="2"/>
  <c r="AE5442" i="2"/>
  <c r="AF5442" i="2"/>
  <c r="I5443" i="2"/>
  <c r="J5443" i="2"/>
  <c r="K5443" i="2"/>
  <c r="L5443" i="2"/>
  <c r="M5443" i="2"/>
  <c r="N5443" i="2"/>
  <c r="O5443" i="2"/>
  <c r="P5443" i="2"/>
  <c r="Y5443" i="2"/>
  <c r="Z5443" i="2"/>
  <c r="AA5443" i="2"/>
  <c r="AC5443" i="2"/>
  <c r="AD5443" i="2"/>
  <c r="AE5443" i="2"/>
  <c r="AF5443" i="2"/>
  <c r="I5444" i="2"/>
  <c r="J5444" i="2"/>
  <c r="K5444" i="2"/>
  <c r="L5444" i="2"/>
  <c r="M5444" i="2"/>
  <c r="N5444" i="2"/>
  <c r="O5444" i="2"/>
  <c r="P5444" i="2"/>
  <c r="Y5444" i="2"/>
  <c r="Z5444" i="2"/>
  <c r="AA5444" i="2"/>
  <c r="AC5444" i="2"/>
  <c r="AD5444" i="2"/>
  <c r="AE5444" i="2"/>
  <c r="AF5444" i="2"/>
  <c r="I5445" i="2"/>
  <c r="J5445" i="2"/>
  <c r="K5445" i="2"/>
  <c r="L5445" i="2"/>
  <c r="M5445" i="2"/>
  <c r="N5445" i="2"/>
  <c r="O5445" i="2"/>
  <c r="P5445" i="2"/>
  <c r="Y5445" i="2"/>
  <c r="Z5445" i="2"/>
  <c r="AA5445" i="2"/>
  <c r="AC5445" i="2"/>
  <c r="AD5445" i="2"/>
  <c r="AE5445" i="2"/>
  <c r="AF5445" i="2"/>
  <c r="I5446" i="2"/>
  <c r="J5446" i="2"/>
  <c r="K5446" i="2"/>
  <c r="L5446" i="2"/>
  <c r="M5446" i="2"/>
  <c r="N5446" i="2"/>
  <c r="O5446" i="2"/>
  <c r="P5446" i="2"/>
  <c r="Y5446" i="2"/>
  <c r="Z5446" i="2"/>
  <c r="AA5446" i="2"/>
  <c r="AC5446" i="2"/>
  <c r="AD5446" i="2"/>
  <c r="AE5446" i="2"/>
  <c r="AF5446" i="2"/>
  <c r="I5447" i="2"/>
  <c r="J5447" i="2"/>
  <c r="K5447" i="2"/>
  <c r="L5447" i="2"/>
  <c r="M5447" i="2"/>
  <c r="N5447" i="2"/>
  <c r="O5447" i="2"/>
  <c r="P5447" i="2"/>
  <c r="Y5447" i="2"/>
  <c r="Z5447" i="2"/>
  <c r="AA5447" i="2"/>
  <c r="AC5447" i="2"/>
  <c r="AD5447" i="2"/>
  <c r="AE5447" i="2"/>
  <c r="AF5447" i="2"/>
  <c r="I5448" i="2"/>
  <c r="J5448" i="2"/>
  <c r="K5448" i="2"/>
  <c r="L5448" i="2"/>
  <c r="M5448" i="2"/>
  <c r="N5448" i="2"/>
  <c r="O5448" i="2"/>
  <c r="P5448" i="2"/>
  <c r="Y5448" i="2"/>
  <c r="Z5448" i="2"/>
  <c r="AA5448" i="2"/>
  <c r="AC5448" i="2"/>
  <c r="AD5448" i="2"/>
  <c r="AE5448" i="2"/>
  <c r="AF5448" i="2"/>
  <c r="I5449" i="2"/>
  <c r="J5449" i="2"/>
  <c r="K5449" i="2"/>
  <c r="L5449" i="2"/>
  <c r="M5449" i="2"/>
  <c r="N5449" i="2"/>
  <c r="O5449" i="2"/>
  <c r="P5449" i="2"/>
  <c r="Y5449" i="2"/>
  <c r="Z5449" i="2"/>
  <c r="AA5449" i="2"/>
  <c r="AC5449" i="2"/>
  <c r="AD5449" i="2"/>
  <c r="AE5449" i="2"/>
  <c r="AF5449" i="2"/>
  <c r="I5450" i="2"/>
  <c r="J5450" i="2"/>
  <c r="K5450" i="2"/>
  <c r="L5450" i="2"/>
  <c r="M5450" i="2"/>
  <c r="N5450" i="2"/>
  <c r="O5450" i="2"/>
  <c r="P5450" i="2"/>
  <c r="Y5450" i="2"/>
  <c r="Z5450" i="2"/>
  <c r="AA5450" i="2"/>
  <c r="AC5450" i="2"/>
  <c r="AD5450" i="2"/>
  <c r="AE5450" i="2"/>
  <c r="AF5450" i="2"/>
  <c r="I5451" i="2"/>
  <c r="J5451" i="2"/>
  <c r="K5451" i="2"/>
  <c r="L5451" i="2"/>
  <c r="M5451" i="2"/>
  <c r="N5451" i="2"/>
  <c r="O5451" i="2"/>
  <c r="P5451" i="2"/>
  <c r="Y5451" i="2"/>
  <c r="Z5451" i="2"/>
  <c r="AA5451" i="2"/>
  <c r="AC5451" i="2"/>
  <c r="AD5451" i="2"/>
  <c r="AE5451" i="2"/>
  <c r="AF5451" i="2"/>
  <c r="I5452" i="2"/>
  <c r="J5452" i="2"/>
  <c r="K5452" i="2"/>
  <c r="L5452" i="2"/>
  <c r="M5452" i="2"/>
  <c r="N5452" i="2"/>
  <c r="O5452" i="2"/>
  <c r="P5452" i="2"/>
  <c r="Y5452" i="2"/>
  <c r="Z5452" i="2"/>
  <c r="AA5452" i="2"/>
  <c r="AC5452" i="2"/>
  <c r="AD5452" i="2"/>
  <c r="AE5452" i="2"/>
  <c r="AF5452" i="2"/>
  <c r="I5453" i="2"/>
  <c r="J5453" i="2"/>
  <c r="K5453" i="2"/>
  <c r="L5453" i="2"/>
  <c r="M5453" i="2"/>
  <c r="N5453" i="2"/>
  <c r="O5453" i="2"/>
  <c r="P5453" i="2"/>
  <c r="Y5453" i="2"/>
  <c r="Z5453" i="2"/>
  <c r="AA5453" i="2"/>
  <c r="AC5453" i="2"/>
  <c r="AD5453" i="2"/>
  <c r="AE5453" i="2"/>
  <c r="AF5453" i="2"/>
  <c r="I5454" i="2"/>
  <c r="J5454" i="2"/>
  <c r="K5454" i="2"/>
  <c r="L5454" i="2"/>
  <c r="M5454" i="2"/>
  <c r="N5454" i="2"/>
  <c r="O5454" i="2"/>
  <c r="P5454" i="2"/>
  <c r="Y5454" i="2"/>
  <c r="Z5454" i="2"/>
  <c r="AA5454" i="2"/>
  <c r="AC5454" i="2"/>
  <c r="AD5454" i="2"/>
  <c r="AE5454" i="2"/>
  <c r="AF5454" i="2"/>
  <c r="I5455" i="2"/>
  <c r="J5455" i="2"/>
  <c r="K5455" i="2"/>
  <c r="L5455" i="2"/>
  <c r="M5455" i="2"/>
  <c r="N5455" i="2"/>
  <c r="O5455" i="2"/>
  <c r="P5455" i="2"/>
  <c r="Y5455" i="2"/>
  <c r="Z5455" i="2"/>
  <c r="AA5455" i="2"/>
  <c r="AC5455" i="2"/>
  <c r="AD5455" i="2"/>
  <c r="AE5455" i="2"/>
  <c r="AF5455" i="2"/>
  <c r="I5456" i="2"/>
  <c r="J5456" i="2"/>
  <c r="K5456" i="2"/>
  <c r="L5456" i="2"/>
  <c r="M5456" i="2"/>
  <c r="N5456" i="2"/>
  <c r="O5456" i="2"/>
  <c r="P5456" i="2"/>
  <c r="Y5456" i="2"/>
  <c r="Z5456" i="2"/>
  <c r="AA5456" i="2"/>
  <c r="AC5456" i="2"/>
  <c r="AD5456" i="2"/>
  <c r="AE5456" i="2"/>
  <c r="AF5456" i="2"/>
  <c r="I5457" i="2"/>
  <c r="J5457" i="2"/>
  <c r="K5457" i="2"/>
  <c r="L5457" i="2"/>
  <c r="M5457" i="2"/>
  <c r="N5457" i="2"/>
  <c r="O5457" i="2"/>
  <c r="P5457" i="2"/>
  <c r="Y5457" i="2"/>
  <c r="Z5457" i="2"/>
  <c r="AA5457" i="2"/>
  <c r="AC5457" i="2"/>
  <c r="AD5457" i="2"/>
  <c r="AE5457" i="2"/>
  <c r="AF5457" i="2"/>
  <c r="I5458" i="2"/>
  <c r="J5458" i="2"/>
  <c r="K5458" i="2"/>
  <c r="L5458" i="2"/>
  <c r="M5458" i="2"/>
  <c r="N5458" i="2"/>
  <c r="O5458" i="2"/>
  <c r="P5458" i="2"/>
  <c r="Y5458" i="2"/>
  <c r="Z5458" i="2"/>
  <c r="AA5458" i="2"/>
  <c r="AC5458" i="2"/>
  <c r="AD5458" i="2"/>
  <c r="AE5458" i="2"/>
  <c r="AF5458" i="2"/>
  <c r="I5459" i="2"/>
  <c r="J5459" i="2"/>
  <c r="K5459" i="2"/>
  <c r="L5459" i="2"/>
  <c r="M5459" i="2"/>
  <c r="N5459" i="2"/>
  <c r="O5459" i="2"/>
  <c r="P5459" i="2"/>
  <c r="Y5459" i="2"/>
  <c r="Z5459" i="2"/>
  <c r="AA5459" i="2"/>
  <c r="AC5459" i="2"/>
  <c r="AD5459" i="2"/>
  <c r="AE5459" i="2"/>
  <c r="AF5459" i="2"/>
  <c r="I5460" i="2"/>
  <c r="J5460" i="2"/>
  <c r="K5460" i="2"/>
  <c r="L5460" i="2"/>
  <c r="M5460" i="2"/>
  <c r="N5460" i="2"/>
  <c r="O5460" i="2"/>
  <c r="P5460" i="2"/>
  <c r="Y5460" i="2"/>
  <c r="Z5460" i="2"/>
  <c r="AA5460" i="2"/>
  <c r="AC5460" i="2"/>
  <c r="AD5460" i="2"/>
  <c r="AE5460" i="2"/>
  <c r="AF5460" i="2"/>
  <c r="I5461" i="2"/>
  <c r="J5461" i="2"/>
  <c r="K5461" i="2"/>
  <c r="L5461" i="2"/>
  <c r="M5461" i="2"/>
  <c r="N5461" i="2"/>
  <c r="O5461" i="2"/>
  <c r="P5461" i="2"/>
  <c r="Y5461" i="2"/>
  <c r="Z5461" i="2"/>
  <c r="AA5461" i="2"/>
  <c r="AC5461" i="2"/>
  <c r="AD5461" i="2"/>
  <c r="AE5461" i="2"/>
  <c r="AF5461" i="2"/>
  <c r="I5462" i="2"/>
  <c r="J5462" i="2"/>
  <c r="K5462" i="2"/>
  <c r="L5462" i="2"/>
  <c r="M5462" i="2"/>
  <c r="N5462" i="2"/>
  <c r="O5462" i="2"/>
  <c r="P5462" i="2"/>
  <c r="Y5462" i="2"/>
  <c r="Z5462" i="2"/>
  <c r="AA5462" i="2"/>
  <c r="AC5462" i="2"/>
  <c r="AD5462" i="2"/>
  <c r="AE5462" i="2"/>
  <c r="AF5462" i="2"/>
  <c r="I5463" i="2"/>
  <c r="J5463" i="2"/>
  <c r="K5463" i="2"/>
  <c r="L5463" i="2"/>
  <c r="M5463" i="2"/>
  <c r="N5463" i="2"/>
  <c r="O5463" i="2"/>
  <c r="P5463" i="2"/>
  <c r="Y5463" i="2"/>
  <c r="Z5463" i="2"/>
  <c r="AA5463" i="2"/>
  <c r="AC5463" i="2"/>
  <c r="AD5463" i="2"/>
  <c r="AE5463" i="2"/>
  <c r="AF5463" i="2"/>
  <c r="I5464" i="2"/>
  <c r="J5464" i="2"/>
  <c r="K5464" i="2"/>
  <c r="L5464" i="2"/>
  <c r="M5464" i="2"/>
  <c r="N5464" i="2"/>
  <c r="O5464" i="2"/>
  <c r="P5464" i="2"/>
  <c r="Y5464" i="2"/>
  <c r="Z5464" i="2"/>
  <c r="AA5464" i="2"/>
  <c r="AC5464" i="2"/>
  <c r="AD5464" i="2"/>
  <c r="AE5464" i="2"/>
  <c r="AF5464" i="2"/>
  <c r="I5465" i="2"/>
  <c r="J5465" i="2"/>
  <c r="K5465" i="2"/>
  <c r="L5465" i="2"/>
  <c r="M5465" i="2"/>
  <c r="N5465" i="2"/>
  <c r="O5465" i="2"/>
  <c r="P5465" i="2"/>
  <c r="Y5465" i="2"/>
  <c r="Z5465" i="2"/>
  <c r="AA5465" i="2"/>
  <c r="AC5465" i="2"/>
  <c r="AD5465" i="2"/>
  <c r="AE5465" i="2"/>
  <c r="AF5465" i="2"/>
  <c r="I5466" i="2"/>
  <c r="J5466" i="2"/>
  <c r="K5466" i="2"/>
  <c r="L5466" i="2"/>
  <c r="M5466" i="2"/>
  <c r="N5466" i="2"/>
  <c r="O5466" i="2"/>
  <c r="P5466" i="2"/>
  <c r="Y5466" i="2"/>
  <c r="Z5466" i="2"/>
  <c r="AA5466" i="2"/>
  <c r="AC5466" i="2"/>
  <c r="AD5466" i="2"/>
  <c r="AE5466" i="2"/>
  <c r="AF5466" i="2"/>
  <c r="I5467" i="2"/>
  <c r="J5467" i="2"/>
  <c r="K5467" i="2"/>
  <c r="L5467" i="2"/>
  <c r="M5467" i="2"/>
  <c r="N5467" i="2"/>
  <c r="O5467" i="2"/>
  <c r="P5467" i="2"/>
  <c r="Y5467" i="2"/>
  <c r="Z5467" i="2"/>
  <c r="AA5467" i="2"/>
  <c r="AC5467" i="2"/>
  <c r="AD5467" i="2"/>
  <c r="AE5467" i="2"/>
  <c r="AF5467" i="2"/>
  <c r="I5468" i="2"/>
  <c r="J5468" i="2"/>
  <c r="K5468" i="2"/>
  <c r="L5468" i="2"/>
  <c r="M5468" i="2"/>
  <c r="N5468" i="2"/>
  <c r="O5468" i="2"/>
  <c r="P5468" i="2"/>
  <c r="Y5468" i="2"/>
  <c r="Z5468" i="2"/>
  <c r="AA5468" i="2"/>
  <c r="AC5468" i="2"/>
  <c r="AD5468" i="2"/>
  <c r="AE5468" i="2"/>
  <c r="AF5468" i="2"/>
  <c r="I5469" i="2"/>
  <c r="J5469" i="2"/>
  <c r="K5469" i="2"/>
  <c r="L5469" i="2"/>
  <c r="M5469" i="2"/>
  <c r="N5469" i="2"/>
  <c r="O5469" i="2"/>
  <c r="P5469" i="2"/>
  <c r="Y5469" i="2"/>
  <c r="Z5469" i="2"/>
  <c r="AA5469" i="2"/>
  <c r="AC5469" i="2"/>
  <c r="AD5469" i="2"/>
  <c r="AE5469" i="2"/>
  <c r="AF5469" i="2"/>
  <c r="I5470" i="2"/>
  <c r="J5470" i="2"/>
  <c r="K5470" i="2"/>
  <c r="L5470" i="2"/>
  <c r="M5470" i="2"/>
  <c r="N5470" i="2"/>
  <c r="O5470" i="2"/>
  <c r="P5470" i="2"/>
  <c r="Y5470" i="2"/>
  <c r="Z5470" i="2"/>
  <c r="AA5470" i="2"/>
  <c r="AC5470" i="2"/>
  <c r="AD5470" i="2"/>
  <c r="AE5470" i="2"/>
  <c r="AF5470" i="2"/>
  <c r="I5471" i="2"/>
  <c r="J5471" i="2"/>
  <c r="K5471" i="2"/>
  <c r="L5471" i="2"/>
  <c r="M5471" i="2"/>
  <c r="N5471" i="2"/>
  <c r="O5471" i="2"/>
  <c r="P5471" i="2"/>
  <c r="Y5471" i="2"/>
  <c r="Z5471" i="2"/>
  <c r="AA5471" i="2"/>
  <c r="AC5471" i="2"/>
  <c r="AD5471" i="2"/>
  <c r="AE5471" i="2"/>
  <c r="AF5471" i="2"/>
  <c r="I5472" i="2"/>
  <c r="J5472" i="2"/>
  <c r="K5472" i="2"/>
  <c r="L5472" i="2"/>
  <c r="M5472" i="2"/>
  <c r="N5472" i="2"/>
  <c r="O5472" i="2"/>
  <c r="P5472" i="2"/>
  <c r="Y5472" i="2"/>
  <c r="Z5472" i="2"/>
  <c r="AA5472" i="2"/>
  <c r="AC5472" i="2"/>
  <c r="AD5472" i="2"/>
  <c r="AE5472" i="2"/>
  <c r="AF5472" i="2"/>
  <c r="I5473" i="2"/>
  <c r="J5473" i="2"/>
  <c r="K5473" i="2"/>
  <c r="L5473" i="2"/>
  <c r="M5473" i="2"/>
  <c r="N5473" i="2"/>
  <c r="O5473" i="2"/>
  <c r="P5473" i="2"/>
  <c r="Y5473" i="2"/>
  <c r="Z5473" i="2"/>
  <c r="AA5473" i="2"/>
  <c r="AC5473" i="2"/>
  <c r="AD5473" i="2"/>
  <c r="AE5473" i="2"/>
  <c r="AF5473" i="2"/>
  <c r="I5474" i="2"/>
  <c r="J5474" i="2"/>
  <c r="K5474" i="2"/>
  <c r="L5474" i="2"/>
  <c r="M5474" i="2"/>
  <c r="N5474" i="2"/>
  <c r="O5474" i="2"/>
  <c r="P5474" i="2"/>
  <c r="Y5474" i="2"/>
  <c r="Z5474" i="2"/>
  <c r="AA5474" i="2"/>
  <c r="AC5474" i="2"/>
  <c r="AD5474" i="2"/>
  <c r="AE5474" i="2"/>
  <c r="AF5474" i="2"/>
  <c r="I5475" i="2"/>
  <c r="J5475" i="2"/>
  <c r="K5475" i="2"/>
  <c r="L5475" i="2"/>
  <c r="M5475" i="2"/>
  <c r="N5475" i="2"/>
  <c r="O5475" i="2"/>
  <c r="P5475" i="2"/>
  <c r="Y5475" i="2"/>
  <c r="Z5475" i="2"/>
  <c r="AA5475" i="2"/>
  <c r="AC5475" i="2"/>
  <c r="AD5475" i="2"/>
  <c r="AE5475" i="2"/>
  <c r="AF5475" i="2"/>
  <c r="I5476" i="2"/>
  <c r="J5476" i="2"/>
  <c r="K5476" i="2"/>
  <c r="L5476" i="2"/>
  <c r="M5476" i="2"/>
  <c r="N5476" i="2"/>
  <c r="O5476" i="2"/>
  <c r="P5476" i="2"/>
  <c r="Y5476" i="2"/>
  <c r="Z5476" i="2"/>
  <c r="AA5476" i="2"/>
  <c r="AC5476" i="2"/>
  <c r="AD5476" i="2"/>
  <c r="AE5476" i="2"/>
  <c r="AF5476" i="2"/>
  <c r="I5477" i="2"/>
  <c r="J5477" i="2"/>
  <c r="K5477" i="2"/>
  <c r="L5477" i="2"/>
  <c r="M5477" i="2"/>
  <c r="N5477" i="2"/>
  <c r="O5477" i="2"/>
  <c r="P5477" i="2"/>
  <c r="Y5477" i="2"/>
  <c r="Z5477" i="2"/>
  <c r="AA5477" i="2"/>
  <c r="AC5477" i="2"/>
  <c r="AD5477" i="2"/>
  <c r="AE5477" i="2"/>
  <c r="AF5477" i="2"/>
  <c r="I5478" i="2"/>
  <c r="J5478" i="2"/>
  <c r="K5478" i="2"/>
  <c r="L5478" i="2"/>
  <c r="M5478" i="2"/>
  <c r="N5478" i="2"/>
  <c r="O5478" i="2"/>
  <c r="P5478" i="2"/>
  <c r="Y5478" i="2"/>
  <c r="Z5478" i="2"/>
  <c r="AA5478" i="2"/>
  <c r="AC5478" i="2"/>
  <c r="AD5478" i="2"/>
  <c r="AE5478" i="2"/>
  <c r="AF5478" i="2"/>
  <c r="I5479" i="2"/>
  <c r="J5479" i="2"/>
  <c r="K5479" i="2"/>
  <c r="L5479" i="2"/>
  <c r="M5479" i="2"/>
  <c r="N5479" i="2"/>
  <c r="O5479" i="2"/>
  <c r="P5479" i="2"/>
  <c r="Y5479" i="2"/>
  <c r="Z5479" i="2"/>
  <c r="AA5479" i="2"/>
  <c r="AC5479" i="2"/>
  <c r="AD5479" i="2"/>
  <c r="AE5479" i="2"/>
  <c r="AF5479" i="2"/>
  <c r="I5480" i="2"/>
  <c r="J5480" i="2"/>
  <c r="K5480" i="2"/>
  <c r="L5480" i="2"/>
  <c r="M5480" i="2"/>
  <c r="N5480" i="2"/>
  <c r="O5480" i="2"/>
  <c r="P5480" i="2"/>
  <c r="Y5480" i="2"/>
  <c r="Z5480" i="2"/>
  <c r="AA5480" i="2"/>
  <c r="AC5480" i="2"/>
  <c r="AD5480" i="2"/>
  <c r="AE5480" i="2"/>
  <c r="AF5480" i="2"/>
  <c r="I5481" i="2"/>
  <c r="J5481" i="2"/>
  <c r="K5481" i="2"/>
  <c r="L5481" i="2"/>
  <c r="M5481" i="2"/>
  <c r="N5481" i="2"/>
  <c r="O5481" i="2"/>
  <c r="P5481" i="2"/>
  <c r="Y5481" i="2"/>
  <c r="Z5481" i="2"/>
  <c r="AA5481" i="2"/>
  <c r="AC5481" i="2"/>
  <c r="AD5481" i="2"/>
  <c r="AE5481" i="2"/>
  <c r="AF5481" i="2"/>
  <c r="I5482" i="2"/>
  <c r="J5482" i="2"/>
  <c r="K5482" i="2"/>
  <c r="L5482" i="2"/>
  <c r="M5482" i="2"/>
  <c r="N5482" i="2"/>
  <c r="O5482" i="2"/>
  <c r="P5482" i="2"/>
  <c r="Y5482" i="2"/>
  <c r="Z5482" i="2"/>
  <c r="AA5482" i="2"/>
  <c r="AC5482" i="2"/>
  <c r="AD5482" i="2"/>
  <c r="AE5482" i="2"/>
  <c r="AF5482" i="2"/>
  <c r="I5483" i="2"/>
  <c r="J5483" i="2"/>
  <c r="K5483" i="2"/>
  <c r="L5483" i="2"/>
  <c r="M5483" i="2"/>
  <c r="N5483" i="2"/>
  <c r="O5483" i="2"/>
  <c r="P5483" i="2"/>
  <c r="Y5483" i="2"/>
  <c r="Z5483" i="2"/>
  <c r="AA5483" i="2"/>
  <c r="AC5483" i="2"/>
  <c r="AD5483" i="2"/>
  <c r="AE5483" i="2"/>
  <c r="AF5483" i="2"/>
  <c r="I5484" i="2"/>
  <c r="J5484" i="2"/>
  <c r="K5484" i="2"/>
  <c r="L5484" i="2"/>
  <c r="M5484" i="2"/>
  <c r="N5484" i="2"/>
  <c r="O5484" i="2"/>
  <c r="P5484" i="2"/>
  <c r="Y5484" i="2"/>
  <c r="Z5484" i="2"/>
  <c r="AA5484" i="2"/>
  <c r="AC5484" i="2"/>
  <c r="AD5484" i="2"/>
  <c r="AE5484" i="2"/>
  <c r="AF5484" i="2"/>
  <c r="I5485" i="2"/>
  <c r="J5485" i="2"/>
  <c r="K5485" i="2"/>
  <c r="L5485" i="2"/>
  <c r="M5485" i="2"/>
  <c r="N5485" i="2"/>
  <c r="O5485" i="2"/>
  <c r="P5485" i="2"/>
  <c r="Y5485" i="2"/>
  <c r="Z5485" i="2"/>
  <c r="AA5485" i="2"/>
  <c r="AC5485" i="2"/>
  <c r="AD5485" i="2"/>
  <c r="AE5485" i="2"/>
  <c r="AF5485" i="2"/>
  <c r="I5486" i="2"/>
  <c r="J5486" i="2"/>
  <c r="K5486" i="2"/>
  <c r="L5486" i="2"/>
  <c r="M5486" i="2"/>
  <c r="N5486" i="2"/>
  <c r="O5486" i="2"/>
  <c r="P5486" i="2"/>
  <c r="Y5486" i="2"/>
  <c r="Z5486" i="2"/>
  <c r="AA5486" i="2"/>
  <c r="AC5486" i="2"/>
  <c r="AD5486" i="2"/>
  <c r="AE5486" i="2"/>
  <c r="AF5486" i="2"/>
  <c r="I5487" i="2"/>
  <c r="J5487" i="2"/>
  <c r="K5487" i="2"/>
  <c r="L5487" i="2"/>
  <c r="M5487" i="2"/>
  <c r="N5487" i="2"/>
  <c r="O5487" i="2"/>
  <c r="P5487" i="2"/>
  <c r="Y5487" i="2"/>
  <c r="Z5487" i="2"/>
  <c r="AA5487" i="2"/>
  <c r="AC5487" i="2"/>
  <c r="AD5487" i="2"/>
  <c r="AE5487" i="2"/>
  <c r="AF5487" i="2"/>
  <c r="I5488" i="2"/>
  <c r="J5488" i="2"/>
  <c r="K5488" i="2"/>
  <c r="L5488" i="2"/>
  <c r="M5488" i="2"/>
  <c r="N5488" i="2"/>
  <c r="O5488" i="2"/>
  <c r="P5488" i="2"/>
  <c r="Y5488" i="2"/>
  <c r="Z5488" i="2"/>
  <c r="AA5488" i="2"/>
  <c r="AC5488" i="2"/>
  <c r="AD5488" i="2"/>
  <c r="AE5488" i="2"/>
  <c r="AF5488" i="2"/>
  <c r="I5489" i="2"/>
  <c r="J5489" i="2"/>
  <c r="K5489" i="2"/>
  <c r="L5489" i="2"/>
  <c r="M5489" i="2"/>
  <c r="N5489" i="2"/>
  <c r="O5489" i="2"/>
  <c r="P5489" i="2"/>
  <c r="Y5489" i="2"/>
  <c r="Z5489" i="2"/>
  <c r="AA5489" i="2"/>
  <c r="AC5489" i="2"/>
  <c r="AD5489" i="2"/>
  <c r="AE5489" i="2"/>
  <c r="AF5489" i="2"/>
  <c r="I5490" i="2"/>
  <c r="J5490" i="2"/>
  <c r="K5490" i="2"/>
  <c r="L5490" i="2"/>
  <c r="M5490" i="2"/>
  <c r="N5490" i="2"/>
  <c r="O5490" i="2"/>
  <c r="P5490" i="2"/>
  <c r="Y5490" i="2"/>
  <c r="Z5490" i="2"/>
  <c r="AA5490" i="2"/>
  <c r="AC5490" i="2"/>
  <c r="AD5490" i="2"/>
  <c r="AE5490" i="2"/>
  <c r="AF5490" i="2"/>
  <c r="I5491" i="2"/>
  <c r="J5491" i="2"/>
  <c r="K5491" i="2"/>
  <c r="L5491" i="2"/>
  <c r="M5491" i="2"/>
  <c r="N5491" i="2"/>
  <c r="O5491" i="2"/>
  <c r="P5491" i="2"/>
  <c r="Y5491" i="2"/>
  <c r="Z5491" i="2"/>
  <c r="AA5491" i="2"/>
  <c r="AC5491" i="2"/>
  <c r="AD5491" i="2"/>
  <c r="AE5491" i="2"/>
  <c r="AF5491" i="2"/>
  <c r="I5492" i="2"/>
  <c r="J5492" i="2"/>
  <c r="K5492" i="2"/>
  <c r="L5492" i="2"/>
  <c r="M5492" i="2"/>
  <c r="N5492" i="2"/>
  <c r="O5492" i="2"/>
  <c r="P5492" i="2"/>
  <c r="Y5492" i="2"/>
  <c r="Z5492" i="2"/>
  <c r="AA5492" i="2"/>
  <c r="AC5492" i="2"/>
  <c r="AD5492" i="2"/>
  <c r="AE5492" i="2"/>
  <c r="AF5492" i="2"/>
  <c r="I5493" i="2"/>
  <c r="J5493" i="2"/>
  <c r="K5493" i="2"/>
  <c r="L5493" i="2"/>
  <c r="M5493" i="2"/>
  <c r="N5493" i="2"/>
  <c r="O5493" i="2"/>
  <c r="P5493" i="2"/>
  <c r="Y5493" i="2"/>
  <c r="Z5493" i="2"/>
  <c r="AA5493" i="2"/>
  <c r="AC5493" i="2"/>
  <c r="AD5493" i="2"/>
  <c r="AE5493" i="2"/>
  <c r="AF5493" i="2"/>
  <c r="I5494" i="2"/>
  <c r="J5494" i="2"/>
  <c r="K5494" i="2"/>
  <c r="L5494" i="2"/>
  <c r="M5494" i="2"/>
  <c r="N5494" i="2"/>
  <c r="O5494" i="2"/>
  <c r="P5494" i="2"/>
  <c r="Y5494" i="2"/>
  <c r="Z5494" i="2"/>
  <c r="AA5494" i="2"/>
  <c r="AC5494" i="2"/>
  <c r="AD5494" i="2"/>
  <c r="AE5494" i="2"/>
  <c r="AF5494" i="2"/>
  <c r="I5495" i="2"/>
  <c r="J5495" i="2"/>
  <c r="K5495" i="2"/>
  <c r="L5495" i="2"/>
  <c r="M5495" i="2"/>
  <c r="N5495" i="2"/>
  <c r="O5495" i="2"/>
  <c r="P5495" i="2"/>
  <c r="Y5495" i="2"/>
  <c r="Z5495" i="2"/>
  <c r="AA5495" i="2"/>
  <c r="AC5495" i="2"/>
  <c r="AD5495" i="2"/>
  <c r="AE5495" i="2"/>
  <c r="AF5495" i="2"/>
  <c r="I5496" i="2"/>
  <c r="J5496" i="2"/>
  <c r="K5496" i="2"/>
  <c r="L5496" i="2"/>
  <c r="M5496" i="2"/>
  <c r="N5496" i="2"/>
  <c r="O5496" i="2"/>
  <c r="P5496" i="2"/>
  <c r="Y5496" i="2"/>
  <c r="Z5496" i="2"/>
  <c r="AA5496" i="2"/>
  <c r="AC5496" i="2"/>
  <c r="AD5496" i="2"/>
  <c r="AE5496" i="2"/>
  <c r="AF5496" i="2"/>
  <c r="I5497" i="2"/>
  <c r="J5497" i="2"/>
  <c r="K5497" i="2"/>
  <c r="L5497" i="2"/>
  <c r="M5497" i="2"/>
  <c r="N5497" i="2"/>
  <c r="O5497" i="2"/>
  <c r="P5497" i="2"/>
  <c r="Y5497" i="2"/>
  <c r="Z5497" i="2"/>
  <c r="AA5497" i="2"/>
  <c r="AC5497" i="2"/>
  <c r="AD5497" i="2"/>
  <c r="AE5497" i="2"/>
  <c r="AF5497" i="2"/>
  <c r="I5498" i="2"/>
  <c r="J5498" i="2"/>
  <c r="K5498" i="2"/>
  <c r="L5498" i="2"/>
  <c r="M5498" i="2"/>
  <c r="N5498" i="2"/>
  <c r="O5498" i="2"/>
  <c r="P5498" i="2"/>
  <c r="Y5498" i="2"/>
  <c r="Z5498" i="2"/>
  <c r="AA5498" i="2"/>
  <c r="AC5498" i="2"/>
  <c r="AD5498" i="2"/>
  <c r="AE5498" i="2"/>
  <c r="AF5498" i="2"/>
  <c r="I5499" i="2"/>
  <c r="J5499" i="2"/>
  <c r="K5499" i="2"/>
  <c r="L5499" i="2"/>
  <c r="M5499" i="2"/>
  <c r="N5499" i="2"/>
  <c r="O5499" i="2"/>
  <c r="P5499" i="2"/>
  <c r="Y5499" i="2"/>
  <c r="Z5499" i="2"/>
  <c r="AA5499" i="2"/>
  <c r="AC5499" i="2"/>
  <c r="AD5499" i="2"/>
  <c r="AE5499" i="2"/>
  <c r="AF5499" i="2"/>
  <c r="I5500" i="2"/>
  <c r="J5500" i="2"/>
  <c r="K5500" i="2"/>
  <c r="L5500" i="2"/>
  <c r="M5500" i="2"/>
  <c r="N5500" i="2"/>
  <c r="O5500" i="2"/>
  <c r="P5500" i="2"/>
  <c r="Y5500" i="2"/>
  <c r="Z5500" i="2"/>
  <c r="AA5500" i="2"/>
  <c r="AC5500" i="2"/>
  <c r="AD5500" i="2"/>
  <c r="AE5500" i="2"/>
  <c r="AF5500" i="2"/>
  <c r="I5501" i="2"/>
  <c r="J5501" i="2"/>
  <c r="K5501" i="2"/>
  <c r="L5501" i="2"/>
  <c r="M5501" i="2"/>
  <c r="N5501" i="2"/>
  <c r="O5501" i="2"/>
  <c r="P5501" i="2"/>
  <c r="Y5501" i="2"/>
  <c r="Z5501" i="2"/>
  <c r="AA5501" i="2"/>
  <c r="AC5501" i="2"/>
  <c r="AD5501" i="2"/>
  <c r="AE5501" i="2"/>
  <c r="AF5501" i="2"/>
  <c r="I5502" i="2"/>
  <c r="J5502" i="2"/>
  <c r="K5502" i="2"/>
  <c r="L5502" i="2"/>
  <c r="M5502" i="2"/>
  <c r="N5502" i="2"/>
  <c r="O5502" i="2"/>
  <c r="P5502" i="2"/>
  <c r="Y5502" i="2"/>
  <c r="Z5502" i="2"/>
  <c r="AA5502" i="2"/>
  <c r="AC5502" i="2"/>
  <c r="AD5502" i="2"/>
  <c r="AE5502" i="2"/>
  <c r="AF5502" i="2"/>
  <c r="I5503" i="2"/>
  <c r="J5503" i="2"/>
  <c r="K5503" i="2"/>
  <c r="L5503" i="2"/>
  <c r="M5503" i="2"/>
  <c r="N5503" i="2"/>
  <c r="O5503" i="2"/>
  <c r="P5503" i="2"/>
  <c r="Y5503" i="2"/>
  <c r="Z5503" i="2"/>
  <c r="AA5503" i="2"/>
  <c r="AC5503" i="2"/>
  <c r="AD5503" i="2"/>
  <c r="AE5503" i="2"/>
  <c r="AF5503" i="2"/>
  <c r="I5504" i="2"/>
  <c r="J5504" i="2"/>
  <c r="K5504" i="2"/>
  <c r="L5504" i="2"/>
  <c r="M5504" i="2"/>
  <c r="N5504" i="2"/>
  <c r="O5504" i="2"/>
  <c r="P5504" i="2"/>
  <c r="Y5504" i="2"/>
  <c r="Z5504" i="2"/>
  <c r="AA5504" i="2"/>
  <c r="AC5504" i="2"/>
  <c r="AD5504" i="2"/>
  <c r="AE5504" i="2"/>
  <c r="AF5504" i="2"/>
  <c r="I5505" i="2"/>
  <c r="J5505" i="2"/>
  <c r="K5505" i="2"/>
  <c r="L5505" i="2"/>
  <c r="M5505" i="2"/>
  <c r="N5505" i="2"/>
  <c r="O5505" i="2"/>
  <c r="P5505" i="2"/>
  <c r="Y5505" i="2"/>
  <c r="Z5505" i="2"/>
  <c r="AA5505" i="2"/>
  <c r="AC5505" i="2"/>
  <c r="AD5505" i="2"/>
  <c r="AE5505" i="2"/>
  <c r="AF5505" i="2"/>
  <c r="I5506" i="2"/>
  <c r="J5506" i="2"/>
  <c r="K5506" i="2"/>
  <c r="L5506" i="2"/>
  <c r="M5506" i="2"/>
  <c r="N5506" i="2"/>
  <c r="O5506" i="2"/>
  <c r="P5506" i="2"/>
  <c r="Y5506" i="2"/>
  <c r="Z5506" i="2"/>
  <c r="AA5506" i="2"/>
  <c r="AC5506" i="2"/>
  <c r="AD5506" i="2"/>
  <c r="AE5506" i="2"/>
  <c r="AF5506" i="2"/>
  <c r="I5507" i="2"/>
  <c r="J5507" i="2"/>
  <c r="K5507" i="2"/>
  <c r="L5507" i="2"/>
  <c r="M5507" i="2"/>
  <c r="N5507" i="2"/>
  <c r="O5507" i="2"/>
  <c r="P5507" i="2"/>
  <c r="Y5507" i="2"/>
  <c r="Z5507" i="2"/>
  <c r="AA5507" i="2"/>
  <c r="AC5507" i="2"/>
  <c r="AD5507" i="2"/>
  <c r="AE5507" i="2"/>
  <c r="AF5507" i="2"/>
  <c r="I5508" i="2"/>
  <c r="J5508" i="2"/>
  <c r="K5508" i="2"/>
  <c r="L5508" i="2"/>
  <c r="M5508" i="2"/>
  <c r="N5508" i="2"/>
  <c r="O5508" i="2"/>
  <c r="P5508" i="2"/>
  <c r="Y5508" i="2"/>
  <c r="Z5508" i="2"/>
  <c r="AA5508" i="2"/>
  <c r="AC5508" i="2"/>
  <c r="AD5508" i="2"/>
  <c r="AE5508" i="2"/>
  <c r="AF5508" i="2"/>
  <c r="I5509" i="2"/>
  <c r="J5509" i="2"/>
  <c r="K5509" i="2"/>
  <c r="L5509" i="2"/>
  <c r="M5509" i="2"/>
  <c r="N5509" i="2"/>
  <c r="O5509" i="2"/>
  <c r="P5509" i="2"/>
  <c r="Y5509" i="2"/>
  <c r="Z5509" i="2"/>
  <c r="AA5509" i="2"/>
  <c r="AC5509" i="2"/>
  <c r="AD5509" i="2"/>
  <c r="AE5509" i="2"/>
  <c r="AF5509" i="2"/>
  <c r="I5510" i="2"/>
  <c r="J5510" i="2"/>
  <c r="K5510" i="2"/>
  <c r="L5510" i="2"/>
  <c r="M5510" i="2"/>
  <c r="N5510" i="2"/>
  <c r="O5510" i="2"/>
  <c r="P5510" i="2"/>
  <c r="Y5510" i="2"/>
  <c r="Z5510" i="2"/>
  <c r="AA5510" i="2"/>
  <c r="AC5510" i="2"/>
  <c r="AD5510" i="2"/>
  <c r="AE5510" i="2"/>
  <c r="AF5510" i="2"/>
  <c r="I5511" i="2"/>
  <c r="J5511" i="2"/>
  <c r="K5511" i="2"/>
  <c r="L5511" i="2"/>
  <c r="M5511" i="2"/>
  <c r="N5511" i="2"/>
  <c r="O5511" i="2"/>
  <c r="P5511" i="2"/>
  <c r="Y5511" i="2"/>
  <c r="Z5511" i="2"/>
  <c r="AA5511" i="2"/>
  <c r="AC5511" i="2"/>
  <c r="AD5511" i="2"/>
  <c r="AE5511" i="2"/>
  <c r="AF5511" i="2"/>
  <c r="I5512" i="2"/>
  <c r="J5512" i="2"/>
  <c r="K5512" i="2"/>
  <c r="L5512" i="2"/>
  <c r="M5512" i="2"/>
  <c r="N5512" i="2"/>
  <c r="O5512" i="2"/>
  <c r="P5512" i="2"/>
  <c r="Y5512" i="2"/>
  <c r="Z5512" i="2"/>
  <c r="AA5512" i="2"/>
  <c r="AC5512" i="2"/>
  <c r="AD5512" i="2"/>
  <c r="AE5512" i="2"/>
  <c r="AF5512" i="2"/>
  <c r="I5513" i="2"/>
  <c r="J5513" i="2"/>
  <c r="K5513" i="2"/>
  <c r="L5513" i="2"/>
  <c r="M5513" i="2"/>
  <c r="N5513" i="2"/>
  <c r="O5513" i="2"/>
  <c r="P5513" i="2"/>
  <c r="Y5513" i="2"/>
  <c r="Z5513" i="2"/>
  <c r="AA5513" i="2"/>
  <c r="AC5513" i="2"/>
  <c r="AD5513" i="2"/>
  <c r="AE5513" i="2"/>
  <c r="AF5513" i="2"/>
  <c r="I5514" i="2"/>
  <c r="J5514" i="2"/>
  <c r="K5514" i="2"/>
  <c r="L5514" i="2"/>
  <c r="M5514" i="2"/>
  <c r="N5514" i="2"/>
  <c r="O5514" i="2"/>
  <c r="P5514" i="2"/>
  <c r="Y5514" i="2"/>
  <c r="Z5514" i="2"/>
  <c r="AA5514" i="2"/>
  <c r="AC5514" i="2"/>
  <c r="AD5514" i="2"/>
  <c r="AE5514" i="2"/>
  <c r="AF5514" i="2"/>
  <c r="I5515" i="2"/>
  <c r="J5515" i="2"/>
  <c r="K5515" i="2"/>
  <c r="L5515" i="2"/>
  <c r="M5515" i="2"/>
  <c r="N5515" i="2"/>
  <c r="O5515" i="2"/>
  <c r="P5515" i="2"/>
  <c r="Y5515" i="2"/>
  <c r="Z5515" i="2"/>
  <c r="AA5515" i="2"/>
  <c r="AC5515" i="2"/>
  <c r="AD5515" i="2"/>
  <c r="AE5515" i="2"/>
  <c r="AF5515" i="2"/>
  <c r="I5516" i="2"/>
  <c r="J5516" i="2"/>
  <c r="K5516" i="2"/>
  <c r="L5516" i="2"/>
  <c r="M5516" i="2"/>
  <c r="N5516" i="2"/>
  <c r="O5516" i="2"/>
  <c r="P5516" i="2"/>
  <c r="Y5516" i="2"/>
  <c r="Z5516" i="2"/>
  <c r="AA5516" i="2"/>
  <c r="AC5516" i="2"/>
  <c r="AD5516" i="2"/>
  <c r="AE5516" i="2"/>
  <c r="AF5516" i="2"/>
  <c r="I5517" i="2"/>
  <c r="J5517" i="2"/>
  <c r="K5517" i="2"/>
  <c r="L5517" i="2"/>
  <c r="M5517" i="2"/>
  <c r="N5517" i="2"/>
  <c r="O5517" i="2"/>
  <c r="P5517" i="2"/>
  <c r="Y5517" i="2"/>
  <c r="Z5517" i="2"/>
  <c r="AA5517" i="2"/>
  <c r="AC5517" i="2"/>
  <c r="AD5517" i="2"/>
  <c r="AE5517" i="2"/>
  <c r="AF5517" i="2"/>
  <c r="I5518" i="2"/>
  <c r="J5518" i="2"/>
  <c r="K5518" i="2"/>
  <c r="L5518" i="2"/>
  <c r="M5518" i="2"/>
  <c r="N5518" i="2"/>
  <c r="O5518" i="2"/>
  <c r="P5518" i="2"/>
  <c r="Y5518" i="2"/>
  <c r="Z5518" i="2"/>
  <c r="AA5518" i="2"/>
  <c r="AC5518" i="2"/>
  <c r="AD5518" i="2"/>
  <c r="AE5518" i="2"/>
  <c r="AF5518" i="2"/>
  <c r="I5519" i="2"/>
  <c r="J5519" i="2"/>
  <c r="K5519" i="2"/>
  <c r="L5519" i="2"/>
  <c r="M5519" i="2"/>
  <c r="N5519" i="2"/>
  <c r="O5519" i="2"/>
  <c r="P5519" i="2"/>
  <c r="Y5519" i="2"/>
  <c r="Z5519" i="2"/>
  <c r="AA5519" i="2"/>
  <c r="AC5519" i="2"/>
  <c r="AD5519" i="2"/>
  <c r="AE5519" i="2"/>
  <c r="AF5519" i="2"/>
  <c r="I5520" i="2"/>
  <c r="J5520" i="2"/>
  <c r="K5520" i="2"/>
  <c r="L5520" i="2"/>
  <c r="M5520" i="2"/>
  <c r="N5520" i="2"/>
  <c r="O5520" i="2"/>
  <c r="P5520" i="2"/>
  <c r="Y5520" i="2"/>
  <c r="Z5520" i="2"/>
  <c r="AA5520" i="2"/>
  <c r="AC5520" i="2"/>
  <c r="AD5520" i="2"/>
  <c r="AE5520" i="2"/>
  <c r="AF5520" i="2"/>
  <c r="I5521" i="2"/>
  <c r="J5521" i="2"/>
  <c r="K5521" i="2"/>
  <c r="L5521" i="2"/>
  <c r="M5521" i="2"/>
  <c r="N5521" i="2"/>
  <c r="O5521" i="2"/>
  <c r="P5521" i="2"/>
  <c r="Y5521" i="2"/>
  <c r="Z5521" i="2"/>
  <c r="AA5521" i="2"/>
  <c r="AC5521" i="2"/>
  <c r="AD5521" i="2"/>
  <c r="AE5521" i="2"/>
  <c r="AF5521" i="2"/>
  <c r="I5522" i="2"/>
  <c r="J5522" i="2"/>
  <c r="K5522" i="2"/>
  <c r="L5522" i="2"/>
  <c r="M5522" i="2"/>
  <c r="N5522" i="2"/>
  <c r="O5522" i="2"/>
  <c r="P5522" i="2"/>
  <c r="Y5522" i="2"/>
  <c r="Z5522" i="2"/>
  <c r="AA5522" i="2"/>
  <c r="AC5522" i="2"/>
  <c r="AD5522" i="2"/>
  <c r="AE5522" i="2"/>
  <c r="AF5522" i="2"/>
  <c r="I5523" i="2"/>
  <c r="J5523" i="2"/>
  <c r="K5523" i="2"/>
  <c r="L5523" i="2"/>
  <c r="M5523" i="2"/>
  <c r="N5523" i="2"/>
  <c r="O5523" i="2"/>
  <c r="P5523" i="2"/>
  <c r="Y5523" i="2"/>
  <c r="Z5523" i="2"/>
  <c r="AA5523" i="2"/>
  <c r="AC5523" i="2"/>
  <c r="AD5523" i="2"/>
  <c r="AE5523" i="2"/>
  <c r="AF5523" i="2"/>
  <c r="I5524" i="2"/>
  <c r="J5524" i="2"/>
  <c r="K5524" i="2"/>
  <c r="L5524" i="2"/>
  <c r="M5524" i="2"/>
  <c r="N5524" i="2"/>
  <c r="O5524" i="2"/>
  <c r="P5524" i="2"/>
  <c r="Y5524" i="2"/>
  <c r="Z5524" i="2"/>
  <c r="AA5524" i="2"/>
  <c r="AC5524" i="2"/>
  <c r="AD5524" i="2"/>
  <c r="AE5524" i="2"/>
  <c r="AF5524" i="2"/>
  <c r="I5525" i="2"/>
  <c r="J5525" i="2"/>
  <c r="K5525" i="2"/>
  <c r="L5525" i="2"/>
  <c r="M5525" i="2"/>
  <c r="N5525" i="2"/>
  <c r="O5525" i="2"/>
  <c r="P5525" i="2"/>
  <c r="Y5525" i="2"/>
  <c r="Z5525" i="2"/>
  <c r="AA5525" i="2"/>
  <c r="AC5525" i="2"/>
  <c r="AD5525" i="2"/>
  <c r="AE5525" i="2"/>
  <c r="AF5525" i="2"/>
  <c r="I5526" i="2"/>
  <c r="J5526" i="2"/>
  <c r="K5526" i="2"/>
  <c r="L5526" i="2"/>
  <c r="M5526" i="2"/>
  <c r="N5526" i="2"/>
  <c r="O5526" i="2"/>
  <c r="P5526" i="2"/>
  <c r="Y5526" i="2"/>
  <c r="Z5526" i="2"/>
  <c r="AA5526" i="2"/>
  <c r="AC5526" i="2"/>
  <c r="AD5526" i="2"/>
  <c r="AE5526" i="2"/>
  <c r="AF5526" i="2"/>
  <c r="I5527" i="2"/>
  <c r="J5527" i="2"/>
  <c r="K5527" i="2"/>
  <c r="L5527" i="2"/>
  <c r="M5527" i="2"/>
  <c r="N5527" i="2"/>
  <c r="O5527" i="2"/>
  <c r="P5527" i="2"/>
  <c r="Y5527" i="2"/>
  <c r="Z5527" i="2"/>
  <c r="AA5527" i="2"/>
  <c r="AC5527" i="2"/>
  <c r="AD5527" i="2"/>
  <c r="AE5527" i="2"/>
  <c r="AF5527" i="2"/>
  <c r="I5528" i="2"/>
  <c r="J5528" i="2"/>
  <c r="K5528" i="2"/>
  <c r="L5528" i="2"/>
  <c r="M5528" i="2"/>
  <c r="N5528" i="2"/>
  <c r="O5528" i="2"/>
  <c r="P5528" i="2"/>
  <c r="Y5528" i="2"/>
  <c r="Z5528" i="2"/>
  <c r="AA5528" i="2"/>
  <c r="AC5528" i="2"/>
  <c r="AD5528" i="2"/>
  <c r="AE5528" i="2"/>
  <c r="AF5528" i="2"/>
  <c r="I5529" i="2"/>
  <c r="J5529" i="2"/>
  <c r="K5529" i="2"/>
  <c r="L5529" i="2"/>
  <c r="M5529" i="2"/>
  <c r="N5529" i="2"/>
  <c r="O5529" i="2"/>
  <c r="P5529" i="2"/>
  <c r="Y5529" i="2"/>
  <c r="Z5529" i="2"/>
  <c r="AA5529" i="2"/>
  <c r="AC5529" i="2"/>
  <c r="AD5529" i="2"/>
  <c r="AE5529" i="2"/>
  <c r="AF5529" i="2"/>
  <c r="I5530" i="2"/>
  <c r="J5530" i="2"/>
  <c r="K5530" i="2"/>
  <c r="L5530" i="2"/>
  <c r="M5530" i="2"/>
  <c r="N5530" i="2"/>
  <c r="O5530" i="2"/>
  <c r="P5530" i="2"/>
  <c r="Y5530" i="2"/>
  <c r="Z5530" i="2"/>
  <c r="AA5530" i="2"/>
  <c r="AC5530" i="2"/>
  <c r="AD5530" i="2"/>
  <c r="AE5530" i="2"/>
  <c r="AF5530" i="2"/>
  <c r="I5531" i="2"/>
  <c r="J5531" i="2"/>
  <c r="K5531" i="2"/>
  <c r="L5531" i="2"/>
  <c r="M5531" i="2"/>
  <c r="N5531" i="2"/>
  <c r="O5531" i="2"/>
  <c r="P5531" i="2"/>
  <c r="Y5531" i="2"/>
  <c r="Z5531" i="2"/>
  <c r="AA5531" i="2"/>
  <c r="AC5531" i="2"/>
  <c r="AD5531" i="2"/>
  <c r="AE5531" i="2"/>
  <c r="AF5531" i="2"/>
  <c r="I5532" i="2"/>
  <c r="J5532" i="2"/>
  <c r="K5532" i="2"/>
  <c r="L5532" i="2"/>
  <c r="M5532" i="2"/>
  <c r="N5532" i="2"/>
  <c r="O5532" i="2"/>
  <c r="P5532" i="2"/>
  <c r="Y5532" i="2"/>
  <c r="Z5532" i="2"/>
  <c r="AA5532" i="2"/>
  <c r="AC5532" i="2"/>
  <c r="AD5532" i="2"/>
  <c r="AE5532" i="2"/>
  <c r="AF5532" i="2"/>
  <c r="I5533" i="2"/>
  <c r="J5533" i="2"/>
  <c r="K5533" i="2"/>
  <c r="L5533" i="2"/>
  <c r="M5533" i="2"/>
  <c r="N5533" i="2"/>
  <c r="O5533" i="2"/>
  <c r="P5533" i="2"/>
  <c r="Y5533" i="2"/>
  <c r="Z5533" i="2"/>
  <c r="AA5533" i="2"/>
  <c r="AC5533" i="2"/>
  <c r="AD5533" i="2"/>
  <c r="AE5533" i="2"/>
  <c r="AF5533" i="2"/>
  <c r="I5534" i="2"/>
  <c r="J5534" i="2"/>
  <c r="K5534" i="2"/>
  <c r="L5534" i="2"/>
  <c r="M5534" i="2"/>
  <c r="N5534" i="2"/>
  <c r="O5534" i="2"/>
  <c r="P5534" i="2"/>
  <c r="Y5534" i="2"/>
  <c r="Z5534" i="2"/>
  <c r="AA5534" i="2"/>
  <c r="AC5534" i="2"/>
  <c r="AD5534" i="2"/>
  <c r="AE5534" i="2"/>
  <c r="AF5534" i="2"/>
  <c r="I5535" i="2"/>
  <c r="J5535" i="2"/>
  <c r="K5535" i="2"/>
  <c r="L5535" i="2"/>
  <c r="M5535" i="2"/>
  <c r="N5535" i="2"/>
  <c r="O5535" i="2"/>
  <c r="P5535" i="2"/>
  <c r="Y5535" i="2"/>
  <c r="Z5535" i="2"/>
  <c r="AA5535" i="2"/>
  <c r="AC5535" i="2"/>
  <c r="AD5535" i="2"/>
  <c r="AE5535" i="2"/>
  <c r="AF5535" i="2"/>
  <c r="I5536" i="2"/>
  <c r="J5536" i="2"/>
  <c r="K5536" i="2"/>
  <c r="L5536" i="2"/>
  <c r="M5536" i="2"/>
  <c r="N5536" i="2"/>
  <c r="O5536" i="2"/>
  <c r="P5536" i="2"/>
  <c r="Y5536" i="2"/>
  <c r="Z5536" i="2"/>
  <c r="AA5536" i="2"/>
  <c r="AC5536" i="2"/>
  <c r="AD5536" i="2"/>
  <c r="AE5536" i="2"/>
  <c r="AF5536" i="2"/>
  <c r="I5537" i="2"/>
  <c r="J5537" i="2"/>
  <c r="K5537" i="2"/>
  <c r="L5537" i="2"/>
  <c r="M5537" i="2"/>
  <c r="N5537" i="2"/>
  <c r="O5537" i="2"/>
  <c r="P5537" i="2"/>
  <c r="Y5537" i="2"/>
  <c r="Z5537" i="2"/>
  <c r="AA5537" i="2"/>
  <c r="AC5537" i="2"/>
  <c r="AD5537" i="2"/>
  <c r="AE5537" i="2"/>
  <c r="AF5537" i="2"/>
  <c r="I5538" i="2"/>
  <c r="J5538" i="2"/>
  <c r="K5538" i="2"/>
  <c r="L5538" i="2"/>
  <c r="M5538" i="2"/>
  <c r="N5538" i="2"/>
  <c r="O5538" i="2"/>
  <c r="P5538" i="2"/>
  <c r="Y5538" i="2"/>
  <c r="Z5538" i="2"/>
  <c r="AA5538" i="2"/>
  <c r="AC5538" i="2"/>
  <c r="AD5538" i="2"/>
  <c r="AE5538" i="2"/>
  <c r="AF5538" i="2"/>
  <c r="I5539" i="2"/>
  <c r="J5539" i="2"/>
  <c r="K5539" i="2"/>
  <c r="L5539" i="2"/>
  <c r="M5539" i="2"/>
  <c r="N5539" i="2"/>
  <c r="O5539" i="2"/>
  <c r="P5539" i="2"/>
  <c r="Y5539" i="2"/>
  <c r="Z5539" i="2"/>
  <c r="AA5539" i="2"/>
  <c r="AC5539" i="2"/>
  <c r="AD5539" i="2"/>
  <c r="AE5539" i="2"/>
  <c r="AF5539" i="2"/>
  <c r="I5540" i="2"/>
  <c r="J5540" i="2"/>
  <c r="K5540" i="2"/>
  <c r="L5540" i="2"/>
  <c r="M5540" i="2"/>
  <c r="N5540" i="2"/>
  <c r="O5540" i="2"/>
  <c r="P5540" i="2"/>
  <c r="Y5540" i="2"/>
  <c r="Z5540" i="2"/>
  <c r="AA5540" i="2"/>
  <c r="AC5540" i="2"/>
  <c r="AD5540" i="2"/>
  <c r="AE5540" i="2"/>
  <c r="AF5540" i="2"/>
  <c r="I5541" i="2"/>
  <c r="J5541" i="2"/>
  <c r="K5541" i="2"/>
  <c r="L5541" i="2"/>
  <c r="M5541" i="2"/>
  <c r="N5541" i="2"/>
  <c r="O5541" i="2"/>
  <c r="P5541" i="2"/>
  <c r="Y5541" i="2"/>
  <c r="Z5541" i="2"/>
  <c r="AA5541" i="2"/>
  <c r="AC5541" i="2"/>
  <c r="AD5541" i="2"/>
  <c r="AE5541" i="2"/>
  <c r="AF5541" i="2"/>
  <c r="I5542" i="2"/>
  <c r="J5542" i="2"/>
  <c r="K5542" i="2"/>
  <c r="L5542" i="2"/>
  <c r="M5542" i="2"/>
  <c r="N5542" i="2"/>
  <c r="O5542" i="2"/>
  <c r="P5542" i="2"/>
  <c r="Y5542" i="2"/>
  <c r="Z5542" i="2"/>
  <c r="AA5542" i="2"/>
  <c r="AC5542" i="2"/>
  <c r="AD5542" i="2"/>
  <c r="AE5542" i="2"/>
  <c r="AF5542" i="2"/>
  <c r="I5543" i="2"/>
  <c r="J5543" i="2"/>
  <c r="K5543" i="2"/>
  <c r="L5543" i="2"/>
  <c r="M5543" i="2"/>
  <c r="N5543" i="2"/>
  <c r="O5543" i="2"/>
  <c r="P5543" i="2"/>
  <c r="Y5543" i="2"/>
  <c r="Z5543" i="2"/>
  <c r="AA5543" i="2"/>
  <c r="AC5543" i="2"/>
  <c r="AD5543" i="2"/>
  <c r="AE5543" i="2"/>
  <c r="AF5543" i="2"/>
  <c r="I5544" i="2"/>
  <c r="J5544" i="2"/>
  <c r="K5544" i="2"/>
  <c r="L5544" i="2"/>
  <c r="M5544" i="2"/>
  <c r="N5544" i="2"/>
  <c r="O5544" i="2"/>
  <c r="P5544" i="2"/>
  <c r="Y5544" i="2"/>
  <c r="Z5544" i="2"/>
  <c r="AA5544" i="2"/>
  <c r="AC5544" i="2"/>
  <c r="AD5544" i="2"/>
  <c r="AE5544" i="2"/>
  <c r="AF5544" i="2"/>
  <c r="I5545" i="2"/>
  <c r="J5545" i="2"/>
  <c r="K5545" i="2"/>
  <c r="L5545" i="2"/>
  <c r="M5545" i="2"/>
  <c r="N5545" i="2"/>
  <c r="O5545" i="2"/>
  <c r="P5545" i="2"/>
  <c r="Y5545" i="2"/>
  <c r="Z5545" i="2"/>
  <c r="AA5545" i="2"/>
  <c r="AC5545" i="2"/>
  <c r="AD5545" i="2"/>
  <c r="AE5545" i="2"/>
  <c r="AF5545" i="2"/>
  <c r="I5546" i="2"/>
  <c r="J5546" i="2"/>
  <c r="K5546" i="2"/>
  <c r="L5546" i="2"/>
  <c r="M5546" i="2"/>
  <c r="N5546" i="2"/>
  <c r="O5546" i="2"/>
  <c r="P5546" i="2"/>
  <c r="Y5546" i="2"/>
  <c r="Z5546" i="2"/>
  <c r="AA5546" i="2"/>
  <c r="AC5546" i="2"/>
  <c r="AD5546" i="2"/>
  <c r="AE5546" i="2"/>
  <c r="AF5546" i="2"/>
  <c r="I5547" i="2"/>
  <c r="J5547" i="2"/>
  <c r="K5547" i="2"/>
  <c r="L5547" i="2"/>
  <c r="M5547" i="2"/>
  <c r="N5547" i="2"/>
  <c r="O5547" i="2"/>
  <c r="P5547" i="2"/>
  <c r="Y5547" i="2"/>
  <c r="Z5547" i="2"/>
  <c r="AA5547" i="2"/>
  <c r="AC5547" i="2"/>
  <c r="AD5547" i="2"/>
  <c r="AE5547" i="2"/>
  <c r="AF5547" i="2"/>
  <c r="I5548" i="2"/>
  <c r="J5548" i="2"/>
  <c r="K5548" i="2"/>
  <c r="L5548" i="2"/>
  <c r="M5548" i="2"/>
  <c r="N5548" i="2"/>
  <c r="O5548" i="2"/>
  <c r="P5548" i="2"/>
  <c r="Y5548" i="2"/>
  <c r="Z5548" i="2"/>
  <c r="AA5548" i="2"/>
  <c r="AC5548" i="2"/>
  <c r="AD5548" i="2"/>
  <c r="AE5548" i="2"/>
  <c r="AF5548" i="2"/>
  <c r="I5549" i="2"/>
  <c r="J5549" i="2"/>
  <c r="K5549" i="2"/>
  <c r="L5549" i="2"/>
  <c r="M5549" i="2"/>
  <c r="N5549" i="2"/>
  <c r="O5549" i="2"/>
  <c r="P5549" i="2"/>
  <c r="Y5549" i="2"/>
  <c r="Z5549" i="2"/>
  <c r="AA5549" i="2"/>
  <c r="AC5549" i="2"/>
  <c r="AD5549" i="2"/>
  <c r="AE5549" i="2"/>
  <c r="AF5549" i="2"/>
  <c r="I5550" i="2"/>
  <c r="J5550" i="2"/>
  <c r="K5550" i="2"/>
  <c r="L5550" i="2"/>
  <c r="M5550" i="2"/>
  <c r="N5550" i="2"/>
  <c r="O5550" i="2"/>
  <c r="P5550" i="2"/>
  <c r="Y5550" i="2"/>
  <c r="Z5550" i="2"/>
  <c r="AA5550" i="2"/>
  <c r="AC5550" i="2"/>
  <c r="AD5550" i="2"/>
  <c r="AE5550" i="2"/>
  <c r="AF5550" i="2"/>
  <c r="I5551" i="2"/>
  <c r="J5551" i="2"/>
  <c r="K5551" i="2"/>
  <c r="L5551" i="2"/>
  <c r="M5551" i="2"/>
  <c r="N5551" i="2"/>
  <c r="O5551" i="2"/>
  <c r="P5551" i="2"/>
  <c r="Y5551" i="2"/>
  <c r="Z5551" i="2"/>
  <c r="AA5551" i="2"/>
  <c r="AC5551" i="2"/>
  <c r="AD5551" i="2"/>
  <c r="AE5551" i="2"/>
  <c r="AF5551" i="2"/>
  <c r="I5552" i="2"/>
  <c r="J5552" i="2"/>
  <c r="K5552" i="2"/>
  <c r="L5552" i="2"/>
  <c r="M5552" i="2"/>
  <c r="N5552" i="2"/>
  <c r="O5552" i="2"/>
  <c r="P5552" i="2"/>
  <c r="Y5552" i="2"/>
  <c r="Z5552" i="2"/>
  <c r="AA5552" i="2"/>
  <c r="AC5552" i="2"/>
  <c r="AD5552" i="2"/>
  <c r="AE5552" i="2"/>
  <c r="AF5552" i="2"/>
  <c r="I5553" i="2"/>
  <c r="J5553" i="2"/>
  <c r="K5553" i="2"/>
  <c r="L5553" i="2"/>
  <c r="M5553" i="2"/>
  <c r="N5553" i="2"/>
  <c r="O5553" i="2"/>
  <c r="P5553" i="2"/>
  <c r="Y5553" i="2"/>
  <c r="Z5553" i="2"/>
  <c r="AA5553" i="2"/>
  <c r="AC5553" i="2"/>
  <c r="AD5553" i="2"/>
  <c r="AE5553" i="2"/>
  <c r="AF5553" i="2"/>
  <c r="I5554" i="2"/>
  <c r="J5554" i="2"/>
  <c r="K5554" i="2"/>
  <c r="L5554" i="2"/>
  <c r="M5554" i="2"/>
  <c r="N5554" i="2"/>
  <c r="O5554" i="2"/>
  <c r="P5554" i="2"/>
  <c r="Y5554" i="2"/>
  <c r="Z5554" i="2"/>
  <c r="AA5554" i="2"/>
  <c r="AC5554" i="2"/>
  <c r="AD5554" i="2"/>
  <c r="AE5554" i="2"/>
  <c r="AF5554" i="2"/>
  <c r="I5555" i="2"/>
  <c r="J5555" i="2"/>
  <c r="K5555" i="2"/>
  <c r="L5555" i="2"/>
  <c r="M5555" i="2"/>
  <c r="N5555" i="2"/>
  <c r="O5555" i="2"/>
  <c r="P5555" i="2"/>
  <c r="Y5555" i="2"/>
  <c r="Z5555" i="2"/>
  <c r="AA5555" i="2"/>
  <c r="AC5555" i="2"/>
  <c r="AD5555" i="2"/>
  <c r="AE5555" i="2"/>
  <c r="AF5555" i="2"/>
  <c r="I5556" i="2"/>
  <c r="J5556" i="2"/>
  <c r="K5556" i="2"/>
  <c r="L5556" i="2"/>
  <c r="M5556" i="2"/>
  <c r="N5556" i="2"/>
  <c r="O5556" i="2"/>
  <c r="P5556" i="2"/>
  <c r="Y5556" i="2"/>
  <c r="Z5556" i="2"/>
  <c r="AA5556" i="2"/>
  <c r="AC5556" i="2"/>
  <c r="AD5556" i="2"/>
  <c r="AE5556" i="2"/>
  <c r="AF5556" i="2"/>
  <c r="I5557" i="2"/>
  <c r="J5557" i="2"/>
  <c r="K5557" i="2"/>
  <c r="L5557" i="2"/>
  <c r="M5557" i="2"/>
  <c r="N5557" i="2"/>
  <c r="O5557" i="2"/>
  <c r="P5557" i="2"/>
  <c r="Y5557" i="2"/>
  <c r="Z5557" i="2"/>
  <c r="AA5557" i="2"/>
  <c r="AC5557" i="2"/>
  <c r="AD5557" i="2"/>
  <c r="AE5557" i="2"/>
  <c r="AF5557" i="2"/>
  <c r="I5558" i="2"/>
  <c r="J5558" i="2"/>
  <c r="K5558" i="2"/>
  <c r="L5558" i="2"/>
  <c r="M5558" i="2"/>
  <c r="N5558" i="2"/>
  <c r="O5558" i="2"/>
  <c r="P5558" i="2"/>
  <c r="Y5558" i="2"/>
  <c r="Z5558" i="2"/>
  <c r="AA5558" i="2"/>
  <c r="AC5558" i="2"/>
  <c r="AD5558" i="2"/>
  <c r="AE5558" i="2"/>
  <c r="AF5558" i="2"/>
  <c r="I5559" i="2"/>
  <c r="J5559" i="2"/>
  <c r="K5559" i="2"/>
  <c r="L5559" i="2"/>
  <c r="M5559" i="2"/>
  <c r="N5559" i="2"/>
  <c r="O5559" i="2"/>
  <c r="P5559" i="2"/>
  <c r="Y5559" i="2"/>
  <c r="Z5559" i="2"/>
  <c r="AA5559" i="2"/>
  <c r="AC5559" i="2"/>
  <c r="AD5559" i="2"/>
  <c r="AE5559" i="2"/>
  <c r="AF5559" i="2"/>
  <c r="I5560" i="2"/>
  <c r="J5560" i="2"/>
  <c r="K5560" i="2"/>
  <c r="L5560" i="2"/>
  <c r="M5560" i="2"/>
  <c r="N5560" i="2"/>
  <c r="O5560" i="2"/>
  <c r="P5560" i="2"/>
  <c r="Y5560" i="2"/>
  <c r="Z5560" i="2"/>
  <c r="AA5560" i="2"/>
  <c r="AC5560" i="2"/>
  <c r="AD5560" i="2"/>
  <c r="AE5560" i="2"/>
  <c r="AF5560" i="2"/>
  <c r="I5561" i="2"/>
  <c r="J5561" i="2"/>
  <c r="K5561" i="2"/>
  <c r="L5561" i="2"/>
  <c r="M5561" i="2"/>
  <c r="N5561" i="2"/>
  <c r="O5561" i="2"/>
  <c r="P5561" i="2"/>
  <c r="Y5561" i="2"/>
  <c r="Z5561" i="2"/>
  <c r="AA5561" i="2"/>
  <c r="AC5561" i="2"/>
  <c r="AD5561" i="2"/>
  <c r="AE5561" i="2"/>
  <c r="AF5561" i="2"/>
  <c r="I5562" i="2"/>
  <c r="J5562" i="2"/>
  <c r="K5562" i="2"/>
  <c r="L5562" i="2"/>
  <c r="M5562" i="2"/>
  <c r="N5562" i="2"/>
  <c r="O5562" i="2"/>
  <c r="P5562" i="2"/>
  <c r="Y5562" i="2"/>
  <c r="Z5562" i="2"/>
  <c r="AA5562" i="2"/>
  <c r="AC5562" i="2"/>
  <c r="AD5562" i="2"/>
  <c r="AE5562" i="2"/>
  <c r="AF5562" i="2"/>
  <c r="I5563" i="2"/>
  <c r="J5563" i="2"/>
  <c r="K5563" i="2"/>
  <c r="L5563" i="2"/>
  <c r="M5563" i="2"/>
  <c r="N5563" i="2"/>
  <c r="O5563" i="2"/>
  <c r="P5563" i="2"/>
  <c r="Y5563" i="2"/>
  <c r="Z5563" i="2"/>
  <c r="AA5563" i="2"/>
  <c r="AC5563" i="2"/>
  <c r="AD5563" i="2"/>
  <c r="AE5563" i="2"/>
  <c r="AF5563" i="2"/>
  <c r="I5564" i="2"/>
  <c r="J5564" i="2"/>
  <c r="K5564" i="2"/>
  <c r="L5564" i="2"/>
  <c r="M5564" i="2"/>
  <c r="N5564" i="2"/>
  <c r="O5564" i="2"/>
  <c r="P5564" i="2"/>
  <c r="Y5564" i="2"/>
  <c r="Z5564" i="2"/>
  <c r="AA5564" i="2"/>
  <c r="AC5564" i="2"/>
  <c r="AD5564" i="2"/>
  <c r="AE5564" i="2"/>
  <c r="AF5564" i="2"/>
  <c r="I5565" i="2"/>
  <c r="J5565" i="2"/>
  <c r="K5565" i="2"/>
  <c r="L5565" i="2"/>
  <c r="M5565" i="2"/>
  <c r="N5565" i="2"/>
  <c r="O5565" i="2"/>
  <c r="P5565" i="2"/>
  <c r="Y5565" i="2"/>
  <c r="Z5565" i="2"/>
  <c r="AA5565" i="2"/>
  <c r="AC5565" i="2"/>
  <c r="AD5565" i="2"/>
  <c r="AE5565" i="2"/>
  <c r="AF5565" i="2"/>
  <c r="I5566" i="2"/>
  <c r="J5566" i="2"/>
  <c r="K5566" i="2"/>
  <c r="L5566" i="2"/>
  <c r="M5566" i="2"/>
  <c r="N5566" i="2"/>
  <c r="O5566" i="2"/>
  <c r="P5566" i="2"/>
  <c r="Y5566" i="2"/>
  <c r="Z5566" i="2"/>
  <c r="AA5566" i="2"/>
  <c r="AC5566" i="2"/>
  <c r="AD5566" i="2"/>
  <c r="AE5566" i="2"/>
  <c r="AF5566" i="2"/>
  <c r="I5567" i="2"/>
  <c r="J5567" i="2"/>
  <c r="K5567" i="2"/>
  <c r="L5567" i="2"/>
  <c r="M5567" i="2"/>
  <c r="N5567" i="2"/>
  <c r="O5567" i="2"/>
  <c r="P5567" i="2"/>
  <c r="Y5567" i="2"/>
  <c r="Z5567" i="2"/>
  <c r="AA5567" i="2"/>
  <c r="AC5567" i="2"/>
  <c r="AD5567" i="2"/>
  <c r="AE5567" i="2"/>
  <c r="AF5567" i="2"/>
  <c r="I5568" i="2"/>
  <c r="J5568" i="2"/>
  <c r="K5568" i="2"/>
  <c r="L5568" i="2"/>
  <c r="M5568" i="2"/>
  <c r="N5568" i="2"/>
  <c r="O5568" i="2"/>
  <c r="P5568" i="2"/>
  <c r="Y5568" i="2"/>
  <c r="Z5568" i="2"/>
  <c r="AA5568" i="2"/>
  <c r="AC5568" i="2"/>
  <c r="AD5568" i="2"/>
  <c r="AE5568" i="2"/>
  <c r="AF5568" i="2"/>
  <c r="I5569" i="2"/>
  <c r="J5569" i="2"/>
  <c r="K5569" i="2"/>
  <c r="L5569" i="2"/>
  <c r="M5569" i="2"/>
  <c r="N5569" i="2"/>
  <c r="O5569" i="2"/>
  <c r="P5569" i="2"/>
  <c r="Y5569" i="2"/>
  <c r="Z5569" i="2"/>
  <c r="AA5569" i="2"/>
  <c r="AC5569" i="2"/>
  <c r="AD5569" i="2"/>
  <c r="AE5569" i="2"/>
  <c r="AF5569" i="2"/>
  <c r="I5570" i="2"/>
  <c r="J5570" i="2"/>
  <c r="K5570" i="2"/>
  <c r="L5570" i="2"/>
  <c r="M5570" i="2"/>
  <c r="N5570" i="2"/>
  <c r="O5570" i="2"/>
  <c r="P5570" i="2"/>
  <c r="Y5570" i="2"/>
  <c r="Z5570" i="2"/>
  <c r="AA5570" i="2"/>
  <c r="AC5570" i="2"/>
  <c r="AD5570" i="2"/>
  <c r="AE5570" i="2"/>
  <c r="AF5570" i="2"/>
  <c r="I5571" i="2"/>
  <c r="J5571" i="2"/>
  <c r="K5571" i="2"/>
  <c r="L5571" i="2"/>
  <c r="M5571" i="2"/>
  <c r="N5571" i="2"/>
  <c r="O5571" i="2"/>
  <c r="P5571" i="2"/>
  <c r="Y5571" i="2"/>
  <c r="Z5571" i="2"/>
  <c r="AA5571" i="2"/>
  <c r="AC5571" i="2"/>
  <c r="AD5571" i="2"/>
  <c r="AE5571" i="2"/>
  <c r="AF5571" i="2"/>
  <c r="I5572" i="2"/>
  <c r="J5572" i="2"/>
  <c r="K5572" i="2"/>
  <c r="L5572" i="2"/>
  <c r="M5572" i="2"/>
  <c r="N5572" i="2"/>
  <c r="O5572" i="2"/>
  <c r="P5572" i="2"/>
  <c r="Y5572" i="2"/>
  <c r="Z5572" i="2"/>
  <c r="AA5572" i="2"/>
  <c r="AC5572" i="2"/>
  <c r="AD5572" i="2"/>
  <c r="AE5572" i="2"/>
  <c r="AF5572" i="2"/>
  <c r="I5573" i="2"/>
  <c r="J5573" i="2"/>
  <c r="K5573" i="2"/>
  <c r="L5573" i="2"/>
  <c r="M5573" i="2"/>
  <c r="N5573" i="2"/>
  <c r="O5573" i="2"/>
  <c r="P5573" i="2"/>
  <c r="Y5573" i="2"/>
  <c r="Z5573" i="2"/>
  <c r="AA5573" i="2"/>
  <c r="AC5573" i="2"/>
  <c r="AD5573" i="2"/>
  <c r="AE5573" i="2"/>
  <c r="AF5573" i="2"/>
  <c r="I5574" i="2"/>
  <c r="J5574" i="2"/>
  <c r="K5574" i="2"/>
  <c r="L5574" i="2"/>
  <c r="M5574" i="2"/>
  <c r="N5574" i="2"/>
  <c r="O5574" i="2"/>
  <c r="P5574" i="2"/>
  <c r="Y5574" i="2"/>
  <c r="Z5574" i="2"/>
  <c r="AA5574" i="2"/>
  <c r="AC5574" i="2"/>
  <c r="AD5574" i="2"/>
  <c r="AE5574" i="2"/>
  <c r="AF5574" i="2"/>
  <c r="I5575" i="2"/>
  <c r="J5575" i="2"/>
  <c r="K5575" i="2"/>
  <c r="L5575" i="2"/>
  <c r="M5575" i="2"/>
  <c r="N5575" i="2"/>
  <c r="O5575" i="2"/>
  <c r="P5575" i="2"/>
  <c r="Y5575" i="2"/>
  <c r="Z5575" i="2"/>
  <c r="AA5575" i="2"/>
  <c r="AC5575" i="2"/>
  <c r="AD5575" i="2"/>
  <c r="AE5575" i="2"/>
  <c r="AF5575" i="2"/>
  <c r="I5576" i="2"/>
  <c r="J5576" i="2"/>
  <c r="K5576" i="2"/>
  <c r="L5576" i="2"/>
  <c r="M5576" i="2"/>
  <c r="N5576" i="2"/>
  <c r="O5576" i="2"/>
  <c r="P5576" i="2"/>
  <c r="Y5576" i="2"/>
  <c r="Z5576" i="2"/>
  <c r="AA5576" i="2"/>
  <c r="AC5576" i="2"/>
  <c r="AD5576" i="2"/>
  <c r="AE5576" i="2"/>
  <c r="AF5576" i="2"/>
  <c r="I5577" i="2"/>
  <c r="J5577" i="2"/>
  <c r="K5577" i="2"/>
  <c r="L5577" i="2"/>
  <c r="M5577" i="2"/>
  <c r="N5577" i="2"/>
  <c r="O5577" i="2"/>
  <c r="P5577" i="2"/>
  <c r="Y5577" i="2"/>
  <c r="Z5577" i="2"/>
  <c r="AA5577" i="2"/>
  <c r="AC5577" i="2"/>
  <c r="AD5577" i="2"/>
  <c r="AE5577" i="2"/>
  <c r="AF5577" i="2"/>
  <c r="I5578" i="2"/>
  <c r="J5578" i="2"/>
  <c r="K5578" i="2"/>
  <c r="L5578" i="2"/>
  <c r="M5578" i="2"/>
  <c r="N5578" i="2"/>
  <c r="O5578" i="2"/>
  <c r="P5578" i="2"/>
  <c r="Y5578" i="2"/>
  <c r="Z5578" i="2"/>
  <c r="AA5578" i="2"/>
  <c r="AC5578" i="2"/>
  <c r="AD5578" i="2"/>
  <c r="AE5578" i="2"/>
  <c r="AF5578" i="2"/>
  <c r="I5579" i="2"/>
  <c r="J5579" i="2"/>
  <c r="K5579" i="2"/>
  <c r="L5579" i="2"/>
  <c r="M5579" i="2"/>
  <c r="N5579" i="2"/>
  <c r="O5579" i="2"/>
  <c r="P5579" i="2"/>
  <c r="Y5579" i="2"/>
  <c r="Z5579" i="2"/>
  <c r="AA5579" i="2"/>
  <c r="AC5579" i="2"/>
  <c r="AD5579" i="2"/>
  <c r="AE5579" i="2"/>
  <c r="AF5579" i="2"/>
  <c r="I5580" i="2"/>
  <c r="J5580" i="2"/>
  <c r="K5580" i="2"/>
  <c r="L5580" i="2"/>
  <c r="M5580" i="2"/>
  <c r="N5580" i="2"/>
  <c r="O5580" i="2"/>
  <c r="P5580" i="2"/>
  <c r="Y5580" i="2"/>
  <c r="Z5580" i="2"/>
  <c r="AA5580" i="2"/>
  <c r="AC5580" i="2"/>
  <c r="AD5580" i="2"/>
  <c r="AE5580" i="2"/>
  <c r="AF5580" i="2"/>
  <c r="I5581" i="2"/>
  <c r="J5581" i="2"/>
  <c r="K5581" i="2"/>
  <c r="L5581" i="2"/>
  <c r="M5581" i="2"/>
  <c r="N5581" i="2"/>
  <c r="O5581" i="2"/>
  <c r="P5581" i="2"/>
  <c r="Y5581" i="2"/>
  <c r="Z5581" i="2"/>
  <c r="AA5581" i="2"/>
  <c r="AC5581" i="2"/>
  <c r="AD5581" i="2"/>
  <c r="AE5581" i="2"/>
  <c r="AF5581" i="2"/>
  <c r="I5582" i="2"/>
  <c r="J5582" i="2"/>
  <c r="K5582" i="2"/>
  <c r="L5582" i="2"/>
  <c r="M5582" i="2"/>
  <c r="N5582" i="2"/>
  <c r="O5582" i="2"/>
  <c r="P5582" i="2"/>
  <c r="Y5582" i="2"/>
  <c r="Z5582" i="2"/>
  <c r="AA5582" i="2"/>
  <c r="AC5582" i="2"/>
  <c r="AD5582" i="2"/>
  <c r="AE5582" i="2"/>
  <c r="AF5582" i="2"/>
  <c r="I5583" i="2"/>
  <c r="J5583" i="2"/>
  <c r="K5583" i="2"/>
  <c r="L5583" i="2"/>
  <c r="M5583" i="2"/>
  <c r="N5583" i="2"/>
  <c r="O5583" i="2"/>
  <c r="P5583" i="2"/>
  <c r="Y5583" i="2"/>
  <c r="Z5583" i="2"/>
  <c r="AA5583" i="2"/>
  <c r="AC5583" i="2"/>
  <c r="AD5583" i="2"/>
  <c r="AE5583" i="2"/>
  <c r="AF5583" i="2"/>
  <c r="I5584" i="2"/>
  <c r="J5584" i="2"/>
  <c r="K5584" i="2"/>
  <c r="L5584" i="2"/>
  <c r="M5584" i="2"/>
  <c r="N5584" i="2"/>
  <c r="O5584" i="2"/>
  <c r="P5584" i="2"/>
  <c r="Y5584" i="2"/>
  <c r="Z5584" i="2"/>
  <c r="AA5584" i="2"/>
  <c r="AC5584" i="2"/>
  <c r="AD5584" i="2"/>
  <c r="AE5584" i="2"/>
  <c r="AF5584" i="2"/>
  <c r="I5585" i="2"/>
  <c r="J5585" i="2"/>
  <c r="K5585" i="2"/>
  <c r="L5585" i="2"/>
  <c r="M5585" i="2"/>
  <c r="N5585" i="2"/>
  <c r="O5585" i="2"/>
  <c r="P5585" i="2"/>
  <c r="Y5585" i="2"/>
  <c r="Z5585" i="2"/>
  <c r="AA5585" i="2"/>
  <c r="AC5585" i="2"/>
  <c r="AD5585" i="2"/>
  <c r="AE5585" i="2"/>
  <c r="AF5585" i="2"/>
  <c r="I5586" i="2"/>
  <c r="J5586" i="2"/>
  <c r="K5586" i="2"/>
  <c r="L5586" i="2"/>
  <c r="M5586" i="2"/>
  <c r="N5586" i="2"/>
  <c r="O5586" i="2"/>
  <c r="P5586" i="2"/>
  <c r="Y5586" i="2"/>
  <c r="Z5586" i="2"/>
  <c r="AA5586" i="2"/>
  <c r="AC5586" i="2"/>
  <c r="AD5586" i="2"/>
  <c r="AE5586" i="2"/>
  <c r="AF5586" i="2"/>
  <c r="I5587" i="2"/>
  <c r="J5587" i="2"/>
  <c r="K5587" i="2"/>
  <c r="L5587" i="2"/>
  <c r="M5587" i="2"/>
  <c r="N5587" i="2"/>
  <c r="O5587" i="2"/>
  <c r="P5587" i="2"/>
  <c r="Y5587" i="2"/>
  <c r="Z5587" i="2"/>
  <c r="AA5587" i="2"/>
  <c r="AC5587" i="2"/>
  <c r="AD5587" i="2"/>
  <c r="AE5587" i="2"/>
  <c r="AF5587" i="2"/>
  <c r="I5588" i="2"/>
  <c r="J5588" i="2"/>
  <c r="K5588" i="2"/>
  <c r="L5588" i="2"/>
  <c r="M5588" i="2"/>
  <c r="N5588" i="2"/>
  <c r="O5588" i="2"/>
  <c r="P5588" i="2"/>
  <c r="Y5588" i="2"/>
  <c r="Z5588" i="2"/>
  <c r="AA5588" i="2"/>
  <c r="AC5588" i="2"/>
  <c r="AD5588" i="2"/>
  <c r="AE5588" i="2"/>
  <c r="AF5588" i="2"/>
  <c r="I5589" i="2"/>
  <c r="J5589" i="2"/>
  <c r="K5589" i="2"/>
  <c r="L5589" i="2"/>
  <c r="M5589" i="2"/>
  <c r="N5589" i="2"/>
  <c r="O5589" i="2"/>
  <c r="P5589" i="2"/>
  <c r="Y5589" i="2"/>
  <c r="Z5589" i="2"/>
  <c r="AA5589" i="2"/>
  <c r="AC5589" i="2"/>
  <c r="AD5589" i="2"/>
  <c r="AE5589" i="2"/>
  <c r="AF5589" i="2"/>
  <c r="I5590" i="2"/>
  <c r="J5590" i="2"/>
  <c r="K5590" i="2"/>
  <c r="L5590" i="2"/>
  <c r="M5590" i="2"/>
  <c r="N5590" i="2"/>
  <c r="O5590" i="2"/>
  <c r="P5590" i="2"/>
  <c r="Y5590" i="2"/>
  <c r="Z5590" i="2"/>
  <c r="AA5590" i="2"/>
  <c r="AC5590" i="2"/>
  <c r="AD5590" i="2"/>
  <c r="AE5590" i="2"/>
  <c r="AF5590" i="2"/>
  <c r="I5591" i="2"/>
  <c r="J5591" i="2"/>
  <c r="K5591" i="2"/>
  <c r="L5591" i="2"/>
  <c r="M5591" i="2"/>
  <c r="N5591" i="2"/>
  <c r="O5591" i="2"/>
  <c r="P5591" i="2"/>
  <c r="Y5591" i="2"/>
  <c r="Z5591" i="2"/>
  <c r="AA5591" i="2"/>
  <c r="AC5591" i="2"/>
  <c r="AD5591" i="2"/>
  <c r="AE5591" i="2"/>
  <c r="AF5591" i="2"/>
  <c r="I5592" i="2"/>
  <c r="J5592" i="2"/>
  <c r="K5592" i="2"/>
  <c r="L5592" i="2"/>
  <c r="M5592" i="2"/>
  <c r="N5592" i="2"/>
  <c r="O5592" i="2"/>
  <c r="P5592" i="2"/>
  <c r="Y5592" i="2"/>
  <c r="Z5592" i="2"/>
  <c r="AA5592" i="2"/>
  <c r="AC5592" i="2"/>
  <c r="AD5592" i="2"/>
  <c r="AE5592" i="2"/>
  <c r="AF5592" i="2"/>
  <c r="I5593" i="2"/>
  <c r="J5593" i="2"/>
  <c r="K5593" i="2"/>
  <c r="L5593" i="2"/>
  <c r="M5593" i="2"/>
  <c r="N5593" i="2"/>
  <c r="O5593" i="2"/>
  <c r="P5593" i="2"/>
  <c r="Y5593" i="2"/>
  <c r="Z5593" i="2"/>
  <c r="AA5593" i="2"/>
  <c r="AC5593" i="2"/>
  <c r="AD5593" i="2"/>
  <c r="AE5593" i="2"/>
  <c r="AF5593" i="2"/>
  <c r="I5594" i="2"/>
  <c r="J5594" i="2"/>
  <c r="K5594" i="2"/>
  <c r="L5594" i="2"/>
  <c r="M5594" i="2"/>
  <c r="N5594" i="2"/>
  <c r="O5594" i="2"/>
  <c r="P5594" i="2"/>
  <c r="Y5594" i="2"/>
  <c r="Z5594" i="2"/>
  <c r="AA5594" i="2"/>
  <c r="AC5594" i="2"/>
  <c r="AD5594" i="2"/>
  <c r="AE5594" i="2"/>
  <c r="AF5594" i="2"/>
  <c r="I5595" i="2"/>
  <c r="J5595" i="2"/>
  <c r="K5595" i="2"/>
  <c r="L5595" i="2"/>
  <c r="M5595" i="2"/>
  <c r="N5595" i="2"/>
  <c r="O5595" i="2"/>
  <c r="P5595" i="2"/>
  <c r="Y5595" i="2"/>
  <c r="Z5595" i="2"/>
  <c r="AA5595" i="2"/>
  <c r="AC5595" i="2"/>
  <c r="AD5595" i="2"/>
  <c r="AE5595" i="2"/>
  <c r="AF5595" i="2"/>
  <c r="I5596" i="2"/>
  <c r="J5596" i="2"/>
  <c r="K5596" i="2"/>
  <c r="L5596" i="2"/>
  <c r="M5596" i="2"/>
  <c r="N5596" i="2"/>
  <c r="O5596" i="2"/>
  <c r="P5596" i="2"/>
  <c r="Y5596" i="2"/>
  <c r="Z5596" i="2"/>
  <c r="AA5596" i="2"/>
  <c r="AC5596" i="2"/>
  <c r="AD5596" i="2"/>
  <c r="AE5596" i="2"/>
  <c r="AF5596" i="2"/>
  <c r="I5597" i="2"/>
  <c r="J5597" i="2"/>
  <c r="K5597" i="2"/>
  <c r="L5597" i="2"/>
  <c r="M5597" i="2"/>
  <c r="N5597" i="2"/>
  <c r="O5597" i="2"/>
  <c r="P5597" i="2"/>
  <c r="Y5597" i="2"/>
  <c r="Z5597" i="2"/>
  <c r="AA5597" i="2"/>
  <c r="AC5597" i="2"/>
  <c r="AD5597" i="2"/>
  <c r="AE5597" i="2"/>
  <c r="AF5597" i="2"/>
  <c r="I5598" i="2"/>
  <c r="J5598" i="2"/>
  <c r="K5598" i="2"/>
  <c r="L5598" i="2"/>
  <c r="M5598" i="2"/>
  <c r="N5598" i="2"/>
  <c r="O5598" i="2"/>
  <c r="P5598" i="2"/>
  <c r="Y5598" i="2"/>
  <c r="Z5598" i="2"/>
  <c r="AA5598" i="2"/>
  <c r="AC5598" i="2"/>
  <c r="AD5598" i="2"/>
  <c r="AE5598" i="2"/>
  <c r="AF5598" i="2"/>
  <c r="I5599" i="2"/>
  <c r="J5599" i="2"/>
  <c r="K5599" i="2"/>
  <c r="L5599" i="2"/>
  <c r="M5599" i="2"/>
  <c r="N5599" i="2"/>
  <c r="O5599" i="2"/>
  <c r="P5599" i="2"/>
  <c r="Y5599" i="2"/>
  <c r="Z5599" i="2"/>
  <c r="AA5599" i="2"/>
  <c r="AC5599" i="2"/>
  <c r="AD5599" i="2"/>
  <c r="AE5599" i="2"/>
  <c r="AF5599" i="2"/>
  <c r="I5600" i="2"/>
  <c r="J5600" i="2"/>
  <c r="K5600" i="2"/>
  <c r="L5600" i="2"/>
  <c r="M5600" i="2"/>
  <c r="N5600" i="2"/>
  <c r="O5600" i="2"/>
  <c r="P5600" i="2"/>
  <c r="Y5600" i="2"/>
  <c r="Z5600" i="2"/>
  <c r="AA5600" i="2"/>
  <c r="AC5600" i="2"/>
  <c r="AD5600" i="2"/>
  <c r="AE5600" i="2"/>
  <c r="AF5600" i="2"/>
  <c r="I5601" i="2"/>
  <c r="J5601" i="2"/>
  <c r="K5601" i="2"/>
  <c r="L5601" i="2"/>
  <c r="M5601" i="2"/>
  <c r="N5601" i="2"/>
  <c r="O5601" i="2"/>
  <c r="P5601" i="2"/>
  <c r="Y5601" i="2"/>
  <c r="Z5601" i="2"/>
  <c r="AA5601" i="2"/>
  <c r="AC5601" i="2"/>
  <c r="AD5601" i="2"/>
  <c r="AE5601" i="2"/>
  <c r="AF5601" i="2"/>
  <c r="I5602" i="2"/>
  <c r="J5602" i="2"/>
  <c r="K5602" i="2"/>
  <c r="L5602" i="2"/>
  <c r="M5602" i="2"/>
  <c r="N5602" i="2"/>
  <c r="O5602" i="2"/>
  <c r="P5602" i="2"/>
  <c r="Y5602" i="2"/>
  <c r="Z5602" i="2"/>
  <c r="AA5602" i="2"/>
  <c r="AC5602" i="2"/>
  <c r="AD5602" i="2"/>
  <c r="AE5602" i="2"/>
  <c r="AF5602" i="2"/>
  <c r="I5603" i="2"/>
  <c r="J5603" i="2"/>
  <c r="K5603" i="2"/>
  <c r="L5603" i="2"/>
  <c r="M5603" i="2"/>
  <c r="N5603" i="2"/>
  <c r="O5603" i="2"/>
  <c r="P5603" i="2"/>
  <c r="Y5603" i="2"/>
  <c r="Z5603" i="2"/>
  <c r="AA5603" i="2"/>
  <c r="AC5603" i="2"/>
  <c r="AD5603" i="2"/>
  <c r="AE5603" i="2"/>
  <c r="AF5603" i="2"/>
  <c r="I5604" i="2"/>
  <c r="J5604" i="2"/>
  <c r="K5604" i="2"/>
  <c r="L5604" i="2"/>
  <c r="M5604" i="2"/>
  <c r="N5604" i="2"/>
  <c r="O5604" i="2"/>
  <c r="P5604" i="2"/>
  <c r="Y5604" i="2"/>
  <c r="Z5604" i="2"/>
  <c r="AA5604" i="2"/>
  <c r="AC5604" i="2"/>
  <c r="AD5604" i="2"/>
  <c r="AE5604" i="2"/>
  <c r="AF5604" i="2"/>
  <c r="I5605" i="2"/>
  <c r="J5605" i="2"/>
  <c r="K5605" i="2"/>
  <c r="L5605" i="2"/>
  <c r="M5605" i="2"/>
  <c r="N5605" i="2"/>
  <c r="O5605" i="2"/>
  <c r="P5605" i="2"/>
  <c r="Y5605" i="2"/>
  <c r="Z5605" i="2"/>
  <c r="AA5605" i="2"/>
  <c r="AC5605" i="2"/>
  <c r="AD5605" i="2"/>
  <c r="AE5605" i="2"/>
  <c r="AF5605" i="2"/>
  <c r="I5606" i="2"/>
  <c r="J5606" i="2"/>
  <c r="K5606" i="2"/>
  <c r="L5606" i="2"/>
  <c r="M5606" i="2"/>
  <c r="N5606" i="2"/>
  <c r="O5606" i="2"/>
  <c r="P5606" i="2"/>
  <c r="Y5606" i="2"/>
  <c r="Z5606" i="2"/>
  <c r="AA5606" i="2"/>
  <c r="AC5606" i="2"/>
  <c r="AD5606" i="2"/>
  <c r="AE5606" i="2"/>
  <c r="AF5606" i="2"/>
  <c r="I5607" i="2"/>
  <c r="J5607" i="2"/>
  <c r="K5607" i="2"/>
  <c r="L5607" i="2"/>
  <c r="M5607" i="2"/>
  <c r="N5607" i="2"/>
  <c r="O5607" i="2"/>
  <c r="P5607" i="2"/>
  <c r="Y5607" i="2"/>
  <c r="Z5607" i="2"/>
  <c r="AA5607" i="2"/>
  <c r="AC5607" i="2"/>
  <c r="AD5607" i="2"/>
  <c r="AE5607" i="2"/>
  <c r="AF5607" i="2"/>
  <c r="I5608" i="2"/>
  <c r="J5608" i="2"/>
  <c r="K5608" i="2"/>
  <c r="L5608" i="2"/>
  <c r="M5608" i="2"/>
  <c r="N5608" i="2"/>
  <c r="O5608" i="2"/>
  <c r="P5608" i="2"/>
  <c r="Y5608" i="2"/>
  <c r="Z5608" i="2"/>
  <c r="AA5608" i="2"/>
  <c r="AC5608" i="2"/>
  <c r="AD5608" i="2"/>
  <c r="AE5608" i="2"/>
  <c r="AF5608" i="2"/>
  <c r="I5609" i="2"/>
  <c r="J5609" i="2"/>
  <c r="K5609" i="2"/>
  <c r="L5609" i="2"/>
  <c r="M5609" i="2"/>
  <c r="N5609" i="2"/>
  <c r="O5609" i="2"/>
  <c r="P5609" i="2"/>
  <c r="Y5609" i="2"/>
  <c r="Z5609" i="2"/>
  <c r="AA5609" i="2"/>
  <c r="AC5609" i="2"/>
  <c r="AD5609" i="2"/>
  <c r="AE5609" i="2"/>
  <c r="AF5609" i="2"/>
  <c r="I5610" i="2"/>
  <c r="J5610" i="2"/>
  <c r="K5610" i="2"/>
  <c r="L5610" i="2"/>
  <c r="M5610" i="2"/>
  <c r="N5610" i="2"/>
  <c r="O5610" i="2"/>
  <c r="P5610" i="2"/>
  <c r="Y5610" i="2"/>
  <c r="Z5610" i="2"/>
  <c r="AA5610" i="2"/>
  <c r="AC5610" i="2"/>
  <c r="AD5610" i="2"/>
  <c r="AE5610" i="2"/>
  <c r="AF5610" i="2"/>
  <c r="I5611" i="2"/>
  <c r="J5611" i="2"/>
  <c r="K5611" i="2"/>
  <c r="L5611" i="2"/>
  <c r="M5611" i="2"/>
  <c r="N5611" i="2"/>
  <c r="O5611" i="2"/>
  <c r="P5611" i="2"/>
  <c r="Y5611" i="2"/>
  <c r="Z5611" i="2"/>
  <c r="AA5611" i="2"/>
  <c r="AC5611" i="2"/>
  <c r="AD5611" i="2"/>
  <c r="AE5611" i="2"/>
  <c r="AF5611" i="2"/>
  <c r="I5612" i="2"/>
  <c r="J5612" i="2"/>
  <c r="K5612" i="2"/>
  <c r="L5612" i="2"/>
  <c r="M5612" i="2"/>
  <c r="N5612" i="2"/>
  <c r="O5612" i="2"/>
  <c r="P5612" i="2"/>
  <c r="Y5612" i="2"/>
  <c r="Z5612" i="2"/>
  <c r="AA5612" i="2"/>
  <c r="AC5612" i="2"/>
  <c r="AD5612" i="2"/>
  <c r="AE5612" i="2"/>
  <c r="AF5612" i="2"/>
  <c r="I5613" i="2"/>
  <c r="J5613" i="2"/>
  <c r="K5613" i="2"/>
  <c r="L5613" i="2"/>
  <c r="M5613" i="2"/>
  <c r="N5613" i="2"/>
  <c r="O5613" i="2"/>
  <c r="P5613" i="2"/>
  <c r="Y5613" i="2"/>
  <c r="Z5613" i="2"/>
  <c r="AA5613" i="2"/>
  <c r="AC5613" i="2"/>
  <c r="AD5613" i="2"/>
  <c r="AE5613" i="2"/>
  <c r="AF5613" i="2"/>
  <c r="I5614" i="2"/>
  <c r="J5614" i="2"/>
  <c r="K5614" i="2"/>
  <c r="L5614" i="2"/>
  <c r="M5614" i="2"/>
  <c r="N5614" i="2"/>
  <c r="O5614" i="2"/>
  <c r="P5614" i="2"/>
  <c r="Y5614" i="2"/>
  <c r="Z5614" i="2"/>
  <c r="AA5614" i="2"/>
  <c r="AC5614" i="2"/>
  <c r="AD5614" i="2"/>
  <c r="AE5614" i="2"/>
  <c r="AF5614" i="2"/>
  <c r="I5615" i="2"/>
  <c r="J5615" i="2"/>
  <c r="K5615" i="2"/>
  <c r="L5615" i="2"/>
  <c r="M5615" i="2"/>
  <c r="N5615" i="2"/>
  <c r="O5615" i="2"/>
  <c r="P5615" i="2"/>
  <c r="Y5615" i="2"/>
  <c r="Z5615" i="2"/>
  <c r="AA5615" i="2"/>
  <c r="AC5615" i="2"/>
  <c r="AD5615" i="2"/>
  <c r="AE5615" i="2"/>
  <c r="AF5615" i="2"/>
  <c r="I5616" i="2"/>
  <c r="J5616" i="2"/>
  <c r="K5616" i="2"/>
  <c r="L5616" i="2"/>
  <c r="M5616" i="2"/>
  <c r="N5616" i="2"/>
  <c r="O5616" i="2"/>
  <c r="P5616" i="2"/>
  <c r="Y5616" i="2"/>
  <c r="Z5616" i="2"/>
  <c r="AA5616" i="2"/>
  <c r="AC5616" i="2"/>
  <c r="AD5616" i="2"/>
  <c r="AE5616" i="2"/>
  <c r="AF5616" i="2"/>
  <c r="I5617" i="2"/>
  <c r="J5617" i="2"/>
  <c r="K5617" i="2"/>
  <c r="L5617" i="2"/>
  <c r="M5617" i="2"/>
  <c r="N5617" i="2"/>
  <c r="O5617" i="2"/>
  <c r="P5617" i="2"/>
  <c r="Y5617" i="2"/>
  <c r="Z5617" i="2"/>
  <c r="AA5617" i="2"/>
  <c r="AC5617" i="2"/>
  <c r="AD5617" i="2"/>
  <c r="AE5617" i="2"/>
  <c r="AF5617" i="2"/>
  <c r="I5618" i="2"/>
  <c r="J5618" i="2"/>
  <c r="K5618" i="2"/>
  <c r="L5618" i="2"/>
  <c r="M5618" i="2"/>
  <c r="N5618" i="2"/>
  <c r="O5618" i="2"/>
  <c r="P5618" i="2"/>
  <c r="Y5618" i="2"/>
  <c r="Z5618" i="2"/>
  <c r="AA5618" i="2"/>
  <c r="AC5618" i="2"/>
  <c r="AD5618" i="2"/>
  <c r="AE5618" i="2"/>
  <c r="AF5618" i="2"/>
  <c r="I5619" i="2"/>
  <c r="J5619" i="2"/>
  <c r="K5619" i="2"/>
  <c r="L5619" i="2"/>
  <c r="M5619" i="2"/>
  <c r="N5619" i="2"/>
  <c r="O5619" i="2"/>
  <c r="P5619" i="2"/>
  <c r="Y5619" i="2"/>
  <c r="Z5619" i="2"/>
  <c r="AA5619" i="2"/>
  <c r="AC5619" i="2"/>
  <c r="AD5619" i="2"/>
  <c r="AE5619" i="2"/>
  <c r="AF5619" i="2"/>
  <c r="I5620" i="2"/>
  <c r="J5620" i="2"/>
  <c r="K5620" i="2"/>
  <c r="L5620" i="2"/>
  <c r="M5620" i="2"/>
  <c r="N5620" i="2"/>
  <c r="O5620" i="2"/>
  <c r="P5620" i="2"/>
  <c r="Y5620" i="2"/>
  <c r="Z5620" i="2"/>
  <c r="AA5620" i="2"/>
  <c r="AC5620" i="2"/>
  <c r="AD5620" i="2"/>
  <c r="AE5620" i="2"/>
  <c r="AF5620" i="2"/>
  <c r="I5621" i="2"/>
  <c r="J5621" i="2"/>
  <c r="K5621" i="2"/>
  <c r="L5621" i="2"/>
  <c r="M5621" i="2"/>
  <c r="N5621" i="2"/>
  <c r="O5621" i="2"/>
  <c r="P5621" i="2"/>
  <c r="Y5621" i="2"/>
  <c r="Z5621" i="2"/>
  <c r="AA5621" i="2"/>
  <c r="AC5621" i="2"/>
  <c r="AD5621" i="2"/>
  <c r="AE5621" i="2"/>
  <c r="AF5621" i="2"/>
  <c r="I5622" i="2"/>
  <c r="J5622" i="2"/>
  <c r="K5622" i="2"/>
  <c r="L5622" i="2"/>
  <c r="M5622" i="2"/>
  <c r="N5622" i="2"/>
  <c r="O5622" i="2"/>
  <c r="P5622" i="2"/>
  <c r="Y5622" i="2"/>
  <c r="Z5622" i="2"/>
  <c r="AA5622" i="2"/>
  <c r="AC5622" i="2"/>
  <c r="AD5622" i="2"/>
  <c r="AE5622" i="2"/>
  <c r="AF5622" i="2"/>
  <c r="I5623" i="2"/>
  <c r="J5623" i="2"/>
  <c r="K5623" i="2"/>
  <c r="L5623" i="2"/>
  <c r="M5623" i="2"/>
  <c r="N5623" i="2"/>
  <c r="O5623" i="2"/>
  <c r="P5623" i="2"/>
  <c r="Y5623" i="2"/>
  <c r="Z5623" i="2"/>
  <c r="AA5623" i="2"/>
  <c r="AC5623" i="2"/>
  <c r="AD5623" i="2"/>
  <c r="AE5623" i="2"/>
  <c r="AF5623" i="2"/>
  <c r="I5624" i="2"/>
  <c r="J5624" i="2"/>
  <c r="K5624" i="2"/>
  <c r="L5624" i="2"/>
  <c r="M5624" i="2"/>
  <c r="N5624" i="2"/>
  <c r="O5624" i="2"/>
  <c r="P5624" i="2"/>
  <c r="Y5624" i="2"/>
  <c r="Z5624" i="2"/>
  <c r="AA5624" i="2"/>
  <c r="AC5624" i="2"/>
  <c r="AD5624" i="2"/>
  <c r="AE5624" i="2"/>
  <c r="AF5624" i="2"/>
  <c r="I5625" i="2"/>
  <c r="J5625" i="2"/>
  <c r="K5625" i="2"/>
  <c r="L5625" i="2"/>
  <c r="M5625" i="2"/>
  <c r="N5625" i="2"/>
  <c r="O5625" i="2"/>
  <c r="P5625" i="2"/>
  <c r="Y5625" i="2"/>
  <c r="Z5625" i="2"/>
  <c r="AA5625" i="2"/>
  <c r="AC5625" i="2"/>
  <c r="AD5625" i="2"/>
  <c r="AE5625" i="2"/>
  <c r="AF5625" i="2"/>
  <c r="I5626" i="2"/>
  <c r="J5626" i="2"/>
  <c r="K5626" i="2"/>
  <c r="L5626" i="2"/>
  <c r="M5626" i="2"/>
  <c r="N5626" i="2"/>
  <c r="O5626" i="2"/>
  <c r="P5626" i="2"/>
  <c r="Y5626" i="2"/>
  <c r="Z5626" i="2"/>
  <c r="AA5626" i="2"/>
  <c r="AC5626" i="2"/>
  <c r="AD5626" i="2"/>
  <c r="AE5626" i="2"/>
  <c r="AF5626" i="2"/>
  <c r="I5627" i="2"/>
  <c r="J5627" i="2"/>
  <c r="K5627" i="2"/>
  <c r="L5627" i="2"/>
  <c r="M5627" i="2"/>
  <c r="N5627" i="2"/>
  <c r="O5627" i="2"/>
  <c r="P5627" i="2"/>
  <c r="Y5627" i="2"/>
  <c r="Z5627" i="2"/>
  <c r="AA5627" i="2"/>
  <c r="AC5627" i="2"/>
  <c r="AD5627" i="2"/>
  <c r="AE5627" i="2"/>
  <c r="AF5627" i="2"/>
  <c r="I5628" i="2"/>
  <c r="J5628" i="2"/>
  <c r="K5628" i="2"/>
  <c r="L5628" i="2"/>
  <c r="M5628" i="2"/>
  <c r="N5628" i="2"/>
  <c r="O5628" i="2"/>
  <c r="P5628" i="2"/>
  <c r="Y5628" i="2"/>
  <c r="Z5628" i="2"/>
  <c r="AA5628" i="2"/>
  <c r="AC5628" i="2"/>
  <c r="AD5628" i="2"/>
  <c r="AE5628" i="2"/>
  <c r="AF5628" i="2"/>
  <c r="I5629" i="2"/>
  <c r="J5629" i="2"/>
  <c r="K5629" i="2"/>
  <c r="L5629" i="2"/>
  <c r="M5629" i="2"/>
  <c r="N5629" i="2"/>
  <c r="O5629" i="2"/>
  <c r="P5629" i="2"/>
  <c r="Y5629" i="2"/>
  <c r="Z5629" i="2"/>
  <c r="AA5629" i="2"/>
  <c r="AC5629" i="2"/>
  <c r="AD5629" i="2"/>
  <c r="AE5629" i="2"/>
  <c r="AF5629" i="2"/>
  <c r="I5630" i="2"/>
  <c r="J5630" i="2"/>
  <c r="K5630" i="2"/>
  <c r="L5630" i="2"/>
  <c r="M5630" i="2"/>
  <c r="N5630" i="2"/>
  <c r="O5630" i="2"/>
  <c r="P5630" i="2"/>
  <c r="Y5630" i="2"/>
  <c r="Z5630" i="2"/>
  <c r="AA5630" i="2"/>
  <c r="AC5630" i="2"/>
  <c r="AD5630" i="2"/>
  <c r="AE5630" i="2"/>
  <c r="AF5630" i="2"/>
  <c r="I5631" i="2"/>
  <c r="J5631" i="2"/>
  <c r="K5631" i="2"/>
  <c r="L5631" i="2"/>
  <c r="M5631" i="2"/>
  <c r="N5631" i="2"/>
  <c r="O5631" i="2"/>
  <c r="P5631" i="2"/>
  <c r="Y5631" i="2"/>
  <c r="Z5631" i="2"/>
  <c r="AA5631" i="2"/>
  <c r="AC5631" i="2"/>
  <c r="AD5631" i="2"/>
  <c r="AE5631" i="2"/>
  <c r="AF5631" i="2"/>
  <c r="I5632" i="2"/>
  <c r="J5632" i="2"/>
  <c r="K5632" i="2"/>
  <c r="L5632" i="2"/>
  <c r="M5632" i="2"/>
  <c r="N5632" i="2"/>
  <c r="O5632" i="2"/>
  <c r="P5632" i="2"/>
  <c r="Y5632" i="2"/>
  <c r="Z5632" i="2"/>
  <c r="AA5632" i="2"/>
  <c r="AC5632" i="2"/>
  <c r="AD5632" i="2"/>
  <c r="AE5632" i="2"/>
  <c r="AF5632" i="2"/>
  <c r="I5633" i="2"/>
  <c r="J5633" i="2"/>
  <c r="K5633" i="2"/>
  <c r="L5633" i="2"/>
  <c r="M5633" i="2"/>
  <c r="N5633" i="2"/>
  <c r="O5633" i="2"/>
  <c r="P5633" i="2"/>
  <c r="Y5633" i="2"/>
  <c r="Z5633" i="2"/>
  <c r="AA5633" i="2"/>
  <c r="AC5633" i="2"/>
  <c r="AD5633" i="2"/>
  <c r="AE5633" i="2"/>
  <c r="AF5633" i="2"/>
  <c r="I5634" i="2"/>
  <c r="J5634" i="2"/>
  <c r="K5634" i="2"/>
  <c r="L5634" i="2"/>
  <c r="M5634" i="2"/>
  <c r="N5634" i="2"/>
  <c r="O5634" i="2"/>
  <c r="P5634" i="2"/>
  <c r="Y5634" i="2"/>
  <c r="Z5634" i="2"/>
  <c r="AA5634" i="2"/>
  <c r="AC5634" i="2"/>
  <c r="AD5634" i="2"/>
  <c r="AE5634" i="2"/>
  <c r="AF5634" i="2"/>
  <c r="I5635" i="2"/>
  <c r="J5635" i="2"/>
  <c r="K5635" i="2"/>
  <c r="L5635" i="2"/>
  <c r="M5635" i="2"/>
  <c r="N5635" i="2"/>
  <c r="O5635" i="2"/>
  <c r="P5635" i="2"/>
  <c r="Y5635" i="2"/>
  <c r="Z5635" i="2"/>
  <c r="AA5635" i="2"/>
  <c r="AC5635" i="2"/>
  <c r="AD5635" i="2"/>
  <c r="AE5635" i="2"/>
  <c r="AF5635" i="2"/>
  <c r="I5636" i="2"/>
  <c r="J5636" i="2"/>
  <c r="K5636" i="2"/>
  <c r="L5636" i="2"/>
  <c r="M5636" i="2"/>
  <c r="N5636" i="2"/>
  <c r="O5636" i="2"/>
  <c r="P5636" i="2"/>
  <c r="Y5636" i="2"/>
  <c r="Z5636" i="2"/>
  <c r="AA5636" i="2"/>
  <c r="AC5636" i="2"/>
  <c r="AD5636" i="2"/>
  <c r="AE5636" i="2"/>
  <c r="AF5636" i="2"/>
  <c r="I5637" i="2"/>
  <c r="J5637" i="2"/>
  <c r="K5637" i="2"/>
  <c r="L5637" i="2"/>
  <c r="M5637" i="2"/>
  <c r="N5637" i="2"/>
  <c r="O5637" i="2"/>
  <c r="P5637" i="2"/>
  <c r="Y5637" i="2"/>
  <c r="Z5637" i="2"/>
  <c r="AA5637" i="2"/>
  <c r="AC5637" i="2"/>
  <c r="AD5637" i="2"/>
  <c r="AE5637" i="2"/>
  <c r="AF5637" i="2"/>
  <c r="I5638" i="2"/>
  <c r="J5638" i="2"/>
  <c r="K5638" i="2"/>
  <c r="L5638" i="2"/>
  <c r="M5638" i="2"/>
  <c r="N5638" i="2"/>
  <c r="O5638" i="2"/>
  <c r="P5638" i="2"/>
  <c r="Y5638" i="2"/>
  <c r="Z5638" i="2"/>
  <c r="AA5638" i="2"/>
  <c r="AC5638" i="2"/>
  <c r="AD5638" i="2"/>
  <c r="AE5638" i="2"/>
  <c r="AF5638" i="2"/>
  <c r="I5639" i="2"/>
  <c r="J5639" i="2"/>
  <c r="K5639" i="2"/>
  <c r="L5639" i="2"/>
  <c r="M5639" i="2"/>
  <c r="N5639" i="2"/>
  <c r="O5639" i="2"/>
  <c r="P5639" i="2"/>
  <c r="Y5639" i="2"/>
  <c r="Z5639" i="2"/>
  <c r="AA5639" i="2"/>
  <c r="AC5639" i="2"/>
  <c r="AD5639" i="2"/>
  <c r="AE5639" i="2"/>
  <c r="AF5639" i="2"/>
  <c r="I5640" i="2"/>
  <c r="J5640" i="2"/>
  <c r="K5640" i="2"/>
  <c r="L5640" i="2"/>
  <c r="M5640" i="2"/>
  <c r="N5640" i="2"/>
  <c r="O5640" i="2"/>
  <c r="P5640" i="2"/>
  <c r="Y5640" i="2"/>
  <c r="Z5640" i="2"/>
  <c r="AA5640" i="2"/>
  <c r="AC5640" i="2"/>
  <c r="AD5640" i="2"/>
  <c r="AE5640" i="2"/>
  <c r="AF5640" i="2"/>
  <c r="I5641" i="2"/>
  <c r="J5641" i="2"/>
  <c r="K5641" i="2"/>
  <c r="L5641" i="2"/>
  <c r="M5641" i="2"/>
  <c r="N5641" i="2"/>
  <c r="O5641" i="2"/>
  <c r="P5641" i="2"/>
  <c r="Y5641" i="2"/>
  <c r="Z5641" i="2"/>
  <c r="AA5641" i="2"/>
  <c r="AC5641" i="2"/>
  <c r="AD5641" i="2"/>
  <c r="AE5641" i="2"/>
  <c r="AF5641" i="2"/>
  <c r="I5642" i="2"/>
  <c r="J5642" i="2"/>
  <c r="K5642" i="2"/>
  <c r="L5642" i="2"/>
  <c r="M5642" i="2"/>
  <c r="N5642" i="2"/>
  <c r="O5642" i="2"/>
  <c r="P5642" i="2"/>
  <c r="Y5642" i="2"/>
  <c r="Z5642" i="2"/>
  <c r="AA5642" i="2"/>
  <c r="AC5642" i="2"/>
  <c r="AD5642" i="2"/>
  <c r="AE5642" i="2"/>
  <c r="AF5642" i="2"/>
  <c r="I5643" i="2"/>
  <c r="J5643" i="2"/>
  <c r="K5643" i="2"/>
  <c r="L5643" i="2"/>
  <c r="M5643" i="2"/>
  <c r="N5643" i="2"/>
  <c r="O5643" i="2"/>
  <c r="P5643" i="2"/>
  <c r="Y5643" i="2"/>
  <c r="Z5643" i="2"/>
  <c r="AA5643" i="2"/>
  <c r="AC5643" i="2"/>
  <c r="AD5643" i="2"/>
  <c r="AE5643" i="2"/>
  <c r="AF5643" i="2"/>
  <c r="I5644" i="2"/>
  <c r="J5644" i="2"/>
  <c r="K5644" i="2"/>
  <c r="L5644" i="2"/>
  <c r="M5644" i="2"/>
  <c r="N5644" i="2"/>
  <c r="O5644" i="2"/>
  <c r="P5644" i="2"/>
  <c r="Y5644" i="2"/>
  <c r="Z5644" i="2"/>
  <c r="AA5644" i="2"/>
  <c r="AC5644" i="2"/>
  <c r="AD5644" i="2"/>
  <c r="AE5644" i="2"/>
  <c r="AF5644" i="2"/>
  <c r="I5645" i="2"/>
  <c r="J5645" i="2"/>
  <c r="K5645" i="2"/>
  <c r="L5645" i="2"/>
  <c r="M5645" i="2"/>
  <c r="N5645" i="2"/>
  <c r="O5645" i="2"/>
  <c r="P5645" i="2"/>
  <c r="Y5645" i="2"/>
  <c r="Z5645" i="2"/>
  <c r="AA5645" i="2"/>
  <c r="AC5645" i="2"/>
  <c r="AD5645" i="2"/>
  <c r="AE5645" i="2"/>
  <c r="AF5645" i="2"/>
  <c r="I5646" i="2"/>
  <c r="J5646" i="2"/>
  <c r="K5646" i="2"/>
  <c r="L5646" i="2"/>
  <c r="M5646" i="2"/>
  <c r="N5646" i="2"/>
  <c r="O5646" i="2"/>
  <c r="P5646" i="2"/>
  <c r="Y5646" i="2"/>
  <c r="Z5646" i="2"/>
  <c r="AA5646" i="2"/>
  <c r="AC5646" i="2"/>
  <c r="AD5646" i="2"/>
  <c r="AE5646" i="2"/>
  <c r="AF5646" i="2"/>
  <c r="I5647" i="2"/>
  <c r="J5647" i="2"/>
  <c r="K5647" i="2"/>
  <c r="L5647" i="2"/>
  <c r="M5647" i="2"/>
  <c r="N5647" i="2"/>
  <c r="O5647" i="2"/>
  <c r="P5647" i="2"/>
  <c r="Y5647" i="2"/>
  <c r="Z5647" i="2"/>
  <c r="AA5647" i="2"/>
  <c r="AC5647" i="2"/>
  <c r="AD5647" i="2"/>
  <c r="AE5647" i="2"/>
  <c r="AF5647" i="2"/>
  <c r="I5648" i="2"/>
  <c r="J5648" i="2"/>
  <c r="K5648" i="2"/>
  <c r="L5648" i="2"/>
  <c r="M5648" i="2"/>
  <c r="N5648" i="2"/>
  <c r="O5648" i="2"/>
  <c r="P5648" i="2"/>
  <c r="Y5648" i="2"/>
  <c r="Z5648" i="2"/>
  <c r="AA5648" i="2"/>
  <c r="AC5648" i="2"/>
  <c r="AD5648" i="2"/>
  <c r="AE5648" i="2"/>
  <c r="AF5648" i="2"/>
  <c r="I5649" i="2"/>
  <c r="J5649" i="2"/>
  <c r="K5649" i="2"/>
  <c r="L5649" i="2"/>
  <c r="M5649" i="2"/>
  <c r="N5649" i="2"/>
  <c r="O5649" i="2"/>
  <c r="P5649" i="2"/>
  <c r="Y5649" i="2"/>
  <c r="Z5649" i="2"/>
  <c r="AA5649" i="2"/>
  <c r="AC5649" i="2"/>
  <c r="AD5649" i="2"/>
  <c r="AE5649" i="2"/>
  <c r="AF5649" i="2"/>
  <c r="I5650" i="2"/>
  <c r="J5650" i="2"/>
  <c r="K5650" i="2"/>
  <c r="L5650" i="2"/>
  <c r="N5650" i="2"/>
  <c r="O5650" i="2"/>
  <c r="P5650" i="2"/>
  <c r="Y5650" i="2"/>
  <c r="Z5650" i="2"/>
  <c r="AA5650" i="2"/>
  <c r="AC5650" i="2"/>
  <c r="AD5650" i="2"/>
  <c r="AE5650" i="2"/>
  <c r="AF5650" i="2"/>
  <c r="I5651" i="2"/>
  <c r="J5651" i="2"/>
  <c r="K5651" i="2"/>
  <c r="L5651" i="2"/>
  <c r="M5651" i="2"/>
  <c r="N5651" i="2"/>
  <c r="O5651" i="2"/>
  <c r="P5651" i="2"/>
  <c r="Y5651" i="2"/>
  <c r="Z5651" i="2"/>
  <c r="AA5651" i="2"/>
  <c r="AC5651" i="2"/>
  <c r="AD5651" i="2"/>
  <c r="AE5651" i="2"/>
  <c r="AF5651" i="2"/>
  <c r="I5652" i="2"/>
  <c r="J5652" i="2"/>
  <c r="K5652" i="2"/>
  <c r="L5652" i="2"/>
  <c r="M5652" i="2"/>
  <c r="N5652" i="2"/>
  <c r="O5652" i="2"/>
  <c r="P5652" i="2"/>
  <c r="Y5652" i="2"/>
  <c r="Z5652" i="2"/>
  <c r="AA5652" i="2"/>
  <c r="AC5652" i="2"/>
  <c r="AD5652" i="2"/>
  <c r="AE5652" i="2"/>
  <c r="AF5652" i="2"/>
  <c r="I5653" i="2"/>
  <c r="J5653" i="2"/>
  <c r="K5653" i="2"/>
  <c r="L5653" i="2"/>
  <c r="M5653" i="2"/>
  <c r="N5653" i="2"/>
  <c r="O5653" i="2"/>
  <c r="P5653" i="2"/>
  <c r="Y5653" i="2"/>
  <c r="Z5653" i="2"/>
  <c r="AA5653" i="2"/>
  <c r="AC5653" i="2"/>
  <c r="AD5653" i="2"/>
  <c r="AE5653" i="2"/>
  <c r="AF5653" i="2"/>
  <c r="I5654" i="2"/>
  <c r="J5654" i="2"/>
  <c r="K5654" i="2"/>
  <c r="L5654" i="2"/>
  <c r="M5654" i="2"/>
  <c r="N5654" i="2"/>
  <c r="O5654" i="2"/>
  <c r="P5654" i="2"/>
  <c r="Y5654" i="2"/>
  <c r="Z5654" i="2"/>
  <c r="AA5654" i="2"/>
  <c r="AC5654" i="2"/>
  <c r="AD5654" i="2"/>
  <c r="AE5654" i="2"/>
  <c r="AF5654" i="2"/>
  <c r="I5655" i="2"/>
  <c r="J5655" i="2"/>
  <c r="K5655" i="2"/>
  <c r="L5655" i="2"/>
  <c r="M5655" i="2"/>
  <c r="N5655" i="2"/>
  <c r="O5655" i="2"/>
  <c r="P5655" i="2"/>
  <c r="Y5655" i="2"/>
  <c r="Z5655" i="2"/>
  <c r="AA5655" i="2"/>
  <c r="AC5655" i="2"/>
  <c r="AD5655" i="2"/>
  <c r="AE5655" i="2"/>
  <c r="AF5655" i="2"/>
  <c r="I5656" i="2"/>
  <c r="J5656" i="2"/>
  <c r="K5656" i="2"/>
  <c r="L5656" i="2"/>
  <c r="M5656" i="2"/>
  <c r="N5656" i="2"/>
  <c r="O5656" i="2"/>
  <c r="P5656" i="2"/>
  <c r="Y5656" i="2"/>
  <c r="Z5656" i="2"/>
  <c r="AA5656" i="2"/>
  <c r="AC5656" i="2"/>
  <c r="AD5656" i="2"/>
  <c r="AE5656" i="2"/>
  <c r="AF5656" i="2"/>
  <c r="I5657" i="2"/>
  <c r="J5657" i="2"/>
  <c r="K5657" i="2"/>
  <c r="L5657" i="2"/>
  <c r="M5657" i="2"/>
  <c r="N5657" i="2"/>
  <c r="O5657" i="2"/>
  <c r="P5657" i="2"/>
  <c r="Y5657" i="2"/>
  <c r="Z5657" i="2"/>
  <c r="AA5657" i="2"/>
  <c r="AC5657" i="2"/>
  <c r="AD5657" i="2"/>
  <c r="AE5657" i="2"/>
  <c r="AF5657" i="2"/>
  <c r="I5658" i="2"/>
  <c r="J5658" i="2"/>
  <c r="K5658" i="2"/>
  <c r="L5658" i="2"/>
  <c r="M5658" i="2"/>
  <c r="N5658" i="2"/>
  <c r="O5658" i="2"/>
  <c r="P5658" i="2"/>
  <c r="Y5658" i="2"/>
  <c r="Z5658" i="2"/>
  <c r="AA5658" i="2"/>
  <c r="AC5658" i="2"/>
  <c r="AD5658" i="2"/>
  <c r="AE5658" i="2"/>
  <c r="AF5658" i="2"/>
  <c r="I5659" i="2"/>
  <c r="J5659" i="2"/>
  <c r="K5659" i="2"/>
  <c r="L5659" i="2"/>
  <c r="M5659" i="2"/>
  <c r="N5659" i="2"/>
  <c r="O5659" i="2"/>
  <c r="P5659" i="2"/>
  <c r="Y5659" i="2"/>
  <c r="Z5659" i="2"/>
  <c r="AA5659" i="2"/>
  <c r="AC5659" i="2"/>
  <c r="AD5659" i="2"/>
  <c r="AE5659" i="2"/>
  <c r="AF5659" i="2"/>
  <c r="I5660" i="2"/>
  <c r="J5660" i="2"/>
  <c r="K5660" i="2"/>
  <c r="L5660" i="2"/>
  <c r="M5660" i="2"/>
  <c r="N5660" i="2"/>
  <c r="O5660" i="2"/>
  <c r="P5660" i="2"/>
  <c r="Y5660" i="2"/>
  <c r="Z5660" i="2"/>
  <c r="AA5660" i="2"/>
  <c r="AC5660" i="2"/>
  <c r="AD5660" i="2"/>
  <c r="AE5660" i="2"/>
  <c r="AF5660" i="2"/>
  <c r="I5661" i="2"/>
  <c r="J5661" i="2"/>
  <c r="K5661" i="2"/>
  <c r="L5661" i="2"/>
  <c r="M5661" i="2"/>
  <c r="N5661" i="2"/>
  <c r="O5661" i="2"/>
  <c r="P5661" i="2"/>
  <c r="Y5661" i="2"/>
  <c r="Z5661" i="2"/>
  <c r="AA5661" i="2"/>
  <c r="AC5661" i="2"/>
  <c r="AD5661" i="2"/>
  <c r="AE5661" i="2"/>
  <c r="AF5661" i="2"/>
  <c r="I5662" i="2"/>
  <c r="J5662" i="2"/>
  <c r="K5662" i="2"/>
  <c r="L5662" i="2"/>
  <c r="M5662" i="2"/>
  <c r="N5662" i="2"/>
  <c r="O5662" i="2"/>
  <c r="P5662" i="2"/>
  <c r="Y5662" i="2"/>
  <c r="Z5662" i="2"/>
  <c r="AA5662" i="2"/>
  <c r="AC5662" i="2"/>
  <c r="AD5662" i="2"/>
  <c r="AE5662" i="2"/>
  <c r="AF5662" i="2"/>
  <c r="I5663" i="2"/>
  <c r="J5663" i="2"/>
  <c r="K5663" i="2"/>
  <c r="L5663" i="2"/>
  <c r="M5663" i="2"/>
  <c r="N5663" i="2"/>
  <c r="O5663" i="2"/>
  <c r="P5663" i="2"/>
  <c r="Y5663" i="2"/>
  <c r="Z5663" i="2"/>
  <c r="AA5663" i="2"/>
  <c r="AC5663" i="2"/>
  <c r="AD5663" i="2"/>
  <c r="AE5663" i="2"/>
  <c r="AF5663" i="2"/>
  <c r="I5664" i="2"/>
  <c r="J5664" i="2"/>
  <c r="K5664" i="2"/>
  <c r="L5664" i="2"/>
  <c r="M5664" i="2"/>
  <c r="N5664" i="2"/>
  <c r="O5664" i="2"/>
  <c r="P5664" i="2"/>
  <c r="Y5664" i="2"/>
  <c r="Z5664" i="2"/>
  <c r="AA5664" i="2"/>
  <c r="AC5664" i="2"/>
  <c r="AD5664" i="2"/>
  <c r="AE5664" i="2"/>
  <c r="AF5664" i="2"/>
  <c r="I5665" i="2"/>
  <c r="J5665" i="2"/>
  <c r="K5665" i="2"/>
  <c r="L5665" i="2"/>
  <c r="M5665" i="2"/>
  <c r="N5665" i="2"/>
  <c r="O5665" i="2"/>
  <c r="P5665" i="2"/>
  <c r="Y5665" i="2"/>
  <c r="Z5665" i="2"/>
  <c r="AA5665" i="2"/>
  <c r="AC5665" i="2"/>
  <c r="AD5665" i="2"/>
  <c r="AE5665" i="2"/>
  <c r="AF5665" i="2"/>
  <c r="I5666" i="2"/>
  <c r="J5666" i="2"/>
  <c r="K5666" i="2"/>
  <c r="L5666" i="2"/>
  <c r="M5666" i="2"/>
  <c r="N5666" i="2"/>
  <c r="O5666" i="2"/>
  <c r="P5666" i="2"/>
  <c r="Y5666" i="2"/>
  <c r="Z5666" i="2"/>
  <c r="AA5666" i="2"/>
  <c r="AC5666" i="2"/>
  <c r="AD5666" i="2"/>
  <c r="AE5666" i="2"/>
  <c r="AF5666" i="2"/>
  <c r="I5667" i="2"/>
  <c r="J5667" i="2"/>
  <c r="K5667" i="2"/>
  <c r="L5667" i="2"/>
  <c r="M5667" i="2"/>
  <c r="N5667" i="2"/>
  <c r="O5667" i="2"/>
  <c r="P5667" i="2"/>
  <c r="Y5667" i="2"/>
  <c r="Z5667" i="2"/>
  <c r="AA5667" i="2"/>
  <c r="AC5667" i="2"/>
  <c r="AD5667" i="2"/>
  <c r="AE5667" i="2"/>
  <c r="AF5667" i="2"/>
  <c r="I5668" i="2"/>
  <c r="J5668" i="2"/>
  <c r="K5668" i="2"/>
  <c r="L5668" i="2"/>
  <c r="M5668" i="2"/>
  <c r="N5668" i="2"/>
  <c r="O5668" i="2"/>
  <c r="P5668" i="2"/>
  <c r="Y5668" i="2"/>
  <c r="Z5668" i="2"/>
  <c r="AA5668" i="2"/>
  <c r="AC5668" i="2"/>
  <c r="AD5668" i="2"/>
  <c r="AE5668" i="2"/>
  <c r="AF5668" i="2"/>
  <c r="I5669" i="2"/>
  <c r="J5669" i="2"/>
  <c r="K5669" i="2"/>
  <c r="L5669" i="2"/>
  <c r="M5669" i="2"/>
  <c r="N5669" i="2"/>
  <c r="O5669" i="2"/>
  <c r="P5669" i="2"/>
  <c r="Y5669" i="2"/>
  <c r="Z5669" i="2"/>
  <c r="AA5669" i="2"/>
  <c r="AC5669" i="2"/>
  <c r="AD5669" i="2"/>
  <c r="AE5669" i="2"/>
  <c r="AF5669" i="2"/>
  <c r="I5670" i="2"/>
  <c r="J5670" i="2"/>
  <c r="K5670" i="2"/>
  <c r="L5670" i="2"/>
  <c r="M5670" i="2"/>
  <c r="N5670" i="2"/>
  <c r="O5670" i="2"/>
  <c r="P5670" i="2"/>
  <c r="Y5670" i="2"/>
  <c r="Z5670" i="2"/>
  <c r="AA5670" i="2"/>
  <c r="AC5670" i="2"/>
  <c r="AD5670" i="2"/>
  <c r="AE5670" i="2"/>
  <c r="AF5670" i="2"/>
  <c r="I5671" i="2"/>
  <c r="J5671" i="2"/>
  <c r="K5671" i="2"/>
  <c r="L5671" i="2"/>
  <c r="M5671" i="2"/>
  <c r="N5671" i="2"/>
  <c r="O5671" i="2"/>
  <c r="P5671" i="2"/>
  <c r="Y5671" i="2"/>
  <c r="Z5671" i="2"/>
  <c r="AA5671" i="2"/>
  <c r="AC5671" i="2"/>
  <c r="AD5671" i="2"/>
  <c r="AE5671" i="2"/>
  <c r="AF5671" i="2"/>
  <c r="I5672" i="2"/>
  <c r="J5672" i="2"/>
  <c r="K5672" i="2"/>
  <c r="L5672" i="2"/>
  <c r="M5672" i="2"/>
  <c r="N5672" i="2"/>
  <c r="O5672" i="2"/>
  <c r="P5672" i="2"/>
  <c r="Y5672" i="2"/>
  <c r="Z5672" i="2"/>
  <c r="AA5672" i="2"/>
  <c r="AC5672" i="2"/>
  <c r="AD5672" i="2"/>
  <c r="AE5672" i="2"/>
  <c r="AF5672" i="2"/>
  <c r="I5673" i="2"/>
  <c r="J5673" i="2"/>
  <c r="K5673" i="2"/>
  <c r="L5673" i="2"/>
  <c r="M5673" i="2"/>
  <c r="N5673" i="2"/>
  <c r="O5673" i="2"/>
  <c r="P5673" i="2"/>
  <c r="Y5673" i="2"/>
  <c r="Z5673" i="2"/>
  <c r="AA5673" i="2"/>
  <c r="AC5673" i="2"/>
  <c r="AD5673" i="2"/>
  <c r="AE5673" i="2"/>
  <c r="AF5673" i="2"/>
  <c r="I5674" i="2"/>
  <c r="J5674" i="2"/>
  <c r="K5674" i="2"/>
  <c r="L5674" i="2"/>
  <c r="M5674" i="2"/>
  <c r="N5674" i="2"/>
  <c r="O5674" i="2"/>
  <c r="P5674" i="2"/>
  <c r="Y5674" i="2"/>
  <c r="Z5674" i="2"/>
  <c r="AA5674" i="2"/>
  <c r="AC5674" i="2"/>
  <c r="AD5674" i="2"/>
  <c r="AE5674" i="2"/>
  <c r="AF5674" i="2"/>
  <c r="I5675" i="2"/>
  <c r="J5675" i="2"/>
  <c r="K5675" i="2"/>
  <c r="L5675" i="2"/>
  <c r="M5675" i="2"/>
  <c r="N5675" i="2"/>
  <c r="O5675" i="2"/>
  <c r="P5675" i="2"/>
  <c r="Y5675" i="2"/>
  <c r="Z5675" i="2"/>
  <c r="AA5675" i="2"/>
  <c r="AC5675" i="2"/>
  <c r="AD5675" i="2"/>
  <c r="AE5675" i="2"/>
  <c r="AF5675" i="2"/>
  <c r="I5676" i="2"/>
  <c r="J5676" i="2"/>
  <c r="K5676" i="2"/>
  <c r="L5676" i="2"/>
  <c r="M5676" i="2"/>
  <c r="N5676" i="2"/>
  <c r="O5676" i="2"/>
  <c r="P5676" i="2"/>
  <c r="Y5676" i="2"/>
  <c r="Z5676" i="2"/>
  <c r="AA5676" i="2"/>
  <c r="AC5676" i="2"/>
  <c r="AD5676" i="2"/>
  <c r="AE5676" i="2"/>
  <c r="AF5676" i="2"/>
  <c r="I5677" i="2"/>
  <c r="J5677" i="2"/>
  <c r="K5677" i="2"/>
  <c r="L5677" i="2"/>
  <c r="M5677" i="2"/>
  <c r="N5677" i="2"/>
  <c r="O5677" i="2"/>
  <c r="P5677" i="2"/>
  <c r="Y5677" i="2"/>
  <c r="Z5677" i="2"/>
  <c r="AA5677" i="2"/>
  <c r="AC5677" i="2"/>
  <c r="AD5677" i="2"/>
  <c r="AE5677" i="2"/>
  <c r="AF5677" i="2"/>
  <c r="I5678" i="2"/>
  <c r="J5678" i="2"/>
  <c r="K5678" i="2"/>
  <c r="L5678" i="2"/>
  <c r="M5678" i="2"/>
  <c r="N5678" i="2"/>
  <c r="O5678" i="2"/>
  <c r="P5678" i="2"/>
  <c r="Y5678" i="2"/>
  <c r="Z5678" i="2"/>
  <c r="AA5678" i="2"/>
  <c r="AC5678" i="2"/>
  <c r="AD5678" i="2"/>
  <c r="AE5678" i="2"/>
  <c r="AF5678" i="2"/>
  <c r="I5679" i="2"/>
  <c r="J5679" i="2"/>
  <c r="K5679" i="2"/>
  <c r="L5679" i="2"/>
  <c r="M5679" i="2"/>
  <c r="N5679" i="2"/>
  <c r="O5679" i="2"/>
  <c r="P5679" i="2"/>
  <c r="Y5679" i="2"/>
  <c r="Z5679" i="2"/>
  <c r="AA5679" i="2"/>
  <c r="AC5679" i="2"/>
  <c r="AD5679" i="2"/>
  <c r="AE5679" i="2"/>
  <c r="AF5679" i="2"/>
  <c r="I5680" i="2"/>
  <c r="J5680" i="2"/>
  <c r="K5680" i="2"/>
  <c r="L5680" i="2"/>
  <c r="M5680" i="2"/>
  <c r="N5680" i="2"/>
  <c r="O5680" i="2"/>
  <c r="P5680" i="2"/>
  <c r="Y5680" i="2"/>
  <c r="Z5680" i="2"/>
  <c r="AA5680" i="2"/>
  <c r="AC5680" i="2"/>
  <c r="AD5680" i="2"/>
  <c r="AE5680" i="2"/>
  <c r="AF5680" i="2"/>
  <c r="I5681" i="2"/>
  <c r="J5681" i="2"/>
  <c r="K5681" i="2"/>
  <c r="L5681" i="2"/>
  <c r="M5681" i="2"/>
  <c r="N5681" i="2"/>
  <c r="O5681" i="2"/>
  <c r="P5681" i="2"/>
  <c r="Y5681" i="2"/>
  <c r="Z5681" i="2"/>
  <c r="AA5681" i="2"/>
  <c r="AC5681" i="2"/>
  <c r="AD5681" i="2"/>
  <c r="AE5681" i="2"/>
  <c r="AF5681" i="2"/>
  <c r="I5682" i="2"/>
  <c r="J5682" i="2"/>
  <c r="K5682" i="2"/>
  <c r="L5682" i="2"/>
  <c r="M5682" i="2"/>
  <c r="N5682" i="2"/>
  <c r="O5682" i="2"/>
  <c r="P5682" i="2"/>
  <c r="Y5682" i="2"/>
  <c r="Z5682" i="2"/>
  <c r="AA5682" i="2"/>
  <c r="AC5682" i="2"/>
  <c r="AD5682" i="2"/>
  <c r="AE5682" i="2"/>
  <c r="AF5682" i="2"/>
  <c r="I5683" i="2"/>
  <c r="J5683" i="2"/>
  <c r="K5683" i="2"/>
  <c r="L5683" i="2"/>
  <c r="M5683" i="2"/>
  <c r="N5683" i="2"/>
  <c r="O5683" i="2"/>
  <c r="P5683" i="2"/>
  <c r="Y5683" i="2"/>
  <c r="Z5683" i="2"/>
  <c r="AA5683" i="2"/>
  <c r="AC5683" i="2"/>
  <c r="AD5683" i="2"/>
  <c r="AE5683" i="2"/>
  <c r="AF5683" i="2"/>
  <c r="I5684" i="2"/>
  <c r="J5684" i="2"/>
  <c r="K5684" i="2"/>
  <c r="L5684" i="2"/>
  <c r="M5684" i="2"/>
  <c r="N5684" i="2"/>
  <c r="O5684" i="2"/>
  <c r="P5684" i="2"/>
  <c r="Y5684" i="2"/>
  <c r="Z5684" i="2"/>
  <c r="AA5684" i="2"/>
  <c r="AC5684" i="2"/>
  <c r="AD5684" i="2"/>
  <c r="AE5684" i="2"/>
  <c r="AF5684" i="2"/>
  <c r="I5685" i="2"/>
  <c r="J5685" i="2"/>
  <c r="K5685" i="2"/>
  <c r="L5685" i="2"/>
  <c r="M5685" i="2"/>
  <c r="N5685" i="2"/>
  <c r="O5685" i="2"/>
  <c r="P5685" i="2"/>
  <c r="Y5685" i="2"/>
  <c r="Z5685" i="2"/>
  <c r="AA5685" i="2"/>
  <c r="AC5685" i="2"/>
  <c r="AD5685" i="2"/>
  <c r="AE5685" i="2"/>
  <c r="AF5685" i="2"/>
  <c r="I5686" i="2"/>
  <c r="J5686" i="2"/>
  <c r="K5686" i="2"/>
  <c r="L5686" i="2"/>
  <c r="M5686" i="2"/>
  <c r="N5686" i="2"/>
  <c r="O5686" i="2"/>
  <c r="P5686" i="2"/>
  <c r="Y5686" i="2"/>
  <c r="Z5686" i="2"/>
  <c r="AA5686" i="2"/>
  <c r="AC5686" i="2"/>
  <c r="AD5686" i="2"/>
  <c r="AE5686" i="2"/>
  <c r="AF5686" i="2"/>
  <c r="I5687" i="2"/>
  <c r="J5687" i="2"/>
  <c r="K5687" i="2"/>
  <c r="L5687" i="2"/>
  <c r="M5687" i="2"/>
  <c r="N5687" i="2"/>
  <c r="O5687" i="2"/>
  <c r="P5687" i="2"/>
  <c r="Y5687" i="2"/>
  <c r="Z5687" i="2"/>
  <c r="AA5687" i="2"/>
  <c r="AC5687" i="2"/>
  <c r="AD5687" i="2"/>
  <c r="AE5687" i="2"/>
  <c r="AF5687" i="2"/>
  <c r="I5688" i="2"/>
  <c r="J5688" i="2"/>
  <c r="K5688" i="2"/>
  <c r="L5688" i="2"/>
  <c r="M5688" i="2"/>
  <c r="N5688" i="2"/>
  <c r="O5688" i="2"/>
  <c r="P5688" i="2"/>
  <c r="Y5688" i="2"/>
  <c r="Z5688" i="2"/>
  <c r="AA5688" i="2"/>
  <c r="AC5688" i="2"/>
  <c r="AD5688" i="2"/>
  <c r="AE5688" i="2"/>
  <c r="AF5688" i="2"/>
  <c r="I5689" i="2"/>
  <c r="J5689" i="2"/>
  <c r="K5689" i="2"/>
  <c r="L5689" i="2"/>
  <c r="M5689" i="2"/>
  <c r="N5689" i="2"/>
  <c r="O5689" i="2"/>
  <c r="P5689" i="2"/>
  <c r="Y5689" i="2"/>
  <c r="Z5689" i="2"/>
  <c r="AA5689" i="2"/>
  <c r="AC5689" i="2"/>
  <c r="AD5689" i="2"/>
  <c r="AE5689" i="2"/>
  <c r="AF5689" i="2"/>
  <c r="I5690" i="2"/>
  <c r="J5690" i="2"/>
  <c r="K5690" i="2"/>
  <c r="L5690" i="2"/>
  <c r="M5690" i="2"/>
  <c r="N5690" i="2"/>
  <c r="O5690" i="2"/>
  <c r="P5690" i="2"/>
  <c r="Y5690" i="2"/>
  <c r="Z5690" i="2"/>
  <c r="AA5690" i="2"/>
  <c r="AC5690" i="2"/>
  <c r="AD5690" i="2"/>
  <c r="AE5690" i="2"/>
  <c r="AF5690" i="2"/>
  <c r="I5691" i="2"/>
  <c r="J5691" i="2"/>
  <c r="K5691" i="2"/>
  <c r="L5691" i="2"/>
  <c r="M5691" i="2"/>
  <c r="N5691" i="2"/>
  <c r="O5691" i="2"/>
  <c r="P5691" i="2"/>
  <c r="Y5691" i="2"/>
  <c r="Z5691" i="2"/>
  <c r="AA5691" i="2"/>
  <c r="AC5691" i="2"/>
  <c r="AD5691" i="2"/>
  <c r="AE5691" i="2"/>
  <c r="AF5691" i="2"/>
  <c r="I5692" i="2"/>
  <c r="J5692" i="2"/>
  <c r="K5692" i="2"/>
  <c r="L5692" i="2"/>
  <c r="M5692" i="2"/>
  <c r="N5692" i="2"/>
  <c r="O5692" i="2"/>
  <c r="P5692" i="2"/>
  <c r="Y5692" i="2"/>
  <c r="Z5692" i="2"/>
  <c r="AA5692" i="2"/>
  <c r="AC5692" i="2"/>
  <c r="AD5692" i="2"/>
  <c r="AE5692" i="2"/>
  <c r="AF5692" i="2"/>
  <c r="I181" i="2"/>
  <c r="J181" i="2"/>
  <c r="K181" i="2"/>
  <c r="L181" i="2"/>
  <c r="M181" i="2"/>
  <c r="N181" i="2"/>
  <c r="O181" i="2"/>
  <c r="P181" i="2"/>
  <c r="Y181" i="2"/>
  <c r="Z181" i="2"/>
  <c r="AA181" i="2"/>
  <c r="AC181" i="2"/>
  <c r="AD181" i="2"/>
  <c r="AE181" i="2"/>
  <c r="AF181" i="2"/>
  <c r="I182" i="2"/>
  <c r="J182" i="2"/>
  <c r="K182" i="2"/>
  <c r="L182" i="2"/>
  <c r="M182" i="2"/>
  <c r="N182" i="2"/>
  <c r="O182" i="2"/>
  <c r="P182" i="2"/>
  <c r="Y182" i="2"/>
  <c r="Z182" i="2"/>
  <c r="AA182" i="2"/>
  <c r="AC182" i="2"/>
  <c r="AD182" i="2"/>
  <c r="AE182" i="2"/>
  <c r="AF182" i="2"/>
  <c r="I183" i="2"/>
  <c r="J183" i="2"/>
  <c r="K183" i="2"/>
  <c r="L183" i="2"/>
  <c r="M183" i="2"/>
  <c r="N183" i="2"/>
  <c r="O183" i="2"/>
  <c r="P183" i="2"/>
  <c r="Y183" i="2"/>
  <c r="Z183" i="2"/>
  <c r="AA183" i="2"/>
  <c r="AC183" i="2"/>
  <c r="AD183" i="2"/>
  <c r="AE183" i="2"/>
  <c r="AF183" i="2"/>
  <c r="I184" i="2"/>
  <c r="J184" i="2"/>
  <c r="K184" i="2"/>
  <c r="L184" i="2"/>
  <c r="M184" i="2"/>
  <c r="N184" i="2"/>
  <c r="O184" i="2"/>
  <c r="P184" i="2"/>
  <c r="Y184" i="2"/>
  <c r="Z184" i="2"/>
  <c r="AA184" i="2"/>
  <c r="AC184" i="2"/>
  <c r="AD184" i="2"/>
  <c r="AE184" i="2"/>
  <c r="AF184" i="2"/>
  <c r="I185" i="2"/>
  <c r="J185" i="2"/>
  <c r="K185" i="2"/>
  <c r="L185" i="2"/>
  <c r="M185" i="2"/>
  <c r="N185" i="2"/>
  <c r="O185" i="2"/>
  <c r="P185" i="2"/>
  <c r="Y185" i="2"/>
  <c r="Z185" i="2"/>
  <c r="AA185" i="2"/>
  <c r="AC185" i="2"/>
  <c r="AD185" i="2"/>
  <c r="AE185" i="2"/>
  <c r="AF185" i="2"/>
  <c r="I186" i="2"/>
  <c r="J186" i="2"/>
  <c r="K186" i="2"/>
  <c r="L186" i="2"/>
  <c r="M186" i="2"/>
  <c r="N186" i="2"/>
  <c r="O186" i="2"/>
  <c r="P186" i="2"/>
  <c r="Y186" i="2"/>
  <c r="Z186" i="2"/>
  <c r="AA186" i="2"/>
  <c r="AC186" i="2"/>
  <c r="AD186" i="2"/>
  <c r="AE186" i="2"/>
  <c r="AF186" i="2"/>
  <c r="I187" i="2"/>
  <c r="J187" i="2"/>
  <c r="K187" i="2"/>
  <c r="L187" i="2"/>
  <c r="M187" i="2"/>
  <c r="N187" i="2"/>
  <c r="O187" i="2"/>
  <c r="P187" i="2"/>
  <c r="Y187" i="2"/>
  <c r="Z187" i="2"/>
  <c r="AA187" i="2"/>
  <c r="AC187" i="2"/>
  <c r="AD187" i="2"/>
  <c r="AE187" i="2"/>
  <c r="AF187" i="2"/>
  <c r="I188" i="2"/>
  <c r="J188" i="2"/>
  <c r="K188" i="2"/>
  <c r="L188" i="2"/>
  <c r="M188" i="2"/>
  <c r="N188" i="2"/>
  <c r="O188" i="2"/>
  <c r="P188" i="2"/>
  <c r="Y188" i="2"/>
  <c r="Z188" i="2"/>
  <c r="AA188" i="2"/>
  <c r="AC188" i="2"/>
  <c r="AD188" i="2"/>
  <c r="AE188" i="2"/>
  <c r="AF188" i="2"/>
  <c r="I189" i="2"/>
  <c r="J189" i="2"/>
  <c r="K189" i="2"/>
  <c r="L189" i="2"/>
  <c r="M189" i="2"/>
  <c r="N189" i="2"/>
  <c r="O189" i="2"/>
  <c r="P189" i="2"/>
  <c r="Y189" i="2"/>
  <c r="Z189" i="2"/>
  <c r="AA189" i="2"/>
  <c r="AC189" i="2"/>
  <c r="AD189" i="2"/>
  <c r="AE189" i="2"/>
  <c r="AF189" i="2"/>
  <c r="I190" i="2"/>
  <c r="J190" i="2"/>
  <c r="K190" i="2"/>
  <c r="L190" i="2"/>
  <c r="M190" i="2"/>
  <c r="N190" i="2"/>
  <c r="O190" i="2"/>
  <c r="P190" i="2"/>
  <c r="Y190" i="2"/>
  <c r="Z190" i="2"/>
  <c r="AA190" i="2"/>
  <c r="AC190" i="2"/>
  <c r="AD190" i="2"/>
  <c r="AE190" i="2"/>
  <c r="AF190" i="2"/>
  <c r="I191" i="2"/>
  <c r="J191" i="2"/>
  <c r="K191" i="2"/>
  <c r="L191" i="2"/>
  <c r="M191" i="2"/>
  <c r="N191" i="2"/>
  <c r="O191" i="2"/>
  <c r="P191" i="2"/>
  <c r="Y191" i="2"/>
  <c r="Z191" i="2"/>
  <c r="AA191" i="2"/>
  <c r="AC191" i="2"/>
  <c r="AD191" i="2"/>
  <c r="AE191" i="2"/>
  <c r="AF191" i="2"/>
  <c r="I192" i="2"/>
  <c r="J192" i="2"/>
  <c r="K192" i="2"/>
  <c r="L192" i="2"/>
  <c r="M192" i="2"/>
  <c r="N192" i="2"/>
  <c r="O192" i="2"/>
  <c r="P192" i="2"/>
  <c r="Y192" i="2"/>
  <c r="Z192" i="2"/>
  <c r="AA192" i="2"/>
  <c r="AC192" i="2"/>
  <c r="AD192" i="2"/>
  <c r="AE192" i="2"/>
  <c r="AF192" i="2"/>
  <c r="I193" i="2"/>
  <c r="J193" i="2"/>
  <c r="K193" i="2"/>
  <c r="L193" i="2"/>
  <c r="M193" i="2"/>
  <c r="N193" i="2"/>
  <c r="O193" i="2"/>
  <c r="P193" i="2"/>
  <c r="Y193" i="2"/>
  <c r="Z193" i="2"/>
  <c r="AA193" i="2"/>
  <c r="AC193" i="2"/>
  <c r="AD193" i="2"/>
  <c r="AE193" i="2"/>
  <c r="AF193" i="2"/>
  <c r="I194" i="2"/>
  <c r="J194" i="2"/>
  <c r="K194" i="2"/>
  <c r="L194" i="2"/>
  <c r="M194" i="2"/>
  <c r="N194" i="2"/>
  <c r="O194" i="2"/>
  <c r="P194" i="2"/>
  <c r="Y194" i="2"/>
  <c r="Z194" i="2"/>
  <c r="AA194" i="2"/>
  <c r="AC194" i="2"/>
  <c r="AD194" i="2"/>
  <c r="AE194" i="2"/>
  <c r="AF194" i="2"/>
  <c r="I195" i="2"/>
  <c r="J195" i="2"/>
  <c r="K195" i="2"/>
  <c r="L195" i="2"/>
  <c r="M195" i="2"/>
  <c r="N195" i="2"/>
  <c r="O195" i="2"/>
  <c r="P195" i="2"/>
  <c r="Y195" i="2"/>
  <c r="Z195" i="2"/>
  <c r="AA195" i="2"/>
  <c r="AC195" i="2"/>
  <c r="AD195" i="2"/>
  <c r="AE195" i="2"/>
  <c r="AF195" i="2"/>
  <c r="I196" i="2"/>
  <c r="J196" i="2"/>
  <c r="K196" i="2"/>
  <c r="L196" i="2"/>
  <c r="M196" i="2"/>
  <c r="N196" i="2"/>
  <c r="O196" i="2"/>
  <c r="P196" i="2"/>
  <c r="Y196" i="2"/>
  <c r="Z196" i="2"/>
  <c r="AA196" i="2"/>
  <c r="AC196" i="2"/>
  <c r="AD196" i="2"/>
  <c r="AE196" i="2"/>
  <c r="AF196" i="2"/>
  <c r="I197" i="2"/>
  <c r="J197" i="2"/>
  <c r="K197" i="2"/>
  <c r="L197" i="2"/>
  <c r="M197" i="2"/>
  <c r="N197" i="2"/>
  <c r="O197" i="2"/>
  <c r="P197" i="2"/>
  <c r="Y197" i="2"/>
  <c r="Z197" i="2"/>
  <c r="AA197" i="2"/>
  <c r="AC197" i="2"/>
  <c r="AD197" i="2"/>
  <c r="AE197" i="2"/>
  <c r="AF197" i="2"/>
  <c r="I198" i="2"/>
  <c r="J198" i="2"/>
  <c r="K198" i="2"/>
  <c r="L198" i="2"/>
  <c r="M198" i="2"/>
  <c r="N198" i="2"/>
  <c r="O198" i="2"/>
  <c r="P198" i="2"/>
  <c r="Y198" i="2"/>
  <c r="Z198" i="2"/>
  <c r="AA198" i="2"/>
  <c r="AC198" i="2"/>
  <c r="AD198" i="2"/>
  <c r="AE198" i="2"/>
  <c r="AF198" i="2"/>
  <c r="I199" i="2"/>
  <c r="J199" i="2"/>
  <c r="K199" i="2"/>
  <c r="L199" i="2"/>
  <c r="M199" i="2"/>
  <c r="N199" i="2"/>
  <c r="O199" i="2"/>
  <c r="P199" i="2"/>
  <c r="Y199" i="2"/>
  <c r="Z199" i="2"/>
  <c r="AA199" i="2"/>
  <c r="AC199" i="2"/>
  <c r="AD199" i="2"/>
  <c r="AE199" i="2"/>
  <c r="AF199" i="2"/>
  <c r="I200" i="2"/>
  <c r="J200" i="2"/>
  <c r="K200" i="2"/>
  <c r="L200" i="2"/>
  <c r="M200" i="2"/>
  <c r="N200" i="2"/>
  <c r="O200" i="2"/>
  <c r="P200" i="2"/>
  <c r="Y200" i="2"/>
  <c r="Z200" i="2"/>
  <c r="AA200" i="2"/>
  <c r="AC200" i="2"/>
  <c r="AD200" i="2"/>
  <c r="AE200" i="2"/>
  <c r="AF200" i="2"/>
  <c r="I201" i="2"/>
  <c r="J201" i="2"/>
  <c r="K201" i="2"/>
  <c r="L201" i="2"/>
  <c r="M201" i="2"/>
  <c r="N201" i="2"/>
  <c r="O201" i="2"/>
  <c r="P201" i="2"/>
  <c r="Y201" i="2"/>
  <c r="Z201" i="2"/>
  <c r="AA201" i="2"/>
  <c r="AC201" i="2"/>
  <c r="AD201" i="2"/>
  <c r="AE201" i="2"/>
  <c r="AF201" i="2"/>
  <c r="I202" i="2"/>
  <c r="J202" i="2"/>
  <c r="K202" i="2"/>
  <c r="L202" i="2"/>
  <c r="M202" i="2"/>
  <c r="N202" i="2"/>
  <c r="O202" i="2"/>
  <c r="P202" i="2"/>
  <c r="Y202" i="2"/>
  <c r="Z202" i="2"/>
  <c r="AA202" i="2"/>
  <c r="AC202" i="2"/>
  <c r="AD202" i="2"/>
  <c r="AE202" i="2"/>
  <c r="AF202" i="2"/>
  <c r="I203" i="2"/>
  <c r="J203" i="2"/>
  <c r="K203" i="2"/>
  <c r="L203" i="2"/>
  <c r="M203" i="2"/>
  <c r="N203" i="2"/>
  <c r="O203" i="2"/>
  <c r="P203" i="2"/>
  <c r="Y203" i="2"/>
  <c r="Z203" i="2"/>
  <c r="AA203" i="2"/>
  <c r="AC203" i="2"/>
  <c r="AD203" i="2"/>
  <c r="AE203" i="2"/>
  <c r="AF203" i="2"/>
  <c r="I204" i="2"/>
  <c r="J204" i="2"/>
  <c r="K204" i="2"/>
  <c r="L204" i="2"/>
  <c r="M204" i="2"/>
  <c r="N204" i="2"/>
  <c r="O204" i="2"/>
  <c r="P204" i="2"/>
  <c r="Y204" i="2"/>
  <c r="Z204" i="2"/>
  <c r="AA204" i="2"/>
  <c r="AC204" i="2"/>
  <c r="AD204" i="2"/>
  <c r="AE204" i="2"/>
  <c r="AF204" i="2"/>
  <c r="I205" i="2"/>
  <c r="J205" i="2"/>
  <c r="K205" i="2"/>
  <c r="L205" i="2"/>
  <c r="M205" i="2"/>
  <c r="N205" i="2"/>
  <c r="O205" i="2"/>
  <c r="P205" i="2"/>
  <c r="Y205" i="2"/>
  <c r="Z205" i="2"/>
  <c r="AA205" i="2"/>
  <c r="AC205" i="2"/>
  <c r="AD205" i="2"/>
  <c r="AE205" i="2"/>
  <c r="AF205" i="2"/>
  <c r="I206" i="2"/>
  <c r="J206" i="2"/>
  <c r="K206" i="2"/>
  <c r="L206" i="2"/>
  <c r="M206" i="2"/>
  <c r="N206" i="2"/>
  <c r="O206" i="2"/>
  <c r="P206" i="2"/>
  <c r="Y206" i="2"/>
  <c r="Z206" i="2"/>
  <c r="AA206" i="2"/>
  <c r="AC206" i="2"/>
  <c r="AD206" i="2"/>
  <c r="AE206" i="2"/>
  <c r="AF206" i="2"/>
  <c r="I207" i="2"/>
  <c r="J207" i="2"/>
  <c r="K207" i="2"/>
  <c r="L207" i="2"/>
  <c r="M207" i="2"/>
  <c r="N207" i="2"/>
  <c r="O207" i="2"/>
  <c r="P207" i="2"/>
  <c r="Y207" i="2"/>
  <c r="Z207" i="2"/>
  <c r="AA207" i="2"/>
  <c r="AC207" i="2"/>
  <c r="AD207" i="2"/>
  <c r="AE207" i="2"/>
  <c r="AF207" i="2"/>
  <c r="I208" i="2"/>
  <c r="J208" i="2"/>
  <c r="K208" i="2"/>
  <c r="L208" i="2"/>
  <c r="M208" i="2"/>
  <c r="N208" i="2"/>
  <c r="O208" i="2"/>
  <c r="P208" i="2"/>
  <c r="Y208" i="2"/>
  <c r="Z208" i="2"/>
  <c r="AA208" i="2"/>
  <c r="AC208" i="2"/>
  <c r="AD208" i="2"/>
  <c r="AE208" i="2"/>
  <c r="AF208" i="2"/>
  <c r="I209" i="2"/>
  <c r="J209" i="2"/>
  <c r="K209" i="2"/>
  <c r="L209" i="2"/>
  <c r="M209" i="2"/>
  <c r="N209" i="2"/>
  <c r="O209" i="2"/>
  <c r="P209" i="2"/>
  <c r="Y209" i="2"/>
  <c r="Z209" i="2"/>
  <c r="AA209" i="2"/>
  <c r="AC209" i="2"/>
  <c r="AD209" i="2"/>
  <c r="AE209" i="2"/>
  <c r="AF209" i="2"/>
  <c r="I210" i="2"/>
  <c r="J210" i="2"/>
  <c r="K210" i="2"/>
  <c r="L210" i="2"/>
  <c r="M210" i="2"/>
  <c r="N210" i="2"/>
  <c r="O210" i="2"/>
  <c r="P210" i="2"/>
  <c r="Y210" i="2"/>
  <c r="Z210" i="2"/>
  <c r="AA210" i="2"/>
  <c r="AC210" i="2"/>
  <c r="AD210" i="2"/>
  <c r="AE210" i="2"/>
  <c r="AF210" i="2"/>
  <c r="I211" i="2"/>
  <c r="J211" i="2"/>
  <c r="K211" i="2"/>
  <c r="L211" i="2"/>
  <c r="M211" i="2"/>
  <c r="N211" i="2"/>
  <c r="O211" i="2"/>
  <c r="P211" i="2"/>
  <c r="Y211" i="2"/>
  <c r="Z211" i="2"/>
  <c r="AA211" i="2"/>
  <c r="AC211" i="2"/>
  <c r="AD211" i="2"/>
  <c r="AE211" i="2"/>
  <c r="AF211" i="2"/>
  <c r="I212" i="2"/>
  <c r="J212" i="2"/>
  <c r="K212" i="2"/>
  <c r="L212" i="2"/>
  <c r="M212" i="2"/>
  <c r="N212" i="2"/>
  <c r="O212" i="2"/>
  <c r="P212" i="2"/>
  <c r="Y212" i="2"/>
  <c r="Z212" i="2"/>
  <c r="AA212" i="2"/>
  <c r="AC212" i="2"/>
  <c r="AD212" i="2"/>
  <c r="AE212" i="2"/>
  <c r="AF212" i="2"/>
  <c r="I213" i="2"/>
  <c r="J213" i="2"/>
  <c r="K213" i="2"/>
  <c r="L213" i="2"/>
  <c r="M213" i="2"/>
  <c r="N213" i="2"/>
  <c r="O213" i="2"/>
  <c r="P213" i="2"/>
  <c r="Y213" i="2"/>
  <c r="Z213" i="2"/>
  <c r="AA213" i="2"/>
  <c r="AC213" i="2"/>
  <c r="AD213" i="2"/>
  <c r="AE213" i="2"/>
  <c r="AF213" i="2"/>
  <c r="I214" i="2"/>
  <c r="J214" i="2"/>
  <c r="K214" i="2"/>
  <c r="L214" i="2"/>
  <c r="M214" i="2"/>
  <c r="N214" i="2"/>
  <c r="O214" i="2"/>
  <c r="P214" i="2"/>
  <c r="Y214" i="2"/>
  <c r="Z214" i="2"/>
  <c r="AA214" i="2"/>
  <c r="AC214" i="2"/>
  <c r="AD214" i="2"/>
  <c r="AE214" i="2"/>
  <c r="AF214" i="2"/>
  <c r="I215" i="2"/>
  <c r="J215" i="2"/>
  <c r="K215" i="2"/>
  <c r="L215" i="2"/>
  <c r="M215" i="2"/>
  <c r="N215" i="2"/>
  <c r="O215" i="2"/>
  <c r="P215" i="2"/>
  <c r="Y215" i="2"/>
  <c r="Z215" i="2"/>
  <c r="AA215" i="2"/>
  <c r="AC215" i="2"/>
  <c r="AD215" i="2"/>
  <c r="AE215" i="2"/>
  <c r="AF215" i="2"/>
  <c r="I216" i="2"/>
  <c r="J216" i="2"/>
  <c r="K216" i="2"/>
  <c r="L216" i="2"/>
  <c r="M216" i="2"/>
  <c r="N216" i="2"/>
  <c r="O216" i="2"/>
  <c r="P216" i="2"/>
  <c r="Y216" i="2"/>
  <c r="Z216" i="2"/>
  <c r="AA216" i="2"/>
  <c r="AC216" i="2"/>
  <c r="AD216" i="2"/>
  <c r="AE216" i="2"/>
  <c r="AF216" i="2"/>
  <c r="I217" i="2"/>
  <c r="J217" i="2"/>
  <c r="K217" i="2"/>
  <c r="L217" i="2"/>
  <c r="M217" i="2"/>
  <c r="N217" i="2"/>
  <c r="O217" i="2"/>
  <c r="P217" i="2"/>
  <c r="Y217" i="2"/>
  <c r="Z217" i="2"/>
  <c r="AA217" i="2"/>
  <c r="AC217" i="2"/>
  <c r="AD217" i="2"/>
  <c r="AE217" i="2"/>
  <c r="AF217" i="2"/>
  <c r="I218" i="2"/>
  <c r="J218" i="2"/>
  <c r="K218" i="2"/>
  <c r="L218" i="2"/>
  <c r="M218" i="2"/>
  <c r="N218" i="2"/>
  <c r="O218" i="2"/>
  <c r="P218" i="2"/>
  <c r="Y218" i="2"/>
  <c r="Z218" i="2"/>
  <c r="AA218" i="2"/>
  <c r="AC218" i="2"/>
  <c r="AD218" i="2"/>
  <c r="AE218" i="2"/>
  <c r="AF218" i="2"/>
  <c r="I219" i="2"/>
  <c r="J219" i="2"/>
  <c r="K219" i="2"/>
  <c r="L219" i="2"/>
  <c r="M219" i="2"/>
  <c r="N219" i="2"/>
  <c r="O219" i="2"/>
  <c r="P219" i="2"/>
  <c r="Y219" i="2"/>
  <c r="Z219" i="2"/>
  <c r="AA219" i="2"/>
  <c r="AC219" i="2"/>
  <c r="AD219" i="2"/>
  <c r="AE219" i="2"/>
  <c r="AF219" i="2"/>
  <c r="I220" i="2"/>
  <c r="J220" i="2"/>
  <c r="K220" i="2"/>
  <c r="L220" i="2"/>
  <c r="M220" i="2"/>
  <c r="N220" i="2"/>
  <c r="O220" i="2"/>
  <c r="P220" i="2"/>
  <c r="Y220" i="2"/>
  <c r="Z220" i="2"/>
  <c r="AA220" i="2"/>
  <c r="AC220" i="2"/>
  <c r="AD220" i="2"/>
  <c r="AE220" i="2"/>
  <c r="AF220" i="2"/>
  <c r="I221" i="2"/>
  <c r="J221" i="2"/>
  <c r="K221" i="2"/>
  <c r="L221" i="2"/>
  <c r="M221" i="2"/>
  <c r="N221" i="2"/>
  <c r="O221" i="2"/>
  <c r="P221" i="2"/>
  <c r="Y221" i="2"/>
  <c r="Z221" i="2"/>
  <c r="AA221" i="2"/>
  <c r="AC221" i="2"/>
  <c r="AD221" i="2"/>
  <c r="AE221" i="2"/>
  <c r="AF221" i="2"/>
  <c r="I222" i="2"/>
  <c r="J222" i="2"/>
  <c r="K222" i="2"/>
  <c r="L222" i="2"/>
  <c r="M222" i="2"/>
  <c r="N222" i="2"/>
  <c r="O222" i="2"/>
  <c r="P222" i="2"/>
  <c r="Y222" i="2"/>
  <c r="Z222" i="2"/>
  <c r="AA222" i="2"/>
  <c r="AC222" i="2"/>
  <c r="AD222" i="2"/>
  <c r="AE222" i="2"/>
  <c r="AF222" i="2"/>
  <c r="I223" i="2"/>
  <c r="J223" i="2"/>
  <c r="K223" i="2"/>
  <c r="L223" i="2"/>
  <c r="M223" i="2"/>
  <c r="N223" i="2"/>
  <c r="O223" i="2"/>
  <c r="P223" i="2"/>
  <c r="Y223" i="2"/>
  <c r="Z223" i="2"/>
  <c r="AA223" i="2"/>
  <c r="AC223" i="2"/>
  <c r="AD223" i="2"/>
  <c r="AE223" i="2"/>
  <c r="AF223" i="2"/>
  <c r="I224" i="2"/>
  <c r="J224" i="2"/>
  <c r="K224" i="2"/>
  <c r="L224" i="2"/>
  <c r="M224" i="2"/>
  <c r="N224" i="2"/>
  <c r="O224" i="2"/>
  <c r="P224" i="2"/>
  <c r="Y224" i="2"/>
  <c r="Z224" i="2"/>
  <c r="AA224" i="2"/>
  <c r="AC224" i="2"/>
  <c r="AD224" i="2"/>
  <c r="AE224" i="2"/>
  <c r="AF224" i="2"/>
  <c r="I225" i="2"/>
  <c r="J225" i="2"/>
  <c r="K225" i="2"/>
  <c r="L225" i="2"/>
  <c r="M225" i="2"/>
  <c r="N225" i="2"/>
  <c r="O225" i="2"/>
  <c r="P225" i="2"/>
  <c r="Y225" i="2"/>
  <c r="Z225" i="2"/>
  <c r="AA225" i="2"/>
  <c r="AC225" i="2"/>
  <c r="AD225" i="2"/>
  <c r="AE225" i="2"/>
  <c r="AF225" i="2"/>
  <c r="I226" i="2"/>
  <c r="J226" i="2"/>
  <c r="K226" i="2"/>
  <c r="L226" i="2"/>
  <c r="M226" i="2"/>
  <c r="N226" i="2"/>
  <c r="O226" i="2"/>
  <c r="P226" i="2"/>
  <c r="Y226" i="2"/>
  <c r="Z226" i="2"/>
  <c r="AA226" i="2"/>
  <c r="AC226" i="2"/>
  <c r="AD226" i="2"/>
  <c r="AE226" i="2"/>
  <c r="AF226" i="2"/>
  <c r="I227" i="2"/>
  <c r="J227" i="2"/>
  <c r="K227" i="2"/>
  <c r="L227" i="2"/>
  <c r="M227" i="2"/>
  <c r="N227" i="2"/>
  <c r="O227" i="2"/>
  <c r="P227" i="2"/>
  <c r="Y227" i="2"/>
  <c r="Z227" i="2"/>
  <c r="AA227" i="2"/>
  <c r="AC227" i="2"/>
  <c r="AD227" i="2"/>
  <c r="AE227" i="2"/>
  <c r="AF227" i="2"/>
  <c r="I228" i="2"/>
  <c r="J228" i="2"/>
  <c r="K228" i="2"/>
  <c r="L228" i="2"/>
  <c r="M228" i="2"/>
  <c r="N228" i="2"/>
  <c r="O228" i="2"/>
  <c r="P228" i="2"/>
  <c r="Y228" i="2"/>
  <c r="Z228" i="2"/>
  <c r="AA228" i="2"/>
  <c r="AC228" i="2"/>
  <c r="AD228" i="2"/>
  <c r="AE228" i="2"/>
  <c r="AF228" i="2"/>
  <c r="I229" i="2"/>
  <c r="J229" i="2"/>
  <c r="K229" i="2"/>
  <c r="L229" i="2"/>
  <c r="M229" i="2"/>
  <c r="N229" i="2"/>
  <c r="O229" i="2"/>
  <c r="P229" i="2"/>
  <c r="Y229" i="2"/>
  <c r="Z229" i="2"/>
  <c r="AA229" i="2"/>
  <c r="AC229" i="2"/>
  <c r="AD229" i="2"/>
  <c r="AE229" i="2"/>
  <c r="AF229" i="2"/>
  <c r="I230" i="2"/>
  <c r="J230" i="2"/>
  <c r="K230" i="2"/>
  <c r="L230" i="2"/>
  <c r="M230" i="2"/>
  <c r="N230" i="2"/>
  <c r="O230" i="2"/>
  <c r="P230" i="2"/>
  <c r="Y230" i="2"/>
  <c r="Z230" i="2"/>
  <c r="AA230" i="2"/>
  <c r="AC230" i="2"/>
  <c r="AD230" i="2"/>
  <c r="AE230" i="2"/>
  <c r="AF230" i="2"/>
  <c r="I231" i="2"/>
  <c r="J231" i="2"/>
  <c r="K231" i="2"/>
  <c r="L231" i="2"/>
  <c r="M231" i="2"/>
  <c r="N231" i="2"/>
  <c r="O231" i="2"/>
  <c r="P231" i="2"/>
  <c r="Y231" i="2"/>
  <c r="Z231" i="2"/>
  <c r="AA231" i="2"/>
  <c r="AC231" i="2"/>
  <c r="AD231" i="2"/>
  <c r="AE231" i="2"/>
  <c r="AF231" i="2"/>
  <c r="I232" i="2"/>
  <c r="J232" i="2"/>
  <c r="K232" i="2"/>
  <c r="L232" i="2"/>
  <c r="M232" i="2"/>
  <c r="N232" i="2"/>
  <c r="O232" i="2"/>
  <c r="P232" i="2"/>
  <c r="Y232" i="2"/>
  <c r="Z232" i="2"/>
  <c r="AA232" i="2"/>
  <c r="AC232" i="2"/>
  <c r="AD232" i="2"/>
  <c r="AE232" i="2"/>
  <c r="AF232" i="2"/>
  <c r="I233" i="2"/>
  <c r="J233" i="2"/>
  <c r="K233" i="2"/>
  <c r="L233" i="2"/>
  <c r="M233" i="2"/>
  <c r="N233" i="2"/>
  <c r="O233" i="2"/>
  <c r="P233" i="2"/>
  <c r="Y233" i="2"/>
  <c r="Z233" i="2"/>
  <c r="AA233" i="2"/>
  <c r="AC233" i="2"/>
  <c r="AD233" i="2"/>
  <c r="AE233" i="2"/>
  <c r="AF233" i="2"/>
  <c r="I234" i="2"/>
  <c r="J234" i="2"/>
  <c r="K234" i="2"/>
  <c r="L234" i="2"/>
  <c r="M234" i="2"/>
  <c r="N234" i="2"/>
  <c r="O234" i="2"/>
  <c r="P234" i="2"/>
  <c r="Y234" i="2"/>
  <c r="Z234" i="2"/>
  <c r="AA234" i="2"/>
  <c r="AC234" i="2"/>
  <c r="AD234" i="2"/>
  <c r="AE234" i="2"/>
  <c r="AF234" i="2"/>
  <c r="I235" i="2"/>
  <c r="J235" i="2"/>
  <c r="K235" i="2"/>
  <c r="L235" i="2"/>
  <c r="M235" i="2"/>
  <c r="N235" i="2"/>
  <c r="O235" i="2"/>
  <c r="P235" i="2"/>
  <c r="Y235" i="2"/>
  <c r="Z235" i="2"/>
  <c r="AA235" i="2"/>
  <c r="AC235" i="2"/>
  <c r="AD235" i="2"/>
  <c r="AE235" i="2"/>
  <c r="AF235" i="2"/>
  <c r="I236" i="2"/>
  <c r="J236" i="2"/>
  <c r="K236" i="2"/>
  <c r="L236" i="2"/>
  <c r="M236" i="2"/>
  <c r="N236" i="2"/>
  <c r="O236" i="2"/>
  <c r="P236" i="2"/>
  <c r="Y236" i="2"/>
  <c r="Z236" i="2"/>
  <c r="AA236" i="2"/>
  <c r="AC236" i="2"/>
  <c r="AD236" i="2"/>
  <c r="AE236" i="2"/>
  <c r="AF236" i="2"/>
  <c r="I237" i="2"/>
  <c r="J237" i="2"/>
  <c r="K237" i="2"/>
  <c r="L237" i="2"/>
  <c r="M237" i="2"/>
  <c r="N237" i="2"/>
  <c r="O237" i="2"/>
  <c r="P237" i="2"/>
  <c r="Y237" i="2"/>
  <c r="Z237" i="2"/>
  <c r="AA237" i="2"/>
  <c r="AC237" i="2"/>
  <c r="AD237" i="2"/>
  <c r="AE237" i="2"/>
  <c r="AF237" i="2"/>
  <c r="I238" i="2"/>
  <c r="J238" i="2"/>
  <c r="K238" i="2"/>
  <c r="L238" i="2"/>
  <c r="M238" i="2"/>
  <c r="N238" i="2"/>
  <c r="O238" i="2"/>
  <c r="P238" i="2"/>
  <c r="Y238" i="2"/>
  <c r="Z238" i="2"/>
  <c r="AA238" i="2"/>
  <c r="AC238" i="2"/>
  <c r="AD238" i="2"/>
  <c r="AE238" i="2"/>
  <c r="AF238" i="2"/>
  <c r="I239" i="2"/>
  <c r="J239" i="2"/>
  <c r="K239" i="2"/>
  <c r="L239" i="2"/>
  <c r="M239" i="2"/>
  <c r="N239" i="2"/>
  <c r="O239" i="2"/>
  <c r="P239" i="2"/>
  <c r="Y239" i="2"/>
  <c r="Z239" i="2"/>
  <c r="AA239" i="2"/>
  <c r="AC239" i="2"/>
  <c r="AD239" i="2"/>
  <c r="AE239" i="2"/>
  <c r="AF239" i="2"/>
  <c r="I240" i="2"/>
  <c r="J240" i="2"/>
  <c r="K240" i="2"/>
  <c r="L240" i="2"/>
  <c r="M240" i="2"/>
  <c r="N240" i="2"/>
  <c r="O240" i="2"/>
  <c r="P240" i="2"/>
  <c r="Y240" i="2"/>
  <c r="Z240" i="2"/>
  <c r="AA240" i="2"/>
  <c r="AC240" i="2"/>
  <c r="AD240" i="2"/>
  <c r="AE240" i="2"/>
  <c r="AF240" i="2"/>
  <c r="I241" i="2"/>
  <c r="J241" i="2"/>
  <c r="K241" i="2"/>
  <c r="L241" i="2"/>
  <c r="M241" i="2"/>
  <c r="N241" i="2"/>
  <c r="O241" i="2"/>
  <c r="P241" i="2"/>
  <c r="Y241" i="2"/>
  <c r="Z241" i="2"/>
  <c r="AA241" i="2"/>
  <c r="AC241" i="2"/>
  <c r="AD241" i="2"/>
  <c r="AE241" i="2"/>
  <c r="AF241" i="2"/>
  <c r="I242" i="2"/>
  <c r="J242" i="2"/>
  <c r="K242" i="2"/>
  <c r="L242" i="2"/>
  <c r="M242" i="2"/>
  <c r="N242" i="2"/>
  <c r="O242" i="2"/>
  <c r="P242" i="2"/>
  <c r="Y242" i="2"/>
  <c r="Z242" i="2"/>
  <c r="AA242" i="2"/>
  <c r="AC242" i="2"/>
  <c r="AD242" i="2"/>
  <c r="AE242" i="2"/>
  <c r="AF242" i="2"/>
  <c r="I243" i="2"/>
  <c r="J243" i="2"/>
  <c r="K243" i="2"/>
  <c r="L243" i="2"/>
  <c r="M243" i="2"/>
  <c r="N243" i="2"/>
  <c r="O243" i="2"/>
  <c r="P243" i="2"/>
  <c r="Y243" i="2"/>
  <c r="Z243" i="2"/>
  <c r="AA243" i="2"/>
  <c r="AC243" i="2"/>
  <c r="AD243" i="2"/>
  <c r="AE243" i="2"/>
  <c r="AF243" i="2"/>
  <c r="I244" i="2"/>
  <c r="J244" i="2"/>
  <c r="K244" i="2"/>
  <c r="L244" i="2"/>
  <c r="M244" i="2"/>
  <c r="N244" i="2"/>
  <c r="O244" i="2"/>
  <c r="P244" i="2"/>
  <c r="Y244" i="2"/>
  <c r="Z244" i="2"/>
  <c r="AA244" i="2"/>
  <c r="AC244" i="2"/>
  <c r="AD244" i="2"/>
  <c r="AE244" i="2"/>
  <c r="AF244" i="2"/>
  <c r="I245" i="2"/>
  <c r="J245" i="2"/>
  <c r="K245" i="2"/>
  <c r="L245" i="2"/>
  <c r="M245" i="2"/>
  <c r="N245" i="2"/>
  <c r="O245" i="2"/>
  <c r="P245" i="2"/>
  <c r="Y245" i="2"/>
  <c r="Z245" i="2"/>
  <c r="AA245" i="2"/>
  <c r="AC245" i="2"/>
  <c r="AD245" i="2"/>
  <c r="AE245" i="2"/>
  <c r="AF245" i="2"/>
  <c r="I246" i="2"/>
  <c r="J246" i="2"/>
  <c r="K246" i="2"/>
  <c r="L246" i="2"/>
  <c r="M246" i="2"/>
  <c r="N246" i="2"/>
  <c r="O246" i="2"/>
  <c r="P246" i="2"/>
  <c r="Y246" i="2"/>
  <c r="Z246" i="2"/>
  <c r="AA246" i="2"/>
  <c r="AC246" i="2"/>
  <c r="AD246" i="2"/>
  <c r="AE246" i="2"/>
  <c r="AF246" i="2"/>
  <c r="I247" i="2"/>
  <c r="J247" i="2"/>
  <c r="K247" i="2"/>
  <c r="L247" i="2"/>
  <c r="M247" i="2"/>
  <c r="N247" i="2"/>
  <c r="O247" i="2"/>
  <c r="P247" i="2"/>
  <c r="Y247" i="2"/>
  <c r="Z247" i="2"/>
  <c r="AA247" i="2"/>
  <c r="AC247" i="2"/>
  <c r="AD247" i="2"/>
  <c r="AE247" i="2"/>
  <c r="AF247" i="2"/>
  <c r="I248" i="2"/>
  <c r="J248" i="2"/>
  <c r="K248" i="2"/>
  <c r="L248" i="2"/>
  <c r="M248" i="2"/>
  <c r="N248" i="2"/>
  <c r="O248" i="2"/>
  <c r="P248" i="2"/>
  <c r="Y248" i="2"/>
  <c r="Z248" i="2"/>
  <c r="AA248" i="2"/>
  <c r="AC248" i="2"/>
  <c r="AD248" i="2"/>
  <c r="AE248" i="2"/>
  <c r="AF248" i="2"/>
  <c r="I249" i="2"/>
  <c r="J249" i="2"/>
  <c r="K249" i="2"/>
  <c r="L249" i="2"/>
  <c r="M249" i="2"/>
  <c r="N249" i="2"/>
  <c r="O249" i="2"/>
  <c r="P249" i="2"/>
  <c r="Y249" i="2"/>
  <c r="Z249" i="2"/>
  <c r="AA249" i="2"/>
  <c r="AC249" i="2"/>
  <c r="AD249" i="2"/>
  <c r="AE249" i="2"/>
  <c r="AF249" i="2"/>
  <c r="I250" i="2"/>
  <c r="J250" i="2"/>
  <c r="K250" i="2"/>
  <c r="L250" i="2"/>
  <c r="M250" i="2"/>
  <c r="N250" i="2"/>
  <c r="O250" i="2"/>
  <c r="P250" i="2"/>
  <c r="Y250" i="2"/>
  <c r="Z250" i="2"/>
  <c r="AA250" i="2"/>
  <c r="AC250" i="2"/>
  <c r="AD250" i="2"/>
  <c r="AE250" i="2"/>
  <c r="AF250" i="2"/>
  <c r="I251" i="2"/>
  <c r="J251" i="2"/>
  <c r="K251" i="2"/>
  <c r="L251" i="2"/>
  <c r="M251" i="2"/>
  <c r="N251" i="2"/>
  <c r="O251" i="2"/>
  <c r="P251" i="2"/>
  <c r="Y251" i="2"/>
  <c r="Z251" i="2"/>
  <c r="AA251" i="2"/>
  <c r="AC251" i="2"/>
  <c r="AD251" i="2"/>
  <c r="AE251" i="2"/>
  <c r="AF251" i="2"/>
  <c r="I252" i="2"/>
  <c r="J252" i="2"/>
  <c r="K252" i="2"/>
  <c r="L252" i="2"/>
  <c r="M252" i="2"/>
  <c r="N252" i="2"/>
  <c r="O252" i="2"/>
  <c r="P252" i="2"/>
  <c r="Y252" i="2"/>
  <c r="Z252" i="2"/>
  <c r="AA252" i="2"/>
  <c r="AC252" i="2"/>
  <c r="AD252" i="2"/>
  <c r="AE252" i="2"/>
  <c r="AF252" i="2"/>
  <c r="I253" i="2"/>
  <c r="J253" i="2"/>
  <c r="K253" i="2"/>
  <c r="L253" i="2"/>
  <c r="M253" i="2"/>
  <c r="N253" i="2"/>
  <c r="O253" i="2"/>
  <c r="P253" i="2"/>
  <c r="Y253" i="2"/>
  <c r="Z253" i="2"/>
  <c r="AA253" i="2"/>
  <c r="AC253" i="2"/>
  <c r="AD253" i="2"/>
  <c r="AE253" i="2"/>
  <c r="AF253" i="2"/>
  <c r="I254" i="2"/>
  <c r="J254" i="2"/>
  <c r="K254" i="2"/>
  <c r="L254" i="2"/>
  <c r="M254" i="2"/>
  <c r="N254" i="2"/>
  <c r="O254" i="2"/>
  <c r="P254" i="2"/>
  <c r="Y254" i="2"/>
  <c r="Z254" i="2"/>
  <c r="AA254" i="2"/>
  <c r="AC254" i="2"/>
  <c r="AD254" i="2"/>
  <c r="AE254" i="2"/>
  <c r="AF254" i="2"/>
  <c r="I255" i="2"/>
  <c r="J255" i="2"/>
  <c r="K255" i="2"/>
  <c r="L255" i="2"/>
  <c r="M255" i="2"/>
  <c r="N255" i="2"/>
  <c r="O255" i="2"/>
  <c r="P255" i="2"/>
  <c r="Y255" i="2"/>
  <c r="Z255" i="2"/>
  <c r="AA255" i="2"/>
  <c r="AC255" i="2"/>
  <c r="AD255" i="2"/>
  <c r="AE255" i="2"/>
  <c r="AF255" i="2"/>
  <c r="I256" i="2"/>
  <c r="J256" i="2"/>
  <c r="K256" i="2"/>
  <c r="L256" i="2"/>
  <c r="M256" i="2"/>
  <c r="N256" i="2"/>
  <c r="O256" i="2"/>
  <c r="P256" i="2"/>
  <c r="Y256" i="2"/>
  <c r="Z256" i="2"/>
  <c r="AA256" i="2"/>
  <c r="AC256" i="2"/>
  <c r="AD256" i="2"/>
  <c r="AE256" i="2"/>
  <c r="AF256" i="2"/>
  <c r="I257" i="2"/>
  <c r="J257" i="2"/>
  <c r="K257" i="2"/>
  <c r="L257" i="2"/>
  <c r="M257" i="2"/>
  <c r="N257" i="2"/>
  <c r="O257" i="2"/>
  <c r="P257" i="2"/>
  <c r="Y257" i="2"/>
  <c r="Z257" i="2"/>
  <c r="AA257" i="2"/>
  <c r="AC257" i="2"/>
  <c r="AD257" i="2"/>
  <c r="AE257" i="2"/>
  <c r="AF257" i="2"/>
  <c r="I258" i="2"/>
  <c r="J258" i="2"/>
  <c r="K258" i="2"/>
  <c r="L258" i="2"/>
  <c r="M258" i="2"/>
  <c r="N258" i="2"/>
  <c r="O258" i="2"/>
  <c r="P258" i="2"/>
  <c r="Y258" i="2"/>
  <c r="Z258" i="2"/>
  <c r="AA258" i="2"/>
  <c r="AC258" i="2"/>
  <c r="AD258" i="2"/>
  <c r="AE258" i="2"/>
  <c r="AF258" i="2"/>
  <c r="I259" i="2"/>
  <c r="J259" i="2"/>
  <c r="K259" i="2"/>
  <c r="L259" i="2"/>
  <c r="M259" i="2"/>
  <c r="N259" i="2"/>
  <c r="O259" i="2"/>
  <c r="P259" i="2"/>
  <c r="Y259" i="2"/>
  <c r="Z259" i="2"/>
  <c r="AA259" i="2"/>
  <c r="AC259" i="2"/>
  <c r="AD259" i="2"/>
  <c r="AE259" i="2"/>
  <c r="AF259" i="2"/>
  <c r="I260" i="2"/>
  <c r="J260" i="2"/>
  <c r="K260" i="2"/>
  <c r="L260" i="2"/>
  <c r="M260" i="2"/>
  <c r="N260" i="2"/>
  <c r="O260" i="2"/>
  <c r="P260" i="2"/>
  <c r="Y260" i="2"/>
  <c r="Z260" i="2"/>
  <c r="AA260" i="2"/>
  <c r="AC260" i="2"/>
  <c r="AD260" i="2"/>
  <c r="AE260" i="2"/>
  <c r="AF260" i="2"/>
  <c r="I261" i="2"/>
  <c r="J261" i="2"/>
  <c r="K261" i="2"/>
  <c r="L261" i="2"/>
  <c r="M261" i="2"/>
  <c r="N261" i="2"/>
  <c r="O261" i="2"/>
  <c r="P261" i="2"/>
  <c r="Y261" i="2"/>
  <c r="Z261" i="2"/>
  <c r="AA261" i="2"/>
  <c r="AC261" i="2"/>
  <c r="AD261" i="2"/>
  <c r="AE261" i="2"/>
  <c r="AF261" i="2"/>
  <c r="I262" i="2"/>
  <c r="J262" i="2"/>
  <c r="K262" i="2"/>
  <c r="L262" i="2"/>
  <c r="M262" i="2"/>
  <c r="N262" i="2"/>
  <c r="O262" i="2"/>
  <c r="P262" i="2"/>
  <c r="Y262" i="2"/>
  <c r="Z262" i="2"/>
  <c r="AA262" i="2"/>
  <c r="AC262" i="2"/>
  <c r="AD262" i="2"/>
  <c r="AE262" i="2"/>
  <c r="AF262" i="2"/>
  <c r="I263" i="2"/>
  <c r="J263" i="2"/>
  <c r="K263" i="2"/>
  <c r="L263" i="2"/>
  <c r="M263" i="2"/>
  <c r="N263" i="2"/>
  <c r="O263" i="2"/>
  <c r="P263" i="2"/>
  <c r="Y263" i="2"/>
  <c r="Z263" i="2"/>
  <c r="AA263" i="2"/>
  <c r="AC263" i="2"/>
  <c r="AD263" i="2"/>
  <c r="AE263" i="2"/>
  <c r="AF263" i="2"/>
  <c r="I264" i="2"/>
  <c r="J264" i="2"/>
  <c r="K264" i="2"/>
  <c r="L264" i="2"/>
  <c r="M264" i="2"/>
  <c r="N264" i="2"/>
  <c r="O264" i="2"/>
  <c r="P264" i="2"/>
  <c r="Y264" i="2"/>
  <c r="Z264" i="2"/>
  <c r="AA264" i="2"/>
  <c r="AC264" i="2"/>
  <c r="AD264" i="2"/>
  <c r="AE264" i="2"/>
  <c r="AF264" i="2"/>
  <c r="I265" i="2"/>
  <c r="J265" i="2"/>
  <c r="K265" i="2"/>
  <c r="L265" i="2"/>
  <c r="M265" i="2"/>
  <c r="N265" i="2"/>
  <c r="O265" i="2"/>
  <c r="P265" i="2"/>
  <c r="Y265" i="2"/>
  <c r="Z265" i="2"/>
  <c r="AA265" i="2"/>
  <c r="AC265" i="2"/>
  <c r="AD265" i="2"/>
  <c r="AE265" i="2"/>
  <c r="AF265" i="2"/>
  <c r="I266" i="2"/>
  <c r="J266" i="2"/>
  <c r="K266" i="2"/>
  <c r="L266" i="2"/>
  <c r="M266" i="2"/>
  <c r="N266" i="2"/>
  <c r="O266" i="2"/>
  <c r="P266" i="2"/>
  <c r="Y266" i="2"/>
  <c r="Z266" i="2"/>
  <c r="AA266" i="2"/>
  <c r="AC266" i="2"/>
  <c r="AD266" i="2"/>
  <c r="AE266" i="2"/>
  <c r="AF266" i="2"/>
  <c r="I267" i="2"/>
  <c r="J267" i="2"/>
  <c r="K267" i="2"/>
  <c r="L267" i="2"/>
  <c r="M267" i="2"/>
  <c r="N267" i="2"/>
  <c r="O267" i="2"/>
  <c r="P267" i="2"/>
  <c r="Y267" i="2"/>
  <c r="Z267" i="2"/>
  <c r="AA267" i="2"/>
  <c r="AC267" i="2"/>
  <c r="AD267" i="2"/>
  <c r="AE267" i="2"/>
  <c r="AF267" i="2"/>
  <c r="I268" i="2"/>
  <c r="J268" i="2"/>
  <c r="K268" i="2"/>
  <c r="L268" i="2"/>
  <c r="M268" i="2"/>
  <c r="N268" i="2"/>
  <c r="O268" i="2"/>
  <c r="P268" i="2"/>
  <c r="Y268" i="2"/>
  <c r="Z268" i="2"/>
  <c r="AA268" i="2"/>
  <c r="AC268" i="2"/>
  <c r="AD268" i="2"/>
  <c r="AE268" i="2"/>
  <c r="AF268" i="2"/>
  <c r="I269" i="2"/>
  <c r="J269" i="2"/>
  <c r="K269" i="2"/>
  <c r="L269" i="2"/>
  <c r="M269" i="2"/>
  <c r="N269" i="2"/>
  <c r="O269" i="2"/>
  <c r="P269" i="2"/>
  <c r="Y269" i="2"/>
  <c r="Z269" i="2"/>
  <c r="AA269" i="2"/>
  <c r="AC269" i="2"/>
  <c r="AD269" i="2"/>
  <c r="AE269" i="2"/>
  <c r="AF269" i="2"/>
  <c r="I270" i="2"/>
  <c r="J270" i="2"/>
  <c r="K270" i="2"/>
  <c r="L270" i="2"/>
  <c r="M270" i="2"/>
  <c r="N270" i="2"/>
  <c r="O270" i="2"/>
  <c r="P270" i="2"/>
  <c r="Y270" i="2"/>
  <c r="Z270" i="2"/>
  <c r="AA270" i="2"/>
  <c r="AC270" i="2"/>
  <c r="AD270" i="2"/>
  <c r="AE270" i="2"/>
  <c r="AF270" i="2"/>
  <c r="I271" i="2"/>
  <c r="J271" i="2"/>
  <c r="K271" i="2"/>
  <c r="L271" i="2"/>
  <c r="M271" i="2"/>
  <c r="N271" i="2"/>
  <c r="O271" i="2"/>
  <c r="P271" i="2"/>
  <c r="Y271" i="2"/>
  <c r="Z271" i="2"/>
  <c r="AA271" i="2"/>
  <c r="AC271" i="2"/>
  <c r="AD271" i="2"/>
  <c r="AE271" i="2"/>
  <c r="AF271" i="2"/>
  <c r="I272" i="2"/>
  <c r="J272" i="2"/>
  <c r="K272" i="2"/>
  <c r="L272" i="2"/>
  <c r="M272" i="2"/>
  <c r="N272" i="2"/>
  <c r="O272" i="2"/>
  <c r="P272" i="2"/>
  <c r="Y272" i="2"/>
  <c r="Z272" i="2"/>
  <c r="AA272" i="2"/>
  <c r="AC272" i="2"/>
  <c r="AD272" i="2"/>
  <c r="AE272" i="2"/>
  <c r="AF272" i="2"/>
  <c r="I273" i="2"/>
  <c r="J273" i="2"/>
  <c r="K273" i="2"/>
  <c r="L273" i="2"/>
  <c r="M273" i="2"/>
  <c r="N273" i="2"/>
  <c r="O273" i="2"/>
  <c r="P273" i="2"/>
  <c r="Y273" i="2"/>
  <c r="Z273" i="2"/>
  <c r="AA273" i="2"/>
  <c r="AC273" i="2"/>
  <c r="AD273" i="2"/>
  <c r="AE273" i="2"/>
  <c r="AF273" i="2"/>
  <c r="I274" i="2"/>
  <c r="J274" i="2"/>
  <c r="K274" i="2"/>
  <c r="L274" i="2"/>
  <c r="M274" i="2"/>
  <c r="N274" i="2"/>
  <c r="O274" i="2"/>
  <c r="P274" i="2"/>
  <c r="Y274" i="2"/>
  <c r="Z274" i="2"/>
  <c r="AA274" i="2"/>
  <c r="AC274" i="2"/>
  <c r="AD274" i="2"/>
  <c r="AE274" i="2"/>
  <c r="AF274" i="2"/>
  <c r="I275" i="2"/>
  <c r="J275" i="2"/>
  <c r="K275" i="2"/>
  <c r="L275" i="2"/>
  <c r="M275" i="2"/>
  <c r="N275" i="2"/>
  <c r="O275" i="2"/>
  <c r="P275" i="2"/>
  <c r="Y275" i="2"/>
  <c r="Z275" i="2"/>
  <c r="AA275" i="2"/>
  <c r="AC275" i="2"/>
  <c r="AD275" i="2"/>
  <c r="AE275" i="2"/>
  <c r="AF275" i="2"/>
  <c r="I276" i="2"/>
  <c r="J276" i="2"/>
  <c r="K276" i="2"/>
  <c r="L276" i="2"/>
  <c r="M276" i="2"/>
  <c r="N276" i="2"/>
  <c r="O276" i="2"/>
  <c r="P276" i="2"/>
  <c r="Y276" i="2"/>
  <c r="Z276" i="2"/>
  <c r="AA276" i="2"/>
  <c r="AC276" i="2"/>
  <c r="AD276" i="2"/>
  <c r="AE276" i="2"/>
  <c r="AF276" i="2"/>
  <c r="I277" i="2"/>
  <c r="J277" i="2"/>
  <c r="K277" i="2"/>
  <c r="L277" i="2"/>
  <c r="M277" i="2"/>
  <c r="N277" i="2"/>
  <c r="O277" i="2"/>
  <c r="P277" i="2"/>
  <c r="Y277" i="2"/>
  <c r="Z277" i="2"/>
  <c r="AA277" i="2"/>
  <c r="AC277" i="2"/>
  <c r="AD277" i="2"/>
  <c r="AE277" i="2"/>
  <c r="AF277" i="2"/>
  <c r="I278" i="2"/>
  <c r="J278" i="2"/>
  <c r="K278" i="2"/>
  <c r="L278" i="2"/>
  <c r="M278" i="2"/>
  <c r="N278" i="2"/>
  <c r="O278" i="2"/>
  <c r="P278" i="2"/>
  <c r="Y278" i="2"/>
  <c r="Z278" i="2"/>
  <c r="AA278" i="2"/>
  <c r="AC278" i="2"/>
  <c r="AD278" i="2"/>
  <c r="AE278" i="2"/>
  <c r="AF278" i="2"/>
  <c r="I279" i="2"/>
  <c r="J279" i="2"/>
  <c r="K279" i="2"/>
  <c r="L279" i="2"/>
  <c r="M279" i="2"/>
  <c r="N279" i="2"/>
  <c r="O279" i="2"/>
  <c r="P279" i="2"/>
  <c r="Y279" i="2"/>
  <c r="Z279" i="2"/>
  <c r="AA279" i="2"/>
  <c r="AC279" i="2"/>
  <c r="AD279" i="2"/>
  <c r="AE279" i="2"/>
  <c r="AF279" i="2"/>
  <c r="I280" i="2"/>
  <c r="J280" i="2"/>
  <c r="K280" i="2"/>
  <c r="L280" i="2"/>
  <c r="M280" i="2"/>
  <c r="N280" i="2"/>
  <c r="O280" i="2"/>
  <c r="P280" i="2"/>
  <c r="Y280" i="2"/>
  <c r="Z280" i="2"/>
  <c r="AA280" i="2"/>
  <c r="AC280" i="2"/>
  <c r="AD280" i="2"/>
  <c r="AE280" i="2"/>
  <c r="AF280" i="2"/>
  <c r="I281" i="2"/>
  <c r="J281" i="2"/>
  <c r="K281" i="2"/>
  <c r="L281" i="2"/>
  <c r="M281" i="2"/>
  <c r="N281" i="2"/>
  <c r="O281" i="2"/>
  <c r="P281" i="2"/>
  <c r="Y281" i="2"/>
  <c r="Z281" i="2"/>
  <c r="AA281" i="2"/>
  <c r="AC281" i="2"/>
  <c r="AD281" i="2"/>
  <c r="AE281" i="2"/>
  <c r="AF281" i="2"/>
  <c r="I282" i="2"/>
  <c r="J282" i="2"/>
  <c r="K282" i="2"/>
  <c r="L282" i="2"/>
  <c r="M282" i="2"/>
  <c r="N282" i="2"/>
  <c r="O282" i="2"/>
  <c r="P282" i="2"/>
  <c r="Y282" i="2"/>
  <c r="Z282" i="2"/>
  <c r="AA282" i="2"/>
  <c r="AC282" i="2"/>
  <c r="AD282" i="2"/>
  <c r="AE282" i="2"/>
  <c r="AF282" i="2"/>
  <c r="I283" i="2"/>
  <c r="J283" i="2"/>
  <c r="K283" i="2"/>
  <c r="L283" i="2"/>
  <c r="M283" i="2"/>
  <c r="N283" i="2"/>
  <c r="O283" i="2"/>
  <c r="P283" i="2"/>
  <c r="Y283" i="2"/>
  <c r="Z283" i="2"/>
  <c r="AA283" i="2"/>
  <c r="AC283" i="2"/>
  <c r="AD283" i="2"/>
  <c r="AE283" i="2"/>
  <c r="AF283" i="2"/>
  <c r="I284" i="2"/>
  <c r="J284" i="2"/>
  <c r="K284" i="2"/>
  <c r="L284" i="2"/>
  <c r="M284" i="2"/>
  <c r="N284" i="2"/>
  <c r="O284" i="2"/>
  <c r="P284" i="2"/>
  <c r="Y284" i="2"/>
  <c r="Z284" i="2"/>
  <c r="AA284" i="2"/>
  <c r="AC284" i="2"/>
  <c r="AD284" i="2"/>
  <c r="AE284" i="2"/>
  <c r="AF284" i="2"/>
  <c r="I285" i="2"/>
  <c r="J285" i="2"/>
  <c r="K285" i="2"/>
  <c r="L285" i="2"/>
  <c r="M285" i="2"/>
  <c r="N285" i="2"/>
  <c r="O285" i="2"/>
  <c r="P285" i="2"/>
  <c r="Y285" i="2"/>
  <c r="Z285" i="2"/>
  <c r="AA285" i="2"/>
  <c r="AC285" i="2"/>
  <c r="AD285" i="2"/>
  <c r="AE285" i="2"/>
  <c r="AF285" i="2"/>
  <c r="I286" i="2"/>
  <c r="J286" i="2"/>
  <c r="K286" i="2"/>
  <c r="L286" i="2"/>
  <c r="M286" i="2"/>
  <c r="N286" i="2"/>
  <c r="O286" i="2"/>
  <c r="P286" i="2"/>
  <c r="Y286" i="2"/>
  <c r="Z286" i="2"/>
  <c r="AA286" i="2"/>
  <c r="AC286" i="2"/>
  <c r="AD286" i="2"/>
  <c r="AE286" i="2"/>
  <c r="AF286" i="2"/>
  <c r="I287" i="2"/>
  <c r="J287" i="2"/>
  <c r="K287" i="2"/>
  <c r="L287" i="2"/>
  <c r="M287" i="2"/>
  <c r="N287" i="2"/>
  <c r="O287" i="2"/>
  <c r="P287" i="2"/>
  <c r="Y287" i="2"/>
  <c r="Z287" i="2"/>
  <c r="AA287" i="2"/>
  <c r="AC287" i="2"/>
  <c r="AD287" i="2"/>
  <c r="AE287" i="2"/>
  <c r="AF287" i="2"/>
  <c r="I288" i="2"/>
  <c r="J288" i="2"/>
  <c r="K288" i="2"/>
  <c r="L288" i="2"/>
  <c r="M288" i="2"/>
  <c r="N288" i="2"/>
  <c r="O288" i="2"/>
  <c r="P288" i="2"/>
  <c r="Y288" i="2"/>
  <c r="Z288" i="2"/>
  <c r="AA288" i="2"/>
  <c r="AC288" i="2"/>
  <c r="AD288" i="2"/>
  <c r="AE288" i="2"/>
  <c r="AF288" i="2"/>
  <c r="I289" i="2"/>
  <c r="J289" i="2"/>
  <c r="K289" i="2"/>
  <c r="L289" i="2"/>
  <c r="M289" i="2"/>
  <c r="N289" i="2"/>
  <c r="O289" i="2"/>
  <c r="P289" i="2"/>
  <c r="Y289" i="2"/>
  <c r="Z289" i="2"/>
  <c r="AA289" i="2"/>
  <c r="AC289" i="2"/>
  <c r="AD289" i="2"/>
  <c r="AE289" i="2"/>
  <c r="AF289" i="2"/>
  <c r="I290" i="2"/>
  <c r="J290" i="2"/>
  <c r="K290" i="2"/>
  <c r="L290" i="2"/>
  <c r="M290" i="2"/>
  <c r="N290" i="2"/>
  <c r="O290" i="2"/>
  <c r="P290" i="2"/>
  <c r="Y290" i="2"/>
  <c r="Z290" i="2"/>
  <c r="AA290" i="2"/>
  <c r="AC290" i="2"/>
  <c r="AD290" i="2"/>
  <c r="AE290" i="2"/>
  <c r="AF290" i="2"/>
  <c r="I291" i="2"/>
  <c r="J291" i="2"/>
  <c r="K291" i="2"/>
  <c r="L291" i="2"/>
  <c r="M291" i="2"/>
  <c r="N291" i="2"/>
  <c r="O291" i="2"/>
  <c r="P291" i="2"/>
  <c r="Y291" i="2"/>
  <c r="Z291" i="2"/>
  <c r="AA291" i="2"/>
  <c r="AC291" i="2"/>
  <c r="AD291" i="2"/>
  <c r="AE291" i="2"/>
  <c r="AF291" i="2"/>
  <c r="I292" i="2"/>
  <c r="J292" i="2"/>
  <c r="K292" i="2"/>
  <c r="L292" i="2"/>
  <c r="M292" i="2"/>
  <c r="N292" i="2"/>
  <c r="O292" i="2"/>
  <c r="P292" i="2"/>
  <c r="Y292" i="2"/>
  <c r="Z292" i="2"/>
  <c r="AA292" i="2"/>
  <c r="AC292" i="2"/>
  <c r="AD292" i="2"/>
  <c r="AE292" i="2"/>
  <c r="AF292" i="2"/>
  <c r="I293" i="2"/>
  <c r="J293" i="2"/>
  <c r="K293" i="2"/>
  <c r="L293" i="2"/>
  <c r="M293" i="2"/>
  <c r="N293" i="2"/>
  <c r="O293" i="2"/>
  <c r="P293" i="2"/>
  <c r="Y293" i="2"/>
  <c r="Z293" i="2"/>
  <c r="AA293" i="2"/>
  <c r="AC293" i="2"/>
  <c r="AD293" i="2"/>
  <c r="AE293" i="2"/>
  <c r="AF293" i="2"/>
  <c r="I294" i="2"/>
  <c r="J294" i="2"/>
  <c r="K294" i="2"/>
  <c r="L294" i="2"/>
  <c r="M294" i="2"/>
  <c r="N294" i="2"/>
  <c r="O294" i="2"/>
  <c r="P294" i="2"/>
  <c r="Y294" i="2"/>
  <c r="Z294" i="2"/>
  <c r="AA294" i="2"/>
  <c r="AC294" i="2"/>
  <c r="AD294" i="2"/>
  <c r="AE294" i="2"/>
  <c r="AF294" i="2"/>
  <c r="I295" i="2"/>
  <c r="J295" i="2"/>
  <c r="K295" i="2"/>
  <c r="L295" i="2"/>
  <c r="M295" i="2"/>
  <c r="N295" i="2"/>
  <c r="O295" i="2"/>
  <c r="P295" i="2"/>
  <c r="Y295" i="2"/>
  <c r="Z295" i="2"/>
  <c r="AA295" i="2"/>
  <c r="AC295" i="2"/>
  <c r="AD295" i="2"/>
  <c r="AE295" i="2"/>
  <c r="AF295" i="2"/>
  <c r="I296" i="2"/>
  <c r="J296" i="2"/>
  <c r="K296" i="2"/>
  <c r="L296" i="2"/>
  <c r="M296" i="2"/>
  <c r="N296" i="2"/>
  <c r="O296" i="2"/>
  <c r="P296" i="2"/>
  <c r="Y296" i="2"/>
  <c r="Z296" i="2"/>
  <c r="AA296" i="2"/>
  <c r="AC296" i="2"/>
  <c r="AD296" i="2"/>
  <c r="AE296" i="2"/>
  <c r="AF296" i="2"/>
  <c r="I297" i="2"/>
  <c r="J297" i="2"/>
  <c r="K297" i="2"/>
  <c r="L297" i="2"/>
  <c r="M297" i="2"/>
  <c r="N297" i="2"/>
  <c r="O297" i="2"/>
  <c r="P297" i="2"/>
  <c r="Y297" i="2"/>
  <c r="Z297" i="2"/>
  <c r="AA297" i="2"/>
  <c r="AC297" i="2"/>
  <c r="AD297" i="2"/>
  <c r="AE297" i="2"/>
  <c r="AF297" i="2"/>
  <c r="I298" i="2"/>
  <c r="J298" i="2"/>
  <c r="K298" i="2"/>
  <c r="L298" i="2"/>
  <c r="M298" i="2"/>
  <c r="N298" i="2"/>
  <c r="O298" i="2"/>
  <c r="P298" i="2"/>
  <c r="Y298" i="2"/>
  <c r="Z298" i="2"/>
  <c r="AA298" i="2"/>
  <c r="AC298" i="2"/>
  <c r="AD298" i="2"/>
  <c r="AE298" i="2"/>
  <c r="AF298" i="2"/>
  <c r="I299" i="2"/>
  <c r="J299" i="2"/>
  <c r="K299" i="2"/>
  <c r="L299" i="2"/>
  <c r="M299" i="2"/>
  <c r="N299" i="2"/>
  <c r="O299" i="2"/>
  <c r="P299" i="2"/>
  <c r="Y299" i="2"/>
  <c r="Z299" i="2"/>
  <c r="AA299" i="2"/>
  <c r="AC299" i="2"/>
  <c r="AD299" i="2"/>
  <c r="AE299" i="2"/>
  <c r="AF299" i="2"/>
  <c r="I300" i="2"/>
  <c r="J300" i="2"/>
  <c r="K300" i="2"/>
  <c r="L300" i="2"/>
  <c r="M300" i="2"/>
  <c r="N300" i="2"/>
  <c r="O300" i="2"/>
  <c r="P300" i="2"/>
  <c r="Y300" i="2"/>
  <c r="Z300" i="2"/>
  <c r="AA300" i="2"/>
  <c r="AC300" i="2"/>
  <c r="AD300" i="2"/>
  <c r="AE300" i="2"/>
  <c r="AF300" i="2"/>
  <c r="I301" i="2"/>
  <c r="J301" i="2"/>
  <c r="K301" i="2"/>
  <c r="L301" i="2"/>
  <c r="M301" i="2"/>
  <c r="N301" i="2"/>
  <c r="O301" i="2"/>
  <c r="P301" i="2"/>
  <c r="Y301" i="2"/>
  <c r="Z301" i="2"/>
  <c r="AA301" i="2"/>
  <c r="AC301" i="2"/>
  <c r="AD301" i="2"/>
  <c r="AE301" i="2"/>
  <c r="AF301" i="2"/>
  <c r="I302" i="2"/>
  <c r="J302" i="2"/>
  <c r="K302" i="2"/>
  <c r="L302" i="2"/>
  <c r="M302" i="2"/>
  <c r="N302" i="2"/>
  <c r="O302" i="2"/>
  <c r="P302" i="2"/>
  <c r="Y302" i="2"/>
  <c r="Z302" i="2"/>
  <c r="AA302" i="2"/>
  <c r="AC302" i="2"/>
  <c r="AD302" i="2"/>
  <c r="AE302" i="2"/>
  <c r="AF302" i="2"/>
  <c r="I303" i="2"/>
  <c r="J303" i="2"/>
  <c r="K303" i="2"/>
  <c r="L303" i="2"/>
  <c r="M303" i="2"/>
  <c r="N303" i="2"/>
  <c r="O303" i="2"/>
  <c r="P303" i="2"/>
  <c r="Y303" i="2"/>
  <c r="Z303" i="2"/>
  <c r="AA303" i="2"/>
  <c r="AC303" i="2"/>
  <c r="AD303" i="2"/>
  <c r="AE303" i="2"/>
  <c r="AF303" i="2"/>
  <c r="I304" i="2"/>
  <c r="J304" i="2"/>
  <c r="K304" i="2"/>
  <c r="L304" i="2"/>
  <c r="M304" i="2"/>
  <c r="N304" i="2"/>
  <c r="O304" i="2"/>
  <c r="P304" i="2"/>
  <c r="Y304" i="2"/>
  <c r="Z304" i="2"/>
  <c r="AA304" i="2"/>
  <c r="AC304" i="2"/>
  <c r="AD304" i="2"/>
  <c r="AE304" i="2"/>
  <c r="AF304" i="2"/>
  <c r="I305" i="2"/>
  <c r="J305" i="2"/>
  <c r="K305" i="2"/>
  <c r="L305" i="2"/>
  <c r="M305" i="2"/>
  <c r="N305" i="2"/>
  <c r="O305" i="2"/>
  <c r="P305" i="2"/>
  <c r="Y305" i="2"/>
  <c r="Z305" i="2"/>
  <c r="AA305" i="2"/>
  <c r="AC305" i="2"/>
  <c r="AD305" i="2"/>
  <c r="AE305" i="2"/>
  <c r="AF305" i="2"/>
  <c r="I306" i="2"/>
  <c r="J306" i="2"/>
  <c r="K306" i="2"/>
  <c r="L306" i="2"/>
  <c r="M306" i="2"/>
  <c r="N306" i="2"/>
  <c r="O306" i="2"/>
  <c r="P306" i="2"/>
  <c r="Y306" i="2"/>
  <c r="Z306" i="2"/>
  <c r="AA306" i="2"/>
  <c r="AC306" i="2"/>
  <c r="AD306" i="2"/>
  <c r="AE306" i="2"/>
  <c r="AF306" i="2"/>
  <c r="I307" i="2"/>
  <c r="J307" i="2"/>
  <c r="K307" i="2"/>
  <c r="L307" i="2"/>
  <c r="M307" i="2"/>
  <c r="N307" i="2"/>
  <c r="O307" i="2"/>
  <c r="P307" i="2"/>
  <c r="Y307" i="2"/>
  <c r="Z307" i="2"/>
  <c r="AA307" i="2"/>
  <c r="AC307" i="2"/>
  <c r="AD307" i="2"/>
  <c r="AE307" i="2"/>
  <c r="AF307" i="2"/>
  <c r="I308" i="2"/>
  <c r="J308" i="2"/>
  <c r="K308" i="2"/>
  <c r="L308" i="2"/>
  <c r="M308" i="2"/>
  <c r="N308" i="2"/>
  <c r="O308" i="2"/>
  <c r="P308" i="2"/>
  <c r="Y308" i="2"/>
  <c r="Z308" i="2"/>
  <c r="AA308" i="2"/>
  <c r="AC308" i="2"/>
  <c r="AD308" i="2"/>
  <c r="AE308" i="2"/>
  <c r="AF308" i="2"/>
  <c r="I309" i="2"/>
  <c r="J309" i="2"/>
  <c r="K309" i="2"/>
  <c r="L309" i="2"/>
  <c r="M309" i="2"/>
  <c r="N309" i="2"/>
  <c r="O309" i="2"/>
  <c r="P309" i="2"/>
  <c r="Y309" i="2"/>
  <c r="Z309" i="2"/>
  <c r="AA309" i="2"/>
  <c r="AC309" i="2"/>
  <c r="AD309" i="2"/>
  <c r="AE309" i="2"/>
  <c r="AF309" i="2"/>
  <c r="I310" i="2"/>
  <c r="J310" i="2"/>
  <c r="K310" i="2"/>
  <c r="L310" i="2"/>
  <c r="M310" i="2"/>
  <c r="N310" i="2"/>
  <c r="O310" i="2"/>
  <c r="P310" i="2"/>
  <c r="Y310" i="2"/>
  <c r="Z310" i="2"/>
  <c r="AA310" i="2"/>
  <c r="AC310" i="2"/>
  <c r="AD310" i="2"/>
  <c r="AE310" i="2"/>
  <c r="AF310" i="2"/>
  <c r="I311" i="2"/>
  <c r="J311" i="2"/>
  <c r="K311" i="2"/>
  <c r="L311" i="2"/>
  <c r="M311" i="2"/>
  <c r="N311" i="2"/>
  <c r="O311" i="2"/>
  <c r="P311" i="2"/>
  <c r="Y311" i="2"/>
  <c r="Z311" i="2"/>
  <c r="AA311" i="2"/>
  <c r="AC311" i="2"/>
  <c r="AD311" i="2"/>
  <c r="AE311" i="2"/>
  <c r="AF311" i="2"/>
  <c r="I312" i="2"/>
  <c r="J312" i="2"/>
  <c r="K312" i="2"/>
  <c r="L312" i="2"/>
  <c r="M312" i="2"/>
  <c r="N312" i="2"/>
  <c r="O312" i="2"/>
  <c r="P312" i="2"/>
  <c r="Y312" i="2"/>
  <c r="Z312" i="2"/>
  <c r="AA312" i="2"/>
  <c r="AC312" i="2"/>
  <c r="AD312" i="2"/>
  <c r="AE312" i="2"/>
  <c r="AF312" i="2"/>
  <c r="I313" i="2"/>
  <c r="J313" i="2"/>
  <c r="K313" i="2"/>
  <c r="L313" i="2"/>
  <c r="M313" i="2"/>
  <c r="N313" i="2"/>
  <c r="O313" i="2"/>
  <c r="P313" i="2"/>
  <c r="Y313" i="2"/>
  <c r="Z313" i="2"/>
  <c r="AA313" i="2"/>
  <c r="AC313" i="2"/>
  <c r="AD313" i="2"/>
  <c r="AE313" i="2"/>
  <c r="AF313" i="2"/>
  <c r="I314" i="2"/>
  <c r="J314" i="2"/>
  <c r="K314" i="2"/>
  <c r="L314" i="2"/>
  <c r="M314" i="2"/>
  <c r="N314" i="2"/>
  <c r="O314" i="2"/>
  <c r="P314" i="2"/>
  <c r="Y314" i="2"/>
  <c r="Z314" i="2"/>
  <c r="AA314" i="2"/>
  <c r="AC314" i="2"/>
  <c r="AD314" i="2"/>
  <c r="AE314" i="2"/>
  <c r="AF314" i="2"/>
  <c r="I315" i="2"/>
  <c r="J315" i="2"/>
  <c r="K315" i="2"/>
  <c r="L315" i="2"/>
  <c r="M315" i="2"/>
  <c r="N315" i="2"/>
  <c r="O315" i="2"/>
  <c r="P315" i="2"/>
  <c r="Y315" i="2"/>
  <c r="Z315" i="2"/>
  <c r="AA315" i="2"/>
  <c r="AC315" i="2"/>
  <c r="AD315" i="2"/>
  <c r="AE315" i="2"/>
  <c r="AF315" i="2"/>
  <c r="I316" i="2"/>
  <c r="J316" i="2"/>
  <c r="K316" i="2"/>
  <c r="L316" i="2"/>
  <c r="M316" i="2"/>
  <c r="N316" i="2"/>
  <c r="O316" i="2"/>
  <c r="P316" i="2"/>
  <c r="Y316" i="2"/>
  <c r="Z316" i="2"/>
  <c r="AA316" i="2"/>
  <c r="AC316" i="2"/>
  <c r="AD316" i="2"/>
  <c r="AE316" i="2"/>
  <c r="AF316" i="2"/>
  <c r="I317" i="2"/>
  <c r="J317" i="2"/>
  <c r="K317" i="2"/>
  <c r="L317" i="2"/>
  <c r="M317" i="2"/>
  <c r="N317" i="2"/>
  <c r="O317" i="2"/>
  <c r="P317" i="2"/>
  <c r="Y317" i="2"/>
  <c r="Z317" i="2"/>
  <c r="AA317" i="2"/>
  <c r="AC317" i="2"/>
  <c r="AD317" i="2"/>
  <c r="AE317" i="2"/>
  <c r="AF317" i="2"/>
  <c r="I318" i="2"/>
  <c r="J318" i="2"/>
  <c r="K318" i="2"/>
  <c r="L318" i="2"/>
  <c r="M318" i="2"/>
  <c r="N318" i="2"/>
  <c r="O318" i="2"/>
  <c r="P318" i="2"/>
  <c r="Y318" i="2"/>
  <c r="Z318" i="2"/>
  <c r="AA318" i="2"/>
  <c r="AC318" i="2"/>
  <c r="AD318" i="2"/>
  <c r="AE318" i="2"/>
  <c r="AF318" i="2"/>
  <c r="I319" i="2"/>
  <c r="J319" i="2"/>
  <c r="K319" i="2"/>
  <c r="L319" i="2"/>
  <c r="M319" i="2"/>
  <c r="N319" i="2"/>
  <c r="O319" i="2"/>
  <c r="P319" i="2"/>
  <c r="Y319" i="2"/>
  <c r="Z319" i="2"/>
  <c r="AA319" i="2"/>
  <c r="AC319" i="2"/>
  <c r="AD319" i="2"/>
  <c r="AE319" i="2"/>
  <c r="AF319" i="2"/>
  <c r="I320" i="2"/>
  <c r="J320" i="2"/>
  <c r="K320" i="2"/>
  <c r="L320" i="2"/>
  <c r="M320" i="2"/>
  <c r="N320" i="2"/>
  <c r="O320" i="2"/>
  <c r="P320" i="2"/>
  <c r="Y320" i="2"/>
  <c r="Z320" i="2"/>
  <c r="AA320" i="2"/>
  <c r="AC320" i="2"/>
  <c r="AD320" i="2"/>
  <c r="AE320" i="2"/>
  <c r="AF320" i="2"/>
  <c r="I321" i="2"/>
  <c r="J321" i="2"/>
  <c r="K321" i="2"/>
  <c r="L321" i="2"/>
  <c r="M321" i="2"/>
  <c r="N321" i="2"/>
  <c r="O321" i="2"/>
  <c r="P321" i="2"/>
  <c r="Y321" i="2"/>
  <c r="Z321" i="2"/>
  <c r="AA321" i="2"/>
  <c r="AC321" i="2"/>
  <c r="AD321" i="2"/>
  <c r="AE321" i="2"/>
  <c r="AF321" i="2"/>
  <c r="I322" i="2"/>
  <c r="J322" i="2"/>
  <c r="K322" i="2"/>
  <c r="L322" i="2"/>
  <c r="M322" i="2"/>
  <c r="N322" i="2"/>
  <c r="O322" i="2"/>
  <c r="P322" i="2"/>
  <c r="Y322" i="2"/>
  <c r="Z322" i="2"/>
  <c r="AA322" i="2"/>
  <c r="AC322" i="2"/>
  <c r="AD322" i="2"/>
  <c r="AE322" i="2"/>
  <c r="AF322" i="2"/>
  <c r="I323" i="2"/>
  <c r="J323" i="2"/>
  <c r="K323" i="2"/>
  <c r="L323" i="2"/>
  <c r="M323" i="2"/>
  <c r="N323" i="2"/>
  <c r="O323" i="2"/>
  <c r="P323" i="2"/>
  <c r="Y323" i="2"/>
  <c r="Z323" i="2"/>
  <c r="AA323" i="2"/>
  <c r="AC323" i="2"/>
  <c r="AD323" i="2"/>
  <c r="AE323" i="2"/>
  <c r="AF323" i="2"/>
  <c r="I324" i="2"/>
  <c r="J324" i="2"/>
  <c r="K324" i="2"/>
  <c r="L324" i="2"/>
  <c r="M324" i="2"/>
  <c r="N324" i="2"/>
  <c r="O324" i="2"/>
  <c r="P324" i="2"/>
  <c r="Y324" i="2"/>
  <c r="Z324" i="2"/>
  <c r="AA324" i="2"/>
  <c r="AC324" i="2"/>
  <c r="AD324" i="2"/>
  <c r="AE324" i="2"/>
  <c r="AF324" i="2"/>
  <c r="I325" i="2"/>
  <c r="J325" i="2"/>
  <c r="K325" i="2"/>
  <c r="L325" i="2"/>
  <c r="M325" i="2"/>
  <c r="N325" i="2"/>
  <c r="O325" i="2"/>
  <c r="P325" i="2"/>
  <c r="Y325" i="2"/>
  <c r="Z325" i="2"/>
  <c r="AA325" i="2"/>
  <c r="AC325" i="2"/>
  <c r="AD325" i="2"/>
  <c r="AE325" i="2"/>
  <c r="AF325" i="2"/>
  <c r="I326" i="2"/>
  <c r="J326" i="2"/>
  <c r="K326" i="2"/>
  <c r="L326" i="2"/>
  <c r="M326" i="2"/>
  <c r="N326" i="2"/>
  <c r="O326" i="2"/>
  <c r="P326" i="2"/>
  <c r="Y326" i="2"/>
  <c r="Z326" i="2"/>
  <c r="AA326" i="2"/>
  <c r="AC326" i="2"/>
  <c r="AD326" i="2"/>
  <c r="AE326" i="2"/>
  <c r="AF326" i="2"/>
  <c r="I327" i="2"/>
  <c r="J327" i="2"/>
  <c r="K327" i="2"/>
  <c r="L327" i="2"/>
  <c r="M327" i="2"/>
  <c r="N327" i="2"/>
  <c r="O327" i="2"/>
  <c r="P327" i="2"/>
  <c r="Y327" i="2"/>
  <c r="Z327" i="2"/>
  <c r="AA327" i="2"/>
  <c r="AC327" i="2"/>
  <c r="AD327" i="2"/>
  <c r="AE327" i="2"/>
  <c r="AF327" i="2"/>
  <c r="I328" i="2"/>
  <c r="J328" i="2"/>
  <c r="K328" i="2"/>
  <c r="L328" i="2"/>
  <c r="M328" i="2"/>
  <c r="N328" i="2"/>
  <c r="O328" i="2"/>
  <c r="P328" i="2"/>
  <c r="Y328" i="2"/>
  <c r="Z328" i="2"/>
  <c r="AA328" i="2"/>
  <c r="AC328" i="2"/>
  <c r="AD328" i="2"/>
  <c r="AE328" i="2"/>
  <c r="AF328" i="2"/>
  <c r="I329" i="2"/>
  <c r="J329" i="2"/>
  <c r="K329" i="2"/>
  <c r="L329" i="2"/>
  <c r="M329" i="2"/>
  <c r="N329" i="2"/>
  <c r="O329" i="2"/>
  <c r="P329" i="2"/>
  <c r="Y329" i="2"/>
  <c r="Z329" i="2"/>
  <c r="AA329" i="2"/>
  <c r="AC329" i="2"/>
  <c r="AD329" i="2"/>
  <c r="AE329" i="2"/>
  <c r="AF329" i="2"/>
  <c r="I330" i="2"/>
  <c r="J330" i="2"/>
  <c r="K330" i="2"/>
  <c r="L330" i="2"/>
  <c r="M330" i="2"/>
  <c r="N330" i="2"/>
  <c r="O330" i="2"/>
  <c r="P330" i="2"/>
  <c r="Y330" i="2"/>
  <c r="Z330" i="2"/>
  <c r="AA330" i="2"/>
  <c r="AC330" i="2"/>
  <c r="AD330" i="2"/>
  <c r="AE330" i="2"/>
  <c r="AF330" i="2"/>
  <c r="I331" i="2"/>
  <c r="J331" i="2"/>
  <c r="K331" i="2"/>
  <c r="L331" i="2"/>
  <c r="M331" i="2"/>
  <c r="N331" i="2"/>
  <c r="O331" i="2"/>
  <c r="P331" i="2"/>
  <c r="Y331" i="2"/>
  <c r="Z331" i="2"/>
  <c r="AA331" i="2"/>
  <c r="AC331" i="2"/>
  <c r="AD331" i="2"/>
  <c r="AE331" i="2"/>
  <c r="AF331" i="2"/>
  <c r="I332" i="2"/>
  <c r="J332" i="2"/>
  <c r="K332" i="2"/>
  <c r="L332" i="2"/>
  <c r="M332" i="2"/>
  <c r="N332" i="2"/>
  <c r="O332" i="2"/>
  <c r="P332" i="2"/>
  <c r="Y332" i="2"/>
  <c r="Z332" i="2"/>
  <c r="AA332" i="2"/>
  <c r="AC332" i="2"/>
  <c r="AD332" i="2"/>
  <c r="AE332" i="2"/>
  <c r="AF332" i="2"/>
  <c r="I333" i="2"/>
  <c r="J333" i="2"/>
  <c r="K333" i="2"/>
  <c r="L333" i="2"/>
  <c r="M333" i="2"/>
  <c r="N333" i="2"/>
  <c r="O333" i="2"/>
  <c r="P333" i="2"/>
  <c r="Y333" i="2"/>
  <c r="Z333" i="2"/>
  <c r="AA333" i="2"/>
  <c r="AC333" i="2"/>
  <c r="AD333" i="2"/>
  <c r="AE333" i="2"/>
  <c r="AF333" i="2"/>
  <c r="I334" i="2"/>
  <c r="J334" i="2"/>
  <c r="K334" i="2"/>
  <c r="L334" i="2"/>
  <c r="M334" i="2"/>
  <c r="N334" i="2"/>
  <c r="O334" i="2"/>
  <c r="P334" i="2"/>
  <c r="Y334" i="2"/>
  <c r="Z334" i="2"/>
  <c r="AA334" i="2"/>
  <c r="AC334" i="2"/>
  <c r="AD334" i="2"/>
  <c r="AE334" i="2"/>
  <c r="AF334" i="2"/>
  <c r="I335" i="2"/>
  <c r="J335" i="2"/>
  <c r="K335" i="2"/>
  <c r="L335" i="2"/>
  <c r="M335" i="2"/>
  <c r="N335" i="2"/>
  <c r="O335" i="2"/>
  <c r="P335" i="2"/>
  <c r="Y335" i="2"/>
  <c r="Z335" i="2"/>
  <c r="AA335" i="2"/>
  <c r="AC335" i="2"/>
  <c r="AD335" i="2"/>
  <c r="AE335" i="2"/>
  <c r="AF335" i="2"/>
  <c r="I336" i="2"/>
  <c r="J336" i="2"/>
  <c r="K336" i="2"/>
  <c r="L336" i="2"/>
  <c r="M336" i="2"/>
  <c r="N336" i="2"/>
  <c r="O336" i="2"/>
  <c r="P336" i="2"/>
  <c r="Y336" i="2"/>
  <c r="Z336" i="2"/>
  <c r="AA336" i="2"/>
  <c r="AC336" i="2"/>
  <c r="AD336" i="2"/>
  <c r="AE336" i="2"/>
  <c r="AF336" i="2"/>
  <c r="I337" i="2"/>
  <c r="J337" i="2"/>
  <c r="K337" i="2"/>
  <c r="L337" i="2"/>
  <c r="M337" i="2"/>
  <c r="N337" i="2"/>
  <c r="O337" i="2"/>
  <c r="P337" i="2"/>
  <c r="Y337" i="2"/>
  <c r="Z337" i="2"/>
  <c r="AA337" i="2"/>
  <c r="AC337" i="2"/>
  <c r="AD337" i="2"/>
  <c r="AE337" i="2"/>
  <c r="AF337" i="2"/>
  <c r="I338" i="2"/>
  <c r="J338" i="2"/>
  <c r="K338" i="2"/>
  <c r="L338" i="2"/>
  <c r="M338" i="2"/>
  <c r="N338" i="2"/>
  <c r="O338" i="2"/>
  <c r="P338" i="2"/>
  <c r="Y338" i="2"/>
  <c r="Z338" i="2"/>
  <c r="AA338" i="2"/>
  <c r="AC338" i="2"/>
  <c r="AD338" i="2"/>
  <c r="AE338" i="2"/>
  <c r="AF338" i="2"/>
  <c r="I339" i="2"/>
  <c r="J339" i="2"/>
  <c r="K339" i="2"/>
  <c r="L339" i="2"/>
  <c r="M339" i="2"/>
  <c r="N339" i="2"/>
  <c r="O339" i="2"/>
  <c r="P339" i="2"/>
  <c r="Y339" i="2"/>
  <c r="Z339" i="2"/>
  <c r="AA339" i="2"/>
  <c r="AC339" i="2"/>
  <c r="AD339" i="2"/>
  <c r="AE339" i="2"/>
  <c r="AF339" i="2"/>
  <c r="I340" i="2"/>
  <c r="J340" i="2"/>
  <c r="K340" i="2"/>
  <c r="L340" i="2"/>
  <c r="M340" i="2"/>
  <c r="N340" i="2"/>
  <c r="O340" i="2"/>
  <c r="P340" i="2"/>
  <c r="Y340" i="2"/>
  <c r="Z340" i="2"/>
  <c r="AA340" i="2"/>
  <c r="AC340" i="2"/>
  <c r="AD340" i="2"/>
  <c r="AE340" i="2"/>
  <c r="AF340" i="2"/>
  <c r="I341" i="2"/>
  <c r="J341" i="2"/>
  <c r="K341" i="2"/>
  <c r="L341" i="2"/>
  <c r="M341" i="2"/>
  <c r="N341" i="2"/>
  <c r="O341" i="2"/>
  <c r="P341" i="2"/>
  <c r="Y341" i="2"/>
  <c r="Z341" i="2"/>
  <c r="AA341" i="2"/>
  <c r="AC341" i="2"/>
  <c r="AD341" i="2"/>
  <c r="AE341" i="2"/>
  <c r="AF341" i="2"/>
  <c r="I342" i="2"/>
  <c r="J342" i="2"/>
  <c r="K342" i="2"/>
  <c r="L342" i="2"/>
  <c r="M342" i="2"/>
  <c r="N342" i="2"/>
  <c r="O342" i="2"/>
  <c r="P342" i="2"/>
  <c r="Y342" i="2"/>
  <c r="Z342" i="2"/>
  <c r="AA342" i="2"/>
  <c r="AC342" i="2"/>
  <c r="AD342" i="2"/>
  <c r="AE342" i="2"/>
  <c r="AF342" i="2"/>
  <c r="I343" i="2"/>
  <c r="J343" i="2"/>
  <c r="K343" i="2"/>
  <c r="L343" i="2"/>
  <c r="M343" i="2"/>
  <c r="N343" i="2"/>
  <c r="O343" i="2"/>
  <c r="P343" i="2"/>
  <c r="Y343" i="2"/>
  <c r="Z343" i="2"/>
  <c r="AA343" i="2"/>
  <c r="AC343" i="2"/>
  <c r="AD343" i="2"/>
  <c r="AE343" i="2"/>
  <c r="AF343" i="2"/>
  <c r="I344" i="2"/>
  <c r="J344" i="2"/>
  <c r="K344" i="2"/>
  <c r="L344" i="2"/>
  <c r="M344" i="2"/>
  <c r="N344" i="2"/>
  <c r="O344" i="2"/>
  <c r="P344" i="2"/>
  <c r="Y344" i="2"/>
  <c r="Z344" i="2"/>
  <c r="AA344" i="2"/>
  <c r="AC344" i="2"/>
  <c r="AD344" i="2"/>
  <c r="AE344" i="2"/>
  <c r="AF344" i="2"/>
  <c r="I345" i="2"/>
  <c r="J345" i="2"/>
  <c r="K345" i="2"/>
  <c r="L345" i="2"/>
  <c r="M345" i="2"/>
  <c r="N345" i="2"/>
  <c r="O345" i="2"/>
  <c r="P345" i="2"/>
  <c r="Y345" i="2"/>
  <c r="Z345" i="2"/>
  <c r="AA345" i="2"/>
  <c r="AC345" i="2"/>
  <c r="AD345" i="2"/>
  <c r="AE345" i="2"/>
  <c r="AF345" i="2"/>
  <c r="I346" i="2"/>
  <c r="J346" i="2"/>
  <c r="K346" i="2"/>
  <c r="L346" i="2"/>
  <c r="M346" i="2"/>
  <c r="N346" i="2"/>
  <c r="O346" i="2"/>
  <c r="P346" i="2"/>
  <c r="Y346" i="2"/>
  <c r="Z346" i="2"/>
  <c r="AA346" i="2"/>
  <c r="AC346" i="2"/>
  <c r="AD346" i="2"/>
  <c r="AE346" i="2"/>
  <c r="AF346" i="2"/>
  <c r="I347" i="2"/>
  <c r="J347" i="2"/>
  <c r="K347" i="2"/>
  <c r="L347" i="2"/>
  <c r="M347" i="2"/>
  <c r="N347" i="2"/>
  <c r="O347" i="2"/>
  <c r="P347" i="2"/>
  <c r="Y347" i="2"/>
  <c r="Z347" i="2"/>
  <c r="AA347" i="2"/>
  <c r="AC347" i="2"/>
  <c r="AD347" i="2"/>
  <c r="AE347" i="2"/>
  <c r="AF347" i="2"/>
  <c r="I348" i="2"/>
  <c r="J348" i="2"/>
  <c r="K348" i="2"/>
  <c r="L348" i="2"/>
  <c r="M348" i="2"/>
  <c r="N348" i="2"/>
  <c r="O348" i="2"/>
  <c r="P348" i="2"/>
  <c r="Y348" i="2"/>
  <c r="Z348" i="2"/>
  <c r="AA348" i="2"/>
  <c r="AC348" i="2"/>
  <c r="AD348" i="2"/>
  <c r="AE348" i="2"/>
  <c r="AF348" i="2"/>
  <c r="I349" i="2"/>
  <c r="J349" i="2"/>
  <c r="K349" i="2"/>
  <c r="L349" i="2"/>
  <c r="M349" i="2"/>
  <c r="N349" i="2"/>
  <c r="O349" i="2"/>
  <c r="P349" i="2"/>
  <c r="Y349" i="2"/>
  <c r="Z349" i="2"/>
  <c r="AA349" i="2"/>
  <c r="AC349" i="2"/>
  <c r="AD349" i="2"/>
  <c r="AE349" i="2"/>
  <c r="AF349" i="2"/>
  <c r="I350" i="2"/>
  <c r="J350" i="2"/>
  <c r="K350" i="2"/>
  <c r="L350" i="2"/>
  <c r="M350" i="2"/>
  <c r="N350" i="2"/>
  <c r="O350" i="2"/>
  <c r="P350" i="2"/>
  <c r="Y350" i="2"/>
  <c r="Z350" i="2"/>
  <c r="AA350" i="2"/>
  <c r="AC350" i="2"/>
  <c r="AD350" i="2"/>
  <c r="AE350" i="2"/>
  <c r="AF350" i="2"/>
  <c r="I351" i="2"/>
  <c r="J351" i="2"/>
  <c r="K351" i="2"/>
  <c r="L351" i="2"/>
  <c r="M351" i="2"/>
  <c r="N351" i="2"/>
  <c r="O351" i="2"/>
  <c r="P351" i="2"/>
  <c r="Y351" i="2"/>
  <c r="Z351" i="2"/>
  <c r="AA351" i="2"/>
  <c r="AC351" i="2"/>
  <c r="AD351" i="2"/>
  <c r="AE351" i="2"/>
  <c r="AF351" i="2"/>
  <c r="I352" i="2"/>
  <c r="J352" i="2"/>
  <c r="K352" i="2"/>
  <c r="L352" i="2"/>
  <c r="M352" i="2"/>
  <c r="N352" i="2"/>
  <c r="O352" i="2"/>
  <c r="P352" i="2"/>
  <c r="Y352" i="2"/>
  <c r="Z352" i="2"/>
  <c r="AA352" i="2"/>
  <c r="AC352" i="2"/>
  <c r="AD352" i="2"/>
  <c r="AE352" i="2"/>
  <c r="AF352" i="2"/>
  <c r="I353" i="2"/>
  <c r="J353" i="2"/>
  <c r="K353" i="2"/>
  <c r="L353" i="2"/>
  <c r="M353" i="2"/>
  <c r="N353" i="2"/>
  <c r="O353" i="2"/>
  <c r="P353" i="2"/>
  <c r="Y353" i="2"/>
  <c r="Z353" i="2"/>
  <c r="AA353" i="2"/>
  <c r="AC353" i="2"/>
  <c r="AD353" i="2"/>
  <c r="AE353" i="2"/>
  <c r="AF353" i="2"/>
  <c r="I354" i="2"/>
  <c r="J354" i="2"/>
  <c r="K354" i="2"/>
  <c r="L354" i="2"/>
  <c r="M354" i="2"/>
  <c r="N354" i="2"/>
  <c r="O354" i="2"/>
  <c r="P354" i="2"/>
  <c r="Y354" i="2"/>
  <c r="Z354" i="2"/>
  <c r="AA354" i="2"/>
  <c r="AC354" i="2"/>
  <c r="AD354" i="2"/>
  <c r="AE354" i="2"/>
  <c r="AF354" i="2"/>
  <c r="I355" i="2"/>
  <c r="J355" i="2"/>
  <c r="K355" i="2"/>
  <c r="L355" i="2"/>
  <c r="M355" i="2"/>
  <c r="N355" i="2"/>
  <c r="O355" i="2"/>
  <c r="P355" i="2"/>
  <c r="Y355" i="2"/>
  <c r="Z355" i="2"/>
  <c r="AA355" i="2"/>
  <c r="AC355" i="2"/>
  <c r="AD355" i="2"/>
  <c r="AE355" i="2"/>
  <c r="AF355" i="2"/>
  <c r="I356" i="2"/>
  <c r="J356" i="2"/>
  <c r="K356" i="2"/>
  <c r="L356" i="2"/>
  <c r="M356" i="2"/>
  <c r="N356" i="2"/>
  <c r="O356" i="2"/>
  <c r="P356" i="2"/>
  <c r="Y356" i="2"/>
  <c r="Z356" i="2"/>
  <c r="AA356" i="2"/>
  <c r="AC356" i="2"/>
  <c r="AD356" i="2"/>
  <c r="AE356" i="2"/>
  <c r="AF356" i="2"/>
  <c r="I357" i="2"/>
  <c r="J357" i="2"/>
  <c r="K357" i="2"/>
  <c r="L357" i="2"/>
  <c r="M357" i="2"/>
  <c r="N357" i="2"/>
  <c r="O357" i="2"/>
  <c r="P357" i="2"/>
  <c r="Y357" i="2"/>
  <c r="Z357" i="2"/>
  <c r="AA357" i="2"/>
  <c r="AC357" i="2"/>
  <c r="AD357" i="2"/>
  <c r="AE357" i="2"/>
  <c r="AF357" i="2"/>
  <c r="I358" i="2"/>
  <c r="J358" i="2"/>
  <c r="K358" i="2"/>
  <c r="L358" i="2"/>
  <c r="M358" i="2"/>
  <c r="N358" i="2"/>
  <c r="O358" i="2"/>
  <c r="P358" i="2"/>
  <c r="Y358" i="2"/>
  <c r="Z358" i="2"/>
  <c r="AA358" i="2"/>
  <c r="AC358" i="2"/>
  <c r="AD358" i="2"/>
  <c r="AE358" i="2"/>
  <c r="AF358" i="2"/>
  <c r="I359" i="2"/>
  <c r="J359" i="2"/>
  <c r="K359" i="2"/>
  <c r="L359" i="2"/>
  <c r="M359" i="2"/>
  <c r="N359" i="2"/>
  <c r="O359" i="2"/>
  <c r="P359" i="2"/>
  <c r="Y359" i="2"/>
  <c r="Z359" i="2"/>
  <c r="AA359" i="2"/>
  <c r="AC359" i="2"/>
  <c r="AD359" i="2"/>
  <c r="AE359" i="2"/>
  <c r="AF359" i="2"/>
  <c r="I360" i="2"/>
  <c r="J360" i="2"/>
  <c r="K360" i="2"/>
  <c r="L360" i="2"/>
  <c r="M360" i="2"/>
  <c r="N360" i="2"/>
  <c r="O360" i="2"/>
  <c r="P360" i="2"/>
  <c r="Y360" i="2"/>
  <c r="Z360" i="2"/>
  <c r="AA360" i="2"/>
  <c r="AC360" i="2"/>
  <c r="AD360" i="2"/>
  <c r="AE360" i="2"/>
  <c r="AF360" i="2"/>
  <c r="I361" i="2"/>
  <c r="J361" i="2"/>
  <c r="K361" i="2"/>
  <c r="L361" i="2"/>
  <c r="M361" i="2"/>
  <c r="N361" i="2"/>
  <c r="O361" i="2"/>
  <c r="P361" i="2"/>
  <c r="Y361" i="2"/>
  <c r="Z361" i="2"/>
  <c r="AA361" i="2"/>
  <c r="AC361" i="2"/>
  <c r="AD361" i="2"/>
  <c r="AE361" i="2"/>
  <c r="AF361" i="2"/>
  <c r="I362" i="2"/>
  <c r="J362" i="2"/>
  <c r="K362" i="2"/>
  <c r="L362" i="2"/>
  <c r="M362" i="2"/>
  <c r="N362" i="2"/>
  <c r="O362" i="2"/>
  <c r="P362" i="2"/>
  <c r="Y362" i="2"/>
  <c r="Z362" i="2"/>
  <c r="AA362" i="2"/>
  <c r="AC362" i="2"/>
  <c r="AD362" i="2"/>
  <c r="AE362" i="2"/>
  <c r="AF362" i="2"/>
  <c r="I363" i="2"/>
  <c r="J363" i="2"/>
  <c r="K363" i="2"/>
  <c r="L363" i="2"/>
  <c r="M363" i="2"/>
  <c r="N363" i="2"/>
  <c r="O363" i="2"/>
  <c r="P363" i="2"/>
  <c r="Y363" i="2"/>
  <c r="Z363" i="2"/>
  <c r="AA363" i="2"/>
  <c r="AC363" i="2"/>
  <c r="AD363" i="2"/>
  <c r="AE363" i="2"/>
  <c r="AF363" i="2"/>
  <c r="I364" i="2"/>
  <c r="J364" i="2"/>
  <c r="K364" i="2"/>
  <c r="L364" i="2"/>
  <c r="M364" i="2"/>
  <c r="N364" i="2"/>
  <c r="O364" i="2"/>
  <c r="P364" i="2"/>
  <c r="Y364" i="2"/>
  <c r="Z364" i="2"/>
  <c r="AA364" i="2"/>
  <c r="AC364" i="2"/>
  <c r="AD364" i="2"/>
  <c r="AE364" i="2"/>
  <c r="AF364" i="2"/>
  <c r="I365" i="2"/>
  <c r="J365" i="2"/>
  <c r="K365" i="2"/>
  <c r="L365" i="2"/>
  <c r="M365" i="2"/>
  <c r="N365" i="2"/>
  <c r="O365" i="2"/>
  <c r="P365" i="2"/>
  <c r="Y365" i="2"/>
  <c r="Z365" i="2"/>
  <c r="AA365" i="2"/>
  <c r="AC365" i="2"/>
  <c r="AD365" i="2"/>
  <c r="AE365" i="2"/>
  <c r="AF365" i="2"/>
  <c r="I366" i="2"/>
  <c r="J366" i="2"/>
  <c r="K366" i="2"/>
  <c r="L366" i="2"/>
  <c r="M366" i="2"/>
  <c r="N366" i="2"/>
  <c r="O366" i="2"/>
  <c r="P366" i="2"/>
  <c r="Y366" i="2"/>
  <c r="Z366" i="2"/>
  <c r="AA366" i="2"/>
  <c r="AC366" i="2"/>
  <c r="AD366" i="2"/>
  <c r="AE366" i="2"/>
  <c r="AF366" i="2"/>
  <c r="I367" i="2"/>
  <c r="J367" i="2"/>
  <c r="K367" i="2"/>
  <c r="L367" i="2"/>
  <c r="M367" i="2"/>
  <c r="N367" i="2"/>
  <c r="O367" i="2"/>
  <c r="P367" i="2"/>
  <c r="Y367" i="2"/>
  <c r="Z367" i="2"/>
  <c r="AA367" i="2"/>
  <c r="AC367" i="2"/>
  <c r="AD367" i="2"/>
  <c r="AE367" i="2"/>
  <c r="AF367" i="2"/>
  <c r="I368" i="2"/>
  <c r="J368" i="2"/>
  <c r="K368" i="2"/>
  <c r="L368" i="2"/>
  <c r="M368" i="2"/>
  <c r="N368" i="2"/>
  <c r="O368" i="2"/>
  <c r="P368" i="2"/>
  <c r="Y368" i="2"/>
  <c r="Z368" i="2"/>
  <c r="AA368" i="2"/>
  <c r="AC368" i="2"/>
  <c r="AD368" i="2"/>
  <c r="AE368" i="2"/>
  <c r="AF368" i="2"/>
  <c r="I369" i="2"/>
  <c r="J369" i="2"/>
  <c r="K369" i="2"/>
  <c r="L369" i="2"/>
  <c r="M369" i="2"/>
  <c r="N369" i="2"/>
  <c r="O369" i="2"/>
  <c r="P369" i="2"/>
  <c r="Y369" i="2"/>
  <c r="Z369" i="2"/>
  <c r="AA369" i="2"/>
  <c r="AC369" i="2"/>
  <c r="AD369" i="2"/>
  <c r="AE369" i="2"/>
  <c r="AF369" i="2"/>
  <c r="I370" i="2"/>
  <c r="J370" i="2"/>
  <c r="K370" i="2"/>
  <c r="L370" i="2"/>
  <c r="M370" i="2"/>
  <c r="N370" i="2"/>
  <c r="O370" i="2"/>
  <c r="P370" i="2"/>
  <c r="Y370" i="2"/>
  <c r="Z370" i="2"/>
  <c r="AA370" i="2"/>
  <c r="AC370" i="2"/>
  <c r="AD370" i="2"/>
  <c r="AE370" i="2"/>
  <c r="AF370" i="2"/>
  <c r="I371" i="2"/>
  <c r="J371" i="2"/>
  <c r="K371" i="2"/>
  <c r="L371" i="2"/>
  <c r="M371" i="2"/>
  <c r="N371" i="2"/>
  <c r="O371" i="2"/>
  <c r="P371" i="2"/>
  <c r="Y371" i="2"/>
  <c r="Z371" i="2"/>
  <c r="AA371" i="2"/>
  <c r="AC371" i="2"/>
  <c r="AD371" i="2"/>
  <c r="AE371" i="2"/>
  <c r="AF371" i="2"/>
  <c r="I372" i="2"/>
  <c r="J372" i="2"/>
  <c r="K372" i="2"/>
  <c r="L372" i="2"/>
  <c r="M372" i="2"/>
  <c r="N372" i="2"/>
  <c r="O372" i="2"/>
  <c r="P372" i="2"/>
  <c r="Y372" i="2"/>
  <c r="Z372" i="2"/>
  <c r="AA372" i="2"/>
  <c r="AC372" i="2"/>
  <c r="AD372" i="2"/>
  <c r="AE372" i="2"/>
  <c r="AF372" i="2"/>
  <c r="I373" i="2"/>
  <c r="J373" i="2"/>
  <c r="K373" i="2"/>
  <c r="L373" i="2"/>
  <c r="M373" i="2"/>
  <c r="N373" i="2"/>
  <c r="O373" i="2"/>
  <c r="P373" i="2"/>
  <c r="Y373" i="2"/>
  <c r="Z373" i="2"/>
  <c r="AA373" i="2"/>
  <c r="AC373" i="2"/>
  <c r="AD373" i="2"/>
  <c r="AE373" i="2"/>
  <c r="AF373" i="2"/>
  <c r="I374" i="2"/>
  <c r="J374" i="2"/>
  <c r="K374" i="2"/>
  <c r="L374" i="2"/>
  <c r="M374" i="2"/>
  <c r="N374" i="2"/>
  <c r="O374" i="2"/>
  <c r="P374" i="2"/>
  <c r="Y374" i="2"/>
  <c r="Z374" i="2"/>
  <c r="AA374" i="2"/>
  <c r="AC374" i="2"/>
  <c r="AD374" i="2"/>
  <c r="AE374" i="2"/>
  <c r="AF374" i="2"/>
  <c r="I375" i="2"/>
  <c r="J375" i="2"/>
  <c r="K375" i="2"/>
  <c r="L375" i="2"/>
  <c r="M375" i="2"/>
  <c r="N375" i="2"/>
  <c r="O375" i="2"/>
  <c r="P375" i="2"/>
  <c r="Y375" i="2"/>
  <c r="Z375" i="2"/>
  <c r="AA375" i="2"/>
  <c r="AC375" i="2"/>
  <c r="AD375" i="2"/>
  <c r="AE375" i="2"/>
  <c r="AF375" i="2"/>
  <c r="I376" i="2"/>
  <c r="J376" i="2"/>
  <c r="K376" i="2"/>
  <c r="L376" i="2"/>
  <c r="M376" i="2"/>
  <c r="N376" i="2"/>
  <c r="O376" i="2"/>
  <c r="P376" i="2"/>
  <c r="Y376" i="2"/>
  <c r="Z376" i="2"/>
  <c r="AA376" i="2"/>
  <c r="AC376" i="2"/>
  <c r="AD376" i="2"/>
  <c r="AE376" i="2"/>
  <c r="AF376" i="2"/>
  <c r="I377" i="2"/>
  <c r="J377" i="2"/>
  <c r="K377" i="2"/>
  <c r="L377" i="2"/>
  <c r="M377" i="2"/>
  <c r="N377" i="2"/>
  <c r="O377" i="2"/>
  <c r="P377" i="2"/>
  <c r="Y377" i="2"/>
  <c r="Z377" i="2"/>
  <c r="AA377" i="2"/>
  <c r="AC377" i="2"/>
  <c r="AD377" i="2"/>
  <c r="AE377" i="2"/>
  <c r="AF377" i="2"/>
  <c r="I378" i="2"/>
  <c r="J378" i="2"/>
  <c r="K378" i="2"/>
  <c r="L378" i="2"/>
  <c r="M378" i="2"/>
  <c r="N378" i="2"/>
  <c r="O378" i="2"/>
  <c r="P378" i="2"/>
  <c r="Y378" i="2"/>
  <c r="Z378" i="2"/>
  <c r="AA378" i="2"/>
  <c r="AC378" i="2"/>
  <c r="AD378" i="2"/>
  <c r="AE378" i="2"/>
  <c r="AF378" i="2"/>
  <c r="I379" i="2"/>
  <c r="J379" i="2"/>
  <c r="K379" i="2"/>
  <c r="L379" i="2"/>
  <c r="M379" i="2"/>
  <c r="N379" i="2"/>
  <c r="O379" i="2"/>
  <c r="P379" i="2"/>
  <c r="Y379" i="2"/>
  <c r="Z379" i="2"/>
  <c r="AA379" i="2"/>
  <c r="AC379" i="2"/>
  <c r="AD379" i="2"/>
  <c r="AE379" i="2"/>
  <c r="AF379" i="2"/>
  <c r="I380" i="2"/>
  <c r="J380" i="2"/>
  <c r="K380" i="2"/>
  <c r="L380" i="2"/>
  <c r="M380" i="2"/>
  <c r="N380" i="2"/>
  <c r="O380" i="2"/>
  <c r="P380" i="2"/>
  <c r="Y380" i="2"/>
  <c r="Z380" i="2"/>
  <c r="AA380" i="2"/>
  <c r="AC380" i="2"/>
  <c r="AD380" i="2"/>
  <c r="AE380" i="2"/>
  <c r="AF380" i="2"/>
  <c r="I381" i="2"/>
  <c r="J381" i="2"/>
  <c r="K381" i="2"/>
  <c r="L381" i="2"/>
  <c r="M381" i="2"/>
  <c r="N381" i="2"/>
  <c r="O381" i="2"/>
  <c r="P381" i="2"/>
  <c r="Y381" i="2"/>
  <c r="Z381" i="2"/>
  <c r="AA381" i="2"/>
  <c r="AC381" i="2"/>
  <c r="AD381" i="2"/>
  <c r="AE381" i="2"/>
  <c r="AF381" i="2"/>
  <c r="I382" i="2"/>
  <c r="J382" i="2"/>
  <c r="K382" i="2"/>
  <c r="L382" i="2"/>
  <c r="M382" i="2"/>
  <c r="N382" i="2"/>
  <c r="O382" i="2"/>
  <c r="P382" i="2"/>
  <c r="Y382" i="2"/>
  <c r="Z382" i="2"/>
  <c r="AA382" i="2"/>
  <c r="AC382" i="2"/>
  <c r="AD382" i="2"/>
  <c r="AE382" i="2"/>
  <c r="AF382" i="2"/>
  <c r="I383" i="2"/>
  <c r="J383" i="2"/>
  <c r="K383" i="2"/>
  <c r="L383" i="2"/>
  <c r="M383" i="2"/>
  <c r="N383" i="2"/>
  <c r="O383" i="2"/>
  <c r="P383" i="2"/>
  <c r="Y383" i="2"/>
  <c r="Z383" i="2"/>
  <c r="AA383" i="2"/>
  <c r="AC383" i="2"/>
  <c r="AD383" i="2"/>
  <c r="AE383" i="2"/>
  <c r="AF383" i="2"/>
  <c r="I384" i="2"/>
  <c r="J384" i="2"/>
  <c r="K384" i="2"/>
  <c r="L384" i="2"/>
  <c r="M384" i="2"/>
  <c r="N384" i="2"/>
  <c r="O384" i="2"/>
  <c r="P384" i="2"/>
  <c r="Y384" i="2"/>
  <c r="Z384" i="2"/>
  <c r="AA384" i="2"/>
  <c r="AC384" i="2"/>
  <c r="AD384" i="2"/>
  <c r="AE384" i="2"/>
  <c r="AF384" i="2"/>
  <c r="I385" i="2"/>
  <c r="J385" i="2"/>
  <c r="K385" i="2"/>
  <c r="L385" i="2"/>
  <c r="M385" i="2"/>
  <c r="N385" i="2"/>
  <c r="O385" i="2"/>
  <c r="P385" i="2"/>
  <c r="Y385" i="2"/>
  <c r="Z385" i="2"/>
  <c r="AA385" i="2"/>
  <c r="AC385" i="2"/>
  <c r="AD385" i="2"/>
  <c r="AE385" i="2"/>
  <c r="AF385" i="2"/>
  <c r="I386" i="2"/>
  <c r="J386" i="2"/>
  <c r="K386" i="2"/>
  <c r="L386" i="2"/>
  <c r="M386" i="2"/>
  <c r="N386" i="2"/>
  <c r="O386" i="2"/>
  <c r="P386" i="2"/>
  <c r="Y386" i="2"/>
  <c r="Z386" i="2"/>
  <c r="AA386" i="2"/>
  <c r="AC386" i="2"/>
  <c r="AD386" i="2"/>
  <c r="AE386" i="2"/>
  <c r="AF386" i="2"/>
  <c r="I387" i="2"/>
  <c r="J387" i="2"/>
  <c r="K387" i="2"/>
  <c r="L387" i="2"/>
  <c r="M387" i="2"/>
  <c r="N387" i="2"/>
  <c r="O387" i="2"/>
  <c r="P387" i="2"/>
  <c r="Y387" i="2"/>
  <c r="Z387" i="2"/>
  <c r="AA387" i="2"/>
  <c r="AC387" i="2"/>
  <c r="AD387" i="2"/>
  <c r="AE387" i="2"/>
  <c r="AF387" i="2"/>
  <c r="I388" i="2"/>
  <c r="J388" i="2"/>
  <c r="K388" i="2"/>
  <c r="L388" i="2"/>
  <c r="M388" i="2"/>
  <c r="N388" i="2"/>
  <c r="O388" i="2"/>
  <c r="P388" i="2"/>
  <c r="Y388" i="2"/>
  <c r="Z388" i="2"/>
  <c r="AA388" i="2"/>
  <c r="AC388" i="2"/>
  <c r="AD388" i="2"/>
  <c r="AE388" i="2"/>
  <c r="AF388" i="2"/>
  <c r="I389" i="2"/>
  <c r="J389" i="2"/>
  <c r="K389" i="2"/>
  <c r="L389" i="2"/>
  <c r="M389" i="2"/>
  <c r="N389" i="2"/>
  <c r="O389" i="2"/>
  <c r="P389" i="2"/>
  <c r="Y389" i="2"/>
  <c r="Z389" i="2"/>
  <c r="AA389" i="2"/>
  <c r="AC389" i="2"/>
  <c r="AD389" i="2"/>
  <c r="AE389" i="2"/>
  <c r="AF389" i="2"/>
  <c r="I390" i="2"/>
  <c r="J390" i="2"/>
  <c r="K390" i="2"/>
  <c r="L390" i="2"/>
  <c r="M390" i="2"/>
  <c r="N390" i="2"/>
  <c r="O390" i="2"/>
  <c r="P390" i="2"/>
  <c r="Y390" i="2"/>
  <c r="Z390" i="2"/>
  <c r="AA390" i="2"/>
  <c r="AC390" i="2"/>
  <c r="AD390" i="2"/>
  <c r="AE390" i="2"/>
  <c r="AF390" i="2"/>
  <c r="I391" i="2"/>
  <c r="J391" i="2"/>
  <c r="K391" i="2"/>
  <c r="L391" i="2"/>
  <c r="M391" i="2"/>
  <c r="N391" i="2"/>
  <c r="O391" i="2"/>
  <c r="P391" i="2"/>
  <c r="Y391" i="2"/>
  <c r="Z391" i="2"/>
  <c r="AA391" i="2"/>
  <c r="AC391" i="2"/>
  <c r="AD391" i="2"/>
  <c r="AE391" i="2"/>
  <c r="AF391" i="2"/>
  <c r="I392" i="2"/>
  <c r="J392" i="2"/>
  <c r="K392" i="2"/>
  <c r="L392" i="2"/>
  <c r="M392" i="2"/>
  <c r="N392" i="2"/>
  <c r="O392" i="2"/>
  <c r="P392" i="2"/>
  <c r="Y392" i="2"/>
  <c r="Z392" i="2"/>
  <c r="AA392" i="2"/>
  <c r="AC392" i="2"/>
  <c r="AD392" i="2"/>
  <c r="AE392" i="2"/>
  <c r="AF392" i="2"/>
  <c r="I393" i="2"/>
  <c r="J393" i="2"/>
  <c r="K393" i="2"/>
  <c r="L393" i="2"/>
  <c r="M393" i="2"/>
  <c r="N393" i="2"/>
  <c r="O393" i="2"/>
  <c r="P393" i="2"/>
  <c r="Y393" i="2"/>
  <c r="Z393" i="2"/>
  <c r="AA393" i="2"/>
  <c r="AC393" i="2"/>
  <c r="AD393" i="2"/>
  <c r="AE393" i="2"/>
  <c r="AF393" i="2"/>
  <c r="I394" i="2"/>
  <c r="J394" i="2"/>
  <c r="K394" i="2"/>
  <c r="L394" i="2"/>
  <c r="M394" i="2"/>
  <c r="N394" i="2"/>
  <c r="O394" i="2"/>
  <c r="P394" i="2"/>
  <c r="Y394" i="2"/>
  <c r="Z394" i="2"/>
  <c r="AA394" i="2"/>
  <c r="AC394" i="2"/>
  <c r="AD394" i="2"/>
  <c r="AE394" i="2"/>
  <c r="AF394" i="2"/>
  <c r="I395" i="2"/>
  <c r="J395" i="2"/>
  <c r="K395" i="2"/>
  <c r="L395" i="2"/>
  <c r="M395" i="2"/>
  <c r="N395" i="2"/>
  <c r="O395" i="2"/>
  <c r="P395" i="2"/>
  <c r="Y395" i="2"/>
  <c r="Z395" i="2"/>
  <c r="AA395" i="2"/>
  <c r="AC395" i="2"/>
  <c r="AD395" i="2"/>
  <c r="AE395" i="2"/>
  <c r="AF395" i="2"/>
  <c r="I396" i="2"/>
  <c r="J396" i="2"/>
  <c r="K396" i="2"/>
  <c r="L396" i="2"/>
  <c r="M396" i="2"/>
  <c r="N396" i="2"/>
  <c r="O396" i="2"/>
  <c r="P396" i="2"/>
  <c r="Y396" i="2"/>
  <c r="Z396" i="2"/>
  <c r="AA396" i="2"/>
  <c r="AC396" i="2"/>
  <c r="AD396" i="2"/>
  <c r="AE396" i="2"/>
  <c r="AF396" i="2"/>
  <c r="I397" i="2"/>
  <c r="J397" i="2"/>
  <c r="K397" i="2"/>
  <c r="L397" i="2"/>
  <c r="M397" i="2"/>
  <c r="N397" i="2"/>
  <c r="O397" i="2"/>
  <c r="P397" i="2"/>
  <c r="Y397" i="2"/>
  <c r="Z397" i="2"/>
  <c r="AA397" i="2"/>
  <c r="AC397" i="2"/>
  <c r="AD397" i="2"/>
  <c r="AE397" i="2"/>
  <c r="AF397" i="2"/>
  <c r="I398" i="2"/>
  <c r="J398" i="2"/>
  <c r="K398" i="2"/>
  <c r="L398" i="2"/>
  <c r="M398" i="2"/>
  <c r="N398" i="2"/>
  <c r="O398" i="2"/>
  <c r="P398" i="2"/>
  <c r="Y398" i="2"/>
  <c r="Z398" i="2"/>
  <c r="AA398" i="2"/>
  <c r="AC398" i="2"/>
  <c r="AD398" i="2"/>
  <c r="AE398" i="2"/>
  <c r="AF398" i="2"/>
  <c r="I399" i="2"/>
  <c r="J399" i="2"/>
  <c r="K399" i="2"/>
  <c r="L399" i="2"/>
  <c r="M399" i="2"/>
  <c r="N399" i="2"/>
  <c r="O399" i="2"/>
  <c r="P399" i="2"/>
  <c r="Y399" i="2"/>
  <c r="Z399" i="2"/>
  <c r="AA399" i="2"/>
  <c r="AC399" i="2"/>
  <c r="AD399" i="2"/>
  <c r="AE399" i="2"/>
  <c r="AF399" i="2"/>
  <c r="I400" i="2"/>
  <c r="J400" i="2"/>
  <c r="K400" i="2"/>
  <c r="L400" i="2"/>
  <c r="M400" i="2"/>
  <c r="N400" i="2"/>
  <c r="O400" i="2"/>
  <c r="P400" i="2"/>
  <c r="Y400" i="2"/>
  <c r="Z400" i="2"/>
  <c r="AA400" i="2"/>
  <c r="AC400" i="2"/>
  <c r="AD400" i="2"/>
  <c r="AE400" i="2"/>
  <c r="AF400" i="2"/>
  <c r="I401" i="2"/>
  <c r="J401" i="2"/>
  <c r="K401" i="2"/>
  <c r="L401" i="2"/>
  <c r="M401" i="2"/>
  <c r="N401" i="2"/>
  <c r="O401" i="2"/>
  <c r="P401" i="2"/>
  <c r="Y401" i="2"/>
  <c r="Z401" i="2"/>
  <c r="AA401" i="2"/>
  <c r="AC401" i="2"/>
  <c r="AD401" i="2"/>
  <c r="AE401" i="2"/>
  <c r="AF401" i="2"/>
  <c r="I402" i="2"/>
  <c r="J402" i="2"/>
  <c r="K402" i="2"/>
  <c r="L402" i="2"/>
  <c r="M402" i="2"/>
  <c r="N402" i="2"/>
  <c r="O402" i="2"/>
  <c r="P402" i="2"/>
  <c r="Y402" i="2"/>
  <c r="Z402" i="2"/>
  <c r="AA402" i="2"/>
  <c r="AC402" i="2"/>
  <c r="AD402" i="2"/>
  <c r="AE402" i="2"/>
  <c r="AF402" i="2"/>
  <c r="I403" i="2"/>
  <c r="J403" i="2"/>
  <c r="K403" i="2"/>
  <c r="L403" i="2"/>
  <c r="M403" i="2"/>
  <c r="N403" i="2"/>
  <c r="O403" i="2"/>
  <c r="P403" i="2"/>
  <c r="Y403" i="2"/>
  <c r="Z403" i="2"/>
  <c r="AA403" i="2"/>
  <c r="AC403" i="2"/>
  <c r="AD403" i="2"/>
  <c r="AE403" i="2"/>
  <c r="AF403" i="2"/>
  <c r="I404" i="2"/>
  <c r="J404" i="2"/>
  <c r="K404" i="2"/>
  <c r="L404" i="2"/>
  <c r="M404" i="2"/>
  <c r="N404" i="2"/>
  <c r="O404" i="2"/>
  <c r="P404" i="2"/>
  <c r="Y404" i="2"/>
  <c r="Z404" i="2"/>
  <c r="AA404" i="2"/>
  <c r="AC404" i="2"/>
  <c r="AD404" i="2"/>
  <c r="AE404" i="2"/>
  <c r="AF404" i="2"/>
  <c r="I405" i="2"/>
  <c r="J405" i="2"/>
  <c r="K405" i="2"/>
  <c r="L405" i="2"/>
  <c r="M405" i="2"/>
  <c r="N405" i="2"/>
  <c r="O405" i="2"/>
  <c r="P405" i="2"/>
  <c r="Y405" i="2"/>
  <c r="Z405" i="2"/>
  <c r="AA405" i="2"/>
  <c r="AC405" i="2"/>
  <c r="AD405" i="2"/>
  <c r="AE405" i="2"/>
  <c r="AF405" i="2"/>
  <c r="I406" i="2"/>
  <c r="J406" i="2"/>
  <c r="K406" i="2"/>
  <c r="L406" i="2"/>
  <c r="M406" i="2"/>
  <c r="N406" i="2"/>
  <c r="O406" i="2"/>
  <c r="P406" i="2"/>
  <c r="Y406" i="2"/>
  <c r="Z406" i="2"/>
  <c r="AA406" i="2"/>
  <c r="AC406" i="2"/>
  <c r="AD406" i="2"/>
  <c r="AE406" i="2"/>
  <c r="AF406" i="2"/>
  <c r="I407" i="2"/>
  <c r="J407" i="2"/>
  <c r="K407" i="2"/>
  <c r="L407" i="2"/>
  <c r="M407" i="2"/>
  <c r="N407" i="2"/>
  <c r="O407" i="2"/>
  <c r="P407" i="2"/>
  <c r="Y407" i="2"/>
  <c r="Z407" i="2"/>
  <c r="AA407" i="2"/>
  <c r="AC407" i="2"/>
  <c r="AD407" i="2"/>
  <c r="AE407" i="2"/>
  <c r="AF407" i="2"/>
  <c r="I408" i="2"/>
  <c r="J408" i="2"/>
  <c r="K408" i="2"/>
  <c r="L408" i="2"/>
  <c r="M408" i="2"/>
  <c r="N408" i="2"/>
  <c r="O408" i="2"/>
  <c r="P408" i="2"/>
  <c r="Y408" i="2"/>
  <c r="Z408" i="2"/>
  <c r="AA408" i="2"/>
  <c r="AC408" i="2"/>
  <c r="AD408" i="2"/>
  <c r="AE408" i="2"/>
  <c r="AF408" i="2"/>
  <c r="I409" i="2"/>
  <c r="J409" i="2"/>
  <c r="K409" i="2"/>
  <c r="L409" i="2"/>
  <c r="M409" i="2"/>
  <c r="N409" i="2"/>
  <c r="O409" i="2"/>
  <c r="P409" i="2"/>
  <c r="Y409" i="2"/>
  <c r="Z409" i="2"/>
  <c r="AA409" i="2"/>
  <c r="AC409" i="2"/>
  <c r="AD409" i="2"/>
  <c r="AE409" i="2"/>
  <c r="AF409" i="2"/>
  <c r="I410" i="2"/>
  <c r="J410" i="2"/>
  <c r="K410" i="2"/>
  <c r="L410" i="2"/>
  <c r="M410" i="2"/>
  <c r="N410" i="2"/>
  <c r="O410" i="2"/>
  <c r="P410" i="2"/>
  <c r="Y410" i="2"/>
  <c r="Z410" i="2"/>
  <c r="AA410" i="2"/>
  <c r="AC410" i="2"/>
  <c r="AD410" i="2"/>
  <c r="AE410" i="2"/>
  <c r="AF410" i="2"/>
  <c r="I411" i="2"/>
  <c r="J411" i="2"/>
  <c r="K411" i="2"/>
  <c r="L411" i="2"/>
  <c r="M411" i="2"/>
  <c r="N411" i="2"/>
  <c r="O411" i="2"/>
  <c r="P411" i="2"/>
  <c r="Y411" i="2"/>
  <c r="Z411" i="2"/>
  <c r="AA411" i="2"/>
  <c r="AC411" i="2"/>
  <c r="AD411" i="2"/>
  <c r="AE411" i="2"/>
  <c r="AF411" i="2"/>
  <c r="I412" i="2"/>
  <c r="J412" i="2"/>
  <c r="K412" i="2"/>
  <c r="L412" i="2"/>
  <c r="M412" i="2"/>
  <c r="N412" i="2"/>
  <c r="O412" i="2"/>
  <c r="P412" i="2"/>
  <c r="Y412" i="2"/>
  <c r="Z412" i="2"/>
  <c r="AA412" i="2"/>
  <c r="AC412" i="2"/>
  <c r="AD412" i="2"/>
  <c r="AE412" i="2"/>
  <c r="AF412" i="2"/>
  <c r="I413" i="2"/>
  <c r="J413" i="2"/>
  <c r="K413" i="2"/>
  <c r="L413" i="2"/>
  <c r="M413" i="2"/>
  <c r="N413" i="2"/>
  <c r="O413" i="2"/>
  <c r="P413" i="2"/>
  <c r="Y413" i="2"/>
  <c r="Z413" i="2"/>
  <c r="AA413" i="2"/>
  <c r="AC413" i="2"/>
  <c r="AD413" i="2"/>
  <c r="AE413" i="2"/>
  <c r="AF413" i="2"/>
  <c r="I414" i="2"/>
  <c r="J414" i="2"/>
  <c r="K414" i="2"/>
  <c r="L414" i="2"/>
  <c r="M414" i="2"/>
  <c r="N414" i="2"/>
  <c r="O414" i="2"/>
  <c r="P414" i="2"/>
  <c r="Y414" i="2"/>
  <c r="Z414" i="2"/>
  <c r="AA414" i="2"/>
  <c r="AC414" i="2"/>
  <c r="AD414" i="2"/>
  <c r="AE414" i="2"/>
  <c r="AF414" i="2"/>
  <c r="I415" i="2"/>
  <c r="J415" i="2"/>
  <c r="K415" i="2"/>
  <c r="L415" i="2"/>
  <c r="M415" i="2"/>
  <c r="N415" i="2"/>
  <c r="O415" i="2"/>
  <c r="P415" i="2"/>
  <c r="Y415" i="2"/>
  <c r="Z415" i="2"/>
  <c r="AA415" i="2"/>
  <c r="AC415" i="2"/>
  <c r="AD415" i="2"/>
  <c r="AE415" i="2"/>
  <c r="AF415" i="2"/>
  <c r="I416" i="2"/>
  <c r="J416" i="2"/>
  <c r="K416" i="2"/>
  <c r="L416" i="2"/>
  <c r="M416" i="2"/>
  <c r="N416" i="2"/>
  <c r="O416" i="2"/>
  <c r="P416" i="2"/>
  <c r="Y416" i="2"/>
  <c r="Z416" i="2"/>
  <c r="AA416" i="2"/>
  <c r="AC416" i="2"/>
  <c r="AD416" i="2"/>
  <c r="AE416" i="2"/>
  <c r="AF416" i="2"/>
  <c r="I417" i="2"/>
  <c r="J417" i="2"/>
  <c r="K417" i="2"/>
  <c r="L417" i="2"/>
  <c r="M417" i="2"/>
  <c r="N417" i="2"/>
  <c r="O417" i="2"/>
  <c r="P417" i="2"/>
  <c r="Y417" i="2"/>
  <c r="Z417" i="2"/>
  <c r="AA417" i="2"/>
  <c r="AC417" i="2"/>
  <c r="AD417" i="2"/>
  <c r="AE417" i="2"/>
  <c r="AF417" i="2"/>
  <c r="I418" i="2"/>
  <c r="J418" i="2"/>
  <c r="K418" i="2"/>
  <c r="L418" i="2"/>
  <c r="M418" i="2"/>
  <c r="N418" i="2"/>
  <c r="O418" i="2"/>
  <c r="P418" i="2"/>
  <c r="Y418" i="2"/>
  <c r="Z418" i="2"/>
  <c r="AA418" i="2"/>
  <c r="AC418" i="2"/>
  <c r="AD418" i="2"/>
  <c r="AE418" i="2"/>
  <c r="AF418" i="2"/>
  <c r="I419" i="2"/>
  <c r="J419" i="2"/>
  <c r="K419" i="2"/>
  <c r="L419" i="2"/>
  <c r="M419" i="2"/>
  <c r="N419" i="2"/>
  <c r="O419" i="2"/>
  <c r="P419" i="2"/>
  <c r="Y419" i="2"/>
  <c r="Z419" i="2"/>
  <c r="AA419" i="2"/>
  <c r="AC419" i="2"/>
  <c r="AD419" i="2"/>
  <c r="AE419" i="2"/>
  <c r="AF419" i="2"/>
  <c r="I420" i="2"/>
  <c r="J420" i="2"/>
  <c r="K420" i="2"/>
  <c r="L420" i="2"/>
  <c r="M420" i="2"/>
  <c r="N420" i="2"/>
  <c r="O420" i="2"/>
  <c r="P420" i="2"/>
  <c r="Y420" i="2"/>
  <c r="Z420" i="2"/>
  <c r="AA420" i="2"/>
  <c r="AC420" i="2"/>
  <c r="AD420" i="2"/>
  <c r="AE420" i="2"/>
  <c r="AF420" i="2"/>
  <c r="I421" i="2"/>
  <c r="J421" i="2"/>
  <c r="K421" i="2"/>
  <c r="L421" i="2"/>
  <c r="M421" i="2"/>
  <c r="N421" i="2"/>
  <c r="O421" i="2"/>
  <c r="P421" i="2"/>
  <c r="Y421" i="2"/>
  <c r="Z421" i="2"/>
  <c r="AA421" i="2"/>
  <c r="AC421" i="2"/>
  <c r="AD421" i="2"/>
  <c r="AE421" i="2"/>
  <c r="AF421" i="2"/>
  <c r="I422" i="2"/>
  <c r="J422" i="2"/>
  <c r="K422" i="2"/>
  <c r="L422" i="2"/>
  <c r="M422" i="2"/>
  <c r="N422" i="2"/>
  <c r="O422" i="2"/>
  <c r="P422" i="2"/>
  <c r="Y422" i="2"/>
  <c r="Z422" i="2"/>
  <c r="AA422" i="2"/>
  <c r="AC422" i="2"/>
  <c r="AD422" i="2"/>
  <c r="AE422" i="2"/>
  <c r="AF422" i="2"/>
  <c r="I423" i="2"/>
  <c r="J423" i="2"/>
  <c r="K423" i="2"/>
  <c r="L423" i="2"/>
  <c r="M423" i="2"/>
  <c r="N423" i="2"/>
  <c r="O423" i="2"/>
  <c r="P423" i="2"/>
  <c r="Y423" i="2"/>
  <c r="Z423" i="2"/>
  <c r="AA423" i="2"/>
  <c r="AC423" i="2"/>
  <c r="AD423" i="2"/>
  <c r="AE423" i="2"/>
  <c r="AF423" i="2"/>
  <c r="I424" i="2"/>
  <c r="J424" i="2"/>
  <c r="K424" i="2"/>
  <c r="L424" i="2"/>
  <c r="M424" i="2"/>
  <c r="N424" i="2"/>
  <c r="O424" i="2"/>
  <c r="P424" i="2"/>
  <c r="Y424" i="2"/>
  <c r="Z424" i="2"/>
  <c r="AA424" i="2"/>
  <c r="AC424" i="2"/>
  <c r="AD424" i="2"/>
  <c r="AE424" i="2"/>
  <c r="AF424" i="2"/>
  <c r="I425" i="2"/>
  <c r="J425" i="2"/>
  <c r="K425" i="2"/>
  <c r="L425" i="2"/>
  <c r="M425" i="2"/>
  <c r="N425" i="2"/>
  <c r="O425" i="2"/>
  <c r="P425" i="2"/>
  <c r="Y425" i="2"/>
  <c r="Z425" i="2"/>
  <c r="AA425" i="2"/>
  <c r="AC425" i="2"/>
  <c r="AD425" i="2"/>
  <c r="AE425" i="2"/>
  <c r="AF425" i="2"/>
  <c r="I426" i="2"/>
  <c r="J426" i="2"/>
  <c r="K426" i="2"/>
  <c r="L426" i="2"/>
  <c r="M426" i="2"/>
  <c r="N426" i="2"/>
  <c r="O426" i="2"/>
  <c r="P426" i="2"/>
  <c r="Y426" i="2"/>
  <c r="Z426" i="2"/>
  <c r="AA426" i="2"/>
  <c r="AC426" i="2"/>
  <c r="AD426" i="2"/>
  <c r="AE426" i="2"/>
  <c r="AF426" i="2"/>
  <c r="I427" i="2"/>
  <c r="J427" i="2"/>
  <c r="K427" i="2"/>
  <c r="L427" i="2"/>
  <c r="M427" i="2"/>
  <c r="N427" i="2"/>
  <c r="O427" i="2"/>
  <c r="P427" i="2"/>
  <c r="Y427" i="2"/>
  <c r="Z427" i="2"/>
  <c r="AA427" i="2"/>
  <c r="AC427" i="2"/>
  <c r="AD427" i="2"/>
  <c r="AE427" i="2"/>
  <c r="AF427" i="2"/>
  <c r="I428" i="2"/>
  <c r="J428" i="2"/>
  <c r="K428" i="2"/>
  <c r="L428" i="2"/>
  <c r="M428" i="2"/>
  <c r="N428" i="2"/>
  <c r="O428" i="2"/>
  <c r="P428" i="2"/>
  <c r="Y428" i="2"/>
  <c r="Z428" i="2"/>
  <c r="AA428" i="2"/>
  <c r="AC428" i="2"/>
  <c r="AD428" i="2"/>
  <c r="AE428" i="2"/>
  <c r="AF428" i="2"/>
  <c r="I429" i="2"/>
  <c r="J429" i="2"/>
  <c r="K429" i="2"/>
  <c r="L429" i="2"/>
  <c r="M429" i="2"/>
  <c r="N429" i="2"/>
  <c r="O429" i="2"/>
  <c r="P429" i="2"/>
  <c r="Y429" i="2"/>
  <c r="Z429" i="2"/>
  <c r="AA429" i="2"/>
  <c r="AC429" i="2"/>
  <c r="AD429" i="2"/>
  <c r="AE429" i="2"/>
  <c r="AF429" i="2"/>
  <c r="I430" i="2"/>
  <c r="J430" i="2"/>
  <c r="K430" i="2"/>
  <c r="L430" i="2"/>
  <c r="M430" i="2"/>
  <c r="N430" i="2"/>
  <c r="O430" i="2"/>
  <c r="P430" i="2"/>
  <c r="Y430" i="2"/>
  <c r="Z430" i="2"/>
  <c r="AA430" i="2"/>
  <c r="AC430" i="2"/>
  <c r="AD430" i="2"/>
  <c r="AE430" i="2"/>
  <c r="AF430" i="2"/>
  <c r="I431" i="2"/>
  <c r="J431" i="2"/>
  <c r="K431" i="2"/>
  <c r="L431" i="2"/>
  <c r="M431" i="2"/>
  <c r="N431" i="2"/>
  <c r="O431" i="2"/>
  <c r="P431" i="2"/>
  <c r="Y431" i="2"/>
  <c r="Z431" i="2"/>
  <c r="AA431" i="2"/>
  <c r="AC431" i="2"/>
  <c r="AD431" i="2"/>
  <c r="AE431" i="2"/>
  <c r="AF431" i="2"/>
  <c r="I432" i="2"/>
  <c r="J432" i="2"/>
  <c r="K432" i="2"/>
  <c r="L432" i="2"/>
  <c r="M432" i="2"/>
  <c r="N432" i="2"/>
  <c r="O432" i="2"/>
  <c r="P432" i="2"/>
  <c r="Y432" i="2"/>
  <c r="Z432" i="2"/>
  <c r="AA432" i="2"/>
  <c r="AC432" i="2"/>
  <c r="AD432" i="2"/>
  <c r="AE432" i="2"/>
  <c r="AF432" i="2"/>
  <c r="I433" i="2"/>
  <c r="J433" i="2"/>
  <c r="K433" i="2"/>
  <c r="L433" i="2"/>
  <c r="M433" i="2"/>
  <c r="N433" i="2"/>
  <c r="O433" i="2"/>
  <c r="P433" i="2"/>
  <c r="Y433" i="2"/>
  <c r="Z433" i="2"/>
  <c r="AA433" i="2"/>
  <c r="AC433" i="2"/>
  <c r="AD433" i="2"/>
  <c r="AE433" i="2"/>
  <c r="AF433" i="2"/>
  <c r="I434" i="2"/>
  <c r="J434" i="2"/>
  <c r="K434" i="2"/>
  <c r="L434" i="2"/>
  <c r="M434" i="2"/>
  <c r="N434" i="2"/>
  <c r="O434" i="2"/>
  <c r="P434" i="2"/>
  <c r="Y434" i="2"/>
  <c r="Z434" i="2"/>
  <c r="AA434" i="2"/>
  <c r="AC434" i="2"/>
  <c r="AD434" i="2"/>
  <c r="AE434" i="2"/>
  <c r="AF434" i="2"/>
  <c r="I435" i="2"/>
  <c r="J435" i="2"/>
  <c r="K435" i="2"/>
  <c r="L435" i="2"/>
  <c r="M435" i="2"/>
  <c r="N435" i="2"/>
  <c r="O435" i="2"/>
  <c r="P435" i="2"/>
  <c r="Y435" i="2"/>
  <c r="Z435" i="2"/>
  <c r="AA435" i="2"/>
  <c r="AC435" i="2"/>
  <c r="AD435" i="2"/>
  <c r="AE435" i="2"/>
  <c r="AF435" i="2"/>
  <c r="I436" i="2"/>
  <c r="J436" i="2"/>
  <c r="K436" i="2"/>
  <c r="L436" i="2"/>
  <c r="M436" i="2"/>
  <c r="N436" i="2"/>
  <c r="O436" i="2"/>
  <c r="P436" i="2"/>
  <c r="Y436" i="2"/>
  <c r="Z436" i="2"/>
  <c r="AA436" i="2"/>
  <c r="AC436" i="2"/>
  <c r="AD436" i="2"/>
  <c r="AE436" i="2"/>
  <c r="AF436" i="2"/>
  <c r="I437" i="2"/>
  <c r="J437" i="2"/>
  <c r="K437" i="2"/>
  <c r="L437" i="2"/>
  <c r="M437" i="2"/>
  <c r="N437" i="2"/>
  <c r="O437" i="2"/>
  <c r="P437" i="2"/>
  <c r="Y437" i="2"/>
  <c r="Z437" i="2"/>
  <c r="AA437" i="2"/>
  <c r="AC437" i="2"/>
  <c r="AD437" i="2"/>
  <c r="AE437" i="2"/>
  <c r="AF437" i="2"/>
  <c r="I438" i="2"/>
  <c r="J438" i="2"/>
  <c r="K438" i="2"/>
  <c r="L438" i="2"/>
  <c r="M438" i="2"/>
  <c r="N438" i="2"/>
  <c r="O438" i="2"/>
  <c r="P438" i="2"/>
  <c r="Y438" i="2"/>
  <c r="Z438" i="2"/>
  <c r="AA438" i="2"/>
  <c r="AC438" i="2"/>
  <c r="AD438" i="2"/>
  <c r="AE438" i="2"/>
  <c r="AF438" i="2"/>
  <c r="I439" i="2"/>
  <c r="J439" i="2"/>
  <c r="K439" i="2"/>
  <c r="L439" i="2"/>
  <c r="M439" i="2"/>
  <c r="N439" i="2"/>
  <c r="O439" i="2"/>
  <c r="P439" i="2"/>
  <c r="Y439" i="2"/>
  <c r="Z439" i="2"/>
  <c r="AA439" i="2"/>
  <c r="AC439" i="2"/>
  <c r="AD439" i="2"/>
  <c r="AE439" i="2"/>
  <c r="AF439" i="2"/>
  <c r="I440" i="2"/>
  <c r="J440" i="2"/>
  <c r="K440" i="2"/>
  <c r="L440" i="2"/>
  <c r="M440" i="2"/>
  <c r="N440" i="2"/>
  <c r="O440" i="2"/>
  <c r="P440" i="2"/>
  <c r="Y440" i="2"/>
  <c r="Z440" i="2"/>
  <c r="AA440" i="2"/>
  <c r="AC440" i="2"/>
  <c r="AD440" i="2"/>
  <c r="AE440" i="2"/>
  <c r="AF440" i="2"/>
  <c r="I441" i="2"/>
  <c r="J441" i="2"/>
  <c r="K441" i="2"/>
  <c r="L441" i="2"/>
  <c r="M441" i="2"/>
  <c r="N441" i="2"/>
  <c r="O441" i="2"/>
  <c r="P441" i="2"/>
  <c r="Y441" i="2"/>
  <c r="Z441" i="2"/>
  <c r="AA441" i="2"/>
  <c r="AC441" i="2"/>
  <c r="AD441" i="2"/>
  <c r="AE441" i="2"/>
  <c r="AF441" i="2"/>
  <c r="I442" i="2"/>
  <c r="J442" i="2"/>
  <c r="K442" i="2"/>
  <c r="L442" i="2"/>
  <c r="M442" i="2"/>
  <c r="N442" i="2"/>
  <c r="O442" i="2"/>
  <c r="P442" i="2"/>
  <c r="Y442" i="2"/>
  <c r="Z442" i="2"/>
  <c r="AA442" i="2"/>
  <c r="AC442" i="2"/>
  <c r="AD442" i="2"/>
  <c r="AE442" i="2"/>
  <c r="AF442" i="2"/>
  <c r="I443" i="2"/>
  <c r="J443" i="2"/>
  <c r="K443" i="2"/>
  <c r="L443" i="2"/>
  <c r="M443" i="2"/>
  <c r="N443" i="2"/>
  <c r="O443" i="2"/>
  <c r="P443" i="2"/>
  <c r="Y443" i="2"/>
  <c r="Z443" i="2"/>
  <c r="AA443" i="2"/>
  <c r="AC443" i="2"/>
  <c r="AD443" i="2"/>
  <c r="AE443" i="2"/>
  <c r="AF443" i="2"/>
  <c r="I444" i="2"/>
  <c r="J444" i="2"/>
  <c r="K444" i="2"/>
  <c r="L444" i="2"/>
  <c r="M444" i="2"/>
  <c r="N444" i="2"/>
  <c r="O444" i="2"/>
  <c r="P444" i="2"/>
  <c r="Y444" i="2"/>
  <c r="Z444" i="2"/>
  <c r="AA444" i="2"/>
  <c r="AC444" i="2"/>
  <c r="AD444" i="2"/>
  <c r="AE444" i="2"/>
  <c r="AF444" i="2"/>
  <c r="I445" i="2"/>
  <c r="J445" i="2"/>
  <c r="K445" i="2"/>
  <c r="L445" i="2"/>
  <c r="M445" i="2"/>
  <c r="N445" i="2"/>
  <c r="O445" i="2"/>
  <c r="P445" i="2"/>
  <c r="Y445" i="2"/>
  <c r="Z445" i="2"/>
  <c r="AA445" i="2"/>
  <c r="AC445" i="2"/>
  <c r="AD445" i="2"/>
  <c r="AE445" i="2"/>
  <c r="AF445" i="2"/>
  <c r="I446" i="2"/>
  <c r="J446" i="2"/>
  <c r="K446" i="2"/>
  <c r="L446" i="2"/>
  <c r="M446" i="2"/>
  <c r="N446" i="2"/>
  <c r="O446" i="2"/>
  <c r="P446" i="2"/>
  <c r="Y446" i="2"/>
  <c r="Z446" i="2"/>
  <c r="AA446" i="2"/>
  <c r="AC446" i="2"/>
  <c r="AD446" i="2"/>
  <c r="AE446" i="2"/>
  <c r="AF446" i="2"/>
  <c r="I447" i="2"/>
  <c r="J447" i="2"/>
  <c r="K447" i="2"/>
  <c r="L447" i="2"/>
  <c r="M447" i="2"/>
  <c r="N447" i="2"/>
  <c r="O447" i="2"/>
  <c r="P447" i="2"/>
  <c r="Y447" i="2"/>
  <c r="Z447" i="2"/>
  <c r="AA447" i="2"/>
  <c r="AC447" i="2"/>
  <c r="AD447" i="2"/>
  <c r="AE447" i="2"/>
  <c r="AF447" i="2"/>
  <c r="I448" i="2"/>
  <c r="J448" i="2"/>
  <c r="K448" i="2"/>
  <c r="L448" i="2"/>
  <c r="M448" i="2"/>
  <c r="N448" i="2"/>
  <c r="O448" i="2"/>
  <c r="P448" i="2"/>
  <c r="Y448" i="2"/>
  <c r="Z448" i="2"/>
  <c r="AA448" i="2"/>
  <c r="AC448" i="2"/>
  <c r="AD448" i="2"/>
  <c r="AE448" i="2"/>
  <c r="AF448" i="2"/>
  <c r="I449" i="2"/>
  <c r="J449" i="2"/>
  <c r="K449" i="2"/>
  <c r="L449" i="2"/>
  <c r="M449" i="2"/>
  <c r="N449" i="2"/>
  <c r="O449" i="2"/>
  <c r="P449" i="2"/>
  <c r="Y449" i="2"/>
  <c r="Z449" i="2"/>
  <c r="AA449" i="2"/>
  <c r="AC449" i="2"/>
  <c r="AD449" i="2"/>
  <c r="AE449" i="2"/>
  <c r="AF449" i="2"/>
  <c r="I450" i="2"/>
  <c r="J450" i="2"/>
  <c r="K450" i="2"/>
  <c r="L450" i="2"/>
  <c r="M450" i="2"/>
  <c r="N450" i="2"/>
  <c r="O450" i="2"/>
  <c r="P450" i="2"/>
  <c r="Y450" i="2"/>
  <c r="Z450" i="2"/>
  <c r="AA450" i="2"/>
  <c r="AC450" i="2"/>
  <c r="AD450" i="2"/>
  <c r="AE450" i="2"/>
  <c r="AF450" i="2"/>
  <c r="I451" i="2"/>
  <c r="J451" i="2"/>
  <c r="K451" i="2"/>
  <c r="L451" i="2"/>
  <c r="M451" i="2"/>
  <c r="N451" i="2"/>
  <c r="O451" i="2"/>
  <c r="P451" i="2"/>
  <c r="Y451" i="2"/>
  <c r="Z451" i="2"/>
  <c r="AA451" i="2"/>
  <c r="AC451" i="2"/>
  <c r="AD451" i="2"/>
  <c r="AE451" i="2"/>
  <c r="AF451" i="2"/>
  <c r="I452" i="2"/>
  <c r="J452" i="2"/>
  <c r="K452" i="2"/>
  <c r="L452" i="2"/>
  <c r="M452" i="2"/>
  <c r="N452" i="2"/>
  <c r="O452" i="2"/>
  <c r="P452" i="2"/>
  <c r="Y452" i="2"/>
  <c r="Z452" i="2"/>
  <c r="AA452" i="2"/>
  <c r="AC452" i="2"/>
  <c r="AD452" i="2"/>
  <c r="AE452" i="2"/>
  <c r="AF452" i="2"/>
  <c r="I453" i="2"/>
  <c r="J453" i="2"/>
  <c r="K453" i="2"/>
  <c r="L453" i="2"/>
  <c r="M453" i="2"/>
  <c r="N453" i="2"/>
  <c r="O453" i="2"/>
  <c r="P453" i="2"/>
  <c r="Y453" i="2"/>
  <c r="Z453" i="2"/>
  <c r="AA453" i="2"/>
  <c r="AC453" i="2"/>
  <c r="AD453" i="2"/>
  <c r="AE453" i="2"/>
  <c r="AF453" i="2"/>
  <c r="I454" i="2"/>
  <c r="J454" i="2"/>
  <c r="K454" i="2"/>
  <c r="L454" i="2"/>
  <c r="M454" i="2"/>
  <c r="N454" i="2"/>
  <c r="O454" i="2"/>
  <c r="P454" i="2"/>
  <c r="Y454" i="2"/>
  <c r="Z454" i="2"/>
  <c r="AA454" i="2"/>
  <c r="AC454" i="2"/>
  <c r="AD454" i="2"/>
  <c r="AE454" i="2"/>
  <c r="AF454" i="2"/>
  <c r="I455" i="2"/>
  <c r="J455" i="2"/>
  <c r="K455" i="2"/>
  <c r="L455" i="2"/>
  <c r="M455" i="2"/>
  <c r="N455" i="2"/>
  <c r="O455" i="2"/>
  <c r="P455" i="2"/>
  <c r="Y455" i="2"/>
  <c r="Z455" i="2"/>
  <c r="AA455" i="2"/>
  <c r="AC455" i="2"/>
  <c r="AD455" i="2"/>
  <c r="AE455" i="2"/>
  <c r="AF455" i="2"/>
  <c r="I456" i="2"/>
  <c r="J456" i="2"/>
  <c r="K456" i="2"/>
  <c r="L456" i="2"/>
  <c r="M456" i="2"/>
  <c r="N456" i="2"/>
  <c r="O456" i="2"/>
  <c r="P456" i="2"/>
  <c r="Y456" i="2"/>
  <c r="Z456" i="2"/>
  <c r="AA456" i="2"/>
  <c r="AC456" i="2"/>
  <c r="AD456" i="2"/>
  <c r="AE456" i="2"/>
  <c r="AF456" i="2"/>
  <c r="I457" i="2"/>
  <c r="J457" i="2"/>
  <c r="K457" i="2"/>
  <c r="L457" i="2"/>
  <c r="M457" i="2"/>
  <c r="N457" i="2"/>
  <c r="O457" i="2"/>
  <c r="P457" i="2"/>
  <c r="Y457" i="2"/>
  <c r="Z457" i="2"/>
  <c r="AA457" i="2"/>
  <c r="AC457" i="2"/>
  <c r="AD457" i="2"/>
  <c r="AE457" i="2"/>
  <c r="AF457" i="2"/>
  <c r="I458" i="2"/>
  <c r="J458" i="2"/>
  <c r="K458" i="2"/>
  <c r="L458" i="2"/>
  <c r="M458" i="2"/>
  <c r="N458" i="2"/>
  <c r="O458" i="2"/>
  <c r="P458" i="2"/>
  <c r="Y458" i="2"/>
  <c r="Z458" i="2"/>
  <c r="AA458" i="2"/>
  <c r="AC458" i="2"/>
  <c r="AD458" i="2"/>
  <c r="AE458" i="2"/>
  <c r="AF458" i="2"/>
  <c r="I459" i="2"/>
  <c r="J459" i="2"/>
  <c r="K459" i="2"/>
  <c r="L459" i="2"/>
  <c r="M459" i="2"/>
  <c r="N459" i="2"/>
  <c r="O459" i="2"/>
  <c r="P459" i="2"/>
  <c r="Y459" i="2"/>
  <c r="Z459" i="2"/>
  <c r="AA459" i="2"/>
  <c r="AC459" i="2"/>
  <c r="AD459" i="2"/>
  <c r="AE459" i="2"/>
  <c r="AF459" i="2"/>
  <c r="I460" i="2"/>
  <c r="J460" i="2"/>
  <c r="K460" i="2"/>
  <c r="L460" i="2"/>
  <c r="M460" i="2"/>
  <c r="N460" i="2"/>
  <c r="O460" i="2"/>
  <c r="P460" i="2"/>
  <c r="Y460" i="2"/>
  <c r="Z460" i="2"/>
  <c r="AA460" i="2"/>
  <c r="AC460" i="2"/>
  <c r="AD460" i="2"/>
  <c r="AE460" i="2"/>
  <c r="AF460" i="2"/>
  <c r="I461" i="2"/>
  <c r="J461" i="2"/>
  <c r="K461" i="2"/>
  <c r="L461" i="2"/>
  <c r="M461" i="2"/>
  <c r="N461" i="2"/>
  <c r="O461" i="2"/>
  <c r="P461" i="2"/>
  <c r="Y461" i="2"/>
  <c r="Z461" i="2"/>
  <c r="AA461" i="2"/>
  <c r="AC461" i="2"/>
  <c r="AD461" i="2"/>
  <c r="AE461" i="2"/>
  <c r="AF461" i="2"/>
  <c r="I462" i="2"/>
  <c r="J462" i="2"/>
  <c r="K462" i="2"/>
  <c r="L462" i="2"/>
  <c r="M462" i="2"/>
  <c r="N462" i="2"/>
  <c r="O462" i="2"/>
  <c r="P462" i="2"/>
  <c r="Y462" i="2"/>
  <c r="Z462" i="2"/>
  <c r="AA462" i="2"/>
  <c r="AC462" i="2"/>
  <c r="AD462" i="2"/>
  <c r="AE462" i="2"/>
  <c r="AF462" i="2"/>
  <c r="I463" i="2"/>
  <c r="J463" i="2"/>
  <c r="K463" i="2"/>
  <c r="L463" i="2"/>
  <c r="M463" i="2"/>
  <c r="N463" i="2"/>
  <c r="O463" i="2"/>
  <c r="P463" i="2"/>
  <c r="Y463" i="2"/>
  <c r="Z463" i="2"/>
  <c r="AA463" i="2"/>
  <c r="AC463" i="2"/>
  <c r="AD463" i="2"/>
  <c r="AE463" i="2"/>
  <c r="AF463" i="2"/>
  <c r="I464" i="2"/>
  <c r="J464" i="2"/>
  <c r="K464" i="2"/>
  <c r="L464" i="2"/>
  <c r="M464" i="2"/>
  <c r="N464" i="2"/>
  <c r="O464" i="2"/>
  <c r="P464" i="2"/>
  <c r="Y464" i="2"/>
  <c r="Z464" i="2"/>
  <c r="AA464" i="2"/>
  <c r="AC464" i="2"/>
  <c r="AD464" i="2"/>
  <c r="AE464" i="2"/>
  <c r="AF464" i="2"/>
  <c r="I465" i="2"/>
  <c r="J465" i="2"/>
  <c r="K465" i="2"/>
  <c r="L465" i="2"/>
  <c r="M465" i="2"/>
  <c r="N465" i="2"/>
  <c r="O465" i="2"/>
  <c r="P465" i="2"/>
  <c r="Y465" i="2"/>
  <c r="Z465" i="2"/>
  <c r="AA465" i="2"/>
  <c r="AC465" i="2"/>
  <c r="AD465" i="2"/>
  <c r="AE465" i="2"/>
  <c r="AF465" i="2"/>
  <c r="I466" i="2"/>
  <c r="J466" i="2"/>
  <c r="K466" i="2"/>
  <c r="L466" i="2"/>
  <c r="M466" i="2"/>
  <c r="N466" i="2"/>
  <c r="O466" i="2"/>
  <c r="P466" i="2"/>
  <c r="Y466" i="2"/>
  <c r="Z466" i="2"/>
  <c r="AA466" i="2"/>
  <c r="AC466" i="2"/>
  <c r="AD466" i="2"/>
  <c r="AE466" i="2"/>
  <c r="AF466" i="2"/>
  <c r="I467" i="2"/>
  <c r="J467" i="2"/>
  <c r="K467" i="2"/>
  <c r="L467" i="2"/>
  <c r="M467" i="2"/>
  <c r="N467" i="2"/>
  <c r="O467" i="2"/>
  <c r="P467" i="2"/>
  <c r="Y467" i="2"/>
  <c r="Z467" i="2"/>
  <c r="AA467" i="2"/>
  <c r="AC467" i="2"/>
  <c r="AD467" i="2"/>
  <c r="AE467" i="2"/>
  <c r="AF467" i="2"/>
  <c r="I468" i="2"/>
  <c r="J468" i="2"/>
  <c r="K468" i="2"/>
  <c r="L468" i="2"/>
  <c r="M468" i="2"/>
  <c r="N468" i="2"/>
  <c r="O468" i="2"/>
  <c r="P468" i="2"/>
  <c r="Y468" i="2"/>
  <c r="Z468" i="2"/>
  <c r="AA468" i="2"/>
  <c r="AC468" i="2"/>
  <c r="AD468" i="2"/>
  <c r="AE468" i="2"/>
  <c r="AF468" i="2"/>
  <c r="I469" i="2"/>
  <c r="J469" i="2"/>
  <c r="K469" i="2"/>
  <c r="L469" i="2"/>
  <c r="M469" i="2"/>
  <c r="N469" i="2"/>
  <c r="O469" i="2"/>
  <c r="P469" i="2"/>
  <c r="Y469" i="2"/>
  <c r="Z469" i="2"/>
  <c r="AA469" i="2"/>
  <c r="AC469" i="2"/>
  <c r="AD469" i="2"/>
  <c r="AE469" i="2"/>
  <c r="AF469" i="2"/>
  <c r="I470" i="2"/>
  <c r="J470" i="2"/>
  <c r="K470" i="2"/>
  <c r="L470" i="2"/>
  <c r="M470" i="2"/>
  <c r="N470" i="2"/>
  <c r="O470" i="2"/>
  <c r="P470" i="2"/>
  <c r="Y470" i="2"/>
  <c r="Z470" i="2"/>
  <c r="AA470" i="2"/>
  <c r="AC470" i="2"/>
  <c r="AD470" i="2"/>
  <c r="AE470" i="2"/>
  <c r="AF470" i="2"/>
  <c r="I471" i="2"/>
  <c r="J471" i="2"/>
  <c r="K471" i="2"/>
  <c r="L471" i="2"/>
  <c r="M471" i="2"/>
  <c r="N471" i="2"/>
  <c r="O471" i="2"/>
  <c r="P471" i="2"/>
  <c r="Y471" i="2"/>
  <c r="Z471" i="2"/>
  <c r="AA471" i="2"/>
  <c r="AC471" i="2"/>
  <c r="AD471" i="2"/>
  <c r="AE471" i="2"/>
  <c r="AF471" i="2"/>
  <c r="I472" i="2"/>
  <c r="J472" i="2"/>
  <c r="K472" i="2"/>
  <c r="L472" i="2"/>
  <c r="M472" i="2"/>
  <c r="N472" i="2"/>
  <c r="O472" i="2"/>
  <c r="P472" i="2"/>
  <c r="Y472" i="2"/>
  <c r="Z472" i="2"/>
  <c r="AA472" i="2"/>
  <c r="AC472" i="2"/>
  <c r="AD472" i="2"/>
  <c r="AE472" i="2"/>
  <c r="AF472" i="2"/>
  <c r="I473" i="2"/>
  <c r="J473" i="2"/>
  <c r="K473" i="2"/>
  <c r="L473" i="2"/>
  <c r="M473" i="2"/>
  <c r="N473" i="2"/>
  <c r="O473" i="2"/>
  <c r="P473" i="2"/>
  <c r="Y473" i="2"/>
  <c r="Z473" i="2"/>
  <c r="AA473" i="2"/>
  <c r="AC473" i="2"/>
  <c r="AD473" i="2"/>
  <c r="AE473" i="2"/>
  <c r="AF473" i="2"/>
  <c r="I474" i="2"/>
  <c r="J474" i="2"/>
  <c r="K474" i="2"/>
  <c r="L474" i="2"/>
  <c r="M474" i="2"/>
  <c r="N474" i="2"/>
  <c r="O474" i="2"/>
  <c r="P474" i="2"/>
  <c r="Y474" i="2"/>
  <c r="Z474" i="2"/>
  <c r="AA474" i="2"/>
  <c r="AC474" i="2"/>
  <c r="AD474" i="2"/>
  <c r="AE474" i="2"/>
  <c r="AF474" i="2"/>
  <c r="I475" i="2"/>
  <c r="J475" i="2"/>
  <c r="K475" i="2"/>
  <c r="L475" i="2"/>
  <c r="M475" i="2"/>
  <c r="N475" i="2"/>
  <c r="O475" i="2"/>
  <c r="P475" i="2"/>
  <c r="Y475" i="2"/>
  <c r="Z475" i="2"/>
  <c r="AA475" i="2"/>
  <c r="AC475" i="2"/>
  <c r="AD475" i="2"/>
  <c r="AE475" i="2"/>
  <c r="AF475" i="2"/>
  <c r="I476" i="2"/>
  <c r="J476" i="2"/>
  <c r="K476" i="2"/>
  <c r="L476" i="2"/>
  <c r="M476" i="2"/>
  <c r="N476" i="2"/>
  <c r="O476" i="2"/>
  <c r="P476" i="2"/>
  <c r="Y476" i="2"/>
  <c r="Z476" i="2"/>
  <c r="AA476" i="2"/>
  <c r="AC476" i="2"/>
  <c r="AD476" i="2"/>
  <c r="AE476" i="2"/>
  <c r="AF476" i="2"/>
  <c r="I477" i="2"/>
  <c r="J477" i="2"/>
  <c r="K477" i="2"/>
  <c r="L477" i="2"/>
  <c r="M477" i="2"/>
  <c r="N477" i="2"/>
  <c r="O477" i="2"/>
  <c r="P477" i="2"/>
  <c r="Y477" i="2"/>
  <c r="Z477" i="2"/>
  <c r="AA477" i="2"/>
  <c r="AC477" i="2"/>
  <c r="AD477" i="2"/>
  <c r="AE477" i="2"/>
  <c r="AF477" i="2"/>
  <c r="I478" i="2"/>
  <c r="J478" i="2"/>
  <c r="K478" i="2"/>
  <c r="L478" i="2"/>
  <c r="M478" i="2"/>
  <c r="N478" i="2"/>
  <c r="O478" i="2"/>
  <c r="P478" i="2"/>
  <c r="Y478" i="2"/>
  <c r="Z478" i="2"/>
  <c r="AA478" i="2"/>
  <c r="AC478" i="2"/>
  <c r="AD478" i="2"/>
  <c r="AE478" i="2"/>
  <c r="AF478" i="2"/>
  <c r="I479" i="2"/>
  <c r="J479" i="2"/>
  <c r="K479" i="2"/>
  <c r="L479" i="2"/>
  <c r="M479" i="2"/>
  <c r="N479" i="2"/>
  <c r="O479" i="2"/>
  <c r="P479" i="2"/>
  <c r="Y479" i="2"/>
  <c r="Z479" i="2"/>
  <c r="AA479" i="2"/>
  <c r="AC479" i="2"/>
  <c r="AD479" i="2"/>
  <c r="AE479" i="2"/>
  <c r="AF479" i="2"/>
  <c r="I480" i="2"/>
  <c r="J480" i="2"/>
  <c r="K480" i="2"/>
  <c r="L480" i="2"/>
  <c r="M480" i="2"/>
  <c r="N480" i="2"/>
  <c r="O480" i="2"/>
  <c r="P480" i="2"/>
  <c r="Y480" i="2"/>
  <c r="Z480" i="2"/>
  <c r="AA480" i="2"/>
  <c r="AC480" i="2"/>
  <c r="AD480" i="2"/>
  <c r="AE480" i="2"/>
  <c r="AF480" i="2"/>
  <c r="I481" i="2"/>
  <c r="J481" i="2"/>
  <c r="K481" i="2"/>
  <c r="L481" i="2"/>
  <c r="M481" i="2"/>
  <c r="N481" i="2"/>
  <c r="O481" i="2"/>
  <c r="P481" i="2"/>
  <c r="Y481" i="2"/>
  <c r="Z481" i="2"/>
  <c r="AA481" i="2"/>
  <c r="AC481" i="2"/>
  <c r="AD481" i="2"/>
  <c r="AE481" i="2"/>
  <c r="AF481" i="2"/>
  <c r="I482" i="2"/>
  <c r="J482" i="2"/>
  <c r="K482" i="2"/>
  <c r="L482" i="2"/>
  <c r="M482" i="2"/>
  <c r="N482" i="2"/>
  <c r="O482" i="2"/>
  <c r="P482" i="2"/>
  <c r="Y482" i="2"/>
  <c r="Z482" i="2"/>
  <c r="AA482" i="2"/>
  <c r="AC482" i="2"/>
  <c r="AD482" i="2"/>
  <c r="AE482" i="2"/>
  <c r="AF482" i="2"/>
  <c r="I483" i="2"/>
  <c r="J483" i="2"/>
  <c r="K483" i="2"/>
  <c r="L483" i="2"/>
  <c r="M483" i="2"/>
  <c r="N483" i="2"/>
  <c r="O483" i="2"/>
  <c r="P483" i="2"/>
  <c r="Y483" i="2"/>
  <c r="Z483" i="2"/>
  <c r="AA483" i="2"/>
  <c r="AC483" i="2"/>
  <c r="AD483" i="2"/>
  <c r="AE483" i="2"/>
  <c r="AF483" i="2"/>
  <c r="I484" i="2"/>
  <c r="J484" i="2"/>
  <c r="K484" i="2"/>
  <c r="L484" i="2"/>
  <c r="M484" i="2"/>
  <c r="N484" i="2"/>
  <c r="O484" i="2"/>
  <c r="P484" i="2"/>
  <c r="Y484" i="2"/>
  <c r="Z484" i="2"/>
  <c r="AA484" i="2"/>
  <c r="AC484" i="2"/>
  <c r="AD484" i="2"/>
  <c r="AE484" i="2"/>
  <c r="AF484" i="2"/>
  <c r="I485" i="2"/>
  <c r="J485" i="2"/>
  <c r="K485" i="2"/>
  <c r="L485" i="2"/>
  <c r="M485" i="2"/>
  <c r="N485" i="2"/>
  <c r="O485" i="2"/>
  <c r="P485" i="2"/>
  <c r="Y485" i="2"/>
  <c r="Z485" i="2"/>
  <c r="AA485" i="2"/>
  <c r="AC485" i="2"/>
  <c r="AD485" i="2"/>
  <c r="AE485" i="2"/>
  <c r="AF485" i="2"/>
  <c r="I486" i="2"/>
  <c r="J486" i="2"/>
  <c r="K486" i="2"/>
  <c r="L486" i="2"/>
  <c r="M486" i="2"/>
  <c r="N486" i="2"/>
  <c r="O486" i="2"/>
  <c r="P486" i="2"/>
  <c r="Y486" i="2"/>
  <c r="Z486" i="2"/>
  <c r="AA486" i="2"/>
  <c r="AC486" i="2"/>
  <c r="AD486" i="2"/>
  <c r="AE486" i="2"/>
  <c r="AF486" i="2"/>
  <c r="I487" i="2"/>
  <c r="J487" i="2"/>
  <c r="K487" i="2"/>
  <c r="L487" i="2"/>
  <c r="M487" i="2"/>
  <c r="N487" i="2"/>
  <c r="O487" i="2"/>
  <c r="P487" i="2"/>
  <c r="Y487" i="2"/>
  <c r="Z487" i="2"/>
  <c r="AA487" i="2"/>
  <c r="AC487" i="2"/>
  <c r="AD487" i="2"/>
  <c r="AE487" i="2"/>
  <c r="AF487" i="2"/>
  <c r="I488" i="2"/>
  <c r="J488" i="2"/>
  <c r="K488" i="2"/>
  <c r="L488" i="2"/>
  <c r="M488" i="2"/>
  <c r="N488" i="2"/>
  <c r="O488" i="2"/>
  <c r="P488" i="2"/>
  <c r="Y488" i="2"/>
  <c r="Z488" i="2"/>
  <c r="AA488" i="2"/>
  <c r="AC488" i="2"/>
  <c r="AD488" i="2"/>
  <c r="AE488" i="2"/>
  <c r="AF488" i="2"/>
  <c r="I489" i="2"/>
  <c r="J489" i="2"/>
  <c r="K489" i="2"/>
  <c r="L489" i="2"/>
  <c r="M489" i="2"/>
  <c r="N489" i="2"/>
  <c r="O489" i="2"/>
  <c r="P489" i="2"/>
  <c r="Y489" i="2"/>
  <c r="Z489" i="2"/>
  <c r="AA489" i="2"/>
  <c r="AC489" i="2"/>
  <c r="AD489" i="2"/>
  <c r="AE489" i="2"/>
  <c r="AF489" i="2"/>
  <c r="I490" i="2"/>
  <c r="J490" i="2"/>
  <c r="K490" i="2"/>
  <c r="L490" i="2"/>
  <c r="M490" i="2"/>
  <c r="N490" i="2"/>
  <c r="O490" i="2"/>
  <c r="P490" i="2"/>
  <c r="Y490" i="2"/>
  <c r="Z490" i="2"/>
  <c r="AA490" i="2"/>
  <c r="AC490" i="2"/>
  <c r="AD490" i="2"/>
  <c r="AE490" i="2"/>
  <c r="AF490" i="2"/>
  <c r="I491" i="2"/>
  <c r="J491" i="2"/>
  <c r="K491" i="2"/>
  <c r="L491" i="2"/>
  <c r="M491" i="2"/>
  <c r="N491" i="2"/>
  <c r="O491" i="2"/>
  <c r="P491" i="2"/>
  <c r="Y491" i="2"/>
  <c r="Z491" i="2"/>
  <c r="AA491" i="2"/>
  <c r="AC491" i="2"/>
  <c r="AD491" i="2"/>
  <c r="AE491" i="2"/>
  <c r="AF491" i="2"/>
  <c r="I492" i="2"/>
  <c r="J492" i="2"/>
  <c r="K492" i="2"/>
  <c r="L492" i="2"/>
  <c r="M492" i="2"/>
  <c r="N492" i="2"/>
  <c r="O492" i="2"/>
  <c r="P492" i="2"/>
  <c r="Y492" i="2"/>
  <c r="Z492" i="2"/>
  <c r="AA492" i="2"/>
  <c r="AC492" i="2"/>
  <c r="AD492" i="2"/>
  <c r="AE492" i="2"/>
  <c r="AF492" i="2"/>
  <c r="I493" i="2"/>
  <c r="J493" i="2"/>
  <c r="K493" i="2"/>
  <c r="L493" i="2"/>
  <c r="M493" i="2"/>
  <c r="N493" i="2"/>
  <c r="O493" i="2"/>
  <c r="P493" i="2"/>
  <c r="Y493" i="2"/>
  <c r="Z493" i="2"/>
  <c r="AA493" i="2"/>
  <c r="AC493" i="2"/>
  <c r="AD493" i="2"/>
  <c r="AE493" i="2"/>
  <c r="AF493" i="2"/>
  <c r="I494" i="2"/>
  <c r="J494" i="2"/>
  <c r="K494" i="2"/>
  <c r="L494" i="2"/>
  <c r="M494" i="2"/>
  <c r="N494" i="2"/>
  <c r="O494" i="2"/>
  <c r="P494" i="2"/>
  <c r="Y494" i="2"/>
  <c r="Z494" i="2"/>
  <c r="AA494" i="2"/>
  <c r="AC494" i="2"/>
  <c r="AD494" i="2"/>
  <c r="AE494" i="2"/>
  <c r="AF494" i="2"/>
  <c r="I495" i="2"/>
  <c r="J495" i="2"/>
  <c r="K495" i="2"/>
  <c r="L495" i="2"/>
  <c r="M495" i="2"/>
  <c r="N495" i="2"/>
  <c r="O495" i="2"/>
  <c r="P495" i="2"/>
  <c r="Y495" i="2"/>
  <c r="Z495" i="2"/>
  <c r="AA495" i="2"/>
  <c r="AC495" i="2"/>
  <c r="AD495" i="2"/>
  <c r="AE495" i="2"/>
  <c r="AF495" i="2"/>
  <c r="I496" i="2"/>
  <c r="J496" i="2"/>
  <c r="K496" i="2"/>
  <c r="L496" i="2"/>
  <c r="M496" i="2"/>
  <c r="N496" i="2"/>
  <c r="O496" i="2"/>
  <c r="P496" i="2"/>
  <c r="Y496" i="2"/>
  <c r="Z496" i="2"/>
  <c r="AA496" i="2"/>
  <c r="AC496" i="2"/>
  <c r="AD496" i="2"/>
  <c r="AE496" i="2"/>
  <c r="AF496" i="2"/>
  <c r="I497" i="2"/>
  <c r="J497" i="2"/>
  <c r="K497" i="2"/>
  <c r="L497" i="2"/>
  <c r="M497" i="2"/>
  <c r="N497" i="2"/>
  <c r="O497" i="2"/>
  <c r="P497" i="2"/>
  <c r="Y497" i="2"/>
  <c r="Z497" i="2"/>
  <c r="AA497" i="2"/>
  <c r="AC497" i="2"/>
  <c r="AD497" i="2"/>
  <c r="AE497" i="2"/>
  <c r="AF497" i="2"/>
  <c r="I498" i="2"/>
  <c r="J498" i="2"/>
  <c r="K498" i="2"/>
  <c r="L498" i="2"/>
  <c r="M498" i="2"/>
  <c r="N498" i="2"/>
  <c r="O498" i="2"/>
  <c r="P498" i="2"/>
  <c r="Y498" i="2"/>
  <c r="Z498" i="2"/>
  <c r="AA498" i="2"/>
  <c r="AC498" i="2"/>
  <c r="AD498" i="2"/>
  <c r="AE498" i="2"/>
  <c r="AF498" i="2"/>
  <c r="I499" i="2"/>
  <c r="J499" i="2"/>
  <c r="K499" i="2"/>
  <c r="L499" i="2"/>
  <c r="M499" i="2"/>
  <c r="N499" i="2"/>
  <c r="O499" i="2"/>
  <c r="P499" i="2"/>
  <c r="Y499" i="2"/>
  <c r="Z499" i="2"/>
  <c r="AA499" i="2"/>
  <c r="AC499" i="2"/>
  <c r="AD499" i="2"/>
  <c r="AE499" i="2"/>
  <c r="AF499" i="2"/>
  <c r="I500" i="2"/>
  <c r="J500" i="2"/>
  <c r="K500" i="2"/>
  <c r="L500" i="2"/>
  <c r="M500" i="2"/>
  <c r="N500" i="2"/>
  <c r="O500" i="2"/>
  <c r="P500" i="2"/>
  <c r="Y500" i="2"/>
  <c r="Z500" i="2"/>
  <c r="AA500" i="2"/>
  <c r="AC500" i="2"/>
  <c r="AD500" i="2"/>
  <c r="AE500" i="2"/>
  <c r="AF500" i="2"/>
  <c r="I501" i="2"/>
  <c r="J501" i="2"/>
  <c r="K501" i="2"/>
  <c r="L501" i="2"/>
  <c r="M501" i="2"/>
  <c r="N501" i="2"/>
  <c r="O501" i="2"/>
  <c r="P501" i="2"/>
  <c r="Y501" i="2"/>
  <c r="Z501" i="2"/>
  <c r="AA501" i="2"/>
  <c r="AC501" i="2"/>
  <c r="AD501" i="2"/>
  <c r="AE501" i="2"/>
  <c r="AF501" i="2"/>
  <c r="I502" i="2"/>
  <c r="J502" i="2"/>
  <c r="K502" i="2"/>
  <c r="L502" i="2"/>
  <c r="M502" i="2"/>
  <c r="N502" i="2"/>
  <c r="O502" i="2"/>
  <c r="P502" i="2"/>
  <c r="Y502" i="2"/>
  <c r="Z502" i="2"/>
  <c r="AA502" i="2"/>
  <c r="AC502" i="2"/>
  <c r="AD502" i="2"/>
  <c r="AE502" i="2"/>
  <c r="AF502" i="2"/>
  <c r="I503" i="2"/>
  <c r="J503" i="2"/>
  <c r="K503" i="2"/>
  <c r="L503" i="2"/>
  <c r="M503" i="2"/>
  <c r="N503" i="2"/>
  <c r="O503" i="2"/>
  <c r="P503" i="2"/>
  <c r="Y503" i="2"/>
  <c r="Z503" i="2"/>
  <c r="AA503" i="2"/>
  <c r="AC503" i="2"/>
  <c r="AD503" i="2"/>
  <c r="AE503" i="2"/>
  <c r="AF503" i="2"/>
  <c r="I504" i="2"/>
  <c r="J504" i="2"/>
  <c r="K504" i="2"/>
  <c r="L504" i="2"/>
  <c r="M504" i="2"/>
  <c r="N504" i="2"/>
  <c r="O504" i="2"/>
  <c r="P504" i="2"/>
  <c r="Y504" i="2"/>
  <c r="Z504" i="2"/>
  <c r="AA504" i="2"/>
  <c r="AC504" i="2"/>
  <c r="AD504" i="2"/>
  <c r="AE504" i="2"/>
  <c r="AF504" i="2"/>
  <c r="I505" i="2"/>
  <c r="J505" i="2"/>
  <c r="K505" i="2"/>
  <c r="L505" i="2"/>
  <c r="M505" i="2"/>
  <c r="N505" i="2"/>
  <c r="O505" i="2"/>
  <c r="P505" i="2"/>
  <c r="Y505" i="2"/>
  <c r="Z505" i="2"/>
  <c r="AA505" i="2"/>
  <c r="AC505" i="2"/>
  <c r="AD505" i="2"/>
  <c r="AE505" i="2"/>
  <c r="AF505" i="2"/>
  <c r="I506" i="2"/>
  <c r="J506" i="2"/>
  <c r="K506" i="2"/>
  <c r="L506" i="2"/>
  <c r="M506" i="2"/>
  <c r="N506" i="2"/>
  <c r="O506" i="2"/>
  <c r="P506" i="2"/>
  <c r="Y506" i="2"/>
  <c r="Z506" i="2"/>
  <c r="AA506" i="2"/>
  <c r="AC506" i="2"/>
  <c r="AD506" i="2"/>
  <c r="AE506" i="2"/>
  <c r="AF506" i="2"/>
  <c r="I507" i="2"/>
  <c r="J507" i="2"/>
  <c r="K507" i="2"/>
  <c r="L507" i="2"/>
  <c r="M507" i="2"/>
  <c r="N507" i="2"/>
  <c r="O507" i="2"/>
  <c r="P507" i="2"/>
  <c r="Y507" i="2"/>
  <c r="Z507" i="2"/>
  <c r="AA507" i="2"/>
  <c r="AC507" i="2"/>
  <c r="AD507" i="2"/>
  <c r="AE507" i="2"/>
  <c r="AF507" i="2"/>
  <c r="I508" i="2"/>
  <c r="J508" i="2"/>
  <c r="K508" i="2"/>
  <c r="L508" i="2"/>
  <c r="M508" i="2"/>
  <c r="N508" i="2"/>
  <c r="O508" i="2"/>
  <c r="P508" i="2"/>
  <c r="Y508" i="2"/>
  <c r="Z508" i="2"/>
  <c r="AA508" i="2"/>
  <c r="AC508" i="2"/>
  <c r="AD508" i="2"/>
  <c r="AE508" i="2"/>
  <c r="AF508" i="2"/>
  <c r="I509" i="2"/>
  <c r="J509" i="2"/>
  <c r="K509" i="2"/>
  <c r="L509" i="2"/>
  <c r="M509" i="2"/>
  <c r="N509" i="2"/>
  <c r="O509" i="2"/>
  <c r="P509" i="2"/>
  <c r="Y509" i="2"/>
  <c r="Z509" i="2"/>
  <c r="AA509" i="2"/>
  <c r="AC509" i="2"/>
  <c r="AD509" i="2"/>
  <c r="AE509" i="2"/>
  <c r="AF509" i="2"/>
  <c r="I510" i="2"/>
  <c r="J510" i="2"/>
  <c r="K510" i="2"/>
  <c r="L510" i="2"/>
  <c r="M510" i="2"/>
  <c r="N510" i="2"/>
  <c r="O510" i="2"/>
  <c r="P510" i="2"/>
  <c r="Y510" i="2"/>
  <c r="Z510" i="2"/>
  <c r="AA510" i="2"/>
  <c r="AC510" i="2"/>
  <c r="AD510" i="2"/>
  <c r="AE510" i="2"/>
  <c r="AF510" i="2"/>
  <c r="I511" i="2"/>
  <c r="J511" i="2"/>
  <c r="K511" i="2"/>
  <c r="L511" i="2"/>
  <c r="M511" i="2"/>
  <c r="N511" i="2"/>
  <c r="O511" i="2"/>
  <c r="P511" i="2"/>
  <c r="Y511" i="2"/>
  <c r="Z511" i="2"/>
  <c r="AA511" i="2"/>
  <c r="AC511" i="2"/>
  <c r="AD511" i="2"/>
  <c r="AE511" i="2"/>
  <c r="AF511" i="2"/>
  <c r="I512" i="2"/>
  <c r="J512" i="2"/>
  <c r="K512" i="2"/>
  <c r="L512" i="2"/>
  <c r="M512" i="2"/>
  <c r="N512" i="2"/>
  <c r="O512" i="2"/>
  <c r="P512" i="2"/>
  <c r="Y512" i="2"/>
  <c r="Z512" i="2"/>
  <c r="AA512" i="2"/>
  <c r="AC512" i="2"/>
  <c r="AD512" i="2"/>
  <c r="AE512" i="2"/>
  <c r="AF512" i="2"/>
  <c r="I513" i="2"/>
  <c r="J513" i="2"/>
  <c r="K513" i="2"/>
  <c r="L513" i="2"/>
  <c r="M513" i="2"/>
  <c r="N513" i="2"/>
  <c r="O513" i="2"/>
  <c r="P513" i="2"/>
  <c r="Y513" i="2"/>
  <c r="Z513" i="2"/>
  <c r="AA513" i="2"/>
  <c r="AC513" i="2"/>
  <c r="AD513" i="2"/>
  <c r="AE513" i="2"/>
  <c r="AF513" i="2"/>
  <c r="I514" i="2"/>
  <c r="J514" i="2"/>
  <c r="K514" i="2"/>
  <c r="L514" i="2"/>
  <c r="M514" i="2"/>
  <c r="N514" i="2"/>
  <c r="O514" i="2"/>
  <c r="P514" i="2"/>
  <c r="Y514" i="2"/>
  <c r="Z514" i="2"/>
  <c r="AA514" i="2"/>
  <c r="AC514" i="2"/>
  <c r="AD514" i="2"/>
  <c r="AE514" i="2"/>
  <c r="AF514" i="2"/>
  <c r="I515" i="2"/>
  <c r="J515" i="2"/>
  <c r="K515" i="2"/>
  <c r="L515" i="2"/>
  <c r="M515" i="2"/>
  <c r="N515" i="2"/>
  <c r="O515" i="2"/>
  <c r="P515" i="2"/>
  <c r="Y515" i="2"/>
  <c r="Z515" i="2"/>
  <c r="AA515" i="2"/>
  <c r="AC515" i="2"/>
  <c r="AD515" i="2"/>
  <c r="AE515" i="2"/>
  <c r="AF515" i="2"/>
  <c r="I516" i="2"/>
  <c r="J516" i="2"/>
  <c r="K516" i="2"/>
  <c r="L516" i="2"/>
  <c r="M516" i="2"/>
  <c r="N516" i="2"/>
  <c r="O516" i="2"/>
  <c r="P516" i="2"/>
  <c r="Y516" i="2"/>
  <c r="Z516" i="2"/>
  <c r="AA516" i="2"/>
  <c r="AC516" i="2"/>
  <c r="AD516" i="2"/>
  <c r="AE516" i="2"/>
  <c r="AF516" i="2"/>
  <c r="I517" i="2"/>
  <c r="J517" i="2"/>
  <c r="K517" i="2"/>
  <c r="L517" i="2"/>
  <c r="M517" i="2"/>
  <c r="N517" i="2"/>
  <c r="O517" i="2"/>
  <c r="P517" i="2"/>
  <c r="Y517" i="2"/>
  <c r="Z517" i="2"/>
  <c r="AA517" i="2"/>
  <c r="AC517" i="2"/>
  <c r="AD517" i="2"/>
  <c r="AE517" i="2"/>
  <c r="AF517" i="2"/>
  <c r="I518" i="2"/>
  <c r="J518" i="2"/>
  <c r="K518" i="2"/>
  <c r="L518" i="2"/>
  <c r="M518" i="2"/>
  <c r="N518" i="2"/>
  <c r="O518" i="2"/>
  <c r="P518" i="2"/>
  <c r="Y518" i="2"/>
  <c r="Z518" i="2"/>
  <c r="AA518" i="2"/>
  <c r="AC518" i="2"/>
  <c r="AD518" i="2"/>
  <c r="AE518" i="2"/>
  <c r="AF518" i="2"/>
  <c r="I519" i="2"/>
  <c r="J519" i="2"/>
  <c r="K519" i="2"/>
  <c r="L519" i="2"/>
  <c r="M519" i="2"/>
  <c r="N519" i="2"/>
  <c r="O519" i="2"/>
  <c r="P519" i="2"/>
  <c r="Y519" i="2"/>
  <c r="Z519" i="2"/>
  <c r="AA519" i="2"/>
  <c r="AC519" i="2"/>
  <c r="AD519" i="2"/>
  <c r="AE519" i="2"/>
  <c r="AF519" i="2"/>
  <c r="I520" i="2"/>
  <c r="J520" i="2"/>
  <c r="K520" i="2"/>
  <c r="L520" i="2"/>
  <c r="M520" i="2"/>
  <c r="N520" i="2"/>
  <c r="O520" i="2"/>
  <c r="P520" i="2"/>
  <c r="Y520" i="2"/>
  <c r="Z520" i="2"/>
  <c r="AA520" i="2"/>
  <c r="AC520" i="2"/>
  <c r="AD520" i="2"/>
  <c r="AE520" i="2"/>
  <c r="AF520" i="2"/>
  <c r="I521" i="2"/>
  <c r="J521" i="2"/>
  <c r="K521" i="2"/>
  <c r="L521" i="2"/>
  <c r="M521" i="2"/>
  <c r="N521" i="2"/>
  <c r="O521" i="2"/>
  <c r="P521" i="2"/>
  <c r="Y521" i="2"/>
  <c r="Z521" i="2"/>
  <c r="AA521" i="2"/>
  <c r="AC521" i="2"/>
  <c r="AD521" i="2"/>
  <c r="AE521" i="2"/>
  <c r="AF521" i="2"/>
  <c r="I522" i="2"/>
  <c r="J522" i="2"/>
  <c r="K522" i="2"/>
  <c r="L522" i="2"/>
  <c r="M522" i="2"/>
  <c r="N522" i="2"/>
  <c r="O522" i="2"/>
  <c r="P522" i="2"/>
  <c r="Y522" i="2"/>
  <c r="Z522" i="2"/>
  <c r="AA522" i="2"/>
  <c r="AC522" i="2"/>
  <c r="AD522" i="2"/>
  <c r="AE522" i="2"/>
  <c r="AF522" i="2"/>
  <c r="I523" i="2"/>
  <c r="J523" i="2"/>
  <c r="K523" i="2"/>
  <c r="L523" i="2"/>
  <c r="M523" i="2"/>
  <c r="N523" i="2"/>
  <c r="O523" i="2"/>
  <c r="P523" i="2"/>
  <c r="Y523" i="2"/>
  <c r="Z523" i="2"/>
  <c r="AA523" i="2"/>
  <c r="AC523" i="2"/>
  <c r="AD523" i="2"/>
  <c r="AE523" i="2"/>
  <c r="AF523" i="2"/>
  <c r="I524" i="2"/>
  <c r="J524" i="2"/>
  <c r="K524" i="2"/>
  <c r="L524" i="2"/>
  <c r="M524" i="2"/>
  <c r="N524" i="2"/>
  <c r="O524" i="2"/>
  <c r="P524" i="2"/>
  <c r="Y524" i="2"/>
  <c r="Z524" i="2"/>
  <c r="AA524" i="2"/>
  <c r="AC524" i="2"/>
  <c r="AD524" i="2"/>
  <c r="AE524" i="2"/>
  <c r="AF524" i="2"/>
  <c r="I525" i="2"/>
  <c r="J525" i="2"/>
  <c r="K525" i="2"/>
  <c r="L525" i="2"/>
  <c r="M525" i="2"/>
  <c r="N525" i="2"/>
  <c r="O525" i="2"/>
  <c r="P525" i="2"/>
  <c r="Y525" i="2"/>
  <c r="Z525" i="2"/>
  <c r="AA525" i="2"/>
  <c r="AC525" i="2"/>
  <c r="AD525" i="2"/>
  <c r="AE525" i="2"/>
  <c r="AF525" i="2"/>
  <c r="I526" i="2"/>
  <c r="J526" i="2"/>
  <c r="K526" i="2"/>
  <c r="L526" i="2"/>
  <c r="M526" i="2"/>
  <c r="N526" i="2"/>
  <c r="O526" i="2"/>
  <c r="P526" i="2"/>
  <c r="Y526" i="2"/>
  <c r="Z526" i="2"/>
  <c r="AA526" i="2"/>
  <c r="AC526" i="2"/>
  <c r="AD526" i="2"/>
  <c r="AE526" i="2"/>
  <c r="AF526" i="2"/>
  <c r="I527" i="2"/>
  <c r="J527" i="2"/>
  <c r="K527" i="2"/>
  <c r="L527" i="2"/>
  <c r="M527" i="2"/>
  <c r="N527" i="2"/>
  <c r="O527" i="2"/>
  <c r="P527" i="2"/>
  <c r="Y527" i="2"/>
  <c r="Z527" i="2"/>
  <c r="AA527" i="2"/>
  <c r="AC527" i="2"/>
  <c r="AD527" i="2"/>
  <c r="AE527" i="2"/>
  <c r="AF527" i="2"/>
  <c r="I528" i="2"/>
  <c r="J528" i="2"/>
  <c r="K528" i="2"/>
  <c r="L528" i="2"/>
  <c r="M528" i="2"/>
  <c r="N528" i="2"/>
  <c r="O528" i="2"/>
  <c r="P528" i="2"/>
  <c r="Y528" i="2"/>
  <c r="Z528" i="2"/>
  <c r="AA528" i="2"/>
  <c r="AC528" i="2"/>
  <c r="AD528" i="2"/>
  <c r="AE528" i="2"/>
  <c r="AF528" i="2"/>
  <c r="I529" i="2"/>
  <c r="J529" i="2"/>
  <c r="K529" i="2"/>
  <c r="L529" i="2"/>
  <c r="M529" i="2"/>
  <c r="N529" i="2"/>
  <c r="O529" i="2"/>
  <c r="P529" i="2"/>
  <c r="Y529" i="2"/>
  <c r="Z529" i="2"/>
  <c r="AA529" i="2"/>
  <c r="AC529" i="2"/>
  <c r="AD529" i="2"/>
  <c r="AE529" i="2"/>
  <c r="AF529" i="2"/>
  <c r="I530" i="2"/>
  <c r="J530" i="2"/>
  <c r="K530" i="2"/>
  <c r="L530" i="2"/>
  <c r="M530" i="2"/>
  <c r="N530" i="2"/>
  <c r="O530" i="2"/>
  <c r="P530" i="2"/>
  <c r="Y530" i="2"/>
  <c r="Z530" i="2"/>
  <c r="AA530" i="2"/>
  <c r="AC530" i="2"/>
  <c r="AD530" i="2"/>
  <c r="AE530" i="2"/>
  <c r="AF530" i="2"/>
  <c r="I531" i="2"/>
  <c r="J531" i="2"/>
  <c r="K531" i="2"/>
  <c r="L531" i="2"/>
  <c r="M531" i="2"/>
  <c r="N531" i="2"/>
  <c r="O531" i="2"/>
  <c r="P531" i="2"/>
  <c r="Y531" i="2"/>
  <c r="Z531" i="2"/>
  <c r="AA531" i="2"/>
  <c r="AC531" i="2"/>
  <c r="AD531" i="2"/>
  <c r="AE531" i="2"/>
  <c r="AF531" i="2"/>
  <c r="I532" i="2"/>
  <c r="J532" i="2"/>
  <c r="K532" i="2"/>
  <c r="L532" i="2"/>
  <c r="M532" i="2"/>
  <c r="N532" i="2"/>
  <c r="O532" i="2"/>
  <c r="P532" i="2"/>
  <c r="Y532" i="2"/>
  <c r="Z532" i="2"/>
  <c r="AA532" i="2"/>
  <c r="AC532" i="2"/>
  <c r="AD532" i="2"/>
  <c r="AE532" i="2"/>
  <c r="AF532" i="2"/>
  <c r="I533" i="2"/>
  <c r="J533" i="2"/>
  <c r="K533" i="2"/>
  <c r="L533" i="2"/>
  <c r="M533" i="2"/>
  <c r="N533" i="2"/>
  <c r="O533" i="2"/>
  <c r="P533" i="2"/>
  <c r="Y533" i="2"/>
  <c r="Z533" i="2"/>
  <c r="AA533" i="2"/>
  <c r="AC533" i="2"/>
  <c r="AD533" i="2"/>
  <c r="AE533" i="2"/>
  <c r="AF533" i="2"/>
  <c r="I534" i="2"/>
  <c r="J534" i="2"/>
  <c r="K534" i="2"/>
  <c r="L534" i="2"/>
  <c r="M534" i="2"/>
  <c r="N534" i="2"/>
  <c r="O534" i="2"/>
  <c r="P534" i="2"/>
  <c r="Y534" i="2"/>
  <c r="Z534" i="2"/>
  <c r="AA534" i="2"/>
  <c r="AC534" i="2"/>
  <c r="AD534" i="2"/>
  <c r="AE534" i="2"/>
  <c r="AF534" i="2"/>
  <c r="I535" i="2"/>
  <c r="J535" i="2"/>
  <c r="K535" i="2"/>
  <c r="L535" i="2"/>
  <c r="M535" i="2"/>
  <c r="N535" i="2"/>
  <c r="O535" i="2"/>
  <c r="P535" i="2"/>
  <c r="Y535" i="2"/>
  <c r="Z535" i="2"/>
  <c r="AA535" i="2"/>
  <c r="AC535" i="2"/>
  <c r="AD535" i="2"/>
  <c r="AE535" i="2"/>
  <c r="AF535" i="2"/>
  <c r="I536" i="2"/>
  <c r="J536" i="2"/>
  <c r="K536" i="2"/>
  <c r="L536" i="2"/>
  <c r="M536" i="2"/>
  <c r="N536" i="2"/>
  <c r="O536" i="2"/>
  <c r="P536" i="2"/>
  <c r="Y536" i="2"/>
  <c r="Z536" i="2"/>
  <c r="AA536" i="2"/>
  <c r="AC536" i="2"/>
  <c r="AD536" i="2"/>
  <c r="AE536" i="2"/>
  <c r="AF536" i="2"/>
  <c r="I537" i="2"/>
  <c r="J537" i="2"/>
  <c r="K537" i="2"/>
  <c r="L537" i="2"/>
  <c r="M537" i="2"/>
  <c r="N537" i="2"/>
  <c r="O537" i="2"/>
  <c r="P537" i="2"/>
  <c r="Y537" i="2"/>
  <c r="Z537" i="2"/>
  <c r="AA537" i="2"/>
  <c r="AC537" i="2"/>
  <c r="AD537" i="2"/>
  <c r="AE537" i="2"/>
  <c r="AF537" i="2"/>
  <c r="I538" i="2"/>
  <c r="J538" i="2"/>
  <c r="K538" i="2"/>
  <c r="L538" i="2"/>
  <c r="M538" i="2"/>
  <c r="N538" i="2"/>
  <c r="O538" i="2"/>
  <c r="P538" i="2"/>
  <c r="Y538" i="2"/>
  <c r="Z538" i="2"/>
  <c r="AA538" i="2"/>
  <c r="AC538" i="2"/>
  <c r="AD538" i="2"/>
  <c r="AE538" i="2"/>
  <c r="AF538" i="2"/>
  <c r="I539" i="2"/>
  <c r="J539" i="2"/>
  <c r="K539" i="2"/>
  <c r="L539" i="2"/>
  <c r="M539" i="2"/>
  <c r="N539" i="2"/>
  <c r="O539" i="2"/>
  <c r="P539" i="2"/>
  <c r="Y539" i="2"/>
  <c r="Z539" i="2"/>
  <c r="AA539" i="2"/>
  <c r="AC539" i="2"/>
  <c r="AD539" i="2"/>
  <c r="AE539" i="2"/>
  <c r="AF539" i="2"/>
  <c r="I540" i="2"/>
  <c r="J540" i="2"/>
  <c r="K540" i="2"/>
  <c r="L540" i="2"/>
  <c r="M540" i="2"/>
  <c r="N540" i="2"/>
  <c r="O540" i="2"/>
  <c r="P540" i="2"/>
  <c r="Y540" i="2"/>
  <c r="Z540" i="2"/>
  <c r="AA540" i="2"/>
  <c r="AC540" i="2"/>
  <c r="AD540" i="2"/>
  <c r="AE540" i="2"/>
  <c r="AF540" i="2"/>
  <c r="I541" i="2"/>
  <c r="J541" i="2"/>
  <c r="K541" i="2"/>
  <c r="L541" i="2"/>
  <c r="M541" i="2"/>
  <c r="N541" i="2"/>
  <c r="O541" i="2"/>
  <c r="P541" i="2"/>
  <c r="Y541" i="2"/>
  <c r="Z541" i="2"/>
  <c r="AA541" i="2"/>
  <c r="AC541" i="2"/>
  <c r="AD541" i="2"/>
  <c r="AE541" i="2"/>
  <c r="AF541" i="2"/>
  <c r="I542" i="2"/>
  <c r="J542" i="2"/>
  <c r="K542" i="2"/>
  <c r="L542" i="2"/>
  <c r="M542" i="2"/>
  <c r="N542" i="2"/>
  <c r="O542" i="2"/>
  <c r="P542" i="2"/>
  <c r="Y542" i="2"/>
  <c r="Z542" i="2"/>
  <c r="AA542" i="2"/>
  <c r="AC542" i="2"/>
  <c r="AD542" i="2"/>
  <c r="AE542" i="2"/>
  <c r="AF542" i="2"/>
  <c r="I543" i="2"/>
  <c r="J543" i="2"/>
  <c r="K543" i="2"/>
  <c r="L543" i="2"/>
  <c r="M543" i="2"/>
  <c r="N543" i="2"/>
  <c r="O543" i="2"/>
  <c r="P543" i="2"/>
  <c r="Y543" i="2"/>
  <c r="Z543" i="2"/>
  <c r="AA543" i="2"/>
  <c r="AC543" i="2"/>
  <c r="AD543" i="2"/>
  <c r="AE543" i="2"/>
  <c r="AF543" i="2"/>
  <c r="I544" i="2"/>
  <c r="J544" i="2"/>
  <c r="K544" i="2"/>
  <c r="L544" i="2"/>
  <c r="M544" i="2"/>
  <c r="N544" i="2"/>
  <c r="O544" i="2"/>
  <c r="P544" i="2"/>
  <c r="Y544" i="2"/>
  <c r="Z544" i="2"/>
  <c r="AA544" i="2"/>
  <c r="AC544" i="2"/>
  <c r="AD544" i="2"/>
  <c r="AE544" i="2"/>
  <c r="AF544" i="2"/>
  <c r="I545" i="2"/>
  <c r="J545" i="2"/>
  <c r="K545" i="2"/>
  <c r="L545" i="2"/>
  <c r="M545" i="2"/>
  <c r="N545" i="2"/>
  <c r="O545" i="2"/>
  <c r="P545" i="2"/>
  <c r="Y545" i="2"/>
  <c r="Z545" i="2"/>
  <c r="AA545" i="2"/>
  <c r="AC545" i="2"/>
  <c r="AD545" i="2"/>
  <c r="AE545" i="2"/>
  <c r="AF545" i="2"/>
  <c r="I546" i="2"/>
  <c r="J546" i="2"/>
  <c r="K546" i="2"/>
  <c r="L546" i="2"/>
  <c r="M546" i="2"/>
  <c r="N546" i="2"/>
  <c r="O546" i="2"/>
  <c r="P546" i="2"/>
  <c r="Y546" i="2"/>
  <c r="Z546" i="2"/>
  <c r="AA546" i="2"/>
  <c r="AC546" i="2"/>
  <c r="AD546" i="2"/>
  <c r="AE546" i="2"/>
  <c r="AF546" i="2"/>
  <c r="I547" i="2"/>
  <c r="J547" i="2"/>
  <c r="K547" i="2"/>
  <c r="L547" i="2"/>
  <c r="M547" i="2"/>
  <c r="N547" i="2"/>
  <c r="O547" i="2"/>
  <c r="P547" i="2"/>
  <c r="Y547" i="2"/>
  <c r="Z547" i="2"/>
  <c r="AA547" i="2"/>
  <c r="AC547" i="2"/>
  <c r="AD547" i="2"/>
  <c r="AE547" i="2"/>
  <c r="AF547" i="2"/>
  <c r="I548" i="2"/>
  <c r="J548" i="2"/>
  <c r="K548" i="2"/>
  <c r="L548" i="2"/>
  <c r="M548" i="2"/>
  <c r="N548" i="2"/>
  <c r="O548" i="2"/>
  <c r="P548" i="2"/>
  <c r="Y548" i="2"/>
  <c r="Z548" i="2"/>
  <c r="AA548" i="2"/>
  <c r="AC548" i="2"/>
  <c r="AD548" i="2"/>
  <c r="AE548" i="2"/>
  <c r="AF548" i="2"/>
  <c r="I549" i="2"/>
  <c r="J549" i="2"/>
  <c r="K549" i="2"/>
  <c r="L549" i="2"/>
  <c r="M549" i="2"/>
  <c r="N549" i="2"/>
  <c r="O549" i="2"/>
  <c r="P549" i="2"/>
  <c r="Y549" i="2"/>
  <c r="Z549" i="2"/>
  <c r="AA549" i="2"/>
  <c r="AC549" i="2"/>
  <c r="AD549" i="2"/>
  <c r="AE549" i="2"/>
  <c r="AF549" i="2"/>
  <c r="I550" i="2"/>
  <c r="J550" i="2"/>
  <c r="K550" i="2"/>
  <c r="L550" i="2"/>
  <c r="M550" i="2"/>
  <c r="N550" i="2"/>
  <c r="O550" i="2"/>
  <c r="P550" i="2"/>
  <c r="Y550" i="2"/>
  <c r="Z550" i="2"/>
  <c r="AA550" i="2"/>
  <c r="AC550" i="2"/>
  <c r="AD550" i="2"/>
  <c r="AE550" i="2"/>
  <c r="AF550" i="2"/>
  <c r="I551" i="2"/>
  <c r="J551" i="2"/>
  <c r="K551" i="2"/>
  <c r="L551" i="2"/>
  <c r="M551" i="2"/>
  <c r="N551" i="2"/>
  <c r="O551" i="2"/>
  <c r="P551" i="2"/>
  <c r="Y551" i="2"/>
  <c r="Z551" i="2"/>
  <c r="AA551" i="2"/>
  <c r="AC551" i="2"/>
  <c r="AD551" i="2"/>
  <c r="AE551" i="2"/>
  <c r="AF551" i="2"/>
  <c r="I552" i="2"/>
  <c r="J552" i="2"/>
  <c r="K552" i="2"/>
  <c r="L552" i="2"/>
  <c r="M552" i="2"/>
  <c r="N552" i="2"/>
  <c r="O552" i="2"/>
  <c r="P552" i="2"/>
  <c r="Y552" i="2"/>
  <c r="Z552" i="2"/>
  <c r="AA552" i="2"/>
  <c r="AC552" i="2"/>
  <c r="AD552" i="2"/>
  <c r="AE552" i="2"/>
  <c r="AF552" i="2"/>
  <c r="I553" i="2"/>
  <c r="J553" i="2"/>
  <c r="K553" i="2"/>
  <c r="L553" i="2"/>
  <c r="M553" i="2"/>
  <c r="N553" i="2"/>
  <c r="O553" i="2"/>
  <c r="P553" i="2"/>
  <c r="Y553" i="2"/>
  <c r="Z553" i="2"/>
  <c r="AA553" i="2"/>
  <c r="AC553" i="2"/>
  <c r="AD553" i="2"/>
  <c r="AE553" i="2"/>
  <c r="AF553" i="2"/>
  <c r="I554" i="2"/>
  <c r="J554" i="2"/>
  <c r="K554" i="2"/>
  <c r="L554" i="2"/>
  <c r="M554" i="2"/>
  <c r="N554" i="2"/>
  <c r="O554" i="2"/>
  <c r="P554" i="2"/>
  <c r="Y554" i="2"/>
  <c r="Z554" i="2"/>
  <c r="AA554" i="2"/>
  <c r="AC554" i="2"/>
  <c r="AD554" i="2"/>
  <c r="AE554" i="2"/>
  <c r="AF554" i="2"/>
  <c r="I555" i="2"/>
  <c r="J555" i="2"/>
  <c r="K555" i="2"/>
  <c r="L555" i="2"/>
  <c r="M555" i="2"/>
  <c r="N555" i="2"/>
  <c r="O555" i="2"/>
  <c r="P555" i="2"/>
  <c r="Y555" i="2"/>
  <c r="Z555" i="2"/>
  <c r="AA555" i="2"/>
  <c r="AC555" i="2"/>
  <c r="AD555" i="2"/>
  <c r="AE555" i="2"/>
  <c r="AF555" i="2"/>
  <c r="I556" i="2"/>
  <c r="J556" i="2"/>
  <c r="K556" i="2"/>
  <c r="L556" i="2"/>
  <c r="M556" i="2"/>
  <c r="N556" i="2"/>
  <c r="O556" i="2"/>
  <c r="P556" i="2"/>
  <c r="Y556" i="2"/>
  <c r="Z556" i="2"/>
  <c r="AA556" i="2"/>
  <c r="AC556" i="2"/>
  <c r="AD556" i="2"/>
  <c r="AE556" i="2"/>
  <c r="AF556" i="2"/>
  <c r="I557" i="2"/>
  <c r="J557" i="2"/>
  <c r="K557" i="2"/>
  <c r="L557" i="2"/>
  <c r="M557" i="2"/>
  <c r="N557" i="2"/>
  <c r="O557" i="2"/>
  <c r="P557" i="2"/>
  <c r="Y557" i="2"/>
  <c r="Z557" i="2"/>
  <c r="AA557" i="2"/>
  <c r="AC557" i="2"/>
  <c r="AD557" i="2"/>
  <c r="AE557" i="2"/>
  <c r="AF557" i="2"/>
  <c r="I558" i="2"/>
  <c r="J558" i="2"/>
  <c r="K558" i="2"/>
  <c r="L558" i="2"/>
  <c r="M558" i="2"/>
  <c r="N558" i="2"/>
  <c r="O558" i="2"/>
  <c r="P558" i="2"/>
  <c r="Y558" i="2"/>
  <c r="Z558" i="2"/>
  <c r="AA558" i="2"/>
  <c r="AC558" i="2"/>
  <c r="AD558" i="2"/>
  <c r="AE558" i="2"/>
  <c r="AF558" i="2"/>
  <c r="I559" i="2"/>
  <c r="J559" i="2"/>
  <c r="K559" i="2"/>
  <c r="L559" i="2"/>
  <c r="M559" i="2"/>
  <c r="N559" i="2"/>
  <c r="O559" i="2"/>
  <c r="P559" i="2"/>
  <c r="Y559" i="2"/>
  <c r="Z559" i="2"/>
  <c r="AA559" i="2"/>
  <c r="AC559" i="2"/>
  <c r="AD559" i="2"/>
  <c r="AE559" i="2"/>
  <c r="AF559" i="2"/>
  <c r="I560" i="2"/>
  <c r="J560" i="2"/>
  <c r="K560" i="2"/>
  <c r="L560" i="2"/>
  <c r="M560" i="2"/>
  <c r="N560" i="2"/>
  <c r="O560" i="2"/>
  <c r="P560" i="2"/>
  <c r="Y560" i="2"/>
  <c r="Z560" i="2"/>
  <c r="AA560" i="2"/>
  <c r="AC560" i="2"/>
  <c r="AD560" i="2"/>
  <c r="AE560" i="2"/>
  <c r="AF560" i="2"/>
  <c r="I561" i="2"/>
  <c r="J561" i="2"/>
  <c r="K561" i="2"/>
  <c r="L561" i="2"/>
  <c r="M561" i="2"/>
  <c r="N561" i="2"/>
  <c r="O561" i="2"/>
  <c r="P561" i="2"/>
  <c r="Y561" i="2"/>
  <c r="Z561" i="2"/>
  <c r="AA561" i="2"/>
  <c r="AC561" i="2"/>
  <c r="AD561" i="2"/>
  <c r="AE561" i="2"/>
  <c r="AF561" i="2"/>
  <c r="I562" i="2"/>
  <c r="J562" i="2"/>
  <c r="K562" i="2"/>
  <c r="L562" i="2"/>
  <c r="M562" i="2"/>
  <c r="N562" i="2"/>
  <c r="O562" i="2"/>
  <c r="P562" i="2"/>
  <c r="Y562" i="2"/>
  <c r="Z562" i="2"/>
  <c r="AA562" i="2"/>
  <c r="AC562" i="2"/>
  <c r="AD562" i="2"/>
  <c r="AE562" i="2"/>
  <c r="AF562" i="2"/>
  <c r="I563" i="2"/>
  <c r="J563" i="2"/>
  <c r="K563" i="2"/>
  <c r="L563" i="2"/>
  <c r="M563" i="2"/>
  <c r="N563" i="2"/>
  <c r="O563" i="2"/>
  <c r="P563" i="2"/>
  <c r="Y563" i="2"/>
  <c r="Z563" i="2"/>
  <c r="AA563" i="2"/>
  <c r="AC563" i="2"/>
  <c r="AD563" i="2"/>
  <c r="AE563" i="2"/>
  <c r="AF563" i="2"/>
  <c r="I564" i="2"/>
  <c r="J564" i="2"/>
  <c r="K564" i="2"/>
  <c r="L564" i="2"/>
  <c r="M564" i="2"/>
  <c r="N564" i="2"/>
  <c r="O564" i="2"/>
  <c r="P564" i="2"/>
  <c r="Y564" i="2"/>
  <c r="Z564" i="2"/>
  <c r="AA564" i="2"/>
  <c r="AC564" i="2"/>
  <c r="AD564" i="2"/>
  <c r="AE564" i="2"/>
  <c r="AF564" i="2"/>
  <c r="I565" i="2"/>
  <c r="J565" i="2"/>
  <c r="K565" i="2"/>
  <c r="L565" i="2"/>
  <c r="M565" i="2"/>
  <c r="N565" i="2"/>
  <c r="O565" i="2"/>
  <c r="P565" i="2"/>
  <c r="Y565" i="2"/>
  <c r="Z565" i="2"/>
  <c r="AA565" i="2"/>
  <c r="AC565" i="2"/>
  <c r="AD565" i="2"/>
  <c r="AE565" i="2"/>
  <c r="AF565" i="2"/>
  <c r="I566" i="2"/>
  <c r="J566" i="2"/>
  <c r="K566" i="2"/>
  <c r="L566" i="2"/>
  <c r="M566" i="2"/>
  <c r="N566" i="2"/>
  <c r="O566" i="2"/>
  <c r="P566" i="2"/>
  <c r="Y566" i="2"/>
  <c r="Z566" i="2"/>
  <c r="AA566" i="2"/>
  <c r="AC566" i="2"/>
  <c r="AD566" i="2"/>
  <c r="AE566" i="2"/>
  <c r="AF566" i="2"/>
  <c r="I567" i="2"/>
  <c r="J567" i="2"/>
  <c r="K567" i="2"/>
  <c r="L567" i="2"/>
  <c r="M567" i="2"/>
  <c r="N567" i="2"/>
  <c r="O567" i="2"/>
  <c r="P567" i="2"/>
  <c r="Y567" i="2"/>
  <c r="Z567" i="2"/>
  <c r="AA567" i="2"/>
  <c r="AC567" i="2"/>
  <c r="AD567" i="2"/>
  <c r="AE567" i="2"/>
  <c r="AF567" i="2"/>
  <c r="I568" i="2"/>
  <c r="J568" i="2"/>
  <c r="K568" i="2"/>
  <c r="L568" i="2"/>
  <c r="M568" i="2"/>
  <c r="N568" i="2"/>
  <c r="O568" i="2"/>
  <c r="P568" i="2"/>
  <c r="Y568" i="2"/>
  <c r="Z568" i="2"/>
  <c r="AA568" i="2"/>
  <c r="AC568" i="2"/>
  <c r="AD568" i="2"/>
  <c r="AE568" i="2"/>
  <c r="AF568" i="2"/>
  <c r="I569" i="2"/>
  <c r="J569" i="2"/>
  <c r="K569" i="2"/>
  <c r="L569" i="2"/>
  <c r="M569" i="2"/>
  <c r="N569" i="2"/>
  <c r="O569" i="2"/>
  <c r="P569" i="2"/>
  <c r="Y569" i="2"/>
  <c r="Z569" i="2"/>
  <c r="AA569" i="2"/>
  <c r="AC569" i="2"/>
  <c r="AD569" i="2"/>
  <c r="AE569" i="2"/>
  <c r="AF569" i="2"/>
  <c r="I570" i="2"/>
  <c r="J570" i="2"/>
  <c r="K570" i="2"/>
  <c r="L570" i="2"/>
  <c r="M570" i="2"/>
  <c r="N570" i="2"/>
  <c r="O570" i="2"/>
  <c r="P570" i="2"/>
  <c r="Y570" i="2"/>
  <c r="Z570" i="2"/>
  <c r="AA570" i="2"/>
  <c r="AC570" i="2"/>
  <c r="AD570" i="2"/>
  <c r="AE570" i="2"/>
  <c r="AF570" i="2"/>
  <c r="I571" i="2"/>
  <c r="J571" i="2"/>
  <c r="K571" i="2"/>
  <c r="L571" i="2"/>
  <c r="M571" i="2"/>
  <c r="N571" i="2"/>
  <c r="O571" i="2"/>
  <c r="P571" i="2"/>
  <c r="Y571" i="2"/>
  <c r="Z571" i="2"/>
  <c r="AA571" i="2"/>
  <c r="AC571" i="2"/>
  <c r="AD571" i="2"/>
  <c r="AE571" i="2"/>
  <c r="AF571" i="2"/>
  <c r="I572" i="2"/>
  <c r="J572" i="2"/>
  <c r="K572" i="2"/>
  <c r="L572" i="2"/>
  <c r="M572" i="2"/>
  <c r="N572" i="2"/>
  <c r="O572" i="2"/>
  <c r="P572" i="2"/>
  <c r="Y572" i="2"/>
  <c r="Z572" i="2"/>
  <c r="AA572" i="2"/>
  <c r="AC572" i="2"/>
  <c r="AD572" i="2"/>
  <c r="AE572" i="2"/>
  <c r="AF572" i="2"/>
  <c r="I573" i="2"/>
  <c r="J573" i="2"/>
  <c r="K573" i="2"/>
  <c r="L573" i="2"/>
  <c r="M573" i="2"/>
  <c r="N573" i="2"/>
  <c r="O573" i="2"/>
  <c r="P573" i="2"/>
  <c r="Y573" i="2"/>
  <c r="Z573" i="2"/>
  <c r="AA573" i="2"/>
  <c r="AC573" i="2"/>
  <c r="AD573" i="2"/>
  <c r="AE573" i="2"/>
  <c r="AF573" i="2"/>
  <c r="I574" i="2"/>
  <c r="J574" i="2"/>
  <c r="K574" i="2"/>
  <c r="L574" i="2"/>
  <c r="M574" i="2"/>
  <c r="N574" i="2"/>
  <c r="O574" i="2"/>
  <c r="P574" i="2"/>
  <c r="Y574" i="2"/>
  <c r="Z574" i="2"/>
  <c r="AA574" i="2"/>
  <c r="AC574" i="2"/>
  <c r="AD574" i="2"/>
  <c r="AE574" i="2"/>
  <c r="AF574" i="2"/>
  <c r="I575" i="2"/>
  <c r="J575" i="2"/>
  <c r="K575" i="2"/>
  <c r="L575" i="2"/>
  <c r="M575" i="2"/>
  <c r="N575" i="2"/>
  <c r="O575" i="2"/>
  <c r="P575" i="2"/>
  <c r="Y575" i="2"/>
  <c r="Z575" i="2"/>
  <c r="AA575" i="2"/>
  <c r="AC575" i="2"/>
  <c r="AD575" i="2"/>
  <c r="AE575" i="2"/>
  <c r="AF575" i="2"/>
  <c r="I576" i="2"/>
  <c r="J576" i="2"/>
  <c r="K576" i="2"/>
  <c r="L576" i="2"/>
  <c r="M576" i="2"/>
  <c r="N576" i="2"/>
  <c r="O576" i="2"/>
  <c r="P576" i="2"/>
  <c r="Y576" i="2"/>
  <c r="Z576" i="2"/>
  <c r="AA576" i="2"/>
  <c r="AC576" i="2"/>
  <c r="AD576" i="2"/>
  <c r="AE576" i="2"/>
  <c r="AF576" i="2"/>
  <c r="I577" i="2"/>
  <c r="J577" i="2"/>
  <c r="K577" i="2"/>
  <c r="L577" i="2"/>
  <c r="M577" i="2"/>
  <c r="N577" i="2"/>
  <c r="O577" i="2"/>
  <c r="P577" i="2"/>
  <c r="Y577" i="2"/>
  <c r="Z577" i="2"/>
  <c r="AA577" i="2"/>
  <c r="AC577" i="2"/>
  <c r="AD577" i="2"/>
  <c r="AE577" i="2"/>
  <c r="AF577" i="2"/>
  <c r="I578" i="2"/>
  <c r="J578" i="2"/>
  <c r="K578" i="2"/>
  <c r="L578" i="2"/>
  <c r="M578" i="2"/>
  <c r="N578" i="2"/>
  <c r="O578" i="2"/>
  <c r="P578" i="2"/>
  <c r="Y578" i="2"/>
  <c r="Z578" i="2"/>
  <c r="AA578" i="2"/>
  <c r="AC578" i="2"/>
  <c r="AD578" i="2"/>
  <c r="AE578" i="2"/>
  <c r="AF578" i="2"/>
  <c r="I579" i="2"/>
  <c r="J579" i="2"/>
  <c r="K579" i="2"/>
  <c r="L579" i="2"/>
  <c r="M579" i="2"/>
  <c r="N579" i="2"/>
  <c r="O579" i="2"/>
  <c r="P579" i="2"/>
  <c r="Y579" i="2"/>
  <c r="Z579" i="2"/>
  <c r="AA579" i="2"/>
  <c r="AC579" i="2"/>
  <c r="AD579" i="2"/>
  <c r="AE579" i="2"/>
  <c r="AF579" i="2"/>
  <c r="I580" i="2"/>
  <c r="J580" i="2"/>
  <c r="K580" i="2"/>
  <c r="L580" i="2"/>
  <c r="M580" i="2"/>
  <c r="N580" i="2"/>
  <c r="O580" i="2"/>
  <c r="P580" i="2"/>
  <c r="Y580" i="2"/>
  <c r="Z580" i="2"/>
  <c r="AA580" i="2"/>
  <c r="AC580" i="2"/>
  <c r="AD580" i="2"/>
  <c r="AE580" i="2"/>
  <c r="AF580" i="2"/>
  <c r="I581" i="2"/>
  <c r="J581" i="2"/>
  <c r="K581" i="2"/>
  <c r="L581" i="2"/>
  <c r="M581" i="2"/>
  <c r="N581" i="2"/>
  <c r="O581" i="2"/>
  <c r="P581" i="2"/>
  <c r="Y581" i="2"/>
  <c r="Z581" i="2"/>
  <c r="AA581" i="2"/>
  <c r="AC581" i="2"/>
  <c r="AD581" i="2"/>
  <c r="AE581" i="2"/>
  <c r="AF581" i="2"/>
  <c r="I582" i="2"/>
  <c r="J582" i="2"/>
  <c r="K582" i="2"/>
  <c r="L582" i="2"/>
  <c r="M582" i="2"/>
  <c r="N582" i="2"/>
  <c r="O582" i="2"/>
  <c r="P582" i="2"/>
  <c r="Y582" i="2"/>
  <c r="Z582" i="2"/>
  <c r="AA582" i="2"/>
  <c r="AC582" i="2"/>
  <c r="AD582" i="2"/>
  <c r="AE582" i="2"/>
  <c r="AF582" i="2"/>
  <c r="I583" i="2"/>
  <c r="J583" i="2"/>
  <c r="K583" i="2"/>
  <c r="L583" i="2"/>
  <c r="M583" i="2"/>
  <c r="N583" i="2"/>
  <c r="O583" i="2"/>
  <c r="P583" i="2"/>
  <c r="Y583" i="2"/>
  <c r="Z583" i="2"/>
  <c r="AA583" i="2"/>
  <c r="AC583" i="2"/>
  <c r="AD583" i="2"/>
  <c r="AE583" i="2"/>
  <c r="AF583" i="2"/>
  <c r="I584" i="2"/>
  <c r="J584" i="2"/>
  <c r="K584" i="2"/>
  <c r="L584" i="2"/>
  <c r="M584" i="2"/>
  <c r="N584" i="2"/>
  <c r="O584" i="2"/>
  <c r="P584" i="2"/>
  <c r="Y584" i="2"/>
  <c r="Z584" i="2"/>
  <c r="AA584" i="2"/>
  <c r="AC584" i="2"/>
  <c r="AD584" i="2"/>
  <c r="AE584" i="2"/>
  <c r="AF584" i="2"/>
  <c r="I585" i="2"/>
  <c r="J585" i="2"/>
  <c r="K585" i="2"/>
  <c r="L585" i="2"/>
  <c r="M585" i="2"/>
  <c r="N585" i="2"/>
  <c r="O585" i="2"/>
  <c r="P585" i="2"/>
  <c r="Y585" i="2"/>
  <c r="Z585" i="2"/>
  <c r="AA585" i="2"/>
  <c r="AC585" i="2"/>
  <c r="AD585" i="2"/>
  <c r="AE585" i="2"/>
  <c r="AF585" i="2"/>
  <c r="I586" i="2"/>
  <c r="J586" i="2"/>
  <c r="K586" i="2"/>
  <c r="L586" i="2"/>
  <c r="M586" i="2"/>
  <c r="N586" i="2"/>
  <c r="O586" i="2"/>
  <c r="P586" i="2"/>
  <c r="Y586" i="2"/>
  <c r="Z586" i="2"/>
  <c r="AA586" i="2"/>
  <c r="AC586" i="2"/>
  <c r="AD586" i="2"/>
  <c r="AE586" i="2"/>
  <c r="AF586" i="2"/>
  <c r="I587" i="2"/>
  <c r="J587" i="2"/>
  <c r="K587" i="2"/>
  <c r="L587" i="2"/>
  <c r="M587" i="2"/>
  <c r="N587" i="2"/>
  <c r="O587" i="2"/>
  <c r="P587" i="2"/>
  <c r="Y587" i="2"/>
  <c r="Z587" i="2"/>
  <c r="AA587" i="2"/>
  <c r="AC587" i="2"/>
  <c r="AD587" i="2"/>
  <c r="AE587" i="2"/>
  <c r="AF587" i="2"/>
  <c r="I588" i="2"/>
  <c r="J588" i="2"/>
  <c r="K588" i="2"/>
  <c r="L588" i="2"/>
  <c r="M588" i="2"/>
  <c r="N588" i="2"/>
  <c r="O588" i="2"/>
  <c r="P588" i="2"/>
  <c r="Y588" i="2"/>
  <c r="Z588" i="2"/>
  <c r="AA588" i="2"/>
  <c r="AC588" i="2"/>
  <c r="AD588" i="2"/>
  <c r="AE588" i="2"/>
  <c r="AF588" i="2"/>
  <c r="I589" i="2"/>
  <c r="J589" i="2"/>
  <c r="K589" i="2"/>
  <c r="L589" i="2"/>
  <c r="M589" i="2"/>
  <c r="N589" i="2"/>
  <c r="O589" i="2"/>
  <c r="P589" i="2"/>
  <c r="Y589" i="2"/>
  <c r="Z589" i="2"/>
  <c r="AA589" i="2"/>
  <c r="AC589" i="2"/>
  <c r="AD589" i="2"/>
  <c r="AE589" i="2"/>
  <c r="AF589" i="2"/>
  <c r="I590" i="2"/>
  <c r="J590" i="2"/>
  <c r="K590" i="2"/>
  <c r="L590" i="2"/>
  <c r="M590" i="2"/>
  <c r="N590" i="2"/>
  <c r="O590" i="2"/>
  <c r="P590" i="2"/>
  <c r="Y590" i="2"/>
  <c r="Z590" i="2"/>
  <c r="AA590" i="2"/>
  <c r="AC590" i="2"/>
  <c r="AD590" i="2"/>
  <c r="AE590" i="2"/>
  <c r="AF590" i="2"/>
  <c r="I591" i="2"/>
  <c r="J591" i="2"/>
  <c r="K591" i="2"/>
  <c r="L591" i="2"/>
  <c r="M591" i="2"/>
  <c r="N591" i="2"/>
  <c r="O591" i="2"/>
  <c r="P591" i="2"/>
  <c r="Y591" i="2"/>
  <c r="Z591" i="2"/>
  <c r="AA591" i="2"/>
  <c r="AC591" i="2"/>
  <c r="AD591" i="2"/>
  <c r="AE591" i="2"/>
  <c r="AF591" i="2"/>
  <c r="I592" i="2"/>
  <c r="J592" i="2"/>
  <c r="K592" i="2"/>
  <c r="L592" i="2"/>
  <c r="M592" i="2"/>
  <c r="N592" i="2"/>
  <c r="O592" i="2"/>
  <c r="P592" i="2"/>
  <c r="Y592" i="2"/>
  <c r="Z592" i="2"/>
  <c r="AA592" i="2"/>
  <c r="AC592" i="2"/>
  <c r="AD592" i="2"/>
  <c r="AE592" i="2"/>
  <c r="AF592" i="2"/>
  <c r="I593" i="2"/>
  <c r="J593" i="2"/>
  <c r="K593" i="2"/>
  <c r="L593" i="2"/>
  <c r="M593" i="2"/>
  <c r="N593" i="2"/>
  <c r="O593" i="2"/>
  <c r="P593" i="2"/>
  <c r="Y593" i="2"/>
  <c r="Z593" i="2"/>
  <c r="AA593" i="2"/>
  <c r="AC593" i="2"/>
  <c r="AD593" i="2"/>
  <c r="AE593" i="2"/>
  <c r="AF593" i="2"/>
  <c r="I594" i="2"/>
  <c r="J594" i="2"/>
  <c r="K594" i="2"/>
  <c r="L594" i="2"/>
  <c r="M594" i="2"/>
  <c r="N594" i="2"/>
  <c r="O594" i="2"/>
  <c r="P594" i="2"/>
  <c r="Y594" i="2"/>
  <c r="Z594" i="2"/>
  <c r="AA594" i="2"/>
  <c r="AC594" i="2"/>
  <c r="AD594" i="2"/>
  <c r="AE594" i="2"/>
  <c r="AF594" i="2"/>
  <c r="I595" i="2"/>
  <c r="J595" i="2"/>
  <c r="K595" i="2"/>
  <c r="L595" i="2"/>
  <c r="M595" i="2"/>
  <c r="N595" i="2"/>
  <c r="O595" i="2"/>
  <c r="P595" i="2"/>
  <c r="Y595" i="2"/>
  <c r="Z595" i="2"/>
  <c r="AA595" i="2"/>
  <c r="AC595" i="2"/>
  <c r="AD595" i="2"/>
  <c r="AE595" i="2"/>
  <c r="AF595" i="2"/>
  <c r="I596" i="2"/>
  <c r="J596" i="2"/>
  <c r="K596" i="2"/>
  <c r="L596" i="2"/>
  <c r="M596" i="2"/>
  <c r="N596" i="2"/>
  <c r="O596" i="2"/>
  <c r="P596" i="2"/>
  <c r="Y596" i="2"/>
  <c r="Z596" i="2"/>
  <c r="AA596" i="2"/>
  <c r="AC596" i="2"/>
  <c r="AD596" i="2"/>
  <c r="AE596" i="2"/>
  <c r="AF596" i="2"/>
  <c r="I597" i="2"/>
  <c r="J597" i="2"/>
  <c r="K597" i="2"/>
  <c r="L597" i="2"/>
  <c r="M597" i="2"/>
  <c r="N597" i="2"/>
  <c r="O597" i="2"/>
  <c r="P597" i="2"/>
  <c r="Y597" i="2"/>
  <c r="Z597" i="2"/>
  <c r="AA597" i="2"/>
  <c r="AC597" i="2"/>
  <c r="AD597" i="2"/>
  <c r="AE597" i="2"/>
  <c r="AF597" i="2"/>
  <c r="I598" i="2"/>
  <c r="J598" i="2"/>
  <c r="K598" i="2"/>
  <c r="L598" i="2"/>
  <c r="M598" i="2"/>
  <c r="N598" i="2"/>
  <c r="O598" i="2"/>
  <c r="P598" i="2"/>
  <c r="Y598" i="2"/>
  <c r="Z598" i="2"/>
  <c r="AA598" i="2"/>
  <c r="AC598" i="2"/>
  <c r="AD598" i="2"/>
  <c r="AE598" i="2"/>
  <c r="AF598" i="2"/>
  <c r="I599" i="2"/>
  <c r="J599" i="2"/>
  <c r="K599" i="2"/>
  <c r="L599" i="2"/>
  <c r="M599" i="2"/>
  <c r="N599" i="2"/>
  <c r="O599" i="2"/>
  <c r="P599" i="2"/>
  <c r="Y599" i="2"/>
  <c r="Z599" i="2"/>
  <c r="AA599" i="2"/>
  <c r="AC599" i="2"/>
  <c r="AD599" i="2"/>
  <c r="AE599" i="2"/>
  <c r="AF599" i="2"/>
  <c r="I600" i="2"/>
  <c r="J600" i="2"/>
  <c r="K600" i="2"/>
  <c r="L600" i="2"/>
  <c r="M600" i="2"/>
  <c r="N600" i="2"/>
  <c r="O600" i="2"/>
  <c r="P600" i="2"/>
  <c r="Y600" i="2"/>
  <c r="Z600" i="2"/>
  <c r="AA600" i="2"/>
  <c r="AC600" i="2"/>
  <c r="AD600" i="2"/>
  <c r="AE600" i="2"/>
  <c r="AF600" i="2"/>
  <c r="I601" i="2"/>
  <c r="J601" i="2"/>
  <c r="K601" i="2"/>
  <c r="L601" i="2"/>
  <c r="M601" i="2"/>
  <c r="N601" i="2"/>
  <c r="O601" i="2"/>
  <c r="P601" i="2"/>
  <c r="Y601" i="2"/>
  <c r="Z601" i="2"/>
  <c r="AA601" i="2"/>
  <c r="AC601" i="2"/>
  <c r="AD601" i="2"/>
  <c r="AE601" i="2"/>
  <c r="AF601" i="2"/>
  <c r="I602" i="2"/>
  <c r="J602" i="2"/>
  <c r="K602" i="2"/>
  <c r="L602" i="2"/>
  <c r="M602" i="2"/>
  <c r="N602" i="2"/>
  <c r="O602" i="2"/>
  <c r="P602" i="2"/>
  <c r="Y602" i="2"/>
  <c r="Z602" i="2"/>
  <c r="AA602" i="2"/>
  <c r="AC602" i="2"/>
  <c r="AD602" i="2"/>
  <c r="AE602" i="2"/>
  <c r="AF602" i="2"/>
  <c r="I603" i="2"/>
  <c r="J603" i="2"/>
  <c r="K603" i="2"/>
  <c r="L603" i="2"/>
  <c r="M603" i="2"/>
  <c r="N603" i="2"/>
  <c r="O603" i="2"/>
  <c r="P603" i="2"/>
  <c r="Y603" i="2"/>
  <c r="Z603" i="2"/>
  <c r="AA603" i="2"/>
  <c r="AC603" i="2"/>
  <c r="AD603" i="2"/>
  <c r="AE603" i="2"/>
  <c r="AF603" i="2"/>
  <c r="I604" i="2"/>
  <c r="J604" i="2"/>
  <c r="K604" i="2"/>
  <c r="L604" i="2"/>
  <c r="M604" i="2"/>
  <c r="N604" i="2"/>
  <c r="O604" i="2"/>
  <c r="P604" i="2"/>
  <c r="Y604" i="2"/>
  <c r="Z604" i="2"/>
  <c r="AA604" i="2"/>
  <c r="AC604" i="2"/>
  <c r="AD604" i="2"/>
  <c r="AE604" i="2"/>
  <c r="AF604" i="2"/>
  <c r="I605" i="2"/>
  <c r="J605" i="2"/>
  <c r="K605" i="2"/>
  <c r="L605" i="2"/>
  <c r="M605" i="2"/>
  <c r="N605" i="2"/>
  <c r="O605" i="2"/>
  <c r="P605" i="2"/>
  <c r="Y605" i="2"/>
  <c r="Z605" i="2"/>
  <c r="AA605" i="2"/>
  <c r="AC605" i="2"/>
  <c r="AD605" i="2"/>
  <c r="AE605" i="2"/>
  <c r="AF605" i="2"/>
  <c r="I606" i="2"/>
  <c r="J606" i="2"/>
  <c r="K606" i="2"/>
  <c r="L606" i="2"/>
  <c r="M606" i="2"/>
  <c r="N606" i="2"/>
  <c r="O606" i="2"/>
  <c r="P606" i="2"/>
  <c r="Y606" i="2"/>
  <c r="Z606" i="2"/>
  <c r="AA606" i="2"/>
  <c r="AC606" i="2"/>
  <c r="AD606" i="2"/>
  <c r="AE606" i="2"/>
  <c r="AF606" i="2"/>
  <c r="I607" i="2"/>
  <c r="J607" i="2"/>
  <c r="K607" i="2"/>
  <c r="L607" i="2"/>
  <c r="M607" i="2"/>
  <c r="N607" i="2"/>
  <c r="O607" i="2"/>
  <c r="P607" i="2"/>
  <c r="Y607" i="2"/>
  <c r="Z607" i="2"/>
  <c r="AA607" i="2"/>
  <c r="AC607" i="2"/>
  <c r="AD607" i="2"/>
  <c r="AE607" i="2"/>
  <c r="AF607" i="2"/>
  <c r="I608" i="2"/>
  <c r="J608" i="2"/>
  <c r="K608" i="2"/>
  <c r="L608" i="2"/>
  <c r="M608" i="2"/>
  <c r="N608" i="2"/>
  <c r="O608" i="2"/>
  <c r="P608" i="2"/>
  <c r="Y608" i="2"/>
  <c r="Z608" i="2"/>
  <c r="AA608" i="2"/>
  <c r="AC608" i="2"/>
  <c r="AD608" i="2"/>
  <c r="AE608" i="2"/>
  <c r="AF608" i="2"/>
  <c r="I609" i="2"/>
  <c r="J609" i="2"/>
  <c r="K609" i="2"/>
  <c r="L609" i="2"/>
  <c r="M609" i="2"/>
  <c r="N609" i="2"/>
  <c r="O609" i="2"/>
  <c r="P609" i="2"/>
  <c r="Y609" i="2"/>
  <c r="Z609" i="2"/>
  <c r="AA609" i="2"/>
  <c r="AC609" i="2"/>
  <c r="AD609" i="2"/>
  <c r="AE609" i="2"/>
  <c r="AF609" i="2"/>
  <c r="I610" i="2"/>
  <c r="J610" i="2"/>
  <c r="K610" i="2"/>
  <c r="L610" i="2"/>
  <c r="M610" i="2"/>
  <c r="N610" i="2"/>
  <c r="O610" i="2"/>
  <c r="P610" i="2"/>
  <c r="Y610" i="2"/>
  <c r="Z610" i="2"/>
  <c r="AA610" i="2"/>
  <c r="AC610" i="2"/>
  <c r="AD610" i="2"/>
  <c r="AE610" i="2"/>
  <c r="AF610" i="2"/>
  <c r="I611" i="2"/>
  <c r="J611" i="2"/>
  <c r="K611" i="2"/>
  <c r="L611" i="2"/>
  <c r="M611" i="2"/>
  <c r="N611" i="2"/>
  <c r="O611" i="2"/>
  <c r="P611" i="2"/>
  <c r="Y611" i="2"/>
  <c r="Z611" i="2"/>
  <c r="AA611" i="2"/>
  <c r="AC611" i="2"/>
  <c r="AD611" i="2"/>
  <c r="AE611" i="2"/>
  <c r="AF611" i="2"/>
  <c r="I612" i="2"/>
  <c r="J612" i="2"/>
  <c r="K612" i="2"/>
  <c r="L612" i="2"/>
  <c r="M612" i="2"/>
  <c r="N612" i="2"/>
  <c r="O612" i="2"/>
  <c r="P612" i="2"/>
  <c r="Y612" i="2"/>
  <c r="Z612" i="2"/>
  <c r="AA612" i="2"/>
  <c r="AC612" i="2"/>
  <c r="AD612" i="2"/>
  <c r="AE612" i="2"/>
  <c r="AF612" i="2"/>
  <c r="I613" i="2"/>
  <c r="J613" i="2"/>
  <c r="K613" i="2"/>
  <c r="L613" i="2"/>
  <c r="M613" i="2"/>
  <c r="N613" i="2"/>
  <c r="O613" i="2"/>
  <c r="P613" i="2"/>
  <c r="Y613" i="2"/>
  <c r="Z613" i="2"/>
  <c r="AA613" i="2"/>
  <c r="AC613" i="2"/>
  <c r="AD613" i="2"/>
  <c r="AE613" i="2"/>
  <c r="AF613" i="2"/>
  <c r="I614" i="2"/>
  <c r="J614" i="2"/>
  <c r="K614" i="2"/>
  <c r="L614" i="2"/>
  <c r="M614" i="2"/>
  <c r="N614" i="2"/>
  <c r="O614" i="2"/>
  <c r="P614" i="2"/>
  <c r="Y614" i="2"/>
  <c r="Z614" i="2"/>
  <c r="AA614" i="2"/>
  <c r="AC614" i="2"/>
  <c r="AD614" i="2"/>
  <c r="AE614" i="2"/>
  <c r="AF614" i="2"/>
  <c r="I615" i="2"/>
  <c r="J615" i="2"/>
  <c r="K615" i="2"/>
  <c r="L615" i="2"/>
  <c r="M615" i="2"/>
  <c r="N615" i="2"/>
  <c r="O615" i="2"/>
  <c r="P615" i="2"/>
  <c r="Y615" i="2"/>
  <c r="Z615" i="2"/>
  <c r="AA615" i="2"/>
  <c r="AC615" i="2"/>
  <c r="AD615" i="2"/>
  <c r="AE615" i="2"/>
  <c r="AF615" i="2"/>
  <c r="I616" i="2"/>
  <c r="J616" i="2"/>
  <c r="K616" i="2"/>
  <c r="L616" i="2"/>
  <c r="M616" i="2"/>
  <c r="N616" i="2"/>
  <c r="O616" i="2"/>
  <c r="P616" i="2"/>
  <c r="Y616" i="2"/>
  <c r="Z616" i="2"/>
  <c r="AA616" i="2"/>
  <c r="AC616" i="2"/>
  <c r="AD616" i="2"/>
  <c r="AE616" i="2"/>
  <c r="AF616" i="2"/>
  <c r="I617" i="2"/>
  <c r="J617" i="2"/>
  <c r="K617" i="2"/>
  <c r="L617" i="2"/>
  <c r="M617" i="2"/>
  <c r="N617" i="2"/>
  <c r="O617" i="2"/>
  <c r="P617" i="2"/>
  <c r="Y617" i="2"/>
  <c r="Z617" i="2"/>
  <c r="AA617" i="2"/>
  <c r="AC617" i="2"/>
  <c r="AD617" i="2"/>
  <c r="AE617" i="2"/>
  <c r="AF617" i="2"/>
  <c r="I618" i="2"/>
  <c r="J618" i="2"/>
  <c r="K618" i="2"/>
  <c r="L618" i="2"/>
  <c r="M618" i="2"/>
  <c r="N618" i="2"/>
  <c r="O618" i="2"/>
  <c r="P618" i="2"/>
  <c r="Y618" i="2"/>
  <c r="Z618" i="2"/>
  <c r="AA618" i="2"/>
  <c r="AC618" i="2"/>
  <c r="AD618" i="2"/>
  <c r="AE618" i="2"/>
  <c r="AF618" i="2"/>
  <c r="I619" i="2"/>
  <c r="J619" i="2"/>
  <c r="K619" i="2"/>
  <c r="L619" i="2"/>
  <c r="M619" i="2"/>
  <c r="N619" i="2"/>
  <c r="O619" i="2"/>
  <c r="P619" i="2"/>
  <c r="Y619" i="2"/>
  <c r="Z619" i="2"/>
  <c r="AA619" i="2"/>
  <c r="AC619" i="2"/>
  <c r="AD619" i="2"/>
  <c r="AE619" i="2"/>
  <c r="AF619" i="2"/>
  <c r="I620" i="2"/>
  <c r="J620" i="2"/>
  <c r="K620" i="2"/>
  <c r="L620" i="2"/>
  <c r="M620" i="2"/>
  <c r="N620" i="2"/>
  <c r="O620" i="2"/>
  <c r="P620" i="2"/>
  <c r="Y620" i="2"/>
  <c r="Z620" i="2"/>
  <c r="AA620" i="2"/>
  <c r="AC620" i="2"/>
  <c r="AD620" i="2"/>
  <c r="AE620" i="2"/>
  <c r="AF620" i="2"/>
  <c r="I621" i="2"/>
  <c r="J621" i="2"/>
  <c r="K621" i="2"/>
  <c r="L621" i="2"/>
  <c r="M621" i="2"/>
  <c r="N621" i="2"/>
  <c r="O621" i="2"/>
  <c r="P621" i="2"/>
  <c r="Y621" i="2"/>
  <c r="Z621" i="2"/>
  <c r="AA621" i="2"/>
  <c r="AC621" i="2"/>
  <c r="AD621" i="2"/>
  <c r="AE621" i="2"/>
  <c r="AF621" i="2"/>
  <c r="I622" i="2"/>
  <c r="J622" i="2"/>
  <c r="K622" i="2"/>
  <c r="L622" i="2"/>
  <c r="M622" i="2"/>
  <c r="N622" i="2"/>
  <c r="O622" i="2"/>
  <c r="P622" i="2"/>
  <c r="Y622" i="2"/>
  <c r="Z622" i="2"/>
  <c r="AA622" i="2"/>
  <c r="AC622" i="2"/>
  <c r="AD622" i="2"/>
  <c r="AE622" i="2"/>
  <c r="AF622" i="2"/>
  <c r="I623" i="2"/>
  <c r="J623" i="2"/>
  <c r="K623" i="2"/>
  <c r="L623" i="2"/>
  <c r="M623" i="2"/>
  <c r="N623" i="2"/>
  <c r="O623" i="2"/>
  <c r="P623" i="2"/>
  <c r="Y623" i="2"/>
  <c r="Z623" i="2"/>
  <c r="AA623" i="2"/>
  <c r="AC623" i="2"/>
  <c r="AD623" i="2"/>
  <c r="AE623" i="2"/>
  <c r="AF623" i="2"/>
  <c r="I624" i="2"/>
  <c r="J624" i="2"/>
  <c r="K624" i="2"/>
  <c r="L624" i="2"/>
  <c r="M624" i="2"/>
  <c r="N624" i="2"/>
  <c r="O624" i="2"/>
  <c r="P624" i="2"/>
  <c r="Y624" i="2"/>
  <c r="Z624" i="2"/>
  <c r="AA624" i="2"/>
  <c r="AC624" i="2"/>
  <c r="AD624" i="2"/>
  <c r="AE624" i="2"/>
  <c r="AF624" i="2"/>
  <c r="I625" i="2"/>
  <c r="J625" i="2"/>
  <c r="K625" i="2"/>
  <c r="L625" i="2"/>
  <c r="M625" i="2"/>
  <c r="N625" i="2"/>
  <c r="O625" i="2"/>
  <c r="P625" i="2"/>
  <c r="Y625" i="2"/>
  <c r="Z625" i="2"/>
  <c r="AA625" i="2"/>
  <c r="AC625" i="2"/>
  <c r="AD625" i="2"/>
  <c r="AE625" i="2"/>
  <c r="AF625" i="2"/>
  <c r="I626" i="2"/>
  <c r="J626" i="2"/>
  <c r="K626" i="2"/>
  <c r="L626" i="2"/>
  <c r="M626" i="2"/>
  <c r="N626" i="2"/>
  <c r="O626" i="2"/>
  <c r="P626" i="2"/>
  <c r="Y626" i="2"/>
  <c r="Z626" i="2"/>
  <c r="AA626" i="2"/>
  <c r="AC626" i="2"/>
  <c r="AD626" i="2"/>
  <c r="AE626" i="2"/>
  <c r="AF626" i="2"/>
  <c r="I627" i="2"/>
  <c r="J627" i="2"/>
  <c r="K627" i="2"/>
  <c r="L627" i="2"/>
  <c r="M627" i="2"/>
  <c r="N627" i="2"/>
  <c r="O627" i="2"/>
  <c r="P627" i="2"/>
  <c r="Y627" i="2"/>
  <c r="Z627" i="2"/>
  <c r="AA627" i="2"/>
  <c r="AC627" i="2"/>
  <c r="AD627" i="2"/>
  <c r="AE627" i="2"/>
  <c r="AF627" i="2"/>
  <c r="I628" i="2"/>
  <c r="J628" i="2"/>
  <c r="K628" i="2"/>
  <c r="L628" i="2"/>
  <c r="M628" i="2"/>
  <c r="N628" i="2"/>
  <c r="O628" i="2"/>
  <c r="P628" i="2"/>
  <c r="Y628" i="2"/>
  <c r="Z628" i="2"/>
  <c r="AA628" i="2"/>
  <c r="AC628" i="2"/>
  <c r="AD628" i="2"/>
  <c r="AE628" i="2"/>
  <c r="AF628" i="2"/>
  <c r="I629" i="2"/>
  <c r="J629" i="2"/>
  <c r="K629" i="2"/>
  <c r="L629" i="2"/>
  <c r="M629" i="2"/>
  <c r="N629" i="2"/>
  <c r="O629" i="2"/>
  <c r="P629" i="2"/>
  <c r="Y629" i="2"/>
  <c r="Z629" i="2"/>
  <c r="AA629" i="2"/>
  <c r="AC629" i="2"/>
  <c r="AD629" i="2"/>
  <c r="AE629" i="2"/>
  <c r="AF629" i="2"/>
  <c r="I630" i="2"/>
  <c r="J630" i="2"/>
  <c r="K630" i="2"/>
  <c r="L630" i="2"/>
  <c r="M630" i="2"/>
  <c r="N630" i="2"/>
  <c r="O630" i="2"/>
  <c r="P630" i="2"/>
  <c r="Y630" i="2"/>
  <c r="Z630" i="2"/>
  <c r="AA630" i="2"/>
  <c r="AC630" i="2"/>
  <c r="AD630" i="2"/>
  <c r="AE630" i="2"/>
  <c r="AF630" i="2"/>
  <c r="I631" i="2"/>
  <c r="J631" i="2"/>
  <c r="K631" i="2"/>
  <c r="L631" i="2"/>
  <c r="M631" i="2"/>
  <c r="N631" i="2"/>
  <c r="O631" i="2"/>
  <c r="P631" i="2"/>
  <c r="Y631" i="2"/>
  <c r="Z631" i="2"/>
  <c r="AA631" i="2"/>
  <c r="AC631" i="2"/>
  <c r="AD631" i="2"/>
  <c r="AE631" i="2"/>
  <c r="AF631" i="2"/>
  <c r="I632" i="2"/>
  <c r="J632" i="2"/>
  <c r="K632" i="2"/>
  <c r="L632" i="2"/>
  <c r="M632" i="2"/>
  <c r="N632" i="2"/>
  <c r="O632" i="2"/>
  <c r="P632" i="2"/>
  <c r="Y632" i="2"/>
  <c r="Z632" i="2"/>
  <c r="AA632" i="2"/>
  <c r="AC632" i="2"/>
  <c r="AD632" i="2"/>
  <c r="AE632" i="2"/>
  <c r="AF632" i="2"/>
  <c r="I633" i="2"/>
  <c r="J633" i="2"/>
  <c r="K633" i="2"/>
  <c r="L633" i="2"/>
  <c r="M633" i="2"/>
  <c r="N633" i="2"/>
  <c r="O633" i="2"/>
  <c r="P633" i="2"/>
  <c r="Y633" i="2"/>
  <c r="Z633" i="2"/>
  <c r="AA633" i="2"/>
  <c r="AC633" i="2"/>
  <c r="AD633" i="2"/>
  <c r="AE633" i="2"/>
  <c r="AF633" i="2"/>
  <c r="I634" i="2"/>
  <c r="J634" i="2"/>
  <c r="K634" i="2"/>
  <c r="L634" i="2"/>
  <c r="M634" i="2"/>
  <c r="N634" i="2"/>
  <c r="O634" i="2"/>
  <c r="P634" i="2"/>
  <c r="Y634" i="2"/>
  <c r="Z634" i="2"/>
  <c r="AA634" i="2"/>
  <c r="AC634" i="2"/>
  <c r="AD634" i="2"/>
  <c r="AE634" i="2"/>
  <c r="AF634" i="2"/>
  <c r="I635" i="2"/>
  <c r="J635" i="2"/>
  <c r="K635" i="2"/>
  <c r="L635" i="2"/>
  <c r="M635" i="2"/>
  <c r="N635" i="2"/>
  <c r="O635" i="2"/>
  <c r="P635" i="2"/>
  <c r="Y635" i="2"/>
  <c r="Z635" i="2"/>
  <c r="AA635" i="2"/>
  <c r="AC635" i="2"/>
  <c r="AD635" i="2"/>
  <c r="AE635" i="2"/>
  <c r="AF635" i="2"/>
  <c r="I636" i="2"/>
  <c r="J636" i="2"/>
  <c r="K636" i="2"/>
  <c r="L636" i="2"/>
  <c r="M636" i="2"/>
  <c r="N636" i="2"/>
  <c r="O636" i="2"/>
  <c r="P636" i="2"/>
  <c r="Y636" i="2"/>
  <c r="Z636" i="2"/>
  <c r="AA636" i="2"/>
  <c r="AC636" i="2"/>
  <c r="AD636" i="2"/>
  <c r="AE636" i="2"/>
  <c r="AF636" i="2"/>
  <c r="I637" i="2"/>
  <c r="J637" i="2"/>
  <c r="K637" i="2"/>
  <c r="L637" i="2"/>
  <c r="M637" i="2"/>
  <c r="N637" i="2"/>
  <c r="O637" i="2"/>
  <c r="P637" i="2"/>
  <c r="Y637" i="2"/>
  <c r="Z637" i="2"/>
  <c r="AA637" i="2"/>
  <c r="AC637" i="2"/>
  <c r="AD637" i="2"/>
  <c r="AE637" i="2"/>
  <c r="AF637" i="2"/>
  <c r="I638" i="2"/>
  <c r="J638" i="2"/>
  <c r="K638" i="2"/>
  <c r="L638" i="2"/>
  <c r="M638" i="2"/>
  <c r="N638" i="2"/>
  <c r="O638" i="2"/>
  <c r="P638" i="2"/>
  <c r="Y638" i="2"/>
  <c r="Z638" i="2"/>
  <c r="AA638" i="2"/>
  <c r="AC638" i="2"/>
  <c r="AD638" i="2"/>
  <c r="AE638" i="2"/>
  <c r="AF638" i="2"/>
  <c r="I639" i="2"/>
  <c r="J639" i="2"/>
  <c r="K639" i="2"/>
  <c r="L639" i="2"/>
  <c r="M639" i="2"/>
  <c r="N639" i="2"/>
  <c r="O639" i="2"/>
  <c r="P639" i="2"/>
  <c r="Y639" i="2"/>
  <c r="Z639" i="2"/>
  <c r="AA639" i="2"/>
  <c r="AC639" i="2"/>
  <c r="AD639" i="2"/>
  <c r="AE639" i="2"/>
  <c r="AF639" i="2"/>
  <c r="I640" i="2"/>
  <c r="J640" i="2"/>
  <c r="K640" i="2"/>
  <c r="L640" i="2"/>
  <c r="M640" i="2"/>
  <c r="N640" i="2"/>
  <c r="O640" i="2"/>
  <c r="P640" i="2"/>
  <c r="Y640" i="2"/>
  <c r="Z640" i="2"/>
  <c r="AA640" i="2"/>
  <c r="AC640" i="2"/>
  <c r="AD640" i="2"/>
  <c r="AE640" i="2"/>
  <c r="AF640" i="2"/>
  <c r="I641" i="2"/>
  <c r="J641" i="2"/>
  <c r="K641" i="2"/>
  <c r="L641" i="2"/>
  <c r="M641" i="2"/>
  <c r="N641" i="2"/>
  <c r="O641" i="2"/>
  <c r="P641" i="2"/>
  <c r="Y641" i="2"/>
  <c r="Z641" i="2"/>
  <c r="AA641" i="2"/>
  <c r="AC641" i="2"/>
  <c r="AD641" i="2"/>
  <c r="AE641" i="2"/>
  <c r="AF641" i="2"/>
  <c r="I642" i="2"/>
  <c r="J642" i="2"/>
  <c r="K642" i="2"/>
  <c r="L642" i="2"/>
  <c r="M642" i="2"/>
  <c r="N642" i="2"/>
  <c r="O642" i="2"/>
  <c r="P642" i="2"/>
  <c r="Y642" i="2"/>
  <c r="Z642" i="2"/>
  <c r="AA642" i="2"/>
  <c r="AC642" i="2"/>
  <c r="AD642" i="2"/>
  <c r="AE642" i="2"/>
  <c r="AF642" i="2"/>
  <c r="I643" i="2"/>
  <c r="J643" i="2"/>
  <c r="K643" i="2"/>
  <c r="L643" i="2"/>
  <c r="M643" i="2"/>
  <c r="N643" i="2"/>
  <c r="O643" i="2"/>
  <c r="P643" i="2"/>
  <c r="Y643" i="2"/>
  <c r="Z643" i="2"/>
  <c r="AA643" i="2"/>
  <c r="AC643" i="2"/>
  <c r="AD643" i="2"/>
  <c r="AE643" i="2"/>
  <c r="AF643" i="2"/>
  <c r="I644" i="2"/>
  <c r="J644" i="2"/>
  <c r="K644" i="2"/>
  <c r="L644" i="2"/>
  <c r="M644" i="2"/>
  <c r="N644" i="2"/>
  <c r="O644" i="2"/>
  <c r="P644" i="2"/>
  <c r="Y644" i="2"/>
  <c r="Z644" i="2"/>
  <c r="AA644" i="2"/>
  <c r="AC644" i="2"/>
  <c r="AD644" i="2"/>
  <c r="AE644" i="2"/>
  <c r="AF644" i="2"/>
  <c r="I645" i="2"/>
  <c r="J645" i="2"/>
  <c r="K645" i="2"/>
  <c r="L645" i="2"/>
  <c r="M645" i="2"/>
  <c r="N645" i="2"/>
  <c r="O645" i="2"/>
  <c r="P645" i="2"/>
  <c r="Y645" i="2"/>
  <c r="Z645" i="2"/>
  <c r="AA645" i="2"/>
  <c r="AC645" i="2"/>
  <c r="AD645" i="2"/>
  <c r="AE645" i="2"/>
  <c r="AF645" i="2"/>
  <c r="I646" i="2"/>
  <c r="J646" i="2"/>
  <c r="K646" i="2"/>
  <c r="L646" i="2"/>
  <c r="M646" i="2"/>
  <c r="N646" i="2"/>
  <c r="O646" i="2"/>
  <c r="P646" i="2"/>
  <c r="Y646" i="2"/>
  <c r="Z646" i="2"/>
  <c r="AA646" i="2"/>
  <c r="AC646" i="2"/>
  <c r="AD646" i="2"/>
  <c r="AE646" i="2"/>
  <c r="AF646" i="2"/>
  <c r="I647" i="2"/>
  <c r="J647" i="2"/>
  <c r="K647" i="2"/>
  <c r="L647" i="2"/>
  <c r="M647" i="2"/>
  <c r="N647" i="2"/>
  <c r="O647" i="2"/>
  <c r="P647" i="2"/>
  <c r="Y647" i="2"/>
  <c r="Z647" i="2"/>
  <c r="AA647" i="2"/>
  <c r="AC647" i="2"/>
  <c r="AD647" i="2"/>
  <c r="AE647" i="2"/>
  <c r="AF647" i="2"/>
  <c r="I648" i="2"/>
  <c r="J648" i="2"/>
  <c r="K648" i="2"/>
  <c r="L648" i="2"/>
  <c r="M648" i="2"/>
  <c r="N648" i="2"/>
  <c r="O648" i="2"/>
  <c r="P648" i="2"/>
  <c r="Y648" i="2"/>
  <c r="Z648" i="2"/>
  <c r="AA648" i="2"/>
  <c r="AC648" i="2"/>
  <c r="AD648" i="2"/>
  <c r="AE648" i="2"/>
  <c r="AF648" i="2"/>
  <c r="I649" i="2"/>
  <c r="J649" i="2"/>
  <c r="K649" i="2"/>
  <c r="L649" i="2"/>
  <c r="M649" i="2"/>
  <c r="N649" i="2"/>
  <c r="O649" i="2"/>
  <c r="P649" i="2"/>
  <c r="Y649" i="2"/>
  <c r="Z649" i="2"/>
  <c r="AA649" i="2"/>
  <c r="AC649" i="2"/>
  <c r="AD649" i="2"/>
  <c r="AE649" i="2"/>
  <c r="AF649" i="2"/>
  <c r="I650" i="2"/>
  <c r="J650" i="2"/>
  <c r="K650" i="2"/>
  <c r="L650" i="2"/>
  <c r="M650" i="2"/>
  <c r="N650" i="2"/>
  <c r="O650" i="2"/>
  <c r="P650" i="2"/>
  <c r="Y650" i="2"/>
  <c r="Z650" i="2"/>
  <c r="AA650" i="2"/>
  <c r="AC650" i="2"/>
  <c r="AD650" i="2"/>
  <c r="AE650" i="2"/>
  <c r="AF650" i="2"/>
  <c r="I651" i="2"/>
  <c r="J651" i="2"/>
  <c r="K651" i="2"/>
  <c r="L651" i="2"/>
  <c r="M651" i="2"/>
  <c r="N651" i="2"/>
  <c r="O651" i="2"/>
  <c r="P651" i="2"/>
  <c r="Y651" i="2"/>
  <c r="Z651" i="2"/>
  <c r="AA651" i="2"/>
  <c r="AC651" i="2"/>
  <c r="AD651" i="2"/>
  <c r="AE651" i="2"/>
  <c r="AF651" i="2"/>
  <c r="I652" i="2"/>
  <c r="J652" i="2"/>
  <c r="K652" i="2"/>
  <c r="L652" i="2"/>
  <c r="M652" i="2"/>
  <c r="N652" i="2"/>
  <c r="O652" i="2"/>
  <c r="P652" i="2"/>
  <c r="Y652" i="2"/>
  <c r="Z652" i="2"/>
  <c r="AA652" i="2"/>
  <c r="AC652" i="2"/>
  <c r="AD652" i="2"/>
  <c r="AE652" i="2"/>
  <c r="AF652" i="2"/>
  <c r="I653" i="2"/>
  <c r="J653" i="2"/>
  <c r="K653" i="2"/>
  <c r="L653" i="2"/>
  <c r="M653" i="2"/>
  <c r="N653" i="2"/>
  <c r="O653" i="2"/>
  <c r="P653" i="2"/>
  <c r="Y653" i="2"/>
  <c r="Z653" i="2"/>
  <c r="AA653" i="2"/>
  <c r="AC653" i="2"/>
  <c r="AD653" i="2"/>
  <c r="AE653" i="2"/>
  <c r="AF653" i="2"/>
  <c r="I654" i="2"/>
  <c r="J654" i="2"/>
  <c r="K654" i="2"/>
  <c r="L654" i="2"/>
  <c r="M654" i="2"/>
  <c r="N654" i="2"/>
  <c r="O654" i="2"/>
  <c r="P654" i="2"/>
  <c r="Y654" i="2"/>
  <c r="Z654" i="2"/>
  <c r="AA654" i="2"/>
  <c r="AC654" i="2"/>
  <c r="AD654" i="2"/>
  <c r="AE654" i="2"/>
  <c r="AF654" i="2"/>
  <c r="I655" i="2"/>
  <c r="J655" i="2"/>
  <c r="K655" i="2"/>
  <c r="L655" i="2"/>
  <c r="M655" i="2"/>
  <c r="N655" i="2"/>
  <c r="O655" i="2"/>
  <c r="P655" i="2"/>
  <c r="Y655" i="2"/>
  <c r="Z655" i="2"/>
  <c r="AA655" i="2"/>
  <c r="AC655" i="2"/>
  <c r="AD655" i="2"/>
  <c r="AE655" i="2"/>
  <c r="AF655" i="2"/>
  <c r="I656" i="2"/>
  <c r="J656" i="2"/>
  <c r="K656" i="2"/>
  <c r="L656" i="2"/>
  <c r="M656" i="2"/>
  <c r="N656" i="2"/>
  <c r="O656" i="2"/>
  <c r="P656" i="2"/>
  <c r="Y656" i="2"/>
  <c r="Z656" i="2"/>
  <c r="AA656" i="2"/>
  <c r="AC656" i="2"/>
  <c r="AD656" i="2"/>
  <c r="AE656" i="2"/>
  <c r="AF656" i="2"/>
  <c r="I657" i="2"/>
  <c r="J657" i="2"/>
  <c r="K657" i="2"/>
  <c r="L657" i="2"/>
  <c r="M657" i="2"/>
  <c r="N657" i="2"/>
  <c r="O657" i="2"/>
  <c r="P657" i="2"/>
  <c r="Y657" i="2"/>
  <c r="Z657" i="2"/>
  <c r="AA657" i="2"/>
  <c r="AC657" i="2"/>
  <c r="AD657" i="2"/>
  <c r="AE657" i="2"/>
  <c r="AF657" i="2"/>
  <c r="I658" i="2"/>
  <c r="J658" i="2"/>
  <c r="K658" i="2"/>
  <c r="L658" i="2"/>
  <c r="M658" i="2"/>
  <c r="N658" i="2"/>
  <c r="O658" i="2"/>
  <c r="P658" i="2"/>
  <c r="Y658" i="2"/>
  <c r="Z658" i="2"/>
  <c r="AA658" i="2"/>
  <c r="AC658" i="2"/>
  <c r="AD658" i="2"/>
  <c r="AE658" i="2"/>
  <c r="AF658" i="2"/>
  <c r="I659" i="2"/>
  <c r="J659" i="2"/>
  <c r="K659" i="2"/>
  <c r="L659" i="2"/>
  <c r="M659" i="2"/>
  <c r="N659" i="2"/>
  <c r="O659" i="2"/>
  <c r="P659" i="2"/>
  <c r="Y659" i="2"/>
  <c r="Z659" i="2"/>
  <c r="AA659" i="2"/>
  <c r="AC659" i="2"/>
  <c r="AD659" i="2"/>
  <c r="AE659" i="2"/>
  <c r="AF659" i="2"/>
  <c r="I660" i="2"/>
  <c r="J660" i="2"/>
  <c r="K660" i="2"/>
  <c r="L660" i="2"/>
  <c r="M660" i="2"/>
  <c r="N660" i="2"/>
  <c r="O660" i="2"/>
  <c r="P660" i="2"/>
  <c r="Y660" i="2"/>
  <c r="Z660" i="2"/>
  <c r="AA660" i="2"/>
  <c r="AC660" i="2"/>
  <c r="AD660" i="2"/>
  <c r="AE660" i="2"/>
  <c r="AF660" i="2"/>
  <c r="I661" i="2"/>
  <c r="J661" i="2"/>
  <c r="K661" i="2"/>
  <c r="L661" i="2"/>
  <c r="M661" i="2"/>
  <c r="N661" i="2"/>
  <c r="O661" i="2"/>
  <c r="P661" i="2"/>
  <c r="Y661" i="2"/>
  <c r="Z661" i="2"/>
  <c r="AA661" i="2"/>
  <c r="AC661" i="2"/>
  <c r="AD661" i="2"/>
  <c r="AE661" i="2"/>
  <c r="AF661" i="2"/>
  <c r="I662" i="2"/>
  <c r="J662" i="2"/>
  <c r="K662" i="2"/>
  <c r="L662" i="2"/>
  <c r="M662" i="2"/>
  <c r="N662" i="2"/>
  <c r="O662" i="2"/>
  <c r="P662" i="2"/>
  <c r="Y662" i="2"/>
  <c r="Z662" i="2"/>
  <c r="AA662" i="2"/>
  <c r="AC662" i="2"/>
  <c r="AD662" i="2"/>
  <c r="AE662" i="2"/>
  <c r="AF662" i="2"/>
  <c r="I663" i="2"/>
  <c r="J663" i="2"/>
  <c r="K663" i="2"/>
  <c r="L663" i="2"/>
  <c r="M663" i="2"/>
  <c r="N663" i="2"/>
  <c r="O663" i="2"/>
  <c r="P663" i="2"/>
  <c r="Y663" i="2"/>
  <c r="Z663" i="2"/>
  <c r="AA663" i="2"/>
  <c r="AC663" i="2"/>
  <c r="AD663" i="2"/>
  <c r="AE663" i="2"/>
  <c r="AF663" i="2"/>
  <c r="I664" i="2"/>
  <c r="J664" i="2"/>
  <c r="K664" i="2"/>
  <c r="L664" i="2"/>
  <c r="M664" i="2"/>
  <c r="N664" i="2"/>
  <c r="O664" i="2"/>
  <c r="P664" i="2"/>
  <c r="Y664" i="2"/>
  <c r="Z664" i="2"/>
  <c r="AA664" i="2"/>
  <c r="AC664" i="2"/>
  <c r="AD664" i="2"/>
  <c r="AE664" i="2"/>
  <c r="AF664" i="2"/>
  <c r="I665" i="2"/>
  <c r="J665" i="2"/>
  <c r="K665" i="2"/>
  <c r="L665" i="2"/>
  <c r="M665" i="2"/>
  <c r="N665" i="2"/>
  <c r="O665" i="2"/>
  <c r="P665" i="2"/>
  <c r="Y665" i="2"/>
  <c r="Z665" i="2"/>
  <c r="AA665" i="2"/>
  <c r="AC665" i="2"/>
  <c r="AD665" i="2"/>
  <c r="AE665" i="2"/>
  <c r="AF665" i="2"/>
  <c r="I666" i="2"/>
  <c r="J666" i="2"/>
  <c r="K666" i="2"/>
  <c r="L666" i="2"/>
  <c r="M666" i="2"/>
  <c r="N666" i="2"/>
  <c r="O666" i="2"/>
  <c r="P666" i="2"/>
  <c r="Y666" i="2"/>
  <c r="Z666" i="2"/>
  <c r="AA666" i="2"/>
  <c r="AC666" i="2"/>
  <c r="AD666" i="2"/>
  <c r="AE666" i="2"/>
  <c r="AF666" i="2"/>
  <c r="I667" i="2"/>
  <c r="J667" i="2"/>
  <c r="K667" i="2"/>
  <c r="L667" i="2"/>
  <c r="M667" i="2"/>
  <c r="N667" i="2"/>
  <c r="O667" i="2"/>
  <c r="P667" i="2"/>
  <c r="Y667" i="2"/>
  <c r="Z667" i="2"/>
  <c r="AA667" i="2"/>
  <c r="AC667" i="2"/>
  <c r="AD667" i="2"/>
  <c r="AE667" i="2"/>
  <c r="AF667" i="2"/>
  <c r="I668" i="2"/>
  <c r="J668" i="2"/>
  <c r="K668" i="2"/>
  <c r="L668" i="2"/>
  <c r="M668" i="2"/>
  <c r="N668" i="2"/>
  <c r="O668" i="2"/>
  <c r="P668" i="2"/>
  <c r="Y668" i="2"/>
  <c r="Z668" i="2"/>
  <c r="AA668" i="2"/>
  <c r="AC668" i="2"/>
  <c r="AD668" i="2"/>
  <c r="AE668" i="2"/>
  <c r="AF668" i="2"/>
  <c r="I669" i="2"/>
  <c r="J669" i="2"/>
  <c r="K669" i="2"/>
  <c r="L669" i="2"/>
  <c r="M669" i="2"/>
  <c r="N669" i="2"/>
  <c r="O669" i="2"/>
  <c r="P669" i="2"/>
  <c r="Y669" i="2"/>
  <c r="Z669" i="2"/>
  <c r="AA669" i="2"/>
  <c r="AC669" i="2"/>
  <c r="AD669" i="2"/>
  <c r="AE669" i="2"/>
  <c r="AF669" i="2"/>
  <c r="I670" i="2"/>
  <c r="J670" i="2"/>
  <c r="K670" i="2"/>
  <c r="L670" i="2"/>
  <c r="M670" i="2"/>
  <c r="N670" i="2"/>
  <c r="O670" i="2"/>
  <c r="P670" i="2"/>
  <c r="Y670" i="2"/>
  <c r="Z670" i="2"/>
  <c r="AA670" i="2"/>
  <c r="AC670" i="2"/>
  <c r="AD670" i="2"/>
  <c r="AE670" i="2"/>
  <c r="AF670" i="2"/>
  <c r="I671" i="2"/>
  <c r="J671" i="2"/>
  <c r="K671" i="2"/>
  <c r="L671" i="2"/>
  <c r="M671" i="2"/>
  <c r="N671" i="2"/>
  <c r="O671" i="2"/>
  <c r="P671" i="2"/>
  <c r="Y671" i="2"/>
  <c r="Z671" i="2"/>
  <c r="AA671" i="2"/>
  <c r="AC671" i="2"/>
  <c r="AD671" i="2"/>
  <c r="AE671" i="2"/>
  <c r="AF671" i="2"/>
  <c r="I672" i="2"/>
  <c r="J672" i="2"/>
  <c r="K672" i="2"/>
  <c r="L672" i="2"/>
  <c r="M672" i="2"/>
  <c r="N672" i="2"/>
  <c r="O672" i="2"/>
  <c r="P672" i="2"/>
  <c r="Y672" i="2"/>
  <c r="Z672" i="2"/>
  <c r="AA672" i="2"/>
  <c r="AC672" i="2"/>
  <c r="AD672" i="2"/>
  <c r="AE672" i="2"/>
  <c r="AF672" i="2"/>
  <c r="I673" i="2"/>
  <c r="J673" i="2"/>
  <c r="K673" i="2"/>
  <c r="L673" i="2"/>
  <c r="M673" i="2"/>
  <c r="N673" i="2"/>
  <c r="O673" i="2"/>
  <c r="P673" i="2"/>
  <c r="Y673" i="2"/>
  <c r="Z673" i="2"/>
  <c r="AA673" i="2"/>
  <c r="AC673" i="2"/>
  <c r="AD673" i="2"/>
  <c r="AE673" i="2"/>
  <c r="AF673" i="2"/>
  <c r="I674" i="2"/>
  <c r="J674" i="2"/>
  <c r="K674" i="2"/>
  <c r="L674" i="2"/>
  <c r="M674" i="2"/>
  <c r="N674" i="2"/>
  <c r="O674" i="2"/>
  <c r="P674" i="2"/>
  <c r="Y674" i="2"/>
  <c r="Z674" i="2"/>
  <c r="AA674" i="2"/>
  <c r="AC674" i="2"/>
  <c r="AD674" i="2"/>
  <c r="AE674" i="2"/>
  <c r="AF674" i="2"/>
  <c r="I675" i="2"/>
  <c r="J675" i="2"/>
  <c r="K675" i="2"/>
  <c r="L675" i="2"/>
  <c r="M675" i="2"/>
  <c r="N675" i="2"/>
  <c r="O675" i="2"/>
  <c r="P675" i="2"/>
  <c r="Y675" i="2"/>
  <c r="Z675" i="2"/>
  <c r="AA675" i="2"/>
  <c r="AC675" i="2"/>
  <c r="AD675" i="2"/>
  <c r="AE675" i="2"/>
  <c r="AF675" i="2"/>
  <c r="I676" i="2"/>
  <c r="J676" i="2"/>
  <c r="K676" i="2"/>
  <c r="L676" i="2"/>
  <c r="M676" i="2"/>
  <c r="N676" i="2"/>
  <c r="O676" i="2"/>
  <c r="P676" i="2"/>
  <c r="Y676" i="2"/>
  <c r="Z676" i="2"/>
  <c r="AA676" i="2"/>
  <c r="AC676" i="2"/>
  <c r="AD676" i="2"/>
  <c r="AE676" i="2"/>
  <c r="AF676" i="2"/>
  <c r="I677" i="2"/>
  <c r="J677" i="2"/>
  <c r="K677" i="2"/>
  <c r="L677" i="2"/>
  <c r="M677" i="2"/>
  <c r="N677" i="2"/>
  <c r="O677" i="2"/>
  <c r="P677" i="2"/>
  <c r="Y677" i="2"/>
  <c r="Z677" i="2"/>
  <c r="AA677" i="2"/>
  <c r="AC677" i="2"/>
  <c r="AD677" i="2"/>
  <c r="AE677" i="2"/>
  <c r="AF677" i="2"/>
  <c r="I678" i="2"/>
  <c r="J678" i="2"/>
  <c r="K678" i="2"/>
  <c r="L678" i="2"/>
  <c r="M678" i="2"/>
  <c r="N678" i="2"/>
  <c r="O678" i="2"/>
  <c r="P678" i="2"/>
  <c r="Y678" i="2"/>
  <c r="Z678" i="2"/>
  <c r="AA678" i="2"/>
  <c r="AC678" i="2"/>
  <c r="AD678" i="2"/>
  <c r="AE678" i="2"/>
  <c r="AF678" i="2"/>
  <c r="I679" i="2"/>
  <c r="J679" i="2"/>
  <c r="K679" i="2"/>
  <c r="L679" i="2"/>
  <c r="M679" i="2"/>
  <c r="N679" i="2"/>
  <c r="O679" i="2"/>
  <c r="P679" i="2"/>
  <c r="Y679" i="2"/>
  <c r="Z679" i="2"/>
  <c r="AA679" i="2"/>
  <c r="AC679" i="2"/>
  <c r="AD679" i="2"/>
  <c r="AE679" i="2"/>
  <c r="AF679" i="2"/>
  <c r="I680" i="2"/>
  <c r="J680" i="2"/>
  <c r="K680" i="2"/>
  <c r="L680" i="2"/>
  <c r="M680" i="2"/>
  <c r="N680" i="2"/>
  <c r="O680" i="2"/>
  <c r="P680" i="2"/>
  <c r="Y680" i="2"/>
  <c r="Z680" i="2"/>
  <c r="AA680" i="2"/>
  <c r="AC680" i="2"/>
  <c r="AD680" i="2"/>
  <c r="AE680" i="2"/>
  <c r="AF680" i="2"/>
  <c r="I681" i="2"/>
  <c r="J681" i="2"/>
  <c r="K681" i="2"/>
  <c r="L681" i="2"/>
  <c r="M681" i="2"/>
  <c r="N681" i="2"/>
  <c r="O681" i="2"/>
  <c r="P681" i="2"/>
  <c r="Y681" i="2"/>
  <c r="Z681" i="2"/>
  <c r="AA681" i="2"/>
  <c r="AC681" i="2"/>
  <c r="AD681" i="2"/>
  <c r="AE681" i="2"/>
  <c r="AF681" i="2"/>
  <c r="I682" i="2"/>
  <c r="J682" i="2"/>
  <c r="K682" i="2"/>
  <c r="L682" i="2"/>
  <c r="M682" i="2"/>
  <c r="N682" i="2"/>
  <c r="O682" i="2"/>
  <c r="P682" i="2"/>
  <c r="Y682" i="2"/>
  <c r="Z682" i="2"/>
  <c r="AA682" i="2"/>
  <c r="AC682" i="2"/>
  <c r="AD682" i="2"/>
  <c r="AE682" i="2"/>
  <c r="AF682" i="2"/>
  <c r="I683" i="2"/>
  <c r="J683" i="2"/>
  <c r="K683" i="2"/>
  <c r="L683" i="2"/>
  <c r="M683" i="2"/>
  <c r="N683" i="2"/>
  <c r="O683" i="2"/>
  <c r="P683" i="2"/>
  <c r="Y683" i="2"/>
  <c r="Z683" i="2"/>
  <c r="AA683" i="2"/>
  <c r="AC683" i="2"/>
  <c r="AD683" i="2"/>
  <c r="AE683" i="2"/>
  <c r="AF683" i="2"/>
  <c r="I684" i="2"/>
  <c r="J684" i="2"/>
  <c r="K684" i="2"/>
  <c r="L684" i="2"/>
  <c r="M684" i="2"/>
  <c r="N684" i="2"/>
  <c r="O684" i="2"/>
  <c r="P684" i="2"/>
  <c r="Y684" i="2"/>
  <c r="Z684" i="2"/>
  <c r="AA684" i="2"/>
  <c r="AC684" i="2"/>
  <c r="AD684" i="2"/>
  <c r="AE684" i="2"/>
  <c r="AF684" i="2"/>
  <c r="I685" i="2"/>
  <c r="J685" i="2"/>
  <c r="K685" i="2"/>
  <c r="L685" i="2"/>
  <c r="M685" i="2"/>
  <c r="N685" i="2"/>
  <c r="O685" i="2"/>
  <c r="P685" i="2"/>
  <c r="Y685" i="2"/>
  <c r="Z685" i="2"/>
  <c r="AA685" i="2"/>
  <c r="AC685" i="2"/>
  <c r="AD685" i="2"/>
  <c r="AE685" i="2"/>
  <c r="AF685" i="2"/>
  <c r="I686" i="2"/>
  <c r="J686" i="2"/>
  <c r="K686" i="2"/>
  <c r="L686" i="2"/>
  <c r="M686" i="2"/>
  <c r="N686" i="2"/>
  <c r="O686" i="2"/>
  <c r="P686" i="2"/>
  <c r="Y686" i="2"/>
  <c r="Z686" i="2"/>
  <c r="AA686" i="2"/>
  <c r="AC686" i="2"/>
  <c r="AD686" i="2"/>
  <c r="AE686" i="2"/>
  <c r="AF686" i="2"/>
  <c r="I687" i="2"/>
  <c r="J687" i="2"/>
  <c r="K687" i="2"/>
  <c r="L687" i="2"/>
  <c r="M687" i="2"/>
  <c r="N687" i="2"/>
  <c r="O687" i="2"/>
  <c r="P687" i="2"/>
  <c r="Y687" i="2"/>
  <c r="Z687" i="2"/>
  <c r="AA687" i="2"/>
  <c r="AC687" i="2"/>
  <c r="AD687" i="2"/>
  <c r="AE687" i="2"/>
  <c r="AF687" i="2"/>
  <c r="I688" i="2"/>
  <c r="J688" i="2"/>
  <c r="K688" i="2"/>
  <c r="L688" i="2"/>
  <c r="M688" i="2"/>
  <c r="N688" i="2"/>
  <c r="O688" i="2"/>
  <c r="P688" i="2"/>
  <c r="Y688" i="2"/>
  <c r="Z688" i="2"/>
  <c r="AA688" i="2"/>
  <c r="AC688" i="2"/>
  <c r="AD688" i="2"/>
  <c r="AE688" i="2"/>
  <c r="AF688" i="2"/>
  <c r="I689" i="2"/>
  <c r="J689" i="2"/>
  <c r="K689" i="2"/>
  <c r="L689" i="2"/>
  <c r="M689" i="2"/>
  <c r="N689" i="2"/>
  <c r="O689" i="2"/>
  <c r="P689" i="2"/>
  <c r="Y689" i="2"/>
  <c r="Z689" i="2"/>
  <c r="AA689" i="2"/>
  <c r="AC689" i="2"/>
  <c r="AD689" i="2"/>
  <c r="AE689" i="2"/>
  <c r="AF689" i="2"/>
  <c r="I690" i="2"/>
  <c r="J690" i="2"/>
  <c r="K690" i="2"/>
  <c r="L690" i="2"/>
  <c r="M690" i="2"/>
  <c r="N690" i="2"/>
  <c r="O690" i="2"/>
  <c r="P690" i="2"/>
  <c r="Y690" i="2"/>
  <c r="Z690" i="2"/>
  <c r="AA690" i="2"/>
  <c r="AC690" i="2"/>
  <c r="AD690" i="2"/>
  <c r="AE690" i="2"/>
  <c r="AF690" i="2"/>
  <c r="I691" i="2"/>
  <c r="J691" i="2"/>
  <c r="K691" i="2"/>
  <c r="L691" i="2"/>
  <c r="M691" i="2"/>
  <c r="N691" i="2"/>
  <c r="O691" i="2"/>
  <c r="P691" i="2"/>
  <c r="Y691" i="2"/>
  <c r="Z691" i="2"/>
  <c r="AA691" i="2"/>
  <c r="AC691" i="2"/>
  <c r="AD691" i="2"/>
  <c r="AE691" i="2"/>
  <c r="AF691" i="2"/>
  <c r="I692" i="2"/>
  <c r="J692" i="2"/>
  <c r="K692" i="2"/>
  <c r="L692" i="2"/>
  <c r="M692" i="2"/>
  <c r="N692" i="2"/>
  <c r="O692" i="2"/>
  <c r="P692" i="2"/>
  <c r="Y692" i="2"/>
  <c r="Z692" i="2"/>
  <c r="AA692" i="2"/>
  <c r="AC692" i="2"/>
  <c r="AD692" i="2"/>
  <c r="AE692" i="2"/>
  <c r="AF692" i="2"/>
  <c r="I693" i="2"/>
  <c r="J693" i="2"/>
  <c r="K693" i="2"/>
  <c r="L693" i="2"/>
  <c r="M693" i="2"/>
  <c r="N693" i="2"/>
  <c r="O693" i="2"/>
  <c r="P693" i="2"/>
  <c r="Y693" i="2"/>
  <c r="Z693" i="2"/>
  <c r="AA693" i="2"/>
  <c r="AC693" i="2"/>
  <c r="AD693" i="2"/>
  <c r="AE693" i="2"/>
  <c r="AF693" i="2"/>
  <c r="I694" i="2"/>
  <c r="J694" i="2"/>
  <c r="K694" i="2"/>
  <c r="L694" i="2"/>
  <c r="M694" i="2"/>
  <c r="N694" i="2"/>
  <c r="O694" i="2"/>
  <c r="P694" i="2"/>
  <c r="Y694" i="2"/>
  <c r="Z694" i="2"/>
  <c r="AA694" i="2"/>
  <c r="AC694" i="2"/>
  <c r="AD694" i="2"/>
  <c r="AE694" i="2"/>
  <c r="AF694" i="2"/>
  <c r="I695" i="2"/>
  <c r="J695" i="2"/>
  <c r="K695" i="2"/>
  <c r="L695" i="2"/>
  <c r="M695" i="2"/>
  <c r="N695" i="2"/>
  <c r="O695" i="2"/>
  <c r="P695" i="2"/>
  <c r="Y695" i="2"/>
  <c r="Z695" i="2"/>
  <c r="AA695" i="2"/>
  <c r="AC695" i="2"/>
  <c r="AD695" i="2"/>
  <c r="AE695" i="2"/>
  <c r="AF695" i="2"/>
  <c r="I696" i="2"/>
  <c r="J696" i="2"/>
  <c r="K696" i="2"/>
  <c r="L696" i="2"/>
  <c r="M696" i="2"/>
  <c r="N696" i="2"/>
  <c r="O696" i="2"/>
  <c r="P696" i="2"/>
  <c r="Y696" i="2"/>
  <c r="Z696" i="2"/>
  <c r="AA696" i="2"/>
  <c r="AC696" i="2"/>
  <c r="AD696" i="2"/>
  <c r="AE696" i="2"/>
  <c r="AF696" i="2"/>
  <c r="I697" i="2"/>
  <c r="J697" i="2"/>
  <c r="K697" i="2"/>
  <c r="L697" i="2"/>
  <c r="M697" i="2"/>
  <c r="N697" i="2"/>
  <c r="O697" i="2"/>
  <c r="P697" i="2"/>
  <c r="Y697" i="2"/>
  <c r="Z697" i="2"/>
  <c r="AA697" i="2"/>
  <c r="AC697" i="2"/>
  <c r="AD697" i="2"/>
  <c r="AE697" i="2"/>
  <c r="AF697" i="2"/>
  <c r="I698" i="2"/>
  <c r="J698" i="2"/>
  <c r="K698" i="2"/>
  <c r="L698" i="2"/>
  <c r="M698" i="2"/>
  <c r="N698" i="2"/>
  <c r="O698" i="2"/>
  <c r="P698" i="2"/>
  <c r="Y698" i="2"/>
  <c r="Z698" i="2"/>
  <c r="AA698" i="2"/>
  <c r="AC698" i="2"/>
  <c r="AD698" i="2"/>
  <c r="AE698" i="2"/>
  <c r="AF698" i="2"/>
  <c r="I699" i="2"/>
  <c r="J699" i="2"/>
  <c r="K699" i="2"/>
  <c r="L699" i="2"/>
  <c r="M699" i="2"/>
  <c r="N699" i="2"/>
  <c r="O699" i="2"/>
  <c r="P699" i="2"/>
  <c r="Y699" i="2"/>
  <c r="Z699" i="2"/>
  <c r="AA699" i="2"/>
  <c r="AC699" i="2"/>
  <c r="AD699" i="2"/>
  <c r="AE699" i="2"/>
  <c r="AF699" i="2"/>
  <c r="I700" i="2"/>
  <c r="J700" i="2"/>
  <c r="K700" i="2"/>
  <c r="L700" i="2"/>
  <c r="M700" i="2"/>
  <c r="N700" i="2"/>
  <c r="O700" i="2"/>
  <c r="P700" i="2"/>
  <c r="Y700" i="2"/>
  <c r="Z700" i="2"/>
  <c r="AA700" i="2"/>
  <c r="AC700" i="2"/>
  <c r="AD700" i="2"/>
  <c r="AE700" i="2"/>
  <c r="AF700" i="2"/>
  <c r="I701" i="2"/>
  <c r="J701" i="2"/>
  <c r="K701" i="2"/>
  <c r="L701" i="2"/>
  <c r="M701" i="2"/>
  <c r="N701" i="2"/>
  <c r="O701" i="2"/>
  <c r="P701" i="2"/>
  <c r="Y701" i="2"/>
  <c r="Z701" i="2"/>
  <c r="AA701" i="2"/>
  <c r="AC701" i="2"/>
  <c r="AD701" i="2"/>
  <c r="AE701" i="2"/>
  <c r="AF701" i="2"/>
  <c r="I702" i="2"/>
  <c r="J702" i="2"/>
  <c r="K702" i="2"/>
  <c r="L702" i="2"/>
  <c r="M702" i="2"/>
  <c r="N702" i="2"/>
  <c r="O702" i="2"/>
  <c r="P702" i="2"/>
  <c r="Y702" i="2"/>
  <c r="Z702" i="2"/>
  <c r="AA702" i="2"/>
  <c r="AC702" i="2"/>
  <c r="AD702" i="2"/>
  <c r="AE702" i="2"/>
  <c r="AF702" i="2"/>
  <c r="I703" i="2"/>
  <c r="J703" i="2"/>
  <c r="K703" i="2"/>
  <c r="L703" i="2"/>
  <c r="M703" i="2"/>
  <c r="N703" i="2"/>
  <c r="O703" i="2"/>
  <c r="P703" i="2"/>
  <c r="Y703" i="2"/>
  <c r="Z703" i="2"/>
  <c r="AA703" i="2"/>
  <c r="AC703" i="2"/>
  <c r="AD703" i="2"/>
  <c r="AE703" i="2"/>
  <c r="AF703" i="2"/>
  <c r="I704" i="2"/>
  <c r="J704" i="2"/>
  <c r="K704" i="2"/>
  <c r="L704" i="2"/>
  <c r="M704" i="2"/>
  <c r="N704" i="2"/>
  <c r="O704" i="2"/>
  <c r="P704" i="2"/>
  <c r="Y704" i="2"/>
  <c r="Z704" i="2"/>
  <c r="AA704" i="2"/>
  <c r="AC704" i="2"/>
  <c r="AD704" i="2"/>
  <c r="AE704" i="2"/>
  <c r="AF704" i="2"/>
  <c r="I705" i="2"/>
  <c r="J705" i="2"/>
  <c r="K705" i="2"/>
  <c r="L705" i="2"/>
  <c r="M705" i="2"/>
  <c r="N705" i="2"/>
  <c r="O705" i="2"/>
  <c r="P705" i="2"/>
  <c r="Y705" i="2"/>
  <c r="Z705" i="2"/>
  <c r="AA705" i="2"/>
  <c r="AC705" i="2"/>
  <c r="AD705" i="2"/>
  <c r="AE705" i="2"/>
  <c r="AF705" i="2"/>
  <c r="I706" i="2"/>
  <c r="J706" i="2"/>
  <c r="K706" i="2"/>
  <c r="L706" i="2"/>
  <c r="M706" i="2"/>
  <c r="N706" i="2"/>
  <c r="O706" i="2"/>
  <c r="P706" i="2"/>
  <c r="Y706" i="2"/>
  <c r="Z706" i="2"/>
  <c r="AA706" i="2"/>
  <c r="AC706" i="2"/>
  <c r="AD706" i="2"/>
  <c r="AE706" i="2"/>
  <c r="AF706" i="2"/>
  <c r="I707" i="2"/>
  <c r="J707" i="2"/>
  <c r="K707" i="2"/>
  <c r="L707" i="2"/>
  <c r="M707" i="2"/>
  <c r="N707" i="2"/>
  <c r="O707" i="2"/>
  <c r="P707" i="2"/>
  <c r="Y707" i="2"/>
  <c r="Z707" i="2"/>
  <c r="AA707" i="2"/>
  <c r="AC707" i="2"/>
  <c r="AD707" i="2"/>
  <c r="AE707" i="2"/>
  <c r="AF707" i="2"/>
  <c r="I708" i="2"/>
  <c r="J708" i="2"/>
  <c r="K708" i="2"/>
  <c r="L708" i="2"/>
  <c r="M708" i="2"/>
  <c r="N708" i="2"/>
  <c r="O708" i="2"/>
  <c r="P708" i="2"/>
  <c r="Y708" i="2"/>
  <c r="Z708" i="2"/>
  <c r="AA708" i="2"/>
  <c r="AC708" i="2"/>
  <c r="AD708" i="2"/>
  <c r="AE708" i="2"/>
  <c r="AF708" i="2"/>
  <c r="I709" i="2"/>
  <c r="J709" i="2"/>
  <c r="K709" i="2"/>
  <c r="L709" i="2"/>
  <c r="M709" i="2"/>
  <c r="N709" i="2"/>
  <c r="O709" i="2"/>
  <c r="P709" i="2"/>
  <c r="Y709" i="2"/>
  <c r="Z709" i="2"/>
  <c r="AA709" i="2"/>
  <c r="AC709" i="2"/>
  <c r="AD709" i="2"/>
  <c r="AE709" i="2"/>
  <c r="AF709" i="2"/>
  <c r="I710" i="2"/>
  <c r="J710" i="2"/>
  <c r="K710" i="2"/>
  <c r="L710" i="2"/>
  <c r="M710" i="2"/>
  <c r="N710" i="2"/>
  <c r="O710" i="2"/>
  <c r="P710" i="2"/>
  <c r="Y710" i="2"/>
  <c r="Z710" i="2"/>
  <c r="AA710" i="2"/>
  <c r="AC710" i="2"/>
  <c r="AD710" i="2"/>
  <c r="AE710" i="2"/>
  <c r="AF710" i="2"/>
  <c r="I711" i="2"/>
  <c r="J711" i="2"/>
  <c r="K711" i="2"/>
  <c r="L711" i="2"/>
  <c r="M711" i="2"/>
  <c r="N711" i="2"/>
  <c r="O711" i="2"/>
  <c r="P711" i="2"/>
  <c r="Y711" i="2"/>
  <c r="Z711" i="2"/>
  <c r="AA711" i="2"/>
  <c r="AC711" i="2"/>
  <c r="AD711" i="2"/>
  <c r="AE711" i="2"/>
  <c r="AF711" i="2"/>
  <c r="I712" i="2"/>
  <c r="J712" i="2"/>
  <c r="K712" i="2"/>
  <c r="L712" i="2"/>
  <c r="M712" i="2"/>
  <c r="N712" i="2"/>
  <c r="O712" i="2"/>
  <c r="P712" i="2"/>
  <c r="Y712" i="2"/>
  <c r="Z712" i="2"/>
  <c r="AA712" i="2"/>
  <c r="AC712" i="2"/>
  <c r="AD712" i="2"/>
  <c r="AE712" i="2"/>
  <c r="AF712" i="2"/>
  <c r="I713" i="2"/>
  <c r="J713" i="2"/>
  <c r="K713" i="2"/>
  <c r="L713" i="2"/>
  <c r="M713" i="2"/>
  <c r="N713" i="2"/>
  <c r="O713" i="2"/>
  <c r="P713" i="2"/>
  <c r="Y713" i="2"/>
  <c r="Z713" i="2"/>
  <c r="AA713" i="2"/>
  <c r="AC713" i="2"/>
  <c r="AD713" i="2"/>
  <c r="AE713" i="2"/>
  <c r="AF713" i="2"/>
  <c r="I714" i="2"/>
  <c r="J714" i="2"/>
  <c r="K714" i="2"/>
  <c r="L714" i="2"/>
  <c r="M714" i="2"/>
  <c r="N714" i="2"/>
  <c r="O714" i="2"/>
  <c r="P714" i="2"/>
  <c r="Y714" i="2"/>
  <c r="Z714" i="2"/>
  <c r="AA714" i="2"/>
  <c r="AC714" i="2"/>
  <c r="AD714" i="2"/>
  <c r="AE714" i="2"/>
  <c r="AF714" i="2"/>
  <c r="I715" i="2"/>
  <c r="J715" i="2"/>
  <c r="K715" i="2"/>
  <c r="L715" i="2"/>
  <c r="M715" i="2"/>
  <c r="N715" i="2"/>
  <c r="O715" i="2"/>
  <c r="P715" i="2"/>
  <c r="Y715" i="2"/>
  <c r="Z715" i="2"/>
  <c r="AA715" i="2"/>
  <c r="AC715" i="2"/>
  <c r="AD715" i="2"/>
  <c r="AE715" i="2"/>
  <c r="AF715" i="2"/>
  <c r="I716" i="2"/>
  <c r="J716" i="2"/>
  <c r="K716" i="2"/>
  <c r="L716" i="2"/>
  <c r="M716" i="2"/>
  <c r="N716" i="2"/>
  <c r="O716" i="2"/>
  <c r="P716" i="2"/>
  <c r="Y716" i="2"/>
  <c r="Z716" i="2"/>
  <c r="AA716" i="2"/>
  <c r="AC716" i="2"/>
  <c r="AD716" i="2"/>
  <c r="AE716" i="2"/>
  <c r="AF716" i="2"/>
  <c r="I717" i="2"/>
  <c r="J717" i="2"/>
  <c r="K717" i="2"/>
  <c r="L717" i="2"/>
  <c r="M717" i="2"/>
  <c r="N717" i="2"/>
  <c r="O717" i="2"/>
  <c r="P717" i="2"/>
  <c r="Y717" i="2"/>
  <c r="Z717" i="2"/>
  <c r="AA717" i="2"/>
  <c r="AC717" i="2"/>
  <c r="AD717" i="2"/>
  <c r="AE717" i="2"/>
  <c r="AF717" i="2"/>
  <c r="I718" i="2"/>
  <c r="J718" i="2"/>
  <c r="K718" i="2"/>
  <c r="L718" i="2"/>
  <c r="M718" i="2"/>
  <c r="N718" i="2"/>
  <c r="O718" i="2"/>
  <c r="P718" i="2"/>
  <c r="Y718" i="2"/>
  <c r="Z718" i="2"/>
  <c r="AA718" i="2"/>
  <c r="AC718" i="2"/>
  <c r="AD718" i="2"/>
  <c r="AE718" i="2"/>
  <c r="AF718" i="2"/>
  <c r="I719" i="2"/>
  <c r="J719" i="2"/>
  <c r="K719" i="2"/>
  <c r="L719" i="2"/>
  <c r="M719" i="2"/>
  <c r="N719" i="2"/>
  <c r="O719" i="2"/>
  <c r="P719" i="2"/>
  <c r="Y719" i="2"/>
  <c r="Z719" i="2"/>
  <c r="AA719" i="2"/>
  <c r="AC719" i="2"/>
  <c r="AD719" i="2"/>
  <c r="AE719" i="2"/>
  <c r="AF719" i="2"/>
  <c r="I720" i="2"/>
  <c r="J720" i="2"/>
  <c r="K720" i="2"/>
  <c r="L720" i="2"/>
  <c r="M720" i="2"/>
  <c r="N720" i="2"/>
  <c r="O720" i="2"/>
  <c r="P720" i="2"/>
  <c r="Y720" i="2"/>
  <c r="Z720" i="2"/>
  <c r="AA720" i="2"/>
  <c r="AC720" i="2"/>
  <c r="AD720" i="2"/>
  <c r="AE720" i="2"/>
  <c r="AF720" i="2"/>
  <c r="I721" i="2"/>
  <c r="J721" i="2"/>
  <c r="K721" i="2"/>
  <c r="L721" i="2"/>
  <c r="M721" i="2"/>
  <c r="N721" i="2"/>
  <c r="O721" i="2"/>
  <c r="P721" i="2"/>
  <c r="Y721" i="2"/>
  <c r="Z721" i="2"/>
  <c r="AA721" i="2"/>
  <c r="AC721" i="2"/>
  <c r="AD721" i="2"/>
  <c r="AE721" i="2"/>
  <c r="AF721" i="2"/>
  <c r="I722" i="2"/>
  <c r="J722" i="2"/>
  <c r="K722" i="2"/>
  <c r="L722" i="2"/>
  <c r="M722" i="2"/>
  <c r="N722" i="2"/>
  <c r="O722" i="2"/>
  <c r="P722" i="2"/>
  <c r="Y722" i="2"/>
  <c r="Z722" i="2"/>
  <c r="AA722" i="2"/>
  <c r="AC722" i="2"/>
  <c r="AD722" i="2"/>
  <c r="AE722" i="2"/>
  <c r="AF722" i="2"/>
  <c r="I723" i="2"/>
  <c r="J723" i="2"/>
  <c r="K723" i="2"/>
  <c r="L723" i="2"/>
  <c r="M723" i="2"/>
  <c r="N723" i="2"/>
  <c r="O723" i="2"/>
  <c r="P723" i="2"/>
  <c r="Y723" i="2"/>
  <c r="Z723" i="2"/>
  <c r="AA723" i="2"/>
  <c r="AC723" i="2"/>
  <c r="AD723" i="2"/>
  <c r="AE723" i="2"/>
  <c r="AF723" i="2"/>
  <c r="I724" i="2"/>
  <c r="J724" i="2"/>
  <c r="K724" i="2"/>
  <c r="L724" i="2"/>
  <c r="M724" i="2"/>
  <c r="N724" i="2"/>
  <c r="O724" i="2"/>
  <c r="P724" i="2"/>
  <c r="Y724" i="2"/>
  <c r="Z724" i="2"/>
  <c r="AA724" i="2"/>
  <c r="AC724" i="2"/>
  <c r="AD724" i="2"/>
  <c r="AE724" i="2"/>
  <c r="AF724" i="2"/>
  <c r="I725" i="2"/>
  <c r="J725" i="2"/>
  <c r="K725" i="2"/>
  <c r="L725" i="2"/>
  <c r="M725" i="2"/>
  <c r="N725" i="2"/>
  <c r="O725" i="2"/>
  <c r="P725" i="2"/>
  <c r="Y725" i="2"/>
  <c r="Z725" i="2"/>
  <c r="AA725" i="2"/>
  <c r="AC725" i="2"/>
  <c r="AD725" i="2"/>
  <c r="AE725" i="2"/>
  <c r="AF725" i="2"/>
  <c r="I726" i="2"/>
  <c r="J726" i="2"/>
  <c r="K726" i="2"/>
  <c r="L726" i="2"/>
  <c r="M726" i="2"/>
  <c r="N726" i="2"/>
  <c r="O726" i="2"/>
  <c r="P726" i="2"/>
  <c r="Y726" i="2"/>
  <c r="Z726" i="2"/>
  <c r="AA726" i="2"/>
  <c r="AC726" i="2"/>
  <c r="AD726" i="2"/>
  <c r="AE726" i="2"/>
  <c r="AF726" i="2"/>
  <c r="I727" i="2"/>
  <c r="J727" i="2"/>
  <c r="K727" i="2"/>
  <c r="L727" i="2"/>
  <c r="M727" i="2"/>
  <c r="N727" i="2"/>
  <c r="O727" i="2"/>
  <c r="P727" i="2"/>
  <c r="Y727" i="2"/>
  <c r="Z727" i="2"/>
  <c r="AA727" i="2"/>
  <c r="AC727" i="2"/>
  <c r="AD727" i="2"/>
  <c r="AE727" i="2"/>
  <c r="AF727" i="2"/>
  <c r="I728" i="2"/>
  <c r="J728" i="2"/>
  <c r="K728" i="2"/>
  <c r="L728" i="2"/>
  <c r="M728" i="2"/>
  <c r="N728" i="2"/>
  <c r="O728" i="2"/>
  <c r="P728" i="2"/>
  <c r="Y728" i="2"/>
  <c r="Z728" i="2"/>
  <c r="AA728" i="2"/>
  <c r="AC728" i="2"/>
  <c r="AD728" i="2"/>
  <c r="AE728" i="2"/>
  <c r="AF728" i="2"/>
  <c r="I729" i="2"/>
  <c r="J729" i="2"/>
  <c r="K729" i="2"/>
  <c r="L729" i="2"/>
  <c r="M729" i="2"/>
  <c r="N729" i="2"/>
  <c r="O729" i="2"/>
  <c r="P729" i="2"/>
  <c r="Y729" i="2"/>
  <c r="Z729" i="2"/>
  <c r="AA729" i="2"/>
  <c r="AC729" i="2"/>
  <c r="AD729" i="2"/>
  <c r="AE729" i="2"/>
  <c r="AF729" i="2"/>
  <c r="I730" i="2"/>
  <c r="J730" i="2"/>
  <c r="K730" i="2"/>
  <c r="L730" i="2"/>
  <c r="M730" i="2"/>
  <c r="N730" i="2"/>
  <c r="O730" i="2"/>
  <c r="P730" i="2"/>
  <c r="Y730" i="2"/>
  <c r="Z730" i="2"/>
  <c r="AA730" i="2"/>
  <c r="AC730" i="2"/>
  <c r="AD730" i="2"/>
  <c r="AE730" i="2"/>
  <c r="AF730" i="2"/>
  <c r="I731" i="2"/>
  <c r="J731" i="2"/>
  <c r="K731" i="2"/>
  <c r="L731" i="2"/>
  <c r="M731" i="2"/>
  <c r="N731" i="2"/>
  <c r="O731" i="2"/>
  <c r="P731" i="2"/>
  <c r="Y731" i="2"/>
  <c r="Z731" i="2"/>
  <c r="AA731" i="2"/>
  <c r="AC731" i="2"/>
  <c r="AD731" i="2"/>
  <c r="AE731" i="2"/>
  <c r="AF731" i="2"/>
  <c r="I732" i="2"/>
  <c r="J732" i="2"/>
  <c r="K732" i="2"/>
  <c r="L732" i="2"/>
  <c r="M732" i="2"/>
  <c r="N732" i="2"/>
  <c r="O732" i="2"/>
  <c r="P732" i="2"/>
  <c r="Y732" i="2"/>
  <c r="Z732" i="2"/>
  <c r="AA732" i="2"/>
  <c r="AC732" i="2"/>
  <c r="AD732" i="2"/>
  <c r="AE732" i="2"/>
  <c r="AF732" i="2"/>
  <c r="I733" i="2"/>
  <c r="J733" i="2"/>
  <c r="K733" i="2"/>
  <c r="L733" i="2"/>
  <c r="M733" i="2"/>
  <c r="N733" i="2"/>
  <c r="O733" i="2"/>
  <c r="P733" i="2"/>
  <c r="Y733" i="2"/>
  <c r="Z733" i="2"/>
  <c r="AA733" i="2"/>
  <c r="AC733" i="2"/>
  <c r="AD733" i="2"/>
  <c r="AE733" i="2"/>
  <c r="AF733" i="2"/>
  <c r="I734" i="2"/>
  <c r="J734" i="2"/>
  <c r="K734" i="2"/>
  <c r="L734" i="2"/>
  <c r="M734" i="2"/>
  <c r="N734" i="2"/>
  <c r="O734" i="2"/>
  <c r="P734" i="2"/>
  <c r="Y734" i="2"/>
  <c r="Z734" i="2"/>
  <c r="AA734" i="2"/>
  <c r="AC734" i="2"/>
  <c r="AD734" i="2"/>
  <c r="AE734" i="2"/>
  <c r="AF734" i="2"/>
  <c r="I735" i="2"/>
  <c r="J735" i="2"/>
  <c r="K735" i="2"/>
  <c r="L735" i="2"/>
  <c r="M735" i="2"/>
  <c r="N735" i="2"/>
  <c r="O735" i="2"/>
  <c r="P735" i="2"/>
  <c r="Y735" i="2"/>
  <c r="Z735" i="2"/>
  <c r="AA735" i="2"/>
  <c r="AC735" i="2"/>
  <c r="AD735" i="2"/>
  <c r="AE735" i="2"/>
  <c r="AF735" i="2"/>
  <c r="I736" i="2"/>
  <c r="J736" i="2"/>
  <c r="K736" i="2"/>
  <c r="L736" i="2"/>
  <c r="M736" i="2"/>
  <c r="N736" i="2"/>
  <c r="O736" i="2"/>
  <c r="P736" i="2"/>
  <c r="Y736" i="2"/>
  <c r="Z736" i="2"/>
  <c r="AA736" i="2"/>
  <c r="AC736" i="2"/>
  <c r="AD736" i="2"/>
  <c r="AE736" i="2"/>
  <c r="AF736" i="2"/>
  <c r="I737" i="2"/>
  <c r="J737" i="2"/>
  <c r="K737" i="2"/>
  <c r="L737" i="2"/>
  <c r="M737" i="2"/>
  <c r="N737" i="2"/>
  <c r="O737" i="2"/>
  <c r="P737" i="2"/>
  <c r="Y737" i="2"/>
  <c r="Z737" i="2"/>
  <c r="AA737" i="2"/>
  <c r="AC737" i="2"/>
  <c r="AD737" i="2"/>
  <c r="AE737" i="2"/>
  <c r="AF737" i="2"/>
  <c r="I738" i="2"/>
  <c r="J738" i="2"/>
  <c r="K738" i="2"/>
  <c r="L738" i="2"/>
  <c r="M738" i="2"/>
  <c r="N738" i="2"/>
  <c r="O738" i="2"/>
  <c r="P738" i="2"/>
  <c r="Y738" i="2"/>
  <c r="Z738" i="2"/>
  <c r="AA738" i="2"/>
  <c r="AC738" i="2"/>
  <c r="AD738" i="2"/>
  <c r="AE738" i="2"/>
  <c r="AF738" i="2"/>
  <c r="I739" i="2"/>
  <c r="J739" i="2"/>
  <c r="K739" i="2"/>
  <c r="L739" i="2"/>
  <c r="M739" i="2"/>
  <c r="N739" i="2"/>
  <c r="O739" i="2"/>
  <c r="P739" i="2"/>
  <c r="Y739" i="2"/>
  <c r="Z739" i="2"/>
  <c r="AA739" i="2"/>
  <c r="AC739" i="2"/>
  <c r="AD739" i="2"/>
  <c r="AE739" i="2"/>
  <c r="AF739" i="2"/>
  <c r="I740" i="2"/>
  <c r="J740" i="2"/>
  <c r="K740" i="2"/>
  <c r="L740" i="2"/>
  <c r="M740" i="2"/>
  <c r="N740" i="2"/>
  <c r="O740" i="2"/>
  <c r="P740" i="2"/>
  <c r="Y740" i="2"/>
  <c r="Z740" i="2"/>
  <c r="AA740" i="2"/>
  <c r="AC740" i="2"/>
  <c r="AD740" i="2"/>
  <c r="AE740" i="2"/>
  <c r="AF740" i="2"/>
  <c r="I741" i="2"/>
  <c r="J741" i="2"/>
  <c r="K741" i="2"/>
  <c r="L741" i="2"/>
  <c r="M741" i="2"/>
  <c r="N741" i="2"/>
  <c r="O741" i="2"/>
  <c r="P741" i="2"/>
  <c r="Y741" i="2"/>
  <c r="Z741" i="2"/>
  <c r="AA741" i="2"/>
  <c r="AC741" i="2"/>
  <c r="AD741" i="2"/>
  <c r="AE741" i="2"/>
  <c r="AF741" i="2"/>
  <c r="I742" i="2"/>
  <c r="J742" i="2"/>
  <c r="K742" i="2"/>
  <c r="L742" i="2"/>
  <c r="M742" i="2"/>
  <c r="N742" i="2"/>
  <c r="O742" i="2"/>
  <c r="P742" i="2"/>
  <c r="Y742" i="2"/>
  <c r="Z742" i="2"/>
  <c r="AA742" i="2"/>
  <c r="AC742" i="2"/>
  <c r="AD742" i="2"/>
  <c r="AE742" i="2"/>
  <c r="AF742" i="2"/>
  <c r="I743" i="2"/>
  <c r="J743" i="2"/>
  <c r="K743" i="2"/>
  <c r="L743" i="2"/>
  <c r="M743" i="2"/>
  <c r="N743" i="2"/>
  <c r="O743" i="2"/>
  <c r="P743" i="2"/>
  <c r="Y743" i="2"/>
  <c r="Z743" i="2"/>
  <c r="AA743" i="2"/>
  <c r="AC743" i="2"/>
  <c r="AD743" i="2"/>
  <c r="AE743" i="2"/>
  <c r="AF743" i="2"/>
  <c r="I744" i="2"/>
  <c r="J744" i="2"/>
  <c r="K744" i="2"/>
  <c r="L744" i="2"/>
  <c r="M744" i="2"/>
  <c r="N744" i="2"/>
  <c r="O744" i="2"/>
  <c r="P744" i="2"/>
  <c r="Y744" i="2"/>
  <c r="Z744" i="2"/>
  <c r="AA744" i="2"/>
  <c r="AC744" i="2"/>
  <c r="AD744" i="2"/>
  <c r="AE744" i="2"/>
  <c r="AF744" i="2"/>
  <c r="I745" i="2"/>
  <c r="J745" i="2"/>
  <c r="K745" i="2"/>
  <c r="L745" i="2"/>
  <c r="M745" i="2"/>
  <c r="N745" i="2"/>
  <c r="O745" i="2"/>
  <c r="P745" i="2"/>
  <c r="Y745" i="2"/>
  <c r="Z745" i="2"/>
  <c r="AA745" i="2"/>
  <c r="AC745" i="2"/>
  <c r="AD745" i="2"/>
  <c r="AE745" i="2"/>
  <c r="AF745" i="2"/>
  <c r="I746" i="2"/>
  <c r="J746" i="2"/>
  <c r="K746" i="2"/>
  <c r="L746" i="2"/>
  <c r="M746" i="2"/>
  <c r="N746" i="2"/>
  <c r="O746" i="2"/>
  <c r="P746" i="2"/>
  <c r="Y746" i="2"/>
  <c r="Z746" i="2"/>
  <c r="AA746" i="2"/>
  <c r="AC746" i="2"/>
  <c r="AD746" i="2"/>
  <c r="AE746" i="2"/>
  <c r="AF746" i="2"/>
  <c r="I747" i="2"/>
  <c r="J747" i="2"/>
  <c r="K747" i="2"/>
  <c r="L747" i="2"/>
  <c r="M747" i="2"/>
  <c r="N747" i="2"/>
  <c r="O747" i="2"/>
  <c r="P747" i="2"/>
  <c r="Y747" i="2"/>
  <c r="Z747" i="2"/>
  <c r="AA747" i="2"/>
  <c r="AC747" i="2"/>
  <c r="AD747" i="2"/>
  <c r="AE747" i="2"/>
  <c r="AF747" i="2"/>
  <c r="I748" i="2"/>
  <c r="J748" i="2"/>
  <c r="K748" i="2"/>
  <c r="L748" i="2"/>
  <c r="M748" i="2"/>
  <c r="N748" i="2"/>
  <c r="O748" i="2"/>
  <c r="P748" i="2"/>
  <c r="Y748" i="2"/>
  <c r="Z748" i="2"/>
  <c r="AA748" i="2"/>
  <c r="AC748" i="2"/>
  <c r="AD748" i="2"/>
  <c r="AE748" i="2"/>
  <c r="AF748" i="2"/>
  <c r="I749" i="2"/>
  <c r="J749" i="2"/>
  <c r="K749" i="2"/>
  <c r="L749" i="2"/>
  <c r="M749" i="2"/>
  <c r="N749" i="2"/>
  <c r="O749" i="2"/>
  <c r="P749" i="2"/>
  <c r="Y749" i="2"/>
  <c r="Z749" i="2"/>
  <c r="AA749" i="2"/>
  <c r="AC749" i="2"/>
  <c r="AD749" i="2"/>
  <c r="AE749" i="2"/>
  <c r="AF749" i="2"/>
  <c r="I750" i="2"/>
  <c r="J750" i="2"/>
  <c r="K750" i="2"/>
  <c r="L750" i="2"/>
  <c r="M750" i="2"/>
  <c r="N750" i="2"/>
  <c r="O750" i="2"/>
  <c r="P750" i="2"/>
  <c r="Y750" i="2"/>
  <c r="Z750" i="2"/>
  <c r="AA750" i="2"/>
  <c r="AC750" i="2"/>
  <c r="AD750" i="2"/>
  <c r="AE750" i="2"/>
  <c r="AF750" i="2"/>
  <c r="I751" i="2"/>
  <c r="J751" i="2"/>
  <c r="K751" i="2"/>
  <c r="L751" i="2"/>
  <c r="M751" i="2"/>
  <c r="N751" i="2"/>
  <c r="O751" i="2"/>
  <c r="P751" i="2"/>
  <c r="Y751" i="2"/>
  <c r="Z751" i="2"/>
  <c r="AA751" i="2"/>
  <c r="AC751" i="2"/>
  <c r="AD751" i="2"/>
  <c r="AE751" i="2"/>
  <c r="AF751" i="2"/>
  <c r="I752" i="2"/>
  <c r="J752" i="2"/>
  <c r="K752" i="2"/>
  <c r="L752" i="2"/>
  <c r="M752" i="2"/>
  <c r="N752" i="2"/>
  <c r="O752" i="2"/>
  <c r="P752" i="2"/>
  <c r="Y752" i="2"/>
  <c r="Z752" i="2"/>
  <c r="AA752" i="2"/>
  <c r="AC752" i="2"/>
  <c r="AD752" i="2"/>
  <c r="AE752" i="2"/>
  <c r="AF752" i="2"/>
  <c r="I753" i="2"/>
  <c r="J753" i="2"/>
  <c r="K753" i="2"/>
  <c r="L753" i="2"/>
  <c r="M753" i="2"/>
  <c r="N753" i="2"/>
  <c r="O753" i="2"/>
  <c r="P753" i="2"/>
  <c r="Y753" i="2"/>
  <c r="Z753" i="2"/>
  <c r="AA753" i="2"/>
  <c r="AC753" i="2"/>
  <c r="AD753" i="2"/>
  <c r="AE753" i="2"/>
  <c r="AF753" i="2"/>
  <c r="I754" i="2"/>
  <c r="J754" i="2"/>
  <c r="K754" i="2"/>
  <c r="L754" i="2"/>
  <c r="M754" i="2"/>
  <c r="N754" i="2"/>
  <c r="O754" i="2"/>
  <c r="P754" i="2"/>
  <c r="Y754" i="2"/>
  <c r="Z754" i="2"/>
  <c r="AA754" i="2"/>
  <c r="AC754" i="2"/>
  <c r="AD754" i="2"/>
  <c r="AE754" i="2"/>
  <c r="AF754" i="2"/>
  <c r="I755" i="2"/>
  <c r="J755" i="2"/>
  <c r="K755" i="2"/>
  <c r="L755" i="2"/>
  <c r="M755" i="2"/>
  <c r="N755" i="2"/>
  <c r="O755" i="2"/>
  <c r="P755" i="2"/>
  <c r="Y755" i="2"/>
  <c r="Z755" i="2"/>
  <c r="AA755" i="2"/>
  <c r="AC755" i="2"/>
  <c r="AD755" i="2"/>
  <c r="AE755" i="2"/>
  <c r="AF755" i="2"/>
  <c r="I756" i="2"/>
  <c r="J756" i="2"/>
  <c r="K756" i="2"/>
  <c r="L756" i="2"/>
  <c r="M756" i="2"/>
  <c r="N756" i="2"/>
  <c r="O756" i="2"/>
  <c r="P756" i="2"/>
  <c r="Y756" i="2"/>
  <c r="Z756" i="2"/>
  <c r="AA756" i="2"/>
  <c r="AC756" i="2"/>
  <c r="AD756" i="2"/>
  <c r="AE756" i="2"/>
  <c r="AF756" i="2"/>
  <c r="I757" i="2"/>
  <c r="J757" i="2"/>
  <c r="K757" i="2"/>
  <c r="L757" i="2"/>
  <c r="M757" i="2"/>
  <c r="N757" i="2"/>
  <c r="O757" i="2"/>
  <c r="P757" i="2"/>
  <c r="Y757" i="2"/>
  <c r="Z757" i="2"/>
  <c r="AA757" i="2"/>
  <c r="AC757" i="2"/>
  <c r="AD757" i="2"/>
  <c r="AE757" i="2"/>
  <c r="AF757" i="2"/>
  <c r="I758" i="2"/>
  <c r="J758" i="2"/>
  <c r="K758" i="2"/>
  <c r="L758" i="2"/>
  <c r="M758" i="2"/>
  <c r="N758" i="2"/>
  <c r="O758" i="2"/>
  <c r="P758" i="2"/>
  <c r="Y758" i="2"/>
  <c r="Z758" i="2"/>
  <c r="AA758" i="2"/>
  <c r="AC758" i="2"/>
  <c r="AD758" i="2"/>
  <c r="AE758" i="2"/>
  <c r="AF758" i="2"/>
  <c r="I759" i="2"/>
  <c r="J759" i="2"/>
  <c r="K759" i="2"/>
  <c r="L759" i="2"/>
  <c r="M759" i="2"/>
  <c r="N759" i="2"/>
  <c r="O759" i="2"/>
  <c r="P759" i="2"/>
  <c r="Y759" i="2"/>
  <c r="Z759" i="2"/>
  <c r="AA759" i="2"/>
  <c r="AC759" i="2"/>
  <c r="AD759" i="2"/>
  <c r="AE759" i="2"/>
  <c r="AF759" i="2"/>
  <c r="I760" i="2"/>
  <c r="J760" i="2"/>
  <c r="K760" i="2"/>
  <c r="L760" i="2"/>
  <c r="M760" i="2"/>
  <c r="N760" i="2"/>
  <c r="O760" i="2"/>
  <c r="P760" i="2"/>
  <c r="Y760" i="2"/>
  <c r="Z760" i="2"/>
  <c r="AA760" i="2"/>
  <c r="AC760" i="2"/>
  <c r="AD760" i="2"/>
  <c r="AE760" i="2"/>
  <c r="AF760" i="2"/>
  <c r="I761" i="2"/>
  <c r="J761" i="2"/>
  <c r="K761" i="2"/>
  <c r="L761" i="2"/>
  <c r="M761" i="2"/>
  <c r="N761" i="2"/>
  <c r="O761" i="2"/>
  <c r="P761" i="2"/>
  <c r="Y761" i="2"/>
  <c r="Z761" i="2"/>
  <c r="AA761" i="2"/>
  <c r="AC761" i="2"/>
  <c r="AD761" i="2"/>
  <c r="AE761" i="2"/>
  <c r="AF761" i="2"/>
  <c r="I762" i="2"/>
  <c r="J762" i="2"/>
  <c r="K762" i="2"/>
  <c r="L762" i="2"/>
  <c r="M762" i="2"/>
  <c r="N762" i="2"/>
  <c r="O762" i="2"/>
  <c r="P762" i="2"/>
  <c r="Y762" i="2"/>
  <c r="Z762" i="2"/>
  <c r="AA762" i="2"/>
  <c r="AC762" i="2"/>
  <c r="AD762" i="2"/>
  <c r="AE762" i="2"/>
  <c r="AF762" i="2"/>
  <c r="I763" i="2"/>
  <c r="J763" i="2"/>
  <c r="K763" i="2"/>
  <c r="L763" i="2"/>
  <c r="M763" i="2"/>
  <c r="N763" i="2"/>
  <c r="O763" i="2"/>
  <c r="P763" i="2"/>
  <c r="Y763" i="2"/>
  <c r="Z763" i="2"/>
  <c r="AA763" i="2"/>
  <c r="AC763" i="2"/>
  <c r="AD763" i="2"/>
  <c r="AE763" i="2"/>
  <c r="AF763" i="2"/>
  <c r="I764" i="2"/>
  <c r="J764" i="2"/>
  <c r="K764" i="2"/>
  <c r="L764" i="2"/>
  <c r="M764" i="2"/>
  <c r="N764" i="2"/>
  <c r="O764" i="2"/>
  <c r="P764" i="2"/>
  <c r="Y764" i="2"/>
  <c r="Z764" i="2"/>
  <c r="AA764" i="2"/>
  <c r="AC764" i="2"/>
  <c r="AD764" i="2"/>
  <c r="AE764" i="2"/>
  <c r="AF764" i="2"/>
  <c r="I765" i="2"/>
  <c r="J765" i="2"/>
  <c r="K765" i="2"/>
  <c r="L765" i="2"/>
  <c r="M765" i="2"/>
  <c r="N765" i="2"/>
  <c r="O765" i="2"/>
  <c r="P765" i="2"/>
  <c r="Y765" i="2"/>
  <c r="Z765" i="2"/>
  <c r="AA765" i="2"/>
  <c r="AC765" i="2"/>
  <c r="AD765" i="2"/>
  <c r="AE765" i="2"/>
  <c r="AF765" i="2"/>
  <c r="I766" i="2"/>
  <c r="J766" i="2"/>
  <c r="K766" i="2"/>
  <c r="L766" i="2"/>
  <c r="M766" i="2"/>
  <c r="N766" i="2"/>
  <c r="O766" i="2"/>
  <c r="P766" i="2"/>
  <c r="Y766" i="2"/>
  <c r="Z766" i="2"/>
  <c r="AA766" i="2"/>
  <c r="AC766" i="2"/>
  <c r="AD766" i="2"/>
  <c r="AE766" i="2"/>
  <c r="AF766" i="2"/>
  <c r="I767" i="2"/>
  <c r="J767" i="2"/>
  <c r="K767" i="2"/>
  <c r="L767" i="2"/>
  <c r="M767" i="2"/>
  <c r="N767" i="2"/>
  <c r="O767" i="2"/>
  <c r="P767" i="2"/>
  <c r="Y767" i="2"/>
  <c r="Z767" i="2"/>
  <c r="AA767" i="2"/>
  <c r="AC767" i="2"/>
  <c r="AD767" i="2"/>
  <c r="AE767" i="2"/>
  <c r="AF767" i="2"/>
  <c r="I768" i="2"/>
  <c r="J768" i="2"/>
  <c r="K768" i="2"/>
  <c r="L768" i="2"/>
  <c r="M768" i="2"/>
  <c r="N768" i="2"/>
  <c r="O768" i="2"/>
  <c r="P768" i="2"/>
  <c r="Y768" i="2"/>
  <c r="Z768" i="2"/>
  <c r="AA768" i="2"/>
  <c r="AC768" i="2"/>
  <c r="AD768" i="2"/>
  <c r="AE768" i="2"/>
  <c r="AF768" i="2"/>
  <c r="I769" i="2"/>
  <c r="J769" i="2"/>
  <c r="K769" i="2"/>
  <c r="L769" i="2"/>
  <c r="M769" i="2"/>
  <c r="N769" i="2"/>
  <c r="O769" i="2"/>
  <c r="P769" i="2"/>
  <c r="Y769" i="2"/>
  <c r="Z769" i="2"/>
  <c r="AA769" i="2"/>
  <c r="AC769" i="2"/>
  <c r="AD769" i="2"/>
  <c r="AE769" i="2"/>
  <c r="AF769" i="2"/>
  <c r="I770" i="2"/>
  <c r="J770" i="2"/>
  <c r="K770" i="2"/>
  <c r="L770" i="2"/>
  <c r="M770" i="2"/>
  <c r="N770" i="2"/>
  <c r="O770" i="2"/>
  <c r="P770" i="2"/>
  <c r="Y770" i="2"/>
  <c r="Z770" i="2"/>
  <c r="AA770" i="2"/>
  <c r="AC770" i="2"/>
  <c r="AD770" i="2"/>
  <c r="AE770" i="2"/>
  <c r="AF770" i="2"/>
  <c r="I771" i="2"/>
  <c r="J771" i="2"/>
  <c r="K771" i="2"/>
  <c r="L771" i="2"/>
  <c r="M771" i="2"/>
  <c r="N771" i="2"/>
  <c r="O771" i="2"/>
  <c r="P771" i="2"/>
  <c r="Y771" i="2"/>
  <c r="Z771" i="2"/>
  <c r="AA771" i="2"/>
  <c r="AC771" i="2"/>
  <c r="AD771" i="2"/>
  <c r="AE771" i="2"/>
  <c r="AF771" i="2"/>
  <c r="I772" i="2"/>
  <c r="J772" i="2"/>
  <c r="K772" i="2"/>
  <c r="L772" i="2"/>
  <c r="M772" i="2"/>
  <c r="N772" i="2"/>
  <c r="O772" i="2"/>
  <c r="P772" i="2"/>
  <c r="Y772" i="2"/>
  <c r="Z772" i="2"/>
  <c r="AA772" i="2"/>
  <c r="AC772" i="2"/>
  <c r="AD772" i="2"/>
  <c r="AE772" i="2"/>
  <c r="AF772" i="2"/>
  <c r="I773" i="2"/>
  <c r="J773" i="2"/>
  <c r="K773" i="2"/>
  <c r="L773" i="2"/>
  <c r="M773" i="2"/>
  <c r="N773" i="2"/>
  <c r="O773" i="2"/>
  <c r="P773" i="2"/>
  <c r="Y773" i="2"/>
  <c r="Z773" i="2"/>
  <c r="AA773" i="2"/>
  <c r="AC773" i="2"/>
  <c r="AD773" i="2"/>
  <c r="AE773" i="2"/>
  <c r="AF773" i="2"/>
  <c r="I774" i="2"/>
  <c r="J774" i="2"/>
  <c r="K774" i="2"/>
  <c r="L774" i="2"/>
  <c r="M774" i="2"/>
  <c r="N774" i="2"/>
  <c r="O774" i="2"/>
  <c r="P774" i="2"/>
  <c r="Y774" i="2"/>
  <c r="Z774" i="2"/>
  <c r="AA774" i="2"/>
  <c r="AC774" i="2"/>
  <c r="AD774" i="2"/>
  <c r="AE774" i="2"/>
  <c r="AF774" i="2"/>
  <c r="I775" i="2"/>
  <c r="J775" i="2"/>
  <c r="K775" i="2"/>
  <c r="L775" i="2"/>
  <c r="M775" i="2"/>
  <c r="N775" i="2"/>
  <c r="O775" i="2"/>
  <c r="P775" i="2"/>
  <c r="Y775" i="2"/>
  <c r="Z775" i="2"/>
  <c r="AA775" i="2"/>
  <c r="AC775" i="2"/>
  <c r="AD775" i="2"/>
  <c r="AE775" i="2"/>
  <c r="AF775" i="2"/>
  <c r="I776" i="2"/>
  <c r="J776" i="2"/>
  <c r="K776" i="2"/>
  <c r="L776" i="2"/>
  <c r="M776" i="2"/>
  <c r="N776" i="2"/>
  <c r="O776" i="2"/>
  <c r="P776" i="2"/>
  <c r="Y776" i="2"/>
  <c r="Z776" i="2"/>
  <c r="AA776" i="2"/>
  <c r="AC776" i="2"/>
  <c r="AD776" i="2"/>
  <c r="AE776" i="2"/>
  <c r="AF776" i="2"/>
  <c r="I777" i="2"/>
  <c r="J777" i="2"/>
  <c r="K777" i="2"/>
  <c r="L777" i="2"/>
  <c r="M777" i="2"/>
  <c r="N777" i="2"/>
  <c r="O777" i="2"/>
  <c r="P777" i="2"/>
  <c r="Y777" i="2"/>
  <c r="Z777" i="2"/>
  <c r="AA777" i="2"/>
  <c r="AC777" i="2"/>
  <c r="AD777" i="2"/>
  <c r="AE777" i="2"/>
  <c r="AF777" i="2"/>
  <c r="I778" i="2"/>
  <c r="J778" i="2"/>
  <c r="K778" i="2"/>
  <c r="L778" i="2"/>
  <c r="M778" i="2"/>
  <c r="N778" i="2"/>
  <c r="O778" i="2"/>
  <c r="P778" i="2"/>
  <c r="Y778" i="2"/>
  <c r="Z778" i="2"/>
  <c r="AA778" i="2"/>
  <c r="AC778" i="2"/>
  <c r="AD778" i="2"/>
  <c r="AE778" i="2"/>
  <c r="AF778" i="2"/>
  <c r="I779" i="2"/>
  <c r="J779" i="2"/>
  <c r="K779" i="2"/>
  <c r="L779" i="2"/>
  <c r="M779" i="2"/>
  <c r="N779" i="2"/>
  <c r="O779" i="2"/>
  <c r="P779" i="2"/>
  <c r="Y779" i="2"/>
  <c r="Z779" i="2"/>
  <c r="AA779" i="2"/>
  <c r="AC779" i="2"/>
  <c r="AD779" i="2"/>
  <c r="AE779" i="2"/>
  <c r="AF779" i="2"/>
  <c r="I780" i="2"/>
  <c r="J780" i="2"/>
  <c r="K780" i="2"/>
  <c r="L780" i="2"/>
  <c r="M780" i="2"/>
  <c r="N780" i="2"/>
  <c r="O780" i="2"/>
  <c r="P780" i="2"/>
  <c r="Y780" i="2"/>
  <c r="Z780" i="2"/>
  <c r="AA780" i="2"/>
  <c r="AC780" i="2"/>
  <c r="AD780" i="2"/>
  <c r="AE780" i="2"/>
  <c r="AF780" i="2"/>
  <c r="I781" i="2"/>
  <c r="J781" i="2"/>
  <c r="K781" i="2"/>
  <c r="L781" i="2"/>
  <c r="M781" i="2"/>
  <c r="N781" i="2"/>
  <c r="O781" i="2"/>
  <c r="P781" i="2"/>
  <c r="Y781" i="2"/>
  <c r="Z781" i="2"/>
  <c r="AA781" i="2"/>
  <c r="AC781" i="2"/>
  <c r="AD781" i="2"/>
  <c r="AE781" i="2"/>
  <c r="AF781" i="2"/>
  <c r="I782" i="2"/>
  <c r="J782" i="2"/>
  <c r="K782" i="2"/>
  <c r="L782" i="2"/>
  <c r="M782" i="2"/>
  <c r="N782" i="2"/>
  <c r="O782" i="2"/>
  <c r="P782" i="2"/>
  <c r="Y782" i="2"/>
  <c r="Z782" i="2"/>
  <c r="AA782" i="2"/>
  <c r="AC782" i="2"/>
  <c r="AD782" i="2"/>
  <c r="AE782" i="2"/>
  <c r="AF782" i="2"/>
  <c r="I783" i="2"/>
  <c r="J783" i="2"/>
  <c r="K783" i="2"/>
  <c r="L783" i="2"/>
  <c r="M783" i="2"/>
  <c r="N783" i="2"/>
  <c r="O783" i="2"/>
  <c r="P783" i="2"/>
  <c r="Y783" i="2"/>
  <c r="Z783" i="2"/>
  <c r="AA783" i="2"/>
  <c r="AC783" i="2"/>
  <c r="AD783" i="2"/>
  <c r="AE783" i="2"/>
  <c r="AF783" i="2"/>
  <c r="I784" i="2"/>
  <c r="J784" i="2"/>
  <c r="K784" i="2"/>
  <c r="L784" i="2"/>
  <c r="M784" i="2"/>
  <c r="N784" i="2"/>
  <c r="O784" i="2"/>
  <c r="P784" i="2"/>
  <c r="Y784" i="2"/>
  <c r="Z784" i="2"/>
  <c r="AA784" i="2"/>
  <c r="AC784" i="2"/>
  <c r="AD784" i="2"/>
  <c r="AE784" i="2"/>
  <c r="AF784" i="2"/>
  <c r="I785" i="2"/>
  <c r="J785" i="2"/>
  <c r="K785" i="2"/>
  <c r="L785" i="2"/>
  <c r="M785" i="2"/>
  <c r="N785" i="2"/>
  <c r="O785" i="2"/>
  <c r="P785" i="2"/>
  <c r="Y785" i="2"/>
  <c r="Z785" i="2"/>
  <c r="AA785" i="2"/>
  <c r="AC785" i="2"/>
  <c r="AD785" i="2"/>
  <c r="AE785" i="2"/>
  <c r="AF785" i="2"/>
  <c r="I786" i="2"/>
  <c r="J786" i="2"/>
  <c r="K786" i="2"/>
  <c r="L786" i="2"/>
  <c r="M786" i="2"/>
  <c r="N786" i="2"/>
  <c r="O786" i="2"/>
  <c r="P786" i="2"/>
  <c r="Y786" i="2"/>
  <c r="Z786" i="2"/>
  <c r="AA786" i="2"/>
  <c r="AC786" i="2"/>
  <c r="AD786" i="2"/>
  <c r="AE786" i="2"/>
  <c r="AF786" i="2"/>
  <c r="I787" i="2"/>
  <c r="J787" i="2"/>
  <c r="K787" i="2"/>
  <c r="L787" i="2"/>
  <c r="M787" i="2"/>
  <c r="N787" i="2"/>
  <c r="O787" i="2"/>
  <c r="P787" i="2"/>
  <c r="Y787" i="2"/>
  <c r="Z787" i="2"/>
  <c r="AA787" i="2"/>
  <c r="AC787" i="2"/>
  <c r="AD787" i="2"/>
  <c r="AE787" i="2"/>
  <c r="AF787" i="2"/>
  <c r="I788" i="2"/>
  <c r="J788" i="2"/>
  <c r="K788" i="2"/>
  <c r="L788" i="2"/>
  <c r="M788" i="2"/>
  <c r="N788" i="2"/>
  <c r="O788" i="2"/>
  <c r="P788" i="2"/>
  <c r="Y788" i="2"/>
  <c r="Z788" i="2"/>
  <c r="AA788" i="2"/>
  <c r="AC788" i="2"/>
  <c r="AD788" i="2"/>
  <c r="AE788" i="2"/>
  <c r="AF788" i="2"/>
  <c r="I789" i="2"/>
  <c r="J789" i="2"/>
  <c r="K789" i="2"/>
  <c r="L789" i="2"/>
  <c r="M789" i="2"/>
  <c r="N789" i="2"/>
  <c r="O789" i="2"/>
  <c r="P789" i="2"/>
  <c r="Y789" i="2"/>
  <c r="Z789" i="2"/>
  <c r="AA789" i="2"/>
  <c r="AC789" i="2"/>
  <c r="AD789" i="2"/>
  <c r="AE789" i="2"/>
  <c r="AF789" i="2"/>
  <c r="I790" i="2"/>
  <c r="J790" i="2"/>
  <c r="K790" i="2"/>
  <c r="L790" i="2"/>
  <c r="M790" i="2"/>
  <c r="N790" i="2"/>
  <c r="O790" i="2"/>
  <c r="P790" i="2"/>
  <c r="Y790" i="2"/>
  <c r="Z790" i="2"/>
  <c r="AA790" i="2"/>
  <c r="AC790" i="2"/>
  <c r="AD790" i="2"/>
  <c r="AE790" i="2"/>
  <c r="AF790" i="2"/>
  <c r="I791" i="2"/>
  <c r="J791" i="2"/>
  <c r="K791" i="2"/>
  <c r="L791" i="2"/>
  <c r="M791" i="2"/>
  <c r="N791" i="2"/>
  <c r="O791" i="2"/>
  <c r="P791" i="2"/>
  <c r="Y791" i="2"/>
  <c r="Z791" i="2"/>
  <c r="AA791" i="2"/>
  <c r="AC791" i="2"/>
  <c r="AD791" i="2"/>
  <c r="AE791" i="2"/>
  <c r="AF791" i="2"/>
  <c r="I792" i="2"/>
  <c r="J792" i="2"/>
  <c r="K792" i="2"/>
  <c r="L792" i="2"/>
  <c r="M792" i="2"/>
  <c r="N792" i="2"/>
  <c r="O792" i="2"/>
  <c r="P792" i="2"/>
  <c r="Y792" i="2"/>
  <c r="Z792" i="2"/>
  <c r="AA792" i="2"/>
  <c r="AC792" i="2"/>
  <c r="AD792" i="2"/>
  <c r="AE792" i="2"/>
  <c r="AF792" i="2"/>
  <c r="I793" i="2"/>
  <c r="J793" i="2"/>
  <c r="K793" i="2"/>
  <c r="L793" i="2"/>
  <c r="M793" i="2"/>
  <c r="N793" i="2"/>
  <c r="O793" i="2"/>
  <c r="P793" i="2"/>
  <c r="Y793" i="2"/>
  <c r="Z793" i="2"/>
  <c r="AA793" i="2"/>
  <c r="AC793" i="2"/>
  <c r="AD793" i="2"/>
  <c r="AE793" i="2"/>
  <c r="AF793" i="2"/>
  <c r="I794" i="2"/>
  <c r="J794" i="2"/>
  <c r="K794" i="2"/>
  <c r="L794" i="2"/>
  <c r="M794" i="2"/>
  <c r="N794" i="2"/>
  <c r="O794" i="2"/>
  <c r="P794" i="2"/>
  <c r="Y794" i="2"/>
  <c r="Z794" i="2"/>
  <c r="AA794" i="2"/>
  <c r="AC794" i="2"/>
  <c r="AD794" i="2"/>
  <c r="AE794" i="2"/>
  <c r="AF794" i="2"/>
  <c r="I795" i="2"/>
  <c r="J795" i="2"/>
  <c r="K795" i="2"/>
  <c r="L795" i="2"/>
  <c r="M795" i="2"/>
  <c r="N795" i="2"/>
  <c r="O795" i="2"/>
  <c r="P795" i="2"/>
  <c r="Y795" i="2"/>
  <c r="Z795" i="2"/>
  <c r="AA795" i="2"/>
  <c r="AC795" i="2"/>
  <c r="AD795" i="2"/>
  <c r="AE795" i="2"/>
  <c r="AF795" i="2"/>
  <c r="I796" i="2"/>
  <c r="J796" i="2"/>
  <c r="K796" i="2"/>
  <c r="L796" i="2"/>
  <c r="M796" i="2"/>
  <c r="N796" i="2"/>
  <c r="O796" i="2"/>
  <c r="P796" i="2"/>
  <c r="Y796" i="2"/>
  <c r="Z796" i="2"/>
  <c r="AA796" i="2"/>
  <c r="AC796" i="2"/>
  <c r="AD796" i="2"/>
  <c r="AE796" i="2"/>
  <c r="AF796" i="2"/>
  <c r="I797" i="2"/>
  <c r="J797" i="2"/>
  <c r="K797" i="2"/>
  <c r="L797" i="2"/>
  <c r="M797" i="2"/>
  <c r="N797" i="2"/>
  <c r="O797" i="2"/>
  <c r="P797" i="2"/>
  <c r="Y797" i="2"/>
  <c r="Z797" i="2"/>
  <c r="AA797" i="2"/>
  <c r="AC797" i="2"/>
  <c r="AD797" i="2"/>
  <c r="AE797" i="2"/>
  <c r="AF797" i="2"/>
  <c r="I798" i="2"/>
  <c r="J798" i="2"/>
  <c r="K798" i="2"/>
  <c r="L798" i="2"/>
  <c r="M798" i="2"/>
  <c r="N798" i="2"/>
  <c r="O798" i="2"/>
  <c r="P798" i="2"/>
  <c r="Y798" i="2"/>
  <c r="Z798" i="2"/>
  <c r="AA798" i="2"/>
  <c r="AC798" i="2"/>
  <c r="AD798" i="2"/>
  <c r="AE798" i="2"/>
  <c r="AF798" i="2"/>
  <c r="I799" i="2"/>
  <c r="J799" i="2"/>
  <c r="K799" i="2"/>
  <c r="L799" i="2"/>
  <c r="M799" i="2"/>
  <c r="N799" i="2"/>
  <c r="O799" i="2"/>
  <c r="P799" i="2"/>
  <c r="Y799" i="2"/>
  <c r="Z799" i="2"/>
  <c r="AA799" i="2"/>
  <c r="AC799" i="2"/>
  <c r="AD799" i="2"/>
  <c r="AE799" i="2"/>
  <c r="AF799" i="2"/>
  <c r="I800" i="2"/>
  <c r="J800" i="2"/>
  <c r="K800" i="2"/>
  <c r="L800" i="2"/>
  <c r="M800" i="2"/>
  <c r="N800" i="2"/>
  <c r="O800" i="2"/>
  <c r="P800" i="2"/>
  <c r="Y800" i="2"/>
  <c r="Z800" i="2"/>
  <c r="AA800" i="2"/>
  <c r="AC800" i="2"/>
  <c r="AD800" i="2"/>
  <c r="AE800" i="2"/>
  <c r="AF800" i="2"/>
  <c r="I801" i="2"/>
  <c r="J801" i="2"/>
  <c r="K801" i="2"/>
  <c r="L801" i="2"/>
  <c r="M801" i="2"/>
  <c r="N801" i="2"/>
  <c r="O801" i="2"/>
  <c r="P801" i="2"/>
  <c r="Y801" i="2"/>
  <c r="Z801" i="2"/>
  <c r="AA801" i="2"/>
  <c r="AC801" i="2"/>
  <c r="AD801" i="2"/>
  <c r="AE801" i="2"/>
  <c r="AF801" i="2"/>
  <c r="I802" i="2"/>
  <c r="J802" i="2"/>
  <c r="K802" i="2"/>
  <c r="L802" i="2"/>
  <c r="M802" i="2"/>
  <c r="N802" i="2"/>
  <c r="O802" i="2"/>
  <c r="P802" i="2"/>
  <c r="Y802" i="2"/>
  <c r="Z802" i="2"/>
  <c r="AA802" i="2"/>
  <c r="AC802" i="2"/>
  <c r="AD802" i="2"/>
  <c r="AE802" i="2"/>
  <c r="AF802" i="2"/>
  <c r="I803" i="2"/>
  <c r="J803" i="2"/>
  <c r="K803" i="2"/>
  <c r="L803" i="2"/>
  <c r="M803" i="2"/>
  <c r="N803" i="2"/>
  <c r="O803" i="2"/>
  <c r="P803" i="2"/>
  <c r="Y803" i="2"/>
  <c r="Z803" i="2"/>
  <c r="AA803" i="2"/>
  <c r="AC803" i="2"/>
  <c r="AD803" i="2"/>
  <c r="AE803" i="2"/>
  <c r="AF803" i="2"/>
  <c r="I804" i="2"/>
  <c r="J804" i="2"/>
  <c r="K804" i="2"/>
  <c r="L804" i="2"/>
  <c r="M804" i="2"/>
  <c r="N804" i="2"/>
  <c r="O804" i="2"/>
  <c r="P804" i="2"/>
  <c r="Y804" i="2"/>
  <c r="Z804" i="2"/>
  <c r="AA804" i="2"/>
  <c r="AC804" i="2"/>
  <c r="AD804" i="2"/>
  <c r="AE804" i="2"/>
  <c r="AF804" i="2"/>
  <c r="I805" i="2"/>
  <c r="J805" i="2"/>
  <c r="K805" i="2"/>
  <c r="L805" i="2"/>
  <c r="M805" i="2"/>
  <c r="N805" i="2"/>
  <c r="O805" i="2"/>
  <c r="P805" i="2"/>
  <c r="Y805" i="2"/>
  <c r="Z805" i="2"/>
  <c r="AA805" i="2"/>
  <c r="AC805" i="2"/>
  <c r="AD805" i="2"/>
  <c r="AE805" i="2"/>
  <c r="AF805" i="2"/>
  <c r="I806" i="2"/>
  <c r="J806" i="2"/>
  <c r="K806" i="2"/>
  <c r="L806" i="2"/>
  <c r="M806" i="2"/>
  <c r="N806" i="2"/>
  <c r="O806" i="2"/>
  <c r="P806" i="2"/>
  <c r="Y806" i="2"/>
  <c r="Z806" i="2"/>
  <c r="AA806" i="2"/>
  <c r="AC806" i="2"/>
  <c r="AD806" i="2"/>
  <c r="AE806" i="2"/>
  <c r="AF806" i="2"/>
  <c r="I807" i="2"/>
  <c r="J807" i="2"/>
  <c r="K807" i="2"/>
  <c r="L807" i="2"/>
  <c r="M807" i="2"/>
  <c r="N807" i="2"/>
  <c r="O807" i="2"/>
  <c r="P807" i="2"/>
  <c r="Y807" i="2"/>
  <c r="Z807" i="2"/>
  <c r="AA807" i="2"/>
  <c r="AC807" i="2"/>
  <c r="AD807" i="2"/>
  <c r="AE807" i="2"/>
  <c r="AF807" i="2"/>
  <c r="I808" i="2"/>
  <c r="J808" i="2"/>
  <c r="K808" i="2"/>
  <c r="L808" i="2"/>
  <c r="M808" i="2"/>
  <c r="N808" i="2"/>
  <c r="O808" i="2"/>
  <c r="P808" i="2"/>
  <c r="Y808" i="2"/>
  <c r="Z808" i="2"/>
  <c r="AA808" i="2"/>
  <c r="AC808" i="2"/>
  <c r="AD808" i="2"/>
  <c r="AE808" i="2"/>
  <c r="AF808" i="2"/>
  <c r="I809" i="2"/>
  <c r="J809" i="2"/>
  <c r="K809" i="2"/>
  <c r="L809" i="2"/>
  <c r="M809" i="2"/>
  <c r="N809" i="2"/>
  <c r="O809" i="2"/>
  <c r="P809" i="2"/>
  <c r="Y809" i="2"/>
  <c r="Z809" i="2"/>
  <c r="AA809" i="2"/>
  <c r="AC809" i="2"/>
  <c r="AD809" i="2"/>
  <c r="AE809" i="2"/>
  <c r="AF809" i="2"/>
  <c r="I810" i="2"/>
  <c r="J810" i="2"/>
  <c r="K810" i="2"/>
  <c r="L810" i="2"/>
  <c r="M810" i="2"/>
  <c r="N810" i="2"/>
  <c r="O810" i="2"/>
  <c r="P810" i="2"/>
  <c r="Y810" i="2"/>
  <c r="Z810" i="2"/>
  <c r="AA810" i="2"/>
  <c r="AC810" i="2"/>
  <c r="AD810" i="2"/>
  <c r="AE810" i="2"/>
  <c r="AF810" i="2"/>
  <c r="I811" i="2"/>
  <c r="J811" i="2"/>
  <c r="K811" i="2"/>
  <c r="L811" i="2"/>
  <c r="M811" i="2"/>
  <c r="N811" i="2"/>
  <c r="O811" i="2"/>
  <c r="P811" i="2"/>
  <c r="Y811" i="2"/>
  <c r="Z811" i="2"/>
  <c r="AA811" i="2"/>
  <c r="AC811" i="2"/>
  <c r="AD811" i="2"/>
  <c r="AE811" i="2"/>
  <c r="AF811" i="2"/>
  <c r="I812" i="2"/>
  <c r="J812" i="2"/>
  <c r="K812" i="2"/>
  <c r="L812" i="2"/>
  <c r="M812" i="2"/>
  <c r="N812" i="2"/>
  <c r="O812" i="2"/>
  <c r="P812" i="2"/>
  <c r="Y812" i="2"/>
  <c r="Z812" i="2"/>
  <c r="AA812" i="2"/>
  <c r="AC812" i="2"/>
  <c r="AD812" i="2"/>
  <c r="AE812" i="2"/>
  <c r="AF812" i="2"/>
  <c r="I813" i="2"/>
  <c r="J813" i="2"/>
  <c r="K813" i="2"/>
  <c r="L813" i="2"/>
  <c r="M813" i="2"/>
  <c r="N813" i="2"/>
  <c r="O813" i="2"/>
  <c r="P813" i="2"/>
  <c r="Y813" i="2"/>
  <c r="Z813" i="2"/>
  <c r="AA813" i="2"/>
  <c r="AC813" i="2"/>
  <c r="AD813" i="2"/>
  <c r="AE813" i="2"/>
  <c r="AF813" i="2"/>
  <c r="I814" i="2"/>
  <c r="J814" i="2"/>
  <c r="K814" i="2"/>
  <c r="L814" i="2"/>
  <c r="M814" i="2"/>
  <c r="N814" i="2"/>
  <c r="O814" i="2"/>
  <c r="P814" i="2"/>
  <c r="Y814" i="2"/>
  <c r="Z814" i="2"/>
  <c r="AA814" i="2"/>
  <c r="AC814" i="2"/>
  <c r="AD814" i="2"/>
  <c r="AE814" i="2"/>
  <c r="AF814" i="2"/>
  <c r="I815" i="2"/>
  <c r="J815" i="2"/>
  <c r="K815" i="2"/>
  <c r="L815" i="2"/>
  <c r="M815" i="2"/>
  <c r="N815" i="2"/>
  <c r="O815" i="2"/>
  <c r="P815" i="2"/>
  <c r="Y815" i="2"/>
  <c r="Z815" i="2"/>
  <c r="AA815" i="2"/>
  <c r="AC815" i="2"/>
  <c r="AD815" i="2"/>
  <c r="AE815" i="2"/>
  <c r="AF815" i="2"/>
  <c r="I816" i="2"/>
  <c r="J816" i="2"/>
  <c r="K816" i="2"/>
  <c r="L816" i="2"/>
  <c r="M816" i="2"/>
  <c r="N816" i="2"/>
  <c r="O816" i="2"/>
  <c r="P816" i="2"/>
  <c r="Y816" i="2"/>
  <c r="Z816" i="2"/>
  <c r="AA816" i="2"/>
  <c r="AC816" i="2"/>
  <c r="AD816" i="2"/>
  <c r="AE816" i="2"/>
  <c r="AF816" i="2"/>
  <c r="I817" i="2"/>
  <c r="J817" i="2"/>
  <c r="K817" i="2"/>
  <c r="L817" i="2"/>
  <c r="M817" i="2"/>
  <c r="N817" i="2"/>
  <c r="O817" i="2"/>
  <c r="P817" i="2"/>
  <c r="Y817" i="2"/>
  <c r="Z817" i="2"/>
  <c r="AA817" i="2"/>
  <c r="AC817" i="2"/>
  <c r="AD817" i="2"/>
  <c r="AE817" i="2"/>
  <c r="AF817" i="2"/>
  <c r="I818" i="2"/>
  <c r="J818" i="2"/>
  <c r="K818" i="2"/>
  <c r="L818" i="2"/>
  <c r="M818" i="2"/>
  <c r="N818" i="2"/>
  <c r="O818" i="2"/>
  <c r="P818" i="2"/>
  <c r="Y818" i="2"/>
  <c r="Z818" i="2"/>
  <c r="AA818" i="2"/>
  <c r="AC818" i="2"/>
  <c r="AD818" i="2"/>
  <c r="AE818" i="2"/>
  <c r="AF818" i="2"/>
  <c r="I819" i="2"/>
  <c r="J819" i="2"/>
  <c r="K819" i="2"/>
  <c r="L819" i="2"/>
  <c r="M819" i="2"/>
  <c r="N819" i="2"/>
  <c r="O819" i="2"/>
  <c r="P819" i="2"/>
  <c r="Y819" i="2"/>
  <c r="Z819" i="2"/>
  <c r="AA819" i="2"/>
  <c r="AC819" i="2"/>
  <c r="AD819" i="2"/>
  <c r="AE819" i="2"/>
  <c r="AF819" i="2"/>
  <c r="I820" i="2"/>
  <c r="J820" i="2"/>
  <c r="K820" i="2"/>
  <c r="L820" i="2"/>
  <c r="M820" i="2"/>
  <c r="N820" i="2"/>
  <c r="O820" i="2"/>
  <c r="P820" i="2"/>
  <c r="Y820" i="2"/>
  <c r="Z820" i="2"/>
  <c r="AA820" i="2"/>
  <c r="AC820" i="2"/>
  <c r="AD820" i="2"/>
  <c r="AE820" i="2"/>
  <c r="AF820" i="2"/>
  <c r="I821" i="2"/>
  <c r="J821" i="2"/>
  <c r="K821" i="2"/>
  <c r="L821" i="2"/>
  <c r="M821" i="2"/>
  <c r="N821" i="2"/>
  <c r="O821" i="2"/>
  <c r="P821" i="2"/>
  <c r="Y821" i="2"/>
  <c r="Z821" i="2"/>
  <c r="AA821" i="2"/>
  <c r="AC821" i="2"/>
  <c r="AD821" i="2"/>
  <c r="AE821" i="2"/>
  <c r="AF821" i="2"/>
  <c r="I822" i="2"/>
  <c r="J822" i="2"/>
  <c r="K822" i="2"/>
  <c r="L822" i="2"/>
  <c r="M822" i="2"/>
  <c r="N822" i="2"/>
  <c r="O822" i="2"/>
  <c r="P822" i="2"/>
  <c r="Y822" i="2"/>
  <c r="Z822" i="2"/>
  <c r="AA822" i="2"/>
  <c r="AC822" i="2"/>
  <c r="AD822" i="2"/>
  <c r="AE822" i="2"/>
  <c r="AF822" i="2"/>
  <c r="I823" i="2"/>
  <c r="J823" i="2"/>
  <c r="K823" i="2"/>
  <c r="L823" i="2"/>
  <c r="M823" i="2"/>
  <c r="N823" i="2"/>
  <c r="O823" i="2"/>
  <c r="P823" i="2"/>
  <c r="Y823" i="2"/>
  <c r="Z823" i="2"/>
  <c r="AA823" i="2"/>
  <c r="AC823" i="2"/>
  <c r="AD823" i="2"/>
  <c r="AE823" i="2"/>
  <c r="AF823" i="2"/>
  <c r="I824" i="2"/>
  <c r="J824" i="2"/>
  <c r="K824" i="2"/>
  <c r="L824" i="2"/>
  <c r="M824" i="2"/>
  <c r="N824" i="2"/>
  <c r="O824" i="2"/>
  <c r="P824" i="2"/>
  <c r="Y824" i="2"/>
  <c r="Z824" i="2"/>
  <c r="AA824" i="2"/>
  <c r="AC824" i="2"/>
  <c r="AD824" i="2"/>
  <c r="AE824" i="2"/>
  <c r="AF824" i="2"/>
  <c r="I825" i="2"/>
  <c r="J825" i="2"/>
  <c r="K825" i="2"/>
  <c r="L825" i="2"/>
  <c r="M825" i="2"/>
  <c r="N825" i="2"/>
  <c r="O825" i="2"/>
  <c r="P825" i="2"/>
  <c r="Y825" i="2"/>
  <c r="Z825" i="2"/>
  <c r="AA825" i="2"/>
  <c r="AC825" i="2"/>
  <c r="AD825" i="2"/>
  <c r="AE825" i="2"/>
  <c r="AF825" i="2"/>
  <c r="I826" i="2"/>
  <c r="J826" i="2"/>
  <c r="K826" i="2"/>
  <c r="L826" i="2"/>
  <c r="M826" i="2"/>
  <c r="N826" i="2"/>
  <c r="O826" i="2"/>
  <c r="P826" i="2"/>
  <c r="Y826" i="2"/>
  <c r="Z826" i="2"/>
  <c r="AA826" i="2"/>
  <c r="AC826" i="2"/>
  <c r="AD826" i="2"/>
  <c r="AE826" i="2"/>
  <c r="AF826" i="2"/>
  <c r="I827" i="2"/>
  <c r="J827" i="2"/>
  <c r="K827" i="2"/>
  <c r="L827" i="2"/>
  <c r="M827" i="2"/>
  <c r="N827" i="2"/>
  <c r="O827" i="2"/>
  <c r="P827" i="2"/>
  <c r="Y827" i="2"/>
  <c r="Z827" i="2"/>
  <c r="AA827" i="2"/>
  <c r="AC827" i="2"/>
  <c r="AD827" i="2"/>
  <c r="AE827" i="2"/>
  <c r="AF827" i="2"/>
  <c r="I828" i="2"/>
  <c r="J828" i="2"/>
  <c r="K828" i="2"/>
  <c r="L828" i="2"/>
  <c r="M828" i="2"/>
  <c r="N828" i="2"/>
  <c r="O828" i="2"/>
  <c r="P828" i="2"/>
  <c r="Y828" i="2"/>
  <c r="Z828" i="2"/>
  <c r="AA828" i="2"/>
  <c r="AC828" i="2"/>
  <c r="AD828" i="2"/>
  <c r="AE828" i="2"/>
  <c r="AF828" i="2"/>
  <c r="I829" i="2"/>
  <c r="J829" i="2"/>
  <c r="K829" i="2"/>
  <c r="L829" i="2"/>
  <c r="M829" i="2"/>
  <c r="N829" i="2"/>
  <c r="O829" i="2"/>
  <c r="P829" i="2"/>
  <c r="Y829" i="2"/>
  <c r="Z829" i="2"/>
  <c r="AA829" i="2"/>
  <c r="AC829" i="2"/>
  <c r="AD829" i="2"/>
  <c r="AE829" i="2"/>
  <c r="AF829" i="2"/>
  <c r="I830" i="2"/>
  <c r="J830" i="2"/>
  <c r="K830" i="2"/>
  <c r="L830" i="2"/>
  <c r="M830" i="2"/>
  <c r="N830" i="2"/>
  <c r="O830" i="2"/>
  <c r="P830" i="2"/>
  <c r="Y830" i="2"/>
  <c r="Z830" i="2"/>
  <c r="AA830" i="2"/>
  <c r="AC830" i="2"/>
  <c r="AD830" i="2"/>
  <c r="AE830" i="2"/>
  <c r="AF830" i="2"/>
  <c r="I831" i="2"/>
  <c r="J831" i="2"/>
  <c r="K831" i="2"/>
  <c r="L831" i="2"/>
  <c r="M831" i="2"/>
  <c r="N831" i="2"/>
  <c r="O831" i="2"/>
  <c r="P831" i="2"/>
  <c r="Y831" i="2"/>
  <c r="Z831" i="2"/>
  <c r="AA831" i="2"/>
  <c r="AC831" i="2"/>
  <c r="AD831" i="2"/>
  <c r="AE831" i="2"/>
  <c r="AF831" i="2"/>
  <c r="I832" i="2"/>
  <c r="J832" i="2"/>
  <c r="K832" i="2"/>
  <c r="L832" i="2"/>
  <c r="M832" i="2"/>
  <c r="N832" i="2"/>
  <c r="O832" i="2"/>
  <c r="P832" i="2"/>
  <c r="Y832" i="2"/>
  <c r="Z832" i="2"/>
  <c r="AA832" i="2"/>
  <c r="AC832" i="2"/>
  <c r="AD832" i="2"/>
  <c r="AE832" i="2"/>
  <c r="AF832" i="2"/>
  <c r="I833" i="2"/>
  <c r="J833" i="2"/>
  <c r="K833" i="2"/>
  <c r="L833" i="2"/>
  <c r="M833" i="2"/>
  <c r="N833" i="2"/>
  <c r="O833" i="2"/>
  <c r="P833" i="2"/>
  <c r="Y833" i="2"/>
  <c r="Z833" i="2"/>
  <c r="AA833" i="2"/>
  <c r="AC833" i="2"/>
  <c r="AD833" i="2"/>
  <c r="AE833" i="2"/>
  <c r="AF833" i="2"/>
  <c r="I834" i="2"/>
  <c r="J834" i="2"/>
  <c r="K834" i="2"/>
  <c r="L834" i="2"/>
  <c r="M834" i="2"/>
  <c r="N834" i="2"/>
  <c r="O834" i="2"/>
  <c r="P834" i="2"/>
  <c r="Y834" i="2"/>
  <c r="Z834" i="2"/>
  <c r="AA834" i="2"/>
  <c r="AC834" i="2"/>
  <c r="AD834" i="2"/>
  <c r="AE834" i="2"/>
  <c r="AF834" i="2"/>
  <c r="I835" i="2"/>
  <c r="J835" i="2"/>
  <c r="K835" i="2"/>
  <c r="L835" i="2"/>
  <c r="M835" i="2"/>
  <c r="N835" i="2"/>
  <c r="O835" i="2"/>
  <c r="P835" i="2"/>
  <c r="Y835" i="2"/>
  <c r="Z835" i="2"/>
  <c r="AA835" i="2"/>
  <c r="AC835" i="2"/>
  <c r="AD835" i="2"/>
  <c r="AE835" i="2"/>
  <c r="AF835" i="2"/>
  <c r="I836" i="2"/>
  <c r="J836" i="2"/>
  <c r="K836" i="2"/>
  <c r="L836" i="2"/>
  <c r="M836" i="2"/>
  <c r="N836" i="2"/>
  <c r="O836" i="2"/>
  <c r="P836" i="2"/>
  <c r="Y836" i="2"/>
  <c r="Z836" i="2"/>
  <c r="AA836" i="2"/>
  <c r="AC836" i="2"/>
  <c r="AD836" i="2"/>
  <c r="AE836" i="2"/>
  <c r="AF836" i="2"/>
  <c r="I837" i="2"/>
  <c r="J837" i="2"/>
  <c r="K837" i="2"/>
  <c r="L837" i="2"/>
  <c r="M837" i="2"/>
  <c r="N837" i="2"/>
  <c r="O837" i="2"/>
  <c r="P837" i="2"/>
  <c r="Y837" i="2"/>
  <c r="Z837" i="2"/>
  <c r="AA837" i="2"/>
  <c r="AC837" i="2"/>
  <c r="AD837" i="2"/>
  <c r="AE837" i="2"/>
  <c r="AF837" i="2"/>
  <c r="I838" i="2"/>
  <c r="J838" i="2"/>
  <c r="K838" i="2"/>
  <c r="L838" i="2"/>
  <c r="M838" i="2"/>
  <c r="N838" i="2"/>
  <c r="O838" i="2"/>
  <c r="P838" i="2"/>
  <c r="Y838" i="2"/>
  <c r="Z838" i="2"/>
  <c r="AA838" i="2"/>
  <c r="AC838" i="2"/>
  <c r="AD838" i="2"/>
  <c r="AE838" i="2"/>
  <c r="AF838" i="2"/>
  <c r="I839" i="2"/>
  <c r="J839" i="2"/>
  <c r="K839" i="2"/>
  <c r="L839" i="2"/>
  <c r="M839" i="2"/>
  <c r="N839" i="2"/>
  <c r="O839" i="2"/>
  <c r="P839" i="2"/>
  <c r="Y839" i="2"/>
  <c r="Z839" i="2"/>
  <c r="AA839" i="2"/>
  <c r="AC839" i="2"/>
  <c r="AD839" i="2"/>
  <c r="AE839" i="2"/>
  <c r="AF839" i="2"/>
  <c r="I840" i="2"/>
  <c r="J840" i="2"/>
  <c r="K840" i="2"/>
  <c r="L840" i="2"/>
  <c r="M840" i="2"/>
  <c r="N840" i="2"/>
  <c r="O840" i="2"/>
  <c r="P840" i="2"/>
  <c r="Y840" i="2"/>
  <c r="Z840" i="2"/>
  <c r="AA840" i="2"/>
  <c r="AC840" i="2"/>
  <c r="AD840" i="2"/>
  <c r="AE840" i="2"/>
  <c r="AF840" i="2"/>
  <c r="I841" i="2"/>
  <c r="J841" i="2"/>
  <c r="K841" i="2"/>
  <c r="L841" i="2"/>
  <c r="M841" i="2"/>
  <c r="N841" i="2"/>
  <c r="O841" i="2"/>
  <c r="P841" i="2"/>
  <c r="Y841" i="2"/>
  <c r="Z841" i="2"/>
  <c r="AA841" i="2"/>
  <c r="AC841" i="2"/>
  <c r="AD841" i="2"/>
  <c r="AE841" i="2"/>
  <c r="AF841" i="2"/>
  <c r="I842" i="2"/>
  <c r="J842" i="2"/>
  <c r="K842" i="2"/>
  <c r="L842" i="2"/>
  <c r="M842" i="2"/>
  <c r="N842" i="2"/>
  <c r="O842" i="2"/>
  <c r="P842" i="2"/>
  <c r="Y842" i="2"/>
  <c r="Z842" i="2"/>
  <c r="AA842" i="2"/>
  <c r="AC842" i="2"/>
  <c r="AD842" i="2"/>
  <c r="AE842" i="2"/>
  <c r="AF842" i="2"/>
  <c r="I843" i="2"/>
  <c r="J843" i="2"/>
  <c r="K843" i="2"/>
  <c r="L843" i="2"/>
  <c r="M843" i="2"/>
  <c r="N843" i="2"/>
  <c r="O843" i="2"/>
  <c r="P843" i="2"/>
  <c r="Y843" i="2"/>
  <c r="Z843" i="2"/>
  <c r="AA843" i="2"/>
  <c r="AC843" i="2"/>
  <c r="AD843" i="2"/>
  <c r="AE843" i="2"/>
  <c r="AF843" i="2"/>
  <c r="I844" i="2"/>
  <c r="J844" i="2"/>
  <c r="K844" i="2"/>
  <c r="L844" i="2"/>
  <c r="M844" i="2"/>
  <c r="N844" i="2"/>
  <c r="O844" i="2"/>
  <c r="P844" i="2"/>
  <c r="Y844" i="2"/>
  <c r="Z844" i="2"/>
  <c r="AA844" i="2"/>
  <c r="AC844" i="2"/>
  <c r="AD844" i="2"/>
  <c r="AE844" i="2"/>
  <c r="AF844" i="2"/>
  <c r="I845" i="2"/>
  <c r="J845" i="2"/>
  <c r="K845" i="2"/>
  <c r="L845" i="2"/>
  <c r="M845" i="2"/>
  <c r="N845" i="2"/>
  <c r="O845" i="2"/>
  <c r="P845" i="2"/>
  <c r="Y845" i="2"/>
  <c r="Z845" i="2"/>
  <c r="AA845" i="2"/>
  <c r="AC845" i="2"/>
  <c r="AD845" i="2"/>
  <c r="AE845" i="2"/>
  <c r="AF845" i="2"/>
  <c r="I846" i="2"/>
  <c r="J846" i="2"/>
  <c r="K846" i="2"/>
  <c r="L846" i="2"/>
  <c r="M846" i="2"/>
  <c r="N846" i="2"/>
  <c r="O846" i="2"/>
  <c r="P846" i="2"/>
  <c r="Y846" i="2"/>
  <c r="Z846" i="2"/>
  <c r="AA846" i="2"/>
  <c r="AC846" i="2"/>
  <c r="AD846" i="2"/>
  <c r="AE846" i="2"/>
  <c r="AF846" i="2"/>
  <c r="I847" i="2"/>
  <c r="J847" i="2"/>
  <c r="K847" i="2"/>
  <c r="L847" i="2"/>
  <c r="M847" i="2"/>
  <c r="N847" i="2"/>
  <c r="O847" i="2"/>
  <c r="P847" i="2"/>
  <c r="Y847" i="2"/>
  <c r="Z847" i="2"/>
  <c r="AA847" i="2"/>
  <c r="AC847" i="2"/>
  <c r="AD847" i="2"/>
  <c r="AE847" i="2"/>
  <c r="AF847" i="2"/>
  <c r="I848" i="2"/>
  <c r="J848" i="2"/>
  <c r="K848" i="2"/>
  <c r="L848" i="2"/>
  <c r="M848" i="2"/>
  <c r="N848" i="2"/>
  <c r="O848" i="2"/>
  <c r="P848" i="2"/>
  <c r="Y848" i="2"/>
  <c r="Z848" i="2"/>
  <c r="AA848" i="2"/>
  <c r="AC848" i="2"/>
  <c r="AD848" i="2"/>
  <c r="AE848" i="2"/>
  <c r="AF848" i="2"/>
  <c r="I849" i="2"/>
  <c r="J849" i="2"/>
  <c r="K849" i="2"/>
  <c r="L849" i="2"/>
  <c r="M849" i="2"/>
  <c r="N849" i="2"/>
  <c r="O849" i="2"/>
  <c r="P849" i="2"/>
  <c r="Y849" i="2"/>
  <c r="Z849" i="2"/>
  <c r="AA849" i="2"/>
  <c r="AC849" i="2"/>
  <c r="AD849" i="2"/>
  <c r="AE849" i="2"/>
  <c r="AF849" i="2"/>
  <c r="I850" i="2"/>
  <c r="J850" i="2"/>
  <c r="K850" i="2"/>
  <c r="L850" i="2"/>
  <c r="M850" i="2"/>
  <c r="N850" i="2"/>
  <c r="O850" i="2"/>
  <c r="P850" i="2"/>
  <c r="Y850" i="2"/>
  <c r="Z850" i="2"/>
  <c r="AA850" i="2"/>
  <c r="AC850" i="2"/>
  <c r="AD850" i="2"/>
  <c r="AE850" i="2"/>
  <c r="AF850" i="2"/>
  <c r="I851" i="2"/>
  <c r="J851" i="2"/>
  <c r="K851" i="2"/>
  <c r="L851" i="2"/>
  <c r="M851" i="2"/>
  <c r="N851" i="2"/>
  <c r="O851" i="2"/>
  <c r="P851" i="2"/>
  <c r="Y851" i="2"/>
  <c r="Z851" i="2"/>
  <c r="AA851" i="2"/>
  <c r="AC851" i="2"/>
  <c r="AD851" i="2"/>
  <c r="AE851" i="2"/>
  <c r="AF851" i="2"/>
  <c r="I852" i="2"/>
  <c r="J852" i="2"/>
  <c r="K852" i="2"/>
  <c r="L852" i="2"/>
  <c r="M852" i="2"/>
  <c r="N852" i="2"/>
  <c r="O852" i="2"/>
  <c r="P852" i="2"/>
  <c r="Y852" i="2"/>
  <c r="Z852" i="2"/>
  <c r="AA852" i="2"/>
  <c r="AC852" i="2"/>
  <c r="AD852" i="2"/>
  <c r="AE852" i="2"/>
  <c r="AF852" i="2"/>
  <c r="I853" i="2"/>
  <c r="J853" i="2"/>
  <c r="K853" i="2"/>
  <c r="L853" i="2"/>
  <c r="M853" i="2"/>
  <c r="N853" i="2"/>
  <c r="O853" i="2"/>
  <c r="P853" i="2"/>
  <c r="Y853" i="2"/>
  <c r="Z853" i="2"/>
  <c r="AA853" i="2"/>
  <c r="AC853" i="2"/>
  <c r="AD853" i="2"/>
  <c r="AE853" i="2"/>
  <c r="AF853" i="2"/>
  <c r="I854" i="2"/>
  <c r="J854" i="2"/>
  <c r="K854" i="2"/>
  <c r="L854" i="2"/>
  <c r="M854" i="2"/>
  <c r="N854" i="2"/>
  <c r="O854" i="2"/>
  <c r="P854" i="2"/>
  <c r="Y854" i="2"/>
  <c r="Z854" i="2"/>
  <c r="AA854" i="2"/>
  <c r="AC854" i="2"/>
  <c r="AD854" i="2"/>
  <c r="AE854" i="2"/>
  <c r="AF854" i="2"/>
  <c r="I855" i="2"/>
  <c r="J855" i="2"/>
  <c r="K855" i="2"/>
  <c r="L855" i="2"/>
  <c r="M855" i="2"/>
  <c r="N855" i="2"/>
  <c r="O855" i="2"/>
  <c r="P855" i="2"/>
  <c r="Y855" i="2"/>
  <c r="Z855" i="2"/>
  <c r="AA855" i="2"/>
  <c r="AC855" i="2"/>
  <c r="AD855" i="2"/>
  <c r="AE855" i="2"/>
  <c r="AF855" i="2"/>
  <c r="I856" i="2"/>
  <c r="J856" i="2"/>
  <c r="K856" i="2"/>
  <c r="L856" i="2"/>
  <c r="M856" i="2"/>
  <c r="N856" i="2"/>
  <c r="O856" i="2"/>
  <c r="P856" i="2"/>
  <c r="Y856" i="2"/>
  <c r="Z856" i="2"/>
  <c r="AA856" i="2"/>
  <c r="AC856" i="2"/>
  <c r="AD856" i="2"/>
  <c r="AE856" i="2"/>
  <c r="AF856" i="2"/>
  <c r="I857" i="2"/>
  <c r="J857" i="2"/>
  <c r="K857" i="2"/>
  <c r="L857" i="2"/>
  <c r="M857" i="2"/>
  <c r="N857" i="2"/>
  <c r="O857" i="2"/>
  <c r="P857" i="2"/>
  <c r="Y857" i="2"/>
  <c r="Z857" i="2"/>
  <c r="AA857" i="2"/>
  <c r="AC857" i="2"/>
  <c r="AD857" i="2"/>
  <c r="AE857" i="2"/>
  <c r="AF857" i="2"/>
  <c r="I858" i="2"/>
  <c r="J858" i="2"/>
  <c r="K858" i="2"/>
  <c r="L858" i="2"/>
  <c r="M858" i="2"/>
  <c r="N858" i="2"/>
  <c r="O858" i="2"/>
  <c r="P858" i="2"/>
  <c r="Y858" i="2"/>
  <c r="Z858" i="2"/>
  <c r="AA858" i="2"/>
  <c r="AC858" i="2"/>
  <c r="AD858" i="2"/>
  <c r="AE858" i="2"/>
  <c r="AF858" i="2"/>
  <c r="I859" i="2"/>
  <c r="J859" i="2"/>
  <c r="K859" i="2"/>
  <c r="L859" i="2"/>
  <c r="M859" i="2"/>
  <c r="N859" i="2"/>
  <c r="O859" i="2"/>
  <c r="P859" i="2"/>
  <c r="Y859" i="2"/>
  <c r="Z859" i="2"/>
  <c r="AA859" i="2"/>
  <c r="AC859" i="2"/>
  <c r="AD859" i="2"/>
  <c r="AE859" i="2"/>
  <c r="AF859" i="2"/>
  <c r="I860" i="2"/>
  <c r="J860" i="2"/>
  <c r="K860" i="2"/>
  <c r="L860" i="2"/>
  <c r="M860" i="2"/>
  <c r="N860" i="2"/>
  <c r="O860" i="2"/>
  <c r="P860" i="2"/>
  <c r="Y860" i="2"/>
  <c r="Z860" i="2"/>
  <c r="AA860" i="2"/>
  <c r="AC860" i="2"/>
  <c r="AD860" i="2"/>
  <c r="AE860" i="2"/>
  <c r="AF860" i="2"/>
  <c r="I861" i="2"/>
  <c r="J861" i="2"/>
  <c r="K861" i="2"/>
  <c r="L861" i="2"/>
  <c r="M861" i="2"/>
  <c r="N861" i="2"/>
  <c r="O861" i="2"/>
  <c r="P861" i="2"/>
  <c r="Y861" i="2"/>
  <c r="Z861" i="2"/>
  <c r="AA861" i="2"/>
  <c r="AC861" i="2"/>
  <c r="AD861" i="2"/>
  <c r="AE861" i="2"/>
  <c r="AF861" i="2"/>
  <c r="I862" i="2"/>
  <c r="J862" i="2"/>
  <c r="K862" i="2"/>
  <c r="L862" i="2"/>
  <c r="M862" i="2"/>
  <c r="N862" i="2"/>
  <c r="O862" i="2"/>
  <c r="P862" i="2"/>
  <c r="Y862" i="2"/>
  <c r="Z862" i="2"/>
  <c r="AA862" i="2"/>
  <c r="AC862" i="2"/>
  <c r="AD862" i="2"/>
  <c r="AE862" i="2"/>
  <c r="AF862" i="2"/>
  <c r="I863" i="2"/>
  <c r="J863" i="2"/>
  <c r="K863" i="2"/>
  <c r="L863" i="2"/>
  <c r="M863" i="2"/>
  <c r="N863" i="2"/>
  <c r="O863" i="2"/>
  <c r="P863" i="2"/>
  <c r="Y863" i="2"/>
  <c r="Z863" i="2"/>
  <c r="AA863" i="2"/>
  <c r="AC863" i="2"/>
  <c r="AD863" i="2"/>
  <c r="AE863" i="2"/>
  <c r="AF863" i="2"/>
  <c r="I864" i="2"/>
  <c r="J864" i="2"/>
  <c r="K864" i="2"/>
  <c r="L864" i="2"/>
  <c r="M864" i="2"/>
  <c r="N864" i="2"/>
  <c r="O864" i="2"/>
  <c r="P864" i="2"/>
  <c r="Y864" i="2"/>
  <c r="Z864" i="2"/>
  <c r="AA864" i="2"/>
  <c r="AC864" i="2"/>
  <c r="AD864" i="2"/>
  <c r="AE864" i="2"/>
  <c r="AF864" i="2"/>
  <c r="I865" i="2"/>
  <c r="J865" i="2"/>
  <c r="K865" i="2"/>
  <c r="L865" i="2"/>
  <c r="M865" i="2"/>
  <c r="N865" i="2"/>
  <c r="O865" i="2"/>
  <c r="P865" i="2"/>
  <c r="Y865" i="2"/>
  <c r="Z865" i="2"/>
  <c r="AA865" i="2"/>
  <c r="AC865" i="2"/>
  <c r="AD865" i="2"/>
  <c r="AE865" i="2"/>
  <c r="AF865" i="2"/>
  <c r="I866" i="2"/>
  <c r="J866" i="2"/>
  <c r="K866" i="2"/>
  <c r="L866" i="2"/>
  <c r="M866" i="2"/>
  <c r="N866" i="2"/>
  <c r="O866" i="2"/>
  <c r="P866" i="2"/>
  <c r="Y866" i="2"/>
  <c r="Z866" i="2"/>
  <c r="AA866" i="2"/>
  <c r="AC866" i="2"/>
  <c r="AD866" i="2"/>
  <c r="AE866" i="2"/>
  <c r="AF866" i="2"/>
  <c r="I867" i="2"/>
  <c r="J867" i="2"/>
  <c r="K867" i="2"/>
  <c r="L867" i="2"/>
  <c r="M867" i="2"/>
  <c r="N867" i="2"/>
  <c r="O867" i="2"/>
  <c r="P867" i="2"/>
  <c r="Y867" i="2"/>
  <c r="Z867" i="2"/>
  <c r="AA867" i="2"/>
  <c r="AC867" i="2"/>
  <c r="AD867" i="2"/>
  <c r="AE867" i="2"/>
  <c r="AF867" i="2"/>
  <c r="I868" i="2"/>
  <c r="J868" i="2"/>
  <c r="K868" i="2"/>
  <c r="L868" i="2"/>
  <c r="M868" i="2"/>
  <c r="N868" i="2"/>
  <c r="O868" i="2"/>
  <c r="P868" i="2"/>
  <c r="Y868" i="2"/>
  <c r="Z868" i="2"/>
  <c r="AA868" i="2"/>
  <c r="AC868" i="2"/>
  <c r="AD868" i="2"/>
  <c r="AE868" i="2"/>
  <c r="AF868" i="2"/>
  <c r="I869" i="2"/>
  <c r="J869" i="2"/>
  <c r="K869" i="2"/>
  <c r="L869" i="2"/>
  <c r="M869" i="2"/>
  <c r="N869" i="2"/>
  <c r="O869" i="2"/>
  <c r="P869" i="2"/>
  <c r="Y869" i="2"/>
  <c r="Z869" i="2"/>
  <c r="AA869" i="2"/>
  <c r="AC869" i="2"/>
  <c r="AD869" i="2"/>
  <c r="AE869" i="2"/>
  <c r="AF869" i="2"/>
  <c r="I870" i="2"/>
  <c r="J870" i="2"/>
  <c r="K870" i="2"/>
  <c r="L870" i="2"/>
  <c r="M870" i="2"/>
  <c r="N870" i="2"/>
  <c r="O870" i="2"/>
  <c r="P870" i="2"/>
  <c r="Y870" i="2"/>
  <c r="Z870" i="2"/>
  <c r="AA870" i="2"/>
  <c r="AC870" i="2"/>
  <c r="AD870" i="2"/>
  <c r="AE870" i="2"/>
  <c r="AF870" i="2"/>
  <c r="I871" i="2"/>
  <c r="J871" i="2"/>
  <c r="K871" i="2"/>
  <c r="L871" i="2"/>
  <c r="M871" i="2"/>
  <c r="N871" i="2"/>
  <c r="O871" i="2"/>
  <c r="P871" i="2"/>
  <c r="Y871" i="2"/>
  <c r="Z871" i="2"/>
  <c r="AA871" i="2"/>
  <c r="AC871" i="2"/>
  <c r="AD871" i="2"/>
  <c r="AE871" i="2"/>
  <c r="AF871" i="2"/>
  <c r="I872" i="2"/>
  <c r="J872" i="2"/>
  <c r="K872" i="2"/>
  <c r="L872" i="2"/>
  <c r="M872" i="2"/>
  <c r="N872" i="2"/>
  <c r="O872" i="2"/>
  <c r="P872" i="2"/>
  <c r="Y872" i="2"/>
  <c r="Z872" i="2"/>
  <c r="AA872" i="2"/>
  <c r="AC872" i="2"/>
  <c r="AD872" i="2"/>
  <c r="AE872" i="2"/>
  <c r="AF872" i="2"/>
  <c r="I873" i="2"/>
  <c r="J873" i="2"/>
  <c r="K873" i="2"/>
  <c r="L873" i="2"/>
  <c r="M873" i="2"/>
  <c r="N873" i="2"/>
  <c r="O873" i="2"/>
  <c r="P873" i="2"/>
  <c r="Y873" i="2"/>
  <c r="Z873" i="2"/>
  <c r="AA873" i="2"/>
  <c r="AC873" i="2"/>
  <c r="AD873" i="2"/>
  <c r="AE873" i="2"/>
  <c r="AF873" i="2"/>
  <c r="I874" i="2"/>
  <c r="J874" i="2"/>
  <c r="K874" i="2"/>
  <c r="L874" i="2"/>
  <c r="M874" i="2"/>
  <c r="N874" i="2"/>
  <c r="O874" i="2"/>
  <c r="P874" i="2"/>
  <c r="Y874" i="2"/>
  <c r="Z874" i="2"/>
  <c r="AA874" i="2"/>
  <c r="AC874" i="2"/>
  <c r="AD874" i="2"/>
  <c r="AE874" i="2"/>
  <c r="AF874" i="2"/>
  <c r="I875" i="2"/>
  <c r="J875" i="2"/>
  <c r="K875" i="2"/>
  <c r="L875" i="2"/>
  <c r="M875" i="2"/>
  <c r="N875" i="2"/>
  <c r="O875" i="2"/>
  <c r="P875" i="2"/>
  <c r="Y875" i="2"/>
  <c r="Z875" i="2"/>
  <c r="AA875" i="2"/>
  <c r="AC875" i="2"/>
  <c r="AD875" i="2"/>
  <c r="AE875" i="2"/>
  <c r="AF875" i="2"/>
  <c r="I876" i="2"/>
  <c r="J876" i="2"/>
  <c r="K876" i="2"/>
  <c r="L876" i="2"/>
  <c r="M876" i="2"/>
  <c r="N876" i="2"/>
  <c r="O876" i="2"/>
  <c r="P876" i="2"/>
  <c r="Y876" i="2"/>
  <c r="Z876" i="2"/>
  <c r="AA876" i="2"/>
  <c r="AC876" i="2"/>
  <c r="AD876" i="2"/>
  <c r="AE876" i="2"/>
  <c r="AF876" i="2"/>
  <c r="I877" i="2"/>
  <c r="J877" i="2"/>
  <c r="K877" i="2"/>
  <c r="L877" i="2"/>
  <c r="M877" i="2"/>
  <c r="N877" i="2"/>
  <c r="O877" i="2"/>
  <c r="P877" i="2"/>
  <c r="Y877" i="2"/>
  <c r="Z877" i="2"/>
  <c r="AA877" i="2"/>
  <c r="AC877" i="2"/>
  <c r="AD877" i="2"/>
  <c r="AE877" i="2"/>
  <c r="AF877" i="2"/>
  <c r="I878" i="2"/>
  <c r="J878" i="2"/>
  <c r="K878" i="2"/>
  <c r="L878" i="2"/>
  <c r="M878" i="2"/>
  <c r="N878" i="2"/>
  <c r="O878" i="2"/>
  <c r="P878" i="2"/>
  <c r="Y878" i="2"/>
  <c r="Z878" i="2"/>
  <c r="AA878" i="2"/>
  <c r="AC878" i="2"/>
  <c r="AD878" i="2"/>
  <c r="AE878" i="2"/>
  <c r="AF878" i="2"/>
  <c r="I879" i="2"/>
  <c r="J879" i="2"/>
  <c r="K879" i="2"/>
  <c r="L879" i="2"/>
  <c r="M879" i="2"/>
  <c r="N879" i="2"/>
  <c r="O879" i="2"/>
  <c r="P879" i="2"/>
  <c r="Y879" i="2"/>
  <c r="Z879" i="2"/>
  <c r="AA879" i="2"/>
  <c r="AC879" i="2"/>
  <c r="AD879" i="2"/>
  <c r="AE879" i="2"/>
  <c r="AF879" i="2"/>
  <c r="I880" i="2"/>
  <c r="J880" i="2"/>
  <c r="K880" i="2"/>
  <c r="L880" i="2"/>
  <c r="M880" i="2"/>
  <c r="N880" i="2"/>
  <c r="O880" i="2"/>
  <c r="P880" i="2"/>
  <c r="Y880" i="2"/>
  <c r="Z880" i="2"/>
  <c r="AA880" i="2"/>
  <c r="AC880" i="2"/>
  <c r="AD880" i="2"/>
  <c r="AE880" i="2"/>
  <c r="AF880" i="2"/>
  <c r="I881" i="2"/>
  <c r="J881" i="2"/>
  <c r="K881" i="2"/>
  <c r="L881" i="2"/>
  <c r="M881" i="2"/>
  <c r="N881" i="2"/>
  <c r="O881" i="2"/>
  <c r="P881" i="2"/>
  <c r="Y881" i="2"/>
  <c r="Z881" i="2"/>
  <c r="AA881" i="2"/>
  <c r="AC881" i="2"/>
  <c r="AD881" i="2"/>
  <c r="AE881" i="2"/>
  <c r="AF881" i="2"/>
  <c r="I882" i="2"/>
  <c r="J882" i="2"/>
  <c r="K882" i="2"/>
  <c r="L882" i="2"/>
  <c r="M882" i="2"/>
  <c r="N882" i="2"/>
  <c r="O882" i="2"/>
  <c r="P882" i="2"/>
  <c r="Y882" i="2"/>
  <c r="Z882" i="2"/>
  <c r="AA882" i="2"/>
  <c r="AC882" i="2"/>
  <c r="AD882" i="2"/>
  <c r="AE882" i="2"/>
  <c r="AF882" i="2"/>
  <c r="I883" i="2"/>
  <c r="J883" i="2"/>
  <c r="K883" i="2"/>
  <c r="L883" i="2"/>
  <c r="M883" i="2"/>
  <c r="N883" i="2"/>
  <c r="O883" i="2"/>
  <c r="P883" i="2"/>
  <c r="Y883" i="2"/>
  <c r="Z883" i="2"/>
  <c r="AA883" i="2"/>
  <c r="AC883" i="2"/>
  <c r="AD883" i="2"/>
  <c r="AE883" i="2"/>
  <c r="AF883" i="2"/>
  <c r="I884" i="2"/>
  <c r="J884" i="2"/>
  <c r="K884" i="2"/>
  <c r="L884" i="2"/>
  <c r="M884" i="2"/>
  <c r="N884" i="2"/>
  <c r="O884" i="2"/>
  <c r="P884" i="2"/>
  <c r="Y884" i="2"/>
  <c r="Z884" i="2"/>
  <c r="AA884" i="2"/>
  <c r="AC884" i="2"/>
  <c r="AD884" i="2"/>
  <c r="AE884" i="2"/>
  <c r="AF884" i="2"/>
  <c r="I885" i="2"/>
  <c r="J885" i="2"/>
  <c r="K885" i="2"/>
  <c r="L885" i="2"/>
  <c r="M885" i="2"/>
  <c r="N885" i="2"/>
  <c r="O885" i="2"/>
  <c r="P885" i="2"/>
  <c r="Y885" i="2"/>
  <c r="Z885" i="2"/>
  <c r="AA885" i="2"/>
  <c r="AC885" i="2"/>
  <c r="AD885" i="2"/>
  <c r="AE885" i="2"/>
  <c r="AF885" i="2"/>
  <c r="I886" i="2"/>
  <c r="J886" i="2"/>
  <c r="K886" i="2"/>
  <c r="L886" i="2"/>
  <c r="M886" i="2"/>
  <c r="N886" i="2"/>
  <c r="O886" i="2"/>
  <c r="P886" i="2"/>
  <c r="Y886" i="2"/>
  <c r="Z886" i="2"/>
  <c r="AA886" i="2"/>
  <c r="AC886" i="2"/>
  <c r="AD886" i="2"/>
  <c r="AE886" i="2"/>
  <c r="AF886" i="2"/>
  <c r="I887" i="2"/>
  <c r="J887" i="2"/>
  <c r="K887" i="2"/>
  <c r="L887" i="2"/>
  <c r="M887" i="2"/>
  <c r="N887" i="2"/>
  <c r="O887" i="2"/>
  <c r="P887" i="2"/>
  <c r="Y887" i="2"/>
  <c r="Z887" i="2"/>
  <c r="AA887" i="2"/>
  <c r="AC887" i="2"/>
  <c r="AD887" i="2"/>
  <c r="AE887" i="2"/>
  <c r="AF887" i="2"/>
  <c r="I888" i="2"/>
  <c r="J888" i="2"/>
  <c r="K888" i="2"/>
  <c r="L888" i="2"/>
  <c r="M888" i="2"/>
  <c r="N888" i="2"/>
  <c r="O888" i="2"/>
  <c r="P888" i="2"/>
  <c r="Y888" i="2"/>
  <c r="Z888" i="2"/>
  <c r="AA888" i="2"/>
  <c r="AC888" i="2"/>
  <c r="AD888" i="2"/>
  <c r="AE888" i="2"/>
  <c r="AF888" i="2"/>
  <c r="I889" i="2"/>
  <c r="J889" i="2"/>
  <c r="K889" i="2"/>
  <c r="L889" i="2"/>
  <c r="M889" i="2"/>
  <c r="N889" i="2"/>
  <c r="O889" i="2"/>
  <c r="P889" i="2"/>
  <c r="Y889" i="2"/>
  <c r="Z889" i="2"/>
  <c r="AA889" i="2"/>
  <c r="AC889" i="2"/>
  <c r="AD889" i="2"/>
  <c r="AE889" i="2"/>
  <c r="AF889" i="2"/>
  <c r="I890" i="2"/>
  <c r="J890" i="2"/>
  <c r="K890" i="2"/>
  <c r="L890" i="2"/>
  <c r="M890" i="2"/>
  <c r="N890" i="2"/>
  <c r="O890" i="2"/>
  <c r="P890" i="2"/>
  <c r="Y890" i="2"/>
  <c r="Z890" i="2"/>
  <c r="AA890" i="2"/>
  <c r="AC890" i="2"/>
  <c r="AD890" i="2"/>
  <c r="AE890" i="2"/>
  <c r="AF890" i="2"/>
  <c r="I891" i="2"/>
  <c r="J891" i="2"/>
  <c r="K891" i="2"/>
  <c r="L891" i="2"/>
  <c r="M891" i="2"/>
  <c r="N891" i="2"/>
  <c r="O891" i="2"/>
  <c r="P891" i="2"/>
  <c r="Y891" i="2"/>
  <c r="Z891" i="2"/>
  <c r="AA891" i="2"/>
  <c r="AC891" i="2"/>
  <c r="AD891" i="2"/>
  <c r="AE891" i="2"/>
  <c r="AF891" i="2"/>
  <c r="I892" i="2"/>
  <c r="J892" i="2"/>
  <c r="K892" i="2"/>
  <c r="L892" i="2"/>
  <c r="M892" i="2"/>
  <c r="N892" i="2"/>
  <c r="O892" i="2"/>
  <c r="P892" i="2"/>
  <c r="Y892" i="2"/>
  <c r="Z892" i="2"/>
  <c r="AA892" i="2"/>
  <c r="AC892" i="2"/>
  <c r="AD892" i="2"/>
  <c r="AE892" i="2"/>
  <c r="AF892" i="2"/>
  <c r="I893" i="2"/>
  <c r="J893" i="2"/>
  <c r="K893" i="2"/>
  <c r="L893" i="2"/>
  <c r="M893" i="2"/>
  <c r="N893" i="2"/>
  <c r="O893" i="2"/>
  <c r="P893" i="2"/>
  <c r="Y893" i="2"/>
  <c r="Z893" i="2"/>
  <c r="AA893" i="2"/>
  <c r="AC893" i="2"/>
  <c r="AD893" i="2"/>
  <c r="AE893" i="2"/>
  <c r="AF893" i="2"/>
  <c r="I894" i="2"/>
  <c r="J894" i="2"/>
  <c r="K894" i="2"/>
  <c r="L894" i="2"/>
  <c r="M894" i="2"/>
  <c r="N894" i="2"/>
  <c r="O894" i="2"/>
  <c r="P894" i="2"/>
  <c r="Y894" i="2"/>
  <c r="Z894" i="2"/>
  <c r="AA894" i="2"/>
  <c r="AC894" i="2"/>
  <c r="AD894" i="2"/>
  <c r="AE894" i="2"/>
  <c r="AF894" i="2"/>
  <c r="I895" i="2"/>
  <c r="J895" i="2"/>
  <c r="K895" i="2"/>
  <c r="L895" i="2"/>
  <c r="M895" i="2"/>
  <c r="N895" i="2"/>
  <c r="O895" i="2"/>
  <c r="P895" i="2"/>
  <c r="Y895" i="2"/>
  <c r="Z895" i="2"/>
  <c r="AA895" i="2"/>
  <c r="AC895" i="2"/>
  <c r="AD895" i="2"/>
  <c r="AE895" i="2"/>
  <c r="AF895" i="2"/>
  <c r="I896" i="2"/>
  <c r="J896" i="2"/>
  <c r="K896" i="2"/>
  <c r="L896" i="2"/>
  <c r="M896" i="2"/>
  <c r="N896" i="2"/>
  <c r="O896" i="2"/>
  <c r="P896" i="2"/>
  <c r="Y896" i="2"/>
  <c r="Z896" i="2"/>
  <c r="AA896" i="2"/>
  <c r="AC896" i="2"/>
  <c r="AD896" i="2"/>
  <c r="AE896" i="2"/>
  <c r="AF896" i="2"/>
  <c r="I897" i="2"/>
  <c r="J897" i="2"/>
  <c r="K897" i="2"/>
  <c r="L897" i="2"/>
  <c r="M897" i="2"/>
  <c r="N897" i="2"/>
  <c r="O897" i="2"/>
  <c r="P897" i="2"/>
  <c r="Y897" i="2"/>
  <c r="Z897" i="2"/>
  <c r="AA897" i="2"/>
  <c r="AC897" i="2"/>
  <c r="AD897" i="2"/>
  <c r="AE897" i="2"/>
  <c r="AF897" i="2"/>
  <c r="I898" i="2"/>
  <c r="J898" i="2"/>
  <c r="K898" i="2"/>
  <c r="L898" i="2"/>
  <c r="M898" i="2"/>
  <c r="N898" i="2"/>
  <c r="O898" i="2"/>
  <c r="P898" i="2"/>
  <c r="Y898" i="2"/>
  <c r="Z898" i="2"/>
  <c r="AA898" i="2"/>
  <c r="AC898" i="2"/>
  <c r="AD898" i="2"/>
  <c r="AE898" i="2"/>
  <c r="AF898" i="2"/>
  <c r="I899" i="2"/>
  <c r="J899" i="2"/>
  <c r="K899" i="2"/>
  <c r="L899" i="2"/>
  <c r="M899" i="2"/>
  <c r="N899" i="2"/>
  <c r="O899" i="2"/>
  <c r="P899" i="2"/>
  <c r="Y899" i="2"/>
  <c r="Z899" i="2"/>
  <c r="AA899" i="2"/>
  <c r="AC899" i="2"/>
  <c r="AD899" i="2"/>
  <c r="AE899" i="2"/>
  <c r="AF899" i="2"/>
  <c r="I900" i="2"/>
  <c r="J900" i="2"/>
  <c r="K900" i="2"/>
  <c r="L900" i="2"/>
  <c r="M900" i="2"/>
  <c r="N900" i="2"/>
  <c r="O900" i="2"/>
  <c r="P900" i="2"/>
  <c r="Y900" i="2"/>
  <c r="Z900" i="2"/>
  <c r="AA900" i="2"/>
  <c r="AC900" i="2"/>
  <c r="AD900" i="2"/>
  <c r="AE900" i="2"/>
  <c r="AF900" i="2"/>
  <c r="I901" i="2"/>
  <c r="J901" i="2"/>
  <c r="K901" i="2"/>
  <c r="L901" i="2"/>
  <c r="M901" i="2"/>
  <c r="N901" i="2"/>
  <c r="O901" i="2"/>
  <c r="P901" i="2"/>
  <c r="Y901" i="2"/>
  <c r="Z901" i="2"/>
  <c r="AA901" i="2"/>
  <c r="AC901" i="2"/>
  <c r="AD901" i="2"/>
  <c r="AE901" i="2"/>
  <c r="AF901" i="2"/>
  <c r="I902" i="2"/>
  <c r="J902" i="2"/>
  <c r="K902" i="2"/>
  <c r="L902" i="2"/>
  <c r="M902" i="2"/>
  <c r="N902" i="2"/>
  <c r="O902" i="2"/>
  <c r="P902" i="2"/>
  <c r="Y902" i="2"/>
  <c r="Z902" i="2"/>
  <c r="AA902" i="2"/>
  <c r="AC902" i="2"/>
  <c r="AD902" i="2"/>
  <c r="AE902" i="2"/>
  <c r="AF902" i="2"/>
  <c r="I903" i="2"/>
  <c r="J903" i="2"/>
  <c r="K903" i="2"/>
  <c r="L903" i="2"/>
  <c r="M903" i="2"/>
  <c r="N903" i="2"/>
  <c r="O903" i="2"/>
  <c r="P903" i="2"/>
  <c r="Y903" i="2"/>
  <c r="Z903" i="2"/>
  <c r="AA903" i="2"/>
  <c r="AC903" i="2"/>
  <c r="AD903" i="2"/>
  <c r="AE903" i="2"/>
  <c r="AF903" i="2"/>
  <c r="I904" i="2"/>
  <c r="J904" i="2"/>
  <c r="K904" i="2"/>
  <c r="L904" i="2"/>
  <c r="M904" i="2"/>
  <c r="N904" i="2"/>
  <c r="O904" i="2"/>
  <c r="P904" i="2"/>
  <c r="Y904" i="2"/>
  <c r="Z904" i="2"/>
  <c r="AA904" i="2"/>
  <c r="AC904" i="2"/>
  <c r="AD904" i="2"/>
  <c r="AE904" i="2"/>
  <c r="AF904" i="2"/>
  <c r="I905" i="2"/>
  <c r="J905" i="2"/>
  <c r="K905" i="2"/>
  <c r="L905" i="2"/>
  <c r="M905" i="2"/>
  <c r="N905" i="2"/>
  <c r="O905" i="2"/>
  <c r="P905" i="2"/>
  <c r="Y905" i="2"/>
  <c r="Z905" i="2"/>
  <c r="AA905" i="2"/>
  <c r="AC905" i="2"/>
  <c r="AD905" i="2"/>
  <c r="AE905" i="2"/>
  <c r="AF905" i="2"/>
  <c r="I906" i="2"/>
  <c r="J906" i="2"/>
  <c r="K906" i="2"/>
  <c r="L906" i="2"/>
  <c r="M906" i="2"/>
  <c r="N906" i="2"/>
  <c r="O906" i="2"/>
  <c r="P906" i="2"/>
  <c r="Y906" i="2"/>
  <c r="Z906" i="2"/>
  <c r="AA906" i="2"/>
  <c r="AC906" i="2"/>
  <c r="AD906" i="2"/>
  <c r="AE906" i="2"/>
  <c r="AF906" i="2"/>
  <c r="I907" i="2"/>
  <c r="J907" i="2"/>
  <c r="K907" i="2"/>
  <c r="L907" i="2"/>
  <c r="M907" i="2"/>
  <c r="N907" i="2"/>
  <c r="O907" i="2"/>
  <c r="P907" i="2"/>
  <c r="Y907" i="2"/>
  <c r="Z907" i="2"/>
  <c r="AA907" i="2"/>
  <c r="AC907" i="2"/>
  <c r="AD907" i="2"/>
  <c r="AE907" i="2"/>
  <c r="AF907" i="2"/>
  <c r="I908" i="2"/>
  <c r="J908" i="2"/>
  <c r="K908" i="2"/>
  <c r="L908" i="2"/>
  <c r="M908" i="2"/>
  <c r="N908" i="2"/>
  <c r="O908" i="2"/>
  <c r="P908" i="2"/>
  <c r="Y908" i="2"/>
  <c r="Z908" i="2"/>
  <c r="AA908" i="2"/>
  <c r="AC908" i="2"/>
  <c r="AD908" i="2"/>
  <c r="AE908" i="2"/>
  <c r="AF908" i="2"/>
  <c r="I909" i="2"/>
  <c r="J909" i="2"/>
  <c r="K909" i="2"/>
  <c r="L909" i="2"/>
  <c r="M909" i="2"/>
  <c r="N909" i="2"/>
  <c r="O909" i="2"/>
  <c r="P909" i="2"/>
  <c r="Y909" i="2"/>
  <c r="Z909" i="2"/>
  <c r="AA909" i="2"/>
  <c r="AC909" i="2"/>
  <c r="AD909" i="2"/>
  <c r="AE909" i="2"/>
  <c r="AF909" i="2"/>
  <c r="I910" i="2"/>
  <c r="J910" i="2"/>
  <c r="K910" i="2"/>
  <c r="L910" i="2"/>
  <c r="M910" i="2"/>
  <c r="N910" i="2"/>
  <c r="O910" i="2"/>
  <c r="P910" i="2"/>
  <c r="Y910" i="2"/>
  <c r="Z910" i="2"/>
  <c r="AA910" i="2"/>
  <c r="AC910" i="2"/>
  <c r="AD910" i="2"/>
  <c r="AE910" i="2"/>
  <c r="AF910" i="2"/>
  <c r="I911" i="2"/>
  <c r="J911" i="2"/>
  <c r="K911" i="2"/>
  <c r="L911" i="2"/>
  <c r="M911" i="2"/>
  <c r="N911" i="2"/>
  <c r="O911" i="2"/>
  <c r="P911" i="2"/>
  <c r="Y911" i="2"/>
  <c r="Z911" i="2"/>
  <c r="AA911" i="2"/>
  <c r="AC911" i="2"/>
  <c r="AD911" i="2"/>
  <c r="AE911" i="2"/>
  <c r="AF911" i="2"/>
  <c r="I912" i="2"/>
  <c r="J912" i="2"/>
  <c r="K912" i="2"/>
  <c r="L912" i="2"/>
  <c r="M912" i="2"/>
  <c r="N912" i="2"/>
  <c r="O912" i="2"/>
  <c r="P912" i="2"/>
  <c r="Y912" i="2"/>
  <c r="Z912" i="2"/>
  <c r="AA912" i="2"/>
  <c r="AC912" i="2"/>
  <c r="AD912" i="2"/>
  <c r="AE912" i="2"/>
  <c r="AF912" i="2"/>
  <c r="I913" i="2"/>
  <c r="J913" i="2"/>
  <c r="K913" i="2"/>
  <c r="L913" i="2"/>
  <c r="M913" i="2"/>
  <c r="N913" i="2"/>
  <c r="O913" i="2"/>
  <c r="P913" i="2"/>
  <c r="Y913" i="2"/>
  <c r="Z913" i="2"/>
  <c r="AA913" i="2"/>
  <c r="AC913" i="2"/>
  <c r="AD913" i="2"/>
  <c r="AE913" i="2"/>
  <c r="AF913" i="2"/>
  <c r="I914" i="2"/>
  <c r="J914" i="2"/>
  <c r="K914" i="2"/>
  <c r="L914" i="2"/>
  <c r="M914" i="2"/>
  <c r="N914" i="2"/>
  <c r="O914" i="2"/>
  <c r="P914" i="2"/>
  <c r="Y914" i="2"/>
  <c r="Z914" i="2"/>
  <c r="AA914" i="2"/>
  <c r="AC914" i="2"/>
  <c r="AD914" i="2"/>
  <c r="AE914" i="2"/>
  <c r="AF914" i="2"/>
  <c r="I915" i="2"/>
  <c r="J915" i="2"/>
  <c r="K915" i="2"/>
  <c r="L915" i="2"/>
  <c r="M915" i="2"/>
  <c r="N915" i="2"/>
  <c r="O915" i="2"/>
  <c r="P915" i="2"/>
  <c r="Y915" i="2"/>
  <c r="Z915" i="2"/>
  <c r="AA915" i="2"/>
  <c r="AC915" i="2"/>
  <c r="AD915" i="2"/>
  <c r="AE915" i="2"/>
  <c r="AF915" i="2"/>
  <c r="I916" i="2"/>
  <c r="J916" i="2"/>
  <c r="K916" i="2"/>
  <c r="L916" i="2"/>
  <c r="M916" i="2"/>
  <c r="N916" i="2"/>
  <c r="O916" i="2"/>
  <c r="P916" i="2"/>
  <c r="Y916" i="2"/>
  <c r="Z916" i="2"/>
  <c r="AA916" i="2"/>
  <c r="AC916" i="2"/>
  <c r="AD916" i="2"/>
  <c r="AE916" i="2"/>
  <c r="AF916" i="2"/>
  <c r="I917" i="2"/>
  <c r="J917" i="2"/>
  <c r="K917" i="2"/>
  <c r="L917" i="2"/>
  <c r="M917" i="2"/>
  <c r="N917" i="2"/>
  <c r="O917" i="2"/>
  <c r="P917" i="2"/>
  <c r="Y917" i="2"/>
  <c r="Z917" i="2"/>
  <c r="AA917" i="2"/>
  <c r="AC917" i="2"/>
  <c r="AD917" i="2"/>
  <c r="AE917" i="2"/>
  <c r="AF917" i="2"/>
  <c r="I918" i="2"/>
  <c r="J918" i="2"/>
  <c r="K918" i="2"/>
  <c r="L918" i="2"/>
  <c r="M918" i="2"/>
  <c r="N918" i="2"/>
  <c r="O918" i="2"/>
  <c r="P918" i="2"/>
  <c r="Y918" i="2"/>
  <c r="Z918" i="2"/>
  <c r="AA918" i="2"/>
  <c r="AC918" i="2"/>
  <c r="AD918" i="2"/>
  <c r="AE918" i="2"/>
  <c r="AF918" i="2"/>
  <c r="I919" i="2"/>
  <c r="J919" i="2"/>
  <c r="K919" i="2"/>
  <c r="L919" i="2"/>
  <c r="M919" i="2"/>
  <c r="N919" i="2"/>
  <c r="O919" i="2"/>
  <c r="P919" i="2"/>
  <c r="Y919" i="2"/>
  <c r="Z919" i="2"/>
  <c r="AA919" i="2"/>
  <c r="AC919" i="2"/>
  <c r="AD919" i="2"/>
  <c r="AE919" i="2"/>
  <c r="AF919" i="2"/>
  <c r="I920" i="2"/>
  <c r="J920" i="2"/>
  <c r="K920" i="2"/>
  <c r="L920" i="2"/>
  <c r="M920" i="2"/>
  <c r="N920" i="2"/>
  <c r="O920" i="2"/>
  <c r="P920" i="2"/>
  <c r="Y920" i="2"/>
  <c r="Z920" i="2"/>
  <c r="AA920" i="2"/>
  <c r="AC920" i="2"/>
  <c r="AD920" i="2"/>
  <c r="AE920" i="2"/>
  <c r="AF920" i="2"/>
  <c r="I921" i="2"/>
  <c r="J921" i="2"/>
  <c r="K921" i="2"/>
  <c r="L921" i="2"/>
  <c r="M921" i="2"/>
  <c r="N921" i="2"/>
  <c r="O921" i="2"/>
  <c r="P921" i="2"/>
  <c r="Y921" i="2"/>
  <c r="Z921" i="2"/>
  <c r="AA921" i="2"/>
  <c r="AC921" i="2"/>
  <c r="AD921" i="2"/>
  <c r="AE921" i="2"/>
  <c r="AF921" i="2"/>
  <c r="I922" i="2"/>
  <c r="J922" i="2"/>
  <c r="K922" i="2"/>
  <c r="L922" i="2"/>
  <c r="M922" i="2"/>
  <c r="N922" i="2"/>
  <c r="O922" i="2"/>
  <c r="P922" i="2"/>
  <c r="Y922" i="2"/>
  <c r="Z922" i="2"/>
  <c r="AA922" i="2"/>
  <c r="AC922" i="2"/>
  <c r="AD922" i="2"/>
  <c r="AE922" i="2"/>
  <c r="AF922" i="2"/>
  <c r="I923" i="2"/>
  <c r="J923" i="2"/>
  <c r="K923" i="2"/>
  <c r="L923" i="2"/>
  <c r="M923" i="2"/>
  <c r="N923" i="2"/>
  <c r="O923" i="2"/>
  <c r="P923" i="2"/>
  <c r="Y923" i="2"/>
  <c r="Z923" i="2"/>
  <c r="AA923" i="2"/>
  <c r="AC923" i="2"/>
  <c r="AD923" i="2"/>
  <c r="AE923" i="2"/>
  <c r="AF923" i="2"/>
  <c r="I924" i="2"/>
  <c r="J924" i="2"/>
  <c r="K924" i="2"/>
  <c r="L924" i="2"/>
  <c r="M924" i="2"/>
  <c r="N924" i="2"/>
  <c r="O924" i="2"/>
  <c r="P924" i="2"/>
  <c r="Y924" i="2"/>
  <c r="Z924" i="2"/>
  <c r="AA924" i="2"/>
  <c r="AC924" i="2"/>
  <c r="AD924" i="2"/>
  <c r="AE924" i="2"/>
  <c r="AF924" i="2"/>
  <c r="I925" i="2"/>
  <c r="J925" i="2"/>
  <c r="K925" i="2"/>
  <c r="L925" i="2"/>
  <c r="M925" i="2"/>
  <c r="N925" i="2"/>
  <c r="O925" i="2"/>
  <c r="P925" i="2"/>
  <c r="Y925" i="2"/>
  <c r="Z925" i="2"/>
  <c r="AA925" i="2"/>
  <c r="AC925" i="2"/>
  <c r="AD925" i="2"/>
  <c r="AE925" i="2"/>
  <c r="AF925" i="2"/>
  <c r="I926" i="2"/>
  <c r="J926" i="2"/>
  <c r="K926" i="2"/>
  <c r="L926" i="2"/>
  <c r="M926" i="2"/>
  <c r="N926" i="2"/>
  <c r="O926" i="2"/>
  <c r="P926" i="2"/>
  <c r="Y926" i="2"/>
  <c r="Z926" i="2"/>
  <c r="AA926" i="2"/>
  <c r="AC926" i="2"/>
  <c r="AD926" i="2"/>
  <c r="AE926" i="2"/>
  <c r="AF926" i="2"/>
  <c r="I927" i="2"/>
  <c r="J927" i="2"/>
  <c r="K927" i="2"/>
  <c r="L927" i="2"/>
  <c r="M927" i="2"/>
  <c r="N927" i="2"/>
  <c r="O927" i="2"/>
  <c r="P927" i="2"/>
  <c r="Y927" i="2"/>
  <c r="Z927" i="2"/>
  <c r="AA927" i="2"/>
  <c r="AC927" i="2"/>
  <c r="AD927" i="2"/>
  <c r="AE927" i="2"/>
  <c r="AF927" i="2"/>
  <c r="I928" i="2"/>
  <c r="J928" i="2"/>
  <c r="K928" i="2"/>
  <c r="L928" i="2"/>
  <c r="M928" i="2"/>
  <c r="N928" i="2"/>
  <c r="O928" i="2"/>
  <c r="P928" i="2"/>
  <c r="Y928" i="2"/>
  <c r="Z928" i="2"/>
  <c r="AA928" i="2"/>
  <c r="AC928" i="2"/>
  <c r="AD928" i="2"/>
  <c r="AE928" i="2"/>
  <c r="AF928" i="2"/>
  <c r="I929" i="2"/>
  <c r="J929" i="2"/>
  <c r="K929" i="2"/>
  <c r="L929" i="2"/>
  <c r="M929" i="2"/>
  <c r="N929" i="2"/>
  <c r="O929" i="2"/>
  <c r="P929" i="2"/>
  <c r="Y929" i="2"/>
  <c r="Z929" i="2"/>
  <c r="AA929" i="2"/>
  <c r="AC929" i="2"/>
  <c r="AD929" i="2"/>
  <c r="AE929" i="2"/>
  <c r="AF929" i="2"/>
  <c r="I930" i="2"/>
  <c r="J930" i="2"/>
  <c r="K930" i="2"/>
  <c r="L930" i="2"/>
  <c r="M930" i="2"/>
  <c r="N930" i="2"/>
  <c r="O930" i="2"/>
  <c r="P930" i="2"/>
  <c r="Y930" i="2"/>
  <c r="Z930" i="2"/>
  <c r="AA930" i="2"/>
  <c r="AC930" i="2"/>
  <c r="AD930" i="2"/>
  <c r="AE930" i="2"/>
  <c r="AF930" i="2"/>
  <c r="I931" i="2"/>
  <c r="J931" i="2"/>
  <c r="K931" i="2"/>
  <c r="L931" i="2"/>
  <c r="M931" i="2"/>
  <c r="N931" i="2"/>
  <c r="O931" i="2"/>
  <c r="P931" i="2"/>
  <c r="Y931" i="2"/>
  <c r="Z931" i="2"/>
  <c r="AA931" i="2"/>
  <c r="AC931" i="2"/>
  <c r="AD931" i="2"/>
  <c r="AE931" i="2"/>
  <c r="AF931" i="2"/>
  <c r="I932" i="2"/>
  <c r="J932" i="2"/>
  <c r="K932" i="2"/>
  <c r="L932" i="2"/>
  <c r="M932" i="2"/>
  <c r="N932" i="2"/>
  <c r="O932" i="2"/>
  <c r="P932" i="2"/>
  <c r="Y932" i="2"/>
  <c r="Z932" i="2"/>
  <c r="AA932" i="2"/>
  <c r="AC932" i="2"/>
  <c r="AD932" i="2"/>
  <c r="AE932" i="2"/>
  <c r="AF932" i="2"/>
  <c r="I933" i="2"/>
  <c r="J933" i="2"/>
  <c r="K933" i="2"/>
  <c r="L933" i="2"/>
  <c r="M933" i="2"/>
  <c r="N933" i="2"/>
  <c r="O933" i="2"/>
  <c r="P933" i="2"/>
  <c r="Y933" i="2"/>
  <c r="Z933" i="2"/>
  <c r="AA933" i="2"/>
  <c r="AC933" i="2"/>
  <c r="AD933" i="2"/>
  <c r="AE933" i="2"/>
  <c r="AF933" i="2"/>
  <c r="I934" i="2"/>
  <c r="J934" i="2"/>
  <c r="K934" i="2"/>
  <c r="L934" i="2"/>
  <c r="M934" i="2"/>
  <c r="N934" i="2"/>
  <c r="O934" i="2"/>
  <c r="P934" i="2"/>
  <c r="Y934" i="2"/>
  <c r="Z934" i="2"/>
  <c r="AA934" i="2"/>
  <c r="AC934" i="2"/>
  <c r="AD934" i="2"/>
  <c r="AE934" i="2"/>
  <c r="AF934" i="2"/>
  <c r="I935" i="2"/>
  <c r="J935" i="2"/>
  <c r="K935" i="2"/>
  <c r="L935" i="2"/>
  <c r="M935" i="2"/>
  <c r="N935" i="2"/>
  <c r="O935" i="2"/>
  <c r="P935" i="2"/>
  <c r="Y935" i="2"/>
  <c r="Z935" i="2"/>
  <c r="AA935" i="2"/>
  <c r="AC935" i="2"/>
  <c r="AD935" i="2"/>
  <c r="AE935" i="2"/>
  <c r="AF935" i="2"/>
  <c r="I936" i="2"/>
  <c r="J936" i="2"/>
  <c r="K936" i="2"/>
  <c r="L936" i="2"/>
  <c r="M936" i="2"/>
  <c r="N936" i="2"/>
  <c r="O936" i="2"/>
  <c r="P936" i="2"/>
  <c r="Y936" i="2"/>
  <c r="Z936" i="2"/>
  <c r="AA936" i="2"/>
  <c r="AC936" i="2"/>
  <c r="AD936" i="2"/>
  <c r="AE936" i="2"/>
  <c r="AF936" i="2"/>
  <c r="I937" i="2"/>
  <c r="J937" i="2"/>
  <c r="K937" i="2"/>
  <c r="L937" i="2"/>
  <c r="M937" i="2"/>
  <c r="N937" i="2"/>
  <c r="O937" i="2"/>
  <c r="P937" i="2"/>
  <c r="Y937" i="2"/>
  <c r="Z937" i="2"/>
  <c r="AA937" i="2"/>
  <c r="AC937" i="2"/>
  <c r="AD937" i="2"/>
  <c r="AE937" i="2"/>
  <c r="AF937" i="2"/>
  <c r="I938" i="2"/>
  <c r="J938" i="2"/>
  <c r="K938" i="2"/>
  <c r="L938" i="2"/>
  <c r="M938" i="2"/>
  <c r="N938" i="2"/>
  <c r="O938" i="2"/>
  <c r="P938" i="2"/>
  <c r="Y938" i="2"/>
  <c r="Z938" i="2"/>
  <c r="AA938" i="2"/>
  <c r="AC938" i="2"/>
  <c r="AD938" i="2"/>
  <c r="AE938" i="2"/>
  <c r="AF938" i="2"/>
  <c r="I939" i="2"/>
  <c r="J939" i="2"/>
  <c r="K939" i="2"/>
  <c r="L939" i="2"/>
  <c r="M939" i="2"/>
  <c r="N939" i="2"/>
  <c r="O939" i="2"/>
  <c r="P939" i="2"/>
  <c r="Y939" i="2"/>
  <c r="Z939" i="2"/>
  <c r="AA939" i="2"/>
  <c r="AC939" i="2"/>
  <c r="AD939" i="2"/>
  <c r="AE939" i="2"/>
  <c r="AF939" i="2"/>
  <c r="I940" i="2"/>
  <c r="J940" i="2"/>
  <c r="K940" i="2"/>
  <c r="L940" i="2"/>
  <c r="M940" i="2"/>
  <c r="N940" i="2"/>
  <c r="O940" i="2"/>
  <c r="P940" i="2"/>
  <c r="Y940" i="2"/>
  <c r="Z940" i="2"/>
  <c r="AA940" i="2"/>
  <c r="AC940" i="2"/>
  <c r="AD940" i="2"/>
  <c r="AE940" i="2"/>
  <c r="AF940" i="2"/>
  <c r="I941" i="2"/>
  <c r="J941" i="2"/>
  <c r="K941" i="2"/>
  <c r="L941" i="2"/>
  <c r="M941" i="2"/>
  <c r="N941" i="2"/>
  <c r="O941" i="2"/>
  <c r="P941" i="2"/>
  <c r="Y941" i="2"/>
  <c r="Z941" i="2"/>
  <c r="AA941" i="2"/>
  <c r="AC941" i="2"/>
  <c r="AD941" i="2"/>
  <c r="AE941" i="2"/>
  <c r="AF941" i="2"/>
  <c r="I942" i="2"/>
  <c r="J942" i="2"/>
  <c r="K942" i="2"/>
  <c r="L942" i="2"/>
  <c r="M942" i="2"/>
  <c r="N942" i="2"/>
  <c r="O942" i="2"/>
  <c r="P942" i="2"/>
  <c r="Y942" i="2"/>
  <c r="Z942" i="2"/>
  <c r="AA942" i="2"/>
  <c r="AC942" i="2"/>
  <c r="AD942" i="2"/>
  <c r="AE942" i="2"/>
  <c r="AF942" i="2"/>
  <c r="I943" i="2"/>
  <c r="J943" i="2"/>
  <c r="K943" i="2"/>
  <c r="L943" i="2"/>
  <c r="M943" i="2"/>
  <c r="N943" i="2"/>
  <c r="O943" i="2"/>
  <c r="P943" i="2"/>
  <c r="Y943" i="2"/>
  <c r="Z943" i="2"/>
  <c r="AA943" i="2"/>
  <c r="AC943" i="2"/>
  <c r="AD943" i="2"/>
  <c r="AE943" i="2"/>
  <c r="AF943" i="2"/>
  <c r="I944" i="2"/>
  <c r="J944" i="2"/>
  <c r="K944" i="2"/>
  <c r="L944" i="2"/>
  <c r="M944" i="2"/>
  <c r="N944" i="2"/>
  <c r="O944" i="2"/>
  <c r="P944" i="2"/>
  <c r="Y944" i="2"/>
  <c r="Z944" i="2"/>
  <c r="AA944" i="2"/>
  <c r="AC944" i="2"/>
  <c r="AD944" i="2"/>
  <c r="AE944" i="2"/>
  <c r="AF944" i="2"/>
  <c r="I945" i="2"/>
  <c r="J945" i="2"/>
  <c r="K945" i="2"/>
  <c r="L945" i="2"/>
  <c r="M945" i="2"/>
  <c r="N945" i="2"/>
  <c r="O945" i="2"/>
  <c r="P945" i="2"/>
  <c r="Y945" i="2"/>
  <c r="Z945" i="2"/>
  <c r="AA945" i="2"/>
  <c r="AC945" i="2"/>
  <c r="AD945" i="2"/>
  <c r="AE945" i="2"/>
  <c r="AF945" i="2"/>
  <c r="I946" i="2"/>
  <c r="J946" i="2"/>
  <c r="K946" i="2"/>
  <c r="L946" i="2"/>
  <c r="M946" i="2"/>
  <c r="N946" i="2"/>
  <c r="O946" i="2"/>
  <c r="P946" i="2"/>
  <c r="Y946" i="2"/>
  <c r="Z946" i="2"/>
  <c r="AA946" i="2"/>
  <c r="AC946" i="2"/>
  <c r="AD946" i="2"/>
  <c r="AE946" i="2"/>
  <c r="AF946" i="2"/>
  <c r="I947" i="2"/>
  <c r="J947" i="2"/>
  <c r="K947" i="2"/>
  <c r="L947" i="2"/>
  <c r="M947" i="2"/>
  <c r="N947" i="2"/>
  <c r="O947" i="2"/>
  <c r="P947" i="2"/>
  <c r="Y947" i="2"/>
  <c r="Z947" i="2"/>
  <c r="AA947" i="2"/>
  <c r="AC947" i="2"/>
  <c r="AD947" i="2"/>
  <c r="AE947" i="2"/>
  <c r="AF947" i="2"/>
  <c r="I948" i="2"/>
  <c r="J948" i="2"/>
  <c r="K948" i="2"/>
  <c r="L948" i="2"/>
  <c r="M948" i="2"/>
  <c r="N948" i="2"/>
  <c r="O948" i="2"/>
  <c r="P948" i="2"/>
  <c r="Y948" i="2"/>
  <c r="Z948" i="2"/>
  <c r="AA948" i="2"/>
  <c r="AC948" i="2"/>
  <c r="AD948" i="2"/>
  <c r="AE948" i="2"/>
  <c r="AF948" i="2"/>
  <c r="I949" i="2"/>
  <c r="J949" i="2"/>
  <c r="K949" i="2"/>
  <c r="L949" i="2"/>
  <c r="M949" i="2"/>
  <c r="N949" i="2"/>
  <c r="O949" i="2"/>
  <c r="P949" i="2"/>
  <c r="Y949" i="2"/>
  <c r="Z949" i="2"/>
  <c r="AA949" i="2"/>
  <c r="AC949" i="2"/>
  <c r="AD949" i="2"/>
  <c r="AE949" i="2"/>
  <c r="AF949" i="2"/>
  <c r="I950" i="2"/>
  <c r="J950" i="2"/>
  <c r="K950" i="2"/>
  <c r="L950" i="2"/>
  <c r="M950" i="2"/>
  <c r="N950" i="2"/>
  <c r="O950" i="2"/>
  <c r="P950" i="2"/>
  <c r="Y950" i="2"/>
  <c r="Z950" i="2"/>
  <c r="AA950" i="2"/>
  <c r="AC950" i="2"/>
  <c r="AD950" i="2"/>
  <c r="AE950" i="2"/>
  <c r="AF950" i="2"/>
  <c r="I951" i="2"/>
  <c r="J951" i="2"/>
  <c r="K951" i="2"/>
  <c r="L951" i="2"/>
  <c r="M951" i="2"/>
  <c r="N951" i="2"/>
  <c r="O951" i="2"/>
  <c r="P951" i="2"/>
  <c r="Y951" i="2"/>
  <c r="Z951" i="2"/>
  <c r="AA951" i="2"/>
  <c r="AC951" i="2"/>
  <c r="AD951" i="2"/>
  <c r="AE951" i="2"/>
  <c r="AF951" i="2"/>
  <c r="I952" i="2"/>
  <c r="J952" i="2"/>
  <c r="K952" i="2"/>
  <c r="L952" i="2"/>
  <c r="M952" i="2"/>
  <c r="N952" i="2"/>
  <c r="O952" i="2"/>
  <c r="P952" i="2"/>
  <c r="Y952" i="2"/>
  <c r="Z952" i="2"/>
  <c r="AA952" i="2"/>
  <c r="AC952" i="2"/>
  <c r="AD952" i="2"/>
  <c r="AE952" i="2"/>
  <c r="AF952" i="2"/>
  <c r="I953" i="2"/>
  <c r="J953" i="2"/>
  <c r="K953" i="2"/>
  <c r="L953" i="2"/>
  <c r="M953" i="2"/>
  <c r="N953" i="2"/>
  <c r="O953" i="2"/>
  <c r="P953" i="2"/>
  <c r="Y953" i="2"/>
  <c r="Z953" i="2"/>
  <c r="AA953" i="2"/>
  <c r="AC953" i="2"/>
  <c r="AD953" i="2"/>
  <c r="AE953" i="2"/>
  <c r="AF953" i="2"/>
  <c r="I954" i="2"/>
  <c r="J954" i="2"/>
  <c r="K954" i="2"/>
  <c r="L954" i="2"/>
  <c r="M954" i="2"/>
  <c r="N954" i="2"/>
  <c r="O954" i="2"/>
  <c r="P954" i="2"/>
  <c r="Y954" i="2"/>
  <c r="Z954" i="2"/>
  <c r="AA954" i="2"/>
  <c r="AC954" i="2"/>
  <c r="AD954" i="2"/>
  <c r="AE954" i="2"/>
  <c r="AF954" i="2"/>
  <c r="I955" i="2"/>
  <c r="J955" i="2"/>
  <c r="K955" i="2"/>
  <c r="L955" i="2"/>
  <c r="M955" i="2"/>
  <c r="N955" i="2"/>
  <c r="O955" i="2"/>
  <c r="P955" i="2"/>
  <c r="Y955" i="2"/>
  <c r="Z955" i="2"/>
  <c r="AA955" i="2"/>
  <c r="AC955" i="2"/>
  <c r="AD955" i="2"/>
  <c r="AE955" i="2"/>
  <c r="AF955" i="2"/>
  <c r="I956" i="2"/>
  <c r="J956" i="2"/>
  <c r="K956" i="2"/>
  <c r="L956" i="2"/>
  <c r="M956" i="2"/>
  <c r="N956" i="2"/>
  <c r="O956" i="2"/>
  <c r="P956" i="2"/>
  <c r="Y956" i="2"/>
  <c r="Z956" i="2"/>
  <c r="AA956" i="2"/>
  <c r="AC956" i="2"/>
  <c r="AD956" i="2"/>
  <c r="AE956" i="2"/>
  <c r="AF956" i="2"/>
  <c r="I957" i="2"/>
  <c r="J957" i="2"/>
  <c r="K957" i="2"/>
  <c r="L957" i="2"/>
  <c r="M957" i="2"/>
  <c r="N957" i="2"/>
  <c r="O957" i="2"/>
  <c r="P957" i="2"/>
  <c r="Y957" i="2"/>
  <c r="Z957" i="2"/>
  <c r="AA957" i="2"/>
  <c r="AC957" i="2"/>
  <c r="AD957" i="2"/>
  <c r="AE957" i="2"/>
  <c r="AF957" i="2"/>
  <c r="I958" i="2"/>
  <c r="J958" i="2"/>
  <c r="K958" i="2"/>
  <c r="L958" i="2"/>
  <c r="M958" i="2"/>
  <c r="N958" i="2"/>
  <c r="O958" i="2"/>
  <c r="P958" i="2"/>
  <c r="Y958" i="2"/>
  <c r="Z958" i="2"/>
  <c r="AA958" i="2"/>
  <c r="AC958" i="2"/>
  <c r="AD958" i="2"/>
  <c r="AE958" i="2"/>
  <c r="AF958" i="2"/>
  <c r="I959" i="2"/>
  <c r="J959" i="2"/>
  <c r="K959" i="2"/>
  <c r="L959" i="2"/>
  <c r="M959" i="2"/>
  <c r="N959" i="2"/>
  <c r="O959" i="2"/>
  <c r="P959" i="2"/>
  <c r="Y959" i="2"/>
  <c r="Z959" i="2"/>
  <c r="AA959" i="2"/>
  <c r="AC959" i="2"/>
  <c r="AD959" i="2"/>
  <c r="AE959" i="2"/>
  <c r="AF959" i="2"/>
  <c r="I960" i="2"/>
  <c r="J960" i="2"/>
  <c r="K960" i="2"/>
  <c r="L960" i="2"/>
  <c r="M960" i="2"/>
  <c r="N960" i="2"/>
  <c r="O960" i="2"/>
  <c r="P960" i="2"/>
  <c r="Y960" i="2"/>
  <c r="Z960" i="2"/>
  <c r="AA960" i="2"/>
  <c r="AC960" i="2"/>
  <c r="AD960" i="2"/>
  <c r="AE960" i="2"/>
  <c r="AF960" i="2"/>
  <c r="I961" i="2"/>
  <c r="J961" i="2"/>
  <c r="K961" i="2"/>
  <c r="L961" i="2"/>
  <c r="M961" i="2"/>
  <c r="N961" i="2"/>
  <c r="O961" i="2"/>
  <c r="P961" i="2"/>
  <c r="Y961" i="2"/>
  <c r="Z961" i="2"/>
  <c r="AA961" i="2"/>
  <c r="AC961" i="2"/>
  <c r="AD961" i="2"/>
  <c r="AE961" i="2"/>
  <c r="AF961" i="2"/>
  <c r="I962" i="2"/>
  <c r="J962" i="2"/>
  <c r="K962" i="2"/>
  <c r="L962" i="2"/>
  <c r="M962" i="2"/>
  <c r="N962" i="2"/>
  <c r="O962" i="2"/>
  <c r="P962" i="2"/>
  <c r="Y962" i="2"/>
  <c r="Z962" i="2"/>
  <c r="AA962" i="2"/>
  <c r="AC962" i="2"/>
  <c r="AD962" i="2"/>
  <c r="AE962" i="2"/>
  <c r="AF962" i="2"/>
  <c r="I963" i="2"/>
  <c r="J963" i="2"/>
  <c r="K963" i="2"/>
  <c r="L963" i="2"/>
  <c r="M963" i="2"/>
  <c r="N963" i="2"/>
  <c r="O963" i="2"/>
  <c r="P963" i="2"/>
  <c r="Y963" i="2"/>
  <c r="Z963" i="2"/>
  <c r="AA963" i="2"/>
  <c r="AC963" i="2"/>
  <c r="AD963" i="2"/>
  <c r="AE963" i="2"/>
  <c r="AF963" i="2"/>
  <c r="I964" i="2"/>
  <c r="J964" i="2"/>
  <c r="K964" i="2"/>
  <c r="L964" i="2"/>
  <c r="M964" i="2"/>
  <c r="N964" i="2"/>
  <c r="O964" i="2"/>
  <c r="P964" i="2"/>
  <c r="Y964" i="2"/>
  <c r="Z964" i="2"/>
  <c r="AA964" i="2"/>
  <c r="AC964" i="2"/>
  <c r="AD964" i="2"/>
  <c r="AE964" i="2"/>
  <c r="AF964" i="2"/>
  <c r="I965" i="2"/>
  <c r="J965" i="2"/>
  <c r="K965" i="2"/>
  <c r="L965" i="2"/>
  <c r="M965" i="2"/>
  <c r="N965" i="2"/>
  <c r="O965" i="2"/>
  <c r="P965" i="2"/>
  <c r="Y965" i="2"/>
  <c r="Z965" i="2"/>
  <c r="AA965" i="2"/>
  <c r="AC965" i="2"/>
  <c r="AD965" i="2"/>
  <c r="AE965" i="2"/>
  <c r="AF965" i="2"/>
  <c r="I966" i="2"/>
  <c r="J966" i="2"/>
  <c r="K966" i="2"/>
  <c r="L966" i="2"/>
  <c r="M966" i="2"/>
  <c r="N966" i="2"/>
  <c r="O966" i="2"/>
  <c r="P966" i="2"/>
  <c r="Y966" i="2"/>
  <c r="Z966" i="2"/>
  <c r="AA966" i="2"/>
  <c r="AC966" i="2"/>
  <c r="AD966" i="2"/>
  <c r="AE966" i="2"/>
  <c r="AF966" i="2"/>
  <c r="I967" i="2"/>
  <c r="J967" i="2"/>
  <c r="K967" i="2"/>
  <c r="L967" i="2"/>
  <c r="M967" i="2"/>
  <c r="N967" i="2"/>
  <c r="O967" i="2"/>
  <c r="P967" i="2"/>
  <c r="Y967" i="2"/>
  <c r="Z967" i="2"/>
  <c r="AA967" i="2"/>
  <c r="AC967" i="2"/>
  <c r="AD967" i="2"/>
  <c r="AE967" i="2"/>
  <c r="AF967" i="2"/>
  <c r="I968" i="2"/>
  <c r="J968" i="2"/>
  <c r="K968" i="2"/>
  <c r="L968" i="2"/>
  <c r="M968" i="2"/>
  <c r="N968" i="2"/>
  <c r="O968" i="2"/>
  <c r="P968" i="2"/>
  <c r="Y968" i="2"/>
  <c r="Z968" i="2"/>
  <c r="AA968" i="2"/>
  <c r="AC968" i="2"/>
  <c r="AD968" i="2"/>
  <c r="AE968" i="2"/>
  <c r="AF968" i="2"/>
  <c r="I969" i="2"/>
  <c r="J969" i="2"/>
  <c r="K969" i="2"/>
  <c r="L969" i="2"/>
  <c r="M969" i="2"/>
  <c r="N969" i="2"/>
  <c r="O969" i="2"/>
  <c r="P969" i="2"/>
  <c r="Y969" i="2"/>
  <c r="Z969" i="2"/>
  <c r="AA969" i="2"/>
  <c r="AC969" i="2"/>
  <c r="AD969" i="2"/>
  <c r="AE969" i="2"/>
  <c r="AF969" i="2"/>
  <c r="I970" i="2"/>
  <c r="J970" i="2"/>
  <c r="K970" i="2"/>
  <c r="L970" i="2"/>
  <c r="M970" i="2"/>
  <c r="N970" i="2"/>
  <c r="O970" i="2"/>
  <c r="P970" i="2"/>
  <c r="Y970" i="2"/>
  <c r="Z970" i="2"/>
  <c r="AA970" i="2"/>
  <c r="AC970" i="2"/>
  <c r="AD970" i="2"/>
  <c r="AE970" i="2"/>
  <c r="AF970" i="2"/>
  <c r="I971" i="2"/>
  <c r="J971" i="2"/>
  <c r="K971" i="2"/>
  <c r="L971" i="2"/>
  <c r="M971" i="2"/>
  <c r="N971" i="2"/>
  <c r="O971" i="2"/>
  <c r="P971" i="2"/>
  <c r="Y971" i="2"/>
  <c r="Z971" i="2"/>
  <c r="AA971" i="2"/>
  <c r="AC971" i="2"/>
  <c r="AD971" i="2"/>
  <c r="AE971" i="2"/>
  <c r="AF971" i="2"/>
  <c r="I972" i="2"/>
  <c r="J972" i="2"/>
  <c r="K972" i="2"/>
  <c r="L972" i="2"/>
  <c r="M972" i="2"/>
  <c r="N972" i="2"/>
  <c r="O972" i="2"/>
  <c r="P972" i="2"/>
  <c r="Y972" i="2"/>
  <c r="Z972" i="2"/>
  <c r="AA972" i="2"/>
  <c r="AC972" i="2"/>
  <c r="AD972" i="2"/>
  <c r="AE972" i="2"/>
  <c r="AF972" i="2"/>
  <c r="I973" i="2"/>
  <c r="J973" i="2"/>
  <c r="K973" i="2"/>
  <c r="L973" i="2"/>
  <c r="M973" i="2"/>
  <c r="N973" i="2"/>
  <c r="O973" i="2"/>
  <c r="P973" i="2"/>
  <c r="Y973" i="2"/>
  <c r="Z973" i="2"/>
  <c r="AA973" i="2"/>
  <c r="AC973" i="2"/>
  <c r="AD973" i="2"/>
  <c r="AE973" i="2"/>
  <c r="AF973" i="2"/>
  <c r="I974" i="2"/>
  <c r="J974" i="2"/>
  <c r="K974" i="2"/>
  <c r="L974" i="2"/>
  <c r="M974" i="2"/>
  <c r="N974" i="2"/>
  <c r="O974" i="2"/>
  <c r="P974" i="2"/>
  <c r="Y974" i="2"/>
  <c r="Z974" i="2"/>
  <c r="AA974" i="2"/>
  <c r="AC974" i="2"/>
  <c r="AD974" i="2"/>
  <c r="AE974" i="2"/>
  <c r="AF974" i="2"/>
  <c r="I975" i="2"/>
  <c r="J975" i="2"/>
  <c r="K975" i="2"/>
  <c r="L975" i="2"/>
  <c r="M975" i="2"/>
  <c r="N975" i="2"/>
  <c r="O975" i="2"/>
  <c r="P975" i="2"/>
  <c r="Y975" i="2"/>
  <c r="Z975" i="2"/>
  <c r="AA975" i="2"/>
  <c r="AC975" i="2"/>
  <c r="AD975" i="2"/>
  <c r="AE975" i="2"/>
  <c r="AF975" i="2"/>
  <c r="I976" i="2"/>
  <c r="J976" i="2"/>
  <c r="K976" i="2"/>
  <c r="L976" i="2"/>
  <c r="M976" i="2"/>
  <c r="N976" i="2"/>
  <c r="O976" i="2"/>
  <c r="P976" i="2"/>
  <c r="Y976" i="2"/>
  <c r="Z976" i="2"/>
  <c r="AA976" i="2"/>
  <c r="AC976" i="2"/>
  <c r="AD976" i="2"/>
  <c r="AE976" i="2"/>
  <c r="AF976" i="2"/>
  <c r="I977" i="2"/>
  <c r="J977" i="2"/>
  <c r="K977" i="2"/>
  <c r="L977" i="2"/>
  <c r="M977" i="2"/>
  <c r="N977" i="2"/>
  <c r="O977" i="2"/>
  <c r="P977" i="2"/>
  <c r="Y977" i="2"/>
  <c r="Z977" i="2"/>
  <c r="AA977" i="2"/>
  <c r="AC977" i="2"/>
  <c r="AD977" i="2"/>
  <c r="AE977" i="2"/>
  <c r="AF977" i="2"/>
  <c r="I978" i="2"/>
  <c r="J978" i="2"/>
  <c r="K978" i="2"/>
  <c r="L978" i="2"/>
  <c r="M978" i="2"/>
  <c r="N978" i="2"/>
  <c r="O978" i="2"/>
  <c r="P978" i="2"/>
  <c r="Y978" i="2"/>
  <c r="Z978" i="2"/>
  <c r="AA978" i="2"/>
  <c r="AC978" i="2"/>
  <c r="AD978" i="2"/>
  <c r="AE978" i="2"/>
  <c r="AF978" i="2"/>
  <c r="I979" i="2"/>
  <c r="J979" i="2"/>
  <c r="K979" i="2"/>
  <c r="L979" i="2"/>
  <c r="M979" i="2"/>
  <c r="N979" i="2"/>
  <c r="O979" i="2"/>
  <c r="P979" i="2"/>
  <c r="Y979" i="2"/>
  <c r="Z979" i="2"/>
  <c r="AA979" i="2"/>
  <c r="AC979" i="2"/>
  <c r="AD979" i="2"/>
  <c r="AE979" i="2"/>
  <c r="AF979" i="2"/>
  <c r="I980" i="2"/>
  <c r="J980" i="2"/>
  <c r="K980" i="2"/>
  <c r="L980" i="2"/>
  <c r="M980" i="2"/>
  <c r="N980" i="2"/>
  <c r="O980" i="2"/>
  <c r="P980" i="2"/>
  <c r="Y980" i="2"/>
  <c r="Z980" i="2"/>
  <c r="AA980" i="2"/>
  <c r="AC980" i="2"/>
  <c r="AD980" i="2"/>
  <c r="AE980" i="2"/>
  <c r="AF980" i="2"/>
  <c r="I981" i="2"/>
  <c r="J981" i="2"/>
  <c r="K981" i="2"/>
  <c r="L981" i="2"/>
  <c r="M981" i="2"/>
  <c r="N981" i="2"/>
  <c r="O981" i="2"/>
  <c r="P981" i="2"/>
  <c r="Y981" i="2"/>
  <c r="Z981" i="2"/>
  <c r="AA981" i="2"/>
  <c r="AC981" i="2"/>
  <c r="AD981" i="2"/>
  <c r="AE981" i="2"/>
  <c r="AF981" i="2"/>
  <c r="I982" i="2"/>
  <c r="J982" i="2"/>
  <c r="K982" i="2"/>
  <c r="L982" i="2"/>
  <c r="M982" i="2"/>
  <c r="N982" i="2"/>
  <c r="O982" i="2"/>
  <c r="P982" i="2"/>
  <c r="Y982" i="2"/>
  <c r="Z982" i="2"/>
  <c r="AA982" i="2"/>
  <c r="AC982" i="2"/>
  <c r="AD982" i="2"/>
  <c r="AE982" i="2"/>
  <c r="AF982" i="2"/>
  <c r="I983" i="2"/>
  <c r="J983" i="2"/>
  <c r="K983" i="2"/>
  <c r="L983" i="2"/>
  <c r="M983" i="2"/>
  <c r="N983" i="2"/>
  <c r="O983" i="2"/>
  <c r="P983" i="2"/>
  <c r="Y983" i="2"/>
  <c r="Z983" i="2"/>
  <c r="AA983" i="2"/>
  <c r="AC983" i="2"/>
  <c r="AD983" i="2"/>
  <c r="AE983" i="2"/>
  <c r="AF983" i="2"/>
  <c r="I984" i="2"/>
  <c r="J984" i="2"/>
  <c r="K984" i="2"/>
  <c r="L984" i="2"/>
  <c r="M984" i="2"/>
  <c r="N984" i="2"/>
  <c r="O984" i="2"/>
  <c r="P984" i="2"/>
  <c r="Y984" i="2"/>
  <c r="Z984" i="2"/>
  <c r="AA984" i="2"/>
  <c r="AC984" i="2"/>
  <c r="AD984" i="2"/>
  <c r="AE984" i="2"/>
  <c r="AF984" i="2"/>
  <c r="I985" i="2"/>
  <c r="J985" i="2"/>
  <c r="K985" i="2"/>
  <c r="L985" i="2"/>
  <c r="M985" i="2"/>
  <c r="N985" i="2"/>
  <c r="O985" i="2"/>
  <c r="P985" i="2"/>
  <c r="Y985" i="2"/>
  <c r="Z985" i="2"/>
  <c r="AA985" i="2"/>
  <c r="AC985" i="2"/>
  <c r="AD985" i="2"/>
  <c r="AE985" i="2"/>
  <c r="AF985" i="2"/>
  <c r="I986" i="2"/>
  <c r="J986" i="2"/>
  <c r="K986" i="2"/>
  <c r="L986" i="2"/>
  <c r="M986" i="2"/>
  <c r="N986" i="2"/>
  <c r="O986" i="2"/>
  <c r="P986" i="2"/>
  <c r="Y986" i="2"/>
  <c r="Z986" i="2"/>
  <c r="AA986" i="2"/>
  <c r="AC986" i="2"/>
  <c r="AD986" i="2"/>
  <c r="AE986" i="2"/>
  <c r="AF986" i="2"/>
  <c r="I987" i="2"/>
  <c r="J987" i="2"/>
  <c r="K987" i="2"/>
  <c r="L987" i="2"/>
  <c r="M987" i="2"/>
  <c r="N987" i="2"/>
  <c r="O987" i="2"/>
  <c r="P987" i="2"/>
  <c r="Y987" i="2"/>
  <c r="Z987" i="2"/>
  <c r="AA987" i="2"/>
  <c r="AC987" i="2"/>
  <c r="AD987" i="2"/>
  <c r="AE987" i="2"/>
  <c r="AF987" i="2"/>
  <c r="I988" i="2"/>
  <c r="J988" i="2"/>
  <c r="K988" i="2"/>
  <c r="L988" i="2"/>
  <c r="M988" i="2"/>
  <c r="N988" i="2"/>
  <c r="O988" i="2"/>
  <c r="P988" i="2"/>
  <c r="Y988" i="2"/>
  <c r="Z988" i="2"/>
  <c r="AA988" i="2"/>
  <c r="AC988" i="2"/>
  <c r="AD988" i="2"/>
  <c r="AE988" i="2"/>
  <c r="AF988" i="2"/>
  <c r="I989" i="2"/>
  <c r="J989" i="2"/>
  <c r="K989" i="2"/>
  <c r="L989" i="2"/>
  <c r="M989" i="2"/>
  <c r="N989" i="2"/>
  <c r="O989" i="2"/>
  <c r="P989" i="2"/>
  <c r="Y989" i="2"/>
  <c r="Z989" i="2"/>
  <c r="AA989" i="2"/>
  <c r="AC989" i="2"/>
  <c r="AD989" i="2"/>
  <c r="AE989" i="2"/>
  <c r="AF989" i="2"/>
  <c r="I990" i="2"/>
  <c r="J990" i="2"/>
  <c r="K990" i="2"/>
  <c r="L990" i="2"/>
  <c r="M990" i="2"/>
  <c r="N990" i="2"/>
  <c r="O990" i="2"/>
  <c r="P990" i="2"/>
  <c r="Y990" i="2"/>
  <c r="Z990" i="2"/>
  <c r="AA990" i="2"/>
  <c r="AC990" i="2"/>
  <c r="AD990" i="2"/>
  <c r="AE990" i="2"/>
  <c r="AF990" i="2"/>
  <c r="I991" i="2"/>
  <c r="J991" i="2"/>
  <c r="K991" i="2"/>
  <c r="L991" i="2"/>
  <c r="M991" i="2"/>
  <c r="N991" i="2"/>
  <c r="O991" i="2"/>
  <c r="P991" i="2"/>
  <c r="Y991" i="2"/>
  <c r="Z991" i="2"/>
  <c r="AA991" i="2"/>
  <c r="AC991" i="2"/>
  <c r="AD991" i="2"/>
  <c r="AE991" i="2"/>
  <c r="AF991" i="2"/>
  <c r="I992" i="2"/>
  <c r="J992" i="2"/>
  <c r="K992" i="2"/>
  <c r="L992" i="2"/>
  <c r="M992" i="2"/>
  <c r="N992" i="2"/>
  <c r="O992" i="2"/>
  <c r="P992" i="2"/>
  <c r="Y992" i="2"/>
  <c r="Z992" i="2"/>
  <c r="AA992" i="2"/>
  <c r="AC992" i="2"/>
  <c r="AD992" i="2"/>
  <c r="AE992" i="2"/>
  <c r="AF992" i="2"/>
  <c r="I993" i="2"/>
  <c r="J993" i="2"/>
  <c r="K993" i="2"/>
  <c r="L993" i="2"/>
  <c r="M993" i="2"/>
  <c r="N993" i="2"/>
  <c r="O993" i="2"/>
  <c r="P993" i="2"/>
  <c r="Y993" i="2"/>
  <c r="Z993" i="2"/>
  <c r="AA993" i="2"/>
  <c r="AC993" i="2"/>
  <c r="AD993" i="2"/>
  <c r="AE993" i="2"/>
  <c r="AF993" i="2"/>
  <c r="I994" i="2"/>
  <c r="J994" i="2"/>
  <c r="K994" i="2"/>
  <c r="L994" i="2"/>
  <c r="M994" i="2"/>
  <c r="N994" i="2"/>
  <c r="O994" i="2"/>
  <c r="P994" i="2"/>
  <c r="Y994" i="2"/>
  <c r="Z994" i="2"/>
  <c r="AA994" i="2"/>
  <c r="AC994" i="2"/>
  <c r="AD994" i="2"/>
  <c r="AE994" i="2"/>
  <c r="AF994" i="2"/>
  <c r="I995" i="2"/>
  <c r="J995" i="2"/>
  <c r="K995" i="2"/>
  <c r="L995" i="2"/>
  <c r="M995" i="2"/>
  <c r="N995" i="2"/>
  <c r="O995" i="2"/>
  <c r="P995" i="2"/>
  <c r="Y995" i="2"/>
  <c r="Z995" i="2"/>
  <c r="AA995" i="2"/>
  <c r="AC995" i="2"/>
  <c r="AD995" i="2"/>
  <c r="AE995" i="2"/>
  <c r="AF995" i="2"/>
  <c r="I996" i="2"/>
  <c r="J996" i="2"/>
  <c r="K996" i="2"/>
  <c r="L996" i="2"/>
  <c r="M996" i="2"/>
  <c r="N996" i="2"/>
  <c r="O996" i="2"/>
  <c r="P996" i="2"/>
  <c r="Y996" i="2"/>
  <c r="Z996" i="2"/>
  <c r="AA996" i="2"/>
  <c r="AC996" i="2"/>
  <c r="AD996" i="2"/>
  <c r="AE996" i="2"/>
  <c r="AF996" i="2"/>
  <c r="I997" i="2"/>
  <c r="J997" i="2"/>
  <c r="K997" i="2"/>
  <c r="L997" i="2"/>
  <c r="M997" i="2"/>
  <c r="N997" i="2"/>
  <c r="O997" i="2"/>
  <c r="P997" i="2"/>
  <c r="Y997" i="2"/>
  <c r="Z997" i="2"/>
  <c r="AA997" i="2"/>
  <c r="AC997" i="2"/>
  <c r="AD997" i="2"/>
  <c r="AE997" i="2"/>
  <c r="AF997" i="2"/>
  <c r="I998" i="2"/>
  <c r="J998" i="2"/>
  <c r="K998" i="2"/>
  <c r="L998" i="2"/>
  <c r="M998" i="2"/>
  <c r="N998" i="2"/>
  <c r="O998" i="2"/>
  <c r="P998" i="2"/>
  <c r="Y998" i="2"/>
  <c r="Z998" i="2"/>
  <c r="AA998" i="2"/>
  <c r="AC998" i="2"/>
  <c r="AD998" i="2"/>
  <c r="AE998" i="2"/>
  <c r="AF998" i="2"/>
  <c r="I999" i="2"/>
  <c r="J999" i="2"/>
  <c r="K999" i="2"/>
  <c r="L999" i="2"/>
  <c r="M999" i="2"/>
  <c r="N999" i="2"/>
  <c r="O999" i="2"/>
  <c r="P999" i="2"/>
  <c r="Y999" i="2"/>
  <c r="Z999" i="2"/>
  <c r="AA999" i="2"/>
  <c r="AC999" i="2"/>
  <c r="AD999" i="2"/>
  <c r="AE999" i="2"/>
  <c r="AF999" i="2"/>
  <c r="I1000" i="2"/>
  <c r="J1000" i="2"/>
  <c r="K1000" i="2"/>
  <c r="L1000" i="2"/>
  <c r="M1000" i="2"/>
  <c r="N1000" i="2"/>
  <c r="O1000" i="2"/>
  <c r="P1000" i="2"/>
  <c r="Y1000" i="2"/>
  <c r="Z1000" i="2"/>
  <c r="AA1000" i="2"/>
  <c r="AC1000" i="2"/>
  <c r="AD1000" i="2"/>
  <c r="AE1000" i="2"/>
  <c r="AF1000" i="2"/>
  <c r="I1001" i="2"/>
  <c r="J1001" i="2"/>
  <c r="K1001" i="2"/>
  <c r="L1001" i="2"/>
  <c r="M1001" i="2"/>
  <c r="N1001" i="2"/>
  <c r="O1001" i="2"/>
  <c r="P1001" i="2"/>
  <c r="Y1001" i="2"/>
  <c r="Z1001" i="2"/>
  <c r="AA1001" i="2"/>
  <c r="AC1001" i="2"/>
  <c r="AD1001" i="2"/>
  <c r="AE1001" i="2"/>
  <c r="AF1001" i="2"/>
  <c r="I1002" i="2"/>
  <c r="J1002" i="2"/>
  <c r="K1002" i="2"/>
  <c r="L1002" i="2"/>
  <c r="M1002" i="2"/>
  <c r="N1002" i="2"/>
  <c r="O1002" i="2"/>
  <c r="P1002" i="2"/>
  <c r="Y1002" i="2"/>
  <c r="Z1002" i="2"/>
  <c r="AA1002" i="2"/>
  <c r="AC1002" i="2"/>
  <c r="AD1002" i="2"/>
  <c r="AE1002" i="2"/>
  <c r="AF1002" i="2"/>
  <c r="I1003" i="2"/>
  <c r="J1003" i="2"/>
  <c r="K1003" i="2"/>
  <c r="L1003" i="2"/>
  <c r="M1003" i="2"/>
  <c r="N1003" i="2"/>
  <c r="O1003" i="2"/>
  <c r="P1003" i="2"/>
  <c r="Y1003" i="2"/>
  <c r="Z1003" i="2"/>
  <c r="AA1003" i="2"/>
  <c r="AC1003" i="2"/>
  <c r="AD1003" i="2"/>
  <c r="AE1003" i="2"/>
  <c r="AF1003" i="2"/>
  <c r="I1004" i="2"/>
  <c r="J1004" i="2"/>
  <c r="K1004" i="2"/>
  <c r="L1004" i="2"/>
  <c r="M1004" i="2"/>
  <c r="N1004" i="2"/>
  <c r="O1004" i="2"/>
  <c r="P1004" i="2"/>
  <c r="Y1004" i="2"/>
  <c r="Z1004" i="2"/>
  <c r="AA1004" i="2"/>
  <c r="AC1004" i="2"/>
  <c r="AD1004" i="2"/>
  <c r="AE1004" i="2"/>
  <c r="AF1004" i="2"/>
  <c r="I1005" i="2"/>
  <c r="J1005" i="2"/>
  <c r="K1005" i="2"/>
  <c r="L1005" i="2"/>
  <c r="M1005" i="2"/>
  <c r="N1005" i="2"/>
  <c r="O1005" i="2"/>
  <c r="P1005" i="2"/>
  <c r="Y1005" i="2"/>
  <c r="Z1005" i="2"/>
  <c r="AA1005" i="2"/>
  <c r="AC1005" i="2"/>
  <c r="AD1005" i="2"/>
  <c r="AE1005" i="2"/>
  <c r="AF1005" i="2"/>
  <c r="I1006" i="2"/>
  <c r="J1006" i="2"/>
  <c r="K1006" i="2"/>
  <c r="L1006" i="2"/>
  <c r="M1006" i="2"/>
  <c r="N1006" i="2"/>
  <c r="O1006" i="2"/>
  <c r="P1006" i="2"/>
  <c r="Y1006" i="2"/>
  <c r="Z1006" i="2"/>
  <c r="AA1006" i="2"/>
  <c r="AC1006" i="2"/>
  <c r="AD1006" i="2"/>
  <c r="AE1006" i="2"/>
  <c r="AF1006" i="2"/>
  <c r="I1007" i="2"/>
  <c r="J1007" i="2"/>
  <c r="K1007" i="2"/>
  <c r="L1007" i="2"/>
  <c r="M1007" i="2"/>
  <c r="N1007" i="2"/>
  <c r="O1007" i="2"/>
  <c r="P1007" i="2"/>
  <c r="Y1007" i="2"/>
  <c r="Z1007" i="2"/>
  <c r="AA1007" i="2"/>
  <c r="AC1007" i="2"/>
  <c r="AD1007" i="2"/>
  <c r="AE1007" i="2"/>
  <c r="AF1007" i="2"/>
  <c r="I1008" i="2"/>
  <c r="J1008" i="2"/>
  <c r="K1008" i="2"/>
  <c r="L1008" i="2"/>
  <c r="M1008" i="2"/>
  <c r="N1008" i="2"/>
  <c r="O1008" i="2"/>
  <c r="P1008" i="2"/>
  <c r="Y1008" i="2"/>
  <c r="Z1008" i="2"/>
  <c r="AA1008" i="2"/>
  <c r="AC1008" i="2"/>
  <c r="AD1008" i="2"/>
  <c r="AE1008" i="2"/>
  <c r="AF1008" i="2"/>
  <c r="I1009" i="2"/>
  <c r="J1009" i="2"/>
  <c r="K1009" i="2"/>
  <c r="L1009" i="2"/>
  <c r="M1009" i="2"/>
  <c r="N1009" i="2"/>
  <c r="O1009" i="2"/>
  <c r="P1009" i="2"/>
  <c r="Y1009" i="2"/>
  <c r="Z1009" i="2"/>
  <c r="AA1009" i="2"/>
  <c r="AC1009" i="2"/>
  <c r="AD1009" i="2"/>
  <c r="AE1009" i="2"/>
  <c r="AF1009" i="2"/>
  <c r="I1010" i="2"/>
  <c r="J1010" i="2"/>
  <c r="K1010" i="2"/>
  <c r="L1010" i="2"/>
  <c r="M1010" i="2"/>
  <c r="N1010" i="2"/>
  <c r="O1010" i="2"/>
  <c r="P1010" i="2"/>
  <c r="Y1010" i="2"/>
  <c r="Z1010" i="2"/>
  <c r="AA1010" i="2"/>
  <c r="AC1010" i="2"/>
  <c r="AD1010" i="2"/>
  <c r="AE1010" i="2"/>
  <c r="AF1010" i="2"/>
  <c r="I1011" i="2"/>
  <c r="J1011" i="2"/>
  <c r="K1011" i="2"/>
  <c r="L1011" i="2"/>
  <c r="M1011" i="2"/>
  <c r="N1011" i="2"/>
  <c r="O1011" i="2"/>
  <c r="P1011" i="2"/>
  <c r="Y1011" i="2"/>
  <c r="Z1011" i="2"/>
  <c r="AA1011" i="2"/>
  <c r="AC1011" i="2"/>
  <c r="AD1011" i="2"/>
  <c r="AE1011" i="2"/>
  <c r="AF1011" i="2"/>
  <c r="I1012" i="2"/>
  <c r="J1012" i="2"/>
  <c r="K1012" i="2"/>
  <c r="L1012" i="2"/>
  <c r="M1012" i="2"/>
  <c r="N1012" i="2"/>
  <c r="O1012" i="2"/>
  <c r="P1012" i="2"/>
  <c r="Y1012" i="2"/>
  <c r="Z1012" i="2"/>
  <c r="AA1012" i="2"/>
  <c r="AC1012" i="2"/>
  <c r="AD1012" i="2"/>
  <c r="AE1012" i="2"/>
  <c r="AF1012" i="2"/>
  <c r="I1013" i="2"/>
  <c r="J1013" i="2"/>
  <c r="K1013" i="2"/>
  <c r="L1013" i="2"/>
  <c r="M1013" i="2"/>
  <c r="N1013" i="2"/>
  <c r="O1013" i="2"/>
  <c r="P1013" i="2"/>
  <c r="Y1013" i="2"/>
  <c r="Z1013" i="2"/>
  <c r="AA1013" i="2"/>
  <c r="AC1013" i="2"/>
  <c r="AD1013" i="2"/>
  <c r="AE1013" i="2"/>
  <c r="AF1013" i="2"/>
  <c r="I1014" i="2"/>
  <c r="J1014" i="2"/>
  <c r="K1014" i="2"/>
  <c r="L1014" i="2"/>
  <c r="M1014" i="2"/>
  <c r="N1014" i="2"/>
  <c r="O1014" i="2"/>
  <c r="P1014" i="2"/>
  <c r="Y1014" i="2"/>
  <c r="Z1014" i="2"/>
  <c r="AA1014" i="2"/>
  <c r="AC1014" i="2"/>
  <c r="AD1014" i="2"/>
  <c r="AE1014" i="2"/>
  <c r="AF1014" i="2"/>
  <c r="I1015" i="2"/>
  <c r="J1015" i="2"/>
  <c r="K1015" i="2"/>
  <c r="L1015" i="2"/>
  <c r="M1015" i="2"/>
  <c r="N1015" i="2"/>
  <c r="O1015" i="2"/>
  <c r="P1015" i="2"/>
  <c r="Y1015" i="2"/>
  <c r="Z1015" i="2"/>
  <c r="AA1015" i="2"/>
  <c r="AC1015" i="2"/>
  <c r="AD1015" i="2"/>
  <c r="AE1015" i="2"/>
  <c r="AF1015" i="2"/>
  <c r="I1016" i="2"/>
  <c r="J1016" i="2"/>
  <c r="K1016" i="2"/>
  <c r="L1016" i="2"/>
  <c r="M1016" i="2"/>
  <c r="N1016" i="2"/>
  <c r="O1016" i="2"/>
  <c r="P1016" i="2"/>
  <c r="Y1016" i="2"/>
  <c r="Z1016" i="2"/>
  <c r="AA1016" i="2"/>
  <c r="AC1016" i="2"/>
  <c r="AD1016" i="2"/>
  <c r="AE1016" i="2"/>
  <c r="AF1016" i="2"/>
  <c r="I1017" i="2"/>
  <c r="J1017" i="2"/>
  <c r="K1017" i="2"/>
  <c r="L1017" i="2"/>
  <c r="M1017" i="2"/>
  <c r="N1017" i="2"/>
  <c r="O1017" i="2"/>
  <c r="P1017" i="2"/>
  <c r="Y1017" i="2"/>
  <c r="Z1017" i="2"/>
  <c r="AA1017" i="2"/>
  <c r="AC1017" i="2"/>
  <c r="AD1017" i="2"/>
  <c r="AE1017" i="2"/>
  <c r="AF1017" i="2"/>
  <c r="I1018" i="2"/>
  <c r="J1018" i="2"/>
  <c r="K1018" i="2"/>
  <c r="L1018" i="2"/>
  <c r="M1018" i="2"/>
  <c r="N1018" i="2"/>
  <c r="O1018" i="2"/>
  <c r="P1018" i="2"/>
  <c r="Y1018" i="2"/>
  <c r="Z1018" i="2"/>
  <c r="AA1018" i="2"/>
  <c r="AC1018" i="2"/>
  <c r="AD1018" i="2"/>
  <c r="AE1018" i="2"/>
  <c r="AF1018" i="2"/>
  <c r="I1019" i="2"/>
  <c r="J1019" i="2"/>
  <c r="K1019" i="2"/>
  <c r="L1019" i="2"/>
  <c r="M1019" i="2"/>
  <c r="N1019" i="2"/>
  <c r="O1019" i="2"/>
  <c r="P1019" i="2"/>
  <c r="Y1019" i="2"/>
  <c r="Z1019" i="2"/>
  <c r="AA1019" i="2"/>
  <c r="AC1019" i="2"/>
  <c r="AD1019" i="2"/>
  <c r="AE1019" i="2"/>
  <c r="AF1019" i="2"/>
  <c r="I1020" i="2"/>
  <c r="J1020" i="2"/>
  <c r="K1020" i="2"/>
  <c r="L1020" i="2"/>
  <c r="M1020" i="2"/>
  <c r="N1020" i="2"/>
  <c r="O1020" i="2"/>
  <c r="P1020" i="2"/>
  <c r="Y1020" i="2"/>
  <c r="Z1020" i="2"/>
  <c r="AA1020" i="2"/>
  <c r="AC1020" i="2"/>
  <c r="AD1020" i="2"/>
  <c r="AE1020" i="2"/>
  <c r="AF1020" i="2"/>
  <c r="I1021" i="2"/>
  <c r="J1021" i="2"/>
  <c r="K1021" i="2"/>
  <c r="L1021" i="2"/>
  <c r="M1021" i="2"/>
  <c r="N1021" i="2"/>
  <c r="O1021" i="2"/>
  <c r="P1021" i="2"/>
  <c r="Y1021" i="2"/>
  <c r="Z1021" i="2"/>
  <c r="AA1021" i="2"/>
  <c r="AC1021" i="2"/>
  <c r="AD1021" i="2"/>
  <c r="AE1021" i="2"/>
  <c r="AF1021" i="2"/>
  <c r="I1022" i="2"/>
  <c r="J1022" i="2"/>
  <c r="K1022" i="2"/>
  <c r="L1022" i="2"/>
  <c r="M1022" i="2"/>
  <c r="N1022" i="2"/>
  <c r="O1022" i="2"/>
  <c r="P1022" i="2"/>
  <c r="Y1022" i="2"/>
  <c r="Z1022" i="2"/>
  <c r="AA1022" i="2"/>
  <c r="AC1022" i="2"/>
  <c r="AD1022" i="2"/>
  <c r="AE1022" i="2"/>
  <c r="AF1022" i="2"/>
  <c r="I1023" i="2"/>
  <c r="J1023" i="2"/>
  <c r="K1023" i="2"/>
  <c r="L1023" i="2"/>
  <c r="M1023" i="2"/>
  <c r="N1023" i="2"/>
  <c r="O1023" i="2"/>
  <c r="P1023" i="2"/>
  <c r="Y1023" i="2"/>
  <c r="Z1023" i="2"/>
  <c r="AA1023" i="2"/>
  <c r="AC1023" i="2"/>
  <c r="AD1023" i="2"/>
  <c r="AE1023" i="2"/>
  <c r="AF1023" i="2"/>
  <c r="I1024" i="2"/>
  <c r="J1024" i="2"/>
  <c r="K1024" i="2"/>
  <c r="L1024" i="2"/>
  <c r="M1024" i="2"/>
  <c r="N1024" i="2"/>
  <c r="O1024" i="2"/>
  <c r="P1024" i="2"/>
  <c r="Y1024" i="2"/>
  <c r="Z1024" i="2"/>
  <c r="AA1024" i="2"/>
  <c r="AC1024" i="2"/>
  <c r="AD1024" i="2"/>
  <c r="AE1024" i="2"/>
  <c r="AF1024" i="2"/>
  <c r="I1025" i="2"/>
  <c r="J1025" i="2"/>
  <c r="K1025" i="2"/>
  <c r="L1025" i="2"/>
  <c r="M1025" i="2"/>
  <c r="N1025" i="2"/>
  <c r="O1025" i="2"/>
  <c r="P1025" i="2"/>
  <c r="Y1025" i="2"/>
  <c r="Z1025" i="2"/>
  <c r="AA1025" i="2"/>
  <c r="AC1025" i="2"/>
  <c r="AD1025" i="2"/>
  <c r="AE1025" i="2"/>
  <c r="AF1025" i="2"/>
  <c r="I1026" i="2"/>
  <c r="J1026" i="2"/>
  <c r="K1026" i="2"/>
  <c r="L1026" i="2"/>
  <c r="M1026" i="2"/>
  <c r="N1026" i="2"/>
  <c r="O1026" i="2"/>
  <c r="P1026" i="2"/>
  <c r="Y1026" i="2"/>
  <c r="Z1026" i="2"/>
  <c r="AA1026" i="2"/>
  <c r="AC1026" i="2"/>
  <c r="AD1026" i="2"/>
  <c r="AE1026" i="2"/>
  <c r="AF1026" i="2"/>
  <c r="I1027" i="2"/>
  <c r="J1027" i="2"/>
  <c r="K1027" i="2"/>
  <c r="L1027" i="2"/>
  <c r="M1027" i="2"/>
  <c r="N1027" i="2"/>
  <c r="O1027" i="2"/>
  <c r="P1027" i="2"/>
  <c r="Y1027" i="2"/>
  <c r="Z1027" i="2"/>
  <c r="AA1027" i="2"/>
  <c r="AC1027" i="2"/>
  <c r="AD1027" i="2"/>
  <c r="AE1027" i="2"/>
  <c r="AF1027" i="2"/>
  <c r="I1028" i="2"/>
  <c r="J1028" i="2"/>
  <c r="K1028" i="2"/>
  <c r="L1028" i="2"/>
  <c r="M1028" i="2"/>
  <c r="N1028" i="2"/>
  <c r="O1028" i="2"/>
  <c r="P1028" i="2"/>
  <c r="Y1028" i="2"/>
  <c r="Z1028" i="2"/>
  <c r="AA1028" i="2"/>
  <c r="AC1028" i="2"/>
  <c r="AD1028" i="2"/>
  <c r="AE1028" i="2"/>
  <c r="AF1028" i="2"/>
  <c r="I1029" i="2"/>
  <c r="J1029" i="2"/>
  <c r="K1029" i="2"/>
  <c r="L1029" i="2"/>
  <c r="M1029" i="2"/>
  <c r="N1029" i="2"/>
  <c r="O1029" i="2"/>
  <c r="P1029" i="2"/>
  <c r="Y1029" i="2"/>
  <c r="Z1029" i="2"/>
  <c r="AA1029" i="2"/>
  <c r="AC1029" i="2"/>
  <c r="AD1029" i="2"/>
  <c r="AE1029" i="2"/>
  <c r="AF1029" i="2"/>
  <c r="I1030" i="2"/>
  <c r="J1030" i="2"/>
  <c r="K1030" i="2"/>
  <c r="L1030" i="2"/>
  <c r="M1030" i="2"/>
  <c r="N1030" i="2"/>
  <c r="O1030" i="2"/>
  <c r="P1030" i="2"/>
  <c r="Y1030" i="2"/>
  <c r="Z1030" i="2"/>
  <c r="AA1030" i="2"/>
  <c r="AC1030" i="2"/>
  <c r="AD1030" i="2"/>
  <c r="AE1030" i="2"/>
  <c r="AF1030" i="2"/>
  <c r="I1031" i="2"/>
  <c r="J1031" i="2"/>
  <c r="K1031" i="2"/>
  <c r="L1031" i="2"/>
  <c r="M1031" i="2"/>
  <c r="N1031" i="2"/>
  <c r="O1031" i="2"/>
  <c r="P1031" i="2"/>
  <c r="Y1031" i="2"/>
  <c r="Z1031" i="2"/>
  <c r="AA1031" i="2"/>
  <c r="AC1031" i="2"/>
  <c r="AD1031" i="2"/>
  <c r="AE1031" i="2"/>
  <c r="AF1031" i="2"/>
  <c r="I1032" i="2"/>
  <c r="J1032" i="2"/>
  <c r="K1032" i="2"/>
  <c r="L1032" i="2"/>
  <c r="M1032" i="2"/>
  <c r="N1032" i="2"/>
  <c r="O1032" i="2"/>
  <c r="P1032" i="2"/>
  <c r="Y1032" i="2"/>
  <c r="Z1032" i="2"/>
  <c r="AA1032" i="2"/>
  <c r="AC1032" i="2"/>
  <c r="AD1032" i="2"/>
  <c r="AE1032" i="2"/>
  <c r="AF1032" i="2"/>
  <c r="I1033" i="2"/>
  <c r="J1033" i="2"/>
  <c r="K1033" i="2"/>
  <c r="L1033" i="2"/>
  <c r="M1033" i="2"/>
  <c r="N1033" i="2"/>
  <c r="O1033" i="2"/>
  <c r="P1033" i="2"/>
  <c r="Y1033" i="2"/>
  <c r="Z1033" i="2"/>
  <c r="AA1033" i="2"/>
  <c r="AC1033" i="2"/>
  <c r="AD1033" i="2"/>
  <c r="AE1033" i="2"/>
  <c r="AF1033" i="2"/>
  <c r="I1034" i="2"/>
  <c r="J1034" i="2"/>
  <c r="K1034" i="2"/>
  <c r="L1034" i="2"/>
  <c r="M1034" i="2"/>
  <c r="N1034" i="2"/>
  <c r="O1034" i="2"/>
  <c r="P1034" i="2"/>
  <c r="Y1034" i="2"/>
  <c r="Z1034" i="2"/>
  <c r="AA1034" i="2"/>
  <c r="AC1034" i="2"/>
  <c r="AD1034" i="2"/>
  <c r="AE1034" i="2"/>
  <c r="AF1034" i="2"/>
  <c r="I1035" i="2"/>
  <c r="J1035" i="2"/>
  <c r="K1035" i="2"/>
  <c r="L1035" i="2"/>
  <c r="M1035" i="2"/>
  <c r="N1035" i="2"/>
  <c r="O1035" i="2"/>
  <c r="P1035" i="2"/>
  <c r="Y1035" i="2"/>
  <c r="Z1035" i="2"/>
  <c r="AA1035" i="2"/>
  <c r="AC1035" i="2"/>
  <c r="AD1035" i="2"/>
  <c r="AE1035" i="2"/>
  <c r="AF1035" i="2"/>
  <c r="I1036" i="2"/>
  <c r="J1036" i="2"/>
  <c r="K1036" i="2"/>
  <c r="L1036" i="2"/>
  <c r="M1036" i="2"/>
  <c r="N1036" i="2"/>
  <c r="O1036" i="2"/>
  <c r="P1036" i="2"/>
  <c r="Y1036" i="2"/>
  <c r="Z1036" i="2"/>
  <c r="AA1036" i="2"/>
  <c r="AC1036" i="2"/>
  <c r="AD1036" i="2"/>
  <c r="AE1036" i="2"/>
  <c r="AF1036" i="2"/>
  <c r="I1037" i="2"/>
  <c r="J1037" i="2"/>
  <c r="K1037" i="2"/>
  <c r="L1037" i="2"/>
  <c r="M1037" i="2"/>
  <c r="N1037" i="2"/>
  <c r="O1037" i="2"/>
  <c r="P1037" i="2"/>
  <c r="Y1037" i="2"/>
  <c r="Z1037" i="2"/>
  <c r="AA1037" i="2"/>
  <c r="AC1037" i="2"/>
  <c r="AD1037" i="2"/>
  <c r="AE1037" i="2"/>
  <c r="AF1037" i="2"/>
  <c r="I1038" i="2"/>
  <c r="J1038" i="2"/>
  <c r="K1038" i="2"/>
  <c r="L1038" i="2"/>
  <c r="M1038" i="2"/>
  <c r="N1038" i="2"/>
  <c r="O1038" i="2"/>
  <c r="P1038" i="2"/>
  <c r="Y1038" i="2"/>
  <c r="Z1038" i="2"/>
  <c r="AA1038" i="2"/>
  <c r="AC1038" i="2"/>
  <c r="AD1038" i="2"/>
  <c r="AE1038" i="2"/>
  <c r="AF1038" i="2"/>
  <c r="I1039" i="2"/>
  <c r="J1039" i="2"/>
  <c r="K1039" i="2"/>
  <c r="L1039" i="2"/>
  <c r="M1039" i="2"/>
  <c r="N1039" i="2"/>
  <c r="O1039" i="2"/>
  <c r="P1039" i="2"/>
  <c r="Y1039" i="2"/>
  <c r="Z1039" i="2"/>
  <c r="AA1039" i="2"/>
  <c r="AC1039" i="2"/>
  <c r="AD1039" i="2"/>
  <c r="AE1039" i="2"/>
  <c r="AF1039" i="2"/>
  <c r="I1040" i="2"/>
  <c r="J1040" i="2"/>
  <c r="K1040" i="2"/>
  <c r="L1040" i="2"/>
  <c r="M1040" i="2"/>
  <c r="N1040" i="2"/>
  <c r="O1040" i="2"/>
  <c r="P1040" i="2"/>
  <c r="Y1040" i="2"/>
  <c r="Z1040" i="2"/>
  <c r="AA1040" i="2"/>
  <c r="AC1040" i="2"/>
  <c r="AD1040" i="2"/>
  <c r="AE1040" i="2"/>
  <c r="AF1040" i="2"/>
  <c r="I1041" i="2"/>
  <c r="J1041" i="2"/>
  <c r="K1041" i="2"/>
  <c r="L1041" i="2"/>
  <c r="M1041" i="2"/>
  <c r="N1041" i="2"/>
  <c r="O1041" i="2"/>
  <c r="P1041" i="2"/>
  <c r="Y1041" i="2"/>
  <c r="Z1041" i="2"/>
  <c r="AA1041" i="2"/>
  <c r="AC1041" i="2"/>
  <c r="AD1041" i="2"/>
  <c r="AE1041" i="2"/>
  <c r="AF1041" i="2"/>
  <c r="I1042" i="2"/>
  <c r="J1042" i="2"/>
  <c r="K1042" i="2"/>
  <c r="L1042" i="2"/>
  <c r="M1042" i="2"/>
  <c r="N1042" i="2"/>
  <c r="O1042" i="2"/>
  <c r="P1042" i="2"/>
  <c r="Y1042" i="2"/>
  <c r="Z1042" i="2"/>
  <c r="AA1042" i="2"/>
  <c r="AC1042" i="2"/>
  <c r="AD1042" i="2"/>
  <c r="AE1042" i="2"/>
  <c r="AF1042" i="2"/>
  <c r="I1043" i="2"/>
  <c r="J1043" i="2"/>
  <c r="K1043" i="2"/>
  <c r="L1043" i="2"/>
  <c r="M1043" i="2"/>
  <c r="N1043" i="2"/>
  <c r="O1043" i="2"/>
  <c r="P1043" i="2"/>
  <c r="Y1043" i="2"/>
  <c r="Z1043" i="2"/>
  <c r="AA1043" i="2"/>
  <c r="AC1043" i="2"/>
  <c r="AD1043" i="2"/>
  <c r="AE1043" i="2"/>
  <c r="AF1043" i="2"/>
  <c r="I1044" i="2"/>
  <c r="J1044" i="2"/>
  <c r="K1044" i="2"/>
  <c r="L1044" i="2"/>
  <c r="M1044" i="2"/>
  <c r="N1044" i="2"/>
  <c r="O1044" i="2"/>
  <c r="P1044" i="2"/>
  <c r="Y1044" i="2"/>
  <c r="Z1044" i="2"/>
  <c r="AA1044" i="2"/>
  <c r="AC1044" i="2"/>
  <c r="AD1044" i="2"/>
  <c r="AE1044" i="2"/>
  <c r="AF1044" i="2"/>
  <c r="I1045" i="2"/>
  <c r="J1045" i="2"/>
  <c r="K1045" i="2"/>
  <c r="L1045" i="2"/>
  <c r="M1045" i="2"/>
  <c r="N1045" i="2"/>
  <c r="O1045" i="2"/>
  <c r="P1045" i="2"/>
  <c r="Y1045" i="2"/>
  <c r="Z1045" i="2"/>
  <c r="AA1045" i="2"/>
  <c r="AC1045" i="2"/>
  <c r="AD1045" i="2"/>
  <c r="AE1045" i="2"/>
  <c r="AF1045" i="2"/>
  <c r="I1046" i="2"/>
  <c r="J1046" i="2"/>
  <c r="K1046" i="2"/>
  <c r="L1046" i="2"/>
  <c r="M1046" i="2"/>
  <c r="N1046" i="2"/>
  <c r="O1046" i="2"/>
  <c r="P1046" i="2"/>
  <c r="Y1046" i="2"/>
  <c r="Z1046" i="2"/>
  <c r="AA1046" i="2"/>
  <c r="AC1046" i="2"/>
  <c r="AD1046" i="2"/>
  <c r="AE1046" i="2"/>
  <c r="AF1046" i="2"/>
  <c r="I1047" i="2"/>
  <c r="J1047" i="2"/>
  <c r="K1047" i="2"/>
  <c r="L1047" i="2"/>
  <c r="M1047" i="2"/>
  <c r="N1047" i="2"/>
  <c r="O1047" i="2"/>
  <c r="P1047" i="2"/>
  <c r="Y1047" i="2"/>
  <c r="Z1047" i="2"/>
  <c r="AA1047" i="2"/>
  <c r="AC1047" i="2"/>
  <c r="AD1047" i="2"/>
  <c r="AE1047" i="2"/>
  <c r="AF1047" i="2"/>
  <c r="I1048" i="2"/>
  <c r="J1048" i="2"/>
  <c r="K1048" i="2"/>
  <c r="L1048" i="2"/>
  <c r="M1048" i="2"/>
  <c r="N1048" i="2"/>
  <c r="O1048" i="2"/>
  <c r="P1048" i="2"/>
  <c r="Y1048" i="2"/>
  <c r="Z1048" i="2"/>
  <c r="AA1048" i="2"/>
  <c r="AC1048" i="2"/>
  <c r="AD1048" i="2"/>
  <c r="AE1048" i="2"/>
  <c r="AF1048" i="2"/>
  <c r="I1049" i="2"/>
  <c r="J1049" i="2"/>
  <c r="K1049" i="2"/>
  <c r="L1049" i="2"/>
  <c r="M1049" i="2"/>
  <c r="N1049" i="2"/>
  <c r="O1049" i="2"/>
  <c r="P1049" i="2"/>
  <c r="Y1049" i="2"/>
  <c r="Z1049" i="2"/>
  <c r="AA1049" i="2"/>
  <c r="AC1049" i="2"/>
  <c r="AD1049" i="2"/>
  <c r="AE1049" i="2"/>
  <c r="AF1049" i="2"/>
  <c r="I1050" i="2"/>
  <c r="J1050" i="2"/>
  <c r="K1050" i="2"/>
  <c r="L1050" i="2"/>
  <c r="M1050" i="2"/>
  <c r="N1050" i="2"/>
  <c r="O1050" i="2"/>
  <c r="P1050" i="2"/>
  <c r="Y1050" i="2"/>
  <c r="Z1050" i="2"/>
  <c r="AA1050" i="2"/>
  <c r="AC1050" i="2"/>
  <c r="AD1050" i="2"/>
  <c r="AE1050" i="2"/>
  <c r="AF1050" i="2"/>
  <c r="I1051" i="2"/>
  <c r="J1051" i="2"/>
  <c r="K1051" i="2"/>
  <c r="L1051" i="2"/>
  <c r="M1051" i="2"/>
  <c r="N1051" i="2"/>
  <c r="O1051" i="2"/>
  <c r="P1051" i="2"/>
  <c r="Y1051" i="2"/>
  <c r="Z1051" i="2"/>
  <c r="AA1051" i="2"/>
  <c r="AC1051" i="2"/>
  <c r="AD1051" i="2"/>
  <c r="AE1051" i="2"/>
  <c r="AF1051" i="2"/>
  <c r="I1052" i="2"/>
  <c r="J1052" i="2"/>
  <c r="K1052" i="2"/>
  <c r="L1052" i="2"/>
  <c r="M1052" i="2"/>
  <c r="N1052" i="2"/>
  <c r="O1052" i="2"/>
  <c r="P1052" i="2"/>
  <c r="Y1052" i="2"/>
  <c r="Z1052" i="2"/>
  <c r="AA1052" i="2"/>
  <c r="AC1052" i="2"/>
  <c r="AD1052" i="2"/>
  <c r="AE1052" i="2"/>
  <c r="AF1052" i="2"/>
  <c r="I1053" i="2"/>
  <c r="J1053" i="2"/>
  <c r="K1053" i="2"/>
  <c r="L1053" i="2"/>
  <c r="M1053" i="2"/>
  <c r="N1053" i="2"/>
  <c r="O1053" i="2"/>
  <c r="P1053" i="2"/>
  <c r="Y1053" i="2"/>
  <c r="Z1053" i="2"/>
  <c r="AA1053" i="2"/>
  <c r="AC1053" i="2"/>
  <c r="AD1053" i="2"/>
  <c r="AE1053" i="2"/>
  <c r="AF1053" i="2"/>
  <c r="I1054" i="2"/>
  <c r="J1054" i="2"/>
  <c r="K1054" i="2"/>
  <c r="L1054" i="2"/>
  <c r="M1054" i="2"/>
  <c r="N1054" i="2"/>
  <c r="O1054" i="2"/>
  <c r="P1054" i="2"/>
  <c r="Y1054" i="2"/>
  <c r="Z1054" i="2"/>
  <c r="AA1054" i="2"/>
  <c r="AC1054" i="2"/>
  <c r="AD1054" i="2"/>
  <c r="AE1054" i="2"/>
  <c r="AF1054" i="2"/>
  <c r="I1055" i="2"/>
  <c r="J1055" i="2"/>
  <c r="K1055" i="2"/>
  <c r="L1055" i="2"/>
  <c r="M1055" i="2"/>
  <c r="N1055" i="2"/>
  <c r="O1055" i="2"/>
  <c r="P1055" i="2"/>
  <c r="Y1055" i="2"/>
  <c r="Z1055" i="2"/>
  <c r="AA1055" i="2"/>
  <c r="AC1055" i="2"/>
  <c r="AD1055" i="2"/>
  <c r="AE1055" i="2"/>
  <c r="AF1055" i="2"/>
  <c r="I1056" i="2"/>
  <c r="J1056" i="2"/>
  <c r="K1056" i="2"/>
  <c r="L1056" i="2"/>
  <c r="M1056" i="2"/>
  <c r="N1056" i="2"/>
  <c r="O1056" i="2"/>
  <c r="P1056" i="2"/>
  <c r="Y1056" i="2"/>
  <c r="Z1056" i="2"/>
  <c r="AA1056" i="2"/>
  <c r="AC1056" i="2"/>
  <c r="AD1056" i="2"/>
  <c r="AE1056" i="2"/>
  <c r="AF1056" i="2"/>
  <c r="I1057" i="2"/>
  <c r="J1057" i="2"/>
  <c r="K1057" i="2"/>
  <c r="L1057" i="2"/>
  <c r="M1057" i="2"/>
  <c r="N1057" i="2"/>
  <c r="O1057" i="2"/>
  <c r="P1057" i="2"/>
  <c r="Y1057" i="2"/>
  <c r="Z1057" i="2"/>
  <c r="AA1057" i="2"/>
  <c r="AC1057" i="2"/>
  <c r="AD1057" i="2"/>
  <c r="AE1057" i="2"/>
  <c r="AF1057" i="2"/>
  <c r="I1058" i="2"/>
  <c r="J1058" i="2"/>
  <c r="K1058" i="2"/>
  <c r="L1058" i="2"/>
  <c r="M1058" i="2"/>
  <c r="N1058" i="2"/>
  <c r="O1058" i="2"/>
  <c r="P1058" i="2"/>
  <c r="Y1058" i="2"/>
  <c r="Z1058" i="2"/>
  <c r="AA1058" i="2"/>
  <c r="AC1058" i="2"/>
  <c r="AD1058" i="2"/>
  <c r="AE1058" i="2"/>
  <c r="AF1058" i="2"/>
  <c r="I1059" i="2"/>
  <c r="J1059" i="2"/>
  <c r="K1059" i="2"/>
  <c r="L1059" i="2"/>
  <c r="M1059" i="2"/>
  <c r="N1059" i="2"/>
  <c r="O1059" i="2"/>
  <c r="P1059" i="2"/>
  <c r="Y1059" i="2"/>
  <c r="Z1059" i="2"/>
  <c r="AA1059" i="2"/>
  <c r="AC1059" i="2"/>
  <c r="AD1059" i="2"/>
  <c r="AE1059" i="2"/>
  <c r="AF1059" i="2"/>
  <c r="I1060" i="2"/>
  <c r="J1060" i="2"/>
  <c r="K1060" i="2"/>
  <c r="L1060" i="2"/>
  <c r="M1060" i="2"/>
  <c r="N1060" i="2"/>
  <c r="O1060" i="2"/>
  <c r="P1060" i="2"/>
  <c r="Y1060" i="2"/>
  <c r="Z1060" i="2"/>
  <c r="AA1060" i="2"/>
  <c r="AC1060" i="2"/>
  <c r="AD1060" i="2"/>
  <c r="AE1060" i="2"/>
  <c r="AF1060" i="2"/>
  <c r="I1061" i="2"/>
  <c r="J1061" i="2"/>
  <c r="K1061" i="2"/>
  <c r="L1061" i="2"/>
  <c r="M1061" i="2"/>
  <c r="N1061" i="2"/>
  <c r="O1061" i="2"/>
  <c r="P1061" i="2"/>
  <c r="Y1061" i="2"/>
  <c r="Z1061" i="2"/>
  <c r="AA1061" i="2"/>
  <c r="AC1061" i="2"/>
  <c r="AD1061" i="2"/>
  <c r="AE1061" i="2"/>
  <c r="AF1061" i="2"/>
  <c r="I1062" i="2"/>
  <c r="J1062" i="2"/>
  <c r="K1062" i="2"/>
  <c r="L1062" i="2"/>
  <c r="M1062" i="2"/>
  <c r="N1062" i="2"/>
  <c r="O1062" i="2"/>
  <c r="P1062" i="2"/>
  <c r="Y1062" i="2"/>
  <c r="Z1062" i="2"/>
  <c r="AA1062" i="2"/>
  <c r="AC1062" i="2"/>
  <c r="AD1062" i="2"/>
  <c r="AE1062" i="2"/>
  <c r="AF1062" i="2"/>
  <c r="I1063" i="2"/>
  <c r="J1063" i="2"/>
  <c r="K1063" i="2"/>
  <c r="L1063" i="2"/>
  <c r="M1063" i="2"/>
  <c r="N1063" i="2"/>
  <c r="O1063" i="2"/>
  <c r="P1063" i="2"/>
  <c r="Y1063" i="2"/>
  <c r="Z1063" i="2"/>
  <c r="AA1063" i="2"/>
  <c r="AC1063" i="2"/>
  <c r="AD1063" i="2"/>
  <c r="AE1063" i="2"/>
  <c r="AF1063" i="2"/>
  <c r="I1064" i="2"/>
  <c r="J1064" i="2"/>
  <c r="K1064" i="2"/>
  <c r="L1064" i="2"/>
  <c r="M1064" i="2"/>
  <c r="N1064" i="2"/>
  <c r="O1064" i="2"/>
  <c r="P1064" i="2"/>
  <c r="Y1064" i="2"/>
  <c r="Z1064" i="2"/>
  <c r="AA1064" i="2"/>
  <c r="AC1064" i="2"/>
  <c r="AD1064" i="2"/>
  <c r="AE1064" i="2"/>
  <c r="AF1064" i="2"/>
  <c r="I1065" i="2"/>
  <c r="J1065" i="2"/>
  <c r="K1065" i="2"/>
  <c r="L1065" i="2"/>
  <c r="M1065" i="2"/>
  <c r="N1065" i="2"/>
  <c r="O1065" i="2"/>
  <c r="P1065" i="2"/>
  <c r="Y1065" i="2"/>
  <c r="Z1065" i="2"/>
  <c r="AA1065" i="2"/>
  <c r="AC1065" i="2"/>
  <c r="AD1065" i="2"/>
  <c r="AE1065" i="2"/>
  <c r="AF1065" i="2"/>
  <c r="I1066" i="2"/>
  <c r="J1066" i="2"/>
  <c r="K1066" i="2"/>
  <c r="L1066" i="2"/>
  <c r="M1066" i="2"/>
  <c r="N1066" i="2"/>
  <c r="O1066" i="2"/>
  <c r="P1066" i="2"/>
  <c r="Y1066" i="2"/>
  <c r="Z1066" i="2"/>
  <c r="AA1066" i="2"/>
  <c r="AC1066" i="2"/>
  <c r="AD1066" i="2"/>
  <c r="AE1066" i="2"/>
  <c r="AF1066" i="2"/>
  <c r="I1067" i="2"/>
  <c r="J1067" i="2"/>
  <c r="K1067" i="2"/>
  <c r="L1067" i="2"/>
  <c r="M1067" i="2"/>
  <c r="N1067" i="2"/>
  <c r="O1067" i="2"/>
  <c r="P1067" i="2"/>
  <c r="Y1067" i="2"/>
  <c r="Z1067" i="2"/>
  <c r="AA1067" i="2"/>
  <c r="AC1067" i="2"/>
  <c r="AD1067" i="2"/>
  <c r="AE1067" i="2"/>
  <c r="AF1067" i="2"/>
  <c r="I1068" i="2"/>
  <c r="J1068" i="2"/>
  <c r="K1068" i="2"/>
  <c r="L1068" i="2"/>
  <c r="M1068" i="2"/>
  <c r="N1068" i="2"/>
  <c r="O1068" i="2"/>
  <c r="P1068" i="2"/>
  <c r="Y1068" i="2"/>
  <c r="Z1068" i="2"/>
  <c r="AA1068" i="2"/>
  <c r="AC1068" i="2"/>
  <c r="AD1068" i="2"/>
  <c r="AE1068" i="2"/>
  <c r="AF1068" i="2"/>
  <c r="I1069" i="2"/>
  <c r="J1069" i="2"/>
  <c r="K1069" i="2"/>
  <c r="L1069" i="2"/>
  <c r="M1069" i="2"/>
  <c r="N1069" i="2"/>
  <c r="O1069" i="2"/>
  <c r="P1069" i="2"/>
  <c r="Y1069" i="2"/>
  <c r="Z1069" i="2"/>
  <c r="AA1069" i="2"/>
  <c r="AC1069" i="2"/>
  <c r="AD1069" i="2"/>
  <c r="AE1069" i="2"/>
  <c r="AF1069" i="2"/>
  <c r="I1070" i="2"/>
  <c r="J1070" i="2"/>
  <c r="K1070" i="2"/>
  <c r="L1070" i="2"/>
  <c r="M1070" i="2"/>
  <c r="N1070" i="2"/>
  <c r="O1070" i="2"/>
  <c r="P1070" i="2"/>
  <c r="Y1070" i="2"/>
  <c r="Z1070" i="2"/>
  <c r="AA1070" i="2"/>
  <c r="AC1070" i="2"/>
  <c r="AD1070" i="2"/>
  <c r="AE1070" i="2"/>
  <c r="AF1070" i="2"/>
  <c r="I1071" i="2"/>
  <c r="J1071" i="2"/>
  <c r="K1071" i="2"/>
  <c r="L1071" i="2"/>
  <c r="M1071" i="2"/>
  <c r="N1071" i="2"/>
  <c r="O1071" i="2"/>
  <c r="P1071" i="2"/>
  <c r="Y1071" i="2"/>
  <c r="Z1071" i="2"/>
  <c r="AA1071" i="2"/>
  <c r="AC1071" i="2"/>
  <c r="AD1071" i="2"/>
  <c r="AE1071" i="2"/>
  <c r="AF1071" i="2"/>
  <c r="I1072" i="2"/>
  <c r="J1072" i="2"/>
  <c r="K1072" i="2"/>
  <c r="L1072" i="2"/>
  <c r="M1072" i="2"/>
  <c r="N1072" i="2"/>
  <c r="O1072" i="2"/>
  <c r="P1072" i="2"/>
  <c r="Y1072" i="2"/>
  <c r="Z1072" i="2"/>
  <c r="AA1072" i="2"/>
  <c r="AC1072" i="2"/>
  <c r="AD1072" i="2"/>
  <c r="AE1072" i="2"/>
  <c r="AF1072" i="2"/>
  <c r="I1073" i="2"/>
  <c r="J1073" i="2"/>
  <c r="K1073" i="2"/>
  <c r="L1073" i="2"/>
  <c r="M1073" i="2"/>
  <c r="N1073" i="2"/>
  <c r="O1073" i="2"/>
  <c r="P1073" i="2"/>
  <c r="Y1073" i="2"/>
  <c r="Z1073" i="2"/>
  <c r="AA1073" i="2"/>
  <c r="AC1073" i="2"/>
  <c r="AD1073" i="2"/>
  <c r="AE1073" i="2"/>
  <c r="AF1073" i="2"/>
  <c r="I1074" i="2"/>
  <c r="J1074" i="2"/>
  <c r="K1074" i="2"/>
  <c r="L1074" i="2"/>
  <c r="M1074" i="2"/>
  <c r="N1074" i="2"/>
  <c r="O1074" i="2"/>
  <c r="P1074" i="2"/>
  <c r="Y1074" i="2"/>
  <c r="Z1074" i="2"/>
  <c r="AA1074" i="2"/>
  <c r="AC1074" i="2"/>
  <c r="AD1074" i="2"/>
  <c r="AE1074" i="2"/>
  <c r="AF1074" i="2"/>
  <c r="I1075" i="2"/>
  <c r="J1075" i="2"/>
  <c r="K1075" i="2"/>
  <c r="L1075" i="2"/>
  <c r="M1075" i="2"/>
  <c r="N1075" i="2"/>
  <c r="O1075" i="2"/>
  <c r="P1075" i="2"/>
  <c r="Y1075" i="2"/>
  <c r="Z1075" i="2"/>
  <c r="AA1075" i="2"/>
  <c r="AC1075" i="2"/>
  <c r="AD1075" i="2"/>
  <c r="AE1075" i="2"/>
  <c r="AF1075" i="2"/>
  <c r="I1076" i="2"/>
  <c r="J1076" i="2"/>
  <c r="K1076" i="2"/>
  <c r="L1076" i="2"/>
  <c r="M1076" i="2"/>
  <c r="N1076" i="2"/>
  <c r="O1076" i="2"/>
  <c r="P1076" i="2"/>
  <c r="Y1076" i="2"/>
  <c r="Z1076" i="2"/>
  <c r="AA1076" i="2"/>
  <c r="AC1076" i="2"/>
  <c r="AD1076" i="2"/>
  <c r="AE1076" i="2"/>
  <c r="AF1076" i="2"/>
  <c r="I1077" i="2"/>
  <c r="J1077" i="2"/>
  <c r="K1077" i="2"/>
  <c r="L1077" i="2"/>
  <c r="M1077" i="2"/>
  <c r="N1077" i="2"/>
  <c r="O1077" i="2"/>
  <c r="P1077" i="2"/>
  <c r="Y1077" i="2"/>
  <c r="Z1077" i="2"/>
  <c r="AA1077" i="2"/>
  <c r="AC1077" i="2"/>
  <c r="AD1077" i="2"/>
  <c r="AE1077" i="2"/>
  <c r="AF1077" i="2"/>
  <c r="I1078" i="2"/>
  <c r="J1078" i="2"/>
  <c r="K1078" i="2"/>
  <c r="L1078" i="2"/>
  <c r="M1078" i="2"/>
  <c r="N1078" i="2"/>
  <c r="O1078" i="2"/>
  <c r="P1078" i="2"/>
  <c r="Y1078" i="2"/>
  <c r="Z1078" i="2"/>
  <c r="AA1078" i="2"/>
  <c r="AC1078" i="2"/>
  <c r="AD1078" i="2"/>
  <c r="AE1078" i="2"/>
  <c r="AF1078" i="2"/>
  <c r="I1079" i="2"/>
  <c r="J1079" i="2"/>
  <c r="K1079" i="2"/>
  <c r="L1079" i="2"/>
  <c r="M1079" i="2"/>
  <c r="N1079" i="2"/>
  <c r="O1079" i="2"/>
  <c r="P1079" i="2"/>
  <c r="Y1079" i="2"/>
  <c r="Z1079" i="2"/>
  <c r="AA1079" i="2"/>
  <c r="AC1079" i="2"/>
  <c r="AD1079" i="2"/>
  <c r="AE1079" i="2"/>
  <c r="AF1079" i="2"/>
  <c r="I1080" i="2"/>
  <c r="J1080" i="2"/>
  <c r="K1080" i="2"/>
  <c r="L1080" i="2"/>
  <c r="M1080" i="2"/>
  <c r="N1080" i="2"/>
  <c r="O1080" i="2"/>
  <c r="P1080" i="2"/>
  <c r="Y1080" i="2"/>
  <c r="Z1080" i="2"/>
  <c r="AA1080" i="2"/>
  <c r="AC1080" i="2"/>
  <c r="AD1080" i="2"/>
  <c r="AE1080" i="2"/>
  <c r="AF1080" i="2"/>
  <c r="I1081" i="2"/>
  <c r="J1081" i="2"/>
  <c r="K1081" i="2"/>
  <c r="L1081" i="2"/>
  <c r="M1081" i="2"/>
  <c r="N1081" i="2"/>
  <c r="O1081" i="2"/>
  <c r="P1081" i="2"/>
  <c r="Y1081" i="2"/>
  <c r="Z1081" i="2"/>
  <c r="AA1081" i="2"/>
  <c r="AC1081" i="2"/>
  <c r="AD1081" i="2"/>
  <c r="AE1081" i="2"/>
  <c r="AF1081" i="2"/>
  <c r="I1082" i="2"/>
  <c r="J1082" i="2"/>
  <c r="K1082" i="2"/>
  <c r="L1082" i="2"/>
  <c r="M1082" i="2"/>
  <c r="N1082" i="2"/>
  <c r="O1082" i="2"/>
  <c r="P1082" i="2"/>
  <c r="Y1082" i="2"/>
  <c r="Z1082" i="2"/>
  <c r="AA1082" i="2"/>
  <c r="AC1082" i="2"/>
  <c r="AD1082" i="2"/>
  <c r="AE1082" i="2"/>
  <c r="AF1082" i="2"/>
  <c r="I1083" i="2"/>
  <c r="J1083" i="2"/>
  <c r="K1083" i="2"/>
  <c r="L1083" i="2"/>
  <c r="M1083" i="2"/>
  <c r="N1083" i="2"/>
  <c r="O1083" i="2"/>
  <c r="P1083" i="2"/>
  <c r="Y1083" i="2"/>
  <c r="Z1083" i="2"/>
  <c r="AA1083" i="2"/>
  <c r="AC1083" i="2"/>
  <c r="AD1083" i="2"/>
  <c r="AE1083" i="2"/>
  <c r="AF1083" i="2"/>
  <c r="I1084" i="2"/>
  <c r="J1084" i="2"/>
  <c r="K1084" i="2"/>
  <c r="L1084" i="2"/>
  <c r="M1084" i="2"/>
  <c r="N1084" i="2"/>
  <c r="O1084" i="2"/>
  <c r="P1084" i="2"/>
  <c r="Y1084" i="2"/>
  <c r="Z1084" i="2"/>
  <c r="AA1084" i="2"/>
  <c r="AC1084" i="2"/>
  <c r="AD1084" i="2"/>
  <c r="AE1084" i="2"/>
  <c r="AF1084" i="2"/>
  <c r="I1085" i="2"/>
  <c r="J1085" i="2"/>
  <c r="K1085" i="2"/>
  <c r="L1085" i="2"/>
  <c r="M1085" i="2"/>
  <c r="N1085" i="2"/>
  <c r="O1085" i="2"/>
  <c r="P1085" i="2"/>
  <c r="Y1085" i="2"/>
  <c r="Z1085" i="2"/>
  <c r="AA1085" i="2"/>
  <c r="AC1085" i="2"/>
  <c r="AD1085" i="2"/>
  <c r="AE1085" i="2"/>
  <c r="AF1085" i="2"/>
  <c r="I1086" i="2"/>
  <c r="J1086" i="2"/>
  <c r="K1086" i="2"/>
  <c r="L1086" i="2"/>
  <c r="M1086" i="2"/>
  <c r="N1086" i="2"/>
  <c r="O1086" i="2"/>
  <c r="P1086" i="2"/>
  <c r="Y1086" i="2"/>
  <c r="Z1086" i="2"/>
  <c r="AA1086" i="2"/>
  <c r="AC1086" i="2"/>
  <c r="AD1086" i="2"/>
  <c r="AE1086" i="2"/>
  <c r="AF1086" i="2"/>
  <c r="I1087" i="2"/>
  <c r="J1087" i="2"/>
  <c r="K1087" i="2"/>
  <c r="L1087" i="2"/>
  <c r="M1087" i="2"/>
  <c r="N1087" i="2"/>
  <c r="O1087" i="2"/>
  <c r="P1087" i="2"/>
  <c r="Y1087" i="2"/>
  <c r="Z1087" i="2"/>
  <c r="AA1087" i="2"/>
  <c r="AC1087" i="2"/>
  <c r="AD1087" i="2"/>
  <c r="AE1087" i="2"/>
  <c r="AF1087" i="2"/>
  <c r="I1088" i="2"/>
  <c r="J1088" i="2"/>
  <c r="K1088" i="2"/>
  <c r="L1088" i="2"/>
  <c r="M1088" i="2"/>
  <c r="N1088" i="2"/>
  <c r="O1088" i="2"/>
  <c r="P1088" i="2"/>
  <c r="Y1088" i="2"/>
  <c r="Z1088" i="2"/>
  <c r="AA1088" i="2"/>
  <c r="AC1088" i="2"/>
  <c r="AD1088" i="2"/>
  <c r="AE1088" i="2"/>
  <c r="AF1088" i="2"/>
  <c r="I1089" i="2"/>
  <c r="J1089" i="2"/>
  <c r="K1089" i="2"/>
  <c r="L1089" i="2"/>
  <c r="M1089" i="2"/>
  <c r="N1089" i="2"/>
  <c r="O1089" i="2"/>
  <c r="P1089" i="2"/>
  <c r="Y1089" i="2"/>
  <c r="Z1089" i="2"/>
  <c r="AA1089" i="2"/>
  <c r="AC1089" i="2"/>
  <c r="AD1089" i="2"/>
  <c r="AE1089" i="2"/>
  <c r="AF1089" i="2"/>
  <c r="I1090" i="2"/>
  <c r="J1090" i="2"/>
  <c r="K1090" i="2"/>
  <c r="L1090" i="2"/>
  <c r="M1090" i="2"/>
  <c r="N1090" i="2"/>
  <c r="O1090" i="2"/>
  <c r="P1090" i="2"/>
  <c r="Y1090" i="2"/>
  <c r="Z1090" i="2"/>
  <c r="AA1090" i="2"/>
  <c r="AC1090" i="2"/>
  <c r="AD1090" i="2"/>
  <c r="AE1090" i="2"/>
  <c r="AF1090" i="2"/>
  <c r="I1091" i="2"/>
  <c r="J1091" i="2"/>
  <c r="K1091" i="2"/>
  <c r="L1091" i="2"/>
  <c r="M1091" i="2"/>
  <c r="N1091" i="2"/>
  <c r="O1091" i="2"/>
  <c r="P1091" i="2"/>
  <c r="Y1091" i="2"/>
  <c r="Z1091" i="2"/>
  <c r="AA1091" i="2"/>
  <c r="AC1091" i="2"/>
  <c r="AD1091" i="2"/>
  <c r="AE1091" i="2"/>
  <c r="AF1091" i="2"/>
  <c r="I1092" i="2"/>
  <c r="J1092" i="2"/>
  <c r="K1092" i="2"/>
  <c r="L1092" i="2"/>
  <c r="M1092" i="2"/>
  <c r="N1092" i="2"/>
  <c r="O1092" i="2"/>
  <c r="P1092" i="2"/>
  <c r="Y1092" i="2"/>
  <c r="Z1092" i="2"/>
  <c r="AA1092" i="2"/>
  <c r="AC1092" i="2"/>
  <c r="AD1092" i="2"/>
  <c r="AE1092" i="2"/>
  <c r="AF1092" i="2"/>
  <c r="I1093" i="2"/>
  <c r="J1093" i="2"/>
  <c r="K1093" i="2"/>
  <c r="L1093" i="2"/>
  <c r="M1093" i="2"/>
  <c r="N1093" i="2"/>
  <c r="O1093" i="2"/>
  <c r="P1093" i="2"/>
  <c r="Y1093" i="2"/>
  <c r="Z1093" i="2"/>
  <c r="AA1093" i="2"/>
  <c r="AC1093" i="2"/>
  <c r="AD1093" i="2"/>
  <c r="AE1093" i="2"/>
  <c r="AF1093" i="2"/>
  <c r="I1094" i="2"/>
  <c r="J1094" i="2"/>
  <c r="K1094" i="2"/>
  <c r="L1094" i="2"/>
  <c r="M1094" i="2"/>
  <c r="N1094" i="2"/>
  <c r="O1094" i="2"/>
  <c r="P1094" i="2"/>
  <c r="Y1094" i="2"/>
  <c r="Z1094" i="2"/>
  <c r="AA1094" i="2"/>
  <c r="AC1094" i="2"/>
  <c r="AD1094" i="2"/>
  <c r="AE1094" i="2"/>
  <c r="AF1094" i="2"/>
  <c r="I1095" i="2"/>
  <c r="J1095" i="2"/>
  <c r="K1095" i="2"/>
  <c r="L1095" i="2"/>
  <c r="M1095" i="2"/>
  <c r="N1095" i="2"/>
  <c r="O1095" i="2"/>
  <c r="P1095" i="2"/>
  <c r="Y1095" i="2"/>
  <c r="Z1095" i="2"/>
  <c r="AA1095" i="2"/>
  <c r="AC1095" i="2"/>
  <c r="AD1095" i="2"/>
  <c r="AE1095" i="2"/>
  <c r="AF1095" i="2"/>
  <c r="I1096" i="2"/>
  <c r="J1096" i="2"/>
  <c r="K1096" i="2"/>
  <c r="L1096" i="2"/>
  <c r="M1096" i="2"/>
  <c r="N1096" i="2"/>
  <c r="O1096" i="2"/>
  <c r="P1096" i="2"/>
  <c r="Y1096" i="2"/>
  <c r="Z1096" i="2"/>
  <c r="AA1096" i="2"/>
  <c r="AC1096" i="2"/>
  <c r="AD1096" i="2"/>
  <c r="AE1096" i="2"/>
  <c r="AF1096" i="2"/>
  <c r="I1097" i="2"/>
  <c r="J1097" i="2"/>
  <c r="K1097" i="2"/>
  <c r="L1097" i="2"/>
  <c r="M1097" i="2"/>
  <c r="N1097" i="2"/>
  <c r="O1097" i="2"/>
  <c r="P1097" i="2"/>
  <c r="Y1097" i="2"/>
  <c r="Z1097" i="2"/>
  <c r="AA1097" i="2"/>
  <c r="AC1097" i="2"/>
  <c r="AD1097" i="2"/>
  <c r="AE1097" i="2"/>
  <c r="AF1097" i="2"/>
  <c r="I1098" i="2"/>
  <c r="J1098" i="2"/>
  <c r="K1098" i="2"/>
  <c r="L1098" i="2"/>
  <c r="M1098" i="2"/>
  <c r="N1098" i="2"/>
  <c r="O1098" i="2"/>
  <c r="P1098" i="2"/>
  <c r="Y1098" i="2"/>
  <c r="Z1098" i="2"/>
  <c r="AA1098" i="2"/>
  <c r="AC1098" i="2"/>
  <c r="AD1098" i="2"/>
  <c r="AE1098" i="2"/>
  <c r="AF1098" i="2"/>
  <c r="I1099" i="2"/>
  <c r="J1099" i="2"/>
  <c r="K1099" i="2"/>
  <c r="L1099" i="2"/>
  <c r="M1099" i="2"/>
  <c r="N1099" i="2"/>
  <c r="O1099" i="2"/>
  <c r="P1099" i="2"/>
  <c r="Y1099" i="2"/>
  <c r="Z1099" i="2"/>
  <c r="AA1099" i="2"/>
  <c r="AC1099" i="2"/>
  <c r="AD1099" i="2"/>
  <c r="AE1099" i="2"/>
  <c r="AF1099" i="2"/>
  <c r="I1100" i="2"/>
  <c r="J1100" i="2"/>
  <c r="K1100" i="2"/>
  <c r="L1100" i="2"/>
  <c r="M1100" i="2"/>
  <c r="N1100" i="2"/>
  <c r="O1100" i="2"/>
  <c r="P1100" i="2"/>
  <c r="Y1100" i="2"/>
  <c r="Z1100" i="2"/>
  <c r="AA1100" i="2"/>
  <c r="AC1100" i="2"/>
  <c r="AD1100" i="2"/>
  <c r="AE1100" i="2"/>
  <c r="AF1100" i="2"/>
  <c r="I1101" i="2"/>
  <c r="J1101" i="2"/>
  <c r="K1101" i="2"/>
  <c r="L1101" i="2"/>
  <c r="M1101" i="2"/>
  <c r="N1101" i="2"/>
  <c r="O1101" i="2"/>
  <c r="P1101" i="2"/>
  <c r="Y1101" i="2"/>
  <c r="Z1101" i="2"/>
  <c r="AA1101" i="2"/>
  <c r="AC1101" i="2"/>
  <c r="AD1101" i="2"/>
  <c r="AE1101" i="2"/>
  <c r="AF1101" i="2"/>
  <c r="I1102" i="2"/>
  <c r="J1102" i="2"/>
  <c r="K1102" i="2"/>
  <c r="L1102" i="2"/>
  <c r="M1102" i="2"/>
  <c r="N1102" i="2"/>
  <c r="O1102" i="2"/>
  <c r="P1102" i="2"/>
  <c r="Y1102" i="2"/>
  <c r="Z1102" i="2"/>
  <c r="AA1102" i="2"/>
  <c r="AC1102" i="2"/>
  <c r="AD1102" i="2"/>
  <c r="AE1102" i="2"/>
  <c r="AF1102" i="2"/>
  <c r="I1103" i="2"/>
  <c r="J1103" i="2"/>
  <c r="K1103" i="2"/>
  <c r="L1103" i="2"/>
  <c r="M1103" i="2"/>
  <c r="N1103" i="2"/>
  <c r="O1103" i="2"/>
  <c r="P1103" i="2"/>
  <c r="Y1103" i="2"/>
  <c r="Z1103" i="2"/>
  <c r="AA1103" i="2"/>
  <c r="AC1103" i="2"/>
  <c r="AD1103" i="2"/>
  <c r="AE1103" i="2"/>
  <c r="AF1103" i="2"/>
  <c r="I1104" i="2"/>
  <c r="J1104" i="2"/>
  <c r="K1104" i="2"/>
  <c r="L1104" i="2"/>
  <c r="M1104" i="2"/>
  <c r="N1104" i="2"/>
  <c r="O1104" i="2"/>
  <c r="P1104" i="2"/>
  <c r="Y1104" i="2"/>
  <c r="Z1104" i="2"/>
  <c r="AA1104" i="2"/>
  <c r="AC1104" i="2"/>
  <c r="AD1104" i="2"/>
  <c r="AE1104" i="2"/>
  <c r="AF1104" i="2"/>
  <c r="I1105" i="2"/>
  <c r="J1105" i="2"/>
  <c r="K1105" i="2"/>
  <c r="L1105" i="2"/>
  <c r="M1105" i="2"/>
  <c r="N1105" i="2"/>
  <c r="O1105" i="2"/>
  <c r="P1105" i="2"/>
  <c r="Y1105" i="2"/>
  <c r="Z1105" i="2"/>
  <c r="AA1105" i="2"/>
  <c r="AC1105" i="2"/>
  <c r="AD1105" i="2"/>
  <c r="AE1105" i="2"/>
  <c r="AF1105" i="2"/>
  <c r="I1106" i="2"/>
  <c r="J1106" i="2"/>
  <c r="K1106" i="2"/>
  <c r="L1106" i="2"/>
  <c r="M1106" i="2"/>
  <c r="N1106" i="2"/>
  <c r="O1106" i="2"/>
  <c r="P1106" i="2"/>
  <c r="Y1106" i="2"/>
  <c r="Z1106" i="2"/>
  <c r="AA1106" i="2"/>
  <c r="AC1106" i="2"/>
  <c r="AD1106" i="2"/>
  <c r="AE1106" i="2"/>
  <c r="AF1106" i="2"/>
  <c r="I1107" i="2"/>
  <c r="J1107" i="2"/>
  <c r="K1107" i="2"/>
  <c r="L1107" i="2"/>
  <c r="M1107" i="2"/>
  <c r="N1107" i="2"/>
  <c r="O1107" i="2"/>
  <c r="P1107" i="2"/>
  <c r="Y1107" i="2"/>
  <c r="Z1107" i="2"/>
  <c r="AA1107" i="2"/>
  <c r="AC1107" i="2"/>
  <c r="AD1107" i="2"/>
  <c r="AE1107" i="2"/>
  <c r="AF1107" i="2"/>
  <c r="I1108" i="2"/>
  <c r="J1108" i="2"/>
  <c r="K1108" i="2"/>
  <c r="L1108" i="2"/>
  <c r="M1108" i="2"/>
  <c r="N1108" i="2"/>
  <c r="O1108" i="2"/>
  <c r="P1108" i="2"/>
  <c r="Y1108" i="2"/>
  <c r="Z1108" i="2"/>
  <c r="AA1108" i="2"/>
  <c r="AC1108" i="2"/>
  <c r="AD1108" i="2"/>
  <c r="AE1108" i="2"/>
  <c r="AF1108" i="2"/>
  <c r="I1109" i="2"/>
  <c r="J1109" i="2"/>
  <c r="K1109" i="2"/>
  <c r="L1109" i="2"/>
  <c r="M1109" i="2"/>
  <c r="N1109" i="2"/>
  <c r="O1109" i="2"/>
  <c r="P1109" i="2"/>
  <c r="Y1109" i="2"/>
  <c r="Z1109" i="2"/>
  <c r="AA1109" i="2"/>
  <c r="AC1109" i="2"/>
  <c r="AD1109" i="2"/>
  <c r="AE1109" i="2"/>
  <c r="AF1109" i="2"/>
  <c r="I1110" i="2"/>
  <c r="J1110" i="2"/>
  <c r="K1110" i="2"/>
  <c r="L1110" i="2"/>
  <c r="M1110" i="2"/>
  <c r="N1110" i="2"/>
  <c r="O1110" i="2"/>
  <c r="P1110" i="2"/>
  <c r="Y1110" i="2"/>
  <c r="Z1110" i="2"/>
  <c r="AA1110" i="2"/>
  <c r="AC1110" i="2"/>
  <c r="AD1110" i="2"/>
  <c r="AE1110" i="2"/>
  <c r="AF1110" i="2"/>
  <c r="I1111" i="2"/>
  <c r="J1111" i="2"/>
  <c r="K1111" i="2"/>
  <c r="L1111" i="2"/>
  <c r="M1111" i="2"/>
  <c r="N1111" i="2"/>
  <c r="O1111" i="2"/>
  <c r="P1111" i="2"/>
  <c r="Y1111" i="2"/>
  <c r="Z1111" i="2"/>
  <c r="AA1111" i="2"/>
  <c r="AC1111" i="2"/>
  <c r="AD1111" i="2"/>
  <c r="AE1111" i="2"/>
  <c r="AF1111" i="2"/>
  <c r="I1112" i="2"/>
  <c r="J1112" i="2"/>
  <c r="K1112" i="2"/>
  <c r="L1112" i="2"/>
  <c r="M1112" i="2"/>
  <c r="N1112" i="2"/>
  <c r="O1112" i="2"/>
  <c r="P1112" i="2"/>
  <c r="Y1112" i="2"/>
  <c r="Z1112" i="2"/>
  <c r="AA1112" i="2"/>
  <c r="AC1112" i="2"/>
  <c r="AD1112" i="2"/>
  <c r="AE1112" i="2"/>
  <c r="AF1112" i="2"/>
  <c r="I1113" i="2"/>
  <c r="J1113" i="2"/>
  <c r="K1113" i="2"/>
  <c r="L1113" i="2"/>
  <c r="M1113" i="2"/>
  <c r="N1113" i="2"/>
  <c r="O1113" i="2"/>
  <c r="P1113" i="2"/>
  <c r="Y1113" i="2"/>
  <c r="Z1113" i="2"/>
  <c r="AA1113" i="2"/>
  <c r="AC1113" i="2"/>
  <c r="AD1113" i="2"/>
  <c r="AE1113" i="2"/>
  <c r="AF1113" i="2"/>
  <c r="I1114" i="2"/>
  <c r="J1114" i="2"/>
  <c r="K1114" i="2"/>
  <c r="L1114" i="2"/>
  <c r="M1114" i="2"/>
  <c r="N1114" i="2"/>
  <c r="O1114" i="2"/>
  <c r="P1114" i="2"/>
  <c r="Y1114" i="2"/>
  <c r="Z1114" i="2"/>
  <c r="AA1114" i="2"/>
  <c r="AC1114" i="2"/>
  <c r="AD1114" i="2"/>
  <c r="AE1114" i="2"/>
  <c r="AF1114" i="2"/>
  <c r="I1115" i="2"/>
  <c r="J1115" i="2"/>
  <c r="K1115" i="2"/>
  <c r="L1115" i="2"/>
  <c r="M1115" i="2"/>
  <c r="N1115" i="2"/>
  <c r="O1115" i="2"/>
  <c r="P1115" i="2"/>
  <c r="Y1115" i="2"/>
  <c r="Z1115" i="2"/>
  <c r="AA1115" i="2"/>
  <c r="AC1115" i="2"/>
  <c r="AD1115" i="2"/>
  <c r="AE1115" i="2"/>
  <c r="AF1115" i="2"/>
  <c r="I1116" i="2"/>
  <c r="J1116" i="2"/>
  <c r="K1116" i="2"/>
  <c r="L1116" i="2"/>
  <c r="M1116" i="2"/>
  <c r="N1116" i="2"/>
  <c r="O1116" i="2"/>
  <c r="P1116" i="2"/>
  <c r="Y1116" i="2"/>
  <c r="Z1116" i="2"/>
  <c r="AA1116" i="2"/>
  <c r="AC1116" i="2"/>
  <c r="AD1116" i="2"/>
  <c r="AE1116" i="2"/>
  <c r="AF1116" i="2"/>
  <c r="I1117" i="2"/>
  <c r="J1117" i="2"/>
  <c r="K1117" i="2"/>
  <c r="L1117" i="2"/>
  <c r="M1117" i="2"/>
  <c r="N1117" i="2"/>
  <c r="O1117" i="2"/>
  <c r="P1117" i="2"/>
  <c r="Y1117" i="2"/>
  <c r="Z1117" i="2"/>
  <c r="AA1117" i="2"/>
  <c r="AC1117" i="2"/>
  <c r="AD1117" i="2"/>
  <c r="AE1117" i="2"/>
  <c r="AF1117" i="2"/>
  <c r="I1118" i="2"/>
  <c r="J1118" i="2"/>
  <c r="K1118" i="2"/>
  <c r="L1118" i="2"/>
  <c r="M1118" i="2"/>
  <c r="N1118" i="2"/>
  <c r="O1118" i="2"/>
  <c r="P1118" i="2"/>
  <c r="Y1118" i="2"/>
  <c r="Z1118" i="2"/>
  <c r="AA1118" i="2"/>
  <c r="AC1118" i="2"/>
  <c r="AD1118" i="2"/>
  <c r="AE1118" i="2"/>
  <c r="AF1118" i="2"/>
  <c r="I1119" i="2"/>
  <c r="J1119" i="2"/>
  <c r="K1119" i="2"/>
  <c r="L1119" i="2"/>
  <c r="M1119" i="2"/>
  <c r="N1119" i="2"/>
  <c r="O1119" i="2"/>
  <c r="P1119" i="2"/>
  <c r="Y1119" i="2"/>
  <c r="Z1119" i="2"/>
  <c r="AA1119" i="2"/>
  <c r="AC1119" i="2"/>
  <c r="AD1119" i="2"/>
  <c r="AE1119" i="2"/>
  <c r="AF1119" i="2"/>
  <c r="I1120" i="2"/>
  <c r="J1120" i="2"/>
  <c r="K1120" i="2"/>
  <c r="L1120" i="2"/>
  <c r="M1120" i="2"/>
  <c r="N1120" i="2"/>
  <c r="O1120" i="2"/>
  <c r="P1120" i="2"/>
  <c r="Y1120" i="2"/>
  <c r="Z1120" i="2"/>
  <c r="AA1120" i="2"/>
  <c r="AC1120" i="2"/>
  <c r="AD1120" i="2"/>
  <c r="AE1120" i="2"/>
  <c r="AF1120" i="2"/>
  <c r="I1121" i="2"/>
  <c r="J1121" i="2"/>
  <c r="K1121" i="2"/>
  <c r="L1121" i="2"/>
  <c r="M1121" i="2"/>
  <c r="N1121" i="2"/>
  <c r="O1121" i="2"/>
  <c r="P1121" i="2"/>
  <c r="Y1121" i="2"/>
  <c r="Z1121" i="2"/>
  <c r="AA1121" i="2"/>
  <c r="AC1121" i="2"/>
  <c r="AD1121" i="2"/>
  <c r="AE1121" i="2"/>
  <c r="AF1121" i="2"/>
  <c r="I1122" i="2"/>
  <c r="J1122" i="2"/>
  <c r="K1122" i="2"/>
  <c r="L1122" i="2"/>
  <c r="M1122" i="2"/>
  <c r="N1122" i="2"/>
  <c r="O1122" i="2"/>
  <c r="P1122" i="2"/>
  <c r="Y1122" i="2"/>
  <c r="Z1122" i="2"/>
  <c r="AA1122" i="2"/>
  <c r="AC1122" i="2"/>
  <c r="AD1122" i="2"/>
  <c r="AE1122" i="2"/>
  <c r="AF1122" i="2"/>
  <c r="I1123" i="2"/>
  <c r="J1123" i="2"/>
  <c r="K1123" i="2"/>
  <c r="L1123" i="2"/>
  <c r="M1123" i="2"/>
  <c r="N1123" i="2"/>
  <c r="O1123" i="2"/>
  <c r="P1123" i="2"/>
  <c r="Y1123" i="2"/>
  <c r="Z1123" i="2"/>
  <c r="AA1123" i="2"/>
  <c r="AC1123" i="2"/>
  <c r="AD1123" i="2"/>
  <c r="AE1123" i="2"/>
  <c r="AF1123" i="2"/>
  <c r="I1124" i="2"/>
  <c r="J1124" i="2"/>
  <c r="K1124" i="2"/>
  <c r="L1124" i="2"/>
  <c r="M1124" i="2"/>
  <c r="N1124" i="2"/>
  <c r="O1124" i="2"/>
  <c r="P1124" i="2"/>
  <c r="Y1124" i="2"/>
  <c r="Z1124" i="2"/>
  <c r="AA1124" i="2"/>
  <c r="AC1124" i="2"/>
  <c r="AD1124" i="2"/>
  <c r="AE1124" i="2"/>
  <c r="AF1124" i="2"/>
  <c r="I1125" i="2"/>
  <c r="J1125" i="2"/>
  <c r="K1125" i="2"/>
  <c r="L1125" i="2"/>
  <c r="M1125" i="2"/>
  <c r="N1125" i="2"/>
  <c r="O1125" i="2"/>
  <c r="P1125" i="2"/>
  <c r="Y1125" i="2"/>
  <c r="Z1125" i="2"/>
  <c r="AA1125" i="2"/>
  <c r="AC1125" i="2"/>
  <c r="AD1125" i="2"/>
  <c r="AE1125" i="2"/>
  <c r="AF1125" i="2"/>
  <c r="I1126" i="2"/>
  <c r="J1126" i="2"/>
  <c r="K1126" i="2"/>
  <c r="L1126" i="2"/>
  <c r="M1126" i="2"/>
  <c r="N1126" i="2"/>
  <c r="O1126" i="2"/>
  <c r="P1126" i="2"/>
  <c r="Y1126" i="2"/>
  <c r="Z1126" i="2"/>
  <c r="AA1126" i="2"/>
  <c r="AC1126" i="2"/>
  <c r="AD1126" i="2"/>
  <c r="AE1126" i="2"/>
  <c r="AF1126" i="2"/>
  <c r="I1127" i="2"/>
  <c r="J1127" i="2"/>
  <c r="K1127" i="2"/>
  <c r="L1127" i="2"/>
  <c r="M1127" i="2"/>
  <c r="N1127" i="2"/>
  <c r="O1127" i="2"/>
  <c r="P1127" i="2"/>
  <c r="Y1127" i="2"/>
  <c r="Z1127" i="2"/>
  <c r="AA1127" i="2"/>
  <c r="AC1127" i="2"/>
  <c r="AD1127" i="2"/>
  <c r="AE1127" i="2"/>
  <c r="AF1127" i="2"/>
  <c r="I1128" i="2"/>
  <c r="J1128" i="2"/>
  <c r="K1128" i="2"/>
  <c r="L1128" i="2"/>
  <c r="M1128" i="2"/>
  <c r="N1128" i="2"/>
  <c r="O1128" i="2"/>
  <c r="P1128" i="2"/>
  <c r="Y1128" i="2"/>
  <c r="Z1128" i="2"/>
  <c r="AA1128" i="2"/>
  <c r="AC1128" i="2"/>
  <c r="AD1128" i="2"/>
  <c r="AE1128" i="2"/>
  <c r="AF1128" i="2"/>
  <c r="I1129" i="2"/>
  <c r="J1129" i="2"/>
  <c r="K1129" i="2"/>
  <c r="L1129" i="2"/>
  <c r="M1129" i="2"/>
  <c r="N1129" i="2"/>
  <c r="O1129" i="2"/>
  <c r="P1129" i="2"/>
  <c r="Y1129" i="2"/>
  <c r="Z1129" i="2"/>
  <c r="AA1129" i="2"/>
  <c r="AC1129" i="2"/>
  <c r="AD1129" i="2"/>
  <c r="AE1129" i="2"/>
  <c r="AF1129" i="2"/>
  <c r="I1130" i="2"/>
  <c r="J1130" i="2"/>
  <c r="K1130" i="2"/>
  <c r="L1130" i="2"/>
  <c r="M1130" i="2"/>
  <c r="N1130" i="2"/>
  <c r="O1130" i="2"/>
  <c r="P1130" i="2"/>
  <c r="Y1130" i="2"/>
  <c r="Z1130" i="2"/>
  <c r="AA1130" i="2"/>
  <c r="AC1130" i="2"/>
  <c r="AD1130" i="2"/>
  <c r="AE1130" i="2"/>
  <c r="AF1130" i="2"/>
  <c r="I1131" i="2"/>
  <c r="J1131" i="2"/>
  <c r="K1131" i="2"/>
  <c r="L1131" i="2"/>
  <c r="M1131" i="2"/>
  <c r="N1131" i="2"/>
  <c r="O1131" i="2"/>
  <c r="P1131" i="2"/>
  <c r="Y1131" i="2"/>
  <c r="Z1131" i="2"/>
  <c r="AA1131" i="2"/>
  <c r="AC1131" i="2"/>
  <c r="AD1131" i="2"/>
  <c r="AE1131" i="2"/>
  <c r="AF1131" i="2"/>
  <c r="I1132" i="2"/>
  <c r="J1132" i="2"/>
  <c r="K1132" i="2"/>
  <c r="L1132" i="2"/>
  <c r="M1132" i="2"/>
  <c r="N1132" i="2"/>
  <c r="O1132" i="2"/>
  <c r="P1132" i="2"/>
  <c r="Y1132" i="2"/>
  <c r="Z1132" i="2"/>
  <c r="AA1132" i="2"/>
  <c r="AC1132" i="2"/>
  <c r="AD1132" i="2"/>
  <c r="AE1132" i="2"/>
  <c r="AF1132" i="2"/>
  <c r="I1133" i="2"/>
  <c r="J1133" i="2"/>
  <c r="K1133" i="2"/>
  <c r="L1133" i="2"/>
  <c r="M1133" i="2"/>
  <c r="N1133" i="2"/>
  <c r="O1133" i="2"/>
  <c r="P1133" i="2"/>
  <c r="Y1133" i="2"/>
  <c r="Z1133" i="2"/>
  <c r="AA1133" i="2"/>
  <c r="AC1133" i="2"/>
  <c r="AD1133" i="2"/>
  <c r="AE1133" i="2"/>
  <c r="AF1133" i="2"/>
  <c r="I1134" i="2"/>
  <c r="J1134" i="2"/>
  <c r="K1134" i="2"/>
  <c r="L1134" i="2"/>
  <c r="M1134" i="2"/>
  <c r="N1134" i="2"/>
  <c r="O1134" i="2"/>
  <c r="P1134" i="2"/>
  <c r="Y1134" i="2"/>
  <c r="Z1134" i="2"/>
  <c r="AA1134" i="2"/>
  <c r="AC1134" i="2"/>
  <c r="AD1134" i="2"/>
  <c r="AE1134" i="2"/>
  <c r="AF1134" i="2"/>
  <c r="I1135" i="2"/>
  <c r="J1135" i="2"/>
  <c r="K1135" i="2"/>
  <c r="L1135" i="2"/>
  <c r="M1135" i="2"/>
  <c r="N1135" i="2"/>
  <c r="O1135" i="2"/>
  <c r="P1135" i="2"/>
  <c r="Y1135" i="2"/>
  <c r="Z1135" i="2"/>
  <c r="AA1135" i="2"/>
  <c r="AC1135" i="2"/>
  <c r="AD1135" i="2"/>
  <c r="AE1135" i="2"/>
  <c r="AF1135" i="2"/>
  <c r="I1136" i="2"/>
  <c r="J1136" i="2"/>
  <c r="K1136" i="2"/>
  <c r="L1136" i="2"/>
  <c r="M1136" i="2"/>
  <c r="N1136" i="2"/>
  <c r="O1136" i="2"/>
  <c r="P1136" i="2"/>
  <c r="Y1136" i="2"/>
  <c r="Z1136" i="2"/>
  <c r="AA1136" i="2"/>
  <c r="AC1136" i="2"/>
  <c r="AD1136" i="2"/>
  <c r="AE1136" i="2"/>
  <c r="AF1136" i="2"/>
  <c r="I1137" i="2"/>
  <c r="J1137" i="2"/>
  <c r="K1137" i="2"/>
  <c r="L1137" i="2"/>
  <c r="M1137" i="2"/>
  <c r="N1137" i="2"/>
  <c r="O1137" i="2"/>
  <c r="P1137" i="2"/>
  <c r="Y1137" i="2"/>
  <c r="Z1137" i="2"/>
  <c r="AA1137" i="2"/>
  <c r="AC1137" i="2"/>
  <c r="AD1137" i="2"/>
  <c r="AE1137" i="2"/>
  <c r="AF1137" i="2"/>
  <c r="I1138" i="2"/>
  <c r="J1138" i="2"/>
  <c r="K1138" i="2"/>
  <c r="L1138" i="2"/>
  <c r="M1138" i="2"/>
  <c r="N1138" i="2"/>
  <c r="O1138" i="2"/>
  <c r="P1138" i="2"/>
  <c r="Y1138" i="2"/>
  <c r="Z1138" i="2"/>
  <c r="AA1138" i="2"/>
  <c r="AC1138" i="2"/>
  <c r="AD1138" i="2"/>
  <c r="AE1138" i="2"/>
  <c r="AF1138" i="2"/>
  <c r="I1139" i="2"/>
  <c r="J1139" i="2"/>
  <c r="K1139" i="2"/>
  <c r="L1139" i="2"/>
  <c r="M1139" i="2"/>
  <c r="N1139" i="2"/>
  <c r="O1139" i="2"/>
  <c r="P1139" i="2"/>
  <c r="Y1139" i="2"/>
  <c r="Z1139" i="2"/>
  <c r="AA1139" i="2"/>
  <c r="AC1139" i="2"/>
  <c r="AD1139" i="2"/>
  <c r="AE1139" i="2"/>
  <c r="AF1139" i="2"/>
  <c r="I1140" i="2"/>
  <c r="J1140" i="2"/>
  <c r="K1140" i="2"/>
  <c r="L1140" i="2"/>
  <c r="M1140" i="2"/>
  <c r="N1140" i="2"/>
  <c r="O1140" i="2"/>
  <c r="P1140" i="2"/>
  <c r="Y1140" i="2"/>
  <c r="Z1140" i="2"/>
  <c r="AA1140" i="2"/>
  <c r="AC1140" i="2"/>
  <c r="AD1140" i="2"/>
  <c r="AE1140" i="2"/>
  <c r="AF1140" i="2"/>
  <c r="I1141" i="2"/>
  <c r="J1141" i="2"/>
  <c r="K1141" i="2"/>
  <c r="L1141" i="2"/>
  <c r="M1141" i="2"/>
  <c r="N1141" i="2"/>
  <c r="O1141" i="2"/>
  <c r="P1141" i="2"/>
  <c r="Y1141" i="2"/>
  <c r="Z1141" i="2"/>
  <c r="AA1141" i="2"/>
  <c r="AC1141" i="2"/>
  <c r="AD1141" i="2"/>
  <c r="AE1141" i="2"/>
  <c r="AF1141" i="2"/>
  <c r="I1142" i="2"/>
  <c r="J1142" i="2"/>
  <c r="K1142" i="2"/>
  <c r="L1142" i="2"/>
  <c r="M1142" i="2"/>
  <c r="N1142" i="2"/>
  <c r="O1142" i="2"/>
  <c r="P1142" i="2"/>
  <c r="Y1142" i="2"/>
  <c r="Z1142" i="2"/>
  <c r="AA1142" i="2"/>
  <c r="AC1142" i="2"/>
  <c r="AD1142" i="2"/>
  <c r="AE1142" i="2"/>
  <c r="AF1142" i="2"/>
  <c r="I1143" i="2"/>
  <c r="J1143" i="2"/>
  <c r="K1143" i="2"/>
  <c r="L1143" i="2"/>
  <c r="M1143" i="2"/>
  <c r="N1143" i="2"/>
  <c r="O1143" i="2"/>
  <c r="P1143" i="2"/>
  <c r="Y1143" i="2"/>
  <c r="Z1143" i="2"/>
  <c r="AA1143" i="2"/>
  <c r="AC1143" i="2"/>
  <c r="AD1143" i="2"/>
  <c r="AE1143" i="2"/>
  <c r="AF1143" i="2"/>
  <c r="I1144" i="2"/>
  <c r="J1144" i="2"/>
  <c r="K1144" i="2"/>
  <c r="L1144" i="2"/>
  <c r="M1144" i="2"/>
  <c r="N1144" i="2"/>
  <c r="O1144" i="2"/>
  <c r="P1144" i="2"/>
  <c r="Y1144" i="2"/>
  <c r="Z1144" i="2"/>
  <c r="AA1144" i="2"/>
  <c r="AC1144" i="2"/>
  <c r="AD1144" i="2"/>
  <c r="AE1144" i="2"/>
  <c r="AF1144" i="2"/>
  <c r="I1145" i="2"/>
  <c r="J1145" i="2"/>
  <c r="K1145" i="2"/>
  <c r="L1145" i="2"/>
  <c r="M1145" i="2"/>
  <c r="N1145" i="2"/>
  <c r="O1145" i="2"/>
  <c r="P1145" i="2"/>
  <c r="Y1145" i="2"/>
  <c r="Z1145" i="2"/>
  <c r="AA1145" i="2"/>
  <c r="AC1145" i="2"/>
  <c r="AD1145" i="2"/>
  <c r="AE1145" i="2"/>
  <c r="AF1145" i="2"/>
  <c r="I1146" i="2"/>
  <c r="J1146" i="2"/>
  <c r="K1146" i="2"/>
  <c r="L1146" i="2"/>
  <c r="M1146" i="2"/>
  <c r="N1146" i="2"/>
  <c r="O1146" i="2"/>
  <c r="P1146" i="2"/>
  <c r="Y1146" i="2"/>
  <c r="Z1146" i="2"/>
  <c r="AA1146" i="2"/>
  <c r="AC1146" i="2"/>
  <c r="AD1146" i="2"/>
  <c r="AE1146" i="2"/>
  <c r="AF1146" i="2"/>
  <c r="I1147" i="2"/>
  <c r="J1147" i="2"/>
  <c r="K1147" i="2"/>
  <c r="L1147" i="2"/>
  <c r="M1147" i="2"/>
  <c r="N1147" i="2"/>
  <c r="O1147" i="2"/>
  <c r="P1147" i="2"/>
  <c r="Y1147" i="2"/>
  <c r="Z1147" i="2"/>
  <c r="AA1147" i="2"/>
  <c r="AC1147" i="2"/>
  <c r="AD1147" i="2"/>
  <c r="AE1147" i="2"/>
  <c r="AF1147" i="2"/>
  <c r="I1148" i="2"/>
  <c r="J1148" i="2"/>
  <c r="K1148" i="2"/>
  <c r="L1148" i="2"/>
  <c r="M1148" i="2"/>
  <c r="N1148" i="2"/>
  <c r="O1148" i="2"/>
  <c r="P1148" i="2"/>
  <c r="Y1148" i="2"/>
  <c r="Z1148" i="2"/>
  <c r="AA1148" i="2"/>
  <c r="AC1148" i="2"/>
  <c r="AD1148" i="2"/>
  <c r="AE1148" i="2"/>
  <c r="AF1148" i="2"/>
  <c r="I1149" i="2"/>
  <c r="J1149" i="2"/>
  <c r="K1149" i="2"/>
  <c r="L1149" i="2"/>
  <c r="M1149" i="2"/>
  <c r="N1149" i="2"/>
  <c r="O1149" i="2"/>
  <c r="P1149" i="2"/>
  <c r="Y1149" i="2"/>
  <c r="Z1149" i="2"/>
  <c r="AA1149" i="2"/>
  <c r="AC1149" i="2"/>
  <c r="AD1149" i="2"/>
  <c r="AE1149" i="2"/>
  <c r="AF1149" i="2"/>
  <c r="I1150" i="2"/>
  <c r="J1150" i="2"/>
  <c r="K1150" i="2"/>
  <c r="L1150" i="2"/>
  <c r="M1150" i="2"/>
  <c r="N1150" i="2"/>
  <c r="O1150" i="2"/>
  <c r="P1150" i="2"/>
  <c r="Y1150" i="2"/>
  <c r="Z1150" i="2"/>
  <c r="AA1150" i="2"/>
  <c r="AC1150" i="2"/>
  <c r="AD1150" i="2"/>
  <c r="AE1150" i="2"/>
  <c r="AF1150" i="2"/>
  <c r="I1151" i="2"/>
  <c r="J1151" i="2"/>
  <c r="K1151" i="2"/>
  <c r="L1151" i="2"/>
  <c r="M1151" i="2"/>
  <c r="N1151" i="2"/>
  <c r="O1151" i="2"/>
  <c r="P1151" i="2"/>
  <c r="Y1151" i="2"/>
  <c r="Z1151" i="2"/>
  <c r="AA1151" i="2"/>
  <c r="AC1151" i="2"/>
  <c r="AD1151" i="2"/>
  <c r="AE1151" i="2"/>
  <c r="AF1151" i="2"/>
  <c r="I1152" i="2"/>
  <c r="J1152" i="2"/>
  <c r="K1152" i="2"/>
  <c r="L1152" i="2"/>
  <c r="M1152" i="2"/>
  <c r="N1152" i="2"/>
  <c r="O1152" i="2"/>
  <c r="P1152" i="2"/>
  <c r="Y1152" i="2"/>
  <c r="Z1152" i="2"/>
  <c r="AA1152" i="2"/>
  <c r="AC1152" i="2"/>
  <c r="AD1152" i="2"/>
  <c r="AE1152" i="2"/>
  <c r="AF1152" i="2"/>
  <c r="I1153" i="2"/>
  <c r="J1153" i="2"/>
  <c r="K1153" i="2"/>
  <c r="L1153" i="2"/>
  <c r="M1153" i="2"/>
  <c r="N1153" i="2"/>
  <c r="O1153" i="2"/>
  <c r="P1153" i="2"/>
  <c r="Y1153" i="2"/>
  <c r="Z1153" i="2"/>
  <c r="AA1153" i="2"/>
  <c r="AC1153" i="2"/>
  <c r="AD1153" i="2"/>
  <c r="AE1153" i="2"/>
  <c r="AF1153" i="2"/>
  <c r="I1154" i="2"/>
  <c r="J1154" i="2"/>
  <c r="K1154" i="2"/>
  <c r="L1154" i="2"/>
  <c r="M1154" i="2"/>
  <c r="N1154" i="2"/>
  <c r="O1154" i="2"/>
  <c r="P1154" i="2"/>
  <c r="Y1154" i="2"/>
  <c r="Z1154" i="2"/>
  <c r="AA1154" i="2"/>
  <c r="AC1154" i="2"/>
  <c r="AD1154" i="2"/>
  <c r="AE1154" i="2"/>
  <c r="AF1154" i="2"/>
  <c r="I1155" i="2"/>
  <c r="J1155" i="2"/>
  <c r="K1155" i="2"/>
  <c r="L1155" i="2"/>
  <c r="M1155" i="2"/>
  <c r="N1155" i="2"/>
  <c r="O1155" i="2"/>
  <c r="P1155" i="2"/>
  <c r="Y1155" i="2"/>
  <c r="Z1155" i="2"/>
  <c r="AA1155" i="2"/>
  <c r="AC1155" i="2"/>
  <c r="AD1155" i="2"/>
  <c r="AE1155" i="2"/>
  <c r="AF1155" i="2"/>
  <c r="I1156" i="2"/>
  <c r="J1156" i="2"/>
  <c r="K1156" i="2"/>
  <c r="L1156" i="2"/>
  <c r="M1156" i="2"/>
  <c r="N1156" i="2"/>
  <c r="O1156" i="2"/>
  <c r="P1156" i="2"/>
  <c r="Y1156" i="2"/>
  <c r="Z1156" i="2"/>
  <c r="AA1156" i="2"/>
  <c r="AC1156" i="2"/>
  <c r="AD1156" i="2"/>
  <c r="AE1156" i="2"/>
  <c r="AF1156" i="2"/>
  <c r="I1157" i="2"/>
  <c r="J1157" i="2"/>
  <c r="K1157" i="2"/>
  <c r="L1157" i="2"/>
  <c r="M1157" i="2"/>
  <c r="N1157" i="2"/>
  <c r="O1157" i="2"/>
  <c r="P1157" i="2"/>
  <c r="Y1157" i="2"/>
  <c r="Z1157" i="2"/>
  <c r="AA1157" i="2"/>
  <c r="AC1157" i="2"/>
  <c r="AD1157" i="2"/>
  <c r="AE1157" i="2"/>
  <c r="AF1157" i="2"/>
  <c r="I1158" i="2"/>
  <c r="J1158" i="2"/>
  <c r="K1158" i="2"/>
  <c r="L1158" i="2"/>
  <c r="M1158" i="2"/>
  <c r="N1158" i="2"/>
  <c r="O1158" i="2"/>
  <c r="P1158" i="2"/>
  <c r="Y1158" i="2"/>
  <c r="Z1158" i="2"/>
  <c r="AA1158" i="2"/>
  <c r="AC1158" i="2"/>
  <c r="AD1158" i="2"/>
  <c r="AE1158" i="2"/>
  <c r="AF1158" i="2"/>
  <c r="I1159" i="2"/>
  <c r="J1159" i="2"/>
  <c r="K1159" i="2"/>
  <c r="L1159" i="2"/>
  <c r="M1159" i="2"/>
  <c r="N1159" i="2"/>
  <c r="O1159" i="2"/>
  <c r="P1159" i="2"/>
  <c r="Y1159" i="2"/>
  <c r="Z1159" i="2"/>
  <c r="AA1159" i="2"/>
  <c r="AC1159" i="2"/>
  <c r="AD1159" i="2"/>
  <c r="AE1159" i="2"/>
  <c r="AF1159" i="2"/>
  <c r="I1160" i="2"/>
  <c r="J1160" i="2"/>
  <c r="K1160" i="2"/>
  <c r="L1160" i="2"/>
  <c r="M1160" i="2"/>
  <c r="N1160" i="2"/>
  <c r="O1160" i="2"/>
  <c r="P1160" i="2"/>
  <c r="Y1160" i="2"/>
  <c r="Z1160" i="2"/>
  <c r="AA1160" i="2"/>
  <c r="AC1160" i="2"/>
  <c r="AD1160" i="2"/>
  <c r="AE1160" i="2"/>
  <c r="AF1160" i="2"/>
  <c r="I1161" i="2"/>
  <c r="J1161" i="2"/>
  <c r="K1161" i="2"/>
  <c r="L1161" i="2"/>
  <c r="M1161" i="2"/>
  <c r="N1161" i="2"/>
  <c r="O1161" i="2"/>
  <c r="P1161" i="2"/>
  <c r="Y1161" i="2"/>
  <c r="Z1161" i="2"/>
  <c r="AA1161" i="2"/>
  <c r="AC1161" i="2"/>
  <c r="AD1161" i="2"/>
  <c r="AE1161" i="2"/>
  <c r="AF1161" i="2"/>
  <c r="I1162" i="2"/>
  <c r="J1162" i="2"/>
  <c r="K1162" i="2"/>
  <c r="L1162" i="2"/>
  <c r="M1162" i="2"/>
  <c r="N1162" i="2"/>
  <c r="O1162" i="2"/>
  <c r="P1162" i="2"/>
  <c r="Y1162" i="2"/>
  <c r="Z1162" i="2"/>
  <c r="AA1162" i="2"/>
  <c r="AC1162" i="2"/>
  <c r="AD1162" i="2"/>
  <c r="AE1162" i="2"/>
  <c r="AF1162" i="2"/>
  <c r="I1163" i="2"/>
  <c r="J1163" i="2"/>
  <c r="K1163" i="2"/>
  <c r="L1163" i="2"/>
  <c r="M1163" i="2"/>
  <c r="N1163" i="2"/>
  <c r="O1163" i="2"/>
  <c r="P1163" i="2"/>
  <c r="Y1163" i="2"/>
  <c r="Z1163" i="2"/>
  <c r="AA1163" i="2"/>
  <c r="AC1163" i="2"/>
  <c r="AD1163" i="2"/>
  <c r="AE1163" i="2"/>
  <c r="AF1163" i="2"/>
  <c r="I1164" i="2"/>
  <c r="J1164" i="2"/>
  <c r="K1164" i="2"/>
  <c r="L1164" i="2"/>
  <c r="M1164" i="2"/>
  <c r="N1164" i="2"/>
  <c r="O1164" i="2"/>
  <c r="P1164" i="2"/>
  <c r="Y1164" i="2"/>
  <c r="Z1164" i="2"/>
  <c r="AA1164" i="2"/>
  <c r="AC1164" i="2"/>
  <c r="AD1164" i="2"/>
  <c r="AE1164" i="2"/>
  <c r="AF1164" i="2"/>
  <c r="I1165" i="2"/>
  <c r="J1165" i="2"/>
  <c r="K1165" i="2"/>
  <c r="L1165" i="2"/>
  <c r="M1165" i="2"/>
  <c r="N1165" i="2"/>
  <c r="O1165" i="2"/>
  <c r="P1165" i="2"/>
  <c r="Y1165" i="2"/>
  <c r="Z1165" i="2"/>
  <c r="AA1165" i="2"/>
  <c r="AC1165" i="2"/>
  <c r="AD1165" i="2"/>
  <c r="AE1165" i="2"/>
  <c r="AF1165" i="2"/>
  <c r="I1166" i="2"/>
  <c r="J1166" i="2"/>
  <c r="K1166" i="2"/>
  <c r="L1166" i="2"/>
  <c r="M1166" i="2"/>
  <c r="N1166" i="2"/>
  <c r="O1166" i="2"/>
  <c r="P1166" i="2"/>
  <c r="Y1166" i="2"/>
  <c r="Z1166" i="2"/>
  <c r="AA1166" i="2"/>
  <c r="AC1166" i="2"/>
  <c r="AD1166" i="2"/>
  <c r="AE1166" i="2"/>
  <c r="AF1166" i="2"/>
  <c r="I1167" i="2"/>
  <c r="J1167" i="2"/>
  <c r="K1167" i="2"/>
  <c r="L1167" i="2"/>
  <c r="M1167" i="2"/>
  <c r="N1167" i="2"/>
  <c r="O1167" i="2"/>
  <c r="P1167" i="2"/>
  <c r="Y1167" i="2"/>
  <c r="Z1167" i="2"/>
  <c r="AA1167" i="2"/>
  <c r="AC1167" i="2"/>
  <c r="AD1167" i="2"/>
  <c r="AE1167" i="2"/>
  <c r="AF1167" i="2"/>
  <c r="I1168" i="2"/>
  <c r="J1168" i="2"/>
  <c r="K1168" i="2"/>
  <c r="L1168" i="2"/>
  <c r="M1168" i="2"/>
  <c r="N1168" i="2"/>
  <c r="O1168" i="2"/>
  <c r="P1168" i="2"/>
  <c r="Y1168" i="2"/>
  <c r="Z1168" i="2"/>
  <c r="AA1168" i="2"/>
  <c r="AC1168" i="2"/>
  <c r="AD1168" i="2"/>
  <c r="AE1168" i="2"/>
  <c r="AF1168" i="2"/>
  <c r="I1169" i="2"/>
  <c r="J1169" i="2"/>
  <c r="K1169" i="2"/>
  <c r="L1169" i="2"/>
  <c r="M1169" i="2"/>
  <c r="N1169" i="2"/>
  <c r="O1169" i="2"/>
  <c r="P1169" i="2"/>
  <c r="Y1169" i="2"/>
  <c r="Z1169" i="2"/>
  <c r="AA1169" i="2"/>
  <c r="AC1169" i="2"/>
  <c r="AD1169" i="2"/>
  <c r="AE1169" i="2"/>
  <c r="AF1169" i="2"/>
  <c r="I1170" i="2"/>
  <c r="J1170" i="2"/>
  <c r="K1170" i="2"/>
  <c r="L1170" i="2"/>
  <c r="M1170" i="2"/>
  <c r="N1170" i="2"/>
  <c r="O1170" i="2"/>
  <c r="P1170" i="2"/>
  <c r="Y1170" i="2"/>
  <c r="Z1170" i="2"/>
  <c r="AA1170" i="2"/>
  <c r="AC1170" i="2"/>
  <c r="AD1170" i="2"/>
  <c r="AE1170" i="2"/>
  <c r="AF1170" i="2"/>
  <c r="I1171" i="2"/>
  <c r="J1171" i="2"/>
  <c r="K1171" i="2"/>
  <c r="L1171" i="2"/>
  <c r="M1171" i="2"/>
  <c r="N1171" i="2"/>
  <c r="O1171" i="2"/>
  <c r="P1171" i="2"/>
  <c r="Y1171" i="2"/>
  <c r="Z1171" i="2"/>
  <c r="AA1171" i="2"/>
  <c r="AC1171" i="2"/>
  <c r="AD1171" i="2"/>
  <c r="AE1171" i="2"/>
  <c r="AF1171" i="2"/>
  <c r="I1172" i="2"/>
  <c r="J1172" i="2"/>
  <c r="K1172" i="2"/>
  <c r="L1172" i="2"/>
  <c r="M1172" i="2"/>
  <c r="N1172" i="2"/>
  <c r="O1172" i="2"/>
  <c r="P1172" i="2"/>
  <c r="Y1172" i="2"/>
  <c r="Z1172" i="2"/>
  <c r="AA1172" i="2"/>
  <c r="AC1172" i="2"/>
  <c r="AD1172" i="2"/>
  <c r="AE1172" i="2"/>
  <c r="AF1172" i="2"/>
  <c r="I1173" i="2"/>
  <c r="J1173" i="2"/>
  <c r="K1173" i="2"/>
  <c r="L1173" i="2"/>
  <c r="M1173" i="2"/>
  <c r="N1173" i="2"/>
  <c r="O1173" i="2"/>
  <c r="P1173" i="2"/>
  <c r="Y1173" i="2"/>
  <c r="Z1173" i="2"/>
  <c r="AA1173" i="2"/>
  <c r="AC1173" i="2"/>
  <c r="AD1173" i="2"/>
  <c r="AE1173" i="2"/>
  <c r="AF1173" i="2"/>
  <c r="I1174" i="2"/>
  <c r="J1174" i="2"/>
  <c r="K1174" i="2"/>
  <c r="L1174" i="2"/>
  <c r="M1174" i="2"/>
  <c r="N1174" i="2"/>
  <c r="O1174" i="2"/>
  <c r="P1174" i="2"/>
  <c r="Y1174" i="2"/>
  <c r="Z1174" i="2"/>
  <c r="AA1174" i="2"/>
  <c r="AC1174" i="2"/>
  <c r="AD1174" i="2"/>
  <c r="AE1174" i="2"/>
  <c r="AF1174" i="2"/>
  <c r="I1175" i="2"/>
  <c r="J1175" i="2"/>
  <c r="K1175" i="2"/>
  <c r="L1175" i="2"/>
  <c r="M1175" i="2"/>
  <c r="N1175" i="2"/>
  <c r="O1175" i="2"/>
  <c r="P1175" i="2"/>
  <c r="Y1175" i="2"/>
  <c r="Z1175" i="2"/>
  <c r="AA1175" i="2"/>
  <c r="AC1175" i="2"/>
  <c r="AD1175" i="2"/>
  <c r="AE1175" i="2"/>
  <c r="AF1175" i="2"/>
  <c r="I1176" i="2"/>
  <c r="J1176" i="2"/>
  <c r="K1176" i="2"/>
  <c r="L1176" i="2"/>
  <c r="M1176" i="2"/>
  <c r="N1176" i="2"/>
  <c r="O1176" i="2"/>
  <c r="P1176" i="2"/>
  <c r="Y1176" i="2"/>
  <c r="Z1176" i="2"/>
  <c r="AA1176" i="2"/>
  <c r="AC1176" i="2"/>
  <c r="AD1176" i="2"/>
  <c r="AE1176" i="2"/>
  <c r="AF1176" i="2"/>
  <c r="I1177" i="2"/>
  <c r="J1177" i="2"/>
  <c r="K1177" i="2"/>
  <c r="L1177" i="2"/>
  <c r="M1177" i="2"/>
  <c r="N1177" i="2"/>
  <c r="O1177" i="2"/>
  <c r="P1177" i="2"/>
  <c r="Y1177" i="2"/>
  <c r="Z1177" i="2"/>
  <c r="AA1177" i="2"/>
  <c r="AC1177" i="2"/>
  <c r="AD1177" i="2"/>
  <c r="AE1177" i="2"/>
  <c r="AF1177" i="2"/>
  <c r="I1178" i="2"/>
  <c r="J1178" i="2"/>
  <c r="K1178" i="2"/>
  <c r="L1178" i="2"/>
  <c r="M1178" i="2"/>
  <c r="N1178" i="2"/>
  <c r="O1178" i="2"/>
  <c r="P1178" i="2"/>
  <c r="Y1178" i="2"/>
  <c r="Z1178" i="2"/>
  <c r="AA1178" i="2"/>
  <c r="AC1178" i="2"/>
  <c r="AD1178" i="2"/>
  <c r="AE1178" i="2"/>
  <c r="AF1178" i="2"/>
  <c r="I1179" i="2"/>
  <c r="J1179" i="2"/>
  <c r="K1179" i="2"/>
  <c r="L1179" i="2"/>
  <c r="M1179" i="2"/>
  <c r="N1179" i="2"/>
  <c r="O1179" i="2"/>
  <c r="P1179" i="2"/>
  <c r="Y1179" i="2"/>
  <c r="Z1179" i="2"/>
  <c r="AA1179" i="2"/>
  <c r="AC1179" i="2"/>
  <c r="AD1179" i="2"/>
  <c r="AE1179" i="2"/>
  <c r="AF1179" i="2"/>
  <c r="I1180" i="2"/>
  <c r="J1180" i="2"/>
  <c r="K1180" i="2"/>
  <c r="L1180" i="2"/>
  <c r="M1180" i="2"/>
  <c r="N1180" i="2"/>
  <c r="O1180" i="2"/>
  <c r="P1180" i="2"/>
  <c r="Y1180" i="2"/>
  <c r="Z1180" i="2"/>
  <c r="AA1180" i="2"/>
  <c r="AC1180" i="2"/>
  <c r="AD1180" i="2"/>
  <c r="AE1180" i="2"/>
  <c r="AF1180" i="2"/>
  <c r="I1181" i="2"/>
  <c r="J1181" i="2"/>
  <c r="K1181" i="2"/>
  <c r="L1181" i="2"/>
  <c r="M1181" i="2"/>
  <c r="N1181" i="2"/>
  <c r="O1181" i="2"/>
  <c r="P1181" i="2"/>
  <c r="Y1181" i="2"/>
  <c r="Z1181" i="2"/>
  <c r="AA1181" i="2"/>
  <c r="AC1181" i="2"/>
  <c r="AD1181" i="2"/>
  <c r="AE1181" i="2"/>
  <c r="AF1181" i="2"/>
  <c r="I1182" i="2"/>
  <c r="J1182" i="2"/>
  <c r="K1182" i="2"/>
  <c r="L1182" i="2"/>
  <c r="M1182" i="2"/>
  <c r="N1182" i="2"/>
  <c r="O1182" i="2"/>
  <c r="P1182" i="2"/>
  <c r="Y1182" i="2"/>
  <c r="Z1182" i="2"/>
  <c r="AA1182" i="2"/>
  <c r="AC1182" i="2"/>
  <c r="AD1182" i="2"/>
  <c r="AE1182" i="2"/>
  <c r="AF1182" i="2"/>
  <c r="I1183" i="2"/>
  <c r="J1183" i="2"/>
  <c r="K1183" i="2"/>
  <c r="L1183" i="2"/>
  <c r="M1183" i="2"/>
  <c r="N1183" i="2"/>
  <c r="O1183" i="2"/>
  <c r="P1183" i="2"/>
  <c r="Y1183" i="2"/>
  <c r="Z1183" i="2"/>
  <c r="AA1183" i="2"/>
  <c r="AC1183" i="2"/>
  <c r="AD1183" i="2"/>
  <c r="AE1183" i="2"/>
  <c r="AF1183" i="2"/>
  <c r="I1184" i="2"/>
  <c r="J1184" i="2"/>
  <c r="K1184" i="2"/>
  <c r="L1184" i="2"/>
  <c r="M1184" i="2"/>
  <c r="N1184" i="2"/>
  <c r="O1184" i="2"/>
  <c r="P1184" i="2"/>
  <c r="Y1184" i="2"/>
  <c r="Z1184" i="2"/>
  <c r="AA1184" i="2"/>
  <c r="AC1184" i="2"/>
  <c r="AD1184" i="2"/>
  <c r="AE1184" i="2"/>
  <c r="AF1184" i="2"/>
  <c r="I1185" i="2"/>
  <c r="J1185" i="2"/>
  <c r="K1185" i="2"/>
  <c r="L1185" i="2"/>
  <c r="M1185" i="2"/>
  <c r="N1185" i="2"/>
  <c r="O1185" i="2"/>
  <c r="P1185" i="2"/>
  <c r="Y1185" i="2"/>
  <c r="Z1185" i="2"/>
  <c r="AA1185" i="2"/>
  <c r="AC1185" i="2"/>
  <c r="AD1185" i="2"/>
  <c r="AE1185" i="2"/>
  <c r="AF1185" i="2"/>
  <c r="I1186" i="2"/>
  <c r="J1186" i="2"/>
  <c r="K1186" i="2"/>
  <c r="L1186" i="2"/>
  <c r="M1186" i="2"/>
  <c r="N1186" i="2"/>
  <c r="O1186" i="2"/>
  <c r="P1186" i="2"/>
  <c r="Y1186" i="2"/>
  <c r="Z1186" i="2"/>
  <c r="AA1186" i="2"/>
  <c r="AC1186" i="2"/>
  <c r="AD1186" i="2"/>
  <c r="AE1186" i="2"/>
  <c r="AF1186" i="2"/>
  <c r="I1187" i="2"/>
  <c r="J1187" i="2"/>
  <c r="K1187" i="2"/>
  <c r="L1187" i="2"/>
  <c r="M1187" i="2"/>
  <c r="N1187" i="2"/>
  <c r="O1187" i="2"/>
  <c r="P1187" i="2"/>
  <c r="Y1187" i="2"/>
  <c r="Z1187" i="2"/>
  <c r="AA1187" i="2"/>
  <c r="AC1187" i="2"/>
  <c r="AD1187" i="2"/>
  <c r="AE1187" i="2"/>
  <c r="AF1187" i="2"/>
  <c r="I1188" i="2"/>
  <c r="J1188" i="2"/>
  <c r="K1188" i="2"/>
  <c r="L1188" i="2"/>
  <c r="M1188" i="2"/>
  <c r="N1188" i="2"/>
  <c r="O1188" i="2"/>
  <c r="P1188" i="2"/>
  <c r="Y1188" i="2"/>
  <c r="Z1188" i="2"/>
  <c r="AA1188" i="2"/>
  <c r="AC1188" i="2"/>
  <c r="AD1188" i="2"/>
  <c r="AE1188" i="2"/>
  <c r="AF1188" i="2"/>
  <c r="I1189" i="2"/>
  <c r="J1189" i="2"/>
  <c r="K1189" i="2"/>
  <c r="L1189" i="2"/>
  <c r="M1189" i="2"/>
  <c r="N1189" i="2"/>
  <c r="O1189" i="2"/>
  <c r="P1189" i="2"/>
  <c r="Y1189" i="2"/>
  <c r="Z1189" i="2"/>
  <c r="AA1189" i="2"/>
  <c r="AC1189" i="2"/>
  <c r="AD1189" i="2"/>
  <c r="AE1189" i="2"/>
  <c r="AF1189" i="2"/>
  <c r="I1190" i="2"/>
  <c r="J1190" i="2"/>
  <c r="K1190" i="2"/>
  <c r="L1190" i="2"/>
  <c r="M1190" i="2"/>
  <c r="N1190" i="2"/>
  <c r="O1190" i="2"/>
  <c r="P1190" i="2"/>
  <c r="Y1190" i="2"/>
  <c r="Z1190" i="2"/>
  <c r="AA1190" i="2"/>
  <c r="AC1190" i="2"/>
  <c r="AD1190" i="2"/>
  <c r="AE1190" i="2"/>
  <c r="AF1190" i="2"/>
  <c r="I1191" i="2"/>
  <c r="J1191" i="2"/>
  <c r="K1191" i="2"/>
  <c r="L1191" i="2"/>
  <c r="M1191" i="2"/>
  <c r="N1191" i="2"/>
  <c r="O1191" i="2"/>
  <c r="P1191" i="2"/>
  <c r="Y1191" i="2"/>
  <c r="Z1191" i="2"/>
  <c r="AA1191" i="2"/>
  <c r="AC1191" i="2"/>
  <c r="AD1191" i="2"/>
  <c r="AE1191" i="2"/>
  <c r="AF1191" i="2"/>
  <c r="I1192" i="2"/>
  <c r="J1192" i="2"/>
  <c r="K1192" i="2"/>
  <c r="L1192" i="2"/>
  <c r="M1192" i="2"/>
  <c r="N1192" i="2"/>
  <c r="O1192" i="2"/>
  <c r="P1192" i="2"/>
  <c r="Y1192" i="2"/>
  <c r="Z1192" i="2"/>
  <c r="AA1192" i="2"/>
  <c r="AC1192" i="2"/>
  <c r="AD1192" i="2"/>
  <c r="AE1192" i="2"/>
  <c r="AF1192" i="2"/>
  <c r="I1193" i="2"/>
  <c r="J1193" i="2"/>
  <c r="K1193" i="2"/>
  <c r="L1193" i="2"/>
  <c r="M1193" i="2"/>
  <c r="N1193" i="2"/>
  <c r="O1193" i="2"/>
  <c r="P1193" i="2"/>
  <c r="Y1193" i="2"/>
  <c r="Z1193" i="2"/>
  <c r="AA1193" i="2"/>
  <c r="AC1193" i="2"/>
  <c r="AD1193" i="2"/>
  <c r="AE1193" i="2"/>
  <c r="AF1193" i="2"/>
  <c r="I1194" i="2"/>
  <c r="J1194" i="2"/>
  <c r="K1194" i="2"/>
  <c r="L1194" i="2"/>
  <c r="M1194" i="2"/>
  <c r="N1194" i="2"/>
  <c r="O1194" i="2"/>
  <c r="P1194" i="2"/>
  <c r="Y1194" i="2"/>
  <c r="Z1194" i="2"/>
  <c r="AA1194" i="2"/>
  <c r="AC1194" i="2"/>
  <c r="AD1194" i="2"/>
  <c r="AE1194" i="2"/>
  <c r="AF1194" i="2"/>
  <c r="I1195" i="2"/>
  <c r="J1195" i="2"/>
  <c r="K1195" i="2"/>
  <c r="L1195" i="2"/>
  <c r="M1195" i="2"/>
  <c r="N1195" i="2"/>
  <c r="O1195" i="2"/>
  <c r="P1195" i="2"/>
  <c r="Y1195" i="2"/>
  <c r="Z1195" i="2"/>
  <c r="AA1195" i="2"/>
  <c r="AC1195" i="2"/>
  <c r="AD1195" i="2"/>
  <c r="AE1195" i="2"/>
  <c r="AF1195" i="2"/>
  <c r="I1196" i="2"/>
  <c r="J1196" i="2"/>
  <c r="K1196" i="2"/>
  <c r="L1196" i="2"/>
  <c r="M1196" i="2"/>
  <c r="N1196" i="2"/>
  <c r="O1196" i="2"/>
  <c r="P1196" i="2"/>
  <c r="Y1196" i="2"/>
  <c r="Z1196" i="2"/>
  <c r="AA1196" i="2"/>
  <c r="AC1196" i="2"/>
  <c r="AD1196" i="2"/>
  <c r="AE1196" i="2"/>
  <c r="AF1196" i="2"/>
  <c r="I1197" i="2"/>
  <c r="J1197" i="2"/>
  <c r="K1197" i="2"/>
  <c r="L1197" i="2"/>
  <c r="M1197" i="2"/>
  <c r="N1197" i="2"/>
  <c r="O1197" i="2"/>
  <c r="P1197" i="2"/>
  <c r="Y1197" i="2"/>
  <c r="Z1197" i="2"/>
  <c r="AA1197" i="2"/>
  <c r="AC1197" i="2"/>
  <c r="AD1197" i="2"/>
  <c r="AE1197" i="2"/>
  <c r="AF1197" i="2"/>
  <c r="I1198" i="2"/>
  <c r="J1198" i="2"/>
  <c r="K1198" i="2"/>
  <c r="L1198" i="2"/>
  <c r="M1198" i="2"/>
  <c r="N1198" i="2"/>
  <c r="O1198" i="2"/>
  <c r="P1198" i="2"/>
  <c r="Y1198" i="2"/>
  <c r="Z1198" i="2"/>
  <c r="AA1198" i="2"/>
  <c r="AC1198" i="2"/>
  <c r="AD1198" i="2"/>
  <c r="AE1198" i="2"/>
  <c r="AF1198" i="2"/>
  <c r="I1199" i="2"/>
  <c r="J1199" i="2"/>
  <c r="K1199" i="2"/>
  <c r="L1199" i="2"/>
  <c r="M1199" i="2"/>
  <c r="N1199" i="2"/>
  <c r="O1199" i="2"/>
  <c r="P1199" i="2"/>
  <c r="Y1199" i="2"/>
  <c r="Z1199" i="2"/>
  <c r="AA1199" i="2"/>
  <c r="AC1199" i="2"/>
  <c r="AD1199" i="2"/>
  <c r="AE1199" i="2"/>
  <c r="AF1199" i="2"/>
  <c r="I1200" i="2"/>
  <c r="J1200" i="2"/>
  <c r="K1200" i="2"/>
  <c r="L1200" i="2"/>
  <c r="M1200" i="2"/>
  <c r="N1200" i="2"/>
  <c r="O1200" i="2"/>
  <c r="P1200" i="2"/>
  <c r="Y1200" i="2"/>
  <c r="Z1200" i="2"/>
  <c r="AA1200" i="2"/>
  <c r="AC1200" i="2"/>
  <c r="AD1200" i="2"/>
  <c r="AE1200" i="2"/>
  <c r="AF1200" i="2"/>
  <c r="I1201" i="2"/>
  <c r="J1201" i="2"/>
  <c r="K1201" i="2"/>
  <c r="L1201" i="2"/>
  <c r="M1201" i="2"/>
  <c r="N1201" i="2"/>
  <c r="O1201" i="2"/>
  <c r="P1201" i="2"/>
  <c r="Y1201" i="2"/>
  <c r="Z1201" i="2"/>
  <c r="AA1201" i="2"/>
  <c r="AC1201" i="2"/>
  <c r="AD1201" i="2"/>
  <c r="AE1201" i="2"/>
  <c r="AF1201" i="2"/>
  <c r="I1202" i="2"/>
  <c r="J1202" i="2"/>
  <c r="K1202" i="2"/>
  <c r="L1202" i="2"/>
  <c r="M1202" i="2"/>
  <c r="N1202" i="2"/>
  <c r="O1202" i="2"/>
  <c r="P1202" i="2"/>
  <c r="Y1202" i="2"/>
  <c r="Z1202" i="2"/>
  <c r="AA1202" i="2"/>
  <c r="AC1202" i="2"/>
  <c r="AD1202" i="2"/>
  <c r="AE1202" i="2"/>
  <c r="AF1202" i="2"/>
  <c r="I1203" i="2"/>
  <c r="J1203" i="2"/>
  <c r="K1203" i="2"/>
  <c r="L1203" i="2"/>
  <c r="M1203" i="2"/>
  <c r="N1203" i="2"/>
  <c r="O1203" i="2"/>
  <c r="P1203" i="2"/>
  <c r="Y1203" i="2"/>
  <c r="Z1203" i="2"/>
  <c r="AA1203" i="2"/>
  <c r="AC1203" i="2"/>
  <c r="AD1203" i="2"/>
  <c r="AE1203" i="2"/>
  <c r="AF1203" i="2"/>
  <c r="I1204" i="2"/>
  <c r="J1204" i="2"/>
  <c r="K1204" i="2"/>
  <c r="L1204" i="2"/>
  <c r="M1204" i="2"/>
  <c r="N1204" i="2"/>
  <c r="O1204" i="2"/>
  <c r="P1204" i="2"/>
  <c r="Y1204" i="2"/>
  <c r="Z1204" i="2"/>
  <c r="AA1204" i="2"/>
  <c r="AC1204" i="2"/>
  <c r="AD1204" i="2"/>
  <c r="AE1204" i="2"/>
  <c r="AF1204" i="2"/>
  <c r="I1205" i="2"/>
  <c r="J1205" i="2"/>
  <c r="K1205" i="2"/>
  <c r="L1205" i="2"/>
  <c r="M1205" i="2"/>
  <c r="N1205" i="2"/>
  <c r="O1205" i="2"/>
  <c r="P1205" i="2"/>
  <c r="Y1205" i="2"/>
  <c r="Z1205" i="2"/>
  <c r="AA1205" i="2"/>
  <c r="AC1205" i="2"/>
  <c r="AD1205" i="2"/>
  <c r="AE1205" i="2"/>
  <c r="AF1205" i="2"/>
  <c r="I1206" i="2"/>
  <c r="J1206" i="2"/>
  <c r="K1206" i="2"/>
  <c r="L1206" i="2"/>
  <c r="M1206" i="2"/>
  <c r="N1206" i="2"/>
  <c r="O1206" i="2"/>
  <c r="P1206" i="2"/>
  <c r="Y1206" i="2"/>
  <c r="Z1206" i="2"/>
  <c r="AA1206" i="2"/>
  <c r="AC1206" i="2"/>
  <c r="AD1206" i="2"/>
  <c r="AE1206" i="2"/>
  <c r="AF1206" i="2"/>
  <c r="I1207" i="2"/>
  <c r="J1207" i="2"/>
  <c r="K1207" i="2"/>
  <c r="L1207" i="2"/>
  <c r="M1207" i="2"/>
  <c r="N1207" i="2"/>
  <c r="O1207" i="2"/>
  <c r="P1207" i="2"/>
  <c r="Y1207" i="2"/>
  <c r="Z1207" i="2"/>
  <c r="AA1207" i="2"/>
  <c r="AC1207" i="2"/>
  <c r="AD1207" i="2"/>
  <c r="AE1207" i="2"/>
  <c r="AF1207" i="2"/>
  <c r="I1208" i="2"/>
  <c r="J1208" i="2"/>
  <c r="K1208" i="2"/>
  <c r="L1208" i="2"/>
  <c r="M1208" i="2"/>
  <c r="N1208" i="2"/>
  <c r="O1208" i="2"/>
  <c r="P1208" i="2"/>
  <c r="Y1208" i="2"/>
  <c r="Z1208" i="2"/>
  <c r="AA1208" i="2"/>
  <c r="AC1208" i="2"/>
  <c r="AD1208" i="2"/>
  <c r="AE1208" i="2"/>
  <c r="AF1208" i="2"/>
  <c r="I1209" i="2"/>
  <c r="J1209" i="2"/>
  <c r="K1209" i="2"/>
  <c r="L1209" i="2"/>
  <c r="M1209" i="2"/>
  <c r="N1209" i="2"/>
  <c r="O1209" i="2"/>
  <c r="P1209" i="2"/>
  <c r="Y1209" i="2"/>
  <c r="Z1209" i="2"/>
  <c r="AA1209" i="2"/>
  <c r="AC1209" i="2"/>
  <c r="AD1209" i="2"/>
  <c r="AE1209" i="2"/>
  <c r="AF1209" i="2"/>
  <c r="I1210" i="2"/>
  <c r="J1210" i="2"/>
  <c r="K1210" i="2"/>
  <c r="L1210" i="2"/>
  <c r="M1210" i="2"/>
  <c r="N1210" i="2"/>
  <c r="O1210" i="2"/>
  <c r="P1210" i="2"/>
  <c r="Y1210" i="2"/>
  <c r="Z1210" i="2"/>
  <c r="AA1210" i="2"/>
  <c r="AC1210" i="2"/>
  <c r="AD1210" i="2"/>
  <c r="AE1210" i="2"/>
  <c r="AF1210" i="2"/>
  <c r="I1211" i="2"/>
  <c r="J1211" i="2"/>
  <c r="K1211" i="2"/>
  <c r="L1211" i="2"/>
  <c r="M1211" i="2"/>
  <c r="N1211" i="2"/>
  <c r="O1211" i="2"/>
  <c r="P1211" i="2"/>
  <c r="Y1211" i="2"/>
  <c r="Z1211" i="2"/>
  <c r="AA1211" i="2"/>
  <c r="AC1211" i="2"/>
  <c r="AD1211" i="2"/>
  <c r="AE1211" i="2"/>
  <c r="AF1211" i="2"/>
  <c r="I1212" i="2"/>
  <c r="J1212" i="2"/>
  <c r="K1212" i="2"/>
  <c r="L1212" i="2"/>
  <c r="M1212" i="2"/>
  <c r="N1212" i="2"/>
  <c r="O1212" i="2"/>
  <c r="P1212" i="2"/>
  <c r="Y1212" i="2"/>
  <c r="Z1212" i="2"/>
  <c r="AA1212" i="2"/>
  <c r="AC1212" i="2"/>
  <c r="AD1212" i="2"/>
  <c r="AE1212" i="2"/>
  <c r="AF1212" i="2"/>
  <c r="I1213" i="2"/>
  <c r="J1213" i="2"/>
  <c r="K1213" i="2"/>
  <c r="L1213" i="2"/>
  <c r="M1213" i="2"/>
  <c r="N1213" i="2"/>
  <c r="O1213" i="2"/>
  <c r="P1213" i="2"/>
  <c r="Y1213" i="2"/>
  <c r="Z1213" i="2"/>
  <c r="AA1213" i="2"/>
  <c r="AC1213" i="2"/>
  <c r="AD1213" i="2"/>
  <c r="AE1213" i="2"/>
  <c r="AF1213" i="2"/>
  <c r="I1214" i="2"/>
  <c r="J1214" i="2"/>
  <c r="K1214" i="2"/>
  <c r="L1214" i="2"/>
  <c r="M1214" i="2"/>
  <c r="N1214" i="2"/>
  <c r="O1214" i="2"/>
  <c r="P1214" i="2"/>
  <c r="Y1214" i="2"/>
  <c r="Z1214" i="2"/>
  <c r="AA1214" i="2"/>
  <c r="AC1214" i="2"/>
  <c r="AD1214" i="2"/>
  <c r="AE1214" i="2"/>
  <c r="AF1214" i="2"/>
  <c r="I1215" i="2"/>
  <c r="J1215" i="2"/>
  <c r="K1215" i="2"/>
  <c r="L1215" i="2"/>
  <c r="M1215" i="2"/>
  <c r="N1215" i="2"/>
  <c r="O1215" i="2"/>
  <c r="P1215" i="2"/>
  <c r="Y1215" i="2"/>
  <c r="Z1215" i="2"/>
  <c r="AA1215" i="2"/>
  <c r="AC1215" i="2"/>
  <c r="AD1215" i="2"/>
  <c r="AE1215" i="2"/>
  <c r="AF1215" i="2"/>
  <c r="I1216" i="2"/>
  <c r="J1216" i="2"/>
  <c r="K1216" i="2"/>
  <c r="L1216" i="2"/>
  <c r="M1216" i="2"/>
  <c r="N1216" i="2"/>
  <c r="O1216" i="2"/>
  <c r="P1216" i="2"/>
  <c r="Y1216" i="2"/>
  <c r="Z1216" i="2"/>
  <c r="AA1216" i="2"/>
  <c r="AC1216" i="2"/>
  <c r="AD1216" i="2"/>
  <c r="AE1216" i="2"/>
  <c r="AF1216" i="2"/>
  <c r="I1217" i="2"/>
  <c r="J1217" i="2"/>
  <c r="K1217" i="2"/>
  <c r="L1217" i="2"/>
  <c r="M1217" i="2"/>
  <c r="N1217" i="2"/>
  <c r="O1217" i="2"/>
  <c r="P1217" i="2"/>
  <c r="Y1217" i="2"/>
  <c r="Z1217" i="2"/>
  <c r="AA1217" i="2"/>
  <c r="AC1217" i="2"/>
  <c r="AD1217" i="2"/>
  <c r="AE1217" i="2"/>
  <c r="AF1217" i="2"/>
  <c r="I1218" i="2"/>
  <c r="J1218" i="2"/>
  <c r="K1218" i="2"/>
  <c r="L1218" i="2"/>
  <c r="M1218" i="2"/>
  <c r="N1218" i="2"/>
  <c r="O1218" i="2"/>
  <c r="P1218" i="2"/>
  <c r="Y1218" i="2"/>
  <c r="Z1218" i="2"/>
  <c r="AA1218" i="2"/>
  <c r="AC1218" i="2"/>
  <c r="AD1218" i="2"/>
  <c r="AE1218" i="2"/>
  <c r="AF1218" i="2"/>
  <c r="I1219" i="2"/>
  <c r="J1219" i="2"/>
  <c r="K1219" i="2"/>
  <c r="L1219" i="2"/>
  <c r="M1219" i="2"/>
  <c r="N1219" i="2"/>
  <c r="O1219" i="2"/>
  <c r="P1219" i="2"/>
  <c r="Y1219" i="2"/>
  <c r="Z1219" i="2"/>
  <c r="AA1219" i="2"/>
  <c r="AC1219" i="2"/>
  <c r="AD1219" i="2"/>
  <c r="AE1219" i="2"/>
  <c r="AF1219" i="2"/>
  <c r="I1220" i="2"/>
  <c r="J1220" i="2"/>
  <c r="K1220" i="2"/>
  <c r="L1220" i="2"/>
  <c r="M1220" i="2"/>
  <c r="N1220" i="2"/>
  <c r="O1220" i="2"/>
  <c r="P1220" i="2"/>
  <c r="Y1220" i="2"/>
  <c r="Z1220" i="2"/>
  <c r="AA1220" i="2"/>
  <c r="AC1220" i="2"/>
  <c r="AD1220" i="2"/>
  <c r="AE1220" i="2"/>
  <c r="AF1220" i="2"/>
  <c r="I1221" i="2"/>
  <c r="J1221" i="2"/>
  <c r="K1221" i="2"/>
  <c r="L1221" i="2"/>
  <c r="M1221" i="2"/>
  <c r="N1221" i="2"/>
  <c r="O1221" i="2"/>
  <c r="P1221" i="2"/>
  <c r="Y1221" i="2"/>
  <c r="Z1221" i="2"/>
  <c r="AA1221" i="2"/>
  <c r="AC1221" i="2"/>
  <c r="AD1221" i="2"/>
  <c r="AE1221" i="2"/>
  <c r="AF1221" i="2"/>
  <c r="I1222" i="2"/>
  <c r="J1222" i="2"/>
  <c r="K1222" i="2"/>
  <c r="L1222" i="2"/>
  <c r="M1222" i="2"/>
  <c r="N1222" i="2"/>
  <c r="O1222" i="2"/>
  <c r="P1222" i="2"/>
  <c r="Y1222" i="2"/>
  <c r="Z1222" i="2"/>
  <c r="AA1222" i="2"/>
  <c r="AC1222" i="2"/>
  <c r="AD1222" i="2"/>
  <c r="AE1222" i="2"/>
  <c r="AF1222" i="2"/>
  <c r="I1223" i="2"/>
  <c r="J1223" i="2"/>
  <c r="K1223" i="2"/>
  <c r="L1223" i="2"/>
  <c r="M1223" i="2"/>
  <c r="N1223" i="2"/>
  <c r="O1223" i="2"/>
  <c r="P1223" i="2"/>
  <c r="Y1223" i="2"/>
  <c r="Z1223" i="2"/>
  <c r="AA1223" i="2"/>
  <c r="AC1223" i="2"/>
  <c r="AD1223" i="2"/>
  <c r="AE1223" i="2"/>
  <c r="AF1223" i="2"/>
  <c r="I1224" i="2"/>
  <c r="J1224" i="2"/>
  <c r="K1224" i="2"/>
  <c r="L1224" i="2"/>
  <c r="M1224" i="2"/>
  <c r="N1224" i="2"/>
  <c r="O1224" i="2"/>
  <c r="P1224" i="2"/>
  <c r="Y1224" i="2"/>
  <c r="Z1224" i="2"/>
  <c r="AA1224" i="2"/>
  <c r="AC1224" i="2"/>
  <c r="AD1224" i="2"/>
  <c r="AE1224" i="2"/>
  <c r="AF1224" i="2"/>
  <c r="I1225" i="2"/>
  <c r="J1225" i="2"/>
  <c r="K1225" i="2"/>
  <c r="L1225" i="2"/>
  <c r="M1225" i="2"/>
  <c r="N1225" i="2"/>
  <c r="O1225" i="2"/>
  <c r="P1225" i="2"/>
  <c r="Y1225" i="2"/>
  <c r="Z1225" i="2"/>
  <c r="AA1225" i="2"/>
  <c r="AC1225" i="2"/>
  <c r="AD1225" i="2"/>
  <c r="AE1225" i="2"/>
  <c r="AF1225" i="2"/>
  <c r="I1226" i="2"/>
  <c r="J1226" i="2"/>
  <c r="K1226" i="2"/>
  <c r="L1226" i="2"/>
  <c r="M1226" i="2"/>
  <c r="N1226" i="2"/>
  <c r="O1226" i="2"/>
  <c r="P1226" i="2"/>
  <c r="Y1226" i="2"/>
  <c r="Z1226" i="2"/>
  <c r="AA1226" i="2"/>
  <c r="AC1226" i="2"/>
  <c r="AD1226" i="2"/>
  <c r="AE1226" i="2"/>
  <c r="AF1226" i="2"/>
  <c r="I1227" i="2"/>
  <c r="J1227" i="2"/>
  <c r="K1227" i="2"/>
  <c r="L1227" i="2"/>
  <c r="M1227" i="2"/>
  <c r="N1227" i="2"/>
  <c r="O1227" i="2"/>
  <c r="P1227" i="2"/>
  <c r="Y1227" i="2"/>
  <c r="Z1227" i="2"/>
  <c r="AA1227" i="2"/>
  <c r="AC1227" i="2"/>
  <c r="AD1227" i="2"/>
  <c r="AE1227" i="2"/>
  <c r="AF1227" i="2"/>
  <c r="I1228" i="2"/>
  <c r="J1228" i="2"/>
  <c r="K1228" i="2"/>
  <c r="L1228" i="2"/>
  <c r="M1228" i="2"/>
  <c r="N1228" i="2"/>
  <c r="O1228" i="2"/>
  <c r="P1228" i="2"/>
  <c r="Y1228" i="2"/>
  <c r="Z1228" i="2"/>
  <c r="AA1228" i="2"/>
  <c r="AC1228" i="2"/>
  <c r="AD1228" i="2"/>
  <c r="AE1228" i="2"/>
  <c r="AF1228" i="2"/>
  <c r="I1229" i="2"/>
  <c r="J1229" i="2"/>
  <c r="K1229" i="2"/>
  <c r="L1229" i="2"/>
  <c r="M1229" i="2"/>
  <c r="N1229" i="2"/>
  <c r="O1229" i="2"/>
  <c r="P1229" i="2"/>
  <c r="Y1229" i="2"/>
  <c r="Z1229" i="2"/>
  <c r="AA1229" i="2"/>
  <c r="AC1229" i="2"/>
  <c r="AD1229" i="2"/>
  <c r="AE1229" i="2"/>
  <c r="AF1229" i="2"/>
  <c r="I1230" i="2"/>
  <c r="J1230" i="2"/>
  <c r="K1230" i="2"/>
  <c r="L1230" i="2"/>
  <c r="M1230" i="2"/>
  <c r="N1230" i="2"/>
  <c r="O1230" i="2"/>
  <c r="P1230" i="2"/>
  <c r="Y1230" i="2"/>
  <c r="Z1230" i="2"/>
  <c r="AA1230" i="2"/>
  <c r="AC1230" i="2"/>
  <c r="AD1230" i="2"/>
  <c r="AE1230" i="2"/>
  <c r="AF1230" i="2"/>
  <c r="I1231" i="2"/>
  <c r="J1231" i="2"/>
  <c r="K1231" i="2"/>
  <c r="L1231" i="2"/>
  <c r="M1231" i="2"/>
  <c r="N1231" i="2"/>
  <c r="O1231" i="2"/>
  <c r="P1231" i="2"/>
  <c r="Y1231" i="2"/>
  <c r="Z1231" i="2"/>
  <c r="AA1231" i="2"/>
  <c r="AC1231" i="2"/>
  <c r="AD1231" i="2"/>
  <c r="AE1231" i="2"/>
  <c r="AF1231" i="2"/>
  <c r="I1232" i="2"/>
  <c r="J1232" i="2"/>
  <c r="K1232" i="2"/>
  <c r="L1232" i="2"/>
  <c r="M1232" i="2"/>
  <c r="N1232" i="2"/>
  <c r="O1232" i="2"/>
  <c r="P1232" i="2"/>
  <c r="Y1232" i="2"/>
  <c r="Z1232" i="2"/>
  <c r="AA1232" i="2"/>
  <c r="AC1232" i="2"/>
  <c r="AD1232" i="2"/>
  <c r="AE1232" i="2"/>
  <c r="AF1232" i="2"/>
  <c r="I1233" i="2"/>
  <c r="J1233" i="2"/>
  <c r="K1233" i="2"/>
  <c r="L1233" i="2"/>
  <c r="M1233" i="2"/>
  <c r="N1233" i="2"/>
  <c r="O1233" i="2"/>
  <c r="P1233" i="2"/>
  <c r="Y1233" i="2"/>
  <c r="Z1233" i="2"/>
  <c r="AA1233" i="2"/>
  <c r="AC1233" i="2"/>
  <c r="AD1233" i="2"/>
  <c r="AE1233" i="2"/>
  <c r="AF1233" i="2"/>
  <c r="I1234" i="2"/>
  <c r="J1234" i="2"/>
  <c r="K1234" i="2"/>
  <c r="L1234" i="2"/>
  <c r="M1234" i="2"/>
  <c r="N1234" i="2"/>
  <c r="O1234" i="2"/>
  <c r="P1234" i="2"/>
  <c r="Y1234" i="2"/>
  <c r="Z1234" i="2"/>
  <c r="AA1234" i="2"/>
  <c r="AC1234" i="2"/>
  <c r="AD1234" i="2"/>
  <c r="AE1234" i="2"/>
  <c r="AF1234" i="2"/>
  <c r="I1235" i="2"/>
  <c r="J1235" i="2"/>
  <c r="K1235" i="2"/>
  <c r="L1235" i="2"/>
  <c r="M1235" i="2"/>
  <c r="N1235" i="2"/>
  <c r="O1235" i="2"/>
  <c r="P1235" i="2"/>
  <c r="Y1235" i="2"/>
  <c r="Z1235" i="2"/>
  <c r="AA1235" i="2"/>
  <c r="AC1235" i="2"/>
  <c r="AD1235" i="2"/>
  <c r="AE1235" i="2"/>
  <c r="AF1235" i="2"/>
  <c r="I1236" i="2"/>
  <c r="J1236" i="2"/>
  <c r="K1236" i="2"/>
  <c r="L1236" i="2"/>
  <c r="M1236" i="2"/>
  <c r="N1236" i="2"/>
  <c r="O1236" i="2"/>
  <c r="P1236" i="2"/>
  <c r="Y1236" i="2"/>
  <c r="Z1236" i="2"/>
  <c r="AA1236" i="2"/>
  <c r="AC1236" i="2"/>
  <c r="AD1236" i="2"/>
  <c r="AE1236" i="2"/>
  <c r="AF1236" i="2"/>
  <c r="I1237" i="2"/>
  <c r="J1237" i="2"/>
  <c r="K1237" i="2"/>
  <c r="L1237" i="2"/>
  <c r="M1237" i="2"/>
  <c r="N1237" i="2"/>
  <c r="O1237" i="2"/>
  <c r="P1237" i="2"/>
  <c r="Y1237" i="2"/>
  <c r="Z1237" i="2"/>
  <c r="AA1237" i="2"/>
  <c r="AC1237" i="2"/>
  <c r="AD1237" i="2"/>
  <c r="AE1237" i="2"/>
  <c r="AF1237" i="2"/>
  <c r="I1238" i="2"/>
  <c r="J1238" i="2"/>
  <c r="K1238" i="2"/>
  <c r="L1238" i="2"/>
  <c r="M1238" i="2"/>
  <c r="N1238" i="2"/>
  <c r="O1238" i="2"/>
  <c r="P1238" i="2"/>
  <c r="Y1238" i="2"/>
  <c r="Z1238" i="2"/>
  <c r="AA1238" i="2"/>
  <c r="AC1238" i="2"/>
  <c r="AD1238" i="2"/>
  <c r="AE1238" i="2"/>
  <c r="AF1238" i="2"/>
  <c r="I1239" i="2"/>
  <c r="J1239" i="2"/>
  <c r="K1239" i="2"/>
  <c r="L1239" i="2"/>
  <c r="M1239" i="2"/>
  <c r="N1239" i="2"/>
  <c r="O1239" i="2"/>
  <c r="P1239" i="2"/>
  <c r="Y1239" i="2"/>
  <c r="Z1239" i="2"/>
  <c r="AA1239" i="2"/>
  <c r="AC1239" i="2"/>
  <c r="AD1239" i="2"/>
  <c r="AE1239" i="2"/>
  <c r="AF1239" i="2"/>
  <c r="I1240" i="2"/>
  <c r="J1240" i="2"/>
  <c r="K1240" i="2"/>
  <c r="L1240" i="2"/>
  <c r="M1240" i="2"/>
  <c r="N1240" i="2"/>
  <c r="O1240" i="2"/>
  <c r="P1240" i="2"/>
  <c r="Y1240" i="2"/>
  <c r="Z1240" i="2"/>
  <c r="AA1240" i="2"/>
  <c r="AC1240" i="2"/>
  <c r="AD1240" i="2"/>
  <c r="AE1240" i="2"/>
  <c r="AF1240" i="2"/>
  <c r="I1241" i="2"/>
  <c r="J1241" i="2"/>
  <c r="K1241" i="2"/>
  <c r="L1241" i="2"/>
  <c r="M1241" i="2"/>
  <c r="N1241" i="2"/>
  <c r="O1241" i="2"/>
  <c r="P1241" i="2"/>
  <c r="Y1241" i="2"/>
  <c r="Z1241" i="2"/>
  <c r="AA1241" i="2"/>
  <c r="AC1241" i="2"/>
  <c r="AD1241" i="2"/>
  <c r="AE1241" i="2"/>
  <c r="AF1241" i="2"/>
  <c r="I1242" i="2"/>
  <c r="J1242" i="2"/>
  <c r="K1242" i="2"/>
  <c r="L1242" i="2"/>
  <c r="M1242" i="2"/>
  <c r="N1242" i="2"/>
  <c r="O1242" i="2"/>
  <c r="P1242" i="2"/>
  <c r="Y1242" i="2"/>
  <c r="Z1242" i="2"/>
  <c r="AA1242" i="2"/>
  <c r="AC1242" i="2"/>
  <c r="AD1242" i="2"/>
  <c r="AE1242" i="2"/>
  <c r="AF1242" i="2"/>
  <c r="I1243" i="2"/>
  <c r="J1243" i="2"/>
  <c r="K1243" i="2"/>
  <c r="L1243" i="2"/>
  <c r="M1243" i="2"/>
  <c r="N1243" i="2"/>
  <c r="O1243" i="2"/>
  <c r="P1243" i="2"/>
  <c r="Y1243" i="2"/>
  <c r="Z1243" i="2"/>
  <c r="AA1243" i="2"/>
  <c r="AC1243" i="2"/>
  <c r="AD1243" i="2"/>
  <c r="AE1243" i="2"/>
  <c r="AF1243" i="2"/>
  <c r="I1244" i="2"/>
  <c r="J1244" i="2"/>
  <c r="K1244" i="2"/>
  <c r="L1244" i="2"/>
  <c r="M1244" i="2"/>
  <c r="N1244" i="2"/>
  <c r="O1244" i="2"/>
  <c r="P1244" i="2"/>
  <c r="Y1244" i="2"/>
  <c r="Z1244" i="2"/>
  <c r="AA1244" i="2"/>
  <c r="AC1244" i="2"/>
  <c r="AD1244" i="2"/>
  <c r="AE1244" i="2"/>
  <c r="AF1244" i="2"/>
  <c r="I1245" i="2"/>
  <c r="J1245" i="2"/>
  <c r="K1245" i="2"/>
  <c r="L1245" i="2"/>
  <c r="M1245" i="2"/>
  <c r="N1245" i="2"/>
  <c r="O1245" i="2"/>
  <c r="P1245" i="2"/>
  <c r="Y1245" i="2"/>
  <c r="Z1245" i="2"/>
  <c r="AA1245" i="2"/>
  <c r="AC1245" i="2"/>
  <c r="AD1245" i="2"/>
  <c r="AE1245" i="2"/>
  <c r="AF1245" i="2"/>
  <c r="I1246" i="2"/>
  <c r="J1246" i="2"/>
  <c r="K1246" i="2"/>
  <c r="L1246" i="2"/>
  <c r="M1246" i="2"/>
  <c r="N1246" i="2"/>
  <c r="O1246" i="2"/>
  <c r="P1246" i="2"/>
  <c r="Y1246" i="2"/>
  <c r="Z1246" i="2"/>
  <c r="AA1246" i="2"/>
  <c r="AC1246" i="2"/>
  <c r="AD1246" i="2"/>
  <c r="AE1246" i="2"/>
  <c r="AF1246" i="2"/>
  <c r="I1247" i="2"/>
  <c r="J1247" i="2"/>
  <c r="K1247" i="2"/>
  <c r="L1247" i="2"/>
  <c r="M1247" i="2"/>
  <c r="N1247" i="2"/>
  <c r="O1247" i="2"/>
  <c r="P1247" i="2"/>
  <c r="Y1247" i="2"/>
  <c r="Z1247" i="2"/>
  <c r="AA1247" i="2"/>
  <c r="AC1247" i="2"/>
  <c r="AD1247" i="2"/>
  <c r="AE1247" i="2"/>
  <c r="AF1247" i="2"/>
  <c r="I1248" i="2"/>
  <c r="J1248" i="2"/>
  <c r="K1248" i="2"/>
  <c r="L1248" i="2"/>
  <c r="M1248" i="2"/>
  <c r="N1248" i="2"/>
  <c r="O1248" i="2"/>
  <c r="P1248" i="2"/>
  <c r="Y1248" i="2"/>
  <c r="Z1248" i="2"/>
  <c r="AA1248" i="2"/>
  <c r="AC1248" i="2"/>
  <c r="AD1248" i="2"/>
  <c r="AE1248" i="2"/>
  <c r="AF1248" i="2"/>
  <c r="I1249" i="2"/>
  <c r="J1249" i="2"/>
  <c r="K1249" i="2"/>
  <c r="L1249" i="2"/>
  <c r="M1249" i="2"/>
  <c r="N1249" i="2"/>
  <c r="O1249" i="2"/>
  <c r="P1249" i="2"/>
  <c r="Y1249" i="2"/>
  <c r="Z1249" i="2"/>
  <c r="AA1249" i="2"/>
  <c r="AC1249" i="2"/>
  <c r="AD1249" i="2"/>
  <c r="AE1249" i="2"/>
  <c r="AF1249" i="2"/>
  <c r="I1250" i="2"/>
  <c r="J1250" i="2"/>
  <c r="K1250" i="2"/>
  <c r="L1250" i="2"/>
  <c r="M1250" i="2"/>
  <c r="N1250" i="2"/>
  <c r="O1250" i="2"/>
  <c r="P1250" i="2"/>
  <c r="Y1250" i="2"/>
  <c r="Z1250" i="2"/>
  <c r="AA1250" i="2"/>
  <c r="AC1250" i="2"/>
  <c r="AD1250" i="2"/>
  <c r="AE1250" i="2"/>
  <c r="AF1250" i="2"/>
  <c r="I1251" i="2"/>
  <c r="J1251" i="2"/>
  <c r="K1251" i="2"/>
  <c r="L1251" i="2"/>
  <c r="M1251" i="2"/>
  <c r="N1251" i="2"/>
  <c r="O1251" i="2"/>
  <c r="P1251" i="2"/>
  <c r="Y1251" i="2"/>
  <c r="Z1251" i="2"/>
  <c r="AA1251" i="2"/>
  <c r="AC1251" i="2"/>
  <c r="AD1251" i="2"/>
  <c r="AE1251" i="2"/>
  <c r="AF1251" i="2"/>
  <c r="I1252" i="2"/>
  <c r="J1252" i="2"/>
  <c r="K1252" i="2"/>
  <c r="L1252" i="2"/>
  <c r="M1252" i="2"/>
  <c r="N1252" i="2"/>
  <c r="O1252" i="2"/>
  <c r="P1252" i="2"/>
  <c r="Y1252" i="2"/>
  <c r="Z1252" i="2"/>
  <c r="AA1252" i="2"/>
  <c r="AC1252" i="2"/>
  <c r="AD1252" i="2"/>
  <c r="AE1252" i="2"/>
  <c r="AF1252" i="2"/>
  <c r="I1253" i="2"/>
  <c r="J1253" i="2"/>
  <c r="K1253" i="2"/>
  <c r="L1253" i="2"/>
  <c r="M1253" i="2"/>
  <c r="N1253" i="2"/>
  <c r="O1253" i="2"/>
  <c r="P1253" i="2"/>
  <c r="Y1253" i="2"/>
  <c r="Z1253" i="2"/>
  <c r="AA1253" i="2"/>
  <c r="AC1253" i="2"/>
  <c r="AD1253" i="2"/>
  <c r="AE1253" i="2"/>
  <c r="AF1253" i="2"/>
  <c r="I1254" i="2"/>
  <c r="J1254" i="2"/>
  <c r="K1254" i="2"/>
  <c r="L1254" i="2"/>
  <c r="M1254" i="2"/>
  <c r="N1254" i="2"/>
  <c r="O1254" i="2"/>
  <c r="P1254" i="2"/>
  <c r="Y1254" i="2"/>
  <c r="Z1254" i="2"/>
  <c r="AA1254" i="2"/>
  <c r="AC1254" i="2"/>
  <c r="AD1254" i="2"/>
  <c r="AE1254" i="2"/>
  <c r="AF1254" i="2"/>
  <c r="I1255" i="2"/>
  <c r="J1255" i="2"/>
  <c r="K1255" i="2"/>
  <c r="L1255" i="2"/>
  <c r="M1255" i="2"/>
  <c r="N1255" i="2"/>
  <c r="O1255" i="2"/>
  <c r="P1255" i="2"/>
  <c r="Y1255" i="2"/>
  <c r="Z1255" i="2"/>
  <c r="AA1255" i="2"/>
  <c r="AC1255" i="2"/>
  <c r="AD1255" i="2"/>
  <c r="AE1255" i="2"/>
  <c r="AF1255" i="2"/>
  <c r="I1256" i="2"/>
  <c r="J1256" i="2"/>
  <c r="K1256" i="2"/>
  <c r="L1256" i="2"/>
  <c r="M1256" i="2"/>
  <c r="N1256" i="2"/>
  <c r="O1256" i="2"/>
  <c r="P1256" i="2"/>
  <c r="Y1256" i="2"/>
  <c r="Z1256" i="2"/>
  <c r="AA1256" i="2"/>
  <c r="AC1256" i="2"/>
  <c r="AD1256" i="2"/>
  <c r="AE1256" i="2"/>
  <c r="AF1256" i="2"/>
  <c r="I1257" i="2"/>
  <c r="J1257" i="2"/>
  <c r="K1257" i="2"/>
  <c r="L1257" i="2"/>
  <c r="M1257" i="2"/>
  <c r="N1257" i="2"/>
  <c r="O1257" i="2"/>
  <c r="P1257" i="2"/>
  <c r="Y1257" i="2"/>
  <c r="Z1257" i="2"/>
  <c r="AA1257" i="2"/>
  <c r="AC1257" i="2"/>
  <c r="AD1257" i="2"/>
  <c r="AE1257" i="2"/>
  <c r="AF1257" i="2"/>
  <c r="I1258" i="2"/>
  <c r="J1258" i="2"/>
  <c r="K1258" i="2"/>
  <c r="L1258" i="2"/>
  <c r="M1258" i="2"/>
  <c r="N1258" i="2"/>
  <c r="O1258" i="2"/>
  <c r="P1258" i="2"/>
  <c r="Y1258" i="2"/>
  <c r="Z1258" i="2"/>
  <c r="AA1258" i="2"/>
  <c r="AC1258" i="2"/>
  <c r="AD1258" i="2"/>
  <c r="AE1258" i="2"/>
  <c r="AF1258" i="2"/>
  <c r="I1259" i="2"/>
  <c r="J1259" i="2"/>
  <c r="K1259" i="2"/>
  <c r="L1259" i="2"/>
  <c r="M1259" i="2"/>
  <c r="N1259" i="2"/>
  <c r="O1259" i="2"/>
  <c r="P1259" i="2"/>
  <c r="Y1259" i="2"/>
  <c r="Z1259" i="2"/>
  <c r="AA1259" i="2"/>
  <c r="AC1259" i="2"/>
  <c r="AD1259" i="2"/>
  <c r="AE1259" i="2"/>
  <c r="AF1259" i="2"/>
  <c r="I1260" i="2"/>
  <c r="J1260" i="2"/>
  <c r="K1260" i="2"/>
  <c r="L1260" i="2"/>
  <c r="M1260" i="2"/>
  <c r="N1260" i="2"/>
  <c r="O1260" i="2"/>
  <c r="P1260" i="2"/>
  <c r="Y1260" i="2"/>
  <c r="Z1260" i="2"/>
  <c r="AA1260" i="2"/>
  <c r="AC1260" i="2"/>
  <c r="AD1260" i="2"/>
  <c r="AE1260" i="2"/>
  <c r="AF1260" i="2"/>
  <c r="I1261" i="2"/>
  <c r="J1261" i="2"/>
  <c r="K1261" i="2"/>
  <c r="L1261" i="2"/>
  <c r="M1261" i="2"/>
  <c r="N1261" i="2"/>
  <c r="O1261" i="2"/>
  <c r="P1261" i="2"/>
  <c r="Y1261" i="2"/>
  <c r="Z1261" i="2"/>
  <c r="AA1261" i="2"/>
  <c r="AC1261" i="2"/>
  <c r="AD1261" i="2"/>
  <c r="AE1261" i="2"/>
  <c r="AF1261" i="2"/>
  <c r="I1262" i="2"/>
  <c r="J1262" i="2"/>
  <c r="K1262" i="2"/>
  <c r="L1262" i="2"/>
  <c r="M1262" i="2"/>
  <c r="N1262" i="2"/>
  <c r="O1262" i="2"/>
  <c r="P1262" i="2"/>
  <c r="Y1262" i="2"/>
  <c r="Z1262" i="2"/>
  <c r="AA1262" i="2"/>
  <c r="AC1262" i="2"/>
  <c r="AD1262" i="2"/>
  <c r="AE1262" i="2"/>
  <c r="AF1262" i="2"/>
  <c r="I1263" i="2"/>
  <c r="J1263" i="2"/>
  <c r="K1263" i="2"/>
  <c r="L1263" i="2"/>
  <c r="M1263" i="2"/>
  <c r="N1263" i="2"/>
  <c r="O1263" i="2"/>
  <c r="P1263" i="2"/>
  <c r="Y1263" i="2"/>
  <c r="Z1263" i="2"/>
  <c r="AA1263" i="2"/>
  <c r="AC1263" i="2"/>
  <c r="AD1263" i="2"/>
  <c r="AE1263" i="2"/>
  <c r="AF1263" i="2"/>
  <c r="I1264" i="2"/>
  <c r="J1264" i="2"/>
  <c r="K1264" i="2"/>
  <c r="L1264" i="2"/>
  <c r="M1264" i="2"/>
  <c r="N1264" i="2"/>
  <c r="O1264" i="2"/>
  <c r="P1264" i="2"/>
  <c r="Y1264" i="2"/>
  <c r="Z1264" i="2"/>
  <c r="AA1264" i="2"/>
  <c r="AC1264" i="2"/>
  <c r="AD1264" i="2"/>
  <c r="AE1264" i="2"/>
  <c r="AF1264" i="2"/>
  <c r="I1265" i="2"/>
  <c r="J1265" i="2"/>
  <c r="K1265" i="2"/>
  <c r="L1265" i="2"/>
  <c r="M1265" i="2"/>
  <c r="N1265" i="2"/>
  <c r="O1265" i="2"/>
  <c r="P1265" i="2"/>
  <c r="Y1265" i="2"/>
  <c r="Z1265" i="2"/>
  <c r="AA1265" i="2"/>
  <c r="AC1265" i="2"/>
  <c r="AD1265" i="2"/>
  <c r="AE1265" i="2"/>
  <c r="AF1265" i="2"/>
  <c r="I1266" i="2"/>
  <c r="J1266" i="2"/>
  <c r="K1266" i="2"/>
  <c r="L1266" i="2"/>
  <c r="M1266" i="2"/>
  <c r="N1266" i="2"/>
  <c r="O1266" i="2"/>
  <c r="P1266" i="2"/>
  <c r="Y1266" i="2"/>
  <c r="Z1266" i="2"/>
  <c r="AA1266" i="2"/>
  <c r="AC1266" i="2"/>
  <c r="AD1266" i="2"/>
  <c r="AE1266" i="2"/>
  <c r="AF1266" i="2"/>
  <c r="I1267" i="2"/>
  <c r="J1267" i="2"/>
  <c r="K1267" i="2"/>
  <c r="L1267" i="2"/>
  <c r="M1267" i="2"/>
  <c r="N1267" i="2"/>
  <c r="O1267" i="2"/>
  <c r="P1267" i="2"/>
  <c r="Y1267" i="2"/>
  <c r="Z1267" i="2"/>
  <c r="AA1267" i="2"/>
  <c r="AC1267" i="2"/>
  <c r="AD1267" i="2"/>
  <c r="AE1267" i="2"/>
  <c r="AF1267" i="2"/>
  <c r="I1268" i="2"/>
  <c r="J1268" i="2"/>
  <c r="K1268" i="2"/>
  <c r="L1268" i="2"/>
  <c r="M1268" i="2"/>
  <c r="N1268" i="2"/>
  <c r="O1268" i="2"/>
  <c r="P1268" i="2"/>
  <c r="Y1268" i="2"/>
  <c r="Z1268" i="2"/>
  <c r="AA1268" i="2"/>
  <c r="AC1268" i="2"/>
  <c r="AD1268" i="2"/>
  <c r="AE1268" i="2"/>
  <c r="AF1268" i="2"/>
  <c r="I1269" i="2"/>
  <c r="J1269" i="2"/>
  <c r="K1269" i="2"/>
  <c r="L1269" i="2"/>
  <c r="M1269" i="2"/>
  <c r="N1269" i="2"/>
  <c r="O1269" i="2"/>
  <c r="P1269" i="2"/>
  <c r="Y1269" i="2"/>
  <c r="Z1269" i="2"/>
  <c r="AA1269" i="2"/>
  <c r="AC1269" i="2"/>
  <c r="AD1269" i="2"/>
  <c r="AE1269" i="2"/>
  <c r="AF1269" i="2"/>
  <c r="I1270" i="2"/>
  <c r="J1270" i="2"/>
  <c r="K1270" i="2"/>
  <c r="L1270" i="2"/>
  <c r="M1270" i="2"/>
  <c r="N1270" i="2"/>
  <c r="O1270" i="2"/>
  <c r="P1270" i="2"/>
  <c r="Y1270" i="2"/>
  <c r="Z1270" i="2"/>
  <c r="AA1270" i="2"/>
  <c r="AC1270" i="2"/>
  <c r="AD1270" i="2"/>
  <c r="AE1270" i="2"/>
  <c r="AF1270" i="2"/>
  <c r="I1271" i="2"/>
  <c r="J1271" i="2"/>
  <c r="K1271" i="2"/>
  <c r="L1271" i="2"/>
  <c r="M1271" i="2"/>
  <c r="N1271" i="2"/>
  <c r="O1271" i="2"/>
  <c r="P1271" i="2"/>
  <c r="Y1271" i="2"/>
  <c r="Z1271" i="2"/>
  <c r="AA1271" i="2"/>
  <c r="AC1271" i="2"/>
  <c r="AD1271" i="2"/>
  <c r="AE1271" i="2"/>
  <c r="AF1271" i="2"/>
  <c r="I1272" i="2"/>
  <c r="J1272" i="2"/>
  <c r="K1272" i="2"/>
  <c r="L1272" i="2"/>
  <c r="M1272" i="2"/>
  <c r="N1272" i="2"/>
  <c r="O1272" i="2"/>
  <c r="P1272" i="2"/>
  <c r="Y1272" i="2"/>
  <c r="Z1272" i="2"/>
  <c r="AA1272" i="2"/>
  <c r="AC1272" i="2"/>
  <c r="AD1272" i="2"/>
  <c r="AE1272" i="2"/>
  <c r="AF1272" i="2"/>
  <c r="I1273" i="2"/>
  <c r="J1273" i="2"/>
  <c r="K1273" i="2"/>
  <c r="L1273" i="2"/>
  <c r="M1273" i="2"/>
  <c r="N1273" i="2"/>
  <c r="O1273" i="2"/>
  <c r="P1273" i="2"/>
  <c r="Y1273" i="2"/>
  <c r="Z1273" i="2"/>
  <c r="AA1273" i="2"/>
  <c r="AC1273" i="2"/>
  <c r="AD1273" i="2"/>
  <c r="AE1273" i="2"/>
  <c r="AF1273" i="2"/>
  <c r="I1274" i="2"/>
  <c r="J1274" i="2"/>
  <c r="K1274" i="2"/>
  <c r="L1274" i="2"/>
  <c r="M1274" i="2"/>
  <c r="N1274" i="2"/>
  <c r="O1274" i="2"/>
  <c r="P1274" i="2"/>
  <c r="Y1274" i="2"/>
  <c r="Z1274" i="2"/>
  <c r="AA1274" i="2"/>
  <c r="AC1274" i="2"/>
  <c r="AD1274" i="2"/>
  <c r="AE1274" i="2"/>
  <c r="AF1274" i="2"/>
  <c r="I1275" i="2"/>
  <c r="J1275" i="2"/>
  <c r="K1275" i="2"/>
  <c r="L1275" i="2"/>
  <c r="M1275" i="2"/>
  <c r="N1275" i="2"/>
  <c r="O1275" i="2"/>
  <c r="P1275" i="2"/>
  <c r="Y1275" i="2"/>
  <c r="Z1275" i="2"/>
  <c r="AA1275" i="2"/>
  <c r="AC1275" i="2"/>
  <c r="AD1275" i="2"/>
  <c r="AE1275" i="2"/>
  <c r="AF1275" i="2"/>
  <c r="I1276" i="2"/>
  <c r="J1276" i="2"/>
  <c r="K1276" i="2"/>
  <c r="L1276" i="2"/>
  <c r="M1276" i="2"/>
  <c r="N1276" i="2"/>
  <c r="O1276" i="2"/>
  <c r="P1276" i="2"/>
  <c r="Y1276" i="2"/>
  <c r="Z1276" i="2"/>
  <c r="AA1276" i="2"/>
  <c r="AC1276" i="2"/>
  <c r="AD1276" i="2"/>
  <c r="AE1276" i="2"/>
  <c r="AF1276" i="2"/>
  <c r="I1277" i="2"/>
  <c r="J1277" i="2"/>
  <c r="K1277" i="2"/>
  <c r="L1277" i="2"/>
  <c r="M1277" i="2"/>
  <c r="N1277" i="2"/>
  <c r="O1277" i="2"/>
  <c r="P1277" i="2"/>
  <c r="Y1277" i="2"/>
  <c r="Z1277" i="2"/>
  <c r="AA1277" i="2"/>
  <c r="AC1277" i="2"/>
  <c r="AD1277" i="2"/>
  <c r="AE1277" i="2"/>
  <c r="AF1277" i="2"/>
  <c r="I1278" i="2"/>
  <c r="J1278" i="2"/>
  <c r="K1278" i="2"/>
  <c r="L1278" i="2"/>
  <c r="M1278" i="2"/>
  <c r="N1278" i="2"/>
  <c r="O1278" i="2"/>
  <c r="P1278" i="2"/>
  <c r="Y1278" i="2"/>
  <c r="Z1278" i="2"/>
  <c r="AA1278" i="2"/>
  <c r="AC1278" i="2"/>
  <c r="AD1278" i="2"/>
  <c r="AE1278" i="2"/>
  <c r="AF1278" i="2"/>
  <c r="I1279" i="2"/>
  <c r="J1279" i="2"/>
  <c r="K1279" i="2"/>
  <c r="L1279" i="2"/>
  <c r="M1279" i="2"/>
  <c r="N1279" i="2"/>
  <c r="O1279" i="2"/>
  <c r="P1279" i="2"/>
  <c r="Y1279" i="2"/>
  <c r="Z1279" i="2"/>
  <c r="AA1279" i="2"/>
  <c r="AC1279" i="2"/>
  <c r="AD1279" i="2"/>
  <c r="AE1279" i="2"/>
  <c r="AF1279" i="2"/>
  <c r="I1280" i="2"/>
  <c r="J1280" i="2"/>
  <c r="K1280" i="2"/>
  <c r="L1280" i="2"/>
  <c r="M1280" i="2"/>
  <c r="N1280" i="2"/>
  <c r="O1280" i="2"/>
  <c r="P1280" i="2"/>
  <c r="Y1280" i="2"/>
  <c r="Z1280" i="2"/>
  <c r="AA1280" i="2"/>
  <c r="AC1280" i="2"/>
  <c r="AD1280" i="2"/>
  <c r="AE1280" i="2"/>
  <c r="AF1280" i="2"/>
  <c r="I1281" i="2"/>
  <c r="J1281" i="2"/>
  <c r="K1281" i="2"/>
  <c r="L1281" i="2"/>
  <c r="M1281" i="2"/>
  <c r="N1281" i="2"/>
  <c r="O1281" i="2"/>
  <c r="P1281" i="2"/>
  <c r="Y1281" i="2"/>
  <c r="Z1281" i="2"/>
  <c r="AA1281" i="2"/>
  <c r="AC1281" i="2"/>
  <c r="AD1281" i="2"/>
  <c r="AE1281" i="2"/>
  <c r="AF1281" i="2"/>
  <c r="I1282" i="2"/>
  <c r="J1282" i="2"/>
  <c r="K1282" i="2"/>
  <c r="L1282" i="2"/>
  <c r="M1282" i="2"/>
  <c r="N1282" i="2"/>
  <c r="O1282" i="2"/>
  <c r="P1282" i="2"/>
  <c r="Y1282" i="2"/>
  <c r="Z1282" i="2"/>
  <c r="AA1282" i="2"/>
  <c r="AC1282" i="2"/>
  <c r="AD1282" i="2"/>
  <c r="AE1282" i="2"/>
  <c r="AF1282" i="2"/>
  <c r="I1283" i="2"/>
  <c r="J1283" i="2"/>
  <c r="K1283" i="2"/>
  <c r="L1283" i="2"/>
  <c r="M1283" i="2"/>
  <c r="N1283" i="2"/>
  <c r="O1283" i="2"/>
  <c r="P1283" i="2"/>
  <c r="Y1283" i="2"/>
  <c r="Z1283" i="2"/>
  <c r="AA1283" i="2"/>
  <c r="AC1283" i="2"/>
  <c r="AD1283" i="2"/>
  <c r="AE1283" i="2"/>
  <c r="AF1283" i="2"/>
  <c r="I1284" i="2"/>
  <c r="J1284" i="2"/>
  <c r="K1284" i="2"/>
  <c r="L1284" i="2"/>
  <c r="M1284" i="2"/>
  <c r="N1284" i="2"/>
  <c r="O1284" i="2"/>
  <c r="P1284" i="2"/>
  <c r="Y1284" i="2"/>
  <c r="Z1284" i="2"/>
  <c r="AA1284" i="2"/>
  <c r="AC1284" i="2"/>
  <c r="AD1284" i="2"/>
  <c r="AE1284" i="2"/>
  <c r="AF1284" i="2"/>
  <c r="I1285" i="2"/>
  <c r="J1285" i="2"/>
  <c r="K1285" i="2"/>
  <c r="L1285" i="2"/>
  <c r="M1285" i="2"/>
  <c r="N1285" i="2"/>
  <c r="O1285" i="2"/>
  <c r="P1285" i="2"/>
  <c r="Y1285" i="2"/>
  <c r="Z1285" i="2"/>
  <c r="AA1285" i="2"/>
  <c r="AC1285" i="2"/>
  <c r="AD1285" i="2"/>
  <c r="AE1285" i="2"/>
  <c r="AF1285" i="2"/>
  <c r="I1286" i="2"/>
  <c r="J1286" i="2"/>
  <c r="K1286" i="2"/>
  <c r="L1286" i="2"/>
  <c r="M1286" i="2"/>
  <c r="N1286" i="2"/>
  <c r="O1286" i="2"/>
  <c r="P1286" i="2"/>
  <c r="Y1286" i="2"/>
  <c r="Z1286" i="2"/>
  <c r="AA1286" i="2"/>
  <c r="AC1286" i="2"/>
  <c r="AD1286" i="2"/>
  <c r="AE1286" i="2"/>
  <c r="AF1286" i="2"/>
  <c r="I1287" i="2"/>
  <c r="J1287" i="2"/>
  <c r="K1287" i="2"/>
  <c r="L1287" i="2"/>
  <c r="M1287" i="2"/>
  <c r="N1287" i="2"/>
  <c r="O1287" i="2"/>
  <c r="P1287" i="2"/>
  <c r="Y1287" i="2"/>
  <c r="Z1287" i="2"/>
  <c r="AA1287" i="2"/>
  <c r="AC1287" i="2"/>
  <c r="AD1287" i="2"/>
  <c r="AE1287" i="2"/>
  <c r="AF1287" i="2"/>
  <c r="I1288" i="2"/>
  <c r="J1288" i="2"/>
  <c r="K1288" i="2"/>
  <c r="L1288" i="2"/>
  <c r="M1288" i="2"/>
  <c r="N1288" i="2"/>
  <c r="O1288" i="2"/>
  <c r="P1288" i="2"/>
  <c r="Y1288" i="2"/>
  <c r="Z1288" i="2"/>
  <c r="AA1288" i="2"/>
  <c r="AC1288" i="2"/>
  <c r="AD1288" i="2"/>
  <c r="AE1288" i="2"/>
  <c r="AF1288" i="2"/>
  <c r="I1289" i="2"/>
  <c r="J1289" i="2"/>
  <c r="K1289" i="2"/>
  <c r="L1289" i="2"/>
  <c r="M1289" i="2"/>
  <c r="N1289" i="2"/>
  <c r="O1289" i="2"/>
  <c r="P1289" i="2"/>
  <c r="Y1289" i="2"/>
  <c r="Z1289" i="2"/>
  <c r="AA1289" i="2"/>
  <c r="AC1289" i="2"/>
  <c r="AD1289" i="2"/>
  <c r="AE1289" i="2"/>
  <c r="AF1289" i="2"/>
  <c r="I1290" i="2"/>
  <c r="J1290" i="2"/>
  <c r="K1290" i="2"/>
  <c r="L1290" i="2"/>
  <c r="M1290" i="2"/>
  <c r="N1290" i="2"/>
  <c r="O1290" i="2"/>
  <c r="P1290" i="2"/>
  <c r="Y1290" i="2"/>
  <c r="Z1290" i="2"/>
  <c r="AA1290" i="2"/>
  <c r="AC1290" i="2"/>
  <c r="AD1290" i="2"/>
  <c r="AE1290" i="2"/>
  <c r="AF1290" i="2"/>
  <c r="I1291" i="2"/>
  <c r="J1291" i="2"/>
  <c r="K1291" i="2"/>
  <c r="L1291" i="2"/>
  <c r="M1291" i="2"/>
  <c r="N1291" i="2"/>
  <c r="O1291" i="2"/>
  <c r="P1291" i="2"/>
  <c r="Y1291" i="2"/>
  <c r="Z1291" i="2"/>
  <c r="AA1291" i="2"/>
  <c r="AC1291" i="2"/>
  <c r="AD1291" i="2"/>
  <c r="AE1291" i="2"/>
  <c r="AF1291" i="2"/>
  <c r="I1292" i="2"/>
  <c r="J1292" i="2"/>
  <c r="K1292" i="2"/>
  <c r="L1292" i="2"/>
  <c r="M1292" i="2"/>
  <c r="N1292" i="2"/>
  <c r="O1292" i="2"/>
  <c r="P1292" i="2"/>
  <c r="Y1292" i="2"/>
  <c r="Z1292" i="2"/>
  <c r="AA1292" i="2"/>
  <c r="AC1292" i="2"/>
  <c r="AD1292" i="2"/>
  <c r="AE1292" i="2"/>
  <c r="AF1292" i="2"/>
  <c r="I1293" i="2"/>
  <c r="J1293" i="2"/>
  <c r="K1293" i="2"/>
  <c r="L1293" i="2"/>
  <c r="M1293" i="2"/>
  <c r="N1293" i="2"/>
  <c r="O1293" i="2"/>
  <c r="P1293" i="2"/>
  <c r="Y1293" i="2"/>
  <c r="Z1293" i="2"/>
  <c r="AA1293" i="2"/>
  <c r="AC1293" i="2"/>
  <c r="AD1293" i="2"/>
  <c r="AE1293" i="2"/>
  <c r="AF1293" i="2"/>
  <c r="I1294" i="2"/>
  <c r="J1294" i="2"/>
  <c r="K1294" i="2"/>
  <c r="L1294" i="2"/>
  <c r="M1294" i="2"/>
  <c r="N1294" i="2"/>
  <c r="O1294" i="2"/>
  <c r="P1294" i="2"/>
  <c r="Y1294" i="2"/>
  <c r="Z1294" i="2"/>
  <c r="AA1294" i="2"/>
  <c r="AC1294" i="2"/>
  <c r="AD1294" i="2"/>
  <c r="AE1294" i="2"/>
  <c r="AF1294" i="2"/>
  <c r="I1295" i="2"/>
  <c r="J1295" i="2"/>
  <c r="K1295" i="2"/>
  <c r="L1295" i="2"/>
  <c r="M1295" i="2"/>
  <c r="N1295" i="2"/>
  <c r="O1295" i="2"/>
  <c r="P1295" i="2"/>
  <c r="Y1295" i="2"/>
  <c r="Z1295" i="2"/>
  <c r="AA1295" i="2"/>
  <c r="AC1295" i="2"/>
  <c r="AD1295" i="2"/>
  <c r="AE1295" i="2"/>
  <c r="AF1295" i="2"/>
  <c r="I1296" i="2"/>
  <c r="J1296" i="2"/>
  <c r="K1296" i="2"/>
  <c r="L1296" i="2"/>
  <c r="M1296" i="2"/>
  <c r="N1296" i="2"/>
  <c r="O1296" i="2"/>
  <c r="P1296" i="2"/>
  <c r="Y1296" i="2"/>
  <c r="Z1296" i="2"/>
  <c r="AA1296" i="2"/>
  <c r="AC1296" i="2"/>
  <c r="AD1296" i="2"/>
  <c r="AE1296" i="2"/>
  <c r="AF1296" i="2"/>
  <c r="I1297" i="2"/>
  <c r="J1297" i="2"/>
  <c r="K1297" i="2"/>
  <c r="L1297" i="2"/>
  <c r="M1297" i="2"/>
  <c r="N1297" i="2"/>
  <c r="O1297" i="2"/>
  <c r="P1297" i="2"/>
  <c r="Y1297" i="2"/>
  <c r="Z1297" i="2"/>
  <c r="AA1297" i="2"/>
  <c r="AC1297" i="2"/>
  <c r="AD1297" i="2"/>
  <c r="AE1297" i="2"/>
  <c r="AF1297" i="2"/>
  <c r="I1298" i="2"/>
  <c r="J1298" i="2"/>
  <c r="K1298" i="2"/>
  <c r="L1298" i="2"/>
  <c r="M1298" i="2"/>
  <c r="N1298" i="2"/>
  <c r="O1298" i="2"/>
  <c r="P1298" i="2"/>
  <c r="Y1298" i="2"/>
  <c r="Z1298" i="2"/>
  <c r="AA1298" i="2"/>
  <c r="AC1298" i="2"/>
  <c r="AD1298" i="2"/>
  <c r="AE1298" i="2"/>
  <c r="AF1298" i="2"/>
  <c r="I1299" i="2"/>
  <c r="J1299" i="2"/>
  <c r="K1299" i="2"/>
  <c r="L1299" i="2"/>
  <c r="M1299" i="2"/>
  <c r="N1299" i="2"/>
  <c r="O1299" i="2"/>
  <c r="P1299" i="2"/>
  <c r="Y1299" i="2"/>
  <c r="Z1299" i="2"/>
  <c r="AA1299" i="2"/>
  <c r="AC1299" i="2"/>
  <c r="AD1299" i="2"/>
  <c r="AE1299" i="2"/>
  <c r="AF1299" i="2"/>
  <c r="I1300" i="2"/>
  <c r="J1300" i="2"/>
  <c r="K1300" i="2"/>
  <c r="L1300" i="2"/>
  <c r="M1300" i="2"/>
  <c r="N1300" i="2"/>
  <c r="O1300" i="2"/>
  <c r="P1300" i="2"/>
  <c r="Y1300" i="2"/>
  <c r="Z1300" i="2"/>
  <c r="AA1300" i="2"/>
  <c r="AC1300" i="2"/>
  <c r="AD1300" i="2"/>
  <c r="AE1300" i="2"/>
  <c r="AF1300" i="2"/>
  <c r="I1301" i="2"/>
  <c r="J1301" i="2"/>
  <c r="K1301" i="2"/>
  <c r="L1301" i="2"/>
  <c r="M1301" i="2"/>
  <c r="N1301" i="2"/>
  <c r="O1301" i="2"/>
  <c r="P1301" i="2"/>
  <c r="Y1301" i="2"/>
  <c r="Z1301" i="2"/>
  <c r="AA1301" i="2"/>
  <c r="AC1301" i="2"/>
  <c r="AD1301" i="2"/>
  <c r="AE1301" i="2"/>
  <c r="AF1301" i="2"/>
  <c r="I1302" i="2"/>
  <c r="J1302" i="2"/>
  <c r="K1302" i="2"/>
  <c r="L1302" i="2"/>
  <c r="M1302" i="2"/>
  <c r="N1302" i="2"/>
  <c r="O1302" i="2"/>
  <c r="P1302" i="2"/>
  <c r="Y1302" i="2"/>
  <c r="Z1302" i="2"/>
  <c r="AA1302" i="2"/>
  <c r="AC1302" i="2"/>
  <c r="AD1302" i="2"/>
  <c r="AE1302" i="2"/>
  <c r="AF1302" i="2"/>
  <c r="I1303" i="2"/>
  <c r="J1303" i="2"/>
  <c r="K1303" i="2"/>
  <c r="L1303" i="2"/>
  <c r="M1303" i="2"/>
  <c r="N1303" i="2"/>
  <c r="O1303" i="2"/>
  <c r="P1303" i="2"/>
  <c r="Y1303" i="2"/>
  <c r="Z1303" i="2"/>
  <c r="AA1303" i="2"/>
  <c r="AC1303" i="2"/>
  <c r="AD1303" i="2"/>
  <c r="AE1303" i="2"/>
  <c r="AF1303" i="2"/>
  <c r="I1304" i="2"/>
  <c r="J1304" i="2"/>
  <c r="K1304" i="2"/>
  <c r="L1304" i="2"/>
  <c r="M1304" i="2"/>
  <c r="N1304" i="2"/>
  <c r="O1304" i="2"/>
  <c r="P1304" i="2"/>
  <c r="Y1304" i="2"/>
  <c r="Z1304" i="2"/>
  <c r="AA1304" i="2"/>
  <c r="AC1304" i="2"/>
  <c r="AD1304" i="2"/>
  <c r="AE1304" i="2"/>
  <c r="AF1304" i="2"/>
  <c r="I1305" i="2"/>
  <c r="J1305" i="2"/>
  <c r="K1305" i="2"/>
  <c r="L1305" i="2"/>
  <c r="M1305" i="2"/>
  <c r="N1305" i="2"/>
  <c r="O1305" i="2"/>
  <c r="P1305" i="2"/>
  <c r="Y1305" i="2"/>
  <c r="Z1305" i="2"/>
  <c r="AA1305" i="2"/>
  <c r="AC1305" i="2"/>
  <c r="AD1305" i="2"/>
  <c r="AE1305" i="2"/>
  <c r="AF1305" i="2"/>
  <c r="I1306" i="2"/>
  <c r="J1306" i="2"/>
  <c r="K1306" i="2"/>
  <c r="L1306" i="2"/>
  <c r="M1306" i="2"/>
  <c r="N1306" i="2"/>
  <c r="O1306" i="2"/>
  <c r="P1306" i="2"/>
  <c r="Y1306" i="2"/>
  <c r="Z1306" i="2"/>
  <c r="AA1306" i="2"/>
  <c r="AC1306" i="2"/>
  <c r="AD1306" i="2"/>
  <c r="AE1306" i="2"/>
  <c r="AF1306" i="2"/>
  <c r="I1307" i="2"/>
  <c r="J1307" i="2"/>
  <c r="K1307" i="2"/>
  <c r="L1307" i="2"/>
  <c r="M1307" i="2"/>
  <c r="N1307" i="2"/>
  <c r="O1307" i="2"/>
  <c r="P1307" i="2"/>
  <c r="Y1307" i="2"/>
  <c r="Z1307" i="2"/>
  <c r="AA1307" i="2"/>
  <c r="AC1307" i="2"/>
  <c r="AD1307" i="2"/>
  <c r="AE1307" i="2"/>
  <c r="AF1307" i="2"/>
  <c r="I1308" i="2"/>
  <c r="J1308" i="2"/>
  <c r="K1308" i="2"/>
  <c r="L1308" i="2"/>
  <c r="M1308" i="2"/>
  <c r="N1308" i="2"/>
  <c r="O1308" i="2"/>
  <c r="P1308" i="2"/>
  <c r="Y1308" i="2"/>
  <c r="Z1308" i="2"/>
  <c r="AA1308" i="2"/>
  <c r="AC1308" i="2"/>
  <c r="AD1308" i="2"/>
  <c r="AE1308" i="2"/>
  <c r="AF1308" i="2"/>
  <c r="I1309" i="2"/>
  <c r="J1309" i="2"/>
  <c r="K1309" i="2"/>
  <c r="L1309" i="2"/>
  <c r="M1309" i="2"/>
  <c r="N1309" i="2"/>
  <c r="O1309" i="2"/>
  <c r="P1309" i="2"/>
  <c r="Y1309" i="2"/>
  <c r="Z1309" i="2"/>
  <c r="AA1309" i="2"/>
  <c r="AC1309" i="2"/>
  <c r="AD1309" i="2"/>
  <c r="AE1309" i="2"/>
  <c r="AF1309" i="2"/>
  <c r="I1310" i="2"/>
  <c r="J1310" i="2"/>
  <c r="K1310" i="2"/>
  <c r="L1310" i="2"/>
  <c r="M1310" i="2"/>
  <c r="N1310" i="2"/>
  <c r="O1310" i="2"/>
  <c r="P1310" i="2"/>
  <c r="Y1310" i="2"/>
  <c r="Z1310" i="2"/>
  <c r="AA1310" i="2"/>
  <c r="AC1310" i="2"/>
  <c r="AD1310" i="2"/>
  <c r="AE1310" i="2"/>
  <c r="AF1310" i="2"/>
  <c r="I1311" i="2"/>
  <c r="J1311" i="2"/>
  <c r="K1311" i="2"/>
  <c r="L1311" i="2"/>
  <c r="M1311" i="2"/>
  <c r="N1311" i="2"/>
  <c r="O1311" i="2"/>
  <c r="P1311" i="2"/>
  <c r="Y1311" i="2"/>
  <c r="Z1311" i="2"/>
  <c r="AA1311" i="2"/>
  <c r="AC1311" i="2"/>
  <c r="AD1311" i="2"/>
  <c r="AE1311" i="2"/>
  <c r="AF1311" i="2"/>
  <c r="I1312" i="2"/>
  <c r="J1312" i="2"/>
  <c r="K1312" i="2"/>
  <c r="L1312" i="2"/>
  <c r="M1312" i="2"/>
  <c r="N1312" i="2"/>
  <c r="O1312" i="2"/>
  <c r="P1312" i="2"/>
  <c r="Y1312" i="2"/>
  <c r="Z1312" i="2"/>
  <c r="AA1312" i="2"/>
  <c r="AC1312" i="2"/>
  <c r="AD1312" i="2"/>
  <c r="AE1312" i="2"/>
  <c r="AF1312" i="2"/>
  <c r="I1313" i="2"/>
  <c r="J1313" i="2"/>
  <c r="K1313" i="2"/>
  <c r="L1313" i="2"/>
  <c r="M1313" i="2"/>
  <c r="N1313" i="2"/>
  <c r="O1313" i="2"/>
  <c r="P1313" i="2"/>
  <c r="Y1313" i="2"/>
  <c r="Z1313" i="2"/>
  <c r="AA1313" i="2"/>
  <c r="AC1313" i="2"/>
  <c r="AD1313" i="2"/>
  <c r="AE1313" i="2"/>
  <c r="AF1313" i="2"/>
  <c r="I1314" i="2"/>
  <c r="J1314" i="2"/>
  <c r="K1314" i="2"/>
  <c r="L1314" i="2"/>
  <c r="M1314" i="2"/>
  <c r="N1314" i="2"/>
  <c r="O1314" i="2"/>
  <c r="P1314" i="2"/>
  <c r="Y1314" i="2"/>
  <c r="Z1314" i="2"/>
  <c r="AA1314" i="2"/>
  <c r="AC1314" i="2"/>
  <c r="AD1314" i="2"/>
  <c r="AE1314" i="2"/>
  <c r="AF1314" i="2"/>
  <c r="I1315" i="2"/>
  <c r="J1315" i="2"/>
  <c r="K1315" i="2"/>
  <c r="L1315" i="2"/>
  <c r="M1315" i="2"/>
  <c r="N1315" i="2"/>
  <c r="O1315" i="2"/>
  <c r="P1315" i="2"/>
  <c r="Y1315" i="2"/>
  <c r="Z1315" i="2"/>
  <c r="AA1315" i="2"/>
  <c r="AC1315" i="2"/>
  <c r="AD1315" i="2"/>
  <c r="AE1315" i="2"/>
  <c r="AF1315" i="2"/>
  <c r="I1316" i="2"/>
  <c r="J1316" i="2"/>
  <c r="K1316" i="2"/>
  <c r="L1316" i="2"/>
  <c r="M1316" i="2"/>
  <c r="N1316" i="2"/>
  <c r="O1316" i="2"/>
  <c r="P1316" i="2"/>
  <c r="Y1316" i="2"/>
  <c r="Z1316" i="2"/>
  <c r="AA1316" i="2"/>
  <c r="AC1316" i="2"/>
  <c r="AD1316" i="2"/>
  <c r="AE1316" i="2"/>
  <c r="AF1316" i="2"/>
  <c r="I1317" i="2"/>
  <c r="J1317" i="2"/>
  <c r="K1317" i="2"/>
  <c r="L1317" i="2"/>
  <c r="M1317" i="2"/>
  <c r="N1317" i="2"/>
  <c r="O1317" i="2"/>
  <c r="P1317" i="2"/>
  <c r="Y1317" i="2"/>
  <c r="Z1317" i="2"/>
  <c r="AA1317" i="2"/>
  <c r="AC1317" i="2"/>
  <c r="AD1317" i="2"/>
  <c r="AE1317" i="2"/>
  <c r="AF1317" i="2"/>
  <c r="I1318" i="2"/>
  <c r="J1318" i="2"/>
  <c r="K1318" i="2"/>
  <c r="L1318" i="2"/>
  <c r="M1318" i="2"/>
  <c r="N1318" i="2"/>
  <c r="O1318" i="2"/>
  <c r="P1318" i="2"/>
  <c r="Y1318" i="2"/>
  <c r="Z1318" i="2"/>
  <c r="AA1318" i="2"/>
  <c r="AC1318" i="2"/>
  <c r="AD1318" i="2"/>
  <c r="AE1318" i="2"/>
  <c r="AF1318" i="2"/>
  <c r="I1319" i="2"/>
  <c r="J1319" i="2"/>
  <c r="K1319" i="2"/>
  <c r="L1319" i="2"/>
  <c r="M1319" i="2"/>
  <c r="N1319" i="2"/>
  <c r="O1319" i="2"/>
  <c r="P1319" i="2"/>
  <c r="Y1319" i="2"/>
  <c r="Z1319" i="2"/>
  <c r="AA1319" i="2"/>
  <c r="AC1319" i="2"/>
  <c r="AD1319" i="2"/>
  <c r="AE1319" i="2"/>
  <c r="AF1319" i="2"/>
  <c r="I1320" i="2"/>
  <c r="J1320" i="2"/>
  <c r="K1320" i="2"/>
  <c r="L1320" i="2"/>
  <c r="M1320" i="2"/>
  <c r="N1320" i="2"/>
  <c r="O1320" i="2"/>
  <c r="P1320" i="2"/>
  <c r="Y1320" i="2"/>
  <c r="Z1320" i="2"/>
  <c r="AA1320" i="2"/>
  <c r="AC1320" i="2"/>
  <c r="AD1320" i="2"/>
  <c r="AE1320" i="2"/>
  <c r="AF1320" i="2"/>
  <c r="I1321" i="2"/>
  <c r="J1321" i="2"/>
  <c r="K1321" i="2"/>
  <c r="L1321" i="2"/>
  <c r="M1321" i="2"/>
  <c r="N1321" i="2"/>
  <c r="O1321" i="2"/>
  <c r="P1321" i="2"/>
  <c r="Y1321" i="2"/>
  <c r="Z1321" i="2"/>
  <c r="AA1321" i="2"/>
  <c r="AC1321" i="2"/>
  <c r="AD1321" i="2"/>
  <c r="AE1321" i="2"/>
  <c r="AF1321" i="2"/>
  <c r="I1322" i="2"/>
  <c r="J1322" i="2"/>
  <c r="K1322" i="2"/>
  <c r="L1322" i="2"/>
  <c r="M1322" i="2"/>
  <c r="N1322" i="2"/>
  <c r="O1322" i="2"/>
  <c r="P1322" i="2"/>
  <c r="Y1322" i="2"/>
  <c r="Z1322" i="2"/>
  <c r="AA1322" i="2"/>
  <c r="AC1322" i="2"/>
  <c r="AD1322" i="2"/>
  <c r="AE1322" i="2"/>
  <c r="AF1322" i="2"/>
  <c r="I1323" i="2"/>
  <c r="J1323" i="2"/>
  <c r="K1323" i="2"/>
  <c r="L1323" i="2"/>
  <c r="M1323" i="2"/>
  <c r="N1323" i="2"/>
  <c r="O1323" i="2"/>
  <c r="P1323" i="2"/>
  <c r="Y1323" i="2"/>
  <c r="Z1323" i="2"/>
  <c r="AA1323" i="2"/>
  <c r="AC1323" i="2"/>
  <c r="AD1323" i="2"/>
  <c r="AE1323" i="2"/>
  <c r="AF1323" i="2"/>
  <c r="I1324" i="2"/>
  <c r="J1324" i="2"/>
  <c r="K1324" i="2"/>
  <c r="L1324" i="2"/>
  <c r="M1324" i="2"/>
  <c r="N1324" i="2"/>
  <c r="O1324" i="2"/>
  <c r="P1324" i="2"/>
  <c r="Y1324" i="2"/>
  <c r="Z1324" i="2"/>
  <c r="AA1324" i="2"/>
  <c r="AC1324" i="2"/>
  <c r="AD1324" i="2"/>
  <c r="AE1324" i="2"/>
  <c r="AF1324" i="2"/>
  <c r="I1325" i="2"/>
  <c r="J1325" i="2"/>
  <c r="K1325" i="2"/>
  <c r="L1325" i="2"/>
  <c r="M1325" i="2"/>
  <c r="N1325" i="2"/>
  <c r="O1325" i="2"/>
  <c r="P1325" i="2"/>
  <c r="Y1325" i="2"/>
  <c r="Z1325" i="2"/>
  <c r="AA1325" i="2"/>
  <c r="AC1325" i="2"/>
  <c r="AD1325" i="2"/>
  <c r="AE1325" i="2"/>
  <c r="AF1325" i="2"/>
  <c r="I1326" i="2"/>
  <c r="J1326" i="2"/>
  <c r="K1326" i="2"/>
  <c r="L1326" i="2"/>
  <c r="M1326" i="2"/>
  <c r="N1326" i="2"/>
  <c r="O1326" i="2"/>
  <c r="P1326" i="2"/>
  <c r="Y1326" i="2"/>
  <c r="Z1326" i="2"/>
  <c r="AA1326" i="2"/>
  <c r="AC1326" i="2"/>
  <c r="AD1326" i="2"/>
  <c r="AE1326" i="2"/>
  <c r="AF1326" i="2"/>
  <c r="I1327" i="2"/>
  <c r="J1327" i="2"/>
  <c r="K1327" i="2"/>
  <c r="L1327" i="2"/>
  <c r="M1327" i="2"/>
  <c r="N1327" i="2"/>
  <c r="O1327" i="2"/>
  <c r="P1327" i="2"/>
  <c r="Y1327" i="2"/>
  <c r="Z1327" i="2"/>
  <c r="AA1327" i="2"/>
  <c r="AC1327" i="2"/>
  <c r="AD1327" i="2"/>
  <c r="AE1327" i="2"/>
  <c r="AF1327" i="2"/>
  <c r="I1328" i="2"/>
  <c r="J1328" i="2"/>
  <c r="K1328" i="2"/>
  <c r="L1328" i="2"/>
  <c r="M1328" i="2"/>
  <c r="N1328" i="2"/>
  <c r="O1328" i="2"/>
  <c r="P1328" i="2"/>
  <c r="Y1328" i="2"/>
  <c r="Z1328" i="2"/>
  <c r="AA1328" i="2"/>
  <c r="AC1328" i="2"/>
  <c r="AD1328" i="2"/>
  <c r="AE1328" i="2"/>
  <c r="AF1328" i="2"/>
  <c r="I1329" i="2"/>
  <c r="J1329" i="2"/>
  <c r="K1329" i="2"/>
  <c r="L1329" i="2"/>
  <c r="M1329" i="2"/>
  <c r="N1329" i="2"/>
  <c r="O1329" i="2"/>
  <c r="P1329" i="2"/>
  <c r="Y1329" i="2"/>
  <c r="Z1329" i="2"/>
  <c r="AA1329" i="2"/>
  <c r="AC1329" i="2"/>
  <c r="AD1329" i="2"/>
  <c r="AE1329" i="2"/>
  <c r="AF1329" i="2"/>
  <c r="I1330" i="2"/>
  <c r="J1330" i="2"/>
  <c r="K1330" i="2"/>
  <c r="L1330" i="2"/>
  <c r="M1330" i="2"/>
  <c r="N1330" i="2"/>
  <c r="O1330" i="2"/>
  <c r="P1330" i="2"/>
  <c r="Y1330" i="2"/>
  <c r="Z1330" i="2"/>
  <c r="AA1330" i="2"/>
  <c r="AC1330" i="2"/>
  <c r="AD1330" i="2"/>
  <c r="AE1330" i="2"/>
  <c r="AF1330" i="2"/>
  <c r="I1331" i="2"/>
  <c r="J1331" i="2"/>
  <c r="K1331" i="2"/>
  <c r="L1331" i="2"/>
  <c r="M1331" i="2"/>
  <c r="N1331" i="2"/>
  <c r="O1331" i="2"/>
  <c r="P1331" i="2"/>
  <c r="Y1331" i="2"/>
  <c r="Z1331" i="2"/>
  <c r="AA1331" i="2"/>
  <c r="AC1331" i="2"/>
  <c r="AD1331" i="2"/>
  <c r="AE1331" i="2"/>
  <c r="AF1331" i="2"/>
  <c r="I1332" i="2"/>
  <c r="J1332" i="2"/>
  <c r="K1332" i="2"/>
  <c r="L1332" i="2"/>
  <c r="M1332" i="2"/>
  <c r="N1332" i="2"/>
  <c r="O1332" i="2"/>
  <c r="P1332" i="2"/>
  <c r="Y1332" i="2"/>
  <c r="Z1332" i="2"/>
  <c r="AA1332" i="2"/>
  <c r="AC1332" i="2"/>
  <c r="AD1332" i="2"/>
  <c r="AE1332" i="2"/>
  <c r="AF1332" i="2"/>
  <c r="I1333" i="2"/>
  <c r="J1333" i="2"/>
  <c r="K1333" i="2"/>
  <c r="L1333" i="2"/>
  <c r="M1333" i="2"/>
  <c r="N1333" i="2"/>
  <c r="O1333" i="2"/>
  <c r="P1333" i="2"/>
  <c r="Y1333" i="2"/>
  <c r="Z1333" i="2"/>
  <c r="AA1333" i="2"/>
  <c r="AC1333" i="2"/>
  <c r="AD1333" i="2"/>
  <c r="AE1333" i="2"/>
  <c r="AF1333" i="2"/>
  <c r="I1334" i="2"/>
  <c r="J1334" i="2"/>
  <c r="K1334" i="2"/>
  <c r="L1334" i="2"/>
  <c r="M1334" i="2"/>
  <c r="N1334" i="2"/>
  <c r="O1334" i="2"/>
  <c r="P1334" i="2"/>
  <c r="Y1334" i="2"/>
  <c r="Z1334" i="2"/>
  <c r="AA1334" i="2"/>
  <c r="AC1334" i="2"/>
  <c r="AD1334" i="2"/>
  <c r="AE1334" i="2"/>
  <c r="AF1334" i="2"/>
  <c r="I1335" i="2"/>
  <c r="J1335" i="2"/>
  <c r="K1335" i="2"/>
  <c r="L1335" i="2"/>
  <c r="M1335" i="2"/>
  <c r="N1335" i="2"/>
  <c r="O1335" i="2"/>
  <c r="P1335" i="2"/>
  <c r="Y1335" i="2"/>
  <c r="Z1335" i="2"/>
  <c r="AA1335" i="2"/>
  <c r="AC1335" i="2"/>
  <c r="AD1335" i="2"/>
  <c r="AE1335" i="2"/>
  <c r="AF1335" i="2"/>
  <c r="I1336" i="2"/>
  <c r="J1336" i="2"/>
  <c r="K1336" i="2"/>
  <c r="L1336" i="2"/>
  <c r="M1336" i="2"/>
  <c r="N1336" i="2"/>
  <c r="O1336" i="2"/>
  <c r="P1336" i="2"/>
  <c r="Y1336" i="2"/>
  <c r="Z1336" i="2"/>
  <c r="AA1336" i="2"/>
  <c r="AC1336" i="2"/>
  <c r="AD1336" i="2"/>
  <c r="AE1336" i="2"/>
  <c r="AF1336" i="2"/>
  <c r="I1337" i="2"/>
  <c r="J1337" i="2"/>
  <c r="K1337" i="2"/>
  <c r="L1337" i="2"/>
  <c r="M1337" i="2"/>
  <c r="N1337" i="2"/>
  <c r="O1337" i="2"/>
  <c r="P1337" i="2"/>
  <c r="Y1337" i="2"/>
  <c r="Z1337" i="2"/>
  <c r="AA1337" i="2"/>
  <c r="AC1337" i="2"/>
  <c r="AD1337" i="2"/>
  <c r="AE1337" i="2"/>
  <c r="AF1337" i="2"/>
  <c r="I1338" i="2"/>
  <c r="J1338" i="2"/>
  <c r="K1338" i="2"/>
  <c r="L1338" i="2"/>
  <c r="M1338" i="2"/>
  <c r="N1338" i="2"/>
  <c r="O1338" i="2"/>
  <c r="P1338" i="2"/>
  <c r="Y1338" i="2"/>
  <c r="Z1338" i="2"/>
  <c r="AA1338" i="2"/>
  <c r="AC1338" i="2"/>
  <c r="AD1338" i="2"/>
  <c r="AE1338" i="2"/>
  <c r="AF1338" i="2"/>
  <c r="I1339" i="2"/>
  <c r="J1339" i="2"/>
  <c r="K1339" i="2"/>
  <c r="L1339" i="2"/>
  <c r="M1339" i="2"/>
  <c r="N1339" i="2"/>
  <c r="O1339" i="2"/>
  <c r="P1339" i="2"/>
  <c r="Y1339" i="2"/>
  <c r="Z1339" i="2"/>
  <c r="AA1339" i="2"/>
  <c r="AC1339" i="2"/>
  <c r="AD1339" i="2"/>
  <c r="AE1339" i="2"/>
  <c r="AF1339" i="2"/>
  <c r="I1340" i="2"/>
  <c r="J1340" i="2"/>
  <c r="K1340" i="2"/>
  <c r="L1340" i="2"/>
  <c r="M1340" i="2"/>
  <c r="N1340" i="2"/>
  <c r="O1340" i="2"/>
  <c r="P1340" i="2"/>
  <c r="Y1340" i="2"/>
  <c r="Z1340" i="2"/>
  <c r="AA1340" i="2"/>
  <c r="AC1340" i="2"/>
  <c r="AD1340" i="2"/>
  <c r="AE1340" i="2"/>
  <c r="AF1340" i="2"/>
  <c r="I1341" i="2"/>
  <c r="J1341" i="2"/>
  <c r="K1341" i="2"/>
  <c r="L1341" i="2"/>
  <c r="M1341" i="2"/>
  <c r="N1341" i="2"/>
  <c r="O1341" i="2"/>
  <c r="P1341" i="2"/>
  <c r="Y1341" i="2"/>
  <c r="Z1341" i="2"/>
  <c r="AA1341" i="2"/>
  <c r="AC1341" i="2"/>
  <c r="AD1341" i="2"/>
  <c r="AE1341" i="2"/>
  <c r="AF1341" i="2"/>
  <c r="I1342" i="2"/>
  <c r="J1342" i="2"/>
  <c r="K1342" i="2"/>
  <c r="L1342" i="2"/>
  <c r="M1342" i="2"/>
  <c r="N1342" i="2"/>
  <c r="O1342" i="2"/>
  <c r="P1342" i="2"/>
  <c r="Y1342" i="2"/>
  <c r="Z1342" i="2"/>
  <c r="AA1342" i="2"/>
  <c r="AC1342" i="2"/>
  <c r="AD1342" i="2"/>
  <c r="AE1342" i="2"/>
  <c r="AF1342" i="2"/>
  <c r="I1343" i="2"/>
  <c r="J1343" i="2"/>
  <c r="K1343" i="2"/>
  <c r="L1343" i="2"/>
  <c r="M1343" i="2"/>
  <c r="N1343" i="2"/>
  <c r="O1343" i="2"/>
  <c r="P1343" i="2"/>
  <c r="Y1343" i="2"/>
  <c r="Z1343" i="2"/>
  <c r="AA1343" i="2"/>
  <c r="AC1343" i="2"/>
  <c r="AD1343" i="2"/>
  <c r="AE1343" i="2"/>
  <c r="AF1343" i="2"/>
  <c r="I1344" i="2"/>
  <c r="J1344" i="2"/>
  <c r="K1344" i="2"/>
  <c r="L1344" i="2"/>
  <c r="M1344" i="2"/>
  <c r="N1344" i="2"/>
  <c r="O1344" i="2"/>
  <c r="P1344" i="2"/>
  <c r="Y1344" i="2"/>
  <c r="Z1344" i="2"/>
  <c r="AA1344" i="2"/>
  <c r="AC1344" i="2"/>
  <c r="AD1344" i="2"/>
  <c r="AE1344" i="2"/>
  <c r="AF1344" i="2"/>
  <c r="I1345" i="2"/>
  <c r="J1345" i="2"/>
  <c r="K1345" i="2"/>
  <c r="L1345" i="2"/>
  <c r="M1345" i="2"/>
  <c r="N1345" i="2"/>
  <c r="O1345" i="2"/>
  <c r="P1345" i="2"/>
  <c r="Y1345" i="2"/>
  <c r="Z1345" i="2"/>
  <c r="AA1345" i="2"/>
  <c r="AC1345" i="2"/>
  <c r="AD1345" i="2"/>
  <c r="AE1345" i="2"/>
  <c r="AF1345" i="2"/>
  <c r="I1346" i="2"/>
  <c r="J1346" i="2"/>
  <c r="K1346" i="2"/>
  <c r="L1346" i="2"/>
  <c r="M1346" i="2"/>
  <c r="N1346" i="2"/>
  <c r="O1346" i="2"/>
  <c r="P1346" i="2"/>
  <c r="Y1346" i="2"/>
  <c r="Z1346" i="2"/>
  <c r="AA1346" i="2"/>
  <c r="AC1346" i="2"/>
  <c r="AD1346" i="2"/>
  <c r="AE1346" i="2"/>
  <c r="AF1346" i="2"/>
  <c r="I1347" i="2"/>
  <c r="J1347" i="2"/>
  <c r="K1347" i="2"/>
  <c r="L1347" i="2"/>
  <c r="M1347" i="2"/>
  <c r="N1347" i="2"/>
  <c r="O1347" i="2"/>
  <c r="P1347" i="2"/>
  <c r="Y1347" i="2"/>
  <c r="Z1347" i="2"/>
  <c r="AA1347" i="2"/>
  <c r="AC1347" i="2"/>
  <c r="AD1347" i="2"/>
  <c r="AE1347" i="2"/>
  <c r="AF1347" i="2"/>
  <c r="I1348" i="2"/>
  <c r="J1348" i="2"/>
  <c r="K1348" i="2"/>
  <c r="L1348" i="2"/>
  <c r="M1348" i="2"/>
  <c r="N1348" i="2"/>
  <c r="O1348" i="2"/>
  <c r="P1348" i="2"/>
  <c r="Y1348" i="2"/>
  <c r="Z1348" i="2"/>
  <c r="AA1348" i="2"/>
  <c r="AC1348" i="2"/>
  <c r="AD1348" i="2"/>
  <c r="AE1348" i="2"/>
  <c r="AF1348" i="2"/>
  <c r="I1349" i="2"/>
  <c r="J1349" i="2"/>
  <c r="K1349" i="2"/>
  <c r="L1349" i="2"/>
  <c r="M1349" i="2"/>
  <c r="N1349" i="2"/>
  <c r="O1349" i="2"/>
  <c r="P1349" i="2"/>
  <c r="Y1349" i="2"/>
  <c r="Z1349" i="2"/>
  <c r="AA1349" i="2"/>
  <c r="AC1349" i="2"/>
  <c r="AD1349" i="2"/>
  <c r="AE1349" i="2"/>
  <c r="AF1349" i="2"/>
  <c r="I1350" i="2"/>
  <c r="J1350" i="2"/>
  <c r="K1350" i="2"/>
  <c r="L1350" i="2"/>
  <c r="M1350" i="2"/>
  <c r="N1350" i="2"/>
  <c r="O1350" i="2"/>
  <c r="P1350" i="2"/>
  <c r="Y1350" i="2"/>
  <c r="Z1350" i="2"/>
  <c r="AA1350" i="2"/>
  <c r="AC1350" i="2"/>
  <c r="AD1350" i="2"/>
  <c r="AE1350" i="2"/>
  <c r="AF1350" i="2"/>
  <c r="I1351" i="2"/>
  <c r="J1351" i="2"/>
  <c r="K1351" i="2"/>
  <c r="L1351" i="2"/>
  <c r="M1351" i="2"/>
  <c r="N1351" i="2"/>
  <c r="O1351" i="2"/>
  <c r="P1351" i="2"/>
  <c r="Y1351" i="2"/>
  <c r="Z1351" i="2"/>
  <c r="AA1351" i="2"/>
  <c r="AC1351" i="2"/>
  <c r="AD1351" i="2"/>
  <c r="AE1351" i="2"/>
  <c r="AF1351" i="2"/>
  <c r="I1352" i="2"/>
  <c r="J1352" i="2"/>
  <c r="K1352" i="2"/>
  <c r="L1352" i="2"/>
  <c r="M1352" i="2"/>
  <c r="N1352" i="2"/>
  <c r="O1352" i="2"/>
  <c r="P1352" i="2"/>
  <c r="Y1352" i="2"/>
  <c r="Z1352" i="2"/>
  <c r="AA1352" i="2"/>
  <c r="AC1352" i="2"/>
  <c r="AD1352" i="2"/>
  <c r="AE1352" i="2"/>
  <c r="AF1352" i="2"/>
  <c r="I1353" i="2"/>
  <c r="J1353" i="2"/>
  <c r="K1353" i="2"/>
  <c r="L1353" i="2"/>
  <c r="M1353" i="2"/>
  <c r="N1353" i="2"/>
  <c r="O1353" i="2"/>
  <c r="P1353" i="2"/>
  <c r="Y1353" i="2"/>
  <c r="Z1353" i="2"/>
  <c r="AA1353" i="2"/>
  <c r="AC1353" i="2"/>
  <c r="AD1353" i="2"/>
  <c r="AE1353" i="2"/>
  <c r="AF1353" i="2"/>
  <c r="I1354" i="2"/>
  <c r="J1354" i="2"/>
  <c r="K1354" i="2"/>
  <c r="L1354" i="2"/>
  <c r="M1354" i="2"/>
  <c r="N1354" i="2"/>
  <c r="O1354" i="2"/>
  <c r="P1354" i="2"/>
  <c r="Y1354" i="2"/>
  <c r="Z1354" i="2"/>
  <c r="AA1354" i="2"/>
  <c r="AC1354" i="2"/>
  <c r="AD1354" i="2"/>
  <c r="AE1354" i="2"/>
  <c r="AF1354" i="2"/>
  <c r="I1355" i="2"/>
  <c r="J1355" i="2"/>
  <c r="K1355" i="2"/>
  <c r="L1355" i="2"/>
  <c r="M1355" i="2"/>
  <c r="N1355" i="2"/>
  <c r="O1355" i="2"/>
  <c r="P1355" i="2"/>
  <c r="Y1355" i="2"/>
  <c r="Z1355" i="2"/>
  <c r="AA1355" i="2"/>
  <c r="AC1355" i="2"/>
  <c r="AD1355" i="2"/>
  <c r="AE1355" i="2"/>
  <c r="AF1355" i="2"/>
  <c r="I1356" i="2"/>
  <c r="J1356" i="2"/>
  <c r="K1356" i="2"/>
  <c r="L1356" i="2"/>
  <c r="M1356" i="2"/>
  <c r="N1356" i="2"/>
  <c r="O1356" i="2"/>
  <c r="P1356" i="2"/>
  <c r="Y1356" i="2"/>
  <c r="Z1356" i="2"/>
  <c r="AA1356" i="2"/>
  <c r="AC1356" i="2"/>
  <c r="AD1356" i="2"/>
  <c r="AE1356" i="2"/>
  <c r="AF1356" i="2"/>
  <c r="I1357" i="2"/>
  <c r="J1357" i="2"/>
  <c r="K1357" i="2"/>
  <c r="L1357" i="2"/>
  <c r="M1357" i="2"/>
  <c r="N1357" i="2"/>
  <c r="O1357" i="2"/>
  <c r="P1357" i="2"/>
  <c r="Y1357" i="2"/>
  <c r="Z1357" i="2"/>
  <c r="AA1357" i="2"/>
  <c r="AC1357" i="2"/>
  <c r="AD1357" i="2"/>
  <c r="AE1357" i="2"/>
  <c r="AF1357" i="2"/>
  <c r="I1358" i="2"/>
  <c r="J1358" i="2"/>
  <c r="K1358" i="2"/>
  <c r="L1358" i="2"/>
  <c r="M1358" i="2"/>
  <c r="N1358" i="2"/>
  <c r="O1358" i="2"/>
  <c r="P1358" i="2"/>
  <c r="Y1358" i="2"/>
  <c r="Z1358" i="2"/>
  <c r="AA1358" i="2"/>
  <c r="AC1358" i="2"/>
  <c r="AD1358" i="2"/>
  <c r="AE1358" i="2"/>
  <c r="AF1358" i="2"/>
  <c r="I1359" i="2"/>
  <c r="J1359" i="2"/>
  <c r="K1359" i="2"/>
  <c r="L1359" i="2"/>
  <c r="M1359" i="2"/>
  <c r="N1359" i="2"/>
  <c r="O1359" i="2"/>
  <c r="P1359" i="2"/>
  <c r="Y1359" i="2"/>
  <c r="Z1359" i="2"/>
  <c r="AA1359" i="2"/>
  <c r="AC1359" i="2"/>
  <c r="AD1359" i="2"/>
  <c r="AE1359" i="2"/>
  <c r="AF1359" i="2"/>
  <c r="I1360" i="2"/>
  <c r="J1360" i="2"/>
  <c r="K1360" i="2"/>
  <c r="L1360" i="2"/>
  <c r="M1360" i="2"/>
  <c r="N1360" i="2"/>
  <c r="O1360" i="2"/>
  <c r="P1360" i="2"/>
  <c r="Y1360" i="2"/>
  <c r="Z1360" i="2"/>
  <c r="AA1360" i="2"/>
  <c r="AC1360" i="2"/>
  <c r="AD1360" i="2"/>
  <c r="AE1360" i="2"/>
  <c r="AF1360" i="2"/>
  <c r="I1361" i="2"/>
  <c r="J1361" i="2"/>
  <c r="K1361" i="2"/>
  <c r="L1361" i="2"/>
  <c r="M1361" i="2"/>
  <c r="N1361" i="2"/>
  <c r="O1361" i="2"/>
  <c r="P1361" i="2"/>
  <c r="Y1361" i="2"/>
  <c r="Z1361" i="2"/>
  <c r="AA1361" i="2"/>
  <c r="AC1361" i="2"/>
  <c r="AD1361" i="2"/>
  <c r="AE1361" i="2"/>
  <c r="AF1361" i="2"/>
  <c r="I1362" i="2"/>
  <c r="J1362" i="2"/>
  <c r="K1362" i="2"/>
  <c r="L1362" i="2"/>
  <c r="M1362" i="2"/>
  <c r="N1362" i="2"/>
  <c r="O1362" i="2"/>
  <c r="P1362" i="2"/>
  <c r="Y1362" i="2"/>
  <c r="Z1362" i="2"/>
  <c r="AA1362" i="2"/>
  <c r="AC1362" i="2"/>
  <c r="AD1362" i="2"/>
  <c r="AE1362" i="2"/>
  <c r="AF1362" i="2"/>
  <c r="I1363" i="2"/>
  <c r="J1363" i="2"/>
  <c r="K1363" i="2"/>
  <c r="L1363" i="2"/>
  <c r="M1363" i="2"/>
  <c r="N1363" i="2"/>
  <c r="O1363" i="2"/>
  <c r="P1363" i="2"/>
  <c r="Y1363" i="2"/>
  <c r="Z1363" i="2"/>
  <c r="AA1363" i="2"/>
  <c r="AC1363" i="2"/>
  <c r="AD1363" i="2"/>
  <c r="AE1363" i="2"/>
  <c r="AF1363" i="2"/>
  <c r="I1364" i="2"/>
  <c r="J1364" i="2"/>
  <c r="K1364" i="2"/>
  <c r="L1364" i="2"/>
  <c r="M1364" i="2"/>
  <c r="N1364" i="2"/>
  <c r="O1364" i="2"/>
  <c r="P1364" i="2"/>
  <c r="Y1364" i="2"/>
  <c r="Z1364" i="2"/>
  <c r="AA1364" i="2"/>
  <c r="AC1364" i="2"/>
  <c r="AD1364" i="2"/>
  <c r="AE1364" i="2"/>
  <c r="AF1364" i="2"/>
  <c r="I1365" i="2"/>
  <c r="J1365" i="2"/>
  <c r="K1365" i="2"/>
  <c r="L1365" i="2"/>
  <c r="M1365" i="2"/>
  <c r="N1365" i="2"/>
  <c r="O1365" i="2"/>
  <c r="P1365" i="2"/>
  <c r="Y1365" i="2"/>
  <c r="Z1365" i="2"/>
  <c r="AA1365" i="2"/>
  <c r="AC1365" i="2"/>
  <c r="AD1365" i="2"/>
  <c r="AE1365" i="2"/>
  <c r="AF1365" i="2"/>
  <c r="I1366" i="2"/>
  <c r="J1366" i="2"/>
  <c r="K1366" i="2"/>
  <c r="L1366" i="2"/>
  <c r="M1366" i="2"/>
  <c r="N1366" i="2"/>
  <c r="O1366" i="2"/>
  <c r="P1366" i="2"/>
  <c r="Y1366" i="2"/>
  <c r="Z1366" i="2"/>
  <c r="AA1366" i="2"/>
  <c r="AC1366" i="2"/>
  <c r="AD1366" i="2"/>
  <c r="AE1366" i="2"/>
  <c r="AF1366" i="2"/>
  <c r="I1367" i="2"/>
  <c r="J1367" i="2"/>
  <c r="K1367" i="2"/>
  <c r="L1367" i="2"/>
  <c r="M1367" i="2"/>
  <c r="N1367" i="2"/>
  <c r="O1367" i="2"/>
  <c r="P1367" i="2"/>
  <c r="Y1367" i="2"/>
  <c r="Z1367" i="2"/>
  <c r="AA1367" i="2"/>
  <c r="AC1367" i="2"/>
  <c r="AD1367" i="2"/>
  <c r="AE1367" i="2"/>
  <c r="AF1367" i="2"/>
  <c r="I1368" i="2"/>
  <c r="J1368" i="2"/>
  <c r="K1368" i="2"/>
  <c r="L1368" i="2"/>
  <c r="M1368" i="2"/>
  <c r="N1368" i="2"/>
  <c r="O1368" i="2"/>
  <c r="P1368" i="2"/>
  <c r="Y1368" i="2"/>
  <c r="Z1368" i="2"/>
  <c r="AA1368" i="2"/>
  <c r="AC1368" i="2"/>
  <c r="AD1368" i="2"/>
  <c r="AE1368" i="2"/>
  <c r="AF1368" i="2"/>
  <c r="I1369" i="2"/>
  <c r="J1369" i="2"/>
  <c r="K1369" i="2"/>
  <c r="L1369" i="2"/>
  <c r="M1369" i="2"/>
  <c r="N1369" i="2"/>
  <c r="O1369" i="2"/>
  <c r="P1369" i="2"/>
  <c r="Y1369" i="2"/>
  <c r="Z1369" i="2"/>
  <c r="AA1369" i="2"/>
  <c r="AC1369" i="2"/>
  <c r="AD1369" i="2"/>
  <c r="AE1369" i="2"/>
  <c r="AF1369" i="2"/>
  <c r="I1370" i="2"/>
  <c r="J1370" i="2"/>
  <c r="K1370" i="2"/>
  <c r="L1370" i="2"/>
  <c r="M1370" i="2"/>
  <c r="N1370" i="2"/>
  <c r="O1370" i="2"/>
  <c r="P1370" i="2"/>
  <c r="Y1370" i="2"/>
  <c r="Z1370" i="2"/>
  <c r="AA1370" i="2"/>
  <c r="AC1370" i="2"/>
  <c r="AD1370" i="2"/>
  <c r="AE1370" i="2"/>
  <c r="AF1370" i="2"/>
  <c r="I1371" i="2"/>
  <c r="J1371" i="2"/>
  <c r="K1371" i="2"/>
  <c r="L1371" i="2"/>
  <c r="M1371" i="2"/>
  <c r="N1371" i="2"/>
  <c r="O1371" i="2"/>
  <c r="P1371" i="2"/>
  <c r="Y1371" i="2"/>
  <c r="Z1371" i="2"/>
  <c r="AA1371" i="2"/>
  <c r="AC1371" i="2"/>
  <c r="AD1371" i="2"/>
  <c r="AE1371" i="2"/>
  <c r="AF1371" i="2"/>
  <c r="I1372" i="2"/>
  <c r="J1372" i="2"/>
  <c r="K1372" i="2"/>
  <c r="L1372" i="2"/>
  <c r="M1372" i="2"/>
  <c r="N1372" i="2"/>
  <c r="O1372" i="2"/>
  <c r="P1372" i="2"/>
  <c r="Y1372" i="2"/>
  <c r="Z1372" i="2"/>
  <c r="AA1372" i="2"/>
  <c r="AC1372" i="2"/>
  <c r="AD1372" i="2"/>
  <c r="AE1372" i="2"/>
  <c r="AF1372" i="2"/>
  <c r="I1373" i="2"/>
  <c r="J1373" i="2"/>
  <c r="K1373" i="2"/>
  <c r="L1373" i="2"/>
  <c r="M1373" i="2"/>
  <c r="N1373" i="2"/>
  <c r="O1373" i="2"/>
  <c r="P1373" i="2"/>
  <c r="Y1373" i="2"/>
  <c r="Z1373" i="2"/>
  <c r="AA1373" i="2"/>
  <c r="AC1373" i="2"/>
  <c r="AD1373" i="2"/>
  <c r="AE1373" i="2"/>
  <c r="AF1373" i="2"/>
  <c r="I1374" i="2"/>
  <c r="J1374" i="2"/>
  <c r="K1374" i="2"/>
  <c r="L1374" i="2"/>
  <c r="M1374" i="2"/>
  <c r="N1374" i="2"/>
  <c r="O1374" i="2"/>
  <c r="P1374" i="2"/>
  <c r="Y1374" i="2"/>
  <c r="Z1374" i="2"/>
  <c r="AA1374" i="2"/>
  <c r="AC1374" i="2"/>
  <c r="AD1374" i="2"/>
  <c r="AE1374" i="2"/>
  <c r="AF1374" i="2"/>
  <c r="I1375" i="2"/>
  <c r="J1375" i="2"/>
  <c r="K1375" i="2"/>
  <c r="L1375" i="2"/>
  <c r="M1375" i="2"/>
  <c r="N1375" i="2"/>
  <c r="O1375" i="2"/>
  <c r="P1375" i="2"/>
  <c r="Y1375" i="2"/>
  <c r="Z1375" i="2"/>
  <c r="AA1375" i="2"/>
  <c r="AC1375" i="2"/>
  <c r="AD1375" i="2"/>
  <c r="AE1375" i="2"/>
  <c r="AF1375" i="2"/>
  <c r="I1376" i="2"/>
  <c r="J1376" i="2"/>
  <c r="K1376" i="2"/>
  <c r="L1376" i="2"/>
  <c r="M1376" i="2"/>
  <c r="N1376" i="2"/>
  <c r="O1376" i="2"/>
  <c r="P1376" i="2"/>
  <c r="Y1376" i="2"/>
  <c r="Z1376" i="2"/>
  <c r="AA1376" i="2"/>
  <c r="AC1376" i="2"/>
  <c r="AD1376" i="2"/>
  <c r="AE1376" i="2"/>
  <c r="AF1376" i="2"/>
  <c r="I1377" i="2"/>
  <c r="J1377" i="2"/>
  <c r="K1377" i="2"/>
  <c r="L1377" i="2"/>
  <c r="M1377" i="2"/>
  <c r="N1377" i="2"/>
  <c r="O1377" i="2"/>
  <c r="P1377" i="2"/>
  <c r="Y1377" i="2"/>
  <c r="Z1377" i="2"/>
  <c r="AA1377" i="2"/>
  <c r="AC1377" i="2"/>
  <c r="AD1377" i="2"/>
  <c r="AE1377" i="2"/>
  <c r="AF1377" i="2"/>
  <c r="I1378" i="2"/>
  <c r="J1378" i="2"/>
  <c r="K1378" i="2"/>
  <c r="L1378" i="2"/>
  <c r="M1378" i="2"/>
  <c r="N1378" i="2"/>
  <c r="O1378" i="2"/>
  <c r="P1378" i="2"/>
  <c r="Y1378" i="2"/>
  <c r="Z1378" i="2"/>
  <c r="AA1378" i="2"/>
  <c r="AC1378" i="2"/>
  <c r="AD1378" i="2"/>
  <c r="AE1378" i="2"/>
  <c r="AF1378" i="2"/>
  <c r="I1379" i="2"/>
  <c r="J1379" i="2"/>
  <c r="K1379" i="2"/>
  <c r="L1379" i="2"/>
  <c r="M1379" i="2"/>
  <c r="N1379" i="2"/>
  <c r="O1379" i="2"/>
  <c r="P1379" i="2"/>
  <c r="Y1379" i="2"/>
  <c r="Z1379" i="2"/>
  <c r="AA1379" i="2"/>
  <c r="AC1379" i="2"/>
  <c r="AD1379" i="2"/>
  <c r="AE1379" i="2"/>
  <c r="AF1379" i="2"/>
  <c r="I1380" i="2"/>
  <c r="J1380" i="2"/>
  <c r="K1380" i="2"/>
  <c r="L1380" i="2"/>
  <c r="M1380" i="2"/>
  <c r="N1380" i="2"/>
  <c r="O1380" i="2"/>
  <c r="P1380" i="2"/>
  <c r="Y1380" i="2"/>
  <c r="Z1380" i="2"/>
  <c r="AA1380" i="2"/>
  <c r="AC1380" i="2"/>
  <c r="AD1380" i="2"/>
  <c r="AE1380" i="2"/>
  <c r="AF1380" i="2"/>
  <c r="I1381" i="2"/>
  <c r="J1381" i="2"/>
  <c r="K1381" i="2"/>
  <c r="L1381" i="2"/>
  <c r="M1381" i="2"/>
  <c r="N1381" i="2"/>
  <c r="O1381" i="2"/>
  <c r="P1381" i="2"/>
  <c r="Y1381" i="2"/>
  <c r="Z1381" i="2"/>
  <c r="AA1381" i="2"/>
  <c r="AC1381" i="2"/>
  <c r="AD1381" i="2"/>
  <c r="AE1381" i="2"/>
  <c r="AF1381" i="2"/>
  <c r="I1382" i="2"/>
  <c r="J1382" i="2"/>
  <c r="K1382" i="2"/>
  <c r="L1382" i="2"/>
  <c r="M1382" i="2"/>
  <c r="N1382" i="2"/>
  <c r="O1382" i="2"/>
  <c r="P1382" i="2"/>
  <c r="Y1382" i="2"/>
  <c r="Z1382" i="2"/>
  <c r="AA1382" i="2"/>
  <c r="AC1382" i="2"/>
  <c r="AD1382" i="2"/>
  <c r="AE1382" i="2"/>
  <c r="AF1382" i="2"/>
  <c r="I1383" i="2"/>
  <c r="J1383" i="2"/>
  <c r="K1383" i="2"/>
  <c r="L1383" i="2"/>
  <c r="M1383" i="2"/>
  <c r="N1383" i="2"/>
  <c r="O1383" i="2"/>
  <c r="P1383" i="2"/>
  <c r="Y1383" i="2"/>
  <c r="Z1383" i="2"/>
  <c r="AA1383" i="2"/>
  <c r="AC1383" i="2"/>
  <c r="AD1383" i="2"/>
  <c r="AE1383" i="2"/>
  <c r="AF1383" i="2"/>
  <c r="I1384" i="2"/>
  <c r="J1384" i="2"/>
  <c r="K1384" i="2"/>
  <c r="L1384" i="2"/>
  <c r="M1384" i="2"/>
  <c r="N1384" i="2"/>
  <c r="O1384" i="2"/>
  <c r="P1384" i="2"/>
  <c r="Y1384" i="2"/>
  <c r="Z1384" i="2"/>
  <c r="AA1384" i="2"/>
  <c r="AC1384" i="2"/>
  <c r="AD1384" i="2"/>
  <c r="AE1384" i="2"/>
  <c r="AF1384" i="2"/>
  <c r="I1385" i="2"/>
  <c r="J1385" i="2"/>
  <c r="K1385" i="2"/>
  <c r="L1385" i="2"/>
  <c r="M1385" i="2"/>
  <c r="N1385" i="2"/>
  <c r="O1385" i="2"/>
  <c r="P1385" i="2"/>
  <c r="Y1385" i="2"/>
  <c r="Z1385" i="2"/>
  <c r="AA1385" i="2"/>
  <c r="AC1385" i="2"/>
  <c r="AD1385" i="2"/>
  <c r="AE1385" i="2"/>
  <c r="AF1385" i="2"/>
  <c r="I1386" i="2"/>
  <c r="J1386" i="2"/>
  <c r="K1386" i="2"/>
  <c r="L1386" i="2"/>
  <c r="M1386" i="2"/>
  <c r="N1386" i="2"/>
  <c r="O1386" i="2"/>
  <c r="P1386" i="2"/>
  <c r="Y1386" i="2"/>
  <c r="Z1386" i="2"/>
  <c r="AA1386" i="2"/>
  <c r="AC1386" i="2"/>
  <c r="AD1386" i="2"/>
  <c r="AE1386" i="2"/>
  <c r="AF1386" i="2"/>
  <c r="I1387" i="2"/>
  <c r="J1387" i="2"/>
  <c r="K1387" i="2"/>
  <c r="L1387" i="2"/>
  <c r="M1387" i="2"/>
  <c r="N1387" i="2"/>
  <c r="O1387" i="2"/>
  <c r="P1387" i="2"/>
  <c r="Y1387" i="2"/>
  <c r="Z1387" i="2"/>
  <c r="AA1387" i="2"/>
  <c r="AC1387" i="2"/>
  <c r="AD1387" i="2"/>
  <c r="AE1387" i="2"/>
  <c r="AF1387" i="2"/>
  <c r="I1388" i="2"/>
  <c r="J1388" i="2"/>
  <c r="K1388" i="2"/>
  <c r="L1388" i="2"/>
  <c r="M1388" i="2"/>
  <c r="N1388" i="2"/>
  <c r="O1388" i="2"/>
  <c r="P1388" i="2"/>
  <c r="Y1388" i="2"/>
  <c r="Z1388" i="2"/>
  <c r="AA1388" i="2"/>
  <c r="AC1388" i="2"/>
  <c r="AD1388" i="2"/>
  <c r="AE1388" i="2"/>
  <c r="AF1388" i="2"/>
  <c r="I1389" i="2"/>
  <c r="J1389" i="2"/>
  <c r="K1389" i="2"/>
  <c r="L1389" i="2"/>
  <c r="M1389" i="2"/>
  <c r="N1389" i="2"/>
  <c r="O1389" i="2"/>
  <c r="P1389" i="2"/>
  <c r="Y1389" i="2"/>
  <c r="Z1389" i="2"/>
  <c r="AA1389" i="2"/>
  <c r="AC1389" i="2"/>
  <c r="AD1389" i="2"/>
  <c r="AE1389" i="2"/>
  <c r="AF1389" i="2"/>
  <c r="I1390" i="2"/>
  <c r="J1390" i="2"/>
  <c r="K1390" i="2"/>
  <c r="L1390" i="2"/>
  <c r="M1390" i="2"/>
  <c r="N1390" i="2"/>
  <c r="O1390" i="2"/>
  <c r="P1390" i="2"/>
  <c r="Y1390" i="2"/>
  <c r="Z1390" i="2"/>
  <c r="AA1390" i="2"/>
  <c r="AC1390" i="2"/>
  <c r="AD1390" i="2"/>
  <c r="AE1390" i="2"/>
  <c r="AF1390" i="2"/>
  <c r="I1391" i="2"/>
  <c r="J1391" i="2"/>
  <c r="K1391" i="2"/>
  <c r="L1391" i="2"/>
  <c r="M1391" i="2"/>
  <c r="N1391" i="2"/>
  <c r="O1391" i="2"/>
  <c r="P1391" i="2"/>
  <c r="Y1391" i="2"/>
  <c r="Z1391" i="2"/>
  <c r="AA1391" i="2"/>
  <c r="AC1391" i="2"/>
  <c r="AD1391" i="2"/>
  <c r="AE1391" i="2"/>
  <c r="AF1391" i="2"/>
  <c r="I1392" i="2"/>
  <c r="J1392" i="2"/>
  <c r="K1392" i="2"/>
  <c r="L1392" i="2"/>
  <c r="M1392" i="2"/>
  <c r="N1392" i="2"/>
  <c r="O1392" i="2"/>
  <c r="P1392" i="2"/>
  <c r="Y1392" i="2"/>
  <c r="Z1392" i="2"/>
  <c r="AA1392" i="2"/>
  <c r="AC1392" i="2"/>
  <c r="AD1392" i="2"/>
  <c r="AE1392" i="2"/>
  <c r="AF1392" i="2"/>
  <c r="I1393" i="2"/>
  <c r="J1393" i="2"/>
  <c r="K1393" i="2"/>
  <c r="L1393" i="2"/>
  <c r="M1393" i="2"/>
  <c r="N1393" i="2"/>
  <c r="O1393" i="2"/>
  <c r="P1393" i="2"/>
  <c r="Y1393" i="2"/>
  <c r="Z1393" i="2"/>
  <c r="AA1393" i="2"/>
  <c r="AC1393" i="2"/>
  <c r="AD1393" i="2"/>
  <c r="AE1393" i="2"/>
  <c r="AF1393" i="2"/>
  <c r="I1394" i="2"/>
  <c r="J1394" i="2"/>
  <c r="K1394" i="2"/>
  <c r="L1394" i="2"/>
  <c r="M1394" i="2"/>
  <c r="N1394" i="2"/>
  <c r="O1394" i="2"/>
  <c r="P1394" i="2"/>
  <c r="Y1394" i="2"/>
  <c r="Z1394" i="2"/>
  <c r="AA1394" i="2"/>
  <c r="AC1394" i="2"/>
  <c r="AD1394" i="2"/>
  <c r="AE1394" i="2"/>
  <c r="AF1394" i="2"/>
  <c r="I1395" i="2"/>
  <c r="J1395" i="2"/>
  <c r="K1395" i="2"/>
  <c r="L1395" i="2"/>
  <c r="M1395" i="2"/>
  <c r="N1395" i="2"/>
  <c r="O1395" i="2"/>
  <c r="P1395" i="2"/>
  <c r="Y1395" i="2"/>
  <c r="Z1395" i="2"/>
  <c r="AA1395" i="2"/>
  <c r="AC1395" i="2"/>
  <c r="AD1395" i="2"/>
  <c r="AE1395" i="2"/>
  <c r="AF1395" i="2"/>
  <c r="I1396" i="2"/>
  <c r="J1396" i="2"/>
  <c r="K1396" i="2"/>
  <c r="L1396" i="2"/>
  <c r="M1396" i="2"/>
  <c r="N1396" i="2"/>
  <c r="O1396" i="2"/>
  <c r="P1396" i="2"/>
  <c r="Y1396" i="2"/>
  <c r="Z1396" i="2"/>
  <c r="AA1396" i="2"/>
  <c r="AC1396" i="2"/>
  <c r="AD1396" i="2"/>
  <c r="AE1396" i="2"/>
  <c r="AF1396" i="2"/>
  <c r="I1397" i="2"/>
  <c r="J1397" i="2"/>
  <c r="K1397" i="2"/>
  <c r="L1397" i="2"/>
  <c r="M1397" i="2"/>
  <c r="N1397" i="2"/>
  <c r="O1397" i="2"/>
  <c r="P1397" i="2"/>
  <c r="Y1397" i="2"/>
  <c r="Z1397" i="2"/>
  <c r="AA1397" i="2"/>
  <c r="AC1397" i="2"/>
  <c r="AD1397" i="2"/>
  <c r="AE1397" i="2"/>
  <c r="AF1397" i="2"/>
  <c r="I1398" i="2"/>
  <c r="J1398" i="2"/>
  <c r="K1398" i="2"/>
  <c r="L1398" i="2"/>
  <c r="M1398" i="2"/>
  <c r="N1398" i="2"/>
  <c r="O1398" i="2"/>
  <c r="P1398" i="2"/>
  <c r="Y1398" i="2"/>
  <c r="Z1398" i="2"/>
  <c r="AA1398" i="2"/>
  <c r="AC1398" i="2"/>
  <c r="AD1398" i="2"/>
  <c r="AE1398" i="2"/>
  <c r="AF1398" i="2"/>
  <c r="I1399" i="2"/>
  <c r="J1399" i="2"/>
  <c r="K1399" i="2"/>
  <c r="L1399" i="2"/>
  <c r="M1399" i="2"/>
  <c r="N1399" i="2"/>
  <c r="O1399" i="2"/>
  <c r="P1399" i="2"/>
  <c r="Y1399" i="2"/>
  <c r="Z1399" i="2"/>
  <c r="AA1399" i="2"/>
  <c r="AC1399" i="2"/>
  <c r="AD1399" i="2"/>
  <c r="AE1399" i="2"/>
  <c r="AF1399" i="2"/>
  <c r="I1400" i="2"/>
  <c r="J1400" i="2"/>
  <c r="K1400" i="2"/>
  <c r="L1400" i="2"/>
  <c r="M1400" i="2"/>
  <c r="N1400" i="2"/>
  <c r="O1400" i="2"/>
  <c r="P1400" i="2"/>
  <c r="Y1400" i="2"/>
  <c r="Z1400" i="2"/>
  <c r="AA1400" i="2"/>
  <c r="AC1400" i="2"/>
  <c r="AD1400" i="2"/>
  <c r="AE1400" i="2"/>
  <c r="AF1400" i="2"/>
  <c r="I1401" i="2"/>
  <c r="J1401" i="2"/>
  <c r="K1401" i="2"/>
  <c r="L1401" i="2"/>
  <c r="M1401" i="2"/>
  <c r="N1401" i="2"/>
  <c r="O1401" i="2"/>
  <c r="P1401" i="2"/>
  <c r="Y1401" i="2"/>
  <c r="Z1401" i="2"/>
  <c r="AA1401" i="2"/>
  <c r="AC1401" i="2"/>
  <c r="AD1401" i="2"/>
  <c r="AE1401" i="2"/>
  <c r="AF1401" i="2"/>
  <c r="I1402" i="2"/>
  <c r="J1402" i="2"/>
  <c r="K1402" i="2"/>
  <c r="L1402" i="2"/>
  <c r="M1402" i="2"/>
  <c r="N1402" i="2"/>
  <c r="O1402" i="2"/>
  <c r="P1402" i="2"/>
  <c r="Y1402" i="2"/>
  <c r="Z1402" i="2"/>
  <c r="AA1402" i="2"/>
  <c r="AC1402" i="2"/>
  <c r="AD1402" i="2"/>
  <c r="AE1402" i="2"/>
  <c r="AF1402" i="2"/>
  <c r="I1403" i="2"/>
  <c r="J1403" i="2"/>
  <c r="K1403" i="2"/>
  <c r="L1403" i="2"/>
  <c r="M1403" i="2"/>
  <c r="N1403" i="2"/>
  <c r="O1403" i="2"/>
  <c r="P1403" i="2"/>
  <c r="Y1403" i="2"/>
  <c r="Z1403" i="2"/>
  <c r="AA1403" i="2"/>
  <c r="AC1403" i="2"/>
  <c r="AD1403" i="2"/>
  <c r="AE1403" i="2"/>
  <c r="AF1403" i="2"/>
  <c r="I1404" i="2"/>
  <c r="J1404" i="2"/>
  <c r="K1404" i="2"/>
  <c r="L1404" i="2"/>
  <c r="M1404" i="2"/>
  <c r="N1404" i="2"/>
  <c r="O1404" i="2"/>
  <c r="P1404" i="2"/>
  <c r="Y1404" i="2"/>
  <c r="Z1404" i="2"/>
  <c r="AA1404" i="2"/>
  <c r="AC1404" i="2"/>
  <c r="AD1404" i="2"/>
  <c r="AE1404" i="2"/>
  <c r="AF1404" i="2"/>
  <c r="I1405" i="2"/>
  <c r="J1405" i="2"/>
  <c r="K1405" i="2"/>
  <c r="L1405" i="2"/>
  <c r="M1405" i="2"/>
  <c r="N1405" i="2"/>
  <c r="O1405" i="2"/>
  <c r="P1405" i="2"/>
  <c r="Y1405" i="2"/>
  <c r="Z1405" i="2"/>
  <c r="AA1405" i="2"/>
  <c r="AC1405" i="2"/>
  <c r="AD1405" i="2"/>
  <c r="AE1405" i="2"/>
  <c r="AF1405" i="2"/>
  <c r="I1406" i="2"/>
  <c r="J1406" i="2"/>
  <c r="K1406" i="2"/>
  <c r="L1406" i="2"/>
  <c r="M1406" i="2"/>
  <c r="N1406" i="2"/>
  <c r="O1406" i="2"/>
  <c r="P1406" i="2"/>
  <c r="Y1406" i="2"/>
  <c r="Z1406" i="2"/>
  <c r="AA1406" i="2"/>
  <c r="AC1406" i="2"/>
  <c r="AD1406" i="2"/>
  <c r="AE1406" i="2"/>
  <c r="AF1406" i="2"/>
  <c r="I1407" i="2"/>
  <c r="J1407" i="2"/>
  <c r="K1407" i="2"/>
  <c r="L1407" i="2"/>
  <c r="M1407" i="2"/>
  <c r="N1407" i="2"/>
  <c r="O1407" i="2"/>
  <c r="P1407" i="2"/>
  <c r="Y1407" i="2"/>
  <c r="Z1407" i="2"/>
  <c r="AA1407" i="2"/>
  <c r="AC1407" i="2"/>
  <c r="AD1407" i="2"/>
  <c r="AE1407" i="2"/>
  <c r="AF1407" i="2"/>
  <c r="I1408" i="2"/>
  <c r="J1408" i="2"/>
  <c r="K1408" i="2"/>
  <c r="L1408" i="2"/>
  <c r="M1408" i="2"/>
  <c r="N1408" i="2"/>
  <c r="O1408" i="2"/>
  <c r="P1408" i="2"/>
  <c r="Y1408" i="2"/>
  <c r="Z1408" i="2"/>
  <c r="AA1408" i="2"/>
  <c r="AC1408" i="2"/>
  <c r="AD1408" i="2"/>
  <c r="AE1408" i="2"/>
  <c r="AF1408" i="2"/>
  <c r="I1409" i="2"/>
  <c r="J1409" i="2"/>
  <c r="K1409" i="2"/>
  <c r="L1409" i="2"/>
  <c r="M1409" i="2"/>
  <c r="N1409" i="2"/>
  <c r="O1409" i="2"/>
  <c r="P1409" i="2"/>
  <c r="Y1409" i="2"/>
  <c r="Z1409" i="2"/>
  <c r="AA1409" i="2"/>
  <c r="AC1409" i="2"/>
  <c r="AD1409" i="2"/>
  <c r="AE1409" i="2"/>
  <c r="AF1409" i="2"/>
  <c r="I1410" i="2"/>
  <c r="J1410" i="2"/>
  <c r="K1410" i="2"/>
  <c r="L1410" i="2"/>
  <c r="M1410" i="2"/>
  <c r="N1410" i="2"/>
  <c r="O1410" i="2"/>
  <c r="P1410" i="2"/>
  <c r="Y1410" i="2"/>
  <c r="Z1410" i="2"/>
  <c r="AA1410" i="2"/>
  <c r="AC1410" i="2"/>
  <c r="AD1410" i="2"/>
  <c r="AE1410" i="2"/>
  <c r="AF1410" i="2"/>
  <c r="I1411" i="2"/>
  <c r="J1411" i="2"/>
  <c r="K1411" i="2"/>
  <c r="L1411" i="2"/>
  <c r="M1411" i="2"/>
  <c r="N1411" i="2"/>
  <c r="O1411" i="2"/>
  <c r="P1411" i="2"/>
  <c r="Y1411" i="2"/>
  <c r="Z1411" i="2"/>
  <c r="AA1411" i="2"/>
  <c r="AC1411" i="2"/>
  <c r="AD1411" i="2"/>
  <c r="AE1411" i="2"/>
  <c r="AF1411" i="2"/>
  <c r="I1412" i="2"/>
  <c r="J1412" i="2"/>
  <c r="K1412" i="2"/>
  <c r="L1412" i="2"/>
  <c r="M1412" i="2"/>
  <c r="N1412" i="2"/>
  <c r="O1412" i="2"/>
  <c r="P1412" i="2"/>
  <c r="Y1412" i="2"/>
  <c r="Z1412" i="2"/>
  <c r="AA1412" i="2"/>
  <c r="AC1412" i="2"/>
  <c r="AD1412" i="2"/>
  <c r="AE1412" i="2"/>
  <c r="AF1412" i="2"/>
  <c r="I1413" i="2"/>
  <c r="J1413" i="2"/>
  <c r="K1413" i="2"/>
  <c r="L1413" i="2"/>
  <c r="M1413" i="2"/>
  <c r="N1413" i="2"/>
  <c r="O1413" i="2"/>
  <c r="P1413" i="2"/>
  <c r="Y1413" i="2"/>
  <c r="Z1413" i="2"/>
  <c r="AA1413" i="2"/>
  <c r="AC1413" i="2"/>
  <c r="AD1413" i="2"/>
  <c r="AE1413" i="2"/>
  <c r="AF1413" i="2"/>
  <c r="I1414" i="2"/>
  <c r="J1414" i="2"/>
  <c r="K1414" i="2"/>
  <c r="L1414" i="2"/>
  <c r="M1414" i="2"/>
  <c r="N1414" i="2"/>
  <c r="O1414" i="2"/>
  <c r="P1414" i="2"/>
  <c r="Y1414" i="2"/>
  <c r="Z1414" i="2"/>
  <c r="AA1414" i="2"/>
  <c r="AC1414" i="2"/>
  <c r="AD1414" i="2"/>
  <c r="AE1414" i="2"/>
  <c r="AF1414" i="2"/>
  <c r="I1415" i="2"/>
  <c r="J1415" i="2"/>
  <c r="K1415" i="2"/>
  <c r="L1415" i="2"/>
  <c r="M1415" i="2"/>
  <c r="N1415" i="2"/>
  <c r="O1415" i="2"/>
  <c r="P1415" i="2"/>
  <c r="Y1415" i="2"/>
  <c r="Z1415" i="2"/>
  <c r="AA1415" i="2"/>
  <c r="AC1415" i="2"/>
  <c r="AD1415" i="2"/>
  <c r="AE1415" i="2"/>
  <c r="AF1415" i="2"/>
  <c r="J1416" i="2"/>
  <c r="K1416" i="2"/>
  <c r="L1416" i="2"/>
  <c r="M1416" i="2"/>
  <c r="N1416" i="2"/>
  <c r="O1416" i="2"/>
  <c r="P1416" i="2"/>
  <c r="Y1416" i="2"/>
  <c r="Z1416" i="2"/>
  <c r="AA1416" i="2"/>
  <c r="AC1416" i="2"/>
  <c r="AD1416" i="2"/>
  <c r="AE1416" i="2"/>
  <c r="AF1416" i="2"/>
  <c r="I1417" i="2"/>
  <c r="J1417" i="2"/>
  <c r="K1417" i="2"/>
  <c r="L1417" i="2"/>
  <c r="M1417" i="2"/>
  <c r="N1417" i="2"/>
  <c r="O1417" i="2"/>
  <c r="P1417" i="2"/>
  <c r="Y1417" i="2"/>
  <c r="Z1417" i="2"/>
  <c r="AA1417" i="2"/>
  <c r="AC1417" i="2"/>
  <c r="AD1417" i="2"/>
  <c r="AE1417" i="2"/>
  <c r="AF1417" i="2"/>
  <c r="I1418" i="2"/>
  <c r="J1418" i="2"/>
  <c r="K1418" i="2"/>
  <c r="L1418" i="2"/>
  <c r="M1418" i="2"/>
  <c r="N1418" i="2"/>
  <c r="O1418" i="2"/>
  <c r="P1418" i="2"/>
  <c r="Y1418" i="2"/>
  <c r="Z1418" i="2"/>
  <c r="AA1418" i="2"/>
  <c r="AC1418" i="2"/>
  <c r="AD1418" i="2"/>
  <c r="AE1418" i="2"/>
  <c r="AF1418" i="2"/>
  <c r="I1419" i="2"/>
  <c r="J1419" i="2"/>
  <c r="K1419" i="2"/>
  <c r="L1419" i="2"/>
  <c r="M1419" i="2"/>
  <c r="N1419" i="2"/>
  <c r="O1419" i="2"/>
  <c r="P1419" i="2"/>
  <c r="Y1419" i="2"/>
  <c r="Z1419" i="2"/>
  <c r="AA1419" i="2"/>
  <c r="AC1419" i="2"/>
  <c r="AD1419" i="2"/>
  <c r="AE1419" i="2"/>
  <c r="AF1419" i="2"/>
  <c r="I1420" i="2"/>
  <c r="J1420" i="2"/>
  <c r="K1420" i="2"/>
  <c r="L1420" i="2"/>
  <c r="M1420" i="2"/>
  <c r="N1420" i="2"/>
  <c r="O1420" i="2"/>
  <c r="P1420" i="2"/>
  <c r="Y1420" i="2"/>
  <c r="Z1420" i="2"/>
  <c r="AA1420" i="2"/>
  <c r="AC1420" i="2"/>
  <c r="AD1420" i="2"/>
  <c r="AE1420" i="2"/>
  <c r="AF1420" i="2"/>
  <c r="I1421" i="2"/>
  <c r="J1421" i="2"/>
  <c r="K1421" i="2"/>
  <c r="L1421" i="2"/>
  <c r="M1421" i="2"/>
  <c r="N1421" i="2"/>
  <c r="O1421" i="2"/>
  <c r="P1421" i="2"/>
  <c r="Y1421" i="2"/>
  <c r="Z1421" i="2"/>
  <c r="AA1421" i="2"/>
  <c r="AC1421" i="2"/>
  <c r="AD1421" i="2"/>
  <c r="AE1421" i="2"/>
  <c r="AF1421" i="2"/>
  <c r="J1422" i="2"/>
  <c r="K1422" i="2"/>
  <c r="L1422" i="2"/>
  <c r="M1422" i="2"/>
  <c r="N1422" i="2"/>
  <c r="O1422" i="2"/>
  <c r="P1422" i="2"/>
  <c r="Y1422" i="2"/>
  <c r="Z1422" i="2"/>
  <c r="AA1422" i="2"/>
  <c r="AC1422" i="2"/>
  <c r="AD1422" i="2"/>
  <c r="AE1422" i="2"/>
  <c r="AF1422" i="2"/>
  <c r="I1423" i="2"/>
  <c r="J1423" i="2"/>
  <c r="K1423" i="2"/>
  <c r="L1423" i="2"/>
  <c r="M1423" i="2"/>
  <c r="N1423" i="2"/>
  <c r="O1423" i="2"/>
  <c r="P1423" i="2"/>
  <c r="Y1423" i="2"/>
  <c r="Z1423" i="2"/>
  <c r="AA1423" i="2"/>
  <c r="AC1423" i="2"/>
  <c r="AD1423" i="2"/>
  <c r="AE1423" i="2"/>
  <c r="AF1423" i="2"/>
  <c r="I1424" i="2"/>
  <c r="J1424" i="2"/>
  <c r="K1424" i="2"/>
  <c r="L1424" i="2"/>
  <c r="M1424" i="2"/>
  <c r="N1424" i="2"/>
  <c r="O1424" i="2"/>
  <c r="P1424" i="2"/>
  <c r="Y1424" i="2"/>
  <c r="Z1424" i="2"/>
  <c r="AA1424" i="2"/>
  <c r="AC1424" i="2"/>
  <c r="AD1424" i="2"/>
  <c r="AE1424" i="2"/>
  <c r="AF1424" i="2"/>
  <c r="I1425" i="2"/>
  <c r="J1425" i="2"/>
  <c r="K1425" i="2"/>
  <c r="L1425" i="2"/>
  <c r="M1425" i="2"/>
  <c r="N1425" i="2"/>
  <c r="O1425" i="2"/>
  <c r="P1425" i="2"/>
  <c r="Y1425" i="2"/>
  <c r="Z1425" i="2"/>
  <c r="AA1425" i="2"/>
  <c r="AC1425" i="2"/>
  <c r="AD1425" i="2"/>
  <c r="AE1425" i="2"/>
  <c r="AF1425" i="2"/>
  <c r="I1426" i="2"/>
  <c r="J1426" i="2"/>
  <c r="K1426" i="2"/>
  <c r="L1426" i="2"/>
  <c r="M1426" i="2"/>
  <c r="N1426" i="2"/>
  <c r="O1426" i="2"/>
  <c r="P1426" i="2"/>
  <c r="Y1426" i="2"/>
  <c r="Z1426" i="2"/>
  <c r="AA1426" i="2"/>
  <c r="AC1426" i="2"/>
  <c r="AD1426" i="2"/>
  <c r="AE1426" i="2"/>
  <c r="AF1426" i="2"/>
  <c r="I1427" i="2"/>
  <c r="J1427" i="2"/>
  <c r="K1427" i="2"/>
  <c r="L1427" i="2"/>
  <c r="M1427" i="2"/>
  <c r="N1427" i="2"/>
  <c r="O1427" i="2"/>
  <c r="P1427" i="2"/>
  <c r="Y1427" i="2"/>
  <c r="Z1427" i="2"/>
  <c r="AA1427" i="2"/>
  <c r="AC1427" i="2"/>
  <c r="AD1427" i="2"/>
  <c r="AE1427" i="2"/>
  <c r="AF1427" i="2"/>
  <c r="I1428" i="2"/>
  <c r="J1428" i="2"/>
  <c r="K1428" i="2"/>
  <c r="L1428" i="2"/>
  <c r="M1428" i="2"/>
  <c r="N1428" i="2"/>
  <c r="O1428" i="2"/>
  <c r="P1428" i="2"/>
  <c r="Y1428" i="2"/>
  <c r="Z1428" i="2"/>
  <c r="AA1428" i="2"/>
  <c r="AC1428" i="2"/>
  <c r="AD1428" i="2"/>
  <c r="AE1428" i="2"/>
  <c r="AF1428" i="2"/>
  <c r="I1429" i="2"/>
  <c r="J1429" i="2"/>
  <c r="K1429" i="2"/>
  <c r="L1429" i="2"/>
  <c r="M1429" i="2"/>
  <c r="N1429" i="2"/>
  <c r="O1429" i="2"/>
  <c r="P1429" i="2"/>
  <c r="Y1429" i="2"/>
  <c r="Z1429" i="2"/>
  <c r="AA1429" i="2"/>
  <c r="AC1429" i="2"/>
  <c r="AD1429" i="2"/>
  <c r="AE1429" i="2"/>
  <c r="AF1429" i="2"/>
  <c r="I1430" i="2"/>
  <c r="J1430" i="2"/>
  <c r="K1430" i="2"/>
  <c r="L1430" i="2"/>
  <c r="M1430" i="2"/>
  <c r="N1430" i="2"/>
  <c r="O1430" i="2"/>
  <c r="P1430" i="2"/>
  <c r="Y1430" i="2"/>
  <c r="Z1430" i="2"/>
  <c r="AA1430" i="2"/>
  <c r="AC1430" i="2"/>
  <c r="AD1430" i="2"/>
  <c r="AE1430" i="2"/>
  <c r="AF1430" i="2"/>
  <c r="I1431" i="2"/>
  <c r="J1431" i="2"/>
  <c r="K1431" i="2"/>
  <c r="L1431" i="2"/>
  <c r="M1431" i="2"/>
  <c r="N1431" i="2"/>
  <c r="O1431" i="2"/>
  <c r="P1431" i="2"/>
  <c r="Y1431" i="2"/>
  <c r="Z1431" i="2"/>
  <c r="AA1431" i="2"/>
  <c r="AC1431" i="2"/>
  <c r="AD1431" i="2"/>
  <c r="AE1431" i="2"/>
  <c r="AF1431" i="2"/>
  <c r="I1432" i="2"/>
  <c r="J1432" i="2"/>
  <c r="K1432" i="2"/>
  <c r="L1432" i="2"/>
  <c r="M1432" i="2"/>
  <c r="N1432" i="2"/>
  <c r="O1432" i="2"/>
  <c r="P1432" i="2"/>
  <c r="Y1432" i="2"/>
  <c r="Z1432" i="2"/>
  <c r="AA1432" i="2"/>
  <c r="AC1432" i="2"/>
  <c r="AD1432" i="2"/>
  <c r="AE1432" i="2"/>
  <c r="AF1432" i="2"/>
  <c r="I1433" i="2"/>
  <c r="J1433" i="2"/>
  <c r="K1433" i="2"/>
  <c r="L1433" i="2"/>
  <c r="M1433" i="2"/>
  <c r="N1433" i="2"/>
  <c r="O1433" i="2"/>
  <c r="P1433" i="2"/>
  <c r="Y1433" i="2"/>
  <c r="Z1433" i="2"/>
  <c r="AA1433" i="2"/>
  <c r="AC1433" i="2"/>
  <c r="AD1433" i="2"/>
  <c r="AE1433" i="2"/>
  <c r="AF1433" i="2"/>
  <c r="I1434" i="2"/>
  <c r="J1434" i="2"/>
  <c r="K1434" i="2"/>
  <c r="L1434" i="2"/>
  <c r="M1434" i="2"/>
  <c r="N1434" i="2"/>
  <c r="O1434" i="2"/>
  <c r="P1434" i="2"/>
  <c r="Y1434" i="2"/>
  <c r="Z1434" i="2"/>
  <c r="AA1434" i="2"/>
  <c r="AC1434" i="2"/>
  <c r="AD1434" i="2"/>
  <c r="AE1434" i="2"/>
  <c r="AF1434" i="2"/>
  <c r="I1435" i="2"/>
  <c r="J1435" i="2"/>
  <c r="K1435" i="2"/>
  <c r="L1435" i="2"/>
  <c r="M1435" i="2"/>
  <c r="N1435" i="2"/>
  <c r="O1435" i="2"/>
  <c r="P1435" i="2"/>
  <c r="Y1435" i="2"/>
  <c r="Z1435" i="2"/>
  <c r="AA1435" i="2"/>
  <c r="AC1435" i="2"/>
  <c r="AD1435" i="2"/>
  <c r="AE1435" i="2"/>
  <c r="AF1435" i="2"/>
  <c r="I1436" i="2"/>
  <c r="J1436" i="2"/>
  <c r="K1436" i="2"/>
  <c r="L1436" i="2"/>
  <c r="M1436" i="2"/>
  <c r="N1436" i="2"/>
  <c r="O1436" i="2"/>
  <c r="P1436" i="2"/>
  <c r="Y1436" i="2"/>
  <c r="Z1436" i="2"/>
  <c r="AA1436" i="2"/>
  <c r="AC1436" i="2"/>
  <c r="AD1436" i="2"/>
  <c r="AE1436" i="2"/>
  <c r="AF1436" i="2"/>
  <c r="I1437" i="2"/>
  <c r="J1437" i="2"/>
  <c r="K1437" i="2"/>
  <c r="L1437" i="2"/>
  <c r="M1437" i="2"/>
  <c r="N1437" i="2"/>
  <c r="O1437" i="2"/>
  <c r="P1437" i="2"/>
  <c r="Y1437" i="2"/>
  <c r="Z1437" i="2"/>
  <c r="AA1437" i="2"/>
  <c r="AC1437" i="2"/>
  <c r="AD1437" i="2"/>
  <c r="AE1437" i="2"/>
  <c r="AF1437" i="2"/>
  <c r="I1438" i="2"/>
  <c r="J1438" i="2"/>
  <c r="K1438" i="2"/>
  <c r="L1438" i="2"/>
  <c r="M1438" i="2"/>
  <c r="N1438" i="2"/>
  <c r="O1438" i="2"/>
  <c r="P1438" i="2"/>
  <c r="Y1438" i="2"/>
  <c r="Z1438" i="2"/>
  <c r="AA1438" i="2"/>
  <c r="AC1438" i="2"/>
  <c r="AD1438" i="2"/>
  <c r="AE1438" i="2"/>
  <c r="AF1438" i="2"/>
  <c r="I1439" i="2"/>
  <c r="J1439" i="2"/>
  <c r="K1439" i="2"/>
  <c r="L1439" i="2"/>
  <c r="M1439" i="2"/>
  <c r="N1439" i="2"/>
  <c r="O1439" i="2"/>
  <c r="P1439" i="2"/>
  <c r="Y1439" i="2"/>
  <c r="Z1439" i="2"/>
  <c r="AA1439" i="2"/>
  <c r="AC1439" i="2"/>
  <c r="AD1439" i="2"/>
  <c r="AE1439" i="2"/>
  <c r="AF1439" i="2"/>
  <c r="I1440" i="2"/>
  <c r="J1440" i="2"/>
  <c r="K1440" i="2"/>
  <c r="L1440" i="2"/>
  <c r="M1440" i="2"/>
  <c r="N1440" i="2"/>
  <c r="O1440" i="2"/>
  <c r="P1440" i="2"/>
  <c r="Y1440" i="2"/>
  <c r="Z1440" i="2"/>
  <c r="AA1440" i="2"/>
  <c r="AC1440" i="2"/>
  <c r="AD1440" i="2"/>
  <c r="AE1440" i="2"/>
  <c r="AF1440" i="2"/>
  <c r="I1441" i="2"/>
  <c r="J1441" i="2"/>
  <c r="K1441" i="2"/>
  <c r="L1441" i="2"/>
  <c r="M1441" i="2"/>
  <c r="N1441" i="2"/>
  <c r="O1441" i="2"/>
  <c r="P1441" i="2"/>
  <c r="Y1441" i="2"/>
  <c r="Z1441" i="2"/>
  <c r="AA1441" i="2"/>
  <c r="AC1441" i="2"/>
  <c r="AD1441" i="2"/>
  <c r="AE1441" i="2"/>
  <c r="AF1441" i="2"/>
  <c r="I1442" i="2"/>
  <c r="J1442" i="2"/>
  <c r="K1442" i="2"/>
  <c r="L1442" i="2"/>
  <c r="M1442" i="2"/>
  <c r="N1442" i="2"/>
  <c r="O1442" i="2"/>
  <c r="P1442" i="2"/>
  <c r="Y1442" i="2"/>
  <c r="Z1442" i="2"/>
  <c r="AA1442" i="2"/>
  <c r="AC1442" i="2"/>
  <c r="AD1442" i="2"/>
  <c r="AE1442" i="2"/>
  <c r="AF1442" i="2"/>
  <c r="I1443" i="2"/>
  <c r="J1443" i="2"/>
  <c r="K1443" i="2"/>
  <c r="L1443" i="2"/>
  <c r="M1443" i="2"/>
  <c r="N1443" i="2"/>
  <c r="O1443" i="2"/>
  <c r="P1443" i="2"/>
  <c r="Y1443" i="2"/>
  <c r="Z1443" i="2"/>
  <c r="AA1443" i="2"/>
  <c r="AC1443" i="2"/>
  <c r="AD1443" i="2"/>
  <c r="AE1443" i="2"/>
  <c r="AF1443" i="2"/>
  <c r="I1444" i="2"/>
  <c r="J1444" i="2"/>
  <c r="K1444" i="2"/>
  <c r="L1444" i="2"/>
  <c r="M1444" i="2"/>
  <c r="N1444" i="2"/>
  <c r="O1444" i="2"/>
  <c r="P1444" i="2"/>
  <c r="Y1444" i="2"/>
  <c r="Z1444" i="2"/>
  <c r="AA1444" i="2"/>
  <c r="AC1444" i="2"/>
  <c r="AD1444" i="2"/>
  <c r="AE1444" i="2"/>
  <c r="AF1444" i="2"/>
  <c r="I1445" i="2"/>
  <c r="J1445" i="2"/>
  <c r="K1445" i="2"/>
  <c r="L1445" i="2"/>
  <c r="M1445" i="2"/>
  <c r="N1445" i="2"/>
  <c r="O1445" i="2"/>
  <c r="P1445" i="2"/>
  <c r="Y1445" i="2"/>
  <c r="Z1445" i="2"/>
  <c r="AA1445" i="2"/>
  <c r="AC1445" i="2"/>
  <c r="AD1445" i="2"/>
  <c r="AE1445" i="2"/>
  <c r="AF1445" i="2"/>
  <c r="I1446" i="2"/>
  <c r="J1446" i="2"/>
  <c r="K1446" i="2"/>
  <c r="L1446" i="2"/>
  <c r="M1446" i="2"/>
  <c r="N1446" i="2"/>
  <c r="O1446" i="2"/>
  <c r="P1446" i="2"/>
  <c r="Y1446" i="2"/>
  <c r="Z1446" i="2"/>
  <c r="AA1446" i="2"/>
  <c r="AC1446" i="2"/>
  <c r="AD1446" i="2"/>
  <c r="AE1446" i="2"/>
  <c r="AF1446" i="2"/>
  <c r="I1447" i="2"/>
  <c r="J1447" i="2"/>
  <c r="K1447" i="2"/>
  <c r="L1447" i="2"/>
  <c r="M1447" i="2"/>
  <c r="N1447" i="2"/>
  <c r="O1447" i="2"/>
  <c r="P1447" i="2"/>
  <c r="Y1447" i="2"/>
  <c r="Z1447" i="2"/>
  <c r="AA1447" i="2"/>
  <c r="AC1447" i="2"/>
  <c r="AD1447" i="2"/>
  <c r="AE1447" i="2"/>
  <c r="AF1447" i="2"/>
  <c r="I1448" i="2"/>
  <c r="J1448" i="2"/>
  <c r="K1448" i="2"/>
  <c r="L1448" i="2"/>
  <c r="M1448" i="2"/>
  <c r="N1448" i="2"/>
  <c r="O1448" i="2"/>
  <c r="P1448" i="2"/>
  <c r="Y1448" i="2"/>
  <c r="Z1448" i="2"/>
  <c r="AA1448" i="2"/>
  <c r="AC1448" i="2"/>
  <c r="AD1448" i="2"/>
  <c r="AE1448" i="2"/>
  <c r="AF1448" i="2"/>
  <c r="I1449" i="2"/>
  <c r="J1449" i="2"/>
  <c r="K1449" i="2"/>
  <c r="L1449" i="2"/>
  <c r="M1449" i="2"/>
  <c r="N1449" i="2"/>
  <c r="O1449" i="2"/>
  <c r="P1449" i="2"/>
  <c r="Y1449" i="2"/>
  <c r="Z1449" i="2"/>
  <c r="AA1449" i="2"/>
  <c r="AC1449" i="2"/>
  <c r="AD1449" i="2"/>
  <c r="AE1449" i="2"/>
  <c r="AF1449" i="2"/>
  <c r="I1450" i="2"/>
  <c r="J1450" i="2"/>
  <c r="K1450" i="2"/>
  <c r="L1450" i="2"/>
  <c r="M1450" i="2"/>
  <c r="N1450" i="2"/>
  <c r="O1450" i="2"/>
  <c r="P1450" i="2"/>
  <c r="Y1450" i="2"/>
  <c r="Z1450" i="2"/>
  <c r="AA1450" i="2"/>
  <c r="AC1450" i="2"/>
  <c r="AD1450" i="2"/>
  <c r="AE1450" i="2"/>
  <c r="AF1450" i="2"/>
  <c r="I1451" i="2"/>
  <c r="J1451" i="2"/>
  <c r="K1451" i="2"/>
  <c r="L1451" i="2"/>
  <c r="M1451" i="2"/>
  <c r="N1451" i="2"/>
  <c r="O1451" i="2"/>
  <c r="P1451" i="2"/>
  <c r="Y1451" i="2"/>
  <c r="Z1451" i="2"/>
  <c r="AA1451" i="2"/>
  <c r="AC1451" i="2"/>
  <c r="AD1451" i="2"/>
  <c r="AE1451" i="2"/>
  <c r="AF1451" i="2"/>
  <c r="I1452" i="2"/>
  <c r="J1452" i="2"/>
  <c r="K1452" i="2"/>
  <c r="L1452" i="2"/>
  <c r="M1452" i="2"/>
  <c r="N1452" i="2"/>
  <c r="O1452" i="2"/>
  <c r="P1452" i="2"/>
  <c r="Y1452" i="2"/>
  <c r="Z1452" i="2"/>
  <c r="AA1452" i="2"/>
  <c r="AC1452" i="2"/>
  <c r="AD1452" i="2"/>
  <c r="AE1452" i="2"/>
  <c r="AF1452" i="2"/>
  <c r="I1453" i="2"/>
  <c r="J1453" i="2"/>
  <c r="K1453" i="2"/>
  <c r="L1453" i="2"/>
  <c r="M1453" i="2"/>
  <c r="N1453" i="2"/>
  <c r="O1453" i="2"/>
  <c r="P1453" i="2"/>
  <c r="Y1453" i="2"/>
  <c r="Z1453" i="2"/>
  <c r="AA1453" i="2"/>
  <c r="AC1453" i="2"/>
  <c r="AD1453" i="2"/>
  <c r="AE1453" i="2"/>
  <c r="AF1453" i="2"/>
  <c r="I1454" i="2"/>
  <c r="J1454" i="2"/>
  <c r="K1454" i="2"/>
  <c r="L1454" i="2"/>
  <c r="M1454" i="2"/>
  <c r="N1454" i="2"/>
  <c r="O1454" i="2"/>
  <c r="P1454" i="2"/>
  <c r="Y1454" i="2"/>
  <c r="Z1454" i="2"/>
  <c r="AA1454" i="2"/>
  <c r="AC1454" i="2"/>
  <c r="AD1454" i="2"/>
  <c r="AE1454" i="2"/>
  <c r="AF1454" i="2"/>
  <c r="I1455" i="2"/>
  <c r="J1455" i="2"/>
  <c r="K1455" i="2"/>
  <c r="L1455" i="2"/>
  <c r="M1455" i="2"/>
  <c r="N1455" i="2"/>
  <c r="O1455" i="2"/>
  <c r="P1455" i="2"/>
  <c r="Y1455" i="2"/>
  <c r="Z1455" i="2"/>
  <c r="AA1455" i="2"/>
  <c r="AC1455" i="2"/>
  <c r="AD1455" i="2"/>
  <c r="AE1455" i="2"/>
  <c r="AF1455" i="2"/>
  <c r="I1456" i="2"/>
  <c r="J1456" i="2"/>
  <c r="K1456" i="2"/>
  <c r="L1456" i="2"/>
  <c r="M1456" i="2"/>
  <c r="N1456" i="2"/>
  <c r="O1456" i="2"/>
  <c r="P1456" i="2"/>
  <c r="Y1456" i="2"/>
  <c r="Z1456" i="2"/>
  <c r="AA1456" i="2"/>
  <c r="AC1456" i="2"/>
  <c r="AD1456" i="2"/>
  <c r="AE1456" i="2"/>
  <c r="AF1456" i="2"/>
  <c r="I1457" i="2"/>
  <c r="J1457" i="2"/>
  <c r="K1457" i="2"/>
  <c r="L1457" i="2"/>
  <c r="M1457" i="2"/>
  <c r="N1457" i="2"/>
  <c r="O1457" i="2"/>
  <c r="P1457" i="2"/>
  <c r="Y1457" i="2"/>
  <c r="Z1457" i="2"/>
  <c r="AA1457" i="2"/>
  <c r="AC1457" i="2"/>
  <c r="AD1457" i="2"/>
  <c r="AE1457" i="2"/>
  <c r="AF1457" i="2"/>
  <c r="I1458" i="2"/>
  <c r="J1458" i="2"/>
  <c r="K1458" i="2"/>
  <c r="L1458" i="2"/>
  <c r="M1458" i="2"/>
  <c r="N1458" i="2"/>
  <c r="O1458" i="2"/>
  <c r="P1458" i="2"/>
  <c r="Y1458" i="2"/>
  <c r="Z1458" i="2"/>
  <c r="AA1458" i="2"/>
  <c r="AC1458" i="2"/>
  <c r="AD1458" i="2"/>
  <c r="AE1458" i="2"/>
  <c r="AF1458" i="2"/>
  <c r="I1459" i="2"/>
  <c r="J1459" i="2"/>
  <c r="K1459" i="2"/>
  <c r="L1459" i="2"/>
  <c r="M1459" i="2"/>
  <c r="N1459" i="2"/>
  <c r="O1459" i="2"/>
  <c r="P1459" i="2"/>
  <c r="Y1459" i="2"/>
  <c r="Z1459" i="2"/>
  <c r="AA1459" i="2"/>
  <c r="AC1459" i="2"/>
  <c r="AD1459" i="2"/>
  <c r="AE1459" i="2"/>
  <c r="AF1459" i="2"/>
  <c r="I1460" i="2"/>
  <c r="J1460" i="2"/>
  <c r="K1460" i="2"/>
  <c r="L1460" i="2"/>
  <c r="M1460" i="2"/>
  <c r="N1460" i="2"/>
  <c r="O1460" i="2"/>
  <c r="P1460" i="2"/>
  <c r="Y1460" i="2"/>
  <c r="Z1460" i="2"/>
  <c r="AA1460" i="2"/>
  <c r="AC1460" i="2"/>
  <c r="AD1460" i="2"/>
  <c r="AE1460" i="2"/>
  <c r="AF1460" i="2"/>
  <c r="I1461" i="2"/>
  <c r="J1461" i="2"/>
  <c r="K1461" i="2"/>
  <c r="L1461" i="2"/>
  <c r="M1461" i="2"/>
  <c r="N1461" i="2"/>
  <c r="O1461" i="2"/>
  <c r="P1461" i="2"/>
  <c r="Y1461" i="2"/>
  <c r="Z1461" i="2"/>
  <c r="AA1461" i="2"/>
  <c r="AC1461" i="2"/>
  <c r="AD1461" i="2"/>
  <c r="AE1461" i="2"/>
  <c r="AF1461" i="2"/>
  <c r="I1462" i="2"/>
  <c r="J1462" i="2"/>
  <c r="K1462" i="2"/>
  <c r="L1462" i="2"/>
  <c r="M1462" i="2"/>
  <c r="N1462" i="2"/>
  <c r="O1462" i="2"/>
  <c r="P1462" i="2"/>
  <c r="Y1462" i="2"/>
  <c r="Z1462" i="2"/>
  <c r="AA1462" i="2"/>
  <c r="AC1462" i="2"/>
  <c r="AD1462" i="2"/>
  <c r="AE1462" i="2"/>
  <c r="AF1462" i="2"/>
  <c r="I1463" i="2"/>
  <c r="J1463" i="2"/>
  <c r="K1463" i="2"/>
  <c r="L1463" i="2"/>
  <c r="M1463" i="2"/>
  <c r="N1463" i="2"/>
  <c r="O1463" i="2"/>
  <c r="P1463" i="2"/>
  <c r="Y1463" i="2"/>
  <c r="Z1463" i="2"/>
  <c r="AA1463" i="2"/>
  <c r="AC1463" i="2"/>
  <c r="AD1463" i="2"/>
  <c r="AE1463" i="2"/>
  <c r="AF1463" i="2"/>
  <c r="I1464" i="2"/>
  <c r="J1464" i="2"/>
  <c r="K1464" i="2"/>
  <c r="L1464" i="2"/>
  <c r="M1464" i="2"/>
  <c r="N1464" i="2"/>
  <c r="O1464" i="2"/>
  <c r="P1464" i="2"/>
  <c r="Y1464" i="2"/>
  <c r="Z1464" i="2"/>
  <c r="AA1464" i="2"/>
  <c r="AC1464" i="2"/>
  <c r="AD1464" i="2"/>
  <c r="AE1464" i="2"/>
  <c r="AF1464" i="2"/>
  <c r="I1465" i="2"/>
  <c r="J1465" i="2"/>
  <c r="K1465" i="2"/>
  <c r="L1465" i="2"/>
  <c r="M1465" i="2"/>
  <c r="N1465" i="2"/>
  <c r="O1465" i="2"/>
  <c r="P1465" i="2"/>
  <c r="Y1465" i="2"/>
  <c r="Z1465" i="2"/>
  <c r="AA1465" i="2"/>
  <c r="AC1465" i="2"/>
  <c r="AD1465" i="2"/>
  <c r="AE1465" i="2"/>
  <c r="AF1465" i="2"/>
  <c r="I1466" i="2"/>
  <c r="J1466" i="2"/>
  <c r="K1466" i="2"/>
  <c r="L1466" i="2"/>
  <c r="M1466" i="2"/>
  <c r="N1466" i="2"/>
  <c r="O1466" i="2"/>
  <c r="P1466" i="2"/>
  <c r="Y1466" i="2"/>
  <c r="Z1466" i="2"/>
  <c r="AA1466" i="2"/>
  <c r="AC1466" i="2"/>
  <c r="AD1466" i="2"/>
  <c r="AE1466" i="2"/>
  <c r="AF1466" i="2"/>
  <c r="I1467" i="2"/>
  <c r="J1467" i="2"/>
  <c r="K1467" i="2"/>
  <c r="L1467" i="2"/>
  <c r="M1467" i="2"/>
  <c r="N1467" i="2"/>
  <c r="O1467" i="2"/>
  <c r="P1467" i="2"/>
  <c r="Y1467" i="2"/>
  <c r="Z1467" i="2"/>
  <c r="AA1467" i="2"/>
  <c r="AC1467" i="2"/>
  <c r="AD1467" i="2"/>
  <c r="AE1467" i="2"/>
  <c r="AF1467" i="2"/>
  <c r="I1468" i="2"/>
  <c r="J1468" i="2"/>
  <c r="K1468" i="2"/>
  <c r="L1468" i="2"/>
  <c r="M1468" i="2"/>
  <c r="N1468" i="2"/>
  <c r="O1468" i="2"/>
  <c r="P1468" i="2"/>
  <c r="Y1468" i="2"/>
  <c r="Z1468" i="2"/>
  <c r="AA1468" i="2"/>
  <c r="AC1468" i="2"/>
  <c r="AD1468" i="2"/>
  <c r="AE1468" i="2"/>
  <c r="AF1468" i="2"/>
  <c r="I1469" i="2"/>
  <c r="J1469" i="2"/>
  <c r="K1469" i="2"/>
  <c r="L1469" i="2"/>
  <c r="M1469" i="2"/>
  <c r="N1469" i="2"/>
  <c r="O1469" i="2"/>
  <c r="P1469" i="2"/>
  <c r="Y1469" i="2"/>
  <c r="Z1469" i="2"/>
  <c r="AA1469" i="2"/>
  <c r="AC1469" i="2"/>
  <c r="AD1469" i="2"/>
  <c r="AE1469" i="2"/>
  <c r="AF1469" i="2"/>
  <c r="I1470" i="2"/>
  <c r="J1470" i="2"/>
  <c r="K1470" i="2"/>
  <c r="L1470" i="2"/>
  <c r="M1470" i="2"/>
  <c r="N1470" i="2"/>
  <c r="O1470" i="2"/>
  <c r="P1470" i="2"/>
  <c r="Y1470" i="2"/>
  <c r="Z1470" i="2"/>
  <c r="AA1470" i="2"/>
  <c r="AC1470" i="2"/>
  <c r="AD1470" i="2"/>
  <c r="AE1470" i="2"/>
  <c r="AF1470" i="2"/>
  <c r="I1471" i="2"/>
  <c r="J1471" i="2"/>
  <c r="K1471" i="2"/>
  <c r="L1471" i="2"/>
  <c r="M1471" i="2"/>
  <c r="N1471" i="2"/>
  <c r="O1471" i="2"/>
  <c r="P1471" i="2"/>
  <c r="Y1471" i="2"/>
  <c r="Z1471" i="2"/>
  <c r="AA1471" i="2"/>
  <c r="AC1471" i="2"/>
  <c r="AD1471" i="2"/>
  <c r="AE1471" i="2"/>
  <c r="AF1471" i="2"/>
  <c r="I1472" i="2"/>
  <c r="J1472" i="2"/>
  <c r="K1472" i="2"/>
  <c r="L1472" i="2"/>
  <c r="M1472" i="2"/>
  <c r="N1472" i="2"/>
  <c r="O1472" i="2"/>
  <c r="P1472" i="2"/>
  <c r="Y1472" i="2"/>
  <c r="Z1472" i="2"/>
  <c r="AA1472" i="2"/>
  <c r="AC1472" i="2"/>
  <c r="AD1472" i="2"/>
  <c r="AE1472" i="2"/>
  <c r="AF1472" i="2"/>
  <c r="I1473" i="2"/>
  <c r="J1473" i="2"/>
  <c r="K1473" i="2"/>
  <c r="L1473" i="2"/>
  <c r="M1473" i="2"/>
  <c r="N1473" i="2"/>
  <c r="O1473" i="2"/>
  <c r="P1473" i="2"/>
  <c r="Y1473" i="2"/>
  <c r="Z1473" i="2"/>
  <c r="AA1473" i="2"/>
  <c r="AC1473" i="2"/>
  <c r="AD1473" i="2"/>
  <c r="AE1473" i="2"/>
  <c r="AF1473" i="2"/>
  <c r="I1474" i="2"/>
  <c r="J1474" i="2"/>
  <c r="K1474" i="2"/>
  <c r="L1474" i="2"/>
  <c r="M1474" i="2"/>
  <c r="N1474" i="2"/>
  <c r="O1474" i="2"/>
  <c r="P1474" i="2"/>
  <c r="Y1474" i="2"/>
  <c r="Z1474" i="2"/>
  <c r="AA1474" i="2"/>
  <c r="AC1474" i="2"/>
  <c r="AD1474" i="2"/>
  <c r="AE1474" i="2"/>
  <c r="AF1474" i="2"/>
  <c r="I1475" i="2"/>
  <c r="J1475" i="2"/>
  <c r="K1475" i="2"/>
  <c r="L1475" i="2"/>
  <c r="M1475" i="2"/>
  <c r="N1475" i="2"/>
  <c r="O1475" i="2"/>
  <c r="P1475" i="2"/>
  <c r="Y1475" i="2"/>
  <c r="Z1475" i="2"/>
  <c r="AA1475" i="2"/>
  <c r="AC1475" i="2"/>
  <c r="AD1475" i="2"/>
  <c r="AE1475" i="2"/>
  <c r="AF1475" i="2"/>
  <c r="I1476" i="2"/>
  <c r="J1476" i="2"/>
  <c r="K1476" i="2"/>
  <c r="L1476" i="2"/>
  <c r="M1476" i="2"/>
  <c r="N1476" i="2"/>
  <c r="O1476" i="2"/>
  <c r="P1476" i="2"/>
  <c r="Y1476" i="2"/>
  <c r="Z1476" i="2"/>
  <c r="AA1476" i="2"/>
  <c r="AC1476" i="2"/>
  <c r="AD1476" i="2"/>
  <c r="AE1476" i="2"/>
  <c r="AF1476" i="2"/>
  <c r="I1477" i="2"/>
  <c r="J1477" i="2"/>
  <c r="K1477" i="2"/>
  <c r="L1477" i="2"/>
  <c r="M1477" i="2"/>
  <c r="N1477" i="2"/>
  <c r="O1477" i="2"/>
  <c r="P1477" i="2"/>
  <c r="Y1477" i="2"/>
  <c r="Z1477" i="2"/>
  <c r="AA1477" i="2"/>
  <c r="AC1477" i="2"/>
  <c r="AD1477" i="2"/>
  <c r="AE1477" i="2"/>
  <c r="AF1477" i="2"/>
  <c r="I1478" i="2"/>
  <c r="J1478" i="2"/>
  <c r="K1478" i="2"/>
  <c r="L1478" i="2"/>
  <c r="M1478" i="2"/>
  <c r="N1478" i="2"/>
  <c r="O1478" i="2"/>
  <c r="P1478" i="2"/>
  <c r="Y1478" i="2"/>
  <c r="Z1478" i="2"/>
  <c r="AA1478" i="2"/>
  <c r="AC1478" i="2"/>
  <c r="AD1478" i="2"/>
  <c r="AE1478" i="2"/>
  <c r="AF1478" i="2"/>
  <c r="I1479" i="2"/>
  <c r="J1479" i="2"/>
  <c r="K1479" i="2"/>
  <c r="L1479" i="2"/>
  <c r="M1479" i="2"/>
  <c r="N1479" i="2"/>
  <c r="O1479" i="2"/>
  <c r="P1479" i="2"/>
  <c r="Y1479" i="2"/>
  <c r="Z1479" i="2"/>
  <c r="AA1479" i="2"/>
  <c r="AC1479" i="2"/>
  <c r="AD1479" i="2"/>
  <c r="AE1479" i="2"/>
  <c r="AF1479" i="2"/>
  <c r="I1480" i="2"/>
  <c r="J1480" i="2"/>
  <c r="K1480" i="2"/>
  <c r="L1480" i="2"/>
  <c r="M1480" i="2"/>
  <c r="N1480" i="2"/>
  <c r="O1480" i="2"/>
  <c r="P1480" i="2"/>
  <c r="Y1480" i="2"/>
  <c r="Z1480" i="2"/>
  <c r="AA1480" i="2"/>
  <c r="AC1480" i="2"/>
  <c r="AD1480" i="2"/>
  <c r="AE1480" i="2"/>
  <c r="AF1480" i="2"/>
  <c r="I1481" i="2"/>
  <c r="J1481" i="2"/>
  <c r="K1481" i="2"/>
  <c r="L1481" i="2"/>
  <c r="M1481" i="2"/>
  <c r="N1481" i="2"/>
  <c r="O1481" i="2"/>
  <c r="P1481" i="2"/>
  <c r="Y1481" i="2"/>
  <c r="Z1481" i="2"/>
  <c r="AA1481" i="2"/>
  <c r="AC1481" i="2"/>
  <c r="AD1481" i="2"/>
  <c r="AE1481" i="2"/>
  <c r="AF1481" i="2"/>
  <c r="I1482" i="2"/>
  <c r="J1482" i="2"/>
  <c r="K1482" i="2"/>
  <c r="L1482" i="2"/>
  <c r="M1482" i="2"/>
  <c r="N1482" i="2"/>
  <c r="O1482" i="2"/>
  <c r="P1482" i="2"/>
  <c r="Y1482" i="2"/>
  <c r="Z1482" i="2"/>
  <c r="AA1482" i="2"/>
  <c r="AC1482" i="2"/>
  <c r="AD1482" i="2"/>
  <c r="AE1482" i="2"/>
  <c r="AF1482" i="2"/>
  <c r="I1483" i="2"/>
  <c r="J1483" i="2"/>
  <c r="K1483" i="2"/>
  <c r="L1483" i="2"/>
  <c r="M1483" i="2"/>
  <c r="N1483" i="2"/>
  <c r="O1483" i="2"/>
  <c r="P1483" i="2"/>
  <c r="Y1483" i="2"/>
  <c r="Z1483" i="2"/>
  <c r="AA1483" i="2"/>
  <c r="AC1483" i="2"/>
  <c r="AD1483" i="2"/>
  <c r="AE1483" i="2"/>
  <c r="AF1483" i="2"/>
  <c r="I1484" i="2"/>
  <c r="J1484" i="2"/>
  <c r="K1484" i="2"/>
  <c r="L1484" i="2"/>
  <c r="M1484" i="2"/>
  <c r="N1484" i="2"/>
  <c r="O1484" i="2"/>
  <c r="P1484" i="2"/>
  <c r="Y1484" i="2"/>
  <c r="Z1484" i="2"/>
  <c r="AA1484" i="2"/>
  <c r="AC1484" i="2"/>
  <c r="AD1484" i="2"/>
  <c r="AE1484" i="2"/>
  <c r="AF1484" i="2"/>
  <c r="I1485" i="2"/>
  <c r="J1485" i="2"/>
  <c r="K1485" i="2"/>
  <c r="L1485" i="2"/>
  <c r="M1485" i="2"/>
  <c r="N1485" i="2"/>
  <c r="O1485" i="2"/>
  <c r="P1485" i="2"/>
  <c r="Y1485" i="2"/>
  <c r="Z1485" i="2"/>
  <c r="AA1485" i="2"/>
  <c r="AC1485" i="2"/>
  <c r="AD1485" i="2"/>
  <c r="AE1485" i="2"/>
  <c r="AF1485" i="2"/>
  <c r="I1486" i="2"/>
  <c r="J1486" i="2"/>
  <c r="K1486" i="2"/>
  <c r="L1486" i="2"/>
  <c r="M1486" i="2"/>
  <c r="N1486" i="2"/>
  <c r="O1486" i="2"/>
  <c r="P1486" i="2"/>
  <c r="Y1486" i="2"/>
  <c r="Z1486" i="2"/>
  <c r="AA1486" i="2"/>
  <c r="AC1486" i="2"/>
  <c r="AD1486" i="2"/>
  <c r="AE1486" i="2"/>
  <c r="AF1486" i="2"/>
  <c r="I1487" i="2"/>
  <c r="J1487" i="2"/>
  <c r="K1487" i="2"/>
  <c r="L1487" i="2"/>
  <c r="M1487" i="2"/>
  <c r="N1487" i="2"/>
  <c r="O1487" i="2"/>
  <c r="P1487" i="2"/>
  <c r="Y1487" i="2"/>
  <c r="Z1487" i="2"/>
  <c r="AA1487" i="2"/>
  <c r="AC1487" i="2"/>
  <c r="AD1487" i="2"/>
  <c r="AE1487" i="2"/>
  <c r="AF1487" i="2"/>
  <c r="I1488" i="2"/>
  <c r="J1488" i="2"/>
  <c r="K1488" i="2"/>
  <c r="L1488" i="2"/>
  <c r="M1488" i="2"/>
  <c r="N1488" i="2"/>
  <c r="O1488" i="2"/>
  <c r="P1488" i="2"/>
  <c r="Y1488" i="2"/>
  <c r="Z1488" i="2"/>
  <c r="AA1488" i="2"/>
  <c r="AC1488" i="2"/>
  <c r="AD1488" i="2"/>
  <c r="AE1488" i="2"/>
  <c r="AF1488" i="2"/>
  <c r="I1489" i="2"/>
  <c r="J1489" i="2"/>
  <c r="K1489" i="2"/>
  <c r="L1489" i="2"/>
  <c r="M1489" i="2"/>
  <c r="N1489" i="2"/>
  <c r="O1489" i="2"/>
  <c r="P1489" i="2"/>
  <c r="Y1489" i="2"/>
  <c r="Z1489" i="2"/>
  <c r="AA1489" i="2"/>
  <c r="AC1489" i="2"/>
  <c r="AD1489" i="2"/>
  <c r="AE1489" i="2"/>
  <c r="AF1489" i="2"/>
  <c r="I1490" i="2"/>
  <c r="J1490" i="2"/>
  <c r="K1490" i="2"/>
  <c r="L1490" i="2"/>
  <c r="M1490" i="2"/>
  <c r="N1490" i="2"/>
  <c r="O1490" i="2"/>
  <c r="P1490" i="2"/>
  <c r="Y1490" i="2"/>
  <c r="Z1490" i="2"/>
  <c r="AA1490" i="2"/>
  <c r="AC1490" i="2"/>
  <c r="AD1490" i="2"/>
  <c r="AE1490" i="2"/>
  <c r="AF1490" i="2"/>
  <c r="I1491" i="2"/>
  <c r="J1491" i="2"/>
  <c r="K1491" i="2"/>
  <c r="L1491" i="2"/>
  <c r="M1491" i="2"/>
  <c r="N1491" i="2"/>
  <c r="O1491" i="2"/>
  <c r="P1491" i="2"/>
  <c r="Y1491" i="2"/>
  <c r="Z1491" i="2"/>
  <c r="AA1491" i="2"/>
  <c r="AC1491" i="2"/>
  <c r="AD1491" i="2"/>
  <c r="AE1491" i="2"/>
  <c r="AF1491" i="2"/>
  <c r="I1492" i="2"/>
  <c r="J1492" i="2"/>
  <c r="K1492" i="2"/>
  <c r="L1492" i="2"/>
  <c r="M1492" i="2"/>
  <c r="N1492" i="2"/>
  <c r="O1492" i="2"/>
  <c r="P1492" i="2"/>
  <c r="Y1492" i="2"/>
  <c r="Z1492" i="2"/>
  <c r="AA1492" i="2"/>
  <c r="AC1492" i="2"/>
  <c r="AD1492" i="2"/>
  <c r="AE1492" i="2"/>
  <c r="AF1492" i="2"/>
  <c r="I1493" i="2"/>
  <c r="J1493" i="2"/>
  <c r="K1493" i="2"/>
  <c r="L1493" i="2"/>
  <c r="M1493" i="2"/>
  <c r="N1493" i="2"/>
  <c r="O1493" i="2"/>
  <c r="P1493" i="2"/>
  <c r="Y1493" i="2"/>
  <c r="Z1493" i="2"/>
  <c r="AA1493" i="2"/>
  <c r="AC1493" i="2"/>
  <c r="AD1493" i="2"/>
  <c r="AE1493" i="2"/>
  <c r="AF1493" i="2"/>
  <c r="I1494" i="2"/>
  <c r="J1494" i="2"/>
  <c r="K1494" i="2"/>
  <c r="L1494" i="2"/>
  <c r="M1494" i="2"/>
  <c r="N1494" i="2"/>
  <c r="O1494" i="2"/>
  <c r="P1494" i="2"/>
  <c r="Y1494" i="2"/>
  <c r="Z1494" i="2"/>
  <c r="AA1494" i="2"/>
  <c r="AC1494" i="2"/>
  <c r="AD1494" i="2"/>
  <c r="AE1494" i="2"/>
  <c r="AF1494" i="2"/>
  <c r="I1495" i="2"/>
  <c r="J1495" i="2"/>
  <c r="K1495" i="2"/>
  <c r="L1495" i="2"/>
  <c r="M1495" i="2"/>
  <c r="N1495" i="2"/>
  <c r="O1495" i="2"/>
  <c r="P1495" i="2"/>
  <c r="Y1495" i="2"/>
  <c r="Z1495" i="2"/>
  <c r="AA1495" i="2"/>
  <c r="AC1495" i="2"/>
  <c r="AD1495" i="2"/>
  <c r="AE1495" i="2"/>
  <c r="AF1495" i="2"/>
  <c r="I1496" i="2"/>
  <c r="J1496" i="2"/>
  <c r="K1496" i="2"/>
  <c r="L1496" i="2"/>
  <c r="M1496" i="2"/>
  <c r="N1496" i="2"/>
  <c r="O1496" i="2"/>
  <c r="P1496" i="2"/>
  <c r="Y1496" i="2"/>
  <c r="Z1496" i="2"/>
  <c r="AA1496" i="2"/>
  <c r="AC1496" i="2"/>
  <c r="AD1496" i="2"/>
  <c r="AE1496" i="2"/>
  <c r="AF1496" i="2"/>
  <c r="I1497" i="2"/>
  <c r="J1497" i="2"/>
  <c r="K1497" i="2"/>
  <c r="L1497" i="2"/>
  <c r="M1497" i="2"/>
  <c r="N1497" i="2"/>
  <c r="O1497" i="2"/>
  <c r="P1497" i="2"/>
  <c r="Y1497" i="2"/>
  <c r="Z1497" i="2"/>
  <c r="AA1497" i="2"/>
  <c r="AC1497" i="2"/>
  <c r="AD1497" i="2"/>
  <c r="AE1497" i="2"/>
  <c r="AF1497" i="2"/>
  <c r="I1498" i="2"/>
  <c r="J1498" i="2"/>
  <c r="K1498" i="2"/>
  <c r="L1498" i="2"/>
  <c r="M1498" i="2"/>
  <c r="N1498" i="2"/>
  <c r="O1498" i="2"/>
  <c r="P1498" i="2"/>
  <c r="Y1498" i="2"/>
  <c r="Z1498" i="2"/>
  <c r="AA1498" i="2"/>
  <c r="AC1498" i="2"/>
  <c r="AD1498" i="2"/>
  <c r="AE1498" i="2"/>
  <c r="AF1498" i="2"/>
  <c r="I1499" i="2"/>
  <c r="J1499" i="2"/>
  <c r="K1499" i="2"/>
  <c r="L1499" i="2"/>
  <c r="M1499" i="2"/>
  <c r="N1499" i="2"/>
  <c r="O1499" i="2"/>
  <c r="P1499" i="2"/>
  <c r="Y1499" i="2"/>
  <c r="Z1499" i="2"/>
  <c r="AA1499" i="2"/>
  <c r="AC1499" i="2"/>
  <c r="AD1499" i="2"/>
  <c r="AE1499" i="2"/>
  <c r="AF1499" i="2"/>
  <c r="I1500" i="2"/>
  <c r="J1500" i="2"/>
  <c r="K1500" i="2"/>
  <c r="L1500" i="2"/>
  <c r="M1500" i="2"/>
  <c r="N1500" i="2"/>
  <c r="O1500" i="2"/>
  <c r="P1500" i="2"/>
  <c r="Y1500" i="2"/>
  <c r="Z1500" i="2"/>
  <c r="AA1500" i="2"/>
  <c r="AC1500" i="2"/>
  <c r="AD1500" i="2"/>
  <c r="AE1500" i="2"/>
  <c r="AF1500" i="2"/>
  <c r="J1501" i="2"/>
  <c r="K1501" i="2"/>
  <c r="L1501" i="2"/>
  <c r="M1501" i="2"/>
  <c r="N1501" i="2"/>
  <c r="O1501" i="2"/>
  <c r="P1501" i="2"/>
  <c r="Y1501" i="2"/>
  <c r="Z1501" i="2"/>
  <c r="AA1501" i="2"/>
  <c r="AB1501" i="2"/>
  <c r="AC1501" i="2"/>
  <c r="AD1501" i="2"/>
  <c r="AE1501" i="2"/>
  <c r="AF1501" i="2"/>
  <c r="I1502" i="2"/>
  <c r="J1502" i="2"/>
  <c r="K1502" i="2"/>
  <c r="L1502" i="2"/>
  <c r="M1502" i="2"/>
  <c r="N1502" i="2"/>
  <c r="O1502" i="2"/>
  <c r="P1502" i="2"/>
  <c r="Y1502" i="2"/>
  <c r="Z1502" i="2"/>
  <c r="AA1502" i="2"/>
  <c r="AC1502" i="2"/>
  <c r="AD1502" i="2"/>
  <c r="AE1502" i="2"/>
  <c r="AF1502" i="2"/>
  <c r="I1503" i="2"/>
  <c r="J1503" i="2"/>
  <c r="K1503" i="2"/>
  <c r="L1503" i="2"/>
  <c r="M1503" i="2"/>
  <c r="N1503" i="2"/>
  <c r="O1503" i="2"/>
  <c r="P1503" i="2"/>
  <c r="Y1503" i="2"/>
  <c r="Z1503" i="2"/>
  <c r="AA1503" i="2"/>
  <c r="AC1503" i="2"/>
  <c r="AD1503" i="2"/>
  <c r="AE1503" i="2"/>
  <c r="AF1503" i="2"/>
  <c r="I1504" i="2"/>
  <c r="J1504" i="2"/>
  <c r="K1504" i="2"/>
  <c r="L1504" i="2"/>
  <c r="M1504" i="2"/>
  <c r="N1504" i="2"/>
  <c r="O1504" i="2"/>
  <c r="P1504" i="2"/>
  <c r="Y1504" i="2"/>
  <c r="Z1504" i="2"/>
  <c r="AA1504" i="2"/>
  <c r="AC1504" i="2"/>
  <c r="AD1504" i="2"/>
  <c r="AE1504" i="2"/>
  <c r="AF1504" i="2"/>
  <c r="I1505" i="2"/>
  <c r="J1505" i="2"/>
  <c r="K1505" i="2"/>
  <c r="L1505" i="2"/>
  <c r="M1505" i="2"/>
  <c r="N1505" i="2"/>
  <c r="O1505" i="2"/>
  <c r="P1505" i="2"/>
  <c r="Y1505" i="2"/>
  <c r="Z1505" i="2"/>
  <c r="AA1505" i="2"/>
  <c r="AC1505" i="2"/>
  <c r="AD1505" i="2"/>
  <c r="AE1505" i="2"/>
  <c r="AF1505" i="2"/>
  <c r="I1506" i="2"/>
  <c r="J1506" i="2"/>
  <c r="K1506" i="2"/>
  <c r="L1506" i="2"/>
  <c r="M1506" i="2"/>
  <c r="N1506" i="2"/>
  <c r="O1506" i="2"/>
  <c r="P1506" i="2"/>
  <c r="Y1506" i="2"/>
  <c r="Z1506" i="2"/>
  <c r="AA1506" i="2"/>
  <c r="AC1506" i="2"/>
  <c r="AD1506" i="2"/>
  <c r="AE1506" i="2"/>
  <c r="AF1506" i="2"/>
  <c r="I1507" i="2"/>
  <c r="J1507" i="2"/>
  <c r="K1507" i="2"/>
  <c r="L1507" i="2"/>
  <c r="M1507" i="2"/>
  <c r="N1507" i="2"/>
  <c r="O1507" i="2"/>
  <c r="P1507" i="2"/>
  <c r="Y1507" i="2"/>
  <c r="Z1507" i="2"/>
  <c r="AA1507" i="2"/>
  <c r="AC1507" i="2"/>
  <c r="AD1507" i="2"/>
  <c r="AE1507" i="2"/>
  <c r="AF1507" i="2"/>
  <c r="I1508" i="2"/>
  <c r="J1508" i="2"/>
  <c r="K1508" i="2"/>
  <c r="L1508" i="2"/>
  <c r="M1508" i="2"/>
  <c r="N1508" i="2"/>
  <c r="O1508" i="2"/>
  <c r="P1508" i="2"/>
  <c r="Y1508" i="2"/>
  <c r="Z1508" i="2"/>
  <c r="AA1508" i="2"/>
  <c r="AC1508" i="2"/>
  <c r="AD1508" i="2"/>
  <c r="AE1508" i="2"/>
  <c r="AF1508" i="2"/>
  <c r="I1509" i="2"/>
  <c r="J1509" i="2"/>
  <c r="K1509" i="2"/>
  <c r="L1509" i="2"/>
  <c r="M1509" i="2"/>
  <c r="N1509" i="2"/>
  <c r="O1509" i="2"/>
  <c r="P1509" i="2"/>
  <c r="Y1509" i="2"/>
  <c r="Z1509" i="2"/>
  <c r="AA1509" i="2"/>
  <c r="AC1509" i="2"/>
  <c r="AD1509" i="2"/>
  <c r="AE1509" i="2"/>
  <c r="AF1509" i="2"/>
  <c r="I1510" i="2"/>
  <c r="J1510" i="2"/>
  <c r="K1510" i="2"/>
  <c r="L1510" i="2"/>
  <c r="M1510" i="2"/>
  <c r="N1510" i="2"/>
  <c r="O1510" i="2"/>
  <c r="P1510" i="2"/>
  <c r="Y1510" i="2"/>
  <c r="Z1510" i="2"/>
  <c r="AA1510" i="2"/>
  <c r="AC1510" i="2"/>
  <c r="AD1510" i="2"/>
  <c r="AE1510" i="2"/>
  <c r="AF1510" i="2"/>
  <c r="I1511" i="2"/>
  <c r="J1511" i="2"/>
  <c r="K1511" i="2"/>
  <c r="L1511" i="2"/>
  <c r="M1511" i="2"/>
  <c r="N1511" i="2"/>
  <c r="O1511" i="2"/>
  <c r="P1511" i="2"/>
  <c r="Y1511" i="2"/>
  <c r="Z1511" i="2"/>
  <c r="AA1511" i="2"/>
  <c r="AC1511" i="2"/>
  <c r="AD1511" i="2"/>
  <c r="AE1511" i="2"/>
  <c r="AF1511" i="2"/>
  <c r="I1512" i="2"/>
  <c r="J1512" i="2"/>
  <c r="K1512" i="2"/>
  <c r="L1512" i="2"/>
  <c r="M1512" i="2"/>
  <c r="N1512" i="2"/>
  <c r="O1512" i="2"/>
  <c r="P1512" i="2"/>
  <c r="Y1512" i="2"/>
  <c r="Z1512" i="2"/>
  <c r="AA1512" i="2"/>
  <c r="AC1512" i="2"/>
  <c r="AD1512" i="2"/>
  <c r="AE1512" i="2"/>
  <c r="AF1512" i="2"/>
  <c r="I1513" i="2"/>
  <c r="J1513" i="2"/>
  <c r="K1513" i="2"/>
  <c r="L1513" i="2"/>
  <c r="M1513" i="2"/>
  <c r="N1513" i="2"/>
  <c r="O1513" i="2"/>
  <c r="P1513" i="2"/>
  <c r="Y1513" i="2"/>
  <c r="Z1513" i="2"/>
  <c r="AA1513" i="2"/>
  <c r="AC1513" i="2"/>
  <c r="AD1513" i="2"/>
  <c r="AE1513" i="2"/>
  <c r="AF1513" i="2"/>
  <c r="I1514" i="2"/>
  <c r="J1514" i="2"/>
  <c r="K1514" i="2"/>
  <c r="L1514" i="2"/>
  <c r="M1514" i="2"/>
  <c r="N1514" i="2"/>
  <c r="O1514" i="2"/>
  <c r="P1514" i="2"/>
  <c r="Y1514" i="2"/>
  <c r="Z1514" i="2"/>
  <c r="AA1514" i="2"/>
  <c r="AC1514" i="2"/>
  <c r="AD1514" i="2"/>
  <c r="AE1514" i="2"/>
  <c r="AF1514" i="2"/>
  <c r="I1515" i="2"/>
  <c r="J1515" i="2"/>
  <c r="K1515" i="2"/>
  <c r="L1515" i="2"/>
  <c r="M1515" i="2"/>
  <c r="N1515" i="2"/>
  <c r="O1515" i="2"/>
  <c r="P1515" i="2"/>
  <c r="Y1515" i="2"/>
  <c r="Z1515" i="2"/>
  <c r="AA1515" i="2"/>
  <c r="AC1515" i="2"/>
  <c r="AD1515" i="2"/>
  <c r="AE1515" i="2"/>
  <c r="AF1515" i="2"/>
  <c r="I1516" i="2"/>
  <c r="J1516" i="2"/>
  <c r="K1516" i="2"/>
  <c r="L1516" i="2"/>
  <c r="M1516" i="2"/>
  <c r="N1516" i="2"/>
  <c r="O1516" i="2"/>
  <c r="P1516" i="2"/>
  <c r="Y1516" i="2"/>
  <c r="Z1516" i="2"/>
  <c r="AA1516" i="2"/>
  <c r="AC1516" i="2"/>
  <c r="AD1516" i="2"/>
  <c r="AE1516" i="2"/>
  <c r="AF1516" i="2"/>
  <c r="I1517" i="2"/>
  <c r="J1517" i="2"/>
  <c r="K1517" i="2"/>
  <c r="L1517" i="2"/>
  <c r="M1517" i="2"/>
  <c r="N1517" i="2"/>
  <c r="O1517" i="2"/>
  <c r="P1517" i="2"/>
  <c r="Y1517" i="2"/>
  <c r="Z1517" i="2"/>
  <c r="AA1517" i="2"/>
  <c r="AC1517" i="2"/>
  <c r="AD1517" i="2"/>
  <c r="AE1517" i="2"/>
  <c r="AF1517" i="2"/>
  <c r="I1518" i="2"/>
  <c r="J1518" i="2"/>
  <c r="K1518" i="2"/>
  <c r="L1518" i="2"/>
  <c r="M1518" i="2"/>
  <c r="N1518" i="2"/>
  <c r="O1518" i="2"/>
  <c r="P1518" i="2"/>
  <c r="Y1518" i="2"/>
  <c r="Z1518" i="2"/>
  <c r="AA1518" i="2"/>
  <c r="AC1518" i="2"/>
  <c r="AD1518" i="2"/>
  <c r="AE1518" i="2"/>
  <c r="AF1518" i="2"/>
  <c r="I1519" i="2"/>
  <c r="J1519" i="2"/>
  <c r="K1519" i="2"/>
  <c r="L1519" i="2"/>
  <c r="M1519" i="2"/>
  <c r="N1519" i="2"/>
  <c r="O1519" i="2"/>
  <c r="P1519" i="2"/>
  <c r="Y1519" i="2"/>
  <c r="Z1519" i="2"/>
  <c r="AA1519" i="2"/>
  <c r="AC1519" i="2"/>
  <c r="AD1519" i="2"/>
  <c r="AE1519" i="2"/>
  <c r="AF1519" i="2"/>
  <c r="I1520" i="2"/>
  <c r="J1520" i="2"/>
  <c r="K1520" i="2"/>
  <c r="L1520" i="2"/>
  <c r="M1520" i="2"/>
  <c r="N1520" i="2"/>
  <c r="O1520" i="2"/>
  <c r="P1520" i="2"/>
  <c r="Y1520" i="2"/>
  <c r="Z1520" i="2"/>
  <c r="AA1520" i="2"/>
  <c r="AC1520" i="2"/>
  <c r="AD1520" i="2"/>
  <c r="AE1520" i="2"/>
  <c r="AF1520" i="2"/>
  <c r="I1521" i="2"/>
  <c r="J1521" i="2"/>
  <c r="K1521" i="2"/>
  <c r="L1521" i="2"/>
  <c r="M1521" i="2"/>
  <c r="N1521" i="2"/>
  <c r="O1521" i="2"/>
  <c r="P1521" i="2"/>
  <c r="Y1521" i="2"/>
  <c r="Z1521" i="2"/>
  <c r="AA1521" i="2"/>
  <c r="AC1521" i="2"/>
  <c r="AD1521" i="2"/>
  <c r="AE1521" i="2"/>
  <c r="AF1521" i="2"/>
  <c r="I1522" i="2"/>
  <c r="J1522" i="2"/>
  <c r="K1522" i="2"/>
  <c r="L1522" i="2"/>
  <c r="M1522" i="2"/>
  <c r="N1522" i="2"/>
  <c r="O1522" i="2"/>
  <c r="P1522" i="2"/>
  <c r="Y1522" i="2"/>
  <c r="Z1522" i="2"/>
  <c r="AA1522" i="2"/>
  <c r="AC1522" i="2"/>
  <c r="AD1522" i="2"/>
  <c r="AE1522" i="2"/>
  <c r="AF1522" i="2"/>
  <c r="I1523" i="2"/>
  <c r="J1523" i="2"/>
  <c r="K1523" i="2"/>
  <c r="L1523" i="2"/>
  <c r="M1523" i="2"/>
  <c r="N1523" i="2"/>
  <c r="O1523" i="2"/>
  <c r="P1523" i="2"/>
  <c r="Y1523" i="2"/>
  <c r="Z1523" i="2"/>
  <c r="AA1523" i="2"/>
  <c r="AC1523" i="2"/>
  <c r="AD1523" i="2"/>
  <c r="AE1523" i="2"/>
  <c r="AF1523" i="2"/>
  <c r="I1524" i="2"/>
  <c r="J1524" i="2"/>
  <c r="K1524" i="2"/>
  <c r="L1524" i="2"/>
  <c r="M1524" i="2"/>
  <c r="N1524" i="2"/>
  <c r="O1524" i="2"/>
  <c r="P1524" i="2"/>
  <c r="Y1524" i="2"/>
  <c r="Z1524" i="2"/>
  <c r="AA1524" i="2"/>
  <c r="AC1524" i="2"/>
  <c r="AD1524" i="2"/>
  <c r="AE1524" i="2"/>
  <c r="AF1524" i="2"/>
  <c r="I1525" i="2"/>
  <c r="J1525" i="2"/>
  <c r="K1525" i="2"/>
  <c r="L1525" i="2"/>
  <c r="M1525" i="2"/>
  <c r="N1525" i="2"/>
  <c r="O1525" i="2"/>
  <c r="P1525" i="2"/>
  <c r="Y1525" i="2"/>
  <c r="Z1525" i="2"/>
  <c r="AA1525" i="2"/>
  <c r="AC1525" i="2"/>
  <c r="AD1525" i="2"/>
  <c r="AE1525" i="2"/>
  <c r="AF1525" i="2"/>
  <c r="I1526" i="2"/>
  <c r="J1526" i="2"/>
  <c r="K1526" i="2"/>
  <c r="L1526" i="2"/>
  <c r="M1526" i="2"/>
  <c r="N1526" i="2"/>
  <c r="O1526" i="2"/>
  <c r="P1526" i="2"/>
  <c r="Y1526" i="2"/>
  <c r="Z1526" i="2"/>
  <c r="AA1526" i="2"/>
  <c r="AC1526" i="2"/>
  <c r="AD1526" i="2"/>
  <c r="AE1526" i="2"/>
  <c r="AF1526" i="2"/>
  <c r="I1527" i="2"/>
  <c r="J1527" i="2"/>
  <c r="K1527" i="2"/>
  <c r="L1527" i="2"/>
  <c r="M1527" i="2"/>
  <c r="N1527" i="2"/>
  <c r="O1527" i="2"/>
  <c r="P1527" i="2"/>
  <c r="Y1527" i="2"/>
  <c r="Z1527" i="2"/>
  <c r="AA1527" i="2"/>
  <c r="AC1527" i="2"/>
  <c r="AD1527" i="2"/>
  <c r="AE1527" i="2"/>
  <c r="AF1527" i="2"/>
  <c r="I1528" i="2"/>
  <c r="J1528" i="2"/>
  <c r="K1528" i="2"/>
  <c r="L1528" i="2"/>
  <c r="M1528" i="2"/>
  <c r="N1528" i="2"/>
  <c r="O1528" i="2"/>
  <c r="P1528" i="2"/>
  <c r="Y1528" i="2"/>
  <c r="Z1528" i="2"/>
  <c r="AA1528" i="2"/>
  <c r="AC1528" i="2"/>
  <c r="AD1528" i="2"/>
  <c r="AE1528" i="2"/>
  <c r="AF1528" i="2"/>
  <c r="I1529" i="2"/>
  <c r="J1529" i="2"/>
  <c r="K1529" i="2"/>
  <c r="L1529" i="2"/>
  <c r="M1529" i="2"/>
  <c r="N1529" i="2"/>
  <c r="O1529" i="2"/>
  <c r="P1529" i="2"/>
  <c r="Y1529" i="2"/>
  <c r="Z1529" i="2"/>
  <c r="AA1529" i="2"/>
  <c r="AC1529" i="2"/>
  <c r="AD1529" i="2"/>
  <c r="AE1529" i="2"/>
  <c r="AF1529" i="2"/>
  <c r="I1530" i="2"/>
  <c r="J1530" i="2"/>
  <c r="K1530" i="2"/>
  <c r="L1530" i="2"/>
  <c r="M1530" i="2"/>
  <c r="N1530" i="2"/>
  <c r="O1530" i="2"/>
  <c r="P1530" i="2"/>
  <c r="Y1530" i="2"/>
  <c r="Z1530" i="2"/>
  <c r="AA1530" i="2"/>
  <c r="AC1530" i="2"/>
  <c r="AD1530" i="2"/>
  <c r="AE1530" i="2"/>
  <c r="AF1530" i="2"/>
  <c r="I1531" i="2"/>
  <c r="J1531" i="2"/>
  <c r="K1531" i="2"/>
  <c r="L1531" i="2"/>
  <c r="M1531" i="2"/>
  <c r="N1531" i="2"/>
  <c r="O1531" i="2"/>
  <c r="P1531" i="2"/>
  <c r="Y1531" i="2"/>
  <c r="Z1531" i="2"/>
  <c r="AA1531" i="2"/>
  <c r="AC1531" i="2"/>
  <c r="AD1531" i="2"/>
  <c r="AE1531" i="2"/>
  <c r="AF1531" i="2"/>
  <c r="I1532" i="2"/>
  <c r="J1532" i="2"/>
  <c r="K1532" i="2"/>
  <c r="L1532" i="2"/>
  <c r="M1532" i="2"/>
  <c r="N1532" i="2"/>
  <c r="O1532" i="2"/>
  <c r="P1532" i="2"/>
  <c r="Y1532" i="2"/>
  <c r="Z1532" i="2"/>
  <c r="AA1532" i="2"/>
  <c r="AC1532" i="2"/>
  <c r="AD1532" i="2"/>
  <c r="AE1532" i="2"/>
  <c r="AF1532" i="2"/>
  <c r="I1533" i="2"/>
  <c r="J1533" i="2"/>
  <c r="K1533" i="2"/>
  <c r="L1533" i="2"/>
  <c r="M1533" i="2"/>
  <c r="N1533" i="2"/>
  <c r="O1533" i="2"/>
  <c r="P1533" i="2"/>
  <c r="Y1533" i="2"/>
  <c r="Z1533" i="2"/>
  <c r="AA1533" i="2"/>
  <c r="AC1533" i="2"/>
  <c r="AD1533" i="2"/>
  <c r="AE1533" i="2"/>
  <c r="AF1533" i="2"/>
  <c r="I1534" i="2"/>
  <c r="J1534" i="2"/>
  <c r="K1534" i="2"/>
  <c r="L1534" i="2"/>
  <c r="M1534" i="2"/>
  <c r="N1534" i="2"/>
  <c r="O1534" i="2"/>
  <c r="P1534" i="2"/>
  <c r="Y1534" i="2"/>
  <c r="Z1534" i="2"/>
  <c r="AA1534" i="2"/>
  <c r="AC1534" i="2"/>
  <c r="AD1534" i="2"/>
  <c r="AE1534" i="2"/>
  <c r="AF1534" i="2"/>
  <c r="I1535" i="2"/>
  <c r="J1535" i="2"/>
  <c r="K1535" i="2"/>
  <c r="L1535" i="2"/>
  <c r="M1535" i="2"/>
  <c r="N1535" i="2"/>
  <c r="O1535" i="2"/>
  <c r="P1535" i="2"/>
  <c r="Y1535" i="2"/>
  <c r="Z1535" i="2"/>
  <c r="AA1535" i="2"/>
  <c r="AC1535" i="2"/>
  <c r="AD1535" i="2"/>
  <c r="AE1535" i="2"/>
  <c r="AF1535" i="2"/>
  <c r="I1536" i="2"/>
  <c r="J1536" i="2"/>
  <c r="K1536" i="2"/>
  <c r="L1536" i="2"/>
  <c r="M1536" i="2"/>
  <c r="N1536" i="2"/>
  <c r="O1536" i="2"/>
  <c r="P1536" i="2"/>
  <c r="Y1536" i="2"/>
  <c r="Z1536" i="2"/>
  <c r="AA1536" i="2"/>
  <c r="AC1536" i="2"/>
  <c r="AD1536" i="2"/>
  <c r="AE1536" i="2"/>
  <c r="AF1536" i="2"/>
  <c r="I1537" i="2"/>
  <c r="J1537" i="2"/>
  <c r="K1537" i="2"/>
  <c r="L1537" i="2"/>
  <c r="M1537" i="2"/>
  <c r="N1537" i="2"/>
  <c r="O1537" i="2"/>
  <c r="P1537" i="2"/>
  <c r="Y1537" i="2"/>
  <c r="Z1537" i="2"/>
  <c r="AA1537" i="2"/>
  <c r="AC1537" i="2"/>
  <c r="AD1537" i="2"/>
  <c r="AE1537" i="2"/>
  <c r="AF1537" i="2"/>
  <c r="I1538" i="2"/>
  <c r="J1538" i="2"/>
  <c r="K1538" i="2"/>
  <c r="L1538" i="2"/>
  <c r="M1538" i="2"/>
  <c r="N1538" i="2"/>
  <c r="O1538" i="2"/>
  <c r="P1538" i="2"/>
  <c r="Y1538" i="2"/>
  <c r="Z1538" i="2"/>
  <c r="AA1538" i="2"/>
  <c r="AC1538" i="2"/>
  <c r="AD1538" i="2"/>
  <c r="AE1538" i="2"/>
  <c r="AF1538" i="2"/>
  <c r="I1539" i="2"/>
  <c r="J1539" i="2"/>
  <c r="K1539" i="2"/>
  <c r="L1539" i="2"/>
  <c r="M1539" i="2"/>
  <c r="N1539" i="2"/>
  <c r="O1539" i="2"/>
  <c r="P1539" i="2"/>
  <c r="Y1539" i="2"/>
  <c r="Z1539" i="2"/>
  <c r="AA1539" i="2"/>
  <c r="AC1539" i="2"/>
  <c r="AD1539" i="2"/>
  <c r="AE1539" i="2"/>
  <c r="AF1539" i="2"/>
  <c r="I1540" i="2"/>
  <c r="J1540" i="2"/>
  <c r="K1540" i="2"/>
  <c r="L1540" i="2"/>
  <c r="M1540" i="2"/>
  <c r="N1540" i="2"/>
  <c r="O1540" i="2"/>
  <c r="P1540" i="2"/>
  <c r="Y1540" i="2"/>
  <c r="Z1540" i="2"/>
  <c r="AA1540" i="2"/>
  <c r="AC1540" i="2"/>
  <c r="AD1540" i="2"/>
  <c r="AE1540" i="2"/>
  <c r="AF1540" i="2"/>
  <c r="I1541" i="2"/>
  <c r="J1541" i="2"/>
  <c r="K1541" i="2"/>
  <c r="L1541" i="2"/>
  <c r="M1541" i="2"/>
  <c r="N1541" i="2"/>
  <c r="O1541" i="2"/>
  <c r="P1541" i="2"/>
  <c r="Y1541" i="2"/>
  <c r="Z1541" i="2"/>
  <c r="AA1541" i="2"/>
  <c r="AC1541" i="2"/>
  <c r="AD1541" i="2"/>
  <c r="AE1541" i="2"/>
  <c r="AF1541" i="2"/>
  <c r="I1542" i="2"/>
  <c r="J1542" i="2"/>
  <c r="K1542" i="2"/>
  <c r="L1542" i="2"/>
  <c r="M1542" i="2"/>
  <c r="N1542" i="2"/>
  <c r="O1542" i="2"/>
  <c r="P1542" i="2"/>
  <c r="Y1542" i="2"/>
  <c r="Z1542" i="2"/>
  <c r="AA1542" i="2"/>
  <c r="AC1542" i="2"/>
  <c r="AD1542" i="2"/>
  <c r="AE1542" i="2"/>
  <c r="AF1542" i="2"/>
  <c r="I1543" i="2"/>
  <c r="J1543" i="2"/>
  <c r="K1543" i="2"/>
  <c r="L1543" i="2"/>
  <c r="M1543" i="2"/>
  <c r="N1543" i="2"/>
  <c r="O1543" i="2"/>
  <c r="P1543" i="2"/>
  <c r="Y1543" i="2"/>
  <c r="Z1543" i="2"/>
  <c r="AA1543" i="2"/>
  <c r="AC1543" i="2"/>
  <c r="AD1543" i="2"/>
  <c r="AE1543" i="2"/>
  <c r="AF1543" i="2"/>
  <c r="I1544" i="2"/>
  <c r="J1544" i="2"/>
  <c r="K1544" i="2"/>
  <c r="L1544" i="2"/>
  <c r="M1544" i="2"/>
  <c r="N1544" i="2"/>
  <c r="O1544" i="2"/>
  <c r="P1544" i="2"/>
  <c r="Y1544" i="2"/>
  <c r="Z1544" i="2"/>
  <c r="AA1544" i="2"/>
  <c r="AC1544" i="2"/>
  <c r="AD1544" i="2"/>
  <c r="AE1544" i="2"/>
  <c r="AF1544" i="2"/>
  <c r="I1545" i="2"/>
  <c r="J1545" i="2"/>
  <c r="K1545" i="2"/>
  <c r="L1545" i="2"/>
  <c r="M1545" i="2"/>
  <c r="N1545" i="2"/>
  <c r="O1545" i="2"/>
  <c r="P1545" i="2"/>
  <c r="Y1545" i="2"/>
  <c r="Z1545" i="2"/>
  <c r="AA1545" i="2"/>
  <c r="AC1545" i="2"/>
  <c r="AD1545" i="2"/>
  <c r="AE1545" i="2"/>
  <c r="AF1545" i="2"/>
  <c r="I1546" i="2"/>
  <c r="J1546" i="2"/>
  <c r="K1546" i="2"/>
  <c r="L1546" i="2"/>
  <c r="M1546" i="2"/>
  <c r="N1546" i="2"/>
  <c r="O1546" i="2"/>
  <c r="P1546" i="2"/>
  <c r="Y1546" i="2"/>
  <c r="Z1546" i="2"/>
  <c r="AA1546" i="2"/>
  <c r="AC1546" i="2"/>
  <c r="AD1546" i="2"/>
  <c r="AE1546" i="2"/>
  <c r="AF1546" i="2"/>
  <c r="I1547" i="2"/>
  <c r="J1547" i="2"/>
  <c r="K1547" i="2"/>
  <c r="L1547" i="2"/>
  <c r="M1547" i="2"/>
  <c r="N1547" i="2"/>
  <c r="O1547" i="2"/>
  <c r="P1547" i="2"/>
  <c r="Y1547" i="2"/>
  <c r="Z1547" i="2"/>
  <c r="AA1547" i="2"/>
  <c r="AC1547" i="2"/>
  <c r="AD1547" i="2"/>
  <c r="AE1547" i="2"/>
  <c r="AF1547" i="2"/>
  <c r="I1548" i="2"/>
  <c r="J1548" i="2"/>
  <c r="K1548" i="2"/>
  <c r="L1548" i="2"/>
  <c r="M1548" i="2"/>
  <c r="N1548" i="2"/>
  <c r="O1548" i="2"/>
  <c r="P1548" i="2"/>
  <c r="Y1548" i="2"/>
  <c r="Z1548" i="2"/>
  <c r="AA1548" i="2"/>
  <c r="AC1548" i="2"/>
  <c r="AD1548" i="2"/>
  <c r="AE1548" i="2"/>
  <c r="AF1548" i="2"/>
  <c r="I1549" i="2"/>
  <c r="J1549" i="2"/>
  <c r="K1549" i="2"/>
  <c r="L1549" i="2"/>
  <c r="M1549" i="2"/>
  <c r="N1549" i="2"/>
  <c r="O1549" i="2"/>
  <c r="P1549" i="2"/>
  <c r="Y1549" i="2"/>
  <c r="Z1549" i="2"/>
  <c r="AA1549" i="2"/>
  <c r="AC1549" i="2"/>
  <c r="AD1549" i="2"/>
  <c r="AE1549" i="2"/>
  <c r="AF1549" i="2"/>
  <c r="I1550" i="2"/>
  <c r="J1550" i="2"/>
  <c r="K1550" i="2"/>
  <c r="L1550" i="2"/>
  <c r="M1550" i="2"/>
  <c r="N1550" i="2"/>
  <c r="O1550" i="2"/>
  <c r="P1550" i="2"/>
  <c r="Y1550" i="2"/>
  <c r="Z1550" i="2"/>
  <c r="AA1550" i="2"/>
  <c r="AC1550" i="2"/>
  <c r="AD1550" i="2"/>
  <c r="AE1550" i="2"/>
  <c r="AF1550" i="2"/>
  <c r="I1551" i="2"/>
  <c r="J1551" i="2"/>
  <c r="K1551" i="2"/>
  <c r="L1551" i="2"/>
  <c r="M1551" i="2"/>
  <c r="N1551" i="2"/>
  <c r="O1551" i="2"/>
  <c r="P1551" i="2"/>
  <c r="Y1551" i="2"/>
  <c r="Z1551" i="2"/>
  <c r="AA1551" i="2"/>
  <c r="AC1551" i="2"/>
  <c r="AD1551" i="2"/>
  <c r="AE1551" i="2"/>
  <c r="AF1551" i="2"/>
  <c r="I1552" i="2"/>
  <c r="J1552" i="2"/>
  <c r="K1552" i="2"/>
  <c r="L1552" i="2"/>
  <c r="M1552" i="2"/>
  <c r="N1552" i="2"/>
  <c r="O1552" i="2"/>
  <c r="P1552" i="2"/>
  <c r="Y1552" i="2"/>
  <c r="Z1552" i="2"/>
  <c r="AA1552" i="2"/>
  <c r="AC1552" i="2"/>
  <c r="AD1552" i="2"/>
  <c r="AE1552" i="2"/>
  <c r="AF1552" i="2"/>
  <c r="I1553" i="2"/>
  <c r="J1553" i="2"/>
  <c r="K1553" i="2"/>
  <c r="L1553" i="2"/>
  <c r="M1553" i="2"/>
  <c r="N1553" i="2"/>
  <c r="O1553" i="2"/>
  <c r="P1553" i="2"/>
  <c r="Y1553" i="2"/>
  <c r="Z1553" i="2"/>
  <c r="AA1553" i="2"/>
  <c r="AC1553" i="2"/>
  <c r="AD1553" i="2"/>
  <c r="AE1553" i="2"/>
  <c r="AF1553" i="2"/>
  <c r="I1554" i="2"/>
  <c r="J1554" i="2"/>
  <c r="K1554" i="2"/>
  <c r="L1554" i="2"/>
  <c r="M1554" i="2"/>
  <c r="N1554" i="2"/>
  <c r="O1554" i="2"/>
  <c r="P1554" i="2"/>
  <c r="Y1554" i="2"/>
  <c r="Z1554" i="2"/>
  <c r="AA1554" i="2"/>
  <c r="AC1554" i="2"/>
  <c r="AD1554" i="2"/>
  <c r="AE1554" i="2"/>
  <c r="AF1554" i="2"/>
  <c r="I1555" i="2"/>
  <c r="J1555" i="2"/>
  <c r="K1555" i="2"/>
  <c r="L1555" i="2"/>
  <c r="M1555" i="2"/>
  <c r="N1555" i="2"/>
  <c r="O1555" i="2"/>
  <c r="P1555" i="2"/>
  <c r="Y1555" i="2"/>
  <c r="Z1555" i="2"/>
  <c r="AA1555" i="2"/>
  <c r="AC1555" i="2"/>
  <c r="AD1555" i="2"/>
  <c r="AE1555" i="2"/>
  <c r="AF1555" i="2"/>
  <c r="I1556" i="2"/>
  <c r="J1556" i="2"/>
  <c r="K1556" i="2"/>
  <c r="L1556" i="2"/>
  <c r="M1556" i="2"/>
  <c r="N1556" i="2"/>
  <c r="O1556" i="2"/>
  <c r="P1556" i="2"/>
  <c r="Y1556" i="2"/>
  <c r="Z1556" i="2"/>
  <c r="AA1556" i="2"/>
  <c r="AC1556" i="2"/>
  <c r="AD1556" i="2"/>
  <c r="AE1556" i="2"/>
  <c r="AF1556" i="2"/>
  <c r="I1557" i="2"/>
  <c r="J1557" i="2"/>
  <c r="K1557" i="2"/>
  <c r="L1557" i="2"/>
  <c r="M1557" i="2"/>
  <c r="N1557" i="2"/>
  <c r="O1557" i="2"/>
  <c r="P1557" i="2"/>
  <c r="Y1557" i="2"/>
  <c r="Z1557" i="2"/>
  <c r="AA1557" i="2"/>
  <c r="AC1557" i="2"/>
  <c r="AD1557" i="2"/>
  <c r="AE1557" i="2"/>
  <c r="AF1557" i="2"/>
  <c r="I1558" i="2"/>
  <c r="J1558" i="2"/>
  <c r="K1558" i="2"/>
  <c r="L1558" i="2"/>
  <c r="M1558" i="2"/>
  <c r="N1558" i="2"/>
  <c r="O1558" i="2"/>
  <c r="P1558" i="2"/>
  <c r="Y1558" i="2"/>
  <c r="Z1558" i="2"/>
  <c r="AA1558" i="2"/>
  <c r="AC1558" i="2"/>
  <c r="AD1558" i="2"/>
  <c r="AE1558" i="2"/>
  <c r="AF1558" i="2"/>
  <c r="I1559" i="2"/>
  <c r="J1559" i="2"/>
  <c r="K1559" i="2"/>
  <c r="L1559" i="2"/>
  <c r="M1559" i="2"/>
  <c r="N1559" i="2"/>
  <c r="O1559" i="2"/>
  <c r="P1559" i="2"/>
  <c r="Y1559" i="2"/>
  <c r="Z1559" i="2"/>
  <c r="AA1559" i="2"/>
  <c r="AC1559" i="2"/>
  <c r="AD1559" i="2"/>
  <c r="AE1559" i="2"/>
  <c r="AF1559" i="2"/>
  <c r="I1560" i="2"/>
  <c r="J1560" i="2"/>
  <c r="K1560" i="2"/>
  <c r="L1560" i="2"/>
  <c r="M1560" i="2"/>
  <c r="N1560" i="2"/>
  <c r="O1560" i="2"/>
  <c r="P1560" i="2"/>
  <c r="Y1560" i="2"/>
  <c r="Z1560" i="2"/>
  <c r="AA1560" i="2"/>
  <c r="AC1560" i="2"/>
  <c r="AD1560" i="2"/>
  <c r="AE1560" i="2"/>
  <c r="AF1560" i="2"/>
  <c r="I1561" i="2"/>
  <c r="J1561" i="2"/>
  <c r="K1561" i="2"/>
  <c r="L1561" i="2"/>
  <c r="M1561" i="2"/>
  <c r="N1561" i="2"/>
  <c r="O1561" i="2"/>
  <c r="P1561" i="2"/>
  <c r="Y1561" i="2"/>
  <c r="Z1561" i="2"/>
  <c r="AA1561" i="2"/>
  <c r="AC1561" i="2"/>
  <c r="AD1561" i="2"/>
  <c r="AE1561" i="2"/>
  <c r="AF1561" i="2"/>
  <c r="I1562" i="2"/>
  <c r="J1562" i="2"/>
  <c r="K1562" i="2"/>
  <c r="L1562" i="2"/>
  <c r="M1562" i="2"/>
  <c r="N1562" i="2"/>
  <c r="O1562" i="2"/>
  <c r="P1562" i="2"/>
  <c r="Y1562" i="2"/>
  <c r="Z1562" i="2"/>
  <c r="AA1562" i="2"/>
  <c r="AC1562" i="2"/>
  <c r="AD1562" i="2"/>
  <c r="AE1562" i="2"/>
  <c r="AF1562" i="2"/>
  <c r="I1563" i="2"/>
  <c r="J1563" i="2"/>
  <c r="K1563" i="2"/>
  <c r="L1563" i="2"/>
  <c r="M1563" i="2"/>
  <c r="N1563" i="2"/>
  <c r="O1563" i="2"/>
  <c r="P1563" i="2"/>
  <c r="Y1563" i="2"/>
  <c r="Z1563" i="2"/>
  <c r="AA1563" i="2"/>
  <c r="AC1563" i="2"/>
  <c r="AD1563" i="2"/>
  <c r="AE1563" i="2"/>
  <c r="AF1563" i="2"/>
  <c r="I1564" i="2"/>
  <c r="J1564" i="2"/>
  <c r="K1564" i="2"/>
  <c r="L1564" i="2"/>
  <c r="M1564" i="2"/>
  <c r="N1564" i="2"/>
  <c r="O1564" i="2"/>
  <c r="P1564" i="2"/>
  <c r="Y1564" i="2"/>
  <c r="Z1564" i="2"/>
  <c r="AA1564" i="2"/>
  <c r="AC1564" i="2"/>
  <c r="AD1564" i="2"/>
  <c r="AE1564" i="2"/>
  <c r="AF1564" i="2"/>
  <c r="I1565" i="2"/>
  <c r="J1565" i="2"/>
  <c r="K1565" i="2"/>
  <c r="L1565" i="2"/>
  <c r="M1565" i="2"/>
  <c r="N1565" i="2"/>
  <c r="O1565" i="2"/>
  <c r="P1565" i="2"/>
  <c r="Y1565" i="2"/>
  <c r="Z1565" i="2"/>
  <c r="AA1565" i="2"/>
  <c r="AC1565" i="2"/>
  <c r="AD1565" i="2"/>
  <c r="AE1565" i="2"/>
  <c r="AF1565" i="2"/>
  <c r="I1566" i="2"/>
  <c r="J1566" i="2"/>
  <c r="K1566" i="2"/>
  <c r="L1566" i="2"/>
  <c r="M1566" i="2"/>
  <c r="N1566" i="2"/>
  <c r="O1566" i="2"/>
  <c r="P1566" i="2"/>
  <c r="Y1566" i="2"/>
  <c r="Z1566" i="2"/>
  <c r="AA1566" i="2"/>
  <c r="AC1566" i="2"/>
  <c r="AD1566" i="2"/>
  <c r="AE1566" i="2"/>
  <c r="AF1566" i="2"/>
  <c r="I1567" i="2"/>
  <c r="J1567" i="2"/>
  <c r="K1567" i="2"/>
  <c r="L1567" i="2"/>
  <c r="M1567" i="2"/>
  <c r="N1567" i="2"/>
  <c r="O1567" i="2"/>
  <c r="P1567" i="2"/>
  <c r="Y1567" i="2"/>
  <c r="Z1567" i="2"/>
  <c r="AA1567" i="2"/>
  <c r="AC1567" i="2"/>
  <c r="AD1567" i="2"/>
  <c r="AE1567" i="2"/>
  <c r="AF1567" i="2"/>
  <c r="I1568" i="2"/>
  <c r="J1568" i="2"/>
  <c r="K1568" i="2"/>
  <c r="L1568" i="2"/>
  <c r="M1568" i="2"/>
  <c r="N1568" i="2"/>
  <c r="O1568" i="2"/>
  <c r="P1568" i="2"/>
  <c r="Y1568" i="2"/>
  <c r="Z1568" i="2"/>
  <c r="AA1568" i="2"/>
  <c r="AC1568" i="2"/>
  <c r="AD1568" i="2"/>
  <c r="AE1568" i="2"/>
  <c r="AF1568" i="2"/>
  <c r="I1569" i="2"/>
  <c r="J1569" i="2"/>
  <c r="K1569" i="2"/>
  <c r="L1569" i="2"/>
  <c r="M1569" i="2"/>
  <c r="N1569" i="2"/>
  <c r="O1569" i="2"/>
  <c r="P1569" i="2"/>
  <c r="Y1569" i="2"/>
  <c r="Z1569" i="2"/>
  <c r="AA1569" i="2"/>
  <c r="AC1569" i="2"/>
  <c r="AD1569" i="2"/>
  <c r="AE1569" i="2"/>
  <c r="AF1569" i="2"/>
  <c r="I1570" i="2"/>
  <c r="J1570" i="2"/>
  <c r="K1570" i="2"/>
  <c r="L1570" i="2"/>
  <c r="M1570" i="2"/>
  <c r="N1570" i="2"/>
  <c r="O1570" i="2"/>
  <c r="P1570" i="2"/>
  <c r="Y1570" i="2"/>
  <c r="Z1570" i="2"/>
  <c r="AA1570" i="2"/>
  <c r="AC1570" i="2"/>
  <c r="AD1570" i="2"/>
  <c r="AE1570" i="2"/>
  <c r="AF1570" i="2"/>
  <c r="I1571" i="2"/>
  <c r="J1571" i="2"/>
  <c r="K1571" i="2"/>
  <c r="L1571" i="2"/>
  <c r="M1571" i="2"/>
  <c r="N1571" i="2"/>
  <c r="O1571" i="2"/>
  <c r="P1571" i="2"/>
  <c r="Y1571" i="2"/>
  <c r="Z1571" i="2"/>
  <c r="AA1571" i="2"/>
  <c r="AC1571" i="2"/>
  <c r="AD1571" i="2"/>
  <c r="AE1571" i="2"/>
  <c r="AF1571" i="2"/>
  <c r="I1572" i="2"/>
  <c r="J1572" i="2"/>
  <c r="K1572" i="2"/>
  <c r="L1572" i="2"/>
  <c r="M1572" i="2"/>
  <c r="N1572" i="2"/>
  <c r="O1572" i="2"/>
  <c r="P1572" i="2"/>
  <c r="Y1572" i="2"/>
  <c r="Z1572" i="2"/>
  <c r="AA1572" i="2"/>
  <c r="AC1572" i="2"/>
  <c r="AD1572" i="2"/>
  <c r="AE1572" i="2"/>
  <c r="AF1572" i="2"/>
  <c r="I1573" i="2"/>
  <c r="J1573" i="2"/>
  <c r="K1573" i="2"/>
  <c r="L1573" i="2"/>
  <c r="M1573" i="2"/>
  <c r="N1573" i="2"/>
  <c r="O1573" i="2"/>
  <c r="P1573" i="2"/>
  <c r="Y1573" i="2"/>
  <c r="Z1573" i="2"/>
  <c r="AA1573" i="2"/>
  <c r="AC1573" i="2"/>
  <c r="AD1573" i="2"/>
  <c r="AE1573" i="2"/>
  <c r="AF1573" i="2"/>
  <c r="I1574" i="2"/>
  <c r="J1574" i="2"/>
  <c r="K1574" i="2"/>
  <c r="L1574" i="2"/>
  <c r="M1574" i="2"/>
  <c r="N1574" i="2"/>
  <c r="O1574" i="2"/>
  <c r="P1574" i="2"/>
  <c r="Y1574" i="2"/>
  <c r="Z1574" i="2"/>
  <c r="AA1574" i="2"/>
  <c r="AC1574" i="2"/>
  <c r="AD1574" i="2"/>
  <c r="AE1574" i="2"/>
  <c r="AF1574" i="2"/>
  <c r="I1575" i="2"/>
  <c r="J1575" i="2"/>
  <c r="K1575" i="2"/>
  <c r="L1575" i="2"/>
  <c r="M1575" i="2"/>
  <c r="N1575" i="2"/>
  <c r="O1575" i="2"/>
  <c r="P1575" i="2"/>
  <c r="Y1575" i="2"/>
  <c r="Z1575" i="2"/>
  <c r="AA1575" i="2"/>
  <c r="AC1575" i="2"/>
  <c r="AD1575" i="2"/>
  <c r="AE1575" i="2"/>
  <c r="AF1575" i="2"/>
  <c r="I1576" i="2"/>
  <c r="J1576" i="2"/>
  <c r="K1576" i="2"/>
  <c r="L1576" i="2"/>
  <c r="M1576" i="2"/>
  <c r="N1576" i="2"/>
  <c r="O1576" i="2"/>
  <c r="P1576" i="2"/>
  <c r="Y1576" i="2"/>
  <c r="Z1576" i="2"/>
  <c r="AA1576" i="2"/>
  <c r="AC1576" i="2"/>
  <c r="AD1576" i="2"/>
  <c r="AE1576" i="2"/>
  <c r="AF1576" i="2"/>
  <c r="I1577" i="2"/>
  <c r="J1577" i="2"/>
  <c r="K1577" i="2"/>
  <c r="L1577" i="2"/>
  <c r="M1577" i="2"/>
  <c r="N1577" i="2"/>
  <c r="O1577" i="2"/>
  <c r="P1577" i="2"/>
  <c r="Y1577" i="2"/>
  <c r="Z1577" i="2"/>
  <c r="AA1577" i="2"/>
  <c r="AC1577" i="2"/>
  <c r="AD1577" i="2"/>
  <c r="AE1577" i="2"/>
  <c r="AF1577" i="2"/>
  <c r="I1578" i="2"/>
  <c r="J1578" i="2"/>
  <c r="K1578" i="2"/>
  <c r="L1578" i="2"/>
  <c r="M1578" i="2"/>
  <c r="N1578" i="2"/>
  <c r="O1578" i="2"/>
  <c r="P1578" i="2"/>
  <c r="Y1578" i="2"/>
  <c r="Z1578" i="2"/>
  <c r="AA1578" i="2"/>
  <c r="AC1578" i="2"/>
  <c r="AD1578" i="2"/>
  <c r="AE1578" i="2"/>
  <c r="AF1578" i="2"/>
  <c r="I1579" i="2"/>
  <c r="J1579" i="2"/>
  <c r="K1579" i="2"/>
  <c r="L1579" i="2"/>
  <c r="M1579" i="2"/>
  <c r="N1579" i="2"/>
  <c r="O1579" i="2"/>
  <c r="P1579" i="2"/>
  <c r="Y1579" i="2"/>
  <c r="Z1579" i="2"/>
  <c r="AA1579" i="2"/>
  <c r="AC1579" i="2"/>
  <c r="AD1579" i="2"/>
  <c r="AE1579" i="2"/>
  <c r="AF1579" i="2"/>
  <c r="I1580" i="2"/>
  <c r="J1580" i="2"/>
  <c r="K1580" i="2"/>
  <c r="L1580" i="2"/>
  <c r="M1580" i="2"/>
  <c r="N1580" i="2"/>
  <c r="O1580" i="2"/>
  <c r="P1580" i="2"/>
  <c r="Y1580" i="2"/>
  <c r="Z1580" i="2"/>
  <c r="AA1580" i="2"/>
  <c r="AC1580" i="2"/>
  <c r="AD1580" i="2"/>
  <c r="AE1580" i="2"/>
  <c r="AF1580" i="2"/>
  <c r="I1581" i="2"/>
  <c r="J1581" i="2"/>
  <c r="K1581" i="2"/>
  <c r="L1581" i="2"/>
  <c r="M1581" i="2"/>
  <c r="N1581" i="2"/>
  <c r="O1581" i="2"/>
  <c r="P1581" i="2"/>
  <c r="Y1581" i="2"/>
  <c r="Z1581" i="2"/>
  <c r="AA1581" i="2"/>
  <c r="AC1581" i="2"/>
  <c r="AD1581" i="2"/>
  <c r="AE1581" i="2"/>
  <c r="AF1581" i="2"/>
  <c r="I1582" i="2"/>
  <c r="J1582" i="2"/>
  <c r="K1582" i="2"/>
  <c r="L1582" i="2"/>
  <c r="M1582" i="2"/>
  <c r="N1582" i="2"/>
  <c r="O1582" i="2"/>
  <c r="P1582" i="2"/>
  <c r="Y1582" i="2"/>
  <c r="Z1582" i="2"/>
  <c r="AA1582" i="2"/>
  <c r="AC1582" i="2"/>
  <c r="AD1582" i="2"/>
  <c r="AE1582" i="2"/>
  <c r="AF1582" i="2"/>
  <c r="I1583" i="2"/>
  <c r="J1583" i="2"/>
  <c r="K1583" i="2"/>
  <c r="L1583" i="2"/>
  <c r="M1583" i="2"/>
  <c r="N1583" i="2"/>
  <c r="O1583" i="2"/>
  <c r="P1583" i="2"/>
  <c r="Y1583" i="2"/>
  <c r="Z1583" i="2"/>
  <c r="AA1583" i="2"/>
  <c r="AC1583" i="2"/>
  <c r="AD1583" i="2"/>
  <c r="AE1583" i="2"/>
  <c r="AF1583" i="2"/>
  <c r="I1584" i="2"/>
  <c r="J1584" i="2"/>
  <c r="K1584" i="2"/>
  <c r="L1584" i="2"/>
  <c r="M1584" i="2"/>
  <c r="N1584" i="2"/>
  <c r="O1584" i="2"/>
  <c r="P1584" i="2"/>
  <c r="Y1584" i="2"/>
  <c r="Z1584" i="2"/>
  <c r="AA1584" i="2"/>
  <c r="AC1584" i="2"/>
  <c r="AD1584" i="2"/>
  <c r="AE1584" i="2"/>
  <c r="AF1584" i="2"/>
  <c r="I1585" i="2"/>
  <c r="J1585" i="2"/>
  <c r="K1585" i="2"/>
  <c r="L1585" i="2"/>
  <c r="M1585" i="2"/>
  <c r="N1585" i="2"/>
  <c r="O1585" i="2"/>
  <c r="P1585" i="2"/>
  <c r="Y1585" i="2"/>
  <c r="Z1585" i="2"/>
  <c r="AA1585" i="2"/>
  <c r="AC1585" i="2"/>
  <c r="AD1585" i="2"/>
  <c r="AE1585" i="2"/>
  <c r="AF1585" i="2"/>
  <c r="I1586" i="2"/>
  <c r="J1586" i="2"/>
  <c r="K1586" i="2"/>
  <c r="L1586" i="2"/>
  <c r="M1586" i="2"/>
  <c r="N1586" i="2"/>
  <c r="O1586" i="2"/>
  <c r="P1586" i="2"/>
  <c r="Y1586" i="2"/>
  <c r="Z1586" i="2"/>
  <c r="AA1586" i="2"/>
  <c r="AC1586" i="2"/>
  <c r="AD1586" i="2"/>
  <c r="AE1586" i="2"/>
  <c r="AF1586" i="2"/>
  <c r="I1587" i="2"/>
  <c r="J1587" i="2"/>
  <c r="K1587" i="2"/>
  <c r="L1587" i="2"/>
  <c r="M1587" i="2"/>
  <c r="N1587" i="2"/>
  <c r="O1587" i="2"/>
  <c r="P1587" i="2"/>
  <c r="Y1587" i="2"/>
  <c r="Z1587" i="2"/>
  <c r="AA1587" i="2"/>
  <c r="AC1587" i="2"/>
  <c r="AD1587" i="2"/>
  <c r="AE1587" i="2"/>
  <c r="AF1587" i="2"/>
  <c r="I1588" i="2"/>
  <c r="J1588" i="2"/>
  <c r="K1588" i="2"/>
  <c r="L1588" i="2"/>
  <c r="M1588" i="2"/>
  <c r="N1588" i="2"/>
  <c r="O1588" i="2"/>
  <c r="P1588" i="2"/>
  <c r="Y1588" i="2"/>
  <c r="Z1588" i="2"/>
  <c r="AA1588" i="2"/>
  <c r="AC1588" i="2"/>
  <c r="AD1588" i="2"/>
  <c r="AE1588" i="2"/>
  <c r="AF1588" i="2"/>
  <c r="I1589" i="2"/>
  <c r="J1589" i="2"/>
  <c r="K1589" i="2"/>
  <c r="L1589" i="2"/>
  <c r="M1589" i="2"/>
  <c r="N1589" i="2"/>
  <c r="O1589" i="2"/>
  <c r="P1589" i="2"/>
  <c r="Y1589" i="2"/>
  <c r="Z1589" i="2"/>
  <c r="AA1589" i="2"/>
  <c r="AC1589" i="2"/>
  <c r="AD1589" i="2"/>
  <c r="AE1589" i="2"/>
  <c r="AF1589" i="2"/>
  <c r="I1590" i="2"/>
  <c r="J1590" i="2"/>
  <c r="K1590" i="2"/>
  <c r="L1590" i="2"/>
  <c r="M1590" i="2"/>
  <c r="N1590" i="2"/>
  <c r="O1590" i="2"/>
  <c r="P1590" i="2"/>
  <c r="Y1590" i="2"/>
  <c r="Z1590" i="2"/>
  <c r="AA1590" i="2"/>
  <c r="AC1590" i="2"/>
  <c r="AD1590" i="2"/>
  <c r="AE1590" i="2"/>
  <c r="AF1590" i="2"/>
  <c r="I1591" i="2"/>
  <c r="J1591" i="2"/>
  <c r="K1591" i="2"/>
  <c r="L1591" i="2"/>
  <c r="M1591" i="2"/>
  <c r="N1591" i="2"/>
  <c r="O1591" i="2"/>
  <c r="P1591" i="2"/>
  <c r="Y1591" i="2"/>
  <c r="Z1591" i="2"/>
  <c r="AA1591" i="2"/>
  <c r="AC1591" i="2"/>
  <c r="AD1591" i="2"/>
  <c r="AE1591" i="2"/>
  <c r="AF1591" i="2"/>
  <c r="I1592" i="2"/>
  <c r="J1592" i="2"/>
  <c r="K1592" i="2"/>
  <c r="L1592" i="2"/>
  <c r="M1592" i="2"/>
  <c r="N1592" i="2"/>
  <c r="O1592" i="2"/>
  <c r="P1592" i="2"/>
  <c r="Y1592" i="2"/>
  <c r="Z1592" i="2"/>
  <c r="AA1592" i="2"/>
  <c r="AC1592" i="2"/>
  <c r="AD1592" i="2"/>
  <c r="AE1592" i="2"/>
  <c r="AF1592" i="2"/>
  <c r="I1593" i="2"/>
  <c r="J1593" i="2"/>
  <c r="K1593" i="2"/>
  <c r="L1593" i="2"/>
  <c r="M1593" i="2"/>
  <c r="N1593" i="2"/>
  <c r="O1593" i="2"/>
  <c r="P1593" i="2"/>
  <c r="Y1593" i="2"/>
  <c r="Z1593" i="2"/>
  <c r="AA1593" i="2"/>
  <c r="AC1593" i="2"/>
  <c r="AD1593" i="2"/>
  <c r="AE1593" i="2"/>
  <c r="AF1593" i="2"/>
  <c r="I1594" i="2"/>
  <c r="J1594" i="2"/>
  <c r="K1594" i="2"/>
  <c r="L1594" i="2"/>
  <c r="M1594" i="2"/>
  <c r="N1594" i="2"/>
  <c r="O1594" i="2"/>
  <c r="P1594" i="2"/>
  <c r="Y1594" i="2"/>
  <c r="Z1594" i="2"/>
  <c r="AA1594" i="2"/>
  <c r="AC1594" i="2"/>
  <c r="AD1594" i="2"/>
  <c r="AE1594" i="2"/>
  <c r="AF1594" i="2"/>
  <c r="I1595" i="2"/>
  <c r="J1595" i="2"/>
  <c r="K1595" i="2"/>
  <c r="L1595" i="2"/>
  <c r="M1595" i="2"/>
  <c r="N1595" i="2"/>
  <c r="O1595" i="2"/>
  <c r="P1595" i="2"/>
  <c r="Y1595" i="2"/>
  <c r="Z1595" i="2"/>
  <c r="AA1595" i="2"/>
  <c r="AC1595" i="2"/>
  <c r="AD1595" i="2"/>
  <c r="AE1595" i="2"/>
  <c r="AF1595" i="2"/>
  <c r="I1596" i="2"/>
  <c r="J1596" i="2"/>
  <c r="K1596" i="2"/>
  <c r="L1596" i="2"/>
  <c r="M1596" i="2"/>
  <c r="N1596" i="2"/>
  <c r="O1596" i="2"/>
  <c r="P1596" i="2"/>
  <c r="Y1596" i="2"/>
  <c r="Z1596" i="2"/>
  <c r="AA1596" i="2"/>
  <c r="AC1596" i="2"/>
  <c r="AD1596" i="2"/>
  <c r="AE1596" i="2"/>
  <c r="AF1596" i="2"/>
  <c r="I1597" i="2"/>
  <c r="J1597" i="2"/>
  <c r="K1597" i="2"/>
  <c r="L1597" i="2"/>
  <c r="M1597" i="2"/>
  <c r="N1597" i="2"/>
  <c r="O1597" i="2"/>
  <c r="P1597" i="2"/>
  <c r="Y1597" i="2"/>
  <c r="Z1597" i="2"/>
  <c r="AA1597" i="2"/>
  <c r="AC1597" i="2"/>
  <c r="AD1597" i="2"/>
  <c r="AE1597" i="2"/>
  <c r="AF1597" i="2"/>
  <c r="I1598" i="2"/>
  <c r="J1598" i="2"/>
  <c r="K1598" i="2"/>
  <c r="L1598" i="2"/>
  <c r="M1598" i="2"/>
  <c r="N1598" i="2"/>
  <c r="O1598" i="2"/>
  <c r="P1598" i="2"/>
  <c r="Y1598" i="2"/>
  <c r="Z1598" i="2"/>
  <c r="AA1598" i="2"/>
  <c r="AC1598" i="2"/>
  <c r="AD1598" i="2"/>
  <c r="AE1598" i="2"/>
  <c r="AF1598" i="2"/>
  <c r="I1599" i="2"/>
  <c r="J1599" i="2"/>
  <c r="K1599" i="2"/>
  <c r="L1599" i="2"/>
  <c r="M1599" i="2"/>
  <c r="N1599" i="2"/>
  <c r="O1599" i="2"/>
  <c r="P1599" i="2"/>
  <c r="Y1599" i="2"/>
  <c r="Z1599" i="2"/>
  <c r="AA1599" i="2"/>
  <c r="AC1599" i="2"/>
  <c r="AD1599" i="2"/>
  <c r="AE1599" i="2"/>
  <c r="AF1599" i="2"/>
  <c r="I1600" i="2"/>
  <c r="J1600" i="2"/>
  <c r="K1600" i="2"/>
  <c r="L1600" i="2"/>
  <c r="M1600" i="2"/>
  <c r="N1600" i="2"/>
  <c r="O1600" i="2"/>
  <c r="P1600" i="2"/>
  <c r="Y1600" i="2"/>
  <c r="Z1600" i="2"/>
  <c r="AA1600" i="2"/>
  <c r="AC1600" i="2"/>
  <c r="AD1600" i="2"/>
  <c r="AE1600" i="2"/>
  <c r="AF1600" i="2"/>
  <c r="I1601" i="2"/>
  <c r="J1601" i="2"/>
  <c r="K1601" i="2"/>
  <c r="L1601" i="2"/>
  <c r="M1601" i="2"/>
  <c r="N1601" i="2"/>
  <c r="O1601" i="2"/>
  <c r="P1601" i="2"/>
  <c r="Y1601" i="2"/>
  <c r="Z1601" i="2"/>
  <c r="AA1601" i="2"/>
  <c r="AC1601" i="2"/>
  <c r="AD1601" i="2"/>
  <c r="AE1601" i="2"/>
  <c r="AF1601" i="2"/>
  <c r="I1602" i="2"/>
  <c r="J1602" i="2"/>
  <c r="K1602" i="2"/>
  <c r="L1602" i="2"/>
  <c r="M1602" i="2"/>
  <c r="N1602" i="2"/>
  <c r="O1602" i="2"/>
  <c r="P1602" i="2"/>
  <c r="Y1602" i="2"/>
  <c r="Z1602" i="2"/>
  <c r="AA1602" i="2"/>
  <c r="AC1602" i="2"/>
  <c r="AD1602" i="2"/>
  <c r="AE1602" i="2"/>
  <c r="AF1602" i="2"/>
  <c r="I1603" i="2"/>
  <c r="J1603" i="2"/>
  <c r="K1603" i="2"/>
  <c r="L1603" i="2"/>
  <c r="M1603" i="2"/>
  <c r="N1603" i="2"/>
  <c r="O1603" i="2"/>
  <c r="P1603" i="2"/>
  <c r="Y1603" i="2"/>
  <c r="Z1603" i="2"/>
  <c r="AA1603" i="2"/>
  <c r="AC1603" i="2"/>
  <c r="AD1603" i="2"/>
  <c r="AE1603" i="2"/>
  <c r="AF1603" i="2"/>
  <c r="I1604" i="2"/>
  <c r="J1604" i="2"/>
  <c r="K1604" i="2"/>
  <c r="L1604" i="2"/>
  <c r="M1604" i="2"/>
  <c r="N1604" i="2"/>
  <c r="O1604" i="2"/>
  <c r="P1604" i="2"/>
  <c r="Y1604" i="2"/>
  <c r="Z1604" i="2"/>
  <c r="AA1604" i="2"/>
  <c r="AC1604" i="2"/>
  <c r="AD1604" i="2"/>
  <c r="AE1604" i="2"/>
  <c r="AF1604" i="2"/>
  <c r="I1605" i="2"/>
  <c r="J1605" i="2"/>
  <c r="K1605" i="2"/>
  <c r="L1605" i="2"/>
  <c r="M1605" i="2"/>
  <c r="N1605" i="2"/>
  <c r="O1605" i="2"/>
  <c r="P1605" i="2"/>
  <c r="Y1605" i="2"/>
  <c r="Z1605" i="2"/>
  <c r="AA1605" i="2"/>
  <c r="AC1605" i="2"/>
  <c r="AD1605" i="2"/>
  <c r="AE1605" i="2"/>
  <c r="AF1605" i="2"/>
  <c r="I1606" i="2"/>
  <c r="J1606" i="2"/>
  <c r="K1606" i="2"/>
  <c r="L1606" i="2"/>
  <c r="M1606" i="2"/>
  <c r="N1606" i="2"/>
  <c r="O1606" i="2"/>
  <c r="P1606" i="2"/>
  <c r="Y1606" i="2"/>
  <c r="Z1606" i="2"/>
  <c r="AA1606" i="2"/>
  <c r="AC1606" i="2"/>
  <c r="AD1606" i="2"/>
  <c r="AE1606" i="2"/>
  <c r="AF1606" i="2"/>
  <c r="I1607" i="2"/>
  <c r="J1607" i="2"/>
  <c r="K1607" i="2"/>
  <c r="L1607" i="2"/>
  <c r="M1607" i="2"/>
  <c r="N1607" i="2"/>
  <c r="O1607" i="2"/>
  <c r="P1607" i="2"/>
  <c r="Y1607" i="2"/>
  <c r="Z1607" i="2"/>
  <c r="AA1607" i="2"/>
  <c r="AC1607" i="2"/>
  <c r="AD1607" i="2"/>
  <c r="AE1607" i="2"/>
  <c r="AF1607" i="2"/>
  <c r="I1608" i="2"/>
  <c r="J1608" i="2"/>
  <c r="K1608" i="2"/>
  <c r="L1608" i="2"/>
  <c r="M1608" i="2"/>
  <c r="N1608" i="2"/>
  <c r="O1608" i="2"/>
  <c r="P1608" i="2"/>
  <c r="Y1608" i="2"/>
  <c r="Z1608" i="2"/>
  <c r="AA1608" i="2"/>
  <c r="AC1608" i="2"/>
  <c r="AD1608" i="2"/>
  <c r="AE1608" i="2"/>
  <c r="AF1608" i="2"/>
  <c r="I1609" i="2"/>
  <c r="J1609" i="2"/>
  <c r="K1609" i="2"/>
  <c r="L1609" i="2"/>
  <c r="M1609" i="2"/>
  <c r="N1609" i="2"/>
  <c r="O1609" i="2"/>
  <c r="P1609" i="2"/>
  <c r="Y1609" i="2"/>
  <c r="Z1609" i="2"/>
  <c r="AA1609" i="2"/>
  <c r="AC1609" i="2"/>
  <c r="AD1609" i="2"/>
  <c r="AE1609" i="2"/>
  <c r="AF1609" i="2"/>
  <c r="I1610" i="2"/>
  <c r="J1610" i="2"/>
  <c r="K1610" i="2"/>
  <c r="L1610" i="2"/>
  <c r="M1610" i="2"/>
  <c r="N1610" i="2"/>
  <c r="O1610" i="2"/>
  <c r="P1610" i="2"/>
  <c r="Y1610" i="2"/>
  <c r="Z1610" i="2"/>
  <c r="AA1610" i="2"/>
  <c r="AC1610" i="2"/>
  <c r="AD1610" i="2"/>
  <c r="AE1610" i="2"/>
  <c r="AF1610" i="2"/>
  <c r="I1611" i="2"/>
  <c r="J1611" i="2"/>
  <c r="K1611" i="2"/>
  <c r="L1611" i="2"/>
  <c r="M1611" i="2"/>
  <c r="N1611" i="2"/>
  <c r="O1611" i="2"/>
  <c r="P1611" i="2"/>
  <c r="Y1611" i="2"/>
  <c r="Z1611" i="2"/>
  <c r="AA1611" i="2"/>
  <c r="AC1611" i="2"/>
  <c r="AD1611" i="2"/>
  <c r="AE1611" i="2"/>
  <c r="AF1611" i="2"/>
  <c r="I1612" i="2"/>
  <c r="J1612" i="2"/>
  <c r="K1612" i="2"/>
  <c r="L1612" i="2"/>
  <c r="M1612" i="2"/>
  <c r="N1612" i="2"/>
  <c r="O1612" i="2"/>
  <c r="P1612" i="2"/>
  <c r="Y1612" i="2"/>
  <c r="Z1612" i="2"/>
  <c r="AA1612" i="2"/>
  <c r="AC1612" i="2"/>
  <c r="AD1612" i="2"/>
  <c r="AE1612" i="2"/>
  <c r="AF1612" i="2"/>
  <c r="I1613" i="2"/>
  <c r="J1613" i="2"/>
  <c r="K1613" i="2"/>
  <c r="L1613" i="2"/>
  <c r="M1613" i="2"/>
  <c r="N1613" i="2"/>
  <c r="O1613" i="2"/>
  <c r="P1613" i="2"/>
  <c r="Y1613" i="2"/>
  <c r="Z1613" i="2"/>
  <c r="AA1613" i="2"/>
  <c r="AC1613" i="2"/>
  <c r="AD1613" i="2"/>
  <c r="AE1613" i="2"/>
  <c r="AF1613" i="2"/>
  <c r="I1614" i="2"/>
  <c r="J1614" i="2"/>
  <c r="K1614" i="2"/>
  <c r="L1614" i="2"/>
  <c r="M1614" i="2"/>
  <c r="N1614" i="2"/>
  <c r="O1614" i="2"/>
  <c r="P1614" i="2"/>
  <c r="Y1614" i="2"/>
  <c r="Z1614" i="2"/>
  <c r="AA1614" i="2"/>
  <c r="AC1614" i="2"/>
  <c r="AD1614" i="2"/>
  <c r="AE1614" i="2"/>
  <c r="AF1614" i="2"/>
  <c r="I1615" i="2"/>
  <c r="J1615" i="2"/>
  <c r="K1615" i="2"/>
  <c r="L1615" i="2"/>
  <c r="M1615" i="2"/>
  <c r="N1615" i="2"/>
  <c r="O1615" i="2"/>
  <c r="P1615" i="2"/>
  <c r="Y1615" i="2"/>
  <c r="Z1615" i="2"/>
  <c r="AA1615" i="2"/>
  <c r="AC1615" i="2"/>
  <c r="AD1615" i="2"/>
  <c r="AE1615" i="2"/>
  <c r="AF1615" i="2"/>
  <c r="I1616" i="2"/>
  <c r="J1616" i="2"/>
  <c r="K1616" i="2"/>
  <c r="L1616" i="2"/>
  <c r="M1616" i="2"/>
  <c r="N1616" i="2"/>
  <c r="O1616" i="2"/>
  <c r="P1616" i="2"/>
  <c r="Y1616" i="2"/>
  <c r="Z1616" i="2"/>
  <c r="AA1616" i="2"/>
  <c r="AC1616" i="2"/>
  <c r="AD1616" i="2"/>
  <c r="AE1616" i="2"/>
  <c r="AF1616" i="2"/>
  <c r="I1617" i="2"/>
  <c r="J1617" i="2"/>
  <c r="K1617" i="2"/>
  <c r="L1617" i="2"/>
  <c r="M1617" i="2"/>
  <c r="N1617" i="2"/>
  <c r="O1617" i="2"/>
  <c r="P1617" i="2"/>
  <c r="Y1617" i="2"/>
  <c r="Z1617" i="2"/>
  <c r="AA1617" i="2"/>
  <c r="AC1617" i="2"/>
  <c r="AD1617" i="2"/>
  <c r="AE1617" i="2"/>
  <c r="AF1617" i="2"/>
  <c r="I1618" i="2"/>
  <c r="J1618" i="2"/>
  <c r="K1618" i="2"/>
  <c r="L1618" i="2"/>
  <c r="M1618" i="2"/>
  <c r="N1618" i="2"/>
  <c r="O1618" i="2"/>
  <c r="P1618" i="2"/>
  <c r="Y1618" i="2"/>
  <c r="Z1618" i="2"/>
  <c r="AA1618" i="2"/>
  <c r="AC1618" i="2"/>
  <c r="AD1618" i="2"/>
  <c r="AE1618" i="2"/>
  <c r="AF1618" i="2"/>
  <c r="I1619" i="2"/>
  <c r="J1619" i="2"/>
  <c r="K1619" i="2"/>
  <c r="L1619" i="2"/>
  <c r="M1619" i="2"/>
  <c r="N1619" i="2"/>
  <c r="O1619" i="2"/>
  <c r="P1619" i="2"/>
  <c r="Y1619" i="2"/>
  <c r="Z1619" i="2"/>
  <c r="AA1619" i="2"/>
  <c r="AC1619" i="2"/>
  <c r="AD1619" i="2"/>
  <c r="AE1619" i="2"/>
  <c r="AF1619" i="2"/>
  <c r="I1620" i="2"/>
  <c r="J1620" i="2"/>
  <c r="K1620" i="2"/>
  <c r="L1620" i="2"/>
  <c r="M1620" i="2"/>
  <c r="N1620" i="2"/>
  <c r="O1620" i="2"/>
  <c r="P1620" i="2"/>
  <c r="Y1620" i="2"/>
  <c r="Z1620" i="2"/>
  <c r="AA1620" i="2"/>
  <c r="AC1620" i="2"/>
  <c r="AD1620" i="2"/>
  <c r="AE1620" i="2"/>
  <c r="AF1620" i="2"/>
  <c r="I1621" i="2"/>
  <c r="J1621" i="2"/>
  <c r="K1621" i="2"/>
  <c r="L1621" i="2"/>
  <c r="M1621" i="2"/>
  <c r="N1621" i="2"/>
  <c r="O1621" i="2"/>
  <c r="P1621" i="2"/>
  <c r="Y1621" i="2"/>
  <c r="Z1621" i="2"/>
  <c r="AA1621" i="2"/>
  <c r="AC1621" i="2"/>
  <c r="AD1621" i="2"/>
  <c r="AE1621" i="2"/>
  <c r="AF1621" i="2"/>
  <c r="I1622" i="2"/>
  <c r="J1622" i="2"/>
  <c r="K1622" i="2"/>
  <c r="L1622" i="2"/>
  <c r="M1622" i="2"/>
  <c r="N1622" i="2"/>
  <c r="O1622" i="2"/>
  <c r="P1622" i="2"/>
  <c r="Y1622" i="2"/>
  <c r="Z1622" i="2"/>
  <c r="AA1622" i="2"/>
  <c r="AC1622" i="2"/>
  <c r="AD1622" i="2"/>
  <c r="AE1622" i="2"/>
  <c r="AF1622" i="2"/>
  <c r="I1623" i="2"/>
  <c r="J1623" i="2"/>
  <c r="K1623" i="2"/>
  <c r="L1623" i="2"/>
  <c r="M1623" i="2"/>
  <c r="N1623" i="2"/>
  <c r="O1623" i="2"/>
  <c r="P1623" i="2"/>
  <c r="Y1623" i="2"/>
  <c r="Z1623" i="2"/>
  <c r="AA1623" i="2"/>
  <c r="AC1623" i="2"/>
  <c r="AD1623" i="2"/>
  <c r="AE1623" i="2"/>
  <c r="AF1623" i="2"/>
  <c r="I1624" i="2"/>
  <c r="J1624" i="2"/>
  <c r="K1624" i="2"/>
  <c r="L1624" i="2"/>
  <c r="M1624" i="2"/>
  <c r="N1624" i="2"/>
  <c r="O1624" i="2"/>
  <c r="P1624" i="2"/>
  <c r="Y1624" i="2"/>
  <c r="Z1624" i="2"/>
  <c r="AA1624" i="2"/>
  <c r="AC1624" i="2"/>
  <c r="AD1624" i="2"/>
  <c r="AE1624" i="2"/>
  <c r="AF1624" i="2"/>
  <c r="I1625" i="2"/>
  <c r="J1625" i="2"/>
  <c r="K1625" i="2"/>
  <c r="L1625" i="2"/>
  <c r="M1625" i="2"/>
  <c r="N1625" i="2"/>
  <c r="O1625" i="2"/>
  <c r="P1625" i="2"/>
  <c r="Y1625" i="2"/>
  <c r="Z1625" i="2"/>
  <c r="AA1625" i="2"/>
  <c r="AC1625" i="2"/>
  <c r="AD1625" i="2"/>
  <c r="AE1625" i="2"/>
  <c r="AF1625" i="2"/>
  <c r="I1626" i="2"/>
  <c r="J1626" i="2"/>
  <c r="K1626" i="2"/>
  <c r="L1626" i="2"/>
  <c r="M1626" i="2"/>
  <c r="N1626" i="2"/>
  <c r="O1626" i="2"/>
  <c r="P1626" i="2"/>
  <c r="Y1626" i="2"/>
  <c r="Z1626" i="2"/>
  <c r="AA1626" i="2"/>
  <c r="AC1626" i="2"/>
  <c r="AD1626" i="2"/>
  <c r="AE1626" i="2"/>
  <c r="AF1626" i="2"/>
  <c r="I1627" i="2"/>
  <c r="J1627" i="2"/>
  <c r="K1627" i="2"/>
  <c r="L1627" i="2"/>
  <c r="M1627" i="2"/>
  <c r="N1627" i="2"/>
  <c r="O1627" i="2"/>
  <c r="P1627" i="2"/>
  <c r="Y1627" i="2"/>
  <c r="Z1627" i="2"/>
  <c r="AA1627" i="2"/>
  <c r="AC1627" i="2"/>
  <c r="AD1627" i="2"/>
  <c r="AE1627" i="2"/>
  <c r="AF1627" i="2"/>
  <c r="I1628" i="2"/>
  <c r="J1628" i="2"/>
  <c r="K1628" i="2"/>
  <c r="L1628" i="2"/>
  <c r="M1628" i="2"/>
  <c r="N1628" i="2"/>
  <c r="O1628" i="2"/>
  <c r="P1628" i="2"/>
  <c r="Y1628" i="2"/>
  <c r="Z1628" i="2"/>
  <c r="AA1628" i="2"/>
  <c r="AC1628" i="2"/>
  <c r="AD1628" i="2"/>
  <c r="AE1628" i="2"/>
  <c r="AF1628" i="2"/>
  <c r="I1629" i="2"/>
  <c r="J1629" i="2"/>
  <c r="K1629" i="2"/>
  <c r="L1629" i="2"/>
  <c r="M1629" i="2"/>
  <c r="N1629" i="2"/>
  <c r="O1629" i="2"/>
  <c r="P1629" i="2"/>
  <c r="Y1629" i="2"/>
  <c r="Z1629" i="2"/>
  <c r="AA1629" i="2"/>
  <c r="AC1629" i="2"/>
  <c r="AD1629" i="2"/>
  <c r="AE1629" i="2"/>
  <c r="AF1629" i="2"/>
  <c r="I1630" i="2"/>
  <c r="J1630" i="2"/>
  <c r="K1630" i="2"/>
  <c r="L1630" i="2"/>
  <c r="M1630" i="2"/>
  <c r="N1630" i="2"/>
  <c r="O1630" i="2"/>
  <c r="P1630" i="2"/>
  <c r="Y1630" i="2"/>
  <c r="Z1630" i="2"/>
  <c r="AA1630" i="2"/>
  <c r="AC1630" i="2"/>
  <c r="AD1630" i="2"/>
  <c r="AE1630" i="2"/>
  <c r="AF1630" i="2"/>
  <c r="I1631" i="2"/>
  <c r="J1631" i="2"/>
  <c r="K1631" i="2"/>
  <c r="L1631" i="2"/>
  <c r="M1631" i="2"/>
  <c r="N1631" i="2"/>
  <c r="O1631" i="2"/>
  <c r="P1631" i="2"/>
  <c r="Y1631" i="2"/>
  <c r="Z1631" i="2"/>
  <c r="AA1631" i="2"/>
  <c r="AC1631" i="2"/>
  <c r="AD1631" i="2"/>
  <c r="AE1631" i="2"/>
  <c r="AF1631" i="2"/>
  <c r="I1632" i="2"/>
  <c r="J1632" i="2"/>
  <c r="K1632" i="2"/>
  <c r="L1632" i="2"/>
  <c r="M1632" i="2"/>
  <c r="N1632" i="2"/>
  <c r="O1632" i="2"/>
  <c r="P1632" i="2"/>
  <c r="Y1632" i="2"/>
  <c r="Z1632" i="2"/>
  <c r="AA1632" i="2"/>
  <c r="AC1632" i="2"/>
  <c r="AD1632" i="2"/>
  <c r="AE1632" i="2"/>
  <c r="AF1632" i="2"/>
  <c r="I1633" i="2"/>
  <c r="J1633" i="2"/>
  <c r="K1633" i="2"/>
  <c r="L1633" i="2"/>
  <c r="M1633" i="2"/>
  <c r="N1633" i="2"/>
  <c r="O1633" i="2"/>
  <c r="P1633" i="2"/>
  <c r="Y1633" i="2"/>
  <c r="Z1633" i="2"/>
  <c r="AA1633" i="2"/>
  <c r="AC1633" i="2"/>
  <c r="AD1633" i="2"/>
  <c r="AE1633" i="2"/>
  <c r="AF1633" i="2"/>
  <c r="I1634" i="2"/>
  <c r="J1634" i="2"/>
  <c r="K1634" i="2"/>
  <c r="L1634" i="2"/>
  <c r="M1634" i="2"/>
  <c r="N1634" i="2"/>
  <c r="O1634" i="2"/>
  <c r="P1634" i="2"/>
  <c r="Y1634" i="2"/>
  <c r="Z1634" i="2"/>
  <c r="AA1634" i="2"/>
  <c r="AC1634" i="2"/>
  <c r="AD1634" i="2"/>
  <c r="AE1634" i="2"/>
  <c r="AF1634" i="2"/>
  <c r="I1635" i="2"/>
  <c r="J1635" i="2"/>
  <c r="K1635" i="2"/>
  <c r="L1635" i="2"/>
  <c r="M1635" i="2"/>
  <c r="N1635" i="2"/>
  <c r="O1635" i="2"/>
  <c r="P1635" i="2"/>
  <c r="Y1635" i="2"/>
  <c r="Z1635" i="2"/>
  <c r="AA1635" i="2"/>
  <c r="AC1635" i="2"/>
  <c r="AD1635" i="2"/>
  <c r="AE1635" i="2"/>
  <c r="AF1635" i="2"/>
  <c r="I1636" i="2"/>
  <c r="J1636" i="2"/>
  <c r="K1636" i="2"/>
  <c r="L1636" i="2"/>
  <c r="M1636" i="2"/>
  <c r="N1636" i="2"/>
  <c r="O1636" i="2"/>
  <c r="P1636" i="2"/>
  <c r="Y1636" i="2"/>
  <c r="Z1636" i="2"/>
  <c r="AA1636" i="2"/>
  <c r="AC1636" i="2"/>
  <c r="AD1636" i="2"/>
  <c r="AE1636" i="2"/>
  <c r="AF1636" i="2"/>
  <c r="I1637" i="2"/>
  <c r="J1637" i="2"/>
  <c r="K1637" i="2"/>
  <c r="L1637" i="2"/>
  <c r="M1637" i="2"/>
  <c r="N1637" i="2"/>
  <c r="O1637" i="2"/>
  <c r="P1637" i="2"/>
  <c r="Y1637" i="2"/>
  <c r="Z1637" i="2"/>
  <c r="AA1637" i="2"/>
  <c r="AC1637" i="2"/>
  <c r="AD1637" i="2"/>
  <c r="AE1637" i="2"/>
  <c r="AF1637" i="2"/>
  <c r="I1638" i="2"/>
  <c r="J1638" i="2"/>
  <c r="K1638" i="2"/>
  <c r="L1638" i="2"/>
  <c r="M1638" i="2"/>
  <c r="N1638" i="2"/>
  <c r="O1638" i="2"/>
  <c r="P1638" i="2"/>
  <c r="Y1638" i="2"/>
  <c r="Z1638" i="2"/>
  <c r="AA1638" i="2"/>
  <c r="AC1638" i="2"/>
  <c r="AD1638" i="2"/>
  <c r="AE1638" i="2"/>
  <c r="AF1638" i="2"/>
  <c r="I1639" i="2"/>
  <c r="J1639" i="2"/>
  <c r="K1639" i="2"/>
  <c r="L1639" i="2"/>
  <c r="M1639" i="2"/>
  <c r="N1639" i="2"/>
  <c r="O1639" i="2"/>
  <c r="P1639" i="2"/>
  <c r="Y1639" i="2"/>
  <c r="Z1639" i="2"/>
  <c r="AA1639" i="2"/>
  <c r="AC1639" i="2"/>
  <c r="AD1639" i="2"/>
  <c r="AE1639" i="2"/>
  <c r="AF1639" i="2"/>
  <c r="I1640" i="2"/>
  <c r="J1640" i="2"/>
  <c r="K1640" i="2"/>
  <c r="L1640" i="2"/>
  <c r="M1640" i="2"/>
  <c r="N1640" i="2"/>
  <c r="O1640" i="2"/>
  <c r="P1640" i="2"/>
  <c r="Y1640" i="2"/>
  <c r="Z1640" i="2"/>
  <c r="AA1640" i="2"/>
  <c r="AC1640" i="2"/>
  <c r="AD1640" i="2"/>
  <c r="AE1640" i="2"/>
  <c r="AF1640" i="2"/>
  <c r="I1641" i="2"/>
  <c r="J1641" i="2"/>
  <c r="K1641" i="2"/>
  <c r="L1641" i="2"/>
  <c r="M1641" i="2"/>
  <c r="N1641" i="2"/>
  <c r="O1641" i="2"/>
  <c r="P1641" i="2"/>
  <c r="Y1641" i="2"/>
  <c r="Z1641" i="2"/>
  <c r="AA1641" i="2"/>
  <c r="AC1641" i="2"/>
  <c r="AD1641" i="2"/>
  <c r="AE1641" i="2"/>
  <c r="AF1641" i="2"/>
  <c r="I1642" i="2"/>
  <c r="J1642" i="2"/>
  <c r="K1642" i="2"/>
  <c r="L1642" i="2"/>
  <c r="M1642" i="2"/>
  <c r="N1642" i="2"/>
  <c r="O1642" i="2"/>
  <c r="P1642" i="2"/>
  <c r="Y1642" i="2"/>
  <c r="Z1642" i="2"/>
  <c r="AA1642" i="2"/>
  <c r="AC1642" i="2"/>
  <c r="AD1642" i="2"/>
  <c r="AE1642" i="2"/>
  <c r="AF1642" i="2"/>
  <c r="I1643" i="2"/>
  <c r="J1643" i="2"/>
  <c r="K1643" i="2"/>
  <c r="L1643" i="2"/>
  <c r="M1643" i="2"/>
  <c r="N1643" i="2"/>
  <c r="O1643" i="2"/>
  <c r="P1643" i="2"/>
  <c r="Y1643" i="2"/>
  <c r="Z1643" i="2"/>
  <c r="AA1643" i="2"/>
  <c r="AC1643" i="2"/>
  <c r="AD1643" i="2"/>
  <c r="AE1643" i="2"/>
  <c r="AF1643" i="2"/>
  <c r="I1644" i="2"/>
  <c r="J1644" i="2"/>
  <c r="K1644" i="2"/>
  <c r="L1644" i="2"/>
  <c r="M1644" i="2"/>
  <c r="N1644" i="2"/>
  <c r="O1644" i="2"/>
  <c r="P1644" i="2"/>
  <c r="Y1644" i="2"/>
  <c r="Z1644" i="2"/>
  <c r="AA1644" i="2"/>
  <c r="AC1644" i="2"/>
  <c r="AD1644" i="2"/>
  <c r="AE1644" i="2"/>
  <c r="AF1644" i="2"/>
  <c r="I1645" i="2"/>
  <c r="J1645" i="2"/>
  <c r="K1645" i="2"/>
  <c r="L1645" i="2"/>
  <c r="M1645" i="2"/>
  <c r="N1645" i="2"/>
  <c r="O1645" i="2"/>
  <c r="P1645" i="2"/>
  <c r="Y1645" i="2"/>
  <c r="Z1645" i="2"/>
  <c r="AA1645" i="2"/>
  <c r="AC1645" i="2"/>
  <c r="AD1645" i="2"/>
  <c r="AE1645" i="2"/>
  <c r="AF1645" i="2"/>
  <c r="I1646" i="2"/>
  <c r="J1646" i="2"/>
  <c r="K1646" i="2"/>
  <c r="L1646" i="2"/>
  <c r="M1646" i="2"/>
  <c r="N1646" i="2"/>
  <c r="O1646" i="2"/>
  <c r="P1646" i="2"/>
  <c r="Y1646" i="2"/>
  <c r="Z1646" i="2"/>
  <c r="AA1646" i="2"/>
  <c r="AC1646" i="2"/>
  <c r="AD1646" i="2"/>
  <c r="AE1646" i="2"/>
  <c r="AF1646" i="2"/>
  <c r="I1647" i="2"/>
  <c r="J1647" i="2"/>
  <c r="K1647" i="2"/>
  <c r="L1647" i="2"/>
  <c r="M1647" i="2"/>
  <c r="N1647" i="2"/>
  <c r="O1647" i="2"/>
  <c r="P1647" i="2"/>
  <c r="Y1647" i="2"/>
  <c r="Z1647" i="2"/>
  <c r="AA1647" i="2"/>
  <c r="AC1647" i="2"/>
  <c r="AD1647" i="2"/>
  <c r="AE1647" i="2"/>
  <c r="AF1647" i="2"/>
  <c r="I1648" i="2"/>
  <c r="J1648" i="2"/>
  <c r="K1648" i="2"/>
  <c r="L1648" i="2"/>
  <c r="M1648" i="2"/>
  <c r="N1648" i="2"/>
  <c r="O1648" i="2"/>
  <c r="P1648" i="2"/>
  <c r="Y1648" i="2"/>
  <c r="Z1648" i="2"/>
  <c r="AA1648" i="2"/>
  <c r="AC1648" i="2"/>
  <c r="AD1648" i="2"/>
  <c r="AE1648" i="2"/>
  <c r="AF1648" i="2"/>
  <c r="I1649" i="2"/>
  <c r="J1649" i="2"/>
  <c r="K1649" i="2"/>
  <c r="L1649" i="2"/>
  <c r="M1649" i="2"/>
  <c r="N1649" i="2"/>
  <c r="O1649" i="2"/>
  <c r="P1649" i="2"/>
  <c r="Y1649" i="2"/>
  <c r="Z1649" i="2"/>
  <c r="AA1649" i="2"/>
  <c r="AC1649" i="2"/>
  <c r="AD1649" i="2"/>
  <c r="AE1649" i="2"/>
  <c r="AF1649" i="2"/>
  <c r="I1650" i="2"/>
  <c r="J1650" i="2"/>
  <c r="K1650" i="2"/>
  <c r="L1650" i="2"/>
  <c r="M1650" i="2"/>
  <c r="N1650" i="2"/>
  <c r="O1650" i="2"/>
  <c r="P1650" i="2"/>
  <c r="Y1650" i="2"/>
  <c r="Z1650" i="2"/>
  <c r="AA1650" i="2"/>
  <c r="AC1650" i="2"/>
  <c r="AD1650" i="2"/>
  <c r="AE1650" i="2"/>
  <c r="AF1650" i="2"/>
  <c r="I1651" i="2"/>
  <c r="J1651" i="2"/>
  <c r="K1651" i="2"/>
  <c r="L1651" i="2"/>
  <c r="M1651" i="2"/>
  <c r="N1651" i="2"/>
  <c r="O1651" i="2"/>
  <c r="P1651" i="2"/>
  <c r="Y1651" i="2"/>
  <c r="Z1651" i="2"/>
  <c r="AA1651" i="2"/>
  <c r="AC1651" i="2"/>
  <c r="AD1651" i="2"/>
  <c r="AE1651" i="2"/>
  <c r="AF1651" i="2"/>
  <c r="I1652" i="2"/>
  <c r="J1652" i="2"/>
  <c r="K1652" i="2"/>
  <c r="L1652" i="2"/>
  <c r="M1652" i="2"/>
  <c r="N1652" i="2"/>
  <c r="O1652" i="2"/>
  <c r="P1652" i="2"/>
  <c r="Y1652" i="2"/>
  <c r="Z1652" i="2"/>
  <c r="AA1652" i="2"/>
  <c r="AC1652" i="2"/>
  <c r="AD1652" i="2"/>
  <c r="AE1652" i="2"/>
  <c r="AF1652" i="2"/>
  <c r="I1653" i="2"/>
  <c r="J1653" i="2"/>
  <c r="K1653" i="2"/>
  <c r="L1653" i="2"/>
  <c r="M1653" i="2"/>
  <c r="N1653" i="2"/>
  <c r="O1653" i="2"/>
  <c r="P1653" i="2"/>
  <c r="Y1653" i="2"/>
  <c r="Z1653" i="2"/>
  <c r="AA1653" i="2"/>
  <c r="AC1653" i="2"/>
  <c r="AD1653" i="2"/>
  <c r="AE1653" i="2"/>
  <c r="AF1653" i="2"/>
  <c r="I1654" i="2"/>
  <c r="J1654" i="2"/>
  <c r="K1654" i="2"/>
  <c r="L1654" i="2"/>
  <c r="M1654" i="2"/>
  <c r="N1654" i="2"/>
  <c r="O1654" i="2"/>
  <c r="P1654" i="2"/>
  <c r="Y1654" i="2"/>
  <c r="Z1654" i="2"/>
  <c r="AA1654" i="2"/>
  <c r="AC1654" i="2"/>
  <c r="AD1654" i="2"/>
  <c r="AE1654" i="2"/>
  <c r="AF1654" i="2"/>
  <c r="I1655" i="2"/>
  <c r="J1655" i="2"/>
  <c r="K1655" i="2"/>
  <c r="L1655" i="2"/>
  <c r="M1655" i="2"/>
  <c r="N1655" i="2"/>
  <c r="O1655" i="2"/>
  <c r="P1655" i="2"/>
  <c r="Y1655" i="2"/>
  <c r="Z1655" i="2"/>
  <c r="AA1655" i="2"/>
  <c r="AC1655" i="2"/>
  <c r="AD1655" i="2"/>
  <c r="AE1655" i="2"/>
  <c r="AF1655" i="2"/>
  <c r="I1656" i="2"/>
  <c r="J1656" i="2"/>
  <c r="K1656" i="2"/>
  <c r="L1656" i="2"/>
  <c r="M1656" i="2"/>
  <c r="N1656" i="2"/>
  <c r="O1656" i="2"/>
  <c r="P1656" i="2"/>
  <c r="Y1656" i="2"/>
  <c r="Z1656" i="2"/>
  <c r="AA1656" i="2"/>
  <c r="AC1656" i="2"/>
  <c r="AD1656" i="2"/>
  <c r="AE1656" i="2"/>
  <c r="AF1656" i="2"/>
  <c r="I1657" i="2"/>
  <c r="J1657" i="2"/>
  <c r="K1657" i="2"/>
  <c r="L1657" i="2"/>
  <c r="M1657" i="2"/>
  <c r="N1657" i="2"/>
  <c r="O1657" i="2"/>
  <c r="P1657" i="2"/>
  <c r="Y1657" i="2"/>
  <c r="Z1657" i="2"/>
  <c r="AA1657" i="2"/>
  <c r="AC1657" i="2"/>
  <c r="AD1657" i="2"/>
  <c r="AE1657" i="2"/>
  <c r="AF1657" i="2"/>
  <c r="I1658" i="2"/>
  <c r="J1658" i="2"/>
  <c r="K1658" i="2"/>
  <c r="L1658" i="2"/>
  <c r="M1658" i="2"/>
  <c r="N1658" i="2"/>
  <c r="O1658" i="2"/>
  <c r="P1658" i="2"/>
  <c r="Y1658" i="2"/>
  <c r="Z1658" i="2"/>
  <c r="AA1658" i="2"/>
  <c r="AC1658" i="2"/>
  <c r="AD1658" i="2"/>
  <c r="AE1658" i="2"/>
  <c r="AF1658" i="2"/>
  <c r="I1659" i="2"/>
  <c r="J1659" i="2"/>
  <c r="K1659" i="2"/>
  <c r="L1659" i="2"/>
  <c r="M1659" i="2"/>
  <c r="N1659" i="2"/>
  <c r="O1659" i="2"/>
  <c r="P1659" i="2"/>
  <c r="Y1659" i="2"/>
  <c r="Z1659" i="2"/>
  <c r="AA1659" i="2"/>
  <c r="AC1659" i="2"/>
  <c r="AD1659" i="2"/>
  <c r="AE1659" i="2"/>
  <c r="AF1659" i="2"/>
  <c r="I1660" i="2"/>
  <c r="J1660" i="2"/>
  <c r="K1660" i="2"/>
  <c r="L1660" i="2"/>
  <c r="M1660" i="2"/>
  <c r="N1660" i="2"/>
  <c r="O1660" i="2"/>
  <c r="P1660" i="2"/>
  <c r="Y1660" i="2"/>
  <c r="Z1660" i="2"/>
  <c r="AA1660" i="2"/>
  <c r="AC1660" i="2"/>
  <c r="AD1660" i="2"/>
  <c r="AE1660" i="2"/>
  <c r="AF1660" i="2"/>
  <c r="I1661" i="2"/>
  <c r="J1661" i="2"/>
  <c r="K1661" i="2"/>
  <c r="L1661" i="2"/>
  <c r="M1661" i="2"/>
  <c r="N1661" i="2"/>
  <c r="O1661" i="2"/>
  <c r="P1661" i="2"/>
  <c r="Y1661" i="2"/>
  <c r="Z1661" i="2"/>
  <c r="AA1661" i="2"/>
  <c r="AC1661" i="2"/>
  <c r="AD1661" i="2"/>
  <c r="AE1661" i="2"/>
  <c r="AF1661" i="2"/>
  <c r="I1662" i="2"/>
  <c r="J1662" i="2"/>
  <c r="K1662" i="2"/>
  <c r="L1662" i="2"/>
  <c r="M1662" i="2"/>
  <c r="N1662" i="2"/>
  <c r="O1662" i="2"/>
  <c r="P1662" i="2"/>
  <c r="Y1662" i="2"/>
  <c r="Z1662" i="2"/>
  <c r="AA1662" i="2"/>
  <c r="AC1662" i="2"/>
  <c r="AD1662" i="2"/>
  <c r="AE1662" i="2"/>
  <c r="AF1662" i="2"/>
  <c r="I1663" i="2"/>
  <c r="J1663" i="2"/>
  <c r="K1663" i="2"/>
  <c r="L1663" i="2"/>
  <c r="M1663" i="2"/>
  <c r="N1663" i="2"/>
  <c r="O1663" i="2"/>
  <c r="P1663" i="2"/>
  <c r="Y1663" i="2"/>
  <c r="Z1663" i="2"/>
  <c r="AA1663" i="2"/>
  <c r="AC1663" i="2"/>
  <c r="AD1663" i="2"/>
  <c r="AE1663" i="2"/>
  <c r="AF1663" i="2"/>
  <c r="I1664" i="2"/>
  <c r="J1664" i="2"/>
  <c r="K1664" i="2"/>
  <c r="L1664" i="2"/>
  <c r="M1664" i="2"/>
  <c r="N1664" i="2"/>
  <c r="O1664" i="2"/>
  <c r="P1664" i="2"/>
  <c r="Y1664" i="2"/>
  <c r="Z1664" i="2"/>
  <c r="AA1664" i="2"/>
  <c r="AC1664" i="2"/>
  <c r="AD1664" i="2"/>
  <c r="AE1664" i="2"/>
  <c r="AF1664" i="2"/>
  <c r="I1665" i="2"/>
  <c r="J1665" i="2"/>
  <c r="K1665" i="2"/>
  <c r="L1665" i="2"/>
  <c r="M1665" i="2"/>
  <c r="N1665" i="2"/>
  <c r="O1665" i="2"/>
  <c r="P1665" i="2"/>
  <c r="Y1665" i="2"/>
  <c r="Z1665" i="2"/>
  <c r="AA1665" i="2"/>
  <c r="AC1665" i="2"/>
  <c r="AD1665" i="2"/>
  <c r="AE1665" i="2"/>
  <c r="AF1665" i="2"/>
  <c r="I1666" i="2"/>
  <c r="J1666" i="2"/>
  <c r="K1666" i="2"/>
  <c r="L1666" i="2"/>
  <c r="M1666" i="2"/>
  <c r="N1666" i="2"/>
  <c r="O1666" i="2"/>
  <c r="P1666" i="2"/>
  <c r="Y1666" i="2"/>
  <c r="Z1666" i="2"/>
  <c r="AA1666" i="2"/>
  <c r="AC1666" i="2"/>
  <c r="AD1666" i="2"/>
  <c r="AE1666" i="2"/>
  <c r="AF1666" i="2"/>
  <c r="I1667" i="2"/>
  <c r="J1667" i="2"/>
  <c r="K1667" i="2"/>
  <c r="L1667" i="2"/>
  <c r="M1667" i="2"/>
  <c r="N1667" i="2"/>
  <c r="O1667" i="2"/>
  <c r="P1667" i="2"/>
  <c r="Y1667" i="2"/>
  <c r="Z1667" i="2"/>
  <c r="AA1667" i="2"/>
  <c r="AC1667" i="2"/>
  <c r="AD1667" i="2"/>
  <c r="AE1667" i="2"/>
  <c r="AF1667" i="2"/>
  <c r="I1668" i="2"/>
  <c r="J1668" i="2"/>
  <c r="K1668" i="2"/>
  <c r="L1668" i="2"/>
  <c r="M1668" i="2"/>
  <c r="N1668" i="2"/>
  <c r="O1668" i="2"/>
  <c r="P1668" i="2"/>
  <c r="Y1668" i="2"/>
  <c r="Z1668" i="2"/>
  <c r="AA1668" i="2"/>
  <c r="AC1668" i="2"/>
  <c r="AD1668" i="2"/>
  <c r="AE1668" i="2"/>
  <c r="AF1668" i="2"/>
  <c r="I1669" i="2"/>
  <c r="J1669" i="2"/>
  <c r="K1669" i="2"/>
  <c r="L1669" i="2"/>
  <c r="M1669" i="2"/>
  <c r="N1669" i="2"/>
  <c r="O1669" i="2"/>
  <c r="P1669" i="2"/>
  <c r="Y1669" i="2"/>
  <c r="Z1669" i="2"/>
  <c r="AA1669" i="2"/>
  <c r="AC1669" i="2"/>
  <c r="AD1669" i="2"/>
  <c r="AE1669" i="2"/>
  <c r="AF1669" i="2"/>
  <c r="I1670" i="2"/>
  <c r="J1670" i="2"/>
  <c r="K1670" i="2"/>
  <c r="L1670" i="2"/>
  <c r="M1670" i="2"/>
  <c r="N1670" i="2"/>
  <c r="O1670" i="2"/>
  <c r="P1670" i="2"/>
  <c r="Y1670" i="2"/>
  <c r="Z1670" i="2"/>
  <c r="AA1670" i="2"/>
  <c r="AC1670" i="2"/>
  <c r="AD1670" i="2"/>
  <c r="AE1670" i="2"/>
  <c r="AF1670" i="2"/>
  <c r="I1671" i="2"/>
  <c r="J1671" i="2"/>
  <c r="K1671" i="2"/>
  <c r="L1671" i="2"/>
  <c r="M1671" i="2"/>
  <c r="N1671" i="2"/>
  <c r="O1671" i="2"/>
  <c r="P1671" i="2"/>
  <c r="Y1671" i="2"/>
  <c r="Z1671" i="2"/>
  <c r="AA1671" i="2"/>
  <c r="AC1671" i="2"/>
  <c r="AD1671" i="2"/>
  <c r="AE1671" i="2"/>
  <c r="AF1671" i="2"/>
  <c r="I1672" i="2"/>
  <c r="J1672" i="2"/>
  <c r="K1672" i="2"/>
  <c r="L1672" i="2"/>
  <c r="M1672" i="2"/>
  <c r="N1672" i="2"/>
  <c r="O1672" i="2"/>
  <c r="P1672" i="2"/>
  <c r="Y1672" i="2"/>
  <c r="Z1672" i="2"/>
  <c r="AA1672" i="2"/>
  <c r="AC1672" i="2"/>
  <c r="AD1672" i="2"/>
  <c r="AE1672" i="2"/>
  <c r="AF1672" i="2"/>
  <c r="I1673" i="2"/>
  <c r="J1673" i="2"/>
  <c r="K1673" i="2"/>
  <c r="L1673" i="2"/>
  <c r="M1673" i="2"/>
  <c r="N1673" i="2"/>
  <c r="O1673" i="2"/>
  <c r="P1673" i="2"/>
  <c r="Y1673" i="2"/>
  <c r="Z1673" i="2"/>
  <c r="AA1673" i="2"/>
  <c r="AC1673" i="2"/>
  <c r="AD1673" i="2"/>
  <c r="AE1673" i="2"/>
  <c r="AF1673" i="2"/>
  <c r="I1674" i="2"/>
  <c r="J1674" i="2"/>
  <c r="K1674" i="2"/>
  <c r="L1674" i="2"/>
  <c r="M1674" i="2"/>
  <c r="N1674" i="2"/>
  <c r="O1674" i="2"/>
  <c r="P1674" i="2"/>
  <c r="Y1674" i="2"/>
  <c r="Z1674" i="2"/>
  <c r="AA1674" i="2"/>
  <c r="AC1674" i="2"/>
  <c r="AD1674" i="2"/>
  <c r="AE1674" i="2"/>
  <c r="AF1674" i="2"/>
  <c r="I1675" i="2"/>
  <c r="J1675" i="2"/>
  <c r="K1675" i="2"/>
  <c r="L1675" i="2"/>
  <c r="M1675" i="2"/>
  <c r="N1675" i="2"/>
  <c r="O1675" i="2"/>
  <c r="P1675" i="2"/>
  <c r="Y1675" i="2"/>
  <c r="Z1675" i="2"/>
  <c r="AA1675" i="2"/>
  <c r="AC1675" i="2"/>
  <c r="AD1675" i="2"/>
  <c r="AE1675" i="2"/>
  <c r="AF1675" i="2"/>
  <c r="I1676" i="2"/>
  <c r="J1676" i="2"/>
  <c r="K1676" i="2"/>
  <c r="L1676" i="2"/>
  <c r="M1676" i="2"/>
  <c r="N1676" i="2"/>
  <c r="O1676" i="2"/>
  <c r="P1676" i="2"/>
  <c r="Y1676" i="2"/>
  <c r="Z1676" i="2"/>
  <c r="AA1676" i="2"/>
  <c r="AC1676" i="2"/>
  <c r="AD1676" i="2"/>
  <c r="AE1676" i="2"/>
  <c r="AF1676" i="2"/>
  <c r="I1677" i="2"/>
  <c r="J1677" i="2"/>
  <c r="K1677" i="2"/>
  <c r="L1677" i="2"/>
  <c r="M1677" i="2"/>
  <c r="N1677" i="2"/>
  <c r="O1677" i="2"/>
  <c r="P1677" i="2"/>
  <c r="Y1677" i="2"/>
  <c r="Z1677" i="2"/>
  <c r="AA1677" i="2"/>
  <c r="AC1677" i="2"/>
  <c r="AD1677" i="2"/>
  <c r="AE1677" i="2"/>
  <c r="AF1677" i="2"/>
  <c r="I1678" i="2"/>
  <c r="J1678" i="2"/>
  <c r="K1678" i="2"/>
  <c r="L1678" i="2"/>
  <c r="M1678" i="2"/>
  <c r="N1678" i="2"/>
  <c r="O1678" i="2"/>
  <c r="P1678" i="2"/>
  <c r="Y1678" i="2"/>
  <c r="Z1678" i="2"/>
  <c r="AA1678" i="2"/>
  <c r="AC1678" i="2"/>
  <c r="AD1678" i="2"/>
  <c r="AE1678" i="2"/>
  <c r="AF1678" i="2"/>
  <c r="I1679" i="2"/>
  <c r="J1679" i="2"/>
  <c r="K1679" i="2"/>
  <c r="L1679" i="2"/>
  <c r="M1679" i="2"/>
  <c r="N1679" i="2"/>
  <c r="O1679" i="2"/>
  <c r="P1679" i="2"/>
  <c r="Y1679" i="2"/>
  <c r="Z1679" i="2"/>
  <c r="AA1679" i="2"/>
  <c r="AC1679" i="2"/>
  <c r="AD1679" i="2"/>
  <c r="AE1679" i="2"/>
  <c r="AF1679" i="2"/>
  <c r="I1680" i="2"/>
  <c r="J1680" i="2"/>
  <c r="K1680" i="2"/>
  <c r="L1680" i="2"/>
  <c r="M1680" i="2"/>
  <c r="N1680" i="2"/>
  <c r="O1680" i="2"/>
  <c r="P1680" i="2"/>
  <c r="Y1680" i="2"/>
  <c r="Z1680" i="2"/>
  <c r="AA1680" i="2"/>
  <c r="AC1680" i="2"/>
  <c r="AD1680" i="2"/>
  <c r="AE1680" i="2"/>
  <c r="AF1680" i="2"/>
  <c r="I1681" i="2"/>
  <c r="J1681" i="2"/>
  <c r="K1681" i="2"/>
  <c r="L1681" i="2"/>
  <c r="M1681" i="2"/>
  <c r="N1681" i="2"/>
  <c r="O1681" i="2"/>
  <c r="P1681" i="2"/>
  <c r="Y1681" i="2"/>
  <c r="Z1681" i="2"/>
  <c r="AA1681" i="2"/>
  <c r="AC1681" i="2"/>
  <c r="AD1681" i="2"/>
  <c r="AE1681" i="2"/>
  <c r="AF1681" i="2"/>
  <c r="I1682" i="2"/>
  <c r="J1682" i="2"/>
  <c r="K1682" i="2"/>
  <c r="L1682" i="2"/>
  <c r="M1682" i="2"/>
  <c r="N1682" i="2"/>
  <c r="O1682" i="2"/>
  <c r="P1682" i="2"/>
  <c r="Y1682" i="2"/>
  <c r="Z1682" i="2"/>
  <c r="AA1682" i="2"/>
  <c r="AC1682" i="2"/>
  <c r="AD1682" i="2"/>
  <c r="AE1682" i="2"/>
  <c r="AF1682" i="2"/>
  <c r="I1683" i="2"/>
  <c r="J1683" i="2"/>
  <c r="K1683" i="2"/>
  <c r="L1683" i="2"/>
  <c r="M1683" i="2"/>
  <c r="N1683" i="2"/>
  <c r="O1683" i="2"/>
  <c r="P1683" i="2"/>
  <c r="Y1683" i="2"/>
  <c r="Z1683" i="2"/>
  <c r="AA1683" i="2"/>
  <c r="AC1683" i="2"/>
  <c r="AD1683" i="2"/>
  <c r="AE1683" i="2"/>
  <c r="AF1683" i="2"/>
  <c r="I1684" i="2"/>
  <c r="J1684" i="2"/>
  <c r="K1684" i="2"/>
  <c r="L1684" i="2"/>
  <c r="M1684" i="2"/>
  <c r="N1684" i="2"/>
  <c r="O1684" i="2"/>
  <c r="P1684" i="2"/>
  <c r="Y1684" i="2"/>
  <c r="Z1684" i="2"/>
  <c r="AA1684" i="2"/>
  <c r="AC1684" i="2"/>
  <c r="AD1684" i="2"/>
  <c r="AE1684" i="2"/>
  <c r="AF1684" i="2"/>
  <c r="I1685" i="2"/>
  <c r="J1685" i="2"/>
  <c r="K1685" i="2"/>
  <c r="L1685" i="2"/>
  <c r="M1685" i="2"/>
  <c r="N1685" i="2"/>
  <c r="O1685" i="2"/>
  <c r="P1685" i="2"/>
  <c r="Y1685" i="2"/>
  <c r="Z1685" i="2"/>
  <c r="AA1685" i="2"/>
  <c r="AC1685" i="2"/>
  <c r="AD1685" i="2"/>
  <c r="AE1685" i="2"/>
  <c r="AF1685" i="2"/>
  <c r="I1686" i="2"/>
  <c r="J1686" i="2"/>
  <c r="K1686" i="2"/>
  <c r="L1686" i="2"/>
  <c r="M1686" i="2"/>
  <c r="N1686" i="2"/>
  <c r="O1686" i="2"/>
  <c r="P1686" i="2"/>
  <c r="Y1686" i="2"/>
  <c r="Z1686" i="2"/>
  <c r="AA1686" i="2"/>
  <c r="AC1686" i="2"/>
  <c r="AD1686" i="2"/>
  <c r="AE1686" i="2"/>
  <c r="AF1686" i="2"/>
  <c r="I1687" i="2"/>
  <c r="J1687" i="2"/>
  <c r="K1687" i="2"/>
  <c r="L1687" i="2"/>
  <c r="M1687" i="2"/>
  <c r="N1687" i="2"/>
  <c r="O1687" i="2"/>
  <c r="P1687" i="2"/>
  <c r="Y1687" i="2"/>
  <c r="Z1687" i="2"/>
  <c r="AA1687" i="2"/>
  <c r="AC1687" i="2"/>
  <c r="AD1687" i="2"/>
  <c r="AE1687" i="2"/>
  <c r="AF1687" i="2"/>
  <c r="I1688" i="2"/>
  <c r="J1688" i="2"/>
  <c r="K1688" i="2"/>
  <c r="L1688" i="2"/>
  <c r="M1688" i="2"/>
  <c r="N1688" i="2"/>
  <c r="O1688" i="2"/>
  <c r="P1688" i="2"/>
  <c r="Y1688" i="2"/>
  <c r="Z1688" i="2"/>
  <c r="AA1688" i="2"/>
  <c r="AC1688" i="2"/>
  <c r="AD1688" i="2"/>
  <c r="AE1688" i="2"/>
  <c r="AF1688" i="2"/>
  <c r="I1689" i="2"/>
  <c r="J1689" i="2"/>
  <c r="K1689" i="2"/>
  <c r="L1689" i="2"/>
  <c r="M1689" i="2"/>
  <c r="N1689" i="2"/>
  <c r="O1689" i="2"/>
  <c r="P1689" i="2"/>
  <c r="Y1689" i="2"/>
  <c r="Z1689" i="2"/>
  <c r="AA1689" i="2"/>
  <c r="AC1689" i="2"/>
  <c r="AD1689" i="2"/>
  <c r="AE1689" i="2"/>
  <c r="AF1689" i="2"/>
  <c r="I1690" i="2"/>
  <c r="J1690" i="2"/>
  <c r="K1690" i="2"/>
  <c r="L1690" i="2"/>
  <c r="M1690" i="2"/>
  <c r="N1690" i="2"/>
  <c r="O1690" i="2"/>
  <c r="P1690" i="2"/>
  <c r="Y1690" i="2"/>
  <c r="Z1690" i="2"/>
  <c r="AA1690" i="2"/>
  <c r="AC1690" i="2"/>
  <c r="AD1690" i="2"/>
  <c r="AE1690" i="2"/>
  <c r="AF1690" i="2"/>
  <c r="I1691" i="2"/>
  <c r="J1691" i="2"/>
  <c r="K1691" i="2"/>
  <c r="L1691" i="2"/>
  <c r="M1691" i="2"/>
  <c r="N1691" i="2"/>
  <c r="O1691" i="2"/>
  <c r="P1691" i="2"/>
  <c r="Y1691" i="2"/>
  <c r="Z1691" i="2"/>
  <c r="AA1691" i="2"/>
  <c r="AC1691" i="2"/>
  <c r="AD1691" i="2"/>
  <c r="AE1691" i="2"/>
  <c r="AF1691" i="2"/>
  <c r="I1692" i="2"/>
  <c r="J1692" i="2"/>
  <c r="K1692" i="2"/>
  <c r="L1692" i="2"/>
  <c r="M1692" i="2"/>
  <c r="N1692" i="2"/>
  <c r="O1692" i="2"/>
  <c r="P1692" i="2"/>
  <c r="Y1692" i="2"/>
  <c r="Z1692" i="2"/>
  <c r="AA1692" i="2"/>
  <c r="AC1692" i="2"/>
  <c r="AD1692" i="2"/>
  <c r="AE1692" i="2"/>
  <c r="AF1692" i="2"/>
  <c r="I1693" i="2"/>
  <c r="J1693" i="2"/>
  <c r="K1693" i="2"/>
  <c r="L1693" i="2"/>
  <c r="M1693" i="2"/>
  <c r="N1693" i="2"/>
  <c r="O1693" i="2"/>
  <c r="P1693" i="2"/>
  <c r="Y1693" i="2"/>
  <c r="Z1693" i="2"/>
  <c r="AA1693" i="2"/>
  <c r="AC1693" i="2"/>
  <c r="AD1693" i="2"/>
  <c r="AE1693" i="2"/>
  <c r="AF1693" i="2"/>
  <c r="I1694" i="2"/>
  <c r="J1694" i="2"/>
  <c r="K1694" i="2"/>
  <c r="L1694" i="2"/>
  <c r="M1694" i="2"/>
  <c r="N1694" i="2"/>
  <c r="O1694" i="2"/>
  <c r="P1694" i="2"/>
  <c r="Y1694" i="2"/>
  <c r="Z1694" i="2"/>
  <c r="AA1694" i="2"/>
  <c r="AC1694" i="2"/>
  <c r="AD1694" i="2"/>
  <c r="AE1694" i="2"/>
  <c r="AF1694" i="2"/>
  <c r="I1695" i="2"/>
  <c r="J1695" i="2"/>
  <c r="K1695" i="2"/>
  <c r="L1695" i="2"/>
  <c r="M1695" i="2"/>
  <c r="N1695" i="2"/>
  <c r="O1695" i="2"/>
  <c r="P1695" i="2"/>
  <c r="Y1695" i="2"/>
  <c r="Z1695" i="2"/>
  <c r="AA1695" i="2"/>
  <c r="AC1695" i="2"/>
  <c r="AD1695" i="2"/>
  <c r="AE1695" i="2"/>
  <c r="AF1695" i="2"/>
  <c r="I1696" i="2"/>
  <c r="J1696" i="2"/>
  <c r="K1696" i="2"/>
  <c r="L1696" i="2"/>
  <c r="M1696" i="2"/>
  <c r="N1696" i="2"/>
  <c r="O1696" i="2"/>
  <c r="P1696" i="2"/>
  <c r="Y1696" i="2"/>
  <c r="Z1696" i="2"/>
  <c r="AA1696" i="2"/>
  <c r="AC1696" i="2"/>
  <c r="AD1696" i="2"/>
  <c r="AE1696" i="2"/>
  <c r="AF1696" i="2"/>
  <c r="I1697" i="2"/>
  <c r="J1697" i="2"/>
  <c r="K1697" i="2"/>
  <c r="L1697" i="2"/>
  <c r="M1697" i="2"/>
  <c r="N1697" i="2"/>
  <c r="O1697" i="2"/>
  <c r="P1697" i="2"/>
  <c r="Y1697" i="2"/>
  <c r="Z1697" i="2"/>
  <c r="AA1697" i="2"/>
  <c r="AC1697" i="2"/>
  <c r="AD1697" i="2"/>
  <c r="AE1697" i="2"/>
  <c r="AF1697" i="2"/>
  <c r="I1698" i="2"/>
  <c r="J1698" i="2"/>
  <c r="K1698" i="2"/>
  <c r="L1698" i="2"/>
  <c r="M1698" i="2"/>
  <c r="N1698" i="2"/>
  <c r="O1698" i="2"/>
  <c r="P1698" i="2"/>
  <c r="Y1698" i="2"/>
  <c r="Z1698" i="2"/>
  <c r="AA1698" i="2"/>
  <c r="AC1698" i="2"/>
  <c r="AD1698" i="2"/>
  <c r="AE1698" i="2"/>
  <c r="AF1698" i="2"/>
  <c r="I1699" i="2"/>
  <c r="J1699" i="2"/>
  <c r="K1699" i="2"/>
  <c r="L1699" i="2"/>
  <c r="M1699" i="2"/>
  <c r="N1699" i="2"/>
  <c r="O1699" i="2"/>
  <c r="P1699" i="2"/>
  <c r="Y1699" i="2"/>
  <c r="Z1699" i="2"/>
  <c r="AA1699" i="2"/>
  <c r="AC1699" i="2"/>
  <c r="AD1699" i="2"/>
  <c r="AE1699" i="2"/>
  <c r="AF1699" i="2"/>
  <c r="I1700" i="2"/>
  <c r="J1700" i="2"/>
  <c r="K1700" i="2"/>
  <c r="L1700" i="2"/>
  <c r="M1700" i="2"/>
  <c r="N1700" i="2"/>
  <c r="O1700" i="2"/>
  <c r="P1700" i="2"/>
  <c r="Y1700" i="2"/>
  <c r="Z1700" i="2"/>
  <c r="AA1700" i="2"/>
  <c r="AC1700" i="2"/>
  <c r="AD1700" i="2"/>
  <c r="AE1700" i="2"/>
  <c r="AF1700" i="2"/>
  <c r="I1701" i="2"/>
  <c r="J1701" i="2"/>
  <c r="K1701" i="2"/>
  <c r="L1701" i="2"/>
  <c r="M1701" i="2"/>
  <c r="N1701" i="2"/>
  <c r="O1701" i="2"/>
  <c r="P1701" i="2"/>
  <c r="Y1701" i="2"/>
  <c r="Z1701" i="2"/>
  <c r="AA1701" i="2"/>
  <c r="AC1701" i="2"/>
  <c r="AD1701" i="2"/>
  <c r="AE1701" i="2"/>
  <c r="AF1701" i="2"/>
  <c r="I1702" i="2"/>
  <c r="J1702" i="2"/>
  <c r="K1702" i="2"/>
  <c r="L1702" i="2"/>
  <c r="M1702" i="2"/>
  <c r="N1702" i="2"/>
  <c r="O1702" i="2"/>
  <c r="P1702" i="2"/>
  <c r="Y1702" i="2"/>
  <c r="Z1702" i="2"/>
  <c r="AA1702" i="2"/>
  <c r="AC1702" i="2"/>
  <c r="AD1702" i="2"/>
  <c r="AE1702" i="2"/>
  <c r="AF1702" i="2"/>
  <c r="I1703" i="2"/>
  <c r="J1703" i="2"/>
  <c r="K1703" i="2"/>
  <c r="L1703" i="2"/>
  <c r="M1703" i="2"/>
  <c r="N1703" i="2"/>
  <c r="O1703" i="2"/>
  <c r="P1703" i="2"/>
  <c r="Y1703" i="2"/>
  <c r="Z1703" i="2"/>
  <c r="AA1703" i="2"/>
  <c r="AC1703" i="2"/>
  <c r="AD1703" i="2"/>
  <c r="AE1703" i="2"/>
  <c r="AF1703" i="2"/>
  <c r="I1704" i="2"/>
  <c r="J1704" i="2"/>
  <c r="K1704" i="2"/>
  <c r="L1704" i="2"/>
  <c r="M1704" i="2"/>
  <c r="N1704" i="2"/>
  <c r="O1704" i="2"/>
  <c r="P1704" i="2"/>
  <c r="Y1704" i="2"/>
  <c r="Z1704" i="2"/>
  <c r="AA1704" i="2"/>
  <c r="AC1704" i="2"/>
  <c r="AD1704" i="2"/>
  <c r="AE1704" i="2"/>
  <c r="AF1704" i="2"/>
  <c r="I1705" i="2"/>
  <c r="J1705" i="2"/>
  <c r="K1705" i="2"/>
  <c r="L1705" i="2"/>
  <c r="M1705" i="2"/>
  <c r="N1705" i="2"/>
  <c r="O1705" i="2"/>
  <c r="P1705" i="2"/>
  <c r="Y1705" i="2"/>
  <c r="Z1705" i="2"/>
  <c r="AA1705" i="2"/>
  <c r="AC1705" i="2"/>
  <c r="AD1705" i="2"/>
  <c r="AE1705" i="2"/>
  <c r="AF1705" i="2"/>
  <c r="I1706" i="2"/>
  <c r="J1706" i="2"/>
  <c r="K1706" i="2"/>
  <c r="L1706" i="2"/>
  <c r="M1706" i="2"/>
  <c r="N1706" i="2"/>
  <c r="O1706" i="2"/>
  <c r="P1706" i="2"/>
  <c r="Y1706" i="2"/>
  <c r="Z1706" i="2"/>
  <c r="AA1706" i="2"/>
  <c r="AC1706" i="2"/>
  <c r="AD1706" i="2"/>
  <c r="AE1706" i="2"/>
  <c r="AF1706" i="2"/>
  <c r="I1707" i="2"/>
  <c r="J1707" i="2"/>
  <c r="K1707" i="2"/>
  <c r="L1707" i="2"/>
  <c r="M1707" i="2"/>
  <c r="N1707" i="2"/>
  <c r="O1707" i="2"/>
  <c r="P1707" i="2"/>
  <c r="Y1707" i="2"/>
  <c r="Z1707" i="2"/>
  <c r="AA1707" i="2"/>
  <c r="AC1707" i="2"/>
  <c r="AD1707" i="2"/>
  <c r="AE1707" i="2"/>
  <c r="AF1707" i="2"/>
  <c r="I1708" i="2"/>
  <c r="J1708" i="2"/>
  <c r="K1708" i="2"/>
  <c r="L1708" i="2"/>
  <c r="M1708" i="2"/>
  <c r="N1708" i="2"/>
  <c r="O1708" i="2"/>
  <c r="P1708" i="2"/>
  <c r="Y1708" i="2"/>
  <c r="Z1708" i="2"/>
  <c r="AA1708" i="2"/>
  <c r="AC1708" i="2"/>
  <c r="AD1708" i="2"/>
  <c r="AE1708" i="2"/>
  <c r="AF1708" i="2"/>
  <c r="I1709" i="2"/>
  <c r="J1709" i="2"/>
  <c r="K1709" i="2"/>
  <c r="L1709" i="2"/>
  <c r="M1709" i="2"/>
  <c r="N1709" i="2"/>
  <c r="O1709" i="2"/>
  <c r="P1709" i="2"/>
  <c r="Y1709" i="2"/>
  <c r="Z1709" i="2"/>
  <c r="AA1709" i="2"/>
  <c r="AC1709" i="2"/>
  <c r="AD1709" i="2"/>
  <c r="AE1709" i="2"/>
  <c r="AF1709" i="2"/>
  <c r="I1710" i="2"/>
  <c r="J1710" i="2"/>
  <c r="K1710" i="2"/>
  <c r="L1710" i="2"/>
  <c r="M1710" i="2"/>
  <c r="N1710" i="2"/>
  <c r="O1710" i="2"/>
  <c r="P1710" i="2"/>
  <c r="Y1710" i="2"/>
  <c r="Z1710" i="2"/>
  <c r="AA1710" i="2"/>
  <c r="AC1710" i="2"/>
  <c r="AD1710" i="2"/>
  <c r="AE1710" i="2"/>
  <c r="AF1710" i="2"/>
  <c r="I1711" i="2"/>
  <c r="J1711" i="2"/>
  <c r="K1711" i="2"/>
  <c r="L1711" i="2"/>
  <c r="M1711" i="2"/>
  <c r="N1711" i="2"/>
  <c r="O1711" i="2"/>
  <c r="P1711" i="2"/>
  <c r="Y1711" i="2"/>
  <c r="Z1711" i="2"/>
  <c r="AA1711" i="2"/>
  <c r="AC1711" i="2"/>
  <c r="AD1711" i="2"/>
  <c r="AE1711" i="2"/>
  <c r="AF1711" i="2"/>
  <c r="I1712" i="2"/>
  <c r="J1712" i="2"/>
  <c r="K1712" i="2"/>
  <c r="L1712" i="2"/>
  <c r="M1712" i="2"/>
  <c r="N1712" i="2"/>
  <c r="O1712" i="2"/>
  <c r="P1712" i="2"/>
  <c r="Y1712" i="2"/>
  <c r="Z1712" i="2"/>
  <c r="AA1712" i="2"/>
  <c r="AC1712" i="2"/>
  <c r="AD1712" i="2"/>
  <c r="AE1712" i="2"/>
  <c r="AF1712" i="2"/>
  <c r="I1713" i="2"/>
  <c r="J1713" i="2"/>
  <c r="K1713" i="2"/>
  <c r="L1713" i="2"/>
  <c r="M1713" i="2"/>
  <c r="N1713" i="2"/>
  <c r="O1713" i="2"/>
  <c r="P1713" i="2"/>
  <c r="Y1713" i="2"/>
  <c r="Z1713" i="2"/>
  <c r="AA1713" i="2"/>
  <c r="AC1713" i="2"/>
  <c r="AD1713" i="2"/>
  <c r="AE1713" i="2"/>
  <c r="AF1713" i="2"/>
  <c r="I1714" i="2"/>
  <c r="J1714" i="2"/>
  <c r="K1714" i="2"/>
  <c r="L1714" i="2"/>
  <c r="M1714" i="2"/>
  <c r="N1714" i="2"/>
  <c r="O1714" i="2"/>
  <c r="P1714" i="2"/>
  <c r="Y1714" i="2"/>
  <c r="Z1714" i="2"/>
  <c r="AA1714" i="2"/>
  <c r="AC1714" i="2"/>
  <c r="AD1714" i="2"/>
  <c r="AE1714" i="2"/>
  <c r="AF1714" i="2"/>
  <c r="I1715" i="2"/>
  <c r="J1715" i="2"/>
  <c r="K1715" i="2"/>
  <c r="L1715" i="2"/>
  <c r="M1715" i="2"/>
  <c r="N1715" i="2"/>
  <c r="O1715" i="2"/>
  <c r="P1715" i="2"/>
  <c r="Y1715" i="2"/>
  <c r="Z1715" i="2"/>
  <c r="AA1715" i="2"/>
  <c r="AC1715" i="2"/>
  <c r="AD1715" i="2"/>
  <c r="AE1715" i="2"/>
  <c r="AF1715" i="2"/>
  <c r="I1716" i="2"/>
  <c r="J1716" i="2"/>
  <c r="K1716" i="2"/>
  <c r="L1716" i="2"/>
  <c r="M1716" i="2"/>
  <c r="N1716" i="2"/>
  <c r="O1716" i="2"/>
  <c r="P1716" i="2"/>
  <c r="Y1716" i="2"/>
  <c r="Z1716" i="2"/>
  <c r="AA1716" i="2"/>
  <c r="AC1716" i="2"/>
  <c r="AD1716" i="2"/>
  <c r="AE1716" i="2"/>
  <c r="AF1716" i="2"/>
  <c r="I1717" i="2"/>
  <c r="J1717" i="2"/>
  <c r="K1717" i="2"/>
  <c r="L1717" i="2"/>
  <c r="M1717" i="2"/>
  <c r="N1717" i="2"/>
  <c r="O1717" i="2"/>
  <c r="P1717" i="2"/>
  <c r="Y1717" i="2"/>
  <c r="Z1717" i="2"/>
  <c r="AA1717" i="2"/>
  <c r="AC1717" i="2"/>
  <c r="AD1717" i="2"/>
  <c r="AE1717" i="2"/>
  <c r="AF1717" i="2"/>
  <c r="I1718" i="2"/>
  <c r="J1718" i="2"/>
  <c r="K1718" i="2"/>
  <c r="L1718" i="2"/>
  <c r="M1718" i="2"/>
  <c r="N1718" i="2"/>
  <c r="O1718" i="2"/>
  <c r="P1718" i="2"/>
  <c r="Y1718" i="2"/>
  <c r="Z1718" i="2"/>
  <c r="AA1718" i="2"/>
  <c r="AC1718" i="2"/>
  <c r="AD1718" i="2"/>
  <c r="AE1718" i="2"/>
  <c r="AF1718" i="2"/>
  <c r="I1719" i="2"/>
  <c r="J1719" i="2"/>
  <c r="K1719" i="2"/>
  <c r="L1719" i="2"/>
  <c r="M1719" i="2"/>
  <c r="N1719" i="2"/>
  <c r="O1719" i="2"/>
  <c r="P1719" i="2"/>
  <c r="Y1719" i="2"/>
  <c r="Z1719" i="2"/>
  <c r="AA1719" i="2"/>
  <c r="AC1719" i="2"/>
  <c r="AD1719" i="2"/>
  <c r="AE1719" i="2"/>
  <c r="AF1719" i="2"/>
  <c r="I1720" i="2"/>
  <c r="J1720" i="2"/>
  <c r="K1720" i="2"/>
  <c r="L1720" i="2"/>
  <c r="M1720" i="2"/>
  <c r="N1720" i="2"/>
  <c r="O1720" i="2"/>
  <c r="P1720" i="2"/>
  <c r="Y1720" i="2"/>
  <c r="Z1720" i="2"/>
  <c r="AA1720" i="2"/>
  <c r="AC1720" i="2"/>
  <c r="AD1720" i="2"/>
  <c r="AE1720" i="2"/>
  <c r="AF1720" i="2"/>
  <c r="I1721" i="2"/>
  <c r="J1721" i="2"/>
  <c r="K1721" i="2"/>
  <c r="L1721" i="2"/>
  <c r="M1721" i="2"/>
  <c r="N1721" i="2"/>
  <c r="O1721" i="2"/>
  <c r="P1721" i="2"/>
  <c r="Y1721" i="2"/>
  <c r="Z1721" i="2"/>
  <c r="AA1721" i="2"/>
  <c r="AC1721" i="2"/>
  <c r="AD1721" i="2"/>
  <c r="AE1721" i="2"/>
  <c r="AF1721" i="2"/>
  <c r="I1722" i="2"/>
  <c r="J1722" i="2"/>
  <c r="K1722" i="2"/>
  <c r="L1722" i="2"/>
  <c r="M1722" i="2"/>
  <c r="N1722" i="2"/>
  <c r="O1722" i="2"/>
  <c r="P1722" i="2"/>
  <c r="Y1722" i="2"/>
  <c r="Z1722" i="2"/>
  <c r="AA1722" i="2"/>
  <c r="AC1722" i="2"/>
  <c r="AD1722" i="2"/>
  <c r="AE1722" i="2"/>
  <c r="AF1722" i="2"/>
  <c r="I1723" i="2"/>
  <c r="J1723" i="2"/>
  <c r="K1723" i="2"/>
  <c r="L1723" i="2"/>
  <c r="M1723" i="2"/>
  <c r="N1723" i="2"/>
  <c r="O1723" i="2"/>
  <c r="P1723" i="2"/>
  <c r="Y1723" i="2"/>
  <c r="Z1723" i="2"/>
  <c r="AA1723" i="2"/>
  <c r="AC1723" i="2"/>
  <c r="AD1723" i="2"/>
  <c r="AE1723" i="2"/>
  <c r="AF1723" i="2"/>
  <c r="I1724" i="2"/>
  <c r="J1724" i="2"/>
  <c r="K1724" i="2"/>
  <c r="L1724" i="2"/>
  <c r="M1724" i="2"/>
  <c r="N1724" i="2"/>
  <c r="O1724" i="2"/>
  <c r="P1724" i="2"/>
  <c r="Y1724" i="2"/>
  <c r="Z1724" i="2"/>
  <c r="AA1724" i="2"/>
  <c r="AC1724" i="2"/>
  <c r="AD1724" i="2"/>
  <c r="AE1724" i="2"/>
  <c r="AF1724" i="2"/>
  <c r="I1725" i="2"/>
  <c r="J1725" i="2"/>
  <c r="K1725" i="2"/>
  <c r="L1725" i="2"/>
  <c r="M1725" i="2"/>
  <c r="N1725" i="2"/>
  <c r="O1725" i="2"/>
  <c r="P1725" i="2"/>
  <c r="Y1725" i="2"/>
  <c r="Z1725" i="2"/>
  <c r="AA1725" i="2"/>
  <c r="AC1725" i="2"/>
  <c r="AD1725" i="2"/>
  <c r="AE1725" i="2"/>
  <c r="AF1725" i="2"/>
  <c r="I1726" i="2"/>
  <c r="J1726" i="2"/>
  <c r="K1726" i="2"/>
  <c r="L1726" i="2"/>
  <c r="M1726" i="2"/>
  <c r="N1726" i="2"/>
  <c r="O1726" i="2"/>
  <c r="P1726" i="2"/>
  <c r="Y1726" i="2"/>
  <c r="Z1726" i="2"/>
  <c r="AA1726" i="2"/>
  <c r="AC1726" i="2"/>
  <c r="AD1726" i="2"/>
  <c r="AE1726" i="2"/>
  <c r="AF1726" i="2"/>
  <c r="I1727" i="2"/>
  <c r="J1727" i="2"/>
  <c r="K1727" i="2"/>
  <c r="L1727" i="2"/>
  <c r="M1727" i="2"/>
  <c r="N1727" i="2"/>
  <c r="O1727" i="2"/>
  <c r="P1727" i="2"/>
  <c r="Y1727" i="2"/>
  <c r="Z1727" i="2"/>
  <c r="AA1727" i="2"/>
  <c r="AC1727" i="2"/>
  <c r="AD1727" i="2"/>
  <c r="AE1727" i="2"/>
  <c r="AF1727" i="2"/>
  <c r="I1728" i="2"/>
  <c r="J1728" i="2"/>
  <c r="K1728" i="2"/>
  <c r="L1728" i="2"/>
  <c r="M1728" i="2"/>
  <c r="N1728" i="2"/>
  <c r="O1728" i="2"/>
  <c r="P1728" i="2"/>
  <c r="Y1728" i="2"/>
  <c r="Z1728" i="2"/>
  <c r="AA1728" i="2"/>
  <c r="AC1728" i="2"/>
  <c r="AD1728" i="2"/>
  <c r="AE1728" i="2"/>
  <c r="AF1728" i="2"/>
  <c r="I1729" i="2"/>
  <c r="J1729" i="2"/>
  <c r="K1729" i="2"/>
  <c r="L1729" i="2"/>
  <c r="M1729" i="2"/>
  <c r="N1729" i="2"/>
  <c r="O1729" i="2"/>
  <c r="P1729" i="2"/>
  <c r="Y1729" i="2"/>
  <c r="Z1729" i="2"/>
  <c r="AA1729" i="2"/>
  <c r="AC1729" i="2"/>
  <c r="AD1729" i="2"/>
  <c r="AE1729" i="2"/>
  <c r="AF1729" i="2"/>
  <c r="I1730" i="2"/>
  <c r="J1730" i="2"/>
  <c r="K1730" i="2"/>
  <c r="L1730" i="2"/>
  <c r="M1730" i="2"/>
  <c r="N1730" i="2"/>
  <c r="O1730" i="2"/>
  <c r="P1730" i="2"/>
  <c r="Y1730" i="2"/>
  <c r="Z1730" i="2"/>
  <c r="AA1730" i="2"/>
  <c r="AC1730" i="2"/>
  <c r="AD1730" i="2"/>
  <c r="AE1730" i="2"/>
  <c r="AF1730" i="2"/>
  <c r="I1731" i="2"/>
  <c r="J1731" i="2"/>
  <c r="K1731" i="2"/>
  <c r="L1731" i="2"/>
  <c r="M1731" i="2"/>
  <c r="N1731" i="2"/>
  <c r="O1731" i="2"/>
  <c r="P1731" i="2"/>
  <c r="Y1731" i="2"/>
  <c r="Z1731" i="2"/>
  <c r="AA1731" i="2"/>
  <c r="AC1731" i="2"/>
  <c r="AD1731" i="2"/>
  <c r="AE1731" i="2"/>
  <c r="AF1731" i="2"/>
  <c r="I1732" i="2"/>
  <c r="J1732" i="2"/>
  <c r="K1732" i="2"/>
  <c r="L1732" i="2"/>
  <c r="M1732" i="2"/>
  <c r="N1732" i="2"/>
  <c r="O1732" i="2"/>
  <c r="P1732" i="2"/>
  <c r="Y1732" i="2"/>
  <c r="Z1732" i="2"/>
  <c r="AA1732" i="2"/>
  <c r="AC1732" i="2"/>
  <c r="AD1732" i="2"/>
  <c r="AE1732" i="2"/>
  <c r="AF1732" i="2"/>
  <c r="I1733" i="2"/>
  <c r="J1733" i="2"/>
  <c r="K1733" i="2"/>
  <c r="L1733" i="2"/>
  <c r="M1733" i="2"/>
  <c r="N1733" i="2"/>
  <c r="O1733" i="2"/>
  <c r="P1733" i="2"/>
  <c r="Y1733" i="2"/>
  <c r="Z1733" i="2"/>
  <c r="AA1733" i="2"/>
  <c r="AC1733" i="2"/>
  <c r="AD1733" i="2"/>
  <c r="AE1733" i="2"/>
  <c r="AF1733" i="2"/>
  <c r="I1734" i="2"/>
  <c r="J1734" i="2"/>
  <c r="K1734" i="2"/>
  <c r="L1734" i="2"/>
  <c r="M1734" i="2"/>
  <c r="N1734" i="2"/>
  <c r="O1734" i="2"/>
  <c r="P1734" i="2"/>
  <c r="Y1734" i="2"/>
  <c r="Z1734" i="2"/>
  <c r="AA1734" i="2"/>
  <c r="AC1734" i="2"/>
  <c r="AD1734" i="2"/>
  <c r="AE1734" i="2"/>
  <c r="AF1734" i="2"/>
  <c r="I1735" i="2"/>
  <c r="J1735" i="2"/>
  <c r="K1735" i="2"/>
  <c r="L1735" i="2"/>
  <c r="M1735" i="2"/>
  <c r="N1735" i="2"/>
  <c r="O1735" i="2"/>
  <c r="P1735" i="2"/>
  <c r="Y1735" i="2"/>
  <c r="Z1735" i="2"/>
  <c r="AA1735" i="2"/>
  <c r="AC1735" i="2"/>
  <c r="AD1735" i="2"/>
  <c r="AE1735" i="2"/>
  <c r="AF1735" i="2"/>
  <c r="I1736" i="2"/>
  <c r="J1736" i="2"/>
  <c r="K1736" i="2"/>
  <c r="L1736" i="2"/>
  <c r="M1736" i="2"/>
  <c r="N1736" i="2"/>
  <c r="O1736" i="2"/>
  <c r="P1736" i="2"/>
  <c r="Y1736" i="2"/>
  <c r="Z1736" i="2"/>
  <c r="AA1736" i="2"/>
  <c r="AC1736" i="2"/>
  <c r="AD1736" i="2"/>
  <c r="AE1736" i="2"/>
  <c r="AF1736" i="2"/>
  <c r="I1737" i="2"/>
  <c r="J1737" i="2"/>
  <c r="K1737" i="2"/>
  <c r="L1737" i="2"/>
  <c r="M1737" i="2"/>
  <c r="N1737" i="2"/>
  <c r="O1737" i="2"/>
  <c r="P1737" i="2"/>
  <c r="Y1737" i="2"/>
  <c r="Z1737" i="2"/>
  <c r="AA1737" i="2"/>
  <c r="AC1737" i="2"/>
  <c r="AD1737" i="2"/>
  <c r="AE1737" i="2"/>
  <c r="AF1737" i="2"/>
  <c r="I1738" i="2"/>
  <c r="J1738" i="2"/>
  <c r="K1738" i="2"/>
  <c r="L1738" i="2"/>
  <c r="M1738" i="2"/>
  <c r="N1738" i="2"/>
  <c r="O1738" i="2"/>
  <c r="P1738" i="2"/>
  <c r="Y1738" i="2"/>
  <c r="Z1738" i="2"/>
  <c r="AA1738" i="2"/>
  <c r="AC1738" i="2"/>
  <c r="AD1738" i="2"/>
  <c r="AE1738" i="2"/>
  <c r="AF1738" i="2"/>
  <c r="I1739" i="2"/>
  <c r="J1739" i="2"/>
  <c r="K1739" i="2"/>
  <c r="L1739" i="2"/>
  <c r="M1739" i="2"/>
  <c r="N1739" i="2"/>
  <c r="O1739" i="2"/>
  <c r="P1739" i="2"/>
  <c r="Y1739" i="2"/>
  <c r="Z1739" i="2"/>
  <c r="AA1739" i="2"/>
  <c r="AC1739" i="2"/>
  <c r="AD1739" i="2"/>
  <c r="AE1739" i="2"/>
  <c r="AF1739" i="2"/>
  <c r="I1740" i="2"/>
  <c r="J1740" i="2"/>
  <c r="K1740" i="2"/>
  <c r="L1740" i="2"/>
  <c r="M1740" i="2"/>
  <c r="N1740" i="2"/>
  <c r="O1740" i="2"/>
  <c r="P1740" i="2"/>
  <c r="Y1740" i="2"/>
  <c r="Z1740" i="2"/>
  <c r="AA1740" i="2"/>
  <c r="AC1740" i="2"/>
  <c r="AD1740" i="2"/>
  <c r="AE1740" i="2"/>
  <c r="AF1740" i="2"/>
  <c r="I1741" i="2"/>
  <c r="J1741" i="2"/>
  <c r="K1741" i="2"/>
  <c r="L1741" i="2"/>
  <c r="M1741" i="2"/>
  <c r="N1741" i="2"/>
  <c r="O1741" i="2"/>
  <c r="P1741" i="2"/>
  <c r="Y1741" i="2"/>
  <c r="Z1741" i="2"/>
  <c r="AA1741" i="2"/>
  <c r="AC1741" i="2"/>
  <c r="AD1741" i="2"/>
  <c r="AE1741" i="2"/>
  <c r="AF1741" i="2"/>
  <c r="I1742" i="2"/>
  <c r="J1742" i="2"/>
  <c r="K1742" i="2"/>
  <c r="L1742" i="2"/>
  <c r="M1742" i="2"/>
  <c r="N1742" i="2"/>
  <c r="O1742" i="2"/>
  <c r="P1742" i="2"/>
  <c r="Y1742" i="2"/>
  <c r="Z1742" i="2"/>
  <c r="AA1742" i="2"/>
  <c r="AC1742" i="2"/>
  <c r="AD1742" i="2"/>
  <c r="AE1742" i="2"/>
  <c r="AF1742" i="2"/>
  <c r="I1743" i="2"/>
  <c r="J1743" i="2"/>
  <c r="K1743" i="2"/>
  <c r="L1743" i="2"/>
  <c r="M1743" i="2"/>
  <c r="N1743" i="2"/>
  <c r="O1743" i="2"/>
  <c r="P1743" i="2"/>
  <c r="Y1743" i="2"/>
  <c r="Z1743" i="2"/>
  <c r="AA1743" i="2"/>
  <c r="AC1743" i="2"/>
  <c r="AD1743" i="2"/>
  <c r="AE1743" i="2"/>
  <c r="AF1743" i="2"/>
  <c r="I1744" i="2"/>
  <c r="J1744" i="2"/>
  <c r="K1744" i="2"/>
  <c r="L1744" i="2"/>
  <c r="M1744" i="2"/>
  <c r="N1744" i="2"/>
  <c r="O1744" i="2"/>
  <c r="P1744" i="2"/>
  <c r="Y1744" i="2"/>
  <c r="Z1744" i="2"/>
  <c r="AA1744" i="2"/>
  <c r="AC1744" i="2"/>
  <c r="AD1744" i="2"/>
  <c r="AE1744" i="2"/>
  <c r="AF1744" i="2"/>
  <c r="I1745" i="2"/>
  <c r="J1745" i="2"/>
  <c r="K1745" i="2"/>
  <c r="L1745" i="2"/>
  <c r="M1745" i="2"/>
  <c r="N1745" i="2"/>
  <c r="O1745" i="2"/>
  <c r="P1745" i="2"/>
  <c r="Y1745" i="2"/>
  <c r="Z1745" i="2"/>
  <c r="AA1745" i="2"/>
  <c r="AC1745" i="2"/>
  <c r="AD1745" i="2"/>
  <c r="AE1745" i="2"/>
  <c r="AF1745" i="2"/>
  <c r="I1746" i="2"/>
  <c r="J1746" i="2"/>
  <c r="K1746" i="2"/>
  <c r="L1746" i="2"/>
  <c r="M1746" i="2"/>
  <c r="N1746" i="2"/>
  <c r="O1746" i="2"/>
  <c r="P1746" i="2"/>
  <c r="Y1746" i="2"/>
  <c r="Z1746" i="2"/>
  <c r="AA1746" i="2"/>
  <c r="AC1746" i="2"/>
  <c r="AD1746" i="2"/>
  <c r="AE1746" i="2"/>
  <c r="AF1746" i="2"/>
  <c r="I1747" i="2"/>
  <c r="J1747" i="2"/>
  <c r="K1747" i="2"/>
  <c r="L1747" i="2"/>
  <c r="M1747" i="2"/>
  <c r="N1747" i="2"/>
  <c r="O1747" i="2"/>
  <c r="P1747" i="2"/>
  <c r="Y1747" i="2"/>
  <c r="Z1747" i="2"/>
  <c r="AA1747" i="2"/>
  <c r="AC1747" i="2"/>
  <c r="AD1747" i="2"/>
  <c r="AE1747" i="2"/>
  <c r="AF1747" i="2"/>
  <c r="I1748" i="2"/>
  <c r="J1748" i="2"/>
  <c r="K1748" i="2"/>
  <c r="L1748" i="2"/>
  <c r="M1748" i="2"/>
  <c r="N1748" i="2"/>
  <c r="O1748" i="2"/>
  <c r="P1748" i="2"/>
  <c r="Y1748" i="2"/>
  <c r="Z1748" i="2"/>
  <c r="AA1748" i="2"/>
  <c r="AC1748" i="2"/>
  <c r="AD1748" i="2"/>
  <c r="AE1748" i="2"/>
  <c r="AF1748" i="2"/>
  <c r="I1749" i="2"/>
  <c r="J1749" i="2"/>
  <c r="K1749" i="2"/>
  <c r="L1749" i="2"/>
  <c r="M1749" i="2"/>
  <c r="N1749" i="2"/>
  <c r="O1749" i="2"/>
  <c r="P1749" i="2"/>
  <c r="Y1749" i="2"/>
  <c r="Z1749" i="2"/>
  <c r="AA1749" i="2"/>
  <c r="AC1749" i="2"/>
  <c r="AD1749" i="2"/>
  <c r="AE1749" i="2"/>
  <c r="AF1749" i="2"/>
  <c r="I1750" i="2"/>
  <c r="J1750" i="2"/>
  <c r="K1750" i="2"/>
  <c r="L1750" i="2"/>
  <c r="M1750" i="2"/>
  <c r="N1750" i="2"/>
  <c r="O1750" i="2"/>
  <c r="P1750" i="2"/>
  <c r="Y1750" i="2"/>
  <c r="Z1750" i="2"/>
  <c r="AA1750" i="2"/>
  <c r="AC1750" i="2"/>
  <c r="AD1750" i="2"/>
  <c r="AE1750" i="2"/>
  <c r="AF1750" i="2"/>
  <c r="I1751" i="2"/>
  <c r="J1751" i="2"/>
  <c r="K1751" i="2"/>
  <c r="L1751" i="2"/>
  <c r="M1751" i="2"/>
  <c r="N1751" i="2"/>
  <c r="O1751" i="2"/>
  <c r="P1751" i="2"/>
  <c r="Y1751" i="2"/>
  <c r="Z1751" i="2"/>
  <c r="AA1751" i="2"/>
  <c r="AC1751" i="2"/>
  <c r="AD1751" i="2"/>
  <c r="AE1751" i="2"/>
  <c r="AF1751" i="2"/>
  <c r="I1752" i="2"/>
  <c r="J1752" i="2"/>
  <c r="K1752" i="2"/>
  <c r="L1752" i="2"/>
  <c r="M1752" i="2"/>
  <c r="N1752" i="2"/>
  <c r="O1752" i="2"/>
  <c r="P1752" i="2"/>
  <c r="Y1752" i="2"/>
  <c r="Z1752" i="2"/>
  <c r="AA1752" i="2"/>
  <c r="AC1752" i="2"/>
  <c r="AD1752" i="2"/>
  <c r="AE1752" i="2"/>
  <c r="AF1752" i="2"/>
  <c r="I1753" i="2"/>
  <c r="J1753" i="2"/>
  <c r="K1753" i="2"/>
  <c r="L1753" i="2"/>
  <c r="M1753" i="2"/>
  <c r="N1753" i="2"/>
  <c r="O1753" i="2"/>
  <c r="P1753" i="2"/>
  <c r="Y1753" i="2"/>
  <c r="Z1753" i="2"/>
  <c r="AA1753" i="2"/>
  <c r="AC1753" i="2"/>
  <c r="AD1753" i="2"/>
  <c r="AE1753" i="2"/>
  <c r="AF1753" i="2"/>
  <c r="I1754" i="2"/>
  <c r="J1754" i="2"/>
  <c r="K1754" i="2"/>
  <c r="L1754" i="2"/>
  <c r="M1754" i="2"/>
  <c r="N1754" i="2"/>
  <c r="O1754" i="2"/>
  <c r="P1754" i="2"/>
  <c r="Y1754" i="2"/>
  <c r="Z1754" i="2"/>
  <c r="AA1754" i="2"/>
  <c r="AC1754" i="2"/>
  <c r="AD1754" i="2"/>
  <c r="AE1754" i="2"/>
  <c r="AF1754" i="2"/>
  <c r="I1755" i="2"/>
  <c r="J1755" i="2"/>
  <c r="K1755" i="2"/>
  <c r="L1755" i="2"/>
  <c r="M1755" i="2"/>
  <c r="N1755" i="2"/>
  <c r="O1755" i="2"/>
  <c r="P1755" i="2"/>
  <c r="Y1755" i="2"/>
  <c r="Z1755" i="2"/>
  <c r="AA1755" i="2"/>
  <c r="AC1755" i="2"/>
  <c r="AD1755" i="2"/>
  <c r="AE1755" i="2"/>
  <c r="AF1755" i="2"/>
  <c r="I1756" i="2"/>
  <c r="J1756" i="2"/>
  <c r="K1756" i="2"/>
  <c r="L1756" i="2"/>
  <c r="M1756" i="2"/>
  <c r="N1756" i="2"/>
  <c r="O1756" i="2"/>
  <c r="P1756" i="2"/>
  <c r="Y1756" i="2"/>
  <c r="Z1756" i="2"/>
  <c r="AA1756" i="2"/>
  <c r="AC1756" i="2"/>
  <c r="AD1756" i="2"/>
  <c r="AE1756" i="2"/>
  <c r="AF1756" i="2"/>
  <c r="I1757" i="2"/>
  <c r="J1757" i="2"/>
  <c r="K1757" i="2"/>
  <c r="L1757" i="2"/>
  <c r="M1757" i="2"/>
  <c r="N1757" i="2"/>
  <c r="O1757" i="2"/>
  <c r="P1757" i="2"/>
  <c r="Y1757" i="2"/>
  <c r="Z1757" i="2"/>
  <c r="AA1757" i="2"/>
  <c r="AC1757" i="2"/>
  <c r="AD1757" i="2"/>
  <c r="AE1757" i="2"/>
  <c r="AF1757" i="2"/>
  <c r="I1758" i="2"/>
  <c r="J1758" i="2"/>
  <c r="K1758" i="2"/>
  <c r="L1758" i="2"/>
  <c r="M1758" i="2"/>
  <c r="N1758" i="2"/>
  <c r="O1758" i="2"/>
  <c r="P1758" i="2"/>
  <c r="Y1758" i="2"/>
  <c r="Z1758" i="2"/>
  <c r="AA1758" i="2"/>
  <c r="AC1758" i="2"/>
  <c r="AD1758" i="2"/>
  <c r="AE1758" i="2"/>
  <c r="AF1758" i="2"/>
  <c r="I1759" i="2"/>
  <c r="J1759" i="2"/>
  <c r="K1759" i="2"/>
  <c r="L1759" i="2"/>
  <c r="M1759" i="2"/>
  <c r="N1759" i="2"/>
  <c r="O1759" i="2"/>
  <c r="P1759" i="2"/>
  <c r="Y1759" i="2"/>
  <c r="Z1759" i="2"/>
  <c r="AA1759" i="2"/>
  <c r="AC1759" i="2"/>
  <c r="AD1759" i="2"/>
  <c r="AE1759" i="2"/>
  <c r="AF1759" i="2"/>
  <c r="I1760" i="2"/>
  <c r="J1760" i="2"/>
  <c r="K1760" i="2"/>
  <c r="L1760" i="2"/>
  <c r="M1760" i="2"/>
  <c r="N1760" i="2"/>
  <c r="O1760" i="2"/>
  <c r="P1760" i="2"/>
  <c r="Y1760" i="2"/>
  <c r="Z1760" i="2"/>
  <c r="AA1760" i="2"/>
  <c r="AC1760" i="2"/>
  <c r="AD1760" i="2"/>
  <c r="AE1760" i="2"/>
  <c r="AF1760" i="2"/>
  <c r="I1761" i="2"/>
  <c r="J1761" i="2"/>
  <c r="K1761" i="2"/>
  <c r="L1761" i="2"/>
  <c r="M1761" i="2"/>
  <c r="N1761" i="2"/>
  <c r="O1761" i="2"/>
  <c r="P1761" i="2"/>
  <c r="Y1761" i="2"/>
  <c r="Z1761" i="2"/>
  <c r="AA1761" i="2"/>
  <c r="AC1761" i="2"/>
  <c r="AD1761" i="2"/>
  <c r="AE1761" i="2"/>
  <c r="AF1761" i="2"/>
  <c r="I1762" i="2"/>
  <c r="J1762" i="2"/>
  <c r="K1762" i="2"/>
  <c r="L1762" i="2"/>
  <c r="M1762" i="2"/>
  <c r="N1762" i="2"/>
  <c r="O1762" i="2"/>
  <c r="P1762" i="2"/>
  <c r="Y1762" i="2"/>
  <c r="Z1762" i="2"/>
  <c r="AA1762" i="2"/>
  <c r="AC1762" i="2"/>
  <c r="AD1762" i="2"/>
  <c r="AE1762" i="2"/>
  <c r="AF1762" i="2"/>
  <c r="I1763" i="2"/>
  <c r="J1763" i="2"/>
  <c r="K1763" i="2"/>
  <c r="L1763" i="2"/>
  <c r="M1763" i="2"/>
  <c r="N1763" i="2"/>
  <c r="O1763" i="2"/>
  <c r="P1763" i="2"/>
  <c r="Y1763" i="2"/>
  <c r="Z1763" i="2"/>
  <c r="AA1763" i="2"/>
  <c r="AC1763" i="2"/>
  <c r="AD1763" i="2"/>
  <c r="AE1763" i="2"/>
  <c r="AF1763" i="2"/>
  <c r="I1764" i="2"/>
  <c r="J1764" i="2"/>
  <c r="K1764" i="2"/>
  <c r="L1764" i="2"/>
  <c r="M1764" i="2"/>
  <c r="N1764" i="2"/>
  <c r="O1764" i="2"/>
  <c r="P1764" i="2"/>
  <c r="Y1764" i="2"/>
  <c r="Z1764" i="2"/>
  <c r="AA1764" i="2"/>
  <c r="AC1764" i="2"/>
  <c r="AD1764" i="2"/>
  <c r="AE1764" i="2"/>
  <c r="AF1764" i="2"/>
  <c r="I1765" i="2"/>
  <c r="J1765" i="2"/>
  <c r="K1765" i="2"/>
  <c r="L1765" i="2"/>
  <c r="M1765" i="2"/>
  <c r="N1765" i="2"/>
  <c r="O1765" i="2"/>
  <c r="P1765" i="2"/>
  <c r="Y1765" i="2"/>
  <c r="Z1765" i="2"/>
  <c r="AA1765" i="2"/>
  <c r="AC1765" i="2"/>
  <c r="AD1765" i="2"/>
  <c r="AE1765" i="2"/>
  <c r="AF1765" i="2"/>
  <c r="I1766" i="2"/>
  <c r="J1766" i="2"/>
  <c r="K1766" i="2"/>
  <c r="L1766" i="2"/>
  <c r="M1766" i="2"/>
  <c r="N1766" i="2"/>
  <c r="O1766" i="2"/>
  <c r="P1766" i="2"/>
  <c r="Y1766" i="2"/>
  <c r="Z1766" i="2"/>
  <c r="AA1766" i="2"/>
  <c r="AC1766" i="2"/>
  <c r="AD1766" i="2"/>
  <c r="AE1766" i="2"/>
  <c r="AF1766" i="2"/>
  <c r="I1767" i="2"/>
  <c r="J1767" i="2"/>
  <c r="K1767" i="2"/>
  <c r="L1767" i="2"/>
  <c r="M1767" i="2"/>
  <c r="N1767" i="2"/>
  <c r="O1767" i="2"/>
  <c r="P1767" i="2"/>
  <c r="Y1767" i="2"/>
  <c r="Z1767" i="2"/>
  <c r="AA1767" i="2"/>
  <c r="AC1767" i="2"/>
  <c r="AD1767" i="2"/>
  <c r="AE1767" i="2"/>
  <c r="AF1767" i="2"/>
  <c r="I1768" i="2"/>
  <c r="J1768" i="2"/>
  <c r="K1768" i="2"/>
  <c r="L1768" i="2"/>
  <c r="M1768" i="2"/>
  <c r="N1768" i="2"/>
  <c r="O1768" i="2"/>
  <c r="P1768" i="2"/>
  <c r="Y1768" i="2"/>
  <c r="Z1768" i="2"/>
  <c r="AA1768" i="2"/>
  <c r="AC1768" i="2"/>
  <c r="AD1768" i="2"/>
  <c r="AE1768" i="2"/>
  <c r="AF1768" i="2"/>
  <c r="I1769" i="2"/>
  <c r="J1769" i="2"/>
  <c r="K1769" i="2"/>
  <c r="L1769" i="2"/>
  <c r="M1769" i="2"/>
  <c r="N1769" i="2"/>
  <c r="O1769" i="2"/>
  <c r="P1769" i="2"/>
  <c r="Y1769" i="2"/>
  <c r="Z1769" i="2"/>
  <c r="AA1769" i="2"/>
  <c r="AC1769" i="2"/>
  <c r="AD1769" i="2"/>
  <c r="AE1769" i="2"/>
  <c r="AF1769" i="2"/>
  <c r="I1770" i="2"/>
  <c r="J1770" i="2"/>
  <c r="K1770" i="2"/>
  <c r="L1770" i="2"/>
  <c r="M1770" i="2"/>
  <c r="N1770" i="2"/>
  <c r="O1770" i="2"/>
  <c r="P1770" i="2"/>
  <c r="Y1770" i="2"/>
  <c r="Z1770" i="2"/>
  <c r="AA1770" i="2"/>
  <c r="AC1770" i="2"/>
  <c r="AD1770" i="2"/>
  <c r="AE1770" i="2"/>
  <c r="AF1770" i="2"/>
  <c r="I1771" i="2"/>
  <c r="J1771" i="2"/>
  <c r="K1771" i="2"/>
  <c r="L1771" i="2"/>
  <c r="M1771" i="2"/>
  <c r="N1771" i="2"/>
  <c r="O1771" i="2"/>
  <c r="P1771" i="2"/>
  <c r="Y1771" i="2"/>
  <c r="Z1771" i="2"/>
  <c r="AA1771" i="2"/>
  <c r="AC1771" i="2"/>
  <c r="AD1771" i="2"/>
  <c r="AE1771" i="2"/>
  <c r="AF1771" i="2"/>
  <c r="I1772" i="2"/>
  <c r="J1772" i="2"/>
  <c r="K1772" i="2"/>
  <c r="L1772" i="2"/>
  <c r="M1772" i="2"/>
  <c r="N1772" i="2"/>
  <c r="O1772" i="2"/>
  <c r="P1772" i="2"/>
  <c r="Y1772" i="2"/>
  <c r="Z1772" i="2"/>
  <c r="AA1772" i="2"/>
  <c r="AC1772" i="2"/>
  <c r="AD1772" i="2"/>
  <c r="AE1772" i="2"/>
  <c r="AF1772" i="2"/>
  <c r="I1773" i="2"/>
  <c r="J1773" i="2"/>
  <c r="K1773" i="2"/>
  <c r="L1773" i="2"/>
  <c r="M1773" i="2"/>
  <c r="N1773" i="2"/>
  <c r="O1773" i="2"/>
  <c r="P1773" i="2"/>
  <c r="Y1773" i="2"/>
  <c r="Z1773" i="2"/>
  <c r="AA1773" i="2"/>
  <c r="AC1773" i="2"/>
  <c r="AD1773" i="2"/>
  <c r="AE1773" i="2"/>
  <c r="AF1773" i="2"/>
  <c r="I1774" i="2"/>
  <c r="J1774" i="2"/>
  <c r="K1774" i="2"/>
  <c r="L1774" i="2"/>
  <c r="M1774" i="2"/>
  <c r="N1774" i="2"/>
  <c r="O1774" i="2"/>
  <c r="P1774" i="2"/>
  <c r="Y1774" i="2"/>
  <c r="Z1774" i="2"/>
  <c r="AA1774" i="2"/>
  <c r="AC1774" i="2"/>
  <c r="AD1774" i="2"/>
  <c r="AE1774" i="2"/>
  <c r="AF1774" i="2"/>
  <c r="I1775" i="2"/>
  <c r="J1775" i="2"/>
  <c r="K1775" i="2"/>
  <c r="L1775" i="2"/>
  <c r="M1775" i="2"/>
  <c r="N1775" i="2"/>
  <c r="O1775" i="2"/>
  <c r="P1775" i="2"/>
  <c r="Y1775" i="2"/>
  <c r="Z1775" i="2"/>
  <c r="AA1775" i="2"/>
  <c r="AC1775" i="2"/>
  <c r="AD1775" i="2"/>
  <c r="AE1775" i="2"/>
  <c r="AF1775" i="2"/>
  <c r="I1776" i="2"/>
  <c r="J1776" i="2"/>
  <c r="K1776" i="2"/>
  <c r="L1776" i="2"/>
  <c r="M1776" i="2"/>
  <c r="N1776" i="2"/>
  <c r="O1776" i="2"/>
  <c r="P1776" i="2"/>
  <c r="Y1776" i="2"/>
  <c r="Z1776" i="2"/>
  <c r="AA1776" i="2"/>
  <c r="AC1776" i="2"/>
  <c r="AD1776" i="2"/>
  <c r="AE1776" i="2"/>
  <c r="AF1776" i="2"/>
  <c r="I1777" i="2"/>
  <c r="J1777" i="2"/>
  <c r="K1777" i="2"/>
  <c r="L1777" i="2"/>
  <c r="M1777" i="2"/>
  <c r="N1777" i="2"/>
  <c r="O1777" i="2"/>
  <c r="P1777" i="2"/>
  <c r="Y1777" i="2"/>
  <c r="Z1777" i="2"/>
  <c r="AA1777" i="2"/>
  <c r="AC1777" i="2"/>
  <c r="AD1777" i="2"/>
  <c r="AE1777" i="2"/>
  <c r="AF1777" i="2"/>
  <c r="I1778" i="2"/>
  <c r="J1778" i="2"/>
  <c r="K1778" i="2"/>
  <c r="L1778" i="2"/>
  <c r="M1778" i="2"/>
  <c r="N1778" i="2"/>
  <c r="O1778" i="2"/>
  <c r="P1778" i="2"/>
  <c r="Y1778" i="2"/>
  <c r="Z1778" i="2"/>
  <c r="AA1778" i="2"/>
  <c r="AC1778" i="2"/>
  <c r="AD1778" i="2"/>
  <c r="AE1778" i="2"/>
  <c r="AF1778" i="2"/>
  <c r="I1779" i="2"/>
  <c r="J1779" i="2"/>
  <c r="K1779" i="2"/>
  <c r="L1779" i="2"/>
  <c r="M1779" i="2"/>
  <c r="N1779" i="2"/>
  <c r="O1779" i="2"/>
  <c r="P1779" i="2"/>
  <c r="Y1779" i="2"/>
  <c r="Z1779" i="2"/>
  <c r="AA1779" i="2"/>
  <c r="AC1779" i="2"/>
  <c r="AD1779" i="2"/>
  <c r="AE1779" i="2"/>
  <c r="AF1779" i="2"/>
  <c r="I1780" i="2"/>
  <c r="J1780" i="2"/>
  <c r="K1780" i="2"/>
  <c r="L1780" i="2"/>
  <c r="M1780" i="2"/>
  <c r="N1780" i="2"/>
  <c r="O1780" i="2"/>
  <c r="P1780" i="2"/>
  <c r="Y1780" i="2"/>
  <c r="Z1780" i="2"/>
  <c r="AA1780" i="2"/>
  <c r="AC1780" i="2"/>
  <c r="AD1780" i="2"/>
  <c r="AE1780" i="2"/>
  <c r="AF1780" i="2"/>
  <c r="I1781" i="2"/>
  <c r="J1781" i="2"/>
  <c r="K1781" i="2"/>
  <c r="L1781" i="2"/>
  <c r="M1781" i="2"/>
  <c r="N1781" i="2"/>
  <c r="O1781" i="2"/>
  <c r="P1781" i="2"/>
  <c r="Y1781" i="2"/>
  <c r="Z1781" i="2"/>
  <c r="AA1781" i="2"/>
  <c r="AC1781" i="2"/>
  <c r="AD1781" i="2"/>
  <c r="AE1781" i="2"/>
  <c r="AF1781" i="2"/>
  <c r="I1782" i="2"/>
  <c r="J1782" i="2"/>
  <c r="K1782" i="2"/>
  <c r="L1782" i="2"/>
  <c r="M1782" i="2"/>
  <c r="N1782" i="2"/>
  <c r="O1782" i="2"/>
  <c r="P1782" i="2"/>
  <c r="Y1782" i="2"/>
  <c r="Z1782" i="2"/>
  <c r="AA1782" i="2"/>
  <c r="AC1782" i="2"/>
  <c r="AD1782" i="2"/>
  <c r="AE1782" i="2"/>
  <c r="AF1782" i="2"/>
  <c r="I1783" i="2"/>
  <c r="J1783" i="2"/>
  <c r="K1783" i="2"/>
  <c r="L1783" i="2"/>
  <c r="M1783" i="2"/>
  <c r="N1783" i="2"/>
  <c r="O1783" i="2"/>
  <c r="P1783" i="2"/>
  <c r="Y1783" i="2"/>
  <c r="Z1783" i="2"/>
  <c r="AA1783" i="2"/>
  <c r="AC1783" i="2"/>
  <c r="AD1783" i="2"/>
  <c r="AE1783" i="2"/>
  <c r="AF1783" i="2"/>
  <c r="I1784" i="2"/>
  <c r="J1784" i="2"/>
  <c r="K1784" i="2"/>
  <c r="L1784" i="2"/>
  <c r="M1784" i="2"/>
  <c r="N1784" i="2"/>
  <c r="O1784" i="2"/>
  <c r="P1784" i="2"/>
  <c r="Y1784" i="2"/>
  <c r="Z1784" i="2"/>
  <c r="AA1784" i="2"/>
  <c r="AC1784" i="2"/>
  <c r="AD1784" i="2"/>
  <c r="AE1784" i="2"/>
  <c r="AF1784" i="2"/>
  <c r="I1785" i="2"/>
  <c r="J1785" i="2"/>
  <c r="K1785" i="2"/>
  <c r="L1785" i="2"/>
  <c r="M1785" i="2"/>
  <c r="N1785" i="2"/>
  <c r="O1785" i="2"/>
  <c r="P1785" i="2"/>
  <c r="Y1785" i="2"/>
  <c r="Z1785" i="2"/>
  <c r="AA1785" i="2"/>
  <c r="AC1785" i="2"/>
  <c r="AD1785" i="2"/>
  <c r="AE1785" i="2"/>
  <c r="AF1785" i="2"/>
  <c r="I1786" i="2"/>
  <c r="J1786" i="2"/>
  <c r="K1786" i="2"/>
  <c r="L1786" i="2"/>
  <c r="M1786" i="2"/>
  <c r="N1786" i="2"/>
  <c r="O1786" i="2"/>
  <c r="P1786" i="2"/>
  <c r="Y1786" i="2"/>
  <c r="Z1786" i="2"/>
  <c r="AA1786" i="2"/>
  <c r="AC1786" i="2"/>
  <c r="AD1786" i="2"/>
  <c r="AE1786" i="2"/>
  <c r="AF1786" i="2"/>
  <c r="I1787" i="2"/>
  <c r="J1787" i="2"/>
  <c r="K1787" i="2"/>
  <c r="L1787" i="2"/>
  <c r="M1787" i="2"/>
  <c r="N1787" i="2"/>
  <c r="O1787" i="2"/>
  <c r="P1787" i="2"/>
  <c r="Y1787" i="2"/>
  <c r="Z1787" i="2"/>
  <c r="AA1787" i="2"/>
  <c r="AC1787" i="2"/>
  <c r="AD1787" i="2"/>
  <c r="AE1787" i="2"/>
  <c r="AF1787" i="2"/>
  <c r="I1788" i="2"/>
  <c r="J1788" i="2"/>
  <c r="K1788" i="2"/>
  <c r="L1788" i="2"/>
  <c r="M1788" i="2"/>
  <c r="N1788" i="2"/>
  <c r="O1788" i="2"/>
  <c r="P1788" i="2"/>
  <c r="Y1788" i="2"/>
  <c r="Z1788" i="2"/>
  <c r="AA1788" i="2"/>
  <c r="AC1788" i="2"/>
  <c r="AD1788" i="2"/>
  <c r="AE1788" i="2"/>
  <c r="AF1788" i="2"/>
  <c r="I1789" i="2"/>
  <c r="J1789" i="2"/>
  <c r="K1789" i="2"/>
  <c r="L1789" i="2"/>
  <c r="M1789" i="2"/>
  <c r="N1789" i="2"/>
  <c r="O1789" i="2"/>
  <c r="P1789" i="2"/>
  <c r="Y1789" i="2"/>
  <c r="Z1789" i="2"/>
  <c r="AA1789" i="2"/>
  <c r="AC1789" i="2"/>
  <c r="AD1789" i="2"/>
  <c r="AE1789" i="2"/>
  <c r="AF1789" i="2"/>
  <c r="I1790" i="2"/>
  <c r="J1790" i="2"/>
  <c r="K1790" i="2"/>
  <c r="L1790" i="2"/>
  <c r="M1790" i="2"/>
  <c r="N1790" i="2"/>
  <c r="O1790" i="2"/>
  <c r="P1790" i="2"/>
  <c r="Y1790" i="2"/>
  <c r="Z1790" i="2"/>
  <c r="AA1790" i="2"/>
  <c r="AC1790" i="2"/>
  <c r="AD1790" i="2"/>
  <c r="AE1790" i="2"/>
  <c r="AF1790" i="2"/>
  <c r="I1791" i="2"/>
  <c r="J1791" i="2"/>
  <c r="K1791" i="2"/>
  <c r="L1791" i="2"/>
  <c r="M1791" i="2"/>
  <c r="N1791" i="2"/>
  <c r="O1791" i="2"/>
  <c r="P1791" i="2"/>
  <c r="Y1791" i="2"/>
  <c r="Z1791" i="2"/>
  <c r="AA1791" i="2"/>
  <c r="AC1791" i="2"/>
  <c r="AD1791" i="2"/>
  <c r="AE1791" i="2"/>
  <c r="AF1791" i="2"/>
  <c r="I1792" i="2"/>
  <c r="J1792" i="2"/>
  <c r="K1792" i="2"/>
  <c r="L1792" i="2"/>
  <c r="M1792" i="2"/>
  <c r="N1792" i="2"/>
  <c r="O1792" i="2"/>
  <c r="P1792" i="2"/>
  <c r="Y1792" i="2"/>
  <c r="Z1792" i="2"/>
  <c r="AA1792" i="2"/>
  <c r="AC1792" i="2"/>
  <c r="AD1792" i="2"/>
  <c r="AE1792" i="2"/>
  <c r="AF1792" i="2"/>
  <c r="I1793" i="2"/>
  <c r="J1793" i="2"/>
  <c r="K1793" i="2"/>
  <c r="L1793" i="2"/>
  <c r="M1793" i="2"/>
  <c r="N1793" i="2"/>
  <c r="O1793" i="2"/>
  <c r="P1793" i="2"/>
  <c r="Y1793" i="2"/>
  <c r="Z1793" i="2"/>
  <c r="AA1793" i="2"/>
  <c r="AC1793" i="2"/>
  <c r="AD1793" i="2"/>
  <c r="AE1793" i="2"/>
  <c r="AF1793" i="2"/>
  <c r="I1794" i="2"/>
  <c r="J1794" i="2"/>
  <c r="K1794" i="2"/>
  <c r="L1794" i="2"/>
  <c r="M1794" i="2"/>
  <c r="N1794" i="2"/>
  <c r="O1794" i="2"/>
  <c r="P1794" i="2"/>
  <c r="Y1794" i="2"/>
  <c r="Z1794" i="2"/>
  <c r="AA1794" i="2"/>
  <c r="AC1794" i="2"/>
  <c r="AD1794" i="2"/>
  <c r="AE1794" i="2"/>
  <c r="AF1794" i="2"/>
  <c r="I1795" i="2"/>
  <c r="J1795" i="2"/>
  <c r="K1795" i="2"/>
  <c r="L1795" i="2"/>
  <c r="M1795" i="2"/>
  <c r="N1795" i="2"/>
  <c r="O1795" i="2"/>
  <c r="P1795" i="2"/>
  <c r="Y1795" i="2"/>
  <c r="Z1795" i="2"/>
  <c r="AA1795" i="2"/>
  <c r="AC1795" i="2"/>
  <c r="AD1795" i="2"/>
  <c r="AE1795" i="2"/>
  <c r="AF1795" i="2"/>
  <c r="I1796" i="2"/>
  <c r="J1796" i="2"/>
  <c r="K1796" i="2"/>
  <c r="L1796" i="2"/>
  <c r="M1796" i="2"/>
  <c r="N1796" i="2"/>
  <c r="O1796" i="2"/>
  <c r="P1796" i="2"/>
  <c r="Y1796" i="2"/>
  <c r="Z1796" i="2"/>
  <c r="AA1796" i="2"/>
  <c r="AC1796" i="2"/>
  <c r="AD1796" i="2"/>
  <c r="AE1796" i="2"/>
  <c r="AF1796" i="2"/>
  <c r="I1797" i="2"/>
  <c r="J1797" i="2"/>
  <c r="K1797" i="2"/>
  <c r="L1797" i="2"/>
  <c r="M1797" i="2"/>
  <c r="N1797" i="2"/>
  <c r="O1797" i="2"/>
  <c r="P1797" i="2"/>
  <c r="Y1797" i="2"/>
  <c r="Z1797" i="2"/>
  <c r="AA1797" i="2"/>
  <c r="AC1797" i="2"/>
  <c r="AD1797" i="2"/>
  <c r="AE1797" i="2"/>
  <c r="AF1797" i="2"/>
  <c r="I1798" i="2"/>
  <c r="J1798" i="2"/>
  <c r="K1798" i="2"/>
  <c r="L1798" i="2"/>
  <c r="M1798" i="2"/>
  <c r="N1798" i="2"/>
  <c r="O1798" i="2"/>
  <c r="P1798" i="2"/>
  <c r="Y1798" i="2"/>
  <c r="Z1798" i="2"/>
  <c r="AA1798" i="2"/>
  <c r="AC1798" i="2"/>
  <c r="AD1798" i="2"/>
  <c r="AE1798" i="2"/>
  <c r="AF1798" i="2"/>
  <c r="I1799" i="2"/>
  <c r="J1799" i="2"/>
  <c r="K1799" i="2"/>
  <c r="L1799" i="2"/>
  <c r="M1799" i="2"/>
  <c r="N1799" i="2"/>
  <c r="O1799" i="2"/>
  <c r="P1799" i="2"/>
  <c r="Y1799" i="2"/>
  <c r="Z1799" i="2"/>
  <c r="AA1799" i="2"/>
  <c r="AC1799" i="2"/>
  <c r="AD1799" i="2"/>
  <c r="AE1799" i="2"/>
  <c r="AF1799" i="2"/>
  <c r="I1800" i="2"/>
  <c r="J1800" i="2"/>
  <c r="K1800" i="2"/>
  <c r="L1800" i="2"/>
  <c r="M1800" i="2"/>
  <c r="N1800" i="2"/>
  <c r="O1800" i="2"/>
  <c r="P1800" i="2"/>
  <c r="Y1800" i="2"/>
  <c r="Z1800" i="2"/>
  <c r="AA1800" i="2"/>
  <c r="AC1800" i="2"/>
  <c r="AD1800" i="2"/>
  <c r="AE1800" i="2"/>
  <c r="AF1800" i="2"/>
  <c r="I1801" i="2"/>
  <c r="J1801" i="2"/>
  <c r="K1801" i="2"/>
  <c r="L1801" i="2"/>
  <c r="M1801" i="2"/>
  <c r="N1801" i="2"/>
  <c r="O1801" i="2"/>
  <c r="P1801" i="2"/>
  <c r="Y1801" i="2"/>
  <c r="Z1801" i="2"/>
  <c r="AA1801" i="2"/>
  <c r="AC1801" i="2"/>
  <c r="AD1801" i="2"/>
  <c r="AE1801" i="2"/>
  <c r="AF1801" i="2"/>
  <c r="I1802" i="2"/>
  <c r="J1802" i="2"/>
  <c r="K1802" i="2"/>
  <c r="L1802" i="2"/>
  <c r="M1802" i="2"/>
  <c r="N1802" i="2"/>
  <c r="O1802" i="2"/>
  <c r="P1802" i="2"/>
  <c r="Y1802" i="2"/>
  <c r="Z1802" i="2"/>
  <c r="AA1802" i="2"/>
  <c r="AC1802" i="2"/>
  <c r="AD1802" i="2"/>
  <c r="AE1802" i="2"/>
  <c r="AF1802" i="2"/>
  <c r="I1803" i="2"/>
  <c r="J1803" i="2"/>
  <c r="K1803" i="2"/>
  <c r="L1803" i="2"/>
  <c r="M1803" i="2"/>
  <c r="N1803" i="2"/>
  <c r="O1803" i="2"/>
  <c r="P1803" i="2"/>
  <c r="Y1803" i="2"/>
  <c r="Z1803" i="2"/>
  <c r="AA1803" i="2"/>
  <c r="AC1803" i="2"/>
  <c r="AD1803" i="2"/>
  <c r="AE1803" i="2"/>
  <c r="AF1803" i="2"/>
  <c r="I1804" i="2"/>
  <c r="J1804" i="2"/>
  <c r="K1804" i="2"/>
  <c r="L1804" i="2"/>
  <c r="M1804" i="2"/>
  <c r="N1804" i="2"/>
  <c r="O1804" i="2"/>
  <c r="P1804" i="2"/>
  <c r="Y1804" i="2"/>
  <c r="Z1804" i="2"/>
  <c r="AA1804" i="2"/>
  <c r="AC1804" i="2"/>
  <c r="AD1804" i="2"/>
  <c r="AE1804" i="2"/>
  <c r="AF1804" i="2"/>
  <c r="I1805" i="2"/>
  <c r="J1805" i="2"/>
  <c r="K1805" i="2"/>
  <c r="L1805" i="2"/>
  <c r="M1805" i="2"/>
  <c r="N1805" i="2"/>
  <c r="O1805" i="2"/>
  <c r="P1805" i="2"/>
  <c r="Y1805" i="2"/>
  <c r="Z1805" i="2"/>
  <c r="AA1805" i="2"/>
  <c r="AC1805" i="2"/>
  <c r="AD1805" i="2"/>
  <c r="AE1805" i="2"/>
  <c r="AF1805" i="2"/>
  <c r="I1806" i="2"/>
  <c r="J1806" i="2"/>
  <c r="K1806" i="2"/>
  <c r="L1806" i="2"/>
  <c r="M1806" i="2"/>
  <c r="N1806" i="2"/>
  <c r="O1806" i="2"/>
  <c r="P1806" i="2"/>
  <c r="Y1806" i="2"/>
  <c r="Z1806" i="2"/>
  <c r="AA1806" i="2"/>
  <c r="AC1806" i="2"/>
  <c r="AD1806" i="2"/>
  <c r="AE1806" i="2"/>
  <c r="AF1806" i="2"/>
  <c r="I1807" i="2"/>
  <c r="J1807" i="2"/>
  <c r="K1807" i="2"/>
  <c r="L1807" i="2"/>
  <c r="M1807" i="2"/>
  <c r="N1807" i="2"/>
  <c r="O1807" i="2"/>
  <c r="P1807" i="2"/>
  <c r="Y1807" i="2"/>
  <c r="Z1807" i="2"/>
  <c r="AA1807" i="2"/>
  <c r="AC1807" i="2"/>
  <c r="AD1807" i="2"/>
  <c r="AE1807" i="2"/>
  <c r="AF1807" i="2"/>
  <c r="I1808" i="2"/>
  <c r="J1808" i="2"/>
  <c r="K1808" i="2"/>
  <c r="L1808" i="2"/>
  <c r="M1808" i="2"/>
  <c r="N1808" i="2"/>
  <c r="O1808" i="2"/>
  <c r="P1808" i="2"/>
  <c r="Y1808" i="2"/>
  <c r="Z1808" i="2"/>
  <c r="AA1808" i="2"/>
  <c r="AC1808" i="2"/>
  <c r="AD1808" i="2"/>
  <c r="AE1808" i="2"/>
  <c r="AF1808" i="2"/>
  <c r="I1809" i="2"/>
  <c r="J1809" i="2"/>
  <c r="K1809" i="2"/>
  <c r="L1809" i="2"/>
  <c r="M1809" i="2"/>
  <c r="N1809" i="2"/>
  <c r="O1809" i="2"/>
  <c r="P1809" i="2"/>
  <c r="Y1809" i="2"/>
  <c r="Z1809" i="2"/>
  <c r="AA1809" i="2"/>
  <c r="AC1809" i="2"/>
  <c r="AD1809" i="2"/>
  <c r="AE1809" i="2"/>
  <c r="AF1809" i="2"/>
  <c r="I1810" i="2"/>
  <c r="J1810" i="2"/>
  <c r="K1810" i="2"/>
  <c r="L1810" i="2"/>
  <c r="M1810" i="2"/>
  <c r="N1810" i="2"/>
  <c r="O1810" i="2"/>
  <c r="P1810" i="2"/>
  <c r="Y1810" i="2"/>
  <c r="Z1810" i="2"/>
  <c r="AA1810" i="2"/>
  <c r="AC1810" i="2"/>
  <c r="AD1810" i="2"/>
  <c r="AE1810" i="2"/>
  <c r="AF1810" i="2"/>
  <c r="I1811" i="2"/>
  <c r="J1811" i="2"/>
  <c r="K1811" i="2"/>
  <c r="L1811" i="2"/>
  <c r="M1811" i="2"/>
  <c r="N1811" i="2"/>
  <c r="O1811" i="2"/>
  <c r="P1811" i="2"/>
  <c r="Y1811" i="2"/>
  <c r="Z1811" i="2"/>
  <c r="AA1811" i="2"/>
  <c r="AC1811" i="2"/>
  <c r="AD1811" i="2"/>
  <c r="AE1811" i="2"/>
  <c r="AF1811" i="2"/>
  <c r="I1812" i="2"/>
  <c r="J1812" i="2"/>
  <c r="K1812" i="2"/>
  <c r="L1812" i="2"/>
  <c r="M1812" i="2"/>
  <c r="N1812" i="2"/>
  <c r="O1812" i="2"/>
  <c r="P1812" i="2"/>
  <c r="Y1812" i="2"/>
  <c r="Z1812" i="2"/>
  <c r="AA1812" i="2"/>
  <c r="AC1812" i="2"/>
  <c r="AD1812" i="2"/>
  <c r="AE1812" i="2"/>
  <c r="AF1812" i="2"/>
  <c r="I1813" i="2"/>
  <c r="J1813" i="2"/>
  <c r="K1813" i="2"/>
  <c r="L1813" i="2"/>
  <c r="M1813" i="2"/>
  <c r="N1813" i="2"/>
  <c r="O1813" i="2"/>
  <c r="P1813" i="2"/>
  <c r="Y1813" i="2"/>
  <c r="Z1813" i="2"/>
  <c r="AA1813" i="2"/>
  <c r="AC1813" i="2"/>
  <c r="AD1813" i="2"/>
  <c r="AE1813" i="2"/>
  <c r="AF1813" i="2"/>
  <c r="I1814" i="2"/>
  <c r="J1814" i="2"/>
  <c r="K1814" i="2"/>
  <c r="L1814" i="2"/>
  <c r="M1814" i="2"/>
  <c r="N1814" i="2"/>
  <c r="O1814" i="2"/>
  <c r="P1814" i="2"/>
  <c r="Y1814" i="2"/>
  <c r="Z1814" i="2"/>
  <c r="AA1814" i="2"/>
  <c r="AC1814" i="2"/>
  <c r="AD1814" i="2"/>
  <c r="AE1814" i="2"/>
  <c r="AF1814" i="2"/>
  <c r="I1815" i="2"/>
  <c r="J1815" i="2"/>
  <c r="K1815" i="2"/>
  <c r="L1815" i="2"/>
  <c r="M1815" i="2"/>
  <c r="N1815" i="2"/>
  <c r="O1815" i="2"/>
  <c r="P1815" i="2"/>
  <c r="Y1815" i="2"/>
  <c r="Z1815" i="2"/>
  <c r="AA1815" i="2"/>
  <c r="AC1815" i="2"/>
  <c r="AD1815" i="2"/>
  <c r="AE1815" i="2"/>
  <c r="AF1815" i="2"/>
  <c r="I1816" i="2"/>
  <c r="J1816" i="2"/>
  <c r="K1816" i="2"/>
  <c r="L1816" i="2"/>
  <c r="M1816" i="2"/>
  <c r="N1816" i="2"/>
  <c r="O1816" i="2"/>
  <c r="P1816" i="2"/>
  <c r="Y1816" i="2"/>
  <c r="Z1816" i="2"/>
  <c r="AA1816" i="2"/>
  <c r="AC1816" i="2"/>
  <c r="AD1816" i="2"/>
  <c r="AE1816" i="2"/>
  <c r="AF1816" i="2"/>
  <c r="I1817" i="2"/>
  <c r="J1817" i="2"/>
  <c r="K1817" i="2"/>
  <c r="L1817" i="2"/>
  <c r="M1817" i="2"/>
  <c r="N1817" i="2"/>
  <c r="O1817" i="2"/>
  <c r="P1817" i="2"/>
  <c r="Y1817" i="2"/>
  <c r="Z1817" i="2"/>
  <c r="AA1817" i="2"/>
  <c r="AC1817" i="2"/>
  <c r="AD1817" i="2"/>
  <c r="AE1817" i="2"/>
  <c r="AF1817" i="2"/>
  <c r="I1818" i="2"/>
  <c r="J1818" i="2"/>
  <c r="K1818" i="2"/>
  <c r="L1818" i="2"/>
  <c r="M1818" i="2"/>
  <c r="N1818" i="2"/>
  <c r="O1818" i="2"/>
  <c r="P1818" i="2"/>
  <c r="Y1818" i="2"/>
  <c r="Z1818" i="2"/>
  <c r="AA1818" i="2"/>
  <c r="AC1818" i="2"/>
  <c r="AD1818" i="2"/>
  <c r="AE1818" i="2"/>
  <c r="AF1818" i="2"/>
  <c r="I1819" i="2"/>
  <c r="J1819" i="2"/>
  <c r="K1819" i="2"/>
  <c r="L1819" i="2"/>
  <c r="M1819" i="2"/>
  <c r="N1819" i="2"/>
  <c r="O1819" i="2"/>
  <c r="P1819" i="2"/>
  <c r="Y1819" i="2"/>
  <c r="Z1819" i="2"/>
  <c r="AA1819" i="2"/>
  <c r="AC1819" i="2"/>
  <c r="AD1819" i="2"/>
  <c r="AE1819" i="2"/>
  <c r="AF1819" i="2"/>
  <c r="I1820" i="2"/>
  <c r="J1820" i="2"/>
  <c r="K1820" i="2"/>
  <c r="L1820" i="2"/>
  <c r="M1820" i="2"/>
  <c r="N1820" i="2"/>
  <c r="O1820" i="2"/>
  <c r="P1820" i="2"/>
  <c r="Y1820" i="2"/>
  <c r="Z1820" i="2"/>
  <c r="AA1820" i="2"/>
  <c r="AC1820" i="2"/>
  <c r="AD1820" i="2"/>
  <c r="AE1820" i="2"/>
  <c r="AF1820" i="2"/>
  <c r="I1821" i="2"/>
  <c r="J1821" i="2"/>
  <c r="K1821" i="2"/>
  <c r="L1821" i="2"/>
  <c r="M1821" i="2"/>
  <c r="N1821" i="2"/>
  <c r="O1821" i="2"/>
  <c r="P1821" i="2"/>
  <c r="Y1821" i="2"/>
  <c r="Z1821" i="2"/>
  <c r="AA1821" i="2"/>
  <c r="AC1821" i="2"/>
  <c r="AD1821" i="2"/>
  <c r="AE1821" i="2"/>
  <c r="AF1821" i="2"/>
  <c r="I1822" i="2"/>
  <c r="J1822" i="2"/>
  <c r="K1822" i="2"/>
  <c r="L1822" i="2"/>
  <c r="M1822" i="2"/>
  <c r="N1822" i="2"/>
  <c r="O1822" i="2"/>
  <c r="P1822" i="2"/>
  <c r="Y1822" i="2"/>
  <c r="Z1822" i="2"/>
  <c r="AA1822" i="2"/>
  <c r="AC1822" i="2"/>
  <c r="AD1822" i="2"/>
  <c r="AE1822" i="2"/>
  <c r="AF1822" i="2"/>
  <c r="I1823" i="2"/>
  <c r="J1823" i="2"/>
  <c r="K1823" i="2"/>
  <c r="L1823" i="2"/>
  <c r="M1823" i="2"/>
  <c r="N1823" i="2"/>
  <c r="O1823" i="2"/>
  <c r="P1823" i="2"/>
  <c r="Y1823" i="2"/>
  <c r="Z1823" i="2"/>
  <c r="AA1823" i="2"/>
  <c r="AC1823" i="2"/>
  <c r="AD1823" i="2"/>
  <c r="AE1823" i="2"/>
  <c r="AF1823" i="2"/>
  <c r="I1824" i="2"/>
  <c r="J1824" i="2"/>
  <c r="K1824" i="2"/>
  <c r="L1824" i="2"/>
  <c r="M1824" i="2"/>
  <c r="N1824" i="2"/>
  <c r="O1824" i="2"/>
  <c r="P1824" i="2"/>
  <c r="Y1824" i="2"/>
  <c r="Z1824" i="2"/>
  <c r="AA1824" i="2"/>
  <c r="AC1824" i="2"/>
  <c r="AD1824" i="2"/>
  <c r="AE1824" i="2"/>
  <c r="AF1824" i="2"/>
  <c r="I1825" i="2"/>
  <c r="J1825" i="2"/>
  <c r="K1825" i="2"/>
  <c r="L1825" i="2"/>
  <c r="M1825" i="2"/>
  <c r="N1825" i="2"/>
  <c r="O1825" i="2"/>
  <c r="P1825" i="2"/>
  <c r="Y1825" i="2"/>
  <c r="Z1825" i="2"/>
  <c r="AA1825" i="2"/>
  <c r="AC1825" i="2"/>
  <c r="AD1825" i="2"/>
  <c r="AE1825" i="2"/>
  <c r="AF1825" i="2"/>
  <c r="I1826" i="2"/>
  <c r="J1826" i="2"/>
  <c r="K1826" i="2"/>
  <c r="L1826" i="2"/>
  <c r="M1826" i="2"/>
  <c r="N1826" i="2"/>
  <c r="O1826" i="2"/>
  <c r="P1826" i="2"/>
  <c r="Y1826" i="2"/>
  <c r="Z1826" i="2"/>
  <c r="AA1826" i="2"/>
  <c r="AC1826" i="2"/>
  <c r="AD1826" i="2"/>
  <c r="AE1826" i="2"/>
  <c r="AF1826" i="2"/>
  <c r="I1827" i="2"/>
  <c r="J1827" i="2"/>
  <c r="K1827" i="2"/>
  <c r="L1827" i="2"/>
  <c r="M1827" i="2"/>
  <c r="N1827" i="2"/>
  <c r="O1827" i="2"/>
  <c r="P1827" i="2"/>
  <c r="Y1827" i="2"/>
  <c r="Z1827" i="2"/>
  <c r="AA1827" i="2"/>
  <c r="AC1827" i="2"/>
  <c r="AD1827" i="2"/>
  <c r="AE1827" i="2"/>
  <c r="AF1827" i="2"/>
  <c r="I1828" i="2"/>
  <c r="J1828" i="2"/>
  <c r="K1828" i="2"/>
  <c r="L1828" i="2"/>
  <c r="M1828" i="2"/>
  <c r="N1828" i="2"/>
  <c r="O1828" i="2"/>
  <c r="P1828" i="2"/>
  <c r="Y1828" i="2"/>
  <c r="Z1828" i="2"/>
  <c r="AA1828" i="2"/>
  <c r="AC1828" i="2"/>
  <c r="AD1828" i="2"/>
  <c r="AE1828" i="2"/>
  <c r="AF1828" i="2"/>
  <c r="I1829" i="2"/>
  <c r="J1829" i="2"/>
  <c r="K1829" i="2"/>
  <c r="L1829" i="2"/>
  <c r="M1829" i="2"/>
  <c r="N1829" i="2"/>
  <c r="O1829" i="2"/>
  <c r="P1829" i="2"/>
  <c r="Y1829" i="2"/>
  <c r="Z1829" i="2"/>
  <c r="AA1829" i="2"/>
  <c r="AC1829" i="2"/>
  <c r="AD1829" i="2"/>
  <c r="AE1829" i="2"/>
  <c r="AF1829" i="2"/>
  <c r="I1830" i="2"/>
  <c r="J1830" i="2"/>
  <c r="K1830" i="2"/>
  <c r="L1830" i="2"/>
  <c r="M1830" i="2"/>
  <c r="N1830" i="2"/>
  <c r="O1830" i="2"/>
  <c r="P1830" i="2"/>
  <c r="Y1830" i="2"/>
  <c r="Z1830" i="2"/>
  <c r="AA1830" i="2"/>
  <c r="AC1830" i="2"/>
  <c r="AD1830" i="2"/>
  <c r="AE1830" i="2"/>
  <c r="AF1830" i="2"/>
  <c r="I1831" i="2"/>
  <c r="J1831" i="2"/>
  <c r="K1831" i="2"/>
  <c r="L1831" i="2"/>
  <c r="M1831" i="2"/>
  <c r="N1831" i="2"/>
  <c r="O1831" i="2"/>
  <c r="P1831" i="2"/>
  <c r="Y1831" i="2"/>
  <c r="Z1831" i="2"/>
  <c r="AA1831" i="2"/>
  <c r="AC1831" i="2"/>
  <c r="AD1831" i="2"/>
  <c r="AE1831" i="2"/>
  <c r="AF1831" i="2"/>
  <c r="I1832" i="2"/>
  <c r="J1832" i="2"/>
  <c r="K1832" i="2"/>
  <c r="L1832" i="2"/>
  <c r="M1832" i="2"/>
  <c r="N1832" i="2"/>
  <c r="O1832" i="2"/>
  <c r="P1832" i="2"/>
  <c r="Y1832" i="2"/>
  <c r="Z1832" i="2"/>
  <c r="AA1832" i="2"/>
  <c r="AC1832" i="2"/>
  <c r="AD1832" i="2"/>
  <c r="AE1832" i="2"/>
  <c r="AF1832" i="2"/>
  <c r="I1833" i="2"/>
  <c r="J1833" i="2"/>
  <c r="K1833" i="2"/>
  <c r="L1833" i="2"/>
  <c r="M1833" i="2"/>
  <c r="N1833" i="2"/>
  <c r="O1833" i="2"/>
  <c r="P1833" i="2"/>
  <c r="Y1833" i="2"/>
  <c r="Z1833" i="2"/>
  <c r="AA1833" i="2"/>
  <c r="AC1833" i="2"/>
  <c r="AD1833" i="2"/>
  <c r="AE1833" i="2"/>
  <c r="AF1833" i="2"/>
  <c r="I1834" i="2"/>
  <c r="J1834" i="2"/>
  <c r="K1834" i="2"/>
  <c r="L1834" i="2"/>
  <c r="M1834" i="2"/>
  <c r="N1834" i="2"/>
  <c r="O1834" i="2"/>
  <c r="P1834" i="2"/>
  <c r="Y1834" i="2"/>
  <c r="Z1834" i="2"/>
  <c r="AA1834" i="2"/>
  <c r="AC1834" i="2"/>
  <c r="AD1834" i="2"/>
  <c r="AE1834" i="2"/>
  <c r="AF1834" i="2"/>
  <c r="I1835" i="2"/>
  <c r="J1835" i="2"/>
  <c r="K1835" i="2"/>
  <c r="L1835" i="2"/>
  <c r="M1835" i="2"/>
  <c r="N1835" i="2"/>
  <c r="O1835" i="2"/>
  <c r="P1835" i="2"/>
  <c r="Y1835" i="2"/>
  <c r="Z1835" i="2"/>
  <c r="AA1835" i="2"/>
  <c r="AC1835" i="2"/>
  <c r="AD1835" i="2"/>
  <c r="AE1835" i="2"/>
  <c r="AF1835" i="2"/>
  <c r="I1836" i="2"/>
  <c r="J1836" i="2"/>
  <c r="K1836" i="2"/>
  <c r="L1836" i="2"/>
  <c r="M1836" i="2"/>
  <c r="N1836" i="2"/>
  <c r="O1836" i="2"/>
  <c r="P1836" i="2"/>
  <c r="Y1836" i="2"/>
  <c r="Z1836" i="2"/>
  <c r="AA1836" i="2"/>
  <c r="AC1836" i="2"/>
  <c r="AD1836" i="2"/>
  <c r="AE1836" i="2"/>
  <c r="AF1836" i="2"/>
  <c r="I1837" i="2"/>
  <c r="J1837" i="2"/>
  <c r="K1837" i="2"/>
  <c r="L1837" i="2"/>
  <c r="M1837" i="2"/>
  <c r="N1837" i="2"/>
  <c r="O1837" i="2"/>
  <c r="P1837" i="2"/>
  <c r="Y1837" i="2"/>
  <c r="Z1837" i="2"/>
  <c r="AA1837" i="2"/>
  <c r="AC1837" i="2"/>
  <c r="AD1837" i="2"/>
  <c r="AE1837" i="2"/>
  <c r="AF1837" i="2"/>
  <c r="I1838" i="2"/>
  <c r="J1838" i="2"/>
  <c r="K1838" i="2"/>
  <c r="L1838" i="2"/>
  <c r="M1838" i="2"/>
  <c r="N1838" i="2"/>
  <c r="O1838" i="2"/>
  <c r="P1838" i="2"/>
  <c r="Y1838" i="2"/>
  <c r="Z1838" i="2"/>
  <c r="AA1838" i="2"/>
  <c r="AC1838" i="2"/>
  <c r="AD1838" i="2"/>
  <c r="AE1838" i="2"/>
  <c r="AF1838" i="2"/>
  <c r="I1839" i="2"/>
  <c r="J1839" i="2"/>
  <c r="K1839" i="2"/>
  <c r="L1839" i="2"/>
  <c r="M1839" i="2"/>
  <c r="N1839" i="2"/>
  <c r="O1839" i="2"/>
  <c r="P1839" i="2"/>
  <c r="Y1839" i="2"/>
  <c r="Z1839" i="2"/>
  <c r="AA1839" i="2"/>
  <c r="AC1839" i="2"/>
  <c r="AD1839" i="2"/>
  <c r="AE1839" i="2"/>
  <c r="AF1839" i="2"/>
  <c r="I1840" i="2"/>
  <c r="J1840" i="2"/>
  <c r="K1840" i="2"/>
  <c r="L1840" i="2"/>
  <c r="M1840" i="2"/>
  <c r="N1840" i="2"/>
  <c r="O1840" i="2"/>
  <c r="P1840" i="2"/>
  <c r="Y1840" i="2"/>
  <c r="Z1840" i="2"/>
  <c r="AA1840" i="2"/>
  <c r="AC1840" i="2"/>
  <c r="AD1840" i="2"/>
  <c r="AE1840" i="2"/>
  <c r="AF1840" i="2"/>
  <c r="I1841" i="2"/>
  <c r="J1841" i="2"/>
  <c r="K1841" i="2"/>
  <c r="L1841" i="2"/>
  <c r="M1841" i="2"/>
  <c r="N1841" i="2"/>
  <c r="O1841" i="2"/>
  <c r="P1841" i="2"/>
  <c r="Y1841" i="2"/>
  <c r="Z1841" i="2"/>
  <c r="AA1841" i="2"/>
  <c r="AC1841" i="2"/>
  <c r="AD1841" i="2"/>
  <c r="AE1841" i="2"/>
  <c r="AF1841" i="2"/>
  <c r="I1842" i="2"/>
  <c r="J1842" i="2"/>
  <c r="K1842" i="2"/>
  <c r="L1842" i="2"/>
  <c r="M1842" i="2"/>
  <c r="N1842" i="2"/>
  <c r="O1842" i="2"/>
  <c r="P1842" i="2"/>
  <c r="Y1842" i="2"/>
  <c r="Z1842" i="2"/>
  <c r="AA1842" i="2"/>
  <c r="AC1842" i="2"/>
  <c r="AD1842" i="2"/>
  <c r="AE1842" i="2"/>
  <c r="AF1842" i="2"/>
  <c r="I1843" i="2"/>
  <c r="J1843" i="2"/>
  <c r="K1843" i="2"/>
  <c r="L1843" i="2"/>
  <c r="M1843" i="2"/>
  <c r="N1843" i="2"/>
  <c r="O1843" i="2"/>
  <c r="P1843" i="2"/>
  <c r="Y1843" i="2"/>
  <c r="Z1843" i="2"/>
  <c r="AA1843" i="2"/>
  <c r="AC1843" i="2"/>
  <c r="AD1843" i="2"/>
  <c r="AE1843" i="2"/>
  <c r="AF1843" i="2"/>
  <c r="I1844" i="2"/>
  <c r="J1844" i="2"/>
  <c r="K1844" i="2"/>
  <c r="L1844" i="2"/>
  <c r="M1844" i="2"/>
  <c r="N1844" i="2"/>
  <c r="O1844" i="2"/>
  <c r="P1844" i="2"/>
  <c r="Y1844" i="2"/>
  <c r="Z1844" i="2"/>
  <c r="AA1844" i="2"/>
  <c r="AC1844" i="2"/>
  <c r="AD1844" i="2"/>
  <c r="AE1844" i="2"/>
  <c r="AF1844" i="2"/>
  <c r="I1845" i="2"/>
  <c r="J1845" i="2"/>
  <c r="K1845" i="2"/>
  <c r="L1845" i="2"/>
  <c r="M1845" i="2"/>
  <c r="N1845" i="2"/>
  <c r="O1845" i="2"/>
  <c r="P1845" i="2"/>
  <c r="Y1845" i="2"/>
  <c r="Z1845" i="2"/>
  <c r="AA1845" i="2"/>
  <c r="AC1845" i="2"/>
  <c r="AD1845" i="2"/>
  <c r="AE1845" i="2"/>
  <c r="AF1845" i="2"/>
  <c r="I1846" i="2"/>
  <c r="J1846" i="2"/>
  <c r="K1846" i="2"/>
  <c r="L1846" i="2"/>
  <c r="M1846" i="2"/>
  <c r="N1846" i="2"/>
  <c r="O1846" i="2"/>
  <c r="P1846" i="2"/>
  <c r="Y1846" i="2"/>
  <c r="Z1846" i="2"/>
  <c r="AA1846" i="2"/>
  <c r="AC1846" i="2"/>
  <c r="AD1846" i="2"/>
  <c r="AE1846" i="2"/>
  <c r="AF1846" i="2"/>
  <c r="I1847" i="2"/>
  <c r="J1847" i="2"/>
  <c r="K1847" i="2"/>
  <c r="L1847" i="2"/>
  <c r="M1847" i="2"/>
  <c r="N1847" i="2"/>
  <c r="O1847" i="2"/>
  <c r="P1847" i="2"/>
  <c r="Y1847" i="2"/>
  <c r="Z1847" i="2"/>
  <c r="AA1847" i="2"/>
  <c r="AC1847" i="2"/>
  <c r="AD1847" i="2"/>
  <c r="AE1847" i="2"/>
  <c r="AF1847" i="2"/>
  <c r="I1848" i="2"/>
  <c r="J1848" i="2"/>
  <c r="K1848" i="2"/>
  <c r="L1848" i="2"/>
  <c r="M1848" i="2"/>
  <c r="N1848" i="2"/>
  <c r="O1848" i="2"/>
  <c r="P1848" i="2"/>
  <c r="Y1848" i="2"/>
  <c r="Z1848" i="2"/>
  <c r="AA1848" i="2"/>
  <c r="AC1848" i="2"/>
  <c r="AD1848" i="2"/>
  <c r="AE1848" i="2"/>
  <c r="AF1848" i="2"/>
  <c r="I1849" i="2"/>
  <c r="J1849" i="2"/>
  <c r="K1849" i="2"/>
  <c r="L1849" i="2"/>
  <c r="M1849" i="2"/>
  <c r="N1849" i="2"/>
  <c r="O1849" i="2"/>
  <c r="P1849" i="2"/>
  <c r="Y1849" i="2"/>
  <c r="Z1849" i="2"/>
  <c r="AA1849" i="2"/>
  <c r="AC1849" i="2"/>
  <c r="AD1849" i="2"/>
  <c r="AE1849" i="2"/>
  <c r="AF1849" i="2"/>
  <c r="I1850" i="2"/>
  <c r="J1850" i="2"/>
  <c r="K1850" i="2"/>
  <c r="L1850" i="2"/>
  <c r="M1850" i="2"/>
  <c r="N1850" i="2"/>
  <c r="O1850" i="2"/>
  <c r="P1850" i="2"/>
  <c r="Y1850" i="2"/>
  <c r="Z1850" i="2"/>
  <c r="AA1850" i="2"/>
  <c r="AC1850" i="2"/>
  <c r="AD1850" i="2"/>
  <c r="AE1850" i="2"/>
  <c r="AF1850" i="2"/>
  <c r="I1851" i="2"/>
  <c r="J1851" i="2"/>
  <c r="K1851" i="2"/>
  <c r="L1851" i="2"/>
  <c r="M1851" i="2"/>
  <c r="N1851" i="2"/>
  <c r="O1851" i="2"/>
  <c r="P1851" i="2"/>
  <c r="Y1851" i="2"/>
  <c r="Z1851" i="2"/>
  <c r="AA1851" i="2"/>
  <c r="AC1851" i="2"/>
  <c r="AD1851" i="2"/>
  <c r="AE1851" i="2"/>
  <c r="AF1851" i="2"/>
  <c r="I1852" i="2"/>
  <c r="J1852" i="2"/>
  <c r="K1852" i="2"/>
  <c r="L1852" i="2"/>
  <c r="M1852" i="2"/>
  <c r="N1852" i="2"/>
  <c r="O1852" i="2"/>
  <c r="P1852" i="2"/>
  <c r="Y1852" i="2"/>
  <c r="Z1852" i="2"/>
  <c r="AA1852" i="2"/>
  <c r="AC1852" i="2"/>
  <c r="AD1852" i="2"/>
  <c r="AE1852" i="2"/>
  <c r="AF1852" i="2"/>
  <c r="I1853" i="2"/>
  <c r="J1853" i="2"/>
  <c r="K1853" i="2"/>
  <c r="L1853" i="2"/>
  <c r="M1853" i="2"/>
  <c r="N1853" i="2"/>
  <c r="O1853" i="2"/>
  <c r="P1853" i="2"/>
  <c r="Y1853" i="2"/>
  <c r="Z1853" i="2"/>
  <c r="AA1853" i="2"/>
  <c r="AC1853" i="2"/>
  <c r="AD1853" i="2"/>
  <c r="AE1853" i="2"/>
  <c r="AF1853" i="2"/>
  <c r="I1854" i="2"/>
  <c r="J1854" i="2"/>
  <c r="K1854" i="2"/>
  <c r="L1854" i="2"/>
  <c r="M1854" i="2"/>
  <c r="N1854" i="2"/>
  <c r="O1854" i="2"/>
  <c r="P1854" i="2"/>
  <c r="Y1854" i="2"/>
  <c r="Z1854" i="2"/>
  <c r="AA1854" i="2"/>
  <c r="AC1854" i="2"/>
  <c r="AD1854" i="2"/>
  <c r="AE1854" i="2"/>
  <c r="AF1854" i="2"/>
  <c r="I1855" i="2"/>
  <c r="J1855" i="2"/>
  <c r="K1855" i="2"/>
  <c r="L1855" i="2"/>
  <c r="M1855" i="2"/>
  <c r="N1855" i="2"/>
  <c r="O1855" i="2"/>
  <c r="P1855" i="2"/>
  <c r="Y1855" i="2"/>
  <c r="Z1855" i="2"/>
  <c r="AA1855" i="2"/>
  <c r="AC1855" i="2"/>
  <c r="AD1855" i="2"/>
  <c r="AE1855" i="2"/>
  <c r="AF1855" i="2"/>
  <c r="I1856" i="2"/>
  <c r="J1856" i="2"/>
  <c r="K1856" i="2"/>
  <c r="L1856" i="2"/>
  <c r="M1856" i="2"/>
  <c r="N1856" i="2"/>
  <c r="O1856" i="2"/>
  <c r="P1856" i="2"/>
  <c r="Y1856" i="2"/>
  <c r="Z1856" i="2"/>
  <c r="AA1856" i="2"/>
  <c r="AC1856" i="2"/>
  <c r="AD1856" i="2"/>
  <c r="AE1856" i="2"/>
  <c r="AF1856" i="2"/>
  <c r="I1857" i="2"/>
  <c r="J1857" i="2"/>
  <c r="K1857" i="2"/>
  <c r="L1857" i="2"/>
  <c r="M1857" i="2"/>
  <c r="N1857" i="2"/>
  <c r="O1857" i="2"/>
  <c r="P1857" i="2"/>
  <c r="Y1857" i="2"/>
  <c r="Z1857" i="2"/>
  <c r="AA1857" i="2"/>
  <c r="AC1857" i="2"/>
  <c r="AD1857" i="2"/>
  <c r="AE1857" i="2"/>
  <c r="AF1857" i="2"/>
  <c r="I1858" i="2"/>
  <c r="J1858" i="2"/>
  <c r="K1858" i="2"/>
  <c r="L1858" i="2"/>
  <c r="M1858" i="2"/>
  <c r="N1858" i="2"/>
  <c r="O1858" i="2"/>
  <c r="P1858" i="2"/>
  <c r="Y1858" i="2"/>
  <c r="Z1858" i="2"/>
  <c r="AA1858" i="2"/>
  <c r="AC1858" i="2"/>
  <c r="AD1858" i="2"/>
  <c r="AE1858" i="2"/>
  <c r="AF1858" i="2"/>
  <c r="I1859" i="2"/>
  <c r="J1859" i="2"/>
  <c r="K1859" i="2"/>
  <c r="L1859" i="2"/>
  <c r="M1859" i="2"/>
  <c r="N1859" i="2"/>
  <c r="O1859" i="2"/>
  <c r="P1859" i="2"/>
  <c r="Y1859" i="2"/>
  <c r="Z1859" i="2"/>
  <c r="AA1859" i="2"/>
  <c r="AC1859" i="2"/>
  <c r="AD1859" i="2"/>
  <c r="AE1859" i="2"/>
  <c r="AF1859" i="2"/>
  <c r="I1860" i="2"/>
  <c r="J1860" i="2"/>
  <c r="K1860" i="2"/>
  <c r="L1860" i="2"/>
  <c r="M1860" i="2"/>
  <c r="N1860" i="2"/>
  <c r="O1860" i="2"/>
  <c r="P1860" i="2"/>
  <c r="Y1860" i="2"/>
  <c r="Z1860" i="2"/>
  <c r="AA1860" i="2"/>
  <c r="AC1860" i="2"/>
  <c r="AD1860" i="2"/>
  <c r="AE1860" i="2"/>
  <c r="AF1860" i="2"/>
  <c r="I1861" i="2"/>
  <c r="J1861" i="2"/>
  <c r="K1861" i="2"/>
  <c r="L1861" i="2"/>
  <c r="M1861" i="2"/>
  <c r="N1861" i="2"/>
  <c r="O1861" i="2"/>
  <c r="P1861" i="2"/>
  <c r="Y1861" i="2"/>
  <c r="Z1861" i="2"/>
  <c r="AA1861" i="2"/>
  <c r="AC1861" i="2"/>
  <c r="AD1861" i="2"/>
  <c r="AE1861" i="2"/>
  <c r="AF1861" i="2"/>
  <c r="I1862" i="2"/>
  <c r="J1862" i="2"/>
  <c r="K1862" i="2"/>
  <c r="L1862" i="2"/>
  <c r="M1862" i="2"/>
  <c r="N1862" i="2"/>
  <c r="O1862" i="2"/>
  <c r="P1862" i="2"/>
  <c r="Y1862" i="2"/>
  <c r="Z1862" i="2"/>
  <c r="AA1862" i="2"/>
  <c r="AC1862" i="2"/>
  <c r="AD1862" i="2"/>
  <c r="AE1862" i="2"/>
  <c r="AF1862" i="2"/>
  <c r="I1863" i="2"/>
  <c r="J1863" i="2"/>
  <c r="K1863" i="2"/>
  <c r="L1863" i="2"/>
  <c r="M1863" i="2"/>
  <c r="N1863" i="2"/>
  <c r="O1863" i="2"/>
  <c r="P1863" i="2"/>
  <c r="Y1863" i="2"/>
  <c r="Z1863" i="2"/>
  <c r="AA1863" i="2"/>
  <c r="AC1863" i="2"/>
  <c r="AD1863" i="2"/>
  <c r="AE1863" i="2"/>
  <c r="AF1863" i="2"/>
  <c r="I1864" i="2"/>
  <c r="J1864" i="2"/>
  <c r="K1864" i="2"/>
  <c r="L1864" i="2"/>
  <c r="M1864" i="2"/>
  <c r="N1864" i="2"/>
  <c r="O1864" i="2"/>
  <c r="P1864" i="2"/>
  <c r="Y1864" i="2"/>
  <c r="Z1864" i="2"/>
  <c r="AA1864" i="2"/>
  <c r="AC1864" i="2"/>
  <c r="AD1864" i="2"/>
  <c r="AE1864" i="2"/>
  <c r="AF1864" i="2"/>
  <c r="I1865" i="2"/>
  <c r="J1865" i="2"/>
  <c r="K1865" i="2"/>
  <c r="L1865" i="2"/>
  <c r="M1865" i="2"/>
  <c r="N1865" i="2"/>
  <c r="O1865" i="2"/>
  <c r="P1865" i="2"/>
  <c r="Y1865" i="2"/>
  <c r="Z1865" i="2"/>
  <c r="AA1865" i="2"/>
  <c r="AC1865" i="2"/>
  <c r="AD1865" i="2"/>
  <c r="AE1865" i="2"/>
  <c r="AF1865" i="2"/>
  <c r="I1866" i="2"/>
  <c r="J1866" i="2"/>
  <c r="K1866" i="2"/>
  <c r="L1866" i="2"/>
  <c r="M1866" i="2"/>
  <c r="N1866" i="2"/>
  <c r="O1866" i="2"/>
  <c r="P1866" i="2"/>
  <c r="Y1866" i="2"/>
  <c r="Z1866" i="2"/>
  <c r="AA1866" i="2"/>
  <c r="AC1866" i="2"/>
  <c r="AD1866" i="2"/>
  <c r="AE1866" i="2"/>
  <c r="AF1866" i="2"/>
  <c r="I1867" i="2"/>
  <c r="J1867" i="2"/>
  <c r="K1867" i="2"/>
  <c r="L1867" i="2"/>
  <c r="M1867" i="2"/>
  <c r="N1867" i="2"/>
  <c r="O1867" i="2"/>
  <c r="P1867" i="2"/>
  <c r="Y1867" i="2"/>
  <c r="Z1867" i="2"/>
  <c r="AA1867" i="2"/>
  <c r="AC1867" i="2"/>
  <c r="AD1867" i="2"/>
  <c r="AE1867" i="2"/>
  <c r="AF1867" i="2"/>
  <c r="I1868" i="2"/>
  <c r="J1868" i="2"/>
  <c r="K1868" i="2"/>
  <c r="L1868" i="2"/>
  <c r="M1868" i="2"/>
  <c r="N1868" i="2"/>
  <c r="O1868" i="2"/>
  <c r="P1868" i="2"/>
  <c r="Y1868" i="2"/>
  <c r="Z1868" i="2"/>
  <c r="AA1868" i="2"/>
  <c r="AC1868" i="2"/>
  <c r="AD1868" i="2"/>
  <c r="AE1868" i="2"/>
  <c r="AF1868" i="2"/>
  <c r="I1869" i="2"/>
  <c r="J1869" i="2"/>
  <c r="K1869" i="2"/>
  <c r="L1869" i="2"/>
  <c r="M1869" i="2"/>
  <c r="N1869" i="2"/>
  <c r="O1869" i="2"/>
  <c r="P1869" i="2"/>
  <c r="Y1869" i="2"/>
  <c r="Z1869" i="2"/>
  <c r="AA1869" i="2"/>
  <c r="AC1869" i="2"/>
  <c r="AD1869" i="2"/>
  <c r="AE1869" i="2"/>
  <c r="AF1869" i="2"/>
  <c r="I1870" i="2"/>
  <c r="J1870" i="2"/>
  <c r="K1870" i="2"/>
  <c r="L1870" i="2"/>
  <c r="M1870" i="2"/>
  <c r="N1870" i="2"/>
  <c r="O1870" i="2"/>
  <c r="P1870" i="2"/>
  <c r="Y1870" i="2"/>
  <c r="Z1870" i="2"/>
  <c r="AA1870" i="2"/>
  <c r="AC1870" i="2"/>
  <c r="AD1870" i="2"/>
  <c r="AE1870" i="2"/>
  <c r="AF1870" i="2"/>
  <c r="I1871" i="2"/>
  <c r="J1871" i="2"/>
  <c r="K1871" i="2"/>
  <c r="L1871" i="2"/>
  <c r="M1871" i="2"/>
  <c r="N1871" i="2"/>
  <c r="O1871" i="2"/>
  <c r="P1871" i="2"/>
  <c r="Y1871" i="2"/>
  <c r="Z1871" i="2"/>
  <c r="AA1871" i="2"/>
  <c r="AC1871" i="2"/>
  <c r="AD1871" i="2"/>
  <c r="AE1871" i="2"/>
  <c r="AF1871" i="2"/>
  <c r="I1872" i="2"/>
  <c r="J1872" i="2"/>
  <c r="K1872" i="2"/>
  <c r="L1872" i="2"/>
  <c r="M1872" i="2"/>
  <c r="N1872" i="2"/>
  <c r="O1872" i="2"/>
  <c r="P1872" i="2"/>
  <c r="Y1872" i="2"/>
  <c r="Z1872" i="2"/>
  <c r="AA1872" i="2"/>
  <c r="AC1872" i="2"/>
  <c r="AD1872" i="2"/>
  <c r="AE1872" i="2"/>
  <c r="AF1872" i="2"/>
  <c r="I1873" i="2"/>
  <c r="J1873" i="2"/>
  <c r="K1873" i="2"/>
  <c r="L1873" i="2"/>
  <c r="M1873" i="2"/>
  <c r="N1873" i="2"/>
  <c r="O1873" i="2"/>
  <c r="P1873" i="2"/>
  <c r="Y1873" i="2"/>
  <c r="Z1873" i="2"/>
  <c r="AA1873" i="2"/>
  <c r="AC1873" i="2"/>
  <c r="AD1873" i="2"/>
  <c r="AE1873" i="2"/>
  <c r="AF1873" i="2"/>
  <c r="I1874" i="2"/>
  <c r="J1874" i="2"/>
  <c r="K1874" i="2"/>
  <c r="L1874" i="2"/>
  <c r="M1874" i="2"/>
  <c r="N1874" i="2"/>
  <c r="O1874" i="2"/>
  <c r="P1874" i="2"/>
  <c r="Y1874" i="2"/>
  <c r="Z1874" i="2"/>
  <c r="AA1874" i="2"/>
  <c r="AC1874" i="2"/>
  <c r="AD1874" i="2"/>
  <c r="AE1874" i="2"/>
  <c r="AF1874" i="2"/>
  <c r="I1875" i="2"/>
  <c r="J1875" i="2"/>
  <c r="K1875" i="2"/>
  <c r="L1875" i="2"/>
  <c r="M1875" i="2"/>
  <c r="N1875" i="2"/>
  <c r="O1875" i="2"/>
  <c r="P1875" i="2"/>
  <c r="Y1875" i="2"/>
  <c r="Z1875" i="2"/>
  <c r="AA1875" i="2"/>
  <c r="AC1875" i="2"/>
  <c r="AD1875" i="2"/>
  <c r="AE1875" i="2"/>
  <c r="AF1875" i="2"/>
  <c r="I1876" i="2"/>
  <c r="J1876" i="2"/>
  <c r="K1876" i="2"/>
  <c r="L1876" i="2"/>
  <c r="M1876" i="2"/>
  <c r="N1876" i="2"/>
  <c r="O1876" i="2"/>
  <c r="P1876" i="2"/>
  <c r="Y1876" i="2"/>
  <c r="Z1876" i="2"/>
  <c r="AA1876" i="2"/>
  <c r="AC1876" i="2"/>
  <c r="AD1876" i="2"/>
  <c r="AE1876" i="2"/>
  <c r="AF1876" i="2"/>
  <c r="I1877" i="2"/>
  <c r="J1877" i="2"/>
  <c r="K1877" i="2"/>
  <c r="L1877" i="2"/>
  <c r="M1877" i="2"/>
  <c r="N1877" i="2"/>
  <c r="O1877" i="2"/>
  <c r="P1877" i="2"/>
  <c r="Y1877" i="2"/>
  <c r="Z1877" i="2"/>
  <c r="AA1877" i="2"/>
  <c r="AC1877" i="2"/>
  <c r="AD1877" i="2"/>
  <c r="AE1877" i="2"/>
  <c r="AF1877" i="2"/>
  <c r="I1878" i="2"/>
  <c r="J1878" i="2"/>
  <c r="K1878" i="2"/>
  <c r="L1878" i="2"/>
  <c r="M1878" i="2"/>
  <c r="N1878" i="2"/>
  <c r="O1878" i="2"/>
  <c r="P1878" i="2"/>
  <c r="Y1878" i="2"/>
  <c r="Z1878" i="2"/>
  <c r="AA1878" i="2"/>
  <c r="AC1878" i="2"/>
  <c r="AD1878" i="2"/>
  <c r="AE1878" i="2"/>
  <c r="AF1878" i="2"/>
  <c r="I1879" i="2"/>
  <c r="J1879" i="2"/>
  <c r="K1879" i="2"/>
  <c r="L1879" i="2"/>
  <c r="M1879" i="2"/>
  <c r="N1879" i="2"/>
  <c r="O1879" i="2"/>
  <c r="P1879" i="2"/>
  <c r="Y1879" i="2"/>
  <c r="Z1879" i="2"/>
  <c r="AA1879" i="2"/>
  <c r="AC1879" i="2"/>
  <c r="AD1879" i="2"/>
  <c r="AE1879" i="2"/>
  <c r="AF1879" i="2"/>
  <c r="I1880" i="2"/>
  <c r="J1880" i="2"/>
  <c r="K1880" i="2"/>
  <c r="L1880" i="2"/>
  <c r="M1880" i="2"/>
  <c r="N1880" i="2"/>
  <c r="O1880" i="2"/>
  <c r="P1880" i="2"/>
  <c r="Y1880" i="2"/>
  <c r="Z1880" i="2"/>
  <c r="AA1880" i="2"/>
  <c r="AC1880" i="2"/>
  <c r="AD1880" i="2"/>
  <c r="AE1880" i="2"/>
  <c r="AF1880" i="2"/>
  <c r="I1881" i="2"/>
  <c r="J1881" i="2"/>
  <c r="K1881" i="2"/>
  <c r="L1881" i="2"/>
  <c r="M1881" i="2"/>
  <c r="N1881" i="2"/>
  <c r="O1881" i="2"/>
  <c r="P1881" i="2"/>
  <c r="Y1881" i="2"/>
  <c r="Z1881" i="2"/>
  <c r="AA1881" i="2"/>
  <c r="AC1881" i="2"/>
  <c r="AD1881" i="2"/>
  <c r="AE1881" i="2"/>
  <c r="AF1881" i="2"/>
  <c r="I1882" i="2"/>
  <c r="J1882" i="2"/>
  <c r="K1882" i="2"/>
  <c r="L1882" i="2"/>
  <c r="M1882" i="2"/>
  <c r="N1882" i="2"/>
  <c r="O1882" i="2"/>
  <c r="P1882" i="2"/>
  <c r="Y1882" i="2"/>
  <c r="Z1882" i="2"/>
  <c r="AA1882" i="2"/>
  <c r="AC1882" i="2"/>
  <c r="AD1882" i="2"/>
  <c r="AE1882" i="2"/>
  <c r="AF1882" i="2"/>
  <c r="I1883" i="2"/>
  <c r="J1883" i="2"/>
  <c r="K1883" i="2"/>
  <c r="L1883" i="2"/>
  <c r="M1883" i="2"/>
  <c r="N1883" i="2"/>
  <c r="O1883" i="2"/>
  <c r="P1883" i="2"/>
  <c r="Y1883" i="2"/>
  <c r="Z1883" i="2"/>
  <c r="AA1883" i="2"/>
  <c r="AC1883" i="2"/>
  <c r="AD1883" i="2"/>
  <c r="AE1883" i="2"/>
  <c r="AF1883" i="2"/>
  <c r="I1884" i="2"/>
  <c r="J1884" i="2"/>
  <c r="K1884" i="2"/>
  <c r="L1884" i="2"/>
  <c r="M1884" i="2"/>
  <c r="N1884" i="2"/>
  <c r="O1884" i="2"/>
  <c r="P1884" i="2"/>
  <c r="Y1884" i="2"/>
  <c r="Z1884" i="2"/>
  <c r="AA1884" i="2"/>
  <c r="AC1884" i="2"/>
  <c r="AD1884" i="2"/>
  <c r="AE1884" i="2"/>
  <c r="AF1884" i="2"/>
  <c r="I1885" i="2"/>
  <c r="J1885" i="2"/>
  <c r="K1885" i="2"/>
  <c r="L1885" i="2"/>
  <c r="M1885" i="2"/>
  <c r="N1885" i="2"/>
  <c r="O1885" i="2"/>
  <c r="P1885" i="2"/>
  <c r="Y1885" i="2"/>
  <c r="Z1885" i="2"/>
  <c r="AA1885" i="2"/>
  <c r="AC1885" i="2"/>
  <c r="AD1885" i="2"/>
  <c r="AE1885" i="2"/>
  <c r="AF1885" i="2"/>
  <c r="I1886" i="2"/>
  <c r="J1886" i="2"/>
  <c r="K1886" i="2"/>
  <c r="L1886" i="2"/>
  <c r="M1886" i="2"/>
  <c r="N1886" i="2"/>
  <c r="O1886" i="2"/>
  <c r="P1886" i="2"/>
  <c r="Y1886" i="2"/>
  <c r="Z1886" i="2"/>
  <c r="AA1886" i="2"/>
  <c r="AC1886" i="2"/>
  <c r="AD1886" i="2"/>
  <c r="AE1886" i="2"/>
  <c r="AF1886" i="2"/>
  <c r="I1887" i="2"/>
  <c r="J1887" i="2"/>
  <c r="K1887" i="2"/>
  <c r="L1887" i="2"/>
  <c r="M1887" i="2"/>
  <c r="N1887" i="2"/>
  <c r="O1887" i="2"/>
  <c r="P1887" i="2"/>
  <c r="Y1887" i="2"/>
  <c r="Z1887" i="2"/>
  <c r="AA1887" i="2"/>
  <c r="AC1887" i="2"/>
  <c r="AD1887" i="2"/>
  <c r="AE1887" i="2"/>
  <c r="AF1887" i="2"/>
  <c r="I1888" i="2"/>
  <c r="J1888" i="2"/>
  <c r="K1888" i="2"/>
  <c r="L1888" i="2"/>
  <c r="M1888" i="2"/>
  <c r="N1888" i="2"/>
  <c r="O1888" i="2"/>
  <c r="P1888" i="2"/>
  <c r="Y1888" i="2"/>
  <c r="Z1888" i="2"/>
  <c r="AA1888" i="2"/>
  <c r="AC1888" i="2"/>
  <c r="AD1888" i="2"/>
  <c r="AE1888" i="2"/>
  <c r="AF1888" i="2"/>
  <c r="I1889" i="2"/>
  <c r="J1889" i="2"/>
  <c r="K1889" i="2"/>
  <c r="L1889" i="2"/>
  <c r="M1889" i="2"/>
  <c r="N1889" i="2"/>
  <c r="O1889" i="2"/>
  <c r="P1889" i="2"/>
  <c r="Y1889" i="2"/>
  <c r="Z1889" i="2"/>
  <c r="AA1889" i="2"/>
  <c r="AC1889" i="2"/>
  <c r="AD1889" i="2"/>
  <c r="AE1889" i="2"/>
  <c r="AF1889" i="2"/>
  <c r="I1890" i="2"/>
  <c r="J1890" i="2"/>
  <c r="K1890" i="2"/>
  <c r="L1890" i="2"/>
  <c r="M1890" i="2"/>
  <c r="N1890" i="2"/>
  <c r="O1890" i="2"/>
  <c r="P1890" i="2"/>
  <c r="Y1890" i="2"/>
  <c r="Z1890" i="2"/>
  <c r="AA1890" i="2"/>
  <c r="AC1890" i="2"/>
  <c r="AD1890" i="2"/>
  <c r="AE1890" i="2"/>
  <c r="AF1890" i="2"/>
  <c r="I1891" i="2"/>
  <c r="J1891" i="2"/>
  <c r="K1891" i="2"/>
  <c r="L1891" i="2"/>
  <c r="M1891" i="2"/>
  <c r="N1891" i="2"/>
  <c r="O1891" i="2"/>
  <c r="P1891" i="2"/>
  <c r="Y1891" i="2"/>
  <c r="Z1891" i="2"/>
  <c r="AA1891" i="2"/>
  <c r="AC1891" i="2"/>
  <c r="AD1891" i="2"/>
  <c r="AE1891" i="2"/>
  <c r="AF1891" i="2"/>
  <c r="I1892" i="2"/>
  <c r="J1892" i="2"/>
  <c r="K1892" i="2"/>
  <c r="L1892" i="2"/>
  <c r="M1892" i="2"/>
  <c r="N1892" i="2"/>
  <c r="O1892" i="2"/>
  <c r="P1892" i="2"/>
  <c r="Y1892" i="2"/>
  <c r="Z1892" i="2"/>
  <c r="AA1892" i="2"/>
  <c r="AC1892" i="2"/>
  <c r="AD1892" i="2"/>
  <c r="AE1892" i="2"/>
  <c r="AF1892" i="2"/>
  <c r="I1893" i="2"/>
  <c r="J1893" i="2"/>
  <c r="K1893" i="2"/>
  <c r="L1893" i="2"/>
  <c r="M1893" i="2"/>
  <c r="N1893" i="2"/>
  <c r="O1893" i="2"/>
  <c r="P1893" i="2"/>
  <c r="Y1893" i="2"/>
  <c r="Z1893" i="2"/>
  <c r="AA1893" i="2"/>
  <c r="AC1893" i="2"/>
  <c r="AD1893" i="2"/>
  <c r="AE1893" i="2"/>
  <c r="AF1893" i="2"/>
  <c r="I1894" i="2"/>
  <c r="J1894" i="2"/>
  <c r="K1894" i="2"/>
  <c r="L1894" i="2"/>
  <c r="M1894" i="2"/>
  <c r="N1894" i="2"/>
  <c r="O1894" i="2"/>
  <c r="P1894" i="2"/>
  <c r="Y1894" i="2"/>
  <c r="Z1894" i="2"/>
  <c r="AA1894" i="2"/>
  <c r="AC1894" i="2"/>
  <c r="AD1894" i="2"/>
  <c r="AE1894" i="2"/>
  <c r="AF1894" i="2"/>
  <c r="I1895" i="2"/>
  <c r="J1895" i="2"/>
  <c r="K1895" i="2"/>
  <c r="L1895" i="2"/>
  <c r="M1895" i="2"/>
  <c r="N1895" i="2"/>
  <c r="O1895" i="2"/>
  <c r="P1895" i="2"/>
  <c r="Y1895" i="2"/>
  <c r="Z1895" i="2"/>
  <c r="AA1895" i="2"/>
  <c r="AC1895" i="2"/>
  <c r="AD1895" i="2"/>
  <c r="AE1895" i="2"/>
  <c r="AF1895" i="2"/>
  <c r="I1896" i="2"/>
  <c r="J1896" i="2"/>
  <c r="K1896" i="2"/>
  <c r="L1896" i="2"/>
  <c r="M1896" i="2"/>
  <c r="N1896" i="2"/>
  <c r="O1896" i="2"/>
  <c r="P1896" i="2"/>
  <c r="Y1896" i="2"/>
  <c r="Z1896" i="2"/>
  <c r="AA1896" i="2"/>
  <c r="AC1896" i="2"/>
  <c r="AD1896" i="2"/>
  <c r="AE1896" i="2"/>
  <c r="AF1896" i="2"/>
  <c r="I1897" i="2"/>
  <c r="J1897" i="2"/>
  <c r="K1897" i="2"/>
  <c r="L1897" i="2"/>
  <c r="M1897" i="2"/>
  <c r="N1897" i="2"/>
  <c r="O1897" i="2"/>
  <c r="P1897" i="2"/>
  <c r="Y1897" i="2"/>
  <c r="Z1897" i="2"/>
  <c r="AA1897" i="2"/>
  <c r="AC1897" i="2"/>
  <c r="AD1897" i="2"/>
  <c r="AE1897" i="2"/>
  <c r="AF1897" i="2"/>
  <c r="I1898" i="2"/>
  <c r="J1898" i="2"/>
  <c r="K1898" i="2"/>
  <c r="L1898" i="2"/>
  <c r="M1898" i="2"/>
  <c r="N1898" i="2"/>
  <c r="O1898" i="2"/>
  <c r="P1898" i="2"/>
  <c r="Y1898" i="2"/>
  <c r="Z1898" i="2"/>
  <c r="AA1898" i="2"/>
  <c r="AC1898" i="2"/>
  <c r="AD1898" i="2"/>
  <c r="AE1898" i="2"/>
  <c r="AF1898" i="2"/>
  <c r="I1899" i="2"/>
  <c r="J1899" i="2"/>
  <c r="K1899" i="2"/>
  <c r="L1899" i="2"/>
  <c r="M1899" i="2"/>
  <c r="N1899" i="2"/>
  <c r="O1899" i="2"/>
  <c r="P1899" i="2"/>
  <c r="Y1899" i="2"/>
  <c r="Z1899" i="2"/>
  <c r="AA1899" i="2"/>
  <c r="AC1899" i="2"/>
  <c r="AD1899" i="2"/>
  <c r="AE1899" i="2"/>
  <c r="AF1899" i="2"/>
  <c r="I1900" i="2"/>
  <c r="J1900" i="2"/>
  <c r="K1900" i="2"/>
  <c r="L1900" i="2"/>
  <c r="M1900" i="2"/>
  <c r="N1900" i="2"/>
  <c r="O1900" i="2"/>
  <c r="P1900" i="2"/>
  <c r="Y1900" i="2"/>
  <c r="Z1900" i="2"/>
  <c r="AA1900" i="2"/>
  <c r="AC1900" i="2"/>
  <c r="AD1900" i="2"/>
  <c r="AE1900" i="2"/>
  <c r="AF1900" i="2"/>
  <c r="I1901" i="2"/>
  <c r="J1901" i="2"/>
  <c r="K1901" i="2"/>
  <c r="L1901" i="2"/>
  <c r="M1901" i="2"/>
  <c r="N1901" i="2"/>
  <c r="O1901" i="2"/>
  <c r="P1901" i="2"/>
  <c r="Y1901" i="2"/>
  <c r="Z1901" i="2"/>
  <c r="AA1901" i="2"/>
  <c r="AC1901" i="2"/>
  <c r="AD1901" i="2"/>
  <c r="AE1901" i="2"/>
  <c r="AF1901" i="2"/>
  <c r="I1902" i="2"/>
  <c r="J1902" i="2"/>
  <c r="K1902" i="2"/>
  <c r="L1902" i="2"/>
  <c r="M1902" i="2"/>
  <c r="N1902" i="2"/>
  <c r="O1902" i="2"/>
  <c r="P1902" i="2"/>
  <c r="Y1902" i="2"/>
  <c r="Z1902" i="2"/>
  <c r="AA1902" i="2"/>
  <c r="AC1902" i="2"/>
  <c r="AD1902" i="2"/>
  <c r="AE1902" i="2"/>
  <c r="AF1902" i="2"/>
  <c r="I1903" i="2"/>
  <c r="J1903" i="2"/>
  <c r="K1903" i="2"/>
  <c r="L1903" i="2"/>
  <c r="M1903" i="2"/>
  <c r="N1903" i="2"/>
  <c r="O1903" i="2"/>
  <c r="P1903" i="2"/>
  <c r="Y1903" i="2"/>
  <c r="Z1903" i="2"/>
  <c r="AA1903" i="2"/>
  <c r="AC1903" i="2"/>
  <c r="AD1903" i="2"/>
  <c r="AE1903" i="2"/>
  <c r="AF1903" i="2"/>
  <c r="I1904" i="2"/>
  <c r="J1904" i="2"/>
  <c r="K1904" i="2"/>
  <c r="L1904" i="2"/>
  <c r="M1904" i="2"/>
  <c r="N1904" i="2"/>
  <c r="O1904" i="2"/>
  <c r="P1904" i="2"/>
  <c r="Y1904" i="2"/>
  <c r="Z1904" i="2"/>
  <c r="AA1904" i="2"/>
  <c r="AC1904" i="2"/>
  <c r="AD1904" i="2"/>
  <c r="AE1904" i="2"/>
  <c r="AF1904" i="2"/>
  <c r="I1905" i="2"/>
  <c r="J1905" i="2"/>
  <c r="K1905" i="2"/>
  <c r="L1905" i="2"/>
  <c r="M1905" i="2"/>
  <c r="N1905" i="2"/>
  <c r="O1905" i="2"/>
  <c r="P1905" i="2"/>
  <c r="Y1905" i="2"/>
  <c r="Z1905" i="2"/>
  <c r="AA1905" i="2"/>
  <c r="AC1905" i="2"/>
  <c r="AD1905" i="2"/>
  <c r="AE1905" i="2"/>
  <c r="AF1905" i="2"/>
  <c r="I1906" i="2"/>
  <c r="J1906" i="2"/>
  <c r="K1906" i="2"/>
  <c r="L1906" i="2"/>
  <c r="M1906" i="2"/>
  <c r="N1906" i="2"/>
  <c r="O1906" i="2"/>
  <c r="P1906" i="2"/>
  <c r="Y1906" i="2"/>
  <c r="Z1906" i="2"/>
  <c r="AA1906" i="2"/>
  <c r="AC1906" i="2"/>
  <c r="AD1906" i="2"/>
  <c r="AE1906" i="2"/>
  <c r="AF1906" i="2"/>
  <c r="I1907" i="2"/>
  <c r="J1907" i="2"/>
  <c r="K1907" i="2"/>
  <c r="L1907" i="2"/>
  <c r="M1907" i="2"/>
  <c r="N1907" i="2"/>
  <c r="O1907" i="2"/>
  <c r="P1907" i="2"/>
  <c r="Y1907" i="2"/>
  <c r="Z1907" i="2"/>
  <c r="AA1907" i="2"/>
  <c r="AC1907" i="2"/>
  <c r="AD1907" i="2"/>
  <c r="AE1907" i="2"/>
  <c r="AF1907" i="2"/>
  <c r="I1908" i="2"/>
  <c r="J1908" i="2"/>
  <c r="K1908" i="2"/>
  <c r="L1908" i="2"/>
  <c r="M1908" i="2"/>
  <c r="N1908" i="2"/>
  <c r="O1908" i="2"/>
  <c r="P1908" i="2"/>
  <c r="Y1908" i="2"/>
  <c r="Z1908" i="2"/>
  <c r="AA1908" i="2"/>
  <c r="AC1908" i="2"/>
  <c r="AD1908" i="2"/>
  <c r="AE1908" i="2"/>
  <c r="AF1908" i="2"/>
  <c r="I1909" i="2"/>
  <c r="J1909" i="2"/>
  <c r="K1909" i="2"/>
  <c r="L1909" i="2"/>
  <c r="M1909" i="2"/>
  <c r="N1909" i="2"/>
  <c r="O1909" i="2"/>
  <c r="P1909" i="2"/>
  <c r="Y1909" i="2"/>
  <c r="Z1909" i="2"/>
  <c r="AA1909" i="2"/>
  <c r="AC1909" i="2"/>
  <c r="AD1909" i="2"/>
  <c r="AE1909" i="2"/>
  <c r="AF1909" i="2"/>
  <c r="I1910" i="2"/>
  <c r="J1910" i="2"/>
  <c r="K1910" i="2"/>
  <c r="L1910" i="2"/>
  <c r="M1910" i="2"/>
  <c r="N1910" i="2"/>
  <c r="O1910" i="2"/>
  <c r="P1910" i="2"/>
  <c r="Y1910" i="2"/>
  <c r="Z1910" i="2"/>
  <c r="AA1910" i="2"/>
  <c r="AC1910" i="2"/>
  <c r="AD1910" i="2"/>
  <c r="AE1910" i="2"/>
  <c r="AF1910" i="2"/>
  <c r="I1911" i="2"/>
  <c r="J1911" i="2"/>
  <c r="K1911" i="2"/>
  <c r="L1911" i="2"/>
  <c r="M1911" i="2"/>
  <c r="N1911" i="2"/>
  <c r="O1911" i="2"/>
  <c r="P1911" i="2"/>
  <c r="Y1911" i="2"/>
  <c r="Z1911" i="2"/>
  <c r="AA1911" i="2"/>
  <c r="AC1911" i="2"/>
  <c r="AD1911" i="2"/>
  <c r="AE1911" i="2"/>
  <c r="AF1911" i="2"/>
  <c r="I1912" i="2"/>
  <c r="J1912" i="2"/>
  <c r="K1912" i="2"/>
  <c r="L1912" i="2"/>
  <c r="M1912" i="2"/>
  <c r="N1912" i="2"/>
  <c r="O1912" i="2"/>
  <c r="P1912" i="2"/>
  <c r="Y1912" i="2"/>
  <c r="Z1912" i="2"/>
  <c r="AA1912" i="2"/>
  <c r="AC1912" i="2"/>
  <c r="AD1912" i="2"/>
  <c r="AE1912" i="2"/>
  <c r="AF1912" i="2"/>
  <c r="I1913" i="2"/>
  <c r="J1913" i="2"/>
  <c r="K1913" i="2"/>
  <c r="L1913" i="2"/>
  <c r="M1913" i="2"/>
  <c r="N1913" i="2"/>
  <c r="O1913" i="2"/>
  <c r="P1913" i="2"/>
  <c r="Y1913" i="2"/>
  <c r="Z1913" i="2"/>
  <c r="AA1913" i="2"/>
  <c r="AC1913" i="2"/>
  <c r="AD1913" i="2"/>
  <c r="AE1913" i="2"/>
  <c r="AF1913" i="2"/>
  <c r="I1914" i="2"/>
  <c r="J1914" i="2"/>
  <c r="K1914" i="2"/>
  <c r="L1914" i="2"/>
  <c r="M1914" i="2"/>
  <c r="N1914" i="2"/>
  <c r="O1914" i="2"/>
  <c r="P1914" i="2"/>
  <c r="Y1914" i="2"/>
  <c r="Z1914" i="2"/>
  <c r="AA1914" i="2"/>
  <c r="AC1914" i="2"/>
  <c r="AD1914" i="2"/>
  <c r="AE1914" i="2"/>
  <c r="AF1914" i="2"/>
  <c r="I1915" i="2"/>
  <c r="J1915" i="2"/>
  <c r="K1915" i="2"/>
  <c r="L1915" i="2"/>
  <c r="M1915" i="2"/>
  <c r="N1915" i="2"/>
  <c r="O1915" i="2"/>
  <c r="P1915" i="2"/>
  <c r="Y1915" i="2"/>
  <c r="Z1915" i="2"/>
  <c r="AA1915" i="2"/>
  <c r="AC1915" i="2"/>
  <c r="AD1915" i="2"/>
  <c r="AE1915" i="2"/>
  <c r="AF1915" i="2"/>
  <c r="I1916" i="2"/>
  <c r="J1916" i="2"/>
  <c r="K1916" i="2"/>
  <c r="L1916" i="2"/>
  <c r="M1916" i="2"/>
  <c r="N1916" i="2"/>
  <c r="O1916" i="2"/>
  <c r="P1916" i="2"/>
  <c r="Y1916" i="2"/>
  <c r="Z1916" i="2"/>
  <c r="AA1916" i="2"/>
  <c r="AC1916" i="2"/>
  <c r="AD1916" i="2"/>
  <c r="AE1916" i="2"/>
  <c r="AF1916" i="2"/>
  <c r="I1917" i="2"/>
  <c r="J1917" i="2"/>
  <c r="K1917" i="2"/>
  <c r="L1917" i="2"/>
  <c r="M1917" i="2"/>
  <c r="N1917" i="2"/>
  <c r="O1917" i="2"/>
  <c r="P1917" i="2"/>
  <c r="Y1917" i="2"/>
  <c r="Z1917" i="2"/>
  <c r="AA1917" i="2"/>
  <c r="AC1917" i="2"/>
  <c r="AD1917" i="2"/>
  <c r="AE1917" i="2"/>
  <c r="AF1917" i="2"/>
  <c r="I1918" i="2"/>
  <c r="J1918" i="2"/>
  <c r="K1918" i="2"/>
  <c r="L1918" i="2"/>
  <c r="M1918" i="2"/>
  <c r="N1918" i="2"/>
  <c r="O1918" i="2"/>
  <c r="P1918" i="2"/>
  <c r="Y1918" i="2"/>
  <c r="Z1918" i="2"/>
  <c r="AA1918" i="2"/>
  <c r="AC1918" i="2"/>
  <c r="AD1918" i="2"/>
  <c r="AE1918" i="2"/>
  <c r="AF1918" i="2"/>
  <c r="I1919" i="2"/>
  <c r="J1919" i="2"/>
  <c r="K1919" i="2"/>
  <c r="L1919" i="2"/>
  <c r="M1919" i="2"/>
  <c r="N1919" i="2"/>
  <c r="O1919" i="2"/>
  <c r="P1919" i="2"/>
  <c r="Y1919" i="2"/>
  <c r="Z1919" i="2"/>
  <c r="AA1919" i="2"/>
  <c r="AC1919" i="2"/>
  <c r="AD1919" i="2"/>
  <c r="AE1919" i="2"/>
  <c r="AF1919" i="2"/>
  <c r="I1920" i="2"/>
  <c r="J1920" i="2"/>
  <c r="K1920" i="2"/>
  <c r="L1920" i="2"/>
  <c r="M1920" i="2"/>
  <c r="N1920" i="2"/>
  <c r="O1920" i="2"/>
  <c r="P1920" i="2"/>
  <c r="Y1920" i="2"/>
  <c r="Z1920" i="2"/>
  <c r="AA1920" i="2"/>
  <c r="AC1920" i="2"/>
  <c r="AD1920" i="2"/>
  <c r="AE1920" i="2"/>
  <c r="AF1920" i="2"/>
  <c r="I1921" i="2"/>
  <c r="J1921" i="2"/>
  <c r="K1921" i="2"/>
  <c r="L1921" i="2"/>
  <c r="M1921" i="2"/>
  <c r="N1921" i="2"/>
  <c r="O1921" i="2"/>
  <c r="P1921" i="2"/>
  <c r="Y1921" i="2"/>
  <c r="Z1921" i="2"/>
  <c r="AA1921" i="2"/>
  <c r="AC1921" i="2"/>
  <c r="AD1921" i="2"/>
  <c r="AE1921" i="2"/>
  <c r="AF1921" i="2"/>
  <c r="I1922" i="2"/>
  <c r="J1922" i="2"/>
  <c r="K1922" i="2"/>
  <c r="L1922" i="2"/>
  <c r="M1922" i="2"/>
  <c r="N1922" i="2"/>
  <c r="O1922" i="2"/>
  <c r="P1922" i="2"/>
  <c r="Y1922" i="2"/>
  <c r="Z1922" i="2"/>
  <c r="AA1922" i="2"/>
  <c r="AC1922" i="2"/>
  <c r="AD1922" i="2"/>
  <c r="AE1922" i="2"/>
  <c r="AF1922" i="2"/>
  <c r="I1923" i="2"/>
  <c r="J1923" i="2"/>
  <c r="K1923" i="2"/>
  <c r="L1923" i="2"/>
  <c r="M1923" i="2"/>
  <c r="N1923" i="2"/>
  <c r="O1923" i="2"/>
  <c r="P1923" i="2"/>
  <c r="Y1923" i="2"/>
  <c r="Z1923" i="2"/>
  <c r="AA1923" i="2"/>
  <c r="AC1923" i="2"/>
  <c r="AD1923" i="2"/>
  <c r="AE1923" i="2"/>
  <c r="AF1923" i="2"/>
  <c r="I1924" i="2"/>
  <c r="J1924" i="2"/>
  <c r="K1924" i="2"/>
  <c r="L1924" i="2"/>
  <c r="M1924" i="2"/>
  <c r="N1924" i="2"/>
  <c r="O1924" i="2"/>
  <c r="P1924" i="2"/>
  <c r="Y1924" i="2"/>
  <c r="Z1924" i="2"/>
  <c r="AA1924" i="2"/>
  <c r="AC1924" i="2"/>
  <c r="AD1924" i="2"/>
  <c r="AE1924" i="2"/>
  <c r="AF1924" i="2"/>
  <c r="I1925" i="2"/>
  <c r="J1925" i="2"/>
  <c r="K1925" i="2"/>
  <c r="L1925" i="2"/>
  <c r="M1925" i="2"/>
  <c r="N1925" i="2"/>
  <c r="O1925" i="2"/>
  <c r="P1925" i="2"/>
  <c r="Y1925" i="2"/>
  <c r="Z1925" i="2"/>
  <c r="AA1925" i="2"/>
  <c r="AC1925" i="2"/>
  <c r="AD1925" i="2"/>
  <c r="AE1925" i="2"/>
  <c r="AF1925" i="2"/>
  <c r="I1926" i="2"/>
  <c r="J1926" i="2"/>
  <c r="K1926" i="2"/>
  <c r="L1926" i="2"/>
  <c r="M1926" i="2"/>
  <c r="N1926" i="2"/>
  <c r="O1926" i="2"/>
  <c r="P1926" i="2"/>
  <c r="Y1926" i="2"/>
  <c r="Z1926" i="2"/>
  <c r="AA1926" i="2"/>
  <c r="AC1926" i="2"/>
  <c r="AD1926" i="2"/>
  <c r="AE1926" i="2"/>
  <c r="AF1926" i="2"/>
  <c r="I1927" i="2"/>
  <c r="J1927" i="2"/>
  <c r="K1927" i="2"/>
  <c r="L1927" i="2"/>
  <c r="M1927" i="2"/>
  <c r="N1927" i="2"/>
  <c r="O1927" i="2"/>
  <c r="P1927" i="2"/>
  <c r="Y1927" i="2"/>
  <c r="Z1927" i="2"/>
  <c r="AA1927" i="2"/>
  <c r="AC1927" i="2"/>
  <c r="AD1927" i="2"/>
  <c r="AE1927" i="2"/>
  <c r="AF1927" i="2"/>
  <c r="I1928" i="2"/>
  <c r="J1928" i="2"/>
  <c r="K1928" i="2"/>
  <c r="L1928" i="2"/>
  <c r="M1928" i="2"/>
  <c r="N1928" i="2"/>
  <c r="O1928" i="2"/>
  <c r="P1928" i="2"/>
  <c r="Y1928" i="2"/>
  <c r="Z1928" i="2"/>
  <c r="AA1928" i="2"/>
  <c r="AC1928" i="2"/>
  <c r="AD1928" i="2"/>
  <c r="AE1928" i="2"/>
  <c r="AF1928" i="2"/>
  <c r="I1929" i="2"/>
  <c r="J1929" i="2"/>
  <c r="K1929" i="2"/>
  <c r="L1929" i="2"/>
  <c r="M1929" i="2"/>
  <c r="N1929" i="2"/>
  <c r="O1929" i="2"/>
  <c r="P1929" i="2"/>
  <c r="Y1929" i="2"/>
  <c r="Z1929" i="2"/>
  <c r="AA1929" i="2"/>
  <c r="AC1929" i="2"/>
  <c r="AD1929" i="2"/>
  <c r="AE1929" i="2"/>
  <c r="AF1929" i="2"/>
  <c r="I1930" i="2"/>
  <c r="J1930" i="2"/>
  <c r="K1930" i="2"/>
  <c r="L1930" i="2"/>
  <c r="M1930" i="2"/>
  <c r="N1930" i="2"/>
  <c r="O1930" i="2"/>
  <c r="P1930" i="2"/>
  <c r="Y1930" i="2"/>
  <c r="Z1930" i="2"/>
  <c r="AA1930" i="2"/>
  <c r="AC1930" i="2"/>
  <c r="AD1930" i="2"/>
  <c r="AE1930" i="2"/>
  <c r="AF1930" i="2"/>
  <c r="I1931" i="2"/>
  <c r="J1931" i="2"/>
  <c r="K1931" i="2"/>
  <c r="L1931" i="2"/>
  <c r="M1931" i="2"/>
  <c r="N1931" i="2"/>
  <c r="O1931" i="2"/>
  <c r="P1931" i="2"/>
  <c r="Y1931" i="2"/>
  <c r="Z1931" i="2"/>
  <c r="AA1931" i="2"/>
  <c r="AC1931" i="2"/>
  <c r="AD1931" i="2"/>
  <c r="AE1931" i="2"/>
  <c r="AF1931" i="2"/>
  <c r="I1932" i="2"/>
  <c r="J1932" i="2"/>
  <c r="K1932" i="2"/>
  <c r="L1932" i="2"/>
  <c r="M1932" i="2"/>
  <c r="N1932" i="2"/>
  <c r="O1932" i="2"/>
  <c r="P1932" i="2"/>
  <c r="Y1932" i="2"/>
  <c r="Z1932" i="2"/>
  <c r="AA1932" i="2"/>
  <c r="AC1932" i="2"/>
  <c r="AD1932" i="2"/>
  <c r="AE1932" i="2"/>
  <c r="AF1932" i="2"/>
  <c r="I1933" i="2"/>
  <c r="J1933" i="2"/>
  <c r="K1933" i="2"/>
  <c r="L1933" i="2"/>
  <c r="M1933" i="2"/>
  <c r="N1933" i="2"/>
  <c r="O1933" i="2"/>
  <c r="P1933" i="2"/>
  <c r="Y1933" i="2"/>
  <c r="Z1933" i="2"/>
  <c r="AA1933" i="2"/>
  <c r="AC1933" i="2"/>
  <c r="AD1933" i="2"/>
  <c r="AE1933" i="2"/>
  <c r="AF1933" i="2"/>
  <c r="I1934" i="2"/>
  <c r="J1934" i="2"/>
  <c r="K1934" i="2"/>
  <c r="L1934" i="2"/>
  <c r="M1934" i="2"/>
  <c r="N1934" i="2"/>
  <c r="O1934" i="2"/>
  <c r="P1934" i="2"/>
  <c r="Y1934" i="2"/>
  <c r="Z1934" i="2"/>
  <c r="AA1934" i="2"/>
  <c r="AC1934" i="2"/>
  <c r="AD1934" i="2"/>
  <c r="AE1934" i="2"/>
  <c r="AF1934" i="2"/>
  <c r="I1935" i="2"/>
  <c r="J1935" i="2"/>
  <c r="K1935" i="2"/>
  <c r="L1935" i="2"/>
  <c r="M1935" i="2"/>
  <c r="N1935" i="2"/>
  <c r="O1935" i="2"/>
  <c r="P1935" i="2"/>
  <c r="Y1935" i="2"/>
  <c r="Z1935" i="2"/>
  <c r="AA1935" i="2"/>
  <c r="AC1935" i="2"/>
  <c r="AD1935" i="2"/>
  <c r="AE1935" i="2"/>
  <c r="AF1935" i="2"/>
  <c r="I1936" i="2"/>
  <c r="J1936" i="2"/>
  <c r="K1936" i="2"/>
  <c r="L1936" i="2"/>
  <c r="M1936" i="2"/>
  <c r="N1936" i="2"/>
  <c r="O1936" i="2"/>
  <c r="P1936" i="2"/>
  <c r="Y1936" i="2"/>
  <c r="Z1936" i="2"/>
  <c r="AA1936" i="2"/>
  <c r="AC1936" i="2"/>
  <c r="AD1936" i="2"/>
  <c r="AE1936" i="2"/>
  <c r="AF1936" i="2"/>
  <c r="I1937" i="2"/>
  <c r="J1937" i="2"/>
  <c r="K1937" i="2"/>
  <c r="L1937" i="2"/>
  <c r="M1937" i="2"/>
  <c r="N1937" i="2"/>
  <c r="O1937" i="2"/>
  <c r="P1937" i="2"/>
  <c r="Y1937" i="2"/>
  <c r="Z1937" i="2"/>
  <c r="AA1937" i="2"/>
  <c r="AC1937" i="2"/>
  <c r="AD1937" i="2"/>
  <c r="AE1937" i="2"/>
  <c r="AF1937" i="2"/>
  <c r="I1938" i="2"/>
  <c r="J1938" i="2"/>
  <c r="K1938" i="2"/>
  <c r="L1938" i="2"/>
  <c r="M1938" i="2"/>
  <c r="N1938" i="2"/>
  <c r="O1938" i="2"/>
  <c r="P1938" i="2"/>
  <c r="Y1938" i="2"/>
  <c r="Z1938" i="2"/>
  <c r="AA1938" i="2"/>
  <c r="AC1938" i="2"/>
  <c r="AD1938" i="2"/>
  <c r="AE1938" i="2"/>
  <c r="AF1938" i="2"/>
  <c r="I1939" i="2"/>
  <c r="J1939" i="2"/>
  <c r="K1939" i="2"/>
  <c r="L1939" i="2"/>
  <c r="M1939" i="2"/>
  <c r="N1939" i="2"/>
  <c r="O1939" i="2"/>
  <c r="P1939" i="2"/>
  <c r="Y1939" i="2"/>
  <c r="Z1939" i="2"/>
  <c r="AA1939" i="2"/>
  <c r="AC1939" i="2"/>
  <c r="AD1939" i="2"/>
  <c r="AE1939" i="2"/>
  <c r="AF1939" i="2"/>
  <c r="I1940" i="2"/>
  <c r="J1940" i="2"/>
  <c r="K1940" i="2"/>
  <c r="L1940" i="2"/>
  <c r="M1940" i="2"/>
  <c r="N1940" i="2"/>
  <c r="O1940" i="2"/>
  <c r="P1940" i="2"/>
  <c r="Y1940" i="2"/>
  <c r="Z1940" i="2"/>
  <c r="AA1940" i="2"/>
  <c r="AC1940" i="2"/>
  <c r="AD1940" i="2"/>
  <c r="AE1940" i="2"/>
  <c r="AF1940" i="2"/>
  <c r="I1941" i="2"/>
  <c r="J1941" i="2"/>
  <c r="K1941" i="2"/>
  <c r="L1941" i="2"/>
  <c r="M1941" i="2"/>
  <c r="N1941" i="2"/>
  <c r="O1941" i="2"/>
  <c r="P1941" i="2"/>
  <c r="Y1941" i="2"/>
  <c r="Z1941" i="2"/>
  <c r="AA1941" i="2"/>
  <c r="AC1941" i="2"/>
  <c r="AD1941" i="2"/>
  <c r="AE1941" i="2"/>
  <c r="AF1941" i="2"/>
  <c r="I1942" i="2"/>
  <c r="J1942" i="2"/>
  <c r="K1942" i="2"/>
  <c r="L1942" i="2"/>
  <c r="M1942" i="2"/>
  <c r="N1942" i="2"/>
  <c r="O1942" i="2"/>
  <c r="P1942" i="2"/>
  <c r="Y1942" i="2"/>
  <c r="Z1942" i="2"/>
  <c r="AA1942" i="2"/>
  <c r="AC1942" i="2"/>
  <c r="AD1942" i="2"/>
  <c r="AE1942" i="2"/>
  <c r="AF1942" i="2"/>
  <c r="I1943" i="2"/>
  <c r="J1943" i="2"/>
  <c r="K1943" i="2"/>
  <c r="L1943" i="2"/>
  <c r="M1943" i="2"/>
  <c r="N1943" i="2"/>
  <c r="O1943" i="2"/>
  <c r="P1943" i="2"/>
  <c r="Y1943" i="2"/>
  <c r="Z1943" i="2"/>
  <c r="AA1943" i="2"/>
  <c r="AC1943" i="2"/>
  <c r="AD1943" i="2"/>
  <c r="AE1943" i="2"/>
  <c r="AF1943" i="2"/>
  <c r="I1944" i="2"/>
  <c r="J1944" i="2"/>
  <c r="K1944" i="2"/>
  <c r="L1944" i="2"/>
  <c r="M1944" i="2"/>
  <c r="N1944" i="2"/>
  <c r="O1944" i="2"/>
  <c r="P1944" i="2"/>
  <c r="Y1944" i="2"/>
  <c r="Z1944" i="2"/>
  <c r="AA1944" i="2"/>
  <c r="AC1944" i="2"/>
  <c r="AD1944" i="2"/>
  <c r="AE1944" i="2"/>
  <c r="AF1944" i="2"/>
  <c r="I1945" i="2"/>
  <c r="J1945" i="2"/>
  <c r="K1945" i="2"/>
  <c r="L1945" i="2"/>
  <c r="M1945" i="2"/>
  <c r="N1945" i="2"/>
  <c r="O1945" i="2"/>
  <c r="P1945" i="2"/>
  <c r="Y1945" i="2"/>
  <c r="Z1945" i="2"/>
  <c r="AA1945" i="2"/>
  <c r="AC1945" i="2"/>
  <c r="AD1945" i="2"/>
  <c r="AE1945" i="2"/>
  <c r="AF1945" i="2"/>
  <c r="I1946" i="2"/>
  <c r="J1946" i="2"/>
  <c r="K1946" i="2"/>
  <c r="L1946" i="2"/>
  <c r="M1946" i="2"/>
  <c r="N1946" i="2"/>
  <c r="O1946" i="2"/>
  <c r="P1946" i="2"/>
  <c r="Y1946" i="2"/>
  <c r="Z1946" i="2"/>
  <c r="AA1946" i="2"/>
  <c r="AC1946" i="2"/>
  <c r="AD1946" i="2"/>
  <c r="AE1946" i="2"/>
  <c r="AF1946" i="2"/>
  <c r="I1947" i="2"/>
  <c r="J1947" i="2"/>
  <c r="K1947" i="2"/>
  <c r="L1947" i="2"/>
  <c r="M1947" i="2"/>
  <c r="N1947" i="2"/>
  <c r="O1947" i="2"/>
  <c r="P1947" i="2"/>
  <c r="Y1947" i="2"/>
  <c r="Z1947" i="2"/>
  <c r="AA1947" i="2"/>
  <c r="AC1947" i="2"/>
  <c r="AD1947" i="2"/>
  <c r="AE1947" i="2"/>
  <c r="AF1947" i="2"/>
  <c r="I1948" i="2"/>
  <c r="J1948" i="2"/>
  <c r="K1948" i="2"/>
  <c r="L1948" i="2"/>
  <c r="M1948" i="2"/>
  <c r="N1948" i="2"/>
  <c r="O1948" i="2"/>
  <c r="P1948" i="2"/>
  <c r="Y1948" i="2"/>
  <c r="Z1948" i="2"/>
  <c r="AA1948" i="2"/>
  <c r="AC1948" i="2"/>
  <c r="AD1948" i="2"/>
  <c r="AE1948" i="2"/>
  <c r="AF1948" i="2"/>
  <c r="I1949" i="2"/>
  <c r="J1949" i="2"/>
  <c r="K1949" i="2"/>
  <c r="L1949" i="2"/>
  <c r="M1949" i="2"/>
  <c r="N1949" i="2"/>
  <c r="O1949" i="2"/>
  <c r="P1949" i="2"/>
  <c r="Y1949" i="2"/>
  <c r="Z1949" i="2"/>
  <c r="AA1949" i="2"/>
  <c r="AC1949" i="2"/>
  <c r="AD1949" i="2"/>
  <c r="AE1949" i="2"/>
  <c r="AF1949" i="2"/>
  <c r="I1950" i="2"/>
  <c r="J1950" i="2"/>
  <c r="K1950" i="2"/>
  <c r="L1950" i="2"/>
  <c r="M1950" i="2"/>
  <c r="N1950" i="2"/>
  <c r="O1950" i="2"/>
  <c r="P1950" i="2"/>
  <c r="Y1950" i="2"/>
  <c r="Z1950" i="2"/>
  <c r="AA1950" i="2"/>
  <c r="AC1950" i="2"/>
  <c r="AD1950" i="2"/>
  <c r="AE1950" i="2"/>
  <c r="AF1950" i="2"/>
  <c r="I1951" i="2"/>
  <c r="J1951" i="2"/>
  <c r="K1951" i="2"/>
  <c r="L1951" i="2"/>
  <c r="M1951" i="2"/>
  <c r="N1951" i="2"/>
  <c r="O1951" i="2"/>
  <c r="P1951" i="2"/>
  <c r="Y1951" i="2"/>
  <c r="Z1951" i="2"/>
  <c r="AA1951" i="2"/>
  <c r="AC1951" i="2"/>
  <c r="AD1951" i="2"/>
  <c r="AE1951" i="2"/>
  <c r="AF1951" i="2"/>
  <c r="I1952" i="2"/>
  <c r="J1952" i="2"/>
  <c r="K1952" i="2"/>
  <c r="L1952" i="2"/>
  <c r="M1952" i="2"/>
  <c r="N1952" i="2"/>
  <c r="O1952" i="2"/>
  <c r="P1952" i="2"/>
  <c r="Y1952" i="2"/>
  <c r="Z1952" i="2"/>
  <c r="AA1952" i="2"/>
  <c r="AC1952" i="2"/>
  <c r="AD1952" i="2"/>
  <c r="AE1952" i="2"/>
  <c r="AF1952" i="2"/>
  <c r="I1953" i="2"/>
  <c r="J1953" i="2"/>
  <c r="K1953" i="2"/>
  <c r="L1953" i="2"/>
  <c r="M1953" i="2"/>
  <c r="N1953" i="2"/>
  <c r="O1953" i="2"/>
  <c r="P1953" i="2"/>
  <c r="Y1953" i="2"/>
  <c r="Z1953" i="2"/>
  <c r="AA1953" i="2"/>
  <c r="AC1953" i="2"/>
  <c r="AD1953" i="2"/>
  <c r="AE1953" i="2"/>
  <c r="AF1953" i="2"/>
  <c r="I1954" i="2"/>
  <c r="J1954" i="2"/>
  <c r="K1954" i="2"/>
  <c r="L1954" i="2"/>
  <c r="M1954" i="2"/>
  <c r="N1954" i="2"/>
  <c r="O1954" i="2"/>
  <c r="P1954" i="2"/>
  <c r="Y1954" i="2"/>
  <c r="Z1954" i="2"/>
  <c r="AA1954" i="2"/>
  <c r="AC1954" i="2"/>
  <c r="AD1954" i="2"/>
  <c r="AE1954" i="2"/>
  <c r="AF1954" i="2"/>
  <c r="I1955" i="2"/>
  <c r="J1955" i="2"/>
  <c r="K1955" i="2"/>
  <c r="L1955" i="2"/>
  <c r="M1955" i="2"/>
  <c r="N1955" i="2"/>
  <c r="O1955" i="2"/>
  <c r="P1955" i="2"/>
  <c r="Y1955" i="2"/>
  <c r="Z1955" i="2"/>
  <c r="AA1955" i="2"/>
  <c r="AC1955" i="2"/>
  <c r="AD1955" i="2"/>
  <c r="AE1955" i="2"/>
  <c r="AF1955" i="2"/>
  <c r="I1956" i="2"/>
  <c r="J1956" i="2"/>
  <c r="K1956" i="2"/>
  <c r="L1956" i="2"/>
  <c r="M1956" i="2"/>
  <c r="N1956" i="2"/>
  <c r="O1956" i="2"/>
  <c r="P1956" i="2"/>
  <c r="Y1956" i="2"/>
  <c r="Z1956" i="2"/>
  <c r="AA1956" i="2"/>
  <c r="AC1956" i="2"/>
  <c r="AD1956" i="2"/>
  <c r="AE1956" i="2"/>
  <c r="AF1956" i="2"/>
  <c r="I1957" i="2"/>
  <c r="J1957" i="2"/>
  <c r="K1957" i="2"/>
  <c r="L1957" i="2"/>
  <c r="M1957" i="2"/>
  <c r="N1957" i="2"/>
  <c r="O1957" i="2"/>
  <c r="P1957" i="2"/>
  <c r="Y1957" i="2"/>
  <c r="Z1957" i="2"/>
  <c r="AA1957" i="2"/>
  <c r="AC1957" i="2"/>
  <c r="AD1957" i="2"/>
  <c r="AE1957" i="2"/>
  <c r="AF1957" i="2"/>
  <c r="I1958" i="2"/>
  <c r="J1958" i="2"/>
  <c r="K1958" i="2"/>
  <c r="L1958" i="2"/>
  <c r="M1958" i="2"/>
  <c r="N1958" i="2"/>
  <c r="O1958" i="2"/>
  <c r="P1958" i="2"/>
  <c r="Y1958" i="2"/>
  <c r="Z1958" i="2"/>
  <c r="AA1958" i="2"/>
  <c r="AC1958" i="2"/>
  <c r="AD1958" i="2"/>
  <c r="AE1958" i="2"/>
  <c r="AF1958" i="2"/>
  <c r="I1959" i="2"/>
  <c r="J1959" i="2"/>
  <c r="K1959" i="2"/>
  <c r="L1959" i="2"/>
  <c r="M1959" i="2"/>
  <c r="N1959" i="2"/>
  <c r="O1959" i="2"/>
  <c r="P1959" i="2"/>
  <c r="Y1959" i="2"/>
  <c r="Z1959" i="2"/>
  <c r="AA1959" i="2"/>
  <c r="AC1959" i="2"/>
  <c r="AD1959" i="2"/>
  <c r="AE1959" i="2"/>
  <c r="AF1959" i="2"/>
  <c r="I1960" i="2"/>
  <c r="J1960" i="2"/>
  <c r="K1960" i="2"/>
  <c r="L1960" i="2"/>
  <c r="M1960" i="2"/>
  <c r="N1960" i="2"/>
  <c r="O1960" i="2"/>
  <c r="P1960" i="2"/>
  <c r="Y1960" i="2"/>
  <c r="Z1960" i="2"/>
  <c r="AA1960" i="2"/>
  <c r="AC1960" i="2"/>
  <c r="AD1960" i="2"/>
  <c r="AE1960" i="2"/>
  <c r="AF1960" i="2"/>
  <c r="I1961" i="2"/>
  <c r="J1961" i="2"/>
  <c r="K1961" i="2"/>
  <c r="L1961" i="2"/>
  <c r="M1961" i="2"/>
  <c r="N1961" i="2"/>
  <c r="O1961" i="2"/>
  <c r="P1961" i="2"/>
  <c r="Y1961" i="2"/>
  <c r="Z1961" i="2"/>
  <c r="AA1961" i="2"/>
  <c r="AC1961" i="2"/>
  <c r="AD1961" i="2"/>
  <c r="AE1961" i="2"/>
  <c r="AF1961" i="2"/>
  <c r="I1962" i="2"/>
  <c r="J1962" i="2"/>
  <c r="K1962" i="2"/>
  <c r="L1962" i="2"/>
  <c r="M1962" i="2"/>
  <c r="N1962" i="2"/>
  <c r="O1962" i="2"/>
  <c r="P1962" i="2"/>
  <c r="Y1962" i="2"/>
  <c r="Z1962" i="2"/>
  <c r="AA1962" i="2"/>
  <c r="AC1962" i="2"/>
  <c r="AD1962" i="2"/>
  <c r="AE1962" i="2"/>
  <c r="AF1962" i="2"/>
  <c r="I1963" i="2"/>
  <c r="J1963" i="2"/>
  <c r="K1963" i="2"/>
  <c r="L1963" i="2"/>
  <c r="M1963" i="2"/>
  <c r="N1963" i="2"/>
  <c r="O1963" i="2"/>
  <c r="P1963" i="2"/>
  <c r="Y1963" i="2"/>
  <c r="Z1963" i="2"/>
  <c r="AA1963" i="2"/>
  <c r="AC1963" i="2"/>
  <c r="AD1963" i="2"/>
  <c r="AE1963" i="2"/>
  <c r="AF1963" i="2"/>
  <c r="I1964" i="2"/>
  <c r="J1964" i="2"/>
  <c r="K1964" i="2"/>
  <c r="L1964" i="2"/>
  <c r="M1964" i="2"/>
  <c r="N1964" i="2"/>
  <c r="O1964" i="2"/>
  <c r="P1964" i="2"/>
  <c r="Y1964" i="2"/>
  <c r="Z1964" i="2"/>
  <c r="AA1964" i="2"/>
  <c r="AC1964" i="2"/>
  <c r="AD1964" i="2"/>
  <c r="AE1964" i="2"/>
  <c r="AF1964" i="2"/>
  <c r="I1965" i="2"/>
  <c r="J1965" i="2"/>
  <c r="K1965" i="2"/>
  <c r="L1965" i="2"/>
  <c r="M1965" i="2"/>
  <c r="N1965" i="2"/>
  <c r="O1965" i="2"/>
  <c r="P1965" i="2"/>
  <c r="Y1965" i="2"/>
  <c r="Z1965" i="2"/>
  <c r="AA1965" i="2"/>
  <c r="AC1965" i="2"/>
  <c r="AD1965" i="2"/>
  <c r="AE1965" i="2"/>
  <c r="AF1965" i="2"/>
  <c r="I1966" i="2"/>
  <c r="J1966" i="2"/>
  <c r="K1966" i="2"/>
  <c r="L1966" i="2"/>
  <c r="M1966" i="2"/>
  <c r="N1966" i="2"/>
  <c r="O1966" i="2"/>
  <c r="P1966" i="2"/>
  <c r="Y1966" i="2"/>
  <c r="Z1966" i="2"/>
  <c r="AA1966" i="2"/>
  <c r="AC1966" i="2"/>
  <c r="AD1966" i="2"/>
  <c r="AE1966" i="2"/>
  <c r="AF1966" i="2"/>
  <c r="I1967" i="2"/>
  <c r="J1967" i="2"/>
  <c r="K1967" i="2"/>
  <c r="L1967" i="2"/>
  <c r="M1967" i="2"/>
  <c r="N1967" i="2"/>
  <c r="O1967" i="2"/>
  <c r="P1967" i="2"/>
  <c r="Y1967" i="2"/>
  <c r="Z1967" i="2"/>
  <c r="AA1967" i="2"/>
  <c r="AC1967" i="2"/>
  <c r="AD1967" i="2"/>
  <c r="AE1967" i="2"/>
  <c r="AF1967" i="2"/>
  <c r="I1968" i="2"/>
  <c r="J1968" i="2"/>
  <c r="K1968" i="2"/>
  <c r="L1968" i="2"/>
  <c r="M1968" i="2"/>
  <c r="N1968" i="2"/>
  <c r="O1968" i="2"/>
  <c r="P1968" i="2"/>
  <c r="Y1968" i="2"/>
  <c r="Z1968" i="2"/>
  <c r="AA1968" i="2"/>
  <c r="AC1968" i="2"/>
  <c r="AD1968" i="2"/>
  <c r="AE1968" i="2"/>
  <c r="AF1968" i="2"/>
  <c r="I1969" i="2"/>
  <c r="J1969" i="2"/>
  <c r="K1969" i="2"/>
  <c r="L1969" i="2"/>
  <c r="M1969" i="2"/>
  <c r="N1969" i="2"/>
  <c r="O1969" i="2"/>
  <c r="P1969" i="2"/>
  <c r="Y1969" i="2"/>
  <c r="Z1969" i="2"/>
  <c r="AA1969" i="2"/>
  <c r="AC1969" i="2"/>
  <c r="AD1969" i="2"/>
  <c r="AE1969" i="2"/>
  <c r="AF1969" i="2"/>
  <c r="I1970" i="2"/>
  <c r="J1970" i="2"/>
  <c r="K1970" i="2"/>
  <c r="L1970" i="2"/>
  <c r="M1970" i="2"/>
  <c r="N1970" i="2"/>
  <c r="O1970" i="2"/>
  <c r="P1970" i="2"/>
  <c r="Y1970" i="2"/>
  <c r="Z1970" i="2"/>
  <c r="AA1970" i="2"/>
  <c r="AC1970" i="2"/>
  <c r="AD1970" i="2"/>
  <c r="AE1970" i="2"/>
  <c r="AF1970" i="2"/>
  <c r="I1971" i="2"/>
  <c r="J1971" i="2"/>
  <c r="K1971" i="2"/>
  <c r="L1971" i="2"/>
  <c r="M1971" i="2"/>
  <c r="N1971" i="2"/>
  <c r="O1971" i="2"/>
  <c r="P1971" i="2"/>
  <c r="Y1971" i="2"/>
  <c r="Z1971" i="2"/>
  <c r="AA1971" i="2"/>
  <c r="AC1971" i="2"/>
  <c r="AD1971" i="2"/>
  <c r="AE1971" i="2"/>
  <c r="AF1971" i="2"/>
  <c r="I1972" i="2"/>
  <c r="J1972" i="2"/>
  <c r="K1972" i="2"/>
  <c r="L1972" i="2"/>
  <c r="M1972" i="2"/>
  <c r="N1972" i="2"/>
  <c r="O1972" i="2"/>
  <c r="P1972" i="2"/>
  <c r="Y1972" i="2"/>
  <c r="Z1972" i="2"/>
  <c r="AA1972" i="2"/>
  <c r="AC1972" i="2"/>
  <c r="AD1972" i="2"/>
  <c r="AE1972" i="2"/>
  <c r="AF1972" i="2"/>
  <c r="I1973" i="2"/>
  <c r="J1973" i="2"/>
  <c r="K1973" i="2"/>
  <c r="L1973" i="2"/>
  <c r="M1973" i="2"/>
  <c r="N1973" i="2"/>
  <c r="O1973" i="2"/>
  <c r="P1973" i="2"/>
  <c r="Y1973" i="2"/>
  <c r="Z1973" i="2"/>
  <c r="AA1973" i="2"/>
  <c r="AC1973" i="2"/>
  <c r="AD1973" i="2"/>
  <c r="AE1973" i="2"/>
  <c r="AF1973" i="2"/>
  <c r="I1974" i="2"/>
  <c r="J1974" i="2"/>
  <c r="K1974" i="2"/>
  <c r="L1974" i="2"/>
  <c r="M1974" i="2"/>
  <c r="N1974" i="2"/>
  <c r="O1974" i="2"/>
  <c r="P1974" i="2"/>
  <c r="Y1974" i="2"/>
  <c r="Z1974" i="2"/>
  <c r="AA1974" i="2"/>
  <c r="AC1974" i="2"/>
  <c r="AD1974" i="2"/>
  <c r="AE1974" i="2"/>
  <c r="AF1974" i="2"/>
  <c r="I1975" i="2"/>
  <c r="J1975" i="2"/>
  <c r="K1975" i="2"/>
  <c r="L1975" i="2"/>
  <c r="M1975" i="2"/>
  <c r="N1975" i="2"/>
  <c r="O1975" i="2"/>
  <c r="P1975" i="2"/>
  <c r="Y1975" i="2"/>
  <c r="Z1975" i="2"/>
  <c r="AA1975" i="2"/>
  <c r="AC1975" i="2"/>
  <c r="AD1975" i="2"/>
  <c r="AE1975" i="2"/>
  <c r="AF1975" i="2"/>
  <c r="I1976" i="2"/>
  <c r="J1976" i="2"/>
  <c r="K1976" i="2"/>
  <c r="L1976" i="2"/>
  <c r="M1976" i="2"/>
  <c r="N1976" i="2"/>
  <c r="O1976" i="2"/>
  <c r="P1976" i="2"/>
  <c r="Y1976" i="2"/>
  <c r="Z1976" i="2"/>
  <c r="AA1976" i="2"/>
  <c r="AC1976" i="2"/>
  <c r="AD1976" i="2"/>
  <c r="AE1976" i="2"/>
  <c r="AF1976" i="2"/>
  <c r="I1977" i="2"/>
  <c r="J1977" i="2"/>
  <c r="K1977" i="2"/>
  <c r="L1977" i="2"/>
  <c r="M1977" i="2"/>
  <c r="N1977" i="2"/>
  <c r="O1977" i="2"/>
  <c r="P1977" i="2"/>
  <c r="Y1977" i="2"/>
  <c r="Z1977" i="2"/>
  <c r="AA1977" i="2"/>
  <c r="AC1977" i="2"/>
  <c r="AD1977" i="2"/>
  <c r="AE1977" i="2"/>
  <c r="AF1977" i="2"/>
  <c r="I1978" i="2"/>
  <c r="J1978" i="2"/>
  <c r="K1978" i="2"/>
  <c r="L1978" i="2"/>
  <c r="M1978" i="2"/>
  <c r="N1978" i="2"/>
  <c r="O1978" i="2"/>
  <c r="P1978" i="2"/>
  <c r="Y1978" i="2"/>
  <c r="Z1978" i="2"/>
  <c r="AA1978" i="2"/>
  <c r="AC1978" i="2"/>
  <c r="AD1978" i="2"/>
  <c r="AE1978" i="2"/>
  <c r="AF1978" i="2"/>
  <c r="I1979" i="2"/>
  <c r="J1979" i="2"/>
  <c r="K1979" i="2"/>
  <c r="L1979" i="2"/>
  <c r="M1979" i="2"/>
  <c r="N1979" i="2"/>
  <c r="O1979" i="2"/>
  <c r="P1979" i="2"/>
  <c r="Y1979" i="2"/>
  <c r="Z1979" i="2"/>
  <c r="AA1979" i="2"/>
  <c r="AC1979" i="2"/>
  <c r="AD1979" i="2"/>
  <c r="AE1979" i="2"/>
  <c r="AF1979" i="2"/>
  <c r="I1980" i="2"/>
  <c r="J1980" i="2"/>
  <c r="K1980" i="2"/>
  <c r="L1980" i="2"/>
  <c r="M1980" i="2"/>
  <c r="N1980" i="2"/>
  <c r="O1980" i="2"/>
  <c r="P1980" i="2"/>
  <c r="Y1980" i="2"/>
  <c r="Z1980" i="2"/>
  <c r="AA1980" i="2"/>
  <c r="AC1980" i="2"/>
  <c r="AD1980" i="2"/>
  <c r="AE1980" i="2"/>
  <c r="AF1980" i="2"/>
  <c r="I1981" i="2"/>
  <c r="J1981" i="2"/>
  <c r="K1981" i="2"/>
  <c r="L1981" i="2"/>
  <c r="M1981" i="2"/>
  <c r="N1981" i="2"/>
  <c r="O1981" i="2"/>
  <c r="P1981" i="2"/>
  <c r="Y1981" i="2"/>
  <c r="Z1981" i="2"/>
  <c r="AA1981" i="2"/>
  <c r="AC1981" i="2"/>
  <c r="AD1981" i="2"/>
  <c r="AE1981" i="2"/>
  <c r="AF1981" i="2"/>
  <c r="I1982" i="2"/>
  <c r="J1982" i="2"/>
  <c r="K1982" i="2"/>
  <c r="L1982" i="2"/>
  <c r="M1982" i="2"/>
  <c r="N1982" i="2"/>
  <c r="O1982" i="2"/>
  <c r="P1982" i="2"/>
  <c r="Y1982" i="2"/>
  <c r="Z1982" i="2"/>
  <c r="AA1982" i="2"/>
  <c r="AC1982" i="2"/>
  <c r="AD1982" i="2"/>
  <c r="AE1982" i="2"/>
  <c r="AF1982" i="2"/>
  <c r="I1983" i="2"/>
  <c r="J1983" i="2"/>
  <c r="K1983" i="2"/>
  <c r="L1983" i="2"/>
  <c r="M1983" i="2"/>
  <c r="N1983" i="2"/>
  <c r="O1983" i="2"/>
  <c r="P1983" i="2"/>
  <c r="Y1983" i="2"/>
  <c r="Z1983" i="2"/>
  <c r="AA1983" i="2"/>
  <c r="AC1983" i="2"/>
  <c r="AD1983" i="2"/>
  <c r="AE1983" i="2"/>
  <c r="AF1983" i="2"/>
  <c r="I1984" i="2"/>
  <c r="J1984" i="2"/>
  <c r="K1984" i="2"/>
  <c r="L1984" i="2"/>
  <c r="M1984" i="2"/>
  <c r="N1984" i="2"/>
  <c r="O1984" i="2"/>
  <c r="P1984" i="2"/>
  <c r="Y1984" i="2"/>
  <c r="Z1984" i="2"/>
  <c r="AA1984" i="2"/>
  <c r="AC1984" i="2"/>
  <c r="AD1984" i="2"/>
  <c r="AE1984" i="2"/>
  <c r="AF1984" i="2"/>
  <c r="I1985" i="2"/>
  <c r="J1985" i="2"/>
  <c r="K1985" i="2"/>
  <c r="L1985" i="2"/>
  <c r="M1985" i="2"/>
  <c r="N1985" i="2"/>
  <c r="O1985" i="2"/>
  <c r="P1985" i="2"/>
  <c r="Y1985" i="2"/>
  <c r="Z1985" i="2"/>
  <c r="AA1985" i="2"/>
  <c r="AC1985" i="2"/>
  <c r="AD1985" i="2"/>
  <c r="AE1985" i="2"/>
  <c r="AF1985" i="2"/>
  <c r="I1986" i="2"/>
  <c r="J1986" i="2"/>
  <c r="K1986" i="2"/>
  <c r="L1986" i="2"/>
  <c r="M1986" i="2"/>
  <c r="N1986" i="2"/>
  <c r="O1986" i="2"/>
  <c r="P1986" i="2"/>
  <c r="Y1986" i="2"/>
  <c r="Z1986" i="2"/>
  <c r="AA1986" i="2"/>
  <c r="AC1986" i="2"/>
  <c r="AD1986" i="2"/>
  <c r="AE1986" i="2"/>
  <c r="AF1986" i="2"/>
  <c r="I1987" i="2"/>
  <c r="J1987" i="2"/>
  <c r="K1987" i="2"/>
  <c r="L1987" i="2"/>
  <c r="M1987" i="2"/>
  <c r="N1987" i="2"/>
  <c r="O1987" i="2"/>
  <c r="P1987" i="2"/>
  <c r="Y1987" i="2"/>
  <c r="Z1987" i="2"/>
  <c r="AA1987" i="2"/>
  <c r="AC1987" i="2"/>
  <c r="AD1987" i="2"/>
  <c r="AE1987" i="2"/>
  <c r="AF1987" i="2"/>
  <c r="I1988" i="2"/>
  <c r="J1988" i="2"/>
  <c r="K1988" i="2"/>
  <c r="L1988" i="2"/>
  <c r="M1988" i="2"/>
  <c r="N1988" i="2"/>
  <c r="O1988" i="2"/>
  <c r="P1988" i="2"/>
  <c r="Y1988" i="2"/>
  <c r="Z1988" i="2"/>
  <c r="AA1988" i="2"/>
  <c r="AC1988" i="2"/>
  <c r="AD1988" i="2"/>
  <c r="AE1988" i="2"/>
  <c r="AF1988" i="2"/>
  <c r="I1989" i="2"/>
  <c r="J1989" i="2"/>
  <c r="K1989" i="2"/>
  <c r="L1989" i="2"/>
  <c r="M1989" i="2"/>
  <c r="N1989" i="2"/>
  <c r="O1989" i="2"/>
  <c r="P1989" i="2"/>
  <c r="Y1989" i="2"/>
  <c r="Z1989" i="2"/>
  <c r="AA1989" i="2"/>
  <c r="AC1989" i="2"/>
  <c r="AD1989" i="2"/>
  <c r="AE1989" i="2"/>
  <c r="AF1989" i="2"/>
  <c r="I1990" i="2"/>
  <c r="J1990" i="2"/>
  <c r="K1990" i="2"/>
  <c r="L1990" i="2"/>
  <c r="M1990" i="2"/>
  <c r="N1990" i="2"/>
  <c r="O1990" i="2"/>
  <c r="P1990" i="2"/>
  <c r="Y1990" i="2"/>
  <c r="Z1990" i="2"/>
  <c r="AA1990" i="2"/>
  <c r="AC1990" i="2"/>
  <c r="AD1990" i="2"/>
  <c r="AE1990" i="2"/>
  <c r="AF1990" i="2"/>
  <c r="I1991" i="2"/>
  <c r="J1991" i="2"/>
  <c r="K1991" i="2"/>
  <c r="L1991" i="2"/>
  <c r="M1991" i="2"/>
  <c r="N1991" i="2"/>
  <c r="O1991" i="2"/>
  <c r="P1991" i="2"/>
  <c r="Y1991" i="2"/>
  <c r="Z1991" i="2"/>
  <c r="AA1991" i="2"/>
  <c r="AC1991" i="2"/>
  <c r="AD1991" i="2"/>
  <c r="AE1991" i="2"/>
  <c r="AF1991" i="2"/>
  <c r="I1992" i="2"/>
  <c r="J1992" i="2"/>
  <c r="K1992" i="2"/>
  <c r="L1992" i="2"/>
  <c r="M1992" i="2"/>
  <c r="N1992" i="2"/>
  <c r="O1992" i="2"/>
  <c r="P1992" i="2"/>
  <c r="Y1992" i="2"/>
  <c r="Z1992" i="2"/>
  <c r="AA1992" i="2"/>
  <c r="AC1992" i="2"/>
  <c r="AD1992" i="2"/>
  <c r="AE1992" i="2"/>
  <c r="AF1992" i="2"/>
  <c r="I1993" i="2"/>
  <c r="J1993" i="2"/>
  <c r="K1993" i="2"/>
  <c r="L1993" i="2"/>
  <c r="M1993" i="2"/>
  <c r="N1993" i="2"/>
  <c r="O1993" i="2"/>
  <c r="P1993" i="2"/>
  <c r="Y1993" i="2"/>
  <c r="Z1993" i="2"/>
  <c r="AA1993" i="2"/>
  <c r="AC1993" i="2"/>
  <c r="AD1993" i="2"/>
  <c r="AE1993" i="2"/>
  <c r="AF1993" i="2"/>
  <c r="I1994" i="2"/>
  <c r="J1994" i="2"/>
  <c r="K1994" i="2"/>
  <c r="L1994" i="2"/>
  <c r="M1994" i="2"/>
  <c r="N1994" i="2"/>
  <c r="O1994" i="2"/>
  <c r="P1994" i="2"/>
  <c r="Y1994" i="2"/>
  <c r="Z1994" i="2"/>
  <c r="AA1994" i="2"/>
  <c r="AC1994" i="2"/>
  <c r="AD1994" i="2"/>
  <c r="AE1994" i="2"/>
  <c r="AF1994" i="2"/>
  <c r="I1995" i="2"/>
  <c r="J1995" i="2"/>
  <c r="K1995" i="2"/>
  <c r="L1995" i="2"/>
  <c r="M1995" i="2"/>
  <c r="N1995" i="2"/>
  <c r="O1995" i="2"/>
  <c r="P1995" i="2"/>
  <c r="Y1995" i="2"/>
  <c r="Z1995" i="2"/>
  <c r="AA1995" i="2"/>
  <c r="AC1995" i="2"/>
  <c r="AD1995" i="2"/>
  <c r="AE1995" i="2"/>
  <c r="AF1995" i="2"/>
  <c r="I1996" i="2"/>
  <c r="J1996" i="2"/>
  <c r="K1996" i="2"/>
  <c r="L1996" i="2"/>
  <c r="M1996" i="2"/>
  <c r="N1996" i="2"/>
  <c r="O1996" i="2"/>
  <c r="P1996" i="2"/>
  <c r="Y1996" i="2"/>
  <c r="Z1996" i="2"/>
  <c r="AA1996" i="2"/>
  <c r="AC1996" i="2"/>
  <c r="AD1996" i="2"/>
  <c r="AE1996" i="2"/>
  <c r="AF1996" i="2"/>
  <c r="I1997" i="2"/>
  <c r="J1997" i="2"/>
  <c r="K1997" i="2"/>
  <c r="L1997" i="2"/>
  <c r="M1997" i="2"/>
  <c r="N1997" i="2"/>
  <c r="O1997" i="2"/>
  <c r="P1997" i="2"/>
  <c r="Y1997" i="2"/>
  <c r="Z1997" i="2"/>
  <c r="AA1997" i="2"/>
  <c r="AC1997" i="2"/>
  <c r="AD1997" i="2"/>
  <c r="AE1997" i="2"/>
  <c r="AF1997" i="2"/>
  <c r="I1998" i="2"/>
  <c r="J1998" i="2"/>
  <c r="K1998" i="2"/>
  <c r="L1998" i="2"/>
  <c r="M1998" i="2"/>
  <c r="N1998" i="2"/>
  <c r="O1998" i="2"/>
  <c r="P1998" i="2"/>
  <c r="Y1998" i="2"/>
  <c r="Z1998" i="2"/>
  <c r="AA1998" i="2"/>
  <c r="AC1998" i="2"/>
  <c r="AD1998" i="2"/>
  <c r="AE1998" i="2"/>
  <c r="AF1998" i="2"/>
  <c r="I1999" i="2"/>
  <c r="J1999" i="2"/>
  <c r="K1999" i="2"/>
  <c r="L1999" i="2"/>
  <c r="M1999" i="2"/>
  <c r="N1999" i="2"/>
  <c r="O1999" i="2"/>
  <c r="P1999" i="2"/>
  <c r="Y1999" i="2"/>
  <c r="Z1999" i="2"/>
  <c r="AA1999" i="2"/>
  <c r="AC1999" i="2"/>
  <c r="AD1999" i="2"/>
  <c r="AE1999" i="2"/>
  <c r="AF1999" i="2"/>
  <c r="I2000" i="2"/>
  <c r="J2000" i="2"/>
  <c r="K2000" i="2"/>
  <c r="L2000" i="2"/>
  <c r="M2000" i="2"/>
  <c r="N2000" i="2"/>
  <c r="O2000" i="2"/>
  <c r="P2000" i="2"/>
  <c r="Y2000" i="2"/>
  <c r="Z2000" i="2"/>
  <c r="AA2000" i="2"/>
  <c r="AC2000" i="2"/>
  <c r="AD2000" i="2"/>
  <c r="AE2000" i="2"/>
  <c r="AF2000" i="2"/>
  <c r="I2001" i="2"/>
  <c r="J2001" i="2"/>
  <c r="K2001" i="2"/>
  <c r="L2001" i="2"/>
  <c r="M2001" i="2"/>
  <c r="N2001" i="2"/>
  <c r="O2001" i="2"/>
  <c r="P2001" i="2"/>
  <c r="Y2001" i="2"/>
  <c r="Z2001" i="2"/>
  <c r="AA2001" i="2"/>
  <c r="AC2001" i="2"/>
  <c r="AD2001" i="2"/>
  <c r="AE2001" i="2"/>
  <c r="AF2001" i="2"/>
  <c r="I2002" i="2"/>
  <c r="J2002" i="2"/>
  <c r="K2002" i="2"/>
  <c r="L2002" i="2"/>
  <c r="M2002" i="2"/>
  <c r="N2002" i="2"/>
  <c r="O2002" i="2"/>
  <c r="P2002" i="2"/>
  <c r="Y2002" i="2"/>
  <c r="Z2002" i="2"/>
  <c r="AA2002" i="2"/>
  <c r="AC2002" i="2"/>
  <c r="AD2002" i="2"/>
  <c r="AE2002" i="2"/>
  <c r="AF2002" i="2"/>
  <c r="I2003" i="2"/>
  <c r="J2003" i="2"/>
  <c r="K2003" i="2"/>
  <c r="L2003" i="2"/>
  <c r="M2003" i="2"/>
  <c r="N2003" i="2"/>
  <c r="O2003" i="2"/>
  <c r="P2003" i="2"/>
  <c r="Y2003" i="2"/>
  <c r="Z2003" i="2"/>
  <c r="AA2003" i="2"/>
  <c r="AC2003" i="2"/>
  <c r="AD2003" i="2"/>
  <c r="AE2003" i="2"/>
  <c r="AF2003" i="2"/>
  <c r="I2004" i="2"/>
  <c r="J2004" i="2"/>
  <c r="K2004" i="2"/>
  <c r="L2004" i="2"/>
  <c r="M2004" i="2"/>
  <c r="N2004" i="2"/>
  <c r="O2004" i="2"/>
  <c r="P2004" i="2"/>
  <c r="Y2004" i="2"/>
  <c r="Z2004" i="2"/>
  <c r="AA2004" i="2"/>
  <c r="AC2004" i="2"/>
  <c r="AD2004" i="2"/>
  <c r="AE2004" i="2"/>
  <c r="AF2004" i="2"/>
  <c r="I2005" i="2"/>
  <c r="J2005" i="2"/>
  <c r="K2005" i="2"/>
  <c r="L2005" i="2"/>
  <c r="M2005" i="2"/>
  <c r="N2005" i="2"/>
  <c r="O2005" i="2"/>
  <c r="P2005" i="2"/>
  <c r="Y2005" i="2"/>
  <c r="Z2005" i="2"/>
  <c r="AA2005" i="2"/>
  <c r="AC2005" i="2"/>
  <c r="AD2005" i="2"/>
  <c r="AE2005" i="2"/>
  <c r="AF2005" i="2"/>
  <c r="I2006" i="2"/>
  <c r="J2006" i="2"/>
  <c r="K2006" i="2"/>
  <c r="L2006" i="2"/>
  <c r="M2006" i="2"/>
  <c r="N2006" i="2"/>
  <c r="O2006" i="2"/>
  <c r="P2006" i="2"/>
  <c r="Y2006" i="2"/>
  <c r="Z2006" i="2"/>
  <c r="AA2006" i="2"/>
  <c r="AC2006" i="2"/>
  <c r="AD2006" i="2"/>
  <c r="AE2006" i="2"/>
  <c r="AF2006" i="2"/>
  <c r="I2007" i="2"/>
  <c r="J2007" i="2"/>
  <c r="K2007" i="2"/>
  <c r="L2007" i="2"/>
  <c r="M2007" i="2"/>
  <c r="N2007" i="2"/>
  <c r="O2007" i="2"/>
  <c r="P2007" i="2"/>
  <c r="Y2007" i="2"/>
  <c r="Z2007" i="2"/>
  <c r="AA2007" i="2"/>
  <c r="AC2007" i="2"/>
  <c r="AD2007" i="2"/>
  <c r="AE2007" i="2"/>
  <c r="AF2007" i="2"/>
  <c r="I2008" i="2"/>
  <c r="J2008" i="2"/>
  <c r="K2008" i="2"/>
  <c r="L2008" i="2"/>
  <c r="M2008" i="2"/>
  <c r="N2008" i="2"/>
  <c r="O2008" i="2"/>
  <c r="P2008" i="2"/>
  <c r="Y2008" i="2"/>
  <c r="Z2008" i="2"/>
  <c r="AA2008" i="2"/>
  <c r="AC2008" i="2"/>
  <c r="AD2008" i="2"/>
  <c r="AE2008" i="2"/>
  <c r="AF2008" i="2"/>
  <c r="I2009" i="2"/>
  <c r="J2009" i="2"/>
  <c r="K2009" i="2"/>
  <c r="L2009" i="2"/>
  <c r="M2009" i="2"/>
  <c r="N2009" i="2"/>
  <c r="O2009" i="2"/>
  <c r="P2009" i="2"/>
  <c r="Y2009" i="2"/>
  <c r="Z2009" i="2"/>
  <c r="AA2009" i="2"/>
  <c r="AC2009" i="2"/>
  <c r="AD2009" i="2"/>
  <c r="AE2009" i="2"/>
  <c r="AF2009" i="2"/>
  <c r="I2010" i="2"/>
  <c r="J2010" i="2"/>
  <c r="K2010" i="2"/>
  <c r="L2010" i="2"/>
  <c r="M2010" i="2"/>
  <c r="N2010" i="2"/>
  <c r="O2010" i="2"/>
  <c r="P2010" i="2"/>
  <c r="Y2010" i="2"/>
  <c r="Z2010" i="2"/>
  <c r="AA2010" i="2"/>
  <c r="AC2010" i="2"/>
  <c r="AD2010" i="2"/>
  <c r="AE2010" i="2"/>
  <c r="AF2010" i="2"/>
  <c r="I2011" i="2"/>
  <c r="J2011" i="2"/>
  <c r="K2011" i="2"/>
  <c r="L2011" i="2"/>
  <c r="M2011" i="2"/>
  <c r="N2011" i="2"/>
  <c r="O2011" i="2"/>
  <c r="P2011" i="2"/>
  <c r="Y2011" i="2"/>
  <c r="Z2011" i="2"/>
  <c r="AA2011" i="2"/>
  <c r="AC2011" i="2"/>
  <c r="AD2011" i="2"/>
  <c r="AE2011" i="2"/>
  <c r="AF2011" i="2"/>
  <c r="I2012" i="2"/>
  <c r="J2012" i="2"/>
  <c r="K2012" i="2"/>
  <c r="L2012" i="2"/>
  <c r="M2012" i="2"/>
  <c r="N2012" i="2"/>
  <c r="O2012" i="2"/>
  <c r="P2012" i="2"/>
  <c r="Y2012" i="2"/>
  <c r="Z2012" i="2"/>
  <c r="AA2012" i="2"/>
  <c r="AC2012" i="2"/>
  <c r="AD2012" i="2"/>
  <c r="AE2012" i="2"/>
  <c r="AF2012" i="2"/>
  <c r="I2013" i="2"/>
  <c r="J2013" i="2"/>
  <c r="K2013" i="2"/>
  <c r="L2013" i="2"/>
  <c r="M2013" i="2"/>
  <c r="N2013" i="2"/>
  <c r="O2013" i="2"/>
  <c r="P2013" i="2"/>
  <c r="Y2013" i="2"/>
  <c r="Z2013" i="2"/>
  <c r="AA2013" i="2"/>
  <c r="AC2013" i="2"/>
  <c r="AD2013" i="2"/>
  <c r="AE2013" i="2"/>
  <c r="AF2013" i="2"/>
  <c r="I2014" i="2"/>
  <c r="J2014" i="2"/>
  <c r="K2014" i="2"/>
  <c r="L2014" i="2"/>
  <c r="M2014" i="2"/>
  <c r="N2014" i="2"/>
  <c r="O2014" i="2"/>
  <c r="P2014" i="2"/>
  <c r="Y2014" i="2"/>
  <c r="Z2014" i="2"/>
  <c r="AA2014" i="2"/>
  <c r="AC2014" i="2"/>
  <c r="AD2014" i="2"/>
  <c r="AE2014" i="2"/>
  <c r="AF2014" i="2"/>
  <c r="I2015" i="2"/>
  <c r="J2015" i="2"/>
  <c r="K2015" i="2"/>
  <c r="L2015" i="2"/>
  <c r="M2015" i="2"/>
  <c r="N2015" i="2"/>
  <c r="O2015" i="2"/>
  <c r="P2015" i="2"/>
  <c r="Y2015" i="2"/>
  <c r="Z2015" i="2"/>
  <c r="AA2015" i="2"/>
  <c r="AC2015" i="2"/>
  <c r="AD2015" i="2"/>
  <c r="AE2015" i="2"/>
  <c r="AF2015" i="2"/>
  <c r="I2016" i="2"/>
  <c r="J2016" i="2"/>
  <c r="K2016" i="2"/>
  <c r="L2016" i="2"/>
  <c r="M2016" i="2"/>
  <c r="N2016" i="2"/>
  <c r="O2016" i="2"/>
  <c r="P2016" i="2"/>
  <c r="Y2016" i="2"/>
  <c r="Z2016" i="2"/>
  <c r="AA2016" i="2"/>
  <c r="AC2016" i="2"/>
  <c r="AD2016" i="2"/>
  <c r="AE2016" i="2"/>
  <c r="AF2016" i="2"/>
  <c r="I2017" i="2"/>
  <c r="J2017" i="2"/>
  <c r="K2017" i="2"/>
  <c r="L2017" i="2"/>
  <c r="M2017" i="2"/>
  <c r="N2017" i="2"/>
  <c r="O2017" i="2"/>
  <c r="P2017" i="2"/>
  <c r="Y2017" i="2"/>
  <c r="Z2017" i="2"/>
  <c r="AA2017" i="2"/>
  <c r="AC2017" i="2"/>
  <c r="AD2017" i="2"/>
  <c r="AE2017" i="2"/>
  <c r="AF2017" i="2"/>
  <c r="I2018" i="2"/>
  <c r="J2018" i="2"/>
  <c r="K2018" i="2"/>
  <c r="L2018" i="2"/>
  <c r="M2018" i="2"/>
  <c r="N2018" i="2"/>
  <c r="O2018" i="2"/>
  <c r="P2018" i="2"/>
  <c r="Y2018" i="2"/>
  <c r="Z2018" i="2"/>
  <c r="AA2018" i="2"/>
  <c r="AC2018" i="2"/>
  <c r="AD2018" i="2"/>
  <c r="AE2018" i="2"/>
  <c r="AF2018" i="2"/>
  <c r="I2019" i="2"/>
  <c r="J2019" i="2"/>
  <c r="K2019" i="2"/>
  <c r="L2019" i="2"/>
  <c r="M2019" i="2"/>
  <c r="N2019" i="2"/>
  <c r="O2019" i="2"/>
  <c r="P2019" i="2"/>
  <c r="Y2019" i="2"/>
  <c r="Z2019" i="2"/>
  <c r="AA2019" i="2"/>
  <c r="AC2019" i="2"/>
  <c r="AD2019" i="2"/>
  <c r="AE2019" i="2"/>
  <c r="AF2019" i="2"/>
  <c r="I2020" i="2"/>
  <c r="J2020" i="2"/>
  <c r="K2020" i="2"/>
  <c r="L2020" i="2"/>
  <c r="M2020" i="2"/>
  <c r="N2020" i="2"/>
  <c r="O2020" i="2"/>
  <c r="P2020" i="2"/>
  <c r="Y2020" i="2"/>
  <c r="Z2020" i="2"/>
  <c r="AA2020" i="2"/>
  <c r="AC2020" i="2"/>
  <c r="AD2020" i="2"/>
  <c r="AE2020" i="2"/>
  <c r="AF2020" i="2"/>
  <c r="I2021" i="2"/>
  <c r="J2021" i="2"/>
  <c r="K2021" i="2"/>
  <c r="L2021" i="2"/>
  <c r="M2021" i="2"/>
  <c r="N2021" i="2"/>
  <c r="O2021" i="2"/>
  <c r="P2021" i="2"/>
  <c r="Y2021" i="2"/>
  <c r="Z2021" i="2"/>
  <c r="AA2021" i="2"/>
  <c r="AC2021" i="2"/>
  <c r="AD2021" i="2"/>
  <c r="AE2021" i="2"/>
  <c r="AF2021" i="2"/>
  <c r="I2022" i="2"/>
  <c r="J2022" i="2"/>
  <c r="K2022" i="2"/>
  <c r="L2022" i="2"/>
  <c r="M2022" i="2"/>
  <c r="N2022" i="2"/>
  <c r="O2022" i="2"/>
  <c r="P2022" i="2"/>
  <c r="Y2022" i="2"/>
  <c r="Z2022" i="2"/>
  <c r="AA2022" i="2"/>
  <c r="AC2022" i="2"/>
  <c r="AD2022" i="2"/>
  <c r="AE2022" i="2"/>
  <c r="AF2022" i="2"/>
  <c r="I2023" i="2"/>
  <c r="J2023" i="2"/>
  <c r="K2023" i="2"/>
  <c r="L2023" i="2"/>
  <c r="M2023" i="2"/>
  <c r="N2023" i="2"/>
  <c r="O2023" i="2"/>
  <c r="P2023" i="2"/>
  <c r="Y2023" i="2"/>
  <c r="Z2023" i="2"/>
  <c r="AA2023" i="2"/>
  <c r="AC2023" i="2"/>
  <c r="AD2023" i="2"/>
  <c r="AE2023" i="2"/>
  <c r="AF2023" i="2"/>
  <c r="I2024" i="2"/>
  <c r="J2024" i="2"/>
  <c r="K2024" i="2"/>
  <c r="L2024" i="2"/>
  <c r="M2024" i="2"/>
  <c r="N2024" i="2"/>
  <c r="O2024" i="2"/>
  <c r="P2024" i="2"/>
  <c r="Y2024" i="2"/>
  <c r="Z2024" i="2"/>
  <c r="AA2024" i="2"/>
  <c r="AC2024" i="2"/>
  <c r="AD2024" i="2"/>
  <c r="AE2024" i="2"/>
  <c r="AF2024" i="2"/>
  <c r="I2025" i="2"/>
  <c r="J2025" i="2"/>
  <c r="K2025" i="2"/>
  <c r="L2025" i="2"/>
  <c r="M2025" i="2"/>
  <c r="N2025" i="2"/>
  <c r="O2025" i="2"/>
  <c r="P2025" i="2"/>
  <c r="Y2025" i="2"/>
  <c r="Z2025" i="2"/>
  <c r="AA2025" i="2"/>
  <c r="AC2025" i="2"/>
  <c r="AD2025" i="2"/>
  <c r="AE2025" i="2"/>
  <c r="AF2025" i="2"/>
  <c r="I2026" i="2"/>
  <c r="J2026" i="2"/>
  <c r="K2026" i="2"/>
  <c r="L2026" i="2"/>
  <c r="M2026" i="2"/>
  <c r="N2026" i="2"/>
  <c r="O2026" i="2"/>
  <c r="P2026" i="2"/>
  <c r="Y2026" i="2"/>
  <c r="Z2026" i="2"/>
  <c r="AA2026" i="2"/>
  <c r="AC2026" i="2"/>
  <c r="AD2026" i="2"/>
  <c r="AE2026" i="2"/>
  <c r="AF2026" i="2"/>
  <c r="I2027" i="2"/>
  <c r="J2027" i="2"/>
  <c r="K2027" i="2"/>
  <c r="L2027" i="2"/>
  <c r="M2027" i="2"/>
  <c r="N2027" i="2"/>
  <c r="O2027" i="2"/>
  <c r="P2027" i="2"/>
  <c r="Y2027" i="2"/>
  <c r="Z2027" i="2"/>
  <c r="AA2027" i="2"/>
  <c r="AC2027" i="2"/>
  <c r="AD2027" i="2"/>
  <c r="AE2027" i="2"/>
  <c r="AF2027" i="2"/>
  <c r="I2028" i="2"/>
  <c r="J2028" i="2"/>
  <c r="K2028" i="2"/>
  <c r="L2028" i="2"/>
  <c r="M2028" i="2"/>
  <c r="N2028" i="2"/>
  <c r="O2028" i="2"/>
  <c r="P2028" i="2"/>
  <c r="Y2028" i="2"/>
  <c r="Z2028" i="2"/>
  <c r="AA2028" i="2"/>
  <c r="AC2028" i="2"/>
  <c r="AD2028" i="2"/>
  <c r="AE2028" i="2"/>
  <c r="AF2028" i="2"/>
  <c r="I2029" i="2"/>
  <c r="J2029" i="2"/>
  <c r="K2029" i="2"/>
  <c r="L2029" i="2"/>
  <c r="M2029" i="2"/>
  <c r="N2029" i="2"/>
  <c r="O2029" i="2"/>
  <c r="P2029" i="2"/>
  <c r="Y2029" i="2"/>
  <c r="Z2029" i="2"/>
  <c r="AA2029" i="2"/>
  <c r="AC2029" i="2"/>
  <c r="AD2029" i="2"/>
  <c r="AE2029" i="2"/>
  <c r="AF2029" i="2"/>
  <c r="I2030" i="2"/>
  <c r="J2030" i="2"/>
  <c r="K2030" i="2"/>
  <c r="L2030" i="2"/>
  <c r="M2030" i="2"/>
  <c r="N2030" i="2"/>
  <c r="O2030" i="2"/>
  <c r="P2030" i="2"/>
  <c r="Y2030" i="2"/>
  <c r="Z2030" i="2"/>
  <c r="AA2030" i="2"/>
  <c r="AC2030" i="2"/>
  <c r="AD2030" i="2"/>
  <c r="AE2030" i="2"/>
  <c r="AF2030" i="2"/>
  <c r="I2031" i="2"/>
  <c r="J2031" i="2"/>
  <c r="K2031" i="2"/>
  <c r="L2031" i="2"/>
  <c r="M2031" i="2"/>
  <c r="N2031" i="2"/>
  <c r="O2031" i="2"/>
  <c r="P2031" i="2"/>
  <c r="Y2031" i="2"/>
  <c r="Z2031" i="2"/>
  <c r="AA2031" i="2"/>
  <c r="AC2031" i="2"/>
  <c r="AD2031" i="2"/>
  <c r="AE2031" i="2"/>
  <c r="AF2031" i="2"/>
  <c r="I2032" i="2"/>
  <c r="J2032" i="2"/>
  <c r="K2032" i="2"/>
  <c r="L2032" i="2"/>
  <c r="M2032" i="2"/>
  <c r="N2032" i="2"/>
  <c r="O2032" i="2"/>
  <c r="P2032" i="2"/>
  <c r="Y2032" i="2"/>
  <c r="Z2032" i="2"/>
  <c r="AA2032" i="2"/>
  <c r="AC2032" i="2"/>
  <c r="AD2032" i="2"/>
  <c r="AE2032" i="2"/>
  <c r="AF2032" i="2"/>
  <c r="I2033" i="2"/>
  <c r="J2033" i="2"/>
  <c r="K2033" i="2"/>
  <c r="L2033" i="2"/>
  <c r="M2033" i="2"/>
  <c r="N2033" i="2"/>
  <c r="O2033" i="2"/>
  <c r="P2033" i="2"/>
  <c r="Y2033" i="2"/>
  <c r="Z2033" i="2"/>
  <c r="AA2033" i="2"/>
  <c r="AC2033" i="2"/>
  <c r="AD2033" i="2"/>
  <c r="AE2033" i="2"/>
  <c r="AF2033" i="2"/>
  <c r="I2034" i="2"/>
  <c r="J2034" i="2"/>
  <c r="K2034" i="2"/>
  <c r="L2034" i="2"/>
  <c r="M2034" i="2"/>
  <c r="N2034" i="2"/>
  <c r="O2034" i="2"/>
  <c r="P2034" i="2"/>
  <c r="Y2034" i="2"/>
  <c r="Z2034" i="2"/>
  <c r="AA2034" i="2"/>
  <c r="AC2034" i="2"/>
  <c r="AD2034" i="2"/>
  <c r="AE2034" i="2"/>
  <c r="AF2034" i="2"/>
  <c r="I2035" i="2"/>
  <c r="J2035" i="2"/>
  <c r="K2035" i="2"/>
  <c r="L2035" i="2"/>
  <c r="M2035" i="2"/>
  <c r="N2035" i="2"/>
  <c r="O2035" i="2"/>
  <c r="P2035" i="2"/>
  <c r="Y2035" i="2"/>
  <c r="Z2035" i="2"/>
  <c r="AA2035" i="2"/>
  <c r="AC2035" i="2"/>
  <c r="AD2035" i="2"/>
  <c r="AE2035" i="2"/>
  <c r="AF2035" i="2"/>
  <c r="I2036" i="2"/>
  <c r="J2036" i="2"/>
  <c r="K2036" i="2"/>
  <c r="L2036" i="2"/>
  <c r="M2036" i="2"/>
  <c r="N2036" i="2"/>
  <c r="O2036" i="2"/>
  <c r="P2036" i="2"/>
  <c r="Y2036" i="2"/>
  <c r="Z2036" i="2"/>
  <c r="AA2036" i="2"/>
  <c r="AC2036" i="2"/>
  <c r="AD2036" i="2"/>
  <c r="AE2036" i="2"/>
  <c r="AF2036" i="2"/>
  <c r="I2037" i="2"/>
  <c r="J2037" i="2"/>
  <c r="K2037" i="2"/>
  <c r="L2037" i="2"/>
  <c r="M2037" i="2"/>
  <c r="N2037" i="2"/>
  <c r="O2037" i="2"/>
  <c r="P2037" i="2"/>
  <c r="Y2037" i="2"/>
  <c r="Z2037" i="2"/>
  <c r="AA2037" i="2"/>
  <c r="AC2037" i="2"/>
  <c r="AD2037" i="2"/>
  <c r="AE2037" i="2"/>
  <c r="AF2037" i="2"/>
  <c r="I2038" i="2"/>
  <c r="J2038" i="2"/>
  <c r="K2038" i="2"/>
  <c r="L2038" i="2"/>
  <c r="M2038" i="2"/>
  <c r="N2038" i="2"/>
  <c r="O2038" i="2"/>
  <c r="P2038" i="2"/>
  <c r="Y2038" i="2"/>
  <c r="Z2038" i="2"/>
  <c r="AA2038" i="2"/>
  <c r="AC2038" i="2"/>
  <c r="AD2038" i="2"/>
  <c r="AE2038" i="2"/>
  <c r="AF2038" i="2"/>
  <c r="I2039" i="2"/>
  <c r="J2039" i="2"/>
  <c r="K2039" i="2"/>
  <c r="L2039" i="2"/>
  <c r="M2039" i="2"/>
  <c r="N2039" i="2"/>
  <c r="O2039" i="2"/>
  <c r="P2039" i="2"/>
  <c r="Y2039" i="2"/>
  <c r="Z2039" i="2"/>
  <c r="AA2039" i="2"/>
  <c r="AC2039" i="2"/>
  <c r="AD2039" i="2"/>
  <c r="AE2039" i="2"/>
  <c r="AF2039" i="2"/>
  <c r="I2040" i="2"/>
  <c r="J2040" i="2"/>
  <c r="K2040" i="2"/>
  <c r="L2040" i="2"/>
  <c r="M2040" i="2"/>
  <c r="N2040" i="2"/>
  <c r="O2040" i="2"/>
  <c r="P2040" i="2"/>
  <c r="Y2040" i="2"/>
  <c r="Z2040" i="2"/>
  <c r="AA2040" i="2"/>
  <c r="AC2040" i="2"/>
  <c r="AD2040" i="2"/>
  <c r="AE2040" i="2"/>
  <c r="AF2040" i="2"/>
  <c r="I2041" i="2"/>
  <c r="J2041" i="2"/>
  <c r="K2041" i="2"/>
  <c r="L2041" i="2"/>
  <c r="M2041" i="2"/>
  <c r="N2041" i="2"/>
  <c r="O2041" i="2"/>
  <c r="P2041" i="2"/>
  <c r="Y2041" i="2"/>
  <c r="Z2041" i="2"/>
  <c r="AA2041" i="2"/>
  <c r="AC2041" i="2"/>
  <c r="AD2041" i="2"/>
  <c r="AE2041" i="2"/>
  <c r="AF2041" i="2"/>
  <c r="I2042" i="2"/>
  <c r="J2042" i="2"/>
  <c r="K2042" i="2"/>
  <c r="L2042" i="2"/>
  <c r="M2042" i="2"/>
  <c r="N2042" i="2"/>
  <c r="O2042" i="2"/>
  <c r="P2042" i="2"/>
  <c r="Y2042" i="2"/>
  <c r="Z2042" i="2"/>
  <c r="AA2042" i="2"/>
  <c r="AC2042" i="2"/>
  <c r="AD2042" i="2"/>
  <c r="AE2042" i="2"/>
  <c r="AF2042" i="2"/>
  <c r="I2043" i="2"/>
  <c r="J2043" i="2"/>
  <c r="K2043" i="2"/>
  <c r="L2043" i="2"/>
  <c r="M2043" i="2"/>
  <c r="N2043" i="2"/>
  <c r="O2043" i="2"/>
  <c r="P2043" i="2"/>
  <c r="Y2043" i="2"/>
  <c r="Z2043" i="2"/>
  <c r="AA2043" i="2"/>
  <c r="AC2043" i="2"/>
  <c r="AD2043" i="2"/>
  <c r="AE2043" i="2"/>
  <c r="AF2043" i="2"/>
  <c r="I2044" i="2"/>
  <c r="J2044" i="2"/>
  <c r="K2044" i="2"/>
  <c r="L2044" i="2"/>
  <c r="M2044" i="2"/>
  <c r="N2044" i="2"/>
  <c r="O2044" i="2"/>
  <c r="P2044" i="2"/>
  <c r="Y2044" i="2"/>
  <c r="Z2044" i="2"/>
  <c r="AA2044" i="2"/>
  <c r="AC2044" i="2"/>
  <c r="AD2044" i="2"/>
  <c r="AE2044" i="2"/>
  <c r="AF2044" i="2"/>
  <c r="I2045" i="2"/>
  <c r="J2045" i="2"/>
  <c r="K2045" i="2"/>
  <c r="L2045" i="2"/>
  <c r="M2045" i="2"/>
  <c r="N2045" i="2"/>
  <c r="O2045" i="2"/>
  <c r="P2045" i="2"/>
  <c r="Y2045" i="2"/>
  <c r="Z2045" i="2"/>
  <c r="AA2045" i="2"/>
  <c r="AC2045" i="2"/>
  <c r="AD2045" i="2"/>
  <c r="AE2045" i="2"/>
  <c r="AF2045" i="2"/>
  <c r="I2046" i="2"/>
  <c r="J2046" i="2"/>
  <c r="K2046" i="2"/>
  <c r="L2046" i="2"/>
  <c r="M2046" i="2"/>
  <c r="N2046" i="2"/>
  <c r="O2046" i="2"/>
  <c r="P2046" i="2"/>
  <c r="Y2046" i="2"/>
  <c r="Z2046" i="2"/>
  <c r="AA2046" i="2"/>
  <c r="AC2046" i="2"/>
  <c r="AD2046" i="2"/>
  <c r="AE2046" i="2"/>
  <c r="AF2046" i="2"/>
  <c r="I2047" i="2"/>
  <c r="J2047" i="2"/>
  <c r="K2047" i="2"/>
  <c r="L2047" i="2"/>
  <c r="M2047" i="2"/>
  <c r="N2047" i="2"/>
  <c r="O2047" i="2"/>
  <c r="P2047" i="2"/>
  <c r="Y2047" i="2"/>
  <c r="Z2047" i="2"/>
  <c r="AA2047" i="2"/>
  <c r="AC2047" i="2"/>
  <c r="AD2047" i="2"/>
  <c r="AE2047" i="2"/>
  <c r="AF2047" i="2"/>
  <c r="I2048" i="2"/>
  <c r="J2048" i="2"/>
  <c r="K2048" i="2"/>
  <c r="L2048" i="2"/>
  <c r="M2048" i="2"/>
  <c r="N2048" i="2"/>
  <c r="O2048" i="2"/>
  <c r="P2048" i="2"/>
  <c r="Y2048" i="2"/>
  <c r="Z2048" i="2"/>
  <c r="AA2048" i="2"/>
  <c r="AC2048" i="2"/>
  <c r="AD2048" i="2"/>
  <c r="AE2048" i="2"/>
  <c r="AF2048" i="2"/>
  <c r="I2049" i="2"/>
  <c r="J2049" i="2"/>
  <c r="K2049" i="2"/>
  <c r="L2049" i="2"/>
  <c r="M2049" i="2"/>
  <c r="N2049" i="2"/>
  <c r="O2049" i="2"/>
  <c r="P2049" i="2"/>
  <c r="Y2049" i="2"/>
  <c r="Z2049" i="2"/>
  <c r="AA2049" i="2"/>
  <c r="AC2049" i="2"/>
  <c r="AD2049" i="2"/>
  <c r="AE2049" i="2"/>
  <c r="AF2049" i="2"/>
  <c r="I2050" i="2"/>
  <c r="J2050" i="2"/>
  <c r="K2050" i="2"/>
  <c r="L2050" i="2"/>
  <c r="M2050" i="2"/>
  <c r="N2050" i="2"/>
  <c r="O2050" i="2"/>
  <c r="P2050" i="2"/>
  <c r="Y2050" i="2"/>
  <c r="Z2050" i="2"/>
  <c r="AA2050" i="2"/>
  <c r="AC2050" i="2"/>
  <c r="AD2050" i="2"/>
  <c r="AE2050" i="2"/>
  <c r="AF2050" i="2"/>
  <c r="I2051" i="2"/>
  <c r="J2051" i="2"/>
  <c r="K2051" i="2"/>
  <c r="L2051" i="2"/>
  <c r="M2051" i="2"/>
  <c r="N2051" i="2"/>
  <c r="O2051" i="2"/>
  <c r="P2051" i="2"/>
  <c r="Y2051" i="2"/>
  <c r="Z2051" i="2"/>
  <c r="AA2051" i="2"/>
  <c r="AC2051" i="2"/>
  <c r="AD2051" i="2"/>
  <c r="AE2051" i="2"/>
  <c r="AF2051" i="2"/>
  <c r="I2052" i="2"/>
  <c r="J2052" i="2"/>
  <c r="K2052" i="2"/>
  <c r="L2052" i="2"/>
  <c r="M2052" i="2"/>
  <c r="N2052" i="2"/>
  <c r="O2052" i="2"/>
  <c r="P2052" i="2"/>
  <c r="Y2052" i="2"/>
  <c r="Z2052" i="2"/>
  <c r="AA2052" i="2"/>
  <c r="AC2052" i="2"/>
  <c r="AD2052" i="2"/>
  <c r="AE2052" i="2"/>
  <c r="AF2052" i="2"/>
  <c r="I2053" i="2"/>
  <c r="J2053" i="2"/>
  <c r="K2053" i="2"/>
  <c r="L2053" i="2"/>
  <c r="M2053" i="2"/>
  <c r="N2053" i="2"/>
  <c r="O2053" i="2"/>
  <c r="P2053" i="2"/>
  <c r="Y2053" i="2"/>
  <c r="Z2053" i="2"/>
  <c r="AA2053" i="2"/>
  <c r="AC2053" i="2"/>
  <c r="AD2053" i="2"/>
  <c r="AE2053" i="2"/>
  <c r="AF2053" i="2"/>
  <c r="I2054" i="2"/>
  <c r="J2054" i="2"/>
  <c r="K2054" i="2"/>
  <c r="L2054" i="2"/>
  <c r="M2054" i="2"/>
  <c r="N2054" i="2"/>
  <c r="O2054" i="2"/>
  <c r="P2054" i="2"/>
  <c r="Y2054" i="2"/>
  <c r="Z2054" i="2"/>
  <c r="AA2054" i="2"/>
  <c r="AC2054" i="2"/>
  <c r="AD2054" i="2"/>
  <c r="AE2054" i="2"/>
  <c r="AF2054" i="2"/>
  <c r="I2055" i="2"/>
  <c r="J2055" i="2"/>
  <c r="K2055" i="2"/>
  <c r="L2055" i="2"/>
  <c r="M2055" i="2"/>
  <c r="N2055" i="2"/>
  <c r="O2055" i="2"/>
  <c r="P2055" i="2"/>
  <c r="Y2055" i="2"/>
  <c r="Z2055" i="2"/>
  <c r="AA2055" i="2"/>
  <c r="AC2055" i="2"/>
  <c r="AD2055" i="2"/>
  <c r="AE2055" i="2"/>
  <c r="AF2055" i="2"/>
  <c r="I2056" i="2"/>
  <c r="J2056" i="2"/>
  <c r="K2056" i="2"/>
  <c r="L2056" i="2"/>
  <c r="M2056" i="2"/>
  <c r="N2056" i="2"/>
  <c r="O2056" i="2"/>
  <c r="P2056" i="2"/>
  <c r="Y2056" i="2"/>
  <c r="Z2056" i="2"/>
  <c r="AA2056" i="2"/>
  <c r="AC2056" i="2"/>
  <c r="AD2056" i="2"/>
  <c r="AE2056" i="2"/>
  <c r="AF2056" i="2"/>
  <c r="I2057" i="2"/>
  <c r="J2057" i="2"/>
  <c r="K2057" i="2"/>
  <c r="L2057" i="2"/>
  <c r="M2057" i="2"/>
  <c r="N2057" i="2"/>
  <c r="O2057" i="2"/>
  <c r="P2057" i="2"/>
  <c r="Y2057" i="2"/>
  <c r="Z2057" i="2"/>
  <c r="AA2057" i="2"/>
  <c r="AC2057" i="2"/>
  <c r="AD2057" i="2"/>
  <c r="AE2057" i="2"/>
  <c r="AF2057" i="2"/>
  <c r="I2058" i="2"/>
  <c r="J2058" i="2"/>
  <c r="K2058" i="2"/>
  <c r="L2058" i="2"/>
  <c r="M2058" i="2"/>
  <c r="N2058" i="2"/>
  <c r="O2058" i="2"/>
  <c r="P2058" i="2"/>
  <c r="Y2058" i="2"/>
  <c r="Z2058" i="2"/>
  <c r="AA2058" i="2"/>
  <c r="AC2058" i="2"/>
  <c r="AD2058" i="2"/>
  <c r="AE2058" i="2"/>
  <c r="AF2058" i="2"/>
  <c r="I2059" i="2"/>
  <c r="J2059" i="2"/>
  <c r="K2059" i="2"/>
  <c r="L2059" i="2"/>
  <c r="M2059" i="2"/>
  <c r="N2059" i="2"/>
  <c r="O2059" i="2"/>
  <c r="P2059" i="2"/>
  <c r="Y2059" i="2"/>
  <c r="Z2059" i="2"/>
  <c r="AA2059" i="2"/>
  <c r="AC2059" i="2"/>
  <c r="AD2059" i="2"/>
  <c r="AE2059" i="2"/>
  <c r="AF2059" i="2"/>
  <c r="I2060" i="2"/>
  <c r="J2060" i="2"/>
  <c r="K2060" i="2"/>
  <c r="L2060" i="2"/>
  <c r="M2060" i="2"/>
  <c r="N2060" i="2"/>
  <c r="O2060" i="2"/>
  <c r="P2060" i="2"/>
  <c r="Y2060" i="2"/>
  <c r="Z2060" i="2"/>
  <c r="AA2060" i="2"/>
  <c r="AC2060" i="2"/>
  <c r="AD2060" i="2"/>
  <c r="AE2060" i="2"/>
  <c r="AF2060" i="2"/>
  <c r="I2061" i="2"/>
  <c r="J2061" i="2"/>
  <c r="K2061" i="2"/>
  <c r="L2061" i="2"/>
  <c r="M2061" i="2"/>
  <c r="N2061" i="2"/>
  <c r="O2061" i="2"/>
  <c r="P2061" i="2"/>
  <c r="Y2061" i="2"/>
  <c r="Z2061" i="2"/>
  <c r="AA2061" i="2"/>
  <c r="AC2061" i="2"/>
  <c r="AD2061" i="2"/>
  <c r="AE2061" i="2"/>
  <c r="AF2061" i="2"/>
  <c r="I2062" i="2"/>
  <c r="J2062" i="2"/>
  <c r="K2062" i="2"/>
  <c r="L2062" i="2"/>
  <c r="M2062" i="2"/>
  <c r="N2062" i="2"/>
  <c r="O2062" i="2"/>
  <c r="P2062" i="2"/>
  <c r="Y2062" i="2"/>
  <c r="Z2062" i="2"/>
  <c r="AA2062" i="2"/>
  <c r="AC2062" i="2"/>
  <c r="AD2062" i="2"/>
  <c r="AE2062" i="2"/>
  <c r="AF2062" i="2"/>
  <c r="I2063" i="2"/>
  <c r="J2063" i="2"/>
  <c r="K2063" i="2"/>
  <c r="L2063" i="2"/>
  <c r="M2063" i="2"/>
  <c r="N2063" i="2"/>
  <c r="O2063" i="2"/>
  <c r="P2063" i="2"/>
  <c r="Y2063" i="2"/>
  <c r="Z2063" i="2"/>
  <c r="AA2063" i="2"/>
  <c r="AC2063" i="2"/>
  <c r="AD2063" i="2"/>
  <c r="AE2063" i="2"/>
  <c r="AF2063" i="2"/>
  <c r="I2064" i="2"/>
  <c r="J2064" i="2"/>
  <c r="K2064" i="2"/>
  <c r="L2064" i="2"/>
  <c r="M2064" i="2"/>
  <c r="N2064" i="2"/>
  <c r="O2064" i="2"/>
  <c r="P2064" i="2"/>
  <c r="Y2064" i="2"/>
  <c r="Z2064" i="2"/>
  <c r="AA2064" i="2"/>
  <c r="AC2064" i="2"/>
  <c r="AD2064" i="2"/>
  <c r="AE2064" i="2"/>
  <c r="AF2064" i="2"/>
  <c r="I2065" i="2"/>
  <c r="J2065" i="2"/>
  <c r="K2065" i="2"/>
  <c r="L2065" i="2"/>
  <c r="M2065" i="2"/>
  <c r="N2065" i="2"/>
  <c r="O2065" i="2"/>
  <c r="P2065" i="2"/>
  <c r="Y2065" i="2"/>
  <c r="Z2065" i="2"/>
  <c r="AA2065" i="2"/>
  <c r="AC2065" i="2"/>
  <c r="AD2065" i="2"/>
  <c r="AE2065" i="2"/>
  <c r="AF2065" i="2"/>
  <c r="I2066" i="2"/>
  <c r="J2066" i="2"/>
  <c r="K2066" i="2"/>
  <c r="L2066" i="2"/>
  <c r="M2066" i="2"/>
  <c r="N2066" i="2"/>
  <c r="O2066" i="2"/>
  <c r="P2066" i="2"/>
  <c r="Y2066" i="2"/>
  <c r="Z2066" i="2"/>
  <c r="AA2066" i="2"/>
  <c r="AC2066" i="2"/>
  <c r="AD2066" i="2"/>
  <c r="AE2066" i="2"/>
  <c r="AF2066" i="2"/>
  <c r="I2067" i="2"/>
  <c r="J2067" i="2"/>
  <c r="K2067" i="2"/>
  <c r="L2067" i="2"/>
  <c r="M2067" i="2"/>
  <c r="N2067" i="2"/>
  <c r="O2067" i="2"/>
  <c r="P2067" i="2"/>
  <c r="Y2067" i="2"/>
  <c r="Z2067" i="2"/>
  <c r="AA2067" i="2"/>
  <c r="AC2067" i="2"/>
  <c r="AD2067" i="2"/>
  <c r="AE2067" i="2"/>
  <c r="AF2067" i="2"/>
  <c r="I2068" i="2"/>
  <c r="J2068" i="2"/>
  <c r="K2068" i="2"/>
  <c r="L2068" i="2"/>
  <c r="M2068" i="2"/>
  <c r="N2068" i="2"/>
  <c r="O2068" i="2"/>
  <c r="P2068" i="2"/>
  <c r="Y2068" i="2"/>
  <c r="Z2068" i="2"/>
  <c r="AA2068" i="2"/>
  <c r="AC2068" i="2"/>
  <c r="AD2068" i="2"/>
  <c r="AE2068" i="2"/>
  <c r="AF2068" i="2"/>
  <c r="I2069" i="2"/>
  <c r="J2069" i="2"/>
  <c r="K2069" i="2"/>
  <c r="L2069" i="2"/>
  <c r="M2069" i="2"/>
  <c r="N2069" i="2"/>
  <c r="O2069" i="2"/>
  <c r="P2069" i="2"/>
  <c r="Y2069" i="2"/>
  <c r="Z2069" i="2"/>
  <c r="AA2069" i="2"/>
  <c r="AC2069" i="2"/>
  <c r="AD2069" i="2"/>
  <c r="AE2069" i="2"/>
  <c r="AF2069" i="2"/>
  <c r="I2070" i="2"/>
  <c r="J2070" i="2"/>
  <c r="K2070" i="2"/>
  <c r="L2070" i="2"/>
  <c r="M2070" i="2"/>
  <c r="N2070" i="2"/>
  <c r="O2070" i="2"/>
  <c r="P2070" i="2"/>
  <c r="Y2070" i="2"/>
  <c r="Z2070" i="2"/>
  <c r="AA2070" i="2"/>
  <c r="AC2070" i="2"/>
  <c r="AD2070" i="2"/>
  <c r="AE2070" i="2"/>
  <c r="AF2070" i="2"/>
  <c r="I2071" i="2"/>
  <c r="J2071" i="2"/>
  <c r="K2071" i="2"/>
  <c r="L2071" i="2"/>
  <c r="M2071" i="2"/>
  <c r="N2071" i="2"/>
  <c r="O2071" i="2"/>
  <c r="P2071" i="2"/>
  <c r="Y2071" i="2"/>
  <c r="Z2071" i="2"/>
  <c r="AA2071" i="2"/>
  <c r="AC2071" i="2"/>
  <c r="AD2071" i="2"/>
  <c r="AE2071" i="2"/>
  <c r="AF2071" i="2"/>
  <c r="I2072" i="2"/>
  <c r="J2072" i="2"/>
  <c r="K2072" i="2"/>
  <c r="L2072" i="2"/>
  <c r="M2072" i="2"/>
  <c r="N2072" i="2"/>
  <c r="O2072" i="2"/>
  <c r="P2072" i="2"/>
  <c r="Y2072" i="2"/>
  <c r="Z2072" i="2"/>
  <c r="AA2072" i="2"/>
  <c r="AC2072" i="2"/>
  <c r="AD2072" i="2"/>
  <c r="AE2072" i="2"/>
  <c r="AF2072" i="2"/>
  <c r="I2073" i="2"/>
  <c r="J2073" i="2"/>
  <c r="K2073" i="2"/>
  <c r="L2073" i="2"/>
  <c r="M2073" i="2"/>
  <c r="N2073" i="2"/>
  <c r="O2073" i="2"/>
  <c r="P2073" i="2"/>
  <c r="Y2073" i="2"/>
  <c r="Z2073" i="2"/>
  <c r="AA2073" i="2"/>
  <c r="AC2073" i="2"/>
  <c r="AD2073" i="2"/>
  <c r="AE2073" i="2"/>
  <c r="AF2073" i="2"/>
  <c r="I2074" i="2"/>
  <c r="J2074" i="2"/>
  <c r="K2074" i="2"/>
  <c r="L2074" i="2"/>
  <c r="M2074" i="2"/>
  <c r="N2074" i="2"/>
  <c r="O2074" i="2"/>
  <c r="P2074" i="2"/>
  <c r="Y2074" i="2"/>
  <c r="Z2074" i="2"/>
  <c r="AA2074" i="2"/>
  <c r="AC2074" i="2"/>
  <c r="AD2074" i="2"/>
  <c r="AE2074" i="2"/>
  <c r="AF2074" i="2"/>
  <c r="I2075" i="2"/>
  <c r="J2075" i="2"/>
  <c r="K2075" i="2"/>
  <c r="L2075" i="2"/>
  <c r="M2075" i="2"/>
  <c r="N2075" i="2"/>
  <c r="O2075" i="2"/>
  <c r="P2075" i="2"/>
  <c r="Y2075" i="2"/>
  <c r="Z2075" i="2"/>
  <c r="AA2075" i="2"/>
  <c r="AC2075" i="2"/>
  <c r="AD2075" i="2"/>
  <c r="AE2075" i="2"/>
  <c r="AF2075" i="2"/>
  <c r="I2076" i="2"/>
  <c r="J2076" i="2"/>
  <c r="K2076" i="2"/>
  <c r="L2076" i="2"/>
  <c r="M2076" i="2"/>
  <c r="N2076" i="2"/>
  <c r="O2076" i="2"/>
  <c r="P2076" i="2"/>
  <c r="Y2076" i="2"/>
  <c r="Z2076" i="2"/>
  <c r="AA2076" i="2"/>
  <c r="AC2076" i="2"/>
  <c r="AD2076" i="2"/>
  <c r="AE2076" i="2"/>
  <c r="AF2076" i="2"/>
  <c r="I2077" i="2"/>
  <c r="J2077" i="2"/>
  <c r="K2077" i="2"/>
  <c r="L2077" i="2"/>
  <c r="M2077" i="2"/>
  <c r="N2077" i="2"/>
  <c r="O2077" i="2"/>
  <c r="P2077" i="2"/>
  <c r="Y2077" i="2"/>
  <c r="Z2077" i="2"/>
  <c r="AA2077" i="2"/>
  <c r="AC2077" i="2"/>
  <c r="AD2077" i="2"/>
  <c r="AE2077" i="2"/>
  <c r="AF2077" i="2"/>
  <c r="I2078" i="2"/>
  <c r="J2078" i="2"/>
  <c r="K2078" i="2"/>
  <c r="L2078" i="2"/>
  <c r="M2078" i="2"/>
  <c r="N2078" i="2"/>
  <c r="O2078" i="2"/>
  <c r="P2078" i="2"/>
  <c r="Y2078" i="2"/>
  <c r="Z2078" i="2"/>
  <c r="AA2078" i="2"/>
  <c r="AC2078" i="2"/>
  <c r="AD2078" i="2"/>
  <c r="AE2078" i="2"/>
  <c r="AF2078" i="2"/>
  <c r="I2079" i="2"/>
  <c r="J2079" i="2"/>
  <c r="K2079" i="2"/>
  <c r="L2079" i="2"/>
  <c r="M2079" i="2"/>
  <c r="N2079" i="2"/>
  <c r="O2079" i="2"/>
  <c r="P2079" i="2"/>
  <c r="Y2079" i="2"/>
  <c r="Z2079" i="2"/>
  <c r="AA2079" i="2"/>
  <c r="AC2079" i="2"/>
  <c r="AD2079" i="2"/>
  <c r="AE2079" i="2"/>
  <c r="AF2079" i="2"/>
  <c r="I2080" i="2"/>
  <c r="J2080" i="2"/>
  <c r="K2080" i="2"/>
  <c r="L2080" i="2"/>
  <c r="M2080" i="2"/>
  <c r="N2080" i="2"/>
  <c r="O2080" i="2"/>
  <c r="P2080" i="2"/>
  <c r="Y2080" i="2"/>
  <c r="Z2080" i="2"/>
  <c r="AA2080" i="2"/>
  <c r="AC2080" i="2"/>
  <c r="AD2080" i="2"/>
  <c r="AE2080" i="2"/>
  <c r="AF2080" i="2"/>
  <c r="I2081" i="2"/>
  <c r="J2081" i="2"/>
  <c r="K2081" i="2"/>
  <c r="L2081" i="2"/>
  <c r="M2081" i="2"/>
  <c r="N2081" i="2"/>
  <c r="O2081" i="2"/>
  <c r="P2081" i="2"/>
  <c r="Y2081" i="2"/>
  <c r="Z2081" i="2"/>
  <c r="AA2081" i="2"/>
  <c r="AC2081" i="2"/>
  <c r="AD2081" i="2"/>
  <c r="AE2081" i="2"/>
  <c r="AF2081" i="2"/>
  <c r="I2082" i="2"/>
  <c r="J2082" i="2"/>
  <c r="K2082" i="2"/>
  <c r="L2082" i="2"/>
  <c r="M2082" i="2"/>
  <c r="N2082" i="2"/>
  <c r="O2082" i="2"/>
  <c r="P2082" i="2"/>
  <c r="Y2082" i="2"/>
  <c r="Z2082" i="2"/>
  <c r="AA2082" i="2"/>
  <c r="AC2082" i="2"/>
  <c r="AD2082" i="2"/>
  <c r="AE2082" i="2"/>
  <c r="AF2082" i="2"/>
  <c r="I2083" i="2"/>
  <c r="J2083" i="2"/>
  <c r="K2083" i="2"/>
  <c r="L2083" i="2"/>
  <c r="M2083" i="2"/>
  <c r="N2083" i="2"/>
  <c r="O2083" i="2"/>
  <c r="P2083" i="2"/>
  <c r="Y2083" i="2"/>
  <c r="Z2083" i="2"/>
  <c r="AA2083" i="2"/>
  <c r="AC2083" i="2"/>
  <c r="AD2083" i="2"/>
  <c r="AE2083" i="2"/>
  <c r="AF2083" i="2"/>
  <c r="I2084" i="2"/>
  <c r="J2084" i="2"/>
  <c r="K2084" i="2"/>
  <c r="L2084" i="2"/>
  <c r="M2084" i="2"/>
  <c r="N2084" i="2"/>
  <c r="O2084" i="2"/>
  <c r="P2084" i="2"/>
  <c r="Y2084" i="2"/>
  <c r="Z2084" i="2"/>
  <c r="AA2084" i="2"/>
  <c r="AC2084" i="2"/>
  <c r="AD2084" i="2"/>
  <c r="AE2084" i="2"/>
  <c r="AF2084" i="2"/>
  <c r="I2085" i="2"/>
  <c r="J2085" i="2"/>
  <c r="K2085" i="2"/>
  <c r="L2085" i="2"/>
  <c r="M2085" i="2"/>
  <c r="N2085" i="2"/>
  <c r="O2085" i="2"/>
  <c r="P2085" i="2"/>
  <c r="Y2085" i="2"/>
  <c r="Z2085" i="2"/>
  <c r="AA2085" i="2"/>
  <c r="AC2085" i="2"/>
  <c r="AD2085" i="2"/>
  <c r="AE2085" i="2"/>
  <c r="AF2085" i="2"/>
  <c r="I2086" i="2"/>
  <c r="J2086" i="2"/>
  <c r="K2086" i="2"/>
  <c r="L2086" i="2"/>
  <c r="M2086" i="2"/>
  <c r="N2086" i="2"/>
  <c r="O2086" i="2"/>
  <c r="P2086" i="2"/>
  <c r="Y2086" i="2"/>
  <c r="Z2086" i="2"/>
  <c r="AA2086" i="2"/>
  <c r="AC2086" i="2"/>
  <c r="AD2086" i="2"/>
  <c r="AE2086" i="2"/>
  <c r="AF2086" i="2"/>
  <c r="I2087" i="2"/>
  <c r="J2087" i="2"/>
  <c r="K2087" i="2"/>
  <c r="L2087" i="2"/>
  <c r="M2087" i="2"/>
  <c r="N2087" i="2"/>
  <c r="O2087" i="2"/>
  <c r="P2087" i="2"/>
  <c r="Y2087" i="2"/>
  <c r="Z2087" i="2"/>
  <c r="AA2087" i="2"/>
  <c r="AC2087" i="2"/>
  <c r="AD2087" i="2"/>
  <c r="AE2087" i="2"/>
  <c r="AF2087" i="2"/>
  <c r="I2088" i="2"/>
  <c r="J2088" i="2"/>
  <c r="K2088" i="2"/>
  <c r="L2088" i="2"/>
  <c r="M2088" i="2"/>
  <c r="N2088" i="2"/>
  <c r="O2088" i="2"/>
  <c r="P2088" i="2"/>
  <c r="Y2088" i="2"/>
  <c r="Z2088" i="2"/>
  <c r="AA2088" i="2"/>
  <c r="AC2088" i="2"/>
  <c r="AD2088" i="2"/>
  <c r="AE2088" i="2"/>
  <c r="AF2088" i="2"/>
  <c r="I2089" i="2"/>
  <c r="J2089" i="2"/>
  <c r="K2089" i="2"/>
  <c r="L2089" i="2"/>
  <c r="M2089" i="2"/>
  <c r="N2089" i="2"/>
  <c r="O2089" i="2"/>
  <c r="P2089" i="2"/>
  <c r="Y2089" i="2"/>
  <c r="Z2089" i="2"/>
  <c r="AA2089" i="2"/>
  <c r="AC2089" i="2"/>
  <c r="AD2089" i="2"/>
  <c r="AE2089" i="2"/>
  <c r="AF2089" i="2"/>
  <c r="I2090" i="2"/>
  <c r="J2090" i="2"/>
  <c r="K2090" i="2"/>
  <c r="L2090" i="2"/>
  <c r="M2090" i="2"/>
  <c r="N2090" i="2"/>
  <c r="O2090" i="2"/>
  <c r="P2090" i="2"/>
  <c r="Y2090" i="2"/>
  <c r="Z2090" i="2"/>
  <c r="AA2090" i="2"/>
  <c r="AC2090" i="2"/>
  <c r="AD2090" i="2"/>
  <c r="AE2090" i="2"/>
  <c r="AF2090" i="2"/>
  <c r="I2091" i="2"/>
  <c r="J2091" i="2"/>
  <c r="K2091" i="2"/>
  <c r="L2091" i="2"/>
  <c r="M2091" i="2"/>
  <c r="N2091" i="2"/>
  <c r="O2091" i="2"/>
  <c r="P2091" i="2"/>
  <c r="Y2091" i="2"/>
  <c r="Z2091" i="2"/>
  <c r="AA2091" i="2"/>
  <c r="AC2091" i="2"/>
  <c r="AD2091" i="2"/>
  <c r="AE2091" i="2"/>
  <c r="AF2091" i="2"/>
  <c r="I2092" i="2"/>
  <c r="J2092" i="2"/>
  <c r="K2092" i="2"/>
  <c r="L2092" i="2"/>
  <c r="M2092" i="2"/>
  <c r="N2092" i="2"/>
  <c r="O2092" i="2"/>
  <c r="P2092" i="2"/>
  <c r="Y2092" i="2"/>
  <c r="Z2092" i="2"/>
  <c r="AA2092" i="2"/>
  <c r="AC2092" i="2"/>
  <c r="AD2092" i="2"/>
  <c r="AE2092" i="2"/>
  <c r="AF2092" i="2"/>
  <c r="I2093" i="2"/>
  <c r="J2093" i="2"/>
  <c r="K2093" i="2"/>
  <c r="L2093" i="2"/>
  <c r="M2093" i="2"/>
  <c r="N2093" i="2"/>
  <c r="O2093" i="2"/>
  <c r="P2093" i="2"/>
  <c r="Y2093" i="2"/>
  <c r="Z2093" i="2"/>
  <c r="AA2093" i="2"/>
  <c r="AC2093" i="2"/>
  <c r="AD2093" i="2"/>
  <c r="AE2093" i="2"/>
  <c r="AF2093" i="2"/>
  <c r="I2094" i="2"/>
  <c r="J2094" i="2"/>
  <c r="K2094" i="2"/>
  <c r="L2094" i="2"/>
  <c r="M2094" i="2"/>
  <c r="N2094" i="2"/>
  <c r="O2094" i="2"/>
  <c r="P2094" i="2"/>
  <c r="Y2094" i="2"/>
  <c r="Z2094" i="2"/>
  <c r="AA2094" i="2"/>
  <c r="AC2094" i="2"/>
  <c r="AD2094" i="2"/>
  <c r="AE2094" i="2"/>
  <c r="AF2094" i="2"/>
  <c r="I2095" i="2"/>
  <c r="J2095" i="2"/>
  <c r="K2095" i="2"/>
  <c r="L2095" i="2"/>
  <c r="M2095" i="2"/>
  <c r="N2095" i="2"/>
  <c r="O2095" i="2"/>
  <c r="P2095" i="2"/>
  <c r="Y2095" i="2"/>
  <c r="Z2095" i="2"/>
  <c r="AA2095" i="2"/>
  <c r="AC2095" i="2"/>
  <c r="AD2095" i="2"/>
  <c r="AE2095" i="2"/>
  <c r="AF2095" i="2"/>
  <c r="I2096" i="2"/>
  <c r="J2096" i="2"/>
  <c r="K2096" i="2"/>
  <c r="L2096" i="2"/>
  <c r="M2096" i="2"/>
  <c r="N2096" i="2"/>
  <c r="O2096" i="2"/>
  <c r="P2096" i="2"/>
  <c r="Y2096" i="2"/>
  <c r="Z2096" i="2"/>
  <c r="AA2096" i="2"/>
  <c r="AC2096" i="2"/>
  <c r="AD2096" i="2"/>
  <c r="AE2096" i="2"/>
  <c r="AF2096" i="2"/>
  <c r="I2097" i="2"/>
  <c r="J2097" i="2"/>
  <c r="K2097" i="2"/>
  <c r="L2097" i="2"/>
  <c r="M2097" i="2"/>
  <c r="N2097" i="2"/>
  <c r="O2097" i="2"/>
  <c r="P2097" i="2"/>
  <c r="Y2097" i="2"/>
  <c r="Z2097" i="2"/>
  <c r="AA2097" i="2"/>
  <c r="AC2097" i="2"/>
  <c r="AD2097" i="2"/>
  <c r="AE2097" i="2"/>
  <c r="AF2097" i="2"/>
  <c r="I2098" i="2"/>
  <c r="J2098" i="2"/>
  <c r="K2098" i="2"/>
  <c r="L2098" i="2"/>
  <c r="M2098" i="2"/>
  <c r="N2098" i="2"/>
  <c r="O2098" i="2"/>
  <c r="P2098" i="2"/>
  <c r="Y2098" i="2"/>
  <c r="Z2098" i="2"/>
  <c r="AA2098" i="2"/>
  <c r="AC2098" i="2"/>
  <c r="AD2098" i="2"/>
  <c r="AE2098" i="2"/>
  <c r="AF2098" i="2"/>
  <c r="I2099" i="2"/>
  <c r="J2099" i="2"/>
  <c r="K2099" i="2"/>
  <c r="L2099" i="2"/>
  <c r="M2099" i="2"/>
  <c r="N2099" i="2"/>
  <c r="O2099" i="2"/>
  <c r="P2099" i="2"/>
  <c r="Y2099" i="2"/>
  <c r="Z2099" i="2"/>
  <c r="AA2099" i="2"/>
  <c r="AC2099" i="2"/>
  <c r="AD2099" i="2"/>
  <c r="AE2099" i="2"/>
  <c r="AF2099" i="2"/>
  <c r="I2100" i="2"/>
  <c r="J2100" i="2"/>
  <c r="K2100" i="2"/>
  <c r="L2100" i="2"/>
  <c r="M2100" i="2"/>
  <c r="N2100" i="2"/>
  <c r="O2100" i="2"/>
  <c r="P2100" i="2"/>
  <c r="Y2100" i="2"/>
  <c r="Z2100" i="2"/>
  <c r="AA2100" i="2"/>
  <c r="AC2100" i="2"/>
  <c r="AD2100" i="2"/>
  <c r="AE2100" i="2"/>
  <c r="AF2100" i="2"/>
  <c r="I2101" i="2"/>
  <c r="J2101" i="2"/>
  <c r="K2101" i="2"/>
  <c r="L2101" i="2"/>
  <c r="M2101" i="2"/>
  <c r="N2101" i="2"/>
  <c r="O2101" i="2"/>
  <c r="P2101" i="2"/>
  <c r="Y2101" i="2"/>
  <c r="Z2101" i="2"/>
  <c r="AA2101" i="2"/>
  <c r="AC2101" i="2"/>
  <c r="AD2101" i="2"/>
  <c r="AE2101" i="2"/>
  <c r="AF2101" i="2"/>
  <c r="I2102" i="2"/>
  <c r="J2102" i="2"/>
  <c r="K2102" i="2"/>
  <c r="L2102" i="2"/>
  <c r="M2102" i="2"/>
  <c r="N2102" i="2"/>
  <c r="O2102" i="2"/>
  <c r="P2102" i="2"/>
  <c r="Y2102" i="2"/>
  <c r="Z2102" i="2"/>
  <c r="AA2102" i="2"/>
  <c r="AC2102" i="2"/>
  <c r="AD2102" i="2"/>
  <c r="AE2102" i="2"/>
  <c r="AF2102" i="2"/>
  <c r="I2103" i="2"/>
  <c r="J2103" i="2"/>
  <c r="K2103" i="2"/>
  <c r="L2103" i="2"/>
  <c r="M2103" i="2"/>
  <c r="N2103" i="2"/>
  <c r="O2103" i="2"/>
  <c r="P2103" i="2"/>
  <c r="Y2103" i="2"/>
  <c r="Z2103" i="2"/>
  <c r="AA2103" i="2"/>
  <c r="AC2103" i="2"/>
  <c r="AD2103" i="2"/>
  <c r="AE2103" i="2"/>
  <c r="AF2103" i="2"/>
  <c r="I2104" i="2"/>
  <c r="J2104" i="2"/>
  <c r="K2104" i="2"/>
  <c r="L2104" i="2"/>
  <c r="M2104" i="2"/>
  <c r="N2104" i="2"/>
  <c r="O2104" i="2"/>
  <c r="P2104" i="2"/>
  <c r="Y2104" i="2"/>
  <c r="Z2104" i="2"/>
  <c r="AA2104" i="2"/>
  <c r="AC2104" i="2"/>
  <c r="AD2104" i="2"/>
  <c r="AE2104" i="2"/>
  <c r="AF2104" i="2"/>
  <c r="I2105" i="2"/>
  <c r="J2105" i="2"/>
  <c r="K2105" i="2"/>
  <c r="L2105" i="2"/>
  <c r="M2105" i="2"/>
  <c r="N2105" i="2"/>
  <c r="O2105" i="2"/>
  <c r="P2105" i="2"/>
  <c r="Y2105" i="2"/>
  <c r="Z2105" i="2"/>
  <c r="AA2105" i="2"/>
  <c r="AC2105" i="2"/>
  <c r="AD2105" i="2"/>
  <c r="AE2105" i="2"/>
  <c r="AF2105" i="2"/>
  <c r="I2106" i="2"/>
  <c r="J2106" i="2"/>
  <c r="K2106" i="2"/>
  <c r="L2106" i="2"/>
  <c r="M2106" i="2"/>
  <c r="N2106" i="2"/>
  <c r="O2106" i="2"/>
  <c r="P2106" i="2"/>
  <c r="Y2106" i="2"/>
  <c r="Z2106" i="2"/>
  <c r="AA2106" i="2"/>
  <c r="AC2106" i="2"/>
  <c r="AD2106" i="2"/>
  <c r="AE2106" i="2"/>
  <c r="AF2106" i="2"/>
  <c r="I2107" i="2"/>
  <c r="J2107" i="2"/>
  <c r="K2107" i="2"/>
  <c r="L2107" i="2"/>
  <c r="M2107" i="2"/>
  <c r="N2107" i="2"/>
  <c r="O2107" i="2"/>
  <c r="P2107" i="2"/>
  <c r="Y2107" i="2"/>
  <c r="Z2107" i="2"/>
  <c r="AA2107" i="2"/>
  <c r="AC2107" i="2"/>
  <c r="AD2107" i="2"/>
  <c r="AE2107" i="2"/>
  <c r="AF2107" i="2"/>
  <c r="I2108" i="2"/>
  <c r="J2108" i="2"/>
  <c r="K2108" i="2"/>
  <c r="L2108" i="2"/>
  <c r="M2108" i="2"/>
  <c r="N2108" i="2"/>
  <c r="O2108" i="2"/>
  <c r="P2108" i="2"/>
  <c r="Y2108" i="2"/>
  <c r="Z2108" i="2"/>
  <c r="AA2108" i="2"/>
  <c r="AC2108" i="2"/>
  <c r="AD2108" i="2"/>
  <c r="AE2108" i="2"/>
  <c r="AF2108" i="2"/>
  <c r="I2109" i="2"/>
  <c r="J2109" i="2"/>
  <c r="K2109" i="2"/>
  <c r="L2109" i="2"/>
  <c r="M2109" i="2"/>
  <c r="N2109" i="2"/>
  <c r="O2109" i="2"/>
  <c r="P2109" i="2"/>
  <c r="Y2109" i="2"/>
  <c r="Z2109" i="2"/>
  <c r="AA2109" i="2"/>
  <c r="AC2109" i="2"/>
  <c r="AD2109" i="2"/>
  <c r="AE2109" i="2"/>
  <c r="AF2109" i="2"/>
  <c r="I2110" i="2"/>
  <c r="J2110" i="2"/>
  <c r="K2110" i="2"/>
  <c r="L2110" i="2"/>
  <c r="M2110" i="2"/>
  <c r="N2110" i="2"/>
  <c r="O2110" i="2"/>
  <c r="P2110" i="2"/>
  <c r="Y2110" i="2"/>
  <c r="Z2110" i="2"/>
  <c r="AA2110" i="2"/>
  <c r="AC2110" i="2"/>
  <c r="AD2110" i="2"/>
  <c r="AE2110" i="2"/>
  <c r="AF2110" i="2"/>
  <c r="I2111" i="2"/>
  <c r="J2111" i="2"/>
  <c r="K2111" i="2"/>
  <c r="L2111" i="2"/>
  <c r="M2111" i="2"/>
  <c r="N2111" i="2"/>
  <c r="O2111" i="2"/>
  <c r="P2111" i="2"/>
  <c r="Y2111" i="2"/>
  <c r="Z2111" i="2"/>
  <c r="AA2111" i="2"/>
  <c r="AC2111" i="2"/>
  <c r="AD2111" i="2"/>
  <c r="AE2111" i="2"/>
  <c r="AF2111" i="2"/>
  <c r="I2112" i="2"/>
  <c r="J2112" i="2"/>
  <c r="K2112" i="2"/>
  <c r="L2112" i="2"/>
  <c r="M2112" i="2"/>
  <c r="N2112" i="2"/>
  <c r="O2112" i="2"/>
  <c r="P2112" i="2"/>
  <c r="Y2112" i="2"/>
  <c r="Z2112" i="2"/>
  <c r="AA2112" i="2"/>
  <c r="AC2112" i="2"/>
  <c r="AD2112" i="2"/>
  <c r="AE2112" i="2"/>
  <c r="AF2112" i="2"/>
  <c r="I2113" i="2"/>
  <c r="J2113" i="2"/>
  <c r="K2113" i="2"/>
  <c r="L2113" i="2"/>
  <c r="M2113" i="2"/>
  <c r="N2113" i="2"/>
  <c r="O2113" i="2"/>
  <c r="P2113" i="2"/>
  <c r="Y2113" i="2"/>
  <c r="Z2113" i="2"/>
  <c r="AA2113" i="2"/>
  <c r="AC2113" i="2"/>
  <c r="AD2113" i="2"/>
  <c r="AE2113" i="2"/>
  <c r="AF2113" i="2"/>
  <c r="I2114" i="2"/>
  <c r="J2114" i="2"/>
  <c r="K2114" i="2"/>
  <c r="L2114" i="2"/>
  <c r="M2114" i="2"/>
  <c r="N2114" i="2"/>
  <c r="O2114" i="2"/>
  <c r="P2114" i="2"/>
  <c r="Y2114" i="2"/>
  <c r="Z2114" i="2"/>
  <c r="AA2114" i="2"/>
  <c r="AC2114" i="2"/>
  <c r="AD2114" i="2"/>
  <c r="AE2114" i="2"/>
  <c r="AF2114" i="2"/>
  <c r="I2115" i="2"/>
  <c r="J2115" i="2"/>
  <c r="K2115" i="2"/>
  <c r="L2115" i="2"/>
  <c r="M2115" i="2"/>
  <c r="N2115" i="2"/>
  <c r="O2115" i="2"/>
  <c r="P2115" i="2"/>
  <c r="Y2115" i="2"/>
  <c r="Z2115" i="2"/>
  <c r="AA2115" i="2"/>
  <c r="AC2115" i="2"/>
  <c r="AD2115" i="2"/>
  <c r="AE2115" i="2"/>
  <c r="AF2115" i="2"/>
  <c r="I2116" i="2"/>
  <c r="J2116" i="2"/>
  <c r="K2116" i="2"/>
  <c r="L2116" i="2"/>
  <c r="M2116" i="2"/>
  <c r="N2116" i="2"/>
  <c r="O2116" i="2"/>
  <c r="P2116" i="2"/>
  <c r="Y2116" i="2"/>
  <c r="Z2116" i="2"/>
  <c r="AA2116" i="2"/>
  <c r="AC2116" i="2"/>
  <c r="AD2116" i="2"/>
  <c r="AE2116" i="2"/>
  <c r="AF2116" i="2"/>
  <c r="I2117" i="2"/>
  <c r="J2117" i="2"/>
  <c r="K2117" i="2"/>
  <c r="L2117" i="2"/>
  <c r="M2117" i="2"/>
  <c r="N2117" i="2"/>
  <c r="O2117" i="2"/>
  <c r="P2117" i="2"/>
  <c r="Y2117" i="2"/>
  <c r="Z2117" i="2"/>
  <c r="AA2117" i="2"/>
  <c r="AC2117" i="2"/>
  <c r="AD2117" i="2"/>
  <c r="AE2117" i="2"/>
  <c r="AF2117" i="2"/>
  <c r="I2118" i="2"/>
  <c r="J2118" i="2"/>
  <c r="K2118" i="2"/>
  <c r="L2118" i="2"/>
  <c r="M2118" i="2"/>
  <c r="N2118" i="2"/>
  <c r="O2118" i="2"/>
  <c r="P2118" i="2"/>
  <c r="Y2118" i="2"/>
  <c r="Z2118" i="2"/>
  <c r="AA2118" i="2"/>
  <c r="AC2118" i="2"/>
  <c r="AD2118" i="2"/>
  <c r="AE2118" i="2"/>
  <c r="AF2118" i="2"/>
  <c r="I2119" i="2"/>
  <c r="J2119" i="2"/>
  <c r="K2119" i="2"/>
  <c r="L2119" i="2"/>
  <c r="M2119" i="2"/>
  <c r="N2119" i="2"/>
  <c r="O2119" i="2"/>
  <c r="P2119" i="2"/>
  <c r="Y2119" i="2"/>
  <c r="Z2119" i="2"/>
  <c r="AA2119" i="2"/>
  <c r="AC2119" i="2"/>
  <c r="AD2119" i="2"/>
  <c r="AE2119" i="2"/>
  <c r="AF2119" i="2"/>
  <c r="I2120" i="2"/>
  <c r="J2120" i="2"/>
  <c r="K2120" i="2"/>
  <c r="L2120" i="2"/>
  <c r="M2120" i="2"/>
  <c r="N2120" i="2"/>
  <c r="O2120" i="2"/>
  <c r="P2120" i="2"/>
  <c r="Y2120" i="2"/>
  <c r="Z2120" i="2"/>
  <c r="AA2120" i="2"/>
  <c r="AC2120" i="2"/>
  <c r="AD2120" i="2"/>
  <c r="AE2120" i="2"/>
  <c r="AF2120" i="2"/>
  <c r="I2121" i="2"/>
  <c r="J2121" i="2"/>
  <c r="K2121" i="2"/>
  <c r="L2121" i="2"/>
  <c r="M2121" i="2"/>
  <c r="N2121" i="2"/>
  <c r="O2121" i="2"/>
  <c r="P2121" i="2"/>
  <c r="Y2121" i="2"/>
  <c r="Z2121" i="2"/>
  <c r="AA2121" i="2"/>
  <c r="AC2121" i="2"/>
  <c r="AD2121" i="2"/>
  <c r="AE2121" i="2"/>
  <c r="AF2121" i="2"/>
  <c r="I2122" i="2"/>
  <c r="J2122" i="2"/>
  <c r="K2122" i="2"/>
  <c r="L2122" i="2"/>
  <c r="M2122" i="2"/>
  <c r="N2122" i="2"/>
  <c r="O2122" i="2"/>
  <c r="P2122" i="2"/>
  <c r="Y2122" i="2"/>
  <c r="Z2122" i="2"/>
  <c r="AA2122" i="2"/>
  <c r="AC2122" i="2"/>
  <c r="AD2122" i="2"/>
  <c r="AE2122" i="2"/>
  <c r="AF2122" i="2"/>
  <c r="I2123" i="2"/>
  <c r="J2123" i="2"/>
  <c r="K2123" i="2"/>
  <c r="L2123" i="2"/>
  <c r="M2123" i="2"/>
  <c r="N2123" i="2"/>
  <c r="O2123" i="2"/>
  <c r="P2123" i="2"/>
  <c r="Y2123" i="2"/>
  <c r="Z2123" i="2"/>
  <c r="AA2123" i="2"/>
  <c r="AC2123" i="2"/>
  <c r="AD2123" i="2"/>
  <c r="AE2123" i="2"/>
  <c r="AF2123" i="2"/>
  <c r="I2124" i="2"/>
  <c r="J2124" i="2"/>
  <c r="K2124" i="2"/>
  <c r="L2124" i="2"/>
  <c r="M2124" i="2"/>
  <c r="N2124" i="2"/>
  <c r="O2124" i="2"/>
  <c r="P2124" i="2"/>
  <c r="Y2124" i="2"/>
  <c r="Z2124" i="2"/>
  <c r="AA2124" i="2"/>
  <c r="AC2124" i="2"/>
  <c r="AD2124" i="2"/>
  <c r="AE2124" i="2"/>
  <c r="AF2124" i="2"/>
  <c r="I2125" i="2"/>
  <c r="J2125" i="2"/>
  <c r="K2125" i="2"/>
  <c r="L2125" i="2"/>
  <c r="M2125" i="2"/>
  <c r="N2125" i="2"/>
  <c r="O2125" i="2"/>
  <c r="P2125" i="2"/>
  <c r="Y2125" i="2"/>
  <c r="Z2125" i="2"/>
  <c r="AA2125" i="2"/>
  <c r="AC2125" i="2"/>
  <c r="AD2125" i="2"/>
  <c r="AE2125" i="2"/>
  <c r="AF2125" i="2"/>
  <c r="I2126" i="2"/>
  <c r="J2126" i="2"/>
  <c r="K2126" i="2"/>
  <c r="L2126" i="2"/>
  <c r="M2126" i="2"/>
  <c r="N2126" i="2"/>
  <c r="O2126" i="2"/>
  <c r="P2126" i="2"/>
  <c r="Y2126" i="2"/>
  <c r="Z2126" i="2"/>
  <c r="AA2126" i="2"/>
  <c r="AC2126" i="2"/>
  <c r="AD2126" i="2"/>
  <c r="AE2126" i="2"/>
  <c r="AF2126" i="2"/>
  <c r="I2127" i="2"/>
  <c r="J2127" i="2"/>
  <c r="K2127" i="2"/>
  <c r="L2127" i="2"/>
  <c r="M2127" i="2"/>
  <c r="N2127" i="2"/>
  <c r="O2127" i="2"/>
  <c r="P2127" i="2"/>
  <c r="Y2127" i="2"/>
  <c r="Z2127" i="2"/>
  <c r="AA2127" i="2"/>
  <c r="AC2127" i="2"/>
  <c r="AD2127" i="2"/>
  <c r="AE2127" i="2"/>
  <c r="AF2127" i="2"/>
  <c r="I2128" i="2"/>
  <c r="J2128" i="2"/>
  <c r="K2128" i="2"/>
  <c r="L2128" i="2"/>
  <c r="M2128" i="2"/>
  <c r="N2128" i="2"/>
  <c r="O2128" i="2"/>
  <c r="P2128" i="2"/>
  <c r="Y2128" i="2"/>
  <c r="Z2128" i="2"/>
  <c r="AA2128" i="2"/>
  <c r="AC2128" i="2"/>
  <c r="AD2128" i="2"/>
  <c r="AE2128" i="2"/>
  <c r="AF2128" i="2"/>
  <c r="I2129" i="2"/>
  <c r="J2129" i="2"/>
  <c r="K2129" i="2"/>
  <c r="L2129" i="2"/>
  <c r="M2129" i="2"/>
  <c r="N2129" i="2"/>
  <c r="O2129" i="2"/>
  <c r="P2129" i="2"/>
  <c r="Y2129" i="2"/>
  <c r="Z2129" i="2"/>
  <c r="AA2129" i="2"/>
  <c r="AC2129" i="2"/>
  <c r="AD2129" i="2"/>
  <c r="AE2129" i="2"/>
  <c r="AF2129" i="2"/>
  <c r="I2130" i="2"/>
  <c r="J2130" i="2"/>
  <c r="K2130" i="2"/>
  <c r="L2130" i="2"/>
  <c r="M2130" i="2"/>
  <c r="N2130" i="2"/>
  <c r="O2130" i="2"/>
  <c r="P2130" i="2"/>
  <c r="Y2130" i="2"/>
  <c r="Z2130" i="2"/>
  <c r="AA2130" i="2"/>
  <c r="AC2130" i="2"/>
  <c r="AD2130" i="2"/>
  <c r="AE2130" i="2"/>
  <c r="AF2130" i="2"/>
  <c r="I2131" i="2"/>
  <c r="J2131" i="2"/>
  <c r="K2131" i="2"/>
  <c r="L2131" i="2"/>
  <c r="M2131" i="2"/>
  <c r="N2131" i="2"/>
  <c r="O2131" i="2"/>
  <c r="P2131" i="2"/>
  <c r="Y2131" i="2"/>
  <c r="Z2131" i="2"/>
  <c r="AA2131" i="2"/>
  <c r="AC2131" i="2"/>
  <c r="AD2131" i="2"/>
  <c r="AE2131" i="2"/>
  <c r="AF2131" i="2"/>
  <c r="I2132" i="2"/>
  <c r="J2132" i="2"/>
  <c r="K2132" i="2"/>
  <c r="L2132" i="2"/>
  <c r="M2132" i="2"/>
  <c r="N2132" i="2"/>
  <c r="O2132" i="2"/>
  <c r="P2132" i="2"/>
  <c r="Y2132" i="2"/>
  <c r="Z2132" i="2"/>
  <c r="AA2132" i="2"/>
  <c r="AC2132" i="2"/>
  <c r="AD2132" i="2"/>
  <c r="AE2132" i="2"/>
  <c r="AF2132" i="2"/>
  <c r="I2133" i="2"/>
  <c r="J2133" i="2"/>
  <c r="K2133" i="2"/>
  <c r="L2133" i="2"/>
  <c r="M2133" i="2"/>
  <c r="N2133" i="2"/>
  <c r="O2133" i="2"/>
  <c r="P2133" i="2"/>
  <c r="Y2133" i="2"/>
  <c r="Z2133" i="2"/>
  <c r="AA2133" i="2"/>
  <c r="AC2133" i="2"/>
  <c r="AD2133" i="2"/>
  <c r="AE2133" i="2"/>
  <c r="AF2133" i="2"/>
  <c r="I2134" i="2"/>
  <c r="J2134" i="2"/>
  <c r="K2134" i="2"/>
  <c r="L2134" i="2"/>
  <c r="M2134" i="2"/>
  <c r="N2134" i="2"/>
  <c r="O2134" i="2"/>
  <c r="P2134" i="2"/>
  <c r="Y2134" i="2"/>
  <c r="Z2134" i="2"/>
  <c r="AA2134" i="2"/>
  <c r="AC2134" i="2"/>
  <c r="AD2134" i="2"/>
  <c r="AE2134" i="2"/>
  <c r="AF2134" i="2"/>
  <c r="I2135" i="2"/>
  <c r="J2135" i="2"/>
  <c r="K2135" i="2"/>
  <c r="L2135" i="2"/>
  <c r="M2135" i="2"/>
  <c r="N2135" i="2"/>
  <c r="O2135" i="2"/>
  <c r="P2135" i="2"/>
  <c r="Y2135" i="2"/>
  <c r="Z2135" i="2"/>
  <c r="AA2135" i="2"/>
  <c r="AC2135" i="2"/>
  <c r="AD2135" i="2"/>
  <c r="AE2135" i="2"/>
  <c r="AF2135" i="2"/>
  <c r="I2136" i="2"/>
  <c r="J2136" i="2"/>
  <c r="K2136" i="2"/>
  <c r="L2136" i="2"/>
  <c r="M2136" i="2"/>
  <c r="N2136" i="2"/>
  <c r="O2136" i="2"/>
  <c r="P2136" i="2"/>
  <c r="Y2136" i="2"/>
  <c r="Z2136" i="2"/>
  <c r="AA2136" i="2"/>
  <c r="AC2136" i="2"/>
  <c r="AD2136" i="2"/>
  <c r="AE2136" i="2"/>
  <c r="AF2136" i="2"/>
  <c r="I2137" i="2"/>
  <c r="J2137" i="2"/>
  <c r="K2137" i="2"/>
  <c r="L2137" i="2"/>
  <c r="M2137" i="2"/>
  <c r="N2137" i="2"/>
  <c r="O2137" i="2"/>
  <c r="P2137" i="2"/>
  <c r="Y2137" i="2"/>
  <c r="Z2137" i="2"/>
  <c r="AA2137" i="2"/>
  <c r="AC2137" i="2"/>
  <c r="AD2137" i="2"/>
  <c r="AE2137" i="2"/>
  <c r="AF2137" i="2"/>
  <c r="I2138" i="2"/>
  <c r="J2138" i="2"/>
  <c r="K2138" i="2"/>
  <c r="L2138" i="2"/>
  <c r="M2138" i="2"/>
  <c r="N2138" i="2"/>
  <c r="O2138" i="2"/>
  <c r="P2138" i="2"/>
  <c r="Y2138" i="2"/>
  <c r="Z2138" i="2"/>
  <c r="AA2138" i="2"/>
  <c r="AC2138" i="2"/>
  <c r="AD2138" i="2"/>
  <c r="AE2138" i="2"/>
  <c r="AF2138" i="2"/>
  <c r="I2139" i="2"/>
  <c r="J2139" i="2"/>
  <c r="K2139" i="2"/>
  <c r="L2139" i="2"/>
  <c r="M2139" i="2"/>
  <c r="N2139" i="2"/>
  <c r="O2139" i="2"/>
  <c r="P2139" i="2"/>
  <c r="Y2139" i="2"/>
  <c r="Z2139" i="2"/>
  <c r="AA2139" i="2"/>
  <c r="AC2139" i="2"/>
  <c r="AD2139" i="2"/>
  <c r="AE2139" i="2"/>
  <c r="AF2139" i="2"/>
  <c r="I2140" i="2"/>
  <c r="J2140" i="2"/>
  <c r="K2140" i="2"/>
  <c r="L2140" i="2"/>
  <c r="M2140" i="2"/>
  <c r="N2140" i="2"/>
  <c r="O2140" i="2"/>
  <c r="P2140" i="2"/>
  <c r="Y2140" i="2"/>
  <c r="Z2140" i="2"/>
  <c r="AA2140" i="2"/>
  <c r="AC2140" i="2"/>
  <c r="AD2140" i="2"/>
  <c r="AE2140" i="2"/>
  <c r="AF2140" i="2"/>
  <c r="I2141" i="2"/>
  <c r="J2141" i="2"/>
  <c r="K2141" i="2"/>
  <c r="L2141" i="2"/>
  <c r="M2141" i="2"/>
  <c r="N2141" i="2"/>
  <c r="O2141" i="2"/>
  <c r="P2141" i="2"/>
  <c r="Y2141" i="2"/>
  <c r="Z2141" i="2"/>
  <c r="AA2141" i="2"/>
  <c r="AC2141" i="2"/>
  <c r="AD2141" i="2"/>
  <c r="AE2141" i="2"/>
  <c r="AF2141" i="2"/>
  <c r="I2142" i="2"/>
  <c r="J2142" i="2"/>
  <c r="K2142" i="2"/>
  <c r="L2142" i="2"/>
  <c r="M2142" i="2"/>
  <c r="N2142" i="2"/>
  <c r="O2142" i="2"/>
  <c r="P2142" i="2"/>
  <c r="Y2142" i="2"/>
  <c r="Z2142" i="2"/>
  <c r="AA2142" i="2"/>
  <c r="AC2142" i="2"/>
  <c r="AD2142" i="2"/>
  <c r="AE2142" i="2"/>
  <c r="AF2142" i="2"/>
  <c r="I2143" i="2"/>
  <c r="J2143" i="2"/>
  <c r="K2143" i="2"/>
  <c r="L2143" i="2"/>
  <c r="M2143" i="2"/>
  <c r="N2143" i="2"/>
  <c r="O2143" i="2"/>
  <c r="P2143" i="2"/>
  <c r="Y2143" i="2"/>
  <c r="Z2143" i="2"/>
  <c r="AA2143" i="2"/>
  <c r="AC2143" i="2"/>
  <c r="AD2143" i="2"/>
  <c r="AE2143" i="2"/>
  <c r="AF2143" i="2"/>
  <c r="I2144" i="2"/>
  <c r="J2144" i="2"/>
  <c r="K2144" i="2"/>
  <c r="L2144" i="2"/>
  <c r="M2144" i="2"/>
  <c r="N2144" i="2"/>
  <c r="O2144" i="2"/>
  <c r="P2144" i="2"/>
  <c r="Y2144" i="2"/>
  <c r="Z2144" i="2"/>
  <c r="AA2144" i="2"/>
  <c r="AC2144" i="2"/>
  <c r="AD2144" i="2"/>
  <c r="AE2144" i="2"/>
  <c r="AF2144" i="2"/>
  <c r="I2145" i="2"/>
  <c r="J2145" i="2"/>
  <c r="K2145" i="2"/>
  <c r="L2145" i="2"/>
  <c r="M2145" i="2"/>
  <c r="N2145" i="2"/>
  <c r="O2145" i="2"/>
  <c r="P2145" i="2"/>
  <c r="Y2145" i="2"/>
  <c r="Z2145" i="2"/>
  <c r="AA2145" i="2"/>
  <c r="AC2145" i="2"/>
  <c r="AD2145" i="2"/>
  <c r="AE2145" i="2"/>
  <c r="AF2145" i="2"/>
  <c r="I2146" i="2"/>
  <c r="J2146" i="2"/>
  <c r="K2146" i="2"/>
  <c r="L2146" i="2"/>
  <c r="M2146" i="2"/>
  <c r="N2146" i="2"/>
  <c r="O2146" i="2"/>
  <c r="P2146" i="2"/>
  <c r="Y2146" i="2"/>
  <c r="Z2146" i="2"/>
  <c r="AA2146" i="2"/>
  <c r="AC2146" i="2"/>
  <c r="AD2146" i="2"/>
  <c r="AE2146" i="2"/>
  <c r="AF2146" i="2"/>
  <c r="I2147" i="2"/>
  <c r="J2147" i="2"/>
  <c r="K2147" i="2"/>
  <c r="L2147" i="2"/>
  <c r="M2147" i="2"/>
  <c r="N2147" i="2"/>
  <c r="O2147" i="2"/>
  <c r="P2147" i="2"/>
  <c r="Y2147" i="2"/>
  <c r="Z2147" i="2"/>
  <c r="AA2147" i="2"/>
  <c r="AC2147" i="2"/>
  <c r="AD2147" i="2"/>
  <c r="AE2147" i="2"/>
  <c r="AF2147" i="2"/>
  <c r="I2148" i="2"/>
  <c r="J2148" i="2"/>
  <c r="K2148" i="2"/>
  <c r="L2148" i="2"/>
  <c r="M2148" i="2"/>
  <c r="N2148" i="2"/>
  <c r="O2148" i="2"/>
  <c r="P2148" i="2"/>
  <c r="Y2148" i="2"/>
  <c r="Z2148" i="2"/>
  <c r="AA2148" i="2"/>
  <c r="AC2148" i="2"/>
  <c r="AD2148" i="2"/>
  <c r="AE2148" i="2"/>
  <c r="AF2148" i="2"/>
  <c r="I2149" i="2"/>
  <c r="J2149" i="2"/>
  <c r="K2149" i="2"/>
  <c r="L2149" i="2"/>
  <c r="M2149" i="2"/>
  <c r="N2149" i="2"/>
  <c r="O2149" i="2"/>
  <c r="P2149" i="2"/>
  <c r="Y2149" i="2"/>
  <c r="Z2149" i="2"/>
  <c r="AA2149" i="2"/>
  <c r="AC2149" i="2"/>
  <c r="AD2149" i="2"/>
  <c r="AE2149" i="2"/>
  <c r="AF2149" i="2"/>
  <c r="I2150" i="2"/>
  <c r="J2150" i="2"/>
  <c r="K2150" i="2"/>
  <c r="L2150" i="2"/>
  <c r="M2150" i="2"/>
  <c r="N2150" i="2"/>
  <c r="O2150" i="2"/>
  <c r="P2150" i="2"/>
  <c r="Y2150" i="2"/>
  <c r="Z2150" i="2"/>
  <c r="AA2150" i="2"/>
  <c r="AC2150" i="2"/>
  <c r="AD2150" i="2"/>
  <c r="AE2150" i="2"/>
  <c r="AF2150" i="2"/>
  <c r="I2151" i="2"/>
  <c r="J2151" i="2"/>
  <c r="K2151" i="2"/>
  <c r="L2151" i="2"/>
  <c r="M2151" i="2"/>
  <c r="N2151" i="2"/>
  <c r="O2151" i="2"/>
  <c r="P2151" i="2"/>
  <c r="Y2151" i="2"/>
  <c r="Z2151" i="2"/>
  <c r="AA2151" i="2"/>
  <c r="AC2151" i="2"/>
  <c r="AD2151" i="2"/>
  <c r="AE2151" i="2"/>
  <c r="AF2151" i="2"/>
  <c r="I2152" i="2"/>
  <c r="J2152" i="2"/>
  <c r="K2152" i="2"/>
  <c r="L2152" i="2"/>
  <c r="M2152" i="2"/>
  <c r="N2152" i="2"/>
  <c r="O2152" i="2"/>
  <c r="P2152" i="2"/>
  <c r="Y2152" i="2"/>
  <c r="Z2152" i="2"/>
  <c r="AA2152" i="2"/>
  <c r="AC2152" i="2"/>
  <c r="AD2152" i="2"/>
  <c r="AE2152" i="2"/>
  <c r="AF2152" i="2"/>
  <c r="I2153" i="2"/>
  <c r="J2153" i="2"/>
  <c r="K2153" i="2"/>
  <c r="L2153" i="2"/>
  <c r="M2153" i="2"/>
  <c r="N2153" i="2"/>
  <c r="O2153" i="2"/>
  <c r="P2153" i="2"/>
  <c r="Y2153" i="2"/>
  <c r="Z2153" i="2"/>
  <c r="AA2153" i="2"/>
  <c r="AC2153" i="2"/>
  <c r="AD2153" i="2"/>
  <c r="AE2153" i="2"/>
  <c r="AF2153" i="2"/>
  <c r="I2154" i="2"/>
  <c r="J2154" i="2"/>
  <c r="K2154" i="2"/>
  <c r="L2154" i="2"/>
  <c r="M2154" i="2"/>
  <c r="N2154" i="2"/>
  <c r="O2154" i="2"/>
  <c r="P2154" i="2"/>
  <c r="Y2154" i="2"/>
  <c r="Z2154" i="2"/>
  <c r="AA2154" i="2"/>
  <c r="AC2154" i="2"/>
  <c r="AD2154" i="2"/>
  <c r="AE2154" i="2"/>
  <c r="AF2154" i="2"/>
  <c r="I2155" i="2"/>
  <c r="J2155" i="2"/>
  <c r="K2155" i="2"/>
  <c r="L2155" i="2"/>
  <c r="M2155" i="2"/>
  <c r="N2155" i="2"/>
  <c r="O2155" i="2"/>
  <c r="P2155" i="2"/>
  <c r="Y2155" i="2"/>
  <c r="Z2155" i="2"/>
  <c r="AA2155" i="2"/>
  <c r="AC2155" i="2"/>
  <c r="AD2155" i="2"/>
  <c r="AE2155" i="2"/>
  <c r="AF2155" i="2"/>
  <c r="I2156" i="2"/>
  <c r="J2156" i="2"/>
  <c r="K2156" i="2"/>
  <c r="L2156" i="2"/>
  <c r="M2156" i="2"/>
  <c r="N2156" i="2"/>
  <c r="O2156" i="2"/>
  <c r="P2156" i="2"/>
  <c r="Y2156" i="2"/>
  <c r="Z2156" i="2"/>
  <c r="AA2156" i="2"/>
  <c r="AC2156" i="2"/>
  <c r="AD2156" i="2"/>
  <c r="AE2156" i="2"/>
  <c r="AF2156" i="2"/>
  <c r="I2157" i="2"/>
  <c r="J2157" i="2"/>
  <c r="K2157" i="2"/>
  <c r="L2157" i="2"/>
  <c r="M2157" i="2"/>
  <c r="N2157" i="2"/>
  <c r="O2157" i="2"/>
  <c r="P2157" i="2"/>
  <c r="Y2157" i="2"/>
  <c r="Z2157" i="2"/>
  <c r="AA2157" i="2"/>
  <c r="AC2157" i="2"/>
  <c r="AD2157" i="2"/>
  <c r="AE2157" i="2"/>
  <c r="AF2157" i="2"/>
  <c r="I2158" i="2"/>
  <c r="J2158" i="2"/>
  <c r="K2158" i="2"/>
  <c r="L2158" i="2"/>
  <c r="M2158" i="2"/>
  <c r="N2158" i="2"/>
  <c r="O2158" i="2"/>
  <c r="P2158" i="2"/>
  <c r="Y2158" i="2"/>
  <c r="Z2158" i="2"/>
  <c r="AA2158" i="2"/>
  <c r="AC2158" i="2"/>
  <c r="AD2158" i="2"/>
  <c r="AE2158" i="2"/>
  <c r="AF2158" i="2"/>
  <c r="I2159" i="2"/>
  <c r="J2159" i="2"/>
  <c r="K2159" i="2"/>
  <c r="L2159" i="2"/>
  <c r="M2159" i="2"/>
  <c r="N2159" i="2"/>
  <c r="O2159" i="2"/>
  <c r="P2159" i="2"/>
  <c r="Y2159" i="2"/>
  <c r="Z2159" i="2"/>
  <c r="AA2159" i="2"/>
  <c r="AC2159" i="2"/>
  <c r="AD2159" i="2"/>
  <c r="AE2159" i="2"/>
  <c r="AF2159" i="2"/>
  <c r="I2160" i="2"/>
  <c r="J2160" i="2"/>
  <c r="K2160" i="2"/>
  <c r="L2160" i="2"/>
  <c r="M2160" i="2"/>
  <c r="N2160" i="2"/>
  <c r="O2160" i="2"/>
  <c r="P2160" i="2"/>
  <c r="Y2160" i="2"/>
  <c r="Z2160" i="2"/>
  <c r="AA2160" i="2"/>
  <c r="AC2160" i="2"/>
  <c r="AD2160" i="2"/>
  <c r="AE2160" i="2"/>
  <c r="AF2160" i="2"/>
  <c r="I2161" i="2"/>
  <c r="J2161" i="2"/>
  <c r="K2161" i="2"/>
  <c r="L2161" i="2"/>
  <c r="M2161" i="2"/>
  <c r="N2161" i="2"/>
  <c r="O2161" i="2"/>
  <c r="P2161" i="2"/>
  <c r="Y2161" i="2"/>
  <c r="Z2161" i="2"/>
  <c r="AA2161" i="2"/>
  <c r="AC2161" i="2"/>
  <c r="AD2161" i="2"/>
  <c r="AE2161" i="2"/>
  <c r="AF2161" i="2"/>
  <c r="I2162" i="2"/>
  <c r="J2162" i="2"/>
  <c r="K2162" i="2"/>
  <c r="L2162" i="2"/>
  <c r="M2162" i="2"/>
  <c r="N2162" i="2"/>
  <c r="O2162" i="2"/>
  <c r="P2162" i="2"/>
  <c r="Y2162" i="2"/>
  <c r="Z2162" i="2"/>
  <c r="AA2162" i="2"/>
  <c r="AC2162" i="2"/>
  <c r="AD2162" i="2"/>
  <c r="AE2162" i="2"/>
  <c r="AF2162" i="2"/>
  <c r="I2163" i="2"/>
  <c r="J2163" i="2"/>
  <c r="K2163" i="2"/>
  <c r="L2163" i="2"/>
  <c r="M2163" i="2"/>
  <c r="N2163" i="2"/>
  <c r="O2163" i="2"/>
  <c r="P2163" i="2"/>
  <c r="Y2163" i="2"/>
  <c r="Z2163" i="2"/>
  <c r="AA2163" i="2"/>
  <c r="AC2163" i="2"/>
  <c r="AD2163" i="2"/>
  <c r="AE2163" i="2"/>
  <c r="AF2163" i="2"/>
  <c r="I2164" i="2"/>
  <c r="J2164" i="2"/>
  <c r="K2164" i="2"/>
  <c r="L2164" i="2"/>
  <c r="M2164" i="2"/>
  <c r="N2164" i="2"/>
  <c r="O2164" i="2"/>
  <c r="P2164" i="2"/>
  <c r="Y2164" i="2"/>
  <c r="Z2164" i="2"/>
  <c r="AA2164" i="2"/>
  <c r="AC2164" i="2"/>
  <c r="AD2164" i="2"/>
  <c r="AE2164" i="2"/>
  <c r="AF2164" i="2"/>
  <c r="I2165" i="2"/>
  <c r="J2165" i="2"/>
  <c r="K2165" i="2"/>
  <c r="L2165" i="2"/>
  <c r="M2165" i="2"/>
  <c r="N2165" i="2"/>
  <c r="O2165" i="2"/>
  <c r="P2165" i="2"/>
  <c r="Y2165" i="2"/>
  <c r="Z2165" i="2"/>
  <c r="AA2165" i="2"/>
  <c r="AC2165" i="2"/>
  <c r="AD2165" i="2"/>
  <c r="AE2165" i="2"/>
  <c r="AF2165" i="2"/>
  <c r="I2166" i="2"/>
  <c r="J2166" i="2"/>
  <c r="K2166" i="2"/>
  <c r="L2166" i="2"/>
  <c r="M2166" i="2"/>
  <c r="N2166" i="2"/>
  <c r="O2166" i="2"/>
  <c r="P2166" i="2"/>
  <c r="Y2166" i="2"/>
  <c r="Z2166" i="2"/>
  <c r="AA2166" i="2"/>
  <c r="AC2166" i="2"/>
  <c r="AD2166" i="2"/>
  <c r="AE2166" i="2"/>
  <c r="AF2166" i="2"/>
  <c r="I2167" i="2"/>
  <c r="J2167" i="2"/>
  <c r="K2167" i="2"/>
  <c r="L2167" i="2"/>
  <c r="M2167" i="2"/>
  <c r="N2167" i="2"/>
  <c r="O2167" i="2"/>
  <c r="P2167" i="2"/>
  <c r="Y2167" i="2"/>
  <c r="Z2167" i="2"/>
  <c r="AA2167" i="2"/>
  <c r="AC2167" i="2"/>
  <c r="AD2167" i="2"/>
  <c r="AE2167" i="2"/>
  <c r="AF2167" i="2"/>
  <c r="I2168" i="2"/>
  <c r="J2168" i="2"/>
  <c r="K2168" i="2"/>
  <c r="L2168" i="2"/>
  <c r="M2168" i="2"/>
  <c r="N2168" i="2"/>
  <c r="O2168" i="2"/>
  <c r="P2168" i="2"/>
  <c r="Y2168" i="2"/>
  <c r="Z2168" i="2"/>
  <c r="AA2168" i="2"/>
  <c r="AC2168" i="2"/>
  <c r="AD2168" i="2"/>
  <c r="AE2168" i="2"/>
  <c r="AF2168" i="2"/>
  <c r="I2169" i="2"/>
  <c r="J2169" i="2"/>
  <c r="K2169" i="2"/>
  <c r="L2169" i="2"/>
  <c r="M2169" i="2"/>
  <c r="N2169" i="2"/>
  <c r="O2169" i="2"/>
  <c r="P2169" i="2"/>
  <c r="Y2169" i="2"/>
  <c r="Z2169" i="2"/>
  <c r="AA2169" i="2"/>
  <c r="AC2169" i="2"/>
  <c r="AD2169" i="2"/>
  <c r="AE2169" i="2"/>
  <c r="AF2169" i="2"/>
  <c r="I2170" i="2"/>
  <c r="J2170" i="2"/>
  <c r="K2170" i="2"/>
  <c r="L2170" i="2"/>
  <c r="M2170" i="2"/>
  <c r="N2170" i="2"/>
  <c r="O2170" i="2"/>
  <c r="P2170" i="2"/>
  <c r="Y2170" i="2"/>
  <c r="Z2170" i="2"/>
  <c r="AA2170" i="2"/>
  <c r="AC2170" i="2"/>
  <c r="AD2170" i="2"/>
  <c r="AE2170" i="2"/>
  <c r="AF2170" i="2"/>
  <c r="I2171" i="2"/>
  <c r="J2171" i="2"/>
  <c r="K2171" i="2"/>
  <c r="L2171" i="2"/>
  <c r="M2171" i="2"/>
  <c r="N2171" i="2"/>
  <c r="O2171" i="2"/>
  <c r="P2171" i="2"/>
  <c r="Y2171" i="2"/>
  <c r="Z2171" i="2"/>
  <c r="AA2171" i="2"/>
  <c r="AC2171" i="2"/>
  <c r="AD2171" i="2"/>
  <c r="AE2171" i="2"/>
  <c r="AF2171" i="2"/>
  <c r="I2172" i="2"/>
  <c r="J2172" i="2"/>
  <c r="K2172" i="2"/>
  <c r="L2172" i="2"/>
  <c r="M2172" i="2"/>
  <c r="N2172" i="2"/>
  <c r="O2172" i="2"/>
  <c r="P2172" i="2"/>
  <c r="Y2172" i="2"/>
  <c r="Z2172" i="2"/>
  <c r="AA2172" i="2"/>
  <c r="AC2172" i="2"/>
  <c r="AD2172" i="2"/>
  <c r="AE2172" i="2"/>
  <c r="AF2172" i="2"/>
  <c r="I2173" i="2"/>
  <c r="J2173" i="2"/>
  <c r="K2173" i="2"/>
  <c r="L2173" i="2"/>
  <c r="M2173" i="2"/>
  <c r="N2173" i="2"/>
  <c r="O2173" i="2"/>
  <c r="P2173" i="2"/>
  <c r="Y2173" i="2"/>
  <c r="Z2173" i="2"/>
  <c r="AA2173" i="2"/>
  <c r="AC2173" i="2"/>
  <c r="AD2173" i="2"/>
  <c r="AE2173" i="2"/>
  <c r="AF2173" i="2"/>
  <c r="I2174" i="2"/>
  <c r="J2174" i="2"/>
  <c r="K2174" i="2"/>
  <c r="L2174" i="2"/>
  <c r="M2174" i="2"/>
  <c r="N2174" i="2"/>
  <c r="O2174" i="2"/>
  <c r="P2174" i="2"/>
  <c r="Y2174" i="2"/>
  <c r="Z2174" i="2"/>
  <c r="AA2174" i="2"/>
  <c r="AC2174" i="2"/>
  <c r="AD2174" i="2"/>
  <c r="AE2174" i="2"/>
  <c r="AF2174" i="2"/>
  <c r="I2175" i="2"/>
  <c r="J2175" i="2"/>
  <c r="K2175" i="2"/>
  <c r="L2175" i="2"/>
  <c r="M2175" i="2"/>
  <c r="N2175" i="2"/>
  <c r="O2175" i="2"/>
  <c r="P2175" i="2"/>
  <c r="Y2175" i="2"/>
  <c r="Z2175" i="2"/>
  <c r="AA2175" i="2"/>
  <c r="AC2175" i="2"/>
  <c r="AD2175" i="2"/>
  <c r="AE2175" i="2"/>
  <c r="AF2175" i="2"/>
  <c r="I2176" i="2"/>
  <c r="J2176" i="2"/>
  <c r="K2176" i="2"/>
  <c r="L2176" i="2"/>
  <c r="M2176" i="2"/>
  <c r="N2176" i="2"/>
  <c r="O2176" i="2"/>
  <c r="P2176" i="2"/>
  <c r="Y2176" i="2"/>
  <c r="Z2176" i="2"/>
  <c r="AA2176" i="2"/>
  <c r="AC2176" i="2"/>
  <c r="AD2176" i="2"/>
  <c r="AE2176" i="2"/>
  <c r="AF2176" i="2"/>
  <c r="I2177" i="2"/>
  <c r="J2177" i="2"/>
  <c r="K2177" i="2"/>
  <c r="L2177" i="2"/>
  <c r="M2177" i="2"/>
  <c r="N2177" i="2"/>
  <c r="O2177" i="2"/>
  <c r="P2177" i="2"/>
  <c r="Y2177" i="2"/>
  <c r="Z2177" i="2"/>
  <c r="AA2177" i="2"/>
  <c r="AC2177" i="2"/>
  <c r="AD2177" i="2"/>
  <c r="AE2177" i="2"/>
  <c r="AF2177" i="2"/>
  <c r="I2178" i="2"/>
  <c r="J2178" i="2"/>
  <c r="K2178" i="2"/>
  <c r="L2178" i="2"/>
  <c r="M2178" i="2"/>
  <c r="N2178" i="2"/>
  <c r="O2178" i="2"/>
  <c r="P2178" i="2"/>
  <c r="Y2178" i="2"/>
  <c r="Z2178" i="2"/>
  <c r="AA2178" i="2"/>
  <c r="AC2178" i="2"/>
  <c r="AD2178" i="2"/>
  <c r="AE2178" i="2"/>
  <c r="AF2178" i="2"/>
  <c r="I2179" i="2"/>
  <c r="J2179" i="2"/>
  <c r="K2179" i="2"/>
  <c r="L2179" i="2"/>
  <c r="M2179" i="2"/>
  <c r="N2179" i="2"/>
  <c r="O2179" i="2"/>
  <c r="P2179" i="2"/>
  <c r="Y2179" i="2"/>
  <c r="Z2179" i="2"/>
  <c r="AA2179" i="2"/>
  <c r="AC2179" i="2"/>
  <c r="AD2179" i="2"/>
  <c r="AE2179" i="2"/>
  <c r="AF2179" i="2"/>
  <c r="I2180" i="2"/>
  <c r="J2180" i="2"/>
  <c r="K2180" i="2"/>
  <c r="L2180" i="2"/>
  <c r="M2180" i="2"/>
  <c r="N2180" i="2"/>
  <c r="O2180" i="2"/>
  <c r="P2180" i="2"/>
  <c r="Y2180" i="2"/>
  <c r="Z2180" i="2"/>
  <c r="AA2180" i="2"/>
  <c r="AC2180" i="2"/>
  <c r="AD2180" i="2"/>
  <c r="AE2180" i="2"/>
  <c r="AF2180" i="2"/>
  <c r="I2181" i="2"/>
  <c r="J2181" i="2"/>
  <c r="K2181" i="2"/>
  <c r="L2181" i="2"/>
  <c r="M2181" i="2"/>
  <c r="N2181" i="2"/>
  <c r="O2181" i="2"/>
  <c r="P2181" i="2"/>
  <c r="Y2181" i="2"/>
  <c r="Z2181" i="2"/>
  <c r="AA2181" i="2"/>
  <c r="AC2181" i="2"/>
  <c r="AD2181" i="2"/>
  <c r="AE2181" i="2"/>
  <c r="AF2181" i="2"/>
  <c r="I2182" i="2"/>
  <c r="J2182" i="2"/>
  <c r="K2182" i="2"/>
  <c r="L2182" i="2"/>
  <c r="M2182" i="2"/>
  <c r="N2182" i="2"/>
  <c r="O2182" i="2"/>
  <c r="P2182" i="2"/>
  <c r="Y2182" i="2"/>
  <c r="Z2182" i="2"/>
  <c r="AA2182" i="2"/>
  <c r="AC2182" i="2"/>
  <c r="AD2182" i="2"/>
  <c r="AE2182" i="2"/>
  <c r="AF2182" i="2"/>
  <c r="I2183" i="2"/>
  <c r="J2183" i="2"/>
  <c r="K2183" i="2"/>
  <c r="L2183" i="2"/>
  <c r="M2183" i="2"/>
  <c r="N2183" i="2"/>
  <c r="O2183" i="2"/>
  <c r="P2183" i="2"/>
  <c r="Y2183" i="2"/>
  <c r="Z2183" i="2"/>
  <c r="AA2183" i="2"/>
  <c r="AC2183" i="2"/>
  <c r="AD2183" i="2"/>
  <c r="AE2183" i="2"/>
  <c r="AF2183" i="2"/>
  <c r="I2184" i="2"/>
  <c r="J2184" i="2"/>
  <c r="K2184" i="2"/>
  <c r="L2184" i="2"/>
  <c r="M2184" i="2"/>
  <c r="N2184" i="2"/>
  <c r="O2184" i="2"/>
  <c r="P2184" i="2"/>
  <c r="Y2184" i="2"/>
  <c r="Z2184" i="2"/>
  <c r="AA2184" i="2"/>
  <c r="AC2184" i="2"/>
  <c r="AD2184" i="2"/>
  <c r="AE2184" i="2"/>
  <c r="AF2184" i="2"/>
  <c r="I2185" i="2"/>
  <c r="J2185" i="2"/>
  <c r="K2185" i="2"/>
  <c r="L2185" i="2"/>
  <c r="M2185" i="2"/>
  <c r="N2185" i="2"/>
  <c r="O2185" i="2"/>
  <c r="P2185" i="2"/>
  <c r="Y2185" i="2"/>
  <c r="Z2185" i="2"/>
  <c r="AA2185" i="2"/>
  <c r="AC2185" i="2"/>
  <c r="AD2185" i="2"/>
  <c r="AE2185" i="2"/>
  <c r="AF2185" i="2"/>
  <c r="I2186" i="2"/>
  <c r="J2186" i="2"/>
  <c r="K2186" i="2"/>
  <c r="L2186" i="2"/>
  <c r="M2186" i="2"/>
  <c r="N2186" i="2"/>
  <c r="O2186" i="2"/>
  <c r="P2186" i="2"/>
  <c r="Y2186" i="2"/>
  <c r="Z2186" i="2"/>
  <c r="AA2186" i="2"/>
  <c r="AC2186" i="2"/>
  <c r="AD2186" i="2"/>
  <c r="AE2186" i="2"/>
  <c r="AF2186" i="2"/>
  <c r="I2187" i="2"/>
  <c r="J2187" i="2"/>
  <c r="K2187" i="2"/>
  <c r="L2187" i="2"/>
  <c r="M2187" i="2"/>
  <c r="N2187" i="2"/>
  <c r="O2187" i="2"/>
  <c r="P2187" i="2"/>
  <c r="Y2187" i="2"/>
  <c r="Z2187" i="2"/>
  <c r="AA2187" i="2"/>
  <c r="AC2187" i="2"/>
  <c r="AD2187" i="2"/>
  <c r="AE2187" i="2"/>
  <c r="AF2187" i="2"/>
  <c r="I2188" i="2"/>
  <c r="J2188" i="2"/>
  <c r="K2188" i="2"/>
  <c r="L2188" i="2"/>
  <c r="M2188" i="2"/>
  <c r="N2188" i="2"/>
  <c r="O2188" i="2"/>
  <c r="P2188" i="2"/>
  <c r="Y2188" i="2"/>
  <c r="Z2188" i="2"/>
  <c r="AA2188" i="2"/>
  <c r="AC2188" i="2"/>
  <c r="AD2188" i="2"/>
  <c r="AE2188" i="2"/>
  <c r="AF2188" i="2"/>
  <c r="I2189" i="2"/>
  <c r="J2189" i="2"/>
  <c r="K2189" i="2"/>
  <c r="L2189" i="2"/>
  <c r="M2189" i="2"/>
  <c r="N2189" i="2"/>
  <c r="O2189" i="2"/>
  <c r="P2189" i="2"/>
  <c r="Y2189" i="2"/>
  <c r="Z2189" i="2"/>
  <c r="AA2189" i="2"/>
  <c r="AC2189" i="2"/>
  <c r="AD2189" i="2"/>
  <c r="AE2189" i="2"/>
  <c r="AF2189" i="2"/>
  <c r="I2190" i="2"/>
  <c r="J2190" i="2"/>
  <c r="K2190" i="2"/>
  <c r="L2190" i="2"/>
  <c r="M2190" i="2"/>
  <c r="N2190" i="2"/>
  <c r="O2190" i="2"/>
  <c r="P2190" i="2"/>
  <c r="Y2190" i="2"/>
  <c r="Z2190" i="2"/>
  <c r="AA2190" i="2"/>
  <c r="AC2190" i="2"/>
  <c r="AD2190" i="2"/>
  <c r="AE2190" i="2"/>
  <c r="AF2190" i="2"/>
  <c r="I2191" i="2"/>
  <c r="J2191" i="2"/>
  <c r="K2191" i="2"/>
  <c r="L2191" i="2"/>
  <c r="M2191" i="2"/>
  <c r="N2191" i="2"/>
  <c r="O2191" i="2"/>
  <c r="P2191" i="2"/>
  <c r="Y2191" i="2"/>
  <c r="Z2191" i="2"/>
  <c r="AA2191" i="2"/>
  <c r="AC2191" i="2"/>
  <c r="AD2191" i="2"/>
  <c r="AE2191" i="2"/>
  <c r="AF2191" i="2"/>
  <c r="I2192" i="2"/>
  <c r="J2192" i="2"/>
  <c r="K2192" i="2"/>
  <c r="L2192" i="2"/>
  <c r="M2192" i="2"/>
  <c r="N2192" i="2"/>
  <c r="O2192" i="2"/>
  <c r="P2192" i="2"/>
  <c r="Y2192" i="2"/>
  <c r="Z2192" i="2"/>
  <c r="AA2192" i="2"/>
  <c r="AC2192" i="2"/>
  <c r="AD2192" i="2"/>
  <c r="AE2192" i="2"/>
  <c r="AF2192" i="2"/>
  <c r="I2193" i="2"/>
  <c r="J2193" i="2"/>
  <c r="K2193" i="2"/>
  <c r="L2193" i="2"/>
  <c r="M2193" i="2"/>
  <c r="N2193" i="2"/>
  <c r="O2193" i="2"/>
  <c r="P2193" i="2"/>
  <c r="Y2193" i="2"/>
  <c r="Z2193" i="2"/>
  <c r="AA2193" i="2"/>
  <c r="AC2193" i="2"/>
  <c r="AD2193" i="2"/>
  <c r="AE2193" i="2"/>
  <c r="AF2193" i="2"/>
  <c r="I2194" i="2"/>
  <c r="J2194" i="2"/>
  <c r="K2194" i="2"/>
  <c r="L2194" i="2"/>
  <c r="M2194" i="2"/>
  <c r="N2194" i="2"/>
  <c r="O2194" i="2"/>
  <c r="P2194" i="2"/>
  <c r="Y2194" i="2"/>
  <c r="Z2194" i="2"/>
  <c r="AA2194" i="2"/>
  <c r="AC2194" i="2"/>
  <c r="AD2194" i="2"/>
  <c r="AE2194" i="2"/>
  <c r="AF2194" i="2"/>
  <c r="I2195" i="2"/>
  <c r="J2195" i="2"/>
  <c r="K2195" i="2"/>
  <c r="L2195" i="2"/>
  <c r="M2195" i="2"/>
  <c r="N2195" i="2"/>
  <c r="O2195" i="2"/>
  <c r="P2195" i="2"/>
  <c r="Y2195" i="2"/>
  <c r="Z2195" i="2"/>
  <c r="AA2195" i="2"/>
  <c r="AC2195" i="2"/>
  <c r="AD2195" i="2"/>
  <c r="AE2195" i="2"/>
  <c r="AF2195" i="2"/>
  <c r="I2196" i="2"/>
  <c r="J2196" i="2"/>
  <c r="K2196" i="2"/>
  <c r="L2196" i="2"/>
  <c r="M2196" i="2"/>
  <c r="N2196" i="2"/>
  <c r="O2196" i="2"/>
  <c r="P2196" i="2"/>
  <c r="Y2196" i="2"/>
  <c r="Z2196" i="2"/>
  <c r="AA2196" i="2"/>
  <c r="AC2196" i="2"/>
  <c r="AD2196" i="2"/>
  <c r="AE2196" i="2"/>
  <c r="AF2196" i="2"/>
  <c r="I2197" i="2"/>
  <c r="J2197" i="2"/>
  <c r="K2197" i="2"/>
  <c r="L2197" i="2"/>
  <c r="M2197" i="2"/>
  <c r="N2197" i="2"/>
  <c r="O2197" i="2"/>
  <c r="P2197" i="2"/>
  <c r="Y2197" i="2"/>
  <c r="Z2197" i="2"/>
  <c r="AA2197" i="2"/>
  <c r="AC2197" i="2"/>
  <c r="AD2197" i="2"/>
  <c r="AE2197" i="2"/>
  <c r="AF2197" i="2"/>
  <c r="I2198" i="2"/>
  <c r="J2198" i="2"/>
  <c r="K2198" i="2"/>
  <c r="L2198" i="2"/>
  <c r="M2198" i="2"/>
  <c r="N2198" i="2"/>
  <c r="O2198" i="2"/>
  <c r="P2198" i="2"/>
  <c r="Y2198" i="2"/>
  <c r="Z2198" i="2"/>
  <c r="AA2198" i="2"/>
  <c r="AC2198" i="2"/>
  <c r="AD2198" i="2"/>
  <c r="AE2198" i="2"/>
  <c r="AF2198" i="2"/>
  <c r="I2199" i="2"/>
  <c r="J2199" i="2"/>
  <c r="K2199" i="2"/>
  <c r="L2199" i="2"/>
  <c r="M2199" i="2"/>
  <c r="N2199" i="2"/>
  <c r="O2199" i="2"/>
  <c r="P2199" i="2"/>
  <c r="Y2199" i="2"/>
  <c r="Z2199" i="2"/>
  <c r="AA2199" i="2"/>
  <c r="AC2199" i="2"/>
  <c r="AD2199" i="2"/>
  <c r="AE2199" i="2"/>
  <c r="AF2199" i="2"/>
  <c r="I2200" i="2"/>
  <c r="J2200" i="2"/>
  <c r="K2200" i="2"/>
  <c r="L2200" i="2"/>
  <c r="M2200" i="2"/>
  <c r="N2200" i="2"/>
  <c r="O2200" i="2"/>
  <c r="P2200" i="2"/>
  <c r="Y2200" i="2"/>
  <c r="Z2200" i="2"/>
  <c r="AA2200" i="2"/>
  <c r="AC2200" i="2"/>
  <c r="AD2200" i="2"/>
  <c r="AE2200" i="2"/>
  <c r="AF2200" i="2"/>
  <c r="I2201" i="2"/>
  <c r="J2201" i="2"/>
  <c r="K2201" i="2"/>
  <c r="L2201" i="2"/>
  <c r="M2201" i="2"/>
  <c r="N2201" i="2"/>
  <c r="O2201" i="2"/>
  <c r="P2201" i="2"/>
  <c r="Y2201" i="2"/>
  <c r="Z2201" i="2"/>
  <c r="AA2201" i="2"/>
  <c r="AC2201" i="2"/>
  <c r="AD2201" i="2"/>
  <c r="AE2201" i="2"/>
  <c r="AF2201" i="2"/>
  <c r="I2202" i="2"/>
  <c r="J2202" i="2"/>
  <c r="K2202" i="2"/>
  <c r="L2202" i="2"/>
  <c r="M2202" i="2"/>
  <c r="N2202" i="2"/>
  <c r="O2202" i="2"/>
  <c r="P2202" i="2"/>
  <c r="Y2202" i="2"/>
  <c r="Z2202" i="2"/>
  <c r="AA2202" i="2"/>
  <c r="AC2202" i="2"/>
  <c r="AD2202" i="2"/>
  <c r="AE2202" i="2"/>
  <c r="AF2202" i="2"/>
  <c r="I2203" i="2"/>
  <c r="J2203" i="2"/>
  <c r="K2203" i="2"/>
  <c r="L2203" i="2"/>
  <c r="M2203" i="2"/>
  <c r="N2203" i="2"/>
  <c r="O2203" i="2"/>
  <c r="P2203" i="2"/>
  <c r="Y2203" i="2"/>
  <c r="Z2203" i="2"/>
  <c r="AA2203" i="2"/>
  <c r="AC2203" i="2"/>
  <c r="AD2203" i="2"/>
  <c r="AE2203" i="2"/>
  <c r="AF2203" i="2"/>
  <c r="I2204" i="2"/>
  <c r="J2204" i="2"/>
  <c r="K2204" i="2"/>
  <c r="L2204" i="2"/>
  <c r="M2204" i="2"/>
  <c r="N2204" i="2"/>
  <c r="O2204" i="2"/>
  <c r="P2204" i="2"/>
  <c r="Y2204" i="2"/>
  <c r="Z2204" i="2"/>
  <c r="AA2204" i="2"/>
  <c r="AC2204" i="2"/>
  <c r="AD2204" i="2"/>
  <c r="AE2204" i="2"/>
  <c r="AF2204" i="2"/>
  <c r="I2205" i="2"/>
  <c r="J2205" i="2"/>
  <c r="K2205" i="2"/>
  <c r="L2205" i="2"/>
  <c r="M2205" i="2"/>
  <c r="N2205" i="2"/>
  <c r="O2205" i="2"/>
  <c r="P2205" i="2"/>
  <c r="Y2205" i="2"/>
  <c r="Z2205" i="2"/>
  <c r="AA2205" i="2"/>
  <c r="AC2205" i="2"/>
  <c r="AD2205" i="2"/>
  <c r="AE2205" i="2"/>
  <c r="AF2205" i="2"/>
  <c r="I2206" i="2"/>
  <c r="J2206" i="2"/>
  <c r="K2206" i="2"/>
  <c r="L2206" i="2"/>
  <c r="M2206" i="2"/>
  <c r="N2206" i="2"/>
  <c r="O2206" i="2"/>
  <c r="P2206" i="2"/>
  <c r="Y2206" i="2"/>
  <c r="Z2206" i="2"/>
  <c r="AA2206" i="2"/>
  <c r="AC2206" i="2"/>
  <c r="AD2206" i="2"/>
  <c r="AE2206" i="2"/>
  <c r="AF2206" i="2"/>
  <c r="I2207" i="2"/>
  <c r="J2207" i="2"/>
  <c r="K2207" i="2"/>
  <c r="L2207" i="2"/>
  <c r="M2207" i="2"/>
  <c r="N2207" i="2"/>
  <c r="O2207" i="2"/>
  <c r="P2207" i="2"/>
  <c r="Y2207" i="2"/>
  <c r="Z2207" i="2"/>
  <c r="AA2207" i="2"/>
  <c r="AC2207" i="2"/>
  <c r="AD2207" i="2"/>
  <c r="AE2207" i="2"/>
  <c r="AF2207" i="2"/>
  <c r="I2208" i="2"/>
  <c r="J2208" i="2"/>
  <c r="K2208" i="2"/>
  <c r="L2208" i="2"/>
  <c r="M2208" i="2"/>
  <c r="N2208" i="2"/>
  <c r="O2208" i="2"/>
  <c r="P2208" i="2"/>
  <c r="Y2208" i="2"/>
  <c r="Z2208" i="2"/>
  <c r="AA2208" i="2"/>
  <c r="AC2208" i="2"/>
  <c r="AD2208" i="2"/>
  <c r="AE2208" i="2"/>
  <c r="AF2208" i="2"/>
  <c r="I2209" i="2"/>
  <c r="J2209" i="2"/>
  <c r="K2209" i="2"/>
  <c r="L2209" i="2"/>
  <c r="M2209" i="2"/>
  <c r="N2209" i="2"/>
  <c r="O2209" i="2"/>
  <c r="P2209" i="2"/>
  <c r="Y2209" i="2"/>
  <c r="Z2209" i="2"/>
  <c r="AA2209" i="2"/>
  <c r="AC2209" i="2"/>
  <c r="AD2209" i="2"/>
  <c r="AE2209" i="2"/>
  <c r="AF2209" i="2"/>
  <c r="I2210" i="2"/>
  <c r="J2210" i="2"/>
  <c r="K2210" i="2"/>
  <c r="L2210" i="2"/>
  <c r="M2210" i="2"/>
  <c r="N2210" i="2"/>
  <c r="O2210" i="2"/>
  <c r="P2210" i="2"/>
  <c r="Y2210" i="2"/>
  <c r="Z2210" i="2"/>
  <c r="AA2210" i="2"/>
  <c r="AC2210" i="2"/>
  <c r="AD2210" i="2"/>
  <c r="AE2210" i="2"/>
  <c r="AF2210" i="2"/>
  <c r="I2211" i="2"/>
  <c r="J2211" i="2"/>
  <c r="K2211" i="2"/>
  <c r="L2211" i="2"/>
  <c r="M2211" i="2"/>
  <c r="N2211" i="2"/>
  <c r="O2211" i="2"/>
  <c r="P2211" i="2"/>
  <c r="Y2211" i="2"/>
  <c r="Z2211" i="2"/>
  <c r="AA2211" i="2"/>
  <c r="AC2211" i="2"/>
  <c r="AD2211" i="2"/>
  <c r="AE2211" i="2"/>
  <c r="AF2211" i="2"/>
  <c r="I2212" i="2"/>
  <c r="J2212" i="2"/>
  <c r="K2212" i="2"/>
  <c r="L2212" i="2"/>
  <c r="M2212" i="2"/>
  <c r="N2212" i="2"/>
  <c r="O2212" i="2"/>
  <c r="P2212" i="2"/>
  <c r="Y2212" i="2"/>
  <c r="Z2212" i="2"/>
  <c r="AA2212" i="2"/>
  <c r="AC2212" i="2"/>
  <c r="AD2212" i="2"/>
  <c r="AE2212" i="2"/>
  <c r="AF2212" i="2"/>
  <c r="I2213" i="2"/>
  <c r="J2213" i="2"/>
  <c r="K2213" i="2"/>
  <c r="L2213" i="2"/>
  <c r="M2213" i="2"/>
  <c r="N2213" i="2"/>
  <c r="O2213" i="2"/>
  <c r="P2213" i="2"/>
  <c r="Y2213" i="2"/>
  <c r="Z2213" i="2"/>
  <c r="AA2213" i="2"/>
  <c r="AC2213" i="2"/>
  <c r="AD2213" i="2"/>
  <c r="AE2213" i="2"/>
  <c r="AF2213" i="2"/>
  <c r="I2214" i="2"/>
  <c r="J2214" i="2"/>
  <c r="K2214" i="2"/>
  <c r="L2214" i="2"/>
  <c r="M2214" i="2"/>
  <c r="N2214" i="2"/>
  <c r="O2214" i="2"/>
  <c r="P2214" i="2"/>
  <c r="Y2214" i="2"/>
  <c r="Z2214" i="2"/>
  <c r="AA2214" i="2"/>
  <c r="AC2214" i="2"/>
  <c r="AD2214" i="2"/>
  <c r="AE2214" i="2"/>
  <c r="AF2214" i="2"/>
  <c r="I2215" i="2"/>
  <c r="J2215" i="2"/>
  <c r="K2215" i="2"/>
  <c r="L2215" i="2"/>
  <c r="M2215" i="2"/>
  <c r="N2215" i="2"/>
  <c r="O2215" i="2"/>
  <c r="P2215" i="2"/>
  <c r="Y2215" i="2"/>
  <c r="Z2215" i="2"/>
  <c r="AA2215" i="2"/>
  <c r="AC2215" i="2"/>
  <c r="AD2215" i="2"/>
  <c r="AE2215" i="2"/>
  <c r="AF2215" i="2"/>
  <c r="I2216" i="2"/>
  <c r="J2216" i="2"/>
  <c r="K2216" i="2"/>
  <c r="L2216" i="2"/>
  <c r="M2216" i="2"/>
  <c r="N2216" i="2"/>
  <c r="O2216" i="2"/>
  <c r="P2216" i="2"/>
  <c r="Y2216" i="2"/>
  <c r="Z2216" i="2"/>
  <c r="AA2216" i="2"/>
  <c r="AC2216" i="2"/>
  <c r="AD2216" i="2"/>
  <c r="AE2216" i="2"/>
  <c r="AF2216" i="2"/>
  <c r="I2217" i="2"/>
  <c r="J2217" i="2"/>
  <c r="K2217" i="2"/>
  <c r="L2217" i="2"/>
  <c r="M2217" i="2"/>
  <c r="N2217" i="2"/>
  <c r="O2217" i="2"/>
  <c r="P2217" i="2"/>
  <c r="Y2217" i="2"/>
  <c r="Z2217" i="2"/>
  <c r="AA2217" i="2"/>
  <c r="AC2217" i="2"/>
  <c r="AD2217" i="2"/>
  <c r="AE2217" i="2"/>
  <c r="AF2217" i="2"/>
  <c r="I2218" i="2"/>
  <c r="J2218" i="2"/>
  <c r="K2218" i="2"/>
  <c r="L2218" i="2"/>
  <c r="M2218" i="2"/>
  <c r="N2218" i="2"/>
  <c r="O2218" i="2"/>
  <c r="P2218" i="2"/>
  <c r="Y2218" i="2"/>
  <c r="Z2218" i="2"/>
  <c r="AA2218" i="2"/>
  <c r="AC2218" i="2"/>
  <c r="AD2218" i="2"/>
  <c r="AE2218" i="2"/>
  <c r="AF2218" i="2"/>
  <c r="I2219" i="2"/>
  <c r="J2219" i="2"/>
  <c r="K2219" i="2"/>
  <c r="L2219" i="2"/>
  <c r="M2219" i="2"/>
  <c r="N2219" i="2"/>
  <c r="O2219" i="2"/>
  <c r="P2219" i="2"/>
  <c r="Y2219" i="2"/>
  <c r="Z2219" i="2"/>
  <c r="AA2219" i="2"/>
  <c r="AC2219" i="2"/>
  <c r="AD2219" i="2"/>
  <c r="AE2219" i="2"/>
  <c r="AF2219" i="2"/>
  <c r="I2220" i="2"/>
  <c r="J2220" i="2"/>
  <c r="K2220" i="2"/>
  <c r="L2220" i="2"/>
  <c r="M2220" i="2"/>
  <c r="N2220" i="2"/>
  <c r="O2220" i="2"/>
  <c r="P2220" i="2"/>
  <c r="Y2220" i="2"/>
  <c r="Z2220" i="2"/>
  <c r="AA2220" i="2"/>
  <c r="AC2220" i="2"/>
  <c r="AD2220" i="2"/>
  <c r="AE2220" i="2"/>
  <c r="AF2220" i="2"/>
  <c r="I2221" i="2"/>
  <c r="J2221" i="2"/>
  <c r="K2221" i="2"/>
  <c r="L2221" i="2"/>
  <c r="M2221" i="2"/>
  <c r="N2221" i="2"/>
  <c r="O2221" i="2"/>
  <c r="P2221" i="2"/>
  <c r="Y2221" i="2"/>
  <c r="Z2221" i="2"/>
  <c r="AA2221" i="2"/>
  <c r="AC2221" i="2"/>
  <c r="AD2221" i="2"/>
  <c r="AE2221" i="2"/>
  <c r="AF2221" i="2"/>
  <c r="I2222" i="2"/>
  <c r="J2222" i="2"/>
  <c r="K2222" i="2"/>
  <c r="L2222" i="2"/>
  <c r="M2222" i="2"/>
  <c r="N2222" i="2"/>
  <c r="O2222" i="2"/>
  <c r="P2222" i="2"/>
  <c r="Y2222" i="2"/>
  <c r="Z2222" i="2"/>
  <c r="AA2222" i="2"/>
  <c r="AC2222" i="2"/>
  <c r="AD2222" i="2"/>
  <c r="AE2222" i="2"/>
  <c r="AF2222" i="2"/>
  <c r="I2223" i="2"/>
  <c r="J2223" i="2"/>
  <c r="K2223" i="2"/>
  <c r="L2223" i="2"/>
  <c r="M2223" i="2"/>
  <c r="N2223" i="2"/>
  <c r="O2223" i="2"/>
  <c r="P2223" i="2"/>
  <c r="Y2223" i="2"/>
  <c r="Z2223" i="2"/>
  <c r="AA2223" i="2"/>
  <c r="AC2223" i="2"/>
  <c r="AD2223" i="2"/>
  <c r="AE2223" i="2"/>
  <c r="AF2223" i="2"/>
  <c r="I2224" i="2"/>
  <c r="J2224" i="2"/>
  <c r="K2224" i="2"/>
  <c r="L2224" i="2"/>
  <c r="M2224" i="2"/>
  <c r="N2224" i="2"/>
  <c r="O2224" i="2"/>
  <c r="P2224" i="2"/>
  <c r="Y2224" i="2"/>
  <c r="Z2224" i="2"/>
  <c r="AA2224" i="2"/>
  <c r="AC2224" i="2"/>
  <c r="AD2224" i="2"/>
  <c r="AE2224" i="2"/>
  <c r="AF2224" i="2"/>
  <c r="I2225" i="2"/>
  <c r="J2225" i="2"/>
  <c r="K2225" i="2"/>
  <c r="L2225" i="2"/>
  <c r="M2225" i="2"/>
  <c r="N2225" i="2"/>
  <c r="O2225" i="2"/>
  <c r="P2225" i="2"/>
  <c r="Y2225" i="2"/>
  <c r="Z2225" i="2"/>
  <c r="AA2225" i="2"/>
  <c r="AC2225" i="2"/>
  <c r="AD2225" i="2"/>
  <c r="AE2225" i="2"/>
  <c r="AF2225" i="2"/>
  <c r="I2226" i="2"/>
  <c r="J2226" i="2"/>
  <c r="K2226" i="2"/>
  <c r="L2226" i="2"/>
  <c r="M2226" i="2"/>
  <c r="N2226" i="2"/>
  <c r="O2226" i="2"/>
  <c r="P2226" i="2"/>
  <c r="Y2226" i="2"/>
  <c r="Z2226" i="2"/>
  <c r="AA2226" i="2"/>
  <c r="AC2226" i="2"/>
  <c r="AD2226" i="2"/>
  <c r="AE2226" i="2"/>
  <c r="AF2226" i="2"/>
  <c r="I2227" i="2"/>
  <c r="J2227" i="2"/>
  <c r="K2227" i="2"/>
  <c r="L2227" i="2"/>
  <c r="M2227" i="2"/>
  <c r="N2227" i="2"/>
  <c r="O2227" i="2"/>
  <c r="P2227" i="2"/>
  <c r="Y2227" i="2"/>
  <c r="Z2227" i="2"/>
  <c r="AA2227" i="2"/>
  <c r="AC2227" i="2"/>
  <c r="AD2227" i="2"/>
  <c r="AE2227" i="2"/>
  <c r="AF2227" i="2"/>
  <c r="I2228" i="2"/>
  <c r="J2228" i="2"/>
  <c r="K2228" i="2"/>
  <c r="L2228" i="2"/>
  <c r="M2228" i="2"/>
  <c r="N2228" i="2"/>
  <c r="O2228" i="2"/>
  <c r="P2228" i="2"/>
  <c r="Y2228" i="2"/>
  <c r="Z2228" i="2"/>
  <c r="AA2228" i="2"/>
  <c r="AC2228" i="2"/>
  <c r="AD2228" i="2"/>
  <c r="AE2228" i="2"/>
  <c r="AF2228" i="2"/>
  <c r="I2229" i="2"/>
  <c r="J2229" i="2"/>
  <c r="K2229" i="2"/>
  <c r="L2229" i="2"/>
  <c r="M2229" i="2"/>
  <c r="N2229" i="2"/>
  <c r="O2229" i="2"/>
  <c r="P2229" i="2"/>
  <c r="Y2229" i="2"/>
  <c r="Z2229" i="2"/>
  <c r="AA2229" i="2"/>
  <c r="AC2229" i="2"/>
  <c r="AD2229" i="2"/>
  <c r="AE2229" i="2"/>
  <c r="AF2229" i="2"/>
  <c r="I2230" i="2"/>
  <c r="J2230" i="2"/>
  <c r="K2230" i="2"/>
  <c r="L2230" i="2"/>
  <c r="M2230" i="2"/>
  <c r="N2230" i="2"/>
  <c r="O2230" i="2"/>
  <c r="P2230" i="2"/>
  <c r="Y2230" i="2"/>
  <c r="Z2230" i="2"/>
  <c r="AA2230" i="2"/>
  <c r="AC2230" i="2"/>
  <c r="AD2230" i="2"/>
  <c r="AE2230" i="2"/>
  <c r="AF2230" i="2"/>
  <c r="I2231" i="2"/>
  <c r="J2231" i="2"/>
  <c r="K2231" i="2"/>
  <c r="L2231" i="2"/>
  <c r="M2231" i="2"/>
  <c r="N2231" i="2"/>
  <c r="O2231" i="2"/>
  <c r="P2231" i="2"/>
  <c r="Y2231" i="2"/>
  <c r="Z2231" i="2"/>
  <c r="AA2231" i="2"/>
  <c r="AC2231" i="2"/>
  <c r="AD2231" i="2"/>
  <c r="AE2231" i="2"/>
  <c r="AF2231" i="2"/>
  <c r="I2232" i="2"/>
  <c r="J2232" i="2"/>
  <c r="K2232" i="2"/>
  <c r="L2232" i="2"/>
  <c r="M2232" i="2"/>
  <c r="N2232" i="2"/>
  <c r="O2232" i="2"/>
  <c r="P2232" i="2"/>
  <c r="Y2232" i="2"/>
  <c r="Z2232" i="2"/>
  <c r="AA2232" i="2"/>
  <c r="AC2232" i="2"/>
  <c r="AD2232" i="2"/>
  <c r="AE2232" i="2"/>
  <c r="AF2232" i="2"/>
  <c r="I2233" i="2"/>
  <c r="J2233" i="2"/>
  <c r="K2233" i="2"/>
  <c r="L2233" i="2"/>
  <c r="M2233" i="2"/>
  <c r="N2233" i="2"/>
  <c r="O2233" i="2"/>
  <c r="P2233" i="2"/>
  <c r="Y2233" i="2"/>
  <c r="Z2233" i="2"/>
  <c r="AA2233" i="2"/>
  <c r="AC2233" i="2"/>
  <c r="AD2233" i="2"/>
  <c r="AE2233" i="2"/>
  <c r="AF2233" i="2"/>
  <c r="I2234" i="2"/>
  <c r="J2234" i="2"/>
  <c r="K2234" i="2"/>
  <c r="L2234" i="2"/>
  <c r="M2234" i="2"/>
  <c r="N2234" i="2"/>
  <c r="O2234" i="2"/>
  <c r="P2234" i="2"/>
  <c r="Y2234" i="2"/>
  <c r="Z2234" i="2"/>
  <c r="AA2234" i="2"/>
  <c r="AC2234" i="2"/>
  <c r="AD2234" i="2"/>
  <c r="AE2234" i="2"/>
  <c r="AF2234" i="2"/>
  <c r="I2235" i="2"/>
  <c r="J2235" i="2"/>
  <c r="K2235" i="2"/>
  <c r="L2235" i="2"/>
  <c r="M2235" i="2"/>
  <c r="N2235" i="2"/>
  <c r="O2235" i="2"/>
  <c r="P2235" i="2"/>
  <c r="Y2235" i="2"/>
  <c r="Z2235" i="2"/>
  <c r="AA2235" i="2"/>
  <c r="AC2235" i="2"/>
  <c r="AD2235" i="2"/>
  <c r="AE2235" i="2"/>
  <c r="AF2235" i="2"/>
  <c r="I2236" i="2"/>
  <c r="J2236" i="2"/>
  <c r="K2236" i="2"/>
  <c r="L2236" i="2"/>
  <c r="M2236" i="2"/>
  <c r="N2236" i="2"/>
  <c r="O2236" i="2"/>
  <c r="P2236" i="2"/>
  <c r="Y2236" i="2"/>
  <c r="Z2236" i="2"/>
  <c r="AA2236" i="2"/>
  <c r="AC2236" i="2"/>
  <c r="AD2236" i="2"/>
  <c r="AE2236" i="2"/>
  <c r="AF2236" i="2"/>
  <c r="I2237" i="2"/>
  <c r="J2237" i="2"/>
  <c r="K2237" i="2"/>
  <c r="L2237" i="2"/>
  <c r="M2237" i="2"/>
  <c r="N2237" i="2"/>
  <c r="O2237" i="2"/>
  <c r="P2237" i="2"/>
  <c r="Y2237" i="2"/>
  <c r="Z2237" i="2"/>
  <c r="AA2237" i="2"/>
  <c r="AC2237" i="2"/>
  <c r="AD2237" i="2"/>
  <c r="AE2237" i="2"/>
  <c r="AF2237" i="2"/>
  <c r="I2238" i="2"/>
  <c r="J2238" i="2"/>
  <c r="K2238" i="2"/>
  <c r="L2238" i="2"/>
  <c r="M2238" i="2"/>
  <c r="N2238" i="2"/>
  <c r="O2238" i="2"/>
  <c r="P2238" i="2"/>
  <c r="Y2238" i="2"/>
  <c r="Z2238" i="2"/>
  <c r="AA2238" i="2"/>
  <c r="AC2238" i="2"/>
  <c r="AD2238" i="2"/>
  <c r="AE2238" i="2"/>
  <c r="AF2238" i="2"/>
  <c r="I2239" i="2"/>
  <c r="J2239" i="2"/>
  <c r="K2239" i="2"/>
  <c r="L2239" i="2"/>
  <c r="M2239" i="2"/>
  <c r="N2239" i="2"/>
  <c r="O2239" i="2"/>
  <c r="P2239" i="2"/>
  <c r="Y2239" i="2"/>
  <c r="Z2239" i="2"/>
  <c r="AA2239" i="2"/>
  <c r="AC2239" i="2"/>
  <c r="AD2239" i="2"/>
  <c r="AE2239" i="2"/>
  <c r="AF2239" i="2"/>
  <c r="I2240" i="2"/>
  <c r="J2240" i="2"/>
  <c r="K2240" i="2"/>
  <c r="L2240" i="2"/>
  <c r="M2240" i="2"/>
  <c r="N2240" i="2"/>
  <c r="O2240" i="2"/>
  <c r="P2240" i="2"/>
  <c r="Y2240" i="2"/>
  <c r="Z2240" i="2"/>
  <c r="AA2240" i="2"/>
  <c r="AC2240" i="2"/>
  <c r="AD2240" i="2"/>
  <c r="AE2240" i="2"/>
  <c r="AF2240" i="2"/>
  <c r="I2241" i="2"/>
  <c r="J2241" i="2"/>
  <c r="K2241" i="2"/>
  <c r="L2241" i="2"/>
  <c r="M2241" i="2"/>
  <c r="N2241" i="2"/>
  <c r="O2241" i="2"/>
  <c r="P2241" i="2"/>
  <c r="Y2241" i="2"/>
  <c r="Z2241" i="2"/>
  <c r="AA2241" i="2"/>
  <c r="AC2241" i="2"/>
  <c r="AD2241" i="2"/>
  <c r="AE2241" i="2"/>
  <c r="AF2241" i="2"/>
  <c r="I2242" i="2"/>
  <c r="J2242" i="2"/>
  <c r="K2242" i="2"/>
  <c r="L2242" i="2"/>
  <c r="M2242" i="2"/>
  <c r="N2242" i="2"/>
  <c r="O2242" i="2"/>
  <c r="P2242" i="2"/>
  <c r="Y2242" i="2"/>
  <c r="Z2242" i="2"/>
  <c r="AA2242" i="2"/>
  <c r="AC2242" i="2"/>
  <c r="AD2242" i="2"/>
  <c r="AE2242" i="2"/>
  <c r="AF2242" i="2"/>
  <c r="I2243" i="2"/>
  <c r="J2243" i="2"/>
  <c r="K2243" i="2"/>
  <c r="L2243" i="2"/>
  <c r="M2243" i="2"/>
  <c r="N2243" i="2"/>
  <c r="O2243" i="2"/>
  <c r="P2243" i="2"/>
  <c r="Y2243" i="2"/>
  <c r="Z2243" i="2"/>
  <c r="AA2243" i="2"/>
  <c r="AC2243" i="2"/>
  <c r="AD2243" i="2"/>
  <c r="AE2243" i="2"/>
  <c r="AF2243" i="2"/>
  <c r="I2244" i="2"/>
  <c r="J2244" i="2"/>
  <c r="K2244" i="2"/>
  <c r="L2244" i="2"/>
  <c r="M2244" i="2"/>
  <c r="N2244" i="2"/>
  <c r="O2244" i="2"/>
  <c r="P2244" i="2"/>
  <c r="Y2244" i="2"/>
  <c r="Z2244" i="2"/>
  <c r="AA2244" i="2"/>
  <c r="AC2244" i="2"/>
  <c r="AD2244" i="2"/>
  <c r="AE2244" i="2"/>
  <c r="AF2244" i="2"/>
  <c r="I2245" i="2"/>
  <c r="J2245" i="2"/>
  <c r="K2245" i="2"/>
  <c r="L2245" i="2"/>
  <c r="M2245" i="2"/>
  <c r="N2245" i="2"/>
  <c r="O2245" i="2"/>
  <c r="P2245" i="2"/>
  <c r="Y2245" i="2"/>
  <c r="Z2245" i="2"/>
  <c r="AA2245" i="2"/>
  <c r="AC2245" i="2"/>
  <c r="AD2245" i="2"/>
  <c r="AE2245" i="2"/>
  <c r="AF2245" i="2"/>
  <c r="I2246" i="2"/>
  <c r="J2246" i="2"/>
  <c r="K2246" i="2"/>
  <c r="L2246" i="2"/>
  <c r="M2246" i="2"/>
  <c r="N2246" i="2"/>
  <c r="O2246" i="2"/>
  <c r="P2246" i="2"/>
  <c r="Y2246" i="2"/>
  <c r="Z2246" i="2"/>
  <c r="AA2246" i="2"/>
  <c r="AC2246" i="2"/>
  <c r="AD2246" i="2"/>
  <c r="AE2246" i="2"/>
  <c r="AF2246" i="2"/>
  <c r="I2247" i="2"/>
  <c r="J2247" i="2"/>
  <c r="K2247" i="2"/>
  <c r="L2247" i="2"/>
  <c r="M2247" i="2"/>
  <c r="N2247" i="2"/>
  <c r="O2247" i="2"/>
  <c r="P2247" i="2"/>
  <c r="Y2247" i="2"/>
  <c r="Z2247" i="2"/>
  <c r="AA2247" i="2"/>
  <c r="AC2247" i="2"/>
  <c r="AD2247" i="2"/>
  <c r="AE2247" i="2"/>
  <c r="AF2247" i="2"/>
  <c r="I2248" i="2"/>
  <c r="J2248" i="2"/>
  <c r="K2248" i="2"/>
  <c r="L2248" i="2"/>
  <c r="M2248" i="2"/>
  <c r="N2248" i="2"/>
  <c r="O2248" i="2"/>
  <c r="P2248" i="2"/>
  <c r="Y2248" i="2"/>
  <c r="Z2248" i="2"/>
  <c r="AA2248" i="2"/>
  <c r="AC2248" i="2"/>
  <c r="AD2248" i="2"/>
  <c r="AE2248" i="2"/>
  <c r="AF2248" i="2"/>
  <c r="I2249" i="2"/>
  <c r="J2249" i="2"/>
  <c r="K2249" i="2"/>
  <c r="L2249" i="2"/>
  <c r="M2249" i="2"/>
  <c r="N2249" i="2"/>
  <c r="O2249" i="2"/>
  <c r="P2249" i="2"/>
  <c r="Y2249" i="2"/>
  <c r="Z2249" i="2"/>
  <c r="AA2249" i="2"/>
  <c r="AC2249" i="2"/>
  <c r="AD2249" i="2"/>
  <c r="AE2249" i="2"/>
  <c r="AF2249" i="2"/>
  <c r="I2250" i="2"/>
  <c r="J2250" i="2"/>
  <c r="K2250" i="2"/>
  <c r="L2250" i="2"/>
  <c r="M2250" i="2"/>
  <c r="N2250" i="2"/>
  <c r="O2250" i="2"/>
  <c r="P2250" i="2"/>
  <c r="Y2250" i="2"/>
  <c r="Z2250" i="2"/>
  <c r="AA2250" i="2"/>
  <c r="AC2250" i="2"/>
  <c r="AD2250" i="2"/>
  <c r="AE2250" i="2"/>
  <c r="AF2250" i="2"/>
  <c r="I2251" i="2"/>
  <c r="J2251" i="2"/>
  <c r="K2251" i="2"/>
  <c r="L2251" i="2"/>
  <c r="M2251" i="2"/>
  <c r="N2251" i="2"/>
  <c r="O2251" i="2"/>
  <c r="P2251" i="2"/>
  <c r="Y2251" i="2"/>
  <c r="Z2251" i="2"/>
  <c r="AA2251" i="2"/>
  <c r="AC2251" i="2"/>
  <c r="AD2251" i="2"/>
  <c r="AE2251" i="2"/>
  <c r="AF2251" i="2"/>
  <c r="I2252" i="2"/>
  <c r="J2252" i="2"/>
  <c r="K2252" i="2"/>
  <c r="L2252" i="2"/>
  <c r="M2252" i="2"/>
  <c r="N2252" i="2"/>
  <c r="O2252" i="2"/>
  <c r="P2252" i="2"/>
  <c r="Y2252" i="2"/>
  <c r="Z2252" i="2"/>
  <c r="AA2252" i="2"/>
  <c r="AC2252" i="2"/>
  <c r="AD2252" i="2"/>
  <c r="AE2252" i="2"/>
  <c r="AF2252" i="2"/>
  <c r="I2253" i="2"/>
  <c r="J2253" i="2"/>
  <c r="K2253" i="2"/>
  <c r="L2253" i="2"/>
  <c r="M2253" i="2"/>
  <c r="N2253" i="2"/>
  <c r="O2253" i="2"/>
  <c r="P2253" i="2"/>
  <c r="Y2253" i="2"/>
  <c r="Z2253" i="2"/>
  <c r="AA2253" i="2"/>
  <c r="AC2253" i="2"/>
  <c r="AD2253" i="2"/>
  <c r="AE2253" i="2"/>
  <c r="AF2253" i="2"/>
  <c r="I2254" i="2"/>
  <c r="J2254" i="2"/>
  <c r="K2254" i="2"/>
  <c r="L2254" i="2"/>
  <c r="M2254" i="2"/>
  <c r="N2254" i="2"/>
  <c r="O2254" i="2"/>
  <c r="P2254" i="2"/>
  <c r="Y2254" i="2"/>
  <c r="Z2254" i="2"/>
  <c r="AA2254" i="2"/>
  <c r="AC2254" i="2"/>
  <c r="AD2254" i="2"/>
  <c r="AE2254" i="2"/>
  <c r="AF2254" i="2"/>
  <c r="I2255" i="2"/>
  <c r="J2255" i="2"/>
  <c r="K2255" i="2"/>
  <c r="L2255" i="2"/>
  <c r="M2255" i="2"/>
  <c r="N2255" i="2"/>
  <c r="O2255" i="2"/>
  <c r="P2255" i="2"/>
  <c r="Y2255" i="2"/>
  <c r="Z2255" i="2"/>
  <c r="AA2255" i="2"/>
  <c r="AC2255" i="2"/>
  <c r="AD2255" i="2"/>
  <c r="AE2255" i="2"/>
  <c r="AF2255" i="2"/>
  <c r="I2256" i="2"/>
  <c r="J2256" i="2"/>
  <c r="K2256" i="2"/>
  <c r="L2256" i="2"/>
  <c r="M2256" i="2"/>
  <c r="N2256" i="2"/>
  <c r="O2256" i="2"/>
  <c r="P2256" i="2"/>
  <c r="Y2256" i="2"/>
  <c r="Z2256" i="2"/>
  <c r="AA2256" i="2"/>
  <c r="AC2256" i="2"/>
  <c r="AD2256" i="2"/>
  <c r="AE2256" i="2"/>
  <c r="AF2256" i="2"/>
  <c r="I2257" i="2"/>
  <c r="J2257" i="2"/>
  <c r="K2257" i="2"/>
  <c r="L2257" i="2"/>
  <c r="M2257" i="2"/>
  <c r="N2257" i="2"/>
  <c r="O2257" i="2"/>
  <c r="P2257" i="2"/>
  <c r="Y2257" i="2"/>
  <c r="Z2257" i="2"/>
  <c r="AA2257" i="2"/>
  <c r="AC2257" i="2"/>
  <c r="AD2257" i="2"/>
  <c r="AE2257" i="2"/>
  <c r="AF2257" i="2"/>
  <c r="I2258" i="2"/>
  <c r="J2258" i="2"/>
  <c r="K2258" i="2"/>
  <c r="L2258" i="2"/>
  <c r="M2258" i="2"/>
  <c r="N2258" i="2"/>
  <c r="O2258" i="2"/>
  <c r="P2258" i="2"/>
  <c r="Y2258" i="2"/>
  <c r="Z2258" i="2"/>
  <c r="AA2258" i="2"/>
  <c r="AC2258" i="2"/>
  <c r="AD2258" i="2"/>
  <c r="AE2258" i="2"/>
  <c r="AF2258" i="2"/>
  <c r="I2259" i="2"/>
  <c r="J2259" i="2"/>
  <c r="K2259" i="2"/>
  <c r="L2259" i="2"/>
  <c r="M2259" i="2"/>
  <c r="N2259" i="2"/>
  <c r="O2259" i="2"/>
  <c r="P2259" i="2"/>
  <c r="Y2259" i="2"/>
  <c r="Z2259" i="2"/>
  <c r="AA2259" i="2"/>
  <c r="AC2259" i="2"/>
  <c r="AD2259" i="2"/>
  <c r="AE2259" i="2"/>
  <c r="AF2259" i="2"/>
  <c r="I2260" i="2"/>
  <c r="J2260" i="2"/>
  <c r="K2260" i="2"/>
  <c r="L2260" i="2"/>
  <c r="M2260" i="2"/>
  <c r="N2260" i="2"/>
  <c r="O2260" i="2"/>
  <c r="P2260" i="2"/>
  <c r="Y2260" i="2"/>
  <c r="Z2260" i="2"/>
  <c r="AA2260" i="2"/>
  <c r="AC2260" i="2"/>
  <c r="AD2260" i="2"/>
  <c r="AE2260" i="2"/>
  <c r="AF2260" i="2"/>
  <c r="I2261" i="2"/>
  <c r="J2261" i="2"/>
  <c r="K2261" i="2"/>
  <c r="L2261" i="2"/>
  <c r="M2261" i="2"/>
  <c r="N2261" i="2"/>
  <c r="O2261" i="2"/>
  <c r="P2261" i="2"/>
  <c r="Y2261" i="2"/>
  <c r="Z2261" i="2"/>
  <c r="AA2261" i="2"/>
  <c r="AC2261" i="2"/>
  <c r="AD2261" i="2"/>
  <c r="AE2261" i="2"/>
  <c r="AF2261" i="2"/>
  <c r="I2262" i="2"/>
  <c r="J2262" i="2"/>
  <c r="K2262" i="2"/>
  <c r="L2262" i="2"/>
  <c r="M2262" i="2"/>
  <c r="N2262" i="2"/>
  <c r="O2262" i="2"/>
  <c r="P2262" i="2"/>
  <c r="Y2262" i="2"/>
  <c r="Z2262" i="2"/>
  <c r="AA2262" i="2"/>
  <c r="AC2262" i="2"/>
  <c r="AD2262" i="2"/>
  <c r="AE2262" i="2"/>
  <c r="AF2262" i="2"/>
  <c r="I2263" i="2"/>
  <c r="J2263" i="2"/>
  <c r="K2263" i="2"/>
  <c r="L2263" i="2"/>
  <c r="M2263" i="2"/>
  <c r="N2263" i="2"/>
  <c r="O2263" i="2"/>
  <c r="P2263" i="2"/>
  <c r="Y2263" i="2"/>
  <c r="Z2263" i="2"/>
  <c r="AA2263" i="2"/>
  <c r="AC2263" i="2"/>
  <c r="AD2263" i="2"/>
  <c r="AE2263" i="2"/>
  <c r="AF2263" i="2"/>
  <c r="I2264" i="2"/>
  <c r="J2264" i="2"/>
  <c r="K2264" i="2"/>
  <c r="L2264" i="2"/>
  <c r="M2264" i="2"/>
  <c r="N2264" i="2"/>
  <c r="O2264" i="2"/>
  <c r="P2264" i="2"/>
  <c r="Y2264" i="2"/>
  <c r="Z2264" i="2"/>
  <c r="AA2264" i="2"/>
  <c r="AC2264" i="2"/>
  <c r="AD2264" i="2"/>
  <c r="AE2264" i="2"/>
  <c r="AF2264" i="2"/>
  <c r="I2265" i="2"/>
  <c r="J2265" i="2"/>
  <c r="K2265" i="2"/>
  <c r="L2265" i="2"/>
  <c r="M2265" i="2"/>
  <c r="N2265" i="2"/>
  <c r="O2265" i="2"/>
  <c r="P2265" i="2"/>
  <c r="Y2265" i="2"/>
  <c r="Z2265" i="2"/>
  <c r="AA2265" i="2"/>
  <c r="AC2265" i="2"/>
  <c r="AD2265" i="2"/>
  <c r="AE2265" i="2"/>
  <c r="AF2265" i="2"/>
  <c r="I2266" i="2"/>
  <c r="J2266" i="2"/>
  <c r="K2266" i="2"/>
  <c r="L2266" i="2"/>
  <c r="M2266" i="2"/>
  <c r="N2266" i="2"/>
  <c r="O2266" i="2"/>
  <c r="P2266" i="2"/>
  <c r="Y2266" i="2"/>
  <c r="Z2266" i="2"/>
  <c r="AA2266" i="2"/>
  <c r="AC2266" i="2"/>
  <c r="AD2266" i="2"/>
  <c r="AE2266" i="2"/>
  <c r="AF2266" i="2"/>
  <c r="I2267" i="2"/>
  <c r="J2267" i="2"/>
  <c r="K2267" i="2"/>
  <c r="L2267" i="2"/>
  <c r="M2267" i="2"/>
  <c r="N2267" i="2"/>
  <c r="O2267" i="2"/>
  <c r="P2267" i="2"/>
  <c r="Y2267" i="2"/>
  <c r="Z2267" i="2"/>
  <c r="AA2267" i="2"/>
  <c r="AC2267" i="2"/>
  <c r="AD2267" i="2"/>
  <c r="AE2267" i="2"/>
  <c r="AF2267" i="2"/>
  <c r="I2268" i="2"/>
  <c r="J2268" i="2"/>
  <c r="K2268" i="2"/>
  <c r="L2268" i="2"/>
  <c r="M2268" i="2"/>
  <c r="N2268" i="2"/>
  <c r="O2268" i="2"/>
  <c r="P2268" i="2"/>
  <c r="Y2268" i="2"/>
  <c r="Z2268" i="2"/>
  <c r="AA2268" i="2"/>
  <c r="AC2268" i="2"/>
  <c r="AD2268" i="2"/>
  <c r="AE2268" i="2"/>
  <c r="AF2268" i="2"/>
  <c r="I2269" i="2"/>
  <c r="J2269" i="2"/>
  <c r="K2269" i="2"/>
  <c r="L2269" i="2"/>
  <c r="M2269" i="2"/>
  <c r="N2269" i="2"/>
  <c r="O2269" i="2"/>
  <c r="P2269" i="2"/>
  <c r="Y2269" i="2"/>
  <c r="Z2269" i="2"/>
  <c r="AA2269" i="2"/>
  <c r="AC2269" i="2"/>
  <c r="AD2269" i="2"/>
  <c r="AE2269" i="2"/>
  <c r="AF2269" i="2"/>
  <c r="I2270" i="2"/>
  <c r="J2270" i="2"/>
  <c r="K2270" i="2"/>
  <c r="L2270" i="2"/>
  <c r="M2270" i="2"/>
  <c r="N2270" i="2"/>
  <c r="O2270" i="2"/>
  <c r="P2270" i="2"/>
  <c r="Y2270" i="2"/>
  <c r="Z2270" i="2"/>
  <c r="AA2270" i="2"/>
  <c r="AC2270" i="2"/>
  <c r="AD2270" i="2"/>
  <c r="AE2270" i="2"/>
  <c r="AF2270" i="2"/>
  <c r="I2271" i="2"/>
  <c r="J2271" i="2"/>
  <c r="K2271" i="2"/>
  <c r="L2271" i="2"/>
  <c r="M2271" i="2"/>
  <c r="N2271" i="2"/>
  <c r="O2271" i="2"/>
  <c r="P2271" i="2"/>
  <c r="Y2271" i="2"/>
  <c r="Z2271" i="2"/>
  <c r="AA2271" i="2"/>
  <c r="AC2271" i="2"/>
  <c r="AD2271" i="2"/>
  <c r="AE2271" i="2"/>
  <c r="AF2271" i="2"/>
  <c r="I2272" i="2"/>
  <c r="J2272" i="2"/>
  <c r="K2272" i="2"/>
  <c r="L2272" i="2"/>
  <c r="M2272" i="2"/>
  <c r="N2272" i="2"/>
  <c r="O2272" i="2"/>
  <c r="P2272" i="2"/>
  <c r="Y2272" i="2"/>
  <c r="Z2272" i="2"/>
  <c r="AA2272" i="2"/>
  <c r="AC2272" i="2"/>
  <c r="AD2272" i="2"/>
  <c r="AE2272" i="2"/>
  <c r="AF2272" i="2"/>
  <c r="I2273" i="2"/>
  <c r="J2273" i="2"/>
  <c r="K2273" i="2"/>
  <c r="L2273" i="2"/>
  <c r="M2273" i="2"/>
  <c r="N2273" i="2"/>
  <c r="O2273" i="2"/>
  <c r="P2273" i="2"/>
  <c r="Y2273" i="2"/>
  <c r="Z2273" i="2"/>
  <c r="AA2273" i="2"/>
  <c r="AC2273" i="2"/>
  <c r="AD2273" i="2"/>
  <c r="AE2273" i="2"/>
  <c r="AF2273" i="2"/>
  <c r="I2274" i="2"/>
  <c r="J2274" i="2"/>
  <c r="K2274" i="2"/>
  <c r="L2274" i="2"/>
  <c r="M2274" i="2"/>
  <c r="N2274" i="2"/>
  <c r="O2274" i="2"/>
  <c r="P2274" i="2"/>
  <c r="Y2274" i="2"/>
  <c r="Z2274" i="2"/>
  <c r="AA2274" i="2"/>
  <c r="AC2274" i="2"/>
  <c r="AD2274" i="2"/>
  <c r="AE2274" i="2"/>
  <c r="AF2274" i="2"/>
  <c r="I2275" i="2"/>
  <c r="J2275" i="2"/>
  <c r="K2275" i="2"/>
  <c r="L2275" i="2"/>
  <c r="M2275" i="2"/>
  <c r="N2275" i="2"/>
  <c r="O2275" i="2"/>
  <c r="P2275" i="2"/>
  <c r="Y2275" i="2"/>
  <c r="Z2275" i="2"/>
  <c r="AA2275" i="2"/>
  <c r="AC2275" i="2"/>
  <c r="AD2275" i="2"/>
  <c r="AE2275" i="2"/>
  <c r="AF2275" i="2"/>
  <c r="I2276" i="2"/>
  <c r="J2276" i="2"/>
  <c r="K2276" i="2"/>
  <c r="L2276" i="2"/>
  <c r="M2276" i="2"/>
  <c r="N2276" i="2"/>
  <c r="O2276" i="2"/>
  <c r="P2276" i="2"/>
  <c r="Y2276" i="2"/>
  <c r="Z2276" i="2"/>
  <c r="AA2276" i="2"/>
  <c r="AC2276" i="2"/>
  <c r="AD2276" i="2"/>
  <c r="AE2276" i="2"/>
  <c r="AF2276" i="2"/>
  <c r="I2277" i="2"/>
  <c r="J2277" i="2"/>
  <c r="K2277" i="2"/>
  <c r="L2277" i="2"/>
  <c r="M2277" i="2"/>
  <c r="N2277" i="2"/>
  <c r="O2277" i="2"/>
  <c r="P2277" i="2"/>
  <c r="Y2277" i="2"/>
  <c r="Z2277" i="2"/>
  <c r="AA2277" i="2"/>
  <c r="AC2277" i="2"/>
  <c r="AD2277" i="2"/>
  <c r="AE2277" i="2"/>
  <c r="AF2277" i="2"/>
  <c r="I2278" i="2"/>
  <c r="J2278" i="2"/>
  <c r="K2278" i="2"/>
  <c r="L2278" i="2"/>
  <c r="M2278" i="2"/>
  <c r="N2278" i="2"/>
  <c r="O2278" i="2"/>
  <c r="P2278" i="2"/>
  <c r="Y2278" i="2"/>
  <c r="Z2278" i="2"/>
  <c r="AA2278" i="2"/>
  <c r="AC2278" i="2"/>
  <c r="AD2278" i="2"/>
  <c r="AE2278" i="2"/>
  <c r="AF2278" i="2"/>
  <c r="I2279" i="2"/>
  <c r="J2279" i="2"/>
  <c r="K2279" i="2"/>
  <c r="L2279" i="2"/>
  <c r="M2279" i="2"/>
  <c r="N2279" i="2"/>
  <c r="O2279" i="2"/>
  <c r="P2279" i="2"/>
  <c r="Y2279" i="2"/>
  <c r="Z2279" i="2"/>
  <c r="AA2279" i="2"/>
  <c r="AC2279" i="2"/>
  <c r="AD2279" i="2"/>
  <c r="AE2279" i="2"/>
  <c r="AF2279" i="2"/>
  <c r="I2280" i="2"/>
  <c r="J2280" i="2"/>
  <c r="K2280" i="2"/>
  <c r="L2280" i="2"/>
  <c r="M2280" i="2"/>
  <c r="N2280" i="2"/>
  <c r="O2280" i="2"/>
  <c r="P2280" i="2"/>
  <c r="Y2280" i="2"/>
  <c r="Z2280" i="2"/>
  <c r="AA2280" i="2"/>
  <c r="AC2280" i="2"/>
  <c r="AD2280" i="2"/>
  <c r="AE2280" i="2"/>
  <c r="AF2280" i="2"/>
  <c r="I2281" i="2"/>
  <c r="J2281" i="2"/>
  <c r="K2281" i="2"/>
  <c r="L2281" i="2"/>
  <c r="M2281" i="2"/>
  <c r="N2281" i="2"/>
  <c r="O2281" i="2"/>
  <c r="P2281" i="2"/>
  <c r="Y2281" i="2"/>
  <c r="Z2281" i="2"/>
  <c r="AA2281" i="2"/>
  <c r="AC2281" i="2"/>
  <c r="AD2281" i="2"/>
  <c r="AE2281" i="2"/>
  <c r="AF2281" i="2"/>
  <c r="I2282" i="2"/>
  <c r="J2282" i="2"/>
  <c r="K2282" i="2"/>
  <c r="L2282" i="2"/>
  <c r="M2282" i="2"/>
  <c r="N2282" i="2"/>
  <c r="O2282" i="2"/>
  <c r="P2282" i="2"/>
  <c r="Y2282" i="2"/>
  <c r="Z2282" i="2"/>
  <c r="AA2282" i="2"/>
  <c r="AC2282" i="2"/>
  <c r="AD2282" i="2"/>
  <c r="AE2282" i="2"/>
  <c r="AF2282" i="2"/>
  <c r="I2283" i="2"/>
  <c r="J2283" i="2"/>
  <c r="K2283" i="2"/>
  <c r="L2283" i="2"/>
  <c r="M2283" i="2"/>
  <c r="N2283" i="2"/>
  <c r="O2283" i="2"/>
  <c r="P2283" i="2"/>
  <c r="Y2283" i="2"/>
  <c r="Z2283" i="2"/>
  <c r="AA2283" i="2"/>
  <c r="AC2283" i="2"/>
  <c r="AD2283" i="2"/>
  <c r="AE2283" i="2"/>
  <c r="AF2283" i="2"/>
  <c r="I2284" i="2"/>
  <c r="J2284" i="2"/>
  <c r="K2284" i="2"/>
  <c r="L2284" i="2"/>
  <c r="M2284" i="2"/>
  <c r="N2284" i="2"/>
  <c r="O2284" i="2"/>
  <c r="P2284" i="2"/>
  <c r="Y2284" i="2"/>
  <c r="Z2284" i="2"/>
  <c r="AA2284" i="2"/>
  <c r="AC2284" i="2"/>
  <c r="AD2284" i="2"/>
  <c r="AE2284" i="2"/>
  <c r="AF2284" i="2"/>
  <c r="I2285" i="2"/>
  <c r="J2285" i="2"/>
  <c r="K2285" i="2"/>
  <c r="L2285" i="2"/>
  <c r="M2285" i="2"/>
  <c r="N2285" i="2"/>
  <c r="O2285" i="2"/>
  <c r="P2285" i="2"/>
  <c r="Y2285" i="2"/>
  <c r="Z2285" i="2"/>
  <c r="AA2285" i="2"/>
  <c r="AC2285" i="2"/>
  <c r="AD2285" i="2"/>
  <c r="AE2285" i="2"/>
  <c r="AF2285" i="2"/>
  <c r="I2286" i="2"/>
  <c r="J2286" i="2"/>
  <c r="K2286" i="2"/>
  <c r="L2286" i="2"/>
  <c r="M2286" i="2"/>
  <c r="N2286" i="2"/>
  <c r="O2286" i="2"/>
  <c r="P2286" i="2"/>
  <c r="Y2286" i="2"/>
  <c r="Z2286" i="2"/>
  <c r="AA2286" i="2"/>
  <c r="AC2286" i="2"/>
  <c r="AD2286" i="2"/>
  <c r="AE2286" i="2"/>
  <c r="AF2286" i="2"/>
  <c r="I2287" i="2"/>
  <c r="J2287" i="2"/>
  <c r="K2287" i="2"/>
  <c r="L2287" i="2"/>
  <c r="M2287" i="2"/>
  <c r="N2287" i="2"/>
  <c r="O2287" i="2"/>
  <c r="P2287" i="2"/>
  <c r="Y2287" i="2"/>
  <c r="Z2287" i="2"/>
  <c r="AA2287" i="2"/>
  <c r="AC2287" i="2"/>
  <c r="AD2287" i="2"/>
  <c r="AE2287" i="2"/>
  <c r="AF2287" i="2"/>
  <c r="I2288" i="2"/>
  <c r="J2288" i="2"/>
  <c r="K2288" i="2"/>
  <c r="L2288" i="2"/>
  <c r="M2288" i="2"/>
  <c r="N2288" i="2"/>
  <c r="O2288" i="2"/>
  <c r="P2288" i="2"/>
  <c r="Y2288" i="2"/>
  <c r="Z2288" i="2"/>
  <c r="AA2288" i="2"/>
  <c r="AC2288" i="2"/>
  <c r="AD2288" i="2"/>
  <c r="AE2288" i="2"/>
  <c r="AF2288" i="2"/>
  <c r="I2289" i="2"/>
  <c r="J2289" i="2"/>
  <c r="K2289" i="2"/>
  <c r="L2289" i="2"/>
  <c r="M2289" i="2"/>
  <c r="N2289" i="2"/>
  <c r="O2289" i="2"/>
  <c r="P2289" i="2"/>
  <c r="Y2289" i="2"/>
  <c r="Z2289" i="2"/>
  <c r="AA2289" i="2"/>
  <c r="AC2289" i="2"/>
  <c r="AD2289" i="2"/>
  <c r="AE2289" i="2"/>
  <c r="AF2289" i="2"/>
  <c r="I2290" i="2"/>
  <c r="J2290" i="2"/>
  <c r="K2290" i="2"/>
  <c r="L2290" i="2"/>
  <c r="M2290" i="2"/>
  <c r="N2290" i="2"/>
  <c r="O2290" i="2"/>
  <c r="P2290" i="2"/>
  <c r="Y2290" i="2"/>
  <c r="Z2290" i="2"/>
  <c r="AA2290" i="2"/>
  <c r="AC2290" i="2"/>
  <c r="AD2290" i="2"/>
  <c r="AE2290" i="2"/>
  <c r="AF2290" i="2"/>
  <c r="I2291" i="2"/>
  <c r="J2291" i="2"/>
  <c r="K2291" i="2"/>
  <c r="L2291" i="2"/>
  <c r="M2291" i="2"/>
  <c r="N2291" i="2"/>
  <c r="O2291" i="2"/>
  <c r="P2291" i="2"/>
  <c r="Y2291" i="2"/>
  <c r="Z2291" i="2"/>
  <c r="AA2291" i="2"/>
  <c r="AC2291" i="2"/>
  <c r="AD2291" i="2"/>
  <c r="AE2291" i="2"/>
  <c r="AF2291" i="2"/>
  <c r="I2292" i="2"/>
  <c r="J2292" i="2"/>
  <c r="K2292" i="2"/>
  <c r="L2292" i="2"/>
  <c r="M2292" i="2"/>
  <c r="N2292" i="2"/>
  <c r="O2292" i="2"/>
  <c r="P2292" i="2"/>
  <c r="Y2292" i="2"/>
  <c r="Z2292" i="2"/>
  <c r="AA2292" i="2"/>
  <c r="AC2292" i="2"/>
  <c r="AD2292" i="2"/>
  <c r="AE2292" i="2"/>
  <c r="AF2292" i="2"/>
  <c r="I2293" i="2"/>
  <c r="J2293" i="2"/>
  <c r="K2293" i="2"/>
  <c r="L2293" i="2"/>
  <c r="M2293" i="2"/>
  <c r="N2293" i="2"/>
  <c r="O2293" i="2"/>
  <c r="P2293" i="2"/>
  <c r="Y2293" i="2"/>
  <c r="Z2293" i="2"/>
  <c r="AA2293" i="2"/>
  <c r="AC2293" i="2"/>
  <c r="AD2293" i="2"/>
  <c r="AE2293" i="2"/>
  <c r="AF2293" i="2"/>
  <c r="I2294" i="2"/>
  <c r="J2294" i="2"/>
  <c r="K2294" i="2"/>
  <c r="L2294" i="2"/>
  <c r="M2294" i="2"/>
  <c r="N2294" i="2"/>
  <c r="O2294" i="2"/>
  <c r="P2294" i="2"/>
  <c r="Y2294" i="2"/>
  <c r="Z2294" i="2"/>
  <c r="AA2294" i="2"/>
  <c r="AC2294" i="2"/>
  <c r="AD2294" i="2"/>
  <c r="AE2294" i="2"/>
  <c r="AF2294" i="2"/>
  <c r="I2295" i="2"/>
  <c r="J2295" i="2"/>
  <c r="K2295" i="2"/>
  <c r="L2295" i="2"/>
  <c r="M2295" i="2"/>
  <c r="N2295" i="2"/>
  <c r="O2295" i="2"/>
  <c r="P2295" i="2"/>
  <c r="Y2295" i="2"/>
  <c r="Z2295" i="2"/>
  <c r="AA2295" i="2"/>
  <c r="AC2295" i="2"/>
  <c r="AD2295" i="2"/>
  <c r="AE2295" i="2"/>
  <c r="AF2295" i="2"/>
  <c r="I2296" i="2"/>
  <c r="J2296" i="2"/>
  <c r="K2296" i="2"/>
  <c r="L2296" i="2"/>
  <c r="M2296" i="2"/>
  <c r="N2296" i="2"/>
  <c r="O2296" i="2"/>
  <c r="P2296" i="2"/>
  <c r="Y2296" i="2"/>
  <c r="Z2296" i="2"/>
  <c r="AA2296" i="2"/>
  <c r="AC2296" i="2"/>
  <c r="AD2296" i="2"/>
  <c r="AE2296" i="2"/>
  <c r="AF2296" i="2"/>
  <c r="I2297" i="2"/>
  <c r="J2297" i="2"/>
  <c r="K2297" i="2"/>
  <c r="L2297" i="2"/>
  <c r="M2297" i="2"/>
  <c r="N2297" i="2"/>
  <c r="O2297" i="2"/>
  <c r="P2297" i="2"/>
  <c r="Y2297" i="2"/>
  <c r="Z2297" i="2"/>
  <c r="AA2297" i="2"/>
  <c r="AC2297" i="2"/>
  <c r="AD2297" i="2"/>
  <c r="AE2297" i="2"/>
  <c r="AF2297" i="2"/>
  <c r="I2298" i="2"/>
  <c r="J2298" i="2"/>
  <c r="K2298" i="2"/>
  <c r="L2298" i="2"/>
  <c r="M2298" i="2"/>
  <c r="N2298" i="2"/>
  <c r="O2298" i="2"/>
  <c r="P2298" i="2"/>
  <c r="Y2298" i="2"/>
  <c r="Z2298" i="2"/>
  <c r="AA2298" i="2"/>
  <c r="AC2298" i="2"/>
  <c r="AD2298" i="2"/>
  <c r="AE2298" i="2"/>
  <c r="AF2298" i="2"/>
  <c r="I2299" i="2"/>
  <c r="J2299" i="2"/>
  <c r="K2299" i="2"/>
  <c r="L2299" i="2"/>
  <c r="M2299" i="2"/>
  <c r="N2299" i="2"/>
  <c r="O2299" i="2"/>
  <c r="P2299" i="2"/>
  <c r="Y2299" i="2"/>
  <c r="Z2299" i="2"/>
  <c r="AA2299" i="2"/>
  <c r="AC2299" i="2"/>
  <c r="AD2299" i="2"/>
  <c r="AE2299" i="2"/>
  <c r="AF2299" i="2"/>
  <c r="I2300" i="2"/>
  <c r="J2300" i="2"/>
  <c r="K2300" i="2"/>
  <c r="L2300" i="2"/>
  <c r="M2300" i="2"/>
  <c r="N2300" i="2"/>
  <c r="O2300" i="2"/>
  <c r="P2300" i="2"/>
  <c r="Y2300" i="2"/>
  <c r="Z2300" i="2"/>
  <c r="AA2300" i="2"/>
  <c r="AC2300" i="2"/>
  <c r="AD2300" i="2"/>
  <c r="AE2300" i="2"/>
  <c r="AF2300" i="2"/>
  <c r="I2301" i="2"/>
  <c r="J2301" i="2"/>
  <c r="K2301" i="2"/>
  <c r="L2301" i="2"/>
  <c r="M2301" i="2"/>
  <c r="N2301" i="2"/>
  <c r="O2301" i="2"/>
  <c r="P2301" i="2"/>
  <c r="Y2301" i="2"/>
  <c r="Z2301" i="2"/>
  <c r="AA2301" i="2"/>
  <c r="AC2301" i="2"/>
  <c r="AD2301" i="2"/>
  <c r="AE2301" i="2"/>
  <c r="AF2301" i="2"/>
  <c r="I2302" i="2"/>
  <c r="J2302" i="2"/>
  <c r="K2302" i="2"/>
  <c r="L2302" i="2"/>
  <c r="M2302" i="2"/>
  <c r="N2302" i="2"/>
  <c r="O2302" i="2"/>
  <c r="P2302" i="2"/>
  <c r="Y2302" i="2"/>
  <c r="Z2302" i="2"/>
  <c r="AA2302" i="2"/>
  <c r="AC2302" i="2"/>
  <c r="AD2302" i="2"/>
  <c r="AE2302" i="2"/>
  <c r="AF2302" i="2"/>
  <c r="I2303" i="2"/>
  <c r="J2303" i="2"/>
  <c r="K2303" i="2"/>
  <c r="L2303" i="2"/>
  <c r="M2303" i="2"/>
  <c r="N2303" i="2"/>
  <c r="O2303" i="2"/>
  <c r="P2303" i="2"/>
  <c r="Y2303" i="2"/>
  <c r="Z2303" i="2"/>
  <c r="AA2303" i="2"/>
  <c r="AC2303" i="2"/>
  <c r="AD2303" i="2"/>
  <c r="AE2303" i="2"/>
  <c r="AF2303" i="2"/>
  <c r="I2304" i="2"/>
  <c r="J2304" i="2"/>
  <c r="K2304" i="2"/>
  <c r="L2304" i="2"/>
  <c r="M2304" i="2"/>
  <c r="N2304" i="2"/>
  <c r="O2304" i="2"/>
  <c r="P2304" i="2"/>
  <c r="Y2304" i="2"/>
  <c r="Z2304" i="2"/>
  <c r="AA2304" i="2"/>
  <c r="AC2304" i="2"/>
  <c r="AD2304" i="2"/>
  <c r="AE2304" i="2"/>
  <c r="AF2304" i="2"/>
  <c r="I2305" i="2"/>
  <c r="J2305" i="2"/>
  <c r="K2305" i="2"/>
  <c r="L2305" i="2"/>
  <c r="M2305" i="2"/>
  <c r="N2305" i="2"/>
  <c r="O2305" i="2"/>
  <c r="P2305" i="2"/>
  <c r="Y2305" i="2"/>
  <c r="Z2305" i="2"/>
  <c r="AA2305" i="2"/>
  <c r="AC2305" i="2"/>
  <c r="AD2305" i="2"/>
  <c r="AE2305" i="2"/>
  <c r="AF2305" i="2"/>
  <c r="I2306" i="2"/>
  <c r="J2306" i="2"/>
  <c r="K2306" i="2"/>
  <c r="L2306" i="2"/>
  <c r="M2306" i="2"/>
  <c r="N2306" i="2"/>
  <c r="O2306" i="2"/>
  <c r="P2306" i="2"/>
  <c r="Y2306" i="2"/>
  <c r="Z2306" i="2"/>
  <c r="AA2306" i="2"/>
  <c r="AC2306" i="2"/>
  <c r="AD2306" i="2"/>
  <c r="AE2306" i="2"/>
  <c r="AF2306" i="2"/>
  <c r="I2307" i="2"/>
  <c r="J2307" i="2"/>
  <c r="K2307" i="2"/>
  <c r="L2307" i="2"/>
  <c r="M2307" i="2"/>
  <c r="N2307" i="2"/>
  <c r="O2307" i="2"/>
  <c r="P2307" i="2"/>
  <c r="Y2307" i="2"/>
  <c r="Z2307" i="2"/>
  <c r="AA2307" i="2"/>
  <c r="AC2307" i="2"/>
  <c r="AD2307" i="2"/>
  <c r="AE2307" i="2"/>
  <c r="AF2307" i="2"/>
  <c r="I2308" i="2"/>
  <c r="J2308" i="2"/>
  <c r="K2308" i="2"/>
  <c r="L2308" i="2"/>
  <c r="M2308" i="2"/>
  <c r="N2308" i="2"/>
  <c r="O2308" i="2"/>
  <c r="P2308" i="2"/>
  <c r="Y2308" i="2"/>
  <c r="Z2308" i="2"/>
  <c r="AA2308" i="2"/>
  <c r="AC2308" i="2"/>
  <c r="AD2308" i="2"/>
  <c r="AE2308" i="2"/>
  <c r="AF2308" i="2"/>
  <c r="I2309" i="2"/>
  <c r="J2309" i="2"/>
  <c r="K2309" i="2"/>
  <c r="L2309" i="2"/>
  <c r="M2309" i="2"/>
  <c r="N2309" i="2"/>
  <c r="O2309" i="2"/>
  <c r="P2309" i="2"/>
  <c r="Y2309" i="2"/>
  <c r="Z2309" i="2"/>
  <c r="AA2309" i="2"/>
  <c r="AC2309" i="2"/>
  <c r="AD2309" i="2"/>
  <c r="AE2309" i="2"/>
  <c r="AF2309" i="2"/>
  <c r="I2310" i="2"/>
  <c r="J2310" i="2"/>
  <c r="K2310" i="2"/>
  <c r="L2310" i="2"/>
  <c r="M2310" i="2"/>
  <c r="N2310" i="2"/>
  <c r="O2310" i="2"/>
  <c r="P2310" i="2"/>
  <c r="Y2310" i="2"/>
  <c r="Z2310" i="2"/>
  <c r="AA2310" i="2"/>
  <c r="AC2310" i="2"/>
  <c r="AD2310" i="2"/>
  <c r="AE2310" i="2"/>
  <c r="AF2310" i="2"/>
  <c r="I2311" i="2"/>
  <c r="J2311" i="2"/>
  <c r="K2311" i="2"/>
  <c r="L2311" i="2"/>
  <c r="M2311" i="2"/>
  <c r="N2311" i="2"/>
  <c r="O2311" i="2"/>
  <c r="P2311" i="2"/>
  <c r="Y2311" i="2"/>
  <c r="Z2311" i="2"/>
  <c r="AA2311" i="2"/>
  <c r="AC2311" i="2"/>
  <c r="AD2311" i="2"/>
  <c r="AE2311" i="2"/>
  <c r="AF2311" i="2"/>
  <c r="I2312" i="2"/>
  <c r="J2312" i="2"/>
  <c r="K2312" i="2"/>
  <c r="L2312" i="2"/>
  <c r="M2312" i="2"/>
  <c r="N2312" i="2"/>
  <c r="O2312" i="2"/>
  <c r="P2312" i="2"/>
  <c r="Y2312" i="2"/>
  <c r="Z2312" i="2"/>
  <c r="AA2312" i="2"/>
  <c r="AC2312" i="2"/>
  <c r="AD2312" i="2"/>
  <c r="AE2312" i="2"/>
  <c r="AF2312" i="2"/>
  <c r="I2313" i="2"/>
  <c r="J2313" i="2"/>
  <c r="K2313" i="2"/>
  <c r="L2313" i="2"/>
  <c r="M2313" i="2"/>
  <c r="N2313" i="2"/>
  <c r="O2313" i="2"/>
  <c r="P2313" i="2"/>
  <c r="Y2313" i="2"/>
  <c r="Z2313" i="2"/>
  <c r="AA2313" i="2"/>
  <c r="AC2313" i="2"/>
  <c r="AD2313" i="2"/>
  <c r="AE2313" i="2"/>
  <c r="AF2313" i="2"/>
  <c r="I2314" i="2"/>
  <c r="J2314" i="2"/>
  <c r="K2314" i="2"/>
  <c r="L2314" i="2"/>
  <c r="M2314" i="2"/>
  <c r="N2314" i="2"/>
  <c r="O2314" i="2"/>
  <c r="P2314" i="2"/>
  <c r="Y2314" i="2"/>
  <c r="Z2314" i="2"/>
  <c r="AA2314" i="2"/>
  <c r="AC2314" i="2"/>
  <c r="AD2314" i="2"/>
  <c r="AE2314" i="2"/>
  <c r="AF2314" i="2"/>
  <c r="I2315" i="2"/>
  <c r="J2315" i="2"/>
  <c r="K2315" i="2"/>
  <c r="L2315" i="2"/>
  <c r="M2315" i="2"/>
  <c r="N2315" i="2"/>
  <c r="O2315" i="2"/>
  <c r="P2315" i="2"/>
  <c r="Y2315" i="2"/>
  <c r="Z2315" i="2"/>
  <c r="AA2315" i="2"/>
  <c r="AC2315" i="2"/>
  <c r="AD2315" i="2"/>
  <c r="AE2315" i="2"/>
  <c r="AF2315" i="2"/>
  <c r="I2316" i="2"/>
  <c r="J2316" i="2"/>
  <c r="K2316" i="2"/>
  <c r="L2316" i="2"/>
  <c r="M2316" i="2"/>
  <c r="N2316" i="2"/>
  <c r="O2316" i="2"/>
  <c r="P2316" i="2"/>
  <c r="Y2316" i="2"/>
  <c r="Z2316" i="2"/>
  <c r="AA2316" i="2"/>
  <c r="AC2316" i="2"/>
  <c r="AD2316" i="2"/>
  <c r="AE2316" i="2"/>
  <c r="AF2316" i="2"/>
  <c r="I2317" i="2"/>
  <c r="J2317" i="2"/>
  <c r="K2317" i="2"/>
  <c r="L2317" i="2"/>
  <c r="M2317" i="2"/>
  <c r="N2317" i="2"/>
  <c r="O2317" i="2"/>
  <c r="P2317" i="2"/>
  <c r="Y2317" i="2"/>
  <c r="Z2317" i="2"/>
  <c r="AA2317" i="2"/>
  <c r="AC2317" i="2"/>
  <c r="AD2317" i="2"/>
  <c r="AE2317" i="2"/>
  <c r="AF2317" i="2"/>
  <c r="I2318" i="2"/>
  <c r="J2318" i="2"/>
  <c r="K2318" i="2"/>
  <c r="L2318" i="2"/>
  <c r="M2318" i="2"/>
  <c r="N2318" i="2"/>
  <c r="O2318" i="2"/>
  <c r="P2318" i="2"/>
  <c r="Y2318" i="2"/>
  <c r="Z2318" i="2"/>
  <c r="AA2318" i="2"/>
  <c r="AC2318" i="2"/>
  <c r="AD2318" i="2"/>
  <c r="AE2318" i="2"/>
  <c r="AF2318" i="2"/>
  <c r="I2319" i="2"/>
  <c r="J2319" i="2"/>
  <c r="K2319" i="2"/>
  <c r="L2319" i="2"/>
  <c r="M2319" i="2"/>
  <c r="N2319" i="2"/>
  <c r="O2319" i="2"/>
  <c r="P2319" i="2"/>
  <c r="Y2319" i="2"/>
  <c r="Z2319" i="2"/>
  <c r="AA2319" i="2"/>
  <c r="AC2319" i="2"/>
  <c r="AD2319" i="2"/>
  <c r="AE2319" i="2"/>
  <c r="AF2319" i="2"/>
  <c r="I2320" i="2"/>
  <c r="J2320" i="2"/>
  <c r="K2320" i="2"/>
  <c r="L2320" i="2"/>
  <c r="M2320" i="2"/>
  <c r="N2320" i="2"/>
  <c r="O2320" i="2"/>
  <c r="P2320" i="2"/>
  <c r="Y2320" i="2"/>
  <c r="Z2320" i="2"/>
  <c r="AA2320" i="2"/>
  <c r="AC2320" i="2"/>
  <c r="AD2320" i="2"/>
  <c r="AE2320" i="2"/>
  <c r="AF2320" i="2"/>
  <c r="I2321" i="2"/>
  <c r="J2321" i="2"/>
  <c r="K2321" i="2"/>
  <c r="L2321" i="2"/>
  <c r="M2321" i="2"/>
  <c r="N2321" i="2"/>
  <c r="O2321" i="2"/>
  <c r="P2321" i="2"/>
  <c r="Y2321" i="2"/>
  <c r="Z2321" i="2"/>
  <c r="AA2321" i="2"/>
  <c r="AC2321" i="2"/>
  <c r="AD2321" i="2"/>
  <c r="AE2321" i="2"/>
  <c r="AF2321" i="2"/>
  <c r="I2322" i="2"/>
  <c r="J2322" i="2"/>
  <c r="K2322" i="2"/>
  <c r="L2322" i="2"/>
  <c r="M2322" i="2"/>
  <c r="N2322" i="2"/>
  <c r="O2322" i="2"/>
  <c r="P2322" i="2"/>
  <c r="Y2322" i="2"/>
  <c r="Z2322" i="2"/>
  <c r="AA2322" i="2"/>
  <c r="AC2322" i="2"/>
  <c r="AD2322" i="2"/>
  <c r="AE2322" i="2"/>
  <c r="AF2322" i="2"/>
  <c r="I2323" i="2"/>
  <c r="J2323" i="2"/>
  <c r="K2323" i="2"/>
  <c r="L2323" i="2"/>
  <c r="M2323" i="2"/>
  <c r="N2323" i="2"/>
  <c r="O2323" i="2"/>
  <c r="P2323" i="2"/>
  <c r="Y2323" i="2"/>
  <c r="Z2323" i="2"/>
  <c r="AA2323" i="2"/>
  <c r="AC2323" i="2"/>
  <c r="AD2323" i="2"/>
  <c r="AE2323" i="2"/>
  <c r="AF2323" i="2"/>
  <c r="I2324" i="2"/>
  <c r="J2324" i="2"/>
  <c r="K2324" i="2"/>
  <c r="L2324" i="2"/>
  <c r="M2324" i="2"/>
  <c r="N2324" i="2"/>
  <c r="O2324" i="2"/>
  <c r="P2324" i="2"/>
  <c r="Y2324" i="2"/>
  <c r="Z2324" i="2"/>
  <c r="AA2324" i="2"/>
  <c r="AC2324" i="2"/>
  <c r="AD2324" i="2"/>
  <c r="AE2324" i="2"/>
  <c r="AF2324" i="2"/>
  <c r="I2325" i="2"/>
  <c r="J2325" i="2"/>
  <c r="K2325" i="2"/>
  <c r="L2325" i="2"/>
  <c r="M2325" i="2"/>
  <c r="N2325" i="2"/>
  <c r="O2325" i="2"/>
  <c r="P2325" i="2"/>
  <c r="Y2325" i="2"/>
  <c r="Z2325" i="2"/>
  <c r="AA2325" i="2"/>
  <c r="AC2325" i="2"/>
  <c r="AD2325" i="2"/>
  <c r="AE2325" i="2"/>
  <c r="AF2325" i="2"/>
  <c r="I2326" i="2"/>
  <c r="J2326" i="2"/>
  <c r="K2326" i="2"/>
  <c r="L2326" i="2"/>
  <c r="M2326" i="2"/>
  <c r="N2326" i="2"/>
  <c r="O2326" i="2"/>
  <c r="P2326" i="2"/>
  <c r="Y2326" i="2"/>
  <c r="Z2326" i="2"/>
  <c r="AA2326" i="2"/>
  <c r="AC2326" i="2"/>
  <c r="AD2326" i="2"/>
  <c r="AE2326" i="2"/>
  <c r="AF2326" i="2"/>
  <c r="I2327" i="2"/>
  <c r="J2327" i="2"/>
  <c r="K2327" i="2"/>
  <c r="L2327" i="2"/>
  <c r="M2327" i="2"/>
  <c r="N2327" i="2"/>
  <c r="O2327" i="2"/>
  <c r="P2327" i="2"/>
  <c r="Y2327" i="2"/>
  <c r="Z2327" i="2"/>
  <c r="AA2327" i="2"/>
  <c r="AC2327" i="2"/>
  <c r="AD2327" i="2"/>
  <c r="AE2327" i="2"/>
  <c r="AF2327" i="2"/>
  <c r="I2328" i="2"/>
  <c r="J2328" i="2"/>
  <c r="K2328" i="2"/>
  <c r="L2328" i="2"/>
  <c r="M2328" i="2"/>
  <c r="N2328" i="2"/>
  <c r="O2328" i="2"/>
  <c r="P2328" i="2"/>
  <c r="Y2328" i="2"/>
  <c r="Z2328" i="2"/>
  <c r="AA2328" i="2"/>
  <c r="AC2328" i="2"/>
  <c r="AD2328" i="2"/>
  <c r="AE2328" i="2"/>
  <c r="AF2328" i="2"/>
  <c r="I2329" i="2"/>
  <c r="J2329" i="2"/>
  <c r="K2329" i="2"/>
  <c r="L2329" i="2"/>
  <c r="M2329" i="2"/>
  <c r="N2329" i="2"/>
  <c r="O2329" i="2"/>
  <c r="P2329" i="2"/>
  <c r="Y2329" i="2"/>
  <c r="Z2329" i="2"/>
  <c r="AA2329" i="2"/>
  <c r="AC2329" i="2"/>
  <c r="AD2329" i="2"/>
  <c r="AE2329" i="2"/>
  <c r="AF2329" i="2"/>
  <c r="I2330" i="2"/>
  <c r="J2330" i="2"/>
  <c r="K2330" i="2"/>
  <c r="L2330" i="2"/>
  <c r="M2330" i="2"/>
  <c r="N2330" i="2"/>
  <c r="O2330" i="2"/>
  <c r="P2330" i="2"/>
  <c r="Y2330" i="2"/>
  <c r="Z2330" i="2"/>
  <c r="AA2330" i="2"/>
  <c r="AC2330" i="2"/>
  <c r="AD2330" i="2"/>
  <c r="AE2330" i="2"/>
  <c r="AF2330" i="2"/>
  <c r="I2331" i="2"/>
  <c r="J2331" i="2"/>
  <c r="K2331" i="2"/>
  <c r="L2331" i="2"/>
  <c r="M2331" i="2"/>
  <c r="N2331" i="2"/>
  <c r="O2331" i="2"/>
  <c r="P2331" i="2"/>
  <c r="Y2331" i="2"/>
  <c r="Z2331" i="2"/>
  <c r="AA2331" i="2"/>
  <c r="AC2331" i="2"/>
  <c r="AD2331" i="2"/>
  <c r="AE2331" i="2"/>
  <c r="AF2331" i="2"/>
  <c r="I2332" i="2"/>
  <c r="J2332" i="2"/>
  <c r="K2332" i="2"/>
  <c r="L2332" i="2"/>
  <c r="M2332" i="2"/>
  <c r="N2332" i="2"/>
  <c r="O2332" i="2"/>
  <c r="P2332" i="2"/>
  <c r="Y2332" i="2"/>
  <c r="Z2332" i="2"/>
  <c r="AA2332" i="2"/>
  <c r="AC2332" i="2"/>
  <c r="AD2332" i="2"/>
  <c r="AE2332" i="2"/>
  <c r="AF2332" i="2"/>
  <c r="I2333" i="2"/>
  <c r="J2333" i="2"/>
  <c r="K2333" i="2"/>
  <c r="L2333" i="2"/>
  <c r="M2333" i="2"/>
  <c r="N2333" i="2"/>
  <c r="O2333" i="2"/>
  <c r="P2333" i="2"/>
  <c r="Y2333" i="2"/>
  <c r="Z2333" i="2"/>
  <c r="AA2333" i="2"/>
  <c r="AC2333" i="2"/>
  <c r="AD2333" i="2"/>
  <c r="AE2333" i="2"/>
  <c r="AF2333" i="2"/>
  <c r="I2334" i="2"/>
  <c r="J2334" i="2"/>
  <c r="K2334" i="2"/>
  <c r="L2334" i="2"/>
  <c r="M2334" i="2"/>
  <c r="N2334" i="2"/>
  <c r="O2334" i="2"/>
  <c r="P2334" i="2"/>
  <c r="Y2334" i="2"/>
  <c r="Z2334" i="2"/>
  <c r="AA2334" i="2"/>
  <c r="AC2334" i="2"/>
  <c r="AD2334" i="2"/>
  <c r="AE2334" i="2"/>
  <c r="AF2334" i="2"/>
  <c r="I2335" i="2"/>
  <c r="J2335" i="2"/>
  <c r="K2335" i="2"/>
  <c r="L2335" i="2"/>
  <c r="M2335" i="2"/>
  <c r="N2335" i="2"/>
  <c r="O2335" i="2"/>
  <c r="P2335" i="2"/>
  <c r="Y2335" i="2"/>
  <c r="Z2335" i="2"/>
  <c r="AA2335" i="2"/>
  <c r="AC2335" i="2"/>
  <c r="AD2335" i="2"/>
  <c r="AE2335" i="2"/>
  <c r="AF2335" i="2"/>
  <c r="I2336" i="2"/>
  <c r="J2336" i="2"/>
  <c r="K2336" i="2"/>
  <c r="L2336" i="2"/>
  <c r="M2336" i="2"/>
  <c r="N2336" i="2"/>
  <c r="O2336" i="2"/>
  <c r="P2336" i="2"/>
  <c r="Y2336" i="2"/>
  <c r="Z2336" i="2"/>
  <c r="AA2336" i="2"/>
  <c r="AC2336" i="2"/>
  <c r="AD2336" i="2"/>
  <c r="AE2336" i="2"/>
  <c r="AF2336" i="2"/>
  <c r="I2337" i="2"/>
  <c r="J2337" i="2"/>
  <c r="K2337" i="2"/>
  <c r="L2337" i="2"/>
  <c r="M2337" i="2"/>
  <c r="N2337" i="2"/>
  <c r="O2337" i="2"/>
  <c r="P2337" i="2"/>
  <c r="Y2337" i="2"/>
  <c r="Z2337" i="2"/>
  <c r="AA2337" i="2"/>
  <c r="AC2337" i="2"/>
  <c r="AD2337" i="2"/>
  <c r="AE2337" i="2"/>
  <c r="AF2337" i="2"/>
  <c r="I2338" i="2"/>
  <c r="J2338" i="2"/>
  <c r="K2338" i="2"/>
  <c r="L2338" i="2"/>
  <c r="M2338" i="2"/>
  <c r="N2338" i="2"/>
  <c r="O2338" i="2"/>
  <c r="P2338" i="2"/>
  <c r="Y2338" i="2"/>
  <c r="Z2338" i="2"/>
  <c r="AA2338" i="2"/>
  <c r="AC2338" i="2"/>
  <c r="AD2338" i="2"/>
  <c r="AE2338" i="2"/>
  <c r="AF2338" i="2"/>
  <c r="I2339" i="2"/>
  <c r="J2339" i="2"/>
  <c r="K2339" i="2"/>
  <c r="L2339" i="2"/>
  <c r="M2339" i="2"/>
  <c r="N2339" i="2"/>
  <c r="O2339" i="2"/>
  <c r="P2339" i="2"/>
  <c r="Y2339" i="2"/>
  <c r="Z2339" i="2"/>
  <c r="AA2339" i="2"/>
  <c r="AC2339" i="2"/>
  <c r="AD2339" i="2"/>
  <c r="AE2339" i="2"/>
  <c r="AF2339" i="2"/>
  <c r="I2340" i="2"/>
  <c r="J2340" i="2"/>
  <c r="K2340" i="2"/>
  <c r="L2340" i="2"/>
  <c r="M2340" i="2"/>
  <c r="N2340" i="2"/>
  <c r="O2340" i="2"/>
  <c r="P2340" i="2"/>
  <c r="Y2340" i="2"/>
  <c r="Z2340" i="2"/>
  <c r="AA2340" i="2"/>
  <c r="AC2340" i="2"/>
  <c r="AD2340" i="2"/>
  <c r="AE2340" i="2"/>
  <c r="AF2340" i="2"/>
  <c r="I2341" i="2"/>
  <c r="J2341" i="2"/>
  <c r="K2341" i="2"/>
  <c r="L2341" i="2"/>
  <c r="M2341" i="2"/>
  <c r="N2341" i="2"/>
  <c r="O2341" i="2"/>
  <c r="P2341" i="2"/>
  <c r="Y2341" i="2"/>
  <c r="Z2341" i="2"/>
  <c r="AA2341" i="2"/>
  <c r="AC2341" i="2"/>
  <c r="AD2341" i="2"/>
  <c r="AE2341" i="2"/>
  <c r="AF2341" i="2"/>
  <c r="I2342" i="2"/>
  <c r="J2342" i="2"/>
  <c r="K2342" i="2"/>
  <c r="L2342" i="2"/>
  <c r="M2342" i="2"/>
  <c r="N2342" i="2"/>
  <c r="O2342" i="2"/>
  <c r="P2342" i="2"/>
  <c r="Y2342" i="2"/>
  <c r="Z2342" i="2"/>
  <c r="AA2342" i="2"/>
  <c r="AC2342" i="2"/>
  <c r="AD2342" i="2"/>
  <c r="AE2342" i="2"/>
  <c r="AF2342" i="2"/>
  <c r="I2343" i="2"/>
  <c r="J2343" i="2"/>
  <c r="K2343" i="2"/>
  <c r="L2343" i="2"/>
  <c r="M2343" i="2"/>
  <c r="N2343" i="2"/>
  <c r="O2343" i="2"/>
  <c r="P2343" i="2"/>
  <c r="Y2343" i="2"/>
  <c r="Z2343" i="2"/>
  <c r="AA2343" i="2"/>
  <c r="AC2343" i="2"/>
  <c r="AD2343" i="2"/>
  <c r="AE2343" i="2"/>
  <c r="AF2343" i="2"/>
  <c r="I2344" i="2"/>
  <c r="J2344" i="2"/>
  <c r="K2344" i="2"/>
  <c r="L2344" i="2"/>
  <c r="M2344" i="2"/>
  <c r="N2344" i="2"/>
  <c r="O2344" i="2"/>
  <c r="P2344" i="2"/>
  <c r="Y2344" i="2"/>
  <c r="Z2344" i="2"/>
  <c r="AA2344" i="2"/>
  <c r="AC2344" i="2"/>
  <c r="AD2344" i="2"/>
  <c r="AE2344" i="2"/>
  <c r="AF2344" i="2"/>
  <c r="I2345" i="2"/>
  <c r="J2345" i="2"/>
  <c r="K2345" i="2"/>
  <c r="L2345" i="2"/>
  <c r="M2345" i="2"/>
  <c r="N2345" i="2"/>
  <c r="O2345" i="2"/>
  <c r="P2345" i="2"/>
  <c r="Y2345" i="2"/>
  <c r="Z2345" i="2"/>
  <c r="AA2345" i="2"/>
  <c r="AC2345" i="2"/>
  <c r="AD2345" i="2"/>
  <c r="AE2345" i="2"/>
  <c r="AF2345" i="2"/>
  <c r="I2346" i="2"/>
  <c r="J2346" i="2"/>
  <c r="K2346" i="2"/>
  <c r="L2346" i="2"/>
  <c r="M2346" i="2"/>
  <c r="N2346" i="2"/>
  <c r="O2346" i="2"/>
  <c r="P2346" i="2"/>
  <c r="Y2346" i="2"/>
  <c r="Z2346" i="2"/>
  <c r="AA2346" i="2"/>
  <c r="AC2346" i="2"/>
  <c r="AD2346" i="2"/>
  <c r="AE2346" i="2"/>
  <c r="AF2346" i="2"/>
  <c r="I2347" i="2"/>
  <c r="J2347" i="2"/>
  <c r="K2347" i="2"/>
  <c r="L2347" i="2"/>
  <c r="M2347" i="2"/>
  <c r="N2347" i="2"/>
  <c r="O2347" i="2"/>
  <c r="P2347" i="2"/>
  <c r="Y2347" i="2"/>
  <c r="Z2347" i="2"/>
  <c r="AA2347" i="2"/>
  <c r="AC2347" i="2"/>
  <c r="AD2347" i="2"/>
  <c r="AE2347" i="2"/>
  <c r="AF2347" i="2"/>
  <c r="I2348" i="2"/>
  <c r="J2348" i="2"/>
  <c r="K2348" i="2"/>
  <c r="L2348" i="2"/>
  <c r="M2348" i="2"/>
  <c r="N2348" i="2"/>
  <c r="O2348" i="2"/>
  <c r="P2348" i="2"/>
  <c r="Y2348" i="2"/>
  <c r="Z2348" i="2"/>
  <c r="AA2348" i="2"/>
  <c r="AC2348" i="2"/>
  <c r="AD2348" i="2"/>
  <c r="AE2348" i="2"/>
  <c r="AF2348" i="2"/>
  <c r="I2349" i="2"/>
  <c r="J2349" i="2"/>
  <c r="K2349" i="2"/>
  <c r="L2349" i="2"/>
  <c r="M2349" i="2"/>
  <c r="N2349" i="2"/>
  <c r="O2349" i="2"/>
  <c r="P2349" i="2"/>
  <c r="Y2349" i="2"/>
  <c r="Z2349" i="2"/>
  <c r="AA2349" i="2"/>
  <c r="AC2349" i="2"/>
  <c r="AD2349" i="2"/>
  <c r="AE2349" i="2"/>
  <c r="AF2349" i="2"/>
  <c r="I2350" i="2"/>
  <c r="J2350" i="2"/>
  <c r="K2350" i="2"/>
  <c r="L2350" i="2"/>
  <c r="M2350" i="2"/>
  <c r="N2350" i="2"/>
  <c r="O2350" i="2"/>
  <c r="P2350" i="2"/>
  <c r="Y2350" i="2"/>
  <c r="Z2350" i="2"/>
  <c r="AA2350" i="2"/>
  <c r="AC2350" i="2"/>
  <c r="AD2350" i="2"/>
  <c r="AE2350" i="2"/>
  <c r="AF2350" i="2"/>
  <c r="I2351" i="2"/>
  <c r="J2351" i="2"/>
  <c r="K2351" i="2"/>
  <c r="L2351" i="2"/>
  <c r="M2351" i="2"/>
  <c r="N2351" i="2"/>
  <c r="O2351" i="2"/>
  <c r="P2351" i="2"/>
  <c r="Y2351" i="2"/>
  <c r="Z2351" i="2"/>
  <c r="AA2351" i="2"/>
  <c r="AC2351" i="2"/>
  <c r="AD2351" i="2"/>
  <c r="AE2351" i="2"/>
  <c r="AF2351" i="2"/>
  <c r="I2352" i="2"/>
  <c r="J2352" i="2"/>
  <c r="K2352" i="2"/>
  <c r="L2352" i="2"/>
  <c r="M2352" i="2"/>
  <c r="N2352" i="2"/>
  <c r="O2352" i="2"/>
  <c r="P2352" i="2"/>
  <c r="Y2352" i="2"/>
  <c r="Z2352" i="2"/>
  <c r="AA2352" i="2"/>
  <c r="AC2352" i="2"/>
  <c r="AD2352" i="2"/>
  <c r="AE2352" i="2"/>
  <c r="AF2352" i="2"/>
  <c r="I2353" i="2"/>
  <c r="J2353" i="2"/>
  <c r="K2353" i="2"/>
  <c r="L2353" i="2"/>
  <c r="M2353" i="2"/>
  <c r="N2353" i="2"/>
  <c r="O2353" i="2"/>
  <c r="P2353" i="2"/>
  <c r="Y2353" i="2"/>
  <c r="Z2353" i="2"/>
  <c r="AA2353" i="2"/>
  <c r="AC2353" i="2"/>
  <c r="AD2353" i="2"/>
  <c r="AE2353" i="2"/>
  <c r="AF2353" i="2"/>
  <c r="I2354" i="2"/>
  <c r="J2354" i="2"/>
  <c r="K2354" i="2"/>
  <c r="L2354" i="2"/>
  <c r="M2354" i="2"/>
  <c r="N2354" i="2"/>
  <c r="O2354" i="2"/>
  <c r="P2354" i="2"/>
  <c r="Y2354" i="2"/>
  <c r="Z2354" i="2"/>
  <c r="AA2354" i="2"/>
  <c r="AC2354" i="2"/>
  <c r="AD2354" i="2"/>
  <c r="AE2354" i="2"/>
  <c r="AF2354" i="2"/>
  <c r="I2355" i="2"/>
  <c r="J2355" i="2"/>
  <c r="K2355" i="2"/>
  <c r="L2355" i="2"/>
  <c r="M2355" i="2"/>
  <c r="N2355" i="2"/>
  <c r="O2355" i="2"/>
  <c r="P2355" i="2"/>
  <c r="Y2355" i="2"/>
  <c r="Z2355" i="2"/>
  <c r="AA2355" i="2"/>
  <c r="AC2355" i="2"/>
  <c r="AD2355" i="2"/>
  <c r="AE2355" i="2"/>
  <c r="AF2355" i="2"/>
  <c r="I2356" i="2"/>
  <c r="J2356" i="2"/>
  <c r="K2356" i="2"/>
  <c r="L2356" i="2"/>
  <c r="M2356" i="2"/>
  <c r="N2356" i="2"/>
  <c r="O2356" i="2"/>
  <c r="P2356" i="2"/>
  <c r="Y2356" i="2"/>
  <c r="Z2356" i="2"/>
  <c r="AA2356" i="2"/>
  <c r="AC2356" i="2"/>
  <c r="AD2356" i="2"/>
  <c r="AE2356" i="2"/>
  <c r="AF2356" i="2"/>
  <c r="I2357" i="2"/>
  <c r="J2357" i="2"/>
  <c r="K2357" i="2"/>
  <c r="L2357" i="2"/>
  <c r="M2357" i="2"/>
  <c r="N2357" i="2"/>
  <c r="O2357" i="2"/>
  <c r="P2357" i="2"/>
  <c r="Y2357" i="2"/>
  <c r="Z2357" i="2"/>
  <c r="AA2357" i="2"/>
  <c r="AC2357" i="2"/>
  <c r="AD2357" i="2"/>
  <c r="AE2357" i="2"/>
  <c r="AF2357" i="2"/>
  <c r="I2358" i="2"/>
  <c r="J2358" i="2"/>
  <c r="K2358" i="2"/>
  <c r="L2358" i="2"/>
  <c r="M2358" i="2"/>
  <c r="N2358" i="2"/>
  <c r="O2358" i="2"/>
  <c r="P2358" i="2"/>
  <c r="Y2358" i="2"/>
  <c r="Z2358" i="2"/>
  <c r="AA2358" i="2"/>
  <c r="AC2358" i="2"/>
  <c r="AD2358" i="2"/>
  <c r="AE2358" i="2"/>
  <c r="AF2358" i="2"/>
  <c r="I2359" i="2"/>
  <c r="J2359" i="2"/>
  <c r="K2359" i="2"/>
  <c r="L2359" i="2"/>
  <c r="M2359" i="2"/>
  <c r="N2359" i="2"/>
  <c r="O2359" i="2"/>
  <c r="P2359" i="2"/>
  <c r="Y2359" i="2"/>
  <c r="Z2359" i="2"/>
  <c r="AA2359" i="2"/>
  <c r="AC2359" i="2"/>
  <c r="AD2359" i="2"/>
  <c r="AE2359" i="2"/>
  <c r="AF2359" i="2"/>
  <c r="I2360" i="2"/>
  <c r="J2360" i="2"/>
  <c r="K2360" i="2"/>
  <c r="L2360" i="2"/>
  <c r="M2360" i="2"/>
  <c r="N2360" i="2"/>
  <c r="O2360" i="2"/>
  <c r="P2360" i="2"/>
  <c r="Y2360" i="2"/>
  <c r="Z2360" i="2"/>
  <c r="AA2360" i="2"/>
  <c r="AC2360" i="2"/>
  <c r="AD2360" i="2"/>
  <c r="AE2360" i="2"/>
  <c r="AF2360" i="2"/>
  <c r="I2361" i="2"/>
  <c r="J2361" i="2"/>
  <c r="K2361" i="2"/>
  <c r="L2361" i="2"/>
  <c r="M2361" i="2"/>
  <c r="N2361" i="2"/>
  <c r="O2361" i="2"/>
  <c r="P2361" i="2"/>
  <c r="Y2361" i="2"/>
  <c r="Z2361" i="2"/>
  <c r="AA2361" i="2"/>
  <c r="AC2361" i="2"/>
  <c r="AD2361" i="2"/>
  <c r="AE2361" i="2"/>
  <c r="AF2361" i="2"/>
  <c r="I2362" i="2"/>
  <c r="J2362" i="2"/>
  <c r="K2362" i="2"/>
  <c r="L2362" i="2"/>
  <c r="M2362" i="2"/>
  <c r="N2362" i="2"/>
  <c r="O2362" i="2"/>
  <c r="P2362" i="2"/>
  <c r="Y2362" i="2"/>
  <c r="Z2362" i="2"/>
  <c r="AA2362" i="2"/>
  <c r="AC2362" i="2"/>
  <c r="AD2362" i="2"/>
  <c r="AE2362" i="2"/>
  <c r="AF2362" i="2"/>
  <c r="I2363" i="2"/>
  <c r="J2363" i="2"/>
  <c r="K2363" i="2"/>
  <c r="L2363" i="2"/>
  <c r="M2363" i="2"/>
  <c r="N2363" i="2"/>
  <c r="O2363" i="2"/>
  <c r="P2363" i="2"/>
  <c r="Y2363" i="2"/>
  <c r="Z2363" i="2"/>
  <c r="AA2363" i="2"/>
  <c r="AC2363" i="2"/>
  <c r="AD2363" i="2"/>
  <c r="AE2363" i="2"/>
  <c r="AF2363" i="2"/>
  <c r="I2364" i="2"/>
  <c r="J2364" i="2"/>
  <c r="K2364" i="2"/>
  <c r="L2364" i="2"/>
  <c r="M2364" i="2"/>
  <c r="N2364" i="2"/>
  <c r="O2364" i="2"/>
  <c r="P2364" i="2"/>
  <c r="Y2364" i="2"/>
  <c r="Z2364" i="2"/>
  <c r="AA2364" i="2"/>
  <c r="AC2364" i="2"/>
  <c r="AD2364" i="2"/>
  <c r="AE2364" i="2"/>
  <c r="AF2364" i="2"/>
  <c r="I2365" i="2"/>
  <c r="J2365" i="2"/>
  <c r="K2365" i="2"/>
  <c r="L2365" i="2"/>
  <c r="M2365" i="2"/>
  <c r="N2365" i="2"/>
  <c r="O2365" i="2"/>
  <c r="P2365" i="2"/>
  <c r="Y2365" i="2"/>
  <c r="Z2365" i="2"/>
  <c r="AA2365" i="2"/>
  <c r="AC2365" i="2"/>
  <c r="AD2365" i="2"/>
  <c r="AE2365" i="2"/>
  <c r="AF2365" i="2"/>
  <c r="I2366" i="2"/>
  <c r="J2366" i="2"/>
  <c r="K2366" i="2"/>
  <c r="L2366" i="2"/>
  <c r="M2366" i="2"/>
  <c r="N2366" i="2"/>
  <c r="O2366" i="2"/>
  <c r="P2366" i="2"/>
  <c r="Y2366" i="2"/>
  <c r="Z2366" i="2"/>
  <c r="AA2366" i="2"/>
  <c r="AC2366" i="2"/>
  <c r="AD2366" i="2"/>
  <c r="AE2366" i="2"/>
  <c r="AF2366" i="2"/>
  <c r="I2367" i="2"/>
  <c r="J2367" i="2"/>
  <c r="K2367" i="2"/>
  <c r="L2367" i="2"/>
  <c r="M2367" i="2"/>
  <c r="N2367" i="2"/>
  <c r="O2367" i="2"/>
  <c r="P2367" i="2"/>
  <c r="Y2367" i="2"/>
  <c r="Z2367" i="2"/>
  <c r="AA2367" i="2"/>
  <c r="AC2367" i="2"/>
  <c r="AD2367" i="2"/>
  <c r="AE2367" i="2"/>
  <c r="AF2367" i="2"/>
  <c r="I2368" i="2"/>
  <c r="J2368" i="2"/>
  <c r="K2368" i="2"/>
  <c r="L2368" i="2"/>
  <c r="M2368" i="2"/>
  <c r="N2368" i="2"/>
  <c r="O2368" i="2"/>
  <c r="P2368" i="2"/>
  <c r="Y2368" i="2"/>
  <c r="Z2368" i="2"/>
  <c r="AA2368" i="2"/>
  <c r="AC2368" i="2"/>
  <c r="AD2368" i="2"/>
  <c r="AE2368" i="2"/>
  <c r="AF2368" i="2"/>
  <c r="I2369" i="2"/>
  <c r="J2369" i="2"/>
  <c r="K2369" i="2"/>
  <c r="L2369" i="2"/>
  <c r="M2369" i="2"/>
  <c r="N2369" i="2"/>
  <c r="O2369" i="2"/>
  <c r="P2369" i="2"/>
  <c r="Y2369" i="2"/>
  <c r="Z2369" i="2"/>
  <c r="AA2369" i="2"/>
  <c r="AC2369" i="2"/>
  <c r="AD2369" i="2"/>
  <c r="AE2369" i="2"/>
  <c r="AF2369" i="2"/>
  <c r="I2370" i="2"/>
  <c r="J2370" i="2"/>
  <c r="K2370" i="2"/>
  <c r="L2370" i="2"/>
  <c r="M2370" i="2"/>
  <c r="N2370" i="2"/>
  <c r="O2370" i="2"/>
  <c r="P2370" i="2"/>
  <c r="Y2370" i="2"/>
  <c r="Z2370" i="2"/>
  <c r="AA2370" i="2"/>
  <c r="AC2370" i="2"/>
  <c r="AD2370" i="2"/>
  <c r="AE2370" i="2"/>
  <c r="AF2370" i="2"/>
  <c r="I2371" i="2"/>
  <c r="J2371" i="2"/>
  <c r="K2371" i="2"/>
  <c r="L2371" i="2"/>
  <c r="M2371" i="2"/>
  <c r="N2371" i="2"/>
  <c r="O2371" i="2"/>
  <c r="P2371" i="2"/>
  <c r="Y2371" i="2"/>
  <c r="Z2371" i="2"/>
  <c r="AA2371" i="2"/>
  <c r="AC2371" i="2"/>
  <c r="AD2371" i="2"/>
  <c r="AE2371" i="2"/>
  <c r="AF2371" i="2"/>
  <c r="I2372" i="2"/>
  <c r="J2372" i="2"/>
  <c r="K2372" i="2"/>
  <c r="L2372" i="2"/>
  <c r="M2372" i="2"/>
  <c r="N2372" i="2"/>
  <c r="O2372" i="2"/>
  <c r="P2372" i="2"/>
  <c r="Y2372" i="2"/>
  <c r="Z2372" i="2"/>
  <c r="AA2372" i="2"/>
  <c r="AC2372" i="2"/>
  <c r="AD2372" i="2"/>
  <c r="AE2372" i="2"/>
  <c r="AF2372" i="2"/>
  <c r="I2373" i="2"/>
  <c r="J2373" i="2"/>
  <c r="K2373" i="2"/>
  <c r="L2373" i="2"/>
  <c r="M2373" i="2"/>
  <c r="N2373" i="2"/>
  <c r="O2373" i="2"/>
  <c r="P2373" i="2"/>
  <c r="Y2373" i="2"/>
  <c r="Z2373" i="2"/>
  <c r="AA2373" i="2"/>
  <c r="AC2373" i="2"/>
  <c r="AD2373" i="2"/>
  <c r="AE2373" i="2"/>
  <c r="AF2373" i="2"/>
  <c r="I2374" i="2"/>
  <c r="J2374" i="2"/>
  <c r="K2374" i="2"/>
  <c r="L2374" i="2"/>
  <c r="M2374" i="2"/>
  <c r="N2374" i="2"/>
  <c r="O2374" i="2"/>
  <c r="P2374" i="2"/>
  <c r="Y2374" i="2"/>
  <c r="Z2374" i="2"/>
  <c r="AA2374" i="2"/>
  <c r="AC2374" i="2"/>
  <c r="AD2374" i="2"/>
  <c r="AE2374" i="2"/>
  <c r="AF2374" i="2"/>
  <c r="I2375" i="2"/>
  <c r="J2375" i="2"/>
  <c r="K2375" i="2"/>
  <c r="L2375" i="2"/>
  <c r="M2375" i="2"/>
  <c r="N2375" i="2"/>
  <c r="O2375" i="2"/>
  <c r="P2375" i="2"/>
  <c r="Y2375" i="2"/>
  <c r="Z2375" i="2"/>
  <c r="AA2375" i="2"/>
  <c r="AC2375" i="2"/>
  <c r="AD2375" i="2"/>
  <c r="AE2375" i="2"/>
  <c r="AF2375" i="2"/>
  <c r="I2376" i="2"/>
  <c r="J2376" i="2"/>
  <c r="K2376" i="2"/>
  <c r="L2376" i="2"/>
  <c r="M2376" i="2"/>
  <c r="N2376" i="2"/>
  <c r="O2376" i="2"/>
  <c r="P2376" i="2"/>
  <c r="Y2376" i="2"/>
  <c r="Z2376" i="2"/>
  <c r="AA2376" i="2"/>
  <c r="AC2376" i="2"/>
  <c r="AD2376" i="2"/>
  <c r="AE2376" i="2"/>
  <c r="AF2376" i="2"/>
  <c r="I2377" i="2"/>
  <c r="J2377" i="2"/>
  <c r="K2377" i="2"/>
  <c r="L2377" i="2"/>
  <c r="M2377" i="2"/>
  <c r="N2377" i="2"/>
  <c r="O2377" i="2"/>
  <c r="P2377" i="2"/>
  <c r="Y2377" i="2"/>
  <c r="Z2377" i="2"/>
  <c r="AA2377" i="2"/>
  <c r="AC2377" i="2"/>
  <c r="AD2377" i="2"/>
  <c r="AE2377" i="2"/>
  <c r="AF2377" i="2"/>
  <c r="I2378" i="2"/>
  <c r="J2378" i="2"/>
  <c r="K2378" i="2"/>
  <c r="L2378" i="2"/>
  <c r="M2378" i="2"/>
  <c r="N2378" i="2"/>
  <c r="O2378" i="2"/>
  <c r="P2378" i="2"/>
  <c r="Y2378" i="2"/>
  <c r="Z2378" i="2"/>
  <c r="AA2378" i="2"/>
  <c r="AC2378" i="2"/>
  <c r="AD2378" i="2"/>
  <c r="AE2378" i="2"/>
  <c r="AF2378" i="2"/>
  <c r="I2379" i="2"/>
  <c r="J2379" i="2"/>
  <c r="K2379" i="2"/>
  <c r="L2379" i="2"/>
  <c r="M2379" i="2"/>
  <c r="N2379" i="2"/>
  <c r="O2379" i="2"/>
  <c r="P2379" i="2"/>
  <c r="Y2379" i="2"/>
  <c r="Z2379" i="2"/>
  <c r="AA2379" i="2"/>
  <c r="AC2379" i="2"/>
  <c r="AD2379" i="2"/>
  <c r="AE2379" i="2"/>
  <c r="AF2379" i="2"/>
  <c r="I2380" i="2"/>
  <c r="J2380" i="2"/>
  <c r="K2380" i="2"/>
  <c r="L2380" i="2"/>
  <c r="M2380" i="2"/>
  <c r="N2380" i="2"/>
  <c r="O2380" i="2"/>
  <c r="P2380" i="2"/>
  <c r="Y2380" i="2"/>
  <c r="Z2380" i="2"/>
  <c r="AA2380" i="2"/>
  <c r="AC2380" i="2"/>
  <c r="AD2380" i="2"/>
  <c r="AE2380" i="2"/>
  <c r="AF2380" i="2"/>
  <c r="I2381" i="2"/>
  <c r="J2381" i="2"/>
  <c r="K2381" i="2"/>
  <c r="L2381" i="2"/>
  <c r="M2381" i="2"/>
  <c r="N2381" i="2"/>
  <c r="O2381" i="2"/>
  <c r="P2381" i="2"/>
  <c r="Y2381" i="2"/>
  <c r="Z2381" i="2"/>
  <c r="AA2381" i="2"/>
  <c r="AC2381" i="2"/>
  <c r="AD2381" i="2"/>
  <c r="AE2381" i="2"/>
  <c r="AF2381" i="2"/>
  <c r="I2382" i="2"/>
  <c r="J2382" i="2"/>
  <c r="K2382" i="2"/>
  <c r="L2382" i="2"/>
  <c r="M2382" i="2"/>
  <c r="N2382" i="2"/>
  <c r="O2382" i="2"/>
  <c r="P2382" i="2"/>
  <c r="Y2382" i="2"/>
  <c r="Z2382" i="2"/>
  <c r="AA2382" i="2"/>
  <c r="AC2382" i="2"/>
  <c r="AD2382" i="2"/>
  <c r="AE2382" i="2"/>
  <c r="AF2382" i="2"/>
  <c r="I2383" i="2"/>
  <c r="J2383" i="2"/>
  <c r="K2383" i="2"/>
  <c r="L2383" i="2"/>
  <c r="M2383" i="2"/>
  <c r="N2383" i="2"/>
  <c r="O2383" i="2"/>
  <c r="P2383" i="2"/>
  <c r="Y2383" i="2"/>
  <c r="Z2383" i="2"/>
  <c r="AA2383" i="2"/>
  <c r="AC2383" i="2"/>
  <c r="AD2383" i="2"/>
  <c r="AE2383" i="2"/>
  <c r="AF2383" i="2"/>
  <c r="I2384" i="2"/>
  <c r="J2384" i="2"/>
  <c r="K2384" i="2"/>
  <c r="L2384" i="2"/>
  <c r="M2384" i="2"/>
  <c r="N2384" i="2"/>
  <c r="O2384" i="2"/>
  <c r="P2384" i="2"/>
  <c r="Y2384" i="2"/>
  <c r="Z2384" i="2"/>
  <c r="AA2384" i="2"/>
  <c r="AC2384" i="2"/>
  <c r="AD2384" i="2"/>
  <c r="AE2384" i="2"/>
  <c r="AF2384" i="2"/>
  <c r="I2385" i="2"/>
  <c r="J2385" i="2"/>
  <c r="K2385" i="2"/>
  <c r="L2385" i="2"/>
  <c r="M2385" i="2"/>
  <c r="N2385" i="2"/>
  <c r="O2385" i="2"/>
  <c r="P2385" i="2"/>
  <c r="Y2385" i="2"/>
  <c r="Z2385" i="2"/>
  <c r="AA2385" i="2"/>
  <c r="AC2385" i="2"/>
  <c r="AD2385" i="2"/>
  <c r="AE2385" i="2"/>
  <c r="AF2385" i="2"/>
  <c r="I2386" i="2"/>
  <c r="J2386" i="2"/>
  <c r="K2386" i="2"/>
  <c r="L2386" i="2"/>
  <c r="M2386" i="2"/>
  <c r="N2386" i="2"/>
  <c r="O2386" i="2"/>
  <c r="P2386" i="2"/>
  <c r="Y2386" i="2"/>
  <c r="Z2386" i="2"/>
  <c r="AA2386" i="2"/>
  <c r="AC2386" i="2"/>
  <c r="AD2386" i="2"/>
  <c r="AE2386" i="2"/>
  <c r="AF2386" i="2"/>
  <c r="I2387" i="2"/>
  <c r="J2387" i="2"/>
  <c r="K2387" i="2"/>
  <c r="L2387" i="2"/>
  <c r="M2387" i="2"/>
  <c r="N2387" i="2"/>
  <c r="O2387" i="2"/>
  <c r="P2387" i="2"/>
  <c r="Y2387" i="2"/>
  <c r="Z2387" i="2"/>
  <c r="AA2387" i="2"/>
  <c r="AC2387" i="2"/>
  <c r="AD2387" i="2"/>
  <c r="AE2387" i="2"/>
  <c r="AF2387" i="2"/>
  <c r="I2388" i="2"/>
  <c r="J2388" i="2"/>
  <c r="K2388" i="2"/>
  <c r="L2388" i="2"/>
  <c r="M2388" i="2"/>
  <c r="N2388" i="2"/>
  <c r="O2388" i="2"/>
  <c r="P2388" i="2"/>
  <c r="Y2388" i="2"/>
  <c r="Z2388" i="2"/>
  <c r="AA2388" i="2"/>
  <c r="AC2388" i="2"/>
  <c r="AD2388" i="2"/>
  <c r="AE2388" i="2"/>
  <c r="AF2388" i="2"/>
  <c r="I2389" i="2"/>
  <c r="J2389" i="2"/>
  <c r="K2389" i="2"/>
  <c r="L2389" i="2"/>
  <c r="M2389" i="2"/>
  <c r="N2389" i="2"/>
  <c r="O2389" i="2"/>
  <c r="P2389" i="2"/>
  <c r="Y2389" i="2"/>
  <c r="Z2389" i="2"/>
  <c r="AA2389" i="2"/>
  <c r="AC2389" i="2"/>
  <c r="AD2389" i="2"/>
  <c r="AE2389" i="2"/>
  <c r="AF2389" i="2"/>
  <c r="I2390" i="2"/>
  <c r="J2390" i="2"/>
  <c r="K2390" i="2"/>
  <c r="L2390" i="2"/>
  <c r="M2390" i="2"/>
  <c r="N2390" i="2"/>
  <c r="O2390" i="2"/>
  <c r="P2390" i="2"/>
  <c r="Y2390" i="2"/>
  <c r="Z2390" i="2"/>
  <c r="AA2390" i="2"/>
  <c r="AC2390" i="2"/>
  <c r="AD2390" i="2"/>
  <c r="AE2390" i="2"/>
  <c r="AF2390" i="2"/>
  <c r="I2391" i="2"/>
  <c r="J2391" i="2"/>
  <c r="K2391" i="2"/>
  <c r="L2391" i="2"/>
  <c r="M2391" i="2"/>
  <c r="N2391" i="2"/>
  <c r="O2391" i="2"/>
  <c r="P2391" i="2"/>
  <c r="Y2391" i="2"/>
  <c r="Z2391" i="2"/>
  <c r="AA2391" i="2"/>
  <c r="AC2391" i="2"/>
  <c r="AD2391" i="2"/>
  <c r="AE2391" i="2"/>
  <c r="AF2391" i="2"/>
  <c r="I2392" i="2"/>
  <c r="J2392" i="2"/>
  <c r="K2392" i="2"/>
  <c r="L2392" i="2"/>
  <c r="M2392" i="2"/>
  <c r="N2392" i="2"/>
  <c r="O2392" i="2"/>
  <c r="P2392" i="2"/>
  <c r="Y2392" i="2"/>
  <c r="Z2392" i="2"/>
  <c r="AA2392" i="2"/>
  <c r="AC2392" i="2"/>
  <c r="AD2392" i="2"/>
  <c r="AE2392" i="2"/>
  <c r="AF2392" i="2"/>
  <c r="I2393" i="2"/>
  <c r="J2393" i="2"/>
  <c r="K2393" i="2"/>
  <c r="L2393" i="2"/>
  <c r="M2393" i="2"/>
  <c r="N2393" i="2"/>
  <c r="O2393" i="2"/>
  <c r="P2393" i="2"/>
  <c r="Y2393" i="2"/>
  <c r="Z2393" i="2"/>
  <c r="AA2393" i="2"/>
  <c r="AC2393" i="2"/>
  <c r="AD2393" i="2"/>
  <c r="AE2393" i="2"/>
  <c r="AF2393" i="2"/>
  <c r="I2394" i="2"/>
  <c r="J2394" i="2"/>
  <c r="K2394" i="2"/>
  <c r="L2394" i="2"/>
  <c r="M2394" i="2"/>
  <c r="N2394" i="2"/>
  <c r="O2394" i="2"/>
  <c r="P2394" i="2"/>
  <c r="Y2394" i="2"/>
  <c r="Z2394" i="2"/>
  <c r="AA2394" i="2"/>
  <c r="AC2394" i="2"/>
  <c r="AD2394" i="2"/>
  <c r="AE2394" i="2"/>
  <c r="AF2394" i="2"/>
  <c r="I2395" i="2"/>
  <c r="J2395" i="2"/>
  <c r="K2395" i="2"/>
  <c r="L2395" i="2"/>
  <c r="M2395" i="2"/>
  <c r="N2395" i="2"/>
  <c r="O2395" i="2"/>
  <c r="P2395" i="2"/>
  <c r="Y2395" i="2"/>
  <c r="Z2395" i="2"/>
  <c r="AA2395" i="2"/>
  <c r="AC2395" i="2"/>
  <c r="AD2395" i="2"/>
  <c r="AE2395" i="2"/>
  <c r="AF2395" i="2"/>
  <c r="I2396" i="2"/>
  <c r="J2396" i="2"/>
  <c r="K2396" i="2"/>
  <c r="L2396" i="2"/>
  <c r="M2396" i="2"/>
  <c r="N2396" i="2"/>
  <c r="O2396" i="2"/>
  <c r="P2396" i="2"/>
  <c r="Y2396" i="2"/>
  <c r="Z2396" i="2"/>
  <c r="AA2396" i="2"/>
  <c r="AC2396" i="2"/>
  <c r="AD2396" i="2"/>
  <c r="AE2396" i="2"/>
  <c r="AF2396" i="2"/>
  <c r="I2397" i="2"/>
  <c r="J2397" i="2"/>
  <c r="K2397" i="2"/>
  <c r="L2397" i="2"/>
  <c r="M2397" i="2"/>
  <c r="N2397" i="2"/>
  <c r="O2397" i="2"/>
  <c r="P2397" i="2"/>
  <c r="Y2397" i="2"/>
  <c r="Z2397" i="2"/>
  <c r="AA2397" i="2"/>
  <c r="AC2397" i="2"/>
  <c r="AD2397" i="2"/>
  <c r="AE2397" i="2"/>
  <c r="AF2397" i="2"/>
  <c r="I2398" i="2"/>
  <c r="J2398" i="2"/>
  <c r="K2398" i="2"/>
  <c r="L2398" i="2"/>
  <c r="M2398" i="2"/>
  <c r="N2398" i="2"/>
  <c r="O2398" i="2"/>
  <c r="P2398" i="2"/>
  <c r="Y2398" i="2"/>
  <c r="Z2398" i="2"/>
  <c r="AA2398" i="2"/>
  <c r="AC2398" i="2"/>
  <c r="AD2398" i="2"/>
  <c r="AE2398" i="2"/>
  <c r="AF2398" i="2"/>
  <c r="I2399" i="2"/>
  <c r="J2399" i="2"/>
  <c r="K2399" i="2"/>
  <c r="L2399" i="2"/>
  <c r="M2399" i="2"/>
  <c r="N2399" i="2"/>
  <c r="O2399" i="2"/>
  <c r="P2399" i="2"/>
  <c r="Y2399" i="2"/>
  <c r="Z2399" i="2"/>
  <c r="AA2399" i="2"/>
  <c r="AC2399" i="2"/>
  <c r="AD2399" i="2"/>
  <c r="AE2399" i="2"/>
  <c r="AF2399" i="2"/>
  <c r="I2400" i="2"/>
  <c r="J2400" i="2"/>
  <c r="K2400" i="2"/>
  <c r="L2400" i="2"/>
  <c r="M2400" i="2"/>
  <c r="N2400" i="2"/>
  <c r="O2400" i="2"/>
  <c r="P2400" i="2"/>
  <c r="Y2400" i="2"/>
  <c r="Z2400" i="2"/>
  <c r="AA2400" i="2"/>
  <c r="AC2400" i="2"/>
  <c r="AD2400" i="2"/>
  <c r="AE2400" i="2"/>
  <c r="AF2400" i="2"/>
  <c r="I2401" i="2"/>
  <c r="J2401" i="2"/>
  <c r="K2401" i="2"/>
  <c r="L2401" i="2"/>
  <c r="M2401" i="2"/>
  <c r="N2401" i="2"/>
  <c r="O2401" i="2"/>
  <c r="P2401" i="2"/>
  <c r="Y2401" i="2"/>
  <c r="Z2401" i="2"/>
  <c r="AA2401" i="2"/>
  <c r="AC2401" i="2"/>
  <c r="AD2401" i="2"/>
  <c r="AE2401" i="2"/>
  <c r="AF2401" i="2"/>
  <c r="I2402" i="2"/>
  <c r="J2402" i="2"/>
  <c r="K2402" i="2"/>
  <c r="L2402" i="2"/>
  <c r="M2402" i="2"/>
  <c r="N2402" i="2"/>
  <c r="O2402" i="2"/>
  <c r="P2402" i="2"/>
  <c r="Y2402" i="2"/>
  <c r="Z2402" i="2"/>
  <c r="AA2402" i="2"/>
  <c r="AC2402" i="2"/>
  <c r="AD2402" i="2"/>
  <c r="AE2402" i="2"/>
  <c r="AF2402" i="2"/>
  <c r="I2403" i="2"/>
  <c r="J2403" i="2"/>
  <c r="K2403" i="2"/>
  <c r="L2403" i="2"/>
  <c r="M2403" i="2"/>
  <c r="N2403" i="2"/>
  <c r="O2403" i="2"/>
  <c r="P2403" i="2"/>
  <c r="Y2403" i="2"/>
  <c r="Z2403" i="2"/>
  <c r="AA2403" i="2"/>
  <c r="AC2403" i="2"/>
  <c r="AD2403" i="2"/>
  <c r="AE2403" i="2"/>
  <c r="AF2403" i="2"/>
  <c r="I2404" i="2"/>
  <c r="J2404" i="2"/>
  <c r="K2404" i="2"/>
  <c r="L2404" i="2"/>
  <c r="M2404" i="2"/>
  <c r="N2404" i="2"/>
  <c r="O2404" i="2"/>
  <c r="P2404" i="2"/>
  <c r="Y2404" i="2"/>
  <c r="Z2404" i="2"/>
  <c r="AA2404" i="2"/>
  <c r="AC2404" i="2"/>
  <c r="AD2404" i="2"/>
  <c r="AE2404" i="2"/>
  <c r="AF2404" i="2"/>
  <c r="I2405" i="2"/>
  <c r="J2405" i="2"/>
  <c r="K2405" i="2"/>
  <c r="L2405" i="2"/>
  <c r="M2405" i="2"/>
  <c r="N2405" i="2"/>
  <c r="O2405" i="2"/>
  <c r="P2405" i="2"/>
  <c r="Y2405" i="2"/>
  <c r="Z2405" i="2"/>
  <c r="AA2405" i="2"/>
  <c r="AC2405" i="2"/>
  <c r="AD2405" i="2"/>
  <c r="AE2405" i="2"/>
  <c r="AF2405" i="2"/>
  <c r="I2406" i="2"/>
  <c r="J2406" i="2"/>
  <c r="K2406" i="2"/>
  <c r="L2406" i="2"/>
  <c r="M2406" i="2"/>
  <c r="N2406" i="2"/>
  <c r="O2406" i="2"/>
  <c r="P2406" i="2"/>
  <c r="Y2406" i="2"/>
  <c r="Z2406" i="2"/>
  <c r="AA2406" i="2"/>
  <c r="AC2406" i="2"/>
  <c r="AD2406" i="2"/>
  <c r="AE2406" i="2"/>
  <c r="AF2406" i="2"/>
  <c r="I2407" i="2"/>
  <c r="J2407" i="2"/>
  <c r="K2407" i="2"/>
  <c r="L2407" i="2"/>
  <c r="M2407" i="2"/>
  <c r="N2407" i="2"/>
  <c r="O2407" i="2"/>
  <c r="P2407" i="2"/>
  <c r="Y2407" i="2"/>
  <c r="Z2407" i="2"/>
  <c r="AA2407" i="2"/>
  <c r="AC2407" i="2"/>
  <c r="AD2407" i="2"/>
  <c r="AE2407" i="2"/>
  <c r="AF2407" i="2"/>
  <c r="I2408" i="2"/>
  <c r="J2408" i="2"/>
  <c r="K2408" i="2"/>
  <c r="L2408" i="2"/>
  <c r="M2408" i="2"/>
  <c r="N2408" i="2"/>
  <c r="O2408" i="2"/>
  <c r="P2408" i="2"/>
  <c r="Y2408" i="2"/>
  <c r="Z2408" i="2"/>
  <c r="AA2408" i="2"/>
  <c r="AC2408" i="2"/>
  <c r="AD2408" i="2"/>
  <c r="AE2408" i="2"/>
  <c r="AF2408" i="2"/>
  <c r="I2409" i="2"/>
  <c r="J2409" i="2"/>
  <c r="K2409" i="2"/>
  <c r="L2409" i="2"/>
  <c r="M2409" i="2"/>
  <c r="N2409" i="2"/>
  <c r="O2409" i="2"/>
  <c r="P2409" i="2"/>
  <c r="Y2409" i="2"/>
  <c r="Z2409" i="2"/>
  <c r="AA2409" i="2"/>
  <c r="AC2409" i="2"/>
  <c r="AD2409" i="2"/>
  <c r="AE2409" i="2"/>
  <c r="AF2409" i="2"/>
  <c r="I2410" i="2"/>
  <c r="J2410" i="2"/>
  <c r="K2410" i="2"/>
  <c r="L2410" i="2"/>
  <c r="M2410" i="2"/>
  <c r="N2410" i="2"/>
  <c r="O2410" i="2"/>
  <c r="P2410" i="2"/>
  <c r="Y2410" i="2"/>
  <c r="Z2410" i="2"/>
  <c r="AA2410" i="2"/>
  <c r="AC2410" i="2"/>
  <c r="AD2410" i="2"/>
  <c r="AE2410" i="2"/>
  <c r="AF2410" i="2"/>
  <c r="I2411" i="2"/>
  <c r="J2411" i="2"/>
  <c r="K2411" i="2"/>
  <c r="L2411" i="2"/>
  <c r="M2411" i="2"/>
  <c r="N2411" i="2"/>
  <c r="O2411" i="2"/>
  <c r="P2411" i="2"/>
  <c r="Y2411" i="2"/>
  <c r="Z2411" i="2"/>
  <c r="AA2411" i="2"/>
  <c r="AC2411" i="2"/>
  <c r="AD2411" i="2"/>
  <c r="AE2411" i="2"/>
  <c r="AF2411" i="2"/>
  <c r="I2412" i="2"/>
  <c r="J2412" i="2"/>
  <c r="K2412" i="2"/>
  <c r="L2412" i="2"/>
  <c r="M2412" i="2"/>
  <c r="N2412" i="2"/>
  <c r="O2412" i="2"/>
  <c r="P2412" i="2"/>
  <c r="Y2412" i="2"/>
  <c r="Z2412" i="2"/>
  <c r="AA2412" i="2"/>
  <c r="AC2412" i="2"/>
  <c r="AD2412" i="2"/>
  <c r="AE2412" i="2"/>
  <c r="AF2412" i="2"/>
  <c r="I2413" i="2"/>
  <c r="J2413" i="2"/>
  <c r="K2413" i="2"/>
  <c r="L2413" i="2"/>
  <c r="M2413" i="2"/>
  <c r="N2413" i="2"/>
  <c r="O2413" i="2"/>
  <c r="P2413" i="2"/>
  <c r="Y2413" i="2"/>
  <c r="Z2413" i="2"/>
  <c r="AA2413" i="2"/>
  <c r="AC2413" i="2"/>
  <c r="AD2413" i="2"/>
  <c r="AE2413" i="2"/>
  <c r="AF2413" i="2"/>
  <c r="I2414" i="2"/>
  <c r="J2414" i="2"/>
  <c r="K2414" i="2"/>
  <c r="L2414" i="2"/>
  <c r="M2414" i="2"/>
  <c r="N2414" i="2"/>
  <c r="O2414" i="2"/>
  <c r="P2414" i="2"/>
  <c r="Y2414" i="2"/>
  <c r="Z2414" i="2"/>
  <c r="AA2414" i="2"/>
  <c r="AC2414" i="2"/>
  <c r="AD2414" i="2"/>
  <c r="AE2414" i="2"/>
  <c r="AF2414" i="2"/>
  <c r="I2415" i="2"/>
  <c r="J2415" i="2"/>
  <c r="K2415" i="2"/>
  <c r="L2415" i="2"/>
  <c r="M2415" i="2"/>
  <c r="N2415" i="2"/>
  <c r="O2415" i="2"/>
  <c r="P2415" i="2"/>
  <c r="Y2415" i="2"/>
  <c r="Z2415" i="2"/>
  <c r="AA2415" i="2"/>
  <c r="AC2415" i="2"/>
  <c r="AD2415" i="2"/>
  <c r="AE2415" i="2"/>
  <c r="AF2415" i="2"/>
  <c r="I2416" i="2"/>
  <c r="J2416" i="2"/>
  <c r="K2416" i="2"/>
  <c r="L2416" i="2"/>
  <c r="M2416" i="2"/>
  <c r="N2416" i="2"/>
  <c r="O2416" i="2"/>
  <c r="P2416" i="2"/>
  <c r="Y2416" i="2"/>
  <c r="Z2416" i="2"/>
  <c r="AA2416" i="2"/>
  <c r="AC2416" i="2"/>
  <c r="AD2416" i="2"/>
  <c r="AE2416" i="2"/>
  <c r="AF2416" i="2"/>
  <c r="I2417" i="2"/>
  <c r="J2417" i="2"/>
  <c r="K2417" i="2"/>
  <c r="L2417" i="2"/>
  <c r="M2417" i="2"/>
  <c r="N2417" i="2"/>
  <c r="O2417" i="2"/>
  <c r="P2417" i="2"/>
  <c r="Y2417" i="2"/>
  <c r="Z2417" i="2"/>
  <c r="AA2417" i="2"/>
  <c r="AC2417" i="2"/>
  <c r="AD2417" i="2"/>
  <c r="AE2417" i="2"/>
  <c r="AF2417" i="2"/>
  <c r="I2418" i="2"/>
  <c r="J2418" i="2"/>
  <c r="K2418" i="2"/>
  <c r="L2418" i="2"/>
  <c r="M2418" i="2"/>
  <c r="N2418" i="2"/>
  <c r="O2418" i="2"/>
  <c r="P2418" i="2"/>
  <c r="Y2418" i="2"/>
  <c r="Z2418" i="2"/>
  <c r="AA2418" i="2"/>
  <c r="AC2418" i="2"/>
  <c r="AD2418" i="2"/>
  <c r="AE2418" i="2"/>
  <c r="AF2418" i="2"/>
  <c r="I2419" i="2"/>
  <c r="J2419" i="2"/>
  <c r="K2419" i="2"/>
  <c r="L2419" i="2"/>
  <c r="M2419" i="2"/>
  <c r="N2419" i="2"/>
  <c r="O2419" i="2"/>
  <c r="P2419" i="2"/>
  <c r="Y2419" i="2"/>
  <c r="Z2419" i="2"/>
  <c r="AA2419" i="2"/>
  <c r="AC2419" i="2"/>
  <c r="AD2419" i="2"/>
  <c r="AE2419" i="2"/>
  <c r="AF2419" i="2"/>
  <c r="I2420" i="2"/>
  <c r="J2420" i="2"/>
  <c r="K2420" i="2"/>
  <c r="L2420" i="2"/>
  <c r="M2420" i="2"/>
  <c r="N2420" i="2"/>
  <c r="O2420" i="2"/>
  <c r="P2420" i="2"/>
  <c r="Y2420" i="2"/>
  <c r="Z2420" i="2"/>
  <c r="AA2420" i="2"/>
  <c r="AC2420" i="2"/>
  <c r="AD2420" i="2"/>
  <c r="AE2420" i="2"/>
  <c r="AF2420" i="2"/>
  <c r="I2421" i="2"/>
  <c r="J2421" i="2"/>
  <c r="K2421" i="2"/>
  <c r="L2421" i="2"/>
  <c r="M2421" i="2"/>
  <c r="N2421" i="2"/>
  <c r="O2421" i="2"/>
  <c r="P2421" i="2"/>
  <c r="Y2421" i="2"/>
  <c r="Z2421" i="2"/>
  <c r="AA2421" i="2"/>
  <c r="AC2421" i="2"/>
  <c r="AD2421" i="2"/>
  <c r="AE2421" i="2"/>
  <c r="AF2421" i="2"/>
  <c r="I2422" i="2"/>
  <c r="J2422" i="2"/>
  <c r="K2422" i="2"/>
  <c r="L2422" i="2"/>
  <c r="M2422" i="2"/>
  <c r="N2422" i="2"/>
  <c r="O2422" i="2"/>
  <c r="P2422" i="2"/>
  <c r="Y2422" i="2"/>
  <c r="Z2422" i="2"/>
  <c r="AA2422" i="2"/>
  <c r="AC2422" i="2"/>
  <c r="AD2422" i="2"/>
  <c r="AE2422" i="2"/>
  <c r="AF2422" i="2"/>
  <c r="I2423" i="2"/>
  <c r="J2423" i="2"/>
  <c r="K2423" i="2"/>
  <c r="L2423" i="2"/>
  <c r="M2423" i="2"/>
  <c r="N2423" i="2"/>
  <c r="O2423" i="2"/>
  <c r="P2423" i="2"/>
  <c r="Y2423" i="2"/>
  <c r="Z2423" i="2"/>
  <c r="AA2423" i="2"/>
  <c r="AC2423" i="2"/>
  <c r="AD2423" i="2"/>
  <c r="AE2423" i="2"/>
  <c r="AF2423" i="2"/>
  <c r="I2424" i="2"/>
  <c r="J2424" i="2"/>
  <c r="K2424" i="2"/>
  <c r="L2424" i="2"/>
  <c r="M2424" i="2"/>
  <c r="N2424" i="2"/>
  <c r="O2424" i="2"/>
  <c r="P2424" i="2"/>
  <c r="Y2424" i="2"/>
  <c r="Z2424" i="2"/>
  <c r="AA2424" i="2"/>
  <c r="AC2424" i="2"/>
  <c r="AD2424" i="2"/>
  <c r="AE2424" i="2"/>
  <c r="AF2424" i="2"/>
  <c r="I2425" i="2"/>
  <c r="J2425" i="2"/>
  <c r="K2425" i="2"/>
  <c r="L2425" i="2"/>
  <c r="M2425" i="2"/>
  <c r="N2425" i="2"/>
  <c r="O2425" i="2"/>
  <c r="P2425" i="2"/>
  <c r="Y2425" i="2"/>
  <c r="Z2425" i="2"/>
  <c r="AA2425" i="2"/>
  <c r="AC2425" i="2"/>
  <c r="AD2425" i="2"/>
  <c r="AE2425" i="2"/>
  <c r="AF2425" i="2"/>
  <c r="I2426" i="2"/>
  <c r="J2426" i="2"/>
  <c r="K2426" i="2"/>
  <c r="L2426" i="2"/>
  <c r="M2426" i="2"/>
  <c r="N2426" i="2"/>
  <c r="O2426" i="2"/>
  <c r="P2426" i="2"/>
  <c r="Y2426" i="2"/>
  <c r="Z2426" i="2"/>
  <c r="AA2426" i="2"/>
  <c r="AC2426" i="2"/>
  <c r="AD2426" i="2"/>
  <c r="AE2426" i="2"/>
  <c r="AF2426" i="2"/>
  <c r="I2427" i="2"/>
  <c r="J2427" i="2"/>
  <c r="K2427" i="2"/>
  <c r="L2427" i="2"/>
  <c r="M2427" i="2"/>
  <c r="N2427" i="2"/>
  <c r="O2427" i="2"/>
  <c r="P2427" i="2"/>
  <c r="Y2427" i="2"/>
  <c r="Z2427" i="2"/>
  <c r="AA2427" i="2"/>
  <c r="AC2427" i="2"/>
  <c r="AD2427" i="2"/>
  <c r="AE2427" i="2"/>
  <c r="AF2427" i="2"/>
  <c r="I2428" i="2"/>
  <c r="J2428" i="2"/>
  <c r="K2428" i="2"/>
  <c r="L2428" i="2"/>
  <c r="M2428" i="2"/>
  <c r="N2428" i="2"/>
  <c r="O2428" i="2"/>
  <c r="P2428" i="2"/>
  <c r="Y2428" i="2"/>
  <c r="Z2428" i="2"/>
  <c r="AA2428" i="2"/>
  <c r="AC2428" i="2"/>
  <c r="AD2428" i="2"/>
  <c r="AE2428" i="2"/>
  <c r="AF2428" i="2"/>
  <c r="I2429" i="2"/>
  <c r="J2429" i="2"/>
  <c r="K2429" i="2"/>
  <c r="L2429" i="2"/>
  <c r="M2429" i="2"/>
  <c r="N2429" i="2"/>
  <c r="O2429" i="2"/>
  <c r="P2429" i="2"/>
  <c r="Y2429" i="2"/>
  <c r="Z2429" i="2"/>
  <c r="AA2429" i="2"/>
  <c r="AC2429" i="2"/>
  <c r="AD2429" i="2"/>
  <c r="AE2429" i="2"/>
  <c r="AF2429" i="2"/>
  <c r="I2430" i="2"/>
  <c r="J2430" i="2"/>
  <c r="K2430" i="2"/>
  <c r="L2430" i="2"/>
  <c r="M2430" i="2"/>
  <c r="N2430" i="2"/>
  <c r="O2430" i="2"/>
  <c r="P2430" i="2"/>
  <c r="Y2430" i="2"/>
  <c r="Z2430" i="2"/>
  <c r="AA2430" i="2"/>
  <c r="AC2430" i="2"/>
  <c r="AD2430" i="2"/>
  <c r="AE2430" i="2"/>
  <c r="AF2430" i="2"/>
  <c r="I2431" i="2"/>
  <c r="J2431" i="2"/>
  <c r="K2431" i="2"/>
  <c r="L2431" i="2"/>
  <c r="M2431" i="2"/>
  <c r="N2431" i="2"/>
  <c r="O2431" i="2"/>
  <c r="P2431" i="2"/>
  <c r="Y2431" i="2"/>
  <c r="Z2431" i="2"/>
  <c r="AA2431" i="2"/>
  <c r="AC2431" i="2"/>
  <c r="AD2431" i="2"/>
  <c r="AE2431" i="2"/>
  <c r="AF2431" i="2"/>
  <c r="I2432" i="2"/>
  <c r="J2432" i="2"/>
  <c r="K2432" i="2"/>
  <c r="L2432" i="2"/>
  <c r="M2432" i="2"/>
  <c r="N2432" i="2"/>
  <c r="O2432" i="2"/>
  <c r="P2432" i="2"/>
  <c r="Y2432" i="2"/>
  <c r="Z2432" i="2"/>
  <c r="AA2432" i="2"/>
  <c r="AC2432" i="2"/>
  <c r="AD2432" i="2"/>
  <c r="AE2432" i="2"/>
  <c r="AF2432" i="2"/>
  <c r="I2433" i="2"/>
  <c r="J2433" i="2"/>
  <c r="K2433" i="2"/>
  <c r="L2433" i="2"/>
  <c r="M2433" i="2"/>
  <c r="N2433" i="2"/>
  <c r="O2433" i="2"/>
  <c r="P2433" i="2"/>
  <c r="Y2433" i="2"/>
  <c r="Z2433" i="2"/>
  <c r="AA2433" i="2"/>
  <c r="AC2433" i="2"/>
  <c r="AD2433" i="2"/>
  <c r="AE2433" i="2"/>
  <c r="AF2433" i="2"/>
  <c r="I2434" i="2"/>
  <c r="J2434" i="2"/>
  <c r="K2434" i="2"/>
  <c r="L2434" i="2"/>
  <c r="M2434" i="2"/>
  <c r="N2434" i="2"/>
  <c r="O2434" i="2"/>
  <c r="P2434" i="2"/>
  <c r="Y2434" i="2"/>
  <c r="Z2434" i="2"/>
  <c r="AA2434" i="2"/>
  <c r="AC2434" i="2"/>
  <c r="AD2434" i="2"/>
  <c r="AE2434" i="2"/>
  <c r="AF2434" i="2"/>
  <c r="I2435" i="2"/>
  <c r="J2435" i="2"/>
  <c r="K2435" i="2"/>
  <c r="L2435" i="2"/>
  <c r="M2435" i="2"/>
  <c r="N2435" i="2"/>
  <c r="O2435" i="2"/>
  <c r="P2435" i="2"/>
  <c r="Y2435" i="2"/>
  <c r="Z2435" i="2"/>
  <c r="AA2435" i="2"/>
  <c r="AC2435" i="2"/>
  <c r="AD2435" i="2"/>
  <c r="AE2435" i="2"/>
  <c r="AF2435" i="2"/>
  <c r="I2436" i="2"/>
  <c r="J2436" i="2"/>
  <c r="K2436" i="2"/>
  <c r="L2436" i="2"/>
  <c r="M2436" i="2"/>
  <c r="N2436" i="2"/>
  <c r="O2436" i="2"/>
  <c r="P2436" i="2"/>
  <c r="Y2436" i="2"/>
  <c r="Z2436" i="2"/>
  <c r="AA2436" i="2"/>
  <c r="AC2436" i="2"/>
  <c r="AD2436" i="2"/>
  <c r="AE2436" i="2"/>
  <c r="AF2436" i="2"/>
  <c r="I2437" i="2"/>
  <c r="J2437" i="2"/>
  <c r="K2437" i="2"/>
  <c r="L2437" i="2"/>
  <c r="M2437" i="2"/>
  <c r="N2437" i="2"/>
  <c r="O2437" i="2"/>
  <c r="P2437" i="2"/>
  <c r="Y2437" i="2"/>
  <c r="Z2437" i="2"/>
  <c r="AA2437" i="2"/>
  <c r="AC2437" i="2"/>
  <c r="AD2437" i="2"/>
  <c r="AE2437" i="2"/>
  <c r="AF2437" i="2"/>
  <c r="I2438" i="2"/>
  <c r="J2438" i="2"/>
  <c r="K2438" i="2"/>
  <c r="L2438" i="2"/>
  <c r="M2438" i="2"/>
  <c r="N2438" i="2"/>
  <c r="O2438" i="2"/>
  <c r="P2438" i="2"/>
  <c r="Y2438" i="2"/>
  <c r="Z2438" i="2"/>
  <c r="AA2438" i="2"/>
  <c r="AC2438" i="2"/>
  <c r="AD2438" i="2"/>
  <c r="AE2438" i="2"/>
  <c r="AF2438" i="2"/>
  <c r="I2439" i="2"/>
  <c r="J2439" i="2"/>
  <c r="K2439" i="2"/>
  <c r="L2439" i="2"/>
  <c r="M2439" i="2"/>
  <c r="N2439" i="2"/>
  <c r="O2439" i="2"/>
  <c r="P2439" i="2"/>
  <c r="Y2439" i="2"/>
  <c r="Z2439" i="2"/>
  <c r="AA2439" i="2"/>
  <c r="AC2439" i="2"/>
  <c r="AD2439" i="2"/>
  <c r="AE2439" i="2"/>
  <c r="AF2439" i="2"/>
  <c r="I2440" i="2"/>
  <c r="J2440" i="2"/>
  <c r="K2440" i="2"/>
  <c r="L2440" i="2"/>
  <c r="M2440" i="2"/>
  <c r="N2440" i="2"/>
  <c r="O2440" i="2"/>
  <c r="P2440" i="2"/>
  <c r="Y2440" i="2"/>
  <c r="Z2440" i="2"/>
  <c r="AA2440" i="2"/>
  <c r="AC2440" i="2"/>
  <c r="AD2440" i="2"/>
  <c r="AE2440" i="2"/>
  <c r="AF2440" i="2"/>
  <c r="I2441" i="2"/>
  <c r="J2441" i="2"/>
  <c r="K2441" i="2"/>
  <c r="L2441" i="2"/>
  <c r="M2441" i="2"/>
  <c r="N2441" i="2"/>
  <c r="O2441" i="2"/>
  <c r="P2441" i="2"/>
  <c r="Y2441" i="2"/>
  <c r="Z2441" i="2"/>
  <c r="AA2441" i="2"/>
  <c r="AC2441" i="2"/>
  <c r="AD2441" i="2"/>
  <c r="AE2441" i="2"/>
  <c r="AF2441" i="2"/>
  <c r="I2442" i="2"/>
  <c r="J2442" i="2"/>
  <c r="K2442" i="2"/>
  <c r="L2442" i="2"/>
  <c r="M2442" i="2"/>
  <c r="N2442" i="2"/>
  <c r="O2442" i="2"/>
  <c r="P2442" i="2"/>
  <c r="Y2442" i="2"/>
  <c r="Z2442" i="2"/>
  <c r="AA2442" i="2"/>
  <c r="AC2442" i="2"/>
  <c r="AD2442" i="2"/>
  <c r="AE2442" i="2"/>
  <c r="AF2442" i="2"/>
  <c r="I2443" i="2"/>
  <c r="J2443" i="2"/>
  <c r="K2443" i="2"/>
  <c r="L2443" i="2"/>
  <c r="M2443" i="2"/>
  <c r="N2443" i="2"/>
  <c r="O2443" i="2"/>
  <c r="P2443" i="2"/>
  <c r="Y2443" i="2"/>
  <c r="Z2443" i="2"/>
  <c r="AA2443" i="2"/>
  <c r="AC2443" i="2"/>
  <c r="AD2443" i="2"/>
  <c r="AE2443" i="2"/>
  <c r="AF2443" i="2"/>
  <c r="I2444" i="2"/>
  <c r="J2444" i="2"/>
  <c r="K2444" i="2"/>
  <c r="L2444" i="2"/>
  <c r="M2444" i="2"/>
  <c r="N2444" i="2"/>
  <c r="O2444" i="2"/>
  <c r="P2444" i="2"/>
  <c r="Y2444" i="2"/>
  <c r="Z2444" i="2"/>
  <c r="AA2444" i="2"/>
  <c r="AC2444" i="2"/>
  <c r="AD2444" i="2"/>
  <c r="AE2444" i="2"/>
  <c r="AF2444" i="2"/>
  <c r="I2445" i="2"/>
  <c r="J2445" i="2"/>
  <c r="K2445" i="2"/>
  <c r="L2445" i="2"/>
  <c r="M2445" i="2"/>
  <c r="N2445" i="2"/>
  <c r="O2445" i="2"/>
  <c r="P2445" i="2"/>
  <c r="Y2445" i="2"/>
  <c r="Z2445" i="2"/>
  <c r="AA2445" i="2"/>
  <c r="AC2445" i="2"/>
  <c r="AD2445" i="2"/>
  <c r="AE2445" i="2"/>
  <c r="AF2445" i="2"/>
  <c r="I2446" i="2"/>
  <c r="J2446" i="2"/>
  <c r="K2446" i="2"/>
  <c r="L2446" i="2"/>
  <c r="M2446" i="2"/>
  <c r="N2446" i="2"/>
  <c r="O2446" i="2"/>
  <c r="P2446" i="2"/>
  <c r="Y2446" i="2"/>
  <c r="Z2446" i="2"/>
  <c r="AA2446" i="2"/>
  <c r="AC2446" i="2"/>
  <c r="AD2446" i="2"/>
  <c r="AE2446" i="2"/>
  <c r="AF2446" i="2"/>
  <c r="I2447" i="2"/>
  <c r="J2447" i="2"/>
  <c r="K2447" i="2"/>
  <c r="L2447" i="2"/>
  <c r="M2447" i="2"/>
  <c r="N2447" i="2"/>
  <c r="O2447" i="2"/>
  <c r="P2447" i="2"/>
  <c r="Y2447" i="2"/>
  <c r="Z2447" i="2"/>
  <c r="AA2447" i="2"/>
  <c r="AC2447" i="2"/>
  <c r="AD2447" i="2"/>
  <c r="AE2447" i="2"/>
  <c r="AF2447" i="2"/>
  <c r="I2448" i="2"/>
  <c r="J2448" i="2"/>
  <c r="K2448" i="2"/>
  <c r="L2448" i="2"/>
  <c r="M2448" i="2"/>
  <c r="N2448" i="2"/>
  <c r="O2448" i="2"/>
  <c r="P2448" i="2"/>
  <c r="Y2448" i="2"/>
  <c r="Z2448" i="2"/>
  <c r="AA2448" i="2"/>
  <c r="AC2448" i="2"/>
  <c r="AD2448" i="2"/>
  <c r="AE2448" i="2"/>
  <c r="AF2448" i="2"/>
  <c r="I2449" i="2"/>
  <c r="J2449" i="2"/>
  <c r="K2449" i="2"/>
  <c r="L2449" i="2"/>
  <c r="M2449" i="2"/>
  <c r="N2449" i="2"/>
  <c r="O2449" i="2"/>
  <c r="P2449" i="2"/>
  <c r="Y2449" i="2"/>
  <c r="Z2449" i="2"/>
  <c r="AA2449" i="2"/>
  <c r="AC2449" i="2"/>
  <c r="AD2449" i="2"/>
  <c r="AE2449" i="2"/>
  <c r="AF2449" i="2"/>
  <c r="I2450" i="2"/>
  <c r="J2450" i="2"/>
  <c r="K2450" i="2"/>
  <c r="L2450" i="2"/>
  <c r="M2450" i="2"/>
  <c r="N2450" i="2"/>
  <c r="O2450" i="2"/>
  <c r="P2450" i="2"/>
  <c r="Y2450" i="2"/>
  <c r="Z2450" i="2"/>
  <c r="AA2450" i="2"/>
  <c r="AC2450" i="2"/>
  <c r="AD2450" i="2"/>
  <c r="AE2450" i="2"/>
  <c r="AF2450" i="2"/>
  <c r="I2451" i="2"/>
  <c r="J2451" i="2"/>
  <c r="K2451" i="2"/>
  <c r="L2451" i="2"/>
  <c r="M2451" i="2"/>
  <c r="N2451" i="2"/>
  <c r="O2451" i="2"/>
  <c r="P2451" i="2"/>
  <c r="Y2451" i="2"/>
  <c r="Z2451" i="2"/>
  <c r="AA2451" i="2"/>
  <c r="AC2451" i="2"/>
  <c r="AD2451" i="2"/>
  <c r="AE2451" i="2"/>
  <c r="AF2451" i="2"/>
  <c r="I2452" i="2"/>
  <c r="J2452" i="2"/>
  <c r="K2452" i="2"/>
  <c r="L2452" i="2"/>
  <c r="M2452" i="2"/>
  <c r="N2452" i="2"/>
  <c r="O2452" i="2"/>
  <c r="P2452" i="2"/>
  <c r="Y2452" i="2"/>
  <c r="Z2452" i="2"/>
  <c r="AA2452" i="2"/>
  <c r="AC2452" i="2"/>
  <c r="AD2452" i="2"/>
  <c r="AE2452" i="2"/>
  <c r="AF2452" i="2"/>
  <c r="I2453" i="2"/>
  <c r="J2453" i="2"/>
  <c r="K2453" i="2"/>
  <c r="L2453" i="2"/>
  <c r="M2453" i="2"/>
  <c r="N2453" i="2"/>
  <c r="O2453" i="2"/>
  <c r="P2453" i="2"/>
  <c r="Y2453" i="2"/>
  <c r="Z2453" i="2"/>
  <c r="AA2453" i="2"/>
  <c r="AC2453" i="2"/>
  <c r="AD2453" i="2"/>
  <c r="AE2453" i="2"/>
  <c r="AF2453" i="2"/>
  <c r="I2454" i="2"/>
  <c r="J2454" i="2"/>
  <c r="K2454" i="2"/>
  <c r="L2454" i="2"/>
  <c r="M2454" i="2"/>
  <c r="N2454" i="2"/>
  <c r="O2454" i="2"/>
  <c r="P2454" i="2"/>
  <c r="Y2454" i="2"/>
  <c r="Z2454" i="2"/>
  <c r="AA2454" i="2"/>
  <c r="AC2454" i="2"/>
  <c r="AD2454" i="2"/>
  <c r="AE2454" i="2"/>
  <c r="AF2454" i="2"/>
  <c r="I2455" i="2"/>
  <c r="J2455" i="2"/>
  <c r="K2455" i="2"/>
  <c r="L2455" i="2"/>
  <c r="M2455" i="2"/>
  <c r="N2455" i="2"/>
  <c r="O2455" i="2"/>
  <c r="P2455" i="2"/>
  <c r="Y2455" i="2"/>
  <c r="Z2455" i="2"/>
  <c r="AA2455" i="2"/>
  <c r="AC2455" i="2"/>
  <c r="AD2455" i="2"/>
  <c r="AE2455" i="2"/>
  <c r="AF2455" i="2"/>
  <c r="I2456" i="2"/>
  <c r="J2456" i="2"/>
  <c r="K2456" i="2"/>
  <c r="L2456" i="2"/>
  <c r="M2456" i="2"/>
  <c r="N2456" i="2"/>
  <c r="O2456" i="2"/>
  <c r="P2456" i="2"/>
  <c r="Y2456" i="2"/>
  <c r="Z2456" i="2"/>
  <c r="AA2456" i="2"/>
  <c r="AC2456" i="2"/>
  <c r="AD2456" i="2"/>
  <c r="AE2456" i="2"/>
  <c r="AF2456" i="2"/>
  <c r="I2457" i="2"/>
  <c r="J2457" i="2"/>
  <c r="K2457" i="2"/>
  <c r="L2457" i="2"/>
  <c r="M2457" i="2"/>
  <c r="N2457" i="2"/>
  <c r="O2457" i="2"/>
  <c r="P2457" i="2"/>
  <c r="Y2457" i="2"/>
  <c r="Z2457" i="2"/>
  <c r="AA2457" i="2"/>
  <c r="AC2457" i="2"/>
  <c r="AD2457" i="2"/>
  <c r="AE2457" i="2"/>
  <c r="AF2457" i="2"/>
  <c r="I2458" i="2"/>
  <c r="J2458" i="2"/>
  <c r="K2458" i="2"/>
  <c r="L2458" i="2"/>
  <c r="M2458" i="2"/>
  <c r="N2458" i="2"/>
  <c r="O2458" i="2"/>
  <c r="P2458" i="2"/>
  <c r="Y2458" i="2"/>
  <c r="Z2458" i="2"/>
  <c r="AA2458" i="2"/>
  <c r="AC2458" i="2"/>
  <c r="AD2458" i="2"/>
  <c r="AE2458" i="2"/>
  <c r="AF2458" i="2"/>
  <c r="I2459" i="2"/>
  <c r="J2459" i="2"/>
  <c r="K2459" i="2"/>
  <c r="L2459" i="2"/>
  <c r="M2459" i="2"/>
  <c r="N2459" i="2"/>
  <c r="O2459" i="2"/>
  <c r="P2459" i="2"/>
  <c r="Y2459" i="2"/>
  <c r="Z2459" i="2"/>
  <c r="AA2459" i="2"/>
  <c r="AC2459" i="2"/>
  <c r="AD2459" i="2"/>
  <c r="AE2459" i="2"/>
  <c r="AF2459" i="2"/>
  <c r="I2460" i="2"/>
  <c r="J2460" i="2"/>
  <c r="K2460" i="2"/>
  <c r="L2460" i="2"/>
  <c r="M2460" i="2"/>
  <c r="N2460" i="2"/>
  <c r="O2460" i="2"/>
  <c r="P2460" i="2"/>
  <c r="Y2460" i="2"/>
  <c r="Z2460" i="2"/>
  <c r="AA2460" i="2"/>
  <c r="AC2460" i="2"/>
  <c r="AD2460" i="2"/>
  <c r="AE2460" i="2"/>
  <c r="AF2460" i="2"/>
  <c r="I2461" i="2"/>
  <c r="J2461" i="2"/>
  <c r="K2461" i="2"/>
  <c r="L2461" i="2"/>
  <c r="M2461" i="2"/>
  <c r="N2461" i="2"/>
  <c r="O2461" i="2"/>
  <c r="P2461" i="2"/>
  <c r="Y2461" i="2"/>
  <c r="Z2461" i="2"/>
  <c r="AA2461" i="2"/>
  <c r="AC2461" i="2"/>
  <c r="AD2461" i="2"/>
  <c r="AE2461" i="2"/>
  <c r="AF2461" i="2"/>
  <c r="I2462" i="2"/>
  <c r="J2462" i="2"/>
  <c r="K2462" i="2"/>
  <c r="L2462" i="2"/>
  <c r="M2462" i="2"/>
  <c r="N2462" i="2"/>
  <c r="O2462" i="2"/>
  <c r="P2462" i="2"/>
  <c r="Y2462" i="2"/>
  <c r="Z2462" i="2"/>
  <c r="AA2462" i="2"/>
  <c r="AC2462" i="2"/>
  <c r="AD2462" i="2"/>
  <c r="AE2462" i="2"/>
  <c r="AF2462" i="2"/>
  <c r="I2463" i="2"/>
  <c r="J2463" i="2"/>
  <c r="K2463" i="2"/>
  <c r="L2463" i="2"/>
  <c r="M2463" i="2"/>
  <c r="N2463" i="2"/>
  <c r="O2463" i="2"/>
  <c r="P2463" i="2"/>
  <c r="Y2463" i="2"/>
  <c r="Z2463" i="2"/>
  <c r="AA2463" i="2"/>
  <c r="AC2463" i="2"/>
  <c r="AD2463" i="2"/>
  <c r="AE2463" i="2"/>
  <c r="AF2463" i="2"/>
  <c r="I2464" i="2"/>
  <c r="J2464" i="2"/>
  <c r="K2464" i="2"/>
  <c r="L2464" i="2"/>
  <c r="M2464" i="2"/>
  <c r="N2464" i="2"/>
  <c r="O2464" i="2"/>
  <c r="P2464" i="2"/>
  <c r="Y2464" i="2"/>
  <c r="Z2464" i="2"/>
  <c r="AA2464" i="2"/>
  <c r="AC2464" i="2"/>
  <c r="AD2464" i="2"/>
  <c r="AE2464" i="2"/>
  <c r="AF2464" i="2"/>
  <c r="I2465" i="2"/>
  <c r="J2465" i="2"/>
  <c r="K2465" i="2"/>
  <c r="L2465" i="2"/>
  <c r="M2465" i="2"/>
  <c r="N2465" i="2"/>
  <c r="O2465" i="2"/>
  <c r="P2465" i="2"/>
  <c r="Y2465" i="2"/>
  <c r="Z2465" i="2"/>
  <c r="AA2465" i="2"/>
  <c r="AC2465" i="2"/>
  <c r="AD2465" i="2"/>
  <c r="AE2465" i="2"/>
  <c r="AF2465" i="2"/>
  <c r="I2466" i="2"/>
  <c r="J2466" i="2"/>
  <c r="K2466" i="2"/>
  <c r="L2466" i="2"/>
  <c r="M2466" i="2"/>
  <c r="N2466" i="2"/>
  <c r="O2466" i="2"/>
  <c r="P2466" i="2"/>
  <c r="Y2466" i="2"/>
  <c r="Z2466" i="2"/>
  <c r="AA2466" i="2"/>
  <c r="AC2466" i="2"/>
  <c r="AD2466" i="2"/>
  <c r="AE2466" i="2"/>
  <c r="AF2466" i="2"/>
  <c r="I2467" i="2"/>
  <c r="J2467" i="2"/>
  <c r="K2467" i="2"/>
  <c r="L2467" i="2"/>
  <c r="M2467" i="2"/>
  <c r="N2467" i="2"/>
  <c r="O2467" i="2"/>
  <c r="P2467" i="2"/>
  <c r="Y2467" i="2"/>
  <c r="Z2467" i="2"/>
  <c r="AA2467" i="2"/>
  <c r="AC2467" i="2"/>
  <c r="AD2467" i="2"/>
  <c r="AE2467" i="2"/>
  <c r="AF2467" i="2"/>
  <c r="I2468" i="2"/>
  <c r="J2468" i="2"/>
  <c r="K2468" i="2"/>
  <c r="L2468" i="2"/>
  <c r="M2468" i="2"/>
  <c r="N2468" i="2"/>
  <c r="O2468" i="2"/>
  <c r="P2468" i="2"/>
  <c r="Y2468" i="2"/>
  <c r="Z2468" i="2"/>
  <c r="AA2468" i="2"/>
  <c r="AC2468" i="2"/>
  <c r="AD2468" i="2"/>
  <c r="AE2468" i="2"/>
  <c r="AF2468" i="2"/>
  <c r="I2469" i="2"/>
  <c r="J2469" i="2"/>
  <c r="K2469" i="2"/>
  <c r="L2469" i="2"/>
  <c r="M2469" i="2"/>
  <c r="N2469" i="2"/>
  <c r="O2469" i="2"/>
  <c r="P2469" i="2"/>
  <c r="Y2469" i="2"/>
  <c r="Z2469" i="2"/>
  <c r="AA2469" i="2"/>
  <c r="AC2469" i="2"/>
  <c r="AD2469" i="2"/>
  <c r="AE2469" i="2"/>
  <c r="AF2469" i="2"/>
  <c r="I2470" i="2"/>
  <c r="J2470" i="2"/>
  <c r="K2470" i="2"/>
  <c r="L2470" i="2"/>
  <c r="M2470" i="2"/>
  <c r="N2470" i="2"/>
  <c r="O2470" i="2"/>
  <c r="P2470" i="2"/>
  <c r="Y2470" i="2"/>
  <c r="Z2470" i="2"/>
  <c r="AA2470" i="2"/>
  <c r="AC2470" i="2"/>
  <c r="AD2470" i="2"/>
  <c r="AE2470" i="2"/>
  <c r="AF2470" i="2"/>
  <c r="I2471" i="2"/>
  <c r="J2471" i="2"/>
  <c r="K2471" i="2"/>
  <c r="L2471" i="2"/>
  <c r="M2471" i="2"/>
  <c r="N2471" i="2"/>
  <c r="O2471" i="2"/>
  <c r="P2471" i="2"/>
  <c r="Y2471" i="2"/>
  <c r="Z2471" i="2"/>
  <c r="AA2471" i="2"/>
  <c r="AC2471" i="2"/>
  <c r="AD2471" i="2"/>
  <c r="AE2471" i="2"/>
  <c r="AF2471" i="2"/>
  <c r="I2472" i="2"/>
  <c r="J2472" i="2"/>
  <c r="K2472" i="2"/>
  <c r="L2472" i="2"/>
  <c r="M2472" i="2"/>
  <c r="N2472" i="2"/>
  <c r="O2472" i="2"/>
  <c r="P2472" i="2"/>
  <c r="Y2472" i="2"/>
  <c r="Z2472" i="2"/>
  <c r="AA2472" i="2"/>
  <c r="AC2472" i="2"/>
  <c r="AD2472" i="2"/>
  <c r="AE2472" i="2"/>
  <c r="AF2472" i="2"/>
  <c r="I2473" i="2"/>
  <c r="J2473" i="2"/>
  <c r="K2473" i="2"/>
  <c r="L2473" i="2"/>
  <c r="M2473" i="2"/>
  <c r="N2473" i="2"/>
  <c r="O2473" i="2"/>
  <c r="P2473" i="2"/>
  <c r="Y2473" i="2"/>
  <c r="Z2473" i="2"/>
  <c r="AA2473" i="2"/>
  <c r="AC2473" i="2"/>
  <c r="AD2473" i="2"/>
  <c r="AE2473" i="2"/>
  <c r="AF2473" i="2"/>
  <c r="I2474" i="2"/>
  <c r="J2474" i="2"/>
  <c r="K2474" i="2"/>
  <c r="L2474" i="2"/>
  <c r="M2474" i="2"/>
  <c r="N2474" i="2"/>
  <c r="O2474" i="2"/>
  <c r="P2474" i="2"/>
  <c r="Y2474" i="2"/>
  <c r="Z2474" i="2"/>
  <c r="AA2474" i="2"/>
  <c r="AC2474" i="2"/>
  <c r="AD2474" i="2"/>
  <c r="AE2474" i="2"/>
  <c r="AF2474" i="2"/>
  <c r="I2475" i="2"/>
  <c r="J2475" i="2"/>
  <c r="K2475" i="2"/>
  <c r="L2475" i="2"/>
  <c r="M2475" i="2"/>
  <c r="N2475" i="2"/>
  <c r="O2475" i="2"/>
  <c r="P2475" i="2"/>
  <c r="Y2475" i="2"/>
  <c r="Z2475" i="2"/>
  <c r="AA2475" i="2"/>
  <c r="AC2475" i="2"/>
  <c r="AD2475" i="2"/>
  <c r="AE2475" i="2"/>
  <c r="AF2475" i="2"/>
  <c r="I2476" i="2"/>
  <c r="J2476" i="2"/>
  <c r="K2476" i="2"/>
  <c r="L2476" i="2"/>
  <c r="M2476" i="2"/>
  <c r="N2476" i="2"/>
  <c r="O2476" i="2"/>
  <c r="P2476" i="2"/>
  <c r="Y2476" i="2"/>
  <c r="Z2476" i="2"/>
  <c r="AA2476" i="2"/>
  <c r="AC2476" i="2"/>
  <c r="AD2476" i="2"/>
  <c r="AE2476" i="2"/>
  <c r="AF2476" i="2"/>
  <c r="I2477" i="2"/>
  <c r="J2477" i="2"/>
  <c r="K2477" i="2"/>
  <c r="L2477" i="2"/>
  <c r="M2477" i="2"/>
  <c r="N2477" i="2"/>
  <c r="O2477" i="2"/>
  <c r="P2477" i="2"/>
  <c r="Y2477" i="2"/>
  <c r="Z2477" i="2"/>
  <c r="AA2477" i="2"/>
  <c r="AC2477" i="2"/>
  <c r="AD2477" i="2"/>
  <c r="AE2477" i="2"/>
  <c r="AF2477" i="2"/>
  <c r="I2478" i="2"/>
  <c r="J2478" i="2"/>
  <c r="K2478" i="2"/>
  <c r="L2478" i="2"/>
  <c r="M2478" i="2"/>
  <c r="N2478" i="2"/>
  <c r="O2478" i="2"/>
  <c r="P2478" i="2"/>
  <c r="Y2478" i="2"/>
  <c r="Z2478" i="2"/>
  <c r="AA2478" i="2"/>
  <c r="AC2478" i="2"/>
  <c r="AD2478" i="2"/>
  <c r="AE2478" i="2"/>
  <c r="AF2478" i="2"/>
  <c r="I2479" i="2"/>
  <c r="J2479" i="2"/>
  <c r="K2479" i="2"/>
  <c r="L2479" i="2"/>
  <c r="M2479" i="2"/>
  <c r="N2479" i="2"/>
  <c r="O2479" i="2"/>
  <c r="P2479" i="2"/>
  <c r="Y2479" i="2"/>
  <c r="Z2479" i="2"/>
  <c r="AA2479" i="2"/>
  <c r="AC2479" i="2"/>
  <c r="AD2479" i="2"/>
  <c r="AE2479" i="2"/>
  <c r="AF2479" i="2"/>
  <c r="I2480" i="2"/>
  <c r="J2480" i="2"/>
  <c r="K2480" i="2"/>
  <c r="L2480" i="2"/>
  <c r="M2480" i="2"/>
  <c r="N2480" i="2"/>
  <c r="O2480" i="2"/>
  <c r="P2480" i="2"/>
  <c r="Y2480" i="2"/>
  <c r="Z2480" i="2"/>
  <c r="AA2480" i="2"/>
  <c r="AC2480" i="2"/>
  <c r="AD2480" i="2"/>
  <c r="AE2480" i="2"/>
  <c r="AF2480" i="2"/>
  <c r="I2481" i="2"/>
  <c r="J2481" i="2"/>
  <c r="K2481" i="2"/>
  <c r="L2481" i="2"/>
  <c r="M2481" i="2"/>
  <c r="N2481" i="2"/>
  <c r="O2481" i="2"/>
  <c r="P2481" i="2"/>
  <c r="Y2481" i="2"/>
  <c r="Z2481" i="2"/>
  <c r="AA2481" i="2"/>
  <c r="AC2481" i="2"/>
  <c r="AD2481" i="2"/>
  <c r="AE2481" i="2"/>
  <c r="AF2481" i="2"/>
  <c r="I2482" i="2"/>
  <c r="J2482" i="2"/>
  <c r="K2482" i="2"/>
  <c r="L2482" i="2"/>
  <c r="M2482" i="2"/>
  <c r="N2482" i="2"/>
  <c r="O2482" i="2"/>
  <c r="P2482" i="2"/>
  <c r="Y2482" i="2"/>
  <c r="Z2482" i="2"/>
  <c r="AA2482" i="2"/>
  <c r="AC2482" i="2"/>
  <c r="AD2482" i="2"/>
  <c r="AE2482" i="2"/>
  <c r="AF2482" i="2"/>
  <c r="I2483" i="2"/>
  <c r="J2483" i="2"/>
  <c r="K2483" i="2"/>
  <c r="L2483" i="2"/>
  <c r="M2483" i="2"/>
  <c r="N2483" i="2"/>
  <c r="O2483" i="2"/>
  <c r="P2483" i="2"/>
  <c r="Y2483" i="2"/>
  <c r="Z2483" i="2"/>
  <c r="AA2483" i="2"/>
  <c r="AC2483" i="2"/>
  <c r="AD2483" i="2"/>
  <c r="AE2483" i="2"/>
  <c r="AF2483" i="2"/>
  <c r="I2484" i="2"/>
  <c r="J2484" i="2"/>
  <c r="K2484" i="2"/>
  <c r="L2484" i="2"/>
  <c r="M2484" i="2"/>
  <c r="N2484" i="2"/>
  <c r="O2484" i="2"/>
  <c r="P2484" i="2"/>
  <c r="Y2484" i="2"/>
  <c r="Z2484" i="2"/>
  <c r="AA2484" i="2"/>
  <c r="AC2484" i="2"/>
  <c r="AD2484" i="2"/>
  <c r="AE2484" i="2"/>
  <c r="AF2484" i="2"/>
  <c r="I2485" i="2"/>
  <c r="J2485" i="2"/>
  <c r="K2485" i="2"/>
  <c r="L2485" i="2"/>
  <c r="M2485" i="2"/>
  <c r="N2485" i="2"/>
  <c r="O2485" i="2"/>
  <c r="P2485" i="2"/>
  <c r="Y2485" i="2"/>
  <c r="Z2485" i="2"/>
  <c r="AA2485" i="2"/>
  <c r="AC2485" i="2"/>
  <c r="AD2485" i="2"/>
  <c r="AE2485" i="2"/>
  <c r="AF2485" i="2"/>
  <c r="I2486" i="2"/>
  <c r="J2486" i="2"/>
  <c r="K2486" i="2"/>
  <c r="L2486" i="2"/>
  <c r="M2486" i="2"/>
  <c r="N2486" i="2"/>
  <c r="O2486" i="2"/>
  <c r="P2486" i="2"/>
  <c r="Y2486" i="2"/>
  <c r="Z2486" i="2"/>
  <c r="AA2486" i="2"/>
  <c r="AC2486" i="2"/>
  <c r="AD2486" i="2"/>
  <c r="AE2486" i="2"/>
  <c r="AF2486" i="2"/>
  <c r="I2487" i="2"/>
  <c r="J2487" i="2"/>
  <c r="K2487" i="2"/>
  <c r="L2487" i="2"/>
  <c r="M2487" i="2"/>
  <c r="N2487" i="2"/>
  <c r="O2487" i="2"/>
  <c r="P2487" i="2"/>
  <c r="Y2487" i="2"/>
  <c r="Z2487" i="2"/>
  <c r="AA2487" i="2"/>
  <c r="AC2487" i="2"/>
  <c r="AD2487" i="2"/>
  <c r="AE2487" i="2"/>
  <c r="AF2487" i="2"/>
  <c r="I2488" i="2"/>
  <c r="J2488" i="2"/>
  <c r="K2488" i="2"/>
  <c r="L2488" i="2"/>
  <c r="M2488" i="2"/>
  <c r="N2488" i="2"/>
  <c r="O2488" i="2"/>
  <c r="P2488" i="2"/>
  <c r="Y2488" i="2"/>
  <c r="Z2488" i="2"/>
  <c r="AA2488" i="2"/>
  <c r="AC2488" i="2"/>
  <c r="AD2488" i="2"/>
  <c r="AE2488" i="2"/>
  <c r="AF2488" i="2"/>
  <c r="I2489" i="2"/>
  <c r="J2489" i="2"/>
  <c r="K2489" i="2"/>
  <c r="L2489" i="2"/>
  <c r="M2489" i="2"/>
  <c r="N2489" i="2"/>
  <c r="O2489" i="2"/>
  <c r="P2489" i="2"/>
  <c r="Y2489" i="2"/>
  <c r="Z2489" i="2"/>
  <c r="AA2489" i="2"/>
  <c r="AC2489" i="2"/>
  <c r="AD2489" i="2"/>
  <c r="AE2489" i="2"/>
  <c r="AF2489" i="2"/>
  <c r="I2490" i="2"/>
  <c r="J2490" i="2"/>
  <c r="K2490" i="2"/>
  <c r="L2490" i="2"/>
  <c r="M2490" i="2"/>
  <c r="N2490" i="2"/>
  <c r="O2490" i="2"/>
  <c r="P2490" i="2"/>
  <c r="Y2490" i="2"/>
  <c r="Z2490" i="2"/>
  <c r="AA2490" i="2"/>
  <c r="AC2490" i="2"/>
  <c r="AD2490" i="2"/>
  <c r="AE2490" i="2"/>
  <c r="AF2490" i="2"/>
  <c r="I2491" i="2"/>
  <c r="J2491" i="2"/>
  <c r="K2491" i="2"/>
  <c r="L2491" i="2"/>
  <c r="M2491" i="2"/>
  <c r="N2491" i="2"/>
  <c r="O2491" i="2"/>
  <c r="P2491" i="2"/>
  <c r="Y2491" i="2"/>
  <c r="Z2491" i="2"/>
  <c r="AA2491" i="2"/>
  <c r="AC2491" i="2"/>
  <c r="AD2491" i="2"/>
  <c r="AE2491" i="2"/>
  <c r="AF2491" i="2"/>
  <c r="I2492" i="2"/>
  <c r="J2492" i="2"/>
  <c r="K2492" i="2"/>
  <c r="L2492" i="2"/>
  <c r="M2492" i="2"/>
  <c r="N2492" i="2"/>
  <c r="O2492" i="2"/>
  <c r="P2492" i="2"/>
  <c r="Y2492" i="2"/>
  <c r="Z2492" i="2"/>
  <c r="AA2492" i="2"/>
  <c r="AC2492" i="2"/>
  <c r="AD2492" i="2"/>
  <c r="AE2492" i="2"/>
  <c r="AF2492" i="2"/>
  <c r="I2493" i="2"/>
  <c r="J2493" i="2"/>
  <c r="K2493" i="2"/>
  <c r="L2493" i="2"/>
  <c r="M2493" i="2"/>
  <c r="N2493" i="2"/>
  <c r="O2493" i="2"/>
  <c r="P2493" i="2"/>
  <c r="Y2493" i="2"/>
  <c r="Z2493" i="2"/>
  <c r="AA2493" i="2"/>
  <c r="AC2493" i="2"/>
  <c r="AD2493" i="2"/>
  <c r="AE2493" i="2"/>
  <c r="AF2493" i="2"/>
  <c r="I2494" i="2"/>
  <c r="J2494" i="2"/>
  <c r="K2494" i="2"/>
  <c r="L2494" i="2"/>
  <c r="M2494" i="2"/>
  <c r="N2494" i="2"/>
  <c r="O2494" i="2"/>
  <c r="P2494" i="2"/>
  <c r="Y2494" i="2"/>
  <c r="Z2494" i="2"/>
  <c r="AA2494" i="2"/>
  <c r="AC2494" i="2"/>
  <c r="AD2494" i="2"/>
  <c r="AE2494" i="2"/>
  <c r="AF2494" i="2"/>
  <c r="I2495" i="2"/>
  <c r="J2495" i="2"/>
  <c r="K2495" i="2"/>
  <c r="L2495" i="2"/>
  <c r="M2495" i="2"/>
  <c r="N2495" i="2"/>
  <c r="O2495" i="2"/>
  <c r="P2495" i="2"/>
  <c r="Y2495" i="2"/>
  <c r="Z2495" i="2"/>
  <c r="AA2495" i="2"/>
  <c r="AC2495" i="2"/>
  <c r="AD2495" i="2"/>
  <c r="AE2495" i="2"/>
  <c r="AF2495" i="2"/>
  <c r="I2496" i="2"/>
  <c r="J2496" i="2"/>
  <c r="K2496" i="2"/>
  <c r="L2496" i="2"/>
  <c r="M2496" i="2"/>
  <c r="N2496" i="2"/>
  <c r="O2496" i="2"/>
  <c r="P2496" i="2"/>
  <c r="Y2496" i="2"/>
  <c r="Z2496" i="2"/>
  <c r="AA2496" i="2"/>
  <c r="AC2496" i="2"/>
  <c r="AD2496" i="2"/>
  <c r="AE2496" i="2"/>
  <c r="AF2496" i="2"/>
  <c r="I2497" i="2"/>
  <c r="J2497" i="2"/>
  <c r="K2497" i="2"/>
  <c r="L2497" i="2"/>
  <c r="M2497" i="2"/>
  <c r="N2497" i="2"/>
  <c r="O2497" i="2"/>
  <c r="P2497" i="2"/>
  <c r="Y2497" i="2"/>
  <c r="Z2497" i="2"/>
  <c r="AA2497" i="2"/>
  <c r="AC2497" i="2"/>
  <c r="AD2497" i="2"/>
  <c r="AE2497" i="2"/>
  <c r="AF2497" i="2"/>
  <c r="I2498" i="2"/>
  <c r="J2498" i="2"/>
  <c r="K2498" i="2"/>
  <c r="L2498" i="2"/>
  <c r="M2498" i="2"/>
  <c r="N2498" i="2"/>
  <c r="O2498" i="2"/>
  <c r="P2498" i="2"/>
  <c r="Y2498" i="2"/>
  <c r="Z2498" i="2"/>
  <c r="AA2498" i="2"/>
  <c r="AC2498" i="2"/>
  <c r="AD2498" i="2"/>
  <c r="AE2498" i="2"/>
  <c r="AF2498" i="2"/>
  <c r="I2499" i="2"/>
  <c r="J2499" i="2"/>
  <c r="K2499" i="2"/>
  <c r="L2499" i="2"/>
  <c r="M2499" i="2"/>
  <c r="N2499" i="2"/>
  <c r="O2499" i="2"/>
  <c r="P2499" i="2"/>
  <c r="Y2499" i="2"/>
  <c r="Z2499" i="2"/>
  <c r="AA2499" i="2"/>
  <c r="AC2499" i="2"/>
  <c r="AD2499" i="2"/>
  <c r="AE2499" i="2"/>
  <c r="AF2499" i="2"/>
  <c r="I2500" i="2"/>
  <c r="J2500" i="2"/>
  <c r="K2500" i="2"/>
  <c r="L2500" i="2"/>
  <c r="M2500" i="2"/>
  <c r="N2500" i="2"/>
  <c r="O2500" i="2"/>
  <c r="P2500" i="2"/>
  <c r="Y2500" i="2"/>
  <c r="Z2500" i="2"/>
  <c r="AA2500" i="2"/>
  <c r="AC2500" i="2"/>
  <c r="AD2500" i="2"/>
  <c r="AE2500" i="2"/>
  <c r="AF2500" i="2"/>
  <c r="I2501" i="2"/>
  <c r="J2501" i="2"/>
  <c r="K2501" i="2"/>
  <c r="L2501" i="2"/>
  <c r="M2501" i="2"/>
  <c r="N2501" i="2"/>
  <c r="O2501" i="2"/>
  <c r="P2501" i="2"/>
  <c r="Y2501" i="2"/>
  <c r="Z2501" i="2"/>
  <c r="AA2501" i="2"/>
  <c r="AC2501" i="2"/>
  <c r="AD2501" i="2"/>
  <c r="AE2501" i="2"/>
  <c r="AF2501" i="2"/>
  <c r="I2502" i="2"/>
  <c r="J2502" i="2"/>
  <c r="K2502" i="2"/>
  <c r="L2502" i="2"/>
  <c r="M2502" i="2"/>
  <c r="N2502" i="2"/>
  <c r="O2502" i="2"/>
  <c r="P2502" i="2"/>
  <c r="Y2502" i="2"/>
  <c r="Z2502" i="2"/>
  <c r="AA2502" i="2"/>
  <c r="AC2502" i="2"/>
  <c r="AD2502" i="2"/>
  <c r="AE2502" i="2"/>
  <c r="AF2502" i="2"/>
  <c r="I2503" i="2"/>
  <c r="J2503" i="2"/>
  <c r="K2503" i="2"/>
  <c r="L2503" i="2"/>
  <c r="M2503" i="2"/>
  <c r="N2503" i="2"/>
  <c r="O2503" i="2"/>
  <c r="P2503" i="2"/>
  <c r="Y2503" i="2"/>
  <c r="Z2503" i="2"/>
  <c r="AA2503" i="2"/>
  <c r="AC2503" i="2"/>
  <c r="AD2503" i="2"/>
  <c r="AE2503" i="2"/>
  <c r="AF2503" i="2"/>
  <c r="I2504" i="2"/>
  <c r="J2504" i="2"/>
  <c r="K2504" i="2"/>
  <c r="L2504" i="2"/>
  <c r="M2504" i="2"/>
  <c r="N2504" i="2"/>
  <c r="O2504" i="2"/>
  <c r="P2504" i="2"/>
  <c r="Y2504" i="2"/>
  <c r="Z2504" i="2"/>
  <c r="AA2504" i="2"/>
  <c r="AC2504" i="2"/>
  <c r="AD2504" i="2"/>
  <c r="AE2504" i="2"/>
  <c r="AF2504" i="2"/>
  <c r="I2505" i="2"/>
  <c r="J2505" i="2"/>
  <c r="K2505" i="2"/>
  <c r="L2505" i="2"/>
  <c r="M2505" i="2"/>
  <c r="N2505" i="2"/>
  <c r="O2505" i="2"/>
  <c r="P2505" i="2"/>
  <c r="Y2505" i="2"/>
  <c r="Z2505" i="2"/>
  <c r="AA2505" i="2"/>
  <c r="AC2505" i="2"/>
  <c r="AD2505" i="2"/>
  <c r="AE2505" i="2"/>
  <c r="AF2505" i="2"/>
  <c r="I2506" i="2"/>
  <c r="J2506" i="2"/>
  <c r="K2506" i="2"/>
  <c r="L2506" i="2"/>
  <c r="M2506" i="2"/>
  <c r="N2506" i="2"/>
  <c r="O2506" i="2"/>
  <c r="P2506" i="2"/>
  <c r="Y2506" i="2"/>
  <c r="Z2506" i="2"/>
  <c r="AA2506" i="2"/>
  <c r="AC2506" i="2"/>
  <c r="AD2506" i="2"/>
  <c r="AE2506" i="2"/>
  <c r="AF2506" i="2"/>
  <c r="I2507" i="2"/>
  <c r="J2507" i="2"/>
  <c r="K2507" i="2"/>
  <c r="L2507" i="2"/>
  <c r="M2507" i="2"/>
  <c r="N2507" i="2"/>
  <c r="O2507" i="2"/>
  <c r="P2507" i="2"/>
  <c r="Y2507" i="2"/>
  <c r="Z2507" i="2"/>
  <c r="AA2507" i="2"/>
  <c r="AC2507" i="2"/>
  <c r="AD2507" i="2"/>
  <c r="AE2507" i="2"/>
  <c r="AF2507" i="2"/>
  <c r="I2508" i="2"/>
  <c r="J2508" i="2"/>
  <c r="K2508" i="2"/>
  <c r="L2508" i="2"/>
  <c r="M2508" i="2"/>
  <c r="N2508" i="2"/>
  <c r="O2508" i="2"/>
  <c r="P2508" i="2"/>
  <c r="Y2508" i="2"/>
  <c r="Z2508" i="2"/>
  <c r="AA2508" i="2"/>
  <c r="AC2508" i="2"/>
  <c r="AD2508" i="2"/>
  <c r="AE2508" i="2"/>
  <c r="AF2508" i="2"/>
  <c r="I2509" i="2"/>
  <c r="J2509" i="2"/>
  <c r="K2509" i="2"/>
  <c r="L2509" i="2"/>
  <c r="M2509" i="2"/>
  <c r="N2509" i="2"/>
  <c r="O2509" i="2"/>
  <c r="P2509" i="2"/>
  <c r="Y2509" i="2"/>
  <c r="Z2509" i="2"/>
  <c r="AA2509" i="2"/>
  <c r="AC2509" i="2"/>
  <c r="AD2509" i="2"/>
  <c r="AE2509" i="2"/>
  <c r="AF2509" i="2"/>
  <c r="I2510" i="2"/>
  <c r="J2510" i="2"/>
  <c r="K2510" i="2"/>
  <c r="L2510" i="2"/>
  <c r="M2510" i="2"/>
  <c r="N2510" i="2"/>
  <c r="O2510" i="2"/>
  <c r="P2510" i="2"/>
  <c r="Y2510" i="2"/>
  <c r="Z2510" i="2"/>
  <c r="AA2510" i="2"/>
  <c r="AC2510" i="2"/>
  <c r="AD2510" i="2"/>
  <c r="AE2510" i="2"/>
  <c r="AF2510" i="2"/>
  <c r="I2511" i="2"/>
  <c r="J2511" i="2"/>
  <c r="K2511" i="2"/>
  <c r="L2511" i="2"/>
  <c r="M2511" i="2"/>
  <c r="N2511" i="2"/>
  <c r="O2511" i="2"/>
  <c r="P2511" i="2"/>
  <c r="Y2511" i="2"/>
  <c r="Z2511" i="2"/>
  <c r="AA2511" i="2"/>
  <c r="AC2511" i="2"/>
  <c r="AD2511" i="2"/>
  <c r="AE2511" i="2"/>
  <c r="AF2511" i="2"/>
  <c r="I2512" i="2"/>
  <c r="J2512" i="2"/>
  <c r="K2512" i="2"/>
  <c r="L2512" i="2"/>
  <c r="M2512" i="2"/>
  <c r="N2512" i="2"/>
  <c r="O2512" i="2"/>
  <c r="P2512" i="2"/>
  <c r="Y2512" i="2"/>
  <c r="Z2512" i="2"/>
  <c r="AA2512" i="2"/>
  <c r="AC2512" i="2"/>
  <c r="AD2512" i="2"/>
  <c r="AE2512" i="2"/>
  <c r="AF2512" i="2"/>
  <c r="I2513" i="2"/>
  <c r="J2513" i="2"/>
  <c r="K2513" i="2"/>
  <c r="L2513" i="2"/>
  <c r="M2513" i="2"/>
  <c r="N2513" i="2"/>
  <c r="O2513" i="2"/>
  <c r="P2513" i="2"/>
  <c r="Y2513" i="2"/>
  <c r="Z2513" i="2"/>
  <c r="AA2513" i="2"/>
  <c r="AC2513" i="2"/>
  <c r="AD2513" i="2"/>
  <c r="AE2513" i="2"/>
  <c r="AF2513" i="2"/>
  <c r="I2514" i="2"/>
  <c r="J2514" i="2"/>
  <c r="K2514" i="2"/>
  <c r="L2514" i="2"/>
  <c r="M2514" i="2"/>
  <c r="N2514" i="2"/>
  <c r="O2514" i="2"/>
  <c r="P2514" i="2"/>
  <c r="Y2514" i="2"/>
  <c r="Z2514" i="2"/>
  <c r="AA2514" i="2"/>
  <c r="AC2514" i="2"/>
  <c r="AD2514" i="2"/>
  <c r="AE2514" i="2"/>
  <c r="AF2514" i="2"/>
  <c r="I2515" i="2"/>
  <c r="J2515" i="2"/>
  <c r="K2515" i="2"/>
  <c r="L2515" i="2"/>
  <c r="M2515" i="2"/>
  <c r="N2515" i="2"/>
  <c r="O2515" i="2"/>
  <c r="P2515" i="2"/>
  <c r="Y2515" i="2"/>
  <c r="Z2515" i="2"/>
  <c r="AA2515" i="2"/>
  <c r="AC2515" i="2"/>
  <c r="AD2515" i="2"/>
  <c r="AE2515" i="2"/>
  <c r="AF2515" i="2"/>
  <c r="I2516" i="2"/>
  <c r="J2516" i="2"/>
  <c r="K2516" i="2"/>
  <c r="L2516" i="2"/>
  <c r="M2516" i="2"/>
  <c r="N2516" i="2"/>
  <c r="O2516" i="2"/>
  <c r="P2516" i="2"/>
  <c r="Y2516" i="2"/>
  <c r="Z2516" i="2"/>
  <c r="AA2516" i="2"/>
  <c r="AC2516" i="2"/>
  <c r="AD2516" i="2"/>
  <c r="AE2516" i="2"/>
  <c r="AF2516" i="2"/>
  <c r="I2517" i="2"/>
  <c r="J2517" i="2"/>
  <c r="K2517" i="2"/>
  <c r="L2517" i="2"/>
  <c r="M2517" i="2"/>
  <c r="N2517" i="2"/>
  <c r="O2517" i="2"/>
  <c r="P2517" i="2"/>
  <c r="Y2517" i="2"/>
  <c r="Z2517" i="2"/>
  <c r="AA2517" i="2"/>
  <c r="AC2517" i="2"/>
  <c r="AD2517" i="2"/>
  <c r="AE2517" i="2"/>
  <c r="AF2517" i="2"/>
  <c r="I2518" i="2"/>
  <c r="J2518" i="2"/>
  <c r="K2518" i="2"/>
  <c r="L2518" i="2"/>
  <c r="M2518" i="2"/>
  <c r="N2518" i="2"/>
  <c r="O2518" i="2"/>
  <c r="P2518" i="2"/>
  <c r="Y2518" i="2"/>
  <c r="Z2518" i="2"/>
  <c r="AA2518" i="2"/>
  <c r="AC2518" i="2"/>
  <c r="AD2518" i="2"/>
  <c r="AE2518" i="2"/>
  <c r="AF2518" i="2"/>
  <c r="I2519" i="2"/>
  <c r="J2519" i="2"/>
  <c r="K2519" i="2"/>
  <c r="L2519" i="2"/>
  <c r="M2519" i="2"/>
  <c r="N2519" i="2"/>
  <c r="O2519" i="2"/>
  <c r="P2519" i="2"/>
  <c r="Y2519" i="2"/>
  <c r="Z2519" i="2"/>
  <c r="AA2519" i="2"/>
  <c r="AC2519" i="2"/>
  <c r="AD2519" i="2"/>
  <c r="AE2519" i="2"/>
  <c r="AF2519" i="2"/>
  <c r="I2520" i="2"/>
  <c r="J2520" i="2"/>
  <c r="K2520" i="2"/>
  <c r="L2520" i="2"/>
  <c r="M2520" i="2"/>
  <c r="N2520" i="2"/>
  <c r="O2520" i="2"/>
  <c r="P2520" i="2"/>
  <c r="Y2520" i="2"/>
  <c r="Z2520" i="2"/>
  <c r="AA2520" i="2"/>
  <c r="AC2520" i="2"/>
  <c r="AD2520" i="2"/>
  <c r="AE2520" i="2"/>
  <c r="AF2520" i="2"/>
  <c r="I2521" i="2"/>
  <c r="J2521" i="2"/>
  <c r="K2521" i="2"/>
  <c r="L2521" i="2"/>
  <c r="M2521" i="2"/>
  <c r="N2521" i="2"/>
  <c r="O2521" i="2"/>
  <c r="P2521" i="2"/>
  <c r="Y2521" i="2"/>
  <c r="Z2521" i="2"/>
  <c r="AA2521" i="2"/>
  <c r="AC2521" i="2"/>
  <c r="AD2521" i="2"/>
  <c r="AE2521" i="2"/>
  <c r="AF2521" i="2"/>
  <c r="I2522" i="2"/>
  <c r="J2522" i="2"/>
  <c r="K2522" i="2"/>
  <c r="L2522" i="2"/>
  <c r="M2522" i="2"/>
  <c r="N2522" i="2"/>
  <c r="O2522" i="2"/>
  <c r="P2522" i="2"/>
  <c r="Y2522" i="2"/>
  <c r="Z2522" i="2"/>
  <c r="AA2522" i="2"/>
  <c r="AC2522" i="2"/>
  <c r="AD2522" i="2"/>
  <c r="AE2522" i="2"/>
  <c r="AF2522" i="2"/>
  <c r="I2523" i="2"/>
  <c r="J2523" i="2"/>
  <c r="K2523" i="2"/>
  <c r="L2523" i="2"/>
  <c r="M2523" i="2"/>
  <c r="N2523" i="2"/>
  <c r="O2523" i="2"/>
  <c r="P2523" i="2"/>
  <c r="Y2523" i="2"/>
  <c r="Z2523" i="2"/>
  <c r="AA2523" i="2"/>
  <c r="AC2523" i="2"/>
  <c r="AD2523" i="2"/>
  <c r="AE2523" i="2"/>
  <c r="AF2523" i="2"/>
  <c r="I2524" i="2"/>
  <c r="J2524" i="2"/>
  <c r="K2524" i="2"/>
  <c r="L2524" i="2"/>
  <c r="M2524" i="2"/>
  <c r="N2524" i="2"/>
  <c r="O2524" i="2"/>
  <c r="P2524" i="2"/>
  <c r="Y2524" i="2"/>
  <c r="Z2524" i="2"/>
  <c r="AA2524" i="2"/>
  <c r="AC2524" i="2"/>
  <c r="AD2524" i="2"/>
  <c r="AE2524" i="2"/>
  <c r="AF2524" i="2"/>
  <c r="I2525" i="2"/>
  <c r="J2525" i="2"/>
  <c r="K2525" i="2"/>
  <c r="L2525" i="2"/>
  <c r="M2525" i="2"/>
  <c r="N2525" i="2"/>
  <c r="O2525" i="2"/>
  <c r="P2525" i="2"/>
  <c r="Y2525" i="2"/>
  <c r="Z2525" i="2"/>
  <c r="AA2525" i="2"/>
  <c r="AC2525" i="2"/>
  <c r="AD2525" i="2"/>
  <c r="AE2525" i="2"/>
  <c r="AF2525" i="2"/>
  <c r="I2526" i="2"/>
  <c r="J2526" i="2"/>
  <c r="K2526" i="2"/>
  <c r="L2526" i="2"/>
  <c r="M2526" i="2"/>
  <c r="N2526" i="2"/>
  <c r="O2526" i="2"/>
  <c r="P2526" i="2"/>
  <c r="Y2526" i="2"/>
  <c r="Z2526" i="2"/>
  <c r="AA2526" i="2"/>
  <c r="AC2526" i="2"/>
  <c r="AD2526" i="2"/>
  <c r="AE2526" i="2"/>
  <c r="AF2526" i="2"/>
  <c r="I2527" i="2"/>
  <c r="J2527" i="2"/>
  <c r="K2527" i="2"/>
  <c r="L2527" i="2"/>
  <c r="M2527" i="2"/>
  <c r="N2527" i="2"/>
  <c r="O2527" i="2"/>
  <c r="P2527" i="2"/>
  <c r="Y2527" i="2"/>
  <c r="Z2527" i="2"/>
  <c r="AA2527" i="2"/>
  <c r="AC2527" i="2"/>
  <c r="AD2527" i="2"/>
  <c r="AE2527" i="2"/>
  <c r="AF2527" i="2"/>
  <c r="I2528" i="2"/>
  <c r="J2528" i="2"/>
  <c r="K2528" i="2"/>
  <c r="L2528" i="2"/>
  <c r="M2528" i="2"/>
  <c r="N2528" i="2"/>
  <c r="O2528" i="2"/>
  <c r="P2528" i="2"/>
  <c r="Y2528" i="2"/>
  <c r="Z2528" i="2"/>
  <c r="AA2528" i="2"/>
  <c r="AC2528" i="2"/>
  <c r="AD2528" i="2"/>
  <c r="AE2528" i="2"/>
  <c r="AF2528" i="2"/>
  <c r="I2529" i="2"/>
  <c r="J2529" i="2"/>
  <c r="K2529" i="2"/>
  <c r="L2529" i="2"/>
  <c r="M2529" i="2"/>
  <c r="N2529" i="2"/>
  <c r="O2529" i="2"/>
  <c r="P2529" i="2"/>
  <c r="Y2529" i="2"/>
  <c r="Z2529" i="2"/>
  <c r="AA2529" i="2"/>
  <c r="AC2529" i="2"/>
  <c r="AD2529" i="2"/>
  <c r="AE2529" i="2"/>
  <c r="AF2529" i="2"/>
  <c r="I2530" i="2"/>
  <c r="J2530" i="2"/>
  <c r="K2530" i="2"/>
  <c r="L2530" i="2"/>
  <c r="M2530" i="2"/>
  <c r="N2530" i="2"/>
  <c r="O2530" i="2"/>
  <c r="P2530" i="2"/>
  <c r="Y2530" i="2"/>
  <c r="Z2530" i="2"/>
  <c r="AA2530" i="2"/>
  <c r="AC2530" i="2"/>
  <c r="AD2530" i="2"/>
  <c r="AE2530" i="2"/>
  <c r="AF2530" i="2"/>
  <c r="I2531" i="2"/>
  <c r="J2531" i="2"/>
  <c r="K2531" i="2"/>
  <c r="L2531" i="2"/>
  <c r="M2531" i="2"/>
  <c r="N2531" i="2"/>
  <c r="O2531" i="2"/>
  <c r="P2531" i="2"/>
  <c r="Y2531" i="2"/>
  <c r="Z2531" i="2"/>
  <c r="AA2531" i="2"/>
  <c r="AC2531" i="2"/>
  <c r="AD2531" i="2"/>
  <c r="AE2531" i="2"/>
  <c r="AF2531" i="2"/>
  <c r="I2532" i="2"/>
  <c r="J2532" i="2"/>
  <c r="K2532" i="2"/>
  <c r="L2532" i="2"/>
  <c r="M2532" i="2"/>
  <c r="N2532" i="2"/>
  <c r="O2532" i="2"/>
  <c r="P2532" i="2"/>
  <c r="Y2532" i="2"/>
  <c r="Z2532" i="2"/>
  <c r="AA2532" i="2"/>
  <c r="AC2532" i="2"/>
  <c r="AD2532" i="2"/>
  <c r="AE2532" i="2"/>
  <c r="AF2532" i="2"/>
  <c r="I2533" i="2"/>
  <c r="J2533" i="2"/>
  <c r="K2533" i="2"/>
  <c r="L2533" i="2"/>
  <c r="M2533" i="2"/>
  <c r="N2533" i="2"/>
  <c r="O2533" i="2"/>
  <c r="P2533" i="2"/>
  <c r="Y2533" i="2"/>
  <c r="Z2533" i="2"/>
  <c r="AA2533" i="2"/>
  <c r="AC2533" i="2"/>
  <c r="AD2533" i="2"/>
  <c r="AE2533" i="2"/>
  <c r="AF2533" i="2"/>
  <c r="I2534" i="2"/>
  <c r="J2534" i="2"/>
  <c r="K2534" i="2"/>
  <c r="L2534" i="2"/>
  <c r="M2534" i="2"/>
  <c r="N2534" i="2"/>
  <c r="O2534" i="2"/>
  <c r="P2534" i="2"/>
  <c r="Y2534" i="2"/>
  <c r="Z2534" i="2"/>
  <c r="AA2534" i="2"/>
  <c r="AC2534" i="2"/>
  <c r="AD2534" i="2"/>
  <c r="AE2534" i="2"/>
  <c r="AF2534" i="2"/>
  <c r="I2535" i="2"/>
  <c r="J2535" i="2"/>
  <c r="K2535" i="2"/>
  <c r="L2535" i="2"/>
  <c r="M2535" i="2"/>
  <c r="N2535" i="2"/>
  <c r="O2535" i="2"/>
  <c r="P2535" i="2"/>
  <c r="Y2535" i="2"/>
  <c r="Z2535" i="2"/>
  <c r="AA2535" i="2"/>
  <c r="AC2535" i="2"/>
  <c r="AD2535" i="2"/>
  <c r="AE2535" i="2"/>
  <c r="AF2535" i="2"/>
  <c r="I2536" i="2"/>
  <c r="J2536" i="2"/>
  <c r="K2536" i="2"/>
  <c r="L2536" i="2"/>
  <c r="M2536" i="2"/>
  <c r="N2536" i="2"/>
  <c r="O2536" i="2"/>
  <c r="P2536" i="2"/>
  <c r="Y2536" i="2"/>
  <c r="Z2536" i="2"/>
  <c r="AA2536" i="2"/>
  <c r="AC2536" i="2"/>
  <c r="AD2536" i="2"/>
  <c r="AE2536" i="2"/>
  <c r="AF2536" i="2"/>
  <c r="I2537" i="2"/>
  <c r="J2537" i="2"/>
  <c r="K2537" i="2"/>
  <c r="L2537" i="2"/>
  <c r="M2537" i="2"/>
  <c r="N2537" i="2"/>
  <c r="O2537" i="2"/>
  <c r="P2537" i="2"/>
  <c r="Y2537" i="2"/>
  <c r="Z2537" i="2"/>
  <c r="AA2537" i="2"/>
  <c r="AC2537" i="2"/>
  <c r="AD2537" i="2"/>
  <c r="AE2537" i="2"/>
  <c r="AF2537" i="2"/>
  <c r="I2538" i="2"/>
  <c r="J2538" i="2"/>
  <c r="K2538" i="2"/>
  <c r="L2538" i="2"/>
  <c r="M2538" i="2"/>
  <c r="N2538" i="2"/>
  <c r="O2538" i="2"/>
  <c r="P2538" i="2"/>
  <c r="Y2538" i="2"/>
  <c r="Z2538" i="2"/>
  <c r="AA2538" i="2"/>
  <c r="AC2538" i="2"/>
  <c r="AD2538" i="2"/>
  <c r="AE2538" i="2"/>
  <c r="AF2538" i="2"/>
  <c r="I2539" i="2"/>
  <c r="J2539" i="2"/>
  <c r="K2539" i="2"/>
  <c r="L2539" i="2"/>
  <c r="M2539" i="2"/>
  <c r="N2539" i="2"/>
  <c r="O2539" i="2"/>
  <c r="P2539" i="2"/>
  <c r="Y2539" i="2"/>
  <c r="Z2539" i="2"/>
  <c r="AA2539" i="2"/>
  <c r="AC2539" i="2"/>
  <c r="AD2539" i="2"/>
  <c r="AE2539" i="2"/>
  <c r="AF2539" i="2"/>
  <c r="I2540" i="2"/>
  <c r="J2540" i="2"/>
  <c r="K2540" i="2"/>
  <c r="L2540" i="2"/>
  <c r="M2540" i="2"/>
  <c r="N2540" i="2"/>
  <c r="O2540" i="2"/>
  <c r="P2540" i="2"/>
  <c r="Y2540" i="2"/>
  <c r="Z2540" i="2"/>
  <c r="AA2540" i="2"/>
  <c r="AC2540" i="2"/>
  <c r="AD2540" i="2"/>
  <c r="AE2540" i="2"/>
  <c r="AF2540" i="2"/>
  <c r="I2541" i="2"/>
  <c r="J2541" i="2"/>
  <c r="K2541" i="2"/>
  <c r="L2541" i="2"/>
  <c r="M2541" i="2"/>
  <c r="N2541" i="2"/>
  <c r="O2541" i="2"/>
  <c r="P2541" i="2"/>
  <c r="Y2541" i="2"/>
  <c r="Z2541" i="2"/>
  <c r="AA2541" i="2"/>
  <c r="AC2541" i="2"/>
  <c r="AD2541" i="2"/>
  <c r="AE2541" i="2"/>
  <c r="AF2541" i="2"/>
  <c r="I2542" i="2"/>
  <c r="J2542" i="2"/>
  <c r="K2542" i="2"/>
  <c r="L2542" i="2"/>
  <c r="M2542" i="2"/>
  <c r="N2542" i="2"/>
  <c r="O2542" i="2"/>
  <c r="P2542" i="2"/>
  <c r="Y2542" i="2"/>
  <c r="Z2542" i="2"/>
  <c r="AA2542" i="2"/>
  <c r="AC2542" i="2"/>
  <c r="AD2542" i="2"/>
  <c r="AE2542" i="2"/>
  <c r="AF2542" i="2"/>
  <c r="I2543" i="2"/>
  <c r="J2543" i="2"/>
  <c r="K2543" i="2"/>
  <c r="L2543" i="2"/>
  <c r="M2543" i="2"/>
  <c r="N2543" i="2"/>
  <c r="O2543" i="2"/>
  <c r="P2543" i="2"/>
  <c r="Y2543" i="2"/>
  <c r="Z2543" i="2"/>
  <c r="AA2543" i="2"/>
  <c r="AC2543" i="2"/>
  <c r="AD2543" i="2"/>
  <c r="AE2543" i="2"/>
  <c r="AF2543" i="2"/>
  <c r="I2544" i="2"/>
  <c r="J2544" i="2"/>
  <c r="K2544" i="2"/>
  <c r="L2544" i="2"/>
  <c r="M2544" i="2"/>
  <c r="N2544" i="2"/>
  <c r="O2544" i="2"/>
  <c r="P2544" i="2"/>
  <c r="Y2544" i="2"/>
  <c r="Z2544" i="2"/>
  <c r="AA2544" i="2"/>
  <c r="AC2544" i="2"/>
  <c r="AD2544" i="2"/>
  <c r="AE2544" i="2"/>
  <c r="AF2544" i="2"/>
  <c r="I2545" i="2"/>
  <c r="J2545" i="2"/>
  <c r="K2545" i="2"/>
  <c r="L2545" i="2"/>
  <c r="M2545" i="2"/>
  <c r="N2545" i="2"/>
  <c r="O2545" i="2"/>
  <c r="P2545" i="2"/>
  <c r="Y2545" i="2"/>
  <c r="Z2545" i="2"/>
  <c r="AA2545" i="2"/>
  <c r="AC2545" i="2"/>
  <c r="AD2545" i="2"/>
  <c r="AE2545" i="2"/>
  <c r="AF2545" i="2"/>
  <c r="I2546" i="2"/>
  <c r="J2546" i="2"/>
  <c r="K2546" i="2"/>
  <c r="L2546" i="2"/>
  <c r="M2546" i="2"/>
  <c r="N2546" i="2"/>
  <c r="O2546" i="2"/>
  <c r="P2546" i="2"/>
  <c r="Y2546" i="2"/>
  <c r="Z2546" i="2"/>
  <c r="AA2546" i="2"/>
  <c r="AC2546" i="2"/>
  <c r="AD2546" i="2"/>
  <c r="AE2546" i="2"/>
  <c r="AF2546" i="2"/>
  <c r="I2547" i="2"/>
  <c r="J2547" i="2"/>
  <c r="K2547" i="2"/>
  <c r="L2547" i="2"/>
  <c r="M2547" i="2"/>
  <c r="N2547" i="2"/>
  <c r="O2547" i="2"/>
  <c r="P2547" i="2"/>
  <c r="Y2547" i="2"/>
  <c r="Z2547" i="2"/>
  <c r="AA2547" i="2"/>
  <c r="AC2547" i="2"/>
  <c r="AD2547" i="2"/>
  <c r="AE2547" i="2"/>
  <c r="AF2547" i="2"/>
  <c r="I2548" i="2"/>
  <c r="J2548" i="2"/>
  <c r="K2548" i="2"/>
  <c r="L2548" i="2"/>
  <c r="M2548" i="2"/>
  <c r="N2548" i="2"/>
  <c r="O2548" i="2"/>
  <c r="P2548" i="2"/>
  <c r="Y2548" i="2"/>
  <c r="Z2548" i="2"/>
  <c r="AA2548" i="2"/>
  <c r="AC2548" i="2"/>
  <c r="AD2548" i="2"/>
  <c r="AE2548" i="2"/>
  <c r="AF2548" i="2"/>
  <c r="I2549" i="2"/>
  <c r="J2549" i="2"/>
  <c r="K2549" i="2"/>
  <c r="L2549" i="2"/>
  <c r="M2549" i="2"/>
  <c r="N2549" i="2"/>
  <c r="O2549" i="2"/>
  <c r="P2549" i="2"/>
  <c r="Y2549" i="2"/>
  <c r="Z2549" i="2"/>
  <c r="AA2549" i="2"/>
  <c r="AC2549" i="2"/>
  <c r="AD2549" i="2"/>
  <c r="AE2549" i="2"/>
  <c r="AF2549" i="2"/>
  <c r="I2550" i="2"/>
  <c r="J2550" i="2"/>
  <c r="K2550" i="2"/>
  <c r="L2550" i="2"/>
  <c r="M2550" i="2"/>
  <c r="N2550" i="2"/>
  <c r="O2550" i="2"/>
  <c r="P2550" i="2"/>
  <c r="Y2550" i="2"/>
  <c r="Z2550" i="2"/>
  <c r="AA2550" i="2"/>
  <c r="AC2550" i="2"/>
  <c r="AD2550" i="2"/>
  <c r="AE2550" i="2"/>
  <c r="AF2550" i="2"/>
  <c r="I2551" i="2"/>
  <c r="J2551" i="2"/>
  <c r="K2551" i="2"/>
  <c r="L2551" i="2"/>
  <c r="M2551" i="2"/>
  <c r="N2551" i="2"/>
  <c r="O2551" i="2"/>
  <c r="P2551" i="2"/>
  <c r="Y2551" i="2"/>
  <c r="Z2551" i="2"/>
  <c r="AA2551" i="2"/>
  <c r="AC2551" i="2"/>
  <c r="AD2551" i="2"/>
  <c r="AE2551" i="2"/>
  <c r="AF2551" i="2"/>
  <c r="I2552" i="2"/>
  <c r="J2552" i="2"/>
  <c r="K2552" i="2"/>
  <c r="L2552" i="2"/>
  <c r="M2552" i="2"/>
  <c r="N2552" i="2"/>
  <c r="O2552" i="2"/>
  <c r="P2552" i="2"/>
  <c r="Y2552" i="2"/>
  <c r="Z2552" i="2"/>
  <c r="AA2552" i="2"/>
  <c r="AC2552" i="2"/>
  <c r="AD2552" i="2"/>
  <c r="AE2552" i="2"/>
  <c r="AF2552" i="2"/>
  <c r="I2553" i="2"/>
  <c r="J2553" i="2"/>
  <c r="K2553" i="2"/>
  <c r="L2553" i="2"/>
  <c r="M2553" i="2"/>
  <c r="N2553" i="2"/>
  <c r="O2553" i="2"/>
  <c r="P2553" i="2"/>
  <c r="Y2553" i="2"/>
  <c r="Z2553" i="2"/>
  <c r="AA2553" i="2"/>
  <c r="AC2553" i="2"/>
  <c r="AD2553" i="2"/>
  <c r="AE2553" i="2"/>
  <c r="AF2553" i="2"/>
  <c r="I2554" i="2"/>
  <c r="J2554" i="2"/>
  <c r="K2554" i="2"/>
  <c r="L2554" i="2"/>
  <c r="M2554" i="2"/>
  <c r="N2554" i="2"/>
  <c r="O2554" i="2"/>
  <c r="P2554" i="2"/>
  <c r="Y2554" i="2"/>
  <c r="Z2554" i="2"/>
  <c r="AA2554" i="2"/>
  <c r="AC2554" i="2"/>
  <c r="AD2554" i="2"/>
  <c r="AE2554" i="2"/>
  <c r="AF2554" i="2"/>
  <c r="I2555" i="2"/>
  <c r="J2555" i="2"/>
  <c r="K2555" i="2"/>
  <c r="L2555" i="2"/>
  <c r="M2555" i="2"/>
  <c r="N2555" i="2"/>
  <c r="O2555" i="2"/>
  <c r="P2555" i="2"/>
  <c r="Y2555" i="2"/>
  <c r="Z2555" i="2"/>
  <c r="AA2555" i="2"/>
  <c r="AC2555" i="2"/>
  <c r="AD2555" i="2"/>
  <c r="AE2555" i="2"/>
  <c r="AF2555" i="2"/>
  <c r="I2556" i="2"/>
  <c r="J2556" i="2"/>
  <c r="K2556" i="2"/>
  <c r="L2556" i="2"/>
  <c r="M2556" i="2"/>
  <c r="N2556" i="2"/>
  <c r="O2556" i="2"/>
  <c r="P2556" i="2"/>
  <c r="Y2556" i="2"/>
  <c r="Z2556" i="2"/>
  <c r="AA2556" i="2"/>
  <c r="AC2556" i="2"/>
  <c r="AD2556" i="2"/>
  <c r="AE2556" i="2"/>
  <c r="AF2556" i="2"/>
  <c r="I2557" i="2"/>
  <c r="J2557" i="2"/>
  <c r="K2557" i="2"/>
  <c r="L2557" i="2"/>
  <c r="M2557" i="2"/>
  <c r="N2557" i="2"/>
  <c r="O2557" i="2"/>
  <c r="P2557" i="2"/>
  <c r="Y2557" i="2"/>
  <c r="Z2557" i="2"/>
  <c r="AA2557" i="2"/>
  <c r="AC2557" i="2"/>
  <c r="AD2557" i="2"/>
  <c r="AE2557" i="2"/>
  <c r="AF2557" i="2"/>
  <c r="I2558" i="2"/>
  <c r="J2558" i="2"/>
  <c r="K2558" i="2"/>
  <c r="L2558" i="2"/>
  <c r="M2558" i="2"/>
  <c r="N2558" i="2"/>
  <c r="O2558" i="2"/>
  <c r="P2558" i="2"/>
  <c r="Y2558" i="2"/>
  <c r="Z2558" i="2"/>
  <c r="AA2558" i="2"/>
  <c r="AC2558" i="2"/>
  <c r="AD2558" i="2"/>
  <c r="AE2558" i="2"/>
  <c r="AF2558" i="2"/>
  <c r="I2559" i="2"/>
  <c r="J2559" i="2"/>
  <c r="K2559" i="2"/>
  <c r="L2559" i="2"/>
  <c r="M2559" i="2"/>
  <c r="N2559" i="2"/>
  <c r="O2559" i="2"/>
  <c r="P2559" i="2"/>
  <c r="Y2559" i="2"/>
  <c r="Z2559" i="2"/>
  <c r="AA2559" i="2"/>
  <c r="AC2559" i="2"/>
  <c r="AD2559" i="2"/>
  <c r="AE2559" i="2"/>
  <c r="AF2559" i="2"/>
  <c r="I2560" i="2"/>
  <c r="J2560" i="2"/>
  <c r="K2560" i="2"/>
  <c r="L2560" i="2"/>
  <c r="M2560" i="2"/>
  <c r="N2560" i="2"/>
  <c r="O2560" i="2"/>
  <c r="P2560" i="2"/>
  <c r="Y2560" i="2"/>
  <c r="Z2560" i="2"/>
  <c r="AA2560" i="2"/>
  <c r="AC2560" i="2"/>
  <c r="AD2560" i="2"/>
  <c r="AE2560" i="2"/>
  <c r="AF2560" i="2"/>
  <c r="I2561" i="2"/>
  <c r="J2561" i="2"/>
  <c r="K2561" i="2"/>
  <c r="L2561" i="2"/>
  <c r="M2561" i="2"/>
  <c r="N2561" i="2"/>
  <c r="O2561" i="2"/>
  <c r="P2561" i="2"/>
  <c r="Y2561" i="2"/>
  <c r="Z2561" i="2"/>
  <c r="AA2561" i="2"/>
  <c r="AC2561" i="2"/>
  <c r="AD2561" i="2"/>
  <c r="AE2561" i="2"/>
  <c r="AF2561" i="2"/>
  <c r="I2562" i="2"/>
  <c r="J2562" i="2"/>
  <c r="K2562" i="2"/>
  <c r="L2562" i="2"/>
  <c r="M2562" i="2"/>
  <c r="N2562" i="2"/>
  <c r="O2562" i="2"/>
  <c r="P2562" i="2"/>
  <c r="Y2562" i="2"/>
  <c r="Z2562" i="2"/>
  <c r="AA2562" i="2"/>
  <c r="AC2562" i="2"/>
  <c r="AD2562" i="2"/>
  <c r="AE2562" i="2"/>
  <c r="AF2562" i="2"/>
  <c r="I2563" i="2"/>
  <c r="J2563" i="2"/>
  <c r="K2563" i="2"/>
  <c r="L2563" i="2"/>
  <c r="M2563" i="2"/>
  <c r="N2563" i="2"/>
  <c r="O2563" i="2"/>
  <c r="P2563" i="2"/>
  <c r="Y2563" i="2"/>
  <c r="Z2563" i="2"/>
  <c r="AA2563" i="2"/>
  <c r="AC2563" i="2"/>
  <c r="AD2563" i="2"/>
  <c r="AE2563" i="2"/>
  <c r="AF2563" i="2"/>
  <c r="I2564" i="2"/>
  <c r="J2564" i="2"/>
  <c r="K2564" i="2"/>
  <c r="L2564" i="2"/>
  <c r="M2564" i="2"/>
  <c r="N2564" i="2"/>
  <c r="O2564" i="2"/>
  <c r="P2564" i="2"/>
  <c r="Y2564" i="2"/>
  <c r="Z2564" i="2"/>
  <c r="AA2564" i="2"/>
  <c r="AC2564" i="2"/>
  <c r="AD2564" i="2"/>
  <c r="AE2564" i="2"/>
  <c r="AF2564" i="2"/>
  <c r="I2565" i="2"/>
  <c r="J2565" i="2"/>
  <c r="K2565" i="2"/>
  <c r="L2565" i="2"/>
  <c r="M2565" i="2"/>
  <c r="N2565" i="2"/>
  <c r="O2565" i="2"/>
  <c r="P2565" i="2"/>
  <c r="Y2565" i="2"/>
  <c r="Z2565" i="2"/>
  <c r="AA2565" i="2"/>
  <c r="AC2565" i="2"/>
  <c r="AD2565" i="2"/>
  <c r="AE2565" i="2"/>
  <c r="AF2565" i="2"/>
  <c r="I2566" i="2"/>
  <c r="J2566" i="2"/>
  <c r="K2566" i="2"/>
  <c r="L2566" i="2"/>
  <c r="M2566" i="2"/>
  <c r="N2566" i="2"/>
  <c r="O2566" i="2"/>
  <c r="P2566" i="2"/>
  <c r="Y2566" i="2"/>
  <c r="Z2566" i="2"/>
  <c r="AA2566" i="2"/>
  <c r="AC2566" i="2"/>
  <c r="AD2566" i="2"/>
  <c r="AE2566" i="2"/>
  <c r="AF2566" i="2"/>
  <c r="I2567" i="2"/>
  <c r="J2567" i="2"/>
  <c r="K2567" i="2"/>
  <c r="L2567" i="2"/>
  <c r="M2567" i="2"/>
  <c r="N2567" i="2"/>
  <c r="O2567" i="2"/>
  <c r="P2567" i="2"/>
  <c r="Y2567" i="2"/>
  <c r="Z2567" i="2"/>
  <c r="AA2567" i="2"/>
  <c r="AC2567" i="2"/>
  <c r="AD2567" i="2"/>
  <c r="AE2567" i="2"/>
  <c r="AF2567" i="2"/>
  <c r="I2568" i="2"/>
  <c r="J2568" i="2"/>
  <c r="K2568" i="2"/>
  <c r="L2568" i="2"/>
  <c r="M2568" i="2"/>
  <c r="N2568" i="2"/>
  <c r="O2568" i="2"/>
  <c r="P2568" i="2"/>
  <c r="Y2568" i="2"/>
  <c r="Z2568" i="2"/>
  <c r="AA2568" i="2"/>
  <c r="AC2568" i="2"/>
  <c r="AD2568" i="2"/>
  <c r="AE2568" i="2"/>
  <c r="AF2568" i="2"/>
  <c r="I2569" i="2"/>
  <c r="J2569" i="2"/>
  <c r="K2569" i="2"/>
  <c r="L2569" i="2"/>
  <c r="M2569" i="2"/>
  <c r="N2569" i="2"/>
  <c r="O2569" i="2"/>
  <c r="P2569" i="2"/>
  <c r="Y2569" i="2"/>
  <c r="Z2569" i="2"/>
  <c r="AA2569" i="2"/>
  <c r="AC2569" i="2"/>
  <c r="AD2569" i="2"/>
  <c r="AE2569" i="2"/>
  <c r="AF2569" i="2"/>
  <c r="I2570" i="2"/>
  <c r="J2570" i="2"/>
  <c r="K2570" i="2"/>
  <c r="L2570" i="2"/>
  <c r="M2570" i="2"/>
  <c r="N2570" i="2"/>
  <c r="O2570" i="2"/>
  <c r="P2570" i="2"/>
  <c r="Y2570" i="2"/>
  <c r="Z2570" i="2"/>
  <c r="AA2570" i="2"/>
  <c r="AC2570" i="2"/>
  <c r="AD2570" i="2"/>
  <c r="AE2570" i="2"/>
  <c r="AF2570" i="2"/>
  <c r="I2571" i="2"/>
  <c r="J2571" i="2"/>
  <c r="K2571" i="2"/>
  <c r="L2571" i="2"/>
  <c r="M2571" i="2"/>
  <c r="N2571" i="2"/>
  <c r="O2571" i="2"/>
  <c r="P2571" i="2"/>
  <c r="Y2571" i="2"/>
  <c r="Z2571" i="2"/>
  <c r="AA2571" i="2"/>
  <c r="AC2571" i="2"/>
  <c r="AD2571" i="2"/>
  <c r="AE2571" i="2"/>
  <c r="AF2571" i="2"/>
  <c r="I2572" i="2"/>
  <c r="J2572" i="2"/>
  <c r="K2572" i="2"/>
  <c r="L2572" i="2"/>
  <c r="M2572" i="2"/>
  <c r="N2572" i="2"/>
  <c r="O2572" i="2"/>
  <c r="P2572" i="2"/>
  <c r="Y2572" i="2"/>
  <c r="Z2572" i="2"/>
  <c r="AA2572" i="2"/>
  <c r="AC2572" i="2"/>
  <c r="AD2572" i="2"/>
  <c r="AE2572" i="2"/>
  <c r="AF2572" i="2"/>
  <c r="I2573" i="2"/>
  <c r="J2573" i="2"/>
  <c r="K2573" i="2"/>
  <c r="L2573" i="2"/>
  <c r="M2573" i="2"/>
  <c r="N2573" i="2"/>
  <c r="O2573" i="2"/>
  <c r="P2573" i="2"/>
  <c r="Y2573" i="2"/>
  <c r="Z2573" i="2"/>
  <c r="AA2573" i="2"/>
  <c r="AC2573" i="2"/>
  <c r="AD2573" i="2"/>
  <c r="AE2573" i="2"/>
  <c r="AF2573" i="2"/>
  <c r="I2574" i="2"/>
  <c r="J2574" i="2"/>
  <c r="K2574" i="2"/>
  <c r="L2574" i="2"/>
  <c r="M2574" i="2"/>
  <c r="N2574" i="2"/>
  <c r="O2574" i="2"/>
  <c r="P2574" i="2"/>
  <c r="Y2574" i="2"/>
  <c r="Z2574" i="2"/>
  <c r="AA2574" i="2"/>
  <c r="AC2574" i="2"/>
  <c r="AD2574" i="2"/>
  <c r="AE2574" i="2"/>
  <c r="AF2574" i="2"/>
  <c r="I2575" i="2"/>
  <c r="J2575" i="2"/>
  <c r="K2575" i="2"/>
  <c r="L2575" i="2"/>
  <c r="M2575" i="2"/>
  <c r="N2575" i="2"/>
  <c r="O2575" i="2"/>
  <c r="P2575" i="2"/>
  <c r="Y2575" i="2"/>
  <c r="Z2575" i="2"/>
  <c r="AA2575" i="2"/>
  <c r="AC2575" i="2"/>
  <c r="AD2575" i="2"/>
  <c r="AE2575" i="2"/>
  <c r="AF2575" i="2"/>
  <c r="I2576" i="2"/>
  <c r="J2576" i="2"/>
  <c r="K2576" i="2"/>
  <c r="L2576" i="2"/>
  <c r="M2576" i="2"/>
  <c r="N2576" i="2"/>
  <c r="O2576" i="2"/>
  <c r="P2576" i="2"/>
  <c r="Y2576" i="2"/>
  <c r="Z2576" i="2"/>
  <c r="AA2576" i="2"/>
  <c r="AC2576" i="2"/>
  <c r="AD2576" i="2"/>
  <c r="AE2576" i="2"/>
  <c r="AF2576" i="2"/>
  <c r="I2577" i="2"/>
  <c r="J2577" i="2"/>
  <c r="K2577" i="2"/>
  <c r="L2577" i="2"/>
  <c r="M2577" i="2"/>
  <c r="N2577" i="2"/>
  <c r="O2577" i="2"/>
  <c r="P2577" i="2"/>
  <c r="Y2577" i="2"/>
  <c r="Z2577" i="2"/>
  <c r="AA2577" i="2"/>
  <c r="AC2577" i="2"/>
  <c r="AD2577" i="2"/>
  <c r="AE2577" i="2"/>
  <c r="AF2577" i="2"/>
  <c r="I2578" i="2"/>
  <c r="J2578" i="2"/>
  <c r="K2578" i="2"/>
  <c r="L2578" i="2"/>
  <c r="M2578" i="2"/>
  <c r="N2578" i="2"/>
  <c r="O2578" i="2"/>
  <c r="P2578" i="2"/>
  <c r="Y2578" i="2"/>
  <c r="Z2578" i="2"/>
  <c r="AA2578" i="2"/>
  <c r="AC2578" i="2"/>
  <c r="AD2578" i="2"/>
  <c r="AE2578" i="2"/>
  <c r="AF2578" i="2"/>
  <c r="I2579" i="2"/>
  <c r="J2579" i="2"/>
  <c r="K2579" i="2"/>
  <c r="L2579" i="2"/>
  <c r="M2579" i="2"/>
  <c r="N2579" i="2"/>
  <c r="O2579" i="2"/>
  <c r="P2579" i="2"/>
  <c r="Y2579" i="2"/>
  <c r="Z2579" i="2"/>
  <c r="AA2579" i="2"/>
  <c r="AC2579" i="2"/>
  <c r="AD2579" i="2"/>
  <c r="AE2579" i="2"/>
  <c r="AF2579" i="2"/>
  <c r="I2580" i="2"/>
  <c r="J2580" i="2"/>
  <c r="K2580" i="2"/>
  <c r="L2580" i="2"/>
  <c r="M2580" i="2"/>
  <c r="N2580" i="2"/>
  <c r="O2580" i="2"/>
  <c r="P2580" i="2"/>
  <c r="Y2580" i="2"/>
  <c r="Z2580" i="2"/>
  <c r="AA2580" i="2"/>
  <c r="AC2580" i="2"/>
  <c r="AD2580" i="2"/>
  <c r="AE2580" i="2"/>
  <c r="AF2580" i="2"/>
  <c r="I2581" i="2"/>
  <c r="J2581" i="2"/>
  <c r="K2581" i="2"/>
  <c r="L2581" i="2"/>
  <c r="M2581" i="2"/>
  <c r="N2581" i="2"/>
  <c r="O2581" i="2"/>
  <c r="P2581" i="2"/>
  <c r="Y2581" i="2"/>
  <c r="Z2581" i="2"/>
  <c r="AA2581" i="2"/>
  <c r="AC2581" i="2"/>
  <c r="AD2581" i="2"/>
  <c r="AE2581" i="2"/>
  <c r="AF2581" i="2"/>
  <c r="I2582" i="2"/>
  <c r="J2582" i="2"/>
  <c r="K2582" i="2"/>
  <c r="L2582" i="2"/>
  <c r="M2582" i="2"/>
  <c r="N2582" i="2"/>
  <c r="O2582" i="2"/>
  <c r="P2582" i="2"/>
  <c r="Y2582" i="2"/>
  <c r="Z2582" i="2"/>
  <c r="AA2582" i="2"/>
  <c r="AC2582" i="2"/>
  <c r="AD2582" i="2"/>
  <c r="AE2582" i="2"/>
  <c r="AF2582" i="2"/>
  <c r="I2583" i="2"/>
  <c r="J2583" i="2"/>
  <c r="K2583" i="2"/>
  <c r="L2583" i="2"/>
  <c r="M2583" i="2"/>
  <c r="N2583" i="2"/>
  <c r="O2583" i="2"/>
  <c r="P2583" i="2"/>
  <c r="Y2583" i="2"/>
  <c r="Z2583" i="2"/>
  <c r="AA2583" i="2"/>
  <c r="AC2583" i="2"/>
  <c r="AD2583" i="2"/>
  <c r="AE2583" i="2"/>
  <c r="AF2583" i="2"/>
  <c r="I2584" i="2"/>
  <c r="J2584" i="2"/>
  <c r="K2584" i="2"/>
  <c r="L2584" i="2"/>
  <c r="M2584" i="2"/>
  <c r="N2584" i="2"/>
  <c r="O2584" i="2"/>
  <c r="P2584" i="2"/>
  <c r="Y2584" i="2"/>
  <c r="Z2584" i="2"/>
  <c r="AA2584" i="2"/>
  <c r="AC2584" i="2"/>
  <c r="AD2584" i="2"/>
  <c r="AE2584" i="2"/>
  <c r="AF2584" i="2"/>
  <c r="I2585" i="2"/>
  <c r="J2585" i="2"/>
  <c r="K2585" i="2"/>
  <c r="L2585" i="2"/>
  <c r="M2585" i="2"/>
  <c r="N2585" i="2"/>
  <c r="O2585" i="2"/>
  <c r="P2585" i="2"/>
  <c r="Y2585" i="2"/>
  <c r="Z2585" i="2"/>
  <c r="AA2585" i="2"/>
  <c r="AC2585" i="2"/>
  <c r="AD2585" i="2"/>
  <c r="AE2585" i="2"/>
  <c r="AF2585" i="2"/>
  <c r="I2586" i="2"/>
  <c r="J2586" i="2"/>
  <c r="K2586" i="2"/>
  <c r="L2586" i="2"/>
  <c r="M2586" i="2"/>
  <c r="N2586" i="2"/>
  <c r="O2586" i="2"/>
  <c r="P2586" i="2"/>
  <c r="Y2586" i="2"/>
  <c r="Z2586" i="2"/>
  <c r="AA2586" i="2"/>
  <c r="AC2586" i="2"/>
  <c r="AD2586" i="2"/>
  <c r="AE2586" i="2"/>
  <c r="AF2586" i="2"/>
  <c r="I2587" i="2"/>
  <c r="J2587" i="2"/>
  <c r="K2587" i="2"/>
  <c r="L2587" i="2"/>
  <c r="M2587" i="2"/>
  <c r="N2587" i="2"/>
  <c r="O2587" i="2"/>
  <c r="P2587" i="2"/>
  <c r="Y2587" i="2"/>
  <c r="Z2587" i="2"/>
  <c r="AA2587" i="2"/>
  <c r="AC2587" i="2"/>
  <c r="AD2587" i="2"/>
  <c r="AE2587" i="2"/>
  <c r="AF2587" i="2"/>
  <c r="I2588" i="2"/>
  <c r="J2588" i="2"/>
  <c r="K2588" i="2"/>
  <c r="L2588" i="2"/>
  <c r="M2588" i="2"/>
  <c r="N2588" i="2"/>
  <c r="O2588" i="2"/>
  <c r="P2588" i="2"/>
  <c r="Y2588" i="2"/>
  <c r="Z2588" i="2"/>
  <c r="AA2588" i="2"/>
  <c r="AC2588" i="2"/>
  <c r="AD2588" i="2"/>
  <c r="AE2588" i="2"/>
  <c r="AF2588" i="2"/>
  <c r="I2589" i="2"/>
  <c r="J2589" i="2"/>
  <c r="K2589" i="2"/>
  <c r="L2589" i="2"/>
  <c r="M2589" i="2"/>
  <c r="N2589" i="2"/>
  <c r="O2589" i="2"/>
  <c r="P2589" i="2"/>
  <c r="Y2589" i="2"/>
  <c r="Z2589" i="2"/>
  <c r="AA2589" i="2"/>
  <c r="AC2589" i="2"/>
  <c r="AD2589" i="2"/>
  <c r="AE2589" i="2"/>
  <c r="AF2589" i="2"/>
  <c r="I2590" i="2"/>
  <c r="J2590" i="2"/>
  <c r="K2590" i="2"/>
  <c r="L2590" i="2"/>
  <c r="M2590" i="2"/>
  <c r="N2590" i="2"/>
  <c r="O2590" i="2"/>
  <c r="P2590" i="2"/>
  <c r="Y2590" i="2"/>
  <c r="Z2590" i="2"/>
  <c r="AA2590" i="2"/>
  <c r="AC2590" i="2"/>
  <c r="AD2590" i="2"/>
  <c r="AE2590" i="2"/>
  <c r="AF2590" i="2"/>
  <c r="I2591" i="2"/>
  <c r="J2591" i="2"/>
  <c r="K2591" i="2"/>
  <c r="L2591" i="2"/>
  <c r="M2591" i="2"/>
  <c r="N2591" i="2"/>
  <c r="O2591" i="2"/>
  <c r="P2591" i="2"/>
  <c r="Y2591" i="2"/>
  <c r="Z2591" i="2"/>
  <c r="AA2591" i="2"/>
  <c r="AC2591" i="2"/>
  <c r="AD2591" i="2"/>
  <c r="AE2591" i="2"/>
  <c r="AF2591" i="2"/>
  <c r="I2592" i="2"/>
  <c r="J2592" i="2"/>
  <c r="K2592" i="2"/>
  <c r="L2592" i="2"/>
  <c r="M2592" i="2"/>
  <c r="N2592" i="2"/>
  <c r="O2592" i="2"/>
  <c r="P2592" i="2"/>
  <c r="Y2592" i="2"/>
  <c r="Z2592" i="2"/>
  <c r="AA2592" i="2"/>
  <c r="AC2592" i="2"/>
  <c r="AD2592" i="2"/>
  <c r="AE2592" i="2"/>
  <c r="AF2592" i="2"/>
  <c r="I2593" i="2"/>
  <c r="J2593" i="2"/>
  <c r="K2593" i="2"/>
  <c r="L2593" i="2"/>
  <c r="M2593" i="2"/>
  <c r="N2593" i="2"/>
  <c r="O2593" i="2"/>
  <c r="P2593" i="2"/>
  <c r="Y2593" i="2"/>
  <c r="Z2593" i="2"/>
  <c r="AA2593" i="2"/>
  <c r="AC2593" i="2"/>
  <c r="AD2593" i="2"/>
  <c r="AE2593" i="2"/>
  <c r="AF2593" i="2"/>
  <c r="I2594" i="2"/>
  <c r="J2594" i="2"/>
  <c r="K2594" i="2"/>
  <c r="L2594" i="2"/>
  <c r="M2594" i="2"/>
  <c r="N2594" i="2"/>
  <c r="O2594" i="2"/>
  <c r="P2594" i="2"/>
  <c r="Y2594" i="2"/>
  <c r="Z2594" i="2"/>
  <c r="AA2594" i="2"/>
  <c r="AC2594" i="2"/>
  <c r="AD2594" i="2"/>
  <c r="AE2594" i="2"/>
  <c r="AF2594" i="2"/>
  <c r="I2595" i="2"/>
  <c r="J2595" i="2"/>
  <c r="K2595" i="2"/>
  <c r="L2595" i="2"/>
  <c r="M2595" i="2"/>
  <c r="N2595" i="2"/>
  <c r="O2595" i="2"/>
  <c r="P2595" i="2"/>
  <c r="Y2595" i="2"/>
  <c r="Z2595" i="2"/>
  <c r="AA2595" i="2"/>
  <c r="AC2595" i="2"/>
  <c r="AD2595" i="2"/>
  <c r="AE2595" i="2"/>
  <c r="AF2595" i="2"/>
  <c r="I2596" i="2"/>
  <c r="J2596" i="2"/>
  <c r="K2596" i="2"/>
  <c r="L2596" i="2"/>
  <c r="M2596" i="2"/>
  <c r="N2596" i="2"/>
  <c r="O2596" i="2"/>
  <c r="P2596" i="2"/>
  <c r="Y2596" i="2"/>
  <c r="Z2596" i="2"/>
  <c r="AA2596" i="2"/>
  <c r="AC2596" i="2"/>
  <c r="AD2596" i="2"/>
  <c r="AE2596" i="2"/>
  <c r="AF2596" i="2"/>
  <c r="I2597" i="2"/>
  <c r="J2597" i="2"/>
  <c r="K2597" i="2"/>
  <c r="L2597" i="2"/>
  <c r="M2597" i="2"/>
  <c r="N2597" i="2"/>
  <c r="O2597" i="2"/>
  <c r="P2597" i="2"/>
  <c r="Y2597" i="2"/>
  <c r="Z2597" i="2"/>
  <c r="AA2597" i="2"/>
  <c r="AC2597" i="2"/>
  <c r="AD2597" i="2"/>
  <c r="AE2597" i="2"/>
  <c r="AF2597" i="2"/>
  <c r="I2598" i="2"/>
  <c r="J2598" i="2"/>
  <c r="K2598" i="2"/>
  <c r="L2598" i="2"/>
  <c r="M2598" i="2"/>
  <c r="N2598" i="2"/>
  <c r="O2598" i="2"/>
  <c r="P2598" i="2"/>
  <c r="Y2598" i="2"/>
  <c r="Z2598" i="2"/>
  <c r="AA2598" i="2"/>
  <c r="AC2598" i="2"/>
  <c r="AD2598" i="2"/>
  <c r="AE2598" i="2"/>
  <c r="AF2598" i="2"/>
  <c r="I2599" i="2"/>
  <c r="J2599" i="2"/>
  <c r="K2599" i="2"/>
  <c r="L2599" i="2"/>
  <c r="M2599" i="2"/>
  <c r="N2599" i="2"/>
  <c r="O2599" i="2"/>
  <c r="P2599" i="2"/>
  <c r="Y2599" i="2"/>
  <c r="Z2599" i="2"/>
  <c r="AA2599" i="2"/>
  <c r="AC2599" i="2"/>
  <c r="AD2599" i="2"/>
  <c r="AE2599" i="2"/>
  <c r="AF2599" i="2"/>
  <c r="I2600" i="2"/>
  <c r="J2600" i="2"/>
  <c r="K2600" i="2"/>
  <c r="L2600" i="2"/>
  <c r="M2600" i="2"/>
  <c r="N2600" i="2"/>
  <c r="O2600" i="2"/>
  <c r="P2600" i="2"/>
  <c r="Y2600" i="2"/>
  <c r="Z2600" i="2"/>
  <c r="AA2600" i="2"/>
  <c r="AC2600" i="2"/>
  <c r="AD2600" i="2"/>
  <c r="AE2600" i="2"/>
  <c r="AF2600" i="2"/>
  <c r="I2601" i="2"/>
  <c r="J2601" i="2"/>
  <c r="K2601" i="2"/>
  <c r="L2601" i="2"/>
  <c r="M2601" i="2"/>
  <c r="N2601" i="2"/>
  <c r="O2601" i="2"/>
  <c r="P2601" i="2"/>
  <c r="Y2601" i="2"/>
  <c r="Z2601" i="2"/>
  <c r="AA2601" i="2"/>
  <c r="AC2601" i="2"/>
  <c r="AD2601" i="2"/>
  <c r="AE2601" i="2"/>
  <c r="AF2601" i="2"/>
  <c r="I2602" i="2"/>
  <c r="J2602" i="2"/>
  <c r="K2602" i="2"/>
  <c r="L2602" i="2"/>
  <c r="M2602" i="2"/>
  <c r="N2602" i="2"/>
  <c r="O2602" i="2"/>
  <c r="P2602" i="2"/>
  <c r="Y2602" i="2"/>
  <c r="Z2602" i="2"/>
  <c r="AA2602" i="2"/>
  <c r="AC2602" i="2"/>
  <c r="AD2602" i="2"/>
  <c r="AE2602" i="2"/>
  <c r="AF2602" i="2"/>
  <c r="I2603" i="2"/>
  <c r="J2603" i="2"/>
  <c r="K2603" i="2"/>
  <c r="L2603" i="2"/>
  <c r="M2603" i="2"/>
  <c r="N2603" i="2"/>
  <c r="O2603" i="2"/>
  <c r="P2603" i="2"/>
  <c r="Y2603" i="2"/>
  <c r="Z2603" i="2"/>
  <c r="AA2603" i="2"/>
  <c r="AC2603" i="2"/>
  <c r="AD2603" i="2"/>
  <c r="AE2603" i="2"/>
  <c r="AF2603" i="2"/>
  <c r="I2604" i="2"/>
  <c r="J2604" i="2"/>
  <c r="K2604" i="2"/>
  <c r="L2604" i="2"/>
  <c r="M2604" i="2"/>
  <c r="N2604" i="2"/>
  <c r="O2604" i="2"/>
  <c r="P2604" i="2"/>
  <c r="Y2604" i="2"/>
  <c r="Z2604" i="2"/>
  <c r="AA2604" i="2"/>
  <c r="AC2604" i="2"/>
  <c r="AD2604" i="2"/>
  <c r="AE2604" i="2"/>
  <c r="AF2604" i="2"/>
  <c r="I2605" i="2"/>
  <c r="J2605" i="2"/>
  <c r="K2605" i="2"/>
  <c r="L2605" i="2"/>
  <c r="M2605" i="2"/>
  <c r="N2605" i="2"/>
  <c r="O2605" i="2"/>
  <c r="P2605" i="2"/>
  <c r="Y2605" i="2"/>
  <c r="Z2605" i="2"/>
  <c r="AA2605" i="2"/>
  <c r="AC2605" i="2"/>
  <c r="AD2605" i="2"/>
  <c r="AE2605" i="2"/>
  <c r="AF2605" i="2"/>
  <c r="I2606" i="2"/>
  <c r="J2606" i="2"/>
  <c r="K2606" i="2"/>
  <c r="L2606" i="2"/>
  <c r="M2606" i="2"/>
  <c r="N2606" i="2"/>
  <c r="O2606" i="2"/>
  <c r="P2606" i="2"/>
  <c r="Y2606" i="2"/>
  <c r="Z2606" i="2"/>
  <c r="AA2606" i="2"/>
  <c r="AC2606" i="2"/>
  <c r="AD2606" i="2"/>
  <c r="AE2606" i="2"/>
  <c r="AF2606" i="2"/>
  <c r="I2607" i="2"/>
  <c r="J2607" i="2"/>
  <c r="K2607" i="2"/>
  <c r="L2607" i="2"/>
  <c r="M2607" i="2"/>
  <c r="N2607" i="2"/>
  <c r="O2607" i="2"/>
  <c r="P2607" i="2"/>
  <c r="Y2607" i="2"/>
  <c r="Z2607" i="2"/>
  <c r="AA2607" i="2"/>
  <c r="AC2607" i="2"/>
  <c r="AD2607" i="2"/>
  <c r="AE2607" i="2"/>
  <c r="AF2607" i="2"/>
  <c r="I2608" i="2"/>
  <c r="J2608" i="2"/>
  <c r="K2608" i="2"/>
  <c r="L2608" i="2"/>
  <c r="M2608" i="2"/>
  <c r="N2608" i="2"/>
  <c r="O2608" i="2"/>
  <c r="P2608" i="2"/>
  <c r="Y2608" i="2"/>
  <c r="Z2608" i="2"/>
  <c r="AA2608" i="2"/>
  <c r="AC2608" i="2"/>
  <c r="AD2608" i="2"/>
  <c r="AE2608" i="2"/>
  <c r="AF2608" i="2"/>
  <c r="I2609" i="2"/>
  <c r="J2609" i="2"/>
  <c r="K2609" i="2"/>
  <c r="L2609" i="2"/>
  <c r="M2609" i="2"/>
  <c r="N2609" i="2"/>
  <c r="O2609" i="2"/>
  <c r="P2609" i="2"/>
  <c r="Y2609" i="2"/>
  <c r="Z2609" i="2"/>
  <c r="AA2609" i="2"/>
  <c r="AC2609" i="2"/>
  <c r="AD2609" i="2"/>
  <c r="AE2609" i="2"/>
  <c r="AF2609" i="2"/>
  <c r="I2610" i="2"/>
  <c r="J2610" i="2"/>
  <c r="K2610" i="2"/>
  <c r="L2610" i="2"/>
  <c r="M2610" i="2"/>
  <c r="N2610" i="2"/>
  <c r="O2610" i="2"/>
  <c r="P2610" i="2"/>
  <c r="Y2610" i="2"/>
  <c r="Z2610" i="2"/>
  <c r="AA2610" i="2"/>
  <c r="AC2610" i="2"/>
  <c r="AD2610" i="2"/>
  <c r="AE2610" i="2"/>
  <c r="AF2610" i="2"/>
  <c r="I2611" i="2"/>
  <c r="J2611" i="2"/>
  <c r="K2611" i="2"/>
  <c r="L2611" i="2"/>
  <c r="M2611" i="2"/>
  <c r="N2611" i="2"/>
  <c r="O2611" i="2"/>
  <c r="P2611" i="2"/>
  <c r="Y2611" i="2"/>
  <c r="Z2611" i="2"/>
  <c r="AA2611" i="2"/>
  <c r="AC2611" i="2"/>
  <c r="AD2611" i="2"/>
  <c r="AE2611" i="2"/>
  <c r="AF2611" i="2"/>
  <c r="I2612" i="2"/>
  <c r="J2612" i="2"/>
  <c r="K2612" i="2"/>
  <c r="L2612" i="2"/>
  <c r="M2612" i="2"/>
  <c r="N2612" i="2"/>
  <c r="O2612" i="2"/>
  <c r="P2612" i="2"/>
  <c r="Y2612" i="2"/>
  <c r="Z2612" i="2"/>
  <c r="AA2612" i="2"/>
  <c r="AC2612" i="2"/>
  <c r="AD2612" i="2"/>
  <c r="AE2612" i="2"/>
  <c r="AF2612" i="2"/>
  <c r="I2613" i="2"/>
  <c r="J2613" i="2"/>
  <c r="K2613" i="2"/>
  <c r="L2613" i="2"/>
  <c r="M2613" i="2"/>
  <c r="N2613" i="2"/>
  <c r="O2613" i="2"/>
  <c r="P2613" i="2"/>
  <c r="Y2613" i="2"/>
  <c r="Z2613" i="2"/>
  <c r="AA2613" i="2"/>
  <c r="AC2613" i="2"/>
  <c r="AD2613" i="2"/>
  <c r="AE2613" i="2"/>
  <c r="AF2613" i="2"/>
  <c r="I2614" i="2"/>
  <c r="J2614" i="2"/>
  <c r="K2614" i="2"/>
  <c r="L2614" i="2"/>
  <c r="M2614" i="2"/>
  <c r="N2614" i="2"/>
  <c r="O2614" i="2"/>
  <c r="P2614" i="2"/>
  <c r="Y2614" i="2"/>
  <c r="Z2614" i="2"/>
  <c r="AA2614" i="2"/>
  <c r="AC2614" i="2"/>
  <c r="AD2614" i="2"/>
  <c r="AE2614" i="2"/>
  <c r="AF2614" i="2"/>
  <c r="I2615" i="2"/>
  <c r="J2615" i="2"/>
  <c r="K2615" i="2"/>
  <c r="L2615" i="2"/>
  <c r="M2615" i="2"/>
  <c r="N2615" i="2"/>
  <c r="O2615" i="2"/>
  <c r="P2615" i="2"/>
  <c r="Y2615" i="2"/>
  <c r="Z2615" i="2"/>
  <c r="AA2615" i="2"/>
  <c r="AC2615" i="2"/>
  <c r="AD2615" i="2"/>
  <c r="AE2615" i="2"/>
  <c r="AF2615" i="2"/>
  <c r="I2616" i="2"/>
  <c r="J2616" i="2"/>
  <c r="K2616" i="2"/>
  <c r="L2616" i="2"/>
  <c r="M2616" i="2"/>
  <c r="N2616" i="2"/>
  <c r="O2616" i="2"/>
  <c r="P2616" i="2"/>
  <c r="Y2616" i="2"/>
  <c r="Z2616" i="2"/>
  <c r="AA2616" i="2"/>
  <c r="AC2616" i="2"/>
  <c r="AD2616" i="2"/>
  <c r="AE2616" i="2"/>
  <c r="AF2616" i="2"/>
  <c r="I2617" i="2"/>
  <c r="J2617" i="2"/>
  <c r="K2617" i="2"/>
  <c r="L2617" i="2"/>
  <c r="M2617" i="2"/>
  <c r="N2617" i="2"/>
  <c r="O2617" i="2"/>
  <c r="P2617" i="2"/>
  <c r="Y2617" i="2"/>
  <c r="Z2617" i="2"/>
  <c r="AA2617" i="2"/>
  <c r="AC2617" i="2"/>
  <c r="AD2617" i="2"/>
  <c r="AE2617" i="2"/>
  <c r="AF2617" i="2"/>
  <c r="I2618" i="2"/>
  <c r="J2618" i="2"/>
  <c r="K2618" i="2"/>
  <c r="L2618" i="2"/>
  <c r="M2618" i="2"/>
  <c r="N2618" i="2"/>
  <c r="O2618" i="2"/>
  <c r="P2618" i="2"/>
  <c r="Y2618" i="2"/>
  <c r="Z2618" i="2"/>
  <c r="AA2618" i="2"/>
  <c r="AC2618" i="2"/>
  <c r="AD2618" i="2"/>
  <c r="AE2618" i="2"/>
  <c r="AF2618" i="2"/>
  <c r="I2619" i="2"/>
  <c r="J2619" i="2"/>
  <c r="K2619" i="2"/>
  <c r="L2619" i="2"/>
  <c r="M2619" i="2"/>
  <c r="N2619" i="2"/>
  <c r="O2619" i="2"/>
  <c r="P2619" i="2"/>
  <c r="Y2619" i="2"/>
  <c r="Z2619" i="2"/>
  <c r="AA2619" i="2"/>
  <c r="AC2619" i="2"/>
  <c r="AD2619" i="2"/>
  <c r="AE2619" i="2"/>
  <c r="AF2619" i="2"/>
  <c r="I2620" i="2"/>
  <c r="J2620" i="2"/>
  <c r="K2620" i="2"/>
  <c r="L2620" i="2"/>
  <c r="M2620" i="2"/>
  <c r="N2620" i="2"/>
  <c r="O2620" i="2"/>
  <c r="P2620" i="2"/>
  <c r="Y2620" i="2"/>
  <c r="Z2620" i="2"/>
  <c r="AA2620" i="2"/>
  <c r="AC2620" i="2"/>
  <c r="AD2620" i="2"/>
  <c r="AE2620" i="2"/>
  <c r="AF2620" i="2"/>
  <c r="I2621" i="2"/>
  <c r="J2621" i="2"/>
  <c r="K2621" i="2"/>
  <c r="L2621" i="2"/>
  <c r="M2621" i="2"/>
  <c r="N2621" i="2"/>
  <c r="O2621" i="2"/>
  <c r="P2621" i="2"/>
  <c r="Y2621" i="2"/>
  <c r="Z2621" i="2"/>
  <c r="AA2621" i="2"/>
  <c r="AC2621" i="2"/>
  <c r="AD2621" i="2"/>
  <c r="AE2621" i="2"/>
  <c r="AF2621" i="2"/>
  <c r="I2622" i="2"/>
  <c r="J2622" i="2"/>
  <c r="K2622" i="2"/>
  <c r="L2622" i="2"/>
  <c r="M2622" i="2"/>
  <c r="N2622" i="2"/>
  <c r="O2622" i="2"/>
  <c r="P2622" i="2"/>
  <c r="Y2622" i="2"/>
  <c r="Z2622" i="2"/>
  <c r="AA2622" i="2"/>
  <c r="AC2622" i="2"/>
  <c r="AD2622" i="2"/>
  <c r="AE2622" i="2"/>
  <c r="AF2622" i="2"/>
  <c r="I2623" i="2"/>
  <c r="J2623" i="2"/>
  <c r="K2623" i="2"/>
  <c r="L2623" i="2"/>
  <c r="M2623" i="2"/>
  <c r="N2623" i="2"/>
  <c r="O2623" i="2"/>
  <c r="P2623" i="2"/>
  <c r="Y2623" i="2"/>
  <c r="Z2623" i="2"/>
  <c r="AA2623" i="2"/>
  <c r="AC2623" i="2"/>
  <c r="AD2623" i="2"/>
  <c r="AE2623" i="2"/>
  <c r="AF2623" i="2"/>
  <c r="I2624" i="2"/>
  <c r="J2624" i="2"/>
  <c r="K2624" i="2"/>
  <c r="L2624" i="2"/>
  <c r="M2624" i="2"/>
  <c r="N2624" i="2"/>
  <c r="O2624" i="2"/>
  <c r="P2624" i="2"/>
  <c r="Y2624" i="2"/>
  <c r="Z2624" i="2"/>
  <c r="AA2624" i="2"/>
  <c r="AC2624" i="2"/>
  <c r="AD2624" i="2"/>
  <c r="AE2624" i="2"/>
  <c r="AF2624" i="2"/>
  <c r="I2625" i="2"/>
  <c r="J2625" i="2"/>
  <c r="K2625" i="2"/>
  <c r="L2625" i="2"/>
  <c r="M2625" i="2"/>
  <c r="N2625" i="2"/>
  <c r="O2625" i="2"/>
  <c r="P2625" i="2"/>
  <c r="Y2625" i="2"/>
  <c r="Z2625" i="2"/>
  <c r="AA2625" i="2"/>
  <c r="AC2625" i="2"/>
  <c r="AD2625" i="2"/>
  <c r="AE2625" i="2"/>
  <c r="AF2625" i="2"/>
  <c r="I2626" i="2"/>
  <c r="J2626" i="2"/>
  <c r="K2626" i="2"/>
  <c r="L2626" i="2"/>
  <c r="M2626" i="2"/>
  <c r="N2626" i="2"/>
  <c r="O2626" i="2"/>
  <c r="P2626" i="2"/>
  <c r="Y2626" i="2"/>
  <c r="Z2626" i="2"/>
  <c r="AA2626" i="2"/>
  <c r="AC2626" i="2"/>
  <c r="AD2626" i="2"/>
  <c r="AE2626" i="2"/>
  <c r="AF2626" i="2"/>
  <c r="I2627" i="2"/>
  <c r="J2627" i="2"/>
  <c r="K2627" i="2"/>
  <c r="L2627" i="2"/>
  <c r="M2627" i="2"/>
  <c r="N2627" i="2"/>
  <c r="O2627" i="2"/>
  <c r="P2627" i="2"/>
  <c r="Y2627" i="2"/>
  <c r="Z2627" i="2"/>
  <c r="AA2627" i="2"/>
  <c r="AC2627" i="2"/>
  <c r="AD2627" i="2"/>
  <c r="AE2627" i="2"/>
  <c r="AF2627" i="2"/>
  <c r="I2628" i="2"/>
  <c r="J2628" i="2"/>
  <c r="K2628" i="2"/>
  <c r="L2628" i="2"/>
  <c r="M2628" i="2"/>
  <c r="N2628" i="2"/>
  <c r="O2628" i="2"/>
  <c r="P2628" i="2"/>
  <c r="Y2628" i="2"/>
  <c r="Z2628" i="2"/>
  <c r="AA2628" i="2"/>
  <c r="AC2628" i="2"/>
  <c r="AD2628" i="2"/>
  <c r="AE2628" i="2"/>
  <c r="AF2628" i="2"/>
  <c r="I2629" i="2"/>
  <c r="J2629" i="2"/>
  <c r="K2629" i="2"/>
  <c r="L2629" i="2"/>
  <c r="M2629" i="2"/>
  <c r="N2629" i="2"/>
  <c r="O2629" i="2"/>
  <c r="P2629" i="2"/>
  <c r="Y2629" i="2"/>
  <c r="Z2629" i="2"/>
  <c r="AA2629" i="2"/>
  <c r="AC2629" i="2"/>
  <c r="AD2629" i="2"/>
  <c r="AE2629" i="2"/>
  <c r="AF2629" i="2"/>
  <c r="I2630" i="2"/>
  <c r="J2630" i="2"/>
  <c r="K2630" i="2"/>
  <c r="L2630" i="2"/>
  <c r="M2630" i="2"/>
  <c r="N2630" i="2"/>
  <c r="O2630" i="2"/>
  <c r="P2630" i="2"/>
  <c r="Y2630" i="2"/>
  <c r="Z2630" i="2"/>
  <c r="AA2630" i="2"/>
  <c r="AC2630" i="2"/>
  <c r="AD2630" i="2"/>
  <c r="AE2630" i="2"/>
  <c r="AF2630" i="2"/>
  <c r="I2631" i="2"/>
  <c r="J2631" i="2"/>
  <c r="K2631" i="2"/>
  <c r="L2631" i="2"/>
  <c r="M2631" i="2"/>
  <c r="N2631" i="2"/>
  <c r="O2631" i="2"/>
  <c r="P2631" i="2"/>
  <c r="Y2631" i="2"/>
  <c r="Z2631" i="2"/>
  <c r="AA2631" i="2"/>
  <c r="AC2631" i="2"/>
  <c r="AD2631" i="2"/>
  <c r="AE2631" i="2"/>
  <c r="AF2631" i="2"/>
  <c r="I2632" i="2"/>
  <c r="J2632" i="2"/>
  <c r="K2632" i="2"/>
  <c r="L2632" i="2"/>
  <c r="M2632" i="2"/>
  <c r="N2632" i="2"/>
  <c r="O2632" i="2"/>
  <c r="P2632" i="2"/>
  <c r="Y2632" i="2"/>
  <c r="Z2632" i="2"/>
  <c r="AA2632" i="2"/>
  <c r="AC2632" i="2"/>
  <c r="AD2632" i="2"/>
  <c r="AE2632" i="2"/>
  <c r="AF2632" i="2"/>
  <c r="I2633" i="2"/>
  <c r="J2633" i="2"/>
  <c r="K2633" i="2"/>
  <c r="L2633" i="2"/>
  <c r="M2633" i="2"/>
  <c r="N2633" i="2"/>
  <c r="O2633" i="2"/>
  <c r="P2633" i="2"/>
  <c r="Y2633" i="2"/>
  <c r="Z2633" i="2"/>
  <c r="AA2633" i="2"/>
  <c r="AC2633" i="2"/>
  <c r="AD2633" i="2"/>
  <c r="AE2633" i="2"/>
  <c r="AF2633" i="2"/>
  <c r="I2634" i="2"/>
  <c r="J2634" i="2"/>
  <c r="K2634" i="2"/>
  <c r="L2634" i="2"/>
  <c r="M2634" i="2"/>
  <c r="N2634" i="2"/>
  <c r="O2634" i="2"/>
  <c r="P2634" i="2"/>
  <c r="Y2634" i="2"/>
  <c r="Z2634" i="2"/>
  <c r="AA2634" i="2"/>
  <c r="AC2634" i="2"/>
  <c r="AD2634" i="2"/>
  <c r="AE2634" i="2"/>
  <c r="AF2634" i="2"/>
  <c r="I2635" i="2"/>
  <c r="J2635" i="2"/>
  <c r="K2635" i="2"/>
  <c r="L2635" i="2"/>
  <c r="M2635" i="2"/>
  <c r="N2635" i="2"/>
  <c r="O2635" i="2"/>
  <c r="P2635" i="2"/>
  <c r="Y2635" i="2"/>
  <c r="Z2635" i="2"/>
  <c r="AA2635" i="2"/>
  <c r="AC2635" i="2"/>
  <c r="AD2635" i="2"/>
  <c r="AE2635" i="2"/>
  <c r="AF2635" i="2"/>
  <c r="I2636" i="2"/>
  <c r="J2636" i="2"/>
  <c r="K2636" i="2"/>
  <c r="L2636" i="2"/>
  <c r="M2636" i="2"/>
  <c r="N2636" i="2"/>
  <c r="O2636" i="2"/>
  <c r="P2636" i="2"/>
  <c r="Y2636" i="2"/>
  <c r="Z2636" i="2"/>
  <c r="AA2636" i="2"/>
  <c r="AC2636" i="2"/>
  <c r="AD2636" i="2"/>
  <c r="AE2636" i="2"/>
  <c r="AF2636" i="2"/>
  <c r="I2637" i="2"/>
  <c r="J2637" i="2"/>
  <c r="K2637" i="2"/>
  <c r="L2637" i="2"/>
  <c r="M2637" i="2"/>
  <c r="N2637" i="2"/>
  <c r="O2637" i="2"/>
  <c r="P2637" i="2"/>
  <c r="Y2637" i="2"/>
  <c r="Z2637" i="2"/>
  <c r="AA2637" i="2"/>
  <c r="AC2637" i="2"/>
  <c r="AD2637" i="2"/>
  <c r="AE2637" i="2"/>
  <c r="AF2637" i="2"/>
  <c r="I2638" i="2"/>
  <c r="J2638" i="2"/>
  <c r="K2638" i="2"/>
  <c r="L2638" i="2"/>
  <c r="M2638" i="2"/>
  <c r="N2638" i="2"/>
  <c r="O2638" i="2"/>
  <c r="P2638" i="2"/>
  <c r="Y2638" i="2"/>
  <c r="Z2638" i="2"/>
  <c r="AA2638" i="2"/>
  <c r="AC2638" i="2"/>
  <c r="AD2638" i="2"/>
  <c r="AE2638" i="2"/>
  <c r="AF2638" i="2"/>
  <c r="I2639" i="2"/>
  <c r="J2639" i="2"/>
  <c r="K2639" i="2"/>
  <c r="L2639" i="2"/>
  <c r="M2639" i="2"/>
  <c r="N2639" i="2"/>
  <c r="O2639" i="2"/>
  <c r="P2639" i="2"/>
  <c r="Y2639" i="2"/>
  <c r="Z2639" i="2"/>
  <c r="AA2639" i="2"/>
  <c r="AC2639" i="2"/>
  <c r="AD2639" i="2"/>
  <c r="AE2639" i="2"/>
  <c r="AF2639" i="2"/>
  <c r="I2640" i="2"/>
  <c r="J2640" i="2"/>
  <c r="K2640" i="2"/>
  <c r="L2640" i="2"/>
  <c r="M2640" i="2"/>
  <c r="N2640" i="2"/>
  <c r="O2640" i="2"/>
  <c r="P2640" i="2"/>
  <c r="Y2640" i="2"/>
  <c r="Z2640" i="2"/>
  <c r="AA2640" i="2"/>
  <c r="AC2640" i="2"/>
  <c r="AD2640" i="2"/>
  <c r="AE2640" i="2"/>
  <c r="AF2640" i="2"/>
  <c r="I2641" i="2"/>
  <c r="J2641" i="2"/>
  <c r="K2641" i="2"/>
  <c r="L2641" i="2"/>
  <c r="M2641" i="2"/>
  <c r="N2641" i="2"/>
  <c r="O2641" i="2"/>
  <c r="P2641" i="2"/>
  <c r="Y2641" i="2"/>
  <c r="Z2641" i="2"/>
  <c r="AA2641" i="2"/>
  <c r="AC2641" i="2"/>
  <c r="AD2641" i="2"/>
  <c r="AE2641" i="2"/>
  <c r="AF2641" i="2"/>
  <c r="I2642" i="2"/>
  <c r="J2642" i="2"/>
  <c r="K2642" i="2"/>
  <c r="L2642" i="2"/>
  <c r="M2642" i="2"/>
  <c r="N2642" i="2"/>
  <c r="O2642" i="2"/>
  <c r="P2642" i="2"/>
  <c r="Y2642" i="2"/>
  <c r="Z2642" i="2"/>
  <c r="AA2642" i="2"/>
  <c r="AC2642" i="2"/>
  <c r="AD2642" i="2"/>
  <c r="AE2642" i="2"/>
  <c r="AF2642" i="2"/>
  <c r="I2643" i="2"/>
  <c r="J2643" i="2"/>
  <c r="K2643" i="2"/>
  <c r="L2643" i="2"/>
  <c r="M2643" i="2"/>
  <c r="N2643" i="2"/>
  <c r="O2643" i="2"/>
  <c r="P2643" i="2"/>
  <c r="Y2643" i="2"/>
  <c r="Z2643" i="2"/>
  <c r="AA2643" i="2"/>
  <c r="AC2643" i="2"/>
  <c r="AD2643" i="2"/>
  <c r="AE2643" i="2"/>
  <c r="AF2643" i="2"/>
  <c r="I2644" i="2"/>
  <c r="J2644" i="2"/>
  <c r="K2644" i="2"/>
  <c r="L2644" i="2"/>
  <c r="M2644" i="2"/>
  <c r="N2644" i="2"/>
  <c r="O2644" i="2"/>
  <c r="P2644" i="2"/>
  <c r="Y2644" i="2"/>
  <c r="Z2644" i="2"/>
  <c r="AA2644" i="2"/>
  <c r="AC2644" i="2"/>
  <c r="AD2644" i="2"/>
  <c r="AE2644" i="2"/>
  <c r="AF2644" i="2"/>
  <c r="I2645" i="2"/>
  <c r="J2645" i="2"/>
  <c r="K2645" i="2"/>
  <c r="L2645" i="2"/>
  <c r="M2645" i="2"/>
  <c r="N2645" i="2"/>
  <c r="O2645" i="2"/>
  <c r="P2645" i="2"/>
  <c r="Y2645" i="2"/>
  <c r="Z2645" i="2"/>
  <c r="AA2645" i="2"/>
  <c r="AC2645" i="2"/>
  <c r="AD2645" i="2"/>
  <c r="AE2645" i="2"/>
  <c r="AF2645" i="2"/>
  <c r="I2646" i="2"/>
  <c r="J2646" i="2"/>
  <c r="K2646" i="2"/>
  <c r="L2646" i="2"/>
  <c r="M2646" i="2"/>
  <c r="N2646" i="2"/>
  <c r="O2646" i="2"/>
  <c r="P2646" i="2"/>
  <c r="Y2646" i="2"/>
  <c r="Z2646" i="2"/>
  <c r="AA2646" i="2"/>
  <c r="AC2646" i="2"/>
  <c r="AD2646" i="2"/>
  <c r="AE2646" i="2"/>
  <c r="AF2646" i="2"/>
  <c r="I2647" i="2"/>
  <c r="J2647" i="2"/>
  <c r="K2647" i="2"/>
  <c r="L2647" i="2"/>
  <c r="M2647" i="2"/>
  <c r="N2647" i="2"/>
  <c r="O2647" i="2"/>
  <c r="P2647" i="2"/>
  <c r="Y2647" i="2"/>
  <c r="Z2647" i="2"/>
  <c r="AA2647" i="2"/>
  <c r="AC2647" i="2"/>
  <c r="AD2647" i="2"/>
  <c r="AE2647" i="2"/>
  <c r="AF2647" i="2"/>
  <c r="I2648" i="2"/>
  <c r="J2648" i="2"/>
  <c r="K2648" i="2"/>
  <c r="L2648" i="2"/>
  <c r="M2648" i="2"/>
  <c r="N2648" i="2"/>
  <c r="O2648" i="2"/>
  <c r="P2648" i="2"/>
  <c r="Y2648" i="2"/>
  <c r="Z2648" i="2"/>
  <c r="AA2648" i="2"/>
  <c r="AC2648" i="2"/>
  <c r="AD2648" i="2"/>
  <c r="AE2648" i="2"/>
  <c r="AF2648" i="2"/>
  <c r="I2649" i="2"/>
  <c r="J2649" i="2"/>
  <c r="K2649" i="2"/>
  <c r="L2649" i="2"/>
  <c r="M2649" i="2"/>
  <c r="N2649" i="2"/>
  <c r="O2649" i="2"/>
  <c r="P2649" i="2"/>
  <c r="Y2649" i="2"/>
  <c r="Z2649" i="2"/>
  <c r="AA2649" i="2"/>
  <c r="AC2649" i="2"/>
  <c r="AD2649" i="2"/>
  <c r="AE2649" i="2"/>
  <c r="AF2649" i="2"/>
  <c r="I2650" i="2"/>
  <c r="J2650" i="2"/>
  <c r="K2650" i="2"/>
  <c r="L2650" i="2"/>
  <c r="M2650" i="2"/>
  <c r="N2650" i="2"/>
  <c r="O2650" i="2"/>
  <c r="P2650" i="2"/>
  <c r="Y2650" i="2"/>
  <c r="Z2650" i="2"/>
  <c r="AA2650" i="2"/>
  <c r="AC2650" i="2"/>
  <c r="AD2650" i="2"/>
  <c r="AE2650" i="2"/>
  <c r="AF2650" i="2"/>
  <c r="I2651" i="2"/>
  <c r="J2651" i="2"/>
  <c r="K2651" i="2"/>
  <c r="L2651" i="2"/>
  <c r="M2651" i="2"/>
  <c r="N2651" i="2"/>
  <c r="O2651" i="2"/>
  <c r="P2651" i="2"/>
  <c r="Y2651" i="2"/>
  <c r="Z2651" i="2"/>
  <c r="AA2651" i="2"/>
  <c r="AC2651" i="2"/>
  <c r="AD2651" i="2"/>
  <c r="AE2651" i="2"/>
  <c r="AF2651" i="2"/>
  <c r="I2652" i="2"/>
  <c r="J2652" i="2"/>
  <c r="K2652" i="2"/>
  <c r="L2652" i="2"/>
  <c r="M2652" i="2"/>
  <c r="N2652" i="2"/>
  <c r="O2652" i="2"/>
  <c r="P2652" i="2"/>
  <c r="Y2652" i="2"/>
  <c r="Z2652" i="2"/>
  <c r="AA2652" i="2"/>
  <c r="AC2652" i="2"/>
  <c r="AD2652" i="2"/>
  <c r="AE2652" i="2"/>
  <c r="AF2652" i="2"/>
  <c r="I2653" i="2"/>
  <c r="J2653" i="2"/>
  <c r="K2653" i="2"/>
  <c r="L2653" i="2"/>
  <c r="M2653" i="2"/>
  <c r="N2653" i="2"/>
  <c r="O2653" i="2"/>
  <c r="P2653" i="2"/>
  <c r="Y2653" i="2"/>
  <c r="Z2653" i="2"/>
  <c r="AA2653" i="2"/>
  <c r="AC2653" i="2"/>
  <c r="AD2653" i="2"/>
  <c r="AE2653" i="2"/>
  <c r="AF2653" i="2"/>
  <c r="I2654" i="2"/>
  <c r="J2654" i="2"/>
  <c r="K2654" i="2"/>
  <c r="L2654" i="2"/>
  <c r="M2654" i="2"/>
  <c r="N2654" i="2"/>
  <c r="O2654" i="2"/>
  <c r="P2654" i="2"/>
  <c r="Y2654" i="2"/>
  <c r="Z2654" i="2"/>
  <c r="AA2654" i="2"/>
  <c r="AC2654" i="2"/>
  <c r="AD2654" i="2"/>
  <c r="AE2654" i="2"/>
  <c r="AF2654" i="2"/>
  <c r="I2655" i="2"/>
  <c r="J2655" i="2"/>
  <c r="K2655" i="2"/>
  <c r="L2655" i="2"/>
  <c r="M2655" i="2"/>
  <c r="N2655" i="2"/>
  <c r="O2655" i="2"/>
  <c r="P2655" i="2"/>
  <c r="Y2655" i="2"/>
  <c r="Z2655" i="2"/>
  <c r="AA2655" i="2"/>
  <c r="AC2655" i="2"/>
  <c r="AD2655" i="2"/>
  <c r="AE2655" i="2"/>
  <c r="AF2655" i="2"/>
  <c r="I2656" i="2"/>
  <c r="J2656" i="2"/>
  <c r="K2656" i="2"/>
  <c r="L2656" i="2"/>
  <c r="M2656" i="2"/>
  <c r="N2656" i="2"/>
  <c r="O2656" i="2"/>
  <c r="P2656" i="2"/>
  <c r="Y2656" i="2"/>
  <c r="Z2656" i="2"/>
  <c r="AA2656" i="2"/>
  <c r="AC2656" i="2"/>
  <c r="AD2656" i="2"/>
  <c r="AE2656" i="2"/>
  <c r="AF2656" i="2"/>
  <c r="I2657" i="2"/>
  <c r="J2657" i="2"/>
  <c r="K2657" i="2"/>
  <c r="L2657" i="2"/>
  <c r="M2657" i="2"/>
  <c r="N2657" i="2"/>
  <c r="O2657" i="2"/>
  <c r="P2657" i="2"/>
  <c r="Y2657" i="2"/>
  <c r="Z2657" i="2"/>
  <c r="AA2657" i="2"/>
  <c r="AC2657" i="2"/>
  <c r="AD2657" i="2"/>
  <c r="AE2657" i="2"/>
  <c r="AF2657" i="2"/>
  <c r="I2658" i="2"/>
  <c r="J2658" i="2"/>
  <c r="K2658" i="2"/>
  <c r="L2658" i="2"/>
  <c r="M2658" i="2"/>
  <c r="N2658" i="2"/>
  <c r="O2658" i="2"/>
  <c r="P2658" i="2"/>
  <c r="Y2658" i="2"/>
  <c r="Z2658" i="2"/>
  <c r="AA2658" i="2"/>
  <c r="AC2658" i="2"/>
  <c r="AD2658" i="2"/>
  <c r="AE2658" i="2"/>
  <c r="AF2658" i="2"/>
  <c r="I2659" i="2"/>
  <c r="J2659" i="2"/>
  <c r="K2659" i="2"/>
  <c r="L2659" i="2"/>
  <c r="M2659" i="2"/>
  <c r="N2659" i="2"/>
  <c r="O2659" i="2"/>
  <c r="P2659" i="2"/>
  <c r="Y2659" i="2"/>
  <c r="Z2659" i="2"/>
  <c r="AA2659" i="2"/>
  <c r="AC2659" i="2"/>
  <c r="AD2659" i="2"/>
  <c r="AE2659" i="2"/>
  <c r="AF2659" i="2"/>
  <c r="I2660" i="2"/>
  <c r="J2660" i="2"/>
  <c r="K2660" i="2"/>
  <c r="L2660" i="2"/>
  <c r="M2660" i="2"/>
  <c r="N2660" i="2"/>
  <c r="O2660" i="2"/>
  <c r="P2660" i="2"/>
  <c r="Y2660" i="2"/>
  <c r="Z2660" i="2"/>
  <c r="AA2660" i="2"/>
  <c r="AC2660" i="2"/>
  <c r="AD2660" i="2"/>
  <c r="AE2660" i="2"/>
  <c r="AF2660" i="2"/>
  <c r="I2661" i="2"/>
  <c r="J2661" i="2"/>
  <c r="K2661" i="2"/>
  <c r="L2661" i="2"/>
  <c r="M2661" i="2"/>
  <c r="N2661" i="2"/>
  <c r="O2661" i="2"/>
  <c r="P2661" i="2"/>
  <c r="Y2661" i="2"/>
  <c r="Z2661" i="2"/>
  <c r="AA2661" i="2"/>
  <c r="AC2661" i="2"/>
  <c r="AD2661" i="2"/>
  <c r="AE2661" i="2"/>
  <c r="AF2661" i="2"/>
  <c r="I2662" i="2"/>
  <c r="J2662" i="2"/>
  <c r="K2662" i="2"/>
  <c r="L2662" i="2"/>
  <c r="M2662" i="2"/>
  <c r="N2662" i="2"/>
  <c r="O2662" i="2"/>
  <c r="P2662" i="2"/>
  <c r="Y2662" i="2"/>
  <c r="Z2662" i="2"/>
  <c r="AA2662" i="2"/>
  <c r="AC2662" i="2"/>
  <c r="AD2662" i="2"/>
  <c r="AE2662" i="2"/>
  <c r="AF2662" i="2"/>
  <c r="I2663" i="2"/>
  <c r="J2663" i="2"/>
  <c r="K2663" i="2"/>
  <c r="L2663" i="2"/>
  <c r="M2663" i="2"/>
  <c r="N2663" i="2"/>
  <c r="O2663" i="2"/>
  <c r="P2663" i="2"/>
  <c r="Y2663" i="2"/>
  <c r="Z2663" i="2"/>
  <c r="AA2663" i="2"/>
  <c r="AC2663" i="2"/>
  <c r="AD2663" i="2"/>
  <c r="AE2663" i="2"/>
  <c r="AF2663" i="2"/>
  <c r="I2664" i="2"/>
  <c r="J2664" i="2"/>
  <c r="K2664" i="2"/>
  <c r="L2664" i="2"/>
  <c r="M2664" i="2"/>
  <c r="N2664" i="2"/>
  <c r="O2664" i="2"/>
  <c r="P2664" i="2"/>
  <c r="Y2664" i="2"/>
  <c r="Z2664" i="2"/>
  <c r="AA2664" i="2"/>
  <c r="AC2664" i="2"/>
  <c r="AD2664" i="2"/>
  <c r="AE2664" i="2"/>
  <c r="AF2664" i="2"/>
  <c r="I2665" i="2"/>
  <c r="J2665" i="2"/>
  <c r="K2665" i="2"/>
  <c r="L2665" i="2"/>
  <c r="M2665" i="2"/>
  <c r="N2665" i="2"/>
  <c r="O2665" i="2"/>
  <c r="P2665" i="2"/>
  <c r="Y2665" i="2"/>
  <c r="Z2665" i="2"/>
  <c r="AA2665" i="2"/>
  <c r="AC2665" i="2"/>
  <c r="AD2665" i="2"/>
  <c r="AE2665" i="2"/>
  <c r="AF2665" i="2"/>
  <c r="I2666" i="2"/>
  <c r="J2666" i="2"/>
  <c r="K2666" i="2"/>
  <c r="L2666" i="2"/>
  <c r="M2666" i="2"/>
  <c r="N2666" i="2"/>
  <c r="O2666" i="2"/>
  <c r="P2666" i="2"/>
  <c r="Y2666" i="2"/>
  <c r="Z2666" i="2"/>
  <c r="AA2666" i="2"/>
  <c r="AC2666" i="2"/>
  <c r="AD2666" i="2"/>
  <c r="AE2666" i="2"/>
  <c r="AF2666" i="2"/>
  <c r="I2667" i="2"/>
  <c r="J2667" i="2"/>
  <c r="K2667" i="2"/>
  <c r="L2667" i="2"/>
  <c r="M2667" i="2"/>
  <c r="N2667" i="2"/>
  <c r="O2667" i="2"/>
  <c r="P2667" i="2"/>
  <c r="Y2667" i="2"/>
  <c r="Z2667" i="2"/>
  <c r="AA2667" i="2"/>
  <c r="AC2667" i="2"/>
  <c r="AD2667" i="2"/>
  <c r="AE2667" i="2"/>
  <c r="AF2667" i="2"/>
  <c r="I2668" i="2"/>
  <c r="J2668" i="2"/>
  <c r="K2668" i="2"/>
  <c r="L2668" i="2"/>
  <c r="M2668" i="2"/>
  <c r="N2668" i="2"/>
  <c r="O2668" i="2"/>
  <c r="P2668" i="2"/>
  <c r="Y2668" i="2"/>
  <c r="Z2668" i="2"/>
  <c r="AA2668" i="2"/>
  <c r="AC2668" i="2"/>
  <c r="AD2668" i="2"/>
  <c r="AE2668" i="2"/>
  <c r="AF2668" i="2"/>
  <c r="I2669" i="2"/>
  <c r="J2669" i="2"/>
  <c r="K2669" i="2"/>
  <c r="L2669" i="2"/>
  <c r="M2669" i="2"/>
  <c r="N2669" i="2"/>
  <c r="O2669" i="2"/>
  <c r="P2669" i="2"/>
  <c r="Y2669" i="2"/>
  <c r="Z2669" i="2"/>
  <c r="AA2669" i="2"/>
  <c r="AC2669" i="2"/>
  <c r="AD2669" i="2"/>
  <c r="AE2669" i="2"/>
  <c r="AF2669" i="2"/>
  <c r="I2670" i="2"/>
  <c r="J2670" i="2"/>
  <c r="K2670" i="2"/>
  <c r="L2670" i="2"/>
  <c r="M2670" i="2"/>
  <c r="N2670" i="2"/>
  <c r="O2670" i="2"/>
  <c r="P2670" i="2"/>
  <c r="Y2670" i="2"/>
  <c r="Z2670" i="2"/>
  <c r="AA2670" i="2"/>
  <c r="AC2670" i="2"/>
  <c r="AD2670" i="2"/>
  <c r="AE2670" i="2"/>
  <c r="AF2670" i="2"/>
  <c r="I2671" i="2"/>
  <c r="J2671" i="2"/>
  <c r="K2671" i="2"/>
  <c r="L2671" i="2"/>
  <c r="M2671" i="2"/>
  <c r="N2671" i="2"/>
  <c r="O2671" i="2"/>
  <c r="P2671" i="2"/>
  <c r="Y2671" i="2"/>
  <c r="Z2671" i="2"/>
  <c r="AA2671" i="2"/>
  <c r="AC2671" i="2"/>
  <c r="AD2671" i="2"/>
  <c r="AE2671" i="2"/>
  <c r="AF2671" i="2"/>
  <c r="I2672" i="2"/>
  <c r="J2672" i="2"/>
  <c r="K2672" i="2"/>
  <c r="L2672" i="2"/>
  <c r="M2672" i="2"/>
  <c r="N2672" i="2"/>
  <c r="O2672" i="2"/>
  <c r="P2672" i="2"/>
  <c r="Y2672" i="2"/>
  <c r="Z2672" i="2"/>
  <c r="AA2672" i="2"/>
  <c r="AC2672" i="2"/>
  <c r="AD2672" i="2"/>
  <c r="AE2672" i="2"/>
  <c r="AF2672" i="2"/>
  <c r="I2673" i="2"/>
  <c r="J2673" i="2"/>
  <c r="K2673" i="2"/>
  <c r="L2673" i="2"/>
  <c r="M2673" i="2"/>
  <c r="N2673" i="2"/>
  <c r="O2673" i="2"/>
  <c r="P2673" i="2"/>
  <c r="Y2673" i="2"/>
  <c r="Z2673" i="2"/>
  <c r="AA2673" i="2"/>
  <c r="AC2673" i="2"/>
  <c r="AD2673" i="2"/>
  <c r="AE2673" i="2"/>
  <c r="AF2673" i="2"/>
  <c r="I2674" i="2"/>
  <c r="J2674" i="2"/>
  <c r="K2674" i="2"/>
  <c r="L2674" i="2"/>
  <c r="M2674" i="2"/>
  <c r="N2674" i="2"/>
  <c r="O2674" i="2"/>
  <c r="P2674" i="2"/>
  <c r="Y2674" i="2"/>
  <c r="Z2674" i="2"/>
  <c r="AA2674" i="2"/>
  <c r="AC2674" i="2"/>
  <c r="AD2674" i="2"/>
  <c r="AE2674" i="2"/>
  <c r="AF2674" i="2"/>
  <c r="I2675" i="2"/>
  <c r="J2675" i="2"/>
  <c r="K2675" i="2"/>
  <c r="L2675" i="2"/>
  <c r="M2675" i="2"/>
  <c r="N2675" i="2"/>
  <c r="O2675" i="2"/>
  <c r="P2675" i="2"/>
  <c r="Y2675" i="2"/>
  <c r="Z2675" i="2"/>
  <c r="AA2675" i="2"/>
  <c r="AC2675" i="2"/>
  <c r="AD2675" i="2"/>
  <c r="AE2675" i="2"/>
  <c r="AF2675" i="2"/>
  <c r="I2676" i="2"/>
  <c r="J2676" i="2"/>
  <c r="K2676" i="2"/>
  <c r="L2676" i="2"/>
  <c r="M2676" i="2"/>
  <c r="N2676" i="2"/>
  <c r="O2676" i="2"/>
  <c r="P2676" i="2"/>
  <c r="Y2676" i="2"/>
  <c r="Z2676" i="2"/>
  <c r="AA2676" i="2"/>
  <c r="AC2676" i="2"/>
  <c r="AD2676" i="2"/>
  <c r="AE2676" i="2"/>
  <c r="AF2676" i="2"/>
  <c r="I2677" i="2"/>
  <c r="J2677" i="2"/>
  <c r="K2677" i="2"/>
  <c r="L2677" i="2"/>
  <c r="M2677" i="2"/>
  <c r="N2677" i="2"/>
  <c r="O2677" i="2"/>
  <c r="P2677" i="2"/>
  <c r="Y2677" i="2"/>
  <c r="Z2677" i="2"/>
  <c r="AA2677" i="2"/>
  <c r="AC2677" i="2"/>
  <c r="AD2677" i="2"/>
  <c r="AE2677" i="2"/>
  <c r="AF2677" i="2"/>
  <c r="I2678" i="2"/>
  <c r="J2678" i="2"/>
  <c r="K2678" i="2"/>
  <c r="L2678" i="2"/>
  <c r="M2678" i="2"/>
  <c r="N2678" i="2"/>
  <c r="O2678" i="2"/>
  <c r="P2678" i="2"/>
  <c r="Y2678" i="2"/>
  <c r="Z2678" i="2"/>
  <c r="AA2678" i="2"/>
  <c r="AC2678" i="2"/>
  <c r="AD2678" i="2"/>
  <c r="AE2678" i="2"/>
  <c r="AF2678" i="2"/>
  <c r="I2679" i="2"/>
  <c r="J2679" i="2"/>
  <c r="K2679" i="2"/>
  <c r="L2679" i="2"/>
  <c r="M2679" i="2"/>
  <c r="N2679" i="2"/>
  <c r="O2679" i="2"/>
  <c r="P2679" i="2"/>
  <c r="Y2679" i="2"/>
  <c r="Z2679" i="2"/>
  <c r="AA2679" i="2"/>
  <c r="AC2679" i="2"/>
  <c r="AD2679" i="2"/>
  <c r="AE2679" i="2"/>
  <c r="AF2679" i="2"/>
  <c r="I2680" i="2"/>
  <c r="J2680" i="2"/>
  <c r="K2680" i="2"/>
  <c r="L2680" i="2"/>
  <c r="M2680" i="2"/>
  <c r="N2680" i="2"/>
  <c r="O2680" i="2"/>
  <c r="P2680" i="2"/>
  <c r="Y2680" i="2"/>
  <c r="Z2680" i="2"/>
  <c r="AA2680" i="2"/>
  <c r="AC2680" i="2"/>
  <c r="AD2680" i="2"/>
  <c r="AE2680" i="2"/>
  <c r="AF2680" i="2"/>
  <c r="I2681" i="2"/>
  <c r="J2681" i="2"/>
  <c r="K2681" i="2"/>
  <c r="L2681" i="2"/>
  <c r="M2681" i="2"/>
  <c r="N2681" i="2"/>
  <c r="O2681" i="2"/>
  <c r="P2681" i="2"/>
  <c r="Y2681" i="2"/>
  <c r="Z2681" i="2"/>
  <c r="AA2681" i="2"/>
  <c r="AC2681" i="2"/>
  <c r="AD2681" i="2"/>
  <c r="AE2681" i="2"/>
  <c r="AF2681" i="2"/>
  <c r="I2682" i="2"/>
  <c r="J2682" i="2"/>
  <c r="K2682" i="2"/>
  <c r="L2682" i="2"/>
  <c r="M2682" i="2"/>
  <c r="N2682" i="2"/>
  <c r="O2682" i="2"/>
  <c r="P2682" i="2"/>
  <c r="Y2682" i="2"/>
  <c r="Z2682" i="2"/>
  <c r="AA2682" i="2"/>
  <c r="AC2682" i="2"/>
  <c r="AD2682" i="2"/>
  <c r="AE2682" i="2"/>
  <c r="AF2682" i="2"/>
  <c r="I2683" i="2"/>
  <c r="J2683" i="2"/>
  <c r="K2683" i="2"/>
  <c r="L2683" i="2"/>
  <c r="M2683" i="2"/>
  <c r="N2683" i="2"/>
  <c r="O2683" i="2"/>
  <c r="P2683" i="2"/>
  <c r="Y2683" i="2"/>
  <c r="Z2683" i="2"/>
  <c r="AA2683" i="2"/>
  <c r="AC2683" i="2"/>
  <c r="AD2683" i="2"/>
  <c r="AE2683" i="2"/>
  <c r="AF2683" i="2"/>
  <c r="I2684" i="2"/>
  <c r="J2684" i="2"/>
  <c r="K2684" i="2"/>
  <c r="L2684" i="2"/>
  <c r="M2684" i="2"/>
  <c r="N2684" i="2"/>
  <c r="O2684" i="2"/>
  <c r="P2684" i="2"/>
  <c r="Y2684" i="2"/>
  <c r="Z2684" i="2"/>
  <c r="AA2684" i="2"/>
  <c r="AC2684" i="2"/>
  <c r="AD2684" i="2"/>
  <c r="AE2684" i="2"/>
  <c r="AF2684" i="2"/>
  <c r="I2685" i="2"/>
  <c r="J2685" i="2"/>
  <c r="K2685" i="2"/>
  <c r="L2685" i="2"/>
  <c r="M2685" i="2"/>
  <c r="N2685" i="2"/>
  <c r="O2685" i="2"/>
  <c r="P2685" i="2"/>
  <c r="Y2685" i="2"/>
  <c r="Z2685" i="2"/>
  <c r="AA2685" i="2"/>
  <c r="AC2685" i="2"/>
  <c r="AD2685" i="2"/>
  <c r="AE2685" i="2"/>
  <c r="AF2685" i="2"/>
  <c r="I2686" i="2"/>
  <c r="J2686" i="2"/>
  <c r="K2686" i="2"/>
  <c r="L2686" i="2"/>
  <c r="M2686" i="2"/>
  <c r="N2686" i="2"/>
  <c r="O2686" i="2"/>
  <c r="P2686" i="2"/>
  <c r="Y2686" i="2"/>
  <c r="Z2686" i="2"/>
  <c r="AA2686" i="2"/>
  <c r="AC2686" i="2"/>
  <c r="AD2686" i="2"/>
  <c r="AE2686" i="2"/>
  <c r="AF2686" i="2"/>
  <c r="I2687" i="2"/>
  <c r="J2687" i="2"/>
  <c r="K2687" i="2"/>
  <c r="L2687" i="2"/>
  <c r="M2687" i="2"/>
  <c r="N2687" i="2"/>
  <c r="O2687" i="2"/>
  <c r="P2687" i="2"/>
  <c r="Y2687" i="2"/>
  <c r="Z2687" i="2"/>
  <c r="AA2687" i="2"/>
  <c r="AC2687" i="2"/>
  <c r="AD2687" i="2"/>
  <c r="AE2687" i="2"/>
  <c r="AF2687" i="2"/>
  <c r="I2688" i="2"/>
  <c r="J2688" i="2"/>
  <c r="K2688" i="2"/>
  <c r="L2688" i="2"/>
  <c r="M2688" i="2"/>
  <c r="N2688" i="2"/>
  <c r="O2688" i="2"/>
  <c r="P2688" i="2"/>
  <c r="Y2688" i="2"/>
  <c r="Z2688" i="2"/>
  <c r="AA2688" i="2"/>
  <c r="AC2688" i="2"/>
  <c r="AD2688" i="2"/>
  <c r="AE2688" i="2"/>
  <c r="AF2688" i="2"/>
  <c r="I2689" i="2"/>
  <c r="J2689" i="2"/>
  <c r="K2689" i="2"/>
  <c r="L2689" i="2"/>
  <c r="M2689" i="2"/>
  <c r="N2689" i="2"/>
  <c r="O2689" i="2"/>
  <c r="P2689" i="2"/>
  <c r="Y2689" i="2"/>
  <c r="Z2689" i="2"/>
  <c r="AA2689" i="2"/>
  <c r="AC2689" i="2"/>
  <c r="AD2689" i="2"/>
  <c r="AE2689" i="2"/>
  <c r="AF2689" i="2"/>
  <c r="I2690" i="2"/>
  <c r="J2690" i="2"/>
  <c r="K2690" i="2"/>
  <c r="L2690" i="2"/>
  <c r="M2690" i="2"/>
  <c r="N2690" i="2"/>
  <c r="O2690" i="2"/>
  <c r="P2690" i="2"/>
  <c r="Y2690" i="2"/>
  <c r="Z2690" i="2"/>
  <c r="AA2690" i="2"/>
  <c r="AC2690" i="2"/>
  <c r="AD2690" i="2"/>
  <c r="AE2690" i="2"/>
  <c r="AF2690" i="2"/>
  <c r="I2691" i="2"/>
  <c r="J2691" i="2"/>
  <c r="K2691" i="2"/>
  <c r="L2691" i="2"/>
  <c r="M2691" i="2"/>
  <c r="N2691" i="2"/>
  <c r="O2691" i="2"/>
  <c r="P2691" i="2"/>
  <c r="Y2691" i="2"/>
  <c r="Z2691" i="2"/>
  <c r="AA2691" i="2"/>
  <c r="AC2691" i="2"/>
  <c r="AD2691" i="2"/>
  <c r="AE2691" i="2"/>
  <c r="AF2691" i="2"/>
  <c r="I2692" i="2"/>
  <c r="J2692" i="2"/>
  <c r="K2692" i="2"/>
  <c r="L2692" i="2"/>
  <c r="M2692" i="2"/>
  <c r="N2692" i="2"/>
  <c r="O2692" i="2"/>
  <c r="P2692" i="2"/>
  <c r="Y2692" i="2"/>
  <c r="Z2692" i="2"/>
  <c r="AA2692" i="2"/>
  <c r="AC2692" i="2"/>
  <c r="AD2692" i="2"/>
  <c r="AE2692" i="2"/>
  <c r="AF2692" i="2"/>
  <c r="I2693" i="2"/>
  <c r="J2693" i="2"/>
  <c r="K2693" i="2"/>
  <c r="L2693" i="2"/>
  <c r="M2693" i="2"/>
  <c r="N2693" i="2"/>
  <c r="O2693" i="2"/>
  <c r="P2693" i="2"/>
  <c r="Y2693" i="2"/>
  <c r="Z2693" i="2"/>
  <c r="AA2693" i="2"/>
  <c r="AC2693" i="2"/>
  <c r="AD2693" i="2"/>
  <c r="AE2693" i="2"/>
  <c r="AF2693" i="2"/>
  <c r="I2694" i="2"/>
  <c r="J2694" i="2"/>
  <c r="K2694" i="2"/>
  <c r="L2694" i="2"/>
  <c r="M2694" i="2"/>
  <c r="N2694" i="2"/>
  <c r="O2694" i="2"/>
  <c r="P2694" i="2"/>
  <c r="Y2694" i="2"/>
  <c r="Z2694" i="2"/>
  <c r="AA2694" i="2"/>
  <c r="AC2694" i="2"/>
  <c r="AD2694" i="2"/>
  <c r="AE2694" i="2"/>
  <c r="AF2694" i="2"/>
  <c r="I2695" i="2"/>
  <c r="J2695" i="2"/>
  <c r="K2695" i="2"/>
  <c r="L2695" i="2"/>
  <c r="M2695" i="2"/>
  <c r="N2695" i="2"/>
  <c r="O2695" i="2"/>
  <c r="P2695" i="2"/>
  <c r="Y2695" i="2"/>
  <c r="Z2695" i="2"/>
  <c r="AA2695" i="2"/>
  <c r="AC2695" i="2"/>
  <c r="AD2695" i="2"/>
  <c r="AE2695" i="2"/>
  <c r="AF2695" i="2"/>
  <c r="I2696" i="2"/>
  <c r="J2696" i="2"/>
  <c r="K2696" i="2"/>
  <c r="L2696" i="2"/>
  <c r="M2696" i="2"/>
  <c r="N2696" i="2"/>
  <c r="O2696" i="2"/>
  <c r="P2696" i="2"/>
  <c r="Y2696" i="2"/>
  <c r="Z2696" i="2"/>
  <c r="AA2696" i="2"/>
  <c r="AC2696" i="2"/>
  <c r="AD2696" i="2"/>
  <c r="AE2696" i="2"/>
  <c r="AF2696" i="2"/>
  <c r="I2697" i="2"/>
  <c r="J2697" i="2"/>
  <c r="K2697" i="2"/>
  <c r="L2697" i="2"/>
  <c r="M2697" i="2"/>
  <c r="N2697" i="2"/>
  <c r="O2697" i="2"/>
  <c r="P2697" i="2"/>
  <c r="Y2697" i="2"/>
  <c r="Z2697" i="2"/>
  <c r="AA2697" i="2"/>
  <c r="AC2697" i="2"/>
  <c r="AD2697" i="2"/>
  <c r="AE2697" i="2"/>
  <c r="AF2697" i="2"/>
  <c r="I2698" i="2"/>
  <c r="J2698" i="2"/>
  <c r="K2698" i="2"/>
  <c r="L2698" i="2"/>
  <c r="M2698" i="2"/>
  <c r="N2698" i="2"/>
  <c r="O2698" i="2"/>
  <c r="P2698" i="2"/>
  <c r="Y2698" i="2"/>
  <c r="Z2698" i="2"/>
  <c r="AA2698" i="2"/>
  <c r="AC2698" i="2"/>
  <c r="AD2698" i="2"/>
  <c r="AE2698" i="2"/>
  <c r="AF2698" i="2"/>
  <c r="I2699" i="2"/>
  <c r="J2699" i="2"/>
  <c r="K2699" i="2"/>
  <c r="L2699" i="2"/>
  <c r="M2699" i="2"/>
  <c r="N2699" i="2"/>
  <c r="O2699" i="2"/>
  <c r="P2699" i="2"/>
  <c r="Y2699" i="2"/>
  <c r="Z2699" i="2"/>
  <c r="AA2699" i="2"/>
  <c r="AC2699" i="2"/>
  <c r="AD2699" i="2"/>
  <c r="AE2699" i="2"/>
  <c r="AF2699" i="2"/>
  <c r="I2700" i="2"/>
  <c r="J2700" i="2"/>
  <c r="K2700" i="2"/>
  <c r="L2700" i="2"/>
  <c r="M2700" i="2"/>
  <c r="N2700" i="2"/>
  <c r="O2700" i="2"/>
  <c r="P2700" i="2"/>
  <c r="Y2700" i="2"/>
  <c r="Z2700" i="2"/>
  <c r="AA2700" i="2"/>
  <c r="AC2700" i="2"/>
  <c r="AD2700" i="2"/>
  <c r="AE2700" i="2"/>
  <c r="AF2700" i="2"/>
  <c r="I2701" i="2"/>
  <c r="J2701" i="2"/>
  <c r="K2701" i="2"/>
  <c r="L2701" i="2"/>
  <c r="M2701" i="2"/>
  <c r="N2701" i="2"/>
  <c r="O2701" i="2"/>
  <c r="P2701" i="2"/>
  <c r="Y2701" i="2"/>
  <c r="Z2701" i="2"/>
  <c r="AA2701" i="2"/>
  <c r="AC2701" i="2"/>
  <c r="AD2701" i="2"/>
  <c r="AE2701" i="2"/>
  <c r="AF2701" i="2"/>
  <c r="I2702" i="2"/>
  <c r="J2702" i="2"/>
  <c r="K2702" i="2"/>
  <c r="L2702" i="2"/>
  <c r="M2702" i="2"/>
  <c r="N2702" i="2"/>
  <c r="O2702" i="2"/>
  <c r="P2702" i="2"/>
  <c r="Y2702" i="2"/>
  <c r="Z2702" i="2"/>
  <c r="AA2702" i="2"/>
  <c r="AC2702" i="2"/>
  <c r="AD2702" i="2"/>
  <c r="AE2702" i="2"/>
  <c r="AF2702" i="2"/>
  <c r="I2703" i="2"/>
  <c r="J2703" i="2"/>
  <c r="K2703" i="2"/>
  <c r="L2703" i="2"/>
  <c r="M2703" i="2"/>
  <c r="N2703" i="2"/>
  <c r="O2703" i="2"/>
  <c r="P2703" i="2"/>
  <c r="Y2703" i="2"/>
  <c r="Z2703" i="2"/>
  <c r="AA2703" i="2"/>
  <c r="AC2703" i="2"/>
  <c r="AD2703" i="2"/>
  <c r="AE2703" i="2"/>
  <c r="AF2703" i="2"/>
  <c r="I2704" i="2"/>
  <c r="J2704" i="2"/>
  <c r="K2704" i="2"/>
  <c r="L2704" i="2"/>
  <c r="M2704" i="2"/>
  <c r="N2704" i="2"/>
  <c r="O2704" i="2"/>
  <c r="P2704" i="2"/>
  <c r="Y2704" i="2"/>
  <c r="Z2704" i="2"/>
  <c r="AA2704" i="2"/>
  <c r="AC2704" i="2"/>
  <c r="AD2704" i="2"/>
  <c r="AE2704" i="2"/>
  <c r="AF2704" i="2"/>
  <c r="I2705" i="2"/>
  <c r="J2705" i="2"/>
  <c r="K2705" i="2"/>
  <c r="L2705" i="2"/>
  <c r="M2705" i="2"/>
  <c r="N2705" i="2"/>
  <c r="O2705" i="2"/>
  <c r="P2705" i="2"/>
  <c r="Y2705" i="2"/>
  <c r="Z2705" i="2"/>
  <c r="AA2705" i="2"/>
  <c r="AC2705" i="2"/>
  <c r="AD2705" i="2"/>
  <c r="AE2705" i="2"/>
  <c r="AF2705" i="2"/>
  <c r="I2706" i="2"/>
  <c r="J2706" i="2"/>
  <c r="K2706" i="2"/>
  <c r="L2706" i="2"/>
  <c r="M2706" i="2"/>
  <c r="N2706" i="2"/>
  <c r="O2706" i="2"/>
  <c r="P2706" i="2"/>
  <c r="Y2706" i="2"/>
  <c r="Z2706" i="2"/>
  <c r="AA2706" i="2"/>
  <c r="AC2706" i="2"/>
  <c r="AD2706" i="2"/>
  <c r="AE2706" i="2"/>
  <c r="AF2706" i="2"/>
  <c r="I2707" i="2"/>
  <c r="J2707" i="2"/>
  <c r="K2707" i="2"/>
  <c r="L2707" i="2"/>
  <c r="M2707" i="2"/>
  <c r="N2707" i="2"/>
  <c r="O2707" i="2"/>
  <c r="P2707" i="2"/>
  <c r="Y2707" i="2"/>
  <c r="Z2707" i="2"/>
  <c r="AA2707" i="2"/>
  <c r="AC2707" i="2"/>
  <c r="AD2707" i="2"/>
  <c r="AE2707" i="2"/>
  <c r="AF2707" i="2"/>
  <c r="I2708" i="2"/>
  <c r="J2708" i="2"/>
  <c r="K2708" i="2"/>
  <c r="L2708" i="2"/>
  <c r="M2708" i="2"/>
  <c r="N2708" i="2"/>
  <c r="O2708" i="2"/>
  <c r="P2708" i="2"/>
  <c r="Y2708" i="2"/>
  <c r="Z2708" i="2"/>
  <c r="AA2708" i="2"/>
  <c r="AC2708" i="2"/>
  <c r="AD2708" i="2"/>
  <c r="AE2708" i="2"/>
  <c r="AF2708" i="2"/>
  <c r="I2709" i="2"/>
  <c r="J2709" i="2"/>
  <c r="K2709" i="2"/>
  <c r="L2709" i="2"/>
  <c r="M2709" i="2"/>
  <c r="N2709" i="2"/>
  <c r="O2709" i="2"/>
  <c r="P2709" i="2"/>
  <c r="Y2709" i="2"/>
  <c r="Z2709" i="2"/>
  <c r="AA2709" i="2"/>
  <c r="AC2709" i="2"/>
  <c r="AD2709" i="2"/>
  <c r="AE2709" i="2"/>
  <c r="AF2709" i="2"/>
  <c r="I2710" i="2"/>
  <c r="J2710" i="2"/>
  <c r="K2710" i="2"/>
  <c r="L2710" i="2"/>
  <c r="M2710" i="2"/>
  <c r="N2710" i="2"/>
  <c r="O2710" i="2"/>
  <c r="P2710" i="2"/>
  <c r="Y2710" i="2"/>
  <c r="Z2710" i="2"/>
  <c r="AA2710" i="2"/>
  <c r="AC2710" i="2"/>
  <c r="AD2710" i="2"/>
  <c r="AE2710" i="2"/>
  <c r="AF2710" i="2"/>
  <c r="I2711" i="2"/>
  <c r="J2711" i="2"/>
  <c r="K2711" i="2"/>
  <c r="L2711" i="2"/>
  <c r="M2711" i="2"/>
  <c r="N2711" i="2"/>
  <c r="O2711" i="2"/>
  <c r="P2711" i="2"/>
  <c r="Y2711" i="2"/>
  <c r="Z2711" i="2"/>
  <c r="AA2711" i="2"/>
  <c r="AC2711" i="2"/>
  <c r="AD2711" i="2"/>
  <c r="AE2711" i="2"/>
  <c r="AF2711" i="2"/>
  <c r="I2712" i="2"/>
  <c r="J2712" i="2"/>
  <c r="K2712" i="2"/>
  <c r="L2712" i="2"/>
  <c r="M2712" i="2"/>
  <c r="N2712" i="2"/>
  <c r="O2712" i="2"/>
  <c r="P2712" i="2"/>
  <c r="Y2712" i="2"/>
  <c r="Z2712" i="2"/>
  <c r="AA2712" i="2"/>
  <c r="AC2712" i="2"/>
  <c r="AD2712" i="2"/>
  <c r="AE2712" i="2"/>
  <c r="AF2712" i="2"/>
  <c r="I2713" i="2"/>
  <c r="J2713" i="2"/>
  <c r="K2713" i="2"/>
  <c r="L2713" i="2"/>
  <c r="M2713" i="2"/>
  <c r="N2713" i="2"/>
  <c r="O2713" i="2"/>
  <c r="P2713" i="2"/>
  <c r="Y2713" i="2"/>
  <c r="Z2713" i="2"/>
  <c r="AA2713" i="2"/>
  <c r="AC2713" i="2"/>
  <c r="AD2713" i="2"/>
  <c r="AE2713" i="2"/>
  <c r="AF2713" i="2"/>
  <c r="I2714" i="2"/>
  <c r="J2714" i="2"/>
  <c r="K2714" i="2"/>
  <c r="L2714" i="2"/>
  <c r="M2714" i="2"/>
  <c r="N2714" i="2"/>
  <c r="O2714" i="2"/>
  <c r="P2714" i="2"/>
  <c r="Y2714" i="2"/>
  <c r="Z2714" i="2"/>
  <c r="AA2714" i="2"/>
  <c r="AC2714" i="2"/>
  <c r="AD2714" i="2"/>
  <c r="AE2714" i="2"/>
  <c r="AF2714" i="2"/>
  <c r="I2715" i="2"/>
  <c r="J2715" i="2"/>
  <c r="K2715" i="2"/>
  <c r="L2715" i="2"/>
  <c r="M2715" i="2"/>
  <c r="N2715" i="2"/>
  <c r="O2715" i="2"/>
  <c r="P2715" i="2"/>
  <c r="Y2715" i="2"/>
  <c r="Z2715" i="2"/>
  <c r="AA2715" i="2"/>
  <c r="AC2715" i="2"/>
  <c r="AD2715" i="2"/>
  <c r="AE2715" i="2"/>
  <c r="AF2715" i="2"/>
  <c r="I2716" i="2"/>
  <c r="J2716" i="2"/>
  <c r="K2716" i="2"/>
  <c r="L2716" i="2"/>
  <c r="M2716" i="2"/>
  <c r="N2716" i="2"/>
  <c r="O2716" i="2"/>
  <c r="P2716" i="2"/>
  <c r="Y2716" i="2"/>
  <c r="Z2716" i="2"/>
  <c r="AA2716" i="2"/>
  <c r="AC2716" i="2"/>
  <c r="AD2716" i="2"/>
  <c r="AE2716" i="2"/>
  <c r="AF2716" i="2"/>
  <c r="I2717" i="2"/>
  <c r="J2717" i="2"/>
  <c r="K2717" i="2"/>
  <c r="L2717" i="2"/>
  <c r="M2717" i="2"/>
  <c r="N2717" i="2"/>
  <c r="O2717" i="2"/>
  <c r="P2717" i="2"/>
  <c r="Y2717" i="2"/>
  <c r="Z2717" i="2"/>
  <c r="AA2717" i="2"/>
  <c r="AC2717" i="2"/>
  <c r="AD2717" i="2"/>
  <c r="AE2717" i="2"/>
  <c r="AF2717" i="2"/>
  <c r="I2718" i="2"/>
  <c r="J2718" i="2"/>
  <c r="K2718" i="2"/>
  <c r="L2718" i="2"/>
  <c r="M2718" i="2"/>
  <c r="N2718" i="2"/>
  <c r="O2718" i="2"/>
  <c r="P2718" i="2"/>
  <c r="Y2718" i="2"/>
  <c r="Z2718" i="2"/>
  <c r="AA2718" i="2"/>
  <c r="AC2718" i="2"/>
  <c r="AD2718" i="2"/>
  <c r="AE2718" i="2"/>
  <c r="AF2718" i="2"/>
  <c r="I2719" i="2"/>
  <c r="J2719" i="2"/>
  <c r="K2719" i="2"/>
  <c r="L2719" i="2"/>
  <c r="M2719" i="2"/>
  <c r="N2719" i="2"/>
  <c r="O2719" i="2"/>
  <c r="P2719" i="2"/>
  <c r="Y2719" i="2"/>
  <c r="Z2719" i="2"/>
  <c r="AA2719" i="2"/>
  <c r="AC2719" i="2"/>
  <c r="AD2719" i="2"/>
  <c r="AE2719" i="2"/>
  <c r="AF2719" i="2"/>
  <c r="I2720" i="2"/>
  <c r="J2720" i="2"/>
  <c r="K2720" i="2"/>
  <c r="L2720" i="2"/>
  <c r="M2720" i="2"/>
  <c r="N2720" i="2"/>
  <c r="O2720" i="2"/>
  <c r="P2720" i="2"/>
  <c r="Y2720" i="2"/>
  <c r="Z2720" i="2"/>
  <c r="AA2720" i="2"/>
  <c r="AC2720" i="2"/>
  <c r="AD2720" i="2"/>
  <c r="AE2720" i="2"/>
  <c r="AF2720" i="2"/>
  <c r="I2721" i="2"/>
  <c r="J2721" i="2"/>
  <c r="K2721" i="2"/>
  <c r="L2721" i="2"/>
  <c r="M2721" i="2"/>
  <c r="N2721" i="2"/>
  <c r="O2721" i="2"/>
  <c r="P2721" i="2"/>
  <c r="Y2721" i="2"/>
  <c r="Z2721" i="2"/>
  <c r="AA2721" i="2"/>
  <c r="AC2721" i="2"/>
  <c r="AD2721" i="2"/>
  <c r="AE2721" i="2"/>
  <c r="AF2721" i="2"/>
  <c r="I2722" i="2"/>
  <c r="J2722" i="2"/>
  <c r="K2722" i="2"/>
  <c r="L2722" i="2"/>
  <c r="M2722" i="2"/>
  <c r="N2722" i="2"/>
  <c r="O2722" i="2"/>
  <c r="P2722" i="2"/>
  <c r="Y2722" i="2"/>
  <c r="Z2722" i="2"/>
  <c r="AA2722" i="2"/>
  <c r="AC2722" i="2"/>
  <c r="AD2722" i="2"/>
  <c r="AE2722" i="2"/>
  <c r="AF2722" i="2"/>
  <c r="I2723" i="2"/>
  <c r="J2723" i="2"/>
  <c r="K2723" i="2"/>
  <c r="L2723" i="2"/>
  <c r="M2723" i="2"/>
  <c r="N2723" i="2"/>
  <c r="O2723" i="2"/>
  <c r="P2723" i="2"/>
  <c r="Y2723" i="2"/>
  <c r="Z2723" i="2"/>
  <c r="AA2723" i="2"/>
  <c r="AC2723" i="2"/>
  <c r="AD2723" i="2"/>
  <c r="AE2723" i="2"/>
  <c r="AF2723" i="2"/>
  <c r="I2724" i="2"/>
  <c r="J2724" i="2"/>
  <c r="K2724" i="2"/>
  <c r="L2724" i="2"/>
  <c r="M2724" i="2"/>
  <c r="N2724" i="2"/>
  <c r="O2724" i="2"/>
  <c r="P2724" i="2"/>
  <c r="Y2724" i="2"/>
  <c r="Z2724" i="2"/>
  <c r="AA2724" i="2"/>
  <c r="AC2724" i="2"/>
  <c r="AD2724" i="2"/>
  <c r="AE2724" i="2"/>
  <c r="AF2724" i="2"/>
  <c r="I2725" i="2"/>
  <c r="J2725" i="2"/>
  <c r="K2725" i="2"/>
  <c r="L2725" i="2"/>
  <c r="M2725" i="2"/>
  <c r="N2725" i="2"/>
  <c r="O2725" i="2"/>
  <c r="P2725" i="2"/>
  <c r="Y2725" i="2"/>
  <c r="Z2725" i="2"/>
  <c r="AA2725" i="2"/>
  <c r="AC2725" i="2"/>
  <c r="AD2725" i="2"/>
  <c r="AE2725" i="2"/>
  <c r="AF2725" i="2"/>
  <c r="I2726" i="2"/>
  <c r="J2726" i="2"/>
  <c r="K2726" i="2"/>
  <c r="L2726" i="2"/>
  <c r="M2726" i="2"/>
  <c r="N2726" i="2"/>
  <c r="O2726" i="2"/>
  <c r="P2726" i="2"/>
  <c r="Y2726" i="2"/>
  <c r="Z2726" i="2"/>
  <c r="AA2726" i="2"/>
  <c r="AC2726" i="2"/>
  <c r="AD2726" i="2"/>
  <c r="AE2726" i="2"/>
  <c r="AF2726" i="2"/>
  <c r="I2727" i="2"/>
  <c r="J2727" i="2"/>
  <c r="K2727" i="2"/>
  <c r="L2727" i="2"/>
  <c r="M2727" i="2"/>
  <c r="N2727" i="2"/>
  <c r="O2727" i="2"/>
  <c r="P2727" i="2"/>
  <c r="Y2727" i="2"/>
  <c r="Z2727" i="2"/>
  <c r="AA2727" i="2"/>
  <c r="AC2727" i="2"/>
  <c r="AD2727" i="2"/>
  <c r="AE2727" i="2"/>
  <c r="AF2727" i="2"/>
  <c r="I2728" i="2"/>
  <c r="J2728" i="2"/>
  <c r="K2728" i="2"/>
  <c r="L2728" i="2"/>
  <c r="M2728" i="2"/>
  <c r="N2728" i="2"/>
  <c r="O2728" i="2"/>
  <c r="P2728" i="2"/>
  <c r="Y2728" i="2"/>
  <c r="Z2728" i="2"/>
  <c r="AA2728" i="2"/>
  <c r="AC2728" i="2"/>
  <c r="AD2728" i="2"/>
  <c r="AE2728" i="2"/>
  <c r="AF2728" i="2"/>
  <c r="I2729" i="2"/>
  <c r="J2729" i="2"/>
  <c r="K2729" i="2"/>
  <c r="L2729" i="2"/>
  <c r="M2729" i="2"/>
  <c r="N2729" i="2"/>
  <c r="O2729" i="2"/>
  <c r="P2729" i="2"/>
  <c r="Y2729" i="2"/>
  <c r="Z2729" i="2"/>
  <c r="AA2729" i="2"/>
  <c r="AC2729" i="2"/>
  <c r="AD2729" i="2"/>
  <c r="AE2729" i="2"/>
  <c r="AF2729" i="2"/>
  <c r="I2730" i="2"/>
  <c r="J2730" i="2"/>
  <c r="K2730" i="2"/>
  <c r="L2730" i="2"/>
  <c r="M2730" i="2"/>
  <c r="N2730" i="2"/>
  <c r="O2730" i="2"/>
  <c r="P2730" i="2"/>
  <c r="Y2730" i="2"/>
  <c r="Z2730" i="2"/>
  <c r="AA2730" i="2"/>
  <c r="AC2730" i="2"/>
  <c r="AD2730" i="2"/>
  <c r="AE2730" i="2"/>
  <c r="AF2730" i="2"/>
  <c r="I2731" i="2"/>
  <c r="J2731" i="2"/>
  <c r="K2731" i="2"/>
  <c r="L2731" i="2"/>
  <c r="M2731" i="2"/>
  <c r="N2731" i="2"/>
  <c r="O2731" i="2"/>
  <c r="P2731" i="2"/>
  <c r="Y2731" i="2"/>
  <c r="Z2731" i="2"/>
  <c r="AA2731" i="2"/>
  <c r="AC2731" i="2"/>
  <c r="AD2731" i="2"/>
  <c r="AE2731" i="2"/>
  <c r="AF2731" i="2"/>
  <c r="I2732" i="2"/>
  <c r="J2732" i="2"/>
  <c r="K2732" i="2"/>
  <c r="L2732" i="2"/>
  <c r="M2732" i="2"/>
  <c r="N2732" i="2"/>
  <c r="O2732" i="2"/>
  <c r="P2732" i="2"/>
  <c r="Y2732" i="2"/>
  <c r="Z2732" i="2"/>
  <c r="AA2732" i="2"/>
  <c r="AC2732" i="2"/>
  <c r="AD2732" i="2"/>
  <c r="AE2732" i="2"/>
  <c r="AF2732" i="2"/>
  <c r="I2733" i="2"/>
  <c r="J2733" i="2"/>
  <c r="K2733" i="2"/>
  <c r="L2733" i="2"/>
  <c r="M2733" i="2"/>
  <c r="N2733" i="2"/>
  <c r="O2733" i="2"/>
  <c r="P2733" i="2"/>
  <c r="Y2733" i="2"/>
  <c r="Z2733" i="2"/>
  <c r="AA2733" i="2"/>
  <c r="AC2733" i="2"/>
  <c r="AD2733" i="2"/>
  <c r="AE2733" i="2"/>
  <c r="AF2733" i="2"/>
  <c r="I2734" i="2"/>
  <c r="J2734" i="2"/>
  <c r="K2734" i="2"/>
  <c r="L2734" i="2"/>
  <c r="M2734" i="2"/>
  <c r="N2734" i="2"/>
  <c r="O2734" i="2"/>
  <c r="P2734" i="2"/>
  <c r="Y2734" i="2"/>
  <c r="Z2734" i="2"/>
  <c r="AA2734" i="2"/>
  <c r="AC2734" i="2"/>
  <c r="AD2734" i="2"/>
  <c r="AE2734" i="2"/>
  <c r="AF2734" i="2"/>
  <c r="I2735" i="2"/>
  <c r="J2735" i="2"/>
  <c r="K2735" i="2"/>
  <c r="L2735" i="2"/>
  <c r="M2735" i="2"/>
  <c r="N2735" i="2"/>
  <c r="O2735" i="2"/>
  <c r="P2735" i="2"/>
  <c r="Y2735" i="2"/>
  <c r="Z2735" i="2"/>
  <c r="AA2735" i="2"/>
  <c r="AC2735" i="2"/>
  <c r="AD2735" i="2"/>
  <c r="AE2735" i="2"/>
  <c r="AF2735" i="2"/>
  <c r="I2736" i="2"/>
  <c r="J2736" i="2"/>
  <c r="K2736" i="2"/>
  <c r="L2736" i="2"/>
  <c r="M2736" i="2"/>
  <c r="N2736" i="2"/>
  <c r="O2736" i="2"/>
  <c r="P2736" i="2"/>
  <c r="Y2736" i="2"/>
  <c r="Z2736" i="2"/>
  <c r="AA2736" i="2"/>
  <c r="AC2736" i="2"/>
  <c r="AD2736" i="2"/>
  <c r="AE2736" i="2"/>
  <c r="AF2736" i="2"/>
  <c r="I2737" i="2"/>
  <c r="J2737" i="2"/>
  <c r="K2737" i="2"/>
  <c r="L2737" i="2"/>
  <c r="M2737" i="2"/>
  <c r="N2737" i="2"/>
  <c r="O2737" i="2"/>
  <c r="P2737" i="2"/>
  <c r="Y2737" i="2"/>
  <c r="Z2737" i="2"/>
  <c r="AA2737" i="2"/>
  <c r="AC2737" i="2"/>
  <c r="AD2737" i="2"/>
  <c r="AE2737" i="2"/>
  <c r="AF2737" i="2"/>
  <c r="I2738" i="2"/>
  <c r="J2738" i="2"/>
  <c r="K2738" i="2"/>
  <c r="L2738" i="2"/>
  <c r="M2738" i="2"/>
  <c r="N2738" i="2"/>
  <c r="O2738" i="2"/>
  <c r="P2738" i="2"/>
  <c r="Y2738" i="2"/>
  <c r="Z2738" i="2"/>
  <c r="AA2738" i="2"/>
  <c r="AC2738" i="2"/>
  <c r="AD2738" i="2"/>
  <c r="AE2738" i="2"/>
  <c r="AF2738" i="2"/>
  <c r="I2739" i="2"/>
  <c r="J2739" i="2"/>
  <c r="K2739" i="2"/>
  <c r="L2739" i="2"/>
  <c r="M2739" i="2"/>
  <c r="N2739" i="2"/>
  <c r="O2739" i="2"/>
  <c r="P2739" i="2"/>
  <c r="Y2739" i="2"/>
  <c r="Z2739" i="2"/>
  <c r="AA2739" i="2"/>
  <c r="AC2739" i="2"/>
  <c r="AD2739" i="2"/>
  <c r="AE2739" i="2"/>
  <c r="AF2739" i="2"/>
  <c r="I2740" i="2"/>
  <c r="J2740" i="2"/>
  <c r="K2740" i="2"/>
  <c r="L2740" i="2"/>
  <c r="M2740" i="2"/>
  <c r="N2740" i="2"/>
  <c r="O2740" i="2"/>
  <c r="P2740" i="2"/>
  <c r="Y2740" i="2"/>
  <c r="Z2740" i="2"/>
  <c r="AA2740" i="2"/>
  <c r="AC2740" i="2"/>
  <c r="AD2740" i="2"/>
  <c r="AE2740" i="2"/>
  <c r="AF2740" i="2"/>
  <c r="I2741" i="2"/>
  <c r="J2741" i="2"/>
  <c r="K2741" i="2"/>
  <c r="L2741" i="2"/>
  <c r="M2741" i="2"/>
  <c r="N2741" i="2"/>
  <c r="O2741" i="2"/>
  <c r="P2741" i="2"/>
  <c r="Y2741" i="2"/>
  <c r="Z2741" i="2"/>
  <c r="AA2741" i="2"/>
  <c r="AC2741" i="2"/>
  <c r="AD2741" i="2"/>
  <c r="AE2741" i="2"/>
  <c r="AF2741" i="2"/>
  <c r="I2742" i="2"/>
  <c r="J2742" i="2"/>
  <c r="K2742" i="2"/>
  <c r="L2742" i="2"/>
  <c r="M2742" i="2"/>
  <c r="N2742" i="2"/>
  <c r="O2742" i="2"/>
  <c r="P2742" i="2"/>
  <c r="Y2742" i="2"/>
  <c r="Z2742" i="2"/>
  <c r="AA2742" i="2"/>
  <c r="AC2742" i="2"/>
  <c r="AD2742" i="2"/>
  <c r="AE2742" i="2"/>
  <c r="AF2742" i="2"/>
  <c r="I2743" i="2"/>
  <c r="J2743" i="2"/>
  <c r="K2743" i="2"/>
  <c r="L2743" i="2"/>
  <c r="M2743" i="2"/>
  <c r="N2743" i="2"/>
  <c r="O2743" i="2"/>
  <c r="P2743" i="2"/>
  <c r="Y2743" i="2"/>
  <c r="Z2743" i="2"/>
  <c r="AA2743" i="2"/>
  <c r="AC2743" i="2"/>
  <c r="AD2743" i="2"/>
  <c r="AE2743" i="2"/>
  <c r="AF2743" i="2"/>
  <c r="I2744" i="2"/>
  <c r="J2744" i="2"/>
  <c r="K2744" i="2"/>
  <c r="L2744" i="2"/>
  <c r="M2744" i="2"/>
  <c r="N2744" i="2"/>
  <c r="O2744" i="2"/>
  <c r="P2744" i="2"/>
  <c r="Y2744" i="2"/>
  <c r="Z2744" i="2"/>
  <c r="AA2744" i="2"/>
  <c r="AC2744" i="2"/>
  <c r="AD2744" i="2"/>
  <c r="AE2744" i="2"/>
  <c r="AF2744" i="2"/>
  <c r="I2745" i="2"/>
  <c r="J2745" i="2"/>
  <c r="K2745" i="2"/>
  <c r="L2745" i="2"/>
  <c r="M2745" i="2"/>
  <c r="N2745" i="2"/>
  <c r="O2745" i="2"/>
  <c r="P2745" i="2"/>
  <c r="Y2745" i="2"/>
  <c r="Z2745" i="2"/>
  <c r="AA2745" i="2"/>
  <c r="AC2745" i="2"/>
  <c r="AD2745" i="2"/>
  <c r="AE2745" i="2"/>
  <c r="AF2745" i="2"/>
  <c r="I2746" i="2"/>
  <c r="J2746" i="2"/>
  <c r="K2746" i="2"/>
  <c r="L2746" i="2"/>
  <c r="M2746" i="2"/>
  <c r="N2746" i="2"/>
  <c r="O2746" i="2"/>
  <c r="P2746" i="2"/>
  <c r="Y2746" i="2"/>
  <c r="Z2746" i="2"/>
  <c r="AA2746" i="2"/>
  <c r="AC2746" i="2"/>
  <c r="AD2746" i="2"/>
  <c r="AE2746" i="2"/>
  <c r="AF2746" i="2"/>
  <c r="I2747" i="2"/>
  <c r="J2747" i="2"/>
  <c r="K2747" i="2"/>
  <c r="L2747" i="2"/>
  <c r="M2747" i="2"/>
  <c r="N2747" i="2"/>
  <c r="O2747" i="2"/>
  <c r="P2747" i="2"/>
  <c r="Y2747" i="2"/>
  <c r="Z2747" i="2"/>
  <c r="AA2747" i="2"/>
  <c r="AC2747" i="2"/>
  <c r="AD2747" i="2"/>
  <c r="AE2747" i="2"/>
  <c r="AF2747" i="2"/>
  <c r="I2748" i="2"/>
  <c r="J2748" i="2"/>
  <c r="K2748" i="2"/>
  <c r="L2748" i="2"/>
  <c r="M2748" i="2"/>
  <c r="N2748" i="2"/>
  <c r="O2748" i="2"/>
  <c r="P2748" i="2"/>
  <c r="Y2748" i="2"/>
  <c r="Z2748" i="2"/>
  <c r="AA2748" i="2"/>
  <c r="AC2748" i="2"/>
  <c r="AD2748" i="2"/>
  <c r="AE2748" i="2"/>
  <c r="AF2748" i="2"/>
  <c r="I2749" i="2"/>
  <c r="J2749" i="2"/>
  <c r="K2749" i="2"/>
  <c r="L2749" i="2"/>
  <c r="M2749" i="2"/>
  <c r="N2749" i="2"/>
  <c r="O2749" i="2"/>
  <c r="P2749" i="2"/>
  <c r="Y2749" i="2"/>
  <c r="Z2749" i="2"/>
  <c r="AA2749" i="2"/>
  <c r="AC2749" i="2"/>
  <c r="AD2749" i="2"/>
  <c r="AE2749" i="2"/>
  <c r="AF2749" i="2"/>
  <c r="I2750" i="2"/>
  <c r="J2750" i="2"/>
  <c r="K2750" i="2"/>
  <c r="L2750" i="2"/>
  <c r="M2750" i="2"/>
  <c r="N2750" i="2"/>
  <c r="O2750" i="2"/>
  <c r="P2750" i="2"/>
  <c r="Y2750" i="2"/>
  <c r="Z2750" i="2"/>
  <c r="AA2750" i="2"/>
  <c r="AC2750" i="2"/>
  <c r="AD2750" i="2"/>
  <c r="AE2750" i="2"/>
  <c r="AF2750" i="2"/>
  <c r="I2751" i="2"/>
  <c r="J2751" i="2"/>
  <c r="K2751" i="2"/>
  <c r="L2751" i="2"/>
  <c r="M2751" i="2"/>
  <c r="N2751" i="2"/>
  <c r="O2751" i="2"/>
  <c r="P2751" i="2"/>
  <c r="Y2751" i="2"/>
  <c r="Z2751" i="2"/>
  <c r="AA2751" i="2"/>
  <c r="AC2751" i="2"/>
  <c r="AD2751" i="2"/>
  <c r="AE2751" i="2"/>
  <c r="AF2751" i="2"/>
  <c r="I2752" i="2"/>
  <c r="J2752" i="2"/>
  <c r="K2752" i="2"/>
  <c r="L2752" i="2"/>
  <c r="M2752" i="2"/>
  <c r="N2752" i="2"/>
  <c r="O2752" i="2"/>
  <c r="P2752" i="2"/>
  <c r="Y2752" i="2"/>
  <c r="Z2752" i="2"/>
  <c r="AA2752" i="2"/>
  <c r="AC2752" i="2"/>
  <c r="AD2752" i="2"/>
  <c r="AE2752" i="2"/>
  <c r="AF2752" i="2"/>
  <c r="I2753" i="2"/>
  <c r="J2753" i="2"/>
  <c r="K2753" i="2"/>
  <c r="L2753" i="2"/>
  <c r="M2753" i="2"/>
  <c r="N2753" i="2"/>
  <c r="O2753" i="2"/>
  <c r="P2753" i="2"/>
  <c r="Y2753" i="2"/>
  <c r="Z2753" i="2"/>
  <c r="AA2753" i="2"/>
  <c r="AC2753" i="2"/>
  <c r="AD2753" i="2"/>
  <c r="AE2753" i="2"/>
  <c r="AF2753" i="2"/>
  <c r="I2754" i="2"/>
  <c r="J2754" i="2"/>
  <c r="K2754" i="2"/>
  <c r="L2754" i="2"/>
  <c r="M2754" i="2"/>
  <c r="N2754" i="2"/>
  <c r="O2754" i="2"/>
  <c r="P2754" i="2"/>
  <c r="Y2754" i="2"/>
  <c r="Z2754" i="2"/>
  <c r="AA2754" i="2"/>
  <c r="AC2754" i="2"/>
  <c r="AD2754" i="2"/>
  <c r="AE2754" i="2"/>
  <c r="AF2754" i="2"/>
  <c r="I2755" i="2"/>
  <c r="J2755" i="2"/>
  <c r="K2755" i="2"/>
  <c r="L2755" i="2"/>
  <c r="M2755" i="2"/>
  <c r="N2755" i="2"/>
  <c r="O2755" i="2"/>
  <c r="P2755" i="2"/>
  <c r="Y2755" i="2"/>
  <c r="Z2755" i="2"/>
  <c r="AA2755" i="2"/>
  <c r="AC2755" i="2"/>
  <c r="AD2755" i="2"/>
  <c r="AE2755" i="2"/>
  <c r="AF2755" i="2"/>
  <c r="I2756" i="2"/>
  <c r="J2756" i="2"/>
  <c r="K2756" i="2"/>
  <c r="L2756" i="2"/>
  <c r="M2756" i="2"/>
  <c r="N2756" i="2"/>
  <c r="O2756" i="2"/>
  <c r="P2756" i="2"/>
  <c r="Y2756" i="2"/>
  <c r="Z2756" i="2"/>
  <c r="AA2756" i="2"/>
  <c r="AC2756" i="2"/>
  <c r="AD2756" i="2"/>
  <c r="AE2756" i="2"/>
  <c r="AF2756" i="2"/>
  <c r="I2757" i="2"/>
  <c r="J2757" i="2"/>
  <c r="K2757" i="2"/>
  <c r="L2757" i="2"/>
  <c r="M2757" i="2"/>
  <c r="N2757" i="2"/>
  <c r="O2757" i="2"/>
  <c r="P2757" i="2"/>
  <c r="Y2757" i="2"/>
  <c r="Z2757" i="2"/>
  <c r="AA2757" i="2"/>
  <c r="AC2757" i="2"/>
  <c r="AD2757" i="2"/>
  <c r="AE2757" i="2"/>
  <c r="AF2757" i="2"/>
  <c r="I2758" i="2"/>
  <c r="J2758" i="2"/>
  <c r="K2758" i="2"/>
  <c r="L2758" i="2"/>
  <c r="M2758" i="2"/>
  <c r="N2758" i="2"/>
  <c r="O2758" i="2"/>
  <c r="P2758" i="2"/>
  <c r="Y2758" i="2"/>
  <c r="Z2758" i="2"/>
  <c r="AA2758" i="2"/>
  <c r="AC2758" i="2"/>
  <c r="AD2758" i="2"/>
  <c r="AE2758" i="2"/>
  <c r="AF2758" i="2"/>
  <c r="I2759" i="2"/>
  <c r="J2759" i="2"/>
  <c r="K2759" i="2"/>
  <c r="L2759" i="2"/>
  <c r="M2759" i="2"/>
  <c r="N2759" i="2"/>
  <c r="O2759" i="2"/>
  <c r="P2759" i="2"/>
  <c r="Y2759" i="2"/>
  <c r="Z2759" i="2"/>
  <c r="AA2759" i="2"/>
  <c r="AC2759" i="2"/>
  <c r="AD2759" i="2"/>
  <c r="AE2759" i="2"/>
  <c r="AF2759" i="2"/>
  <c r="I2760" i="2"/>
  <c r="J2760" i="2"/>
  <c r="K2760" i="2"/>
  <c r="L2760" i="2"/>
  <c r="M2760" i="2"/>
  <c r="N2760" i="2"/>
  <c r="O2760" i="2"/>
  <c r="P2760" i="2"/>
  <c r="Y2760" i="2"/>
  <c r="Z2760" i="2"/>
  <c r="AA2760" i="2"/>
  <c r="AC2760" i="2"/>
  <c r="AD2760" i="2"/>
  <c r="AE2760" i="2"/>
  <c r="AF2760" i="2"/>
  <c r="I2761" i="2"/>
  <c r="J2761" i="2"/>
  <c r="K2761" i="2"/>
  <c r="L2761" i="2"/>
  <c r="M2761" i="2"/>
  <c r="N2761" i="2"/>
  <c r="O2761" i="2"/>
  <c r="P2761" i="2"/>
  <c r="Y2761" i="2"/>
  <c r="Z2761" i="2"/>
  <c r="AA2761" i="2"/>
  <c r="AC2761" i="2"/>
  <c r="AD2761" i="2"/>
  <c r="AE2761" i="2"/>
  <c r="AF2761" i="2"/>
  <c r="I2762" i="2"/>
  <c r="J2762" i="2"/>
  <c r="K2762" i="2"/>
  <c r="L2762" i="2"/>
  <c r="M2762" i="2"/>
  <c r="N2762" i="2"/>
  <c r="O2762" i="2"/>
  <c r="P2762" i="2"/>
  <c r="Y2762" i="2"/>
  <c r="Z2762" i="2"/>
  <c r="AA2762" i="2"/>
  <c r="AC2762" i="2"/>
  <c r="AD2762" i="2"/>
  <c r="AE2762" i="2"/>
  <c r="AF2762" i="2"/>
  <c r="I2763" i="2"/>
  <c r="J2763" i="2"/>
  <c r="K2763" i="2"/>
  <c r="L2763" i="2"/>
  <c r="M2763" i="2"/>
  <c r="N2763" i="2"/>
  <c r="O2763" i="2"/>
  <c r="P2763" i="2"/>
  <c r="Y2763" i="2"/>
  <c r="Z2763" i="2"/>
  <c r="AA2763" i="2"/>
  <c r="AC2763" i="2"/>
  <c r="AD2763" i="2"/>
  <c r="AE2763" i="2"/>
  <c r="AF2763" i="2"/>
  <c r="I2764" i="2"/>
  <c r="J2764" i="2"/>
  <c r="K2764" i="2"/>
  <c r="L2764" i="2"/>
  <c r="M2764" i="2"/>
  <c r="N2764" i="2"/>
  <c r="O2764" i="2"/>
  <c r="P2764" i="2"/>
  <c r="Y2764" i="2"/>
  <c r="Z2764" i="2"/>
  <c r="AA2764" i="2"/>
  <c r="AC2764" i="2"/>
  <c r="AD2764" i="2"/>
  <c r="AE2764" i="2"/>
  <c r="AF2764" i="2"/>
  <c r="I2765" i="2"/>
  <c r="J2765" i="2"/>
  <c r="K2765" i="2"/>
  <c r="L2765" i="2"/>
  <c r="M2765" i="2"/>
  <c r="N2765" i="2"/>
  <c r="O2765" i="2"/>
  <c r="P2765" i="2"/>
  <c r="Y2765" i="2"/>
  <c r="Z2765" i="2"/>
  <c r="AA2765" i="2"/>
  <c r="AC2765" i="2"/>
  <c r="AD2765" i="2"/>
  <c r="AE2765" i="2"/>
  <c r="AF2765" i="2"/>
  <c r="I2766" i="2"/>
  <c r="J2766" i="2"/>
  <c r="K2766" i="2"/>
  <c r="L2766" i="2"/>
  <c r="M2766" i="2"/>
  <c r="N2766" i="2"/>
  <c r="O2766" i="2"/>
  <c r="P2766" i="2"/>
  <c r="Y2766" i="2"/>
  <c r="Z2766" i="2"/>
  <c r="AA2766" i="2"/>
  <c r="AC2766" i="2"/>
  <c r="AD2766" i="2"/>
  <c r="AE2766" i="2"/>
  <c r="AF2766" i="2"/>
  <c r="I2767" i="2"/>
  <c r="J2767" i="2"/>
  <c r="K2767" i="2"/>
  <c r="L2767" i="2"/>
  <c r="M2767" i="2"/>
  <c r="N2767" i="2"/>
  <c r="O2767" i="2"/>
  <c r="P2767" i="2"/>
  <c r="Y2767" i="2"/>
  <c r="Z2767" i="2"/>
  <c r="AA2767" i="2"/>
  <c r="AC2767" i="2"/>
  <c r="AD2767" i="2"/>
  <c r="AE2767" i="2"/>
  <c r="AF2767" i="2"/>
  <c r="I2768" i="2"/>
  <c r="J2768" i="2"/>
  <c r="K2768" i="2"/>
  <c r="L2768" i="2"/>
  <c r="M2768" i="2"/>
  <c r="N2768" i="2"/>
  <c r="O2768" i="2"/>
  <c r="P2768" i="2"/>
  <c r="Y2768" i="2"/>
  <c r="Z2768" i="2"/>
  <c r="AA2768" i="2"/>
  <c r="AC2768" i="2"/>
  <c r="AD2768" i="2"/>
  <c r="AE2768" i="2"/>
  <c r="AF2768" i="2"/>
  <c r="I2769" i="2"/>
  <c r="J2769" i="2"/>
  <c r="K2769" i="2"/>
  <c r="L2769" i="2"/>
  <c r="M2769" i="2"/>
  <c r="N2769" i="2"/>
  <c r="O2769" i="2"/>
  <c r="P2769" i="2"/>
  <c r="Y2769" i="2"/>
  <c r="Z2769" i="2"/>
  <c r="AA2769" i="2"/>
  <c r="AC2769" i="2"/>
  <c r="AD2769" i="2"/>
  <c r="AE2769" i="2"/>
  <c r="AF2769" i="2"/>
  <c r="I2770" i="2"/>
  <c r="J2770" i="2"/>
  <c r="K2770" i="2"/>
  <c r="L2770" i="2"/>
  <c r="M2770" i="2"/>
  <c r="N2770" i="2"/>
  <c r="O2770" i="2"/>
  <c r="P2770" i="2"/>
  <c r="Y2770" i="2"/>
  <c r="Z2770" i="2"/>
  <c r="AA2770" i="2"/>
  <c r="AC2770" i="2"/>
  <c r="AD2770" i="2"/>
  <c r="AE2770" i="2"/>
  <c r="AF2770" i="2"/>
  <c r="I2771" i="2"/>
  <c r="J2771" i="2"/>
  <c r="K2771" i="2"/>
  <c r="L2771" i="2"/>
  <c r="M2771" i="2"/>
  <c r="N2771" i="2"/>
  <c r="O2771" i="2"/>
  <c r="P2771" i="2"/>
  <c r="Y2771" i="2"/>
  <c r="Z2771" i="2"/>
  <c r="AA2771" i="2"/>
  <c r="AC2771" i="2"/>
  <c r="AD2771" i="2"/>
  <c r="AE2771" i="2"/>
  <c r="AF2771" i="2"/>
  <c r="I2772" i="2"/>
  <c r="J2772" i="2"/>
  <c r="K2772" i="2"/>
  <c r="L2772" i="2"/>
  <c r="M2772" i="2"/>
  <c r="N2772" i="2"/>
  <c r="O2772" i="2"/>
  <c r="P2772" i="2"/>
  <c r="Y2772" i="2"/>
  <c r="Z2772" i="2"/>
  <c r="AA2772" i="2"/>
  <c r="AC2772" i="2"/>
  <c r="AD2772" i="2"/>
  <c r="AE2772" i="2"/>
  <c r="AF2772" i="2"/>
  <c r="I2773" i="2"/>
  <c r="J2773" i="2"/>
  <c r="K2773" i="2"/>
  <c r="L2773" i="2"/>
  <c r="M2773" i="2"/>
  <c r="N2773" i="2"/>
  <c r="O2773" i="2"/>
  <c r="P2773" i="2"/>
  <c r="Y2773" i="2"/>
  <c r="Z2773" i="2"/>
  <c r="AA2773" i="2"/>
  <c r="AC2773" i="2"/>
  <c r="AD2773" i="2"/>
  <c r="AE2773" i="2"/>
  <c r="AF2773" i="2"/>
  <c r="I2774" i="2"/>
  <c r="J2774" i="2"/>
  <c r="K2774" i="2"/>
  <c r="L2774" i="2"/>
  <c r="M2774" i="2"/>
  <c r="N2774" i="2"/>
  <c r="O2774" i="2"/>
  <c r="P2774" i="2"/>
  <c r="Y2774" i="2"/>
  <c r="Z2774" i="2"/>
  <c r="AA2774" i="2"/>
  <c r="AC2774" i="2"/>
  <c r="AD2774" i="2"/>
  <c r="AE2774" i="2"/>
  <c r="AF2774" i="2"/>
  <c r="I2775" i="2"/>
  <c r="J2775" i="2"/>
  <c r="K2775" i="2"/>
  <c r="L2775" i="2"/>
  <c r="M2775" i="2"/>
  <c r="N2775" i="2"/>
  <c r="O2775" i="2"/>
  <c r="P2775" i="2"/>
  <c r="Y2775" i="2"/>
  <c r="Z2775" i="2"/>
  <c r="AA2775" i="2"/>
  <c r="AC2775" i="2"/>
  <c r="AD2775" i="2"/>
  <c r="AE2775" i="2"/>
  <c r="AF2775" i="2"/>
  <c r="I2776" i="2"/>
  <c r="J2776" i="2"/>
  <c r="K2776" i="2"/>
  <c r="L2776" i="2"/>
  <c r="M2776" i="2"/>
  <c r="N2776" i="2"/>
  <c r="O2776" i="2"/>
  <c r="P2776" i="2"/>
  <c r="Y2776" i="2"/>
  <c r="Z2776" i="2"/>
  <c r="AA2776" i="2"/>
  <c r="AC2776" i="2"/>
  <c r="AD2776" i="2"/>
  <c r="AE2776" i="2"/>
  <c r="AF2776" i="2"/>
  <c r="I2777" i="2"/>
  <c r="J2777" i="2"/>
  <c r="K2777" i="2"/>
  <c r="L2777" i="2"/>
  <c r="M2777" i="2"/>
  <c r="N2777" i="2"/>
  <c r="O2777" i="2"/>
  <c r="P2777" i="2"/>
  <c r="Y2777" i="2"/>
  <c r="Z2777" i="2"/>
  <c r="AA2777" i="2"/>
  <c r="AC2777" i="2"/>
  <c r="AD2777" i="2"/>
  <c r="AE2777" i="2"/>
  <c r="AF2777" i="2"/>
  <c r="I2778" i="2"/>
  <c r="J2778" i="2"/>
  <c r="K2778" i="2"/>
  <c r="L2778" i="2"/>
  <c r="M2778" i="2"/>
  <c r="N2778" i="2"/>
  <c r="O2778" i="2"/>
  <c r="P2778" i="2"/>
  <c r="Y2778" i="2"/>
  <c r="Z2778" i="2"/>
  <c r="AA2778" i="2"/>
  <c r="AC2778" i="2"/>
  <c r="AD2778" i="2"/>
  <c r="AE2778" i="2"/>
  <c r="AF2778" i="2"/>
  <c r="I2779" i="2"/>
  <c r="J2779" i="2"/>
  <c r="K2779" i="2"/>
  <c r="L2779" i="2"/>
  <c r="M2779" i="2"/>
  <c r="N2779" i="2"/>
  <c r="O2779" i="2"/>
  <c r="P2779" i="2"/>
  <c r="Y2779" i="2"/>
  <c r="Z2779" i="2"/>
  <c r="AA2779" i="2"/>
  <c r="AC2779" i="2"/>
  <c r="AD2779" i="2"/>
  <c r="AE2779" i="2"/>
  <c r="AF2779" i="2"/>
  <c r="I2780" i="2"/>
  <c r="J2780" i="2"/>
  <c r="K2780" i="2"/>
  <c r="L2780" i="2"/>
  <c r="M2780" i="2"/>
  <c r="N2780" i="2"/>
  <c r="O2780" i="2"/>
  <c r="P2780" i="2"/>
  <c r="Y2780" i="2"/>
  <c r="Z2780" i="2"/>
  <c r="AA2780" i="2"/>
  <c r="AC2780" i="2"/>
  <c r="AD2780" i="2"/>
  <c r="AE2780" i="2"/>
  <c r="AF2780" i="2"/>
  <c r="I2781" i="2"/>
  <c r="J2781" i="2"/>
  <c r="K2781" i="2"/>
  <c r="L2781" i="2"/>
  <c r="M2781" i="2"/>
  <c r="N2781" i="2"/>
  <c r="O2781" i="2"/>
  <c r="P2781" i="2"/>
  <c r="Y2781" i="2"/>
  <c r="Z2781" i="2"/>
  <c r="AA2781" i="2"/>
  <c r="AC2781" i="2"/>
  <c r="AD2781" i="2"/>
  <c r="AE2781" i="2"/>
  <c r="AF2781" i="2"/>
  <c r="I2782" i="2"/>
  <c r="J2782" i="2"/>
  <c r="K2782" i="2"/>
  <c r="L2782" i="2"/>
  <c r="M2782" i="2"/>
  <c r="N2782" i="2"/>
  <c r="O2782" i="2"/>
  <c r="P2782" i="2"/>
  <c r="Y2782" i="2"/>
  <c r="Z2782" i="2"/>
  <c r="AA2782" i="2"/>
  <c r="AC2782" i="2"/>
  <c r="AD2782" i="2"/>
  <c r="AE2782" i="2"/>
  <c r="AF2782" i="2"/>
  <c r="I2783" i="2"/>
  <c r="J2783" i="2"/>
  <c r="K2783" i="2"/>
  <c r="L2783" i="2"/>
  <c r="M2783" i="2"/>
  <c r="N2783" i="2"/>
  <c r="O2783" i="2"/>
  <c r="P2783" i="2"/>
  <c r="Y2783" i="2"/>
  <c r="Z2783" i="2"/>
  <c r="AA2783" i="2"/>
  <c r="AC2783" i="2"/>
  <c r="AD2783" i="2"/>
  <c r="AE2783" i="2"/>
  <c r="AF2783" i="2"/>
  <c r="I2784" i="2"/>
  <c r="J2784" i="2"/>
  <c r="K2784" i="2"/>
  <c r="L2784" i="2"/>
  <c r="M2784" i="2"/>
  <c r="N2784" i="2"/>
  <c r="O2784" i="2"/>
  <c r="P2784" i="2"/>
  <c r="Y2784" i="2"/>
  <c r="Z2784" i="2"/>
  <c r="AA2784" i="2"/>
  <c r="AC2784" i="2"/>
  <c r="AD2784" i="2"/>
  <c r="AE2784" i="2"/>
  <c r="AF2784" i="2"/>
  <c r="I2785" i="2"/>
  <c r="J2785" i="2"/>
  <c r="K2785" i="2"/>
  <c r="L2785" i="2"/>
  <c r="M2785" i="2"/>
  <c r="N2785" i="2"/>
  <c r="O2785" i="2"/>
  <c r="P2785" i="2"/>
  <c r="Y2785" i="2"/>
  <c r="Z2785" i="2"/>
  <c r="AA2785" i="2"/>
  <c r="AC2785" i="2"/>
  <c r="AD2785" i="2"/>
  <c r="AE2785" i="2"/>
  <c r="AF2785" i="2"/>
  <c r="I2786" i="2"/>
  <c r="J2786" i="2"/>
  <c r="K2786" i="2"/>
  <c r="L2786" i="2"/>
  <c r="M2786" i="2"/>
  <c r="N2786" i="2"/>
  <c r="O2786" i="2"/>
  <c r="P2786" i="2"/>
  <c r="Y2786" i="2"/>
  <c r="Z2786" i="2"/>
  <c r="AA2786" i="2"/>
  <c r="AC2786" i="2"/>
  <c r="AD2786" i="2"/>
  <c r="AE2786" i="2"/>
  <c r="AF2786" i="2"/>
  <c r="I2787" i="2"/>
  <c r="J2787" i="2"/>
  <c r="K2787" i="2"/>
  <c r="L2787" i="2"/>
  <c r="M2787" i="2"/>
  <c r="N2787" i="2"/>
  <c r="O2787" i="2"/>
  <c r="P2787" i="2"/>
  <c r="Y2787" i="2"/>
  <c r="Z2787" i="2"/>
  <c r="AA2787" i="2"/>
  <c r="AC2787" i="2"/>
  <c r="AD2787" i="2"/>
  <c r="AE2787" i="2"/>
  <c r="AF2787" i="2"/>
  <c r="I2788" i="2"/>
  <c r="J2788" i="2"/>
  <c r="K2788" i="2"/>
  <c r="L2788" i="2"/>
  <c r="M2788" i="2"/>
  <c r="N2788" i="2"/>
  <c r="O2788" i="2"/>
  <c r="P2788" i="2"/>
  <c r="Y2788" i="2"/>
  <c r="Z2788" i="2"/>
  <c r="AA2788" i="2"/>
  <c r="AC2788" i="2"/>
  <c r="AD2788" i="2"/>
  <c r="AE2788" i="2"/>
  <c r="AF2788" i="2"/>
  <c r="I2789" i="2"/>
  <c r="J2789" i="2"/>
  <c r="K2789" i="2"/>
  <c r="L2789" i="2"/>
  <c r="M2789" i="2"/>
  <c r="N2789" i="2"/>
  <c r="O2789" i="2"/>
  <c r="P2789" i="2"/>
  <c r="Y2789" i="2"/>
  <c r="Z2789" i="2"/>
  <c r="AA2789" i="2"/>
  <c r="AC2789" i="2"/>
  <c r="AD2789" i="2"/>
  <c r="AE2789" i="2"/>
  <c r="AF2789" i="2"/>
  <c r="I2790" i="2"/>
  <c r="J2790" i="2"/>
  <c r="K2790" i="2"/>
  <c r="L2790" i="2"/>
  <c r="M2790" i="2"/>
  <c r="N2790" i="2"/>
  <c r="O2790" i="2"/>
  <c r="P2790" i="2"/>
  <c r="Y2790" i="2"/>
  <c r="Z2790" i="2"/>
  <c r="AA2790" i="2"/>
  <c r="AC2790" i="2"/>
  <c r="AD2790" i="2"/>
  <c r="AE2790" i="2"/>
  <c r="AF2790" i="2"/>
  <c r="I2791" i="2"/>
  <c r="J2791" i="2"/>
  <c r="K2791" i="2"/>
  <c r="L2791" i="2"/>
  <c r="M2791" i="2"/>
  <c r="N2791" i="2"/>
  <c r="O2791" i="2"/>
  <c r="P2791" i="2"/>
  <c r="Y2791" i="2"/>
  <c r="Z2791" i="2"/>
  <c r="AA2791" i="2"/>
  <c r="AC2791" i="2"/>
  <c r="AD2791" i="2"/>
  <c r="AE2791" i="2"/>
  <c r="AF2791" i="2"/>
  <c r="I2792" i="2"/>
  <c r="J2792" i="2"/>
  <c r="K2792" i="2"/>
  <c r="L2792" i="2"/>
  <c r="M2792" i="2"/>
  <c r="N2792" i="2"/>
  <c r="O2792" i="2"/>
  <c r="P2792" i="2"/>
  <c r="Y2792" i="2"/>
  <c r="Z2792" i="2"/>
  <c r="AA2792" i="2"/>
  <c r="AC2792" i="2"/>
  <c r="AD2792" i="2"/>
  <c r="AE2792" i="2"/>
  <c r="AF2792" i="2"/>
  <c r="I2793" i="2"/>
  <c r="J2793" i="2"/>
  <c r="K2793" i="2"/>
  <c r="L2793" i="2"/>
  <c r="M2793" i="2"/>
  <c r="N2793" i="2"/>
  <c r="O2793" i="2"/>
  <c r="P2793" i="2"/>
  <c r="Y2793" i="2"/>
  <c r="Z2793" i="2"/>
  <c r="AA2793" i="2"/>
  <c r="AC2793" i="2"/>
  <c r="AD2793" i="2"/>
  <c r="AE2793" i="2"/>
  <c r="AF2793" i="2"/>
  <c r="I2794" i="2"/>
  <c r="J2794" i="2"/>
  <c r="K2794" i="2"/>
  <c r="L2794" i="2"/>
  <c r="M2794" i="2"/>
  <c r="N2794" i="2"/>
  <c r="O2794" i="2"/>
  <c r="P2794" i="2"/>
  <c r="Y2794" i="2"/>
  <c r="Z2794" i="2"/>
  <c r="AA2794" i="2"/>
  <c r="AC2794" i="2"/>
  <c r="AD2794" i="2"/>
  <c r="AE2794" i="2"/>
  <c r="AF2794" i="2"/>
  <c r="I2795" i="2"/>
  <c r="J2795" i="2"/>
  <c r="K2795" i="2"/>
  <c r="L2795" i="2"/>
  <c r="M2795" i="2"/>
  <c r="N2795" i="2"/>
  <c r="O2795" i="2"/>
  <c r="P2795" i="2"/>
  <c r="Y2795" i="2"/>
  <c r="Z2795" i="2"/>
  <c r="AA2795" i="2"/>
  <c r="AC2795" i="2"/>
  <c r="AD2795" i="2"/>
  <c r="AE2795" i="2"/>
  <c r="AF2795" i="2"/>
  <c r="I2796" i="2"/>
  <c r="J2796" i="2"/>
  <c r="K2796" i="2"/>
  <c r="L2796" i="2"/>
  <c r="M2796" i="2"/>
  <c r="N2796" i="2"/>
  <c r="O2796" i="2"/>
  <c r="P2796" i="2"/>
  <c r="Y2796" i="2"/>
  <c r="Z2796" i="2"/>
  <c r="AA2796" i="2"/>
  <c r="AC2796" i="2"/>
  <c r="AD2796" i="2"/>
  <c r="AE2796" i="2"/>
  <c r="AF2796" i="2"/>
  <c r="I2797" i="2"/>
  <c r="J2797" i="2"/>
  <c r="K2797" i="2"/>
  <c r="L2797" i="2"/>
  <c r="M2797" i="2"/>
  <c r="N2797" i="2"/>
  <c r="O2797" i="2"/>
  <c r="P2797" i="2"/>
  <c r="Y2797" i="2"/>
  <c r="Z2797" i="2"/>
  <c r="AA2797" i="2"/>
  <c r="AC2797" i="2"/>
  <c r="AD2797" i="2"/>
  <c r="AE2797" i="2"/>
  <c r="AF2797" i="2"/>
  <c r="I2798" i="2"/>
  <c r="J2798" i="2"/>
  <c r="K2798" i="2"/>
  <c r="L2798" i="2"/>
  <c r="M2798" i="2"/>
  <c r="N2798" i="2"/>
  <c r="O2798" i="2"/>
  <c r="P2798" i="2"/>
  <c r="Y2798" i="2"/>
  <c r="Z2798" i="2"/>
  <c r="AA2798" i="2"/>
  <c r="AC2798" i="2"/>
  <c r="AD2798" i="2"/>
  <c r="AE2798" i="2"/>
  <c r="AF2798" i="2"/>
  <c r="I2799" i="2"/>
  <c r="J2799" i="2"/>
  <c r="K2799" i="2"/>
  <c r="L2799" i="2"/>
  <c r="M2799" i="2"/>
  <c r="N2799" i="2"/>
  <c r="O2799" i="2"/>
  <c r="P2799" i="2"/>
  <c r="Y2799" i="2"/>
  <c r="Z2799" i="2"/>
  <c r="AA2799" i="2"/>
  <c r="AC2799" i="2"/>
  <c r="AD2799" i="2"/>
  <c r="AE2799" i="2"/>
  <c r="AF2799" i="2"/>
  <c r="I2800" i="2"/>
  <c r="J2800" i="2"/>
  <c r="K2800" i="2"/>
  <c r="L2800" i="2"/>
  <c r="M2800" i="2"/>
  <c r="N2800" i="2"/>
  <c r="O2800" i="2"/>
  <c r="P2800" i="2"/>
  <c r="Y2800" i="2"/>
  <c r="Z2800" i="2"/>
  <c r="AA2800" i="2"/>
  <c r="AC2800" i="2"/>
  <c r="AD2800" i="2"/>
  <c r="AE2800" i="2"/>
  <c r="AF2800" i="2"/>
  <c r="I2801" i="2"/>
  <c r="J2801" i="2"/>
  <c r="K2801" i="2"/>
  <c r="L2801" i="2"/>
  <c r="M2801" i="2"/>
  <c r="N2801" i="2"/>
  <c r="O2801" i="2"/>
  <c r="P2801" i="2"/>
  <c r="Y2801" i="2"/>
  <c r="Z2801" i="2"/>
  <c r="AA2801" i="2"/>
  <c r="AC2801" i="2"/>
  <c r="AD2801" i="2"/>
  <c r="AE2801" i="2"/>
  <c r="AF2801" i="2"/>
  <c r="I2802" i="2"/>
  <c r="J2802" i="2"/>
  <c r="K2802" i="2"/>
  <c r="L2802" i="2"/>
  <c r="M2802" i="2"/>
  <c r="N2802" i="2"/>
  <c r="O2802" i="2"/>
  <c r="P2802" i="2"/>
  <c r="Y2802" i="2"/>
  <c r="Z2802" i="2"/>
  <c r="AA2802" i="2"/>
  <c r="AC2802" i="2"/>
  <c r="AD2802" i="2"/>
  <c r="AE2802" i="2"/>
  <c r="AF2802" i="2"/>
  <c r="I2803" i="2"/>
  <c r="J2803" i="2"/>
  <c r="K2803" i="2"/>
  <c r="L2803" i="2"/>
  <c r="M2803" i="2"/>
  <c r="N2803" i="2"/>
  <c r="O2803" i="2"/>
  <c r="P2803" i="2"/>
  <c r="Y2803" i="2"/>
  <c r="Z2803" i="2"/>
  <c r="AA2803" i="2"/>
  <c r="AC2803" i="2"/>
  <c r="AD2803" i="2"/>
  <c r="AE2803" i="2"/>
  <c r="AF2803" i="2"/>
  <c r="I2804" i="2"/>
  <c r="J2804" i="2"/>
  <c r="K2804" i="2"/>
  <c r="L2804" i="2"/>
  <c r="M2804" i="2"/>
  <c r="N2804" i="2"/>
  <c r="O2804" i="2"/>
  <c r="P2804" i="2"/>
  <c r="Y2804" i="2"/>
  <c r="Z2804" i="2"/>
  <c r="AA2804" i="2"/>
  <c r="AC2804" i="2"/>
  <c r="AD2804" i="2"/>
  <c r="AE2804" i="2"/>
  <c r="AF2804" i="2"/>
  <c r="I2805" i="2"/>
  <c r="J2805" i="2"/>
  <c r="K2805" i="2"/>
  <c r="L2805" i="2"/>
  <c r="M2805" i="2"/>
  <c r="N2805" i="2"/>
  <c r="O2805" i="2"/>
  <c r="P2805" i="2"/>
  <c r="Y2805" i="2"/>
  <c r="Z2805" i="2"/>
  <c r="AA2805" i="2"/>
  <c r="AC2805" i="2"/>
  <c r="AD2805" i="2"/>
  <c r="AE2805" i="2"/>
  <c r="AF2805" i="2"/>
  <c r="I2806" i="2"/>
  <c r="J2806" i="2"/>
  <c r="K2806" i="2"/>
  <c r="L2806" i="2"/>
  <c r="M2806" i="2"/>
  <c r="N2806" i="2"/>
  <c r="O2806" i="2"/>
  <c r="P2806" i="2"/>
  <c r="Y2806" i="2"/>
  <c r="Z2806" i="2"/>
  <c r="AA2806" i="2"/>
  <c r="AC2806" i="2"/>
  <c r="AD2806" i="2"/>
  <c r="AE2806" i="2"/>
  <c r="AF2806" i="2"/>
  <c r="I2807" i="2"/>
  <c r="J2807" i="2"/>
  <c r="K2807" i="2"/>
  <c r="L2807" i="2"/>
  <c r="M2807" i="2"/>
  <c r="N2807" i="2"/>
  <c r="O2807" i="2"/>
  <c r="P2807" i="2"/>
  <c r="Y2807" i="2"/>
  <c r="Z2807" i="2"/>
  <c r="AA2807" i="2"/>
  <c r="AC2807" i="2"/>
  <c r="AD2807" i="2"/>
  <c r="AE2807" i="2"/>
  <c r="AF2807" i="2"/>
  <c r="I2808" i="2"/>
  <c r="J2808" i="2"/>
  <c r="K2808" i="2"/>
  <c r="L2808" i="2"/>
  <c r="M2808" i="2"/>
  <c r="N2808" i="2"/>
  <c r="O2808" i="2"/>
  <c r="P2808" i="2"/>
  <c r="Y2808" i="2"/>
  <c r="Z2808" i="2"/>
  <c r="AA2808" i="2"/>
  <c r="AC2808" i="2"/>
  <c r="AD2808" i="2"/>
  <c r="AE2808" i="2"/>
  <c r="AF2808" i="2"/>
  <c r="I2809" i="2"/>
  <c r="J2809" i="2"/>
  <c r="K2809" i="2"/>
  <c r="L2809" i="2"/>
  <c r="M2809" i="2"/>
  <c r="N2809" i="2"/>
  <c r="O2809" i="2"/>
  <c r="P2809" i="2"/>
  <c r="Y2809" i="2"/>
  <c r="Z2809" i="2"/>
  <c r="AA2809" i="2"/>
  <c r="AC2809" i="2"/>
  <c r="AD2809" i="2"/>
  <c r="AE2809" i="2"/>
  <c r="AF2809" i="2"/>
  <c r="I2810" i="2"/>
  <c r="J2810" i="2"/>
  <c r="K2810" i="2"/>
  <c r="L2810" i="2"/>
  <c r="M2810" i="2"/>
  <c r="N2810" i="2"/>
  <c r="O2810" i="2"/>
  <c r="P2810" i="2"/>
  <c r="Y2810" i="2"/>
  <c r="Z2810" i="2"/>
  <c r="AA2810" i="2"/>
  <c r="AC2810" i="2"/>
  <c r="AD2810" i="2"/>
  <c r="AE2810" i="2"/>
  <c r="AF2810" i="2"/>
  <c r="I2811" i="2"/>
  <c r="J2811" i="2"/>
  <c r="K2811" i="2"/>
  <c r="L2811" i="2"/>
  <c r="M2811" i="2"/>
  <c r="N2811" i="2"/>
  <c r="O2811" i="2"/>
  <c r="P2811" i="2"/>
  <c r="Y2811" i="2"/>
  <c r="Z2811" i="2"/>
  <c r="AA2811" i="2"/>
  <c r="AC2811" i="2"/>
  <c r="AD2811" i="2"/>
  <c r="AE2811" i="2"/>
  <c r="AF2811" i="2"/>
  <c r="I2812" i="2"/>
  <c r="J2812" i="2"/>
  <c r="K2812" i="2"/>
  <c r="L2812" i="2"/>
  <c r="M2812" i="2"/>
  <c r="N2812" i="2"/>
  <c r="O2812" i="2"/>
  <c r="P2812" i="2"/>
  <c r="Y2812" i="2"/>
  <c r="Z2812" i="2"/>
  <c r="AA2812" i="2"/>
  <c r="AC2812" i="2"/>
  <c r="AD2812" i="2"/>
  <c r="AE2812" i="2"/>
  <c r="AF2812" i="2"/>
  <c r="I2813" i="2"/>
  <c r="J2813" i="2"/>
  <c r="K2813" i="2"/>
  <c r="L2813" i="2"/>
  <c r="M2813" i="2"/>
  <c r="N2813" i="2"/>
  <c r="O2813" i="2"/>
  <c r="P2813" i="2"/>
  <c r="Y2813" i="2"/>
  <c r="Z2813" i="2"/>
  <c r="AA2813" i="2"/>
  <c r="AC2813" i="2"/>
  <c r="AD2813" i="2"/>
  <c r="AE2813" i="2"/>
  <c r="AF2813" i="2"/>
  <c r="I2814" i="2"/>
  <c r="J2814" i="2"/>
  <c r="K2814" i="2"/>
  <c r="L2814" i="2"/>
  <c r="M2814" i="2"/>
  <c r="N2814" i="2"/>
  <c r="O2814" i="2"/>
  <c r="P2814" i="2"/>
  <c r="Y2814" i="2"/>
  <c r="Z2814" i="2"/>
  <c r="AA2814" i="2"/>
  <c r="AC2814" i="2"/>
  <c r="AD2814" i="2"/>
  <c r="AE2814" i="2"/>
  <c r="AF2814" i="2"/>
  <c r="I2815" i="2"/>
  <c r="J2815" i="2"/>
  <c r="K2815" i="2"/>
  <c r="L2815" i="2"/>
  <c r="M2815" i="2"/>
  <c r="N2815" i="2"/>
  <c r="O2815" i="2"/>
  <c r="P2815" i="2"/>
  <c r="Y2815" i="2"/>
  <c r="Z2815" i="2"/>
  <c r="AA2815" i="2"/>
  <c r="AC2815" i="2"/>
  <c r="AD2815" i="2"/>
  <c r="AE2815" i="2"/>
  <c r="AF2815" i="2"/>
  <c r="I2816" i="2"/>
  <c r="J2816" i="2"/>
  <c r="K2816" i="2"/>
  <c r="L2816" i="2"/>
  <c r="M2816" i="2"/>
  <c r="N2816" i="2"/>
  <c r="O2816" i="2"/>
  <c r="P2816" i="2"/>
  <c r="Y2816" i="2"/>
  <c r="Z2816" i="2"/>
  <c r="AA2816" i="2"/>
  <c r="AC2816" i="2"/>
  <c r="AD2816" i="2"/>
  <c r="AE2816" i="2"/>
  <c r="AF2816" i="2"/>
  <c r="I2817" i="2"/>
  <c r="J2817" i="2"/>
  <c r="K2817" i="2"/>
  <c r="L2817" i="2"/>
  <c r="M2817" i="2"/>
  <c r="N2817" i="2"/>
  <c r="O2817" i="2"/>
  <c r="P2817" i="2"/>
  <c r="Y2817" i="2"/>
  <c r="Z2817" i="2"/>
  <c r="AA2817" i="2"/>
  <c r="AC2817" i="2"/>
  <c r="AD2817" i="2"/>
  <c r="AE2817" i="2"/>
  <c r="AF2817" i="2"/>
  <c r="I2818" i="2"/>
  <c r="J2818" i="2"/>
  <c r="K2818" i="2"/>
  <c r="L2818" i="2"/>
  <c r="M2818" i="2"/>
  <c r="N2818" i="2"/>
  <c r="O2818" i="2"/>
  <c r="P2818" i="2"/>
  <c r="Y2818" i="2"/>
  <c r="Z2818" i="2"/>
  <c r="AA2818" i="2"/>
  <c r="AC2818" i="2"/>
  <c r="AD2818" i="2"/>
  <c r="AE2818" i="2"/>
  <c r="AF2818" i="2"/>
  <c r="I2819" i="2"/>
  <c r="J2819" i="2"/>
  <c r="K2819" i="2"/>
  <c r="L2819" i="2"/>
  <c r="M2819" i="2"/>
  <c r="N2819" i="2"/>
  <c r="O2819" i="2"/>
  <c r="P2819" i="2"/>
  <c r="Y2819" i="2"/>
  <c r="Z2819" i="2"/>
  <c r="AA2819" i="2"/>
  <c r="AC2819" i="2"/>
  <c r="AD2819" i="2"/>
  <c r="AE2819" i="2"/>
  <c r="AF2819" i="2"/>
  <c r="I2820" i="2"/>
  <c r="J2820" i="2"/>
  <c r="K2820" i="2"/>
  <c r="L2820" i="2"/>
  <c r="M2820" i="2"/>
  <c r="N2820" i="2"/>
  <c r="O2820" i="2"/>
  <c r="P2820" i="2"/>
  <c r="Y2820" i="2"/>
  <c r="Z2820" i="2"/>
  <c r="AA2820" i="2"/>
  <c r="AC2820" i="2"/>
  <c r="AD2820" i="2"/>
  <c r="AE2820" i="2"/>
  <c r="AF2820" i="2"/>
  <c r="I2821" i="2"/>
  <c r="J2821" i="2"/>
  <c r="K2821" i="2"/>
  <c r="L2821" i="2"/>
  <c r="M2821" i="2"/>
  <c r="N2821" i="2"/>
  <c r="O2821" i="2"/>
  <c r="P2821" i="2"/>
  <c r="Y2821" i="2"/>
  <c r="Z2821" i="2"/>
  <c r="AA2821" i="2"/>
  <c r="AC2821" i="2"/>
  <c r="AD2821" i="2"/>
  <c r="AE2821" i="2"/>
  <c r="AF2821" i="2"/>
  <c r="I2822" i="2"/>
  <c r="J2822" i="2"/>
  <c r="K2822" i="2"/>
  <c r="L2822" i="2"/>
  <c r="M2822" i="2"/>
  <c r="N2822" i="2"/>
  <c r="O2822" i="2"/>
  <c r="P2822" i="2"/>
  <c r="Y2822" i="2"/>
  <c r="Z2822" i="2"/>
  <c r="AA2822" i="2"/>
  <c r="AC2822" i="2"/>
  <c r="AD2822" i="2"/>
  <c r="AE2822" i="2"/>
  <c r="AF2822" i="2"/>
  <c r="I2823" i="2"/>
  <c r="J2823" i="2"/>
  <c r="K2823" i="2"/>
  <c r="L2823" i="2"/>
  <c r="M2823" i="2"/>
  <c r="N2823" i="2"/>
  <c r="O2823" i="2"/>
  <c r="P2823" i="2"/>
  <c r="Y2823" i="2"/>
  <c r="Z2823" i="2"/>
  <c r="AA2823" i="2"/>
  <c r="AC2823" i="2"/>
  <c r="AD2823" i="2"/>
  <c r="AE2823" i="2"/>
  <c r="AF2823" i="2"/>
  <c r="I2824" i="2"/>
  <c r="J2824" i="2"/>
  <c r="K2824" i="2"/>
  <c r="L2824" i="2"/>
  <c r="M2824" i="2"/>
  <c r="N2824" i="2"/>
  <c r="O2824" i="2"/>
  <c r="P2824" i="2"/>
  <c r="Y2824" i="2"/>
  <c r="Z2824" i="2"/>
  <c r="AA2824" i="2"/>
  <c r="AC2824" i="2"/>
  <c r="AD2824" i="2"/>
  <c r="AE2824" i="2"/>
  <c r="AF2824" i="2"/>
  <c r="I2825" i="2"/>
  <c r="J2825" i="2"/>
  <c r="K2825" i="2"/>
  <c r="L2825" i="2"/>
  <c r="M2825" i="2"/>
  <c r="N2825" i="2"/>
  <c r="O2825" i="2"/>
  <c r="P2825" i="2"/>
  <c r="Y2825" i="2"/>
  <c r="Z2825" i="2"/>
  <c r="AA2825" i="2"/>
  <c r="AC2825" i="2"/>
  <c r="AD2825" i="2"/>
  <c r="AE2825" i="2"/>
  <c r="AF2825" i="2"/>
  <c r="I2826" i="2"/>
  <c r="J2826" i="2"/>
  <c r="K2826" i="2"/>
  <c r="L2826" i="2"/>
  <c r="M2826" i="2"/>
  <c r="N2826" i="2"/>
  <c r="O2826" i="2"/>
  <c r="P2826" i="2"/>
  <c r="Y2826" i="2"/>
  <c r="Z2826" i="2"/>
  <c r="AA2826" i="2"/>
  <c r="AC2826" i="2"/>
  <c r="AD2826" i="2"/>
  <c r="AE2826" i="2"/>
  <c r="AF2826" i="2"/>
  <c r="I2827" i="2"/>
  <c r="J2827" i="2"/>
  <c r="K2827" i="2"/>
  <c r="L2827" i="2"/>
  <c r="M2827" i="2"/>
  <c r="N2827" i="2"/>
  <c r="O2827" i="2"/>
  <c r="P2827" i="2"/>
  <c r="Y2827" i="2"/>
  <c r="Z2827" i="2"/>
  <c r="AA2827" i="2"/>
  <c r="AC2827" i="2"/>
  <c r="AD2827" i="2"/>
  <c r="AE2827" i="2"/>
  <c r="AF2827" i="2"/>
  <c r="I2828" i="2"/>
  <c r="J2828" i="2"/>
  <c r="K2828" i="2"/>
  <c r="L2828" i="2"/>
  <c r="M2828" i="2"/>
  <c r="N2828" i="2"/>
  <c r="O2828" i="2"/>
  <c r="P2828" i="2"/>
  <c r="Y2828" i="2"/>
  <c r="Z2828" i="2"/>
  <c r="AA2828" i="2"/>
  <c r="AC2828" i="2"/>
  <c r="AD2828" i="2"/>
  <c r="AE2828" i="2"/>
  <c r="AF2828" i="2"/>
  <c r="I2829" i="2"/>
  <c r="J2829" i="2"/>
  <c r="K2829" i="2"/>
  <c r="L2829" i="2"/>
  <c r="M2829" i="2"/>
  <c r="N2829" i="2"/>
  <c r="O2829" i="2"/>
  <c r="P2829" i="2"/>
  <c r="Y2829" i="2"/>
  <c r="Z2829" i="2"/>
  <c r="AA2829" i="2"/>
  <c r="AC2829" i="2"/>
  <c r="AD2829" i="2"/>
  <c r="AE2829" i="2"/>
  <c r="AF2829" i="2"/>
  <c r="I2830" i="2"/>
  <c r="J2830" i="2"/>
  <c r="K2830" i="2"/>
  <c r="L2830" i="2"/>
  <c r="M2830" i="2"/>
  <c r="N2830" i="2"/>
  <c r="O2830" i="2"/>
  <c r="P2830" i="2"/>
  <c r="Y2830" i="2"/>
  <c r="Z2830" i="2"/>
  <c r="AA2830" i="2"/>
  <c r="AC2830" i="2"/>
  <c r="AD2830" i="2"/>
  <c r="AE2830" i="2"/>
  <c r="AF2830" i="2"/>
  <c r="I2831" i="2"/>
  <c r="J2831" i="2"/>
  <c r="K2831" i="2"/>
  <c r="L2831" i="2"/>
  <c r="M2831" i="2"/>
  <c r="N2831" i="2"/>
  <c r="O2831" i="2"/>
  <c r="P2831" i="2"/>
  <c r="Y2831" i="2"/>
  <c r="Z2831" i="2"/>
  <c r="AA2831" i="2"/>
  <c r="AC2831" i="2"/>
  <c r="AD2831" i="2"/>
  <c r="AE2831" i="2"/>
  <c r="AF2831" i="2"/>
  <c r="I2832" i="2"/>
  <c r="J2832" i="2"/>
  <c r="K2832" i="2"/>
  <c r="L2832" i="2"/>
  <c r="M2832" i="2"/>
  <c r="N2832" i="2"/>
  <c r="O2832" i="2"/>
  <c r="P2832" i="2"/>
  <c r="Y2832" i="2"/>
  <c r="Z2832" i="2"/>
  <c r="AA2832" i="2"/>
  <c r="AC2832" i="2"/>
  <c r="AD2832" i="2"/>
  <c r="AE2832" i="2"/>
  <c r="AF2832" i="2"/>
  <c r="I2833" i="2"/>
  <c r="J2833" i="2"/>
  <c r="K2833" i="2"/>
  <c r="L2833" i="2"/>
  <c r="M2833" i="2"/>
  <c r="N2833" i="2"/>
  <c r="O2833" i="2"/>
  <c r="P2833" i="2"/>
  <c r="Y2833" i="2"/>
  <c r="Z2833" i="2"/>
  <c r="AA2833" i="2"/>
  <c r="AC2833" i="2"/>
  <c r="AD2833" i="2"/>
  <c r="AE2833" i="2"/>
  <c r="AF2833" i="2"/>
  <c r="I2834" i="2"/>
  <c r="J2834" i="2"/>
  <c r="K2834" i="2"/>
  <c r="L2834" i="2"/>
  <c r="M2834" i="2"/>
  <c r="N2834" i="2"/>
  <c r="O2834" i="2"/>
  <c r="P2834" i="2"/>
  <c r="Y2834" i="2"/>
  <c r="Z2834" i="2"/>
  <c r="AA2834" i="2"/>
  <c r="AC2834" i="2"/>
  <c r="AD2834" i="2"/>
  <c r="AE2834" i="2"/>
  <c r="AF2834" i="2"/>
  <c r="I2835" i="2"/>
  <c r="J2835" i="2"/>
  <c r="K2835" i="2"/>
  <c r="L2835" i="2"/>
  <c r="M2835" i="2"/>
  <c r="N2835" i="2"/>
  <c r="O2835" i="2"/>
  <c r="P2835" i="2"/>
  <c r="Y2835" i="2"/>
  <c r="Z2835" i="2"/>
  <c r="AA2835" i="2"/>
  <c r="AC2835" i="2"/>
  <c r="AD2835" i="2"/>
  <c r="AE2835" i="2"/>
  <c r="AF2835" i="2"/>
  <c r="I2836" i="2"/>
  <c r="J2836" i="2"/>
  <c r="K2836" i="2"/>
  <c r="L2836" i="2"/>
  <c r="M2836" i="2"/>
  <c r="N2836" i="2"/>
  <c r="O2836" i="2"/>
  <c r="P2836" i="2"/>
  <c r="Y2836" i="2"/>
  <c r="Z2836" i="2"/>
  <c r="AA2836" i="2"/>
  <c r="AC2836" i="2"/>
  <c r="AD2836" i="2"/>
  <c r="AE2836" i="2"/>
  <c r="AF2836" i="2"/>
  <c r="I2837" i="2"/>
  <c r="J2837" i="2"/>
  <c r="K2837" i="2"/>
  <c r="L2837" i="2"/>
  <c r="M2837" i="2"/>
  <c r="N2837" i="2"/>
  <c r="O2837" i="2"/>
  <c r="P2837" i="2"/>
  <c r="Y2837" i="2"/>
  <c r="Z2837" i="2"/>
  <c r="AA2837" i="2"/>
  <c r="AC2837" i="2"/>
  <c r="AD2837" i="2"/>
  <c r="AE2837" i="2"/>
  <c r="AF2837" i="2"/>
  <c r="I2838" i="2"/>
  <c r="J2838" i="2"/>
  <c r="K2838" i="2"/>
  <c r="L2838" i="2"/>
  <c r="M2838" i="2"/>
  <c r="N2838" i="2"/>
  <c r="O2838" i="2"/>
  <c r="P2838" i="2"/>
  <c r="Y2838" i="2"/>
  <c r="Z2838" i="2"/>
  <c r="AA2838" i="2"/>
  <c r="AC2838" i="2"/>
  <c r="AD2838" i="2"/>
  <c r="AE2838" i="2"/>
  <c r="AF2838" i="2"/>
  <c r="I2839" i="2"/>
  <c r="J2839" i="2"/>
  <c r="K2839" i="2"/>
  <c r="L2839" i="2"/>
  <c r="M2839" i="2"/>
  <c r="N2839" i="2"/>
  <c r="O2839" i="2"/>
  <c r="P2839" i="2"/>
  <c r="Y2839" i="2"/>
  <c r="Z2839" i="2"/>
  <c r="AA2839" i="2"/>
  <c r="AC2839" i="2"/>
  <c r="AD2839" i="2"/>
  <c r="AE2839" i="2"/>
  <c r="AF2839" i="2"/>
  <c r="I2840" i="2"/>
  <c r="J2840" i="2"/>
  <c r="K2840" i="2"/>
  <c r="L2840" i="2"/>
  <c r="M2840" i="2"/>
  <c r="N2840" i="2"/>
  <c r="O2840" i="2"/>
  <c r="P2840" i="2"/>
  <c r="Y2840" i="2"/>
  <c r="Z2840" i="2"/>
  <c r="AA2840" i="2"/>
  <c r="AC2840" i="2"/>
  <c r="AD2840" i="2"/>
  <c r="AE2840" i="2"/>
  <c r="AF2840" i="2"/>
  <c r="I2841" i="2"/>
  <c r="J2841" i="2"/>
  <c r="K2841" i="2"/>
  <c r="L2841" i="2"/>
  <c r="M2841" i="2"/>
  <c r="N2841" i="2"/>
  <c r="O2841" i="2"/>
  <c r="P2841" i="2"/>
  <c r="Y2841" i="2"/>
  <c r="Z2841" i="2"/>
  <c r="AA2841" i="2"/>
  <c r="AC2841" i="2"/>
  <c r="AD2841" i="2"/>
  <c r="AE2841" i="2"/>
  <c r="AF2841" i="2"/>
  <c r="I2842" i="2"/>
  <c r="J2842" i="2"/>
  <c r="K2842" i="2"/>
  <c r="L2842" i="2"/>
  <c r="M2842" i="2"/>
  <c r="N2842" i="2"/>
  <c r="O2842" i="2"/>
  <c r="P2842" i="2"/>
  <c r="Y2842" i="2"/>
  <c r="Z2842" i="2"/>
  <c r="AA2842" i="2"/>
  <c r="AC2842" i="2"/>
  <c r="AD2842" i="2"/>
  <c r="AE2842" i="2"/>
  <c r="AF2842" i="2"/>
  <c r="I2843" i="2"/>
  <c r="J2843" i="2"/>
  <c r="K2843" i="2"/>
  <c r="L2843" i="2"/>
  <c r="M2843" i="2"/>
  <c r="N2843" i="2"/>
  <c r="O2843" i="2"/>
  <c r="P2843" i="2"/>
  <c r="Y2843" i="2"/>
  <c r="Z2843" i="2"/>
  <c r="AA2843" i="2"/>
  <c r="AC2843" i="2"/>
  <c r="AD2843" i="2"/>
  <c r="AE2843" i="2"/>
  <c r="AF2843" i="2"/>
  <c r="I2844" i="2"/>
  <c r="J2844" i="2"/>
  <c r="K2844" i="2"/>
  <c r="L2844" i="2"/>
  <c r="M2844" i="2"/>
  <c r="N2844" i="2"/>
  <c r="O2844" i="2"/>
  <c r="P2844" i="2"/>
  <c r="Y2844" i="2"/>
  <c r="Z2844" i="2"/>
  <c r="AA2844" i="2"/>
  <c r="AC2844" i="2"/>
  <c r="AD2844" i="2"/>
  <c r="AE2844" i="2"/>
  <c r="AF2844" i="2"/>
  <c r="I2845" i="2"/>
  <c r="J2845" i="2"/>
  <c r="K2845" i="2"/>
  <c r="L2845" i="2"/>
  <c r="M2845" i="2"/>
  <c r="N2845" i="2"/>
  <c r="O2845" i="2"/>
  <c r="P2845" i="2"/>
  <c r="Y2845" i="2"/>
  <c r="Z2845" i="2"/>
  <c r="AA2845" i="2"/>
  <c r="AC2845" i="2"/>
  <c r="AD2845" i="2"/>
  <c r="AE2845" i="2"/>
  <c r="AF2845" i="2"/>
  <c r="I2846" i="2"/>
  <c r="J2846" i="2"/>
  <c r="K2846" i="2"/>
  <c r="L2846" i="2"/>
  <c r="M2846" i="2"/>
  <c r="N2846" i="2"/>
  <c r="O2846" i="2"/>
  <c r="P2846" i="2"/>
  <c r="Y2846" i="2"/>
  <c r="Z2846" i="2"/>
  <c r="AA2846" i="2"/>
  <c r="AC2846" i="2"/>
  <c r="AD2846" i="2"/>
  <c r="AE2846" i="2"/>
  <c r="AF2846" i="2"/>
  <c r="I2847" i="2"/>
  <c r="J2847" i="2"/>
  <c r="K2847" i="2"/>
  <c r="L2847" i="2"/>
  <c r="M2847" i="2"/>
  <c r="N2847" i="2"/>
  <c r="O2847" i="2"/>
  <c r="P2847" i="2"/>
  <c r="Y2847" i="2"/>
  <c r="Z2847" i="2"/>
  <c r="AA2847" i="2"/>
  <c r="AC2847" i="2"/>
  <c r="AD2847" i="2"/>
  <c r="AE2847" i="2"/>
  <c r="AF2847" i="2"/>
  <c r="I2848" i="2"/>
  <c r="J2848" i="2"/>
  <c r="K2848" i="2"/>
  <c r="L2848" i="2"/>
  <c r="M2848" i="2"/>
  <c r="N2848" i="2"/>
  <c r="O2848" i="2"/>
  <c r="P2848" i="2"/>
  <c r="Y2848" i="2"/>
  <c r="Z2848" i="2"/>
  <c r="AA2848" i="2"/>
  <c r="AC2848" i="2"/>
  <c r="AD2848" i="2"/>
  <c r="AE2848" i="2"/>
  <c r="AF2848" i="2"/>
  <c r="I2849" i="2"/>
  <c r="J2849" i="2"/>
  <c r="K2849" i="2"/>
  <c r="L2849" i="2"/>
  <c r="M2849" i="2"/>
  <c r="N2849" i="2"/>
  <c r="O2849" i="2"/>
  <c r="P2849" i="2"/>
  <c r="Y2849" i="2"/>
  <c r="Z2849" i="2"/>
  <c r="AA2849" i="2"/>
  <c r="AC2849" i="2"/>
  <c r="AD2849" i="2"/>
  <c r="AE2849" i="2"/>
  <c r="AF2849" i="2"/>
  <c r="I2850" i="2"/>
  <c r="J2850" i="2"/>
  <c r="K2850" i="2"/>
  <c r="L2850" i="2"/>
  <c r="M2850" i="2"/>
  <c r="N2850" i="2"/>
  <c r="O2850" i="2"/>
  <c r="P2850" i="2"/>
  <c r="Y2850" i="2"/>
  <c r="Z2850" i="2"/>
  <c r="AA2850" i="2"/>
  <c r="AC2850" i="2"/>
  <c r="AD2850" i="2"/>
  <c r="AE2850" i="2"/>
  <c r="AF2850" i="2"/>
  <c r="I2851" i="2"/>
  <c r="J2851" i="2"/>
  <c r="K2851" i="2"/>
  <c r="L2851" i="2"/>
  <c r="M2851" i="2"/>
  <c r="N2851" i="2"/>
  <c r="O2851" i="2"/>
  <c r="P2851" i="2"/>
  <c r="Y2851" i="2"/>
  <c r="Z2851" i="2"/>
  <c r="AA2851" i="2"/>
  <c r="AC2851" i="2"/>
  <c r="AD2851" i="2"/>
  <c r="AE2851" i="2"/>
  <c r="AF2851" i="2"/>
  <c r="I2852" i="2"/>
  <c r="J2852" i="2"/>
  <c r="K2852" i="2"/>
  <c r="L2852" i="2"/>
  <c r="M2852" i="2"/>
  <c r="N2852" i="2"/>
  <c r="O2852" i="2"/>
  <c r="P2852" i="2"/>
  <c r="Y2852" i="2"/>
  <c r="Z2852" i="2"/>
  <c r="AA2852" i="2"/>
  <c r="AC2852" i="2"/>
  <c r="AD2852" i="2"/>
  <c r="AE2852" i="2"/>
  <c r="AF2852" i="2"/>
  <c r="I2853" i="2"/>
  <c r="J2853" i="2"/>
  <c r="K2853" i="2"/>
  <c r="L2853" i="2"/>
  <c r="M2853" i="2"/>
  <c r="N2853" i="2"/>
  <c r="O2853" i="2"/>
  <c r="P2853" i="2"/>
  <c r="Y2853" i="2"/>
  <c r="Z2853" i="2"/>
  <c r="AA2853" i="2"/>
  <c r="AC2853" i="2"/>
  <c r="AD2853" i="2"/>
  <c r="AE2853" i="2"/>
  <c r="AF2853" i="2"/>
  <c r="I2854" i="2"/>
  <c r="J2854" i="2"/>
  <c r="K2854" i="2"/>
  <c r="L2854" i="2"/>
  <c r="M2854" i="2"/>
  <c r="N2854" i="2"/>
  <c r="O2854" i="2"/>
  <c r="P2854" i="2"/>
  <c r="Y2854" i="2"/>
  <c r="Z2854" i="2"/>
  <c r="AA2854" i="2"/>
  <c r="AC2854" i="2"/>
  <c r="AD2854" i="2"/>
  <c r="AE2854" i="2"/>
  <c r="AF2854" i="2"/>
  <c r="I2855" i="2"/>
  <c r="J2855" i="2"/>
  <c r="K2855" i="2"/>
  <c r="L2855" i="2"/>
  <c r="M2855" i="2"/>
  <c r="N2855" i="2"/>
  <c r="O2855" i="2"/>
  <c r="P2855" i="2"/>
  <c r="Y2855" i="2"/>
  <c r="Z2855" i="2"/>
  <c r="AA2855" i="2"/>
  <c r="AC2855" i="2"/>
  <c r="AD2855" i="2"/>
  <c r="AE2855" i="2"/>
  <c r="AF2855" i="2"/>
  <c r="I2856" i="2"/>
  <c r="J2856" i="2"/>
  <c r="K2856" i="2"/>
  <c r="L2856" i="2"/>
  <c r="M2856" i="2"/>
  <c r="N2856" i="2"/>
  <c r="O2856" i="2"/>
  <c r="P2856" i="2"/>
  <c r="Y2856" i="2"/>
  <c r="Z2856" i="2"/>
  <c r="AA2856" i="2"/>
  <c r="AC2856" i="2"/>
  <c r="AD2856" i="2"/>
  <c r="AE2856" i="2"/>
  <c r="AF2856" i="2"/>
  <c r="I2857" i="2"/>
  <c r="J2857" i="2"/>
  <c r="K2857" i="2"/>
  <c r="L2857" i="2"/>
  <c r="M2857" i="2"/>
  <c r="N2857" i="2"/>
  <c r="O2857" i="2"/>
  <c r="P2857" i="2"/>
  <c r="Y2857" i="2"/>
  <c r="Z2857" i="2"/>
  <c r="AA2857" i="2"/>
  <c r="AC2857" i="2"/>
  <c r="AD2857" i="2"/>
  <c r="AE2857" i="2"/>
  <c r="AF2857" i="2"/>
  <c r="I2858" i="2"/>
  <c r="J2858" i="2"/>
  <c r="K2858" i="2"/>
  <c r="L2858" i="2"/>
  <c r="M2858" i="2"/>
  <c r="N2858" i="2"/>
  <c r="O2858" i="2"/>
  <c r="P2858" i="2"/>
  <c r="Y2858" i="2"/>
  <c r="Z2858" i="2"/>
  <c r="AA2858" i="2"/>
  <c r="AC2858" i="2"/>
  <c r="AD2858" i="2"/>
  <c r="AE2858" i="2"/>
  <c r="AF2858" i="2"/>
  <c r="I2859" i="2"/>
  <c r="J2859" i="2"/>
  <c r="K2859" i="2"/>
  <c r="L2859" i="2"/>
  <c r="M2859" i="2"/>
  <c r="N2859" i="2"/>
  <c r="O2859" i="2"/>
  <c r="P2859" i="2"/>
  <c r="Y2859" i="2"/>
  <c r="Z2859" i="2"/>
  <c r="AA2859" i="2"/>
  <c r="AC2859" i="2"/>
  <c r="AD2859" i="2"/>
  <c r="AE2859" i="2"/>
  <c r="AF2859" i="2"/>
  <c r="I2860" i="2"/>
  <c r="J2860" i="2"/>
  <c r="K2860" i="2"/>
  <c r="L2860" i="2"/>
  <c r="M2860" i="2"/>
  <c r="N2860" i="2"/>
  <c r="O2860" i="2"/>
  <c r="P2860" i="2"/>
  <c r="Y2860" i="2"/>
  <c r="Z2860" i="2"/>
  <c r="AA2860" i="2"/>
  <c r="AC2860" i="2"/>
  <c r="AD2860" i="2"/>
  <c r="AE2860" i="2"/>
  <c r="AF2860" i="2"/>
  <c r="I2861" i="2"/>
  <c r="J2861" i="2"/>
  <c r="K2861" i="2"/>
  <c r="L2861" i="2"/>
  <c r="M2861" i="2"/>
  <c r="N2861" i="2"/>
  <c r="O2861" i="2"/>
  <c r="P2861" i="2"/>
  <c r="Y2861" i="2"/>
  <c r="Z2861" i="2"/>
  <c r="AA2861" i="2"/>
  <c r="AC2861" i="2"/>
  <c r="AD2861" i="2"/>
  <c r="AE2861" i="2"/>
  <c r="AF2861" i="2"/>
  <c r="I2862" i="2"/>
  <c r="J2862" i="2"/>
  <c r="K2862" i="2"/>
  <c r="L2862" i="2"/>
  <c r="M2862" i="2"/>
  <c r="N2862" i="2"/>
  <c r="O2862" i="2"/>
  <c r="P2862" i="2"/>
  <c r="Y2862" i="2"/>
  <c r="Z2862" i="2"/>
  <c r="AA2862" i="2"/>
  <c r="AC2862" i="2"/>
  <c r="AD2862" i="2"/>
  <c r="AE2862" i="2"/>
  <c r="AF2862" i="2"/>
  <c r="I2863" i="2"/>
  <c r="J2863" i="2"/>
  <c r="K2863" i="2"/>
  <c r="L2863" i="2"/>
  <c r="M2863" i="2"/>
  <c r="N2863" i="2"/>
  <c r="O2863" i="2"/>
  <c r="P2863" i="2"/>
  <c r="Y2863" i="2"/>
  <c r="Z2863" i="2"/>
  <c r="AA2863" i="2"/>
  <c r="AC2863" i="2"/>
  <c r="AD2863" i="2"/>
  <c r="AE2863" i="2"/>
  <c r="AF2863" i="2"/>
  <c r="I2864" i="2"/>
  <c r="J2864" i="2"/>
  <c r="K2864" i="2"/>
  <c r="L2864" i="2"/>
  <c r="M2864" i="2"/>
  <c r="N2864" i="2"/>
  <c r="O2864" i="2"/>
  <c r="P2864" i="2"/>
  <c r="Y2864" i="2"/>
  <c r="Z2864" i="2"/>
  <c r="AA2864" i="2"/>
  <c r="AC2864" i="2"/>
  <c r="AD2864" i="2"/>
  <c r="AE2864" i="2"/>
  <c r="AF2864" i="2"/>
  <c r="I2865" i="2"/>
  <c r="J2865" i="2"/>
  <c r="K2865" i="2"/>
  <c r="L2865" i="2"/>
  <c r="M2865" i="2"/>
  <c r="N2865" i="2"/>
  <c r="O2865" i="2"/>
  <c r="P2865" i="2"/>
  <c r="Y2865" i="2"/>
  <c r="Z2865" i="2"/>
  <c r="AA2865" i="2"/>
  <c r="AC2865" i="2"/>
  <c r="AD2865" i="2"/>
  <c r="AE2865" i="2"/>
  <c r="AF2865" i="2"/>
  <c r="I2866" i="2"/>
  <c r="J2866" i="2"/>
  <c r="K2866" i="2"/>
  <c r="L2866" i="2"/>
  <c r="M2866" i="2"/>
  <c r="N2866" i="2"/>
  <c r="O2866" i="2"/>
  <c r="P2866" i="2"/>
  <c r="Y2866" i="2"/>
  <c r="Z2866" i="2"/>
  <c r="AA2866" i="2"/>
  <c r="AC2866" i="2"/>
  <c r="AD2866" i="2"/>
  <c r="AE2866" i="2"/>
  <c r="AF2866" i="2"/>
  <c r="I2867" i="2"/>
  <c r="J2867" i="2"/>
  <c r="K2867" i="2"/>
  <c r="L2867" i="2"/>
  <c r="M2867" i="2"/>
  <c r="N2867" i="2"/>
  <c r="O2867" i="2"/>
  <c r="P2867" i="2"/>
  <c r="Y2867" i="2"/>
  <c r="Z2867" i="2"/>
  <c r="AA2867" i="2"/>
  <c r="AC2867" i="2"/>
  <c r="AD2867" i="2"/>
  <c r="AE2867" i="2"/>
  <c r="AF2867" i="2"/>
  <c r="I2868" i="2"/>
  <c r="J2868" i="2"/>
  <c r="K2868" i="2"/>
  <c r="L2868" i="2"/>
  <c r="M2868" i="2"/>
  <c r="N2868" i="2"/>
  <c r="O2868" i="2"/>
  <c r="P2868" i="2"/>
  <c r="Y2868" i="2"/>
  <c r="Z2868" i="2"/>
  <c r="AA2868" i="2"/>
  <c r="AC2868" i="2"/>
  <c r="AD2868" i="2"/>
  <c r="AE2868" i="2"/>
  <c r="AF2868" i="2"/>
  <c r="I2869" i="2"/>
  <c r="J2869" i="2"/>
  <c r="K2869" i="2"/>
  <c r="L2869" i="2"/>
  <c r="M2869" i="2"/>
  <c r="N2869" i="2"/>
  <c r="O2869" i="2"/>
  <c r="P2869" i="2"/>
  <c r="Y2869" i="2"/>
  <c r="Z2869" i="2"/>
  <c r="AA2869" i="2"/>
  <c r="AC2869" i="2"/>
  <c r="AD2869" i="2"/>
  <c r="AE2869" i="2"/>
  <c r="AF2869" i="2"/>
  <c r="I2870" i="2"/>
  <c r="J2870" i="2"/>
  <c r="K2870" i="2"/>
  <c r="L2870" i="2"/>
  <c r="M2870" i="2"/>
  <c r="N2870" i="2"/>
  <c r="O2870" i="2"/>
  <c r="P2870" i="2"/>
  <c r="Y2870" i="2"/>
  <c r="Z2870" i="2"/>
  <c r="AA2870" i="2"/>
  <c r="AC2870" i="2"/>
  <c r="AD2870" i="2"/>
  <c r="AE2870" i="2"/>
  <c r="AF2870" i="2"/>
  <c r="I2871" i="2"/>
  <c r="J2871" i="2"/>
  <c r="K2871" i="2"/>
  <c r="L2871" i="2"/>
  <c r="M2871" i="2"/>
  <c r="N2871" i="2"/>
  <c r="O2871" i="2"/>
  <c r="P2871" i="2"/>
  <c r="Y2871" i="2"/>
  <c r="Z2871" i="2"/>
  <c r="AA2871" i="2"/>
  <c r="AC2871" i="2"/>
  <c r="AD2871" i="2"/>
  <c r="AE2871" i="2"/>
  <c r="AF2871" i="2"/>
  <c r="I2872" i="2"/>
  <c r="J2872" i="2"/>
  <c r="K2872" i="2"/>
  <c r="L2872" i="2"/>
  <c r="M2872" i="2"/>
  <c r="N2872" i="2"/>
  <c r="O2872" i="2"/>
  <c r="P2872" i="2"/>
  <c r="Y2872" i="2"/>
  <c r="Z2872" i="2"/>
  <c r="AA2872" i="2"/>
  <c r="AC2872" i="2"/>
  <c r="AD2872" i="2"/>
  <c r="AE2872" i="2"/>
  <c r="AF2872" i="2"/>
  <c r="I2873" i="2"/>
  <c r="J2873" i="2"/>
  <c r="K2873" i="2"/>
  <c r="L2873" i="2"/>
  <c r="M2873" i="2"/>
  <c r="N2873" i="2"/>
  <c r="O2873" i="2"/>
  <c r="P2873" i="2"/>
  <c r="Y2873" i="2"/>
  <c r="Z2873" i="2"/>
  <c r="AA2873" i="2"/>
  <c r="AC2873" i="2"/>
  <c r="AD2873" i="2"/>
  <c r="AE2873" i="2"/>
  <c r="AF2873" i="2"/>
  <c r="I2874" i="2"/>
  <c r="J2874" i="2"/>
  <c r="K2874" i="2"/>
  <c r="L2874" i="2"/>
  <c r="M2874" i="2"/>
  <c r="N2874" i="2"/>
  <c r="O2874" i="2"/>
  <c r="P2874" i="2"/>
  <c r="Y2874" i="2"/>
  <c r="Z2874" i="2"/>
  <c r="AA2874" i="2"/>
  <c r="AC2874" i="2"/>
  <c r="AD2874" i="2"/>
  <c r="AE2874" i="2"/>
  <c r="AF2874" i="2"/>
  <c r="I2875" i="2"/>
  <c r="J2875" i="2"/>
  <c r="K2875" i="2"/>
  <c r="L2875" i="2"/>
  <c r="M2875" i="2"/>
  <c r="N2875" i="2"/>
  <c r="O2875" i="2"/>
  <c r="P2875" i="2"/>
  <c r="Y2875" i="2"/>
  <c r="Z2875" i="2"/>
  <c r="AA2875" i="2"/>
  <c r="AC2875" i="2"/>
  <c r="AD2875" i="2"/>
  <c r="AE2875" i="2"/>
  <c r="AF2875" i="2"/>
  <c r="I2876" i="2"/>
  <c r="J2876" i="2"/>
  <c r="K2876" i="2"/>
  <c r="L2876" i="2"/>
  <c r="M2876" i="2"/>
  <c r="N2876" i="2"/>
  <c r="O2876" i="2"/>
  <c r="P2876" i="2"/>
  <c r="Y2876" i="2"/>
  <c r="Z2876" i="2"/>
  <c r="AA2876" i="2"/>
  <c r="AC2876" i="2"/>
  <c r="AD2876" i="2"/>
  <c r="AE2876" i="2"/>
  <c r="AF2876" i="2"/>
  <c r="I2877" i="2"/>
  <c r="J2877" i="2"/>
  <c r="K2877" i="2"/>
  <c r="L2877" i="2"/>
  <c r="M2877" i="2"/>
  <c r="N2877" i="2"/>
  <c r="O2877" i="2"/>
  <c r="P2877" i="2"/>
  <c r="Y2877" i="2"/>
  <c r="Z2877" i="2"/>
  <c r="AA2877" i="2"/>
  <c r="AC2877" i="2"/>
  <c r="AD2877" i="2"/>
  <c r="AE2877" i="2"/>
  <c r="AF2877" i="2"/>
  <c r="I2878" i="2"/>
  <c r="J2878" i="2"/>
  <c r="K2878" i="2"/>
  <c r="L2878" i="2"/>
  <c r="M2878" i="2"/>
  <c r="N2878" i="2"/>
  <c r="O2878" i="2"/>
  <c r="P2878" i="2"/>
  <c r="Y2878" i="2"/>
  <c r="Z2878" i="2"/>
  <c r="AA2878" i="2"/>
  <c r="AC2878" i="2"/>
  <c r="AD2878" i="2"/>
  <c r="AE2878" i="2"/>
  <c r="AF2878" i="2"/>
  <c r="I2879" i="2"/>
  <c r="J2879" i="2"/>
  <c r="K2879" i="2"/>
  <c r="L2879" i="2"/>
  <c r="M2879" i="2"/>
  <c r="N2879" i="2"/>
  <c r="O2879" i="2"/>
  <c r="P2879" i="2"/>
  <c r="Y2879" i="2"/>
  <c r="Z2879" i="2"/>
  <c r="AA2879" i="2"/>
  <c r="AC2879" i="2"/>
  <c r="AD2879" i="2"/>
  <c r="AE2879" i="2"/>
  <c r="AF2879" i="2"/>
  <c r="I2880" i="2"/>
  <c r="J2880" i="2"/>
  <c r="K2880" i="2"/>
  <c r="L2880" i="2"/>
  <c r="M2880" i="2"/>
  <c r="N2880" i="2"/>
  <c r="O2880" i="2"/>
  <c r="P2880" i="2"/>
  <c r="Y2880" i="2"/>
  <c r="Z2880" i="2"/>
  <c r="AA2880" i="2"/>
  <c r="AC2880" i="2"/>
  <c r="AD2880" i="2"/>
  <c r="AE2880" i="2"/>
  <c r="AF2880" i="2"/>
  <c r="I2881" i="2"/>
  <c r="J2881" i="2"/>
  <c r="K2881" i="2"/>
  <c r="L2881" i="2"/>
  <c r="M2881" i="2"/>
  <c r="N2881" i="2"/>
  <c r="O2881" i="2"/>
  <c r="P2881" i="2"/>
  <c r="Y2881" i="2"/>
  <c r="Z2881" i="2"/>
  <c r="AA2881" i="2"/>
  <c r="AC2881" i="2"/>
  <c r="AD2881" i="2"/>
  <c r="AE2881" i="2"/>
  <c r="AF2881" i="2"/>
  <c r="I2882" i="2"/>
  <c r="J2882" i="2"/>
  <c r="K2882" i="2"/>
  <c r="L2882" i="2"/>
  <c r="M2882" i="2"/>
  <c r="N2882" i="2"/>
  <c r="O2882" i="2"/>
  <c r="P2882" i="2"/>
  <c r="Y2882" i="2"/>
  <c r="Z2882" i="2"/>
  <c r="AA2882" i="2"/>
  <c r="AC2882" i="2"/>
  <c r="AD2882" i="2"/>
  <c r="AE2882" i="2"/>
  <c r="AF2882" i="2"/>
  <c r="I2883" i="2"/>
  <c r="J2883" i="2"/>
  <c r="K2883" i="2"/>
  <c r="L2883" i="2"/>
  <c r="M2883" i="2"/>
  <c r="N2883" i="2"/>
  <c r="O2883" i="2"/>
  <c r="P2883" i="2"/>
  <c r="Y2883" i="2"/>
  <c r="Z2883" i="2"/>
  <c r="AA2883" i="2"/>
  <c r="AC2883" i="2"/>
  <c r="AD2883" i="2"/>
  <c r="AE2883" i="2"/>
  <c r="AF2883" i="2"/>
  <c r="I2884" i="2"/>
  <c r="J2884" i="2"/>
  <c r="K2884" i="2"/>
  <c r="L2884" i="2"/>
  <c r="M2884" i="2"/>
  <c r="N2884" i="2"/>
  <c r="O2884" i="2"/>
  <c r="P2884" i="2"/>
  <c r="Y2884" i="2"/>
  <c r="Z2884" i="2"/>
  <c r="AA2884" i="2"/>
  <c r="AC2884" i="2"/>
  <c r="AD2884" i="2"/>
  <c r="AE2884" i="2"/>
  <c r="AF2884" i="2"/>
  <c r="I2885" i="2"/>
  <c r="J2885" i="2"/>
  <c r="K2885" i="2"/>
  <c r="L2885" i="2"/>
  <c r="M2885" i="2"/>
  <c r="N2885" i="2"/>
  <c r="O2885" i="2"/>
  <c r="P2885" i="2"/>
  <c r="Y2885" i="2"/>
  <c r="Z2885" i="2"/>
  <c r="AA2885" i="2"/>
  <c r="AC2885" i="2"/>
  <c r="AD2885" i="2"/>
  <c r="AE2885" i="2"/>
  <c r="AF2885" i="2"/>
  <c r="I2886" i="2"/>
  <c r="J2886" i="2"/>
  <c r="K2886" i="2"/>
  <c r="L2886" i="2"/>
  <c r="M2886" i="2"/>
  <c r="N2886" i="2"/>
  <c r="O2886" i="2"/>
  <c r="P2886" i="2"/>
  <c r="Y2886" i="2"/>
  <c r="Z2886" i="2"/>
  <c r="AA2886" i="2"/>
  <c r="AC2886" i="2"/>
  <c r="AD2886" i="2"/>
  <c r="AE2886" i="2"/>
  <c r="AF2886" i="2"/>
  <c r="I2887" i="2"/>
  <c r="J2887" i="2"/>
  <c r="K2887" i="2"/>
  <c r="L2887" i="2"/>
  <c r="M2887" i="2"/>
  <c r="N2887" i="2"/>
  <c r="O2887" i="2"/>
  <c r="P2887" i="2"/>
  <c r="Y2887" i="2"/>
  <c r="Z2887" i="2"/>
  <c r="AA2887" i="2"/>
  <c r="AC2887" i="2"/>
  <c r="AD2887" i="2"/>
  <c r="AE2887" i="2"/>
  <c r="AF2887" i="2"/>
  <c r="I2888" i="2"/>
  <c r="J2888" i="2"/>
  <c r="K2888" i="2"/>
  <c r="L2888" i="2"/>
  <c r="M2888" i="2"/>
  <c r="N2888" i="2"/>
  <c r="O2888" i="2"/>
  <c r="P2888" i="2"/>
  <c r="Y2888" i="2"/>
  <c r="Z2888" i="2"/>
  <c r="AA2888" i="2"/>
  <c r="AC2888" i="2"/>
  <c r="AD2888" i="2"/>
  <c r="AE2888" i="2"/>
  <c r="AF2888" i="2"/>
  <c r="I2889" i="2"/>
  <c r="J2889" i="2"/>
  <c r="K2889" i="2"/>
  <c r="L2889" i="2"/>
  <c r="M2889" i="2"/>
  <c r="N2889" i="2"/>
  <c r="O2889" i="2"/>
  <c r="P2889" i="2"/>
  <c r="Y2889" i="2"/>
  <c r="Z2889" i="2"/>
  <c r="AA2889" i="2"/>
  <c r="AC2889" i="2"/>
  <c r="AD2889" i="2"/>
  <c r="AE2889" i="2"/>
  <c r="AF2889" i="2"/>
  <c r="I2890" i="2"/>
  <c r="J2890" i="2"/>
  <c r="K2890" i="2"/>
  <c r="L2890" i="2"/>
  <c r="M2890" i="2"/>
  <c r="N2890" i="2"/>
  <c r="O2890" i="2"/>
  <c r="P2890" i="2"/>
  <c r="Y2890" i="2"/>
  <c r="Z2890" i="2"/>
  <c r="AA2890" i="2"/>
  <c r="AC2890" i="2"/>
  <c r="AD2890" i="2"/>
  <c r="AE2890" i="2"/>
  <c r="AF2890" i="2"/>
  <c r="I2891" i="2"/>
  <c r="J2891" i="2"/>
  <c r="K2891" i="2"/>
  <c r="L2891" i="2"/>
  <c r="M2891" i="2"/>
  <c r="N2891" i="2"/>
  <c r="O2891" i="2"/>
  <c r="P2891" i="2"/>
  <c r="Y2891" i="2"/>
  <c r="Z2891" i="2"/>
  <c r="AA2891" i="2"/>
  <c r="AC2891" i="2"/>
  <c r="AD2891" i="2"/>
  <c r="AE2891" i="2"/>
  <c r="AF2891" i="2"/>
  <c r="I2892" i="2"/>
  <c r="J2892" i="2"/>
  <c r="K2892" i="2"/>
  <c r="L2892" i="2"/>
  <c r="M2892" i="2"/>
  <c r="N2892" i="2"/>
  <c r="O2892" i="2"/>
  <c r="P2892" i="2"/>
  <c r="Y2892" i="2"/>
  <c r="Z2892" i="2"/>
  <c r="AA2892" i="2"/>
  <c r="AC2892" i="2"/>
  <c r="AD2892" i="2"/>
  <c r="AE2892" i="2"/>
  <c r="AF2892" i="2"/>
  <c r="I2893" i="2"/>
  <c r="J2893" i="2"/>
  <c r="K2893" i="2"/>
  <c r="L2893" i="2"/>
  <c r="M2893" i="2"/>
  <c r="N2893" i="2"/>
  <c r="O2893" i="2"/>
  <c r="P2893" i="2"/>
  <c r="Y2893" i="2"/>
  <c r="Z2893" i="2"/>
  <c r="AA2893" i="2"/>
  <c r="AC2893" i="2"/>
  <c r="AD2893" i="2"/>
  <c r="AE2893" i="2"/>
  <c r="AF2893" i="2"/>
  <c r="I2894" i="2"/>
  <c r="J2894" i="2"/>
  <c r="K2894" i="2"/>
  <c r="L2894" i="2"/>
  <c r="M2894" i="2"/>
  <c r="N2894" i="2"/>
  <c r="O2894" i="2"/>
  <c r="P2894" i="2"/>
  <c r="Y2894" i="2"/>
  <c r="Z2894" i="2"/>
  <c r="AA2894" i="2"/>
  <c r="AC2894" i="2"/>
  <c r="AD2894" i="2"/>
  <c r="AE2894" i="2"/>
  <c r="AF2894" i="2"/>
  <c r="I2895" i="2"/>
  <c r="J2895" i="2"/>
  <c r="K2895" i="2"/>
  <c r="L2895" i="2"/>
  <c r="M2895" i="2"/>
  <c r="N2895" i="2"/>
  <c r="O2895" i="2"/>
  <c r="P2895" i="2"/>
  <c r="Y2895" i="2"/>
  <c r="Z2895" i="2"/>
  <c r="AA2895" i="2"/>
  <c r="AC2895" i="2"/>
  <c r="AD2895" i="2"/>
  <c r="AE2895" i="2"/>
  <c r="AF2895" i="2"/>
  <c r="I2896" i="2"/>
  <c r="J2896" i="2"/>
  <c r="K2896" i="2"/>
  <c r="L2896" i="2"/>
  <c r="M2896" i="2"/>
  <c r="N2896" i="2"/>
  <c r="O2896" i="2"/>
  <c r="P2896" i="2"/>
  <c r="Y2896" i="2"/>
  <c r="Z2896" i="2"/>
  <c r="AA2896" i="2"/>
  <c r="AC2896" i="2"/>
  <c r="AD2896" i="2"/>
  <c r="AE2896" i="2"/>
  <c r="AF2896" i="2"/>
  <c r="I2897" i="2"/>
  <c r="J2897" i="2"/>
  <c r="K2897" i="2"/>
  <c r="L2897" i="2"/>
  <c r="M2897" i="2"/>
  <c r="N2897" i="2"/>
  <c r="O2897" i="2"/>
  <c r="P2897" i="2"/>
  <c r="Y2897" i="2"/>
  <c r="Z2897" i="2"/>
  <c r="AA2897" i="2"/>
  <c r="AC2897" i="2"/>
  <c r="AD2897" i="2"/>
  <c r="AE2897" i="2"/>
  <c r="AF2897" i="2"/>
  <c r="I2898" i="2"/>
  <c r="J2898" i="2"/>
  <c r="K2898" i="2"/>
  <c r="L2898" i="2"/>
  <c r="M2898" i="2"/>
  <c r="N2898" i="2"/>
  <c r="O2898" i="2"/>
  <c r="P2898" i="2"/>
  <c r="Y2898" i="2"/>
  <c r="Z2898" i="2"/>
  <c r="AA2898" i="2"/>
  <c r="AC2898" i="2"/>
  <c r="AD2898" i="2"/>
  <c r="AE2898" i="2"/>
  <c r="AF2898" i="2"/>
  <c r="I2899" i="2"/>
  <c r="J2899" i="2"/>
  <c r="K2899" i="2"/>
  <c r="L2899" i="2"/>
  <c r="M2899" i="2"/>
  <c r="N2899" i="2"/>
  <c r="O2899" i="2"/>
  <c r="P2899" i="2"/>
  <c r="Y2899" i="2"/>
  <c r="Z2899" i="2"/>
  <c r="AA2899" i="2"/>
  <c r="AC2899" i="2"/>
  <c r="AD2899" i="2"/>
  <c r="AE2899" i="2"/>
  <c r="AF2899" i="2"/>
  <c r="I2900" i="2"/>
  <c r="J2900" i="2"/>
  <c r="K2900" i="2"/>
  <c r="L2900" i="2"/>
  <c r="M2900" i="2"/>
  <c r="N2900" i="2"/>
  <c r="O2900" i="2"/>
  <c r="P2900" i="2"/>
  <c r="Y2900" i="2"/>
  <c r="Z2900" i="2"/>
  <c r="AA2900" i="2"/>
  <c r="AC2900" i="2"/>
  <c r="AD2900" i="2"/>
  <c r="AE2900" i="2"/>
  <c r="AF2900" i="2"/>
  <c r="I2901" i="2"/>
  <c r="J2901" i="2"/>
  <c r="K2901" i="2"/>
  <c r="L2901" i="2"/>
  <c r="M2901" i="2"/>
  <c r="N2901" i="2"/>
  <c r="O2901" i="2"/>
  <c r="P2901" i="2"/>
  <c r="Y2901" i="2"/>
  <c r="Z2901" i="2"/>
  <c r="AA2901" i="2"/>
  <c r="AC2901" i="2"/>
  <c r="AD2901" i="2"/>
  <c r="AE2901" i="2"/>
  <c r="AF2901" i="2"/>
  <c r="I2902" i="2"/>
  <c r="J2902" i="2"/>
  <c r="K2902" i="2"/>
  <c r="L2902" i="2"/>
  <c r="M2902" i="2"/>
  <c r="N2902" i="2"/>
  <c r="O2902" i="2"/>
  <c r="P2902" i="2"/>
  <c r="Y2902" i="2"/>
  <c r="Z2902" i="2"/>
  <c r="AA2902" i="2"/>
  <c r="AC2902" i="2"/>
  <c r="AD2902" i="2"/>
  <c r="AE2902" i="2"/>
  <c r="AF2902" i="2"/>
  <c r="I2903" i="2"/>
  <c r="J2903" i="2"/>
  <c r="K2903" i="2"/>
  <c r="L2903" i="2"/>
  <c r="M2903" i="2"/>
  <c r="N2903" i="2"/>
  <c r="O2903" i="2"/>
  <c r="P2903" i="2"/>
  <c r="Y2903" i="2"/>
  <c r="Z2903" i="2"/>
  <c r="AA2903" i="2"/>
  <c r="AC2903" i="2"/>
  <c r="AD2903" i="2"/>
  <c r="AE2903" i="2"/>
  <c r="AF2903" i="2"/>
  <c r="I2904" i="2"/>
  <c r="J2904" i="2"/>
  <c r="K2904" i="2"/>
  <c r="L2904" i="2"/>
  <c r="M2904" i="2"/>
  <c r="N2904" i="2"/>
  <c r="O2904" i="2"/>
  <c r="P2904" i="2"/>
  <c r="Y2904" i="2"/>
  <c r="Z2904" i="2"/>
  <c r="AA2904" i="2"/>
  <c r="AC2904" i="2"/>
  <c r="AD2904" i="2"/>
  <c r="AE2904" i="2"/>
  <c r="AF2904" i="2"/>
  <c r="I2905" i="2"/>
  <c r="J2905" i="2"/>
  <c r="K2905" i="2"/>
  <c r="L2905" i="2"/>
  <c r="M2905" i="2"/>
  <c r="N2905" i="2"/>
  <c r="O2905" i="2"/>
  <c r="P2905" i="2"/>
  <c r="Y2905" i="2"/>
  <c r="Z2905" i="2"/>
  <c r="AA2905" i="2"/>
  <c r="AC2905" i="2"/>
  <c r="AD2905" i="2"/>
  <c r="AE2905" i="2"/>
  <c r="AF2905" i="2"/>
  <c r="I2906" i="2"/>
  <c r="J2906" i="2"/>
  <c r="K2906" i="2"/>
  <c r="L2906" i="2"/>
  <c r="M2906" i="2"/>
  <c r="N2906" i="2"/>
  <c r="O2906" i="2"/>
  <c r="P2906" i="2"/>
  <c r="Y2906" i="2"/>
  <c r="Z2906" i="2"/>
  <c r="AA2906" i="2"/>
  <c r="AC2906" i="2"/>
  <c r="AD2906" i="2"/>
  <c r="AE2906" i="2"/>
  <c r="AF2906" i="2"/>
  <c r="I2907" i="2"/>
  <c r="J2907" i="2"/>
  <c r="K2907" i="2"/>
  <c r="L2907" i="2"/>
  <c r="M2907" i="2"/>
  <c r="N2907" i="2"/>
  <c r="O2907" i="2"/>
  <c r="P2907" i="2"/>
  <c r="Y2907" i="2"/>
  <c r="Z2907" i="2"/>
  <c r="AA2907" i="2"/>
  <c r="AC2907" i="2"/>
  <c r="AD2907" i="2"/>
  <c r="AE2907" i="2"/>
  <c r="AF2907" i="2"/>
  <c r="I2908" i="2"/>
  <c r="J2908" i="2"/>
  <c r="K2908" i="2"/>
  <c r="L2908" i="2"/>
  <c r="M2908" i="2"/>
  <c r="N2908" i="2"/>
  <c r="O2908" i="2"/>
  <c r="P2908" i="2"/>
  <c r="Y2908" i="2"/>
  <c r="Z2908" i="2"/>
  <c r="AA2908" i="2"/>
  <c r="AC2908" i="2"/>
  <c r="AD2908" i="2"/>
  <c r="AE2908" i="2"/>
  <c r="AF2908" i="2"/>
  <c r="I2909" i="2"/>
  <c r="J2909" i="2"/>
  <c r="K2909" i="2"/>
  <c r="L2909" i="2"/>
  <c r="M2909" i="2"/>
  <c r="N2909" i="2"/>
  <c r="O2909" i="2"/>
  <c r="P2909" i="2"/>
  <c r="Y2909" i="2"/>
  <c r="Z2909" i="2"/>
  <c r="AA2909" i="2"/>
  <c r="AC2909" i="2"/>
  <c r="AD2909" i="2"/>
  <c r="AE2909" i="2"/>
  <c r="AF2909" i="2"/>
  <c r="I2910" i="2"/>
  <c r="J2910" i="2"/>
  <c r="K2910" i="2"/>
  <c r="L2910" i="2"/>
  <c r="M2910" i="2"/>
  <c r="N2910" i="2"/>
  <c r="O2910" i="2"/>
  <c r="P2910" i="2"/>
  <c r="Y2910" i="2"/>
  <c r="Z2910" i="2"/>
  <c r="AA2910" i="2"/>
  <c r="AC2910" i="2"/>
  <c r="AD2910" i="2"/>
  <c r="AE2910" i="2"/>
  <c r="AF2910" i="2"/>
  <c r="I2911" i="2"/>
  <c r="J2911" i="2"/>
  <c r="K2911" i="2"/>
  <c r="L2911" i="2"/>
  <c r="M2911" i="2"/>
  <c r="N2911" i="2"/>
  <c r="O2911" i="2"/>
  <c r="P2911" i="2"/>
  <c r="Y2911" i="2"/>
  <c r="Z2911" i="2"/>
  <c r="AA2911" i="2"/>
  <c r="AC2911" i="2"/>
  <c r="AD2911" i="2"/>
  <c r="AE2911" i="2"/>
  <c r="AF2911" i="2"/>
  <c r="I2912" i="2"/>
  <c r="J2912" i="2"/>
  <c r="K2912" i="2"/>
  <c r="L2912" i="2"/>
  <c r="M2912" i="2"/>
  <c r="N2912" i="2"/>
  <c r="O2912" i="2"/>
  <c r="P2912" i="2"/>
  <c r="Y2912" i="2"/>
  <c r="Z2912" i="2"/>
  <c r="AA2912" i="2"/>
  <c r="AC2912" i="2"/>
  <c r="AD2912" i="2"/>
  <c r="AE2912" i="2"/>
  <c r="AF2912" i="2"/>
  <c r="I2913" i="2"/>
  <c r="J2913" i="2"/>
  <c r="K2913" i="2"/>
  <c r="L2913" i="2"/>
  <c r="M2913" i="2"/>
  <c r="N2913" i="2"/>
  <c r="O2913" i="2"/>
  <c r="P2913" i="2"/>
  <c r="Y2913" i="2"/>
  <c r="Z2913" i="2"/>
  <c r="AA2913" i="2"/>
  <c r="AC2913" i="2"/>
  <c r="AD2913" i="2"/>
  <c r="AE2913" i="2"/>
  <c r="AF2913" i="2"/>
  <c r="I2914" i="2"/>
  <c r="J2914" i="2"/>
  <c r="K2914" i="2"/>
  <c r="L2914" i="2"/>
  <c r="M2914" i="2"/>
  <c r="N2914" i="2"/>
  <c r="O2914" i="2"/>
  <c r="P2914" i="2"/>
  <c r="Y2914" i="2"/>
  <c r="Z2914" i="2"/>
  <c r="AA2914" i="2"/>
  <c r="AC2914" i="2"/>
  <c r="AD2914" i="2"/>
  <c r="AE2914" i="2"/>
  <c r="AF2914" i="2"/>
  <c r="I2915" i="2"/>
  <c r="J2915" i="2"/>
  <c r="K2915" i="2"/>
  <c r="L2915" i="2"/>
  <c r="M2915" i="2"/>
  <c r="N2915" i="2"/>
  <c r="O2915" i="2"/>
  <c r="P2915" i="2"/>
  <c r="Y2915" i="2"/>
  <c r="Z2915" i="2"/>
  <c r="AA2915" i="2"/>
  <c r="AC2915" i="2"/>
  <c r="AD2915" i="2"/>
  <c r="AE2915" i="2"/>
  <c r="AF2915" i="2"/>
  <c r="I2916" i="2"/>
  <c r="J2916" i="2"/>
  <c r="K2916" i="2"/>
  <c r="L2916" i="2"/>
  <c r="M2916" i="2"/>
  <c r="N2916" i="2"/>
  <c r="O2916" i="2"/>
  <c r="P2916" i="2"/>
  <c r="Y2916" i="2"/>
  <c r="Z2916" i="2"/>
  <c r="AA2916" i="2"/>
  <c r="AC2916" i="2"/>
  <c r="AD2916" i="2"/>
  <c r="AE2916" i="2"/>
  <c r="AF2916" i="2"/>
  <c r="I2917" i="2"/>
  <c r="J2917" i="2"/>
  <c r="K2917" i="2"/>
  <c r="L2917" i="2"/>
  <c r="M2917" i="2"/>
  <c r="N2917" i="2"/>
  <c r="O2917" i="2"/>
  <c r="P2917" i="2"/>
  <c r="Y2917" i="2"/>
  <c r="Z2917" i="2"/>
  <c r="AA2917" i="2"/>
  <c r="AC2917" i="2"/>
  <c r="AD2917" i="2"/>
  <c r="AE2917" i="2"/>
  <c r="AF2917" i="2"/>
  <c r="I2918" i="2"/>
  <c r="J2918" i="2"/>
  <c r="K2918" i="2"/>
  <c r="L2918" i="2"/>
  <c r="M2918" i="2"/>
  <c r="N2918" i="2"/>
  <c r="O2918" i="2"/>
  <c r="P2918" i="2"/>
  <c r="Y2918" i="2"/>
  <c r="Z2918" i="2"/>
  <c r="AA2918" i="2"/>
  <c r="AC2918" i="2"/>
  <c r="AD2918" i="2"/>
  <c r="AE2918" i="2"/>
  <c r="AF2918" i="2"/>
  <c r="I2919" i="2"/>
  <c r="J2919" i="2"/>
  <c r="K2919" i="2"/>
  <c r="L2919" i="2"/>
  <c r="M2919" i="2"/>
  <c r="N2919" i="2"/>
  <c r="O2919" i="2"/>
  <c r="P2919" i="2"/>
  <c r="Y2919" i="2"/>
  <c r="Z2919" i="2"/>
  <c r="AA2919" i="2"/>
  <c r="AC2919" i="2"/>
  <c r="AD2919" i="2"/>
  <c r="AE2919" i="2"/>
  <c r="AF2919" i="2"/>
  <c r="I2920" i="2"/>
  <c r="J2920" i="2"/>
  <c r="K2920" i="2"/>
  <c r="L2920" i="2"/>
  <c r="M2920" i="2"/>
  <c r="N2920" i="2"/>
  <c r="O2920" i="2"/>
  <c r="P2920" i="2"/>
  <c r="Y2920" i="2"/>
  <c r="Z2920" i="2"/>
  <c r="AA2920" i="2"/>
  <c r="AC2920" i="2"/>
  <c r="AD2920" i="2"/>
  <c r="AE2920" i="2"/>
  <c r="AF2920" i="2"/>
  <c r="I2921" i="2"/>
  <c r="J2921" i="2"/>
  <c r="K2921" i="2"/>
  <c r="L2921" i="2"/>
  <c r="M2921" i="2"/>
  <c r="N2921" i="2"/>
  <c r="O2921" i="2"/>
  <c r="P2921" i="2"/>
  <c r="Y2921" i="2"/>
  <c r="Z2921" i="2"/>
  <c r="AA2921" i="2"/>
  <c r="AC2921" i="2"/>
  <c r="AD2921" i="2"/>
  <c r="AE2921" i="2"/>
  <c r="AF2921" i="2"/>
  <c r="I2922" i="2"/>
  <c r="J2922" i="2"/>
  <c r="K2922" i="2"/>
  <c r="L2922" i="2"/>
  <c r="M2922" i="2"/>
  <c r="N2922" i="2"/>
  <c r="O2922" i="2"/>
  <c r="P2922" i="2"/>
  <c r="Y2922" i="2"/>
  <c r="Z2922" i="2"/>
  <c r="AA2922" i="2"/>
  <c r="AC2922" i="2"/>
  <c r="AD2922" i="2"/>
  <c r="AE2922" i="2"/>
  <c r="AF2922" i="2"/>
  <c r="I2923" i="2"/>
  <c r="J2923" i="2"/>
  <c r="K2923" i="2"/>
  <c r="L2923" i="2"/>
  <c r="M2923" i="2"/>
  <c r="N2923" i="2"/>
  <c r="O2923" i="2"/>
  <c r="P2923" i="2"/>
  <c r="Y2923" i="2"/>
  <c r="Z2923" i="2"/>
  <c r="AA2923" i="2"/>
  <c r="AC2923" i="2"/>
  <c r="AD2923" i="2"/>
  <c r="AE2923" i="2"/>
  <c r="AF2923" i="2"/>
  <c r="I2924" i="2"/>
  <c r="J2924" i="2"/>
  <c r="K2924" i="2"/>
  <c r="L2924" i="2"/>
  <c r="M2924" i="2"/>
  <c r="N2924" i="2"/>
  <c r="O2924" i="2"/>
  <c r="P2924" i="2"/>
  <c r="Y2924" i="2"/>
  <c r="Z2924" i="2"/>
  <c r="AA2924" i="2"/>
  <c r="AC2924" i="2"/>
  <c r="AD2924" i="2"/>
  <c r="AE2924" i="2"/>
  <c r="AF2924" i="2"/>
  <c r="I2925" i="2"/>
  <c r="J2925" i="2"/>
  <c r="K2925" i="2"/>
  <c r="L2925" i="2"/>
  <c r="M2925" i="2"/>
  <c r="N2925" i="2"/>
  <c r="O2925" i="2"/>
  <c r="P2925" i="2"/>
  <c r="Y2925" i="2"/>
  <c r="Z2925" i="2"/>
  <c r="AA2925" i="2"/>
  <c r="AC2925" i="2"/>
  <c r="AD2925" i="2"/>
  <c r="AE2925" i="2"/>
  <c r="AF2925" i="2"/>
  <c r="I2926" i="2"/>
  <c r="J2926" i="2"/>
  <c r="K2926" i="2"/>
  <c r="L2926" i="2"/>
  <c r="M2926" i="2"/>
  <c r="N2926" i="2"/>
  <c r="O2926" i="2"/>
  <c r="P2926" i="2"/>
  <c r="Y2926" i="2"/>
  <c r="Z2926" i="2"/>
  <c r="AA2926" i="2"/>
  <c r="AC2926" i="2"/>
  <c r="AD2926" i="2"/>
  <c r="AE2926" i="2"/>
  <c r="AF2926" i="2"/>
  <c r="I2927" i="2"/>
  <c r="J2927" i="2"/>
  <c r="K2927" i="2"/>
  <c r="L2927" i="2"/>
  <c r="M2927" i="2"/>
  <c r="N2927" i="2"/>
  <c r="O2927" i="2"/>
  <c r="P2927" i="2"/>
  <c r="Y2927" i="2"/>
  <c r="Z2927" i="2"/>
  <c r="AA2927" i="2"/>
  <c r="AC2927" i="2"/>
  <c r="AD2927" i="2"/>
  <c r="AE2927" i="2"/>
  <c r="AF2927" i="2"/>
  <c r="I2928" i="2"/>
  <c r="J2928" i="2"/>
  <c r="K2928" i="2"/>
  <c r="L2928" i="2"/>
  <c r="M2928" i="2"/>
  <c r="N2928" i="2"/>
  <c r="O2928" i="2"/>
  <c r="P2928" i="2"/>
  <c r="Y2928" i="2"/>
  <c r="Z2928" i="2"/>
  <c r="AA2928" i="2"/>
  <c r="AC2928" i="2"/>
  <c r="AD2928" i="2"/>
  <c r="AE2928" i="2"/>
  <c r="AF2928" i="2"/>
  <c r="I2929" i="2"/>
  <c r="J2929" i="2"/>
  <c r="K2929" i="2"/>
  <c r="L2929" i="2"/>
  <c r="M2929" i="2"/>
  <c r="N2929" i="2"/>
  <c r="O2929" i="2"/>
  <c r="P2929" i="2"/>
  <c r="Y2929" i="2"/>
  <c r="Z2929" i="2"/>
  <c r="AA2929" i="2"/>
  <c r="AC2929" i="2"/>
  <c r="AD2929" i="2"/>
  <c r="AE2929" i="2"/>
  <c r="AF2929" i="2"/>
  <c r="I2930" i="2"/>
  <c r="J2930" i="2"/>
  <c r="K2930" i="2"/>
  <c r="L2930" i="2"/>
  <c r="M2930" i="2"/>
  <c r="N2930" i="2"/>
  <c r="O2930" i="2"/>
  <c r="P2930" i="2"/>
  <c r="Y2930" i="2"/>
  <c r="Z2930" i="2"/>
  <c r="AA2930" i="2"/>
  <c r="AC2930" i="2"/>
  <c r="AD2930" i="2"/>
  <c r="AE2930" i="2"/>
  <c r="AF2930" i="2"/>
  <c r="I2931" i="2"/>
  <c r="J2931" i="2"/>
  <c r="K2931" i="2"/>
  <c r="L2931" i="2"/>
  <c r="M2931" i="2"/>
  <c r="N2931" i="2"/>
  <c r="O2931" i="2"/>
  <c r="P2931" i="2"/>
  <c r="Y2931" i="2"/>
  <c r="Z2931" i="2"/>
  <c r="AA2931" i="2"/>
  <c r="AC2931" i="2"/>
  <c r="AD2931" i="2"/>
  <c r="AE2931" i="2"/>
  <c r="AF2931" i="2"/>
  <c r="I2932" i="2"/>
  <c r="J2932" i="2"/>
  <c r="K2932" i="2"/>
  <c r="L2932" i="2"/>
  <c r="M2932" i="2"/>
  <c r="N2932" i="2"/>
  <c r="O2932" i="2"/>
  <c r="P2932" i="2"/>
  <c r="Y2932" i="2"/>
  <c r="Z2932" i="2"/>
  <c r="AA2932" i="2"/>
  <c r="AC2932" i="2"/>
  <c r="AD2932" i="2"/>
  <c r="AE2932" i="2"/>
  <c r="AF2932" i="2"/>
  <c r="I2933" i="2"/>
  <c r="J2933" i="2"/>
  <c r="K2933" i="2"/>
  <c r="L2933" i="2"/>
  <c r="M2933" i="2"/>
  <c r="N2933" i="2"/>
  <c r="O2933" i="2"/>
  <c r="P2933" i="2"/>
  <c r="Y2933" i="2"/>
  <c r="Z2933" i="2"/>
  <c r="AA2933" i="2"/>
  <c r="AC2933" i="2"/>
  <c r="AD2933" i="2"/>
  <c r="AE2933" i="2"/>
  <c r="AF2933" i="2"/>
  <c r="I2934" i="2"/>
  <c r="J2934" i="2"/>
  <c r="K2934" i="2"/>
  <c r="L2934" i="2"/>
  <c r="M2934" i="2"/>
  <c r="N2934" i="2"/>
  <c r="O2934" i="2"/>
  <c r="P2934" i="2"/>
  <c r="Y2934" i="2"/>
  <c r="Z2934" i="2"/>
  <c r="AA2934" i="2"/>
  <c r="AC2934" i="2"/>
  <c r="AD2934" i="2"/>
  <c r="AE2934" i="2"/>
  <c r="AF2934" i="2"/>
  <c r="I2935" i="2"/>
  <c r="J2935" i="2"/>
  <c r="K2935" i="2"/>
  <c r="L2935" i="2"/>
  <c r="M2935" i="2"/>
  <c r="N2935" i="2"/>
  <c r="O2935" i="2"/>
  <c r="P2935" i="2"/>
  <c r="Y2935" i="2"/>
  <c r="Z2935" i="2"/>
  <c r="AA2935" i="2"/>
  <c r="AC2935" i="2"/>
  <c r="AD2935" i="2"/>
  <c r="AE2935" i="2"/>
  <c r="AF2935" i="2"/>
  <c r="I2936" i="2"/>
  <c r="J2936" i="2"/>
  <c r="K2936" i="2"/>
  <c r="L2936" i="2"/>
  <c r="M2936" i="2"/>
  <c r="N2936" i="2"/>
  <c r="O2936" i="2"/>
  <c r="P2936" i="2"/>
  <c r="Y2936" i="2"/>
  <c r="Z2936" i="2"/>
  <c r="AA2936" i="2"/>
  <c r="AC2936" i="2"/>
  <c r="AD2936" i="2"/>
  <c r="AE2936" i="2"/>
  <c r="AF2936" i="2"/>
  <c r="I2937" i="2"/>
  <c r="J2937" i="2"/>
  <c r="K2937" i="2"/>
  <c r="L2937" i="2"/>
  <c r="M2937" i="2"/>
  <c r="N2937" i="2"/>
  <c r="O2937" i="2"/>
  <c r="P2937" i="2"/>
  <c r="Y2937" i="2"/>
  <c r="Z2937" i="2"/>
  <c r="AA2937" i="2"/>
  <c r="AC2937" i="2"/>
  <c r="AD2937" i="2"/>
  <c r="AE2937" i="2"/>
  <c r="AF2937" i="2"/>
  <c r="I2938" i="2"/>
  <c r="J2938" i="2"/>
  <c r="K2938" i="2"/>
  <c r="L2938" i="2"/>
  <c r="M2938" i="2"/>
  <c r="N2938" i="2"/>
  <c r="O2938" i="2"/>
  <c r="P2938" i="2"/>
  <c r="Y2938" i="2"/>
  <c r="Z2938" i="2"/>
  <c r="AA2938" i="2"/>
  <c r="AC2938" i="2"/>
  <c r="AD2938" i="2"/>
  <c r="AE2938" i="2"/>
  <c r="AF2938" i="2"/>
  <c r="I2939" i="2"/>
  <c r="J2939" i="2"/>
  <c r="K2939" i="2"/>
  <c r="L2939" i="2"/>
  <c r="M2939" i="2"/>
  <c r="N2939" i="2"/>
  <c r="O2939" i="2"/>
  <c r="P2939" i="2"/>
  <c r="Y2939" i="2"/>
  <c r="Z2939" i="2"/>
  <c r="AA2939" i="2"/>
  <c r="AC2939" i="2"/>
  <c r="AD2939" i="2"/>
  <c r="AE2939" i="2"/>
  <c r="AF2939" i="2"/>
  <c r="I2940" i="2"/>
  <c r="J2940" i="2"/>
  <c r="K2940" i="2"/>
  <c r="L2940" i="2"/>
  <c r="M2940" i="2"/>
  <c r="N2940" i="2"/>
  <c r="O2940" i="2"/>
  <c r="P2940" i="2"/>
  <c r="Y2940" i="2"/>
  <c r="Z2940" i="2"/>
  <c r="AA2940" i="2"/>
  <c r="AC2940" i="2"/>
  <c r="AD2940" i="2"/>
  <c r="AE2940" i="2"/>
  <c r="AF2940" i="2"/>
  <c r="I2941" i="2"/>
  <c r="J2941" i="2"/>
  <c r="K2941" i="2"/>
  <c r="L2941" i="2"/>
  <c r="M2941" i="2"/>
  <c r="N2941" i="2"/>
  <c r="O2941" i="2"/>
  <c r="P2941" i="2"/>
  <c r="Y2941" i="2"/>
  <c r="Z2941" i="2"/>
  <c r="AA2941" i="2"/>
  <c r="AC2941" i="2"/>
  <c r="AD2941" i="2"/>
  <c r="AE2941" i="2"/>
  <c r="AF2941" i="2"/>
  <c r="I2942" i="2"/>
  <c r="J2942" i="2"/>
  <c r="K2942" i="2"/>
  <c r="L2942" i="2"/>
  <c r="M2942" i="2"/>
  <c r="N2942" i="2"/>
  <c r="O2942" i="2"/>
  <c r="P2942" i="2"/>
  <c r="Y2942" i="2"/>
  <c r="Z2942" i="2"/>
  <c r="AA2942" i="2"/>
  <c r="AC2942" i="2"/>
  <c r="AD2942" i="2"/>
  <c r="AE2942" i="2"/>
  <c r="AF2942" i="2"/>
  <c r="I2943" i="2"/>
  <c r="J2943" i="2"/>
  <c r="K2943" i="2"/>
  <c r="L2943" i="2"/>
  <c r="M2943" i="2"/>
  <c r="N2943" i="2"/>
  <c r="O2943" i="2"/>
  <c r="P2943" i="2"/>
  <c r="Y2943" i="2"/>
  <c r="Z2943" i="2"/>
  <c r="AA2943" i="2"/>
  <c r="AC2943" i="2"/>
  <c r="AD2943" i="2"/>
  <c r="AE2943" i="2"/>
  <c r="AF2943" i="2"/>
  <c r="I2944" i="2"/>
  <c r="J2944" i="2"/>
  <c r="K2944" i="2"/>
  <c r="L2944" i="2"/>
  <c r="M2944" i="2"/>
  <c r="N2944" i="2"/>
  <c r="O2944" i="2"/>
  <c r="P2944" i="2"/>
  <c r="Y2944" i="2"/>
  <c r="Z2944" i="2"/>
  <c r="AA2944" i="2"/>
  <c r="AC2944" i="2"/>
  <c r="AD2944" i="2"/>
  <c r="AE2944" i="2"/>
  <c r="AF2944" i="2"/>
  <c r="I2945" i="2"/>
  <c r="J2945" i="2"/>
  <c r="K2945" i="2"/>
  <c r="L2945" i="2"/>
  <c r="M2945" i="2"/>
  <c r="N2945" i="2"/>
  <c r="O2945" i="2"/>
  <c r="P2945" i="2"/>
  <c r="Y2945" i="2"/>
  <c r="Z2945" i="2"/>
  <c r="AA2945" i="2"/>
  <c r="AC2945" i="2"/>
  <c r="AD2945" i="2"/>
  <c r="AE2945" i="2"/>
  <c r="AF2945" i="2"/>
  <c r="I2946" i="2"/>
  <c r="J2946" i="2"/>
  <c r="K2946" i="2"/>
  <c r="L2946" i="2"/>
  <c r="M2946" i="2"/>
  <c r="N2946" i="2"/>
  <c r="O2946" i="2"/>
  <c r="P2946" i="2"/>
  <c r="Y2946" i="2"/>
  <c r="Z2946" i="2"/>
  <c r="AA2946" i="2"/>
  <c r="AC2946" i="2"/>
  <c r="AD2946" i="2"/>
  <c r="AE2946" i="2"/>
  <c r="AF2946" i="2"/>
  <c r="I2947" i="2"/>
  <c r="J2947" i="2"/>
  <c r="K2947" i="2"/>
  <c r="L2947" i="2"/>
  <c r="M2947" i="2"/>
  <c r="N2947" i="2"/>
  <c r="O2947" i="2"/>
  <c r="P2947" i="2"/>
  <c r="Y2947" i="2"/>
  <c r="Z2947" i="2"/>
  <c r="AA2947" i="2"/>
  <c r="AC2947" i="2"/>
  <c r="AD2947" i="2"/>
  <c r="AE2947" i="2"/>
  <c r="AF2947" i="2"/>
  <c r="I2948" i="2"/>
  <c r="J2948" i="2"/>
  <c r="K2948" i="2"/>
  <c r="L2948" i="2"/>
  <c r="M2948" i="2"/>
  <c r="N2948" i="2"/>
  <c r="O2948" i="2"/>
  <c r="P2948" i="2"/>
  <c r="Y2948" i="2"/>
  <c r="Z2948" i="2"/>
  <c r="AA2948" i="2"/>
  <c r="AC2948" i="2"/>
  <c r="AD2948" i="2"/>
  <c r="AE2948" i="2"/>
  <c r="AF2948" i="2"/>
  <c r="I2949" i="2"/>
  <c r="J2949" i="2"/>
  <c r="K2949" i="2"/>
  <c r="L2949" i="2"/>
  <c r="M2949" i="2"/>
  <c r="N2949" i="2"/>
  <c r="O2949" i="2"/>
  <c r="P2949" i="2"/>
  <c r="Y2949" i="2"/>
  <c r="Z2949" i="2"/>
  <c r="AA2949" i="2"/>
  <c r="AC2949" i="2"/>
  <c r="AD2949" i="2"/>
  <c r="AE2949" i="2"/>
  <c r="AF2949" i="2"/>
  <c r="I2950" i="2"/>
  <c r="J2950" i="2"/>
  <c r="K2950" i="2"/>
  <c r="L2950" i="2"/>
  <c r="M2950" i="2"/>
  <c r="N2950" i="2"/>
  <c r="O2950" i="2"/>
  <c r="P2950" i="2"/>
  <c r="Y2950" i="2"/>
  <c r="Z2950" i="2"/>
  <c r="AA2950" i="2"/>
  <c r="AC2950" i="2"/>
  <c r="AD2950" i="2"/>
  <c r="AE2950" i="2"/>
  <c r="AF2950" i="2"/>
  <c r="I2951" i="2"/>
  <c r="J2951" i="2"/>
  <c r="K2951" i="2"/>
  <c r="L2951" i="2"/>
  <c r="M2951" i="2"/>
  <c r="N2951" i="2"/>
  <c r="O2951" i="2"/>
  <c r="P2951" i="2"/>
  <c r="Y2951" i="2"/>
  <c r="Z2951" i="2"/>
  <c r="AA2951" i="2"/>
  <c r="AC2951" i="2"/>
  <c r="AD2951" i="2"/>
  <c r="AE2951" i="2"/>
  <c r="AF2951" i="2"/>
  <c r="I2952" i="2"/>
  <c r="J2952" i="2"/>
  <c r="K2952" i="2"/>
  <c r="L2952" i="2"/>
  <c r="M2952" i="2"/>
  <c r="N2952" i="2"/>
  <c r="O2952" i="2"/>
  <c r="P2952" i="2"/>
  <c r="Y2952" i="2"/>
  <c r="Z2952" i="2"/>
  <c r="AA2952" i="2"/>
  <c r="AC2952" i="2"/>
  <c r="AD2952" i="2"/>
  <c r="AE2952" i="2"/>
  <c r="AF2952" i="2"/>
  <c r="I2953" i="2"/>
  <c r="J2953" i="2"/>
  <c r="K2953" i="2"/>
  <c r="L2953" i="2"/>
  <c r="M2953" i="2"/>
  <c r="N2953" i="2"/>
  <c r="O2953" i="2"/>
  <c r="P2953" i="2"/>
  <c r="Y2953" i="2"/>
  <c r="Z2953" i="2"/>
  <c r="AA2953" i="2"/>
  <c r="AC2953" i="2"/>
  <c r="AD2953" i="2"/>
  <c r="AE2953" i="2"/>
  <c r="AF2953" i="2"/>
  <c r="I2954" i="2"/>
  <c r="J2954" i="2"/>
  <c r="K2954" i="2"/>
  <c r="L2954" i="2"/>
  <c r="M2954" i="2"/>
  <c r="N2954" i="2"/>
  <c r="O2954" i="2"/>
  <c r="P2954" i="2"/>
  <c r="Y2954" i="2"/>
  <c r="Z2954" i="2"/>
  <c r="AA2954" i="2"/>
  <c r="AC2954" i="2"/>
  <c r="AD2954" i="2"/>
  <c r="AE2954" i="2"/>
  <c r="AF2954" i="2"/>
  <c r="I2955" i="2"/>
  <c r="J2955" i="2"/>
  <c r="K2955" i="2"/>
  <c r="L2955" i="2"/>
  <c r="M2955" i="2"/>
  <c r="N2955" i="2"/>
  <c r="O2955" i="2"/>
  <c r="P2955" i="2"/>
  <c r="Y2955" i="2"/>
  <c r="Z2955" i="2"/>
  <c r="AA2955" i="2"/>
  <c r="AC2955" i="2"/>
  <c r="AD2955" i="2"/>
  <c r="AE2955" i="2"/>
  <c r="AF2955" i="2"/>
  <c r="I2956" i="2"/>
  <c r="J2956" i="2"/>
  <c r="K2956" i="2"/>
  <c r="L2956" i="2"/>
  <c r="M2956" i="2"/>
  <c r="N2956" i="2"/>
  <c r="O2956" i="2"/>
  <c r="P2956" i="2"/>
  <c r="Y2956" i="2"/>
  <c r="Z2956" i="2"/>
  <c r="AA2956" i="2"/>
  <c r="AC2956" i="2"/>
  <c r="AD2956" i="2"/>
  <c r="AE2956" i="2"/>
  <c r="AF2956" i="2"/>
  <c r="I2957" i="2"/>
  <c r="J2957" i="2"/>
  <c r="K2957" i="2"/>
  <c r="L2957" i="2"/>
  <c r="M2957" i="2"/>
  <c r="N2957" i="2"/>
  <c r="O2957" i="2"/>
  <c r="P2957" i="2"/>
  <c r="Y2957" i="2"/>
  <c r="Z2957" i="2"/>
  <c r="AA2957" i="2"/>
  <c r="AC2957" i="2"/>
  <c r="AD2957" i="2"/>
  <c r="AE2957" i="2"/>
  <c r="AF2957" i="2"/>
  <c r="I2958" i="2"/>
  <c r="J2958" i="2"/>
  <c r="K2958" i="2"/>
  <c r="L2958" i="2"/>
  <c r="M2958" i="2"/>
  <c r="N2958" i="2"/>
  <c r="O2958" i="2"/>
  <c r="P2958" i="2"/>
  <c r="Y2958" i="2"/>
  <c r="Z2958" i="2"/>
  <c r="AA2958" i="2"/>
  <c r="AC2958" i="2"/>
  <c r="AD2958" i="2"/>
  <c r="AE2958" i="2"/>
  <c r="AF2958" i="2"/>
  <c r="I2959" i="2"/>
  <c r="J2959" i="2"/>
  <c r="K2959" i="2"/>
  <c r="L2959" i="2"/>
  <c r="M2959" i="2"/>
  <c r="N2959" i="2"/>
  <c r="O2959" i="2"/>
  <c r="P2959" i="2"/>
  <c r="Y2959" i="2"/>
  <c r="Z2959" i="2"/>
  <c r="AA2959" i="2"/>
  <c r="AC2959" i="2"/>
  <c r="AD2959" i="2"/>
  <c r="AE2959" i="2"/>
  <c r="AF2959" i="2"/>
  <c r="I2960" i="2"/>
  <c r="J2960" i="2"/>
  <c r="K2960" i="2"/>
  <c r="L2960" i="2"/>
  <c r="M2960" i="2"/>
  <c r="N2960" i="2"/>
  <c r="O2960" i="2"/>
  <c r="P2960" i="2"/>
  <c r="Y2960" i="2"/>
  <c r="Z2960" i="2"/>
  <c r="AA2960" i="2"/>
  <c r="AC2960" i="2"/>
  <c r="AD2960" i="2"/>
  <c r="AE2960" i="2"/>
  <c r="AF2960" i="2"/>
  <c r="I2961" i="2"/>
  <c r="J2961" i="2"/>
  <c r="K2961" i="2"/>
  <c r="L2961" i="2"/>
  <c r="M2961" i="2"/>
  <c r="N2961" i="2"/>
  <c r="O2961" i="2"/>
  <c r="P2961" i="2"/>
  <c r="Y2961" i="2"/>
  <c r="Z2961" i="2"/>
  <c r="AA2961" i="2"/>
  <c r="AC2961" i="2"/>
  <c r="AD2961" i="2"/>
  <c r="AE2961" i="2"/>
  <c r="AF2961" i="2"/>
  <c r="I2962" i="2"/>
  <c r="J2962" i="2"/>
  <c r="K2962" i="2"/>
  <c r="L2962" i="2"/>
  <c r="M2962" i="2"/>
  <c r="N2962" i="2"/>
  <c r="O2962" i="2"/>
  <c r="P2962" i="2"/>
  <c r="Y2962" i="2"/>
  <c r="Z2962" i="2"/>
  <c r="AA2962" i="2"/>
  <c r="AC2962" i="2"/>
  <c r="AD2962" i="2"/>
  <c r="AE2962" i="2"/>
  <c r="AF2962" i="2"/>
  <c r="I2963" i="2"/>
  <c r="J2963" i="2"/>
  <c r="K2963" i="2"/>
  <c r="L2963" i="2"/>
  <c r="M2963" i="2"/>
  <c r="N2963" i="2"/>
  <c r="O2963" i="2"/>
  <c r="P2963" i="2"/>
  <c r="Y2963" i="2"/>
  <c r="Z2963" i="2"/>
  <c r="AA2963" i="2"/>
  <c r="AC2963" i="2"/>
  <c r="AD2963" i="2"/>
  <c r="AE2963" i="2"/>
  <c r="AF2963" i="2"/>
  <c r="I2964" i="2"/>
  <c r="J2964" i="2"/>
  <c r="K2964" i="2"/>
  <c r="L2964" i="2"/>
  <c r="M2964" i="2"/>
  <c r="N2964" i="2"/>
  <c r="O2964" i="2"/>
  <c r="P2964" i="2"/>
  <c r="Y2964" i="2"/>
  <c r="Z2964" i="2"/>
  <c r="AA2964" i="2"/>
  <c r="AC2964" i="2"/>
  <c r="AD2964" i="2"/>
  <c r="AE2964" i="2"/>
  <c r="AF2964" i="2"/>
  <c r="I2965" i="2"/>
  <c r="J2965" i="2"/>
  <c r="K2965" i="2"/>
  <c r="L2965" i="2"/>
  <c r="M2965" i="2"/>
  <c r="N2965" i="2"/>
  <c r="O2965" i="2"/>
  <c r="P2965" i="2"/>
  <c r="Y2965" i="2"/>
  <c r="Z2965" i="2"/>
  <c r="AA2965" i="2"/>
  <c r="AC2965" i="2"/>
  <c r="AD2965" i="2"/>
  <c r="AE2965" i="2"/>
  <c r="AF2965" i="2"/>
  <c r="I2966" i="2"/>
  <c r="J2966" i="2"/>
  <c r="K2966" i="2"/>
  <c r="L2966" i="2"/>
  <c r="M2966" i="2"/>
  <c r="N2966" i="2"/>
  <c r="O2966" i="2"/>
  <c r="P2966" i="2"/>
  <c r="Y2966" i="2"/>
  <c r="Z2966" i="2"/>
  <c r="AA2966" i="2"/>
  <c r="AC2966" i="2"/>
  <c r="AD2966" i="2"/>
  <c r="AE2966" i="2"/>
  <c r="AF2966" i="2"/>
  <c r="I2967" i="2"/>
  <c r="J2967" i="2"/>
  <c r="K2967" i="2"/>
  <c r="L2967" i="2"/>
  <c r="M2967" i="2"/>
  <c r="N2967" i="2"/>
  <c r="O2967" i="2"/>
  <c r="P2967" i="2"/>
  <c r="Y2967" i="2"/>
  <c r="Z2967" i="2"/>
  <c r="AA2967" i="2"/>
  <c r="AC2967" i="2"/>
  <c r="AD2967" i="2"/>
  <c r="AE2967" i="2"/>
  <c r="AF2967" i="2"/>
  <c r="I2968" i="2"/>
  <c r="J2968" i="2"/>
  <c r="K2968" i="2"/>
  <c r="L2968" i="2"/>
  <c r="M2968" i="2"/>
  <c r="N2968" i="2"/>
  <c r="O2968" i="2"/>
  <c r="P2968" i="2"/>
  <c r="Y2968" i="2"/>
  <c r="Z2968" i="2"/>
  <c r="AA2968" i="2"/>
  <c r="AC2968" i="2"/>
  <c r="AD2968" i="2"/>
  <c r="AE2968" i="2"/>
  <c r="AF2968" i="2"/>
  <c r="I2969" i="2"/>
  <c r="J2969" i="2"/>
  <c r="K2969" i="2"/>
  <c r="L2969" i="2"/>
  <c r="M2969" i="2"/>
  <c r="N2969" i="2"/>
  <c r="O2969" i="2"/>
  <c r="P2969" i="2"/>
  <c r="Y2969" i="2"/>
  <c r="Z2969" i="2"/>
  <c r="AA2969" i="2"/>
  <c r="AC2969" i="2"/>
  <c r="AD2969" i="2"/>
  <c r="AE2969" i="2"/>
  <c r="AF2969" i="2"/>
  <c r="I2970" i="2"/>
  <c r="J2970" i="2"/>
  <c r="K2970" i="2"/>
  <c r="L2970" i="2"/>
  <c r="M2970" i="2"/>
  <c r="N2970" i="2"/>
  <c r="O2970" i="2"/>
  <c r="P2970" i="2"/>
  <c r="Y2970" i="2"/>
  <c r="Z2970" i="2"/>
  <c r="AA2970" i="2"/>
  <c r="AC2970" i="2"/>
  <c r="AD2970" i="2"/>
  <c r="AE2970" i="2"/>
  <c r="AF2970" i="2"/>
  <c r="I2971" i="2"/>
  <c r="J2971" i="2"/>
  <c r="K2971" i="2"/>
  <c r="L2971" i="2"/>
  <c r="M2971" i="2"/>
  <c r="N2971" i="2"/>
  <c r="O2971" i="2"/>
  <c r="P2971" i="2"/>
  <c r="Y2971" i="2"/>
  <c r="Z2971" i="2"/>
  <c r="AA2971" i="2"/>
  <c r="AC2971" i="2"/>
  <c r="AD2971" i="2"/>
  <c r="AE2971" i="2"/>
  <c r="AF2971" i="2"/>
  <c r="I2972" i="2"/>
  <c r="J2972" i="2"/>
  <c r="K2972" i="2"/>
  <c r="L2972" i="2"/>
  <c r="M2972" i="2"/>
  <c r="N2972" i="2"/>
  <c r="O2972" i="2"/>
  <c r="P2972" i="2"/>
  <c r="Y2972" i="2"/>
  <c r="Z2972" i="2"/>
  <c r="AA2972" i="2"/>
  <c r="AC2972" i="2"/>
  <c r="AD2972" i="2"/>
  <c r="AE2972" i="2"/>
  <c r="AF2972" i="2"/>
  <c r="I2973" i="2"/>
  <c r="J2973" i="2"/>
  <c r="K2973" i="2"/>
  <c r="L2973" i="2"/>
  <c r="M2973" i="2"/>
  <c r="N2973" i="2"/>
  <c r="O2973" i="2"/>
  <c r="P2973" i="2"/>
  <c r="Y2973" i="2"/>
  <c r="Z2973" i="2"/>
  <c r="AA2973" i="2"/>
  <c r="AC2973" i="2"/>
  <c r="AD2973" i="2"/>
  <c r="AE2973" i="2"/>
  <c r="AF2973" i="2"/>
  <c r="I2974" i="2"/>
  <c r="J2974" i="2"/>
  <c r="K2974" i="2"/>
  <c r="L2974" i="2"/>
  <c r="M2974" i="2"/>
  <c r="N2974" i="2"/>
  <c r="O2974" i="2"/>
  <c r="P2974" i="2"/>
  <c r="Y2974" i="2"/>
  <c r="Z2974" i="2"/>
  <c r="AA2974" i="2"/>
  <c r="AC2974" i="2"/>
  <c r="AD2974" i="2"/>
  <c r="AE2974" i="2"/>
  <c r="AF2974" i="2"/>
  <c r="I2975" i="2"/>
  <c r="J2975" i="2"/>
  <c r="K2975" i="2"/>
  <c r="L2975" i="2"/>
  <c r="M2975" i="2"/>
  <c r="N2975" i="2"/>
  <c r="O2975" i="2"/>
  <c r="P2975" i="2"/>
  <c r="Y2975" i="2"/>
  <c r="Z2975" i="2"/>
  <c r="AA2975" i="2"/>
  <c r="AC2975" i="2"/>
  <c r="AD2975" i="2"/>
  <c r="AE2975" i="2"/>
  <c r="AF2975" i="2"/>
  <c r="I2976" i="2"/>
  <c r="J2976" i="2"/>
  <c r="K2976" i="2"/>
  <c r="L2976" i="2"/>
  <c r="M2976" i="2"/>
  <c r="N2976" i="2"/>
  <c r="O2976" i="2"/>
  <c r="P2976" i="2"/>
  <c r="Y2976" i="2"/>
  <c r="Z2976" i="2"/>
  <c r="AA2976" i="2"/>
  <c r="AC2976" i="2"/>
  <c r="AD2976" i="2"/>
  <c r="AE2976" i="2"/>
  <c r="AF2976" i="2"/>
  <c r="I2977" i="2"/>
  <c r="J2977" i="2"/>
  <c r="K2977" i="2"/>
  <c r="L2977" i="2"/>
  <c r="M2977" i="2"/>
  <c r="N2977" i="2"/>
  <c r="O2977" i="2"/>
  <c r="P2977" i="2"/>
  <c r="Y2977" i="2"/>
  <c r="Z2977" i="2"/>
  <c r="AA2977" i="2"/>
  <c r="AC2977" i="2"/>
  <c r="AD2977" i="2"/>
  <c r="AE2977" i="2"/>
  <c r="AF2977" i="2"/>
  <c r="I2978" i="2"/>
  <c r="J2978" i="2"/>
  <c r="K2978" i="2"/>
  <c r="L2978" i="2"/>
  <c r="M2978" i="2"/>
  <c r="N2978" i="2"/>
  <c r="O2978" i="2"/>
  <c r="P2978" i="2"/>
  <c r="Y2978" i="2"/>
  <c r="Z2978" i="2"/>
  <c r="AA2978" i="2"/>
  <c r="AC2978" i="2"/>
  <c r="AD2978" i="2"/>
  <c r="AE2978" i="2"/>
  <c r="AF2978" i="2"/>
  <c r="I2979" i="2"/>
  <c r="J2979" i="2"/>
  <c r="K2979" i="2"/>
  <c r="L2979" i="2"/>
  <c r="M2979" i="2"/>
  <c r="N2979" i="2"/>
  <c r="O2979" i="2"/>
  <c r="P2979" i="2"/>
  <c r="Y2979" i="2"/>
  <c r="Z2979" i="2"/>
  <c r="AA2979" i="2"/>
  <c r="AC2979" i="2"/>
  <c r="AD2979" i="2"/>
  <c r="AE2979" i="2"/>
  <c r="AF2979" i="2"/>
  <c r="I2980" i="2"/>
  <c r="J2980" i="2"/>
  <c r="K2980" i="2"/>
  <c r="L2980" i="2"/>
  <c r="M2980" i="2"/>
  <c r="N2980" i="2"/>
  <c r="O2980" i="2"/>
  <c r="P2980" i="2"/>
  <c r="Y2980" i="2"/>
  <c r="Z2980" i="2"/>
  <c r="AA2980" i="2"/>
  <c r="AC2980" i="2"/>
  <c r="AD2980" i="2"/>
  <c r="AE2980" i="2"/>
  <c r="AF2980" i="2"/>
  <c r="I2981" i="2"/>
  <c r="J2981" i="2"/>
  <c r="K2981" i="2"/>
  <c r="L2981" i="2"/>
  <c r="M2981" i="2"/>
  <c r="N2981" i="2"/>
  <c r="O2981" i="2"/>
  <c r="P2981" i="2"/>
  <c r="Y2981" i="2"/>
  <c r="Z2981" i="2"/>
  <c r="AA2981" i="2"/>
  <c r="AC2981" i="2"/>
  <c r="AD2981" i="2"/>
  <c r="AE2981" i="2"/>
  <c r="AF2981" i="2"/>
  <c r="I2982" i="2"/>
  <c r="J2982" i="2"/>
  <c r="K2982" i="2"/>
  <c r="L2982" i="2"/>
  <c r="M2982" i="2"/>
  <c r="N2982" i="2"/>
  <c r="O2982" i="2"/>
  <c r="P2982" i="2"/>
  <c r="Y2982" i="2"/>
  <c r="Z2982" i="2"/>
  <c r="AA2982" i="2"/>
  <c r="AC2982" i="2"/>
  <c r="AD2982" i="2"/>
  <c r="AE2982" i="2"/>
  <c r="AF2982" i="2"/>
  <c r="I2983" i="2"/>
  <c r="J2983" i="2"/>
  <c r="K2983" i="2"/>
  <c r="L2983" i="2"/>
  <c r="M2983" i="2"/>
  <c r="N2983" i="2"/>
  <c r="O2983" i="2"/>
  <c r="P2983" i="2"/>
  <c r="Y2983" i="2"/>
  <c r="Z2983" i="2"/>
  <c r="AA2983" i="2"/>
  <c r="AC2983" i="2"/>
  <c r="AD2983" i="2"/>
  <c r="AE2983" i="2"/>
  <c r="AF2983" i="2"/>
  <c r="I2984" i="2"/>
  <c r="J2984" i="2"/>
  <c r="K2984" i="2"/>
  <c r="L2984" i="2"/>
  <c r="M2984" i="2"/>
  <c r="N2984" i="2"/>
  <c r="O2984" i="2"/>
  <c r="P2984" i="2"/>
  <c r="Y2984" i="2"/>
  <c r="Z2984" i="2"/>
  <c r="AA2984" i="2"/>
  <c r="AC2984" i="2"/>
  <c r="AD2984" i="2"/>
  <c r="AE2984" i="2"/>
  <c r="AF2984" i="2"/>
  <c r="I2985" i="2"/>
  <c r="J2985" i="2"/>
  <c r="K2985" i="2"/>
  <c r="L2985" i="2"/>
  <c r="M2985" i="2"/>
  <c r="N2985" i="2"/>
  <c r="O2985" i="2"/>
  <c r="P2985" i="2"/>
  <c r="Y2985" i="2"/>
  <c r="Z2985" i="2"/>
  <c r="AA2985" i="2"/>
  <c r="AC2985" i="2"/>
  <c r="AD2985" i="2"/>
  <c r="AE2985" i="2"/>
  <c r="AF2985" i="2"/>
  <c r="I2986" i="2"/>
  <c r="J2986" i="2"/>
  <c r="K2986" i="2"/>
  <c r="L2986" i="2"/>
  <c r="M2986" i="2"/>
  <c r="N2986" i="2"/>
  <c r="O2986" i="2"/>
  <c r="P2986" i="2"/>
  <c r="Y2986" i="2"/>
  <c r="Z2986" i="2"/>
  <c r="AA2986" i="2"/>
  <c r="AC2986" i="2"/>
  <c r="AD2986" i="2"/>
  <c r="AE2986" i="2"/>
  <c r="AF2986" i="2"/>
  <c r="I2987" i="2"/>
  <c r="J2987" i="2"/>
  <c r="K2987" i="2"/>
  <c r="L2987" i="2"/>
  <c r="M2987" i="2"/>
  <c r="N2987" i="2"/>
  <c r="O2987" i="2"/>
  <c r="P2987" i="2"/>
  <c r="Y2987" i="2"/>
  <c r="Z2987" i="2"/>
  <c r="AA2987" i="2"/>
  <c r="AC2987" i="2"/>
  <c r="AD2987" i="2"/>
  <c r="AE2987" i="2"/>
  <c r="AF2987" i="2"/>
  <c r="I2988" i="2"/>
  <c r="J2988" i="2"/>
  <c r="K2988" i="2"/>
  <c r="L2988" i="2"/>
  <c r="M2988" i="2"/>
  <c r="N2988" i="2"/>
  <c r="O2988" i="2"/>
  <c r="P2988" i="2"/>
  <c r="Y2988" i="2"/>
  <c r="Z2988" i="2"/>
  <c r="AA2988" i="2"/>
  <c r="AC2988" i="2"/>
  <c r="AD2988" i="2"/>
  <c r="AE2988" i="2"/>
  <c r="AF2988" i="2"/>
  <c r="I2989" i="2"/>
  <c r="J2989" i="2"/>
  <c r="K2989" i="2"/>
  <c r="L2989" i="2"/>
  <c r="M2989" i="2"/>
  <c r="N2989" i="2"/>
  <c r="O2989" i="2"/>
  <c r="P2989" i="2"/>
  <c r="Y2989" i="2"/>
  <c r="Z2989" i="2"/>
  <c r="AA2989" i="2"/>
  <c r="AC2989" i="2"/>
  <c r="AD2989" i="2"/>
  <c r="AE2989" i="2"/>
  <c r="AF2989" i="2"/>
  <c r="I2990" i="2"/>
  <c r="J2990" i="2"/>
  <c r="K2990" i="2"/>
  <c r="L2990" i="2"/>
  <c r="M2990" i="2"/>
  <c r="N2990" i="2"/>
  <c r="O2990" i="2"/>
  <c r="P2990" i="2"/>
  <c r="Y2990" i="2"/>
  <c r="Z2990" i="2"/>
  <c r="AA2990" i="2"/>
  <c r="AC2990" i="2"/>
  <c r="AD2990" i="2"/>
  <c r="AE2990" i="2"/>
  <c r="AF2990" i="2"/>
  <c r="I2991" i="2"/>
  <c r="J2991" i="2"/>
  <c r="K2991" i="2"/>
  <c r="L2991" i="2"/>
  <c r="M2991" i="2"/>
  <c r="N2991" i="2"/>
  <c r="O2991" i="2"/>
  <c r="P2991" i="2"/>
  <c r="Y2991" i="2"/>
  <c r="Z2991" i="2"/>
  <c r="AA2991" i="2"/>
  <c r="AC2991" i="2"/>
  <c r="AD2991" i="2"/>
  <c r="AE2991" i="2"/>
  <c r="AF2991" i="2"/>
  <c r="I2992" i="2"/>
  <c r="J2992" i="2"/>
  <c r="K2992" i="2"/>
  <c r="L2992" i="2"/>
  <c r="M2992" i="2"/>
  <c r="N2992" i="2"/>
  <c r="O2992" i="2"/>
  <c r="P2992" i="2"/>
  <c r="Y2992" i="2"/>
  <c r="Z2992" i="2"/>
  <c r="AA2992" i="2"/>
  <c r="AC2992" i="2"/>
  <c r="AD2992" i="2"/>
  <c r="AE2992" i="2"/>
  <c r="AF2992" i="2"/>
  <c r="I2993" i="2"/>
  <c r="J2993" i="2"/>
  <c r="K2993" i="2"/>
  <c r="L2993" i="2"/>
  <c r="M2993" i="2"/>
  <c r="N2993" i="2"/>
  <c r="O2993" i="2"/>
  <c r="P2993" i="2"/>
  <c r="Y2993" i="2"/>
  <c r="Z2993" i="2"/>
  <c r="AA2993" i="2"/>
  <c r="AC2993" i="2"/>
  <c r="AD2993" i="2"/>
  <c r="AE2993" i="2"/>
  <c r="AF2993" i="2"/>
  <c r="I2994" i="2"/>
  <c r="J2994" i="2"/>
  <c r="K2994" i="2"/>
  <c r="L2994" i="2"/>
  <c r="M2994" i="2"/>
  <c r="N2994" i="2"/>
  <c r="O2994" i="2"/>
  <c r="P2994" i="2"/>
  <c r="Y2994" i="2"/>
  <c r="Z2994" i="2"/>
  <c r="AA2994" i="2"/>
  <c r="AC2994" i="2"/>
  <c r="AD2994" i="2"/>
  <c r="AE2994" i="2"/>
  <c r="AF2994" i="2"/>
  <c r="I2995" i="2"/>
  <c r="J2995" i="2"/>
  <c r="K2995" i="2"/>
  <c r="L2995" i="2"/>
  <c r="M2995" i="2"/>
  <c r="N2995" i="2"/>
  <c r="O2995" i="2"/>
  <c r="P2995" i="2"/>
  <c r="Y2995" i="2"/>
  <c r="Z2995" i="2"/>
  <c r="AA2995" i="2"/>
  <c r="AC2995" i="2"/>
  <c r="AD2995" i="2"/>
  <c r="AE2995" i="2"/>
  <c r="AF2995" i="2"/>
  <c r="I2996" i="2"/>
  <c r="J2996" i="2"/>
  <c r="K2996" i="2"/>
  <c r="L2996" i="2"/>
  <c r="M2996" i="2"/>
  <c r="N2996" i="2"/>
  <c r="O2996" i="2"/>
  <c r="P2996" i="2"/>
  <c r="Y2996" i="2"/>
  <c r="Z2996" i="2"/>
  <c r="AA2996" i="2"/>
  <c r="AC2996" i="2"/>
  <c r="AD2996" i="2"/>
  <c r="AE2996" i="2"/>
  <c r="AF2996" i="2"/>
  <c r="I2997" i="2"/>
  <c r="J2997" i="2"/>
  <c r="K2997" i="2"/>
  <c r="L2997" i="2"/>
  <c r="M2997" i="2"/>
  <c r="N2997" i="2"/>
  <c r="O2997" i="2"/>
  <c r="P2997" i="2"/>
  <c r="Y2997" i="2"/>
  <c r="Z2997" i="2"/>
  <c r="AA2997" i="2"/>
  <c r="AC2997" i="2"/>
  <c r="AD2997" i="2"/>
  <c r="AE2997" i="2"/>
  <c r="AF2997" i="2"/>
  <c r="I2998" i="2"/>
  <c r="J2998" i="2"/>
  <c r="K2998" i="2"/>
  <c r="L2998" i="2"/>
  <c r="M2998" i="2"/>
  <c r="N2998" i="2"/>
  <c r="O2998" i="2"/>
  <c r="P2998" i="2"/>
  <c r="Y2998" i="2"/>
  <c r="Z2998" i="2"/>
  <c r="AA2998" i="2"/>
  <c r="AC2998" i="2"/>
  <c r="AD2998" i="2"/>
  <c r="AE2998" i="2"/>
  <c r="AF2998" i="2"/>
  <c r="I2999" i="2"/>
  <c r="J2999" i="2"/>
  <c r="K2999" i="2"/>
  <c r="L2999" i="2"/>
  <c r="M2999" i="2"/>
  <c r="N2999" i="2"/>
  <c r="O2999" i="2"/>
  <c r="P2999" i="2"/>
  <c r="Y2999" i="2"/>
  <c r="Z2999" i="2"/>
  <c r="AA2999" i="2"/>
  <c r="AC2999" i="2"/>
  <c r="AD2999" i="2"/>
  <c r="AE2999" i="2"/>
  <c r="AF2999" i="2"/>
  <c r="I3000" i="2"/>
  <c r="J3000" i="2"/>
  <c r="K3000" i="2"/>
  <c r="L3000" i="2"/>
  <c r="M3000" i="2"/>
  <c r="N3000" i="2"/>
  <c r="O3000" i="2"/>
  <c r="P3000" i="2"/>
  <c r="Y3000" i="2"/>
  <c r="Z3000" i="2"/>
  <c r="AA3000" i="2"/>
  <c r="AC3000" i="2"/>
  <c r="AD3000" i="2"/>
  <c r="AE3000" i="2"/>
  <c r="AF3000" i="2"/>
  <c r="I3001" i="2"/>
  <c r="J3001" i="2"/>
  <c r="K3001" i="2"/>
  <c r="L3001" i="2"/>
  <c r="M3001" i="2"/>
  <c r="N3001" i="2"/>
  <c r="O3001" i="2"/>
  <c r="P3001" i="2"/>
  <c r="Y3001" i="2"/>
  <c r="Z3001" i="2"/>
  <c r="AA3001" i="2"/>
  <c r="AC3001" i="2"/>
  <c r="AD3001" i="2"/>
  <c r="AE3001" i="2"/>
  <c r="AF3001" i="2"/>
  <c r="I3002" i="2"/>
  <c r="J3002" i="2"/>
  <c r="K3002" i="2"/>
  <c r="L3002" i="2"/>
  <c r="M3002" i="2"/>
  <c r="N3002" i="2"/>
  <c r="O3002" i="2"/>
  <c r="P3002" i="2"/>
  <c r="Y3002" i="2"/>
  <c r="Z3002" i="2"/>
  <c r="AA3002" i="2"/>
  <c r="AC3002" i="2"/>
  <c r="AD3002" i="2"/>
  <c r="AE3002" i="2"/>
  <c r="AF3002" i="2"/>
  <c r="I3003" i="2"/>
  <c r="J3003" i="2"/>
  <c r="K3003" i="2"/>
  <c r="L3003" i="2"/>
  <c r="M3003" i="2"/>
  <c r="N3003" i="2"/>
  <c r="O3003" i="2"/>
  <c r="P3003" i="2"/>
  <c r="Y3003" i="2"/>
  <c r="Z3003" i="2"/>
  <c r="AA3003" i="2"/>
  <c r="AC3003" i="2"/>
  <c r="AD3003" i="2"/>
  <c r="AE3003" i="2"/>
  <c r="AF3003" i="2"/>
  <c r="I3004" i="2"/>
  <c r="J3004" i="2"/>
  <c r="K3004" i="2"/>
  <c r="L3004" i="2"/>
  <c r="M3004" i="2"/>
  <c r="N3004" i="2"/>
  <c r="O3004" i="2"/>
  <c r="P3004" i="2"/>
  <c r="Y3004" i="2"/>
  <c r="Z3004" i="2"/>
  <c r="AA3004" i="2"/>
  <c r="AC3004" i="2"/>
  <c r="AD3004" i="2"/>
  <c r="AE3004" i="2"/>
  <c r="AF3004" i="2"/>
  <c r="I3005" i="2"/>
  <c r="J3005" i="2"/>
  <c r="K3005" i="2"/>
  <c r="L3005" i="2"/>
  <c r="M3005" i="2"/>
  <c r="N3005" i="2"/>
  <c r="O3005" i="2"/>
  <c r="P3005" i="2"/>
  <c r="Y3005" i="2"/>
  <c r="Z3005" i="2"/>
  <c r="AA3005" i="2"/>
  <c r="AC3005" i="2"/>
  <c r="AD3005" i="2"/>
  <c r="AE3005" i="2"/>
  <c r="AF3005" i="2"/>
  <c r="I3006" i="2"/>
  <c r="J3006" i="2"/>
  <c r="K3006" i="2"/>
  <c r="L3006" i="2"/>
  <c r="M3006" i="2"/>
  <c r="N3006" i="2"/>
  <c r="O3006" i="2"/>
  <c r="P3006" i="2"/>
  <c r="Y3006" i="2"/>
  <c r="Z3006" i="2"/>
  <c r="AA3006" i="2"/>
  <c r="AC3006" i="2"/>
  <c r="AD3006" i="2"/>
  <c r="AE3006" i="2"/>
  <c r="AF3006" i="2"/>
  <c r="I3007" i="2"/>
  <c r="J3007" i="2"/>
  <c r="K3007" i="2"/>
  <c r="L3007" i="2"/>
  <c r="M3007" i="2"/>
  <c r="N3007" i="2"/>
  <c r="O3007" i="2"/>
  <c r="P3007" i="2"/>
  <c r="Y3007" i="2"/>
  <c r="Z3007" i="2"/>
  <c r="AA3007" i="2"/>
  <c r="AC3007" i="2"/>
  <c r="AD3007" i="2"/>
  <c r="AE3007" i="2"/>
  <c r="AF3007" i="2"/>
  <c r="I3008" i="2"/>
  <c r="J3008" i="2"/>
  <c r="K3008" i="2"/>
  <c r="L3008" i="2"/>
  <c r="M3008" i="2"/>
  <c r="N3008" i="2"/>
  <c r="O3008" i="2"/>
  <c r="P3008" i="2"/>
  <c r="Y3008" i="2"/>
  <c r="Z3008" i="2"/>
  <c r="AA3008" i="2"/>
  <c r="AC3008" i="2"/>
  <c r="AD3008" i="2"/>
  <c r="AE3008" i="2"/>
  <c r="AF3008" i="2"/>
  <c r="I3009" i="2"/>
  <c r="J3009" i="2"/>
  <c r="K3009" i="2"/>
  <c r="L3009" i="2"/>
  <c r="M3009" i="2"/>
  <c r="N3009" i="2"/>
  <c r="O3009" i="2"/>
  <c r="P3009" i="2"/>
  <c r="Y3009" i="2"/>
  <c r="Z3009" i="2"/>
  <c r="AA3009" i="2"/>
  <c r="AC3009" i="2"/>
  <c r="AD3009" i="2"/>
  <c r="AE3009" i="2"/>
  <c r="AF3009" i="2"/>
  <c r="I3010" i="2"/>
  <c r="J3010" i="2"/>
  <c r="K3010" i="2"/>
  <c r="L3010" i="2"/>
  <c r="M3010" i="2"/>
  <c r="N3010" i="2"/>
  <c r="O3010" i="2"/>
  <c r="P3010" i="2"/>
  <c r="Y3010" i="2"/>
  <c r="Z3010" i="2"/>
  <c r="AA3010" i="2"/>
  <c r="AC3010" i="2"/>
  <c r="AD3010" i="2"/>
  <c r="AE3010" i="2"/>
  <c r="AF3010" i="2"/>
  <c r="I3011" i="2"/>
  <c r="J3011" i="2"/>
  <c r="K3011" i="2"/>
  <c r="L3011" i="2"/>
  <c r="M3011" i="2"/>
  <c r="N3011" i="2"/>
  <c r="O3011" i="2"/>
  <c r="P3011" i="2"/>
  <c r="Y3011" i="2"/>
  <c r="Z3011" i="2"/>
  <c r="AA3011" i="2"/>
  <c r="AC3011" i="2"/>
  <c r="AD3011" i="2"/>
  <c r="AE3011" i="2"/>
  <c r="AF3011" i="2"/>
  <c r="I3012" i="2"/>
  <c r="J3012" i="2"/>
  <c r="K3012" i="2"/>
  <c r="L3012" i="2"/>
  <c r="M3012" i="2"/>
  <c r="N3012" i="2"/>
  <c r="O3012" i="2"/>
  <c r="P3012" i="2"/>
  <c r="Y3012" i="2"/>
  <c r="Z3012" i="2"/>
  <c r="AA3012" i="2"/>
  <c r="AC3012" i="2"/>
  <c r="AD3012" i="2"/>
  <c r="AE3012" i="2"/>
  <c r="AF3012" i="2"/>
  <c r="I3013" i="2"/>
  <c r="J3013" i="2"/>
  <c r="K3013" i="2"/>
  <c r="L3013" i="2"/>
  <c r="M3013" i="2"/>
  <c r="N3013" i="2"/>
  <c r="O3013" i="2"/>
  <c r="P3013" i="2"/>
  <c r="Y3013" i="2"/>
  <c r="Z3013" i="2"/>
  <c r="AA3013" i="2"/>
  <c r="AC3013" i="2"/>
  <c r="AD3013" i="2"/>
  <c r="AE3013" i="2"/>
  <c r="AF3013" i="2"/>
  <c r="I3014" i="2"/>
  <c r="J3014" i="2"/>
  <c r="K3014" i="2"/>
  <c r="L3014" i="2"/>
  <c r="M3014" i="2"/>
  <c r="N3014" i="2"/>
  <c r="O3014" i="2"/>
  <c r="P3014" i="2"/>
  <c r="Y3014" i="2"/>
  <c r="Z3014" i="2"/>
  <c r="AA3014" i="2"/>
  <c r="AC3014" i="2"/>
  <c r="AD3014" i="2"/>
  <c r="AE3014" i="2"/>
  <c r="AF3014" i="2"/>
  <c r="I3015" i="2"/>
  <c r="J3015" i="2"/>
  <c r="K3015" i="2"/>
  <c r="L3015" i="2"/>
  <c r="M3015" i="2"/>
  <c r="N3015" i="2"/>
  <c r="O3015" i="2"/>
  <c r="P3015" i="2"/>
  <c r="Y3015" i="2"/>
  <c r="Z3015" i="2"/>
  <c r="AA3015" i="2"/>
  <c r="AC3015" i="2"/>
  <c r="AD3015" i="2"/>
  <c r="AE3015" i="2"/>
  <c r="AF3015" i="2"/>
  <c r="I3016" i="2"/>
  <c r="J3016" i="2"/>
  <c r="K3016" i="2"/>
  <c r="L3016" i="2"/>
  <c r="M3016" i="2"/>
  <c r="N3016" i="2"/>
  <c r="O3016" i="2"/>
  <c r="P3016" i="2"/>
  <c r="Y3016" i="2"/>
  <c r="Z3016" i="2"/>
  <c r="AA3016" i="2"/>
  <c r="AC3016" i="2"/>
  <c r="AD3016" i="2"/>
  <c r="AE3016" i="2"/>
  <c r="AF3016" i="2"/>
  <c r="I3017" i="2"/>
  <c r="J3017" i="2"/>
  <c r="K3017" i="2"/>
  <c r="L3017" i="2"/>
  <c r="M3017" i="2"/>
  <c r="N3017" i="2"/>
  <c r="O3017" i="2"/>
  <c r="P3017" i="2"/>
  <c r="Y3017" i="2"/>
  <c r="Z3017" i="2"/>
  <c r="AA3017" i="2"/>
  <c r="AC3017" i="2"/>
  <c r="AD3017" i="2"/>
  <c r="AE3017" i="2"/>
  <c r="AF3017" i="2"/>
  <c r="I3018" i="2"/>
  <c r="J3018" i="2"/>
  <c r="K3018" i="2"/>
  <c r="L3018" i="2"/>
  <c r="M3018" i="2"/>
  <c r="N3018" i="2"/>
  <c r="O3018" i="2"/>
  <c r="P3018" i="2"/>
  <c r="Y3018" i="2"/>
  <c r="Z3018" i="2"/>
  <c r="AA3018" i="2"/>
  <c r="AC3018" i="2"/>
  <c r="AD3018" i="2"/>
  <c r="AE3018" i="2"/>
  <c r="AF3018" i="2"/>
  <c r="I3019" i="2"/>
  <c r="J3019" i="2"/>
  <c r="K3019" i="2"/>
  <c r="L3019" i="2"/>
  <c r="M3019" i="2"/>
  <c r="N3019" i="2"/>
  <c r="O3019" i="2"/>
  <c r="P3019" i="2"/>
  <c r="Y3019" i="2"/>
  <c r="Z3019" i="2"/>
  <c r="AA3019" i="2"/>
  <c r="AC3019" i="2"/>
  <c r="AD3019" i="2"/>
  <c r="AE3019" i="2"/>
  <c r="AF3019" i="2"/>
  <c r="I3020" i="2"/>
  <c r="J3020" i="2"/>
  <c r="K3020" i="2"/>
  <c r="L3020" i="2"/>
  <c r="M3020" i="2"/>
  <c r="N3020" i="2"/>
  <c r="O3020" i="2"/>
  <c r="P3020" i="2"/>
  <c r="Y3020" i="2"/>
  <c r="Z3020" i="2"/>
  <c r="AA3020" i="2"/>
  <c r="AC3020" i="2"/>
  <c r="AD3020" i="2"/>
  <c r="AE3020" i="2"/>
  <c r="AF3020" i="2"/>
  <c r="I3021" i="2"/>
  <c r="J3021" i="2"/>
  <c r="K3021" i="2"/>
  <c r="L3021" i="2"/>
  <c r="M3021" i="2"/>
  <c r="N3021" i="2"/>
  <c r="O3021" i="2"/>
  <c r="P3021" i="2"/>
  <c r="Y3021" i="2"/>
  <c r="Z3021" i="2"/>
  <c r="AA3021" i="2"/>
  <c r="AC3021" i="2"/>
  <c r="AD3021" i="2"/>
  <c r="AE3021" i="2"/>
  <c r="AF3021" i="2"/>
  <c r="I3022" i="2"/>
  <c r="J3022" i="2"/>
  <c r="K3022" i="2"/>
  <c r="L3022" i="2"/>
  <c r="M3022" i="2"/>
  <c r="N3022" i="2"/>
  <c r="O3022" i="2"/>
  <c r="P3022" i="2"/>
  <c r="Y3022" i="2"/>
  <c r="Z3022" i="2"/>
  <c r="AA3022" i="2"/>
  <c r="AC3022" i="2"/>
  <c r="AD3022" i="2"/>
  <c r="AE3022" i="2"/>
  <c r="AF3022" i="2"/>
  <c r="I3023" i="2"/>
  <c r="J3023" i="2"/>
  <c r="K3023" i="2"/>
  <c r="L3023" i="2"/>
  <c r="M3023" i="2"/>
  <c r="N3023" i="2"/>
  <c r="O3023" i="2"/>
  <c r="P3023" i="2"/>
  <c r="Y3023" i="2"/>
  <c r="Z3023" i="2"/>
  <c r="AA3023" i="2"/>
  <c r="AC3023" i="2"/>
  <c r="AD3023" i="2"/>
  <c r="AE3023" i="2"/>
  <c r="AF3023" i="2"/>
  <c r="I3024" i="2"/>
  <c r="J3024" i="2"/>
  <c r="K3024" i="2"/>
  <c r="L3024" i="2"/>
  <c r="M3024" i="2"/>
  <c r="N3024" i="2"/>
  <c r="O3024" i="2"/>
  <c r="P3024" i="2"/>
  <c r="Y3024" i="2"/>
  <c r="Z3024" i="2"/>
  <c r="AA3024" i="2"/>
  <c r="AC3024" i="2"/>
  <c r="AD3024" i="2"/>
  <c r="AE3024" i="2"/>
  <c r="AF3024" i="2"/>
  <c r="I3025" i="2"/>
  <c r="J3025" i="2"/>
  <c r="K3025" i="2"/>
  <c r="L3025" i="2"/>
  <c r="M3025" i="2"/>
  <c r="N3025" i="2"/>
  <c r="O3025" i="2"/>
  <c r="P3025" i="2"/>
  <c r="Y3025" i="2"/>
  <c r="Z3025" i="2"/>
  <c r="AA3025" i="2"/>
  <c r="AC3025" i="2"/>
  <c r="AD3025" i="2"/>
  <c r="AE3025" i="2"/>
  <c r="AF3025" i="2"/>
  <c r="I3026" i="2"/>
  <c r="J3026" i="2"/>
  <c r="K3026" i="2"/>
  <c r="L3026" i="2"/>
  <c r="M3026" i="2"/>
  <c r="N3026" i="2"/>
  <c r="O3026" i="2"/>
  <c r="P3026" i="2"/>
  <c r="Y3026" i="2"/>
  <c r="Z3026" i="2"/>
  <c r="AA3026" i="2"/>
  <c r="AC3026" i="2"/>
  <c r="AD3026" i="2"/>
  <c r="AE3026" i="2"/>
  <c r="AF3026" i="2"/>
  <c r="I3027" i="2"/>
  <c r="J3027" i="2"/>
  <c r="K3027" i="2"/>
  <c r="L3027" i="2"/>
  <c r="M3027" i="2"/>
  <c r="N3027" i="2"/>
  <c r="O3027" i="2"/>
  <c r="P3027" i="2"/>
  <c r="Y3027" i="2"/>
  <c r="Z3027" i="2"/>
  <c r="AA3027" i="2"/>
  <c r="AC3027" i="2"/>
  <c r="AD3027" i="2"/>
  <c r="AE3027" i="2"/>
  <c r="AF3027" i="2"/>
  <c r="I3028" i="2"/>
  <c r="J3028" i="2"/>
  <c r="K3028" i="2"/>
  <c r="L3028" i="2"/>
  <c r="M3028" i="2"/>
  <c r="N3028" i="2"/>
  <c r="O3028" i="2"/>
  <c r="P3028" i="2"/>
  <c r="Y3028" i="2"/>
  <c r="Z3028" i="2"/>
  <c r="AA3028" i="2"/>
  <c r="AC3028" i="2"/>
  <c r="AD3028" i="2"/>
  <c r="AE3028" i="2"/>
  <c r="AF3028" i="2"/>
  <c r="I3029" i="2"/>
  <c r="J3029" i="2"/>
  <c r="K3029" i="2"/>
  <c r="L3029" i="2"/>
  <c r="M3029" i="2"/>
  <c r="N3029" i="2"/>
  <c r="O3029" i="2"/>
  <c r="P3029" i="2"/>
  <c r="Y3029" i="2"/>
  <c r="Z3029" i="2"/>
  <c r="AA3029" i="2"/>
  <c r="AC3029" i="2"/>
  <c r="AD3029" i="2"/>
  <c r="AE3029" i="2"/>
  <c r="AF3029" i="2"/>
  <c r="I3030" i="2"/>
  <c r="J3030" i="2"/>
  <c r="K3030" i="2"/>
  <c r="L3030" i="2"/>
  <c r="M3030" i="2"/>
  <c r="N3030" i="2"/>
  <c r="O3030" i="2"/>
  <c r="P3030" i="2"/>
  <c r="Y3030" i="2"/>
  <c r="Z3030" i="2"/>
  <c r="AA3030" i="2"/>
  <c r="AC3030" i="2"/>
  <c r="AD3030" i="2"/>
  <c r="AE3030" i="2"/>
  <c r="AF3030" i="2"/>
  <c r="I3031" i="2"/>
  <c r="J3031" i="2"/>
  <c r="K3031" i="2"/>
  <c r="L3031" i="2"/>
  <c r="M3031" i="2"/>
  <c r="N3031" i="2"/>
  <c r="O3031" i="2"/>
  <c r="P3031" i="2"/>
  <c r="Y3031" i="2"/>
  <c r="Z3031" i="2"/>
  <c r="AA3031" i="2"/>
  <c r="AC3031" i="2"/>
  <c r="AD3031" i="2"/>
  <c r="AE3031" i="2"/>
  <c r="AF3031" i="2"/>
  <c r="I3032" i="2"/>
  <c r="J3032" i="2"/>
  <c r="K3032" i="2"/>
  <c r="L3032" i="2"/>
  <c r="M3032" i="2"/>
  <c r="N3032" i="2"/>
  <c r="O3032" i="2"/>
  <c r="P3032" i="2"/>
  <c r="Y3032" i="2"/>
  <c r="Z3032" i="2"/>
  <c r="AA3032" i="2"/>
  <c r="AC3032" i="2"/>
  <c r="AD3032" i="2"/>
  <c r="AE3032" i="2"/>
  <c r="AF3032" i="2"/>
  <c r="I3033" i="2"/>
  <c r="J3033" i="2"/>
  <c r="K3033" i="2"/>
  <c r="L3033" i="2"/>
  <c r="M3033" i="2"/>
  <c r="N3033" i="2"/>
  <c r="O3033" i="2"/>
  <c r="P3033" i="2"/>
  <c r="Y3033" i="2"/>
  <c r="Z3033" i="2"/>
  <c r="AA3033" i="2"/>
  <c r="AC3033" i="2"/>
  <c r="AD3033" i="2"/>
  <c r="AE3033" i="2"/>
  <c r="AF3033" i="2"/>
  <c r="I3034" i="2"/>
  <c r="J3034" i="2"/>
  <c r="K3034" i="2"/>
  <c r="L3034" i="2"/>
  <c r="M3034" i="2"/>
  <c r="N3034" i="2"/>
  <c r="O3034" i="2"/>
  <c r="P3034" i="2"/>
  <c r="Y3034" i="2"/>
  <c r="Z3034" i="2"/>
  <c r="AA3034" i="2"/>
  <c r="AC3034" i="2"/>
  <c r="AD3034" i="2"/>
  <c r="AE3034" i="2"/>
  <c r="AF3034" i="2"/>
  <c r="I3035" i="2"/>
  <c r="J3035" i="2"/>
  <c r="K3035" i="2"/>
  <c r="L3035" i="2"/>
  <c r="M3035" i="2"/>
  <c r="N3035" i="2"/>
  <c r="O3035" i="2"/>
  <c r="P3035" i="2"/>
  <c r="Y3035" i="2"/>
  <c r="Z3035" i="2"/>
  <c r="AA3035" i="2"/>
  <c r="AC3035" i="2"/>
  <c r="AD3035" i="2"/>
  <c r="AE3035" i="2"/>
  <c r="AF3035" i="2"/>
  <c r="I3036" i="2"/>
  <c r="J3036" i="2"/>
  <c r="K3036" i="2"/>
  <c r="L3036" i="2"/>
  <c r="M3036" i="2"/>
  <c r="N3036" i="2"/>
  <c r="O3036" i="2"/>
  <c r="P3036" i="2"/>
  <c r="Y3036" i="2"/>
  <c r="Z3036" i="2"/>
  <c r="AA3036" i="2"/>
  <c r="AC3036" i="2"/>
  <c r="AD3036" i="2"/>
  <c r="AE3036" i="2"/>
  <c r="AF3036" i="2"/>
  <c r="I3037" i="2"/>
  <c r="J3037" i="2"/>
  <c r="K3037" i="2"/>
  <c r="L3037" i="2"/>
  <c r="M3037" i="2"/>
  <c r="N3037" i="2"/>
  <c r="O3037" i="2"/>
  <c r="P3037" i="2"/>
  <c r="Y3037" i="2"/>
  <c r="Z3037" i="2"/>
  <c r="AA3037" i="2"/>
  <c r="AC3037" i="2"/>
  <c r="AD3037" i="2"/>
  <c r="AE3037" i="2"/>
  <c r="AF3037" i="2"/>
  <c r="I3038" i="2"/>
  <c r="J3038" i="2"/>
  <c r="K3038" i="2"/>
  <c r="L3038" i="2"/>
  <c r="M3038" i="2"/>
  <c r="N3038" i="2"/>
  <c r="O3038" i="2"/>
  <c r="P3038" i="2"/>
  <c r="Y3038" i="2"/>
  <c r="Z3038" i="2"/>
  <c r="AA3038" i="2"/>
  <c r="AC3038" i="2"/>
  <c r="AD3038" i="2"/>
  <c r="AE3038" i="2"/>
  <c r="AF3038" i="2"/>
  <c r="I3039" i="2"/>
  <c r="J3039" i="2"/>
  <c r="K3039" i="2"/>
  <c r="L3039" i="2"/>
  <c r="M3039" i="2"/>
  <c r="N3039" i="2"/>
  <c r="O3039" i="2"/>
  <c r="P3039" i="2"/>
  <c r="Y3039" i="2"/>
  <c r="Z3039" i="2"/>
  <c r="AA3039" i="2"/>
  <c r="AC3039" i="2"/>
  <c r="AD3039" i="2"/>
  <c r="AE3039" i="2"/>
  <c r="AF3039" i="2"/>
  <c r="I3040" i="2"/>
  <c r="J3040" i="2"/>
  <c r="K3040" i="2"/>
  <c r="L3040" i="2"/>
  <c r="M3040" i="2"/>
  <c r="N3040" i="2"/>
  <c r="O3040" i="2"/>
  <c r="P3040" i="2"/>
  <c r="Y3040" i="2"/>
  <c r="Z3040" i="2"/>
  <c r="AA3040" i="2"/>
  <c r="AC3040" i="2"/>
  <c r="AD3040" i="2"/>
  <c r="AE3040" i="2"/>
  <c r="AF3040" i="2"/>
  <c r="I3041" i="2"/>
  <c r="J3041" i="2"/>
  <c r="K3041" i="2"/>
  <c r="L3041" i="2"/>
  <c r="M3041" i="2"/>
  <c r="N3041" i="2"/>
  <c r="O3041" i="2"/>
  <c r="P3041" i="2"/>
  <c r="Y3041" i="2"/>
  <c r="Z3041" i="2"/>
  <c r="AA3041" i="2"/>
  <c r="AC3041" i="2"/>
  <c r="AD3041" i="2"/>
  <c r="AE3041" i="2"/>
  <c r="AF3041" i="2"/>
  <c r="I3042" i="2"/>
  <c r="J3042" i="2"/>
  <c r="K3042" i="2"/>
  <c r="L3042" i="2"/>
  <c r="M3042" i="2"/>
  <c r="N3042" i="2"/>
  <c r="O3042" i="2"/>
  <c r="P3042" i="2"/>
  <c r="Y3042" i="2"/>
  <c r="Z3042" i="2"/>
  <c r="AA3042" i="2"/>
  <c r="AC3042" i="2"/>
  <c r="AD3042" i="2"/>
  <c r="AE3042" i="2"/>
  <c r="AF3042" i="2"/>
  <c r="I3043" i="2"/>
  <c r="J3043" i="2"/>
  <c r="K3043" i="2"/>
  <c r="L3043" i="2"/>
  <c r="M3043" i="2"/>
  <c r="N3043" i="2"/>
  <c r="O3043" i="2"/>
  <c r="P3043" i="2"/>
  <c r="Y3043" i="2"/>
  <c r="Z3043" i="2"/>
  <c r="AA3043" i="2"/>
  <c r="AC3043" i="2"/>
  <c r="AD3043" i="2"/>
  <c r="AE3043" i="2"/>
  <c r="AF3043" i="2"/>
  <c r="I3044" i="2"/>
  <c r="J3044" i="2"/>
  <c r="K3044" i="2"/>
  <c r="L3044" i="2"/>
  <c r="M3044" i="2"/>
  <c r="N3044" i="2"/>
  <c r="O3044" i="2"/>
  <c r="P3044" i="2"/>
  <c r="Y3044" i="2"/>
  <c r="Z3044" i="2"/>
  <c r="AA3044" i="2"/>
  <c r="AC3044" i="2"/>
  <c r="AD3044" i="2"/>
  <c r="AE3044" i="2"/>
  <c r="AF3044" i="2"/>
  <c r="I3045" i="2"/>
  <c r="J3045" i="2"/>
  <c r="K3045" i="2"/>
  <c r="L3045" i="2"/>
  <c r="M3045" i="2"/>
  <c r="N3045" i="2"/>
  <c r="O3045" i="2"/>
  <c r="P3045" i="2"/>
  <c r="Y3045" i="2"/>
  <c r="Z3045" i="2"/>
  <c r="AA3045" i="2"/>
  <c r="AC3045" i="2"/>
  <c r="AD3045" i="2"/>
  <c r="AE3045" i="2"/>
  <c r="AF3045" i="2"/>
  <c r="I3046" i="2"/>
  <c r="J3046" i="2"/>
  <c r="K3046" i="2"/>
  <c r="L3046" i="2"/>
  <c r="M3046" i="2"/>
  <c r="N3046" i="2"/>
  <c r="O3046" i="2"/>
  <c r="P3046" i="2"/>
  <c r="Y3046" i="2"/>
  <c r="Z3046" i="2"/>
  <c r="AA3046" i="2"/>
  <c r="AC3046" i="2"/>
  <c r="AD3046" i="2"/>
  <c r="AE3046" i="2"/>
  <c r="AF3046" i="2"/>
  <c r="I3047" i="2"/>
  <c r="J3047" i="2"/>
  <c r="K3047" i="2"/>
  <c r="L3047" i="2"/>
  <c r="M3047" i="2"/>
  <c r="N3047" i="2"/>
  <c r="O3047" i="2"/>
  <c r="P3047" i="2"/>
  <c r="Y3047" i="2"/>
  <c r="Z3047" i="2"/>
  <c r="AA3047" i="2"/>
  <c r="AC3047" i="2"/>
  <c r="AD3047" i="2"/>
  <c r="AE3047" i="2"/>
  <c r="AF3047" i="2"/>
  <c r="I3048" i="2"/>
  <c r="J3048" i="2"/>
  <c r="K3048" i="2"/>
  <c r="L3048" i="2"/>
  <c r="M3048" i="2"/>
  <c r="N3048" i="2"/>
  <c r="O3048" i="2"/>
  <c r="P3048" i="2"/>
  <c r="Y3048" i="2"/>
  <c r="Z3048" i="2"/>
  <c r="AA3048" i="2"/>
  <c r="AC3048" i="2"/>
  <c r="AD3048" i="2"/>
  <c r="AE3048" i="2"/>
  <c r="AF3048" i="2"/>
  <c r="I3049" i="2"/>
  <c r="J3049" i="2"/>
  <c r="K3049" i="2"/>
  <c r="L3049" i="2"/>
  <c r="M3049" i="2"/>
  <c r="N3049" i="2"/>
  <c r="O3049" i="2"/>
  <c r="P3049" i="2"/>
  <c r="Y3049" i="2"/>
  <c r="Z3049" i="2"/>
  <c r="AA3049" i="2"/>
  <c r="AC3049" i="2"/>
  <c r="AD3049" i="2"/>
  <c r="AE3049" i="2"/>
  <c r="AF3049" i="2"/>
  <c r="I3050" i="2"/>
  <c r="J3050" i="2"/>
  <c r="K3050" i="2"/>
  <c r="L3050" i="2"/>
  <c r="M3050" i="2"/>
  <c r="N3050" i="2"/>
  <c r="O3050" i="2"/>
  <c r="P3050" i="2"/>
  <c r="Y3050" i="2"/>
  <c r="Z3050" i="2"/>
  <c r="AA3050" i="2"/>
  <c r="AC3050" i="2"/>
  <c r="AD3050" i="2"/>
  <c r="AE3050" i="2"/>
  <c r="AF3050" i="2"/>
  <c r="I3051" i="2"/>
  <c r="J3051" i="2"/>
  <c r="K3051" i="2"/>
  <c r="L3051" i="2"/>
  <c r="M3051" i="2"/>
  <c r="N3051" i="2"/>
  <c r="O3051" i="2"/>
  <c r="P3051" i="2"/>
  <c r="Y3051" i="2"/>
  <c r="Z3051" i="2"/>
  <c r="AA3051" i="2"/>
  <c r="AC3051" i="2"/>
  <c r="AD3051" i="2"/>
  <c r="AE3051" i="2"/>
  <c r="AF3051" i="2"/>
  <c r="I3052" i="2"/>
  <c r="J3052" i="2"/>
  <c r="K3052" i="2"/>
  <c r="L3052" i="2"/>
  <c r="M3052" i="2"/>
  <c r="N3052" i="2"/>
  <c r="O3052" i="2"/>
  <c r="P3052" i="2"/>
  <c r="Y3052" i="2"/>
  <c r="Z3052" i="2"/>
  <c r="AA3052" i="2"/>
  <c r="AC3052" i="2"/>
  <c r="AD3052" i="2"/>
  <c r="AE3052" i="2"/>
  <c r="AF3052" i="2"/>
  <c r="I3053" i="2"/>
  <c r="J3053" i="2"/>
  <c r="K3053" i="2"/>
  <c r="L3053" i="2"/>
  <c r="M3053" i="2"/>
  <c r="N3053" i="2"/>
  <c r="O3053" i="2"/>
  <c r="P3053" i="2"/>
  <c r="Y3053" i="2"/>
  <c r="Z3053" i="2"/>
  <c r="AA3053" i="2"/>
  <c r="AC3053" i="2"/>
  <c r="AD3053" i="2"/>
  <c r="AE3053" i="2"/>
  <c r="AF3053" i="2"/>
  <c r="I3054" i="2"/>
  <c r="J3054" i="2"/>
  <c r="K3054" i="2"/>
  <c r="L3054" i="2"/>
  <c r="M3054" i="2"/>
  <c r="N3054" i="2"/>
  <c r="O3054" i="2"/>
  <c r="P3054" i="2"/>
  <c r="Y3054" i="2"/>
  <c r="Z3054" i="2"/>
  <c r="AA3054" i="2"/>
  <c r="AC3054" i="2"/>
  <c r="AD3054" i="2"/>
  <c r="AE3054" i="2"/>
  <c r="AF3054" i="2"/>
  <c r="I3055" i="2"/>
  <c r="J3055" i="2"/>
  <c r="K3055" i="2"/>
  <c r="L3055" i="2"/>
  <c r="M3055" i="2"/>
  <c r="N3055" i="2"/>
  <c r="O3055" i="2"/>
  <c r="P3055" i="2"/>
  <c r="Y3055" i="2"/>
  <c r="Z3055" i="2"/>
  <c r="AA3055" i="2"/>
  <c r="AC3055" i="2"/>
  <c r="AD3055" i="2"/>
  <c r="AE3055" i="2"/>
  <c r="AF3055" i="2"/>
  <c r="I3056" i="2"/>
  <c r="J3056" i="2"/>
  <c r="K3056" i="2"/>
  <c r="L3056" i="2"/>
  <c r="M3056" i="2"/>
  <c r="N3056" i="2"/>
  <c r="O3056" i="2"/>
  <c r="P3056" i="2"/>
  <c r="Y3056" i="2"/>
  <c r="Z3056" i="2"/>
  <c r="AA3056" i="2"/>
  <c r="AC3056" i="2"/>
  <c r="AD3056" i="2"/>
  <c r="AE3056" i="2"/>
  <c r="AF3056" i="2"/>
  <c r="I3057" i="2"/>
  <c r="J3057" i="2"/>
  <c r="K3057" i="2"/>
  <c r="L3057" i="2"/>
  <c r="M3057" i="2"/>
  <c r="N3057" i="2"/>
  <c r="O3057" i="2"/>
  <c r="P3057" i="2"/>
  <c r="Y3057" i="2"/>
  <c r="Z3057" i="2"/>
  <c r="AA3057" i="2"/>
  <c r="AC3057" i="2"/>
  <c r="AD3057" i="2"/>
  <c r="AE3057" i="2"/>
  <c r="AF3057" i="2"/>
  <c r="I3058" i="2"/>
  <c r="J3058" i="2"/>
  <c r="K3058" i="2"/>
  <c r="L3058" i="2"/>
  <c r="M3058" i="2"/>
  <c r="N3058" i="2"/>
  <c r="O3058" i="2"/>
  <c r="P3058" i="2"/>
  <c r="Y3058" i="2"/>
  <c r="Z3058" i="2"/>
  <c r="AA3058" i="2"/>
  <c r="AC3058" i="2"/>
  <c r="AD3058" i="2"/>
  <c r="AE3058" i="2"/>
  <c r="AF3058" i="2"/>
  <c r="I3059" i="2"/>
  <c r="J3059" i="2"/>
  <c r="K3059" i="2"/>
  <c r="L3059" i="2"/>
  <c r="M3059" i="2"/>
  <c r="N3059" i="2"/>
  <c r="O3059" i="2"/>
  <c r="P3059" i="2"/>
  <c r="Y3059" i="2"/>
  <c r="Z3059" i="2"/>
  <c r="AA3059" i="2"/>
  <c r="AC3059" i="2"/>
  <c r="AD3059" i="2"/>
  <c r="AE3059" i="2"/>
  <c r="AF3059" i="2"/>
  <c r="I3060" i="2"/>
  <c r="J3060" i="2"/>
  <c r="K3060" i="2"/>
  <c r="L3060" i="2"/>
  <c r="M3060" i="2"/>
  <c r="N3060" i="2"/>
  <c r="O3060" i="2"/>
  <c r="P3060" i="2"/>
  <c r="Y3060" i="2"/>
  <c r="Z3060" i="2"/>
  <c r="AA3060" i="2"/>
  <c r="AC3060" i="2"/>
  <c r="AD3060" i="2"/>
  <c r="AE3060" i="2"/>
  <c r="AF3060" i="2"/>
  <c r="I3061" i="2"/>
  <c r="J3061" i="2"/>
  <c r="K3061" i="2"/>
  <c r="L3061" i="2"/>
  <c r="M3061" i="2"/>
  <c r="N3061" i="2"/>
  <c r="O3061" i="2"/>
  <c r="P3061" i="2"/>
  <c r="Y3061" i="2"/>
  <c r="Z3061" i="2"/>
  <c r="AA3061" i="2"/>
  <c r="AC3061" i="2"/>
  <c r="AD3061" i="2"/>
  <c r="AE3061" i="2"/>
  <c r="AF3061" i="2"/>
  <c r="I3062" i="2"/>
  <c r="J3062" i="2"/>
  <c r="K3062" i="2"/>
  <c r="L3062" i="2"/>
  <c r="M3062" i="2"/>
  <c r="N3062" i="2"/>
  <c r="O3062" i="2"/>
  <c r="P3062" i="2"/>
  <c r="Y3062" i="2"/>
  <c r="Z3062" i="2"/>
  <c r="AA3062" i="2"/>
  <c r="AC3062" i="2"/>
  <c r="AD3062" i="2"/>
  <c r="AE3062" i="2"/>
  <c r="AF3062" i="2"/>
  <c r="I3063" i="2"/>
  <c r="J3063" i="2"/>
  <c r="K3063" i="2"/>
  <c r="L3063" i="2"/>
  <c r="M3063" i="2"/>
  <c r="N3063" i="2"/>
  <c r="O3063" i="2"/>
  <c r="P3063" i="2"/>
  <c r="Y3063" i="2"/>
  <c r="Z3063" i="2"/>
  <c r="AA3063" i="2"/>
  <c r="AC3063" i="2"/>
  <c r="AD3063" i="2"/>
  <c r="AE3063" i="2"/>
  <c r="AF3063" i="2"/>
  <c r="I3064" i="2"/>
  <c r="J3064" i="2"/>
  <c r="K3064" i="2"/>
  <c r="L3064" i="2"/>
  <c r="M3064" i="2"/>
  <c r="N3064" i="2"/>
  <c r="O3064" i="2"/>
  <c r="P3064" i="2"/>
  <c r="Y3064" i="2"/>
  <c r="Z3064" i="2"/>
  <c r="AA3064" i="2"/>
  <c r="AC3064" i="2"/>
  <c r="AD3064" i="2"/>
  <c r="AE3064" i="2"/>
  <c r="AF3064" i="2"/>
  <c r="I3065" i="2"/>
  <c r="J3065" i="2"/>
  <c r="K3065" i="2"/>
  <c r="L3065" i="2"/>
  <c r="M3065" i="2"/>
  <c r="N3065" i="2"/>
  <c r="O3065" i="2"/>
  <c r="P3065" i="2"/>
  <c r="Y3065" i="2"/>
  <c r="Z3065" i="2"/>
  <c r="AA3065" i="2"/>
  <c r="AC3065" i="2"/>
  <c r="AD3065" i="2"/>
  <c r="AE3065" i="2"/>
  <c r="AF3065" i="2"/>
  <c r="I3066" i="2"/>
  <c r="J3066" i="2"/>
  <c r="K3066" i="2"/>
  <c r="L3066" i="2"/>
  <c r="M3066" i="2"/>
  <c r="N3066" i="2"/>
  <c r="O3066" i="2"/>
  <c r="P3066" i="2"/>
  <c r="Y3066" i="2"/>
  <c r="Z3066" i="2"/>
  <c r="AA3066" i="2"/>
  <c r="AC3066" i="2"/>
  <c r="AD3066" i="2"/>
  <c r="AE3066" i="2"/>
  <c r="AF3066" i="2"/>
  <c r="I3067" i="2"/>
  <c r="J3067" i="2"/>
  <c r="K3067" i="2"/>
  <c r="L3067" i="2"/>
  <c r="M3067" i="2"/>
  <c r="N3067" i="2"/>
  <c r="O3067" i="2"/>
  <c r="P3067" i="2"/>
  <c r="Y3067" i="2"/>
  <c r="Z3067" i="2"/>
  <c r="AA3067" i="2"/>
  <c r="AC3067" i="2"/>
  <c r="AD3067" i="2"/>
  <c r="AE3067" i="2"/>
  <c r="AF3067" i="2"/>
  <c r="I3068" i="2"/>
  <c r="J3068" i="2"/>
  <c r="K3068" i="2"/>
  <c r="L3068" i="2"/>
  <c r="M3068" i="2"/>
  <c r="N3068" i="2"/>
  <c r="O3068" i="2"/>
  <c r="P3068" i="2"/>
  <c r="Y3068" i="2"/>
  <c r="Z3068" i="2"/>
  <c r="AA3068" i="2"/>
  <c r="AC3068" i="2"/>
  <c r="AD3068" i="2"/>
  <c r="AE3068" i="2"/>
  <c r="AF3068" i="2"/>
  <c r="I3069" i="2"/>
  <c r="J3069" i="2"/>
  <c r="K3069" i="2"/>
  <c r="L3069" i="2"/>
  <c r="M3069" i="2"/>
  <c r="N3069" i="2"/>
  <c r="O3069" i="2"/>
  <c r="P3069" i="2"/>
  <c r="Y3069" i="2"/>
  <c r="Z3069" i="2"/>
  <c r="AA3069" i="2"/>
  <c r="AC3069" i="2"/>
  <c r="AD3069" i="2"/>
  <c r="AE3069" i="2"/>
  <c r="AF3069" i="2"/>
  <c r="I3070" i="2"/>
  <c r="J3070" i="2"/>
  <c r="K3070" i="2"/>
  <c r="L3070" i="2"/>
  <c r="M3070" i="2"/>
  <c r="N3070" i="2"/>
  <c r="O3070" i="2"/>
  <c r="P3070" i="2"/>
  <c r="Y3070" i="2"/>
  <c r="Z3070" i="2"/>
  <c r="AA3070" i="2"/>
  <c r="AC3070" i="2"/>
  <c r="AD3070" i="2"/>
  <c r="AE3070" i="2"/>
  <c r="AF3070" i="2"/>
  <c r="I3071" i="2"/>
  <c r="J3071" i="2"/>
  <c r="K3071" i="2"/>
  <c r="L3071" i="2"/>
  <c r="M3071" i="2"/>
  <c r="N3071" i="2"/>
  <c r="O3071" i="2"/>
  <c r="P3071" i="2"/>
  <c r="Y3071" i="2"/>
  <c r="Z3071" i="2"/>
  <c r="AA3071" i="2"/>
  <c r="AC3071" i="2"/>
  <c r="AD3071" i="2"/>
  <c r="AE3071" i="2"/>
  <c r="AF3071" i="2"/>
  <c r="I3072" i="2"/>
  <c r="J3072" i="2"/>
  <c r="K3072" i="2"/>
  <c r="L3072" i="2"/>
  <c r="M3072" i="2"/>
  <c r="N3072" i="2"/>
  <c r="O3072" i="2"/>
  <c r="P3072" i="2"/>
  <c r="Y3072" i="2"/>
  <c r="Z3072" i="2"/>
  <c r="AA3072" i="2"/>
  <c r="AC3072" i="2"/>
  <c r="AD3072" i="2"/>
  <c r="AE3072" i="2"/>
  <c r="AF3072" i="2"/>
  <c r="I3073" i="2"/>
  <c r="J3073" i="2"/>
  <c r="K3073" i="2"/>
  <c r="L3073" i="2"/>
  <c r="M3073" i="2"/>
  <c r="N3073" i="2"/>
  <c r="O3073" i="2"/>
  <c r="P3073" i="2"/>
  <c r="Y3073" i="2"/>
  <c r="Z3073" i="2"/>
  <c r="AA3073" i="2"/>
  <c r="AC3073" i="2"/>
  <c r="AD3073" i="2"/>
  <c r="AE3073" i="2"/>
  <c r="AF3073" i="2"/>
  <c r="I3074" i="2"/>
  <c r="J3074" i="2"/>
  <c r="K3074" i="2"/>
  <c r="L3074" i="2"/>
  <c r="M3074" i="2"/>
  <c r="N3074" i="2"/>
  <c r="O3074" i="2"/>
  <c r="P3074" i="2"/>
  <c r="Y3074" i="2"/>
  <c r="Z3074" i="2"/>
  <c r="AA3074" i="2"/>
  <c r="AC3074" i="2"/>
  <c r="AD3074" i="2"/>
  <c r="AE3074" i="2"/>
  <c r="AF3074" i="2"/>
  <c r="I3075" i="2"/>
  <c r="J3075" i="2"/>
  <c r="K3075" i="2"/>
  <c r="L3075" i="2"/>
  <c r="M3075" i="2"/>
  <c r="N3075" i="2"/>
  <c r="O3075" i="2"/>
  <c r="P3075" i="2"/>
  <c r="Y3075" i="2"/>
  <c r="Z3075" i="2"/>
  <c r="AA3075" i="2"/>
  <c r="AC3075" i="2"/>
  <c r="AD3075" i="2"/>
  <c r="AE3075" i="2"/>
  <c r="AF3075" i="2"/>
  <c r="I3076" i="2"/>
  <c r="J3076" i="2"/>
  <c r="K3076" i="2"/>
  <c r="L3076" i="2"/>
  <c r="M3076" i="2"/>
  <c r="N3076" i="2"/>
  <c r="O3076" i="2"/>
  <c r="P3076" i="2"/>
  <c r="Y3076" i="2"/>
  <c r="Z3076" i="2"/>
  <c r="AA3076" i="2"/>
  <c r="AC3076" i="2"/>
  <c r="AD3076" i="2"/>
  <c r="AE3076" i="2"/>
  <c r="AF3076" i="2"/>
  <c r="I3077" i="2"/>
  <c r="J3077" i="2"/>
  <c r="K3077" i="2"/>
  <c r="L3077" i="2"/>
  <c r="M3077" i="2"/>
  <c r="N3077" i="2"/>
  <c r="O3077" i="2"/>
  <c r="P3077" i="2"/>
  <c r="Y3077" i="2"/>
  <c r="Z3077" i="2"/>
  <c r="AA3077" i="2"/>
  <c r="AC3077" i="2"/>
  <c r="AD3077" i="2"/>
  <c r="AE3077" i="2"/>
  <c r="AF3077" i="2"/>
  <c r="I3078" i="2"/>
  <c r="J3078" i="2"/>
  <c r="K3078" i="2"/>
  <c r="L3078" i="2"/>
  <c r="M3078" i="2"/>
  <c r="N3078" i="2"/>
  <c r="O3078" i="2"/>
  <c r="P3078" i="2"/>
  <c r="Y3078" i="2"/>
  <c r="Z3078" i="2"/>
  <c r="AA3078" i="2"/>
  <c r="AC3078" i="2"/>
  <c r="AD3078" i="2"/>
  <c r="AE3078" i="2"/>
  <c r="AF3078" i="2"/>
  <c r="I3079" i="2"/>
  <c r="J3079" i="2"/>
  <c r="K3079" i="2"/>
  <c r="L3079" i="2"/>
  <c r="M3079" i="2"/>
  <c r="N3079" i="2"/>
  <c r="O3079" i="2"/>
  <c r="P3079" i="2"/>
  <c r="Y3079" i="2"/>
  <c r="Z3079" i="2"/>
  <c r="AA3079" i="2"/>
  <c r="AC3079" i="2"/>
  <c r="AD3079" i="2"/>
  <c r="AE3079" i="2"/>
  <c r="AF3079" i="2"/>
  <c r="I3080" i="2"/>
  <c r="J3080" i="2"/>
  <c r="K3080" i="2"/>
  <c r="L3080" i="2"/>
  <c r="M3080" i="2"/>
  <c r="N3080" i="2"/>
  <c r="O3080" i="2"/>
  <c r="P3080" i="2"/>
  <c r="Y3080" i="2"/>
  <c r="Z3080" i="2"/>
  <c r="AA3080" i="2"/>
  <c r="AC3080" i="2"/>
  <c r="AD3080" i="2"/>
  <c r="AE3080" i="2"/>
  <c r="AF3080" i="2"/>
  <c r="I3081" i="2"/>
  <c r="J3081" i="2"/>
  <c r="K3081" i="2"/>
  <c r="L3081" i="2"/>
  <c r="M3081" i="2"/>
  <c r="N3081" i="2"/>
  <c r="O3081" i="2"/>
  <c r="P3081" i="2"/>
  <c r="Y3081" i="2"/>
  <c r="Z3081" i="2"/>
  <c r="AA3081" i="2"/>
  <c r="AC3081" i="2"/>
  <c r="AD3081" i="2"/>
  <c r="AE3081" i="2"/>
  <c r="AF3081" i="2"/>
  <c r="I3082" i="2"/>
  <c r="J3082" i="2"/>
  <c r="K3082" i="2"/>
  <c r="L3082" i="2"/>
  <c r="M3082" i="2"/>
  <c r="N3082" i="2"/>
  <c r="O3082" i="2"/>
  <c r="P3082" i="2"/>
  <c r="Y3082" i="2"/>
  <c r="Z3082" i="2"/>
  <c r="AA3082" i="2"/>
  <c r="AC3082" i="2"/>
  <c r="AD3082" i="2"/>
  <c r="AE3082" i="2"/>
  <c r="AF3082" i="2"/>
  <c r="I3083" i="2"/>
  <c r="J3083" i="2"/>
  <c r="K3083" i="2"/>
  <c r="L3083" i="2"/>
  <c r="M3083" i="2"/>
  <c r="N3083" i="2"/>
  <c r="O3083" i="2"/>
  <c r="P3083" i="2"/>
  <c r="Y3083" i="2"/>
  <c r="Z3083" i="2"/>
  <c r="AA3083" i="2"/>
  <c r="AC3083" i="2"/>
  <c r="AD3083" i="2"/>
  <c r="AE3083" i="2"/>
  <c r="AF3083" i="2"/>
  <c r="I3084" i="2"/>
  <c r="J3084" i="2"/>
  <c r="K3084" i="2"/>
  <c r="L3084" i="2"/>
  <c r="M3084" i="2"/>
  <c r="N3084" i="2"/>
  <c r="O3084" i="2"/>
  <c r="P3084" i="2"/>
  <c r="Y3084" i="2"/>
  <c r="Z3084" i="2"/>
  <c r="AA3084" i="2"/>
  <c r="AC3084" i="2"/>
  <c r="AD3084" i="2"/>
  <c r="AE3084" i="2"/>
  <c r="AF3084" i="2"/>
  <c r="I3085" i="2"/>
  <c r="J3085" i="2"/>
  <c r="K3085" i="2"/>
  <c r="L3085" i="2"/>
  <c r="M3085" i="2"/>
  <c r="N3085" i="2"/>
  <c r="O3085" i="2"/>
  <c r="P3085" i="2"/>
  <c r="Y3085" i="2"/>
  <c r="Z3085" i="2"/>
  <c r="AA3085" i="2"/>
  <c r="AC3085" i="2"/>
  <c r="AD3085" i="2"/>
  <c r="AE3085" i="2"/>
  <c r="AF3085" i="2"/>
  <c r="I3086" i="2"/>
  <c r="J3086" i="2"/>
  <c r="K3086" i="2"/>
  <c r="L3086" i="2"/>
  <c r="M3086" i="2"/>
  <c r="N3086" i="2"/>
  <c r="O3086" i="2"/>
  <c r="P3086" i="2"/>
  <c r="Y3086" i="2"/>
  <c r="Z3086" i="2"/>
  <c r="AA3086" i="2"/>
  <c r="AC3086" i="2"/>
  <c r="AD3086" i="2"/>
  <c r="AE3086" i="2"/>
  <c r="AF3086" i="2"/>
  <c r="I3087" i="2"/>
  <c r="J3087" i="2"/>
  <c r="K3087" i="2"/>
  <c r="L3087" i="2"/>
  <c r="M3087" i="2"/>
  <c r="N3087" i="2"/>
  <c r="O3087" i="2"/>
  <c r="P3087" i="2"/>
  <c r="Y3087" i="2"/>
  <c r="Z3087" i="2"/>
  <c r="AA3087" i="2"/>
  <c r="AC3087" i="2"/>
  <c r="AD3087" i="2"/>
  <c r="AE3087" i="2"/>
  <c r="AF3087" i="2"/>
  <c r="I3088" i="2"/>
  <c r="J3088" i="2"/>
  <c r="K3088" i="2"/>
  <c r="L3088" i="2"/>
  <c r="M3088" i="2"/>
  <c r="N3088" i="2"/>
  <c r="O3088" i="2"/>
  <c r="P3088" i="2"/>
  <c r="Y3088" i="2"/>
  <c r="Z3088" i="2"/>
  <c r="AA3088" i="2"/>
  <c r="AC3088" i="2"/>
  <c r="AD3088" i="2"/>
  <c r="AE3088" i="2"/>
  <c r="AF3088" i="2"/>
  <c r="I3089" i="2"/>
  <c r="J3089" i="2"/>
  <c r="K3089" i="2"/>
  <c r="L3089" i="2"/>
  <c r="M3089" i="2"/>
  <c r="N3089" i="2"/>
  <c r="O3089" i="2"/>
  <c r="P3089" i="2"/>
  <c r="Y3089" i="2"/>
  <c r="Z3089" i="2"/>
  <c r="AA3089" i="2"/>
  <c r="AC3089" i="2"/>
  <c r="AD3089" i="2"/>
  <c r="AE3089" i="2"/>
  <c r="AF3089" i="2"/>
  <c r="I3090" i="2"/>
  <c r="J3090" i="2"/>
  <c r="K3090" i="2"/>
  <c r="L3090" i="2"/>
  <c r="M3090" i="2"/>
  <c r="N3090" i="2"/>
  <c r="O3090" i="2"/>
  <c r="P3090" i="2"/>
  <c r="Y3090" i="2"/>
  <c r="Z3090" i="2"/>
  <c r="AA3090" i="2"/>
  <c r="AC3090" i="2"/>
  <c r="AD3090" i="2"/>
  <c r="AE3090" i="2"/>
  <c r="AF3090" i="2"/>
  <c r="I3091" i="2"/>
  <c r="J3091" i="2"/>
  <c r="K3091" i="2"/>
  <c r="L3091" i="2"/>
  <c r="M3091" i="2"/>
  <c r="N3091" i="2"/>
  <c r="O3091" i="2"/>
  <c r="P3091" i="2"/>
  <c r="Y3091" i="2"/>
  <c r="Z3091" i="2"/>
  <c r="AA3091" i="2"/>
  <c r="AC3091" i="2"/>
  <c r="AD3091" i="2"/>
  <c r="AE3091" i="2"/>
  <c r="AF3091" i="2"/>
  <c r="I3092" i="2"/>
  <c r="J3092" i="2"/>
  <c r="K3092" i="2"/>
  <c r="L3092" i="2"/>
  <c r="M3092" i="2"/>
  <c r="N3092" i="2"/>
  <c r="O3092" i="2"/>
  <c r="P3092" i="2"/>
  <c r="Y3092" i="2"/>
  <c r="Z3092" i="2"/>
  <c r="AA3092" i="2"/>
  <c r="AC3092" i="2"/>
  <c r="AD3092" i="2"/>
  <c r="AE3092" i="2"/>
  <c r="AF3092" i="2"/>
  <c r="I3093" i="2"/>
  <c r="J3093" i="2"/>
  <c r="K3093" i="2"/>
  <c r="L3093" i="2"/>
  <c r="M3093" i="2"/>
  <c r="N3093" i="2"/>
  <c r="O3093" i="2"/>
  <c r="P3093" i="2"/>
  <c r="Y3093" i="2"/>
  <c r="Z3093" i="2"/>
  <c r="AA3093" i="2"/>
  <c r="AC3093" i="2"/>
  <c r="AD3093" i="2"/>
  <c r="AE3093" i="2"/>
  <c r="AF3093" i="2"/>
  <c r="I3094" i="2"/>
  <c r="J3094" i="2"/>
  <c r="K3094" i="2"/>
  <c r="L3094" i="2"/>
  <c r="M3094" i="2"/>
  <c r="N3094" i="2"/>
  <c r="O3094" i="2"/>
  <c r="P3094" i="2"/>
  <c r="Y3094" i="2"/>
  <c r="Z3094" i="2"/>
  <c r="AA3094" i="2"/>
  <c r="AC3094" i="2"/>
  <c r="AD3094" i="2"/>
  <c r="AE3094" i="2"/>
  <c r="AF3094" i="2"/>
  <c r="I3095" i="2"/>
  <c r="J3095" i="2"/>
  <c r="K3095" i="2"/>
  <c r="L3095" i="2"/>
  <c r="M3095" i="2"/>
  <c r="N3095" i="2"/>
  <c r="O3095" i="2"/>
  <c r="P3095" i="2"/>
  <c r="Y3095" i="2"/>
  <c r="Z3095" i="2"/>
  <c r="AA3095" i="2"/>
  <c r="AC3095" i="2"/>
  <c r="AD3095" i="2"/>
  <c r="AE3095" i="2"/>
  <c r="AF3095" i="2"/>
  <c r="I3096" i="2"/>
  <c r="J3096" i="2"/>
  <c r="K3096" i="2"/>
  <c r="L3096" i="2"/>
  <c r="M3096" i="2"/>
  <c r="N3096" i="2"/>
  <c r="O3096" i="2"/>
  <c r="P3096" i="2"/>
  <c r="Y3096" i="2"/>
  <c r="Z3096" i="2"/>
  <c r="AA3096" i="2"/>
  <c r="AC3096" i="2"/>
  <c r="AD3096" i="2"/>
  <c r="AE3096" i="2"/>
  <c r="AF3096" i="2"/>
  <c r="I3097" i="2"/>
  <c r="J3097" i="2"/>
  <c r="K3097" i="2"/>
  <c r="L3097" i="2"/>
  <c r="M3097" i="2"/>
  <c r="N3097" i="2"/>
  <c r="O3097" i="2"/>
  <c r="P3097" i="2"/>
  <c r="Y3097" i="2"/>
  <c r="Z3097" i="2"/>
  <c r="AA3097" i="2"/>
  <c r="AC3097" i="2"/>
  <c r="AD3097" i="2"/>
  <c r="AE3097" i="2"/>
  <c r="AF3097" i="2"/>
  <c r="I3098" i="2"/>
  <c r="J3098" i="2"/>
  <c r="K3098" i="2"/>
  <c r="L3098" i="2"/>
  <c r="M3098" i="2"/>
  <c r="N3098" i="2"/>
  <c r="O3098" i="2"/>
  <c r="P3098" i="2"/>
  <c r="Y3098" i="2"/>
  <c r="Z3098" i="2"/>
  <c r="AA3098" i="2"/>
  <c r="AC3098" i="2"/>
  <c r="AD3098" i="2"/>
  <c r="AE3098" i="2"/>
  <c r="AF3098" i="2"/>
  <c r="I3099" i="2"/>
  <c r="J3099" i="2"/>
  <c r="K3099" i="2"/>
  <c r="L3099" i="2"/>
  <c r="M3099" i="2"/>
  <c r="N3099" i="2"/>
  <c r="O3099" i="2"/>
  <c r="P3099" i="2"/>
  <c r="Y3099" i="2"/>
  <c r="Z3099" i="2"/>
  <c r="AA3099" i="2"/>
  <c r="AC3099" i="2"/>
  <c r="AD3099" i="2"/>
  <c r="AE3099" i="2"/>
  <c r="AF3099" i="2"/>
  <c r="I3100" i="2"/>
  <c r="J3100" i="2"/>
  <c r="K3100" i="2"/>
  <c r="L3100" i="2"/>
  <c r="M3100" i="2"/>
  <c r="N3100" i="2"/>
  <c r="O3100" i="2"/>
  <c r="P3100" i="2"/>
  <c r="Y3100" i="2"/>
  <c r="Z3100" i="2"/>
  <c r="AA3100" i="2"/>
  <c r="AC3100" i="2"/>
  <c r="AD3100" i="2"/>
  <c r="AE3100" i="2"/>
  <c r="AF3100" i="2"/>
  <c r="I3101" i="2"/>
  <c r="J3101" i="2"/>
  <c r="K3101" i="2"/>
  <c r="L3101" i="2"/>
  <c r="M3101" i="2"/>
  <c r="N3101" i="2"/>
  <c r="O3101" i="2"/>
  <c r="P3101" i="2"/>
  <c r="Y3101" i="2"/>
  <c r="Z3101" i="2"/>
  <c r="AA3101" i="2"/>
  <c r="AC3101" i="2"/>
  <c r="AD3101" i="2"/>
  <c r="AE3101" i="2"/>
  <c r="AF3101" i="2"/>
  <c r="I3102" i="2"/>
  <c r="J3102" i="2"/>
  <c r="K3102" i="2"/>
  <c r="L3102" i="2"/>
  <c r="M3102" i="2"/>
  <c r="N3102" i="2"/>
  <c r="O3102" i="2"/>
  <c r="P3102" i="2"/>
  <c r="Y3102" i="2"/>
  <c r="Z3102" i="2"/>
  <c r="AA3102" i="2"/>
  <c r="AC3102" i="2"/>
  <c r="AD3102" i="2"/>
  <c r="AE3102" i="2"/>
  <c r="AF3102" i="2"/>
  <c r="I3103" i="2"/>
  <c r="J3103" i="2"/>
  <c r="K3103" i="2"/>
  <c r="L3103" i="2"/>
  <c r="M3103" i="2"/>
  <c r="N3103" i="2"/>
  <c r="O3103" i="2"/>
  <c r="P3103" i="2"/>
  <c r="Y3103" i="2"/>
  <c r="Z3103" i="2"/>
  <c r="AA3103" i="2"/>
  <c r="AC3103" i="2"/>
  <c r="AD3103" i="2"/>
  <c r="AE3103" i="2"/>
  <c r="AF3103" i="2"/>
  <c r="I3104" i="2"/>
  <c r="J3104" i="2"/>
  <c r="K3104" i="2"/>
  <c r="L3104" i="2"/>
  <c r="M3104" i="2"/>
  <c r="N3104" i="2"/>
  <c r="O3104" i="2"/>
  <c r="P3104" i="2"/>
  <c r="Y3104" i="2"/>
  <c r="Z3104" i="2"/>
  <c r="AA3104" i="2"/>
  <c r="AC3104" i="2"/>
  <c r="AD3104" i="2"/>
  <c r="AE3104" i="2"/>
  <c r="AF3104" i="2"/>
  <c r="I3105" i="2"/>
  <c r="J3105" i="2"/>
  <c r="K3105" i="2"/>
  <c r="L3105" i="2"/>
  <c r="M3105" i="2"/>
  <c r="N3105" i="2"/>
  <c r="O3105" i="2"/>
  <c r="P3105" i="2"/>
  <c r="Y3105" i="2"/>
  <c r="Z3105" i="2"/>
  <c r="AA3105" i="2"/>
  <c r="AC3105" i="2"/>
  <c r="AD3105" i="2"/>
  <c r="AE3105" i="2"/>
  <c r="AF3105" i="2"/>
  <c r="I3106" i="2"/>
  <c r="J3106" i="2"/>
  <c r="K3106" i="2"/>
  <c r="L3106" i="2"/>
  <c r="M3106" i="2"/>
  <c r="N3106" i="2"/>
  <c r="O3106" i="2"/>
  <c r="P3106" i="2"/>
  <c r="Y3106" i="2"/>
  <c r="Z3106" i="2"/>
  <c r="AA3106" i="2"/>
  <c r="AC3106" i="2"/>
  <c r="AD3106" i="2"/>
  <c r="AE3106" i="2"/>
  <c r="AF3106" i="2"/>
  <c r="I3107" i="2"/>
  <c r="J3107" i="2"/>
  <c r="K3107" i="2"/>
  <c r="L3107" i="2"/>
  <c r="M3107" i="2"/>
  <c r="N3107" i="2"/>
  <c r="O3107" i="2"/>
  <c r="P3107" i="2"/>
  <c r="Y3107" i="2"/>
  <c r="Z3107" i="2"/>
  <c r="AA3107" i="2"/>
  <c r="AC3107" i="2"/>
  <c r="AD3107" i="2"/>
  <c r="AE3107" i="2"/>
  <c r="AF3107" i="2"/>
  <c r="I3108" i="2"/>
  <c r="J3108" i="2"/>
  <c r="K3108" i="2"/>
  <c r="L3108" i="2"/>
  <c r="M3108" i="2"/>
  <c r="N3108" i="2"/>
  <c r="O3108" i="2"/>
  <c r="P3108" i="2"/>
  <c r="Y3108" i="2"/>
  <c r="Z3108" i="2"/>
  <c r="AA3108" i="2"/>
  <c r="AC3108" i="2"/>
  <c r="AD3108" i="2"/>
  <c r="AE3108" i="2"/>
  <c r="AF3108" i="2"/>
  <c r="I3109" i="2"/>
  <c r="J3109" i="2"/>
  <c r="K3109" i="2"/>
  <c r="L3109" i="2"/>
  <c r="M3109" i="2"/>
  <c r="N3109" i="2"/>
  <c r="O3109" i="2"/>
  <c r="P3109" i="2"/>
  <c r="Y3109" i="2"/>
  <c r="Z3109" i="2"/>
  <c r="AA3109" i="2"/>
  <c r="AC3109" i="2"/>
  <c r="AD3109" i="2"/>
  <c r="AE3109" i="2"/>
  <c r="AF3109" i="2"/>
  <c r="I3110" i="2"/>
  <c r="J3110" i="2"/>
  <c r="K3110" i="2"/>
  <c r="L3110" i="2"/>
  <c r="M3110" i="2"/>
  <c r="N3110" i="2"/>
  <c r="O3110" i="2"/>
  <c r="P3110" i="2"/>
  <c r="Y3110" i="2"/>
  <c r="Z3110" i="2"/>
  <c r="AA3110" i="2"/>
  <c r="AC3110" i="2"/>
  <c r="AD3110" i="2"/>
  <c r="AE3110" i="2"/>
  <c r="AF3110" i="2"/>
  <c r="I3111" i="2"/>
  <c r="J3111" i="2"/>
  <c r="K3111" i="2"/>
  <c r="L3111" i="2"/>
  <c r="M3111" i="2"/>
  <c r="N3111" i="2"/>
  <c r="O3111" i="2"/>
  <c r="P3111" i="2"/>
  <c r="Y3111" i="2"/>
  <c r="Z3111" i="2"/>
  <c r="AA3111" i="2"/>
  <c r="AC3111" i="2"/>
  <c r="AD3111" i="2"/>
  <c r="AE3111" i="2"/>
  <c r="AF3111" i="2"/>
  <c r="I3112" i="2"/>
  <c r="J3112" i="2"/>
  <c r="K3112" i="2"/>
  <c r="L3112" i="2"/>
  <c r="M3112" i="2"/>
  <c r="N3112" i="2"/>
  <c r="O3112" i="2"/>
  <c r="P3112" i="2"/>
  <c r="Y3112" i="2"/>
  <c r="Z3112" i="2"/>
  <c r="AA3112" i="2"/>
  <c r="AC3112" i="2"/>
  <c r="AD3112" i="2"/>
  <c r="AE3112" i="2"/>
  <c r="AF3112" i="2"/>
  <c r="I3113" i="2"/>
  <c r="J3113" i="2"/>
  <c r="K3113" i="2"/>
  <c r="L3113" i="2"/>
  <c r="M3113" i="2"/>
  <c r="N3113" i="2"/>
  <c r="O3113" i="2"/>
  <c r="P3113" i="2"/>
  <c r="Y3113" i="2"/>
  <c r="Z3113" i="2"/>
  <c r="AA3113" i="2"/>
  <c r="AC3113" i="2"/>
  <c r="AD3113" i="2"/>
  <c r="AE3113" i="2"/>
  <c r="AF3113" i="2"/>
  <c r="I3114" i="2"/>
  <c r="J3114" i="2"/>
  <c r="K3114" i="2"/>
  <c r="L3114" i="2"/>
  <c r="M3114" i="2"/>
  <c r="N3114" i="2"/>
  <c r="O3114" i="2"/>
  <c r="P3114" i="2"/>
  <c r="Y3114" i="2"/>
  <c r="Z3114" i="2"/>
  <c r="AA3114" i="2"/>
  <c r="AC3114" i="2"/>
  <c r="AD3114" i="2"/>
  <c r="AE3114" i="2"/>
  <c r="AF3114" i="2"/>
  <c r="I3115" i="2"/>
  <c r="J3115" i="2"/>
  <c r="K3115" i="2"/>
  <c r="L3115" i="2"/>
  <c r="M3115" i="2"/>
  <c r="N3115" i="2"/>
  <c r="O3115" i="2"/>
  <c r="P3115" i="2"/>
  <c r="Y3115" i="2"/>
  <c r="Z3115" i="2"/>
  <c r="AA3115" i="2"/>
  <c r="AC3115" i="2"/>
  <c r="AD3115" i="2"/>
  <c r="AE3115" i="2"/>
  <c r="AF3115" i="2"/>
  <c r="I3116" i="2"/>
  <c r="J3116" i="2"/>
  <c r="K3116" i="2"/>
  <c r="L3116" i="2"/>
  <c r="M3116" i="2"/>
  <c r="N3116" i="2"/>
  <c r="O3116" i="2"/>
  <c r="P3116" i="2"/>
  <c r="Y3116" i="2"/>
  <c r="Z3116" i="2"/>
  <c r="AA3116" i="2"/>
  <c r="AC3116" i="2"/>
  <c r="AD3116" i="2"/>
  <c r="AE3116" i="2"/>
  <c r="AF3116" i="2"/>
  <c r="I3117" i="2"/>
  <c r="J3117" i="2"/>
  <c r="K3117" i="2"/>
  <c r="L3117" i="2"/>
  <c r="M3117" i="2"/>
  <c r="N3117" i="2"/>
  <c r="O3117" i="2"/>
  <c r="P3117" i="2"/>
  <c r="Y3117" i="2"/>
  <c r="Z3117" i="2"/>
  <c r="AA3117" i="2"/>
  <c r="AC3117" i="2"/>
  <c r="AD3117" i="2"/>
  <c r="AE3117" i="2"/>
  <c r="AF3117" i="2"/>
  <c r="I3118" i="2"/>
  <c r="J3118" i="2"/>
  <c r="K3118" i="2"/>
  <c r="L3118" i="2"/>
  <c r="M3118" i="2"/>
  <c r="N3118" i="2"/>
  <c r="O3118" i="2"/>
  <c r="P3118" i="2"/>
  <c r="Y3118" i="2"/>
  <c r="Z3118" i="2"/>
  <c r="AA3118" i="2"/>
  <c r="AC3118" i="2"/>
  <c r="AD3118" i="2"/>
  <c r="AE3118" i="2"/>
  <c r="AF3118" i="2"/>
  <c r="I3119" i="2"/>
  <c r="J3119" i="2"/>
  <c r="K3119" i="2"/>
  <c r="L3119" i="2"/>
  <c r="M3119" i="2"/>
  <c r="N3119" i="2"/>
  <c r="O3119" i="2"/>
  <c r="P3119" i="2"/>
  <c r="Y3119" i="2"/>
  <c r="Z3119" i="2"/>
  <c r="AA3119" i="2"/>
  <c r="AC3119" i="2"/>
  <c r="AD3119" i="2"/>
  <c r="AE3119" i="2"/>
  <c r="AF3119" i="2"/>
  <c r="I3120" i="2"/>
  <c r="J3120" i="2"/>
  <c r="K3120" i="2"/>
  <c r="L3120" i="2"/>
  <c r="M3120" i="2"/>
  <c r="N3120" i="2"/>
  <c r="O3120" i="2"/>
  <c r="P3120" i="2"/>
  <c r="Y3120" i="2"/>
  <c r="Z3120" i="2"/>
  <c r="AA3120" i="2"/>
  <c r="AC3120" i="2"/>
  <c r="AD3120" i="2"/>
  <c r="AE3120" i="2"/>
  <c r="AF3120" i="2"/>
  <c r="I3121" i="2"/>
  <c r="J3121" i="2"/>
  <c r="K3121" i="2"/>
  <c r="L3121" i="2"/>
  <c r="M3121" i="2"/>
  <c r="N3121" i="2"/>
  <c r="O3121" i="2"/>
  <c r="P3121" i="2"/>
  <c r="Y3121" i="2"/>
  <c r="Z3121" i="2"/>
  <c r="AA3121" i="2"/>
  <c r="AC3121" i="2"/>
  <c r="AD3121" i="2"/>
  <c r="AE3121" i="2"/>
  <c r="AF3121" i="2"/>
  <c r="I3122" i="2"/>
  <c r="J3122" i="2"/>
  <c r="K3122" i="2"/>
  <c r="L3122" i="2"/>
  <c r="M3122" i="2"/>
  <c r="N3122" i="2"/>
  <c r="O3122" i="2"/>
  <c r="P3122" i="2"/>
  <c r="Y3122" i="2"/>
  <c r="Z3122" i="2"/>
  <c r="AA3122" i="2"/>
  <c r="AC3122" i="2"/>
  <c r="AD3122" i="2"/>
  <c r="AE3122" i="2"/>
  <c r="AF3122" i="2"/>
  <c r="I3123" i="2"/>
  <c r="J3123" i="2"/>
  <c r="K3123" i="2"/>
  <c r="L3123" i="2"/>
  <c r="M3123" i="2"/>
  <c r="N3123" i="2"/>
  <c r="O3123" i="2"/>
  <c r="P3123" i="2"/>
  <c r="Y3123" i="2"/>
  <c r="Z3123" i="2"/>
  <c r="AA3123" i="2"/>
  <c r="AC3123" i="2"/>
  <c r="AD3123" i="2"/>
  <c r="AE3123" i="2"/>
  <c r="AF3123" i="2"/>
  <c r="I3124" i="2"/>
  <c r="J3124" i="2"/>
  <c r="K3124" i="2"/>
  <c r="L3124" i="2"/>
  <c r="M3124" i="2"/>
  <c r="N3124" i="2"/>
  <c r="O3124" i="2"/>
  <c r="P3124" i="2"/>
  <c r="Y3124" i="2"/>
  <c r="Z3124" i="2"/>
  <c r="AA3124" i="2"/>
  <c r="AC3124" i="2"/>
  <c r="AD3124" i="2"/>
  <c r="AE3124" i="2"/>
  <c r="AF3124" i="2"/>
  <c r="I3125" i="2"/>
  <c r="J3125" i="2"/>
  <c r="K3125" i="2"/>
  <c r="L3125" i="2"/>
  <c r="M3125" i="2"/>
  <c r="N3125" i="2"/>
  <c r="O3125" i="2"/>
  <c r="P3125" i="2"/>
  <c r="Y3125" i="2"/>
  <c r="Z3125" i="2"/>
  <c r="AA3125" i="2"/>
  <c r="AC3125" i="2"/>
  <c r="AD3125" i="2"/>
  <c r="AE3125" i="2"/>
  <c r="AF3125" i="2"/>
  <c r="I3126" i="2"/>
  <c r="J3126" i="2"/>
  <c r="K3126" i="2"/>
  <c r="L3126" i="2"/>
  <c r="M3126" i="2"/>
  <c r="N3126" i="2"/>
  <c r="O3126" i="2"/>
  <c r="P3126" i="2"/>
  <c r="Y3126" i="2"/>
  <c r="Z3126" i="2"/>
  <c r="AA3126" i="2"/>
  <c r="AC3126" i="2"/>
  <c r="AD3126" i="2"/>
  <c r="AE3126" i="2"/>
  <c r="AF3126" i="2"/>
  <c r="I3127" i="2"/>
  <c r="J3127" i="2"/>
  <c r="K3127" i="2"/>
  <c r="L3127" i="2"/>
  <c r="M3127" i="2"/>
  <c r="N3127" i="2"/>
  <c r="O3127" i="2"/>
  <c r="P3127" i="2"/>
  <c r="Y3127" i="2"/>
  <c r="Z3127" i="2"/>
  <c r="AA3127" i="2"/>
  <c r="AC3127" i="2"/>
  <c r="AD3127" i="2"/>
  <c r="AE3127" i="2"/>
  <c r="AF3127" i="2"/>
  <c r="I3128" i="2"/>
  <c r="J3128" i="2"/>
  <c r="K3128" i="2"/>
  <c r="L3128" i="2"/>
  <c r="M3128" i="2"/>
  <c r="N3128" i="2"/>
  <c r="O3128" i="2"/>
  <c r="P3128" i="2"/>
  <c r="Y3128" i="2"/>
  <c r="Z3128" i="2"/>
  <c r="AA3128" i="2"/>
  <c r="AC3128" i="2"/>
  <c r="AD3128" i="2"/>
  <c r="AE3128" i="2"/>
  <c r="AF3128" i="2"/>
  <c r="I3129" i="2"/>
  <c r="J3129" i="2"/>
  <c r="K3129" i="2"/>
  <c r="L3129" i="2"/>
  <c r="M3129" i="2"/>
  <c r="N3129" i="2"/>
  <c r="O3129" i="2"/>
  <c r="P3129" i="2"/>
  <c r="Y3129" i="2"/>
  <c r="Z3129" i="2"/>
  <c r="AA3129" i="2"/>
  <c r="AC3129" i="2"/>
  <c r="AD3129" i="2"/>
  <c r="AE3129" i="2"/>
  <c r="AF3129" i="2"/>
  <c r="I3130" i="2"/>
  <c r="J3130" i="2"/>
  <c r="K3130" i="2"/>
  <c r="L3130" i="2"/>
  <c r="M3130" i="2"/>
  <c r="N3130" i="2"/>
  <c r="O3130" i="2"/>
  <c r="P3130" i="2"/>
  <c r="Y3130" i="2"/>
  <c r="Z3130" i="2"/>
  <c r="AA3130" i="2"/>
  <c r="AC3130" i="2"/>
  <c r="AD3130" i="2"/>
  <c r="AE3130" i="2"/>
  <c r="AF3130" i="2"/>
  <c r="I3131" i="2"/>
  <c r="J3131" i="2"/>
  <c r="K3131" i="2"/>
  <c r="L3131" i="2"/>
  <c r="M3131" i="2"/>
  <c r="N3131" i="2"/>
  <c r="O3131" i="2"/>
  <c r="P3131" i="2"/>
  <c r="Y3131" i="2"/>
  <c r="Z3131" i="2"/>
  <c r="AA3131" i="2"/>
  <c r="AC3131" i="2"/>
  <c r="AD3131" i="2"/>
  <c r="AE3131" i="2"/>
  <c r="AF3131" i="2"/>
  <c r="I3132" i="2"/>
  <c r="J3132" i="2"/>
  <c r="K3132" i="2"/>
  <c r="L3132" i="2"/>
  <c r="M3132" i="2"/>
  <c r="N3132" i="2"/>
  <c r="O3132" i="2"/>
  <c r="P3132" i="2"/>
  <c r="Y3132" i="2"/>
  <c r="Z3132" i="2"/>
  <c r="AA3132" i="2"/>
  <c r="AC3132" i="2"/>
  <c r="AD3132" i="2"/>
  <c r="AE3132" i="2"/>
  <c r="AF3132" i="2"/>
  <c r="I3133" i="2"/>
  <c r="J3133" i="2"/>
  <c r="K3133" i="2"/>
  <c r="L3133" i="2"/>
  <c r="M3133" i="2"/>
  <c r="N3133" i="2"/>
  <c r="O3133" i="2"/>
  <c r="P3133" i="2"/>
  <c r="Y3133" i="2"/>
  <c r="Z3133" i="2"/>
  <c r="AA3133" i="2"/>
  <c r="AC3133" i="2"/>
  <c r="AD3133" i="2"/>
  <c r="AE3133" i="2"/>
  <c r="AF3133" i="2"/>
  <c r="I3134" i="2"/>
  <c r="J3134" i="2"/>
  <c r="K3134" i="2"/>
  <c r="L3134" i="2"/>
  <c r="M3134" i="2"/>
  <c r="N3134" i="2"/>
  <c r="O3134" i="2"/>
  <c r="P3134" i="2"/>
  <c r="Y3134" i="2"/>
  <c r="Z3134" i="2"/>
  <c r="AA3134" i="2"/>
  <c r="AC3134" i="2"/>
  <c r="AD3134" i="2"/>
  <c r="AE3134" i="2"/>
  <c r="AF3134" i="2"/>
  <c r="I3135" i="2"/>
  <c r="J3135" i="2"/>
  <c r="K3135" i="2"/>
  <c r="L3135" i="2"/>
  <c r="M3135" i="2"/>
  <c r="N3135" i="2"/>
  <c r="O3135" i="2"/>
  <c r="P3135" i="2"/>
  <c r="Y3135" i="2"/>
  <c r="Z3135" i="2"/>
  <c r="AA3135" i="2"/>
  <c r="AC3135" i="2"/>
  <c r="AD3135" i="2"/>
  <c r="AE3135" i="2"/>
  <c r="AF3135" i="2"/>
  <c r="I3136" i="2"/>
  <c r="J3136" i="2"/>
  <c r="K3136" i="2"/>
  <c r="L3136" i="2"/>
  <c r="M3136" i="2"/>
  <c r="N3136" i="2"/>
  <c r="O3136" i="2"/>
  <c r="P3136" i="2"/>
  <c r="Y3136" i="2"/>
  <c r="Z3136" i="2"/>
  <c r="AA3136" i="2"/>
  <c r="AC3136" i="2"/>
  <c r="AD3136" i="2"/>
  <c r="AE3136" i="2"/>
  <c r="AF3136" i="2"/>
  <c r="I3137" i="2"/>
  <c r="J3137" i="2"/>
  <c r="K3137" i="2"/>
  <c r="L3137" i="2"/>
  <c r="M3137" i="2"/>
  <c r="N3137" i="2"/>
  <c r="O3137" i="2"/>
  <c r="P3137" i="2"/>
  <c r="Y3137" i="2"/>
  <c r="Z3137" i="2"/>
  <c r="AA3137" i="2"/>
  <c r="AC3137" i="2"/>
  <c r="AD3137" i="2"/>
  <c r="AE3137" i="2"/>
  <c r="AF3137" i="2"/>
  <c r="I3138" i="2"/>
  <c r="J3138" i="2"/>
  <c r="K3138" i="2"/>
  <c r="L3138" i="2"/>
  <c r="M3138" i="2"/>
  <c r="N3138" i="2"/>
  <c r="O3138" i="2"/>
  <c r="P3138" i="2"/>
  <c r="Y3138" i="2"/>
  <c r="Z3138" i="2"/>
  <c r="AA3138" i="2"/>
  <c r="AC3138" i="2"/>
  <c r="AD3138" i="2"/>
  <c r="AE3138" i="2"/>
  <c r="AF3138" i="2"/>
  <c r="I3139" i="2"/>
  <c r="J3139" i="2"/>
  <c r="K3139" i="2"/>
  <c r="L3139" i="2"/>
  <c r="M3139" i="2"/>
  <c r="N3139" i="2"/>
  <c r="O3139" i="2"/>
  <c r="P3139" i="2"/>
  <c r="Y3139" i="2"/>
  <c r="Z3139" i="2"/>
  <c r="AA3139" i="2"/>
  <c r="AC3139" i="2"/>
  <c r="AD3139" i="2"/>
  <c r="AE3139" i="2"/>
  <c r="AF3139" i="2"/>
  <c r="I3140" i="2"/>
  <c r="J3140" i="2"/>
  <c r="K3140" i="2"/>
  <c r="L3140" i="2"/>
  <c r="M3140" i="2"/>
  <c r="N3140" i="2"/>
  <c r="O3140" i="2"/>
  <c r="P3140" i="2"/>
  <c r="Y3140" i="2"/>
  <c r="Z3140" i="2"/>
  <c r="AA3140" i="2"/>
  <c r="AC3140" i="2"/>
  <c r="AD3140" i="2"/>
  <c r="AE3140" i="2"/>
  <c r="AF3140" i="2"/>
  <c r="I3141" i="2"/>
  <c r="J3141" i="2"/>
  <c r="K3141" i="2"/>
  <c r="L3141" i="2"/>
  <c r="M3141" i="2"/>
  <c r="N3141" i="2"/>
  <c r="O3141" i="2"/>
  <c r="P3141" i="2"/>
  <c r="Y3141" i="2"/>
  <c r="Z3141" i="2"/>
  <c r="AA3141" i="2"/>
  <c r="AC3141" i="2"/>
  <c r="AD3141" i="2"/>
  <c r="AE3141" i="2"/>
  <c r="AF3141" i="2"/>
  <c r="I3142" i="2"/>
  <c r="J3142" i="2"/>
  <c r="K3142" i="2"/>
  <c r="L3142" i="2"/>
  <c r="M3142" i="2"/>
  <c r="N3142" i="2"/>
  <c r="O3142" i="2"/>
  <c r="P3142" i="2"/>
  <c r="Y3142" i="2"/>
  <c r="Z3142" i="2"/>
  <c r="AA3142" i="2"/>
  <c r="AC3142" i="2"/>
  <c r="AD3142" i="2"/>
  <c r="AE3142" i="2"/>
  <c r="AF3142" i="2"/>
  <c r="I3143" i="2"/>
  <c r="J3143" i="2"/>
  <c r="K3143" i="2"/>
  <c r="L3143" i="2"/>
  <c r="M3143" i="2"/>
  <c r="N3143" i="2"/>
  <c r="O3143" i="2"/>
  <c r="P3143" i="2"/>
  <c r="Y3143" i="2"/>
  <c r="Z3143" i="2"/>
  <c r="AA3143" i="2"/>
  <c r="AC3143" i="2"/>
  <c r="AD3143" i="2"/>
  <c r="AE3143" i="2"/>
  <c r="AF3143" i="2"/>
  <c r="I3144" i="2"/>
  <c r="J3144" i="2"/>
  <c r="K3144" i="2"/>
  <c r="L3144" i="2"/>
  <c r="M3144" i="2"/>
  <c r="N3144" i="2"/>
  <c r="O3144" i="2"/>
  <c r="P3144" i="2"/>
  <c r="Y3144" i="2"/>
  <c r="Z3144" i="2"/>
  <c r="AA3144" i="2"/>
  <c r="AC3144" i="2"/>
  <c r="AD3144" i="2"/>
  <c r="AE3144" i="2"/>
  <c r="AF3144" i="2"/>
  <c r="I3145" i="2"/>
  <c r="J3145" i="2"/>
  <c r="K3145" i="2"/>
  <c r="L3145" i="2"/>
  <c r="M3145" i="2"/>
  <c r="N3145" i="2"/>
  <c r="O3145" i="2"/>
  <c r="P3145" i="2"/>
  <c r="Y3145" i="2"/>
  <c r="Z3145" i="2"/>
  <c r="AA3145" i="2"/>
  <c r="AC3145" i="2"/>
  <c r="AD3145" i="2"/>
  <c r="AE3145" i="2"/>
  <c r="AF3145" i="2"/>
  <c r="I3146" i="2"/>
  <c r="J3146" i="2"/>
  <c r="K3146" i="2"/>
  <c r="L3146" i="2"/>
  <c r="M3146" i="2"/>
  <c r="N3146" i="2"/>
  <c r="O3146" i="2"/>
  <c r="P3146" i="2"/>
  <c r="Y3146" i="2"/>
  <c r="Z3146" i="2"/>
  <c r="AA3146" i="2"/>
  <c r="AC3146" i="2"/>
  <c r="AD3146" i="2"/>
  <c r="AE3146" i="2"/>
  <c r="AF3146" i="2"/>
  <c r="I3147" i="2"/>
  <c r="J3147" i="2"/>
  <c r="K3147" i="2"/>
  <c r="L3147" i="2"/>
  <c r="M3147" i="2"/>
  <c r="N3147" i="2"/>
  <c r="O3147" i="2"/>
  <c r="P3147" i="2"/>
  <c r="Y3147" i="2"/>
  <c r="Z3147" i="2"/>
  <c r="AA3147" i="2"/>
  <c r="AC3147" i="2"/>
  <c r="AD3147" i="2"/>
  <c r="AE3147" i="2"/>
  <c r="AF3147" i="2"/>
  <c r="I3148" i="2"/>
  <c r="J3148" i="2"/>
  <c r="K3148" i="2"/>
  <c r="L3148" i="2"/>
  <c r="M3148" i="2"/>
  <c r="N3148" i="2"/>
  <c r="O3148" i="2"/>
  <c r="P3148" i="2"/>
  <c r="Y3148" i="2"/>
  <c r="Z3148" i="2"/>
  <c r="AA3148" i="2"/>
  <c r="AC3148" i="2"/>
  <c r="AD3148" i="2"/>
  <c r="AE3148" i="2"/>
  <c r="AF3148" i="2"/>
  <c r="I3149" i="2"/>
  <c r="J3149" i="2"/>
  <c r="K3149" i="2"/>
  <c r="L3149" i="2"/>
  <c r="M3149" i="2"/>
  <c r="N3149" i="2"/>
  <c r="O3149" i="2"/>
  <c r="P3149" i="2"/>
  <c r="Y3149" i="2"/>
  <c r="Z3149" i="2"/>
  <c r="AA3149" i="2"/>
  <c r="AC3149" i="2"/>
  <c r="AD3149" i="2"/>
  <c r="AE3149" i="2"/>
  <c r="AF3149" i="2"/>
  <c r="I3150" i="2"/>
  <c r="J3150" i="2"/>
  <c r="K3150" i="2"/>
  <c r="L3150" i="2"/>
  <c r="M3150" i="2"/>
  <c r="N3150" i="2"/>
  <c r="O3150" i="2"/>
  <c r="P3150" i="2"/>
  <c r="Y3150" i="2"/>
  <c r="Z3150" i="2"/>
  <c r="AA3150" i="2"/>
  <c r="AC3150" i="2"/>
  <c r="AD3150" i="2"/>
  <c r="AE3150" i="2"/>
  <c r="AF3150" i="2"/>
  <c r="I3151" i="2"/>
  <c r="J3151" i="2"/>
  <c r="K3151" i="2"/>
  <c r="L3151" i="2"/>
  <c r="M3151" i="2"/>
  <c r="N3151" i="2"/>
  <c r="O3151" i="2"/>
  <c r="P3151" i="2"/>
  <c r="Y3151" i="2"/>
  <c r="Z3151" i="2"/>
  <c r="AA3151" i="2"/>
  <c r="AC3151" i="2"/>
  <c r="AD3151" i="2"/>
  <c r="AE3151" i="2"/>
  <c r="AF3151" i="2"/>
  <c r="I3152" i="2"/>
  <c r="J3152" i="2"/>
  <c r="K3152" i="2"/>
  <c r="L3152" i="2"/>
  <c r="M3152" i="2"/>
  <c r="N3152" i="2"/>
  <c r="O3152" i="2"/>
  <c r="P3152" i="2"/>
  <c r="Y3152" i="2"/>
  <c r="Z3152" i="2"/>
  <c r="AA3152" i="2"/>
  <c r="AC3152" i="2"/>
  <c r="AD3152" i="2"/>
  <c r="AE3152" i="2"/>
  <c r="AF3152" i="2"/>
  <c r="I3153" i="2"/>
  <c r="J3153" i="2"/>
  <c r="K3153" i="2"/>
  <c r="L3153" i="2"/>
  <c r="M3153" i="2"/>
  <c r="N3153" i="2"/>
  <c r="O3153" i="2"/>
  <c r="P3153" i="2"/>
  <c r="Y3153" i="2"/>
  <c r="Z3153" i="2"/>
  <c r="AA3153" i="2"/>
  <c r="AC3153" i="2"/>
  <c r="AD3153" i="2"/>
  <c r="AE3153" i="2"/>
  <c r="AF3153" i="2"/>
  <c r="I3154" i="2"/>
  <c r="J3154" i="2"/>
  <c r="K3154" i="2"/>
  <c r="L3154" i="2"/>
  <c r="M3154" i="2"/>
  <c r="N3154" i="2"/>
  <c r="O3154" i="2"/>
  <c r="P3154" i="2"/>
  <c r="Y3154" i="2"/>
  <c r="Z3154" i="2"/>
  <c r="AA3154" i="2"/>
  <c r="AC3154" i="2"/>
  <c r="AD3154" i="2"/>
  <c r="AE3154" i="2"/>
  <c r="AF3154" i="2"/>
  <c r="I3155" i="2"/>
  <c r="J3155" i="2"/>
  <c r="K3155" i="2"/>
  <c r="L3155" i="2"/>
  <c r="M3155" i="2"/>
  <c r="N3155" i="2"/>
  <c r="O3155" i="2"/>
  <c r="P3155" i="2"/>
  <c r="Y3155" i="2"/>
  <c r="Z3155" i="2"/>
  <c r="AA3155" i="2"/>
  <c r="AC3155" i="2"/>
  <c r="AD3155" i="2"/>
  <c r="AE3155" i="2"/>
  <c r="AF3155" i="2"/>
  <c r="I3156" i="2"/>
  <c r="J3156" i="2"/>
  <c r="K3156" i="2"/>
  <c r="L3156" i="2"/>
  <c r="M3156" i="2"/>
  <c r="N3156" i="2"/>
  <c r="O3156" i="2"/>
  <c r="P3156" i="2"/>
  <c r="Y3156" i="2"/>
  <c r="Z3156" i="2"/>
  <c r="AA3156" i="2"/>
  <c r="AC3156" i="2"/>
  <c r="AD3156" i="2"/>
  <c r="AE3156" i="2"/>
  <c r="AF3156" i="2"/>
  <c r="I3157" i="2"/>
  <c r="J3157" i="2"/>
  <c r="K3157" i="2"/>
  <c r="L3157" i="2"/>
  <c r="M3157" i="2"/>
  <c r="N3157" i="2"/>
  <c r="O3157" i="2"/>
  <c r="P3157" i="2"/>
  <c r="Y3157" i="2"/>
  <c r="Z3157" i="2"/>
  <c r="AA3157" i="2"/>
  <c r="AC3157" i="2"/>
  <c r="AD3157" i="2"/>
  <c r="AE3157" i="2"/>
  <c r="AF3157" i="2"/>
  <c r="I3158" i="2"/>
  <c r="J3158" i="2"/>
  <c r="K3158" i="2"/>
  <c r="L3158" i="2"/>
  <c r="M3158" i="2"/>
  <c r="N3158" i="2"/>
  <c r="O3158" i="2"/>
  <c r="P3158" i="2"/>
  <c r="Y3158" i="2"/>
  <c r="Z3158" i="2"/>
  <c r="AA3158" i="2"/>
  <c r="AC3158" i="2"/>
  <c r="AD3158" i="2"/>
  <c r="AE3158" i="2"/>
  <c r="AF3158" i="2"/>
  <c r="I3159" i="2"/>
  <c r="J3159" i="2"/>
  <c r="K3159" i="2"/>
  <c r="L3159" i="2"/>
  <c r="M3159" i="2"/>
  <c r="N3159" i="2"/>
  <c r="O3159" i="2"/>
  <c r="P3159" i="2"/>
  <c r="Y3159" i="2"/>
  <c r="Z3159" i="2"/>
  <c r="AA3159" i="2"/>
  <c r="AC3159" i="2"/>
  <c r="AD3159" i="2"/>
  <c r="AE3159" i="2"/>
  <c r="AF3159" i="2"/>
  <c r="I3160" i="2"/>
  <c r="J3160" i="2"/>
  <c r="K3160" i="2"/>
  <c r="L3160" i="2"/>
  <c r="M3160" i="2"/>
  <c r="N3160" i="2"/>
  <c r="O3160" i="2"/>
  <c r="P3160" i="2"/>
  <c r="Y3160" i="2"/>
  <c r="Z3160" i="2"/>
  <c r="AA3160" i="2"/>
  <c r="AC3160" i="2"/>
  <c r="AD3160" i="2"/>
  <c r="AE3160" i="2"/>
  <c r="AF3160" i="2"/>
  <c r="I3161" i="2"/>
  <c r="J3161" i="2"/>
  <c r="K3161" i="2"/>
  <c r="L3161" i="2"/>
  <c r="M3161" i="2"/>
  <c r="N3161" i="2"/>
  <c r="O3161" i="2"/>
  <c r="P3161" i="2"/>
  <c r="Y3161" i="2"/>
  <c r="Z3161" i="2"/>
  <c r="AA3161" i="2"/>
  <c r="AC3161" i="2"/>
  <c r="AD3161" i="2"/>
  <c r="AE3161" i="2"/>
  <c r="AF3161" i="2"/>
  <c r="I3162" i="2"/>
  <c r="J3162" i="2"/>
  <c r="K3162" i="2"/>
  <c r="L3162" i="2"/>
  <c r="M3162" i="2"/>
  <c r="N3162" i="2"/>
  <c r="O3162" i="2"/>
  <c r="P3162" i="2"/>
  <c r="Y3162" i="2"/>
  <c r="Z3162" i="2"/>
  <c r="AA3162" i="2"/>
  <c r="AC3162" i="2"/>
  <c r="AD3162" i="2"/>
  <c r="AE3162" i="2"/>
  <c r="AF3162" i="2"/>
  <c r="I3163" i="2"/>
  <c r="J3163" i="2"/>
  <c r="K3163" i="2"/>
  <c r="L3163" i="2"/>
  <c r="M3163" i="2"/>
  <c r="N3163" i="2"/>
  <c r="O3163" i="2"/>
  <c r="P3163" i="2"/>
  <c r="Y3163" i="2"/>
  <c r="Z3163" i="2"/>
  <c r="AA3163" i="2"/>
  <c r="AC3163" i="2"/>
  <c r="AD3163" i="2"/>
  <c r="AE3163" i="2"/>
  <c r="AF3163" i="2"/>
  <c r="I3164" i="2"/>
  <c r="J3164" i="2"/>
  <c r="K3164" i="2"/>
  <c r="L3164" i="2"/>
  <c r="M3164" i="2"/>
  <c r="N3164" i="2"/>
  <c r="O3164" i="2"/>
  <c r="P3164" i="2"/>
  <c r="Y3164" i="2"/>
  <c r="Z3164" i="2"/>
  <c r="AA3164" i="2"/>
  <c r="AC3164" i="2"/>
  <c r="AD3164" i="2"/>
  <c r="AE3164" i="2"/>
  <c r="AF3164" i="2"/>
  <c r="I3165" i="2"/>
  <c r="J3165" i="2"/>
  <c r="K3165" i="2"/>
  <c r="L3165" i="2"/>
  <c r="M3165" i="2"/>
  <c r="N3165" i="2"/>
  <c r="O3165" i="2"/>
  <c r="P3165" i="2"/>
  <c r="Y3165" i="2"/>
  <c r="Z3165" i="2"/>
  <c r="AA3165" i="2"/>
  <c r="AC3165" i="2"/>
  <c r="AD3165" i="2"/>
  <c r="AE3165" i="2"/>
  <c r="AF3165" i="2"/>
  <c r="I3166" i="2"/>
  <c r="J3166" i="2"/>
  <c r="K3166" i="2"/>
  <c r="L3166" i="2"/>
  <c r="M3166" i="2"/>
  <c r="N3166" i="2"/>
  <c r="O3166" i="2"/>
  <c r="P3166" i="2"/>
  <c r="Y3166" i="2"/>
  <c r="Z3166" i="2"/>
  <c r="AA3166" i="2"/>
  <c r="AC3166" i="2"/>
  <c r="AD3166" i="2"/>
  <c r="AE3166" i="2"/>
  <c r="AF3166" i="2"/>
  <c r="I3167" i="2"/>
  <c r="J3167" i="2"/>
  <c r="K3167" i="2"/>
  <c r="L3167" i="2"/>
  <c r="M3167" i="2"/>
  <c r="N3167" i="2"/>
  <c r="O3167" i="2"/>
  <c r="P3167" i="2"/>
  <c r="Y3167" i="2"/>
  <c r="Z3167" i="2"/>
  <c r="AA3167" i="2"/>
  <c r="AC3167" i="2"/>
  <c r="AD3167" i="2"/>
  <c r="AE3167" i="2"/>
  <c r="AF3167" i="2"/>
  <c r="I3168" i="2"/>
  <c r="J3168" i="2"/>
  <c r="K3168" i="2"/>
  <c r="L3168" i="2"/>
  <c r="M3168" i="2"/>
  <c r="N3168" i="2"/>
  <c r="O3168" i="2"/>
  <c r="P3168" i="2"/>
  <c r="Y3168" i="2"/>
  <c r="Z3168" i="2"/>
  <c r="AA3168" i="2"/>
  <c r="AC3168" i="2"/>
  <c r="AD3168" i="2"/>
  <c r="AE3168" i="2"/>
  <c r="AF3168" i="2"/>
  <c r="I3169" i="2"/>
  <c r="J3169" i="2"/>
  <c r="K3169" i="2"/>
  <c r="L3169" i="2"/>
  <c r="M3169" i="2"/>
  <c r="N3169" i="2"/>
  <c r="O3169" i="2"/>
  <c r="P3169" i="2"/>
  <c r="Y3169" i="2"/>
  <c r="Z3169" i="2"/>
  <c r="AA3169" i="2"/>
  <c r="AC3169" i="2"/>
  <c r="AD3169" i="2"/>
  <c r="AE3169" i="2"/>
  <c r="AF3169" i="2"/>
  <c r="I3170" i="2"/>
  <c r="J3170" i="2"/>
  <c r="K3170" i="2"/>
  <c r="L3170" i="2"/>
  <c r="M3170" i="2"/>
  <c r="N3170" i="2"/>
  <c r="O3170" i="2"/>
  <c r="P3170" i="2"/>
  <c r="Y3170" i="2"/>
  <c r="Z3170" i="2"/>
  <c r="AA3170" i="2"/>
  <c r="AC3170" i="2"/>
  <c r="AD3170" i="2"/>
  <c r="AE3170" i="2"/>
  <c r="AF3170" i="2"/>
  <c r="I3171" i="2"/>
  <c r="J3171" i="2"/>
  <c r="K3171" i="2"/>
  <c r="L3171" i="2"/>
  <c r="M3171" i="2"/>
  <c r="N3171" i="2"/>
  <c r="O3171" i="2"/>
  <c r="P3171" i="2"/>
  <c r="Y3171" i="2"/>
  <c r="Z3171" i="2"/>
  <c r="AA3171" i="2"/>
  <c r="AC3171" i="2"/>
  <c r="AD3171" i="2"/>
  <c r="AE3171" i="2"/>
  <c r="AF3171" i="2"/>
  <c r="I3172" i="2"/>
  <c r="J3172" i="2"/>
  <c r="K3172" i="2"/>
  <c r="L3172" i="2"/>
  <c r="M3172" i="2"/>
  <c r="N3172" i="2"/>
  <c r="O3172" i="2"/>
  <c r="P3172" i="2"/>
  <c r="Y3172" i="2"/>
  <c r="Z3172" i="2"/>
  <c r="AA3172" i="2"/>
  <c r="AC3172" i="2"/>
  <c r="AD3172" i="2"/>
  <c r="AE3172" i="2"/>
  <c r="AF3172" i="2"/>
  <c r="I3173" i="2"/>
  <c r="J3173" i="2"/>
  <c r="K3173" i="2"/>
  <c r="L3173" i="2"/>
  <c r="M3173" i="2"/>
  <c r="N3173" i="2"/>
  <c r="O3173" i="2"/>
  <c r="P3173" i="2"/>
  <c r="Y3173" i="2"/>
  <c r="Z3173" i="2"/>
  <c r="AA3173" i="2"/>
  <c r="AC3173" i="2"/>
  <c r="AD3173" i="2"/>
  <c r="AE3173" i="2"/>
  <c r="AF3173" i="2"/>
  <c r="I3174" i="2"/>
  <c r="J3174" i="2"/>
  <c r="K3174" i="2"/>
  <c r="L3174" i="2"/>
  <c r="M3174" i="2"/>
  <c r="N3174" i="2"/>
  <c r="O3174" i="2"/>
  <c r="P3174" i="2"/>
  <c r="Y3174" i="2"/>
  <c r="Z3174" i="2"/>
  <c r="AA3174" i="2"/>
  <c r="AC3174" i="2"/>
  <c r="AD3174" i="2"/>
  <c r="AE3174" i="2"/>
  <c r="AF3174" i="2"/>
  <c r="I3175" i="2"/>
  <c r="J3175" i="2"/>
  <c r="K3175" i="2"/>
  <c r="L3175" i="2"/>
  <c r="M3175" i="2"/>
  <c r="N3175" i="2"/>
  <c r="O3175" i="2"/>
  <c r="P3175" i="2"/>
  <c r="Y3175" i="2"/>
  <c r="Z3175" i="2"/>
  <c r="AA3175" i="2"/>
  <c r="AC3175" i="2"/>
  <c r="AD3175" i="2"/>
  <c r="AE3175" i="2"/>
  <c r="AF3175" i="2"/>
  <c r="I3176" i="2"/>
  <c r="J3176" i="2"/>
  <c r="K3176" i="2"/>
  <c r="L3176" i="2"/>
  <c r="M3176" i="2"/>
  <c r="N3176" i="2"/>
  <c r="O3176" i="2"/>
  <c r="P3176" i="2"/>
  <c r="Y3176" i="2"/>
  <c r="Z3176" i="2"/>
  <c r="AA3176" i="2"/>
  <c r="AC3176" i="2"/>
  <c r="AD3176" i="2"/>
  <c r="AE3176" i="2"/>
  <c r="AF3176" i="2"/>
  <c r="I3177" i="2"/>
  <c r="J3177" i="2"/>
  <c r="K3177" i="2"/>
  <c r="L3177" i="2"/>
  <c r="M3177" i="2"/>
  <c r="N3177" i="2"/>
  <c r="O3177" i="2"/>
  <c r="P3177" i="2"/>
  <c r="Y3177" i="2"/>
  <c r="Z3177" i="2"/>
  <c r="AA3177" i="2"/>
  <c r="AC3177" i="2"/>
  <c r="AD3177" i="2"/>
  <c r="AE3177" i="2"/>
  <c r="AF3177" i="2"/>
  <c r="I3178" i="2"/>
  <c r="J3178" i="2"/>
  <c r="K3178" i="2"/>
  <c r="L3178" i="2"/>
  <c r="M3178" i="2"/>
  <c r="N3178" i="2"/>
  <c r="O3178" i="2"/>
  <c r="P3178" i="2"/>
  <c r="Y3178" i="2"/>
  <c r="Z3178" i="2"/>
  <c r="AA3178" i="2"/>
  <c r="AC3178" i="2"/>
  <c r="AD3178" i="2"/>
  <c r="AE3178" i="2"/>
  <c r="AF3178" i="2"/>
  <c r="I3179" i="2"/>
  <c r="J3179" i="2"/>
  <c r="K3179" i="2"/>
  <c r="L3179" i="2"/>
  <c r="M3179" i="2"/>
  <c r="N3179" i="2"/>
  <c r="O3179" i="2"/>
  <c r="P3179" i="2"/>
  <c r="Y3179" i="2"/>
  <c r="Z3179" i="2"/>
  <c r="AA3179" i="2"/>
  <c r="AC3179" i="2"/>
  <c r="AD3179" i="2"/>
  <c r="AE3179" i="2"/>
  <c r="AF3179" i="2"/>
  <c r="I3180" i="2"/>
  <c r="J3180" i="2"/>
  <c r="K3180" i="2"/>
  <c r="L3180" i="2"/>
  <c r="M3180" i="2"/>
  <c r="N3180" i="2"/>
  <c r="O3180" i="2"/>
  <c r="P3180" i="2"/>
  <c r="Y3180" i="2"/>
  <c r="Z3180" i="2"/>
  <c r="AA3180" i="2"/>
  <c r="AC3180" i="2"/>
  <c r="AD3180" i="2"/>
  <c r="AE3180" i="2"/>
  <c r="AF3180" i="2"/>
  <c r="I3181" i="2"/>
  <c r="J3181" i="2"/>
  <c r="K3181" i="2"/>
  <c r="L3181" i="2"/>
  <c r="M3181" i="2"/>
  <c r="N3181" i="2"/>
  <c r="O3181" i="2"/>
  <c r="P3181" i="2"/>
  <c r="Y3181" i="2"/>
  <c r="Z3181" i="2"/>
  <c r="AA3181" i="2"/>
  <c r="AC3181" i="2"/>
  <c r="AD3181" i="2"/>
  <c r="AE3181" i="2"/>
  <c r="AF3181" i="2"/>
  <c r="I3182" i="2"/>
  <c r="J3182" i="2"/>
  <c r="K3182" i="2"/>
  <c r="L3182" i="2"/>
  <c r="M3182" i="2"/>
  <c r="N3182" i="2"/>
  <c r="O3182" i="2"/>
  <c r="P3182" i="2"/>
  <c r="Y3182" i="2"/>
  <c r="Z3182" i="2"/>
  <c r="AA3182" i="2"/>
  <c r="AC3182" i="2"/>
  <c r="AD3182" i="2"/>
  <c r="AE3182" i="2"/>
  <c r="AF3182" i="2"/>
  <c r="I3183" i="2"/>
  <c r="J3183" i="2"/>
  <c r="K3183" i="2"/>
  <c r="L3183" i="2"/>
  <c r="M3183" i="2"/>
  <c r="N3183" i="2"/>
  <c r="O3183" i="2"/>
  <c r="P3183" i="2"/>
  <c r="Y3183" i="2"/>
  <c r="Z3183" i="2"/>
  <c r="AA3183" i="2"/>
  <c r="AC3183" i="2"/>
  <c r="AD3183" i="2"/>
  <c r="AE3183" i="2"/>
  <c r="AF3183" i="2"/>
  <c r="I3184" i="2"/>
  <c r="J3184" i="2"/>
  <c r="K3184" i="2"/>
  <c r="L3184" i="2"/>
  <c r="M3184" i="2"/>
  <c r="N3184" i="2"/>
  <c r="O3184" i="2"/>
  <c r="P3184" i="2"/>
  <c r="Y3184" i="2"/>
  <c r="Z3184" i="2"/>
  <c r="AA3184" i="2"/>
  <c r="AC3184" i="2"/>
  <c r="AD3184" i="2"/>
  <c r="AE3184" i="2"/>
  <c r="AF3184" i="2"/>
  <c r="I3185" i="2"/>
  <c r="J3185" i="2"/>
  <c r="K3185" i="2"/>
  <c r="L3185" i="2"/>
  <c r="M3185" i="2"/>
  <c r="N3185" i="2"/>
  <c r="O3185" i="2"/>
  <c r="P3185" i="2"/>
  <c r="Y3185" i="2"/>
  <c r="Z3185" i="2"/>
  <c r="AA3185" i="2"/>
  <c r="AC3185" i="2"/>
  <c r="AD3185" i="2"/>
  <c r="AE3185" i="2"/>
  <c r="AF3185" i="2"/>
  <c r="I3186" i="2"/>
  <c r="J3186" i="2"/>
  <c r="K3186" i="2"/>
  <c r="L3186" i="2"/>
  <c r="M3186" i="2"/>
  <c r="N3186" i="2"/>
  <c r="O3186" i="2"/>
  <c r="P3186" i="2"/>
  <c r="Y3186" i="2"/>
  <c r="Z3186" i="2"/>
  <c r="AA3186" i="2"/>
  <c r="AC3186" i="2"/>
  <c r="AD3186" i="2"/>
  <c r="AE3186" i="2"/>
  <c r="AF3186" i="2"/>
  <c r="I3187" i="2"/>
  <c r="J3187" i="2"/>
  <c r="K3187" i="2"/>
  <c r="L3187" i="2"/>
  <c r="M3187" i="2"/>
  <c r="N3187" i="2"/>
  <c r="O3187" i="2"/>
  <c r="P3187" i="2"/>
  <c r="Y3187" i="2"/>
  <c r="Z3187" i="2"/>
  <c r="AA3187" i="2"/>
  <c r="AC3187" i="2"/>
  <c r="AD3187" i="2"/>
  <c r="AE3187" i="2"/>
  <c r="AF3187" i="2"/>
  <c r="I3188" i="2"/>
  <c r="J3188" i="2"/>
  <c r="K3188" i="2"/>
  <c r="L3188" i="2"/>
  <c r="M3188" i="2"/>
  <c r="N3188" i="2"/>
  <c r="O3188" i="2"/>
  <c r="P3188" i="2"/>
  <c r="Y3188" i="2"/>
  <c r="Z3188" i="2"/>
  <c r="AA3188" i="2"/>
  <c r="AC3188" i="2"/>
  <c r="AD3188" i="2"/>
  <c r="AE3188" i="2"/>
  <c r="AF3188" i="2"/>
  <c r="I3189" i="2"/>
  <c r="J3189" i="2"/>
  <c r="K3189" i="2"/>
  <c r="L3189" i="2"/>
  <c r="M3189" i="2"/>
  <c r="N3189" i="2"/>
  <c r="O3189" i="2"/>
  <c r="P3189" i="2"/>
  <c r="Y3189" i="2"/>
  <c r="Z3189" i="2"/>
  <c r="AA3189" i="2"/>
  <c r="AC3189" i="2"/>
  <c r="AD3189" i="2"/>
  <c r="AE3189" i="2"/>
  <c r="AF3189" i="2"/>
  <c r="I3190" i="2"/>
  <c r="J3190" i="2"/>
  <c r="K3190" i="2"/>
  <c r="L3190" i="2"/>
  <c r="M3190" i="2"/>
  <c r="N3190" i="2"/>
  <c r="O3190" i="2"/>
  <c r="P3190" i="2"/>
  <c r="Y3190" i="2"/>
  <c r="Z3190" i="2"/>
  <c r="AA3190" i="2"/>
  <c r="AC3190" i="2"/>
  <c r="AD3190" i="2"/>
  <c r="AE3190" i="2"/>
  <c r="AF3190" i="2"/>
  <c r="I3191" i="2"/>
  <c r="J3191" i="2"/>
  <c r="K3191" i="2"/>
  <c r="L3191" i="2"/>
  <c r="M3191" i="2"/>
  <c r="N3191" i="2"/>
  <c r="O3191" i="2"/>
  <c r="P3191" i="2"/>
  <c r="Y3191" i="2"/>
  <c r="Z3191" i="2"/>
  <c r="AA3191" i="2"/>
  <c r="AC3191" i="2"/>
  <c r="AD3191" i="2"/>
  <c r="AE3191" i="2"/>
  <c r="AF3191" i="2"/>
  <c r="I3192" i="2"/>
  <c r="J3192" i="2"/>
  <c r="K3192" i="2"/>
  <c r="L3192" i="2"/>
  <c r="M3192" i="2"/>
  <c r="N3192" i="2"/>
  <c r="O3192" i="2"/>
  <c r="P3192" i="2"/>
  <c r="Y3192" i="2"/>
  <c r="Z3192" i="2"/>
  <c r="AA3192" i="2"/>
  <c r="AC3192" i="2"/>
  <c r="AD3192" i="2"/>
  <c r="AE3192" i="2"/>
  <c r="AF3192" i="2"/>
  <c r="I3193" i="2"/>
  <c r="J3193" i="2"/>
  <c r="K3193" i="2"/>
  <c r="L3193" i="2"/>
  <c r="M3193" i="2"/>
  <c r="N3193" i="2"/>
  <c r="O3193" i="2"/>
  <c r="P3193" i="2"/>
  <c r="Y3193" i="2"/>
  <c r="Z3193" i="2"/>
  <c r="AA3193" i="2"/>
  <c r="AC3193" i="2"/>
  <c r="AD3193" i="2"/>
  <c r="AE3193" i="2"/>
  <c r="AF3193" i="2"/>
  <c r="I3194" i="2"/>
  <c r="J3194" i="2"/>
  <c r="K3194" i="2"/>
  <c r="L3194" i="2"/>
  <c r="M3194" i="2"/>
  <c r="N3194" i="2"/>
  <c r="O3194" i="2"/>
  <c r="P3194" i="2"/>
  <c r="Y3194" i="2"/>
  <c r="Z3194" i="2"/>
  <c r="AA3194" i="2"/>
  <c r="AC3194" i="2"/>
  <c r="AD3194" i="2"/>
  <c r="AE3194" i="2"/>
  <c r="AF3194" i="2"/>
  <c r="I3195" i="2"/>
  <c r="J3195" i="2"/>
  <c r="K3195" i="2"/>
  <c r="L3195" i="2"/>
  <c r="M3195" i="2"/>
  <c r="N3195" i="2"/>
  <c r="O3195" i="2"/>
  <c r="P3195" i="2"/>
  <c r="Y3195" i="2"/>
  <c r="Z3195" i="2"/>
  <c r="AA3195" i="2"/>
  <c r="AC3195" i="2"/>
  <c r="AD3195" i="2"/>
  <c r="AE3195" i="2"/>
  <c r="AF3195" i="2"/>
  <c r="I3196" i="2"/>
  <c r="J3196" i="2"/>
  <c r="K3196" i="2"/>
  <c r="L3196" i="2"/>
  <c r="M3196" i="2"/>
  <c r="N3196" i="2"/>
  <c r="O3196" i="2"/>
  <c r="P3196" i="2"/>
  <c r="Y3196" i="2"/>
  <c r="Z3196" i="2"/>
  <c r="AA3196" i="2"/>
  <c r="AC3196" i="2"/>
  <c r="AD3196" i="2"/>
  <c r="AE3196" i="2"/>
  <c r="AF3196" i="2"/>
  <c r="I3197" i="2"/>
  <c r="J3197" i="2"/>
  <c r="K3197" i="2"/>
  <c r="L3197" i="2"/>
  <c r="M3197" i="2"/>
  <c r="N3197" i="2"/>
  <c r="O3197" i="2"/>
  <c r="P3197" i="2"/>
  <c r="Y3197" i="2"/>
  <c r="Z3197" i="2"/>
  <c r="AA3197" i="2"/>
  <c r="AC3197" i="2"/>
  <c r="AD3197" i="2"/>
  <c r="AE3197" i="2"/>
  <c r="AF3197" i="2"/>
  <c r="I3198" i="2"/>
  <c r="J3198" i="2"/>
  <c r="K3198" i="2"/>
  <c r="L3198" i="2"/>
  <c r="M3198" i="2"/>
  <c r="N3198" i="2"/>
  <c r="O3198" i="2"/>
  <c r="P3198" i="2"/>
  <c r="Y3198" i="2"/>
  <c r="Z3198" i="2"/>
  <c r="AA3198" i="2"/>
  <c r="AC3198" i="2"/>
  <c r="AD3198" i="2"/>
  <c r="AE3198" i="2"/>
  <c r="AF3198" i="2"/>
  <c r="I3199" i="2"/>
  <c r="J3199" i="2"/>
  <c r="K3199" i="2"/>
  <c r="L3199" i="2"/>
  <c r="M3199" i="2"/>
  <c r="N3199" i="2"/>
  <c r="O3199" i="2"/>
  <c r="P3199" i="2"/>
  <c r="Y3199" i="2"/>
  <c r="Z3199" i="2"/>
  <c r="AA3199" i="2"/>
  <c r="AC3199" i="2"/>
  <c r="AD3199" i="2"/>
  <c r="AE3199" i="2"/>
  <c r="AF3199" i="2"/>
  <c r="I3200" i="2"/>
  <c r="J3200" i="2"/>
  <c r="K3200" i="2"/>
  <c r="L3200" i="2"/>
  <c r="M3200" i="2"/>
  <c r="N3200" i="2"/>
  <c r="O3200" i="2"/>
  <c r="P3200" i="2"/>
  <c r="Y3200" i="2"/>
  <c r="Z3200" i="2"/>
  <c r="AA3200" i="2"/>
  <c r="AC3200" i="2"/>
  <c r="AD3200" i="2"/>
  <c r="AE3200" i="2"/>
  <c r="AF3200" i="2"/>
  <c r="I3201" i="2"/>
  <c r="J3201" i="2"/>
  <c r="K3201" i="2"/>
  <c r="L3201" i="2"/>
  <c r="M3201" i="2"/>
  <c r="N3201" i="2"/>
  <c r="O3201" i="2"/>
  <c r="P3201" i="2"/>
  <c r="Y3201" i="2"/>
  <c r="Z3201" i="2"/>
  <c r="AA3201" i="2"/>
  <c r="AC3201" i="2"/>
  <c r="AD3201" i="2"/>
  <c r="AE3201" i="2"/>
  <c r="AF3201" i="2"/>
  <c r="I3202" i="2"/>
  <c r="J3202" i="2"/>
  <c r="K3202" i="2"/>
  <c r="L3202" i="2"/>
  <c r="M3202" i="2"/>
  <c r="N3202" i="2"/>
  <c r="O3202" i="2"/>
  <c r="P3202" i="2"/>
  <c r="Y3202" i="2"/>
  <c r="Z3202" i="2"/>
  <c r="AA3202" i="2"/>
  <c r="AC3202" i="2"/>
  <c r="AD3202" i="2"/>
  <c r="AE3202" i="2"/>
  <c r="AF3202" i="2"/>
  <c r="I3203" i="2"/>
  <c r="J3203" i="2"/>
  <c r="K3203" i="2"/>
  <c r="L3203" i="2"/>
  <c r="M3203" i="2"/>
  <c r="N3203" i="2"/>
  <c r="O3203" i="2"/>
  <c r="P3203" i="2"/>
  <c r="Y3203" i="2"/>
  <c r="Z3203" i="2"/>
  <c r="AA3203" i="2"/>
  <c r="AC3203" i="2"/>
  <c r="AD3203" i="2"/>
  <c r="AE3203" i="2"/>
  <c r="AF3203" i="2"/>
  <c r="I3204" i="2"/>
  <c r="J3204" i="2"/>
  <c r="K3204" i="2"/>
  <c r="L3204" i="2"/>
  <c r="M3204" i="2"/>
  <c r="N3204" i="2"/>
  <c r="O3204" i="2"/>
  <c r="P3204" i="2"/>
  <c r="Y3204" i="2"/>
  <c r="Z3204" i="2"/>
  <c r="AA3204" i="2"/>
  <c r="AC3204" i="2"/>
  <c r="AD3204" i="2"/>
  <c r="AE3204" i="2"/>
  <c r="AF3204" i="2"/>
  <c r="I3205" i="2"/>
  <c r="J3205" i="2"/>
  <c r="K3205" i="2"/>
  <c r="L3205" i="2"/>
  <c r="M3205" i="2"/>
  <c r="N3205" i="2"/>
  <c r="O3205" i="2"/>
  <c r="P3205" i="2"/>
  <c r="Y3205" i="2"/>
  <c r="Z3205" i="2"/>
  <c r="AA3205" i="2"/>
  <c r="AC3205" i="2"/>
  <c r="AD3205" i="2"/>
  <c r="AE3205" i="2"/>
  <c r="AF3205" i="2"/>
  <c r="I3206" i="2"/>
  <c r="J3206" i="2"/>
  <c r="K3206" i="2"/>
  <c r="L3206" i="2"/>
  <c r="M3206" i="2"/>
  <c r="N3206" i="2"/>
  <c r="O3206" i="2"/>
  <c r="P3206" i="2"/>
  <c r="Y3206" i="2"/>
  <c r="Z3206" i="2"/>
  <c r="AA3206" i="2"/>
  <c r="AC3206" i="2"/>
  <c r="AD3206" i="2"/>
  <c r="AE3206" i="2"/>
  <c r="AF3206" i="2"/>
  <c r="I3207" i="2"/>
  <c r="J3207" i="2"/>
  <c r="K3207" i="2"/>
  <c r="L3207" i="2"/>
  <c r="M3207" i="2"/>
  <c r="N3207" i="2"/>
  <c r="O3207" i="2"/>
  <c r="P3207" i="2"/>
  <c r="Y3207" i="2"/>
  <c r="Z3207" i="2"/>
  <c r="AA3207" i="2"/>
  <c r="AC3207" i="2"/>
  <c r="AD3207" i="2"/>
  <c r="AE3207" i="2"/>
  <c r="AF3207" i="2"/>
  <c r="I3208" i="2"/>
  <c r="J3208" i="2"/>
  <c r="K3208" i="2"/>
  <c r="L3208" i="2"/>
  <c r="M3208" i="2"/>
  <c r="N3208" i="2"/>
  <c r="O3208" i="2"/>
  <c r="P3208" i="2"/>
  <c r="Y3208" i="2"/>
  <c r="Z3208" i="2"/>
  <c r="AA3208" i="2"/>
  <c r="AC3208" i="2"/>
  <c r="AD3208" i="2"/>
  <c r="AE3208" i="2"/>
  <c r="AF3208" i="2"/>
  <c r="I3209" i="2"/>
  <c r="J3209" i="2"/>
  <c r="K3209" i="2"/>
  <c r="L3209" i="2"/>
  <c r="M3209" i="2"/>
  <c r="N3209" i="2"/>
  <c r="O3209" i="2"/>
  <c r="P3209" i="2"/>
  <c r="Y3209" i="2"/>
  <c r="Z3209" i="2"/>
  <c r="AA3209" i="2"/>
  <c r="AC3209" i="2"/>
  <c r="AD3209" i="2"/>
  <c r="AE3209" i="2"/>
  <c r="AF3209" i="2"/>
  <c r="I3210" i="2"/>
  <c r="J3210" i="2"/>
  <c r="K3210" i="2"/>
  <c r="L3210" i="2"/>
  <c r="M3210" i="2"/>
  <c r="N3210" i="2"/>
  <c r="O3210" i="2"/>
  <c r="P3210" i="2"/>
  <c r="Y3210" i="2"/>
  <c r="Z3210" i="2"/>
  <c r="AA3210" i="2"/>
  <c r="AC3210" i="2"/>
  <c r="AD3210" i="2"/>
  <c r="AE3210" i="2"/>
  <c r="AF3210" i="2"/>
  <c r="I3211" i="2"/>
  <c r="J3211" i="2"/>
  <c r="K3211" i="2"/>
  <c r="L3211" i="2"/>
  <c r="M3211" i="2"/>
  <c r="N3211" i="2"/>
  <c r="O3211" i="2"/>
  <c r="P3211" i="2"/>
  <c r="Y3211" i="2"/>
  <c r="Z3211" i="2"/>
  <c r="AA3211" i="2"/>
  <c r="AC3211" i="2"/>
  <c r="AD3211" i="2"/>
  <c r="AE3211" i="2"/>
  <c r="AF3211" i="2"/>
  <c r="I3212" i="2"/>
  <c r="J3212" i="2"/>
  <c r="K3212" i="2"/>
  <c r="L3212" i="2"/>
  <c r="M3212" i="2"/>
  <c r="N3212" i="2"/>
  <c r="O3212" i="2"/>
  <c r="P3212" i="2"/>
  <c r="Y3212" i="2"/>
  <c r="Z3212" i="2"/>
  <c r="AA3212" i="2"/>
  <c r="AC3212" i="2"/>
  <c r="AD3212" i="2"/>
  <c r="AE3212" i="2"/>
  <c r="AF3212" i="2"/>
  <c r="I3213" i="2"/>
  <c r="J3213" i="2"/>
  <c r="K3213" i="2"/>
  <c r="L3213" i="2"/>
  <c r="M3213" i="2"/>
  <c r="N3213" i="2"/>
  <c r="O3213" i="2"/>
  <c r="P3213" i="2"/>
  <c r="Y3213" i="2"/>
  <c r="Z3213" i="2"/>
  <c r="AA3213" i="2"/>
  <c r="AC3213" i="2"/>
  <c r="AD3213" i="2"/>
  <c r="AE3213" i="2"/>
  <c r="AF3213" i="2"/>
  <c r="I3214" i="2"/>
  <c r="J3214" i="2"/>
  <c r="K3214" i="2"/>
  <c r="L3214" i="2"/>
  <c r="M3214" i="2"/>
  <c r="N3214" i="2"/>
  <c r="O3214" i="2"/>
  <c r="P3214" i="2"/>
  <c r="Y3214" i="2"/>
  <c r="Z3214" i="2"/>
  <c r="AA3214" i="2"/>
  <c r="AC3214" i="2"/>
  <c r="AD3214" i="2"/>
  <c r="AE3214" i="2"/>
  <c r="AF3214" i="2"/>
  <c r="I3215" i="2"/>
  <c r="J3215" i="2"/>
  <c r="K3215" i="2"/>
  <c r="L3215" i="2"/>
  <c r="M3215" i="2"/>
  <c r="N3215" i="2"/>
  <c r="O3215" i="2"/>
  <c r="P3215" i="2"/>
  <c r="Y3215" i="2"/>
  <c r="Z3215" i="2"/>
  <c r="AA3215" i="2"/>
  <c r="AC3215" i="2"/>
  <c r="AD3215" i="2"/>
  <c r="AE3215" i="2"/>
  <c r="AF3215" i="2"/>
  <c r="I3216" i="2"/>
  <c r="J3216" i="2"/>
  <c r="K3216" i="2"/>
  <c r="L3216" i="2"/>
  <c r="M3216" i="2"/>
  <c r="N3216" i="2"/>
  <c r="O3216" i="2"/>
  <c r="P3216" i="2"/>
  <c r="Y3216" i="2"/>
  <c r="Z3216" i="2"/>
  <c r="AA3216" i="2"/>
  <c r="AC3216" i="2"/>
  <c r="AD3216" i="2"/>
  <c r="AE3216" i="2"/>
  <c r="AF3216" i="2"/>
  <c r="I3217" i="2"/>
  <c r="J3217" i="2"/>
  <c r="K3217" i="2"/>
  <c r="L3217" i="2"/>
  <c r="M3217" i="2"/>
  <c r="N3217" i="2"/>
  <c r="O3217" i="2"/>
  <c r="P3217" i="2"/>
  <c r="Y3217" i="2"/>
  <c r="Z3217" i="2"/>
  <c r="AA3217" i="2"/>
  <c r="AC3217" i="2"/>
  <c r="AD3217" i="2"/>
  <c r="AE3217" i="2"/>
  <c r="AF3217" i="2"/>
  <c r="I3218" i="2"/>
  <c r="J3218" i="2"/>
  <c r="K3218" i="2"/>
  <c r="L3218" i="2"/>
  <c r="M3218" i="2"/>
  <c r="N3218" i="2"/>
  <c r="O3218" i="2"/>
  <c r="P3218" i="2"/>
  <c r="Y3218" i="2"/>
  <c r="Z3218" i="2"/>
  <c r="AA3218" i="2"/>
  <c r="AC3218" i="2"/>
  <c r="AD3218" i="2"/>
  <c r="AE3218" i="2"/>
  <c r="AF3218" i="2"/>
  <c r="I3219" i="2"/>
  <c r="J3219" i="2"/>
  <c r="K3219" i="2"/>
  <c r="L3219" i="2"/>
  <c r="M3219" i="2"/>
  <c r="N3219" i="2"/>
  <c r="O3219" i="2"/>
  <c r="P3219" i="2"/>
  <c r="Y3219" i="2"/>
  <c r="Z3219" i="2"/>
  <c r="AA3219" i="2"/>
  <c r="AC3219" i="2"/>
  <c r="AD3219" i="2"/>
  <c r="AE3219" i="2"/>
  <c r="AF3219" i="2"/>
  <c r="I3220" i="2"/>
  <c r="J3220" i="2"/>
  <c r="K3220" i="2"/>
  <c r="L3220" i="2"/>
  <c r="M3220" i="2"/>
  <c r="N3220" i="2"/>
  <c r="O3220" i="2"/>
  <c r="P3220" i="2"/>
  <c r="Y3220" i="2"/>
  <c r="Z3220" i="2"/>
  <c r="AA3220" i="2"/>
  <c r="AC3220" i="2"/>
  <c r="AD3220" i="2"/>
  <c r="AE3220" i="2"/>
  <c r="AF3220" i="2"/>
  <c r="I3221" i="2"/>
  <c r="J3221" i="2"/>
  <c r="K3221" i="2"/>
  <c r="L3221" i="2"/>
  <c r="M3221" i="2"/>
  <c r="N3221" i="2"/>
  <c r="O3221" i="2"/>
  <c r="P3221" i="2"/>
  <c r="Y3221" i="2"/>
  <c r="Z3221" i="2"/>
  <c r="AA3221" i="2"/>
  <c r="AC3221" i="2"/>
  <c r="AD3221" i="2"/>
  <c r="AE3221" i="2"/>
  <c r="AF3221" i="2"/>
  <c r="I3222" i="2"/>
  <c r="J3222" i="2"/>
  <c r="K3222" i="2"/>
  <c r="L3222" i="2"/>
  <c r="M3222" i="2"/>
  <c r="N3222" i="2"/>
  <c r="O3222" i="2"/>
  <c r="P3222" i="2"/>
  <c r="Y3222" i="2"/>
  <c r="Z3222" i="2"/>
  <c r="AA3222" i="2"/>
  <c r="AC3222" i="2"/>
  <c r="AD3222" i="2"/>
  <c r="AE3222" i="2"/>
  <c r="AF3222" i="2"/>
  <c r="I3223" i="2"/>
  <c r="J3223" i="2"/>
  <c r="K3223" i="2"/>
  <c r="L3223" i="2"/>
  <c r="M3223" i="2"/>
  <c r="N3223" i="2"/>
  <c r="O3223" i="2"/>
  <c r="P3223" i="2"/>
  <c r="Y3223" i="2"/>
  <c r="Z3223" i="2"/>
  <c r="AA3223" i="2"/>
  <c r="AC3223" i="2"/>
  <c r="AD3223" i="2"/>
  <c r="AE3223" i="2"/>
  <c r="AF3223" i="2"/>
  <c r="I3224" i="2"/>
  <c r="J3224" i="2"/>
  <c r="K3224" i="2"/>
  <c r="L3224" i="2"/>
  <c r="M3224" i="2"/>
  <c r="N3224" i="2"/>
  <c r="O3224" i="2"/>
  <c r="P3224" i="2"/>
  <c r="Y3224" i="2"/>
  <c r="Z3224" i="2"/>
  <c r="AA3224" i="2"/>
  <c r="AC3224" i="2"/>
  <c r="AD3224" i="2"/>
  <c r="AE3224" i="2"/>
  <c r="AF3224" i="2"/>
  <c r="I3225" i="2"/>
  <c r="J3225" i="2"/>
  <c r="K3225" i="2"/>
  <c r="L3225" i="2"/>
  <c r="M3225" i="2"/>
  <c r="N3225" i="2"/>
  <c r="O3225" i="2"/>
  <c r="P3225" i="2"/>
  <c r="Y3225" i="2"/>
  <c r="Z3225" i="2"/>
  <c r="AA3225" i="2"/>
  <c r="AC3225" i="2"/>
  <c r="AD3225" i="2"/>
  <c r="AE3225" i="2"/>
  <c r="AF3225" i="2"/>
  <c r="I3226" i="2"/>
  <c r="J3226" i="2"/>
  <c r="K3226" i="2"/>
  <c r="L3226" i="2"/>
  <c r="M3226" i="2"/>
  <c r="N3226" i="2"/>
  <c r="O3226" i="2"/>
  <c r="P3226" i="2"/>
  <c r="Y3226" i="2"/>
  <c r="Z3226" i="2"/>
  <c r="AA3226" i="2"/>
  <c r="AC3226" i="2"/>
  <c r="AD3226" i="2"/>
  <c r="AE3226" i="2"/>
  <c r="AF3226" i="2"/>
  <c r="I3227" i="2"/>
  <c r="J3227" i="2"/>
  <c r="K3227" i="2"/>
  <c r="L3227" i="2"/>
  <c r="M3227" i="2"/>
  <c r="N3227" i="2"/>
  <c r="O3227" i="2"/>
  <c r="P3227" i="2"/>
  <c r="Y3227" i="2"/>
  <c r="Z3227" i="2"/>
  <c r="AA3227" i="2"/>
  <c r="AC3227" i="2"/>
  <c r="AD3227" i="2"/>
  <c r="AE3227" i="2"/>
  <c r="AF3227" i="2"/>
  <c r="I3228" i="2"/>
  <c r="J3228" i="2"/>
  <c r="K3228" i="2"/>
  <c r="L3228" i="2"/>
  <c r="M3228" i="2"/>
  <c r="N3228" i="2"/>
  <c r="O3228" i="2"/>
  <c r="P3228" i="2"/>
  <c r="Y3228" i="2"/>
  <c r="Z3228" i="2"/>
  <c r="AA3228" i="2"/>
  <c r="AC3228" i="2"/>
  <c r="AD3228" i="2"/>
  <c r="AE3228" i="2"/>
  <c r="AF3228" i="2"/>
  <c r="I3229" i="2"/>
  <c r="J3229" i="2"/>
  <c r="K3229" i="2"/>
  <c r="L3229" i="2"/>
  <c r="M3229" i="2"/>
  <c r="N3229" i="2"/>
  <c r="O3229" i="2"/>
  <c r="P3229" i="2"/>
  <c r="Y3229" i="2"/>
  <c r="Z3229" i="2"/>
  <c r="AA3229" i="2"/>
  <c r="AC3229" i="2"/>
  <c r="AD3229" i="2"/>
  <c r="AE3229" i="2"/>
  <c r="AF3229" i="2"/>
  <c r="I3230" i="2"/>
  <c r="J3230" i="2"/>
  <c r="K3230" i="2"/>
  <c r="L3230" i="2"/>
  <c r="M3230" i="2"/>
  <c r="N3230" i="2"/>
  <c r="O3230" i="2"/>
  <c r="P3230" i="2"/>
  <c r="Y3230" i="2"/>
  <c r="Z3230" i="2"/>
  <c r="AA3230" i="2"/>
  <c r="AC3230" i="2"/>
  <c r="AD3230" i="2"/>
  <c r="AE3230" i="2"/>
  <c r="AF3230" i="2"/>
  <c r="I3231" i="2"/>
  <c r="J3231" i="2"/>
  <c r="K3231" i="2"/>
  <c r="L3231" i="2"/>
  <c r="M3231" i="2"/>
  <c r="N3231" i="2"/>
  <c r="O3231" i="2"/>
  <c r="P3231" i="2"/>
  <c r="Y3231" i="2"/>
  <c r="Z3231" i="2"/>
  <c r="AA3231" i="2"/>
  <c r="AC3231" i="2"/>
  <c r="AD3231" i="2"/>
  <c r="AE3231" i="2"/>
  <c r="AF3231" i="2"/>
  <c r="I3232" i="2"/>
  <c r="J3232" i="2"/>
  <c r="K3232" i="2"/>
  <c r="L3232" i="2"/>
  <c r="M3232" i="2"/>
  <c r="N3232" i="2"/>
  <c r="O3232" i="2"/>
  <c r="P3232" i="2"/>
  <c r="Y3232" i="2"/>
  <c r="Z3232" i="2"/>
  <c r="AA3232" i="2"/>
  <c r="AC3232" i="2"/>
  <c r="AD3232" i="2"/>
  <c r="AE3232" i="2"/>
  <c r="AF3232" i="2"/>
  <c r="I3233" i="2"/>
  <c r="J3233" i="2"/>
  <c r="K3233" i="2"/>
  <c r="L3233" i="2"/>
  <c r="M3233" i="2"/>
  <c r="N3233" i="2"/>
  <c r="O3233" i="2"/>
  <c r="P3233" i="2"/>
  <c r="Y3233" i="2"/>
  <c r="Z3233" i="2"/>
  <c r="AA3233" i="2"/>
  <c r="AC3233" i="2"/>
  <c r="AD3233" i="2"/>
  <c r="AE3233" i="2"/>
  <c r="AF3233" i="2"/>
  <c r="I3234" i="2"/>
  <c r="J3234" i="2"/>
  <c r="K3234" i="2"/>
  <c r="L3234" i="2"/>
  <c r="M3234" i="2"/>
  <c r="N3234" i="2"/>
  <c r="O3234" i="2"/>
  <c r="P3234" i="2"/>
  <c r="Y3234" i="2"/>
  <c r="Z3234" i="2"/>
  <c r="AA3234" i="2"/>
  <c r="AC3234" i="2"/>
  <c r="AD3234" i="2"/>
  <c r="AE3234" i="2"/>
  <c r="AF3234" i="2"/>
  <c r="I3235" i="2"/>
  <c r="J3235" i="2"/>
  <c r="K3235" i="2"/>
  <c r="L3235" i="2"/>
  <c r="M3235" i="2"/>
  <c r="N3235" i="2"/>
  <c r="O3235" i="2"/>
  <c r="P3235" i="2"/>
  <c r="Y3235" i="2"/>
  <c r="Z3235" i="2"/>
  <c r="AA3235" i="2"/>
  <c r="AC3235" i="2"/>
  <c r="AD3235" i="2"/>
  <c r="AE3235" i="2"/>
  <c r="AF3235" i="2"/>
  <c r="I3236" i="2"/>
  <c r="J3236" i="2"/>
  <c r="K3236" i="2"/>
  <c r="L3236" i="2"/>
  <c r="M3236" i="2"/>
  <c r="N3236" i="2"/>
  <c r="O3236" i="2"/>
  <c r="P3236" i="2"/>
  <c r="Y3236" i="2"/>
  <c r="Z3236" i="2"/>
  <c r="AA3236" i="2"/>
  <c r="AC3236" i="2"/>
  <c r="AD3236" i="2"/>
  <c r="AE3236" i="2"/>
  <c r="AF3236" i="2"/>
  <c r="I3237" i="2"/>
  <c r="J3237" i="2"/>
  <c r="K3237" i="2"/>
  <c r="L3237" i="2"/>
  <c r="M3237" i="2"/>
  <c r="N3237" i="2"/>
  <c r="O3237" i="2"/>
  <c r="P3237" i="2"/>
  <c r="Y3237" i="2"/>
  <c r="Z3237" i="2"/>
  <c r="AA3237" i="2"/>
  <c r="AC3237" i="2"/>
  <c r="AD3237" i="2"/>
  <c r="AE3237" i="2"/>
  <c r="AF3237" i="2"/>
  <c r="I3238" i="2"/>
  <c r="J3238" i="2"/>
  <c r="K3238" i="2"/>
  <c r="L3238" i="2"/>
  <c r="M3238" i="2"/>
  <c r="N3238" i="2"/>
  <c r="O3238" i="2"/>
  <c r="P3238" i="2"/>
  <c r="Y3238" i="2"/>
  <c r="Z3238" i="2"/>
  <c r="AA3238" i="2"/>
  <c r="AC3238" i="2"/>
  <c r="AD3238" i="2"/>
  <c r="AE3238" i="2"/>
  <c r="AF3238" i="2"/>
  <c r="I3239" i="2"/>
  <c r="J3239" i="2"/>
  <c r="K3239" i="2"/>
  <c r="L3239" i="2"/>
  <c r="M3239" i="2"/>
  <c r="N3239" i="2"/>
  <c r="O3239" i="2"/>
  <c r="P3239" i="2"/>
  <c r="Y3239" i="2"/>
  <c r="Z3239" i="2"/>
  <c r="AA3239" i="2"/>
  <c r="AC3239" i="2"/>
  <c r="AD3239" i="2"/>
  <c r="AE3239" i="2"/>
  <c r="AF3239" i="2"/>
  <c r="I3240" i="2"/>
  <c r="J3240" i="2"/>
  <c r="K3240" i="2"/>
  <c r="L3240" i="2"/>
  <c r="M3240" i="2"/>
  <c r="N3240" i="2"/>
  <c r="O3240" i="2"/>
  <c r="P3240" i="2"/>
  <c r="Y3240" i="2"/>
  <c r="Z3240" i="2"/>
  <c r="AA3240" i="2"/>
  <c r="AC3240" i="2"/>
  <c r="AD3240" i="2"/>
  <c r="AE3240" i="2"/>
  <c r="AF3240" i="2"/>
  <c r="I3241" i="2"/>
  <c r="J3241" i="2"/>
  <c r="K3241" i="2"/>
  <c r="L3241" i="2"/>
  <c r="M3241" i="2"/>
  <c r="N3241" i="2"/>
  <c r="O3241" i="2"/>
  <c r="P3241" i="2"/>
  <c r="Y3241" i="2"/>
  <c r="Z3241" i="2"/>
  <c r="AA3241" i="2"/>
  <c r="AC3241" i="2"/>
  <c r="AD3241" i="2"/>
  <c r="AE3241" i="2"/>
  <c r="AF3241" i="2"/>
  <c r="I3242" i="2"/>
  <c r="J3242" i="2"/>
  <c r="K3242" i="2"/>
  <c r="L3242" i="2"/>
  <c r="M3242" i="2"/>
  <c r="N3242" i="2"/>
  <c r="O3242" i="2"/>
  <c r="P3242" i="2"/>
  <c r="Y3242" i="2"/>
  <c r="Z3242" i="2"/>
  <c r="AA3242" i="2"/>
  <c r="AC3242" i="2"/>
  <c r="AD3242" i="2"/>
  <c r="AE3242" i="2"/>
  <c r="AF3242" i="2"/>
  <c r="I3243" i="2"/>
  <c r="J3243" i="2"/>
  <c r="K3243" i="2"/>
  <c r="L3243" i="2"/>
  <c r="M3243" i="2"/>
  <c r="N3243" i="2"/>
  <c r="O3243" i="2"/>
  <c r="P3243" i="2"/>
  <c r="Y3243" i="2"/>
  <c r="Z3243" i="2"/>
  <c r="AA3243" i="2"/>
  <c r="AC3243" i="2"/>
  <c r="AD3243" i="2"/>
  <c r="AE3243" i="2"/>
  <c r="AF3243" i="2"/>
  <c r="I3244" i="2"/>
  <c r="J3244" i="2"/>
  <c r="K3244" i="2"/>
  <c r="L3244" i="2"/>
  <c r="M3244" i="2"/>
  <c r="N3244" i="2"/>
  <c r="O3244" i="2"/>
  <c r="P3244" i="2"/>
  <c r="Y3244" i="2"/>
  <c r="Z3244" i="2"/>
  <c r="AA3244" i="2"/>
  <c r="AC3244" i="2"/>
  <c r="AD3244" i="2"/>
  <c r="AE3244" i="2"/>
  <c r="AF3244" i="2"/>
  <c r="I3245" i="2"/>
  <c r="J3245" i="2"/>
  <c r="K3245" i="2"/>
  <c r="L3245" i="2"/>
  <c r="M3245" i="2"/>
  <c r="N3245" i="2"/>
  <c r="O3245" i="2"/>
  <c r="P3245" i="2"/>
  <c r="Y3245" i="2"/>
  <c r="Z3245" i="2"/>
  <c r="AA3245" i="2"/>
  <c r="AC3245" i="2"/>
  <c r="AD3245" i="2"/>
  <c r="AE3245" i="2"/>
  <c r="AF3245" i="2"/>
  <c r="I3246" i="2"/>
  <c r="J3246" i="2"/>
  <c r="K3246" i="2"/>
  <c r="L3246" i="2"/>
  <c r="M3246" i="2"/>
  <c r="N3246" i="2"/>
  <c r="O3246" i="2"/>
  <c r="P3246" i="2"/>
  <c r="Y3246" i="2"/>
  <c r="Z3246" i="2"/>
  <c r="AA3246" i="2"/>
  <c r="AC3246" i="2"/>
  <c r="AD3246" i="2"/>
  <c r="AE3246" i="2"/>
  <c r="AF3246" i="2"/>
  <c r="I3247" i="2"/>
  <c r="J3247" i="2"/>
  <c r="K3247" i="2"/>
  <c r="L3247" i="2"/>
  <c r="M3247" i="2"/>
  <c r="N3247" i="2"/>
  <c r="O3247" i="2"/>
  <c r="P3247" i="2"/>
  <c r="Y3247" i="2"/>
  <c r="Z3247" i="2"/>
  <c r="AA3247" i="2"/>
  <c r="AC3247" i="2"/>
  <c r="AD3247" i="2"/>
  <c r="AE3247" i="2"/>
  <c r="AF3247" i="2"/>
  <c r="I3248" i="2"/>
  <c r="J3248" i="2"/>
  <c r="K3248" i="2"/>
  <c r="L3248" i="2"/>
  <c r="M3248" i="2"/>
  <c r="N3248" i="2"/>
  <c r="O3248" i="2"/>
  <c r="P3248" i="2"/>
  <c r="Y3248" i="2"/>
  <c r="Z3248" i="2"/>
  <c r="AA3248" i="2"/>
  <c r="AC3248" i="2"/>
  <c r="AD3248" i="2"/>
  <c r="AE3248" i="2"/>
  <c r="AF3248" i="2"/>
  <c r="I3249" i="2"/>
  <c r="J3249" i="2"/>
  <c r="K3249" i="2"/>
  <c r="L3249" i="2"/>
  <c r="M3249" i="2"/>
  <c r="N3249" i="2"/>
  <c r="O3249" i="2"/>
  <c r="P3249" i="2"/>
  <c r="Y3249" i="2"/>
  <c r="Z3249" i="2"/>
  <c r="AA3249" i="2"/>
  <c r="AC3249" i="2"/>
  <c r="AD3249" i="2"/>
  <c r="AE3249" i="2"/>
  <c r="AF3249" i="2"/>
  <c r="I3250" i="2"/>
  <c r="J3250" i="2"/>
  <c r="K3250" i="2"/>
  <c r="L3250" i="2"/>
  <c r="M3250" i="2"/>
  <c r="N3250" i="2"/>
  <c r="O3250" i="2"/>
  <c r="P3250" i="2"/>
  <c r="Y3250" i="2"/>
  <c r="Z3250" i="2"/>
  <c r="AA3250" i="2"/>
  <c r="AC3250" i="2"/>
  <c r="AD3250" i="2"/>
  <c r="AE3250" i="2"/>
  <c r="AF3250" i="2"/>
  <c r="I3251" i="2"/>
  <c r="J3251" i="2"/>
  <c r="K3251" i="2"/>
  <c r="L3251" i="2"/>
  <c r="M3251" i="2"/>
  <c r="N3251" i="2"/>
  <c r="O3251" i="2"/>
  <c r="P3251" i="2"/>
  <c r="Y3251" i="2"/>
  <c r="Z3251" i="2"/>
  <c r="AA3251" i="2"/>
  <c r="AC3251" i="2"/>
  <c r="AD3251" i="2"/>
  <c r="AE3251" i="2"/>
  <c r="AF3251" i="2"/>
  <c r="I3252" i="2"/>
  <c r="J3252" i="2"/>
  <c r="K3252" i="2"/>
  <c r="L3252" i="2"/>
  <c r="M3252" i="2"/>
  <c r="N3252" i="2"/>
  <c r="O3252" i="2"/>
  <c r="P3252" i="2"/>
  <c r="Y3252" i="2"/>
  <c r="Z3252" i="2"/>
  <c r="AA3252" i="2"/>
  <c r="AC3252" i="2"/>
  <c r="AD3252" i="2"/>
  <c r="AE3252" i="2"/>
  <c r="AF3252" i="2"/>
  <c r="I3253" i="2"/>
  <c r="J3253" i="2"/>
  <c r="K3253" i="2"/>
  <c r="L3253" i="2"/>
  <c r="M3253" i="2"/>
  <c r="N3253" i="2"/>
  <c r="O3253" i="2"/>
  <c r="P3253" i="2"/>
  <c r="Y3253" i="2"/>
  <c r="Z3253" i="2"/>
  <c r="AA3253" i="2"/>
  <c r="AC3253" i="2"/>
  <c r="AD3253" i="2"/>
  <c r="AE3253" i="2"/>
  <c r="AF3253" i="2"/>
  <c r="I3254" i="2"/>
  <c r="J3254" i="2"/>
  <c r="K3254" i="2"/>
  <c r="L3254" i="2"/>
  <c r="M3254" i="2"/>
  <c r="N3254" i="2"/>
  <c r="O3254" i="2"/>
  <c r="P3254" i="2"/>
  <c r="Y3254" i="2"/>
  <c r="Z3254" i="2"/>
  <c r="AA3254" i="2"/>
  <c r="AC3254" i="2"/>
  <c r="AD3254" i="2"/>
  <c r="AE3254" i="2"/>
  <c r="AF3254" i="2"/>
  <c r="I3255" i="2"/>
  <c r="J3255" i="2"/>
  <c r="K3255" i="2"/>
  <c r="L3255" i="2"/>
  <c r="M3255" i="2"/>
  <c r="N3255" i="2"/>
  <c r="O3255" i="2"/>
  <c r="P3255" i="2"/>
  <c r="Y3255" i="2"/>
  <c r="Z3255" i="2"/>
  <c r="AA3255" i="2"/>
  <c r="AC3255" i="2"/>
  <c r="AD3255" i="2"/>
  <c r="AE3255" i="2"/>
  <c r="AF3255" i="2"/>
  <c r="I3256" i="2"/>
  <c r="J3256" i="2"/>
  <c r="K3256" i="2"/>
  <c r="L3256" i="2"/>
  <c r="M3256" i="2"/>
  <c r="N3256" i="2"/>
  <c r="O3256" i="2"/>
  <c r="P3256" i="2"/>
  <c r="Y3256" i="2"/>
  <c r="Z3256" i="2"/>
  <c r="AA3256" i="2"/>
  <c r="AC3256" i="2"/>
  <c r="AD3256" i="2"/>
  <c r="AE3256" i="2"/>
  <c r="AF3256" i="2"/>
  <c r="I3257" i="2"/>
  <c r="J3257" i="2"/>
  <c r="K3257" i="2"/>
  <c r="L3257" i="2"/>
  <c r="M3257" i="2"/>
  <c r="N3257" i="2"/>
  <c r="O3257" i="2"/>
  <c r="P3257" i="2"/>
  <c r="Y3257" i="2"/>
  <c r="Z3257" i="2"/>
  <c r="AA3257" i="2"/>
  <c r="AC3257" i="2"/>
  <c r="AD3257" i="2"/>
  <c r="AE3257" i="2"/>
  <c r="AF3257" i="2"/>
  <c r="I3258" i="2"/>
  <c r="J3258" i="2"/>
  <c r="K3258" i="2"/>
  <c r="L3258" i="2"/>
  <c r="M3258" i="2"/>
  <c r="N3258" i="2"/>
  <c r="O3258" i="2"/>
  <c r="P3258" i="2"/>
  <c r="Y3258" i="2"/>
  <c r="Z3258" i="2"/>
  <c r="AA3258" i="2"/>
  <c r="AC3258" i="2"/>
  <c r="AD3258" i="2"/>
  <c r="AE3258" i="2"/>
  <c r="AF3258" i="2"/>
  <c r="I3259" i="2"/>
  <c r="J3259" i="2"/>
  <c r="K3259" i="2"/>
  <c r="L3259" i="2"/>
  <c r="M3259" i="2"/>
  <c r="N3259" i="2"/>
  <c r="O3259" i="2"/>
  <c r="P3259" i="2"/>
  <c r="Y3259" i="2"/>
  <c r="Z3259" i="2"/>
  <c r="AA3259" i="2"/>
  <c r="AC3259" i="2"/>
  <c r="AD3259" i="2"/>
  <c r="AE3259" i="2"/>
  <c r="AF3259" i="2"/>
  <c r="I3260" i="2"/>
  <c r="J3260" i="2"/>
  <c r="K3260" i="2"/>
  <c r="L3260" i="2"/>
  <c r="M3260" i="2"/>
  <c r="N3260" i="2"/>
  <c r="O3260" i="2"/>
  <c r="P3260" i="2"/>
  <c r="Y3260" i="2"/>
  <c r="Z3260" i="2"/>
  <c r="AA3260" i="2"/>
  <c r="AC3260" i="2"/>
  <c r="AD3260" i="2"/>
  <c r="AE3260" i="2"/>
  <c r="AF3260" i="2"/>
  <c r="I3261" i="2"/>
  <c r="J3261" i="2"/>
  <c r="K3261" i="2"/>
  <c r="L3261" i="2"/>
  <c r="M3261" i="2"/>
  <c r="N3261" i="2"/>
  <c r="O3261" i="2"/>
  <c r="P3261" i="2"/>
  <c r="Y3261" i="2"/>
  <c r="Z3261" i="2"/>
  <c r="AA3261" i="2"/>
  <c r="AC3261" i="2"/>
  <c r="AD3261" i="2"/>
  <c r="AE3261" i="2"/>
  <c r="AF3261" i="2"/>
  <c r="I3262" i="2"/>
  <c r="J3262" i="2"/>
  <c r="K3262" i="2"/>
  <c r="L3262" i="2"/>
  <c r="M3262" i="2"/>
  <c r="N3262" i="2"/>
  <c r="O3262" i="2"/>
  <c r="P3262" i="2"/>
  <c r="Y3262" i="2"/>
  <c r="Z3262" i="2"/>
  <c r="AA3262" i="2"/>
  <c r="AC3262" i="2"/>
  <c r="AD3262" i="2"/>
  <c r="AE3262" i="2"/>
  <c r="AF3262" i="2"/>
  <c r="I3263" i="2"/>
  <c r="J3263" i="2"/>
  <c r="K3263" i="2"/>
  <c r="L3263" i="2"/>
  <c r="M3263" i="2"/>
  <c r="N3263" i="2"/>
  <c r="O3263" i="2"/>
  <c r="P3263" i="2"/>
  <c r="Y3263" i="2"/>
  <c r="Z3263" i="2"/>
  <c r="AA3263" i="2"/>
  <c r="AC3263" i="2"/>
  <c r="AD3263" i="2"/>
  <c r="AE3263" i="2"/>
  <c r="AF3263" i="2"/>
  <c r="I3264" i="2"/>
  <c r="J3264" i="2"/>
  <c r="K3264" i="2"/>
  <c r="L3264" i="2"/>
  <c r="M3264" i="2"/>
  <c r="N3264" i="2"/>
  <c r="O3264" i="2"/>
  <c r="P3264" i="2"/>
  <c r="Y3264" i="2"/>
  <c r="Z3264" i="2"/>
  <c r="AA3264" i="2"/>
  <c r="AC3264" i="2"/>
  <c r="AD3264" i="2"/>
  <c r="AE3264" i="2"/>
  <c r="AF3264" i="2"/>
  <c r="I3265" i="2"/>
  <c r="J3265" i="2"/>
  <c r="K3265" i="2"/>
  <c r="L3265" i="2"/>
  <c r="M3265" i="2"/>
  <c r="N3265" i="2"/>
  <c r="O3265" i="2"/>
  <c r="P3265" i="2"/>
  <c r="Y3265" i="2"/>
  <c r="Z3265" i="2"/>
  <c r="AA3265" i="2"/>
  <c r="AC3265" i="2"/>
  <c r="AD3265" i="2"/>
  <c r="AE3265" i="2"/>
  <c r="AF3265" i="2"/>
  <c r="I3266" i="2"/>
  <c r="J3266" i="2"/>
  <c r="K3266" i="2"/>
  <c r="L3266" i="2"/>
  <c r="M3266" i="2"/>
  <c r="N3266" i="2"/>
  <c r="O3266" i="2"/>
  <c r="P3266" i="2"/>
  <c r="Y3266" i="2"/>
  <c r="Z3266" i="2"/>
  <c r="AA3266" i="2"/>
  <c r="AC3266" i="2"/>
  <c r="AD3266" i="2"/>
  <c r="AE3266" i="2"/>
  <c r="AF3266" i="2"/>
  <c r="I3267" i="2"/>
  <c r="J3267" i="2"/>
  <c r="K3267" i="2"/>
  <c r="L3267" i="2"/>
  <c r="M3267" i="2"/>
  <c r="N3267" i="2"/>
  <c r="O3267" i="2"/>
  <c r="P3267" i="2"/>
  <c r="Y3267" i="2"/>
  <c r="Z3267" i="2"/>
  <c r="AA3267" i="2"/>
  <c r="AC3267" i="2"/>
  <c r="AD3267" i="2"/>
  <c r="AE3267" i="2"/>
  <c r="AF3267" i="2"/>
  <c r="I3268" i="2"/>
  <c r="J3268" i="2"/>
  <c r="K3268" i="2"/>
  <c r="L3268" i="2"/>
  <c r="M3268" i="2"/>
  <c r="N3268" i="2"/>
  <c r="O3268" i="2"/>
  <c r="P3268" i="2"/>
  <c r="Y3268" i="2"/>
  <c r="Z3268" i="2"/>
  <c r="AA3268" i="2"/>
  <c r="AC3268" i="2"/>
  <c r="AD3268" i="2"/>
  <c r="AE3268" i="2"/>
  <c r="AF3268" i="2"/>
  <c r="I3269" i="2"/>
  <c r="J3269" i="2"/>
  <c r="K3269" i="2"/>
  <c r="L3269" i="2"/>
  <c r="M3269" i="2"/>
  <c r="N3269" i="2"/>
  <c r="O3269" i="2"/>
  <c r="P3269" i="2"/>
  <c r="Y3269" i="2"/>
  <c r="Z3269" i="2"/>
  <c r="AA3269" i="2"/>
  <c r="AC3269" i="2"/>
  <c r="AD3269" i="2"/>
  <c r="AE3269" i="2"/>
  <c r="AF3269" i="2"/>
  <c r="I3270" i="2"/>
  <c r="J3270" i="2"/>
  <c r="K3270" i="2"/>
  <c r="L3270" i="2"/>
  <c r="M3270" i="2"/>
  <c r="N3270" i="2"/>
  <c r="O3270" i="2"/>
  <c r="P3270" i="2"/>
  <c r="Y3270" i="2"/>
  <c r="Z3270" i="2"/>
  <c r="AA3270" i="2"/>
  <c r="AC3270" i="2"/>
  <c r="AD3270" i="2"/>
  <c r="AE3270" i="2"/>
  <c r="AF3270" i="2"/>
  <c r="I3271" i="2"/>
  <c r="J3271" i="2"/>
  <c r="K3271" i="2"/>
  <c r="L3271" i="2"/>
  <c r="M3271" i="2"/>
  <c r="N3271" i="2"/>
  <c r="O3271" i="2"/>
  <c r="P3271" i="2"/>
  <c r="Y3271" i="2"/>
  <c r="Z3271" i="2"/>
  <c r="AA3271" i="2"/>
  <c r="AC3271" i="2"/>
  <c r="AD3271" i="2"/>
  <c r="AE3271" i="2"/>
  <c r="AF3271" i="2"/>
  <c r="I3272" i="2"/>
  <c r="J3272" i="2"/>
  <c r="K3272" i="2"/>
  <c r="L3272" i="2"/>
  <c r="M3272" i="2"/>
  <c r="N3272" i="2"/>
  <c r="O3272" i="2"/>
  <c r="P3272" i="2"/>
  <c r="Y3272" i="2"/>
  <c r="Z3272" i="2"/>
  <c r="AA3272" i="2"/>
  <c r="AC3272" i="2"/>
  <c r="AD3272" i="2"/>
  <c r="AE3272" i="2"/>
  <c r="AF3272" i="2"/>
  <c r="I3273" i="2"/>
  <c r="J3273" i="2"/>
  <c r="K3273" i="2"/>
  <c r="L3273" i="2"/>
  <c r="M3273" i="2"/>
  <c r="N3273" i="2"/>
  <c r="O3273" i="2"/>
  <c r="P3273" i="2"/>
  <c r="Y3273" i="2"/>
  <c r="Z3273" i="2"/>
  <c r="AA3273" i="2"/>
  <c r="AC3273" i="2"/>
  <c r="AD3273" i="2"/>
  <c r="AE3273" i="2"/>
  <c r="AF3273" i="2"/>
  <c r="I3274" i="2"/>
  <c r="J3274" i="2"/>
  <c r="K3274" i="2"/>
  <c r="L3274" i="2"/>
  <c r="M3274" i="2"/>
  <c r="N3274" i="2"/>
  <c r="O3274" i="2"/>
  <c r="P3274" i="2"/>
  <c r="Y3274" i="2"/>
  <c r="Z3274" i="2"/>
  <c r="AA3274" i="2"/>
  <c r="AC3274" i="2"/>
  <c r="AD3274" i="2"/>
  <c r="AE3274" i="2"/>
  <c r="AF3274" i="2"/>
  <c r="I3275" i="2"/>
  <c r="J3275" i="2"/>
  <c r="K3275" i="2"/>
  <c r="L3275" i="2"/>
  <c r="M3275" i="2"/>
  <c r="N3275" i="2"/>
  <c r="O3275" i="2"/>
  <c r="P3275" i="2"/>
  <c r="Y3275" i="2"/>
  <c r="Z3275" i="2"/>
  <c r="AA3275" i="2"/>
  <c r="AC3275" i="2"/>
  <c r="AD3275" i="2"/>
  <c r="AE3275" i="2"/>
  <c r="AF3275" i="2"/>
  <c r="I3276" i="2"/>
  <c r="J3276" i="2"/>
  <c r="K3276" i="2"/>
  <c r="L3276" i="2"/>
  <c r="M3276" i="2"/>
  <c r="N3276" i="2"/>
  <c r="O3276" i="2"/>
  <c r="P3276" i="2"/>
  <c r="Y3276" i="2"/>
  <c r="Z3276" i="2"/>
  <c r="AA3276" i="2"/>
  <c r="AC3276" i="2"/>
  <c r="AD3276" i="2"/>
  <c r="AE3276" i="2"/>
  <c r="AF3276" i="2"/>
  <c r="I3277" i="2"/>
  <c r="J3277" i="2"/>
  <c r="K3277" i="2"/>
  <c r="L3277" i="2"/>
  <c r="M3277" i="2"/>
  <c r="N3277" i="2"/>
  <c r="O3277" i="2"/>
  <c r="P3277" i="2"/>
  <c r="Y3277" i="2"/>
  <c r="Z3277" i="2"/>
  <c r="AA3277" i="2"/>
  <c r="AC3277" i="2"/>
  <c r="AD3277" i="2"/>
  <c r="AE3277" i="2"/>
  <c r="AF3277" i="2"/>
  <c r="I3278" i="2"/>
  <c r="J3278" i="2"/>
  <c r="K3278" i="2"/>
  <c r="L3278" i="2"/>
  <c r="M3278" i="2"/>
  <c r="N3278" i="2"/>
  <c r="O3278" i="2"/>
  <c r="P3278" i="2"/>
  <c r="Y3278" i="2"/>
  <c r="Z3278" i="2"/>
  <c r="AA3278" i="2"/>
  <c r="AC3278" i="2"/>
  <c r="AD3278" i="2"/>
  <c r="AE3278" i="2"/>
  <c r="AF3278" i="2"/>
  <c r="I3279" i="2"/>
  <c r="J3279" i="2"/>
  <c r="K3279" i="2"/>
  <c r="L3279" i="2"/>
  <c r="M3279" i="2"/>
  <c r="N3279" i="2"/>
  <c r="O3279" i="2"/>
  <c r="P3279" i="2"/>
  <c r="Y3279" i="2"/>
  <c r="Z3279" i="2"/>
  <c r="AA3279" i="2"/>
  <c r="AC3279" i="2"/>
  <c r="AD3279" i="2"/>
  <c r="AE3279" i="2"/>
  <c r="AF3279" i="2"/>
  <c r="I3280" i="2"/>
  <c r="J3280" i="2"/>
  <c r="K3280" i="2"/>
  <c r="L3280" i="2"/>
  <c r="M3280" i="2"/>
  <c r="N3280" i="2"/>
  <c r="O3280" i="2"/>
  <c r="P3280" i="2"/>
  <c r="Y3280" i="2"/>
  <c r="Z3280" i="2"/>
  <c r="AA3280" i="2"/>
  <c r="AC3280" i="2"/>
  <c r="AD3280" i="2"/>
  <c r="AE3280" i="2"/>
  <c r="AF3280" i="2"/>
  <c r="I3281" i="2"/>
  <c r="J3281" i="2"/>
  <c r="K3281" i="2"/>
  <c r="L3281" i="2"/>
  <c r="M3281" i="2"/>
  <c r="N3281" i="2"/>
  <c r="O3281" i="2"/>
  <c r="P3281" i="2"/>
  <c r="Y3281" i="2"/>
  <c r="Z3281" i="2"/>
  <c r="AA3281" i="2"/>
  <c r="AC3281" i="2"/>
  <c r="AD3281" i="2"/>
  <c r="AE3281" i="2"/>
  <c r="AF3281" i="2"/>
  <c r="I3282" i="2"/>
  <c r="J3282" i="2"/>
  <c r="K3282" i="2"/>
  <c r="L3282" i="2"/>
  <c r="M3282" i="2"/>
  <c r="N3282" i="2"/>
  <c r="O3282" i="2"/>
  <c r="P3282" i="2"/>
  <c r="Y3282" i="2"/>
  <c r="Z3282" i="2"/>
  <c r="AA3282" i="2"/>
  <c r="AC3282" i="2"/>
  <c r="AD3282" i="2"/>
  <c r="AE3282" i="2"/>
  <c r="AF3282" i="2"/>
  <c r="I3283" i="2"/>
  <c r="J3283" i="2"/>
  <c r="K3283" i="2"/>
  <c r="L3283" i="2"/>
  <c r="M3283" i="2"/>
  <c r="N3283" i="2"/>
  <c r="O3283" i="2"/>
  <c r="P3283" i="2"/>
  <c r="Y3283" i="2"/>
  <c r="Z3283" i="2"/>
  <c r="AA3283" i="2"/>
  <c r="AC3283" i="2"/>
  <c r="AD3283" i="2"/>
  <c r="AE3283" i="2"/>
  <c r="AF3283" i="2"/>
  <c r="AF180" i="2"/>
  <c r="AE180" i="2"/>
  <c r="AD180" i="2"/>
  <c r="AC180" i="2"/>
  <c r="AA180" i="2"/>
  <c r="Y180" i="2"/>
  <c r="P180" i="2"/>
  <c r="O180" i="2"/>
  <c r="N180" i="2"/>
  <c r="M180" i="2"/>
  <c r="L180" i="2"/>
  <c r="K180" i="2"/>
  <c r="J180" i="2"/>
  <c r="X53" i="2"/>
  <c r="W53" i="2"/>
  <c r="V53" i="2"/>
  <c r="U53" i="2"/>
  <c r="T53" i="2"/>
  <c r="S53" i="2"/>
  <c r="R53" i="2"/>
  <c r="X52" i="2"/>
  <c r="W52" i="2"/>
  <c r="V52" i="2"/>
  <c r="U52" i="2"/>
  <c r="T52" i="2"/>
  <c r="S52" i="2"/>
  <c r="R52" i="2"/>
  <c r="X51" i="2"/>
  <c r="W51" i="2"/>
  <c r="V51" i="2"/>
  <c r="U51" i="2"/>
  <c r="T51" i="2"/>
  <c r="S51" i="2"/>
  <c r="R51" i="2"/>
  <c r="X38" i="2"/>
  <c r="W38" i="2"/>
  <c r="V38" i="2"/>
  <c r="U38" i="2"/>
  <c r="T38" i="2"/>
  <c r="S38" i="2"/>
  <c r="R38" i="2"/>
  <c r="X37" i="2"/>
  <c r="W37" i="2"/>
  <c r="V37" i="2"/>
  <c r="U37" i="2"/>
  <c r="T37" i="2"/>
  <c r="S37" i="2"/>
  <c r="R37" i="2"/>
  <c r="X36" i="2"/>
  <c r="W36" i="2"/>
  <c r="V36" i="2"/>
  <c r="U36" i="2"/>
  <c r="T36" i="2"/>
  <c r="S36" i="2"/>
  <c r="R36" i="2"/>
  <c r="X35" i="2"/>
  <c r="W35" i="2"/>
  <c r="V35" i="2"/>
  <c r="U35" i="2"/>
  <c r="T35" i="2"/>
  <c r="S35" i="2"/>
  <c r="R35" i="2"/>
  <c r="X18" i="2"/>
  <c r="W18" i="2"/>
  <c r="V18" i="2"/>
  <c r="U18" i="2"/>
  <c r="T18" i="2"/>
  <c r="S18" i="2"/>
  <c r="R18" i="2"/>
  <c r="X17" i="2"/>
  <c r="W17" i="2"/>
  <c r="V17" i="2"/>
  <c r="U17" i="2"/>
  <c r="T17" i="2"/>
  <c r="S17" i="2"/>
  <c r="R17" i="2"/>
  <c r="X50" i="2"/>
  <c r="W50" i="2"/>
  <c r="V50" i="2"/>
  <c r="U50" i="2"/>
  <c r="T50" i="2"/>
  <c r="S50" i="2"/>
  <c r="R50" i="2"/>
  <c r="X49" i="2"/>
  <c r="W49" i="2"/>
  <c r="V49" i="2"/>
  <c r="U49" i="2"/>
  <c r="T49" i="2"/>
  <c r="S49" i="2"/>
  <c r="R49" i="2"/>
  <c r="X48" i="2"/>
  <c r="W48" i="2"/>
  <c r="V48" i="2"/>
  <c r="U48" i="2"/>
  <c r="T48" i="2"/>
  <c r="S48" i="2"/>
  <c r="R48" i="2"/>
  <c r="X34" i="2"/>
  <c r="W34" i="2"/>
  <c r="V34" i="2"/>
  <c r="U34" i="2"/>
  <c r="T34" i="2"/>
  <c r="S34" i="2"/>
  <c r="R34" i="2"/>
  <c r="X33" i="2"/>
  <c r="W33" i="2"/>
  <c r="V33" i="2"/>
  <c r="U33" i="2"/>
  <c r="T33" i="2"/>
  <c r="S33" i="2"/>
  <c r="R33" i="2"/>
  <c r="X32" i="2"/>
  <c r="W32" i="2"/>
  <c r="V32" i="2"/>
  <c r="U32" i="2"/>
  <c r="T32" i="2"/>
  <c r="S32" i="2"/>
  <c r="R32" i="2"/>
  <c r="X31" i="2"/>
  <c r="W31" i="2"/>
  <c r="V31" i="2"/>
  <c r="U31" i="2"/>
  <c r="T31" i="2"/>
  <c r="S31" i="2"/>
  <c r="R31" i="2"/>
  <c r="X16" i="2"/>
  <c r="W16" i="2"/>
  <c r="V16" i="2"/>
  <c r="U16" i="2"/>
  <c r="T16" i="2"/>
  <c r="S16" i="2"/>
  <c r="R16" i="2"/>
  <c r="X15" i="2"/>
  <c r="W15" i="2"/>
  <c r="V15" i="2"/>
  <c r="U15" i="2"/>
  <c r="T15" i="2"/>
  <c r="S15" i="2"/>
  <c r="R15" i="2"/>
  <c r="X47" i="2"/>
  <c r="W47" i="2"/>
  <c r="V47" i="2"/>
  <c r="U47" i="2"/>
  <c r="T47" i="2"/>
  <c r="S47" i="2"/>
  <c r="R47" i="2"/>
  <c r="X46" i="2"/>
  <c r="W46" i="2"/>
  <c r="V46" i="2"/>
  <c r="U46" i="2"/>
  <c r="T46" i="2"/>
  <c r="S46" i="2"/>
  <c r="R46" i="2"/>
  <c r="X45" i="2"/>
  <c r="W45" i="2"/>
  <c r="V45" i="2"/>
  <c r="U45" i="2"/>
  <c r="T45" i="2"/>
  <c r="S45" i="2"/>
  <c r="R45" i="2"/>
  <c r="X30" i="2"/>
  <c r="W30" i="2"/>
  <c r="V30" i="2"/>
  <c r="U30" i="2"/>
  <c r="T30" i="2"/>
  <c r="S30" i="2"/>
  <c r="R30" i="2"/>
  <c r="X29" i="2"/>
  <c r="W29" i="2"/>
  <c r="V29" i="2"/>
  <c r="U29" i="2"/>
  <c r="T29" i="2"/>
  <c r="S29" i="2"/>
  <c r="R29" i="2"/>
  <c r="X28" i="2"/>
  <c r="W28" i="2"/>
  <c r="V28" i="2"/>
  <c r="U28" i="2"/>
  <c r="T28" i="2"/>
  <c r="S28" i="2"/>
  <c r="R28" i="2"/>
  <c r="X27" i="2"/>
  <c r="W27" i="2"/>
  <c r="V27" i="2"/>
  <c r="U27" i="2"/>
  <c r="T27" i="2"/>
  <c r="S27" i="2"/>
  <c r="R27" i="2"/>
  <c r="X14" i="2"/>
  <c r="W14" i="2"/>
  <c r="V14" i="2"/>
  <c r="U14" i="2"/>
  <c r="T14" i="2"/>
  <c r="S14" i="2"/>
  <c r="R14" i="2"/>
  <c r="X13" i="2"/>
  <c r="W13" i="2"/>
  <c r="V13" i="2"/>
  <c r="U13" i="2"/>
  <c r="T13" i="2"/>
  <c r="S13" i="2"/>
  <c r="R13" i="2"/>
  <c r="X44" i="2"/>
  <c r="W44" i="2"/>
  <c r="V44" i="2"/>
  <c r="U44" i="2"/>
  <c r="T44" i="2"/>
  <c r="S44" i="2"/>
  <c r="R44" i="2"/>
  <c r="X43" i="2"/>
  <c r="W43" i="2"/>
  <c r="V43" i="2"/>
  <c r="U43" i="2"/>
  <c r="T43" i="2"/>
  <c r="S43" i="2"/>
  <c r="R43" i="2"/>
  <c r="X42" i="2"/>
  <c r="W42" i="2"/>
  <c r="V42" i="2"/>
  <c r="U42" i="2"/>
  <c r="T42" i="2"/>
  <c r="S42" i="2"/>
  <c r="R42" i="2"/>
  <c r="X26" i="2"/>
  <c r="W26" i="2"/>
  <c r="V26" i="2"/>
  <c r="U26" i="2"/>
  <c r="T26" i="2"/>
  <c r="S26" i="2"/>
  <c r="R26" i="2"/>
  <c r="X25" i="2"/>
  <c r="W25" i="2"/>
  <c r="V25" i="2"/>
  <c r="U25" i="2"/>
  <c r="T25" i="2"/>
  <c r="S25" i="2"/>
  <c r="R25" i="2"/>
  <c r="X24" i="2"/>
  <c r="W24" i="2"/>
  <c r="V24" i="2"/>
  <c r="U24" i="2"/>
  <c r="T24" i="2"/>
  <c r="S24" i="2"/>
  <c r="R24" i="2"/>
  <c r="X23" i="2"/>
  <c r="W23" i="2"/>
  <c r="V23" i="2"/>
  <c r="U23" i="2"/>
  <c r="T23" i="2"/>
  <c r="S23" i="2"/>
  <c r="R23" i="2"/>
  <c r="X12" i="2"/>
  <c r="W12" i="2"/>
  <c r="V12" i="2"/>
  <c r="U12" i="2"/>
  <c r="T12" i="2"/>
  <c r="S12" i="2"/>
  <c r="R12" i="2"/>
  <c r="X11" i="2"/>
  <c r="W11" i="2"/>
  <c r="V11" i="2"/>
  <c r="U11" i="2"/>
  <c r="T11" i="2"/>
  <c r="S11" i="2"/>
  <c r="R11" i="2"/>
  <c r="X41" i="2"/>
  <c r="W41" i="2"/>
  <c r="V41" i="2"/>
  <c r="U41" i="2"/>
  <c r="T41" i="2"/>
  <c r="S41" i="2"/>
  <c r="R41" i="2"/>
  <c r="X40" i="2"/>
  <c r="W40" i="2"/>
  <c r="V40" i="2"/>
  <c r="U40" i="2"/>
  <c r="T40" i="2"/>
  <c r="S40" i="2"/>
  <c r="R40" i="2"/>
  <c r="X39" i="2"/>
  <c r="W39" i="2"/>
  <c r="V39" i="2"/>
  <c r="U39" i="2"/>
  <c r="T39" i="2"/>
  <c r="S39" i="2"/>
  <c r="R39" i="2"/>
  <c r="X22" i="2"/>
  <c r="W22" i="2"/>
  <c r="V22" i="2"/>
  <c r="U22" i="2"/>
  <c r="T22" i="2"/>
  <c r="S22" i="2"/>
  <c r="R22" i="2"/>
  <c r="X21" i="2"/>
  <c r="W21" i="2"/>
  <c r="V21" i="2"/>
  <c r="U21" i="2"/>
  <c r="T21" i="2"/>
  <c r="S21" i="2"/>
  <c r="R21" i="2"/>
  <c r="X20" i="2"/>
  <c r="W20" i="2"/>
  <c r="V20" i="2"/>
  <c r="U20" i="2"/>
  <c r="T20" i="2"/>
  <c r="S20" i="2"/>
  <c r="R20" i="2"/>
  <c r="X19" i="2"/>
  <c r="W19" i="2"/>
  <c r="V19" i="2"/>
  <c r="U19" i="2"/>
  <c r="T19" i="2"/>
  <c r="S19" i="2"/>
  <c r="R19" i="2"/>
  <c r="X10" i="2"/>
  <c r="W10" i="2"/>
  <c r="V10" i="2"/>
  <c r="U10" i="2"/>
  <c r="T10" i="2"/>
  <c r="S10" i="2"/>
  <c r="R10" i="2"/>
  <c r="X9" i="2"/>
  <c r="W9" i="2"/>
  <c r="V9" i="2"/>
  <c r="U9" i="2"/>
  <c r="T9" i="2"/>
  <c r="S9" i="2"/>
  <c r="R9" i="2"/>
  <c r="Q53" i="2"/>
  <c r="Q52" i="2"/>
  <c r="Q51" i="2"/>
  <c r="Q38" i="2"/>
  <c r="Q37" i="2"/>
  <c r="Q36" i="2"/>
  <c r="Q35" i="2"/>
  <c r="Q18" i="2"/>
  <c r="Q17" i="2"/>
  <c r="Q50" i="2"/>
  <c r="Q49" i="2"/>
  <c r="Q48" i="2"/>
  <c r="Q34" i="2"/>
  <c r="Q33" i="2"/>
  <c r="Q32" i="2"/>
  <c r="Q31" i="2"/>
  <c r="Q16" i="2"/>
  <c r="Q15" i="2"/>
  <c r="Q47" i="2"/>
  <c r="Q46" i="2"/>
  <c r="Q45" i="2"/>
  <c r="Q30" i="2"/>
  <c r="Q29" i="2"/>
  <c r="Q28" i="2"/>
  <c r="Q27" i="2"/>
  <c r="Q14" i="2"/>
  <c r="Q13" i="2"/>
  <c r="Q44" i="2"/>
  <c r="Q43" i="2"/>
  <c r="Q42" i="2"/>
  <c r="Q26" i="2"/>
  <c r="Q25" i="2"/>
  <c r="Q24" i="2"/>
  <c r="Q23" i="2"/>
  <c r="Q12" i="2"/>
  <c r="Q11" i="2"/>
  <c r="Q41" i="2"/>
  <c r="Q40" i="2"/>
  <c r="Q39" i="2"/>
  <c r="Q22" i="2"/>
  <c r="Q21" i="2"/>
  <c r="Q20" i="2"/>
  <c r="Q19" i="2"/>
  <c r="Q10" i="2"/>
  <c r="Q9" i="2"/>
  <c r="K53" i="2"/>
  <c r="K52" i="2"/>
  <c r="K51" i="2"/>
  <c r="K38" i="2"/>
  <c r="K37" i="2"/>
  <c r="K36" i="2"/>
  <c r="K35" i="2"/>
  <c r="K18" i="2"/>
  <c r="K17" i="2"/>
  <c r="K50" i="2"/>
  <c r="K49" i="2"/>
  <c r="K48" i="2"/>
  <c r="K34" i="2"/>
  <c r="K33" i="2"/>
  <c r="K32" i="2"/>
  <c r="K31" i="2"/>
  <c r="K16" i="2"/>
  <c r="K15" i="2"/>
  <c r="K47" i="2"/>
  <c r="K46" i="2"/>
  <c r="K45" i="2"/>
  <c r="K30" i="2"/>
  <c r="K29" i="2"/>
  <c r="K28" i="2"/>
  <c r="K27" i="2"/>
  <c r="K14" i="2"/>
  <c r="K13" i="2"/>
  <c r="K44" i="2"/>
  <c r="K43" i="2"/>
  <c r="K42" i="2"/>
  <c r="K26" i="2"/>
  <c r="K25" i="2"/>
  <c r="K24" i="2"/>
  <c r="K23" i="2"/>
  <c r="K12" i="2"/>
  <c r="K11" i="2"/>
  <c r="K41" i="2"/>
  <c r="K40" i="2"/>
  <c r="K39" i="2"/>
  <c r="K22" i="2"/>
  <c r="K21" i="2"/>
  <c r="K20" i="2"/>
  <c r="K19" i="2"/>
  <c r="K10" i="2"/>
  <c r="K9" i="2"/>
  <c r="L53" i="2"/>
  <c r="L52" i="2"/>
  <c r="L51" i="2"/>
  <c r="L38" i="2"/>
  <c r="L37" i="2"/>
  <c r="L36" i="2"/>
  <c r="L35" i="2"/>
  <c r="L18" i="2"/>
  <c r="L17" i="2"/>
  <c r="L50" i="2"/>
  <c r="L49" i="2"/>
  <c r="L48" i="2"/>
  <c r="L34" i="2"/>
  <c r="L33" i="2"/>
  <c r="L32" i="2"/>
  <c r="L31" i="2"/>
  <c r="L16" i="2"/>
  <c r="L15" i="2"/>
  <c r="L47" i="2"/>
  <c r="L46" i="2"/>
  <c r="L45" i="2"/>
  <c r="L30" i="2"/>
  <c r="L29" i="2"/>
  <c r="L28" i="2"/>
  <c r="L27" i="2"/>
  <c r="L14" i="2"/>
  <c r="L13" i="2"/>
  <c r="L44" i="2"/>
  <c r="L43" i="2"/>
  <c r="L42" i="2"/>
  <c r="L26" i="2"/>
  <c r="L25" i="2"/>
  <c r="L24" i="2"/>
  <c r="L23" i="2"/>
  <c r="L12" i="2"/>
  <c r="L11" i="2"/>
  <c r="L41" i="2"/>
  <c r="L40" i="2"/>
  <c r="L39" i="2"/>
  <c r="L22" i="2"/>
  <c r="L21" i="2"/>
  <c r="L20" i="2"/>
  <c r="L19" i="2"/>
  <c r="L10" i="2"/>
  <c r="L9" i="2"/>
  <c r="S146" i="2"/>
  <c r="S145" i="2"/>
  <c r="S144" i="2"/>
  <c r="S143" i="2"/>
  <c r="S142" i="2"/>
  <c r="S141" i="2"/>
  <c r="S140" i="2"/>
  <c r="S179" i="2"/>
  <c r="S139" i="2"/>
  <c r="S138" i="2"/>
  <c r="S137" i="2"/>
  <c r="S136" i="2"/>
  <c r="S178" i="2"/>
  <c r="S135" i="2"/>
  <c r="S134" i="2"/>
  <c r="S133" i="2"/>
  <c r="S132" i="2"/>
  <c r="S177" i="2"/>
  <c r="S131" i="2"/>
  <c r="S130" i="2"/>
  <c r="S129" i="2"/>
  <c r="S128" i="2"/>
  <c r="S127" i="2"/>
  <c r="S176" i="2"/>
  <c r="S126" i="2"/>
  <c r="S125" i="2"/>
  <c r="S124" i="2"/>
  <c r="S123" i="2"/>
  <c r="S122" i="2"/>
  <c r="S121" i="2"/>
  <c r="S120" i="2"/>
  <c r="S175" i="2"/>
  <c r="S119" i="2"/>
  <c r="S118" i="2"/>
  <c r="S117" i="2"/>
  <c r="S116" i="2"/>
  <c r="S115" i="2"/>
  <c r="S174" i="2"/>
  <c r="S114" i="2"/>
  <c r="S113" i="2"/>
  <c r="S112" i="2"/>
  <c r="S111" i="2"/>
  <c r="S110" i="2"/>
  <c r="S109" i="2"/>
  <c r="S173" i="2"/>
  <c r="S172" i="2"/>
  <c r="S171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170" i="2"/>
  <c r="S169" i="2"/>
  <c r="S168" i="2"/>
  <c r="S96" i="2"/>
  <c r="S95" i="2"/>
  <c r="S94" i="2"/>
  <c r="S93" i="2"/>
  <c r="S92" i="2"/>
  <c r="S91" i="2"/>
  <c r="S90" i="2"/>
  <c r="S89" i="2"/>
  <c r="S88" i="2"/>
  <c r="S87" i="2"/>
  <c r="S86" i="2"/>
  <c r="S167" i="2"/>
  <c r="S166" i="2"/>
  <c r="S165" i="2"/>
  <c r="S85" i="2"/>
  <c r="S84" i="2"/>
  <c r="S83" i="2"/>
  <c r="S82" i="2"/>
  <c r="S81" i="2"/>
  <c r="S80" i="2"/>
  <c r="S79" i="2"/>
  <c r="S78" i="2"/>
  <c r="S164" i="2"/>
  <c r="S163" i="2"/>
  <c r="S162" i="2"/>
  <c r="S161" i="2"/>
  <c r="S160" i="2"/>
  <c r="S77" i="2"/>
  <c r="S76" i="2"/>
  <c r="S75" i="2"/>
  <c r="S74" i="2"/>
  <c r="S73" i="2"/>
  <c r="S72" i="2"/>
  <c r="S71" i="2"/>
  <c r="S70" i="2"/>
  <c r="S69" i="2"/>
  <c r="S68" i="2"/>
  <c r="S67" i="2"/>
  <c r="S159" i="2"/>
  <c r="S158" i="2"/>
  <c r="S157" i="2"/>
  <c r="S156" i="2"/>
  <c r="S155" i="2"/>
  <c r="S66" i="2"/>
  <c r="S65" i="2"/>
  <c r="S64" i="2"/>
  <c r="S63" i="2"/>
  <c r="S62" i="2"/>
  <c r="S61" i="2"/>
  <c r="S60" i="2"/>
  <c r="S59" i="2"/>
  <c r="S154" i="2"/>
  <c r="S153" i="2"/>
  <c r="S152" i="2"/>
  <c r="S151" i="2"/>
  <c r="S150" i="2"/>
  <c r="S58" i="2"/>
  <c r="S57" i="2"/>
  <c r="S56" i="2"/>
  <c r="S55" i="2"/>
  <c r="S149" i="2"/>
  <c r="S148" i="2"/>
  <c r="S54" i="2"/>
  <c r="S147" i="2"/>
  <c r="P53" i="2"/>
  <c r="P52" i="2"/>
  <c r="P51" i="2"/>
  <c r="P38" i="2"/>
  <c r="P37" i="2"/>
  <c r="P36" i="2"/>
  <c r="P35" i="2"/>
  <c r="P18" i="2"/>
  <c r="P17" i="2"/>
  <c r="P50" i="2"/>
  <c r="P49" i="2"/>
  <c r="P48" i="2"/>
  <c r="P34" i="2"/>
  <c r="P33" i="2"/>
  <c r="P32" i="2"/>
  <c r="P31" i="2"/>
  <c r="P16" i="2"/>
  <c r="P15" i="2"/>
  <c r="P47" i="2"/>
  <c r="P46" i="2"/>
  <c r="P45" i="2"/>
  <c r="P30" i="2"/>
  <c r="P29" i="2"/>
  <c r="P28" i="2"/>
  <c r="P27" i="2"/>
  <c r="P14" i="2"/>
  <c r="P13" i="2"/>
  <c r="O53" i="2"/>
  <c r="O52" i="2"/>
  <c r="O51" i="2"/>
  <c r="O38" i="2"/>
  <c r="O37" i="2"/>
  <c r="O36" i="2"/>
  <c r="O35" i="2"/>
  <c r="O18" i="2"/>
  <c r="O17" i="2"/>
  <c r="O50" i="2"/>
  <c r="O49" i="2"/>
  <c r="O48" i="2"/>
  <c r="O34" i="2"/>
  <c r="O33" i="2"/>
  <c r="O32" i="2"/>
  <c r="O31" i="2"/>
  <c r="O16" i="2"/>
  <c r="O15" i="2"/>
  <c r="O47" i="2"/>
  <c r="O46" i="2"/>
  <c r="O45" i="2"/>
  <c r="O30" i="2"/>
  <c r="O29" i="2"/>
  <c r="O28" i="2"/>
  <c r="O27" i="2"/>
  <c r="O14" i="2"/>
  <c r="O13" i="2"/>
  <c r="N53" i="2"/>
  <c r="N52" i="2"/>
  <c r="N51" i="2"/>
  <c r="N38" i="2"/>
  <c r="N37" i="2"/>
  <c r="N36" i="2"/>
  <c r="N35" i="2"/>
  <c r="N18" i="2"/>
  <c r="N17" i="2"/>
  <c r="N50" i="2"/>
  <c r="N49" i="2"/>
  <c r="N48" i="2"/>
  <c r="N34" i="2"/>
  <c r="N33" i="2"/>
  <c r="N32" i="2"/>
  <c r="N31" i="2"/>
  <c r="N16" i="2"/>
  <c r="N15" i="2"/>
  <c r="N47" i="2"/>
  <c r="N46" i="2"/>
  <c r="N45" i="2"/>
  <c r="N30" i="2"/>
  <c r="N29" i="2"/>
  <c r="N28" i="2"/>
  <c r="N27" i="2"/>
  <c r="N14" i="2"/>
  <c r="N13" i="2"/>
  <c r="M53" i="2"/>
  <c r="M52" i="2"/>
  <c r="M51" i="2"/>
  <c r="M38" i="2"/>
  <c r="M37" i="2"/>
  <c r="M36" i="2"/>
  <c r="M35" i="2"/>
  <c r="M18" i="2"/>
  <c r="M17" i="2"/>
  <c r="M50" i="2"/>
  <c r="M49" i="2"/>
  <c r="M48" i="2"/>
  <c r="M34" i="2"/>
  <c r="M33" i="2"/>
  <c r="M32" i="2"/>
  <c r="M31" i="2"/>
  <c r="M16" i="2"/>
  <c r="M15" i="2"/>
  <c r="M47" i="2"/>
  <c r="M46" i="2"/>
  <c r="M45" i="2"/>
  <c r="M30" i="2"/>
  <c r="M29" i="2"/>
  <c r="M28" i="2"/>
  <c r="M27" i="2"/>
  <c r="M14" i="2"/>
  <c r="M13" i="2"/>
  <c r="J13" i="2"/>
  <c r="I13" i="2"/>
  <c r="I82" i="2"/>
  <c r="W146" i="2"/>
  <c r="V146" i="2"/>
  <c r="U146" i="2"/>
  <c r="T146" i="2"/>
  <c r="R146" i="2"/>
  <c r="Q146" i="2"/>
  <c r="O146" i="2"/>
  <c r="N146" i="2"/>
  <c r="M146" i="2"/>
  <c r="L146" i="2"/>
  <c r="K146" i="2"/>
  <c r="J146" i="2"/>
  <c r="W145" i="2"/>
  <c r="V145" i="2"/>
  <c r="U145" i="2"/>
  <c r="T145" i="2"/>
  <c r="R145" i="2"/>
  <c r="Q145" i="2"/>
  <c r="O145" i="2"/>
  <c r="N145" i="2"/>
  <c r="M145" i="2"/>
  <c r="L145" i="2"/>
  <c r="K145" i="2"/>
  <c r="J145" i="2"/>
  <c r="W144" i="2"/>
  <c r="V144" i="2"/>
  <c r="U144" i="2"/>
  <c r="T144" i="2"/>
  <c r="R144" i="2"/>
  <c r="Q144" i="2"/>
  <c r="O144" i="2"/>
  <c r="N144" i="2"/>
  <c r="M144" i="2"/>
  <c r="L144" i="2"/>
  <c r="K144" i="2"/>
  <c r="J144" i="2"/>
  <c r="W143" i="2"/>
  <c r="V143" i="2"/>
  <c r="U143" i="2"/>
  <c r="T143" i="2"/>
  <c r="R143" i="2"/>
  <c r="Q143" i="2"/>
  <c r="O143" i="2"/>
  <c r="N143" i="2"/>
  <c r="M143" i="2"/>
  <c r="L143" i="2"/>
  <c r="K143" i="2"/>
  <c r="J143" i="2"/>
  <c r="W142" i="2"/>
  <c r="V142" i="2"/>
  <c r="U142" i="2"/>
  <c r="T142" i="2"/>
  <c r="R142" i="2"/>
  <c r="Q142" i="2"/>
  <c r="O142" i="2"/>
  <c r="N142" i="2"/>
  <c r="M142" i="2"/>
  <c r="L142" i="2"/>
  <c r="K142" i="2"/>
  <c r="J142" i="2"/>
  <c r="W141" i="2"/>
  <c r="V141" i="2"/>
  <c r="U141" i="2"/>
  <c r="T141" i="2"/>
  <c r="R141" i="2"/>
  <c r="Q141" i="2"/>
  <c r="O141" i="2"/>
  <c r="N141" i="2"/>
  <c r="M141" i="2"/>
  <c r="L141" i="2"/>
  <c r="K141" i="2"/>
  <c r="J141" i="2"/>
  <c r="W140" i="2"/>
  <c r="V140" i="2"/>
  <c r="U140" i="2"/>
  <c r="T140" i="2"/>
  <c r="R140" i="2"/>
  <c r="Q140" i="2"/>
  <c r="O140" i="2"/>
  <c r="N140" i="2"/>
  <c r="M140" i="2"/>
  <c r="L140" i="2"/>
  <c r="K140" i="2"/>
  <c r="J140" i="2"/>
  <c r="W139" i="2"/>
  <c r="V139" i="2"/>
  <c r="U139" i="2"/>
  <c r="T139" i="2"/>
  <c r="R139" i="2"/>
  <c r="Q139" i="2"/>
  <c r="O139" i="2"/>
  <c r="N139" i="2"/>
  <c r="M139" i="2"/>
  <c r="L139" i="2"/>
  <c r="K139" i="2"/>
  <c r="J139" i="2"/>
  <c r="W138" i="2"/>
  <c r="V138" i="2"/>
  <c r="U138" i="2"/>
  <c r="T138" i="2"/>
  <c r="R138" i="2"/>
  <c r="Q138" i="2"/>
  <c r="O138" i="2"/>
  <c r="N138" i="2"/>
  <c r="M138" i="2"/>
  <c r="L138" i="2"/>
  <c r="K138" i="2"/>
  <c r="J138" i="2"/>
  <c r="X137" i="2"/>
  <c r="W137" i="2"/>
  <c r="V137" i="2"/>
  <c r="U137" i="2"/>
  <c r="T137" i="2"/>
  <c r="R137" i="2"/>
  <c r="Q137" i="2"/>
  <c r="O137" i="2"/>
  <c r="N137" i="2"/>
  <c r="M137" i="2"/>
  <c r="L137" i="2"/>
  <c r="K137" i="2"/>
  <c r="J137" i="2"/>
  <c r="W136" i="2"/>
  <c r="V136" i="2"/>
  <c r="U136" i="2"/>
  <c r="T136" i="2"/>
  <c r="R136" i="2"/>
  <c r="Q136" i="2"/>
  <c r="O136" i="2"/>
  <c r="N136" i="2"/>
  <c r="M136" i="2"/>
  <c r="L136" i="2"/>
  <c r="K136" i="2"/>
  <c r="J136" i="2"/>
  <c r="W135" i="2"/>
  <c r="V135" i="2"/>
  <c r="U135" i="2"/>
  <c r="T135" i="2"/>
  <c r="R135" i="2"/>
  <c r="Q135" i="2"/>
  <c r="O135" i="2"/>
  <c r="N135" i="2"/>
  <c r="M135" i="2"/>
  <c r="L135" i="2"/>
  <c r="K135" i="2"/>
  <c r="J135" i="2"/>
  <c r="W134" i="2"/>
  <c r="V134" i="2"/>
  <c r="U134" i="2"/>
  <c r="T134" i="2"/>
  <c r="R134" i="2"/>
  <c r="Q134" i="2"/>
  <c r="O134" i="2"/>
  <c r="N134" i="2"/>
  <c r="M134" i="2"/>
  <c r="L134" i="2"/>
  <c r="K134" i="2"/>
  <c r="J134" i="2"/>
  <c r="W133" i="2"/>
  <c r="V133" i="2"/>
  <c r="U133" i="2"/>
  <c r="T133" i="2"/>
  <c r="R133" i="2"/>
  <c r="Q133" i="2"/>
  <c r="O133" i="2"/>
  <c r="N133" i="2"/>
  <c r="M133" i="2"/>
  <c r="L133" i="2"/>
  <c r="K133" i="2"/>
  <c r="J133" i="2"/>
  <c r="W132" i="2"/>
  <c r="V132" i="2"/>
  <c r="U132" i="2"/>
  <c r="T132" i="2"/>
  <c r="R132" i="2"/>
  <c r="Q132" i="2"/>
  <c r="O132" i="2"/>
  <c r="N132" i="2"/>
  <c r="M132" i="2"/>
  <c r="L132" i="2"/>
  <c r="K132" i="2"/>
  <c r="J132" i="2"/>
  <c r="W131" i="2"/>
  <c r="V131" i="2"/>
  <c r="U131" i="2"/>
  <c r="T131" i="2"/>
  <c r="R131" i="2"/>
  <c r="Q131" i="2"/>
  <c r="O131" i="2"/>
  <c r="N131" i="2"/>
  <c r="M131" i="2"/>
  <c r="L131" i="2"/>
  <c r="K131" i="2"/>
  <c r="J131" i="2"/>
  <c r="W130" i="2"/>
  <c r="V130" i="2"/>
  <c r="U130" i="2"/>
  <c r="T130" i="2"/>
  <c r="R130" i="2"/>
  <c r="Q130" i="2"/>
  <c r="O130" i="2"/>
  <c r="N130" i="2"/>
  <c r="M130" i="2"/>
  <c r="L130" i="2"/>
  <c r="K130" i="2"/>
  <c r="J130" i="2"/>
  <c r="W129" i="2"/>
  <c r="V129" i="2"/>
  <c r="U129" i="2"/>
  <c r="T129" i="2"/>
  <c r="R129" i="2"/>
  <c r="Q129" i="2"/>
  <c r="O129" i="2"/>
  <c r="N129" i="2"/>
  <c r="M129" i="2"/>
  <c r="L129" i="2"/>
  <c r="K129" i="2"/>
  <c r="J129" i="2"/>
  <c r="W128" i="2"/>
  <c r="V128" i="2"/>
  <c r="U128" i="2"/>
  <c r="T128" i="2"/>
  <c r="R128" i="2"/>
  <c r="Q128" i="2"/>
  <c r="O128" i="2"/>
  <c r="N128" i="2"/>
  <c r="M128" i="2"/>
  <c r="L128" i="2"/>
  <c r="K128" i="2"/>
  <c r="J128" i="2"/>
  <c r="W127" i="2"/>
  <c r="V127" i="2"/>
  <c r="U127" i="2"/>
  <c r="T127" i="2"/>
  <c r="R127" i="2"/>
  <c r="Q127" i="2"/>
  <c r="O127" i="2"/>
  <c r="N127" i="2"/>
  <c r="M127" i="2"/>
  <c r="L127" i="2"/>
  <c r="K127" i="2"/>
  <c r="J127" i="2"/>
  <c r="W126" i="2"/>
  <c r="V126" i="2"/>
  <c r="U126" i="2"/>
  <c r="T126" i="2"/>
  <c r="R126" i="2"/>
  <c r="Q126" i="2"/>
  <c r="O126" i="2"/>
  <c r="N126" i="2"/>
  <c r="M126" i="2"/>
  <c r="L126" i="2"/>
  <c r="K126" i="2"/>
  <c r="J126" i="2"/>
  <c r="W125" i="2"/>
  <c r="V125" i="2"/>
  <c r="U125" i="2"/>
  <c r="T125" i="2"/>
  <c r="R125" i="2"/>
  <c r="Q125" i="2"/>
  <c r="O125" i="2"/>
  <c r="N125" i="2"/>
  <c r="M125" i="2"/>
  <c r="L125" i="2"/>
  <c r="K125" i="2"/>
  <c r="J125" i="2"/>
  <c r="W124" i="2"/>
  <c r="V124" i="2"/>
  <c r="U124" i="2"/>
  <c r="T124" i="2"/>
  <c r="R124" i="2"/>
  <c r="Q124" i="2"/>
  <c r="O124" i="2"/>
  <c r="N124" i="2"/>
  <c r="M124" i="2"/>
  <c r="L124" i="2"/>
  <c r="K124" i="2"/>
  <c r="J124" i="2"/>
  <c r="W123" i="2"/>
  <c r="V123" i="2"/>
  <c r="U123" i="2"/>
  <c r="T123" i="2"/>
  <c r="R123" i="2"/>
  <c r="Q123" i="2"/>
  <c r="O123" i="2"/>
  <c r="N123" i="2"/>
  <c r="M123" i="2"/>
  <c r="L123" i="2"/>
  <c r="K123" i="2"/>
  <c r="J123" i="2"/>
  <c r="W122" i="2"/>
  <c r="V122" i="2"/>
  <c r="U122" i="2"/>
  <c r="T122" i="2"/>
  <c r="R122" i="2"/>
  <c r="Q122" i="2"/>
  <c r="O122" i="2"/>
  <c r="N122" i="2"/>
  <c r="M122" i="2"/>
  <c r="L122" i="2"/>
  <c r="K122" i="2"/>
  <c r="J122" i="2"/>
  <c r="W121" i="2"/>
  <c r="V121" i="2"/>
  <c r="U121" i="2"/>
  <c r="T121" i="2"/>
  <c r="R121" i="2"/>
  <c r="Q121" i="2"/>
  <c r="O121" i="2"/>
  <c r="N121" i="2"/>
  <c r="M121" i="2"/>
  <c r="L121" i="2"/>
  <c r="K121" i="2"/>
  <c r="J121" i="2"/>
  <c r="W120" i="2"/>
  <c r="V120" i="2"/>
  <c r="U120" i="2"/>
  <c r="T120" i="2"/>
  <c r="R120" i="2"/>
  <c r="Q120" i="2"/>
  <c r="O120" i="2"/>
  <c r="N120" i="2"/>
  <c r="M120" i="2"/>
  <c r="L120" i="2"/>
  <c r="K120" i="2"/>
  <c r="J120" i="2"/>
  <c r="W119" i="2"/>
  <c r="V119" i="2"/>
  <c r="U119" i="2"/>
  <c r="T119" i="2"/>
  <c r="R119" i="2"/>
  <c r="Q119" i="2"/>
  <c r="O119" i="2"/>
  <c r="N119" i="2"/>
  <c r="M119" i="2"/>
  <c r="L119" i="2"/>
  <c r="K119" i="2"/>
  <c r="J119" i="2"/>
  <c r="W118" i="2"/>
  <c r="V118" i="2"/>
  <c r="U118" i="2"/>
  <c r="T118" i="2"/>
  <c r="R118" i="2"/>
  <c r="Q118" i="2"/>
  <c r="O118" i="2"/>
  <c r="N118" i="2"/>
  <c r="M118" i="2"/>
  <c r="L118" i="2"/>
  <c r="K118" i="2"/>
  <c r="J118" i="2"/>
  <c r="W117" i="2"/>
  <c r="V117" i="2"/>
  <c r="U117" i="2"/>
  <c r="T117" i="2"/>
  <c r="R117" i="2"/>
  <c r="Q117" i="2"/>
  <c r="O117" i="2"/>
  <c r="N117" i="2"/>
  <c r="M117" i="2"/>
  <c r="L117" i="2"/>
  <c r="K117" i="2"/>
  <c r="J117" i="2"/>
  <c r="W116" i="2"/>
  <c r="V116" i="2"/>
  <c r="U116" i="2"/>
  <c r="T116" i="2"/>
  <c r="R116" i="2"/>
  <c r="Q116" i="2"/>
  <c r="O116" i="2"/>
  <c r="N116" i="2"/>
  <c r="M116" i="2"/>
  <c r="L116" i="2"/>
  <c r="K116" i="2"/>
  <c r="J116" i="2"/>
  <c r="W115" i="2"/>
  <c r="V115" i="2"/>
  <c r="U115" i="2"/>
  <c r="T115" i="2"/>
  <c r="R115" i="2"/>
  <c r="Q115" i="2"/>
  <c r="O115" i="2"/>
  <c r="N115" i="2"/>
  <c r="M115" i="2"/>
  <c r="L115" i="2"/>
  <c r="K115" i="2"/>
  <c r="J115" i="2"/>
  <c r="W114" i="2"/>
  <c r="V114" i="2"/>
  <c r="U114" i="2"/>
  <c r="T114" i="2"/>
  <c r="R114" i="2"/>
  <c r="Q114" i="2"/>
  <c r="O114" i="2"/>
  <c r="N114" i="2"/>
  <c r="M114" i="2"/>
  <c r="L114" i="2"/>
  <c r="K114" i="2"/>
  <c r="J114" i="2"/>
  <c r="W113" i="2"/>
  <c r="V113" i="2"/>
  <c r="U113" i="2"/>
  <c r="T113" i="2"/>
  <c r="R113" i="2"/>
  <c r="Q113" i="2"/>
  <c r="O113" i="2"/>
  <c r="N113" i="2"/>
  <c r="M113" i="2"/>
  <c r="L113" i="2"/>
  <c r="K113" i="2"/>
  <c r="J113" i="2"/>
  <c r="W112" i="2"/>
  <c r="V112" i="2"/>
  <c r="U112" i="2"/>
  <c r="T112" i="2"/>
  <c r="R112" i="2"/>
  <c r="Q112" i="2"/>
  <c r="O112" i="2"/>
  <c r="N112" i="2"/>
  <c r="M112" i="2"/>
  <c r="L112" i="2"/>
  <c r="K112" i="2"/>
  <c r="J112" i="2"/>
  <c r="W111" i="2"/>
  <c r="V111" i="2"/>
  <c r="U111" i="2"/>
  <c r="T111" i="2"/>
  <c r="R111" i="2"/>
  <c r="Q111" i="2"/>
  <c r="O111" i="2"/>
  <c r="N111" i="2"/>
  <c r="M111" i="2"/>
  <c r="L111" i="2"/>
  <c r="K111" i="2"/>
  <c r="J111" i="2"/>
  <c r="W110" i="2"/>
  <c r="V110" i="2"/>
  <c r="U110" i="2"/>
  <c r="T110" i="2"/>
  <c r="R110" i="2"/>
  <c r="Q110" i="2"/>
  <c r="O110" i="2"/>
  <c r="N110" i="2"/>
  <c r="M110" i="2"/>
  <c r="L110" i="2"/>
  <c r="K110" i="2"/>
  <c r="J110" i="2"/>
  <c r="W109" i="2"/>
  <c r="V109" i="2"/>
  <c r="U109" i="2"/>
  <c r="T109" i="2"/>
  <c r="R109" i="2"/>
  <c r="Q109" i="2"/>
  <c r="O109" i="2"/>
  <c r="N109" i="2"/>
  <c r="M109" i="2"/>
  <c r="L109" i="2"/>
  <c r="K109" i="2"/>
  <c r="J109" i="2"/>
  <c r="W108" i="2"/>
  <c r="V108" i="2"/>
  <c r="U108" i="2"/>
  <c r="T108" i="2"/>
  <c r="R108" i="2"/>
  <c r="Q108" i="2"/>
  <c r="O108" i="2"/>
  <c r="N108" i="2"/>
  <c r="M108" i="2"/>
  <c r="L108" i="2"/>
  <c r="K108" i="2"/>
  <c r="J108" i="2"/>
  <c r="W107" i="2"/>
  <c r="V107" i="2"/>
  <c r="U107" i="2"/>
  <c r="T107" i="2"/>
  <c r="R107" i="2"/>
  <c r="Q107" i="2"/>
  <c r="O107" i="2"/>
  <c r="N107" i="2"/>
  <c r="M107" i="2"/>
  <c r="L107" i="2"/>
  <c r="K107" i="2"/>
  <c r="J107" i="2"/>
  <c r="W106" i="2"/>
  <c r="V106" i="2"/>
  <c r="U106" i="2"/>
  <c r="T106" i="2"/>
  <c r="R106" i="2"/>
  <c r="Q106" i="2"/>
  <c r="O106" i="2"/>
  <c r="N106" i="2"/>
  <c r="M106" i="2"/>
  <c r="L106" i="2"/>
  <c r="K106" i="2"/>
  <c r="J106" i="2"/>
  <c r="W105" i="2"/>
  <c r="V105" i="2"/>
  <c r="U105" i="2"/>
  <c r="T105" i="2"/>
  <c r="R105" i="2"/>
  <c r="Q105" i="2"/>
  <c r="O105" i="2"/>
  <c r="N105" i="2"/>
  <c r="M105" i="2"/>
  <c r="L105" i="2"/>
  <c r="K105" i="2"/>
  <c r="J105" i="2"/>
  <c r="W104" i="2"/>
  <c r="V104" i="2"/>
  <c r="U104" i="2"/>
  <c r="T104" i="2"/>
  <c r="R104" i="2"/>
  <c r="Q104" i="2"/>
  <c r="O104" i="2"/>
  <c r="N104" i="2"/>
  <c r="M104" i="2"/>
  <c r="L104" i="2"/>
  <c r="K104" i="2"/>
  <c r="J104" i="2"/>
  <c r="W103" i="2"/>
  <c r="V103" i="2"/>
  <c r="U103" i="2"/>
  <c r="T103" i="2"/>
  <c r="R103" i="2"/>
  <c r="Q103" i="2"/>
  <c r="O103" i="2"/>
  <c r="N103" i="2"/>
  <c r="M103" i="2"/>
  <c r="L103" i="2"/>
  <c r="K103" i="2"/>
  <c r="J103" i="2"/>
  <c r="W102" i="2"/>
  <c r="V102" i="2"/>
  <c r="U102" i="2"/>
  <c r="T102" i="2"/>
  <c r="R102" i="2"/>
  <c r="Q102" i="2"/>
  <c r="O102" i="2"/>
  <c r="N102" i="2"/>
  <c r="M102" i="2"/>
  <c r="L102" i="2"/>
  <c r="K102" i="2"/>
  <c r="J102" i="2"/>
  <c r="W101" i="2"/>
  <c r="V101" i="2"/>
  <c r="U101" i="2"/>
  <c r="T101" i="2"/>
  <c r="R101" i="2"/>
  <c r="Q101" i="2"/>
  <c r="O101" i="2"/>
  <c r="N101" i="2"/>
  <c r="M101" i="2"/>
  <c r="L101" i="2"/>
  <c r="K101" i="2"/>
  <c r="J101" i="2"/>
  <c r="W100" i="2"/>
  <c r="V100" i="2"/>
  <c r="U100" i="2"/>
  <c r="T100" i="2"/>
  <c r="R100" i="2"/>
  <c r="Q100" i="2"/>
  <c r="O100" i="2"/>
  <c r="N100" i="2"/>
  <c r="M100" i="2"/>
  <c r="L100" i="2"/>
  <c r="K100" i="2"/>
  <c r="J100" i="2"/>
  <c r="W99" i="2"/>
  <c r="V99" i="2"/>
  <c r="U99" i="2"/>
  <c r="T99" i="2"/>
  <c r="R99" i="2"/>
  <c r="Q99" i="2"/>
  <c r="O99" i="2"/>
  <c r="N99" i="2"/>
  <c r="M99" i="2"/>
  <c r="L99" i="2"/>
  <c r="K99" i="2"/>
  <c r="J99" i="2"/>
  <c r="W98" i="2"/>
  <c r="V98" i="2"/>
  <c r="U98" i="2"/>
  <c r="T98" i="2"/>
  <c r="R98" i="2"/>
  <c r="Q98" i="2"/>
  <c r="O98" i="2"/>
  <c r="N98" i="2"/>
  <c r="M98" i="2"/>
  <c r="L98" i="2"/>
  <c r="K98" i="2"/>
  <c r="J98" i="2"/>
  <c r="W97" i="2"/>
  <c r="V97" i="2"/>
  <c r="U97" i="2"/>
  <c r="T97" i="2"/>
  <c r="R97" i="2"/>
  <c r="Q97" i="2"/>
  <c r="O97" i="2"/>
  <c r="N97" i="2"/>
  <c r="M97" i="2"/>
  <c r="L97" i="2"/>
  <c r="K97" i="2"/>
  <c r="J97" i="2"/>
  <c r="W96" i="2"/>
  <c r="V96" i="2"/>
  <c r="U96" i="2"/>
  <c r="T96" i="2"/>
  <c r="R96" i="2"/>
  <c r="Q96" i="2"/>
  <c r="O96" i="2"/>
  <c r="N96" i="2"/>
  <c r="M96" i="2"/>
  <c r="L96" i="2"/>
  <c r="K96" i="2"/>
  <c r="J96" i="2"/>
  <c r="W95" i="2"/>
  <c r="V95" i="2"/>
  <c r="U95" i="2"/>
  <c r="T95" i="2"/>
  <c r="R95" i="2"/>
  <c r="Q95" i="2"/>
  <c r="O95" i="2"/>
  <c r="N95" i="2"/>
  <c r="M95" i="2"/>
  <c r="L95" i="2"/>
  <c r="K95" i="2"/>
  <c r="J95" i="2"/>
  <c r="W94" i="2"/>
  <c r="V94" i="2"/>
  <c r="U94" i="2"/>
  <c r="T94" i="2"/>
  <c r="R94" i="2"/>
  <c r="Q94" i="2"/>
  <c r="O94" i="2"/>
  <c r="N94" i="2"/>
  <c r="M94" i="2"/>
  <c r="L94" i="2"/>
  <c r="K94" i="2"/>
  <c r="J94" i="2"/>
  <c r="W93" i="2"/>
  <c r="V93" i="2"/>
  <c r="U93" i="2"/>
  <c r="T93" i="2"/>
  <c r="R93" i="2"/>
  <c r="Q93" i="2"/>
  <c r="O93" i="2"/>
  <c r="N93" i="2"/>
  <c r="M93" i="2"/>
  <c r="L93" i="2"/>
  <c r="K93" i="2"/>
  <c r="J93" i="2"/>
  <c r="W92" i="2"/>
  <c r="V92" i="2"/>
  <c r="U92" i="2"/>
  <c r="T92" i="2"/>
  <c r="R92" i="2"/>
  <c r="Q92" i="2"/>
  <c r="O92" i="2"/>
  <c r="N92" i="2"/>
  <c r="M92" i="2"/>
  <c r="L92" i="2"/>
  <c r="K92" i="2"/>
  <c r="J92" i="2"/>
  <c r="W91" i="2"/>
  <c r="V91" i="2"/>
  <c r="U91" i="2"/>
  <c r="T91" i="2"/>
  <c r="R91" i="2"/>
  <c r="Q91" i="2"/>
  <c r="O91" i="2"/>
  <c r="N91" i="2"/>
  <c r="M91" i="2"/>
  <c r="L91" i="2"/>
  <c r="K91" i="2"/>
  <c r="J91" i="2"/>
  <c r="W90" i="2"/>
  <c r="V90" i="2"/>
  <c r="U90" i="2"/>
  <c r="T90" i="2"/>
  <c r="R90" i="2"/>
  <c r="Q90" i="2"/>
  <c r="O90" i="2"/>
  <c r="N90" i="2"/>
  <c r="M90" i="2"/>
  <c r="L90" i="2"/>
  <c r="K90" i="2"/>
  <c r="J90" i="2"/>
  <c r="W89" i="2"/>
  <c r="V89" i="2"/>
  <c r="U89" i="2"/>
  <c r="T89" i="2"/>
  <c r="R89" i="2"/>
  <c r="Q89" i="2"/>
  <c r="O89" i="2"/>
  <c r="N89" i="2"/>
  <c r="M89" i="2"/>
  <c r="L89" i="2"/>
  <c r="K89" i="2"/>
  <c r="J89" i="2"/>
  <c r="W88" i="2"/>
  <c r="V88" i="2"/>
  <c r="U88" i="2"/>
  <c r="T88" i="2"/>
  <c r="R88" i="2"/>
  <c r="Q88" i="2"/>
  <c r="O88" i="2"/>
  <c r="N88" i="2"/>
  <c r="M88" i="2"/>
  <c r="L88" i="2"/>
  <c r="K88" i="2"/>
  <c r="J88" i="2"/>
  <c r="W87" i="2"/>
  <c r="V87" i="2"/>
  <c r="U87" i="2"/>
  <c r="T87" i="2"/>
  <c r="R87" i="2"/>
  <c r="Q87" i="2"/>
  <c r="O87" i="2"/>
  <c r="N87" i="2"/>
  <c r="M87" i="2"/>
  <c r="L87" i="2"/>
  <c r="K87" i="2"/>
  <c r="J87" i="2"/>
  <c r="W86" i="2"/>
  <c r="V86" i="2"/>
  <c r="U86" i="2"/>
  <c r="T86" i="2"/>
  <c r="R86" i="2"/>
  <c r="Q86" i="2"/>
  <c r="O86" i="2"/>
  <c r="N86" i="2"/>
  <c r="M86" i="2"/>
  <c r="L86" i="2"/>
  <c r="K86" i="2"/>
  <c r="J86" i="2"/>
  <c r="W85" i="2"/>
  <c r="V85" i="2"/>
  <c r="U85" i="2"/>
  <c r="T85" i="2"/>
  <c r="R85" i="2"/>
  <c r="Q85" i="2"/>
  <c r="O85" i="2"/>
  <c r="N85" i="2"/>
  <c r="M85" i="2"/>
  <c r="L85" i="2"/>
  <c r="K85" i="2"/>
  <c r="J85" i="2"/>
  <c r="W84" i="2"/>
  <c r="V84" i="2"/>
  <c r="U84" i="2"/>
  <c r="T84" i="2"/>
  <c r="R84" i="2"/>
  <c r="Q84" i="2"/>
  <c r="O84" i="2"/>
  <c r="N84" i="2"/>
  <c r="M84" i="2"/>
  <c r="L84" i="2"/>
  <c r="K84" i="2"/>
  <c r="J84" i="2"/>
  <c r="W83" i="2"/>
  <c r="V83" i="2"/>
  <c r="U83" i="2"/>
  <c r="T83" i="2"/>
  <c r="R83" i="2"/>
  <c r="Q83" i="2"/>
  <c r="O83" i="2"/>
  <c r="N83" i="2"/>
  <c r="M83" i="2"/>
  <c r="L83" i="2"/>
  <c r="K83" i="2"/>
  <c r="J83" i="2"/>
  <c r="W82" i="2"/>
  <c r="V82" i="2"/>
  <c r="U82" i="2"/>
  <c r="T82" i="2"/>
  <c r="R82" i="2"/>
  <c r="Q82" i="2"/>
  <c r="O82" i="2"/>
  <c r="N82" i="2"/>
  <c r="M82" i="2"/>
  <c r="L82" i="2"/>
  <c r="K82" i="2"/>
  <c r="J82" i="2"/>
  <c r="W81" i="2"/>
  <c r="V81" i="2"/>
  <c r="U81" i="2"/>
  <c r="T81" i="2"/>
  <c r="R81" i="2"/>
  <c r="Q81" i="2"/>
  <c r="O81" i="2"/>
  <c r="N81" i="2"/>
  <c r="M81" i="2"/>
  <c r="L81" i="2"/>
  <c r="K81" i="2"/>
  <c r="J81" i="2"/>
  <c r="W80" i="2"/>
  <c r="V80" i="2"/>
  <c r="U80" i="2"/>
  <c r="T80" i="2"/>
  <c r="R80" i="2"/>
  <c r="Q80" i="2"/>
  <c r="O80" i="2"/>
  <c r="N80" i="2"/>
  <c r="M80" i="2"/>
  <c r="L80" i="2"/>
  <c r="K80" i="2"/>
  <c r="J80" i="2"/>
  <c r="X79" i="2"/>
  <c r="W79" i="2"/>
  <c r="V79" i="2"/>
  <c r="U79" i="2"/>
  <c r="T79" i="2"/>
  <c r="R79" i="2"/>
  <c r="Q79" i="2"/>
  <c r="O79" i="2"/>
  <c r="N79" i="2"/>
  <c r="M79" i="2"/>
  <c r="L79" i="2"/>
  <c r="K79" i="2"/>
  <c r="J79" i="2"/>
  <c r="W78" i="2"/>
  <c r="V78" i="2"/>
  <c r="U78" i="2"/>
  <c r="T78" i="2"/>
  <c r="R78" i="2"/>
  <c r="Q78" i="2"/>
  <c r="O78" i="2"/>
  <c r="N78" i="2"/>
  <c r="M78" i="2"/>
  <c r="L78" i="2"/>
  <c r="K78" i="2"/>
  <c r="J78" i="2"/>
  <c r="W77" i="2"/>
  <c r="V77" i="2"/>
  <c r="U77" i="2"/>
  <c r="T77" i="2"/>
  <c r="R77" i="2"/>
  <c r="Q77" i="2"/>
  <c r="O77" i="2"/>
  <c r="N77" i="2"/>
  <c r="M77" i="2"/>
  <c r="L77" i="2"/>
  <c r="K77" i="2"/>
  <c r="J77" i="2"/>
  <c r="W76" i="2"/>
  <c r="V76" i="2"/>
  <c r="U76" i="2"/>
  <c r="T76" i="2"/>
  <c r="R76" i="2"/>
  <c r="Q76" i="2"/>
  <c r="O76" i="2"/>
  <c r="N76" i="2"/>
  <c r="M76" i="2"/>
  <c r="L76" i="2"/>
  <c r="K76" i="2"/>
  <c r="J76" i="2"/>
  <c r="W75" i="2"/>
  <c r="V75" i="2"/>
  <c r="U75" i="2"/>
  <c r="T75" i="2"/>
  <c r="R75" i="2"/>
  <c r="Q75" i="2"/>
  <c r="O75" i="2"/>
  <c r="N75" i="2"/>
  <c r="M75" i="2"/>
  <c r="L75" i="2"/>
  <c r="K75" i="2"/>
  <c r="J75" i="2"/>
  <c r="W74" i="2"/>
  <c r="V74" i="2"/>
  <c r="U74" i="2"/>
  <c r="T74" i="2"/>
  <c r="R74" i="2"/>
  <c r="Q74" i="2"/>
  <c r="O74" i="2"/>
  <c r="N74" i="2"/>
  <c r="M74" i="2"/>
  <c r="L74" i="2"/>
  <c r="K74" i="2"/>
  <c r="J74" i="2"/>
  <c r="W73" i="2"/>
  <c r="V73" i="2"/>
  <c r="U73" i="2"/>
  <c r="T73" i="2"/>
  <c r="R73" i="2"/>
  <c r="Q73" i="2"/>
  <c r="O73" i="2"/>
  <c r="N73" i="2"/>
  <c r="M73" i="2"/>
  <c r="L73" i="2"/>
  <c r="K73" i="2"/>
  <c r="J73" i="2"/>
  <c r="W72" i="2"/>
  <c r="V72" i="2"/>
  <c r="U72" i="2"/>
  <c r="T72" i="2"/>
  <c r="R72" i="2"/>
  <c r="Q72" i="2"/>
  <c r="O72" i="2"/>
  <c r="N72" i="2"/>
  <c r="M72" i="2"/>
  <c r="L72" i="2"/>
  <c r="K72" i="2"/>
  <c r="J72" i="2"/>
  <c r="W71" i="2"/>
  <c r="V71" i="2"/>
  <c r="U71" i="2"/>
  <c r="T71" i="2"/>
  <c r="R71" i="2"/>
  <c r="Q71" i="2"/>
  <c r="O71" i="2"/>
  <c r="N71" i="2"/>
  <c r="M71" i="2"/>
  <c r="L71" i="2"/>
  <c r="K71" i="2"/>
  <c r="J71" i="2"/>
  <c r="W70" i="2"/>
  <c r="V70" i="2"/>
  <c r="U70" i="2"/>
  <c r="T70" i="2"/>
  <c r="R70" i="2"/>
  <c r="Q70" i="2"/>
  <c r="O70" i="2"/>
  <c r="N70" i="2"/>
  <c r="M70" i="2"/>
  <c r="L70" i="2"/>
  <c r="K70" i="2"/>
  <c r="J70" i="2"/>
  <c r="W69" i="2"/>
  <c r="V69" i="2"/>
  <c r="U69" i="2"/>
  <c r="T69" i="2"/>
  <c r="R69" i="2"/>
  <c r="Q69" i="2"/>
  <c r="O69" i="2"/>
  <c r="N69" i="2"/>
  <c r="M69" i="2"/>
  <c r="L69" i="2"/>
  <c r="K69" i="2"/>
  <c r="J69" i="2"/>
  <c r="W68" i="2"/>
  <c r="V68" i="2"/>
  <c r="U68" i="2"/>
  <c r="T68" i="2"/>
  <c r="R68" i="2"/>
  <c r="Q68" i="2"/>
  <c r="O68" i="2"/>
  <c r="N68" i="2"/>
  <c r="M68" i="2"/>
  <c r="L68" i="2"/>
  <c r="K68" i="2"/>
  <c r="J68" i="2"/>
  <c r="W67" i="2"/>
  <c r="V67" i="2"/>
  <c r="U67" i="2"/>
  <c r="T67" i="2"/>
  <c r="R67" i="2"/>
  <c r="Q67" i="2"/>
  <c r="O67" i="2"/>
  <c r="N67" i="2"/>
  <c r="M67" i="2"/>
  <c r="L67" i="2"/>
  <c r="K67" i="2"/>
  <c r="J67" i="2"/>
  <c r="W66" i="2"/>
  <c r="V66" i="2"/>
  <c r="U66" i="2"/>
  <c r="T66" i="2"/>
  <c r="R66" i="2"/>
  <c r="Q66" i="2"/>
  <c r="O66" i="2"/>
  <c r="N66" i="2"/>
  <c r="M66" i="2"/>
  <c r="L66" i="2"/>
  <c r="K66" i="2"/>
  <c r="J66" i="2"/>
  <c r="W65" i="2"/>
  <c r="V65" i="2"/>
  <c r="U65" i="2"/>
  <c r="T65" i="2"/>
  <c r="R65" i="2"/>
  <c r="Q65" i="2"/>
  <c r="O65" i="2"/>
  <c r="N65" i="2"/>
  <c r="M65" i="2"/>
  <c r="L65" i="2"/>
  <c r="K65" i="2"/>
  <c r="J65" i="2"/>
  <c r="W64" i="2"/>
  <c r="V64" i="2"/>
  <c r="U64" i="2"/>
  <c r="T64" i="2"/>
  <c r="R64" i="2"/>
  <c r="Q64" i="2"/>
  <c r="O64" i="2"/>
  <c r="N64" i="2"/>
  <c r="M64" i="2"/>
  <c r="L64" i="2"/>
  <c r="K64" i="2"/>
  <c r="J64" i="2"/>
  <c r="W63" i="2"/>
  <c r="V63" i="2"/>
  <c r="U63" i="2"/>
  <c r="T63" i="2"/>
  <c r="R63" i="2"/>
  <c r="Q63" i="2"/>
  <c r="O63" i="2"/>
  <c r="N63" i="2"/>
  <c r="M63" i="2"/>
  <c r="L63" i="2"/>
  <c r="K63" i="2"/>
  <c r="J63" i="2"/>
  <c r="W62" i="2"/>
  <c r="V62" i="2"/>
  <c r="U62" i="2"/>
  <c r="T62" i="2"/>
  <c r="R62" i="2"/>
  <c r="Q62" i="2"/>
  <c r="O62" i="2"/>
  <c r="N62" i="2"/>
  <c r="M62" i="2"/>
  <c r="L62" i="2"/>
  <c r="K62" i="2"/>
  <c r="J62" i="2"/>
  <c r="W61" i="2"/>
  <c r="V61" i="2"/>
  <c r="U61" i="2"/>
  <c r="T61" i="2"/>
  <c r="R61" i="2"/>
  <c r="Q61" i="2"/>
  <c r="O61" i="2"/>
  <c r="N61" i="2"/>
  <c r="M61" i="2"/>
  <c r="L61" i="2"/>
  <c r="K61" i="2"/>
  <c r="J61" i="2"/>
  <c r="X60" i="2"/>
  <c r="W60" i="2"/>
  <c r="V60" i="2"/>
  <c r="U60" i="2"/>
  <c r="T60" i="2"/>
  <c r="R60" i="2"/>
  <c r="Q60" i="2"/>
  <c r="O60" i="2"/>
  <c r="N60" i="2"/>
  <c r="M60" i="2"/>
  <c r="L60" i="2"/>
  <c r="K60" i="2"/>
  <c r="J60" i="2"/>
  <c r="W59" i="2"/>
  <c r="V59" i="2"/>
  <c r="U59" i="2"/>
  <c r="T59" i="2"/>
  <c r="R59" i="2"/>
  <c r="Q59" i="2"/>
  <c r="O59" i="2"/>
  <c r="N59" i="2"/>
  <c r="M59" i="2"/>
  <c r="L59" i="2"/>
  <c r="K59" i="2"/>
  <c r="J59" i="2"/>
  <c r="W58" i="2"/>
  <c r="V58" i="2"/>
  <c r="U58" i="2"/>
  <c r="T58" i="2"/>
  <c r="R58" i="2"/>
  <c r="Q58" i="2"/>
  <c r="O58" i="2"/>
  <c r="N58" i="2"/>
  <c r="M58" i="2"/>
  <c r="L58" i="2"/>
  <c r="K58" i="2"/>
  <c r="J58" i="2"/>
  <c r="X57" i="2"/>
  <c r="W57" i="2"/>
  <c r="V57" i="2"/>
  <c r="U57" i="2"/>
  <c r="T57" i="2"/>
  <c r="R57" i="2"/>
  <c r="Q57" i="2"/>
  <c r="O57" i="2"/>
  <c r="N57" i="2"/>
  <c r="M57" i="2"/>
  <c r="L57" i="2"/>
  <c r="K57" i="2"/>
  <c r="J57" i="2"/>
  <c r="W56" i="2"/>
  <c r="V56" i="2"/>
  <c r="U56" i="2"/>
  <c r="T56" i="2"/>
  <c r="R56" i="2"/>
  <c r="Q56" i="2"/>
  <c r="O56" i="2"/>
  <c r="N56" i="2"/>
  <c r="M56" i="2"/>
  <c r="L56" i="2"/>
  <c r="K56" i="2"/>
  <c r="J56" i="2"/>
  <c r="W55" i="2"/>
  <c r="V55" i="2"/>
  <c r="U55" i="2"/>
  <c r="T55" i="2"/>
  <c r="R55" i="2"/>
  <c r="Q55" i="2"/>
  <c r="O55" i="2"/>
  <c r="N55" i="2"/>
  <c r="M55" i="2"/>
  <c r="L55" i="2"/>
  <c r="K55" i="2"/>
  <c r="J55" i="2"/>
  <c r="W54" i="2"/>
  <c r="V54" i="2"/>
  <c r="T54" i="2"/>
  <c r="R54" i="2"/>
  <c r="Q54" i="2"/>
  <c r="W179" i="2"/>
  <c r="V179" i="2"/>
  <c r="U179" i="2"/>
  <c r="T179" i="2"/>
  <c r="R179" i="2"/>
  <c r="Q179" i="2"/>
  <c r="O179" i="2"/>
  <c r="N179" i="2"/>
  <c r="M179" i="2"/>
  <c r="L179" i="2"/>
  <c r="K179" i="2"/>
  <c r="J179" i="2"/>
  <c r="W178" i="2"/>
  <c r="V178" i="2"/>
  <c r="U178" i="2"/>
  <c r="T178" i="2"/>
  <c r="R178" i="2"/>
  <c r="Q178" i="2"/>
  <c r="O178" i="2"/>
  <c r="N178" i="2"/>
  <c r="M178" i="2"/>
  <c r="L178" i="2"/>
  <c r="K178" i="2"/>
  <c r="J178" i="2"/>
  <c r="W177" i="2"/>
  <c r="V177" i="2"/>
  <c r="U177" i="2"/>
  <c r="T177" i="2"/>
  <c r="R177" i="2"/>
  <c r="Q177" i="2"/>
  <c r="O177" i="2"/>
  <c r="N177" i="2"/>
  <c r="M177" i="2"/>
  <c r="L177" i="2"/>
  <c r="K177" i="2"/>
  <c r="J177" i="2"/>
  <c r="W176" i="2"/>
  <c r="V176" i="2"/>
  <c r="U176" i="2"/>
  <c r="T176" i="2"/>
  <c r="R176" i="2"/>
  <c r="Q176" i="2"/>
  <c r="O176" i="2"/>
  <c r="N176" i="2"/>
  <c r="M176" i="2"/>
  <c r="L176" i="2"/>
  <c r="K176" i="2"/>
  <c r="J176" i="2"/>
  <c r="W175" i="2"/>
  <c r="V175" i="2"/>
  <c r="U175" i="2"/>
  <c r="T175" i="2"/>
  <c r="R175" i="2"/>
  <c r="Q175" i="2"/>
  <c r="O175" i="2"/>
  <c r="N175" i="2"/>
  <c r="M175" i="2"/>
  <c r="L175" i="2"/>
  <c r="K175" i="2"/>
  <c r="J175" i="2"/>
  <c r="W174" i="2"/>
  <c r="V174" i="2"/>
  <c r="U174" i="2"/>
  <c r="T174" i="2"/>
  <c r="R174" i="2"/>
  <c r="Q174" i="2"/>
  <c r="O174" i="2"/>
  <c r="N174" i="2"/>
  <c r="M174" i="2"/>
  <c r="L174" i="2"/>
  <c r="K174" i="2"/>
  <c r="J174" i="2"/>
  <c r="W173" i="2"/>
  <c r="V173" i="2"/>
  <c r="U173" i="2"/>
  <c r="T173" i="2"/>
  <c r="R173" i="2"/>
  <c r="Q173" i="2"/>
  <c r="O173" i="2"/>
  <c r="N173" i="2"/>
  <c r="M173" i="2"/>
  <c r="L173" i="2"/>
  <c r="K173" i="2"/>
  <c r="J173" i="2"/>
  <c r="W172" i="2"/>
  <c r="V172" i="2"/>
  <c r="U172" i="2"/>
  <c r="T172" i="2"/>
  <c r="R172" i="2"/>
  <c r="Q172" i="2"/>
  <c r="O172" i="2"/>
  <c r="N172" i="2"/>
  <c r="M172" i="2"/>
  <c r="L172" i="2"/>
  <c r="K172" i="2"/>
  <c r="J172" i="2"/>
  <c r="W171" i="2"/>
  <c r="V171" i="2"/>
  <c r="U171" i="2"/>
  <c r="T171" i="2"/>
  <c r="R171" i="2"/>
  <c r="Q171" i="2"/>
  <c r="O171" i="2"/>
  <c r="N171" i="2"/>
  <c r="M171" i="2"/>
  <c r="L171" i="2"/>
  <c r="K171" i="2"/>
  <c r="J171" i="2"/>
  <c r="W170" i="2"/>
  <c r="V170" i="2"/>
  <c r="U170" i="2"/>
  <c r="T170" i="2"/>
  <c r="R170" i="2"/>
  <c r="Q170" i="2"/>
  <c r="O170" i="2"/>
  <c r="N170" i="2"/>
  <c r="M170" i="2"/>
  <c r="L170" i="2"/>
  <c r="K170" i="2"/>
  <c r="J170" i="2"/>
  <c r="W169" i="2"/>
  <c r="V169" i="2"/>
  <c r="U169" i="2"/>
  <c r="T169" i="2"/>
  <c r="R169" i="2"/>
  <c r="Q169" i="2"/>
  <c r="O169" i="2"/>
  <c r="N169" i="2"/>
  <c r="M169" i="2"/>
  <c r="L169" i="2"/>
  <c r="K169" i="2"/>
  <c r="J169" i="2"/>
  <c r="W168" i="2"/>
  <c r="V168" i="2"/>
  <c r="U168" i="2"/>
  <c r="T168" i="2"/>
  <c r="R168" i="2"/>
  <c r="Q168" i="2"/>
  <c r="O168" i="2"/>
  <c r="N168" i="2"/>
  <c r="M168" i="2"/>
  <c r="L168" i="2"/>
  <c r="K168" i="2"/>
  <c r="J168" i="2"/>
  <c r="W167" i="2"/>
  <c r="V167" i="2"/>
  <c r="U167" i="2"/>
  <c r="T167" i="2"/>
  <c r="R167" i="2"/>
  <c r="Q167" i="2"/>
  <c r="O167" i="2"/>
  <c r="N167" i="2"/>
  <c r="M167" i="2"/>
  <c r="L167" i="2"/>
  <c r="K167" i="2"/>
  <c r="J167" i="2"/>
  <c r="X166" i="2"/>
  <c r="W166" i="2"/>
  <c r="V166" i="2"/>
  <c r="U166" i="2"/>
  <c r="T166" i="2"/>
  <c r="R166" i="2"/>
  <c r="Q166" i="2"/>
  <c r="O166" i="2"/>
  <c r="N166" i="2"/>
  <c r="M166" i="2"/>
  <c r="L166" i="2"/>
  <c r="K166" i="2"/>
  <c r="J166" i="2"/>
  <c r="W165" i="2"/>
  <c r="V165" i="2"/>
  <c r="U165" i="2"/>
  <c r="T165" i="2"/>
  <c r="R165" i="2"/>
  <c r="Q165" i="2"/>
  <c r="O165" i="2"/>
  <c r="N165" i="2"/>
  <c r="M165" i="2"/>
  <c r="L165" i="2"/>
  <c r="K165" i="2"/>
  <c r="J165" i="2"/>
  <c r="W164" i="2"/>
  <c r="V164" i="2"/>
  <c r="U164" i="2"/>
  <c r="T164" i="2"/>
  <c r="R164" i="2"/>
  <c r="Q164" i="2"/>
  <c r="O164" i="2"/>
  <c r="N164" i="2"/>
  <c r="M164" i="2"/>
  <c r="L164" i="2"/>
  <c r="K164" i="2"/>
  <c r="J164" i="2"/>
  <c r="W163" i="2"/>
  <c r="V163" i="2"/>
  <c r="U163" i="2"/>
  <c r="T163" i="2"/>
  <c r="R163" i="2"/>
  <c r="Q163" i="2"/>
  <c r="O163" i="2"/>
  <c r="N163" i="2"/>
  <c r="M163" i="2"/>
  <c r="L163" i="2"/>
  <c r="K163" i="2"/>
  <c r="J163" i="2"/>
  <c r="W162" i="2"/>
  <c r="V162" i="2"/>
  <c r="U162" i="2"/>
  <c r="T162" i="2"/>
  <c r="R162" i="2"/>
  <c r="Q162" i="2"/>
  <c r="O162" i="2"/>
  <c r="N162" i="2"/>
  <c r="M162" i="2"/>
  <c r="L162" i="2"/>
  <c r="K162" i="2"/>
  <c r="J162" i="2"/>
  <c r="W161" i="2"/>
  <c r="V161" i="2"/>
  <c r="U161" i="2"/>
  <c r="T161" i="2"/>
  <c r="R161" i="2"/>
  <c r="Q161" i="2"/>
  <c r="O161" i="2"/>
  <c r="N161" i="2"/>
  <c r="M161" i="2"/>
  <c r="L161" i="2"/>
  <c r="K161" i="2"/>
  <c r="J161" i="2"/>
  <c r="X160" i="2"/>
  <c r="W160" i="2"/>
  <c r="V160" i="2"/>
  <c r="U160" i="2"/>
  <c r="T160" i="2"/>
  <c r="R160" i="2"/>
  <c r="Q160" i="2"/>
  <c r="O160" i="2"/>
  <c r="N160" i="2"/>
  <c r="M160" i="2"/>
  <c r="L160" i="2"/>
  <c r="K160" i="2"/>
  <c r="J160" i="2"/>
  <c r="W159" i="2"/>
  <c r="V159" i="2"/>
  <c r="U159" i="2"/>
  <c r="T159" i="2"/>
  <c r="R159" i="2"/>
  <c r="Q159" i="2"/>
  <c r="O159" i="2"/>
  <c r="N159" i="2"/>
  <c r="M159" i="2"/>
  <c r="L159" i="2"/>
  <c r="K159" i="2"/>
  <c r="J159" i="2"/>
  <c r="W158" i="2"/>
  <c r="V158" i="2"/>
  <c r="U158" i="2"/>
  <c r="T158" i="2"/>
  <c r="R158" i="2"/>
  <c r="Q158" i="2"/>
  <c r="O158" i="2"/>
  <c r="N158" i="2"/>
  <c r="M158" i="2"/>
  <c r="L158" i="2"/>
  <c r="K158" i="2"/>
  <c r="J158" i="2"/>
  <c r="W157" i="2"/>
  <c r="V157" i="2"/>
  <c r="U157" i="2"/>
  <c r="T157" i="2"/>
  <c r="R157" i="2"/>
  <c r="Q157" i="2"/>
  <c r="O157" i="2"/>
  <c r="N157" i="2"/>
  <c r="M157" i="2"/>
  <c r="L157" i="2"/>
  <c r="K157" i="2"/>
  <c r="J157" i="2"/>
  <c r="W156" i="2"/>
  <c r="V156" i="2"/>
  <c r="U156" i="2"/>
  <c r="T156" i="2"/>
  <c r="R156" i="2"/>
  <c r="Q156" i="2"/>
  <c r="O156" i="2"/>
  <c r="N156" i="2"/>
  <c r="M156" i="2"/>
  <c r="L156" i="2"/>
  <c r="K156" i="2"/>
  <c r="J156" i="2"/>
  <c r="W155" i="2"/>
  <c r="V155" i="2"/>
  <c r="U155" i="2"/>
  <c r="T155" i="2"/>
  <c r="R155" i="2"/>
  <c r="Q155" i="2"/>
  <c r="O155" i="2"/>
  <c r="N155" i="2"/>
  <c r="M155" i="2"/>
  <c r="L155" i="2"/>
  <c r="K155" i="2"/>
  <c r="J155" i="2"/>
  <c r="W154" i="2"/>
  <c r="V154" i="2"/>
  <c r="U154" i="2"/>
  <c r="T154" i="2"/>
  <c r="R154" i="2"/>
  <c r="Q154" i="2"/>
  <c r="O154" i="2"/>
  <c r="N154" i="2"/>
  <c r="M154" i="2"/>
  <c r="L154" i="2"/>
  <c r="K154" i="2"/>
  <c r="J154" i="2"/>
  <c r="W153" i="2"/>
  <c r="V153" i="2"/>
  <c r="U153" i="2"/>
  <c r="T153" i="2"/>
  <c r="R153" i="2"/>
  <c r="Q153" i="2"/>
  <c r="O153" i="2"/>
  <c r="N153" i="2"/>
  <c r="M153" i="2"/>
  <c r="L153" i="2"/>
  <c r="K153" i="2"/>
  <c r="J153" i="2"/>
  <c r="W152" i="2"/>
  <c r="V152" i="2"/>
  <c r="U152" i="2"/>
  <c r="T152" i="2"/>
  <c r="R152" i="2"/>
  <c r="Q152" i="2"/>
  <c r="O152" i="2"/>
  <c r="N152" i="2"/>
  <c r="M152" i="2"/>
  <c r="L152" i="2"/>
  <c r="K152" i="2"/>
  <c r="J152" i="2"/>
  <c r="W151" i="2"/>
  <c r="V151" i="2"/>
  <c r="U151" i="2"/>
  <c r="T151" i="2"/>
  <c r="R151" i="2"/>
  <c r="Q151" i="2"/>
  <c r="O151" i="2"/>
  <c r="N151" i="2"/>
  <c r="M151" i="2"/>
  <c r="L151" i="2"/>
  <c r="K151" i="2"/>
  <c r="J151" i="2"/>
  <c r="W150" i="2"/>
  <c r="V150" i="2"/>
  <c r="U150" i="2"/>
  <c r="T150" i="2"/>
  <c r="R150" i="2"/>
  <c r="Q150" i="2"/>
  <c r="O150" i="2"/>
  <c r="N150" i="2"/>
  <c r="M150" i="2"/>
  <c r="L150" i="2"/>
  <c r="K150" i="2"/>
  <c r="J150" i="2"/>
  <c r="W149" i="2"/>
  <c r="V149" i="2"/>
  <c r="U149" i="2"/>
  <c r="T149" i="2"/>
  <c r="R149" i="2"/>
  <c r="Q149" i="2"/>
  <c r="O149" i="2"/>
  <c r="N149" i="2"/>
  <c r="M149" i="2"/>
  <c r="L149" i="2"/>
  <c r="K149" i="2"/>
  <c r="J149" i="2"/>
  <c r="W148" i="2"/>
  <c r="V148" i="2"/>
  <c r="U148" i="2"/>
  <c r="T148" i="2"/>
  <c r="R148" i="2"/>
  <c r="Q148" i="2"/>
  <c r="O148" i="2"/>
  <c r="N148" i="2"/>
  <c r="M148" i="2"/>
  <c r="L148" i="2"/>
  <c r="K148" i="2"/>
  <c r="J148" i="2"/>
  <c r="W147" i="2"/>
  <c r="V147" i="2"/>
  <c r="U147" i="2"/>
  <c r="T147" i="2"/>
  <c r="R147" i="2"/>
  <c r="Q147" i="2"/>
  <c r="O147" i="2"/>
  <c r="N147" i="2"/>
  <c r="M147" i="2"/>
  <c r="L147" i="2"/>
  <c r="K147" i="2"/>
  <c r="J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9" i="2"/>
  <c r="I10" i="2"/>
  <c r="I19" i="2"/>
  <c r="I20" i="2"/>
  <c r="I21" i="2"/>
  <c r="I22" i="2"/>
  <c r="I39" i="2"/>
  <c r="I40" i="2"/>
  <c r="I41" i="2"/>
  <c r="I11" i="2"/>
  <c r="I12" i="2"/>
  <c r="I23" i="2"/>
  <c r="I24" i="2"/>
  <c r="I25" i="2"/>
  <c r="I26" i="2"/>
  <c r="I42" i="2"/>
  <c r="I43" i="2"/>
  <c r="I44" i="2"/>
  <c r="I14" i="2"/>
  <c r="I27" i="2"/>
  <c r="I28" i="2"/>
  <c r="I29" i="2"/>
  <c r="I30" i="2"/>
  <c r="I45" i="2"/>
  <c r="I46" i="2"/>
  <c r="I47" i="2"/>
  <c r="I15" i="2"/>
  <c r="I16" i="2"/>
  <c r="I31" i="2"/>
  <c r="I32" i="2"/>
  <c r="I33" i="2"/>
  <c r="I34" i="2"/>
  <c r="I48" i="2"/>
  <c r="I49" i="2"/>
  <c r="I50" i="2"/>
  <c r="I17" i="2"/>
  <c r="I18" i="2"/>
  <c r="I35" i="2"/>
  <c r="I36" i="2"/>
  <c r="I37" i="2"/>
  <c r="I38" i="2"/>
  <c r="I51" i="2"/>
  <c r="I52" i="2"/>
  <c r="I53" i="2"/>
  <c r="AA13" i="1"/>
  <c r="X146" i="2" s="1"/>
  <c r="S13" i="1"/>
  <c r="P144" i="2" s="1"/>
  <c r="J10" i="2"/>
  <c r="J11" i="2"/>
  <c r="J12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9" i="2"/>
  <c r="U5" i="2"/>
  <c r="U6" i="2"/>
  <c r="U7" i="2"/>
  <c r="U8" i="2"/>
  <c r="U4" i="2"/>
  <c r="AA14" i="1"/>
  <c r="X8" i="2" s="1"/>
  <c r="Z14" i="1"/>
  <c r="W8" i="2" s="1"/>
  <c r="V5" i="2"/>
  <c r="W14" i="1"/>
  <c r="T4" i="2" s="1"/>
  <c r="U14" i="1"/>
  <c r="R4" i="2" s="1"/>
  <c r="T14" i="1"/>
  <c r="Q6" i="2" s="1"/>
  <c r="K4" i="2"/>
  <c r="K5" i="2"/>
  <c r="K6" i="2"/>
  <c r="K7" i="2"/>
  <c r="K8" i="2"/>
  <c r="S14" i="1"/>
  <c r="R14" i="1"/>
  <c r="O7" i="2" s="1"/>
  <c r="Q14" i="1"/>
  <c r="N6" i="2" s="1"/>
  <c r="P14" i="1"/>
  <c r="M6" i="2" s="1"/>
  <c r="O14" i="1"/>
  <c r="L7" i="2" s="1"/>
  <c r="M14" i="1"/>
  <c r="J5" i="2" s="1"/>
  <c r="L14" i="1"/>
  <c r="I7" i="2" s="1"/>
  <c r="L6" i="2"/>
  <c r="Q5692" i="2" l="1"/>
  <c r="Q5684" i="2"/>
  <c r="Q5676" i="2"/>
  <c r="Q5668" i="2"/>
  <c r="Q5660" i="2"/>
  <c r="Q5652" i="2"/>
  <c r="Q5644" i="2"/>
  <c r="Q5636" i="2"/>
  <c r="Q5628" i="2"/>
  <c r="Q5620" i="2"/>
  <c r="Q5612" i="2"/>
  <c r="Q5604" i="2"/>
  <c r="Q5596" i="2"/>
  <c r="Q5588" i="2"/>
  <c r="Q5580" i="2"/>
  <c r="Q5572" i="2"/>
  <c r="Q5564" i="2"/>
  <c r="Q5556" i="2"/>
  <c r="Q5548" i="2"/>
  <c r="Q5540" i="2"/>
  <c r="Q5532" i="2"/>
  <c r="Q5524" i="2"/>
  <c r="Q5516" i="2"/>
  <c r="Q5508" i="2"/>
  <c r="Q5500" i="2"/>
  <c r="Q5492" i="2"/>
  <c r="Q5484" i="2"/>
  <c r="Q5476" i="2"/>
  <c r="Q5468" i="2"/>
  <c r="Q5460" i="2"/>
  <c r="Q5452" i="2"/>
  <c r="Q5444" i="2"/>
  <c r="Q5436" i="2"/>
  <c r="Q5428" i="2"/>
  <c r="Q5420" i="2"/>
  <c r="Q5412" i="2"/>
  <c r="Q5404" i="2"/>
  <c r="Q5396" i="2"/>
  <c r="Q5388" i="2"/>
  <c r="Q5380" i="2"/>
  <c r="Q5372" i="2"/>
  <c r="Q5364" i="2"/>
  <c r="Q5356" i="2"/>
  <c r="Q5348" i="2"/>
  <c r="Q5340" i="2"/>
  <c r="Q5332" i="2"/>
  <c r="Q5324" i="2"/>
  <c r="Q5316" i="2"/>
  <c r="Q5308" i="2"/>
  <c r="Q5300" i="2"/>
  <c r="Q5292" i="2"/>
  <c r="Q5284" i="2"/>
  <c r="Q5276" i="2"/>
  <c r="Q5268" i="2"/>
  <c r="Q5260" i="2"/>
  <c r="Q5252" i="2"/>
  <c r="Q5244" i="2"/>
  <c r="Q5236" i="2"/>
  <c r="Q5228" i="2"/>
  <c r="Q5220" i="2"/>
  <c r="Q5212" i="2"/>
  <c r="Q5204" i="2"/>
  <c r="Q5196" i="2"/>
  <c r="Q5188" i="2"/>
  <c r="Q5180" i="2"/>
  <c r="Q5172" i="2"/>
  <c r="Q5164" i="2"/>
  <c r="Q5156" i="2"/>
  <c r="Q5148" i="2"/>
  <c r="Q5140" i="2"/>
  <c r="Q5132" i="2"/>
  <c r="Q5124" i="2"/>
  <c r="Q5116" i="2"/>
  <c r="Q5108" i="2"/>
  <c r="Q5100" i="2"/>
  <c r="Q5092" i="2"/>
  <c r="Q5084" i="2"/>
  <c r="Q5076" i="2"/>
  <c r="Q5068" i="2"/>
  <c r="Q5060" i="2"/>
  <c r="Q5052" i="2"/>
  <c r="Q5044" i="2"/>
  <c r="Q5036" i="2"/>
  <c r="Q5028" i="2"/>
  <c r="Q5020" i="2"/>
  <c r="Q5691" i="2"/>
  <c r="Q5683" i="2"/>
  <c r="Q5675" i="2"/>
  <c r="Q5667" i="2"/>
  <c r="Q5659" i="2"/>
  <c r="Q5651" i="2"/>
  <c r="Q5643" i="2"/>
  <c r="Q5635" i="2"/>
  <c r="Q5627" i="2"/>
  <c r="Q5619" i="2"/>
  <c r="Q5611" i="2"/>
  <c r="Q5603" i="2"/>
  <c r="Q5595" i="2"/>
  <c r="Q5587" i="2"/>
  <c r="Q5579" i="2"/>
  <c r="Q5571" i="2"/>
  <c r="Q5563" i="2"/>
  <c r="Q5555" i="2"/>
  <c r="Q5547" i="2"/>
  <c r="Q5539" i="2"/>
  <c r="Q5531" i="2"/>
  <c r="Q5523" i="2"/>
  <c r="Q5515" i="2"/>
  <c r="Q5507" i="2"/>
  <c r="Q5499" i="2"/>
  <c r="Q5491" i="2"/>
  <c r="Q5483" i="2"/>
  <c r="Q5475" i="2"/>
  <c r="Q5467" i="2"/>
  <c r="Q5459" i="2"/>
  <c r="Q5451" i="2"/>
  <c r="Q5443" i="2"/>
  <c r="Q5435" i="2"/>
  <c r="Q5427" i="2"/>
  <c r="Q5419" i="2"/>
  <c r="Q5411" i="2"/>
  <c r="Q5403" i="2"/>
  <c r="Q5395" i="2"/>
  <c r="Q5387" i="2"/>
  <c r="Q5379" i="2"/>
  <c r="Q5371" i="2"/>
  <c r="Q5363" i="2"/>
  <c r="Q5355" i="2"/>
  <c r="Q5347" i="2"/>
  <c r="Q5339" i="2"/>
  <c r="Q5331" i="2"/>
  <c r="Q5323" i="2"/>
  <c r="Q5315" i="2"/>
  <c r="Q5307" i="2"/>
  <c r="Q5299" i="2"/>
  <c r="Q5291" i="2"/>
  <c r="Q5283" i="2"/>
  <c r="Q5275" i="2"/>
  <c r="Q5267" i="2"/>
  <c r="Q5259" i="2"/>
  <c r="Q5251" i="2"/>
  <c r="Q5243" i="2"/>
  <c r="Q5235" i="2"/>
  <c r="Q5227" i="2"/>
  <c r="Q5219" i="2"/>
  <c r="Q5211" i="2"/>
  <c r="Q5203" i="2"/>
  <c r="Q5195" i="2"/>
  <c r="Q5187" i="2"/>
  <c r="Q5179" i="2"/>
  <c r="Q5171" i="2"/>
  <c r="Q5163" i="2"/>
  <c r="Q5155" i="2"/>
  <c r="Q5147" i="2"/>
  <c r="Q5139" i="2"/>
  <c r="Q5131" i="2"/>
  <c r="Q5123" i="2"/>
  <c r="Q5115" i="2"/>
  <c r="Q5107" i="2"/>
  <c r="Q5099" i="2"/>
  <c r="Q5091" i="2"/>
  <c r="Q5083" i="2"/>
  <c r="Q5075" i="2"/>
  <c r="Q5067" i="2"/>
  <c r="Q5059" i="2"/>
  <c r="Q5051" i="2"/>
  <c r="Q5043" i="2"/>
  <c r="Q5035" i="2"/>
  <c r="Q5027" i="2"/>
  <c r="Q5019" i="2"/>
  <c r="Q5690" i="2"/>
  <c r="Q5682" i="2"/>
  <c r="Q5674" i="2"/>
  <c r="Q5666" i="2"/>
  <c r="Q5658" i="2"/>
  <c r="Q5650" i="2"/>
  <c r="Q5642" i="2"/>
  <c r="Q5634" i="2"/>
  <c r="Q5626" i="2"/>
  <c r="Q5618" i="2"/>
  <c r="Q5610" i="2"/>
  <c r="Q5602" i="2"/>
  <c r="Q5594" i="2"/>
  <c r="Q5586" i="2"/>
  <c r="Q5578" i="2"/>
  <c r="Q5570" i="2"/>
  <c r="Q5562" i="2"/>
  <c r="Q5554" i="2"/>
  <c r="Q5546" i="2"/>
  <c r="Q5538" i="2"/>
  <c r="Q5530" i="2"/>
  <c r="Q5522" i="2"/>
  <c r="Q5514" i="2"/>
  <c r="Q5506" i="2"/>
  <c r="Q5498" i="2"/>
  <c r="Q5490" i="2"/>
  <c r="Q5482" i="2"/>
  <c r="Q5474" i="2"/>
  <c r="Q5466" i="2"/>
  <c r="Q5458" i="2"/>
  <c r="Q5450" i="2"/>
  <c r="Q5442" i="2"/>
  <c r="Q5434" i="2"/>
  <c r="Q5426" i="2"/>
  <c r="Q5418" i="2"/>
  <c r="Q5410" i="2"/>
  <c r="Q5402" i="2"/>
  <c r="Q5394" i="2"/>
  <c r="Q5386" i="2"/>
  <c r="Q5378" i="2"/>
  <c r="Q5370" i="2"/>
  <c r="Q5362" i="2"/>
  <c r="Q5354" i="2"/>
  <c r="Q5346" i="2"/>
  <c r="Q5338" i="2"/>
  <c r="Q5330" i="2"/>
  <c r="Q5322" i="2"/>
  <c r="Q5314" i="2"/>
  <c r="Q5306" i="2"/>
  <c r="Q5298" i="2"/>
  <c r="Q5290" i="2"/>
  <c r="Q5282" i="2"/>
  <c r="Q5274" i="2"/>
  <c r="Q5266" i="2"/>
  <c r="Q5258" i="2"/>
  <c r="Q5250" i="2"/>
  <c r="Q5242" i="2"/>
  <c r="Q5234" i="2"/>
  <c r="Q5226" i="2"/>
  <c r="Q5218" i="2"/>
  <c r="Q5210" i="2"/>
  <c r="Q5202" i="2"/>
  <c r="Q5194" i="2"/>
  <c r="Q5186" i="2"/>
  <c r="Q5178" i="2"/>
  <c r="Q5170" i="2"/>
  <c r="Q5162" i="2"/>
  <c r="Q5154" i="2"/>
  <c r="Q5146" i="2"/>
  <c r="Q5138" i="2"/>
  <c r="Q5130" i="2"/>
  <c r="Q5122" i="2"/>
  <c r="Q5114" i="2"/>
  <c r="Q5106" i="2"/>
  <c r="Q5098" i="2"/>
  <c r="Q5090" i="2"/>
  <c r="Q5082" i="2"/>
  <c r="Q5074" i="2"/>
  <c r="Q5066" i="2"/>
  <c r="Q5058" i="2"/>
  <c r="Q5050" i="2"/>
  <c r="Q5042" i="2"/>
  <c r="Q5034" i="2"/>
  <c r="Q5026" i="2"/>
  <c r="Q5018" i="2"/>
  <c r="Q5689" i="2"/>
  <c r="Q5681" i="2"/>
  <c r="Q5673" i="2"/>
  <c r="Q5665" i="2"/>
  <c r="Q5657" i="2"/>
  <c r="Q5649" i="2"/>
  <c r="Q5641" i="2"/>
  <c r="Q5633" i="2"/>
  <c r="Q5625" i="2"/>
  <c r="Q5617" i="2"/>
  <c r="Q5609" i="2"/>
  <c r="Q5601" i="2"/>
  <c r="Q5593" i="2"/>
  <c r="Q5585" i="2"/>
  <c r="Q5577" i="2"/>
  <c r="Q5569" i="2"/>
  <c r="Q5561" i="2"/>
  <c r="Q5553" i="2"/>
  <c r="Q5545" i="2"/>
  <c r="Q5537" i="2"/>
  <c r="Q5529" i="2"/>
  <c r="Q5521" i="2"/>
  <c r="Q5513" i="2"/>
  <c r="Q5505" i="2"/>
  <c r="Q5497" i="2"/>
  <c r="Q5489" i="2"/>
  <c r="Q5481" i="2"/>
  <c r="Q5473" i="2"/>
  <c r="Q5465" i="2"/>
  <c r="Q5457" i="2"/>
  <c r="Q5449" i="2"/>
  <c r="Q5441" i="2"/>
  <c r="Q5433" i="2"/>
  <c r="Q5425" i="2"/>
  <c r="Q5417" i="2"/>
  <c r="Q5409" i="2"/>
  <c r="Q5401" i="2"/>
  <c r="Q5393" i="2"/>
  <c r="Q5385" i="2"/>
  <c r="Q5377" i="2"/>
  <c r="Q5369" i="2"/>
  <c r="Q5361" i="2"/>
  <c r="Q5353" i="2"/>
  <c r="Q5345" i="2"/>
  <c r="Q5337" i="2"/>
  <c r="Q5329" i="2"/>
  <c r="Q5321" i="2"/>
  <c r="Q5313" i="2"/>
  <c r="Q5305" i="2"/>
  <c r="Q5297" i="2"/>
  <c r="Q5289" i="2"/>
  <c r="Q5281" i="2"/>
  <c r="Q5273" i="2"/>
  <c r="Q5265" i="2"/>
  <c r="Q5257" i="2"/>
  <c r="Q5249" i="2"/>
  <c r="Q5241" i="2"/>
  <c r="Q5233" i="2"/>
  <c r="Q5225" i="2"/>
  <c r="Q5217" i="2"/>
  <c r="Q5209" i="2"/>
  <c r="Q5201" i="2"/>
  <c r="Q5193" i="2"/>
  <c r="Q5185" i="2"/>
  <c r="Q5177" i="2"/>
  <c r="Q5169" i="2"/>
  <c r="Q5161" i="2"/>
  <c r="Q5153" i="2"/>
  <c r="Q5145" i="2"/>
  <c r="Q5137" i="2"/>
  <c r="Q5129" i="2"/>
  <c r="Q5121" i="2"/>
  <c r="Q5113" i="2"/>
  <c r="Q5105" i="2"/>
  <c r="Q5097" i="2"/>
  <c r="Q5089" i="2"/>
  <c r="Q5081" i="2"/>
  <c r="Q5073" i="2"/>
  <c r="Q5065" i="2"/>
  <c r="Q5057" i="2"/>
  <c r="Q5049" i="2"/>
  <c r="Q5041" i="2"/>
  <c r="Q5033" i="2"/>
  <c r="Q5025" i="2"/>
  <c r="Q5017" i="2"/>
  <c r="Q5688" i="2"/>
  <c r="Q5680" i="2"/>
  <c r="Q5672" i="2"/>
  <c r="Q5664" i="2"/>
  <c r="Q5656" i="2"/>
  <c r="Q5648" i="2"/>
  <c r="Q5640" i="2"/>
  <c r="Q5632" i="2"/>
  <c r="Q5624" i="2"/>
  <c r="Q5616" i="2"/>
  <c r="Q5608" i="2"/>
  <c r="Q5600" i="2"/>
  <c r="Q5592" i="2"/>
  <c r="Q5584" i="2"/>
  <c r="Q5576" i="2"/>
  <c r="Q5568" i="2"/>
  <c r="Q5560" i="2"/>
  <c r="Q5552" i="2"/>
  <c r="Q5544" i="2"/>
  <c r="Q5536" i="2"/>
  <c r="Q5528" i="2"/>
  <c r="Q5520" i="2"/>
  <c r="Q5512" i="2"/>
  <c r="Q5504" i="2"/>
  <c r="Q5496" i="2"/>
  <c r="Q5488" i="2"/>
  <c r="Q5480" i="2"/>
  <c r="Q5472" i="2"/>
  <c r="Q5464" i="2"/>
  <c r="Q5456" i="2"/>
  <c r="Q5448" i="2"/>
  <c r="Q5440" i="2"/>
  <c r="Q5432" i="2"/>
  <c r="Q5424" i="2"/>
  <c r="Q5416" i="2"/>
  <c r="Q5408" i="2"/>
  <c r="Q5400" i="2"/>
  <c r="Q5392" i="2"/>
  <c r="Q5384" i="2"/>
  <c r="Q5376" i="2"/>
  <c r="Q5368" i="2"/>
  <c r="Q5360" i="2"/>
  <c r="Q5352" i="2"/>
  <c r="Q5344" i="2"/>
  <c r="Q5336" i="2"/>
  <c r="Q5328" i="2"/>
  <c r="Q5320" i="2"/>
  <c r="Q5312" i="2"/>
  <c r="Q5304" i="2"/>
  <c r="Q5296" i="2"/>
  <c r="Q5288" i="2"/>
  <c r="Q5280" i="2"/>
  <c r="Q5272" i="2"/>
  <c r="Q5264" i="2"/>
  <c r="Q5256" i="2"/>
  <c r="Q5248" i="2"/>
  <c r="Q5240" i="2"/>
  <c r="Q5232" i="2"/>
  <c r="Q5224" i="2"/>
  <c r="Q5216" i="2"/>
  <c r="Q5208" i="2"/>
  <c r="Q5200" i="2"/>
  <c r="Q5192" i="2"/>
  <c r="Q5184" i="2"/>
  <c r="Q5176" i="2"/>
  <c r="Q5168" i="2"/>
  <c r="Q5160" i="2"/>
  <c r="Q5152" i="2"/>
  <c r="Q5144" i="2"/>
  <c r="Q5136" i="2"/>
  <c r="Q5128" i="2"/>
  <c r="Q5120" i="2"/>
  <c r="Q5112" i="2"/>
  <c r="Q5104" i="2"/>
  <c r="Q5096" i="2"/>
  <c r="Q5088" i="2"/>
  <c r="Q5080" i="2"/>
  <c r="Q5072" i="2"/>
  <c r="Q5064" i="2"/>
  <c r="Q5056" i="2"/>
  <c r="Q5048" i="2"/>
  <c r="Q5040" i="2"/>
  <c r="Q5032" i="2"/>
  <c r="Q5024" i="2"/>
  <c r="Q5016" i="2"/>
  <c r="Q5687" i="2"/>
  <c r="Q5679" i="2"/>
  <c r="Q5671" i="2"/>
  <c r="Q5663" i="2"/>
  <c r="Q5655" i="2"/>
  <c r="Q5647" i="2"/>
  <c r="Q5639" i="2"/>
  <c r="Q5631" i="2"/>
  <c r="Q5623" i="2"/>
  <c r="Q5615" i="2"/>
  <c r="Q5607" i="2"/>
  <c r="Q5599" i="2"/>
  <c r="Q5591" i="2"/>
  <c r="Q5583" i="2"/>
  <c r="Q5575" i="2"/>
  <c r="Q5567" i="2"/>
  <c r="Q5559" i="2"/>
  <c r="Q5551" i="2"/>
  <c r="Q5543" i="2"/>
  <c r="Q5535" i="2"/>
  <c r="Q5527" i="2"/>
  <c r="Q5519" i="2"/>
  <c r="Q5511" i="2"/>
  <c r="Q5503" i="2"/>
  <c r="Q5495" i="2"/>
  <c r="Q5487" i="2"/>
  <c r="Q5479" i="2"/>
  <c r="Q5471" i="2"/>
  <c r="Q5463" i="2"/>
  <c r="Q5455" i="2"/>
  <c r="Q5447" i="2"/>
  <c r="Q5439" i="2"/>
  <c r="Q5431" i="2"/>
  <c r="Q5423" i="2"/>
  <c r="Q5415" i="2"/>
  <c r="Q5407" i="2"/>
  <c r="Q5399" i="2"/>
  <c r="Q5391" i="2"/>
  <c r="Q5383" i="2"/>
  <c r="Q5375" i="2"/>
  <c r="Q5367" i="2"/>
  <c r="Q5359" i="2"/>
  <c r="Q5351" i="2"/>
  <c r="Q5343" i="2"/>
  <c r="Q5335" i="2"/>
  <c r="Q5327" i="2"/>
  <c r="Q5319" i="2"/>
  <c r="Q5311" i="2"/>
  <c r="Q5303" i="2"/>
  <c r="Q5295" i="2"/>
  <c r="Q5287" i="2"/>
  <c r="Q5279" i="2"/>
  <c r="Q5271" i="2"/>
  <c r="Q5263" i="2"/>
  <c r="Q5255" i="2"/>
  <c r="Q5247" i="2"/>
  <c r="Q5239" i="2"/>
  <c r="Q5231" i="2"/>
  <c r="Q5223" i="2"/>
  <c r="Q5215" i="2"/>
  <c r="Q5207" i="2"/>
  <c r="Q5199" i="2"/>
  <c r="Q5191" i="2"/>
  <c r="Q5183" i="2"/>
  <c r="Q5175" i="2"/>
  <c r="Q5167" i="2"/>
  <c r="Q5159" i="2"/>
  <c r="Q5151" i="2"/>
  <c r="Q5143" i="2"/>
  <c r="Q5135" i="2"/>
  <c r="Q5127" i="2"/>
  <c r="Q5119" i="2"/>
  <c r="Q5111" i="2"/>
  <c r="Q5103" i="2"/>
  <c r="Q5095" i="2"/>
  <c r="Q5087" i="2"/>
  <c r="Q5079" i="2"/>
  <c r="Q5071" i="2"/>
  <c r="Q5063" i="2"/>
  <c r="Q5055" i="2"/>
  <c r="Q5047" i="2"/>
  <c r="Q5039" i="2"/>
  <c r="Q5031" i="2"/>
  <c r="Q5023" i="2"/>
  <c r="Q5015" i="2"/>
  <c r="Q5686" i="2"/>
  <c r="Q5678" i="2"/>
  <c r="Q5670" i="2"/>
  <c r="Q5662" i="2"/>
  <c r="Q5654" i="2"/>
  <c r="Q5646" i="2"/>
  <c r="Q5638" i="2"/>
  <c r="Q5630" i="2"/>
  <c r="Q5622" i="2"/>
  <c r="Q5614" i="2"/>
  <c r="Q5606" i="2"/>
  <c r="Q5598" i="2"/>
  <c r="Q5590" i="2"/>
  <c r="Q5582" i="2"/>
  <c r="Q5574" i="2"/>
  <c r="Q5566" i="2"/>
  <c r="Q5558" i="2"/>
  <c r="Q5550" i="2"/>
  <c r="Q5542" i="2"/>
  <c r="Q5534" i="2"/>
  <c r="Q5526" i="2"/>
  <c r="Q5518" i="2"/>
  <c r="Q5510" i="2"/>
  <c r="Q5502" i="2"/>
  <c r="Q5494" i="2"/>
  <c r="Q5486" i="2"/>
  <c r="Q5478" i="2"/>
  <c r="Q5470" i="2"/>
  <c r="Q5462" i="2"/>
  <c r="Q5454" i="2"/>
  <c r="Q5446" i="2"/>
  <c r="Q5438" i="2"/>
  <c r="Q5430" i="2"/>
  <c r="Q5422" i="2"/>
  <c r="Q5414" i="2"/>
  <c r="Q5406" i="2"/>
  <c r="Q5398" i="2"/>
  <c r="Q5390" i="2"/>
  <c r="Q5382" i="2"/>
  <c r="Q5374" i="2"/>
  <c r="Q5366" i="2"/>
  <c r="Q5358" i="2"/>
  <c r="Q5350" i="2"/>
  <c r="Q5342" i="2"/>
  <c r="Q5334" i="2"/>
  <c r="Q5326" i="2"/>
  <c r="Q5318" i="2"/>
  <c r="Q5310" i="2"/>
  <c r="Q5302" i="2"/>
  <c r="Q5294" i="2"/>
  <c r="Q5286" i="2"/>
  <c r="Q5278" i="2"/>
  <c r="Q5270" i="2"/>
  <c r="Q5262" i="2"/>
  <c r="Q5254" i="2"/>
  <c r="Q5246" i="2"/>
  <c r="Q5238" i="2"/>
  <c r="Q5230" i="2"/>
  <c r="Q5222" i="2"/>
  <c r="Q5214" i="2"/>
  <c r="Q5206" i="2"/>
  <c r="Q5198" i="2"/>
  <c r="Q5190" i="2"/>
  <c r="Q5182" i="2"/>
  <c r="Q5174" i="2"/>
  <c r="Q5166" i="2"/>
  <c r="Q5158" i="2"/>
  <c r="Q5150" i="2"/>
  <c r="Q5142" i="2"/>
  <c r="Q5134" i="2"/>
  <c r="Q5126" i="2"/>
  <c r="Q5118" i="2"/>
  <c r="Q5110" i="2"/>
  <c r="Q5102" i="2"/>
  <c r="Q5094" i="2"/>
  <c r="Q5086" i="2"/>
  <c r="Q5078" i="2"/>
  <c r="Q5070" i="2"/>
  <c r="Q5062" i="2"/>
  <c r="Q5054" i="2"/>
  <c r="Q5046" i="2"/>
  <c r="Q5038" i="2"/>
  <c r="Q5030" i="2"/>
  <c r="Q5022" i="2"/>
  <c r="Q5014" i="2"/>
  <c r="Q5685" i="2"/>
  <c r="Q5677" i="2"/>
  <c r="Q5669" i="2"/>
  <c r="Q5661" i="2"/>
  <c r="Q5653" i="2"/>
  <c r="Q5645" i="2"/>
  <c r="Q5637" i="2"/>
  <c r="Q5629" i="2"/>
  <c r="Q5621" i="2"/>
  <c r="Q5613" i="2"/>
  <c r="Q5605" i="2"/>
  <c r="Q5597" i="2"/>
  <c r="Q5589" i="2"/>
  <c r="Q5581" i="2"/>
  <c r="Q5573" i="2"/>
  <c r="Q5565" i="2"/>
  <c r="Q5557" i="2"/>
  <c r="Q5549" i="2"/>
  <c r="Q5541" i="2"/>
  <c r="Q5533" i="2"/>
  <c r="Q5525" i="2"/>
  <c r="Q5517" i="2"/>
  <c r="Q5509" i="2"/>
  <c r="Q5501" i="2"/>
  <c r="Q5493" i="2"/>
  <c r="Q5485" i="2"/>
  <c r="Q5477" i="2"/>
  <c r="Q5469" i="2"/>
  <c r="Q5461" i="2"/>
  <c r="Q5453" i="2"/>
  <c r="Q5445" i="2"/>
  <c r="Q5437" i="2"/>
  <c r="Q5429" i="2"/>
  <c r="Q5421" i="2"/>
  <c r="Q5413" i="2"/>
  <c r="Q5405" i="2"/>
  <c r="Q5397" i="2"/>
  <c r="Q5389" i="2"/>
  <c r="Q5381" i="2"/>
  <c r="Q5373" i="2"/>
  <c r="Q5365" i="2"/>
  <c r="Q5357" i="2"/>
  <c r="Q5349" i="2"/>
  <c r="Q5341" i="2"/>
  <c r="Q5333" i="2"/>
  <c r="Q5325" i="2"/>
  <c r="Q5317" i="2"/>
  <c r="Q5309" i="2"/>
  <c r="Q5301" i="2"/>
  <c r="Q5293" i="2"/>
  <c r="Q5285" i="2"/>
  <c r="Q5277" i="2"/>
  <c r="Q5269" i="2"/>
  <c r="Q5261" i="2"/>
  <c r="Q5253" i="2"/>
  <c r="Q5245" i="2"/>
  <c r="Q5237" i="2"/>
  <c r="Q5229" i="2"/>
  <c r="Q5221" i="2"/>
  <c r="Q5213" i="2"/>
  <c r="Q5205" i="2"/>
  <c r="Q5197" i="2"/>
  <c r="Q5189" i="2"/>
  <c r="Q5181" i="2"/>
  <c r="Q5173" i="2"/>
  <c r="Q5165" i="2"/>
  <c r="Q5157" i="2"/>
  <c r="Q5149" i="2"/>
  <c r="Q5141" i="2"/>
  <c r="Q5133" i="2"/>
  <c r="Q5125" i="2"/>
  <c r="Q5117" i="2"/>
  <c r="Q5109" i="2"/>
  <c r="Q5101" i="2"/>
  <c r="Q5093" i="2"/>
  <c r="Q5085" i="2"/>
  <c r="Q5077" i="2"/>
  <c r="Q5069" i="2"/>
  <c r="Q5061" i="2"/>
  <c r="Q5053" i="2"/>
  <c r="Q5045" i="2"/>
  <c r="Q5037" i="2"/>
  <c r="Q5029" i="2"/>
  <c r="Q5021" i="2"/>
  <c r="Q5013" i="2"/>
  <c r="Q5012" i="2"/>
  <c r="Q5004" i="2"/>
  <c r="Q4996" i="2"/>
  <c r="Q4988" i="2"/>
  <c r="Q4980" i="2"/>
  <c r="Q4972" i="2"/>
  <c r="Q4964" i="2"/>
  <c r="Q4956" i="2"/>
  <c r="Q4948" i="2"/>
  <c r="Q4940" i="2"/>
  <c r="Q4932" i="2"/>
  <c r="Q4924" i="2"/>
  <c r="Q4916" i="2"/>
  <c r="Q4908" i="2"/>
  <c r="Q4900" i="2"/>
  <c r="Q4892" i="2"/>
  <c r="Q4884" i="2"/>
  <c r="Q4876" i="2"/>
  <c r="Q4868" i="2"/>
  <c r="Q4860" i="2"/>
  <c r="Q4852" i="2"/>
  <c r="Q4844" i="2"/>
  <c r="Q4836" i="2"/>
  <c r="Q4828" i="2"/>
  <c r="Q4820" i="2"/>
  <c r="Q4812" i="2"/>
  <c r="Q4804" i="2"/>
  <c r="Q4796" i="2"/>
  <c r="Q4788" i="2"/>
  <c r="Q4780" i="2"/>
  <c r="Q4772" i="2"/>
  <c r="Q4764" i="2"/>
  <c r="Q4756" i="2"/>
  <c r="Q4748" i="2"/>
  <c r="Q4740" i="2"/>
  <c r="Q4732" i="2"/>
  <c r="Q4724" i="2"/>
  <c r="Q4716" i="2"/>
  <c r="Q4708" i="2"/>
  <c r="Q4700" i="2"/>
  <c r="Q4692" i="2"/>
  <c r="Q4684" i="2"/>
  <c r="Q4676" i="2"/>
  <c r="Q4668" i="2"/>
  <c r="Q4660" i="2"/>
  <c r="Q4652" i="2"/>
  <c r="Q4644" i="2"/>
  <c r="Q4636" i="2"/>
  <c r="Q4628" i="2"/>
  <c r="Q4620" i="2"/>
  <c r="Q4612" i="2"/>
  <c r="Q4604" i="2"/>
  <c r="Q4596" i="2"/>
  <c r="Q4588" i="2"/>
  <c r="Q4580" i="2"/>
  <c r="Q4572" i="2"/>
  <c r="Q4564" i="2"/>
  <c r="Q4556" i="2"/>
  <c r="Q4548" i="2"/>
  <c r="Q4540" i="2"/>
  <c r="Q4532" i="2"/>
  <c r="Q4524" i="2"/>
  <c r="Q4516" i="2"/>
  <c r="Q4508" i="2"/>
  <c r="Q4500" i="2"/>
  <c r="Q4492" i="2"/>
  <c r="Q4484" i="2"/>
  <c r="Q4476" i="2"/>
  <c r="Q4468" i="2"/>
  <c r="Q4460" i="2"/>
  <c r="Q4452" i="2"/>
  <c r="Q4444" i="2"/>
  <c r="Q4436" i="2"/>
  <c r="Q4428" i="2"/>
  <c r="Q4420" i="2"/>
  <c r="Q4412" i="2"/>
  <c r="Q4404" i="2"/>
  <c r="Q4396" i="2"/>
  <c r="Q4388" i="2"/>
  <c r="Q4380" i="2"/>
  <c r="Q4372" i="2"/>
  <c r="Q4364" i="2"/>
  <c r="Q4356" i="2"/>
  <c r="Q4348" i="2"/>
  <c r="Q4340" i="2"/>
  <c r="Q4332" i="2"/>
  <c r="Q4324" i="2"/>
  <c r="Q4316" i="2"/>
  <c r="Q4308" i="2"/>
  <c r="Q4300" i="2"/>
  <c r="Q4292" i="2"/>
  <c r="Q4284" i="2"/>
  <c r="Q4276" i="2"/>
  <c r="Q4268" i="2"/>
  <c r="Q4260" i="2"/>
  <c r="Q4252" i="2"/>
  <c r="Q4244" i="2"/>
  <c r="Q4236" i="2"/>
  <c r="Q4228" i="2"/>
  <c r="Q4220" i="2"/>
  <c r="Q4212" i="2"/>
  <c r="Q4204" i="2"/>
  <c r="Q4196" i="2"/>
  <c r="Q4188" i="2"/>
  <c r="Q4180" i="2"/>
  <c r="Q4172" i="2"/>
  <c r="Q4164" i="2"/>
  <c r="Q4156" i="2"/>
  <c r="Q4148" i="2"/>
  <c r="Q4140" i="2"/>
  <c r="Q4132" i="2"/>
  <c r="Q4124" i="2"/>
  <c r="Q4116" i="2"/>
  <c r="Q4108" i="2"/>
  <c r="Q4100" i="2"/>
  <c r="Q4092" i="2"/>
  <c r="Q4084" i="2"/>
  <c r="Q4076" i="2"/>
  <c r="Q4068" i="2"/>
  <c r="Q4060" i="2"/>
  <c r="Q4052" i="2"/>
  <c r="Q4044" i="2"/>
  <c r="Q4036" i="2"/>
  <c r="Q4028" i="2"/>
  <c r="Q4020" i="2"/>
  <c r="Q4012" i="2"/>
  <c r="Q4004" i="2"/>
  <c r="Q3996" i="2"/>
  <c r="Q3988" i="2"/>
  <c r="Q3980" i="2"/>
  <c r="Q3972" i="2"/>
  <c r="Q3964" i="2"/>
  <c r="Q3956" i="2"/>
  <c r="Q3948" i="2"/>
  <c r="Q3940" i="2"/>
  <c r="Q3932" i="2"/>
  <c r="Q3924" i="2"/>
  <c r="Q3916" i="2"/>
  <c r="Q3908" i="2"/>
  <c r="Q3900" i="2"/>
  <c r="Q3892" i="2"/>
  <c r="Q3884" i="2"/>
  <c r="Q3876" i="2"/>
  <c r="Q3868" i="2"/>
  <c r="Q3860" i="2"/>
  <c r="Q3852" i="2"/>
  <c r="Q3844" i="2"/>
  <c r="Q3836" i="2"/>
  <c r="Q5011" i="2"/>
  <c r="Q5003" i="2"/>
  <c r="Q4995" i="2"/>
  <c r="Q4987" i="2"/>
  <c r="Q4979" i="2"/>
  <c r="Q4971" i="2"/>
  <c r="Q4963" i="2"/>
  <c r="Q4955" i="2"/>
  <c r="Q4947" i="2"/>
  <c r="Q4939" i="2"/>
  <c r="Q4931" i="2"/>
  <c r="Q4923" i="2"/>
  <c r="Q4915" i="2"/>
  <c r="Q4907" i="2"/>
  <c r="Q4899" i="2"/>
  <c r="Q4891" i="2"/>
  <c r="Q4883" i="2"/>
  <c r="Q4875" i="2"/>
  <c r="Q4867" i="2"/>
  <c r="Q4859" i="2"/>
  <c r="Q4851" i="2"/>
  <c r="Q4843" i="2"/>
  <c r="Q4835" i="2"/>
  <c r="Q4827" i="2"/>
  <c r="Q4819" i="2"/>
  <c r="Q4811" i="2"/>
  <c r="Q4803" i="2"/>
  <c r="Q4795" i="2"/>
  <c r="Q4787" i="2"/>
  <c r="Q4779" i="2"/>
  <c r="Q4771" i="2"/>
  <c r="Q4763" i="2"/>
  <c r="Q4755" i="2"/>
  <c r="Q4747" i="2"/>
  <c r="Q4739" i="2"/>
  <c r="Q4731" i="2"/>
  <c r="Q4723" i="2"/>
  <c r="Q4715" i="2"/>
  <c r="Q4707" i="2"/>
  <c r="Q4699" i="2"/>
  <c r="Q4691" i="2"/>
  <c r="Q4683" i="2"/>
  <c r="Q4675" i="2"/>
  <c r="Q4667" i="2"/>
  <c r="Q4659" i="2"/>
  <c r="Q4651" i="2"/>
  <c r="Q4643" i="2"/>
  <c r="Q4635" i="2"/>
  <c r="Q4627" i="2"/>
  <c r="Q4619" i="2"/>
  <c r="Q4611" i="2"/>
  <c r="Q4603" i="2"/>
  <c r="Q4595" i="2"/>
  <c r="Q4587" i="2"/>
  <c r="Q4579" i="2"/>
  <c r="Q4571" i="2"/>
  <c r="Q4563" i="2"/>
  <c r="Q4555" i="2"/>
  <c r="Q4547" i="2"/>
  <c r="Q4539" i="2"/>
  <c r="Q4531" i="2"/>
  <c r="Q4523" i="2"/>
  <c r="Q4515" i="2"/>
  <c r="Q4507" i="2"/>
  <c r="Q4499" i="2"/>
  <c r="Q4491" i="2"/>
  <c r="Q4483" i="2"/>
  <c r="Q4475" i="2"/>
  <c r="Q4467" i="2"/>
  <c r="Q4459" i="2"/>
  <c r="Q4451" i="2"/>
  <c r="Q4443" i="2"/>
  <c r="Q4435" i="2"/>
  <c r="Q4427" i="2"/>
  <c r="Q4419" i="2"/>
  <c r="Q4411" i="2"/>
  <c r="Q4403" i="2"/>
  <c r="Q4395" i="2"/>
  <c r="Q4387" i="2"/>
  <c r="Q4379" i="2"/>
  <c r="Q4371" i="2"/>
  <c r="Q4363" i="2"/>
  <c r="Q4355" i="2"/>
  <c r="Q4347" i="2"/>
  <c r="Q4339" i="2"/>
  <c r="Q4331" i="2"/>
  <c r="Q4323" i="2"/>
  <c r="Q4315" i="2"/>
  <c r="Q4307" i="2"/>
  <c r="Q4299" i="2"/>
  <c r="Q4291" i="2"/>
  <c r="Q4283" i="2"/>
  <c r="Q4275" i="2"/>
  <c r="Q4267" i="2"/>
  <c r="Q4259" i="2"/>
  <c r="Q4251" i="2"/>
  <c r="Q4243" i="2"/>
  <c r="Q4235" i="2"/>
  <c r="Q4227" i="2"/>
  <c r="Q4219" i="2"/>
  <c r="Q4211" i="2"/>
  <c r="Q4203" i="2"/>
  <c r="Q4195" i="2"/>
  <c r="Q4187" i="2"/>
  <c r="Q4179" i="2"/>
  <c r="Q4171" i="2"/>
  <c r="Q4163" i="2"/>
  <c r="Q4155" i="2"/>
  <c r="Q4147" i="2"/>
  <c r="Q4139" i="2"/>
  <c r="Q4131" i="2"/>
  <c r="Q4123" i="2"/>
  <c r="Q4115" i="2"/>
  <c r="Q4107" i="2"/>
  <c r="Q4099" i="2"/>
  <c r="Q4091" i="2"/>
  <c r="Q4083" i="2"/>
  <c r="Q4075" i="2"/>
  <c r="Q4067" i="2"/>
  <c r="Q4059" i="2"/>
  <c r="Q4051" i="2"/>
  <c r="Q4043" i="2"/>
  <c r="Q4035" i="2"/>
  <c r="Q4027" i="2"/>
  <c r="Q4019" i="2"/>
  <c r="Q4011" i="2"/>
  <c r="Q4003" i="2"/>
  <c r="Q3995" i="2"/>
  <c r="Q3987" i="2"/>
  <c r="Q3979" i="2"/>
  <c r="Q3971" i="2"/>
  <c r="Q3963" i="2"/>
  <c r="Q3955" i="2"/>
  <c r="Q3947" i="2"/>
  <c r="Q3939" i="2"/>
  <c r="Q3931" i="2"/>
  <c r="Q3923" i="2"/>
  <c r="Q3915" i="2"/>
  <c r="Q3907" i="2"/>
  <c r="Q3899" i="2"/>
  <c r="Q3891" i="2"/>
  <c r="Q3883" i="2"/>
  <c r="Q3875" i="2"/>
  <c r="Q3867" i="2"/>
  <c r="Q3859" i="2"/>
  <c r="Q3851" i="2"/>
  <c r="Q3843" i="2"/>
  <c r="Q3835" i="2"/>
  <c r="Q3827" i="2"/>
  <c r="Q3819" i="2"/>
  <c r="Q3811" i="2"/>
  <c r="Q3803" i="2"/>
  <c r="Q5010" i="2"/>
  <c r="Q5002" i="2"/>
  <c r="Q4994" i="2"/>
  <c r="Q4986" i="2"/>
  <c r="Q4978" i="2"/>
  <c r="Q4970" i="2"/>
  <c r="Q4962" i="2"/>
  <c r="Q4954" i="2"/>
  <c r="Q4946" i="2"/>
  <c r="Q4938" i="2"/>
  <c r="Q4930" i="2"/>
  <c r="Q4922" i="2"/>
  <c r="Q4914" i="2"/>
  <c r="Q4906" i="2"/>
  <c r="Q4898" i="2"/>
  <c r="Q4890" i="2"/>
  <c r="Q4882" i="2"/>
  <c r="Q4874" i="2"/>
  <c r="Q4866" i="2"/>
  <c r="Q4858" i="2"/>
  <c r="Q4850" i="2"/>
  <c r="Q4842" i="2"/>
  <c r="Q4834" i="2"/>
  <c r="Q4826" i="2"/>
  <c r="Q4818" i="2"/>
  <c r="Q4810" i="2"/>
  <c r="Q4802" i="2"/>
  <c r="Q4794" i="2"/>
  <c r="Q4786" i="2"/>
  <c r="Q4778" i="2"/>
  <c r="Q4770" i="2"/>
  <c r="Q4762" i="2"/>
  <c r="Q4754" i="2"/>
  <c r="Q4746" i="2"/>
  <c r="Q4738" i="2"/>
  <c r="Q4730" i="2"/>
  <c r="Q4722" i="2"/>
  <c r="Q4714" i="2"/>
  <c r="Q4706" i="2"/>
  <c r="Q4698" i="2"/>
  <c r="Q4690" i="2"/>
  <c r="Q4682" i="2"/>
  <c r="Q4674" i="2"/>
  <c r="Q4666" i="2"/>
  <c r="Q4658" i="2"/>
  <c r="Q4650" i="2"/>
  <c r="Q4642" i="2"/>
  <c r="Q4634" i="2"/>
  <c r="Q4626" i="2"/>
  <c r="Q4618" i="2"/>
  <c r="Q4610" i="2"/>
  <c r="Q4602" i="2"/>
  <c r="Q4594" i="2"/>
  <c r="Q4586" i="2"/>
  <c r="Q4578" i="2"/>
  <c r="Q4570" i="2"/>
  <c r="Q4562" i="2"/>
  <c r="Q4554" i="2"/>
  <c r="Q4546" i="2"/>
  <c r="Q4538" i="2"/>
  <c r="Q4530" i="2"/>
  <c r="Q4522" i="2"/>
  <c r="Q4514" i="2"/>
  <c r="Q4506" i="2"/>
  <c r="Q4498" i="2"/>
  <c r="Q4490" i="2"/>
  <c r="Q4482" i="2"/>
  <c r="Q4474" i="2"/>
  <c r="Q4466" i="2"/>
  <c r="Q4458" i="2"/>
  <c r="Q4450" i="2"/>
  <c r="Q4442" i="2"/>
  <c r="Q4434" i="2"/>
  <c r="Q4426" i="2"/>
  <c r="Q4418" i="2"/>
  <c r="Q4410" i="2"/>
  <c r="Q4402" i="2"/>
  <c r="Q4394" i="2"/>
  <c r="Q4386" i="2"/>
  <c r="Q4378" i="2"/>
  <c r="Q4370" i="2"/>
  <c r="Q4362" i="2"/>
  <c r="Q4354" i="2"/>
  <c r="Q4346" i="2"/>
  <c r="Q4338" i="2"/>
  <c r="Q4330" i="2"/>
  <c r="Q4322" i="2"/>
  <c r="Q4314" i="2"/>
  <c r="Q4306" i="2"/>
  <c r="Q4298" i="2"/>
  <c r="Q4290" i="2"/>
  <c r="Q4282" i="2"/>
  <c r="Q4274" i="2"/>
  <c r="Q4266" i="2"/>
  <c r="Q4258" i="2"/>
  <c r="Q4250" i="2"/>
  <c r="Q4242" i="2"/>
  <c r="Q4234" i="2"/>
  <c r="Q4226" i="2"/>
  <c r="Q4218" i="2"/>
  <c r="Q4210" i="2"/>
  <c r="Q4202" i="2"/>
  <c r="Q4194" i="2"/>
  <c r="Q4186" i="2"/>
  <c r="Q4178" i="2"/>
  <c r="Q4170" i="2"/>
  <c r="Q4162" i="2"/>
  <c r="Q4154" i="2"/>
  <c r="Q4146" i="2"/>
  <c r="Q4138" i="2"/>
  <c r="Q4130" i="2"/>
  <c r="Q4122" i="2"/>
  <c r="Q4114" i="2"/>
  <c r="Q4106" i="2"/>
  <c r="Q4098" i="2"/>
  <c r="Q4090" i="2"/>
  <c r="Q4082" i="2"/>
  <c r="Q4074" i="2"/>
  <c r="Q4066" i="2"/>
  <c r="Q4058" i="2"/>
  <c r="Q4050" i="2"/>
  <c r="Q4042" i="2"/>
  <c r="Q4034" i="2"/>
  <c r="Q4026" i="2"/>
  <c r="Q4018" i="2"/>
  <c r="Q4010" i="2"/>
  <c r="Q4002" i="2"/>
  <c r="Q3994" i="2"/>
  <c r="Q3986" i="2"/>
  <c r="Q3978" i="2"/>
  <c r="Q3970" i="2"/>
  <c r="Q3962" i="2"/>
  <c r="Q3954" i="2"/>
  <c r="Q3946" i="2"/>
  <c r="Q3938" i="2"/>
  <c r="Q3930" i="2"/>
  <c r="Q3922" i="2"/>
  <c r="Q3914" i="2"/>
  <c r="Q3906" i="2"/>
  <c r="Q3898" i="2"/>
  <c r="Q3890" i="2"/>
  <c r="Q3882" i="2"/>
  <c r="Q3874" i="2"/>
  <c r="Q3866" i="2"/>
  <c r="Q3858" i="2"/>
  <c r="Q3850" i="2"/>
  <c r="Q3842" i="2"/>
  <c r="Q3834" i="2"/>
  <c r="Q3826" i="2"/>
  <c r="Q3818" i="2"/>
  <c r="Q3810" i="2"/>
  <c r="Q3802" i="2"/>
  <c r="Q3794" i="2"/>
  <c r="Q3786" i="2"/>
  <c r="Q3778" i="2"/>
  <c r="Q3770" i="2"/>
  <c r="Q3762" i="2"/>
  <c r="Q3754" i="2"/>
  <c r="Q3746" i="2"/>
  <c r="Q3738" i="2"/>
  <c r="Q3730" i="2"/>
  <c r="Q3722" i="2"/>
  <c r="Q3714" i="2"/>
  <c r="Q3706" i="2"/>
  <c r="Q3698" i="2"/>
  <c r="Q3690" i="2"/>
  <c r="Q3682" i="2"/>
  <c r="Q3674" i="2"/>
  <c r="Q3666" i="2"/>
  <c r="Q5009" i="2"/>
  <c r="Q5001" i="2"/>
  <c r="Q4993" i="2"/>
  <c r="Q4985" i="2"/>
  <c r="Q4977" i="2"/>
  <c r="Q4969" i="2"/>
  <c r="Q4961" i="2"/>
  <c r="Q4953" i="2"/>
  <c r="Q4945" i="2"/>
  <c r="Q4937" i="2"/>
  <c r="Q4929" i="2"/>
  <c r="Q4921" i="2"/>
  <c r="Q4913" i="2"/>
  <c r="Q4905" i="2"/>
  <c r="Q4897" i="2"/>
  <c r="Q4889" i="2"/>
  <c r="Q4881" i="2"/>
  <c r="Q4873" i="2"/>
  <c r="Q4865" i="2"/>
  <c r="Q4857" i="2"/>
  <c r="Q4849" i="2"/>
  <c r="Q4841" i="2"/>
  <c r="Q4833" i="2"/>
  <c r="Q4825" i="2"/>
  <c r="Q4817" i="2"/>
  <c r="Q4809" i="2"/>
  <c r="Q4801" i="2"/>
  <c r="Q4793" i="2"/>
  <c r="Q4785" i="2"/>
  <c r="Q4777" i="2"/>
  <c r="Q4769" i="2"/>
  <c r="Q4761" i="2"/>
  <c r="Q4753" i="2"/>
  <c r="Q4745" i="2"/>
  <c r="Q4737" i="2"/>
  <c r="Q4729" i="2"/>
  <c r="Q4721" i="2"/>
  <c r="Q4713" i="2"/>
  <c r="Q4705" i="2"/>
  <c r="Q4697" i="2"/>
  <c r="Q4689" i="2"/>
  <c r="Q4681" i="2"/>
  <c r="Q4673" i="2"/>
  <c r="Q4665" i="2"/>
  <c r="Q4657" i="2"/>
  <c r="Q4649" i="2"/>
  <c r="Q4641" i="2"/>
  <c r="Q4633" i="2"/>
  <c r="Q4625" i="2"/>
  <c r="Q4617" i="2"/>
  <c r="Q4609" i="2"/>
  <c r="Q4601" i="2"/>
  <c r="Q4593" i="2"/>
  <c r="Q4585" i="2"/>
  <c r="Q4577" i="2"/>
  <c r="Q4569" i="2"/>
  <c r="Q4561" i="2"/>
  <c r="Q4553" i="2"/>
  <c r="Q4545" i="2"/>
  <c r="Q4537" i="2"/>
  <c r="Q4529" i="2"/>
  <c r="Q4521" i="2"/>
  <c r="Q4513" i="2"/>
  <c r="Q4505" i="2"/>
  <c r="Q4497" i="2"/>
  <c r="Q4489" i="2"/>
  <c r="Q4481" i="2"/>
  <c r="Q4473" i="2"/>
  <c r="Q4465" i="2"/>
  <c r="Q4457" i="2"/>
  <c r="Q4449" i="2"/>
  <c r="Q4441" i="2"/>
  <c r="Q4433" i="2"/>
  <c r="Q4425" i="2"/>
  <c r="Q4417" i="2"/>
  <c r="Q4409" i="2"/>
  <c r="Q4401" i="2"/>
  <c r="Q4393" i="2"/>
  <c r="Q4385" i="2"/>
  <c r="Q4377" i="2"/>
  <c r="Q4369" i="2"/>
  <c r="Q4361" i="2"/>
  <c r="Q4353" i="2"/>
  <c r="Q4345" i="2"/>
  <c r="Q4337" i="2"/>
  <c r="Q4329" i="2"/>
  <c r="Q4321" i="2"/>
  <c r="Q4313" i="2"/>
  <c r="Q4305" i="2"/>
  <c r="Q4297" i="2"/>
  <c r="Q4289" i="2"/>
  <c r="Q4281" i="2"/>
  <c r="Q4273" i="2"/>
  <c r="Q4265" i="2"/>
  <c r="Q4257" i="2"/>
  <c r="Q4249" i="2"/>
  <c r="Q4241" i="2"/>
  <c r="Q4233" i="2"/>
  <c r="Q4225" i="2"/>
  <c r="Q4217" i="2"/>
  <c r="Q4209" i="2"/>
  <c r="Q4201" i="2"/>
  <c r="Q4193" i="2"/>
  <c r="Q4185" i="2"/>
  <c r="Q4177" i="2"/>
  <c r="Q4169" i="2"/>
  <c r="Q4161" i="2"/>
  <c r="Q4153" i="2"/>
  <c r="Q4145" i="2"/>
  <c r="Q4137" i="2"/>
  <c r="Q4129" i="2"/>
  <c r="Q4121" i="2"/>
  <c r="Q4113" i="2"/>
  <c r="Q4105" i="2"/>
  <c r="Q4097" i="2"/>
  <c r="Q4089" i="2"/>
  <c r="Q4081" i="2"/>
  <c r="Q4073" i="2"/>
  <c r="Q4065" i="2"/>
  <c r="Q4057" i="2"/>
  <c r="Q4049" i="2"/>
  <c r="Q4041" i="2"/>
  <c r="Q4033" i="2"/>
  <c r="Q4025" i="2"/>
  <c r="Q4017" i="2"/>
  <c r="Q4009" i="2"/>
  <c r="Q4001" i="2"/>
  <c r="Q3993" i="2"/>
  <c r="Q3985" i="2"/>
  <c r="Q3977" i="2"/>
  <c r="Q3969" i="2"/>
  <c r="Q3961" i="2"/>
  <c r="Q3953" i="2"/>
  <c r="Q3945" i="2"/>
  <c r="Q3937" i="2"/>
  <c r="Q3929" i="2"/>
  <c r="Q3921" i="2"/>
  <c r="Q3913" i="2"/>
  <c r="Q3905" i="2"/>
  <c r="Q3897" i="2"/>
  <c r="Q3889" i="2"/>
  <c r="Q3881" i="2"/>
  <c r="Q3873" i="2"/>
  <c r="Q3865" i="2"/>
  <c r="Q3857" i="2"/>
  <c r="Q3849" i="2"/>
  <c r="Q3841" i="2"/>
  <c r="Q5008" i="2"/>
  <c r="Q5000" i="2"/>
  <c r="Q4992" i="2"/>
  <c r="Q4984" i="2"/>
  <c r="Q4976" i="2"/>
  <c r="Q4968" i="2"/>
  <c r="Q4960" i="2"/>
  <c r="Q4952" i="2"/>
  <c r="Q4944" i="2"/>
  <c r="Q4936" i="2"/>
  <c r="Q4928" i="2"/>
  <c r="Q4920" i="2"/>
  <c r="Q4912" i="2"/>
  <c r="Q4904" i="2"/>
  <c r="Q4896" i="2"/>
  <c r="Q4888" i="2"/>
  <c r="Q4880" i="2"/>
  <c r="Q4872" i="2"/>
  <c r="Q4864" i="2"/>
  <c r="Q4856" i="2"/>
  <c r="Q4848" i="2"/>
  <c r="Q4840" i="2"/>
  <c r="Q4832" i="2"/>
  <c r="Q4824" i="2"/>
  <c r="Q4816" i="2"/>
  <c r="Q4808" i="2"/>
  <c r="Q4800" i="2"/>
  <c r="Q4792" i="2"/>
  <c r="Q4784" i="2"/>
  <c r="Q4776" i="2"/>
  <c r="Q4768" i="2"/>
  <c r="Q4760" i="2"/>
  <c r="Q4752" i="2"/>
  <c r="Q4744" i="2"/>
  <c r="Q4736" i="2"/>
  <c r="Q4728" i="2"/>
  <c r="Q4720" i="2"/>
  <c r="Q4712" i="2"/>
  <c r="Q4704" i="2"/>
  <c r="Q4696" i="2"/>
  <c r="Q4688" i="2"/>
  <c r="Q4680" i="2"/>
  <c r="Q4672" i="2"/>
  <c r="Q4664" i="2"/>
  <c r="Q4656" i="2"/>
  <c r="Q4648" i="2"/>
  <c r="Q4640" i="2"/>
  <c r="Q4632" i="2"/>
  <c r="Q4624" i="2"/>
  <c r="Q4616" i="2"/>
  <c r="Q4608" i="2"/>
  <c r="Q4600" i="2"/>
  <c r="Q4592" i="2"/>
  <c r="Q4584" i="2"/>
  <c r="Q4576" i="2"/>
  <c r="Q4568" i="2"/>
  <c r="Q4560" i="2"/>
  <c r="Q4552" i="2"/>
  <c r="Q4544" i="2"/>
  <c r="Q4536" i="2"/>
  <c r="Q4528" i="2"/>
  <c r="Q4520" i="2"/>
  <c r="Q4512" i="2"/>
  <c r="Q4504" i="2"/>
  <c r="Q4496" i="2"/>
  <c r="Q4488" i="2"/>
  <c r="Q4480" i="2"/>
  <c r="Q4472" i="2"/>
  <c r="Q4464" i="2"/>
  <c r="Q4456" i="2"/>
  <c r="Q4448" i="2"/>
  <c r="Q4440" i="2"/>
  <c r="Q4432" i="2"/>
  <c r="Q4424" i="2"/>
  <c r="Q4416" i="2"/>
  <c r="Q4408" i="2"/>
  <c r="Q4400" i="2"/>
  <c r="Q4392" i="2"/>
  <c r="Q4384" i="2"/>
  <c r="Q4376" i="2"/>
  <c r="Q4368" i="2"/>
  <c r="Q4360" i="2"/>
  <c r="Q4352" i="2"/>
  <c r="Q4344" i="2"/>
  <c r="Q4336" i="2"/>
  <c r="Q4328" i="2"/>
  <c r="Q4320" i="2"/>
  <c r="Q4312" i="2"/>
  <c r="Q4304" i="2"/>
  <c r="Q4296" i="2"/>
  <c r="Q4288" i="2"/>
  <c r="Q4280" i="2"/>
  <c r="Q4272" i="2"/>
  <c r="Q4264" i="2"/>
  <c r="Q4256" i="2"/>
  <c r="Q4248" i="2"/>
  <c r="Q4240" i="2"/>
  <c r="Q4232" i="2"/>
  <c r="Q4224" i="2"/>
  <c r="Q4216" i="2"/>
  <c r="Q4208" i="2"/>
  <c r="Q4200" i="2"/>
  <c r="Q4192" i="2"/>
  <c r="Q4184" i="2"/>
  <c r="Q4176" i="2"/>
  <c r="Q4168" i="2"/>
  <c r="Q4160" i="2"/>
  <c r="Q4152" i="2"/>
  <c r="Q4144" i="2"/>
  <c r="Q4136" i="2"/>
  <c r="Q4128" i="2"/>
  <c r="Q4120" i="2"/>
  <c r="Q4112" i="2"/>
  <c r="Q4104" i="2"/>
  <c r="Q4096" i="2"/>
  <c r="Q4088" i="2"/>
  <c r="Q4080" i="2"/>
  <c r="Q4072" i="2"/>
  <c r="Q4064" i="2"/>
  <c r="Q4056" i="2"/>
  <c r="Q4048" i="2"/>
  <c r="Q4040" i="2"/>
  <c r="Q4032" i="2"/>
  <c r="Q4024" i="2"/>
  <c r="Q4016" i="2"/>
  <c r="Q4008" i="2"/>
  <c r="Q4000" i="2"/>
  <c r="Q3992" i="2"/>
  <c r="Q3984" i="2"/>
  <c r="Q3976" i="2"/>
  <c r="Q3968" i="2"/>
  <c r="Q3960" i="2"/>
  <c r="Q3952" i="2"/>
  <c r="Q3944" i="2"/>
  <c r="Q3936" i="2"/>
  <c r="Q3928" i="2"/>
  <c r="Q3920" i="2"/>
  <c r="Q3912" i="2"/>
  <c r="Q3904" i="2"/>
  <c r="Q3896" i="2"/>
  <c r="Q3888" i="2"/>
  <c r="Q3880" i="2"/>
  <c r="Q3872" i="2"/>
  <c r="Q3864" i="2"/>
  <c r="Q3856" i="2"/>
  <c r="Q3848" i="2"/>
  <c r="Q3840" i="2"/>
  <c r="Q5007" i="2"/>
  <c r="Q4999" i="2"/>
  <c r="Q4991" i="2"/>
  <c r="Q4983" i="2"/>
  <c r="Q4975" i="2"/>
  <c r="Q4967" i="2"/>
  <c r="Q4959" i="2"/>
  <c r="Q4951" i="2"/>
  <c r="Q4943" i="2"/>
  <c r="Q4935" i="2"/>
  <c r="Q4927" i="2"/>
  <c r="Q4919" i="2"/>
  <c r="Q4911" i="2"/>
  <c r="Q4903" i="2"/>
  <c r="Q4895" i="2"/>
  <c r="Q4887" i="2"/>
  <c r="Q4879" i="2"/>
  <c r="Q4871" i="2"/>
  <c r="Q4863" i="2"/>
  <c r="Q4855" i="2"/>
  <c r="Q4847" i="2"/>
  <c r="Q4839" i="2"/>
  <c r="Q4831" i="2"/>
  <c r="Q4823" i="2"/>
  <c r="Q4815" i="2"/>
  <c r="Q4807" i="2"/>
  <c r="Q4799" i="2"/>
  <c r="Q4791" i="2"/>
  <c r="Q4783" i="2"/>
  <c r="Q4775" i="2"/>
  <c r="Q4767" i="2"/>
  <c r="Q4759" i="2"/>
  <c r="Q4751" i="2"/>
  <c r="Q4743" i="2"/>
  <c r="Q4735" i="2"/>
  <c r="Q4727" i="2"/>
  <c r="Q4719" i="2"/>
  <c r="Q4711" i="2"/>
  <c r="Q4703" i="2"/>
  <c r="Q4695" i="2"/>
  <c r="Q4687" i="2"/>
  <c r="Q4679" i="2"/>
  <c r="Q4671" i="2"/>
  <c r="Q4663" i="2"/>
  <c r="Q4655" i="2"/>
  <c r="Q4647" i="2"/>
  <c r="Q4639" i="2"/>
  <c r="Q4631" i="2"/>
  <c r="Q4623" i="2"/>
  <c r="Q4615" i="2"/>
  <c r="Q4607" i="2"/>
  <c r="Q4599" i="2"/>
  <c r="Q4591" i="2"/>
  <c r="Q4583" i="2"/>
  <c r="Q4575" i="2"/>
  <c r="Q4567" i="2"/>
  <c r="Q4559" i="2"/>
  <c r="Q4551" i="2"/>
  <c r="Q4543" i="2"/>
  <c r="Q4535" i="2"/>
  <c r="Q4527" i="2"/>
  <c r="Q4519" i="2"/>
  <c r="Q4511" i="2"/>
  <c r="Q4503" i="2"/>
  <c r="Q4495" i="2"/>
  <c r="Q4487" i="2"/>
  <c r="Q4479" i="2"/>
  <c r="Q4471" i="2"/>
  <c r="Q4463" i="2"/>
  <c r="Q4455" i="2"/>
  <c r="Q4447" i="2"/>
  <c r="Q4439" i="2"/>
  <c r="Q4431" i="2"/>
  <c r="Q4423" i="2"/>
  <c r="Q4415" i="2"/>
  <c r="Q4407" i="2"/>
  <c r="Q4399" i="2"/>
  <c r="Q4391" i="2"/>
  <c r="Q4383" i="2"/>
  <c r="Q4375" i="2"/>
  <c r="Q4367" i="2"/>
  <c r="Q4359" i="2"/>
  <c r="Q4351" i="2"/>
  <c r="Q4343" i="2"/>
  <c r="Q4335" i="2"/>
  <c r="Q4327" i="2"/>
  <c r="Q4319" i="2"/>
  <c r="Q4311" i="2"/>
  <c r="Q4303" i="2"/>
  <c r="Q4295" i="2"/>
  <c r="Q4287" i="2"/>
  <c r="Q4279" i="2"/>
  <c r="Q4271" i="2"/>
  <c r="Q4263" i="2"/>
  <c r="Q4255" i="2"/>
  <c r="Q4247" i="2"/>
  <c r="Q4239" i="2"/>
  <c r="Q4231" i="2"/>
  <c r="Q4223" i="2"/>
  <c r="Q4215" i="2"/>
  <c r="Q4207" i="2"/>
  <c r="Q4199" i="2"/>
  <c r="Q4191" i="2"/>
  <c r="Q4183" i="2"/>
  <c r="Q4175" i="2"/>
  <c r="Q4167" i="2"/>
  <c r="Q4159" i="2"/>
  <c r="Q4151" i="2"/>
  <c r="Q4143" i="2"/>
  <c r="Q4135" i="2"/>
  <c r="Q4127" i="2"/>
  <c r="Q4119" i="2"/>
  <c r="Q4111" i="2"/>
  <c r="Q4103" i="2"/>
  <c r="Q4095" i="2"/>
  <c r="Q4087" i="2"/>
  <c r="Q4079" i="2"/>
  <c r="Q4071" i="2"/>
  <c r="Q4063" i="2"/>
  <c r="Q4055" i="2"/>
  <c r="Q4047" i="2"/>
  <c r="Q4039" i="2"/>
  <c r="Q4031" i="2"/>
  <c r="Q4023" i="2"/>
  <c r="Q4015" i="2"/>
  <c r="Q4007" i="2"/>
  <c r="Q3999" i="2"/>
  <c r="Q3991" i="2"/>
  <c r="Q3983" i="2"/>
  <c r="Q3975" i="2"/>
  <c r="Q3967" i="2"/>
  <c r="Q3959" i="2"/>
  <c r="Q3951" i="2"/>
  <c r="Q3943" i="2"/>
  <c r="Q3935" i="2"/>
  <c r="Q3927" i="2"/>
  <c r="Q3919" i="2"/>
  <c r="Q3911" i="2"/>
  <c r="Q3903" i="2"/>
  <c r="Q3895" i="2"/>
  <c r="Q3887" i="2"/>
  <c r="Q3879" i="2"/>
  <c r="Q3871" i="2"/>
  <c r="Q3863" i="2"/>
  <c r="Q3855" i="2"/>
  <c r="Q3847" i="2"/>
  <c r="Q3839" i="2"/>
  <c r="Q3831" i="2"/>
  <c r="Q3823" i="2"/>
  <c r="Q3815" i="2"/>
  <c r="Q3807" i="2"/>
  <c r="Q3799" i="2"/>
  <c r="Q3791" i="2"/>
  <c r="Q3783" i="2"/>
  <c r="Q5006" i="2"/>
  <c r="Q4998" i="2"/>
  <c r="Q4990" i="2"/>
  <c r="Q4982" i="2"/>
  <c r="Q4974" i="2"/>
  <c r="Q4966" i="2"/>
  <c r="Q4958" i="2"/>
  <c r="Q4950" i="2"/>
  <c r="Q4942" i="2"/>
  <c r="Q4934" i="2"/>
  <c r="Q4926" i="2"/>
  <c r="Q4918" i="2"/>
  <c r="Q4910" i="2"/>
  <c r="Q4902" i="2"/>
  <c r="Q4894" i="2"/>
  <c r="Q4886" i="2"/>
  <c r="Q4878" i="2"/>
  <c r="Q4870" i="2"/>
  <c r="Q4862" i="2"/>
  <c r="Q4854" i="2"/>
  <c r="Q4846" i="2"/>
  <c r="Q4838" i="2"/>
  <c r="Q4830" i="2"/>
  <c r="Q4822" i="2"/>
  <c r="Q4814" i="2"/>
  <c r="Q4806" i="2"/>
  <c r="Q4798" i="2"/>
  <c r="Q4790" i="2"/>
  <c r="Q4782" i="2"/>
  <c r="Q4774" i="2"/>
  <c r="Q4766" i="2"/>
  <c r="Q4758" i="2"/>
  <c r="Q4750" i="2"/>
  <c r="Q4742" i="2"/>
  <c r="Q4734" i="2"/>
  <c r="Q4726" i="2"/>
  <c r="Q4718" i="2"/>
  <c r="Q4710" i="2"/>
  <c r="Q4702" i="2"/>
  <c r="Q4694" i="2"/>
  <c r="Q4686" i="2"/>
  <c r="Q4678" i="2"/>
  <c r="Q4670" i="2"/>
  <c r="Q4662" i="2"/>
  <c r="Q4654" i="2"/>
  <c r="Q4646" i="2"/>
  <c r="Q4638" i="2"/>
  <c r="Q4630" i="2"/>
  <c r="Q4622" i="2"/>
  <c r="Q4614" i="2"/>
  <c r="Q4606" i="2"/>
  <c r="Q4598" i="2"/>
  <c r="Q4590" i="2"/>
  <c r="Q4582" i="2"/>
  <c r="Q4574" i="2"/>
  <c r="Q4566" i="2"/>
  <c r="Q4558" i="2"/>
  <c r="Q4550" i="2"/>
  <c r="Q4542" i="2"/>
  <c r="Q4534" i="2"/>
  <c r="Q4526" i="2"/>
  <c r="Q4518" i="2"/>
  <c r="Q4510" i="2"/>
  <c r="Q4502" i="2"/>
  <c r="Q4494" i="2"/>
  <c r="Q4486" i="2"/>
  <c r="Q4478" i="2"/>
  <c r="Q4470" i="2"/>
  <c r="Q4462" i="2"/>
  <c r="Q4454" i="2"/>
  <c r="Q4446" i="2"/>
  <c r="Q4438" i="2"/>
  <c r="Q4430" i="2"/>
  <c r="Q4422" i="2"/>
  <c r="Q4414" i="2"/>
  <c r="Q4406" i="2"/>
  <c r="Q4398" i="2"/>
  <c r="Q4390" i="2"/>
  <c r="Q4382" i="2"/>
  <c r="Q4374" i="2"/>
  <c r="Q4366" i="2"/>
  <c r="Q4358" i="2"/>
  <c r="Q4350" i="2"/>
  <c r="Q4342" i="2"/>
  <c r="Q4334" i="2"/>
  <c r="Q4326" i="2"/>
  <c r="Q4318" i="2"/>
  <c r="Q4310" i="2"/>
  <c r="Q4302" i="2"/>
  <c r="Q4294" i="2"/>
  <c r="Q4286" i="2"/>
  <c r="Q4278" i="2"/>
  <c r="Q4270" i="2"/>
  <c r="Q4262" i="2"/>
  <c r="Q4254" i="2"/>
  <c r="Q4246" i="2"/>
  <c r="Q4238" i="2"/>
  <c r="Q4230" i="2"/>
  <c r="Q4222" i="2"/>
  <c r="Q4214" i="2"/>
  <c r="Q4206" i="2"/>
  <c r="Q4198" i="2"/>
  <c r="Q4190" i="2"/>
  <c r="Q4182" i="2"/>
  <c r="Q4174" i="2"/>
  <c r="Q4166" i="2"/>
  <c r="Q4158" i="2"/>
  <c r="Q4150" i="2"/>
  <c r="Q4142" i="2"/>
  <c r="Q4134" i="2"/>
  <c r="Q4126" i="2"/>
  <c r="Q4118" i="2"/>
  <c r="Q4110" i="2"/>
  <c r="Q4102" i="2"/>
  <c r="Q4094" i="2"/>
  <c r="Q4086" i="2"/>
  <c r="Q4078" i="2"/>
  <c r="Q4070" i="2"/>
  <c r="Q4062" i="2"/>
  <c r="Q4054" i="2"/>
  <c r="Q4046" i="2"/>
  <c r="Q4038" i="2"/>
  <c r="Q4030" i="2"/>
  <c r="Q4022" i="2"/>
  <c r="Q4014" i="2"/>
  <c r="Q4006" i="2"/>
  <c r="Q3998" i="2"/>
  <c r="Q3990" i="2"/>
  <c r="Q3982" i="2"/>
  <c r="Q3974" i="2"/>
  <c r="Q3966" i="2"/>
  <c r="Q3958" i="2"/>
  <c r="Q3950" i="2"/>
  <c r="Q3942" i="2"/>
  <c r="Q3934" i="2"/>
  <c r="Q3926" i="2"/>
  <c r="Q3918" i="2"/>
  <c r="Q3910" i="2"/>
  <c r="Q3902" i="2"/>
  <c r="Q3894" i="2"/>
  <c r="Q3886" i="2"/>
  <c r="Q3878" i="2"/>
  <c r="Q3870" i="2"/>
  <c r="Q3862" i="2"/>
  <c r="Q3854" i="2"/>
  <c r="Q3846" i="2"/>
  <c r="Q3838" i="2"/>
  <c r="Q3830" i="2"/>
  <c r="Q3822" i="2"/>
  <c r="Q3814" i="2"/>
  <c r="Q3806" i="2"/>
  <c r="Q3798" i="2"/>
  <c r="Q3790" i="2"/>
  <c r="Q3782" i="2"/>
  <c r="Q3774" i="2"/>
  <c r="Q3766" i="2"/>
  <c r="Q3758" i="2"/>
  <c r="Q3750" i="2"/>
  <c r="Q3742" i="2"/>
  <c r="Q3734" i="2"/>
  <c r="Q3726" i="2"/>
  <c r="Q3718" i="2"/>
  <c r="Q3710" i="2"/>
  <c r="Q3702" i="2"/>
  <c r="Q3694" i="2"/>
  <c r="Q3686" i="2"/>
  <c r="Q3678" i="2"/>
  <c r="Q3670" i="2"/>
  <c r="Q3662" i="2"/>
  <c r="Q3654" i="2"/>
  <c r="Q5005" i="2"/>
  <c r="Q4997" i="2"/>
  <c r="Q4989" i="2"/>
  <c r="Q4981" i="2"/>
  <c r="Q4973" i="2"/>
  <c r="Q4965" i="2"/>
  <c r="Q4957" i="2"/>
  <c r="Q4949" i="2"/>
  <c r="Q4941" i="2"/>
  <c r="Q4933" i="2"/>
  <c r="Q4925" i="2"/>
  <c r="Q4917" i="2"/>
  <c r="Q4909" i="2"/>
  <c r="Q4901" i="2"/>
  <c r="Q4893" i="2"/>
  <c r="Q4885" i="2"/>
  <c r="Q4877" i="2"/>
  <c r="Q4869" i="2"/>
  <c r="Q4861" i="2"/>
  <c r="Q4853" i="2"/>
  <c r="Q4845" i="2"/>
  <c r="Q4837" i="2"/>
  <c r="Q4829" i="2"/>
  <c r="Q4821" i="2"/>
  <c r="Q4813" i="2"/>
  <c r="Q4805" i="2"/>
  <c r="Q4797" i="2"/>
  <c r="Q4789" i="2"/>
  <c r="Q4781" i="2"/>
  <c r="Q4773" i="2"/>
  <c r="Q4765" i="2"/>
  <c r="Q4757" i="2"/>
  <c r="Q4749" i="2"/>
  <c r="Q4741" i="2"/>
  <c r="Q4733" i="2"/>
  <c r="Q4725" i="2"/>
  <c r="Q4717" i="2"/>
  <c r="Q4709" i="2"/>
  <c r="Q4701" i="2"/>
  <c r="Q4693" i="2"/>
  <c r="Q4685" i="2"/>
  <c r="Q4677" i="2"/>
  <c r="Q4669" i="2"/>
  <c r="Q4661" i="2"/>
  <c r="Q4653" i="2"/>
  <c r="Q4645" i="2"/>
  <c r="Q4637" i="2"/>
  <c r="Q4629" i="2"/>
  <c r="Q4621" i="2"/>
  <c r="Q4613" i="2"/>
  <c r="Q4605" i="2"/>
  <c r="Q4597" i="2"/>
  <c r="Q4589" i="2"/>
  <c r="Q4581" i="2"/>
  <c r="Q4573" i="2"/>
  <c r="Q4565" i="2"/>
  <c r="Q4557" i="2"/>
  <c r="Q4549" i="2"/>
  <c r="Q4541" i="2"/>
  <c r="Q4533" i="2"/>
  <c r="Q4525" i="2"/>
  <c r="Q4517" i="2"/>
  <c r="Q4509" i="2"/>
  <c r="Q4501" i="2"/>
  <c r="Q4493" i="2"/>
  <c r="Q4485" i="2"/>
  <c r="Q4477" i="2"/>
  <c r="Q4469" i="2"/>
  <c r="Q4461" i="2"/>
  <c r="Q4453" i="2"/>
  <c r="Q4445" i="2"/>
  <c r="Q4437" i="2"/>
  <c r="Q4429" i="2"/>
  <c r="Q4421" i="2"/>
  <c r="Q4413" i="2"/>
  <c r="Q4405" i="2"/>
  <c r="Q4397" i="2"/>
  <c r="Q4389" i="2"/>
  <c r="Q4381" i="2"/>
  <c r="Q4373" i="2"/>
  <c r="Q4365" i="2"/>
  <c r="Q4357" i="2"/>
  <c r="Q4349" i="2"/>
  <c r="Q4341" i="2"/>
  <c r="Q4333" i="2"/>
  <c r="Q4325" i="2"/>
  <c r="Q4317" i="2"/>
  <c r="Q4309" i="2"/>
  <c r="Q4301" i="2"/>
  <c r="Q4293" i="2"/>
  <c r="Q4285" i="2"/>
  <c r="Q4277" i="2"/>
  <c r="Q4269" i="2"/>
  <c r="Q4261" i="2"/>
  <c r="Q4253" i="2"/>
  <c r="Q4245" i="2"/>
  <c r="Q4237" i="2"/>
  <c r="Q4229" i="2"/>
  <c r="Q4221" i="2"/>
  <c r="Q4213" i="2"/>
  <c r="Q4205" i="2"/>
  <c r="Q4197" i="2"/>
  <c r="Q4189" i="2"/>
  <c r="Q4181" i="2"/>
  <c r="Q4173" i="2"/>
  <c r="Q4165" i="2"/>
  <c r="Q4157" i="2"/>
  <c r="Q4149" i="2"/>
  <c r="Q4141" i="2"/>
  <c r="Q4133" i="2"/>
  <c r="Q4125" i="2"/>
  <c r="Q4117" i="2"/>
  <c r="Q4109" i="2"/>
  <c r="Q4101" i="2"/>
  <c r="Q4093" i="2"/>
  <c r="Q4085" i="2"/>
  <c r="Q4077" i="2"/>
  <c r="Q4069" i="2"/>
  <c r="Q4061" i="2"/>
  <c r="Q4053" i="2"/>
  <c r="Q4045" i="2"/>
  <c r="Q4037" i="2"/>
  <c r="Q4029" i="2"/>
  <c r="Q4021" i="2"/>
  <c r="Q4013" i="2"/>
  <c r="Q4005" i="2"/>
  <c r="Q3997" i="2"/>
  <c r="Q3989" i="2"/>
  <c r="Q3981" i="2"/>
  <c r="Q3973" i="2"/>
  <c r="Q3965" i="2"/>
  <c r="Q3957" i="2"/>
  <c r="Q3949" i="2"/>
  <c r="Q3941" i="2"/>
  <c r="Q3933" i="2"/>
  <c r="Q3925" i="2"/>
  <c r="Q3917" i="2"/>
  <c r="Q3909" i="2"/>
  <c r="Q3901" i="2"/>
  <c r="Q3893" i="2"/>
  <c r="Q3885" i="2"/>
  <c r="Q3877" i="2"/>
  <c r="Q3869" i="2"/>
  <c r="Q3861" i="2"/>
  <c r="Q3853" i="2"/>
  <c r="Q3845" i="2"/>
  <c r="Q3837" i="2"/>
  <c r="Q3821" i="2"/>
  <c r="Q3805" i="2"/>
  <c r="Q3792" i="2"/>
  <c r="Q3779" i="2"/>
  <c r="Q3768" i="2"/>
  <c r="Q3757" i="2"/>
  <c r="Q3747" i="2"/>
  <c r="Q3736" i="2"/>
  <c r="Q3725" i="2"/>
  <c r="Q3715" i="2"/>
  <c r="Q3704" i="2"/>
  <c r="Q3693" i="2"/>
  <c r="Q3683" i="2"/>
  <c r="Q3672" i="2"/>
  <c r="Q3661" i="2"/>
  <c r="Q3652" i="2"/>
  <c r="Q3644" i="2"/>
  <c r="Q3636" i="2"/>
  <c r="Q3628" i="2"/>
  <c r="Q3620" i="2"/>
  <c r="Q3612" i="2"/>
  <c r="Q3604" i="2"/>
  <c r="Q3596" i="2"/>
  <c r="Q3588" i="2"/>
  <c r="Q3580" i="2"/>
  <c r="Q3572" i="2"/>
  <c r="Q3564" i="2"/>
  <c r="Q3556" i="2"/>
  <c r="Q3548" i="2"/>
  <c r="Q3540" i="2"/>
  <c r="Q3532" i="2"/>
  <c r="Q3524" i="2"/>
  <c r="Q3516" i="2"/>
  <c r="Q3508" i="2"/>
  <c r="Q3500" i="2"/>
  <c r="Q3492" i="2"/>
  <c r="Q3484" i="2"/>
  <c r="Q3476" i="2"/>
  <c r="Q3468" i="2"/>
  <c r="Q3460" i="2"/>
  <c r="Q3452" i="2"/>
  <c r="Q3444" i="2"/>
  <c r="Q3436" i="2"/>
  <c r="Q3428" i="2"/>
  <c r="Q3420" i="2"/>
  <c r="Q3412" i="2"/>
  <c r="Q3404" i="2"/>
  <c r="Q3396" i="2"/>
  <c r="Q3388" i="2"/>
  <c r="Q3380" i="2"/>
  <c r="Q3372" i="2"/>
  <c r="Q3364" i="2"/>
  <c r="Q3356" i="2"/>
  <c r="Q3348" i="2"/>
  <c r="Q3340" i="2"/>
  <c r="Q3332" i="2"/>
  <c r="Q3324" i="2"/>
  <c r="Q3316" i="2"/>
  <c r="Q3308" i="2"/>
  <c r="Q3300" i="2"/>
  <c r="Q3292" i="2"/>
  <c r="Q3284" i="2"/>
  <c r="Q3276" i="2"/>
  <c r="Q3268" i="2"/>
  <c r="Q3260" i="2"/>
  <c r="Q3252" i="2"/>
  <c r="Q3244" i="2"/>
  <c r="Q3236" i="2"/>
  <c r="Q3228" i="2"/>
  <c r="Q3220" i="2"/>
  <c r="Q3212" i="2"/>
  <c r="Q3204" i="2"/>
  <c r="Q3196" i="2"/>
  <c r="Q3188" i="2"/>
  <c r="Q3180" i="2"/>
  <c r="Q3172" i="2"/>
  <c r="Q3164" i="2"/>
  <c r="Q3156" i="2"/>
  <c r="Q3148" i="2"/>
  <c r="Q3140" i="2"/>
  <c r="Q3132" i="2"/>
  <c r="Q3124" i="2"/>
  <c r="Q3116" i="2"/>
  <c r="Q3108" i="2"/>
  <c r="Q3100" i="2"/>
  <c r="Q3092" i="2"/>
  <c r="Q3084" i="2"/>
  <c r="Q3076" i="2"/>
  <c r="Q3068" i="2"/>
  <c r="Q3060" i="2"/>
  <c r="Q3052" i="2"/>
  <c r="Q3044" i="2"/>
  <c r="Q3036" i="2"/>
  <c r="Q3028" i="2"/>
  <c r="Q3020" i="2"/>
  <c r="Q3012" i="2"/>
  <c r="Q3004" i="2"/>
  <c r="Q2996" i="2"/>
  <c r="Q2988" i="2"/>
  <c r="Q2980" i="2"/>
  <c r="Q2972" i="2"/>
  <c r="Q2964" i="2"/>
  <c r="Q2956" i="2"/>
  <c r="Q2948" i="2"/>
  <c r="Q2940" i="2"/>
  <c r="Q2932" i="2"/>
  <c r="Q2924" i="2"/>
  <c r="Q2916" i="2"/>
  <c r="Q2908" i="2"/>
  <c r="Q2900" i="2"/>
  <c r="Q2892" i="2"/>
  <c r="Q2884" i="2"/>
  <c r="Q2876" i="2"/>
  <c r="Q2868" i="2"/>
  <c r="Q2860" i="2"/>
  <c r="Q2852" i="2"/>
  <c r="Q2844" i="2"/>
  <c r="Q2836" i="2"/>
  <c r="Q2828" i="2"/>
  <c r="Q2820" i="2"/>
  <c r="Q2812" i="2"/>
  <c r="Q2804" i="2"/>
  <c r="Q2796" i="2"/>
  <c r="Q2788" i="2"/>
  <c r="Q2780" i="2"/>
  <c r="Q2772" i="2"/>
  <c r="Q2764" i="2"/>
  <c r="Q2756" i="2"/>
  <c r="Q2748" i="2"/>
  <c r="Q2740" i="2"/>
  <c r="Q2732" i="2"/>
  <c r="Q2724" i="2"/>
  <c r="Q2716" i="2"/>
  <c r="Q2708" i="2"/>
  <c r="Q2700" i="2"/>
  <c r="Q2692" i="2"/>
  <c r="Q2684" i="2"/>
  <c r="Q2676" i="2"/>
  <c r="Q2668" i="2"/>
  <c r="Q2660" i="2"/>
  <c r="Q2652" i="2"/>
  <c r="Q2644" i="2"/>
  <c r="Q2636" i="2"/>
  <c r="Q2628" i="2"/>
  <c r="Q2620" i="2"/>
  <c r="Q2612" i="2"/>
  <c r="Q2604" i="2"/>
  <c r="Q2596" i="2"/>
  <c r="Q2588" i="2"/>
  <c r="Q2580" i="2"/>
  <c r="Q2572" i="2"/>
  <c r="Q2564" i="2"/>
  <c r="Q2556" i="2"/>
  <c r="Q2548" i="2"/>
  <c r="Q2540" i="2"/>
  <c r="Q2532" i="2"/>
  <c r="Q2524" i="2"/>
  <c r="Q2516" i="2"/>
  <c r="Q2508" i="2"/>
  <c r="Q2500" i="2"/>
  <c r="Q2492" i="2"/>
  <c r="Q2484" i="2"/>
  <c r="Q2476" i="2"/>
  <c r="Q2468" i="2"/>
  <c r="Q2460" i="2"/>
  <c r="Q2452" i="2"/>
  <c r="Q2444" i="2"/>
  <c r="Q2436" i="2"/>
  <c r="Q2428" i="2"/>
  <c r="Q2420" i="2"/>
  <c r="Q2412" i="2"/>
  <c r="Q3820" i="2"/>
  <c r="Q3804" i="2"/>
  <c r="Q3789" i="2"/>
  <c r="Q3777" i="2"/>
  <c r="Q3767" i="2"/>
  <c r="Q3756" i="2"/>
  <c r="Q3745" i="2"/>
  <c r="Q3735" i="2"/>
  <c r="Q3724" i="2"/>
  <c r="Q3713" i="2"/>
  <c r="Q3703" i="2"/>
  <c r="Q3692" i="2"/>
  <c r="Q3681" i="2"/>
  <c r="Q3671" i="2"/>
  <c r="Q3660" i="2"/>
  <c r="Q3651" i="2"/>
  <c r="Q3643" i="2"/>
  <c r="Q3635" i="2"/>
  <c r="Q3627" i="2"/>
  <c r="Q3619" i="2"/>
  <c r="Q3611" i="2"/>
  <c r="Q3603" i="2"/>
  <c r="Q3595" i="2"/>
  <c r="Q3587" i="2"/>
  <c r="Q3579" i="2"/>
  <c r="Q3571" i="2"/>
  <c r="Q3563" i="2"/>
  <c r="Q3555" i="2"/>
  <c r="Q3547" i="2"/>
  <c r="Q3539" i="2"/>
  <c r="Q3531" i="2"/>
  <c r="Q3523" i="2"/>
  <c r="Q3515" i="2"/>
  <c r="Q3507" i="2"/>
  <c r="Q3499" i="2"/>
  <c r="Q3491" i="2"/>
  <c r="Q3483" i="2"/>
  <c r="Q3475" i="2"/>
  <c r="Q3467" i="2"/>
  <c r="Q3459" i="2"/>
  <c r="Q3451" i="2"/>
  <c r="Q3443" i="2"/>
  <c r="Q3435" i="2"/>
  <c r="Q3427" i="2"/>
  <c r="Q3419" i="2"/>
  <c r="Q3411" i="2"/>
  <c r="Q3403" i="2"/>
  <c r="Q3395" i="2"/>
  <c r="Q3387" i="2"/>
  <c r="Q3379" i="2"/>
  <c r="Q3371" i="2"/>
  <c r="Q3363" i="2"/>
  <c r="Q3355" i="2"/>
  <c r="Q3347" i="2"/>
  <c r="Q3339" i="2"/>
  <c r="Q3331" i="2"/>
  <c r="Q3323" i="2"/>
  <c r="Q3315" i="2"/>
  <c r="Q3307" i="2"/>
  <c r="Q3299" i="2"/>
  <c r="Q3291" i="2"/>
  <c r="Q3283" i="2"/>
  <c r="Q3275" i="2"/>
  <c r="Q3267" i="2"/>
  <c r="Q3259" i="2"/>
  <c r="Q3251" i="2"/>
  <c r="Q3243" i="2"/>
  <c r="Q3235" i="2"/>
  <c r="Q3227" i="2"/>
  <c r="Q3219" i="2"/>
  <c r="Q3211" i="2"/>
  <c r="Q3203" i="2"/>
  <c r="Q3195" i="2"/>
  <c r="Q3187" i="2"/>
  <c r="Q3179" i="2"/>
  <c r="Q3171" i="2"/>
  <c r="Q3163" i="2"/>
  <c r="Q3155" i="2"/>
  <c r="Q3147" i="2"/>
  <c r="Q3139" i="2"/>
  <c r="Q3131" i="2"/>
  <c r="Q3123" i="2"/>
  <c r="Q3115" i="2"/>
  <c r="Q3107" i="2"/>
  <c r="Q3099" i="2"/>
  <c r="Q3091" i="2"/>
  <c r="Q3083" i="2"/>
  <c r="Q3075" i="2"/>
  <c r="Q3067" i="2"/>
  <c r="Q3059" i="2"/>
  <c r="Q3051" i="2"/>
  <c r="Q3043" i="2"/>
  <c r="Q3035" i="2"/>
  <c r="Q3027" i="2"/>
  <c r="Q3019" i="2"/>
  <c r="Q3011" i="2"/>
  <c r="Q3003" i="2"/>
  <c r="Q2995" i="2"/>
  <c r="Q2987" i="2"/>
  <c r="Q2979" i="2"/>
  <c r="Q2971" i="2"/>
  <c r="Q2963" i="2"/>
  <c r="Q2955" i="2"/>
  <c r="Q2947" i="2"/>
  <c r="Q2939" i="2"/>
  <c r="Q2931" i="2"/>
  <c r="Q2923" i="2"/>
  <c r="Q2915" i="2"/>
  <c r="Q2907" i="2"/>
  <c r="Q2899" i="2"/>
  <c r="Q2891" i="2"/>
  <c r="Q2883" i="2"/>
  <c r="Q2875" i="2"/>
  <c r="Q2867" i="2"/>
  <c r="Q2859" i="2"/>
  <c r="Q2851" i="2"/>
  <c r="Q2843" i="2"/>
  <c r="Q2835" i="2"/>
  <c r="Q2827" i="2"/>
  <c r="Q2819" i="2"/>
  <c r="Q2811" i="2"/>
  <c r="Q2803" i="2"/>
  <c r="Q2795" i="2"/>
  <c r="Q2787" i="2"/>
  <c r="Q2779" i="2"/>
  <c r="Q2771" i="2"/>
  <c r="Q2763" i="2"/>
  <c r="Q2755" i="2"/>
  <c r="Q2747" i="2"/>
  <c r="Q2739" i="2"/>
  <c r="Q2731" i="2"/>
  <c r="Q2723" i="2"/>
  <c r="Q2715" i="2"/>
  <c r="Q2707" i="2"/>
  <c r="Q2699" i="2"/>
  <c r="Q2691" i="2"/>
  <c r="Q2683" i="2"/>
  <c r="Q2675" i="2"/>
  <c r="Q2667" i="2"/>
  <c r="Q2659" i="2"/>
  <c r="Q2651" i="2"/>
  <c r="Q2643" i="2"/>
  <c r="Q2635" i="2"/>
  <c r="Q2627" i="2"/>
  <c r="Q2619" i="2"/>
  <c r="Q2611" i="2"/>
  <c r="Q2603" i="2"/>
  <c r="Q2595" i="2"/>
  <c r="Q2587" i="2"/>
  <c r="Q2579" i="2"/>
  <c r="Q2571" i="2"/>
  <c r="Q2563" i="2"/>
  <c r="Q2555" i="2"/>
  <c r="Q2547" i="2"/>
  <c r="Q2539" i="2"/>
  <c r="Q2531" i="2"/>
  <c r="Q2523" i="2"/>
  <c r="Q2515" i="2"/>
  <c r="Q2507" i="2"/>
  <c r="Q2499" i="2"/>
  <c r="Q2491" i="2"/>
  <c r="Q2483" i="2"/>
  <c r="Q2475" i="2"/>
  <c r="Q2467" i="2"/>
  <c r="Q2459" i="2"/>
  <c r="Q2451" i="2"/>
  <c r="Q2443" i="2"/>
  <c r="Q2435" i="2"/>
  <c r="Q2427" i="2"/>
  <c r="Q2419" i="2"/>
  <c r="Q3828" i="2"/>
  <c r="Q3808" i="2"/>
  <c r="Q3787" i="2"/>
  <c r="Q3772" i="2"/>
  <c r="Q3759" i="2"/>
  <c r="Q3743" i="2"/>
  <c r="Q3729" i="2"/>
  <c r="Q3716" i="2"/>
  <c r="Q3700" i="2"/>
  <c r="Q3687" i="2"/>
  <c r="Q3673" i="2"/>
  <c r="Q3658" i="2"/>
  <c r="Q3647" i="2"/>
  <c r="Q3637" i="2"/>
  <c r="Q3625" i="2"/>
  <c r="Q3615" i="2"/>
  <c r="Q3605" i="2"/>
  <c r="Q3593" i="2"/>
  <c r="Q3583" i="2"/>
  <c r="Q3573" i="2"/>
  <c r="Q3561" i="2"/>
  <c r="Q3551" i="2"/>
  <c r="Q3541" i="2"/>
  <c r="Q3529" i="2"/>
  <c r="Q3519" i="2"/>
  <c r="Q3509" i="2"/>
  <c r="Q3497" i="2"/>
  <c r="Q3487" i="2"/>
  <c r="Q3477" i="2"/>
  <c r="Q3465" i="2"/>
  <c r="Q3455" i="2"/>
  <c r="Q3445" i="2"/>
  <c r="Q3433" i="2"/>
  <c r="Q3423" i="2"/>
  <c r="Q3413" i="2"/>
  <c r="Q3401" i="2"/>
  <c r="Q3391" i="2"/>
  <c r="Q3381" i="2"/>
  <c r="Q3369" i="2"/>
  <c r="Q3359" i="2"/>
  <c r="Q3349" i="2"/>
  <c r="Q3337" i="2"/>
  <c r="Q3327" i="2"/>
  <c r="Q3317" i="2"/>
  <c r="Q3305" i="2"/>
  <c r="Q3295" i="2"/>
  <c r="Q3285" i="2"/>
  <c r="Q3273" i="2"/>
  <c r="Q3263" i="2"/>
  <c r="Q3253" i="2"/>
  <c r="Q3241" i="2"/>
  <c r="Q3231" i="2"/>
  <c r="Q3221" i="2"/>
  <c r="Q3209" i="2"/>
  <c r="Q3199" i="2"/>
  <c r="Q3189" i="2"/>
  <c r="Q3177" i="2"/>
  <c r="Q3167" i="2"/>
  <c r="Q3157" i="2"/>
  <c r="Q3145" i="2"/>
  <c r="Q3135" i="2"/>
  <c r="Q3125" i="2"/>
  <c r="Q3113" i="2"/>
  <c r="Q3103" i="2"/>
  <c r="Q3093" i="2"/>
  <c r="Q3081" i="2"/>
  <c r="Q3071" i="2"/>
  <c r="Q3061" i="2"/>
  <c r="Q3049" i="2"/>
  <c r="Q3039" i="2"/>
  <c r="Q3029" i="2"/>
  <c r="Q3017" i="2"/>
  <c r="Q3007" i="2"/>
  <c r="Q2997" i="2"/>
  <c r="Q2985" i="2"/>
  <c r="Q2975" i="2"/>
  <c r="Q2965" i="2"/>
  <c r="Q2953" i="2"/>
  <c r="Q2943" i="2"/>
  <c r="Q2933" i="2"/>
  <c r="Q2921" i="2"/>
  <c r="Q2911" i="2"/>
  <c r="Q2901" i="2"/>
  <c r="Q2889" i="2"/>
  <c r="Q2879" i="2"/>
  <c r="Q2869" i="2"/>
  <c r="Q2857" i="2"/>
  <c r="Q2847" i="2"/>
  <c r="Q2837" i="2"/>
  <c r="Q2825" i="2"/>
  <c r="Q2815" i="2"/>
  <c r="Q2805" i="2"/>
  <c r="Q2793" i="2"/>
  <c r="Q2783" i="2"/>
  <c r="Q2773" i="2"/>
  <c r="Q2761" i="2"/>
  <c r="Q2751" i="2"/>
  <c r="Q2741" i="2"/>
  <c r="Q2729" i="2"/>
  <c r="Q2719" i="2"/>
  <c r="Q2709" i="2"/>
  <c r="Q2697" i="2"/>
  <c r="Q2687" i="2"/>
  <c r="Q2677" i="2"/>
  <c r="Q2665" i="2"/>
  <c r="Q2655" i="2"/>
  <c r="Q2645" i="2"/>
  <c r="Q2633" i="2"/>
  <c r="Q2623" i="2"/>
  <c r="Q2613" i="2"/>
  <c r="Q2601" i="2"/>
  <c r="Q2591" i="2"/>
  <c r="Q2581" i="2"/>
  <c r="Q2569" i="2"/>
  <c r="Q2559" i="2"/>
  <c r="Q2549" i="2"/>
  <c r="Q2537" i="2"/>
  <c r="Q2527" i="2"/>
  <c r="Q2517" i="2"/>
  <c r="Q2505" i="2"/>
  <c r="Q2495" i="2"/>
  <c r="Q2485" i="2"/>
  <c r="Q2473" i="2"/>
  <c r="Q2463" i="2"/>
  <c r="Q2453" i="2"/>
  <c r="Q2441" i="2"/>
  <c r="Q2431" i="2"/>
  <c r="Q2421" i="2"/>
  <c r="Q2410" i="2"/>
  <c r="Q2402" i="2"/>
  <c r="Q2394" i="2"/>
  <c r="Q2386" i="2"/>
  <c r="Q2378" i="2"/>
  <c r="Q2370" i="2"/>
  <c r="Q2362" i="2"/>
  <c r="Q2354" i="2"/>
  <c r="Q2346" i="2"/>
  <c r="Q2338" i="2"/>
  <c r="Q2330" i="2"/>
  <c r="Q2322" i="2"/>
  <c r="Q2314" i="2"/>
  <c r="Q2306" i="2"/>
  <c r="Q2298" i="2"/>
  <c r="Q2290" i="2"/>
  <c r="Q2282" i="2"/>
  <c r="Q2274" i="2"/>
  <c r="Q2266" i="2"/>
  <c r="Q2258" i="2"/>
  <c r="Q2250" i="2"/>
  <c r="Q2242" i="2"/>
  <c r="Q2234" i="2"/>
  <c r="Q2226" i="2"/>
  <c r="Q2218" i="2"/>
  <c r="Q2210" i="2"/>
  <c r="Q2202" i="2"/>
  <c r="Q2194" i="2"/>
  <c r="Q2186" i="2"/>
  <c r="Q2178" i="2"/>
  <c r="Q2170" i="2"/>
  <c r="Q2162" i="2"/>
  <c r="Q2154" i="2"/>
  <c r="Q2146" i="2"/>
  <c r="Q2138" i="2"/>
  <c r="Q2130" i="2"/>
  <c r="Q2122" i="2"/>
  <c r="Q2114" i="2"/>
  <c r="Q2106" i="2"/>
  <c r="Q2098" i="2"/>
  <c r="Q2090" i="2"/>
  <c r="Q2082" i="2"/>
  <c r="Q3816" i="2"/>
  <c r="Q3796" i="2"/>
  <c r="Q3780" i="2"/>
  <c r="Q3764" i="2"/>
  <c r="Q3751" i="2"/>
  <c r="Q3737" i="2"/>
  <c r="Q3721" i="2"/>
  <c r="Q3708" i="2"/>
  <c r="Q3695" i="2"/>
  <c r="Q3679" i="2"/>
  <c r="Q3665" i="2"/>
  <c r="Q3653" i="2"/>
  <c r="Q3641" i="2"/>
  <c r="Q3631" i="2"/>
  <c r="Q3621" i="2"/>
  <c r="Q3609" i="2"/>
  <c r="Q3599" i="2"/>
  <c r="Q3589" i="2"/>
  <c r="Q3577" i="2"/>
  <c r="Q3567" i="2"/>
  <c r="Q3557" i="2"/>
  <c r="Q3545" i="2"/>
  <c r="Q3535" i="2"/>
  <c r="Q3525" i="2"/>
  <c r="Q3513" i="2"/>
  <c r="Q3503" i="2"/>
  <c r="Q3493" i="2"/>
  <c r="Q3481" i="2"/>
  <c r="Q3471" i="2"/>
  <c r="Q3461" i="2"/>
  <c r="Q3449" i="2"/>
  <c r="Q3439" i="2"/>
  <c r="Q3429" i="2"/>
  <c r="Q3417" i="2"/>
  <c r="Q3407" i="2"/>
  <c r="Q3397" i="2"/>
  <c r="Q3385" i="2"/>
  <c r="Q3375" i="2"/>
  <c r="Q3365" i="2"/>
  <c r="Q3353" i="2"/>
  <c r="Q3343" i="2"/>
  <c r="Q3333" i="2"/>
  <c r="Q3321" i="2"/>
  <c r="Q3311" i="2"/>
  <c r="Q3301" i="2"/>
  <c r="Q3289" i="2"/>
  <c r="Q3279" i="2"/>
  <c r="Q3269" i="2"/>
  <c r="Q3257" i="2"/>
  <c r="Q3247" i="2"/>
  <c r="Q3237" i="2"/>
  <c r="Q3225" i="2"/>
  <c r="Q3215" i="2"/>
  <c r="Q3205" i="2"/>
  <c r="Q3193" i="2"/>
  <c r="Q3183" i="2"/>
  <c r="Q3173" i="2"/>
  <c r="Q3161" i="2"/>
  <c r="Q3151" i="2"/>
  <c r="Q3141" i="2"/>
  <c r="Q3129" i="2"/>
  <c r="Q3119" i="2"/>
  <c r="Q3109" i="2"/>
  <c r="Q3097" i="2"/>
  <c r="Q3087" i="2"/>
  <c r="Q3077" i="2"/>
  <c r="Q3065" i="2"/>
  <c r="Q3055" i="2"/>
  <c r="Q3045" i="2"/>
  <c r="Q3033" i="2"/>
  <c r="Q3023" i="2"/>
  <c r="Q3013" i="2"/>
  <c r="Q3001" i="2"/>
  <c r="Q2991" i="2"/>
  <c r="Q2981" i="2"/>
  <c r="Q2969" i="2"/>
  <c r="Q2959" i="2"/>
  <c r="Q2949" i="2"/>
  <c r="Q2937" i="2"/>
  <c r="Q2927" i="2"/>
  <c r="Q2917" i="2"/>
  <c r="Q2905" i="2"/>
  <c r="Q2895" i="2"/>
  <c r="Q2885" i="2"/>
  <c r="Q2873" i="2"/>
  <c r="Q2863" i="2"/>
  <c r="Q2853" i="2"/>
  <c r="Q2841" i="2"/>
  <c r="Q2831" i="2"/>
  <c r="Q2821" i="2"/>
  <c r="Q2809" i="2"/>
  <c r="Q2799" i="2"/>
  <c r="Q2789" i="2"/>
  <c r="Q2777" i="2"/>
  <c r="Q2767" i="2"/>
  <c r="Q2757" i="2"/>
  <c r="Q2745" i="2"/>
  <c r="Q2735" i="2"/>
  <c r="Q2725" i="2"/>
  <c r="Q2713" i="2"/>
  <c r="Q2703" i="2"/>
  <c r="Q2693" i="2"/>
  <c r="Q2681" i="2"/>
  <c r="Q2671" i="2"/>
  <c r="Q2661" i="2"/>
  <c r="Q2649" i="2"/>
  <c r="Q2639" i="2"/>
  <c r="Q2629" i="2"/>
  <c r="Q2617" i="2"/>
  <c r="Q2607" i="2"/>
  <c r="Q2597" i="2"/>
  <c r="Q2585" i="2"/>
  <c r="Q2575" i="2"/>
  <c r="Q2565" i="2"/>
  <c r="Q2553" i="2"/>
  <c r="Q2543" i="2"/>
  <c r="Q2533" i="2"/>
  <c r="Q2521" i="2"/>
  <c r="Q2511" i="2"/>
  <c r="Q2501" i="2"/>
  <c r="Q2489" i="2"/>
  <c r="Q2479" i="2"/>
  <c r="Q2469" i="2"/>
  <c r="Q2457" i="2"/>
  <c r="Q2447" i="2"/>
  <c r="Q2437" i="2"/>
  <c r="Q2425" i="2"/>
  <c r="Q2415" i="2"/>
  <c r="Q2406" i="2"/>
  <c r="Q2398" i="2"/>
  <c r="Q2390" i="2"/>
  <c r="Q2382" i="2"/>
  <c r="Q2374" i="2"/>
  <c r="Q2366" i="2"/>
  <c r="Q2358" i="2"/>
  <c r="Q2350" i="2"/>
  <c r="Q2342" i="2"/>
  <c r="Q2334" i="2"/>
  <c r="Q2326" i="2"/>
  <c r="Q2318" i="2"/>
  <c r="Q2310" i="2"/>
  <c r="Q2302" i="2"/>
  <c r="Q2294" i="2"/>
  <c r="Q2286" i="2"/>
  <c r="Q2278" i="2"/>
  <c r="Q2270" i="2"/>
  <c r="Q2262" i="2"/>
  <c r="Q2254" i="2"/>
  <c r="Q2246" i="2"/>
  <c r="Q2238" i="2"/>
  <c r="Q2230" i="2"/>
  <c r="Q2222" i="2"/>
  <c r="Q2214" i="2"/>
  <c r="Q2206" i="2"/>
  <c r="Q2198" i="2"/>
  <c r="Q2190" i="2"/>
  <c r="Q2182" i="2"/>
  <c r="Q2174" i="2"/>
  <c r="Q2166" i="2"/>
  <c r="Q2158" i="2"/>
  <c r="Q2150" i="2"/>
  <c r="Q2142" i="2"/>
  <c r="Q2134" i="2"/>
  <c r="Q2126" i="2"/>
  <c r="Q2118" i="2"/>
  <c r="Q2110" i="2"/>
  <c r="Q2102" i="2"/>
  <c r="Q2094" i="2"/>
  <c r="Q2086" i="2"/>
  <c r="Q2078" i="2"/>
  <c r="Q2070" i="2"/>
  <c r="Q3833" i="2"/>
  <c r="Q3809" i="2"/>
  <c r="Q3784" i="2"/>
  <c r="Q3763" i="2"/>
  <c r="Q3744" i="2"/>
  <c r="Q3727" i="2"/>
  <c r="Q3707" i="2"/>
  <c r="Q3688" i="2"/>
  <c r="Q3668" i="2"/>
  <c r="Q3650" i="2"/>
  <c r="Q3638" i="2"/>
  <c r="Q3623" i="2"/>
  <c r="Q3608" i="2"/>
  <c r="Q3594" i="2"/>
  <c r="Q3581" i="2"/>
  <c r="Q3566" i="2"/>
  <c r="Q3552" i="2"/>
  <c r="Q3537" i="2"/>
  <c r="Q3522" i="2"/>
  <c r="Q3510" i="2"/>
  <c r="Q3495" i="2"/>
  <c r="Q3480" i="2"/>
  <c r="Q3466" i="2"/>
  <c r="Q3453" i="2"/>
  <c r="Q3438" i="2"/>
  <c r="Q3424" i="2"/>
  <c r="Q3409" i="2"/>
  <c r="Q3394" i="2"/>
  <c r="Q3382" i="2"/>
  <c r="Q3367" i="2"/>
  <c r="Q3352" i="2"/>
  <c r="Q3338" i="2"/>
  <c r="Q3325" i="2"/>
  <c r="Q3310" i="2"/>
  <c r="Q3296" i="2"/>
  <c r="Q3281" i="2"/>
  <c r="Q3266" i="2"/>
  <c r="Q3254" i="2"/>
  <c r="Q3239" i="2"/>
  <c r="Q3224" i="2"/>
  <c r="Q3210" i="2"/>
  <c r="Q3197" i="2"/>
  <c r="Q3182" i="2"/>
  <c r="Q3168" i="2"/>
  <c r="Q3153" i="2"/>
  <c r="Q3138" i="2"/>
  <c r="Q3126" i="2"/>
  <c r="Q3111" i="2"/>
  <c r="Q3096" i="2"/>
  <c r="Q3082" i="2"/>
  <c r="Q3069" i="2"/>
  <c r="Q3054" i="2"/>
  <c r="Q3040" i="2"/>
  <c r="Q3025" i="2"/>
  <c r="Q3010" i="2"/>
  <c r="Q2998" i="2"/>
  <c r="Q2983" i="2"/>
  <c r="Q3832" i="2"/>
  <c r="Q3801" i="2"/>
  <c r="Q3781" i="2"/>
  <c r="Q3761" i="2"/>
  <c r="Q3741" i="2"/>
  <c r="Q3723" i="2"/>
  <c r="Q3705" i="2"/>
  <c r="Q3685" i="2"/>
  <c r="Q3667" i="2"/>
  <c r="Q3649" i="2"/>
  <c r="Q3634" i="2"/>
  <c r="Q3622" i="2"/>
  <c r="Q3607" i="2"/>
  <c r="Q3592" i="2"/>
  <c r="Q3578" i="2"/>
  <c r="Q3565" i="2"/>
  <c r="Q3550" i="2"/>
  <c r="Q3536" i="2"/>
  <c r="Q3521" i="2"/>
  <c r="Q3506" i="2"/>
  <c r="Q3494" i="2"/>
  <c r="Q3479" i="2"/>
  <c r="Q3464" i="2"/>
  <c r="Q3450" i="2"/>
  <c r="Q3437" i="2"/>
  <c r="Q3422" i="2"/>
  <c r="Q3408" i="2"/>
  <c r="Q3393" i="2"/>
  <c r="Q3378" i="2"/>
  <c r="Q3366" i="2"/>
  <c r="Q3351" i="2"/>
  <c r="Q3336" i="2"/>
  <c r="Q3322" i="2"/>
  <c r="Q3309" i="2"/>
  <c r="Q3294" i="2"/>
  <c r="Q3829" i="2"/>
  <c r="Q3800" i="2"/>
  <c r="Q3776" i="2"/>
  <c r="Q3760" i="2"/>
  <c r="Q3740" i="2"/>
  <c r="Q3720" i="2"/>
  <c r="Q3701" i="2"/>
  <c r="Q3684" i="2"/>
  <c r="Q3664" i="2"/>
  <c r="Q3648" i="2"/>
  <c r="Q3633" i="2"/>
  <c r="Q3618" i="2"/>
  <c r="Q3606" i="2"/>
  <c r="Q3591" i="2"/>
  <c r="Q3576" i="2"/>
  <c r="Q3562" i="2"/>
  <c r="Q3549" i="2"/>
  <c r="Q3534" i="2"/>
  <c r="Q3520" i="2"/>
  <c r="Q3505" i="2"/>
  <c r="Q3490" i="2"/>
  <c r="Q3478" i="2"/>
  <c r="Q3463" i="2"/>
  <c r="Q3448" i="2"/>
  <c r="Q3434" i="2"/>
  <c r="Q3421" i="2"/>
  <c r="Q3406" i="2"/>
  <c r="Q3392" i="2"/>
  <c r="Q3377" i="2"/>
  <c r="Q3362" i="2"/>
  <c r="Q3350" i="2"/>
  <c r="Q3335" i="2"/>
  <c r="Q3320" i="2"/>
  <c r="Q3306" i="2"/>
  <c r="Q3293" i="2"/>
  <c r="Q3278" i="2"/>
  <c r="Q3264" i="2"/>
  <c r="Q3249" i="2"/>
  <c r="Q3234" i="2"/>
  <c r="Q3222" i="2"/>
  <c r="Q3207" i="2"/>
  <c r="Q3192" i="2"/>
  <c r="Q3178" i="2"/>
  <c r="Q3165" i="2"/>
  <c r="Q3150" i="2"/>
  <c r="Q3136" i="2"/>
  <c r="Q3121" i="2"/>
  <c r="Q3106" i="2"/>
  <c r="Q3094" i="2"/>
  <c r="Q3079" i="2"/>
  <c r="Q3064" i="2"/>
  <c r="Q3050" i="2"/>
  <c r="Q3037" i="2"/>
  <c r="Q3022" i="2"/>
  <c r="Q3008" i="2"/>
  <c r="Q2993" i="2"/>
  <c r="Q2978" i="2"/>
  <c r="Q2966" i="2"/>
  <c r="Q2951" i="2"/>
  <c r="Q2936" i="2"/>
  <c r="Q2922" i="2"/>
  <c r="Q2909" i="2"/>
  <c r="Q2894" i="2"/>
  <c r="Q2880" i="2"/>
  <c r="Q2865" i="2"/>
  <c r="Q2850" i="2"/>
  <c r="Q2838" i="2"/>
  <c r="Q2823" i="2"/>
  <c r="Q2808" i="2"/>
  <c r="Q2794" i="2"/>
  <c r="Q2781" i="2"/>
  <c r="Q2766" i="2"/>
  <c r="Q2752" i="2"/>
  <c r="Q2737" i="2"/>
  <c r="Q2722" i="2"/>
  <c r="Q2710" i="2"/>
  <c r="Q2695" i="2"/>
  <c r="Q2680" i="2"/>
  <c r="Q2666" i="2"/>
  <c r="Q2653" i="2"/>
  <c r="Q2638" i="2"/>
  <c r="Q2624" i="2"/>
  <c r="Q2609" i="2"/>
  <c r="Q2594" i="2"/>
  <c r="Q2582" i="2"/>
  <c r="Q2567" i="2"/>
  <c r="Q2552" i="2"/>
  <c r="Q2538" i="2"/>
  <c r="Q2525" i="2"/>
  <c r="Q2510" i="2"/>
  <c r="Q2496" i="2"/>
  <c r="Q2481" i="2"/>
  <c r="Q2466" i="2"/>
  <c r="Q2454" i="2"/>
  <c r="Q2439" i="2"/>
  <c r="Q2424" i="2"/>
  <c r="Q2411" i="2"/>
  <c r="Q2400" i="2"/>
  <c r="Q2389" i="2"/>
  <c r="Q2379" i="2"/>
  <c r="Q2368" i="2"/>
  <c r="Q2357" i="2"/>
  <c r="Q2347" i="2"/>
  <c r="Q2336" i="2"/>
  <c r="Q2325" i="2"/>
  <c r="Q2315" i="2"/>
  <c r="Q2304" i="2"/>
  <c r="Q2293" i="2"/>
  <c r="Q2283" i="2"/>
  <c r="Q2272" i="2"/>
  <c r="Q2261" i="2"/>
  <c r="Q2251" i="2"/>
  <c r="Q2240" i="2"/>
  <c r="Q2229" i="2"/>
  <c r="Q2219" i="2"/>
  <c r="Q2208" i="2"/>
  <c r="Q2197" i="2"/>
  <c r="Q2187" i="2"/>
  <c r="Q2176" i="2"/>
  <c r="Q2165" i="2"/>
  <c r="Q2155" i="2"/>
  <c r="Q2144" i="2"/>
  <c r="Q2133" i="2"/>
  <c r="Q2123" i="2"/>
  <c r="Q2112" i="2"/>
  <c r="Q2101" i="2"/>
  <c r="Q2091" i="2"/>
  <c r="Q2080" i="2"/>
  <c r="Q2071" i="2"/>
  <c r="Q2062" i="2"/>
  <c r="Q2054" i="2"/>
  <c r="Q2046" i="2"/>
  <c r="Q2038" i="2"/>
  <c r="Q2030" i="2"/>
  <c r="Q2022" i="2"/>
  <c r="Q2014" i="2"/>
  <c r="Q2006" i="2"/>
  <c r="Q1998" i="2"/>
  <c r="Q1990" i="2"/>
  <c r="Q1982" i="2"/>
  <c r="Q1974" i="2"/>
  <c r="Q1966" i="2"/>
  <c r="Q1958" i="2"/>
  <c r="Q1950" i="2"/>
  <c r="Q1942" i="2"/>
  <c r="Q1934" i="2"/>
  <c r="Q1926" i="2"/>
  <c r="Q1918" i="2"/>
  <c r="Q1910" i="2"/>
  <c r="Q1902" i="2"/>
  <c r="Q1894" i="2"/>
  <c r="Q1886" i="2"/>
  <c r="Q1878" i="2"/>
  <c r="Q1870" i="2"/>
  <c r="Q1862" i="2"/>
  <c r="Q1854" i="2"/>
  <c r="Q1846" i="2"/>
  <c r="Q1838" i="2"/>
  <c r="Q1830" i="2"/>
  <c r="Q3825" i="2"/>
  <c r="Q3797" i="2"/>
  <c r="Q3775" i="2"/>
  <c r="Q3755" i="2"/>
  <c r="Q3739" i="2"/>
  <c r="Q3719" i="2"/>
  <c r="Q3699" i="2"/>
  <c r="Q3680" i="2"/>
  <c r="Q3663" i="2"/>
  <c r="Q3646" i="2"/>
  <c r="Q3632" i="2"/>
  <c r="Q3617" i="2"/>
  <c r="Q3602" i="2"/>
  <c r="Q3590" i="2"/>
  <c r="Q3575" i="2"/>
  <c r="Q3560" i="2"/>
  <c r="Q3546" i="2"/>
  <c r="Q3533" i="2"/>
  <c r="Q3518" i="2"/>
  <c r="Q3504" i="2"/>
  <c r="Q3489" i="2"/>
  <c r="Q3474" i="2"/>
  <c r="Q3462" i="2"/>
  <c r="Q3447" i="2"/>
  <c r="Q3432" i="2"/>
  <c r="Q3418" i="2"/>
  <c r="Q3405" i="2"/>
  <c r="Q3390" i="2"/>
  <c r="Q3376" i="2"/>
  <c r="Q3361" i="2"/>
  <c r="Q3346" i="2"/>
  <c r="Q3334" i="2"/>
  <c r="Q3319" i="2"/>
  <c r="Q3304" i="2"/>
  <c r="Q3290" i="2"/>
  <c r="Q3277" i="2"/>
  <c r="Q3262" i="2"/>
  <c r="Q3248" i="2"/>
  <c r="Q3233" i="2"/>
  <c r="Q3218" i="2"/>
  <c r="Q3206" i="2"/>
  <c r="Q3191" i="2"/>
  <c r="Q3176" i="2"/>
  <c r="Q3162" i="2"/>
  <c r="Q3149" i="2"/>
  <c r="Q3134" i="2"/>
  <c r="Q3120" i="2"/>
  <c r="Q3105" i="2"/>
  <c r="Q3090" i="2"/>
  <c r="Q3078" i="2"/>
  <c r="Q3063" i="2"/>
  <c r="Q3048" i="2"/>
  <c r="Q3034" i="2"/>
  <c r="Q3021" i="2"/>
  <c r="Q3006" i="2"/>
  <c r="Q2992" i="2"/>
  <c r="Q2977" i="2"/>
  <c r="Q2962" i="2"/>
  <c r="Q2950" i="2"/>
  <c r="Q2935" i="2"/>
  <c r="Q2920" i="2"/>
  <c r="Q2906" i="2"/>
  <c r="Q2893" i="2"/>
  <c r="Q2878" i="2"/>
  <c r="Q2864" i="2"/>
  <c r="Q2849" i="2"/>
  <c r="Q2834" i="2"/>
  <c r="Q2822" i="2"/>
  <c r="Q2807" i="2"/>
  <c r="Q2792" i="2"/>
  <c r="Q2778" i="2"/>
  <c r="Q2765" i="2"/>
  <c r="Q2750" i="2"/>
  <c r="Q2736" i="2"/>
  <c r="Q2721" i="2"/>
  <c r="Q2706" i="2"/>
  <c r="Q2694" i="2"/>
  <c r="Q2679" i="2"/>
  <c r="Q2664" i="2"/>
  <c r="Q2650" i="2"/>
  <c r="Q2637" i="2"/>
  <c r="Q2622" i="2"/>
  <c r="Q2608" i="2"/>
  <c r="Q2593" i="2"/>
  <c r="Q2578" i="2"/>
  <c r="Q2566" i="2"/>
  <c r="Q2551" i="2"/>
  <c r="Q2536" i="2"/>
  <c r="Q2522" i="2"/>
  <c r="Q2509" i="2"/>
  <c r="Q2494" i="2"/>
  <c r="Q2480" i="2"/>
  <c r="Q2465" i="2"/>
  <c r="Q2450" i="2"/>
  <c r="Q2438" i="2"/>
  <c r="Q2423" i="2"/>
  <c r="Q2409" i="2"/>
  <c r="Q2399" i="2"/>
  <c r="Q2388" i="2"/>
  <c r="Q2377" i="2"/>
  <c r="Q2367" i="2"/>
  <c r="Q2356" i="2"/>
  <c r="Q2345" i="2"/>
  <c r="Q2335" i="2"/>
  <c r="Q2324" i="2"/>
  <c r="Q2313" i="2"/>
  <c r="Q2303" i="2"/>
  <c r="Q2292" i="2"/>
  <c r="Q2281" i="2"/>
  <c r="Q2271" i="2"/>
  <c r="Q2260" i="2"/>
  <c r="Q2249" i="2"/>
  <c r="Q2239" i="2"/>
  <c r="Q2228" i="2"/>
  <c r="Q2217" i="2"/>
  <c r="Q2207" i="2"/>
  <c r="Q2196" i="2"/>
  <c r="Q2185" i="2"/>
  <c r="Q2175" i="2"/>
  <c r="Q2164" i="2"/>
  <c r="Q2153" i="2"/>
  <c r="Q2143" i="2"/>
  <c r="Q2132" i="2"/>
  <c r="Q2121" i="2"/>
  <c r="Q2111" i="2"/>
  <c r="Q2100" i="2"/>
  <c r="Q2089" i="2"/>
  <c r="Q2079" i="2"/>
  <c r="Q2069" i="2"/>
  <c r="Q2061" i="2"/>
  <c r="Q2053" i="2"/>
  <c r="Q2045" i="2"/>
  <c r="Q2037" i="2"/>
  <c r="Q2029" i="2"/>
  <c r="Q2021" i="2"/>
  <c r="Q2013" i="2"/>
  <c r="Q2005" i="2"/>
  <c r="Q1997" i="2"/>
  <c r="Q1989" i="2"/>
  <c r="Q1981" i="2"/>
  <c r="Q1973" i="2"/>
  <c r="Q1965" i="2"/>
  <c r="Q1957" i="2"/>
  <c r="Q1949" i="2"/>
  <c r="Q1941" i="2"/>
  <c r="Q1933" i="2"/>
  <c r="Q1925" i="2"/>
  <c r="Q1917" i="2"/>
  <c r="Q1909" i="2"/>
  <c r="Q1901" i="2"/>
  <c r="Q1893" i="2"/>
  <c r="Q1885" i="2"/>
  <c r="Q1877" i="2"/>
  <c r="Q1869" i="2"/>
  <c r="Q1861" i="2"/>
  <c r="Q1853" i="2"/>
  <c r="Q1845" i="2"/>
  <c r="Q1837" i="2"/>
  <c r="Q1829" i="2"/>
  <c r="Q1821" i="2"/>
  <c r="Q1813" i="2"/>
  <c r="Q1805" i="2"/>
  <c r="Q1797" i="2"/>
  <c r="Q1789" i="2"/>
  <c r="Q1781" i="2"/>
  <c r="Q1773" i="2"/>
  <c r="Q1765" i="2"/>
  <c r="Q1757" i="2"/>
  <c r="Q1749" i="2"/>
  <c r="Q1741" i="2"/>
  <c r="Q1733" i="2"/>
  <c r="Q1725" i="2"/>
  <c r="Q1717" i="2"/>
  <c r="Q1709" i="2"/>
  <c r="Q1701" i="2"/>
  <c r="Q1693" i="2"/>
  <c r="Q1685" i="2"/>
  <c r="Q1677" i="2"/>
  <c r="Q1669" i="2"/>
  <c r="Q1661" i="2"/>
  <c r="Q1653" i="2"/>
  <c r="Q1645" i="2"/>
  <c r="Q1637" i="2"/>
  <c r="Q1629" i="2"/>
  <c r="Q1621" i="2"/>
  <c r="Q1613" i="2"/>
  <c r="Q1605" i="2"/>
  <c r="Q1597" i="2"/>
  <c r="Q1589" i="2"/>
  <c r="Q1581" i="2"/>
  <c r="Q1573" i="2"/>
  <c r="Q1565" i="2"/>
  <c r="Q1557" i="2"/>
  <c r="Q1549" i="2"/>
  <c r="Q1541" i="2"/>
  <c r="Q1533" i="2"/>
  <c r="Q1525" i="2"/>
  <c r="Q1517" i="2"/>
  <c r="Q1509" i="2"/>
  <c r="Q1500" i="2"/>
  <c r="Q1492" i="2"/>
  <c r="Q1484" i="2"/>
  <c r="Q1476" i="2"/>
  <c r="Q1468" i="2"/>
  <c r="Q1460" i="2"/>
  <c r="Q1452" i="2"/>
  <c r="Q1444" i="2"/>
  <c r="Q1436" i="2"/>
  <c r="Q1428" i="2"/>
  <c r="Q1420" i="2"/>
  <c r="Q1412" i="2"/>
  <c r="Q1404" i="2"/>
  <c r="Q1396" i="2"/>
  <c r="Q1388" i="2"/>
  <c r="Q1380" i="2"/>
  <c r="Q1372" i="2"/>
  <c r="Q1364" i="2"/>
  <c r="Q1356" i="2"/>
  <c r="Q1348" i="2"/>
  <c r="Q1340" i="2"/>
  <c r="Q1332" i="2"/>
  <c r="Q1324" i="2"/>
  <c r="Q1316" i="2"/>
  <c r="Q1308" i="2"/>
  <c r="Q1300" i="2"/>
  <c r="Q1292" i="2"/>
  <c r="Q1284" i="2"/>
  <c r="Q1276" i="2"/>
  <c r="Q1268" i="2"/>
  <c r="Q1260" i="2"/>
  <c r="Q1252" i="2"/>
  <c r="Q1244" i="2"/>
  <c r="Q1236" i="2"/>
  <c r="Q1228" i="2"/>
  <c r="Q1220" i="2"/>
  <c r="Q1212" i="2"/>
  <c r="Q1204" i="2"/>
  <c r="Q1196" i="2"/>
  <c r="Q1188" i="2"/>
  <c r="Q1180" i="2"/>
  <c r="Q1172" i="2"/>
  <c r="Q1164" i="2"/>
  <c r="Q1156" i="2"/>
  <c r="Q1148" i="2"/>
  <c r="Q1140" i="2"/>
  <c r="Q1132" i="2"/>
  <c r="Q1124" i="2"/>
  <c r="Q1116" i="2"/>
  <c r="Q1108" i="2"/>
  <c r="Q1100" i="2"/>
  <c r="Q1092" i="2"/>
  <c r="Q1084" i="2"/>
  <c r="Q1076" i="2"/>
  <c r="Q1068" i="2"/>
  <c r="Q1060" i="2"/>
  <c r="Q1052" i="2"/>
  <c r="Q1044" i="2"/>
  <c r="Q1036" i="2"/>
  <c r="Q1028" i="2"/>
  <c r="Q1020" i="2"/>
  <c r="Q1012" i="2"/>
  <c r="Q1004" i="2"/>
  <c r="Q996" i="2"/>
  <c r="Q988" i="2"/>
  <c r="Q980" i="2"/>
  <c r="Q972" i="2"/>
  <c r="Q964" i="2"/>
  <c r="Q956" i="2"/>
  <c r="Q948" i="2"/>
  <c r="Q940" i="2"/>
  <c r="Q932" i="2"/>
  <c r="Q924" i="2"/>
  <c r="Q916" i="2"/>
  <c r="Q908" i="2"/>
  <c r="Q900" i="2"/>
  <c r="Q892" i="2"/>
  <c r="Q884" i="2"/>
  <c r="Q876" i="2"/>
  <c r="Q868" i="2"/>
  <c r="Q860" i="2"/>
  <c r="Q852" i="2"/>
  <c r="Q844" i="2"/>
  <c r="Q836" i="2"/>
  <c r="Q828" i="2"/>
  <c r="Q820" i="2"/>
  <c r="Q812" i="2"/>
  <c r="Q804" i="2"/>
  <c r="Q796" i="2"/>
  <c r="Q788" i="2"/>
  <c r="Q780" i="2"/>
  <c r="Q772" i="2"/>
  <c r="Q764" i="2"/>
  <c r="Q756" i="2"/>
  <c r="Q748" i="2"/>
  <c r="Q740" i="2"/>
  <c r="Q732" i="2"/>
  <c r="Q724" i="2"/>
  <c r="Q716" i="2"/>
  <c r="Q708" i="2"/>
  <c r="Q700" i="2"/>
  <c r="Q692" i="2"/>
  <c r="Q684" i="2"/>
  <c r="Q676" i="2"/>
  <c r="Q668" i="2"/>
  <c r="Q660" i="2"/>
  <c r="Q652" i="2"/>
  <c r="Q644" i="2"/>
  <c r="Q636" i="2"/>
  <c r="Q628" i="2"/>
  <c r="Q620" i="2"/>
  <c r="Q612" i="2"/>
  <c r="Q604" i="2"/>
  <c r="Q596" i="2"/>
  <c r="Q588" i="2"/>
  <c r="Q580" i="2"/>
  <c r="Q572" i="2"/>
  <c r="Q564" i="2"/>
  <c r="Q556" i="2"/>
  <c r="Q548" i="2"/>
  <c r="Q540" i="2"/>
  <c r="Q532" i="2"/>
  <c r="Q524" i="2"/>
  <c r="Q516" i="2"/>
  <c r="Q508" i="2"/>
  <c r="Q500" i="2"/>
  <c r="Q492" i="2"/>
  <c r="Q484" i="2"/>
  <c r="Q476" i="2"/>
  <c r="Q468" i="2"/>
  <c r="Q460" i="2"/>
  <c r="Q452" i="2"/>
  <c r="Q444" i="2"/>
  <c r="Q436" i="2"/>
  <c r="Q428" i="2"/>
  <c r="Q420" i="2"/>
  <c r="Q412" i="2"/>
  <c r="Q404" i="2"/>
  <c r="Q396" i="2"/>
  <c r="Q388" i="2"/>
  <c r="Q380" i="2"/>
  <c r="Q372" i="2"/>
  <c r="Q3824" i="2"/>
  <c r="Q3795" i="2"/>
  <c r="Q3773" i="2"/>
  <c r="Q3753" i="2"/>
  <c r="Q3733" i="2"/>
  <c r="Q3717" i="2"/>
  <c r="Q3697" i="2"/>
  <c r="Q3677" i="2"/>
  <c r="Q3659" i="2"/>
  <c r="Q3645" i="2"/>
  <c r="Q3630" i="2"/>
  <c r="Q3616" i="2"/>
  <c r="Q3601" i="2"/>
  <c r="Q3586" i="2"/>
  <c r="Q3574" i="2"/>
  <c r="Q3559" i="2"/>
  <c r="Q3544" i="2"/>
  <c r="Q3530" i="2"/>
  <c r="Q3517" i="2"/>
  <c r="Q3502" i="2"/>
  <c r="Q3488" i="2"/>
  <c r="Q3473" i="2"/>
  <c r="Q3458" i="2"/>
  <c r="Q3446" i="2"/>
  <c r="Q3431" i="2"/>
  <c r="Q3416" i="2"/>
  <c r="Q3402" i="2"/>
  <c r="Q3389" i="2"/>
  <c r="Q3374" i="2"/>
  <c r="Q3360" i="2"/>
  <c r="Q3345" i="2"/>
  <c r="Q3330" i="2"/>
  <c r="Q3318" i="2"/>
  <c r="Q3303" i="2"/>
  <c r="Q3288" i="2"/>
  <c r="Q3274" i="2"/>
  <c r="Q3261" i="2"/>
  <c r="Q3246" i="2"/>
  <c r="Q3232" i="2"/>
  <c r="Q3217" i="2"/>
  <c r="Q3202" i="2"/>
  <c r="Q3190" i="2"/>
  <c r="Q3175" i="2"/>
  <c r="Q3160" i="2"/>
  <c r="Q3146" i="2"/>
  <c r="Q3133" i="2"/>
  <c r="Q3118" i="2"/>
  <c r="Q3104" i="2"/>
  <c r="Q3089" i="2"/>
  <c r="Q3074" i="2"/>
  <c r="Q3062" i="2"/>
  <c r="Q3047" i="2"/>
  <c r="Q3032" i="2"/>
  <c r="Q3018" i="2"/>
  <c r="Q3005" i="2"/>
  <c r="Q2990" i="2"/>
  <c r="Q2976" i="2"/>
  <c r="Q3813" i="2"/>
  <c r="Q3788" i="2"/>
  <c r="Q3769" i="2"/>
  <c r="Q3749" i="2"/>
  <c r="Q3731" i="2"/>
  <c r="Q3711" i="2"/>
  <c r="Q3691" i="2"/>
  <c r="Q3675" i="2"/>
  <c r="Q3656" i="2"/>
  <c r="Q3640" i="2"/>
  <c r="Q3626" i="2"/>
  <c r="Q3613" i="2"/>
  <c r="Q3598" i="2"/>
  <c r="Q3584" i="2"/>
  <c r="Q3569" i="2"/>
  <c r="Q3554" i="2"/>
  <c r="Q3542" i="2"/>
  <c r="Q3527" i="2"/>
  <c r="Q3512" i="2"/>
  <c r="Q3498" i="2"/>
  <c r="Q3485" i="2"/>
  <c r="Q3470" i="2"/>
  <c r="Q3456" i="2"/>
  <c r="Q3441" i="2"/>
  <c r="Q3426" i="2"/>
  <c r="Q3414" i="2"/>
  <c r="Q3399" i="2"/>
  <c r="Q3384" i="2"/>
  <c r="Q3370" i="2"/>
  <c r="Q3357" i="2"/>
  <c r="Q3342" i="2"/>
  <c r="Q3328" i="2"/>
  <c r="Q3313" i="2"/>
  <c r="Q3298" i="2"/>
  <c r="Q3286" i="2"/>
  <c r="Q3271" i="2"/>
  <c r="Q3256" i="2"/>
  <c r="Q3242" i="2"/>
  <c r="Q3229" i="2"/>
  <c r="Q3214" i="2"/>
  <c r="Q3200" i="2"/>
  <c r="Q3185" i="2"/>
  <c r="Q3170" i="2"/>
  <c r="Q3158" i="2"/>
  <c r="Q3143" i="2"/>
  <c r="Q3128" i="2"/>
  <c r="Q3114" i="2"/>
  <c r="Q3101" i="2"/>
  <c r="Q3086" i="2"/>
  <c r="Q3072" i="2"/>
  <c r="Q3057" i="2"/>
  <c r="Q3042" i="2"/>
  <c r="Q3030" i="2"/>
  <c r="Q3015" i="2"/>
  <c r="Q3000" i="2"/>
  <c r="Q2986" i="2"/>
  <c r="Q2973" i="2"/>
  <c r="Q2958" i="2"/>
  <c r="Q2944" i="2"/>
  <c r="Q2929" i="2"/>
  <c r="Q2914" i="2"/>
  <c r="Q2902" i="2"/>
  <c r="Q2887" i="2"/>
  <c r="Q2872" i="2"/>
  <c r="Q2858" i="2"/>
  <c r="Q2845" i="2"/>
  <c r="Q2830" i="2"/>
  <c r="Q2816" i="2"/>
  <c r="Q2801" i="2"/>
  <c r="Q2786" i="2"/>
  <c r="Q2774" i="2"/>
  <c r="Q2759" i="2"/>
  <c r="Q2744" i="2"/>
  <c r="Q2730" i="2"/>
  <c r="Q2717" i="2"/>
  <c r="Q2702" i="2"/>
  <c r="Q2688" i="2"/>
  <c r="Q2673" i="2"/>
  <c r="Q2658" i="2"/>
  <c r="Q2646" i="2"/>
  <c r="Q2631" i="2"/>
  <c r="Q2616" i="2"/>
  <c r="Q2602" i="2"/>
  <c r="Q2589" i="2"/>
  <c r="Q2574" i="2"/>
  <c r="Q2560" i="2"/>
  <c r="Q2545" i="2"/>
  <c r="Q2530" i="2"/>
  <c r="Q2518" i="2"/>
  <c r="Q2503" i="2"/>
  <c r="Q2488" i="2"/>
  <c r="Q2474" i="2"/>
  <c r="Q2461" i="2"/>
  <c r="Q2446" i="2"/>
  <c r="Q2432" i="2"/>
  <c r="Q2417" i="2"/>
  <c r="Q2405" i="2"/>
  <c r="Q2395" i="2"/>
  <c r="Q2384" i="2"/>
  <c r="Q2373" i="2"/>
  <c r="Q2363" i="2"/>
  <c r="Q2352" i="2"/>
  <c r="Q2341" i="2"/>
  <c r="Q2331" i="2"/>
  <c r="Q2320" i="2"/>
  <c r="Q2309" i="2"/>
  <c r="Q2299" i="2"/>
  <c r="Q2288" i="2"/>
  <c r="Q2277" i="2"/>
  <c r="Q2267" i="2"/>
  <c r="Q2256" i="2"/>
  <c r="Q2245" i="2"/>
  <c r="Q2235" i="2"/>
  <c r="Q2224" i="2"/>
  <c r="Q2213" i="2"/>
  <c r="Q2203" i="2"/>
  <c r="Q2192" i="2"/>
  <c r="Q2181" i="2"/>
  <c r="Q2171" i="2"/>
  <c r="Q2160" i="2"/>
  <c r="Q2149" i="2"/>
  <c r="Q2139" i="2"/>
  <c r="Q2128" i="2"/>
  <c r="Q2117" i="2"/>
  <c r="Q2107" i="2"/>
  <c r="Q2096" i="2"/>
  <c r="Q2085" i="2"/>
  <c r="Q2075" i="2"/>
  <c r="Q2066" i="2"/>
  <c r="Q2058" i="2"/>
  <c r="Q2050" i="2"/>
  <c r="Q2042" i="2"/>
  <c r="Q2034" i="2"/>
  <c r="Q2026" i="2"/>
  <c r="Q2018" i="2"/>
  <c r="Q2010" i="2"/>
  <c r="Q2002" i="2"/>
  <c r="Q1994" i="2"/>
  <c r="Q1986" i="2"/>
  <c r="Q1978" i="2"/>
  <c r="Q1970" i="2"/>
  <c r="Q1962" i="2"/>
  <c r="Q1954" i="2"/>
  <c r="Q1946" i="2"/>
  <c r="Q1938" i="2"/>
  <c r="Q1930" i="2"/>
  <c r="Q1922" i="2"/>
  <c r="Q1914" i="2"/>
  <c r="Q1906" i="2"/>
  <c r="Q1898" i="2"/>
  <c r="Q1890" i="2"/>
  <c r="Q1882" i="2"/>
  <c r="Q1874" i="2"/>
  <c r="Q1866" i="2"/>
  <c r="Q1858" i="2"/>
  <c r="Q1850" i="2"/>
  <c r="Q1842" i="2"/>
  <c r="Q1834" i="2"/>
  <c r="Q1826" i="2"/>
  <c r="Q3812" i="2"/>
  <c r="Q3785" i="2"/>
  <c r="Q3765" i="2"/>
  <c r="Q3748" i="2"/>
  <c r="Q3728" i="2"/>
  <c r="Q3709" i="2"/>
  <c r="Q3689" i="2"/>
  <c r="Q3669" i="2"/>
  <c r="Q3655" i="2"/>
  <c r="Q3639" i="2"/>
  <c r="Q3624" i="2"/>
  <c r="Q3610" i="2"/>
  <c r="Q3597" i="2"/>
  <c r="Q3582" i="2"/>
  <c r="Q3568" i="2"/>
  <c r="Q3553" i="2"/>
  <c r="Q3538" i="2"/>
  <c r="Q3526" i="2"/>
  <c r="Q3511" i="2"/>
  <c r="Q3496" i="2"/>
  <c r="Q3482" i="2"/>
  <c r="Q3469" i="2"/>
  <c r="Q3454" i="2"/>
  <c r="Q3440" i="2"/>
  <c r="Q3425" i="2"/>
  <c r="Q3410" i="2"/>
  <c r="Q3398" i="2"/>
  <c r="Q3383" i="2"/>
  <c r="Q3368" i="2"/>
  <c r="Q3354" i="2"/>
  <c r="Q3341" i="2"/>
  <c r="Q3326" i="2"/>
  <c r="Q3312" i="2"/>
  <c r="Q3297" i="2"/>
  <c r="Q3282" i="2"/>
  <c r="Q3270" i="2"/>
  <c r="Q3255" i="2"/>
  <c r="Q3240" i="2"/>
  <c r="Q3226" i="2"/>
  <c r="Q3213" i="2"/>
  <c r="Q3198" i="2"/>
  <c r="Q3184" i="2"/>
  <c r="Q3169" i="2"/>
  <c r="Q3154" i="2"/>
  <c r="Q3142" i="2"/>
  <c r="Q3127" i="2"/>
  <c r="Q3112" i="2"/>
  <c r="Q3098" i="2"/>
  <c r="Q3085" i="2"/>
  <c r="Q3070" i="2"/>
  <c r="Q3056" i="2"/>
  <c r="Q3041" i="2"/>
  <c r="Q3026" i="2"/>
  <c r="Q3014" i="2"/>
  <c r="Q2999" i="2"/>
  <c r="Q2984" i="2"/>
  <c r="Q2970" i="2"/>
  <c r="Q2957" i="2"/>
  <c r="Q2942" i="2"/>
  <c r="Q2928" i="2"/>
  <c r="Q2913" i="2"/>
  <c r="Q2898" i="2"/>
  <c r="Q2886" i="2"/>
  <c r="Q2871" i="2"/>
  <c r="Q2856" i="2"/>
  <c r="Q2842" i="2"/>
  <c r="Q2829" i="2"/>
  <c r="Q2814" i="2"/>
  <c r="Q2800" i="2"/>
  <c r="Q2785" i="2"/>
  <c r="Q2770" i="2"/>
  <c r="Q2758" i="2"/>
  <c r="Q2743" i="2"/>
  <c r="Q2728" i="2"/>
  <c r="Q2714" i="2"/>
  <c r="Q2701" i="2"/>
  <c r="Q2686" i="2"/>
  <c r="Q2672" i="2"/>
  <c r="Q2657" i="2"/>
  <c r="Q2642" i="2"/>
  <c r="Q2630" i="2"/>
  <c r="Q2615" i="2"/>
  <c r="Q2600" i="2"/>
  <c r="Q2586" i="2"/>
  <c r="Q2573" i="2"/>
  <c r="Q2558" i="2"/>
  <c r="Q2544" i="2"/>
  <c r="Q2529" i="2"/>
  <c r="Q2514" i="2"/>
  <c r="Q2502" i="2"/>
  <c r="Q2487" i="2"/>
  <c r="Q2472" i="2"/>
  <c r="Q2458" i="2"/>
  <c r="Q2445" i="2"/>
  <c r="Q2430" i="2"/>
  <c r="Q2416" i="2"/>
  <c r="Q2404" i="2"/>
  <c r="Q2393" i="2"/>
  <c r="Q2383" i="2"/>
  <c r="Q2372" i="2"/>
  <c r="Q2361" i="2"/>
  <c r="Q2351" i="2"/>
  <c r="Q2340" i="2"/>
  <c r="Q2329" i="2"/>
  <c r="Q2319" i="2"/>
  <c r="Q2308" i="2"/>
  <c r="Q2297" i="2"/>
  <c r="Q2287" i="2"/>
  <c r="Q2276" i="2"/>
  <c r="Q2265" i="2"/>
  <c r="Q2255" i="2"/>
  <c r="Q2244" i="2"/>
  <c r="Q2233" i="2"/>
  <c r="Q2223" i="2"/>
  <c r="Q2212" i="2"/>
  <c r="Q2201" i="2"/>
  <c r="Q2191" i="2"/>
  <c r="Q2180" i="2"/>
  <c r="Q2169" i="2"/>
  <c r="Q2159" i="2"/>
  <c r="Q2148" i="2"/>
  <c r="Q2137" i="2"/>
  <c r="Q2127" i="2"/>
  <c r="Q2116" i="2"/>
  <c r="Q2105" i="2"/>
  <c r="Q2095" i="2"/>
  <c r="Q2084" i="2"/>
  <c r="Q2074" i="2"/>
  <c r="Q2065" i="2"/>
  <c r="Q2057" i="2"/>
  <c r="Q2049" i="2"/>
  <c r="Q2041" i="2"/>
  <c r="Q2033" i="2"/>
  <c r="Q2025" i="2"/>
  <c r="Q2017" i="2"/>
  <c r="Q2009" i="2"/>
  <c r="Q2001" i="2"/>
  <c r="Q1993" i="2"/>
  <c r="Q1985" i="2"/>
  <c r="Q1977" i="2"/>
  <c r="Q1969" i="2"/>
  <c r="Q1961" i="2"/>
  <c r="Q1953" i="2"/>
  <c r="Q1945" i="2"/>
  <c r="Q1937" i="2"/>
  <c r="Q1929" i="2"/>
  <c r="Q1921" i="2"/>
  <c r="Q1913" i="2"/>
  <c r="Q1905" i="2"/>
  <c r="Q1897" i="2"/>
  <c r="Q1889" i="2"/>
  <c r="Q1881" i="2"/>
  <c r="Q1873" i="2"/>
  <c r="Q1865" i="2"/>
  <c r="Q1857" i="2"/>
  <c r="Q1849" i="2"/>
  <c r="Q1841" i="2"/>
  <c r="Q1833" i="2"/>
  <c r="Q1825" i="2"/>
  <c r="Q1817" i="2"/>
  <c r="Q1809" i="2"/>
  <c r="Q1801" i="2"/>
  <c r="Q1793" i="2"/>
  <c r="Q1785" i="2"/>
  <c r="Q1777" i="2"/>
  <c r="Q1769" i="2"/>
  <c r="Q1761" i="2"/>
  <c r="Q1753" i="2"/>
  <c r="Q1745" i="2"/>
  <c r="Q1737" i="2"/>
  <c r="Q1729" i="2"/>
  <c r="Q1721" i="2"/>
  <c r="Q1713" i="2"/>
  <c r="Q1705" i="2"/>
  <c r="Q1697" i="2"/>
  <c r="Q1689" i="2"/>
  <c r="Q1681" i="2"/>
  <c r="Q1673" i="2"/>
  <c r="Q1665" i="2"/>
  <c r="Q1657" i="2"/>
  <c r="Q1649" i="2"/>
  <c r="Q1641" i="2"/>
  <c r="Q1633" i="2"/>
  <c r="Q1625" i="2"/>
  <c r="Q1617" i="2"/>
  <c r="Q1609" i="2"/>
  <c r="Q1601" i="2"/>
  <c r="Q1593" i="2"/>
  <c r="Q1585" i="2"/>
  <c r="Q1577" i="2"/>
  <c r="Q1569" i="2"/>
  <c r="Q1561" i="2"/>
  <c r="Q1553" i="2"/>
  <c r="Q1545" i="2"/>
  <c r="Q1537" i="2"/>
  <c r="Q1529" i="2"/>
  <c r="Q1521" i="2"/>
  <c r="Q1513" i="2"/>
  <c r="Q1505" i="2"/>
  <c r="Q1496" i="2"/>
  <c r="Q3817" i="2"/>
  <c r="Q3657" i="2"/>
  <c r="Q3543" i="2"/>
  <c r="Q3430" i="2"/>
  <c r="Q3314" i="2"/>
  <c r="Q3245" i="2"/>
  <c r="Q3186" i="2"/>
  <c r="Q3130" i="2"/>
  <c r="Q3073" i="2"/>
  <c r="Q3016" i="2"/>
  <c r="Q2967" i="2"/>
  <c r="Q2938" i="2"/>
  <c r="Q2910" i="2"/>
  <c r="Q2881" i="2"/>
  <c r="Q2854" i="2"/>
  <c r="Q2824" i="2"/>
  <c r="Q2797" i="2"/>
  <c r="Q2768" i="2"/>
  <c r="Q2738" i="2"/>
  <c r="Q2711" i="2"/>
  <c r="Q2682" i="2"/>
  <c r="Q2654" i="2"/>
  <c r="Q2625" i="2"/>
  <c r="Q2598" i="2"/>
  <c r="Q2568" i="2"/>
  <c r="Q2541" i="2"/>
  <c r="Q2512" i="2"/>
  <c r="Q2482" i="2"/>
  <c r="Q2455" i="2"/>
  <c r="Q2426" i="2"/>
  <c r="Q2401" i="2"/>
  <c r="Q2380" i="2"/>
  <c r="Q2359" i="2"/>
  <c r="Q2337" i="2"/>
  <c r="Q2316" i="2"/>
  <c r="Q2295" i="2"/>
  <c r="Q2273" i="2"/>
  <c r="Q2252" i="2"/>
  <c r="Q2231" i="2"/>
  <c r="Q2209" i="2"/>
  <c r="Q2188" i="2"/>
  <c r="Q2167" i="2"/>
  <c r="Q2145" i="2"/>
  <c r="Q2124" i="2"/>
  <c r="Q2103" i="2"/>
  <c r="Q2081" i="2"/>
  <c r="Q2063" i="2"/>
  <c r="Q2047" i="2"/>
  <c r="Q2031" i="2"/>
  <c r="Q2015" i="2"/>
  <c r="Q1999" i="2"/>
  <c r="Q1983" i="2"/>
  <c r="Q1967" i="2"/>
  <c r="Q1951" i="2"/>
  <c r="Q1935" i="2"/>
  <c r="Q1919" i="2"/>
  <c r="Q1903" i="2"/>
  <c r="Q1887" i="2"/>
  <c r="Q1871" i="2"/>
  <c r="Q1855" i="2"/>
  <c r="Q1839" i="2"/>
  <c r="Q1823" i="2"/>
  <c r="Q1812" i="2"/>
  <c r="Q1802" i="2"/>
  <c r="Q1791" i="2"/>
  <c r="Q3793" i="2"/>
  <c r="Q3642" i="2"/>
  <c r="Q3528" i="2"/>
  <c r="Q3415" i="2"/>
  <c r="Q3302" i="2"/>
  <c r="Q3238" i="2"/>
  <c r="Q3181" i="2"/>
  <c r="Q3122" i="2"/>
  <c r="Q3066" i="2"/>
  <c r="Q3009" i="2"/>
  <c r="Q2961" i="2"/>
  <c r="Q2934" i="2"/>
  <c r="Q2904" i="2"/>
  <c r="Q2877" i="2"/>
  <c r="Q2848" i="2"/>
  <c r="Q2818" i="2"/>
  <c r="Q2791" i="2"/>
  <c r="Q2762" i="2"/>
  <c r="Q2734" i="2"/>
  <c r="Q2705" i="2"/>
  <c r="Q2678" i="2"/>
  <c r="Q2648" i="2"/>
  <c r="Q2621" i="2"/>
  <c r="Q2592" i="2"/>
  <c r="Q2562" i="2"/>
  <c r="Q2535" i="2"/>
  <c r="Q2506" i="2"/>
  <c r="Q2478" i="2"/>
  <c r="Q2449" i="2"/>
  <c r="Q2422" i="2"/>
  <c r="Q2397" i="2"/>
  <c r="Q2376" i="2"/>
  <c r="Q2355" i="2"/>
  <c r="Q2333" i="2"/>
  <c r="Q2312" i="2"/>
  <c r="Q2291" i="2"/>
  <c r="Q2269" i="2"/>
  <c r="Q2248" i="2"/>
  <c r="Q2227" i="2"/>
  <c r="Q2205" i="2"/>
  <c r="Q2184" i="2"/>
  <c r="Q2163" i="2"/>
  <c r="Q2141" i="2"/>
  <c r="Q2120" i="2"/>
  <c r="Q2099" i="2"/>
  <c r="Q2077" i="2"/>
  <c r="Q2060" i="2"/>
  <c r="Q2044" i="2"/>
  <c r="Q2028" i="2"/>
  <c r="Q2012" i="2"/>
  <c r="Q1996" i="2"/>
  <c r="Q1980" i="2"/>
  <c r="Q1964" i="2"/>
  <c r="Q1948" i="2"/>
  <c r="Q1932" i="2"/>
  <c r="Q1916" i="2"/>
  <c r="Q1900" i="2"/>
  <c r="Q1884" i="2"/>
  <c r="Q1868" i="2"/>
  <c r="Q1852" i="2"/>
  <c r="Q1836" i="2"/>
  <c r="Q1822" i="2"/>
  <c r="Q1811" i="2"/>
  <c r="Q1800" i="2"/>
  <c r="Q1790" i="2"/>
  <c r="Q1779" i="2"/>
  <c r="Q1768" i="2"/>
  <c r="Q1758" i="2"/>
  <c r="Q1747" i="2"/>
  <c r="Q1736" i="2"/>
  <c r="Q1726" i="2"/>
  <c r="Q1715" i="2"/>
  <c r="Q1704" i="2"/>
  <c r="Q1694" i="2"/>
  <c r="Q1683" i="2"/>
  <c r="Q1672" i="2"/>
  <c r="Q1662" i="2"/>
  <c r="Q1651" i="2"/>
  <c r="Q1640" i="2"/>
  <c r="Q1630" i="2"/>
  <c r="Q1619" i="2"/>
  <c r="Q1608" i="2"/>
  <c r="Q1598" i="2"/>
  <c r="Q1587" i="2"/>
  <c r="Q1576" i="2"/>
  <c r="Q1566" i="2"/>
  <c r="Q1555" i="2"/>
  <c r="Q1544" i="2"/>
  <c r="Q1534" i="2"/>
  <c r="Q1523" i="2"/>
  <c r="Q1512" i="2"/>
  <c r="Q1502" i="2"/>
  <c r="Q1490" i="2"/>
  <c r="Q1481" i="2"/>
  <c r="Q1472" i="2"/>
  <c r="Q1463" i="2"/>
  <c r="Q1454" i="2"/>
  <c r="Q1445" i="2"/>
  <c r="Q1435" i="2"/>
  <c r="Q1426" i="2"/>
  <c r="Q1417" i="2"/>
  <c r="Q1408" i="2"/>
  <c r="Q1399" i="2"/>
  <c r="Q1390" i="2"/>
  <c r="Q1381" i="2"/>
  <c r="Q1371" i="2"/>
  <c r="Q1362" i="2"/>
  <c r="Q1353" i="2"/>
  <c r="Q1344" i="2"/>
  <c r="Q1335" i="2"/>
  <c r="Q1326" i="2"/>
  <c r="Q1317" i="2"/>
  <c r="Q1307" i="2"/>
  <c r="Q1298" i="2"/>
  <c r="Q1289" i="2"/>
  <c r="Q1280" i="2"/>
  <c r="Q1271" i="2"/>
  <c r="Q1262" i="2"/>
  <c r="Q1253" i="2"/>
  <c r="Q1243" i="2"/>
  <c r="Q1234" i="2"/>
  <c r="Q1225" i="2"/>
  <c r="Q1216" i="2"/>
  <c r="Q1207" i="2"/>
  <c r="Q1198" i="2"/>
  <c r="Q1189" i="2"/>
  <c r="Q1179" i="2"/>
  <c r="Q1170" i="2"/>
  <c r="Q1161" i="2"/>
  <c r="Q1152" i="2"/>
  <c r="Q1143" i="2"/>
  <c r="Q1134" i="2"/>
  <c r="Q1125" i="2"/>
  <c r="Q1115" i="2"/>
  <c r="Q1106" i="2"/>
  <c r="Q1097" i="2"/>
  <c r="Q1088" i="2"/>
  <c r="Q1079" i="2"/>
  <c r="Q1070" i="2"/>
  <c r="Q1061" i="2"/>
  <c r="Q1051" i="2"/>
  <c r="Q1042" i="2"/>
  <c r="Q1033" i="2"/>
  <c r="Q1024" i="2"/>
  <c r="Q1015" i="2"/>
  <c r="Q1006" i="2"/>
  <c r="Q997" i="2"/>
  <c r="Q987" i="2"/>
  <c r="Q978" i="2"/>
  <c r="Q969" i="2"/>
  <c r="Q960" i="2"/>
  <c r="Q951" i="2"/>
  <c r="Q942" i="2"/>
  <c r="Q933" i="2"/>
  <c r="Q923" i="2"/>
  <c r="Q914" i="2"/>
  <c r="Q905" i="2"/>
  <c r="Q896" i="2"/>
  <c r="Q887" i="2"/>
  <c r="Q878" i="2"/>
  <c r="Q869" i="2"/>
  <c r="Q859" i="2"/>
  <c r="Q850" i="2"/>
  <c r="Q841" i="2"/>
  <c r="Q832" i="2"/>
  <c r="Q823" i="2"/>
  <c r="Q814" i="2"/>
  <c r="Q805" i="2"/>
  <c r="Q795" i="2"/>
  <c r="Q786" i="2"/>
  <c r="Q3771" i="2"/>
  <c r="Q3629" i="2"/>
  <c r="Q3514" i="2"/>
  <c r="Q3400" i="2"/>
  <c r="Q3287" i="2"/>
  <c r="Q3230" i="2"/>
  <c r="Q3174" i="2"/>
  <c r="Q3117" i="2"/>
  <c r="Q3058" i="2"/>
  <c r="Q3002" i="2"/>
  <c r="Q2960" i="2"/>
  <c r="Q2930" i="2"/>
  <c r="Q2903" i="2"/>
  <c r="Q2874" i="2"/>
  <c r="Q2846" i="2"/>
  <c r="Q2817" i="2"/>
  <c r="Q2790" i="2"/>
  <c r="Q2760" i="2"/>
  <c r="Q2733" i="2"/>
  <c r="Q2704" i="2"/>
  <c r="Q2674" i="2"/>
  <c r="Q2647" i="2"/>
  <c r="Q2618" i="2"/>
  <c r="Q2590" i="2"/>
  <c r="Q2561" i="2"/>
  <c r="Q2534" i="2"/>
  <c r="Q2504" i="2"/>
  <c r="Q2477" i="2"/>
  <c r="Q2448" i="2"/>
  <c r="Q2418" i="2"/>
  <c r="Q2396" i="2"/>
  <c r="Q2375" i="2"/>
  <c r="Q2353" i="2"/>
  <c r="Q2332" i="2"/>
  <c r="Q2311" i="2"/>
  <c r="Q2289" i="2"/>
  <c r="Q2268" i="2"/>
  <c r="Q2247" i="2"/>
  <c r="Q2225" i="2"/>
  <c r="Q2204" i="2"/>
  <c r="Q2183" i="2"/>
  <c r="Q2161" i="2"/>
  <c r="Q2140" i="2"/>
  <c r="Q2119" i="2"/>
  <c r="Q2097" i="2"/>
  <c r="Q2076" i="2"/>
  <c r="Q2059" i="2"/>
  <c r="Q2043" i="2"/>
  <c r="Q2027" i="2"/>
  <c r="Q2011" i="2"/>
  <c r="Q1995" i="2"/>
  <c r="Q1979" i="2"/>
  <c r="Q1963" i="2"/>
  <c r="Q1947" i="2"/>
  <c r="Q1931" i="2"/>
  <c r="Q1915" i="2"/>
  <c r="Q1899" i="2"/>
  <c r="Q1883" i="2"/>
  <c r="Q1867" i="2"/>
  <c r="Q1851" i="2"/>
  <c r="Q1835" i="2"/>
  <c r="Q1820" i="2"/>
  <c r="Q1810" i="2"/>
  <c r="Q1799" i="2"/>
  <c r="Q1788" i="2"/>
  <c r="Q1778" i="2"/>
  <c r="Q3752" i="2"/>
  <c r="Q3614" i="2"/>
  <c r="Q3501" i="2"/>
  <c r="Q3386" i="2"/>
  <c r="Q3280" i="2"/>
  <c r="Q3223" i="2"/>
  <c r="Q3166" i="2"/>
  <c r="Q3110" i="2"/>
  <c r="Q3053" i="2"/>
  <c r="Q2994" i="2"/>
  <c r="Q2954" i="2"/>
  <c r="Q2926" i="2"/>
  <c r="Q2897" i="2"/>
  <c r="Q2870" i="2"/>
  <c r="Q2840" i="2"/>
  <c r="Q2813" i="2"/>
  <c r="Q2784" i="2"/>
  <c r="Q2754" i="2"/>
  <c r="Q2727" i="2"/>
  <c r="Q2698" i="2"/>
  <c r="Q2670" i="2"/>
  <c r="Q2641" i="2"/>
  <c r="Q2614" i="2"/>
  <c r="Q2584" i="2"/>
  <c r="Q2557" i="2"/>
  <c r="Q2528" i="2"/>
  <c r="Q2498" i="2"/>
  <c r="Q2471" i="2"/>
  <c r="Q2442" i="2"/>
  <c r="Q2414" i="2"/>
  <c r="Q2392" i="2"/>
  <c r="Q2371" i="2"/>
  <c r="Q2349" i="2"/>
  <c r="Q2328" i="2"/>
  <c r="Q2307" i="2"/>
  <c r="Q2285" i="2"/>
  <c r="Q2264" i="2"/>
  <c r="Q2243" i="2"/>
  <c r="Q2221" i="2"/>
  <c r="Q2200" i="2"/>
  <c r="Q2179" i="2"/>
  <c r="Q2157" i="2"/>
  <c r="Q2136" i="2"/>
  <c r="Q2115" i="2"/>
  <c r="Q2093" i="2"/>
  <c r="Q2073" i="2"/>
  <c r="Q2056" i="2"/>
  <c r="Q2040" i="2"/>
  <c r="Q2024" i="2"/>
  <c r="Q2008" i="2"/>
  <c r="Q1992" i="2"/>
  <c r="Q1976" i="2"/>
  <c r="Q1960" i="2"/>
  <c r="Q1944" i="2"/>
  <c r="Q1928" i="2"/>
  <c r="Q1912" i="2"/>
  <c r="Q1896" i="2"/>
  <c r="Q1880" i="2"/>
  <c r="Q1864" i="2"/>
  <c r="Q1848" i="2"/>
  <c r="Q1832" i="2"/>
  <c r="Q1819" i="2"/>
  <c r="Q1808" i="2"/>
  <c r="Q1798" i="2"/>
  <c r="Q1787" i="2"/>
  <c r="Q1776" i="2"/>
  <c r="Q3732" i="2"/>
  <c r="Q3600" i="2"/>
  <c r="Q3486" i="2"/>
  <c r="Q3373" i="2"/>
  <c r="Q3272" i="2"/>
  <c r="Q3216" i="2"/>
  <c r="Q3159" i="2"/>
  <c r="Q3102" i="2"/>
  <c r="Q3046" i="2"/>
  <c r="Q2989" i="2"/>
  <c r="Q2952" i="2"/>
  <c r="Q2925" i="2"/>
  <c r="Q2896" i="2"/>
  <c r="Q2866" i="2"/>
  <c r="Q2839" i="2"/>
  <c r="Q2810" i="2"/>
  <c r="Q2782" i="2"/>
  <c r="Q2753" i="2"/>
  <c r="Q2726" i="2"/>
  <c r="Q2696" i="2"/>
  <c r="Q2669" i="2"/>
  <c r="Q2640" i="2"/>
  <c r="Q2610" i="2"/>
  <c r="Q2583" i="2"/>
  <c r="Q2554" i="2"/>
  <c r="Q2526" i="2"/>
  <c r="Q2497" i="2"/>
  <c r="Q2470" i="2"/>
  <c r="Q2440" i="2"/>
  <c r="Q2413" i="2"/>
  <c r="Q2391" i="2"/>
  <c r="Q2369" i="2"/>
  <c r="Q2348" i="2"/>
  <c r="Q2327" i="2"/>
  <c r="Q2305" i="2"/>
  <c r="Q2284" i="2"/>
  <c r="Q2263" i="2"/>
  <c r="Q2241" i="2"/>
  <c r="Q2220" i="2"/>
  <c r="Q2199" i="2"/>
  <c r="Q2177" i="2"/>
  <c r="Q2156" i="2"/>
  <c r="Q2135" i="2"/>
  <c r="Q2113" i="2"/>
  <c r="Q2092" i="2"/>
  <c r="Q2072" i="2"/>
  <c r="Q2055" i="2"/>
  <c r="Q2039" i="2"/>
  <c r="Q2023" i="2"/>
  <c r="Q2007" i="2"/>
  <c r="Q1991" i="2"/>
  <c r="Q1975" i="2"/>
  <c r="Q1959" i="2"/>
  <c r="Q1943" i="2"/>
  <c r="Q1927" i="2"/>
  <c r="Q1911" i="2"/>
  <c r="Q1895" i="2"/>
  <c r="Q1879" i="2"/>
  <c r="Q1863" i="2"/>
  <c r="Q1847" i="2"/>
  <c r="Q1831" i="2"/>
  <c r="Q1818" i="2"/>
  <c r="Q1807" i="2"/>
  <c r="Q1796" i="2"/>
  <c r="Q1786" i="2"/>
  <c r="Q1775" i="2"/>
  <c r="Q1764" i="2"/>
  <c r="Q1754" i="2"/>
  <c r="Q1743" i="2"/>
  <c r="Q1732" i="2"/>
  <c r="Q1722" i="2"/>
  <c r="Q1711" i="2"/>
  <c r="Q1700" i="2"/>
  <c r="Q1690" i="2"/>
  <c r="Q1679" i="2"/>
  <c r="Q1668" i="2"/>
  <c r="Q3712" i="2"/>
  <c r="Q3585" i="2"/>
  <c r="Q3472" i="2"/>
  <c r="Q3358" i="2"/>
  <c r="Q3265" i="2"/>
  <c r="Q3208" i="2"/>
  <c r="Q3152" i="2"/>
  <c r="Q3095" i="2"/>
  <c r="Q3038" i="2"/>
  <c r="Q2982" i="2"/>
  <c r="Q2946" i="2"/>
  <c r="Q2919" i="2"/>
  <c r="Q2890" i="2"/>
  <c r="Q2862" i="2"/>
  <c r="Q2833" i="2"/>
  <c r="Q2806" i="2"/>
  <c r="Q2776" i="2"/>
  <c r="Q2749" i="2"/>
  <c r="Q2720" i="2"/>
  <c r="Q2690" i="2"/>
  <c r="Q2663" i="2"/>
  <c r="Q2634" i="2"/>
  <c r="Q2606" i="2"/>
  <c r="Q2577" i="2"/>
  <c r="Q2550" i="2"/>
  <c r="Q2520" i="2"/>
  <c r="Q2493" i="2"/>
  <c r="Q2464" i="2"/>
  <c r="Q2434" i="2"/>
  <c r="Q2408" i="2"/>
  <c r="Q2387" i="2"/>
  <c r="Q2365" i="2"/>
  <c r="Q2344" i="2"/>
  <c r="Q2323" i="2"/>
  <c r="Q2301" i="2"/>
  <c r="Q2280" i="2"/>
  <c r="Q2259" i="2"/>
  <c r="Q2237" i="2"/>
  <c r="Q2216" i="2"/>
  <c r="Q2195" i="2"/>
  <c r="Q2173" i="2"/>
  <c r="Q2152" i="2"/>
  <c r="Q2131" i="2"/>
  <c r="Q2109" i="2"/>
  <c r="Q2088" i="2"/>
  <c r="Q2068" i="2"/>
  <c r="Q2052" i="2"/>
  <c r="Q2036" i="2"/>
  <c r="Q2020" i="2"/>
  <c r="Q2004" i="2"/>
  <c r="Q1988" i="2"/>
  <c r="Q1972" i="2"/>
  <c r="Q1956" i="2"/>
  <c r="Q1940" i="2"/>
  <c r="Q1924" i="2"/>
  <c r="Q1908" i="2"/>
  <c r="Q1892" i="2"/>
  <c r="Q1876" i="2"/>
  <c r="Q1860" i="2"/>
  <c r="Q1844" i="2"/>
  <c r="Q1828" i="2"/>
  <c r="Q1816" i="2"/>
  <c r="Q1806" i="2"/>
  <c r="Q1795" i="2"/>
  <c r="Q1784" i="2"/>
  <c r="Q1774" i="2"/>
  <c r="Q1763" i="2"/>
  <c r="Q1752" i="2"/>
  <c r="Q1742" i="2"/>
  <c r="Q1731" i="2"/>
  <c r="Q1720" i="2"/>
  <c r="Q1710" i="2"/>
  <c r="Q1699" i="2"/>
  <c r="Q1688" i="2"/>
  <c r="Q1678" i="2"/>
  <c r="Q1667" i="2"/>
  <c r="Q1656" i="2"/>
  <c r="Q1646" i="2"/>
  <c r="Q1635" i="2"/>
  <c r="Q1624" i="2"/>
  <c r="Q1614" i="2"/>
  <c r="Q1603" i="2"/>
  <c r="Q1592" i="2"/>
  <c r="Q1582" i="2"/>
  <c r="Q1571" i="2"/>
  <c r="Q1560" i="2"/>
  <c r="Q1550" i="2"/>
  <c r="Q1539" i="2"/>
  <c r="Q1528" i="2"/>
  <c r="Q1518" i="2"/>
  <c r="Q1507" i="2"/>
  <c r="Q1495" i="2"/>
  <c r="Q1486" i="2"/>
  <c r="Q1477" i="2"/>
  <c r="Q1467" i="2"/>
  <c r="Q1458" i="2"/>
  <c r="Q1449" i="2"/>
  <c r="Q1440" i="2"/>
  <c r="Q1431" i="2"/>
  <c r="Q1422" i="2"/>
  <c r="Q1413" i="2"/>
  <c r="Q1403" i="2"/>
  <c r="Q1394" i="2"/>
  <c r="Q1385" i="2"/>
  <c r="Q1376" i="2"/>
  <c r="Q1367" i="2"/>
  <c r="Q1358" i="2"/>
  <c r="Q1349" i="2"/>
  <c r="Q1339" i="2"/>
  <c r="Q1330" i="2"/>
  <c r="Q1321" i="2"/>
  <c r="Q1312" i="2"/>
  <c r="Q1303" i="2"/>
  <c r="Q1294" i="2"/>
  <c r="Q1285" i="2"/>
  <c r="Q1275" i="2"/>
  <c r="Q1266" i="2"/>
  <c r="Q1257" i="2"/>
  <c r="Q1248" i="2"/>
  <c r="Q1239" i="2"/>
  <c r="Q1230" i="2"/>
  <c r="Q1221" i="2"/>
  <c r="Q1211" i="2"/>
  <c r="Q1202" i="2"/>
  <c r="Q1193" i="2"/>
  <c r="Q1184" i="2"/>
  <c r="Q1175" i="2"/>
  <c r="Q1166" i="2"/>
  <c r="Q1157" i="2"/>
  <c r="Q1147" i="2"/>
  <c r="Q1138" i="2"/>
  <c r="Q1129" i="2"/>
  <c r="Q1120" i="2"/>
  <c r="Q1111" i="2"/>
  <c r="Q1102" i="2"/>
  <c r="Q1093" i="2"/>
  <c r="Q1083" i="2"/>
  <c r="Q1074" i="2"/>
  <c r="Q1065" i="2"/>
  <c r="Q1056" i="2"/>
  <c r="Q1047" i="2"/>
  <c r="Q1038" i="2"/>
  <c r="Q1029" i="2"/>
  <c r="Q1019" i="2"/>
  <c r="Q1010" i="2"/>
  <c r="Q1001" i="2"/>
  <c r="Q992" i="2"/>
  <c r="Q983" i="2"/>
  <c r="Q974" i="2"/>
  <c r="Q965" i="2"/>
  <c r="Q955" i="2"/>
  <c r="Q946" i="2"/>
  <c r="Q937" i="2"/>
  <c r="Q928" i="2"/>
  <c r="Q919" i="2"/>
  <c r="Q910" i="2"/>
  <c r="Q901" i="2"/>
  <c r="Q891" i="2"/>
  <c r="Q882" i="2"/>
  <c r="Q873" i="2"/>
  <c r="Q864" i="2"/>
  <c r="Q855" i="2"/>
  <c r="Q846" i="2"/>
  <c r="Q837" i="2"/>
  <c r="Q827" i="2"/>
  <c r="Q818" i="2"/>
  <c r="Q809" i="2"/>
  <c r="Q800" i="2"/>
  <c r="Q791" i="2"/>
  <c r="Q782" i="2"/>
  <c r="Q3676" i="2"/>
  <c r="Q3558" i="2"/>
  <c r="Q3442" i="2"/>
  <c r="Q3329" i="2"/>
  <c r="Q3250" i="2"/>
  <c r="Q3194" i="2"/>
  <c r="Q3137" i="2"/>
  <c r="Q3080" i="2"/>
  <c r="Q3024" i="2"/>
  <c r="Q2968" i="2"/>
  <c r="Q2941" i="2"/>
  <c r="Q2912" i="2"/>
  <c r="Q2882" i="2"/>
  <c r="Q2855" i="2"/>
  <c r="Q2826" i="2"/>
  <c r="Q2798" i="2"/>
  <c r="Q2769" i="2"/>
  <c r="Q2742" i="2"/>
  <c r="Q2712" i="2"/>
  <c r="Q2685" i="2"/>
  <c r="Q2656" i="2"/>
  <c r="Q2626" i="2"/>
  <c r="Q2599" i="2"/>
  <c r="Q2570" i="2"/>
  <c r="Q2542" i="2"/>
  <c r="Q2513" i="2"/>
  <c r="Q2486" i="2"/>
  <c r="Q2456" i="2"/>
  <c r="Q2429" i="2"/>
  <c r="Q2403" i="2"/>
  <c r="Q2381" i="2"/>
  <c r="Q2360" i="2"/>
  <c r="Q2339" i="2"/>
  <c r="Q2317" i="2"/>
  <c r="Q2296" i="2"/>
  <c r="Q2275" i="2"/>
  <c r="Q2253" i="2"/>
  <c r="Q2232" i="2"/>
  <c r="Q2211" i="2"/>
  <c r="Q2189" i="2"/>
  <c r="Q2168" i="2"/>
  <c r="Q2147" i="2"/>
  <c r="Q2125" i="2"/>
  <c r="Q2104" i="2"/>
  <c r="Q2083" i="2"/>
  <c r="Q2064" i="2"/>
  <c r="Q2048" i="2"/>
  <c r="Q2032" i="2"/>
  <c r="Q2016" i="2"/>
  <c r="Q2000" i="2"/>
  <c r="Q1984" i="2"/>
  <c r="Q1968" i="2"/>
  <c r="Q1952" i="2"/>
  <c r="Q1936" i="2"/>
  <c r="Q1920" i="2"/>
  <c r="Q1904" i="2"/>
  <c r="Q1888" i="2"/>
  <c r="Q1872" i="2"/>
  <c r="Q1856" i="2"/>
  <c r="Q1840" i="2"/>
  <c r="Q1824" i="2"/>
  <c r="Q1814" i="2"/>
  <c r="Q1803" i="2"/>
  <c r="Q1792" i="2"/>
  <c r="Q1782" i="2"/>
  <c r="Q1771" i="2"/>
  <c r="Q1760" i="2"/>
  <c r="Q1750" i="2"/>
  <c r="Q1739" i="2"/>
  <c r="Q1728" i="2"/>
  <c r="Q1718" i="2"/>
  <c r="Q1707" i="2"/>
  <c r="Q1696" i="2"/>
  <c r="Q1686" i="2"/>
  <c r="Q1675" i="2"/>
  <c r="Q3696" i="2"/>
  <c r="Q3031" i="2"/>
  <c r="Q2775" i="2"/>
  <c r="Q2546" i="2"/>
  <c r="Q2343" i="2"/>
  <c r="Q2019" i="2"/>
  <c r="Q1891" i="2"/>
  <c r="Q1783" i="2"/>
  <c r="Q1756" i="2"/>
  <c r="Q1735" i="2"/>
  <c r="Q1714" i="2"/>
  <c r="Q1692" i="2"/>
  <c r="Q1671" i="2"/>
  <c r="Q1655" i="2"/>
  <c r="Q1642" i="2"/>
  <c r="Q1612" i="2"/>
  <c r="Q1599" i="2"/>
  <c r="Q1584" i="2"/>
  <c r="Q1570" i="2"/>
  <c r="Q1542" i="2"/>
  <c r="Q1514" i="2"/>
  <c r="Q1485" i="2"/>
  <c r="Q1461" i="2"/>
  <c r="Q1437" i="2"/>
  <c r="Q1411" i="2"/>
  <c r="Q1387" i="2"/>
  <c r="Q1363" i="2"/>
  <c r="Q1338" i="2"/>
  <c r="Q1314" i="2"/>
  <c r="Q1290" i="2"/>
  <c r="Q1265" i="2"/>
  <c r="Q1241" i="2"/>
  <c r="Q1217" i="2"/>
  <c r="Q1192" i="2"/>
  <c r="Q1168" i="2"/>
  <c r="Q1144" i="2"/>
  <c r="Q1119" i="2"/>
  <c r="Q1095" i="2"/>
  <c r="Q3570" i="2"/>
  <c r="Q2974" i="2"/>
  <c r="Q2746" i="2"/>
  <c r="Q2519" i="2"/>
  <c r="Q2321" i="2"/>
  <c r="Q2151" i="2"/>
  <c r="Q2003" i="2"/>
  <c r="Q1875" i="2"/>
  <c r="Q1780" i="2"/>
  <c r="Q1755" i="2"/>
  <c r="Q1734" i="2"/>
  <c r="Q1712" i="2"/>
  <c r="Q1691" i="2"/>
  <c r="Q1670" i="2"/>
  <c r="Q1654" i="2"/>
  <c r="Q1639" i="2"/>
  <c r="Q1626" i="2"/>
  <c r="Q1611" i="2"/>
  <c r="Q1596" i="2"/>
  <c r="Q1583" i="2"/>
  <c r="Q1568" i="2"/>
  <c r="Q1554" i="2"/>
  <c r="Q1540" i="2"/>
  <c r="Q1526" i="2"/>
  <c r="Q1511" i="2"/>
  <c r="Q1497" i="2"/>
  <c r="Q1483" i="2"/>
  <c r="Q1471" i="2"/>
  <c r="Q1459" i="2"/>
  <c r="Q1447" i="2"/>
  <c r="Q1434" i="2"/>
  <c r="Q1423" i="2"/>
  <c r="Q1410" i="2"/>
  <c r="Q1398" i="2"/>
  <c r="Q1386" i="2"/>
  <c r="Q1374" i="2"/>
  <c r="Q1361" i="2"/>
  <c r="Q1350" i="2"/>
  <c r="Q1337" i="2"/>
  <c r="Q1325" i="2"/>
  <c r="Q1313" i="2"/>
  <c r="Q1301" i="2"/>
  <c r="Q1288" i="2"/>
  <c r="Q3457" i="2"/>
  <c r="Q2945" i="2"/>
  <c r="Q2718" i="2"/>
  <c r="Q2490" i="2"/>
  <c r="Q2300" i="2"/>
  <c r="Q2129" i="2"/>
  <c r="Q1987" i="2"/>
  <c r="Q1859" i="2"/>
  <c r="Q1772" i="2"/>
  <c r="Q1751" i="2"/>
  <c r="Q1730" i="2"/>
  <c r="Q1708" i="2"/>
  <c r="Q1687" i="2"/>
  <c r="Q1666" i="2"/>
  <c r="Q1652" i="2"/>
  <c r="Q1638" i="2"/>
  <c r="Q1623" i="2"/>
  <c r="Q1610" i="2"/>
  <c r="Q1595" i="2"/>
  <c r="Q1580" i="2"/>
  <c r="Q1567" i="2"/>
  <c r="Q1552" i="2"/>
  <c r="Q1538" i="2"/>
  <c r="Q1524" i="2"/>
  <c r="Q1510" i="2"/>
  <c r="Q1494" i="2"/>
  <c r="Q1482" i="2"/>
  <c r="Q1470" i="2"/>
  <c r="Q1457" i="2"/>
  <c r="Q1446" i="2"/>
  <c r="Q1433" i="2"/>
  <c r="Q1421" i="2"/>
  <c r="Q1409" i="2"/>
  <c r="Q1397" i="2"/>
  <c r="Q1384" i="2"/>
  <c r="Q1373" i="2"/>
  <c r="Q1360" i="2"/>
  <c r="Q1347" i="2"/>
  <c r="Q1336" i="2"/>
  <c r="Q1323" i="2"/>
  <c r="Q1311" i="2"/>
  <c r="Q1299" i="2"/>
  <c r="Q1287" i="2"/>
  <c r="Q1274" i="2"/>
  <c r="Q1263" i="2"/>
  <c r="Q3344" i="2"/>
  <c r="Q2918" i="2"/>
  <c r="Q2689" i="2"/>
  <c r="Q2462" i="2"/>
  <c r="Q2279" i="2"/>
  <c r="Q2108" i="2"/>
  <c r="Q1971" i="2"/>
  <c r="Q1843" i="2"/>
  <c r="Q1770" i="2"/>
  <c r="Q1748" i="2"/>
  <c r="Q1727" i="2"/>
  <c r="Q1706" i="2"/>
  <c r="Q1684" i="2"/>
  <c r="Q1664" i="2"/>
  <c r="Q1650" i="2"/>
  <c r="Q1636" i="2"/>
  <c r="Q1622" i="2"/>
  <c r="Q1607" i="2"/>
  <c r="Q1594" i="2"/>
  <c r="Q1579" i="2"/>
  <c r="Q1564" i="2"/>
  <c r="Q1551" i="2"/>
  <c r="Q1536" i="2"/>
  <c r="Q1522" i="2"/>
  <c r="Q1508" i="2"/>
  <c r="Q1493" i="2"/>
  <c r="Q1480" i="2"/>
  <c r="Q1469" i="2"/>
  <c r="Q1456" i="2"/>
  <c r="Q1443" i="2"/>
  <c r="Q1432" i="2"/>
  <c r="Q1419" i="2"/>
  <c r="Q1407" i="2"/>
  <c r="Q1395" i="2"/>
  <c r="Q1383" i="2"/>
  <c r="Q1370" i="2"/>
  <c r="Q1359" i="2"/>
  <c r="Q1346" i="2"/>
  <c r="Q1334" i="2"/>
  <c r="Q1322" i="2"/>
  <c r="Q1310" i="2"/>
  <c r="Q1297" i="2"/>
  <c r="Q1286" i="2"/>
  <c r="Q1273" i="2"/>
  <c r="Q1261" i="2"/>
  <c r="Q3258" i="2"/>
  <c r="Q2888" i="2"/>
  <c r="Q2662" i="2"/>
  <c r="Q2433" i="2"/>
  <c r="Q2257" i="2"/>
  <c r="Q2087" i="2"/>
  <c r="Q1955" i="2"/>
  <c r="Q1827" i="2"/>
  <c r="Q1767" i="2"/>
  <c r="Q1746" i="2"/>
  <c r="Q1724" i="2"/>
  <c r="Q1703" i="2"/>
  <c r="Q1682" i="2"/>
  <c r="Q1663" i="2"/>
  <c r="Q1648" i="2"/>
  <c r="Q1634" i="2"/>
  <c r="Q1620" i="2"/>
  <c r="Q1606" i="2"/>
  <c r="Q1591" i="2"/>
  <c r="Q1578" i="2"/>
  <c r="Q1563" i="2"/>
  <c r="Q1548" i="2"/>
  <c r="Q1535" i="2"/>
  <c r="Q1520" i="2"/>
  <c r="Q1506" i="2"/>
  <c r="Q1491" i="2"/>
  <c r="Q1479" i="2"/>
  <c r="Q1466" i="2"/>
  <c r="Q1455" i="2"/>
  <c r="Q1442" i="2"/>
  <c r="Q1430" i="2"/>
  <c r="Q1418" i="2"/>
  <c r="Q1406" i="2"/>
  <c r="Q1393" i="2"/>
  <c r="Q1382" i="2"/>
  <c r="Q1369" i="2"/>
  <c r="Q1357" i="2"/>
  <c r="Q1345" i="2"/>
  <c r="Q1333" i="2"/>
  <c r="Q1320" i="2"/>
  <c r="Q1309" i="2"/>
  <c r="Q1296" i="2"/>
  <c r="Q1283" i="2"/>
  <c r="Q1272" i="2"/>
  <c r="Q1259" i="2"/>
  <c r="Q1247" i="2"/>
  <c r="Q1235" i="2"/>
  <c r="Q1223" i="2"/>
  <c r="Q1210" i="2"/>
  <c r="Q1199" i="2"/>
  <c r="Q1186" i="2"/>
  <c r="Q1174" i="2"/>
  <c r="Q1162" i="2"/>
  <c r="Q1150" i="2"/>
  <c r="Q1137" i="2"/>
  <c r="Q1126" i="2"/>
  <c r="Q1113" i="2"/>
  <c r="Q1101" i="2"/>
  <c r="Q1089" i="2"/>
  <c r="Q1077" i="2"/>
  <c r="Q1064" i="2"/>
  <c r="Q1053" i="2"/>
  <c r="Q1040" i="2"/>
  <c r="Q1027" i="2"/>
  <c r="Q1016" i="2"/>
  <c r="Q1003" i="2"/>
  <c r="Q991" i="2"/>
  <c r="Q979" i="2"/>
  <c r="Q967" i="2"/>
  <c r="Q954" i="2"/>
  <c r="Q943" i="2"/>
  <c r="Q930" i="2"/>
  <c r="Q918" i="2"/>
  <c r="Q906" i="2"/>
  <c r="Q894" i="2"/>
  <c r="Q881" i="2"/>
  <c r="Q870" i="2"/>
  <c r="Q857" i="2"/>
  <c r="Q845" i="2"/>
  <c r="Q833" i="2"/>
  <c r="Q821" i="2"/>
  <c r="Q808" i="2"/>
  <c r="Q797" i="2"/>
  <c r="Q784" i="2"/>
  <c r="Q774" i="2"/>
  <c r="Q765" i="2"/>
  <c r="Q755" i="2"/>
  <c r="Q746" i="2"/>
  <c r="Q737" i="2"/>
  <c r="Q728" i="2"/>
  <c r="Q719" i="2"/>
  <c r="Q710" i="2"/>
  <c r="Q701" i="2"/>
  <c r="Q691" i="2"/>
  <c r="Q682" i="2"/>
  <c r="Q673" i="2"/>
  <c r="Q664" i="2"/>
  <c r="Q655" i="2"/>
  <c r="Q646" i="2"/>
  <c r="Q637" i="2"/>
  <c r="Q627" i="2"/>
  <c r="Q618" i="2"/>
  <c r="Q609" i="2"/>
  <c r="Q600" i="2"/>
  <c r="Q591" i="2"/>
  <c r="Q582" i="2"/>
  <c r="Q573" i="2"/>
  <c r="Q563" i="2"/>
  <c r="Q554" i="2"/>
  <c r="Q545" i="2"/>
  <c r="Q536" i="2"/>
  <c r="Q527" i="2"/>
  <c r="Q518" i="2"/>
  <c r="Q509" i="2"/>
  <c r="Q499" i="2"/>
  <c r="Q490" i="2"/>
  <c r="Q481" i="2"/>
  <c r="Q472" i="2"/>
  <c r="Q463" i="2"/>
  <c r="Q454" i="2"/>
  <c r="Q445" i="2"/>
  <c r="Q435" i="2"/>
  <c r="Q426" i="2"/>
  <c r="Q417" i="2"/>
  <c r="Q408" i="2"/>
  <c r="Q399" i="2"/>
  <c r="Q390" i="2"/>
  <c r="Q381" i="2"/>
  <c r="Q371" i="2"/>
  <c r="Q363" i="2"/>
  <c r="Q355" i="2"/>
  <c r="Q347" i="2"/>
  <c r="Q339" i="2"/>
  <c r="Q331" i="2"/>
  <c r="Q323" i="2"/>
  <c r="Q315" i="2"/>
  <c r="Q307" i="2"/>
  <c r="Q299" i="2"/>
  <c r="Q291" i="2"/>
  <c r="Q283" i="2"/>
  <c r="Q275" i="2"/>
  <c r="Q267" i="2"/>
  <c r="Q259" i="2"/>
  <c r="Q251" i="2"/>
  <c r="Q243" i="2"/>
  <c r="Q235" i="2"/>
  <c r="Q227" i="2"/>
  <c r="Q219" i="2"/>
  <c r="Q211" i="2"/>
  <c r="Q203" i="2"/>
  <c r="Q195" i="2"/>
  <c r="Q187" i="2"/>
  <c r="Q2067" i="2"/>
  <c r="Q1604" i="2"/>
  <c r="Q1519" i="2"/>
  <c r="Q1465" i="2"/>
  <c r="Q1429" i="2"/>
  <c r="Q1405" i="2"/>
  <c r="Q1379" i="2"/>
  <c r="Q1355" i="2"/>
  <c r="Q1331" i="2"/>
  <c r="Q1306" i="2"/>
  <c r="Q1282" i="2"/>
  <c r="Q1258" i="2"/>
  <c r="Q1233" i="2"/>
  <c r="Q1197" i="2"/>
  <c r="Q1173" i="2"/>
  <c r="Q1149" i="2"/>
  <c r="Q1123" i="2"/>
  <c r="Q1099" i="2"/>
  <c r="Q3201" i="2"/>
  <c r="Q2861" i="2"/>
  <c r="Q2632" i="2"/>
  <c r="Q2407" i="2"/>
  <c r="Q2236" i="2"/>
  <c r="Q1939" i="2"/>
  <c r="Q1815" i="2"/>
  <c r="Q1766" i="2"/>
  <c r="Q1744" i="2"/>
  <c r="Q1723" i="2"/>
  <c r="Q1702" i="2"/>
  <c r="Q1680" i="2"/>
  <c r="Q1660" i="2"/>
  <c r="Q1647" i="2"/>
  <c r="Q1632" i="2"/>
  <c r="Q1618" i="2"/>
  <c r="Q1590" i="2"/>
  <c r="Q1575" i="2"/>
  <c r="Q1562" i="2"/>
  <c r="Q1547" i="2"/>
  <c r="Q1532" i="2"/>
  <c r="Q1504" i="2"/>
  <c r="Q1489" i="2"/>
  <c r="Q1478" i="2"/>
  <c r="Q1453" i="2"/>
  <c r="Q1441" i="2"/>
  <c r="Q1416" i="2"/>
  <c r="Q1392" i="2"/>
  <c r="Q1368" i="2"/>
  <c r="Q1343" i="2"/>
  <c r="Q1319" i="2"/>
  <c r="Q1295" i="2"/>
  <c r="Q1270" i="2"/>
  <c r="Q1246" i="2"/>
  <c r="Q1222" i="2"/>
  <c r="Q1209" i="2"/>
  <c r="Q1185" i="2"/>
  <c r="Q1160" i="2"/>
  <c r="Q1136" i="2"/>
  <c r="Q1112" i="2"/>
  <c r="Q1087" i="2"/>
  <c r="Q3144" i="2"/>
  <c r="Q2832" i="2"/>
  <c r="Q2605" i="2"/>
  <c r="Q2385" i="2"/>
  <c r="Q2215" i="2"/>
  <c r="Q2051" i="2"/>
  <c r="Q1923" i="2"/>
  <c r="Q1804" i="2"/>
  <c r="Q1762" i="2"/>
  <c r="Q1740" i="2"/>
  <c r="Q1719" i="2"/>
  <c r="Q1698" i="2"/>
  <c r="Q1676" i="2"/>
  <c r="Q1659" i="2"/>
  <c r="Q1644" i="2"/>
  <c r="Q1631" i="2"/>
  <c r="Q1616" i="2"/>
  <c r="Q1602" i="2"/>
  <c r="Q1588" i="2"/>
  <c r="Q1574" i="2"/>
  <c r="Q1559" i="2"/>
  <c r="Q1546" i="2"/>
  <c r="Q1531" i="2"/>
  <c r="Q1516" i="2"/>
  <c r="Q1503" i="2"/>
  <c r="Q1488" i="2"/>
  <c r="Q1475" i="2"/>
  <c r="Q1464" i="2"/>
  <c r="Q1451" i="2"/>
  <c r="Q1439" i="2"/>
  <c r="Q1427" i="2"/>
  <c r="Q1415" i="2"/>
  <c r="Q1402" i="2"/>
  <c r="Q1391" i="2"/>
  <c r="Q1378" i="2"/>
  <c r="Q1366" i="2"/>
  <c r="Q1354" i="2"/>
  <c r="Q1342" i="2"/>
  <c r="Q1329" i="2"/>
  <c r="Q1318" i="2"/>
  <c r="Q1305" i="2"/>
  <c r="Q1293" i="2"/>
  <c r="Q3088" i="2"/>
  <c r="Q2802" i="2"/>
  <c r="Q2576" i="2"/>
  <c r="Q2364" i="2"/>
  <c r="Q2193" i="2"/>
  <c r="Q2035" i="2"/>
  <c r="Q1907" i="2"/>
  <c r="Q1794" i="2"/>
  <c r="Q1759" i="2"/>
  <c r="Q1738" i="2"/>
  <c r="Q1716" i="2"/>
  <c r="Q1695" i="2"/>
  <c r="Q1674" i="2"/>
  <c r="Q1658" i="2"/>
  <c r="Q1643" i="2"/>
  <c r="Q1628" i="2"/>
  <c r="Q1615" i="2"/>
  <c r="Q1600" i="2"/>
  <c r="Q1586" i="2"/>
  <c r="Q1572" i="2"/>
  <c r="Q1558" i="2"/>
  <c r="Q1543" i="2"/>
  <c r="Q1530" i="2"/>
  <c r="Q1515" i="2"/>
  <c r="Q1499" i="2"/>
  <c r="Q1487" i="2"/>
  <c r="Q1474" i="2"/>
  <c r="Q1462" i="2"/>
  <c r="Q1450" i="2"/>
  <c r="Q1438" i="2"/>
  <c r="Q1425" i="2"/>
  <c r="Q1414" i="2"/>
  <c r="Q1401" i="2"/>
  <c r="Q1389" i="2"/>
  <c r="Q1377" i="2"/>
  <c r="Q1365" i="2"/>
  <c r="Q1352" i="2"/>
  <c r="Q1341" i="2"/>
  <c r="Q1328" i="2"/>
  <c r="Q1315" i="2"/>
  <c r="Q1304" i="2"/>
  <c r="Q1291" i="2"/>
  <c r="Q1279" i="2"/>
  <c r="Q1267" i="2"/>
  <c r="Q1255" i="2"/>
  <c r="Q1242" i="2"/>
  <c r="Q1231" i="2"/>
  <c r="Q1218" i="2"/>
  <c r="Q1206" i="2"/>
  <c r="Q1194" i="2"/>
  <c r="Q1182" i="2"/>
  <c r="Q1169" i="2"/>
  <c r="Q1158" i="2"/>
  <c r="Q1145" i="2"/>
  <c r="Q1133" i="2"/>
  <c r="Q1121" i="2"/>
  <c r="Q1109" i="2"/>
  <c r="Q1096" i="2"/>
  <c r="Q1085" i="2"/>
  <c r="Q1072" i="2"/>
  <c r="Q1059" i="2"/>
  <c r="Q1048" i="2"/>
  <c r="Q1035" i="2"/>
  <c r="Q1023" i="2"/>
  <c r="Q1011" i="2"/>
  <c r="Q999" i="2"/>
  <c r="Q986" i="2"/>
  <c r="Q975" i="2"/>
  <c r="Q962" i="2"/>
  <c r="Q950" i="2"/>
  <c r="Q938" i="2"/>
  <c r="Q926" i="2"/>
  <c r="Q913" i="2"/>
  <c r="Q902" i="2"/>
  <c r="Q889" i="2"/>
  <c r="Q877" i="2"/>
  <c r="Q865" i="2"/>
  <c r="Q853" i="2"/>
  <c r="Q840" i="2"/>
  <c r="Q829" i="2"/>
  <c r="Q816" i="2"/>
  <c r="Q803" i="2"/>
  <c r="Q792" i="2"/>
  <c r="Q779" i="2"/>
  <c r="Q770" i="2"/>
  <c r="Q761" i="2"/>
  <c r="Q752" i="2"/>
  <c r="Q743" i="2"/>
  <c r="Q734" i="2"/>
  <c r="Q725" i="2"/>
  <c r="Q715" i="2"/>
  <c r="Q706" i="2"/>
  <c r="Q697" i="2"/>
  <c r="Q688" i="2"/>
  <c r="Q679" i="2"/>
  <c r="Q670" i="2"/>
  <c r="Q661" i="2"/>
  <c r="Q651" i="2"/>
  <c r="Q642" i="2"/>
  <c r="Q633" i="2"/>
  <c r="Q624" i="2"/>
  <c r="Q615" i="2"/>
  <c r="Q606" i="2"/>
  <c r="Q597" i="2"/>
  <c r="Q587" i="2"/>
  <c r="Q578" i="2"/>
  <c r="Q569" i="2"/>
  <c r="Q560" i="2"/>
  <c r="Q551" i="2"/>
  <c r="Q542" i="2"/>
  <c r="Q533" i="2"/>
  <c r="Q523" i="2"/>
  <c r="Q514" i="2"/>
  <c r="Q505" i="2"/>
  <c r="Q496" i="2"/>
  <c r="Q487" i="2"/>
  <c r="Q478" i="2"/>
  <c r="Q469" i="2"/>
  <c r="Q459" i="2"/>
  <c r="Q450" i="2"/>
  <c r="Q441" i="2"/>
  <c r="Q432" i="2"/>
  <c r="Q423" i="2"/>
  <c r="Q414" i="2"/>
  <c r="Q405" i="2"/>
  <c r="Q395" i="2"/>
  <c r="Q386" i="2"/>
  <c r="Q377" i="2"/>
  <c r="Q368" i="2"/>
  <c r="Q360" i="2"/>
  <c r="Q352" i="2"/>
  <c r="Q344" i="2"/>
  <c r="Q336" i="2"/>
  <c r="Q328" i="2"/>
  <c r="Q320" i="2"/>
  <c r="Q312" i="2"/>
  <c r="Q304" i="2"/>
  <c r="Q296" i="2"/>
  <c r="Q288" i="2"/>
  <c r="Q280" i="2"/>
  <c r="Q272" i="2"/>
  <c r="Q264" i="2"/>
  <c r="Q256" i="2"/>
  <c r="Q248" i="2"/>
  <c r="Q240" i="2"/>
  <c r="Q232" i="2"/>
  <c r="Q224" i="2"/>
  <c r="Q216" i="2"/>
  <c r="Q208" i="2"/>
  <c r="Q200" i="2"/>
  <c r="Q192" i="2"/>
  <c r="Q184" i="2"/>
  <c r="Q2172" i="2"/>
  <c r="Q1627" i="2"/>
  <c r="Q1556" i="2"/>
  <c r="Q1527" i="2"/>
  <c r="Q1498" i="2"/>
  <c r="Q1473" i="2"/>
  <c r="Q1448" i="2"/>
  <c r="Q1424" i="2"/>
  <c r="Q1400" i="2"/>
  <c r="Q1375" i="2"/>
  <c r="Q1351" i="2"/>
  <c r="Q1327" i="2"/>
  <c r="Q1302" i="2"/>
  <c r="Q1278" i="2"/>
  <c r="Q1254" i="2"/>
  <c r="Q1229" i="2"/>
  <c r="Q1205" i="2"/>
  <c r="Q1181" i="2"/>
  <c r="Q1155" i="2"/>
  <c r="Q1131" i="2"/>
  <c r="Q1107" i="2"/>
  <c r="Q1082" i="2"/>
  <c r="Q1281" i="2"/>
  <c r="Q1219" i="2"/>
  <c r="Q1195" i="2"/>
  <c r="Q1171" i="2"/>
  <c r="Q1146" i="2"/>
  <c r="Q1122" i="2"/>
  <c r="Q1098" i="2"/>
  <c r="Q1075" i="2"/>
  <c r="Q1058" i="2"/>
  <c r="Q1043" i="2"/>
  <c r="Q1009" i="2"/>
  <c r="Q994" i="2"/>
  <c r="Q977" i="2"/>
  <c r="Q961" i="2"/>
  <c r="Q929" i="2"/>
  <c r="Q912" i="2"/>
  <c r="Q880" i="2"/>
  <c r="Q863" i="2"/>
  <c r="Q831" i="2"/>
  <c r="Q799" i="2"/>
  <c r="Q769" i="2"/>
  <c r="Q745" i="2"/>
  <c r="Q709" i="2"/>
  <c r="Q672" i="2"/>
  <c r="Q635" i="2"/>
  <c r="Q611" i="2"/>
  <c r="Q575" i="2"/>
  <c r="Q538" i="2"/>
  <c r="Q513" i="2"/>
  <c r="Q489" i="2"/>
  <c r="Q465" i="2"/>
  <c r="Q440" i="2"/>
  <c r="Q403" i="2"/>
  <c r="Q367" i="2"/>
  <c r="Q346" i="2"/>
  <c r="Q325" i="2"/>
  <c r="Q303" i="2"/>
  <c r="Q271" i="2"/>
  <c r="Q250" i="2"/>
  <c r="Q229" i="2"/>
  <c r="Q207" i="2"/>
  <c r="Q402" i="2"/>
  <c r="Q334" i="2"/>
  <c r="Q302" i="2"/>
  <c r="Q270" i="2"/>
  <c r="Q238" i="2"/>
  <c r="Q206" i="2"/>
  <c r="Q389" i="2"/>
  <c r="Q333" i="2"/>
  <c r="Q258" i="2"/>
  <c r="Q183" i="2"/>
  <c r="Q278" i="2"/>
  <c r="Q225" i="2"/>
  <c r="Q1277" i="2"/>
  <c r="Q1240" i="2"/>
  <c r="Q1215" i="2"/>
  <c r="Q1191" i="2"/>
  <c r="Q1167" i="2"/>
  <c r="Q1142" i="2"/>
  <c r="Q1118" i="2"/>
  <c r="Q1094" i="2"/>
  <c r="Q1073" i="2"/>
  <c r="Q1057" i="2"/>
  <c r="Q1041" i="2"/>
  <c r="Q1025" i="2"/>
  <c r="Q1008" i="2"/>
  <c r="Q993" i="2"/>
  <c r="Q976" i="2"/>
  <c r="Q959" i="2"/>
  <c r="Q944" i="2"/>
  <c r="Q927" i="2"/>
  <c r="Q911" i="2"/>
  <c r="Q895" i="2"/>
  <c r="Q879" i="2"/>
  <c r="Q862" i="2"/>
  <c r="Q847" i="2"/>
  <c r="Q830" i="2"/>
  <c r="Q813" i="2"/>
  <c r="Q798" i="2"/>
  <c r="Q781" i="2"/>
  <c r="Q768" i="2"/>
  <c r="Q757" i="2"/>
  <c r="Q744" i="2"/>
  <c r="Q731" i="2"/>
  <c r="Q720" i="2"/>
  <c r="Q707" i="2"/>
  <c r="Q695" i="2"/>
  <c r="Q683" i="2"/>
  <c r="Q671" i="2"/>
  <c r="Q658" i="2"/>
  <c r="Q647" i="2"/>
  <c r="Q634" i="2"/>
  <c r="Q622" i="2"/>
  <c r="Q610" i="2"/>
  <c r="Q598" i="2"/>
  <c r="Q585" i="2"/>
  <c r="Q574" i="2"/>
  <c r="Q549" i="2"/>
  <c r="Q537" i="2"/>
  <c r="Q525" i="2"/>
  <c r="Q512" i="2"/>
  <c r="Q501" i="2"/>
  <c r="Q488" i="2"/>
  <c r="Q464" i="2"/>
  <c r="Q451" i="2"/>
  <c r="Q427" i="2"/>
  <c r="Q391" i="2"/>
  <c r="Q366" i="2"/>
  <c r="Q324" i="2"/>
  <c r="Q292" i="2"/>
  <c r="Q260" i="2"/>
  <c r="Q228" i="2"/>
  <c r="Q196" i="2"/>
  <c r="Q343" i="2"/>
  <c r="Q290" i="2"/>
  <c r="Q226" i="2"/>
  <c r="Q321" i="2"/>
  <c r="Q236" i="2"/>
  <c r="Q1269" i="2"/>
  <c r="Q1238" i="2"/>
  <c r="Q1214" i="2"/>
  <c r="Q1190" i="2"/>
  <c r="Q1165" i="2"/>
  <c r="Q1141" i="2"/>
  <c r="Q1117" i="2"/>
  <c r="Q1091" i="2"/>
  <c r="Q1071" i="2"/>
  <c r="Q1055" i="2"/>
  <c r="Q1039" i="2"/>
  <c r="Q1022" i="2"/>
  <c r="Q1007" i="2"/>
  <c r="Q990" i="2"/>
  <c r="Q973" i="2"/>
  <c r="Q958" i="2"/>
  <c r="Q941" i="2"/>
  <c r="Q925" i="2"/>
  <c r="Q909" i="2"/>
  <c r="Q893" i="2"/>
  <c r="Q875" i="2"/>
  <c r="Q861" i="2"/>
  <c r="Q843" i="2"/>
  <c r="Q826" i="2"/>
  <c r="Q811" i="2"/>
  <c r="Q794" i="2"/>
  <c r="Q778" i="2"/>
  <c r="Q767" i="2"/>
  <c r="Q754" i="2"/>
  <c r="Q742" i="2"/>
  <c r="Q730" i="2"/>
  <c r="Q718" i="2"/>
  <c r="Q705" i="2"/>
  <c r="Q694" i="2"/>
  <c r="Q681" i="2"/>
  <c r="Q669" i="2"/>
  <c r="Q657" i="2"/>
  <c r="Q645" i="2"/>
  <c r="Q632" i="2"/>
  <c r="Q621" i="2"/>
  <c r="Q608" i="2"/>
  <c r="Q595" i="2"/>
  <c r="Q584" i="2"/>
  <c r="Q571" i="2"/>
  <c r="Q559" i="2"/>
  <c r="Q547" i="2"/>
  <c r="Q535" i="2"/>
  <c r="Q522" i="2"/>
  <c r="Q511" i="2"/>
  <c r="Q498" i="2"/>
  <c r="Q486" i="2"/>
  <c r="Q474" i="2"/>
  <c r="Q462" i="2"/>
  <c r="Q449" i="2"/>
  <c r="Q438" i="2"/>
  <c r="Q425" i="2"/>
  <c r="Q354" i="2"/>
  <c r="Q247" i="2"/>
  <c r="Q182" i="2"/>
  <c r="Q1264" i="2"/>
  <c r="Q1237" i="2"/>
  <c r="Q1213" i="2"/>
  <c r="Q1187" i="2"/>
  <c r="Q1163" i="2"/>
  <c r="Q1139" i="2"/>
  <c r="Q1114" i="2"/>
  <c r="Q1090" i="2"/>
  <c r="Q1069" i="2"/>
  <c r="Q1054" i="2"/>
  <c r="Q1037" i="2"/>
  <c r="Q1021" i="2"/>
  <c r="Q1005" i="2"/>
  <c r="Q989" i="2"/>
  <c r="Q971" i="2"/>
  <c r="Q957" i="2"/>
  <c r="Q939" i="2"/>
  <c r="Q922" i="2"/>
  <c r="Q907" i="2"/>
  <c r="Q890" i="2"/>
  <c r="Q874" i="2"/>
  <c r="Q858" i="2"/>
  <c r="Q842" i="2"/>
  <c r="Q825" i="2"/>
  <c r="Q810" i="2"/>
  <c r="Q793" i="2"/>
  <c r="Q777" i="2"/>
  <c r="Q766" i="2"/>
  <c r="Q753" i="2"/>
  <c r="Q741" i="2"/>
  <c r="Q729" i="2"/>
  <c r="Q717" i="2"/>
  <c r="Q704" i="2"/>
  <c r="Q693" i="2"/>
  <c r="Q680" i="2"/>
  <c r="Q667" i="2"/>
  <c r="Q656" i="2"/>
  <c r="Q643" i="2"/>
  <c r="Q631" i="2"/>
  <c r="Q619" i="2"/>
  <c r="Q607" i="2"/>
  <c r="Q594" i="2"/>
  <c r="Q583" i="2"/>
  <c r="Q570" i="2"/>
  <c r="Q558" i="2"/>
  <c r="Q546" i="2"/>
  <c r="Q534" i="2"/>
  <c r="Q521" i="2"/>
  <c r="Q510" i="2"/>
  <c r="Q497" i="2"/>
  <c r="Q485" i="2"/>
  <c r="Q473" i="2"/>
  <c r="Q461" i="2"/>
  <c r="Q448" i="2"/>
  <c r="Q437" i="2"/>
  <c r="Q424" i="2"/>
  <c r="Q411" i="2"/>
  <c r="Q400" i="2"/>
  <c r="Q387" i="2"/>
  <c r="Q375" i="2"/>
  <c r="Q364" i="2"/>
  <c r="Q353" i="2"/>
  <c r="Q342" i="2"/>
  <c r="Q289" i="2"/>
  <c r="Q204" i="2"/>
  <c r="Q1256" i="2"/>
  <c r="Q1232" i="2"/>
  <c r="Q1208" i="2"/>
  <c r="Q1183" i="2"/>
  <c r="Q1159" i="2"/>
  <c r="Q1135" i="2"/>
  <c r="Q1110" i="2"/>
  <c r="Q1086" i="2"/>
  <c r="Q1067" i="2"/>
  <c r="Q1050" i="2"/>
  <c r="Q1034" i="2"/>
  <c r="Q1018" i="2"/>
  <c r="Q1002" i="2"/>
  <c r="Q985" i="2"/>
  <c r="Q970" i="2"/>
  <c r="Q953" i="2"/>
  <c r="Q936" i="2"/>
  <c r="Q921" i="2"/>
  <c r="Q904" i="2"/>
  <c r="Q888" i="2"/>
  <c r="Q872" i="2"/>
  <c r="Q856" i="2"/>
  <c r="Q839" i="2"/>
  <c r="Q824" i="2"/>
  <c r="Q807" i="2"/>
  <c r="Q790" i="2"/>
  <c r="Q776" i="2"/>
  <c r="Q763" i="2"/>
  <c r="Q751" i="2"/>
  <c r="Q739" i="2"/>
  <c r="Q727" i="2"/>
  <c r="Q714" i="2"/>
  <c r="Q703" i="2"/>
  <c r="Q690" i="2"/>
  <c r="Q678" i="2"/>
  <c r="Q666" i="2"/>
  <c r="Q654" i="2"/>
  <c r="Q641" i="2"/>
  <c r="Q630" i="2"/>
  <c r="Q617" i="2"/>
  <c r="Q605" i="2"/>
  <c r="Q593" i="2"/>
  <c r="Q581" i="2"/>
  <c r="Q568" i="2"/>
  <c r="Q557" i="2"/>
  <c r="Q544" i="2"/>
  <c r="Q531" i="2"/>
  <c r="Q520" i="2"/>
  <c r="Q507" i="2"/>
  <c r="Q495" i="2"/>
  <c r="Q483" i="2"/>
  <c r="Q471" i="2"/>
  <c r="Q458" i="2"/>
  <c r="Q447" i="2"/>
  <c r="Q434" i="2"/>
  <c r="Q422" i="2"/>
  <c r="Q410" i="2"/>
  <c r="Q398" i="2"/>
  <c r="Q385" i="2"/>
  <c r="Q374" i="2"/>
  <c r="Q362" i="2"/>
  <c r="Q351" i="2"/>
  <c r="Q341" i="2"/>
  <c r="Q330" i="2"/>
  <c r="Q319" i="2"/>
  <c r="Q309" i="2"/>
  <c r="Q298" i="2"/>
  <c r="Q287" i="2"/>
  <c r="Q277" i="2"/>
  <c r="Q266" i="2"/>
  <c r="Q255" i="2"/>
  <c r="Q245" i="2"/>
  <c r="Q234" i="2"/>
  <c r="Q223" i="2"/>
  <c r="Q213" i="2"/>
  <c r="Q202" i="2"/>
  <c r="Q191" i="2"/>
  <c r="Q181" i="2"/>
  <c r="Q1227" i="2"/>
  <c r="Q1032" i="2"/>
  <c r="Q952" i="2"/>
  <c r="Q903" i="2"/>
  <c r="Q854" i="2"/>
  <c r="Q822" i="2"/>
  <c r="Q789" i="2"/>
  <c r="Q762" i="2"/>
  <c r="Q750" i="2"/>
  <c r="Q726" i="2"/>
  <c r="Q702" i="2"/>
  <c r="Q677" i="2"/>
  <c r="Q653" i="2"/>
  <c r="Q629" i="2"/>
  <c r="Q603" i="2"/>
  <c r="Q579" i="2"/>
  <c r="Q555" i="2"/>
  <c r="Q530" i="2"/>
  <c r="Q506" i="2"/>
  <c r="Q482" i="2"/>
  <c r="Q457" i="2"/>
  <c r="Q433" i="2"/>
  <c r="Q409" i="2"/>
  <c r="Q384" i="2"/>
  <c r="Q361" i="2"/>
  <c r="Q340" i="2"/>
  <c r="Q329" i="2"/>
  <c r="Q308" i="2"/>
  <c r="Q286" i="2"/>
  <c r="Q265" i="2"/>
  <c r="Q244" i="2"/>
  <c r="Q222" i="2"/>
  <c r="Q212" i="2"/>
  <c r="Q190" i="2"/>
  <c r="Q553" i="2"/>
  <c r="Q456" i="2"/>
  <c r="Q394" i="2"/>
  <c r="Q349" i="2"/>
  <c r="Q317" i="2"/>
  <c r="Q295" i="2"/>
  <c r="Q263" i="2"/>
  <c r="Q221" i="2"/>
  <c r="Q189" i="2"/>
  <c r="Q413" i="2"/>
  <c r="Q322" i="2"/>
  <c r="Q205" i="2"/>
  <c r="Q300" i="2"/>
  <c r="Q193" i="2"/>
  <c r="Q1251" i="2"/>
  <c r="Q1203" i="2"/>
  <c r="Q1178" i="2"/>
  <c r="Q1154" i="2"/>
  <c r="Q1130" i="2"/>
  <c r="Q1105" i="2"/>
  <c r="Q1081" i="2"/>
  <c r="Q1066" i="2"/>
  <c r="Q1049" i="2"/>
  <c r="Q1017" i="2"/>
  <c r="Q1000" i="2"/>
  <c r="Q984" i="2"/>
  <c r="Q968" i="2"/>
  <c r="Q935" i="2"/>
  <c r="Q920" i="2"/>
  <c r="Q886" i="2"/>
  <c r="Q871" i="2"/>
  <c r="Q838" i="2"/>
  <c r="Q806" i="2"/>
  <c r="Q775" i="2"/>
  <c r="Q738" i="2"/>
  <c r="Q713" i="2"/>
  <c r="Q689" i="2"/>
  <c r="Q665" i="2"/>
  <c r="Q640" i="2"/>
  <c r="Q616" i="2"/>
  <c r="Q592" i="2"/>
  <c r="Q567" i="2"/>
  <c r="Q543" i="2"/>
  <c r="Q519" i="2"/>
  <c r="Q494" i="2"/>
  <c r="Q470" i="2"/>
  <c r="Q446" i="2"/>
  <c r="Q421" i="2"/>
  <c r="Q397" i="2"/>
  <c r="Q373" i="2"/>
  <c r="Q350" i="2"/>
  <c r="Q318" i="2"/>
  <c r="Q297" i="2"/>
  <c r="Q276" i="2"/>
  <c r="Q254" i="2"/>
  <c r="Q233" i="2"/>
  <c r="Q201" i="2"/>
  <c r="Q180" i="2"/>
  <c r="Q529" i="2"/>
  <c r="Q467" i="2"/>
  <c r="Q431" i="2"/>
  <c r="Q407" i="2"/>
  <c r="Q383" i="2"/>
  <c r="Q359" i="2"/>
  <c r="Q338" i="2"/>
  <c r="Q306" i="2"/>
  <c r="Q274" i="2"/>
  <c r="Q253" i="2"/>
  <c r="Q231" i="2"/>
  <c r="Q210" i="2"/>
  <c r="Q185" i="2"/>
  <c r="Q376" i="2"/>
  <c r="Q301" i="2"/>
  <c r="Q269" i="2"/>
  <c r="Q194" i="2"/>
  <c r="Q268" i="2"/>
  <c r="Q214" i="2"/>
  <c r="Q1250" i="2"/>
  <c r="Q1226" i="2"/>
  <c r="Q1201" i="2"/>
  <c r="Q1177" i="2"/>
  <c r="Q1153" i="2"/>
  <c r="Q1128" i="2"/>
  <c r="Q1104" i="2"/>
  <c r="Q1080" i="2"/>
  <c r="Q1063" i="2"/>
  <c r="Q1046" i="2"/>
  <c r="Q1031" i="2"/>
  <c r="Q1014" i="2"/>
  <c r="Q998" i="2"/>
  <c r="Q982" i="2"/>
  <c r="Q966" i="2"/>
  <c r="Q949" i="2"/>
  <c r="Q934" i="2"/>
  <c r="Q917" i="2"/>
  <c r="Q899" i="2"/>
  <c r="Q885" i="2"/>
  <c r="Q867" i="2"/>
  <c r="Q851" i="2"/>
  <c r="Q835" i="2"/>
  <c r="Q819" i="2"/>
  <c r="Q802" i="2"/>
  <c r="Q787" i="2"/>
  <c r="Q773" i="2"/>
  <c r="Q760" i="2"/>
  <c r="Q749" i="2"/>
  <c r="Q736" i="2"/>
  <c r="Q723" i="2"/>
  <c r="Q712" i="2"/>
  <c r="Q699" i="2"/>
  <c r="Q687" i="2"/>
  <c r="Q675" i="2"/>
  <c r="Q663" i="2"/>
  <c r="Q650" i="2"/>
  <c r="Q639" i="2"/>
  <c r="Q626" i="2"/>
  <c r="Q614" i="2"/>
  <c r="Q602" i="2"/>
  <c r="Q590" i="2"/>
  <c r="Q577" i="2"/>
  <c r="Q566" i="2"/>
  <c r="Q541" i="2"/>
  <c r="Q517" i="2"/>
  <c r="Q504" i="2"/>
  <c r="Q493" i="2"/>
  <c r="Q480" i="2"/>
  <c r="Q443" i="2"/>
  <c r="Q419" i="2"/>
  <c r="Q370" i="2"/>
  <c r="Q327" i="2"/>
  <c r="Q285" i="2"/>
  <c r="Q242" i="2"/>
  <c r="Q199" i="2"/>
  <c r="Q365" i="2"/>
  <c r="Q279" i="2"/>
  <c r="Q215" i="2"/>
  <c r="Q310" i="2"/>
  <c r="Q257" i="2"/>
  <c r="Q1249" i="2"/>
  <c r="Q1224" i="2"/>
  <c r="Q1200" i="2"/>
  <c r="Q1176" i="2"/>
  <c r="Q1151" i="2"/>
  <c r="Q1127" i="2"/>
  <c r="Q1103" i="2"/>
  <c r="Q1078" i="2"/>
  <c r="Q1062" i="2"/>
  <c r="Q1045" i="2"/>
  <c r="Q1030" i="2"/>
  <c r="Q1013" i="2"/>
  <c r="Q995" i="2"/>
  <c r="Q981" i="2"/>
  <c r="Q963" i="2"/>
  <c r="Q947" i="2"/>
  <c r="Q931" i="2"/>
  <c r="Q915" i="2"/>
  <c r="Q898" i="2"/>
  <c r="Q883" i="2"/>
  <c r="Q866" i="2"/>
  <c r="Q849" i="2"/>
  <c r="Q834" i="2"/>
  <c r="Q817" i="2"/>
  <c r="Q801" i="2"/>
  <c r="Q785" i="2"/>
  <c r="Q771" i="2"/>
  <c r="Q759" i="2"/>
  <c r="Q747" i="2"/>
  <c r="Q735" i="2"/>
  <c r="Q722" i="2"/>
  <c r="Q711" i="2"/>
  <c r="Q698" i="2"/>
  <c r="Q686" i="2"/>
  <c r="Q674" i="2"/>
  <c r="Q662" i="2"/>
  <c r="Q649" i="2"/>
  <c r="Q638" i="2"/>
  <c r="Q625" i="2"/>
  <c r="Q613" i="2"/>
  <c r="Q601" i="2"/>
  <c r="Q589" i="2"/>
  <c r="Q576" i="2"/>
  <c r="Q565" i="2"/>
  <c r="Q552" i="2"/>
  <c r="Q539" i="2"/>
  <c r="Q528" i="2"/>
  <c r="Q515" i="2"/>
  <c r="Q503" i="2"/>
  <c r="Q491" i="2"/>
  <c r="Q479" i="2"/>
  <c r="Q466" i="2"/>
  <c r="Q455" i="2"/>
  <c r="Q442" i="2"/>
  <c r="Q430" i="2"/>
  <c r="Q418" i="2"/>
  <c r="Q406" i="2"/>
  <c r="Q393" i="2"/>
  <c r="Q382" i="2"/>
  <c r="Q369" i="2"/>
  <c r="Q358" i="2"/>
  <c r="Q348" i="2"/>
  <c r="Q337" i="2"/>
  <c r="Q326" i="2"/>
  <c r="Q316" i="2"/>
  <c r="Q305" i="2"/>
  <c r="Q294" i="2"/>
  <c r="Q284" i="2"/>
  <c r="Q273" i="2"/>
  <c r="Q262" i="2"/>
  <c r="Q252" i="2"/>
  <c r="Q241" i="2"/>
  <c r="Q230" i="2"/>
  <c r="Q220" i="2"/>
  <c r="Q209" i="2"/>
  <c r="Q198" i="2"/>
  <c r="Q188" i="2"/>
  <c r="Q1245" i="2"/>
  <c r="Q1026" i="2"/>
  <c r="Q945" i="2"/>
  <c r="Q897" i="2"/>
  <c r="Q848" i="2"/>
  <c r="Q815" i="2"/>
  <c r="Q783" i="2"/>
  <c r="Q758" i="2"/>
  <c r="Q733" i="2"/>
  <c r="Q721" i="2"/>
  <c r="Q696" i="2"/>
  <c r="Q685" i="2"/>
  <c r="Q659" i="2"/>
  <c r="Q648" i="2"/>
  <c r="Q623" i="2"/>
  <c r="Q599" i="2"/>
  <c r="Q586" i="2"/>
  <c r="Q562" i="2"/>
  <c r="Q550" i="2"/>
  <c r="Q526" i="2"/>
  <c r="Q502" i="2"/>
  <c r="Q477" i="2"/>
  <c r="Q453" i="2"/>
  <c r="Q429" i="2"/>
  <c r="Q416" i="2"/>
  <c r="Q392" i="2"/>
  <c r="Q379" i="2"/>
  <c r="Q357" i="2"/>
  <c r="Q335" i="2"/>
  <c r="Q314" i="2"/>
  <c r="Q293" i="2"/>
  <c r="Q282" i="2"/>
  <c r="Q261" i="2"/>
  <c r="Q239" i="2"/>
  <c r="Q218" i="2"/>
  <c r="Q197" i="2"/>
  <c r="Q186" i="2"/>
  <c r="Q561" i="2"/>
  <c r="Q475" i="2"/>
  <c r="Q439" i="2"/>
  <c r="Q415" i="2"/>
  <c r="Q378" i="2"/>
  <c r="Q356" i="2"/>
  <c r="Q345" i="2"/>
  <c r="Q313" i="2"/>
  <c r="Q281" i="2"/>
  <c r="Q249" i="2"/>
  <c r="Q217" i="2"/>
  <c r="Q401" i="2"/>
  <c r="Q311" i="2"/>
  <c r="Q237" i="2"/>
  <c r="Q332" i="2"/>
  <c r="Q246" i="2"/>
  <c r="X155" i="2"/>
  <c r="X111" i="2"/>
  <c r="Q5" i="2"/>
  <c r="X76" i="2"/>
  <c r="P86" i="2"/>
  <c r="N5" i="2"/>
  <c r="P158" i="2"/>
  <c r="X121" i="2"/>
  <c r="P134" i="2"/>
  <c r="X140" i="2"/>
  <c r="T8" i="2"/>
  <c r="P70" i="2"/>
  <c r="P98" i="2"/>
  <c r="P7" i="2"/>
  <c r="P6" i="2"/>
  <c r="T5" i="2"/>
  <c r="X95" i="2"/>
  <c r="P102" i="2"/>
  <c r="P174" i="2"/>
  <c r="X73" i="2"/>
  <c r="P146" i="2"/>
  <c r="P170" i="2"/>
  <c r="P178" i="2"/>
  <c r="P82" i="2"/>
  <c r="X92" i="2"/>
  <c r="X105" i="2"/>
  <c r="P114" i="2"/>
  <c r="X124" i="2"/>
  <c r="X143" i="2"/>
  <c r="P5704" i="2"/>
  <c r="X5703" i="2"/>
  <c r="P5700" i="2"/>
  <c r="X5699" i="2"/>
  <c r="J6" i="2"/>
  <c r="J7" i="2"/>
  <c r="X157" i="2"/>
  <c r="X169" i="2"/>
  <c r="X55" i="2"/>
  <c r="P58" i="2"/>
  <c r="X81" i="2"/>
  <c r="X100" i="2"/>
  <c r="P110" i="2"/>
  <c r="X119" i="2"/>
  <c r="P122" i="2"/>
  <c r="X145" i="2"/>
  <c r="J4" i="2"/>
  <c r="L5" i="2"/>
  <c r="Q8" i="2"/>
  <c r="X152" i="2"/>
  <c r="P162" i="2"/>
  <c r="X178" i="2"/>
  <c r="P62" i="2"/>
  <c r="X71" i="2"/>
  <c r="P74" i="2"/>
  <c r="X97" i="2"/>
  <c r="X116" i="2"/>
  <c r="P126" i="2"/>
  <c r="X135" i="2"/>
  <c r="P138" i="2"/>
  <c r="P5711" i="2"/>
  <c r="P5708" i="2"/>
  <c r="P5712" i="2"/>
  <c r="X5711" i="2"/>
  <c r="P5695" i="2"/>
  <c r="O6" i="2"/>
  <c r="L4" i="2"/>
  <c r="X6" i="2"/>
  <c r="I6" i="2"/>
  <c r="P166" i="2"/>
  <c r="X175" i="2"/>
  <c r="X68" i="2"/>
  <c r="P78" i="2"/>
  <c r="X87" i="2"/>
  <c r="P90" i="2"/>
  <c r="X113" i="2"/>
  <c r="X132" i="2"/>
  <c r="P142" i="2"/>
  <c r="X5712" i="2"/>
  <c r="O5" i="2"/>
  <c r="X5" i="2"/>
  <c r="I8" i="2"/>
  <c r="X149" i="2"/>
  <c r="X163" i="2"/>
  <c r="X63" i="2"/>
  <c r="P66" i="2"/>
  <c r="X89" i="2"/>
  <c r="X108" i="2"/>
  <c r="P118" i="2"/>
  <c r="X127" i="2"/>
  <c r="P130" i="2"/>
  <c r="P5696" i="2"/>
  <c r="O8" i="2"/>
  <c r="X158" i="2"/>
  <c r="X172" i="2"/>
  <c r="X65" i="2"/>
  <c r="X84" i="2"/>
  <c r="P94" i="2"/>
  <c r="X103" i="2"/>
  <c r="P106" i="2"/>
  <c r="X129" i="2"/>
  <c r="P5703" i="2"/>
  <c r="X5702" i="2"/>
  <c r="X5710" i="2"/>
  <c r="X5695" i="2"/>
  <c r="M5" i="2"/>
  <c r="J8" i="2"/>
  <c r="W6" i="2"/>
  <c r="X148" i="2"/>
  <c r="X154" i="2"/>
  <c r="X5707" i="2"/>
  <c r="X5704" i="2"/>
  <c r="V4" i="2"/>
  <c r="Q4" i="2"/>
  <c r="V8" i="2"/>
  <c r="X151" i="2"/>
  <c r="X177" i="2"/>
  <c r="N7" i="2"/>
  <c r="M4" i="2"/>
  <c r="W5" i="2"/>
  <c r="Q7" i="2"/>
  <c r="V6" i="2"/>
  <c r="I4" i="2"/>
  <c r="P148" i="2"/>
  <c r="P154" i="2"/>
  <c r="X165" i="2"/>
  <c r="X168" i="2"/>
  <c r="X171" i="2"/>
  <c r="X174" i="2"/>
  <c r="X59" i="2"/>
  <c r="X67" i="2"/>
  <c r="X75" i="2"/>
  <c r="X83" i="2"/>
  <c r="X91" i="2"/>
  <c r="X99" i="2"/>
  <c r="X107" i="2"/>
  <c r="X115" i="2"/>
  <c r="X123" i="2"/>
  <c r="X131" i="2"/>
  <c r="X139" i="2"/>
  <c r="X5713" i="2"/>
  <c r="X5708" i="2"/>
  <c r="M8" i="2"/>
  <c r="W4" i="2"/>
  <c r="X153" i="2"/>
  <c r="X159" i="2"/>
  <c r="X64" i="2"/>
  <c r="X88" i="2"/>
  <c r="X144" i="2"/>
  <c r="W7" i="2"/>
  <c r="X147" i="2"/>
  <c r="X162" i="2"/>
  <c r="X80" i="2"/>
  <c r="X104" i="2"/>
  <c r="X120" i="2"/>
  <c r="X136" i="2"/>
  <c r="X4" i="2"/>
  <c r="X150" i="2"/>
  <c r="X179" i="2"/>
  <c r="X69" i="2"/>
  <c r="X77" i="2"/>
  <c r="X85" i="2"/>
  <c r="X93" i="2"/>
  <c r="X101" i="2"/>
  <c r="X109" i="2"/>
  <c r="X117" i="2"/>
  <c r="X125" i="2"/>
  <c r="X133" i="2"/>
  <c r="X141" i="2"/>
  <c r="X5693" i="2"/>
  <c r="X5709" i="2"/>
  <c r="X156" i="2"/>
  <c r="X56" i="2"/>
  <c r="X72" i="2"/>
  <c r="X96" i="2"/>
  <c r="X112" i="2"/>
  <c r="X128" i="2"/>
  <c r="M7" i="2"/>
  <c r="X173" i="2"/>
  <c r="X176" i="2"/>
  <c r="X61" i="2"/>
  <c r="N4" i="2"/>
  <c r="X7" i="2"/>
  <c r="P150" i="2"/>
  <c r="X161" i="2"/>
  <c r="X164" i="2"/>
  <c r="X167" i="2"/>
  <c r="X170" i="2"/>
  <c r="X5694" i="2"/>
  <c r="R7" i="2"/>
  <c r="P55" i="2"/>
  <c r="P67" i="2"/>
  <c r="P75" i="2"/>
  <c r="P83" i="2"/>
  <c r="P91" i="2"/>
  <c r="P111" i="2"/>
  <c r="P119" i="2"/>
  <c r="P127" i="2"/>
  <c r="P135" i="2"/>
  <c r="P143" i="2"/>
  <c r="P5714" i="2"/>
  <c r="P5706" i="2"/>
  <c r="X5705" i="2"/>
  <c r="P5698" i="2"/>
  <c r="X5697" i="2"/>
  <c r="T7" i="2"/>
  <c r="P59" i="2"/>
  <c r="P63" i="2"/>
  <c r="P71" i="2"/>
  <c r="P79" i="2"/>
  <c r="P87" i="2"/>
  <c r="P95" i="2"/>
  <c r="P99" i="2"/>
  <c r="P103" i="2"/>
  <c r="P107" i="2"/>
  <c r="P115" i="2"/>
  <c r="P123" i="2"/>
  <c r="P131" i="2"/>
  <c r="P139" i="2"/>
  <c r="N8" i="2"/>
  <c r="O4" i="2"/>
  <c r="T6" i="2"/>
  <c r="R5" i="2"/>
  <c r="I5" i="2"/>
  <c r="P149" i="2"/>
  <c r="P153" i="2"/>
  <c r="P157" i="2"/>
  <c r="P161" i="2"/>
  <c r="P165" i="2"/>
  <c r="P169" i="2"/>
  <c r="P173" i="2"/>
  <c r="P177" i="2"/>
  <c r="X54" i="2"/>
  <c r="X58" i="2"/>
  <c r="X62" i="2"/>
  <c r="X66" i="2"/>
  <c r="X70" i="2"/>
  <c r="X74" i="2"/>
  <c r="X78" i="2"/>
  <c r="X82" i="2"/>
  <c r="X86" i="2"/>
  <c r="X90" i="2"/>
  <c r="X94" i="2"/>
  <c r="X98" i="2"/>
  <c r="X102" i="2"/>
  <c r="X106" i="2"/>
  <c r="X110" i="2"/>
  <c r="X114" i="2"/>
  <c r="X118" i="2"/>
  <c r="X122" i="2"/>
  <c r="X126" i="2"/>
  <c r="X130" i="2"/>
  <c r="X134" i="2"/>
  <c r="X138" i="2"/>
  <c r="X142" i="2"/>
  <c r="P5693" i="2"/>
  <c r="X5714" i="2"/>
  <c r="P5707" i="2"/>
  <c r="X5706" i="2"/>
  <c r="P5699" i="2"/>
  <c r="X5698" i="2"/>
  <c r="P156" i="2"/>
  <c r="P172" i="2"/>
  <c r="P5709" i="2"/>
  <c r="P5701" i="2"/>
  <c r="X5700" i="2"/>
  <c r="P160" i="2"/>
  <c r="P164" i="2"/>
  <c r="P69" i="2"/>
  <c r="P81" i="2"/>
  <c r="P93" i="2"/>
  <c r="P117" i="2"/>
  <c r="P125" i="2"/>
  <c r="P137" i="2"/>
  <c r="P141" i="2"/>
  <c r="P5710" i="2"/>
  <c r="P5702" i="2"/>
  <c r="X5701" i="2"/>
  <c r="P5694" i="2"/>
  <c r="P8" i="2"/>
  <c r="P168" i="2"/>
  <c r="P176" i="2"/>
  <c r="P5" i="2"/>
  <c r="P57" i="2"/>
  <c r="P73" i="2"/>
  <c r="P77" i="2"/>
  <c r="P89" i="2"/>
  <c r="P101" i="2"/>
  <c r="P113" i="2"/>
  <c r="P129" i="2"/>
  <c r="P133" i="2"/>
  <c r="P145" i="2"/>
  <c r="P4" i="2"/>
  <c r="L8" i="2"/>
  <c r="R6" i="2"/>
  <c r="V7" i="2"/>
  <c r="P147" i="2"/>
  <c r="P151" i="2"/>
  <c r="P155" i="2"/>
  <c r="P159" i="2"/>
  <c r="P163" i="2"/>
  <c r="P167" i="2"/>
  <c r="P171" i="2"/>
  <c r="P175" i="2"/>
  <c r="P179" i="2"/>
  <c r="P152" i="2"/>
  <c r="P61" i="2"/>
  <c r="P65" i="2"/>
  <c r="P85" i="2"/>
  <c r="P97" i="2"/>
  <c r="P105" i="2"/>
  <c r="P109" i="2"/>
  <c r="P121" i="2"/>
  <c r="R8" i="2"/>
  <c r="P56" i="2"/>
  <c r="P60" i="2"/>
  <c r="P64" i="2"/>
  <c r="P68" i="2"/>
  <c r="P72" i="2"/>
  <c r="P76" i="2"/>
  <c r="P80" i="2"/>
  <c r="P84" i="2"/>
  <c r="P88" i="2"/>
  <c r="P92" i="2"/>
  <c r="P96" i="2"/>
  <c r="P100" i="2"/>
  <c r="P104" i="2"/>
  <c r="P108" i="2"/>
  <c r="P112" i="2"/>
  <c r="P116" i="2"/>
  <c r="P120" i="2"/>
  <c r="P124" i="2"/>
  <c r="P128" i="2"/>
  <c r="P132" i="2"/>
  <c r="P136" i="2"/>
  <c r="P140" i="2"/>
  <c r="P5713" i="2"/>
  <c r="P570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Kerstin Bergström</author>
  </authors>
  <commentList>
    <comment ref="D18" authorId="0" shapeId="0" xr:uid="{5A5CFBE8-C661-49F9-B192-DB0A7CE4FEC8}">
      <text>
        <r>
          <rPr>
            <b/>
            <sz val="9"/>
            <color indexed="81"/>
            <rFont val="Tahoma"/>
            <family val="2"/>
          </rPr>
          <t>Kerstin Bergström:</t>
        </r>
        <r>
          <rPr>
            <sz val="9"/>
            <color indexed="81"/>
            <rFont val="Tahoma"/>
            <family val="2"/>
          </rPr>
          <t xml:space="preserve">
Configurable product, no article numbers available</t>
        </r>
      </text>
    </comment>
  </commentList>
</comments>
</file>

<file path=xl/sharedStrings.xml><?xml version="1.0" encoding="utf-8"?>
<sst xmlns="http://schemas.openxmlformats.org/spreadsheetml/2006/main" count="29901" uniqueCount="369">
  <si>
    <t>EN 15804:2012+A2:2019</t>
  </si>
  <si>
    <t>GWP-GHG</t>
  </si>
  <si>
    <t>EN 15804:2012+A1:2013</t>
  </si>
  <si>
    <t>GWP-fossil - Values per kilo of product</t>
  </si>
  <si>
    <t>GWP-GHG Values per kilo of product</t>
  </si>
  <si>
    <t>GWP - Values per kilo of product</t>
  </si>
  <si>
    <t>EPD registration number</t>
  </si>
  <si>
    <t>EPD operator</t>
  </si>
  <si>
    <t>PCR</t>
  </si>
  <si>
    <t>EPD name</t>
  </si>
  <si>
    <t>Manufacturer</t>
  </si>
  <si>
    <t>Product</t>
  </si>
  <si>
    <t>Material</t>
  </si>
  <si>
    <t>Issue date:
[YYYY-MM-DD]</t>
  </si>
  <si>
    <t>Valid to:
[YYYY-MM-DD]</t>
  </si>
  <si>
    <t>Declared unit</t>
  </si>
  <si>
    <t xml:space="preserve">
A1-A3 
kg CO2e</t>
  </si>
  <si>
    <t xml:space="preserve">
A4 
kg CO2e</t>
  </si>
  <si>
    <t>A5
kg CO2e</t>
  </si>
  <si>
    <t>C1 
kg CO2e</t>
  </si>
  <si>
    <t>C2 
kg CO2e</t>
  </si>
  <si>
    <t>C3 
kg CO2e</t>
  </si>
  <si>
    <t>C4 
kg CO2e</t>
  </si>
  <si>
    <t>D 
kg CO2e</t>
  </si>
  <si>
    <t xml:space="preserve">A1-A3 
kg CO2e </t>
  </si>
  <si>
    <t xml:space="preserve">A4 
kg CO2e </t>
  </si>
  <si>
    <t xml:space="preserve">A5
kg CO2e </t>
  </si>
  <si>
    <t xml:space="preserve">C1 
kg CO2e </t>
  </si>
  <si>
    <t xml:space="preserve">C2 
kg CO2e </t>
  </si>
  <si>
    <t xml:space="preserve">C3 
kg CO2e </t>
  </si>
  <si>
    <t xml:space="preserve">C4 
kg CO2e </t>
  </si>
  <si>
    <t xml:space="preserve">D 
kg CO2e </t>
  </si>
  <si>
    <t xml:space="preserve">
A1-A3  
kg CO2e   </t>
  </si>
  <si>
    <t xml:space="preserve">
A4    
kg CO2e</t>
  </si>
  <si>
    <t xml:space="preserve">A5    
kg CO2e </t>
  </si>
  <si>
    <t xml:space="preserve">C1    
kg CO2e </t>
  </si>
  <si>
    <t xml:space="preserve">C2        
kg CO2e </t>
  </si>
  <si>
    <t>C3     
kg CO2e</t>
  </si>
  <si>
    <t>C4    
kg CO2e</t>
  </si>
  <si>
    <t xml:space="preserve">D    
kg CO2e </t>
  </si>
  <si>
    <t>HUB-1016</t>
  </si>
  <si>
    <t>EPDHub</t>
  </si>
  <si>
    <t>EPD Hub Core PCR 1.0</t>
  </si>
  <si>
    <t>Circular ventilation duct, folded
Lindab Safe &amp; Safe Click</t>
  </si>
  <si>
    <t>Sweden</t>
  </si>
  <si>
    <t>SR, SRL</t>
  </si>
  <si>
    <t>Galvanized steel</t>
  </si>
  <si>
    <t>kg</t>
  </si>
  <si>
    <t>ND</t>
  </si>
  <si>
    <t>NEPD-3535-2124-EN</t>
  </si>
  <si>
    <t>EPD Norway</t>
  </si>
  <si>
    <t>NPCR 030:2021 Part B for ventilation components</t>
  </si>
  <si>
    <t>NEPD-3535-2124_Carat--passive-radiant-chilled-beam.pdf (epd-norge.no)</t>
  </si>
  <si>
    <t>CARAT</t>
  </si>
  <si>
    <t>Aluminium</t>
  </si>
  <si>
    <t>1 piece of Carat-31 product with a length of 1.2 m.</t>
  </si>
  <si>
    <t>HUB-0671</t>
  </si>
  <si>
    <t>Czech Republic</t>
  </si>
  <si>
    <t>Galvanized Steel</t>
  </si>
  <si>
    <t>1kg</t>
  </si>
  <si>
    <t>HUB-0837</t>
  </si>
  <si>
    <t xml:space="preserve">Safe fittings </t>
  </si>
  <si>
    <t>Sweden, Czeck Republic</t>
  </si>
  <si>
    <t>MNR</t>
  </si>
  <si>
    <t>HUB-0954</t>
  </si>
  <si>
    <t>Lindab - Compact box: CBC and CBE</t>
  </si>
  <si>
    <t>CBC, CBE</t>
  </si>
  <si>
    <t>HUB-0953</t>
  </si>
  <si>
    <t>Lindab - Atrium Plana &amp; Plana Matrix</t>
  </si>
  <si>
    <t>Atrium Plana, Plana Matrix</t>
  </si>
  <si>
    <t>GWP-fossil - Values per product</t>
  </si>
  <si>
    <t>GWP-GHG - Values per product</t>
  </si>
  <si>
    <t>GWP - Values per product</t>
  </si>
  <si>
    <t>Article name</t>
  </si>
  <si>
    <t>Article description</t>
  </si>
  <si>
    <t>Article number</t>
  </si>
  <si>
    <t>GTIN number</t>
  </si>
  <si>
    <t>Dimension (mm)</t>
  </si>
  <si>
    <t>Length (mm)</t>
  </si>
  <si>
    <t>Weight (kg)</t>
  </si>
  <si>
    <t>Passive beam</t>
  </si>
  <si>
    <t>Configurable product</t>
  </si>
  <si>
    <t>LCC</t>
  </si>
  <si>
    <t>Ceiling diffuser</t>
  </si>
  <si>
    <t>7319660264084</t>
  </si>
  <si>
    <t>N/A</t>
  </si>
  <si>
    <t>7319666480198</t>
  </si>
  <si>
    <t>7319660264091</t>
  </si>
  <si>
    <t>7319666480204</t>
  </si>
  <si>
    <t>7319660264107</t>
  </si>
  <si>
    <t>7319666480211</t>
  </si>
  <si>
    <t>7319660264114</t>
  </si>
  <si>
    <t>7319666480228</t>
  </si>
  <si>
    <t>7319660264121</t>
  </si>
  <si>
    <t>7319666480235</t>
  </si>
  <si>
    <t>LCP</t>
  </si>
  <si>
    <t>7319660260758</t>
  </si>
  <si>
    <t>7319661698222</t>
  </si>
  <si>
    <t>7319666461647</t>
  </si>
  <si>
    <t>7319660260765</t>
  </si>
  <si>
    <t>7319661698239</t>
  </si>
  <si>
    <t>7319666461654</t>
  </si>
  <si>
    <t>7319660260772</t>
  </si>
  <si>
    <t>7319661698246</t>
  </si>
  <si>
    <t>7319666461661</t>
  </si>
  <si>
    <t>7319660260789</t>
  </si>
  <si>
    <t>7319661698253</t>
  </si>
  <si>
    <t>7319666461678</t>
  </si>
  <si>
    <t>7319660260796</t>
  </si>
  <si>
    <t>7319661698260</t>
  </si>
  <si>
    <t>7319666461685</t>
  </si>
  <si>
    <t>LKP</t>
  </si>
  <si>
    <t>7319660260802</t>
  </si>
  <si>
    <t>7319661698178</t>
  </si>
  <si>
    <t>7319666462194</t>
  </si>
  <si>
    <t>7319660260819</t>
  </si>
  <si>
    <t>7319661698185</t>
  </si>
  <si>
    <t>7319666462200</t>
  </si>
  <si>
    <t>7319660260826</t>
  </si>
  <si>
    <t>7319661698192</t>
  </si>
  <si>
    <t>7319666462217</t>
  </si>
  <si>
    <t>7319660260833</t>
  </si>
  <si>
    <t>7319661698208</t>
  </si>
  <si>
    <t>7319666462224</t>
  </si>
  <si>
    <t>7319660260840</t>
  </si>
  <si>
    <t>7319661698215</t>
  </si>
  <si>
    <t>7319666462231</t>
  </si>
  <si>
    <t>SR</t>
  </si>
  <si>
    <t>Circular duct</t>
  </si>
  <si>
    <t>SRL</t>
  </si>
  <si>
    <t>Capped circular duct</t>
  </si>
  <si>
    <t>AVU</t>
  </si>
  <si>
    <t>Take-off with safe gasket</t>
  </si>
  <si>
    <t>BBKCU</t>
  </si>
  <si>
    <t>Bend cleaning</t>
  </si>
  <si>
    <t>BFBKCU</t>
  </si>
  <si>
    <t>BFKCU</t>
  </si>
  <si>
    <t>Bend cleaning safe</t>
  </si>
  <si>
    <t>BFU</t>
  </si>
  <si>
    <t>Bend lockseamed safe</t>
  </si>
  <si>
    <t>BKCU</t>
  </si>
  <si>
    <t>BKFMU</t>
  </si>
  <si>
    <t>Bfu male/female, short</t>
  </si>
  <si>
    <t>BKFU</t>
  </si>
  <si>
    <t>Bend lockseamed short</t>
  </si>
  <si>
    <t>BKMU</t>
  </si>
  <si>
    <t>Bend male/female short</t>
  </si>
  <si>
    <t>BKMU 125 90 Special</t>
  </si>
  <si>
    <t>BKMU 100 90 Special</t>
  </si>
  <si>
    <t>BKU</t>
  </si>
  <si>
    <t>Bend short</t>
  </si>
  <si>
    <t>BMU</t>
  </si>
  <si>
    <t>Bend male/female</t>
  </si>
  <si>
    <t>Bend female end safe end</t>
  </si>
  <si>
    <t>BSFU</t>
  </si>
  <si>
    <t>Bend lockseamed long</t>
  </si>
  <si>
    <t>BSIUCST</t>
  </si>
  <si>
    <t>Bend short frame for casting</t>
  </si>
  <si>
    <t>BSU</t>
  </si>
  <si>
    <t>Bend long safe</t>
  </si>
  <si>
    <t>BU</t>
  </si>
  <si>
    <t>Bend pressed safe</t>
  </si>
  <si>
    <t>Bend for LFPE</t>
  </si>
  <si>
    <t>BUCST</t>
  </si>
  <si>
    <t>Bend pressed safe with edge for nail for casting</t>
  </si>
  <si>
    <t>DY</t>
  </si>
  <si>
    <t>Jet for air entry</t>
  </si>
  <si>
    <t>EP</t>
  </si>
  <si>
    <t>End cap</t>
  </si>
  <si>
    <t>EPF</t>
  </si>
  <si>
    <t>Female end cap</t>
  </si>
  <si>
    <t>EPFH</t>
  </si>
  <si>
    <t>EPNF</t>
  </si>
  <si>
    <t>Take-off  female with mesh</t>
  </si>
  <si>
    <t>Take-off female with mesh</t>
  </si>
  <si>
    <t>ESHU</t>
  </si>
  <si>
    <t>Cleaning cover</t>
  </si>
  <si>
    <t>ESNU</t>
  </si>
  <si>
    <t>Take-off with mesh</t>
  </si>
  <si>
    <t>ESU</t>
  </si>
  <si>
    <t>End cap safe</t>
  </si>
  <si>
    <t>End cap without stop bead</t>
  </si>
  <si>
    <t>ILKNU</t>
  </si>
  <si>
    <t>Take-off  conical with mesh</t>
  </si>
  <si>
    <t>ILRNU</t>
  </si>
  <si>
    <t>ILRU</t>
  </si>
  <si>
    <t>Take-off radius</t>
  </si>
  <si>
    <t>ILU</t>
  </si>
  <si>
    <t>Take-off</t>
  </si>
  <si>
    <t>Take-Off Safe for Manifolds</t>
  </si>
  <si>
    <t>Take-off safe</t>
  </si>
  <si>
    <t>Take-Off Safe</t>
  </si>
  <si>
    <t>Take-off Safe</t>
  </si>
  <si>
    <t>Take-Off Safe with Stopbead_Pichler</t>
  </si>
  <si>
    <t>ILU250 H40</t>
  </si>
  <si>
    <t>Take-Off safe</t>
  </si>
  <si>
    <t>Take-off safe with flange</t>
  </si>
  <si>
    <t>Take-off safe with holes</t>
  </si>
  <si>
    <t>ILU315 H40</t>
  </si>
  <si>
    <t>ILVU45</t>
  </si>
  <si>
    <t>Take-off with angle 45 degree</t>
  </si>
  <si>
    <t>IMSKU</t>
  </si>
  <si>
    <t>Air entry nozzle</t>
  </si>
  <si>
    <t>KCRU</t>
  </si>
  <si>
    <t>LORU</t>
  </si>
  <si>
    <t>LORU 400x400 315, height 153, with RJFP 20 and RJCL</t>
  </si>
  <si>
    <t>LORU 450x450 315, height 225, with RJFP 20 and RJCL</t>
  </si>
  <si>
    <t>LORU 500x500 355, height 239, with RJFP 20 and RJCL</t>
  </si>
  <si>
    <t>LORU 600x600 400, height 299, with RJFP 20 and RJCL</t>
  </si>
  <si>
    <t>LORU 700x700 500, height 299, with RJFP 20 and RJCL</t>
  </si>
  <si>
    <t>LORU 750x750 630, height 183, with RJFP 20 and RJCL</t>
  </si>
  <si>
    <t>LORU 850x850 630, height 329, with RJFP 20 and RJCL</t>
  </si>
  <si>
    <t>LSST</t>
  </si>
  <si>
    <t>Coupling</t>
  </si>
  <si>
    <t>Coupling with silic glist</t>
  </si>
  <si>
    <t>LSST for Drat</t>
  </si>
  <si>
    <t>Coupling SAFE</t>
  </si>
  <si>
    <t>Collar</t>
  </si>
  <si>
    <t>Special LSST 160- 75 +/-2</t>
  </si>
  <si>
    <t>Special LSST 200- 75 +/-2</t>
  </si>
  <si>
    <t>Special LSST 224- 75 +/-2</t>
  </si>
  <si>
    <t>Special LSST 250- 75 +/-2</t>
  </si>
  <si>
    <t>Special LSST 280-75 +/-2</t>
  </si>
  <si>
    <t>Special LSST 315- 75 +/-2</t>
  </si>
  <si>
    <t>Special LSST 355- 75 +/-2</t>
  </si>
  <si>
    <t>Special LSST 400-75 +/-2</t>
  </si>
  <si>
    <t>Special LSST 500-75 +/-2</t>
  </si>
  <si>
    <t>LSSTE</t>
  </si>
  <si>
    <t>Coupling without seam</t>
  </si>
  <si>
    <t>LSST 132 without doublefold</t>
  </si>
  <si>
    <t>LSST 157 without doublefold</t>
  </si>
  <si>
    <t>LSST 192 without doublefold</t>
  </si>
  <si>
    <t>LSST 232 without doublefold</t>
  </si>
  <si>
    <t>MF</t>
  </si>
  <si>
    <t>Female coupling</t>
  </si>
  <si>
    <t>NPU</t>
  </si>
  <si>
    <t>Male Coupling</t>
  </si>
  <si>
    <t>NPU in well box</t>
  </si>
  <si>
    <t>OUTR</t>
  </si>
  <si>
    <t>Transfer transition piece</t>
  </si>
  <si>
    <t>PSKU</t>
  </si>
  <si>
    <t>Collar saddle</t>
  </si>
  <si>
    <t>Collar saddle handmade</t>
  </si>
  <si>
    <t>PSU</t>
  </si>
  <si>
    <t>Collar saddle safe handmade</t>
  </si>
  <si>
    <t>PSVU45</t>
  </si>
  <si>
    <t>Collar Saddle Safe</t>
  </si>
  <si>
    <t>Collar saddle safe</t>
  </si>
  <si>
    <t>RCFLU</t>
  </si>
  <si>
    <t>Reducer centric female end long</t>
  </si>
  <si>
    <t>RCFU</t>
  </si>
  <si>
    <t>Reducer female end centric</t>
  </si>
  <si>
    <t>Transition piece safe to LFPE</t>
  </si>
  <si>
    <t>Reducer female end centric safe</t>
  </si>
  <si>
    <t>Reducer</t>
  </si>
  <si>
    <t>RCLU</t>
  </si>
  <si>
    <t>Reducer concentric</t>
  </si>
  <si>
    <t>RCU</t>
  </si>
  <si>
    <t>RFLU</t>
  </si>
  <si>
    <t>Reducer female end long</t>
  </si>
  <si>
    <t>RFU</t>
  </si>
  <si>
    <t>Reducer female end eccentric</t>
  </si>
  <si>
    <t>RLU</t>
  </si>
  <si>
    <t>Reducer eccentric</t>
  </si>
  <si>
    <t>RU</t>
  </si>
  <si>
    <t>SMFU</t>
  </si>
  <si>
    <t>Coupling male/female</t>
  </si>
  <si>
    <t>SNPU</t>
  </si>
  <si>
    <t>Coupling safe slide-in</t>
  </si>
  <si>
    <t>TBSFU</t>
  </si>
  <si>
    <t>Flat shoe</t>
  </si>
  <si>
    <t>TBSU</t>
  </si>
  <si>
    <t>Curve Boot</t>
  </si>
  <si>
    <t>TCKPU</t>
  </si>
  <si>
    <t>T-piece short for casting</t>
  </si>
  <si>
    <t>TCPMU</t>
  </si>
  <si>
    <t>T-piece female with safe</t>
  </si>
  <si>
    <t>T-piece female with safe 100 100 special</t>
  </si>
  <si>
    <t>T-piece female with safe 125 100 special</t>
  </si>
  <si>
    <t>TCPU</t>
  </si>
  <si>
    <t>T-piece</t>
  </si>
  <si>
    <t>TCPUCST</t>
  </si>
  <si>
    <t>T-piece safe with flange for casting</t>
  </si>
  <si>
    <t>TCPUGYPS</t>
  </si>
  <si>
    <t>T-piece without flange for gypsum</t>
  </si>
  <si>
    <t>TCSIUCST</t>
  </si>
  <si>
    <t>T-piece for casting</t>
  </si>
  <si>
    <t>TCU</t>
  </si>
  <si>
    <t>T-piece handmade</t>
  </si>
  <si>
    <t>TSTCU</t>
  </si>
  <si>
    <t>Collar saddle concentric</t>
  </si>
  <si>
    <t>Collar saddle concentric 0,6</t>
  </si>
  <si>
    <t>TSTU</t>
  </si>
  <si>
    <t>Collar saddle ecccentric</t>
  </si>
  <si>
    <t>TU</t>
  </si>
  <si>
    <t>TVILU</t>
  </si>
  <si>
    <t>Wall stub Safe</t>
  </si>
  <si>
    <t>TVU30</t>
  </si>
  <si>
    <t>T-piece 30 degree</t>
  </si>
  <si>
    <t>TVU45</t>
  </si>
  <si>
    <t>T-piece 45 degree</t>
  </si>
  <si>
    <t>XBPRU</t>
  </si>
  <si>
    <t>X-piece with bypass function, reduced connections</t>
  </si>
  <si>
    <t>XBPU</t>
  </si>
  <si>
    <t>X-piece with bypass function</t>
  </si>
  <si>
    <t>XCPU</t>
  </si>
  <si>
    <t>X-piece with PSU</t>
  </si>
  <si>
    <t>XCU</t>
  </si>
  <si>
    <t>X-piece</t>
  </si>
  <si>
    <t>XU</t>
  </si>
  <si>
    <t>XVU45</t>
  </si>
  <si>
    <t>X-piece 45 degree</t>
  </si>
  <si>
    <t>YU</t>
  </si>
  <si>
    <t>Y-piece</t>
  </si>
  <si>
    <t>YVU30</t>
  </si>
  <si>
    <t>YVU45</t>
  </si>
  <si>
    <t>Y-piece handmade</t>
  </si>
  <si>
    <t>CBC</t>
  </si>
  <si>
    <t>Plenum box</t>
  </si>
  <si>
    <t>571676</t>
  </si>
  <si>
    <t>7319662406390</t>
  </si>
  <si>
    <t>571677</t>
  </si>
  <si>
    <t>7319662406406</t>
  </si>
  <si>
    <t>571678</t>
  </si>
  <si>
    <t>7319662406413</t>
  </si>
  <si>
    <t>571679</t>
  </si>
  <si>
    <t>7319662406420</t>
  </si>
  <si>
    <t>571680</t>
  </si>
  <si>
    <t>7319662406437</t>
  </si>
  <si>
    <t>571681</t>
  </si>
  <si>
    <t>7319662406444</t>
  </si>
  <si>
    <t>571682</t>
  </si>
  <si>
    <t>7319662406451</t>
  </si>
  <si>
    <t>571683</t>
  </si>
  <si>
    <t>7319662406468</t>
  </si>
  <si>
    <t>571684</t>
  </si>
  <si>
    <t>7319662406475</t>
  </si>
  <si>
    <t>571685</t>
  </si>
  <si>
    <t>7319662406482</t>
  </si>
  <si>
    <t>571686</t>
  </si>
  <si>
    <t>7319662406499</t>
  </si>
  <si>
    <t>CBE</t>
  </si>
  <si>
    <t>571687</t>
  </si>
  <si>
    <t>7319662406505</t>
  </si>
  <si>
    <t>571688</t>
  </si>
  <si>
    <t>7319662406512</t>
  </si>
  <si>
    <t>571689</t>
  </si>
  <si>
    <t>7319662406529</t>
  </si>
  <si>
    <t>571690</t>
  </si>
  <si>
    <t>7319662406536</t>
  </si>
  <si>
    <t>571691</t>
  </si>
  <si>
    <t>7319662406543</t>
  </si>
  <si>
    <t>571692</t>
  </si>
  <si>
    <t>7319662406550</t>
  </si>
  <si>
    <t>571693</t>
  </si>
  <si>
    <t>7319662406567</t>
  </si>
  <si>
    <t>571694</t>
  </si>
  <si>
    <t>7319662406574</t>
  </si>
  <si>
    <t>571695</t>
  </si>
  <si>
    <t>7319662406581</t>
  </si>
  <si>
    <t>571696</t>
  </si>
  <si>
    <t>7319662406598</t>
  </si>
  <si>
    <t>571697</t>
  </si>
  <si>
    <t>7319662406604</t>
  </si>
  <si>
    <t>Version:</t>
  </si>
  <si>
    <t>Senast updaterad:</t>
  </si>
  <si>
    <t>Last updated:</t>
  </si>
  <si>
    <t>LCA, LCAL, LCAN, LKA, LKAL, LKAN, 
PCA, PCAL, PCAN, PKA, PKAL, PKAN,  LCC, LCP, LKP, PC6, PC7, RC14, 
RC15, NC19. 
Versio - V: PS1, PS8, RS14, RS15, RS16, 
NS19</t>
  </si>
  <si>
    <t>Ceiling diffusers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</si>
</sst>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7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/>
      <name val="Arial"/>
      <family val="2"/>
      <scheme val="minor"/>
    </font>
    <font>
      <sz val="11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4BB5E8"/>
        <bgColor indexed="64"/>
      </patternFill>
    </fill>
  </fills>
  <borders count="20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wrapText="1"/>
    </xf>
    <xf numFmtId="14" fontId="0" fillId="0" borderId="1" xfId="0" applyNumberFormat="1" applyBorder="1" applyAlignment="1">
      <alignment wrapText="1"/>
    </xf>
    <xf numFmtId="0" fontId="1" fillId="2" borderId="6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vertical="top" wrapText="1"/>
    </xf>
    <xf numFmtId="0" fontId="1" fillId="2" borderId="10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1" fillId="4" borderId="11" xfId="0" applyFont="1" applyFill="1" applyBorder="1" applyAlignment="1">
      <alignment wrapText="1"/>
    </xf>
    <xf numFmtId="0" fontId="1" fillId="5" borderId="11" xfId="0" applyFont="1" applyFill="1" applyBorder="1" applyAlignment="1">
      <alignment wrapText="1"/>
    </xf>
    <xf numFmtId="0" fontId="1" fillId="3" borderId="11" xfId="0" applyFont="1" applyFill="1" applyBorder="1" applyAlignment="1">
      <alignment wrapText="1"/>
    </xf>
    <xf numFmtId="0" fontId="1" fillId="3" borderId="12" xfId="0" applyFont="1" applyFill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9" xfId="0" applyBorder="1" applyAlignment="1">
      <alignment wrapText="1"/>
    </xf>
    <xf numFmtId="1" fontId="0" fillId="0" borderId="9" xfId="0" applyNumberFormat="1" applyBorder="1" applyAlignment="1">
      <alignment wrapText="1"/>
    </xf>
    <xf numFmtId="2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horizontal="center" wrapText="1"/>
    </xf>
    <xf numFmtId="2" fontId="0" fillId="0" borderId="14" xfId="0" applyNumberFormat="1" applyBorder="1" applyAlignment="1">
      <alignment wrapText="1"/>
    </xf>
    <xf numFmtId="0" fontId="0" fillId="0" borderId="9" xfId="0" applyBorder="1"/>
    <xf numFmtId="165" fontId="0" fillId="0" borderId="9" xfId="0" applyNumberFormat="1" applyBorder="1" applyAlignment="1">
      <alignment wrapText="1"/>
    </xf>
    <xf numFmtId="0" fontId="0" fillId="0" borderId="13" xfId="0" applyBorder="1"/>
    <xf numFmtId="0" fontId="0" fillId="0" borderId="9" xfId="0" applyBorder="1" applyAlignment="1">
      <alignment horizontal="center"/>
    </xf>
    <xf numFmtId="0" fontId="0" fillId="0" borderId="16" xfId="0" applyBorder="1" applyAlignment="1">
      <alignment wrapText="1"/>
    </xf>
    <xf numFmtId="2" fontId="0" fillId="0" borderId="16" xfId="0" applyNumberFormat="1" applyBorder="1" applyAlignment="1">
      <alignment wrapText="1"/>
    </xf>
    <xf numFmtId="2" fontId="0" fillId="0" borderId="17" xfId="0" applyNumberFormat="1" applyBorder="1" applyAlignment="1">
      <alignment wrapText="1"/>
    </xf>
    <xf numFmtId="1" fontId="0" fillId="0" borderId="9" xfId="0" applyNumberFormat="1" applyBorder="1" applyAlignment="1">
      <alignment horizontal="left"/>
    </xf>
    <xf numFmtId="0" fontId="0" fillId="0" borderId="9" xfId="0" applyBorder="1" applyAlignment="1">
      <alignment horizontal="left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0" fillId="0" borderId="15" xfId="0" applyBorder="1" applyAlignment="1">
      <alignment wrapText="1"/>
    </xf>
    <xf numFmtId="1" fontId="0" fillId="0" borderId="16" xfId="0" applyNumberFormat="1" applyBorder="1" applyAlignment="1">
      <alignment wrapText="1"/>
    </xf>
    <xf numFmtId="2" fontId="0" fillId="0" borderId="9" xfId="0" applyNumberFormat="1" applyBorder="1"/>
    <xf numFmtId="0" fontId="4" fillId="0" borderId="13" xfId="0" applyFont="1" applyBorder="1"/>
    <xf numFmtId="0" fontId="4" fillId="0" borderId="9" xfId="0" applyFont="1" applyBorder="1" applyAlignment="1">
      <alignment wrapText="1"/>
    </xf>
    <xf numFmtId="0" fontId="4" fillId="0" borderId="9" xfId="0" applyFont="1" applyBorder="1"/>
    <xf numFmtId="1" fontId="4" fillId="0" borderId="9" xfId="0" applyNumberFormat="1" applyFont="1" applyBorder="1" applyAlignment="1">
      <alignment wrapText="1"/>
    </xf>
    <xf numFmtId="0" fontId="4" fillId="0" borderId="9" xfId="0" applyFont="1" applyBorder="1" applyAlignment="1">
      <alignment horizontal="center"/>
    </xf>
    <xf numFmtId="2" fontId="4" fillId="0" borderId="9" xfId="0" applyNumberFormat="1" applyFont="1" applyBorder="1" applyAlignment="1">
      <alignment wrapText="1"/>
    </xf>
    <xf numFmtId="1" fontId="4" fillId="0" borderId="9" xfId="0" applyNumberFormat="1" applyFont="1" applyBorder="1" applyAlignment="1">
      <alignment vertical="top" wrapText="1"/>
    </xf>
    <xf numFmtId="0" fontId="4" fillId="0" borderId="15" xfId="0" applyFont="1" applyBorder="1"/>
    <xf numFmtId="0" fontId="4" fillId="0" borderId="16" xfId="0" applyFont="1" applyBorder="1" applyAlignment="1">
      <alignment wrapText="1"/>
    </xf>
    <xf numFmtId="0" fontId="4" fillId="0" borderId="16" xfId="0" applyFont="1" applyBorder="1"/>
    <xf numFmtId="1" fontId="4" fillId="0" borderId="16" xfId="0" applyNumberFormat="1" applyFont="1" applyBorder="1" applyAlignment="1">
      <alignment wrapText="1"/>
    </xf>
    <xf numFmtId="0" fontId="4" fillId="0" borderId="16" xfId="0" applyFont="1" applyBorder="1" applyAlignment="1">
      <alignment horizontal="center"/>
    </xf>
    <xf numFmtId="2" fontId="4" fillId="0" borderId="16" xfId="0" applyNumberFormat="1" applyFont="1" applyBorder="1" applyAlignment="1">
      <alignment wrapText="1"/>
    </xf>
    <xf numFmtId="0" fontId="0" fillId="0" borderId="16" xfId="0" applyBorder="1" applyAlignment="1">
      <alignment horizontal="center"/>
    </xf>
    <xf numFmtId="0" fontId="0" fillId="0" borderId="15" xfId="0" applyBorder="1"/>
    <xf numFmtId="1" fontId="4" fillId="0" borderId="16" xfId="0" applyNumberFormat="1" applyFont="1" applyBorder="1" applyAlignment="1">
      <alignment horizontal="right" wrapText="1"/>
    </xf>
    <xf numFmtId="0" fontId="4" fillId="0" borderId="16" xfId="0" applyFont="1" applyBorder="1" applyAlignment="1">
      <alignment horizontal="right"/>
    </xf>
    <xf numFmtId="0" fontId="2" fillId="0" borderId="1" xfId="1" applyBorder="1" applyAlignment="1">
      <alignment wrapText="1"/>
    </xf>
    <xf numFmtId="0" fontId="2" fillId="0" borderId="1" xfId="1" applyBorder="1"/>
    <xf numFmtId="0" fontId="0" fillId="0" borderId="1" xfId="0" applyBorder="1"/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14" fontId="0" fillId="0" borderId="1" xfId="0" applyNumberFormat="1" applyBorder="1"/>
    <xf numFmtId="164" fontId="0" fillId="0" borderId="1" xfId="0" applyNumberFormat="1" applyBorder="1" applyAlignment="1">
      <alignment wrapText="1"/>
    </xf>
    <xf numFmtId="165" fontId="0" fillId="0" borderId="1" xfId="0" applyNumberFormat="1" applyBorder="1" applyAlignment="1">
      <alignment wrapText="1"/>
    </xf>
    <xf numFmtId="0" fontId="4" fillId="0" borderId="13" xfId="0" applyFont="1" applyBorder="1" applyAlignment="1">
      <alignment wrapText="1"/>
    </xf>
    <xf numFmtId="164" fontId="4" fillId="0" borderId="9" xfId="0" applyNumberFormat="1" applyFont="1" applyBorder="1" applyAlignment="1">
      <alignment wrapText="1"/>
    </xf>
    <xf numFmtId="2" fontId="4" fillId="0" borderId="14" xfId="0" applyNumberFormat="1" applyFont="1" applyBorder="1" applyAlignment="1">
      <alignment wrapText="1"/>
    </xf>
    <xf numFmtId="0" fontId="4" fillId="0" borderId="0" xfId="0" applyFont="1"/>
    <xf numFmtId="0" fontId="0" fillId="0" borderId="19" xfId="0" applyBorder="1"/>
    <xf numFmtId="0" fontId="0" fillId="0" borderId="19" xfId="0" applyBorder="1" applyAlignment="1">
      <alignment horizontal="right"/>
    </xf>
    <xf numFmtId="14" fontId="0" fillId="0" borderId="19" xfId="0" applyNumberFormat="1" applyBorder="1"/>
    <xf numFmtId="0" fontId="1" fillId="2" borderId="4" xfId="0" applyFont="1" applyFill="1" applyBorder="1" applyAlignment="1">
      <alignment horizontal="left" vertical="top" wrapText="1"/>
    </xf>
    <xf numFmtId="2" fontId="0" fillId="0" borderId="1" xfId="0" applyNumberFormat="1" applyBorder="1"/>
    <xf numFmtId="0" fontId="3" fillId="5" borderId="8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4" borderId="18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</cellXfs>
  <cellStyles count="2">
    <cellStyle name="Hyperlänk" xfId="1" builtinId="8"/>
    <cellStyle name="Normal" xfId="0" builtinId="0"/>
  </cellStyles>
  <dxfs count="75"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>
        <top style="thin">
          <color theme="0" tint="-0.24994659260841701"/>
        </top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right style="thin">
          <color theme="0" tint="-0.34998626667073579"/>
        </right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22401</xdr:colOff>
      <xdr:row>0</xdr:row>
      <xdr:rowOff>33617</xdr:rowOff>
    </xdr:from>
    <xdr:to>
      <xdr:col>0</xdr:col>
      <xdr:colOff>1762986</xdr:colOff>
      <xdr:row>0</xdr:row>
      <xdr:rowOff>580851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EC323144-0BEB-4C96-8B8E-C73E2F37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1" y="33617"/>
          <a:ext cx="1740585" cy="5472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55764</xdr:colOff>
      <xdr:row>0</xdr:row>
      <xdr:rowOff>59574</xdr:rowOff>
    </xdr:from>
    <xdr:to>
      <xdr:col>1</xdr:col>
      <xdr:colOff>777650</xdr:colOff>
      <xdr:row>0</xdr:row>
      <xdr:rowOff>612909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5DB1514D-3D01-46EA-814A-ABCB04C8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4" y="59574"/>
          <a:ext cx="1786088" cy="5495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462A3F-2758-4487-9E35-CFCF4B585AF2}" name="Tabell1" displayName="Tabell1" ref="A12:AI18" totalsRowShown="0" headerRowDxfId="74" headerRowBorderDxfId="73" tableBorderDxfId="72">
  <tableColumns count="35">
    <tableColumn id="1" xr3:uid="{D84C633E-49D6-4756-98F6-2AF88C80F41A}" name="EPD registration number" dataDxfId="71"/>
    <tableColumn id="2" xr3:uid="{FC3DF985-9AD3-4E3C-9E6A-C4CBA5FFB3E1}" name="EPD operator" dataDxfId="70"/>
    <tableColumn id="3" xr3:uid="{71A8DA93-40CE-4874-975B-DC887245AA38}" name="PCR" dataDxfId="69"/>
    <tableColumn id="4" xr3:uid="{53E7B578-31BB-400B-A8C5-53A91FE3C199}" name="EPD name" dataDxfId="68"/>
    <tableColumn id="5" xr3:uid="{5F0708ED-AFDF-4420-88A8-1C9A2EE14B6B}" name="Manufacturer" dataDxfId="67"/>
    <tableColumn id="6" xr3:uid="{6279F301-A255-4BAC-A589-59659966B7BD}" name="Product" dataDxfId="66"/>
    <tableColumn id="7" xr3:uid="{4CEDF2A9-8669-4E61-B54C-C0F7D811F208}" name="Material" dataDxfId="65"/>
    <tableColumn id="36" xr3:uid="{0C1C0E5D-ED76-46D3-8EBA-9114183EC3CE}" name="Issue date:_x000a_[YYYY-MM-DD]" dataDxfId="64"/>
    <tableColumn id="33" xr3:uid="{39603867-91FB-4A4B-8C8C-D467005C55D5}" name="Last updated:" dataDxfId="63"/>
    <tableColumn id="35" xr3:uid="{3433934B-DD41-4363-98D9-054F97110A34}" name="Valid to:_x000a_[YYYY-MM-DD]" dataDxfId="62"/>
    <tableColumn id="8" xr3:uid="{F8DFA97E-6316-4C8E-A4CE-8C6C9F73C760}" name="Declared unit" dataDxfId="61"/>
    <tableColumn id="9" xr3:uid="{5821DCD6-86A3-45D0-8BDB-6E64EDF9BF70}" name="_x000a_A1-A3 _x000a_kg CO2e" dataDxfId="60"/>
    <tableColumn id="10" xr3:uid="{69C422B1-9924-43DB-93F2-D2D861FC1B9B}" name="_x000a_A4 _x000a_kg CO2e" dataDxfId="59"/>
    <tableColumn id="11" xr3:uid="{4C09ED08-ED00-4F28-B29F-263AFDF1809A}" name="A5_x000a_kg CO2e" dataDxfId="58"/>
    <tableColumn id="12" xr3:uid="{C753A17E-8969-4D26-B1BE-3DF173CFFFA8}" name="C1 _x000a_kg CO2e" dataDxfId="57"/>
    <tableColumn id="13" xr3:uid="{68C73389-129F-4078-8FEA-685D220867E0}" name="C2 _x000a_kg CO2e" dataDxfId="56"/>
    <tableColumn id="14" xr3:uid="{04217DF6-C61B-4AC1-9494-D54099C2BD95}" name="C3 _x000a_kg CO2e" dataDxfId="55"/>
    <tableColumn id="15" xr3:uid="{7ECDB38C-18A3-491B-AE1C-8AAEA184407C}" name="C4 _x000a_kg CO2e" dataDxfId="54"/>
    <tableColumn id="16" xr3:uid="{9C4491FE-E890-4E6A-8667-E57B3B2CFE4C}" name="D _x000a_kg CO2e" dataDxfId="53"/>
    <tableColumn id="17" xr3:uid="{853D142E-C5E1-4DE5-B311-9B6A83F25796}" name="A1-A3 _x000a_kg CO2e " dataDxfId="52"/>
    <tableColumn id="18" xr3:uid="{10E6163D-314F-453D-A158-5253C5259232}" name="A4 _x000a_kg CO2e " dataDxfId="51"/>
    <tableColumn id="19" xr3:uid="{952531D6-1A9A-400E-94A0-59A6920023FA}" name="A5_x000a_kg CO2e " dataDxfId="50"/>
    <tableColumn id="20" xr3:uid="{6549E489-EDF4-40F1-81E3-2B769372FE81}" name="C1 _x000a_kg CO2e " dataDxfId="49"/>
    <tableColumn id="21" xr3:uid="{043C940B-E2BF-4D6C-8AA2-9054015BA010}" name="C2 _x000a_kg CO2e " dataDxfId="48"/>
    <tableColumn id="34" xr3:uid="{460D71C1-417F-424E-876D-EB03522B7ED1}" name="C3 _x000a_kg CO2e " dataDxfId="47"/>
    <tableColumn id="23" xr3:uid="{DF733DA8-0738-4160-85E7-15E9299734A2}" name="C4 _x000a_kg CO2e " dataDxfId="46"/>
    <tableColumn id="24" xr3:uid="{FFF44389-7BC0-41B8-9C20-C4B6A796B231}" name="D _x000a_kg CO2e " dataDxfId="45"/>
    <tableColumn id="25" xr3:uid="{60C89A9C-CA4C-402D-9C63-A46D495C8C61}" name="_x000a_A1-A3  _x000a_kg CO2e   " dataDxfId="44"/>
    <tableColumn id="26" xr3:uid="{A144733F-EC86-4DE4-B3B9-5B78E2874E17}" name="_x000a_A4    _x000a_kg CO2e" dataDxfId="43"/>
    <tableColumn id="27" xr3:uid="{EEC01E0E-F8A5-4D37-A1DE-183104A98068}" name="A5    _x000a_kg CO2e " dataDxfId="42"/>
    <tableColumn id="28" xr3:uid="{EE809373-72A4-4F86-AD6C-643230A9ED0F}" name="C1    _x000a_kg CO2e " dataDxfId="41"/>
    <tableColumn id="29" xr3:uid="{42846BC8-134D-4A21-AA84-EB5D0A3AC799}" name="C2        _x000a_kg CO2e " dataDxfId="40"/>
    <tableColumn id="30" xr3:uid="{F70AB9A3-3F8C-4ABE-8280-F93A7ABC56AC}" name="C3     _x000a_kg CO2e" dataDxfId="39"/>
    <tableColumn id="31" xr3:uid="{8C523F8C-49F3-4174-BB64-1DF87F847124}" name="C4    _x000a_kg CO2e" dataDxfId="38"/>
    <tableColumn id="32" xr3:uid="{36B919D6-46AA-48A9-902D-E9762F3F51AF}" name="D    _x000a_kg CO2e " dataDxfId="37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04867A5-9B96-426F-8024-2EB08104BDFB}" name="Tabell2" displayName="Tabell2" ref="A3:AF5714" totalsRowShown="0" headerRowDxfId="36" dataDxfId="34" headerRowBorderDxfId="35" tableBorderDxfId="33" totalsRowBorderDxfId="32">
  <autoFilter ref="A3:AF5714" xr:uid="{804867A5-9B96-426F-8024-2EB08104BDFB}">
    <filterColumn colId="16">
      <filters>
        <filter val="ND"/>
      </filters>
    </filterColumn>
  </autoFilter>
  <sortState xmlns:xlrd2="http://schemas.microsoft.com/office/spreadsheetml/2017/richdata2" ref="A4:AF179">
    <sortCondition ref="A3:A179"/>
  </sortState>
  <tableColumns count="32">
    <tableColumn id="1" xr3:uid="{C178871E-752B-4817-A0E6-0807A6A96941}" name="Article name" dataDxfId="31"/>
    <tableColumn id="2" xr3:uid="{CB10D27C-8037-4171-B85E-14F7ED105453}" name="Article description" dataDxfId="30"/>
    <tableColumn id="3" xr3:uid="{DBE33DC8-DABB-4A3B-90FB-94EFA891DE6A}" name="Article number" dataDxfId="29"/>
    <tableColumn id="4" xr3:uid="{1866DC74-15D7-4E1F-B33E-224376B35206}" name="GTIN number" dataDxfId="28"/>
    <tableColumn id="5" xr3:uid="{5068BE08-BC41-4472-B239-4F731C4EE38D}" name="Material" dataDxfId="27"/>
    <tableColumn id="6" xr3:uid="{FDF48A13-17DF-4844-A2C0-FCD26CFFF644}" name="Dimension (mm)" dataDxfId="26"/>
    <tableColumn id="7" xr3:uid="{7E09B54E-1345-4290-BDF2-29AE4C4A7D64}" name="Length (mm)" dataDxfId="25"/>
    <tableColumn id="8" xr3:uid="{664927A4-1EB9-4198-9E50-96799637E9D7}" name="Weight (kg)" dataDxfId="24"/>
    <tableColumn id="9" xr3:uid="{43B6ED48-F63B-483A-918B-D343BC513C23}" name="_x000a_A1-A3 _x000a_kg CO2e" dataDxfId="23"/>
    <tableColumn id="10" xr3:uid="{2D1716C5-A906-43C4-8139-49487E153F76}" name="_x000a_A4 _x000a_kg CO2e" dataDxfId="22"/>
    <tableColumn id="11" xr3:uid="{C0D3EC8E-B617-4D67-9EB8-994C8633283B}" name="A5_x000a_kg CO2e" dataDxfId="21"/>
    <tableColumn id="12" xr3:uid="{A1CE52DD-8FBE-449F-829C-DF7BFFBAE33D}" name="C1 _x000a_kg CO2e" dataDxfId="20"/>
    <tableColumn id="13" xr3:uid="{38106856-D917-4682-845D-478837469E39}" name="C2 _x000a_kg CO2e" dataDxfId="19"/>
    <tableColumn id="14" xr3:uid="{E8877CE5-D9A8-4129-9225-6F32017C329E}" name="C3 _x000a_kg CO2e" dataDxfId="18"/>
    <tableColumn id="15" xr3:uid="{BB4119D6-7605-4BA8-91D1-BBF8011AA18F}" name="C4 _x000a_kg CO2e" dataDxfId="17"/>
    <tableColumn id="16" xr3:uid="{DE3ED96B-824D-4AF4-9AE3-33ABDC6A905E}" name="D _x000a_kg CO2e" dataDxfId="16"/>
    <tableColumn id="17" xr3:uid="{7EC30F1F-B55D-47F0-B6CC-E5BC4CD4B8F4}" name="A1-A3 _x000a_kg CO2e " dataDxfId="15"/>
    <tableColumn id="18" xr3:uid="{C1CC30AD-F634-47D2-BF9A-3406A26FE360}" name="A4 _x000a_kg CO2e " dataDxfId="14"/>
    <tableColumn id="19" xr3:uid="{BDBFBEB4-7070-4A2B-AABC-1056FA4EACC0}" name="A5_x000a_kg CO2e " dataDxfId="13"/>
    <tableColumn id="20" xr3:uid="{D15B195A-F75C-422D-9209-87459CD635FC}" name="C1 _x000a_kg CO2e " dataDxfId="12"/>
    <tableColumn id="21" xr3:uid="{ADACF6AC-470F-440E-B690-F6D35777500F}" name="C2 _x000a_kg CO2e " dataDxfId="11"/>
    <tableColumn id="22" xr3:uid="{D53374CE-CD51-487B-B387-7B9B978D9F9F}" name="C3 _x000a_kg CO2e " dataDxfId="10"/>
    <tableColumn id="23" xr3:uid="{173A5754-FF71-4998-8381-6CF63CE8386F}" name="C4 _x000a_kg CO2e " dataDxfId="9"/>
    <tableColumn id="24" xr3:uid="{00919ADF-FD0F-41C6-92F9-F32D43843167}" name="D _x000a_kg CO2e " dataDxfId="8"/>
    <tableColumn id="25" xr3:uid="{F3024F2C-2BEA-4743-998F-397AB70B0037}" name="_x000a_A1-A3  _x000a_kg CO2e   " dataDxfId="7">
      <calculatedColumnFormula>'EPD information'!$AB$15*H4</calculatedColumnFormula>
    </tableColumn>
    <tableColumn id="26" xr3:uid="{5DCBEA4C-C4CA-44D5-BC4B-D8557868F354}" name="_x000a_A4    _x000a_kg CO2e" dataDxfId="6">
      <calculatedColumnFormula>'EPD information'!$AC$15*H4</calculatedColumnFormula>
    </tableColumn>
    <tableColumn id="27" xr3:uid="{F7B6C831-2961-4095-95E1-6CC9B56781C9}" name="A5    _x000a_kg CO2e " dataDxfId="5">
      <calculatedColumnFormula>'EPD information'!$AD$15*H4</calculatedColumnFormula>
    </tableColumn>
    <tableColumn id="28" xr3:uid="{E56091AF-A808-41F9-9281-08F8C09E7A14}" name="C1    _x000a_kg CO2e " dataDxfId="4">
      <calculatedColumnFormula>'EPD information'!$AE$15*H4</calculatedColumnFormula>
    </tableColumn>
    <tableColumn id="29" xr3:uid="{614F5026-5EED-4781-87D8-14522C0C4625}" name="C2        _x000a_kg CO2e " dataDxfId="3">
      <calculatedColumnFormula>'EPD information'!$AF$15*H4</calculatedColumnFormula>
    </tableColumn>
    <tableColumn id="30" xr3:uid="{21B39424-DF5E-43FA-9BE6-D67941E152DA}" name="C3     _x000a_kg CO2e" dataDxfId="2">
      <calculatedColumnFormula>'EPD information'!$AG$15*H4</calculatedColumnFormula>
    </tableColumn>
    <tableColumn id="31" xr3:uid="{B514F527-09CC-494A-9A32-516F332066D9}" name="C4    _x000a_kg CO2e" dataDxfId="1">
      <calculatedColumnFormula>'EPD information'!$AH$15*H4</calculatedColumnFormula>
    </tableColumn>
    <tableColumn id="32" xr3:uid="{5D9BB1FE-53D4-44AD-A32F-F7FD7D925815}" name="D    _x000a_kg CO2e " dataDxfId="0">
      <calculatedColumnFormula>'EPD information'!$AI$15*H4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Lindab theme">
  <a:themeElements>
    <a:clrScheme name="Lindab">
      <a:dk1>
        <a:srgbClr val="000000"/>
      </a:dk1>
      <a:lt1>
        <a:srgbClr val="FFFFFF"/>
      </a:lt1>
      <a:dk2>
        <a:srgbClr val="0075BF"/>
      </a:dk2>
      <a:lt2>
        <a:srgbClr val="DADADA"/>
      </a:lt2>
      <a:accent1>
        <a:srgbClr val="0075BF"/>
      </a:accent1>
      <a:accent2>
        <a:srgbClr val="6794B9"/>
      </a:accent2>
      <a:accent3>
        <a:srgbClr val="CF5A1A"/>
      </a:accent3>
      <a:accent4>
        <a:srgbClr val="355F18"/>
      </a:accent4>
      <a:accent5>
        <a:srgbClr val="457C1F"/>
      </a:accent5>
      <a:accent6>
        <a:srgbClr val="00426E"/>
      </a:accent6>
      <a:hlink>
        <a:srgbClr val="0075BF"/>
      </a:hlink>
      <a:folHlink>
        <a:srgbClr val="00426E"/>
      </a:folHlink>
    </a:clrScheme>
    <a:fontScheme name="Lindab">
      <a:majorFont>
        <a:latin typeface="Segoe UI Semibol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6"/>
        </a:solidFill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Lindab theme" id="{B34C957A-0706-496D-A127-E611CA8FA302}" vid="{7C976245-8363-41BE-9530-F8284CB4F81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tsolution.lindab.com/SoftwareStats/SoftwareService.svc/redirect?scope=sdb-resource&amp;url-version=2&amp;streamId=G0Dl2DRwWjy&amp;resourceId=gJkqrlg0Eld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comments" Target="../comments1.xml"/><Relationship Id="rId2" Type="http://schemas.openxmlformats.org/officeDocument/2006/relationships/hyperlink" Target="https://itsolution.lindab.com/SoftwareStats/SoftwareService.svc/redirect?scope=sdb-resource&amp;url-version=2&amp;streamId=G0Dl2DRwWjy&amp;resourceId=860qpm82jX9" TargetMode="External"/><Relationship Id="rId1" Type="http://schemas.openxmlformats.org/officeDocument/2006/relationships/hyperlink" Target="https://itsolution.lindab.com/SoftwareStats/SoftwareService.svc/redirect?scope=sdb-resource&amp;url-version=2&amp;streamId=G0Dl2DRwWjy&amp;resourceId=WdR2XvQYw1K" TargetMode="External"/><Relationship Id="rId6" Type="http://schemas.openxmlformats.org/officeDocument/2006/relationships/hyperlink" Target="https://itsolution.lindab.com/SoftwareStats/SoftwareService.svc/redirect?scope=sdb-resource&amp;url-version=2&amp;streamId=G0Dl2DRwWjy&amp;resourceId=j39qOyDvEJm" TargetMode="External"/><Relationship Id="rId11" Type="http://schemas.openxmlformats.org/officeDocument/2006/relationships/table" Target="../tables/table1.xml"/><Relationship Id="rId5" Type="http://schemas.openxmlformats.org/officeDocument/2006/relationships/hyperlink" Target="https://itsolution.lindab.com/SoftwareStats/SoftwareService.svc/redirect?scope=sdb-resource&amp;url-version=2&amp;streamId=G0Dl2DRwWjy&amp;resourceId=JjDEWeX1qgP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itsolution.lindab.com/SoftwareStats/SoftwareService.svc/redirect?scope=sdb-resource&amp;url-version=2&amp;streamId=G0Dl2DRwWjy&amp;resourceId=4JnEjbGNED0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CF774-BAF8-462A-B9F1-CE7A2F46CA7D}">
  <dimension ref="A1:AI18"/>
  <sheetViews>
    <sheetView zoomScale="115" zoomScaleNormal="115" workbookViewId="0">
      <selection activeCell="D14" sqref="D14"/>
    </sheetView>
  </sheetViews>
  <sheetFormatPr defaultColWidth="9" defaultRowHeight="14.25" x14ac:dyDescent="0.2"/>
  <cols>
    <col min="1" max="1" width="23.125" style="1" bestFit="1" customWidth="1"/>
    <col min="2" max="2" width="13" style="1" bestFit="1" customWidth="1"/>
    <col min="3" max="3" width="24.625" style="1" customWidth="1"/>
    <col min="4" max="4" width="14.25" style="1" customWidth="1"/>
    <col min="5" max="5" width="14" style="1" bestFit="1" customWidth="1"/>
    <col min="6" max="6" width="11.5" style="1" customWidth="1"/>
    <col min="7" max="7" width="14.375" style="1" bestFit="1" customWidth="1"/>
    <col min="8" max="8" width="14.5" style="1" bestFit="1" customWidth="1"/>
    <col min="9" max="9" width="14.5" style="1" customWidth="1"/>
    <col min="10" max="10" width="14.5" style="1" bestFit="1" customWidth="1"/>
    <col min="11" max="11" width="13.375" style="1" customWidth="1"/>
    <col min="12" max="24" width="8.5" style="1" bestFit="1" customWidth="1"/>
    <col min="25" max="25" width="8.5" style="1" customWidth="1"/>
    <col min="26" max="26" width="8.5" style="1" bestFit="1" customWidth="1"/>
    <col min="27" max="33" width="8.5" bestFit="1" customWidth="1"/>
    <col min="34" max="34" width="8.875" bestFit="1" customWidth="1"/>
    <col min="35" max="35" width="8.5" bestFit="1" customWidth="1"/>
  </cols>
  <sheetData>
    <row r="1" spans="1:35" ht="49.5" customHeight="1" x14ac:dyDescent="0.2"/>
    <row r="2" spans="1:35" x14ac:dyDescent="0.2">
      <c r="A2" s="66" t="s">
        <v>364</v>
      </c>
      <c r="B2" s="67">
        <v>3</v>
      </c>
    </row>
    <row r="3" spans="1:35" ht="18" x14ac:dyDescent="0.25">
      <c r="A3" s="66" t="s">
        <v>365</v>
      </c>
      <c r="B3" s="68">
        <v>45590</v>
      </c>
      <c r="L3" s="73" t="s">
        <v>0</v>
      </c>
      <c r="M3" s="73"/>
      <c r="N3" s="73"/>
      <c r="O3" s="73"/>
      <c r="P3" s="73"/>
      <c r="Q3" s="73"/>
      <c r="R3" s="73"/>
      <c r="S3" s="73"/>
      <c r="T3" s="72" t="s">
        <v>1</v>
      </c>
      <c r="U3" s="72"/>
      <c r="V3" s="72"/>
      <c r="W3" s="72"/>
      <c r="X3" s="72"/>
      <c r="Y3" s="72"/>
      <c r="Z3" s="72"/>
      <c r="AA3" s="72"/>
      <c r="AB3" s="75" t="s">
        <v>2</v>
      </c>
      <c r="AC3" s="75"/>
      <c r="AD3" s="75"/>
      <c r="AE3" s="75"/>
      <c r="AF3" s="75"/>
      <c r="AG3" s="75"/>
      <c r="AH3" s="75"/>
      <c r="AI3" s="75"/>
    </row>
    <row r="4" spans="1:35" ht="17.45" customHeight="1" x14ac:dyDescent="0.25">
      <c r="K4" s="32"/>
      <c r="L4" s="73" t="s">
        <v>3</v>
      </c>
      <c r="M4" s="73"/>
      <c r="N4" s="73"/>
      <c r="O4" s="73"/>
      <c r="P4" s="73"/>
      <c r="Q4" s="73"/>
      <c r="R4" s="73"/>
      <c r="S4" s="74"/>
      <c r="T4" s="71" t="s">
        <v>4</v>
      </c>
      <c r="U4" s="72"/>
      <c r="V4" s="72"/>
      <c r="W4" s="72"/>
      <c r="X4" s="72"/>
      <c r="Y4" s="72"/>
      <c r="Z4" s="72"/>
      <c r="AA4" s="72"/>
      <c r="AB4" s="76" t="s">
        <v>5</v>
      </c>
      <c r="AC4" s="76"/>
      <c r="AD4" s="76"/>
      <c r="AE4" s="76"/>
      <c r="AF4" s="76"/>
      <c r="AG4" s="76"/>
      <c r="AH4" s="76"/>
      <c r="AI4" s="76"/>
    </row>
    <row r="5" spans="1:35" ht="17.45" hidden="1" customHeight="1" x14ac:dyDescent="0.25">
      <c r="K5" s="31"/>
      <c r="L5" s="57"/>
      <c r="M5" s="57"/>
      <c r="N5" s="57"/>
      <c r="O5" s="57"/>
      <c r="P5" s="57"/>
      <c r="Q5" s="57"/>
      <c r="R5" s="57"/>
      <c r="S5" s="57"/>
      <c r="T5" s="56"/>
      <c r="U5" s="56"/>
      <c r="V5" s="56"/>
      <c r="W5" s="56"/>
      <c r="X5" s="56"/>
      <c r="Y5" s="56"/>
      <c r="Z5" s="56"/>
      <c r="AA5" s="56"/>
      <c r="AB5" s="58"/>
      <c r="AC5" s="58"/>
      <c r="AD5" s="58"/>
      <c r="AE5" s="58"/>
      <c r="AF5" s="58"/>
      <c r="AG5" s="58"/>
      <c r="AH5" s="58"/>
      <c r="AI5" s="58"/>
    </row>
    <row r="6" spans="1:35" ht="17.45" hidden="1" customHeight="1" x14ac:dyDescent="0.25">
      <c r="K6" s="31"/>
      <c r="L6" s="57"/>
      <c r="M6" s="57"/>
      <c r="N6" s="57"/>
      <c r="O6" s="57"/>
      <c r="P6" s="57"/>
      <c r="Q6" s="57"/>
      <c r="R6" s="57"/>
      <c r="S6" s="57"/>
      <c r="T6" s="56"/>
      <c r="U6" s="56"/>
      <c r="V6" s="56"/>
      <c r="W6" s="56"/>
      <c r="X6" s="56"/>
      <c r="Y6" s="56"/>
      <c r="Z6" s="56"/>
      <c r="AA6" s="56"/>
      <c r="AB6" s="58"/>
      <c r="AC6" s="58"/>
      <c r="AD6" s="58"/>
      <c r="AE6" s="58"/>
      <c r="AF6" s="58"/>
      <c r="AG6" s="58"/>
      <c r="AH6" s="58"/>
      <c r="AI6" s="58"/>
    </row>
    <row r="7" spans="1:35" ht="17.45" hidden="1" customHeight="1" x14ac:dyDescent="0.25">
      <c r="K7" s="31"/>
      <c r="L7" s="57"/>
      <c r="M7" s="57"/>
      <c r="N7" s="57"/>
      <c r="O7" s="57"/>
      <c r="P7" s="57"/>
      <c r="Q7" s="57"/>
      <c r="R7" s="57"/>
      <c r="S7" s="57"/>
      <c r="T7" s="56"/>
      <c r="U7" s="56"/>
      <c r="V7" s="56"/>
      <c r="W7" s="56"/>
      <c r="X7" s="56"/>
      <c r="Y7" s="56"/>
      <c r="Z7" s="56"/>
      <c r="AA7" s="56"/>
      <c r="AB7" s="58"/>
      <c r="AC7" s="58"/>
      <c r="AD7" s="58"/>
      <c r="AE7" s="58"/>
      <c r="AF7" s="58"/>
      <c r="AG7" s="58"/>
      <c r="AH7" s="58"/>
      <c r="AI7" s="58"/>
    </row>
    <row r="8" spans="1:35" ht="17.45" hidden="1" customHeight="1" x14ac:dyDescent="0.25">
      <c r="K8" s="31"/>
      <c r="L8" s="57"/>
      <c r="M8" s="57"/>
      <c r="N8" s="57"/>
      <c r="O8" s="57"/>
      <c r="P8" s="57"/>
      <c r="Q8" s="57"/>
      <c r="R8" s="57"/>
      <c r="S8" s="57"/>
      <c r="T8" s="56"/>
      <c r="U8" s="56"/>
      <c r="V8" s="56"/>
      <c r="W8" s="56"/>
      <c r="X8" s="56"/>
      <c r="Y8" s="56"/>
      <c r="Z8" s="56"/>
      <c r="AA8" s="56"/>
      <c r="AB8" s="58"/>
      <c r="AC8" s="58"/>
      <c r="AD8" s="58"/>
      <c r="AE8" s="58"/>
      <c r="AF8" s="58"/>
      <c r="AG8" s="58"/>
      <c r="AH8" s="58"/>
      <c r="AI8" s="58"/>
    </row>
    <row r="9" spans="1:35" ht="17.45" hidden="1" customHeight="1" x14ac:dyDescent="0.25">
      <c r="K9" s="31"/>
      <c r="L9" s="57"/>
      <c r="M9" s="57"/>
      <c r="N9" s="57"/>
      <c r="O9" s="57"/>
      <c r="P9" s="57"/>
      <c r="Q9" s="57"/>
      <c r="R9" s="57"/>
      <c r="S9" s="57"/>
      <c r="T9" s="56"/>
      <c r="U9" s="56"/>
      <c r="V9" s="56"/>
      <c r="W9" s="56"/>
      <c r="X9" s="56"/>
      <c r="Y9" s="56"/>
      <c r="Z9" s="56"/>
      <c r="AA9" s="56"/>
      <c r="AB9" s="58"/>
      <c r="AC9" s="58"/>
      <c r="AD9" s="58"/>
      <c r="AE9" s="58"/>
      <c r="AF9" s="58"/>
      <c r="AG9" s="58"/>
      <c r="AH9" s="58"/>
      <c r="AI9" s="58"/>
    </row>
    <row r="10" spans="1:35" ht="17.45" hidden="1" customHeight="1" x14ac:dyDescent="0.25">
      <c r="K10" s="31"/>
      <c r="L10" s="57"/>
      <c r="M10" s="57"/>
      <c r="N10" s="57"/>
      <c r="O10" s="57"/>
      <c r="P10" s="57"/>
      <c r="Q10" s="57"/>
      <c r="R10" s="57"/>
      <c r="S10" s="57"/>
      <c r="T10" s="56"/>
      <c r="U10" s="56"/>
      <c r="V10" s="56"/>
      <c r="W10" s="56"/>
      <c r="X10" s="56"/>
      <c r="Y10" s="56"/>
      <c r="Z10" s="56"/>
      <c r="AA10" s="56"/>
      <c r="AB10" s="58"/>
      <c r="AC10" s="58"/>
      <c r="AD10" s="58"/>
      <c r="AE10" s="58"/>
      <c r="AF10" s="58"/>
      <c r="AG10" s="58"/>
      <c r="AH10" s="58"/>
      <c r="AI10" s="58"/>
    </row>
    <row r="11" spans="1:35" ht="17.45" hidden="1" customHeight="1" x14ac:dyDescent="0.25">
      <c r="K11" s="31"/>
      <c r="L11" s="57"/>
      <c r="M11" s="57"/>
      <c r="N11" s="57"/>
      <c r="O11" s="57"/>
      <c r="P11" s="57"/>
      <c r="Q11" s="57"/>
      <c r="R11" s="57"/>
      <c r="S11" s="57"/>
      <c r="T11" s="56"/>
      <c r="U11" s="56"/>
      <c r="V11" s="56"/>
      <c r="W11" s="56"/>
      <c r="X11" s="56"/>
      <c r="Y11" s="56"/>
      <c r="Z11" s="56"/>
      <c r="AA11" s="56"/>
      <c r="AB11" s="58"/>
      <c r="AC11" s="58"/>
      <c r="AD11" s="58"/>
      <c r="AE11" s="58"/>
      <c r="AF11" s="58"/>
      <c r="AG11" s="58"/>
      <c r="AH11" s="58"/>
      <c r="AI11" s="58"/>
    </row>
    <row r="12" spans="1:35" ht="43.9" customHeight="1" x14ac:dyDescent="0.25">
      <c r="A12" s="5" t="s">
        <v>6</v>
      </c>
      <c r="B12" s="6" t="s">
        <v>7</v>
      </c>
      <c r="C12" s="6" t="s">
        <v>8</v>
      </c>
      <c r="D12" s="6" t="s">
        <v>9</v>
      </c>
      <c r="E12" s="6" t="s">
        <v>10</v>
      </c>
      <c r="F12" s="6" t="s">
        <v>11</v>
      </c>
      <c r="G12" s="6" t="s">
        <v>12</v>
      </c>
      <c r="H12" s="7" t="s">
        <v>13</v>
      </c>
      <c r="I12" s="69" t="s">
        <v>366</v>
      </c>
      <c r="J12" s="8" t="s">
        <v>14</v>
      </c>
      <c r="K12" s="6" t="s">
        <v>15</v>
      </c>
      <c r="L12" s="11" t="s">
        <v>16</v>
      </c>
      <c r="M12" s="11" t="s">
        <v>17</v>
      </c>
      <c r="N12" s="11" t="s">
        <v>18</v>
      </c>
      <c r="O12" s="11" t="s">
        <v>19</v>
      </c>
      <c r="P12" s="11" t="s">
        <v>20</v>
      </c>
      <c r="Q12" s="11" t="s">
        <v>21</v>
      </c>
      <c r="R12" s="11" t="s">
        <v>22</v>
      </c>
      <c r="S12" s="11" t="s">
        <v>23</v>
      </c>
      <c r="T12" s="12" t="s">
        <v>24</v>
      </c>
      <c r="U12" s="12" t="s">
        <v>25</v>
      </c>
      <c r="V12" s="12" t="s">
        <v>26</v>
      </c>
      <c r="W12" s="12" t="s">
        <v>27</v>
      </c>
      <c r="X12" s="12" t="s">
        <v>28</v>
      </c>
      <c r="Y12" s="12" t="s">
        <v>29</v>
      </c>
      <c r="Z12" s="12" t="s">
        <v>30</v>
      </c>
      <c r="AA12" s="12" t="s">
        <v>31</v>
      </c>
      <c r="AB12" s="13" t="s">
        <v>32</v>
      </c>
      <c r="AC12" s="13" t="s">
        <v>33</v>
      </c>
      <c r="AD12" s="13" t="s">
        <v>34</v>
      </c>
      <c r="AE12" s="13" t="s">
        <v>35</v>
      </c>
      <c r="AF12" s="13" t="s">
        <v>36</v>
      </c>
      <c r="AG12" s="13" t="s">
        <v>37</v>
      </c>
      <c r="AH12" s="13" t="s">
        <v>38</v>
      </c>
      <c r="AI12" s="14" t="s">
        <v>39</v>
      </c>
    </row>
    <row r="13" spans="1:35" ht="71.25" x14ac:dyDescent="0.2">
      <c r="A13" s="2" t="s">
        <v>40</v>
      </c>
      <c r="B13" s="2" t="s">
        <v>41</v>
      </c>
      <c r="C13" s="2" t="s">
        <v>42</v>
      </c>
      <c r="D13" s="53" t="s">
        <v>43</v>
      </c>
      <c r="E13" s="2" t="s">
        <v>44</v>
      </c>
      <c r="F13" s="2" t="s">
        <v>45</v>
      </c>
      <c r="G13" s="2" t="s">
        <v>46</v>
      </c>
      <c r="H13" s="4">
        <v>45301</v>
      </c>
      <c r="I13" s="4">
        <v>45584</v>
      </c>
      <c r="J13" s="59">
        <v>47128</v>
      </c>
      <c r="K13" s="2" t="s">
        <v>47</v>
      </c>
      <c r="L13" s="3">
        <v>2.75</v>
      </c>
      <c r="M13" s="3">
        <v>2.75E-2</v>
      </c>
      <c r="N13" s="2">
        <v>1.2999999999999999E-2</v>
      </c>
      <c r="O13" s="3">
        <v>4.6299999999999996E-3</v>
      </c>
      <c r="P13" s="3">
        <v>3.7599999999999998E-4</v>
      </c>
      <c r="Q13" s="60">
        <v>3.3700000000000001E-2</v>
      </c>
      <c r="R13" s="60">
        <v>9.4399999999999996E-4</v>
      </c>
      <c r="S13" s="3">
        <f>-1.24</f>
        <v>-1.24</v>
      </c>
      <c r="T13" s="3">
        <v>2.75</v>
      </c>
      <c r="U13" s="3">
        <v>2.75E-2</v>
      </c>
      <c r="V13" s="3">
        <v>1.2999999999999999E-2</v>
      </c>
      <c r="W13" s="3">
        <v>4.6299999999999996E-3</v>
      </c>
      <c r="X13" s="3">
        <v>3.7499999999999999E-3</v>
      </c>
      <c r="Y13" s="3">
        <v>2.0799999999999999E-2</v>
      </c>
      <c r="Z13" s="3">
        <v>2.63E-4</v>
      </c>
      <c r="AA13" s="3">
        <f>-1.24</f>
        <v>-1.24</v>
      </c>
      <c r="AB13" s="3" t="s">
        <v>48</v>
      </c>
      <c r="AC13" s="3" t="s">
        <v>48</v>
      </c>
      <c r="AD13" s="3" t="s">
        <v>48</v>
      </c>
      <c r="AE13" s="3" t="s">
        <v>48</v>
      </c>
      <c r="AF13" s="3" t="s">
        <v>48</v>
      </c>
      <c r="AG13" s="3" t="s">
        <v>48</v>
      </c>
      <c r="AH13" s="3" t="s">
        <v>48</v>
      </c>
      <c r="AI13" s="3" t="s">
        <v>48</v>
      </c>
    </row>
    <row r="14" spans="1:35" ht="71.25" x14ac:dyDescent="0.2">
      <c r="A14" s="2" t="s">
        <v>49</v>
      </c>
      <c r="B14" s="2" t="s">
        <v>50</v>
      </c>
      <c r="C14" s="2" t="s">
        <v>51</v>
      </c>
      <c r="D14" s="54" t="s">
        <v>52</v>
      </c>
      <c r="E14" s="2" t="s">
        <v>44</v>
      </c>
      <c r="F14" s="2" t="s">
        <v>53</v>
      </c>
      <c r="G14" s="2" t="s">
        <v>54</v>
      </c>
      <c r="H14" s="4">
        <v>44713</v>
      </c>
      <c r="I14" s="4"/>
      <c r="J14" s="59">
        <v>46539</v>
      </c>
      <c r="K14" s="2" t="s">
        <v>55</v>
      </c>
      <c r="L14" s="3">
        <f>10.6/2.04</f>
        <v>5.1960784313725483</v>
      </c>
      <c r="M14" s="3">
        <f>0.399/2.04</f>
        <v>0.19558823529411765</v>
      </c>
      <c r="N14" s="3" t="s">
        <v>48</v>
      </c>
      <c r="O14" s="61">
        <f>0.000681/2.04</f>
        <v>3.3382352941176466E-4</v>
      </c>
      <c r="P14" s="3">
        <f>0.0186/2.04</f>
        <v>9.1176470588235289E-3</v>
      </c>
      <c r="Q14" s="3">
        <f>0.258/2.04</f>
        <v>0.12647058823529411</v>
      </c>
      <c r="R14" s="3">
        <f>0.264/2.04</f>
        <v>0.12941176470588237</v>
      </c>
      <c r="S14" s="60">
        <f>0.00416/2.04</f>
        <v>2.0392156862745095E-3</v>
      </c>
      <c r="T14" s="3">
        <f>10.4/2.04</f>
        <v>5.0980392156862742</v>
      </c>
      <c r="U14" s="3">
        <f>0.394/2.04</f>
        <v>0.19313725490196079</v>
      </c>
      <c r="V14" s="2" t="s">
        <v>48</v>
      </c>
      <c r="W14" s="60">
        <f>0.000673/2.04</f>
        <v>3.2990196078431372E-4</v>
      </c>
      <c r="X14" s="60">
        <v>1.8100000000000002E-2</v>
      </c>
      <c r="Y14" s="60">
        <v>0.12892200000000001</v>
      </c>
      <c r="Z14" s="60">
        <f>0.0041/2.04</f>
        <v>2.0098039215686275E-3</v>
      </c>
      <c r="AA14" s="60">
        <f>-0.285/2.04</f>
        <v>-0.13970588235294115</v>
      </c>
      <c r="AB14" s="2" t="s">
        <v>48</v>
      </c>
      <c r="AC14" s="2" t="s">
        <v>48</v>
      </c>
      <c r="AD14" s="2" t="s">
        <v>48</v>
      </c>
      <c r="AE14" s="2" t="s">
        <v>48</v>
      </c>
      <c r="AF14" s="2" t="s">
        <v>48</v>
      </c>
      <c r="AG14" s="2" t="s">
        <v>48</v>
      </c>
      <c r="AH14" s="2" t="s">
        <v>48</v>
      </c>
      <c r="AI14" s="2" t="s">
        <v>48</v>
      </c>
    </row>
    <row r="15" spans="1:35" ht="28.5" x14ac:dyDescent="0.2">
      <c r="A15" s="2" t="s">
        <v>56</v>
      </c>
      <c r="B15" s="2" t="s">
        <v>41</v>
      </c>
      <c r="C15" s="2" t="s">
        <v>42</v>
      </c>
      <c r="D15" s="53" t="s">
        <v>368</v>
      </c>
      <c r="E15" s="2" t="s">
        <v>57</v>
      </c>
      <c r="F15" s="55" t="s">
        <v>367</v>
      </c>
      <c r="G15" s="2" t="s">
        <v>58</v>
      </c>
      <c r="H15" s="4">
        <v>45170</v>
      </c>
      <c r="I15" s="4">
        <v>45518</v>
      </c>
      <c r="J15" s="59">
        <v>46997</v>
      </c>
      <c r="K15" s="2" t="s">
        <v>59</v>
      </c>
      <c r="L15" s="3">
        <v>4.75</v>
      </c>
      <c r="M15" s="2">
        <v>0.22600000000000001</v>
      </c>
      <c r="N15" s="2">
        <v>5.3999999999999999E-2</v>
      </c>
      <c r="O15" s="2">
        <v>4.3700000000000003E-2</v>
      </c>
      <c r="P15" s="2">
        <v>4.7099999999999998E-3</v>
      </c>
      <c r="Q15" s="2">
        <v>5.5300000000000002E-2</v>
      </c>
      <c r="R15" s="2">
        <v>2.6200000000000003E-4</v>
      </c>
      <c r="S15" s="2">
        <v>-1.19</v>
      </c>
      <c r="T15" s="3">
        <v>4.75</v>
      </c>
      <c r="U15" s="3">
        <v>0.22600000000000001</v>
      </c>
      <c r="V15" s="3">
        <v>5.3999999999999999E-2</v>
      </c>
      <c r="W15" s="3">
        <v>4.3700000000000003E-2</v>
      </c>
      <c r="X15" s="3">
        <v>4.7099999999999998E-3</v>
      </c>
      <c r="Y15" s="3">
        <v>5.5300000000000002E-2</v>
      </c>
      <c r="Z15" s="3">
        <v>2.6200000000000003E-4</v>
      </c>
      <c r="AA15" s="60">
        <f>-1.19</f>
        <v>-1.19</v>
      </c>
      <c r="AB15" s="2" t="s">
        <v>48</v>
      </c>
      <c r="AC15" s="2" t="s">
        <v>48</v>
      </c>
      <c r="AD15" s="2" t="s">
        <v>48</v>
      </c>
      <c r="AE15" s="2" t="s">
        <v>48</v>
      </c>
      <c r="AF15" s="2" t="s">
        <v>48</v>
      </c>
      <c r="AG15" s="2" t="s">
        <v>48</v>
      </c>
      <c r="AH15" s="2" t="s">
        <v>48</v>
      </c>
      <c r="AI15" s="2" t="s">
        <v>48</v>
      </c>
    </row>
    <row r="16" spans="1:35" ht="28.5" x14ac:dyDescent="0.2">
      <c r="A16" s="2" t="s">
        <v>60</v>
      </c>
      <c r="B16" s="2" t="s">
        <v>41</v>
      </c>
      <c r="C16" s="2" t="s">
        <v>42</v>
      </c>
      <c r="D16" s="54" t="s">
        <v>61</v>
      </c>
      <c r="E16" s="2" t="s">
        <v>62</v>
      </c>
      <c r="F16" s="2"/>
      <c r="G16" s="2" t="s">
        <v>58</v>
      </c>
      <c r="H16" s="4">
        <v>45240</v>
      </c>
      <c r="I16" s="4">
        <v>45587</v>
      </c>
      <c r="J16" s="4">
        <v>47067</v>
      </c>
      <c r="K16" s="2" t="s">
        <v>59</v>
      </c>
      <c r="L16" s="3">
        <v>3.41</v>
      </c>
      <c r="M16" s="60">
        <v>5.9400000000000001E-2</v>
      </c>
      <c r="N16" s="60">
        <v>7.0499999999999998E-3</v>
      </c>
      <c r="O16" s="60">
        <v>0</v>
      </c>
      <c r="P16" s="60">
        <v>4.7000000000000002E-3</v>
      </c>
      <c r="Q16" s="3">
        <v>0.156</v>
      </c>
      <c r="R16" s="3">
        <v>2.5300000000000002E-4</v>
      </c>
      <c r="S16" s="2">
        <v>-1.21</v>
      </c>
      <c r="T16" s="3">
        <v>3.41</v>
      </c>
      <c r="U16" s="3">
        <v>5.9400000000000001E-2</v>
      </c>
      <c r="V16" s="3">
        <v>7.0499999999999998E-3</v>
      </c>
      <c r="W16" s="3" t="s">
        <v>48</v>
      </c>
      <c r="X16" s="3">
        <v>4.7000000000000002E-3</v>
      </c>
      <c r="Y16" s="3">
        <v>0.156</v>
      </c>
      <c r="Z16" s="3">
        <v>2.5300000000000002E-4</v>
      </c>
      <c r="AA16" s="3">
        <v>-1.21</v>
      </c>
      <c r="AB16" s="55">
        <v>3.36</v>
      </c>
      <c r="AC16" s="70">
        <v>5.8900000000000001E-2</v>
      </c>
      <c r="AD16" s="70">
        <v>7.3699999999999998E-3</v>
      </c>
      <c r="AE16" s="55" t="s">
        <v>48</v>
      </c>
      <c r="AF16" s="70">
        <v>4.6499999999999996E-3</v>
      </c>
      <c r="AG16" s="70">
        <v>0.155</v>
      </c>
      <c r="AH16" s="70">
        <v>2.4800000000000001E-4</v>
      </c>
      <c r="AI16" s="55">
        <v>-1.1499999999999999</v>
      </c>
    </row>
    <row r="17" spans="1:35" ht="42.75" x14ac:dyDescent="0.2">
      <c r="A17" s="2" t="s">
        <v>64</v>
      </c>
      <c r="B17" s="2" t="s">
        <v>41</v>
      </c>
      <c r="C17" s="2" t="s">
        <v>42</v>
      </c>
      <c r="D17" s="53" t="s">
        <v>65</v>
      </c>
      <c r="E17" s="2" t="s">
        <v>57</v>
      </c>
      <c r="F17" s="2" t="s">
        <v>66</v>
      </c>
      <c r="G17" s="2" t="s">
        <v>58</v>
      </c>
      <c r="H17" s="4">
        <v>45275</v>
      </c>
      <c r="I17" s="4">
        <v>45584</v>
      </c>
      <c r="J17" s="4">
        <v>47102</v>
      </c>
      <c r="K17" s="2" t="s">
        <v>59</v>
      </c>
      <c r="L17" s="3">
        <v>4.57</v>
      </c>
      <c r="M17" s="2">
        <v>0.224</v>
      </c>
      <c r="N17" s="2">
        <v>9.4100000000000003E-2</v>
      </c>
      <c r="O17" s="2">
        <v>4.3700000000000003E-2</v>
      </c>
      <c r="P17" s="2">
        <v>3.8700000000000002E-3</v>
      </c>
      <c r="Q17" s="2">
        <v>0.14399999999999999</v>
      </c>
      <c r="R17" s="2">
        <v>7.6099999999999996E-3</v>
      </c>
      <c r="S17" s="2">
        <f>-1.6</f>
        <v>-1.6</v>
      </c>
      <c r="T17" s="3">
        <v>4.57</v>
      </c>
      <c r="U17" s="3">
        <v>0.224</v>
      </c>
      <c r="V17" s="2">
        <v>9.4100000000000003E-2</v>
      </c>
      <c r="W17" s="2">
        <v>4.3700000000000003E-2</v>
      </c>
      <c r="X17" s="2">
        <v>3.8700000000000002E-3</v>
      </c>
      <c r="Y17" s="2">
        <v>0.14399999999999999</v>
      </c>
      <c r="Z17" s="2">
        <v>7.6099999999999996E-3</v>
      </c>
      <c r="AA17" s="2">
        <f>-1.6</f>
        <v>-1.6</v>
      </c>
      <c r="AB17" s="55">
        <v>4.51</v>
      </c>
      <c r="AC17" s="55">
        <v>0.221</v>
      </c>
      <c r="AD17" s="55">
        <v>9.4E-2</v>
      </c>
      <c r="AE17" s="55">
        <v>4.3299999999999998E-2</v>
      </c>
      <c r="AF17" s="55">
        <v>3.8300000000000001E-3</v>
      </c>
      <c r="AG17" s="55">
        <v>0.14299999999999999</v>
      </c>
      <c r="AH17" s="55">
        <v>7.5500000000000003E-3</v>
      </c>
      <c r="AI17" s="55">
        <v>-1.54</v>
      </c>
    </row>
    <row r="18" spans="1:35" ht="42.75" x14ac:dyDescent="0.2">
      <c r="A18" s="2" t="s">
        <v>67</v>
      </c>
      <c r="B18" s="2" t="s">
        <v>41</v>
      </c>
      <c r="C18" s="2" t="s">
        <v>42</v>
      </c>
      <c r="D18" s="53" t="s">
        <v>68</v>
      </c>
      <c r="E18" s="2" t="s">
        <v>44</v>
      </c>
      <c r="F18" s="2" t="s">
        <v>69</v>
      </c>
      <c r="G18" s="2" t="s">
        <v>54</v>
      </c>
      <c r="H18" s="4">
        <v>45275</v>
      </c>
      <c r="I18" s="4">
        <v>45553</v>
      </c>
      <c r="J18" s="4">
        <v>47102</v>
      </c>
      <c r="K18" s="2" t="s">
        <v>59</v>
      </c>
      <c r="L18" s="3">
        <v>4.92</v>
      </c>
      <c r="M18" s="2">
        <v>0.192</v>
      </c>
      <c r="N18" s="2">
        <v>9.5100000000000004E-2</v>
      </c>
      <c r="O18" s="2">
        <v>4.3700000000000003E-2</v>
      </c>
      <c r="P18" s="2">
        <v>7.62E-3</v>
      </c>
      <c r="Q18" s="2">
        <v>0.224</v>
      </c>
      <c r="R18" s="2">
        <v>6.9200000000000002E-4</v>
      </c>
      <c r="S18" s="2">
        <v>-5.12</v>
      </c>
      <c r="T18" s="3">
        <v>4.92</v>
      </c>
      <c r="U18" s="3">
        <v>0.192</v>
      </c>
      <c r="V18" s="2">
        <v>9.5099999999999994E-3</v>
      </c>
      <c r="W18" s="2">
        <v>4.3700000000000003E-2</v>
      </c>
      <c r="X18" s="2">
        <v>7.62E-3</v>
      </c>
      <c r="Y18" s="2">
        <v>0.224</v>
      </c>
      <c r="Z18" s="2">
        <v>6.9200000000000002E-4</v>
      </c>
      <c r="AA18" s="55">
        <v>-5.12</v>
      </c>
      <c r="AB18" s="2" t="s">
        <v>48</v>
      </c>
      <c r="AC18" s="2" t="s">
        <v>48</v>
      </c>
      <c r="AD18" s="2" t="s">
        <v>48</v>
      </c>
      <c r="AE18" s="2" t="s">
        <v>48</v>
      </c>
      <c r="AF18" s="2" t="s">
        <v>48</v>
      </c>
      <c r="AG18" s="2" t="s">
        <v>48</v>
      </c>
      <c r="AH18" s="2" t="s">
        <v>48</v>
      </c>
      <c r="AI18" s="2" t="s">
        <v>48</v>
      </c>
    </row>
  </sheetData>
  <mergeCells count="6">
    <mergeCell ref="T4:AA4"/>
    <mergeCell ref="L3:S3"/>
    <mergeCell ref="L4:S4"/>
    <mergeCell ref="AB3:AI3"/>
    <mergeCell ref="AB4:AI4"/>
    <mergeCell ref="T3:AA3"/>
  </mergeCells>
  <hyperlinks>
    <hyperlink ref="D15" r:id="rId1" display="Ceiling diffusers - Integra: LCC, LCP and LKP " xr:uid="{FF58FDDF-53A5-4C94-965E-023FB09A80BE}"/>
    <hyperlink ref="D13" r:id="rId2" display="https://itsolution.lindab.com/SoftwareStats/SoftwareService.svc/redirect?scope=sdb-resource&amp;url-version=2&amp;streamId=G0Dl2DRwWjy&amp;resourceId=860qpm82jX9" xr:uid="{65863388-44B1-44D2-9D73-E2B8C4FE3E62}"/>
    <hyperlink ref="D14" r:id="rId3" xr:uid="{91B36F9D-E30C-4D0C-BDAF-35E0DAA0CC7E}"/>
    <hyperlink ref="D17" r:id="rId4" xr:uid="{DEB63ABC-DEFA-4F40-A743-64731E8026C6}"/>
    <hyperlink ref="D18" r:id="rId5" xr:uid="{05272B8B-794A-4D10-A87E-AA903A5424BF}"/>
    <hyperlink ref="D16" r:id="rId6" xr:uid="{7CFCFF45-537A-4834-9553-D1F4BE7B8AED}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 xml:space="preserve">&amp;L&amp;G
 </oddHeader>
  </headerFooter>
  <drawing r:id="rId8"/>
  <legacyDrawing r:id="rId9"/>
  <legacyDrawingHF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6CE9E-0B7B-4566-A9F8-C59D6CD959D0}">
  <dimension ref="A1:AF5714"/>
  <sheetViews>
    <sheetView tabSelected="1" zoomScale="70" zoomScaleNormal="70" workbookViewId="0">
      <pane ySplit="3" topLeftCell="A5595" activePane="bottomLeft" state="frozen"/>
      <selection pane="bottomLeft" activeCell="V5655" sqref="V5655"/>
    </sheetView>
  </sheetViews>
  <sheetFormatPr defaultRowHeight="14.25" x14ac:dyDescent="0.2"/>
  <cols>
    <col min="1" max="1" width="14" bestFit="1" customWidth="1"/>
    <col min="2" max="2" width="19.75" bestFit="1" customWidth="1"/>
    <col min="3" max="3" width="17.75" style="1" bestFit="1" customWidth="1"/>
    <col min="4" max="4" width="23.125" style="1" bestFit="1" customWidth="1"/>
    <col min="5" max="5" width="18.5" style="1" customWidth="1"/>
    <col min="6" max="6" width="12.25" style="1" bestFit="1" customWidth="1"/>
    <col min="7" max="7" width="12.5" style="1" customWidth="1"/>
    <col min="8" max="8" width="15.5" bestFit="1" customWidth="1"/>
    <col min="9" max="16" width="13.5" customWidth="1"/>
    <col min="17" max="19" width="12.5" customWidth="1"/>
    <col min="20" max="20" width="12.75" bestFit="1" customWidth="1"/>
    <col min="21" max="21" width="12.5" customWidth="1"/>
    <col min="22" max="22" width="12.75" bestFit="1" customWidth="1"/>
    <col min="23" max="23" width="12.5" customWidth="1"/>
    <col min="24" max="24" width="13.375" customWidth="1"/>
    <col min="25" max="27" width="10.5" bestFit="1" customWidth="1"/>
    <col min="28" max="28" width="12.75" bestFit="1" customWidth="1"/>
    <col min="29" max="32" width="10.5" bestFit="1" customWidth="1"/>
    <col min="34" max="34" width="12.125" bestFit="1" customWidth="1"/>
  </cols>
  <sheetData>
    <row r="1" spans="1:32" ht="51" customHeight="1" x14ac:dyDescent="0.25">
      <c r="I1" s="77" t="s">
        <v>0</v>
      </c>
      <c r="J1" s="77"/>
      <c r="K1" s="77"/>
      <c r="L1" s="77"/>
      <c r="M1" s="77"/>
      <c r="N1" s="77"/>
      <c r="O1" s="77"/>
      <c r="P1" s="77"/>
      <c r="Q1" s="78" t="s">
        <v>1</v>
      </c>
      <c r="R1" s="79"/>
      <c r="S1" s="79"/>
      <c r="T1" s="79"/>
      <c r="U1" s="79"/>
      <c r="V1" s="79"/>
      <c r="W1" s="79"/>
      <c r="X1" s="79"/>
      <c r="Y1" s="75" t="s">
        <v>2</v>
      </c>
      <c r="Z1" s="75"/>
      <c r="AA1" s="75"/>
      <c r="AB1" s="75"/>
      <c r="AC1" s="75"/>
      <c r="AD1" s="75"/>
      <c r="AE1" s="75"/>
      <c r="AF1" s="75"/>
    </row>
    <row r="2" spans="1:32" ht="17.45" customHeight="1" x14ac:dyDescent="0.25">
      <c r="I2" s="73" t="s">
        <v>70</v>
      </c>
      <c r="J2" s="73"/>
      <c r="K2" s="73"/>
      <c r="L2" s="73"/>
      <c r="M2" s="73"/>
      <c r="N2" s="73"/>
      <c r="O2" s="73"/>
      <c r="P2" s="74"/>
      <c r="Q2" s="71" t="s">
        <v>71</v>
      </c>
      <c r="R2" s="72"/>
      <c r="S2" s="72"/>
      <c r="T2" s="72"/>
      <c r="U2" s="72"/>
      <c r="V2" s="72"/>
      <c r="W2" s="72"/>
      <c r="X2" s="72"/>
      <c r="Y2" s="75" t="s">
        <v>72</v>
      </c>
      <c r="Z2" s="75"/>
      <c r="AA2" s="75"/>
      <c r="AB2" s="75"/>
      <c r="AC2" s="75"/>
      <c r="AD2" s="75"/>
      <c r="AE2" s="75"/>
      <c r="AF2" s="75"/>
    </row>
    <row r="3" spans="1:32" ht="45" x14ac:dyDescent="0.25">
      <c r="A3" s="9" t="s">
        <v>73</v>
      </c>
      <c r="B3" s="10" t="s">
        <v>74</v>
      </c>
      <c r="C3" s="10" t="s">
        <v>75</v>
      </c>
      <c r="D3" s="10" t="s">
        <v>76</v>
      </c>
      <c r="E3" s="10" t="s">
        <v>12</v>
      </c>
      <c r="F3" s="10" t="s">
        <v>77</v>
      </c>
      <c r="G3" s="10" t="s">
        <v>78</v>
      </c>
      <c r="H3" s="10" t="s">
        <v>79</v>
      </c>
      <c r="I3" s="11" t="s">
        <v>16</v>
      </c>
      <c r="J3" s="11" t="s">
        <v>17</v>
      </c>
      <c r="K3" s="11" t="s">
        <v>18</v>
      </c>
      <c r="L3" s="11" t="s">
        <v>19</v>
      </c>
      <c r="M3" s="11" t="s">
        <v>20</v>
      </c>
      <c r="N3" s="11" t="s">
        <v>21</v>
      </c>
      <c r="O3" s="11" t="s">
        <v>22</v>
      </c>
      <c r="P3" s="11" t="s">
        <v>23</v>
      </c>
      <c r="Q3" s="12" t="s">
        <v>24</v>
      </c>
      <c r="R3" s="12" t="s">
        <v>25</v>
      </c>
      <c r="S3" s="12" t="s">
        <v>26</v>
      </c>
      <c r="T3" s="12" t="s">
        <v>27</v>
      </c>
      <c r="U3" s="12" t="s">
        <v>28</v>
      </c>
      <c r="V3" s="12" t="s">
        <v>29</v>
      </c>
      <c r="W3" s="12" t="s">
        <v>30</v>
      </c>
      <c r="X3" s="12" t="s">
        <v>31</v>
      </c>
      <c r="Y3" s="13" t="s">
        <v>32</v>
      </c>
      <c r="Z3" s="13" t="s">
        <v>33</v>
      </c>
      <c r="AA3" s="13" t="s">
        <v>34</v>
      </c>
      <c r="AB3" s="13" t="s">
        <v>35</v>
      </c>
      <c r="AC3" s="13" t="s">
        <v>36</v>
      </c>
      <c r="AD3" s="13" t="s">
        <v>37</v>
      </c>
      <c r="AE3" s="13" t="s">
        <v>38</v>
      </c>
      <c r="AF3" s="14" t="s">
        <v>39</v>
      </c>
    </row>
    <row r="4" spans="1:32" ht="28.5" hidden="1" x14ac:dyDescent="0.2">
      <c r="A4" s="15" t="s">
        <v>53</v>
      </c>
      <c r="B4" s="16" t="s">
        <v>80</v>
      </c>
      <c r="C4" s="16" t="s">
        <v>81</v>
      </c>
      <c r="D4" s="16" t="s">
        <v>81</v>
      </c>
      <c r="E4" s="16" t="s">
        <v>54</v>
      </c>
      <c r="F4" s="16">
        <v>31</v>
      </c>
      <c r="G4" s="16">
        <v>1</v>
      </c>
      <c r="H4" s="16">
        <v>1.7</v>
      </c>
      <c r="I4" s="19">
        <f>'EPD information'!$L$14*H4*G4</f>
        <v>8.8333333333333321</v>
      </c>
      <c r="J4" s="19">
        <f>'EPD information'!$M$14*H4*G4</f>
        <v>0.33249999999999996</v>
      </c>
      <c r="K4" s="20">
        <f>'EPD information'!$N$13</f>
        <v>1.2999999999999999E-2</v>
      </c>
      <c r="L4" s="23">
        <f>'EPD information'!$O$14*H4*G4</f>
        <v>5.6749999999999986E-4</v>
      </c>
      <c r="M4" s="19">
        <f>'EPD information'!$P$14*H4*G4</f>
        <v>1.5499999999999998E-2</v>
      </c>
      <c r="N4" s="19">
        <f>'EPD information'!$Q$14*H4*G4</f>
        <v>0.215</v>
      </c>
      <c r="O4" s="19">
        <f>'EPD information'!$R$14*H4*G4</f>
        <v>0.22</v>
      </c>
      <c r="P4" s="19">
        <f>'EPD information'!$S$13*H4</f>
        <v>-2.1080000000000001</v>
      </c>
      <c r="Q4" s="18">
        <f>'EPD information'!$T$14*H4*(G4/1)</f>
        <v>8.6666666666666661</v>
      </c>
      <c r="R4" s="18">
        <f>'EPD information'!$U$14*$H$130*($G$130/1)</f>
        <v>8980.8823529411766</v>
      </c>
      <c r="S4" s="18" t="s">
        <v>48</v>
      </c>
      <c r="T4" s="18">
        <f>'EPD information'!$W$14*H4*(G4/1)</f>
        <v>5.6083333333333332E-4</v>
      </c>
      <c r="U4" s="18">
        <f>'EPD information'!$X$14*H4*G4/1</f>
        <v>3.0770000000000002E-2</v>
      </c>
      <c r="V4" s="18" t="e">
        <f>'EPD information'!#REF!*H4*G4/1</f>
        <v>#REF!</v>
      </c>
      <c r="W4" s="18">
        <f>'EPD information'!$Z$14*H4*G4/1</f>
        <v>3.4166666666666668E-3</v>
      </c>
      <c r="X4" s="18">
        <f>'EPD information'!$AA$14*H4*G4/1</f>
        <v>-0.23749999999999996</v>
      </c>
      <c r="Y4" s="18" t="s">
        <v>48</v>
      </c>
      <c r="Z4" s="18" t="s">
        <v>48</v>
      </c>
      <c r="AA4" s="18" t="s">
        <v>48</v>
      </c>
      <c r="AB4" s="18" t="s">
        <v>48</v>
      </c>
      <c r="AC4" s="18" t="s">
        <v>48</v>
      </c>
      <c r="AD4" s="18" t="s">
        <v>48</v>
      </c>
      <c r="AE4" s="18" t="s">
        <v>48</v>
      </c>
      <c r="AF4" s="21" t="s">
        <v>48</v>
      </c>
    </row>
    <row r="5" spans="1:32" ht="28.5" hidden="1" x14ac:dyDescent="0.2">
      <c r="A5" s="15" t="s">
        <v>53</v>
      </c>
      <c r="B5" s="16" t="s">
        <v>80</v>
      </c>
      <c r="C5" s="16" t="s">
        <v>81</v>
      </c>
      <c r="D5" s="16" t="s">
        <v>81</v>
      </c>
      <c r="E5" s="16" t="s">
        <v>54</v>
      </c>
      <c r="F5" s="16">
        <v>44</v>
      </c>
      <c r="G5" s="16">
        <v>1</v>
      </c>
      <c r="H5" s="16">
        <v>2.5</v>
      </c>
      <c r="I5" s="19">
        <f>'EPD information'!$L$14*H5*G5</f>
        <v>12.990196078431371</v>
      </c>
      <c r="J5" s="19">
        <f>'EPD information'!$M$14*H5*G5</f>
        <v>0.4889705882352941</v>
      </c>
      <c r="K5" s="20">
        <f>'EPD information'!$N$13</f>
        <v>1.2999999999999999E-2</v>
      </c>
      <c r="L5" s="23">
        <f>'EPD information'!$O$14*H5*G5</f>
        <v>8.3455882352941166E-4</v>
      </c>
      <c r="M5" s="19">
        <f>'EPD information'!$P$14*H5*G5</f>
        <v>2.2794117647058822E-2</v>
      </c>
      <c r="N5" s="19">
        <f>'EPD information'!$Q$14*H5*G5</f>
        <v>0.31617647058823528</v>
      </c>
      <c r="O5" s="19">
        <f>'EPD information'!$R$14*H5*G5</f>
        <v>0.3235294117647059</v>
      </c>
      <c r="P5" s="19">
        <f>'EPD information'!$S$13*H5</f>
        <v>-3.1</v>
      </c>
      <c r="Q5" s="18">
        <f>'EPD information'!$T$14*H5*(G5/1)</f>
        <v>12.745098039215685</v>
      </c>
      <c r="R5" s="18">
        <f>'EPD information'!$U$14*H5*(G5/1)</f>
        <v>0.48284313725490197</v>
      </c>
      <c r="S5" s="18" t="s">
        <v>48</v>
      </c>
      <c r="T5" s="18">
        <f>'EPD information'!$W$14*H5*(G5/1)</f>
        <v>8.247549019607843E-4</v>
      </c>
      <c r="U5" s="18">
        <f>'EPD information'!$X$14*H5*G5/1</f>
        <v>4.5250000000000005E-2</v>
      </c>
      <c r="V5" s="18" t="e">
        <f>'EPD information'!#REF!*H5*G5/1</f>
        <v>#REF!</v>
      </c>
      <c r="W5" s="18">
        <f>'EPD information'!$Z$14*H5*G5/1</f>
        <v>5.024509803921569E-3</v>
      </c>
      <c r="X5" s="18">
        <f>'EPD information'!$AA$14*H5*G5/1</f>
        <v>-0.34926470588235287</v>
      </c>
      <c r="Y5" s="18" t="s">
        <v>48</v>
      </c>
      <c r="Z5" s="18" t="s">
        <v>48</v>
      </c>
      <c r="AA5" s="18" t="s">
        <v>48</v>
      </c>
      <c r="AB5" s="18" t="s">
        <v>48</v>
      </c>
      <c r="AC5" s="18" t="s">
        <v>48</v>
      </c>
      <c r="AD5" s="18" t="s">
        <v>48</v>
      </c>
      <c r="AE5" s="18" t="s">
        <v>48</v>
      </c>
      <c r="AF5" s="21" t="s">
        <v>48</v>
      </c>
    </row>
    <row r="6" spans="1:32" ht="28.5" hidden="1" x14ac:dyDescent="0.2">
      <c r="A6" s="15" t="s">
        <v>53</v>
      </c>
      <c r="B6" s="16" t="s">
        <v>80</v>
      </c>
      <c r="C6" s="16" t="s">
        <v>81</v>
      </c>
      <c r="D6" s="16" t="s">
        <v>81</v>
      </c>
      <c r="E6" s="16" t="s">
        <v>54</v>
      </c>
      <c r="F6" s="16">
        <v>58</v>
      </c>
      <c r="G6" s="16">
        <v>1</v>
      </c>
      <c r="H6" s="16">
        <v>3.3</v>
      </c>
      <c r="I6" s="19">
        <f>'EPD information'!$L$14*H6*G6</f>
        <v>17.147058823529409</v>
      </c>
      <c r="J6" s="19">
        <f>'EPD information'!$M$14*H6*G6</f>
        <v>0.64544117647058818</v>
      </c>
      <c r="K6" s="20">
        <f>'EPD information'!$N$13</f>
        <v>1.2999999999999999E-2</v>
      </c>
      <c r="L6" s="19">
        <f>'EPD information'!$O$14*H6*G6</f>
        <v>1.1016176470588232E-3</v>
      </c>
      <c r="M6" s="19">
        <f>'EPD information'!$P$14*H6*G6</f>
        <v>3.0088235294117645E-2</v>
      </c>
      <c r="N6" s="19">
        <f>'EPD information'!$Q$14*H6*G6</f>
        <v>0.41735294117647054</v>
      </c>
      <c r="O6" s="19">
        <f>'EPD information'!$R$14*H6*G6</f>
        <v>0.42705882352941177</v>
      </c>
      <c r="P6" s="19">
        <f>'EPD information'!$S$13*H6</f>
        <v>-4.0919999999999996</v>
      </c>
      <c r="Q6" s="18">
        <f>'EPD information'!$T$14*H6*(G6/1)</f>
        <v>16.823529411764703</v>
      </c>
      <c r="R6" s="18">
        <f>'EPD information'!$U$14*H6*(G6/1)</f>
        <v>0.63735294117647057</v>
      </c>
      <c r="S6" s="18" t="s">
        <v>48</v>
      </c>
      <c r="T6" s="18">
        <f>'EPD information'!$W$14*H6*(G6/1)</f>
        <v>1.0886764705882353E-3</v>
      </c>
      <c r="U6" s="18">
        <f>'EPD information'!$X$14*H6*G6/1</f>
        <v>5.9729999999999998E-2</v>
      </c>
      <c r="V6" s="18" t="e">
        <f>'EPD information'!#REF!*H6*G6/1</f>
        <v>#REF!</v>
      </c>
      <c r="W6" s="18">
        <f>'EPD information'!$Z$14*H6*G6/1</f>
        <v>6.6323529411764703E-3</v>
      </c>
      <c r="X6" s="18">
        <f>'EPD information'!$AA$14*H6*G6/1</f>
        <v>-0.4610294117647058</v>
      </c>
      <c r="Y6" s="18" t="s">
        <v>48</v>
      </c>
      <c r="Z6" s="18" t="s">
        <v>48</v>
      </c>
      <c r="AA6" s="18" t="s">
        <v>48</v>
      </c>
      <c r="AB6" s="18" t="s">
        <v>48</v>
      </c>
      <c r="AC6" s="18" t="s">
        <v>48</v>
      </c>
      <c r="AD6" s="18" t="s">
        <v>48</v>
      </c>
      <c r="AE6" s="18" t="s">
        <v>48</v>
      </c>
      <c r="AF6" s="21" t="s">
        <v>48</v>
      </c>
    </row>
    <row r="7" spans="1:32" ht="28.5" hidden="1" x14ac:dyDescent="0.2">
      <c r="A7" s="15" t="s">
        <v>53</v>
      </c>
      <c r="B7" s="16" t="s">
        <v>80</v>
      </c>
      <c r="C7" s="16" t="s">
        <v>81</v>
      </c>
      <c r="D7" s="16" t="s">
        <v>81</v>
      </c>
      <c r="E7" s="16" t="s">
        <v>54</v>
      </c>
      <c r="F7" s="16">
        <v>71</v>
      </c>
      <c r="G7" s="16">
        <v>1</v>
      </c>
      <c r="H7" s="16">
        <v>4.2</v>
      </c>
      <c r="I7" s="19">
        <f>'EPD information'!$L$14*H7*G7</f>
        <v>21.823529411764703</v>
      </c>
      <c r="J7" s="19">
        <f>'EPD information'!$M$14*H7*G7</f>
        <v>0.82147058823529417</v>
      </c>
      <c r="K7" s="20">
        <f>'EPD information'!$N$13</f>
        <v>1.2999999999999999E-2</v>
      </c>
      <c r="L7" s="19">
        <f>'EPD information'!$O$14*H7*G7</f>
        <v>1.4020588235294116E-3</v>
      </c>
      <c r="M7" s="19">
        <f>'EPD information'!$P$14*H7*G7</f>
        <v>3.8294117647058826E-2</v>
      </c>
      <c r="N7" s="19">
        <f>'EPD information'!$Q$14*H7*G7</f>
        <v>0.53117647058823525</v>
      </c>
      <c r="O7" s="19">
        <f>'EPD information'!$R$14*H7*G7</f>
        <v>0.54352941176470593</v>
      </c>
      <c r="P7" s="19">
        <f>'EPD information'!$S$13*H7</f>
        <v>-5.2080000000000002</v>
      </c>
      <c r="Q7" s="18">
        <f>'EPD information'!$T$14*H7*(G7/1)</f>
        <v>21.411764705882351</v>
      </c>
      <c r="R7" s="18">
        <f>'EPD information'!$U$14*H7*(G7/1)</f>
        <v>0.81117647058823539</v>
      </c>
      <c r="S7" s="18" t="s">
        <v>48</v>
      </c>
      <c r="T7" s="18">
        <f>'EPD information'!$W$14*H7*(G7/1)</f>
        <v>1.3855882352941176E-3</v>
      </c>
      <c r="U7" s="18">
        <f>'EPD information'!$X$14*H7*G7/1</f>
        <v>7.6020000000000004E-2</v>
      </c>
      <c r="V7" s="18" t="e">
        <f>'EPD information'!#REF!*H7*G7/1</f>
        <v>#REF!</v>
      </c>
      <c r="W7" s="18">
        <f>'EPD information'!$Z$14*H7*G7/1</f>
        <v>8.4411764705882367E-3</v>
      </c>
      <c r="X7" s="18">
        <f>'EPD information'!$AA$14*H7*G7/1</f>
        <v>-0.58676470588235285</v>
      </c>
      <c r="Y7" s="18" t="s">
        <v>48</v>
      </c>
      <c r="Z7" s="18" t="s">
        <v>48</v>
      </c>
      <c r="AA7" s="18" t="s">
        <v>48</v>
      </c>
      <c r="AB7" s="18" t="s">
        <v>48</v>
      </c>
      <c r="AC7" s="18" t="s">
        <v>48</v>
      </c>
      <c r="AD7" s="18" t="s">
        <v>48</v>
      </c>
      <c r="AE7" s="18" t="s">
        <v>48</v>
      </c>
      <c r="AF7" s="21" t="s">
        <v>48</v>
      </c>
    </row>
    <row r="8" spans="1:32" ht="28.5" hidden="1" x14ac:dyDescent="0.2">
      <c r="A8" s="15" t="s">
        <v>53</v>
      </c>
      <c r="B8" s="16" t="s">
        <v>80</v>
      </c>
      <c r="C8" s="16" t="s">
        <v>81</v>
      </c>
      <c r="D8" s="16" t="s">
        <v>81</v>
      </c>
      <c r="E8" s="16" t="s">
        <v>54</v>
      </c>
      <c r="F8" s="16">
        <v>84</v>
      </c>
      <c r="G8" s="16">
        <v>1</v>
      </c>
      <c r="H8" s="16">
        <v>5</v>
      </c>
      <c r="I8" s="19">
        <f>'EPD information'!$L$14*H8*G8</f>
        <v>25.980392156862742</v>
      </c>
      <c r="J8" s="19">
        <f>'EPD information'!$M$14*H8*G8</f>
        <v>0.9779411764705882</v>
      </c>
      <c r="K8" s="20">
        <f>'EPD information'!$N$13</f>
        <v>1.2999999999999999E-2</v>
      </c>
      <c r="L8" s="19">
        <f>'EPD information'!$O$14*H8*G8</f>
        <v>1.6691176470588233E-3</v>
      </c>
      <c r="M8" s="19">
        <f>'EPD information'!$P$14*H8*G8</f>
        <v>4.5588235294117645E-2</v>
      </c>
      <c r="N8" s="19">
        <f>'EPD information'!$Q$14*H8*G8</f>
        <v>0.63235294117647056</v>
      </c>
      <c r="O8" s="19">
        <f>'EPD information'!$R$14*H8*G8</f>
        <v>0.6470588235294118</v>
      </c>
      <c r="P8" s="19">
        <f>'EPD information'!$S$13*H8</f>
        <v>-6.2</v>
      </c>
      <c r="Q8" s="18">
        <f>'EPD information'!$T$14*H8*(G8/1)</f>
        <v>25.490196078431371</v>
      </c>
      <c r="R8" s="18">
        <f>'EPD information'!$U$14*H8*(G8/1)</f>
        <v>0.96568627450980393</v>
      </c>
      <c r="S8" s="18" t="s">
        <v>48</v>
      </c>
      <c r="T8" s="18">
        <f>'EPD information'!$W$14*H8*(G8/1)</f>
        <v>1.6495098039215686E-3</v>
      </c>
      <c r="U8" s="18">
        <f>'EPD information'!$X$14*H8*G8/1</f>
        <v>9.0500000000000011E-2</v>
      </c>
      <c r="V8" s="18" t="e">
        <f>'EPD information'!#REF!*H8*G8/1</f>
        <v>#REF!</v>
      </c>
      <c r="W8" s="18">
        <f>'EPD information'!$Z$14*H8*G8/1</f>
        <v>1.0049019607843138E-2</v>
      </c>
      <c r="X8" s="18">
        <f>'EPD information'!$AA$14*H8*G8/1</f>
        <v>-0.69852941176470573</v>
      </c>
      <c r="Y8" s="18" t="s">
        <v>48</v>
      </c>
      <c r="Z8" s="18" t="s">
        <v>48</v>
      </c>
      <c r="AA8" s="18" t="s">
        <v>48</v>
      </c>
      <c r="AB8" s="18" t="s">
        <v>48</v>
      </c>
      <c r="AC8" s="18" t="s">
        <v>48</v>
      </c>
      <c r="AD8" s="18" t="s">
        <v>48</v>
      </c>
      <c r="AE8" s="18" t="s">
        <v>48</v>
      </c>
      <c r="AF8" s="21" t="s">
        <v>48</v>
      </c>
    </row>
    <row r="9" spans="1:32" hidden="1" x14ac:dyDescent="0.2">
      <c r="A9" s="24" t="s">
        <v>82</v>
      </c>
      <c r="B9" s="16" t="s">
        <v>83</v>
      </c>
      <c r="C9" s="22">
        <v>493283</v>
      </c>
      <c r="D9" s="22" t="s">
        <v>84</v>
      </c>
      <c r="E9" s="16" t="s">
        <v>46</v>
      </c>
      <c r="F9" s="25">
        <v>125</v>
      </c>
      <c r="G9" s="16" t="s">
        <v>85</v>
      </c>
      <c r="H9" s="16">
        <v>2.8</v>
      </c>
      <c r="I9" s="19">
        <f>'EPD information'!$L$15*Tabell2[[#This Row],[Weight (kg)]]</f>
        <v>13.299999999999999</v>
      </c>
      <c r="J9" s="19">
        <f>'EPD information'!$M$15*Tabell2[[#This Row],[Weight (kg)]]</f>
        <v>0.63280000000000003</v>
      </c>
      <c r="K9" s="20">
        <f>'EPD information'!$N$15*Tabell2[[#This Row],[Weight (kg)]]</f>
        <v>0.1512</v>
      </c>
      <c r="L9" s="19">
        <f>'EPD information'!$O$15*Tabell2[[#This Row],[Weight (kg)]]</f>
        <v>0.12236</v>
      </c>
      <c r="M9" s="19">
        <v>1.12E-2</v>
      </c>
      <c r="N9" s="19">
        <v>0.10639999999999999</v>
      </c>
      <c r="O9" s="19">
        <v>2.5199999999999997E-2</v>
      </c>
      <c r="P9" s="19">
        <v>-5.5720000000000001</v>
      </c>
      <c r="Q9" s="35">
        <f>'EPD information'!$T$15*Tabell2[[#This Row],[Weight (kg)]]</f>
        <v>13.299999999999999</v>
      </c>
      <c r="R9" s="35">
        <f>'EPD information'!$U$15*Tabell2[[#This Row],[Weight (kg)]]</f>
        <v>0.63280000000000003</v>
      </c>
      <c r="S9" s="35">
        <f>'EPD information'!$V$15*Tabell2[[#This Row],[Weight (kg)]]</f>
        <v>0.1512</v>
      </c>
      <c r="T9" s="35">
        <f>'EPD information'!$W$15</f>
        <v>4.3700000000000003E-2</v>
      </c>
      <c r="U9" s="35">
        <f>'EPD information'!$X$15*Tabell2[[#This Row],[Weight (kg)]]</f>
        <v>1.3187999999999998E-2</v>
      </c>
      <c r="V9" s="35" t="e">
        <f>'EPD information'!#REF!*Tabell2[[#This Row],[Weight (kg)]]</f>
        <v>#REF!</v>
      </c>
      <c r="W9" s="35">
        <f>'EPD information'!$Z$15*Tabell2[[#This Row],[Weight (kg)]]</f>
        <v>7.3360000000000005E-4</v>
      </c>
      <c r="X9" s="22">
        <f>'EPD information'!$AA$15*Tabell2[[#This Row],[Weight (kg)]]</f>
        <v>-3.3319999999999999</v>
      </c>
      <c r="Y9" s="18" t="s">
        <v>48</v>
      </c>
      <c r="Z9" s="18" t="s">
        <v>48</v>
      </c>
      <c r="AA9" s="18" t="s">
        <v>48</v>
      </c>
      <c r="AB9" s="18" t="s">
        <v>48</v>
      </c>
      <c r="AC9" s="18" t="s">
        <v>48</v>
      </c>
      <c r="AD9" s="18" t="s">
        <v>48</v>
      </c>
      <c r="AE9" s="18" t="s">
        <v>48</v>
      </c>
      <c r="AF9" s="21" t="s">
        <v>48</v>
      </c>
    </row>
    <row r="10" spans="1:32" hidden="1" x14ac:dyDescent="0.2">
      <c r="A10" s="24" t="s">
        <v>82</v>
      </c>
      <c r="B10" s="16" t="s">
        <v>83</v>
      </c>
      <c r="C10" s="22">
        <v>648019</v>
      </c>
      <c r="D10" s="22" t="s">
        <v>86</v>
      </c>
      <c r="E10" s="16" t="s">
        <v>46</v>
      </c>
      <c r="F10" s="25">
        <v>125</v>
      </c>
      <c r="G10" s="16" t="s">
        <v>85</v>
      </c>
      <c r="H10" s="16">
        <v>2.8</v>
      </c>
      <c r="I10" s="19">
        <f>'EPD information'!$L$15*Tabell2[[#This Row],[Weight (kg)]]</f>
        <v>13.299999999999999</v>
      </c>
      <c r="J10" s="19">
        <f>'EPD information'!$M$15*Tabell2[[#This Row],[Weight (kg)]]</f>
        <v>0.63280000000000003</v>
      </c>
      <c r="K10" s="20">
        <f>'EPD information'!$N$15*Tabell2[[#This Row],[Weight (kg)]]</f>
        <v>0.1512</v>
      </c>
      <c r="L10" s="19">
        <f>'EPD information'!$O$15*Tabell2[[#This Row],[Weight (kg)]]</f>
        <v>0.12236</v>
      </c>
      <c r="M10" s="19">
        <v>1.12E-2</v>
      </c>
      <c r="N10" s="19">
        <v>0.10639999999999999</v>
      </c>
      <c r="O10" s="19">
        <v>2.5199999999999997E-2</v>
      </c>
      <c r="P10" s="19">
        <v>-5.5720000000000001</v>
      </c>
      <c r="Q10" s="35">
        <f>'EPD information'!$T$15*Tabell2[[#This Row],[Weight (kg)]]</f>
        <v>13.299999999999999</v>
      </c>
      <c r="R10" s="35">
        <f>'EPD information'!$U$15*Tabell2[[#This Row],[Weight (kg)]]</f>
        <v>0.63280000000000003</v>
      </c>
      <c r="S10" s="35">
        <f>'EPD information'!$V$15*Tabell2[[#This Row],[Weight (kg)]]</f>
        <v>0.1512</v>
      </c>
      <c r="T10" s="35">
        <f>'EPD information'!$W$15</f>
        <v>4.3700000000000003E-2</v>
      </c>
      <c r="U10" s="35">
        <f>'EPD information'!$X$15*Tabell2[[#This Row],[Weight (kg)]]</f>
        <v>1.3187999999999998E-2</v>
      </c>
      <c r="V10" s="35" t="e">
        <f>'EPD information'!#REF!*Tabell2[[#This Row],[Weight (kg)]]</f>
        <v>#REF!</v>
      </c>
      <c r="W10" s="35">
        <f>'EPD information'!$Z$15*Tabell2[[#This Row],[Weight (kg)]]</f>
        <v>7.3360000000000005E-4</v>
      </c>
      <c r="X10" s="22">
        <f>'EPD information'!$AA$15*Tabell2[[#This Row],[Weight (kg)]]</f>
        <v>-3.3319999999999999</v>
      </c>
      <c r="Y10" s="18" t="s">
        <v>48</v>
      </c>
      <c r="Z10" s="18" t="s">
        <v>48</v>
      </c>
      <c r="AA10" s="18" t="s">
        <v>48</v>
      </c>
      <c r="AB10" s="18" t="s">
        <v>48</v>
      </c>
      <c r="AC10" s="18" t="s">
        <v>48</v>
      </c>
      <c r="AD10" s="18" t="s">
        <v>48</v>
      </c>
      <c r="AE10" s="18" t="s">
        <v>48</v>
      </c>
      <c r="AF10" s="21" t="s">
        <v>48</v>
      </c>
    </row>
    <row r="11" spans="1:32" hidden="1" x14ac:dyDescent="0.2">
      <c r="A11" s="24" t="s">
        <v>82</v>
      </c>
      <c r="B11" s="16" t="s">
        <v>83</v>
      </c>
      <c r="C11" s="22">
        <v>493284</v>
      </c>
      <c r="D11" s="22" t="s">
        <v>87</v>
      </c>
      <c r="E11" s="16" t="s">
        <v>46</v>
      </c>
      <c r="F11" s="25">
        <v>160</v>
      </c>
      <c r="G11" s="16" t="s">
        <v>85</v>
      </c>
      <c r="H11" s="16">
        <v>2.7</v>
      </c>
      <c r="I11" s="19">
        <f>'EPD information'!$L$15*Tabell2[[#This Row],[Weight (kg)]]</f>
        <v>12.825000000000001</v>
      </c>
      <c r="J11" s="19">
        <f>'EPD information'!$M$15*Tabell2[[#This Row],[Weight (kg)]]</f>
        <v>0.61020000000000008</v>
      </c>
      <c r="K11" s="20">
        <f>'EPD information'!$N$15*Tabell2[[#This Row],[Weight (kg)]]</f>
        <v>0.14580000000000001</v>
      </c>
      <c r="L11" s="19">
        <f>'EPD information'!$O$15*Tabell2[[#This Row],[Weight (kg)]]</f>
        <v>0.11799000000000001</v>
      </c>
      <c r="M11" s="19">
        <v>1.0800000000000001E-2</v>
      </c>
      <c r="N11" s="19">
        <v>0.10260000000000001</v>
      </c>
      <c r="O11" s="19">
        <v>2.4299999999999999E-2</v>
      </c>
      <c r="P11" s="19">
        <v>-5.3730000000000002</v>
      </c>
      <c r="Q11" s="35">
        <f>'EPD information'!$T$15*Tabell2[[#This Row],[Weight (kg)]]</f>
        <v>12.825000000000001</v>
      </c>
      <c r="R11" s="35">
        <f>'EPD information'!$U$15*Tabell2[[#This Row],[Weight (kg)]]</f>
        <v>0.61020000000000008</v>
      </c>
      <c r="S11" s="35">
        <f>'EPD information'!$V$15*Tabell2[[#This Row],[Weight (kg)]]</f>
        <v>0.14580000000000001</v>
      </c>
      <c r="T11" s="35">
        <f>'EPD information'!$W$15</f>
        <v>4.3700000000000003E-2</v>
      </c>
      <c r="U11" s="35">
        <f>'EPD information'!$X$15*Tabell2[[#This Row],[Weight (kg)]]</f>
        <v>1.2717000000000001E-2</v>
      </c>
      <c r="V11" s="35" t="e">
        <f>'EPD information'!#REF!*Tabell2[[#This Row],[Weight (kg)]]</f>
        <v>#REF!</v>
      </c>
      <c r="W11" s="35">
        <f>'EPD information'!$Z$15*Tabell2[[#This Row],[Weight (kg)]]</f>
        <v>7.0740000000000006E-4</v>
      </c>
      <c r="X11" s="22">
        <f>'EPD information'!$AA$15*Tabell2[[#This Row],[Weight (kg)]]</f>
        <v>-3.2130000000000001</v>
      </c>
      <c r="Y11" s="18" t="s">
        <v>48</v>
      </c>
      <c r="Z11" s="18" t="s">
        <v>48</v>
      </c>
      <c r="AA11" s="18" t="s">
        <v>48</v>
      </c>
      <c r="AB11" s="18" t="s">
        <v>48</v>
      </c>
      <c r="AC11" s="18" t="s">
        <v>48</v>
      </c>
      <c r="AD11" s="18" t="s">
        <v>48</v>
      </c>
      <c r="AE11" s="18" t="s">
        <v>48</v>
      </c>
      <c r="AF11" s="21" t="s">
        <v>48</v>
      </c>
    </row>
    <row r="12" spans="1:32" hidden="1" x14ac:dyDescent="0.2">
      <c r="A12" s="24" t="s">
        <v>82</v>
      </c>
      <c r="B12" s="16" t="s">
        <v>83</v>
      </c>
      <c r="C12" s="22">
        <v>648020</v>
      </c>
      <c r="D12" s="22" t="s">
        <v>88</v>
      </c>
      <c r="E12" s="16" t="s">
        <v>46</v>
      </c>
      <c r="F12" s="25">
        <v>160</v>
      </c>
      <c r="G12" s="16" t="s">
        <v>85</v>
      </c>
      <c r="H12" s="16">
        <v>2.7</v>
      </c>
      <c r="I12" s="19">
        <f>'EPD information'!$L$15*Tabell2[[#This Row],[Weight (kg)]]</f>
        <v>12.825000000000001</v>
      </c>
      <c r="J12" s="19">
        <f>'EPD information'!$M$15*Tabell2[[#This Row],[Weight (kg)]]</f>
        <v>0.61020000000000008</v>
      </c>
      <c r="K12" s="20">
        <f>'EPD information'!$N$15*Tabell2[[#This Row],[Weight (kg)]]</f>
        <v>0.14580000000000001</v>
      </c>
      <c r="L12" s="19">
        <f>'EPD information'!$O$15*Tabell2[[#This Row],[Weight (kg)]]</f>
        <v>0.11799000000000001</v>
      </c>
      <c r="M12" s="19">
        <v>1.0800000000000001E-2</v>
      </c>
      <c r="N12" s="19">
        <v>0.10260000000000001</v>
      </c>
      <c r="O12" s="19">
        <v>2.4299999999999999E-2</v>
      </c>
      <c r="P12" s="19">
        <v>-5.3730000000000002</v>
      </c>
      <c r="Q12" s="35">
        <f>'EPD information'!$T$15*Tabell2[[#This Row],[Weight (kg)]]</f>
        <v>12.825000000000001</v>
      </c>
      <c r="R12" s="35">
        <f>'EPD information'!$U$15*Tabell2[[#This Row],[Weight (kg)]]</f>
        <v>0.61020000000000008</v>
      </c>
      <c r="S12" s="35">
        <f>'EPD information'!$V$15*Tabell2[[#This Row],[Weight (kg)]]</f>
        <v>0.14580000000000001</v>
      </c>
      <c r="T12" s="35">
        <f>'EPD information'!$W$15</f>
        <v>4.3700000000000003E-2</v>
      </c>
      <c r="U12" s="35">
        <f>'EPD information'!$X$15*Tabell2[[#This Row],[Weight (kg)]]</f>
        <v>1.2717000000000001E-2</v>
      </c>
      <c r="V12" s="35" t="e">
        <f>'EPD information'!#REF!*Tabell2[[#This Row],[Weight (kg)]]</f>
        <v>#REF!</v>
      </c>
      <c r="W12" s="35">
        <f>'EPD information'!$Z$15*Tabell2[[#This Row],[Weight (kg)]]</f>
        <v>7.0740000000000006E-4</v>
      </c>
      <c r="X12" s="22">
        <f>'EPD information'!$AA$15*Tabell2[[#This Row],[Weight (kg)]]</f>
        <v>-3.2130000000000001</v>
      </c>
      <c r="Y12" s="18" t="s">
        <v>48</v>
      </c>
      <c r="Z12" s="18" t="s">
        <v>48</v>
      </c>
      <c r="AA12" s="18" t="s">
        <v>48</v>
      </c>
      <c r="AB12" s="18" t="s">
        <v>48</v>
      </c>
      <c r="AC12" s="18" t="s">
        <v>48</v>
      </c>
      <c r="AD12" s="18" t="s">
        <v>48</v>
      </c>
      <c r="AE12" s="18" t="s">
        <v>48</v>
      </c>
      <c r="AF12" s="21" t="s">
        <v>48</v>
      </c>
    </row>
    <row r="13" spans="1:32" hidden="1" x14ac:dyDescent="0.2">
      <c r="A13" s="24" t="s">
        <v>82</v>
      </c>
      <c r="B13" s="16" t="s">
        <v>83</v>
      </c>
      <c r="C13" s="22">
        <v>493285</v>
      </c>
      <c r="D13" s="22" t="s">
        <v>89</v>
      </c>
      <c r="E13" s="16" t="s">
        <v>46</v>
      </c>
      <c r="F13" s="25">
        <v>200</v>
      </c>
      <c r="G13" s="16" t="s">
        <v>85</v>
      </c>
      <c r="H13" s="16">
        <v>2.7</v>
      </c>
      <c r="I13" s="19">
        <f>'EPD information'!$L$15*Tabell2[[#This Row],[Weight (kg)]]</f>
        <v>12.825000000000001</v>
      </c>
      <c r="J13" s="19">
        <f>'EPD information'!$M$15*Tabell2[[#This Row],[Weight (kg)]]</f>
        <v>0.61020000000000008</v>
      </c>
      <c r="K13" s="20">
        <f>'EPD information'!$N$15*Tabell2[[#This Row],[Weight (kg)]]</f>
        <v>0.14580000000000001</v>
      </c>
      <c r="L13" s="19">
        <f>'EPD information'!$O$15*Tabell2[[#This Row],[Weight (kg)]]</f>
        <v>0.11799000000000001</v>
      </c>
      <c r="M13" s="19">
        <f>'EPD information'!$P$15*Tabell2[[#This Row],[Weight (kg)]]</f>
        <v>1.2717000000000001E-2</v>
      </c>
      <c r="N13" s="19">
        <f>'EPD information'!$Q$15*Tabell2[[#This Row],[Weight (kg)]]</f>
        <v>0.14931000000000003</v>
      </c>
      <c r="O13" s="19">
        <f>'EPD information'!$R$15*Tabell2[[#This Row],[Weight (kg)]]</f>
        <v>7.0740000000000006E-4</v>
      </c>
      <c r="P13" s="19">
        <f>'EPD information'!$S$15*Tabell2[[#This Row],[Weight (kg)]]</f>
        <v>-3.2130000000000001</v>
      </c>
      <c r="Q13" s="35">
        <f>'EPD information'!$T$15*Tabell2[[#This Row],[Weight (kg)]]</f>
        <v>12.825000000000001</v>
      </c>
      <c r="R13" s="35">
        <f>'EPD information'!$U$15*Tabell2[[#This Row],[Weight (kg)]]</f>
        <v>0.61020000000000008</v>
      </c>
      <c r="S13" s="35">
        <f>'EPD information'!$V$15*Tabell2[[#This Row],[Weight (kg)]]</f>
        <v>0.14580000000000001</v>
      </c>
      <c r="T13" s="35">
        <f>'EPD information'!$W$15</f>
        <v>4.3700000000000003E-2</v>
      </c>
      <c r="U13" s="35">
        <f>'EPD information'!$X$15*Tabell2[[#This Row],[Weight (kg)]]</f>
        <v>1.2717000000000001E-2</v>
      </c>
      <c r="V13" s="35" t="e">
        <f>'EPD information'!#REF!*Tabell2[[#This Row],[Weight (kg)]]</f>
        <v>#REF!</v>
      </c>
      <c r="W13" s="35">
        <f>'EPD information'!$Z$15*Tabell2[[#This Row],[Weight (kg)]]</f>
        <v>7.0740000000000006E-4</v>
      </c>
      <c r="X13" s="22">
        <f>'EPD information'!$AA$15*Tabell2[[#This Row],[Weight (kg)]]</f>
        <v>-3.2130000000000001</v>
      </c>
      <c r="Y13" s="18" t="s">
        <v>48</v>
      </c>
      <c r="Z13" s="18" t="s">
        <v>48</v>
      </c>
      <c r="AA13" s="18" t="s">
        <v>48</v>
      </c>
      <c r="AB13" s="18" t="s">
        <v>48</v>
      </c>
      <c r="AC13" s="18" t="s">
        <v>48</v>
      </c>
      <c r="AD13" s="18" t="s">
        <v>48</v>
      </c>
      <c r="AE13" s="18" t="s">
        <v>48</v>
      </c>
      <c r="AF13" s="21" t="s">
        <v>48</v>
      </c>
    </row>
    <row r="14" spans="1:32" hidden="1" x14ac:dyDescent="0.2">
      <c r="A14" s="24" t="s">
        <v>82</v>
      </c>
      <c r="B14" s="16" t="s">
        <v>83</v>
      </c>
      <c r="C14" s="22">
        <v>648021</v>
      </c>
      <c r="D14" s="22" t="s">
        <v>90</v>
      </c>
      <c r="E14" s="16" t="s">
        <v>46</v>
      </c>
      <c r="F14" s="25">
        <v>200</v>
      </c>
      <c r="G14" s="16" t="s">
        <v>85</v>
      </c>
      <c r="H14" s="16">
        <v>2.7</v>
      </c>
      <c r="I14" s="19">
        <f>'EPD information'!$L$15*Tabell2[[#This Row],[Weight (kg)]]</f>
        <v>12.825000000000001</v>
      </c>
      <c r="J14" s="19">
        <f>'EPD information'!$M$15*Tabell2[[#This Row],[Weight (kg)]]</f>
        <v>0.61020000000000008</v>
      </c>
      <c r="K14" s="20">
        <f>'EPD information'!$N$15*Tabell2[[#This Row],[Weight (kg)]]</f>
        <v>0.14580000000000001</v>
      </c>
      <c r="L14" s="19">
        <f>'EPD information'!$O$15*Tabell2[[#This Row],[Weight (kg)]]</f>
        <v>0.11799000000000001</v>
      </c>
      <c r="M14" s="19">
        <f>'EPD information'!$P$15*Tabell2[[#This Row],[Weight (kg)]]</f>
        <v>1.2717000000000001E-2</v>
      </c>
      <c r="N14" s="19">
        <f>'EPD information'!$Q$15*Tabell2[[#This Row],[Weight (kg)]]</f>
        <v>0.14931000000000003</v>
      </c>
      <c r="O14" s="19">
        <f>'EPD information'!$R$15*Tabell2[[#This Row],[Weight (kg)]]</f>
        <v>7.0740000000000006E-4</v>
      </c>
      <c r="P14" s="19">
        <f>'EPD information'!$S$15*Tabell2[[#This Row],[Weight (kg)]]</f>
        <v>-3.2130000000000001</v>
      </c>
      <c r="Q14" s="35">
        <f>'EPD information'!$T$15*Tabell2[[#This Row],[Weight (kg)]]</f>
        <v>12.825000000000001</v>
      </c>
      <c r="R14" s="35">
        <f>'EPD information'!$U$15*Tabell2[[#This Row],[Weight (kg)]]</f>
        <v>0.61020000000000008</v>
      </c>
      <c r="S14" s="35">
        <f>'EPD information'!$V$15*Tabell2[[#This Row],[Weight (kg)]]</f>
        <v>0.14580000000000001</v>
      </c>
      <c r="T14" s="35">
        <f>'EPD information'!$W$15</f>
        <v>4.3700000000000003E-2</v>
      </c>
      <c r="U14" s="35">
        <f>'EPD information'!$X$15*Tabell2[[#This Row],[Weight (kg)]]</f>
        <v>1.2717000000000001E-2</v>
      </c>
      <c r="V14" s="35" t="e">
        <f>'EPD information'!#REF!*Tabell2[[#This Row],[Weight (kg)]]</f>
        <v>#REF!</v>
      </c>
      <c r="W14" s="35">
        <f>'EPD information'!$Z$15*Tabell2[[#This Row],[Weight (kg)]]</f>
        <v>7.0740000000000006E-4</v>
      </c>
      <c r="X14" s="22">
        <f>'EPD information'!$AA$15*Tabell2[[#This Row],[Weight (kg)]]</f>
        <v>-3.2130000000000001</v>
      </c>
      <c r="Y14" s="18" t="s">
        <v>48</v>
      </c>
      <c r="Z14" s="18" t="s">
        <v>48</v>
      </c>
      <c r="AA14" s="18" t="s">
        <v>48</v>
      </c>
      <c r="AB14" s="18" t="s">
        <v>48</v>
      </c>
      <c r="AC14" s="18" t="s">
        <v>48</v>
      </c>
      <c r="AD14" s="18" t="s">
        <v>48</v>
      </c>
      <c r="AE14" s="18" t="s">
        <v>48</v>
      </c>
      <c r="AF14" s="21" t="s">
        <v>48</v>
      </c>
    </row>
    <row r="15" spans="1:32" hidden="1" x14ac:dyDescent="0.2">
      <c r="A15" s="24" t="s">
        <v>82</v>
      </c>
      <c r="B15" s="16" t="s">
        <v>83</v>
      </c>
      <c r="C15" s="22">
        <v>493286</v>
      </c>
      <c r="D15" s="22" t="s">
        <v>91</v>
      </c>
      <c r="E15" s="16" t="s">
        <v>46</v>
      </c>
      <c r="F15" s="25">
        <v>250</v>
      </c>
      <c r="G15" s="16" t="s">
        <v>85</v>
      </c>
      <c r="H15" s="22">
        <v>2.6</v>
      </c>
      <c r="I15" s="19">
        <f>'EPD information'!$L$15*Tabell2[[#This Row],[Weight (kg)]]</f>
        <v>12.35</v>
      </c>
      <c r="J15" s="19">
        <f>'EPD information'!$M$15*Tabell2[[#This Row],[Weight (kg)]]</f>
        <v>0.58760000000000001</v>
      </c>
      <c r="K15" s="20">
        <f>'EPD information'!$N$15*Tabell2[[#This Row],[Weight (kg)]]</f>
        <v>0.1404</v>
      </c>
      <c r="L15" s="19">
        <f>'EPD information'!$O$15*Tabell2[[#This Row],[Weight (kg)]]</f>
        <v>0.11362000000000001</v>
      </c>
      <c r="M15" s="19">
        <f>'EPD information'!$P$15*Tabell2[[#This Row],[Weight (kg)]]</f>
        <v>1.2246E-2</v>
      </c>
      <c r="N15" s="19">
        <f>'EPD information'!$Q$15*Tabell2[[#This Row],[Weight (kg)]]</f>
        <v>0.14378000000000002</v>
      </c>
      <c r="O15" s="19">
        <f>'EPD information'!$R$15*Tabell2[[#This Row],[Weight (kg)]]</f>
        <v>6.8120000000000008E-4</v>
      </c>
      <c r="P15" s="19">
        <f>'EPD information'!$S$15*Tabell2[[#This Row],[Weight (kg)]]</f>
        <v>-3.0939999999999999</v>
      </c>
      <c r="Q15" s="35">
        <f>'EPD information'!$T$15*Tabell2[[#This Row],[Weight (kg)]]</f>
        <v>12.35</v>
      </c>
      <c r="R15" s="35">
        <f>'EPD information'!$U$15*Tabell2[[#This Row],[Weight (kg)]]</f>
        <v>0.58760000000000001</v>
      </c>
      <c r="S15" s="35">
        <f>'EPD information'!$V$15*Tabell2[[#This Row],[Weight (kg)]]</f>
        <v>0.1404</v>
      </c>
      <c r="T15" s="35">
        <f>'EPD information'!$W$15</f>
        <v>4.3700000000000003E-2</v>
      </c>
      <c r="U15" s="35">
        <f>'EPD information'!$X$15*Tabell2[[#This Row],[Weight (kg)]]</f>
        <v>1.2246E-2</v>
      </c>
      <c r="V15" s="35" t="e">
        <f>'EPD information'!#REF!*Tabell2[[#This Row],[Weight (kg)]]</f>
        <v>#REF!</v>
      </c>
      <c r="W15" s="35">
        <f>'EPD information'!$Z$15*Tabell2[[#This Row],[Weight (kg)]]</f>
        <v>6.8120000000000008E-4</v>
      </c>
      <c r="X15" s="22">
        <f>'EPD information'!$AA$15*Tabell2[[#This Row],[Weight (kg)]]</f>
        <v>-3.0939999999999999</v>
      </c>
      <c r="Y15" s="18" t="s">
        <v>48</v>
      </c>
      <c r="Z15" s="18" t="s">
        <v>48</v>
      </c>
      <c r="AA15" s="18" t="s">
        <v>48</v>
      </c>
      <c r="AB15" s="18" t="s">
        <v>48</v>
      </c>
      <c r="AC15" s="18" t="s">
        <v>48</v>
      </c>
      <c r="AD15" s="18" t="s">
        <v>48</v>
      </c>
      <c r="AE15" s="18" t="s">
        <v>48</v>
      </c>
      <c r="AF15" s="21" t="s">
        <v>48</v>
      </c>
    </row>
    <row r="16" spans="1:32" hidden="1" x14ac:dyDescent="0.2">
      <c r="A16" s="24" t="s">
        <v>82</v>
      </c>
      <c r="B16" s="16" t="s">
        <v>83</v>
      </c>
      <c r="C16" s="22">
        <v>648022</v>
      </c>
      <c r="D16" s="22" t="s">
        <v>92</v>
      </c>
      <c r="E16" s="16" t="s">
        <v>46</v>
      </c>
      <c r="F16" s="25">
        <v>250</v>
      </c>
      <c r="G16" s="16" t="s">
        <v>85</v>
      </c>
      <c r="H16" s="22">
        <v>2.6</v>
      </c>
      <c r="I16" s="19">
        <f>'EPD information'!$L$15*Tabell2[[#This Row],[Weight (kg)]]</f>
        <v>12.35</v>
      </c>
      <c r="J16" s="19">
        <f>'EPD information'!$M$15*Tabell2[[#This Row],[Weight (kg)]]</f>
        <v>0.58760000000000001</v>
      </c>
      <c r="K16" s="20">
        <f>'EPD information'!$N$15*Tabell2[[#This Row],[Weight (kg)]]</f>
        <v>0.1404</v>
      </c>
      <c r="L16" s="19">
        <f>'EPD information'!$O$15*Tabell2[[#This Row],[Weight (kg)]]</f>
        <v>0.11362000000000001</v>
      </c>
      <c r="M16" s="19">
        <f>'EPD information'!$P$15*Tabell2[[#This Row],[Weight (kg)]]</f>
        <v>1.2246E-2</v>
      </c>
      <c r="N16" s="19">
        <f>'EPD information'!$Q$15*Tabell2[[#This Row],[Weight (kg)]]</f>
        <v>0.14378000000000002</v>
      </c>
      <c r="O16" s="19">
        <f>'EPD information'!$R$15*Tabell2[[#This Row],[Weight (kg)]]</f>
        <v>6.8120000000000008E-4</v>
      </c>
      <c r="P16" s="19">
        <f>'EPD information'!$S$15*Tabell2[[#This Row],[Weight (kg)]]</f>
        <v>-3.0939999999999999</v>
      </c>
      <c r="Q16" s="35">
        <f>'EPD information'!$T$15*Tabell2[[#This Row],[Weight (kg)]]</f>
        <v>12.35</v>
      </c>
      <c r="R16" s="35">
        <f>'EPD information'!$U$15*Tabell2[[#This Row],[Weight (kg)]]</f>
        <v>0.58760000000000001</v>
      </c>
      <c r="S16" s="35">
        <f>'EPD information'!$V$15*Tabell2[[#This Row],[Weight (kg)]]</f>
        <v>0.1404</v>
      </c>
      <c r="T16" s="35">
        <f>'EPD information'!$W$15</f>
        <v>4.3700000000000003E-2</v>
      </c>
      <c r="U16" s="35">
        <f>'EPD information'!$X$15*Tabell2[[#This Row],[Weight (kg)]]</f>
        <v>1.2246E-2</v>
      </c>
      <c r="V16" s="35" t="e">
        <f>'EPD information'!#REF!*Tabell2[[#This Row],[Weight (kg)]]</f>
        <v>#REF!</v>
      </c>
      <c r="W16" s="35">
        <f>'EPD information'!$Z$15*Tabell2[[#This Row],[Weight (kg)]]</f>
        <v>6.8120000000000008E-4</v>
      </c>
      <c r="X16" s="22">
        <f>'EPD information'!$AA$15*Tabell2[[#This Row],[Weight (kg)]]</f>
        <v>-3.0939999999999999</v>
      </c>
      <c r="Y16" s="18" t="s">
        <v>48</v>
      </c>
      <c r="Z16" s="18" t="s">
        <v>48</v>
      </c>
      <c r="AA16" s="18" t="s">
        <v>48</v>
      </c>
      <c r="AB16" s="18" t="s">
        <v>48</v>
      </c>
      <c r="AC16" s="18" t="s">
        <v>48</v>
      </c>
      <c r="AD16" s="18" t="s">
        <v>48</v>
      </c>
      <c r="AE16" s="18" t="s">
        <v>48</v>
      </c>
      <c r="AF16" s="21" t="s">
        <v>48</v>
      </c>
    </row>
    <row r="17" spans="1:32" hidden="1" x14ac:dyDescent="0.2">
      <c r="A17" s="24" t="s">
        <v>82</v>
      </c>
      <c r="B17" s="16" t="s">
        <v>83</v>
      </c>
      <c r="C17" s="22">
        <v>493287</v>
      </c>
      <c r="D17" s="22" t="s">
        <v>93</v>
      </c>
      <c r="E17" s="16" t="s">
        <v>46</v>
      </c>
      <c r="F17" s="25">
        <v>315</v>
      </c>
      <c r="G17" s="16" t="s">
        <v>85</v>
      </c>
      <c r="H17" s="22">
        <v>2.5</v>
      </c>
      <c r="I17" s="19">
        <f>'EPD information'!$L$15*Tabell2[[#This Row],[Weight (kg)]]</f>
        <v>11.875</v>
      </c>
      <c r="J17" s="19">
        <f>'EPD information'!$M$15*Tabell2[[#This Row],[Weight (kg)]]</f>
        <v>0.56500000000000006</v>
      </c>
      <c r="K17" s="20">
        <f>'EPD information'!$N$15*Tabell2[[#This Row],[Weight (kg)]]</f>
        <v>0.13500000000000001</v>
      </c>
      <c r="L17" s="19">
        <f>'EPD information'!$O$15*Tabell2[[#This Row],[Weight (kg)]]</f>
        <v>0.10925000000000001</v>
      </c>
      <c r="M17" s="19">
        <f>'EPD information'!$P$15*Tabell2[[#This Row],[Weight (kg)]]</f>
        <v>1.1774999999999999E-2</v>
      </c>
      <c r="N17" s="19">
        <f>'EPD information'!$Q$15*Tabell2[[#This Row],[Weight (kg)]]</f>
        <v>0.13825000000000001</v>
      </c>
      <c r="O17" s="19">
        <f>'EPD information'!$R$15*Tabell2[[#This Row],[Weight (kg)]]</f>
        <v>6.5500000000000009E-4</v>
      </c>
      <c r="P17" s="19">
        <f>'EPD information'!$S$15*Tabell2[[#This Row],[Weight (kg)]]</f>
        <v>-2.9749999999999996</v>
      </c>
      <c r="Q17" s="35">
        <f>'EPD information'!$T$15*Tabell2[[#This Row],[Weight (kg)]]</f>
        <v>11.875</v>
      </c>
      <c r="R17" s="35">
        <f>'EPD information'!$U$15*Tabell2[[#This Row],[Weight (kg)]]</f>
        <v>0.56500000000000006</v>
      </c>
      <c r="S17" s="35">
        <f>'EPD information'!$V$15*Tabell2[[#This Row],[Weight (kg)]]</f>
        <v>0.13500000000000001</v>
      </c>
      <c r="T17" s="35">
        <f>'EPD information'!$W$15</f>
        <v>4.3700000000000003E-2</v>
      </c>
      <c r="U17" s="35">
        <f>'EPD information'!$X$15*Tabell2[[#This Row],[Weight (kg)]]</f>
        <v>1.1774999999999999E-2</v>
      </c>
      <c r="V17" s="35" t="e">
        <f>'EPD information'!#REF!*Tabell2[[#This Row],[Weight (kg)]]</f>
        <v>#REF!</v>
      </c>
      <c r="W17" s="35">
        <f>'EPD information'!$Z$15*Tabell2[[#This Row],[Weight (kg)]]</f>
        <v>6.5500000000000009E-4</v>
      </c>
      <c r="X17" s="22">
        <f>'EPD information'!$AA$15*Tabell2[[#This Row],[Weight (kg)]]</f>
        <v>-2.9749999999999996</v>
      </c>
      <c r="Y17" s="18" t="s">
        <v>48</v>
      </c>
      <c r="Z17" s="18" t="s">
        <v>48</v>
      </c>
      <c r="AA17" s="18" t="s">
        <v>48</v>
      </c>
      <c r="AB17" s="18" t="s">
        <v>48</v>
      </c>
      <c r="AC17" s="18" t="s">
        <v>48</v>
      </c>
      <c r="AD17" s="18" t="s">
        <v>48</v>
      </c>
      <c r="AE17" s="18" t="s">
        <v>48</v>
      </c>
      <c r="AF17" s="21" t="s">
        <v>48</v>
      </c>
    </row>
    <row r="18" spans="1:32" hidden="1" x14ac:dyDescent="0.2">
      <c r="A18" s="24" t="s">
        <v>82</v>
      </c>
      <c r="B18" s="16" t="s">
        <v>83</v>
      </c>
      <c r="C18" s="22">
        <v>648023</v>
      </c>
      <c r="D18" s="22" t="s">
        <v>94</v>
      </c>
      <c r="E18" s="16" t="s">
        <v>46</v>
      </c>
      <c r="F18" s="25">
        <v>315</v>
      </c>
      <c r="G18" s="16" t="s">
        <v>85</v>
      </c>
      <c r="H18" s="22">
        <v>2.5</v>
      </c>
      <c r="I18" s="19">
        <f>'EPD information'!$L$15*Tabell2[[#This Row],[Weight (kg)]]</f>
        <v>11.875</v>
      </c>
      <c r="J18" s="19">
        <f>'EPD information'!$M$15*Tabell2[[#This Row],[Weight (kg)]]</f>
        <v>0.56500000000000006</v>
      </c>
      <c r="K18" s="20">
        <f>'EPD information'!$N$15*Tabell2[[#This Row],[Weight (kg)]]</f>
        <v>0.13500000000000001</v>
      </c>
      <c r="L18" s="19">
        <f>'EPD information'!$O$15*Tabell2[[#This Row],[Weight (kg)]]</f>
        <v>0.10925000000000001</v>
      </c>
      <c r="M18" s="19">
        <f>'EPD information'!$P$15*Tabell2[[#This Row],[Weight (kg)]]</f>
        <v>1.1774999999999999E-2</v>
      </c>
      <c r="N18" s="19">
        <f>'EPD information'!$Q$15*Tabell2[[#This Row],[Weight (kg)]]</f>
        <v>0.13825000000000001</v>
      </c>
      <c r="O18" s="19">
        <f>'EPD information'!$R$15*Tabell2[[#This Row],[Weight (kg)]]</f>
        <v>6.5500000000000009E-4</v>
      </c>
      <c r="P18" s="19">
        <f>'EPD information'!$S$15*Tabell2[[#This Row],[Weight (kg)]]</f>
        <v>-2.9749999999999996</v>
      </c>
      <c r="Q18" s="35">
        <f>'EPD information'!$T$15*Tabell2[[#This Row],[Weight (kg)]]</f>
        <v>11.875</v>
      </c>
      <c r="R18" s="35">
        <f>'EPD information'!$U$15*Tabell2[[#This Row],[Weight (kg)]]</f>
        <v>0.56500000000000006</v>
      </c>
      <c r="S18" s="35">
        <f>'EPD information'!$V$15*Tabell2[[#This Row],[Weight (kg)]]</f>
        <v>0.13500000000000001</v>
      </c>
      <c r="T18" s="35">
        <f>'EPD information'!$W$15</f>
        <v>4.3700000000000003E-2</v>
      </c>
      <c r="U18" s="35">
        <f>'EPD information'!$X$15*Tabell2[[#This Row],[Weight (kg)]]</f>
        <v>1.1774999999999999E-2</v>
      </c>
      <c r="V18" s="35" t="e">
        <f>'EPD information'!#REF!*Tabell2[[#This Row],[Weight (kg)]]</f>
        <v>#REF!</v>
      </c>
      <c r="W18" s="35">
        <f>'EPD information'!$Z$15*Tabell2[[#This Row],[Weight (kg)]]</f>
        <v>6.5500000000000009E-4</v>
      </c>
      <c r="X18" s="22">
        <f>'EPD information'!$AA$15*Tabell2[[#This Row],[Weight (kg)]]</f>
        <v>-2.9749999999999996</v>
      </c>
      <c r="Y18" s="18" t="s">
        <v>48</v>
      </c>
      <c r="Z18" s="18" t="s">
        <v>48</v>
      </c>
      <c r="AA18" s="18" t="s">
        <v>48</v>
      </c>
      <c r="AB18" s="18" t="s">
        <v>48</v>
      </c>
      <c r="AC18" s="18" t="s">
        <v>48</v>
      </c>
      <c r="AD18" s="18" t="s">
        <v>48</v>
      </c>
      <c r="AE18" s="18" t="s">
        <v>48</v>
      </c>
      <c r="AF18" s="21" t="s">
        <v>48</v>
      </c>
    </row>
    <row r="19" spans="1:32" hidden="1" x14ac:dyDescent="0.2">
      <c r="A19" s="24" t="s">
        <v>95</v>
      </c>
      <c r="B19" s="16" t="s">
        <v>83</v>
      </c>
      <c r="C19" s="22">
        <v>492996</v>
      </c>
      <c r="D19" s="22" t="s">
        <v>96</v>
      </c>
      <c r="E19" s="16" t="s">
        <v>46</v>
      </c>
      <c r="F19" s="25">
        <v>125</v>
      </c>
      <c r="G19" s="16" t="s">
        <v>85</v>
      </c>
      <c r="H19" s="16">
        <v>3.2</v>
      </c>
      <c r="I19" s="19">
        <f>'EPD information'!$L$15*Tabell2[[#This Row],[Weight (kg)]]</f>
        <v>15.200000000000001</v>
      </c>
      <c r="J19" s="19">
        <f>'EPD information'!$M$15*Tabell2[[#This Row],[Weight (kg)]]</f>
        <v>0.72320000000000007</v>
      </c>
      <c r="K19" s="20">
        <f>'EPD information'!$N$15*Tabell2[[#This Row],[Weight (kg)]]</f>
        <v>0.17280000000000001</v>
      </c>
      <c r="L19" s="19">
        <f>'EPD information'!$O$15*Tabell2[[#This Row],[Weight (kg)]]</f>
        <v>0.13984000000000002</v>
      </c>
      <c r="M19" s="19">
        <v>1.2800000000000001E-2</v>
      </c>
      <c r="N19" s="19">
        <v>0.1216</v>
      </c>
      <c r="O19" s="19">
        <v>2.8799999999999999E-2</v>
      </c>
      <c r="P19" s="19">
        <v>-6.3680000000000003</v>
      </c>
      <c r="Q19" s="35">
        <f>'EPD information'!$T$15*Tabell2[[#This Row],[Weight (kg)]]</f>
        <v>15.200000000000001</v>
      </c>
      <c r="R19" s="35">
        <f>'EPD information'!$U$15*Tabell2[[#This Row],[Weight (kg)]]</f>
        <v>0.72320000000000007</v>
      </c>
      <c r="S19" s="35">
        <f>'EPD information'!$V$15*Tabell2[[#This Row],[Weight (kg)]]</f>
        <v>0.17280000000000001</v>
      </c>
      <c r="T19" s="35">
        <f>'EPD information'!$W$15</f>
        <v>4.3700000000000003E-2</v>
      </c>
      <c r="U19" s="35">
        <f>'EPD information'!$X$15*Tabell2[[#This Row],[Weight (kg)]]</f>
        <v>1.5072E-2</v>
      </c>
      <c r="V19" s="35" t="e">
        <f>'EPD information'!#REF!*Tabell2[[#This Row],[Weight (kg)]]</f>
        <v>#REF!</v>
      </c>
      <c r="W19" s="35">
        <f>'EPD information'!$Z$15*Tabell2[[#This Row],[Weight (kg)]]</f>
        <v>8.384000000000001E-4</v>
      </c>
      <c r="X19" s="22">
        <f>'EPD information'!$AA$15*Tabell2[[#This Row],[Weight (kg)]]</f>
        <v>-3.8079999999999998</v>
      </c>
      <c r="Y19" s="18" t="s">
        <v>48</v>
      </c>
      <c r="Z19" s="18" t="s">
        <v>48</v>
      </c>
      <c r="AA19" s="18" t="s">
        <v>48</v>
      </c>
      <c r="AB19" s="18" t="s">
        <v>48</v>
      </c>
      <c r="AC19" s="18" t="s">
        <v>48</v>
      </c>
      <c r="AD19" s="18" t="s">
        <v>48</v>
      </c>
      <c r="AE19" s="18" t="s">
        <v>48</v>
      </c>
      <c r="AF19" s="21" t="s">
        <v>48</v>
      </c>
    </row>
    <row r="20" spans="1:32" hidden="1" x14ac:dyDescent="0.2">
      <c r="A20" s="24" t="s">
        <v>95</v>
      </c>
      <c r="B20" s="16" t="s">
        <v>83</v>
      </c>
      <c r="C20" s="22">
        <v>537007</v>
      </c>
      <c r="D20" s="22" t="s">
        <v>97</v>
      </c>
      <c r="E20" s="16" t="s">
        <v>46</v>
      </c>
      <c r="F20" s="25">
        <v>125</v>
      </c>
      <c r="G20" s="16" t="s">
        <v>85</v>
      </c>
      <c r="H20" s="16">
        <v>3.2</v>
      </c>
      <c r="I20" s="19">
        <f>'EPD information'!$L$15*Tabell2[[#This Row],[Weight (kg)]]</f>
        <v>15.200000000000001</v>
      </c>
      <c r="J20" s="19">
        <f>'EPD information'!$M$15*Tabell2[[#This Row],[Weight (kg)]]</f>
        <v>0.72320000000000007</v>
      </c>
      <c r="K20" s="20">
        <f>'EPD information'!$N$15*Tabell2[[#This Row],[Weight (kg)]]</f>
        <v>0.17280000000000001</v>
      </c>
      <c r="L20" s="19">
        <f>'EPD information'!$O$15*Tabell2[[#This Row],[Weight (kg)]]</f>
        <v>0.13984000000000002</v>
      </c>
      <c r="M20" s="19">
        <v>1.2800000000000001E-2</v>
      </c>
      <c r="N20" s="19">
        <v>0.1216</v>
      </c>
      <c r="O20" s="19">
        <v>2.8799999999999999E-2</v>
      </c>
      <c r="P20" s="19">
        <v>-6.3680000000000003</v>
      </c>
      <c r="Q20" s="35">
        <f>'EPD information'!$T$15*Tabell2[[#This Row],[Weight (kg)]]</f>
        <v>15.200000000000001</v>
      </c>
      <c r="R20" s="35">
        <f>'EPD information'!$U$15*Tabell2[[#This Row],[Weight (kg)]]</f>
        <v>0.72320000000000007</v>
      </c>
      <c r="S20" s="35">
        <f>'EPD information'!$V$15*Tabell2[[#This Row],[Weight (kg)]]</f>
        <v>0.17280000000000001</v>
      </c>
      <c r="T20" s="35">
        <f>'EPD information'!$W$15</f>
        <v>4.3700000000000003E-2</v>
      </c>
      <c r="U20" s="35">
        <f>'EPD information'!$X$15*Tabell2[[#This Row],[Weight (kg)]]</f>
        <v>1.5072E-2</v>
      </c>
      <c r="V20" s="35" t="e">
        <f>'EPD information'!#REF!*Tabell2[[#This Row],[Weight (kg)]]</f>
        <v>#REF!</v>
      </c>
      <c r="W20" s="35">
        <f>'EPD information'!$Z$15*Tabell2[[#This Row],[Weight (kg)]]</f>
        <v>8.384000000000001E-4</v>
      </c>
      <c r="X20" s="22">
        <f>'EPD information'!$AA$15*Tabell2[[#This Row],[Weight (kg)]]</f>
        <v>-3.8079999999999998</v>
      </c>
      <c r="Y20" s="18" t="s">
        <v>48</v>
      </c>
      <c r="Z20" s="18" t="s">
        <v>48</v>
      </c>
      <c r="AA20" s="18" t="s">
        <v>48</v>
      </c>
      <c r="AB20" s="18" t="s">
        <v>48</v>
      </c>
      <c r="AC20" s="18" t="s">
        <v>48</v>
      </c>
      <c r="AD20" s="18" t="s">
        <v>48</v>
      </c>
      <c r="AE20" s="18" t="s">
        <v>48</v>
      </c>
      <c r="AF20" s="21" t="s">
        <v>48</v>
      </c>
    </row>
    <row r="21" spans="1:32" hidden="1" x14ac:dyDescent="0.2">
      <c r="A21" s="24" t="s">
        <v>95</v>
      </c>
      <c r="B21" s="16" t="s">
        <v>83</v>
      </c>
      <c r="C21" s="22">
        <v>569204</v>
      </c>
      <c r="D21" s="29">
        <v>7319662356619</v>
      </c>
      <c r="E21" s="16" t="s">
        <v>46</v>
      </c>
      <c r="F21" s="25">
        <v>125</v>
      </c>
      <c r="G21" s="16" t="s">
        <v>85</v>
      </c>
      <c r="H21" s="16">
        <v>3.2</v>
      </c>
      <c r="I21" s="19">
        <f>'EPD information'!$L$15*Tabell2[[#This Row],[Weight (kg)]]</f>
        <v>15.200000000000001</v>
      </c>
      <c r="J21" s="19">
        <f>'EPD information'!$M$15*Tabell2[[#This Row],[Weight (kg)]]</f>
        <v>0.72320000000000007</v>
      </c>
      <c r="K21" s="20">
        <f>'EPD information'!$N$15*Tabell2[[#This Row],[Weight (kg)]]</f>
        <v>0.17280000000000001</v>
      </c>
      <c r="L21" s="19">
        <f>'EPD information'!$O$15*Tabell2[[#This Row],[Weight (kg)]]</f>
        <v>0.13984000000000002</v>
      </c>
      <c r="M21" s="19">
        <v>1.2800000000000001E-2</v>
      </c>
      <c r="N21" s="19">
        <v>0.1216</v>
      </c>
      <c r="O21" s="19">
        <v>2.8799999999999999E-2</v>
      </c>
      <c r="P21" s="19">
        <v>-6.3680000000000003</v>
      </c>
      <c r="Q21" s="35">
        <f>'EPD information'!$T$15*Tabell2[[#This Row],[Weight (kg)]]</f>
        <v>15.200000000000001</v>
      </c>
      <c r="R21" s="35">
        <f>'EPD information'!$U$15*Tabell2[[#This Row],[Weight (kg)]]</f>
        <v>0.72320000000000007</v>
      </c>
      <c r="S21" s="35">
        <f>'EPD information'!$V$15*Tabell2[[#This Row],[Weight (kg)]]</f>
        <v>0.17280000000000001</v>
      </c>
      <c r="T21" s="35">
        <f>'EPD information'!$W$15</f>
        <v>4.3700000000000003E-2</v>
      </c>
      <c r="U21" s="35">
        <f>'EPD information'!$X$15*Tabell2[[#This Row],[Weight (kg)]]</f>
        <v>1.5072E-2</v>
      </c>
      <c r="V21" s="35" t="e">
        <f>'EPD information'!#REF!*Tabell2[[#This Row],[Weight (kg)]]</f>
        <v>#REF!</v>
      </c>
      <c r="W21" s="35">
        <f>'EPD information'!$Z$15*Tabell2[[#This Row],[Weight (kg)]]</f>
        <v>8.384000000000001E-4</v>
      </c>
      <c r="X21" s="22">
        <f>'EPD information'!$AA$15*Tabell2[[#This Row],[Weight (kg)]]</f>
        <v>-3.8079999999999998</v>
      </c>
      <c r="Y21" s="18" t="s">
        <v>48</v>
      </c>
      <c r="Z21" s="18" t="s">
        <v>48</v>
      </c>
      <c r="AA21" s="18" t="s">
        <v>48</v>
      </c>
      <c r="AB21" s="18" t="s">
        <v>48</v>
      </c>
      <c r="AC21" s="18" t="s">
        <v>48</v>
      </c>
      <c r="AD21" s="18" t="s">
        <v>48</v>
      </c>
      <c r="AE21" s="18" t="s">
        <v>48</v>
      </c>
      <c r="AF21" s="21" t="s">
        <v>48</v>
      </c>
    </row>
    <row r="22" spans="1:32" hidden="1" x14ac:dyDescent="0.2">
      <c r="A22" s="24" t="s">
        <v>95</v>
      </c>
      <c r="B22" s="16" t="s">
        <v>83</v>
      </c>
      <c r="C22" s="22">
        <v>646164</v>
      </c>
      <c r="D22" s="30" t="s">
        <v>98</v>
      </c>
      <c r="E22" s="16" t="s">
        <v>46</v>
      </c>
      <c r="F22" s="25">
        <v>125</v>
      </c>
      <c r="G22" s="16" t="s">
        <v>85</v>
      </c>
      <c r="H22" s="16">
        <v>3.2</v>
      </c>
      <c r="I22" s="19">
        <f>'EPD information'!$L$15*Tabell2[[#This Row],[Weight (kg)]]</f>
        <v>15.200000000000001</v>
      </c>
      <c r="J22" s="19">
        <f>'EPD information'!$M$15*Tabell2[[#This Row],[Weight (kg)]]</f>
        <v>0.72320000000000007</v>
      </c>
      <c r="K22" s="20">
        <f>'EPD information'!$N$15*Tabell2[[#This Row],[Weight (kg)]]</f>
        <v>0.17280000000000001</v>
      </c>
      <c r="L22" s="19">
        <f>'EPD information'!$O$15*Tabell2[[#This Row],[Weight (kg)]]</f>
        <v>0.13984000000000002</v>
      </c>
      <c r="M22" s="19">
        <v>1.2800000000000001E-2</v>
      </c>
      <c r="N22" s="19">
        <v>0.1216</v>
      </c>
      <c r="O22" s="19">
        <v>2.8799999999999999E-2</v>
      </c>
      <c r="P22" s="19">
        <v>-6.3680000000000003</v>
      </c>
      <c r="Q22" s="35">
        <f>'EPD information'!$T$15*Tabell2[[#This Row],[Weight (kg)]]</f>
        <v>15.200000000000001</v>
      </c>
      <c r="R22" s="35">
        <f>'EPD information'!$U$15*Tabell2[[#This Row],[Weight (kg)]]</f>
        <v>0.72320000000000007</v>
      </c>
      <c r="S22" s="35">
        <f>'EPD information'!$V$15*Tabell2[[#This Row],[Weight (kg)]]</f>
        <v>0.17280000000000001</v>
      </c>
      <c r="T22" s="35">
        <f>'EPD information'!$W$15</f>
        <v>4.3700000000000003E-2</v>
      </c>
      <c r="U22" s="35">
        <f>'EPD information'!$X$15*Tabell2[[#This Row],[Weight (kg)]]</f>
        <v>1.5072E-2</v>
      </c>
      <c r="V22" s="35" t="e">
        <f>'EPD information'!#REF!*Tabell2[[#This Row],[Weight (kg)]]</f>
        <v>#REF!</v>
      </c>
      <c r="W22" s="35">
        <f>'EPD information'!$Z$15*Tabell2[[#This Row],[Weight (kg)]]</f>
        <v>8.384000000000001E-4</v>
      </c>
      <c r="X22" s="22">
        <f>'EPD information'!$AA$15*Tabell2[[#This Row],[Weight (kg)]]</f>
        <v>-3.8079999999999998</v>
      </c>
      <c r="Y22" s="18" t="s">
        <v>48</v>
      </c>
      <c r="Z22" s="18" t="s">
        <v>48</v>
      </c>
      <c r="AA22" s="18" t="s">
        <v>48</v>
      </c>
      <c r="AB22" s="18" t="s">
        <v>48</v>
      </c>
      <c r="AC22" s="18" t="s">
        <v>48</v>
      </c>
      <c r="AD22" s="18" t="s">
        <v>48</v>
      </c>
      <c r="AE22" s="18" t="s">
        <v>48</v>
      </c>
      <c r="AF22" s="21" t="s">
        <v>48</v>
      </c>
    </row>
    <row r="23" spans="1:32" hidden="1" x14ac:dyDescent="0.2">
      <c r="A23" s="24" t="s">
        <v>95</v>
      </c>
      <c r="B23" s="16" t="s">
        <v>83</v>
      </c>
      <c r="C23" s="22">
        <v>492997</v>
      </c>
      <c r="D23" s="30" t="s">
        <v>99</v>
      </c>
      <c r="E23" s="16" t="s">
        <v>46</v>
      </c>
      <c r="F23" s="25">
        <v>160</v>
      </c>
      <c r="G23" s="16" t="s">
        <v>85</v>
      </c>
      <c r="H23" s="16">
        <v>3.2</v>
      </c>
      <c r="I23" s="19">
        <f>'EPD information'!$L$15*Tabell2[[#This Row],[Weight (kg)]]</f>
        <v>15.200000000000001</v>
      </c>
      <c r="J23" s="19">
        <f>'EPD information'!$M$15*Tabell2[[#This Row],[Weight (kg)]]</f>
        <v>0.72320000000000007</v>
      </c>
      <c r="K23" s="20">
        <f>'EPD information'!$N$15*Tabell2[[#This Row],[Weight (kg)]]</f>
        <v>0.17280000000000001</v>
      </c>
      <c r="L23" s="19">
        <f>'EPD information'!$O$15*Tabell2[[#This Row],[Weight (kg)]]</f>
        <v>0.13984000000000002</v>
      </c>
      <c r="M23" s="19">
        <v>1.2800000000000001E-2</v>
      </c>
      <c r="N23" s="19">
        <v>0.1216</v>
      </c>
      <c r="O23" s="19">
        <v>2.8799999999999999E-2</v>
      </c>
      <c r="P23" s="19">
        <v>-6.3680000000000003</v>
      </c>
      <c r="Q23" s="35">
        <f>'EPD information'!$T$15*Tabell2[[#This Row],[Weight (kg)]]</f>
        <v>15.200000000000001</v>
      </c>
      <c r="R23" s="35">
        <f>'EPD information'!$U$15*Tabell2[[#This Row],[Weight (kg)]]</f>
        <v>0.72320000000000007</v>
      </c>
      <c r="S23" s="35">
        <f>'EPD information'!$V$15*Tabell2[[#This Row],[Weight (kg)]]</f>
        <v>0.17280000000000001</v>
      </c>
      <c r="T23" s="35">
        <f>'EPD information'!$W$15</f>
        <v>4.3700000000000003E-2</v>
      </c>
      <c r="U23" s="35">
        <f>'EPD information'!$X$15*Tabell2[[#This Row],[Weight (kg)]]</f>
        <v>1.5072E-2</v>
      </c>
      <c r="V23" s="35" t="e">
        <f>'EPD information'!#REF!*Tabell2[[#This Row],[Weight (kg)]]</f>
        <v>#REF!</v>
      </c>
      <c r="W23" s="35">
        <f>'EPD information'!$Z$15*Tabell2[[#This Row],[Weight (kg)]]</f>
        <v>8.384000000000001E-4</v>
      </c>
      <c r="X23" s="22">
        <f>'EPD information'!$AA$15*Tabell2[[#This Row],[Weight (kg)]]</f>
        <v>-3.8079999999999998</v>
      </c>
      <c r="Y23" s="18" t="s">
        <v>48</v>
      </c>
      <c r="Z23" s="18" t="s">
        <v>48</v>
      </c>
      <c r="AA23" s="18" t="s">
        <v>48</v>
      </c>
      <c r="AB23" s="18" t="s">
        <v>48</v>
      </c>
      <c r="AC23" s="18" t="s">
        <v>48</v>
      </c>
      <c r="AD23" s="18" t="s">
        <v>48</v>
      </c>
      <c r="AE23" s="18" t="s">
        <v>48</v>
      </c>
      <c r="AF23" s="21" t="s">
        <v>48</v>
      </c>
    </row>
    <row r="24" spans="1:32" hidden="1" x14ac:dyDescent="0.2">
      <c r="A24" s="24" t="s">
        <v>95</v>
      </c>
      <c r="B24" s="16" t="s">
        <v>83</v>
      </c>
      <c r="C24" s="22">
        <v>537008</v>
      </c>
      <c r="D24" s="30" t="s">
        <v>100</v>
      </c>
      <c r="E24" s="16" t="s">
        <v>46</v>
      </c>
      <c r="F24" s="25">
        <v>160</v>
      </c>
      <c r="G24" s="16" t="s">
        <v>85</v>
      </c>
      <c r="H24" s="16">
        <v>3.2</v>
      </c>
      <c r="I24" s="19">
        <f>'EPD information'!$L$15*Tabell2[[#This Row],[Weight (kg)]]</f>
        <v>15.200000000000001</v>
      </c>
      <c r="J24" s="19">
        <f>'EPD information'!$M$15*Tabell2[[#This Row],[Weight (kg)]]</f>
        <v>0.72320000000000007</v>
      </c>
      <c r="K24" s="20">
        <f>'EPD information'!$N$15*Tabell2[[#This Row],[Weight (kg)]]</f>
        <v>0.17280000000000001</v>
      </c>
      <c r="L24" s="19">
        <f>'EPD information'!$O$15*Tabell2[[#This Row],[Weight (kg)]]</f>
        <v>0.13984000000000002</v>
      </c>
      <c r="M24" s="19">
        <v>1.2800000000000001E-2</v>
      </c>
      <c r="N24" s="19">
        <v>0.1216</v>
      </c>
      <c r="O24" s="19">
        <v>2.8799999999999999E-2</v>
      </c>
      <c r="P24" s="19">
        <v>-6.3680000000000003</v>
      </c>
      <c r="Q24" s="35">
        <f>'EPD information'!$T$15*Tabell2[[#This Row],[Weight (kg)]]</f>
        <v>15.200000000000001</v>
      </c>
      <c r="R24" s="35">
        <f>'EPD information'!$U$15*Tabell2[[#This Row],[Weight (kg)]]</f>
        <v>0.72320000000000007</v>
      </c>
      <c r="S24" s="35">
        <f>'EPD information'!$V$15*Tabell2[[#This Row],[Weight (kg)]]</f>
        <v>0.17280000000000001</v>
      </c>
      <c r="T24" s="35">
        <f>'EPD information'!$W$15</f>
        <v>4.3700000000000003E-2</v>
      </c>
      <c r="U24" s="35">
        <f>'EPD information'!$X$15*Tabell2[[#This Row],[Weight (kg)]]</f>
        <v>1.5072E-2</v>
      </c>
      <c r="V24" s="35" t="e">
        <f>'EPD information'!#REF!*Tabell2[[#This Row],[Weight (kg)]]</f>
        <v>#REF!</v>
      </c>
      <c r="W24" s="35">
        <f>'EPD information'!$Z$15*Tabell2[[#This Row],[Weight (kg)]]</f>
        <v>8.384000000000001E-4</v>
      </c>
      <c r="X24" s="22">
        <f>'EPD information'!$AA$15*Tabell2[[#This Row],[Weight (kg)]]</f>
        <v>-3.8079999999999998</v>
      </c>
      <c r="Y24" s="18" t="s">
        <v>48</v>
      </c>
      <c r="Z24" s="18" t="s">
        <v>48</v>
      </c>
      <c r="AA24" s="18" t="s">
        <v>48</v>
      </c>
      <c r="AB24" s="18" t="s">
        <v>48</v>
      </c>
      <c r="AC24" s="18" t="s">
        <v>48</v>
      </c>
      <c r="AD24" s="18" t="s">
        <v>48</v>
      </c>
      <c r="AE24" s="18" t="s">
        <v>48</v>
      </c>
      <c r="AF24" s="21" t="s">
        <v>48</v>
      </c>
    </row>
    <row r="25" spans="1:32" hidden="1" x14ac:dyDescent="0.2">
      <c r="A25" s="24" t="s">
        <v>95</v>
      </c>
      <c r="B25" s="16" t="s">
        <v>83</v>
      </c>
      <c r="C25" s="22">
        <v>569205</v>
      </c>
      <c r="D25" s="29">
        <v>7319662356626</v>
      </c>
      <c r="E25" s="16" t="s">
        <v>46</v>
      </c>
      <c r="F25" s="25">
        <v>160</v>
      </c>
      <c r="G25" s="16" t="s">
        <v>85</v>
      </c>
      <c r="H25" s="16">
        <v>3.2</v>
      </c>
      <c r="I25" s="19">
        <f>'EPD information'!$L$15*Tabell2[[#This Row],[Weight (kg)]]</f>
        <v>15.200000000000001</v>
      </c>
      <c r="J25" s="19">
        <f>'EPD information'!$M$15*Tabell2[[#This Row],[Weight (kg)]]</f>
        <v>0.72320000000000007</v>
      </c>
      <c r="K25" s="20">
        <f>'EPD information'!$N$15*Tabell2[[#This Row],[Weight (kg)]]</f>
        <v>0.17280000000000001</v>
      </c>
      <c r="L25" s="19">
        <f>'EPD information'!$O$15*Tabell2[[#This Row],[Weight (kg)]]</f>
        <v>0.13984000000000002</v>
      </c>
      <c r="M25" s="19">
        <v>1.2800000000000001E-2</v>
      </c>
      <c r="N25" s="19">
        <v>0.1216</v>
      </c>
      <c r="O25" s="19">
        <v>2.8799999999999999E-2</v>
      </c>
      <c r="P25" s="19">
        <v>-6.3680000000000003</v>
      </c>
      <c r="Q25" s="35">
        <f>'EPD information'!$T$15*Tabell2[[#This Row],[Weight (kg)]]</f>
        <v>15.200000000000001</v>
      </c>
      <c r="R25" s="35">
        <f>'EPD information'!$U$15*Tabell2[[#This Row],[Weight (kg)]]</f>
        <v>0.72320000000000007</v>
      </c>
      <c r="S25" s="35">
        <f>'EPD information'!$V$15*Tabell2[[#This Row],[Weight (kg)]]</f>
        <v>0.17280000000000001</v>
      </c>
      <c r="T25" s="35">
        <f>'EPD information'!$W$15</f>
        <v>4.3700000000000003E-2</v>
      </c>
      <c r="U25" s="35">
        <f>'EPD information'!$X$15*Tabell2[[#This Row],[Weight (kg)]]</f>
        <v>1.5072E-2</v>
      </c>
      <c r="V25" s="35" t="e">
        <f>'EPD information'!#REF!*Tabell2[[#This Row],[Weight (kg)]]</f>
        <v>#REF!</v>
      </c>
      <c r="W25" s="35">
        <f>'EPD information'!$Z$15*Tabell2[[#This Row],[Weight (kg)]]</f>
        <v>8.384000000000001E-4</v>
      </c>
      <c r="X25" s="22">
        <f>'EPD information'!$AA$15*Tabell2[[#This Row],[Weight (kg)]]</f>
        <v>-3.8079999999999998</v>
      </c>
      <c r="Y25" s="18" t="s">
        <v>48</v>
      </c>
      <c r="Z25" s="18" t="s">
        <v>48</v>
      </c>
      <c r="AA25" s="18" t="s">
        <v>48</v>
      </c>
      <c r="AB25" s="18" t="s">
        <v>48</v>
      </c>
      <c r="AC25" s="18" t="s">
        <v>48</v>
      </c>
      <c r="AD25" s="18" t="s">
        <v>48</v>
      </c>
      <c r="AE25" s="18" t="s">
        <v>48</v>
      </c>
      <c r="AF25" s="21" t="s">
        <v>48</v>
      </c>
    </row>
    <row r="26" spans="1:32" hidden="1" x14ac:dyDescent="0.2">
      <c r="A26" s="24" t="s">
        <v>95</v>
      </c>
      <c r="B26" s="16" t="s">
        <v>83</v>
      </c>
      <c r="C26" s="22">
        <v>646165</v>
      </c>
      <c r="D26" s="30" t="s">
        <v>101</v>
      </c>
      <c r="E26" s="16" t="s">
        <v>46</v>
      </c>
      <c r="F26" s="25">
        <v>160</v>
      </c>
      <c r="G26" s="16" t="s">
        <v>85</v>
      </c>
      <c r="H26" s="16">
        <v>3.2</v>
      </c>
      <c r="I26" s="19">
        <f>'EPD information'!$L$15*Tabell2[[#This Row],[Weight (kg)]]</f>
        <v>15.200000000000001</v>
      </c>
      <c r="J26" s="19">
        <f>'EPD information'!$M$15*Tabell2[[#This Row],[Weight (kg)]]</f>
        <v>0.72320000000000007</v>
      </c>
      <c r="K26" s="20">
        <f>'EPD information'!$N$15*Tabell2[[#This Row],[Weight (kg)]]</f>
        <v>0.17280000000000001</v>
      </c>
      <c r="L26" s="19">
        <f>'EPD information'!$O$15*Tabell2[[#This Row],[Weight (kg)]]</f>
        <v>0.13984000000000002</v>
      </c>
      <c r="M26" s="19">
        <v>1.2800000000000001E-2</v>
      </c>
      <c r="N26" s="19">
        <v>0.1216</v>
      </c>
      <c r="O26" s="19">
        <v>2.8799999999999999E-2</v>
      </c>
      <c r="P26" s="19">
        <v>-6.3680000000000003</v>
      </c>
      <c r="Q26" s="35">
        <f>'EPD information'!$T$15*Tabell2[[#This Row],[Weight (kg)]]</f>
        <v>15.200000000000001</v>
      </c>
      <c r="R26" s="35">
        <f>'EPD information'!$U$15*Tabell2[[#This Row],[Weight (kg)]]</f>
        <v>0.72320000000000007</v>
      </c>
      <c r="S26" s="35">
        <f>'EPD information'!$V$15*Tabell2[[#This Row],[Weight (kg)]]</f>
        <v>0.17280000000000001</v>
      </c>
      <c r="T26" s="35">
        <f>'EPD information'!$W$15</f>
        <v>4.3700000000000003E-2</v>
      </c>
      <c r="U26" s="35">
        <f>'EPD information'!$X$15*Tabell2[[#This Row],[Weight (kg)]]</f>
        <v>1.5072E-2</v>
      </c>
      <c r="V26" s="35" t="e">
        <f>'EPD information'!#REF!*Tabell2[[#This Row],[Weight (kg)]]</f>
        <v>#REF!</v>
      </c>
      <c r="W26" s="35">
        <f>'EPD information'!$Z$15*Tabell2[[#This Row],[Weight (kg)]]</f>
        <v>8.384000000000001E-4</v>
      </c>
      <c r="X26" s="22">
        <f>'EPD information'!$AA$15*Tabell2[[#This Row],[Weight (kg)]]</f>
        <v>-3.8079999999999998</v>
      </c>
      <c r="Y26" s="18" t="s">
        <v>48</v>
      </c>
      <c r="Z26" s="18" t="s">
        <v>48</v>
      </c>
      <c r="AA26" s="18" t="s">
        <v>48</v>
      </c>
      <c r="AB26" s="18" t="s">
        <v>48</v>
      </c>
      <c r="AC26" s="18" t="s">
        <v>48</v>
      </c>
      <c r="AD26" s="18" t="s">
        <v>48</v>
      </c>
      <c r="AE26" s="18" t="s">
        <v>48</v>
      </c>
      <c r="AF26" s="21" t="s">
        <v>48</v>
      </c>
    </row>
    <row r="27" spans="1:32" hidden="1" x14ac:dyDescent="0.2">
      <c r="A27" s="24" t="s">
        <v>95</v>
      </c>
      <c r="B27" s="16" t="s">
        <v>83</v>
      </c>
      <c r="C27" s="22">
        <v>492998</v>
      </c>
      <c r="D27" s="30" t="s">
        <v>102</v>
      </c>
      <c r="E27" s="16" t="s">
        <v>46</v>
      </c>
      <c r="F27" s="25">
        <v>200</v>
      </c>
      <c r="G27" s="16" t="s">
        <v>85</v>
      </c>
      <c r="H27" s="16">
        <v>3.3</v>
      </c>
      <c r="I27" s="19">
        <f>'EPD information'!$L$15*Tabell2[[#This Row],[Weight (kg)]]</f>
        <v>15.674999999999999</v>
      </c>
      <c r="J27" s="19">
        <f>'EPD information'!$M$15*Tabell2[[#This Row],[Weight (kg)]]</f>
        <v>0.74580000000000002</v>
      </c>
      <c r="K27" s="20">
        <f>'EPD information'!$N$15*Tabell2[[#This Row],[Weight (kg)]]</f>
        <v>0.1782</v>
      </c>
      <c r="L27" s="19">
        <f>'EPD information'!$O$15*Tabell2[[#This Row],[Weight (kg)]]</f>
        <v>0.14421</v>
      </c>
      <c r="M27" s="19">
        <f>'EPD information'!$P$15*Tabell2[[#This Row],[Weight (kg)]]</f>
        <v>1.5542999999999998E-2</v>
      </c>
      <c r="N27" s="19">
        <f>'EPD information'!$Q$15*Tabell2[[#This Row],[Weight (kg)]]</f>
        <v>0.18248999999999999</v>
      </c>
      <c r="O27" s="19">
        <f>'EPD information'!$R$15*Tabell2[[#This Row],[Weight (kg)]]</f>
        <v>8.6460000000000009E-4</v>
      </c>
      <c r="P27" s="19">
        <f>'EPD information'!$S$15*Tabell2[[#This Row],[Weight (kg)]]</f>
        <v>-3.9269999999999996</v>
      </c>
      <c r="Q27" s="35">
        <f>'EPD information'!$T$15*Tabell2[[#This Row],[Weight (kg)]]</f>
        <v>15.674999999999999</v>
      </c>
      <c r="R27" s="35">
        <f>'EPD information'!$U$15*Tabell2[[#This Row],[Weight (kg)]]</f>
        <v>0.74580000000000002</v>
      </c>
      <c r="S27" s="35">
        <f>'EPD information'!$V$15*Tabell2[[#This Row],[Weight (kg)]]</f>
        <v>0.1782</v>
      </c>
      <c r="T27" s="35">
        <f>'EPD information'!$W$15</f>
        <v>4.3700000000000003E-2</v>
      </c>
      <c r="U27" s="35">
        <f>'EPD information'!$X$15*Tabell2[[#This Row],[Weight (kg)]]</f>
        <v>1.5542999999999998E-2</v>
      </c>
      <c r="V27" s="35" t="e">
        <f>'EPD information'!#REF!*Tabell2[[#This Row],[Weight (kg)]]</f>
        <v>#REF!</v>
      </c>
      <c r="W27" s="35">
        <f>'EPD information'!$Z$15*Tabell2[[#This Row],[Weight (kg)]]</f>
        <v>8.6460000000000009E-4</v>
      </c>
      <c r="X27" s="22">
        <f>'EPD information'!$AA$15*Tabell2[[#This Row],[Weight (kg)]]</f>
        <v>-3.9269999999999996</v>
      </c>
      <c r="Y27" s="18" t="s">
        <v>48</v>
      </c>
      <c r="Z27" s="18" t="s">
        <v>48</v>
      </c>
      <c r="AA27" s="18" t="s">
        <v>48</v>
      </c>
      <c r="AB27" s="18" t="s">
        <v>48</v>
      </c>
      <c r="AC27" s="18" t="s">
        <v>48</v>
      </c>
      <c r="AD27" s="18" t="s">
        <v>48</v>
      </c>
      <c r="AE27" s="18" t="s">
        <v>48</v>
      </c>
      <c r="AF27" s="21" t="s">
        <v>48</v>
      </c>
    </row>
    <row r="28" spans="1:32" hidden="1" x14ac:dyDescent="0.2">
      <c r="A28" s="24" t="s">
        <v>95</v>
      </c>
      <c r="B28" s="16" t="s">
        <v>83</v>
      </c>
      <c r="C28" s="22">
        <v>537009</v>
      </c>
      <c r="D28" s="30" t="s">
        <v>103</v>
      </c>
      <c r="E28" s="16" t="s">
        <v>46</v>
      </c>
      <c r="F28" s="25">
        <v>200</v>
      </c>
      <c r="G28" s="16" t="s">
        <v>85</v>
      </c>
      <c r="H28" s="16">
        <v>3.3</v>
      </c>
      <c r="I28" s="19">
        <f>'EPD information'!$L$15*Tabell2[[#This Row],[Weight (kg)]]</f>
        <v>15.674999999999999</v>
      </c>
      <c r="J28" s="19">
        <f>'EPD information'!$M$15*Tabell2[[#This Row],[Weight (kg)]]</f>
        <v>0.74580000000000002</v>
      </c>
      <c r="K28" s="20">
        <f>'EPD information'!$N$15*Tabell2[[#This Row],[Weight (kg)]]</f>
        <v>0.1782</v>
      </c>
      <c r="L28" s="19">
        <f>'EPD information'!$O$15*Tabell2[[#This Row],[Weight (kg)]]</f>
        <v>0.14421</v>
      </c>
      <c r="M28" s="19">
        <f>'EPD information'!$P$15*Tabell2[[#This Row],[Weight (kg)]]</f>
        <v>1.5542999999999998E-2</v>
      </c>
      <c r="N28" s="19">
        <f>'EPD information'!$Q$15*Tabell2[[#This Row],[Weight (kg)]]</f>
        <v>0.18248999999999999</v>
      </c>
      <c r="O28" s="19">
        <f>'EPD information'!$R$15*Tabell2[[#This Row],[Weight (kg)]]</f>
        <v>8.6460000000000009E-4</v>
      </c>
      <c r="P28" s="19">
        <f>'EPD information'!$S$15*Tabell2[[#This Row],[Weight (kg)]]</f>
        <v>-3.9269999999999996</v>
      </c>
      <c r="Q28" s="35">
        <f>'EPD information'!$T$15*Tabell2[[#This Row],[Weight (kg)]]</f>
        <v>15.674999999999999</v>
      </c>
      <c r="R28" s="35">
        <f>'EPD information'!$U$15*Tabell2[[#This Row],[Weight (kg)]]</f>
        <v>0.74580000000000002</v>
      </c>
      <c r="S28" s="35">
        <f>'EPD information'!$V$15*Tabell2[[#This Row],[Weight (kg)]]</f>
        <v>0.1782</v>
      </c>
      <c r="T28" s="35">
        <f>'EPD information'!$W$15</f>
        <v>4.3700000000000003E-2</v>
      </c>
      <c r="U28" s="35">
        <f>'EPD information'!$X$15*Tabell2[[#This Row],[Weight (kg)]]</f>
        <v>1.5542999999999998E-2</v>
      </c>
      <c r="V28" s="35" t="e">
        <f>'EPD information'!#REF!*Tabell2[[#This Row],[Weight (kg)]]</f>
        <v>#REF!</v>
      </c>
      <c r="W28" s="35">
        <f>'EPD information'!$Z$15*Tabell2[[#This Row],[Weight (kg)]]</f>
        <v>8.6460000000000009E-4</v>
      </c>
      <c r="X28" s="22">
        <f>'EPD information'!$AA$15*Tabell2[[#This Row],[Weight (kg)]]</f>
        <v>-3.9269999999999996</v>
      </c>
      <c r="Y28" s="18" t="s">
        <v>48</v>
      </c>
      <c r="Z28" s="18" t="s">
        <v>48</v>
      </c>
      <c r="AA28" s="18" t="s">
        <v>48</v>
      </c>
      <c r="AB28" s="18" t="s">
        <v>48</v>
      </c>
      <c r="AC28" s="18" t="s">
        <v>48</v>
      </c>
      <c r="AD28" s="18" t="s">
        <v>48</v>
      </c>
      <c r="AE28" s="18" t="s">
        <v>48</v>
      </c>
      <c r="AF28" s="21" t="s">
        <v>48</v>
      </c>
    </row>
    <row r="29" spans="1:32" hidden="1" x14ac:dyDescent="0.2">
      <c r="A29" s="24" t="s">
        <v>95</v>
      </c>
      <c r="B29" s="16" t="s">
        <v>83</v>
      </c>
      <c r="C29" s="22">
        <v>569206</v>
      </c>
      <c r="D29" s="29">
        <v>7319662356633</v>
      </c>
      <c r="E29" s="16" t="s">
        <v>46</v>
      </c>
      <c r="F29" s="25">
        <v>200</v>
      </c>
      <c r="G29" s="16" t="s">
        <v>85</v>
      </c>
      <c r="H29" s="16">
        <v>3.3</v>
      </c>
      <c r="I29" s="19">
        <f>'EPD information'!$L$15*Tabell2[[#This Row],[Weight (kg)]]</f>
        <v>15.674999999999999</v>
      </c>
      <c r="J29" s="19">
        <f>'EPD information'!$M$15*Tabell2[[#This Row],[Weight (kg)]]</f>
        <v>0.74580000000000002</v>
      </c>
      <c r="K29" s="20">
        <f>'EPD information'!$N$15*Tabell2[[#This Row],[Weight (kg)]]</f>
        <v>0.1782</v>
      </c>
      <c r="L29" s="19">
        <f>'EPD information'!$O$15*Tabell2[[#This Row],[Weight (kg)]]</f>
        <v>0.14421</v>
      </c>
      <c r="M29" s="19">
        <f>'EPD information'!$P$15*Tabell2[[#This Row],[Weight (kg)]]</f>
        <v>1.5542999999999998E-2</v>
      </c>
      <c r="N29" s="19">
        <f>'EPD information'!$Q$15*Tabell2[[#This Row],[Weight (kg)]]</f>
        <v>0.18248999999999999</v>
      </c>
      <c r="O29" s="19">
        <f>'EPD information'!$R$15*Tabell2[[#This Row],[Weight (kg)]]</f>
        <v>8.6460000000000009E-4</v>
      </c>
      <c r="P29" s="19">
        <f>'EPD information'!$S$15*Tabell2[[#This Row],[Weight (kg)]]</f>
        <v>-3.9269999999999996</v>
      </c>
      <c r="Q29" s="35">
        <f>'EPD information'!$T$15*Tabell2[[#This Row],[Weight (kg)]]</f>
        <v>15.674999999999999</v>
      </c>
      <c r="R29" s="35">
        <f>'EPD information'!$U$15*Tabell2[[#This Row],[Weight (kg)]]</f>
        <v>0.74580000000000002</v>
      </c>
      <c r="S29" s="35">
        <f>'EPD information'!$V$15*Tabell2[[#This Row],[Weight (kg)]]</f>
        <v>0.1782</v>
      </c>
      <c r="T29" s="35">
        <f>'EPD information'!$W$15</f>
        <v>4.3700000000000003E-2</v>
      </c>
      <c r="U29" s="35">
        <f>'EPD information'!$X$15*Tabell2[[#This Row],[Weight (kg)]]</f>
        <v>1.5542999999999998E-2</v>
      </c>
      <c r="V29" s="35" t="e">
        <f>'EPD information'!#REF!*Tabell2[[#This Row],[Weight (kg)]]</f>
        <v>#REF!</v>
      </c>
      <c r="W29" s="35">
        <f>'EPD information'!$Z$15*Tabell2[[#This Row],[Weight (kg)]]</f>
        <v>8.6460000000000009E-4</v>
      </c>
      <c r="X29" s="22">
        <f>'EPD information'!$AA$15*Tabell2[[#This Row],[Weight (kg)]]</f>
        <v>-3.9269999999999996</v>
      </c>
      <c r="Y29" s="18" t="s">
        <v>48</v>
      </c>
      <c r="Z29" s="18" t="s">
        <v>48</v>
      </c>
      <c r="AA29" s="18" t="s">
        <v>48</v>
      </c>
      <c r="AB29" s="18" t="s">
        <v>48</v>
      </c>
      <c r="AC29" s="18" t="s">
        <v>48</v>
      </c>
      <c r="AD29" s="18" t="s">
        <v>48</v>
      </c>
      <c r="AE29" s="18" t="s">
        <v>48</v>
      </c>
      <c r="AF29" s="21" t="s">
        <v>48</v>
      </c>
    </row>
    <row r="30" spans="1:32" hidden="1" x14ac:dyDescent="0.2">
      <c r="A30" s="24" t="s">
        <v>95</v>
      </c>
      <c r="B30" s="16" t="s">
        <v>83</v>
      </c>
      <c r="C30" s="22">
        <v>646166</v>
      </c>
      <c r="D30" s="30" t="s">
        <v>104</v>
      </c>
      <c r="E30" s="16" t="s">
        <v>46</v>
      </c>
      <c r="F30" s="25">
        <v>200</v>
      </c>
      <c r="G30" s="16" t="s">
        <v>85</v>
      </c>
      <c r="H30" s="16">
        <v>3.3</v>
      </c>
      <c r="I30" s="19">
        <f>'EPD information'!$L$15*Tabell2[[#This Row],[Weight (kg)]]</f>
        <v>15.674999999999999</v>
      </c>
      <c r="J30" s="19">
        <f>'EPD information'!$M$15*Tabell2[[#This Row],[Weight (kg)]]</f>
        <v>0.74580000000000002</v>
      </c>
      <c r="K30" s="20">
        <f>'EPD information'!$N$15*Tabell2[[#This Row],[Weight (kg)]]</f>
        <v>0.1782</v>
      </c>
      <c r="L30" s="19">
        <f>'EPD information'!$O$15*Tabell2[[#This Row],[Weight (kg)]]</f>
        <v>0.14421</v>
      </c>
      <c r="M30" s="19">
        <f>'EPD information'!$P$15*Tabell2[[#This Row],[Weight (kg)]]</f>
        <v>1.5542999999999998E-2</v>
      </c>
      <c r="N30" s="19">
        <f>'EPD information'!$Q$15*Tabell2[[#This Row],[Weight (kg)]]</f>
        <v>0.18248999999999999</v>
      </c>
      <c r="O30" s="19">
        <f>'EPD information'!$R$15*Tabell2[[#This Row],[Weight (kg)]]</f>
        <v>8.6460000000000009E-4</v>
      </c>
      <c r="P30" s="19">
        <f>'EPD information'!$S$15*Tabell2[[#This Row],[Weight (kg)]]</f>
        <v>-3.9269999999999996</v>
      </c>
      <c r="Q30" s="35">
        <f>'EPD information'!$T$15*Tabell2[[#This Row],[Weight (kg)]]</f>
        <v>15.674999999999999</v>
      </c>
      <c r="R30" s="35">
        <f>'EPD information'!$U$15*Tabell2[[#This Row],[Weight (kg)]]</f>
        <v>0.74580000000000002</v>
      </c>
      <c r="S30" s="35">
        <f>'EPD information'!$V$15*Tabell2[[#This Row],[Weight (kg)]]</f>
        <v>0.1782</v>
      </c>
      <c r="T30" s="35">
        <f>'EPD information'!$W$15</f>
        <v>4.3700000000000003E-2</v>
      </c>
      <c r="U30" s="35">
        <f>'EPD information'!$X$15*Tabell2[[#This Row],[Weight (kg)]]</f>
        <v>1.5542999999999998E-2</v>
      </c>
      <c r="V30" s="35" t="e">
        <f>'EPD information'!#REF!*Tabell2[[#This Row],[Weight (kg)]]</f>
        <v>#REF!</v>
      </c>
      <c r="W30" s="35">
        <f>'EPD information'!$Z$15*Tabell2[[#This Row],[Weight (kg)]]</f>
        <v>8.6460000000000009E-4</v>
      </c>
      <c r="X30" s="22">
        <f>'EPD information'!$AA$15*Tabell2[[#This Row],[Weight (kg)]]</f>
        <v>-3.9269999999999996</v>
      </c>
      <c r="Y30" s="18" t="s">
        <v>48</v>
      </c>
      <c r="Z30" s="18" t="s">
        <v>48</v>
      </c>
      <c r="AA30" s="18" t="s">
        <v>48</v>
      </c>
      <c r="AB30" s="18" t="s">
        <v>48</v>
      </c>
      <c r="AC30" s="18" t="s">
        <v>48</v>
      </c>
      <c r="AD30" s="18" t="s">
        <v>48</v>
      </c>
      <c r="AE30" s="18" t="s">
        <v>48</v>
      </c>
      <c r="AF30" s="21" t="s">
        <v>48</v>
      </c>
    </row>
    <row r="31" spans="1:32" hidden="1" x14ac:dyDescent="0.2">
      <c r="A31" s="24" t="s">
        <v>95</v>
      </c>
      <c r="B31" s="16" t="s">
        <v>83</v>
      </c>
      <c r="C31" s="22">
        <v>492999</v>
      </c>
      <c r="D31" s="30" t="s">
        <v>105</v>
      </c>
      <c r="E31" s="16" t="s">
        <v>46</v>
      </c>
      <c r="F31" s="25">
        <v>250</v>
      </c>
      <c r="G31" s="16" t="s">
        <v>85</v>
      </c>
      <c r="H31" s="16">
        <v>3.4</v>
      </c>
      <c r="I31" s="19">
        <f>'EPD information'!$L$15*Tabell2[[#This Row],[Weight (kg)]]</f>
        <v>16.149999999999999</v>
      </c>
      <c r="J31" s="19">
        <f>'EPD information'!$M$15*Tabell2[[#This Row],[Weight (kg)]]</f>
        <v>0.76839999999999997</v>
      </c>
      <c r="K31" s="20">
        <f>'EPD information'!$N$15*Tabell2[[#This Row],[Weight (kg)]]</f>
        <v>0.18359999999999999</v>
      </c>
      <c r="L31" s="19">
        <f>'EPD information'!$O$15*Tabell2[[#This Row],[Weight (kg)]]</f>
        <v>0.14858000000000002</v>
      </c>
      <c r="M31" s="19">
        <f>'EPD information'!$P$15*Tabell2[[#This Row],[Weight (kg)]]</f>
        <v>1.6014E-2</v>
      </c>
      <c r="N31" s="19">
        <f>'EPD information'!$Q$15*Tabell2[[#This Row],[Weight (kg)]]</f>
        <v>0.18801999999999999</v>
      </c>
      <c r="O31" s="19">
        <f>'EPD information'!$R$15*Tabell2[[#This Row],[Weight (kg)]]</f>
        <v>8.9080000000000008E-4</v>
      </c>
      <c r="P31" s="19">
        <f>'EPD information'!$S$15*Tabell2[[#This Row],[Weight (kg)]]</f>
        <v>-4.0459999999999994</v>
      </c>
      <c r="Q31" s="35">
        <f>'EPD information'!$T$15*Tabell2[[#This Row],[Weight (kg)]]</f>
        <v>16.149999999999999</v>
      </c>
      <c r="R31" s="35">
        <f>'EPD information'!$U$15*Tabell2[[#This Row],[Weight (kg)]]</f>
        <v>0.76839999999999997</v>
      </c>
      <c r="S31" s="35">
        <f>'EPD information'!$V$15*Tabell2[[#This Row],[Weight (kg)]]</f>
        <v>0.18359999999999999</v>
      </c>
      <c r="T31" s="35">
        <f>'EPD information'!$W$15</f>
        <v>4.3700000000000003E-2</v>
      </c>
      <c r="U31" s="35">
        <f>'EPD information'!$X$15*Tabell2[[#This Row],[Weight (kg)]]</f>
        <v>1.6014E-2</v>
      </c>
      <c r="V31" s="35" t="e">
        <f>'EPD information'!#REF!*Tabell2[[#This Row],[Weight (kg)]]</f>
        <v>#REF!</v>
      </c>
      <c r="W31" s="35">
        <f>'EPD information'!$Z$15*Tabell2[[#This Row],[Weight (kg)]]</f>
        <v>8.9080000000000008E-4</v>
      </c>
      <c r="X31" s="22">
        <f>'EPD information'!$AA$15*Tabell2[[#This Row],[Weight (kg)]]</f>
        <v>-4.0459999999999994</v>
      </c>
      <c r="Y31" s="18" t="s">
        <v>48</v>
      </c>
      <c r="Z31" s="18" t="s">
        <v>48</v>
      </c>
      <c r="AA31" s="18" t="s">
        <v>48</v>
      </c>
      <c r="AB31" s="18" t="s">
        <v>48</v>
      </c>
      <c r="AC31" s="18" t="s">
        <v>48</v>
      </c>
      <c r="AD31" s="18" t="s">
        <v>48</v>
      </c>
      <c r="AE31" s="18" t="s">
        <v>48</v>
      </c>
      <c r="AF31" s="21" t="s">
        <v>48</v>
      </c>
    </row>
    <row r="32" spans="1:32" hidden="1" x14ac:dyDescent="0.2">
      <c r="A32" s="24" t="s">
        <v>95</v>
      </c>
      <c r="B32" s="16" t="s">
        <v>83</v>
      </c>
      <c r="C32" s="22">
        <v>537010</v>
      </c>
      <c r="D32" s="30" t="s">
        <v>106</v>
      </c>
      <c r="E32" s="16" t="s">
        <v>46</v>
      </c>
      <c r="F32" s="25">
        <v>250</v>
      </c>
      <c r="G32" s="16" t="s">
        <v>85</v>
      </c>
      <c r="H32" s="16">
        <v>3.4</v>
      </c>
      <c r="I32" s="19">
        <f>'EPD information'!$L$15*Tabell2[[#This Row],[Weight (kg)]]</f>
        <v>16.149999999999999</v>
      </c>
      <c r="J32" s="19">
        <f>'EPD information'!$M$15*Tabell2[[#This Row],[Weight (kg)]]</f>
        <v>0.76839999999999997</v>
      </c>
      <c r="K32" s="20">
        <f>'EPD information'!$N$15*Tabell2[[#This Row],[Weight (kg)]]</f>
        <v>0.18359999999999999</v>
      </c>
      <c r="L32" s="19">
        <f>'EPD information'!$O$15*Tabell2[[#This Row],[Weight (kg)]]</f>
        <v>0.14858000000000002</v>
      </c>
      <c r="M32" s="19">
        <f>'EPD information'!$P$15*Tabell2[[#This Row],[Weight (kg)]]</f>
        <v>1.6014E-2</v>
      </c>
      <c r="N32" s="19">
        <f>'EPD information'!$Q$15*Tabell2[[#This Row],[Weight (kg)]]</f>
        <v>0.18801999999999999</v>
      </c>
      <c r="O32" s="19">
        <f>'EPD information'!$R$15*Tabell2[[#This Row],[Weight (kg)]]</f>
        <v>8.9080000000000008E-4</v>
      </c>
      <c r="P32" s="19">
        <f>'EPD information'!$S$15*Tabell2[[#This Row],[Weight (kg)]]</f>
        <v>-4.0459999999999994</v>
      </c>
      <c r="Q32" s="35">
        <f>'EPD information'!$T$15*Tabell2[[#This Row],[Weight (kg)]]</f>
        <v>16.149999999999999</v>
      </c>
      <c r="R32" s="35">
        <f>'EPD information'!$U$15*Tabell2[[#This Row],[Weight (kg)]]</f>
        <v>0.76839999999999997</v>
      </c>
      <c r="S32" s="35">
        <f>'EPD information'!$V$15*Tabell2[[#This Row],[Weight (kg)]]</f>
        <v>0.18359999999999999</v>
      </c>
      <c r="T32" s="35">
        <f>'EPD information'!$W$15</f>
        <v>4.3700000000000003E-2</v>
      </c>
      <c r="U32" s="35">
        <f>'EPD information'!$X$15*Tabell2[[#This Row],[Weight (kg)]]</f>
        <v>1.6014E-2</v>
      </c>
      <c r="V32" s="35" t="e">
        <f>'EPD information'!#REF!*Tabell2[[#This Row],[Weight (kg)]]</f>
        <v>#REF!</v>
      </c>
      <c r="W32" s="35">
        <f>'EPD information'!$Z$15*Tabell2[[#This Row],[Weight (kg)]]</f>
        <v>8.9080000000000008E-4</v>
      </c>
      <c r="X32" s="22">
        <f>'EPD information'!$AA$15*Tabell2[[#This Row],[Weight (kg)]]</f>
        <v>-4.0459999999999994</v>
      </c>
      <c r="Y32" s="18" t="s">
        <v>48</v>
      </c>
      <c r="Z32" s="18" t="s">
        <v>48</v>
      </c>
      <c r="AA32" s="18" t="s">
        <v>48</v>
      </c>
      <c r="AB32" s="18" t="s">
        <v>48</v>
      </c>
      <c r="AC32" s="18" t="s">
        <v>48</v>
      </c>
      <c r="AD32" s="18" t="s">
        <v>48</v>
      </c>
      <c r="AE32" s="18" t="s">
        <v>48</v>
      </c>
      <c r="AF32" s="21" t="s">
        <v>48</v>
      </c>
    </row>
    <row r="33" spans="1:32" hidden="1" x14ac:dyDescent="0.2">
      <c r="A33" s="24" t="s">
        <v>95</v>
      </c>
      <c r="B33" s="16" t="s">
        <v>83</v>
      </c>
      <c r="C33" s="22">
        <v>569207</v>
      </c>
      <c r="D33" s="29">
        <v>7319662356640</v>
      </c>
      <c r="E33" s="16" t="s">
        <v>46</v>
      </c>
      <c r="F33" s="25">
        <v>250</v>
      </c>
      <c r="G33" s="16" t="s">
        <v>85</v>
      </c>
      <c r="H33" s="16">
        <v>3.4</v>
      </c>
      <c r="I33" s="19">
        <f>'EPD information'!$L$15*Tabell2[[#This Row],[Weight (kg)]]</f>
        <v>16.149999999999999</v>
      </c>
      <c r="J33" s="19">
        <f>'EPD information'!$M$15*Tabell2[[#This Row],[Weight (kg)]]</f>
        <v>0.76839999999999997</v>
      </c>
      <c r="K33" s="20">
        <f>'EPD information'!$N$15*Tabell2[[#This Row],[Weight (kg)]]</f>
        <v>0.18359999999999999</v>
      </c>
      <c r="L33" s="19">
        <f>'EPD information'!$O$15*Tabell2[[#This Row],[Weight (kg)]]</f>
        <v>0.14858000000000002</v>
      </c>
      <c r="M33" s="19">
        <f>'EPD information'!$P$15*Tabell2[[#This Row],[Weight (kg)]]</f>
        <v>1.6014E-2</v>
      </c>
      <c r="N33" s="19">
        <f>'EPD information'!$Q$15*Tabell2[[#This Row],[Weight (kg)]]</f>
        <v>0.18801999999999999</v>
      </c>
      <c r="O33" s="19">
        <f>'EPD information'!$R$15*Tabell2[[#This Row],[Weight (kg)]]</f>
        <v>8.9080000000000008E-4</v>
      </c>
      <c r="P33" s="19">
        <f>'EPD information'!$S$15*Tabell2[[#This Row],[Weight (kg)]]</f>
        <v>-4.0459999999999994</v>
      </c>
      <c r="Q33" s="35">
        <f>'EPD information'!$T$15*Tabell2[[#This Row],[Weight (kg)]]</f>
        <v>16.149999999999999</v>
      </c>
      <c r="R33" s="35">
        <f>'EPD information'!$U$15*Tabell2[[#This Row],[Weight (kg)]]</f>
        <v>0.76839999999999997</v>
      </c>
      <c r="S33" s="35">
        <f>'EPD information'!$V$15*Tabell2[[#This Row],[Weight (kg)]]</f>
        <v>0.18359999999999999</v>
      </c>
      <c r="T33" s="35">
        <f>'EPD information'!$W$15</f>
        <v>4.3700000000000003E-2</v>
      </c>
      <c r="U33" s="35">
        <f>'EPD information'!$X$15*Tabell2[[#This Row],[Weight (kg)]]</f>
        <v>1.6014E-2</v>
      </c>
      <c r="V33" s="35" t="e">
        <f>'EPD information'!#REF!*Tabell2[[#This Row],[Weight (kg)]]</f>
        <v>#REF!</v>
      </c>
      <c r="W33" s="35">
        <f>'EPD information'!$Z$15*Tabell2[[#This Row],[Weight (kg)]]</f>
        <v>8.9080000000000008E-4</v>
      </c>
      <c r="X33" s="22">
        <f>'EPD information'!$AA$15*Tabell2[[#This Row],[Weight (kg)]]</f>
        <v>-4.0459999999999994</v>
      </c>
      <c r="Y33" s="18" t="s">
        <v>48</v>
      </c>
      <c r="Z33" s="18" t="s">
        <v>48</v>
      </c>
      <c r="AA33" s="18" t="s">
        <v>48</v>
      </c>
      <c r="AB33" s="18" t="s">
        <v>48</v>
      </c>
      <c r="AC33" s="18" t="s">
        <v>48</v>
      </c>
      <c r="AD33" s="18" t="s">
        <v>48</v>
      </c>
      <c r="AE33" s="18" t="s">
        <v>48</v>
      </c>
      <c r="AF33" s="21" t="s">
        <v>48</v>
      </c>
    </row>
    <row r="34" spans="1:32" hidden="1" x14ac:dyDescent="0.2">
      <c r="A34" s="24" t="s">
        <v>95</v>
      </c>
      <c r="B34" s="16" t="s">
        <v>83</v>
      </c>
      <c r="C34" s="22">
        <v>646167</v>
      </c>
      <c r="D34" s="30" t="s">
        <v>107</v>
      </c>
      <c r="E34" s="16" t="s">
        <v>46</v>
      </c>
      <c r="F34" s="25">
        <v>250</v>
      </c>
      <c r="G34" s="16" t="s">
        <v>85</v>
      </c>
      <c r="H34" s="16">
        <v>3.4</v>
      </c>
      <c r="I34" s="19">
        <f>'EPD information'!$L$15*Tabell2[[#This Row],[Weight (kg)]]</f>
        <v>16.149999999999999</v>
      </c>
      <c r="J34" s="19">
        <f>'EPD information'!$M$15*Tabell2[[#This Row],[Weight (kg)]]</f>
        <v>0.76839999999999997</v>
      </c>
      <c r="K34" s="20">
        <f>'EPD information'!$N$15*Tabell2[[#This Row],[Weight (kg)]]</f>
        <v>0.18359999999999999</v>
      </c>
      <c r="L34" s="19">
        <f>'EPD information'!$O$15*Tabell2[[#This Row],[Weight (kg)]]</f>
        <v>0.14858000000000002</v>
      </c>
      <c r="M34" s="19">
        <f>'EPD information'!$P$15*Tabell2[[#This Row],[Weight (kg)]]</f>
        <v>1.6014E-2</v>
      </c>
      <c r="N34" s="19">
        <f>'EPD information'!$Q$15*Tabell2[[#This Row],[Weight (kg)]]</f>
        <v>0.18801999999999999</v>
      </c>
      <c r="O34" s="19">
        <f>'EPD information'!$R$15*Tabell2[[#This Row],[Weight (kg)]]</f>
        <v>8.9080000000000008E-4</v>
      </c>
      <c r="P34" s="19">
        <f>'EPD information'!$S$15*Tabell2[[#This Row],[Weight (kg)]]</f>
        <v>-4.0459999999999994</v>
      </c>
      <c r="Q34" s="35">
        <f>'EPD information'!$T$15*Tabell2[[#This Row],[Weight (kg)]]</f>
        <v>16.149999999999999</v>
      </c>
      <c r="R34" s="35">
        <f>'EPD information'!$U$15*Tabell2[[#This Row],[Weight (kg)]]</f>
        <v>0.76839999999999997</v>
      </c>
      <c r="S34" s="35">
        <f>'EPD information'!$V$15*Tabell2[[#This Row],[Weight (kg)]]</f>
        <v>0.18359999999999999</v>
      </c>
      <c r="T34" s="35">
        <f>'EPD information'!$W$15</f>
        <v>4.3700000000000003E-2</v>
      </c>
      <c r="U34" s="35">
        <f>'EPD information'!$X$15*Tabell2[[#This Row],[Weight (kg)]]</f>
        <v>1.6014E-2</v>
      </c>
      <c r="V34" s="35" t="e">
        <f>'EPD information'!#REF!*Tabell2[[#This Row],[Weight (kg)]]</f>
        <v>#REF!</v>
      </c>
      <c r="W34" s="35">
        <f>'EPD information'!$Z$15*Tabell2[[#This Row],[Weight (kg)]]</f>
        <v>8.9080000000000008E-4</v>
      </c>
      <c r="X34" s="22">
        <f>'EPD information'!$AA$15*Tabell2[[#This Row],[Weight (kg)]]</f>
        <v>-4.0459999999999994</v>
      </c>
      <c r="Y34" s="18" t="s">
        <v>48</v>
      </c>
      <c r="Z34" s="18" t="s">
        <v>48</v>
      </c>
      <c r="AA34" s="18" t="s">
        <v>48</v>
      </c>
      <c r="AB34" s="18" t="s">
        <v>48</v>
      </c>
      <c r="AC34" s="18" t="s">
        <v>48</v>
      </c>
      <c r="AD34" s="18" t="s">
        <v>48</v>
      </c>
      <c r="AE34" s="18" t="s">
        <v>48</v>
      </c>
      <c r="AF34" s="21" t="s">
        <v>48</v>
      </c>
    </row>
    <row r="35" spans="1:32" hidden="1" x14ac:dyDescent="0.2">
      <c r="A35" s="24" t="s">
        <v>95</v>
      </c>
      <c r="B35" s="16" t="s">
        <v>83</v>
      </c>
      <c r="C35" s="22">
        <v>493000</v>
      </c>
      <c r="D35" s="30" t="s">
        <v>108</v>
      </c>
      <c r="E35" s="16" t="s">
        <v>46</v>
      </c>
      <c r="F35" s="25">
        <v>315</v>
      </c>
      <c r="G35" s="16" t="s">
        <v>85</v>
      </c>
      <c r="H35" s="16">
        <v>3.4</v>
      </c>
      <c r="I35" s="19">
        <f>'EPD information'!$L$15*Tabell2[[#This Row],[Weight (kg)]]</f>
        <v>16.149999999999999</v>
      </c>
      <c r="J35" s="19">
        <f>'EPD information'!$M$15*Tabell2[[#This Row],[Weight (kg)]]</f>
        <v>0.76839999999999997</v>
      </c>
      <c r="K35" s="20">
        <f>'EPD information'!$N$15*Tabell2[[#This Row],[Weight (kg)]]</f>
        <v>0.18359999999999999</v>
      </c>
      <c r="L35" s="19">
        <f>'EPD information'!$O$15*Tabell2[[#This Row],[Weight (kg)]]</f>
        <v>0.14858000000000002</v>
      </c>
      <c r="M35" s="19">
        <f>'EPD information'!$P$15*Tabell2[[#This Row],[Weight (kg)]]</f>
        <v>1.6014E-2</v>
      </c>
      <c r="N35" s="19">
        <f>'EPD information'!$Q$15*Tabell2[[#This Row],[Weight (kg)]]</f>
        <v>0.18801999999999999</v>
      </c>
      <c r="O35" s="19">
        <f>'EPD information'!$R$15*Tabell2[[#This Row],[Weight (kg)]]</f>
        <v>8.9080000000000008E-4</v>
      </c>
      <c r="P35" s="19">
        <f>'EPD information'!$S$15*Tabell2[[#This Row],[Weight (kg)]]</f>
        <v>-4.0459999999999994</v>
      </c>
      <c r="Q35" s="35">
        <f>'EPD information'!$T$15*Tabell2[[#This Row],[Weight (kg)]]</f>
        <v>16.149999999999999</v>
      </c>
      <c r="R35" s="35">
        <f>'EPD information'!$U$15*Tabell2[[#This Row],[Weight (kg)]]</f>
        <v>0.76839999999999997</v>
      </c>
      <c r="S35" s="35">
        <f>'EPD information'!$V$15*Tabell2[[#This Row],[Weight (kg)]]</f>
        <v>0.18359999999999999</v>
      </c>
      <c r="T35" s="35">
        <f>'EPD information'!$W$15</f>
        <v>4.3700000000000003E-2</v>
      </c>
      <c r="U35" s="35">
        <f>'EPD information'!$X$15*Tabell2[[#This Row],[Weight (kg)]]</f>
        <v>1.6014E-2</v>
      </c>
      <c r="V35" s="35" t="e">
        <f>'EPD information'!#REF!*Tabell2[[#This Row],[Weight (kg)]]</f>
        <v>#REF!</v>
      </c>
      <c r="W35" s="35">
        <f>'EPD information'!$Z$15*Tabell2[[#This Row],[Weight (kg)]]</f>
        <v>8.9080000000000008E-4</v>
      </c>
      <c r="X35" s="22">
        <f>'EPD information'!$AA$15*Tabell2[[#This Row],[Weight (kg)]]</f>
        <v>-4.0459999999999994</v>
      </c>
      <c r="Y35" s="18" t="s">
        <v>48</v>
      </c>
      <c r="Z35" s="18" t="s">
        <v>48</v>
      </c>
      <c r="AA35" s="18" t="s">
        <v>48</v>
      </c>
      <c r="AB35" s="18" t="s">
        <v>48</v>
      </c>
      <c r="AC35" s="18" t="s">
        <v>48</v>
      </c>
      <c r="AD35" s="18" t="s">
        <v>48</v>
      </c>
      <c r="AE35" s="18" t="s">
        <v>48</v>
      </c>
      <c r="AF35" s="21" t="s">
        <v>48</v>
      </c>
    </row>
    <row r="36" spans="1:32" hidden="1" x14ac:dyDescent="0.2">
      <c r="A36" s="24" t="s">
        <v>95</v>
      </c>
      <c r="B36" s="16" t="s">
        <v>83</v>
      </c>
      <c r="C36" s="22">
        <v>537011</v>
      </c>
      <c r="D36" s="30" t="s">
        <v>109</v>
      </c>
      <c r="E36" s="16" t="s">
        <v>46</v>
      </c>
      <c r="F36" s="25">
        <v>315</v>
      </c>
      <c r="G36" s="16" t="s">
        <v>85</v>
      </c>
      <c r="H36" s="16">
        <v>3.4</v>
      </c>
      <c r="I36" s="19">
        <f>'EPD information'!$L$15*Tabell2[[#This Row],[Weight (kg)]]</f>
        <v>16.149999999999999</v>
      </c>
      <c r="J36" s="19">
        <f>'EPD information'!$M$15*Tabell2[[#This Row],[Weight (kg)]]</f>
        <v>0.76839999999999997</v>
      </c>
      <c r="K36" s="20">
        <f>'EPD information'!$N$15*Tabell2[[#This Row],[Weight (kg)]]</f>
        <v>0.18359999999999999</v>
      </c>
      <c r="L36" s="19">
        <f>'EPD information'!$O$15*Tabell2[[#This Row],[Weight (kg)]]</f>
        <v>0.14858000000000002</v>
      </c>
      <c r="M36" s="19">
        <f>'EPD information'!$P$15*Tabell2[[#This Row],[Weight (kg)]]</f>
        <v>1.6014E-2</v>
      </c>
      <c r="N36" s="19">
        <f>'EPD information'!$Q$15*Tabell2[[#This Row],[Weight (kg)]]</f>
        <v>0.18801999999999999</v>
      </c>
      <c r="O36" s="19">
        <f>'EPD information'!$R$15*Tabell2[[#This Row],[Weight (kg)]]</f>
        <v>8.9080000000000008E-4</v>
      </c>
      <c r="P36" s="19">
        <f>'EPD information'!$S$15*Tabell2[[#This Row],[Weight (kg)]]</f>
        <v>-4.0459999999999994</v>
      </c>
      <c r="Q36" s="35">
        <f>'EPD information'!$T$15*Tabell2[[#This Row],[Weight (kg)]]</f>
        <v>16.149999999999999</v>
      </c>
      <c r="R36" s="35">
        <f>'EPD information'!$U$15*Tabell2[[#This Row],[Weight (kg)]]</f>
        <v>0.76839999999999997</v>
      </c>
      <c r="S36" s="35">
        <f>'EPD information'!$V$15*Tabell2[[#This Row],[Weight (kg)]]</f>
        <v>0.18359999999999999</v>
      </c>
      <c r="T36" s="35">
        <f>'EPD information'!$W$15</f>
        <v>4.3700000000000003E-2</v>
      </c>
      <c r="U36" s="35">
        <f>'EPD information'!$X$15*Tabell2[[#This Row],[Weight (kg)]]</f>
        <v>1.6014E-2</v>
      </c>
      <c r="V36" s="35" t="e">
        <f>'EPD information'!#REF!*Tabell2[[#This Row],[Weight (kg)]]</f>
        <v>#REF!</v>
      </c>
      <c r="W36" s="35">
        <f>'EPD information'!$Z$15*Tabell2[[#This Row],[Weight (kg)]]</f>
        <v>8.9080000000000008E-4</v>
      </c>
      <c r="X36" s="22">
        <f>'EPD information'!$AA$15*Tabell2[[#This Row],[Weight (kg)]]</f>
        <v>-4.0459999999999994</v>
      </c>
      <c r="Y36" s="18" t="s">
        <v>48</v>
      </c>
      <c r="Z36" s="18" t="s">
        <v>48</v>
      </c>
      <c r="AA36" s="18" t="s">
        <v>48</v>
      </c>
      <c r="AB36" s="18" t="s">
        <v>48</v>
      </c>
      <c r="AC36" s="18" t="s">
        <v>48</v>
      </c>
      <c r="AD36" s="18" t="s">
        <v>48</v>
      </c>
      <c r="AE36" s="18" t="s">
        <v>48</v>
      </c>
      <c r="AF36" s="21" t="s">
        <v>48</v>
      </c>
    </row>
    <row r="37" spans="1:32" hidden="1" x14ac:dyDescent="0.2">
      <c r="A37" s="24" t="s">
        <v>95</v>
      </c>
      <c r="B37" s="16" t="s">
        <v>83</v>
      </c>
      <c r="C37" s="22">
        <v>569208</v>
      </c>
      <c r="D37" s="29">
        <v>7319662356657</v>
      </c>
      <c r="E37" s="16" t="s">
        <v>46</v>
      </c>
      <c r="F37" s="25">
        <v>315</v>
      </c>
      <c r="G37" s="16" t="s">
        <v>85</v>
      </c>
      <c r="H37" s="16">
        <v>3.4</v>
      </c>
      <c r="I37" s="19">
        <f>'EPD information'!$L$15*Tabell2[[#This Row],[Weight (kg)]]</f>
        <v>16.149999999999999</v>
      </c>
      <c r="J37" s="19">
        <f>'EPD information'!$M$15*Tabell2[[#This Row],[Weight (kg)]]</f>
        <v>0.76839999999999997</v>
      </c>
      <c r="K37" s="20">
        <f>'EPD information'!$N$15*Tabell2[[#This Row],[Weight (kg)]]</f>
        <v>0.18359999999999999</v>
      </c>
      <c r="L37" s="19">
        <f>'EPD information'!$O$15*Tabell2[[#This Row],[Weight (kg)]]</f>
        <v>0.14858000000000002</v>
      </c>
      <c r="M37" s="19">
        <f>'EPD information'!$P$15*Tabell2[[#This Row],[Weight (kg)]]</f>
        <v>1.6014E-2</v>
      </c>
      <c r="N37" s="19">
        <f>'EPD information'!$Q$15*Tabell2[[#This Row],[Weight (kg)]]</f>
        <v>0.18801999999999999</v>
      </c>
      <c r="O37" s="19">
        <f>'EPD information'!$R$15*Tabell2[[#This Row],[Weight (kg)]]</f>
        <v>8.9080000000000008E-4</v>
      </c>
      <c r="P37" s="19">
        <f>'EPD information'!$S$15*Tabell2[[#This Row],[Weight (kg)]]</f>
        <v>-4.0459999999999994</v>
      </c>
      <c r="Q37" s="35">
        <f>'EPD information'!$T$15*Tabell2[[#This Row],[Weight (kg)]]</f>
        <v>16.149999999999999</v>
      </c>
      <c r="R37" s="35">
        <f>'EPD information'!$U$15*Tabell2[[#This Row],[Weight (kg)]]</f>
        <v>0.76839999999999997</v>
      </c>
      <c r="S37" s="35">
        <f>'EPD information'!$V$15*Tabell2[[#This Row],[Weight (kg)]]</f>
        <v>0.18359999999999999</v>
      </c>
      <c r="T37" s="35">
        <f>'EPD information'!$W$15</f>
        <v>4.3700000000000003E-2</v>
      </c>
      <c r="U37" s="35">
        <f>'EPD information'!$X$15*Tabell2[[#This Row],[Weight (kg)]]</f>
        <v>1.6014E-2</v>
      </c>
      <c r="V37" s="35" t="e">
        <f>'EPD information'!#REF!*Tabell2[[#This Row],[Weight (kg)]]</f>
        <v>#REF!</v>
      </c>
      <c r="W37" s="35">
        <f>'EPD information'!$Z$15*Tabell2[[#This Row],[Weight (kg)]]</f>
        <v>8.9080000000000008E-4</v>
      </c>
      <c r="X37" s="22">
        <f>'EPD information'!$AA$15*Tabell2[[#This Row],[Weight (kg)]]</f>
        <v>-4.0459999999999994</v>
      </c>
      <c r="Y37" s="18" t="s">
        <v>48</v>
      </c>
      <c r="Z37" s="18" t="s">
        <v>48</v>
      </c>
      <c r="AA37" s="18" t="s">
        <v>48</v>
      </c>
      <c r="AB37" s="18" t="s">
        <v>48</v>
      </c>
      <c r="AC37" s="18" t="s">
        <v>48</v>
      </c>
      <c r="AD37" s="18" t="s">
        <v>48</v>
      </c>
      <c r="AE37" s="18" t="s">
        <v>48</v>
      </c>
      <c r="AF37" s="21" t="s">
        <v>48</v>
      </c>
    </row>
    <row r="38" spans="1:32" hidden="1" x14ac:dyDescent="0.2">
      <c r="A38" s="24" t="s">
        <v>95</v>
      </c>
      <c r="B38" s="16" t="s">
        <v>83</v>
      </c>
      <c r="C38" s="22">
        <v>646168</v>
      </c>
      <c r="D38" s="22" t="s">
        <v>110</v>
      </c>
      <c r="E38" s="16" t="s">
        <v>46</v>
      </c>
      <c r="F38" s="25">
        <v>315</v>
      </c>
      <c r="G38" s="16" t="s">
        <v>85</v>
      </c>
      <c r="H38" s="16">
        <v>3.4</v>
      </c>
      <c r="I38" s="19">
        <f>'EPD information'!$L$15*Tabell2[[#This Row],[Weight (kg)]]</f>
        <v>16.149999999999999</v>
      </c>
      <c r="J38" s="19">
        <f>'EPD information'!$M$15*Tabell2[[#This Row],[Weight (kg)]]</f>
        <v>0.76839999999999997</v>
      </c>
      <c r="K38" s="20">
        <f>'EPD information'!$N$15*Tabell2[[#This Row],[Weight (kg)]]</f>
        <v>0.18359999999999999</v>
      </c>
      <c r="L38" s="19">
        <f>'EPD information'!$O$15*Tabell2[[#This Row],[Weight (kg)]]</f>
        <v>0.14858000000000002</v>
      </c>
      <c r="M38" s="19">
        <f>'EPD information'!$P$15*Tabell2[[#This Row],[Weight (kg)]]</f>
        <v>1.6014E-2</v>
      </c>
      <c r="N38" s="19">
        <f>'EPD information'!$Q$15*Tabell2[[#This Row],[Weight (kg)]]</f>
        <v>0.18801999999999999</v>
      </c>
      <c r="O38" s="19">
        <f>'EPD information'!$R$15*Tabell2[[#This Row],[Weight (kg)]]</f>
        <v>8.9080000000000008E-4</v>
      </c>
      <c r="P38" s="19">
        <f>'EPD information'!$S$15*Tabell2[[#This Row],[Weight (kg)]]</f>
        <v>-4.0459999999999994</v>
      </c>
      <c r="Q38" s="35">
        <f>'EPD information'!$T$15*Tabell2[[#This Row],[Weight (kg)]]</f>
        <v>16.149999999999999</v>
      </c>
      <c r="R38" s="35">
        <f>'EPD information'!$U$15*Tabell2[[#This Row],[Weight (kg)]]</f>
        <v>0.76839999999999997</v>
      </c>
      <c r="S38" s="35">
        <f>'EPD information'!$V$15*Tabell2[[#This Row],[Weight (kg)]]</f>
        <v>0.18359999999999999</v>
      </c>
      <c r="T38" s="35">
        <f>'EPD information'!$W$15</f>
        <v>4.3700000000000003E-2</v>
      </c>
      <c r="U38" s="35">
        <f>'EPD information'!$X$15*Tabell2[[#This Row],[Weight (kg)]]</f>
        <v>1.6014E-2</v>
      </c>
      <c r="V38" s="35" t="e">
        <f>'EPD information'!#REF!*Tabell2[[#This Row],[Weight (kg)]]</f>
        <v>#REF!</v>
      </c>
      <c r="W38" s="35">
        <f>'EPD information'!$Z$15*Tabell2[[#This Row],[Weight (kg)]]</f>
        <v>8.9080000000000008E-4</v>
      </c>
      <c r="X38" s="22">
        <f>'EPD information'!$AA$15*Tabell2[[#This Row],[Weight (kg)]]</f>
        <v>-4.0459999999999994</v>
      </c>
      <c r="Y38" s="18" t="s">
        <v>48</v>
      </c>
      <c r="Z38" s="18" t="s">
        <v>48</v>
      </c>
      <c r="AA38" s="18" t="s">
        <v>48</v>
      </c>
      <c r="AB38" s="18" t="s">
        <v>48</v>
      </c>
      <c r="AC38" s="18" t="s">
        <v>48</v>
      </c>
      <c r="AD38" s="18" t="s">
        <v>48</v>
      </c>
      <c r="AE38" s="18" t="s">
        <v>48</v>
      </c>
      <c r="AF38" s="21" t="s">
        <v>48</v>
      </c>
    </row>
    <row r="39" spans="1:32" hidden="1" x14ac:dyDescent="0.2">
      <c r="A39" s="24" t="s">
        <v>111</v>
      </c>
      <c r="B39" s="16" t="s">
        <v>83</v>
      </c>
      <c r="C39" s="22">
        <v>493001</v>
      </c>
      <c r="D39" s="22" t="s">
        <v>112</v>
      </c>
      <c r="E39" s="16" t="s">
        <v>46</v>
      </c>
      <c r="F39" s="25">
        <v>125</v>
      </c>
      <c r="G39" s="16" t="s">
        <v>85</v>
      </c>
      <c r="H39" s="16">
        <v>3.2</v>
      </c>
      <c r="I39" s="19">
        <f>'EPD information'!$L$15*Tabell2[[#This Row],[Weight (kg)]]</f>
        <v>15.200000000000001</v>
      </c>
      <c r="J39" s="19">
        <f>'EPD information'!$M$15*Tabell2[[#This Row],[Weight (kg)]]</f>
        <v>0.72320000000000007</v>
      </c>
      <c r="K39" s="20">
        <f>'EPD information'!$N$15*Tabell2[[#This Row],[Weight (kg)]]</f>
        <v>0.17280000000000001</v>
      </c>
      <c r="L39" s="19">
        <f>'EPD information'!$O$15*Tabell2[[#This Row],[Weight (kg)]]</f>
        <v>0.13984000000000002</v>
      </c>
      <c r="M39" s="19">
        <v>1.2800000000000001E-2</v>
      </c>
      <c r="N39" s="19">
        <v>0.1216</v>
      </c>
      <c r="O39" s="19">
        <v>2.8799999999999999E-2</v>
      </c>
      <c r="P39" s="19">
        <v>-6.3680000000000003</v>
      </c>
      <c r="Q39" s="35">
        <f>'EPD information'!$T$15*Tabell2[[#This Row],[Weight (kg)]]</f>
        <v>15.200000000000001</v>
      </c>
      <c r="R39" s="35">
        <f>'EPD information'!$U$15*Tabell2[[#This Row],[Weight (kg)]]</f>
        <v>0.72320000000000007</v>
      </c>
      <c r="S39" s="35">
        <f>'EPD information'!$V$15*Tabell2[[#This Row],[Weight (kg)]]</f>
        <v>0.17280000000000001</v>
      </c>
      <c r="T39" s="35">
        <f>'EPD information'!$W$15</f>
        <v>4.3700000000000003E-2</v>
      </c>
      <c r="U39" s="35">
        <f>'EPD information'!$X$15*Tabell2[[#This Row],[Weight (kg)]]</f>
        <v>1.5072E-2</v>
      </c>
      <c r="V39" s="35" t="e">
        <f>'EPD information'!#REF!*Tabell2[[#This Row],[Weight (kg)]]</f>
        <v>#REF!</v>
      </c>
      <c r="W39" s="35">
        <f>'EPD information'!$Z$15*Tabell2[[#This Row],[Weight (kg)]]</f>
        <v>8.384000000000001E-4</v>
      </c>
      <c r="X39" s="22">
        <f>'EPD information'!$AA$15*Tabell2[[#This Row],[Weight (kg)]]</f>
        <v>-3.8079999999999998</v>
      </c>
      <c r="Y39" s="18" t="s">
        <v>48</v>
      </c>
      <c r="Z39" s="18" t="s">
        <v>48</v>
      </c>
      <c r="AA39" s="18" t="s">
        <v>48</v>
      </c>
      <c r="AB39" s="18" t="s">
        <v>48</v>
      </c>
      <c r="AC39" s="18" t="s">
        <v>48</v>
      </c>
      <c r="AD39" s="18" t="s">
        <v>48</v>
      </c>
      <c r="AE39" s="18" t="s">
        <v>48</v>
      </c>
      <c r="AF39" s="21" t="s">
        <v>48</v>
      </c>
    </row>
    <row r="40" spans="1:32" hidden="1" x14ac:dyDescent="0.2">
      <c r="A40" s="24" t="s">
        <v>111</v>
      </c>
      <c r="B40" s="16" t="s">
        <v>83</v>
      </c>
      <c r="C40" s="22">
        <v>537002</v>
      </c>
      <c r="D40" s="22" t="s">
        <v>113</v>
      </c>
      <c r="E40" s="16" t="s">
        <v>46</v>
      </c>
      <c r="F40" s="25">
        <v>125</v>
      </c>
      <c r="G40" s="16" t="s">
        <v>85</v>
      </c>
      <c r="H40" s="16">
        <v>3.2</v>
      </c>
      <c r="I40" s="19">
        <f>'EPD information'!$L$15*Tabell2[[#This Row],[Weight (kg)]]</f>
        <v>15.200000000000001</v>
      </c>
      <c r="J40" s="19">
        <f>'EPD information'!$M$15*Tabell2[[#This Row],[Weight (kg)]]</f>
        <v>0.72320000000000007</v>
      </c>
      <c r="K40" s="20">
        <f>'EPD information'!$N$15*Tabell2[[#This Row],[Weight (kg)]]</f>
        <v>0.17280000000000001</v>
      </c>
      <c r="L40" s="19">
        <f>'EPD information'!$O$15*Tabell2[[#This Row],[Weight (kg)]]</f>
        <v>0.13984000000000002</v>
      </c>
      <c r="M40" s="19">
        <v>1.2800000000000001E-2</v>
      </c>
      <c r="N40" s="19">
        <v>0.1216</v>
      </c>
      <c r="O40" s="19">
        <v>2.8799999999999999E-2</v>
      </c>
      <c r="P40" s="19">
        <v>-6.3680000000000003</v>
      </c>
      <c r="Q40" s="35">
        <f>'EPD information'!$T$15*Tabell2[[#This Row],[Weight (kg)]]</f>
        <v>15.200000000000001</v>
      </c>
      <c r="R40" s="35">
        <f>'EPD information'!$U$15*Tabell2[[#This Row],[Weight (kg)]]</f>
        <v>0.72320000000000007</v>
      </c>
      <c r="S40" s="35">
        <f>'EPD information'!$V$15*Tabell2[[#This Row],[Weight (kg)]]</f>
        <v>0.17280000000000001</v>
      </c>
      <c r="T40" s="35">
        <f>'EPD information'!$W$15</f>
        <v>4.3700000000000003E-2</v>
      </c>
      <c r="U40" s="35">
        <f>'EPD information'!$X$15*Tabell2[[#This Row],[Weight (kg)]]</f>
        <v>1.5072E-2</v>
      </c>
      <c r="V40" s="35" t="e">
        <f>'EPD information'!#REF!*Tabell2[[#This Row],[Weight (kg)]]</f>
        <v>#REF!</v>
      </c>
      <c r="W40" s="35">
        <f>'EPD information'!$Z$15*Tabell2[[#This Row],[Weight (kg)]]</f>
        <v>8.384000000000001E-4</v>
      </c>
      <c r="X40" s="22">
        <f>'EPD information'!$AA$15*Tabell2[[#This Row],[Weight (kg)]]</f>
        <v>-3.8079999999999998</v>
      </c>
      <c r="Y40" s="18" t="s">
        <v>48</v>
      </c>
      <c r="Z40" s="18" t="s">
        <v>48</v>
      </c>
      <c r="AA40" s="18" t="s">
        <v>48</v>
      </c>
      <c r="AB40" s="18" t="s">
        <v>48</v>
      </c>
      <c r="AC40" s="18" t="s">
        <v>48</v>
      </c>
      <c r="AD40" s="18" t="s">
        <v>48</v>
      </c>
      <c r="AE40" s="18" t="s">
        <v>48</v>
      </c>
      <c r="AF40" s="21" t="s">
        <v>48</v>
      </c>
    </row>
    <row r="41" spans="1:32" hidden="1" x14ac:dyDescent="0.2">
      <c r="A41" s="24" t="s">
        <v>111</v>
      </c>
      <c r="B41" s="16" t="s">
        <v>83</v>
      </c>
      <c r="C41" s="22">
        <v>646219</v>
      </c>
      <c r="D41" s="22" t="s">
        <v>114</v>
      </c>
      <c r="E41" s="16" t="s">
        <v>46</v>
      </c>
      <c r="F41" s="25">
        <v>125</v>
      </c>
      <c r="G41" s="16" t="s">
        <v>85</v>
      </c>
      <c r="H41" s="16">
        <v>3.2</v>
      </c>
      <c r="I41" s="19">
        <f>'EPD information'!$L$15*Tabell2[[#This Row],[Weight (kg)]]</f>
        <v>15.200000000000001</v>
      </c>
      <c r="J41" s="19">
        <f>'EPD information'!$M$15*Tabell2[[#This Row],[Weight (kg)]]</f>
        <v>0.72320000000000007</v>
      </c>
      <c r="K41" s="20">
        <f>'EPD information'!$N$15*Tabell2[[#This Row],[Weight (kg)]]</f>
        <v>0.17280000000000001</v>
      </c>
      <c r="L41" s="19">
        <f>'EPD information'!$O$15*Tabell2[[#This Row],[Weight (kg)]]</f>
        <v>0.13984000000000002</v>
      </c>
      <c r="M41" s="19">
        <v>1.2800000000000001E-2</v>
      </c>
      <c r="N41" s="19">
        <v>0.1216</v>
      </c>
      <c r="O41" s="19">
        <v>2.8799999999999999E-2</v>
      </c>
      <c r="P41" s="19">
        <v>-6.3680000000000003</v>
      </c>
      <c r="Q41" s="35">
        <f>'EPD information'!$T$15*Tabell2[[#This Row],[Weight (kg)]]</f>
        <v>15.200000000000001</v>
      </c>
      <c r="R41" s="35">
        <f>'EPD information'!$U$15*Tabell2[[#This Row],[Weight (kg)]]</f>
        <v>0.72320000000000007</v>
      </c>
      <c r="S41" s="35">
        <f>'EPD information'!$V$15*Tabell2[[#This Row],[Weight (kg)]]</f>
        <v>0.17280000000000001</v>
      </c>
      <c r="T41" s="35">
        <f>'EPD information'!$W$15</f>
        <v>4.3700000000000003E-2</v>
      </c>
      <c r="U41" s="35">
        <f>'EPD information'!$X$15*Tabell2[[#This Row],[Weight (kg)]]</f>
        <v>1.5072E-2</v>
      </c>
      <c r="V41" s="35" t="e">
        <f>'EPD information'!#REF!*Tabell2[[#This Row],[Weight (kg)]]</f>
        <v>#REF!</v>
      </c>
      <c r="W41" s="35">
        <f>'EPD information'!$Z$15*Tabell2[[#This Row],[Weight (kg)]]</f>
        <v>8.384000000000001E-4</v>
      </c>
      <c r="X41" s="22">
        <f>'EPD information'!$AA$15*Tabell2[[#This Row],[Weight (kg)]]</f>
        <v>-3.8079999999999998</v>
      </c>
      <c r="Y41" s="18" t="s">
        <v>48</v>
      </c>
      <c r="Z41" s="18" t="s">
        <v>48</v>
      </c>
      <c r="AA41" s="18" t="s">
        <v>48</v>
      </c>
      <c r="AB41" s="18" t="s">
        <v>48</v>
      </c>
      <c r="AC41" s="18" t="s">
        <v>48</v>
      </c>
      <c r="AD41" s="18" t="s">
        <v>48</v>
      </c>
      <c r="AE41" s="18" t="s">
        <v>48</v>
      </c>
      <c r="AF41" s="21" t="s">
        <v>48</v>
      </c>
    </row>
    <row r="42" spans="1:32" hidden="1" x14ac:dyDescent="0.2">
      <c r="A42" s="24" t="s">
        <v>111</v>
      </c>
      <c r="B42" s="16" t="s">
        <v>83</v>
      </c>
      <c r="C42" s="22">
        <v>493002</v>
      </c>
      <c r="D42" s="22" t="s">
        <v>115</v>
      </c>
      <c r="E42" s="16" t="s">
        <v>46</v>
      </c>
      <c r="F42" s="25">
        <v>160</v>
      </c>
      <c r="G42" s="16" t="s">
        <v>85</v>
      </c>
      <c r="H42" s="16">
        <v>3.2</v>
      </c>
      <c r="I42" s="19">
        <f>'EPD information'!$L$15*Tabell2[[#This Row],[Weight (kg)]]</f>
        <v>15.200000000000001</v>
      </c>
      <c r="J42" s="19">
        <f>'EPD information'!$M$15*Tabell2[[#This Row],[Weight (kg)]]</f>
        <v>0.72320000000000007</v>
      </c>
      <c r="K42" s="20">
        <f>'EPD information'!$N$15*Tabell2[[#This Row],[Weight (kg)]]</f>
        <v>0.17280000000000001</v>
      </c>
      <c r="L42" s="19">
        <f>'EPD information'!$O$15*Tabell2[[#This Row],[Weight (kg)]]</f>
        <v>0.13984000000000002</v>
      </c>
      <c r="M42" s="19">
        <v>1.2800000000000001E-2</v>
      </c>
      <c r="N42" s="19">
        <v>0.1216</v>
      </c>
      <c r="O42" s="19">
        <v>2.8799999999999999E-2</v>
      </c>
      <c r="P42" s="19">
        <v>-6.3680000000000003</v>
      </c>
      <c r="Q42" s="35">
        <f>'EPD information'!$T$15*Tabell2[[#This Row],[Weight (kg)]]</f>
        <v>15.200000000000001</v>
      </c>
      <c r="R42" s="35">
        <f>'EPD information'!$U$15*Tabell2[[#This Row],[Weight (kg)]]</f>
        <v>0.72320000000000007</v>
      </c>
      <c r="S42" s="35">
        <f>'EPD information'!$V$15*Tabell2[[#This Row],[Weight (kg)]]</f>
        <v>0.17280000000000001</v>
      </c>
      <c r="T42" s="35">
        <f>'EPD information'!$W$15</f>
        <v>4.3700000000000003E-2</v>
      </c>
      <c r="U42" s="35">
        <f>'EPD information'!$X$15*Tabell2[[#This Row],[Weight (kg)]]</f>
        <v>1.5072E-2</v>
      </c>
      <c r="V42" s="35" t="e">
        <f>'EPD information'!#REF!*Tabell2[[#This Row],[Weight (kg)]]</f>
        <v>#REF!</v>
      </c>
      <c r="W42" s="35">
        <f>'EPD information'!$Z$15*Tabell2[[#This Row],[Weight (kg)]]</f>
        <v>8.384000000000001E-4</v>
      </c>
      <c r="X42" s="22">
        <f>'EPD information'!$AA$15*Tabell2[[#This Row],[Weight (kg)]]</f>
        <v>-3.8079999999999998</v>
      </c>
      <c r="Y42" s="18" t="s">
        <v>48</v>
      </c>
      <c r="Z42" s="18" t="s">
        <v>48</v>
      </c>
      <c r="AA42" s="18" t="s">
        <v>48</v>
      </c>
      <c r="AB42" s="18" t="s">
        <v>48</v>
      </c>
      <c r="AC42" s="18" t="s">
        <v>48</v>
      </c>
      <c r="AD42" s="18" t="s">
        <v>48</v>
      </c>
      <c r="AE42" s="18" t="s">
        <v>48</v>
      </c>
      <c r="AF42" s="21" t="s">
        <v>48</v>
      </c>
    </row>
    <row r="43" spans="1:32" hidden="1" x14ac:dyDescent="0.2">
      <c r="A43" s="24" t="s">
        <v>111</v>
      </c>
      <c r="B43" s="16" t="s">
        <v>83</v>
      </c>
      <c r="C43" s="22">
        <v>537003</v>
      </c>
      <c r="D43" s="22" t="s">
        <v>116</v>
      </c>
      <c r="E43" s="16" t="s">
        <v>46</v>
      </c>
      <c r="F43" s="25">
        <v>160</v>
      </c>
      <c r="G43" s="16" t="s">
        <v>85</v>
      </c>
      <c r="H43" s="16">
        <v>3.2</v>
      </c>
      <c r="I43" s="19">
        <f>'EPD information'!$L$15*Tabell2[[#This Row],[Weight (kg)]]</f>
        <v>15.200000000000001</v>
      </c>
      <c r="J43" s="19">
        <f>'EPD information'!$M$15*Tabell2[[#This Row],[Weight (kg)]]</f>
        <v>0.72320000000000007</v>
      </c>
      <c r="K43" s="20">
        <f>'EPD information'!$N$15*Tabell2[[#This Row],[Weight (kg)]]</f>
        <v>0.17280000000000001</v>
      </c>
      <c r="L43" s="19">
        <f>'EPD information'!$O$15*Tabell2[[#This Row],[Weight (kg)]]</f>
        <v>0.13984000000000002</v>
      </c>
      <c r="M43" s="19">
        <v>1.2800000000000001E-2</v>
      </c>
      <c r="N43" s="19">
        <v>0.1216</v>
      </c>
      <c r="O43" s="19">
        <v>2.8799999999999999E-2</v>
      </c>
      <c r="P43" s="19">
        <v>-6.3680000000000003</v>
      </c>
      <c r="Q43" s="35">
        <f>'EPD information'!$T$15*Tabell2[[#This Row],[Weight (kg)]]</f>
        <v>15.200000000000001</v>
      </c>
      <c r="R43" s="35">
        <f>'EPD information'!$U$15*Tabell2[[#This Row],[Weight (kg)]]</f>
        <v>0.72320000000000007</v>
      </c>
      <c r="S43" s="35">
        <f>'EPD information'!$V$15*Tabell2[[#This Row],[Weight (kg)]]</f>
        <v>0.17280000000000001</v>
      </c>
      <c r="T43" s="35">
        <f>'EPD information'!$W$15</f>
        <v>4.3700000000000003E-2</v>
      </c>
      <c r="U43" s="35">
        <f>'EPD information'!$X$15*Tabell2[[#This Row],[Weight (kg)]]</f>
        <v>1.5072E-2</v>
      </c>
      <c r="V43" s="35" t="e">
        <f>'EPD information'!#REF!*Tabell2[[#This Row],[Weight (kg)]]</f>
        <v>#REF!</v>
      </c>
      <c r="W43" s="35">
        <f>'EPD information'!$Z$15*Tabell2[[#This Row],[Weight (kg)]]</f>
        <v>8.384000000000001E-4</v>
      </c>
      <c r="X43" s="22">
        <f>'EPD information'!$AA$15*Tabell2[[#This Row],[Weight (kg)]]</f>
        <v>-3.8079999999999998</v>
      </c>
      <c r="Y43" s="18" t="s">
        <v>48</v>
      </c>
      <c r="Z43" s="18" t="s">
        <v>48</v>
      </c>
      <c r="AA43" s="18" t="s">
        <v>48</v>
      </c>
      <c r="AB43" s="18" t="s">
        <v>48</v>
      </c>
      <c r="AC43" s="18" t="s">
        <v>48</v>
      </c>
      <c r="AD43" s="18" t="s">
        <v>48</v>
      </c>
      <c r="AE43" s="18" t="s">
        <v>48</v>
      </c>
      <c r="AF43" s="21" t="s">
        <v>48</v>
      </c>
    </row>
    <row r="44" spans="1:32" hidden="1" x14ac:dyDescent="0.2">
      <c r="A44" s="24" t="s">
        <v>111</v>
      </c>
      <c r="B44" s="16" t="s">
        <v>83</v>
      </c>
      <c r="C44" s="22">
        <v>646220</v>
      </c>
      <c r="D44" s="22" t="s">
        <v>117</v>
      </c>
      <c r="E44" s="16" t="s">
        <v>46</v>
      </c>
      <c r="F44" s="25">
        <v>160</v>
      </c>
      <c r="G44" s="16" t="s">
        <v>85</v>
      </c>
      <c r="H44" s="16">
        <v>3.2</v>
      </c>
      <c r="I44" s="19">
        <f>'EPD information'!$L$15*Tabell2[[#This Row],[Weight (kg)]]</f>
        <v>15.200000000000001</v>
      </c>
      <c r="J44" s="19">
        <f>'EPD information'!$M$15*Tabell2[[#This Row],[Weight (kg)]]</f>
        <v>0.72320000000000007</v>
      </c>
      <c r="K44" s="20">
        <f>'EPD information'!$N$15*Tabell2[[#This Row],[Weight (kg)]]</f>
        <v>0.17280000000000001</v>
      </c>
      <c r="L44" s="19">
        <f>'EPD information'!$O$15*Tabell2[[#This Row],[Weight (kg)]]</f>
        <v>0.13984000000000002</v>
      </c>
      <c r="M44" s="19">
        <v>1.2800000000000001E-2</v>
      </c>
      <c r="N44" s="19">
        <v>0.1216</v>
      </c>
      <c r="O44" s="19">
        <v>2.8799999999999999E-2</v>
      </c>
      <c r="P44" s="19">
        <v>-6.3680000000000003</v>
      </c>
      <c r="Q44" s="35">
        <f>'EPD information'!$T$15*Tabell2[[#This Row],[Weight (kg)]]</f>
        <v>15.200000000000001</v>
      </c>
      <c r="R44" s="35">
        <f>'EPD information'!$U$15*Tabell2[[#This Row],[Weight (kg)]]</f>
        <v>0.72320000000000007</v>
      </c>
      <c r="S44" s="35">
        <f>'EPD information'!$V$15*Tabell2[[#This Row],[Weight (kg)]]</f>
        <v>0.17280000000000001</v>
      </c>
      <c r="T44" s="35">
        <f>'EPD information'!$W$15</f>
        <v>4.3700000000000003E-2</v>
      </c>
      <c r="U44" s="35">
        <f>'EPD information'!$X$15*Tabell2[[#This Row],[Weight (kg)]]</f>
        <v>1.5072E-2</v>
      </c>
      <c r="V44" s="35" t="e">
        <f>'EPD information'!#REF!*Tabell2[[#This Row],[Weight (kg)]]</f>
        <v>#REF!</v>
      </c>
      <c r="W44" s="35">
        <f>'EPD information'!$Z$15*Tabell2[[#This Row],[Weight (kg)]]</f>
        <v>8.384000000000001E-4</v>
      </c>
      <c r="X44" s="22">
        <f>'EPD information'!$AA$15*Tabell2[[#This Row],[Weight (kg)]]</f>
        <v>-3.8079999999999998</v>
      </c>
      <c r="Y44" s="18" t="s">
        <v>48</v>
      </c>
      <c r="Z44" s="18" t="s">
        <v>48</v>
      </c>
      <c r="AA44" s="18" t="s">
        <v>48</v>
      </c>
      <c r="AB44" s="18" t="s">
        <v>48</v>
      </c>
      <c r="AC44" s="18" t="s">
        <v>48</v>
      </c>
      <c r="AD44" s="18" t="s">
        <v>48</v>
      </c>
      <c r="AE44" s="18" t="s">
        <v>48</v>
      </c>
      <c r="AF44" s="21" t="s">
        <v>48</v>
      </c>
    </row>
    <row r="45" spans="1:32" hidden="1" x14ac:dyDescent="0.2">
      <c r="A45" s="24" t="s">
        <v>111</v>
      </c>
      <c r="B45" s="16" t="s">
        <v>83</v>
      </c>
      <c r="C45" s="22">
        <v>493003</v>
      </c>
      <c r="D45" s="22" t="s">
        <v>118</v>
      </c>
      <c r="E45" s="16" t="s">
        <v>46</v>
      </c>
      <c r="F45" s="25">
        <v>200</v>
      </c>
      <c r="G45" s="16" t="s">
        <v>85</v>
      </c>
      <c r="H45" s="16">
        <v>3.3</v>
      </c>
      <c r="I45" s="19">
        <f>'EPD information'!$L$15*Tabell2[[#This Row],[Weight (kg)]]</f>
        <v>15.674999999999999</v>
      </c>
      <c r="J45" s="19">
        <f>'EPD information'!$M$15*Tabell2[[#This Row],[Weight (kg)]]</f>
        <v>0.74580000000000002</v>
      </c>
      <c r="K45" s="20">
        <f>'EPD information'!$N$15*Tabell2[[#This Row],[Weight (kg)]]</f>
        <v>0.1782</v>
      </c>
      <c r="L45" s="19">
        <f>'EPD information'!$O$15*Tabell2[[#This Row],[Weight (kg)]]</f>
        <v>0.14421</v>
      </c>
      <c r="M45" s="19">
        <f>'EPD information'!$P$15*Tabell2[[#This Row],[Weight (kg)]]</f>
        <v>1.5542999999999998E-2</v>
      </c>
      <c r="N45" s="19">
        <f>'EPD information'!$Q$15*Tabell2[[#This Row],[Weight (kg)]]</f>
        <v>0.18248999999999999</v>
      </c>
      <c r="O45" s="19">
        <f>'EPD information'!$R$15*Tabell2[[#This Row],[Weight (kg)]]</f>
        <v>8.6460000000000009E-4</v>
      </c>
      <c r="P45" s="19">
        <f>'EPD information'!$S$15*Tabell2[[#This Row],[Weight (kg)]]</f>
        <v>-3.9269999999999996</v>
      </c>
      <c r="Q45" s="35">
        <f>'EPD information'!$T$15*Tabell2[[#This Row],[Weight (kg)]]</f>
        <v>15.674999999999999</v>
      </c>
      <c r="R45" s="35">
        <f>'EPD information'!$U$15*Tabell2[[#This Row],[Weight (kg)]]</f>
        <v>0.74580000000000002</v>
      </c>
      <c r="S45" s="35">
        <f>'EPD information'!$V$15*Tabell2[[#This Row],[Weight (kg)]]</f>
        <v>0.1782</v>
      </c>
      <c r="T45" s="35">
        <f>'EPD information'!$W$15</f>
        <v>4.3700000000000003E-2</v>
      </c>
      <c r="U45" s="35">
        <f>'EPD information'!$X$15*Tabell2[[#This Row],[Weight (kg)]]</f>
        <v>1.5542999999999998E-2</v>
      </c>
      <c r="V45" s="35" t="e">
        <f>'EPD information'!#REF!*Tabell2[[#This Row],[Weight (kg)]]</f>
        <v>#REF!</v>
      </c>
      <c r="W45" s="35">
        <f>'EPD information'!$Z$15*Tabell2[[#This Row],[Weight (kg)]]</f>
        <v>8.6460000000000009E-4</v>
      </c>
      <c r="X45" s="22">
        <f>'EPD information'!$AA$15*Tabell2[[#This Row],[Weight (kg)]]</f>
        <v>-3.9269999999999996</v>
      </c>
      <c r="Y45" s="18" t="s">
        <v>48</v>
      </c>
      <c r="Z45" s="18" t="s">
        <v>48</v>
      </c>
      <c r="AA45" s="18" t="s">
        <v>48</v>
      </c>
      <c r="AB45" s="18" t="s">
        <v>48</v>
      </c>
      <c r="AC45" s="18" t="s">
        <v>48</v>
      </c>
      <c r="AD45" s="18" t="s">
        <v>48</v>
      </c>
      <c r="AE45" s="18" t="s">
        <v>48</v>
      </c>
      <c r="AF45" s="21" t="s">
        <v>48</v>
      </c>
    </row>
    <row r="46" spans="1:32" hidden="1" x14ac:dyDescent="0.2">
      <c r="A46" s="24" t="s">
        <v>111</v>
      </c>
      <c r="B46" s="16" t="s">
        <v>83</v>
      </c>
      <c r="C46" s="22">
        <v>537004</v>
      </c>
      <c r="D46" s="22" t="s">
        <v>119</v>
      </c>
      <c r="E46" s="16" t="s">
        <v>46</v>
      </c>
      <c r="F46" s="25">
        <v>200</v>
      </c>
      <c r="G46" s="16" t="s">
        <v>85</v>
      </c>
      <c r="H46" s="16">
        <v>3.3</v>
      </c>
      <c r="I46" s="19">
        <f>'EPD information'!$L$15*Tabell2[[#This Row],[Weight (kg)]]</f>
        <v>15.674999999999999</v>
      </c>
      <c r="J46" s="19">
        <f>'EPD information'!$M$15*Tabell2[[#This Row],[Weight (kg)]]</f>
        <v>0.74580000000000002</v>
      </c>
      <c r="K46" s="20">
        <f>'EPD information'!$N$15*Tabell2[[#This Row],[Weight (kg)]]</f>
        <v>0.1782</v>
      </c>
      <c r="L46" s="19">
        <f>'EPD information'!$O$15*Tabell2[[#This Row],[Weight (kg)]]</f>
        <v>0.14421</v>
      </c>
      <c r="M46" s="19">
        <f>'EPD information'!$P$15*Tabell2[[#This Row],[Weight (kg)]]</f>
        <v>1.5542999999999998E-2</v>
      </c>
      <c r="N46" s="19">
        <f>'EPD information'!$Q$15*Tabell2[[#This Row],[Weight (kg)]]</f>
        <v>0.18248999999999999</v>
      </c>
      <c r="O46" s="19">
        <f>'EPD information'!$R$15*Tabell2[[#This Row],[Weight (kg)]]</f>
        <v>8.6460000000000009E-4</v>
      </c>
      <c r="P46" s="19">
        <f>'EPD information'!$S$15*Tabell2[[#This Row],[Weight (kg)]]</f>
        <v>-3.9269999999999996</v>
      </c>
      <c r="Q46" s="35">
        <f>'EPD information'!$T$15*Tabell2[[#This Row],[Weight (kg)]]</f>
        <v>15.674999999999999</v>
      </c>
      <c r="R46" s="35">
        <f>'EPD information'!$U$15*Tabell2[[#This Row],[Weight (kg)]]</f>
        <v>0.74580000000000002</v>
      </c>
      <c r="S46" s="35">
        <f>'EPD information'!$V$15*Tabell2[[#This Row],[Weight (kg)]]</f>
        <v>0.1782</v>
      </c>
      <c r="T46" s="35">
        <f>'EPD information'!$W$15</f>
        <v>4.3700000000000003E-2</v>
      </c>
      <c r="U46" s="35">
        <f>'EPD information'!$X$15*Tabell2[[#This Row],[Weight (kg)]]</f>
        <v>1.5542999999999998E-2</v>
      </c>
      <c r="V46" s="35" t="e">
        <f>'EPD information'!#REF!*Tabell2[[#This Row],[Weight (kg)]]</f>
        <v>#REF!</v>
      </c>
      <c r="W46" s="35">
        <f>'EPD information'!$Z$15*Tabell2[[#This Row],[Weight (kg)]]</f>
        <v>8.6460000000000009E-4</v>
      </c>
      <c r="X46" s="22">
        <f>'EPD information'!$AA$15*Tabell2[[#This Row],[Weight (kg)]]</f>
        <v>-3.9269999999999996</v>
      </c>
      <c r="Y46" s="18" t="s">
        <v>48</v>
      </c>
      <c r="Z46" s="18" t="s">
        <v>48</v>
      </c>
      <c r="AA46" s="18" t="s">
        <v>48</v>
      </c>
      <c r="AB46" s="18" t="s">
        <v>48</v>
      </c>
      <c r="AC46" s="18" t="s">
        <v>48</v>
      </c>
      <c r="AD46" s="18" t="s">
        <v>48</v>
      </c>
      <c r="AE46" s="18" t="s">
        <v>48</v>
      </c>
      <c r="AF46" s="21" t="s">
        <v>48</v>
      </c>
    </row>
    <row r="47" spans="1:32" hidden="1" x14ac:dyDescent="0.2">
      <c r="A47" s="24" t="s">
        <v>111</v>
      </c>
      <c r="B47" s="16" t="s">
        <v>83</v>
      </c>
      <c r="C47" s="22">
        <v>646221</v>
      </c>
      <c r="D47" s="22" t="s">
        <v>120</v>
      </c>
      <c r="E47" s="16" t="s">
        <v>46</v>
      </c>
      <c r="F47" s="25">
        <v>200</v>
      </c>
      <c r="G47" s="16" t="s">
        <v>85</v>
      </c>
      <c r="H47" s="16">
        <v>3.3</v>
      </c>
      <c r="I47" s="19">
        <f>'EPD information'!$L$15*Tabell2[[#This Row],[Weight (kg)]]</f>
        <v>15.674999999999999</v>
      </c>
      <c r="J47" s="19">
        <f>'EPD information'!$M$15*Tabell2[[#This Row],[Weight (kg)]]</f>
        <v>0.74580000000000002</v>
      </c>
      <c r="K47" s="20">
        <f>'EPD information'!$N$15*Tabell2[[#This Row],[Weight (kg)]]</f>
        <v>0.1782</v>
      </c>
      <c r="L47" s="19">
        <f>'EPD information'!$O$15*Tabell2[[#This Row],[Weight (kg)]]</f>
        <v>0.14421</v>
      </c>
      <c r="M47" s="19">
        <f>'EPD information'!$P$15*Tabell2[[#This Row],[Weight (kg)]]</f>
        <v>1.5542999999999998E-2</v>
      </c>
      <c r="N47" s="19">
        <f>'EPD information'!$Q$15*Tabell2[[#This Row],[Weight (kg)]]</f>
        <v>0.18248999999999999</v>
      </c>
      <c r="O47" s="19">
        <f>'EPD information'!$R$15*Tabell2[[#This Row],[Weight (kg)]]</f>
        <v>8.6460000000000009E-4</v>
      </c>
      <c r="P47" s="19">
        <f>'EPD information'!$S$15*Tabell2[[#This Row],[Weight (kg)]]</f>
        <v>-3.9269999999999996</v>
      </c>
      <c r="Q47" s="35">
        <f>'EPD information'!$T$15*Tabell2[[#This Row],[Weight (kg)]]</f>
        <v>15.674999999999999</v>
      </c>
      <c r="R47" s="35">
        <f>'EPD information'!$U$15*Tabell2[[#This Row],[Weight (kg)]]</f>
        <v>0.74580000000000002</v>
      </c>
      <c r="S47" s="35">
        <f>'EPD information'!$V$15*Tabell2[[#This Row],[Weight (kg)]]</f>
        <v>0.1782</v>
      </c>
      <c r="T47" s="35">
        <f>'EPD information'!$W$15</f>
        <v>4.3700000000000003E-2</v>
      </c>
      <c r="U47" s="35">
        <f>'EPD information'!$X$15*Tabell2[[#This Row],[Weight (kg)]]</f>
        <v>1.5542999999999998E-2</v>
      </c>
      <c r="V47" s="35" t="e">
        <f>'EPD information'!#REF!*Tabell2[[#This Row],[Weight (kg)]]</f>
        <v>#REF!</v>
      </c>
      <c r="W47" s="35">
        <f>'EPD information'!$Z$15*Tabell2[[#This Row],[Weight (kg)]]</f>
        <v>8.6460000000000009E-4</v>
      </c>
      <c r="X47" s="22">
        <f>'EPD information'!$AA$15*Tabell2[[#This Row],[Weight (kg)]]</f>
        <v>-3.9269999999999996</v>
      </c>
      <c r="Y47" s="18" t="s">
        <v>48</v>
      </c>
      <c r="Z47" s="18" t="s">
        <v>48</v>
      </c>
      <c r="AA47" s="18" t="s">
        <v>48</v>
      </c>
      <c r="AB47" s="18" t="s">
        <v>48</v>
      </c>
      <c r="AC47" s="18" t="s">
        <v>48</v>
      </c>
      <c r="AD47" s="18" t="s">
        <v>48</v>
      </c>
      <c r="AE47" s="18" t="s">
        <v>48</v>
      </c>
      <c r="AF47" s="21" t="s">
        <v>48</v>
      </c>
    </row>
    <row r="48" spans="1:32" hidden="1" x14ac:dyDescent="0.2">
      <c r="A48" s="24" t="s">
        <v>111</v>
      </c>
      <c r="B48" s="16" t="s">
        <v>83</v>
      </c>
      <c r="C48" s="22">
        <v>493004</v>
      </c>
      <c r="D48" s="22" t="s">
        <v>121</v>
      </c>
      <c r="E48" s="16" t="s">
        <v>46</v>
      </c>
      <c r="F48" s="25">
        <v>250</v>
      </c>
      <c r="G48" s="16" t="s">
        <v>85</v>
      </c>
      <c r="H48" s="16">
        <v>3.4</v>
      </c>
      <c r="I48" s="19">
        <f>'EPD information'!$L$15*Tabell2[[#This Row],[Weight (kg)]]</f>
        <v>16.149999999999999</v>
      </c>
      <c r="J48" s="19">
        <f>'EPD information'!$M$15*Tabell2[[#This Row],[Weight (kg)]]</f>
        <v>0.76839999999999997</v>
      </c>
      <c r="K48" s="20">
        <f>'EPD information'!$N$15*Tabell2[[#This Row],[Weight (kg)]]</f>
        <v>0.18359999999999999</v>
      </c>
      <c r="L48" s="19">
        <f>'EPD information'!$O$15*Tabell2[[#This Row],[Weight (kg)]]</f>
        <v>0.14858000000000002</v>
      </c>
      <c r="M48" s="19">
        <f>'EPD information'!$P$15*Tabell2[[#This Row],[Weight (kg)]]</f>
        <v>1.6014E-2</v>
      </c>
      <c r="N48" s="19">
        <f>'EPD information'!$Q$15*Tabell2[[#This Row],[Weight (kg)]]</f>
        <v>0.18801999999999999</v>
      </c>
      <c r="O48" s="19">
        <f>'EPD information'!$R$15*Tabell2[[#This Row],[Weight (kg)]]</f>
        <v>8.9080000000000008E-4</v>
      </c>
      <c r="P48" s="19">
        <f>'EPD information'!$S$15*Tabell2[[#This Row],[Weight (kg)]]</f>
        <v>-4.0459999999999994</v>
      </c>
      <c r="Q48" s="35">
        <f>'EPD information'!$T$15*Tabell2[[#This Row],[Weight (kg)]]</f>
        <v>16.149999999999999</v>
      </c>
      <c r="R48" s="35">
        <f>'EPD information'!$U$15*Tabell2[[#This Row],[Weight (kg)]]</f>
        <v>0.76839999999999997</v>
      </c>
      <c r="S48" s="35">
        <f>'EPD information'!$V$15*Tabell2[[#This Row],[Weight (kg)]]</f>
        <v>0.18359999999999999</v>
      </c>
      <c r="T48" s="35">
        <f>'EPD information'!$W$15</f>
        <v>4.3700000000000003E-2</v>
      </c>
      <c r="U48" s="35">
        <f>'EPD information'!$X$15*Tabell2[[#This Row],[Weight (kg)]]</f>
        <v>1.6014E-2</v>
      </c>
      <c r="V48" s="35" t="e">
        <f>'EPD information'!#REF!*Tabell2[[#This Row],[Weight (kg)]]</f>
        <v>#REF!</v>
      </c>
      <c r="W48" s="35">
        <f>'EPD information'!$Z$15*Tabell2[[#This Row],[Weight (kg)]]</f>
        <v>8.9080000000000008E-4</v>
      </c>
      <c r="X48" s="22">
        <f>'EPD information'!$AA$15*Tabell2[[#This Row],[Weight (kg)]]</f>
        <v>-4.0459999999999994</v>
      </c>
      <c r="Y48" s="18" t="s">
        <v>48</v>
      </c>
      <c r="Z48" s="18" t="s">
        <v>48</v>
      </c>
      <c r="AA48" s="18" t="s">
        <v>48</v>
      </c>
      <c r="AB48" s="18" t="s">
        <v>48</v>
      </c>
      <c r="AC48" s="18" t="s">
        <v>48</v>
      </c>
      <c r="AD48" s="18" t="s">
        <v>48</v>
      </c>
      <c r="AE48" s="18" t="s">
        <v>48</v>
      </c>
      <c r="AF48" s="21" t="s">
        <v>48</v>
      </c>
    </row>
    <row r="49" spans="1:32" hidden="1" x14ac:dyDescent="0.2">
      <c r="A49" s="24" t="s">
        <v>111</v>
      </c>
      <c r="B49" s="16" t="s">
        <v>83</v>
      </c>
      <c r="C49" s="22">
        <v>537005</v>
      </c>
      <c r="D49" s="22" t="s">
        <v>122</v>
      </c>
      <c r="E49" s="16" t="s">
        <v>46</v>
      </c>
      <c r="F49" s="25">
        <v>250</v>
      </c>
      <c r="G49" s="16" t="s">
        <v>85</v>
      </c>
      <c r="H49" s="16">
        <v>3.4</v>
      </c>
      <c r="I49" s="19">
        <f>'EPD information'!$L$15*Tabell2[[#This Row],[Weight (kg)]]</f>
        <v>16.149999999999999</v>
      </c>
      <c r="J49" s="19">
        <f>'EPD information'!$M$15*Tabell2[[#This Row],[Weight (kg)]]</f>
        <v>0.76839999999999997</v>
      </c>
      <c r="K49" s="20">
        <f>'EPD information'!$N$15*Tabell2[[#This Row],[Weight (kg)]]</f>
        <v>0.18359999999999999</v>
      </c>
      <c r="L49" s="19">
        <f>'EPD information'!$O$15*Tabell2[[#This Row],[Weight (kg)]]</f>
        <v>0.14858000000000002</v>
      </c>
      <c r="M49" s="19">
        <f>'EPD information'!$P$15*Tabell2[[#This Row],[Weight (kg)]]</f>
        <v>1.6014E-2</v>
      </c>
      <c r="N49" s="19">
        <f>'EPD information'!$Q$15*Tabell2[[#This Row],[Weight (kg)]]</f>
        <v>0.18801999999999999</v>
      </c>
      <c r="O49" s="19">
        <f>'EPD information'!$R$15*Tabell2[[#This Row],[Weight (kg)]]</f>
        <v>8.9080000000000008E-4</v>
      </c>
      <c r="P49" s="19">
        <f>'EPD information'!$S$15*Tabell2[[#This Row],[Weight (kg)]]</f>
        <v>-4.0459999999999994</v>
      </c>
      <c r="Q49" s="35">
        <f>'EPD information'!$T$15*Tabell2[[#This Row],[Weight (kg)]]</f>
        <v>16.149999999999999</v>
      </c>
      <c r="R49" s="35">
        <f>'EPD information'!$U$15*Tabell2[[#This Row],[Weight (kg)]]</f>
        <v>0.76839999999999997</v>
      </c>
      <c r="S49" s="35">
        <f>'EPD information'!$V$15*Tabell2[[#This Row],[Weight (kg)]]</f>
        <v>0.18359999999999999</v>
      </c>
      <c r="T49" s="35">
        <f>'EPD information'!$W$15</f>
        <v>4.3700000000000003E-2</v>
      </c>
      <c r="U49" s="35">
        <f>'EPD information'!$X$15*Tabell2[[#This Row],[Weight (kg)]]</f>
        <v>1.6014E-2</v>
      </c>
      <c r="V49" s="35" t="e">
        <f>'EPD information'!#REF!*Tabell2[[#This Row],[Weight (kg)]]</f>
        <v>#REF!</v>
      </c>
      <c r="W49" s="35">
        <f>'EPD information'!$Z$15*Tabell2[[#This Row],[Weight (kg)]]</f>
        <v>8.9080000000000008E-4</v>
      </c>
      <c r="X49" s="22">
        <f>'EPD information'!$AA$15*Tabell2[[#This Row],[Weight (kg)]]</f>
        <v>-4.0459999999999994</v>
      </c>
      <c r="Y49" s="18" t="s">
        <v>48</v>
      </c>
      <c r="Z49" s="18" t="s">
        <v>48</v>
      </c>
      <c r="AA49" s="18" t="s">
        <v>48</v>
      </c>
      <c r="AB49" s="18" t="s">
        <v>48</v>
      </c>
      <c r="AC49" s="18" t="s">
        <v>48</v>
      </c>
      <c r="AD49" s="18" t="s">
        <v>48</v>
      </c>
      <c r="AE49" s="18" t="s">
        <v>48</v>
      </c>
      <c r="AF49" s="21" t="s">
        <v>48</v>
      </c>
    </row>
    <row r="50" spans="1:32" hidden="1" x14ac:dyDescent="0.2">
      <c r="A50" s="24" t="s">
        <v>111</v>
      </c>
      <c r="B50" s="16" t="s">
        <v>83</v>
      </c>
      <c r="C50" s="22">
        <v>646222</v>
      </c>
      <c r="D50" s="22" t="s">
        <v>123</v>
      </c>
      <c r="E50" s="16" t="s">
        <v>46</v>
      </c>
      <c r="F50" s="25">
        <v>250</v>
      </c>
      <c r="G50" s="16" t="s">
        <v>85</v>
      </c>
      <c r="H50" s="16">
        <v>3.4</v>
      </c>
      <c r="I50" s="19">
        <f>'EPD information'!$L$15*Tabell2[[#This Row],[Weight (kg)]]</f>
        <v>16.149999999999999</v>
      </c>
      <c r="J50" s="19">
        <f>'EPD information'!$M$15*Tabell2[[#This Row],[Weight (kg)]]</f>
        <v>0.76839999999999997</v>
      </c>
      <c r="K50" s="20">
        <f>'EPD information'!$N$15*Tabell2[[#This Row],[Weight (kg)]]</f>
        <v>0.18359999999999999</v>
      </c>
      <c r="L50" s="19">
        <f>'EPD information'!$O$15*Tabell2[[#This Row],[Weight (kg)]]</f>
        <v>0.14858000000000002</v>
      </c>
      <c r="M50" s="19">
        <f>'EPD information'!$P$15*Tabell2[[#This Row],[Weight (kg)]]</f>
        <v>1.6014E-2</v>
      </c>
      <c r="N50" s="19">
        <f>'EPD information'!$Q$15*Tabell2[[#This Row],[Weight (kg)]]</f>
        <v>0.18801999999999999</v>
      </c>
      <c r="O50" s="19">
        <f>'EPD information'!$R$15*Tabell2[[#This Row],[Weight (kg)]]</f>
        <v>8.9080000000000008E-4</v>
      </c>
      <c r="P50" s="19">
        <f>'EPD information'!$S$15*Tabell2[[#This Row],[Weight (kg)]]</f>
        <v>-4.0459999999999994</v>
      </c>
      <c r="Q50" s="35">
        <f>'EPD information'!$T$15*Tabell2[[#This Row],[Weight (kg)]]</f>
        <v>16.149999999999999</v>
      </c>
      <c r="R50" s="35">
        <f>'EPD information'!$U$15*Tabell2[[#This Row],[Weight (kg)]]</f>
        <v>0.76839999999999997</v>
      </c>
      <c r="S50" s="35">
        <f>'EPD information'!$V$15*Tabell2[[#This Row],[Weight (kg)]]</f>
        <v>0.18359999999999999</v>
      </c>
      <c r="T50" s="35">
        <f>'EPD information'!$W$15</f>
        <v>4.3700000000000003E-2</v>
      </c>
      <c r="U50" s="35">
        <f>'EPD information'!$X$15*Tabell2[[#This Row],[Weight (kg)]]</f>
        <v>1.6014E-2</v>
      </c>
      <c r="V50" s="35" t="e">
        <f>'EPD information'!#REF!*Tabell2[[#This Row],[Weight (kg)]]</f>
        <v>#REF!</v>
      </c>
      <c r="W50" s="35">
        <f>'EPD information'!$Z$15*Tabell2[[#This Row],[Weight (kg)]]</f>
        <v>8.9080000000000008E-4</v>
      </c>
      <c r="X50" s="22">
        <f>'EPD information'!$AA$15*Tabell2[[#This Row],[Weight (kg)]]</f>
        <v>-4.0459999999999994</v>
      </c>
      <c r="Y50" s="18" t="s">
        <v>48</v>
      </c>
      <c r="Z50" s="18" t="s">
        <v>48</v>
      </c>
      <c r="AA50" s="18" t="s">
        <v>48</v>
      </c>
      <c r="AB50" s="18" t="s">
        <v>48</v>
      </c>
      <c r="AC50" s="18" t="s">
        <v>48</v>
      </c>
      <c r="AD50" s="18" t="s">
        <v>48</v>
      </c>
      <c r="AE50" s="18" t="s">
        <v>48</v>
      </c>
      <c r="AF50" s="21" t="s">
        <v>48</v>
      </c>
    </row>
    <row r="51" spans="1:32" hidden="1" x14ac:dyDescent="0.2">
      <c r="A51" s="24" t="s">
        <v>111</v>
      </c>
      <c r="B51" s="16" t="s">
        <v>83</v>
      </c>
      <c r="C51" s="22">
        <v>493005</v>
      </c>
      <c r="D51" s="22" t="s">
        <v>124</v>
      </c>
      <c r="E51" s="16" t="s">
        <v>46</v>
      </c>
      <c r="F51" s="25">
        <v>315</v>
      </c>
      <c r="G51" s="16" t="s">
        <v>85</v>
      </c>
      <c r="H51" s="16">
        <v>3.4</v>
      </c>
      <c r="I51" s="19">
        <f>'EPD information'!$L$15*Tabell2[[#This Row],[Weight (kg)]]</f>
        <v>16.149999999999999</v>
      </c>
      <c r="J51" s="19">
        <f>'EPD information'!$M$15*Tabell2[[#This Row],[Weight (kg)]]</f>
        <v>0.76839999999999997</v>
      </c>
      <c r="K51" s="20">
        <f>'EPD information'!$N$15*Tabell2[[#This Row],[Weight (kg)]]</f>
        <v>0.18359999999999999</v>
      </c>
      <c r="L51" s="19">
        <f>'EPD information'!$O$15*Tabell2[[#This Row],[Weight (kg)]]</f>
        <v>0.14858000000000002</v>
      </c>
      <c r="M51" s="19">
        <f>'EPD information'!$P$15*Tabell2[[#This Row],[Weight (kg)]]</f>
        <v>1.6014E-2</v>
      </c>
      <c r="N51" s="19">
        <f>'EPD information'!$Q$15*Tabell2[[#This Row],[Weight (kg)]]</f>
        <v>0.18801999999999999</v>
      </c>
      <c r="O51" s="19">
        <f>'EPD information'!$R$15*Tabell2[[#This Row],[Weight (kg)]]</f>
        <v>8.9080000000000008E-4</v>
      </c>
      <c r="P51" s="19">
        <f>'EPD information'!$S$15*Tabell2[[#This Row],[Weight (kg)]]</f>
        <v>-4.0459999999999994</v>
      </c>
      <c r="Q51" s="35">
        <f>'EPD information'!$T$15*Tabell2[[#This Row],[Weight (kg)]]</f>
        <v>16.149999999999999</v>
      </c>
      <c r="R51" s="35">
        <f>'EPD information'!$U$15*Tabell2[[#This Row],[Weight (kg)]]</f>
        <v>0.76839999999999997</v>
      </c>
      <c r="S51" s="35">
        <f>'EPD information'!$V$15*Tabell2[[#This Row],[Weight (kg)]]</f>
        <v>0.18359999999999999</v>
      </c>
      <c r="T51" s="35">
        <f>'EPD information'!$W$15</f>
        <v>4.3700000000000003E-2</v>
      </c>
      <c r="U51" s="35">
        <f>'EPD information'!$X$15*Tabell2[[#This Row],[Weight (kg)]]</f>
        <v>1.6014E-2</v>
      </c>
      <c r="V51" s="35" t="e">
        <f>'EPD information'!#REF!*Tabell2[[#This Row],[Weight (kg)]]</f>
        <v>#REF!</v>
      </c>
      <c r="W51" s="35">
        <f>'EPD information'!$Z$15*Tabell2[[#This Row],[Weight (kg)]]</f>
        <v>8.9080000000000008E-4</v>
      </c>
      <c r="X51" s="22">
        <f>'EPD information'!$AA$15*Tabell2[[#This Row],[Weight (kg)]]</f>
        <v>-4.0459999999999994</v>
      </c>
      <c r="Y51" s="18" t="s">
        <v>48</v>
      </c>
      <c r="Z51" s="18" t="s">
        <v>48</v>
      </c>
      <c r="AA51" s="18" t="s">
        <v>48</v>
      </c>
      <c r="AB51" s="18" t="s">
        <v>48</v>
      </c>
      <c r="AC51" s="18" t="s">
        <v>48</v>
      </c>
      <c r="AD51" s="18" t="s">
        <v>48</v>
      </c>
      <c r="AE51" s="18" t="s">
        <v>48</v>
      </c>
      <c r="AF51" s="21" t="s">
        <v>48</v>
      </c>
    </row>
    <row r="52" spans="1:32" hidden="1" x14ac:dyDescent="0.2">
      <c r="A52" s="24" t="s">
        <v>111</v>
      </c>
      <c r="B52" s="16" t="s">
        <v>83</v>
      </c>
      <c r="C52" s="22">
        <v>537006</v>
      </c>
      <c r="D52" s="22" t="s">
        <v>125</v>
      </c>
      <c r="E52" s="16" t="s">
        <v>46</v>
      </c>
      <c r="F52" s="25">
        <v>315</v>
      </c>
      <c r="G52" s="16" t="s">
        <v>85</v>
      </c>
      <c r="H52" s="16">
        <v>3.4</v>
      </c>
      <c r="I52" s="19">
        <f>'EPD information'!$L$15*Tabell2[[#This Row],[Weight (kg)]]</f>
        <v>16.149999999999999</v>
      </c>
      <c r="J52" s="19">
        <f>'EPD information'!$M$15*Tabell2[[#This Row],[Weight (kg)]]</f>
        <v>0.76839999999999997</v>
      </c>
      <c r="K52" s="20">
        <f>'EPD information'!$N$15*Tabell2[[#This Row],[Weight (kg)]]</f>
        <v>0.18359999999999999</v>
      </c>
      <c r="L52" s="19">
        <f>'EPD information'!$O$15*Tabell2[[#This Row],[Weight (kg)]]</f>
        <v>0.14858000000000002</v>
      </c>
      <c r="M52" s="19">
        <f>'EPD information'!$P$15*Tabell2[[#This Row],[Weight (kg)]]</f>
        <v>1.6014E-2</v>
      </c>
      <c r="N52" s="19">
        <f>'EPD information'!$Q$15*Tabell2[[#This Row],[Weight (kg)]]</f>
        <v>0.18801999999999999</v>
      </c>
      <c r="O52" s="19">
        <f>'EPD information'!$R$15*Tabell2[[#This Row],[Weight (kg)]]</f>
        <v>8.9080000000000008E-4</v>
      </c>
      <c r="P52" s="19">
        <f>'EPD information'!$S$15*Tabell2[[#This Row],[Weight (kg)]]</f>
        <v>-4.0459999999999994</v>
      </c>
      <c r="Q52" s="35">
        <f>'EPD information'!$T$15*Tabell2[[#This Row],[Weight (kg)]]</f>
        <v>16.149999999999999</v>
      </c>
      <c r="R52" s="35">
        <f>'EPD information'!$U$15*Tabell2[[#This Row],[Weight (kg)]]</f>
        <v>0.76839999999999997</v>
      </c>
      <c r="S52" s="35">
        <f>'EPD information'!$V$15*Tabell2[[#This Row],[Weight (kg)]]</f>
        <v>0.18359999999999999</v>
      </c>
      <c r="T52" s="35">
        <f>'EPD information'!$W$15</f>
        <v>4.3700000000000003E-2</v>
      </c>
      <c r="U52" s="35">
        <f>'EPD information'!$X$15*Tabell2[[#This Row],[Weight (kg)]]</f>
        <v>1.6014E-2</v>
      </c>
      <c r="V52" s="35" t="e">
        <f>'EPD information'!#REF!*Tabell2[[#This Row],[Weight (kg)]]</f>
        <v>#REF!</v>
      </c>
      <c r="W52" s="35">
        <f>'EPD information'!$Z$15*Tabell2[[#This Row],[Weight (kg)]]</f>
        <v>8.9080000000000008E-4</v>
      </c>
      <c r="X52" s="22">
        <f>'EPD information'!$AA$15*Tabell2[[#This Row],[Weight (kg)]]</f>
        <v>-4.0459999999999994</v>
      </c>
      <c r="Y52" s="18" t="s">
        <v>48</v>
      </c>
      <c r="Z52" s="18" t="s">
        <v>48</v>
      </c>
      <c r="AA52" s="18" t="s">
        <v>48</v>
      </c>
      <c r="AB52" s="18" t="s">
        <v>48</v>
      </c>
      <c r="AC52" s="18" t="s">
        <v>48</v>
      </c>
      <c r="AD52" s="18" t="s">
        <v>48</v>
      </c>
      <c r="AE52" s="18" t="s">
        <v>48</v>
      </c>
      <c r="AF52" s="21" t="s">
        <v>48</v>
      </c>
    </row>
    <row r="53" spans="1:32" hidden="1" x14ac:dyDescent="0.2">
      <c r="A53" s="24" t="s">
        <v>111</v>
      </c>
      <c r="B53" s="16" t="s">
        <v>83</v>
      </c>
      <c r="C53" s="22">
        <v>646223</v>
      </c>
      <c r="D53" s="22" t="s">
        <v>126</v>
      </c>
      <c r="E53" s="16" t="s">
        <v>46</v>
      </c>
      <c r="F53" s="25">
        <v>315</v>
      </c>
      <c r="G53" s="16" t="s">
        <v>85</v>
      </c>
      <c r="H53" s="16">
        <v>3.4</v>
      </c>
      <c r="I53" s="19">
        <f>'EPD information'!$L$15*Tabell2[[#This Row],[Weight (kg)]]</f>
        <v>16.149999999999999</v>
      </c>
      <c r="J53" s="19">
        <f>'EPD information'!$M$15*Tabell2[[#This Row],[Weight (kg)]]</f>
        <v>0.76839999999999997</v>
      </c>
      <c r="K53" s="20">
        <f>'EPD information'!$N$15*Tabell2[[#This Row],[Weight (kg)]]</f>
        <v>0.18359999999999999</v>
      </c>
      <c r="L53" s="19">
        <f>'EPD information'!$O$15*Tabell2[[#This Row],[Weight (kg)]]</f>
        <v>0.14858000000000002</v>
      </c>
      <c r="M53" s="19">
        <f>'EPD information'!$P$15*Tabell2[[#This Row],[Weight (kg)]]</f>
        <v>1.6014E-2</v>
      </c>
      <c r="N53" s="19">
        <f>'EPD information'!$Q$15*Tabell2[[#This Row],[Weight (kg)]]</f>
        <v>0.18801999999999999</v>
      </c>
      <c r="O53" s="19">
        <f>'EPD information'!$R$15*Tabell2[[#This Row],[Weight (kg)]]</f>
        <v>8.9080000000000008E-4</v>
      </c>
      <c r="P53" s="19">
        <f>'EPD information'!$S$15*Tabell2[[#This Row],[Weight (kg)]]</f>
        <v>-4.0459999999999994</v>
      </c>
      <c r="Q53" s="35">
        <f>'EPD information'!$T$15*Tabell2[[#This Row],[Weight (kg)]]</f>
        <v>16.149999999999999</v>
      </c>
      <c r="R53" s="35">
        <f>'EPD information'!$U$15*Tabell2[[#This Row],[Weight (kg)]]</f>
        <v>0.76839999999999997</v>
      </c>
      <c r="S53" s="35">
        <f>'EPD information'!$V$15*Tabell2[[#This Row],[Weight (kg)]]</f>
        <v>0.18359999999999999</v>
      </c>
      <c r="T53" s="35">
        <f>'EPD information'!$W$15</f>
        <v>4.3700000000000003E-2</v>
      </c>
      <c r="U53" s="35">
        <f>'EPD information'!$X$15*Tabell2[[#This Row],[Weight (kg)]]</f>
        <v>1.6014E-2</v>
      </c>
      <c r="V53" s="35" t="e">
        <f>'EPD information'!#REF!*Tabell2[[#This Row],[Weight (kg)]]</f>
        <v>#REF!</v>
      </c>
      <c r="W53" s="35">
        <f>'EPD information'!$Z$15*Tabell2[[#This Row],[Weight (kg)]]</f>
        <v>8.9080000000000008E-4</v>
      </c>
      <c r="X53" s="22">
        <f>'EPD information'!$AA$15*Tabell2[[#This Row],[Weight (kg)]]</f>
        <v>-4.0459999999999994</v>
      </c>
      <c r="Y53" s="18" t="s">
        <v>48</v>
      </c>
      <c r="Z53" s="18" t="s">
        <v>48</v>
      </c>
      <c r="AA53" s="18" t="s">
        <v>48</v>
      </c>
      <c r="AB53" s="18" t="s">
        <v>48</v>
      </c>
      <c r="AC53" s="18" t="s">
        <v>48</v>
      </c>
      <c r="AD53" s="18" t="s">
        <v>48</v>
      </c>
      <c r="AE53" s="18" t="s">
        <v>48</v>
      </c>
      <c r="AF53" s="21" t="s">
        <v>48</v>
      </c>
    </row>
    <row r="54" spans="1:32" s="65" customFormat="1" hidden="1" x14ac:dyDescent="0.2">
      <c r="A54" s="62" t="s">
        <v>127</v>
      </c>
      <c r="B54" s="37" t="s">
        <v>128</v>
      </c>
      <c r="C54" s="39">
        <v>224921</v>
      </c>
      <c r="D54" s="39">
        <v>7319662249218</v>
      </c>
      <c r="E54" s="37" t="s">
        <v>46</v>
      </c>
      <c r="F54" s="37">
        <v>63</v>
      </c>
      <c r="G54" s="37">
        <v>3000</v>
      </c>
      <c r="H54" s="41">
        <v>0.85</v>
      </c>
      <c r="I54" s="63">
        <f>'EPD information'!$L$13*H54</f>
        <v>2.3374999999999999</v>
      </c>
      <c r="J54" s="63">
        <f>'EPD information'!$L$13*I54*(Tabell2[[#This Row],[Weight (kg)]]/1000)</f>
        <v>5.4639062499999991E-3</v>
      </c>
      <c r="K54" s="63">
        <f>'EPD information'!$L$13*J54*(Tabell2[[#This Row],[
A1-A3 
kg CO2e]]/1000)</f>
        <v>3.5122672363281242E-5</v>
      </c>
      <c r="L54" s="63">
        <f>'EPD information'!$L$13*K54*(Tabell2[[#This Row],[
A4 
kg CO2e]]/1000)</f>
        <v>5.2774421986669525E-10</v>
      </c>
      <c r="M54" s="63">
        <f>'EPD information'!$L$13*L54*(Tabell2[[#This Row],[A5
kg CO2e]]/1000)</f>
        <v>5.0973415146481838E-17</v>
      </c>
      <c r="N54" s="63">
        <f>'EPD information'!$L$13*M54*(Tabell2[[#This Row],[C1 
kg CO2e]]/1000)</f>
        <v>7.3977544328658427E-29</v>
      </c>
      <c r="O54" s="63">
        <f>'EPD information'!$L$13*N54*(Tabell2[[#This Row],[C2 
kg CO2e]]/1000)</f>
        <v>1.0369942216100414E-47</v>
      </c>
      <c r="P54" s="63">
        <f>'EPD information'!$L$13*O54*(Tabell2[[#This Row],[Length (mm)]]/1000)</f>
        <v>8.5552023282828423E-47</v>
      </c>
      <c r="Q54" s="41">
        <f>'EPD information'!$T$13*H54</f>
        <v>2.3374999999999999</v>
      </c>
      <c r="R54" s="41">
        <f>'EPD information'!$U$13*H54</f>
        <v>2.3375E-2</v>
      </c>
      <c r="S54" s="41">
        <f>'EPD information'!$V$13*Tabell2[[#This Row],[Weight (kg)]]</f>
        <v>1.1049999999999999E-2</v>
      </c>
      <c r="T54" s="41">
        <f>'EPD information'!$W$13*H54</f>
        <v>3.9354999999999998E-3</v>
      </c>
      <c r="U54" s="41">
        <f>'EPD information'!X$13*H54</f>
        <v>3.1874999999999998E-3</v>
      </c>
      <c r="V54" s="41" t="e">
        <f>'EPD information'!#REF!*H54</f>
        <v>#REF!</v>
      </c>
      <c r="W54" s="41">
        <f>'EPD information'!$Z$13*H54</f>
        <v>2.2354999999999999E-4</v>
      </c>
      <c r="X54" s="41">
        <f>'EPD information'!$AA$13*H54</f>
        <v>-1.054</v>
      </c>
      <c r="Y54" s="41" t="s">
        <v>48</v>
      </c>
      <c r="Z54" s="41" t="s">
        <v>48</v>
      </c>
      <c r="AA54" s="41" t="s">
        <v>48</v>
      </c>
      <c r="AB54" s="41" t="s">
        <v>48</v>
      </c>
      <c r="AC54" s="41" t="s">
        <v>48</v>
      </c>
      <c r="AD54" s="41" t="s">
        <v>48</v>
      </c>
      <c r="AE54" s="41" t="s">
        <v>48</v>
      </c>
      <c r="AF54" s="64" t="s">
        <v>48</v>
      </c>
    </row>
    <row r="55" spans="1:32" hidden="1" x14ac:dyDescent="0.2">
      <c r="A55" s="15" t="s">
        <v>127</v>
      </c>
      <c r="B55" s="16" t="s">
        <v>128</v>
      </c>
      <c r="C55" s="17">
        <v>116124</v>
      </c>
      <c r="D55" s="17">
        <v>7319660245526</v>
      </c>
      <c r="E55" s="16" t="s">
        <v>46</v>
      </c>
      <c r="F55" s="16">
        <v>80</v>
      </c>
      <c r="G55" s="16">
        <v>1500</v>
      </c>
      <c r="H55" s="18">
        <v>0.91</v>
      </c>
      <c r="I55" s="19">
        <f>'EPD information'!$L$13*H55</f>
        <v>2.5024999999999999</v>
      </c>
      <c r="J55" s="19">
        <f>'EPD information'!$M$13*H55</f>
        <v>2.5025000000000002E-2</v>
      </c>
      <c r="K55" s="20">
        <f>'EPD information'!$N$13*Tabell2[[#This Row],[Weight (kg)]]</f>
        <v>1.183E-2</v>
      </c>
      <c r="L55" s="19">
        <f>'EPD information'!$O$13*H55</f>
        <v>4.2132999999999997E-3</v>
      </c>
      <c r="M55" s="19">
        <f>'EPD information'!$P$13*H55</f>
        <v>3.4215999999999999E-4</v>
      </c>
      <c r="N55" s="19">
        <f>'EPD information'!$Q$13*H55</f>
        <v>3.0667000000000003E-2</v>
      </c>
      <c r="O55" s="19">
        <f>'EPD information'!$R$13*H55</f>
        <v>8.5904000000000004E-4</v>
      </c>
      <c r="P55" s="19">
        <f>'EPD information'!$S$13*H55</f>
        <v>-1.1284000000000001</v>
      </c>
      <c r="Q55" s="18">
        <f>'EPD information'!$T$13*H55</f>
        <v>2.5024999999999999</v>
      </c>
      <c r="R55" s="18">
        <f>'EPD information'!$U$13*H55</f>
        <v>2.5025000000000002E-2</v>
      </c>
      <c r="S55" s="18">
        <f>'EPD information'!$V$13*Tabell2[[#This Row],[Weight (kg)]]</f>
        <v>1.183E-2</v>
      </c>
      <c r="T55" s="18">
        <f>'EPD information'!$W$13*H55</f>
        <v>4.2132999999999997E-3</v>
      </c>
      <c r="U55" s="18">
        <f>'EPD information'!X$13*H55</f>
        <v>3.4125000000000002E-3</v>
      </c>
      <c r="V55" s="18" t="e">
        <f>'EPD information'!#REF!*H55</f>
        <v>#REF!</v>
      </c>
      <c r="W55" s="18">
        <f>'EPD information'!$Z$13*H55</f>
        <v>2.3933E-4</v>
      </c>
      <c r="X55" s="18">
        <f>'EPD information'!$AA$13*H55</f>
        <v>-1.1284000000000001</v>
      </c>
      <c r="Y55" s="18" t="s">
        <v>48</v>
      </c>
      <c r="Z55" s="18" t="s">
        <v>48</v>
      </c>
      <c r="AA55" s="18" t="s">
        <v>48</v>
      </c>
      <c r="AB55" s="18" t="s">
        <v>48</v>
      </c>
      <c r="AC55" s="18" t="s">
        <v>48</v>
      </c>
      <c r="AD55" s="18" t="s">
        <v>48</v>
      </c>
      <c r="AE55" s="18" t="s">
        <v>48</v>
      </c>
      <c r="AF55" s="21" t="s">
        <v>48</v>
      </c>
    </row>
    <row r="56" spans="1:32" hidden="1" x14ac:dyDescent="0.2">
      <c r="A56" s="15" t="s">
        <v>127</v>
      </c>
      <c r="B56" s="16" t="s">
        <v>128</v>
      </c>
      <c r="C56" s="17">
        <v>224923</v>
      </c>
      <c r="D56" s="17">
        <v>7319662249232</v>
      </c>
      <c r="E56" s="16" t="s">
        <v>46</v>
      </c>
      <c r="F56" s="16">
        <v>80</v>
      </c>
      <c r="G56" s="16">
        <v>3000</v>
      </c>
      <c r="H56" s="18">
        <v>0.91</v>
      </c>
      <c r="I56" s="19">
        <f>'EPD information'!$L$13*H56</f>
        <v>2.5024999999999999</v>
      </c>
      <c r="J56" s="19">
        <f>'EPD information'!$M$13*H56</f>
        <v>2.5025000000000002E-2</v>
      </c>
      <c r="K56" s="20">
        <f>'EPD information'!$N$13*Tabell2[[#This Row],[Weight (kg)]]</f>
        <v>1.183E-2</v>
      </c>
      <c r="L56" s="19">
        <f>'EPD information'!$O$13*H56</f>
        <v>4.2132999999999997E-3</v>
      </c>
      <c r="M56" s="19">
        <f>'EPD information'!$P$13*H56</f>
        <v>3.4215999999999999E-4</v>
      </c>
      <c r="N56" s="19">
        <f>'EPD information'!$Q$13*H56</f>
        <v>3.0667000000000003E-2</v>
      </c>
      <c r="O56" s="19">
        <f>'EPD information'!$R$13*H56</f>
        <v>8.5904000000000004E-4</v>
      </c>
      <c r="P56" s="19">
        <f>'EPD information'!$S$13*H56</f>
        <v>-1.1284000000000001</v>
      </c>
      <c r="Q56" s="18">
        <f>'EPD information'!$T$13*H56</f>
        <v>2.5024999999999999</v>
      </c>
      <c r="R56" s="18">
        <f>'EPD information'!$U$13*H56</f>
        <v>2.5025000000000002E-2</v>
      </c>
      <c r="S56" s="18">
        <f>'EPD information'!$V$13*Tabell2[[#This Row],[Weight (kg)]]</f>
        <v>1.183E-2</v>
      </c>
      <c r="T56" s="18">
        <f>'EPD information'!$W$13*H56</f>
        <v>4.2132999999999997E-3</v>
      </c>
      <c r="U56" s="18">
        <f>'EPD information'!X$13*H56</f>
        <v>3.4125000000000002E-3</v>
      </c>
      <c r="V56" s="18" t="e">
        <f>'EPD information'!#REF!*H56</f>
        <v>#REF!</v>
      </c>
      <c r="W56" s="18">
        <f>'EPD information'!$Z$13*H56</f>
        <v>2.3933E-4</v>
      </c>
      <c r="X56" s="18">
        <f>'EPD information'!$AA$13*H56</f>
        <v>-1.1284000000000001</v>
      </c>
      <c r="Y56" s="18" t="s">
        <v>48</v>
      </c>
      <c r="Z56" s="18" t="s">
        <v>48</v>
      </c>
      <c r="AA56" s="18" t="s">
        <v>48</v>
      </c>
      <c r="AB56" s="18" t="s">
        <v>48</v>
      </c>
      <c r="AC56" s="18" t="s">
        <v>48</v>
      </c>
      <c r="AD56" s="18" t="s">
        <v>48</v>
      </c>
      <c r="AE56" s="18" t="s">
        <v>48</v>
      </c>
      <c r="AF56" s="21" t="s">
        <v>48</v>
      </c>
    </row>
    <row r="57" spans="1:32" hidden="1" x14ac:dyDescent="0.2">
      <c r="A57" s="15" t="s">
        <v>127</v>
      </c>
      <c r="B57" s="16" t="s">
        <v>128</v>
      </c>
      <c r="C57" s="17">
        <v>100105</v>
      </c>
      <c r="D57" s="17">
        <v>7319661001053</v>
      </c>
      <c r="E57" s="16" t="s">
        <v>46</v>
      </c>
      <c r="F57" s="16">
        <v>80</v>
      </c>
      <c r="G57" s="16">
        <v>3000</v>
      </c>
      <c r="H57" s="18">
        <v>0.91</v>
      </c>
      <c r="I57" s="19">
        <f>'EPD information'!$L$13*H57</f>
        <v>2.5024999999999999</v>
      </c>
      <c r="J57" s="19">
        <f>'EPD information'!$M$13*H57</f>
        <v>2.5025000000000002E-2</v>
      </c>
      <c r="K57" s="20">
        <f>'EPD information'!$N$13*Tabell2[[#This Row],[Weight (kg)]]</f>
        <v>1.183E-2</v>
      </c>
      <c r="L57" s="19">
        <f>'EPD information'!$O$13*H57</f>
        <v>4.2132999999999997E-3</v>
      </c>
      <c r="M57" s="19">
        <f>'EPD information'!$P$13*H57</f>
        <v>3.4215999999999999E-4</v>
      </c>
      <c r="N57" s="19">
        <f>'EPD information'!$Q$13*H57</f>
        <v>3.0667000000000003E-2</v>
      </c>
      <c r="O57" s="19">
        <f>'EPD information'!$R$13*H57</f>
        <v>8.5904000000000004E-4</v>
      </c>
      <c r="P57" s="19">
        <f>'EPD information'!$S$13*H57</f>
        <v>-1.1284000000000001</v>
      </c>
      <c r="Q57" s="18">
        <f>'EPD information'!$T$13*H57</f>
        <v>2.5024999999999999</v>
      </c>
      <c r="R57" s="18">
        <f>'EPD information'!$U$13*H57</f>
        <v>2.5025000000000002E-2</v>
      </c>
      <c r="S57" s="18">
        <f>'EPD information'!$V$13*Tabell2[[#This Row],[Weight (kg)]]</f>
        <v>1.183E-2</v>
      </c>
      <c r="T57" s="18">
        <f>'EPD information'!$W$13*H57</f>
        <v>4.2132999999999997E-3</v>
      </c>
      <c r="U57" s="18">
        <f>'EPD information'!X$13*H57</f>
        <v>3.4125000000000002E-3</v>
      </c>
      <c r="V57" s="18" t="e">
        <f>'EPD information'!#REF!*H57</f>
        <v>#REF!</v>
      </c>
      <c r="W57" s="18">
        <f>'EPD information'!$Z$13*H57</f>
        <v>2.3933E-4</v>
      </c>
      <c r="X57" s="18">
        <f>'EPD information'!$AA$13*H57</f>
        <v>-1.1284000000000001</v>
      </c>
      <c r="Y57" s="18" t="s">
        <v>48</v>
      </c>
      <c r="Z57" s="18" t="s">
        <v>48</v>
      </c>
      <c r="AA57" s="18" t="s">
        <v>48</v>
      </c>
      <c r="AB57" s="18" t="s">
        <v>48</v>
      </c>
      <c r="AC57" s="18" t="s">
        <v>48</v>
      </c>
      <c r="AD57" s="18" t="s">
        <v>48</v>
      </c>
      <c r="AE57" s="18" t="s">
        <v>48</v>
      </c>
      <c r="AF57" s="21" t="s">
        <v>48</v>
      </c>
    </row>
    <row r="58" spans="1:32" hidden="1" x14ac:dyDescent="0.2">
      <c r="A58" s="15" t="s">
        <v>127</v>
      </c>
      <c r="B58" s="16" t="s">
        <v>128</v>
      </c>
      <c r="C58" s="17">
        <v>224954</v>
      </c>
      <c r="D58" s="17">
        <v>7319662249546</v>
      </c>
      <c r="E58" s="16" t="s">
        <v>46</v>
      </c>
      <c r="F58" s="16">
        <v>80</v>
      </c>
      <c r="G58" s="16">
        <v>6000</v>
      </c>
      <c r="H58" s="18">
        <v>0.91</v>
      </c>
      <c r="I58" s="19">
        <f>'EPD information'!$L$13*H58</f>
        <v>2.5024999999999999</v>
      </c>
      <c r="J58" s="19">
        <f>'EPD information'!$M$13*H58</f>
        <v>2.5025000000000002E-2</v>
      </c>
      <c r="K58" s="20">
        <f>'EPD information'!$N$13*Tabell2[[#This Row],[Weight (kg)]]</f>
        <v>1.183E-2</v>
      </c>
      <c r="L58" s="19">
        <f>'EPD information'!$O$13*H58</f>
        <v>4.2132999999999997E-3</v>
      </c>
      <c r="M58" s="19">
        <f>'EPD information'!$P$13*H58</f>
        <v>3.4215999999999999E-4</v>
      </c>
      <c r="N58" s="19">
        <f>'EPD information'!$Q$13*H58</f>
        <v>3.0667000000000003E-2</v>
      </c>
      <c r="O58" s="19">
        <f>'EPD information'!$R$13*H58</f>
        <v>8.5904000000000004E-4</v>
      </c>
      <c r="P58" s="19">
        <f>'EPD information'!$S$13*H58</f>
        <v>-1.1284000000000001</v>
      </c>
      <c r="Q58" s="18">
        <f>'EPD information'!$T$13*H58</f>
        <v>2.5024999999999999</v>
      </c>
      <c r="R58" s="18">
        <f>'EPD information'!$U$13*H58</f>
        <v>2.5025000000000002E-2</v>
      </c>
      <c r="S58" s="18">
        <f>'EPD information'!$V$13*Tabell2[[#This Row],[Weight (kg)]]</f>
        <v>1.183E-2</v>
      </c>
      <c r="T58" s="18">
        <f>'EPD information'!$W$13*H58</f>
        <v>4.2132999999999997E-3</v>
      </c>
      <c r="U58" s="18">
        <f>'EPD information'!X$13*H58</f>
        <v>3.4125000000000002E-3</v>
      </c>
      <c r="V58" s="18" t="e">
        <f>'EPD information'!#REF!*H58</f>
        <v>#REF!</v>
      </c>
      <c r="W58" s="18">
        <f>'EPD information'!$Z$13*H58</f>
        <v>2.3933E-4</v>
      </c>
      <c r="X58" s="18">
        <f>'EPD information'!$AA$13*H58</f>
        <v>-1.1284000000000001</v>
      </c>
      <c r="Y58" s="18" t="s">
        <v>48</v>
      </c>
      <c r="Z58" s="18" t="s">
        <v>48</v>
      </c>
      <c r="AA58" s="18" t="s">
        <v>48</v>
      </c>
      <c r="AB58" s="18" t="s">
        <v>48</v>
      </c>
      <c r="AC58" s="18" t="s">
        <v>48</v>
      </c>
      <c r="AD58" s="18" t="s">
        <v>48</v>
      </c>
      <c r="AE58" s="18" t="s">
        <v>48</v>
      </c>
      <c r="AF58" s="21" t="s">
        <v>48</v>
      </c>
    </row>
    <row r="59" spans="1:32" hidden="1" x14ac:dyDescent="0.2">
      <c r="A59" s="15" t="s">
        <v>127</v>
      </c>
      <c r="B59" s="16" t="s">
        <v>128</v>
      </c>
      <c r="C59" s="17">
        <v>682360</v>
      </c>
      <c r="D59" s="17">
        <v>7319666823605</v>
      </c>
      <c r="E59" s="16" t="s">
        <v>46</v>
      </c>
      <c r="F59" s="16">
        <v>100</v>
      </c>
      <c r="G59" s="16">
        <v>1500</v>
      </c>
      <c r="H59" s="18">
        <v>1.1399999999999999</v>
      </c>
      <c r="I59" s="19">
        <f>'EPD information'!$L$13*H59</f>
        <v>3.1349999999999998</v>
      </c>
      <c r="J59" s="19">
        <f>'EPD information'!$M$13*H59</f>
        <v>3.1349999999999996E-2</v>
      </c>
      <c r="K59" s="20">
        <f>'EPD information'!$N$13*Tabell2[[#This Row],[Weight (kg)]]</f>
        <v>1.4819999999999998E-2</v>
      </c>
      <c r="L59" s="19">
        <f>'EPD information'!$O$13*H59</f>
        <v>5.2781999999999994E-3</v>
      </c>
      <c r="M59" s="19">
        <f>'EPD information'!$P$13*H59</f>
        <v>4.2863999999999993E-4</v>
      </c>
      <c r="N59" s="19">
        <f>'EPD information'!$Q$13*H59</f>
        <v>3.8418000000000001E-2</v>
      </c>
      <c r="O59" s="19">
        <f>'EPD information'!$R$13*H59</f>
        <v>1.0761599999999998E-3</v>
      </c>
      <c r="P59" s="19">
        <f>'EPD information'!$S$13*H59</f>
        <v>-1.4136</v>
      </c>
      <c r="Q59" s="18">
        <f>'EPD information'!$T$13*H59</f>
        <v>3.1349999999999998</v>
      </c>
      <c r="R59" s="18">
        <f>'EPD information'!$U$13*H59</f>
        <v>3.1349999999999996E-2</v>
      </c>
      <c r="S59" s="18">
        <f>'EPD information'!$V$13*Tabell2[[#This Row],[Weight (kg)]]</f>
        <v>1.4819999999999998E-2</v>
      </c>
      <c r="T59" s="18">
        <f>'EPD information'!$W$13*H59</f>
        <v>5.2781999999999994E-3</v>
      </c>
      <c r="U59" s="18">
        <f>'EPD information'!X$13*H59</f>
        <v>4.2749999999999993E-3</v>
      </c>
      <c r="V59" s="18" t="e">
        <f>'EPD information'!#REF!*H59</f>
        <v>#REF!</v>
      </c>
      <c r="W59" s="18">
        <f>'EPD information'!$Z$13*H59</f>
        <v>2.9981999999999996E-4</v>
      </c>
      <c r="X59" s="18">
        <f>'EPD information'!$AA$13*H59</f>
        <v>-1.4136</v>
      </c>
      <c r="Y59" s="18" t="s">
        <v>48</v>
      </c>
      <c r="Z59" s="18" t="s">
        <v>48</v>
      </c>
      <c r="AA59" s="18" t="s">
        <v>48</v>
      </c>
      <c r="AB59" s="18" t="s">
        <v>48</v>
      </c>
      <c r="AC59" s="18" t="s">
        <v>48</v>
      </c>
      <c r="AD59" s="18" t="s">
        <v>48</v>
      </c>
      <c r="AE59" s="18" t="s">
        <v>48</v>
      </c>
      <c r="AF59" s="21" t="s">
        <v>48</v>
      </c>
    </row>
    <row r="60" spans="1:32" hidden="1" x14ac:dyDescent="0.2">
      <c r="A60" s="15" t="s">
        <v>127</v>
      </c>
      <c r="B60" s="16" t="s">
        <v>128</v>
      </c>
      <c r="C60" s="17">
        <v>102076</v>
      </c>
      <c r="D60" s="17">
        <v>7319661020764</v>
      </c>
      <c r="E60" s="16" t="s">
        <v>46</v>
      </c>
      <c r="F60" s="16">
        <v>100</v>
      </c>
      <c r="G60" s="16">
        <v>1600</v>
      </c>
      <c r="H60" s="18">
        <v>1.1399999999999999</v>
      </c>
      <c r="I60" s="19">
        <f>'EPD information'!$L$13*H60</f>
        <v>3.1349999999999998</v>
      </c>
      <c r="J60" s="19">
        <f>'EPD information'!$M$13*H60</f>
        <v>3.1349999999999996E-2</v>
      </c>
      <c r="K60" s="20">
        <f>'EPD information'!$N$13*Tabell2[[#This Row],[Weight (kg)]]</f>
        <v>1.4819999999999998E-2</v>
      </c>
      <c r="L60" s="19">
        <f>'EPD information'!$O$13*H60</f>
        <v>5.2781999999999994E-3</v>
      </c>
      <c r="M60" s="19">
        <f>'EPD information'!$P$13*H60</f>
        <v>4.2863999999999993E-4</v>
      </c>
      <c r="N60" s="19">
        <f>'EPD information'!$Q$13*H60</f>
        <v>3.8418000000000001E-2</v>
      </c>
      <c r="O60" s="19">
        <f>'EPD information'!$R$13*H60</f>
        <v>1.0761599999999998E-3</v>
      </c>
      <c r="P60" s="19">
        <f>'EPD information'!$S$13*H60</f>
        <v>-1.4136</v>
      </c>
      <c r="Q60" s="18">
        <f>'EPD information'!$T$13*H60</f>
        <v>3.1349999999999998</v>
      </c>
      <c r="R60" s="18">
        <f>'EPD information'!$U$13*H60</f>
        <v>3.1349999999999996E-2</v>
      </c>
      <c r="S60" s="18">
        <f>'EPD information'!$V$13*Tabell2[[#This Row],[Weight (kg)]]</f>
        <v>1.4819999999999998E-2</v>
      </c>
      <c r="T60" s="18">
        <f>'EPD information'!$W$13*H60</f>
        <v>5.2781999999999994E-3</v>
      </c>
      <c r="U60" s="18">
        <f>'EPD information'!X$13*H60</f>
        <v>4.2749999999999993E-3</v>
      </c>
      <c r="V60" s="18" t="e">
        <f>'EPD information'!#REF!*H60</f>
        <v>#REF!</v>
      </c>
      <c r="W60" s="18">
        <f>'EPD information'!$Z$13*H60</f>
        <v>2.9981999999999996E-4</v>
      </c>
      <c r="X60" s="18">
        <f>'EPD information'!$AA$13*H60</f>
        <v>-1.4136</v>
      </c>
      <c r="Y60" s="18" t="s">
        <v>48</v>
      </c>
      <c r="Z60" s="18" t="s">
        <v>48</v>
      </c>
      <c r="AA60" s="18" t="s">
        <v>48</v>
      </c>
      <c r="AB60" s="18" t="s">
        <v>48</v>
      </c>
      <c r="AC60" s="18" t="s">
        <v>48</v>
      </c>
      <c r="AD60" s="18" t="s">
        <v>48</v>
      </c>
      <c r="AE60" s="18" t="s">
        <v>48</v>
      </c>
      <c r="AF60" s="21" t="s">
        <v>48</v>
      </c>
    </row>
    <row r="61" spans="1:32" hidden="1" x14ac:dyDescent="0.2">
      <c r="A61" s="15" t="s">
        <v>127</v>
      </c>
      <c r="B61" s="16" t="s">
        <v>128</v>
      </c>
      <c r="C61" s="17">
        <v>224925</v>
      </c>
      <c r="D61" s="17">
        <v>7319662249256</v>
      </c>
      <c r="E61" s="16" t="s">
        <v>46</v>
      </c>
      <c r="F61" s="16">
        <v>100</v>
      </c>
      <c r="G61" s="16">
        <v>3000</v>
      </c>
      <c r="H61" s="18">
        <v>1.1399999999999999</v>
      </c>
      <c r="I61" s="19">
        <f>'EPD information'!$L$13*H61</f>
        <v>3.1349999999999998</v>
      </c>
      <c r="J61" s="19">
        <f>'EPD information'!$M$13*H61</f>
        <v>3.1349999999999996E-2</v>
      </c>
      <c r="K61" s="20">
        <f>'EPD information'!$N$13*Tabell2[[#This Row],[Weight (kg)]]</f>
        <v>1.4819999999999998E-2</v>
      </c>
      <c r="L61" s="19">
        <f>'EPD information'!$O$13*H61</f>
        <v>5.2781999999999994E-3</v>
      </c>
      <c r="M61" s="19">
        <f>'EPD information'!$P$13*H61</f>
        <v>4.2863999999999993E-4</v>
      </c>
      <c r="N61" s="19">
        <f>'EPD information'!$Q$13*H61</f>
        <v>3.8418000000000001E-2</v>
      </c>
      <c r="O61" s="19">
        <f>'EPD information'!$R$13*H61</f>
        <v>1.0761599999999998E-3</v>
      </c>
      <c r="P61" s="19">
        <f>'EPD information'!$S$13*H61</f>
        <v>-1.4136</v>
      </c>
      <c r="Q61" s="18">
        <f>'EPD information'!$T$13*H61</f>
        <v>3.1349999999999998</v>
      </c>
      <c r="R61" s="18">
        <f>'EPD information'!$U$13*H61</f>
        <v>3.1349999999999996E-2</v>
      </c>
      <c r="S61" s="18">
        <f>'EPD information'!$V$13*Tabell2[[#This Row],[Weight (kg)]]</f>
        <v>1.4819999999999998E-2</v>
      </c>
      <c r="T61" s="18">
        <f>'EPD information'!$W$13*H61</f>
        <v>5.2781999999999994E-3</v>
      </c>
      <c r="U61" s="18">
        <f>'EPD information'!X$13*H61</f>
        <v>4.2749999999999993E-3</v>
      </c>
      <c r="V61" s="18" t="e">
        <f>'EPD information'!#REF!*H61</f>
        <v>#REF!</v>
      </c>
      <c r="W61" s="18">
        <f>'EPD information'!$Z$13*H61</f>
        <v>2.9981999999999996E-4</v>
      </c>
      <c r="X61" s="18">
        <f>'EPD information'!$AA$13*H61</f>
        <v>-1.4136</v>
      </c>
      <c r="Y61" s="18" t="s">
        <v>48</v>
      </c>
      <c r="Z61" s="18" t="s">
        <v>48</v>
      </c>
      <c r="AA61" s="18" t="s">
        <v>48</v>
      </c>
      <c r="AB61" s="18" t="s">
        <v>48</v>
      </c>
      <c r="AC61" s="18" t="s">
        <v>48</v>
      </c>
      <c r="AD61" s="18" t="s">
        <v>48</v>
      </c>
      <c r="AE61" s="18" t="s">
        <v>48</v>
      </c>
      <c r="AF61" s="21" t="s">
        <v>48</v>
      </c>
    </row>
    <row r="62" spans="1:32" hidden="1" x14ac:dyDescent="0.2">
      <c r="A62" s="15" t="s">
        <v>127</v>
      </c>
      <c r="B62" s="16" t="s">
        <v>128</v>
      </c>
      <c r="C62" s="17">
        <v>100003</v>
      </c>
      <c r="D62" s="17">
        <v>7319661000032</v>
      </c>
      <c r="E62" s="16" t="s">
        <v>46</v>
      </c>
      <c r="F62" s="16">
        <v>100</v>
      </c>
      <c r="G62" s="16">
        <v>3000</v>
      </c>
      <c r="H62" s="18">
        <v>1.1399999999999999</v>
      </c>
      <c r="I62" s="19">
        <f>'EPD information'!$L$13*H62</f>
        <v>3.1349999999999998</v>
      </c>
      <c r="J62" s="19">
        <f>'EPD information'!$M$13*H62</f>
        <v>3.1349999999999996E-2</v>
      </c>
      <c r="K62" s="20">
        <f>'EPD information'!$N$13*Tabell2[[#This Row],[Weight (kg)]]</f>
        <v>1.4819999999999998E-2</v>
      </c>
      <c r="L62" s="19">
        <f>'EPD information'!$O$13*H62</f>
        <v>5.2781999999999994E-3</v>
      </c>
      <c r="M62" s="19">
        <f>'EPD information'!$P$13*H62</f>
        <v>4.2863999999999993E-4</v>
      </c>
      <c r="N62" s="19">
        <f>'EPD information'!$Q$13*H62</f>
        <v>3.8418000000000001E-2</v>
      </c>
      <c r="O62" s="19">
        <f>'EPD information'!$R$13*H62</f>
        <v>1.0761599999999998E-3</v>
      </c>
      <c r="P62" s="19">
        <f>'EPD information'!$S$13*H62</f>
        <v>-1.4136</v>
      </c>
      <c r="Q62" s="18">
        <f>'EPD information'!$T$13*H62</f>
        <v>3.1349999999999998</v>
      </c>
      <c r="R62" s="18">
        <f>'EPD information'!$U$13*H62</f>
        <v>3.1349999999999996E-2</v>
      </c>
      <c r="S62" s="18">
        <f>'EPD information'!$V$13*Tabell2[[#This Row],[Weight (kg)]]</f>
        <v>1.4819999999999998E-2</v>
      </c>
      <c r="T62" s="18">
        <f>'EPD information'!$W$13*H62</f>
        <v>5.2781999999999994E-3</v>
      </c>
      <c r="U62" s="18">
        <f>'EPD information'!X$13*H62</f>
        <v>4.2749999999999993E-3</v>
      </c>
      <c r="V62" s="18" t="e">
        <f>'EPD information'!#REF!*H62</f>
        <v>#REF!</v>
      </c>
      <c r="W62" s="18">
        <f>'EPD information'!$Z$13*H62</f>
        <v>2.9981999999999996E-4</v>
      </c>
      <c r="X62" s="18">
        <f>'EPD information'!$AA$13*H62</f>
        <v>-1.4136</v>
      </c>
      <c r="Y62" s="18" t="s">
        <v>48</v>
      </c>
      <c r="Z62" s="18" t="s">
        <v>48</v>
      </c>
      <c r="AA62" s="18" t="s">
        <v>48</v>
      </c>
      <c r="AB62" s="18" t="s">
        <v>48</v>
      </c>
      <c r="AC62" s="18" t="s">
        <v>48</v>
      </c>
      <c r="AD62" s="18" t="s">
        <v>48</v>
      </c>
      <c r="AE62" s="18" t="s">
        <v>48</v>
      </c>
      <c r="AF62" s="21" t="s">
        <v>48</v>
      </c>
    </row>
    <row r="63" spans="1:32" hidden="1" x14ac:dyDescent="0.2">
      <c r="A63" s="15" t="s">
        <v>127</v>
      </c>
      <c r="B63" s="16" t="s">
        <v>128</v>
      </c>
      <c r="C63" s="17">
        <v>224956</v>
      </c>
      <c r="D63" s="17">
        <v>7319662249560</v>
      </c>
      <c r="E63" s="16" t="s">
        <v>46</v>
      </c>
      <c r="F63" s="16">
        <v>100</v>
      </c>
      <c r="G63" s="16">
        <v>6000</v>
      </c>
      <c r="H63" s="18">
        <v>1.1399999999999999</v>
      </c>
      <c r="I63" s="19">
        <f>'EPD information'!$L$13*H63</f>
        <v>3.1349999999999998</v>
      </c>
      <c r="J63" s="19">
        <f>'EPD information'!$M$13*H63</f>
        <v>3.1349999999999996E-2</v>
      </c>
      <c r="K63" s="20">
        <f>'EPD information'!$N$13*Tabell2[[#This Row],[Weight (kg)]]</f>
        <v>1.4819999999999998E-2</v>
      </c>
      <c r="L63" s="19">
        <f>'EPD information'!$O$13*H63</f>
        <v>5.2781999999999994E-3</v>
      </c>
      <c r="M63" s="19">
        <f>'EPD information'!$P$13*H63</f>
        <v>4.2863999999999993E-4</v>
      </c>
      <c r="N63" s="19">
        <f>'EPD information'!$Q$13*H63</f>
        <v>3.8418000000000001E-2</v>
      </c>
      <c r="O63" s="19">
        <f>'EPD information'!$R$13*H63</f>
        <v>1.0761599999999998E-3</v>
      </c>
      <c r="P63" s="19">
        <f>'EPD information'!$S$13*H63</f>
        <v>-1.4136</v>
      </c>
      <c r="Q63" s="18">
        <f>'EPD information'!$T$13*H63</f>
        <v>3.1349999999999998</v>
      </c>
      <c r="R63" s="18">
        <f>'EPD information'!$U$13*H63</f>
        <v>3.1349999999999996E-2</v>
      </c>
      <c r="S63" s="18">
        <f>'EPD information'!$V$13*Tabell2[[#This Row],[Weight (kg)]]</f>
        <v>1.4819999999999998E-2</v>
      </c>
      <c r="T63" s="18">
        <f>'EPD information'!$W$13*H63</f>
        <v>5.2781999999999994E-3</v>
      </c>
      <c r="U63" s="18">
        <f>'EPD information'!X$13*H63</f>
        <v>4.2749999999999993E-3</v>
      </c>
      <c r="V63" s="18" t="e">
        <f>'EPD information'!#REF!*H63</f>
        <v>#REF!</v>
      </c>
      <c r="W63" s="18">
        <f>'EPD information'!$Z$13*H63</f>
        <v>2.9981999999999996E-4</v>
      </c>
      <c r="X63" s="18">
        <f>'EPD information'!$AA$13*H63</f>
        <v>-1.4136</v>
      </c>
      <c r="Y63" s="18" t="s">
        <v>48</v>
      </c>
      <c r="Z63" s="18" t="s">
        <v>48</v>
      </c>
      <c r="AA63" s="18" t="s">
        <v>48</v>
      </c>
      <c r="AB63" s="18" t="s">
        <v>48</v>
      </c>
      <c r="AC63" s="18" t="s">
        <v>48</v>
      </c>
      <c r="AD63" s="18" t="s">
        <v>48</v>
      </c>
      <c r="AE63" s="18" t="s">
        <v>48</v>
      </c>
      <c r="AF63" s="21" t="s">
        <v>48</v>
      </c>
    </row>
    <row r="64" spans="1:32" hidden="1" x14ac:dyDescent="0.2">
      <c r="A64" s="15" t="s">
        <v>127</v>
      </c>
      <c r="B64" s="16" t="s">
        <v>128</v>
      </c>
      <c r="C64" s="17">
        <v>100106</v>
      </c>
      <c r="D64" s="17">
        <v>7319661001060</v>
      </c>
      <c r="E64" s="16" t="s">
        <v>46</v>
      </c>
      <c r="F64" s="16">
        <v>112</v>
      </c>
      <c r="G64" s="16">
        <v>3000</v>
      </c>
      <c r="H64" s="18">
        <v>1.28</v>
      </c>
      <c r="I64" s="19">
        <f>'EPD information'!$L$13*H64</f>
        <v>3.52</v>
      </c>
      <c r="J64" s="19">
        <f>'EPD information'!$M$13*H64</f>
        <v>3.5200000000000002E-2</v>
      </c>
      <c r="K64" s="20">
        <f>'EPD information'!$N$13*Tabell2[[#This Row],[Weight (kg)]]</f>
        <v>1.6639999999999999E-2</v>
      </c>
      <c r="L64" s="19">
        <f>'EPD information'!$O$13*H64</f>
        <v>5.9263999999999992E-3</v>
      </c>
      <c r="M64" s="19">
        <f>'EPD information'!$P$13*H64</f>
        <v>4.8128E-4</v>
      </c>
      <c r="N64" s="19">
        <f>'EPD information'!$Q$13*H64</f>
        <v>4.3136000000000001E-2</v>
      </c>
      <c r="O64" s="19">
        <f>'EPD information'!$R$13*H64</f>
        <v>1.2083199999999999E-3</v>
      </c>
      <c r="P64" s="19">
        <f>'EPD information'!$S$13*H64</f>
        <v>-1.5871999999999999</v>
      </c>
      <c r="Q64" s="18">
        <f>'EPD information'!$T$13*H64</f>
        <v>3.52</v>
      </c>
      <c r="R64" s="18">
        <f>'EPD information'!$U$13*H64</f>
        <v>3.5200000000000002E-2</v>
      </c>
      <c r="S64" s="18">
        <f>'EPD information'!$V$13*Tabell2[[#This Row],[Weight (kg)]]</f>
        <v>1.6639999999999999E-2</v>
      </c>
      <c r="T64" s="18">
        <f>'EPD information'!$W$13*H64</f>
        <v>5.9263999999999992E-3</v>
      </c>
      <c r="U64" s="18">
        <f>'EPD information'!X$13*H64</f>
        <v>4.7999999999999996E-3</v>
      </c>
      <c r="V64" s="18" t="e">
        <f>'EPD information'!#REF!*H64</f>
        <v>#REF!</v>
      </c>
      <c r="W64" s="18">
        <f>'EPD information'!$Z$13*H64</f>
        <v>3.3663999999999998E-4</v>
      </c>
      <c r="X64" s="18">
        <f>'EPD information'!$AA$13*H64</f>
        <v>-1.5871999999999999</v>
      </c>
      <c r="Y64" s="18" t="s">
        <v>48</v>
      </c>
      <c r="Z64" s="18" t="s">
        <v>48</v>
      </c>
      <c r="AA64" s="18" t="s">
        <v>48</v>
      </c>
      <c r="AB64" s="18" t="s">
        <v>48</v>
      </c>
      <c r="AC64" s="18" t="s">
        <v>48</v>
      </c>
      <c r="AD64" s="18" t="s">
        <v>48</v>
      </c>
      <c r="AE64" s="18" t="s">
        <v>48</v>
      </c>
      <c r="AF64" s="21" t="s">
        <v>48</v>
      </c>
    </row>
    <row r="65" spans="1:32" hidden="1" x14ac:dyDescent="0.2">
      <c r="A65" s="15" t="s">
        <v>127</v>
      </c>
      <c r="B65" s="16" t="s">
        <v>128</v>
      </c>
      <c r="C65" s="17">
        <v>224926</v>
      </c>
      <c r="D65" s="17">
        <v>7319662249263</v>
      </c>
      <c r="E65" s="16" t="s">
        <v>46</v>
      </c>
      <c r="F65" s="16">
        <v>112</v>
      </c>
      <c r="G65" s="16">
        <v>3000</v>
      </c>
      <c r="H65" s="18">
        <v>1.28</v>
      </c>
      <c r="I65" s="19">
        <f>'EPD information'!$L$13*H65</f>
        <v>3.52</v>
      </c>
      <c r="J65" s="19">
        <f>'EPD information'!$M$13*H65</f>
        <v>3.5200000000000002E-2</v>
      </c>
      <c r="K65" s="20">
        <f>'EPD information'!$N$13*Tabell2[[#This Row],[Weight (kg)]]</f>
        <v>1.6639999999999999E-2</v>
      </c>
      <c r="L65" s="19">
        <f>'EPD information'!$O$13*H65</f>
        <v>5.9263999999999992E-3</v>
      </c>
      <c r="M65" s="19">
        <f>'EPD information'!$P$13*H65</f>
        <v>4.8128E-4</v>
      </c>
      <c r="N65" s="19">
        <f>'EPD information'!$Q$13*H65</f>
        <v>4.3136000000000001E-2</v>
      </c>
      <c r="O65" s="19">
        <f>'EPD information'!$R$13*H65</f>
        <v>1.2083199999999999E-3</v>
      </c>
      <c r="P65" s="19">
        <f>'EPD information'!$S$13*H65</f>
        <v>-1.5871999999999999</v>
      </c>
      <c r="Q65" s="18">
        <f>'EPD information'!$T$13*H65</f>
        <v>3.52</v>
      </c>
      <c r="R65" s="18">
        <f>'EPD information'!$U$13*H65</f>
        <v>3.5200000000000002E-2</v>
      </c>
      <c r="S65" s="18">
        <f>'EPD information'!$V$13*Tabell2[[#This Row],[Weight (kg)]]</f>
        <v>1.6639999999999999E-2</v>
      </c>
      <c r="T65" s="18">
        <f>'EPD information'!$W$13*H65</f>
        <v>5.9263999999999992E-3</v>
      </c>
      <c r="U65" s="18">
        <f>'EPD information'!X$13*H65</f>
        <v>4.7999999999999996E-3</v>
      </c>
      <c r="V65" s="18" t="e">
        <f>'EPD information'!#REF!*H65</f>
        <v>#REF!</v>
      </c>
      <c r="W65" s="18">
        <f>'EPD information'!$Z$13*H65</f>
        <v>3.3663999999999998E-4</v>
      </c>
      <c r="X65" s="18">
        <f>'EPD information'!$AA$13*H65</f>
        <v>-1.5871999999999999</v>
      </c>
      <c r="Y65" s="18" t="s">
        <v>48</v>
      </c>
      <c r="Z65" s="18" t="s">
        <v>48</v>
      </c>
      <c r="AA65" s="18" t="s">
        <v>48</v>
      </c>
      <c r="AB65" s="18" t="s">
        <v>48</v>
      </c>
      <c r="AC65" s="18" t="s">
        <v>48</v>
      </c>
      <c r="AD65" s="18" t="s">
        <v>48</v>
      </c>
      <c r="AE65" s="18" t="s">
        <v>48</v>
      </c>
      <c r="AF65" s="21" t="s">
        <v>48</v>
      </c>
    </row>
    <row r="66" spans="1:32" hidden="1" x14ac:dyDescent="0.2">
      <c r="A66" s="15" t="s">
        <v>127</v>
      </c>
      <c r="B66" s="16" t="s">
        <v>128</v>
      </c>
      <c r="C66" s="17">
        <v>224957</v>
      </c>
      <c r="D66" s="17">
        <v>7319662249577</v>
      </c>
      <c r="E66" s="16" t="s">
        <v>46</v>
      </c>
      <c r="F66" s="16">
        <v>112</v>
      </c>
      <c r="G66" s="16">
        <v>6000</v>
      </c>
      <c r="H66" s="18">
        <v>1.28</v>
      </c>
      <c r="I66" s="19">
        <f>'EPD information'!$L$13*H66</f>
        <v>3.52</v>
      </c>
      <c r="J66" s="19">
        <f>'EPD information'!$M$13*H66</f>
        <v>3.5200000000000002E-2</v>
      </c>
      <c r="K66" s="20">
        <f>'EPD information'!$N$13*Tabell2[[#This Row],[Weight (kg)]]</f>
        <v>1.6639999999999999E-2</v>
      </c>
      <c r="L66" s="19">
        <f>'EPD information'!$O$13*H66</f>
        <v>5.9263999999999992E-3</v>
      </c>
      <c r="M66" s="19">
        <f>'EPD information'!$P$13*H66</f>
        <v>4.8128E-4</v>
      </c>
      <c r="N66" s="19">
        <f>'EPD information'!$Q$13*H66</f>
        <v>4.3136000000000001E-2</v>
      </c>
      <c r="O66" s="19">
        <f>'EPD information'!$R$13*H66</f>
        <v>1.2083199999999999E-3</v>
      </c>
      <c r="P66" s="19">
        <f>'EPD information'!$S$13*H66</f>
        <v>-1.5871999999999999</v>
      </c>
      <c r="Q66" s="18">
        <f>'EPD information'!$T$13*H66</f>
        <v>3.52</v>
      </c>
      <c r="R66" s="18">
        <f>'EPD information'!$U$13*H66</f>
        <v>3.5200000000000002E-2</v>
      </c>
      <c r="S66" s="18">
        <f>'EPD information'!$V$13*Tabell2[[#This Row],[Weight (kg)]]</f>
        <v>1.6639999999999999E-2</v>
      </c>
      <c r="T66" s="18">
        <f>'EPD information'!$W$13*H66</f>
        <v>5.9263999999999992E-3</v>
      </c>
      <c r="U66" s="18">
        <f>'EPD information'!X$13*H66</f>
        <v>4.7999999999999996E-3</v>
      </c>
      <c r="V66" s="18" t="e">
        <f>'EPD information'!#REF!*H66</f>
        <v>#REF!</v>
      </c>
      <c r="W66" s="18">
        <f>'EPD information'!$Z$13*H66</f>
        <v>3.3663999999999998E-4</v>
      </c>
      <c r="X66" s="18">
        <f>'EPD information'!$AA$13*H66</f>
        <v>-1.5871999999999999</v>
      </c>
      <c r="Y66" s="18" t="s">
        <v>48</v>
      </c>
      <c r="Z66" s="18" t="s">
        <v>48</v>
      </c>
      <c r="AA66" s="18" t="s">
        <v>48</v>
      </c>
      <c r="AB66" s="18" t="s">
        <v>48</v>
      </c>
      <c r="AC66" s="18" t="s">
        <v>48</v>
      </c>
      <c r="AD66" s="18" t="s">
        <v>48</v>
      </c>
      <c r="AE66" s="18" t="s">
        <v>48</v>
      </c>
      <c r="AF66" s="21" t="s">
        <v>48</v>
      </c>
    </row>
    <row r="67" spans="1:32" hidden="1" x14ac:dyDescent="0.2">
      <c r="A67" s="15" t="s">
        <v>127</v>
      </c>
      <c r="B67" s="16" t="s">
        <v>128</v>
      </c>
      <c r="C67" s="17">
        <v>682361</v>
      </c>
      <c r="D67" s="17">
        <v>7319666823612</v>
      </c>
      <c r="E67" s="16" t="s">
        <v>46</v>
      </c>
      <c r="F67" s="22">
        <v>125</v>
      </c>
      <c r="G67" s="16">
        <v>1500</v>
      </c>
      <c r="H67" s="18">
        <v>1.41</v>
      </c>
      <c r="I67" s="19">
        <f>'EPD information'!$L$13*H67</f>
        <v>3.8774999999999999</v>
      </c>
      <c r="J67" s="19">
        <f>'EPD information'!$M$13*H67</f>
        <v>3.8774999999999997E-2</v>
      </c>
      <c r="K67" s="20">
        <f>'EPD information'!$N$13*Tabell2[[#This Row],[Weight (kg)]]</f>
        <v>1.8329999999999999E-2</v>
      </c>
      <c r="L67" s="19">
        <f>'EPD information'!$O$13*H67</f>
        <v>6.528299999999999E-3</v>
      </c>
      <c r="M67" s="19">
        <f>'EPD information'!$P$13*H67</f>
        <v>5.301599999999999E-4</v>
      </c>
      <c r="N67" s="19">
        <f>'EPD information'!$Q$13*H67</f>
        <v>4.7516999999999997E-2</v>
      </c>
      <c r="O67" s="19">
        <f>'EPD information'!$R$13*H67</f>
        <v>1.3310399999999999E-3</v>
      </c>
      <c r="P67" s="19">
        <f>'EPD information'!$S$13*H67</f>
        <v>-1.7484</v>
      </c>
      <c r="Q67" s="18">
        <f>'EPD information'!$T$13*H67</f>
        <v>3.8774999999999999</v>
      </c>
      <c r="R67" s="18">
        <f>'EPD information'!$U$13*H67</f>
        <v>3.8774999999999997E-2</v>
      </c>
      <c r="S67" s="18">
        <f>'EPD information'!$V$13*Tabell2[[#This Row],[Weight (kg)]]</f>
        <v>1.8329999999999999E-2</v>
      </c>
      <c r="T67" s="18">
        <f>'EPD information'!$W$13*H67</f>
        <v>6.528299999999999E-3</v>
      </c>
      <c r="U67" s="18">
        <f>'EPD information'!X$13*H67</f>
        <v>5.2874999999999997E-3</v>
      </c>
      <c r="V67" s="18" t="e">
        <f>'EPD information'!#REF!*H67</f>
        <v>#REF!</v>
      </c>
      <c r="W67" s="18">
        <f>'EPD information'!$Z$13*H67</f>
        <v>3.7083E-4</v>
      </c>
      <c r="X67" s="18">
        <f>'EPD information'!$AA$13*H67</f>
        <v>-1.7484</v>
      </c>
      <c r="Y67" s="18" t="s">
        <v>48</v>
      </c>
      <c r="Z67" s="18" t="s">
        <v>48</v>
      </c>
      <c r="AA67" s="18" t="s">
        <v>48</v>
      </c>
      <c r="AB67" s="18" t="s">
        <v>48</v>
      </c>
      <c r="AC67" s="18" t="s">
        <v>48</v>
      </c>
      <c r="AD67" s="18" t="s">
        <v>48</v>
      </c>
      <c r="AE67" s="18" t="s">
        <v>48</v>
      </c>
      <c r="AF67" s="21" t="s">
        <v>48</v>
      </c>
    </row>
    <row r="68" spans="1:32" hidden="1" x14ac:dyDescent="0.2">
      <c r="A68" s="15" t="s">
        <v>127</v>
      </c>
      <c r="B68" s="16" t="s">
        <v>128</v>
      </c>
      <c r="C68" s="17">
        <v>102077</v>
      </c>
      <c r="D68" s="17">
        <v>7319661020771</v>
      </c>
      <c r="E68" s="16" t="s">
        <v>46</v>
      </c>
      <c r="F68" s="22">
        <v>125</v>
      </c>
      <c r="G68" s="16">
        <v>1600</v>
      </c>
      <c r="H68" s="18">
        <v>1.41</v>
      </c>
      <c r="I68" s="19">
        <f>'EPD information'!$L$13*H68</f>
        <v>3.8774999999999999</v>
      </c>
      <c r="J68" s="19">
        <f>'EPD information'!$M$13*H68</f>
        <v>3.8774999999999997E-2</v>
      </c>
      <c r="K68" s="20">
        <f>'EPD information'!$N$13*Tabell2[[#This Row],[Weight (kg)]]</f>
        <v>1.8329999999999999E-2</v>
      </c>
      <c r="L68" s="19">
        <f>'EPD information'!$O$13*H68</f>
        <v>6.528299999999999E-3</v>
      </c>
      <c r="M68" s="19">
        <f>'EPD information'!$P$13*H68</f>
        <v>5.301599999999999E-4</v>
      </c>
      <c r="N68" s="19">
        <f>'EPD information'!$Q$13*H68</f>
        <v>4.7516999999999997E-2</v>
      </c>
      <c r="O68" s="19">
        <f>'EPD information'!$R$13*H68</f>
        <v>1.3310399999999999E-3</v>
      </c>
      <c r="P68" s="19">
        <f>'EPD information'!$S$13*H68</f>
        <v>-1.7484</v>
      </c>
      <c r="Q68" s="18">
        <f>'EPD information'!$T$13*H68</f>
        <v>3.8774999999999999</v>
      </c>
      <c r="R68" s="18">
        <f>'EPD information'!$U$13*H68</f>
        <v>3.8774999999999997E-2</v>
      </c>
      <c r="S68" s="18">
        <f>'EPD information'!$V$13*Tabell2[[#This Row],[Weight (kg)]]</f>
        <v>1.8329999999999999E-2</v>
      </c>
      <c r="T68" s="18">
        <f>'EPD information'!$W$13*H68</f>
        <v>6.528299999999999E-3</v>
      </c>
      <c r="U68" s="18">
        <f>'EPD information'!X$13*H68</f>
        <v>5.2874999999999997E-3</v>
      </c>
      <c r="V68" s="18" t="e">
        <f>'EPD information'!#REF!*H68</f>
        <v>#REF!</v>
      </c>
      <c r="W68" s="18">
        <f>'EPD information'!$Z$13*H68</f>
        <v>3.7083E-4</v>
      </c>
      <c r="X68" s="18">
        <f>'EPD information'!$AA$13*H68</f>
        <v>-1.7484</v>
      </c>
      <c r="Y68" s="18" t="s">
        <v>48</v>
      </c>
      <c r="Z68" s="18" t="s">
        <v>48</v>
      </c>
      <c r="AA68" s="18" t="s">
        <v>48</v>
      </c>
      <c r="AB68" s="18" t="s">
        <v>48</v>
      </c>
      <c r="AC68" s="18" t="s">
        <v>48</v>
      </c>
      <c r="AD68" s="18" t="s">
        <v>48</v>
      </c>
      <c r="AE68" s="18" t="s">
        <v>48</v>
      </c>
      <c r="AF68" s="21" t="s">
        <v>48</v>
      </c>
    </row>
    <row r="69" spans="1:32" hidden="1" x14ac:dyDescent="0.2">
      <c r="A69" s="15" t="s">
        <v>127</v>
      </c>
      <c r="B69" s="16" t="s">
        <v>128</v>
      </c>
      <c r="C69" s="17">
        <v>224927</v>
      </c>
      <c r="D69" s="17">
        <v>7319662249270</v>
      </c>
      <c r="E69" s="16" t="s">
        <v>46</v>
      </c>
      <c r="F69" s="22">
        <v>125</v>
      </c>
      <c r="G69" s="16">
        <v>3000</v>
      </c>
      <c r="H69" s="18">
        <v>1.41</v>
      </c>
      <c r="I69" s="19">
        <f>'EPD information'!$L$13*H69</f>
        <v>3.8774999999999999</v>
      </c>
      <c r="J69" s="19">
        <f>'EPD information'!$M$13*H69</f>
        <v>3.8774999999999997E-2</v>
      </c>
      <c r="K69" s="20">
        <f>'EPD information'!$N$13*Tabell2[[#This Row],[Weight (kg)]]</f>
        <v>1.8329999999999999E-2</v>
      </c>
      <c r="L69" s="19">
        <f>'EPD information'!$O$13*H69</f>
        <v>6.528299999999999E-3</v>
      </c>
      <c r="M69" s="19">
        <f>'EPD information'!$P$13*H69</f>
        <v>5.301599999999999E-4</v>
      </c>
      <c r="N69" s="19">
        <f>'EPD information'!$Q$13*H69</f>
        <v>4.7516999999999997E-2</v>
      </c>
      <c r="O69" s="19">
        <f>'EPD information'!$R$13*H69</f>
        <v>1.3310399999999999E-3</v>
      </c>
      <c r="P69" s="19">
        <f>'EPD information'!$S$13*H69</f>
        <v>-1.7484</v>
      </c>
      <c r="Q69" s="18">
        <f>'EPD information'!$T$13*H69</f>
        <v>3.8774999999999999</v>
      </c>
      <c r="R69" s="18">
        <f>'EPD information'!$U$13*H69</f>
        <v>3.8774999999999997E-2</v>
      </c>
      <c r="S69" s="18">
        <f>'EPD information'!$V$13*Tabell2[[#This Row],[Weight (kg)]]</f>
        <v>1.8329999999999999E-2</v>
      </c>
      <c r="T69" s="18">
        <f>'EPD information'!$W$13*H69</f>
        <v>6.528299999999999E-3</v>
      </c>
      <c r="U69" s="18">
        <f>'EPD information'!X$13*H69</f>
        <v>5.2874999999999997E-3</v>
      </c>
      <c r="V69" s="18" t="e">
        <f>'EPD information'!#REF!*H69</f>
        <v>#REF!</v>
      </c>
      <c r="W69" s="18">
        <f>'EPD information'!$Z$13*H69</f>
        <v>3.7083E-4</v>
      </c>
      <c r="X69" s="18">
        <f>'EPD information'!$AA$13*H69</f>
        <v>-1.7484</v>
      </c>
      <c r="Y69" s="18" t="s">
        <v>48</v>
      </c>
      <c r="Z69" s="18" t="s">
        <v>48</v>
      </c>
      <c r="AA69" s="18" t="s">
        <v>48</v>
      </c>
      <c r="AB69" s="18" t="s">
        <v>48</v>
      </c>
      <c r="AC69" s="18" t="s">
        <v>48</v>
      </c>
      <c r="AD69" s="18" t="s">
        <v>48</v>
      </c>
      <c r="AE69" s="18" t="s">
        <v>48</v>
      </c>
      <c r="AF69" s="21" t="s">
        <v>48</v>
      </c>
    </row>
    <row r="70" spans="1:32" hidden="1" x14ac:dyDescent="0.2">
      <c r="A70" s="15" t="s">
        <v>127</v>
      </c>
      <c r="B70" s="16" t="s">
        <v>128</v>
      </c>
      <c r="C70" s="17">
        <v>100107</v>
      </c>
      <c r="D70" s="17">
        <v>7319661001077</v>
      </c>
      <c r="E70" s="16" t="s">
        <v>46</v>
      </c>
      <c r="F70" s="22">
        <v>125</v>
      </c>
      <c r="G70" s="16">
        <v>3000</v>
      </c>
      <c r="H70" s="18">
        <v>1.41</v>
      </c>
      <c r="I70" s="19">
        <f>'EPD information'!$L$13*H70</f>
        <v>3.8774999999999999</v>
      </c>
      <c r="J70" s="19">
        <f>'EPD information'!$M$13*H70</f>
        <v>3.8774999999999997E-2</v>
      </c>
      <c r="K70" s="20">
        <f>'EPD information'!$N$13*Tabell2[[#This Row],[Weight (kg)]]</f>
        <v>1.8329999999999999E-2</v>
      </c>
      <c r="L70" s="19">
        <f>'EPD information'!$O$13*H70</f>
        <v>6.528299999999999E-3</v>
      </c>
      <c r="M70" s="19">
        <f>'EPD information'!$P$13*H70</f>
        <v>5.301599999999999E-4</v>
      </c>
      <c r="N70" s="19">
        <f>'EPD information'!$Q$13*H70</f>
        <v>4.7516999999999997E-2</v>
      </c>
      <c r="O70" s="19">
        <f>'EPD information'!$R$13*H70</f>
        <v>1.3310399999999999E-3</v>
      </c>
      <c r="P70" s="19">
        <f>'EPD information'!$S$13*H70</f>
        <v>-1.7484</v>
      </c>
      <c r="Q70" s="18">
        <f>'EPD information'!$T$13*H70</f>
        <v>3.8774999999999999</v>
      </c>
      <c r="R70" s="18">
        <f>'EPD information'!$U$13*H70</f>
        <v>3.8774999999999997E-2</v>
      </c>
      <c r="S70" s="18">
        <f>'EPD information'!$V$13*Tabell2[[#This Row],[Weight (kg)]]</f>
        <v>1.8329999999999999E-2</v>
      </c>
      <c r="T70" s="18">
        <f>'EPD information'!$W$13*H70</f>
        <v>6.528299999999999E-3</v>
      </c>
      <c r="U70" s="18">
        <f>'EPD information'!X$13*H70</f>
        <v>5.2874999999999997E-3</v>
      </c>
      <c r="V70" s="18" t="e">
        <f>'EPD information'!#REF!*H70</f>
        <v>#REF!</v>
      </c>
      <c r="W70" s="18">
        <f>'EPD information'!$Z$13*H70</f>
        <v>3.7083E-4</v>
      </c>
      <c r="X70" s="18">
        <f>'EPD information'!$AA$13*H70</f>
        <v>-1.7484</v>
      </c>
      <c r="Y70" s="18" t="s">
        <v>48</v>
      </c>
      <c r="Z70" s="18" t="s">
        <v>48</v>
      </c>
      <c r="AA70" s="18" t="s">
        <v>48</v>
      </c>
      <c r="AB70" s="18" t="s">
        <v>48</v>
      </c>
      <c r="AC70" s="18" t="s">
        <v>48</v>
      </c>
      <c r="AD70" s="18" t="s">
        <v>48</v>
      </c>
      <c r="AE70" s="18" t="s">
        <v>48</v>
      </c>
      <c r="AF70" s="21" t="s">
        <v>48</v>
      </c>
    </row>
    <row r="71" spans="1:32" hidden="1" x14ac:dyDescent="0.2">
      <c r="A71" s="15" t="s">
        <v>127</v>
      </c>
      <c r="B71" s="16" t="s">
        <v>128</v>
      </c>
      <c r="C71" s="17">
        <v>224958</v>
      </c>
      <c r="D71" s="17">
        <v>7319662249584</v>
      </c>
      <c r="E71" s="16" t="s">
        <v>46</v>
      </c>
      <c r="F71" s="22">
        <v>125</v>
      </c>
      <c r="G71" s="16">
        <v>6000</v>
      </c>
      <c r="H71" s="18">
        <v>1.41</v>
      </c>
      <c r="I71" s="19">
        <f>'EPD information'!$L$13*H71</f>
        <v>3.8774999999999999</v>
      </c>
      <c r="J71" s="19">
        <f>'EPD information'!$M$13*H71</f>
        <v>3.8774999999999997E-2</v>
      </c>
      <c r="K71" s="20">
        <f>'EPD information'!$N$13*Tabell2[[#This Row],[Weight (kg)]]</f>
        <v>1.8329999999999999E-2</v>
      </c>
      <c r="L71" s="19">
        <f>'EPD information'!$O$13*H71</f>
        <v>6.528299999999999E-3</v>
      </c>
      <c r="M71" s="19">
        <f>'EPD information'!$P$13*H71</f>
        <v>5.301599999999999E-4</v>
      </c>
      <c r="N71" s="19">
        <f>'EPD information'!$Q$13*H71</f>
        <v>4.7516999999999997E-2</v>
      </c>
      <c r="O71" s="19">
        <f>'EPD information'!$R$13*H71</f>
        <v>1.3310399999999999E-3</v>
      </c>
      <c r="P71" s="19">
        <f>'EPD information'!$S$13*H71</f>
        <v>-1.7484</v>
      </c>
      <c r="Q71" s="18">
        <f>'EPD information'!$T$13*H71</f>
        <v>3.8774999999999999</v>
      </c>
      <c r="R71" s="18">
        <f>'EPD information'!$U$13*H71</f>
        <v>3.8774999999999997E-2</v>
      </c>
      <c r="S71" s="18">
        <f>'EPD information'!$V$13*Tabell2[[#This Row],[Weight (kg)]]</f>
        <v>1.8329999999999999E-2</v>
      </c>
      <c r="T71" s="18">
        <f>'EPD information'!$W$13*H71</f>
        <v>6.528299999999999E-3</v>
      </c>
      <c r="U71" s="18">
        <f>'EPD information'!X$13*H71</f>
        <v>5.2874999999999997E-3</v>
      </c>
      <c r="V71" s="18" t="e">
        <f>'EPD information'!#REF!*H71</f>
        <v>#REF!</v>
      </c>
      <c r="W71" s="18">
        <f>'EPD information'!$Z$13*H71</f>
        <v>3.7083E-4</v>
      </c>
      <c r="X71" s="18">
        <f>'EPD information'!$AA$13*H71</f>
        <v>-1.7484</v>
      </c>
      <c r="Y71" s="18" t="s">
        <v>48</v>
      </c>
      <c r="Z71" s="18" t="s">
        <v>48</v>
      </c>
      <c r="AA71" s="18" t="s">
        <v>48</v>
      </c>
      <c r="AB71" s="18" t="s">
        <v>48</v>
      </c>
      <c r="AC71" s="18" t="s">
        <v>48</v>
      </c>
      <c r="AD71" s="18" t="s">
        <v>48</v>
      </c>
      <c r="AE71" s="18" t="s">
        <v>48</v>
      </c>
      <c r="AF71" s="21" t="s">
        <v>48</v>
      </c>
    </row>
    <row r="72" spans="1:32" hidden="1" x14ac:dyDescent="0.2">
      <c r="A72" s="15" t="s">
        <v>127</v>
      </c>
      <c r="B72" s="16" t="s">
        <v>128</v>
      </c>
      <c r="C72" s="17">
        <v>100196</v>
      </c>
      <c r="D72" s="17">
        <v>7319661001961</v>
      </c>
      <c r="E72" s="16" t="s">
        <v>46</v>
      </c>
      <c r="F72" s="16">
        <v>140</v>
      </c>
      <c r="G72" s="16">
        <v>3000</v>
      </c>
      <c r="H72" s="18">
        <v>1.76</v>
      </c>
      <c r="I72" s="19">
        <f>'EPD information'!$L$13*H72</f>
        <v>4.84</v>
      </c>
      <c r="J72" s="19">
        <f>'EPD information'!$M$13*H72</f>
        <v>4.8399999999999999E-2</v>
      </c>
      <c r="K72" s="20">
        <f>'EPD information'!$N$13*Tabell2[[#This Row],[Weight (kg)]]</f>
        <v>2.2879999999999998E-2</v>
      </c>
      <c r="L72" s="19">
        <f>'EPD information'!$O$13*H72</f>
        <v>8.1487999999999994E-3</v>
      </c>
      <c r="M72" s="19">
        <f>'EPD information'!$P$13*H72</f>
        <v>6.6175999999999995E-4</v>
      </c>
      <c r="N72" s="19">
        <f>'EPD information'!$Q$13*H72</f>
        <v>5.9312000000000004E-2</v>
      </c>
      <c r="O72" s="19">
        <f>'EPD information'!$R$13*H72</f>
        <v>1.6614399999999999E-3</v>
      </c>
      <c r="P72" s="19">
        <f>'EPD information'!$S$13*H72</f>
        <v>-2.1823999999999999</v>
      </c>
      <c r="Q72" s="18">
        <f>'EPD information'!$T$13*H72</f>
        <v>4.84</v>
      </c>
      <c r="R72" s="18">
        <f>'EPD information'!$U$13*H72</f>
        <v>4.8399999999999999E-2</v>
      </c>
      <c r="S72" s="18">
        <f>'EPD information'!$V$13*Tabell2[[#This Row],[Weight (kg)]]</f>
        <v>2.2879999999999998E-2</v>
      </c>
      <c r="T72" s="18">
        <f>'EPD information'!$W$13*H72</f>
        <v>8.1487999999999994E-3</v>
      </c>
      <c r="U72" s="18">
        <f>'EPD information'!X$13*H72</f>
        <v>6.6E-3</v>
      </c>
      <c r="V72" s="18" t="e">
        <f>'EPD information'!#REF!*H72</f>
        <v>#REF!</v>
      </c>
      <c r="W72" s="18">
        <f>'EPD information'!$Z$13*H72</f>
        <v>4.6287999999999999E-4</v>
      </c>
      <c r="X72" s="18">
        <f>'EPD information'!$AA$13*H72</f>
        <v>-2.1823999999999999</v>
      </c>
      <c r="Y72" s="18" t="s">
        <v>48</v>
      </c>
      <c r="Z72" s="18" t="s">
        <v>48</v>
      </c>
      <c r="AA72" s="18" t="s">
        <v>48</v>
      </c>
      <c r="AB72" s="18" t="s">
        <v>48</v>
      </c>
      <c r="AC72" s="18" t="s">
        <v>48</v>
      </c>
      <c r="AD72" s="18" t="s">
        <v>48</v>
      </c>
      <c r="AE72" s="18" t="s">
        <v>48</v>
      </c>
      <c r="AF72" s="21" t="s">
        <v>48</v>
      </c>
    </row>
    <row r="73" spans="1:32" hidden="1" x14ac:dyDescent="0.2">
      <c r="A73" s="15" t="s">
        <v>127</v>
      </c>
      <c r="B73" s="16" t="s">
        <v>128</v>
      </c>
      <c r="C73" s="17">
        <v>100197</v>
      </c>
      <c r="D73" s="17">
        <v>7319661001978</v>
      </c>
      <c r="E73" s="16" t="s">
        <v>46</v>
      </c>
      <c r="F73" s="16">
        <v>140</v>
      </c>
      <c r="G73" s="16">
        <v>3000</v>
      </c>
      <c r="H73" s="18">
        <v>1.76</v>
      </c>
      <c r="I73" s="19">
        <f>'EPD information'!$L$13*H73</f>
        <v>4.84</v>
      </c>
      <c r="J73" s="19">
        <f>'EPD information'!$M$13*H73</f>
        <v>4.8399999999999999E-2</v>
      </c>
      <c r="K73" s="20">
        <f>'EPD information'!$N$13*Tabell2[[#This Row],[Weight (kg)]]</f>
        <v>2.2879999999999998E-2</v>
      </c>
      <c r="L73" s="19">
        <f>'EPD information'!$O$13*H73</f>
        <v>8.1487999999999994E-3</v>
      </c>
      <c r="M73" s="19">
        <f>'EPD information'!$P$13*H73</f>
        <v>6.6175999999999995E-4</v>
      </c>
      <c r="N73" s="19">
        <f>'EPD information'!$Q$13*H73</f>
        <v>5.9312000000000004E-2</v>
      </c>
      <c r="O73" s="19">
        <f>'EPD information'!$R$13*H73</f>
        <v>1.6614399999999999E-3</v>
      </c>
      <c r="P73" s="19">
        <f>'EPD information'!$S$13*H73</f>
        <v>-2.1823999999999999</v>
      </c>
      <c r="Q73" s="18">
        <f>'EPD information'!$T$13*H73</f>
        <v>4.84</v>
      </c>
      <c r="R73" s="18">
        <f>'EPD information'!$U$13*H73</f>
        <v>4.8399999999999999E-2</v>
      </c>
      <c r="S73" s="18">
        <f>'EPD information'!$V$13*Tabell2[[#This Row],[Weight (kg)]]</f>
        <v>2.2879999999999998E-2</v>
      </c>
      <c r="T73" s="18">
        <f>'EPD information'!$W$13*H73</f>
        <v>8.1487999999999994E-3</v>
      </c>
      <c r="U73" s="18">
        <f>'EPD information'!X$13*H73</f>
        <v>6.6E-3</v>
      </c>
      <c r="V73" s="18" t="e">
        <f>'EPD information'!#REF!*H73</f>
        <v>#REF!</v>
      </c>
      <c r="W73" s="18">
        <f>'EPD information'!$Z$13*H73</f>
        <v>4.6287999999999999E-4</v>
      </c>
      <c r="X73" s="18">
        <f>'EPD information'!$AA$13*H73</f>
        <v>-2.1823999999999999</v>
      </c>
      <c r="Y73" s="18" t="s">
        <v>48</v>
      </c>
      <c r="Z73" s="18" t="s">
        <v>48</v>
      </c>
      <c r="AA73" s="18" t="s">
        <v>48</v>
      </c>
      <c r="AB73" s="18" t="s">
        <v>48</v>
      </c>
      <c r="AC73" s="18" t="s">
        <v>48</v>
      </c>
      <c r="AD73" s="18" t="s">
        <v>48</v>
      </c>
      <c r="AE73" s="18" t="s">
        <v>48</v>
      </c>
      <c r="AF73" s="21" t="s">
        <v>48</v>
      </c>
    </row>
    <row r="74" spans="1:32" hidden="1" x14ac:dyDescent="0.2">
      <c r="A74" s="15" t="s">
        <v>127</v>
      </c>
      <c r="B74" s="16" t="s">
        <v>128</v>
      </c>
      <c r="C74" s="17">
        <v>224959</v>
      </c>
      <c r="D74" s="17">
        <v>7319662249591</v>
      </c>
      <c r="E74" s="16" t="s">
        <v>46</v>
      </c>
      <c r="F74" s="16">
        <v>140</v>
      </c>
      <c r="G74" s="16">
        <v>6000</v>
      </c>
      <c r="H74" s="18">
        <v>1.76</v>
      </c>
      <c r="I74" s="19">
        <f>'EPD information'!$L$13*H74</f>
        <v>4.84</v>
      </c>
      <c r="J74" s="19">
        <f>'EPD information'!$M$13*H74</f>
        <v>4.8399999999999999E-2</v>
      </c>
      <c r="K74" s="20">
        <f>'EPD information'!$N$13*Tabell2[[#This Row],[Weight (kg)]]</f>
        <v>2.2879999999999998E-2</v>
      </c>
      <c r="L74" s="19">
        <f>'EPD information'!$O$13*H74</f>
        <v>8.1487999999999994E-3</v>
      </c>
      <c r="M74" s="19">
        <f>'EPD information'!$P$13*H74</f>
        <v>6.6175999999999995E-4</v>
      </c>
      <c r="N74" s="19">
        <f>'EPD information'!$Q$13*H74</f>
        <v>5.9312000000000004E-2</v>
      </c>
      <c r="O74" s="19">
        <f>'EPD information'!$R$13*H74</f>
        <v>1.6614399999999999E-3</v>
      </c>
      <c r="P74" s="19">
        <f>'EPD information'!$S$13*H74</f>
        <v>-2.1823999999999999</v>
      </c>
      <c r="Q74" s="18">
        <f>'EPD information'!$T$13*H74</f>
        <v>4.84</v>
      </c>
      <c r="R74" s="18">
        <f>'EPD information'!$U$13*H74</f>
        <v>4.8399999999999999E-2</v>
      </c>
      <c r="S74" s="18">
        <f>'EPD information'!$V$13*Tabell2[[#This Row],[Weight (kg)]]</f>
        <v>2.2879999999999998E-2</v>
      </c>
      <c r="T74" s="18">
        <f>'EPD information'!$W$13*H74</f>
        <v>8.1487999999999994E-3</v>
      </c>
      <c r="U74" s="18">
        <f>'EPD information'!X$13*H74</f>
        <v>6.6E-3</v>
      </c>
      <c r="V74" s="18" t="e">
        <f>'EPD information'!#REF!*H74</f>
        <v>#REF!</v>
      </c>
      <c r="W74" s="18">
        <f>'EPD information'!$Z$13*H74</f>
        <v>4.6287999999999999E-4</v>
      </c>
      <c r="X74" s="18">
        <f>'EPD information'!$AA$13*H74</f>
        <v>-2.1823999999999999</v>
      </c>
      <c r="Y74" s="18" t="s">
        <v>48</v>
      </c>
      <c r="Z74" s="18" t="s">
        <v>48</v>
      </c>
      <c r="AA74" s="18" t="s">
        <v>48</v>
      </c>
      <c r="AB74" s="18" t="s">
        <v>48</v>
      </c>
      <c r="AC74" s="18" t="s">
        <v>48</v>
      </c>
      <c r="AD74" s="18" t="s">
        <v>48</v>
      </c>
      <c r="AE74" s="18" t="s">
        <v>48</v>
      </c>
      <c r="AF74" s="21" t="s">
        <v>48</v>
      </c>
    </row>
    <row r="75" spans="1:32" hidden="1" x14ac:dyDescent="0.2">
      <c r="A75" s="15" t="s">
        <v>127</v>
      </c>
      <c r="B75" s="16" t="s">
        <v>128</v>
      </c>
      <c r="C75" s="17">
        <v>224928</v>
      </c>
      <c r="D75" s="17">
        <v>7319662249287</v>
      </c>
      <c r="E75" s="16" t="s">
        <v>46</v>
      </c>
      <c r="F75" s="16">
        <v>150</v>
      </c>
      <c r="G75" s="16">
        <v>3000</v>
      </c>
      <c r="H75" s="18">
        <v>1.89</v>
      </c>
      <c r="I75" s="19">
        <f>'EPD information'!$L$13*H75</f>
        <v>5.1974999999999998</v>
      </c>
      <c r="J75" s="19">
        <f>'EPD information'!$M$13*H75</f>
        <v>5.1975E-2</v>
      </c>
      <c r="K75" s="20">
        <f>'EPD information'!$N$13*Tabell2[[#This Row],[Weight (kg)]]</f>
        <v>2.4569999999999998E-2</v>
      </c>
      <c r="L75" s="19">
        <f>'EPD information'!$O$13*H75</f>
        <v>8.7506999999999984E-3</v>
      </c>
      <c r="M75" s="19">
        <f>'EPD information'!$P$13*H75</f>
        <v>7.106399999999999E-4</v>
      </c>
      <c r="N75" s="19">
        <f>'EPD information'!$Q$13*H75</f>
        <v>6.3693E-2</v>
      </c>
      <c r="O75" s="19">
        <f>'EPD information'!$R$13*H75</f>
        <v>1.7841599999999999E-3</v>
      </c>
      <c r="P75" s="19">
        <f>'EPD information'!$S$13*H75</f>
        <v>-2.3435999999999999</v>
      </c>
      <c r="Q75" s="18">
        <f>'EPD information'!$T$13*H75</f>
        <v>5.1974999999999998</v>
      </c>
      <c r="R75" s="18">
        <f>'EPD information'!$U$13*H75</f>
        <v>5.1975E-2</v>
      </c>
      <c r="S75" s="18">
        <f>'EPD information'!$V$13*Tabell2[[#This Row],[Weight (kg)]]</f>
        <v>2.4569999999999998E-2</v>
      </c>
      <c r="T75" s="18">
        <f>'EPD information'!$W$13*H75</f>
        <v>8.7506999999999984E-3</v>
      </c>
      <c r="U75" s="18">
        <f>'EPD information'!X$13*H75</f>
        <v>7.0874999999999992E-3</v>
      </c>
      <c r="V75" s="18" t="e">
        <f>'EPD information'!#REF!*H75</f>
        <v>#REF!</v>
      </c>
      <c r="W75" s="18">
        <f>'EPD information'!$Z$13*H75</f>
        <v>4.9706999999999996E-4</v>
      </c>
      <c r="X75" s="18">
        <f>'EPD information'!$AA$13*H75</f>
        <v>-2.3435999999999999</v>
      </c>
      <c r="Y75" s="18" t="s">
        <v>48</v>
      </c>
      <c r="Z75" s="18" t="s">
        <v>48</v>
      </c>
      <c r="AA75" s="18" t="s">
        <v>48</v>
      </c>
      <c r="AB75" s="18" t="s">
        <v>48</v>
      </c>
      <c r="AC75" s="18" t="s">
        <v>48</v>
      </c>
      <c r="AD75" s="18" t="s">
        <v>48</v>
      </c>
      <c r="AE75" s="18" t="s">
        <v>48</v>
      </c>
      <c r="AF75" s="21" t="s">
        <v>48</v>
      </c>
    </row>
    <row r="76" spans="1:32" hidden="1" x14ac:dyDescent="0.2">
      <c r="A76" s="15" t="s">
        <v>127</v>
      </c>
      <c r="B76" s="16" t="s">
        <v>128</v>
      </c>
      <c r="C76" s="17">
        <v>100108</v>
      </c>
      <c r="D76" s="17">
        <v>7319661001084</v>
      </c>
      <c r="E76" s="16" t="s">
        <v>46</v>
      </c>
      <c r="F76" s="16">
        <v>150</v>
      </c>
      <c r="G76" s="16">
        <v>3000</v>
      </c>
      <c r="H76" s="18">
        <v>1.89</v>
      </c>
      <c r="I76" s="19">
        <f>'EPD information'!$L$13*H76</f>
        <v>5.1974999999999998</v>
      </c>
      <c r="J76" s="19">
        <f>'EPD information'!$M$13*H76</f>
        <v>5.1975E-2</v>
      </c>
      <c r="K76" s="20">
        <f>'EPD information'!$N$13*Tabell2[[#This Row],[Weight (kg)]]</f>
        <v>2.4569999999999998E-2</v>
      </c>
      <c r="L76" s="19">
        <f>'EPD information'!$O$13*H76</f>
        <v>8.7506999999999984E-3</v>
      </c>
      <c r="M76" s="19">
        <f>'EPD information'!$P$13*H76</f>
        <v>7.106399999999999E-4</v>
      </c>
      <c r="N76" s="19">
        <f>'EPD information'!$Q$13*H76</f>
        <v>6.3693E-2</v>
      </c>
      <c r="O76" s="19">
        <f>'EPD information'!$R$13*H76</f>
        <v>1.7841599999999999E-3</v>
      </c>
      <c r="P76" s="19">
        <f>'EPD information'!$S$13*H76</f>
        <v>-2.3435999999999999</v>
      </c>
      <c r="Q76" s="18">
        <f>'EPD information'!$T$13*H76</f>
        <v>5.1974999999999998</v>
      </c>
      <c r="R76" s="18">
        <f>'EPD information'!$U$13*H76</f>
        <v>5.1975E-2</v>
      </c>
      <c r="S76" s="18">
        <f>'EPD information'!$V$13*Tabell2[[#This Row],[Weight (kg)]]</f>
        <v>2.4569999999999998E-2</v>
      </c>
      <c r="T76" s="18">
        <f>'EPD information'!$W$13*H76</f>
        <v>8.7506999999999984E-3</v>
      </c>
      <c r="U76" s="18">
        <f>'EPD information'!X$13*H76</f>
        <v>7.0874999999999992E-3</v>
      </c>
      <c r="V76" s="18" t="e">
        <f>'EPD information'!#REF!*H76</f>
        <v>#REF!</v>
      </c>
      <c r="W76" s="18">
        <f>'EPD information'!$Z$13*H76</f>
        <v>4.9706999999999996E-4</v>
      </c>
      <c r="X76" s="18">
        <f>'EPD information'!$AA$13*H76</f>
        <v>-2.3435999999999999</v>
      </c>
      <c r="Y76" s="18" t="s">
        <v>48</v>
      </c>
      <c r="Z76" s="18" t="s">
        <v>48</v>
      </c>
      <c r="AA76" s="18" t="s">
        <v>48</v>
      </c>
      <c r="AB76" s="18" t="s">
        <v>48</v>
      </c>
      <c r="AC76" s="18" t="s">
        <v>48</v>
      </c>
      <c r="AD76" s="18" t="s">
        <v>48</v>
      </c>
      <c r="AE76" s="18" t="s">
        <v>48</v>
      </c>
      <c r="AF76" s="21" t="s">
        <v>48</v>
      </c>
    </row>
    <row r="77" spans="1:32" hidden="1" x14ac:dyDescent="0.2">
      <c r="A77" s="15" t="s">
        <v>127</v>
      </c>
      <c r="B77" s="16" t="s">
        <v>128</v>
      </c>
      <c r="C77" s="17">
        <v>224960</v>
      </c>
      <c r="D77" s="17">
        <v>7319662249607</v>
      </c>
      <c r="E77" s="16" t="s">
        <v>46</v>
      </c>
      <c r="F77" s="16">
        <v>150</v>
      </c>
      <c r="G77" s="16">
        <v>6000</v>
      </c>
      <c r="H77" s="18">
        <v>1.89</v>
      </c>
      <c r="I77" s="19">
        <f>'EPD information'!$L$13*H77</f>
        <v>5.1974999999999998</v>
      </c>
      <c r="J77" s="19">
        <f>'EPD information'!$M$13*H77</f>
        <v>5.1975E-2</v>
      </c>
      <c r="K77" s="20">
        <f>'EPD information'!$N$13*Tabell2[[#This Row],[Weight (kg)]]</f>
        <v>2.4569999999999998E-2</v>
      </c>
      <c r="L77" s="19">
        <f>'EPD information'!$O$13*H77</f>
        <v>8.7506999999999984E-3</v>
      </c>
      <c r="M77" s="19">
        <f>'EPD information'!$P$13*H77</f>
        <v>7.106399999999999E-4</v>
      </c>
      <c r="N77" s="19">
        <f>'EPD information'!$Q$13*H77</f>
        <v>6.3693E-2</v>
      </c>
      <c r="O77" s="19">
        <f>'EPD information'!$R$13*H77</f>
        <v>1.7841599999999999E-3</v>
      </c>
      <c r="P77" s="19">
        <f>'EPD information'!$S$13*H77</f>
        <v>-2.3435999999999999</v>
      </c>
      <c r="Q77" s="18">
        <f>'EPD information'!$T$13*H77</f>
        <v>5.1974999999999998</v>
      </c>
      <c r="R77" s="18">
        <f>'EPD information'!$U$13*H77</f>
        <v>5.1975E-2</v>
      </c>
      <c r="S77" s="18">
        <f>'EPD information'!$V$13*Tabell2[[#This Row],[Weight (kg)]]</f>
        <v>2.4569999999999998E-2</v>
      </c>
      <c r="T77" s="18">
        <f>'EPD information'!$W$13*H77</f>
        <v>8.7506999999999984E-3</v>
      </c>
      <c r="U77" s="18">
        <f>'EPD information'!X$13*H77</f>
        <v>7.0874999999999992E-3</v>
      </c>
      <c r="V77" s="18" t="e">
        <f>'EPD information'!#REF!*H77</f>
        <v>#REF!</v>
      </c>
      <c r="W77" s="18">
        <f>'EPD information'!$Z$13*H77</f>
        <v>4.9706999999999996E-4</v>
      </c>
      <c r="X77" s="18">
        <f>'EPD information'!$AA$13*H77</f>
        <v>-2.3435999999999999</v>
      </c>
      <c r="Y77" s="18" t="s">
        <v>48</v>
      </c>
      <c r="Z77" s="18" t="s">
        <v>48</v>
      </c>
      <c r="AA77" s="18" t="s">
        <v>48</v>
      </c>
      <c r="AB77" s="18" t="s">
        <v>48</v>
      </c>
      <c r="AC77" s="18" t="s">
        <v>48</v>
      </c>
      <c r="AD77" s="18" t="s">
        <v>48</v>
      </c>
      <c r="AE77" s="18" t="s">
        <v>48</v>
      </c>
      <c r="AF77" s="21" t="s">
        <v>48</v>
      </c>
    </row>
    <row r="78" spans="1:32" hidden="1" x14ac:dyDescent="0.2">
      <c r="A78" s="15" t="s">
        <v>127</v>
      </c>
      <c r="B78" s="16" t="s">
        <v>128</v>
      </c>
      <c r="C78" s="17">
        <v>682362</v>
      </c>
      <c r="D78" s="17">
        <v>7319666823629</v>
      </c>
      <c r="E78" s="16" t="s">
        <v>46</v>
      </c>
      <c r="F78" s="16">
        <v>160</v>
      </c>
      <c r="G78" s="16">
        <v>1500</v>
      </c>
      <c r="H78" s="18">
        <v>2.02</v>
      </c>
      <c r="I78" s="19">
        <f>'EPD information'!$L$13*H78</f>
        <v>5.5549999999999997</v>
      </c>
      <c r="J78" s="19">
        <f>'EPD information'!$M$13*H78</f>
        <v>5.5550000000000002E-2</v>
      </c>
      <c r="K78" s="20">
        <f>'EPD information'!$N$13*Tabell2[[#This Row],[Weight (kg)]]</f>
        <v>2.6259999999999999E-2</v>
      </c>
      <c r="L78" s="19">
        <f>'EPD information'!$O$13*H78</f>
        <v>9.3525999999999991E-3</v>
      </c>
      <c r="M78" s="19">
        <f>'EPD information'!$P$13*H78</f>
        <v>7.5951999999999997E-4</v>
      </c>
      <c r="N78" s="19">
        <f>'EPD information'!$Q$13*H78</f>
        <v>6.8073999999999996E-2</v>
      </c>
      <c r="O78" s="19">
        <f>'EPD information'!$R$13*H78</f>
        <v>1.9068799999999999E-3</v>
      </c>
      <c r="P78" s="19">
        <f>'EPD information'!$S$13*H78</f>
        <v>-2.5047999999999999</v>
      </c>
      <c r="Q78" s="18">
        <f>'EPD information'!$T$13*H78</f>
        <v>5.5549999999999997</v>
      </c>
      <c r="R78" s="18">
        <f>'EPD information'!$U$13*H78</f>
        <v>5.5550000000000002E-2</v>
      </c>
      <c r="S78" s="18">
        <f>'EPD information'!$V$13*Tabell2[[#This Row],[Weight (kg)]]</f>
        <v>2.6259999999999999E-2</v>
      </c>
      <c r="T78" s="18">
        <f>'EPD information'!$W$13*H78</f>
        <v>9.3525999999999991E-3</v>
      </c>
      <c r="U78" s="18">
        <f>'EPD information'!X$13*H78</f>
        <v>7.5750000000000001E-3</v>
      </c>
      <c r="V78" s="18" t="e">
        <f>'EPD information'!#REF!*H78</f>
        <v>#REF!</v>
      </c>
      <c r="W78" s="18">
        <f>'EPD information'!$Z$13*H78</f>
        <v>5.3125999999999998E-4</v>
      </c>
      <c r="X78" s="18">
        <f>'EPD information'!$AA$13*H78</f>
        <v>-2.5047999999999999</v>
      </c>
      <c r="Y78" s="18" t="s">
        <v>48</v>
      </c>
      <c r="Z78" s="18" t="s">
        <v>48</v>
      </c>
      <c r="AA78" s="18" t="s">
        <v>48</v>
      </c>
      <c r="AB78" s="18" t="s">
        <v>48</v>
      </c>
      <c r="AC78" s="18" t="s">
        <v>48</v>
      </c>
      <c r="AD78" s="18" t="s">
        <v>48</v>
      </c>
      <c r="AE78" s="18" t="s">
        <v>48</v>
      </c>
      <c r="AF78" s="21" t="s">
        <v>48</v>
      </c>
    </row>
    <row r="79" spans="1:32" hidden="1" x14ac:dyDescent="0.2">
      <c r="A79" s="15" t="s">
        <v>127</v>
      </c>
      <c r="B79" s="16" t="s">
        <v>128</v>
      </c>
      <c r="C79" s="17">
        <v>102078</v>
      </c>
      <c r="D79" s="17">
        <v>7319661020788</v>
      </c>
      <c r="E79" s="16" t="s">
        <v>46</v>
      </c>
      <c r="F79" s="16">
        <v>160</v>
      </c>
      <c r="G79" s="16">
        <v>1600</v>
      </c>
      <c r="H79" s="18">
        <v>2.02</v>
      </c>
      <c r="I79" s="19">
        <f>'EPD information'!$L$13*H79</f>
        <v>5.5549999999999997</v>
      </c>
      <c r="J79" s="19">
        <f>'EPD information'!$M$13*H79</f>
        <v>5.5550000000000002E-2</v>
      </c>
      <c r="K79" s="20">
        <f>'EPD information'!$N$13*Tabell2[[#This Row],[Weight (kg)]]</f>
        <v>2.6259999999999999E-2</v>
      </c>
      <c r="L79" s="19">
        <f>'EPD information'!$O$13*H79</f>
        <v>9.3525999999999991E-3</v>
      </c>
      <c r="M79" s="19">
        <f>'EPD information'!$P$13*H79</f>
        <v>7.5951999999999997E-4</v>
      </c>
      <c r="N79" s="19">
        <f>'EPD information'!$Q$13*H79</f>
        <v>6.8073999999999996E-2</v>
      </c>
      <c r="O79" s="19">
        <f>'EPD information'!$R$13*H79</f>
        <v>1.9068799999999999E-3</v>
      </c>
      <c r="P79" s="19">
        <f>'EPD information'!$S$13*H79</f>
        <v>-2.5047999999999999</v>
      </c>
      <c r="Q79" s="18">
        <f>'EPD information'!$T$13*H79</f>
        <v>5.5549999999999997</v>
      </c>
      <c r="R79" s="18">
        <f>'EPD information'!$U$13*H79</f>
        <v>5.5550000000000002E-2</v>
      </c>
      <c r="S79" s="18">
        <f>'EPD information'!$V$13*Tabell2[[#This Row],[Weight (kg)]]</f>
        <v>2.6259999999999999E-2</v>
      </c>
      <c r="T79" s="18">
        <f>'EPD information'!$W$13*H79</f>
        <v>9.3525999999999991E-3</v>
      </c>
      <c r="U79" s="18">
        <f>'EPD information'!X$13*H79</f>
        <v>7.5750000000000001E-3</v>
      </c>
      <c r="V79" s="18" t="e">
        <f>'EPD information'!#REF!*H79</f>
        <v>#REF!</v>
      </c>
      <c r="W79" s="18">
        <f>'EPD information'!$Z$13*H79</f>
        <v>5.3125999999999998E-4</v>
      </c>
      <c r="X79" s="18">
        <f>'EPD information'!$AA$13*H79</f>
        <v>-2.5047999999999999</v>
      </c>
      <c r="Y79" s="18" t="s">
        <v>48</v>
      </c>
      <c r="Z79" s="18" t="s">
        <v>48</v>
      </c>
      <c r="AA79" s="18" t="s">
        <v>48</v>
      </c>
      <c r="AB79" s="18" t="s">
        <v>48</v>
      </c>
      <c r="AC79" s="18" t="s">
        <v>48</v>
      </c>
      <c r="AD79" s="18" t="s">
        <v>48</v>
      </c>
      <c r="AE79" s="18" t="s">
        <v>48</v>
      </c>
      <c r="AF79" s="21" t="s">
        <v>48</v>
      </c>
    </row>
    <row r="80" spans="1:32" hidden="1" x14ac:dyDescent="0.2">
      <c r="A80" s="15" t="s">
        <v>127</v>
      </c>
      <c r="B80" s="16" t="s">
        <v>128</v>
      </c>
      <c r="C80" s="17">
        <v>224929</v>
      </c>
      <c r="D80" s="17">
        <v>7319662249294</v>
      </c>
      <c r="E80" s="16" t="s">
        <v>46</v>
      </c>
      <c r="F80" s="16">
        <v>160</v>
      </c>
      <c r="G80" s="16">
        <v>3000</v>
      </c>
      <c r="H80" s="18">
        <v>2.02</v>
      </c>
      <c r="I80" s="19">
        <f>'EPD information'!$L$13*H80</f>
        <v>5.5549999999999997</v>
      </c>
      <c r="J80" s="19">
        <f>'EPD information'!$M$13*H80</f>
        <v>5.5550000000000002E-2</v>
      </c>
      <c r="K80" s="20">
        <f>'EPD information'!$N$13*Tabell2[[#This Row],[Weight (kg)]]</f>
        <v>2.6259999999999999E-2</v>
      </c>
      <c r="L80" s="19">
        <f>'EPD information'!$O$13*H80</f>
        <v>9.3525999999999991E-3</v>
      </c>
      <c r="M80" s="19">
        <f>'EPD information'!$P$13*H80</f>
        <v>7.5951999999999997E-4</v>
      </c>
      <c r="N80" s="19">
        <f>'EPD information'!$Q$13*H80</f>
        <v>6.8073999999999996E-2</v>
      </c>
      <c r="O80" s="19">
        <f>'EPD information'!$R$13*H80</f>
        <v>1.9068799999999999E-3</v>
      </c>
      <c r="P80" s="19">
        <f>'EPD information'!$S$13*H80</f>
        <v>-2.5047999999999999</v>
      </c>
      <c r="Q80" s="18">
        <f>'EPD information'!$T$13*H80</f>
        <v>5.5549999999999997</v>
      </c>
      <c r="R80" s="18">
        <f>'EPD information'!$U$13*H80</f>
        <v>5.5550000000000002E-2</v>
      </c>
      <c r="S80" s="18">
        <f>'EPD information'!$V$13*Tabell2[[#This Row],[Weight (kg)]]</f>
        <v>2.6259999999999999E-2</v>
      </c>
      <c r="T80" s="18">
        <f>'EPD information'!$W$13*H80</f>
        <v>9.3525999999999991E-3</v>
      </c>
      <c r="U80" s="18">
        <f>'EPD information'!X$13*H80</f>
        <v>7.5750000000000001E-3</v>
      </c>
      <c r="V80" s="18" t="e">
        <f>'EPD information'!#REF!*H80</f>
        <v>#REF!</v>
      </c>
      <c r="W80" s="18">
        <f>'EPD information'!$Z$13*H80</f>
        <v>5.3125999999999998E-4</v>
      </c>
      <c r="X80" s="18">
        <f>'EPD information'!$AA$13*H80</f>
        <v>-2.5047999999999999</v>
      </c>
      <c r="Y80" s="18" t="s">
        <v>48</v>
      </c>
      <c r="Z80" s="18" t="s">
        <v>48</v>
      </c>
      <c r="AA80" s="18" t="s">
        <v>48</v>
      </c>
      <c r="AB80" s="18" t="s">
        <v>48</v>
      </c>
      <c r="AC80" s="18" t="s">
        <v>48</v>
      </c>
      <c r="AD80" s="18" t="s">
        <v>48</v>
      </c>
      <c r="AE80" s="18" t="s">
        <v>48</v>
      </c>
      <c r="AF80" s="21" t="s">
        <v>48</v>
      </c>
    </row>
    <row r="81" spans="1:32" hidden="1" x14ac:dyDescent="0.2">
      <c r="A81" s="15" t="s">
        <v>127</v>
      </c>
      <c r="B81" s="16" t="s">
        <v>128</v>
      </c>
      <c r="C81" s="17">
        <v>100109</v>
      </c>
      <c r="D81" s="17">
        <v>7319661001091</v>
      </c>
      <c r="E81" s="16" t="s">
        <v>46</v>
      </c>
      <c r="F81" s="16">
        <v>160</v>
      </c>
      <c r="G81" s="16">
        <v>3000</v>
      </c>
      <c r="H81" s="18">
        <v>2.02</v>
      </c>
      <c r="I81" s="19">
        <f>'EPD information'!$L$13*H81</f>
        <v>5.5549999999999997</v>
      </c>
      <c r="J81" s="19">
        <f>'EPD information'!$M$13*H81</f>
        <v>5.5550000000000002E-2</v>
      </c>
      <c r="K81" s="20">
        <f>'EPD information'!$N$13*Tabell2[[#This Row],[Weight (kg)]]</f>
        <v>2.6259999999999999E-2</v>
      </c>
      <c r="L81" s="19">
        <f>'EPD information'!$O$13*H81</f>
        <v>9.3525999999999991E-3</v>
      </c>
      <c r="M81" s="19">
        <f>'EPD information'!$P$13*H81</f>
        <v>7.5951999999999997E-4</v>
      </c>
      <c r="N81" s="19">
        <f>'EPD information'!$Q$13*H81</f>
        <v>6.8073999999999996E-2</v>
      </c>
      <c r="O81" s="19">
        <f>'EPD information'!$R$13*H81</f>
        <v>1.9068799999999999E-3</v>
      </c>
      <c r="P81" s="19">
        <f>'EPD information'!$S$13*H81</f>
        <v>-2.5047999999999999</v>
      </c>
      <c r="Q81" s="18">
        <f>'EPD information'!$T$13*H81</f>
        <v>5.5549999999999997</v>
      </c>
      <c r="R81" s="18">
        <f>'EPD information'!$U$13*H81</f>
        <v>5.5550000000000002E-2</v>
      </c>
      <c r="S81" s="18">
        <f>'EPD information'!$V$13*Tabell2[[#This Row],[Weight (kg)]]</f>
        <v>2.6259999999999999E-2</v>
      </c>
      <c r="T81" s="18">
        <f>'EPD information'!$W$13*H81</f>
        <v>9.3525999999999991E-3</v>
      </c>
      <c r="U81" s="18">
        <f>'EPD information'!X$13*H81</f>
        <v>7.5750000000000001E-3</v>
      </c>
      <c r="V81" s="18" t="e">
        <f>'EPD information'!#REF!*H81</f>
        <v>#REF!</v>
      </c>
      <c r="W81" s="18">
        <f>'EPD information'!$Z$13*H81</f>
        <v>5.3125999999999998E-4</v>
      </c>
      <c r="X81" s="18">
        <f>'EPD information'!$AA$13*H81</f>
        <v>-2.5047999999999999</v>
      </c>
      <c r="Y81" s="18" t="s">
        <v>48</v>
      </c>
      <c r="Z81" s="18" t="s">
        <v>48</v>
      </c>
      <c r="AA81" s="18" t="s">
        <v>48</v>
      </c>
      <c r="AB81" s="18" t="s">
        <v>48</v>
      </c>
      <c r="AC81" s="18" t="s">
        <v>48</v>
      </c>
      <c r="AD81" s="18" t="s">
        <v>48</v>
      </c>
      <c r="AE81" s="18" t="s">
        <v>48</v>
      </c>
      <c r="AF81" s="21" t="s">
        <v>48</v>
      </c>
    </row>
    <row r="82" spans="1:32" hidden="1" x14ac:dyDescent="0.2">
      <c r="A82" s="15" t="s">
        <v>127</v>
      </c>
      <c r="B82" s="16" t="s">
        <v>128</v>
      </c>
      <c r="C82" s="17">
        <v>224961</v>
      </c>
      <c r="D82" s="17">
        <v>7319662249614</v>
      </c>
      <c r="E82" s="16" t="s">
        <v>46</v>
      </c>
      <c r="F82" s="16">
        <v>160</v>
      </c>
      <c r="G82" s="16">
        <v>6000</v>
      </c>
      <c r="H82" s="18">
        <v>2.02</v>
      </c>
      <c r="I82" s="19">
        <f>'EPD information'!$L$13*H82</f>
        <v>5.5549999999999997</v>
      </c>
      <c r="J82" s="19">
        <f>'EPD information'!$M$13*H82</f>
        <v>5.5550000000000002E-2</v>
      </c>
      <c r="K82" s="20">
        <f>'EPD information'!$N$13*Tabell2[[#This Row],[Weight (kg)]]</f>
        <v>2.6259999999999999E-2</v>
      </c>
      <c r="L82" s="19">
        <f>'EPD information'!$O$13*H82</f>
        <v>9.3525999999999991E-3</v>
      </c>
      <c r="M82" s="19">
        <f>'EPD information'!$P$13*H82</f>
        <v>7.5951999999999997E-4</v>
      </c>
      <c r="N82" s="19">
        <f>'EPD information'!$Q$13*H82</f>
        <v>6.8073999999999996E-2</v>
      </c>
      <c r="O82" s="19">
        <f>'EPD information'!$R$13*H82</f>
        <v>1.9068799999999999E-3</v>
      </c>
      <c r="P82" s="19">
        <f>'EPD information'!$S$13*H82</f>
        <v>-2.5047999999999999</v>
      </c>
      <c r="Q82" s="18">
        <f>'EPD information'!$T$13*H82</f>
        <v>5.5549999999999997</v>
      </c>
      <c r="R82" s="18">
        <f>'EPD information'!$U$13*H82</f>
        <v>5.5550000000000002E-2</v>
      </c>
      <c r="S82" s="18">
        <f>'EPD information'!$V$13*Tabell2[[#This Row],[Weight (kg)]]</f>
        <v>2.6259999999999999E-2</v>
      </c>
      <c r="T82" s="18">
        <f>'EPD information'!$W$13*H82</f>
        <v>9.3525999999999991E-3</v>
      </c>
      <c r="U82" s="18">
        <f>'EPD information'!X$13*H82</f>
        <v>7.5750000000000001E-3</v>
      </c>
      <c r="V82" s="18" t="e">
        <f>'EPD information'!#REF!*H82</f>
        <v>#REF!</v>
      </c>
      <c r="W82" s="18">
        <f>'EPD information'!$Z$13*H82</f>
        <v>5.3125999999999998E-4</v>
      </c>
      <c r="X82" s="18">
        <f>'EPD information'!$AA$13*H82</f>
        <v>-2.5047999999999999</v>
      </c>
      <c r="Y82" s="18" t="s">
        <v>48</v>
      </c>
      <c r="Z82" s="18" t="s">
        <v>48</v>
      </c>
      <c r="AA82" s="18" t="s">
        <v>48</v>
      </c>
      <c r="AB82" s="18" t="s">
        <v>48</v>
      </c>
      <c r="AC82" s="18" t="s">
        <v>48</v>
      </c>
      <c r="AD82" s="18" t="s">
        <v>48</v>
      </c>
      <c r="AE82" s="18" t="s">
        <v>48</v>
      </c>
      <c r="AF82" s="21" t="s">
        <v>48</v>
      </c>
    </row>
    <row r="83" spans="1:32" hidden="1" x14ac:dyDescent="0.2">
      <c r="A83" s="15" t="s">
        <v>127</v>
      </c>
      <c r="B83" s="16" t="s">
        <v>128</v>
      </c>
      <c r="C83" s="17">
        <v>224905</v>
      </c>
      <c r="D83" s="17">
        <v>7319662249058</v>
      </c>
      <c r="E83" s="16" t="s">
        <v>46</v>
      </c>
      <c r="F83" s="16">
        <v>180</v>
      </c>
      <c r="G83" s="16">
        <v>3000</v>
      </c>
      <c r="H83" s="18">
        <v>2.2599999999999998</v>
      </c>
      <c r="I83" s="19">
        <f>'EPD information'!$L$13*H83</f>
        <v>6.2149999999999999</v>
      </c>
      <c r="J83" s="19">
        <f>'EPD information'!$M$13*H83</f>
        <v>6.2149999999999997E-2</v>
      </c>
      <c r="K83" s="20">
        <f>'EPD information'!$N$13*Tabell2[[#This Row],[Weight (kg)]]</f>
        <v>2.9379999999999996E-2</v>
      </c>
      <c r="L83" s="19">
        <f>'EPD information'!$O$13*H83</f>
        <v>1.0463799999999999E-2</v>
      </c>
      <c r="M83" s="19">
        <f>'EPD information'!$P$13*H83</f>
        <v>8.4975999999999986E-4</v>
      </c>
      <c r="N83" s="19">
        <f>'EPD information'!$Q$13*H83</f>
        <v>7.6161999999999994E-2</v>
      </c>
      <c r="O83" s="19">
        <f>'EPD information'!$R$13*H83</f>
        <v>2.1334399999999999E-3</v>
      </c>
      <c r="P83" s="19">
        <f>'EPD information'!$S$13*H83</f>
        <v>-2.8023999999999996</v>
      </c>
      <c r="Q83" s="18">
        <f>'EPD information'!$T$13*H83</f>
        <v>6.2149999999999999</v>
      </c>
      <c r="R83" s="18">
        <f>'EPD information'!$U$13*H83</f>
        <v>6.2149999999999997E-2</v>
      </c>
      <c r="S83" s="18">
        <f>'EPD information'!$V$13*Tabell2[[#This Row],[Weight (kg)]]</f>
        <v>2.9379999999999996E-2</v>
      </c>
      <c r="T83" s="18">
        <f>'EPD information'!$W$13*H83</f>
        <v>1.0463799999999999E-2</v>
      </c>
      <c r="U83" s="18">
        <f>'EPD information'!X$13*H83</f>
        <v>8.4749999999999982E-3</v>
      </c>
      <c r="V83" s="18" t="e">
        <f>'EPD information'!#REF!*H83</f>
        <v>#REF!</v>
      </c>
      <c r="W83" s="18">
        <f>'EPD information'!$Z$13*H83</f>
        <v>5.9437999999999993E-4</v>
      </c>
      <c r="X83" s="18">
        <f>'EPD information'!$AA$13*H83</f>
        <v>-2.8023999999999996</v>
      </c>
      <c r="Y83" s="18" t="s">
        <v>48</v>
      </c>
      <c r="Z83" s="18" t="s">
        <v>48</v>
      </c>
      <c r="AA83" s="18" t="s">
        <v>48</v>
      </c>
      <c r="AB83" s="18" t="s">
        <v>48</v>
      </c>
      <c r="AC83" s="18" t="s">
        <v>48</v>
      </c>
      <c r="AD83" s="18" t="s">
        <v>48</v>
      </c>
      <c r="AE83" s="18" t="s">
        <v>48</v>
      </c>
      <c r="AF83" s="21" t="s">
        <v>48</v>
      </c>
    </row>
    <row r="84" spans="1:32" hidden="1" x14ac:dyDescent="0.2">
      <c r="A84" s="15" t="s">
        <v>127</v>
      </c>
      <c r="B84" s="16" t="s">
        <v>128</v>
      </c>
      <c r="C84" s="17">
        <v>100110</v>
      </c>
      <c r="D84" s="17">
        <v>7319661001107</v>
      </c>
      <c r="E84" s="16" t="s">
        <v>46</v>
      </c>
      <c r="F84" s="16">
        <v>180</v>
      </c>
      <c r="G84" s="16">
        <v>3000</v>
      </c>
      <c r="H84" s="18">
        <v>2.2599999999999998</v>
      </c>
      <c r="I84" s="19">
        <f>'EPD information'!$L$13*H84</f>
        <v>6.2149999999999999</v>
      </c>
      <c r="J84" s="19">
        <f>'EPD information'!$M$13*H84</f>
        <v>6.2149999999999997E-2</v>
      </c>
      <c r="K84" s="20">
        <f>'EPD information'!$N$13*Tabell2[[#This Row],[Weight (kg)]]</f>
        <v>2.9379999999999996E-2</v>
      </c>
      <c r="L84" s="19">
        <f>'EPD information'!$O$13*H84</f>
        <v>1.0463799999999999E-2</v>
      </c>
      <c r="M84" s="19">
        <f>'EPD information'!$P$13*H84</f>
        <v>8.4975999999999986E-4</v>
      </c>
      <c r="N84" s="19">
        <f>'EPD information'!$Q$13*H84</f>
        <v>7.6161999999999994E-2</v>
      </c>
      <c r="O84" s="19">
        <f>'EPD information'!$R$13*H84</f>
        <v>2.1334399999999999E-3</v>
      </c>
      <c r="P84" s="19">
        <f>'EPD information'!$S$13*H84</f>
        <v>-2.8023999999999996</v>
      </c>
      <c r="Q84" s="18">
        <f>'EPD information'!$T$13*H84</f>
        <v>6.2149999999999999</v>
      </c>
      <c r="R84" s="18">
        <f>'EPD information'!$U$13*H84</f>
        <v>6.2149999999999997E-2</v>
      </c>
      <c r="S84" s="18">
        <f>'EPD information'!$V$13*Tabell2[[#This Row],[Weight (kg)]]</f>
        <v>2.9379999999999996E-2</v>
      </c>
      <c r="T84" s="18">
        <f>'EPD information'!$W$13*H84</f>
        <v>1.0463799999999999E-2</v>
      </c>
      <c r="U84" s="18">
        <f>'EPD information'!X$13*H84</f>
        <v>8.4749999999999982E-3</v>
      </c>
      <c r="V84" s="18" t="e">
        <f>'EPD information'!#REF!*H84</f>
        <v>#REF!</v>
      </c>
      <c r="W84" s="18">
        <f>'EPD information'!$Z$13*H84</f>
        <v>5.9437999999999993E-4</v>
      </c>
      <c r="X84" s="18">
        <f>'EPD information'!$AA$13*H84</f>
        <v>-2.8023999999999996</v>
      </c>
      <c r="Y84" s="18" t="s">
        <v>48</v>
      </c>
      <c r="Z84" s="18" t="s">
        <v>48</v>
      </c>
      <c r="AA84" s="18" t="s">
        <v>48</v>
      </c>
      <c r="AB84" s="18" t="s">
        <v>48</v>
      </c>
      <c r="AC84" s="18" t="s">
        <v>48</v>
      </c>
      <c r="AD84" s="18" t="s">
        <v>48</v>
      </c>
      <c r="AE84" s="18" t="s">
        <v>48</v>
      </c>
      <c r="AF84" s="21" t="s">
        <v>48</v>
      </c>
    </row>
    <row r="85" spans="1:32" hidden="1" x14ac:dyDescent="0.2">
      <c r="A85" s="15" t="s">
        <v>127</v>
      </c>
      <c r="B85" s="16" t="s">
        <v>128</v>
      </c>
      <c r="C85" s="17">
        <v>224962</v>
      </c>
      <c r="D85" s="17">
        <v>7319662249621</v>
      </c>
      <c r="E85" s="16" t="s">
        <v>46</v>
      </c>
      <c r="F85" s="16">
        <v>180</v>
      </c>
      <c r="G85" s="16">
        <v>6000</v>
      </c>
      <c r="H85" s="18">
        <v>2.2599999999999998</v>
      </c>
      <c r="I85" s="19">
        <f>'EPD information'!$L$13*H85</f>
        <v>6.2149999999999999</v>
      </c>
      <c r="J85" s="19">
        <f>'EPD information'!$M$13*H85</f>
        <v>6.2149999999999997E-2</v>
      </c>
      <c r="K85" s="20">
        <f>'EPD information'!$N$13*Tabell2[[#This Row],[Weight (kg)]]</f>
        <v>2.9379999999999996E-2</v>
      </c>
      <c r="L85" s="19">
        <f>'EPD information'!$O$13*H85</f>
        <v>1.0463799999999999E-2</v>
      </c>
      <c r="M85" s="19">
        <f>'EPD information'!$P$13*H85</f>
        <v>8.4975999999999986E-4</v>
      </c>
      <c r="N85" s="19">
        <f>'EPD information'!$Q$13*H85</f>
        <v>7.6161999999999994E-2</v>
      </c>
      <c r="O85" s="19">
        <f>'EPD information'!$R$13*H85</f>
        <v>2.1334399999999999E-3</v>
      </c>
      <c r="P85" s="19">
        <f>'EPD information'!$S$13*H85</f>
        <v>-2.8023999999999996</v>
      </c>
      <c r="Q85" s="18">
        <f>'EPD information'!$T$13*H85</f>
        <v>6.2149999999999999</v>
      </c>
      <c r="R85" s="18">
        <f>'EPD information'!$U$13*H85</f>
        <v>6.2149999999999997E-2</v>
      </c>
      <c r="S85" s="18">
        <f>'EPD information'!$V$13*Tabell2[[#This Row],[Weight (kg)]]</f>
        <v>2.9379999999999996E-2</v>
      </c>
      <c r="T85" s="18">
        <f>'EPD information'!$W$13*H85</f>
        <v>1.0463799999999999E-2</v>
      </c>
      <c r="U85" s="18">
        <f>'EPD information'!X$13*H85</f>
        <v>8.4749999999999982E-3</v>
      </c>
      <c r="V85" s="18" t="e">
        <f>'EPD information'!#REF!*H85</f>
        <v>#REF!</v>
      </c>
      <c r="W85" s="18">
        <f>'EPD information'!$Z$13*H85</f>
        <v>5.9437999999999993E-4</v>
      </c>
      <c r="X85" s="18">
        <f>'EPD information'!$AA$13*H85</f>
        <v>-2.8023999999999996</v>
      </c>
      <c r="Y85" s="18" t="s">
        <v>48</v>
      </c>
      <c r="Z85" s="18" t="s">
        <v>48</v>
      </c>
      <c r="AA85" s="18" t="s">
        <v>48</v>
      </c>
      <c r="AB85" s="18" t="s">
        <v>48</v>
      </c>
      <c r="AC85" s="18" t="s">
        <v>48</v>
      </c>
      <c r="AD85" s="18" t="s">
        <v>48</v>
      </c>
      <c r="AE85" s="18" t="s">
        <v>48</v>
      </c>
      <c r="AF85" s="21" t="s">
        <v>48</v>
      </c>
    </row>
    <row r="86" spans="1:32" hidden="1" x14ac:dyDescent="0.2">
      <c r="A86" s="15" t="s">
        <v>127</v>
      </c>
      <c r="B86" s="16" t="s">
        <v>128</v>
      </c>
      <c r="C86" s="17">
        <v>115721</v>
      </c>
      <c r="D86" s="17">
        <v>7319660086983</v>
      </c>
      <c r="E86" s="16" t="s">
        <v>46</v>
      </c>
      <c r="F86" s="16">
        <v>200</v>
      </c>
      <c r="G86" s="16">
        <v>1050</v>
      </c>
      <c r="H86" s="18">
        <v>2.56</v>
      </c>
      <c r="I86" s="19">
        <f>'EPD information'!$L$13*H86</f>
        <v>7.04</v>
      </c>
      <c r="J86" s="19">
        <f>'EPD information'!$M$13*H86</f>
        <v>7.0400000000000004E-2</v>
      </c>
      <c r="K86" s="20">
        <f>'EPD information'!$N$13*Tabell2[[#This Row],[Weight (kg)]]</f>
        <v>3.3279999999999997E-2</v>
      </c>
      <c r="L86" s="19">
        <f>'EPD information'!$O$13*H86</f>
        <v>1.1852799999999998E-2</v>
      </c>
      <c r="M86" s="19">
        <f>'EPD information'!$P$13*H86</f>
        <v>9.6256E-4</v>
      </c>
      <c r="N86" s="19">
        <f>'EPD information'!$Q$13*H86</f>
        <v>8.6272000000000001E-2</v>
      </c>
      <c r="O86" s="19">
        <f>'EPD information'!$R$13*H86</f>
        <v>2.4166399999999998E-3</v>
      </c>
      <c r="P86" s="19">
        <f>'EPD information'!$S$13*H86</f>
        <v>-3.1743999999999999</v>
      </c>
      <c r="Q86" s="18">
        <f>'EPD information'!$T$13*H86</f>
        <v>7.04</v>
      </c>
      <c r="R86" s="18">
        <f>'EPD information'!$U$13*H86</f>
        <v>7.0400000000000004E-2</v>
      </c>
      <c r="S86" s="18">
        <f>'EPD information'!$V$13*Tabell2[[#This Row],[Weight (kg)]]</f>
        <v>3.3279999999999997E-2</v>
      </c>
      <c r="T86" s="18">
        <f>'EPD information'!$W$13*H86</f>
        <v>1.1852799999999998E-2</v>
      </c>
      <c r="U86" s="18">
        <f>'EPD information'!X$13*H86</f>
        <v>9.5999999999999992E-3</v>
      </c>
      <c r="V86" s="18" t="e">
        <f>'EPD information'!#REF!*H86</f>
        <v>#REF!</v>
      </c>
      <c r="W86" s="18">
        <f>'EPD information'!$Z$13*H86</f>
        <v>6.7327999999999995E-4</v>
      </c>
      <c r="X86" s="18">
        <f>'EPD information'!$AA$13*H86</f>
        <v>-3.1743999999999999</v>
      </c>
      <c r="Y86" s="18" t="s">
        <v>48</v>
      </c>
      <c r="Z86" s="18" t="s">
        <v>48</v>
      </c>
      <c r="AA86" s="18" t="s">
        <v>48</v>
      </c>
      <c r="AB86" s="18" t="s">
        <v>48</v>
      </c>
      <c r="AC86" s="18" t="s">
        <v>48</v>
      </c>
      <c r="AD86" s="18" t="s">
        <v>48</v>
      </c>
      <c r="AE86" s="18" t="s">
        <v>48</v>
      </c>
      <c r="AF86" s="21" t="s">
        <v>48</v>
      </c>
    </row>
    <row r="87" spans="1:32" hidden="1" x14ac:dyDescent="0.2">
      <c r="A87" s="15" t="s">
        <v>127</v>
      </c>
      <c r="B87" s="16" t="s">
        <v>128</v>
      </c>
      <c r="C87" s="17">
        <v>115722</v>
      </c>
      <c r="D87" s="17">
        <v>7319660086990</v>
      </c>
      <c r="E87" s="16" t="s">
        <v>46</v>
      </c>
      <c r="F87" s="16">
        <v>200</v>
      </c>
      <c r="G87" s="16">
        <v>1200</v>
      </c>
      <c r="H87" s="18">
        <v>2.56</v>
      </c>
      <c r="I87" s="19">
        <f>'EPD information'!$L$13*H87</f>
        <v>7.04</v>
      </c>
      <c r="J87" s="19">
        <f>'EPD information'!$M$13*H87</f>
        <v>7.0400000000000004E-2</v>
      </c>
      <c r="K87" s="20">
        <f>'EPD information'!$N$13*Tabell2[[#This Row],[Weight (kg)]]</f>
        <v>3.3279999999999997E-2</v>
      </c>
      <c r="L87" s="19">
        <f>'EPD information'!$O$13*H87</f>
        <v>1.1852799999999998E-2</v>
      </c>
      <c r="M87" s="19">
        <f>'EPD information'!$P$13*H87</f>
        <v>9.6256E-4</v>
      </c>
      <c r="N87" s="19">
        <f>'EPD information'!$Q$13*H87</f>
        <v>8.6272000000000001E-2</v>
      </c>
      <c r="O87" s="19">
        <f>'EPD information'!$R$13*H87</f>
        <v>2.4166399999999998E-3</v>
      </c>
      <c r="P87" s="19">
        <f>'EPD information'!$S$13*H87</f>
        <v>-3.1743999999999999</v>
      </c>
      <c r="Q87" s="18">
        <f>'EPD information'!$T$13*H87</f>
        <v>7.04</v>
      </c>
      <c r="R87" s="18">
        <f>'EPD information'!$U$13*H87</f>
        <v>7.0400000000000004E-2</v>
      </c>
      <c r="S87" s="18">
        <f>'EPD information'!$V$13*Tabell2[[#This Row],[Weight (kg)]]</f>
        <v>3.3279999999999997E-2</v>
      </c>
      <c r="T87" s="18">
        <f>'EPD information'!$W$13*H87</f>
        <v>1.1852799999999998E-2</v>
      </c>
      <c r="U87" s="18">
        <f>'EPD information'!X$13*H87</f>
        <v>9.5999999999999992E-3</v>
      </c>
      <c r="V87" s="18" t="e">
        <f>'EPD information'!#REF!*H87</f>
        <v>#REF!</v>
      </c>
      <c r="W87" s="18">
        <f>'EPD information'!$Z$13*H87</f>
        <v>6.7327999999999995E-4</v>
      </c>
      <c r="X87" s="18">
        <f>'EPD information'!$AA$13*H87</f>
        <v>-3.1743999999999999</v>
      </c>
      <c r="Y87" s="18" t="s">
        <v>48</v>
      </c>
      <c r="Z87" s="18" t="s">
        <v>48</v>
      </c>
      <c r="AA87" s="18" t="s">
        <v>48</v>
      </c>
      <c r="AB87" s="18" t="s">
        <v>48</v>
      </c>
      <c r="AC87" s="18" t="s">
        <v>48</v>
      </c>
      <c r="AD87" s="18" t="s">
        <v>48</v>
      </c>
      <c r="AE87" s="18" t="s">
        <v>48</v>
      </c>
      <c r="AF87" s="21" t="s">
        <v>48</v>
      </c>
    </row>
    <row r="88" spans="1:32" hidden="1" x14ac:dyDescent="0.2">
      <c r="A88" s="15" t="s">
        <v>127</v>
      </c>
      <c r="B88" s="16" t="s">
        <v>128</v>
      </c>
      <c r="C88" s="17">
        <v>682363</v>
      </c>
      <c r="D88" s="17">
        <v>7319666823636</v>
      </c>
      <c r="E88" s="16" t="s">
        <v>46</v>
      </c>
      <c r="F88" s="16">
        <v>200</v>
      </c>
      <c r="G88" s="16">
        <v>1500</v>
      </c>
      <c r="H88" s="18">
        <v>2.56</v>
      </c>
      <c r="I88" s="19">
        <f>'EPD information'!$L$13*H88</f>
        <v>7.04</v>
      </c>
      <c r="J88" s="19">
        <f>'EPD information'!$M$13*H88</f>
        <v>7.0400000000000004E-2</v>
      </c>
      <c r="K88" s="20">
        <f>'EPD information'!$N$13*Tabell2[[#This Row],[Weight (kg)]]</f>
        <v>3.3279999999999997E-2</v>
      </c>
      <c r="L88" s="19">
        <f>'EPD information'!$O$13*H88</f>
        <v>1.1852799999999998E-2</v>
      </c>
      <c r="M88" s="19">
        <f>'EPD information'!$P$13*H88</f>
        <v>9.6256E-4</v>
      </c>
      <c r="N88" s="19">
        <f>'EPD information'!$Q$13*H88</f>
        <v>8.6272000000000001E-2</v>
      </c>
      <c r="O88" s="19">
        <f>'EPD information'!$R$13*H88</f>
        <v>2.4166399999999998E-3</v>
      </c>
      <c r="P88" s="19">
        <f>'EPD information'!$S$13*H88</f>
        <v>-3.1743999999999999</v>
      </c>
      <c r="Q88" s="18">
        <f>'EPD information'!$T$13*H88</f>
        <v>7.04</v>
      </c>
      <c r="R88" s="18">
        <f>'EPD information'!$U$13*H88</f>
        <v>7.0400000000000004E-2</v>
      </c>
      <c r="S88" s="18">
        <f>'EPD information'!$V$13*Tabell2[[#This Row],[Weight (kg)]]</f>
        <v>3.3279999999999997E-2</v>
      </c>
      <c r="T88" s="18">
        <f>'EPD information'!$W$13*H88</f>
        <v>1.1852799999999998E-2</v>
      </c>
      <c r="U88" s="18">
        <f>'EPD information'!X$13*H88</f>
        <v>9.5999999999999992E-3</v>
      </c>
      <c r="V88" s="18" t="e">
        <f>'EPD information'!#REF!*H88</f>
        <v>#REF!</v>
      </c>
      <c r="W88" s="18">
        <f>'EPD information'!$Z$13*H88</f>
        <v>6.7327999999999995E-4</v>
      </c>
      <c r="X88" s="18">
        <f>'EPD information'!$AA$13*H88</f>
        <v>-3.1743999999999999</v>
      </c>
      <c r="Y88" s="18" t="s">
        <v>48</v>
      </c>
      <c r="Z88" s="18" t="s">
        <v>48</v>
      </c>
      <c r="AA88" s="18" t="s">
        <v>48</v>
      </c>
      <c r="AB88" s="18" t="s">
        <v>48</v>
      </c>
      <c r="AC88" s="18" t="s">
        <v>48</v>
      </c>
      <c r="AD88" s="18" t="s">
        <v>48</v>
      </c>
      <c r="AE88" s="18" t="s">
        <v>48</v>
      </c>
      <c r="AF88" s="21" t="s">
        <v>48</v>
      </c>
    </row>
    <row r="89" spans="1:32" hidden="1" x14ac:dyDescent="0.2">
      <c r="A89" s="15" t="s">
        <v>127</v>
      </c>
      <c r="B89" s="16" t="s">
        <v>128</v>
      </c>
      <c r="C89" s="17">
        <v>102079</v>
      </c>
      <c r="D89" s="17">
        <v>7319661020795</v>
      </c>
      <c r="E89" s="16" t="s">
        <v>46</v>
      </c>
      <c r="F89" s="16">
        <v>200</v>
      </c>
      <c r="G89" s="16">
        <v>1600</v>
      </c>
      <c r="H89" s="18">
        <v>2.56</v>
      </c>
      <c r="I89" s="19">
        <f>'EPD information'!$L$13*H89</f>
        <v>7.04</v>
      </c>
      <c r="J89" s="19">
        <f>'EPD information'!$M$13*H89</f>
        <v>7.0400000000000004E-2</v>
      </c>
      <c r="K89" s="20">
        <f>'EPD information'!$N$13*Tabell2[[#This Row],[Weight (kg)]]</f>
        <v>3.3279999999999997E-2</v>
      </c>
      <c r="L89" s="19">
        <f>'EPD information'!$O$13*H89</f>
        <v>1.1852799999999998E-2</v>
      </c>
      <c r="M89" s="19">
        <f>'EPD information'!$P$13*H89</f>
        <v>9.6256E-4</v>
      </c>
      <c r="N89" s="19">
        <f>'EPD information'!$Q$13*H89</f>
        <v>8.6272000000000001E-2</v>
      </c>
      <c r="O89" s="19">
        <f>'EPD information'!$R$13*H89</f>
        <v>2.4166399999999998E-3</v>
      </c>
      <c r="P89" s="19">
        <f>'EPD information'!$S$13*H89</f>
        <v>-3.1743999999999999</v>
      </c>
      <c r="Q89" s="18">
        <f>'EPD information'!$T$13*H89</f>
        <v>7.04</v>
      </c>
      <c r="R89" s="18">
        <f>'EPD information'!$U$13*H89</f>
        <v>7.0400000000000004E-2</v>
      </c>
      <c r="S89" s="18">
        <f>'EPD information'!$V$13*Tabell2[[#This Row],[Weight (kg)]]</f>
        <v>3.3279999999999997E-2</v>
      </c>
      <c r="T89" s="18">
        <f>'EPD information'!$W$13*H89</f>
        <v>1.1852799999999998E-2</v>
      </c>
      <c r="U89" s="18">
        <f>'EPD information'!X$13*H89</f>
        <v>9.5999999999999992E-3</v>
      </c>
      <c r="V89" s="18" t="e">
        <f>'EPD information'!#REF!*H89</f>
        <v>#REF!</v>
      </c>
      <c r="W89" s="18">
        <f>'EPD information'!$Z$13*H89</f>
        <v>6.7327999999999995E-4</v>
      </c>
      <c r="X89" s="18">
        <f>'EPD information'!$AA$13*H89</f>
        <v>-3.1743999999999999</v>
      </c>
      <c r="Y89" s="18" t="s">
        <v>48</v>
      </c>
      <c r="Z89" s="18" t="s">
        <v>48</v>
      </c>
      <c r="AA89" s="18" t="s">
        <v>48</v>
      </c>
      <c r="AB89" s="18" t="s">
        <v>48</v>
      </c>
      <c r="AC89" s="18" t="s">
        <v>48</v>
      </c>
      <c r="AD89" s="18" t="s">
        <v>48</v>
      </c>
      <c r="AE89" s="18" t="s">
        <v>48</v>
      </c>
      <c r="AF89" s="21" t="s">
        <v>48</v>
      </c>
    </row>
    <row r="90" spans="1:32" hidden="1" x14ac:dyDescent="0.2">
      <c r="A90" s="15" t="s">
        <v>127</v>
      </c>
      <c r="B90" s="16" t="s">
        <v>128</v>
      </c>
      <c r="C90" s="17">
        <v>115723</v>
      </c>
      <c r="D90" s="17">
        <v>7319660087003</v>
      </c>
      <c r="E90" s="16" t="s">
        <v>46</v>
      </c>
      <c r="F90" s="16">
        <v>200</v>
      </c>
      <c r="G90" s="16">
        <v>1900</v>
      </c>
      <c r="H90" s="18">
        <v>2.56</v>
      </c>
      <c r="I90" s="19">
        <f>'EPD information'!$L$13*H90</f>
        <v>7.04</v>
      </c>
      <c r="J90" s="19">
        <f>'EPD information'!$M$13*H90</f>
        <v>7.0400000000000004E-2</v>
      </c>
      <c r="K90" s="20">
        <f>'EPD information'!$N$13*Tabell2[[#This Row],[Weight (kg)]]</f>
        <v>3.3279999999999997E-2</v>
      </c>
      <c r="L90" s="19">
        <f>'EPD information'!$O$13*H90</f>
        <v>1.1852799999999998E-2</v>
      </c>
      <c r="M90" s="19">
        <f>'EPD information'!$P$13*H90</f>
        <v>9.6256E-4</v>
      </c>
      <c r="N90" s="19">
        <f>'EPD information'!$Q$13*H90</f>
        <v>8.6272000000000001E-2</v>
      </c>
      <c r="O90" s="19">
        <f>'EPD information'!$R$13*H90</f>
        <v>2.4166399999999998E-3</v>
      </c>
      <c r="P90" s="19">
        <f>'EPD information'!$S$13*H90</f>
        <v>-3.1743999999999999</v>
      </c>
      <c r="Q90" s="18">
        <f>'EPD information'!$T$13*H90</f>
        <v>7.04</v>
      </c>
      <c r="R90" s="18">
        <f>'EPD information'!$U$13*H90</f>
        <v>7.0400000000000004E-2</v>
      </c>
      <c r="S90" s="18">
        <f>'EPD information'!$V$13*Tabell2[[#This Row],[Weight (kg)]]</f>
        <v>3.3279999999999997E-2</v>
      </c>
      <c r="T90" s="18">
        <f>'EPD information'!$W$13*H90</f>
        <v>1.1852799999999998E-2</v>
      </c>
      <c r="U90" s="18">
        <f>'EPD information'!X$13*H90</f>
        <v>9.5999999999999992E-3</v>
      </c>
      <c r="V90" s="18" t="e">
        <f>'EPD information'!#REF!*H90</f>
        <v>#REF!</v>
      </c>
      <c r="W90" s="18">
        <f>'EPD information'!$Z$13*H90</f>
        <v>6.7327999999999995E-4</v>
      </c>
      <c r="X90" s="18">
        <f>'EPD information'!$AA$13*H90</f>
        <v>-3.1743999999999999</v>
      </c>
      <c r="Y90" s="18" t="s">
        <v>48</v>
      </c>
      <c r="Z90" s="18" t="s">
        <v>48</v>
      </c>
      <c r="AA90" s="18" t="s">
        <v>48</v>
      </c>
      <c r="AB90" s="18" t="s">
        <v>48</v>
      </c>
      <c r="AC90" s="18" t="s">
        <v>48</v>
      </c>
      <c r="AD90" s="18" t="s">
        <v>48</v>
      </c>
      <c r="AE90" s="18" t="s">
        <v>48</v>
      </c>
      <c r="AF90" s="21" t="s">
        <v>48</v>
      </c>
    </row>
    <row r="91" spans="1:32" hidden="1" x14ac:dyDescent="0.2">
      <c r="A91" s="15" t="s">
        <v>127</v>
      </c>
      <c r="B91" s="16" t="s">
        <v>128</v>
      </c>
      <c r="C91" s="17">
        <v>115724</v>
      </c>
      <c r="D91" s="17">
        <v>7319660087010</v>
      </c>
      <c r="E91" s="16" t="s">
        <v>46</v>
      </c>
      <c r="F91" s="16">
        <v>200</v>
      </c>
      <c r="G91" s="16">
        <v>2550</v>
      </c>
      <c r="H91" s="18">
        <v>2.56</v>
      </c>
      <c r="I91" s="19">
        <f>'EPD information'!$L$13*H91</f>
        <v>7.04</v>
      </c>
      <c r="J91" s="19">
        <f>'EPD information'!$M$13*H91</f>
        <v>7.0400000000000004E-2</v>
      </c>
      <c r="K91" s="20">
        <f>'EPD information'!$N$13*Tabell2[[#This Row],[Weight (kg)]]</f>
        <v>3.3279999999999997E-2</v>
      </c>
      <c r="L91" s="19">
        <f>'EPD information'!$O$13*H91</f>
        <v>1.1852799999999998E-2</v>
      </c>
      <c r="M91" s="19">
        <f>'EPD information'!$P$13*H91</f>
        <v>9.6256E-4</v>
      </c>
      <c r="N91" s="19">
        <f>'EPD information'!$Q$13*H91</f>
        <v>8.6272000000000001E-2</v>
      </c>
      <c r="O91" s="19">
        <f>'EPD information'!$R$13*H91</f>
        <v>2.4166399999999998E-3</v>
      </c>
      <c r="P91" s="19">
        <f>'EPD information'!$S$13*H91</f>
        <v>-3.1743999999999999</v>
      </c>
      <c r="Q91" s="18">
        <f>'EPD information'!$T$13*H91</f>
        <v>7.04</v>
      </c>
      <c r="R91" s="18">
        <f>'EPD information'!$U$13*H91</f>
        <v>7.0400000000000004E-2</v>
      </c>
      <c r="S91" s="18">
        <f>'EPD information'!$V$13*Tabell2[[#This Row],[Weight (kg)]]</f>
        <v>3.3279999999999997E-2</v>
      </c>
      <c r="T91" s="18">
        <f>'EPD information'!$W$13*H91</f>
        <v>1.1852799999999998E-2</v>
      </c>
      <c r="U91" s="18">
        <f>'EPD information'!X$13*H91</f>
        <v>9.5999999999999992E-3</v>
      </c>
      <c r="V91" s="18" t="e">
        <f>'EPD information'!#REF!*H91</f>
        <v>#REF!</v>
      </c>
      <c r="W91" s="18">
        <f>'EPD information'!$Z$13*H91</f>
        <v>6.7327999999999995E-4</v>
      </c>
      <c r="X91" s="18">
        <f>'EPD information'!$AA$13*H91</f>
        <v>-3.1743999999999999</v>
      </c>
      <c r="Y91" s="18" t="s">
        <v>48</v>
      </c>
      <c r="Z91" s="18" t="s">
        <v>48</v>
      </c>
      <c r="AA91" s="18" t="s">
        <v>48</v>
      </c>
      <c r="AB91" s="18" t="s">
        <v>48</v>
      </c>
      <c r="AC91" s="18" t="s">
        <v>48</v>
      </c>
      <c r="AD91" s="18" t="s">
        <v>48</v>
      </c>
      <c r="AE91" s="18" t="s">
        <v>48</v>
      </c>
      <c r="AF91" s="21" t="s">
        <v>48</v>
      </c>
    </row>
    <row r="92" spans="1:32" hidden="1" x14ac:dyDescent="0.2">
      <c r="A92" s="15" t="s">
        <v>127</v>
      </c>
      <c r="B92" s="16" t="s">
        <v>128</v>
      </c>
      <c r="C92" s="17">
        <v>224931</v>
      </c>
      <c r="D92" s="17">
        <v>7319662249317</v>
      </c>
      <c r="E92" s="16" t="s">
        <v>46</v>
      </c>
      <c r="F92" s="16">
        <v>200</v>
      </c>
      <c r="G92" s="16">
        <v>3000</v>
      </c>
      <c r="H92" s="18">
        <v>2.56</v>
      </c>
      <c r="I92" s="19">
        <f>'EPD information'!$L$13*H92</f>
        <v>7.04</v>
      </c>
      <c r="J92" s="19">
        <f>'EPD information'!$M$13*H92</f>
        <v>7.0400000000000004E-2</v>
      </c>
      <c r="K92" s="20">
        <f>'EPD information'!$N$13*Tabell2[[#This Row],[Weight (kg)]]</f>
        <v>3.3279999999999997E-2</v>
      </c>
      <c r="L92" s="19">
        <f>'EPD information'!$O$13*H92</f>
        <v>1.1852799999999998E-2</v>
      </c>
      <c r="M92" s="19">
        <f>'EPD information'!$P$13*H92</f>
        <v>9.6256E-4</v>
      </c>
      <c r="N92" s="19">
        <f>'EPD information'!$Q$13*H92</f>
        <v>8.6272000000000001E-2</v>
      </c>
      <c r="O92" s="19">
        <f>'EPD information'!$R$13*H92</f>
        <v>2.4166399999999998E-3</v>
      </c>
      <c r="P92" s="19">
        <f>'EPD information'!$S$13*H92</f>
        <v>-3.1743999999999999</v>
      </c>
      <c r="Q92" s="18">
        <f>'EPD information'!$T$13*H92</f>
        <v>7.04</v>
      </c>
      <c r="R92" s="18">
        <f>'EPD information'!$U$13*H92</f>
        <v>7.0400000000000004E-2</v>
      </c>
      <c r="S92" s="18">
        <f>'EPD information'!$V$13*Tabell2[[#This Row],[Weight (kg)]]</f>
        <v>3.3279999999999997E-2</v>
      </c>
      <c r="T92" s="18">
        <f>'EPD information'!$W$13*H92</f>
        <v>1.1852799999999998E-2</v>
      </c>
      <c r="U92" s="18">
        <f>'EPD information'!X$13*H92</f>
        <v>9.5999999999999992E-3</v>
      </c>
      <c r="V92" s="18" t="e">
        <f>'EPD information'!#REF!*H92</f>
        <v>#REF!</v>
      </c>
      <c r="W92" s="18">
        <f>'EPD information'!$Z$13*H92</f>
        <v>6.7327999999999995E-4</v>
      </c>
      <c r="X92" s="18">
        <f>'EPD information'!$AA$13*H92</f>
        <v>-3.1743999999999999</v>
      </c>
      <c r="Y92" s="18" t="s">
        <v>48</v>
      </c>
      <c r="Z92" s="18" t="s">
        <v>48</v>
      </c>
      <c r="AA92" s="18" t="s">
        <v>48</v>
      </c>
      <c r="AB92" s="18" t="s">
        <v>48</v>
      </c>
      <c r="AC92" s="18" t="s">
        <v>48</v>
      </c>
      <c r="AD92" s="18" t="s">
        <v>48</v>
      </c>
      <c r="AE92" s="18" t="s">
        <v>48</v>
      </c>
      <c r="AF92" s="21" t="s">
        <v>48</v>
      </c>
    </row>
    <row r="93" spans="1:32" hidden="1" x14ac:dyDescent="0.2">
      <c r="A93" s="15" t="s">
        <v>127</v>
      </c>
      <c r="B93" s="16" t="s">
        <v>128</v>
      </c>
      <c r="C93" s="17">
        <v>100111</v>
      </c>
      <c r="D93" s="17">
        <v>7319661001114</v>
      </c>
      <c r="E93" s="16" t="s">
        <v>46</v>
      </c>
      <c r="F93" s="16">
        <v>200</v>
      </c>
      <c r="G93" s="16">
        <v>3000</v>
      </c>
      <c r="H93" s="18">
        <v>2.56</v>
      </c>
      <c r="I93" s="19">
        <f>'EPD information'!$L$13*H93</f>
        <v>7.04</v>
      </c>
      <c r="J93" s="19">
        <f>'EPD information'!$M$13*H93</f>
        <v>7.0400000000000004E-2</v>
      </c>
      <c r="K93" s="20">
        <f>'EPD information'!$N$13*Tabell2[[#This Row],[Weight (kg)]]</f>
        <v>3.3279999999999997E-2</v>
      </c>
      <c r="L93" s="19">
        <f>'EPD information'!$O$13*H93</f>
        <v>1.1852799999999998E-2</v>
      </c>
      <c r="M93" s="19">
        <f>'EPD information'!$P$13*H93</f>
        <v>9.6256E-4</v>
      </c>
      <c r="N93" s="19">
        <f>'EPD information'!$Q$13*H93</f>
        <v>8.6272000000000001E-2</v>
      </c>
      <c r="O93" s="19">
        <f>'EPD information'!$R$13*H93</f>
        <v>2.4166399999999998E-3</v>
      </c>
      <c r="P93" s="19">
        <f>'EPD information'!$S$13*H93</f>
        <v>-3.1743999999999999</v>
      </c>
      <c r="Q93" s="18">
        <f>'EPD information'!$T$13*H93</f>
        <v>7.04</v>
      </c>
      <c r="R93" s="18">
        <f>'EPD information'!$U$13*H93</f>
        <v>7.0400000000000004E-2</v>
      </c>
      <c r="S93" s="18">
        <f>'EPD information'!$V$13*Tabell2[[#This Row],[Weight (kg)]]</f>
        <v>3.3279999999999997E-2</v>
      </c>
      <c r="T93" s="18">
        <f>'EPD information'!$W$13*H93</f>
        <v>1.1852799999999998E-2</v>
      </c>
      <c r="U93" s="18">
        <f>'EPD information'!X$13*H93</f>
        <v>9.5999999999999992E-3</v>
      </c>
      <c r="V93" s="18" t="e">
        <f>'EPD information'!#REF!*H93</f>
        <v>#REF!</v>
      </c>
      <c r="W93" s="18">
        <f>'EPD information'!$Z$13*H93</f>
        <v>6.7327999999999995E-4</v>
      </c>
      <c r="X93" s="18">
        <f>'EPD information'!$AA$13*H93</f>
        <v>-3.1743999999999999</v>
      </c>
      <c r="Y93" s="18" t="s">
        <v>48</v>
      </c>
      <c r="Z93" s="18" t="s">
        <v>48</v>
      </c>
      <c r="AA93" s="18" t="s">
        <v>48</v>
      </c>
      <c r="AB93" s="18" t="s">
        <v>48</v>
      </c>
      <c r="AC93" s="18" t="s">
        <v>48</v>
      </c>
      <c r="AD93" s="18" t="s">
        <v>48</v>
      </c>
      <c r="AE93" s="18" t="s">
        <v>48</v>
      </c>
      <c r="AF93" s="21" t="s">
        <v>48</v>
      </c>
    </row>
    <row r="94" spans="1:32" hidden="1" x14ac:dyDescent="0.2">
      <c r="A94" s="15" t="s">
        <v>127</v>
      </c>
      <c r="B94" s="16" t="s">
        <v>128</v>
      </c>
      <c r="C94" s="17">
        <v>224963</v>
      </c>
      <c r="D94" s="17">
        <v>7319662249638</v>
      </c>
      <c r="E94" s="16" t="s">
        <v>46</v>
      </c>
      <c r="F94" s="16">
        <v>200</v>
      </c>
      <c r="G94" s="16">
        <v>6000</v>
      </c>
      <c r="H94" s="18">
        <v>2.56</v>
      </c>
      <c r="I94" s="19">
        <f>'EPD information'!$L$13*H94</f>
        <v>7.04</v>
      </c>
      <c r="J94" s="19">
        <f>'EPD information'!$M$13*H94</f>
        <v>7.0400000000000004E-2</v>
      </c>
      <c r="K94" s="20">
        <f>'EPD information'!$N$13*Tabell2[[#This Row],[Weight (kg)]]</f>
        <v>3.3279999999999997E-2</v>
      </c>
      <c r="L94" s="19">
        <f>'EPD information'!$O$13*H94</f>
        <v>1.1852799999999998E-2</v>
      </c>
      <c r="M94" s="19">
        <f>'EPD information'!$P$13*H94</f>
        <v>9.6256E-4</v>
      </c>
      <c r="N94" s="19">
        <f>'EPD information'!$Q$13*H94</f>
        <v>8.6272000000000001E-2</v>
      </c>
      <c r="O94" s="19">
        <f>'EPD information'!$R$13*H94</f>
        <v>2.4166399999999998E-3</v>
      </c>
      <c r="P94" s="19">
        <f>'EPD information'!$S$13*H94</f>
        <v>-3.1743999999999999</v>
      </c>
      <c r="Q94" s="18">
        <f>'EPD information'!$T$13*H94</f>
        <v>7.04</v>
      </c>
      <c r="R94" s="18">
        <f>'EPD information'!$U$13*H94</f>
        <v>7.0400000000000004E-2</v>
      </c>
      <c r="S94" s="18">
        <f>'EPD information'!$V$13*Tabell2[[#This Row],[Weight (kg)]]</f>
        <v>3.3279999999999997E-2</v>
      </c>
      <c r="T94" s="18">
        <f>'EPD information'!$W$13*H94</f>
        <v>1.1852799999999998E-2</v>
      </c>
      <c r="U94" s="18">
        <f>'EPD information'!X$13*H94</f>
        <v>9.5999999999999992E-3</v>
      </c>
      <c r="V94" s="18" t="e">
        <f>'EPD information'!#REF!*H94</f>
        <v>#REF!</v>
      </c>
      <c r="W94" s="18">
        <f>'EPD information'!$Z$13*H94</f>
        <v>6.7327999999999995E-4</v>
      </c>
      <c r="X94" s="18">
        <f>'EPD information'!$AA$13*H94</f>
        <v>-3.1743999999999999</v>
      </c>
      <c r="Y94" s="18" t="s">
        <v>48</v>
      </c>
      <c r="Z94" s="18" t="s">
        <v>48</v>
      </c>
      <c r="AA94" s="18" t="s">
        <v>48</v>
      </c>
      <c r="AB94" s="18" t="s">
        <v>48</v>
      </c>
      <c r="AC94" s="18" t="s">
        <v>48</v>
      </c>
      <c r="AD94" s="18" t="s">
        <v>48</v>
      </c>
      <c r="AE94" s="18" t="s">
        <v>48</v>
      </c>
      <c r="AF94" s="21" t="s">
        <v>48</v>
      </c>
    </row>
    <row r="95" spans="1:32" hidden="1" x14ac:dyDescent="0.2">
      <c r="A95" s="15" t="s">
        <v>127</v>
      </c>
      <c r="B95" s="16" t="s">
        <v>128</v>
      </c>
      <c r="C95" s="17">
        <v>100112</v>
      </c>
      <c r="D95" s="17">
        <v>7319661001121</v>
      </c>
      <c r="E95" s="16" t="s">
        <v>46</v>
      </c>
      <c r="F95" s="16">
        <v>224</v>
      </c>
      <c r="G95" s="16">
        <v>3000</v>
      </c>
      <c r="H95" s="18">
        <v>2.87</v>
      </c>
      <c r="I95" s="19">
        <f>'EPD information'!$L$13*H95</f>
        <v>7.8925000000000001</v>
      </c>
      <c r="J95" s="19">
        <f>'EPD information'!$M$13*H95</f>
        <v>7.8925000000000009E-2</v>
      </c>
      <c r="K95" s="20">
        <f>'EPD information'!$N$13*Tabell2[[#This Row],[Weight (kg)]]</f>
        <v>3.7310000000000003E-2</v>
      </c>
      <c r="L95" s="19">
        <f>'EPD information'!$O$13*H95</f>
        <v>1.3288099999999999E-2</v>
      </c>
      <c r="M95" s="19">
        <f>'EPD information'!$P$13*H95</f>
        <v>1.07912E-3</v>
      </c>
      <c r="N95" s="19">
        <f>'EPD information'!$Q$13*H95</f>
        <v>9.6718999999999999E-2</v>
      </c>
      <c r="O95" s="19">
        <f>'EPD information'!$R$13*H95</f>
        <v>2.7092800000000001E-3</v>
      </c>
      <c r="P95" s="19">
        <f>'EPD information'!$S$13*H95</f>
        <v>-3.5588000000000002</v>
      </c>
      <c r="Q95" s="18">
        <f>'EPD information'!$T$13*H95</f>
        <v>7.8925000000000001</v>
      </c>
      <c r="R95" s="18">
        <f>'EPD information'!$U$13*H95</f>
        <v>7.8925000000000009E-2</v>
      </c>
      <c r="S95" s="18">
        <f>'EPD information'!$V$13*Tabell2[[#This Row],[Weight (kg)]]</f>
        <v>3.7310000000000003E-2</v>
      </c>
      <c r="T95" s="18">
        <f>'EPD information'!$W$13*H95</f>
        <v>1.3288099999999999E-2</v>
      </c>
      <c r="U95" s="18">
        <f>'EPD information'!X$13*H95</f>
        <v>1.0762499999999999E-2</v>
      </c>
      <c r="V95" s="18" t="e">
        <f>'EPD information'!#REF!*H95</f>
        <v>#REF!</v>
      </c>
      <c r="W95" s="18">
        <f>'EPD information'!$Z$13*H95</f>
        <v>7.5480999999999996E-4</v>
      </c>
      <c r="X95" s="18">
        <f>'EPD information'!$AA$13*H95</f>
        <v>-3.5588000000000002</v>
      </c>
      <c r="Y95" s="18" t="s">
        <v>48</v>
      </c>
      <c r="Z95" s="18" t="s">
        <v>48</v>
      </c>
      <c r="AA95" s="18" t="s">
        <v>48</v>
      </c>
      <c r="AB95" s="18" t="s">
        <v>48</v>
      </c>
      <c r="AC95" s="18" t="s">
        <v>48</v>
      </c>
      <c r="AD95" s="18" t="s">
        <v>48</v>
      </c>
      <c r="AE95" s="18" t="s">
        <v>48</v>
      </c>
      <c r="AF95" s="21" t="s">
        <v>48</v>
      </c>
    </row>
    <row r="96" spans="1:32" hidden="1" x14ac:dyDescent="0.2">
      <c r="A96" s="15" t="s">
        <v>127</v>
      </c>
      <c r="B96" s="16" t="s">
        <v>128</v>
      </c>
      <c r="C96" s="17">
        <v>224910</v>
      </c>
      <c r="D96" s="17">
        <v>7319662249102</v>
      </c>
      <c r="E96" s="16" t="s">
        <v>46</v>
      </c>
      <c r="F96" s="16">
        <v>224</v>
      </c>
      <c r="G96" s="16">
        <v>3000</v>
      </c>
      <c r="H96" s="18">
        <v>2.87</v>
      </c>
      <c r="I96" s="19">
        <f>'EPD information'!$L$13*H96</f>
        <v>7.8925000000000001</v>
      </c>
      <c r="J96" s="19">
        <f>'EPD information'!$M$13*H96</f>
        <v>7.8925000000000009E-2</v>
      </c>
      <c r="K96" s="20">
        <f>'EPD information'!$N$13*Tabell2[[#This Row],[Weight (kg)]]</f>
        <v>3.7310000000000003E-2</v>
      </c>
      <c r="L96" s="19">
        <f>'EPD information'!$O$13*H96</f>
        <v>1.3288099999999999E-2</v>
      </c>
      <c r="M96" s="19">
        <f>'EPD information'!$P$13*H96</f>
        <v>1.07912E-3</v>
      </c>
      <c r="N96" s="19">
        <f>'EPD information'!$Q$13*H96</f>
        <v>9.6718999999999999E-2</v>
      </c>
      <c r="O96" s="19">
        <f>'EPD information'!$R$13*H96</f>
        <v>2.7092800000000001E-3</v>
      </c>
      <c r="P96" s="19">
        <f>'EPD information'!$S$13*H96</f>
        <v>-3.5588000000000002</v>
      </c>
      <c r="Q96" s="18">
        <f>'EPD information'!$T$13*H96</f>
        <v>7.8925000000000001</v>
      </c>
      <c r="R96" s="18">
        <f>'EPD information'!$U$13*H96</f>
        <v>7.8925000000000009E-2</v>
      </c>
      <c r="S96" s="18">
        <f>'EPD information'!$V$13*Tabell2[[#This Row],[Weight (kg)]]</f>
        <v>3.7310000000000003E-2</v>
      </c>
      <c r="T96" s="18">
        <f>'EPD information'!$W$13*H96</f>
        <v>1.3288099999999999E-2</v>
      </c>
      <c r="U96" s="18">
        <f>'EPD information'!X$13*H96</f>
        <v>1.0762499999999999E-2</v>
      </c>
      <c r="V96" s="18" t="e">
        <f>'EPD information'!#REF!*H96</f>
        <v>#REF!</v>
      </c>
      <c r="W96" s="18">
        <f>'EPD information'!$Z$13*H96</f>
        <v>7.5480999999999996E-4</v>
      </c>
      <c r="X96" s="18">
        <f>'EPD information'!$AA$13*H96</f>
        <v>-3.5588000000000002</v>
      </c>
      <c r="Y96" s="18" t="s">
        <v>48</v>
      </c>
      <c r="Z96" s="18" t="s">
        <v>48</v>
      </c>
      <c r="AA96" s="18" t="s">
        <v>48</v>
      </c>
      <c r="AB96" s="18" t="s">
        <v>48</v>
      </c>
      <c r="AC96" s="18" t="s">
        <v>48</v>
      </c>
      <c r="AD96" s="18" t="s">
        <v>48</v>
      </c>
      <c r="AE96" s="18" t="s">
        <v>48</v>
      </c>
      <c r="AF96" s="21" t="s">
        <v>48</v>
      </c>
    </row>
    <row r="97" spans="1:32" hidden="1" x14ac:dyDescent="0.2">
      <c r="A97" s="15" t="s">
        <v>127</v>
      </c>
      <c r="B97" s="16" t="s">
        <v>128</v>
      </c>
      <c r="C97" s="17">
        <v>682364</v>
      </c>
      <c r="D97" s="17">
        <v>7319666823643</v>
      </c>
      <c r="E97" s="16" t="s">
        <v>46</v>
      </c>
      <c r="F97" s="16">
        <v>250</v>
      </c>
      <c r="G97" s="16">
        <v>1500</v>
      </c>
      <c r="H97" s="18">
        <v>3.18</v>
      </c>
      <c r="I97" s="19">
        <f>'EPD information'!$L$13*H97</f>
        <v>8.745000000000001</v>
      </c>
      <c r="J97" s="19">
        <f>'EPD information'!$M$13*H97</f>
        <v>8.745E-2</v>
      </c>
      <c r="K97" s="20">
        <f>'EPD information'!$N$13*Tabell2[[#This Row],[Weight (kg)]]</f>
        <v>4.1340000000000002E-2</v>
      </c>
      <c r="L97" s="19">
        <f>'EPD information'!$O$13*H97</f>
        <v>1.4723399999999999E-2</v>
      </c>
      <c r="M97" s="19">
        <f>'EPD information'!$P$13*H97</f>
        <v>1.19568E-3</v>
      </c>
      <c r="N97" s="19">
        <f>'EPD information'!$Q$13*H97</f>
        <v>0.10716600000000001</v>
      </c>
      <c r="O97" s="19">
        <f>'EPD information'!$R$13*H97</f>
        <v>3.0019199999999999E-3</v>
      </c>
      <c r="P97" s="19">
        <f>'EPD information'!$S$13*H97</f>
        <v>-3.9432</v>
      </c>
      <c r="Q97" s="18">
        <f>'EPD information'!$T$13*H97</f>
        <v>8.745000000000001</v>
      </c>
      <c r="R97" s="18">
        <f>'EPD information'!$U$13*H97</f>
        <v>8.745E-2</v>
      </c>
      <c r="S97" s="18">
        <f>'EPD information'!$V$13*Tabell2[[#This Row],[Weight (kg)]]</f>
        <v>4.1340000000000002E-2</v>
      </c>
      <c r="T97" s="18">
        <f>'EPD information'!$W$13*H97</f>
        <v>1.4723399999999999E-2</v>
      </c>
      <c r="U97" s="18">
        <f>'EPD information'!X$13*H97</f>
        <v>1.1925E-2</v>
      </c>
      <c r="V97" s="18" t="e">
        <f>'EPD information'!#REF!*H97</f>
        <v>#REF!</v>
      </c>
      <c r="W97" s="18">
        <f>'EPD information'!$Z$13*H97</f>
        <v>8.3633999999999998E-4</v>
      </c>
      <c r="X97" s="18">
        <f>'EPD information'!$AA$13*H97</f>
        <v>-3.9432</v>
      </c>
      <c r="Y97" s="18" t="s">
        <v>48</v>
      </c>
      <c r="Z97" s="18" t="s">
        <v>48</v>
      </c>
      <c r="AA97" s="18" t="s">
        <v>48</v>
      </c>
      <c r="AB97" s="18" t="s">
        <v>48</v>
      </c>
      <c r="AC97" s="18" t="s">
        <v>48</v>
      </c>
      <c r="AD97" s="18" t="s">
        <v>48</v>
      </c>
      <c r="AE97" s="18" t="s">
        <v>48</v>
      </c>
      <c r="AF97" s="21" t="s">
        <v>48</v>
      </c>
    </row>
    <row r="98" spans="1:32" hidden="1" x14ac:dyDescent="0.2">
      <c r="A98" s="15" t="s">
        <v>127</v>
      </c>
      <c r="B98" s="16" t="s">
        <v>128</v>
      </c>
      <c r="C98" s="17">
        <v>102080</v>
      </c>
      <c r="D98" s="17">
        <v>7319661020801</v>
      </c>
      <c r="E98" s="16" t="s">
        <v>46</v>
      </c>
      <c r="F98" s="16">
        <v>250</v>
      </c>
      <c r="G98" s="16">
        <v>1600</v>
      </c>
      <c r="H98" s="18">
        <v>3.18</v>
      </c>
      <c r="I98" s="19">
        <f>'EPD information'!$L$13*H98</f>
        <v>8.745000000000001</v>
      </c>
      <c r="J98" s="19">
        <f>'EPD information'!$M$13*H98</f>
        <v>8.745E-2</v>
      </c>
      <c r="K98" s="20">
        <f>'EPD information'!$N$13*Tabell2[[#This Row],[Weight (kg)]]</f>
        <v>4.1340000000000002E-2</v>
      </c>
      <c r="L98" s="19">
        <f>'EPD information'!$O$13*H98</f>
        <v>1.4723399999999999E-2</v>
      </c>
      <c r="M98" s="19">
        <f>'EPD information'!$P$13*H98</f>
        <v>1.19568E-3</v>
      </c>
      <c r="N98" s="19">
        <f>'EPD information'!$Q$13*H98</f>
        <v>0.10716600000000001</v>
      </c>
      <c r="O98" s="19">
        <f>'EPD information'!$R$13*H98</f>
        <v>3.0019199999999999E-3</v>
      </c>
      <c r="P98" s="19">
        <f>'EPD information'!$S$13*H98</f>
        <v>-3.9432</v>
      </c>
      <c r="Q98" s="18">
        <f>'EPD information'!$T$13*H98</f>
        <v>8.745000000000001</v>
      </c>
      <c r="R98" s="18">
        <f>'EPD information'!$U$13*H98</f>
        <v>8.745E-2</v>
      </c>
      <c r="S98" s="18">
        <f>'EPD information'!$V$13*Tabell2[[#This Row],[Weight (kg)]]</f>
        <v>4.1340000000000002E-2</v>
      </c>
      <c r="T98" s="18">
        <f>'EPD information'!$W$13*H98</f>
        <v>1.4723399999999999E-2</v>
      </c>
      <c r="U98" s="18">
        <f>'EPD information'!X$13*H98</f>
        <v>1.1925E-2</v>
      </c>
      <c r="V98" s="18" t="e">
        <f>'EPD information'!#REF!*H98</f>
        <v>#REF!</v>
      </c>
      <c r="W98" s="18">
        <f>'EPD information'!$Z$13*H98</f>
        <v>8.3633999999999998E-4</v>
      </c>
      <c r="X98" s="18">
        <f>'EPD information'!$AA$13*H98</f>
        <v>-3.9432</v>
      </c>
      <c r="Y98" s="18" t="s">
        <v>48</v>
      </c>
      <c r="Z98" s="18" t="s">
        <v>48</v>
      </c>
      <c r="AA98" s="18" t="s">
        <v>48</v>
      </c>
      <c r="AB98" s="18" t="s">
        <v>48</v>
      </c>
      <c r="AC98" s="18" t="s">
        <v>48</v>
      </c>
      <c r="AD98" s="18" t="s">
        <v>48</v>
      </c>
      <c r="AE98" s="18" t="s">
        <v>48</v>
      </c>
      <c r="AF98" s="21" t="s">
        <v>48</v>
      </c>
    </row>
    <row r="99" spans="1:32" hidden="1" x14ac:dyDescent="0.2">
      <c r="A99" s="15" t="s">
        <v>127</v>
      </c>
      <c r="B99" s="16" t="s">
        <v>128</v>
      </c>
      <c r="C99" s="17">
        <v>224933</v>
      </c>
      <c r="D99" s="17">
        <v>7319662249331</v>
      </c>
      <c r="E99" s="16" t="s">
        <v>46</v>
      </c>
      <c r="F99" s="16">
        <v>250</v>
      </c>
      <c r="G99" s="16">
        <v>3000</v>
      </c>
      <c r="H99" s="18">
        <v>3.18</v>
      </c>
      <c r="I99" s="19">
        <f>'EPD information'!$L$13*H99</f>
        <v>8.745000000000001</v>
      </c>
      <c r="J99" s="19">
        <f>'EPD information'!$M$13*H99</f>
        <v>8.745E-2</v>
      </c>
      <c r="K99" s="20">
        <f>'EPD information'!$N$13*Tabell2[[#This Row],[Weight (kg)]]</f>
        <v>4.1340000000000002E-2</v>
      </c>
      <c r="L99" s="19">
        <f>'EPD information'!$O$13*H99</f>
        <v>1.4723399999999999E-2</v>
      </c>
      <c r="M99" s="19">
        <f>'EPD information'!$P$13*H99</f>
        <v>1.19568E-3</v>
      </c>
      <c r="N99" s="19">
        <f>'EPD information'!$Q$13*H99</f>
        <v>0.10716600000000001</v>
      </c>
      <c r="O99" s="19">
        <f>'EPD information'!$R$13*H99</f>
        <v>3.0019199999999999E-3</v>
      </c>
      <c r="P99" s="19">
        <f>'EPD information'!$S$13*H99</f>
        <v>-3.9432</v>
      </c>
      <c r="Q99" s="18">
        <f>'EPD information'!$T$13*H99</f>
        <v>8.745000000000001</v>
      </c>
      <c r="R99" s="18">
        <f>'EPD information'!$U$13*H99</f>
        <v>8.745E-2</v>
      </c>
      <c r="S99" s="18">
        <f>'EPD information'!$V$13*Tabell2[[#This Row],[Weight (kg)]]</f>
        <v>4.1340000000000002E-2</v>
      </c>
      <c r="T99" s="18">
        <f>'EPD information'!$W$13*H99</f>
        <v>1.4723399999999999E-2</v>
      </c>
      <c r="U99" s="18">
        <f>'EPD information'!X$13*H99</f>
        <v>1.1925E-2</v>
      </c>
      <c r="V99" s="18" t="e">
        <f>'EPD information'!#REF!*H99</f>
        <v>#REF!</v>
      </c>
      <c r="W99" s="18">
        <f>'EPD information'!$Z$13*H99</f>
        <v>8.3633999999999998E-4</v>
      </c>
      <c r="X99" s="18">
        <f>'EPD information'!$AA$13*H99</f>
        <v>-3.9432</v>
      </c>
      <c r="Y99" s="18" t="s">
        <v>48</v>
      </c>
      <c r="Z99" s="18" t="s">
        <v>48</v>
      </c>
      <c r="AA99" s="18" t="s">
        <v>48</v>
      </c>
      <c r="AB99" s="18" t="s">
        <v>48</v>
      </c>
      <c r="AC99" s="18" t="s">
        <v>48</v>
      </c>
      <c r="AD99" s="18" t="s">
        <v>48</v>
      </c>
      <c r="AE99" s="18" t="s">
        <v>48</v>
      </c>
      <c r="AF99" s="21" t="s">
        <v>48</v>
      </c>
    </row>
    <row r="100" spans="1:32" hidden="1" x14ac:dyDescent="0.2">
      <c r="A100" s="15" t="s">
        <v>127</v>
      </c>
      <c r="B100" s="16" t="s">
        <v>128</v>
      </c>
      <c r="C100" s="17">
        <v>100113</v>
      </c>
      <c r="D100" s="17">
        <v>7319661001138</v>
      </c>
      <c r="E100" s="16" t="s">
        <v>46</v>
      </c>
      <c r="F100" s="16">
        <v>250</v>
      </c>
      <c r="G100" s="16">
        <v>3000</v>
      </c>
      <c r="H100" s="18">
        <v>3.18</v>
      </c>
      <c r="I100" s="19">
        <f>'EPD information'!$L$13*H100</f>
        <v>8.745000000000001</v>
      </c>
      <c r="J100" s="19">
        <f>'EPD information'!$M$13*H100</f>
        <v>8.745E-2</v>
      </c>
      <c r="K100" s="20">
        <f>'EPD information'!$N$13*Tabell2[[#This Row],[Weight (kg)]]</f>
        <v>4.1340000000000002E-2</v>
      </c>
      <c r="L100" s="19">
        <f>'EPD information'!$O$13*H100</f>
        <v>1.4723399999999999E-2</v>
      </c>
      <c r="M100" s="19">
        <f>'EPD information'!$P$13*H100</f>
        <v>1.19568E-3</v>
      </c>
      <c r="N100" s="19">
        <f>'EPD information'!$Q$13*H100</f>
        <v>0.10716600000000001</v>
      </c>
      <c r="O100" s="19">
        <f>'EPD information'!$R$13*H100</f>
        <v>3.0019199999999999E-3</v>
      </c>
      <c r="P100" s="19">
        <f>'EPD information'!$S$13*H100</f>
        <v>-3.9432</v>
      </c>
      <c r="Q100" s="18">
        <f>'EPD information'!$T$13*H100</f>
        <v>8.745000000000001</v>
      </c>
      <c r="R100" s="18">
        <f>'EPD information'!$U$13*H100</f>
        <v>8.745E-2</v>
      </c>
      <c r="S100" s="18">
        <f>'EPD information'!$V$13*Tabell2[[#This Row],[Weight (kg)]]</f>
        <v>4.1340000000000002E-2</v>
      </c>
      <c r="T100" s="18">
        <f>'EPD information'!$W$13*H100</f>
        <v>1.4723399999999999E-2</v>
      </c>
      <c r="U100" s="18">
        <f>'EPD information'!X$13*H100</f>
        <v>1.1925E-2</v>
      </c>
      <c r="V100" s="18" t="e">
        <f>'EPD information'!#REF!*H100</f>
        <v>#REF!</v>
      </c>
      <c r="W100" s="18">
        <f>'EPD information'!$Z$13*H100</f>
        <v>8.3633999999999998E-4</v>
      </c>
      <c r="X100" s="18">
        <f>'EPD information'!$AA$13*H100</f>
        <v>-3.9432</v>
      </c>
      <c r="Y100" s="18" t="s">
        <v>48</v>
      </c>
      <c r="Z100" s="18" t="s">
        <v>48</v>
      </c>
      <c r="AA100" s="18" t="s">
        <v>48</v>
      </c>
      <c r="AB100" s="18" t="s">
        <v>48</v>
      </c>
      <c r="AC100" s="18" t="s">
        <v>48</v>
      </c>
      <c r="AD100" s="18" t="s">
        <v>48</v>
      </c>
      <c r="AE100" s="18" t="s">
        <v>48</v>
      </c>
      <c r="AF100" s="21" t="s">
        <v>48</v>
      </c>
    </row>
    <row r="101" spans="1:32" hidden="1" x14ac:dyDescent="0.2">
      <c r="A101" s="15" t="s">
        <v>127</v>
      </c>
      <c r="B101" s="16" t="s">
        <v>128</v>
      </c>
      <c r="C101" s="17">
        <v>224965</v>
      </c>
      <c r="D101" s="17">
        <v>7319662249652</v>
      </c>
      <c r="E101" s="16" t="s">
        <v>46</v>
      </c>
      <c r="F101" s="16">
        <v>250</v>
      </c>
      <c r="G101" s="16">
        <v>6000</v>
      </c>
      <c r="H101" s="18">
        <v>3.18</v>
      </c>
      <c r="I101" s="19">
        <f>'EPD information'!$L$13*H101</f>
        <v>8.745000000000001</v>
      </c>
      <c r="J101" s="19">
        <f>'EPD information'!$M$13*H101</f>
        <v>8.745E-2</v>
      </c>
      <c r="K101" s="20">
        <f>'EPD information'!$N$13*Tabell2[[#This Row],[Weight (kg)]]</f>
        <v>4.1340000000000002E-2</v>
      </c>
      <c r="L101" s="19">
        <f>'EPD information'!$O$13*H101</f>
        <v>1.4723399999999999E-2</v>
      </c>
      <c r="M101" s="19">
        <f>'EPD information'!$P$13*H101</f>
        <v>1.19568E-3</v>
      </c>
      <c r="N101" s="19">
        <f>'EPD information'!$Q$13*H101</f>
        <v>0.10716600000000001</v>
      </c>
      <c r="O101" s="19">
        <f>'EPD information'!$R$13*H101</f>
        <v>3.0019199999999999E-3</v>
      </c>
      <c r="P101" s="19">
        <f>'EPD information'!$S$13*H101</f>
        <v>-3.9432</v>
      </c>
      <c r="Q101" s="18">
        <f>'EPD information'!$T$13*H101</f>
        <v>8.745000000000001</v>
      </c>
      <c r="R101" s="18">
        <f>'EPD information'!$U$13*H101</f>
        <v>8.745E-2</v>
      </c>
      <c r="S101" s="18">
        <f>'EPD information'!$V$13*Tabell2[[#This Row],[Weight (kg)]]</f>
        <v>4.1340000000000002E-2</v>
      </c>
      <c r="T101" s="18">
        <f>'EPD information'!$W$13*H101</f>
        <v>1.4723399999999999E-2</v>
      </c>
      <c r="U101" s="18">
        <f>'EPD information'!X$13*H101</f>
        <v>1.1925E-2</v>
      </c>
      <c r="V101" s="18" t="e">
        <f>'EPD information'!#REF!*H101</f>
        <v>#REF!</v>
      </c>
      <c r="W101" s="18">
        <f>'EPD information'!$Z$13*H101</f>
        <v>8.3633999999999998E-4</v>
      </c>
      <c r="X101" s="18">
        <f>'EPD information'!$AA$13*H101</f>
        <v>-3.9432</v>
      </c>
      <c r="Y101" s="18" t="s">
        <v>48</v>
      </c>
      <c r="Z101" s="18" t="s">
        <v>48</v>
      </c>
      <c r="AA101" s="18" t="s">
        <v>48</v>
      </c>
      <c r="AB101" s="18" t="s">
        <v>48</v>
      </c>
      <c r="AC101" s="18" t="s">
        <v>48</v>
      </c>
      <c r="AD101" s="18" t="s">
        <v>48</v>
      </c>
      <c r="AE101" s="18" t="s">
        <v>48</v>
      </c>
      <c r="AF101" s="21" t="s">
        <v>48</v>
      </c>
    </row>
    <row r="102" spans="1:32" hidden="1" x14ac:dyDescent="0.2">
      <c r="A102" s="15" t="s">
        <v>127</v>
      </c>
      <c r="B102" s="16" t="s">
        <v>128</v>
      </c>
      <c r="C102" s="17">
        <v>224915</v>
      </c>
      <c r="D102" s="17">
        <v>7319662249157</v>
      </c>
      <c r="E102" s="16" t="s">
        <v>46</v>
      </c>
      <c r="F102" s="16">
        <v>260</v>
      </c>
      <c r="G102" s="16">
        <v>3000</v>
      </c>
      <c r="H102" s="18">
        <v>3.43</v>
      </c>
      <c r="I102" s="19">
        <f>'EPD information'!$L$13*H102</f>
        <v>9.432500000000001</v>
      </c>
      <c r="J102" s="19">
        <f>'EPD information'!$M$13*H102</f>
        <v>9.4325000000000006E-2</v>
      </c>
      <c r="K102" s="20">
        <f>'EPD information'!$N$13*Tabell2[[#This Row],[Weight (kg)]]</f>
        <v>4.4589999999999998E-2</v>
      </c>
      <c r="L102" s="19">
        <f>'EPD information'!$O$13*H102</f>
        <v>1.58809E-2</v>
      </c>
      <c r="M102" s="19">
        <f>'EPD information'!$P$13*H102</f>
        <v>1.2896800000000001E-3</v>
      </c>
      <c r="N102" s="19">
        <f>'EPD information'!$Q$13*H102</f>
        <v>0.11559100000000001</v>
      </c>
      <c r="O102" s="19">
        <f>'EPD information'!$R$13*H102</f>
        <v>3.23792E-3</v>
      </c>
      <c r="P102" s="19">
        <f>'EPD information'!$S$13*H102</f>
        <v>-4.2532000000000005</v>
      </c>
      <c r="Q102" s="18">
        <f>'EPD information'!$T$13*H102</f>
        <v>9.432500000000001</v>
      </c>
      <c r="R102" s="18">
        <f>'EPD information'!$U$13*H102</f>
        <v>9.4325000000000006E-2</v>
      </c>
      <c r="S102" s="18">
        <f>'EPD information'!$V$13*Tabell2[[#This Row],[Weight (kg)]]</f>
        <v>4.4589999999999998E-2</v>
      </c>
      <c r="T102" s="18">
        <f>'EPD information'!$W$13*H102</f>
        <v>1.58809E-2</v>
      </c>
      <c r="U102" s="18">
        <f>'EPD information'!X$13*H102</f>
        <v>1.2862500000000001E-2</v>
      </c>
      <c r="V102" s="18" t="e">
        <f>'EPD information'!#REF!*H102</f>
        <v>#REF!</v>
      </c>
      <c r="W102" s="18">
        <f>'EPD information'!$Z$13*H102</f>
        <v>9.0209000000000003E-4</v>
      </c>
      <c r="X102" s="18">
        <f>'EPD information'!$AA$13*H102</f>
        <v>-4.2532000000000005</v>
      </c>
      <c r="Y102" s="18" t="s">
        <v>48</v>
      </c>
      <c r="Z102" s="18" t="s">
        <v>48</v>
      </c>
      <c r="AA102" s="18" t="s">
        <v>48</v>
      </c>
      <c r="AB102" s="18" t="s">
        <v>48</v>
      </c>
      <c r="AC102" s="18" t="s">
        <v>48</v>
      </c>
      <c r="AD102" s="18" t="s">
        <v>48</v>
      </c>
      <c r="AE102" s="18" t="s">
        <v>48</v>
      </c>
      <c r="AF102" s="21" t="s">
        <v>48</v>
      </c>
    </row>
    <row r="103" spans="1:32" hidden="1" x14ac:dyDescent="0.2">
      <c r="A103" s="15" t="s">
        <v>127</v>
      </c>
      <c r="B103" s="16" t="s">
        <v>128</v>
      </c>
      <c r="C103" s="17">
        <v>100116</v>
      </c>
      <c r="D103" s="17">
        <v>7319661001169</v>
      </c>
      <c r="E103" s="16" t="s">
        <v>46</v>
      </c>
      <c r="F103" s="16">
        <v>280</v>
      </c>
      <c r="G103" s="16">
        <v>3000</v>
      </c>
      <c r="H103" s="18">
        <v>3.92</v>
      </c>
      <c r="I103" s="19">
        <f>'EPD information'!$L$13*H103</f>
        <v>10.78</v>
      </c>
      <c r="J103" s="19">
        <f>'EPD information'!$M$13*H103</f>
        <v>0.10779999999999999</v>
      </c>
      <c r="K103" s="20">
        <f>'EPD information'!$N$13*Tabell2[[#This Row],[Weight (kg)]]</f>
        <v>5.0959999999999998E-2</v>
      </c>
      <c r="L103" s="19">
        <f>'EPD information'!$O$13*H103</f>
        <v>1.8149599999999998E-2</v>
      </c>
      <c r="M103" s="19">
        <f>'EPD information'!$P$13*H103</f>
        <v>1.4739199999999999E-3</v>
      </c>
      <c r="N103" s="19">
        <f>'EPD information'!$Q$13*H103</f>
        <v>0.132104</v>
      </c>
      <c r="O103" s="19">
        <f>'EPD information'!$R$13*H103</f>
        <v>3.7004799999999999E-3</v>
      </c>
      <c r="P103" s="19">
        <f>'EPD information'!$S$13*H103</f>
        <v>-4.8608000000000002</v>
      </c>
      <c r="Q103" s="18">
        <f>'EPD information'!$T$13*H103</f>
        <v>10.78</v>
      </c>
      <c r="R103" s="18">
        <f>'EPD information'!$U$13*H103</f>
        <v>0.10779999999999999</v>
      </c>
      <c r="S103" s="18">
        <f>'EPD information'!$V$13*Tabell2[[#This Row],[Weight (kg)]]</f>
        <v>5.0959999999999998E-2</v>
      </c>
      <c r="T103" s="18">
        <f>'EPD information'!$W$13*H103</f>
        <v>1.8149599999999998E-2</v>
      </c>
      <c r="U103" s="18">
        <f>'EPD information'!X$13*H103</f>
        <v>1.47E-2</v>
      </c>
      <c r="V103" s="18" t="e">
        <f>'EPD information'!#REF!*H103</f>
        <v>#REF!</v>
      </c>
      <c r="W103" s="18">
        <f>'EPD information'!$Z$13*H103</f>
        <v>1.03096E-3</v>
      </c>
      <c r="X103" s="18">
        <f>'EPD information'!$AA$13*H103</f>
        <v>-4.8608000000000002</v>
      </c>
      <c r="Y103" s="18" t="s">
        <v>48</v>
      </c>
      <c r="Z103" s="18" t="s">
        <v>48</v>
      </c>
      <c r="AA103" s="18" t="s">
        <v>48</v>
      </c>
      <c r="AB103" s="18" t="s">
        <v>48</v>
      </c>
      <c r="AC103" s="18" t="s">
        <v>48</v>
      </c>
      <c r="AD103" s="18" t="s">
        <v>48</v>
      </c>
      <c r="AE103" s="18" t="s">
        <v>48</v>
      </c>
      <c r="AF103" s="21" t="s">
        <v>48</v>
      </c>
    </row>
    <row r="104" spans="1:32" hidden="1" x14ac:dyDescent="0.2">
      <c r="A104" s="15" t="s">
        <v>127</v>
      </c>
      <c r="B104" s="16" t="s">
        <v>128</v>
      </c>
      <c r="C104" s="17">
        <v>224934</v>
      </c>
      <c r="D104" s="17">
        <v>7319662249348</v>
      </c>
      <c r="E104" s="16" t="s">
        <v>46</v>
      </c>
      <c r="F104" s="16">
        <v>280</v>
      </c>
      <c r="G104" s="16">
        <v>3000</v>
      </c>
      <c r="H104" s="18">
        <v>3.92</v>
      </c>
      <c r="I104" s="19">
        <f>'EPD information'!$L$13*H104</f>
        <v>10.78</v>
      </c>
      <c r="J104" s="19">
        <f>'EPD information'!$M$13*H104</f>
        <v>0.10779999999999999</v>
      </c>
      <c r="K104" s="20">
        <f>'EPD information'!$N$13*Tabell2[[#This Row],[Weight (kg)]]</f>
        <v>5.0959999999999998E-2</v>
      </c>
      <c r="L104" s="19">
        <f>'EPD information'!$O$13*H104</f>
        <v>1.8149599999999998E-2</v>
      </c>
      <c r="M104" s="19">
        <f>'EPD information'!$P$13*H104</f>
        <v>1.4739199999999999E-3</v>
      </c>
      <c r="N104" s="19">
        <f>'EPD information'!$Q$13*H104</f>
        <v>0.132104</v>
      </c>
      <c r="O104" s="19">
        <f>'EPD information'!$R$13*H104</f>
        <v>3.7004799999999999E-3</v>
      </c>
      <c r="P104" s="19">
        <f>'EPD information'!$S$13*H104</f>
        <v>-4.8608000000000002</v>
      </c>
      <c r="Q104" s="18">
        <f>'EPD information'!$T$13*H104</f>
        <v>10.78</v>
      </c>
      <c r="R104" s="18">
        <f>'EPD information'!$U$13*H104</f>
        <v>0.10779999999999999</v>
      </c>
      <c r="S104" s="18">
        <f>'EPD information'!$V$13*Tabell2[[#This Row],[Weight (kg)]]</f>
        <v>5.0959999999999998E-2</v>
      </c>
      <c r="T104" s="18">
        <f>'EPD information'!$W$13*H104</f>
        <v>1.8149599999999998E-2</v>
      </c>
      <c r="U104" s="18">
        <f>'EPD information'!X$13*H104</f>
        <v>1.47E-2</v>
      </c>
      <c r="V104" s="18" t="e">
        <f>'EPD information'!#REF!*H104</f>
        <v>#REF!</v>
      </c>
      <c r="W104" s="18">
        <f>'EPD information'!$Z$13*H104</f>
        <v>1.03096E-3</v>
      </c>
      <c r="X104" s="18">
        <f>'EPD information'!$AA$13*H104</f>
        <v>-4.8608000000000002</v>
      </c>
      <c r="Y104" s="18" t="s">
        <v>48</v>
      </c>
      <c r="Z104" s="18" t="s">
        <v>48</v>
      </c>
      <c r="AA104" s="18" t="s">
        <v>48</v>
      </c>
      <c r="AB104" s="18" t="s">
        <v>48</v>
      </c>
      <c r="AC104" s="18" t="s">
        <v>48</v>
      </c>
      <c r="AD104" s="18" t="s">
        <v>48</v>
      </c>
      <c r="AE104" s="18" t="s">
        <v>48</v>
      </c>
      <c r="AF104" s="21" t="s">
        <v>48</v>
      </c>
    </row>
    <row r="105" spans="1:32" hidden="1" x14ac:dyDescent="0.2">
      <c r="A105" s="15" t="s">
        <v>127</v>
      </c>
      <c r="B105" s="16" t="s">
        <v>128</v>
      </c>
      <c r="C105" s="17">
        <v>224966</v>
      </c>
      <c r="D105" s="17">
        <v>7319662249669</v>
      </c>
      <c r="E105" s="16" t="s">
        <v>46</v>
      </c>
      <c r="F105" s="16">
        <v>280</v>
      </c>
      <c r="G105" s="16">
        <v>6000</v>
      </c>
      <c r="H105" s="18">
        <v>3.92</v>
      </c>
      <c r="I105" s="19">
        <f>'EPD information'!$L$13*H105</f>
        <v>10.78</v>
      </c>
      <c r="J105" s="19">
        <f>'EPD information'!$M$13*H105</f>
        <v>0.10779999999999999</v>
      </c>
      <c r="K105" s="20">
        <f>'EPD information'!$N$13*Tabell2[[#This Row],[Weight (kg)]]</f>
        <v>5.0959999999999998E-2</v>
      </c>
      <c r="L105" s="19">
        <f>'EPD information'!$O$13*H105</f>
        <v>1.8149599999999998E-2</v>
      </c>
      <c r="M105" s="19">
        <f>'EPD information'!$P$13*H105</f>
        <v>1.4739199999999999E-3</v>
      </c>
      <c r="N105" s="19">
        <f>'EPD information'!$Q$13*H105</f>
        <v>0.132104</v>
      </c>
      <c r="O105" s="19">
        <f>'EPD information'!$R$13*H105</f>
        <v>3.7004799999999999E-3</v>
      </c>
      <c r="P105" s="19">
        <f>'EPD information'!$S$13*H105</f>
        <v>-4.8608000000000002</v>
      </c>
      <c r="Q105" s="18">
        <f>'EPD information'!$T$13*H105</f>
        <v>10.78</v>
      </c>
      <c r="R105" s="18">
        <f>'EPD information'!$U$13*H105</f>
        <v>0.10779999999999999</v>
      </c>
      <c r="S105" s="18">
        <f>'EPD information'!$V$13*Tabell2[[#This Row],[Weight (kg)]]</f>
        <v>5.0959999999999998E-2</v>
      </c>
      <c r="T105" s="18">
        <f>'EPD information'!$W$13*H105</f>
        <v>1.8149599999999998E-2</v>
      </c>
      <c r="U105" s="18">
        <f>'EPD information'!X$13*H105</f>
        <v>1.47E-2</v>
      </c>
      <c r="V105" s="18" t="e">
        <f>'EPD information'!#REF!*H105</f>
        <v>#REF!</v>
      </c>
      <c r="W105" s="18">
        <f>'EPD information'!$Z$13*H105</f>
        <v>1.03096E-3</v>
      </c>
      <c r="X105" s="18">
        <f>'EPD information'!$AA$13*H105</f>
        <v>-4.8608000000000002</v>
      </c>
      <c r="Y105" s="18" t="s">
        <v>48</v>
      </c>
      <c r="Z105" s="18" t="s">
        <v>48</v>
      </c>
      <c r="AA105" s="18" t="s">
        <v>48</v>
      </c>
      <c r="AB105" s="18" t="s">
        <v>48</v>
      </c>
      <c r="AC105" s="18" t="s">
        <v>48</v>
      </c>
      <c r="AD105" s="18" t="s">
        <v>48</v>
      </c>
      <c r="AE105" s="18" t="s">
        <v>48</v>
      </c>
      <c r="AF105" s="21" t="s">
        <v>48</v>
      </c>
    </row>
    <row r="106" spans="1:32" hidden="1" x14ac:dyDescent="0.2">
      <c r="A106" s="15" t="s">
        <v>127</v>
      </c>
      <c r="B106" s="16" t="s">
        <v>128</v>
      </c>
      <c r="C106" s="17">
        <v>224936</v>
      </c>
      <c r="D106" s="17">
        <v>7319662249362</v>
      </c>
      <c r="E106" s="16" t="s">
        <v>46</v>
      </c>
      <c r="F106" s="16">
        <v>300</v>
      </c>
      <c r="G106" s="16">
        <v>3000</v>
      </c>
      <c r="H106" s="18">
        <v>4.2</v>
      </c>
      <c r="I106" s="19">
        <f>'EPD information'!$L$13*H106</f>
        <v>11.55</v>
      </c>
      <c r="J106" s="19">
        <f>'EPD information'!$M$13*H106</f>
        <v>0.11550000000000001</v>
      </c>
      <c r="K106" s="20">
        <f>'EPD information'!$N$13*Tabell2[[#This Row],[Weight (kg)]]</f>
        <v>5.4600000000000003E-2</v>
      </c>
      <c r="L106" s="19">
        <f>'EPD information'!$O$13*H106</f>
        <v>1.9445999999999998E-2</v>
      </c>
      <c r="M106" s="19">
        <f>'EPD information'!$P$13*H106</f>
        <v>1.5792E-3</v>
      </c>
      <c r="N106" s="19">
        <f>'EPD information'!$Q$13*H106</f>
        <v>0.14154</v>
      </c>
      <c r="O106" s="19">
        <f>'EPD information'!$R$13*H106</f>
        <v>3.9648000000000001E-3</v>
      </c>
      <c r="P106" s="19">
        <f>'EPD information'!$S$13*H106</f>
        <v>-5.2080000000000002</v>
      </c>
      <c r="Q106" s="18">
        <f>'EPD information'!$T$13*H106</f>
        <v>11.55</v>
      </c>
      <c r="R106" s="18">
        <f>'EPD information'!$U$13*H106</f>
        <v>0.11550000000000001</v>
      </c>
      <c r="S106" s="18">
        <f>'EPD information'!$V$13*Tabell2[[#This Row],[Weight (kg)]]</f>
        <v>5.4600000000000003E-2</v>
      </c>
      <c r="T106" s="18">
        <f>'EPD information'!$W$13*H106</f>
        <v>1.9445999999999998E-2</v>
      </c>
      <c r="U106" s="18">
        <f>'EPD information'!X$13*H106</f>
        <v>1.575E-2</v>
      </c>
      <c r="V106" s="18" t="e">
        <f>'EPD information'!#REF!*H106</f>
        <v>#REF!</v>
      </c>
      <c r="W106" s="18">
        <f>'EPD information'!$Z$13*H106</f>
        <v>1.1046000000000001E-3</v>
      </c>
      <c r="X106" s="18">
        <f>'EPD information'!$AA$13*H106</f>
        <v>-5.2080000000000002</v>
      </c>
      <c r="Y106" s="18" t="s">
        <v>48</v>
      </c>
      <c r="Z106" s="18" t="s">
        <v>48</v>
      </c>
      <c r="AA106" s="18" t="s">
        <v>48</v>
      </c>
      <c r="AB106" s="18" t="s">
        <v>48</v>
      </c>
      <c r="AC106" s="18" t="s">
        <v>48</v>
      </c>
      <c r="AD106" s="18" t="s">
        <v>48</v>
      </c>
      <c r="AE106" s="18" t="s">
        <v>48</v>
      </c>
      <c r="AF106" s="21" t="s">
        <v>48</v>
      </c>
    </row>
    <row r="107" spans="1:32" hidden="1" x14ac:dyDescent="0.2">
      <c r="A107" s="15" t="s">
        <v>127</v>
      </c>
      <c r="B107" s="16" t="s">
        <v>128</v>
      </c>
      <c r="C107" s="17">
        <v>100114</v>
      </c>
      <c r="D107" s="17">
        <v>7319661001145</v>
      </c>
      <c r="E107" s="16" t="s">
        <v>46</v>
      </c>
      <c r="F107" s="16">
        <v>300</v>
      </c>
      <c r="G107" s="16">
        <v>3000</v>
      </c>
      <c r="H107" s="18">
        <v>4.2</v>
      </c>
      <c r="I107" s="19">
        <f>'EPD information'!$L$13*H107</f>
        <v>11.55</v>
      </c>
      <c r="J107" s="19">
        <f>'EPD information'!$M$13*H107</f>
        <v>0.11550000000000001</v>
      </c>
      <c r="K107" s="20">
        <f>'EPD information'!$N$13*Tabell2[[#This Row],[Weight (kg)]]</f>
        <v>5.4600000000000003E-2</v>
      </c>
      <c r="L107" s="19">
        <f>'EPD information'!$O$13*H107</f>
        <v>1.9445999999999998E-2</v>
      </c>
      <c r="M107" s="19">
        <f>'EPD information'!$P$13*H107</f>
        <v>1.5792E-3</v>
      </c>
      <c r="N107" s="19">
        <f>'EPD information'!$Q$13*H107</f>
        <v>0.14154</v>
      </c>
      <c r="O107" s="19">
        <f>'EPD information'!$R$13*H107</f>
        <v>3.9648000000000001E-3</v>
      </c>
      <c r="P107" s="19">
        <f>'EPD information'!$S$13*H107</f>
        <v>-5.2080000000000002</v>
      </c>
      <c r="Q107" s="18">
        <f>'EPD information'!$T$13*H107</f>
        <v>11.55</v>
      </c>
      <c r="R107" s="18">
        <f>'EPD information'!$U$13*H107</f>
        <v>0.11550000000000001</v>
      </c>
      <c r="S107" s="18">
        <f>'EPD information'!$V$13*Tabell2[[#This Row],[Weight (kg)]]</f>
        <v>5.4600000000000003E-2</v>
      </c>
      <c r="T107" s="18">
        <f>'EPD information'!$W$13*H107</f>
        <v>1.9445999999999998E-2</v>
      </c>
      <c r="U107" s="18">
        <f>'EPD information'!X$13*H107</f>
        <v>1.575E-2</v>
      </c>
      <c r="V107" s="18" t="e">
        <f>'EPD information'!#REF!*H107</f>
        <v>#REF!</v>
      </c>
      <c r="W107" s="18">
        <f>'EPD information'!$Z$13*H107</f>
        <v>1.1046000000000001E-3</v>
      </c>
      <c r="X107" s="18">
        <f>'EPD information'!$AA$13*H107</f>
        <v>-5.2080000000000002</v>
      </c>
      <c r="Y107" s="18" t="s">
        <v>48</v>
      </c>
      <c r="Z107" s="18" t="s">
        <v>48</v>
      </c>
      <c r="AA107" s="18" t="s">
        <v>48</v>
      </c>
      <c r="AB107" s="18" t="s">
        <v>48</v>
      </c>
      <c r="AC107" s="18" t="s">
        <v>48</v>
      </c>
      <c r="AD107" s="18" t="s">
        <v>48</v>
      </c>
      <c r="AE107" s="18" t="s">
        <v>48</v>
      </c>
      <c r="AF107" s="21" t="s">
        <v>48</v>
      </c>
    </row>
    <row r="108" spans="1:32" hidden="1" x14ac:dyDescent="0.2">
      <c r="A108" s="15" t="s">
        <v>127</v>
      </c>
      <c r="B108" s="16" t="s">
        <v>128</v>
      </c>
      <c r="C108" s="17">
        <v>224967</v>
      </c>
      <c r="D108" s="17">
        <v>7319662249676</v>
      </c>
      <c r="E108" s="16" t="s">
        <v>46</v>
      </c>
      <c r="F108" s="16">
        <v>300</v>
      </c>
      <c r="G108" s="16">
        <v>6000</v>
      </c>
      <c r="H108" s="18">
        <v>4.2</v>
      </c>
      <c r="I108" s="19">
        <f>'EPD information'!$L$13*H108</f>
        <v>11.55</v>
      </c>
      <c r="J108" s="19">
        <f>'EPD information'!$M$13*H108</f>
        <v>0.11550000000000001</v>
      </c>
      <c r="K108" s="20">
        <f>'EPD information'!$N$13*Tabell2[[#This Row],[Weight (kg)]]</f>
        <v>5.4600000000000003E-2</v>
      </c>
      <c r="L108" s="19">
        <f>'EPD information'!$O$13*H108</f>
        <v>1.9445999999999998E-2</v>
      </c>
      <c r="M108" s="19">
        <f>'EPD information'!$P$13*H108</f>
        <v>1.5792E-3</v>
      </c>
      <c r="N108" s="19">
        <f>'EPD information'!$Q$13*H108</f>
        <v>0.14154</v>
      </c>
      <c r="O108" s="19">
        <f>'EPD information'!$R$13*H108</f>
        <v>3.9648000000000001E-3</v>
      </c>
      <c r="P108" s="19">
        <f>'EPD information'!$S$13*H108</f>
        <v>-5.2080000000000002</v>
      </c>
      <c r="Q108" s="18">
        <f>'EPD information'!$T$13*H108</f>
        <v>11.55</v>
      </c>
      <c r="R108" s="18">
        <f>'EPD information'!$U$13*H108</f>
        <v>0.11550000000000001</v>
      </c>
      <c r="S108" s="18">
        <f>'EPD information'!$V$13*Tabell2[[#This Row],[Weight (kg)]]</f>
        <v>5.4600000000000003E-2</v>
      </c>
      <c r="T108" s="18">
        <f>'EPD information'!$W$13*H108</f>
        <v>1.9445999999999998E-2</v>
      </c>
      <c r="U108" s="18">
        <f>'EPD information'!X$13*H108</f>
        <v>1.575E-2</v>
      </c>
      <c r="V108" s="18" t="e">
        <f>'EPD information'!#REF!*H108</f>
        <v>#REF!</v>
      </c>
      <c r="W108" s="18">
        <f>'EPD information'!$Z$13*H108</f>
        <v>1.1046000000000001E-3</v>
      </c>
      <c r="X108" s="18">
        <f>'EPD information'!$AA$13*H108</f>
        <v>-5.2080000000000002</v>
      </c>
      <c r="Y108" s="18" t="s">
        <v>48</v>
      </c>
      <c r="Z108" s="18" t="s">
        <v>48</v>
      </c>
      <c r="AA108" s="18" t="s">
        <v>48</v>
      </c>
      <c r="AB108" s="18" t="s">
        <v>48</v>
      </c>
      <c r="AC108" s="18" t="s">
        <v>48</v>
      </c>
      <c r="AD108" s="18" t="s">
        <v>48</v>
      </c>
      <c r="AE108" s="18" t="s">
        <v>48</v>
      </c>
      <c r="AF108" s="21" t="s">
        <v>48</v>
      </c>
    </row>
    <row r="109" spans="1:32" hidden="1" x14ac:dyDescent="0.2">
      <c r="A109" s="15" t="s">
        <v>127</v>
      </c>
      <c r="B109" s="16" t="s">
        <v>128</v>
      </c>
      <c r="C109" s="17">
        <v>102081</v>
      </c>
      <c r="D109" s="17">
        <v>7319661020818</v>
      </c>
      <c r="E109" s="16" t="s">
        <v>46</v>
      </c>
      <c r="F109" s="16">
        <v>315</v>
      </c>
      <c r="G109" s="16">
        <v>1600</v>
      </c>
      <c r="H109" s="18">
        <v>4.41</v>
      </c>
      <c r="I109" s="19">
        <f>'EPD information'!$L$13*H109</f>
        <v>12.127500000000001</v>
      </c>
      <c r="J109" s="19">
        <f>'EPD information'!$M$13*H109</f>
        <v>0.12127500000000001</v>
      </c>
      <c r="K109" s="20">
        <f>'EPD information'!$N$13*Tabell2[[#This Row],[Weight (kg)]]</f>
        <v>5.7329999999999999E-2</v>
      </c>
      <c r="L109" s="19">
        <f>'EPD information'!$O$13*H109</f>
        <v>2.04183E-2</v>
      </c>
      <c r="M109" s="19">
        <f>'EPD information'!$P$13*H109</f>
        <v>1.6581599999999999E-3</v>
      </c>
      <c r="N109" s="19">
        <f>'EPD information'!$Q$13*H109</f>
        <v>0.148617</v>
      </c>
      <c r="O109" s="19">
        <f>'EPD information'!$R$13*H109</f>
        <v>4.1630399999999998E-3</v>
      </c>
      <c r="P109" s="19">
        <f>'EPD information'!$S$13*H109</f>
        <v>-5.4683999999999999</v>
      </c>
      <c r="Q109" s="18">
        <f>'EPD information'!$T$13*H109</f>
        <v>12.127500000000001</v>
      </c>
      <c r="R109" s="18">
        <f>'EPD information'!$U$13*H109</f>
        <v>0.12127500000000001</v>
      </c>
      <c r="S109" s="18">
        <f>'EPD information'!$V$13*Tabell2[[#This Row],[Weight (kg)]]</f>
        <v>5.7329999999999999E-2</v>
      </c>
      <c r="T109" s="18">
        <f>'EPD information'!$W$13*H109</f>
        <v>2.04183E-2</v>
      </c>
      <c r="U109" s="18">
        <f>'EPD information'!X$13*H109</f>
        <v>1.65375E-2</v>
      </c>
      <c r="V109" s="18" t="e">
        <f>'EPD information'!#REF!*H109</f>
        <v>#REF!</v>
      </c>
      <c r="W109" s="18">
        <f>'EPD information'!$Z$13*H109</f>
        <v>1.1598299999999999E-3</v>
      </c>
      <c r="X109" s="18">
        <f>'EPD information'!$AA$13*H109</f>
        <v>-5.4683999999999999</v>
      </c>
      <c r="Y109" s="18" t="s">
        <v>48</v>
      </c>
      <c r="Z109" s="18" t="s">
        <v>48</v>
      </c>
      <c r="AA109" s="18" t="s">
        <v>48</v>
      </c>
      <c r="AB109" s="18" t="s">
        <v>48</v>
      </c>
      <c r="AC109" s="18" t="s">
        <v>48</v>
      </c>
      <c r="AD109" s="18" t="s">
        <v>48</v>
      </c>
      <c r="AE109" s="18" t="s">
        <v>48</v>
      </c>
      <c r="AF109" s="21" t="s">
        <v>48</v>
      </c>
    </row>
    <row r="110" spans="1:32" hidden="1" x14ac:dyDescent="0.2">
      <c r="A110" s="15" t="s">
        <v>127</v>
      </c>
      <c r="B110" s="16" t="s">
        <v>128</v>
      </c>
      <c r="C110" s="17">
        <v>224935</v>
      </c>
      <c r="D110" s="17">
        <v>7319662249355</v>
      </c>
      <c r="E110" s="16" t="s">
        <v>46</v>
      </c>
      <c r="F110" s="16">
        <v>315</v>
      </c>
      <c r="G110" s="16">
        <v>3000</v>
      </c>
      <c r="H110" s="18">
        <v>4.41</v>
      </c>
      <c r="I110" s="19">
        <f>'EPD information'!$L$13*H110</f>
        <v>12.127500000000001</v>
      </c>
      <c r="J110" s="19">
        <f>'EPD information'!$M$13*H110</f>
        <v>0.12127500000000001</v>
      </c>
      <c r="K110" s="20">
        <f>'EPD information'!$N$13*Tabell2[[#This Row],[Weight (kg)]]</f>
        <v>5.7329999999999999E-2</v>
      </c>
      <c r="L110" s="19">
        <f>'EPD information'!$O$13*H110</f>
        <v>2.04183E-2</v>
      </c>
      <c r="M110" s="19">
        <f>'EPD information'!$P$13*H110</f>
        <v>1.6581599999999999E-3</v>
      </c>
      <c r="N110" s="19">
        <f>'EPD information'!$Q$13*H110</f>
        <v>0.148617</v>
      </c>
      <c r="O110" s="19">
        <f>'EPD information'!$R$13*H110</f>
        <v>4.1630399999999998E-3</v>
      </c>
      <c r="P110" s="19">
        <f>'EPD information'!$S$13*H110</f>
        <v>-5.4683999999999999</v>
      </c>
      <c r="Q110" s="18">
        <f>'EPD information'!$T$13*H110</f>
        <v>12.127500000000001</v>
      </c>
      <c r="R110" s="18">
        <f>'EPD information'!$U$13*H110</f>
        <v>0.12127500000000001</v>
      </c>
      <c r="S110" s="18">
        <f>'EPD information'!$V$13*Tabell2[[#This Row],[Weight (kg)]]</f>
        <v>5.7329999999999999E-2</v>
      </c>
      <c r="T110" s="18">
        <f>'EPD information'!$W$13*H110</f>
        <v>2.04183E-2</v>
      </c>
      <c r="U110" s="18">
        <f>'EPD information'!X$13*H110</f>
        <v>1.65375E-2</v>
      </c>
      <c r="V110" s="18" t="e">
        <f>'EPD information'!#REF!*H110</f>
        <v>#REF!</v>
      </c>
      <c r="W110" s="18">
        <f>'EPD information'!$Z$13*H110</f>
        <v>1.1598299999999999E-3</v>
      </c>
      <c r="X110" s="18">
        <f>'EPD information'!$AA$13*H110</f>
        <v>-5.4683999999999999</v>
      </c>
      <c r="Y110" s="18" t="s">
        <v>48</v>
      </c>
      <c r="Z110" s="18" t="s">
        <v>48</v>
      </c>
      <c r="AA110" s="18" t="s">
        <v>48</v>
      </c>
      <c r="AB110" s="18" t="s">
        <v>48</v>
      </c>
      <c r="AC110" s="18" t="s">
        <v>48</v>
      </c>
      <c r="AD110" s="18" t="s">
        <v>48</v>
      </c>
      <c r="AE110" s="18" t="s">
        <v>48</v>
      </c>
      <c r="AF110" s="21" t="s">
        <v>48</v>
      </c>
    </row>
    <row r="111" spans="1:32" hidden="1" x14ac:dyDescent="0.2">
      <c r="A111" s="15" t="s">
        <v>127</v>
      </c>
      <c r="B111" s="16" t="s">
        <v>128</v>
      </c>
      <c r="C111" s="17">
        <v>100115</v>
      </c>
      <c r="D111" s="17">
        <v>7319661001152</v>
      </c>
      <c r="E111" s="16" t="s">
        <v>46</v>
      </c>
      <c r="F111" s="16">
        <v>315</v>
      </c>
      <c r="G111" s="16">
        <v>3000</v>
      </c>
      <c r="H111" s="18">
        <v>4.41</v>
      </c>
      <c r="I111" s="19">
        <f>'EPD information'!$L$13*H111</f>
        <v>12.127500000000001</v>
      </c>
      <c r="J111" s="19">
        <f>'EPD information'!$M$13*H111</f>
        <v>0.12127500000000001</v>
      </c>
      <c r="K111" s="20">
        <f>'EPD information'!$N$13*Tabell2[[#This Row],[Weight (kg)]]</f>
        <v>5.7329999999999999E-2</v>
      </c>
      <c r="L111" s="19">
        <f>'EPD information'!$O$13*H111</f>
        <v>2.04183E-2</v>
      </c>
      <c r="M111" s="19">
        <f>'EPD information'!$P$13*H111</f>
        <v>1.6581599999999999E-3</v>
      </c>
      <c r="N111" s="19">
        <f>'EPD information'!$Q$13*H111</f>
        <v>0.148617</v>
      </c>
      <c r="O111" s="19">
        <f>'EPD information'!$R$13*H111</f>
        <v>4.1630399999999998E-3</v>
      </c>
      <c r="P111" s="19">
        <f>'EPD information'!$S$13*H111</f>
        <v>-5.4683999999999999</v>
      </c>
      <c r="Q111" s="18">
        <f>'EPD information'!$T$13*H111</f>
        <v>12.127500000000001</v>
      </c>
      <c r="R111" s="18">
        <f>'EPD information'!$U$13*H111</f>
        <v>0.12127500000000001</v>
      </c>
      <c r="S111" s="18">
        <f>'EPD information'!$V$13*Tabell2[[#This Row],[Weight (kg)]]</f>
        <v>5.7329999999999999E-2</v>
      </c>
      <c r="T111" s="18">
        <f>'EPD information'!$W$13*H111</f>
        <v>2.04183E-2</v>
      </c>
      <c r="U111" s="18">
        <f>'EPD information'!X$13*H111</f>
        <v>1.65375E-2</v>
      </c>
      <c r="V111" s="18" t="e">
        <f>'EPD information'!#REF!*H111</f>
        <v>#REF!</v>
      </c>
      <c r="W111" s="18">
        <f>'EPD information'!$Z$13*H111</f>
        <v>1.1598299999999999E-3</v>
      </c>
      <c r="X111" s="18">
        <f>'EPD information'!$AA$13*H111</f>
        <v>-5.4683999999999999</v>
      </c>
      <c r="Y111" s="18" t="s">
        <v>48</v>
      </c>
      <c r="Z111" s="18" t="s">
        <v>48</v>
      </c>
      <c r="AA111" s="18" t="s">
        <v>48</v>
      </c>
      <c r="AB111" s="18" t="s">
        <v>48</v>
      </c>
      <c r="AC111" s="18" t="s">
        <v>48</v>
      </c>
      <c r="AD111" s="18" t="s">
        <v>48</v>
      </c>
      <c r="AE111" s="18" t="s">
        <v>48</v>
      </c>
      <c r="AF111" s="21" t="s">
        <v>48</v>
      </c>
    </row>
    <row r="112" spans="1:32" hidden="1" x14ac:dyDescent="0.2">
      <c r="A112" s="15" t="s">
        <v>127</v>
      </c>
      <c r="B112" s="16" t="s">
        <v>128</v>
      </c>
      <c r="C112" s="17">
        <v>224968</v>
      </c>
      <c r="D112" s="17">
        <v>7319662249683</v>
      </c>
      <c r="E112" s="16" t="s">
        <v>46</v>
      </c>
      <c r="F112" s="16">
        <v>315</v>
      </c>
      <c r="G112" s="16">
        <v>6000</v>
      </c>
      <c r="H112" s="18">
        <v>4.41</v>
      </c>
      <c r="I112" s="19">
        <f>'EPD information'!$L$13*H112</f>
        <v>12.127500000000001</v>
      </c>
      <c r="J112" s="19">
        <f>'EPD information'!$M$13*H112</f>
        <v>0.12127500000000001</v>
      </c>
      <c r="K112" s="20">
        <f>'EPD information'!$N$13*Tabell2[[#This Row],[Weight (kg)]]</f>
        <v>5.7329999999999999E-2</v>
      </c>
      <c r="L112" s="19">
        <f>'EPD information'!$O$13*H112</f>
        <v>2.04183E-2</v>
      </c>
      <c r="M112" s="19">
        <f>'EPD information'!$P$13*H112</f>
        <v>1.6581599999999999E-3</v>
      </c>
      <c r="N112" s="19">
        <f>'EPD information'!$Q$13*H112</f>
        <v>0.148617</v>
      </c>
      <c r="O112" s="19">
        <f>'EPD information'!$R$13*H112</f>
        <v>4.1630399999999998E-3</v>
      </c>
      <c r="P112" s="19">
        <f>'EPD information'!$S$13*H112</f>
        <v>-5.4683999999999999</v>
      </c>
      <c r="Q112" s="18">
        <f>'EPD information'!$T$13*H112</f>
        <v>12.127500000000001</v>
      </c>
      <c r="R112" s="18">
        <f>'EPD information'!$U$13*H112</f>
        <v>0.12127500000000001</v>
      </c>
      <c r="S112" s="18">
        <f>'EPD information'!$V$13*Tabell2[[#This Row],[Weight (kg)]]</f>
        <v>5.7329999999999999E-2</v>
      </c>
      <c r="T112" s="18">
        <f>'EPD information'!$W$13*H112</f>
        <v>2.04183E-2</v>
      </c>
      <c r="U112" s="18">
        <f>'EPD information'!X$13*H112</f>
        <v>1.65375E-2</v>
      </c>
      <c r="V112" s="18" t="e">
        <f>'EPD information'!#REF!*H112</f>
        <v>#REF!</v>
      </c>
      <c r="W112" s="18">
        <f>'EPD information'!$Z$13*H112</f>
        <v>1.1598299999999999E-3</v>
      </c>
      <c r="X112" s="18">
        <f>'EPD information'!$AA$13*H112</f>
        <v>-5.4683999999999999</v>
      </c>
      <c r="Y112" s="18" t="s">
        <v>48</v>
      </c>
      <c r="Z112" s="18" t="s">
        <v>48</v>
      </c>
      <c r="AA112" s="18" t="s">
        <v>48</v>
      </c>
      <c r="AB112" s="18" t="s">
        <v>48</v>
      </c>
      <c r="AC112" s="18" t="s">
        <v>48</v>
      </c>
      <c r="AD112" s="18" t="s">
        <v>48</v>
      </c>
      <c r="AE112" s="18" t="s">
        <v>48</v>
      </c>
      <c r="AF112" s="21" t="s">
        <v>48</v>
      </c>
    </row>
    <row r="113" spans="1:32" hidden="1" x14ac:dyDescent="0.2">
      <c r="A113" s="15" t="s">
        <v>127</v>
      </c>
      <c r="B113" s="16" t="s">
        <v>128</v>
      </c>
      <c r="C113" s="17">
        <v>224937</v>
      </c>
      <c r="D113" s="17">
        <v>7319662249379</v>
      </c>
      <c r="E113" s="16" t="s">
        <v>46</v>
      </c>
      <c r="F113" s="16">
        <v>355</v>
      </c>
      <c r="G113" s="16">
        <v>3000</v>
      </c>
      <c r="H113" s="18">
        <v>4.96</v>
      </c>
      <c r="I113" s="19">
        <f>'EPD information'!$L$13*H113</f>
        <v>13.64</v>
      </c>
      <c r="J113" s="19">
        <f>'EPD information'!$M$13*H113</f>
        <v>0.13639999999999999</v>
      </c>
      <c r="K113" s="20">
        <f>'EPD information'!$N$13*Tabell2[[#This Row],[Weight (kg)]]</f>
        <v>6.4479999999999996E-2</v>
      </c>
      <c r="L113" s="19">
        <f>'EPD information'!$O$13*H113</f>
        <v>2.2964799999999997E-2</v>
      </c>
      <c r="M113" s="19">
        <f>'EPD information'!$P$13*H113</f>
        <v>1.8649599999999999E-3</v>
      </c>
      <c r="N113" s="19">
        <f>'EPD information'!$Q$13*H113</f>
        <v>0.167152</v>
      </c>
      <c r="O113" s="19">
        <f>'EPD information'!$R$13*H113</f>
        <v>4.6822399999999998E-3</v>
      </c>
      <c r="P113" s="19">
        <f>'EPD information'!$S$13*H113</f>
        <v>-6.1504000000000003</v>
      </c>
      <c r="Q113" s="18">
        <f>'EPD information'!$T$13*H113</f>
        <v>13.64</v>
      </c>
      <c r="R113" s="18">
        <f>'EPD information'!$U$13*H113</f>
        <v>0.13639999999999999</v>
      </c>
      <c r="S113" s="18">
        <f>'EPD information'!$V$13*Tabell2[[#This Row],[Weight (kg)]]</f>
        <v>6.4479999999999996E-2</v>
      </c>
      <c r="T113" s="18">
        <f>'EPD information'!$W$13*H113</f>
        <v>2.2964799999999997E-2</v>
      </c>
      <c r="U113" s="18">
        <f>'EPD information'!X$13*H113</f>
        <v>1.8599999999999998E-2</v>
      </c>
      <c r="V113" s="18" t="e">
        <f>'EPD information'!#REF!*H113</f>
        <v>#REF!</v>
      </c>
      <c r="W113" s="18">
        <f>'EPD information'!$Z$13*H113</f>
        <v>1.30448E-3</v>
      </c>
      <c r="X113" s="18">
        <f>'EPD information'!$AA$13*H113</f>
        <v>-6.1504000000000003</v>
      </c>
      <c r="Y113" s="18" t="s">
        <v>48</v>
      </c>
      <c r="Z113" s="18" t="s">
        <v>48</v>
      </c>
      <c r="AA113" s="18" t="s">
        <v>48</v>
      </c>
      <c r="AB113" s="18" t="s">
        <v>48</v>
      </c>
      <c r="AC113" s="18" t="s">
        <v>48</v>
      </c>
      <c r="AD113" s="18" t="s">
        <v>48</v>
      </c>
      <c r="AE113" s="18" t="s">
        <v>48</v>
      </c>
      <c r="AF113" s="21" t="s">
        <v>48</v>
      </c>
    </row>
    <row r="114" spans="1:32" hidden="1" x14ac:dyDescent="0.2">
      <c r="A114" s="15" t="s">
        <v>127</v>
      </c>
      <c r="B114" s="16" t="s">
        <v>128</v>
      </c>
      <c r="C114" s="17">
        <v>224969</v>
      </c>
      <c r="D114" s="17">
        <v>7319662249690</v>
      </c>
      <c r="E114" s="16" t="s">
        <v>46</v>
      </c>
      <c r="F114" s="16">
        <v>355</v>
      </c>
      <c r="G114" s="16">
        <v>6000</v>
      </c>
      <c r="H114" s="18">
        <v>4.96</v>
      </c>
      <c r="I114" s="19">
        <f>'EPD information'!$L$13*H114</f>
        <v>13.64</v>
      </c>
      <c r="J114" s="19">
        <f>'EPD information'!$M$13*H114</f>
        <v>0.13639999999999999</v>
      </c>
      <c r="K114" s="20">
        <f>'EPD information'!$N$13*Tabell2[[#This Row],[Weight (kg)]]</f>
        <v>6.4479999999999996E-2</v>
      </c>
      <c r="L114" s="19">
        <f>'EPD information'!$O$13*H114</f>
        <v>2.2964799999999997E-2</v>
      </c>
      <c r="M114" s="19">
        <f>'EPD information'!$P$13*H114</f>
        <v>1.8649599999999999E-3</v>
      </c>
      <c r="N114" s="19">
        <f>'EPD information'!$Q$13*H114</f>
        <v>0.167152</v>
      </c>
      <c r="O114" s="19">
        <f>'EPD information'!$R$13*H114</f>
        <v>4.6822399999999998E-3</v>
      </c>
      <c r="P114" s="19">
        <f>'EPD information'!$S$13*H114</f>
        <v>-6.1504000000000003</v>
      </c>
      <c r="Q114" s="18">
        <f>'EPD information'!$T$13*H114</f>
        <v>13.64</v>
      </c>
      <c r="R114" s="18">
        <f>'EPD information'!$U$13*H114</f>
        <v>0.13639999999999999</v>
      </c>
      <c r="S114" s="18">
        <f>'EPD information'!$V$13*Tabell2[[#This Row],[Weight (kg)]]</f>
        <v>6.4479999999999996E-2</v>
      </c>
      <c r="T114" s="18">
        <f>'EPD information'!$W$13*H114</f>
        <v>2.2964799999999997E-2</v>
      </c>
      <c r="U114" s="18">
        <f>'EPD information'!X$13*H114</f>
        <v>1.8599999999999998E-2</v>
      </c>
      <c r="V114" s="18" t="e">
        <f>'EPD information'!#REF!*H114</f>
        <v>#REF!</v>
      </c>
      <c r="W114" s="18">
        <f>'EPD information'!$Z$13*H114</f>
        <v>1.30448E-3</v>
      </c>
      <c r="X114" s="18">
        <f>'EPD information'!$AA$13*H114</f>
        <v>-6.1504000000000003</v>
      </c>
      <c r="Y114" s="18" t="s">
        <v>48</v>
      </c>
      <c r="Z114" s="18" t="s">
        <v>48</v>
      </c>
      <c r="AA114" s="18" t="s">
        <v>48</v>
      </c>
      <c r="AB114" s="18" t="s">
        <v>48</v>
      </c>
      <c r="AC114" s="18" t="s">
        <v>48</v>
      </c>
      <c r="AD114" s="18" t="s">
        <v>48</v>
      </c>
      <c r="AE114" s="18" t="s">
        <v>48</v>
      </c>
      <c r="AF114" s="21" t="s">
        <v>48</v>
      </c>
    </row>
    <row r="115" spans="1:32" hidden="1" x14ac:dyDescent="0.2">
      <c r="A115" s="15" t="s">
        <v>127</v>
      </c>
      <c r="B115" s="16" t="s">
        <v>128</v>
      </c>
      <c r="C115" s="17">
        <v>167593</v>
      </c>
      <c r="D115" s="17">
        <v>7319661278554</v>
      </c>
      <c r="E115" s="16" t="s">
        <v>46</v>
      </c>
      <c r="F115" s="16">
        <v>400</v>
      </c>
      <c r="G115" s="16">
        <v>1600</v>
      </c>
      <c r="H115" s="18">
        <v>6.01</v>
      </c>
      <c r="I115" s="19">
        <f>'EPD information'!$L$13*H115</f>
        <v>16.5275</v>
      </c>
      <c r="J115" s="19">
        <f>'EPD information'!$M$13*H115</f>
        <v>0.16527500000000001</v>
      </c>
      <c r="K115" s="20">
        <f>'EPD information'!$N$13*Tabell2[[#This Row],[Weight (kg)]]</f>
        <v>7.8129999999999991E-2</v>
      </c>
      <c r="L115" s="19">
        <f>'EPD information'!$O$13*H115</f>
        <v>2.7826299999999995E-2</v>
      </c>
      <c r="M115" s="19">
        <f>'EPD information'!$P$13*H115</f>
        <v>2.25976E-3</v>
      </c>
      <c r="N115" s="19">
        <f>'EPD information'!$Q$13*H115</f>
        <v>0.20253699999999999</v>
      </c>
      <c r="O115" s="19">
        <f>'EPD information'!$R$13*H115</f>
        <v>5.6734399999999992E-3</v>
      </c>
      <c r="P115" s="19">
        <f>'EPD information'!$S$13*H115</f>
        <v>-7.4523999999999999</v>
      </c>
      <c r="Q115" s="18">
        <f>'EPD information'!$T$13*H115</f>
        <v>16.5275</v>
      </c>
      <c r="R115" s="18">
        <f>'EPD information'!$U$13*H115</f>
        <v>0.16527500000000001</v>
      </c>
      <c r="S115" s="18">
        <f>'EPD information'!$V$13*Tabell2[[#This Row],[Weight (kg)]]</f>
        <v>7.8129999999999991E-2</v>
      </c>
      <c r="T115" s="18">
        <f>'EPD information'!$W$13*H115</f>
        <v>2.7826299999999995E-2</v>
      </c>
      <c r="U115" s="18">
        <f>'EPD information'!X$13*H115</f>
        <v>2.2537499999999999E-2</v>
      </c>
      <c r="V115" s="18" t="e">
        <f>'EPD information'!#REF!*H115</f>
        <v>#REF!</v>
      </c>
      <c r="W115" s="18">
        <f>'EPD information'!$Z$13*H115</f>
        <v>1.58063E-3</v>
      </c>
      <c r="X115" s="18">
        <f>'EPD information'!$AA$13*H115</f>
        <v>-7.4523999999999999</v>
      </c>
      <c r="Y115" s="18" t="s">
        <v>48</v>
      </c>
      <c r="Z115" s="18" t="s">
        <v>48</v>
      </c>
      <c r="AA115" s="18" t="s">
        <v>48</v>
      </c>
      <c r="AB115" s="18" t="s">
        <v>48</v>
      </c>
      <c r="AC115" s="18" t="s">
        <v>48</v>
      </c>
      <c r="AD115" s="18" t="s">
        <v>48</v>
      </c>
      <c r="AE115" s="18" t="s">
        <v>48</v>
      </c>
      <c r="AF115" s="21" t="s">
        <v>48</v>
      </c>
    </row>
    <row r="116" spans="1:32" hidden="1" x14ac:dyDescent="0.2">
      <c r="A116" s="15" t="s">
        <v>127</v>
      </c>
      <c r="B116" s="16" t="s">
        <v>128</v>
      </c>
      <c r="C116" s="17">
        <v>224939</v>
      </c>
      <c r="D116" s="17">
        <v>7319662249393</v>
      </c>
      <c r="E116" s="16" t="s">
        <v>46</v>
      </c>
      <c r="F116" s="16">
        <v>400</v>
      </c>
      <c r="G116" s="16">
        <v>3000</v>
      </c>
      <c r="H116" s="18">
        <v>6.01</v>
      </c>
      <c r="I116" s="19">
        <f>'EPD information'!$L$13*H116</f>
        <v>16.5275</v>
      </c>
      <c r="J116" s="19">
        <f>'EPD information'!$M$13*H116</f>
        <v>0.16527500000000001</v>
      </c>
      <c r="K116" s="20">
        <f>'EPD information'!$N$13*Tabell2[[#This Row],[Weight (kg)]]</f>
        <v>7.8129999999999991E-2</v>
      </c>
      <c r="L116" s="19">
        <f>'EPD information'!$O$13*H116</f>
        <v>2.7826299999999995E-2</v>
      </c>
      <c r="M116" s="19">
        <f>'EPD information'!$P$13*H116</f>
        <v>2.25976E-3</v>
      </c>
      <c r="N116" s="19">
        <f>'EPD information'!$Q$13*H116</f>
        <v>0.20253699999999999</v>
      </c>
      <c r="O116" s="19">
        <f>'EPD information'!$R$13*H116</f>
        <v>5.6734399999999992E-3</v>
      </c>
      <c r="P116" s="19">
        <f>'EPD information'!$S$13*H116</f>
        <v>-7.4523999999999999</v>
      </c>
      <c r="Q116" s="18">
        <f>'EPD information'!$T$13*H116</f>
        <v>16.5275</v>
      </c>
      <c r="R116" s="18">
        <f>'EPD information'!$U$13*H116</f>
        <v>0.16527500000000001</v>
      </c>
      <c r="S116" s="18">
        <f>'EPD information'!$V$13*Tabell2[[#This Row],[Weight (kg)]]</f>
        <v>7.8129999999999991E-2</v>
      </c>
      <c r="T116" s="18">
        <f>'EPD information'!$W$13*H116</f>
        <v>2.7826299999999995E-2</v>
      </c>
      <c r="U116" s="18">
        <f>'EPD information'!X$13*H116</f>
        <v>2.2537499999999999E-2</v>
      </c>
      <c r="V116" s="18" t="e">
        <f>'EPD information'!#REF!*H116</f>
        <v>#REF!</v>
      </c>
      <c r="W116" s="18">
        <f>'EPD information'!$Z$13*H116</f>
        <v>1.58063E-3</v>
      </c>
      <c r="X116" s="18">
        <f>'EPD information'!$AA$13*H116</f>
        <v>-7.4523999999999999</v>
      </c>
      <c r="Y116" s="18" t="s">
        <v>48</v>
      </c>
      <c r="Z116" s="18" t="s">
        <v>48</v>
      </c>
      <c r="AA116" s="18" t="s">
        <v>48</v>
      </c>
      <c r="AB116" s="18" t="s">
        <v>48</v>
      </c>
      <c r="AC116" s="18" t="s">
        <v>48</v>
      </c>
      <c r="AD116" s="18" t="s">
        <v>48</v>
      </c>
      <c r="AE116" s="18" t="s">
        <v>48</v>
      </c>
      <c r="AF116" s="21" t="s">
        <v>48</v>
      </c>
    </row>
    <row r="117" spans="1:32" hidden="1" x14ac:dyDescent="0.2">
      <c r="A117" s="15" t="s">
        <v>127</v>
      </c>
      <c r="B117" s="16" t="s">
        <v>128</v>
      </c>
      <c r="C117" s="17">
        <v>224970</v>
      </c>
      <c r="D117" s="17">
        <v>7319662249706</v>
      </c>
      <c r="E117" s="16" t="s">
        <v>46</v>
      </c>
      <c r="F117" s="16">
        <v>400</v>
      </c>
      <c r="G117" s="16">
        <v>6000</v>
      </c>
      <c r="H117" s="18">
        <v>6.01</v>
      </c>
      <c r="I117" s="19">
        <f>'EPD information'!$L$13*H117</f>
        <v>16.5275</v>
      </c>
      <c r="J117" s="19">
        <f>'EPD information'!$M$13*H117</f>
        <v>0.16527500000000001</v>
      </c>
      <c r="K117" s="20">
        <f>'EPD information'!$N$13*Tabell2[[#This Row],[Weight (kg)]]</f>
        <v>7.8129999999999991E-2</v>
      </c>
      <c r="L117" s="19">
        <f>'EPD information'!$O$13*H117</f>
        <v>2.7826299999999995E-2</v>
      </c>
      <c r="M117" s="19">
        <f>'EPD information'!$P$13*H117</f>
        <v>2.25976E-3</v>
      </c>
      <c r="N117" s="19">
        <f>'EPD information'!$Q$13*H117</f>
        <v>0.20253699999999999</v>
      </c>
      <c r="O117" s="19">
        <f>'EPD information'!$R$13*H117</f>
        <v>5.6734399999999992E-3</v>
      </c>
      <c r="P117" s="19">
        <f>'EPD information'!$S$13*H117</f>
        <v>-7.4523999999999999</v>
      </c>
      <c r="Q117" s="18">
        <f>'EPD information'!$T$13*H117</f>
        <v>16.5275</v>
      </c>
      <c r="R117" s="18">
        <f>'EPD information'!$U$13*H117</f>
        <v>0.16527500000000001</v>
      </c>
      <c r="S117" s="18">
        <f>'EPD information'!$V$13*Tabell2[[#This Row],[Weight (kg)]]</f>
        <v>7.8129999999999991E-2</v>
      </c>
      <c r="T117" s="18">
        <f>'EPD information'!$W$13*H117</f>
        <v>2.7826299999999995E-2</v>
      </c>
      <c r="U117" s="18">
        <f>'EPD information'!X$13*H117</f>
        <v>2.2537499999999999E-2</v>
      </c>
      <c r="V117" s="18" t="e">
        <f>'EPD information'!#REF!*H117</f>
        <v>#REF!</v>
      </c>
      <c r="W117" s="18">
        <f>'EPD information'!$Z$13*H117</f>
        <v>1.58063E-3</v>
      </c>
      <c r="X117" s="18">
        <f>'EPD information'!$AA$13*H117</f>
        <v>-7.4523999999999999</v>
      </c>
      <c r="Y117" s="18" t="s">
        <v>48</v>
      </c>
      <c r="Z117" s="18" t="s">
        <v>48</v>
      </c>
      <c r="AA117" s="18" t="s">
        <v>48</v>
      </c>
      <c r="AB117" s="18" t="s">
        <v>48</v>
      </c>
      <c r="AC117" s="18" t="s">
        <v>48</v>
      </c>
      <c r="AD117" s="18" t="s">
        <v>48</v>
      </c>
      <c r="AE117" s="18" t="s">
        <v>48</v>
      </c>
      <c r="AF117" s="21" t="s">
        <v>48</v>
      </c>
    </row>
    <row r="118" spans="1:32" hidden="1" x14ac:dyDescent="0.2">
      <c r="A118" s="15" t="s">
        <v>127</v>
      </c>
      <c r="B118" s="16" t="s">
        <v>128</v>
      </c>
      <c r="C118" s="17">
        <v>224940</v>
      </c>
      <c r="D118" s="17">
        <v>7319662249409</v>
      </c>
      <c r="E118" s="16" t="s">
        <v>46</v>
      </c>
      <c r="F118" s="16">
        <v>450</v>
      </c>
      <c r="G118" s="16">
        <v>3000</v>
      </c>
      <c r="H118" s="18">
        <v>7.37</v>
      </c>
      <c r="I118" s="19">
        <f>'EPD information'!$L$13*H118</f>
        <v>20.267500000000002</v>
      </c>
      <c r="J118" s="19">
        <f>'EPD information'!$M$13*H118</f>
        <v>0.20267499999999999</v>
      </c>
      <c r="K118" s="20">
        <f>'EPD information'!$N$13*Tabell2[[#This Row],[Weight (kg)]]</f>
        <v>9.5809999999999992E-2</v>
      </c>
      <c r="L118" s="19">
        <f>'EPD information'!$O$13*H118</f>
        <v>3.4123099999999996E-2</v>
      </c>
      <c r="M118" s="19">
        <f>'EPD information'!$P$13*H118</f>
        <v>2.7711199999999997E-3</v>
      </c>
      <c r="N118" s="19">
        <f>'EPD information'!$Q$13*H118</f>
        <v>0.24836900000000001</v>
      </c>
      <c r="O118" s="19">
        <f>'EPD information'!$R$13*H118</f>
        <v>6.9572799999999997E-3</v>
      </c>
      <c r="P118" s="19">
        <f>'EPD information'!$S$13*H118</f>
        <v>-9.1387999999999998</v>
      </c>
      <c r="Q118" s="18">
        <f>'EPD information'!$T$13*H118</f>
        <v>20.267500000000002</v>
      </c>
      <c r="R118" s="18">
        <f>'EPD information'!$U$13*H118</f>
        <v>0.20267499999999999</v>
      </c>
      <c r="S118" s="18">
        <f>'EPD information'!$V$13*Tabell2[[#This Row],[Weight (kg)]]</f>
        <v>9.5809999999999992E-2</v>
      </c>
      <c r="T118" s="18">
        <f>'EPD information'!$W$13*H118</f>
        <v>3.4123099999999996E-2</v>
      </c>
      <c r="U118" s="18">
        <f>'EPD information'!X$13*H118</f>
        <v>2.7637499999999999E-2</v>
      </c>
      <c r="V118" s="18" t="e">
        <f>'EPD information'!#REF!*H118</f>
        <v>#REF!</v>
      </c>
      <c r="W118" s="18">
        <f>'EPD information'!$Z$13*H118</f>
        <v>1.9383099999999999E-3</v>
      </c>
      <c r="X118" s="18">
        <f>'EPD information'!$AA$13*H118</f>
        <v>-9.1387999999999998</v>
      </c>
      <c r="Y118" s="18" t="s">
        <v>48</v>
      </c>
      <c r="Z118" s="18" t="s">
        <v>48</v>
      </c>
      <c r="AA118" s="18" t="s">
        <v>48</v>
      </c>
      <c r="AB118" s="18" t="s">
        <v>48</v>
      </c>
      <c r="AC118" s="18" t="s">
        <v>48</v>
      </c>
      <c r="AD118" s="18" t="s">
        <v>48</v>
      </c>
      <c r="AE118" s="18" t="s">
        <v>48</v>
      </c>
      <c r="AF118" s="21" t="s">
        <v>48</v>
      </c>
    </row>
    <row r="119" spans="1:32" hidden="1" x14ac:dyDescent="0.2">
      <c r="A119" s="15" t="s">
        <v>127</v>
      </c>
      <c r="B119" s="16" t="s">
        <v>128</v>
      </c>
      <c r="C119" s="17">
        <v>224971</v>
      </c>
      <c r="D119" s="17">
        <v>7319662249713</v>
      </c>
      <c r="E119" s="16" t="s">
        <v>46</v>
      </c>
      <c r="F119" s="16">
        <v>450</v>
      </c>
      <c r="G119" s="16">
        <v>6000</v>
      </c>
      <c r="H119" s="18">
        <v>7.37</v>
      </c>
      <c r="I119" s="19">
        <f>'EPD information'!$L$13*H119</f>
        <v>20.267500000000002</v>
      </c>
      <c r="J119" s="19">
        <f>'EPD information'!$M$13*H119</f>
        <v>0.20267499999999999</v>
      </c>
      <c r="K119" s="20">
        <f>'EPD information'!$N$13*Tabell2[[#This Row],[Weight (kg)]]</f>
        <v>9.5809999999999992E-2</v>
      </c>
      <c r="L119" s="19">
        <f>'EPD information'!$O$13*H119</f>
        <v>3.4123099999999996E-2</v>
      </c>
      <c r="M119" s="19">
        <f>'EPD information'!$P$13*H119</f>
        <v>2.7711199999999997E-3</v>
      </c>
      <c r="N119" s="19">
        <f>'EPD information'!$Q$13*H119</f>
        <v>0.24836900000000001</v>
      </c>
      <c r="O119" s="19">
        <f>'EPD information'!$R$13*H119</f>
        <v>6.9572799999999997E-3</v>
      </c>
      <c r="P119" s="19">
        <f>'EPD information'!$S$13*H119</f>
        <v>-9.1387999999999998</v>
      </c>
      <c r="Q119" s="18">
        <f>'EPD information'!$T$13*H119</f>
        <v>20.267500000000002</v>
      </c>
      <c r="R119" s="18">
        <f>'EPD information'!$U$13*H119</f>
        <v>0.20267499999999999</v>
      </c>
      <c r="S119" s="18">
        <f>'EPD information'!$V$13*Tabell2[[#This Row],[Weight (kg)]]</f>
        <v>9.5809999999999992E-2</v>
      </c>
      <c r="T119" s="18">
        <f>'EPD information'!$W$13*H119</f>
        <v>3.4123099999999996E-2</v>
      </c>
      <c r="U119" s="18">
        <f>'EPD information'!X$13*H119</f>
        <v>2.7637499999999999E-2</v>
      </c>
      <c r="V119" s="18" t="e">
        <f>'EPD information'!#REF!*H119</f>
        <v>#REF!</v>
      </c>
      <c r="W119" s="18">
        <f>'EPD information'!$Z$13*H119</f>
        <v>1.9383099999999999E-3</v>
      </c>
      <c r="X119" s="18">
        <f>'EPD information'!$AA$13*H119</f>
        <v>-9.1387999999999998</v>
      </c>
      <c r="Y119" s="18" t="s">
        <v>48</v>
      </c>
      <c r="Z119" s="18" t="s">
        <v>48</v>
      </c>
      <c r="AA119" s="18" t="s">
        <v>48</v>
      </c>
      <c r="AB119" s="18" t="s">
        <v>48</v>
      </c>
      <c r="AC119" s="18" t="s">
        <v>48</v>
      </c>
      <c r="AD119" s="18" t="s">
        <v>48</v>
      </c>
      <c r="AE119" s="18" t="s">
        <v>48</v>
      </c>
      <c r="AF119" s="21" t="s">
        <v>48</v>
      </c>
    </row>
    <row r="120" spans="1:32" hidden="1" x14ac:dyDescent="0.2">
      <c r="A120" s="15" t="s">
        <v>127</v>
      </c>
      <c r="B120" s="16" t="s">
        <v>128</v>
      </c>
      <c r="C120" s="17">
        <v>174708</v>
      </c>
      <c r="D120" s="17">
        <v>7319661770300</v>
      </c>
      <c r="E120" s="16" t="s">
        <v>46</v>
      </c>
      <c r="F120" s="16">
        <v>500</v>
      </c>
      <c r="G120" s="16">
        <v>1600</v>
      </c>
      <c r="H120" s="18">
        <v>9.5399999999999991</v>
      </c>
      <c r="I120" s="19">
        <f>'EPD information'!$L$13*H120</f>
        <v>26.234999999999999</v>
      </c>
      <c r="J120" s="19">
        <f>'EPD information'!$M$13*H120</f>
        <v>0.26234999999999997</v>
      </c>
      <c r="K120" s="20">
        <f>'EPD information'!$N$13*Tabell2[[#This Row],[Weight (kg)]]</f>
        <v>0.12401999999999998</v>
      </c>
      <c r="L120" s="19">
        <f>'EPD information'!$O$13*H120</f>
        <v>4.4170199999999993E-2</v>
      </c>
      <c r="M120" s="19">
        <f>'EPD information'!$P$13*H120</f>
        <v>3.5870399999999997E-3</v>
      </c>
      <c r="N120" s="19">
        <f>'EPD information'!$Q$13*H120</f>
        <v>0.32149800000000001</v>
      </c>
      <c r="O120" s="19">
        <f>'EPD information'!$R$13*H120</f>
        <v>9.0057599999999981E-3</v>
      </c>
      <c r="P120" s="19">
        <f>'EPD information'!$S$13*H120</f>
        <v>-11.829599999999999</v>
      </c>
      <c r="Q120" s="18">
        <f>'EPD information'!$T$13*H120</f>
        <v>26.234999999999999</v>
      </c>
      <c r="R120" s="18">
        <f>'EPD information'!$U$13*H120</f>
        <v>0.26234999999999997</v>
      </c>
      <c r="S120" s="18">
        <f>'EPD information'!$V$13*Tabell2[[#This Row],[Weight (kg)]]</f>
        <v>0.12401999999999998</v>
      </c>
      <c r="T120" s="18">
        <f>'EPD information'!$W$13*H120</f>
        <v>4.4170199999999993E-2</v>
      </c>
      <c r="U120" s="18">
        <f>'EPD information'!X$13*H120</f>
        <v>3.5774999999999994E-2</v>
      </c>
      <c r="V120" s="18" t="e">
        <f>'EPD information'!#REF!*H120</f>
        <v>#REF!</v>
      </c>
      <c r="W120" s="18">
        <f>'EPD information'!$Z$13*H120</f>
        <v>2.5090199999999998E-3</v>
      </c>
      <c r="X120" s="18">
        <f>'EPD information'!$AA$13*H120</f>
        <v>-11.829599999999999</v>
      </c>
      <c r="Y120" s="18" t="s">
        <v>48</v>
      </c>
      <c r="Z120" s="18" t="s">
        <v>48</v>
      </c>
      <c r="AA120" s="18" t="s">
        <v>48</v>
      </c>
      <c r="AB120" s="18" t="s">
        <v>48</v>
      </c>
      <c r="AC120" s="18" t="s">
        <v>48</v>
      </c>
      <c r="AD120" s="18" t="s">
        <v>48</v>
      </c>
      <c r="AE120" s="18" t="s">
        <v>48</v>
      </c>
      <c r="AF120" s="21" t="s">
        <v>48</v>
      </c>
    </row>
    <row r="121" spans="1:32" hidden="1" x14ac:dyDescent="0.2">
      <c r="A121" s="15" t="s">
        <v>127</v>
      </c>
      <c r="B121" s="16" t="s">
        <v>128</v>
      </c>
      <c r="C121" s="17">
        <v>224941</v>
      </c>
      <c r="D121" s="17">
        <v>7319662249416</v>
      </c>
      <c r="E121" s="16" t="s">
        <v>46</v>
      </c>
      <c r="F121" s="16">
        <v>500</v>
      </c>
      <c r="G121" s="16">
        <v>3000</v>
      </c>
      <c r="H121" s="18">
        <v>9.5399999999999991</v>
      </c>
      <c r="I121" s="19">
        <f>'EPD information'!$L$13*H121</f>
        <v>26.234999999999999</v>
      </c>
      <c r="J121" s="19">
        <f>'EPD information'!$M$13*H121</f>
        <v>0.26234999999999997</v>
      </c>
      <c r="K121" s="20">
        <f>'EPD information'!$N$13*Tabell2[[#This Row],[Weight (kg)]]</f>
        <v>0.12401999999999998</v>
      </c>
      <c r="L121" s="19">
        <f>'EPD information'!$O$13*H121</f>
        <v>4.4170199999999993E-2</v>
      </c>
      <c r="M121" s="19">
        <f>'EPD information'!$P$13*H121</f>
        <v>3.5870399999999997E-3</v>
      </c>
      <c r="N121" s="19">
        <f>'EPD information'!$Q$13*H121</f>
        <v>0.32149800000000001</v>
      </c>
      <c r="O121" s="19">
        <f>'EPD information'!$R$13*H121</f>
        <v>9.0057599999999981E-3</v>
      </c>
      <c r="P121" s="19">
        <f>'EPD information'!$S$13*H121</f>
        <v>-11.829599999999999</v>
      </c>
      <c r="Q121" s="18">
        <f>'EPD information'!$T$13*H121</f>
        <v>26.234999999999999</v>
      </c>
      <c r="R121" s="18">
        <f>'EPD information'!$U$13*H121</f>
        <v>0.26234999999999997</v>
      </c>
      <c r="S121" s="18">
        <f>'EPD information'!$V$13*Tabell2[[#This Row],[Weight (kg)]]</f>
        <v>0.12401999999999998</v>
      </c>
      <c r="T121" s="18">
        <f>'EPD information'!$W$13*H121</f>
        <v>4.4170199999999993E-2</v>
      </c>
      <c r="U121" s="18">
        <f>'EPD information'!X$13*H121</f>
        <v>3.5774999999999994E-2</v>
      </c>
      <c r="V121" s="18" t="e">
        <f>'EPD information'!#REF!*H121</f>
        <v>#REF!</v>
      </c>
      <c r="W121" s="18">
        <f>'EPD information'!$Z$13*H121</f>
        <v>2.5090199999999998E-3</v>
      </c>
      <c r="X121" s="18">
        <f>'EPD information'!$AA$13*H121</f>
        <v>-11.829599999999999</v>
      </c>
      <c r="Y121" s="18" t="s">
        <v>48</v>
      </c>
      <c r="Z121" s="18" t="s">
        <v>48</v>
      </c>
      <c r="AA121" s="18" t="s">
        <v>48</v>
      </c>
      <c r="AB121" s="18" t="s">
        <v>48</v>
      </c>
      <c r="AC121" s="18" t="s">
        <v>48</v>
      </c>
      <c r="AD121" s="18" t="s">
        <v>48</v>
      </c>
      <c r="AE121" s="18" t="s">
        <v>48</v>
      </c>
      <c r="AF121" s="21" t="s">
        <v>48</v>
      </c>
    </row>
    <row r="122" spans="1:32" hidden="1" x14ac:dyDescent="0.2">
      <c r="A122" s="15" t="s">
        <v>127</v>
      </c>
      <c r="B122" s="16" t="s">
        <v>128</v>
      </c>
      <c r="C122" s="17">
        <v>224972</v>
      </c>
      <c r="D122" s="17">
        <v>7319662249720</v>
      </c>
      <c r="E122" s="16" t="s">
        <v>46</v>
      </c>
      <c r="F122" s="16">
        <v>500</v>
      </c>
      <c r="G122" s="16">
        <v>6000</v>
      </c>
      <c r="H122" s="18">
        <v>9.5399999999999991</v>
      </c>
      <c r="I122" s="19">
        <f>'EPD information'!$L$13*H122</f>
        <v>26.234999999999999</v>
      </c>
      <c r="J122" s="19">
        <f>'EPD information'!$M$13*H122</f>
        <v>0.26234999999999997</v>
      </c>
      <c r="K122" s="20">
        <f>'EPD information'!$N$13*Tabell2[[#This Row],[Weight (kg)]]</f>
        <v>0.12401999999999998</v>
      </c>
      <c r="L122" s="19">
        <f>'EPD information'!$O$13*H122</f>
        <v>4.4170199999999993E-2</v>
      </c>
      <c r="M122" s="19">
        <f>'EPD information'!$P$13*H122</f>
        <v>3.5870399999999997E-3</v>
      </c>
      <c r="N122" s="19">
        <f>'EPD information'!$Q$13*H122</f>
        <v>0.32149800000000001</v>
      </c>
      <c r="O122" s="19">
        <f>'EPD information'!$R$13*H122</f>
        <v>9.0057599999999981E-3</v>
      </c>
      <c r="P122" s="19">
        <f>'EPD information'!$S$13*H122</f>
        <v>-11.829599999999999</v>
      </c>
      <c r="Q122" s="18">
        <f>'EPD information'!$T$13*H122</f>
        <v>26.234999999999999</v>
      </c>
      <c r="R122" s="18">
        <f>'EPD information'!$U$13*H122</f>
        <v>0.26234999999999997</v>
      </c>
      <c r="S122" s="18">
        <f>'EPD information'!$V$13*Tabell2[[#This Row],[Weight (kg)]]</f>
        <v>0.12401999999999998</v>
      </c>
      <c r="T122" s="18">
        <f>'EPD information'!$W$13*H122</f>
        <v>4.4170199999999993E-2</v>
      </c>
      <c r="U122" s="18">
        <f>'EPD information'!X$13*H122</f>
        <v>3.5774999999999994E-2</v>
      </c>
      <c r="V122" s="18" t="e">
        <f>'EPD information'!#REF!*H122</f>
        <v>#REF!</v>
      </c>
      <c r="W122" s="18">
        <f>'EPD information'!$Z$13*H122</f>
        <v>2.5090199999999998E-3</v>
      </c>
      <c r="X122" s="18">
        <f>'EPD information'!$AA$13*H122</f>
        <v>-11.829599999999999</v>
      </c>
      <c r="Y122" s="18" t="s">
        <v>48</v>
      </c>
      <c r="Z122" s="18" t="s">
        <v>48</v>
      </c>
      <c r="AA122" s="18" t="s">
        <v>48</v>
      </c>
      <c r="AB122" s="18" t="s">
        <v>48</v>
      </c>
      <c r="AC122" s="18" t="s">
        <v>48</v>
      </c>
      <c r="AD122" s="18" t="s">
        <v>48</v>
      </c>
      <c r="AE122" s="18" t="s">
        <v>48</v>
      </c>
      <c r="AF122" s="21" t="s">
        <v>48</v>
      </c>
    </row>
    <row r="123" spans="1:32" hidden="1" x14ac:dyDescent="0.2">
      <c r="A123" s="15" t="s">
        <v>127</v>
      </c>
      <c r="B123" s="16" t="s">
        <v>128</v>
      </c>
      <c r="C123" s="17">
        <v>224942</v>
      </c>
      <c r="D123" s="17">
        <v>7319662249423</v>
      </c>
      <c r="E123" s="16" t="s">
        <v>46</v>
      </c>
      <c r="F123" s="16">
        <v>560</v>
      </c>
      <c r="G123" s="16">
        <v>3000</v>
      </c>
      <c r="H123" s="18">
        <v>10.7</v>
      </c>
      <c r="I123" s="19">
        <f>'EPD information'!$L$13*H123</f>
        <v>29.424999999999997</v>
      </c>
      <c r="J123" s="19">
        <f>'EPD information'!$M$13*H123</f>
        <v>0.29424999999999996</v>
      </c>
      <c r="K123" s="20">
        <f>'EPD information'!$N$13*Tabell2[[#This Row],[Weight (kg)]]</f>
        <v>0.13909999999999997</v>
      </c>
      <c r="L123" s="19">
        <f>'EPD information'!$O$13*H123</f>
        <v>4.9540999999999995E-2</v>
      </c>
      <c r="M123" s="19">
        <f>'EPD information'!$P$13*H123</f>
        <v>4.0231999999999993E-3</v>
      </c>
      <c r="N123" s="19">
        <f>'EPD information'!$Q$13*H123</f>
        <v>0.36058999999999997</v>
      </c>
      <c r="O123" s="19">
        <f>'EPD information'!$R$13*H123</f>
        <v>1.0100799999999998E-2</v>
      </c>
      <c r="P123" s="19">
        <f>'EPD information'!$S$13*H123</f>
        <v>-13.267999999999999</v>
      </c>
      <c r="Q123" s="18">
        <f>'EPD information'!$T$13*H123</f>
        <v>29.424999999999997</v>
      </c>
      <c r="R123" s="18">
        <f>'EPD information'!$U$13*H123</f>
        <v>0.29424999999999996</v>
      </c>
      <c r="S123" s="18">
        <f>'EPD information'!$V$13*Tabell2[[#This Row],[Weight (kg)]]</f>
        <v>0.13909999999999997</v>
      </c>
      <c r="T123" s="18">
        <f>'EPD information'!$W$13*H123</f>
        <v>4.9540999999999995E-2</v>
      </c>
      <c r="U123" s="18">
        <f>'EPD information'!X$13*H123</f>
        <v>4.0124999999999994E-2</v>
      </c>
      <c r="V123" s="18" t="e">
        <f>'EPD information'!#REF!*H123</f>
        <v>#REF!</v>
      </c>
      <c r="W123" s="18">
        <f>'EPD information'!$Z$13*H123</f>
        <v>2.8140999999999999E-3</v>
      </c>
      <c r="X123" s="18">
        <f>'EPD information'!$AA$13*H123</f>
        <v>-13.267999999999999</v>
      </c>
      <c r="Y123" s="18" t="s">
        <v>48</v>
      </c>
      <c r="Z123" s="18" t="s">
        <v>48</v>
      </c>
      <c r="AA123" s="18" t="s">
        <v>48</v>
      </c>
      <c r="AB123" s="18" t="s">
        <v>48</v>
      </c>
      <c r="AC123" s="18" t="s">
        <v>48</v>
      </c>
      <c r="AD123" s="18" t="s">
        <v>48</v>
      </c>
      <c r="AE123" s="18" t="s">
        <v>48</v>
      </c>
      <c r="AF123" s="21" t="s">
        <v>48</v>
      </c>
    </row>
    <row r="124" spans="1:32" hidden="1" x14ac:dyDescent="0.2">
      <c r="A124" s="15" t="s">
        <v>127</v>
      </c>
      <c r="B124" s="16" t="s">
        <v>128</v>
      </c>
      <c r="C124" s="17">
        <v>224973</v>
      </c>
      <c r="D124" s="17">
        <v>7319662249737</v>
      </c>
      <c r="E124" s="16" t="s">
        <v>46</v>
      </c>
      <c r="F124" s="16">
        <v>560</v>
      </c>
      <c r="G124" s="16">
        <v>6000</v>
      </c>
      <c r="H124" s="18">
        <v>10.7</v>
      </c>
      <c r="I124" s="19">
        <f>'EPD information'!$L$13*H124</f>
        <v>29.424999999999997</v>
      </c>
      <c r="J124" s="19">
        <f>'EPD information'!$M$13*H124</f>
        <v>0.29424999999999996</v>
      </c>
      <c r="K124" s="20">
        <f>'EPD information'!$N$13*Tabell2[[#This Row],[Weight (kg)]]</f>
        <v>0.13909999999999997</v>
      </c>
      <c r="L124" s="19">
        <f>'EPD information'!$O$13*H124</f>
        <v>4.9540999999999995E-2</v>
      </c>
      <c r="M124" s="19">
        <f>'EPD information'!$P$13*H124</f>
        <v>4.0231999999999993E-3</v>
      </c>
      <c r="N124" s="19">
        <f>'EPD information'!$Q$13*H124</f>
        <v>0.36058999999999997</v>
      </c>
      <c r="O124" s="19">
        <f>'EPD information'!$R$13*H124</f>
        <v>1.0100799999999998E-2</v>
      </c>
      <c r="P124" s="19">
        <f>'EPD information'!$S$13*H124</f>
        <v>-13.267999999999999</v>
      </c>
      <c r="Q124" s="18">
        <f>'EPD information'!$T$13*H124</f>
        <v>29.424999999999997</v>
      </c>
      <c r="R124" s="18">
        <f>'EPD information'!$U$13*H124</f>
        <v>0.29424999999999996</v>
      </c>
      <c r="S124" s="18">
        <f>'EPD information'!$V$13*Tabell2[[#This Row],[Weight (kg)]]</f>
        <v>0.13909999999999997</v>
      </c>
      <c r="T124" s="18">
        <f>'EPD information'!$W$13*H124</f>
        <v>4.9540999999999995E-2</v>
      </c>
      <c r="U124" s="18">
        <f>'EPD information'!X$13*H124</f>
        <v>4.0124999999999994E-2</v>
      </c>
      <c r="V124" s="18" t="e">
        <f>'EPD information'!#REF!*H124</f>
        <v>#REF!</v>
      </c>
      <c r="W124" s="18">
        <f>'EPD information'!$Z$13*H124</f>
        <v>2.8140999999999999E-3</v>
      </c>
      <c r="X124" s="18">
        <f>'EPD information'!$AA$13*H124</f>
        <v>-13.267999999999999</v>
      </c>
      <c r="Y124" s="18" t="s">
        <v>48</v>
      </c>
      <c r="Z124" s="18" t="s">
        <v>48</v>
      </c>
      <c r="AA124" s="18" t="s">
        <v>48</v>
      </c>
      <c r="AB124" s="18" t="s">
        <v>48</v>
      </c>
      <c r="AC124" s="18" t="s">
        <v>48</v>
      </c>
      <c r="AD124" s="18" t="s">
        <v>48</v>
      </c>
      <c r="AE124" s="18" t="s">
        <v>48</v>
      </c>
      <c r="AF124" s="21" t="s">
        <v>48</v>
      </c>
    </row>
    <row r="125" spans="1:32" hidden="1" x14ac:dyDescent="0.2">
      <c r="A125" s="15" t="s">
        <v>127</v>
      </c>
      <c r="B125" s="16" t="s">
        <v>128</v>
      </c>
      <c r="C125" s="17">
        <v>224947</v>
      </c>
      <c r="D125" s="17">
        <v>7319662249478</v>
      </c>
      <c r="E125" s="16" t="s">
        <v>46</v>
      </c>
      <c r="F125" s="16">
        <v>600</v>
      </c>
      <c r="G125" s="16">
        <v>3000</v>
      </c>
      <c r="H125" s="18">
        <v>11.4</v>
      </c>
      <c r="I125" s="19">
        <f>'EPD information'!$L$13*H125</f>
        <v>31.35</v>
      </c>
      <c r="J125" s="19">
        <f>'EPD information'!$M$13*H125</f>
        <v>0.3135</v>
      </c>
      <c r="K125" s="20">
        <f>'EPD information'!$N$13*Tabell2[[#This Row],[Weight (kg)]]</f>
        <v>0.1482</v>
      </c>
      <c r="L125" s="19">
        <f>'EPD information'!$O$13*H125</f>
        <v>5.2781999999999996E-2</v>
      </c>
      <c r="M125" s="19">
        <f>'EPD information'!$P$13*H125</f>
        <v>4.2864000000000001E-3</v>
      </c>
      <c r="N125" s="19">
        <f>'EPD information'!$Q$13*H125</f>
        <v>0.38418000000000002</v>
      </c>
      <c r="O125" s="19">
        <f>'EPD information'!$R$13*H125</f>
        <v>1.07616E-2</v>
      </c>
      <c r="P125" s="19">
        <f>'EPD information'!$S$13*H125</f>
        <v>-14.136000000000001</v>
      </c>
      <c r="Q125" s="18">
        <f>'EPD information'!$T$13*H125</f>
        <v>31.35</v>
      </c>
      <c r="R125" s="18">
        <f>'EPD information'!$U$13*H125</f>
        <v>0.3135</v>
      </c>
      <c r="S125" s="18">
        <f>'EPD information'!$V$13*Tabell2[[#This Row],[Weight (kg)]]</f>
        <v>0.1482</v>
      </c>
      <c r="T125" s="18">
        <f>'EPD information'!$W$13*H125</f>
        <v>5.2781999999999996E-2</v>
      </c>
      <c r="U125" s="18">
        <f>'EPD information'!X$13*H125</f>
        <v>4.2749999999999996E-2</v>
      </c>
      <c r="V125" s="18" t="e">
        <f>'EPD information'!#REF!*H125</f>
        <v>#REF!</v>
      </c>
      <c r="W125" s="18">
        <f>'EPD information'!$Z$13*H125</f>
        <v>2.9981999999999999E-3</v>
      </c>
      <c r="X125" s="18">
        <f>'EPD information'!$AA$13*H125</f>
        <v>-14.136000000000001</v>
      </c>
      <c r="Y125" s="18" t="s">
        <v>48</v>
      </c>
      <c r="Z125" s="18" t="s">
        <v>48</v>
      </c>
      <c r="AA125" s="18" t="s">
        <v>48</v>
      </c>
      <c r="AB125" s="18" t="s">
        <v>48</v>
      </c>
      <c r="AC125" s="18" t="s">
        <v>48</v>
      </c>
      <c r="AD125" s="18" t="s">
        <v>48</v>
      </c>
      <c r="AE125" s="18" t="s">
        <v>48</v>
      </c>
      <c r="AF125" s="21" t="s">
        <v>48</v>
      </c>
    </row>
    <row r="126" spans="1:32" hidden="1" x14ac:dyDescent="0.2">
      <c r="A126" s="15" t="s">
        <v>127</v>
      </c>
      <c r="B126" s="16" t="s">
        <v>128</v>
      </c>
      <c r="C126" s="17">
        <v>224974</v>
      </c>
      <c r="D126" s="17">
        <v>7319662249744</v>
      </c>
      <c r="E126" s="16" t="s">
        <v>46</v>
      </c>
      <c r="F126" s="16">
        <v>600</v>
      </c>
      <c r="G126" s="16">
        <v>6000</v>
      </c>
      <c r="H126" s="18">
        <v>11.4</v>
      </c>
      <c r="I126" s="19">
        <f>'EPD information'!$L$13*H126</f>
        <v>31.35</v>
      </c>
      <c r="J126" s="19">
        <f>'EPD information'!$M$13*H126</f>
        <v>0.3135</v>
      </c>
      <c r="K126" s="20">
        <f>'EPD information'!$N$13*Tabell2[[#This Row],[Weight (kg)]]</f>
        <v>0.1482</v>
      </c>
      <c r="L126" s="19">
        <f>'EPD information'!$O$13*H126</f>
        <v>5.2781999999999996E-2</v>
      </c>
      <c r="M126" s="19">
        <f>'EPD information'!$P$13*H126</f>
        <v>4.2864000000000001E-3</v>
      </c>
      <c r="N126" s="19">
        <f>'EPD information'!$Q$13*H126</f>
        <v>0.38418000000000002</v>
      </c>
      <c r="O126" s="19">
        <f>'EPD information'!$R$13*H126</f>
        <v>1.07616E-2</v>
      </c>
      <c r="P126" s="19">
        <f>'EPD information'!$S$13*H126</f>
        <v>-14.136000000000001</v>
      </c>
      <c r="Q126" s="18">
        <f>'EPD information'!$T$13*H126</f>
        <v>31.35</v>
      </c>
      <c r="R126" s="18">
        <f>'EPD information'!$U$13*H126</f>
        <v>0.3135</v>
      </c>
      <c r="S126" s="18">
        <f>'EPD information'!$V$13*Tabell2[[#This Row],[Weight (kg)]]</f>
        <v>0.1482</v>
      </c>
      <c r="T126" s="18">
        <f>'EPD information'!$W$13*H126</f>
        <v>5.2781999999999996E-2</v>
      </c>
      <c r="U126" s="18">
        <f>'EPD information'!X$13*H126</f>
        <v>4.2749999999999996E-2</v>
      </c>
      <c r="V126" s="18" t="e">
        <f>'EPD information'!#REF!*H126</f>
        <v>#REF!</v>
      </c>
      <c r="W126" s="18">
        <f>'EPD information'!$Z$13*H126</f>
        <v>2.9981999999999999E-3</v>
      </c>
      <c r="X126" s="18">
        <f>'EPD information'!$AA$13*H126</f>
        <v>-14.136000000000001</v>
      </c>
      <c r="Y126" s="18" t="s">
        <v>48</v>
      </c>
      <c r="Z126" s="18" t="s">
        <v>48</v>
      </c>
      <c r="AA126" s="18" t="s">
        <v>48</v>
      </c>
      <c r="AB126" s="18" t="s">
        <v>48</v>
      </c>
      <c r="AC126" s="18" t="s">
        <v>48</v>
      </c>
      <c r="AD126" s="18" t="s">
        <v>48</v>
      </c>
      <c r="AE126" s="18" t="s">
        <v>48</v>
      </c>
      <c r="AF126" s="21" t="s">
        <v>48</v>
      </c>
    </row>
    <row r="127" spans="1:32" hidden="1" x14ac:dyDescent="0.2">
      <c r="A127" s="15" t="s">
        <v>127</v>
      </c>
      <c r="B127" s="16" t="s">
        <v>128</v>
      </c>
      <c r="C127" s="17">
        <v>174709</v>
      </c>
      <c r="D127" s="17">
        <v>7319661770317</v>
      </c>
      <c r="E127" s="16" t="s">
        <v>46</v>
      </c>
      <c r="F127" s="16">
        <v>630</v>
      </c>
      <c r="G127" s="16">
        <v>1600</v>
      </c>
      <c r="H127" s="18">
        <v>12</v>
      </c>
      <c r="I127" s="19">
        <f>'EPD information'!$L$13*H127</f>
        <v>33</v>
      </c>
      <c r="J127" s="19">
        <f>'EPD information'!$M$13*H127</f>
        <v>0.33</v>
      </c>
      <c r="K127" s="20">
        <f>'EPD information'!$N$13*Tabell2[[#This Row],[Weight (kg)]]</f>
        <v>0.156</v>
      </c>
      <c r="L127" s="19">
        <f>'EPD information'!$O$13*H127</f>
        <v>5.5559999999999998E-2</v>
      </c>
      <c r="M127" s="19">
        <f>'EPD information'!$P$13*H127</f>
        <v>4.5119999999999995E-3</v>
      </c>
      <c r="N127" s="19">
        <f>'EPD information'!$Q$13*H127</f>
        <v>0.40439999999999998</v>
      </c>
      <c r="O127" s="19">
        <f>'EPD information'!$R$13*H127</f>
        <v>1.1328E-2</v>
      </c>
      <c r="P127" s="19">
        <f>'EPD information'!$S$13*H127</f>
        <v>-14.879999999999999</v>
      </c>
      <c r="Q127" s="18">
        <f>'EPD information'!$T$13*H127</f>
        <v>33</v>
      </c>
      <c r="R127" s="18">
        <f>'EPD information'!$U$13*H127</f>
        <v>0.33</v>
      </c>
      <c r="S127" s="18">
        <f>'EPD information'!$V$13*Tabell2[[#This Row],[Weight (kg)]]</f>
        <v>0.156</v>
      </c>
      <c r="T127" s="18">
        <f>'EPD information'!$W$13*H127</f>
        <v>5.5559999999999998E-2</v>
      </c>
      <c r="U127" s="18">
        <f>'EPD information'!X$13*H127</f>
        <v>4.4999999999999998E-2</v>
      </c>
      <c r="V127" s="18" t="e">
        <f>'EPD information'!#REF!*H127</f>
        <v>#REF!</v>
      </c>
      <c r="W127" s="18">
        <f>'EPD information'!$Z$13*H127</f>
        <v>3.156E-3</v>
      </c>
      <c r="X127" s="18">
        <f>'EPD information'!$AA$13*H127</f>
        <v>-14.879999999999999</v>
      </c>
      <c r="Y127" s="18" t="s">
        <v>48</v>
      </c>
      <c r="Z127" s="18" t="s">
        <v>48</v>
      </c>
      <c r="AA127" s="18" t="s">
        <v>48</v>
      </c>
      <c r="AB127" s="18" t="s">
        <v>48</v>
      </c>
      <c r="AC127" s="18" t="s">
        <v>48</v>
      </c>
      <c r="AD127" s="18" t="s">
        <v>48</v>
      </c>
      <c r="AE127" s="18" t="s">
        <v>48</v>
      </c>
      <c r="AF127" s="21" t="s">
        <v>48</v>
      </c>
    </row>
    <row r="128" spans="1:32" hidden="1" x14ac:dyDescent="0.2">
      <c r="A128" s="15" t="s">
        <v>127</v>
      </c>
      <c r="B128" s="16" t="s">
        <v>128</v>
      </c>
      <c r="C128" s="17">
        <v>224943</v>
      </c>
      <c r="D128" s="17">
        <v>7319662249430</v>
      </c>
      <c r="E128" s="16" t="s">
        <v>46</v>
      </c>
      <c r="F128" s="16">
        <v>630</v>
      </c>
      <c r="G128" s="16">
        <v>3000</v>
      </c>
      <c r="H128" s="18">
        <v>12</v>
      </c>
      <c r="I128" s="19">
        <f>'EPD information'!$L$13*H128</f>
        <v>33</v>
      </c>
      <c r="J128" s="19">
        <f>'EPD information'!$M$13*H128</f>
        <v>0.33</v>
      </c>
      <c r="K128" s="20">
        <f>'EPD information'!$N$13*Tabell2[[#This Row],[Weight (kg)]]</f>
        <v>0.156</v>
      </c>
      <c r="L128" s="19">
        <f>'EPD information'!$O$13*H128</f>
        <v>5.5559999999999998E-2</v>
      </c>
      <c r="M128" s="19">
        <f>'EPD information'!$P$13*H128</f>
        <v>4.5119999999999995E-3</v>
      </c>
      <c r="N128" s="19">
        <f>'EPD information'!$Q$13*H128</f>
        <v>0.40439999999999998</v>
      </c>
      <c r="O128" s="19">
        <f>'EPD information'!$R$13*H128</f>
        <v>1.1328E-2</v>
      </c>
      <c r="P128" s="19">
        <f>'EPD information'!$S$13*H128</f>
        <v>-14.879999999999999</v>
      </c>
      <c r="Q128" s="18">
        <f>'EPD information'!$T$13*H128</f>
        <v>33</v>
      </c>
      <c r="R128" s="18">
        <f>'EPD information'!$U$13*H128</f>
        <v>0.33</v>
      </c>
      <c r="S128" s="18">
        <f>'EPD information'!$V$13*Tabell2[[#This Row],[Weight (kg)]]</f>
        <v>0.156</v>
      </c>
      <c r="T128" s="18">
        <f>'EPD information'!$W$13*H128</f>
        <v>5.5559999999999998E-2</v>
      </c>
      <c r="U128" s="18">
        <f>'EPD information'!X$13*H128</f>
        <v>4.4999999999999998E-2</v>
      </c>
      <c r="V128" s="18" t="e">
        <f>'EPD information'!#REF!*H128</f>
        <v>#REF!</v>
      </c>
      <c r="W128" s="18">
        <f>'EPD information'!$Z$13*H128</f>
        <v>3.156E-3</v>
      </c>
      <c r="X128" s="18">
        <f>'EPD information'!$AA$13*H128</f>
        <v>-14.879999999999999</v>
      </c>
      <c r="Y128" s="18" t="s">
        <v>48</v>
      </c>
      <c r="Z128" s="18" t="s">
        <v>48</v>
      </c>
      <c r="AA128" s="18" t="s">
        <v>48</v>
      </c>
      <c r="AB128" s="18" t="s">
        <v>48</v>
      </c>
      <c r="AC128" s="18" t="s">
        <v>48</v>
      </c>
      <c r="AD128" s="18" t="s">
        <v>48</v>
      </c>
      <c r="AE128" s="18" t="s">
        <v>48</v>
      </c>
      <c r="AF128" s="21" t="s">
        <v>48</v>
      </c>
    </row>
    <row r="129" spans="1:32" hidden="1" x14ac:dyDescent="0.2">
      <c r="A129" s="15" t="s">
        <v>127</v>
      </c>
      <c r="B129" s="16" t="s">
        <v>128</v>
      </c>
      <c r="C129" s="17">
        <v>224975</v>
      </c>
      <c r="D129" s="17">
        <v>7319662249751</v>
      </c>
      <c r="E129" s="16" t="s">
        <v>46</v>
      </c>
      <c r="F129" s="16">
        <v>630</v>
      </c>
      <c r="G129" s="16">
        <v>6000</v>
      </c>
      <c r="H129" s="18">
        <v>12</v>
      </c>
      <c r="I129" s="19">
        <f>'EPD information'!$L$13*H129</f>
        <v>33</v>
      </c>
      <c r="J129" s="19">
        <f>'EPD information'!$M$13*H129</f>
        <v>0.33</v>
      </c>
      <c r="K129" s="20">
        <f>'EPD information'!$N$13*Tabell2[[#This Row],[Weight (kg)]]</f>
        <v>0.156</v>
      </c>
      <c r="L129" s="19">
        <f>'EPD information'!$O$13*H129</f>
        <v>5.5559999999999998E-2</v>
      </c>
      <c r="M129" s="19">
        <f>'EPD information'!$P$13*H129</f>
        <v>4.5119999999999995E-3</v>
      </c>
      <c r="N129" s="19">
        <f>'EPD information'!$Q$13*H129</f>
        <v>0.40439999999999998</v>
      </c>
      <c r="O129" s="19">
        <f>'EPD information'!$R$13*H129</f>
        <v>1.1328E-2</v>
      </c>
      <c r="P129" s="19">
        <f>'EPD information'!$S$13*H129</f>
        <v>-14.879999999999999</v>
      </c>
      <c r="Q129" s="18">
        <f>'EPD information'!$T$13*H129</f>
        <v>33</v>
      </c>
      <c r="R129" s="18">
        <f>'EPD information'!$U$13*H129</f>
        <v>0.33</v>
      </c>
      <c r="S129" s="18">
        <f>'EPD information'!$V$13*Tabell2[[#This Row],[Weight (kg)]]</f>
        <v>0.156</v>
      </c>
      <c r="T129" s="18">
        <f>'EPD information'!$W$13*H129</f>
        <v>5.5559999999999998E-2</v>
      </c>
      <c r="U129" s="18">
        <f>'EPD information'!X$13*H129</f>
        <v>4.4999999999999998E-2</v>
      </c>
      <c r="V129" s="18" t="e">
        <f>'EPD information'!#REF!*H129</f>
        <v>#REF!</v>
      </c>
      <c r="W129" s="18">
        <f>'EPD information'!$Z$13*H129</f>
        <v>3.156E-3</v>
      </c>
      <c r="X129" s="18">
        <f>'EPD information'!$AA$13*H129</f>
        <v>-14.879999999999999</v>
      </c>
      <c r="Y129" s="18" t="s">
        <v>48</v>
      </c>
      <c r="Z129" s="18" t="s">
        <v>48</v>
      </c>
      <c r="AA129" s="18" t="s">
        <v>48</v>
      </c>
      <c r="AB129" s="18" t="s">
        <v>48</v>
      </c>
      <c r="AC129" s="18" t="s">
        <v>48</v>
      </c>
      <c r="AD129" s="18" t="s">
        <v>48</v>
      </c>
      <c r="AE129" s="18" t="s">
        <v>48</v>
      </c>
      <c r="AF129" s="21" t="s">
        <v>48</v>
      </c>
    </row>
    <row r="130" spans="1:32" hidden="1" x14ac:dyDescent="0.2">
      <c r="A130" s="15" t="s">
        <v>127</v>
      </c>
      <c r="B130" s="16" t="s">
        <v>128</v>
      </c>
      <c r="C130" s="17">
        <v>224982</v>
      </c>
      <c r="D130" s="17">
        <v>7319662249829</v>
      </c>
      <c r="E130" s="16" t="s">
        <v>46</v>
      </c>
      <c r="F130" s="16">
        <v>710</v>
      </c>
      <c r="G130" s="16">
        <v>3000</v>
      </c>
      <c r="H130" s="18">
        <v>15.5</v>
      </c>
      <c r="I130" s="19">
        <f>'EPD information'!$L$13*H130</f>
        <v>42.625</v>
      </c>
      <c r="J130" s="19">
        <f>'EPD information'!$M$13*H130</f>
        <v>0.42625000000000002</v>
      </c>
      <c r="K130" s="20">
        <f>'EPD information'!$N$13*Tabell2[[#This Row],[Weight (kg)]]</f>
        <v>0.20149999999999998</v>
      </c>
      <c r="L130" s="19">
        <f>'EPD information'!$O$13*H130</f>
        <v>7.1764999999999995E-2</v>
      </c>
      <c r="M130" s="19">
        <f>'EPD information'!$P$13*H130</f>
        <v>5.8279999999999998E-3</v>
      </c>
      <c r="N130" s="19">
        <f>'EPD information'!$Q$13*H130</f>
        <v>0.52234999999999998</v>
      </c>
      <c r="O130" s="19">
        <f>'EPD information'!$R$13*H130</f>
        <v>1.4631999999999999E-2</v>
      </c>
      <c r="P130" s="19">
        <f>'EPD information'!$S$13*H130</f>
        <v>-19.22</v>
      </c>
      <c r="Q130" s="18">
        <f>'EPD information'!$T$13*H130</f>
        <v>42.625</v>
      </c>
      <c r="R130" s="18">
        <f>'EPD information'!$U$13*H130</f>
        <v>0.42625000000000002</v>
      </c>
      <c r="S130" s="18">
        <f>'EPD information'!$V$13*Tabell2[[#This Row],[Weight (kg)]]</f>
        <v>0.20149999999999998</v>
      </c>
      <c r="T130" s="18">
        <f>'EPD information'!$W$13*H130</f>
        <v>7.1764999999999995E-2</v>
      </c>
      <c r="U130" s="18">
        <f>'EPD information'!X$13*H130</f>
        <v>5.8124999999999996E-2</v>
      </c>
      <c r="V130" s="18" t="e">
        <f>'EPD information'!#REF!*H130</f>
        <v>#REF!</v>
      </c>
      <c r="W130" s="18">
        <f>'EPD information'!$Z$13*H130</f>
        <v>4.0765000000000003E-3</v>
      </c>
      <c r="X130" s="18">
        <f>'EPD information'!$AA$13*H130</f>
        <v>-19.22</v>
      </c>
      <c r="Y130" s="18" t="s">
        <v>48</v>
      </c>
      <c r="Z130" s="18" t="s">
        <v>48</v>
      </c>
      <c r="AA130" s="18" t="s">
        <v>48</v>
      </c>
      <c r="AB130" s="18" t="s">
        <v>48</v>
      </c>
      <c r="AC130" s="18" t="s">
        <v>48</v>
      </c>
      <c r="AD130" s="18" t="s">
        <v>48</v>
      </c>
      <c r="AE130" s="18" t="s">
        <v>48</v>
      </c>
      <c r="AF130" s="21" t="s">
        <v>48</v>
      </c>
    </row>
    <row r="131" spans="1:32" hidden="1" x14ac:dyDescent="0.2">
      <c r="A131" s="15" t="s">
        <v>127</v>
      </c>
      <c r="B131" s="16" t="s">
        <v>128</v>
      </c>
      <c r="C131" s="17">
        <v>224976</v>
      </c>
      <c r="D131" s="17">
        <v>7319662249768</v>
      </c>
      <c r="E131" s="16" t="s">
        <v>46</v>
      </c>
      <c r="F131" s="16">
        <v>710</v>
      </c>
      <c r="G131" s="16">
        <v>6000</v>
      </c>
      <c r="H131" s="18">
        <v>15.5</v>
      </c>
      <c r="I131" s="19">
        <f>'EPD information'!$L$13*H131</f>
        <v>42.625</v>
      </c>
      <c r="J131" s="19">
        <f>'EPD information'!$M$13*H131</f>
        <v>0.42625000000000002</v>
      </c>
      <c r="K131" s="20">
        <f>'EPD information'!$N$13*Tabell2[[#This Row],[Weight (kg)]]</f>
        <v>0.20149999999999998</v>
      </c>
      <c r="L131" s="19">
        <f>'EPD information'!$O$13*H131</f>
        <v>7.1764999999999995E-2</v>
      </c>
      <c r="M131" s="19">
        <f>'EPD information'!$P$13*H131</f>
        <v>5.8279999999999998E-3</v>
      </c>
      <c r="N131" s="19">
        <f>'EPD information'!$Q$13*H131</f>
        <v>0.52234999999999998</v>
      </c>
      <c r="O131" s="19">
        <f>'EPD information'!$R$13*H131</f>
        <v>1.4631999999999999E-2</v>
      </c>
      <c r="P131" s="19">
        <f>'EPD information'!$S$13*H131</f>
        <v>-19.22</v>
      </c>
      <c r="Q131" s="18">
        <f>'EPD information'!$T$13*H131</f>
        <v>42.625</v>
      </c>
      <c r="R131" s="18">
        <f>'EPD information'!$U$13*H131</f>
        <v>0.42625000000000002</v>
      </c>
      <c r="S131" s="18">
        <f>'EPD information'!$V$13*Tabell2[[#This Row],[Weight (kg)]]</f>
        <v>0.20149999999999998</v>
      </c>
      <c r="T131" s="18">
        <f>'EPD information'!$W$13*H131</f>
        <v>7.1764999999999995E-2</v>
      </c>
      <c r="U131" s="18">
        <f>'EPD information'!X$13*H131</f>
        <v>5.8124999999999996E-2</v>
      </c>
      <c r="V131" s="18" t="e">
        <f>'EPD information'!#REF!*H131</f>
        <v>#REF!</v>
      </c>
      <c r="W131" s="18">
        <f>'EPD information'!$Z$13*H131</f>
        <v>4.0765000000000003E-3</v>
      </c>
      <c r="X131" s="18">
        <f>'EPD information'!$AA$13*H131</f>
        <v>-19.22</v>
      </c>
      <c r="Y131" s="18" t="s">
        <v>48</v>
      </c>
      <c r="Z131" s="18" t="s">
        <v>48</v>
      </c>
      <c r="AA131" s="18" t="s">
        <v>48</v>
      </c>
      <c r="AB131" s="18" t="s">
        <v>48</v>
      </c>
      <c r="AC131" s="18" t="s">
        <v>48</v>
      </c>
      <c r="AD131" s="18" t="s">
        <v>48</v>
      </c>
      <c r="AE131" s="18" t="s">
        <v>48</v>
      </c>
      <c r="AF131" s="21" t="s">
        <v>48</v>
      </c>
    </row>
    <row r="132" spans="1:32" hidden="1" x14ac:dyDescent="0.2">
      <c r="A132" s="15" t="s">
        <v>127</v>
      </c>
      <c r="B132" s="16" t="s">
        <v>128</v>
      </c>
      <c r="C132" s="17">
        <v>224983</v>
      </c>
      <c r="D132" s="17">
        <v>7319662249836</v>
      </c>
      <c r="E132" s="16" t="s">
        <v>46</v>
      </c>
      <c r="F132" s="16">
        <v>800</v>
      </c>
      <c r="G132" s="16">
        <v>3000</v>
      </c>
      <c r="H132" s="18">
        <v>17.399999999999999</v>
      </c>
      <c r="I132" s="19">
        <f>'EPD information'!$L$13*H132</f>
        <v>47.849999999999994</v>
      </c>
      <c r="J132" s="19">
        <f>'EPD information'!$M$13*H132</f>
        <v>0.47849999999999998</v>
      </c>
      <c r="K132" s="20">
        <f>'EPD information'!$N$13*Tabell2[[#This Row],[Weight (kg)]]</f>
        <v>0.22619999999999998</v>
      </c>
      <c r="L132" s="19">
        <f>'EPD information'!$O$13*H132</f>
        <v>8.0561999999999981E-2</v>
      </c>
      <c r="M132" s="19">
        <f>'EPD information'!$P$13*H132</f>
        <v>6.5423999999999994E-3</v>
      </c>
      <c r="N132" s="19">
        <f>'EPD information'!$Q$13*H132</f>
        <v>0.58638000000000001</v>
      </c>
      <c r="O132" s="19">
        <f>'EPD information'!$R$13*H132</f>
        <v>1.6425599999999999E-2</v>
      </c>
      <c r="P132" s="19">
        <f>'EPD information'!$S$13*H132</f>
        <v>-21.575999999999997</v>
      </c>
      <c r="Q132" s="18">
        <f>'EPD information'!$T$13*H132</f>
        <v>47.849999999999994</v>
      </c>
      <c r="R132" s="18">
        <f>'EPD information'!$U$13*H132</f>
        <v>0.47849999999999998</v>
      </c>
      <c r="S132" s="18">
        <f>'EPD information'!$V$13*Tabell2[[#This Row],[Weight (kg)]]</f>
        <v>0.22619999999999998</v>
      </c>
      <c r="T132" s="18">
        <f>'EPD information'!$W$13*H132</f>
        <v>8.0561999999999981E-2</v>
      </c>
      <c r="U132" s="18">
        <f>'EPD information'!X$13*H132</f>
        <v>6.5249999999999989E-2</v>
      </c>
      <c r="V132" s="18" t="e">
        <f>'EPD information'!#REF!*H132</f>
        <v>#REF!</v>
      </c>
      <c r="W132" s="18">
        <f>'EPD information'!$Z$13*H132</f>
        <v>4.5761999999999999E-3</v>
      </c>
      <c r="X132" s="18">
        <f>'EPD information'!$AA$13*H132</f>
        <v>-21.575999999999997</v>
      </c>
      <c r="Y132" s="18" t="s">
        <v>48</v>
      </c>
      <c r="Z132" s="18" t="s">
        <v>48</v>
      </c>
      <c r="AA132" s="18" t="s">
        <v>48</v>
      </c>
      <c r="AB132" s="18" t="s">
        <v>48</v>
      </c>
      <c r="AC132" s="18" t="s">
        <v>48</v>
      </c>
      <c r="AD132" s="18" t="s">
        <v>48</v>
      </c>
      <c r="AE132" s="18" t="s">
        <v>48</v>
      </c>
      <c r="AF132" s="21" t="s">
        <v>48</v>
      </c>
    </row>
    <row r="133" spans="1:32" hidden="1" x14ac:dyDescent="0.2">
      <c r="A133" s="15" t="s">
        <v>127</v>
      </c>
      <c r="B133" s="16" t="s">
        <v>128</v>
      </c>
      <c r="C133" s="17">
        <v>224977</v>
      </c>
      <c r="D133" s="17">
        <v>7319662249775</v>
      </c>
      <c r="E133" s="16" t="s">
        <v>46</v>
      </c>
      <c r="F133" s="16">
        <v>800</v>
      </c>
      <c r="G133" s="16">
        <v>6000</v>
      </c>
      <c r="H133" s="18">
        <v>17.399999999999999</v>
      </c>
      <c r="I133" s="19">
        <f>'EPD information'!$L$13*H133</f>
        <v>47.849999999999994</v>
      </c>
      <c r="J133" s="19">
        <f>'EPD information'!$M$13*H133</f>
        <v>0.47849999999999998</v>
      </c>
      <c r="K133" s="20">
        <f>'EPD information'!$N$13*Tabell2[[#This Row],[Weight (kg)]]</f>
        <v>0.22619999999999998</v>
      </c>
      <c r="L133" s="19">
        <f>'EPD information'!$O$13*H133</f>
        <v>8.0561999999999981E-2</v>
      </c>
      <c r="M133" s="19">
        <f>'EPD information'!$P$13*H133</f>
        <v>6.5423999999999994E-3</v>
      </c>
      <c r="N133" s="19">
        <f>'EPD information'!$Q$13*H133</f>
        <v>0.58638000000000001</v>
      </c>
      <c r="O133" s="19">
        <f>'EPD information'!$R$13*H133</f>
        <v>1.6425599999999999E-2</v>
      </c>
      <c r="P133" s="19">
        <f>'EPD information'!$S$13*H133</f>
        <v>-21.575999999999997</v>
      </c>
      <c r="Q133" s="18">
        <f>'EPD information'!$T$13*H133</f>
        <v>47.849999999999994</v>
      </c>
      <c r="R133" s="18">
        <f>'EPD information'!$U$13*H133</f>
        <v>0.47849999999999998</v>
      </c>
      <c r="S133" s="18">
        <f>'EPD information'!$V$13*Tabell2[[#This Row],[Weight (kg)]]</f>
        <v>0.22619999999999998</v>
      </c>
      <c r="T133" s="18">
        <f>'EPD information'!$W$13*H133</f>
        <v>8.0561999999999981E-2</v>
      </c>
      <c r="U133" s="18">
        <f>'EPD information'!X$13*H133</f>
        <v>6.5249999999999989E-2</v>
      </c>
      <c r="V133" s="18" t="e">
        <f>'EPD information'!#REF!*H133</f>
        <v>#REF!</v>
      </c>
      <c r="W133" s="18">
        <f>'EPD information'!$Z$13*H133</f>
        <v>4.5761999999999999E-3</v>
      </c>
      <c r="X133" s="18">
        <f>'EPD information'!$AA$13*H133</f>
        <v>-21.575999999999997</v>
      </c>
      <c r="Y133" s="18" t="s">
        <v>48</v>
      </c>
      <c r="Z133" s="18" t="s">
        <v>48</v>
      </c>
      <c r="AA133" s="18" t="s">
        <v>48</v>
      </c>
      <c r="AB133" s="18" t="s">
        <v>48</v>
      </c>
      <c r="AC133" s="18" t="s">
        <v>48</v>
      </c>
      <c r="AD133" s="18" t="s">
        <v>48</v>
      </c>
      <c r="AE133" s="18" t="s">
        <v>48</v>
      </c>
      <c r="AF133" s="21" t="s">
        <v>48</v>
      </c>
    </row>
    <row r="134" spans="1:32" hidden="1" x14ac:dyDescent="0.2">
      <c r="A134" s="15" t="s">
        <v>127</v>
      </c>
      <c r="B134" s="16" t="s">
        <v>128</v>
      </c>
      <c r="C134" s="17">
        <v>224984</v>
      </c>
      <c r="D134" s="17">
        <v>7319662249843</v>
      </c>
      <c r="E134" s="16" t="s">
        <v>46</v>
      </c>
      <c r="F134" s="16">
        <v>900</v>
      </c>
      <c r="G134" s="16">
        <v>3000</v>
      </c>
      <c r="H134" s="18">
        <v>21.7</v>
      </c>
      <c r="I134" s="19">
        <f>'EPD information'!$L$13*H134</f>
        <v>59.674999999999997</v>
      </c>
      <c r="J134" s="19">
        <f>'EPD information'!$M$13*H134</f>
        <v>0.59675</v>
      </c>
      <c r="K134" s="20">
        <f>'EPD information'!$N$13*Tabell2[[#This Row],[Weight (kg)]]</f>
        <v>0.28209999999999996</v>
      </c>
      <c r="L134" s="19">
        <f>'EPD information'!$O$13*H134</f>
        <v>0.10047099999999999</v>
      </c>
      <c r="M134" s="19">
        <f>'EPD information'!$P$13*H134</f>
        <v>8.1591999999999984E-3</v>
      </c>
      <c r="N134" s="19">
        <f>'EPD information'!$Q$13*H134</f>
        <v>0.73129</v>
      </c>
      <c r="O134" s="19">
        <f>'EPD information'!$R$13*H134</f>
        <v>2.0484799999999997E-2</v>
      </c>
      <c r="P134" s="19">
        <f>'EPD information'!$S$13*H134</f>
        <v>-26.907999999999998</v>
      </c>
      <c r="Q134" s="18">
        <f>'EPD information'!$T$13*H134</f>
        <v>59.674999999999997</v>
      </c>
      <c r="R134" s="18">
        <f>'EPD information'!$U$13*H134</f>
        <v>0.59675</v>
      </c>
      <c r="S134" s="18">
        <f>'EPD information'!$V$13*Tabell2[[#This Row],[Weight (kg)]]</f>
        <v>0.28209999999999996</v>
      </c>
      <c r="T134" s="18">
        <f>'EPD information'!$W$13*H134</f>
        <v>0.10047099999999999</v>
      </c>
      <c r="U134" s="18">
        <f>'EPD information'!X$13*H134</f>
        <v>8.1374999999999989E-2</v>
      </c>
      <c r="V134" s="18" t="e">
        <f>'EPD information'!#REF!*H134</f>
        <v>#REF!</v>
      </c>
      <c r="W134" s="18">
        <f>'EPD information'!$Z$13*H134</f>
        <v>5.7070999999999997E-3</v>
      </c>
      <c r="X134" s="18">
        <f>'EPD information'!$AA$13*H134</f>
        <v>-26.907999999999998</v>
      </c>
      <c r="Y134" s="18" t="s">
        <v>48</v>
      </c>
      <c r="Z134" s="18" t="s">
        <v>48</v>
      </c>
      <c r="AA134" s="18" t="s">
        <v>48</v>
      </c>
      <c r="AB134" s="18" t="s">
        <v>48</v>
      </c>
      <c r="AC134" s="18" t="s">
        <v>48</v>
      </c>
      <c r="AD134" s="18" t="s">
        <v>48</v>
      </c>
      <c r="AE134" s="18" t="s">
        <v>48</v>
      </c>
      <c r="AF134" s="21" t="s">
        <v>48</v>
      </c>
    </row>
    <row r="135" spans="1:32" hidden="1" x14ac:dyDescent="0.2">
      <c r="A135" s="15" t="s">
        <v>127</v>
      </c>
      <c r="B135" s="16" t="s">
        <v>128</v>
      </c>
      <c r="C135" s="17">
        <v>224978</v>
      </c>
      <c r="D135" s="17">
        <v>7319662249782</v>
      </c>
      <c r="E135" s="16" t="s">
        <v>46</v>
      </c>
      <c r="F135" s="16">
        <v>900</v>
      </c>
      <c r="G135" s="16">
        <v>6000</v>
      </c>
      <c r="H135" s="18">
        <v>21.7</v>
      </c>
      <c r="I135" s="19">
        <f>'EPD information'!$L$13*H135</f>
        <v>59.674999999999997</v>
      </c>
      <c r="J135" s="19">
        <f>'EPD information'!$M$13*H135</f>
        <v>0.59675</v>
      </c>
      <c r="K135" s="20">
        <f>'EPD information'!$N$13*Tabell2[[#This Row],[Weight (kg)]]</f>
        <v>0.28209999999999996</v>
      </c>
      <c r="L135" s="19">
        <f>'EPD information'!$O$13*H135</f>
        <v>0.10047099999999999</v>
      </c>
      <c r="M135" s="19">
        <f>'EPD information'!$P$13*H135</f>
        <v>8.1591999999999984E-3</v>
      </c>
      <c r="N135" s="19">
        <f>'EPD information'!$Q$13*H135</f>
        <v>0.73129</v>
      </c>
      <c r="O135" s="19">
        <f>'EPD information'!$R$13*H135</f>
        <v>2.0484799999999997E-2</v>
      </c>
      <c r="P135" s="19">
        <f>'EPD information'!$S$13*H135</f>
        <v>-26.907999999999998</v>
      </c>
      <c r="Q135" s="18">
        <f>'EPD information'!$T$13*H135</f>
        <v>59.674999999999997</v>
      </c>
      <c r="R135" s="18">
        <f>'EPD information'!$U$13*H135</f>
        <v>0.59675</v>
      </c>
      <c r="S135" s="18">
        <f>'EPD information'!$V$13*Tabell2[[#This Row],[Weight (kg)]]</f>
        <v>0.28209999999999996</v>
      </c>
      <c r="T135" s="18">
        <f>'EPD information'!$W$13*H135</f>
        <v>0.10047099999999999</v>
      </c>
      <c r="U135" s="18">
        <f>'EPD information'!X$13*H135</f>
        <v>8.1374999999999989E-2</v>
      </c>
      <c r="V135" s="18" t="e">
        <f>'EPD information'!#REF!*H135</f>
        <v>#REF!</v>
      </c>
      <c r="W135" s="18">
        <f>'EPD information'!$Z$13*H135</f>
        <v>5.7070999999999997E-3</v>
      </c>
      <c r="X135" s="18">
        <f>'EPD information'!$AA$13*H135</f>
        <v>-26.907999999999998</v>
      </c>
      <c r="Y135" s="18" t="s">
        <v>48</v>
      </c>
      <c r="Z135" s="18" t="s">
        <v>48</v>
      </c>
      <c r="AA135" s="18" t="s">
        <v>48</v>
      </c>
      <c r="AB135" s="18" t="s">
        <v>48</v>
      </c>
      <c r="AC135" s="18" t="s">
        <v>48</v>
      </c>
      <c r="AD135" s="18" t="s">
        <v>48</v>
      </c>
      <c r="AE135" s="18" t="s">
        <v>48</v>
      </c>
      <c r="AF135" s="21" t="s">
        <v>48</v>
      </c>
    </row>
    <row r="136" spans="1:32" hidden="1" x14ac:dyDescent="0.2">
      <c r="A136" s="15" t="s">
        <v>127</v>
      </c>
      <c r="B136" s="16" t="s">
        <v>128</v>
      </c>
      <c r="C136" s="17">
        <v>224985</v>
      </c>
      <c r="D136" s="17">
        <v>7319662249850</v>
      </c>
      <c r="E136" s="16" t="s">
        <v>46</v>
      </c>
      <c r="F136" s="16">
        <v>1000</v>
      </c>
      <c r="G136" s="16">
        <v>3000</v>
      </c>
      <c r="H136" s="18">
        <v>24.1</v>
      </c>
      <c r="I136" s="19">
        <f>'EPD information'!$L$13*H136</f>
        <v>66.275000000000006</v>
      </c>
      <c r="J136" s="19">
        <f>'EPD information'!$M$13*H136</f>
        <v>0.66275000000000006</v>
      </c>
      <c r="K136" s="20">
        <f>'EPD information'!$N$13*Tabell2[[#This Row],[Weight (kg)]]</f>
        <v>0.31330000000000002</v>
      </c>
      <c r="L136" s="19">
        <f>'EPD information'!$O$13*H136</f>
        <v>0.111583</v>
      </c>
      <c r="M136" s="19">
        <f>'EPD information'!$P$13*H136</f>
        <v>9.0615999999999995E-3</v>
      </c>
      <c r="N136" s="19">
        <f>'EPD information'!$Q$13*H136</f>
        <v>0.81217000000000006</v>
      </c>
      <c r="O136" s="19">
        <f>'EPD information'!$R$13*H136</f>
        <v>2.27504E-2</v>
      </c>
      <c r="P136" s="19">
        <f>'EPD information'!$S$13*H136</f>
        <v>-29.884</v>
      </c>
      <c r="Q136" s="18">
        <f>'EPD information'!$T$13*H136</f>
        <v>66.275000000000006</v>
      </c>
      <c r="R136" s="18">
        <f>'EPD information'!$U$13*H136</f>
        <v>0.66275000000000006</v>
      </c>
      <c r="S136" s="18">
        <f>'EPD information'!$V$13*Tabell2[[#This Row],[Weight (kg)]]</f>
        <v>0.31330000000000002</v>
      </c>
      <c r="T136" s="18">
        <f>'EPD information'!$W$13*H136</f>
        <v>0.111583</v>
      </c>
      <c r="U136" s="18">
        <f>'EPD information'!X$13*H136</f>
        <v>9.0374999999999997E-2</v>
      </c>
      <c r="V136" s="18" t="e">
        <f>'EPD information'!#REF!*H136</f>
        <v>#REF!</v>
      </c>
      <c r="W136" s="18">
        <f>'EPD information'!$Z$13*H136</f>
        <v>6.3383000000000007E-3</v>
      </c>
      <c r="X136" s="18">
        <f>'EPD information'!$AA$13*H136</f>
        <v>-29.884</v>
      </c>
      <c r="Y136" s="18" t="s">
        <v>48</v>
      </c>
      <c r="Z136" s="18" t="s">
        <v>48</v>
      </c>
      <c r="AA136" s="18" t="s">
        <v>48</v>
      </c>
      <c r="AB136" s="18" t="s">
        <v>48</v>
      </c>
      <c r="AC136" s="18" t="s">
        <v>48</v>
      </c>
      <c r="AD136" s="18" t="s">
        <v>48</v>
      </c>
      <c r="AE136" s="18" t="s">
        <v>48</v>
      </c>
      <c r="AF136" s="21" t="s">
        <v>48</v>
      </c>
    </row>
    <row r="137" spans="1:32" hidden="1" x14ac:dyDescent="0.2">
      <c r="A137" s="15" t="s">
        <v>127</v>
      </c>
      <c r="B137" s="16" t="s">
        <v>128</v>
      </c>
      <c r="C137" s="17">
        <v>224979</v>
      </c>
      <c r="D137" s="17">
        <v>7319662249799</v>
      </c>
      <c r="E137" s="16" t="s">
        <v>46</v>
      </c>
      <c r="F137" s="16">
        <v>1000</v>
      </c>
      <c r="G137" s="16">
        <v>6000</v>
      </c>
      <c r="H137" s="18">
        <v>24.1</v>
      </c>
      <c r="I137" s="19">
        <f>'EPD information'!$L$13*H137</f>
        <v>66.275000000000006</v>
      </c>
      <c r="J137" s="19">
        <f>'EPD information'!$M$13*H137</f>
        <v>0.66275000000000006</v>
      </c>
      <c r="K137" s="20">
        <f>'EPD information'!$N$13*Tabell2[[#This Row],[Weight (kg)]]</f>
        <v>0.31330000000000002</v>
      </c>
      <c r="L137" s="19">
        <f>'EPD information'!$O$13*H137</f>
        <v>0.111583</v>
      </c>
      <c r="M137" s="19">
        <f>'EPD information'!$P$13*H137</f>
        <v>9.0615999999999995E-3</v>
      </c>
      <c r="N137" s="19">
        <f>'EPD information'!$Q$13*H137</f>
        <v>0.81217000000000006</v>
      </c>
      <c r="O137" s="19">
        <f>'EPD information'!$R$13*H137</f>
        <v>2.27504E-2</v>
      </c>
      <c r="P137" s="19">
        <f>'EPD information'!$S$13*H137</f>
        <v>-29.884</v>
      </c>
      <c r="Q137" s="18">
        <f>'EPD information'!$T$13*H137</f>
        <v>66.275000000000006</v>
      </c>
      <c r="R137" s="18">
        <f>'EPD information'!$U$13*H137</f>
        <v>0.66275000000000006</v>
      </c>
      <c r="S137" s="18">
        <f>'EPD information'!$V$13*Tabell2[[#This Row],[Weight (kg)]]</f>
        <v>0.31330000000000002</v>
      </c>
      <c r="T137" s="18">
        <f>'EPD information'!$W$13*H137</f>
        <v>0.111583</v>
      </c>
      <c r="U137" s="18">
        <f>'EPD information'!X$13*H137</f>
        <v>9.0374999999999997E-2</v>
      </c>
      <c r="V137" s="18" t="e">
        <f>'EPD information'!#REF!*H137</f>
        <v>#REF!</v>
      </c>
      <c r="W137" s="18">
        <f>'EPD information'!$Z$13*H137</f>
        <v>6.3383000000000007E-3</v>
      </c>
      <c r="X137" s="18">
        <f>'EPD information'!$AA$13*H137</f>
        <v>-29.884</v>
      </c>
      <c r="Y137" s="18" t="s">
        <v>48</v>
      </c>
      <c r="Z137" s="18" t="s">
        <v>48</v>
      </c>
      <c r="AA137" s="18" t="s">
        <v>48</v>
      </c>
      <c r="AB137" s="18" t="s">
        <v>48</v>
      </c>
      <c r="AC137" s="18" t="s">
        <v>48</v>
      </c>
      <c r="AD137" s="18" t="s">
        <v>48</v>
      </c>
      <c r="AE137" s="18" t="s">
        <v>48</v>
      </c>
      <c r="AF137" s="21" t="s">
        <v>48</v>
      </c>
    </row>
    <row r="138" spans="1:32" hidden="1" x14ac:dyDescent="0.2">
      <c r="A138" s="15" t="s">
        <v>127</v>
      </c>
      <c r="B138" s="16" t="s">
        <v>128</v>
      </c>
      <c r="C138" s="17">
        <v>224986</v>
      </c>
      <c r="D138" s="17">
        <v>7319662249867</v>
      </c>
      <c r="E138" s="16" t="s">
        <v>46</v>
      </c>
      <c r="F138" s="16">
        <v>1120</v>
      </c>
      <c r="G138" s="16">
        <v>3000</v>
      </c>
      <c r="H138" s="18">
        <v>27</v>
      </c>
      <c r="I138" s="19">
        <f>'EPD information'!$L$13*H138</f>
        <v>74.25</v>
      </c>
      <c r="J138" s="19">
        <f>'EPD information'!$M$13*H138</f>
        <v>0.74250000000000005</v>
      </c>
      <c r="K138" s="20">
        <f>'EPD information'!$N$13*Tabell2[[#This Row],[Weight (kg)]]</f>
        <v>0.35099999999999998</v>
      </c>
      <c r="L138" s="19">
        <f>'EPD information'!$O$13*H138</f>
        <v>0.12500999999999998</v>
      </c>
      <c r="M138" s="19">
        <f>'EPD information'!$P$13*H138</f>
        <v>1.0152E-2</v>
      </c>
      <c r="N138" s="19">
        <f>'EPD information'!$Q$13*H138</f>
        <v>0.90990000000000004</v>
      </c>
      <c r="O138" s="19">
        <f>'EPD information'!$R$13*H138</f>
        <v>2.5488E-2</v>
      </c>
      <c r="P138" s="19">
        <f>'EPD information'!$S$13*H138</f>
        <v>-33.479999999999997</v>
      </c>
      <c r="Q138" s="18">
        <f>'EPD information'!$T$13*H138</f>
        <v>74.25</v>
      </c>
      <c r="R138" s="18">
        <f>'EPD information'!$U$13*H138</f>
        <v>0.74250000000000005</v>
      </c>
      <c r="S138" s="18">
        <f>'EPD information'!$V$13*Tabell2[[#This Row],[Weight (kg)]]</f>
        <v>0.35099999999999998</v>
      </c>
      <c r="T138" s="18">
        <f>'EPD information'!$W$13*H138</f>
        <v>0.12500999999999998</v>
      </c>
      <c r="U138" s="18">
        <f>'EPD information'!X$13*H138</f>
        <v>0.10124999999999999</v>
      </c>
      <c r="V138" s="18" t="e">
        <f>'EPD information'!#REF!*H138</f>
        <v>#REF!</v>
      </c>
      <c r="W138" s="18">
        <f>'EPD information'!$Z$13*H138</f>
        <v>7.1009999999999997E-3</v>
      </c>
      <c r="X138" s="18">
        <f>'EPD information'!$AA$13*H138</f>
        <v>-33.479999999999997</v>
      </c>
      <c r="Y138" s="18" t="s">
        <v>48</v>
      </c>
      <c r="Z138" s="18" t="s">
        <v>48</v>
      </c>
      <c r="AA138" s="18" t="s">
        <v>48</v>
      </c>
      <c r="AB138" s="18" t="s">
        <v>48</v>
      </c>
      <c r="AC138" s="18" t="s">
        <v>48</v>
      </c>
      <c r="AD138" s="18" t="s">
        <v>48</v>
      </c>
      <c r="AE138" s="18" t="s">
        <v>48</v>
      </c>
      <c r="AF138" s="21" t="s">
        <v>48</v>
      </c>
    </row>
    <row r="139" spans="1:32" hidden="1" x14ac:dyDescent="0.2">
      <c r="A139" s="15" t="s">
        <v>127</v>
      </c>
      <c r="B139" s="16" t="s">
        <v>128</v>
      </c>
      <c r="C139" s="17">
        <v>224980</v>
      </c>
      <c r="D139" s="17">
        <v>7319662249805</v>
      </c>
      <c r="E139" s="16" t="s">
        <v>46</v>
      </c>
      <c r="F139" s="16">
        <v>1120</v>
      </c>
      <c r="G139" s="16">
        <v>6000</v>
      </c>
      <c r="H139" s="18">
        <v>27</v>
      </c>
      <c r="I139" s="19">
        <f>'EPD information'!$L$13*H139</f>
        <v>74.25</v>
      </c>
      <c r="J139" s="19">
        <f>'EPD information'!$M$13*H139</f>
        <v>0.74250000000000005</v>
      </c>
      <c r="K139" s="20">
        <f>'EPD information'!$N$13*Tabell2[[#This Row],[Weight (kg)]]</f>
        <v>0.35099999999999998</v>
      </c>
      <c r="L139" s="19">
        <f>'EPD information'!$O$13*H139</f>
        <v>0.12500999999999998</v>
      </c>
      <c r="M139" s="19">
        <f>'EPD information'!$P$13*H139</f>
        <v>1.0152E-2</v>
      </c>
      <c r="N139" s="19">
        <f>'EPD information'!$Q$13*H139</f>
        <v>0.90990000000000004</v>
      </c>
      <c r="O139" s="19">
        <f>'EPD information'!$R$13*H139</f>
        <v>2.5488E-2</v>
      </c>
      <c r="P139" s="19">
        <f>'EPD information'!$S$13*H139</f>
        <v>-33.479999999999997</v>
      </c>
      <c r="Q139" s="18">
        <f>'EPD information'!$T$13*H139</f>
        <v>74.25</v>
      </c>
      <c r="R139" s="18">
        <f>'EPD information'!$U$13*H139</f>
        <v>0.74250000000000005</v>
      </c>
      <c r="S139" s="18">
        <f>'EPD information'!$V$13*Tabell2[[#This Row],[Weight (kg)]]</f>
        <v>0.35099999999999998</v>
      </c>
      <c r="T139" s="18">
        <f>'EPD information'!$W$13*H139</f>
        <v>0.12500999999999998</v>
      </c>
      <c r="U139" s="18">
        <f>'EPD information'!X$13*H139</f>
        <v>0.10124999999999999</v>
      </c>
      <c r="V139" s="18" t="e">
        <f>'EPD information'!#REF!*H139</f>
        <v>#REF!</v>
      </c>
      <c r="W139" s="18">
        <f>'EPD information'!$Z$13*H139</f>
        <v>7.1009999999999997E-3</v>
      </c>
      <c r="X139" s="18">
        <f>'EPD information'!$AA$13*H139</f>
        <v>-33.479999999999997</v>
      </c>
      <c r="Y139" s="18" t="s">
        <v>48</v>
      </c>
      <c r="Z139" s="18" t="s">
        <v>48</v>
      </c>
      <c r="AA139" s="18" t="s">
        <v>48</v>
      </c>
      <c r="AB139" s="18" t="s">
        <v>48</v>
      </c>
      <c r="AC139" s="18" t="s">
        <v>48</v>
      </c>
      <c r="AD139" s="18" t="s">
        <v>48</v>
      </c>
      <c r="AE139" s="18" t="s">
        <v>48</v>
      </c>
      <c r="AF139" s="21" t="s">
        <v>48</v>
      </c>
    </row>
    <row r="140" spans="1:32" hidden="1" x14ac:dyDescent="0.2">
      <c r="A140" s="15" t="s">
        <v>127</v>
      </c>
      <c r="B140" s="16" t="s">
        <v>128</v>
      </c>
      <c r="C140" s="17">
        <v>224987</v>
      </c>
      <c r="D140" s="17">
        <v>7319662249874</v>
      </c>
      <c r="E140" s="16" t="s">
        <v>46</v>
      </c>
      <c r="F140" s="16">
        <v>1250</v>
      </c>
      <c r="G140" s="16">
        <v>3000</v>
      </c>
      <c r="H140" s="18">
        <v>30.2</v>
      </c>
      <c r="I140" s="19">
        <f>'EPD information'!$L$13*H140</f>
        <v>83.05</v>
      </c>
      <c r="J140" s="19">
        <f>'EPD information'!$M$13*H140</f>
        <v>0.83050000000000002</v>
      </c>
      <c r="K140" s="20">
        <f>'EPD information'!$N$13*Tabell2[[#This Row],[Weight (kg)]]</f>
        <v>0.39259999999999995</v>
      </c>
      <c r="L140" s="19">
        <f>'EPD information'!$O$13*H140</f>
        <v>0.13982599999999998</v>
      </c>
      <c r="M140" s="19">
        <f>'EPD information'!$P$13*H140</f>
        <v>1.1355199999999999E-2</v>
      </c>
      <c r="N140" s="19">
        <f>'EPD information'!$Q$13*H140</f>
        <v>1.0177400000000001</v>
      </c>
      <c r="O140" s="19">
        <f>'EPD information'!$R$13*H140</f>
        <v>2.8508799999999997E-2</v>
      </c>
      <c r="P140" s="19">
        <f>'EPD information'!$S$13*H140</f>
        <v>-37.448</v>
      </c>
      <c r="Q140" s="18">
        <f>'EPD information'!$T$13*H140</f>
        <v>83.05</v>
      </c>
      <c r="R140" s="18">
        <f>'EPD information'!$U$13*H140</f>
        <v>0.83050000000000002</v>
      </c>
      <c r="S140" s="18">
        <f>'EPD information'!$V$13*Tabell2[[#This Row],[Weight (kg)]]</f>
        <v>0.39259999999999995</v>
      </c>
      <c r="T140" s="18">
        <f>'EPD information'!$W$13*H140</f>
        <v>0.13982599999999998</v>
      </c>
      <c r="U140" s="18">
        <f>'EPD information'!X$13*H140</f>
        <v>0.11324999999999999</v>
      </c>
      <c r="V140" s="18" t="e">
        <f>'EPD information'!#REF!*H140</f>
        <v>#REF!</v>
      </c>
      <c r="W140" s="18">
        <f>'EPD information'!$Z$13*H140</f>
        <v>7.9425999999999993E-3</v>
      </c>
      <c r="X140" s="18">
        <f>'EPD information'!$AA$13*H140</f>
        <v>-37.448</v>
      </c>
      <c r="Y140" s="18" t="s">
        <v>48</v>
      </c>
      <c r="Z140" s="18" t="s">
        <v>48</v>
      </c>
      <c r="AA140" s="18" t="s">
        <v>48</v>
      </c>
      <c r="AB140" s="18" t="s">
        <v>48</v>
      </c>
      <c r="AC140" s="18" t="s">
        <v>48</v>
      </c>
      <c r="AD140" s="18" t="s">
        <v>48</v>
      </c>
      <c r="AE140" s="18" t="s">
        <v>48</v>
      </c>
      <c r="AF140" s="21" t="s">
        <v>48</v>
      </c>
    </row>
    <row r="141" spans="1:32" hidden="1" x14ac:dyDescent="0.2">
      <c r="A141" s="15" t="s">
        <v>127</v>
      </c>
      <c r="B141" s="16" t="s">
        <v>128</v>
      </c>
      <c r="C141" s="17">
        <v>224981</v>
      </c>
      <c r="D141" s="17">
        <v>7319662249812</v>
      </c>
      <c r="E141" s="16" t="s">
        <v>46</v>
      </c>
      <c r="F141" s="16">
        <v>1250</v>
      </c>
      <c r="G141" s="16">
        <v>6000</v>
      </c>
      <c r="H141" s="18">
        <v>30.2</v>
      </c>
      <c r="I141" s="19">
        <f>'EPD information'!$L$13*H141</f>
        <v>83.05</v>
      </c>
      <c r="J141" s="19">
        <f>'EPD information'!$M$13*H141</f>
        <v>0.83050000000000002</v>
      </c>
      <c r="K141" s="20">
        <f>'EPD information'!$N$13*Tabell2[[#This Row],[Weight (kg)]]</f>
        <v>0.39259999999999995</v>
      </c>
      <c r="L141" s="19">
        <f>'EPD information'!$O$13*H141</f>
        <v>0.13982599999999998</v>
      </c>
      <c r="M141" s="19">
        <f>'EPD information'!$P$13*H141</f>
        <v>1.1355199999999999E-2</v>
      </c>
      <c r="N141" s="19">
        <f>'EPD information'!$Q$13*H141</f>
        <v>1.0177400000000001</v>
      </c>
      <c r="O141" s="19">
        <f>'EPD information'!$R$13*H141</f>
        <v>2.8508799999999997E-2</v>
      </c>
      <c r="P141" s="19">
        <f>'EPD information'!$S$13*H141</f>
        <v>-37.448</v>
      </c>
      <c r="Q141" s="18">
        <f>'EPD information'!$T$13*H141</f>
        <v>83.05</v>
      </c>
      <c r="R141" s="18">
        <f>'EPD information'!$U$13*H141</f>
        <v>0.83050000000000002</v>
      </c>
      <c r="S141" s="18">
        <f>'EPD information'!$V$13*Tabell2[[#This Row],[Weight (kg)]]</f>
        <v>0.39259999999999995</v>
      </c>
      <c r="T141" s="18">
        <f>'EPD information'!$W$13*H141</f>
        <v>0.13982599999999998</v>
      </c>
      <c r="U141" s="18">
        <f>'EPD information'!X$13*H141</f>
        <v>0.11324999999999999</v>
      </c>
      <c r="V141" s="18" t="e">
        <f>'EPD information'!#REF!*H141</f>
        <v>#REF!</v>
      </c>
      <c r="W141" s="18">
        <f>'EPD information'!$Z$13*H141</f>
        <v>7.9425999999999993E-3</v>
      </c>
      <c r="X141" s="18">
        <f>'EPD information'!$AA$13*H141</f>
        <v>-37.448</v>
      </c>
      <c r="Y141" s="18" t="s">
        <v>48</v>
      </c>
      <c r="Z141" s="18" t="s">
        <v>48</v>
      </c>
      <c r="AA141" s="18" t="s">
        <v>48</v>
      </c>
      <c r="AB141" s="18" t="s">
        <v>48</v>
      </c>
      <c r="AC141" s="18" t="s">
        <v>48</v>
      </c>
      <c r="AD141" s="18" t="s">
        <v>48</v>
      </c>
      <c r="AE141" s="18" t="s">
        <v>48</v>
      </c>
      <c r="AF141" s="21" t="s">
        <v>48</v>
      </c>
    </row>
    <row r="142" spans="1:32" hidden="1" x14ac:dyDescent="0.2">
      <c r="A142" s="15" t="s">
        <v>127</v>
      </c>
      <c r="B142" s="16" t="s">
        <v>128</v>
      </c>
      <c r="C142" s="17">
        <v>224988</v>
      </c>
      <c r="D142" s="17">
        <v>7319662249881</v>
      </c>
      <c r="E142" s="16" t="s">
        <v>46</v>
      </c>
      <c r="F142" s="16">
        <v>1400</v>
      </c>
      <c r="G142" s="16">
        <v>2400</v>
      </c>
      <c r="H142" s="18">
        <v>48</v>
      </c>
      <c r="I142" s="19">
        <f>'EPD information'!$L$13*H142</f>
        <v>132</v>
      </c>
      <c r="J142" s="19">
        <f>'EPD information'!$M$13*H142</f>
        <v>1.32</v>
      </c>
      <c r="K142" s="20">
        <f>'EPD information'!$N$13*Tabell2[[#This Row],[Weight (kg)]]</f>
        <v>0.624</v>
      </c>
      <c r="L142" s="19">
        <f>'EPD information'!$O$13*H142</f>
        <v>0.22223999999999999</v>
      </c>
      <c r="M142" s="19">
        <f>'EPD information'!$P$13*H142</f>
        <v>1.8047999999999998E-2</v>
      </c>
      <c r="N142" s="19">
        <f>'EPD information'!$Q$13*H142</f>
        <v>1.6175999999999999</v>
      </c>
      <c r="O142" s="19">
        <f>'EPD information'!$R$13*H142</f>
        <v>4.5311999999999998E-2</v>
      </c>
      <c r="P142" s="19">
        <f>'EPD information'!$S$13*H142</f>
        <v>-59.519999999999996</v>
      </c>
      <c r="Q142" s="18">
        <f>'EPD information'!$T$13*H142</f>
        <v>132</v>
      </c>
      <c r="R142" s="18">
        <f>'EPD information'!$U$13*H142</f>
        <v>1.32</v>
      </c>
      <c r="S142" s="18">
        <f>'EPD information'!$V$13*Tabell2[[#This Row],[Weight (kg)]]</f>
        <v>0.624</v>
      </c>
      <c r="T142" s="18">
        <f>'EPD information'!$W$13*H142</f>
        <v>0.22223999999999999</v>
      </c>
      <c r="U142" s="18">
        <f>'EPD information'!X$13*H142</f>
        <v>0.18</v>
      </c>
      <c r="V142" s="18" t="e">
        <f>'EPD information'!#REF!*H142</f>
        <v>#REF!</v>
      </c>
      <c r="W142" s="18">
        <f>'EPD information'!$Z$13*H142</f>
        <v>1.2624E-2</v>
      </c>
      <c r="X142" s="18">
        <f>'EPD information'!$AA$13*H142</f>
        <v>-59.519999999999996</v>
      </c>
      <c r="Y142" s="18" t="s">
        <v>48</v>
      </c>
      <c r="Z142" s="18" t="s">
        <v>48</v>
      </c>
      <c r="AA142" s="18" t="s">
        <v>48</v>
      </c>
      <c r="AB142" s="18" t="s">
        <v>48</v>
      </c>
      <c r="AC142" s="18" t="s">
        <v>48</v>
      </c>
      <c r="AD142" s="18" t="s">
        <v>48</v>
      </c>
      <c r="AE142" s="18" t="s">
        <v>48</v>
      </c>
      <c r="AF142" s="21" t="s">
        <v>48</v>
      </c>
    </row>
    <row r="143" spans="1:32" hidden="1" x14ac:dyDescent="0.2">
      <c r="A143" s="15" t="s">
        <v>127</v>
      </c>
      <c r="B143" s="16" t="s">
        <v>128</v>
      </c>
      <c r="C143" s="17">
        <v>224989</v>
      </c>
      <c r="D143" s="17">
        <v>7319662249898</v>
      </c>
      <c r="E143" s="16" t="s">
        <v>46</v>
      </c>
      <c r="F143" s="16">
        <v>1500</v>
      </c>
      <c r="G143" s="16">
        <v>2400</v>
      </c>
      <c r="H143" s="18">
        <v>51.4</v>
      </c>
      <c r="I143" s="19">
        <f>'EPD information'!$L$13*H143</f>
        <v>141.35</v>
      </c>
      <c r="J143" s="19">
        <f>'EPD information'!$M$13*H143</f>
        <v>1.4135</v>
      </c>
      <c r="K143" s="20">
        <f>'EPD information'!$N$13*Tabell2[[#This Row],[Weight (kg)]]</f>
        <v>0.66819999999999991</v>
      </c>
      <c r="L143" s="19">
        <f>'EPD information'!$O$13*H143</f>
        <v>0.23798199999999997</v>
      </c>
      <c r="M143" s="19">
        <f>'EPD information'!$P$13*H143</f>
        <v>1.9326399999999997E-2</v>
      </c>
      <c r="N143" s="19">
        <f>'EPD information'!$Q$13*H143</f>
        <v>1.7321800000000001</v>
      </c>
      <c r="O143" s="19">
        <f>'EPD information'!$R$13*H143</f>
        <v>4.8521599999999998E-2</v>
      </c>
      <c r="P143" s="19">
        <f>'EPD information'!$S$13*H143</f>
        <v>-63.735999999999997</v>
      </c>
      <c r="Q143" s="18">
        <f>'EPD information'!$T$13*H143</f>
        <v>141.35</v>
      </c>
      <c r="R143" s="18">
        <f>'EPD information'!$U$13*H143</f>
        <v>1.4135</v>
      </c>
      <c r="S143" s="18">
        <f>'EPD information'!$V$13*Tabell2[[#This Row],[Weight (kg)]]</f>
        <v>0.66819999999999991</v>
      </c>
      <c r="T143" s="18">
        <f>'EPD information'!$W$13*H143</f>
        <v>0.23798199999999997</v>
      </c>
      <c r="U143" s="18">
        <f>'EPD information'!X$13*H143</f>
        <v>0.19274999999999998</v>
      </c>
      <c r="V143" s="18" t="e">
        <f>'EPD information'!#REF!*H143</f>
        <v>#REF!</v>
      </c>
      <c r="W143" s="18">
        <f>'EPD information'!$Z$13*H143</f>
        <v>1.3518199999999999E-2</v>
      </c>
      <c r="X143" s="18">
        <f>'EPD information'!$AA$13*H143</f>
        <v>-63.735999999999997</v>
      </c>
      <c r="Y143" s="18" t="s">
        <v>48</v>
      </c>
      <c r="Z143" s="18" t="s">
        <v>48</v>
      </c>
      <c r="AA143" s="18" t="s">
        <v>48</v>
      </c>
      <c r="AB143" s="18" t="s">
        <v>48</v>
      </c>
      <c r="AC143" s="18" t="s">
        <v>48</v>
      </c>
      <c r="AD143" s="18" t="s">
        <v>48</v>
      </c>
      <c r="AE143" s="18" t="s">
        <v>48</v>
      </c>
      <c r="AF143" s="21" t="s">
        <v>48</v>
      </c>
    </row>
    <row r="144" spans="1:32" hidden="1" x14ac:dyDescent="0.2">
      <c r="A144" s="15" t="s">
        <v>127</v>
      </c>
      <c r="B144" s="16" t="s">
        <v>128</v>
      </c>
      <c r="C144" s="17">
        <v>224993</v>
      </c>
      <c r="D144" s="17">
        <v>7319662249935</v>
      </c>
      <c r="E144" s="16" t="s">
        <v>46</v>
      </c>
      <c r="F144" s="16">
        <v>1600</v>
      </c>
      <c r="G144" s="16">
        <v>2400</v>
      </c>
      <c r="H144" s="18">
        <v>54.8</v>
      </c>
      <c r="I144" s="19">
        <f>'EPD information'!$L$13*H144</f>
        <v>150.69999999999999</v>
      </c>
      <c r="J144" s="19">
        <f>'EPD information'!$M$13*H144</f>
        <v>1.5069999999999999</v>
      </c>
      <c r="K144" s="20">
        <f>'EPD information'!$N$13*Tabell2[[#This Row],[Weight (kg)]]</f>
        <v>0.71239999999999992</v>
      </c>
      <c r="L144" s="19">
        <f>'EPD information'!$O$13*H144</f>
        <v>0.25372399999999995</v>
      </c>
      <c r="M144" s="19">
        <f>'EPD information'!$P$13*H144</f>
        <v>2.0604799999999996E-2</v>
      </c>
      <c r="N144" s="19">
        <f>'EPD information'!$Q$13*H144</f>
        <v>1.84676</v>
      </c>
      <c r="O144" s="19">
        <f>'EPD information'!$R$13*H144</f>
        <v>5.1731199999999998E-2</v>
      </c>
      <c r="P144" s="19">
        <f>'EPD information'!$S$13*H144</f>
        <v>-67.951999999999998</v>
      </c>
      <c r="Q144" s="18">
        <f>'EPD information'!$T$13*H144</f>
        <v>150.69999999999999</v>
      </c>
      <c r="R144" s="18">
        <f>'EPD information'!$U$13*H144</f>
        <v>1.5069999999999999</v>
      </c>
      <c r="S144" s="18">
        <f>'EPD information'!$V$13*Tabell2[[#This Row],[Weight (kg)]]</f>
        <v>0.71239999999999992</v>
      </c>
      <c r="T144" s="18">
        <f>'EPD information'!$W$13*H144</f>
        <v>0.25372399999999995</v>
      </c>
      <c r="U144" s="18">
        <f>'EPD information'!X$13*H144</f>
        <v>0.20549999999999999</v>
      </c>
      <c r="V144" s="18" t="e">
        <f>'EPD information'!#REF!*H144</f>
        <v>#REF!</v>
      </c>
      <c r="W144" s="18">
        <f>'EPD information'!$Z$13*H144</f>
        <v>1.4412399999999999E-2</v>
      </c>
      <c r="X144" s="18">
        <f>'EPD information'!$AA$13*H144</f>
        <v>-67.951999999999998</v>
      </c>
      <c r="Y144" s="18" t="s">
        <v>48</v>
      </c>
      <c r="Z144" s="18" t="s">
        <v>48</v>
      </c>
      <c r="AA144" s="18" t="s">
        <v>48</v>
      </c>
      <c r="AB144" s="18" t="s">
        <v>48</v>
      </c>
      <c r="AC144" s="18" t="s">
        <v>48</v>
      </c>
      <c r="AD144" s="18" t="s">
        <v>48</v>
      </c>
      <c r="AE144" s="18" t="s">
        <v>48</v>
      </c>
      <c r="AF144" s="21" t="s">
        <v>48</v>
      </c>
    </row>
    <row r="145" spans="1:32" hidden="1" x14ac:dyDescent="0.2">
      <c r="A145" s="15" t="s">
        <v>127</v>
      </c>
      <c r="B145" s="16" t="s">
        <v>128</v>
      </c>
      <c r="C145" s="17">
        <v>694776</v>
      </c>
      <c r="D145" s="17">
        <v>7319660316790</v>
      </c>
      <c r="E145" s="16" t="s">
        <v>46</v>
      </c>
      <c r="F145" s="16">
        <v>1800</v>
      </c>
      <c r="G145" s="16">
        <v>2400</v>
      </c>
      <c r="H145" s="18">
        <v>61.8</v>
      </c>
      <c r="I145" s="19">
        <f>'EPD information'!$L$13*H145</f>
        <v>169.95</v>
      </c>
      <c r="J145" s="19">
        <f>'EPD information'!$M$13*H145</f>
        <v>1.6995</v>
      </c>
      <c r="K145" s="20">
        <f>'EPD information'!$N$13*Tabell2[[#This Row],[Weight (kg)]]</f>
        <v>0.80339999999999989</v>
      </c>
      <c r="L145" s="19">
        <f>'EPD information'!$O$13*H145</f>
        <v>0.28613399999999994</v>
      </c>
      <c r="M145" s="19">
        <f>'EPD information'!$P$13*H145</f>
        <v>2.3236799999999998E-2</v>
      </c>
      <c r="N145" s="19">
        <f>'EPD information'!$Q$13*H145</f>
        <v>2.0826599999999997</v>
      </c>
      <c r="O145" s="19">
        <f>'EPD information'!$R$13*H145</f>
        <v>5.8339199999999994E-2</v>
      </c>
      <c r="P145" s="19">
        <f>'EPD information'!$S$13*H145</f>
        <v>-76.631999999999991</v>
      </c>
      <c r="Q145" s="18">
        <f>'EPD information'!$T$13*H145</f>
        <v>169.95</v>
      </c>
      <c r="R145" s="18">
        <f>'EPD information'!$U$13*H145</f>
        <v>1.6995</v>
      </c>
      <c r="S145" s="18">
        <f>'EPD information'!$V$13*Tabell2[[#This Row],[Weight (kg)]]</f>
        <v>0.80339999999999989</v>
      </c>
      <c r="T145" s="18">
        <f>'EPD information'!$W$13*H145</f>
        <v>0.28613399999999994</v>
      </c>
      <c r="U145" s="18">
        <f>'EPD information'!X$13*H145</f>
        <v>0.23174999999999998</v>
      </c>
      <c r="V145" s="18" t="e">
        <f>'EPD information'!#REF!*H145</f>
        <v>#REF!</v>
      </c>
      <c r="W145" s="18">
        <f>'EPD information'!$Z$13*H145</f>
        <v>1.6253399999999998E-2</v>
      </c>
      <c r="X145" s="18">
        <f>'EPD information'!$AA$13*H145</f>
        <v>-76.631999999999991</v>
      </c>
      <c r="Y145" s="18" t="s">
        <v>48</v>
      </c>
      <c r="Z145" s="18" t="s">
        <v>48</v>
      </c>
      <c r="AA145" s="18" t="s">
        <v>48</v>
      </c>
      <c r="AB145" s="18" t="s">
        <v>48</v>
      </c>
      <c r="AC145" s="18" t="s">
        <v>48</v>
      </c>
      <c r="AD145" s="18" t="s">
        <v>48</v>
      </c>
      <c r="AE145" s="18" t="s">
        <v>48</v>
      </c>
      <c r="AF145" s="21" t="s">
        <v>48</v>
      </c>
    </row>
    <row r="146" spans="1:32" hidden="1" x14ac:dyDescent="0.2">
      <c r="A146" s="15" t="s">
        <v>127</v>
      </c>
      <c r="B146" s="16" t="s">
        <v>128</v>
      </c>
      <c r="C146" s="17">
        <v>691583</v>
      </c>
      <c r="D146" s="17">
        <v>7319660295255</v>
      </c>
      <c r="E146" s="16" t="s">
        <v>46</v>
      </c>
      <c r="F146" s="16">
        <v>2000</v>
      </c>
      <c r="G146" s="16">
        <v>2400</v>
      </c>
      <c r="H146" s="18">
        <v>70.400000000000006</v>
      </c>
      <c r="I146" s="19">
        <f>'EPD information'!$L$13*H146</f>
        <v>193.60000000000002</v>
      </c>
      <c r="J146" s="19">
        <f>'EPD information'!$M$13*H146</f>
        <v>1.9360000000000002</v>
      </c>
      <c r="K146" s="20">
        <f>'EPD information'!$N$13*Tabell2[[#This Row],[Weight (kg)]]</f>
        <v>0.91520000000000001</v>
      </c>
      <c r="L146" s="19">
        <f>'EPD information'!$O$13*H146</f>
        <v>0.32595200000000002</v>
      </c>
      <c r="M146" s="19">
        <f>'EPD information'!$P$13*H146</f>
        <v>2.6470400000000002E-2</v>
      </c>
      <c r="N146" s="19">
        <f>'EPD information'!$Q$13*H146</f>
        <v>2.3724800000000004</v>
      </c>
      <c r="O146" s="19">
        <f>'EPD information'!$R$13*H146</f>
        <v>6.6457600000000006E-2</v>
      </c>
      <c r="P146" s="19">
        <f>'EPD information'!$S$13*H146</f>
        <v>-87.296000000000006</v>
      </c>
      <c r="Q146" s="18">
        <f>'EPD information'!$T$13*H146</f>
        <v>193.60000000000002</v>
      </c>
      <c r="R146" s="18">
        <f>'EPD information'!$U$13*H146</f>
        <v>1.9360000000000002</v>
      </c>
      <c r="S146" s="18">
        <f>'EPD information'!$V$13*Tabell2[[#This Row],[Weight (kg)]]</f>
        <v>0.91520000000000001</v>
      </c>
      <c r="T146" s="18">
        <f>'EPD information'!$W$13*H146</f>
        <v>0.32595200000000002</v>
      </c>
      <c r="U146" s="18">
        <f>'EPD information'!X$13*H146</f>
        <v>0.26400000000000001</v>
      </c>
      <c r="V146" s="18" t="e">
        <f>'EPD information'!#REF!*H146</f>
        <v>#REF!</v>
      </c>
      <c r="W146" s="18">
        <f>'EPD information'!$Z$13*H146</f>
        <v>1.8515200000000002E-2</v>
      </c>
      <c r="X146" s="18">
        <f>'EPD information'!$AA$13*H146</f>
        <v>-87.296000000000006</v>
      </c>
      <c r="Y146" s="18" t="s">
        <v>48</v>
      </c>
      <c r="Z146" s="18" t="s">
        <v>48</v>
      </c>
      <c r="AA146" s="18" t="s">
        <v>48</v>
      </c>
      <c r="AB146" s="18" t="s">
        <v>48</v>
      </c>
      <c r="AC146" s="18" t="s">
        <v>48</v>
      </c>
      <c r="AD146" s="18" t="s">
        <v>48</v>
      </c>
      <c r="AE146" s="18" t="s">
        <v>48</v>
      </c>
      <c r="AF146" s="21" t="s">
        <v>48</v>
      </c>
    </row>
    <row r="147" spans="1:32" hidden="1" x14ac:dyDescent="0.2">
      <c r="A147" s="15" t="s">
        <v>129</v>
      </c>
      <c r="B147" s="16" t="s">
        <v>130</v>
      </c>
      <c r="C147" s="17">
        <v>225080</v>
      </c>
      <c r="D147" s="17">
        <v>7319662250801</v>
      </c>
      <c r="E147" s="16" t="s">
        <v>46</v>
      </c>
      <c r="F147" s="16">
        <v>63</v>
      </c>
      <c r="G147" s="16">
        <v>3000</v>
      </c>
      <c r="H147" s="18">
        <v>0.85</v>
      </c>
      <c r="I147" s="19">
        <f>'EPD information'!$L$13*H147</f>
        <v>2.3374999999999999</v>
      </c>
      <c r="J147" s="19">
        <f>'EPD information'!$M$13*H147</f>
        <v>2.3375E-2</v>
      </c>
      <c r="K147" s="20">
        <f>'EPD information'!$N$13*Tabell2[[#This Row],[Weight (kg)]]</f>
        <v>1.1049999999999999E-2</v>
      </c>
      <c r="L147" s="19">
        <f>'EPD information'!$O$13*H147</f>
        <v>3.9354999999999998E-3</v>
      </c>
      <c r="M147" s="19">
        <f>'EPD information'!$P$13*H147</f>
        <v>3.1959999999999996E-4</v>
      </c>
      <c r="N147" s="19">
        <f>'EPD information'!$Q$13*H147</f>
        <v>2.8645E-2</v>
      </c>
      <c r="O147" s="19">
        <f>'EPD information'!$R$13*H147</f>
        <v>8.0239999999999999E-4</v>
      </c>
      <c r="P147" s="19">
        <f>'EPD information'!$S$13*H147</f>
        <v>-1.054</v>
      </c>
      <c r="Q147" s="18">
        <f>'EPD information'!$T$13*H147</f>
        <v>2.3374999999999999</v>
      </c>
      <c r="R147" s="18">
        <f>'EPD information'!$U$13*H147</f>
        <v>2.3375E-2</v>
      </c>
      <c r="S147" s="18">
        <f>'EPD information'!$V$13*Tabell2[[#This Row],[Weight (kg)]]</f>
        <v>1.1049999999999999E-2</v>
      </c>
      <c r="T147" s="18">
        <f>'EPD information'!$W$13*H147</f>
        <v>3.9354999999999998E-3</v>
      </c>
      <c r="U147" s="18">
        <f>'EPD information'!X$13*H147</f>
        <v>3.1874999999999998E-3</v>
      </c>
      <c r="V147" s="18" t="e">
        <f>'EPD information'!#REF!*H147</f>
        <v>#REF!</v>
      </c>
      <c r="W147" s="18">
        <f>'EPD information'!$Z$13*H147</f>
        <v>2.2354999999999999E-4</v>
      </c>
      <c r="X147" s="18">
        <f>'EPD information'!$AA$13*H147</f>
        <v>-1.054</v>
      </c>
      <c r="Y147" s="18" t="s">
        <v>48</v>
      </c>
      <c r="Z147" s="18" t="s">
        <v>48</v>
      </c>
      <c r="AA147" s="18" t="s">
        <v>48</v>
      </c>
      <c r="AB147" s="18" t="s">
        <v>48</v>
      </c>
      <c r="AC147" s="18" t="s">
        <v>48</v>
      </c>
      <c r="AD147" s="18" t="s">
        <v>48</v>
      </c>
      <c r="AE147" s="18" t="s">
        <v>48</v>
      </c>
      <c r="AF147" s="21" t="s">
        <v>48</v>
      </c>
    </row>
    <row r="148" spans="1:32" hidden="1" x14ac:dyDescent="0.2">
      <c r="A148" s="15" t="s">
        <v>129</v>
      </c>
      <c r="B148" s="16" t="s">
        <v>130</v>
      </c>
      <c r="C148" s="17">
        <v>225082</v>
      </c>
      <c r="D148" s="17">
        <v>7319662250825</v>
      </c>
      <c r="E148" s="16" t="s">
        <v>46</v>
      </c>
      <c r="F148" s="16">
        <v>80</v>
      </c>
      <c r="G148" s="16">
        <v>3000</v>
      </c>
      <c r="H148" s="18">
        <v>0.91</v>
      </c>
      <c r="I148" s="19">
        <f>'EPD information'!$L$13*H148</f>
        <v>2.5024999999999999</v>
      </c>
      <c r="J148" s="19">
        <f>'EPD information'!$M$13*H148</f>
        <v>2.5025000000000002E-2</v>
      </c>
      <c r="K148" s="20">
        <f>'EPD information'!$N$13*Tabell2[[#This Row],[Weight (kg)]]</f>
        <v>1.183E-2</v>
      </c>
      <c r="L148" s="19">
        <f>'EPD information'!$O$13*H148</f>
        <v>4.2132999999999997E-3</v>
      </c>
      <c r="M148" s="19">
        <f>'EPD information'!$P$13*H148</f>
        <v>3.4215999999999999E-4</v>
      </c>
      <c r="N148" s="19">
        <f>'EPD information'!$Q$13*H148</f>
        <v>3.0667000000000003E-2</v>
      </c>
      <c r="O148" s="19">
        <f>'EPD information'!$R$13*H148</f>
        <v>8.5904000000000004E-4</v>
      </c>
      <c r="P148" s="19">
        <f>'EPD information'!$S$13*H148</f>
        <v>-1.1284000000000001</v>
      </c>
      <c r="Q148" s="18">
        <f>'EPD information'!$T$13*H148</f>
        <v>2.5024999999999999</v>
      </c>
      <c r="R148" s="18">
        <f>'EPD information'!$U$13*H148</f>
        <v>2.5025000000000002E-2</v>
      </c>
      <c r="S148" s="18">
        <f>'EPD information'!$V$13*Tabell2[[#This Row],[Weight (kg)]]</f>
        <v>1.183E-2</v>
      </c>
      <c r="T148" s="18">
        <f>'EPD information'!$W$13*H148</f>
        <v>4.2132999999999997E-3</v>
      </c>
      <c r="U148" s="18">
        <f>'EPD information'!X$13*H148</f>
        <v>3.4125000000000002E-3</v>
      </c>
      <c r="V148" s="18" t="e">
        <f>'EPD information'!#REF!*H148</f>
        <v>#REF!</v>
      </c>
      <c r="W148" s="18">
        <f>'EPD information'!$Z$13*H148</f>
        <v>2.3933E-4</v>
      </c>
      <c r="X148" s="18">
        <f>'EPD information'!$AA$13*H148</f>
        <v>-1.1284000000000001</v>
      </c>
      <c r="Y148" s="18" t="s">
        <v>48</v>
      </c>
      <c r="Z148" s="18" t="s">
        <v>48</v>
      </c>
      <c r="AA148" s="18" t="s">
        <v>48</v>
      </c>
      <c r="AB148" s="18" t="s">
        <v>48</v>
      </c>
      <c r="AC148" s="18" t="s">
        <v>48</v>
      </c>
      <c r="AD148" s="18" t="s">
        <v>48</v>
      </c>
      <c r="AE148" s="18" t="s">
        <v>48</v>
      </c>
      <c r="AF148" s="21" t="s">
        <v>48</v>
      </c>
    </row>
    <row r="149" spans="1:32" hidden="1" x14ac:dyDescent="0.2">
      <c r="A149" s="15" t="s">
        <v>129</v>
      </c>
      <c r="B149" s="16" t="s">
        <v>130</v>
      </c>
      <c r="C149" s="17">
        <v>100172</v>
      </c>
      <c r="D149" s="17">
        <v>7319661001725</v>
      </c>
      <c r="E149" s="16" t="s">
        <v>46</v>
      </c>
      <c r="F149" s="16">
        <v>80</v>
      </c>
      <c r="G149" s="16">
        <v>3000</v>
      </c>
      <c r="H149" s="18">
        <v>0.91</v>
      </c>
      <c r="I149" s="19">
        <f>'EPD information'!$L$13*H149</f>
        <v>2.5024999999999999</v>
      </c>
      <c r="J149" s="19">
        <f>'EPD information'!$M$13*H149</f>
        <v>2.5025000000000002E-2</v>
      </c>
      <c r="K149" s="20">
        <f>'EPD information'!$N$13*Tabell2[[#This Row],[Weight (kg)]]</f>
        <v>1.183E-2</v>
      </c>
      <c r="L149" s="19">
        <f>'EPD information'!$O$13*H149</f>
        <v>4.2132999999999997E-3</v>
      </c>
      <c r="M149" s="19">
        <f>'EPD information'!$P$13*H149</f>
        <v>3.4215999999999999E-4</v>
      </c>
      <c r="N149" s="19">
        <f>'EPD information'!$Q$13*H149</f>
        <v>3.0667000000000003E-2</v>
      </c>
      <c r="O149" s="19">
        <f>'EPD information'!$R$13*H149</f>
        <v>8.5904000000000004E-4</v>
      </c>
      <c r="P149" s="19">
        <f>'EPD information'!$S$13*H149</f>
        <v>-1.1284000000000001</v>
      </c>
      <c r="Q149" s="18">
        <f>'EPD information'!$T$13*H149</f>
        <v>2.5024999999999999</v>
      </c>
      <c r="R149" s="18">
        <f>'EPD information'!$U$13*H149</f>
        <v>2.5025000000000002E-2</v>
      </c>
      <c r="S149" s="18">
        <f>'EPD information'!$V$13*Tabell2[[#This Row],[Weight (kg)]]</f>
        <v>1.183E-2</v>
      </c>
      <c r="T149" s="18">
        <f>'EPD information'!$W$13*H149</f>
        <v>4.2132999999999997E-3</v>
      </c>
      <c r="U149" s="18">
        <f>'EPD information'!X$13*H149</f>
        <v>3.4125000000000002E-3</v>
      </c>
      <c r="V149" s="18" t="e">
        <f>'EPD information'!#REF!*H149</f>
        <v>#REF!</v>
      </c>
      <c r="W149" s="18">
        <f>'EPD information'!$Z$13*H149</f>
        <v>2.3933E-4</v>
      </c>
      <c r="X149" s="18">
        <f>'EPD information'!$AA$13*H149</f>
        <v>-1.1284000000000001</v>
      </c>
      <c r="Y149" s="18" t="s">
        <v>48</v>
      </c>
      <c r="Z149" s="18" t="s">
        <v>48</v>
      </c>
      <c r="AA149" s="18" t="s">
        <v>48</v>
      </c>
      <c r="AB149" s="18" t="s">
        <v>48</v>
      </c>
      <c r="AC149" s="18" t="s">
        <v>48</v>
      </c>
      <c r="AD149" s="18" t="s">
        <v>48</v>
      </c>
      <c r="AE149" s="18" t="s">
        <v>48</v>
      </c>
      <c r="AF149" s="21" t="s">
        <v>48</v>
      </c>
    </row>
    <row r="150" spans="1:32" hidden="1" x14ac:dyDescent="0.2">
      <c r="A150" s="15" t="s">
        <v>129</v>
      </c>
      <c r="B150" s="16" t="s">
        <v>130</v>
      </c>
      <c r="C150" s="17">
        <v>102082</v>
      </c>
      <c r="D150" s="17">
        <v>7319661020825</v>
      </c>
      <c r="E150" s="16" t="s">
        <v>46</v>
      </c>
      <c r="F150" s="16">
        <v>100</v>
      </c>
      <c r="G150" s="16">
        <v>1600</v>
      </c>
      <c r="H150" s="18">
        <v>1.1399999999999999</v>
      </c>
      <c r="I150" s="19">
        <f>'EPD information'!$L$13*H150</f>
        <v>3.1349999999999998</v>
      </c>
      <c r="J150" s="19">
        <f>'EPD information'!$M$13*H150</f>
        <v>3.1349999999999996E-2</v>
      </c>
      <c r="K150" s="20">
        <f>'EPD information'!$N$13*Tabell2[[#This Row],[Weight (kg)]]</f>
        <v>1.4819999999999998E-2</v>
      </c>
      <c r="L150" s="19">
        <f>'EPD information'!$O$13*H150</f>
        <v>5.2781999999999994E-3</v>
      </c>
      <c r="M150" s="19">
        <f>'EPD information'!$P$13*H150</f>
        <v>4.2863999999999993E-4</v>
      </c>
      <c r="N150" s="19">
        <f>'EPD information'!$Q$13*H150</f>
        <v>3.8418000000000001E-2</v>
      </c>
      <c r="O150" s="19">
        <f>'EPD information'!$R$13*H150</f>
        <v>1.0761599999999998E-3</v>
      </c>
      <c r="P150" s="19">
        <f>'EPD information'!$S$13*H150</f>
        <v>-1.4136</v>
      </c>
      <c r="Q150" s="18">
        <f>'EPD information'!$T$13*H150</f>
        <v>3.1349999999999998</v>
      </c>
      <c r="R150" s="18">
        <f>'EPD information'!$U$13*H150</f>
        <v>3.1349999999999996E-2</v>
      </c>
      <c r="S150" s="18">
        <f>'EPD information'!$V$13*Tabell2[[#This Row],[Weight (kg)]]</f>
        <v>1.4819999999999998E-2</v>
      </c>
      <c r="T150" s="18">
        <f>'EPD information'!$W$13*H150</f>
        <v>5.2781999999999994E-3</v>
      </c>
      <c r="U150" s="18">
        <f>'EPD information'!X$13*H150</f>
        <v>4.2749999999999993E-3</v>
      </c>
      <c r="V150" s="18" t="e">
        <f>'EPD information'!#REF!*H150</f>
        <v>#REF!</v>
      </c>
      <c r="W150" s="18">
        <f>'EPD information'!$Z$13*H150</f>
        <v>2.9981999999999996E-4</v>
      </c>
      <c r="X150" s="18">
        <f>'EPD information'!$AA$13*H150</f>
        <v>-1.4136</v>
      </c>
      <c r="Y150" s="18" t="s">
        <v>48</v>
      </c>
      <c r="Z150" s="18" t="s">
        <v>48</v>
      </c>
      <c r="AA150" s="18" t="s">
        <v>48</v>
      </c>
      <c r="AB150" s="18" t="s">
        <v>48</v>
      </c>
      <c r="AC150" s="18" t="s">
        <v>48</v>
      </c>
      <c r="AD150" s="18" t="s">
        <v>48</v>
      </c>
      <c r="AE150" s="18" t="s">
        <v>48</v>
      </c>
      <c r="AF150" s="21" t="s">
        <v>48</v>
      </c>
    </row>
    <row r="151" spans="1:32" hidden="1" x14ac:dyDescent="0.2">
      <c r="A151" s="15" t="s">
        <v>129</v>
      </c>
      <c r="B151" s="16" t="s">
        <v>130</v>
      </c>
      <c r="C151" s="17">
        <v>160572</v>
      </c>
      <c r="D151" s="17">
        <v>7319660553485</v>
      </c>
      <c r="E151" s="16" t="s">
        <v>46</v>
      </c>
      <c r="F151" s="16">
        <v>100</v>
      </c>
      <c r="G151" s="16">
        <v>2400</v>
      </c>
      <c r="H151" s="18">
        <v>1.1399999999999999</v>
      </c>
      <c r="I151" s="19">
        <f>'EPD information'!$L$13*H151</f>
        <v>3.1349999999999998</v>
      </c>
      <c r="J151" s="19">
        <f>'EPD information'!$M$13*H151</f>
        <v>3.1349999999999996E-2</v>
      </c>
      <c r="K151" s="20">
        <f>'EPD information'!$N$13*Tabell2[[#This Row],[Weight (kg)]]</f>
        <v>1.4819999999999998E-2</v>
      </c>
      <c r="L151" s="19">
        <f>'EPD information'!$O$13*H151</f>
        <v>5.2781999999999994E-3</v>
      </c>
      <c r="M151" s="19">
        <f>'EPD information'!$P$13*H151</f>
        <v>4.2863999999999993E-4</v>
      </c>
      <c r="N151" s="19">
        <f>'EPD information'!$Q$13*H151</f>
        <v>3.8418000000000001E-2</v>
      </c>
      <c r="O151" s="19">
        <f>'EPD information'!$R$13*H151</f>
        <v>1.0761599999999998E-3</v>
      </c>
      <c r="P151" s="19">
        <f>'EPD information'!$S$13*H151</f>
        <v>-1.4136</v>
      </c>
      <c r="Q151" s="18">
        <f>'EPD information'!$T$13*H151</f>
        <v>3.1349999999999998</v>
      </c>
      <c r="R151" s="18">
        <f>'EPD information'!$U$13*H151</f>
        <v>3.1349999999999996E-2</v>
      </c>
      <c r="S151" s="18">
        <f>'EPD information'!$V$13*Tabell2[[#This Row],[Weight (kg)]]</f>
        <v>1.4819999999999998E-2</v>
      </c>
      <c r="T151" s="18">
        <f>'EPD information'!$W$13*H151</f>
        <v>5.2781999999999994E-3</v>
      </c>
      <c r="U151" s="18">
        <f>'EPD information'!X$13*H151</f>
        <v>4.2749999999999993E-3</v>
      </c>
      <c r="V151" s="18" t="e">
        <f>'EPD information'!#REF!*H151</f>
        <v>#REF!</v>
      </c>
      <c r="W151" s="18">
        <f>'EPD information'!$Z$13*H151</f>
        <v>2.9981999999999996E-4</v>
      </c>
      <c r="X151" s="18">
        <f>'EPD information'!$AA$13*H151</f>
        <v>-1.4136</v>
      </c>
      <c r="Y151" s="18" t="s">
        <v>48</v>
      </c>
      <c r="Z151" s="18" t="s">
        <v>48</v>
      </c>
      <c r="AA151" s="18" t="s">
        <v>48</v>
      </c>
      <c r="AB151" s="18" t="s">
        <v>48</v>
      </c>
      <c r="AC151" s="18" t="s">
        <v>48</v>
      </c>
      <c r="AD151" s="18" t="s">
        <v>48</v>
      </c>
      <c r="AE151" s="18" t="s">
        <v>48</v>
      </c>
      <c r="AF151" s="21" t="s">
        <v>48</v>
      </c>
    </row>
    <row r="152" spans="1:32" hidden="1" x14ac:dyDescent="0.2">
      <c r="A152" s="15" t="s">
        <v>129</v>
      </c>
      <c r="B152" s="16" t="s">
        <v>130</v>
      </c>
      <c r="C152" s="17">
        <v>225084</v>
      </c>
      <c r="D152" s="17">
        <v>7319662250849</v>
      </c>
      <c r="E152" s="16" t="s">
        <v>46</v>
      </c>
      <c r="F152" s="16">
        <v>100</v>
      </c>
      <c r="G152" s="16">
        <v>3000</v>
      </c>
      <c r="H152" s="18">
        <v>1.1399999999999999</v>
      </c>
      <c r="I152" s="19">
        <f>'EPD information'!$L$13*H152</f>
        <v>3.1349999999999998</v>
      </c>
      <c r="J152" s="19">
        <f>'EPD information'!$M$13*H152</f>
        <v>3.1349999999999996E-2</v>
      </c>
      <c r="K152" s="20">
        <f>'EPD information'!$N$13*Tabell2[[#This Row],[Weight (kg)]]</f>
        <v>1.4819999999999998E-2</v>
      </c>
      <c r="L152" s="19">
        <f>'EPD information'!$O$13*H152</f>
        <v>5.2781999999999994E-3</v>
      </c>
      <c r="M152" s="19">
        <f>'EPD information'!$P$13*H152</f>
        <v>4.2863999999999993E-4</v>
      </c>
      <c r="N152" s="19">
        <f>'EPD information'!$Q$13*H152</f>
        <v>3.8418000000000001E-2</v>
      </c>
      <c r="O152" s="19">
        <f>'EPD information'!$R$13*H152</f>
        <v>1.0761599999999998E-3</v>
      </c>
      <c r="P152" s="19">
        <f>'EPD information'!$S$13*H152</f>
        <v>-1.4136</v>
      </c>
      <c r="Q152" s="18">
        <f>'EPD information'!$T$13*H152</f>
        <v>3.1349999999999998</v>
      </c>
      <c r="R152" s="18">
        <f>'EPD information'!$U$13*H152</f>
        <v>3.1349999999999996E-2</v>
      </c>
      <c r="S152" s="18">
        <f>'EPD information'!$V$13*Tabell2[[#This Row],[Weight (kg)]]</f>
        <v>1.4819999999999998E-2</v>
      </c>
      <c r="T152" s="18">
        <f>'EPD information'!$W$13*H152</f>
        <v>5.2781999999999994E-3</v>
      </c>
      <c r="U152" s="18">
        <f>'EPD information'!X$13*H152</f>
        <v>4.2749999999999993E-3</v>
      </c>
      <c r="V152" s="18" t="e">
        <f>'EPD information'!#REF!*H152</f>
        <v>#REF!</v>
      </c>
      <c r="W152" s="18">
        <f>'EPD information'!$Z$13*H152</f>
        <v>2.9981999999999996E-4</v>
      </c>
      <c r="X152" s="18">
        <f>'EPD information'!$AA$13*H152</f>
        <v>-1.4136</v>
      </c>
      <c r="Y152" s="18" t="s">
        <v>48</v>
      </c>
      <c r="Z152" s="18" t="s">
        <v>48</v>
      </c>
      <c r="AA152" s="18" t="s">
        <v>48</v>
      </c>
      <c r="AB152" s="18" t="s">
        <v>48</v>
      </c>
      <c r="AC152" s="18" t="s">
        <v>48</v>
      </c>
      <c r="AD152" s="18" t="s">
        <v>48</v>
      </c>
      <c r="AE152" s="18" t="s">
        <v>48</v>
      </c>
      <c r="AF152" s="21" t="s">
        <v>48</v>
      </c>
    </row>
    <row r="153" spans="1:32" hidden="1" x14ac:dyDescent="0.2">
      <c r="A153" s="15" t="s">
        <v>129</v>
      </c>
      <c r="B153" s="16" t="s">
        <v>130</v>
      </c>
      <c r="C153" s="17">
        <v>225085</v>
      </c>
      <c r="D153" s="17">
        <v>7319662250856</v>
      </c>
      <c r="E153" s="16" t="s">
        <v>46</v>
      </c>
      <c r="F153" s="16">
        <v>100</v>
      </c>
      <c r="G153" s="16">
        <v>3000</v>
      </c>
      <c r="H153" s="18">
        <v>1.1399999999999999</v>
      </c>
      <c r="I153" s="19">
        <f>'EPD information'!$L$13*H153</f>
        <v>3.1349999999999998</v>
      </c>
      <c r="J153" s="19">
        <f>'EPD information'!$M$13*H153</f>
        <v>3.1349999999999996E-2</v>
      </c>
      <c r="K153" s="20">
        <f>'EPD information'!$N$13*Tabell2[[#This Row],[Weight (kg)]]</f>
        <v>1.4819999999999998E-2</v>
      </c>
      <c r="L153" s="19">
        <f>'EPD information'!$O$13*H153</f>
        <v>5.2781999999999994E-3</v>
      </c>
      <c r="M153" s="19">
        <f>'EPD information'!$P$13*H153</f>
        <v>4.2863999999999993E-4</v>
      </c>
      <c r="N153" s="19">
        <f>'EPD information'!$Q$13*H153</f>
        <v>3.8418000000000001E-2</v>
      </c>
      <c r="O153" s="19">
        <f>'EPD information'!$R$13*H153</f>
        <v>1.0761599999999998E-3</v>
      </c>
      <c r="P153" s="19">
        <f>'EPD information'!$S$13*H153</f>
        <v>-1.4136</v>
      </c>
      <c r="Q153" s="18">
        <f>'EPD information'!$T$13*H153</f>
        <v>3.1349999999999998</v>
      </c>
      <c r="R153" s="18">
        <f>'EPD information'!$U$13*H153</f>
        <v>3.1349999999999996E-2</v>
      </c>
      <c r="S153" s="18">
        <f>'EPD information'!$V$13*Tabell2[[#This Row],[Weight (kg)]]</f>
        <v>1.4819999999999998E-2</v>
      </c>
      <c r="T153" s="18">
        <f>'EPD information'!$W$13*H153</f>
        <v>5.2781999999999994E-3</v>
      </c>
      <c r="U153" s="18">
        <f>'EPD information'!X$13*H153</f>
        <v>4.2749999999999993E-3</v>
      </c>
      <c r="V153" s="18" t="e">
        <f>'EPD information'!#REF!*H153</f>
        <v>#REF!</v>
      </c>
      <c r="W153" s="18">
        <f>'EPD information'!$Z$13*H153</f>
        <v>2.9981999999999996E-4</v>
      </c>
      <c r="X153" s="18">
        <f>'EPD information'!$AA$13*H153</f>
        <v>-1.4136</v>
      </c>
      <c r="Y153" s="18" t="s">
        <v>48</v>
      </c>
      <c r="Z153" s="18" t="s">
        <v>48</v>
      </c>
      <c r="AA153" s="18" t="s">
        <v>48</v>
      </c>
      <c r="AB153" s="18" t="s">
        <v>48</v>
      </c>
      <c r="AC153" s="18" t="s">
        <v>48</v>
      </c>
      <c r="AD153" s="18" t="s">
        <v>48</v>
      </c>
      <c r="AE153" s="18" t="s">
        <v>48</v>
      </c>
      <c r="AF153" s="21" t="s">
        <v>48</v>
      </c>
    </row>
    <row r="154" spans="1:32" hidden="1" x14ac:dyDescent="0.2">
      <c r="A154" s="15" t="s">
        <v>129</v>
      </c>
      <c r="B154" s="16" t="s">
        <v>130</v>
      </c>
      <c r="C154" s="17">
        <v>100173</v>
      </c>
      <c r="D154" s="17">
        <v>7319661001732</v>
      </c>
      <c r="E154" s="16" t="s">
        <v>46</v>
      </c>
      <c r="F154" s="16">
        <v>100</v>
      </c>
      <c r="G154" s="16">
        <v>3000</v>
      </c>
      <c r="H154" s="18">
        <v>1.1399999999999999</v>
      </c>
      <c r="I154" s="19">
        <f>'EPD information'!$L$13*H154</f>
        <v>3.1349999999999998</v>
      </c>
      <c r="J154" s="19">
        <f>'EPD information'!$M$13*H154</f>
        <v>3.1349999999999996E-2</v>
      </c>
      <c r="K154" s="20">
        <f>'EPD information'!$N$13*Tabell2[[#This Row],[Weight (kg)]]</f>
        <v>1.4819999999999998E-2</v>
      </c>
      <c r="L154" s="19">
        <f>'EPD information'!$O$13*H154</f>
        <v>5.2781999999999994E-3</v>
      </c>
      <c r="M154" s="19">
        <f>'EPD information'!$P$13*H154</f>
        <v>4.2863999999999993E-4</v>
      </c>
      <c r="N154" s="19">
        <f>'EPD information'!$Q$13*H154</f>
        <v>3.8418000000000001E-2</v>
      </c>
      <c r="O154" s="19">
        <f>'EPD information'!$R$13*H154</f>
        <v>1.0761599999999998E-3</v>
      </c>
      <c r="P154" s="19">
        <f>'EPD information'!$S$13*H154</f>
        <v>-1.4136</v>
      </c>
      <c r="Q154" s="18">
        <f>'EPD information'!$T$13*H154</f>
        <v>3.1349999999999998</v>
      </c>
      <c r="R154" s="18">
        <f>'EPD information'!$U$13*H154</f>
        <v>3.1349999999999996E-2</v>
      </c>
      <c r="S154" s="18">
        <f>'EPD information'!$V$13*Tabell2[[#This Row],[Weight (kg)]]</f>
        <v>1.4819999999999998E-2</v>
      </c>
      <c r="T154" s="18">
        <f>'EPD information'!$W$13*H154</f>
        <v>5.2781999999999994E-3</v>
      </c>
      <c r="U154" s="18">
        <f>'EPD information'!X$13*H154</f>
        <v>4.2749999999999993E-3</v>
      </c>
      <c r="V154" s="18" t="e">
        <f>'EPD information'!#REF!*H154</f>
        <v>#REF!</v>
      </c>
      <c r="W154" s="18">
        <f>'EPD information'!$Z$13*H154</f>
        <v>2.9981999999999996E-4</v>
      </c>
      <c r="X154" s="18">
        <f>'EPD information'!$AA$13*H154</f>
        <v>-1.4136</v>
      </c>
      <c r="Y154" s="18" t="s">
        <v>48</v>
      </c>
      <c r="Z154" s="18" t="s">
        <v>48</v>
      </c>
      <c r="AA154" s="18" t="s">
        <v>48</v>
      </c>
      <c r="AB154" s="18" t="s">
        <v>48</v>
      </c>
      <c r="AC154" s="18" t="s">
        <v>48</v>
      </c>
      <c r="AD154" s="18" t="s">
        <v>48</v>
      </c>
      <c r="AE154" s="18" t="s">
        <v>48</v>
      </c>
      <c r="AF154" s="21" t="s">
        <v>48</v>
      </c>
    </row>
    <row r="155" spans="1:32" hidden="1" x14ac:dyDescent="0.2">
      <c r="A155" s="15" t="s">
        <v>129</v>
      </c>
      <c r="B155" s="16" t="s">
        <v>130</v>
      </c>
      <c r="C155" s="17">
        <v>102083</v>
      </c>
      <c r="D155" s="17">
        <v>7319661020849</v>
      </c>
      <c r="E155" s="16" t="s">
        <v>46</v>
      </c>
      <c r="F155" s="16">
        <v>125</v>
      </c>
      <c r="G155" s="16">
        <v>1600</v>
      </c>
      <c r="H155" s="18">
        <v>1.41</v>
      </c>
      <c r="I155" s="19">
        <f>'EPD information'!$L$13*H155</f>
        <v>3.8774999999999999</v>
      </c>
      <c r="J155" s="19">
        <f>'EPD information'!$M$13*H155</f>
        <v>3.8774999999999997E-2</v>
      </c>
      <c r="K155" s="20">
        <f>'EPD information'!$N$13*Tabell2[[#This Row],[Weight (kg)]]</f>
        <v>1.8329999999999999E-2</v>
      </c>
      <c r="L155" s="19">
        <f>'EPD information'!$O$13*H155</f>
        <v>6.528299999999999E-3</v>
      </c>
      <c r="M155" s="19">
        <f>'EPD information'!$P$13*H155</f>
        <v>5.301599999999999E-4</v>
      </c>
      <c r="N155" s="19">
        <f>'EPD information'!$Q$13*H155</f>
        <v>4.7516999999999997E-2</v>
      </c>
      <c r="O155" s="19">
        <f>'EPD information'!$R$13*H155</f>
        <v>1.3310399999999999E-3</v>
      </c>
      <c r="P155" s="19">
        <f>'EPD information'!$S$13*H155</f>
        <v>-1.7484</v>
      </c>
      <c r="Q155" s="18">
        <f>'EPD information'!$T$13*H155</f>
        <v>3.8774999999999999</v>
      </c>
      <c r="R155" s="18">
        <f>'EPD information'!$U$13*H155</f>
        <v>3.8774999999999997E-2</v>
      </c>
      <c r="S155" s="18">
        <f>'EPD information'!$V$13*Tabell2[[#This Row],[Weight (kg)]]</f>
        <v>1.8329999999999999E-2</v>
      </c>
      <c r="T155" s="18">
        <f>'EPD information'!$W$13*H155</f>
        <v>6.528299999999999E-3</v>
      </c>
      <c r="U155" s="18">
        <f>'EPD information'!X$13*H155</f>
        <v>5.2874999999999997E-3</v>
      </c>
      <c r="V155" s="18" t="e">
        <f>'EPD information'!#REF!*H155</f>
        <v>#REF!</v>
      </c>
      <c r="W155" s="18">
        <f>'EPD information'!$Z$13*H155</f>
        <v>3.7083E-4</v>
      </c>
      <c r="X155" s="18">
        <f>'EPD information'!$AA$13*H155</f>
        <v>-1.7484</v>
      </c>
      <c r="Y155" s="18" t="s">
        <v>48</v>
      </c>
      <c r="Z155" s="18" t="s">
        <v>48</v>
      </c>
      <c r="AA155" s="18" t="s">
        <v>48</v>
      </c>
      <c r="AB155" s="18" t="s">
        <v>48</v>
      </c>
      <c r="AC155" s="18" t="s">
        <v>48</v>
      </c>
      <c r="AD155" s="18" t="s">
        <v>48</v>
      </c>
      <c r="AE155" s="18" t="s">
        <v>48</v>
      </c>
      <c r="AF155" s="21" t="s">
        <v>48</v>
      </c>
    </row>
    <row r="156" spans="1:32" hidden="1" x14ac:dyDescent="0.2">
      <c r="A156" s="15" t="s">
        <v>129</v>
      </c>
      <c r="B156" s="16" t="s">
        <v>130</v>
      </c>
      <c r="C156" s="17">
        <v>160573</v>
      </c>
      <c r="D156" s="17">
        <v>7319660553492</v>
      </c>
      <c r="E156" s="16" t="s">
        <v>46</v>
      </c>
      <c r="F156" s="16">
        <v>125</v>
      </c>
      <c r="G156" s="16">
        <v>2400</v>
      </c>
      <c r="H156" s="18">
        <v>1.41</v>
      </c>
      <c r="I156" s="19">
        <f>'EPD information'!$L$13*H156</f>
        <v>3.8774999999999999</v>
      </c>
      <c r="J156" s="19">
        <f>'EPD information'!$M$13*H156</f>
        <v>3.8774999999999997E-2</v>
      </c>
      <c r="K156" s="20">
        <f>'EPD information'!$N$13*Tabell2[[#This Row],[Weight (kg)]]</f>
        <v>1.8329999999999999E-2</v>
      </c>
      <c r="L156" s="19">
        <f>'EPD information'!$O$13*H156</f>
        <v>6.528299999999999E-3</v>
      </c>
      <c r="M156" s="19">
        <f>'EPD information'!$P$13*H156</f>
        <v>5.301599999999999E-4</v>
      </c>
      <c r="N156" s="19">
        <f>'EPD information'!$Q$13*H156</f>
        <v>4.7516999999999997E-2</v>
      </c>
      <c r="O156" s="19">
        <f>'EPD information'!$R$13*H156</f>
        <v>1.3310399999999999E-3</v>
      </c>
      <c r="P156" s="19">
        <f>'EPD information'!$S$13*H156</f>
        <v>-1.7484</v>
      </c>
      <c r="Q156" s="18">
        <f>'EPD information'!$T$13*H156</f>
        <v>3.8774999999999999</v>
      </c>
      <c r="R156" s="18">
        <f>'EPD information'!$U$13*H156</f>
        <v>3.8774999999999997E-2</v>
      </c>
      <c r="S156" s="18">
        <f>'EPD information'!$V$13*Tabell2[[#This Row],[Weight (kg)]]</f>
        <v>1.8329999999999999E-2</v>
      </c>
      <c r="T156" s="18">
        <f>'EPD information'!$W$13*H156</f>
        <v>6.528299999999999E-3</v>
      </c>
      <c r="U156" s="18">
        <f>'EPD information'!X$13*H156</f>
        <v>5.2874999999999997E-3</v>
      </c>
      <c r="V156" s="18" t="e">
        <f>'EPD information'!#REF!*H156</f>
        <v>#REF!</v>
      </c>
      <c r="W156" s="18">
        <f>'EPD information'!$Z$13*H156</f>
        <v>3.7083E-4</v>
      </c>
      <c r="X156" s="18">
        <f>'EPD information'!$AA$13*H156</f>
        <v>-1.7484</v>
      </c>
      <c r="Y156" s="18" t="s">
        <v>48</v>
      </c>
      <c r="Z156" s="18" t="s">
        <v>48</v>
      </c>
      <c r="AA156" s="18" t="s">
        <v>48</v>
      </c>
      <c r="AB156" s="18" t="s">
        <v>48</v>
      </c>
      <c r="AC156" s="18" t="s">
        <v>48</v>
      </c>
      <c r="AD156" s="18" t="s">
        <v>48</v>
      </c>
      <c r="AE156" s="18" t="s">
        <v>48</v>
      </c>
      <c r="AF156" s="21" t="s">
        <v>48</v>
      </c>
    </row>
    <row r="157" spans="1:32" hidden="1" x14ac:dyDescent="0.2">
      <c r="A157" s="15" t="s">
        <v>129</v>
      </c>
      <c r="B157" s="16" t="s">
        <v>130</v>
      </c>
      <c r="C157" s="17">
        <v>225086</v>
      </c>
      <c r="D157" s="17">
        <v>7319662250863</v>
      </c>
      <c r="E157" s="16" t="s">
        <v>46</v>
      </c>
      <c r="F157" s="16">
        <v>125</v>
      </c>
      <c r="G157" s="16">
        <v>3000</v>
      </c>
      <c r="H157" s="18">
        <v>1.41</v>
      </c>
      <c r="I157" s="19">
        <f>'EPD information'!$L$13*H157</f>
        <v>3.8774999999999999</v>
      </c>
      <c r="J157" s="19">
        <f>'EPD information'!$M$13*H157</f>
        <v>3.8774999999999997E-2</v>
      </c>
      <c r="K157" s="20">
        <f>'EPD information'!$N$13*Tabell2[[#This Row],[Weight (kg)]]</f>
        <v>1.8329999999999999E-2</v>
      </c>
      <c r="L157" s="19">
        <f>'EPD information'!$O$13*H157</f>
        <v>6.528299999999999E-3</v>
      </c>
      <c r="M157" s="19">
        <f>'EPD information'!$P$13*H157</f>
        <v>5.301599999999999E-4</v>
      </c>
      <c r="N157" s="19">
        <f>'EPD information'!$Q$13*H157</f>
        <v>4.7516999999999997E-2</v>
      </c>
      <c r="O157" s="19">
        <f>'EPD information'!$R$13*H157</f>
        <v>1.3310399999999999E-3</v>
      </c>
      <c r="P157" s="19">
        <f>'EPD information'!$S$13*H157</f>
        <v>-1.7484</v>
      </c>
      <c r="Q157" s="18">
        <f>'EPD information'!$T$13*H157</f>
        <v>3.8774999999999999</v>
      </c>
      <c r="R157" s="18">
        <f>'EPD information'!$U$13*H157</f>
        <v>3.8774999999999997E-2</v>
      </c>
      <c r="S157" s="18">
        <f>'EPD information'!$V$13*Tabell2[[#This Row],[Weight (kg)]]</f>
        <v>1.8329999999999999E-2</v>
      </c>
      <c r="T157" s="18">
        <f>'EPD information'!$W$13*H157</f>
        <v>6.528299999999999E-3</v>
      </c>
      <c r="U157" s="18">
        <f>'EPD information'!X$13*H157</f>
        <v>5.2874999999999997E-3</v>
      </c>
      <c r="V157" s="18" t="e">
        <f>'EPD information'!#REF!*H157</f>
        <v>#REF!</v>
      </c>
      <c r="W157" s="18">
        <f>'EPD information'!$Z$13*H157</f>
        <v>3.7083E-4</v>
      </c>
      <c r="X157" s="18">
        <f>'EPD information'!$AA$13*H157</f>
        <v>-1.7484</v>
      </c>
      <c r="Y157" s="18" t="s">
        <v>48</v>
      </c>
      <c r="Z157" s="18" t="s">
        <v>48</v>
      </c>
      <c r="AA157" s="18" t="s">
        <v>48</v>
      </c>
      <c r="AB157" s="18" t="s">
        <v>48</v>
      </c>
      <c r="AC157" s="18" t="s">
        <v>48</v>
      </c>
      <c r="AD157" s="18" t="s">
        <v>48</v>
      </c>
      <c r="AE157" s="18" t="s">
        <v>48</v>
      </c>
      <c r="AF157" s="21" t="s">
        <v>48</v>
      </c>
    </row>
    <row r="158" spans="1:32" hidden="1" x14ac:dyDescent="0.2">
      <c r="A158" s="15" t="s">
        <v>129</v>
      </c>
      <c r="B158" s="16" t="s">
        <v>130</v>
      </c>
      <c r="C158" s="17">
        <v>225087</v>
      </c>
      <c r="D158" s="17">
        <v>7319662250870</v>
      </c>
      <c r="E158" s="16" t="s">
        <v>46</v>
      </c>
      <c r="F158" s="16">
        <v>125</v>
      </c>
      <c r="G158" s="16">
        <v>3000</v>
      </c>
      <c r="H158" s="18">
        <v>1.41</v>
      </c>
      <c r="I158" s="19">
        <f>'EPD information'!$L$13*H158</f>
        <v>3.8774999999999999</v>
      </c>
      <c r="J158" s="19">
        <f>'EPD information'!$M$13*H158</f>
        <v>3.8774999999999997E-2</v>
      </c>
      <c r="K158" s="20">
        <f>'EPD information'!$N$13*Tabell2[[#This Row],[Weight (kg)]]</f>
        <v>1.8329999999999999E-2</v>
      </c>
      <c r="L158" s="19">
        <f>'EPD information'!$O$13*H158</f>
        <v>6.528299999999999E-3</v>
      </c>
      <c r="M158" s="19">
        <f>'EPD information'!$P$13*H158</f>
        <v>5.301599999999999E-4</v>
      </c>
      <c r="N158" s="19">
        <f>'EPD information'!$Q$13*H158</f>
        <v>4.7516999999999997E-2</v>
      </c>
      <c r="O158" s="19">
        <f>'EPD information'!$R$13*H158</f>
        <v>1.3310399999999999E-3</v>
      </c>
      <c r="P158" s="19">
        <f>'EPD information'!$S$13*H158</f>
        <v>-1.7484</v>
      </c>
      <c r="Q158" s="18">
        <f>'EPD information'!$T$13*H158</f>
        <v>3.8774999999999999</v>
      </c>
      <c r="R158" s="18">
        <f>'EPD information'!$U$13*H158</f>
        <v>3.8774999999999997E-2</v>
      </c>
      <c r="S158" s="18">
        <f>'EPD information'!$V$13*Tabell2[[#This Row],[Weight (kg)]]</f>
        <v>1.8329999999999999E-2</v>
      </c>
      <c r="T158" s="18">
        <f>'EPD information'!$W$13*H158</f>
        <v>6.528299999999999E-3</v>
      </c>
      <c r="U158" s="18">
        <f>'EPD information'!X$13*H158</f>
        <v>5.2874999999999997E-3</v>
      </c>
      <c r="V158" s="18" t="e">
        <f>'EPD information'!#REF!*H158</f>
        <v>#REF!</v>
      </c>
      <c r="W158" s="18">
        <f>'EPD information'!$Z$13*H158</f>
        <v>3.7083E-4</v>
      </c>
      <c r="X158" s="18">
        <f>'EPD information'!$AA$13*H158</f>
        <v>-1.7484</v>
      </c>
      <c r="Y158" s="18" t="s">
        <v>48</v>
      </c>
      <c r="Z158" s="18" t="s">
        <v>48</v>
      </c>
      <c r="AA158" s="18" t="s">
        <v>48</v>
      </c>
      <c r="AB158" s="18" t="s">
        <v>48</v>
      </c>
      <c r="AC158" s="18" t="s">
        <v>48</v>
      </c>
      <c r="AD158" s="18" t="s">
        <v>48</v>
      </c>
      <c r="AE158" s="18" t="s">
        <v>48</v>
      </c>
      <c r="AF158" s="21" t="s">
        <v>48</v>
      </c>
    </row>
    <row r="159" spans="1:32" hidden="1" x14ac:dyDescent="0.2">
      <c r="A159" s="15" t="s">
        <v>129</v>
      </c>
      <c r="B159" s="16" t="s">
        <v>130</v>
      </c>
      <c r="C159" s="17">
        <v>100174</v>
      </c>
      <c r="D159" s="17">
        <v>7319661001749</v>
      </c>
      <c r="E159" s="16" t="s">
        <v>46</v>
      </c>
      <c r="F159" s="16">
        <v>125</v>
      </c>
      <c r="G159" s="16">
        <v>3000</v>
      </c>
      <c r="H159" s="18">
        <v>1.41</v>
      </c>
      <c r="I159" s="19">
        <f>'EPD information'!$L$13*H159</f>
        <v>3.8774999999999999</v>
      </c>
      <c r="J159" s="19">
        <f>'EPD information'!$M$13*H159</f>
        <v>3.8774999999999997E-2</v>
      </c>
      <c r="K159" s="20">
        <f>'EPD information'!$N$13*Tabell2[[#This Row],[Weight (kg)]]</f>
        <v>1.8329999999999999E-2</v>
      </c>
      <c r="L159" s="19">
        <f>'EPD information'!$O$13*H159</f>
        <v>6.528299999999999E-3</v>
      </c>
      <c r="M159" s="19">
        <f>'EPD information'!$P$13*H159</f>
        <v>5.301599999999999E-4</v>
      </c>
      <c r="N159" s="19">
        <f>'EPD information'!$Q$13*H159</f>
        <v>4.7516999999999997E-2</v>
      </c>
      <c r="O159" s="19">
        <f>'EPD information'!$R$13*H159</f>
        <v>1.3310399999999999E-3</v>
      </c>
      <c r="P159" s="19">
        <f>'EPD information'!$S$13*H159</f>
        <v>-1.7484</v>
      </c>
      <c r="Q159" s="18">
        <f>'EPD information'!$T$13*H159</f>
        <v>3.8774999999999999</v>
      </c>
      <c r="R159" s="18">
        <f>'EPD information'!$U$13*H159</f>
        <v>3.8774999999999997E-2</v>
      </c>
      <c r="S159" s="18">
        <f>'EPD information'!$V$13*Tabell2[[#This Row],[Weight (kg)]]</f>
        <v>1.8329999999999999E-2</v>
      </c>
      <c r="T159" s="18">
        <f>'EPD information'!$W$13*H159</f>
        <v>6.528299999999999E-3</v>
      </c>
      <c r="U159" s="18">
        <f>'EPD information'!X$13*H159</f>
        <v>5.2874999999999997E-3</v>
      </c>
      <c r="V159" s="18" t="e">
        <f>'EPD information'!#REF!*H159</f>
        <v>#REF!</v>
      </c>
      <c r="W159" s="18">
        <f>'EPD information'!$Z$13*H159</f>
        <v>3.7083E-4</v>
      </c>
      <c r="X159" s="18">
        <f>'EPD information'!$AA$13*H159</f>
        <v>-1.7484</v>
      </c>
      <c r="Y159" s="18" t="s">
        <v>48</v>
      </c>
      <c r="Z159" s="18" t="s">
        <v>48</v>
      </c>
      <c r="AA159" s="18" t="s">
        <v>48</v>
      </c>
      <c r="AB159" s="18" t="s">
        <v>48</v>
      </c>
      <c r="AC159" s="18" t="s">
        <v>48</v>
      </c>
      <c r="AD159" s="18" t="s">
        <v>48</v>
      </c>
      <c r="AE159" s="18" t="s">
        <v>48</v>
      </c>
      <c r="AF159" s="21" t="s">
        <v>48</v>
      </c>
    </row>
    <row r="160" spans="1:32" hidden="1" x14ac:dyDescent="0.2">
      <c r="A160" s="15" t="s">
        <v>129</v>
      </c>
      <c r="B160" s="16" t="s">
        <v>130</v>
      </c>
      <c r="C160" s="17">
        <v>102084</v>
      </c>
      <c r="D160" s="17">
        <v>7319661020832</v>
      </c>
      <c r="E160" s="16" t="s">
        <v>46</v>
      </c>
      <c r="F160" s="16">
        <v>160</v>
      </c>
      <c r="G160" s="16">
        <v>1600</v>
      </c>
      <c r="H160" s="18">
        <v>2.02</v>
      </c>
      <c r="I160" s="19">
        <f>'EPD information'!$L$13*H160</f>
        <v>5.5549999999999997</v>
      </c>
      <c r="J160" s="19">
        <f>'EPD information'!$M$13*H160</f>
        <v>5.5550000000000002E-2</v>
      </c>
      <c r="K160" s="20">
        <f>'EPD information'!$N$13*Tabell2[[#This Row],[Weight (kg)]]</f>
        <v>2.6259999999999999E-2</v>
      </c>
      <c r="L160" s="19">
        <f>'EPD information'!$O$13*H160</f>
        <v>9.3525999999999991E-3</v>
      </c>
      <c r="M160" s="19">
        <f>'EPD information'!$P$13*H160</f>
        <v>7.5951999999999997E-4</v>
      </c>
      <c r="N160" s="19">
        <f>'EPD information'!$Q$13*H160</f>
        <v>6.8073999999999996E-2</v>
      </c>
      <c r="O160" s="19">
        <f>'EPD information'!$R$13*H160</f>
        <v>1.9068799999999999E-3</v>
      </c>
      <c r="P160" s="19">
        <f>'EPD information'!$S$13*H160</f>
        <v>-2.5047999999999999</v>
      </c>
      <c r="Q160" s="18">
        <f>'EPD information'!$T$13*H160</f>
        <v>5.5549999999999997</v>
      </c>
      <c r="R160" s="18">
        <f>'EPD information'!$U$13*H160</f>
        <v>5.5550000000000002E-2</v>
      </c>
      <c r="S160" s="18">
        <f>'EPD information'!$V$13*Tabell2[[#This Row],[Weight (kg)]]</f>
        <v>2.6259999999999999E-2</v>
      </c>
      <c r="T160" s="18">
        <f>'EPD information'!$W$13*H160</f>
        <v>9.3525999999999991E-3</v>
      </c>
      <c r="U160" s="18">
        <f>'EPD information'!X$13*H160</f>
        <v>7.5750000000000001E-3</v>
      </c>
      <c r="V160" s="18" t="e">
        <f>'EPD information'!#REF!*H160</f>
        <v>#REF!</v>
      </c>
      <c r="W160" s="18">
        <f>'EPD information'!$Z$13*H160</f>
        <v>5.3125999999999998E-4</v>
      </c>
      <c r="X160" s="18">
        <f>'EPD information'!$AA$13*H160</f>
        <v>-2.5047999999999999</v>
      </c>
      <c r="Y160" s="18" t="s">
        <v>48</v>
      </c>
      <c r="Z160" s="18" t="s">
        <v>48</v>
      </c>
      <c r="AA160" s="18" t="s">
        <v>48</v>
      </c>
      <c r="AB160" s="18" t="s">
        <v>48</v>
      </c>
      <c r="AC160" s="18" t="s">
        <v>48</v>
      </c>
      <c r="AD160" s="18" t="s">
        <v>48</v>
      </c>
      <c r="AE160" s="18" t="s">
        <v>48</v>
      </c>
      <c r="AF160" s="21" t="s">
        <v>48</v>
      </c>
    </row>
    <row r="161" spans="1:32" hidden="1" x14ac:dyDescent="0.2">
      <c r="A161" s="15" t="s">
        <v>129</v>
      </c>
      <c r="B161" s="16" t="s">
        <v>130</v>
      </c>
      <c r="C161" s="17">
        <v>160591</v>
      </c>
      <c r="D161" s="17">
        <v>7319660553508</v>
      </c>
      <c r="E161" s="16" t="s">
        <v>46</v>
      </c>
      <c r="F161" s="16">
        <v>160</v>
      </c>
      <c r="G161" s="16">
        <v>2400</v>
      </c>
      <c r="H161" s="18">
        <v>2.02</v>
      </c>
      <c r="I161" s="19">
        <f>'EPD information'!$L$13*H161</f>
        <v>5.5549999999999997</v>
      </c>
      <c r="J161" s="19">
        <f>'EPD information'!$M$13*H161</f>
        <v>5.5550000000000002E-2</v>
      </c>
      <c r="K161" s="20">
        <f>'EPD information'!$N$13*Tabell2[[#This Row],[Weight (kg)]]</f>
        <v>2.6259999999999999E-2</v>
      </c>
      <c r="L161" s="19">
        <f>'EPD information'!$O$13*H161</f>
        <v>9.3525999999999991E-3</v>
      </c>
      <c r="M161" s="19">
        <f>'EPD information'!$P$13*H161</f>
        <v>7.5951999999999997E-4</v>
      </c>
      <c r="N161" s="19">
        <f>'EPD information'!$Q$13*H161</f>
        <v>6.8073999999999996E-2</v>
      </c>
      <c r="O161" s="19">
        <f>'EPD information'!$R$13*H161</f>
        <v>1.9068799999999999E-3</v>
      </c>
      <c r="P161" s="19">
        <f>'EPD information'!$S$13*H161</f>
        <v>-2.5047999999999999</v>
      </c>
      <c r="Q161" s="18">
        <f>'EPD information'!$T$13*H161</f>
        <v>5.5549999999999997</v>
      </c>
      <c r="R161" s="18">
        <f>'EPD information'!$U$13*H161</f>
        <v>5.5550000000000002E-2</v>
      </c>
      <c r="S161" s="18">
        <f>'EPD information'!$V$13*Tabell2[[#This Row],[Weight (kg)]]</f>
        <v>2.6259999999999999E-2</v>
      </c>
      <c r="T161" s="18">
        <f>'EPD information'!$W$13*H161</f>
        <v>9.3525999999999991E-3</v>
      </c>
      <c r="U161" s="18">
        <f>'EPD information'!X$13*H161</f>
        <v>7.5750000000000001E-3</v>
      </c>
      <c r="V161" s="18" t="e">
        <f>'EPD information'!#REF!*H161</f>
        <v>#REF!</v>
      </c>
      <c r="W161" s="18">
        <f>'EPD information'!$Z$13*H161</f>
        <v>5.3125999999999998E-4</v>
      </c>
      <c r="X161" s="18">
        <f>'EPD information'!$AA$13*H161</f>
        <v>-2.5047999999999999</v>
      </c>
      <c r="Y161" s="18" t="s">
        <v>48</v>
      </c>
      <c r="Z161" s="18" t="s">
        <v>48</v>
      </c>
      <c r="AA161" s="18" t="s">
        <v>48</v>
      </c>
      <c r="AB161" s="18" t="s">
        <v>48</v>
      </c>
      <c r="AC161" s="18" t="s">
        <v>48</v>
      </c>
      <c r="AD161" s="18" t="s">
        <v>48</v>
      </c>
      <c r="AE161" s="18" t="s">
        <v>48</v>
      </c>
      <c r="AF161" s="21" t="s">
        <v>48</v>
      </c>
    </row>
    <row r="162" spans="1:32" hidden="1" x14ac:dyDescent="0.2">
      <c r="A162" s="15" t="s">
        <v>129</v>
      </c>
      <c r="B162" s="16" t="s">
        <v>130</v>
      </c>
      <c r="C162" s="17">
        <v>225089</v>
      </c>
      <c r="D162" s="17">
        <v>7319662250894</v>
      </c>
      <c r="E162" s="16" t="s">
        <v>46</v>
      </c>
      <c r="F162" s="16">
        <v>160</v>
      </c>
      <c r="G162" s="16">
        <v>3000</v>
      </c>
      <c r="H162" s="18">
        <v>2.02</v>
      </c>
      <c r="I162" s="19">
        <f>'EPD information'!$L$13*H162</f>
        <v>5.5549999999999997</v>
      </c>
      <c r="J162" s="19">
        <f>'EPD information'!$M$13*H162</f>
        <v>5.5550000000000002E-2</v>
      </c>
      <c r="K162" s="20">
        <f>'EPD information'!$N$13*Tabell2[[#This Row],[Weight (kg)]]</f>
        <v>2.6259999999999999E-2</v>
      </c>
      <c r="L162" s="19">
        <f>'EPD information'!$O$13*H162</f>
        <v>9.3525999999999991E-3</v>
      </c>
      <c r="M162" s="19">
        <f>'EPD information'!$P$13*H162</f>
        <v>7.5951999999999997E-4</v>
      </c>
      <c r="N162" s="19">
        <f>'EPD information'!$Q$13*H162</f>
        <v>6.8073999999999996E-2</v>
      </c>
      <c r="O162" s="19">
        <f>'EPD information'!$R$13*H162</f>
        <v>1.9068799999999999E-3</v>
      </c>
      <c r="P162" s="19">
        <f>'EPD information'!$S$13*H162</f>
        <v>-2.5047999999999999</v>
      </c>
      <c r="Q162" s="18">
        <f>'EPD information'!$T$13*H162</f>
        <v>5.5549999999999997</v>
      </c>
      <c r="R162" s="18">
        <f>'EPD information'!$U$13*H162</f>
        <v>5.5550000000000002E-2</v>
      </c>
      <c r="S162" s="18">
        <f>'EPD information'!$V$13*Tabell2[[#This Row],[Weight (kg)]]</f>
        <v>2.6259999999999999E-2</v>
      </c>
      <c r="T162" s="18">
        <f>'EPD information'!$W$13*H162</f>
        <v>9.3525999999999991E-3</v>
      </c>
      <c r="U162" s="18">
        <f>'EPD information'!X$13*H162</f>
        <v>7.5750000000000001E-3</v>
      </c>
      <c r="V162" s="18" t="e">
        <f>'EPD information'!#REF!*H162</f>
        <v>#REF!</v>
      </c>
      <c r="W162" s="18">
        <f>'EPD information'!$Z$13*H162</f>
        <v>5.3125999999999998E-4</v>
      </c>
      <c r="X162" s="18">
        <f>'EPD information'!$AA$13*H162</f>
        <v>-2.5047999999999999</v>
      </c>
      <c r="Y162" s="18" t="s">
        <v>48</v>
      </c>
      <c r="Z162" s="18" t="s">
        <v>48</v>
      </c>
      <c r="AA162" s="18" t="s">
        <v>48</v>
      </c>
      <c r="AB162" s="18" t="s">
        <v>48</v>
      </c>
      <c r="AC162" s="18" t="s">
        <v>48</v>
      </c>
      <c r="AD162" s="18" t="s">
        <v>48</v>
      </c>
      <c r="AE162" s="18" t="s">
        <v>48</v>
      </c>
      <c r="AF162" s="21" t="s">
        <v>48</v>
      </c>
    </row>
    <row r="163" spans="1:32" hidden="1" x14ac:dyDescent="0.2">
      <c r="A163" s="15" t="s">
        <v>129</v>
      </c>
      <c r="B163" s="16" t="s">
        <v>130</v>
      </c>
      <c r="C163" s="17">
        <v>116373</v>
      </c>
      <c r="D163" s="17">
        <v>7319660352927</v>
      </c>
      <c r="E163" s="16" t="s">
        <v>46</v>
      </c>
      <c r="F163" s="16">
        <v>160</v>
      </c>
      <c r="G163" s="16">
        <v>3000</v>
      </c>
      <c r="H163" s="18">
        <v>2.02</v>
      </c>
      <c r="I163" s="19">
        <f>'EPD information'!$L$13*H163</f>
        <v>5.5549999999999997</v>
      </c>
      <c r="J163" s="19">
        <f>'EPD information'!$M$13*H163</f>
        <v>5.5550000000000002E-2</v>
      </c>
      <c r="K163" s="20">
        <f>'EPD information'!$N$13*Tabell2[[#This Row],[Weight (kg)]]</f>
        <v>2.6259999999999999E-2</v>
      </c>
      <c r="L163" s="19">
        <f>'EPD information'!$O$13*H163</f>
        <v>9.3525999999999991E-3</v>
      </c>
      <c r="M163" s="19">
        <f>'EPD information'!$P$13*H163</f>
        <v>7.5951999999999997E-4</v>
      </c>
      <c r="N163" s="19">
        <f>'EPD information'!$Q$13*H163</f>
        <v>6.8073999999999996E-2</v>
      </c>
      <c r="O163" s="19">
        <f>'EPD information'!$R$13*H163</f>
        <v>1.9068799999999999E-3</v>
      </c>
      <c r="P163" s="19">
        <f>'EPD information'!$S$13*H163</f>
        <v>-2.5047999999999999</v>
      </c>
      <c r="Q163" s="18">
        <f>'EPD information'!$T$13*H163</f>
        <v>5.5549999999999997</v>
      </c>
      <c r="R163" s="18">
        <f>'EPD information'!$U$13*H163</f>
        <v>5.5550000000000002E-2</v>
      </c>
      <c r="S163" s="18">
        <f>'EPD information'!$V$13*Tabell2[[#This Row],[Weight (kg)]]</f>
        <v>2.6259999999999999E-2</v>
      </c>
      <c r="T163" s="18">
        <f>'EPD information'!$W$13*H163</f>
        <v>9.3525999999999991E-3</v>
      </c>
      <c r="U163" s="18">
        <f>'EPD information'!X$13*H163</f>
        <v>7.5750000000000001E-3</v>
      </c>
      <c r="V163" s="18" t="e">
        <f>'EPD information'!#REF!*H163</f>
        <v>#REF!</v>
      </c>
      <c r="W163" s="18">
        <f>'EPD information'!$Z$13*H163</f>
        <v>5.3125999999999998E-4</v>
      </c>
      <c r="X163" s="18">
        <f>'EPD information'!$AA$13*H163</f>
        <v>-2.5047999999999999</v>
      </c>
      <c r="Y163" s="18" t="s">
        <v>48</v>
      </c>
      <c r="Z163" s="18" t="s">
        <v>48</v>
      </c>
      <c r="AA163" s="18" t="s">
        <v>48</v>
      </c>
      <c r="AB163" s="18" t="s">
        <v>48</v>
      </c>
      <c r="AC163" s="18" t="s">
        <v>48</v>
      </c>
      <c r="AD163" s="18" t="s">
        <v>48</v>
      </c>
      <c r="AE163" s="18" t="s">
        <v>48</v>
      </c>
      <c r="AF163" s="21" t="s">
        <v>48</v>
      </c>
    </row>
    <row r="164" spans="1:32" hidden="1" x14ac:dyDescent="0.2">
      <c r="A164" s="15" t="s">
        <v>129</v>
      </c>
      <c r="B164" s="16" t="s">
        <v>130</v>
      </c>
      <c r="C164" s="17">
        <v>100175</v>
      </c>
      <c r="D164" s="17">
        <v>7319661001756</v>
      </c>
      <c r="E164" s="16" t="s">
        <v>46</v>
      </c>
      <c r="F164" s="16">
        <v>160</v>
      </c>
      <c r="G164" s="16">
        <v>3000</v>
      </c>
      <c r="H164" s="18">
        <v>2.02</v>
      </c>
      <c r="I164" s="19">
        <f>'EPD information'!$L$13*H164</f>
        <v>5.5549999999999997</v>
      </c>
      <c r="J164" s="19">
        <f>'EPD information'!$M$13*H164</f>
        <v>5.5550000000000002E-2</v>
      </c>
      <c r="K164" s="20">
        <f>'EPD information'!$N$13*Tabell2[[#This Row],[Weight (kg)]]</f>
        <v>2.6259999999999999E-2</v>
      </c>
      <c r="L164" s="19">
        <f>'EPD information'!$O$13*H164</f>
        <v>9.3525999999999991E-3</v>
      </c>
      <c r="M164" s="19">
        <f>'EPD information'!$P$13*H164</f>
        <v>7.5951999999999997E-4</v>
      </c>
      <c r="N164" s="19">
        <f>'EPD information'!$Q$13*H164</f>
        <v>6.8073999999999996E-2</v>
      </c>
      <c r="O164" s="19">
        <f>'EPD information'!$R$13*H164</f>
        <v>1.9068799999999999E-3</v>
      </c>
      <c r="P164" s="19">
        <f>'EPD information'!$S$13*H164</f>
        <v>-2.5047999999999999</v>
      </c>
      <c r="Q164" s="18">
        <f>'EPD information'!$T$13*H164</f>
        <v>5.5549999999999997</v>
      </c>
      <c r="R164" s="18">
        <f>'EPD information'!$U$13*H164</f>
        <v>5.5550000000000002E-2</v>
      </c>
      <c r="S164" s="18">
        <f>'EPD information'!$V$13*Tabell2[[#This Row],[Weight (kg)]]</f>
        <v>2.6259999999999999E-2</v>
      </c>
      <c r="T164" s="18">
        <f>'EPD information'!$W$13*H164</f>
        <v>9.3525999999999991E-3</v>
      </c>
      <c r="U164" s="18">
        <f>'EPD information'!X$13*H164</f>
        <v>7.5750000000000001E-3</v>
      </c>
      <c r="V164" s="18" t="e">
        <f>'EPD information'!#REF!*H164</f>
        <v>#REF!</v>
      </c>
      <c r="W164" s="18">
        <f>'EPD information'!$Z$13*H164</f>
        <v>5.3125999999999998E-4</v>
      </c>
      <c r="X164" s="18">
        <f>'EPD information'!$AA$13*H164</f>
        <v>-2.5047999999999999</v>
      </c>
      <c r="Y164" s="18" t="s">
        <v>48</v>
      </c>
      <c r="Z164" s="18" t="s">
        <v>48</v>
      </c>
      <c r="AA164" s="18" t="s">
        <v>48</v>
      </c>
      <c r="AB164" s="18" t="s">
        <v>48</v>
      </c>
      <c r="AC164" s="18" t="s">
        <v>48</v>
      </c>
      <c r="AD164" s="18" t="s">
        <v>48</v>
      </c>
      <c r="AE164" s="18" t="s">
        <v>48</v>
      </c>
      <c r="AF164" s="21" t="s">
        <v>48</v>
      </c>
    </row>
    <row r="165" spans="1:32" hidden="1" x14ac:dyDescent="0.2">
      <c r="A165" s="15" t="s">
        <v>129</v>
      </c>
      <c r="B165" s="16" t="s">
        <v>130</v>
      </c>
      <c r="C165" s="17">
        <v>102085</v>
      </c>
      <c r="D165" s="17">
        <v>7319661020856</v>
      </c>
      <c r="E165" s="16" t="s">
        <v>46</v>
      </c>
      <c r="F165" s="16">
        <v>200</v>
      </c>
      <c r="G165" s="16">
        <v>1600</v>
      </c>
      <c r="H165" s="18">
        <v>2.56</v>
      </c>
      <c r="I165" s="19">
        <f>'EPD information'!$L$13*H165</f>
        <v>7.04</v>
      </c>
      <c r="J165" s="19">
        <f>'EPD information'!$M$13*H165</f>
        <v>7.0400000000000004E-2</v>
      </c>
      <c r="K165" s="20">
        <f>'EPD information'!$N$13*Tabell2[[#This Row],[Weight (kg)]]</f>
        <v>3.3279999999999997E-2</v>
      </c>
      <c r="L165" s="19">
        <f>'EPD information'!$O$13*H165</f>
        <v>1.1852799999999998E-2</v>
      </c>
      <c r="M165" s="19">
        <f>'EPD information'!$P$13*H165</f>
        <v>9.6256E-4</v>
      </c>
      <c r="N165" s="19">
        <f>'EPD information'!$Q$13*H165</f>
        <v>8.6272000000000001E-2</v>
      </c>
      <c r="O165" s="19">
        <f>'EPD information'!$R$13*H165</f>
        <v>2.4166399999999998E-3</v>
      </c>
      <c r="P165" s="19">
        <f>'EPD information'!$S$13*H165</f>
        <v>-3.1743999999999999</v>
      </c>
      <c r="Q165" s="18">
        <f>'EPD information'!$T$13*H165</f>
        <v>7.04</v>
      </c>
      <c r="R165" s="18">
        <f>'EPD information'!$U$13*H165</f>
        <v>7.0400000000000004E-2</v>
      </c>
      <c r="S165" s="18">
        <f>'EPD information'!$V$13*Tabell2[[#This Row],[Weight (kg)]]</f>
        <v>3.3279999999999997E-2</v>
      </c>
      <c r="T165" s="18">
        <f>'EPD information'!$W$13*H165</f>
        <v>1.1852799999999998E-2</v>
      </c>
      <c r="U165" s="18">
        <f>'EPD information'!X$13*H165</f>
        <v>9.5999999999999992E-3</v>
      </c>
      <c r="V165" s="18" t="e">
        <f>'EPD information'!#REF!*H165</f>
        <v>#REF!</v>
      </c>
      <c r="W165" s="18">
        <f>'EPD information'!$Z$13*H165</f>
        <v>6.7327999999999995E-4</v>
      </c>
      <c r="X165" s="18">
        <f>'EPD information'!$AA$13*H165</f>
        <v>-3.1743999999999999</v>
      </c>
      <c r="Y165" s="18" t="s">
        <v>48</v>
      </c>
      <c r="Z165" s="18" t="s">
        <v>48</v>
      </c>
      <c r="AA165" s="18" t="s">
        <v>48</v>
      </c>
      <c r="AB165" s="18" t="s">
        <v>48</v>
      </c>
      <c r="AC165" s="18" t="s">
        <v>48</v>
      </c>
      <c r="AD165" s="18" t="s">
        <v>48</v>
      </c>
      <c r="AE165" s="18" t="s">
        <v>48</v>
      </c>
      <c r="AF165" s="21" t="s">
        <v>48</v>
      </c>
    </row>
    <row r="166" spans="1:32" hidden="1" x14ac:dyDescent="0.2">
      <c r="A166" s="15" t="s">
        <v>129</v>
      </c>
      <c r="B166" s="16" t="s">
        <v>130</v>
      </c>
      <c r="C166" s="17">
        <v>225091</v>
      </c>
      <c r="D166" s="17">
        <v>7319662250917</v>
      </c>
      <c r="E166" s="16" t="s">
        <v>46</v>
      </c>
      <c r="F166" s="16">
        <v>200</v>
      </c>
      <c r="G166" s="16">
        <v>3000</v>
      </c>
      <c r="H166" s="18">
        <v>2.56</v>
      </c>
      <c r="I166" s="19">
        <f>'EPD information'!$L$13*H166</f>
        <v>7.04</v>
      </c>
      <c r="J166" s="19">
        <f>'EPD information'!$M$13*H166</f>
        <v>7.0400000000000004E-2</v>
      </c>
      <c r="K166" s="20">
        <f>'EPD information'!$N$13*Tabell2[[#This Row],[Weight (kg)]]</f>
        <v>3.3279999999999997E-2</v>
      </c>
      <c r="L166" s="19">
        <f>'EPD information'!$O$13*H166</f>
        <v>1.1852799999999998E-2</v>
      </c>
      <c r="M166" s="19">
        <f>'EPD information'!$P$13*H166</f>
        <v>9.6256E-4</v>
      </c>
      <c r="N166" s="19">
        <f>'EPD information'!$Q$13*H166</f>
        <v>8.6272000000000001E-2</v>
      </c>
      <c r="O166" s="19">
        <f>'EPD information'!$R$13*H166</f>
        <v>2.4166399999999998E-3</v>
      </c>
      <c r="P166" s="19">
        <f>'EPD information'!$S$13*H166</f>
        <v>-3.1743999999999999</v>
      </c>
      <c r="Q166" s="18">
        <f>'EPD information'!$T$13*H166</f>
        <v>7.04</v>
      </c>
      <c r="R166" s="18">
        <f>'EPD information'!$U$13*H166</f>
        <v>7.0400000000000004E-2</v>
      </c>
      <c r="S166" s="18">
        <f>'EPD information'!$V$13*Tabell2[[#This Row],[Weight (kg)]]</f>
        <v>3.3279999999999997E-2</v>
      </c>
      <c r="T166" s="18">
        <f>'EPD information'!$W$13*H166</f>
        <v>1.1852799999999998E-2</v>
      </c>
      <c r="U166" s="18">
        <f>'EPD information'!X$13*H166</f>
        <v>9.5999999999999992E-3</v>
      </c>
      <c r="V166" s="18" t="e">
        <f>'EPD information'!#REF!*H166</f>
        <v>#REF!</v>
      </c>
      <c r="W166" s="18">
        <f>'EPD information'!$Z$13*H166</f>
        <v>6.7327999999999995E-4</v>
      </c>
      <c r="X166" s="18">
        <f>'EPD information'!$AA$13*H166</f>
        <v>-3.1743999999999999</v>
      </c>
      <c r="Y166" s="18" t="s">
        <v>48</v>
      </c>
      <c r="Z166" s="18" t="s">
        <v>48</v>
      </c>
      <c r="AA166" s="18" t="s">
        <v>48</v>
      </c>
      <c r="AB166" s="18" t="s">
        <v>48</v>
      </c>
      <c r="AC166" s="18" t="s">
        <v>48</v>
      </c>
      <c r="AD166" s="18" t="s">
        <v>48</v>
      </c>
      <c r="AE166" s="18" t="s">
        <v>48</v>
      </c>
      <c r="AF166" s="21" t="s">
        <v>48</v>
      </c>
    </row>
    <row r="167" spans="1:32" hidden="1" x14ac:dyDescent="0.2">
      <c r="A167" s="15" t="s">
        <v>129</v>
      </c>
      <c r="B167" s="16" t="s">
        <v>130</v>
      </c>
      <c r="C167" s="17">
        <v>100176</v>
      </c>
      <c r="D167" s="17">
        <v>7319661001763</v>
      </c>
      <c r="E167" s="16" t="s">
        <v>46</v>
      </c>
      <c r="F167" s="16">
        <v>200</v>
      </c>
      <c r="G167" s="16">
        <v>3000</v>
      </c>
      <c r="H167" s="18">
        <v>2.56</v>
      </c>
      <c r="I167" s="19">
        <f>'EPD information'!$L$13*H167</f>
        <v>7.04</v>
      </c>
      <c r="J167" s="19">
        <f>'EPD information'!$M$13*H167</f>
        <v>7.0400000000000004E-2</v>
      </c>
      <c r="K167" s="20">
        <f>'EPD information'!$N$13*Tabell2[[#This Row],[Weight (kg)]]</f>
        <v>3.3279999999999997E-2</v>
      </c>
      <c r="L167" s="19">
        <f>'EPD information'!$O$13*H167</f>
        <v>1.1852799999999998E-2</v>
      </c>
      <c r="M167" s="19">
        <f>'EPD information'!$P$13*H167</f>
        <v>9.6256E-4</v>
      </c>
      <c r="N167" s="19">
        <f>'EPD information'!$Q$13*H167</f>
        <v>8.6272000000000001E-2</v>
      </c>
      <c r="O167" s="19">
        <f>'EPD information'!$R$13*H167</f>
        <v>2.4166399999999998E-3</v>
      </c>
      <c r="P167" s="19">
        <f>'EPD information'!$S$13*H167</f>
        <v>-3.1743999999999999</v>
      </c>
      <c r="Q167" s="18">
        <f>'EPD information'!$T$13*H167</f>
        <v>7.04</v>
      </c>
      <c r="R167" s="18">
        <f>'EPD information'!$U$13*H167</f>
        <v>7.0400000000000004E-2</v>
      </c>
      <c r="S167" s="18">
        <f>'EPD information'!$V$13*Tabell2[[#This Row],[Weight (kg)]]</f>
        <v>3.3279999999999997E-2</v>
      </c>
      <c r="T167" s="18">
        <f>'EPD information'!$W$13*H167</f>
        <v>1.1852799999999998E-2</v>
      </c>
      <c r="U167" s="18">
        <f>'EPD information'!X$13*H167</f>
        <v>9.5999999999999992E-3</v>
      </c>
      <c r="V167" s="18" t="e">
        <f>'EPD information'!#REF!*H167</f>
        <v>#REF!</v>
      </c>
      <c r="W167" s="18">
        <f>'EPD information'!$Z$13*H167</f>
        <v>6.7327999999999995E-4</v>
      </c>
      <c r="X167" s="18">
        <f>'EPD information'!$AA$13*H167</f>
        <v>-3.1743999999999999</v>
      </c>
      <c r="Y167" s="18" t="s">
        <v>48</v>
      </c>
      <c r="Z167" s="18" t="s">
        <v>48</v>
      </c>
      <c r="AA167" s="18" t="s">
        <v>48</v>
      </c>
      <c r="AB167" s="18" t="s">
        <v>48</v>
      </c>
      <c r="AC167" s="18" t="s">
        <v>48</v>
      </c>
      <c r="AD167" s="18" t="s">
        <v>48</v>
      </c>
      <c r="AE167" s="18" t="s">
        <v>48</v>
      </c>
      <c r="AF167" s="21" t="s">
        <v>48</v>
      </c>
    </row>
    <row r="168" spans="1:32" hidden="1" x14ac:dyDescent="0.2">
      <c r="A168" s="15" t="s">
        <v>129</v>
      </c>
      <c r="B168" s="16" t="s">
        <v>130</v>
      </c>
      <c r="C168" s="17">
        <v>102086</v>
      </c>
      <c r="D168" s="17">
        <v>7319661020863</v>
      </c>
      <c r="E168" s="16" t="s">
        <v>46</v>
      </c>
      <c r="F168" s="16">
        <v>250</v>
      </c>
      <c r="G168" s="16">
        <v>1600</v>
      </c>
      <c r="H168" s="18">
        <v>3.18</v>
      </c>
      <c r="I168" s="19">
        <f>'EPD information'!$L$13*H168</f>
        <v>8.745000000000001</v>
      </c>
      <c r="J168" s="19">
        <f>'EPD information'!$M$13*H168</f>
        <v>8.745E-2</v>
      </c>
      <c r="K168" s="20">
        <f>'EPD information'!$N$13*Tabell2[[#This Row],[Weight (kg)]]</f>
        <v>4.1340000000000002E-2</v>
      </c>
      <c r="L168" s="19">
        <f>'EPD information'!$O$13*H168</f>
        <v>1.4723399999999999E-2</v>
      </c>
      <c r="M168" s="19">
        <f>'EPD information'!$P$13*H168</f>
        <v>1.19568E-3</v>
      </c>
      <c r="N168" s="19">
        <f>'EPD information'!$Q$13*H168</f>
        <v>0.10716600000000001</v>
      </c>
      <c r="O168" s="19">
        <f>'EPD information'!$R$13*H168</f>
        <v>3.0019199999999999E-3</v>
      </c>
      <c r="P168" s="19">
        <f>'EPD information'!$S$13*H168</f>
        <v>-3.9432</v>
      </c>
      <c r="Q168" s="18">
        <f>'EPD information'!$T$13*H168</f>
        <v>8.745000000000001</v>
      </c>
      <c r="R168" s="18">
        <f>'EPD information'!$U$13*H168</f>
        <v>8.745E-2</v>
      </c>
      <c r="S168" s="18">
        <f>'EPD information'!$V$13*Tabell2[[#This Row],[Weight (kg)]]</f>
        <v>4.1340000000000002E-2</v>
      </c>
      <c r="T168" s="18">
        <f>'EPD information'!$W$13*H168</f>
        <v>1.4723399999999999E-2</v>
      </c>
      <c r="U168" s="18">
        <f>'EPD information'!X$13*H168</f>
        <v>1.1925E-2</v>
      </c>
      <c r="V168" s="18" t="e">
        <f>'EPD information'!#REF!*H168</f>
        <v>#REF!</v>
      </c>
      <c r="W168" s="18">
        <f>'EPD information'!$Z$13*H168</f>
        <v>8.3633999999999998E-4</v>
      </c>
      <c r="X168" s="18">
        <f>'EPD information'!$AA$13*H168</f>
        <v>-3.9432</v>
      </c>
      <c r="Y168" s="18" t="s">
        <v>48</v>
      </c>
      <c r="Z168" s="18" t="s">
        <v>48</v>
      </c>
      <c r="AA168" s="18" t="s">
        <v>48</v>
      </c>
      <c r="AB168" s="18" t="s">
        <v>48</v>
      </c>
      <c r="AC168" s="18" t="s">
        <v>48</v>
      </c>
      <c r="AD168" s="18" t="s">
        <v>48</v>
      </c>
      <c r="AE168" s="18" t="s">
        <v>48</v>
      </c>
      <c r="AF168" s="21" t="s">
        <v>48</v>
      </c>
    </row>
    <row r="169" spans="1:32" hidden="1" x14ac:dyDescent="0.2">
      <c r="A169" s="15" t="s">
        <v>129</v>
      </c>
      <c r="B169" s="16" t="s">
        <v>130</v>
      </c>
      <c r="C169" s="17">
        <v>225093</v>
      </c>
      <c r="D169" s="17">
        <v>7319662250931</v>
      </c>
      <c r="E169" s="16" t="s">
        <v>46</v>
      </c>
      <c r="F169" s="16">
        <v>250</v>
      </c>
      <c r="G169" s="16">
        <v>3000</v>
      </c>
      <c r="H169" s="18">
        <v>3.18</v>
      </c>
      <c r="I169" s="19">
        <f>'EPD information'!$L$13*H169</f>
        <v>8.745000000000001</v>
      </c>
      <c r="J169" s="19">
        <f>'EPD information'!$M$13*H169</f>
        <v>8.745E-2</v>
      </c>
      <c r="K169" s="20">
        <f>'EPD information'!$N$13*Tabell2[[#This Row],[Weight (kg)]]</f>
        <v>4.1340000000000002E-2</v>
      </c>
      <c r="L169" s="19">
        <f>'EPD information'!$O$13*H169</f>
        <v>1.4723399999999999E-2</v>
      </c>
      <c r="M169" s="19">
        <f>'EPD information'!$P$13*H169</f>
        <v>1.19568E-3</v>
      </c>
      <c r="N169" s="19">
        <f>'EPD information'!$Q$13*H169</f>
        <v>0.10716600000000001</v>
      </c>
      <c r="O169" s="19">
        <f>'EPD information'!$R$13*H169</f>
        <v>3.0019199999999999E-3</v>
      </c>
      <c r="P169" s="19">
        <f>'EPD information'!$S$13*H169</f>
        <v>-3.9432</v>
      </c>
      <c r="Q169" s="18">
        <f>'EPD information'!$T$13*H169</f>
        <v>8.745000000000001</v>
      </c>
      <c r="R169" s="18">
        <f>'EPD information'!$U$13*H169</f>
        <v>8.745E-2</v>
      </c>
      <c r="S169" s="18">
        <f>'EPD information'!$V$13*Tabell2[[#This Row],[Weight (kg)]]</f>
        <v>4.1340000000000002E-2</v>
      </c>
      <c r="T169" s="18">
        <f>'EPD information'!$W$13*H169</f>
        <v>1.4723399999999999E-2</v>
      </c>
      <c r="U169" s="18">
        <f>'EPD information'!X$13*H169</f>
        <v>1.1925E-2</v>
      </c>
      <c r="V169" s="18" t="e">
        <f>'EPD information'!#REF!*H169</f>
        <v>#REF!</v>
      </c>
      <c r="W169" s="18">
        <f>'EPD information'!$Z$13*H169</f>
        <v>8.3633999999999998E-4</v>
      </c>
      <c r="X169" s="18">
        <f>'EPD information'!$AA$13*H169</f>
        <v>-3.9432</v>
      </c>
      <c r="Y169" s="18" t="s">
        <v>48</v>
      </c>
      <c r="Z169" s="18" t="s">
        <v>48</v>
      </c>
      <c r="AA169" s="18" t="s">
        <v>48</v>
      </c>
      <c r="AB169" s="18" t="s">
        <v>48</v>
      </c>
      <c r="AC169" s="18" t="s">
        <v>48</v>
      </c>
      <c r="AD169" s="18" t="s">
        <v>48</v>
      </c>
      <c r="AE169" s="18" t="s">
        <v>48</v>
      </c>
      <c r="AF169" s="21" t="s">
        <v>48</v>
      </c>
    </row>
    <row r="170" spans="1:32" hidden="1" x14ac:dyDescent="0.2">
      <c r="A170" s="15" t="s">
        <v>129</v>
      </c>
      <c r="B170" s="16" t="s">
        <v>130</v>
      </c>
      <c r="C170" s="17">
        <v>100177</v>
      </c>
      <c r="D170" s="17">
        <v>7319661001770</v>
      </c>
      <c r="E170" s="16" t="s">
        <v>46</v>
      </c>
      <c r="F170" s="16">
        <v>250</v>
      </c>
      <c r="G170" s="16">
        <v>3000</v>
      </c>
      <c r="H170" s="18">
        <v>3.18</v>
      </c>
      <c r="I170" s="19">
        <f>'EPD information'!$L$13*H170</f>
        <v>8.745000000000001</v>
      </c>
      <c r="J170" s="19">
        <f>'EPD information'!$M$13*H170</f>
        <v>8.745E-2</v>
      </c>
      <c r="K170" s="20">
        <f>'EPD information'!$N$13*Tabell2[[#This Row],[Weight (kg)]]</f>
        <v>4.1340000000000002E-2</v>
      </c>
      <c r="L170" s="19">
        <f>'EPD information'!$O$13*H170</f>
        <v>1.4723399999999999E-2</v>
      </c>
      <c r="M170" s="19">
        <f>'EPD information'!$P$13*H170</f>
        <v>1.19568E-3</v>
      </c>
      <c r="N170" s="19">
        <f>'EPD information'!$Q$13*H170</f>
        <v>0.10716600000000001</v>
      </c>
      <c r="O170" s="19">
        <f>'EPD information'!$R$13*H170</f>
        <v>3.0019199999999999E-3</v>
      </c>
      <c r="P170" s="19">
        <f>'EPD information'!$S$13*H170</f>
        <v>-3.9432</v>
      </c>
      <c r="Q170" s="18">
        <f>'EPD information'!$T$13*H170</f>
        <v>8.745000000000001</v>
      </c>
      <c r="R170" s="18">
        <f>'EPD information'!$U$13*H170</f>
        <v>8.745E-2</v>
      </c>
      <c r="S170" s="18">
        <f>'EPD information'!$V$13*Tabell2[[#This Row],[Weight (kg)]]</f>
        <v>4.1340000000000002E-2</v>
      </c>
      <c r="T170" s="18">
        <f>'EPD information'!$W$13*H170</f>
        <v>1.4723399999999999E-2</v>
      </c>
      <c r="U170" s="18">
        <f>'EPD information'!X$13*H170</f>
        <v>1.1925E-2</v>
      </c>
      <c r="V170" s="18" t="e">
        <f>'EPD information'!#REF!*H170</f>
        <v>#REF!</v>
      </c>
      <c r="W170" s="18">
        <f>'EPD information'!$Z$13*H170</f>
        <v>8.3633999999999998E-4</v>
      </c>
      <c r="X170" s="18">
        <f>'EPD information'!$AA$13*H170</f>
        <v>-3.9432</v>
      </c>
      <c r="Y170" s="18" t="s">
        <v>48</v>
      </c>
      <c r="Z170" s="18" t="s">
        <v>48</v>
      </c>
      <c r="AA170" s="18" t="s">
        <v>48</v>
      </c>
      <c r="AB170" s="18" t="s">
        <v>48</v>
      </c>
      <c r="AC170" s="18" t="s">
        <v>48</v>
      </c>
      <c r="AD170" s="18" t="s">
        <v>48</v>
      </c>
      <c r="AE170" s="18" t="s">
        <v>48</v>
      </c>
      <c r="AF170" s="21" t="s">
        <v>48</v>
      </c>
    </row>
    <row r="171" spans="1:32" hidden="1" x14ac:dyDescent="0.2">
      <c r="A171" s="15" t="s">
        <v>129</v>
      </c>
      <c r="B171" s="16" t="s">
        <v>130</v>
      </c>
      <c r="C171" s="17">
        <v>102087</v>
      </c>
      <c r="D171" s="17">
        <v>7319661020870</v>
      </c>
      <c r="E171" s="16" t="s">
        <v>46</v>
      </c>
      <c r="F171" s="16">
        <v>315</v>
      </c>
      <c r="G171" s="16">
        <v>1600</v>
      </c>
      <c r="H171" s="18">
        <v>4.41</v>
      </c>
      <c r="I171" s="19">
        <f>'EPD information'!$L$13*H171</f>
        <v>12.127500000000001</v>
      </c>
      <c r="J171" s="19">
        <f>'EPD information'!$M$13*H171</f>
        <v>0.12127500000000001</v>
      </c>
      <c r="K171" s="20">
        <f>'EPD information'!$N$13*Tabell2[[#This Row],[Weight (kg)]]</f>
        <v>5.7329999999999999E-2</v>
      </c>
      <c r="L171" s="19">
        <f>'EPD information'!$O$13*H171</f>
        <v>2.04183E-2</v>
      </c>
      <c r="M171" s="19">
        <f>'EPD information'!$P$13*H171</f>
        <v>1.6581599999999999E-3</v>
      </c>
      <c r="N171" s="19">
        <f>'EPD information'!$Q$13*H171</f>
        <v>0.148617</v>
      </c>
      <c r="O171" s="19">
        <f>'EPD information'!$R$13*H171</f>
        <v>4.1630399999999998E-3</v>
      </c>
      <c r="P171" s="19">
        <f>'EPD information'!$S$13*H171</f>
        <v>-5.4683999999999999</v>
      </c>
      <c r="Q171" s="18">
        <f>'EPD information'!$T$13*H171</f>
        <v>12.127500000000001</v>
      </c>
      <c r="R171" s="18">
        <f>'EPD information'!$U$13*H171</f>
        <v>0.12127500000000001</v>
      </c>
      <c r="S171" s="18">
        <f>'EPD information'!$V$13*Tabell2[[#This Row],[Weight (kg)]]</f>
        <v>5.7329999999999999E-2</v>
      </c>
      <c r="T171" s="18">
        <f>'EPD information'!$W$13*H171</f>
        <v>2.04183E-2</v>
      </c>
      <c r="U171" s="18">
        <f>'EPD information'!X$13*H171</f>
        <v>1.65375E-2</v>
      </c>
      <c r="V171" s="18" t="e">
        <f>'EPD information'!#REF!*H171</f>
        <v>#REF!</v>
      </c>
      <c r="W171" s="18">
        <f>'EPD information'!$Z$13*H171</f>
        <v>1.1598299999999999E-3</v>
      </c>
      <c r="X171" s="18">
        <f>'EPD information'!$AA$13*H171</f>
        <v>-5.4683999999999999</v>
      </c>
      <c r="Y171" s="18" t="s">
        <v>48</v>
      </c>
      <c r="Z171" s="18" t="s">
        <v>48</v>
      </c>
      <c r="AA171" s="18" t="s">
        <v>48</v>
      </c>
      <c r="AB171" s="18" t="s">
        <v>48</v>
      </c>
      <c r="AC171" s="18" t="s">
        <v>48</v>
      </c>
      <c r="AD171" s="18" t="s">
        <v>48</v>
      </c>
      <c r="AE171" s="18" t="s">
        <v>48</v>
      </c>
      <c r="AF171" s="21" t="s">
        <v>48</v>
      </c>
    </row>
    <row r="172" spans="1:32" hidden="1" x14ac:dyDescent="0.2">
      <c r="A172" s="15" t="s">
        <v>129</v>
      </c>
      <c r="B172" s="16" t="s">
        <v>130</v>
      </c>
      <c r="C172" s="17">
        <v>225096</v>
      </c>
      <c r="D172" s="17">
        <v>7319662250962</v>
      </c>
      <c r="E172" s="16" t="s">
        <v>46</v>
      </c>
      <c r="F172" s="16">
        <v>315</v>
      </c>
      <c r="G172" s="16">
        <v>3000</v>
      </c>
      <c r="H172" s="18">
        <v>4.41</v>
      </c>
      <c r="I172" s="19">
        <f>'EPD information'!$L$13*H172</f>
        <v>12.127500000000001</v>
      </c>
      <c r="J172" s="19">
        <f>'EPD information'!$M$13*H172</f>
        <v>0.12127500000000001</v>
      </c>
      <c r="K172" s="20">
        <f>'EPD information'!$N$13*Tabell2[[#This Row],[Weight (kg)]]</f>
        <v>5.7329999999999999E-2</v>
      </c>
      <c r="L172" s="19">
        <f>'EPD information'!$O$13*H172</f>
        <v>2.04183E-2</v>
      </c>
      <c r="M172" s="19">
        <f>'EPD information'!$P$13*H172</f>
        <v>1.6581599999999999E-3</v>
      </c>
      <c r="N172" s="19">
        <f>'EPD information'!$Q$13*H172</f>
        <v>0.148617</v>
      </c>
      <c r="O172" s="19">
        <f>'EPD information'!$R$13*H172</f>
        <v>4.1630399999999998E-3</v>
      </c>
      <c r="P172" s="19">
        <f>'EPD information'!$S$13*H172</f>
        <v>-5.4683999999999999</v>
      </c>
      <c r="Q172" s="18">
        <f>'EPD information'!$T$13*H172</f>
        <v>12.127500000000001</v>
      </c>
      <c r="R172" s="18">
        <f>'EPD information'!$U$13*H172</f>
        <v>0.12127500000000001</v>
      </c>
      <c r="S172" s="18">
        <f>'EPD information'!$V$13*Tabell2[[#This Row],[Weight (kg)]]</f>
        <v>5.7329999999999999E-2</v>
      </c>
      <c r="T172" s="18">
        <f>'EPD information'!$W$13*H172</f>
        <v>2.04183E-2</v>
      </c>
      <c r="U172" s="18">
        <f>'EPD information'!X$13*H172</f>
        <v>1.65375E-2</v>
      </c>
      <c r="V172" s="18" t="e">
        <f>'EPD information'!#REF!*H172</f>
        <v>#REF!</v>
      </c>
      <c r="W172" s="18">
        <f>'EPD information'!$Z$13*H172</f>
        <v>1.1598299999999999E-3</v>
      </c>
      <c r="X172" s="18">
        <f>'EPD information'!$AA$13*H172</f>
        <v>-5.4683999999999999</v>
      </c>
      <c r="Y172" s="18" t="s">
        <v>48</v>
      </c>
      <c r="Z172" s="18" t="s">
        <v>48</v>
      </c>
      <c r="AA172" s="18" t="s">
        <v>48</v>
      </c>
      <c r="AB172" s="18" t="s">
        <v>48</v>
      </c>
      <c r="AC172" s="18" t="s">
        <v>48</v>
      </c>
      <c r="AD172" s="18" t="s">
        <v>48</v>
      </c>
      <c r="AE172" s="18" t="s">
        <v>48</v>
      </c>
      <c r="AF172" s="21" t="s">
        <v>48</v>
      </c>
    </row>
    <row r="173" spans="1:32" hidden="1" x14ac:dyDescent="0.2">
      <c r="A173" s="15" t="s">
        <v>129</v>
      </c>
      <c r="B173" s="16" t="s">
        <v>130</v>
      </c>
      <c r="C173" s="17">
        <v>100178</v>
      </c>
      <c r="D173" s="17">
        <v>7319661001787</v>
      </c>
      <c r="E173" s="16" t="s">
        <v>46</v>
      </c>
      <c r="F173" s="16">
        <v>315</v>
      </c>
      <c r="G173" s="16">
        <v>3000</v>
      </c>
      <c r="H173" s="18">
        <v>4.41</v>
      </c>
      <c r="I173" s="19">
        <f>'EPD information'!$L$13*H173</f>
        <v>12.127500000000001</v>
      </c>
      <c r="J173" s="19">
        <f>'EPD information'!$M$13*H173</f>
        <v>0.12127500000000001</v>
      </c>
      <c r="K173" s="20">
        <f>'EPD information'!$N$13*Tabell2[[#This Row],[Weight (kg)]]</f>
        <v>5.7329999999999999E-2</v>
      </c>
      <c r="L173" s="19">
        <f>'EPD information'!$O$13*H173</f>
        <v>2.04183E-2</v>
      </c>
      <c r="M173" s="19">
        <f>'EPD information'!$P$13*H173</f>
        <v>1.6581599999999999E-3</v>
      </c>
      <c r="N173" s="19">
        <f>'EPD information'!$Q$13*H173</f>
        <v>0.148617</v>
      </c>
      <c r="O173" s="19">
        <f>'EPD information'!$R$13*H173</f>
        <v>4.1630399999999998E-3</v>
      </c>
      <c r="P173" s="19">
        <f>'EPD information'!$S$13*H173</f>
        <v>-5.4683999999999999</v>
      </c>
      <c r="Q173" s="18">
        <f>'EPD information'!$T$13*H173</f>
        <v>12.127500000000001</v>
      </c>
      <c r="R173" s="18">
        <f>'EPD information'!$U$13*H173</f>
        <v>0.12127500000000001</v>
      </c>
      <c r="S173" s="18">
        <f>'EPD information'!$V$13*Tabell2[[#This Row],[Weight (kg)]]</f>
        <v>5.7329999999999999E-2</v>
      </c>
      <c r="T173" s="18">
        <f>'EPD information'!$W$13*H173</f>
        <v>2.04183E-2</v>
      </c>
      <c r="U173" s="18">
        <f>'EPD information'!X$13*H173</f>
        <v>1.65375E-2</v>
      </c>
      <c r="V173" s="18" t="e">
        <f>'EPD information'!#REF!*H173</f>
        <v>#REF!</v>
      </c>
      <c r="W173" s="18">
        <f>'EPD information'!$Z$13*H173</f>
        <v>1.1598299999999999E-3</v>
      </c>
      <c r="X173" s="18">
        <f>'EPD information'!$AA$13*H173</f>
        <v>-5.4683999999999999</v>
      </c>
      <c r="Y173" s="18" t="s">
        <v>48</v>
      </c>
      <c r="Z173" s="18" t="s">
        <v>48</v>
      </c>
      <c r="AA173" s="18" t="s">
        <v>48</v>
      </c>
      <c r="AB173" s="18" t="s">
        <v>48</v>
      </c>
      <c r="AC173" s="18" t="s">
        <v>48</v>
      </c>
      <c r="AD173" s="18" t="s">
        <v>48</v>
      </c>
      <c r="AE173" s="18" t="s">
        <v>48</v>
      </c>
      <c r="AF173" s="21" t="s">
        <v>48</v>
      </c>
    </row>
    <row r="174" spans="1:32" hidden="1" x14ac:dyDescent="0.2">
      <c r="A174" s="15" t="s">
        <v>129</v>
      </c>
      <c r="B174" s="16" t="s">
        <v>130</v>
      </c>
      <c r="C174" s="17">
        <v>225098</v>
      </c>
      <c r="D174" s="17">
        <v>7319662250986</v>
      </c>
      <c r="E174" s="16" t="s">
        <v>46</v>
      </c>
      <c r="F174" s="16">
        <v>400</v>
      </c>
      <c r="G174" s="16">
        <v>3000</v>
      </c>
      <c r="H174" s="18">
        <v>6.01</v>
      </c>
      <c r="I174" s="19">
        <f>'EPD information'!$L$13*H174</f>
        <v>16.5275</v>
      </c>
      <c r="J174" s="19">
        <f>'EPD information'!$M$13*H174</f>
        <v>0.16527500000000001</v>
      </c>
      <c r="K174" s="20">
        <f>'EPD information'!$N$13*Tabell2[[#This Row],[Weight (kg)]]</f>
        <v>7.8129999999999991E-2</v>
      </c>
      <c r="L174" s="19">
        <f>'EPD information'!$O$13*H174</f>
        <v>2.7826299999999995E-2</v>
      </c>
      <c r="M174" s="19">
        <f>'EPD information'!$P$13*H174</f>
        <v>2.25976E-3</v>
      </c>
      <c r="N174" s="19">
        <f>'EPD information'!$Q$13*H174</f>
        <v>0.20253699999999999</v>
      </c>
      <c r="O174" s="19">
        <f>'EPD information'!$R$13*H174</f>
        <v>5.6734399999999992E-3</v>
      </c>
      <c r="P174" s="19">
        <f>'EPD information'!$S$13*H174</f>
        <v>-7.4523999999999999</v>
      </c>
      <c r="Q174" s="18">
        <f>'EPD information'!$T$13*H174</f>
        <v>16.5275</v>
      </c>
      <c r="R174" s="18">
        <f>'EPD information'!$U$13*H174</f>
        <v>0.16527500000000001</v>
      </c>
      <c r="S174" s="18">
        <f>'EPD information'!$V$13*Tabell2[[#This Row],[Weight (kg)]]</f>
        <v>7.8129999999999991E-2</v>
      </c>
      <c r="T174" s="18">
        <f>'EPD information'!$W$13*H174</f>
        <v>2.7826299999999995E-2</v>
      </c>
      <c r="U174" s="18">
        <f>'EPD information'!X$13*H174</f>
        <v>2.2537499999999999E-2</v>
      </c>
      <c r="V174" s="18" t="e">
        <f>'EPD information'!#REF!*H174</f>
        <v>#REF!</v>
      </c>
      <c r="W174" s="18">
        <f>'EPD information'!$Z$13*H174</f>
        <v>1.58063E-3</v>
      </c>
      <c r="X174" s="18">
        <f>'EPD information'!$AA$13*H174</f>
        <v>-7.4523999999999999</v>
      </c>
      <c r="Y174" s="18" t="s">
        <v>48</v>
      </c>
      <c r="Z174" s="18" t="s">
        <v>48</v>
      </c>
      <c r="AA174" s="18" t="s">
        <v>48</v>
      </c>
      <c r="AB174" s="18" t="s">
        <v>48</v>
      </c>
      <c r="AC174" s="18" t="s">
        <v>48</v>
      </c>
      <c r="AD174" s="18" t="s">
        <v>48</v>
      </c>
      <c r="AE174" s="18" t="s">
        <v>48</v>
      </c>
      <c r="AF174" s="21" t="s">
        <v>48</v>
      </c>
    </row>
    <row r="175" spans="1:32" hidden="1" x14ac:dyDescent="0.2">
      <c r="A175" s="15" t="s">
        <v>129</v>
      </c>
      <c r="B175" s="16" t="s">
        <v>130</v>
      </c>
      <c r="C175" s="17">
        <v>225100</v>
      </c>
      <c r="D175" s="17">
        <v>7319662251006</v>
      </c>
      <c r="E175" s="16" t="s">
        <v>46</v>
      </c>
      <c r="F175" s="16">
        <v>500</v>
      </c>
      <c r="G175" s="16">
        <v>3000</v>
      </c>
      <c r="H175" s="18">
        <v>9.5399999999999991</v>
      </c>
      <c r="I175" s="19">
        <f>'EPD information'!$L$13*H175</f>
        <v>26.234999999999999</v>
      </c>
      <c r="J175" s="19">
        <f>'EPD information'!$M$13*H175</f>
        <v>0.26234999999999997</v>
      </c>
      <c r="K175" s="20">
        <f>'EPD information'!$N$13*Tabell2[[#This Row],[Weight (kg)]]</f>
        <v>0.12401999999999998</v>
      </c>
      <c r="L175" s="19">
        <f>'EPD information'!$O$13*H175</f>
        <v>4.4170199999999993E-2</v>
      </c>
      <c r="M175" s="19">
        <f>'EPD information'!$P$13*H175</f>
        <v>3.5870399999999997E-3</v>
      </c>
      <c r="N175" s="19">
        <f>'EPD information'!$Q$13*H175</f>
        <v>0.32149800000000001</v>
      </c>
      <c r="O175" s="19">
        <f>'EPD information'!$R$13*H175</f>
        <v>9.0057599999999981E-3</v>
      </c>
      <c r="P175" s="19">
        <f>'EPD information'!$S$13*H175</f>
        <v>-11.829599999999999</v>
      </c>
      <c r="Q175" s="18">
        <f>'EPD information'!$T$13*H175</f>
        <v>26.234999999999999</v>
      </c>
      <c r="R175" s="18">
        <f>'EPD information'!$U$13*H175</f>
        <v>0.26234999999999997</v>
      </c>
      <c r="S175" s="18">
        <f>'EPD information'!$V$13*Tabell2[[#This Row],[Weight (kg)]]</f>
        <v>0.12401999999999998</v>
      </c>
      <c r="T175" s="18">
        <f>'EPD information'!$W$13*H175</f>
        <v>4.4170199999999993E-2</v>
      </c>
      <c r="U175" s="18">
        <f>'EPD information'!X$13*H175</f>
        <v>3.5774999999999994E-2</v>
      </c>
      <c r="V175" s="18" t="e">
        <f>'EPD information'!#REF!*H175</f>
        <v>#REF!</v>
      </c>
      <c r="W175" s="18">
        <f>'EPD information'!$Z$13*H175</f>
        <v>2.5090199999999998E-3</v>
      </c>
      <c r="X175" s="18">
        <f>'EPD information'!$AA$13*H175</f>
        <v>-11.829599999999999</v>
      </c>
      <c r="Y175" s="18" t="s">
        <v>48</v>
      </c>
      <c r="Z175" s="18" t="s">
        <v>48</v>
      </c>
      <c r="AA175" s="18" t="s">
        <v>48</v>
      </c>
      <c r="AB175" s="18" t="s">
        <v>48</v>
      </c>
      <c r="AC175" s="18" t="s">
        <v>48</v>
      </c>
      <c r="AD175" s="18" t="s">
        <v>48</v>
      </c>
      <c r="AE175" s="18" t="s">
        <v>48</v>
      </c>
      <c r="AF175" s="21" t="s">
        <v>48</v>
      </c>
    </row>
    <row r="176" spans="1:32" hidden="1" x14ac:dyDescent="0.2">
      <c r="A176" s="15" t="s">
        <v>129</v>
      </c>
      <c r="B176" s="16" t="s">
        <v>130</v>
      </c>
      <c r="C176" s="17">
        <v>225103</v>
      </c>
      <c r="D176" s="17">
        <v>7319662251037</v>
      </c>
      <c r="E176" s="16" t="s">
        <v>46</v>
      </c>
      <c r="F176" s="16">
        <v>630</v>
      </c>
      <c r="G176" s="16">
        <v>3000</v>
      </c>
      <c r="H176" s="18">
        <v>12</v>
      </c>
      <c r="I176" s="19">
        <f>'EPD information'!$L$13*H176</f>
        <v>33</v>
      </c>
      <c r="J176" s="19">
        <f>'EPD information'!$M$13*H176</f>
        <v>0.33</v>
      </c>
      <c r="K176" s="20">
        <f>'EPD information'!$N$13*Tabell2[[#This Row],[Weight (kg)]]</f>
        <v>0.156</v>
      </c>
      <c r="L176" s="19">
        <f>'EPD information'!$O$13*H176</f>
        <v>5.5559999999999998E-2</v>
      </c>
      <c r="M176" s="19">
        <f>'EPD information'!$P$13*H176</f>
        <v>4.5119999999999995E-3</v>
      </c>
      <c r="N176" s="19">
        <f>'EPD information'!$Q$13*H176</f>
        <v>0.40439999999999998</v>
      </c>
      <c r="O176" s="19">
        <f>'EPD information'!$R$13*H176</f>
        <v>1.1328E-2</v>
      </c>
      <c r="P176" s="19">
        <f>'EPD information'!$S$13*H176</f>
        <v>-14.879999999999999</v>
      </c>
      <c r="Q176" s="18">
        <f>'EPD information'!$T$13*H176</f>
        <v>33</v>
      </c>
      <c r="R176" s="18">
        <f>'EPD information'!$U$13*H176</f>
        <v>0.33</v>
      </c>
      <c r="S176" s="18">
        <f>'EPD information'!$V$13*Tabell2[[#This Row],[Weight (kg)]]</f>
        <v>0.156</v>
      </c>
      <c r="T176" s="18">
        <f>'EPD information'!$W$13*H176</f>
        <v>5.5559999999999998E-2</v>
      </c>
      <c r="U176" s="18">
        <f>'EPD information'!X$13*H176</f>
        <v>4.4999999999999998E-2</v>
      </c>
      <c r="V176" s="18" t="e">
        <f>'EPD information'!#REF!*H176</f>
        <v>#REF!</v>
      </c>
      <c r="W176" s="18">
        <f>'EPD information'!$Z$13*H176</f>
        <v>3.156E-3</v>
      </c>
      <c r="X176" s="18">
        <f>'EPD information'!$AA$13*H176</f>
        <v>-14.879999999999999</v>
      </c>
      <c r="Y176" s="18" t="s">
        <v>48</v>
      </c>
      <c r="Z176" s="18" t="s">
        <v>48</v>
      </c>
      <c r="AA176" s="18" t="s">
        <v>48</v>
      </c>
      <c r="AB176" s="18" t="s">
        <v>48</v>
      </c>
      <c r="AC176" s="18" t="s">
        <v>48</v>
      </c>
      <c r="AD176" s="18" t="s">
        <v>48</v>
      </c>
      <c r="AE176" s="18" t="s">
        <v>48</v>
      </c>
      <c r="AF176" s="21" t="s">
        <v>48</v>
      </c>
    </row>
    <row r="177" spans="1:32" hidden="1" x14ac:dyDescent="0.2">
      <c r="A177" s="15" t="s">
        <v>129</v>
      </c>
      <c r="B177" s="16" t="s">
        <v>130</v>
      </c>
      <c r="C177" s="17">
        <v>225105</v>
      </c>
      <c r="D177" s="17">
        <v>7319662251051</v>
      </c>
      <c r="E177" s="16" t="s">
        <v>46</v>
      </c>
      <c r="F177" s="16">
        <v>800</v>
      </c>
      <c r="G177" s="16">
        <v>3000</v>
      </c>
      <c r="H177" s="18">
        <v>17.399999999999999</v>
      </c>
      <c r="I177" s="19">
        <f>'EPD information'!$L$13*H177</f>
        <v>47.849999999999994</v>
      </c>
      <c r="J177" s="19">
        <f>'EPD information'!$M$13*H177</f>
        <v>0.47849999999999998</v>
      </c>
      <c r="K177" s="20">
        <f>'EPD information'!$N$13*Tabell2[[#This Row],[Weight (kg)]]</f>
        <v>0.22619999999999998</v>
      </c>
      <c r="L177" s="19">
        <f>'EPD information'!$O$13*H177</f>
        <v>8.0561999999999981E-2</v>
      </c>
      <c r="M177" s="19">
        <f>'EPD information'!$P$13*H177</f>
        <v>6.5423999999999994E-3</v>
      </c>
      <c r="N177" s="19">
        <f>'EPD information'!$Q$13*H177</f>
        <v>0.58638000000000001</v>
      </c>
      <c r="O177" s="19">
        <f>'EPD information'!$R$13*H177</f>
        <v>1.6425599999999999E-2</v>
      </c>
      <c r="P177" s="19">
        <f>'EPD information'!$S$13*H177</f>
        <v>-21.575999999999997</v>
      </c>
      <c r="Q177" s="18">
        <f>'EPD information'!$T$13*H177</f>
        <v>47.849999999999994</v>
      </c>
      <c r="R177" s="18">
        <f>'EPD information'!$U$13*H177</f>
        <v>0.47849999999999998</v>
      </c>
      <c r="S177" s="18">
        <f>'EPD information'!$V$13*Tabell2[[#This Row],[Weight (kg)]]</f>
        <v>0.22619999999999998</v>
      </c>
      <c r="T177" s="18">
        <f>'EPD information'!$W$13*H177</f>
        <v>8.0561999999999981E-2</v>
      </c>
      <c r="U177" s="18">
        <f>'EPD information'!X$13*H177</f>
        <v>6.5249999999999989E-2</v>
      </c>
      <c r="V177" s="18" t="e">
        <f>'EPD information'!#REF!*H177</f>
        <v>#REF!</v>
      </c>
      <c r="W177" s="18">
        <f>'EPD information'!$Z$13*H177</f>
        <v>4.5761999999999999E-3</v>
      </c>
      <c r="X177" s="18">
        <f>'EPD information'!$AA$13*H177</f>
        <v>-21.575999999999997</v>
      </c>
      <c r="Y177" s="18" t="s">
        <v>48</v>
      </c>
      <c r="Z177" s="18" t="s">
        <v>48</v>
      </c>
      <c r="AA177" s="18" t="s">
        <v>48</v>
      </c>
      <c r="AB177" s="18" t="s">
        <v>48</v>
      </c>
      <c r="AC177" s="18" t="s">
        <v>48</v>
      </c>
      <c r="AD177" s="18" t="s">
        <v>48</v>
      </c>
      <c r="AE177" s="18" t="s">
        <v>48</v>
      </c>
      <c r="AF177" s="21" t="s">
        <v>48</v>
      </c>
    </row>
    <row r="178" spans="1:32" hidden="1" x14ac:dyDescent="0.2">
      <c r="A178" s="15" t="s">
        <v>129</v>
      </c>
      <c r="B178" s="16" t="s">
        <v>130</v>
      </c>
      <c r="C178" s="17">
        <v>225107</v>
      </c>
      <c r="D178" s="17">
        <v>7319662251075</v>
      </c>
      <c r="E178" s="16" t="s">
        <v>46</v>
      </c>
      <c r="F178" s="16">
        <v>1000</v>
      </c>
      <c r="G178" s="16">
        <v>3000</v>
      </c>
      <c r="H178" s="18">
        <v>24.1</v>
      </c>
      <c r="I178" s="19">
        <f>'EPD information'!$L$13*H178</f>
        <v>66.275000000000006</v>
      </c>
      <c r="J178" s="19">
        <f>'EPD information'!$M$13*H178</f>
        <v>0.66275000000000006</v>
      </c>
      <c r="K178" s="20">
        <f>'EPD information'!$N$13*Tabell2[[#This Row],[Weight (kg)]]</f>
        <v>0.31330000000000002</v>
      </c>
      <c r="L178" s="19">
        <f>'EPD information'!$O$13*H178</f>
        <v>0.111583</v>
      </c>
      <c r="M178" s="19">
        <f>'EPD information'!$P$13*H178</f>
        <v>9.0615999999999995E-3</v>
      </c>
      <c r="N178" s="19">
        <f>'EPD information'!$Q$13*H178</f>
        <v>0.81217000000000006</v>
      </c>
      <c r="O178" s="19">
        <f>'EPD information'!$R$13*H178</f>
        <v>2.27504E-2</v>
      </c>
      <c r="P178" s="19">
        <f>'EPD information'!$S$13*H178</f>
        <v>-29.884</v>
      </c>
      <c r="Q178" s="18">
        <f>'EPD information'!$T$13*H178</f>
        <v>66.275000000000006</v>
      </c>
      <c r="R178" s="18">
        <f>'EPD information'!$U$13*H178</f>
        <v>0.66275000000000006</v>
      </c>
      <c r="S178" s="18">
        <f>'EPD information'!$V$13*Tabell2[[#This Row],[Weight (kg)]]</f>
        <v>0.31330000000000002</v>
      </c>
      <c r="T178" s="18">
        <f>'EPD information'!$W$13*H178</f>
        <v>0.111583</v>
      </c>
      <c r="U178" s="18">
        <f>'EPD information'!X$13*H178</f>
        <v>9.0374999999999997E-2</v>
      </c>
      <c r="V178" s="18" t="e">
        <f>'EPD information'!#REF!*H178</f>
        <v>#REF!</v>
      </c>
      <c r="W178" s="18">
        <f>'EPD information'!$Z$13*H178</f>
        <v>6.3383000000000007E-3</v>
      </c>
      <c r="X178" s="18">
        <f>'EPD information'!$AA$13*H178</f>
        <v>-29.884</v>
      </c>
      <c r="Y178" s="18" t="s">
        <v>48</v>
      </c>
      <c r="Z178" s="18" t="s">
        <v>48</v>
      </c>
      <c r="AA178" s="18" t="s">
        <v>48</v>
      </c>
      <c r="AB178" s="18" t="s">
        <v>48</v>
      </c>
      <c r="AC178" s="18" t="s">
        <v>48</v>
      </c>
      <c r="AD178" s="18" t="s">
        <v>48</v>
      </c>
      <c r="AE178" s="18" t="s">
        <v>48</v>
      </c>
      <c r="AF178" s="21" t="s">
        <v>48</v>
      </c>
    </row>
    <row r="179" spans="1:32" hidden="1" x14ac:dyDescent="0.2">
      <c r="A179" s="33" t="s">
        <v>129</v>
      </c>
      <c r="B179" s="26" t="s">
        <v>130</v>
      </c>
      <c r="C179" s="34">
        <v>225109</v>
      </c>
      <c r="D179" s="17">
        <v>7319662251099</v>
      </c>
      <c r="E179" s="26" t="s">
        <v>46</v>
      </c>
      <c r="F179" s="26">
        <v>1250</v>
      </c>
      <c r="G179" s="16">
        <v>3000</v>
      </c>
      <c r="H179" s="27">
        <v>30.2</v>
      </c>
      <c r="I179" s="19">
        <f>'EPD information'!$L$13*H179</f>
        <v>83.05</v>
      </c>
      <c r="J179" s="19">
        <f>'EPD information'!$M$13*H179</f>
        <v>0.83050000000000002</v>
      </c>
      <c r="K179" s="20">
        <f>'EPD information'!$N$13*Tabell2[[#This Row],[Weight (kg)]]</f>
        <v>0.39259999999999995</v>
      </c>
      <c r="L179" s="19">
        <f>'EPD information'!$O$13*H179</f>
        <v>0.13982599999999998</v>
      </c>
      <c r="M179" s="19">
        <f>'EPD information'!$P$13*H179</f>
        <v>1.1355199999999999E-2</v>
      </c>
      <c r="N179" s="19">
        <f>'EPD information'!$Q$13*H179</f>
        <v>1.0177400000000001</v>
      </c>
      <c r="O179" s="19">
        <f>'EPD information'!$R$13*H179</f>
        <v>2.8508799999999997E-2</v>
      </c>
      <c r="P179" s="19">
        <f>'EPD information'!$S$13*H179</f>
        <v>-37.448</v>
      </c>
      <c r="Q179" s="18">
        <f>'EPD information'!$T$13*H179</f>
        <v>83.05</v>
      </c>
      <c r="R179" s="18">
        <f>'EPD information'!$U$13*H179</f>
        <v>0.83050000000000002</v>
      </c>
      <c r="S179" s="18">
        <f>'EPD information'!$V$13*Tabell2[[#This Row],[Weight (kg)]]</f>
        <v>0.39259999999999995</v>
      </c>
      <c r="T179" s="18">
        <f>'EPD information'!$W$13*H179</f>
        <v>0.13982599999999998</v>
      </c>
      <c r="U179" s="18">
        <f>'EPD information'!X$13*H179</f>
        <v>0.11324999999999999</v>
      </c>
      <c r="V179" s="18" t="e">
        <f>'EPD information'!#REF!*H179</f>
        <v>#REF!</v>
      </c>
      <c r="W179" s="18">
        <f>'EPD information'!$Z$13*H179</f>
        <v>7.9425999999999993E-3</v>
      </c>
      <c r="X179" s="18">
        <f>'EPD information'!$AA$13*H179</f>
        <v>-37.448</v>
      </c>
      <c r="Y179" s="27" t="s">
        <v>48</v>
      </c>
      <c r="Z179" s="27" t="s">
        <v>48</v>
      </c>
      <c r="AA179" s="27" t="s">
        <v>48</v>
      </c>
      <c r="AB179" s="27" t="s">
        <v>48</v>
      </c>
      <c r="AC179" s="27" t="s">
        <v>48</v>
      </c>
      <c r="AD179" s="27" t="s">
        <v>48</v>
      </c>
      <c r="AE179" s="27" t="s">
        <v>48</v>
      </c>
      <c r="AF179" s="28" t="s">
        <v>48</v>
      </c>
    </row>
    <row r="180" spans="1:32" ht="28.5" x14ac:dyDescent="0.2">
      <c r="A180" s="36" t="s">
        <v>131</v>
      </c>
      <c r="B180" s="37" t="s">
        <v>132</v>
      </c>
      <c r="C180" s="38">
        <v>290522</v>
      </c>
      <c r="D180" s="39">
        <v>7319662905220</v>
      </c>
      <c r="E180" s="37" t="s">
        <v>46</v>
      </c>
      <c r="F180" s="40">
        <v>80</v>
      </c>
      <c r="G180" s="37">
        <v>0</v>
      </c>
      <c r="H180" s="41">
        <v>0.17</v>
      </c>
      <c r="I180" s="35">
        <f>'EPD information'!$L$16*Tabell2[[#This Row],[Weight (kg)]]</f>
        <v>0.5797000000000001</v>
      </c>
      <c r="J180" s="22">
        <f>'EPD information'!$M$16*Tabell2[[#This Row],[Weight (kg)]]</f>
        <v>1.0098000000000001E-2</v>
      </c>
      <c r="K180" s="22">
        <f>'EPD information'!$N$16*Tabell2[[#This Row],[Weight (kg)]]</f>
        <v>1.1985000000000001E-3</v>
      </c>
      <c r="L180" s="22">
        <f>'EPD information'!$O$16*Tabell2[[#This Row],[Weight (kg)]]</f>
        <v>0</v>
      </c>
      <c r="M180" s="22">
        <f>'EPD information'!$P$16*Tabell2[[#This Row],[Weight (kg)]]</f>
        <v>7.9900000000000012E-4</v>
      </c>
      <c r="N180" s="22">
        <f>'EPD information'!$Q$16*Tabell2[[#This Row],[Weight (kg)]]</f>
        <v>2.6520000000000002E-2</v>
      </c>
      <c r="O180" s="22">
        <f>'EPD information'!$R$16*Tabell2[[#This Row],[Weight (kg)]]</f>
        <v>4.301000000000001E-5</v>
      </c>
      <c r="P180" s="22">
        <f>'EPD information'!$S$16*Tabell2[[#This Row],[Weight (kg)]]</f>
        <v>-0.20570000000000002</v>
      </c>
      <c r="Q180" s="35">
        <f>'Product specific GWP'!$T$16*Tabell2[[#This Row],[Weight (kg)]]</f>
        <v>7.4290000000000007E-3</v>
      </c>
      <c r="R180" s="35">
        <f>'EPD information'!$U$16*Tabell2[[#This Row],[Weight (kg)]]</f>
        <v>1.0098000000000001E-2</v>
      </c>
      <c r="S180" s="35">
        <f>'EPD information'!$V$16*Tabell2[[#This Row],[Weight (kg)]]</f>
        <v>1.1985000000000001E-3</v>
      </c>
      <c r="T180" s="35" t="str">
        <f>'EPD information'!$W$16</f>
        <v>ND</v>
      </c>
      <c r="U180" s="35">
        <f>'EPD information'!$X$16*Tabell2[[#This Row],[Weight (kg)]]</f>
        <v>7.9900000000000012E-4</v>
      </c>
      <c r="V180" s="35">
        <f>'EPD information'!$Y$16*Tabell2[[#This Row],[Weight (kg)]]</f>
        <v>2.6520000000000002E-2</v>
      </c>
      <c r="W180" s="35">
        <f>'EPD information'!$Z$16*Tabell2[[#This Row],[Weight (kg)]]</f>
        <v>4.301000000000001E-5</v>
      </c>
      <c r="X180" s="35">
        <f>'EPD information'!$AA$16*Tabell2[[#This Row],[Weight (kg)]]</f>
        <v>-0.20570000000000002</v>
      </c>
      <c r="Y180" s="18">
        <f>'EPD information'!$AB$16*Tabell2[[#This Row],[Weight (kg)]]</f>
        <v>0.57120000000000004</v>
      </c>
      <c r="Z180" s="18">
        <f>'EPD information'!$AC$16*Tabell2[[#This Row],[Weight (kg)]]</f>
        <v>1.0013000000000001E-2</v>
      </c>
      <c r="AA180" s="18">
        <f>'EPD information'!$AD$16*Tabell2[[#This Row],[Weight (kg)]]</f>
        <v>1.2529000000000002E-3</v>
      </c>
      <c r="AB180" s="18" t="s">
        <v>48</v>
      </c>
      <c r="AC180" s="18">
        <f>'EPD information'!$AF$16*Tabell2[[#This Row],[Weight (kg)]]</f>
        <v>7.9049999999999997E-4</v>
      </c>
      <c r="AD180" s="18">
        <f>'EPD information'!$AG$16*Tabell2[[#This Row],[Weight (kg)]]</f>
        <v>2.6350000000000002E-2</v>
      </c>
      <c r="AE180" s="18">
        <f>'EPD information'!$AH$16*Tabell2[[#This Row],[Weight (kg)]]</f>
        <v>4.2160000000000003E-5</v>
      </c>
      <c r="AF180" s="21">
        <f>'EPD information'!$AI$16*Tabell2[[#This Row],[Weight (kg)]]</f>
        <v>-0.19550000000000001</v>
      </c>
    </row>
    <row r="181" spans="1:32" ht="28.5" x14ac:dyDescent="0.2">
      <c r="A181" s="36" t="s">
        <v>131</v>
      </c>
      <c r="B181" s="37" t="s">
        <v>132</v>
      </c>
      <c r="C181" s="38">
        <v>295280</v>
      </c>
      <c r="D181" s="39">
        <v>7319662952804</v>
      </c>
      <c r="E181" s="37" t="s">
        <v>46</v>
      </c>
      <c r="F181" s="40">
        <v>100</v>
      </c>
      <c r="G181" s="37">
        <v>0</v>
      </c>
      <c r="H181" s="41">
        <v>0.22</v>
      </c>
      <c r="I181" s="35">
        <f>'EPD information'!$L$16*Tabell2[[#This Row],[Weight (kg)]]</f>
        <v>0.75020000000000009</v>
      </c>
      <c r="J181" s="22">
        <f>'EPD information'!$M$16*Tabell2[[#This Row],[Weight (kg)]]</f>
        <v>1.3068E-2</v>
      </c>
      <c r="K181" s="22">
        <f>'EPD information'!$N$16*Tabell2[[#This Row],[Weight (kg)]]</f>
        <v>1.5510000000000001E-3</v>
      </c>
      <c r="L181" s="22">
        <f>'EPD information'!$O$16*Tabell2[[#This Row],[Weight (kg)]]</f>
        <v>0</v>
      </c>
      <c r="M181" s="22">
        <f>'EPD information'!$P$16*Tabell2[[#This Row],[Weight (kg)]]</f>
        <v>1.034E-3</v>
      </c>
      <c r="N181" s="22">
        <f>'EPD information'!$Q$16*Tabell2[[#This Row],[Weight (kg)]]</f>
        <v>3.4320000000000003E-2</v>
      </c>
      <c r="O181" s="22">
        <f>'EPD information'!$R$16*Tabell2[[#This Row],[Weight (kg)]]</f>
        <v>5.5660000000000006E-5</v>
      </c>
      <c r="P181" s="22">
        <f>'EPD information'!$S$16*Tabell2[[#This Row],[Weight (kg)]]</f>
        <v>-0.26619999999999999</v>
      </c>
      <c r="Q181" s="35">
        <f>'Product specific GWP'!$T$16*Tabell2[[#This Row],[Weight (kg)]]</f>
        <v>9.614000000000001E-3</v>
      </c>
      <c r="R181" s="35" t="s">
        <v>48</v>
      </c>
      <c r="S181" s="35">
        <f>'EPD information'!$V$16*Tabell2[[#This Row],[Weight (kg)]]</f>
        <v>1.5510000000000001E-3</v>
      </c>
      <c r="T181" s="35" t="str">
        <f>'EPD information'!$W$16</f>
        <v>ND</v>
      </c>
      <c r="U181" s="35">
        <f>'EPD information'!$X$16*Tabell2[[#This Row],[Weight (kg)]]</f>
        <v>1.034E-3</v>
      </c>
      <c r="V181" s="35">
        <f>'EPD information'!$Y$16*Tabell2[[#This Row],[Weight (kg)]]</f>
        <v>3.4320000000000003E-2</v>
      </c>
      <c r="W181" s="35">
        <f>'EPD information'!$Z$16*Tabell2[[#This Row],[Weight (kg)]]</f>
        <v>5.5660000000000006E-5</v>
      </c>
      <c r="X181" s="35">
        <f>'EPD information'!$AA$16*Tabell2[[#This Row],[Weight (kg)]]</f>
        <v>-0.26619999999999999</v>
      </c>
      <c r="Y181" s="18">
        <f>'EPD information'!$AB$16*Tabell2[[#This Row],[Weight (kg)]]</f>
        <v>0.73919999999999997</v>
      </c>
      <c r="Z181" s="18">
        <f>'EPD information'!$AC$16*Tabell2[[#This Row],[Weight (kg)]]</f>
        <v>1.2958000000000001E-2</v>
      </c>
      <c r="AA181" s="18">
        <f>'EPD information'!$AD$16*Tabell2[[#This Row],[Weight (kg)]]</f>
        <v>1.6214000000000001E-3</v>
      </c>
      <c r="AB181" s="18" t="s">
        <v>48</v>
      </c>
      <c r="AC181" s="18">
        <f>'EPD information'!$AF$16*Tabell2[[#This Row],[Weight (kg)]]</f>
        <v>1.0229999999999998E-3</v>
      </c>
      <c r="AD181" s="18">
        <f>'EPD information'!$AG$16*Tabell2[[#This Row],[Weight (kg)]]</f>
        <v>3.4099999999999998E-2</v>
      </c>
      <c r="AE181" s="18">
        <f>'EPD information'!$AH$16*Tabell2[[#This Row],[Weight (kg)]]</f>
        <v>5.4559999999999999E-5</v>
      </c>
      <c r="AF181" s="21">
        <f>'EPD information'!$AI$16*Tabell2[[#This Row],[Weight (kg)]]</f>
        <v>-0.253</v>
      </c>
    </row>
    <row r="182" spans="1:32" ht="28.5" x14ac:dyDescent="0.2">
      <c r="A182" s="36" t="s">
        <v>131</v>
      </c>
      <c r="B182" s="37" t="s">
        <v>132</v>
      </c>
      <c r="C182" s="38">
        <v>295296</v>
      </c>
      <c r="D182" s="39">
        <v>7319662952965</v>
      </c>
      <c r="E182" s="37" t="s">
        <v>46</v>
      </c>
      <c r="F182" s="40">
        <v>112</v>
      </c>
      <c r="G182" s="37">
        <v>0</v>
      </c>
      <c r="H182" s="41">
        <v>0.25</v>
      </c>
      <c r="I182" s="35">
        <f>'EPD information'!$L$16*Tabell2[[#This Row],[Weight (kg)]]</f>
        <v>0.85250000000000004</v>
      </c>
      <c r="J182" s="22">
        <f>'EPD information'!$M$16*Tabell2[[#This Row],[Weight (kg)]]</f>
        <v>1.485E-2</v>
      </c>
      <c r="K182" s="22">
        <f>'EPD information'!$N$16*Tabell2[[#This Row],[Weight (kg)]]</f>
        <v>1.7625E-3</v>
      </c>
      <c r="L182" s="22">
        <f>'EPD information'!$O$16*Tabell2[[#This Row],[Weight (kg)]]</f>
        <v>0</v>
      </c>
      <c r="M182" s="22">
        <f>'EPD information'!$P$16*Tabell2[[#This Row],[Weight (kg)]]</f>
        <v>1.175E-3</v>
      </c>
      <c r="N182" s="22">
        <f>'EPD information'!$Q$16*Tabell2[[#This Row],[Weight (kg)]]</f>
        <v>3.9E-2</v>
      </c>
      <c r="O182" s="22">
        <f>'EPD information'!$R$16*Tabell2[[#This Row],[Weight (kg)]]</f>
        <v>6.3250000000000006E-5</v>
      </c>
      <c r="P182" s="22">
        <f>'EPD information'!$S$16*Tabell2[[#This Row],[Weight (kg)]]</f>
        <v>-0.30249999999999999</v>
      </c>
      <c r="Q182" s="35">
        <f>'Product specific GWP'!$T$16*Tabell2[[#This Row],[Weight (kg)]]</f>
        <v>1.0925000000000001E-2</v>
      </c>
      <c r="R182" s="35" t="s">
        <v>48</v>
      </c>
      <c r="S182" s="35">
        <f>'EPD information'!$V$16*Tabell2[[#This Row],[Weight (kg)]]</f>
        <v>1.7625E-3</v>
      </c>
      <c r="T182" s="35" t="str">
        <f>'EPD information'!$W$16</f>
        <v>ND</v>
      </c>
      <c r="U182" s="35">
        <f>'EPD information'!$X$16*Tabell2[[#This Row],[Weight (kg)]]</f>
        <v>1.175E-3</v>
      </c>
      <c r="V182" s="35">
        <f>'EPD information'!$Y$16*Tabell2[[#This Row],[Weight (kg)]]</f>
        <v>3.9E-2</v>
      </c>
      <c r="W182" s="35">
        <f>'EPD information'!$Z$16*Tabell2[[#This Row],[Weight (kg)]]</f>
        <v>6.3250000000000006E-5</v>
      </c>
      <c r="X182" s="35">
        <f>'EPD information'!$AA$16*Tabell2[[#This Row],[Weight (kg)]]</f>
        <v>-0.30249999999999999</v>
      </c>
      <c r="Y182" s="18">
        <f>'EPD information'!$AB$16*Tabell2[[#This Row],[Weight (kg)]]</f>
        <v>0.84</v>
      </c>
      <c r="Z182" s="18">
        <f>'EPD information'!$AC$16*Tabell2[[#This Row],[Weight (kg)]]</f>
        <v>1.4725E-2</v>
      </c>
      <c r="AA182" s="18">
        <f>'EPD information'!$AD$16*Tabell2[[#This Row],[Weight (kg)]]</f>
        <v>1.8425E-3</v>
      </c>
      <c r="AB182" s="18" t="s">
        <v>48</v>
      </c>
      <c r="AC182" s="18">
        <f>'EPD information'!$AF$16*Tabell2[[#This Row],[Weight (kg)]]</f>
        <v>1.1624999999999999E-3</v>
      </c>
      <c r="AD182" s="18">
        <f>'EPD information'!$AG$16*Tabell2[[#This Row],[Weight (kg)]]</f>
        <v>3.875E-2</v>
      </c>
      <c r="AE182" s="18">
        <f>'EPD information'!$AH$16*Tabell2[[#This Row],[Weight (kg)]]</f>
        <v>6.2000000000000003E-5</v>
      </c>
      <c r="AF182" s="21">
        <f>'EPD information'!$AI$16*Tabell2[[#This Row],[Weight (kg)]]</f>
        <v>-0.28749999999999998</v>
      </c>
    </row>
    <row r="183" spans="1:32" ht="28.5" x14ac:dyDescent="0.2">
      <c r="A183" s="36" t="s">
        <v>131</v>
      </c>
      <c r="B183" s="37" t="s">
        <v>132</v>
      </c>
      <c r="C183" s="38">
        <v>295281</v>
      </c>
      <c r="D183" s="39">
        <v>7319662952811</v>
      </c>
      <c r="E183" s="37" t="s">
        <v>46</v>
      </c>
      <c r="F183" s="40">
        <v>125</v>
      </c>
      <c r="G183" s="37">
        <v>0</v>
      </c>
      <c r="H183" s="41">
        <v>0.28999999999999998</v>
      </c>
      <c r="I183" s="35">
        <f>'EPD information'!$L$16*Tabell2[[#This Row],[Weight (kg)]]</f>
        <v>0.9889</v>
      </c>
      <c r="J183" s="22">
        <f>'EPD information'!$M$16*Tabell2[[#This Row],[Weight (kg)]]</f>
        <v>1.7225999999999998E-2</v>
      </c>
      <c r="K183" s="22">
        <f>'EPD information'!$N$16*Tabell2[[#This Row],[Weight (kg)]]</f>
        <v>2.0444999999999999E-3</v>
      </c>
      <c r="L183" s="22">
        <f>'EPD information'!$O$16*Tabell2[[#This Row],[Weight (kg)]]</f>
        <v>0</v>
      </c>
      <c r="M183" s="22">
        <f>'EPD information'!$P$16*Tabell2[[#This Row],[Weight (kg)]]</f>
        <v>1.3630000000000001E-3</v>
      </c>
      <c r="N183" s="22">
        <f>'EPD information'!$Q$16*Tabell2[[#This Row],[Weight (kg)]]</f>
        <v>4.5239999999999995E-2</v>
      </c>
      <c r="O183" s="22">
        <f>'EPD information'!$R$16*Tabell2[[#This Row],[Weight (kg)]]</f>
        <v>7.3369999999999997E-5</v>
      </c>
      <c r="P183" s="22">
        <f>'EPD information'!$S$16*Tabell2[[#This Row],[Weight (kg)]]</f>
        <v>-0.35089999999999999</v>
      </c>
      <c r="Q183" s="35">
        <f>'Product specific GWP'!$T$16*Tabell2[[#This Row],[Weight (kg)]]</f>
        <v>1.2673E-2</v>
      </c>
      <c r="R183" s="35" t="s">
        <v>48</v>
      </c>
      <c r="S183" s="35">
        <f>'EPD information'!$V$16*Tabell2[[#This Row],[Weight (kg)]]</f>
        <v>2.0444999999999999E-3</v>
      </c>
      <c r="T183" s="35" t="str">
        <f>'EPD information'!$W$16</f>
        <v>ND</v>
      </c>
      <c r="U183" s="35">
        <f>'EPD information'!$X$16*Tabell2[[#This Row],[Weight (kg)]]</f>
        <v>1.3630000000000001E-3</v>
      </c>
      <c r="V183" s="35">
        <f>'EPD information'!$Y$16*Tabell2[[#This Row],[Weight (kg)]]</f>
        <v>4.5239999999999995E-2</v>
      </c>
      <c r="W183" s="35">
        <f>'EPD information'!$Z$16*Tabell2[[#This Row],[Weight (kg)]]</f>
        <v>7.3369999999999997E-5</v>
      </c>
      <c r="X183" s="35">
        <f>'EPD information'!$AA$16*Tabell2[[#This Row],[Weight (kg)]]</f>
        <v>-0.35089999999999999</v>
      </c>
      <c r="Y183" s="18">
        <f>'EPD information'!$AB$16*Tabell2[[#This Row],[Weight (kg)]]</f>
        <v>0.97439999999999993</v>
      </c>
      <c r="Z183" s="18">
        <f>'EPD information'!$AC$16*Tabell2[[#This Row],[Weight (kg)]]</f>
        <v>1.7080999999999999E-2</v>
      </c>
      <c r="AA183" s="18">
        <f>'EPD information'!$AD$16*Tabell2[[#This Row],[Weight (kg)]]</f>
        <v>2.1373E-3</v>
      </c>
      <c r="AB183" s="18" t="s">
        <v>48</v>
      </c>
      <c r="AC183" s="18">
        <f>'EPD information'!$AF$16*Tabell2[[#This Row],[Weight (kg)]]</f>
        <v>1.3484999999999999E-3</v>
      </c>
      <c r="AD183" s="18">
        <f>'EPD information'!$AG$16*Tabell2[[#This Row],[Weight (kg)]]</f>
        <v>4.4949999999999997E-2</v>
      </c>
      <c r="AE183" s="18">
        <f>'EPD information'!$AH$16*Tabell2[[#This Row],[Weight (kg)]]</f>
        <v>7.1920000000000003E-5</v>
      </c>
      <c r="AF183" s="21">
        <f>'EPD information'!$AI$16*Tabell2[[#This Row],[Weight (kg)]]</f>
        <v>-0.33349999999999996</v>
      </c>
    </row>
    <row r="184" spans="1:32" ht="28.5" x14ac:dyDescent="0.2">
      <c r="A184" s="36" t="s">
        <v>131</v>
      </c>
      <c r="B184" s="37" t="s">
        <v>132</v>
      </c>
      <c r="C184" s="38">
        <v>295283</v>
      </c>
      <c r="D184" s="39">
        <v>7319662952835</v>
      </c>
      <c r="E184" s="37" t="s">
        <v>46</v>
      </c>
      <c r="F184" s="40">
        <v>140</v>
      </c>
      <c r="G184" s="37">
        <v>0</v>
      </c>
      <c r="H184" s="41">
        <v>0.34</v>
      </c>
      <c r="I184" s="35">
        <f>'EPD information'!$L$16*Tabell2[[#This Row],[Weight (kg)]]</f>
        <v>1.1594000000000002</v>
      </c>
      <c r="J184" s="22">
        <f>'EPD information'!$M$16*Tabell2[[#This Row],[Weight (kg)]]</f>
        <v>2.0196000000000002E-2</v>
      </c>
      <c r="K184" s="22">
        <f>'EPD information'!$N$16*Tabell2[[#This Row],[Weight (kg)]]</f>
        <v>2.3970000000000003E-3</v>
      </c>
      <c r="L184" s="22">
        <f>'EPD information'!$O$16*Tabell2[[#This Row],[Weight (kg)]]</f>
        <v>0</v>
      </c>
      <c r="M184" s="22">
        <f>'EPD information'!$P$16*Tabell2[[#This Row],[Weight (kg)]]</f>
        <v>1.5980000000000002E-3</v>
      </c>
      <c r="N184" s="22">
        <f>'EPD information'!$Q$16*Tabell2[[#This Row],[Weight (kg)]]</f>
        <v>5.3040000000000004E-2</v>
      </c>
      <c r="O184" s="22">
        <f>'EPD information'!$R$16*Tabell2[[#This Row],[Weight (kg)]]</f>
        <v>8.602000000000002E-5</v>
      </c>
      <c r="P184" s="22">
        <f>'EPD information'!$S$16*Tabell2[[#This Row],[Weight (kg)]]</f>
        <v>-0.41140000000000004</v>
      </c>
      <c r="Q184" s="35">
        <f>'Product specific GWP'!$T$16*Tabell2[[#This Row],[Weight (kg)]]</f>
        <v>1.4858000000000001E-2</v>
      </c>
      <c r="R184" s="35" t="s">
        <v>48</v>
      </c>
      <c r="S184" s="35">
        <f>'EPD information'!$V$16*Tabell2[[#This Row],[Weight (kg)]]</f>
        <v>2.3970000000000003E-3</v>
      </c>
      <c r="T184" s="35" t="str">
        <f>'EPD information'!$W$16</f>
        <v>ND</v>
      </c>
      <c r="U184" s="35">
        <f>'EPD information'!$X$16*Tabell2[[#This Row],[Weight (kg)]]</f>
        <v>1.5980000000000002E-3</v>
      </c>
      <c r="V184" s="35">
        <f>'EPD information'!$Y$16*Tabell2[[#This Row],[Weight (kg)]]</f>
        <v>5.3040000000000004E-2</v>
      </c>
      <c r="W184" s="35">
        <f>'EPD information'!$Z$16*Tabell2[[#This Row],[Weight (kg)]]</f>
        <v>8.602000000000002E-5</v>
      </c>
      <c r="X184" s="35">
        <f>'EPD information'!$AA$16*Tabell2[[#This Row],[Weight (kg)]]</f>
        <v>-0.41140000000000004</v>
      </c>
      <c r="Y184" s="18">
        <f>'EPD information'!$AB$16*Tabell2[[#This Row],[Weight (kg)]]</f>
        <v>1.1424000000000001</v>
      </c>
      <c r="Z184" s="18">
        <f>'EPD information'!$AC$16*Tabell2[[#This Row],[Weight (kg)]]</f>
        <v>2.0026000000000002E-2</v>
      </c>
      <c r="AA184" s="18">
        <f>'EPD information'!$AD$16*Tabell2[[#This Row],[Weight (kg)]]</f>
        <v>2.5058000000000003E-3</v>
      </c>
      <c r="AB184" s="18" t="s">
        <v>48</v>
      </c>
      <c r="AC184" s="18">
        <f>'EPD information'!$AF$16*Tabell2[[#This Row],[Weight (kg)]]</f>
        <v>1.5809999999999999E-3</v>
      </c>
      <c r="AD184" s="18">
        <f>'EPD information'!$AG$16*Tabell2[[#This Row],[Weight (kg)]]</f>
        <v>5.2700000000000004E-2</v>
      </c>
      <c r="AE184" s="18">
        <f>'EPD information'!$AH$16*Tabell2[[#This Row],[Weight (kg)]]</f>
        <v>8.4320000000000006E-5</v>
      </c>
      <c r="AF184" s="21">
        <f>'EPD information'!$AI$16*Tabell2[[#This Row],[Weight (kg)]]</f>
        <v>-0.39100000000000001</v>
      </c>
    </row>
    <row r="185" spans="1:32" ht="28.5" x14ac:dyDescent="0.2">
      <c r="A185" s="36" t="s">
        <v>131</v>
      </c>
      <c r="B185" s="37" t="s">
        <v>132</v>
      </c>
      <c r="C185" s="38">
        <v>295284</v>
      </c>
      <c r="D185" s="39">
        <v>7319662952842</v>
      </c>
      <c r="E185" s="37" t="s">
        <v>46</v>
      </c>
      <c r="F185" s="40">
        <v>150</v>
      </c>
      <c r="G185" s="37">
        <v>0</v>
      </c>
      <c r="H185" s="41">
        <v>0.37</v>
      </c>
      <c r="I185" s="35">
        <f>'EPD information'!$L$16*Tabell2[[#This Row],[Weight (kg)]]</f>
        <v>1.2617</v>
      </c>
      <c r="J185" s="22">
        <f>'EPD information'!$M$16*Tabell2[[#This Row],[Weight (kg)]]</f>
        <v>2.1978000000000001E-2</v>
      </c>
      <c r="K185" s="22">
        <f>'EPD information'!$N$16*Tabell2[[#This Row],[Weight (kg)]]</f>
        <v>2.6084999999999997E-3</v>
      </c>
      <c r="L185" s="22">
        <f>'EPD information'!$O$16*Tabell2[[#This Row],[Weight (kg)]]</f>
        <v>0</v>
      </c>
      <c r="M185" s="22">
        <f>'EPD information'!$P$16*Tabell2[[#This Row],[Weight (kg)]]</f>
        <v>1.7390000000000001E-3</v>
      </c>
      <c r="N185" s="22">
        <f>'EPD information'!$Q$16*Tabell2[[#This Row],[Weight (kg)]]</f>
        <v>5.772E-2</v>
      </c>
      <c r="O185" s="22">
        <f>'EPD information'!$R$16*Tabell2[[#This Row],[Weight (kg)]]</f>
        <v>9.3610000000000007E-5</v>
      </c>
      <c r="P185" s="22">
        <f>'EPD information'!$S$16*Tabell2[[#This Row],[Weight (kg)]]</f>
        <v>-0.44769999999999999</v>
      </c>
      <c r="Q185" s="35">
        <f>'Product specific GWP'!$T$16*Tabell2[[#This Row],[Weight (kg)]]</f>
        <v>1.6168999999999999E-2</v>
      </c>
      <c r="R185" s="35" t="s">
        <v>48</v>
      </c>
      <c r="S185" s="35">
        <f>'EPD information'!$V$16*Tabell2[[#This Row],[Weight (kg)]]</f>
        <v>2.6084999999999997E-3</v>
      </c>
      <c r="T185" s="35" t="str">
        <f>'EPD information'!$W$16</f>
        <v>ND</v>
      </c>
      <c r="U185" s="35">
        <f>'EPD information'!$X$16*Tabell2[[#This Row],[Weight (kg)]]</f>
        <v>1.7390000000000001E-3</v>
      </c>
      <c r="V185" s="35">
        <f>'EPD information'!$Y$16*Tabell2[[#This Row],[Weight (kg)]]</f>
        <v>5.772E-2</v>
      </c>
      <c r="W185" s="35">
        <f>'EPD information'!$Z$16*Tabell2[[#This Row],[Weight (kg)]]</f>
        <v>9.3610000000000007E-5</v>
      </c>
      <c r="X185" s="35">
        <f>'EPD information'!$AA$16*Tabell2[[#This Row],[Weight (kg)]]</f>
        <v>-0.44769999999999999</v>
      </c>
      <c r="Y185" s="18">
        <f>'EPD information'!$AB$16*Tabell2[[#This Row],[Weight (kg)]]</f>
        <v>1.2431999999999999</v>
      </c>
      <c r="Z185" s="18">
        <f>'EPD information'!$AC$16*Tabell2[[#This Row],[Weight (kg)]]</f>
        <v>2.1793E-2</v>
      </c>
      <c r="AA185" s="18">
        <f>'EPD information'!$AD$16*Tabell2[[#This Row],[Weight (kg)]]</f>
        <v>2.7269E-3</v>
      </c>
      <c r="AB185" s="18" t="s">
        <v>48</v>
      </c>
      <c r="AC185" s="18">
        <f>'EPD information'!$AF$16*Tabell2[[#This Row],[Weight (kg)]]</f>
        <v>1.7204999999999998E-3</v>
      </c>
      <c r="AD185" s="18">
        <f>'EPD information'!$AG$16*Tabell2[[#This Row],[Weight (kg)]]</f>
        <v>5.7349999999999998E-2</v>
      </c>
      <c r="AE185" s="18">
        <f>'EPD information'!$AH$16*Tabell2[[#This Row],[Weight (kg)]]</f>
        <v>9.1760000000000002E-5</v>
      </c>
      <c r="AF185" s="21">
        <f>'EPD information'!$AI$16*Tabell2[[#This Row],[Weight (kg)]]</f>
        <v>-0.42549999999999999</v>
      </c>
    </row>
    <row r="186" spans="1:32" ht="28.5" x14ac:dyDescent="0.2">
      <c r="A186" s="36" t="s">
        <v>131</v>
      </c>
      <c r="B186" s="37" t="s">
        <v>132</v>
      </c>
      <c r="C186" s="38">
        <v>295285</v>
      </c>
      <c r="D186" s="39">
        <v>7319662952859</v>
      </c>
      <c r="E186" s="37" t="s">
        <v>46</v>
      </c>
      <c r="F186" s="40">
        <v>160</v>
      </c>
      <c r="G186" s="37">
        <v>0</v>
      </c>
      <c r="H186" s="41">
        <v>0.41</v>
      </c>
      <c r="I186" s="35">
        <f>'EPD information'!$L$16*Tabell2[[#This Row],[Weight (kg)]]</f>
        <v>1.3980999999999999</v>
      </c>
      <c r="J186" s="22">
        <f>'EPD information'!$M$16*Tabell2[[#This Row],[Weight (kg)]]</f>
        <v>2.4354000000000001E-2</v>
      </c>
      <c r="K186" s="22">
        <f>'EPD information'!$N$16*Tabell2[[#This Row],[Weight (kg)]]</f>
        <v>2.8904999999999998E-3</v>
      </c>
      <c r="L186" s="22">
        <f>'EPD information'!$O$16*Tabell2[[#This Row],[Weight (kg)]]</f>
        <v>0</v>
      </c>
      <c r="M186" s="22">
        <f>'EPD information'!$P$16*Tabell2[[#This Row],[Weight (kg)]]</f>
        <v>1.9269999999999999E-3</v>
      </c>
      <c r="N186" s="22">
        <f>'EPD information'!$Q$16*Tabell2[[#This Row],[Weight (kg)]]</f>
        <v>6.3960000000000003E-2</v>
      </c>
      <c r="O186" s="22">
        <f>'EPD information'!$R$16*Tabell2[[#This Row],[Weight (kg)]]</f>
        <v>1.0373E-4</v>
      </c>
      <c r="P186" s="22">
        <f>'EPD information'!$S$16*Tabell2[[#This Row],[Weight (kg)]]</f>
        <v>-0.49609999999999993</v>
      </c>
      <c r="Q186" s="35">
        <f>'Product specific GWP'!$T$16*Tabell2[[#This Row],[Weight (kg)]]</f>
        <v>1.7916999999999999E-2</v>
      </c>
      <c r="R186" s="35" t="s">
        <v>48</v>
      </c>
      <c r="S186" s="35">
        <f>'EPD information'!$V$16*Tabell2[[#This Row],[Weight (kg)]]</f>
        <v>2.8904999999999998E-3</v>
      </c>
      <c r="T186" s="35" t="str">
        <f>'EPD information'!$W$16</f>
        <v>ND</v>
      </c>
      <c r="U186" s="35">
        <f>'EPD information'!$X$16*Tabell2[[#This Row],[Weight (kg)]]</f>
        <v>1.9269999999999999E-3</v>
      </c>
      <c r="V186" s="35">
        <f>'EPD information'!$Y$16*Tabell2[[#This Row],[Weight (kg)]]</f>
        <v>6.3960000000000003E-2</v>
      </c>
      <c r="W186" s="35">
        <f>'EPD information'!$Z$16*Tabell2[[#This Row],[Weight (kg)]]</f>
        <v>1.0373E-4</v>
      </c>
      <c r="X186" s="35">
        <f>'EPD information'!$AA$16*Tabell2[[#This Row],[Weight (kg)]]</f>
        <v>-0.49609999999999993</v>
      </c>
      <c r="Y186" s="18">
        <f>'EPD information'!$AB$16*Tabell2[[#This Row],[Weight (kg)]]</f>
        <v>1.3775999999999999</v>
      </c>
      <c r="Z186" s="18">
        <f>'EPD information'!$AC$16*Tabell2[[#This Row],[Weight (kg)]]</f>
        <v>2.4149E-2</v>
      </c>
      <c r="AA186" s="18">
        <f>'EPD information'!$AD$16*Tabell2[[#This Row],[Weight (kg)]]</f>
        <v>3.0216999999999996E-3</v>
      </c>
      <c r="AB186" s="18" t="s">
        <v>48</v>
      </c>
      <c r="AC186" s="18">
        <f>'EPD information'!$AF$16*Tabell2[[#This Row],[Weight (kg)]]</f>
        <v>1.9064999999999998E-3</v>
      </c>
      <c r="AD186" s="18">
        <f>'EPD information'!$AG$16*Tabell2[[#This Row],[Weight (kg)]]</f>
        <v>6.3549999999999995E-2</v>
      </c>
      <c r="AE186" s="18">
        <f>'EPD information'!$AH$16*Tabell2[[#This Row],[Weight (kg)]]</f>
        <v>1.0168E-4</v>
      </c>
      <c r="AF186" s="21">
        <f>'EPD information'!$AI$16*Tabell2[[#This Row],[Weight (kg)]]</f>
        <v>-0.47149999999999992</v>
      </c>
    </row>
    <row r="187" spans="1:32" ht="28.5" x14ac:dyDescent="0.2">
      <c r="A187" s="36" t="s">
        <v>131</v>
      </c>
      <c r="B187" s="37" t="s">
        <v>132</v>
      </c>
      <c r="C187" s="38">
        <v>295297</v>
      </c>
      <c r="D187" s="39">
        <v>7319662952972</v>
      </c>
      <c r="E187" s="37" t="s">
        <v>46</v>
      </c>
      <c r="F187" s="40">
        <v>180</v>
      </c>
      <c r="G187" s="37">
        <v>0</v>
      </c>
      <c r="H187" s="41">
        <v>0.48</v>
      </c>
      <c r="I187" s="35">
        <f>'EPD information'!$L$16*Tabell2[[#This Row],[Weight (kg)]]</f>
        <v>1.6368</v>
      </c>
      <c r="J187" s="22">
        <f>'EPD information'!$M$16*Tabell2[[#This Row],[Weight (kg)]]</f>
        <v>2.8511999999999999E-2</v>
      </c>
      <c r="K187" s="22">
        <f>'EPD information'!$N$16*Tabell2[[#This Row],[Weight (kg)]]</f>
        <v>3.3839999999999999E-3</v>
      </c>
      <c r="L187" s="22">
        <f>'EPD information'!$O$16*Tabell2[[#This Row],[Weight (kg)]]</f>
        <v>0</v>
      </c>
      <c r="M187" s="22">
        <f>'EPD information'!$P$16*Tabell2[[#This Row],[Weight (kg)]]</f>
        <v>2.2560000000000002E-3</v>
      </c>
      <c r="N187" s="22">
        <f>'EPD information'!$Q$16*Tabell2[[#This Row],[Weight (kg)]]</f>
        <v>7.4880000000000002E-2</v>
      </c>
      <c r="O187" s="22">
        <f>'EPD information'!$R$16*Tabell2[[#This Row],[Weight (kg)]]</f>
        <v>1.2144E-4</v>
      </c>
      <c r="P187" s="22">
        <f>'EPD information'!$S$16*Tabell2[[#This Row],[Weight (kg)]]</f>
        <v>-0.58079999999999998</v>
      </c>
      <c r="Q187" s="35">
        <f>'Product specific GWP'!$T$16*Tabell2[[#This Row],[Weight (kg)]]</f>
        <v>2.0976000000000002E-2</v>
      </c>
      <c r="R187" s="35" t="s">
        <v>48</v>
      </c>
      <c r="S187" s="35">
        <f>'EPD information'!$V$16*Tabell2[[#This Row],[Weight (kg)]]</f>
        <v>3.3839999999999999E-3</v>
      </c>
      <c r="T187" s="35" t="str">
        <f>'EPD information'!$W$16</f>
        <v>ND</v>
      </c>
      <c r="U187" s="35">
        <f>'EPD information'!$X$16*Tabell2[[#This Row],[Weight (kg)]]</f>
        <v>2.2560000000000002E-3</v>
      </c>
      <c r="V187" s="35">
        <f>'EPD information'!$Y$16*Tabell2[[#This Row],[Weight (kg)]]</f>
        <v>7.4880000000000002E-2</v>
      </c>
      <c r="W187" s="35">
        <f>'EPD information'!$Z$16*Tabell2[[#This Row],[Weight (kg)]]</f>
        <v>1.2144E-4</v>
      </c>
      <c r="X187" s="35">
        <f>'EPD information'!$AA$16*Tabell2[[#This Row],[Weight (kg)]]</f>
        <v>-0.58079999999999998</v>
      </c>
      <c r="Y187" s="18">
        <f>'EPD information'!$AB$16*Tabell2[[#This Row],[Weight (kg)]]</f>
        <v>1.6127999999999998</v>
      </c>
      <c r="Z187" s="18">
        <f>'EPD information'!$AC$16*Tabell2[[#This Row],[Weight (kg)]]</f>
        <v>2.8271999999999999E-2</v>
      </c>
      <c r="AA187" s="18">
        <f>'EPD information'!$AD$16*Tabell2[[#This Row],[Weight (kg)]]</f>
        <v>3.5375999999999997E-3</v>
      </c>
      <c r="AB187" s="18" t="s">
        <v>48</v>
      </c>
      <c r="AC187" s="18">
        <f>'EPD information'!$AF$16*Tabell2[[#This Row],[Weight (kg)]]</f>
        <v>2.2319999999999996E-3</v>
      </c>
      <c r="AD187" s="18">
        <f>'EPD information'!$AG$16*Tabell2[[#This Row],[Weight (kg)]]</f>
        <v>7.4399999999999994E-2</v>
      </c>
      <c r="AE187" s="18">
        <f>'EPD information'!$AH$16*Tabell2[[#This Row],[Weight (kg)]]</f>
        <v>1.1904E-4</v>
      </c>
      <c r="AF187" s="21">
        <f>'EPD information'!$AI$16*Tabell2[[#This Row],[Weight (kg)]]</f>
        <v>-0.55199999999999994</v>
      </c>
    </row>
    <row r="188" spans="1:32" ht="28.5" x14ac:dyDescent="0.2">
      <c r="A188" s="36" t="s">
        <v>131</v>
      </c>
      <c r="B188" s="37" t="s">
        <v>132</v>
      </c>
      <c r="C188" s="38">
        <v>295286</v>
      </c>
      <c r="D188" s="39">
        <v>7319662952866</v>
      </c>
      <c r="E188" s="37" t="s">
        <v>46</v>
      </c>
      <c r="F188" s="40">
        <v>200</v>
      </c>
      <c r="G188" s="37">
        <v>0</v>
      </c>
      <c r="H188" s="41">
        <v>0.56000000000000005</v>
      </c>
      <c r="I188" s="35">
        <f>'EPD information'!$L$16*Tabell2[[#This Row],[Weight (kg)]]</f>
        <v>1.9096000000000002</v>
      </c>
      <c r="J188" s="22">
        <f>'EPD information'!$M$16*Tabell2[[#This Row],[Weight (kg)]]</f>
        <v>3.3264000000000002E-2</v>
      </c>
      <c r="K188" s="22">
        <f>'EPD information'!$N$16*Tabell2[[#This Row],[Weight (kg)]]</f>
        <v>3.9480000000000001E-3</v>
      </c>
      <c r="L188" s="22">
        <f>'EPD information'!$O$16*Tabell2[[#This Row],[Weight (kg)]]</f>
        <v>0</v>
      </c>
      <c r="M188" s="22">
        <f>'EPD information'!$P$16*Tabell2[[#This Row],[Weight (kg)]]</f>
        <v>2.6320000000000002E-3</v>
      </c>
      <c r="N188" s="22">
        <f>'EPD information'!$Q$16*Tabell2[[#This Row],[Weight (kg)]]</f>
        <v>8.7360000000000007E-2</v>
      </c>
      <c r="O188" s="22">
        <f>'EPD information'!$R$16*Tabell2[[#This Row],[Weight (kg)]]</f>
        <v>1.4168000000000004E-4</v>
      </c>
      <c r="P188" s="22">
        <f>'EPD information'!$S$16*Tabell2[[#This Row],[Weight (kg)]]</f>
        <v>-0.67760000000000009</v>
      </c>
      <c r="Q188" s="35">
        <f>'Product specific GWP'!$T$16*Tabell2[[#This Row],[Weight (kg)]]</f>
        <v>2.4472000000000004E-2</v>
      </c>
      <c r="R188" s="35" t="s">
        <v>48</v>
      </c>
      <c r="S188" s="35">
        <f>'EPD information'!$V$16*Tabell2[[#This Row],[Weight (kg)]]</f>
        <v>3.9480000000000001E-3</v>
      </c>
      <c r="T188" s="35" t="str">
        <f>'EPD information'!$W$16</f>
        <v>ND</v>
      </c>
      <c r="U188" s="35">
        <f>'EPD information'!$X$16*Tabell2[[#This Row],[Weight (kg)]]</f>
        <v>2.6320000000000002E-3</v>
      </c>
      <c r="V188" s="35">
        <f>'EPD information'!$Y$16*Tabell2[[#This Row],[Weight (kg)]]</f>
        <v>8.7360000000000007E-2</v>
      </c>
      <c r="W188" s="35">
        <f>'EPD information'!$Z$16*Tabell2[[#This Row],[Weight (kg)]]</f>
        <v>1.4168000000000004E-4</v>
      </c>
      <c r="X188" s="35">
        <f>'EPD information'!$AA$16*Tabell2[[#This Row],[Weight (kg)]]</f>
        <v>-0.67760000000000009</v>
      </c>
      <c r="Y188" s="18">
        <f>'EPD information'!$AB$16*Tabell2[[#This Row],[Weight (kg)]]</f>
        <v>1.8816000000000002</v>
      </c>
      <c r="Z188" s="18">
        <f>'EPD information'!$AC$16*Tabell2[[#This Row],[Weight (kg)]]</f>
        <v>3.2984000000000006E-2</v>
      </c>
      <c r="AA188" s="18">
        <f>'EPD information'!$AD$16*Tabell2[[#This Row],[Weight (kg)]]</f>
        <v>4.1272000000000001E-3</v>
      </c>
      <c r="AB188" s="18" t="s">
        <v>48</v>
      </c>
      <c r="AC188" s="18">
        <f>'EPD information'!$AF$16*Tabell2[[#This Row],[Weight (kg)]]</f>
        <v>2.604E-3</v>
      </c>
      <c r="AD188" s="18">
        <f>'EPD information'!$AG$16*Tabell2[[#This Row],[Weight (kg)]]</f>
        <v>8.6800000000000002E-2</v>
      </c>
      <c r="AE188" s="18">
        <f>'EPD information'!$AH$16*Tabell2[[#This Row],[Weight (kg)]]</f>
        <v>1.3888000000000003E-4</v>
      </c>
      <c r="AF188" s="21">
        <f>'EPD information'!$AI$16*Tabell2[[#This Row],[Weight (kg)]]</f>
        <v>-0.64400000000000002</v>
      </c>
    </row>
    <row r="189" spans="1:32" ht="28.5" x14ac:dyDescent="0.2">
      <c r="A189" s="36" t="s">
        <v>131</v>
      </c>
      <c r="B189" s="37" t="s">
        <v>132</v>
      </c>
      <c r="C189" s="38">
        <v>295287</v>
      </c>
      <c r="D189" s="39">
        <v>7319662952873</v>
      </c>
      <c r="E189" s="37" t="s">
        <v>46</v>
      </c>
      <c r="F189" s="40">
        <v>224</v>
      </c>
      <c r="G189" s="37">
        <v>0</v>
      </c>
      <c r="H189" s="41">
        <v>0.8</v>
      </c>
      <c r="I189" s="35">
        <f>'EPD information'!$L$16*Tabell2[[#This Row],[Weight (kg)]]</f>
        <v>2.7280000000000002</v>
      </c>
      <c r="J189" s="22">
        <f>'EPD information'!$M$16*Tabell2[[#This Row],[Weight (kg)]]</f>
        <v>4.7520000000000007E-2</v>
      </c>
      <c r="K189" s="22">
        <f>'EPD information'!$N$16*Tabell2[[#This Row],[Weight (kg)]]</f>
        <v>5.64E-3</v>
      </c>
      <c r="L189" s="22">
        <f>'EPD information'!$O$16*Tabell2[[#This Row],[Weight (kg)]]</f>
        <v>0</v>
      </c>
      <c r="M189" s="22">
        <f>'EPD information'!$P$16*Tabell2[[#This Row],[Weight (kg)]]</f>
        <v>3.7600000000000003E-3</v>
      </c>
      <c r="N189" s="22">
        <f>'EPD information'!$Q$16*Tabell2[[#This Row],[Weight (kg)]]</f>
        <v>0.12480000000000001</v>
      </c>
      <c r="O189" s="22">
        <f>'EPD information'!$R$16*Tabell2[[#This Row],[Weight (kg)]]</f>
        <v>2.0240000000000004E-4</v>
      </c>
      <c r="P189" s="22">
        <f>'EPD information'!$S$16*Tabell2[[#This Row],[Weight (kg)]]</f>
        <v>-0.96799999999999997</v>
      </c>
      <c r="Q189" s="35">
        <f>'Product specific GWP'!$T$16*Tabell2[[#This Row],[Weight (kg)]]</f>
        <v>3.4960000000000005E-2</v>
      </c>
      <c r="R189" s="35" t="s">
        <v>48</v>
      </c>
      <c r="S189" s="35">
        <f>'EPD information'!$V$16*Tabell2[[#This Row],[Weight (kg)]]</f>
        <v>5.64E-3</v>
      </c>
      <c r="T189" s="35" t="str">
        <f>'EPD information'!$W$16</f>
        <v>ND</v>
      </c>
      <c r="U189" s="35">
        <f>'EPD information'!$X$16*Tabell2[[#This Row],[Weight (kg)]]</f>
        <v>3.7600000000000003E-3</v>
      </c>
      <c r="V189" s="35">
        <f>'EPD information'!$Y$16*Tabell2[[#This Row],[Weight (kg)]]</f>
        <v>0.12480000000000001</v>
      </c>
      <c r="W189" s="35">
        <f>'EPD information'!$Z$16*Tabell2[[#This Row],[Weight (kg)]]</f>
        <v>2.0240000000000004E-4</v>
      </c>
      <c r="X189" s="35">
        <f>'EPD information'!$AA$16*Tabell2[[#This Row],[Weight (kg)]]</f>
        <v>-0.96799999999999997</v>
      </c>
      <c r="Y189" s="18">
        <f>'EPD information'!$AB$16*Tabell2[[#This Row],[Weight (kg)]]</f>
        <v>2.6880000000000002</v>
      </c>
      <c r="Z189" s="18">
        <f>'EPD information'!$AC$16*Tabell2[[#This Row],[Weight (kg)]]</f>
        <v>4.7120000000000002E-2</v>
      </c>
      <c r="AA189" s="18">
        <f>'EPD information'!$AD$16*Tabell2[[#This Row],[Weight (kg)]]</f>
        <v>5.8960000000000002E-3</v>
      </c>
      <c r="AB189" s="18" t="s">
        <v>48</v>
      </c>
      <c r="AC189" s="18">
        <f>'EPD information'!$AF$16*Tabell2[[#This Row],[Weight (kg)]]</f>
        <v>3.7199999999999998E-3</v>
      </c>
      <c r="AD189" s="18">
        <f>'EPD information'!$AG$16*Tabell2[[#This Row],[Weight (kg)]]</f>
        <v>0.124</v>
      </c>
      <c r="AE189" s="18">
        <f>'EPD information'!$AH$16*Tabell2[[#This Row],[Weight (kg)]]</f>
        <v>1.9840000000000002E-4</v>
      </c>
      <c r="AF189" s="21">
        <f>'EPD information'!$AI$16*Tabell2[[#This Row],[Weight (kg)]]</f>
        <v>-0.91999999999999993</v>
      </c>
    </row>
    <row r="190" spans="1:32" ht="28.5" x14ac:dyDescent="0.2">
      <c r="A190" s="36" t="s">
        <v>131</v>
      </c>
      <c r="B190" s="37" t="s">
        <v>132</v>
      </c>
      <c r="C190" s="38">
        <v>295288</v>
      </c>
      <c r="D190" s="39">
        <v>7319662952880</v>
      </c>
      <c r="E190" s="37" t="s">
        <v>46</v>
      </c>
      <c r="F190" s="40">
        <v>250</v>
      </c>
      <c r="G190" s="37">
        <v>0</v>
      </c>
      <c r="H190" s="41">
        <v>1</v>
      </c>
      <c r="I190" s="35">
        <f>'EPD information'!$L$16*Tabell2[[#This Row],[Weight (kg)]]</f>
        <v>3.41</v>
      </c>
      <c r="J190" s="22">
        <f>'EPD information'!$M$16*Tabell2[[#This Row],[Weight (kg)]]</f>
        <v>5.9400000000000001E-2</v>
      </c>
      <c r="K190" s="22">
        <f>'EPD information'!$N$16*Tabell2[[#This Row],[Weight (kg)]]</f>
        <v>7.0499999999999998E-3</v>
      </c>
      <c r="L190" s="22">
        <f>'EPD information'!$O$16*Tabell2[[#This Row],[Weight (kg)]]</f>
        <v>0</v>
      </c>
      <c r="M190" s="22">
        <f>'EPD information'!$P$16*Tabell2[[#This Row],[Weight (kg)]]</f>
        <v>4.7000000000000002E-3</v>
      </c>
      <c r="N190" s="22">
        <f>'EPD information'!$Q$16*Tabell2[[#This Row],[Weight (kg)]]</f>
        <v>0.156</v>
      </c>
      <c r="O190" s="22">
        <f>'EPD information'!$R$16*Tabell2[[#This Row],[Weight (kg)]]</f>
        <v>2.5300000000000002E-4</v>
      </c>
      <c r="P190" s="22">
        <f>'EPD information'!$S$16*Tabell2[[#This Row],[Weight (kg)]]</f>
        <v>-1.21</v>
      </c>
      <c r="Q190" s="35">
        <f>'Product specific GWP'!$T$16*Tabell2[[#This Row],[Weight (kg)]]</f>
        <v>4.3700000000000003E-2</v>
      </c>
      <c r="R190" s="35" t="s">
        <v>48</v>
      </c>
      <c r="S190" s="35">
        <f>'EPD information'!$V$16*Tabell2[[#This Row],[Weight (kg)]]</f>
        <v>7.0499999999999998E-3</v>
      </c>
      <c r="T190" s="35" t="str">
        <f>'EPD information'!$W$16</f>
        <v>ND</v>
      </c>
      <c r="U190" s="35">
        <f>'EPD information'!$X$16*Tabell2[[#This Row],[Weight (kg)]]</f>
        <v>4.7000000000000002E-3</v>
      </c>
      <c r="V190" s="35">
        <f>'EPD information'!$Y$16*Tabell2[[#This Row],[Weight (kg)]]</f>
        <v>0.156</v>
      </c>
      <c r="W190" s="35">
        <f>'EPD information'!$Z$16*Tabell2[[#This Row],[Weight (kg)]]</f>
        <v>2.5300000000000002E-4</v>
      </c>
      <c r="X190" s="35">
        <f>'EPD information'!$AA$16*Tabell2[[#This Row],[Weight (kg)]]</f>
        <v>-1.21</v>
      </c>
      <c r="Y190" s="18">
        <f>'EPD information'!$AB$16*Tabell2[[#This Row],[Weight (kg)]]</f>
        <v>3.36</v>
      </c>
      <c r="Z190" s="18">
        <f>'EPD information'!$AC$16*Tabell2[[#This Row],[Weight (kg)]]</f>
        <v>5.8900000000000001E-2</v>
      </c>
      <c r="AA190" s="18">
        <f>'EPD information'!$AD$16*Tabell2[[#This Row],[Weight (kg)]]</f>
        <v>7.3699999999999998E-3</v>
      </c>
      <c r="AB190" s="18" t="s">
        <v>48</v>
      </c>
      <c r="AC190" s="18">
        <f>'EPD information'!$AF$16*Tabell2[[#This Row],[Weight (kg)]]</f>
        <v>4.6499999999999996E-3</v>
      </c>
      <c r="AD190" s="18">
        <f>'EPD information'!$AG$16*Tabell2[[#This Row],[Weight (kg)]]</f>
        <v>0.155</v>
      </c>
      <c r="AE190" s="18">
        <f>'EPD information'!$AH$16*Tabell2[[#This Row],[Weight (kg)]]</f>
        <v>2.4800000000000001E-4</v>
      </c>
      <c r="AF190" s="21">
        <f>'EPD information'!$AI$16*Tabell2[[#This Row],[Weight (kg)]]</f>
        <v>-1.1499999999999999</v>
      </c>
    </row>
    <row r="191" spans="1:32" ht="28.5" x14ac:dyDescent="0.2">
      <c r="A191" s="36" t="s">
        <v>131</v>
      </c>
      <c r="B191" s="37" t="s">
        <v>132</v>
      </c>
      <c r="C191" s="38">
        <v>295289</v>
      </c>
      <c r="D191" s="39">
        <v>7319662952897</v>
      </c>
      <c r="E191" s="37" t="s">
        <v>46</v>
      </c>
      <c r="F191" s="40">
        <v>280</v>
      </c>
      <c r="G191" s="37">
        <v>0</v>
      </c>
      <c r="H191" s="41">
        <v>1.2</v>
      </c>
      <c r="I191" s="35">
        <f>'EPD information'!$L$16*Tabell2[[#This Row],[Weight (kg)]]</f>
        <v>4.0919999999999996</v>
      </c>
      <c r="J191" s="22">
        <f>'EPD information'!$M$16*Tabell2[[#This Row],[Weight (kg)]]</f>
        <v>7.1279999999999996E-2</v>
      </c>
      <c r="K191" s="22">
        <f>'EPD information'!$N$16*Tabell2[[#This Row],[Weight (kg)]]</f>
        <v>8.4599999999999988E-3</v>
      </c>
      <c r="L191" s="22">
        <f>'EPD information'!$O$16*Tabell2[[#This Row],[Weight (kg)]]</f>
        <v>0</v>
      </c>
      <c r="M191" s="22">
        <f>'EPD information'!$P$16*Tabell2[[#This Row],[Weight (kg)]]</f>
        <v>5.64E-3</v>
      </c>
      <c r="N191" s="22">
        <f>'EPD information'!$Q$16*Tabell2[[#This Row],[Weight (kg)]]</f>
        <v>0.18720000000000001</v>
      </c>
      <c r="O191" s="22">
        <f>'EPD information'!$R$16*Tabell2[[#This Row],[Weight (kg)]]</f>
        <v>3.0360000000000001E-4</v>
      </c>
      <c r="P191" s="22">
        <f>'EPD information'!$S$16*Tabell2[[#This Row],[Weight (kg)]]</f>
        <v>-1.452</v>
      </c>
      <c r="Q191" s="35">
        <f>'Product specific GWP'!$T$16*Tabell2[[#This Row],[Weight (kg)]]</f>
        <v>5.2440000000000001E-2</v>
      </c>
      <c r="R191" s="35" t="s">
        <v>48</v>
      </c>
      <c r="S191" s="35">
        <f>'EPD information'!$V$16*Tabell2[[#This Row],[Weight (kg)]]</f>
        <v>8.4599999999999988E-3</v>
      </c>
      <c r="T191" s="35" t="str">
        <f>'EPD information'!$W$16</f>
        <v>ND</v>
      </c>
      <c r="U191" s="35">
        <f>'EPD information'!$X$16*Tabell2[[#This Row],[Weight (kg)]]</f>
        <v>5.64E-3</v>
      </c>
      <c r="V191" s="35">
        <f>'EPD information'!$Y$16*Tabell2[[#This Row],[Weight (kg)]]</f>
        <v>0.18720000000000001</v>
      </c>
      <c r="W191" s="35">
        <f>'EPD information'!$Z$16*Tabell2[[#This Row],[Weight (kg)]]</f>
        <v>3.0360000000000001E-4</v>
      </c>
      <c r="X191" s="35">
        <f>'EPD information'!$AA$16*Tabell2[[#This Row],[Weight (kg)]]</f>
        <v>-1.452</v>
      </c>
      <c r="Y191" s="18">
        <f>'EPD information'!$AB$16*Tabell2[[#This Row],[Weight (kg)]]</f>
        <v>4.032</v>
      </c>
      <c r="Z191" s="18">
        <f>'EPD information'!$AC$16*Tabell2[[#This Row],[Weight (kg)]]</f>
        <v>7.0679999999999993E-2</v>
      </c>
      <c r="AA191" s="18">
        <f>'EPD information'!$AD$16*Tabell2[[#This Row],[Weight (kg)]]</f>
        <v>8.8439999999999994E-3</v>
      </c>
      <c r="AB191" s="18" t="s">
        <v>48</v>
      </c>
      <c r="AC191" s="18">
        <f>'EPD information'!$AF$16*Tabell2[[#This Row],[Weight (kg)]]</f>
        <v>5.579999999999999E-3</v>
      </c>
      <c r="AD191" s="18">
        <f>'EPD information'!$AG$16*Tabell2[[#This Row],[Weight (kg)]]</f>
        <v>0.186</v>
      </c>
      <c r="AE191" s="18">
        <f>'EPD information'!$AH$16*Tabell2[[#This Row],[Weight (kg)]]</f>
        <v>2.9760000000000002E-4</v>
      </c>
      <c r="AF191" s="21">
        <f>'EPD information'!$AI$16*Tabell2[[#This Row],[Weight (kg)]]</f>
        <v>-1.38</v>
      </c>
    </row>
    <row r="192" spans="1:32" ht="28.5" x14ac:dyDescent="0.2">
      <c r="A192" s="36" t="s">
        <v>131</v>
      </c>
      <c r="B192" s="37" t="s">
        <v>132</v>
      </c>
      <c r="C192" s="38">
        <v>295290</v>
      </c>
      <c r="D192" s="39">
        <v>7319662952903</v>
      </c>
      <c r="E192" s="37" t="s">
        <v>46</v>
      </c>
      <c r="F192" s="40">
        <v>300</v>
      </c>
      <c r="G192" s="37">
        <v>0</v>
      </c>
      <c r="H192" s="41">
        <v>1.3</v>
      </c>
      <c r="I192" s="35">
        <f>'EPD information'!$L$16*Tabell2[[#This Row],[Weight (kg)]]</f>
        <v>4.4330000000000007</v>
      </c>
      <c r="J192" s="22">
        <f>'EPD information'!$M$16*Tabell2[[#This Row],[Weight (kg)]]</f>
        <v>7.7220000000000011E-2</v>
      </c>
      <c r="K192" s="22">
        <f>'EPD information'!$N$16*Tabell2[[#This Row],[Weight (kg)]]</f>
        <v>9.1649999999999995E-3</v>
      </c>
      <c r="L192" s="22">
        <f>'EPD information'!$O$16*Tabell2[[#This Row],[Weight (kg)]]</f>
        <v>0</v>
      </c>
      <c r="M192" s="22">
        <f>'EPD information'!$P$16*Tabell2[[#This Row],[Weight (kg)]]</f>
        <v>6.1100000000000008E-3</v>
      </c>
      <c r="N192" s="22">
        <f>'EPD information'!$Q$16*Tabell2[[#This Row],[Weight (kg)]]</f>
        <v>0.20280000000000001</v>
      </c>
      <c r="O192" s="22">
        <f>'EPD information'!$R$16*Tabell2[[#This Row],[Weight (kg)]]</f>
        <v>3.2890000000000003E-4</v>
      </c>
      <c r="P192" s="22">
        <f>'EPD information'!$S$16*Tabell2[[#This Row],[Weight (kg)]]</f>
        <v>-1.573</v>
      </c>
      <c r="Q192" s="35">
        <f>'Product specific GWP'!$T$16*Tabell2[[#This Row],[Weight (kg)]]</f>
        <v>5.6810000000000006E-2</v>
      </c>
      <c r="R192" s="35" t="s">
        <v>48</v>
      </c>
      <c r="S192" s="35">
        <f>'EPD information'!$V$16*Tabell2[[#This Row],[Weight (kg)]]</f>
        <v>9.1649999999999995E-3</v>
      </c>
      <c r="T192" s="35" t="str">
        <f>'EPD information'!$W$16</f>
        <v>ND</v>
      </c>
      <c r="U192" s="35">
        <f>'EPD information'!$X$16*Tabell2[[#This Row],[Weight (kg)]]</f>
        <v>6.1100000000000008E-3</v>
      </c>
      <c r="V192" s="35">
        <f>'EPD information'!$Y$16*Tabell2[[#This Row],[Weight (kg)]]</f>
        <v>0.20280000000000001</v>
      </c>
      <c r="W192" s="35">
        <f>'EPD information'!$Z$16*Tabell2[[#This Row],[Weight (kg)]]</f>
        <v>3.2890000000000003E-4</v>
      </c>
      <c r="X192" s="35">
        <f>'EPD information'!$AA$16*Tabell2[[#This Row],[Weight (kg)]]</f>
        <v>-1.573</v>
      </c>
      <c r="Y192" s="18">
        <f>'EPD information'!$AB$16*Tabell2[[#This Row],[Weight (kg)]]</f>
        <v>4.3680000000000003</v>
      </c>
      <c r="Z192" s="18">
        <f>'EPD information'!$AC$16*Tabell2[[#This Row],[Weight (kg)]]</f>
        <v>7.6569999999999999E-2</v>
      </c>
      <c r="AA192" s="18">
        <f>'EPD information'!$AD$16*Tabell2[[#This Row],[Weight (kg)]]</f>
        <v>9.5809999999999992E-3</v>
      </c>
      <c r="AB192" s="18" t="s">
        <v>48</v>
      </c>
      <c r="AC192" s="18">
        <f>'EPD information'!$AF$16*Tabell2[[#This Row],[Weight (kg)]]</f>
        <v>6.045E-3</v>
      </c>
      <c r="AD192" s="18">
        <f>'EPD information'!$AG$16*Tabell2[[#This Row],[Weight (kg)]]</f>
        <v>0.20150000000000001</v>
      </c>
      <c r="AE192" s="18">
        <f>'EPD information'!$AH$16*Tabell2[[#This Row],[Weight (kg)]]</f>
        <v>3.2240000000000003E-4</v>
      </c>
      <c r="AF192" s="21">
        <f>'EPD information'!$AI$16*Tabell2[[#This Row],[Weight (kg)]]</f>
        <v>-1.4949999999999999</v>
      </c>
    </row>
    <row r="193" spans="1:32" ht="28.5" x14ac:dyDescent="0.2">
      <c r="A193" s="36" t="s">
        <v>131</v>
      </c>
      <c r="B193" s="37" t="s">
        <v>132</v>
      </c>
      <c r="C193" s="38">
        <v>295291</v>
      </c>
      <c r="D193" s="39">
        <v>7319662952910</v>
      </c>
      <c r="E193" s="37" t="s">
        <v>46</v>
      </c>
      <c r="F193" s="40">
        <v>315</v>
      </c>
      <c r="G193" s="37">
        <v>0</v>
      </c>
      <c r="H193" s="41">
        <v>1.4</v>
      </c>
      <c r="I193" s="35">
        <f>'EPD information'!$L$16*Tabell2[[#This Row],[Weight (kg)]]</f>
        <v>4.774</v>
      </c>
      <c r="J193" s="22">
        <f>'EPD information'!$M$16*Tabell2[[#This Row],[Weight (kg)]]</f>
        <v>8.3159999999999998E-2</v>
      </c>
      <c r="K193" s="22">
        <f>'EPD information'!$N$16*Tabell2[[#This Row],[Weight (kg)]]</f>
        <v>9.8699999999999986E-3</v>
      </c>
      <c r="L193" s="22">
        <f>'EPD information'!$O$16*Tabell2[[#This Row],[Weight (kg)]]</f>
        <v>0</v>
      </c>
      <c r="M193" s="22">
        <f>'EPD information'!$P$16*Tabell2[[#This Row],[Weight (kg)]]</f>
        <v>6.5799999999999999E-3</v>
      </c>
      <c r="N193" s="22">
        <f>'EPD information'!$Q$16*Tabell2[[#This Row],[Weight (kg)]]</f>
        <v>0.21839999999999998</v>
      </c>
      <c r="O193" s="22">
        <f>'EPD information'!$R$16*Tabell2[[#This Row],[Weight (kg)]]</f>
        <v>3.5419999999999999E-4</v>
      </c>
      <c r="P193" s="22">
        <f>'EPD information'!$S$16*Tabell2[[#This Row],[Weight (kg)]]</f>
        <v>-1.694</v>
      </c>
      <c r="Q193" s="35">
        <f>'Product specific GWP'!$T$16*Tabell2[[#This Row],[Weight (kg)]]</f>
        <v>6.1179999999999998E-2</v>
      </c>
      <c r="R193" s="35" t="s">
        <v>48</v>
      </c>
      <c r="S193" s="35">
        <f>'EPD information'!$V$16*Tabell2[[#This Row],[Weight (kg)]]</f>
        <v>9.8699999999999986E-3</v>
      </c>
      <c r="T193" s="35" t="str">
        <f>'EPD information'!$W$16</f>
        <v>ND</v>
      </c>
      <c r="U193" s="35">
        <f>'EPD information'!$X$16*Tabell2[[#This Row],[Weight (kg)]]</f>
        <v>6.5799999999999999E-3</v>
      </c>
      <c r="V193" s="35">
        <f>'EPD information'!$Y$16*Tabell2[[#This Row],[Weight (kg)]]</f>
        <v>0.21839999999999998</v>
      </c>
      <c r="W193" s="35">
        <f>'EPD information'!$Z$16*Tabell2[[#This Row],[Weight (kg)]]</f>
        <v>3.5419999999999999E-4</v>
      </c>
      <c r="X193" s="35">
        <f>'EPD information'!$AA$16*Tabell2[[#This Row],[Weight (kg)]]</f>
        <v>-1.694</v>
      </c>
      <c r="Y193" s="18">
        <f>'EPD information'!$AB$16*Tabell2[[#This Row],[Weight (kg)]]</f>
        <v>4.7039999999999997</v>
      </c>
      <c r="Z193" s="18">
        <f>'EPD information'!$AC$16*Tabell2[[#This Row],[Weight (kg)]]</f>
        <v>8.2459999999999992E-2</v>
      </c>
      <c r="AA193" s="18">
        <f>'EPD information'!$AD$16*Tabell2[[#This Row],[Weight (kg)]]</f>
        <v>1.0317999999999999E-2</v>
      </c>
      <c r="AB193" s="18" t="s">
        <v>48</v>
      </c>
      <c r="AC193" s="18">
        <f>'EPD information'!$AF$16*Tabell2[[#This Row],[Weight (kg)]]</f>
        <v>6.5099999999999993E-3</v>
      </c>
      <c r="AD193" s="18">
        <f>'EPD information'!$AG$16*Tabell2[[#This Row],[Weight (kg)]]</f>
        <v>0.217</v>
      </c>
      <c r="AE193" s="18">
        <f>'EPD information'!$AH$16*Tabell2[[#This Row],[Weight (kg)]]</f>
        <v>3.4719999999999998E-4</v>
      </c>
      <c r="AF193" s="21">
        <f>'EPD information'!$AI$16*Tabell2[[#This Row],[Weight (kg)]]</f>
        <v>-1.6099999999999999</v>
      </c>
    </row>
    <row r="194" spans="1:32" ht="28.5" x14ac:dyDescent="0.2">
      <c r="A194" s="36" t="s">
        <v>131</v>
      </c>
      <c r="B194" s="37" t="s">
        <v>132</v>
      </c>
      <c r="C194" s="38">
        <v>295292</v>
      </c>
      <c r="D194" s="39">
        <v>7319662952927</v>
      </c>
      <c r="E194" s="37" t="s">
        <v>46</v>
      </c>
      <c r="F194" s="40">
        <v>355</v>
      </c>
      <c r="G194" s="37">
        <v>0</v>
      </c>
      <c r="H194" s="41">
        <v>1.7</v>
      </c>
      <c r="I194" s="35">
        <f>'EPD information'!$L$16*Tabell2[[#This Row],[Weight (kg)]]</f>
        <v>5.7969999999999997</v>
      </c>
      <c r="J194" s="22">
        <f>'EPD information'!$M$16*Tabell2[[#This Row],[Weight (kg)]]</f>
        <v>0.10098</v>
      </c>
      <c r="K194" s="22">
        <f>'EPD information'!$N$16*Tabell2[[#This Row],[Weight (kg)]]</f>
        <v>1.1984999999999999E-2</v>
      </c>
      <c r="L194" s="22">
        <f>'EPD information'!$O$16*Tabell2[[#This Row],[Weight (kg)]]</f>
        <v>0</v>
      </c>
      <c r="M194" s="22">
        <f>'EPD information'!$P$16*Tabell2[[#This Row],[Weight (kg)]]</f>
        <v>7.9900000000000006E-3</v>
      </c>
      <c r="N194" s="22">
        <f>'EPD information'!$Q$16*Tabell2[[#This Row],[Weight (kg)]]</f>
        <v>0.26519999999999999</v>
      </c>
      <c r="O194" s="22">
        <f>'EPD information'!$R$16*Tabell2[[#This Row],[Weight (kg)]]</f>
        <v>4.3010000000000005E-4</v>
      </c>
      <c r="P194" s="22">
        <f>'EPD information'!$S$16*Tabell2[[#This Row],[Weight (kg)]]</f>
        <v>-2.0569999999999999</v>
      </c>
      <c r="Q194" s="35">
        <f>'Product specific GWP'!$T$16*Tabell2[[#This Row],[Weight (kg)]]</f>
        <v>7.4290000000000009E-2</v>
      </c>
      <c r="R194" s="35" t="s">
        <v>48</v>
      </c>
      <c r="S194" s="35">
        <f>'EPD information'!$V$16*Tabell2[[#This Row],[Weight (kg)]]</f>
        <v>1.1984999999999999E-2</v>
      </c>
      <c r="T194" s="35" t="str">
        <f>'EPD information'!$W$16</f>
        <v>ND</v>
      </c>
      <c r="U194" s="35">
        <f>'EPD information'!$X$16*Tabell2[[#This Row],[Weight (kg)]]</f>
        <v>7.9900000000000006E-3</v>
      </c>
      <c r="V194" s="35">
        <f>'EPD information'!$Y$16*Tabell2[[#This Row],[Weight (kg)]]</f>
        <v>0.26519999999999999</v>
      </c>
      <c r="W194" s="35">
        <f>'EPD information'!$Z$16*Tabell2[[#This Row],[Weight (kg)]]</f>
        <v>4.3010000000000005E-4</v>
      </c>
      <c r="X194" s="35">
        <f>'EPD information'!$AA$16*Tabell2[[#This Row],[Weight (kg)]]</f>
        <v>-2.0569999999999999</v>
      </c>
      <c r="Y194" s="18">
        <f>'EPD information'!$AB$16*Tabell2[[#This Row],[Weight (kg)]]</f>
        <v>5.7119999999999997</v>
      </c>
      <c r="Z194" s="18">
        <f>'EPD information'!$AC$16*Tabell2[[#This Row],[Weight (kg)]]</f>
        <v>0.10013</v>
      </c>
      <c r="AA194" s="18">
        <f>'EPD information'!$AD$16*Tabell2[[#This Row],[Weight (kg)]]</f>
        <v>1.2529E-2</v>
      </c>
      <c r="AB194" s="18" t="s">
        <v>48</v>
      </c>
      <c r="AC194" s="18">
        <f>'EPD information'!$AF$16*Tabell2[[#This Row],[Weight (kg)]]</f>
        <v>7.9049999999999988E-3</v>
      </c>
      <c r="AD194" s="18">
        <f>'EPD information'!$AG$16*Tabell2[[#This Row],[Weight (kg)]]</f>
        <v>0.26350000000000001</v>
      </c>
      <c r="AE194" s="18">
        <f>'EPD information'!$AH$16*Tabell2[[#This Row],[Weight (kg)]]</f>
        <v>4.216E-4</v>
      </c>
      <c r="AF194" s="21">
        <f>'EPD information'!$AI$16*Tabell2[[#This Row],[Weight (kg)]]</f>
        <v>-1.9549999999999998</v>
      </c>
    </row>
    <row r="195" spans="1:32" ht="28.5" x14ac:dyDescent="0.2">
      <c r="A195" s="36" t="s">
        <v>131</v>
      </c>
      <c r="B195" s="37" t="s">
        <v>132</v>
      </c>
      <c r="C195" s="38">
        <v>295293</v>
      </c>
      <c r="D195" s="39">
        <v>7319662952934</v>
      </c>
      <c r="E195" s="37" t="s">
        <v>46</v>
      </c>
      <c r="F195" s="40">
        <v>400</v>
      </c>
      <c r="G195" s="37">
        <v>0</v>
      </c>
      <c r="H195" s="41">
        <v>2.5</v>
      </c>
      <c r="I195" s="35">
        <f>'EPD information'!$L$16*Tabell2[[#This Row],[Weight (kg)]]</f>
        <v>8.5250000000000004</v>
      </c>
      <c r="J195" s="22">
        <f>'EPD information'!$M$16*Tabell2[[#This Row],[Weight (kg)]]</f>
        <v>0.14849999999999999</v>
      </c>
      <c r="K195" s="22">
        <f>'EPD information'!$N$16*Tabell2[[#This Row],[Weight (kg)]]</f>
        <v>1.7624999999999998E-2</v>
      </c>
      <c r="L195" s="22">
        <f>'EPD information'!$O$16*Tabell2[[#This Row],[Weight (kg)]]</f>
        <v>0</v>
      </c>
      <c r="M195" s="22">
        <f>'EPD information'!$P$16*Tabell2[[#This Row],[Weight (kg)]]</f>
        <v>1.175E-2</v>
      </c>
      <c r="N195" s="22">
        <f>'EPD information'!$Q$16*Tabell2[[#This Row],[Weight (kg)]]</f>
        <v>0.39</v>
      </c>
      <c r="O195" s="22">
        <f>'EPD information'!$R$16*Tabell2[[#This Row],[Weight (kg)]]</f>
        <v>6.3250000000000003E-4</v>
      </c>
      <c r="P195" s="22">
        <f>'EPD information'!$S$16*Tabell2[[#This Row],[Weight (kg)]]</f>
        <v>-3.0249999999999999</v>
      </c>
      <c r="Q195" s="35">
        <f>'Product specific GWP'!$T$16*Tabell2[[#This Row],[Weight (kg)]]</f>
        <v>0.10925000000000001</v>
      </c>
      <c r="R195" s="35" t="s">
        <v>48</v>
      </c>
      <c r="S195" s="35">
        <f>'EPD information'!$V$16*Tabell2[[#This Row],[Weight (kg)]]</f>
        <v>1.7624999999999998E-2</v>
      </c>
      <c r="T195" s="35" t="str">
        <f>'EPD information'!$W$16</f>
        <v>ND</v>
      </c>
      <c r="U195" s="35">
        <f>'EPD information'!$X$16*Tabell2[[#This Row],[Weight (kg)]]</f>
        <v>1.175E-2</v>
      </c>
      <c r="V195" s="35">
        <f>'EPD information'!$Y$16*Tabell2[[#This Row],[Weight (kg)]]</f>
        <v>0.39</v>
      </c>
      <c r="W195" s="35">
        <f>'EPD information'!$Z$16*Tabell2[[#This Row],[Weight (kg)]]</f>
        <v>6.3250000000000003E-4</v>
      </c>
      <c r="X195" s="35">
        <f>'EPD information'!$AA$16*Tabell2[[#This Row],[Weight (kg)]]</f>
        <v>-3.0249999999999999</v>
      </c>
      <c r="Y195" s="18">
        <f>'EPD information'!$AB$16*Tabell2[[#This Row],[Weight (kg)]]</f>
        <v>8.4</v>
      </c>
      <c r="Z195" s="18">
        <f>'EPD information'!$AC$16*Tabell2[[#This Row],[Weight (kg)]]</f>
        <v>0.14724999999999999</v>
      </c>
      <c r="AA195" s="18">
        <f>'EPD information'!$AD$16*Tabell2[[#This Row],[Weight (kg)]]</f>
        <v>1.8425E-2</v>
      </c>
      <c r="AB195" s="18" t="s">
        <v>48</v>
      </c>
      <c r="AC195" s="18">
        <f>'EPD information'!$AF$16*Tabell2[[#This Row],[Weight (kg)]]</f>
        <v>1.1625E-2</v>
      </c>
      <c r="AD195" s="18">
        <f>'EPD information'!$AG$16*Tabell2[[#This Row],[Weight (kg)]]</f>
        <v>0.38750000000000001</v>
      </c>
      <c r="AE195" s="18">
        <f>'EPD information'!$AH$16*Tabell2[[#This Row],[Weight (kg)]]</f>
        <v>6.2E-4</v>
      </c>
      <c r="AF195" s="21">
        <f>'EPD information'!$AI$16*Tabell2[[#This Row],[Weight (kg)]]</f>
        <v>-2.875</v>
      </c>
    </row>
    <row r="196" spans="1:32" ht="28.5" x14ac:dyDescent="0.2">
      <c r="A196" s="36" t="s">
        <v>131</v>
      </c>
      <c r="B196" s="37" t="s">
        <v>132</v>
      </c>
      <c r="C196" s="38">
        <v>295294</v>
      </c>
      <c r="D196" s="39">
        <v>7319662952941</v>
      </c>
      <c r="E196" s="37" t="s">
        <v>46</v>
      </c>
      <c r="F196" s="40">
        <v>450</v>
      </c>
      <c r="G196" s="37">
        <v>0</v>
      </c>
      <c r="H196" s="41">
        <v>3</v>
      </c>
      <c r="I196" s="35">
        <f>'EPD information'!$L$16*Tabell2[[#This Row],[Weight (kg)]]</f>
        <v>10.23</v>
      </c>
      <c r="J196" s="22">
        <f>'EPD information'!$M$16*Tabell2[[#This Row],[Weight (kg)]]</f>
        <v>0.1782</v>
      </c>
      <c r="K196" s="22">
        <f>'EPD information'!$N$16*Tabell2[[#This Row],[Weight (kg)]]</f>
        <v>2.1149999999999999E-2</v>
      </c>
      <c r="L196" s="22">
        <f>'EPD information'!$O$16*Tabell2[[#This Row],[Weight (kg)]]</f>
        <v>0</v>
      </c>
      <c r="M196" s="22">
        <f>'EPD information'!$P$16*Tabell2[[#This Row],[Weight (kg)]]</f>
        <v>1.4100000000000001E-2</v>
      </c>
      <c r="N196" s="22">
        <f>'EPD information'!$Q$16*Tabell2[[#This Row],[Weight (kg)]]</f>
        <v>0.46799999999999997</v>
      </c>
      <c r="O196" s="22">
        <f>'EPD information'!$R$16*Tabell2[[#This Row],[Weight (kg)]]</f>
        <v>7.5900000000000013E-4</v>
      </c>
      <c r="P196" s="22">
        <f>'EPD information'!$S$16*Tabell2[[#This Row],[Weight (kg)]]</f>
        <v>-3.63</v>
      </c>
      <c r="Q196" s="35">
        <f>'Product specific GWP'!$T$16*Tabell2[[#This Row],[Weight (kg)]]</f>
        <v>0.13109999999999999</v>
      </c>
      <c r="R196" s="35" t="s">
        <v>48</v>
      </c>
      <c r="S196" s="35">
        <f>'EPD information'!$V$16*Tabell2[[#This Row],[Weight (kg)]]</f>
        <v>2.1149999999999999E-2</v>
      </c>
      <c r="T196" s="35" t="str">
        <f>'EPD information'!$W$16</f>
        <v>ND</v>
      </c>
      <c r="U196" s="35">
        <f>'EPD information'!$X$16*Tabell2[[#This Row],[Weight (kg)]]</f>
        <v>1.4100000000000001E-2</v>
      </c>
      <c r="V196" s="35">
        <f>'EPD information'!$Y$16*Tabell2[[#This Row],[Weight (kg)]]</f>
        <v>0.46799999999999997</v>
      </c>
      <c r="W196" s="35">
        <f>'EPD information'!$Z$16*Tabell2[[#This Row],[Weight (kg)]]</f>
        <v>7.5900000000000013E-4</v>
      </c>
      <c r="X196" s="35">
        <f>'EPD information'!$AA$16*Tabell2[[#This Row],[Weight (kg)]]</f>
        <v>-3.63</v>
      </c>
      <c r="Y196" s="18">
        <f>'EPD information'!$AB$16*Tabell2[[#This Row],[Weight (kg)]]</f>
        <v>10.08</v>
      </c>
      <c r="Z196" s="18">
        <f>'EPD information'!$AC$16*Tabell2[[#This Row],[Weight (kg)]]</f>
        <v>0.1767</v>
      </c>
      <c r="AA196" s="18">
        <f>'EPD information'!$AD$16*Tabell2[[#This Row],[Weight (kg)]]</f>
        <v>2.2109999999999998E-2</v>
      </c>
      <c r="AB196" s="18" t="s">
        <v>48</v>
      </c>
      <c r="AC196" s="18">
        <f>'EPD information'!$AF$16*Tabell2[[#This Row],[Weight (kg)]]</f>
        <v>1.3949999999999999E-2</v>
      </c>
      <c r="AD196" s="18">
        <f>'EPD information'!$AG$16*Tabell2[[#This Row],[Weight (kg)]]</f>
        <v>0.46499999999999997</v>
      </c>
      <c r="AE196" s="18">
        <f>'EPD information'!$AH$16*Tabell2[[#This Row],[Weight (kg)]]</f>
        <v>7.4400000000000009E-4</v>
      </c>
      <c r="AF196" s="21">
        <f>'EPD information'!$AI$16*Tabell2[[#This Row],[Weight (kg)]]</f>
        <v>-3.4499999999999997</v>
      </c>
    </row>
    <row r="197" spans="1:32" ht="28.5" x14ac:dyDescent="0.2">
      <c r="A197" s="36" t="s">
        <v>131</v>
      </c>
      <c r="B197" s="37" t="s">
        <v>132</v>
      </c>
      <c r="C197" s="38">
        <v>295295</v>
      </c>
      <c r="D197" s="39">
        <v>7319662952958</v>
      </c>
      <c r="E197" s="37" t="s">
        <v>46</v>
      </c>
      <c r="F197" s="40">
        <v>500</v>
      </c>
      <c r="G197" s="37">
        <v>0</v>
      </c>
      <c r="H197" s="41">
        <v>3.6</v>
      </c>
      <c r="I197" s="35">
        <f>'EPD information'!$L$16*Tabell2[[#This Row],[Weight (kg)]]</f>
        <v>12.276000000000002</v>
      </c>
      <c r="J197" s="22">
        <f>'EPD information'!$M$16*Tabell2[[#This Row],[Weight (kg)]]</f>
        <v>0.21384</v>
      </c>
      <c r="K197" s="22">
        <f>'EPD information'!$N$16*Tabell2[[#This Row],[Weight (kg)]]</f>
        <v>2.538E-2</v>
      </c>
      <c r="L197" s="22">
        <f>'EPD information'!$O$16*Tabell2[[#This Row],[Weight (kg)]]</f>
        <v>0</v>
      </c>
      <c r="M197" s="22">
        <f>'EPD information'!$P$16*Tabell2[[#This Row],[Weight (kg)]]</f>
        <v>1.6920000000000001E-2</v>
      </c>
      <c r="N197" s="22">
        <f>'EPD information'!$Q$16*Tabell2[[#This Row],[Weight (kg)]]</f>
        <v>0.56159999999999999</v>
      </c>
      <c r="O197" s="22">
        <f>'EPD information'!$R$16*Tabell2[[#This Row],[Weight (kg)]]</f>
        <v>9.1080000000000013E-4</v>
      </c>
      <c r="P197" s="22">
        <f>'EPD information'!$S$16*Tabell2[[#This Row],[Weight (kg)]]</f>
        <v>-4.3559999999999999</v>
      </c>
      <c r="Q197" s="35">
        <f>'Product specific GWP'!$T$16*Tabell2[[#This Row],[Weight (kg)]]</f>
        <v>0.15732000000000002</v>
      </c>
      <c r="R197" s="35" t="s">
        <v>48</v>
      </c>
      <c r="S197" s="35">
        <f>'EPD information'!$V$16*Tabell2[[#This Row],[Weight (kg)]]</f>
        <v>2.538E-2</v>
      </c>
      <c r="T197" s="35" t="str">
        <f>'EPD information'!$W$16</f>
        <v>ND</v>
      </c>
      <c r="U197" s="35">
        <f>'EPD information'!$X$16*Tabell2[[#This Row],[Weight (kg)]]</f>
        <v>1.6920000000000001E-2</v>
      </c>
      <c r="V197" s="35">
        <f>'EPD information'!$Y$16*Tabell2[[#This Row],[Weight (kg)]]</f>
        <v>0.56159999999999999</v>
      </c>
      <c r="W197" s="35">
        <f>'EPD information'!$Z$16*Tabell2[[#This Row],[Weight (kg)]]</f>
        <v>9.1080000000000013E-4</v>
      </c>
      <c r="X197" s="35">
        <f>'EPD information'!$AA$16*Tabell2[[#This Row],[Weight (kg)]]</f>
        <v>-4.3559999999999999</v>
      </c>
      <c r="Y197" s="18">
        <f>'EPD information'!$AB$16*Tabell2[[#This Row],[Weight (kg)]]</f>
        <v>12.096</v>
      </c>
      <c r="Z197" s="18">
        <f>'EPD information'!$AC$16*Tabell2[[#This Row],[Weight (kg)]]</f>
        <v>0.21204000000000001</v>
      </c>
      <c r="AA197" s="18">
        <f>'EPD information'!$AD$16*Tabell2[[#This Row],[Weight (kg)]]</f>
        <v>2.6532E-2</v>
      </c>
      <c r="AB197" s="18" t="s">
        <v>48</v>
      </c>
      <c r="AC197" s="18">
        <f>'EPD information'!$AF$16*Tabell2[[#This Row],[Weight (kg)]]</f>
        <v>1.6739999999999998E-2</v>
      </c>
      <c r="AD197" s="18">
        <f>'EPD information'!$AG$16*Tabell2[[#This Row],[Weight (kg)]]</f>
        <v>0.55800000000000005</v>
      </c>
      <c r="AE197" s="18">
        <f>'EPD information'!$AH$16*Tabell2[[#This Row],[Weight (kg)]]</f>
        <v>8.9280000000000002E-4</v>
      </c>
      <c r="AF197" s="21">
        <f>'EPD information'!$AI$16*Tabell2[[#This Row],[Weight (kg)]]</f>
        <v>-4.1399999999999997</v>
      </c>
    </row>
    <row r="198" spans="1:32" ht="28.5" x14ac:dyDescent="0.2">
      <c r="A198" s="36" t="s">
        <v>131</v>
      </c>
      <c r="B198" s="37" t="s">
        <v>132</v>
      </c>
      <c r="C198" s="38">
        <v>101319</v>
      </c>
      <c r="D198" s="39">
        <v>7319661013193</v>
      </c>
      <c r="E198" s="37" t="s">
        <v>46</v>
      </c>
      <c r="F198" s="40">
        <v>560</v>
      </c>
      <c r="G198" s="37">
        <v>0</v>
      </c>
      <c r="H198" s="41">
        <v>4.3</v>
      </c>
      <c r="I198" s="35">
        <f>'EPD information'!$L$16*Tabell2[[#This Row],[Weight (kg)]]</f>
        <v>14.663</v>
      </c>
      <c r="J198" s="22">
        <f>'EPD information'!$M$16*Tabell2[[#This Row],[Weight (kg)]]</f>
        <v>0.25541999999999998</v>
      </c>
      <c r="K198" s="22">
        <f>'EPD information'!$N$16*Tabell2[[#This Row],[Weight (kg)]]</f>
        <v>3.0314999999999998E-2</v>
      </c>
      <c r="L198" s="22">
        <f>'EPD information'!$O$16*Tabell2[[#This Row],[Weight (kg)]]</f>
        <v>0</v>
      </c>
      <c r="M198" s="22">
        <f>'EPD information'!$P$16*Tabell2[[#This Row],[Weight (kg)]]</f>
        <v>2.0209999999999999E-2</v>
      </c>
      <c r="N198" s="22">
        <f>'EPD information'!$Q$16*Tabell2[[#This Row],[Weight (kg)]]</f>
        <v>0.67079999999999995</v>
      </c>
      <c r="O198" s="22">
        <f>'EPD information'!$R$16*Tabell2[[#This Row],[Weight (kg)]]</f>
        <v>1.0879000000000002E-3</v>
      </c>
      <c r="P198" s="22">
        <f>'EPD information'!$S$16*Tabell2[[#This Row],[Weight (kg)]]</f>
        <v>-5.2029999999999994</v>
      </c>
      <c r="Q198" s="35">
        <f>'Product specific GWP'!$T$16*Tabell2[[#This Row],[Weight (kg)]]</f>
        <v>0.18790999999999999</v>
      </c>
      <c r="R198" s="35" t="s">
        <v>48</v>
      </c>
      <c r="S198" s="35">
        <f>'EPD information'!$V$16*Tabell2[[#This Row],[Weight (kg)]]</f>
        <v>3.0314999999999998E-2</v>
      </c>
      <c r="T198" s="35" t="str">
        <f>'EPD information'!$W$16</f>
        <v>ND</v>
      </c>
      <c r="U198" s="35">
        <f>'EPD information'!$X$16*Tabell2[[#This Row],[Weight (kg)]]</f>
        <v>2.0209999999999999E-2</v>
      </c>
      <c r="V198" s="35">
        <f>'EPD information'!$Y$16*Tabell2[[#This Row],[Weight (kg)]]</f>
        <v>0.67079999999999995</v>
      </c>
      <c r="W198" s="35">
        <f>'EPD information'!$Z$16*Tabell2[[#This Row],[Weight (kg)]]</f>
        <v>1.0879000000000002E-3</v>
      </c>
      <c r="X198" s="35">
        <f>'EPD information'!$AA$16*Tabell2[[#This Row],[Weight (kg)]]</f>
        <v>-5.2029999999999994</v>
      </c>
      <c r="Y198" s="18">
        <f>'EPD information'!$AB$16*Tabell2[[#This Row],[Weight (kg)]]</f>
        <v>14.447999999999999</v>
      </c>
      <c r="Z198" s="18">
        <f>'EPD information'!$AC$16*Tabell2[[#This Row],[Weight (kg)]]</f>
        <v>0.25327</v>
      </c>
      <c r="AA198" s="18">
        <f>'EPD information'!$AD$16*Tabell2[[#This Row],[Weight (kg)]]</f>
        <v>3.1690999999999997E-2</v>
      </c>
      <c r="AB198" s="18" t="s">
        <v>48</v>
      </c>
      <c r="AC198" s="18">
        <f>'EPD information'!$AF$16*Tabell2[[#This Row],[Weight (kg)]]</f>
        <v>1.9994999999999999E-2</v>
      </c>
      <c r="AD198" s="18">
        <f>'EPD information'!$AG$16*Tabell2[[#This Row],[Weight (kg)]]</f>
        <v>0.66649999999999998</v>
      </c>
      <c r="AE198" s="18">
        <f>'EPD information'!$AH$16*Tabell2[[#This Row],[Weight (kg)]]</f>
        <v>1.0663999999999999E-3</v>
      </c>
      <c r="AF198" s="21">
        <f>'EPD information'!$AI$16*Tabell2[[#This Row],[Weight (kg)]]</f>
        <v>-4.9449999999999994</v>
      </c>
    </row>
    <row r="199" spans="1:32" ht="28.5" x14ac:dyDescent="0.2">
      <c r="A199" s="36" t="s">
        <v>131</v>
      </c>
      <c r="B199" s="37" t="s">
        <v>132</v>
      </c>
      <c r="C199" s="38">
        <v>105321</v>
      </c>
      <c r="D199" s="39">
        <v>7319661053212</v>
      </c>
      <c r="E199" s="37" t="s">
        <v>46</v>
      </c>
      <c r="F199" s="40">
        <v>600</v>
      </c>
      <c r="G199" s="37">
        <v>0</v>
      </c>
      <c r="H199" s="41">
        <v>4.8</v>
      </c>
      <c r="I199" s="35">
        <f>'EPD information'!$L$16*Tabell2[[#This Row],[Weight (kg)]]</f>
        <v>16.367999999999999</v>
      </c>
      <c r="J199" s="22">
        <f>'EPD information'!$M$16*Tabell2[[#This Row],[Weight (kg)]]</f>
        <v>0.28511999999999998</v>
      </c>
      <c r="K199" s="22">
        <f>'EPD information'!$N$16*Tabell2[[#This Row],[Weight (kg)]]</f>
        <v>3.3839999999999995E-2</v>
      </c>
      <c r="L199" s="22">
        <f>'EPD information'!$O$16*Tabell2[[#This Row],[Weight (kg)]]</f>
        <v>0</v>
      </c>
      <c r="M199" s="22">
        <f>'EPD information'!$P$16*Tabell2[[#This Row],[Weight (kg)]]</f>
        <v>2.256E-2</v>
      </c>
      <c r="N199" s="22">
        <f>'EPD information'!$Q$16*Tabell2[[#This Row],[Weight (kg)]]</f>
        <v>0.74880000000000002</v>
      </c>
      <c r="O199" s="22">
        <f>'EPD information'!$R$16*Tabell2[[#This Row],[Weight (kg)]]</f>
        <v>1.2144E-3</v>
      </c>
      <c r="P199" s="22">
        <f>'EPD information'!$S$16*Tabell2[[#This Row],[Weight (kg)]]</f>
        <v>-5.8079999999999998</v>
      </c>
      <c r="Q199" s="35">
        <f>'Product specific GWP'!$T$16*Tabell2[[#This Row],[Weight (kg)]]</f>
        <v>0.20976</v>
      </c>
      <c r="R199" s="35" t="s">
        <v>48</v>
      </c>
      <c r="S199" s="35">
        <f>'EPD information'!$V$16*Tabell2[[#This Row],[Weight (kg)]]</f>
        <v>3.3839999999999995E-2</v>
      </c>
      <c r="T199" s="35" t="str">
        <f>'EPD information'!$W$16</f>
        <v>ND</v>
      </c>
      <c r="U199" s="35">
        <f>'EPD information'!$X$16*Tabell2[[#This Row],[Weight (kg)]]</f>
        <v>2.256E-2</v>
      </c>
      <c r="V199" s="35">
        <f>'EPD information'!$Y$16*Tabell2[[#This Row],[Weight (kg)]]</f>
        <v>0.74880000000000002</v>
      </c>
      <c r="W199" s="35">
        <f>'EPD information'!$Z$16*Tabell2[[#This Row],[Weight (kg)]]</f>
        <v>1.2144E-3</v>
      </c>
      <c r="X199" s="35">
        <f>'EPD information'!$AA$16*Tabell2[[#This Row],[Weight (kg)]]</f>
        <v>-5.8079999999999998</v>
      </c>
      <c r="Y199" s="18">
        <f>'EPD information'!$AB$16*Tabell2[[#This Row],[Weight (kg)]]</f>
        <v>16.128</v>
      </c>
      <c r="Z199" s="18">
        <f>'EPD information'!$AC$16*Tabell2[[#This Row],[Weight (kg)]]</f>
        <v>0.28271999999999997</v>
      </c>
      <c r="AA199" s="18">
        <f>'EPD information'!$AD$16*Tabell2[[#This Row],[Weight (kg)]]</f>
        <v>3.5375999999999998E-2</v>
      </c>
      <c r="AB199" s="18" t="s">
        <v>48</v>
      </c>
      <c r="AC199" s="18">
        <f>'EPD information'!$AF$16*Tabell2[[#This Row],[Weight (kg)]]</f>
        <v>2.2319999999999996E-2</v>
      </c>
      <c r="AD199" s="18">
        <f>'EPD information'!$AG$16*Tabell2[[#This Row],[Weight (kg)]]</f>
        <v>0.74399999999999999</v>
      </c>
      <c r="AE199" s="18">
        <f>'EPD information'!$AH$16*Tabell2[[#This Row],[Weight (kg)]]</f>
        <v>1.1904000000000001E-3</v>
      </c>
      <c r="AF199" s="21">
        <f>'EPD information'!$AI$16*Tabell2[[#This Row],[Weight (kg)]]</f>
        <v>-5.52</v>
      </c>
    </row>
    <row r="200" spans="1:32" ht="28.5" x14ac:dyDescent="0.2">
      <c r="A200" s="36" t="s">
        <v>131</v>
      </c>
      <c r="B200" s="37" t="s">
        <v>132</v>
      </c>
      <c r="C200" s="38">
        <v>101322</v>
      </c>
      <c r="D200" s="39">
        <v>7319661013223</v>
      </c>
      <c r="E200" s="37" t="s">
        <v>46</v>
      </c>
      <c r="F200" s="40">
        <v>630</v>
      </c>
      <c r="G200" s="37">
        <v>0</v>
      </c>
      <c r="H200" s="41">
        <v>5.2</v>
      </c>
      <c r="I200" s="35">
        <f>'EPD information'!$L$16*Tabell2[[#This Row],[Weight (kg)]]</f>
        <v>17.732000000000003</v>
      </c>
      <c r="J200" s="22">
        <f>'EPD information'!$M$16*Tabell2[[#This Row],[Weight (kg)]]</f>
        <v>0.30888000000000004</v>
      </c>
      <c r="K200" s="22">
        <f>'EPD information'!$N$16*Tabell2[[#This Row],[Weight (kg)]]</f>
        <v>3.6659999999999998E-2</v>
      </c>
      <c r="L200" s="22">
        <f>'EPD information'!$O$16*Tabell2[[#This Row],[Weight (kg)]]</f>
        <v>0</v>
      </c>
      <c r="M200" s="22">
        <f>'EPD information'!$P$16*Tabell2[[#This Row],[Weight (kg)]]</f>
        <v>2.4440000000000003E-2</v>
      </c>
      <c r="N200" s="22">
        <f>'EPD information'!$Q$16*Tabell2[[#This Row],[Weight (kg)]]</f>
        <v>0.81120000000000003</v>
      </c>
      <c r="O200" s="22">
        <f>'EPD information'!$R$16*Tabell2[[#This Row],[Weight (kg)]]</f>
        <v>1.3156000000000001E-3</v>
      </c>
      <c r="P200" s="22">
        <f>'EPD information'!$S$16*Tabell2[[#This Row],[Weight (kg)]]</f>
        <v>-6.2919999999999998</v>
      </c>
      <c r="Q200" s="35">
        <f>'Product specific GWP'!$T$16*Tabell2[[#This Row],[Weight (kg)]]</f>
        <v>0.22724000000000003</v>
      </c>
      <c r="R200" s="35" t="s">
        <v>48</v>
      </c>
      <c r="S200" s="35">
        <f>'EPD information'!$V$16*Tabell2[[#This Row],[Weight (kg)]]</f>
        <v>3.6659999999999998E-2</v>
      </c>
      <c r="T200" s="35" t="str">
        <f>'EPD information'!$W$16</f>
        <v>ND</v>
      </c>
      <c r="U200" s="35">
        <f>'EPD information'!$X$16*Tabell2[[#This Row],[Weight (kg)]]</f>
        <v>2.4440000000000003E-2</v>
      </c>
      <c r="V200" s="35">
        <f>'EPD information'!$Y$16*Tabell2[[#This Row],[Weight (kg)]]</f>
        <v>0.81120000000000003</v>
      </c>
      <c r="W200" s="35">
        <f>'EPD information'!$Z$16*Tabell2[[#This Row],[Weight (kg)]]</f>
        <v>1.3156000000000001E-3</v>
      </c>
      <c r="X200" s="35">
        <f>'EPD information'!$AA$16*Tabell2[[#This Row],[Weight (kg)]]</f>
        <v>-6.2919999999999998</v>
      </c>
      <c r="Y200" s="18">
        <f>'EPD information'!$AB$16*Tabell2[[#This Row],[Weight (kg)]]</f>
        <v>17.472000000000001</v>
      </c>
      <c r="Z200" s="18">
        <f>'EPD information'!$AC$16*Tabell2[[#This Row],[Weight (kg)]]</f>
        <v>0.30628</v>
      </c>
      <c r="AA200" s="18">
        <f>'EPD information'!$AD$16*Tabell2[[#This Row],[Weight (kg)]]</f>
        <v>3.8323999999999997E-2</v>
      </c>
      <c r="AB200" s="18" t="s">
        <v>48</v>
      </c>
      <c r="AC200" s="18">
        <f>'EPD information'!$AF$16*Tabell2[[#This Row],[Weight (kg)]]</f>
        <v>2.418E-2</v>
      </c>
      <c r="AD200" s="18">
        <f>'EPD information'!$AG$16*Tabell2[[#This Row],[Weight (kg)]]</f>
        <v>0.80600000000000005</v>
      </c>
      <c r="AE200" s="18">
        <f>'EPD information'!$AH$16*Tabell2[[#This Row],[Weight (kg)]]</f>
        <v>1.2896000000000001E-3</v>
      </c>
      <c r="AF200" s="21">
        <f>'EPD information'!$AI$16*Tabell2[[#This Row],[Weight (kg)]]</f>
        <v>-5.9799999999999995</v>
      </c>
    </row>
    <row r="201" spans="1:32" ht="28.5" x14ac:dyDescent="0.2">
      <c r="A201" s="36" t="s">
        <v>131</v>
      </c>
      <c r="B201" s="37" t="s">
        <v>132</v>
      </c>
      <c r="C201" s="38">
        <v>101321</v>
      </c>
      <c r="D201" s="39">
        <v>7319661013216</v>
      </c>
      <c r="E201" s="37" t="s">
        <v>46</v>
      </c>
      <c r="F201" s="40">
        <v>710</v>
      </c>
      <c r="G201" s="37">
        <v>0</v>
      </c>
      <c r="H201" s="41">
        <v>8.4</v>
      </c>
      <c r="I201" s="35">
        <f>'EPD information'!$L$16*Tabell2[[#This Row],[Weight (kg)]]</f>
        <v>28.644000000000002</v>
      </c>
      <c r="J201" s="22">
        <f>'EPD information'!$M$16*Tabell2[[#This Row],[Weight (kg)]]</f>
        <v>0.49896000000000001</v>
      </c>
      <c r="K201" s="22">
        <f>'EPD information'!$N$16*Tabell2[[#This Row],[Weight (kg)]]</f>
        <v>5.9220000000000002E-2</v>
      </c>
      <c r="L201" s="22">
        <f>'EPD information'!$O$16*Tabell2[[#This Row],[Weight (kg)]]</f>
        <v>0</v>
      </c>
      <c r="M201" s="22">
        <f>'EPD information'!$P$16*Tabell2[[#This Row],[Weight (kg)]]</f>
        <v>3.9480000000000001E-2</v>
      </c>
      <c r="N201" s="22">
        <f>'EPD information'!$Q$16*Tabell2[[#This Row],[Weight (kg)]]</f>
        <v>1.3104</v>
      </c>
      <c r="O201" s="22">
        <f>'EPD information'!$R$16*Tabell2[[#This Row],[Weight (kg)]]</f>
        <v>2.1252000000000003E-3</v>
      </c>
      <c r="P201" s="22">
        <f>'EPD information'!$S$16*Tabell2[[#This Row],[Weight (kg)]]</f>
        <v>-10.164</v>
      </c>
      <c r="Q201" s="35">
        <f>'Product specific GWP'!$T$16*Tabell2[[#This Row],[Weight (kg)]]</f>
        <v>0.36708000000000002</v>
      </c>
      <c r="R201" s="35" t="s">
        <v>48</v>
      </c>
      <c r="S201" s="35">
        <f>'EPD information'!$V$16*Tabell2[[#This Row],[Weight (kg)]]</f>
        <v>5.9220000000000002E-2</v>
      </c>
      <c r="T201" s="35" t="str">
        <f>'EPD information'!$W$16</f>
        <v>ND</v>
      </c>
      <c r="U201" s="35">
        <f>'EPD information'!$X$16*Tabell2[[#This Row],[Weight (kg)]]</f>
        <v>3.9480000000000001E-2</v>
      </c>
      <c r="V201" s="35">
        <f>'EPD information'!$Y$16*Tabell2[[#This Row],[Weight (kg)]]</f>
        <v>1.3104</v>
      </c>
      <c r="W201" s="35">
        <f>'EPD information'!$Z$16*Tabell2[[#This Row],[Weight (kg)]]</f>
        <v>2.1252000000000003E-3</v>
      </c>
      <c r="X201" s="35">
        <f>'EPD information'!$AA$16*Tabell2[[#This Row],[Weight (kg)]]</f>
        <v>-10.164</v>
      </c>
      <c r="Y201" s="18">
        <f>'EPD information'!$AB$16*Tabell2[[#This Row],[Weight (kg)]]</f>
        <v>28.224</v>
      </c>
      <c r="Z201" s="18">
        <f>'EPD information'!$AC$16*Tabell2[[#This Row],[Weight (kg)]]</f>
        <v>0.49476000000000003</v>
      </c>
      <c r="AA201" s="18">
        <f>'EPD information'!$AD$16*Tabell2[[#This Row],[Weight (kg)]]</f>
        <v>6.1907999999999998E-2</v>
      </c>
      <c r="AB201" s="18" t="s">
        <v>48</v>
      </c>
      <c r="AC201" s="18">
        <f>'EPD information'!$AF$16*Tabell2[[#This Row],[Weight (kg)]]</f>
        <v>3.9059999999999997E-2</v>
      </c>
      <c r="AD201" s="18">
        <f>'EPD information'!$AG$16*Tabell2[[#This Row],[Weight (kg)]]</f>
        <v>1.302</v>
      </c>
      <c r="AE201" s="18">
        <f>'EPD information'!$AH$16*Tabell2[[#This Row],[Weight (kg)]]</f>
        <v>2.0832000000000003E-3</v>
      </c>
      <c r="AF201" s="21">
        <f>'EPD information'!$AI$16*Tabell2[[#This Row],[Weight (kg)]]</f>
        <v>-9.66</v>
      </c>
    </row>
    <row r="202" spans="1:32" ht="28.5" x14ac:dyDescent="0.2">
      <c r="A202" s="36" t="s">
        <v>131</v>
      </c>
      <c r="B202" s="37" t="s">
        <v>132</v>
      </c>
      <c r="C202" s="38">
        <v>101323</v>
      </c>
      <c r="D202" s="39">
        <v>7319661013230</v>
      </c>
      <c r="E202" s="37" t="s">
        <v>46</v>
      </c>
      <c r="F202" s="40">
        <v>800</v>
      </c>
      <c r="G202" s="37">
        <v>0</v>
      </c>
      <c r="H202" s="41">
        <v>10</v>
      </c>
      <c r="I202" s="35">
        <f>'EPD information'!$L$16*Tabell2[[#This Row],[Weight (kg)]]</f>
        <v>34.1</v>
      </c>
      <c r="J202" s="22">
        <f>'EPD information'!$M$16*Tabell2[[#This Row],[Weight (kg)]]</f>
        <v>0.59399999999999997</v>
      </c>
      <c r="K202" s="22">
        <f>'EPD information'!$N$16*Tabell2[[#This Row],[Weight (kg)]]</f>
        <v>7.0499999999999993E-2</v>
      </c>
      <c r="L202" s="22">
        <f>'EPD information'!$O$16*Tabell2[[#This Row],[Weight (kg)]]</f>
        <v>0</v>
      </c>
      <c r="M202" s="22">
        <f>'EPD information'!$P$16*Tabell2[[#This Row],[Weight (kg)]]</f>
        <v>4.7E-2</v>
      </c>
      <c r="N202" s="22">
        <f>'EPD information'!$Q$16*Tabell2[[#This Row],[Weight (kg)]]</f>
        <v>1.56</v>
      </c>
      <c r="O202" s="22">
        <f>'EPD information'!$R$16*Tabell2[[#This Row],[Weight (kg)]]</f>
        <v>2.5300000000000001E-3</v>
      </c>
      <c r="P202" s="22">
        <f>'EPD information'!$S$16*Tabell2[[#This Row],[Weight (kg)]]</f>
        <v>-12.1</v>
      </c>
      <c r="Q202" s="35">
        <f>'Product specific GWP'!$T$16*Tabell2[[#This Row],[Weight (kg)]]</f>
        <v>0.43700000000000006</v>
      </c>
      <c r="R202" s="35" t="s">
        <v>48</v>
      </c>
      <c r="S202" s="35">
        <f>'EPD information'!$V$16*Tabell2[[#This Row],[Weight (kg)]]</f>
        <v>7.0499999999999993E-2</v>
      </c>
      <c r="T202" s="35" t="str">
        <f>'EPD information'!$W$16</f>
        <v>ND</v>
      </c>
      <c r="U202" s="35">
        <f>'EPD information'!$X$16*Tabell2[[#This Row],[Weight (kg)]]</f>
        <v>4.7E-2</v>
      </c>
      <c r="V202" s="35">
        <f>'EPD information'!$Y$16*Tabell2[[#This Row],[Weight (kg)]]</f>
        <v>1.56</v>
      </c>
      <c r="W202" s="35">
        <f>'EPD information'!$Z$16*Tabell2[[#This Row],[Weight (kg)]]</f>
        <v>2.5300000000000001E-3</v>
      </c>
      <c r="X202" s="35">
        <f>'EPD information'!$AA$16*Tabell2[[#This Row],[Weight (kg)]]</f>
        <v>-12.1</v>
      </c>
      <c r="Y202" s="18">
        <f>'EPD information'!$AB$16*Tabell2[[#This Row],[Weight (kg)]]</f>
        <v>33.6</v>
      </c>
      <c r="Z202" s="18">
        <f>'EPD information'!$AC$16*Tabell2[[#This Row],[Weight (kg)]]</f>
        <v>0.58899999999999997</v>
      </c>
      <c r="AA202" s="18">
        <f>'EPD information'!$AD$16*Tabell2[[#This Row],[Weight (kg)]]</f>
        <v>7.3700000000000002E-2</v>
      </c>
      <c r="AB202" s="18" t="s">
        <v>48</v>
      </c>
      <c r="AC202" s="18">
        <f>'EPD information'!$AF$16*Tabell2[[#This Row],[Weight (kg)]]</f>
        <v>4.65E-2</v>
      </c>
      <c r="AD202" s="18">
        <f>'EPD information'!$AG$16*Tabell2[[#This Row],[Weight (kg)]]</f>
        <v>1.55</v>
      </c>
      <c r="AE202" s="18">
        <f>'EPD information'!$AH$16*Tabell2[[#This Row],[Weight (kg)]]</f>
        <v>2.48E-3</v>
      </c>
      <c r="AF202" s="21">
        <f>'EPD information'!$AI$16*Tabell2[[#This Row],[Weight (kg)]]</f>
        <v>-11.5</v>
      </c>
    </row>
    <row r="203" spans="1:32" ht="28.5" x14ac:dyDescent="0.2">
      <c r="A203" s="36" t="s">
        <v>131</v>
      </c>
      <c r="B203" s="37" t="s">
        <v>132</v>
      </c>
      <c r="C203" s="38">
        <v>101324</v>
      </c>
      <c r="D203" s="39">
        <v>7319661013247</v>
      </c>
      <c r="E203" s="37" t="s">
        <v>46</v>
      </c>
      <c r="F203" s="40">
        <v>900</v>
      </c>
      <c r="G203" s="37">
        <v>0</v>
      </c>
      <c r="H203" s="41">
        <v>12</v>
      </c>
      <c r="I203" s="35">
        <f>'EPD information'!$L$16*Tabell2[[#This Row],[Weight (kg)]]</f>
        <v>40.92</v>
      </c>
      <c r="J203" s="22">
        <f>'EPD information'!$M$16*Tabell2[[#This Row],[Weight (kg)]]</f>
        <v>0.71279999999999999</v>
      </c>
      <c r="K203" s="22">
        <f>'EPD information'!$N$16*Tabell2[[#This Row],[Weight (kg)]]</f>
        <v>8.4599999999999995E-2</v>
      </c>
      <c r="L203" s="22">
        <f>'EPD information'!$O$16*Tabell2[[#This Row],[Weight (kg)]]</f>
        <v>0</v>
      </c>
      <c r="M203" s="22">
        <f>'EPD information'!$P$16*Tabell2[[#This Row],[Weight (kg)]]</f>
        <v>5.6400000000000006E-2</v>
      </c>
      <c r="N203" s="22">
        <f>'EPD information'!$Q$16*Tabell2[[#This Row],[Weight (kg)]]</f>
        <v>1.8719999999999999</v>
      </c>
      <c r="O203" s="22">
        <f>'EPD information'!$R$16*Tabell2[[#This Row],[Weight (kg)]]</f>
        <v>3.0360000000000005E-3</v>
      </c>
      <c r="P203" s="22">
        <f>'EPD information'!$S$16*Tabell2[[#This Row],[Weight (kg)]]</f>
        <v>-14.52</v>
      </c>
      <c r="Q203" s="35">
        <f>'Product specific GWP'!$T$16*Tabell2[[#This Row],[Weight (kg)]]</f>
        <v>0.52439999999999998</v>
      </c>
      <c r="R203" s="35" t="s">
        <v>48</v>
      </c>
      <c r="S203" s="35">
        <f>'EPD information'!$V$16*Tabell2[[#This Row],[Weight (kg)]]</f>
        <v>8.4599999999999995E-2</v>
      </c>
      <c r="T203" s="35" t="str">
        <f>'EPD information'!$W$16</f>
        <v>ND</v>
      </c>
      <c r="U203" s="35">
        <f>'EPD information'!$X$16*Tabell2[[#This Row],[Weight (kg)]]</f>
        <v>5.6400000000000006E-2</v>
      </c>
      <c r="V203" s="35">
        <f>'EPD information'!$Y$16*Tabell2[[#This Row],[Weight (kg)]]</f>
        <v>1.8719999999999999</v>
      </c>
      <c r="W203" s="35">
        <f>'EPD information'!$Z$16*Tabell2[[#This Row],[Weight (kg)]]</f>
        <v>3.0360000000000005E-3</v>
      </c>
      <c r="X203" s="35">
        <f>'EPD information'!$AA$16*Tabell2[[#This Row],[Weight (kg)]]</f>
        <v>-14.52</v>
      </c>
      <c r="Y203" s="18">
        <f>'EPD information'!$AB$16*Tabell2[[#This Row],[Weight (kg)]]</f>
        <v>40.32</v>
      </c>
      <c r="Z203" s="18">
        <f>'EPD information'!$AC$16*Tabell2[[#This Row],[Weight (kg)]]</f>
        <v>0.70679999999999998</v>
      </c>
      <c r="AA203" s="18">
        <f>'EPD information'!$AD$16*Tabell2[[#This Row],[Weight (kg)]]</f>
        <v>8.8439999999999991E-2</v>
      </c>
      <c r="AB203" s="18" t="s">
        <v>48</v>
      </c>
      <c r="AC203" s="18">
        <f>'EPD information'!$AF$16*Tabell2[[#This Row],[Weight (kg)]]</f>
        <v>5.5799999999999995E-2</v>
      </c>
      <c r="AD203" s="18">
        <f>'EPD information'!$AG$16*Tabell2[[#This Row],[Weight (kg)]]</f>
        <v>1.8599999999999999</v>
      </c>
      <c r="AE203" s="18">
        <f>'EPD information'!$AH$16*Tabell2[[#This Row],[Weight (kg)]]</f>
        <v>2.9760000000000003E-3</v>
      </c>
      <c r="AF203" s="21">
        <f>'EPD information'!$AI$16*Tabell2[[#This Row],[Weight (kg)]]</f>
        <v>-13.799999999999999</v>
      </c>
    </row>
    <row r="204" spans="1:32" ht="28.5" x14ac:dyDescent="0.2">
      <c r="A204" s="36" t="s">
        <v>131</v>
      </c>
      <c r="B204" s="37" t="s">
        <v>132</v>
      </c>
      <c r="C204" s="38">
        <v>101326</v>
      </c>
      <c r="D204" s="39">
        <v>7319661013261</v>
      </c>
      <c r="E204" s="37" t="s">
        <v>46</v>
      </c>
      <c r="F204" s="40">
        <v>1000</v>
      </c>
      <c r="G204" s="37">
        <v>0</v>
      </c>
      <c r="H204" s="41">
        <v>15</v>
      </c>
      <c r="I204" s="35">
        <f>'EPD information'!$L$16*Tabell2[[#This Row],[Weight (kg)]]</f>
        <v>51.150000000000006</v>
      </c>
      <c r="J204" s="22">
        <f>'EPD information'!$M$16*Tabell2[[#This Row],[Weight (kg)]]</f>
        <v>0.89100000000000001</v>
      </c>
      <c r="K204" s="22">
        <f>'EPD information'!$N$16*Tabell2[[#This Row],[Weight (kg)]]</f>
        <v>0.10575</v>
      </c>
      <c r="L204" s="22">
        <f>'EPD information'!$O$16*Tabell2[[#This Row],[Weight (kg)]]</f>
        <v>0</v>
      </c>
      <c r="M204" s="22">
        <f>'EPD information'!$P$16*Tabell2[[#This Row],[Weight (kg)]]</f>
        <v>7.0500000000000007E-2</v>
      </c>
      <c r="N204" s="22">
        <f>'EPD information'!$Q$16*Tabell2[[#This Row],[Weight (kg)]]</f>
        <v>2.34</v>
      </c>
      <c r="O204" s="22">
        <f>'EPD information'!$R$16*Tabell2[[#This Row],[Weight (kg)]]</f>
        <v>3.7950000000000002E-3</v>
      </c>
      <c r="P204" s="22">
        <f>'EPD information'!$S$16*Tabell2[[#This Row],[Weight (kg)]]</f>
        <v>-18.149999999999999</v>
      </c>
      <c r="Q204" s="35">
        <f>'Product specific GWP'!$T$16*Tabell2[[#This Row],[Weight (kg)]]</f>
        <v>0.65550000000000008</v>
      </c>
      <c r="R204" s="35" t="s">
        <v>48</v>
      </c>
      <c r="S204" s="35">
        <f>'EPD information'!$V$16*Tabell2[[#This Row],[Weight (kg)]]</f>
        <v>0.10575</v>
      </c>
      <c r="T204" s="35" t="str">
        <f>'EPD information'!$W$16</f>
        <v>ND</v>
      </c>
      <c r="U204" s="35">
        <f>'EPD information'!$X$16*Tabell2[[#This Row],[Weight (kg)]]</f>
        <v>7.0500000000000007E-2</v>
      </c>
      <c r="V204" s="35">
        <f>'EPD information'!$Y$16*Tabell2[[#This Row],[Weight (kg)]]</f>
        <v>2.34</v>
      </c>
      <c r="W204" s="35">
        <f>'EPD information'!$Z$16*Tabell2[[#This Row],[Weight (kg)]]</f>
        <v>3.7950000000000002E-3</v>
      </c>
      <c r="X204" s="35">
        <f>'EPD information'!$AA$16*Tabell2[[#This Row],[Weight (kg)]]</f>
        <v>-18.149999999999999</v>
      </c>
      <c r="Y204" s="18">
        <f>'EPD information'!$AB$16*Tabell2[[#This Row],[Weight (kg)]]</f>
        <v>50.4</v>
      </c>
      <c r="Z204" s="18">
        <f>'EPD information'!$AC$16*Tabell2[[#This Row],[Weight (kg)]]</f>
        <v>0.88350000000000006</v>
      </c>
      <c r="AA204" s="18">
        <f>'EPD information'!$AD$16*Tabell2[[#This Row],[Weight (kg)]]</f>
        <v>0.11055</v>
      </c>
      <c r="AB204" s="18" t="s">
        <v>48</v>
      </c>
      <c r="AC204" s="18">
        <f>'EPD information'!$AF$16*Tabell2[[#This Row],[Weight (kg)]]</f>
        <v>6.9749999999999993E-2</v>
      </c>
      <c r="AD204" s="18">
        <f>'EPD information'!$AG$16*Tabell2[[#This Row],[Weight (kg)]]</f>
        <v>2.3250000000000002</v>
      </c>
      <c r="AE204" s="18">
        <f>'EPD information'!$AH$16*Tabell2[[#This Row],[Weight (kg)]]</f>
        <v>3.7200000000000002E-3</v>
      </c>
      <c r="AF204" s="21">
        <f>'EPD information'!$AI$16*Tabell2[[#This Row],[Weight (kg)]]</f>
        <v>-17.25</v>
      </c>
    </row>
    <row r="205" spans="1:32" ht="28.5" x14ac:dyDescent="0.2">
      <c r="A205" s="36" t="s">
        <v>131</v>
      </c>
      <c r="B205" s="37" t="s">
        <v>132</v>
      </c>
      <c r="C205" s="38">
        <v>101327</v>
      </c>
      <c r="D205" s="39">
        <v>7319661013278</v>
      </c>
      <c r="E205" s="37" t="s">
        <v>46</v>
      </c>
      <c r="F205" s="40">
        <v>1120</v>
      </c>
      <c r="G205" s="37">
        <v>0</v>
      </c>
      <c r="H205" s="41">
        <v>19</v>
      </c>
      <c r="I205" s="35">
        <f>'EPD information'!$L$16*Tabell2[[#This Row],[Weight (kg)]]</f>
        <v>64.790000000000006</v>
      </c>
      <c r="J205" s="22">
        <f>'EPD information'!$M$16*Tabell2[[#This Row],[Weight (kg)]]</f>
        <v>1.1286</v>
      </c>
      <c r="K205" s="22">
        <f>'EPD information'!$N$16*Tabell2[[#This Row],[Weight (kg)]]</f>
        <v>0.13394999999999999</v>
      </c>
      <c r="L205" s="22">
        <f>'EPD information'!$O$16*Tabell2[[#This Row],[Weight (kg)]]</f>
        <v>0</v>
      </c>
      <c r="M205" s="22">
        <f>'EPD information'!$P$16*Tabell2[[#This Row],[Weight (kg)]]</f>
        <v>8.9300000000000004E-2</v>
      </c>
      <c r="N205" s="22">
        <f>'EPD information'!$Q$16*Tabell2[[#This Row],[Weight (kg)]]</f>
        <v>2.964</v>
      </c>
      <c r="O205" s="22">
        <f>'EPD information'!$R$16*Tabell2[[#This Row],[Weight (kg)]]</f>
        <v>4.8070000000000005E-3</v>
      </c>
      <c r="P205" s="22">
        <f>'EPD information'!$S$16*Tabell2[[#This Row],[Weight (kg)]]</f>
        <v>-22.99</v>
      </c>
      <c r="Q205" s="35">
        <f>'Product specific GWP'!$T$16*Tabell2[[#This Row],[Weight (kg)]]</f>
        <v>0.83030000000000004</v>
      </c>
      <c r="R205" s="35" t="s">
        <v>48</v>
      </c>
      <c r="S205" s="35">
        <f>'EPD information'!$V$16*Tabell2[[#This Row],[Weight (kg)]]</f>
        <v>0.13394999999999999</v>
      </c>
      <c r="T205" s="35" t="str">
        <f>'EPD information'!$W$16</f>
        <v>ND</v>
      </c>
      <c r="U205" s="35">
        <f>'EPD information'!$X$16*Tabell2[[#This Row],[Weight (kg)]]</f>
        <v>8.9300000000000004E-2</v>
      </c>
      <c r="V205" s="35">
        <f>'EPD information'!$Y$16*Tabell2[[#This Row],[Weight (kg)]]</f>
        <v>2.964</v>
      </c>
      <c r="W205" s="35">
        <f>'EPD information'!$Z$16*Tabell2[[#This Row],[Weight (kg)]]</f>
        <v>4.8070000000000005E-3</v>
      </c>
      <c r="X205" s="35">
        <f>'EPD information'!$AA$16*Tabell2[[#This Row],[Weight (kg)]]</f>
        <v>-22.99</v>
      </c>
      <c r="Y205" s="18">
        <f>'EPD information'!$AB$16*Tabell2[[#This Row],[Weight (kg)]]</f>
        <v>63.839999999999996</v>
      </c>
      <c r="Z205" s="18">
        <f>'EPD information'!$AC$16*Tabell2[[#This Row],[Weight (kg)]]</f>
        <v>1.1191</v>
      </c>
      <c r="AA205" s="18">
        <f>'EPD information'!$AD$16*Tabell2[[#This Row],[Weight (kg)]]</f>
        <v>0.14002999999999999</v>
      </c>
      <c r="AB205" s="18" t="s">
        <v>48</v>
      </c>
      <c r="AC205" s="18">
        <f>'EPD information'!$AF$16*Tabell2[[#This Row],[Weight (kg)]]</f>
        <v>8.8349999999999998E-2</v>
      </c>
      <c r="AD205" s="18">
        <f>'EPD information'!$AG$16*Tabell2[[#This Row],[Weight (kg)]]</f>
        <v>2.9449999999999998</v>
      </c>
      <c r="AE205" s="18">
        <f>'EPD information'!$AH$16*Tabell2[[#This Row],[Weight (kg)]]</f>
        <v>4.712E-3</v>
      </c>
      <c r="AF205" s="21">
        <f>'EPD information'!$AI$16*Tabell2[[#This Row],[Weight (kg)]]</f>
        <v>-21.849999999999998</v>
      </c>
    </row>
    <row r="206" spans="1:32" ht="28.5" x14ac:dyDescent="0.2">
      <c r="A206" s="36" t="s">
        <v>131</v>
      </c>
      <c r="B206" s="37" t="s">
        <v>132</v>
      </c>
      <c r="C206" s="38">
        <v>101328</v>
      </c>
      <c r="D206" s="39">
        <v>7319661013285</v>
      </c>
      <c r="E206" s="37" t="s">
        <v>46</v>
      </c>
      <c r="F206" s="40">
        <v>1250</v>
      </c>
      <c r="G206" s="37">
        <v>0</v>
      </c>
      <c r="H206" s="41">
        <v>23</v>
      </c>
      <c r="I206" s="35">
        <f>'EPD information'!$L$16*Tabell2[[#This Row],[Weight (kg)]]</f>
        <v>78.430000000000007</v>
      </c>
      <c r="J206" s="22">
        <f>'EPD information'!$M$16*Tabell2[[#This Row],[Weight (kg)]]</f>
        <v>1.3662000000000001</v>
      </c>
      <c r="K206" s="22">
        <f>'EPD information'!$N$16*Tabell2[[#This Row],[Weight (kg)]]</f>
        <v>0.16214999999999999</v>
      </c>
      <c r="L206" s="22">
        <f>'EPD information'!$O$16*Tabell2[[#This Row],[Weight (kg)]]</f>
        <v>0</v>
      </c>
      <c r="M206" s="22">
        <f>'EPD information'!$P$16*Tabell2[[#This Row],[Weight (kg)]]</f>
        <v>0.1081</v>
      </c>
      <c r="N206" s="22">
        <f>'EPD information'!$Q$16*Tabell2[[#This Row],[Weight (kg)]]</f>
        <v>3.5880000000000001</v>
      </c>
      <c r="O206" s="22">
        <f>'EPD information'!$R$16*Tabell2[[#This Row],[Weight (kg)]]</f>
        <v>5.8190000000000004E-3</v>
      </c>
      <c r="P206" s="22">
        <f>'EPD information'!$S$16*Tabell2[[#This Row],[Weight (kg)]]</f>
        <v>-27.83</v>
      </c>
      <c r="Q206" s="35">
        <f>'Product specific GWP'!$T$16*Tabell2[[#This Row],[Weight (kg)]]</f>
        <v>1.0051000000000001</v>
      </c>
      <c r="R206" s="35" t="s">
        <v>48</v>
      </c>
      <c r="S206" s="35">
        <f>'EPD information'!$V$16*Tabell2[[#This Row],[Weight (kg)]]</f>
        <v>0.16214999999999999</v>
      </c>
      <c r="T206" s="35" t="str">
        <f>'EPD information'!$W$16</f>
        <v>ND</v>
      </c>
      <c r="U206" s="35">
        <f>'EPD information'!$X$16*Tabell2[[#This Row],[Weight (kg)]]</f>
        <v>0.1081</v>
      </c>
      <c r="V206" s="35">
        <f>'EPD information'!$Y$16*Tabell2[[#This Row],[Weight (kg)]]</f>
        <v>3.5880000000000001</v>
      </c>
      <c r="W206" s="35">
        <f>'EPD information'!$Z$16*Tabell2[[#This Row],[Weight (kg)]]</f>
        <v>5.8190000000000004E-3</v>
      </c>
      <c r="X206" s="35">
        <f>'EPD information'!$AA$16*Tabell2[[#This Row],[Weight (kg)]]</f>
        <v>-27.83</v>
      </c>
      <c r="Y206" s="18">
        <f>'EPD information'!$AB$16*Tabell2[[#This Row],[Weight (kg)]]</f>
        <v>77.28</v>
      </c>
      <c r="Z206" s="18">
        <f>'EPD information'!$AC$16*Tabell2[[#This Row],[Weight (kg)]]</f>
        <v>1.3547</v>
      </c>
      <c r="AA206" s="18">
        <f>'EPD information'!$AD$16*Tabell2[[#This Row],[Weight (kg)]]</f>
        <v>0.16950999999999999</v>
      </c>
      <c r="AB206" s="18" t="s">
        <v>48</v>
      </c>
      <c r="AC206" s="18">
        <f>'EPD information'!$AF$16*Tabell2[[#This Row],[Weight (kg)]]</f>
        <v>0.10694999999999999</v>
      </c>
      <c r="AD206" s="18">
        <f>'EPD information'!$AG$16*Tabell2[[#This Row],[Weight (kg)]]</f>
        <v>3.5649999999999999</v>
      </c>
      <c r="AE206" s="18">
        <f>'EPD information'!$AH$16*Tabell2[[#This Row],[Weight (kg)]]</f>
        <v>5.7039999999999999E-3</v>
      </c>
      <c r="AF206" s="21">
        <f>'EPD information'!$AI$16*Tabell2[[#This Row],[Weight (kg)]]</f>
        <v>-26.45</v>
      </c>
    </row>
    <row r="207" spans="1:32" x14ac:dyDescent="0.2">
      <c r="A207" s="36" t="s">
        <v>133</v>
      </c>
      <c r="B207" s="37" t="s">
        <v>134</v>
      </c>
      <c r="C207" s="38">
        <v>274965</v>
      </c>
      <c r="D207" s="39">
        <v>7319662749657</v>
      </c>
      <c r="E207" s="37" t="s">
        <v>46</v>
      </c>
      <c r="F207" s="40">
        <v>100</v>
      </c>
      <c r="G207" s="37">
        <v>100</v>
      </c>
      <c r="H207" s="41">
        <v>0.42</v>
      </c>
      <c r="I207" s="35">
        <f>'EPD information'!$L$16*Tabell2[[#This Row],[Weight (kg)]]</f>
        <v>1.4321999999999999</v>
      </c>
      <c r="J207" s="22">
        <f>'EPD information'!$M$16*Tabell2[[#This Row],[Weight (kg)]]</f>
        <v>2.4947999999999998E-2</v>
      </c>
      <c r="K207" s="22">
        <f>'EPD information'!$N$16*Tabell2[[#This Row],[Weight (kg)]]</f>
        <v>2.9609999999999997E-3</v>
      </c>
      <c r="L207" s="22">
        <f>'EPD information'!$O$16*Tabell2[[#This Row],[Weight (kg)]]</f>
        <v>0</v>
      </c>
      <c r="M207" s="22">
        <f>'EPD information'!$P$16*Tabell2[[#This Row],[Weight (kg)]]</f>
        <v>1.9740000000000001E-3</v>
      </c>
      <c r="N207" s="22">
        <f>'EPD information'!$Q$16*Tabell2[[#This Row],[Weight (kg)]]</f>
        <v>6.5519999999999995E-2</v>
      </c>
      <c r="O207" s="22">
        <f>'EPD information'!$R$16*Tabell2[[#This Row],[Weight (kg)]]</f>
        <v>1.0626E-4</v>
      </c>
      <c r="P207" s="22">
        <f>'EPD information'!$S$16*Tabell2[[#This Row],[Weight (kg)]]</f>
        <v>-0.50819999999999999</v>
      </c>
      <c r="Q207" s="35">
        <f>'Product specific GWP'!$T$16*Tabell2[[#This Row],[Weight (kg)]]</f>
        <v>1.8353999999999999E-2</v>
      </c>
      <c r="R207" s="35" t="s">
        <v>48</v>
      </c>
      <c r="S207" s="35">
        <f>'EPD information'!$V$16*Tabell2[[#This Row],[Weight (kg)]]</f>
        <v>2.9609999999999997E-3</v>
      </c>
      <c r="T207" s="35" t="str">
        <f>'EPD information'!$W$16</f>
        <v>ND</v>
      </c>
      <c r="U207" s="35">
        <f>'EPD information'!$X$16*Tabell2[[#This Row],[Weight (kg)]]</f>
        <v>1.9740000000000001E-3</v>
      </c>
      <c r="V207" s="35">
        <f>'EPD information'!$Y$16*Tabell2[[#This Row],[Weight (kg)]]</f>
        <v>6.5519999999999995E-2</v>
      </c>
      <c r="W207" s="35">
        <f>'EPD information'!$Z$16*Tabell2[[#This Row],[Weight (kg)]]</f>
        <v>1.0626E-4</v>
      </c>
      <c r="X207" s="35">
        <f>'EPD information'!$AA$16*Tabell2[[#This Row],[Weight (kg)]]</f>
        <v>-0.50819999999999999</v>
      </c>
      <c r="Y207" s="18">
        <f>'EPD information'!$AB$16*Tabell2[[#This Row],[Weight (kg)]]</f>
        <v>1.4111999999999998</v>
      </c>
      <c r="Z207" s="18">
        <f>'EPD information'!$AC$16*Tabell2[[#This Row],[Weight (kg)]]</f>
        <v>2.4738E-2</v>
      </c>
      <c r="AA207" s="18">
        <f>'EPD information'!$AD$16*Tabell2[[#This Row],[Weight (kg)]]</f>
        <v>3.0953999999999999E-3</v>
      </c>
      <c r="AB207" s="18" t="s">
        <v>48</v>
      </c>
      <c r="AC207" s="18">
        <f>'EPD information'!$AF$16*Tabell2[[#This Row],[Weight (kg)]]</f>
        <v>1.9529999999999999E-3</v>
      </c>
      <c r="AD207" s="18">
        <f>'EPD information'!$AG$16*Tabell2[[#This Row],[Weight (kg)]]</f>
        <v>6.5099999999999991E-2</v>
      </c>
      <c r="AE207" s="18">
        <f>'EPD information'!$AH$16*Tabell2[[#This Row],[Weight (kg)]]</f>
        <v>1.0416000000000001E-4</v>
      </c>
      <c r="AF207" s="21">
        <f>'EPD information'!$AI$16*Tabell2[[#This Row],[Weight (kg)]]</f>
        <v>-0.48299999999999993</v>
      </c>
    </row>
    <row r="208" spans="1:32" x14ac:dyDescent="0.2">
      <c r="A208" s="36" t="s">
        <v>133</v>
      </c>
      <c r="B208" s="37" t="s">
        <v>134</v>
      </c>
      <c r="C208" s="38">
        <v>274967</v>
      </c>
      <c r="D208" s="39">
        <v>7319662749671</v>
      </c>
      <c r="E208" s="37" t="s">
        <v>46</v>
      </c>
      <c r="F208" s="40">
        <v>125</v>
      </c>
      <c r="G208" s="37">
        <v>125</v>
      </c>
      <c r="H208" s="41">
        <v>0.57999999999999996</v>
      </c>
      <c r="I208" s="35">
        <f>'EPD information'!$L$16*Tabell2[[#This Row],[Weight (kg)]]</f>
        <v>1.9778</v>
      </c>
      <c r="J208" s="22">
        <f>'EPD information'!$M$16*Tabell2[[#This Row],[Weight (kg)]]</f>
        <v>3.4451999999999997E-2</v>
      </c>
      <c r="K208" s="22">
        <f>'EPD information'!$N$16*Tabell2[[#This Row],[Weight (kg)]]</f>
        <v>4.0889999999999998E-3</v>
      </c>
      <c r="L208" s="22">
        <f>'EPD information'!$O$16*Tabell2[[#This Row],[Weight (kg)]]</f>
        <v>0</v>
      </c>
      <c r="M208" s="22">
        <f>'EPD information'!$P$16*Tabell2[[#This Row],[Weight (kg)]]</f>
        <v>2.7260000000000001E-3</v>
      </c>
      <c r="N208" s="22">
        <f>'EPD information'!$Q$16*Tabell2[[#This Row],[Weight (kg)]]</f>
        <v>9.0479999999999991E-2</v>
      </c>
      <c r="O208" s="22">
        <f>'EPD information'!$R$16*Tabell2[[#This Row],[Weight (kg)]]</f>
        <v>1.4673999999999999E-4</v>
      </c>
      <c r="P208" s="22">
        <f>'EPD information'!$S$16*Tabell2[[#This Row],[Weight (kg)]]</f>
        <v>-0.70179999999999998</v>
      </c>
      <c r="Q208" s="35">
        <f>'Product specific GWP'!$T$16*Tabell2[[#This Row],[Weight (kg)]]</f>
        <v>2.5346E-2</v>
      </c>
      <c r="R208" s="35" t="s">
        <v>48</v>
      </c>
      <c r="S208" s="35">
        <f>'EPD information'!$V$16*Tabell2[[#This Row],[Weight (kg)]]</f>
        <v>4.0889999999999998E-3</v>
      </c>
      <c r="T208" s="35" t="str">
        <f>'EPD information'!$W$16</f>
        <v>ND</v>
      </c>
      <c r="U208" s="35">
        <f>'EPD information'!$X$16*Tabell2[[#This Row],[Weight (kg)]]</f>
        <v>2.7260000000000001E-3</v>
      </c>
      <c r="V208" s="35">
        <f>'EPD information'!$Y$16*Tabell2[[#This Row],[Weight (kg)]]</f>
        <v>9.0479999999999991E-2</v>
      </c>
      <c r="W208" s="35">
        <f>'EPD information'!$Z$16*Tabell2[[#This Row],[Weight (kg)]]</f>
        <v>1.4673999999999999E-4</v>
      </c>
      <c r="X208" s="35">
        <f>'EPD information'!$AA$16*Tabell2[[#This Row],[Weight (kg)]]</f>
        <v>-0.70179999999999998</v>
      </c>
      <c r="Y208" s="18">
        <f>'EPD information'!$AB$16*Tabell2[[#This Row],[Weight (kg)]]</f>
        <v>1.9487999999999999</v>
      </c>
      <c r="Z208" s="18">
        <f>'EPD information'!$AC$16*Tabell2[[#This Row],[Weight (kg)]]</f>
        <v>3.4161999999999998E-2</v>
      </c>
      <c r="AA208" s="18">
        <f>'EPD information'!$AD$16*Tabell2[[#This Row],[Weight (kg)]]</f>
        <v>4.2745999999999999E-3</v>
      </c>
      <c r="AB208" s="18" t="s">
        <v>48</v>
      </c>
      <c r="AC208" s="18">
        <f>'EPD information'!$AF$16*Tabell2[[#This Row],[Weight (kg)]]</f>
        <v>2.6969999999999997E-3</v>
      </c>
      <c r="AD208" s="18">
        <f>'EPD information'!$AG$16*Tabell2[[#This Row],[Weight (kg)]]</f>
        <v>8.9899999999999994E-2</v>
      </c>
      <c r="AE208" s="18">
        <f>'EPD information'!$AH$16*Tabell2[[#This Row],[Weight (kg)]]</f>
        <v>1.4384000000000001E-4</v>
      </c>
      <c r="AF208" s="21">
        <f>'EPD information'!$AI$16*Tabell2[[#This Row],[Weight (kg)]]</f>
        <v>-0.66699999999999993</v>
      </c>
    </row>
    <row r="209" spans="1:32" x14ac:dyDescent="0.2">
      <c r="A209" s="36" t="s">
        <v>133</v>
      </c>
      <c r="B209" s="37" t="s">
        <v>134</v>
      </c>
      <c r="C209" s="38">
        <v>274966</v>
      </c>
      <c r="D209" s="39">
        <v>7319662749664</v>
      </c>
      <c r="E209" s="37" t="s">
        <v>46</v>
      </c>
      <c r="F209" s="40">
        <v>125</v>
      </c>
      <c r="G209" s="37">
        <v>100</v>
      </c>
      <c r="H209" s="41">
        <v>0.57999999999999996</v>
      </c>
      <c r="I209" s="35">
        <f>'EPD information'!$L$16*Tabell2[[#This Row],[Weight (kg)]]</f>
        <v>1.9778</v>
      </c>
      <c r="J209" s="22">
        <f>'EPD information'!$M$16*Tabell2[[#This Row],[Weight (kg)]]</f>
        <v>3.4451999999999997E-2</v>
      </c>
      <c r="K209" s="22">
        <f>'EPD information'!$N$16*Tabell2[[#This Row],[Weight (kg)]]</f>
        <v>4.0889999999999998E-3</v>
      </c>
      <c r="L209" s="22">
        <f>'EPD information'!$O$16*Tabell2[[#This Row],[Weight (kg)]]</f>
        <v>0</v>
      </c>
      <c r="M209" s="22">
        <f>'EPD information'!$P$16*Tabell2[[#This Row],[Weight (kg)]]</f>
        <v>2.7260000000000001E-3</v>
      </c>
      <c r="N209" s="22">
        <f>'EPD information'!$Q$16*Tabell2[[#This Row],[Weight (kg)]]</f>
        <v>9.0479999999999991E-2</v>
      </c>
      <c r="O209" s="22">
        <f>'EPD information'!$R$16*Tabell2[[#This Row],[Weight (kg)]]</f>
        <v>1.4673999999999999E-4</v>
      </c>
      <c r="P209" s="22">
        <f>'EPD information'!$S$16*Tabell2[[#This Row],[Weight (kg)]]</f>
        <v>-0.70179999999999998</v>
      </c>
      <c r="Q209" s="35">
        <f>'Product specific GWP'!$T$16*Tabell2[[#This Row],[Weight (kg)]]</f>
        <v>2.5346E-2</v>
      </c>
      <c r="R209" s="35" t="s">
        <v>48</v>
      </c>
      <c r="S209" s="35">
        <f>'EPD information'!$V$16*Tabell2[[#This Row],[Weight (kg)]]</f>
        <v>4.0889999999999998E-3</v>
      </c>
      <c r="T209" s="35" t="str">
        <f>'EPD information'!$W$16</f>
        <v>ND</v>
      </c>
      <c r="U209" s="35">
        <f>'EPD information'!$X$16*Tabell2[[#This Row],[Weight (kg)]]</f>
        <v>2.7260000000000001E-3</v>
      </c>
      <c r="V209" s="35">
        <f>'EPD information'!$Y$16*Tabell2[[#This Row],[Weight (kg)]]</f>
        <v>9.0479999999999991E-2</v>
      </c>
      <c r="W209" s="35">
        <f>'EPD information'!$Z$16*Tabell2[[#This Row],[Weight (kg)]]</f>
        <v>1.4673999999999999E-4</v>
      </c>
      <c r="X209" s="35">
        <f>'EPD information'!$AA$16*Tabell2[[#This Row],[Weight (kg)]]</f>
        <v>-0.70179999999999998</v>
      </c>
      <c r="Y209" s="18">
        <f>'EPD information'!$AB$16*Tabell2[[#This Row],[Weight (kg)]]</f>
        <v>1.9487999999999999</v>
      </c>
      <c r="Z209" s="18">
        <f>'EPD information'!$AC$16*Tabell2[[#This Row],[Weight (kg)]]</f>
        <v>3.4161999999999998E-2</v>
      </c>
      <c r="AA209" s="18">
        <f>'EPD information'!$AD$16*Tabell2[[#This Row],[Weight (kg)]]</f>
        <v>4.2745999999999999E-3</v>
      </c>
      <c r="AB209" s="18" t="s">
        <v>48</v>
      </c>
      <c r="AC209" s="18">
        <f>'EPD information'!$AF$16*Tabell2[[#This Row],[Weight (kg)]]</f>
        <v>2.6969999999999997E-3</v>
      </c>
      <c r="AD209" s="18">
        <f>'EPD information'!$AG$16*Tabell2[[#This Row],[Weight (kg)]]</f>
        <v>8.9899999999999994E-2</v>
      </c>
      <c r="AE209" s="18">
        <f>'EPD information'!$AH$16*Tabell2[[#This Row],[Weight (kg)]]</f>
        <v>1.4384000000000001E-4</v>
      </c>
      <c r="AF209" s="21">
        <f>'EPD information'!$AI$16*Tabell2[[#This Row],[Weight (kg)]]</f>
        <v>-0.66699999999999993</v>
      </c>
    </row>
    <row r="210" spans="1:32" x14ac:dyDescent="0.2">
      <c r="A210" s="36" t="s">
        <v>133</v>
      </c>
      <c r="B210" s="37" t="s">
        <v>134</v>
      </c>
      <c r="C210" s="38">
        <v>274969</v>
      </c>
      <c r="D210" s="39">
        <v>7319662749695</v>
      </c>
      <c r="E210" s="37" t="s">
        <v>46</v>
      </c>
      <c r="F210" s="40">
        <v>160</v>
      </c>
      <c r="G210" s="37">
        <v>160</v>
      </c>
      <c r="H210" s="41">
        <v>0.96</v>
      </c>
      <c r="I210" s="35">
        <f>'EPD information'!$L$16*Tabell2[[#This Row],[Weight (kg)]]</f>
        <v>3.2736000000000001</v>
      </c>
      <c r="J210" s="22">
        <f>'EPD information'!$M$16*Tabell2[[#This Row],[Weight (kg)]]</f>
        <v>5.7023999999999998E-2</v>
      </c>
      <c r="K210" s="22">
        <f>'EPD information'!$N$16*Tabell2[[#This Row],[Weight (kg)]]</f>
        <v>6.7679999999999997E-3</v>
      </c>
      <c r="L210" s="22">
        <f>'EPD information'!$O$16*Tabell2[[#This Row],[Weight (kg)]]</f>
        <v>0</v>
      </c>
      <c r="M210" s="22">
        <f>'EPD information'!$P$16*Tabell2[[#This Row],[Weight (kg)]]</f>
        <v>4.5120000000000004E-3</v>
      </c>
      <c r="N210" s="22">
        <f>'EPD information'!$Q$16*Tabell2[[#This Row],[Weight (kg)]]</f>
        <v>0.14976</v>
      </c>
      <c r="O210" s="22">
        <f>'EPD information'!$R$16*Tabell2[[#This Row],[Weight (kg)]]</f>
        <v>2.4288000000000001E-4</v>
      </c>
      <c r="P210" s="22">
        <f>'EPD information'!$S$16*Tabell2[[#This Row],[Weight (kg)]]</f>
        <v>-1.1616</v>
      </c>
      <c r="Q210" s="35">
        <f>'Product specific GWP'!$T$16*Tabell2[[#This Row],[Weight (kg)]]</f>
        <v>4.1952000000000003E-2</v>
      </c>
      <c r="R210" s="35" t="s">
        <v>48</v>
      </c>
      <c r="S210" s="35">
        <f>'EPD information'!$V$16*Tabell2[[#This Row],[Weight (kg)]]</f>
        <v>6.7679999999999997E-3</v>
      </c>
      <c r="T210" s="35" t="str">
        <f>'EPD information'!$W$16</f>
        <v>ND</v>
      </c>
      <c r="U210" s="35">
        <f>'EPD information'!$X$16*Tabell2[[#This Row],[Weight (kg)]]</f>
        <v>4.5120000000000004E-3</v>
      </c>
      <c r="V210" s="35">
        <f>'EPD information'!$Y$16*Tabell2[[#This Row],[Weight (kg)]]</f>
        <v>0.14976</v>
      </c>
      <c r="W210" s="35">
        <f>'EPD information'!$Z$16*Tabell2[[#This Row],[Weight (kg)]]</f>
        <v>2.4288000000000001E-4</v>
      </c>
      <c r="X210" s="35">
        <f>'EPD information'!$AA$16*Tabell2[[#This Row],[Weight (kg)]]</f>
        <v>-1.1616</v>
      </c>
      <c r="Y210" s="18">
        <f>'EPD information'!$AB$16*Tabell2[[#This Row],[Weight (kg)]]</f>
        <v>3.2255999999999996</v>
      </c>
      <c r="Z210" s="18">
        <f>'EPD information'!$AC$16*Tabell2[[#This Row],[Weight (kg)]]</f>
        <v>5.6543999999999997E-2</v>
      </c>
      <c r="AA210" s="18">
        <f>'EPD information'!$AD$16*Tabell2[[#This Row],[Weight (kg)]]</f>
        <v>7.0751999999999994E-3</v>
      </c>
      <c r="AB210" s="18" t="s">
        <v>48</v>
      </c>
      <c r="AC210" s="18">
        <f>'EPD information'!$AF$16*Tabell2[[#This Row],[Weight (kg)]]</f>
        <v>4.4639999999999992E-3</v>
      </c>
      <c r="AD210" s="18">
        <f>'EPD information'!$AG$16*Tabell2[[#This Row],[Weight (kg)]]</f>
        <v>0.14879999999999999</v>
      </c>
      <c r="AE210" s="18">
        <f>'EPD information'!$AH$16*Tabell2[[#This Row],[Weight (kg)]]</f>
        <v>2.3808E-4</v>
      </c>
      <c r="AF210" s="21">
        <f>'EPD information'!$AI$16*Tabell2[[#This Row],[Weight (kg)]]</f>
        <v>-1.1039999999999999</v>
      </c>
    </row>
    <row r="211" spans="1:32" x14ac:dyDescent="0.2">
      <c r="A211" s="36" t="s">
        <v>133</v>
      </c>
      <c r="B211" s="37" t="s">
        <v>134</v>
      </c>
      <c r="C211" s="38">
        <v>274968</v>
      </c>
      <c r="D211" s="39">
        <v>7319662749688</v>
      </c>
      <c r="E211" s="37" t="s">
        <v>46</v>
      </c>
      <c r="F211" s="40">
        <v>160</v>
      </c>
      <c r="G211" s="37">
        <v>125</v>
      </c>
      <c r="H211" s="41">
        <v>0.97</v>
      </c>
      <c r="I211" s="35">
        <f>'EPD information'!$L$16*Tabell2[[#This Row],[Weight (kg)]]</f>
        <v>3.3077000000000001</v>
      </c>
      <c r="J211" s="22">
        <f>'EPD information'!$M$16*Tabell2[[#This Row],[Weight (kg)]]</f>
        <v>5.7618000000000003E-2</v>
      </c>
      <c r="K211" s="22">
        <f>'EPD information'!$N$16*Tabell2[[#This Row],[Weight (kg)]]</f>
        <v>6.8385E-3</v>
      </c>
      <c r="L211" s="22">
        <f>'EPD information'!$O$16*Tabell2[[#This Row],[Weight (kg)]]</f>
        <v>0</v>
      </c>
      <c r="M211" s="22">
        <f>'EPD information'!$P$16*Tabell2[[#This Row],[Weight (kg)]]</f>
        <v>4.5589999999999997E-3</v>
      </c>
      <c r="N211" s="22">
        <f>'EPD information'!$Q$16*Tabell2[[#This Row],[Weight (kg)]]</f>
        <v>0.15131999999999998</v>
      </c>
      <c r="O211" s="22">
        <f>'EPD information'!$R$16*Tabell2[[#This Row],[Weight (kg)]]</f>
        <v>2.4541E-4</v>
      </c>
      <c r="P211" s="22">
        <f>'EPD information'!$S$16*Tabell2[[#This Row],[Weight (kg)]]</f>
        <v>-1.1737</v>
      </c>
      <c r="Q211" s="35">
        <f>'Product specific GWP'!$T$16*Tabell2[[#This Row],[Weight (kg)]]</f>
        <v>4.2389000000000003E-2</v>
      </c>
      <c r="R211" s="35" t="s">
        <v>48</v>
      </c>
      <c r="S211" s="35">
        <f>'EPD information'!$V$16*Tabell2[[#This Row],[Weight (kg)]]</f>
        <v>6.8385E-3</v>
      </c>
      <c r="T211" s="35" t="str">
        <f>'EPD information'!$W$16</f>
        <v>ND</v>
      </c>
      <c r="U211" s="35">
        <f>'EPD information'!$X$16*Tabell2[[#This Row],[Weight (kg)]]</f>
        <v>4.5589999999999997E-3</v>
      </c>
      <c r="V211" s="35">
        <f>'EPD information'!$Y$16*Tabell2[[#This Row],[Weight (kg)]]</f>
        <v>0.15131999999999998</v>
      </c>
      <c r="W211" s="35">
        <f>'EPD information'!$Z$16*Tabell2[[#This Row],[Weight (kg)]]</f>
        <v>2.4541E-4</v>
      </c>
      <c r="X211" s="35">
        <f>'EPD information'!$AA$16*Tabell2[[#This Row],[Weight (kg)]]</f>
        <v>-1.1737</v>
      </c>
      <c r="Y211" s="18">
        <f>'EPD information'!$AB$16*Tabell2[[#This Row],[Weight (kg)]]</f>
        <v>3.2591999999999999</v>
      </c>
      <c r="Z211" s="18">
        <f>'EPD information'!$AC$16*Tabell2[[#This Row],[Weight (kg)]]</f>
        <v>5.7132999999999996E-2</v>
      </c>
      <c r="AA211" s="18">
        <f>'EPD information'!$AD$16*Tabell2[[#This Row],[Weight (kg)]]</f>
        <v>7.1488999999999997E-3</v>
      </c>
      <c r="AB211" s="18" t="s">
        <v>48</v>
      </c>
      <c r="AC211" s="18">
        <f>'EPD information'!$AF$16*Tabell2[[#This Row],[Weight (kg)]]</f>
        <v>4.5104999999999998E-3</v>
      </c>
      <c r="AD211" s="18">
        <f>'EPD information'!$AG$16*Tabell2[[#This Row],[Weight (kg)]]</f>
        <v>0.15034999999999998</v>
      </c>
      <c r="AE211" s="18">
        <f>'EPD information'!$AH$16*Tabell2[[#This Row],[Weight (kg)]]</f>
        <v>2.4056000000000001E-4</v>
      </c>
      <c r="AF211" s="21">
        <f>'EPD information'!$AI$16*Tabell2[[#This Row],[Weight (kg)]]</f>
        <v>-1.1154999999999999</v>
      </c>
    </row>
    <row r="212" spans="1:32" x14ac:dyDescent="0.2">
      <c r="A212" s="36" t="s">
        <v>133</v>
      </c>
      <c r="B212" s="37" t="s">
        <v>134</v>
      </c>
      <c r="C212" s="38">
        <v>274971</v>
      </c>
      <c r="D212" s="39">
        <v>7319662749718</v>
      </c>
      <c r="E212" s="37" t="s">
        <v>46</v>
      </c>
      <c r="F212" s="40">
        <v>200</v>
      </c>
      <c r="G212" s="37">
        <v>200</v>
      </c>
      <c r="H212" s="41">
        <v>1.29</v>
      </c>
      <c r="I212" s="35">
        <f>'EPD information'!$L$16*Tabell2[[#This Row],[Weight (kg)]]</f>
        <v>4.3989000000000003</v>
      </c>
      <c r="J212" s="22">
        <f>'EPD information'!$M$16*Tabell2[[#This Row],[Weight (kg)]]</f>
        <v>7.6626E-2</v>
      </c>
      <c r="K212" s="22">
        <f>'EPD information'!$N$16*Tabell2[[#This Row],[Weight (kg)]]</f>
        <v>9.0945000000000002E-3</v>
      </c>
      <c r="L212" s="22">
        <f>'EPD information'!$O$16*Tabell2[[#This Row],[Weight (kg)]]</f>
        <v>0</v>
      </c>
      <c r="M212" s="22">
        <f>'EPD information'!$P$16*Tabell2[[#This Row],[Weight (kg)]]</f>
        <v>6.0630000000000007E-3</v>
      </c>
      <c r="N212" s="22">
        <f>'EPD information'!$Q$16*Tabell2[[#This Row],[Weight (kg)]]</f>
        <v>0.20124</v>
      </c>
      <c r="O212" s="22">
        <f>'EPD information'!$R$16*Tabell2[[#This Row],[Weight (kg)]]</f>
        <v>3.2637000000000003E-4</v>
      </c>
      <c r="P212" s="22">
        <f>'EPD information'!$S$16*Tabell2[[#This Row],[Weight (kg)]]</f>
        <v>-1.5609</v>
      </c>
      <c r="Q212" s="35">
        <f>'Product specific GWP'!$T$16*Tabell2[[#This Row],[Weight (kg)]]</f>
        <v>5.6373000000000006E-2</v>
      </c>
      <c r="R212" s="35" t="s">
        <v>48</v>
      </c>
      <c r="S212" s="35">
        <f>'EPD information'!$V$16*Tabell2[[#This Row],[Weight (kg)]]</f>
        <v>9.0945000000000002E-3</v>
      </c>
      <c r="T212" s="35" t="str">
        <f>'EPD information'!$W$16</f>
        <v>ND</v>
      </c>
      <c r="U212" s="35">
        <f>'EPD information'!$X$16*Tabell2[[#This Row],[Weight (kg)]]</f>
        <v>6.0630000000000007E-3</v>
      </c>
      <c r="V212" s="35">
        <f>'EPD information'!$Y$16*Tabell2[[#This Row],[Weight (kg)]]</f>
        <v>0.20124</v>
      </c>
      <c r="W212" s="35">
        <f>'EPD information'!$Z$16*Tabell2[[#This Row],[Weight (kg)]]</f>
        <v>3.2637000000000003E-4</v>
      </c>
      <c r="X212" s="35">
        <f>'EPD information'!$AA$16*Tabell2[[#This Row],[Weight (kg)]]</f>
        <v>-1.5609</v>
      </c>
      <c r="Y212" s="18">
        <f>'EPD information'!$AB$16*Tabell2[[#This Row],[Weight (kg)]]</f>
        <v>4.3343999999999996</v>
      </c>
      <c r="Z212" s="18">
        <f>'EPD information'!$AC$16*Tabell2[[#This Row],[Weight (kg)]]</f>
        <v>7.5981000000000007E-2</v>
      </c>
      <c r="AA212" s="18">
        <f>'EPD information'!$AD$16*Tabell2[[#This Row],[Weight (kg)]]</f>
        <v>9.5072999999999998E-3</v>
      </c>
      <c r="AB212" s="18" t="s">
        <v>48</v>
      </c>
      <c r="AC212" s="18">
        <f>'EPD information'!$AF$16*Tabell2[[#This Row],[Weight (kg)]]</f>
        <v>5.9984999999999995E-3</v>
      </c>
      <c r="AD212" s="18">
        <f>'EPD information'!$AG$16*Tabell2[[#This Row],[Weight (kg)]]</f>
        <v>0.19995000000000002</v>
      </c>
      <c r="AE212" s="18">
        <f>'EPD information'!$AH$16*Tabell2[[#This Row],[Weight (kg)]]</f>
        <v>3.1992000000000001E-4</v>
      </c>
      <c r="AF212" s="21">
        <f>'EPD information'!$AI$16*Tabell2[[#This Row],[Weight (kg)]]</f>
        <v>-1.4834999999999998</v>
      </c>
    </row>
    <row r="213" spans="1:32" x14ac:dyDescent="0.2">
      <c r="A213" s="36" t="s">
        <v>133</v>
      </c>
      <c r="B213" s="37" t="s">
        <v>134</v>
      </c>
      <c r="C213" s="38">
        <v>274970</v>
      </c>
      <c r="D213" s="39">
        <v>7319662749701</v>
      </c>
      <c r="E213" s="37" t="s">
        <v>46</v>
      </c>
      <c r="F213" s="40">
        <v>200</v>
      </c>
      <c r="G213" s="37">
        <v>160</v>
      </c>
      <c r="H213" s="41">
        <v>1.24</v>
      </c>
      <c r="I213" s="35">
        <f>'EPD information'!$L$16*Tabell2[[#This Row],[Weight (kg)]]</f>
        <v>4.2283999999999997</v>
      </c>
      <c r="J213" s="22">
        <f>'EPD information'!$M$16*Tabell2[[#This Row],[Weight (kg)]]</f>
        <v>7.3655999999999999E-2</v>
      </c>
      <c r="K213" s="22">
        <f>'EPD information'!$N$16*Tabell2[[#This Row],[Weight (kg)]]</f>
        <v>8.7419999999999998E-3</v>
      </c>
      <c r="L213" s="22">
        <f>'EPD information'!$O$16*Tabell2[[#This Row],[Weight (kg)]]</f>
        <v>0</v>
      </c>
      <c r="M213" s="22">
        <f>'EPD information'!$P$16*Tabell2[[#This Row],[Weight (kg)]]</f>
        <v>5.8279999999999998E-3</v>
      </c>
      <c r="N213" s="22">
        <f>'EPD information'!$Q$16*Tabell2[[#This Row],[Weight (kg)]]</f>
        <v>0.19344</v>
      </c>
      <c r="O213" s="22">
        <f>'EPD information'!$R$16*Tabell2[[#This Row],[Weight (kg)]]</f>
        <v>3.1372000000000003E-4</v>
      </c>
      <c r="P213" s="22">
        <f>'EPD information'!$S$16*Tabell2[[#This Row],[Weight (kg)]]</f>
        <v>-1.5004</v>
      </c>
      <c r="Q213" s="35">
        <f>'Product specific GWP'!$T$16*Tabell2[[#This Row],[Weight (kg)]]</f>
        <v>5.4188E-2</v>
      </c>
      <c r="R213" s="35" t="s">
        <v>48</v>
      </c>
      <c r="S213" s="35">
        <f>'EPD information'!$V$16*Tabell2[[#This Row],[Weight (kg)]]</f>
        <v>8.7419999999999998E-3</v>
      </c>
      <c r="T213" s="35" t="str">
        <f>'EPD information'!$W$16</f>
        <v>ND</v>
      </c>
      <c r="U213" s="35">
        <f>'EPD information'!$X$16*Tabell2[[#This Row],[Weight (kg)]]</f>
        <v>5.8279999999999998E-3</v>
      </c>
      <c r="V213" s="35">
        <f>'EPD information'!$Y$16*Tabell2[[#This Row],[Weight (kg)]]</f>
        <v>0.19344</v>
      </c>
      <c r="W213" s="35">
        <f>'EPD information'!$Z$16*Tabell2[[#This Row],[Weight (kg)]]</f>
        <v>3.1372000000000003E-4</v>
      </c>
      <c r="X213" s="35">
        <f>'EPD information'!$AA$16*Tabell2[[#This Row],[Weight (kg)]]</f>
        <v>-1.5004</v>
      </c>
      <c r="Y213" s="18">
        <f>'EPD information'!$AB$16*Tabell2[[#This Row],[Weight (kg)]]</f>
        <v>4.1663999999999994</v>
      </c>
      <c r="Z213" s="18">
        <f>'EPD information'!$AC$16*Tabell2[[#This Row],[Weight (kg)]]</f>
        <v>7.3036000000000004E-2</v>
      </c>
      <c r="AA213" s="18">
        <f>'EPD information'!$AD$16*Tabell2[[#This Row],[Weight (kg)]]</f>
        <v>9.138799999999999E-3</v>
      </c>
      <c r="AB213" s="18" t="s">
        <v>48</v>
      </c>
      <c r="AC213" s="18">
        <f>'EPD information'!$AF$16*Tabell2[[#This Row],[Weight (kg)]]</f>
        <v>5.7659999999999994E-3</v>
      </c>
      <c r="AD213" s="18">
        <f>'EPD information'!$AG$16*Tabell2[[#This Row],[Weight (kg)]]</f>
        <v>0.19220000000000001</v>
      </c>
      <c r="AE213" s="18">
        <f>'EPD information'!$AH$16*Tabell2[[#This Row],[Weight (kg)]]</f>
        <v>3.0752000000000004E-4</v>
      </c>
      <c r="AF213" s="21">
        <f>'EPD information'!$AI$16*Tabell2[[#This Row],[Weight (kg)]]</f>
        <v>-1.4259999999999999</v>
      </c>
    </row>
    <row r="214" spans="1:32" x14ac:dyDescent="0.2">
      <c r="A214" s="36" t="s">
        <v>133</v>
      </c>
      <c r="B214" s="37" t="s">
        <v>134</v>
      </c>
      <c r="C214" s="38">
        <v>274973</v>
      </c>
      <c r="D214" s="39">
        <v>7319662749732</v>
      </c>
      <c r="E214" s="37" t="s">
        <v>46</v>
      </c>
      <c r="F214" s="40">
        <v>250</v>
      </c>
      <c r="G214" s="37">
        <v>250</v>
      </c>
      <c r="H214" s="41">
        <v>2.12</v>
      </c>
      <c r="I214" s="35">
        <f>'EPD information'!$L$16*Tabell2[[#This Row],[Weight (kg)]]</f>
        <v>7.2292000000000005</v>
      </c>
      <c r="J214" s="22">
        <f>'EPD information'!$M$16*Tabell2[[#This Row],[Weight (kg)]]</f>
        <v>0.12592800000000001</v>
      </c>
      <c r="K214" s="22">
        <f>'EPD information'!$N$16*Tabell2[[#This Row],[Weight (kg)]]</f>
        <v>1.4946000000000001E-2</v>
      </c>
      <c r="L214" s="22">
        <f>'EPD information'!$O$16*Tabell2[[#This Row],[Weight (kg)]]</f>
        <v>0</v>
      </c>
      <c r="M214" s="22">
        <f>'EPD information'!$P$16*Tabell2[[#This Row],[Weight (kg)]]</f>
        <v>9.9640000000000006E-3</v>
      </c>
      <c r="N214" s="22">
        <f>'EPD information'!$Q$16*Tabell2[[#This Row],[Weight (kg)]]</f>
        <v>0.33072000000000001</v>
      </c>
      <c r="O214" s="22">
        <f>'EPD information'!$R$16*Tabell2[[#This Row],[Weight (kg)]]</f>
        <v>5.3636000000000005E-4</v>
      </c>
      <c r="P214" s="22">
        <f>'EPD information'!$S$16*Tabell2[[#This Row],[Weight (kg)]]</f>
        <v>-2.5651999999999999</v>
      </c>
      <c r="Q214" s="35">
        <f>'Product specific GWP'!$T$16*Tabell2[[#This Row],[Weight (kg)]]</f>
        <v>9.2644000000000004E-2</v>
      </c>
      <c r="R214" s="35" t="s">
        <v>48</v>
      </c>
      <c r="S214" s="35">
        <f>'EPD information'!$V$16*Tabell2[[#This Row],[Weight (kg)]]</f>
        <v>1.4946000000000001E-2</v>
      </c>
      <c r="T214" s="35" t="str">
        <f>'EPD information'!$W$16</f>
        <v>ND</v>
      </c>
      <c r="U214" s="35">
        <f>'EPD information'!$X$16*Tabell2[[#This Row],[Weight (kg)]]</f>
        <v>9.9640000000000006E-3</v>
      </c>
      <c r="V214" s="35">
        <f>'EPD information'!$Y$16*Tabell2[[#This Row],[Weight (kg)]]</f>
        <v>0.33072000000000001</v>
      </c>
      <c r="W214" s="35">
        <f>'EPD information'!$Z$16*Tabell2[[#This Row],[Weight (kg)]]</f>
        <v>5.3636000000000005E-4</v>
      </c>
      <c r="X214" s="35">
        <f>'EPD information'!$AA$16*Tabell2[[#This Row],[Weight (kg)]]</f>
        <v>-2.5651999999999999</v>
      </c>
      <c r="Y214" s="18">
        <f>'EPD information'!$AB$16*Tabell2[[#This Row],[Weight (kg)]]</f>
        <v>7.1231999999999998</v>
      </c>
      <c r="Z214" s="18">
        <f>'EPD information'!$AC$16*Tabell2[[#This Row],[Weight (kg)]]</f>
        <v>0.12486800000000001</v>
      </c>
      <c r="AA214" s="18">
        <f>'EPD information'!$AD$16*Tabell2[[#This Row],[Weight (kg)]]</f>
        <v>1.56244E-2</v>
      </c>
      <c r="AB214" s="18" t="s">
        <v>48</v>
      </c>
      <c r="AC214" s="18">
        <f>'EPD information'!$AF$16*Tabell2[[#This Row],[Weight (kg)]]</f>
        <v>9.8580000000000004E-3</v>
      </c>
      <c r="AD214" s="18">
        <f>'EPD information'!$AG$16*Tabell2[[#This Row],[Weight (kg)]]</f>
        <v>0.3286</v>
      </c>
      <c r="AE214" s="18">
        <f>'EPD information'!$AH$16*Tabell2[[#This Row],[Weight (kg)]]</f>
        <v>5.2576000000000001E-4</v>
      </c>
      <c r="AF214" s="21">
        <f>'EPD information'!$AI$16*Tabell2[[#This Row],[Weight (kg)]]</f>
        <v>-2.4379999999999997</v>
      </c>
    </row>
    <row r="215" spans="1:32" x14ac:dyDescent="0.2">
      <c r="A215" s="36" t="s">
        <v>133</v>
      </c>
      <c r="B215" s="37" t="s">
        <v>134</v>
      </c>
      <c r="C215" s="38">
        <v>274972</v>
      </c>
      <c r="D215" s="39">
        <v>7319662749725</v>
      </c>
      <c r="E215" s="37" t="s">
        <v>46</v>
      </c>
      <c r="F215" s="40">
        <v>250</v>
      </c>
      <c r="G215" s="37">
        <v>200</v>
      </c>
      <c r="H215" s="41">
        <v>2.02</v>
      </c>
      <c r="I215" s="35">
        <f>'EPD information'!$L$16*Tabell2[[#This Row],[Weight (kg)]]</f>
        <v>6.8882000000000003</v>
      </c>
      <c r="J215" s="22">
        <f>'EPD information'!$M$16*Tabell2[[#This Row],[Weight (kg)]]</f>
        <v>0.119988</v>
      </c>
      <c r="K215" s="22">
        <f>'EPD information'!$N$16*Tabell2[[#This Row],[Weight (kg)]]</f>
        <v>1.4241E-2</v>
      </c>
      <c r="L215" s="22">
        <f>'EPD information'!$O$16*Tabell2[[#This Row],[Weight (kg)]]</f>
        <v>0</v>
      </c>
      <c r="M215" s="22">
        <f>'EPD information'!$P$16*Tabell2[[#This Row],[Weight (kg)]]</f>
        <v>9.4940000000000007E-3</v>
      </c>
      <c r="N215" s="22">
        <f>'EPD information'!$Q$16*Tabell2[[#This Row],[Weight (kg)]]</f>
        <v>0.31512000000000001</v>
      </c>
      <c r="O215" s="22">
        <f>'EPD information'!$R$16*Tabell2[[#This Row],[Weight (kg)]]</f>
        <v>5.1106000000000003E-4</v>
      </c>
      <c r="P215" s="22">
        <f>'EPD information'!$S$16*Tabell2[[#This Row],[Weight (kg)]]</f>
        <v>-2.4441999999999999</v>
      </c>
      <c r="Q215" s="35">
        <f>'Product specific GWP'!$T$16*Tabell2[[#This Row],[Weight (kg)]]</f>
        <v>8.8274000000000005E-2</v>
      </c>
      <c r="R215" s="35" t="s">
        <v>48</v>
      </c>
      <c r="S215" s="35">
        <f>'EPD information'!$V$16*Tabell2[[#This Row],[Weight (kg)]]</f>
        <v>1.4241E-2</v>
      </c>
      <c r="T215" s="35" t="str">
        <f>'EPD information'!$W$16</f>
        <v>ND</v>
      </c>
      <c r="U215" s="35">
        <f>'EPD information'!$X$16*Tabell2[[#This Row],[Weight (kg)]]</f>
        <v>9.4940000000000007E-3</v>
      </c>
      <c r="V215" s="35">
        <f>'EPD information'!$Y$16*Tabell2[[#This Row],[Weight (kg)]]</f>
        <v>0.31512000000000001</v>
      </c>
      <c r="W215" s="35">
        <f>'EPD information'!$Z$16*Tabell2[[#This Row],[Weight (kg)]]</f>
        <v>5.1106000000000003E-4</v>
      </c>
      <c r="X215" s="35">
        <f>'EPD information'!$AA$16*Tabell2[[#This Row],[Weight (kg)]]</f>
        <v>-2.4441999999999999</v>
      </c>
      <c r="Y215" s="18">
        <f>'EPD information'!$AB$16*Tabell2[[#This Row],[Weight (kg)]]</f>
        <v>6.7871999999999995</v>
      </c>
      <c r="Z215" s="18">
        <f>'EPD information'!$AC$16*Tabell2[[#This Row],[Weight (kg)]]</f>
        <v>0.118978</v>
      </c>
      <c r="AA215" s="18">
        <f>'EPD information'!$AD$16*Tabell2[[#This Row],[Weight (kg)]]</f>
        <v>1.48874E-2</v>
      </c>
      <c r="AB215" s="18" t="s">
        <v>48</v>
      </c>
      <c r="AC215" s="18">
        <f>'EPD information'!$AF$16*Tabell2[[#This Row],[Weight (kg)]]</f>
        <v>9.3929999999999986E-3</v>
      </c>
      <c r="AD215" s="18">
        <f>'EPD information'!$AG$16*Tabell2[[#This Row],[Weight (kg)]]</f>
        <v>0.31309999999999999</v>
      </c>
      <c r="AE215" s="18">
        <f>'EPD information'!$AH$16*Tabell2[[#This Row],[Weight (kg)]]</f>
        <v>5.0096000000000006E-4</v>
      </c>
      <c r="AF215" s="21">
        <f>'EPD information'!$AI$16*Tabell2[[#This Row],[Weight (kg)]]</f>
        <v>-2.323</v>
      </c>
    </row>
    <row r="216" spans="1:32" x14ac:dyDescent="0.2">
      <c r="A216" s="36" t="s">
        <v>135</v>
      </c>
      <c r="B216" s="37" t="s">
        <v>134</v>
      </c>
      <c r="C216" s="38">
        <v>497348</v>
      </c>
      <c r="D216" s="39">
        <v>7319660701220</v>
      </c>
      <c r="E216" s="37" t="s">
        <v>46</v>
      </c>
      <c r="F216" s="40">
        <v>300</v>
      </c>
      <c r="G216" s="37">
        <v>250</v>
      </c>
      <c r="H216" s="41">
        <v>4</v>
      </c>
      <c r="I216" s="35">
        <f>'EPD information'!$L$16*Tabell2[[#This Row],[Weight (kg)]]</f>
        <v>13.64</v>
      </c>
      <c r="J216" s="22">
        <f>'EPD information'!$M$16*Tabell2[[#This Row],[Weight (kg)]]</f>
        <v>0.23760000000000001</v>
      </c>
      <c r="K216" s="22">
        <f>'EPD information'!$N$16*Tabell2[[#This Row],[Weight (kg)]]</f>
        <v>2.8199999999999999E-2</v>
      </c>
      <c r="L216" s="22">
        <f>'EPD information'!$O$16*Tabell2[[#This Row],[Weight (kg)]]</f>
        <v>0</v>
      </c>
      <c r="M216" s="22">
        <f>'EPD information'!$P$16*Tabell2[[#This Row],[Weight (kg)]]</f>
        <v>1.8800000000000001E-2</v>
      </c>
      <c r="N216" s="22">
        <f>'EPD information'!$Q$16*Tabell2[[#This Row],[Weight (kg)]]</f>
        <v>0.624</v>
      </c>
      <c r="O216" s="22">
        <f>'EPD information'!$R$16*Tabell2[[#This Row],[Weight (kg)]]</f>
        <v>1.0120000000000001E-3</v>
      </c>
      <c r="P216" s="22">
        <f>'EPD information'!$S$16*Tabell2[[#This Row],[Weight (kg)]]</f>
        <v>-4.84</v>
      </c>
      <c r="Q216" s="35">
        <f>'Product specific GWP'!$T$16*Tabell2[[#This Row],[Weight (kg)]]</f>
        <v>0.17480000000000001</v>
      </c>
      <c r="R216" s="35" t="s">
        <v>48</v>
      </c>
      <c r="S216" s="35">
        <f>'EPD information'!$V$16*Tabell2[[#This Row],[Weight (kg)]]</f>
        <v>2.8199999999999999E-2</v>
      </c>
      <c r="T216" s="35" t="str">
        <f>'EPD information'!$W$16</f>
        <v>ND</v>
      </c>
      <c r="U216" s="35">
        <f>'EPD information'!$X$16*Tabell2[[#This Row],[Weight (kg)]]</f>
        <v>1.8800000000000001E-2</v>
      </c>
      <c r="V216" s="35">
        <f>'EPD information'!$Y$16*Tabell2[[#This Row],[Weight (kg)]]</f>
        <v>0.624</v>
      </c>
      <c r="W216" s="35">
        <f>'EPD information'!$Z$16*Tabell2[[#This Row],[Weight (kg)]]</f>
        <v>1.0120000000000001E-3</v>
      </c>
      <c r="X216" s="35">
        <f>'EPD information'!$AA$16*Tabell2[[#This Row],[Weight (kg)]]</f>
        <v>-4.84</v>
      </c>
      <c r="Y216" s="18">
        <f>'EPD information'!$AB$16*Tabell2[[#This Row],[Weight (kg)]]</f>
        <v>13.44</v>
      </c>
      <c r="Z216" s="18">
        <f>'EPD information'!$AC$16*Tabell2[[#This Row],[Weight (kg)]]</f>
        <v>0.2356</v>
      </c>
      <c r="AA216" s="18">
        <f>'EPD information'!$AD$16*Tabell2[[#This Row],[Weight (kg)]]</f>
        <v>2.9479999999999999E-2</v>
      </c>
      <c r="AB216" s="18" t="s">
        <v>48</v>
      </c>
      <c r="AC216" s="18">
        <f>'EPD information'!$AF$16*Tabell2[[#This Row],[Weight (kg)]]</f>
        <v>1.8599999999999998E-2</v>
      </c>
      <c r="AD216" s="18">
        <f>'EPD information'!$AG$16*Tabell2[[#This Row],[Weight (kg)]]</f>
        <v>0.62</v>
      </c>
      <c r="AE216" s="18">
        <f>'EPD information'!$AH$16*Tabell2[[#This Row],[Weight (kg)]]</f>
        <v>9.9200000000000004E-4</v>
      </c>
      <c r="AF216" s="21">
        <f>'EPD information'!$AI$16*Tabell2[[#This Row],[Weight (kg)]]</f>
        <v>-4.5999999999999996</v>
      </c>
    </row>
    <row r="217" spans="1:32" x14ac:dyDescent="0.2">
      <c r="A217" s="36" t="s">
        <v>135</v>
      </c>
      <c r="B217" s="37" t="s">
        <v>134</v>
      </c>
      <c r="C217" s="38">
        <v>274974</v>
      </c>
      <c r="D217" s="39">
        <v>7319662749749</v>
      </c>
      <c r="E217" s="37" t="s">
        <v>46</v>
      </c>
      <c r="F217" s="40">
        <v>315</v>
      </c>
      <c r="G217" s="37">
        <v>250</v>
      </c>
      <c r="H217" s="41">
        <v>4.5</v>
      </c>
      <c r="I217" s="35">
        <f>'EPD information'!$L$16*Tabell2[[#This Row],[Weight (kg)]]</f>
        <v>15.345000000000001</v>
      </c>
      <c r="J217" s="22">
        <f>'EPD information'!$M$16*Tabell2[[#This Row],[Weight (kg)]]</f>
        <v>0.26729999999999998</v>
      </c>
      <c r="K217" s="22">
        <f>'EPD information'!$N$16*Tabell2[[#This Row],[Weight (kg)]]</f>
        <v>3.1724999999999996E-2</v>
      </c>
      <c r="L217" s="22">
        <f>'EPD information'!$O$16*Tabell2[[#This Row],[Weight (kg)]]</f>
        <v>0</v>
      </c>
      <c r="M217" s="22">
        <f>'EPD information'!$P$16*Tabell2[[#This Row],[Weight (kg)]]</f>
        <v>2.1150000000000002E-2</v>
      </c>
      <c r="N217" s="22">
        <f>'EPD information'!$Q$16*Tabell2[[#This Row],[Weight (kg)]]</f>
        <v>0.70199999999999996</v>
      </c>
      <c r="O217" s="22">
        <f>'EPD information'!$R$16*Tabell2[[#This Row],[Weight (kg)]]</f>
        <v>1.1385000000000002E-3</v>
      </c>
      <c r="P217" s="22">
        <f>'EPD information'!$S$16*Tabell2[[#This Row],[Weight (kg)]]</f>
        <v>-5.4450000000000003</v>
      </c>
      <c r="Q217" s="35">
        <f>'Product specific GWP'!$T$16*Tabell2[[#This Row],[Weight (kg)]]</f>
        <v>0.19665000000000002</v>
      </c>
      <c r="R217" s="35" t="s">
        <v>48</v>
      </c>
      <c r="S217" s="35">
        <f>'EPD information'!$V$16*Tabell2[[#This Row],[Weight (kg)]]</f>
        <v>3.1724999999999996E-2</v>
      </c>
      <c r="T217" s="35" t="str">
        <f>'EPD information'!$W$16</f>
        <v>ND</v>
      </c>
      <c r="U217" s="35">
        <f>'EPD information'!$X$16*Tabell2[[#This Row],[Weight (kg)]]</f>
        <v>2.1150000000000002E-2</v>
      </c>
      <c r="V217" s="35">
        <f>'EPD information'!$Y$16*Tabell2[[#This Row],[Weight (kg)]]</f>
        <v>0.70199999999999996</v>
      </c>
      <c r="W217" s="35">
        <f>'EPD information'!$Z$16*Tabell2[[#This Row],[Weight (kg)]]</f>
        <v>1.1385000000000002E-3</v>
      </c>
      <c r="X217" s="35">
        <f>'EPD information'!$AA$16*Tabell2[[#This Row],[Weight (kg)]]</f>
        <v>-5.4450000000000003</v>
      </c>
      <c r="Y217" s="18">
        <f>'EPD information'!$AB$16*Tabell2[[#This Row],[Weight (kg)]]</f>
        <v>15.12</v>
      </c>
      <c r="Z217" s="18">
        <f>'EPD information'!$AC$16*Tabell2[[#This Row],[Weight (kg)]]</f>
        <v>0.26505000000000001</v>
      </c>
      <c r="AA217" s="18">
        <f>'EPD information'!$AD$16*Tabell2[[#This Row],[Weight (kg)]]</f>
        <v>3.3165E-2</v>
      </c>
      <c r="AB217" s="18" t="s">
        <v>48</v>
      </c>
      <c r="AC217" s="18">
        <f>'EPD information'!$AF$16*Tabell2[[#This Row],[Weight (kg)]]</f>
        <v>2.0924999999999999E-2</v>
      </c>
      <c r="AD217" s="18">
        <f>'EPD information'!$AG$16*Tabell2[[#This Row],[Weight (kg)]]</f>
        <v>0.69750000000000001</v>
      </c>
      <c r="AE217" s="18">
        <f>'EPD information'!$AH$16*Tabell2[[#This Row],[Weight (kg)]]</f>
        <v>1.116E-3</v>
      </c>
      <c r="AF217" s="21">
        <f>'EPD information'!$AI$16*Tabell2[[#This Row],[Weight (kg)]]</f>
        <v>-5.1749999999999998</v>
      </c>
    </row>
    <row r="218" spans="1:32" x14ac:dyDescent="0.2">
      <c r="A218" s="36" t="s">
        <v>135</v>
      </c>
      <c r="B218" s="37" t="s">
        <v>134</v>
      </c>
      <c r="C218" s="38">
        <v>274975</v>
      </c>
      <c r="D218" s="39">
        <v>7319662749756</v>
      </c>
      <c r="E218" s="37" t="s">
        <v>46</v>
      </c>
      <c r="F218" s="40">
        <v>315</v>
      </c>
      <c r="G218" s="37">
        <v>315</v>
      </c>
      <c r="H218" s="41">
        <v>4.5</v>
      </c>
      <c r="I218" s="35">
        <f>'EPD information'!$L$16*Tabell2[[#This Row],[Weight (kg)]]</f>
        <v>15.345000000000001</v>
      </c>
      <c r="J218" s="22">
        <f>'EPD information'!$M$16*Tabell2[[#This Row],[Weight (kg)]]</f>
        <v>0.26729999999999998</v>
      </c>
      <c r="K218" s="22">
        <f>'EPD information'!$N$16*Tabell2[[#This Row],[Weight (kg)]]</f>
        <v>3.1724999999999996E-2</v>
      </c>
      <c r="L218" s="22">
        <f>'EPD information'!$O$16*Tabell2[[#This Row],[Weight (kg)]]</f>
        <v>0</v>
      </c>
      <c r="M218" s="22">
        <f>'EPD information'!$P$16*Tabell2[[#This Row],[Weight (kg)]]</f>
        <v>2.1150000000000002E-2</v>
      </c>
      <c r="N218" s="22">
        <f>'EPD information'!$Q$16*Tabell2[[#This Row],[Weight (kg)]]</f>
        <v>0.70199999999999996</v>
      </c>
      <c r="O218" s="22">
        <f>'EPD information'!$R$16*Tabell2[[#This Row],[Weight (kg)]]</f>
        <v>1.1385000000000002E-3</v>
      </c>
      <c r="P218" s="22">
        <f>'EPD information'!$S$16*Tabell2[[#This Row],[Weight (kg)]]</f>
        <v>-5.4450000000000003</v>
      </c>
      <c r="Q218" s="35">
        <f>'Product specific GWP'!$T$16*Tabell2[[#This Row],[Weight (kg)]]</f>
        <v>0.19665000000000002</v>
      </c>
      <c r="R218" s="35" t="s">
        <v>48</v>
      </c>
      <c r="S218" s="35">
        <f>'EPD information'!$V$16*Tabell2[[#This Row],[Weight (kg)]]</f>
        <v>3.1724999999999996E-2</v>
      </c>
      <c r="T218" s="35" t="str">
        <f>'EPD information'!$W$16</f>
        <v>ND</v>
      </c>
      <c r="U218" s="35">
        <f>'EPD information'!$X$16*Tabell2[[#This Row],[Weight (kg)]]</f>
        <v>2.1150000000000002E-2</v>
      </c>
      <c r="V218" s="35">
        <f>'EPD information'!$Y$16*Tabell2[[#This Row],[Weight (kg)]]</f>
        <v>0.70199999999999996</v>
      </c>
      <c r="W218" s="35">
        <f>'EPD information'!$Z$16*Tabell2[[#This Row],[Weight (kg)]]</f>
        <v>1.1385000000000002E-3</v>
      </c>
      <c r="X218" s="35">
        <f>'EPD information'!$AA$16*Tabell2[[#This Row],[Weight (kg)]]</f>
        <v>-5.4450000000000003</v>
      </c>
      <c r="Y218" s="18">
        <f>'EPD information'!$AB$16*Tabell2[[#This Row],[Weight (kg)]]</f>
        <v>15.12</v>
      </c>
      <c r="Z218" s="18">
        <f>'EPD information'!$AC$16*Tabell2[[#This Row],[Weight (kg)]]</f>
        <v>0.26505000000000001</v>
      </c>
      <c r="AA218" s="18">
        <f>'EPD information'!$AD$16*Tabell2[[#This Row],[Weight (kg)]]</f>
        <v>3.3165E-2</v>
      </c>
      <c r="AB218" s="18" t="s">
        <v>48</v>
      </c>
      <c r="AC218" s="18">
        <f>'EPD information'!$AF$16*Tabell2[[#This Row],[Weight (kg)]]</f>
        <v>2.0924999999999999E-2</v>
      </c>
      <c r="AD218" s="18">
        <f>'EPD information'!$AG$16*Tabell2[[#This Row],[Weight (kg)]]</f>
        <v>0.69750000000000001</v>
      </c>
      <c r="AE218" s="18">
        <f>'EPD information'!$AH$16*Tabell2[[#This Row],[Weight (kg)]]</f>
        <v>1.116E-3</v>
      </c>
      <c r="AF218" s="21">
        <f>'EPD information'!$AI$16*Tabell2[[#This Row],[Weight (kg)]]</f>
        <v>-5.1749999999999998</v>
      </c>
    </row>
    <row r="219" spans="1:32" x14ac:dyDescent="0.2">
      <c r="A219" s="36" t="s">
        <v>135</v>
      </c>
      <c r="B219" s="37" t="s">
        <v>134</v>
      </c>
      <c r="C219" s="38">
        <v>274976</v>
      </c>
      <c r="D219" s="39">
        <v>7319662749763</v>
      </c>
      <c r="E219" s="37" t="s">
        <v>46</v>
      </c>
      <c r="F219" s="40">
        <v>400</v>
      </c>
      <c r="G219" s="37">
        <v>315</v>
      </c>
      <c r="H219" s="41">
        <v>7.3</v>
      </c>
      <c r="I219" s="35">
        <f>'EPD information'!$L$16*Tabell2[[#This Row],[Weight (kg)]]</f>
        <v>24.893000000000001</v>
      </c>
      <c r="J219" s="22">
        <f>'EPD information'!$M$16*Tabell2[[#This Row],[Weight (kg)]]</f>
        <v>0.43362000000000001</v>
      </c>
      <c r="K219" s="22">
        <f>'EPD information'!$N$16*Tabell2[[#This Row],[Weight (kg)]]</f>
        <v>5.1464999999999997E-2</v>
      </c>
      <c r="L219" s="22">
        <f>'EPD information'!$O$16*Tabell2[[#This Row],[Weight (kg)]]</f>
        <v>0</v>
      </c>
      <c r="M219" s="22">
        <f>'EPD information'!$P$16*Tabell2[[#This Row],[Weight (kg)]]</f>
        <v>3.431E-2</v>
      </c>
      <c r="N219" s="22">
        <f>'EPD information'!$Q$16*Tabell2[[#This Row],[Weight (kg)]]</f>
        <v>1.1388</v>
      </c>
      <c r="O219" s="22">
        <f>'EPD information'!$R$16*Tabell2[[#This Row],[Weight (kg)]]</f>
        <v>1.8469000000000001E-3</v>
      </c>
      <c r="P219" s="22">
        <f>'EPD information'!$S$16*Tabell2[[#This Row],[Weight (kg)]]</f>
        <v>-8.8330000000000002</v>
      </c>
      <c r="Q219" s="35">
        <f>'Product specific GWP'!$T$16*Tabell2[[#This Row],[Weight (kg)]]</f>
        <v>0.31901000000000002</v>
      </c>
      <c r="R219" s="35" t="s">
        <v>48</v>
      </c>
      <c r="S219" s="35">
        <f>'EPD information'!$V$16*Tabell2[[#This Row],[Weight (kg)]]</f>
        <v>5.1464999999999997E-2</v>
      </c>
      <c r="T219" s="35" t="str">
        <f>'EPD information'!$W$16</f>
        <v>ND</v>
      </c>
      <c r="U219" s="35">
        <f>'EPD information'!$X$16*Tabell2[[#This Row],[Weight (kg)]]</f>
        <v>3.431E-2</v>
      </c>
      <c r="V219" s="35">
        <f>'EPD information'!$Y$16*Tabell2[[#This Row],[Weight (kg)]]</f>
        <v>1.1388</v>
      </c>
      <c r="W219" s="35">
        <f>'EPD information'!$Z$16*Tabell2[[#This Row],[Weight (kg)]]</f>
        <v>1.8469000000000001E-3</v>
      </c>
      <c r="X219" s="35">
        <f>'EPD information'!$AA$16*Tabell2[[#This Row],[Weight (kg)]]</f>
        <v>-8.8330000000000002</v>
      </c>
      <c r="Y219" s="18">
        <f>'EPD information'!$AB$16*Tabell2[[#This Row],[Weight (kg)]]</f>
        <v>24.527999999999999</v>
      </c>
      <c r="Z219" s="18">
        <f>'EPD information'!$AC$16*Tabell2[[#This Row],[Weight (kg)]]</f>
        <v>0.42997000000000002</v>
      </c>
      <c r="AA219" s="18">
        <f>'EPD information'!$AD$16*Tabell2[[#This Row],[Weight (kg)]]</f>
        <v>5.3800999999999995E-2</v>
      </c>
      <c r="AB219" s="18" t="s">
        <v>48</v>
      </c>
      <c r="AC219" s="18">
        <f>'EPD information'!$AF$16*Tabell2[[#This Row],[Weight (kg)]]</f>
        <v>3.3944999999999996E-2</v>
      </c>
      <c r="AD219" s="18">
        <f>'EPD information'!$AG$16*Tabell2[[#This Row],[Weight (kg)]]</f>
        <v>1.1315</v>
      </c>
      <c r="AE219" s="18">
        <f>'EPD information'!$AH$16*Tabell2[[#This Row],[Weight (kg)]]</f>
        <v>1.8104E-3</v>
      </c>
      <c r="AF219" s="21">
        <f>'EPD information'!$AI$16*Tabell2[[#This Row],[Weight (kg)]]</f>
        <v>-8.3949999999999996</v>
      </c>
    </row>
    <row r="220" spans="1:32" x14ac:dyDescent="0.2">
      <c r="A220" s="36" t="s">
        <v>135</v>
      </c>
      <c r="B220" s="37" t="s">
        <v>134</v>
      </c>
      <c r="C220" s="38">
        <v>274977</v>
      </c>
      <c r="D220" s="39">
        <v>7319662749770</v>
      </c>
      <c r="E220" s="37" t="s">
        <v>46</v>
      </c>
      <c r="F220" s="40">
        <v>400</v>
      </c>
      <c r="G220" s="37">
        <v>400</v>
      </c>
      <c r="H220" s="41">
        <v>7.3</v>
      </c>
      <c r="I220" s="35">
        <f>'EPD information'!$L$16*Tabell2[[#This Row],[Weight (kg)]]</f>
        <v>24.893000000000001</v>
      </c>
      <c r="J220" s="22">
        <f>'EPD information'!$M$16*Tabell2[[#This Row],[Weight (kg)]]</f>
        <v>0.43362000000000001</v>
      </c>
      <c r="K220" s="22">
        <f>'EPD information'!$N$16*Tabell2[[#This Row],[Weight (kg)]]</f>
        <v>5.1464999999999997E-2</v>
      </c>
      <c r="L220" s="22">
        <f>'EPD information'!$O$16*Tabell2[[#This Row],[Weight (kg)]]</f>
        <v>0</v>
      </c>
      <c r="M220" s="22">
        <f>'EPD information'!$P$16*Tabell2[[#This Row],[Weight (kg)]]</f>
        <v>3.431E-2</v>
      </c>
      <c r="N220" s="22">
        <f>'EPD information'!$Q$16*Tabell2[[#This Row],[Weight (kg)]]</f>
        <v>1.1388</v>
      </c>
      <c r="O220" s="22">
        <f>'EPD information'!$R$16*Tabell2[[#This Row],[Weight (kg)]]</f>
        <v>1.8469000000000001E-3</v>
      </c>
      <c r="P220" s="22">
        <f>'EPD information'!$S$16*Tabell2[[#This Row],[Weight (kg)]]</f>
        <v>-8.8330000000000002</v>
      </c>
      <c r="Q220" s="35">
        <f>'Product specific GWP'!$T$16*Tabell2[[#This Row],[Weight (kg)]]</f>
        <v>0.31901000000000002</v>
      </c>
      <c r="R220" s="35" t="s">
        <v>48</v>
      </c>
      <c r="S220" s="35">
        <f>'EPD information'!$V$16*Tabell2[[#This Row],[Weight (kg)]]</f>
        <v>5.1464999999999997E-2</v>
      </c>
      <c r="T220" s="35" t="str">
        <f>'EPD information'!$W$16</f>
        <v>ND</v>
      </c>
      <c r="U220" s="35">
        <f>'EPD information'!$X$16*Tabell2[[#This Row],[Weight (kg)]]</f>
        <v>3.431E-2</v>
      </c>
      <c r="V220" s="35">
        <f>'EPD information'!$Y$16*Tabell2[[#This Row],[Weight (kg)]]</f>
        <v>1.1388</v>
      </c>
      <c r="W220" s="35">
        <f>'EPD information'!$Z$16*Tabell2[[#This Row],[Weight (kg)]]</f>
        <v>1.8469000000000001E-3</v>
      </c>
      <c r="X220" s="35">
        <f>'EPD information'!$AA$16*Tabell2[[#This Row],[Weight (kg)]]</f>
        <v>-8.8330000000000002</v>
      </c>
      <c r="Y220" s="18">
        <f>'EPD information'!$AB$16*Tabell2[[#This Row],[Weight (kg)]]</f>
        <v>24.527999999999999</v>
      </c>
      <c r="Z220" s="18">
        <f>'EPD information'!$AC$16*Tabell2[[#This Row],[Weight (kg)]]</f>
        <v>0.42997000000000002</v>
      </c>
      <c r="AA220" s="18">
        <f>'EPD information'!$AD$16*Tabell2[[#This Row],[Weight (kg)]]</f>
        <v>5.3800999999999995E-2</v>
      </c>
      <c r="AB220" s="18" t="s">
        <v>48</v>
      </c>
      <c r="AC220" s="18">
        <f>'EPD information'!$AF$16*Tabell2[[#This Row],[Weight (kg)]]</f>
        <v>3.3944999999999996E-2</v>
      </c>
      <c r="AD220" s="18">
        <f>'EPD information'!$AG$16*Tabell2[[#This Row],[Weight (kg)]]</f>
        <v>1.1315</v>
      </c>
      <c r="AE220" s="18">
        <f>'EPD information'!$AH$16*Tabell2[[#This Row],[Weight (kg)]]</f>
        <v>1.8104E-3</v>
      </c>
      <c r="AF220" s="21">
        <f>'EPD information'!$AI$16*Tabell2[[#This Row],[Weight (kg)]]</f>
        <v>-8.3949999999999996</v>
      </c>
    </row>
    <row r="221" spans="1:32" x14ac:dyDescent="0.2">
      <c r="A221" s="36" t="s">
        <v>136</v>
      </c>
      <c r="B221" s="37" t="s">
        <v>137</v>
      </c>
      <c r="C221" s="38">
        <v>275009</v>
      </c>
      <c r="D221" s="39">
        <v>7319662750097</v>
      </c>
      <c r="E221" s="37" t="s">
        <v>46</v>
      </c>
      <c r="F221" s="40">
        <v>315</v>
      </c>
      <c r="G221" s="37">
        <v>250</v>
      </c>
      <c r="H221" s="41">
        <v>4.5999999999999996</v>
      </c>
      <c r="I221" s="35">
        <f>'EPD information'!$L$16*Tabell2[[#This Row],[Weight (kg)]]</f>
        <v>15.686</v>
      </c>
      <c r="J221" s="22">
        <f>'EPD information'!$M$16*Tabell2[[#This Row],[Weight (kg)]]</f>
        <v>0.27323999999999998</v>
      </c>
      <c r="K221" s="22">
        <f>'EPD information'!$N$16*Tabell2[[#This Row],[Weight (kg)]]</f>
        <v>3.2429999999999994E-2</v>
      </c>
      <c r="L221" s="22">
        <f>'EPD information'!$O$16*Tabell2[[#This Row],[Weight (kg)]]</f>
        <v>0</v>
      </c>
      <c r="M221" s="22">
        <f>'EPD information'!$P$16*Tabell2[[#This Row],[Weight (kg)]]</f>
        <v>2.162E-2</v>
      </c>
      <c r="N221" s="22">
        <f>'EPD information'!$Q$16*Tabell2[[#This Row],[Weight (kg)]]</f>
        <v>0.7175999999999999</v>
      </c>
      <c r="O221" s="22">
        <f>'EPD information'!$R$16*Tabell2[[#This Row],[Weight (kg)]]</f>
        <v>1.1638E-3</v>
      </c>
      <c r="P221" s="22">
        <f>'EPD information'!$S$16*Tabell2[[#This Row],[Weight (kg)]]</f>
        <v>-5.5659999999999998</v>
      </c>
      <c r="Q221" s="35">
        <f>'Product specific GWP'!$T$16*Tabell2[[#This Row],[Weight (kg)]]</f>
        <v>0.20102</v>
      </c>
      <c r="R221" s="35" t="s">
        <v>48</v>
      </c>
      <c r="S221" s="35">
        <f>'EPD information'!$V$16*Tabell2[[#This Row],[Weight (kg)]]</f>
        <v>3.2429999999999994E-2</v>
      </c>
      <c r="T221" s="35" t="str">
        <f>'EPD information'!$W$16</f>
        <v>ND</v>
      </c>
      <c r="U221" s="35">
        <f>'EPD information'!$X$16*Tabell2[[#This Row],[Weight (kg)]]</f>
        <v>2.162E-2</v>
      </c>
      <c r="V221" s="35">
        <f>'EPD information'!$Y$16*Tabell2[[#This Row],[Weight (kg)]]</f>
        <v>0.7175999999999999</v>
      </c>
      <c r="W221" s="35">
        <f>'EPD information'!$Z$16*Tabell2[[#This Row],[Weight (kg)]]</f>
        <v>1.1638E-3</v>
      </c>
      <c r="X221" s="35">
        <f>'EPD information'!$AA$16*Tabell2[[#This Row],[Weight (kg)]]</f>
        <v>-5.5659999999999998</v>
      </c>
      <c r="Y221" s="18">
        <f>'EPD information'!$AB$16*Tabell2[[#This Row],[Weight (kg)]]</f>
        <v>15.455999999999998</v>
      </c>
      <c r="Z221" s="18">
        <f>'EPD information'!$AC$16*Tabell2[[#This Row],[Weight (kg)]]</f>
        <v>0.27093999999999996</v>
      </c>
      <c r="AA221" s="18">
        <f>'EPD information'!$AD$16*Tabell2[[#This Row],[Weight (kg)]]</f>
        <v>3.3901999999999995E-2</v>
      </c>
      <c r="AB221" s="18" t="s">
        <v>48</v>
      </c>
      <c r="AC221" s="18">
        <f>'EPD information'!$AF$16*Tabell2[[#This Row],[Weight (kg)]]</f>
        <v>2.1389999999999996E-2</v>
      </c>
      <c r="AD221" s="18">
        <f>'EPD information'!$AG$16*Tabell2[[#This Row],[Weight (kg)]]</f>
        <v>0.71299999999999997</v>
      </c>
      <c r="AE221" s="18">
        <f>'EPD information'!$AH$16*Tabell2[[#This Row],[Weight (kg)]]</f>
        <v>1.1408E-3</v>
      </c>
      <c r="AF221" s="21">
        <f>'EPD information'!$AI$16*Tabell2[[#This Row],[Weight (kg)]]</f>
        <v>-5.2899999999999991</v>
      </c>
    </row>
    <row r="222" spans="1:32" x14ac:dyDescent="0.2">
      <c r="A222" s="36" t="s">
        <v>136</v>
      </c>
      <c r="B222" s="37" t="s">
        <v>137</v>
      </c>
      <c r="C222" s="38">
        <v>275010</v>
      </c>
      <c r="D222" s="39">
        <v>7319662750103</v>
      </c>
      <c r="E222" s="37" t="s">
        <v>46</v>
      </c>
      <c r="F222" s="40">
        <v>315</v>
      </c>
      <c r="G222" s="37">
        <v>315</v>
      </c>
      <c r="H222" s="41">
        <v>4.5999999999999996</v>
      </c>
      <c r="I222" s="35">
        <f>'EPD information'!$L$16*Tabell2[[#This Row],[Weight (kg)]]</f>
        <v>15.686</v>
      </c>
      <c r="J222" s="22">
        <f>'EPD information'!$M$16*Tabell2[[#This Row],[Weight (kg)]]</f>
        <v>0.27323999999999998</v>
      </c>
      <c r="K222" s="22">
        <f>'EPD information'!$N$16*Tabell2[[#This Row],[Weight (kg)]]</f>
        <v>3.2429999999999994E-2</v>
      </c>
      <c r="L222" s="22">
        <f>'EPD information'!$O$16*Tabell2[[#This Row],[Weight (kg)]]</f>
        <v>0</v>
      </c>
      <c r="M222" s="22">
        <f>'EPD information'!$P$16*Tabell2[[#This Row],[Weight (kg)]]</f>
        <v>2.162E-2</v>
      </c>
      <c r="N222" s="22">
        <f>'EPD information'!$Q$16*Tabell2[[#This Row],[Weight (kg)]]</f>
        <v>0.7175999999999999</v>
      </c>
      <c r="O222" s="22">
        <f>'EPD information'!$R$16*Tabell2[[#This Row],[Weight (kg)]]</f>
        <v>1.1638E-3</v>
      </c>
      <c r="P222" s="22">
        <f>'EPD information'!$S$16*Tabell2[[#This Row],[Weight (kg)]]</f>
        <v>-5.5659999999999998</v>
      </c>
      <c r="Q222" s="35">
        <f>'Product specific GWP'!$T$16*Tabell2[[#This Row],[Weight (kg)]]</f>
        <v>0.20102</v>
      </c>
      <c r="R222" s="35" t="s">
        <v>48</v>
      </c>
      <c r="S222" s="35">
        <f>'EPD information'!$V$16*Tabell2[[#This Row],[Weight (kg)]]</f>
        <v>3.2429999999999994E-2</v>
      </c>
      <c r="T222" s="35" t="str">
        <f>'EPD information'!$W$16</f>
        <v>ND</v>
      </c>
      <c r="U222" s="35">
        <f>'EPD information'!$X$16*Tabell2[[#This Row],[Weight (kg)]]</f>
        <v>2.162E-2</v>
      </c>
      <c r="V222" s="35">
        <f>'EPD information'!$Y$16*Tabell2[[#This Row],[Weight (kg)]]</f>
        <v>0.7175999999999999</v>
      </c>
      <c r="W222" s="35">
        <f>'EPD information'!$Z$16*Tabell2[[#This Row],[Weight (kg)]]</f>
        <v>1.1638E-3</v>
      </c>
      <c r="X222" s="35">
        <f>'EPD information'!$AA$16*Tabell2[[#This Row],[Weight (kg)]]</f>
        <v>-5.5659999999999998</v>
      </c>
      <c r="Y222" s="18">
        <f>'EPD information'!$AB$16*Tabell2[[#This Row],[Weight (kg)]]</f>
        <v>15.455999999999998</v>
      </c>
      <c r="Z222" s="18">
        <f>'EPD information'!$AC$16*Tabell2[[#This Row],[Weight (kg)]]</f>
        <v>0.27093999999999996</v>
      </c>
      <c r="AA222" s="18">
        <f>'EPD information'!$AD$16*Tabell2[[#This Row],[Weight (kg)]]</f>
        <v>3.3901999999999995E-2</v>
      </c>
      <c r="AB222" s="18" t="s">
        <v>48</v>
      </c>
      <c r="AC222" s="18">
        <f>'EPD information'!$AF$16*Tabell2[[#This Row],[Weight (kg)]]</f>
        <v>2.1389999999999996E-2</v>
      </c>
      <c r="AD222" s="18">
        <f>'EPD information'!$AG$16*Tabell2[[#This Row],[Weight (kg)]]</f>
        <v>0.71299999999999997</v>
      </c>
      <c r="AE222" s="18">
        <f>'EPD information'!$AH$16*Tabell2[[#This Row],[Weight (kg)]]</f>
        <v>1.1408E-3</v>
      </c>
      <c r="AF222" s="21">
        <f>'EPD information'!$AI$16*Tabell2[[#This Row],[Weight (kg)]]</f>
        <v>-5.2899999999999991</v>
      </c>
    </row>
    <row r="223" spans="1:32" x14ac:dyDescent="0.2">
      <c r="A223" s="36" t="s">
        <v>136</v>
      </c>
      <c r="B223" s="37" t="s">
        <v>137</v>
      </c>
      <c r="C223" s="38">
        <v>257392</v>
      </c>
      <c r="D223" s="39">
        <v>7319662573924</v>
      </c>
      <c r="E223" s="37" t="s">
        <v>46</v>
      </c>
      <c r="F223" s="40">
        <v>400</v>
      </c>
      <c r="G223" s="37">
        <v>315</v>
      </c>
      <c r="H223" s="41">
        <v>7.53</v>
      </c>
      <c r="I223" s="35">
        <f>'EPD information'!$L$16*Tabell2[[#This Row],[Weight (kg)]]</f>
        <v>25.677300000000002</v>
      </c>
      <c r="J223" s="22">
        <f>'EPD information'!$M$16*Tabell2[[#This Row],[Weight (kg)]]</f>
        <v>0.44728200000000001</v>
      </c>
      <c r="K223" s="22">
        <f>'EPD information'!$N$16*Tabell2[[#This Row],[Weight (kg)]]</f>
        <v>5.3086500000000002E-2</v>
      </c>
      <c r="L223" s="22">
        <f>'EPD information'!$O$16*Tabell2[[#This Row],[Weight (kg)]]</f>
        <v>0</v>
      </c>
      <c r="M223" s="22">
        <f>'EPD information'!$P$16*Tabell2[[#This Row],[Weight (kg)]]</f>
        <v>3.5391000000000006E-2</v>
      </c>
      <c r="N223" s="22">
        <f>'EPD information'!$Q$16*Tabell2[[#This Row],[Weight (kg)]]</f>
        <v>1.1746799999999999</v>
      </c>
      <c r="O223" s="22">
        <f>'EPD information'!$R$16*Tabell2[[#This Row],[Weight (kg)]]</f>
        <v>1.9050900000000003E-3</v>
      </c>
      <c r="P223" s="22">
        <f>'EPD information'!$S$16*Tabell2[[#This Row],[Weight (kg)]]</f>
        <v>-9.1113</v>
      </c>
      <c r="Q223" s="35">
        <f>'Product specific GWP'!$T$16*Tabell2[[#This Row],[Weight (kg)]]</f>
        <v>0.32906100000000005</v>
      </c>
      <c r="R223" s="35" t="s">
        <v>48</v>
      </c>
      <c r="S223" s="35">
        <f>'EPD information'!$V$16*Tabell2[[#This Row],[Weight (kg)]]</f>
        <v>5.3086500000000002E-2</v>
      </c>
      <c r="T223" s="35" t="str">
        <f>'EPD information'!$W$16</f>
        <v>ND</v>
      </c>
      <c r="U223" s="35">
        <f>'EPD information'!$X$16*Tabell2[[#This Row],[Weight (kg)]]</f>
        <v>3.5391000000000006E-2</v>
      </c>
      <c r="V223" s="35">
        <f>'EPD information'!$Y$16*Tabell2[[#This Row],[Weight (kg)]]</f>
        <v>1.1746799999999999</v>
      </c>
      <c r="W223" s="35">
        <f>'EPD information'!$Z$16*Tabell2[[#This Row],[Weight (kg)]]</f>
        <v>1.9050900000000003E-3</v>
      </c>
      <c r="X223" s="35">
        <f>'EPD information'!$AA$16*Tabell2[[#This Row],[Weight (kg)]]</f>
        <v>-9.1113</v>
      </c>
      <c r="Y223" s="18">
        <f>'EPD information'!$AB$16*Tabell2[[#This Row],[Weight (kg)]]</f>
        <v>25.300799999999999</v>
      </c>
      <c r="Z223" s="18">
        <f>'EPD information'!$AC$16*Tabell2[[#This Row],[Weight (kg)]]</f>
        <v>0.44351699999999999</v>
      </c>
      <c r="AA223" s="18">
        <f>'EPD information'!$AD$16*Tabell2[[#This Row],[Weight (kg)]]</f>
        <v>5.54961E-2</v>
      </c>
      <c r="AB223" s="18" t="s">
        <v>48</v>
      </c>
      <c r="AC223" s="18">
        <f>'EPD information'!$AF$16*Tabell2[[#This Row],[Weight (kg)]]</f>
        <v>3.5014499999999997E-2</v>
      </c>
      <c r="AD223" s="18">
        <f>'EPD information'!$AG$16*Tabell2[[#This Row],[Weight (kg)]]</f>
        <v>1.1671500000000001</v>
      </c>
      <c r="AE223" s="18">
        <f>'EPD information'!$AH$16*Tabell2[[#This Row],[Weight (kg)]]</f>
        <v>1.8674400000000002E-3</v>
      </c>
      <c r="AF223" s="21">
        <f>'EPD information'!$AI$16*Tabell2[[#This Row],[Weight (kg)]]</f>
        <v>-8.6594999999999995</v>
      </c>
    </row>
    <row r="224" spans="1:32" x14ac:dyDescent="0.2">
      <c r="A224" s="36" t="s">
        <v>136</v>
      </c>
      <c r="B224" s="37" t="s">
        <v>137</v>
      </c>
      <c r="C224" s="38">
        <v>257393</v>
      </c>
      <c r="D224" s="39">
        <v>7319662573931</v>
      </c>
      <c r="E224" s="37" t="s">
        <v>46</v>
      </c>
      <c r="F224" s="40">
        <v>400</v>
      </c>
      <c r="G224" s="37">
        <v>400</v>
      </c>
      <c r="H224" s="41">
        <v>7.25</v>
      </c>
      <c r="I224" s="35">
        <f>'EPD information'!$L$16*Tabell2[[#This Row],[Weight (kg)]]</f>
        <v>24.7225</v>
      </c>
      <c r="J224" s="22">
        <f>'EPD information'!$M$16*Tabell2[[#This Row],[Weight (kg)]]</f>
        <v>0.43065000000000003</v>
      </c>
      <c r="K224" s="22">
        <f>'EPD information'!$N$16*Tabell2[[#This Row],[Weight (kg)]]</f>
        <v>5.1112499999999998E-2</v>
      </c>
      <c r="L224" s="22">
        <f>'EPD information'!$O$16*Tabell2[[#This Row],[Weight (kg)]]</f>
        <v>0</v>
      </c>
      <c r="M224" s="22">
        <f>'EPD information'!$P$16*Tabell2[[#This Row],[Weight (kg)]]</f>
        <v>3.4075000000000001E-2</v>
      </c>
      <c r="N224" s="22">
        <f>'EPD information'!$Q$16*Tabell2[[#This Row],[Weight (kg)]]</f>
        <v>1.131</v>
      </c>
      <c r="O224" s="22">
        <f>'EPD information'!$R$16*Tabell2[[#This Row],[Weight (kg)]]</f>
        <v>1.8342500000000002E-3</v>
      </c>
      <c r="P224" s="22">
        <f>'EPD information'!$S$16*Tabell2[[#This Row],[Weight (kg)]]</f>
        <v>-8.7724999999999991</v>
      </c>
      <c r="Q224" s="35">
        <f>'Product specific GWP'!$T$16*Tabell2[[#This Row],[Weight (kg)]]</f>
        <v>0.31682500000000002</v>
      </c>
      <c r="R224" s="35" t="s">
        <v>48</v>
      </c>
      <c r="S224" s="35">
        <f>'EPD information'!$V$16*Tabell2[[#This Row],[Weight (kg)]]</f>
        <v>5.1112499999999998E-2</v>
      </c>
      <c r="T224" s="35" t="str">
        <f>'EPD information'!$W$16</f>
        <v>ND</v>
      </c>
      <c r="U224" s="35">
        <f>'EPD information'!$X$16*Tabell2[[#This Row],[Weight (kg)]]</f>
        <v>3.4075000000000001E-2</v>
      </c>
      <c r="V224" s="35">
        <f>'EPD information'!$Y$16*Tabell2[[#This Row],[Weight (kg)]]</f>
        <v>1.131</v>
      </c>
      <c r="W224" s="35">
        <f>'EPD information'!$Z$16*Tabell2[[#This Row],[Weight (kg)]]</f>
        <v>1.8342500000000002E-3</v>
      </c>
      <c r="X224" s="35">
        <f>'EPD information'!$AA$16*Tabell2[[#This Row],[Weight (kg)]]</f>
        <v>-8.7724999999999991</v>
      </c>
      <c r="Y224" s="18">
        <f>'EPD information'!$AB$16*Tabell2[[#This Row],[Weight (kg)]]</f>
        <v>24.36</v>
      </c>
      <c r="Z224" s="18">
        <f>'EPD information'!$AC$16*Tabell2[[#This Row],[Weight (kg)]]</f>
        <v>0.42702499999999999</v>
      </c>
      <c r="AA224" s="18">
        <f>'EPD information'!$AD$16*Tabell2[[#This Row],[Weight (kg)]]</f>
        <v>5.3432500000000001E-2</v>
      </c>
      <c r="AB224" s="18" t="s">
        <v>48</v>
      </c>
      <c r="AC224" s="18">
        <f>'EPD information'!$AF$16*Tabell2[[#This Row],[Weight (kg)]]</f>
        <v>3.3712499999999999E-2</v>
      </c>
      <c r="AD224" s="18">
        <f>'EPD information'!$AG$16*Tabell2[[#This Row],[Weight (kg)]]</f>
        <v>1.12375</v>
      </c>
      <c r="AE224" s="18">
        <f>'EPD information'!$AH$16*Tabell2[[#This Row],[Weight (kg)]]</f>
        <v>1.7980000000000001E-3</v>
      </c>
      <c r="AF224" s="21">
        <f>'EPD information'!$AI$16*Tabell2[[#This Row],[Weight (kg)]]</f>
        <v>-8.3374999999999986</v>
      </c>
    </row>
    <row r="225" spans="1:32" x14ac:dyDescent="0.2">
      <c r="A225" s="36" t="s">
        <v>136</v>
      </c>
      <c r="B225" s="37" t="s">
        <v>137</v>
      </c>
      <c r="C225" s="38">
        <v>257394</v>
      </c>
      <c r="D225" s="39">
        <v>7319662573948</v>
      </c>
      <c r="E225" s="37" t="s">
        <v>46</v>
      </c>
      <c r="F225" s="40">
        <v>500</v>
      </c>
      <c r="G225" s="37">
        <v>400</v>
      </c>
      <c r="H225" s="41">
        <v>7.9</v>
      </c>
      <c r="I225" s="35">
        <f>'EPD information'!$L$16*Tabell2[[#This Row],[Weight (kg)]]</f>
        <v>26.939000000000004</v>
      </c>
      <c r="J225" s="22">
        <f>'EPD information'!$M$16*Tabell2[[#This Row],[Weight (kg)]]</f>
        <v>0.46926000000000001</v>
      </c>
      <c r="K225" s="22">
        <f>'EPD information'!$N$16*Tabell2[[#This Row],[Weight (kg)]]</f>
        <v>5.5695000000000001E-2</v>
      </c>
      <c r="L225" s="22">
        <f>'EPD information'!$O$16*Tabell2[[#This Row],[Weight (kg)]]</f>
        <v>0</v>
      </c>
      <c r="M225" s="22">
        <f>'EPD information'!$P$16*Tabell2[[#This Row],[Weight (kg)]]</f>
        <v>3.7130000000000003E-2</v>
      </c>
      <c r="N225" s="22">
        <f>'EPD information'!$Q$16*Tabell2[[#This Row],[Weight (kg)]]</f>
        <v>1.2324000000000002</v>
      </c>
      <c r="O225" s="22">
        <f>'EPD information'!$R$16*Tabell2[[#This Row],[Weight (kg)]]</f>
        <v>1.9987000000000004E-3</v>
      </c>
      <c r="P225" s="22">
        <f>'EPD information'!$S$16*Tabell2[[#This Row],[Weight (kg)]]</f>
        <v>-9.5589999999999993</v>
      </c>
      <c r="Q225" s="35">
        <f>'Product specific GWP'!$T$16*Tabell2[[#This Row],[Weight (kg)]]</f>
        <v>0.34523000000000004</v>
      </c>
      <c r="R225" s="35" t="s">
        <v>48</v>
      </c>
      <c r="S225" s="35">
        <f>'EPD information'!$V$16*Tabell2[[#This Row],[Weight (kg)]]</f>
        <v>5.5695000000000001E-2</v>
      </c>
      <c r="T225" s="35" t="str">
        <f>'EPD information'!$W$16</f>
        <v>ND</v>
      </c>
      <c r="U225" s="35">
        <f>'EPD information'!$X$16*Tabell2[[#This Row],[Weight (kg)]]</f>
        <v>3.7130000000000003E-2</v>
      </c>
      <c r="V225" s="35">
        <f>'EPD information'!$Y$16*Tabell2[[#This Row],[Weight (kg)]]</f>
        <v>1.2324000000000002</v>
      </c>
      <c r="W225" s="35">
        <f>'EPD information'!$Z$16*Tabell2[[#This Row],[Weight (kg)]]</f>
        <v>1.9987000000000004E-3</v>
      </c>
      <c r="X225" s="35">
        <f>'EPD information'!$AA$16*Tabell2[[#This Row],[Weight (kg)]]</f>
        <v>-9.5589999999999993</v>
      </c>
      <c r="Y225" s="18">
        <f>'EPD information'!$AB$16*Tabell2[[#This Row],[Weight (kg)]]</f>
        <v>26.544</v>
      </c>
      <c r="Z225" s="18">
        <f>'EPD information'!$AC$16*Tabell2[[#This Row],[Weight (kg)]]</f>
        <v>0.46531</v>
      </c>
      <c r="AA225" s="18">
        <f>'EPD information'!$AD$16*Tabell2[[#This Row],[Weight (kg)]]</f>
        <v>5.8223000000000004E-2</v>
      </c>
      <c r="AB225" s="18" t="s">
        <v>48</v>
      </c>
      <c r="AC225" s="18">
        <f>'EPD information'!$AF$16*Tabell2[[#This Row],[Weight (kg)]]</f>
        <v>3.6734999999999997E-2</v>
      </c>
      <c r="AD225" s="18">
        <f>'EPD information'!$AG$16*Tabell2[[#This Row],[Weight (kg)]]</f>
        <v>1.2245000000000001</v>
      </c>
      <c r="AE225" s="18">
        <f>'EPD information'!$AH$16*Tabell2[[#This Row],[Weight (kg)]]</f>
        <v>1.9592000000000004E-3</v>
      </c>
      <c r="AF225" s="21">
        <f>'EPD information'!$AI$16*Tabell2[[#This Row],[Weight (kg)]]</f>
        <v>-9.0849999999999991</v>
      </c>
    </row>
    <row r="226" spans="1:32" x14ac:dyDescent="0.2">
      <c r="A226" s="36" t="s">
        <v>136</v>
      </c>
      <c r="B226" s="37" t="s">
        <v>137</v>
      </c>
      <c r="C226" s="38">
        <v>257395</v>
      </c>
      <c r="D226" s="39">
        <v>7319662573955</v>
      </c>
      <c r="E226" s="37" t="s">
        <v>46</v>
      </c>
      <c r="F226" s="40">
        <v>630</v>
      </c>
      <c r="G226" s="37">
        <v>400</v>
      </c>
      <c r="H226" s="41">
        <v>8.5</v>
      </c>
      <c r="I226" s="35">
        <f>'EPD information'!$L$16*Tabell2[[#This Row],[Weight (kg)]]</f>
        <v>28.984999999999999</v>
      </c>
      <c r="J226" s="22">
        <f>'EPD information'!$M$16*Tabell2[[#This Row],[Weight (kg)]]</f>
        <v>0.50490000000000002</v>
      </c>
      <c r="K226" s="22">
        <f>'EPD information'!$N$16*Tabell2[[#This Row],[Weight (kg)]]</f>
        <v>5.9924999999999999E-2</v>
      </c>
      <c r="L226" s="22">
        <f>'EPD information'!$O$16*Tabell2[[#This Row],[Weight (kg)]]</f>
        <v>0</v>
      </c>
      <c r="M226" s="22">
        <f>'EPD information'!$P$16*Tabell2[[#This Row],[Weight (kg)]]</f>
        <v>3.9949999999999999E-2</v>
      </c>
      <c r="N226" s="22">
        <f>'EPD information'!$Q$16*Tabell2[[#This Row],[Weight (kg)]]</f>
        <v>1.3260000000000001</v>
      </c>
      <c r="O226" s="22">
        <f>'EPD information'!$R$16*Tabell2[[#This Row],[Weight (kg)]]</f>
        <v>2.1505000000000001E-3</v>
      </c>
      <c r="P226" s="22">
        <f>'EPD information'!$S$16*Tabell2[[#This Row],[Weight (kg)]]</f>
        <v>-10.285</v>
      </c>
      <c r="Q226" s="35">
        <f>'Product specific GWP'!$T$16*Tabell2[[#This Row],[Weight (kg)]]</f>
        <v>0.37145</v>
      </c>
      <c r="R226" s="35" t="s">
        <v>48</v>
      </c>
      <c r="S226" s="35">
        <f>'EPD information'!$V$16*Tabell2[[#This Row],[Weight (kg)]]</f>
        <v>5.9924999999999999E-2</v>
      </c>
      <c r="T226" s="35" t="str">
        <f>'EPD information'!$W$16</f>
        <v>ND</v>
      </c>
      <c r="U226" s="35">
        <f>'EPD information'!$X$16*Tabell2[[#This Row],[Weight (kg)]]</f>
        <v>3.9949999999999999E-2</v>
      </c>
      <c r="V226" s="35">
        <f>'EPD information'!$Y$16*Tabell2[[#This Row],[Weight (kg)]]</f>
        <v>1.3260000000000001</v>
      </c>
      <c r="W226" s="35">
        <f>'EPD information'!$Z$16*Tabell2[[#This Row],[Weight (kg)]]</f>
        <v>2.1505000000000001E-3</v>
      </c>
      <c r="X226" s="35">
        <f>'EPD information'!$AA$16*Tabell2[[#This Row],[Weight (kg)]]</f>
        <v>-10.285</v>
      </c>
      <c r="Y226" s="18">
        <f>'EPD information'!$AB$16*Tabell2[[#This Row],[Weight (kg)]]</f>
        <v>28.56</v>
      </c>
      <c r="Z226" s="18">
        <f>'EPD information'!$AC$16*Tabell2[[#This Row],[Weight (kg)]]</f>
        <v>0.50065000000000004</v>
      </c>
      <c r="AA226" s="18">
        <f>'EPD information'!$AD$16*Tabell2[[#This Row],[Weight (kg)]]</f>
        <v>6.2644999999999992E-2</v>
      </c>
      <c r="AB226" s="18" t="s">
        <v>48</v>
      </c>
      <c r="AC226" s="18">
        <f>'EPD information'!$AF$16*Tabell2[[#This Row],[Weight (kg)]]</f>
        <v>3.9524999999999998E-2</v>
      </c>
      <c r="AD226" s="18">
        <f>'EPD information'!$AG$16*Tabell2[[#This Row],[Weight (kg)]]</f>
        <v>1.3174999999999999</v>
      </c>
      <c r="AE226" s="18">
        <f>'EPD information'!$AH$16*Tabell2[[#This Row],[Weight (kg)]]</f>
        <v>2.1080000000000001E-3</v>
      </c>
      <c r="AF226" s="21">
        <f>'EPD information'!$AI$16*Tabell2[[#This Row],[Weight (kg)]]</f>
        <v>-9.7749999999999986</v>
      </c>
    </row>
    <row r="227" spans="1:32" x14ac:dyDescent="0.2">
      <c r="A227" s="36" t="s">
        <v>138</v>
      </c>
      <c r="B227" s="37" t="s">
        <v>139</v>
      </c>
      <c r="C227" s="38">
        <v>508265</v>
      </c>
      <c r="D227" s="39">
        <v>7319665082652</v>
      </c>
      <c r="E227" s="37" t="s">
        <v>46</v>
      </c>
      <c r="F227" s="40">
        <v>224</v>
      </c>
      <c r="G227" s="37">
        <v>90</v>
      </c>
      <c r="H227" s="41">
        <v>1.8</v>
      </c>
      <c r="I227" s="35">
        <f>'EPD information'!$L$16*Tabell2[[#This Row],[Weight (kg)]]</f>
        <v>6.1380000000000008</v>
      </c>
      <c r="J227" s="22">
        <f>'EPD information'!$M$16*Tabell2[[#This Row],[Weight (kg)]]</f>
        <v>0.10692</v>
      </c>
      <c r="K227" s="22">
        <f>'EPD information'!$N$16*Tabell2[[#This Row],[Weight (kg)]]</f>
        <v>1.269E-2</v>
      </c>
      <c r="L227" s="22">
        <f>'EPD information'!$O$16*Tabell2[[#This Row],[Weight (kg)]]</f>
        <v>0</v>
      </c>
      <c r="M227" s="22">
        <f>'EPD information'!$P$16*Tabell2[[#This Row],[Weight (kg)]]</f>
        <v>8.4600000000000005E-3</v>
      </c>
      <c r="N227" s="22">
        <f>'EPD information'!$Q$16*Tabell2[[#This Row],[Weight (kg)]]</f>
        <v>0.28079999999999999</v>
      </c>
      <c r="O227" s="22">
        <f>'EPD information'!$R$16*Tabell2[[#This Row],[Weight (kg)]]</f>
        <v>4.5540000000000006E-4</v>
      </c>
      <c r="P227" s="22">
        <f>'EPD information'!$S$16*Tabell2[[#This Row],[Weight (kg)]]</f>
        <v>-2.1779999999999999</v>
      </c>
      <c r="Q227" s="35">
        <f>'Product specific GWP'!$T$16*Tabell2[[#This Row],[Weight (kg)]]</f>
        <v>7.8660000000000008E-2</v>
      </c>
      <c r="R227" s="35" t="s">
        <v>48</v>
      </c>
      <c r="S227" s="35">
        <f>'EPD information'!$V$16*Tabell2[[#This Row],[Weight (kg)]]</f>
        <v>1.269E-2</v>
      </c>
      <c r="T227" s="35" t="str">
        <f>'EPD information'!$W$16</f>
        <v>ND</v>
      </c>
      <c r="U227" s="35">
        <f>'EPD information'!$X$16*Tabell2[[#This Row],[Weight (kg)]]</f>
        <v>8.4600000000000005E-3</v>
      </c>
      <c r="V227" s="35">
        <f>'EPD information'!$Y$16*Tabell2[[#This Row],[Weight (kg)]]</f>
        <v>0.28079999999999999</v>
      </c>
      <c r="W227" s="35">
        <f>'EPD information'!$Z$16*Tabell2[[#This Row],[Weight (kg)]]</f>
        <v>4.5540000000000006E-4</v>
      </c>
      <c r="X227" s="35">
        <f>'EPD information'!$AA$16*Tabell2[[#This Row],[Weight (kg)]]</f>
        <v>-2.1779999999999999</v>
      </c>
      <c r="Y227" s="18">
        <f>'EPD information'!$AB$16*Tabell2[[#This Row],[Weight (kg)]]</f>
        <v>6.048</v>
      </c>
      <c r="Z227" s="18">
        <f>'EPD information'!$AC$16*Tabell2[[#This Row],[Weight (kg)]]</f>
        <v>0.10602</v>
      </c>
      <c r="AA227" s="18">
        <f>'EPD information'!$AD$16*Tabell2[[#This Row],[Weight (kg)]]</f>
        <v>1.3266E-2</v>
      </c>
      <c r="AB227" s="18" t="s">
        <v>48</v>
      </c>
      <c r="AC227" s="18">
        <f>'EPD information'!$AF$16*Tabell2[[#This Row],[Weight (kg)]]</f>
        <v>8.369999999999999E-3</v>
      </c>
      <c r="AD227" s="18">
        <f>'EPD information'!$AG$16*Tabell2[[#This Row],[Weight (kg)]]</f>
        <v>0.27900000000000003</v>
      </c>
      <c r="AE227" s="18">
        <f>'EPD information'!$AH$16*Tabell2[[#This Row],[Weight (kg)]]</f>
        <v>4.4640000000000001E-4</v>
      </c>
      <c r="AF227" s="21">
        <f>'EPD information'!$AI$16*Tabell2[[#This Row],[Weight (kg)]]</f>
        <v>-2.0699999999999998</v>
      </c>
    </row>
    <row r="228" spans="1:32" x14ac:dyDescent="0.2">
      <c r="A228" s="36" t="s">
        <v>138</v>
      </c>
      <c r="B228" s="37" t="s">
        <v>139</v>
      </c>
      <c r="C228" s="38">
        <v>508263</v>
      </c>
      <c r="D228" s="39">
        <v>7319665082638</v>
      </c>
      <c r="E228" s="37" t="s">
        <v>46</v>
      </c>
      <c r="F228" s="40">
        <v>224</v>
      </c>
      <c r="G228" s="37">
        <v>45</v>
      </c>
      <c r="H228" s="41">
        <v>1.2</v>
      </c>
      <c r="I228" s="35">
        <f>'EPD information'!$L$16*Tabell2[[#This Row],[Weight (kg)]]</f>
        <v>4.0919999999999996</v>
      </c>
      <c r="J228" s="22">
        <f>'EPD information'!$M$16*Tabell2[[#This Row],[Weight (kg)]]</f>
        <v>7.1279999999999996E-2</v>
      </c>
      <c r="K228" s="22">
        <f>'EPD information'!$N$16*Tabell2[[#This Row],[Weight (kg)]]</f>
        <v>8.4599999999999988E-3</v>
      </c>
      <c r="L228" s="22">
        <f>'EPD information'!$O$16*Tabell2[[#This Row],[Weight (kg)]]</f>
        <v>0</v>
      </c>
      <c r="M228" s="22">
        <f>'EPD information'!$P$16*Tabell2[[#This Row],[Weight (kg)]]</f>
        <v>5.64E-3</v>
      </c>
      <c r="N228" s="22">
        <f>'EPD information'!$Q$16*Tabell2[[#This Row],[Weight (kg)]]</f>
        <v>0.18720000000000001</v>
      </c>
      <c r="O228" s="22">
        <f>'EPD information'!$R$16*Tabell2[[#This Row],[Weight (kg)]]</f>
        <v>3.0360000000000001E-4</v>
      </c>
      <c r="P228" s="22">
        <f>'EPD information'!$S$16*Tabell2[[#This Row],[Weight (kg)]]</f>
        <v>-1.452</v>
      </c>
      <c r="Q228" s="35">
        <f>'Product specific GWP'!$T$16*Tabell2[[#This Row],[Weight (kg)]]</f>
        <v>5.2440000000000001E-2</v>
      </c>
      <c r="R228" s="35" t="s">
        <v>48</v>
      </c>
      <c r="S228" s="35">
        <f>'EPD information'!$V$16*Tabell2[[#This Row],[Weight (kg)]]</f>
        <v>8.4599999999999988E-3</v>
      </c>
      <c r="T228" s="35" t="str">
        <f>'EPD information'!$W$16</f>
        <v>ND</v>
      </c>
      <c r="U228" s="35">
        <f>'EPD information'!$X$16*Tabell2[[#This Row],[Weight (kg)]]</f>
        <v>5.64E-3</v>
      </c>
      <c r="V228" s="35">
        <f>'EPD information'!$Y$16*Tabell2[[#This Row],[Weight (kg)]]</f>
        <v>0.18720000000000001</v>
      </c>
      <c r="W228" s="35">
        <f>'EPD information'!$Z$16*Tabell2[[#This Row],[Weight (kg)]]</f>
        <v>3.0360000000000001E-4</v>
      </c>
      <c r="X228" s="35">
        <f>'EPD information'!$AA$16*Tabell2[[#This Row],[Weight (kg)]]</f>
        <v>-1.452</v>
      </c>
      <c r="Y228" s="18">
        <f>'EPD information'!$AB$16*Tabell2[[#This Row],[Weight (kg)]]</f>
        <v>4.032</v>
      </c>
      <c r="Z228" s="18">
        <f>'EPD information'!$AC$16*Tabell2[[#This Row],[Weight (kg)]]</f>
        <v>7.0679999999999993E-2</v>
      </c>
      <c r="AA228" s="18">
        <f>'EPD information'!$AD$16*Tabell2[[#This Row],[Weight (kg)]]</f>
        <v>8.8439999999999994E-3</v>
      </c>
      <c r="AB228" s="18" t="s">
        <v>48</v>
      </c>
      <c r="AC228" s="18">
        <f>'EPD information'!$AF$16*Tabell2[[#This Row],[Weight (kg)]]</f>
        <v>5.579999999999999E-3</v>
      </c>
      <c r="AD228" s="18">
        <f>'EPD information'!$AG$16*Tabell2[[#This Row],[Weight (kg)]]</f>
        <v>0.186</v>
      </c>
      <c r="AE228" s="18">
        <f>'EPD information'!$AH$16*Tabell2[[#This Row],[Weight (kg)]]</f>
        <v>2.9760000000000002E-4</v>
      </c>
      <c r="AF228" s="21">
        <f>'EPD information'!$AI$16*Tabell2[[#This Row],[Weight (kg)]]</f>
        <v>-1.38</v>
      </c>
    </row>
    <row r="229" spans="1:32" x14ac:dyDescent="0.2">
      <c r="A229" s="36" t="s">
        <v>138</v>
      </c>
      <c r="B229" s="37" t="s">
        <v>139</v>
      </c>
      <c r="C229" s="38">
        <v>508262</v>
      </c>
      <c r="D229" s="39">
        <v>7319665082621</v>
      </c>
      <c r="E229" s="37" t="s">
        <v>46</v>
      </c>
      <c r="F229" s="40">
        <v>224</v>
      </c>
      <c r="G229" s="37">
        <v>30</v>
      </c>
      <c r="H229" s="41">
        <v>0.7</v>
      </c>
      <c r="I229" s="35">
        <f>'EPD information'!$L$16*Tabell2[[#This Row],[Weight (kg)]]</f>
        <v>2.387</v>
      </c>
      <c r="J229" s="22">
        <f>'EPD information'!$M$16*Tabell2[[#This Row],[Weight (kg)]]</f>
        <v>4.1579999999999999E-2</v>
      </c>
      <c r="K229" s="22">
        <f>'EPD information'!$N$16*Tabell2[[#This Row],[Weight (kg)]]</f>
        <v>4.9349999999999993E-3</v>
      </c>
      <c r="L229" s="22">
        <f>'EPD information'!$O$16*Tabell2[[#This Row],[Weight (kg)]]</f>
        <v>0</v>
      </c>
      <c r="M229" s="22">
        <f>'EPD information'!$P$16*Tabell2[[#This Row],[Weight (kg)]]</f>
        <v>3.29E-3</v>
      </c>
      <c r="N229" s="22">
        <f>'EPD information'!$Q$16*Tabell2[[#This Row],[Weight (kg)]]</f>
        <v>0.10919999999999999</v>
      </c>
      <c r="O229" s="22">
        <f>'EPD information'!$R$16*Tabell2[[#This Row],[Weight (kg)]]</f>
        <v>1.771E-4</v>
      </c>
      <c r="P229" s="22">
        <f>'EPD information'!$S$16*Tabell2[[#This Row],[Weight (kg)]]</f>
        <v>-0.84699999999999998</v>
      </c>
      <c r="Q229" s="35">
        <f>'Product specific GWP'!$T$16*Tabell2[[#This Row],[Weight (kg)]]</f>
        <v>3.0589999999999999E-2</v>
      </c>
      <c r="R229" s="35" t="s">
        <v>48</v>
      </c>
      <c r="S229" s="35">
        <f>'EPD information'!$V$16*Tabell2[[#This Row],[Weight (kg)]]</f>
        <v>4.9349999999999993E-3</v>
      </c>
      <c r="T229" s="35" t="str">
        <f>'EPD information'!$W$16</f>
        <v>ND</v>
      </c>
      <c r="U229" s="35">
        <f>'EPD information'!$X$16*Tabell2[[#This Row],[Weight (kg)]]</f>
        <v>3.29E-3</v>
      </c>
      <c r="V229" s="35">
        <f>'EPD information'!$Y$16*Tabell2[[#This Row],[Weight (kg)]]</f>
        <v>0.10919999999999999</v>
      </c>
      <c r="W229" s="35">
        <f>'EPD information'!$Z$16*Tabell2[[#This Row],[Weight (kg)]]</f>
        <v>1.771E-4</v>
      </c>
      <c r="X229" s="35">
        <f>'EPD information'!$AA$16*Tabell2[[#This Row],[Weight (kg)]]</f>
        <v>-0.84699999999999998</v>
      </c>
      <c r="Y229" s="18">
        <f>'EPD information'!$AB$16*Tabell2[[#This Row],[Weight (kg)]]</f>
        <v>2.3519999999999999</v>
      </c>
      <c r="Z229" s="18">
        <f>'EPD information'!$AC$16*Tabell2[[#This Row],[Weight (kg)]]</f>
        <v>4.1229999999999996E-2</v>
      </c>
      <c r="AA229" s="18">
        <f>'EPD information'!$AD$16*Tabell2[[#This Row],[Weight (kg)]]</f>
        <v>5.1589999999999995E-3</v>
      </c>
      <c r="AB229" s="18" t="s">
        <v>48</v>
      </c>
      <c r="AC229" s="18">
        <f>'EPD information'!$AF$16*Tabell2[[#This Row],[Weight (kg)]]</f>
        <v>3.2549999999999996E-3</v>
      </c>
      <c r="AD229" s="18">
        <f>'EPD information'!$AG$16*Tabell2[[#This Row],[Weight (kg)]]</f>
        <v>0.1085</v>
      </c>
      <c r="AE229" s="18">
        <f>'EPD information'!$AH$16*Tabell2[[#This Row],[Weight (kg)]]</f>
        <v>1.7359999999999999E-4</v>
      </c>
      <c r="AF229" s="21">
        <f>'EPD information'!$AI$16*Tabell2[[#This Row],[Weight (kg)]]</f>
        <v>-0.80499999999999994</v>
      </c>
    </row>
    <row r="230" spans="1:32" x14ac:dyDescent="0.2">
      <c r="A230" s="36" t="s">
        <v>138</v>
      </c>
      <c r="B230" s="37" t="s">
        <v>139</v>
      </c>
      <c r="C230" s="38">
        <v>508261</v>
      </c>
      <c r="D230" s="39">
        <v>7319665082614</v>
      </c>
      <c r="E230" s="37" t="s">
        <v>46</v>
      </c>
      <c r="F230" s="40">
        <v>224</v>
      </c>
      <c r="G230" s="37">
        <v>15</v>
      </c>
      <c r="H230" s="41">
        <v>0.7</v>
      </c>
      <c r="I230" s="35">
        <f>'EPD information'!$L$16*Tabell2[[#This Row],[Weight (kg)]]</f>
        <v>2.387</v>
      </c>
      <c r="J230" s="22">
        <f>'EPD information'!$M$16*Tabell2[[#This Row],[Weight (kg)]]</f>
        <v>4.1579999999999999E-2</v>
      </c>
      <c r="K230" s="22">
        <f>'EPD information'!$N$16*Tabell2[[#This Row],[Weight (kg)]]</f>
        <v>4.9349999999999993E-3</v>
      </c>
      <c r="L230" s="22">
        <f>'EPD information'!$O$16*Tabell2[[#This Row],[Weight (kg)]]</f>
        <v>0</v>
      </c>
      <c r="M230" s="22">
        <f>'EPD information'!$P$16*Tabell2[[#This Row],[Weight (kg)]]</f>
        <v>3.29E-3</v>
      </c>
      <c r="N230" s="22">
        <f>'EPD information'!$Q$16*Tabell2[[#This Row],[Weight (kg)]]</f>
        <v>0.10919999999999999</v>
      </c>
      <c r="O230" s="22">
        <f>'EPD information'!$R$16*Tabell2[[#This Row],[Weight (kg)]]</f>
        <v>1.771E-4</v>
      </c>
      <c r="P230" s="22">
        <f>'EPD information'!$S$16*Tabell2[[#This Row],[Weight (kg)]]</f>
        <v>-0.84699999999999998</v>
      </c>
      <c r="Q230" s="35">
        <f>'Product specific GWP'!$T$16*Tabell2[[#This Row],[Weight (kg)]]</f>
        <v>3.0589999999999999E-2</v>
      </c>
      <c r="R230" s="35" t="s">
        <v>48</v>
      </c>
      <c r="S230" s="35">
        <f>'EPD information'!$V$16*Tabell2[[#This Row],[Weight (kg)]]</f>
        <v>4.9349999999999993E-3</v>
      </c>
      <c r="T230" s="35" t="str">
        <f>'EPD information'!$W$16</f>
        <v>ND</v>
      </c>
      <c r="U230" s="35">
        <f>'EPD information'!$X$16*Tabell2[[#This Row],[Weight (kg)]]</f>
        <v>3.29E-3</v>
      </c>
      <c r="V230" s="35">
        <f>'EPD information'!$Y$16*Tabell2[[#This Row],[Weight (kg)]]</f>
        <v>0.10919999999999999</v>
      </c>
      <c r="W230" s="35">
        <f>'EPD information'!$Z$16*Tabell2[[#This Row],[Weight (kg)]]</f>
        <v>1.771E-4</v>
      </c>
      <c r="X230" s="35">
        <f>'EPD information'!$AA$16*Tabell2[[#This Row],[Weight (kg)]]</f>
        <v>-0.84699999999999998</v>
      </c>
      <c r="Y230" s="18">
        <f>'EPD information'!$AB$16*Tabell2[[#This Row],[Weight (kg)]]</f>
        <v>2.3519999999999999</v>
      </c>
      <c r="Z230" s="18">
        <f>'EPD information'!$AC$16*Tabell2[[#This Row],[Weight (kg)]]</f>
        <v>4.1229999999999996E-2</v>
      </c>
      <c r="AA230" s="18">
        <f>'EPD information'!$AD$16*Tabell2[[#This Row],[Weight (kg)]]</f>
        <v>5.1589999999999995E-3</v>
      </c>
      <c r="AB230" s="18" t="s">
        <v>48</v>
      </c>
      <c r="AC230" s="18">
        <f>'EPD information'!$AF$16*Tabell2[[#This Row],[Weight (kg)]]</f>
        <v>3.2549999999999996E-3</v>
      </c>
      <c r="AD230" s="18">
        <f>'EPD information'!$AG$16*Tabell2[[#This Row],[Weight (kg)]]</f>
        <v>0.1085</v>
      </c>
      <c r="AE230" s="18">
        <f>'EPD information'!$AH$16*Tabell2[[#This Row],[Weight (kg)]]</f>
        <v>1.7359999999999999E-4</v>
      </c>
      <c r="AF230" s="21">
        <f>'EPD information'!$AI$16*Tabell2[[#This Row],[Weight (kg)]]</f>
        <v>-0.80499999999999994</v>
      </c>
    </row>
    <row r="231" spans="1:32" x14ac:dyDescent="0.2">
      <c r="A231" s="36" t="s">
        <v>138</v>
      </c>
      <c r="B231" s="37" t="s">
        <v>139</v>
      </c>
      <c r="C231" s="38">
        <v>508264</v>
      </c>
      <c r="D231" s="39">
        <v>7319665082645</v>
      </c>
      <c r="E231" s="37" t="s">
        <v>46</v>
      </c>
      <c r="F231" s="40">
        <v>224</v>
      </c>
      <c r="G231" s="37">
        <v>60</v>
      </c>
      <c r="H231" s="41">
        <v>1.3</v>
      </c>
      <c r="I231" s="35">
        <f>'EPD information'!$L$16*Tabell2[[#This Row],[Weight (kg)]]</f>
        <v>4.4330000000000007</v>
      </c>
      <c r="J231" s="22">
        <f>'EPD information'!$M$16*Tabell2[[#This Row],[Weight (kg)]]</f>
        <v>7.7220000000000011E-2</v>
      </c>
      <c r="K231" s="22">
        <f>'EPD information'!$N$16*Tabell2[[#This Row],[Weight (kg)]]</f>
        <v>9.1649999999999995E-3</v>
      </c>
      <c r="L231" s="22">
        <f>'EPD information'!$O$16*Tabell2[[#This Row],[Weight (kg)]]</f>
        <v>0</v>
      </c>
      <c r="M231" s="22">
        <f>'EPD information'!$P$16*Tabell2[[#This Row],[Weight (kg)]]</f>
        <v>6.1100000000000008E-3</v>
      </c>
      <c r="N231" s="22">
        <f>'EPD information'!$Q$16*Tabell2[[#This Row],[Weight (kg)]]</f>
        <v>0.20280000000000001</v>
      </c>
      <c r="O231" s="22">
        <f>'EPD information'!$R$16*Tabell2[[#This Row],[Weight (kg)]]</f>
        <v>3.2890000000000003E-4</v>
      </c>
      <c r="P231" s="22">
        <f>'EPD information'!$S$16*Tabell2[[#This Row],[Weight (kg)]]</f>
        <v>-1.573</v>
      </c>
      <c r="Q231" s="35">
        <f>'Product specific GWP'!$T$16*Tabell2[[#This Row],[Weight (kg)]]</f>
        <v>5.6810000000000006E-2</v>
      </c>
      <c r="R231" s="35" t="s">
        <v>48</v>
      </c>
      <c r="S231" s="35">
        <f>'EPD information'!$V$16*Tabell2[[#This Row],[Weight (kg)]]</f>
        <v>9.1649999999999995E-3</v>
      </c>
      <c r="T231" s="35" t="str">
        <f>'EPD information'!$W$16</f>
        <v>ND</v>
      </c>
      <c r="U231" s="35">
        <f>'EPD information'!$X$16*Tabell2[[#This Row],[Weight (kg)]]</f>
        <v>6.1100000000000008E-3</v>
      </c>
      <c r="V231" s="35">
        <f>'EPD information'!$Y$16*Tabell2[[#This Row],[Weight (kg)]]</f>
        <v>0.20280000000000001</v>
      </c>
      <c r="W231" s="35">
        <f>'EPD information'!$Z$16*Tabell2[[#This Row],[Weight (kg)]]</f>
        <v>3.2890000000000003E-4</v>
      </c>
      <c r="X231" s="35">
        <f>'EPD information'!$AA$16*Tabell2[[#This Row],[Weight (kg)]]</f>
        <v>-1.573</v>
      </c>
      <c r="Y231" s="18">
        <f>'EPD information'!$AB$16*Tabell2[[#This Row],[Weight (kg)]]</f>
        <v>4.3680000000000003</v>
      </c>
      <c r="Z231" s="18">
        <f>'EPD information'!$AC$16*Tabell2[[#This Row],[Weight (kg)]]</f>
        <v>7.6569999999999999E-2</v>
      </c>
      <c r="AA231" s="18">
        <f>'EPD information'!$AD$16*Tabell2[[#This Row],[Weight (kg)]]</f>
        <v>9.5809999999999992E-3</v>
      </c>
      <c r="AB231" s="18" t="s">
        <v>48</v>
      </c>
      <c r="AC231" s="18">
        <f>'EPD information'!$AF$16*Tabell2[[#This Row],[Weight (kg)]]</f>
        <v>6.045E-3</v>
      </c>
      <c r="AD231" s="18">
        <f>'EPD information'!$AG$16*Tabell2[[#This Row],[Weight (kg)]]</f>
        <v>0.20150000000000001</v>
      </c>
      <c r="AE231" s="18">
        <f>'EPD information'!$AH$16*Tabell2[[#This Row],[Weight (kg)]]</f>
        <v>3.2240000000000003E-4</v>
      </c>
      <c r="AF231" s="21">
        <f>'EPD information'!$AI$16*Tabell2[[#This Row],[Weight (kg)]]</f>
        <v>-1.4949999999999999</v>
      </c>
    </row>
    <row r="232" spans="1:32" x14ac:dyDescent="0.2">
      <c r="A232" s="36" t="s">
        <v>138</v>
      </c>
      <c r="B232" s="37" t="s">
        <v>139</v>
      </c>
      <c r="C232" s="38">
        <v>257184</v>
      </c>
      <c r="D232" s="39">
        <v>7319662571845</v>
      </c>
      <c r="E232" s="37" t="s">
        <v>46</v>
      </c>
      <c r="F232" s="40">
        <v>250</v>
      </c>
      <c r="G232" s="37">
        <v>90</v>
      </c>
      <c r="H232" s="41">
        <v>2.2000000000000002</v>
      </c>
      <c r="I232" s="35">
        <f>'EPD information'!$L$16*Tabell2[[#This Row],[Weight (kg)]]</f>
        <v>7.5020000000000007</v>
      </c>
      <c r="J232" s="22">
        <f>'EPD information'!$M$16*Tabell2[[#This Row],[Weight (kg)]]</f>
        <v>0.13068000000000002</v>
      </c>
      <c r="K232" s="22">
        <f>'EPD information'!$N$16*Tabell2[[#This Row],[Weight (kg)]]</f>
        <v>1.5510000000000001E-2</v>
      </c>
      <c r="L232" s="22">
        <f>'EPD information'!$O$16*Tabell2[[#This Row],[Weight (kg)]]</f>
        <v>0</v>
      </c>
      <c r="M232" s="22">
        <f>'EPD information'!$P$16*Tabell2[[#This Row],[Weight (kg)]]</f>
        <v>1.0340000000000002E-2</v>
      </c>
      <c r="N232" s="22">
        <f>'EPD information'!$Q$16*Tabell2[[#This Row],[Weight (kg)]]</f>
        <v>0.34320000000000001</v>
      </c>
      <c r="O232" s="22">
        <f>'EPD information'!$R$16*Tabell2[[#This Row],[Weight (kg)]]</f>
        <v>5.5660000000000009E-4</v>
      </c>
      <c r="P232" s="22">
        <f>'EPD information'!$S$16*Tabell2[[#This Row],[Weight (kg)]]</f>
        <v>-2.6619999999999999</v>
      </c>
      <c r="Q232" s="35">
        <f>'Product specific GWP'!$T$16*Tabell2[[#This Row],[Weight (kg)]]</f>
        <v>9.6140000000000017E-2</v>
      </c>
      <c r="R232" s="35" t="s">
        <v>48</v>
      </c>
      <c r="S232" s="35">
        <f>'EPD information'!$V$16*Tabell2[[#This Row],[Weight (kg)]]</f>
        <v>1.5510000000000001E-2</v>
      </c>
      <c r="T232" s="35" t="str">
        <f>'EPD information'!$W$16</f>
        <v>ND</v>
      </c>
      <c r="U232" s="35">
        <f>'EPD information'!$X$16*Tabell2[[#This Row],[Weight (kg)]]</f>
        <v>1.0340000000000002E-2</v>
      </c>
      <c r="V232" s="35">
        <f>'EPD information'!$Y$16*Tabell2[[#This Row],[Weight (kg)]]</f>
        <v>0.34320000000000001</v>
      </c>
      <c r="W232" s="35">
        <f>'EPD information'!$Z$16*Tabell2[[#This Row],[Weight (kg)]]</f>
        <v>5.5660000000000009E-4</v>
      </c>
      <c r="X232" s="35">
        <f>'EPD information'!$AA$16*Tabell2[[#This Row],[Weight (kg)]]</f>
        <v>-2.6619999999999999</v>
      </c>
      <c r="Y232" s="18">
        <f>'EPD information'!$AB$16*Tabell2[[#This Row],[Weight (kg)]]</f>
        <v>7.3920000000000003</v>
      </c>
      <c r="Z232" s="18">
        <f>'EPD information'!$AC$16*Tabell2[[#This Row],[Weight (kg)]]</f>
        <v>0.12958</v>
      </c>
      <c r="AA232" s="18">
        <f>'EPD information'!$AD$16*Tabell2[[#This Row],[Weight (kg)]]</f>
        <v>1.6213999999999999E-2</v>
      </c>
      <c r="AB232" s="18" t="s">
        <v>48</v>
      </c>
      <c r="AC232" s="18">
        <f>'EPD information'!$AF$16*Tabell2[[#This Row],[Weight (kg)]]</f>
        <v>1.023E-2</v>
      </c>
      <c r="AD232" s="18">
        <f>'EPD information'!$AG$16*Tabell2[[#This Row],[Weight (kg)]]</f>
        <v>0.34100000000000003</v>
      </c>
      <c r="AE232" s="18">
        <f>'EPD information'!$AH$16*Tabell2[[#This Row],[Weight (kg)]]</f>
        <v>5.4560000000000003E-4</v>
      </c>
      <c r="AF232" s="21">
        <f>'EPD information'!$AI$16*Tabell2[[#This Row],[Weight (kg)]]</f>
        <v>-2.5299999999999998</v>
      </c>
    </row>
    <row r="233" spans="1:32" x14ac:dyDescent="0.2">
      <c r="A233" s="36" t="s">
        <v>138</v>
      </c>
      <c r="B233" s="37" t="s">
        <v>139</v>
      </c>
      <c r="C233" s="38">
        <v>257182</v>
      </c>
      <c r="D233" s="39">
        <v>7319662571821</v>
      </c>
      <c r="E233" s="37" t="s">
        <v>46</v>
      </c>
      <c r="F233" s="40">
        <v>250</v>
      </c>
      <c r="G233" s="37">
        <v>45</v>
      </c>
      <c r="H233" s="41">
        <v>1.26</v>
      </c>
      <c r="I233" s="35">
        <f>'EPD information'!$L$16*Tabell2[[#This Row],[Weight (kg)]]</f>
        <v>4.2966000000000006</v>
      </c>
      <c r="J233" s="22">
        <f>'EPD information'!$M$16*Tabell2[[#This Row],[Weight (kg)]]</f>
        <v>7.4844000000000008E-2</v>
      </c>
      <c r="K233" s="22">
        <f>'EPD information'!$N$16*Tabell2[[#This Row],[Weight (kg)]]</f>
        <v>8.8830000000000003E-3</v>
      </c>
      <c r="L233" s="22">
        <f>'EPD information'!$O$16*Tabell2[[#This Row],[Weight (kg)]]</f>
        <v>0</v>
      </c>
      <c r="M233" s="22">
        <f>'EPD information'!$P$16*Tabell2[[#This Row],[Weight (kg)]]</f>
        <v>5.9220000000000002E-3</v>
      </c>
      <c r="N233" s="22">
        <f>'EPD information'!$Q$16*Tabell2[[#This Row],[Weight (kg)]]</f>
        <v>0.19656000000000001</v>
      </c>
      <c r="O233" s="22">
        <f>'EPD information'!$R$16*Tabell2[[#This Row],[Weight (kg)]]</f>
        <v>3.1878000000000001E-4</v>
      </c>
      <c r="P233" s="22">
        <f>'EPD information'!$S$16*Tabell2[[#This Row],[Weight (kg)]]</f>
        <v>-1.5246</v>
      </c>
      <c r="Q233" s="35">
        <f>'Product specific GWP'!$T$16*Tabell2[[#This Row],[Weight (kg)]]</f>
        <v>5.5062000000000007E-2</v>
      </c>
      <c r="R233" s="35" t="s">
        <v>48</v>
      </c>
      <c r="S233" s="35">
        <f>'EPD information'!$V$16*Tabell2[[#This Row],[Weight (kg)]]</f>
        <v>8.8830000000000003E-3</v>
      </c>
      <c r="T233" s="35" t="str">
        <f>'EPD information'!$W$16</f>
        <v>ND</v>
      </c>
      <c r="U233" s="35">
        <f>'EPD information'!$X$16*Tabell2[[#This Row],[Weight (kg)]]</f>
        <v>5.9220000000000002E-3</v>
      </c>
      <c r="V233" s="35">
        <f>'EPD information'!$Y$16*Tabell2[[#This Row],[Weight (kg)]]</f>
        <v>0.19656000000000001</v>
      </c>
      <c r="W233" s="35">
        <f>'EPD information'!$Z$16*Tabell2[[#This Row],[Weight (kg)]]</f>
        <v>3.1878000000000001E-4</v>
      </c>
      <c r="X233" s="35">
        <f>'EPD information'!$AA$16*Tabell2[[#This Row],[Weight (kg)]]</f>
        <v>-1.5246</v>
      </c>
      <c r="Y233" s="18">
        <f>'EPD information'!$AB$16*Tabell2[[#This Row],[Weight (kg)]]</f>
        <v>4.2336</v>
      </c>
      <c r="Z233" s="18">
        <f>'EPD information'!$AC$16*Tabell2[[#This Row],[Weight (kg)]]</f>
        <v>7.4214000000000002E-2</v>
      </c>
      <c r="AA233" s="18">
        <f>'EPD information'!$AD$16*Tabell2[[#This Row],[Weight (kg)]]</f>
        <v>9.2861999999999997E-3</v>
      </c>
      <c r="AB233" s="18" t="s">
        <v>48</v>
      </c>
      <c r="AC233" s="18">
        <f>'EPD information'!$AF$16*Tabell2[[#This Row],[Weight (kg)]]</f>
        <v>5.8589999999999996E-3</v>
      </c>
      <c r="AD233" s="18">
        <f>'EPD information'!$AG$16*Tabell2[[#This Row],[Weight (kg)]]</f>
        <v>0.1953</v>
      </c>
      <c r="AE233" s="18">
        <f>'EPD information'!$AH$16*Tabell2[[#This Row],[Weight (kg)]]</f>
        <v>3.1248000000000002E-4</v>
      </c>
      <c r="AF233" s="21">
        <f>'EPD information'!$AI$16*Tabell2[[#This Row],[Weight (kg)]]</f>
        <v>-1.4489999999999998</v>
      </c>
    </row>
    <row r="234" spans="1:32" x14ac:dyDescent="0.2">
      <c r="A234" s="36" t="s">
        <v>138</v>
      </c>
      <c r="B234" s="37" t="s">
        <v>139</v>
      </c>
      <c r="C234" s="38">
        <v>257181</v>
      </c>
      <c r="D234" s="39">
        <v>7319662571814</v>
      </c>
      <c r="E234" s="37" t="s">
        <v>46</v>
      </c>
      <c r="F234" s="40">
        <v>250</v>
      </c>
      <c r="G234" s="37">
        <v>30</v>
      </c>
      <c r="H234" s="41">
        <v>1</v>
      </c>
      <c r="I234" s="35">
        <f>'EPD information'!$L$16*Tabell2[[#This Row],[Weight (kg)]]</f>
        <v>3.41</v>
      </c>
      <c r="J234" s="22">
        <f>'EPD information'!$M$16*Tabell2[[#This Row],[Weight (kg)]]</f>
        <v>5.9400000000000001E-2</v>
      </c>
      <c r="K234" s="22">
        <f>'EPD information'!$N$16*Tabell2[[#This Row],[Weight (kg)]]</f>
        <v>7.0499999999999998E-3</v>
      </c>
      <c r="L234" s="22">
        <f>'EPD information'!$O$16*Tabell2[[#This Row],[Weight (kg)]]</f>
        <v>0</v>
      </c>
      <c r="M234" s="22">
        <f>'EPD information'!$P$16*Tabell2[[#This Row],[Weight (kg)]]</f>
        <v>4.7000000000000002E-3</v>
      </c>
      <c r="N234" s="22">
        <f>'EPD information'!$Q$16*Tabell2[[#This Row],[Weight (kg)]]</f>
        <v>0.156</v>
      </c>
      <c r="O234" s="22">
        <f>'EPD information'!$R$16*Tabell2[[#This Row],[Weight (kg)]]</f>
        <v>2.5300000000000002E-4</v>
      </c>
      <c r="P234" s="22">
        <f>'EPD information'!$S$16*Tabell2[[#This Row],[Weight (kg)]]</f>
        <v>-1.21</v>
      </c>
      <c r="Q234" s="35">
        <f>'Product specific GWP'!$T$16*Tabell2[[#This Row],[Weight (kg)]]</f>
        <v>4.3700000000000003E-2</v>
      </c>
      <c r="R234" s="35" t="s">
        <v>48</v>
      </c>
      <c r="S234" s="35">
        <f>'EPD information'!$V$16*Tabell2[[#This Row],[Weight (kg)]]</f>
        <v>7.0499999999999998E-3</v>
      </c>
      <c r="T234" s="35" t="str">
        <f>'EPD information'!$W$16</f>
        <v>ND</v>
      </c>
      <c r="U234" s="35">
        <f>'EPD information'!$X$16*Tabell2[[#This Row],[Weight (kg)]]</f>
        <v>4.7000000000000002E-3</v>
      </c>
      <c r="V234" s="35">
        <f>'EPD information'!$Y$16*Tabell2[[#This Row],[Weight (kg)]]</f>
        <v>0.156</v>
      </c>
      <c r="W234" s="35">
        <f>'EPD information'!$Z$16*Tabell2[[#This Row],[Weight (kg)]]</f>
        <v>2.5300000000000002E-4</v>
      </c>
      <c r="X234" s="35">
        <f>'EPD information'!$AA$16*Tabell2[[#This Row],[Weight (kg)]]</f>
        <v>-1.21</v>
      </c>
      <c r="Y234" s="18">
        <f>'EPD information'!$AB$16*Tabell2[[#This Row],[Weight (kg)]]</f>
        <v>3.36</v>
      </c>
      <c r="Z234" s="18">
        <f>'EPD information'!$AC$16*Tabell2[[#This Row],[Weight (kg)]]</f>
        <v>5.8900000000000001E-2</v>
      </c>
      <c r="AA234" s="18">
        <f>'EPD information'!$AD$16*Tabell2[[#This Row],[Weight (kg)]]</f>
        <v>7.3699999999999998E-3</v>
      </c>
      <c r="AB234" s="18" t="s">
        <v>48</v>
      </c>
      <c r="AC234" s="18">
        <f>'EPD information'!$AF$16*Tabell2[[#This Row],[Weight (kg)]]</f>
        <v>4.6499999999999996E-3</v>
      </c>
      <c r="AD234" s="18">
        <f>'EPD information'!$AG$16*Tabell2[[#This Row],[Weight (kg)]]</f>
        <v>0.155</v>
      </c>
      <c r="AE234" s="18">
        <f>'EPD information'!$AH$16*Tabell2[[#This Row],[Weight (kg)]]</f>
        <v>2.4800000000000001E-4</v>
      </c>
      <c r="AF234" s="21">
        <f>'EPD information'!$AI$16*Tabell2[[#This Row],[Weight (kg)]]</f>
        <v>-1.1499999999999999</v>
      </c>
    </row>
    <row r="235" spans="1:32" x14ac:dyDescent="0.2">
      <c r="A235" s="36" t="s">
        <v>138</v>
      </c>
      <c r="B235" s="37" t="s">
        <v>139</v>
      </c>
      <c r="C235" s="38">
        <v>257180</v>
      </c>
      <c r="D235" s="39">
        <v>7319662571807</v>
      </c>
      <c r="E235" s="37" t="s">
        <v>46</v>
      </c>
      <c r="F235" s="40">
        <v>250</v>
      </c>
      <c r="G235" s="37">
        <v>15</v>
      </c>
      <c r="H235" s="41">
        <v>0.65</v>
      </c>
      <c r="I235" s="35">
        <f>'EPD information'!$L$16*Tabell2[[#This Row],[Weight (kg)]]</f>
        <v>2.2165000000000004</v>
      </c>
      <c r="J235" s="22">
        <f>'EPD information'!$M$16*Tabell2[[#This Row],[Weight (kg)]]</f>
        <v>3.8610000000000005E-2</v>
      </c>
      <c r="K235" s="22">
        <f>'EPD information'!$N$16*Tabell2[[#This Row],[Weight (kg)]]</f>
        <v>4.5824999999999998E-3</v>
      </c>
      <c r="L235" s="22">
        <f>'EPD information'!$O$16*Tabell2[[#This Row],[Weight (kg)]]</f>
        <v>0</v>
      </c>
      <c r="M235" s="22">
        <f>'EPD information'!$P$16*Tabell2[[#This Row],[Weight (kg)]]</f>
        <v>3.0550000000000004E-3</v>
      </c>
      <c r="N235" s="22">
        <f>'EPD information'!$Q$16*Tabell2[[#This Row],[Weight (kg)]]</f>
        <v>0.1014</v>
      </c>
      <c r="O235" s="22">
        <f>'EPD information'!$R$16*Tabell2[[#This Row],[Weight (kg)]]</f>
        <v>1.6445000000000001E-4</v>
      </c>
      <c r="P235" s="22">
        <f>'EPD information'!$S$16*Tabell2[[#This Row],[Weight (kg)]]</f>
        <v>-0.78649999999999998</v>
      </c>
      <c r="Q235" s="35">
        <f>'Product specific GWP'!$T$16*Tabell2[[#This Row],[Weight (kg)]]</f>
        <v>2.8405000000000003E-2</v>
      </c>
      <c r="R235" s="35" t="s">
        <v>48</v>
      </c>
      <c r="S235" s="35">
        <f>'EPD information'!$V$16*Tabell2[[#This Row],[Weight (kg)]]</f>
        <v>4.5824999999999998E-3</v>
      </c>
      <c r="T235" s="35" t="str">
        <f>'EPD information'!$W$16</f>
        <v>ND</v>
      </c>
      <c r="U235" s="35">
        <f>'EPD information'!$X$16*Tabell2[[#This Row],[Weight (kg)]]</f>
        <v>3.0550000000000004E-3</v>
      </c>
      <c r="V235" s="35">
        <f>'EPD information'!$Y$16*Tabell2[[#This Row],[Weight (kg)]]</f>
        <v>0.1014</v>
      </c>
      <c r="W235" s="35">
        <f>'EPD information'!$Z$16*Tabell2[[#This Row],[Weight (kg)]]</f>
        <v>1.6445000000000001E-4</v>
      </c>
      <c r="X235" s="35">
        <f>'EPD information'!$AA$16*Tabell2[[#This Row],[Weight (kg)]]</f>
        <v>-0.78649999999999998</v>
      </c>
      <c r="Y235" s="18">
        <f>'EPD information'!$AB$16*Tabell2[[#This Row],[Weight (kg)]]</f>
        <v>2.1840000000000002</v>
      </c>
      <c r="Z235" s="18">
        <f>'EPD information'!$AC$16*Tabell2[[#This Row],[Weight (kg)]]</f>
        <v>3.8285E-2</v>
      </c>
      <c r="AA235" s="18">
        <f>'EPD information'!$AD$16*Tabell2[[#This Row],[Weight (kg)]]</f>
        <v>4.7904999999999996E-3</v>
      </c>
      <c r="AB235" s="18" t="s">
        <v>48</v>
      </c>
      <c r="AC235" s="18">
        <f>'EPD information'!$AF$16*Tabell2[[#This Row],[Weight (kg)]]</f>
        <v>3.0225E-3</v>
      </c>
      <c r="AD235" s="18">
        <f>'EPD information'!$AG$16*Tabell2[[#This Row],[Weight (kg)]]</f>
        <v>0.10075000000000001</v>
      </c>
      <c r="AE235" s="18">
        <f>'EPD information'!$AH$16*Tabell2[[#This Row],[Weight (kg)]]</f>
        <v>1.6120000000000002E-4</v>
      </c>
      <c r="AF235" s="21">
        <f>'EPD information'!$AI$16*Tabell2[[#This Row],[Weight (kg)]]</f>
        <v>-0.74749999999999994</v>
      </c>
    </row>
    <row r="236" spans="1:32" x14ac:dyDescent="0.2">
      <c r="A236" s="36" t="s">
        <v>138</v>
      </c>
      <c r="B236" s="37" t="s">
        <v>139</v>
      </c>
      <c r="C236" s="38">
        <v>257183</v>
      </c>
      <c r="D236" s="39">
        <v>7319662571838</v>
      </c>
      <c r="E236" s="37" t="s">
        <v>46</v>
      </c>
      <c r="F236" s="40">
        <v>250</v>
      </c>
      <c r="G236" s="37">
        <v>60</v>
      </c>
      <c r="H236" s="41">
        <v>1.48</v>
      </c>
      <c r="I236" s="35">
        <f>'EPD information'!$L$16*Tabell2[[#This Row],[Weight (kg)]]</f>
        <v>5.0468000000000002</v>
      </c>
      <c r="J236" s="22">
        <f>'EPD information'!$M$16*Tabell2[[#This Row],[Weight (kg)]]</f>
        <v>8.7912000000000004E-2</v>
      </c>
      <c r="K236" s="22">
        <f>'EPD information'!$N$16*Tabell2[[#This Row],[Weight (kg)]]</f>
        <v>1.0433999999999999E-2</v>
      </c>
      <c r="L236" s="22">
        <f>'EPD information'!$O$16*Tabell2[[#This Row],[Weight (kg)]]</f>
        <v>0</v>
      </c>
      <c r="M236" s="22">
        <f>'EPD information'!$P$16*Tabell2[[#This Row],[Weight (kg)]]</f>
        <v>6.9560000000000004E-3</v>
      </c>
      <c r="N236" s="22">
        <f>'EPD information'!$Q$16*Tabell2[[#This Row],[Weight (kg)]]</f>
        <v>0.23088</v>
      </c>
      <c r="O236" s="22">
        <f>'EPD information'!$R$16*Tabell2[[#This Row],[Weight (kg)]]</f>
        <v>3.7444000000000003E-4</v>
      </c>
      <c r="P236" s="22">
        <f>'EPD information'!$S$16*Tabell2[[#This Row],[Weight (kg)]]</f>
        <v>-1.7907999999999999</v>
      </c>
      <c r="Q236" s="35">
        <f>'Product specific GWP'!$T$16*Tabell2[[#This Row],[Weight (kg)]]</f>
        <v>6.4675999999999997E-2</v>
      </c>
      <c r="R236" s="35" t="s">
        <v>48</v>
      </c>
      <c r="S236" s="35">
        <f>'EPD information'!$V$16*Tabell2[[#This Row],[Weight (kg)]]</f>
        <v>1.0433999999999999E-2</v>
      </c>
      <c r="T236" s="35" t="str">
        <f>'EPD information'!$W$16</f>
        <v>ND</v>
      </c>
      <c r="U236" s="35">
        <f>'EPD information'!$X$16*Tabell2[[#This Row],[Weight (kg)]]</f>
        <v>6.9560000000000004E-3</v>
      </c>
      <c r="V236" s="35">
        <f>'EPD information'!$Y$16*Tabell2[[#This Row],[Weight (kg)]]</f>
        <v>0.23088</v>
      </c>
      <c r="W236" s="35">
        <f>'EPD information'!$Z$16*Tabell2[[#This Row],[Weight (kg)]]</f>
        <v>3.7444000000000003E-4</v>
      </c>
      <c r="X236" s="35">
        <f>'EPD information'!$AA$16*Tabell2[[#This Row],[Weight (kg)]]</f>
        <v>-1.7907999999999999</v>
      </c>
      <c r="Y236" s="18">
        <f>'EPD information'!$AB$16*Tabell2[[#This Row],[Weight (kg)]]</f>
        <v>4.9727999999999994</v>
      </c>
      <c r="Z236" s="18">
        <f>'EPD information'!$AC$16*Tabell2[[#This Row],[Weight (kg)]]</f>
        <v>8.7171999999999999E-2</v>
      </c>
      <c r="AA236" s="18">
        <f>'EPD information'!$AD$16*Tabell2[[#This Row],[Weight (kg)]]</f>
        <v>1.09076E-2</v>
      </c>
      <c r="AB236" s="18" t="s">
        <v>48</v>
      </c>
      <c r="AC236" s="18">
        <f>'EPD information'!$AF$16*Tabell2[[#This Row],[Weight (kg)]]</f>
        <v>6.8819999999999992E-3</v>
      </c>
      <c r="AD236" s="18">
        <f>'EPD information'!$AG$16*Tabell2[[#This Row],[Weight (kg)]]</f>
        <v>0.22939999999999999</v>
      </c>
      <c r="AE236" s="18">
        <f>'EPD information'!$AH$16*Tabell2[[#This Row],[Weight (kg)]]</f>
        <v>3.6704000000000001E-4</v>
      </c>
      <c r="AF236" s="21">
        <f>'EPD information'!$AI$16*Tabell2[[#This Row],[Weight (kg)]]</f>
        <v>-1.702</v>
      </c>
    </row>
    <row r="237" spans="1:32" x14ac:dyDescent="0.2">
      <c r="A237" s="36" t="s">
        <v>138</v>
      </c>
      <c r="B237" s="37" t="s">
        <v>139</v>
      </c>
      <c r="C237" s="38">
        <v>275271</v>
      </c>
      <c r="D237" s="39">
        <v>7319662752718</v>
      </c>
      <c r="E237" s="37" t="s">
        <v>46</v>
      </c>
      <c r="F237" s="40">
        <v>280</v>
      </c>
      <c r="G237" s="37">
        <v>90</v>
      </c>
      <c r="H237" s="41">
        <v>2.5</v>
      </c>
      <c r="I237" s="35">
        <f>'EPD information'!$L$16*Tabell2[[#This Row],[Weight (kg)]]</f>
        <v>8.5250000000000004</v>
      </c>
      <c r="J237" s="22">
        <f>'EPD information'!$M$16*Tabell2[[#This Row],[Weight (kg)]]</f>
        <v>0.14849999999999999</v>
      </c>
      <c r="K237" s="22">
        <f>'EPD information'!$N$16*Tabell2[[#This Row],[Weight (kg)]]</f>
        <v>1.7624999999999998E-2</v>
      </c>
      <c r="L237" s="22">
        <f>'EPD information'!$O$16*Tabell2[[#This Row],[Weight (kg)]]</f>
        <v>0</v>
      </c>
      <c r="M237" s="22">
        <f>'EPD information'!$P$16*Tabell2[[#This Row],[Weight (kg)]]</f>
        <v>1.175E-2</v>
      </c>
      <c r="N237" s="22">
        <f>'EPD information'!$Q$16*Tabell2[[#This Row],[Weight (kg)]]</f>
        <v>0.39</v>
      </c>
      <c r="O237" s="22">
        <f>'EPD information'!$R$16*Tabell2[[#This Row],[Weight (kg)]]</f>
        <v>6.3250000000000003E-4</v>
      </c>
      <c r="P237" s="22">
        <f>'EPD information'!$S$16*Tabell2[[#This Row],[Weight (kg)]]</f>
        <v>-3.0249999999999999</v>
      </c>
      <c r="Q237" s="35">
        <f>'Product specific GWP'!$T$16*Tabell2[[#This Row],[Weight (kg)]]</f>
        <v>0.10925000000000001</v>
      </c>
      <c r="R237" s="35" t="s">
        <v>48</v>
      </c>
      <c r="S237" s="35">
        <f>'EPD information'!$V$16*Tabell2[[#This Row],[Weight (kg)]]</f>
        <v>1.7624999999999998E-2</v>
      </c>
      <c r="T237" s="35" t="str">
        <f>'EPD information'!$W$16</f>
        <v>ND</v>
      </c>
      <c r="U237" s="35">
        <f>'EPD information'!$X$16*Tabell2[[#This Row],[Weight (kg)]]</f>
        <v>1.175E-2</v>
      </c>
      <c r="V237" s="35">
        <f>'EPD information'!$Y$16*Tabell2[[#This Row],[Weight (kg)]]</f>
        <v>0.39</v>
      </c>
      <c r="W237" s="35">
        <f>'EPD information'!$Z$16*Tabell2[[#This Row],[Weight (kg)]]</f>
        <v>6.3250000000000003E-4</v>
      </c>
      <c r="X237" s="35">
        <f>'EPD information'!$AA$16*Tabell2[[#This Row],[Weight (kg)]]</f>
        <v>-3.0249999999999999</v>
      </c>
      <c r="Y237" s="18">
        <f>'EPD information'!$AB$16*Tabell2[[#This Row],[Weight (kg)]]</f>
        <v>8.4</v>
      </c>
      <c r="Z237" s="18">
        <f>'EPD information'!$AC$16*Tabell2[[#This Row],[Weight (kg)]]</f>
        <v>0.14724999999999999</v>
      </c>
      <c r="AA237" s="18">
        <f>'EPD information'!$AD$16*Tabell2[[#This Row],[Weight (kg)]]</f>
        <v>1.8425E-2</v>
      </c>
      <c r="AB237" s="18" t="s">
        <v>48</v>
      </c>
      <c r="AC237" s="18">
        <f>'EPD information'!$AF$16*Tabell2[[#This Row],[Weight (kg)]]</f>
        <v>1.1625E-2</v>
      </c>
      <c r="AD237" s="18">
        <f>'EPD information'!$AG$16*Tabell2[[#This Row],[Weight (kg)]]</f>
        <v>0.38750000000000001</v>
      </c>
      <c r="AE237" s="18">
        <f>'EPD information'!$AH$16*Tabell2[[#This Row],[Weight (kg)]]</f>
        <v>6.2E-4</v>
      </c>
      <c r="AF237" s="21">
        <f>'EPD information'!$AI$16*Tabell2[[#This Row],[Weight (kg)]]</f>
        <v>-2.875</v>
      </c>
    </row>
    <row r="238" spans="1:32" x14ac:dyDescent="0.2">
      <c r="A238" s="36" t="s">
        <v>138</v>
      </c>
      <c r="B238" s="37" t="s">
        <v>139</v>
      </c>
      <c r="C238" s="38">
        <v>275311</v>
      </c>
      <c r="D238" s="39">
        <v>7319662753111</v>
      </c>
      <c r="E238" s="37" t="s">
        <v>46</v>
      </c>
      <c r="F238" s="40">
        <v>280</v>
      </c>
      <c r="G238" s="37">
        <v>45</v>
      </c>
      <c r="H238" s="41">
        <v>1.54</v>
      </c>
      <c r="I238" s="35">
        <f>'EPD information'!$L$16*Tabell2[[#This Row],[Weight (kg)]]</f>
        <v>5.2514000000000003</v>
      </c>
      <c r="J238" s="22">
        <f>'EPD information'!$M$16*Tabell2[[#This Row],[Weight (kg)]]</f>
        <v>9.1476000000000002E-2</v>
      </c>
      <c r="K238" s="22">
        <f>'EPD information'!$N$16*Tabell2[[#This Row],[Weight (kg)]]</f>
        <v>1.0857E-2</v>
      </c>
      <c r="L238" s="22">
        <f>'EPD information'!$O$16*Tabell2[[#This Row],[Weight (kg)]]</f>
        <v>0</v>
      </c>
      <c r="M238" s="22">
        <f>'EPD information'!$P$16*Tabell2[[#This Row],[Weight (kg)]]</f>
        <v>7.2380000000000005E-3</v>
      </c>
      <c r="N238" s="22">
        <f>'EPD information'!$Q$16*Tabell2[[#This Row],[Weight (kg)]]</f>
        <v>0.24024000000000001</v>
      </c>
      <c r="O238" s="22">
        <f>'EPD information'!$R$16*Tabell2[[#This Row],[Weight (kg)]]</f>
        <v>3.8962000000000003E-4</v>
      </c>
      <c r="P238" s="22">
        <f>'EPD information'!$S$16*Tabell2[[#This Row],[Weight (kg)]]</f>
        <v>-1.8633999999999999</v>
      </c>
      <c r="Q238" s="35">
        <f>'Product specific GWP'!$T$16*Tabell2[[#This Row],[Weight (kg)]]</f>
        <v>6.7298000000000011E-2</v>
      </c>
      <c r="R238" s="35" t="s">
        <v>48</v>
      </c>
      <c r="S238" s="35">
        <f>'EPD information'!$V$16*Tabell2[[#This Row],[Weight (kg)]]</f>
        <v>1.0857E-2</v>
      </c>
      <c r="T238" s="35" t="str">
        <f>'EPD information'!$W$16</f>
        <v>ND</v>
      </c>
      <c r="U238" s="35">
        <f>'EPD information'!$X$16*Tabell2[[#This Row],[Weight (kg)]]</f>
        <v>7.2380000000000005E-3</v>
      </c>
      <c r="V238" s="35">
        <f>'EPD information'!$Y$16*Tabell2[[#This Row],[Weight (kg)]]</f>
        <v>0.24024000000000001</v>
      </c>
      <c r="W238" s="35">
        <f>'EPD information'!$Z$16*Tabell2[[#This Row],[Weight (kg)]]</f>
        <v>3.8962000000000003E-4</v>
      </c>
      <c r="X238" s="35">
        <f>'EPD information'!$AA$16*Tabell2[[#This Row],[Weight (kg)]]</f>
        <v>-1.8633999999999999</v>
      </c>
      <c r="Y238" s="18">
        <f>'EPD information'!$AB$16*Tabell2[[#This Row],[Weight (kg)]]</f>
        <v>5.1744000000000003</v>
      </c>
      <c r="Z238" s="18">
        <f>'EPD information'!$AC$16*Tabell2[[#This Row],[Weight (kg)]]</f>
        <v>9.0706000000000009E-2</v>
      </c>
      <c r="AA238" s="18">
        <f>'EPD information'!$AD$16*Tabell2[[#This Row],[Weight (kg)]]</f>
        <v>1.13498E-2</v>
      </c>
      <c r="AB238" s="18" t="s">
        <v>48</v>
      </c>
      <c r="AC238" s="18">
        <f>'EPD information'!$AF$16*Tabell2[[#This Row],[Weight (kg)]]</f>
        <v>7.1609999999999998E-3</v>
      </c>
      <c r="AD238" s="18">
        <f>'EPD information'!$AG$16*Tabell2[[#This Row],[Weight (kg)]]</f>
        <v>0.2387</v>
      </c>
      <c r="AE238" s="18">
        <f>'EPD information'!$AH$16*Tabell2[[#This Row],[Weight (kg)]]</f>
        <v>3.8192E-4</v>
      </c>
      <c r="AF238" s="21">
        <f>'EPD information'!$AI$16*Tabell2[[#This Row],[Weight (kg)]]</f>
        <v>-1.7709999999999999</v>
      </c>
    </row>
    <row r="239" spans="1:32" x14ac:dyDescent="0.2">
      <c r="A239" s="36" t="s">
        <v>138</v>
      </c>
      <c r="B239" s="37" t="s">
        <v>139</v>
      </c>
      <c r="C239" s="38">
        <v>275332</v>
      </c>
      <c r="D239" s="39">
        <v>7319662753326</v>
      </c>
      <c r="E239" s="37" t="s">
        <v>46</v>
      </c>
      <c r="F239" s="40">
        <v>280</v>
      </c>
      <c r="G239" s="37">
        <v>30</v>
      </c>
      <c r="H239" s="41">
        <v>1.1000000000000001</v>
      </c>
      <c r="I239" s="35">
        <f>'EPD information'!$L$16*Tabell2[[#This Row],[Weight (kg)]]</f>
        <v>3.7510000000000003</v>
      </c>
      <c r="J239" s="22">
        <f>'EPD information'!$M$16*Tabell2[[#This Row],[Weight (kg)]]</f>
        <v>6.5340000000000009E-2</v>
      </c>
      <c r="K239" s="22">
        <f>'EPD information'!$N$16*Tabell2[[#This Row],[Weight (kg)]]</f>
        <v>7.7550000000000006E-3</v>
      </c>
      <c r="L239" s="22">
        <f>'EPD information'!$O$16*Tabell2[[#This Row],[Weight (kg)]]</f>
        <v>0</v>
      </c>
      <c r="M239" s="22">
        <f>'EPD information'!$P$16*Tabell2[[#This Row],[Weight (kg)]]</f>
        <v>5.170000000000001E-3</v>
      </c>
      <c r="N239" s="22">
        <f>'EPD information'!$Q$16*Tabell2[[#This Row],[Weight (kg)]]</f>
        <v>0.1716</v>
      </c>
      <c r="O239" s="22">
        <f>'EPD information'!$R$16*Tabell2[[#This Row],[Weight (kg)]]</f>
        <v>2.7830000000000004E-4</v>
      </c>
      <c r="P239" s="22">
        <f>'EPD information'!$S$16*Tabell2[[#This Row],[Weight (kg)]]</f>
        <v>-1.331</v>
      </c>
      <c r="Q239" s="35">
        <f>'Product specific GWP'!$T$16*Tabell2[[#This Row],[Weight (kg)]]</f>
        <v>4.8070000000000009E-2</v>
      </c>
      <c r="R239" s="35" t="s">
        <v>48</v>
      </c>
      <c r="S239" s="35">
        <f>'EPD information'!$V$16*Tabell2[[#This Row],[Weight (kg)]]</f>
        <v>7.7550000000000006E-3</v>
      </c>
      <c r="T239" s="35" t="str">
        <f>'EPD information'!$W$16</f>
        <v>ND</v>
      </c>
      <c r="U239" s="35">
        <f>'EPD information'!$X$16*Tabell2[[#This Row],[Weight (kg)]]</f>
        <v>5.170000000000001E-3</v>
      </c>
      <c r="V239" s="35">
        <f>'EPD information'!$Y$16*Tabell2[[#This Row],[Weight (kg)]]</f>
        <v>0.1716</v>
      </c>
      <c r="W239" s="35">
        <f>'EPD information'!$Z$16*Tabell2[[#This Row],[Weight (kg)]]</f>
        <v>2.7830000000000004E-4</v>
      </c>
      <c r="X239" s="35">
        <f>'EPD information'!$AA$16*Tabell2[[#This Row],[Weight (kg)]]</f>
        <v>-1.331</v>
      </c>
      <c r="Y239" s="18">
        <f>'EPD information'!$AB$16*Tabell2[[#This Row],[Weight (kg)]]</f>
        <v>3.6960000000000002</v>
      </c>
      <c r="Z239" s="18">
        <f>'EPD information'!$AC$16*Tabell2[[#This Row],[Weight (kg)]]</f>
        <v>6.479E-2</v>
      </c>
      <c r="AA239" s="18">
        <f>'EPD information'!$AD$16*Tabell2[[#This Row],[Weight (kg)]]</f>
        <v>8.1069999999999996E-3</v>
      </c>
      <c r="AB239" s="18" t="s">
        <v>48</v>
      </c>
      <c r="AC239" s="18">
        <f>'EPD information'!$AF$16*Tabell2[[#This Row],[Weight (kg)]]</f>
        <v>5.1149999999999998E-3</v>
      </c>
      <c r="AD239" s="18">
        <f>'EPD information'!$AG$16*Tabell2[[#This Row],[Weight (kg)]]</f>
        <v>0.17050000000000001</v>
      </c>
      <c r="AE239" s="18">
        <f>'EPD information'!$AH$16*Tabell2[[#This Row],[Weight (kg)]]</f>
        <v>2.7280000000000002E-4</v>
      </c>
      <c r="AF239" s="21">
        <f>'EPD information'!$AI$16*Tabell2[[#This Row],[Weight (kg)]]</f>
        <v>-1.2649999999999999</v>
      </c>
    </row>
    <row r="240" spans="1:32" x14ac:dyDescent="0.2">
      <c r="A240" s="36" t="s">
        <v>138</v>
      </c>
      <c r="B240" s="37" t="s">
        <v>139</v>
      </c>
      <c r="C240" s="38">
        <v>275353</v>
      </c>
      <c r="D240" s="39">
        <v>7319662753531</v>
      </c>
      <c r="E240" s="37" t="s">
        <v>46</v>
      </c>
      <c r="F240" s="40">
        <v>280</v>
      </c>
      <c r="G240" s="37">
        <v>15</v>
      </c>
      <c r="H240" s="41">
        <v>0.77</v>
      </c>
      <c r="I240" s="35">
        <f>'EPD information'!$L$16*Tabell2[[#This Row],[Weight (kg)]]</f>
        <v>2.6257000000000001</v>
      </c>
      <c r="J240" s="22">
        <f>'EPD information'!$M$16*Tabell2[[#This Row],[Weight (kg)]]</f>
        <v>4.5738000000000001E-2</v>
      </c>
      <c r="K240" s="22">
        <f>'EPD information'!$N$16*Tabell2[[#This Row],[Weight (kg)]]</f>
        <v>5.4285000000000002E-3</v>
      </c>
      <c r="L240" s="22">
        <f>'EPD information'!$O$16*Tabell2[[#This Row],[Weight (kg)]]</f>
        <v>0</v>
      </c>
      <c r="M240" s="22">
        <f>'EPD information'!$P$16*Tabell2[[#This Row],[Weight (kg)]]</f>
        <v>3.6190000000000003E-3</v>
      </c>
      <c r="N240" s="22">
        <f>'EPD information'!$Q$16*Tabell2[[#This Row],[Weight (kg)]]</f>
        <v>0.12012</v>
      </c>
      <c r="O240" s="22">
        <f>'EPD information'!$R$16*Tabell2[[#This Row],[Weight (kg)]]</f>
        <v>1.9481000000000001E-4</v>
      </c>
      <c r="P240" s="22">
        <f>'EPD information'!$S$16*Tabell2[[#This Row],[Weight (kg)]]</f>
        <v>-0.93169999999999997</v>
      </c>
      <c r="Q240" s="35">
        <f>'Product specific GWP'!$T$16*Tabell2[[#This Row],[Weight (kg)]]</f>
        <v>3.3649000000000005E-2</v>
      </c>
      <c r="R240" s="35" t="s">
        <v>48</v>
      </c>
      <c r="S240" s="35">
        <f>'EPD information'!$V$16*Tabell2[[#This Row],[Weight (kg)]]</f>
        <v>5.4285000000000002E-3</v>
      </c>
      <c r="T240" s="35" t="str">
        <f>'EPD information'!$W$16</f>
        <v>ND</v>
      </c>
      <c r="U240" s="35">
        <f>'EPD information'!$X$16*Tabell2[[#This Row],[Weight (kg)]]</f>
        <v>3.6190000000000003E-3</v>
      </c>
      <c r="V240" s="35">
        <f>'EPD information'!$Y$16*Tabell2[[#This Row],[Weight (kg)]]</f>
        <v>0.12012</v>
      </c>
      <c r="W240" s="35">
        <f>'EPD information'!$Z$16*Tabell2[[#This Row],[Weight (kg)]]</f>
        <v>1.9481000000000001E-4</v>
      </c>
      <c r="X240" s="35">
        <f>'EPD information'!$AA$16*Tabell2[[#This Row],[Weight (kg)]]</f>
        <v>-0.93169999999999997</v>
      </c>
      <c r="Y240" s="18">
        <f>'EPD information'!$AB$16*Tabell2[[#This Row],[Weight (kg)]]</f>
        <v>2.5872000000000002</v>
      </c>
      <c r="Z240" s="18">
        <f>'EPD information'!$AC$16*Tabell2[[#This Row],[Weight (kg)]]</f>
        <v>4.5353000000000004E-2</v>
      </c>
      <c r="AA240" s="18">
        <f>'EPD information'!$AD$16*Tabell2[[#This Row],[Weight (kg)]]</f>
        <v>5.6749000000000001E-3</v>
      </c>
      <c r="AB240" s="18" t="s">
        <v>48</v>
      </c>
      <c r="AC240" s="18">
        <f>'EPD information'!$AF$16*Tabell2[[#This Row],[Weight (kg)]]</f>
        <v>3.5804999999999999E-3</v>
      </c>
      <c r="AD240" s="18">
        <f>'EPD information'!$AG$16*Tabell2[[#This Row],[Weight (kg)]]</f>
        <v>0.11935</v>
      </c>
      <c r="AE240" s="18">
        <f>'EPD information'!$AH$16*Tabell2[[#This Row],[Weight (kg)]]</f>
        <v>1.9096E-4</v>
      </c>
      <c r="AF240" s="21">
        <f>'EPD information'!$AI$16*Tabell2[[#This Row],[Weight (kg)]]</f>
        <v>-0.88549999999999995</v>
      </c>
    </row>
    <row r="241" spans="1:32" x14ac:dyDescent="0.2">
      <c r="A241" s="36" t="s">
        <v>138</v>
      </c>
      <c r="B241" s="37" t="s">
        <v>139</v>
      </c>
      <c r="C241" s="38">
        <v>275291</v>
      </c>
      <c r="D241" s="39">
        <v>7319662752916</v>
      </c>
      <c r="E241" s="37" t="s">
        <v>46</v>
      </c>
      <c r="F241" s="40">
        <v>280</v>
      </c>
      <c r="G241" s="37">
        <v>60</v>
      </c>
      <c r="H241" s="41">
        <v>1.8</v>
      </c>
      <c r="I241" s="35">
        <f>'EPD information'!$L$16*Tabell2[[#This Row],[Weight (kg)]]</f>
        <v>6.1380000000000008</v>
      </c>
      <c r="J241" s="22">
        <f>'EPD information'!$M$16*Tabell2[[#This Row],[Weight (kg)]]</f>
        <v>0.10692</v>
      </c>
      <c r="K241" s="22">
        <f>'EPD information'!$N$16*Tabell2[[#This Row],[Weight (kg)]]</f>
        <v>1.269E-2</v>
      </c>
      <c r="L241" s="22">
        <f>'EPD information'!$O$16*Tabell2[[#This Row],[Weight (kg)]]</f>
        <v>0</v>
      </c>
      <c r="M241" s="22">
        <f>'EPD information'!$P$16*Tabell2[[#This Row],[Weight (kg)]]</f>
        <v>8.4600000000000005E-3</v>
      </c>
      <c r="N241" s="22">
        <f>'EPD information'!$Q$16*Tabell2[[#This Row],[Weight (kg)]]</f>
        <v>0.28079999999999999</v>
      </c>
      <c r="O241" s="22">
        <f>'EPD information'!$R$16*Tabell2[[#This Row],[Weight (kg)]]</f>
        <v>4.5540000000000006E-4</v>
      </c>
      <c r="P241" s="22">
        <f>'EPD information'!$S$16*Tabell2[[#This Row],[Weight (kg)]]</f>
        <v>-2.1779999999999999</v>
      </c>
      <c r="Q241" s="35">
        <f>'Product specific GWP'!$T$16*Tabell2[[#This Row],[Weight (kg)]]</f>
        <v>7.8660000000000008E-2</v>
      </c>
      <c r="R241" s="35" t="s">
        <v>48</v>
      </c>
      <c r="S241" s="35">
        <f>'EPD information'!$V$16*Tabell2[[#This Row],[Weight (kg)]]</f>
        <v>1.269E-2</v>
      </c>
      <c r="T241" s="35" t="str">
        <f>'EPD information'!$W$16</f>
        <v>ND</v>
      </c>
      <c r="U241" s="35">
        <f>'EPD information'!$X$16*Tabell2[[#This Row],[Weight (kg)]]</f>
        <v>8.4600000000000005E-3</v>
      </c>
      <c r="V241" s="35">
        <f>'EPD information'!$Y$16*Tabell2[[#This Row],[Weight (kg)]]</f>
        <v>0.28079999999999999</v>
      </c>
      <c r="W241" s="35">
        <f>'EPD information'!$Z$16*Tabell2[[#This Row],[Weight (kg)]]</f>
        <v>4.5540000000000006E-4</v>
      </c>
      <c r="X241" s="35">
        <f>'EPD information'!$AA$16*Tabell2[[#This Row],[Weight (kg)]]</f>
        <v>-2.1779999999999999</v>
      </c>
      <c r="Y241" s="18">
        <f>'EPD information'!$AB$16*Tabell2[[#This Row],[Weight (kg)]]</f>
        <v>6.048</v>
      </c>
      <c r="Z241" s="18">
        <f>'EPD information'!$AC$16*Tabell2[[#This Row],[Weight (kg)]]</f>
        <v>0.10602</v>
      </c>
      <c r="AA241" s="18">
        <f>'EPD information'!$AD$16*Tabell2[[#This Row],[Weight (kg)]]</f>
        <v>1.3266E-2</v>
      </c>
      <c r="AB241" s="18" t="s">
        <v>48</v>
      </c>
      <c r="AC241" s="18">
        <f>'EPD information'!$AF$16*Tabell2[[#This Row],[Weight (kg)]]</f>
        <v>8.369999999999999E-3</v>
      </c>
      <c r="AD241" s="18">
        <f>'EPD information'!$AG$16*Tabell2[[#This Row],[Weight (kg)]]</f>
        <v>0.27900000000000003</v>
      </c>
      <c r="AE241" s="18">
        <f>'EPD information'!$AH$16*Tabell2[[#This Row],[Weight (kg)]]</f>
        <v>4.4640000000000001E-4</v>
      </c>
      <c r="AF241" s="21">
        <f>'EPD information'!$AI$16*Tabell2[[#This Row],[Weight (kg)]]</f>
        <v>-2.0699999999999998</v>
      </c>
    </row>
    <row r="242" spans="1:32" x14ac:dyDescent="0.2">
      <c r="A242" s="36" t="s">
        <v>138</v>
      </c>
      <c r="B242" s="37" t="s">
        <v>139</v>
      </c>
      <c r="C242" s="38">
        <v>275272</v>
      </c>
      <c r="D242" s="39">
        <v>7319662752725</v>
      </c>
      <c r="E242" s="37" t="s">
        <v>46</v>
      </c>
      <c r="F242" s="40">
        <v>300</v>
      </c>
      <c r="G242" s="37">
        <v>90</v>
      </c>
      <c r="H242" s="41">
        <v>2.7</v>
      </c>
      <c r="I242" s="35">
        <f>'EPD information'!$L$16*Tabell2[[#This Row],[Weight (kg)]]</f>
        <v>9.2070000000000007</v>
      </c>
      <c r="J242" s="22">
        <f>'EPD information'!$M$16*Tabell2[[#This Row],[Weight (kg)]]</f>
        <v>0.16038000000000002</v>
      </c>
      <c r="K242" s="22">
        <f>'EPD information'!$N$16*Tabell2[[#This Row],[Weight (kg)]]</f>
        <v>1.9035E-2</v>
      </c>
      <c r="L242" s="22">
        <f>'EPD information'!$O$16*Tabell2[[#This Row],[Weight (kg)]]</f>
        <v>0</v>
      </c>
      <c r="M242" s="22">
        <f>'EPD information'!$P$16*Tabell2[[#This Row],[Weight (kg)]]</f>
        <v>1.2690000000000002E-2</v>
      </c>
      <c r="N242" s="22">
        <f>'EPD information'!$Q$16*Tabell2[[#This Row],[Weight (kg)]]</f>
        <v>0.42120000000000002</v>
      </c>
      <c r="O242" s="22">
        <f>'EPD information'!$R$16*Tabell2[[#This Row],[Weight (kg)]]</f>
        <v>6.8310000000000007E-4</v>
      </c>
      <c r="P242" s="22">
        <f>'EPD information'!$S$16*Tabell2[[#This Row],[Weight (kg)]]</f>
        <v>-3.2669999999999999</v>
      </c>
      <c r="Q242" s="35">
        <f>'Product specific GWP'!$T$16*Tabell2[[#This Row],[Weight (kg)]]</f>
        <v>0.11799000000000001</v>
      </c>
      <c r="R242" s="35" t="s">
        <v>48</v>
      </c>
      <c r="S242" s="35">
        <f>'EPD information'!$V$16*Tabell2[[#This Row],[Weight (kg)]]</f>
        <v>1.9035E-2</v>
      </c>
      <c r="T242" s="35" t="str">
        <f>'EPD information'!$W$16</f>
        <v>ND</v>
      </c>
      <c r="U242" s="35">
        <f>'EPD information'!$X$16*Tabell2[[#This Row],[Weight (kg)]]</f>
        <v>1.2690000000000002E-2</v>
      </c>
      <c r="V242" s="35">
        <f>'EPD information'!$Y$16*Tabell2[[#This Row],[Weight (kg)]]</f>
        <v>0.42120000000000002</v>
      </c>
      <c r="W242" s="35">
        <f>'EPD information'!$Z$16*Tabell2[[#This Row],[Weight (kg)]]</f>
        <v>6.8310000000000007E-4</v>
      </c>
      <c r="X242" s="35">
        <f>'EPD information'!$AA$16*Tabell2[[#This Row],[Weight (kg)]]</f>
        <v>-3.2669999999999999</v>
      </c>
      <c r="Y242" s="18">
        <f>'EPD information'!$AB$16*Tabell2[[#This Row],[Weight (kg)]]</f>
        <v>9.072000000000001</v>
      </c>
      <c r="Z242" s="18">
        <f>'EPD information'!$AC$16*Tabell2[[#This Row],[Weight (kg)]]</f>
        <v>0.15903</v>
      </c>
      <c r="AA242" s="18">
        <f>'EPD information'!$AD$16*Tabell2[[#This Row],[Weight (kg)]]</f>
        <v>1.9899E-2</v>
      </c>
      <c r="AB242" s="18" t="s">
        <v>48</v>
      </c>
      <c r="AC242" s="18">
        <f>'EPD information'!$AF$16*Tabell2[[#This Row],[Weight (kg)]]</f>
        <v>1.2555E-2</v>
      </c>
      <c r="AD242" s="18">
        <f>'EPD information'!$AG$16*Tabell2[[#This Row],[Weight (kg)]]</f>
        <v>0.41850000000000004</v>
      </c>
      <c r="AE242" s="18">
        <f>'EPD information'!$AH$16*Tabell2[[#This Row],[Weight (kg)]]</f>
        <v>6.6960000000000012E-4</v>
      </c>
      <c r="AF242" s="21">
        <f>'EPD information'!$AI$16*Tabell2[[#This Row],[Weight (kg)]]</f>
        <v>-3.105</v>
      </c>
    </row>
    <row r="243" spans="1:32" x14ac:dyDescent="0.2">
      <c r="A243" s="36" t="s">
        <v>138</v>
      </c>
      <c r="B243" s="37" t="s">
        <v>139</v>
      </c>
      <c r="C243" s="38">
        <v>275312</v>
      </c>
      <c r="D243" s="39">
        <v>7319662753128</v>
      </c>
      <c r="E243" s="37" t="s">
        <v>46</v>
      </c>
      <c r="F243" s="40">
        <v>300</v>
      </c>
      <c r="G243" s="37">
        <v>45</v>
      </c>
      <c r="H243" s="41">
        <v>1.77</v>
      </c>
      <c r="I243" s="35">
        <f>'EPD information'!$L$16*Tabell2[[#This Row],[Weight (kg)]]</f>
        <v>6.0357000000000003</v>
      </c>
      <c r="J243" s="22">
        <f>'EPD information'!$M$16*Tabell2[[#This Row],[Weight (kg)]]</f>
        <v>0.10513800000000001</v>
      </c>
      <c r="K243" s="22">
        <f>'EPD information'!$N$16*Tabell2[[#This Row],[Weight (kg)]]</f>
        <v>1.24785E-2</v>
      </c>
      <c r="L243" s="22">
        <f>'EPD information'!$O$16*Tabell2[[#This Row],[Weight (kg)]]</f>
        <v>0</v>
      </c>
      <c r="M243" s="22">
        <f>'EPD information'!$P$16*Tabell2[[#This Row],[Weight (kg)]]</f>
        <v>8.319E-3</v>
      </c>
      <c r="N243" s="22">
        <f>'EPD information'!$Q$16*Tabell2[[#This Row],[Weight (kg)]]</f>
        <v>0.27611999999999998</v>
      </c>
      <c r="O243" s="22">
        <f>'EPD information'!$R$16*Tabell2[[#This Row],[Weight (kg)]]</f>
        <v>4.4781000000000004E-4</v>
      </c>
      <c r="P243" s="22">
        <f>'EPD information'!$S$16*Tabell2[[#This Row],[Weight (kg)]]</f>
        <v>-2.1417000000000002</v>
      </c>
      <c r="Q243" s="35">
        <f>'Product specific GWP'!$T$16*Tabell2[[#This Row],[Weight (kg)]]</f>
        <v>7.7349000000000001E-2</v>
      </c>
      <c r="R243" s="35" t="s">
        <v>48</v>
      </c>
      <c r="S243" s="35">
        <f>'EPD information'!$V$16*Tabell2[[#This Row],[Weight (kg)]]</f>
        <v>1.24785E-2</v>
      </c>
      <c r="T243" s="35" t="str">
        <f>'EPD information'!$W$16</f>
        <v>ND</v>
      </c>
      <c r="U243" s="35">
        <f>'EPD information'!$X$16*Tabell2[[#This Row],[Weight (kg)]]</f>
        <v>8.319E-3</v>
      </c>
      <c r="V243" s="35">
        <f>'EPD information'!$Y$16*Tabell2[[#This Row],[Weight (kg)]]</f>
        <v>0.27611999999999998</v>
      </c>
      <c r="W243" s="35">
        <f>'EPD information'!$Z$16*Tabell2[[#This Row],[Weight (kg)]]</f>
        <v>4.4781000000000004E-4</v>
      </c>
      <c r="X243" s="35">
        <f>'EPD information'!$AA$16*Tabell2[[#This Row],[Weight (kg)]]</f>
        <v>-2.1417000000000002</v>
      </c>
      <c r="Y243" s="18">
        <f>'EPD information'!$AB$16*Tabell2[[#This Row],[Weight (kg)]]</f>
        <v>5.9471999999999996</v>
      </c>
      <c r="Z243" s="18">
        <f>'EPD information'!$AC$16*Tabell2[[#This Row],[Weight (kg)]]</f>
        <v>0.104253</v>
      </c>
      <c r="AA243" s="18">
        <f>'EPD information'!$AD$16*Tabell2[[#This Row],[Weight (kg)]]</f>
        <v>1.30449E-2</v>
      </c>
      <c r="AB243" s="18" t="s">
        <v>48</v>
      </c>
      <c r="AC243" s="18">
        <f>'EPD information'!$AF$16*Tabell2[[#This Row],[Weight (kg)]]</f>
        <v>8.2305E-3</v>
      </c>
      <c r="AD243" s="18">
        <f>'EPD information'!$AG$16*Tabell2[[#This Row],[Weight (kg)]]</f>
        <v>0.27434999999999998</v>
      </c>
      <c r="AE243" s="18">
        <f>'EPD information'!$AH$16*Tabell2[[#This Row],[Weight (kg)]]</f>
        <v>4.3896000000000001E-4</v>
      </c>
      <c r="AF243" s="21">
        <f>'EPD information'!$AI$16*Tabell2[[#This Row],[Weight (kg)]]</f>
        <v>-2.0354999999999999</v>
      </c>
    </row>
    <row r="244" spans="1:32" x14ac:dyDescent="0.2">
      <c r="A244" s="36" t="s">
        <v>138</v>
      </c>
      <c r="B244" s="37" t="s">
        <v>139</v>
      </c>
      <c r="C244" s="38">
        <v>275333</v>
      </c>
      <c r="D244" s="39">
        <v>7319662753333</v>
      </c>
      <c r="E244" s="37" t="s">
        <v>46</v>
      </c>
      <c r="F244" s="40">
        <v>300</v>
      </c>
      <c r="G244" s="37">
        <v>30</v>
      </c>
      <c r="H244" s="41">
        <v>1.3</v>
      </c>
      <c r="I244" s="35">
        <f>'EPD information'!$L$16*Tabell2[[#This Row],[Weight (kg)]]</f>
        <v>4.4330000000000007</v>
      </c>
      <c r="J244" s="22">
        <f>'EPD information'!$M$16*Tabell2[[#This Row],[Weight (kg)]]</f>
        <v>7.7220000000000011E-2</v>
      </c>
      <c r="K244" s="22">
        <f>'EPD information'!$N$16*Tabell2[[#This Row],[Weight (kg)]]</f>
        <v>9.1649999999999995E-3</v>
      </c>
      <c r="L244" s="22">
        <f>'EPD information'!$O$16*Tabell2[[#This Row],[Weight (kg)]]</f>
        <v>0</v>
      </c>
      <c r="M244" s="22">
        <f>'EPD information'!$P$16*Tabell2[[#This Row],[Weight (kg)]]</f>
        <v>6.1100000000000008E-3</v>
      </c>
      <c r="N244" s="22">
        <f>'EPD information'!$Q$16*Tabell2[[#This Row],[Weight (kg)]]</f>
        <v>0.20280000000000001</v>
      </c>
      <c r="O244" s="22">
        <f>'EPD information'!$R$16*Tabell2[[#This Row],[Weight (kg)]]</f>
        <v>3.2890000000000003E-4</v>
      </c>
      <c r="P244" s="22">
        <f>'EPD information'!$S$16*Tabell2[[#This Row],[Weight (kg)]]</f>
        <v>-1.573</v>
      </c>
      <c r="Q244" s="35">
        <f>'Product specific GWP'!$T$16*Tabell2[[#This Row],[Weight (kg)]]</f>
        <v>5.6810000000000006E-2</v>
      </c>
      <c r="R244" s="35" t="s">
        <v>48</v>
      </c>
      <c r="S244" s="35">
        <f>'EPD information'!$V$16*Tabell2[[#This Row],[Weight (kg)]]</f>
        <v>9.1649999999999995E-3</v>
      </c>
      <c r="T244" s="35" t="str">
        <f>'EPD information'!$W$16</f>
        <v>ND</v>
      </c>
      <c r="U244" s="35">
        <f>'EPD information'!$X$16*Tabell2[[#This Row],[Weight (kg)]]</f>
        <v>6.1100000000000008E-3</v>
      </c>
      <c r="V244" s="35">
        <f>'EPD information'!$Y$16*Tabell2[[#This Row],[Weight (kg)]]</f>
        <v>0.20280000000000001</v>
      </c>
      <c r="W244" s="35">
        <f>'EPD information'!$Z$16*Tabell2[[#This Row],[Weight (kg)]]</f>
        <v>3.2890000000000003E-4</v>
      </c>
      <c r="X244" s="35">
        <f>'EPD information'!$AA$16*Tabell2[[#This Row],[Weight (kg)]]</f>
        <v>-1.573</v>
      </c>
      <c r="Y244" s="18">
        <f>'EPD information'!$AB$16*Tabell2[[#This Row],[Weight (kg)]]</f>
        <v>4.3680000000000003</v>
      </c>
      <c r="Z244" s="18">
        <f>'EPD information'!$AC$16*Tabell2[[#This Row],[Weight (kg)]]</f>
        <v>7.6569999999999999E-2</v>
      </c>
      <c r="AA244" s="18">
        <f>'EPD information'!$AD$16*Tabell2[[#This Row],[Weight (kg)]]</f>
        <v>9.5809999999999992E-3</v>
      </c>
      <c r="AB244" s="18" t="s">
        <v>48</v>
      </c>
      <c r="AC244" s="18">
        <f>'EPD information'!$AF$16*Tabell2[[#This Row],[Weight (kg)]]</f>
        <v>6.045E-3</v>
      </c>
      <c r="AD244" s="18">
        <f>'EPD information'!$AG$16*Tabell2[[#This Row],[Weight (kg)]]</f>
        <v>0.20150000000000001</v>
      </c>
      <c r="AE244" s="18">
        <f>'EPD information'!$AH$16*Tabell2[[#This Row],[Weight (kg)]]</f>
        <v>3.2240000000000003E-4</v>
      </c>
      <c r="AF244" s="21">
        <f>'EPD information'!$AI$16*Tabell2[[#This Row],[Weight (kg)]]</f>
        <v>-1.4949999999999999</v>
      </c>
    </row>
    <row r="245" spans="1:32" x14ac:dyDescent="0.2">
      <c r="A245" s="36" t="s">
        <v>138</v>
      </c>
      <c r="B245" s="37" t="s">
        <v>139</v>
      </c>
      <c r="C245" s="38">
        <v>275354</v>
      </c>
      <c r="D245" s="39">
        <v>7319662753548</v>
      </c>
      <c r="E245" s="37" t="s">
        <v>46</v>
      </c>
      <c r="F245" s="40">
        <v>300</v>
      </c>
      <c r="G245" s="37">
        <v>15</v>
      </c>
      <c r="H245" s="41">
        <v>0.85</v>
      </c>
      <c r="I245" s="35">
        <f>'EPD information'!$L$16*Tabell2[[#This Row],[Weight (kg)]]</f>
        <v>2.8984999999999999</v>
      </c>
      <c r="J245" s="22">
        <f>'EPD information'!$M$16*Tabell2[[#This Row],[Weight (kg)]]</f>
        <v>5.049E-2</v>
      </c>
      <c r="K245" s="22">
        <f>'EPD information'!$N$16*Tabell2[[#This Row],[Weight (kg)]]</f>
        <v>5.9924999999999996E-3</v>
      </c>
      <c r="L245" s="22">
        <f>'EPD information'!$O$16*Tabell2[[#This Row],[Weight (kg)]]</f>
        <v>0</v>
      </c>
      <c r="M245" s="22">
        <f>'EPD information'!$P$16*Tabell2[[#This Row],[Weight (kg)]]</f>
        <v>3.9950000000000003E-3</v>
      </c>
      <c r="N245" s="22">
        <f>'EPD information'!$Q$16*Tabell2[[#This Row],[Weight (kg)]]</f>
        <v>0.1326</v>
      </c>
      <c r="O245" s="22">
        <f>'EPD information'!$R$16*Tabell2[[#This Row],[Weight (kg)]]</f>
        <v>2.1505000000000002E-4</v>
      </c>
      <c r="P245" s="22">
        <f>'EPD information'!$S$16*Tabell2[[#This Row],[Weight (kg)]]</f>
        <v>-1.0285</v>
      </c>
      <c r="Q245" s="35">
        <f>'Product specific GWP'!$T$16*Tabell2[[#This Row],[Weight (kg)]]</f>
        <v>3.7145000000000004E-2</v>
      </c>
      <c r="R245" s="35" t="s">
        <v>48</v>
      </c>
      <c r="S245" s="35">
        <f>'EPD information'!$V$16*Tabell2[[#This Row],[Weight (kg)]]</f>
        <v>5.9924999999999996E-3</v>
      </c>
      <c r="T245" s="35" t="str">
        <f>'EPD information'!$W$16</f>
        <v>ND</v>
      </c>
      <c r="U245" s="35">
        <f>'EPD information'!$X$16*Tabell2[[#This Row],[Weight (kg)]]</f>
        <v>3.9950000000000003E-3</v>
      </c>
      <c r="V245" s="35">
        <f>'EPD information'!$Y$16*Tabell2[[#This Row],[Weight (kg)]]</f>
        <v>0.1326</v>
      </c>
      <c r="W245" s="35">
        <f>'EPD information'!$Z$16*Tabell2[[#This Row],[Weight (kg)]]</f>
        <v>2.1505000000000002E-4</v>
      </c>
      <c r="X245" s="35">
        <f>'EPD information'!$AA$16*Tabell2[[#This Row],[Weight (kg)]]</f>
        <v>-1.0285</v>
      </c>
      <c r="Y245" s="18">
        <f>'EPD information'!$AB$16*Tabell2[[#This Row],[Weight (kg)]]</f>
        <v>2.8559999999999999</v>
      </c>
      <c r="Z245" s="18">
        <f>'EPD information'!$AC$16*Tabell2[[#This Row],[Weight (kg)]]</f>
        <v>5.0064999999999998E-2</v>
      </c>
      <c r="AA245" s="18">
        <f>'EPD information'!$AD$16*Tabell2[[#This Row],[Weight (kg)]]</f>
        <v>6.2645000000000001E-3</v>
      </c>
      <c r="AB245" s="18" t="s">
        <v>48</v>
      </c>
      <c r="AC245" s="18">
        <f>'EPD information'!$AF$16*Tabell2[[#This Row],[Weight (kg)]]</f>
        <v>3.9524999999999994E-3</v>
      </c>
      <c r="AD245" s="18">
        <f>'EPD information'!$AG$16*Tabell2[[#This Row],[Weight (kg)]]</f>
        <v>0.13175000000000001</v>
      </c>
      <c r="AE245" s="18">
        <f>'EPD information'!$AH$16*Tabell2[[#This Row],[Weight (kg)]]</f>
        <v>2.108E-4</v>
      </c>
      <c r="AF245" s="21">
        <f>'EPD information'!$AI$16*Tabell2[[#This Row],[Weight (kg)]]</f>
        <v>-0.97749999999999992</v>
      </c>
    </row>
    <row r="246" spans="1:32" x14ac:dyDescent="0.2">
      <c r="A246" s="36" t="s">
        <v>138</v>
      </c>
      <c r="B246" s="37" t="s">
        <v>139</v>
      </c>
      <c r="C246" s="38">
        <v>275292</v>
      </c>
      <c r="D246" s="39">
        <v>7319662752923</v>
      </c>
      <c r="E246" s="37" t="s">
        <v>46</v>
      </c>
      <c r="F246" s="40">
        <v>300</v>
      </c>
      <c r="G246" s="37">
        <v>60</v>
      </c>
      <c r="H246" s="41">
        <v>2</v>
      </c>
      <c r="I246" s="35">
        <f>'EPD information'!$L$16*Tabell2[[#This Row],[Weight (kg)]]</f>
        <v>6.82</v>
      </c>
      <c r="J246" s="22">
        <f>'EPD information'!$M$16*Tabell2[[#This Row],[Weight (kg)]]</f>
        <v>0.1188</v>
      </c>
      <c r="K246" s="22">
        <f>'EPD information'!$N$16*Tabell2[[#This Row],[Weight (kg)]]</f>
        <v>1.41E-2</v>
      </c>
      <c r="L246" s="22">
        <f>'EPD information'!$O$16*Tabell2[[#This Row],[Weight (kg)]]</f>
        <v>0</v>
      </c>
      <c r="M246" s="22">
        <f>'EPD information'!$P$16*Tabell2[[#This Row],[Weight (kg)]]</f>
        <v>9.4000000000000004E-3</v>
      </c>
      <c r="N246" s="22">
        <f>'EPD information'!$Q$16*Tabell2[[#This Row],[Weight (kg)]]</f>
        <v>0.312</v>
      </c>
      <c r="O246" s="22">
        <f>'EPD information'!$R$16*Tabell2[[#This Row],[Weight (kg)]]</f>
        <v>5.0600000000000005E-4</v>
      </c>
      <c r="P246" s="22">
        <f>'EPD information'!$S$16*Tabell2[[#This Row],[Weight (kg)]]</f>
        <v>-2.42</v>
      </c>
      <c r="Q246" s="35">
        <f>'Product specific GWP'!$T$16*Tabell2[[#This Row],[Weight (kg)]]</f>
        <v>8.7400000000000005E-2</v>
      </c>
      <c r="R246" s="35" t="s">
        <v>48</v>
      </c>
      <c r="S246" s="35">
        <f>'EPD information'!$V$16*Tabell2[[#This Row],[Weight (kg)]]</f>
        <v>1.41E-2</v>
      </c>
      <c r="T246" s="35" t="str">
        <f>'EPD information'!$W$16</f>
        <v>ND</v>
      </c>
      <c r="U246" s="35">
        <f>'EPD information'!$X$16*Tabell2[[#This Row],[Weight (kg)]]</f>
        <v>9.4000000000000004E-3</v>
      </c>
      <c r="V246" s="35">
        <f>'EPD information'!$Y$16*Tabell2[[#This Row],[Weight (kg)]]</f>
        <v>0.312</v>
      </c>
      <c r="W246" s="35">
        <f>'EPD information'!$Z$16*Tabell2[[#This Row],[Weight (kg)]]</f>
        <v>5.0600000000000005E-4</v>
      </c>
      <c r="X246" s="35">
        <f>'EPD information'!$AA$16*Tabell2[[#This Row],[Weight (kg)]]</f>
        <v>-2.42</v>
      </c>
      <c r="Y246" s="18">
        <f>'EPD information'!$AB$16*Tabell2[[#This Row],[Weight (kg)]]</f>
        <v>6.72</v>
      </c>
      <c r="Z246" s="18">
        <f>'EPD information'!$AC$16*Tabell2[[#This Row],[Weight (kg)]]</f>
        <v>0.1178</v>
      </c>
      <c r="AA246" s="18">
        <f>'EPD information'!$AD$16*Tabell2[[#This Row],[Weight (kg)]]</f>
        <v>1.474E-2</v>
      </c>
      <c r="AB246" s="18" t="s">
        <v>48</v>
      </c>
      <c r="AC246" s="18">
        <f>'EPD information'!$AF$16*Tabell2[[#This Row],[Weight (kg)]]</f>
        <v>9.2999999999999992E-3</v>
      </c>
      <c r="AD246" s="18">
        <f>'EPD information'!$AG$16*Tabell2[[#This Row],[Weight (kg)]]</f>
        <v>0.31</v>
      </c>
      <c r="AE246" s="18">
        <f>'EPD information'!$AH$16*Tabell2[[#This Row],[Weight (kg)]]</f>
        <v>4.9600000000000002E-4</v>
      </c>
      <c r="AF246" s="21">
        <f>'EPD information'!$AI$16*Tabell2[[#This Row],[Weight (kg)]]</f>
        <v>-2.2999999999999998</v>
      </c>
    </row>
    <row r="247" spans="1:32" x14ac:dyDescent="0.2">
      <c r="A247" s="36" t="s">
        <v>138</v>
      </c>
      <c r="B247" s="37" t="s">
        <v>139</v>
      </c>
      <c r="C247" s="38">
        <v>257174</v>
      </c>
      <c r="D247" s="39">
        <v>7319662571746</v>
      </c>
      <c r="E247" s="37" t="s">
        <v>46</v>
      </c>
      <c r="F247" s="40">
        <v>315</v>
      </c>
      <c r="G247" s="37">
        <v>90</v>
      </c>
      <c r="H247" s="41">
        <v>3</v>
      </c>
      <c r="I247" s="35">
        <f>'EPD information'!$L$16*Tabell2[[#This Row],[Weight (kg)]]</f>
        <v>10.23</v>
      </c>
      <c r="J247" s="22">
        <f>'EPD information'!$M$16*Tabell2[[#This Row],[Weight (kg)]]</f>
        <v>0.1782</v>
      </c>
      <c r="K247" s="22">
        <f>'EPD information'!$N$16*Tabell2[[#This Row],[Weight (kg)]]</f>
        <v>2.1149999999999999E-2</v>
      </c>
      <c r="L247" s="22">
        <f>'EPD information'!$O$16*Tabell2[[#This Row],[Weight (kg)]]</f>
        <v>0</v>
      </c>
      <c r="M247" s="22">
        <f>'EPD information'!$P$16*Tabell2[[#This Row],[Weight (kg)]]</f>
        <v>1.4100000000000001E-2</v>
      </c>
      <c r="N247" s="22">
        <f>'EPD information'!$Q$16*Tabell2[[#This Row],[Weight (kg)]]</f>
        <v>0.46799999999999997</v>
      </c>
      <c r="O247" s="22">
        <f>'EPD information'!$R$16*Tabell2[[#This Row],[Weight (kg)]]</f>
        <v>7.5900000000000013E-4</v>
      </c>
      <c r="P247" s="22">
        <f>'EPD information'!$S$16*Tabell2[[#This Row],[Weight (kg)]]</f>
        <v>-3.63</v>
      </c>
      <c r="Q247" s="35">
        <f>'Product specific GWP'!$T$16*Tabell2[[#This Row],[Weight (kg)]]</f>
        <v>0.13109999999999999</v>
      </c>
      <c r="R247" s="35" t="s">
        <v>48</v>
      </c>
      <c r="S247" s="35">
        <f>'EPD information'!$V$16*Tabell2[[#This Row],[Weight (kg)]]</f>
        <v>2.1149999999999999E-2</v>
      </c>
      <c r="T247" s="35" t="str">
        <f>'EPD information'!$W$16</f>
        <v>ND</v>
      </c>
      <c r="U247" s="35">
        <f>'EPD information'!$X$16*Tabell2[[#This Row],[Weight (kg)]]</f>
        <v>1.4100000000000001E-2</v>
      </c>
      <c r="V247" s="35">
        <f>'EPD information'!$Y$16*Tabell2[[#This Row],[Weight (kg)]]</f>
        <v>0.46799999999999997</v>
      </c>
      <c r="W247" s="35">
        <f>'EPD information'!$Z$16*Tabell2[[#This Row],[Weight (kg)]]</f>
        <v>7.5900000000000013E-4</v>
      </c>
      <c r="X247" s="35">
        <f>'EPD information'!$AA$16*Tabell2[[#This Row],[Weight (kg)]]</f>
        <v>-3.63</v>
      </c>
      <c r="Y247" s="18">
        <f>'EPD information'!$AB$16*Tabell2[[#This Row],[Weight (kg)]]</f>
        <v>10.08</v>
      </c>
      <c r="Z247" s="18">
        <f>'EPD information'!$AC$16*Tabell2[[#This Row],[Weight (kg)]]</f>
        <v>0.1767</v>
      </c>
      <c r="AA247" s="18">
        <f>'EPD information'!$AD$16*Tabell2[[#This Row],[Weight (kg)]]</f>
        <v>2.2109999999999998E-2</v>
      </c>
      <c r="AB247" s="18" t="s">
        <v>48</v>
      </c>
      <c r="AC247" s="18">
        <f>'EPD information'!$AF$16*Tabell2[[#This Row],[Weight (kg)]]</f>
        <v>1.3949999999999999E-2</v>
      </c>
      <c r="AD247" s="18">
        <f>'EPD information'!$AG$16*Tabell2[[#This Row],[Weight (kg)]]</f>
        <v>0.46499999999999997</v>
      </c>
      <c r="AE247" s="18">
        <f>'EPD information'!$AH$16*Tabell2[[#This Row],[Weight (kg)]]</f>
        <v>7.4400000000000009E-4</v>
      </c>
      <c r="AF247" s="21">
        <f>'EPD information'!$AI$16*Tabell2[[#This Row],[Weight (kg)]]</f>
        <v>-3.4499999999999997</v>
      </c>
    </row>
    <row r="248" spans="1:32" x14ac:dyDescent="0.2">
      <c r="A248" s="36" t="s">
        <v>138</v>
      </c>
      <c r="B248" s="37" t="s">
        <v>139</v>
      </c>
      <c r="C248" s="38">
        <v>257172</v>
      </c>
      <c r="D248" s="39">
        <v>7319662571722</v>
      </c>
      <c r="E248" s="37" t="s">
        <v>46</v>
      </c>
      <c r="F248" s="40">
        <v>315</v>
      </c>
      <c r="G248" s="37">
        <v>45</v>
      </c>
      <c r="H248" s="41">
        <v>1.9</v>
      </c>
      <c r="I248" s="35">
        <f>'EPD information'!$L$16*Tabell2[[#This Row],[Weight (kg)]]</f>
        <v>6.4790000000000001</v>
      </c>
      <c r="J248" s="22">
        <f>'EPD information'!$M$16*Tabell2[[#This Row],[Weight (kg)]]</f>
        <v>0.11286</v>
      </c>
      <c r="K248" s="22">
        <f>'EPD information'!$N$16*Tabell2[[#This Row],[Weight (kg)]]</f>
        <v>1.3394999999999999E-2</v>
      </c>
      <c r="L248" s="22">
        <f>'EPD information'!$O$16*Tabell2[[#This Row],[Weight (kg)]]</f>
        <v>0</v>
      </c>
      <c r="M248" s="22">
        <f>'EPD information'!$P$16*Tabell2[[#This Row],[Weight (kg)]]</f>
        <v>8.9300000000000004E-3</v>
      </c>
      <c r="N248" s="22">
        <f>'EPD information'!$Q$16*Tabell2[[#This Row],[Weight (kg)]]</f>
        <v>0.2964</v>
      </c>
      <c r="O248" s="22">
        <f>'EPD information'!$R$16*Tabell2[[#This Row],[Weight (kg)]]</f>
        <v>4.8070000000000003E-4</v>
      </c>
      <c r="P248" s="22">
        <f>'EPD information'!$S$16*Tabell2[[#This Row],[Weight (kg)]]</f>
        <v>-2.2989999999999999</v>
      </c>
      <c r="Q248" s="35">
        <f>'Product specific GWP'!$T$16*Tabell2[[#This Row],[Weight (kg)]]</f>
        <v>8.3030000000000007E-2</v>
      </c>
      <c r="R248" s="35" t="s">
        <v>48</v>
      </c>
      <c r="S248" s="35">
        <f>'EPD information'!$V$16*Tabell2[[#This Row],[Weight (kg)]]</f>
        <v>1.3394999999999999E-2</v>
      </c>
      <c r="T248" s="35" t="str">
        <f>'EPD information'!$W$16</f>
        <v>ND</v>
      </c>
      <c r="U248" s="35">
        <f>'EPD information'!$X$16*Tabell2[[#This Row],[Weight (kg)]]</f>
        <v>8.9300000000000004E-3</v>
      </c>
      <c r="V248" s="35">
        <f>'EPD information'!$Y$16*Tabell2[[#This Row],[Weight (kg)]]</f>
        <v>0.2964</v>
      </c>
      <c r="W248" s="35">
        <f>'EPD information'!$Z$16*Tabell2[[#This Row],[Weight (kg)]]</f>
        <v>4.8070000000000003E-4</v>
      </c>
      <c r="X248" s="35">
        <f>'EPD information'!$AA$16*Tabell2[[#This Row],[Weight (kg)]]</f>
        <v>-2.2989999999999999</v>
      </c>
      <c r="Y248" s="18">
        <f>'EPD information'!$AB$16*Tabell2[[#This Row],[Weight (kg)]]</f>
        <v>6.3839999999999995</v>
      </c>
      <c r="Z248" s="18">
        <f>'EPD information'!$AC$16*Tabell2[[#This Row],[Weight (kg)]]</f>
        <v>0.11191</v>
      </c>
      <c r="AA248" s="18">
        <f>'EPD information'!$AD$16*Tabell2[[#This Row],[Weight (kg)]]</f>
        <v>1.4003E-2</v>
      </c>
      <c r="AB248" s="18" t="s">
        <v>48</v>
      </c>
      <c r="AC248" s="18">
        <f>'EPD information'!$AF$16*Tabell2[[#This Row],[Weight (kg)]]</f>
        <v>8.8349999999999991E-3</v>
      </c>
      <c r="AD248" s="18">
        <f>'EPD information'!$AG$16*Tabell2[[#This Row],[Weight (kg)]]</f>
        <v>0.29449999999999998</v>
      </c>
      <c r="AE248" s="18">
        <f>'EPD information'!$AH$16*Tabell2[[#This Row],[Weight (kg)]]</f>
        <v>4.7120000000000002E-4</v>
      </c>
      <c r="AF248" s="21">
        <f>'EPD information'!$AI$16*Tabell2[[#This Row],[Weight (kg)]]</f>
        <v>-2.1849999999999996</v>
      </c>
    </row>
    <row r="249" spans="1:32" x14ac:dyDescent="0.2">
      <c r="A249" s="36" t="s">
        <v>138</v>
      </c>
      <c r="B249" s="37" t="s">
        <v>139</v>
      </c>
      <c r="C249" s="38">
        <v>257171</v>
      </c>
      <c r="D249" s="39">
        <v>7319662571715</v>
      </c>
      <c r="E249" s="37" t="s">
        <v>46</v>
      </c>
      <c r="F249" s="40">
        <v>315</v>
      </c>
      <c r="G249" s="37">
        <v>30</v>
      </c>
      <c r="H249" s="41">
        <v>1.42</v>
      </c>
      <c r="I249" s="35">
        <f>'EPD information'!$L$16*Tabell2[[#This Row],[Weight (kg)]]</f>
        <v>4.8422000000000001</v>
      </c>
      <c r="J249" s="22">
        <f>'EPD information'!$M$16*Tabell2[[#This Row],[Weight (kg)]]</f>
        <v>8.4347999999999992E-2</v>
      </c>
      <c r="K249" s="22">
        <f>'EPD information'!$N$16*Tabell2[[#This Row],[Weight (kg)]]</f>
        <v>1.0010999999999999E-2</v>
      </c>
      <c r="L249" s="22">
        <f>'EPD information'!$O$16*Tabell2[[#This Row],[Weight (kg)]]</f>
        <v>0</v>
      </c>
      <c r="M249" s="22">
        <f>'EPD information'!$P$16*Tabell2[[#This Row],[Weight (kg)]]</f>
        <v>6.6740000000000002E-3</v>
      </c>
      <c r="N249" s="22">
        <f>'EPD information'!$Q$16*Tabell2[[#This Row],[Weight (kg)]]</f>
        <v>0.22151999999999999</v>
      </c>
      <c r="O249" s="22">
        <f>'EPD information'!$R$16*Tabell2[[#This Row],[Weight (kg)]]</f>
        <v>3.5926000000000003E-4</v>
      </c>
      <c r="P249" s="22">
        <f>'EPD information'!$S$16*Tabell2[[#This Row],[Weight (kg)]]</f>
        <v>-1.7181999999999999</v>
      </c>
      <c r="Q249" s="35">
        <f>'Product specific GWP'!$T$16*Tabell2[[#This Row],[Weight (kg)]]</f>
        <v>6.2053999999999998E-2</v>
      </c>
      <c r="R249" s="35" t="s">
        <v>48</v>
      </c>
      <c r="S249" s="35">
        <f>'EPD information'!$V$16*Tabell2[[#This Row],[Weight (kg)]]</f>
        <v>1.0010999999999999E-2</v>
      </c>
      <c r="T249" s="35" t="str">
        <f>'EPD information'!$W$16</f>
        <v>ND</v>
      </c>
      <c r="U249" s="35">
        <f>'EPD information'!$X$16*Tabell2[[#This Row],[Weight (kg)]]</f>
        <v>6.6740000000000002E-3</v>
      </c>
      <c r="V249" s="35">
        <f>'EPD information'!$Y$16*Tabell2[[#This Row],[Weight (kg)]]</f>
        <v>0.22151999999999999</v>
      </c>
      <c r="W249" s="35">
        <f>'EPD information'!$Z$16*Tabell2[[#This Row],[Weight (kg)]]</f>
        <v>3.5926000000000003E-4</v>
      </c>
      <c r="X249" s="35">
        <f>'EPD information'!$AA$16*Tabell2[[#This Row],[Weight (kg)]]</f>
        <v>-1.7181999999999999</v>
      </c>
      <c r="Y249" s="18">
        <f>'EPD information'!$AB$16*Tabell2[[#This Row],[Weight (kg)]]</f>
        <v>4.7711999999999994</v>
      </c>
      <c r="Z249" s="18">
        <f>'EPD information'!$AC$16*Tabell2[[#This Row],[Weight (kg)]]</f>
        <v>8.3638000000000004E-2</v>
      </c>
      <c r="AA249" s="18">
        <f>'EPD information'!$AD$16*Tabell2[[#This Row],[Weight (kg)]]</f>
        <v>1.04654E-2</v>
      </c>
      <c r="AB249" s="18" t="s">
        <v>48</v>
      </c>
      <c r="AC249" s="18">
        <f>'EPD information'!$AF$16*Tabell2[[#This Row],[Weight (kg)]]</f>
        <v>6.6029999999999995E-3</v>
      </c>
      <c r="AD249" s="18">
        <f>'EPD information'!$AG$16*Tabell2[[#This Row],[Weight (kg)]]</f>
        <v>0.22009999999999999</v>
      </c>
      <c r="AE249" s="18">
        <f>'EPD information'!$AH$16*Tabell2[[#This Row],[Weight (kg)]]</f>
        <v>3.5216000000000002E-4</v>
      </c>
      <c r="AF249" s="21">
        <f>'EPD information'!$AI$16*Tabell2[[#This Row],[Weight (kg)]]</f>
        <v>-1.6329999999999998</v>
      </c>
    </row>
    <row r="250" spans="1:32" x14ac:dyDescent="0.2">
      <c r="A250" s="36" t="s">
        <v>138</v>
      </c>
      <c r="B250" s="37" t="s">
        <v>139</v>
      </c>
      <c r="C250" s="38">
        <v>257170</v>
      </c>
      <c r="D250" s="39">
        <v>7319662571708</v>
      </c>
      <c r="E250" s="37" t="s">
        <v>46</v>
      </c>
      <c r="F250" s="40">
        <v>315</v>
      </c>
      <c r="G250" s="37">
        <v>15</v>
      </c>
      <c r="H250" s="41">
        <v>0.91</v>
      </c>
      <c r="I250" s="35">
        <f>'EPD information'!$L$16*Tabell2[[#This Row],[Weight (kg)]]</f>
        <v>3.1031000000000004</v>
      </c>
      <c r="J250" s="22">
        <f>'EPD information'!$M$16*Tabell2[[#This Row],[Weight (kg)]]</f>
        <v>5.4054000000000005E-2</v>
      </c>
      <c r="K250" s="22">
        <f>'EPD information'!$N$16*Tabell2[[#This Row],[Weight (kg)]]</f>
        <v>6.4155000000000002E-3</v>
      </c>
      <c r="L250" s="22">
        <f>'EPD information'!$O$16*Tabell2[[#This Row],[Weight (kg)]]</f>
        <v>0</v>
      </c>
      <c r="M250" s="22">
        <f>'EPD information'!$P$16*Tabell2[[#This Row],[Weight (kg)]]</f>
        <v>4.2770000000000004E-3</v>
      </c>
      <c r="N250" s="22">
        <f>'EPD information'!$Q$16*Tabell2[[#This Row],[Weight (kg)]]</f>
        <v>0.14196</v>
      </c>
      <c r="O250" s="22">
        <f>'EPD information'!$R$16*Tabell2[[#This Row],[Weight (kg)]]</f>
        <v>2.3023000000000002E-4</v>
      </c>
      <c r="P250" s="22">
        <f>'EPD information'!$S$16*Tabell2[[#This Row],[Weight (kg)]]</f>
        <v>-1.1011</v>
      </c>
      <c r="Q250" s="35">
        <f>'Product specific GWP'!$T$16*Tabell2[[#This Row],[Weight (kg)]]</f>
        <v>3.9767000000000004E-2</v>
      </c>
      <c r="R250" s="35" t="s">
        <v>48</v>
      </c>
      <c r="S250" s="35">
        <f>'EPD information'!$V$16*Tabell2[[#This Row],[Weight (kg)]]</f>
        <v>6.4155000000000002E-3</v>
      </c>
      <c r="T250" s="35" t="str">
        <f>'EPD information'!$W$16</f>
        <v>ND</v>
      </c>
      <c r="U250" s="35">
        <f>'EPD information'!$X$16*Tabell2[[#This Row],[Weight (kg)]]</f>
        <v>4.2770000000000004E-3</v>
      </c>
      <c r="V250" s="35">
        <f>'EPD information'!$Y$16*Tabell2[[#This Row],[Weight (kg)]]</f>
        <v>0.14196</v>
      </c>
      <c r="W250" s="35">
        <f>'EPD information'!$Z$16*Tabell2[[#This Row],[Weight (kg)]]</f>
        <v>2.3023000000000002E-4</v>
      </c>
      <c r="X250" s="35">
        <f>'EPD information'!$AA$16*Tabell2[[#This Row],[Weight (kg)]]</f>
        <v>-1.1011</v>
      </c>
      <c r="Y250" s="18">
        <f>'EPD information'!$AB$16*Tabell2[[#This Row],[Weight (kg)]]</f>
        <v>3.0575999999999999</v>
      </c>
      <c r="Z250" s="18">
        <f>'EPD information'!$AC$16*Tabell2[[#This Row],[Weight (kg)]]</f>
        <v>5.3599000000000001E-2</v>
      </c>
      <c r="AA250" s="18">
        <f>'EPD information'!$AD$16*Tabell2[[#This Row],[Weight (kg)]]</f>
        <v>6.7067000000000003E-3</v>
      </c>
      <c r="AB250" s="18" t="s">
        <v>48</v>
      </c>
      <c r="AC250" s="18">
        <f>'EPD information'!$AF$16*Tabell2[[#This Row],[Weight (kg)]]</f>
        <v>4.2315E-3</v>
      </c>
      <c r="AD250" s="18">
        <f>'EPD information'!$AG$16*Tabell2[[#This Row],[Weight (kg)]]</f>
        <v>0.14105000000000001</v>
      </c>
      <c r="AE250" s="18">
        <f>'EPD information'!$AH$16*Tabell2[[#This Row],[Weight (kg)]]</f>
        <v>2.2568000000000002E-4</v>
      </c>
      <c r="AF250" s="21">
        <f>'EPD information'!$AI$16*Tabell2[[#This Row],[Weight (kg)]]</f>
        <v>-1.0465</v>
      </c>
    </row>
    <row r="251" spans="1:32" x14ac:dyDescent="0.2">
      <c r="A251" s="36" t="s">
        <v>138</v>
      </c>
      <c r="B251" s="37" t="s">
        <v>139</v>
      </c>
      <c r="C251" s="38">
        <v>257173</v>
      </c>
      <c r="D251" s="39">
        <v>7319662571739</v>
      </c>
      <c r="E251" s="37" t="s">
        <v>46</v>
      </c>
      <c r="F251" s="40">
        <v>315</v>
      </c>
      <c r="G251" s="37">
        <v>60</v>
      </c>
      <c r="H251" s="41">
        <v>2.2000000000000002</v>
      </c>
      <c r="I251" s="35">
        <f>'EPD information'!$L$16*Tabell2[[#This Row],[Weight (kg)]]</f>
        <v>7.5020000000000007</v>
      </c>
      <c r="J251" s="22">
        <f>'EPD information'!$M$16*Tabell2[[#This Row],[Weight (kg)]]</f>
        <v>0.13068000000000002</v>
      </c>
      <c r="K251" s="22">
        <f>'EPD information'!$N$16*Tabell2[[#This Row],[Weight (kg)]]</f>
        <v>1.5510000000000001E-2</v>
      </c>
      <c r="L251" s="22">
        <f>'EPD information'!$O$16*Tabell2[[#This Row],[Weight (kg)]]</f>
        <v>0</v>
      </c>
      <c r="M251" s="22">
        <f>'EPD information'!$P$16*Tabell2[[#This Row],[Weight (kg)]]</f>
        <v>1.0340000000000002E-2</v>
      </c>
      <c r="N251" s="22">
        <f>'EPD information'!$Q$16*Tabell2[[#This Row],[Weight (kg)]]</f>
        <v>0.34320000000000001</v>
      </c>
      <c r="O251" s="22">
        <f>'EPD information'!$R$16*Tabell2[[#This Row],[Weight (kg)]]</f>
        <v>5.5660000000000009E-4</v>
      </c>
      <c r="P251" s="22">
        <f>'EPD information'!$S$16*Tabell2[[#This Row],[Weight (kg)]]</f>
        <v>-2.6619999999999999</v>
      </c>
      <c r="Q251" s="35">
        <f>'Product specific GWP'!$T$16*Tabell2[[#This Row],[Weight (kg)]]</f>
        <v>9.6140000000000017E-2</v>
      </c>
      <c r="R251" s="35" t="s">
        <v>48</v>
      </c>
      <c r="S251" s="35">
        <f>'EPD information'!$V$16*Tabell2[[#This Row],[Weight (kg)]]</f>
        <v>1.5510000000000001E-2</v>
      </c>
      <c r="T251" s="35" t="str">
        <f>'EPD information'!$W$16</f>
        <v>ND</v>
      </c>
      <c r="U251" s="35">
        <f>'EPD information'!$X$16*Tabell2[[#This Row],[Weight (kg)]]</f>
        <v>1.0340000000000002E-2</v>
      </c>
      <c r="V251" s="35">
        <f>'EPD information'!$Y$16*Tabell2[[#This Row],[Weight (kg)]]</f>
        <v>0.34320000000000001</v>
      </c>
      <c r="W251" s="35">
        <f>'EPD information'!$Z$16*Tabell2[[#This Row],[Weight (kg)]]</f>
        <v>5.5660000000000009E-4</v>
      </c>
      <c r="X251" s="35">
        <f>'EPD information'!$AA$16*Tabell2[[#This Row],[Weight (kg)]]</f>
        <v>-2.6619999999999999</v>
      </c>
      <c r="Y251" s="18">
        <f>'EPD information'!$AB$16*Tabell2[[#This Row],[Weight (kg)]]</f>
        <v>7.3920000000000003</v>
      </c>
      <c r="Z251" s="18">
        <f>'EPD information'!$AC$16*Tabell2[[#This Row],[Weight (kg)]]</f>
        <v>0.12958</v>
      </c>
      <c r="AA251" s="18">
        <f>'EPD information'!$AD$16*Tabell2[[#This Row],[Weight (kg)]]</f>
        <v>1.6213999999999999E-2</v>
      </c>
      <c r="AB251" s="18" t="s">
        <v>48</v>
      </c>
      <c r="AC251" s="18">
        <f>'EPD information'!$AF$16*Tabell2[[#This Row],[Weight (kg)]]</f>
        <v>1.023E-2</v>
      </c>
      <c r="AD251" s="18">
        <f>'EPD information'!$AG$16*Tabell2[[#This Row],[Weight (kg)]]</f>
        <v>0.34100000000000003</v>
      </c>
      <c r="AE251" s="18">
        <f>'EPD information'!$AH$16*Tabell2[[#This Row],[Weight (kg)]]</f>
        <v>5.4560000000000003E-4</v>
      </c>
      <c r="AF251" s="21">
        <f>'EPD information'!$AI$16*Tabell2[[#This Row],[Weight (kg)]]</f>
        <v>-2.5299999999999998</v>
      </c>
    </row>
    <row r="252" spans="1:32" x14ac:dyDescent="0.2">
      <c r="A252" s="36" t="s">
        <v>138</v>
      </c>
      <c r="B252" s="37" t="s">
        <v>139</v>
      </c>
      <c r="C252" s="38">
        <v>257224</v>
      </c>
      <c r="D252" s="39">
        <v>7319662572248</v>
      </c>
      <c r="E252" s="37" t="s">
        <v>46</v>
      </c>
      <c r="F252" s="40">
        <v>355</v>
      </c>
      <c r="G252" s="37">
        <v>90</v>
      </c>
      <c r="H252" s="41">
        <v>3.75</v>
      </c>
      <c r="I252" s="35">
        <f>'EPD information'!$L$16*Tabell2[[#This Row],[Weight (kg)]]</f>
        <v>12.787500000000001</v>
      </c>
      <c r="J252" s="22">
        <f>'EPD information'!$M$16*Tabell2[[#This Row],[Weight (kg)]]</f>
        <v>0.22275</v>
      </c>
      <c r="K252" s="22">
        <f>'EPD information'!$N$16*Tabell2[[#This Row],[Weight (kg)]]</f>
        <v>2.6437499999999999E-2</v>
      </c>
      <c r="L252" s="22">
        <f>'EPD information'!$O$16*Tabell2[[#This Row],[Weight (kg)]]</f>
        <v>0</v>
      </c>
      <c r="M252" s="22">
        <f>'EPD information'!$P$16*Tabell2[[#This Row],[Weight (kg)]]</f>
        <v>1.7625000000000002E-2</v>
      </c>
      <c r="N252" s="22">
        <f>'EPD information'!$Q$16*Tabell2[[#This Row],[Weight (kg)]]</f>
        <v>0.58499999999999996</v>
      </c>
      <c r="O252" s="22">
        <f>'EPD information'!$R$16*Tabell2[[#This Row],[Weight (kg)]]</f>
        <v>9.4875000000000005E-4</v>
      </c>
      <c r="P252" s="22">
        <f>'EPD information'!$S$16*Tabell2[[#This Row],[Weight (kg)]]</f>
        <v>-4.5374999999999996</v>
      </c>
      <c r="Q252" s="35">
        <f>'Product specific GWP'!$T$16*Tabell2[[#This Row],[Weight (kg)]]</f>
        <v>0.16387500000000002</v>
      </c>
      <c r="R252" s="35" t="s">
        <v>48</v>
      </c>
      <c r="S252" s="35">
        <f>'EPD information'!$V$16*Tabell2[[#This Row],[Weight (kg)]]</f>
        <v>2.6437499999999999E-2</v>
      </c>
      <c r="T252" s="35" t="str">
        <f>'EPD information'!$W$16</f>
        <v>ND</v>
      </c>
      <c r="U252" s="35">
        <f>'EPD information'!$X$16*Tabell2[[#This Row],[Weight (kg)]]</f>
        <v>1.7625000000000002E-2</v>
      </c>
      <c r="V252" s="35">
        <f>'EPD information'!$Y$16*Tabell2[[#This Row],[Weight (kg)]]</f>
        <v>0.58499999999999996</v>
      </c>
      <c r="W252" s="35">
        <f>'EPD information'!$Z$16*Tabell2[[#This Row],[Weight (kg)]]</f>
        <v>9.4875000000000005E-4</v>
      </c>
      <c r="X252" s="35">
        <f>'EPD information'!$AA$16*Tabell2[[#This Row],[Weight (kg)]]</f>
        <v>-4.5374999999999996</v>
      </c>
      <c r="Y252" s="18">
        <f>'EPD information'!$AB$16*Tabell2[[#This Row],[Weight (kg)]]</f>
        <v>12.6</v>
      </c>
      <c r="Z252" s="18">
        <f>'EPD information'!$AC$16*Tabell2[[#This Row],[Weight (kg)]]</f>
        <v>0.22087500000000002</v>
      </c>
      <c r="AA252" s="18">
        <f>'EPD information'!$AD$16*Tabell2[[#This Row],[Weight (kg)]]</f>
        <v>2.7637499999999999E-2</v>
      </c>
      <c r="AB252" s="18" t="s">
        <v>48</v>
      </c>
      <c r="AC252" s="18">
        <f>'EPD information'!$AF$16*Tabell2[[#This Row],[Weight (kg)]]</f>
        <v>1.7437499999999998E-2</v>
      </c>
      <c r="AD252" s="18">
        <f>'EPD information'!$AG$16*Tabell2[[#This Row],[Weight (kg)]]</f>
        <v>0.58125000000000004</v>
      </c>
      <c r="AE252" s="18">
        <f>'EPD information'!$AH$16*Tabell2[[#This Row],[Weight (kg)]]</f>
        <v>9.3000000000000005E-4</v>
      </c>
      <c r="AF252" s="21">
        <f>'EPD information'!$AI$16*Tabell2[[#This Row],[Weight (kg)]]</f>
        <v>-4.3125</v>
      </c>
    </row>
    <row r="253" spans="1:32" x14ac:dyDescent="0.2">
      <c r="A253" s="36" t="s">
        <v>138</v>
      </c>
      <c r="B253" s="37" t="s">
        <v>139</v>
      </c>
      <c r="C253" s="38">
        <v>257222</v>
      </c>
      <c r="D253" s="39">
        <v>7319662572224</v>
      </c>
      <c r="E253" s="37" t="s">
        <v>46</v>
      </c>
      <c r="F253" s="40">
        <v>355</v>
      </c>
      <c r="G253" s="37">
        <v>45</v>
      </c>
      <c r="H253" s="41">
        <v>2.2599999999999998</v>
      </c>
      <c r="I253" s="35">
        <f>'EPD information'!$L$16*Tabell2[[#This Row],[Weight (kg)]]</f>
        <v>7.7065999999999999</v>
      </c>
      <c r="J253" s="22">
        <f>'EPD information'!$M$16*Tabell2[[#This Row],[Weight (kg)]]</f>
        <v>0.134244</v>
      </c>
      <c r="K253" s="22">
        <f>'EPD information'!$N$16*Tabell2[[#This Row],[Weight (kg)]]</f>
        <v>1.5932999999999999E-2</v>
      </c>
      <c r="L253" s="22">
        <f>'EPD information'!$O$16*Tabell2[[#This Row],[Weight (kg)]]</f>
        <v>0</v>
      </c>
      <c r="M253" s="22">
        <f>'EPD information'!$P$16*Tabell2[[#This Row],[Weight (kg)]]</f>
        <v>1.0621999999999999E-2</v>
      </c>
      <c r="N253" s="22">
        <f>'EPD information'!$Q$16*Tabell2[[#This Row],[Weight (kg)]]</f>
        <v>0.35255999999999998</v>
      </c>
      <c r="O253" s="22">
        <f>'EPD information'!$R$16*Tabell2[[#This Row],[Weight (kg)]]</f>
        <v>5.7178000000000003E-4</v>
      </c>
      <c r="P253" s="22">
        <f>'EPD information'!$S$16*Tabell2[[#This Row],[Weight (kg)]]</f>
        <v>-2.7345999999999995</v>
      </c>
      <c r="Q253" s="35">
        <f>'Product specific GWP'!$T$16*Tabell2[[#This Row],[Weight (kg)]]</f>
        <v>9.8762000000000003E-2</v>
      </c>
      <c r="R253" s="35" t="s">
        <v>48</v>
      </c>
      <c r="S253" s="35">
        <f>'EPD information'!$V$16*Tabell2[[#This Row],[Weight (kg)]]</f>
        <v>1.5932999999999999E-2</v>
      </c>
      <c r="T253" s="35" t="str">
        <f>'EPD information'!$W$16</f>
        <v>ND</v>
      </c>
      <c r="U253" s="35">
        <f>'EPD information'!$X$16*Tabell2[[#This Row],[Weight (kg)]]</f>
        <v>1.0621999999999999E-2</v>
      </c>
      <c r="V253" s="35">
        <f>'EPD information'!$Y$16*Tabell2[[#This Row],[Weight (kg)]]</f>
        <v>0.35255999999999998</v>
      </c>
      <c r="W253" s="35">
        <f>'EPD information'!$Z$16*Tabell2[[#This Row],[Weight (kg)]]</f>
        <v>5.7178000000000003E-4</v>
      </c>
      <c r="X253" s="35">
        <f>'EPD information'!$AA$16*Tabell2[[#This Row],[Weight (kg)]]</f>
        <v>-2.7345999999999995</v>
      </c>
      <c r="Y253" s="18">
        <f>'EPD information'!$AB$16*Tabell2[[#This Row],[Weight (kg)]]</f>
        <v>7.5935999999999986</v>
      </c>
      <c r="Z253" s="18">
        <f>'EPD information'!$AC$16*Tabell2[[#This Row],[Weight (kg)]]</f>
        <v>0.13311399999999998</v>
      </c>
      <c r="AA253" s="18">
        <f>'EPD information'!$AD$16*Tabell2[[#This Row],[Weight (kg)]]</f>
        <v>1.6656199999999999E-2</v>
      </c>
      <c r="AB253" s="18" t="s">
        <v>48</v>
      </c>
      <c r="AC253" s="18">
        <f>'EPD information'!$AF$16*Tabell2[[#This Row],[Weight (kg)]]</f>
        <v>1.0508999999999998E-2</v>
      </c>
      <c r="AD253" s="18">
        <f>'EPD information'!$AG$16*Tabell2[[#This Row],[Weight (kg)]]</f>
        <v>0.35029999999999994</v>
      </c>
      <c r="AE253" s="18">
        <f>'EPD information'!$AH$16*Tabell2[[#This Row],[Weight (kg)]]</f>
        <v>5.6047999999999992E-4</v>
      </c>
      <c r="AF253" s="21">
        <f>'EPD information'!$AI$16*Tabell2[[#This Row],[Weight (kg)]]</f>
        <v>-2.5989999999999998</v>
      </c>
    </row>
    <row r="254" spans="1:32" x14ac:dyDescent="0.2">
      <c r="A254" s="36" t="s">
        <v>138</v>
      </c>
      <c r="B254" s="37" t="s">
        <v>139</v>
      </c>
      <c r="C254" s="38">
        <v>257221</v>
      </c>
      <c r="D254" s="39">
        <v>7319662572217</v>
      </c>
      <c r="E254" s="37" t="s">
        <v>46</v>
      </c>
      <c r="F254" s="40">
        <v>355</v>
      </c>
      <c r="G254" s="37">
        <v>30</v>
      </c>
      <c r="H254" s="41">
        <v>1.7</v>
      </c>
      <c r="I254" s="35">
        <f>'EPD information'!$L$16*Tabell2[[#This Row],[Weight (kg)]]</f>
        <v>5.7969999999999997</v>
      </c>
      <c r="J254" s="22">
        <f>'EPD information'!$M$16*Tabell2[[#This Row],[Weight (kg)]]</f>
        <v>0.10098</v>
      </c>
      <c r="K254" s="22">
        <f>'EPD information'!$N$16*Tabell2[[#This Row],[Weight (kg)]]</f>
        <v>1.1984999999999999E-2</v>
      </c>
      <c r="L254" s="22">
        <f>'EPD information'!$O$16*Tabell2[[#This Row],[Weight (kg)]]</f>
        <v>0</v>
      </c>
      <c r="M254" s="22">
        <f>'EPD information'!$P$16*Tabell2[[#This Row],[Weight (kg)]]</f>
        <v>7.9900000000000006E-3</v>
      </c>
      <c r="N254" s="22">
        <f>'EPD information'!$Q$16*Tabell2[[#This Row],[Weight (kg)]]</f>
        <v>0.26519999999999999</v>
      </c>
      <c r="O254" s="22">
        <f>'EPD information'!$R$16*Tabell2[[#This Row],[Weight (kg)]]</f>
        <v>4.3010000000000005E-4</v>
      </c>
      <c r="P254" s="22">
        <f>'EPD information'!$S$16*Tabell2[[#This Row],[Weight (kg)]]</f>
        <v>-2.0569999999999999</v>
      </c>
      <c r="Q254" s="35">
        <f>'Product specific GWP'!$T$16*Tabell2[[#This Row],[Weight (kg)]]</f>
        <v>7.4290000000000009E-2</v>
      </c>
      <c r="R254" s="35" t="s">
        <v>48</v>
      </c>
      <c r="S254" s="35">
        <f>'EPD information'!$V$16*Tabell2[[#This Row],[Weight (kg)]]</f>
        <v>1.1984999999999999E-2</v>
      </c>
      <c r="T254" s="35" t="str">
        <f>'EPD information'!$W$16</f>
        <v>ND</v>
      </c>
      <c r="U254" s="35">
        <f>'EPD information'!$X$16*Tabell2[[#This Row],[Weight (kg)]]</f>
        <v>7.9900000000000006E-3</v>
      </c>
      <c r="V254" s="35">
        <f>'EPD information'!$Y$16*Tabell2[[#This Row],[Weight (kg)]]</f>
        <v>0.26519999999999999</v>
      </c>
      <c r="W254" s="35">
        <f>'EPD information'!$Z$16*Tabell2[[#This Row],[Weight (kg)]]</f>
        <v>4.3010000000000005E-4</v>
      </c>
      <c r="X254" s="35">
        <f>'EPD information'!$AA$16*Tabell2[[#This Row],[Weight (kg)]]</f>
        <v>-2.0569999999999999</v>
      </c>
      <c r="Y254" s="18">
        <f>'EPD information'!$AB$16*Tabell2[[#This Row],[Weight (kg)]]</f>
        <v>5.7119999999999997</v>
      </c>
      <c r="Z254" s="18">
        <f>'EPD information'!$AC$16*Tabell2[[#This Row],[Weight (kg)]]</f>
        <v>0.10013</v>
      </c>
      <c r="AA254" s="18">
        <f>'EPD information'!$AD$16*Tabell2[[#This Row],[Weight (kg)]]</f>
        <v>1.2529E-2</v>
      </c>
      <c r="AB254" s="18" t="s">
        <v>48</v>
      </c>
      <c r="AC254" s="18">
        <f>'EPD information'!$AF$16*Tabell2[[#This Row],[Weight (kg)]]</f>
        <v>7.9049999999999988E-3</v>
      </c>
      <c r="AD254" s="18">
        <f>'EPD information'!$AG$16*Tabell2[[#This Row],[Weight (kg)]]</f>
        <v>0.26350000000000001</v>
      </c>
      <c r="AE254" s="18">
        <f>'EPD information'!$AH$16*Tabell2[[#This Row],[Weight (kg)]]</f>
        <v>4.216E-4</v>
      </c>
      <c r="AF254" s="21">
        <f>'EPD information'!$AI$16*Tabell2[[#This Row],[Weight (kg)]]</f>
        <v>-1.9549999999999998</v>
      </c>
    </row>
    <row r="255" spans="1:32" x14ac:dyDescent="0.2">
      <c r="A255" s="36" t="s">
        <v>138</v>
      </c>
      <c r="B255" s="37" t="s">
        <v>139</v>
      </c>
      <c r="C255" s="38">
        <v>257220</v>
      </c>
      <c r="D255" s="39">
        <v>7319662572200</v>
      </c>
      <c r="E255" s="37" t="s">
        <v>46</v>
      </c>
      <c r="F255" s="40">
        <v>355</v>
      </c>
      <c r="G255" s="37">
        <v>15</v>
      </c>
      <c r="H255" s="41">
        <v>1.41</v>
      </c>
      <c r="I255" s="35">
        <f>'EPD information'!$L$16*Tabell2[[#This Row],[Weight (kg)]]</f>
        <v>4.8080999999999996</v>
      </c>
      <c r="J255" s="22">
        <f>'EPD information'!$M$16*Tabell2[[#This Row],[Weight (kg)]]</f>
        <v>8.3753999999999995E-2</v>
      </c>
      <c r="K255" s="22">
        <f>'EPD information'!$N$16*Tabell2[[#This Row],[Weight (kg)]]</f>
        <v>9.9404999999999997E-3</v>
      </c>
      <c r="L255" s="22">
        <f>'EPD information'!$O$16*Tabell2[[#This Row],[Weight (kg)]]</f>
        <v>0</v>
      </c>
      <c r="M255" s="22">
        <f>'EPD information'!$P$16*Tabell2[[#This Row],[Weight (kg)]]</f>
        <v>6.6270000000000001E-3</v>
      </c>
      <c r="N255" s="22">
        <f>'EPD information'!$Q$16*Tabell2[[#This Row],[Weight (kg)]]</f>
        <v>0.21995999999999999</v>
      </c>
      <c r="O255" s="22">
        <f>'EPD information'!$R$16*Tabell2[[#This Row],[Weight (kg)]]</f>
        <v>3.5673000000000004E-4</v>
      </c>
      <c r="P255" s="22">
        <f>'EPD information'!$S$16*Tabell2[[#This Row],[Weight (kg)]]</f>
        <v>-1.7060999999999999</v>
      </c>
      <c r="Q255" s="35">
        <f>'Product specific GWP'!$T$16*Tabell2[[#This Row],[Weight (kg)]]</f>
        <v>6.1616999999999998E-2</v>
      </c>
      <c r="R255" s="35" t="s">
        <v>48</v>
      </c>
      <c r="S255" s="35">
        <f>'EPD information'!$V$16*Tabell2[[#This Row],[Weight (kg)]]</f>
        <v>9.9404999999999997E-3</v>
      </c>
      <c r="T255" s="35" t="str">
        <f>'EPD information'!$W$16</f>
        <v>ND</v>
      </c>
      <c r="U255" s="35">
        <f>'EPD information'!$X$16*Tabell2[[#This Row],[Weight (kg)]]</f>
        <v>6.6270000000000001E-3</v>
      </c>
      <c r="V255" s="35">
        <f>'EPD information'!$Y$16*Tabell2[[#This Row],[Weight (kg)]]</f>
        <v>0.21995999999999999</v>
      </c>
      <c r="W255" s="35">
        <f>'EPD information'!$Z$16*Tabell2[[#This Row],[Weight (kg)]]</f>
        <v>3.5673000000000004E-4</v>
      </c>
      <c r="X255" s="35">
        <f>'EPD information'!$AA$16*Tabell2[[#This Row],[Weight (kg)]]</f>
        <v>-1.7060999999999999</v>
      </c>
      <c r="Y255" s="18">
        <f>'EPD information'!$AB$16*Tabell2[[#This Row],[Weight (kg)]]</f>
        <v>4.7375999999999996</v>
      </c>
      <c r="Z255" s="18">
        <f>'EPD information'!$AC$16*Tabell2[[#This Row],[Weight (kg)]]</f>
        <v>8.3048999999999998E-2</v>
      </c>
      <c r="AA255" s="18">
        <f>'EPD information'!$AD$16*Tabell2[[#This Row],[Weight (kg)]]</f>
        <v>1.0391699999999999E-2</v>
      </c>
      <c r="AB255" s="18" t="s">
        <v>48</v>
      </c>
      <c r="AC255" s="18">
        <f>'EPD information'!$AF$16*Tabell2[[#This Row],[Weight (kg)]]</f>
        <v>6.556499999999999E-3</v>
      </c>
      <c r="AD255" s="18">
        <f>'EPD information'!$AG$16*Tabell2[[#This Row],[Weight (kg)]]</f>
        <v>0.21854999999999999</v>
      </c>
      <c r="AE255" s="18">
        <f>'EPD information'!$AH$16*Tabell2[[#This Row],[Weight (kg)]]</f>
        <v>3.4968E-4</v>
      </c>
      <c r="AF255" s="21">
        <f>'EPD information'!$AI$16*Tabell2[[#This Row],[Weight (kg)]]</f>
        <v>-1.6214999999999997</v>
      </c>
    </row>
    <row r="256" spans="1:32" x14ac:dyDescent="0.2">
      <c r="A256" s="36" t="s">
        <v>138</v>
      </c>
      <c r="B256" s="37" t="s">
        <v>139</v>
      </c>
      <c r="C256" s="38">
        <v>257223</v>
      </c>
      <c r="D256" s="39">
        <v>7319662572231</v>
      </c>
      <c r="E256" s="37" t="s">
        <v>46</v>
      </c>
      <c r="F256" s="40">
        <v>355</v>
      </c>
      <c r="G256" s="37">
        <v>60</v>
      </c>
      <c r="H256" s="41">
        <v>2.8</v>
      </c>
      <c r="I256" s="35">
        <f>'EPD information'!$L$16*Tabell2[[#This Row],[Weight (kg)]]</f>
        <v>9.548</v>
      </c>
      <c r="J256" s="22">
        <f>'EPD information'!$M$16*Tabell2[[#This Row],[Weight (kg)]]</f>
        <v>0.16632</v>
      </c>
      <c r="K256" s="22">
        <f>'EPD information'!$N$16*Tabell2[[#This Row],[Weight (kg)]]</f>
        <v>1.9739999999999997E-2</v>
      </c>
      <c r="L256" s="22">
        <f>'EPD information'!$O$16*Tabell2[[#This Row],[Weight (kg)]]</f>
        <v>0</v>
      </c>
      <c r="M256" s="22">
        <f>'EPD information'!$P$16*Tabell2[[#This Row],[Weight (kg)]]</f>
        <v>1.316E-2</v>
      </c>
      <c r="N256" s="22">
        <f>'EPD information'!$Q$16*Tabell2[[#This Row],[Weight (kg)]]</f>
        <v>0.43679999999999997</v>
      </c>
      <c r="O256" s="22">
        <f>'EPD information'!$R$16*Tabell2[[#This Row],[Weight (kg)]]</f>
        <v>7.0839999999999998E-4</v>
      </c>
      <c r="P256" s="22">
        <f>'EPD information'!$S$16*Tabell2[[#This Row],[Weight (kg)]]</f>
        <v>-3.3879999999999999</v>
      </c>
      <c r="Q256" s="35">
        <f>'Product specific GWP'!$T$16*Tabell2[[#This Row],[Weight (kg)]]</f>
        <v>0.12236</v>
      </c>
      <c r="R256" s="35" t="s">
        <v>48</v>
      </c>
      <c r="S256" s="35">
        <f>'EPD information'!$V$16*Tabell2[[#This Row],[Weight (kg)]]</f>
        <v>1.9739999999999997E-2</v>
      </c>
      <c r="T256" s="35" t="str">
        <f>'EPD information'!$W$16</f>
        <v>ND</v>
      </c>
      <c r="U256" s="35">
        <f>'EPD information'!$X$16*Tabell2[[#This Row],[Weight (kg)]]</f>
        <v>1.316E-2</v>
      </c>
      <c r="V256" s="35">
        <f>'EPD information'!$Y$16*Tabell2[[#This Row],[Weight (kg)]]</f>
        <v>0.43679999999999997</v>
      </c>
      <c r="W256" s="35">
        <f>'EPD information'!$Z$16*Tabell2[[#This Row],[Weight (kg)]]</f>
        <v>7.0839999999999998E-4</v>
      </c>
      <c r="X256" s="35">
        <f>'EPD information'!$AA$16*Tabell2[[#This Row],[Weight (kg)]]</f>
        <v>-3.3879999999999999</v>
      </c>
      <c r="Y256" s="18">
        <f>'EPD information'!$AB$16*Tabell2[[#This Row],[Weight (kg)]]</f>
        <v>9.4079999999999995</v>
      </c>
      <c r="Z256" s="18">
        <f>'EPD information'!$AC$16*Tabell2[[#This Row],[Weight (kg)]]</f>
        <v>0.16491999999999998</v>
      </c>
      <c r="AA256" s="18">
        <f>'EPD information'!$AD$16*Tabell2[[#This Row],[Weight (kg)]]</f>
        <v>2.0635999999999998E-2</v>
      </c>
      <c r="AB256" s="18" t="s">
        <v>48</v>
      </c>
      <c r="AC256" s="18">
        <f>'EPD information'!$AF$16*Tabell2[[#This Row],[Weight (kg)]]</f>
        <v>1.3019999999999999E-2</v>
      </c>
      <c r="AD256" s="18">
        <f>'EPD information'!$AG$16*Tabell2[[#This Row],[Weight (kg)]]</f>
        <v>0.434</v>
      </c>
      <c r="AE256" s="18">
        <f>'EPD information'!$AH$16*Tabell2[[#This Row],[Weight (kg)]]</f>
        <v>6.9439999999999997E-4</v>
      </c>
      <c r="AF256" s="21">
        <f>'EPD information'!$AI$16*Tabell2[[#This Row],[Weight (kg)]]</f>
        <v>-3.2199999999999998</v>
      </c>
    </row>
    <row r="257" spans="1:32" x14ac:dyDescent="0.2">
      <c r="A257" s="36" t="s">
        <v>138</v>
      </c>
      <c r="B257" s="37" t="s">
        <v>139</v>
      </c>
      <c r="C257" s="38">
        <v>257169</v>
      </c>
      <c r="D257" s="39">
        <v>7319662571692</v>
      </c>
      <c r="E257" s="37" t="s">
        <v>46</v>
      </c>
      <c r="F257" s="40">
        <v>400</v>
      </c>
      <c r="G257" s="37">
        <v>90</v>
      </c>
      <c r="H257" s="41">
        <v>5.64</v>
      </c>
      <c r="I257" s="35">
        <f>'EPD information'!$L$16*Tabell2[[#This Row],[Weight (kg)]]</f>
        <v>19.232399999999998</v>
      </c>
      <c r="J257" s="22">
        <f>'EPD information'!$M$16*Tabell2[[#This Row],[Weight (kg)]]</f>
        <v>0.33501599999999998</v>
      </c>
      <c r="K257" s="22">
        <f>'EPD information'!$N$16*Tabell2[[#This Row],[Weight (kg)]]</f>
        <v>3.9761999999999999E-2</v>
      </c>
      <c r="L257" s="22">
        <f>'EPD information'!$O$16*Tabell2[[#This Row],[Weight (kg)]]</f>
        <v>0</v>
      </c>
      <c r="M257" s="22">
        <f>'EPD information'!$P$16*Tabell2[[#This Row],[Weight (kg)]]</f>
        <v>2.6508E-2</v>
      </c>
      <c r="N257" s="22">
        <f>'EPD information'!$Q$16*Tabell2[[#This Row],[Weight (kg)]]</f>
        <v>0.87983999999999996</v>
      </c>
      <c r="O257" s="22">
        <f>'EPD information'!$R$16*Tabell2[[#This Row],[Weight (kg)]]</f>
        <v>1.4269200000000001E-3</v>
      </c>
      <c r="P257" s="22">
        <f>'EPD information'!$S$16*Tabell2[[#This Row],[Weight (kg)]]</f>
        <v>-6.8243999999999998</v>
      </c>
      <c r="Q257" s="35">
        <f>'Product specific GWP'!$T$16*Tabell2[[#This Row],[Weight (kg)]]</f>
        <v>0.24646799999999999</v>
      </c>
      <c r="R257" s="35" t="s">
        <v>48</v>
      </c>
      <c r="S257" s="35">
        <f>'EPD information'!$V$16*Tabell2[[#This Row],[Weight (kg)]]</f>
        <v>3.9761999999999999E-2</v>
      </c>
      <c r="T257" s="35" t="str">
        <f>'EPD information'!$W$16</f>
        <v>ND</v>
      </c>
      <c r="U257" s="35">
        <f>'EPD information'!$X$16*Tabell2[[#This Row],[Weight (kg)]]</f>
        <v>2.6508E-2</v>
      </c>
      <c r="V257" s="35">
        <f>'EPD information'!$Y$16*Tabell2[[#This Row],[Weight (kg)]]</f>
        <v>0.87983999999999996</v>
      </c>
      <c r="W257" s="35">
        <f>'EPD information'!$Z$16*Tabell2[[#This Row],[Weight (kg)]]</f>
        <v>1.4269200000000001E-3</v>
      </c>
      <c r="X257" s="35">
        <f>'EPD information'!$AA$16*Tabell2[[#This Row],[Weight (kg)]]</f>
        <v>-6.8243999999999998</v>
      </c>
      <c r="Y257" s="18">
        <f>'EPD information'!$AB$16*Tabell2[[#This Row],[Weight (kg)]]</f>
        <v>18.950399999999998</v>
      </c>
      <c r="Z257" s="18">
        <f>'EPD information'!$AC$16*Tabell2[[#This Row],[Weight (kg)]]</f>
        <v>0.33219599999999999</v>
      </c>
      <c r="AA257" s="18">
        <f>'EPD information'!$AD$16*Tabell2[[#This Row],[Weight (kg)]]</f>
        <v>4.1566799999999994E-2</v>
      </c>
      <c r="AB257" s="18" t="s">
        <v>48</v>
      </c>
      <c r="AC257" s="18">
        <f>'EPD information'!$AF$16*Tabell2[[#This Row],[Weight (kg)]]</f>
        <v>2.6225999999999996E-2</v>
      </c>
      <c r="AD257" s="18">
        <f>'EPD information'!$AG$16*Tabell2[[#This Row],[Weight (kg)]]</f>
        <v>0.87419999999999998</v>
      </c>
      <c r="AE257" s="18">
        <f>'EPD information'!$AH$16*Tabell2[[#This Row],[Weight (kg)]]</f>
        <v>1.39872E-3</v>
      </c>
      <c r="AF257" s="21">
        <f>'EPD information'!$AI$16*Tabell2[[#This Row],[Weight (kg)]]</f>
        <v>-6.4859999999999989</v>
      </c>
    </row>
    <row r="258" spans="1:32" x14ac:dyDescent="0.2">
      <c r="A258" s="36" t="s">
        <v>138</v>
      </c>
      <c r="B258" s="37" t="s">
        <v>139</v>
      </c>
      <c r="C258" s="38">
        <v>257167</v>
      </c>
      <c r="D258" s="39">
        <v>7319662571678</v>
      </c>
      <c r="E258" s="37" t="s">
        <v>46</v>
      </c>
      <c r="F258" s="40">
        <v>400</v>
      </c>
      <c r="G258" s="37">
        <v>45</v>
      </c>
      <c r="H258" s="41">
        <v>2.96</v>
      </c>
      <c r="I258" s="35">
        <f>'EPD information'!$L$16*Tabell2[[#This Row],[Weight (kg)]]</f>
        <v>10.0936</v>
      </c>
      <c r="J258" s="22">
        <f>'EPD information'!$M$16*Tabell2[[#This Row],[Weight (kg)]]</f>
        <v>0.17582400000000001</v>
      </c>
      <c r="K258" s="22">
        <f>'EPD information'!$N$16*Tabell2[[#This Row],[Weight (kg)]]</f>
        <v>2.0867999999999998E-2</v>
      </c>
      <c r="L258" s="22">
        <f>'EPD information'!$O$16*Tabell2[[#This Row],[Weight (kg)]]</f>
        <v>0</v>
      </c>
      <c r="M258" s="22">
        <f>'EPD information'!$P$16*Tabell2[[#This Row],[Weight (kg)]]</f>
        <v>1.3912000000000001E-2</v>
      </c>
      <c r="N258" s="22">
        <f>'EPD information'!$Q$16*Tabell2[[#This Row],[Weight (kg)]]</f>
        <v>0.46176</v>
      </c>
      <c r="O258" s="22">
        <f>'EPD information'!$R$16*Tabell2[[#This Row],[Weight (kg)]]</f>
        <v>7.4888000000000005E-4</v>
      </c>
      <c r="P258" s="22">
        <f>'EPD information'!$S$16*Tabell2[[#This Row],[Weight (kg)]]</f>
        <v>-3.5815999999999999</v>
      </c>
      <c r="Q258" s="35">
        <f>'Product specific GWP'!$T$16*Tabell2[[#This Row],[Weight (kg)]]</f>
        <v>0.12935199999999999</v>
      </c>
      <c r="R258" s="35" t="s">
        <v>48</v>
      </c>
      <c r="S258" s="35">
        <f>'EPD information'!$V$16*Tabell2[[#This Row],[Weight (kg)]]</f>
        <v>2.0867999999999998E-2</v>
      </c>
      <c r="T258" s="35" t="str">
        <f>'EPD information'!$W$16</f>
        <v>ND</v>
      </c>
      <c r="U258" s="35">
        <f>'EPD information'!$X$16*Tabell2[[#This Row],[Weight (kg)]]</f>
        <v>1.3912000000000001E-2</v>
      </c>
      <c r="V258" s="35">
        <f>'EPD information'!$Y$16*Tabell2[[#This Row],[Weight (kg)]]</f>
        <v>0.46176</v>
      </c>
      <c r="W258" s="35">
        <f>'EPD information'!$Z$16*Tabell2[[#This Row],[Weight (kg)]]</f>
        <v>7.4888000000000005E-4</v>
      </c>
      <c r="X258" s="35">
        <f>'EPD information'!$AA$16*Tabell2[[#This Row],[Weight (kg)]]</f>
        <v>-3.5815999999999999</v>
      </c>
      <c r="Y258" s="18">
        <f>'EPD information'!$AB$16*Tabell2[[#This Row],[Weight (kg)]]</f>
        <v>9.9455999999999989</v>
      </c>
      <c r="Z258" s="18">
        <f>'EPD information'!$AC$16*Tabell2[[#This Row],[Weight (kg)]]</f>
        <v>0.174344</v>
      </c>
      <c r="AA258" s="18">
        <f>'EPD information'!$AD$16*Tabell2[[#This Row],[Weight (kg)]]</f>
        <v>2.18152E-2</v>
      </c>
      <c r="AB258" s="18" t="s">
        <v>48</v>
      </c>
      <c r="AC258" s="18">
        <f>'EPD information'!$AF$16*Tabell2[[#This Row],[Weight (kg)]]</f>
        <v>1.3763999999999998E-2</v>
      </c>
      <c r="AD258" s="18">
        <f>'EPD information'!$AG$16*Tabell2[[#This Row],[Weight (kg)]]</f>
        <v>0.45879999999999999</v>
      </c>
      <c r="AE258" s="18">
        <f>'EPD information'!$AH$16*Tabell2[[#This Row],[Weight (kg)]]</f>
        <v>7.3408000000000002E-4</v>
      </c>
      <c r="AF258" s="21">
        <f>'EPD information'!$AI$16*Tabell2[[#This Row],[Weight (kg)]]</f>
        <v>-3.4039999999999999</v>
      </c>
    </row>
    <row r="259" spans="1:32" x14ac:dyDescent="0.2">
      <c r="A259" s="36" t="s">
        <v>138</v>
      </c>
      <c r="B259" s="37" t="s">
        <v>139</v>
      </c>
      <c r="C259" s="38">
        <v>257166</v>
      </c>
      <c r="D259" s="39">
        <v>7319662571661</v>
      </c>
      <c r="E259" s="37" t="s">
        <v>46</v>
      </c>
      <c r="F259" s="40">
        <v>400</v>
      </c>
      <c r="G259" s="37">
        <v>30</v>
      </c>
      <c r="H259" s="41">
        <v>2.27</v>
      </c>
      <c r="I259" s="35">
        <f>'EPD information'!$L$16*Tabell2[[#This Row],[Weight (kg)]]</f>
        <v>7.7407000000000004</v>
      </c>
      <c r="J259" s="22">
        <f>'EPD information'!$M$16*Tabell2[[#This Row],[Weight (kg)]]</f>
        <v>0.13483800000000001</v>
      </c>
      <c r="K259" s="22">
        <f>'EPD information'!$N$16*Tabell2[[#This Row],[Weight (kg)]]</f>
        <v>1.60035E-2</v>
      </c>
      <c r="L259" s="22">
        <f>'EPD information'!$O$16*Tabell2[[#This Row],[Weight (kg)]]</f>
        <v>0</v>
      </c>
      <c r="M259" s="22">
        <f>'EPD information'!$P$16*Tabell2[[#This Row],[Weight (kg)]]</f>
        <v>1.0669E-2</v>
      </c>
      <c r="N259" s="22">
        <f>'EPD information'!$Q$16*Tabell2[[#This Row],[Weight (kg)]]</f>
        <v>0.35411999999999999</v>
      </c>
      <c r="O259" s="22">
        <f>'EPD information'!$R$16*Tabell2[[#This Row],[Weight (kg)]]</f>
        <v>5.7431000000000008E-4</v>
      </c>
      <c r="P259" s="22">
        <f>'EPD information'!$S$16*Tabell2[[#This Row],[Weight (kg)]]</f>
        <v>-2.7467000000000001</v>
      </c>
      <c r="Q259" s="35">
        <f>'Product specific GWP'!$T$16*Tabell2[[#This Row],[Weight (kg)]]</f>
        <v>9.9199000000000009E-2</v>
      </c>
      <c r="R259" s="35" t="s">
        <v>48</v>
      </c>
      <c r="S259" s="35">
        <f>'EPD information'!$V$16*Tabell2[[#This Row],[Weight (kg)]]</f>
        <v>1.60035E-2</v>
      </c>
      <c r="T259" s="35" t="str">
        <f>'EPD information'!$W$16</f>
        <v>ND</v>
      </c>
      <c r="U259" s="35">
        <f>'EPD information'!$X$16*Tabell2[[#This Row],[Weight (kg)]]</f>
        <v>1.0669E-2</v>
      </c>
      <c r="V259" s="35">
        <f>'EPD information'!$Y$16*Tabell2[[#This Row],[Weight (kg)]]</f>
        <v>0.35411999999999999</v>
      </c>
      <c r="W259" s="35">
        <f>'EPD information'!$Z$16*Tabell2[[#This Row],[Weight (kg)]]</f>
        <v>5.7431000000000008E-4</v>
      </c>
      <c r="X259" s="35">
        <f>'EPD information'!$AA$16*Tabell2[[#This Row],[Weight (kg)]]</f>
        <v>-2.7467000000000001</v>
      </c>
      <c r="Y259" s="18">
        <f>'EPD information'!$AB$16*Tabell2[[#This Row],[Weight (kg)]]</f>
        <v>7.6272000000000002</v>
      </c>
      <c r="Z259" s="18">
        <f>'EPD information'!$AC$16*Tabell2[[#This Row],[Weight (kg)]]</f>
        <v>0.13370300000000002</v>
      </c>
      <c r="AA259" s="18">
        <f>'EPD information'!$AD$16*Tabell2[[#This Row],[Weight (kg)]]</f>
        <v>1.6729899999999999E-2</v>
      </c>
      <c r="AB259" s="18" t="s">
        <v>48</v>
      </c>
      <c r="AC259" s="18">
        <f>'EPD information'!$AF$16*Tabell2[[#This Row],[Weight (kg)]]</f>
        <v>1.0555499999999999E-2</v>
      </c>
      <c r="AD259" s="18">
        <f>'EPD information'!$AG$16*Tabell2[[#This Row],[Weight (kg)]]</f>
        <v>0.35185</v>
      </c>
      <c r="AE259" s="18">
        <f>'EPD information'!$AH$16*Tabell2[[#This Row],[Weight (kg)]]</f>
        <v>5.6296000000000004E-4</v>
      </c>
      <c r="AF259" s="21">
        <f>'EPD information'!$AI$16*Tabell2[[#This Row],[Weight (kg)]]</f>
        <v>-2.6104999999999996</v>
      </c>
    </row>
    <row r="260" spans="1:32" x14ac:dyDescent="0.2">
      <c r="A260" s="36" t="s">
        <v>138</v>
      </c>
      <c r="B260" s="37" t="s">
        <v>139</v>
      </c>
      <c r="C260" s="38">
        <v>257165</v>
      </c>
      <c r="D260" s="39">
        <v>7319662571654</v>
      </c>
      <c r="E260" s="37" t="s">
        <v>46</v>
      </c>
      <c r="F260" s="40">
        <v>400</v>
      </c>
      <c r="G260" s="37">
        <v>15</v>
      </c>
      <c r="H260" s="41">
        <v>1.7</v>
      </c>
      <c r="I260" s="35">
        <f>'EPD information'!$L$16*Tabell2[[#This Row],[Weight (kg)]]</f>
        <v>5.7969999999999997</v>
      </c>
      <c r="J260" s="22">
        <f>'EPD information'!$M$16*Tabell2[[#This Row],[Weight (kg)]]</f>
        <v>0.10098</v>
      </c>
      <c r="K260" s="22">
        <f>'EPD information'!$N$16*Tabell2[[#This Row],[Weight (kg)]]</f>
        <v>1.1984999999999999E-2</v>
      </c>
      <c r="L260" s="22">
        <f>'EPD information'!$O$16*Tabell2[[#This Row],[Weight (kg)]]</f>
        <v>0</v>
      </c>
      <c r="M260" s="22">
        <f>'EPD information'!$P$16*Tabell2[[#This Row],[Weight (kg)]]</f>
        <v>7.9900000000000006E-3</v>
      </c>
      <c r="N260" s="22">
        <f>'EPD information'!$Q$16*Tabell2[[#This Row],[Weight (kg)]]</f>
        <v>0.26519999999999999</v>
      </c>
      <c r="O260" s="22">
        <f>'EPD information'!$R$16*Tabell2[[#This Row],[Weight (kg)]]</f>
        <v>4.3010000000000005E-4</v>
      </c>
      <c r="P260" s="22">
        <f>'EPD information'!$S$16*Tabell2[[#This Row],[Weight (kg)]]</f>
        <v>-2.0569999999999999</v>
      </c>
      <c r="Q260" s="35">
        <f>'Product specific GWP'!$T$16*Tabell2[[#This Row],[Weight (kg)]]</f>
        <v>7.4290000000000009E-2</v>
      </c>
      <c r="R260" s="35" t="s">
        <v>48</v>
      </c>
      <c r="S260" s="35">
        <f>'EPD information'!$V$16*Tabell2[[#This Row],[Weight (kg)]]</f>
        <v>1.1984999999999999E-2</v>
      </c>
      <c r="T260" s="35" t="str">
        <f>'EPD information'!$W$16</f>
        <v>ND</v>
      </c>
      <c r="U260" s="35">
        <f>'EPD information'!$X$16*Tabell2[[#This Row],[Weight (kg)]]</f>
        <v>7.9900000000000006E-3</v>
      </c>
      <c r="V260" s="35">
        <f>'EPD information'!$Y$16*Tabell2[[#This Row],[Weight (kg)]]</f>
        <v>0.26519999999999999</v>
      </c>
      <c r="W260" s="35">
        <f>'EPD information'!$Z$16*Tabell2[[#This Row],[Weight (kg)]]</f>
        <v>4.3010000000000005E-4</v>
      </c>
      <c r="X260" s="35">
        <f>'EPD information'!$AA$16*Tabell2[[#This Row],[Weight (kg)]]</f>
        <v>-2.0569999999999999</v>
      </c>
      <c r="Y260" s="18">
        <f>'EPD information'!$AB$16*Tabell2[[#This Row],[Weight (kg)]]</f>
        <v>5.7119999999999997</v>
      </c>
      <c r="Z260" s="18">
        <f>'EPD information'!$AC$16*Tabell2[[#This Row],[Weight (kg)]]</f>
        <v>0.10013</v>
      </c>
      <c r="AA260" s="18">
        <f>'EPD information'!$AD$16*Tabell2[[#This Row],[Weight (kg)]]</f>
        <v>1.2529E-2</v>
      </c>
      <c r="AB260" s="18" t="s">
        <v>48</v>
      </c>
      <c r="AC260" s="18">
        <f>'EPD information'!$AF$16*Tabell2[[#This Row],[Weight (kg)]]</f>
        <v>7.9049999999999988E-3</v>
      </c>
      <c r="AD260" s="18">
        <f>'EPD information'!$AG$16*Tabell2[[#This Row],[Weight (kg)]]</f>
        <v>0.26350000000000001</v>
      </c>
      <c r="AE260" s="18">
        <f>'EPD information'!$AH$16*Tabell2[[#This Row],[Weight (kg)]]</f>
        <v>4.216E-4</v>
      </c>
      <c r="AF260" s="21">
        <f>'EPD information'!$AI$16*Tabell2[[#This Row],[Weight (kg)]]</f>
        <v>-1.9549999999999998</v>
      </c>
    </row>
    <row r="261" spans="1:32" x14ac:dyDescent="0.2">
      <c r="A261" s="36" t="s">
        <v>138</v>
      </c>
      <c r="B261" s="37" t="s">
        <v>139</v>
      </c>
      <c r="C261" s="38">
        <v>257168</v>
      </c>
      <c r="D261" s="39">
        <v>7319662571685</v>
      </c>
      <c r="E261" s="37" t="s">
        <v>46</v>
      </c>
      <c r="F261" s="40">
        <v>400</v>
      </c>
      <c r="G261" s="37">
        <v>60</v>
      </c>
      <c r="H261" s="41">
        <v>3.47</v>
      </c>
      <c r="I261" s="35">
        <f>'EPD information'!$L$16*Tabell2[[#This Row],[Weight (kg)]]</f>
        <v>11.832700000000001</v>
      </c>
      <c r="J261" s="22">
        <f>'EPD information'!$M$16*Tabell2[[#This Row],[Weight (kg)]]</f>
        <v>0.20611800000000002</v>
      </c>
      <c r="K261" s="22">
        <f>'EPD information'!$N$16*Tabell2[[#This Row],[Weight (kg)]]</f>
        <v>2.4463499999999999E-2</v>
      </c>
      <c r="L261" s="22">
        <f>'EPD information'!$O$16*Tabell2[[#This Row],[Weight (kg)]]</f>
        <v>0</v>
      </c>
      <c r="M261" s="22">
        <f>'EPD information'!$P$16*Tabell2[[#This Row],[Weight (kg)]]</f>
        <v>1.6309000000000001E-2</v>
      </c>
      <c r="N261" s="22">
        <f>'EPD information'!$Q$16*Tabell2[[#This Row],[Weight (kg)]]</f>
        <v>0.54132000000000002</v>
      </c>
      <c r="O261" s="22">
        <f>'EPD information'!$R$16*Tabell2[[#This Row],[Weight (kg)]]</f>
        <v>8.7791000000000008E-4</v>
      </c>
      <c r="P261" s="22">
        <f>'EPD information'!$S$16*Tabell2[[#This Row],[Weight (kg)]]</f>
        <v>-4.1987000000000005</v>
      </c>
      <c r="Q261" s="35">
        <f>'Product specific GWP'!$T$16*Tabell2[[#This Row],[Weight (kg)]]</f>
        <v>0.15163900000000002</v>
      </c>
      <c r="R261" s="35" t="s">
        <v>48</v>
      </c>
      <c r="S261" s="35">
        <f>'EPD information'!$V$16*Tabell2[[#This Row],[Weight (kg)]]</f>
        <v>2.4463499999999999E-2</v>
      </c>
      <c r="T261" s="35" t="str">
        <f>'EPD information'!$W$16</f>
        <v>ND</v>
      </c>
      <c r="U261" s="35">
        <f>'EPD information'!$X$16*Tabell2[[#This Row],[Weight (kg)]]</f>
        <v>1.6309000000000001E-2</v>
      </c>
      <c r="V261" s="35">
        <f>'EPD information'!$Y$16*Tabell2[[#This Row],[Weight (kg)]]</f>
        <v>0.54132000000000002</v>
      </c>
      <c r="W261" s="35">
        <f>'EPD information'!$Z$16*Tabell2[[#This Row],[Weight (kg)]]</f>
        <v>8.7791000000000008E-4</v>
      </c>
      <c r="X261" s="35">
        <f>'EPD information'!$AA$16*Tabell2[[#This Row],[Weight (kg)]]</f>
        <v>-4.1987000000000005</v>
      </c>
      <c r="Y261" s="18">
        <f>'EPD information'!$AB$16*Tabell2[[#This Row],[Weight (kg)]]</f>
        <v>11.6592</v>
      </c>
      <c r="Z261" s="18">
        <f>'EPD information'!$AC$16*Tabell2[[#This Row],[Weight (kg)]]</f>
        <v>0.20438300000000001</v>
      </c>
      <c r="AA261" s="18">
        <f>'EPD information'!$AD$16*Tabell2[[#This Row],[Weight (kg)]]</f>
        <v>2.55739E-2</v>
      </c>
      <c r="AB261" s="18" t="s">
        <v>48</v>
      </c>
      <c r="AC261" s="18">
        <f>'EPD information'!$AF$16*Tabell2[[#This Row],[Weight (kg)]]</f>
        <v>1.6135500000000001E-2</v>
      </c>
      <c r="AD261" s="18">
        <f>'EPD information'!$AG$16*Tabell2[[#This Row],[Weight (kg)]]</f>
        <v>0.53785000000000005</v>
      </c>
      <c r="AE261" s="18">
        <f>'EPD information'!$AH$16*Tabell2[[#This Row],[Weight (kg)]]</f>
        <v>8.6056000000000012E-4</v>
      </c>
      <c r="AF261" s="21">
        <f>'EPD information'!$AI$16*Tabell2[[#This Row],[Weight (kg)]]</f>
        <v>-3.9904999999999999</v>
      </c>
    </row>
    <row r="262" spans="1:32" x14ac:dyDescent="0.2">
      <c r="A262" s="36" t="s">
        <v>138</v>
      </c>
      <c r="B262" s="37" t="s">
        <v>139</v>
      </c>
      <c r="C262" s="38">
        <v>257017</v>
      </c>
      <c r="D262" s="39">
        <v>7319662570176</v>
      </c>
      <c r="E262" s="37" t="s">
        <v>46</v>
      </c>
      <c r="F262" s="40">
        <v>450</v>
      </c>
      <c r="G262" s="37">
        <v>90</v>
      </c>
      <c r="H262" s="41">
        <v>7</v>
      </c>
      <c r="I262" s="35">
        <f>'EPD information'!$L$16*Tabell2[[#This Row],[Weight (kg)]]</f>
        <v>23.87</v>
      </c>
      <c r="J262" s="22">
        <f>'EPD information'!$M$16*Tabell2[[#This Row],[Weight (kg)]]</f>
        <v>0.4158</v>
      </c>
      <c r="K262" s="22">
        <f>'EPD information'!$N$16*Tabell2[[#This Row],[Weight (kg)]]</f>
        <v>4.9349999999999998E-2</v>
      </c>
      <c r="L262" s="22">
        <f>'EPD information'!$O$16*Tabell2[[#This Row],[Weight (kg)]]</f>
        <v>0</v>
      </c>
      <c r="M262" s="22">
        <f>'EPD information'!$P$16*Tabell2[[#This Row],[Weight (kg)]]</f>
        <v>3.2899999999999999E-2</v>
      </c>
      <c r="N262" s="22">
        <f>'EPD information'!$Q$16*Tabell2[[#This Row],[Weight (kg)]]</f>
        <v>1.0920000000000001</v>
      </c>
      <c r="O262" s="22">
        <f>'EPD information'!$R$16*Tabell2[[#This Row],[Weight (kg)]]</f>
        <v>1.7710000000000002E-3</v>
      </c>
      <c r="P262" s="22">
        <f>'EPD information'!$S$16*Tabell2[[#This Row],[Weight (kg)]]</f>
        <v>-8.4699999999999989</v>
      </c>
      <c r="Q262" s="35">
        <f>'Product specific GWP'!$T$16*Tabell2[[#This Row],[Weight (kg)]]</f>
        <v>0.30590000000000001</v>
      </c>
      <c r="R262" s="35" t="s">
        <v>48</v>
      </c>
      <c r="S262" s="35">
        <f>'EPD information'!$V$16*Tabell2[[#This Row],[Weight (kg)]]</f>
        <v>4.9349999999999998E-2</v>
      </c>
      <c r="T262" s="35" t="str">
        <f>'EPD information'!$W$16</f>
        <v>ND</v>
      </c>
      <c r="U262" s="35">
        <f>'EPD information'!$X$16*Tabell2[[#This Row],[Weight (kg)]]</f>
        <v>3.2899999999999999E-2</v>
      </c>
      <c r="V262" s="35">
        <f>'EPD information'!$Y$16*Tabell2[[#This Row],[Weight (kg)]]</f>
        <v>1.0920000000000001</v>
      </c>
      <c r="W262" s="35">
        <f>'EPD information'!$Z$16*Tabell2[[#This Row],[Weight (kg)]]</f>
        <v>1.7710000000000002E-3</v>
      </c>
      <c r="X262" s="35">
        <f>'EPD information'!$AA$16*Tabell2[[#This Row],[Weight (kg)]]</f>
        <v>-8.4699999999999989</v>
      </c>
      <c r="Y262" s="18">
        <f>'EPD information'!$AB$16*Tabell2[[#This Row],[Weight (kg)]]</f>
        <v>23.52</v>
      </c>
      <c r="Z262" s="18">
        <f>'EPD information'!$AC$16*Tabell2[[#This Row],[Weight (kg)]]</f>
        <v>0.4123</v>
      </c>
      <c r="AA262" s="18">
        <f>'EPD information'!$AD$16*Tabell2[[#This Row],[Weight (kg)]]</f>
        <v>5.1589999999999997E-2</v>
      </c>
      <c r="AB262" s="18" t="s">
        <v>48</v>
      </c>
      <c r="AC262" s="18">
        <f>'EPD information'!$AF$16*Tabell2[[#This Row],[Weight (kg)]]</f>
        <v>3.2549999999999996E-2</v>
      </c>
      <c r="AD262" s="18">
        <f>'EPD information'!$AG$16*Tabell2[[#This Row],[Weight (kg)]]</f>
        <v>1.085</v>
      </c>
      <c r="AE262" s="18">
        <f>'EPD information'!$AH$16*Tabell2[[#This Row],[Weight (kg)]]</f>
        <v>1.7360000000000001E-3</v>
      </c>
      <c r="AF262" s="21">
        <f>'EPD information'!$AI$16*Tabell2[[#This Row],[Weight (kg)]]</f>
        <v>-8.0499999999999989</v>
      </c>
    </row>
    <row r="263" spans="1:32" x14ac:dyDescent="0.2">
      <c r="A263" s="36" t="s">
        <v>138</v>
      </c>
      <c r="B263" s="37" t="s">
        <v>139</v>
      </c>
      <c r="C263" s="38">
        <v>257073</v>
      </c>
      <c r="D263" s="39">
        <v>7319662570732</v>
      </c>
      <c r="E263" s="37" t="s">
        <v>46</v>
      </c>
      <c r="F263" s="40">
        <v>450</v>
      </c>
      <c r="G263" s="37">
        <v>45</v>
      </c>
      <c r="H263" s="41">
        <v>4</v>
      </c>
      <c r="I263" s="35">
        <f>'EPD information'!$L$16*Tabell2[[#This Row],[Weight (kg)]]</f>
        <v>13.64</v>
      </c>
      <c r="J263" s="22">
        <f>'EPD information'!$M$16*Tabell2[[#This Row],[Weight (kg)]]</f>
        <v>0.23760000000000001</v>
      </c>
      <c r="K263" s="22">
        <f>'EPD information'!$N$16*Tabell2[[#This Row],[Weight (kg)]]</f>
        <v>2.8199999999999999E-2</v>
      </c>
      <c r="L263" s="22">
        <f>'EPD information'!$O$16*Tabell2[[#This Row],[Weight (kg)]]</f>
        <v>0</v>
      </c>
      <c r="M263" s="22">
        <f>'EPD information'!$P$16*Tabell2[[#This Row],[Weight (kg)]]</f>
        <v>1.8800000000000001E-2</v>
      </c>
      <c r="N263" s="22">
        <f>'EPD information'!$Q$16*Tabell2[[#This Row],[Weight (kg)]]</f>
        <v>0.624</v>
      </c>
      <c r="O263" s="22">
        <f>'EPD information'!$R$16*Tabell2[[#This Row],[Weight (kg)]]</f>
        <v>1.0120000000000001E-3</v>
      </c>
      <c r="P263" s="22">
        <f>'EPD information'!$S$16*Tabell2[[#This Row],[Weight (kg)]]</f>
        <v>-4.84</v>
      </c>
      <c r="Q263" s="35">
        <f>'Product specific GWP'!$T$16*Tabell2[[#This Row],[Weight (kg)]]</f>
        <v>0.17480000000000001</v>
      </c>
      <c r="R263" s="35" t="s">
        <v>48</v>
      </c>
      <c r="S263" s="35">
        <f>'EPD information'!$V$16*Tabell2[[#This Row],[Weight (kg)]]</f>
        <v>2.8199999999999999E-2</v>
      </c>
      <c r="T263" s="35" t="str">
        <f>'EPD information'!$W$16</f>
        <v>ND</v>
      </c>
      <c r="U263" s="35">
        <f>'EPD information'!$X$16*Tabell2[[#This Row],[Weight (kg)]]</f>
        <v>1.8800000000000001E-2</v>
      </c>
      <c r="V263" s="35">
        <f>'EPD information'!$Y$16*Tabell2[[#This Row],[Weight (kg)]]</f>
        <v>0.624</v>
      </c>
      <c r="W263" s="35">
        <f>'EPD information'!$Z$16*Tabell2[[#This Row],[Weight (kg)]]</f>
        <v>1.0120000000000001E-3</v>
      </c>
      <c r="X263" s="35">
        <f>'EPD information'!$AA$16*Tabell2[[#This Row],[Weight (kg)]]</f>
        <v>-4.84</v>
      </c>
      <c r="Y263" s="18">
        <f>'EPD information'!$AB$16*Tabell2[[#This Row],[Weight (kg)]]</f>
        <v>13.44</v>
      </c>
      <c r="Z263" s="18">
        <f>'EPD information'!$AC$16*Tabell2[[#This Row],[Weight (kg)]]</f>
        <v>0.2356</v>
      </c>
      <c r="AA263" s="18">
        <f>'EPD information'!$AD$16*Tabell2[[#This Row],[Weight (kg)]]</f>
        <v>2.9479999999999999E-2</v>
      </c>
      <c r="AB263" s="18" t="s">
        <v>48</v>
      </c>
      <c r="AC263" s="18">
        <f>'EPD information'!$AF$16*Tabell2[[#This Row],[Weight (kg)]]</f>
        <v>1.8599999999999998E-2</v>
      </c>
      <c r="AD263" s="18">
        <f>'EPD information'!$AG$16*Tabell2[[#This Row],[Weight (kg)]]</f>
        <v>0.62</v>
      </c>
      <c r="AE263" s="18">
        <f>'EPD information'!$AH$16*Tabell2[[#This Row],[Weight (kg)]]</f>
        <v>9.9200000000000004E-4</v>
      </c>
      <c r="AF263" s="21">
        <f>'EPD information'!$AI$16*Tabell2[[#This Row],[Weight (kg)]]</f>
        <v>-4.5999999999999996</v>
      </c>
    </row>
    <row r="264" spans="1:32" x14ac:dyDescent="0.2">
      <c r="A264" s="36" t="s">
        <v>138</v>
      </c>
      <c r="B264" s="37" t="s">
        <v>139</v>
      </c>
      <c r="C264" s="38">
        <v>257103</v>
      </c>
      <c r="D264" s="39">
        <v>7319662571036</v>
      </c>
      <c r="E264" s="37" t="s">
        <v>46</v>
      </c>
      <c r="F264" s="40">
        <v>450</v>
      </c>
      <c r="G264" s="37">
        <v>30</v>
      </c>
      <c r="H264" s="41">
        <v>3</v>
      </c>
      <c r="I264" s="35">
        <f>'EPD information'!$L$16*Tabell2[[#This Row],[Weight (kg)]]</f>
        <v>10.23</v>
      </c>
      <c r="J264" s="22">
        <f>'EPD information'!$M$16*Tabell2[[#This Row],[Weight (kg)]]</f>
        <v>0.1782</v>
      </c>
      <c r="K264" s="22">
        <f>'EPD information'!$N$16*Tabell2[[#This Row],[Weight (kg)]]</f>
        <v>2.1149999999999999E-2</v>
      </c>
      <c r="L264" s="22">
        <f>'EPD information'!$O$16*Tabell2[[#This Row],[Weight (kg)]]</f>
        <v>0</v>
      </c>
      <c r="M264" s="22">
        <f>'EPD information'!$P$16*Tabell2[[#This Row],[Weight (kg)]]</f>
        <v>1.4100000000000001E-2</v>
      </c>
      <c r="N264" s="22">
        <f>'EPD information'!$Q$16*Tabell2[[#This Row],[Weight (kg)]]</f>
        <v>0.46799999999999997</v>
      </c>
      <c r="O264" s="22">
        <f>'EPD information'!$R$16*Tabell2[[#This Row],[Weight (kg)]]</f>
        <v>7.5900000000000013E-4</v>
      </c>
      <c r="P264" s="22">
        <f>'EPD information'!$S$16*Tabell2[[#This Row],[Weight (kg)]]</f>
        <v>-3.63</v>
      </c>
      <c r="Q264" s="35">
        <f>'Product specific GWP'!$T$16*Tabell2[[#This Row],[Weight (kg)]]</f>
        <v>0.13109999999999999</v>
      </c>
      <c r="R264" s="35" t="s">
        <v>48</v>
      </c>
      <c r="S264" s="35">
        <f>'EPD information'!$V$16*Tabell2[[#This Row],[Weight (kg)]]</f>
        <v>2.1149999999999999E-2</v>
      </c>
      <c r="T264" s="35" t="str">
        <f>'EPD information'!$W$16</f>
        <v>ND</v>
      </c>
      <c r="U264" s="35">
        <f>'EPD information'!$X$16*Tabell2[[#This Row],[Weight (kg)]]</f>
        <v>1.4100000000000001E-2</v>
      </c>
      <c r="V264" s="35">
        <f>'EPD information'!$Y$16*Tabell2[[#This Row],[Weight (kg)]]</f>
        <v>0.46799999999999997</v>
      </c>
      <c r="W264" s="35">
        <f>'EPD information'!$Z$16*Tabell2[[#This Row],[Weight (kg)]]</f>
        <v>7.5900000000000013E-4</v>
      </c>
      <c r="X264" s="35">
        <f>'EPD information'!$AA$16*Tabell2[[#This Row],[Weight (kg)]]</f>
        <v>-3.63</v>
      </c>
      <c r="Y264" s="18">
        <f>'EPD information'!$AB$16*Tabell2[[#This Row],[Weight (kg)]]</f>
        <v>10.08</v>
      </c>
      <c r="Z264" s="18">
        <f>'EPD information'!$AC$16*Tabell2[[#This Row],[Weight (kg)]]</f>
        <v>0.1767</v>
      </c>
      <c r="AA264" s="18">
        <f>'EPD information'!$AD$16*Tabell2[[#This Row],[Weight (kg)]]</f>
        <v>2.2109999999999998E-2</v>
      </c>
      <c r="AB264" s="18" t="s">
        <v>48</v>
      </c>
      <c r="AC264" s="18">
        <f>'EPD information'!$AF$16*Tabell2[[#This Row],[Weight (kg)]]</f>
        <v>1.3949999999999999E-2</v>
      </c>
      <c r="AD264" s="18">
        <f>'EPD information'!$AG$16*Tabell2[[#This Row],[Weight (kg)]]</f>
        <v>0.46499999999999997</v>
      </c>
      <c r="AE264" s="18">
        <f>'EPD information'!$AH$16*Tabell2[[#This Row],[Weight (kg)]]</f>
        <v>7.4400000000000009E-4</v>
      </c>
      <c r="AF264" s="21">
        <f>'EPD information'!$AI$16*Tabell2[[#This Row],[Weight (kg)]]</f>
        <v>-3.4499999999999997</v>
      </c>
    </row>
    <row r="265" spans="1:32" x14ac:dyDescent="0.2">
      <c r="A265" s="36" t="s">
        <v>138</v>
      </c>
      <c r="B265" s="37" t="s">
        <v>139</v>
      </c>
      <c r="C265" s="38">
        <v>257131</v>
      </c>
      <c r="D265" s="39">
        <v>7319662571319</v>
      </c>
      <c r="E265" s="37" t="s">
        <v>46</v>
      </c>
      <c r="F265" s="40">
        <v>450</v>
      </c>
      <c r="G265" s="37">
        <v>15</v>
      </c>
      <c r="H265" s="41">
        <v>2.2000000000000002</v>
      </c>
      <c r="I265" s="35">
        <f>'EPD information'!$L$16*Tabell2[[#This Row],[Weight (kg)]]</f>
        <v>7.5020000000000007</v>
      </c>
      <c r="J265" s="22">
        <f>'EPD information'!$M$16*Tabell2[[#This Row],[Weight (kg)]]</f>
        <v>0.13068000000000002</v>
      </c>
      <c r="K265" s="22">
        <f>'EPD information'!$N$16*Tabell2[[#This Row],[Weight (kg)]]</f>
        <v>1.5510000000000001E-2</v>
      </c>
      <c r="L265" s="22">
        <f>'EPD information'!$O$16*Tabell2[[#This Row],[Weight (kg)]]</f>
        <v>0</v>
      </c>
      <c r="M265" s="22">
        <f>'EPD information'!$P$16*Tabell2[[#This Row],[Weight (kg)]]</f>
        <v>1.0340000000000002E-2</v>
      </c>
      <c r="N265" s="22">
        <f>'EPD information'!$Q$16*Tabell2[[#This Row],[Weight (kg)]]</f>
        <v>0.34320000000000001</v>
      </c>
      <c r="O265" s="22">
        <f>'EPD information'!$R$16*Tabell2[[#This Row],[Weight (kg)]]</f>
        <v>5.5660000000000009E-4</v>
      </c>
      <c r="P265" s="22">
        <f>'EPD information'!$S$16*Tabell2[[#This Row],[Weight (kg)]]</f>
        <v>-2.6619999999999999</v>
      </c>
      <c r="Q265" s="35">
        <f>'Product specific GWP'!$T$16*Tabell2[[#This Row],[Weight (kg)]]</f>
        <v>9.6140000000000017E-2</v>
      </c>
      <c r="R265" s="35" t="s">
        <v>48</v>
      </c>
      <c r="S265" s="35">
        <f>'EPD information'!$V$16*Tabell2[[#This Row],[Weight (kg)]]</f>
        <v>1.5510000000000001E-2</v>
      </c>
      <c r="T265" s="35" t="str">
        <f>'EPD information'!$W$16</f>
        <v>ND</v>
      </c>
      <c r="U265" s="35">
        <f>'EPD information'!$X$16*Tabell2[[#This Row],[Weight (kg)]]</f>
        <v>1.0340000000000002E-2</v>
      </c>
      <c r="V265" s="35">
        <f>'EPD information'!$Y$16*Tabell2[[#This Row],[Weight (kg)]]</f>
        <v>0.34320000000000001</v>
      </c>
      <c r="W265" s="35">
        <f>'EPD information'!$Z$16*Tabell2[[#This Row],[Weight (kg)]]</f>
        <v>5.5660000000000009E-4</v>
      </c>
      <c r="X265" s="35">
        <f>'EPD information'!$AA$16*Tabell2[[#This Row],[Weight (kg)]]</f>
        <v>-2.6619999999999999</v>
      </c>
      <c r="Y265" s="18">
        <f>'EPD information'!$AB$16*Tabell2[[#This Row],[Weight (kg)]]</f>
        <v>7.3920000000000003</v>
      </c>
      <c r="Z265" s="18">
        <f>'EPD information'!$AC$16*Tabell2[[#This Row],[Weight (kg)]]</f>
        <v>0.12958</v>
      </c>
      <c r="AA265" s="18">
        <f>'EPD information'!$AD$16*Tabell2[[#This Row],[Weight (kg)]]</f>
        <v>1.6213999999999999E-2</v>
      </c>
      <c r="AB265" s="18" t="s">
        <v>48</v>
      </c>
      <c r="AC265" s="18">
        <f>'EPD information'!$AF$16*Tabell2[[#This Row],[Weight (kg)]]</f>
        <v>1.023E-2</v>
      </c>
      <c r="AD265" s="18">
        <f>'EPD information'!$AG$16*Tabell2[[#This Row],[Weight (kg)]]</f>
        <v>0.34100000000000003</v>
      </c>
      <c r="AE265" s="18">
        <f>'EPD information'!$AH$16*Tabell2[[#This Row],[Weight (kg)]]</f>
        <v>5.4560000000000003E-4</v>
      </c>
      <c r="AF265" s="21">
        <f>'EPD information'!$AI$16*Tabell2[[#This Row],[Weight (kg)]]</f>
        <v>-2.5299999999999998</v>
      </c>
    </row>
    <row r="266" spans="1:32" x14ac:dyDescent="0.2">
      <c r="A266" s="36" t="s">
        <v>138</v>
      </c>
      <c r="B266" s="37" t="s">
        <v>139</v>
      </c>
      <c r="C266" s="38">
        <v>257045</v>
      </c>
      <c r="D266" s="39">
        <v>7319662570459</v>
      </c>
      <c r="E266" s="37" t="s">
        <v>46</v>
      </c>
      <c r="F266" s="40">
        <v>450</v>
      </c>
      <c r="G266" s="37">
        <v>60</v>
      </c>
      <c r="H266" s="41">
        <v>4.7</v>
      </c>
      <c r="I266" s="35">
        <f>'EPD information'!$L$16*Tabell2[[#This Row],[Weight (kg)]]</f>
        <v>16.027000000000001</v>
      </c>
      <c r="J266" s="22">
        <f>'EPD information'!$M$16*Tabell2[[#This Row],[Weight (kg)]]</f>
        <v>0.27918000000000004</v>
      </c>
      <c r="K266" s="22">
        <f>'EPD information'!$N$16*Tabell2[[#This Row],[Weight (kg)]]</f>
        <v>3.3134999999999998E-2</v>
      </c>
      <c r="L266" s="22">
        <f>'EPD information'!$O$16*Tabell2[[#This Row],[Weight (kg)]]</f>
        <v>0</v>
      </c>
      <c r="M266" s="22">
        <f>'EPD information'!$P$16*Tabell2[[#This Row],[Weight (kg)]]</f>
        <v>2.2090000000000002E-2</v>
      </c>
      <c r="N266" s="22">
        <f>'EPD information'!$Q$16*Tabell2[[#This Row],[Weight (kg)]]</f>
        <v>0.73320000000000007</v>
      </c>
      <c r="O266" s="22">
        <f>'EPD information'!$R$16*Tabell2[[#This Row],[Weight (kg)]]</f>
        <v>1.1891000000000002E-3</v>
      </c>
      <c r="P266" s="22">
        <f>'EPD information'!$S$16*Tabell2[[#This Row],[Weight (kg)]]</f>
        <v>-5.6870000000000003</v>
      </c>
      <c r="Q266" s="35">
        <f>'Product specific GWP'!$T$16*Tabell2[[#This Row],[Weight (kg)]]</f>
        <v>0.20539000000000002</v>
      </c>
      <c r="R266" s="35" t="s">
        <v>48</v>
      </c>
      <c r="S266" s="35">
        <f>'EPD information'!$V$16*Tabell2[[#This Row],[Weight (kg)]]</f>
        <v>3.3134999999999998E-2</v>
      </c>
      <c r="T266" s="35" t="str">
        <f>'EPD information'!$W$16</f>
        <v>ND</v>
      </c>
      <c r="U266" s="35">
        <f>'EPD information'!$X$16*Tabell2[[#This Row],[Weight (kg)]]</f>
        <v>2.2090000000000002E-2</v>
      </c>
      <c r="V266" s="35">
        <f>'EPD information'!$Y$16*Tabell2[[#This Row],[Weight (kg)]]</f>
        <v>0.73320000000000007</v>
      </c>
      <c r="W266" s="35">
        <f>'EPD information'!$Z$16*Tabell2[[#This Row],[Weight (kg)]]</f>
        <v>1.1891000000000002E-3</v>
      </c>
      <c r="X266" s="35">
        <f>'EPD information'!$AA$16*Tabell2[[#This Row],[Weight (kg)]]</f>
        <v>-5.6870000000000003</v>
      </c>
      <c r="Y266" s="18">
        <f>'EPD information'!$AB$16*Tabell2[[#This Row],[Weight (kg)]]</f>
        <v>15.792</v>
      </c>
      <c r="Z266" s="18">
        <f>'EPD information'!$AC$16*Tabell2[[#This Row],[Weight (kg)]]</f>
        <v>0.27683000000000002</v>
      </c>
      <c r="AA266" s="18">
        <f>'EPD information'!$AD$16*Tabell2[[#This Row],[Weight (kg)]]</f>
        <v>3.4639000000000003E-2</v>
      </c>
      <c r="AB266" s="18" t="s">
        <v>48</v>
      </c>
      <c r="AC266" s="18">
        <f>'EPD information'!$AF$16*Tabell2[[#This Row],[Weight (kg)]]</f>
        <v>2.1854999999999999E-2</v>
      </c>
      <c r="AD266" s="18">
        <f>'EPD information'!$AG$16*Tabell2[[#This Row],[Weight (kg)]]</f>
        <v>0.72850000000000004</v>
      </c>
      <c r="AE266" s="18">
        <f>'EPD information'!$AH$16*Tabell2[[#This Row],[Weight (kg)]]</f>
        <v>1.1656000000000001E-3</v>
      </c>
      <c r="AF266" s="21">
        <f>'EPD information'!$AI$16*Tabell2[[#This Row],[Weight (kg)]]</f>
        <v>-5.4049999999999994</v>
      </c>
    </row>
    <row r="267" spans="1:32" x14ac:dyDescent="0.2">
      <c r="A267" s="36" t="s">
        <v>138</v>
      </c>
      <c r="B267" s="37" t="s">
        <v>139</v>
      </c>
      <c r="C267" s="38">
        <v>257018</v>
      </c>
      <c r="D267" s="39">
        <v>7319662570183</v>
      </c>
      <c r="E267" s="37" t="s">
        <v>46</v>
      </c>
      <c r="F267" s="40">
        <v>500</v>
      </c>
      <c r="G267" s="37">
        <v>90</v>
      </c>
      <c r="H267" s="41">
        <v>8.1999999999999993</v>
      </c>
      <c r="I267" s="35">
        <f>'EPD information'!$L$16*Tabell2[[#This Row],[Weight (kg)]]</f>
        <v>27.962</v>
      </c>
      <c r="J267" s="22">
        <f>'EPD information'!$M$16*Tabell2[[#This Row],[Weight (kg)]]</f>
        <v>0.48707999999999996</v>
      </c>
      <c r="K267" s="22">
        <f>'EPD information'!$N$16*Tabell2[[#This Row],[Weight (kg)]]</f>
        <v>5.7809999999999993E-2</v>
      </c>
      <c r="L267" s="22">
        <f>'EPD information'!$O$16*Tabell2[[#This Row],[Weight (kg)]]</f>
        <v>0</v>
      </c>
      <c r="M267" s="22">
        <f>'EPD information'!$P$16*Tabell2[[#This Row],[Weight (kg)]]</f>
        <v>3.8539999999999998E-2</v>
      </c>
      <c r="N267" s="22">
        <f>'EPD information'!$Q$16*Tabell2[[#This Row],[Weight (kg)]]</f>
        <v>1.2791999999999999</v>
      </c>
      <c r="O267" s="22">
        <f>'EPD information'!$R$16*Tabell2[[#This Row],[Weight (kg)]]</f>
        <v>2.0746000000000002E-3</v>
      </c>
      <c r="P267" s="22">
        <f>'EPD information'!$S$16*Tabell2[[#This Row],[Weight (kg)]]</f>
        <v>-9.9219999999999988</v>
      </c>
      <c r="Q267" s="35">
        <f>'Product specific GWP'!$T$16*Tabell2[[#This Row],[Weight (kg)]]</f>
        <v>0.35833999999999999</v>
      </c>
      <c r="R267" s="35" t="s">
        <v>48</v>
      </c>
      <c r="S267" s="35">
        <f>'EPD information'!$V$16*Tabell2[[#This Row],[Weight (kg)]]</f>
        <v>5.7809999999999993E-2</v>
      </c>
      <c r="T267" s="35" t="str">
        <f>'EPD information'!$W$16</f>
        <v>ND</v>
      </c>
      <c r="U267" s="35">
        <f>'EPD information'!$X$16*Tabell2[[#This Row],[Weight (kg)]]</f>
        <v>3.8539999999999998E-2</v>
      </c>
      <c r="V267" s="35">
        <f>'EPD information'!$Y$16*Tabell2[[#This Row],[Weight (kg)]]</f>
        <v>1.2791999999999999</v>
      </c>
      <c r="W267" s="35">
        <f>'EPD information'!$Z$16*Tabell2[[#This Row],[Weight (kg)]]</f>
        <v>2.0746000000000002E-3</v>
      </c>
      <c r="X267" s="35">
        <f>'EPD information'!$AA$16*Tabell2[[#This Row],[Weight (kg)]]</f>
        <v>-9.9219999999999988</v>
      </c>
      <c r="Y267" s="18">
        <f>'EPD information'!$AB$16*Tabell2[[#This Row],[Weight (kg)]]</f>
        <v>27.551999999999996</v>
      </c>
      <c r="Z267" s="18">
        <f>'EPD information'!$AC$16*Tabell2[[#This Row],[Weight (kg)]]</f>
        <v>0.48297999999999996</v>
      </c>
      <c r="AA267" s="18">
        <f>'EPD information'!$AD$16*Tabell2[[#This Row],[Weight (kg)]]</f>
        <v>6.0433999999999995E-2</v>
      </c>
      <c r="AB267" s="18" t="s">
        <v>48</v>
      </c>
      <c r="AC267" s="18">
        <f>'EPD information'!$AF$16*Tabell2[[#This Row],[Weight (kg)]]</f>
        <v>3.812999999999999E-2</v>
      </c>
      <c r="AD267" s="18">
        <f>'EPD information'!$AG$16*Tabell2[[#This Row],[Weight (kg)]]</f>
        <v>1.2709999999999999</v>
      </c>
      <c r="AE267" s="18">
        <f>'EPD information'!$AH$16*Tabell2[[#This Row],[Weight (kg)]]</f>
        <v>2.0336E-3</v>
      </c>
      <c r="AF267" s="21">
        <f>'EPD information'!$AI$16*Tabell2[[#This Row],[Weight (kg)]]</f>
        <v>-9.4299999999999979</v>
      </c>
    </row>
    <row r="268" spans="1:32" x14ac:dyDescent="0.2">
      <c r="A268" s="36" t="s">
        <v>138</v>
      </c>
      <c r="B268" s="37" t="s">
        <v>139</v>
      </c>
      <c r="C268" s="38">
        <v>257074</v>
      </c>
      <c r="D268" s="39">
        <v>7319662570749</v>
      </c>
      <c r="E268" s="37" t="s">
        <v>46</v>
      </c>
      <c r="F268" s="40">
        <v>500</v>
      </c>
      <c r="G268" s="37">
        <v>45</v>
      </c>
      <c r="H268" s="41">
        <v>4.9000000000000004</v>
      </c>
      <c r="I268" s="35">
        <f>'EPD information'!$L$16*Tabell2[[#This Row],[Weight (kg)]]</f>
        <v>16.709000000000003</v>
      </c>
      <c r="J268" s="22">
        <f>'EPD information'!$M$16*Tabell2[[#This Row],[Weight (kg)]]</f>
        <v>0.29106000000000004</v>
      </c>
      <c r="K268" s="22">
        <f>'EPD information'!$N$16*Tabell2[[#This Row],[Weight (kg)]]</f>
        <v>3.4544999999999999E-2</v>
      </c>
      <c r="L268" s="22">
        <f>'EPD information'!$O$16*Tabell2[[#This Row],[Weight (kg)]]</f>
        <v>0</v>
      </c>
      <c r="M268" s="22">
        <f>'EPD information'!$P$16*Tabell2[[#This Row],[Weight (kg)]]</f>
        <v>2.3030000000000002E-2</v>
      </c>
      <c r="N268" s="22">
        <f>'EPD information'!$Q$16*Tabell2[[#This Row],[Weight (kg)]]</f>
        <v>0.76440000000000008</v>
      </c>
      <c r="O268" s="22">
        <f>'EPD information'!$R$16*Tabell2[[#This Row],[Weight (kg)]]</f>
        <v>1.2397000000000003E-3</v>
      </c>
      <c r="P268" s="22">
        <f>'EPD information'!$S$16*Tabell2[[#This Row],[Weight (kg)]]</f>
        <v>-5.9290000000000003</v>
      </c>
      <c r="Q268" s="35">
        <f>'Product specific GWP'!$T$16*Tabell2[[#This Row],[Weight (kg)]]</f>
        <v>0.21413000000000004</v>
      </c>
      <c r="R268" s="35" t="s">
        <v>48</v>
      </c>
      <c r="S268" s="35">
        <f>'EPD information'!$V$16*Tabell2[[#This Row],[Weight (kg)]]</f>
        <v>3.4544999999999999E-2</v>
      </c>
      <c r="T268" s="35" t="str">
        <f>'EPD information'!$W$16</f>
        <v>ND</v>
      </c>
      <c r="U268" s="35">
        <f>'EPD information'!$X$16*Tabell2[[#This Row],[Weight (kg)]]</f>
        <v>2.3030000000000002E-2</v>
      </c>
      <c r="V268" s="35">
        <f>'EPD information'!$Y$16*Tabell2[[#This Row],[Weight (kg)]]</f>
        <v>0.76440000000000008</v>
      </c>
      <c r="W268" s="35">
        <f>'EPD information'!$Z$16*Tabell2[[#This Row],[Weight (kg)]]</f>
        <v>1.2397000000000003E-3</v>
      </c>
      <c r="X268" s="35">
        <f>'EPD information'!$AA$16*Tabell2[[#This Row],[Weight (kg)]]</f>
        <v>-5.9290000000000003</v>
      </c>
      <c r="Y268" s="18">
        <f>'EPD information'!$AB$16*Tabell2[[#This Row],[Weight (kg)]]</f>
        <v>16.464000000000002</v>
      </c>
      <c r="Z268" s="18">
        <f>'EPD information'!$AC$16*Tabell2[[#This Row],[Weight (kg)]]</f>
        <v>0.28861000000000003</v>
      </c>
      <c r="AA268" s="18">
        <f>'EPD information'!$AD$16*Tabell2[[#This Row],[Weight (kg)]]</f>
        <v>3.6112999999999999E-2</v>
      </c>
      <c r="AB268" s="18" t="s">
        <v>48</v>
      </c>
      <c r="AC268" s="18">
        <f>'EPD information'!$AF$16*Tabell2[[#This Row],[Weight (kg)]]</f>
        <v>2.2785E-2</v>
      </c>
      <c r="AD268" s="18">
        <f>'EPD information'!$AG$16*Tabell2[[#This Row],[Weight (kg)]]</f>
        <v>0.75950000000000006</v>
      </c>
      <c r="AE268" s="18">
        <f>'EPD information'!$AH$16*Tabell2[[#This Row],[Weight (kg)]]</f>
        <v>1.2152E-3</v>
      </c>
      <c r="AF268" s="21">
        <f>'EPD information'!$AI$16*Tabell2[[#This Row],[Weight (kg)]]</f>
        <v>-5.6349999999999998</v>
      </c>
    </row>
    <row r="269" spans="1:32" x14ac:dyDescent="0.2">
      <c r="A269" s="36" t="s">
        <v>138</v>
      </c>
      <c r="B269" s="37" t="s">
        <v>139</v>
      </c>
      <c r="C269" s="38">
        <v>257104</v>
      </c>
      <c r="D269" s="39">
        <v>7319662571043</v>
      </c>
      <c r="E269" s="37" t="s">
        <v>46</v>
      </c>
      <c r="F269" s="40">
        <v>500</v>
      </c>
      <c r="G269" s="37">
        <v>30</v>
      </c>
      <c r="H269" s="41">
        <v>3.7</v>
      </c>
      <c r="I269" s="35">
        <f>'EPD information'!$L$16*Tabell2[[#This Row],[Weight (kg)]]</f>
        <v>12.617000000000001</v>
      </c>
      <c r="J269" s="22">
        <f>'EPD information'!$M$16*Tabell2[[#This Row],[Weight (kg)]]</f>
        <v>0.21978</v>
      </c>
      <c r="K269" s="22">
        <f>'EPD information'!$N$16*Tabell2[[#This Row],[Weight (kg)]]</f>
        <v>2.6085000000000001E-2</v>
      </c>
      <c r="L269" s="22">
        <f>'EPD information'!$O$16*Tabell2[[#This Row],[Weight (kg)]]</f>
        <v>0</v>
      </c>
      <c r="M269" s="22">
        <f>'EPD information'!$P$16*Tabell2[[#This Row],[Weight (kg)]]</f>
        <v>1.7390000000000003E-2</v>
      </c>
      <c r="N269" s="22">
        <f>'EPD information'!$Q$16*Tabell2[[#This Row],[Weight (kg)]]</f>
        <v>0.57720000000000005</v>
      </c>
      <c r="O269" s="22">
        <f>'EPD information'!$R$16*Tabell2[[#This Row],[Weight (kg)]]</f>
        <v>9.3610000000000015E-4</v>
      </c>
      <c r="P269" s="22">
        <f>'EPD information'!$S$16*Tabell2[[#This Row],[Weight (kg)]]</f>
        <v>-4.4770000000000003</v>
      </c>
      <c r="Q269" s="35">
        <f>'Product specific GWP'!$T$16*Tabell2[[#This Row],[Weight (kg)]]</f>
        <v>0.16169000000000003</v>
      </c>
      <c r="R269" s="35" t="s">
        <v>48</v>
      </c>
      <c r="S269" s="35">
        <f>'EPD information'!$V$16*Tabell2[[#This Row],[Weight (kg)]]</f>
        <v>2.6085000000000001E-2</v>
      </c>
      <c r="T269" s="35" t="str">
        <f>'EPD information'!$W$16</f>
        <v>ND</v>
      </c>
      <c r="U269" s="35">
        <f>'EPD information'!$X$16*Tabell2[[#This Row],[Weight (kg)]]</f>
        <v>1.7390000000000003E-2</v>
      </c>
      <c r="V269" s="35">
        <f>'EPD information'!$Y$16*Tabell2[[#This Row],[Weight (kg)]]</f>
        <v>0.57720000000000005</v>
      </c>
      <c r="W269" s="35">
        <f>'EPD information'!$Z$16*Tabell2[[#This Row],[Weight (kg)]]</f>
        <v>9.3610000000000015E-4</v>
      </c>
      <c r="X269" s="35">
        <f>'EPD information'!$AA$16*Tabell2[[#This Row],[Weight (kg)]]</f>
        <v>-4.4770000000000003</v>
      </c>
      <c r="Y269" s="18">
        <f>'EPD information'!$AB$16*Tabell2[[#This Row],[Weight (kg)]]</f>
        <v>12.432</v>
      </c>
      <c r="Z269" s="18">
        <f>'EPD information'!$AC$16*Tabell2[[#This Row],[Weight (kg)]]</f>
        <v>0.21793000000000001</v>
      </c>
      <c r="AA269" s="18">
        <f>'EPD information'!$AD$16*Tabell2[[#This Row],[Weight (kg)]]</f>
        <v>2.7269000000000002E-2</v>
      </c>
      <c r="AB269" s="18" t="s">
        <v>48</v>
      </c>
      <c r="AC269" s="18">
        <f>'EPD information'!$AF$16*Tabell2[[#This Row],[Weight (kg)]]</f>
        <v>1.7204999999999998E-2</v>
      </c>
      <c r="AD269" s="18">
        <f>'EPD information'!$AG$16*Tabell2[[#This Row],[Weight (kg)]]</f>
        <v>0.57350000000000001</v>
      </c>
      <c r="AE269" s="18">
        <f>'EPD information'!$AH$16*Tabell2[[#This Row],[Weight (kg)]]</f>
        <v>9.1760000000000008E-4</v>
      </c>
      <c r="AF269" s="21">
        <f>'EPD information'!$AI$16*Tabell2[[#This Row],[Weight (kg)]]</f>
        <v>-4.2549999999999999</v>
      </c>
    </row>
    <row r="270" spans="1:32" x14ac:dyDescent="0.2">
      <c r="A270" s="36" t="s">
        <v>138</v>
      </c>
      <c r="B270" s="37" t="s">
        <v>139</v>
      </c>
      <c r="C270" s="38">
        <v>257132</v>
      </c>
      <c r="D270" s="39">
        <v>7319662571326</v>
      </c>
      <c r="E270" s="37" t="s">
        <v>46</v>
      </c>
      <c r="F270" s="40">
        <v>500</v>
      </c>
      <c r="G270" s="37">
        <v>15</v>
      </c>
      <c r="H270" s="41">
        <v>2.65</v>
      </c>
      <c r="I270" s="35">
        <f>'EPD information'!$L$16*Tabell2[[#This Row],[Weight (kg)]]</f>
        <v>9.0365000000000002</v>
      </c>
      <c r="J270" s="22">
        <f>'EPD information'!$M$16*Tabell2[[#This Row],[Weight (kg)]]</f>
        <v>0.15740999999999999</v>
      </c>
      <c r="K270" s="22">
        <f>'EPD information'!$N$16*Tabell2[[#This Row],[Weight (kg)]]</f>
        <v>1.8682499999999998E-2</v>
      </c>
      <c r="L270" s="22">
        <f>'EPD information'!$O$16*Tabell2[[#This Row],[Weight (kg)]]</f>
        <v>0</v>
      </c>
      <c r="M270" s="22">
        <f>'EPD information'!$P$16*Tabell2[[#This Row],[Weight (kg)]]</f>
        <v>1.2455000000000001E-2</v>
      </c>
      <c r="N270" s="22">
        <f>'EPD information'!$Q$16*Tabell2[[#This Row],[Weight (kg)]]</f>
        <v>0.41339999999999999</v>
      </c>
      <c r="O270" s="22">
        <f>'EPD information'!$R$16*Tabell2[[#This Row],[Weight (kg)]]</f>
        <v>6.7045000000000006E-4</v>
      </c>
      <c r="P270" s="22">
        <f>'EPD information'!$S$16*Tabell2[[#This Row],[Weight (kg)]]</f>
        <v>-3.2064999999999997</v>
      </c>
      <c r="Q270" s="35">
        <f>'Product specific GWP'!$T$16*Tabell2[[#This Row],[Weight (kg)]]</f>
        <v>0.11580500000000001</v>
      </c>
      <c r="R270" s="35" t="s">
        <v>48</v>
      </c>
      <c r="S270" s="35">
        <f>'EPD information'!$V$16*Tabell2[[#This Row],[Weight (kg)]]</f>
        <v>1.8682499999999998E-2</v>
      </c>
      <c r="T270" s="35" t="str">
        <f>'EPD information'!$W$16</f>
        <v>ND</v>
      </c>
      <c r="U270" s="35">
        <f>'EPD information'!$X$16*Tabell2[[#This Row],[Weight (kg)]]</f>
        <v>1.2455000000000001E-2</v>
      </c>
      <c r="V270" s="35">
        <f>'EPD information'!$Y$16*Tabell2[[#This Row],[Weight (kg)]]</f>
        <v>0.41339999999999999</v>
      </c>
      <c r="W270" s="35">
        <f>'EPD information'!$Z$16*Tabell2[[#This Row],[Weight (kg)]]</f>
        <v>6.7045000000000006E-4</v>
      </c>
      <c r="X270" s="35">
        <f>'EPD information'!$AA$16*Tabell2[[#This Row],[Weight (kg)]]</f>
        <v>-3.2064999999999997</v>
      </c>
      <c r="Y270" s="18">
        <f>'EPD information'!$AB$16*Tabell2[[#This Row],[Weight (kg)]]</f>
        <v>8.9039999999999999</v>
      </c>
      <c r="Z270" s="18">
        <f>'EPD information'!$AC$16*Tabell2[[#This Row],[Weight (kg)]]</f>
        <v>0.156085</v>
      </c>
      <c r="AA270" s="18">
        <f>'EPD information'!$AD$16*Tabell2[[#This Row],[Weight (kg)]]</f>
        <v>1.9530499999999999E-2</v>
      </c>
      <c r="AB270" s="18" t="s">
        <v>48</v>
      </c>
      <c r="AC270" s="18">
        <f>'EPD information'!$AF$16*Tabell2[[#This Row],[Weight (kg)]]</f>
        <v>1.2322499999999998E-2</v>
      </c>
      <c r="AD270" s="18">
        <f>'EPD information'!$AG$16*Tabell2[[#This Row],[Weight (kg)]]</f>
        <v>0.41075</v>
      </c>
      <c r="AE270" s="18">
        <f>'EPD information'!$AH$16*Tabell2[[#This Row],[Weight (kg)]]</f>
        <v>6.5720000000000004E-4</v>
      </c>
      <c r="AF270" s="21">
        <f>'EPD information'!$AI$16*Tabell2[[#This Row],[Weight (kg)]]</f>
        <v>-3.0474999999999999</v>
      </c>
    </row>
    <row r="271" spans="1:32" x14ac:dyDescent="0.2">
      <c r="A271" s="36" t="s">
        <v>138</v>
      </c>
      <c r="B271" s="37" t="s">
        <v>139</v>
      </c>
      <c r="C271" s="38">
        <v>257046</v>
      </c>
      <c r="D271" s="39">
        <v>7319662570466</v>
      </c>
      <c r="E271" s="37" t="s">
        <v>46</v>
      </c>
      <c r="F271" s="40">
        <v>500</v>
      </c>
      <c r="G271" s="37">
        <v>60</v>
      </c>
      <c r="H271" s="41">
        <v>6</v>
      </c>
      <c r="I271" s="35">
        <f>'EPD information'!$L$16*Tabell2[[#This Row],[Weight (kg)]]</f>
        <v>20.46</v>
      </c>
      <c r="J271" s="22">
        <f>'EPD information'!$M$16*Tabell2[[#This Row],[Weight (kg)]]</f>
        <v>0.35639999999999999</v>
      </c>
      <c r="K271" s="22">
        <f>'EPD information'!$N$16*Tabell2[[#This Row],[Weight (kg)]]</f>
        <v>4.2299999999999997E-2</v>
      </c>
      <c r="L271" s="22">
        <f>'EPD information'!$O$16*Tabell2[[#This Row],[Weight (kg)]]</f>
        <v>0</v>
      </c>
      <c r="M271" s="22">
        <f>'EPD information'!$P$16*Tabell2[[#This Row],[Weight (kg)]]</f>
        <v>2.8200000000000003E-2</v>
      </c>
      <c r="N271" s="22">
        <f>'EPD information'!$Q$16*Tabell2[[#This Row],[Weight (kg)]]</f>
        <v>0.93599999999999994</v>
      </c>
      <c r="O271" s="22">
        <f>'EPD information'!$R$16*Tabell2[[#This Row],[Weight (kg)]]</f>
        <v>1.5180000000000003E-3</v>
      </c>
      <c r="P271" s="22">
        <f>'EPD information'!$S$16*Tabell2[[#This Row],[Weight (kg)]]</f>
        <v>-7.26</v>
      </c>
      <c r="Q271" s="35">
        <f>'Product specific GWP'!$T$16*Tabell2[[#This Row],[Weight (kg)]]</f>
        <v>0.26219999999999999</v>
      </c>
      <c r="R271" s="35" t="s">
        <v>48</v>
      </c>
      <c r="S271" s="35">
        <f>'EPD information'!$V$16*Tabell2[[#This Row],[Weight (kg)]]</f>
        <v>4.2299999999999997E-2</v>
      </c>
      <c r="T271" s="35" t="str">
        <f>'EPD information'!$W$16</f>
        <v>ND</v>
      </c>
      <c r="U271" s="35">
        <f>'EPD information'!$X$16*Tabell2[[#This Row],[Weight (kg)]]</f>
        <v>2.8200000000000003E-2</v>
      </c>
      <c r="V271" s="35">
        <f>'EPD information'!$Y$16*Tabell2[[#This Row],[Weight (kg)]]</f>
        <v>0.93599999999999994</v>
      </c>
      <c r="W271" s="35">
        <f>'EPD information'!$Z$16*Tabell2[[#This Row],[Weight (kg)]]</f>
        <v>1.5180000000000003E-3</v>
      </c>
      <c r="X271" s="35">
        <f>'EPD information'!$AA$16*Tabell2[[#This Row],[Weight (kg)]]</f>
        <v>-7.26</v>
      </c>
      <c r="Y271" s="18">
        <f>'EPD information'!$AB$16*Tabell2[[#This Row],[Weight (kg)]]</f>
        <v>20.16</v>
      </c>
      <c r="Z271" s="18">
        <f>'EPD information'!$AC$16*Tabell2[[#This Row],[Weight (kg)]]</f>
        <v>0.35339999999999999</v>
      </c>
      <c r="AA271" s="18">
        <f>'EPD information'!$AD$16*Tabell2[[#This Row],[Weight (kg)]]</f>
        <v>4.4219999999999995E-2</v>
      </c>
      <c r="AB271" s="18" t="s">
        <v>48</v>
      </c>
      <c r="AC271" s="18">
        <f>'EPD information'!$AF$16*Tabell2[[#This Row],[Weight (kg)]]</f>
        <v>2.7899999999999998E-2</v>
      </c>
      <c r="AD271" s="18">
        <f>'EPD information'!$AG$16*Tabell2[[#This Row],[Weight (kg)]]</f>
        <v>0.92999999999999994</v>
      </c>
      <c r="AE271" s="18">
        <f>'EPD information'!$AH$16*Tabell2[[#This Row],[Weight (kg)]]</f>
        <v>1.4880000000000002E-3</v>
      </c>
      <c r="AF271" s="21">
        <f>'EPD information'!$AI$16*Tabell2[[#This Row],[Weight (kg)]]</f>
        <v>-6.8999999999999995</v>
      </c>
    </row>
    <row r="272" spans="1:32" x14ac:dyDescent="0.2">
      <c r="A272" s="36" t="s">
        <v>138</v>
      </c>
      <c r="B272" s="37" t="s">
        <v>139</v>
      </c>
      <c r="C272" s="38">
        <v>257019</v>
      </c>
      <c r="D272" s="39">
        <v>7319662570190</v>
      </c>
      <c r="E272" s="37" t="s">
        <v>46</v>
      </c>
      <c r="F272" s="40">
        <v>560</v>
      </c>
      <c r="G272" s="37">
        <v>90</v>
      </c>
      <c r="H272" s="41">
        <v>10.1</v>
      </c>
      <c r="I272" s="35">
        <f>'EPD information'!$L$16*Tabell2[[#This Row],[Weight (kg)]]</f>
        <v>34.441000000000003</v>
      </c>
      <c r="J272" s="22">
        <f>'EPD information'!$M$16*Tabell2[[#This Row],[Weight (kg)]]</f>
        <v>0.59994000000000003</v>
      </c>
      <c r="K272" s="22">
        <f>'EPD information'!$N$16*Tabell2[[#This Row],[Weight (kg)]]</f>
        <v>7.1204999999999991E-2</v>
      </c>
      <c r="L272" s="22">
        <f>'EPD information'!$O$16*Tabell2[[#This Row],[Weight (kg)]]</f>
        <v>0</v>
      </c>
      <c r="M272" s="22">
        <f>'EPD information'!$P$16*Tabell2[[#This Row],[Weight (kg)]]</f>
        <v>4.7469999999999998E-2</v>
      </c>
      <c r="N272" s="22">
        <f>'EPD information'!$Q$16*Tabell2[[#This Row],[Weight (kg)]]</f>
        <v>1.5755999999999999</v>
      </c>
      <c r="O272" s="22">
        <f>'EPD information'!$R$16*Tabell2[[#This Row],[Weight (kg)]]</f>
        <v>2.5553000000000004E-3</v>
      </c>
      <c r="P272" s="22">
        <f>'EPD information'!$S$16*Tabell2[[#This Row],[Weight (kg)]]</f>
        <v>-12.221</v>
      </c>
      <c r="Q272" s="35">
        <f>'Product specific GWP'!$T$16*Tabell2[[#This Row],[Weight (kg)]]</f>
        <v>0.44136999999999998</v>
      </c>
      <c r="R272" s="35" t="s">
        <v>48</v>
      </c>
      <c r="S272" s="35">
        <f>'EPD information'!$V$16*Tabell2[[#This Row],[Weight (kg)]]</f>
        <v>7.1204999999999991E-2</v>
      </c>
      <c r="T272" s="35" t="str">
        <f>'EPD information'!$W$16</f>
        <v>ND</v>
      </c>
      <c r="U272" s="35">
        <f>'EPD information'!$X$16*Tabell2[[#This Row],[Weight (kg)]]</f>
        <v>4.7469999999999998E-2</v>
      </c>
      <c r="V272" s="35">
        <f>'EPD information'!$Y$16*Tabell2[[#This Row],[Weight (kg)]]</f>
        <v>1.5755999999999999</v>
      </c>
      <c r="W272" s="35">
        <f>'EPD information'!$Z$16*Tabell2[[#This Row],[Weight (kg)]]</f>
        <v>2.5553000000000004E-3</v>
      </c>
      <c r="X272" s="35">
        <f>'EPD information'!$AA$16*Tabell2[[#This Row],[Weight (kg)]]</f>
        <v>-12.221</v>
      </c>
      <c r="Y272" s="18">
        <f>'EPD information'!$AB$16*Tabell2[[#This Row],[Weight (kg)]]</f>
        <v>33.936</v>
      </c>
      <c r="Z272" s="18">
        <f>'EPD information'!$AC$16*Tabell2[[#This Row],[Weight (kg)]]</f>
        <v>0.59489000000000003</v>
      </c>
      <c r="AA272" s="18">
        <f>'EPD information'!$AD$16*Tabell2[[#This Row],[Weight (kg)]]</f>
        <v>7.4436999999999989E-2</v>
      </c>
      <c r="AB272" s="18" t="s">
        <v>48</v>
      </c>
      <c r="AC272" s="18">
        <f>'EPD information'!$AF$16*Tabell2[[#This Row],[Weight (kg)]]</f>
        <v>4.6964999999999993E-2</v>
      </c>
      <c r="AD272" s="18">
        <f>'EPD information'!$AG$16*Tabell2[[#This Row],[Weight (kg)]]</f>
        <v>1.5654999999999999</v>
      </c>
      <c r="AE272" s="18">
        <f>'EPD information'!$AH$16*Tabell2[[#This Row],[Weight (kg)]]</f>
        <v>2.5048000000000002E-3</v>
      </c>
      <c r="AF272" s="21">
        <f>'EPD information'!$AI$16*Tabell2[[#This Row],[Weight (kg)]]</f>
        <v>-11.614999999999998</v>
      </c>
    </row>
    <row r="273" spans="1:32" x14ac:dyDescent="0.2">
      <c r="A273" s="36" t="s">
        <v>138</v>
      </c>
      <c r="B273" s="37" t="s">
        <v>139</v>
      </c>
      <c r="C273" s="38">
        <v>257075</v>
      </c>
      <c r="D273" s="39">
        <v>7319662570756</v>
      </c>
      <c r="E273" s="37" t="s">
        <v>46</v>
      </c>
      <c r="F273" s="40">
        <v>560</v>
      </c>
      <c r="G273" s="37">
        <v>45</v>
      </c>
      <c r="H273" s="41">
        <v>6.1</v>
      </c>
      <c r="I273" s="35">
        <f>'EPD information'!$L$16*Tabell2[[#This Row],[Weight (kg)]]</f>
        <v>20.800999999999998</v>
      </c>
      <c r="J273" s="22">
        <f>'EPD information'!$M$16*Tabell2[[#This Row],[Weight (kg)]]</f>
        <v>0.36234</v>
      </c>
      <c r="K273" s="22">
        <f>'EPD information'!$N$16*Tabell2[[#This Row],[Weight (kg)]]</f>
        <v>4.3004999999999995E-2</v>
      </c>
      <c r="L273" s="22">
        <f>'EPD information'!$O$16*Tabell2[[#This Row],[Weight (kg)]]</f>
        <v>0</v>
      </c>
      <c r="M273" s="22">
        <f>'EPD information'!$P$16*Tabell2[[#This Row],[Weight (kg)]]</f>
        <v>2.8670000000000001E-2</v>
      </c>
      <c r="N273" s="22">
        <f>'EPD information'!$Q$16*Tabell2[[#This Row],[Weight (kg)]]</f>
        <v>0.95159999999999989</v>
      </c>
      <c r="O273" s="22">
        <f>'EPD information'!$R$16*Tabell2[[#This Row],[Weight (kg)]]</f>
        <v>1.5433000000000001E-3</v>
      </c>
      <c r="P273" s="22">
        <f>'EPD information'!$S$16*Tabell2[[#This Row],[Weight (kg)]]</f>
        <v>-7.3809999999999993</v>
      </c>
      <c r="Q273" s="35">
        <f>'Product specific GWP'!$T$16*Tabell2[[#This Row],[Weight (kg)]]</f>
        <v>0.26656999999999997</v>
      </c>
      <c r="R273" s="35" t="s">
        <v>48</v>
      </c>
      <c r="S273" s="35">
        <f>'EPD information'!$V$16*Tabell2[[#This Row],[Weight (kg)]]</f>
        <v>4.3004999999999995E-2</v>
      </c>
      <c r="T273" s="35" t="str">
        <f>'EPD information'!$W$16</f>
        <v>ND</v>
      </c>
      <c r="U273" s="35">
        <f>'EPD information'!$X$16*Tabell2[[#This Row],[Weight (kg)]]</f>
        <v>2.8670000000000001E-2</v>
      </c>
      <c r="V273" s="35">
        <f>'EPD information'!$Y$16*Tabell2[[#This Row],[Weight (kg)]]</f>
        <v>0.95159999999999989</v>
      </c>
      <c r="W273" s="35">
        <f>'EPD information'!$Z$16*Tabell2[[#This Row],[Weight (kg)]]</f>
        <v>1.5433000000000001E-3</v>
      </c>
      <c r="X273" s="35">
        <f>'EPD information'!$AA$16*Tabell2[[#This Row],[Weight (kg)]]</f>
        <v>-7.3809999999999993</v>
      </c>
      <c r="Y273" s="18">
        <f>'EPD information'!$AB$16*Tabell2[[#This Row],[Weight (kg)]]</f>
        <v>20.495999999999999</v>
      </c>
      <c r="Z273" s="18">
        <f>'EPD information'!$AC$16*Tabell2[[#This Row],[Weight (kg)]]</f>
        <v>0.35929</v>
      </c>
      <c r="AA273" s="18">
        <f>'EPD information'!$AD$16*Tabell2[[#This Row],[Weight (kg)]]</f>
        <v>4.4956999999999997E-2</v>
      </c>
      <c r="AB273" s="18" t="s">
        <v>48</v>
      </c>
      <c r="AC273" s="18">
        <f>'EPD information'!$AF$16*Tabell2[[#This Row],[Weight (kg)]]</f>
        <v>2.8364999999999994E-2</v>
      </c>
      <c r="AD273" s="18">
        <f>'EPD information'!$AG$16*Tabell2[[#This Row],[Weight (kg)]]</f>
        <v>0.9454999999999999</v>
      </c>
      <c r="AE273" s="18">
        <f>'EPD information'!$AH$16*Tabell2[[#This Row],[Weight (kg)]]</f>
        <v>1.5127999999999999E-3</v>
      </c>
      <c r="AF273" s="21">
        <f>'EPD information'!$AI$16*Tabell2[[#This Row],[Weight (kg)]]</f>
        <v>-7.0149999999999988</v>
      </c>
    </row>
    <row r="274" spans="1:32" x14ac:dyDescent="0.2">
      <c r="A274" s="36" t="s">
        <v>138</v>
      </c>
      <c r="B274" s="37" t="s">
        <v>139</v>
      </c>
      <c r="C274" s="38">
        <v>257133</v>
      </c>
      <c r="D274" s="39">
        <v>7319662571333</v>
      </c>
      <c r="E274" s="37" t="s">
        <v>46</v>
      </c>
      <c r="F274" s="40">
        <v>560</v>
      </c>
      <c r="G274" s="37">
        <v>15</v>
      </c>
      <c r="H274" s="41">
        <v>3.3</v>
      </c>
      <c r="I274" s="35">
        <f>'EPD information'!$L$16*Tabell2[[#This Row],[Weight (kg)]]</f>
        <v>11.253</v>
      </c>
      <c r="J274" s="22">
        <f>'EPD information'!$M$16*Tabell2[[#This Row],[Weight (kg)]]</f>
        <v>0.19602</v>
      </c>
      <c r="K274" s="22">
        <f>'EPD information'!$N$16*Tabell2[[#This Row],[Weight (kg)]]</f>
        <v>2.3264999999999997E-2</v>
      </c>
      <c r="L274" s="22">
        <f>'EPD information'!$O$16*Tabell2[[#This Row],[Weight (kg)]]</f>
        <v>0</v>
      </c>
      <c r="M274" s="22">
        <f>'EPD information'!$P$16*Tabell2[[#This Row],[Weight (kg)]]</f>
        <v>1.5509999999999999E-2</v>
      </c>
      <c r="N274" s="22">
        <f>'EPD information'!$Q$16*Tabell2[[#This Row],[Weight (kg)]]</f>
        <v>0.51479999999999992</v>
      </c>
      <c r="O274" s="22">
        <f>'EPD information'!$R$16*Tabell2[[#This Row],[Weight (kg)]]</f>
        <v>8.3490000000000007E-4</v>
      </c>
      <c r="P274" s="22">
        <f>'EPD information'!$S$16*Tabell2[[#This Row],[Weight (kg)]]</f>
        <v>-3.9929999999999999</v>
      </c>
      <c r="Q274" s="35">
        <f>'Product specific GWP'!$T$16*Tabell2[[#This Row],[Weight (kg)]]</f>
        <v>0.14421</v>
      </c>
      <c r="R274" s="35" t="s">
        <v>48</v>
      </c>
      <c r="S274" s="35">
        <f>'EPD information'!$V$16*Tabell2[[#This Row],[Weight (kg)]]</f>
        <v>2.3264999999999997E-2</v>
      </c>
      <c r="T274" s="35" t="str">
        <f>'EPD information'!$W$16</f>
        <v>ND</v>
      </c>
      <c r="U274" s="35">
        <f>'EPD information'!$X$16*Tabell2[[#This Row],[Weight (kg)]]</f>
        <v>1.5509999999999999E-2</v>
      </c>
      <c r="V274" s="35">
        <f>'EPD information'!$Y$16*Tabell2[[#This Row],[Weight (kg)]]</f>
        <v>0.51479999999999992</v>
      </c>
      <c r="W274" s="35">
        <f>'EPD information'!$Z$16*Tabell2[[#This Row],[Weight (kg)]]</f>
        <v>8.3490000000000007E-4</v>
      </c>
      <c r="X274" s="35">
        <f>'EPD information'!$AA$16*Tabell2[[#This Row],[Weight (kg)]]</f>
        <v>-3.9929999999999999</v>
      </c>
      <c r="Y274" s="18">
        <f>'EPD information'!$AB$16*Tabell2[[#This Row],[Weight (kg)]]</f>
        <v>11.087999999999999</v>
      </c>
      <c r="Z274" s="18">
        <f>'EPD information'!$AC$16*Tabell2[[#This Row],[Weight (kg)]]</f>
        <v>0.19436999999999999</v>
      </c>
      <c r="AA274" s="18">
        <f>'EPD information'!$AD$16*Tabell2[[#This Row],[Weight (kg)]]</f>
        <v>2.4320999999999999E-2</v>
      </c>
      <c r="AB274" s="18" t="s">
        <v>48</v>
      </c>
      <c r="AC274" s="18">
        <f>'EPD information'!$AF$16*Tabell2[[#This Row],[Weight (kg)]]</f>
        <v>1.5344999999999998E-2</v>
      </c>
      <c r="AD274" s="18">
        <f>'EPD information'!$AG$16*Tabell2[[#This Row],[Weight (kg)]]</f>
        <v>0.51149999999999995</v>
      </c>
      <c r="AE274" s="18">
        <f>'EPD information'!$AH$16*Tabell2[[#This Row],[Weight (kg)]]</f>
        <v>8.1839999999999994E-4</v>
      </c>
      <c r="AF274" s="21">
        <f>'EPD information'!$AI$16*Tabell2[[#This Row],[Weight (kg)]]</f>
        <v>-3.7949999999999995</v>
      </c>
    </row>
    <row r="275" spans="1:32" x14ac:dyDescent="0.2">
      <c r="A275" s="36" t="s">
        <v>138</v>
      </c>
      <c r="B275" s="37" t="s">
        <v>139</v>
      </c>
      <c r="C275" s="38">
        <v>257105</v>
      </c>
      <c r="D275" s="39">
        <v>7319662571050</v>
      </c>
      <c r="E275" s="37" t="s">
        <v>46</v>
      </c>
      <c r="F275" s="40">
        <v>560</v>
      </c>
      <c r="G275" s="37">
        <v>30</v>
      </c>
      <c r="H275" s="41">
        <v>4.5999999999999996</v>
      </c>
      <c r="I275" s="35">
        <f>'EPD information'!$L$16*Tabell2[[#This Row],[Weight (kg)]]</f>
        <v>15.686</v>
      </c>
      <c r="J275" s="22">
        <f>'EPD information'!$M$16*Tabell2[[#This Row],[Weight (kg)]]</f>
        <v>0.27323999999999998</v>
      </c>
      <c r="K275" s="22">
        <f>'EPD information'!$N$16*Tabell2[[#This Row],[Weight (kg)]]</f>
        <v>3.2429999999999994E-2</v>
      </c>
      <c r="L275" s="22">
        <f>'EPD information'!$O$16*Tabell2[[#This Row],[Weight (kg)]]</f>
        <v>0</v>
      </c>
      <c r="M275" s="22">
        <f>'EPD information'!$P$16*Tabell2[[#This Row],[Weight (kg)]]</f>
        <v>2.162E-2</v>
      </c>
      <c r="N275" s="22">
        <f>'EPD information'!$Q$16*Tabell2[[#This Row],[Weight (kg)]]</f>
        <v>0.7175999999999999</v>
      </c>
      <c r="O275" s="22">
        <f>'EPD information'!$R$16*Tabell2[[#This Row],[Weight (kg)]]</f>
        <v>1.1638E-3</v>
      </c>
      <c r="P275" s="22">
        <f>'EPD information'!$S$16*Tabell2[[#This Row],[Weight (kg)]]</f>
        <v>-5.5659999999999998</v>
      </c>
      <c r="Q275" s="35">
        <f>'Product specific GWP'!$T$16*Tabell2[[#This Row],[Weight (kg)]]</f>
        <v>0.20102</v>
      </c>
      <c r="R275" s="35" t="s">
        <v>48</v>
      </c>
      <c r="S275" s="35">
        <f>'EPD information'!$V$16*Tabell2[[#This Row],[Weight (kg)]]</f>
        <v>3.2429999999999994E-2</v>
      </c>
      <c r="T275" s="35" t="str">
        <f>'EPD information'!$W$16</f>
        <v>ND</v>
      </c>
      <c r="U275" s="35">
        <f>'EPD information'!$X$16*Tabell2[[#This Row],[Weight (kg)]]</f>
        <v>2.162E-2</v>
      </c>
      <c r="V275" s="35">
        <f>'EPD information'!$Y$16*Tabell2[[#This Row],[Weight (kg)]]</f>
        <v>0.7175999999999999</v>
      </c>
      <c r="W275" s="35">
        <f>'EPD information'!$Z$16*Tabell2[[#This Row],[Weight (kg)]]</f>
        <v>1.1638E-3</v>
      </c>
      <c r="X275" s="35">
        <f>'EPD information'!$AA$16*Tabell2[[#This Row],[Weight (kg)]]</f>
        <v>-5.5659999999999998</v>
      </c>
      <c r="Y275" s="18">
        <f>'EPD information'!$AB$16*Tabell2[[#This Row],[Weight (kg)]]</f>
        <v>15.455999999999998</v>
      </c>
      <c r="Z275" s="18">
        <f>'EPD information'!$AC$16*Tabell2[[#This Row],[Weight (kg)]]</f>
        <v>0.27093999999999996</v>
      </c>
      <c r="AA275" s="18">
        <f>'EPD information'!$AD$16*Tabell2[[#This Row],[Weight (kg)]]</f>
        <v>3.3901999999999995E-2</v>
      </c>
      <c r="AB275" s="18" t="s">
        <v>48</v>
      </c>
      <c r="AC275" s="18">
        <f>'EPD information'!$AF$16*Tabell2[[#This Row],[Weight (kg)]]</f>
        <v>2.1389999999999996E-2</v>
      </c>
      <c r="AD275" s="18">
        <f>'EPD information'!$AG$16*Tabell2[[#This Row],[Weight (kg)]]</f>
        <v>0.71299999999999997</v>
      </c>
      <c r="AE275" s="18">
        <f>'EPD information'!$AH$16*Tabell2[[#This Row],[Weight (kg)]]</f>
        <v>1.1408E-3</v>
      </c>
      <c r="AF275" s="21">
        <f>'EPD information'!$AI$16*Tabell2[[#This Row],[Weight (kg)]]</f>
        <v>-5.2899999999999991</v>
      </c>
    </row>
    <row r="276" spans="1:32" x14ac:dyDescent="0.2">
      <c r="A276" s="36" t="s">
        <v>138</v>
      </c>
      <c r="B276" s="37" t="s">
        <v>139</v>
      </c>
      <c r="C276" s="38">
        <v>257047</v>
      </c>
      <c r="D276" s="39">
        <v>7319662570473</v>
      </c>
      <c r="E276" s="37" t="s">
        <v>46</v>
      </c>
      <c r="F276" s="40">
        <v>560</v>
      </c>
      <c r="G276" s="37">
        <v>60</v>
      </c>
      <c r="H276" s="41">
        <v>7.4</v>
      </c>
      <c r="I276" s="35">
        <f>'EPD information'!$L$16*Tabell2[[#This Row],[Weight (kg)]]</f>
        <v>25.234000000000002</v>
      </c>
      <c r="J276" s="22">
        <f>'EPD information'!$M$16*Tabell2[[#This Row],[Weight (kg)]]</f>
        <v>0.43956000000000001</v>
      </c>
      <c r="K276" s="22">
        <f>'EPD information'!$N$16*Tabell2[[#This Row],[Weight (kg)]]</f>
        <v>5.2170000000000001E-2</v>
      </c>
      <c r="L276" s="22">
        <f>'EPD information'!$O$16*Tabell2[[#This Row],[Weight (kg)]]</f>
        <v>0</v>
      </c>
      <c r="M276" s="22">
        <f>'EPD information'!$P$16*Tabell2[[#This Row],[Weight (kg)]]</f>
        <v>3.4780000000000005E-2</v>
      </c>
      <c r="N276" s="22">
        <f>'EPD information'!$Q$16*Tabell2[[#This Row],[Weight (kg)]]</f>
        <v>1.1544000000000001</v>
      </c>
      <c r="O276" s="22">
        <f>'EPD information'!$R$16*Tabell2[[#This Row],[Weight (kg)]]</f>
        <v>1.8722000000000003E-3</v>
      </c>
      <c r="P276" s="22">
        <f>'EPD information'!$S$16*Tabell2[[#This Row],[Weight (kg)]]</f>
        <v>-8.9540000000000006</v>
      </c>
      <c r="Q276" s="35">
        <f>'Product specific GWP'!$T$16*Tabell2[[#This Row],[Weight (kg)]]</f>
        <v>0.32338000000000006</v>
      </c>
      <c r="R276" s="35" t="s">
        <v>48</v>
      </c>
      <c r="S276" s="35">
        <f>'EPD information'!$V$16*Tabell2[[#This Row],[Weight (kg)]]</f>
        <v>5.2170000000000001E-2</v>
      </c>
      <c r="T276" s="35" t="str">
        <f>'EPD information'!$W$16</f>
        <v>ND</v>
      </c>
      <c r="U276" s="35">
        <f>'EPD information'!$X$16*Tabell2[[#This Row],[Weight (kg)]]</f>
        <v>3.4780000000000005E-2</v>
      </c>
      <c r="V276" s="35">
        <f>'EPD information'!$Y$16*Tabell2[[#This Row],[Weight (kg)]]</f>
        <v>1.1544000000000001</v>
      </c>
      <c r="W276" s="35">
        <f>'EPD information'!$Z$16*Tabell2[[#This Row],[Weight (kg)]]</f>
        <v>1.8722000000000003E-3</v>
      </c>
      <c r="X276" s="35">
        <f>'EPD information'!$AA$16*Tabell2[[#This Row],[Weight (kg)]]</f>
        <v>-8.9540000000000006</v>
      </c>
      <c r="Y276" s="18">
        <f>'EPD information'!$AB$16*Tabell2[[#This Row],[Weight (kg)]]</f>
        <v>24.864000000000001</v>
      </c>
      <c r="Z276" s="18">
        <f>'EPD information'!$AC$16*Tabell2[[#This Row],[Weight (kg)]]</f>
        <v>0.43586000000000003</v>
      </c>
      <c r="AA276" s="18">
        <f>'EPD information'!$AD$16*Tabell2[[#This Row],[Weight (kg)]]</f>
        <v>5.4538000000000003E-2</v>
      </c>
      <c r="AB276" s="18" t="s">
        <v>48</v>
      </c>
      <c r="AC276" s="18">
        <f>'EPD information'!$AF$16*Tabell2[[#This Row],[Weight (kg)]]</f>
        <v>3.4409999999999996E-2</v>
      </c>
      <c r="AD276" s="18">
        <f>'EPD information'!$AG$16*Tabell2[[#This Row],[Weight (kg)]]</f>
        <v>1.147</v>
      </c>
      <c r="AE276" s="18">
        <f>'EPD information'!$AH$16*Tabell2[[#This Row],[Weight (kg)]]</f>
        <v>1.8352000000000002E-3</v>
      </c>
      <c r="AF276" s="21">
        <f>'EPD information'!$AI$16*Tabell2[[#This Row],[Weight (kg)]]</f>
        <v>-8.51</v>
      </c>
    </row>
    <row r="277" spans="1:32" x14ac:dyDescent="0.2">
      <c r="A277" s="36" t="s">
        <v>138</v>
      </c>
      <c r="B277" s="37" t="s">
        <v>139</v>
      </c>
      <c r="C277" s="38">
        <v>257153</v>
      </c>
      <c r="D277" s="39">
        <v>7319662571531</v>
      </c>
      <c r="E277" s="37" t="s">
        <v>46</v>
      </c>
      <c r="F277" s="40">
        <v>600</v>
      </c>
      <c r="G277" s="37">
        <v>90</v>
      </c>
      <c r="H277" s="41">
        <v>11.7</v>
      </c>
      <c r="I277" s="35">
        <f>'EPD information'!$L$16*Tabell2[[#This Row],[Weight (kg)]]</f>
        <v>39.896999999999998</v>
      </c>
      <c r="J277" s="22">
        <f>'EPD information'!$M$16*Tabell2[[#This Row],[Weight (kg)]]</f>
        <v>0.69497999999999993</v>
      </c>
      <c r="K277" s="22">
        <f>'EPD information'!$N$16*Tabell2[[#This Row],[Weight (kg)]]</f>
        <v>8.2484999999999989E-2</v>
      </c>
      <c r="L277" s="22">
        <f>'EPD information'!$O$16*Tabell2[[#This Row],[Weight (kg)]]</f>
        <v>0</v>
      </c>
      <c r="M277" s="22">
        <f>'EPD information'!$P$16*Tabell2[[#This Row],[Weight (kg)]]</f>
        <v>5.4989999999999997E-2</v>
      </c>
      <c r="N277" s="22">
        <f>'EPD information'!$Q$16*Tabell2[[#This Row],[Weight (kg)]]</f>
        <v>1.8251999999999999</v>
      </c>
      <c r="O277" s="22">
        <f>'EPD information'!$R$16*Tabell2[[#This Row],[Weight (kg)]]</f>
        <v>2.9601000000000002E-3</v>
      </c>
      <c r="P277" s="22">
        <f>'EPD information'!$S$16*Tabell2[[#This Row],[Weight (kg)]]</f>
        <v>-14.156999999999998</v>
      </c>
      <c r="Q277" s="35">
        <f>'Product specific GWP'!$T$16*Tabell2[[#This Row],[Weight (kg)]]</f>
        <v>0.51129000000000002</v>
      </c>
      <c r="R277" s="35" t="s">
        <v>48</v>
      </c>
      <c r="S277" s="35">
        <f>'EPD information'!$V$16*Tabell2[[#This Row],[Weight (kg)]]</f>
        <v>8.2484999999999989E-2</v>
      </c>
      <c r="T277" s="35" t="str">
        <f>'EPD information'!$W$16</f>
        <v>ND</v>
      </c>
      <c r="U277" s="35">
        <f>'EPD information'!$X$16*Tabell2[[#This Row],[Weight (kg)]]</f>
        <v>5.4989999999999997E-2</v>
      </c>
      <c r="V277" s="35">
        <f>'EPD information'!$Y$16*Tabell2[[#This Row],[Weight (kg)]]</f>
        <v>1.8251999999999999</v>
      </c>
      <c r="W277" s="35">
        <f>'EPD information'!$Z$16*Tabell2[[#This Row],[Weight (kg)]]</f>
        <v>2.9601000000000002E-3</v>
      </c>
      <c r="X277" s="35">
        <f>'EPD information'!$AA$16*Tabell2[[#This Row],[Weight (kg)]]</f>
        <v>-14.156999999999998</v>
      </c>
      <c r="Y277" s="18">
        <f>'EPD information'!$AB$16*Tabell2[[#This Row],[Weight (kg)]]</f>
        <v>39.311999999999998</v>
      </c>
      <c r="Z277" s="18">
        <f>'EPD information'!$AC$16*Tabell2[[#This Row],[Weight (kg)]]</f>
        <v>0.68913000000000002</v>
      </c>
      <c r="AA277" s="18">
        <f>'EPD information'!$AD$16*Tabell2[[#This Row],[Weight (kg)]]</f>
        <v>8.6228999999999986E-2</v>
      </c>
      <c r="AB277" s="18" t="s">
        <v>48</v>
      </c>
      <c r="AC277" s="18">
        <f>'EPD information'!$AF$16*Tabell2[[#This Row],[Weight (kg)]]</f>
        <v>5.4404999999999995E-2</v>
      </c>
      <c r="AD277" s="18">
        <f>'EPD information'!$AG$16*Tabell2[[#This Row],[Weight (kg)]]</f>
        <v>1.8134999999999999</v>
      </c>
      <c r="AE277" s="18">
        <f>'EPD information'!$AH$16*Tabell2[[#This Row],[Weight (kg)]]</f>
        <v>2.9015999999999998E-3</v>
      </c>
      <c r="AF277" s="21">
        <f>'EPD information'!$AI$16*Tabell2[[#This Row],[Weight (kg)]]</f>
        <v>-13.454999999999998</v>
      </c>
    </row>
    <row r="278" spans="1:32" x14ac:dyDescent="0.2">
      <c r="A278" s="36" t="s">
        <v>138</v>
      </c>
      <c r="B278" s="37" t="s">
        <v>139</v>
      </c>
      <c r="C278" s="38">
        <v>257147</v>
      </c>
      <c r="D278" s="39">
        <v>7319662571470</v>
      </c>
      <c r="E278" s="37" t="s">
        <v>46</v>
      </c>
      <c r="F278" s="40">
        <v>600</v>
      </c>
      <c r="G278" s="37">
        <v>45</v>
      </c>
      <c r="H278" s="41">
        <v>6.8</v>
      </c>
      <c r="I278" s="35">
        <f>'EPD information'!$L$16*Tabell2[[#This Row],[Weight (kg)]]</f>
        <v>23.187999999999999</v>
      </c>
      <c r="J278" s="22">
        <f>'EPD information'!$M$16*Tabell2[[#This Row],[Weight (kg)]]</f>
        <v>0.40392</v>
      </c>
      <c r="K278" s="22">
        <f>'EPD information'!$N$16*Tabell2[[#This Row],[Weight (kg)]]</f>
        <v>4.7939999999999997E-2</v>
      </c>
      <c r="L278" s="22">
        <f>'EPD information'!$O$16*Tabell2[[#This Row],[Weight (kg)]]</f>
        <v>0</v>
      </c>
      <c r="M278" s="22">
        <f>'EPD information'!$P$16*Tabell2[[#This Row],[Weight (kg)]]</f>
        <v>3.1960000000000002E-2</v>
      </c>
      <c r="N278" s="22">
        <f>'EPD information'!$Q$16*Tabell2[[#This Row],[Weight (kg)]]</f>
        <v>1.0608</v>
      </c>
      <c r="O278" s="22">
        <f>'EPD information'!$R$16*Tabell2[[#This Row],[Weight (kg)]]</f>
        <v>1.7204000000000002E-3</v>
      </c>
      <c r="P278" s="22">
        <f>'EPD information'!$S$16*Tabell2[[#This Row],[Weight (kg)]]</f>
        <v>-8.2279999999999998</v>
      </c>
      <c r="Q278" s="35">
        <f>'Product specific GWP'!$T$16*Tabell2[[#This Row],[Weight (kg)]]</f>
        <v>0.29716000000000004</v>
      </c>
      <c r="R278" s="35" t="s">
        <v>48</v>
      </c>
      <c r="S278" s="35">
        <f>'EPD information'!$V$16*Tabell2[[#This Row],[Weight (kg)]]</f>
        <v>4.7939999999999997E-2</v>
      </c>
      <c r="T278" s="35" t="str">
        <f>'EPD information'!$W$16</f>
        <v>ND</v>
      </c>
      <c r="U278" s="35">
        <f>'EPD information'!$X$16*Tabell2[[#This Row],[Weight (kg)]]</f>
        <v>3.1960000000000002E-2</v>
      </c>
      <c r="V278" s="35">
        <f>'EPD information'!$Y$16*Tabell2[[#This Row],[Weight (kg)]]</f>
        <v>1.0608</v>
      </c>
      <c r="W278" s="35">
        <f>'EPD information'!$Z$16*Tabell2[[#This Row],[Weight (kg)]]</f>
        <v>1.7204000000000002E-3</v>
      </c>
      <c r="X278" s="35">
        <f>'EPD information'!$AA$16*Tabell2[[#This Row],[Weight (kg)]]</f>
        <v>-8.2279999999999998</v>
      </c>
      <c r="Y278" s="18">
        <f>'EPD information'!$AB$16*Tabell2[[#This Row],[Weight (kg)]]</f>
        <v>22.847999999999999</v>
      </c>
      <c r="Z278" s="18">
        <f>'EPD information'!$AC$16*Tabell2[[#This Row],[Weight (kg)]]</f>
        <v>0.40051999999999999</v>
      </c>
      <c r="AA278" s="18">
        <f>'EPD information'!$AD$16*Tabell2[[#This Row],[Weight (kg)]]</f>
        <v>5.0116000000000001E-2</v>
      </c>
      <c r="AB278" s="18" t="s">
        <v>48</v>
      </c>
      <c r="AC278" s="18">
        <f>'EPD information'!$AF$16*Tabell2[[#This Row],[Weight (kg)]]</f>
        <v>3.1619999999999995E-2</v>
      </c>
      <c r="AD278" s="18">
        <f>'EPD information'!$AG$16*Tabell2[[#This Row],[Weight (kg)]]</f>
        <v>1.054</v>
      </c>
      <c r="AE278" s="18">
        <f>'EPD information'!$AH$16*Tabell2[[#This Row],[Weight (kg)]]</f>
        <v>1.6864E-3</v>
      </c>
      <c r="AF278" s="21">
        <f>'EPD information'!$AI$16*Tabell2[[#This Row],[Weight (kg)]]</f>
        <v>-7.8199999999999994</v>
      </c>
    </row>
    <row r="279" spans="1:32" x14ac:dyDescent="0.2">
      <c r="A279" s="36" t="s">
        <v>138</v>
      </c>
      <c r="B279" s="37" t="s">
        <v>139</v>
      </c>
      <c r="C279" s="38">
        <v>257144</v>
      </c>
      <c r="D279" s="39">
        <v>7319662571449</v>
      </c>
      <c r="E279" s="37" t="s">
        <v>46</v>
      </c>
      <c r="F279" s="40">
        <v>600</v>
      </c>
      <c r="G279" s="37">
        <v>30</v>
      </c>
      <c r="H279" s="41">
        <v>5.0999999999999996</v>
      </c>
      <c r="I279" s="35">
        <f>'EPD information'!$L$16*Tabell2[[#This Row],[Weight (kg)]]</f>
        <v>17.390999999999998</v>
      </c>
      <c r="J279" s="22">
        <f>'EPD information'!$M$16*Tabell2[[#This Row],[Weight (kg)]]</f>
        <v>0.30293999999999999</v>
      </c>
      <c r="K279" s="22">
        <f>'EPD information'!$N$16*Tabell2[[#This Row],[Weight (kg)]]</f>
        <v>3.5954999999999994E-2</v>
      </c>
      <c r="L279" s="22">
        <f>'EPD information'!$O$16*Tabell2[[#This Row],[Weight (kg)]]</f>
        <v>0</v>
      </c>
      <c r="M279" s="22">
        <f>'EPD information'!$P$16*Tabell2[[#This Row],[Weight (kg)]]</f>
        <v>2.3969999999999998E-2</v>
      </c>
      <c r="N279" s="22">
        <f>'EPD information'!$Q$16*Tabell2[[#This Row],[Weight (kg)]]</f>
        <v>0.79559999999999997</v>
      </c>
      <c r="O279" s="22">
        <f>'EPD information'!$R$16*Tabell2[[#This Row],[Weight (kg)]]</f>
        <v>1.2903000000000001E-3</v>
      </c>
      <c r="P279" s="22">
        <f>'EPD information'!$S$16*Tabell2[[#This Row],[Weight (kg)]]</f>
        <v>-6.1709999999999994</v>
      </c>
      <c r="Q279" s="35">
        <f>'Product specific GWP'!$T$16*Tabell2[[#This Row],[Weight (kg)]]</f>
        <v>0.22286999999999998</v>
      </c>
      <c r="R279" s="35" t="s">
        <v>48</v>
      </c>
      <c r="S279" s="35">
        <f>'EPD information'!$V$16*Tabell2[[#This Row],[Weight (kg)]]</f>
        <v>3.5954999999999994E-2</v>
      </c>
      <c r="T279" s="35" t="str">
        <f>'EPD information'!$W$16</f>
        <v>ND</v>
      </c>
      <c r="U279" s="35">
        <f>'EPD information'!$X$16*Tabell2[[#This Row],[Weight (kg)]]</f>
        <v>2.3969999999999998E-2</v>
      </c>
      <c r="V279" s="35">
        <f>'EPD information'!$Y$16*Tabell2[[#This Row],[Weight (kg)]]</f>
        <v>0.79559999999999997</v>
      </c>
      <c r="W279" s="35">
        <f>'EPD information'!$Z$16*Tabell2[[#This Row],[Weight (kg)]]</f>
        <v>1.2903000000000001E-3</v>
      </c>
      <c r="X279" s="35">
        <f>'EPD information'!$AA$16*Tabell2[[#This Row],[Weight (kg)]]</f>
        <v>-6.1709999999999994</v>
      </c>
      <c r="Y279" s="18">
        <f>'EPD information'!$AB$16*Tabell2[[#This Row],[Weight (kg)]]</f>
        <v>17.135999999999999</v>
      </c>
      <c r="Z279" s="18">
        <f>'EPD information'!$AC$16*Tabell2[[#This Row],[Weight (kg)]]</f>
        <v>0.30038999999999999</v>
      </c>
      <c r="AA279" s="18">
        <f>'EPD information'!$AD$16*Tabell2[[#This Row],[Weight (kg)]]</f>
        <v>3.7586999999999995E-2</v>
      </c>
      <c r="AB279" s="18" t="s">
        <v>48</v>
      </c>
      <c r="AC279" s="18">
        <f>'EPD information'!$AF$16*Tabell2[[#This Row],[Weight (kg)]]</f>
        <v>2.3714999999999996E-2</v>
      </c>
      <c r="AD279" s="18">
        <f>'EPD information'!$AG$16*Tabell2[[#This Row],[Weight (kg)]]</f>
        <v>0.79049999999999998</v>
      </c>
      <c r="AE279" s="18">
        <f>'EPD information'!$AH$16*Tabell2[[#This Row],[Weight (kg)]]</f>
        <v>1.2648E-3</v>
      </c>
      <c r="AF279" s="21">
        <f>'EPD information'!$AI$16*Tabell2[[#This Row],[Weight (kg)]]</f>
        <v>-5.8649999999999993</v>
      </c>
    </row>
    <row r="280" spans="1:32" x14ac:dyDescent="0.2">
      <c r="A280" s="36" t="s">
        <v>138</v>
      </c>
      <c r="B280" s="37" t="s">
        <v>139</v>
      </c>
      <c r="C280" s="38">
        <v>257143</v>
      </c>
      <c r="D280" s="39">
        <v>7319662571432</v>
      </c>
      <c r="E280" s="37" t="s">
        <v>46</v>
      </c>
      <c r="F280" s="40">
        <v>600</v>
      </c>
      <c r="G280" s="37">
        <v>15</v>
      </c>
      <c r="H280" s="41">
        <v>3.7</v>
      </c>
      <c r="I280" s="35">
        <f>'EPD information'!$L$16*Tabell2[[#This Row],[Weight (kg)]]</f>
        <v>12.617000000000001</v>
      </c>
      <c r="J280" s="22">
        <f>'EPD information'!$M$16*Tabell2[[#This Row],[Weight (kg)]]</f>
        <v>0.21978</v>
      </c>
      <c r="K280" s="22">
        <f>'EPD information'!$N$16*Tabell2[[#This Row],[Weight (kg)]]</f>
        <v>2.6085000000000001E-2</v>
      </c>
      <c r="L280" s="22">
        <f>'EPD information'!$O$16*Tabell2[[#This Row],[Weight (kg)]]</f>
        <v>0</v>
      </c>
      <c r="M280" s="22">
        <f>'EPD information'!$P$16*Tabell2[[#This Row],[Weight (kg)]]</f>
        <v>1.7390000000000003E-2</v>
      </c>
      <c r="N280" s="22">
        <f>'EPD information'!$Q$16*Tabell2[[#This Row],[Weight (kg)]]</f>
        <v>0.57720000000000005</v>
      </c>
      <c r="O280" s="22">
        <f>'EPD information'!$R$16*Tabell2[[#This Row],[Weight (kg)]]</f>
        <v>9.3610000000000015E-4</v>
      </c>
      <c r="P280" s="22">
        <f>'EPD information'!$S$16*Tabell2[[#This Row],[Weight (kg)]]</f>
        <v>-4.4770000000000003</v>
      </c>
      <c r="Q280" s="35">
        <f>'Product specific GWP'!$T$16*Tabell2[[#This Row],[Weight (kg)]]</f>
        <v>0.16169000000000003</v>
      </c>
      <c r="R280" s="35" t="s">
        <v>48</v>
      </c>
      <c r="S280" s="35">
        <f>'EPD information'!$V$16*Tabell2[[#This Row],[Weight (kg)]]</f>
        <v>2.6085000000000001E-2</v>
      </c>
      <c r="T280" s="35" t="str">
        <f>'EPD information'!$W$16</f>
        <v>ND</v>
      </c>
      <c r="U280" s="35">
        <f>'EPD information'!$X$16*Tabell2[[#This Row],[Weight (kg)]]</f>
        <v>1.7390000000000003E-2</v>
      </c>
      <c r="V280" s="35">
        <f>'EPD information'!$Y$16*Tabell2[[#This Row],[Weight (kg)]]</f>
        <v>0.57720000000000005</v>
      </c>
      <c r="W280" s="35">
        <f>'EPD information'!$Z$16*Tabell2[[#This Row],[Weight (kg)]]</f>
        <v>9.3610000000000015E-4</v>
      </c>
      <c r="X280" s="35">
        <f>'EPD information'!$AA$16*Tabell2[[#This Row],[Weight (kg)]]</f>
        <v>-4.4770000000000003</v>
      </c>
      <c r="Y280" s="18">
        <f>'EPD information'!$AB$16*Tabell2[[#This Row],[Weight (kg)]]</f>
        <v>12.432</v>
      </c>
      <c r="Z280" s="18">
        <f>'EPD information'!$AC$16*Tabell2[[#This Row],[Weight (kg)]]</f>
        <v>0.21793000000000001</v>
      </c>
      <c r="AA280" s="18">
        <f>'EPD information'!$AD$16*Tabell2[[#This Row],[Weight (kg)]]</f>
        <v>2.7269000000000002E-2</v>
      </c>
      <c r="AB280" s="18" t="s">
        <v>48</v>
      </c>
      <c r="AC280" s="18">
        <f>'EPD information'!$AF$16*Tabell2[[#This Row],[Weight (kg)]]</f>
        <v>1.7204999999999998E-2</v>
      </c>
      <c r="AD280" s="18">
        <f>'EPD information'!$AG$16*Tabell2[[#This Row],[Weight (kg)]]</f>
        <v>0.57350000000000001</v>
      </c>
      <c r="AE280" s="18">
        <f>'EPD information'!$AH$16*Tabell2[[#This Row],[Weight (kg)]]</f>
        <v>9.1760000000000008E-4</v>
      </c>
      <c r="AF280" s="21">
        <f>'EPD information'!$AI$16*Tabell2[[#This Row],[Weight (kg)]]</f>
        <v>-4.2549999999999999</v>
      </c>
    </row>
    <row r="281" spans="1:32" x14ac:dyDescent="0.2">
      <c r="A281" s="36" t="s">
        <v>138</v>
      </c>
      <c r="B281" s="37" t="s">
        <v>139</v>
      </c>
      <c r="C281" s="38">
        <v>257150</v>
      </c>
      <c r="D281" s="39">
        <v>7319662571500</v>
      </c>
      <c r="E281" s="37" t="s">
        <v>46</v>
      </c>
      <c r="F281" s="40">
        <v>600</v>
      </c>
      <c r="G281" s="37">
        <v>60</v>
      </c>
      <c r="H281" s="41">
        <v>8.6</v>
      </c>
      <c r="I281" s="35">
        <f>'EPD information'!$L$16*Tabell2[[#This Row],[Weight (kg)]]</f>
        <v>29.326000000000001</v>
      </c>
      <c r="J281" s="22">
        <f>'EPD information'!$M$16*Tabell2[[#This Row],[Weight (kg)]]</f>
        <v>0.51083999999999996</v>
      </c>
      <c r="K281" s="22">
        <f>'EPD information'!$N$16*Tabell2[[#This Row],[Weight (kg)]]</f>
        <v>6.0629999999999996E-2</v>
      </c>
      <c r="L281" s="22">
        <f>'EPD information'!$O$16*Tabell2[[#This Row],[Weight (kg)]]</f>
        <v>0</v>
      </c>
      <c r="M281" s="22">
        <f>'EPD information'!$P$16*Tabell2[[#This Row],[Weight (kg)]]</f>
        <v>4.0419999999999998E-2</v>
      </c>
      <c r="N281" s="22">
        <f>'EPD information'!$Q$16*Tabell2[[#This Row],[Weight (kg)]]</f>
        <v>1.3415999999999999</v>
      </c>
      <c r="O281" s="22">
        <f>'EPD information'!$R$16*Tabell2[[#This Row],[Weight (kg)]]</f>
        <v>2.1758000000000003E-3</v>
      </c>
      <c r="P281" s="22">
        <f>'EPD information'!$S$16*Tabell2[[#This Row],[Weight (kg)]]</f>
        <v>-10.405999999999999</v>
      </c>
      <c r="Q281" s="35">
        <f>'Product specific GWP'!$T$16*Tabell2[[#This Row],[Weight (kg)]]</f>
        <v>0.37581999999999999</v>
      </c>
      <c r="R281" s="35" t="s">
        <v>48</v>
      </c>
      <c r="S281" s="35">
        <f>'EPD information'!$V$16*Tabell2[[#This Row],[Weight (kg)]]</f>
        <v>6.0629999999999996E-2</v>
      </c>
      <c r="T281" s="35" t="str">
        <f>'EPD information'!$W$16</f>
        <v>ND</v>
      </c>
      <c r="U281" s="35">
        <f>'EPD information'!$X$16*Tabell2[[#This Row],[Weight (kg)]]</f>
        <v>4.0419999999999998E-2</v>
      </c>
      <c r="V281" s="35">
        <f>'EPD information'!$Y$16*Tabell2[[#This Row],[Weight (kg)]]</f>
        <v>1.3415999999999999</v>
      </c>
      <c r="W281" s="35">
        <f>'EPD information'!$Z$16*Tabell2[[#This Row],[Weight (kg)]]</f>
        <v>2.1758000000000003E-3</v>
      </c>
      <c r="X281" s="35">
        <f>'EPD information'!$AA$16*Tabell2[[#This Row],[Weight (kg)]]</f>
        <v>-10.405999999999999</v>
      </c>
      <c r="Y281" s="18">
        <f>'EPD information'!$AB$16*Tabell2[[#This Row],[Weight (kg)]]</f>
        <v>28.895999999999997</v>
      </c>
      <c r="Z281" s="18">
        <f>'EPD information'!$AC$16*Tabell2[[#This Row],[Weight (kg)]]</f>
        <v>0.50653999999999999</v>
      </c>
      <c r="AA281" s="18">
        <f>'EPD information'!$AD$16*Tabell2[[#This Row],[Weight (kg)]]</f>
        <v>6.3381999999999994E-2</v>
      </c>
      <c r="AB281" s="18" t="s">
        <v>48</v>
      </c>
      <c r="AC281" s="18">
        <f>'EPD information'!$AF$16*Tabell2[[#This Row],[Weight (kg)]]</f>
        <v>3.9989999999999998E-2</v>
      </c>
      <c r="AD281" s="18">
        <f>'EPD information'!$AG$16*Tabell2[[#This Row],[Weight (kg)]]</f>
        <v>1.333</v>
      </c>
      <c r="AE281" s="18">
        <f>'EPD information'!$AH$16*Tabell2[[#This Row],[Weight (kg)]]</f>
        <v>2.1327999999999998E-3</v>
      </c>
      <c r="AF281" s="21">
        <f>'EPD information'!$AI$16*Tabell2[[#This Row],[Weight (kg)]]</f>
        <v>-9.8899999999999988</v>
      </c>
    </row>
    <row r="282" spans="1:32" x14ac:dyDescent="0.2">
      <c r="A282" s="36" t="s">
        <v>138</v>
      </c>
      <c r="B282" s="37" t="s">
        <v>139</v>
      </c>
      <c r="C282" s="38">
        <v>257020</v>
      </c>
      <c r="D282" s="39">
        <v>7319662570206</v>
      </c>
      <c r="E282" s="37" t="s">
        <v>46</v>
      </c>
      <c r="F282" s="40">
        <v>630</v>
      </c>
      <c r="G282" s="37">
        <v>90</v>
      </c>
      <c r="H282" s="41">
        <v>12.9</v>
      </c>
      <c r="I282" s="35">
        <f>'EPD information'!$L$16*Tabell2[[#This Row],[Weight (kg)]]</f>
        <v>43.989000000000004</v>
      </c>
      <c r="J282" s="22">
        <f>'EPD information'!$M$16*Tabell2[[#This Row],[Weight (kg)]]</f>
        <v>0.76626000000000005</v>
      </c>
      <c r="K282" s="22">
        <f>'EPD information'!$N$16*Tabell2[[#This Row],[Weight (kg)]]</f>
        <v>9.0944999999999998E-2</v>
      </c>
      <c r="L282" s="22">
        <f>'EPD information'!$O$16*Tabell2[[#This Row],[Weight (kg)]]</f>
        <v>0</v>
      </c>
      <c r="M282" s="22">
        <f>'EPD information'!$P$16*Tabell2[[#This Row],[Weight (kg)]]</f>
        <v>6.0630000000000003E-2</v>
      </c>
      <c r="N282" s="22">
        <f>'EPD information'!$Q$16*Tabell2[[#This Row],[Weight (kg)]]</f>
        <v>2.0124</v>
      </c>
      <c r="O282" s="22">
        <f>'EPD information'!$R$16*Tabell2[[#This Row],[Weight (kg)]]</f>
        <v>3.2637000000000005E-3</v>
      </c>
      <c r="P282" s="22">
        <f>'EPD information'!$S$16*Tabell2[[#This Row],[Weight (kg)]]</f>
        <v>-15.609</v>
      </c>
      <c r="Q282" s="35">
        <f>'Product specific GWP'!$T$16*Tabell2[[#This Row],[Weight (kg)]]</f>
        <v>0.56373000000000006</v>
      </c>
      <c r="R282" s="35" t="s">
        <v>48</v>
      </c>
      <c r="S282" s="35">
        <f>'EPD information'!$V$16*Tabell2[[#This Row],[Weight (kg)]]</f>
        <v>9.0944999999999998E-2</v>
      </c>
      <c r="T282" s="35" t="str">
        <f>'EPD information'!$W$16</f>
        <v>ND</v>
      </c>
      <c r="U282" s="35">
        <f>'EPD information'!$X$16*Tabell2[[#This Row],[Weight (kg)]]</f>
        <v>6.0630000000000003E-2</v>
      </c>
      <c r="V282" s="35">
        <f>'EPD information'!$Y$16*Tabell2[[#This Row],[Weight (kg)]]</f>
        <v>2.0124</v>
      </c>
      <c r="W282" s="35">
        <f>'EPD information'!$Z$16*Tabell2[[#This Row],[Weight (kg)]]</f>
        <v>3.2637000000000005E-3</v>
      </c>
      <c r="X282" s="35">
        <f>'EPD information'!$AA$16*Tabell2[[#This Row],[Weight (kg)]]</f>
        <v>-15.609</v>
      </c>
      <c r="Y282" s="18">
        <f>'EPD information'!$AB$16*Tabell2[[#This Row],[Weight (kg)]]</f>
        <v>43.344000000000001</v>
      </c>
      <c r="Z282" s="18">
        <f>'EPD information'!$AC$16*Tabell2[[#This Row],[Weight (kg)]]</f>
        <v>0.75980999999999999</v>
      </c>
      <c r="AA282" s="18">
        <f>'EPD information'!$AD$16*Tabell2[[#This Row],[Weight (kg)]]</f>
        <v>9.5073000000000005E-2</v>
      </c>
      <c r="AB282" s="18" t="s">
        <v>48</v>
      </c>
      <c r="AC282" s="18">
        <f>'EPD information'!$AF$16*Tabell2[[#This Row],[Weight (kg)]]</f>
        <v>5.9984999999999997E-2</v>
      </c>
      <c r="AD282" s="18">
        <f>'EPD information'!$AG$16*Tabell2[[#This Row],[Weight (kg)]]</f>
        <v>1.9995000000000001</v>
      </c>
      <c r="AE282" s="18">
        <f>'EPD information'!$AH$16*Tabell2[[#This Row],[Weight (kg)]]</f>
        <v>3.1992000000000001E-3</v>
      </c>
      <c r="AF282" s="21">
        <f>'EPD information'!$AI$16*Tabell2[[#This Row],[Weight (kg)]]</f>
        <v>-14.834999999999999</v>
      </c>
    </row>
    <row r="283" spans="1:32" x14ac:dyDescent="0.2">
      <c r="A283" s="36" t="s">
        <v>138</v>
      </c>
      <c r="B283" s="37" t="s">
        <v>139</v>
      </c>
      <c r="C283" s="38">
        <v>257076</v>
      </c>
      <c r="D283" s="39">
        <v>7319662570763</v>
      </c>
      <c r="E283" s="37" t="s">
        <v>46</v>
      </c>
      <c r="F283" s="40">
        <v>630</v>
      </c>
      <c r="G283" s="37">
        <v>45</v>
      </c>
      <c r="H283" s="41">
        <v>7.49</v>
      </c>
      <c r="I283" s="35">
        <f>'EPD information'!$L$16*Tabell2[[#This Row],[Weight (kg)]]</f>
        <v>25.540900000000001</v>
      </c>
      <c r="J283" s="22">
        <f>'EPD information'!$M$16*Tabell2[[#This Row],[Weight (kg)]]</f>
        <v>0.44490600000000002</v>
      </c>
      <c r="K283" s="22">
        <f>'EPD information'!$N$16*Tabell2[[#This Row],[Weight (kg)]]</f>
        <v>5.2804499999999997E-2</v>
      </c>
      <c r="L283" s="22">
        <f>'EPD information'!$O$16*Tabell2[[#This Row],[Weight (kg)]]</f>
        <v>0</v>
      </c>
      <c r="M283" s="22">
        <f>'EPD information'!$P$16*Tabell2[[#This Row],[Weight (kg)]]</f>
        <v>3.5203000000000005E-2</v>
      </c>
      <c r="N283" s="22">
        <f>'EPD information'!$Q$16*Tabell2[[#This Row],[Weight (kg)]]</f>
        <v>1.1684399999999999</v>
      </c>
      <c r="O283" s="22">
        <f>'EPD information'!$R$16*Tabell2[[#This Row],[Weight (kg)]]</f>
        <v>1.8949700000000002E-3</v>
      </c>
      <c r="P283" s="22">
        <f>'EPD information'!$S$16*Tabell2[[#This Row],[Weight (kg)]]</f>
        <v>-9.0629000000000008</v>
      </c>
      <c r="Q283" s="35">
        <f>'Product specific GWP'!$T$16*Tabell2[[#This Row],[Weight (kg)]]</f>
        <v>0.32731300000000002</v>
      </c>
      <c r="R283" s="35" t="s">
        <v>48</v>
      </c>
      <c r="S283" s="35">
        <f>'EPD information'!$V$16*Tabell2[[#This Row],[Weight (kg)]]</f>
        <v>5.2804499999999997E-2</v>
      </c>
      <c r="T283" s="35" t="str">
        <f>'EPD information'!$W$16</f>
        <v>ND</v>
      </c>
      <c r="U283" s="35">
        <f>'EPD information'!$X$16*Tabell2[[#This Row],[Weight (kg)]]</f>
        <v>3.5203000000000005E-2</v>
      </c>
      <c r="V283" s="35">
        <f>'EPD information'!$Y$16*Tabell2[[#This Row],[Weight (kg)]]</f>
        <v>1.1684399999999999</v>
      </c>
      <c r="W283" s="35">
        <f>'EPD information'!$Z$16*Tabell2[[#This Row],[Weight (kg)]]</f>
        <v>1.8949700000000002E-3</v>
      </c>
      <c r="X283" s="35">
        <f>'EPD information'!$AA$16*Tabell2[[#This Row],[Weight (kg)]]</f>
        <v>-9.0629000000000008</v>
      </c>
      <c r="Y283" s="18">
        <f>'EPD information'!$AB$16*Tabell2[[#This Row],[Weight (kg)]]</f>
        <v>25.166399999999999</v>
      </c>
      <c r="Z283" s="18">
        <f>'EPD information'!$AC$16*Tabell2[[#This Row],[Weight (kg)]]</f>
        <v>0.44116100000000003</v>
      </c>
      <c r="AA283" s="18">
        <f>'EPD information'!$AD$16*Tabell2[[#This Row],[Weight (kg)]]</f>
        <v>5.5201300000000002E-2</v>
      </c>
      <c r="AB283" s="18" t="s">
        <v>48</v>
      </c>
      <c r="AC283" s="18">
        <f>'EPD information'!$AF$16*Tabell2[[#This Row],[Weight (kg)]]</f>
        <v>3.4828499999999998E-2</v>
      </c>
      <c r="AD283" s="18">
        <f>'EPD information'!$AG$16*Tabell2[[#This Row],[Weight (kg)]]</f>
        <v>1.1609499999999999</v>
      </c>
      <c r="AE283" s="18">
        <f>'EPD information'!$AH$16*Tabell2[[#This Row],[Weight (kg)]]</f>
        <v>1.8575200000000001E-3</v>
      </c>
      <c r="AF283" s="21">
        <f>'EPD information'!$AI$16*Tabell2[[#This Row],[Weight (kg)]]</f>
        <v>-8.6135000000000002</v>
      </c>
    </row>
    <row r="284" spans="1:32" x14ac:dyDescent="0.2">
      <c r="A284" s="36" t="s">
        <v>138</v>
      </c>
      <c r="B284" s="37" t="s">
        <v>139</v>
      </c>
      <c r="C284" s="38">
        <v>257106</v>
      </c>
      <c r="D284" s="39">
        <v>7319662571067</v>
      </c>
      <c r="E284" s="37" t="s">
        <v>46</v>
      </c>
      <c r="F284" s="40">
        <v>630</v>
      </c>
      <c r="G284" s="37">
        <v>30</v>
      </c>
      <c r="H284" s="41">
        <v>5.6</v>
      </c>
      <c r="I284" s="35">
        <f>'EPD information'!$L$16*Tabell2[[#This Row],[Weight (kg)]]</f>
        <v>19.096</v>
      </c>
      <c r="J284" s="22">
        <f>'EPD information'!$M$16*Tabell2[[#This Row],[Weight (kg)]]</f>
        <v>0.33263999999999999</v>
      </c>
      <c r="K284" s="22">
        <f>'EPD information'!$N$16*Tabell2[[#This Row],[Weight (kg)]]</f>
        <v>3.9479999999999994E-2</v>
      </c>
      <c r="L284" s="22">
        <f>'EPD information'!$O$16*Tabell2[[#This Row],[Weight (kg)]]</f>
        <v>0</v>
      </c>
      <c r="M284" s="22">
        <f>'EPD information'!$P$16*Tabell2[[#This Row],[Weight (kg)]]</f>
        <v>2.632E-2</v>
      </c>
      <c r="N284" s="22">
        <f>'EPD information'!$Q$16*Tabell2[[#This Row],[Weight (kg)]]</f>
        <v>0.87359999999999993</v>
      </c>
      <c r="O284" s="22">
        <f>'EPD information'!$R$16*Tabell2[[#This Row],[Weight (kg)]]</f>
        <v>1.4168E-3</v>
      </c>
      <c r="P284" s="22">
        <f>'EPD information'!$S$16*Tabell2[[#This Row],[Weight (kg)]]</f>
        <v>-6.7759999999999998</v>
      </c>
      <c r="Q284" s="35">
        <f>'Product specific GWP'!$T$16*Tabell2[[#This Row],[Weight (kg)]]</f>
        <v>0.24471999999999999</v>
      </c>
      <c r="R284" s="35" t="s">
        <v>48</v>
      </c>
      <c r="S284" s="35">
        <f>'EPD information'!$V$16*Tabell2[[#This Row],[Weight (kg)]]</f>
        <v>3.9479999999999994E-2</v>
      </c>
      <c r="T284" s="35" t="str">
        <f>'EPD information'!$W$16</f>
        <v>ND</v>
      </c>
      <c r="U284" s="35">
        <f>'EPD information'!$X$16*Tabell2[[#This Row],[Weight (kg)]]</f>
        <v>2.632E-2</v>
      </c>
      <c r="V284" s="35">
        <f>'EPD information'!$Y$16*Tabell2[[#This Row],[Weight (kg)]]</f>
        <v>0.87359999999999993</v>
      </c>
      <c r="W284" s="35">
        <f>'EPD information'!$Z$16*Tabell2[[#This Row],[Weight (kg)]]</f>
        <v>1.4168E-3</v>
      </c>
      <c r="X284" s="35">
        <f>'EPD information'!$AA$16*Tabell2[[#This Row],[Weight (kg)]]</f>
        <v>-6.7759999999999998</v>
      </c>
      <c r="Y284" s="18">
        <f>'EPD information'!$AB$16*Tabell2[[#This Row],[Weight (kg)]]</f>
        <v>18.815999999999999</v>
      </c>
      <c r="Z284" s="18">
        <f>'EPD information'!$AC$16*Tabell2[[#This Row],[Weight (kg)]]</f>
        <v>0.32983999999999997</v>
      </c>
      <c r="AA284" s="18">
        <f>'EPD information'!$AD$16*Tabell2[[#This Row],[Weight (kg)]]</f>
        <v>4.1271999999999996E-2</v>
      </c>
      <c r="AB284" s="18" t="s">
        <v>48</v>
      </c>
      <c r="AC284" s="18">
        <f>'EPD information'!$AF$16*Tabell2[[#This Row],[Weight (kg)]]</f>
        <v>2.6039999999999997E-2</v>
      </c>
      <c r="AD284" s="18">
        <f>'EPD information'!$AG$16*Tabell2[[#This Row],[Weight (kg)]]</f>
        <v>0.86799999999999999</v>
      </c>
      <c r="AE284" s="18">
        <f>'EPD information'!$AH$16*Tabell2[[#This Row],[Weight (kg)]]</f>
        <v>1.3887999999999999E-3</v>
      </c>
      <c r="AF284" s="21">
        <f>'EPD information'!$AI$16*Tabell2[[#This Row],[Weight (kg)]]</f>
        <v>-6.4399999999999995</v>
      </c>
    </row>
    <row r="285" spans="1:32" x14ac:dyDescent="0.2">
      <c r="A285" s="36" t="s">
        <v>138</v>
      </c>
      <c r="B285" s="37" t="s">
        <v>139</v>
      </c>
      <c r="C285" s="38">
        <v>257134</v>
      </c>
      <c r="D285" s="39">
        <v>7319662571340</v>
      </c>
      <c r="E285" s="37" t="s">
        <v>46</v>
      </c>
      <c r="F285" s="40">
        <v>630</v>
      </c>
      <c r="G285" s="37">
        <v>15</v>
      </c>
      <c r="H285" s="41">
        <v>4</v>
      </c>
      <c r="I285" s="35">
        <f>'EPD information'!$L$16*Tabell2[[#This Row],[Weight (kg)]]</f>
        <v>13.64</v>
      </c>
      <c r="J285" s="22">
        <f>'EPD information'!$M$16*Tabell2[[#This Row],[Weight (kg)]]</f>
        <v>0.23760000000000001</v>
      </c>
      <c r="K285" s="22">
        <f>'EPD information'!$N$16*Tabell2[[#This Row],[Weight (kg)]]</f>
        <v>2.8199999999999999E-2</v>
      </c>
      <c r="L285" s="22">
        <f>'EPD information'!$O$16*Tabell2[[#This Row],[Weight (kg)]]</f>
        <v>0</v>
      </c>
      <c r="M285" s="22">
        <f>'EPD information'!$P$16*Tabell2[[#This Row],[Weight (kg)]]</f>
        <v>1.8800000000000001E-2</v>
      </c>
      <c r="N285" s="22">
        <f>'EPD information'!$Q$16*Tabell2[[#This Row],[Weight (kg)]]</f>
        <v>0.624</v>
      </c>
      <c r="O285" s="22">
        <f>'EPD information'!$R$16*Tabell2[[#This Row],[Weight (kg)]]</f>
        <v>1.0120000000000001E-3</v>
      </c>
      <c r="P285" s="22">
        <f>'EPD information'!$S$16*Tabell2[[#This Row],[Weight (kg)]]</f>
        <v>-4.84</v>
      </c>
      <c r="Q285" s="35">
        <f>'Product specific GWP'!$T$16*Tabell2[[#This Row],[Weight (kg)]]</f>
        <v>0.17480000000000001</v>
      </c>
      <c r="R285" s="35" t="s">
        <v>48</v>
      </c>
      <c r="S285" s="35">
        <f>'EPD information'!$V$16*Tabell2[[#This Row],[Weight (kg)]]</f>
        <v>2.8199999999999999E-2</v>
      </c>
      <c r="T285" s="35" t="str">
        <f>'EPD information'!$W$16</f>
        <v>ND</v>
      </c>
      <c r="U285" s="35">
        <f>'EPD information'!$X$16*Tabell2[[#This Row],[Weight (kg)]]</f>
        <v>1.8800000000000001E-2</v>
      </c>
      <c r="V285" s="35">
        <f>'EPD information'!$Y$16*Tabell2[[#This Row],[Weight (kg)]]</f>
        <v>0.624</v>
      </c>
      <c r="W285" s="35">
        <f>'EPD information'!$Z$16*Tabell2[[#This Row],[Weight (kg)]]</f>
        <v>1.0120000000000001E-3</v>
      </c>
      <c r="X285" s="35">
        <f>'EPD information'!$AA$16*Tabell2[[#This Row],[Weight (kg)]]</f>
        <v>-4.84</v>
      </c>
      <c r="Y285" s="18">
        <f>'EPD information'!$AB$16*Tabell2[[#This Row],[Weight (kg)]]</f>
        <v>13.44</v>
      </c>
      <c r="Z285" s="18">
        <f>'EPD information'!$AC$16*Tabell2[[#This Row],[Weight (kg)]]</f>
        <v>0.2356</v>
      </c>
      <c r="AA285" s="18">
        <f>'EPD information'!$AD$16*Tabell2[[#This Row],[Weight (kg)]]</f>
        <v>2.9479999999999999E-2</v>
      </c>
      <c r="AB285" s="18" t="s">
        <v>48</v>
      </c>
      <c r="AC285" s="18">
        <f>'EPD information'!$AF$16*Tabell2[[#This Row],[Weight (kg)]]</f>
        <v>1.8599999999999998E-2</v>
      </c>
      <c r="AD285" s="18">
        <f>'EPD information'!$AG$16*Tabell2[[#This Row],[Weight (kg)]]</f>
        <v>0.62</v>
      </c>
      <c r="AE285" s="18">
        <f>'EPD information'!$AH$16*Tabell2[[#This Row],[Weight (kg)]]</f>
        <v>9.9200000000000004E-4</v>
      </c>
      <c r="AF285" s="21">
        <f>'EPD information'!$AI$16*Tabell2[[#This Row],[Weight (kg)]]</f>
        <v>-4.5999999999999996</v>
      </c>
    </row>
    <row r="286" spans="1:32" x14ac:dyDescent="0.2">
      <c r="A286" s="36" t="s">
        <v>138</v>
      </c>
      <c r="B286" s="37" t="s">
        <v>139</v>
      </c>
      <c r="C286" s="38">
        <v>257048</v>
      </c>
      <c r="D286" s="39">
        <v>7319662570480</v>
      </c>
      <c r="E286" s="37" t="s">
        <v>46</v>
      </c>
      <c r="F286" s="40">
        <v>630</v>
      </c>
      <c r="G286" s="37">
        <v>60</v>
      </c>
      <c r="H286" s="41">
        <v>9.1999999999999993</v>
      </c>
      <c r="I286" s="35">
        <f>'EPD information'!$L$16*Tabell2[[#This Row],[Weight (kg)]]</f>
        <v>31.372</v>
      </c>
      <c r="J286" s="22">
        <f>'EPD information'!$M$16*Tabell2[[#This Row],[Weight (kg)]]</f>
        <v>0.54647999999999997</v>
      </c>
      <c r="K286" s="22">
        <f>'EPD information'!$N$16*Tabell2[[#This Row],[Weight (kg)]]</f>
        <v>6.4859999999999987E-2</v>
      </c>
      <c r="L286" s="22">
        <f>'EPD information'!$O$16*Tabell2[[#This Row],[Weight (kg)]]</f>
        <v>0</v>
      </c>
      <c r="M286" s="22">
        <f>'EPD information'!$P$16*Tabell2[[#This Row],[Weight (kg)]]</f>
        <v>4.3240000000000001E-2</v>
      </c>
      <c r="N286" s="22">
        <f>'EPD information'!$Q$16*Tabell2[[#This Row],[Weight (kg)]]</f>
        <v>1.4351999999999998</v>
      </c>
      <c r="O286" s="22">
        <f>'EPD information'!$R$16*Tabell2[[#This Row],[Weight (kg)]]</f>
        <v>2.3276E-3</v>
      </c>
      <c r="P286" s="22">
        <f>'EPD information'!$S$16*Tabell2[[#This Row],[Weight (kg)]]</f>
        <v>-11.132</v>
      </c>
      <c r="Q286" s="35">
        <f>'Product specific GWP'!$T$16*Tabell2[[#This Row],[Weight (kg)]]</f>
        <v>0.40204000000000001</v>
      </c>
      <c r="R286" s="35" t="s">
        <v>48</v>
      </c>
      <c r="S286" s="35">
        <f>'EPD information'!$V$16*Tabell2[[#This Row],[Weight (kg)]]</f>
        <v>6.4859999999999987E-2</v>
      </c>
      <c r="T286" s="35" t="str">
        <f>'EPD information'!$W$16</f>
        <v>ND</v>
      </c>
      <c r="U286" s="35">
        <f>'EPD information'!$X$16*Tabell2[[#This Row],[Weight (kg)]]</f>
        <v>4.3240000000000001E-2</v>
      </c>
      <c r="V286" s="35">
        <f>'EPD information'!$Y$16*Tabell2[[#This Row],[Weight (kg)]]</f>
        <v>1.4351999999999998</v>
      </c>
      <c r="W286" s="35">
        <f>'EPD information'!$Z$16*Tabell2[[#This Row],[Weight (kg)]]</f>
        <v>2.3276E-3</v>
      </c>
      <c r="X286" s="35">
        <f>'EPD information'!$AA$16*Tabell2[[#This Row],[Weight (kg)]]</f>
        <v>-11.132</v>
      </c>
      <c r="Y286" s="18">
        <f>'EPD information'!$AB$16*Tabell2[[#This Row],[Weight (kg)]]</f>
        <v>30.911999999999995</v>
      </c>
      <c r="Z286" s="18">
        <f>'EPD information'!$AC$16*Tabell2[[#This Row],[Weight (kg)]]</f>
        <v>0.54187999999999992</v>
      </c>
      <c r="AA286" s="18">
        <f>'EPD information'!$AD$16*Tabell2[[#This Row],[Weight (kg)]]</f>
        <v>6.7803999999999989E-2</v>
      </c>
      <c r="AB286" s="18" t="s">
        <v>48</v>
      </c>
      <c r="AC286" s="18">
        <f>'EPD information'!$AF$16*Tabell2[[#This Row],[Weight (kg)]]</f>
        <v>4.2779999999999992E-2</v>
      </c>
      <c r="AD286" s="18">
        <f>'EPD information'!$AG$16*Tabell2[[#This Row],[Weight (kg)]]</f>
        <v>1.4259999999999999</v>
      </c>
      <c r="AE286" s="18">
        <f>'EPD information'!$AH$16*Tabell2[[#This Row],[Weight (kg)]]</f>
        <v>2.2815999999999999E-3</v>
      </c>
      <c r="AF286" s="21">
        <f>'EPD information'!$AI$16*Tabell2[[#This Row],[Weight (kg)]]</f>
        <v>-10.579999999999998</v>
      </c>
    </row>
    <row r="287" spans="1:32" x14ac:dyDescent="0.2">
      <c r="A287" s="36" t="s">
        <v>138</v>
      </c>
      <c r="B287" s="37" t="s">
        <v>139</v>
      </c>
      <c r="C287" s="38">
        <v>257021</v>
      </c>
      <c r="D287" s="39">
        <v>7319662570213</v>
      </c>
      <c r="E287" s="37" t="s">
        <v>46</v>
      </c>
      <c r="F287" s="40">
        <v>710</v>
      </c>
      <c r="G287" s="37">
        <v>90</v>
      </c>
      <c r="H287" s="41">
        <v>19.8</v>
      </c>
      <c r="I287" s="35">
        <f>'EPD information'!$L$16*Tabell2[[#This Row],[Weight (kg)]]</f>
        <v>67.518000000000001</v>
      </c>
      <c r="J287" s="22">
        <f>'EPD information'!$M$16*Tabell2[[#This Row],[Weight (kg)]]</f>
        <v>1.1761200000000001</v>
      </c>
      <c r="K287" s="22">
        <f>'EPD information'!$N$16*Tabell2[[#This Row],[Weight (kg)]]</f>
        <v>0.13958999999999999</v>
      </c>
      <c r="L287" s="22">
        <f>'EPD information'!$O$16*Tabell2[[#This Row],[Weight (kg)]]</f>
        <v>0</v>
      </c>
      <c r="M287" s="22">
        <f>'EPD information'!$P$16*Tabell2[[#This Row],[Weight (kg)]]</f>
        <v>9.3060000000000004E-2</v>
      </c>
      <c r="N287" s="22">
        <f>'EPD information'!$Q$16*Tabell2[[#This Row],[Weight (kg)]]</f>
        <v>3.0888</v>
      </c>
      <c r="O287" s="22">
        <f>'EPD information'!$R$16*Tabell2[[#This Row],[Weight (kg)]]</f>
        <v>5.0094000000000007E-3</v>
      </c>
      <c r="P287" s="22">
        <f>'EPD information'!$S$16*Tabell2[[#This Row],[Weight (kg)]]</f>
        <v>-23.957999999999998</v>
      </c>
      <c r="Q287" s="35">
        <f>'Product specific GWP'!$T$16*Tabell2[[#This Row],[Weight (kg)]]</f>
        <v>0.86526000000000014</v>
      </c>
      <c r="R287" s="35" t="s">
        <v>48</v>
      </c>
      <c r="S287" s="35">
        <f>'EPD information'!$V$16*Tabell2[[#This Row],[Weight (kg)]]</f>
        <v>0.13958999999999999</v>
      </c>
      <c r="T287" s="35" t="str">
        <f>'EPD information'!$W$16</f>
        <v>ND</v>
      </c>
      <c r="U287" s="35">
        <f>'EPD information'!$X$16*Tabell2[[#This Row],[Weight (kg)]]</f>
        <v>9.3060000000000004E-2</v>
      </c>
      <c r="V287" s="35">
        <f>'EPD information'!$Y$16*Tabell2[[#This Row],[Weight (kg)]]</f>
        <v>3.0888</v>
      </c>
      <c r="W287" s="35">
        <f>'EPD information'!$Z$16*Tabell2[[#This Row],[Weight (kg)]]</f>
        <v>5.0094000000000007E-3</v>
      </c>
      <c r="X287" s="35">
        <f>'EPD information'!$AA$16*Tabell2[[#This Row],[Weight (kg)]]</f>
        <v>-23.957999999999998</v>
      </c>
      <c r="Y287" s="18">
        <f>'EPD information'!$AB$16*Tabell2[[#This Row],[Weight (kg)]]</f>
        <v>66.528000000000006</v>
      </c>
      <c r="Z287" s="18">
        <f>'EPD information'!$AC$16*Tabell2[[#This Row],[Weight (kg)]]</f>
        <v>1.16622</v>
      </c>
      <c r="AA287" s="18">
        <f>'EPD information'!$AD$16*Tabell2[[#This Row],[Weight (kg)]]</f>
        <v>0.145926</v>
      </c>
      <c r="AB287" s="18" t="s">
        <v>48</v>
      </c>
      <c r="AC287" s="18">
        <f>'EPD information'!$AF$16*Tabell2[[#This Row],[Weight (kg)]]</f>
        <v>9.2069999999999999E-2</v>
      </c>
      <c r="AD287" s="18">
        <f>'EPD information'!$AG$16*Tabell2[[#This Row],[Weight (kg)]]</f>
        <v>3.069</v>
      </c>
      <c r="AE287" s="18">
        <f>'EPD information'!$AH$16*Tabell2[[#This Row],[Weight (kg)]]</f>
        <v>4.9104000000000005E-3</v>
      </c>
      <c r="AF287" s="21">
        <f>'EPD information'!$AI$16*Tabell2[[#This Row],[Weight (kg)]]</f>
        <v>-22.77</v>
      </c>
    </row>
    <row r="288" spans="1:32" x14ac:dyDescent="0.2">
      <c r="A288" s="36" t="s">
        <v>138</v>
      </c>
      <c r="B288" s="37" t="s">
        <v>139</v>
      </c>
      <c r="C288" s="38">
        <v>257077</v>
      </c>
      <c r="D288" s="39">
        <v>7319662570770</v>
      </c>
      <c r="E288" s="37" t="s">
        <v>46</v>
      </c>
      <c r="F288" s="40">
        <v>710</v>
      </c>
      <c r="G288" s="37">
        <v>45</v>
      </c>
      <c r="H288" s="41">
        <v>11.3</v>
      </c>
      <c r="I288" s="35">
        <f>'EPD information'!$L$16*Tabell2[[#This Row],[Weight (kg)]]</f>
        <v>38.533000000000001</v>
      </c>
      <c r="J288" s="22">
        <f>'EPD information'!$M$16*Tabell2[[#This Row],[Weight (kg)]]</f>
        <v>0.67122000000000004</v>
      </c>
      <c r="K288" s="22">
        <f>'EPD information'!$N$16*Tabell2[[#This Row],[Weight (kg)]]</f>
        <v>7.9665E-2</v>
      </c>
      <c r="L288" s="22">
        <f>'EPD information'!$O$16*Tabell2[[#This Row],[Weight (kg)]]</f>
        <v>0</v>
      </c>
      <c r="M288" s="22">
        <f>'EPD information'!$P$16*Tabell2[[#This Row],[Weight (kg)]]</f>
        <v>5.3110000000000004E-2</v>
      </c>
      <c r="N288" s="22">
        <f>'EPD information'!$Q$16*Tabell2[[#This Row],[Weight (kg)]]</f>
        <v>1.7628000000000001</v>
      </c>
      <c r="O288" s="22">
        <f>'EPD information'!$R$16*Tabell2[[#This Row],[Weight (kg)]]</f>
        <v>2.8589000000000006E-3</v>
      </c>
      <c r="P288" s="22">
        <f>'EPD information'!$S$16*Tabell2[[#This Row],[Weight (kg)]]</f>
        <v>-13.673</v>
      </c>
      <c r="Q288" s="35">
        <f>'Product specific GWP'!$T$16*Tabell2[[#This Row],[Weight (kg)]]</f>
        <v>0.49381000000000008</v>
      </c>
      <c r="R288" s="35" t="s">
        <v>48</v>
      </c>
      <c r="S288" s="35">
        <f>'EPD information'!$V$16*Tabell2[[#This Row],[Weight (kg)]]</f>
        <v>7.9665E-2</v>
      </c>
      <c r="T288" s="35" t="str">
        <f>'EPD information'!$W$16</f>
        <v>ND</v>
      </c>
      <c r="U288" s="35">
        <f>'EPD information'!$X$16*Tabell2[[#This Row],[Weight (kg)]]</f>
        <v>5.3110000000000004E-2</v>
      </c>
      <c r="V288" s="35">
        <f>'EPD information'!$Y$16*Tabell2[[#This Row],[Weight (kg)]]</f>
        <v>1.7628000000000001</v>
      </c>
      <c r="W288" s="35">
        <f>'EPD information'!$Z$16*Tabell2[[#This Row],[Weight (kg)]]</f>
        <v>2.8589000000000006E-3</v>
      </c>
      <c r="X288" s="35">
        <f>'EPD information'!$AA$16*Tabell2[[#This Row],[Weight (kg)]]</f>
        <v>-13.673</v>
      </c>
      <c r="Y288" s="18">
        <f>'EPD information'!$AB$16*Tabell2[[#This Row],[Weight (kg)]]</f>
        <v>37.968000000000004</v>
      </c>
      <c r="Z288" s="18">
        <f>'EPD information'!$AC$16*Tabell2[[#This Row],[Weight (kg)]]</f>
        <v>0.66557000000000011</v>
      </c>
      <c r="AA288" s="18">
        <f>'EPD information'!$AD$16*Tabell2[[#This Row],[Weight (kg)]]</f>
        <v>8.3281000000000008E-2</v>
      </c>
      <c r="AB288" s="18" t="s">
        <v>48</v>
      </c>
      <c r="AC288" s="18">
        <f>'EPD information'!$AF$16*Tabell2[[#This Row],[Weight (kg)]]</f>
        <v>5.2545000000000001E-2</v>
      </c>
      <c r="AD288" s="18">
        <f>'EPD information'!$AG$16*Tabell2[[#This Row],[Weight (kg)]]</f>
        <v>1.7515000000000001</v>
      </c>
      <c r="AE288" s="18">
        <f>'EPD information'!$AH$16*Tabell2[[#This Row],[Weight (kg)]]</f>
        <v>2.8024000000000005E-3</v>
      </c>
      <c r="AF288" s="21">
        <f>'EPD information'!$AI$16*Tabell2[[#This Row],[Weight (kg)]]</f>
        <v>-12.994999999999999</v>
      </c>
    </row>
    <row r="289" spans="1:32" x14ac:dyDescent="0.2">
      <c r="A289" s="36" t="s">
        <v>138</v>
      </c>
      <c r="B289" s="37" t="s">
        <v>139</v>
      </c>
      <c r="C289" s="38">
        <v>257135</v>
      </c>
      <c r="D289" s="39">
        <v>7319662571357</v>
      </c>
      <c r="E289" s="37" t="s">
        <v>46</v>
      </c>
      <c r="F289" s="40">
        <v>710</v>
      </c>
      <c r="G289" s="37">
        <v>15</v>
      </c>
      <c r="H289" s="41">
        <v>5.8</v>
      </c>
      <c r="I289" s="35">
        <f>'EPD information'!$L$16*Tabell2[[#This Row],[Weight (kg)]]</f>
        <v>19.777999999999999</v>
      </c>
      <c r="J289" s="22">
        <f>'EPD information'!$M$16*Tabell2[[#This Row],[Weight (kg)]]</f>
        <v>0.34451999999999999</v>
      </c>
      <c r="K289" s="22">
        <f>'EPD information'!$N$16*Tabell2[[#This Row],[Weight (kg)]]</f>
        <v>4.0889999999999996E-2</v>
      </c>
      <c r="L289" s="22">
        <f>'EPD information'!$O$16*Tabell2[[#This Row],[Weight (kg)]]</f>
        <v>0</v>
      </c>
      <c r="M289" s="22">
        <f>'EPD information'!$P$16*Tabell2[[#This Row],[Weight (kg)]]</f>
        <v>2.726E-2</v>
      </c>
      <c r="N289" s="22">
        <f>'EPD information'!$Q$16*Tabell2[[#This Row],[Weight (kg)]]</f>
        <v>0.90479999999999994</v>
      </c>
      <c r="O289" s="22">
        <f>'EPD information'!$R$16*Tabell2[[#This Row],[Weight (kg)]]</f>
        <v>1.4674E-3</v>
      </c>
      <c r="P289" s="22">
        <f>'EPD information'!$S$16*Tabell2[[#This Row],[Weight (kg)]]</f>
        <v>-7.0179999999999998</v>
      </c>
      <c r="Q289" s="35">
        <f>'Product specific GWP'!$T$16*Tabell2[[#This Row],[Weight (kg)]]</f>
        <v>0.25346000000000002</v>
      </c>
      <c r="R289" s="35" t="s">
        <v>48</v>
      </c>
      <c r="S289" s="35">
        <f>'EPD information'!$V$16*Tabell2[[#This Row],[Weight (kg)]]</f>
        <v>4.0889999999999996E-2</v>
      </c>
      <c r="T289" s="35" t="str">
        <f>'EPD information'!$W$16</f>
        <v>ND</v>
      </c>
      <c r="U289" s="35">
        <f>'EPD information'!$X$16*Tabell2[[#This Row],[Weight (kg)]]</f>
        <v>2.726E-2</v>
      </c>
      <c r="V289" s="35">
        <f>'EPD information'!$Y$16*Tabell2[[#This Row],[Weight (kg)]]</f>
        <v>0.90479999999999994</v>
      </c>
      <c r="W289" s="35">
        <f>'EPD information'!$Z$16*Tabell2[[#This Row],[Weight (kg)]]</f>
        <v>1.4674E-3</v>
      </c>
      <c r="X289" s="35">
        <f>'EPD information'!$AA$16*Tabell2[[#This Row],[Weight (kg)]]</f>
        <v>-7.0179999999999998</v>
      </c>
      <c r="Y289" s="18">
        <f>'EPD information'!$AB$16*Tabell2[[#This Row],[Weight (kg)]]</f>
        <v>19.488</v>
      </c>
      <c r="Z289" s="18">
        <f>'EPD information'!$AC$16*Tabell2[[#This Row],[Weight (kg)]]</f>
        <v>0.34161999999999998</v>
      </c>
      <c r="AA289" s="18">
        <f>'EPD information'!$AD$16*Tabell2[[#This Row],[Weight (kg)]]</f>
        <v>4.2745999999999999E-2</v>
      </c>
      <c r="AB289" s="18" t="s">
        <v>48</v>
      </c>
      <c r="AC289" s="18">
        <f>'EPD information'!$AF$16*Tabell2[[#This Row],[Weight (kg)]]</f>
        <v>2.6969999999999997E-2</v>
      </c>
      <c r="AD289" s="18">
        <f>'EPD information'!$AG$16*Tabell2[[#This Row],[Weight (kg)]]</f>
        <v>0.89900000000000002</v>
      </c>
      <c r="AE289" s="18">
        <f>'EPD information'!$AH$16*Tabell2[[#This Row],[Weight (kg)]]</f>
        <v>1.4384000000000001E-3</v>
      </c>
      <c r="AF289" s="21">
        <f>'EPD information'!$AI$16*Tabell2[[#This Row],[Weight (kg)]]</f>
        <v>-6.669999999999999</v>
      </c>
    </row>
    <row r="290" spans="1:32" x14ac:dyDescent="0.2">
      <c r="A290" s="36" t="s">
        <v>138</v>
      </c>
      <c r="B290" s="37" t="s">
        <v>139</v>
      </c>
      <c r="C290" s="38">
        <v>257107</v>
      </c>
      <c r="D290" s="39">
        <v>7319662571074</v>
      </c>
      <c r="E290" s="37" t="s">
        <v>46</v>
      </c>
      <c r="F290" s="40">
        <v>710</v>
      </c>
      <c r="G290" s="37">
        <v>30</v>
      </c>
      <c r="H290" s="41">
        <v>8.6</v>
      </c>
      <c r="I290" s="35">
        <f>'EPD information'!$L$16*Tabell2[[#This Row],[Weight (kg)]]</f>
        <v>29.326000000000001</v>
      </c>
      <c r="J290" s="22">
        <f>'EPD information'!$M$16*Tabell2[[#This Row],[Weight (kg)]]</f>
        <v>0.51083999999999996</v>
      </c>
      <c r="K290" s="22">
        <f>'EPD information'!$N$16*Tabell2[[#This Row],[Weight (kg)]]</f>
        <v>6.0629999999999996E-2</v>
      </c>
      <c r="L290" s="22">
        <f>'EPD information'!$O$16*Tabell2[[#This Row],[Weight (kg)]]</f>
        <v>0</v>
      </c>
      <c r="M290" s="22">
        <f>'EPD information'!$P$16*Tabell2[[#This Row],[Weight (kg)]]</f>
        <v>4.0419999999999998E-2</v>
      </c>
      <c r="N290" s="22">
        <f>'EPD information'!$Q$16*Tabell2[[#This Row],[Weight (kg)]]</f>
        <v>1.3415999999999999</v>
      </c>
      <c r="O290" s="22">
        <f>'EPD information'!$R$16*Tabell2[[#This Row],[Weight (kg)]]</f>
        <v>2.1758000000000003E-3</v>
      </c>
      <c r="P290" s="22">
        <f>'EPD information'!$S$16*Tabell2[[#This Row],[Weight (kg)]]</f>
        <v>-10.405999999999999</v>
      </c>
      <c r="Q290" s="35">
        <f>'Product specific GWP'!$T$16*Tabell2[[#This Row],[Weight (kg)]]</f>
        <v>0.37581999999999999</v>
      </c>
      <c r="R290" s="35" t="s">
        <v>48</v>
      </c>
      <c r="S290" s="35">
        <f>'EPD information'!$V$16*Tabell2[[#This Row],[Weight (kg)]]</f>
        <v>6.0629999999999996E-2</v>
      </c>
      <c r="T290" s="35" t="str">
        <f>'EPD information'!$W$16</f>
        <v>ND</v>
      </c>
      <c r="U290" s="35">
        <f>'EPD information'!$X$16*Tabell2[[#This Row],[Weight (kg)]]</f>
        <v>4.0419999999999998E-2</v>
      </c>
      <c r="V290" s="35">
        <f>'EPD information'!$Y$16*Tabell2[[#This Row],[Weight (kg)]]</f>
        <v>1.3415999999999999</v>
      </c>
      <c r="W290" s="35">
        <f>'EPD information'!$Z$16*Tabell2[[#This Row],[Weight (kg)]]</f>
        <v>2.1758000000000003E-3</v>
      </c>
      <c r="X290" s="35">
        <f>'EPD information'!$AA$16*Tabell2[[#This Row],[Weight (kg)]]</f>
        <v>-10.405999999999999</v>
      </c>
      <c r="Y290" s="18">
        <f>'EPD information'!$AB$16*Tabell2[[#This Row],[Weight (kg)]]</f>
        <v>28.895999999999997</v>
      </c>
      <c r="Z290" s="18">
        <f>'EPD information'!$AC$16*Tabell2[[#This Row],[Weight (kg)]]</f>
        <v>0.50653999999999999</v>
      </c>
      <c r="AA290" s="18">
        <f>'EPD information'!$AD$16*Tabell2[[#This Row],[Weight (kg)]]</f>
        <v>6.3381999999999994E-2</v>
      </c>
      <c r="AB290" s="18" t="s">
        <v>48</v>
      </c>
      <c r="AC290" s="18">
        <f>'EPD information'!$AF$16*Tabell2[[#This Row],[Weight (kg)]]</f>
        <v>3.9989999999999998E-2</v>
      </c>
      <c r="AD290" s="18">
        <f>'EPD information'!$AG$16*Tabell2[[#This Row],[Weight (kg)]]</f>
        <v>1.333</v>
      </c>
      <c r="AE290" s="18">
        <f>'EPD information'!$AH$16*Tabell2[[#This Row],[Weight (kg)]]</f>
        <v>2.1327999999999998E-3</v>
      </c>
      <c r="AF290" s="21">
        <f>'EPD information'!$AI$16*Tabell2[[#This Row],[Weight (kg)]]</f>
        <v>-9.8899999999999988</v>
      </c>
    </row>
    <row r="291" spans="1:32" x14ac:dyDescent="0.2">
      <c r="A291" s="36" t="s">
        <v>138</v>
      </c>
      <c r="B291" s="37" t="s">
        <v>139</v>
      </c>
      <c r="C291" s="38">
        <v>257049</v>
      </c>
      <c r="D291" s="39">
        <v>7319662570497</v>
      </c>
      <c r="E291" s="37" t="s">
        <v>46</v>
      </c>
      <c r="F291" s="40">
        <v>710</v>
      </c>
      <c r="G291" s="37">
        <v>60</v>
      </c>
      <c r="H291" s="41">
        <v>11.3</v>
      </c>
      <c r="I291" s="35">
        <f>'EPD information'!$L$16*Tabell2[[#This Row],[Weight (kg)]]</f>
        <v>38.533000000000001</v>
      </c>
      <c r="J291" s="22">
        <f>'EPD information'!$M$16*Tabell2[[#This Row],[Weight (kg)]]</f>
        <v>0.67122000000000004</v>
      </c>
      <c r="K291" s="22">
        <f>'EPD information'!$N$16*Tabell2[[#This Row],[Weight (kg)]]</f>
        <v>7.9665E-2</v>
      </c>
      <c r="L291" s="22">
        <f>'EPD information'!$O$16*Tabell2[[#This Row],[Weight (kg)]]</f>
        <v>0</v>
      </c>
      <c r="M291" s="22">
        <f>'EPD information'!$P$16*Tabell2[[#This Row],[Weight (kg)]]</f>
        <v>5.3110000000000004E-2</v>
      </c>
      <c r="N291" s="22">
        <f>'EPD information'!$Q$16*Tabell2[[#This Row],[Weight (kg)]]</f>
        <v>1.7628000000000001</v>
      </c>
      <c r="O291" s="22">
        <f>'EPD information'!$R$16*Tabell2[[#This Row],[Weight (kg)]]</f>
        <v>2.8589000000000006E-3</v>
      </c>
      <c r="P291" s="22">
        <f>'EPD information'!$S$16*Tabell2[[#This Row],[Weight (kg)]]</f>
        <v>-13.673</v>
      </c>
      <c r="Q291" s="35">
        <f>'Product specific GWP'!$T$16*Tabell2[[#This Row],[Weight (kg)]]</f>
        <v>0.49381000000000008</v>
      </c>
      <c r="R291" s="35" t="s">
        <v>48</v>
      </c>
      <c r="S291" s="35">
        <f>'EPD information'!$V$16*Tabell2[[#This Row],[Weight (kg)]]</f>
        <v>7.9665E-2</v>
      </c>
      <c r="T291" s="35" t="str">
        <f>'EPD information'!$W$16</f>
        <v>ND</v>
      </c>
      <c r="U291" s="35">
        <f>'EPD information'!$X$16*Tabell2[[#This Row],[Weight (kg)]]</f>
        <v>5.3110000000000004E-2</v>
      </c>
      <c r="V291" s="35">
        <f>'EPD information'!$Y$16*Tabell2[[#This Row],[Weight (kg)]]</f>
        <v>1.7628000000000001</v>
      </c>
      <c r="W291" s="35">
        <f>'EPD information'!$Z$16*Tabell2[[#This Row],[Weight (kg)]]</f>
        <v>2.8589000000000006E-3</v>
      </c>
      <c r="X291" s="35">
        <f>'EPD information'!$AA$16*Tabell2[[#This Row],[Weight (kg)]]</f>
        <v>-13.673</v>
      </c>
      <c r="Y291" s="18">
        <f>'EPD information'!$AB$16*Tabell2[[#This Row],[Weight (kg)]]</f>
        <v>37.968000000000004</v>
      </c>
      <c r="Z291" s="18">
        <f>'EPD information'!$AC$16*Tabell2[[#This Row],[Weight (kg)]]</f>
        <v>0.66557000000000011</v>
      </c>
      <c r="AA291" s="18">
        <f>'EPD information'!$AD$16*Tabell2[[#This Row],[Weight (kg)]]</f>
        <v>8.3281000000000008E-2</v>
      </c>
      <c r="AB291" s="18" t="s">
        <v>48</v>
      </c>
      <c r="AC291" s="18">
        <f>'EPD information'!$AF$16*Tabell2[[#This Row],[Weight (kg)]]</f>
        <v>5.2545000000000001E-2</v>
      </c>
      <c r="AD291" s="18">
        <f>'EPD information'!$AG$16*Tabell2[[#This Row],[Weight (kg)]]</f>
        <v>1.7515000000000001</v>
      </c>
      <c r="AE291" s="18">
        <f>'EPD information'!$AH$16*Tabell2[[#This Row],[Weight (kg)]]</f>
        <v>2.8024000000000005E-3</v>
      </c>
      <c r="AF291" s="21">
        <f>'EPD information'!$AI$16*Tabell2[[#This Row],[Weight (kg)]]</f>
        <v>-12.994999999999999</v>
      </c>
    </row>
    <row r="292" spans="1:32" x14ac:dyDescent="0.2">
      <c r="A292" s="36" t="s">
        <v>138</v>
      </c>
      <c r="B292" s="37" t="s">
        <v>139</v>
      </c>
      <c r="C292" s="38">
        <v>257022</v>
      </c>
      <c r="D292" s="39">
        <v>7319662570220</v>
      </c>
      <c r="E292" s="37" t="s">
        <v>46</v>
      </c>
      <c r="F292" s="40">
        <v>800</v>
      </c>
      <c r="G292" s="37">
        <v>90</v>
      </c>
      <c r="H292" s="41">
        <v>26</v>
      </c>
      <c r="I292" s="35">
        <f>'EPD information'!$L$16*Tabell2[[#This Row],[Weight (kg)]]</f>
        <v>88.66</v>
      </c>
      <c r="J292" s="22">
        <f>'EPD information'!$M$16*Tabell2[[#This Row],[Weight (kg)]]</f>
        <v>1.5444</v>
      </c>
      <c r="K292" s="22">
        <f>'EPD information'!$N$16*Tabell2[[#This Row],[Weight (kg)]]</f>
        <v>0.18329999999999999</v>
      </c>
      <c r="L292" s="22">
        <f>'EPD information'!$O$16*Tabell2[[#This Row],[Weight (kg)]]</f>
        <v>0</v>
      </c>
      <c r="M292" s="22">
        <f>'EPD information'!$P$16*Tabell2[[#This Row],[Weight (kg)]]</f>
        <v>0.1222</v>
      </c>
      <c r="N292" s="22">
        <f>'EPD information'!$Q$16*Tabell2[[#This Row],[Weight (kg)]]</f>
        <v>4.056</v>
      </c>
      <c r="O292" s="22">
        <f>'EPD information'!$R$16*Tabell2[[#This Row],[Weight (kg)]]</f>
        <v>6.5780000000000005E-3</v>
      </c>
      <c r="P292" s="22">
        <f>'EPD information'!$S$16*Tabell2[[#This Row],[Weight (kg)]]</f>
        <v>-31.46</v>
      </c>
      <c r="Q292" s="35">
        <f>'Product specific GWP'!$T$16*Tabell2[[#This Row],[Weight (kg)]]</f>
        <v>1.1362000000000001</v>
      </c>
      <c r="R292" s="35" t="s">
        <v>48</v>
      </c>
      <c r="S292" s="35">
        <f>'EPD information'!$V$16*Tabell2[[#This Row],[Weight (kg)]]</f>
        <v>0.18329999999999999</v>
      </c>
      <c r="T292" s="35" t="str">
        <f>'EPD information'!$W$16</f>
        <v>ND</v>
      </c>
      <c r="U292" s="35">
        <f>'EPD information'!$X$16*Tabell2[[#This Row],[Weight (kg)]]</f>
        <v>0.1222</v>
      </c>
      <c r="V292" s="35">
        <f>'EPD information'!$Y$16*Tabell2[[#This Row],[Weight (kg)]]</f>
        <v>4.056</v>
      </c>
      <c r="W292" s="35">
        <f>'EPD information'!$Z$16*Tabell2[[#This Row],[Weight (kg)]]</f>
        <v>6.5780000000000005E-3</v>
      </c>
      <c r="X292" s="35">
        <f>'EPD information'!$AA$16*Tabell2[[#This Row],[Weight (kg)]]</f>
        <v>-31.46</v>
      </c>
      <c r="Y292" s="18">
        <f>'EPD information'!$AB$16*Tabell2[[#This Row],[Weight (kg)]]</f>
        <v>87.36</v>
      </c>
      <c r="Z292" s="18">
        <f>'EPD information'!$AC$16*Tabell2[[#This Row],[Weight (kg)]]</f>
        <v>1.5314000000000001</v>
      </c>
      <c r="AA292" s="18">
        <f>'EPD information'!$AD$16*Tabell2[[#This Row],[Weight (kg)]]</f>
        <v>0.19161999999999998</v>
      </c>
      <c r="AB292" s="18" t="s">
        <v>48</v>
      </c>
      <c r="AC292" s="18">
        <f>'EPD information'!$AF$16*Tabell2[[#This Row],[Weight (kg)]]</f>
        <v>0.12089999999999999</v>
      </c>
      <c r="AD292" s="18">
        <f>'EPD information'!$AG$16*Tabell2[[#This Row],[Weight (kg)]]</f>
        <v>4.03</v>
      </c>
      <c r="AE292" s="18">
        <f>'EPD information'!$AH$16*Tabell2[[#This Row],[Weight (kg)]]</f>
        <v>6.4480000000000006E-3</v>
      </c>
      <c r="AF292" s="21">
        <f>'EPD information'!$AI$16*Tabell2[[#This Row],[Weight (kg)]]</f>
        <v>-29.9</v>
      </c>
    </row>
    <row r="293" spans="1:32" x14ac:dyDescent="0.2">
      <c r="A293" s="36" t="s">
        <v>138</v>
      </c>
      <c r="B293" s="37" t="s">
        <v>139</v>
      </c>
      <c r="C293" s="38">
        <v>257078</v>
      </c>
      <c r="D293" s="39">
        <v>7319662570787</v>
      </c>
      <c r="E293" s="37" t="s">
        <v>46</v>
      </c>
      <c r="F293" s="40">
        <v>800</v>
      </c>
      <c r="G293" s="37">
        <v>45</v>
      </c>
      <c r="H293" s="41">
        <v>15</v>
      </c>
      <c r="I293" s="35">
        <f>'EPD information'!$L$16*Tabell2[[#This Row],[Weight (kg)]]</f>
        <v>51.150000000000006</v>
      </c>
      <c r="J293" s="22">
        <f>'EPD information'!$M$16*Tabell2[[#This Row],[Weight (kg)]]</f>
        <v>0.89100000000000001</v>
      </c>
      <c r="K293" s="22">
        <f>'EPD information'!$N$16*Tabell2[[#This Row],[Weight (kg)]]</f>
        <v>0.10575</v>
      </c>
      <c r="L293" s="22">
        <f>'EPD information'!$O$16*Tabell2[[#This Row],[Weight (kg)]]</f>
        <v>0</v>
      </c>
      <c r="M293" s="22">
        <f>'EPD information'!$P$16*Tabell2[[#This Row],[Weight (kg)]]</f>
        <v>7.0500000000000007E-2</v>
      </c>
      <c r="N293" s="22">
        <f>'EPD information'!$Q$16*Tabell2[[#This Row],[Weight (kg)]]</f>
        <v>2.34</v>
      </c>
      <c r="O293" s="22">
        <f>'EPD information'!$R$16*Tabell2[[#This Row],[Weight (kg)]]</f>
        <v>3.7950000000000002E-3</v>
      </c>
      <c r="P293" s="22">
        <f>'EPD information'!$S$16*Tabell2[[#This Row],[Weight (kg)]]</f>
        <v>-18.149999999999999</v>
      </c>
      <c r="Q293" s="35">
        <f>'Product specific GWP'!$T$16*Tabell2[[#This Row],[Weight (kg)]]</f>
        <v>0.65550000000000008</v>
      </c>
      <c r="R293" s="35" t="s">
        <v>48</v>
      </c>
      <c r="S293" s="35">
        <f>'EPD information'!$V$16*Tabell2[[#This Row],[Weight (kg)]]</f>
        <v>0.10575</v>
      </c>
      <c r="T293" s="35" t="str">
        <f>'EPD information'!$W$16</f>
        <v>ND</v>
      </c>
      <c r="U293" s="35">
        <f>'EPD information'!$X$16*Tabell2[[#This Row],[Weight (kg)]]</f>
        <v>7.0500000000000007E-2</v>
      </c>
      <c r="V293" s="35">
        <f>'EPD information'!$Y$16*Tabell2[[#This Row],[Weight (kg)]]</f>
        <v>2.34</v>
      </c>
      <c r="W293" s="35">
        <f>'EPD information'!$Z$16*Tabell2[[#This Row],[Weight (kg)]]</f>
        <v>3.7950000000000002E-3</v>
      </c>
      <c r="X293" s="35">
        <f>'EPD information'!$AA$16*Tabell2[[#This Row],[Weight (kg)]]</f>
        <v>-18.149999999999999</v>
      </c>
      <c r="Y293" s="18">
        <f>'EPD information'!$AB$16*Tabell2[[#This Row],[Weight (kg)]]</f>
        <v>50.4</v>
      </c>
      <c r="Z293" s="18">
        <f>'EPD information'!$AC$16*Tabell2[[#This Row],[Weight (kg)]]</f>
        <v>0.88350000000000006</v>
      </c>
      <c r="AA293" s="18">
        <f>'EPD information'!$AD$16*Tabell2[[#This Row],[Weight (kg)]]</f>
        <v>0.11055</v>
      </c>
      <c r="AB293" s="18" t="s">
        <v>48</v>
      </c>
      <c r="AC293" s="18">
        <f>'EPD information'!$AF$16*Tabell2[[#This Row],[Weight (kg)]]</f>
        <v>6.9749999999999993E-2</v>
      </c>
      <c r="AD293" s="18">
        <f>'EPD information'!$AG$16*Tabell2[[#This Row],[Weight (kg)]]</f>
        <v>2.3250000000000002</v>
      </c>
      <c r="AE293" s="18">
        <f>'EPD information'!$AH$16*Tabell2[[#This Row],[Weight (kg)]]</f>
        <v>3.7200000000000002E-3</v>
      </c>
      <c r="AF293" s="21">
        <f>'EPD information'!$AI$16*Tabell2[[#This Row],[Weight (kg)]]</f>
        <v>-17.25</v>
      </c>
    </row>
    <row r="294" spans="1:32" x14ac:dyDescent="0.2">
      <c r="A294" s="36" t="s">
        <v>138</v>
      </c>
      <c r="B294" s="37" t="s">
        <v>139</v>
      </c>
      <c r="C294" s="38">
        <v>257136</v>
      </c>
      <c r="D294" s="39">
        <v>7319662571364</v>
      </c>
      <c r="E294" s="37" t="s">
        <v>46</v>
      </c>
      <c r="F294" s="40">
        <v>800</v>
      </c>
      <c r="G294" s="37">
        <v>15</v>
      </c>
      <c r="H294" s="41">
        <v>7</v>
      </c>
      <c r="I294" s="35">
        <f>'EPD information'!$L$16*Tabell2[[#This Row],[Weight (kg)]]</f>
        <v>23.87</v>
      </c>
      <c r="J294" s="22">
        <f>'EPD information'!$M$16*Tabell2[[#This Row],[Weight (kg)]]</f>
        <v>0.4158</v>
      </c>
      <c r="K294" s="22">
        <f>'EPD information'!$N$16*Tabell2[[#This Row],[Weight (kg)]]</f>
        <v>4.9349999999999998E-2</v>
      </c>
      <c r="L294" s="22">
        <f>'EPD information'!$O$16*Tabell2[[#This Row],[Weight (kg)]]</f>
        <v>0</v>
      </c>
      <c r="M294" s="22">
        <f>'EPD information'!$P$16*Tabell2[[#This Row],[Weight (kg)]]</f>
        <v>3.2899999999999999E-2</v>
      </c>
      <c r="N294" s="22">
        <f>'EPD information'!$Q$16*Tabell2[[#This Row],[Weight (kg)]]</f>
        <v>1.0920000000000001</v>
      </c>
      <c r="O294" s="22">
        <f>'EPD information'!$R$16*Tabell2[[#This Row],[Weight (kg)]]</f>
        <v>1.7710000000000002E-3</v>
      </c>
      <c r="P294" s="22">
        <f>'EPD information'!$S$16*Tabell2[[#This Row],[Weight (kg)]]</f>
        <v>-8.4699999999999989</v>
      </c>
      <c r="Q294" s="35">
        <f>'Product specific GWP'!$T$16*Tabell2[[#This Row],[Weight (kg)]]</f>
        <v>0.30590000000000001</v>
      </c>
      <c r="R294" s="35" t="s">
        <v>48</v>
      </c>
      <c r="S294" s="35">
        <f>'EPD information'!$V$16*Tabell2[[#This Row],[Weight (kg)]]</f>
        <v>4.9349999999999998E-2</v>
      </c>
      <c r="T294" s="35" t="str">
        <f>'EPD information'!$W$16</f>
        <v>ND</v>
      </c>
      <c r="U294" s="35">
        <f>'EPD information'!$X$16*Tabell2[[#This Row],[Weight (kg)]]</f>
        <v>3.2899999999999999E-2</v>
      </c>
      <c r="V294" s="35">
        <f>'EPD information'!$Y$16*Tabell2[[#This Row],[Weight (kg)]]</f>
        <v>1.0920000000000001</v>
      </c>
      <c r="W294" s="35">
        <f>'EPD information'!$Z$16*Tabell2[[#This Row],[Weight (kg)]]</f>
        <v>1.7710000000000002E-3</v>
      </c>
      <c r="X294" s="35">
        <f>'EPD information'!$AA$16*Tabell2[[#This Row],[Weight (kg)]]</f>
        <v>-8.4699999999999989</v>
      </c>
      <c r="Y294" s="18">
        <f>'EPD information'!$AB$16*Tabell2[[#This Row],[Weight (kg)]]</f>
        <v>23.52</v>
      </c>
      <c r="Z294" s="18">
        <f>'EPD information'!$AC$16*Tabell2[[#This Row],[Weight (kg)]]</f>
        <v>0.4123</v>
      </c>
      <c r="AA294" s="18">
        <f>'EPD information'!$AD$16*Tabell2[[#This Row],[Weight (kg)]]</f>
        <v>5.1589999999999997E-2</v>
      </c>
      <c r="AB294" s="18" t="s">
        <v>48</v>
      </c>
      <c r="AC294" s="18">
        <f>'EPD information'!$AF$16*Tabell2[[#This Row],[Weight (kg)]]</f>
        <v>3.2549999999999996E-2</v>
      </c>
      <c r="AD294" s="18">
        <f>'EPD information'!$AG$16*Tabell2[[#This Row],[Weight (kg)]]</f>
        <v>1.085</v>
      </c>
      <c r="AE294" s="18">
        <f>'EPD information'!$AH$16*Tabell2[[#This Row],[Weight (kg)]]</f>
        <v>1.7360000000000001E-3</v>
      </c>
      <c r="AF294" s="21">
        <f>'EPD information'!$AI$16*Tabell2[[#This Row],[Weight (kg)]]</f>
        <v>-8.0499999999999989</v>
      </c>
    </row>
    <row r="295" spans="1:32" x14ac:dyDescent="0.2">
      <c r="A295" s="36" t="s">
        <v>138</v>
      </c>
      <c r="B295" s="37" t="s">
        <v>139</v>
      </c>
      <c r="C295" s="38">
        <v>257108</v>
      </c>
      <c r="D295" s="39">
        <v>7319662571081</v>
      </c>
      <c r="E295" s="37" t="s">
        <v>46</v>
      </c>
      <c r="F295" s="40">
        <v>800</v>
      </c>
      <c r="G295" s="37">
        <v>30</v>
      </c>
      <c r="H295" s="41">
        <v>11</v>
      </c>
      <c r="I295" s="35">
        <f>'EPD information'!$L$16*Tabell2[[#This Row],[Weight (kg)]]</f>
        <v>37.510000000000005</v>
      </c>
      <c r="J295" s="22">
        <f>'EPD information'!$M$16*Tabell2[[#This Row],[Weight (kg)]]</f>
        <v>0.65339999999999998</v>
      </c>
      <c r="K295" s="22">
        <f>'EPD information'!$N$16*Tabell2[[#This Row],[Weight (kg)]]</f>
        <v>7.7549999999999994E-2</v>
      </c>
      <c r="L295" s="22">
        <f>'EPD information'!$O$16*Tabell2[[#This Row],[Weight (kg)]]</f>
        <v>0</v>
      </c>
      <c r="M295" s="22">
        <f>'EPD information'!$P$16*Tabell2[[#This Row],[Weight (kg)]]</f>
        <v>5.1700000000000003E-2</v>
      </c>
      <c r="N295" s="22">
        <f>'EPD information'!$Q$16*Tabell2[[#This Row],[Weight (kg)]]</f>
        <v>1.716</v>
      </c>
      <c r="O295" s="22">
        <f>'EPD information'!$R$16*Tabell2[[#This Row],[Weight (kg)]]</f>
        <v>2.7830000000000003E-3</v>
      </c>
      <c r="P295" s="22">
        <f>'EPD information'!$S$16*Tabell2[[#This Row],[Weight (kg)]]</f>
        <v>-13.309999999999999</v>
      </c>
      <c r="Q295" s="35">
        <f>'Product specific GWP'!$T$16*Tabell2[[#This Row],[Weight (kg)]]</f>
        <v>0.48070000000000002</v>
      </c>
      <c r="R295" s="35" t="s">
        <v>48</v>
      </c>
      <c r="S295" s="35">
        <f>'EPD information'!$V$16*Tabell2[[#This Row],[Weight (kg)]]</f>
        <v>7.7549999999999994E-2</v>
      </c>
      <c r="T295" s="35" t="str">
        <f>'EPD information'!$W$16</f>
        <v>ND</v>
      </c>
      <c r="U295" s="35">
        <f>'EPD information'!$X$16*Tabell2[[#This Row],[Weight (kg)]]</f>
        <v>5.1700000000000003E-2</v>
      </c>
      <c r="V295" s="35">
        <f>'EPD information'!$Y$16*Tabell2[[#This Row],[Weight (kg)]]</f>
        <v>1.716</v>
      </c>
      <c r="W295" s="35">
        <f>'EPD information'!$Z$16*Tabell2[[#This Row],[Weight (kg)]]</f>
        <v>2.7830000000000003E-3</v>
      </c>
      <c r="X295" s="35">
        <f>'EPD information'!$AA$16*Tabell2[[#This Row],[Weight (kg)]]</f>
        <v>-13.309999999999999</v>
      </c>
      <c r="Y295" s="18">
        <f>'EPD information'!$AB$16*Tabell2[[#This Row],[Weight (kg)]]</f>
        <v>36.96</v>
      </c>
      <c r="Z295" s="18">
        <f>'EPD information'!$AC$16*Tabell2[[#This Row],[Weight (kg)]]</f>
        <v>0.64790000000000003</v>
      </c>
      <c r="AA295" s="18">
        <f>'EPD information'!$AD$16*Tabell2[[#This Row],[Weight (kg)]]</f>
        <v>8.1070000000000003E-2</v>
      </c>
      <c r="AB295" s="18" t="s">
        <v>48</v>
      </c>
      <c r="AC295" s="18">
        <f>'EPD information'!$AF$16*Tabell2[[#This Row],[Weight (kg)]]</f>
        <v>5.1149999999999994E-2</v>
      </c>
      <c r="AD295" s="18">
        <f>'EPD information'!$AG$16*Tabell2[[#This Row],[Weight (kg)]]</f>
        <v>1.7050000000000001</v>
      </c>
      <c r="AE295" s="18">
        <f>'EPD information'!$AH$16*Tabell2[[#This Row],[Weight (kg)]]</f>
        <v>2.728E-3</v>
      </c>
      <c r="AF295" s="21">
        <f>'EPD information'!$AI$16*Tabell2[[#This Row],[Weight (kg)]]</f>
        <v>-12.649999999999999</v>
      </c>
    </row>
    <row r="296" spans="1:32" x14ac:dyDescent="0.2">
      <c r="A296" s="36" t="s">
        <v>138</v>
      </c>
      <c r="B296" s="37" t="s">
        <v>139</v>
      </c>
      <c r="C296" s="38">
        <v>257050</v>
      </c>
      <c r="D296" s="39">
        <v>7319662570503</v>
      </c>
      <c r="E296" s="37" t="s">
        <v>46</v>
      </c>
      <c r="F296" s="40">
        <v>800</v>
      </c>
      <c r="G296" s="37">
        <v>60</v>
      </c>
      <c r="H296" s="41">
        <v>14.8</v>
      </c>
      <c r="I296" s="35">
        <f>'EPD information'!$L$16*Tabell2[[#This Row],[Weight (kg)]]</f>
        <v>50.468000000000004</v>
      </c>
      <c r="J296" s="22">
        <f>'EPD information'!$M$16*Tabell2[[#This Row],[Weight (kg)]]</f>
        <v>0.87912000000000001</v>
      </c>
      <c r="K296" s="22">
        <f>'EPD information'!$N$16*Tabell2[[#This Row],[Weight (kg)]]</f>
        <v>0.10434</v>
      </c>
      <c r="L296" s="22">
        <f>'EPD information'!$O$16*Tabell2[[#This Row],[Weight (kg)]]</f>
        <v>0</v>
      </c>
      <c r="M296" s="22">
        <f>'EPD information'!$P$16*Tabell2[[#This Row],[Weight (kg)]]</f>
        <v>6.9560000000000011E-2</v>
      </c>
      <c r="N296" s="22">
        <f>'EPD information'!$Q$16*Tabell2[[#This Row],[Weight (kg)]]</f>
        <v>2.3088000000000002</v>
      </c>
      <c r="O296" s="22">
        <f>'EPD information'!$R$16*Tabell2[[#This Row],[Weight (kg)]]</f>
        <v>3.7444000000000006E-3</v>
      </c>
      <c r="P296" s="22">
        <f>'EPD information'!$S$16*Tabell2[[#This Row],[Weight (kg)]]</f>
        <v>-17.908000000000001</v>
      </c>
      <c r="Q296" s="35">
        <f>'Product specific GWP'!$T$16*Tabell2[[#This Row],[Weight (kg)]]</f>
        <v>0.64676000000000011</v>
      </c>
      <c r="R296" s="35" t="s">
        <v>48</v>
      </c>
      <c r="S296" s="35">
        <f>'EPD information'!$V$16*Tabell2[[#This Row],[Weight (kg)]]</f>
        <v>0.10434</v>
      </c>
      <c r="T296" s="35" t="str">
        <f>'EPD information'!$W$16</f>
        <v>ND</v>
      </c>
      <c r="U296" s="35">
        <f>'EPD information'!$X$16*Tabell2[[#This Row],[Weight (kg)]]</f>
        <v>6.9560000000000011E-2</v>
      </c>
      <c r="V296" s="35">
        <f>'EPD information'!$Y$16*Tabell2[[#This Row],[Weight (kg)]]</f>
        <v>2.3088000000000002</v>
      </c>
      <c r="W296" s="35">
        <f>'EPD information'!$Z$16*Tabell2[[#This Row],[Weight (kg)]]</f>
        <v>3.7444000000000006E-3</v>
      </c>
      <c r="X296" s="35">
        <f>'EPD information'!$AA$16*Tabell2[[#This Row],[Weight (kg)]]</f>
        <v>-17.908000000000001</v>
      </c>
      <c r="Y296" s="18">
        <f>'EPD information'!$AB$16*Tabell2[[#This Row],[Weight (kg)]]</f>
        <v>49.728000000000002</v>
      </c>
      <c r="Z296" s="18">
        <f>'EPD information'!$AC$16*Tabell2[[#This Row],[Weight (kg)]]</f>
        <v>0.87172000000000005</v>
      </c>
      <c r="AA296" s="18">
        <f>'EPD information'!$AD$16*Tabell2[[#This Row],[Weight (kg)]]</f>
        <v>0.10907600000000001</v>
      </c>
      <c r="AB296" s="18" t="s">
        <v>48</v>
      </c>
      <c r="AC296" s="18">
        <f>'EPD information'!$AF$16*Tabell2[[#This Row],[Weight (kg)]]</f>
        <v>6.8819999999999992E-2</v>
      </c>
      <c r="AD296" s="18">
        <f>'EPD information'!$AG$16*Tabell2[[#This Row],[Weight (kg)]]</f>
        <v>2.294</v>
      </c>
      <c r="AE296" s="18">
        <f>'EPD information'!$AH$16*Tabell2[[#This Row],[Weight (kg)]]</f>
        <v>3.6704000000000003E-3</v>
      </c>
      <c r="AF296" s="21">
        <f>'EPD information'!$AI$16*Tabell2[[#This Row],[Weight (kg)]]</f>
        <v>-17.02</v>
      </c>
    </row>
    <row r="297" spans="1:32" x14ac:dyDescent="0.2">
      <c r="A297" s="36" t="s">
        <v>138</v>
      </c>
      <c r="B297" s="37" t="s">
        <v>139</v>
      </c>
      <c r="C297" s="38">
        <v>257023</v>
      </c>
      <c r="D297" s="39">
        <v>7319662570237</v>
      </c>
      <c r="E297" s="37" t="s">
        <v>46</v>
      </c>
      <c r="F297" s="40">
        <v>900</v>
      </c>
      <c r="G297" s="37">
        <v>90</v>
      </c>
      <c r="H297" s="41">
        <v>33.6</v>
      </c>
      <c r="I297" s="35">
        <f>'EPD information'!$L$16*Tabell2[[#This Row],[Weight (kg)]]</f>
        <v>114.57600000000001</v>
      </c>
      <c r="J297" s="22">
        <f>'EPD information'!$M$16*Tabell2[[#This Row],[Weight (kg)]]</f>
        <v>1.9958400000000001</v>
      </c>
      <c r="K297" s="22">
        <f>'EPD information'!$N$16*Tabell2[[#This Row],[Weight (kg)]]</f>
        <v>0.23688000000000001</v>
      </c>
      <c r="L297" s="22">
        <f>'EPD information'!$O$16*Tabell2[[#This Row],[Weight (kg)]]</f>
        <v>0</v>
      </c>
      <c r="M297" s="22">
        <f>'EPD information'!$P$16*Tabell2[[#This Row],[Weight (kg)]]</f>
        <v>0.15792</v>
      </c>
      <c r="N297" s="22">
        <f>'EPD information'!$Q$16*Tabell2[[#This Row],[Weight (kg)]]</f>
        <v>5.2416</v>
      </c>
      <c r="O297" s="22">
        <f>'EPD information'!$R$16*Tabell2[[#This Row],[Weight (kg)]]</f>
        <v>8.5008000000000011E-3</v>
      </c>
      <c r="P297" s="22">
        <f>'EPD information'!$S$16*Tabell2[[#This Row],[Weight (kg)]]</f>
        <v>-40.655999999999999</v>
      </c>
      <c r="Q297" s="35">
        <f>'Product specific GWP'!$T$16*Tabell2[[#This Row],[Weight (kg)]]</f>
        <v>1.4683200000000001</v>
      </c>
      <c r="R297" s="35" t="s">
        <v>48</v>
      </c>
      <c r="S297" s="35">
        <f>'EPD information'!$V$16*Tabell2[[#This Row],[Weight (kg)]]</f>
        <v>0.23688000000000001</v>
      </c>
      <c r="T297" s="35" t="str">
        <f>'EPD information'!$W$16</f>
        <v>ND</v>
      </c>
      <c r="U297" s="35">
        <f>'EPD information'!$X$16*Tabell2[[#This Row],[Weight (kg)]]</f>
        <v>0.15792</v>
      </c>
      <c r="V297" s="35">
        <f>'EPD information'!$Y$16*Tabell2[[#This Row],[Weight (kg)]]</f>
        <v>5.2416</v>
      </c>
      <c r="W297" s="35">
        <f>'EPD information'!$Z$16*Tabell2[[#This Row],[Weight (kg)]]</f>
        <v>8.5008000000000011E-3</v>
      </c>
      <c r="X297" s="35">
        <f>'EPD information'!$AA$16*Tabell2[[#This Row],[Weight (kg)]]</f>
        <v>-40.655999999999999</v>
      </c>
      <c r="Y297" s="18">
        <f>'EPD information'!$AB$16*Tabell2[[#This Row],[Weight (kg)]]</f>
        <v>112.896</v>
      </c>
      <c r="Z297" s="18">
        <f>'EPD information'!$AC$16*Tabell2[[#This Row],[Weight (kg)]]</f>
        <v>1.9790400000000001</v>
      </c>
      <c r="AA297" s="18">
        <f>'EPD information'!$AD$16*Tabell2[[#This Row],[Weight (kg)]]</f>
        <v>0.24763199999999999</v>
      </c>
      <c r="AB297" s="18" t="s">
        <v>48</v>
      </c>
      <c r="AC297" s="18">
        <f>'EPD information'!$AF$16*Tabell2[[#This Row],[Weight (kg)]]</f>
        <v>0.15623999999999999</v>
      </c>
      <c r="AD297" s="18">
        <f>'EPD information'!$AG$16*Tabell2[[#This Row],[Weight (kg)]]</f>
        <v>5.2080000000000002</v>
      </c>
      <c r="AE297" s="18">
        <f>'EPD information'!$AH$16*Tabell2[[#This Row],[Weight (kg)]]</f>
        <v>8.3328000000000013E-3</v>
      </c>
      <c r="AF297" s="21">
        <f>'EPD information'!$AI$16*Tabell2[[#This Row],[Weight (kg)]]</f>
        <v>-38.64</v>
      </c>
    </row>
    <row r="298" spans="1:32" x14ac:dyDescent="0.2">
      <c r="A298" s="36" t="s">
        <v>138</v>
      </c>
      <c r="B298" s="37" t="s">
        <v>139</v>
      </c>
      <c r="C298" s="38">
        <v>257079</v>
      </c>
      <c r="D298" s="39">
        <v>7319662570794</v>
      </c>
      <c r="E298" s="37" t="s">
        <v>46</v>
      </c>
      <c r="F298" s="40">
        <v>900</v>
      </c>
      <c r="G298" s="37">
        <v>45</v>
      </c>
      <c r="H298" s="41">
        <v>16.8</v>
      </c>
      <c r="I298" s="35">
        <f>'EPD information'!$L$16*Tabell2[[#This Row],[Weight (kg)]]</f>
        <v>57.288000000000004</v>
      </c>
      <c r="J298" s="22">
        <f>'EPD information'!$M$16*Tabell2[[#This Row],[Weight (kg)]]</f>
        <v>0.99792000000000003</v>
      </c>
      <c r="K298" s="22">
        <f>'EPD information'!$N$16*Tabell2[[#This Row],[Weight (kg)]]</f>
        <v>0.11844</v>
      </c>
      <c r="L298" s="22">
        <f>'EPD information'!$O$16*Tabell2[[#This Row],[Weight (kg)]]</f>
        <v>0</v>
      </c>
      <c r="M298" s="22">
        <f>'EPD information'!$P$16*Tabell2[[#This Row],[Weight (kg)]]</f>
        <v>7.8960000000000002E-2</v>
      </c>
      <c r="N298" s="22">
        <f>'EPD information'!$Q$16*Tabell2[[#This Row],[Weight (kg)]]</f>
        <v>2.6208</v>
      </c>
      <c r="O298" s="22">
        <f>'EPD information'!$R$16*Tabell2[[#This Row],[Weight (kg)]]</f>
        <v>4.2504000000000005E-3</v>
      </c>
      <c r="P298" s="22">
        <f>'EPD information'!$S$16*Tabell2[[#This Row],[Weight (kg)]]</f>
        <v>-20.327999999999999</v>
      </c>
      <c r="Q298" s="35">
        <f>'Product specific GWP'!$T$16*Tabell2[[#This Row],[Weight (kg)]]</f>
        <v>0.73416000000000003</v>
      </c>
      <c r="R298" s="35" t="s">
        <v>48</v>
      </c>
      <c r="S298" s="35">
        <f>'EPD information'!$V$16*Tabell2[[#This Row],[Weight (kg)]]</f>
        <v>0.11844</v>
      </c>
      <c r="T298" s="35" t="str">
        <f>'EPD information'!$W$16</f>
        <v>ND</v>
      </c>
      <c r="U298" s="35">
        <f>'EPD information'!$X$16*Tabell2[[#This Row],[Weight (kg)]]</f>
        <v>7.8960000000000002E-2</v>
      </c>
      <c r="V298" s="35">
        <f>'EPD information'!$Y$16*Tabell2[[#This Row],[Weight (kg)]]</f>
        <v>2.6208</v>
      </c>
      <c r="W298" s="35">
        <f>'EPD information'!$Z$16*Tabell2[[#This Row],[Weight (kg)]]</f>
        <v>4.2504000000000005E-3</v>
      </c>
      <c r="X298" s="35">
        <f>'EPD information'!$AA$16*Tabell2[[#This Row],[Weight (kg)]]</f>
        <v>-20.327999999999999</v>
      </c>
      <c r="Y298" s="18">
        <f>'EPD information'!$AB$16*Tabell2[[#This Row],[Weight (kg)]]</f>
        <v>56.448</v>
      </c>
      <c r="Z298" s="18">
        <f>'EPD information'!$AC$16*Tabell2[[#This Row],[Weight (kg)]]</f>
        <v>0.98952000000000007</v>
      </c>
      <c r="AA298" s="18">
        <f>'EPD information'!$AD$16*Tabell2[[#This Row],[Weight (kg)]]</f>
        <v>0.123816</v>
      </c>
      <c r="AB298" s="18" t="s">
        <v>48</v>
      </c>
      <c r="AC298" s="18">
        <f>'EPD information'!$AF$16*Tabell2[[#This Row],[Weight (kg)]]</f>
        <v>7.8119999999999995E-2</v>
      </c>
      <c r="AD298" s="18">
        <f>'EPD information'!$AG$16*Tabell2[[#This Row],[Weight (kg)]]</f>
        <v>2.6040000000000001</v>
      </c>
      <c r="AE298" s="18">
        <f>'EPD information'!$AH$16*Tabell2[[#This Row],[Weight (kg)]]</f>
        <v>4.1664000000000007E-3</v>
      </c>
      <c r="AF298" s="21">
        <f>'EPD information'!$AI$16*Tabell2[[#This Row],[Weight (kg)]]</f>
        <v>-19.32</v>
      </c>
    </row>
    <row r="299" spans="1:32" x14ac:dyDescent="0.2">
      <c r="A299" s="36" t="s">
        <v>138</v>
      </c>
      <c r="B299" s="37" t="s">
        <v>139</v>
      </c>
      <c r="C299" s="38">
        <v>257137</v>
      </c>
      <c r="D299" s="39">
        <v>7319662571371</v>
      </c>
      <c r="E299" s="37" t="s">
        <v>46</v>
      </c>
      <c r="F299" s="40">
        <v>900</v>
      </c>
      <c r="G299" s="37">
        <v>15</v>
      </c>
      <c r="H299" s="41">
        <v>8.5</v>
      </c>
      <c r="I299" s="35">
        <f>'EPD information'!$L$16*Tabell2[[#This Row],[Weight (kg)]]</f>
        <v>28.984999999999999</v>
      </c>
      <c r="J299" s="22">
        <f>'EPD information'!$M$16*Tabell2[[#This Row],[Weight (kg)]]</f>
        <v>0.50490000000000002</v>
      </c>
      <c r="K299" s="22">
        <f>'EPD information'!$N$16*Tabell2[[#This Row],[Weight (kg)]]</f>
        <v>5.9924999999999999E-2</v>
      </c>
      <c r="L299" s="22">
        <f>'EPD information'!$O$16*Tabell2[[#This Row],[Weight (kg)]]</f>
        <v>0</v>
      </c>
      <c r="M299" s="22">
        <f>'EPD information'!$P$16*Tabell2[[#This Row],[Weight (kg)]]</f>
        <v>3.9949999999999999E-2</v>
      </c>
      <c r="N299" s="22">
        <f>'EPD information'!$Q$16*Tabell2[[#This Row],[Weight (kg)]]</f>
        <v>1.3260000000000001</v>
      </c>
      <c r="O299" s="22">
        <f>'EPD information'!$R$16*Tabell2[[#This Row],[Weight (kg)]]</f>
        <v>2.1505000000000001E-3</v>
      </c>
      <c r="P299" s="22">
        <f>'EPD information'!$S$16*Tabell2[[#This Row],[Weight (kg)]]</f>
        <v>-10.285</v>
      </c>
      <c r="Q299" s="35">
        <f>'Product specific GWP'!$T$16*Tabell2[[#This Row],[Weight (kg)]]</f>
        <v>0.37145</v>
      </c>
      <c r="R299" s="35" t="s">
        <v>48</v>
      </c>
      <c r="S299" s="35">
        <f>'EPD information'!$V$16*Tabell2[[#This Row],[Weight (kg)]]</f>
        <v>5.9924999999999999E-2</v>
      </c>
      <c r="T299" s="35" t="str">
        <f>'EPD information'!$W$16</f>
        <v>ND</v>
      </c>
      <c r="U299" s="35">
        <f>'EPD information'!$X$16*Tabell2[[#This Row],[Weight (kg)]]</f>
        <v>3.9949999999999999E-2</v>
      </c>
      <c r="V299" s="35">
        <f>'EPD information'!$Y$16*Tabell2[[#This Row],[Weight (kg)]]</f>
        <v>1.3260000000000001</v>
      </c>
      <c r="W299" s="35">
        <f>'EPD information'!$Z$16*Tabell2[[#This Row],[Weight (kg)]]</f>
        <v>2.1505000000000001E-3</v>
      </c>
      <c r="X299" s="35">
        <f>'EPD information'!$AA$16*Tabell2[[#This Row],[Weight (kg)]]</f>
        <v>-10.285</v>
      </c>
      <c r="Y299" s="18">
        <f>'EPD information'!$AB$16*Tabell2[[#This Row],[Weight (kg)]]</f>
        <v>28.56</v>
      </c>
      <c r="Z299" s="18">
        <f>'EPD information'!$AC$16*Tabell2[[#This Row],[Weight (kg)]]</f>
        <v>0.50065000000000004</v>
      </c>
      <c r="AA299" s="18">
        <f>'EPD information'!$AD$16*Tabell2[[#This Row],[Weight (kg)]]</f>
        <v>6.2644999999999992E-2</v>
      </c>
      <c r="AB299" s="18" t="s">
        <v>48</v>
      </c>
      <c r="AC299" s="18">
        <f>'EPD information'!$AF$16*Tabell2[[#This Row],[Weight (kg)]]</f>
        <v>3.9524999999999998E-2</v>
      </c>
      <c r="AD299" s="18">
        <f>'EPD information'!$AG$16*Tabell2[[#This Row],[Weight (kg)]]</f>
        <v>1.3174999999999999</v>
      </c>
      <c r="AE299" s="18">
        <f>'EPD information'!$AH$16*Tabell2[[#This Row],[Weight (kg)]]</f>
        <v>2.1080000000000001E-3</v>
      </c>
      <c r="AF299" s="21">
        <f>'EPD information'!$AI$16*Tabell2[[#This Row],[Weight (kg)]]</f>
        <v>-9.7749999999999986</v>
      </c>
    </row>
    <row r="300" spans="1:32" x14ac:dyDescent="0.2">
      <c r="A300" s="36" t="s">
        <v>138</v>
      </c>
      <c r="B300" s="37" t="s">
        <v>139</v>
      </c>
      <c r="C300" s="38">
        <v>257051</v>
      </c>
      <c r="D300" s="39">
        <v>7319662570510</v>
      </c>
      <c r="E300" s="37" t="s">
        <v>46</v>
      </c>
      <c r="F300" s="40">
        <v>900</v>
      </c>
      <c r="G300" s="37">
        <v>60</v>
      </c>
      <c r="H300" s="41">
        <v>19.3</v>
      </c>
      <c r="I300" s="35">
        <f>'EPD information'!$L$16*Tabell2[[#This Row],[Weight (kg)]]</f>
        <v>65.813000000000002</v>
      </c>
      <c r="J300" s="22">
        <f>'EPD information'!$M$16*Tabell2[[#This Row],[Weight (kg)]]</f>
        <v>1.14642</v>
      </c>
      <c r="K300" s="22">
        <f>'EPD information'!$N$16*Tabell2[[#This Row],[Weight (kg)]]</f>
        <v>0.13606499999999999</v>
      </c>
      <c r="L300" s="22">
        <f>'EPD information'!$O$16*Tabell2[[#This Row],[Weight (kg)]]</f>
        <v>0</v>
      </c>
      <c r="M300" s="22">
        <f>'EPD information'!$P$16*Tabell2[[#This Row],[Weight (kg)]]</f>
        <v>9.0710000000000013E-2</v>
      </c>
      <c r="N300" s="22">
        <f>'EPD information'!$Q$16*Tabell2[[#This Row],[Weight (kg)]]</f>
        <v>3.0108000000000001</v>
      </c>
      <c r="O300" s="22">
        <f>'EPD information'!$R$16*Tabell2[[#This Row],[Weight (kg)]]</f>
        <v>4.8829000000000008E-3</v>
      </c>
      <c r="P300" s="22">
        <f>'EPD information'!$S$16*Tabell2[[#This Row],[Weight (kg)]]</f>
        <v>-23.353000000000002</v>
      </c>
      <c r="Q300" s="35">
        <f>'Product specific GWP'!$T$16*Tabell2[[#This Row],[Weight (kg)]]</f>
        <v>0.8434100000000001</v>
      </c>
      <c r="R300" s="35" t="s">
        <v>48</v>
      </c>
      <c r="S300" s="35">
        <f>'EPD information'!$V$16*Tabell2[[#This Row],[Weight (kg)]]</f>
        <v>0.13606499999999999</v>
      </c>
      <c r="T300" s="35" t="str">
        <f>'EPD information'!$W$16</f>
        <v>ND</v>
      </c>
      <c r="U300" s="35">
        <f>'EPD information'!$X$16*Tabell2[[#This Row],[Weight (kg)]]</f>
        <v>9.0710000000000013E-2</v>
      </c>
      <c r="V300" s="35">
        <f>'EPD information'!$Y$16*Tabell2[[#This Row],[Weight (kg)]]</f>
        <v>3.0108000000000001</v>
      </c>
      <c r="W300" s="35">
        <f>'EPD information'!$Z$16*Tabell2[[#This Row],[Weight (kg)]]</f>
        <v>4.8829000000000008E-3</v>
      </c>
      <c r="X300" s="35">
        <f>'EPD information'!$AA$16*Tabell2[[#This Row],[Weight (kg)]]</f>
        <v>-23.353000000000002</v>
      </c>
      <c r="Y300" s="18">
        <f>'EPD information'!$AB$16*Tabell2[[#This Row],[Weight (kg)]]</f>
        <v>64.847999999999999</v>
      </c>
      <c r="Z300" s="18">
        <f>'EPD information'!$AC$16*Tabell2[[#This Row],[Weight (kg)]]</f>
        <v>1.1367700000000001</v>
      </c>
      <c r="AA300" s="18">
        <f>'EPD information'!$AD$16*Tabell2[[#This Row],[Weight (kg)]]</f>
        <v>0.14224100000000001</v>
      </c>
      <c r="AB300" s="18" t="s">
        <v>48</v>
      </c>
      <c r="AC300" s="18">
        <f>'EPD information'!$AF$16*Tabell2[[#This Row],[Weight (kg)]]</f>
        <v>8.9744999999999991E-2</v>
      </c>
      <c r="AD300" s="18">
        <f>'EPD information'!$AG$16*Tabell2[[#This Row],[Weight (kg)]]</f>
        <v>2.9915000000000003</v>
      </c>
      <c r="AE300" s="18">
        <f>'EPD information'!$AH$16*Tabell2[[#This Row],[Weight (kg)]]</f>
        <v>4.7864000000000005E-3</v>
      </c>
      <c r="AF300" s="21">
        <f>'EPD information'!$AI$16*Tabell2[[#This Row],[Weight (kg)]]</f>
        <v>-22.195</v>
      </c>
    </row>
    <row r="301" spans="1:32" x14ac:dyDescent="0.2">
      <c r="A301" s="36" t="s">
        <v>138</v>
      </c>
      <c r="B301" s="37" t="s">
        <v>139</v>
      </c>
      <c r="C301" s="38">
        <v>257109</v>
      </c>
      <c r="D301" s="39">
        <v>7319662571098</v>
      </c>
      <c r="E301" s="37" t="s">
        <v>46</v>
      </c>
      <c r="F301" s="40">
        <v>900</v>
      </c>
      <c r="G301" s="37">
        <v>30</v>
      </c>
      <c r="H301" s="41">
        <v>10.9</v>
      </c>
      <c r="I301" s="35">
        <f>'EPD information'!$L$16*Tabell2[[#This Row],[Weight (kg)]]</f>
        <v>37.169000000000004</v>
      </c>
      <c r="J301" s="22">
        <f>'EPD information'!$M$16*Tabell2[[#This Row],[Weight (kg)]]</f>
        <v>0.64746000000000004</v>
      </c>
      <c r="K301" s="22">
        <f>'EPD information'!$N$16*Tabell2[[#This Row],[Weight (kg)]]</f>
        <v>7.6844999999999997E-2</v>
      </c>
      <c r="L301" s="22">
        <f>'EPD information'!$O$16*Tabell2[[#This Row],[Weight (kg)]]</f>
        <v>0</v>
      </c>
      <c r="M301" s="22">
        <f>'EPD information'!$P$16*Tabell2[[#This Row],[Weight (kg)]]</f>
        <v>5.1230000000000005E-2</v>
      </c>
      <c r="N301" s="22">
        <f>'EPD information'!$Q$16*Tabell2[[#This Row],[Weight (kg)]]</f>
        <v>1.7004000000000001</v>
      </c>
      <c r="O301" s="22">
        <f>'EPD information'!$R$16*Tabell2[[#This Row],[Weight (kg)]]</f>
        <v>2.7577000000000005E-3</v>
      </c>
      <c r="P301" s="22">
        <f>'EPD information'!$S$16*Tabell2[[#This Row],[Weight (kg)]]</f>
        <v>-13.189</v>
      </c>
      <c r="Q301" s="35">
        <f>'Product specific GWP'!$T$16*Tabell2[[#This Row],[Weight (kg)]]</f>
        <v>0.47633000000000003</v>
      </c>
      <c r="R301" s="35" t="s">
        <v>48</v>
      </c>
      <c r="S301" s="35">
        <f>'EPD information'!$V$16*Tabell2[[#This Row],[Weight (kg)]]</f>
        <v>7.6844999999999997E-2</v>
      </c>
      <c r="T301" s="35" t="str">
        <f>'EPD information'!$W$16</f>
        <v>ND</v>
      </c>
      <c r="U301" s="35">
        <f>'EPD information'!$X$16*Tabell2[[#This Row],[Weight (kg)]]</f>
        <v>5.1230000000000005E-2</v>
      </c>
      <c r="V301" s="35">
        <f>'EPD information'!$Y$16*Tabell2[[#This Row],[Weight (kg)]]</f>
        <v>1.7004000000000001</v>
      </c>
      <c r="W301" s="35">
        <f>'EPD information'!$Z$16*Tabell2[[#This Row],[Weight (kg)]]</f>
        <v>2.7577000000000005E-3</v>
      </c>
      <c r="X301" s="35">
        <f>'EPD information'!$AA$16*Tabell2[[#This Row],[Weight (kg)]]</f>
        <v>-13.189</v>
      </c>
      <c r="Y301" s="18">
        <f>'EPD information'!$AB$16*Tabell2[[#This Row],[Weight (kg)]]</f>
        <v>36.624000000000002</v>
      </c>
      <c r="Z301" s="18">
        <f>'EPD information'!$AC$16*Tabell2[[#This Row],[Weight (kg)]]</f>
        <v>0.64201000000000008</v>
      </c>
      <c r="AA301" s="18">
        <f>'EPD information'!$AD$16*Tabell2[[#This Row],[Weight (kg)]]</f>
        <v>8.0333000000000002E-2</v>
      </c>
      <c r="AB301" s="18" t="s">
        <v>48</v>
      </c>
      <c r="AC301" s="18">
        <f>'EPD information'!$AF$16*Tabell2[[#This Row],[Weight (kg)]]</f>
        <v>5.0685000000000001E-2</v>
      </c>
      <c r="AD301" s="18">
        <f>'EPD information'!$AG$16*Tabell2[[#This Row],[Weight (kg)]]</f>
        <v>1.6895</v>
      </c>
      <c r="AE301" s="18">
        <f>'EPD information'!$AH$16*Tabell2[[#This Row],[Weight (kg)]]</f>
        <v>2.7032000000000002E-3</v>
      </c>
      <c r="AF301" s="21">
        <f>'EPD information'!$AI$16*Tabell2[[#This Row],[Weight (kg)]]</f>
        <v>-12.535</v>
      </c>
    </row>
    <row r="302" spans="1:32" x14ac:dyDescent="0.2">
      <c r="A302" s="36" t="s">
        <v>138</v>
      </c>
      <c r="B302" s="37" t="s">
        <v>139</v>
      </c>
      <c r="C302" s="38">
        <v>257024</v>
      </c>
      <c r="D302" s="39">
        <v>7319662570244</v>
      </c>
      <c r="E302" s="37" t="s">
        <v>46</v>
      </c>
      <c r="F302" s="40">
        <v>1000</v>
      </c>
      <c r="G302" s="37">
        <v>90</v>
      </c>
      <c r="H302" s="41">
        <v>42</v>
      </c>
      <c r="I302" s="35">
        <f>'EPD information'!$L$16*Tabell2[[#This Row],[Weight (kg)]]</f>
        <v>143.22</v>
      </c>
      <c r="J302" s="22">
        <f>'EPD information'!$M$16*Tabell2[[#This Row],[Weight (kg)]]</f>
        <v>2.4948000000000001</v>
      </c>
      <c r="K302" s="22">
        <f>'EPD information'!$N$16*Tabell2[[#This Row],[Weight (kg)]]</f>
        <v>0.29609999999999997</v>
      </c>
      <c r="L302" s="22">
        <f>'EPD information'!$O$16*Tabell2[[#This Row],[Weight (kg)]]</f>
        <v>0</v>
      </c>
      <c r="M302" s="22">
        <f>'EPD information'!$P$16*Tabell2[[#This Row],[Weight (kg)]]</f>
        <v>0.19740000000000002</v>
      </c>
      <c r="N302" s="22">
        <f>'EPD information'!$Q$16*Tabell2[[#This Row],[Weight (kg)]]</f>
        <v>6.5519999999999996</v>
      </c>
      <c r="O302" s="22">
        <f>'EPD information'!$R$16*Tabell2[[#This Row],[Weight (kg)]]</f>
        <v>1.0626000000000002E-2</v>
      </c>
      <c r="P302" s="22">
        <f>'EPD information'!$S$16*Tabell2[[#This Row],[Weight (kg)]]</f>
        <v>-50.82</v>
      </c>
      <c r="Q302" s="35">
        <f>'Product specific GWP'!$T$16*Tabell2[[#This Row],[Weight (kg)]]</f>
        <v>1.8354000000000001</v>
      </c>
      <c r="R302" s="35" t="s">
        <v>48</v>
      </c>
      <c r="S302" s="35">
        <f>'EPD information'!$V$16*Tabell2[[#This Row],[Weight (kg)]]</f>
        <v>0.29609999999999997</v>
      </c>
      <c r="T302" s="35" t="str">
        <f>'EPD information'!$W$16</f>
        <v>ND</v>
      </c>
      <c r="U302" s="35">
        <f>'EPD information'!$X$16*Tabell2[[#This Row],[Weight (kg)]]</f>
        <v>0.19740000000000002</v>
      </c>
      <c r="V302" s="35">
        <f>'EPD information'!$Y$16*Tabell2[[#This Row],[Weight (kg)]]</f>
        <v>6.5519999999999996</v>
      </c>
      <c r="W302" s="35">
        <f>'EPD information'!$Z$16*Tabell2[[#This Row],[Weight (kg)]]</f>
        <v>1.0626000000000002E-2</v>
      </c>
      <c r="X302" s="35">
        <f>'EPD information'!$AA$16*Tabell2[[#This Row],[Weight (kg)]]</f>
        <v>-50.82</v>
      </c>
      <c r="Y302" s="18">
        <f>'EPD information'!$AB$16*Tabell2[[#This Row],[Weight (kg)]]</f>
        <v>141.12</v>
      </c>
      <c r="Z302" s="18">
        <f>'EPD information'!$AC$16*Tabell2[[#This Row],[Weight (kg)]]</f>
        <v>2.4738000000000002</v>
      </c>
      <c r="AA302" s="18">
        <f>'EPD information'!$AD$16*Tabell2[[#This Row],[Weight (kg)]]</f>
        <v>0.30953999999999998</v>
      </c>
      <c r="AB302" s="18" t="s">
        <v>48</v>
      </c>
      <c r="AC302" s="18">
        <f>'EPD information'!$AF$16*Tabell2[[#This Row],[Weight (kg)]]</f>
        <v>0.19529999999999997</v>
      </c>
      <c r="AD302" s="18">
        <f>'EPD information'!$AG$16*Tabell2[[#This Row],[Weight (kg)]]</f>
        <v>6.51</v>
      </c>
      <c r="AE302" s="18">
        <f>'EPD information'!$AH$16*Tabell2[[#This Row],[Weight (kg)]]</f>
        <v>1.0416E-2</v>
      </c>
      <c r="AF302" s="21">
        <f>'EPD information'!$AI$16*Tabell2[[#This Row],[Weight (kg)]]</f>
        <v>-48.3</v>
      </c>
    </row>
    <row r="303" spans="1:32" x14ac:dyDescent="0.2">
      <c r="A303" s="36" t="s">
        <v>138</v>
      </c>
      <c r="B303" s="37" t="s">
        <v>139</v>
      </c>
      <c r="C303" s="38">
        <v>257080</v>
      </c>
      <c r="D303" s="39">
        <v>7319662570800</v>
      </c>
      <c r="E303" s="37" t="s">
        <v>46</v>
      </c>
      <c r="F303" s="40">
        <v>1000</v>
      </c>
      <c r="G303" s="37">
        <v>45</v>
      </c>
      <c r="H303" s="41">
        <v>19.5</v>
      </c>
      <c r="I303" s="35">
        <f>'EPD information'!$L$16*Tabell2[[#This Row],[Weight (kg)]]</f>
        <v>66.495000000000005</v>
      </c>
      <c r="J303" s="22">
        <f>'EPD information'!$M$16*Tabell2[[#This Row],[Weight (kg)]]</f>
        <v>1.1583000000000001</v>
      </c>
      <c r="K303" s="22">
        <f>'EPD information'!$N$16*Tabell2[[#This Row],[Weight (kg)]]</f>
        <v>0.13747499999999999</v>
      </c>
      <c r="L303" s="22">
        <f>'EPD information'!$O$16*Tabell2[[#This Row],[Weight (kg)]]</f>
        <v>0</v>
      </c>
      <c r="M303" s="22">
        <f>'EPD information'!$P$16*Tabell2[[#This Row],[Weight (kg)]]</f>
        <v>9.1650000000000009E-2</v>
      </c>
      <c r="N303" s="22">
        <f>'EPD information'!$Q$16*Tabell2[[#This Row],[Weight (kg)]]</f>
        <v>3.0419999999999998</v>
      </c>
      <c r="O303" s="22">
        <f>'EPD information'!$R$16*Tabell2[[#This Row],[Weight (kg)]]</f>
        <v>4.9335000000000004E-3</v>
      </c>
      <c r="P303" s="22">
        <f>'EPD information'!$S$16*Tabell2[[#This Row],[Weight (kg)]]</f>
        <v>-23.594999999999999</v>
      </c>
      <c r="Q303" s="35">
        <f>'Product specific GWP'!$T$16*Tabell2[[#This Row],[Weight (kg)]]</f>
        <v>0.85215000000000007</v>
      </c>
      <c r="R303" s="35" t="s">
        <v>48</v>
      </c>
      <c r="S303" s="35">
        <f>'EPD information'!$V$16*Tabell2[[#This Row],[Weight (kg)]]</f>
        <v>0.13747499999999999</v>
      </c>
      <c r="T303" s="35" t="str">
        <f>'EPD information'!$W$16</f>
        <v>ND</v>
      </c>
      <c r="U303" s="35">
        <f>'EPD information'!$X$16*Tabell2[[#This Row],[Weight (kg)]]</f>
        <v>9.1650000000000009E-2</v>
      </c>
      <c r="V303" s="35">
        <f>'EPD information'!$Y$16*Tabell2[[#This Row],[Weight (kg)]]</f>
        <v>3.0419999999999998</v>
      </c>
      <c r="W303" s="35">
        <f>'EPD information'!$Z$16*Tabell2[[#This Row],[Weight (kg)]]</f>
        <v>4.9335000000000004E-3</v>
      </c>
      <c r="X303" s="35">
        <f>'EPD information'!$AA$16*Tabell2[[#This Row],[Weight (kg)]]</f>
        <v>-23.594999999999999</v>
      </c>
      <c r="Y303" s="18">
        <f>'EPD information'!$AB$16*Tabell2[[#This Row],[Weight (kg)]]</f>
        <v>65.52</v>
      </c>
      <c r="Z303" s="18">
        <f>'EPD information'!$AC$16*Tabell2[[#This Row],[Weight (kg)]]</f>
        <v>1.14855</v>
      </c>
      <c r="AA303" s="18">
        <f>'EPD information'!$AD$16*Tabell2[[#This Row],[Weight (kg)]]</f>
        <v>0.14371500000000001</v>
      </c>
      <c r="AB303" s="18" t="s">
        <v>48</v>
      </c>
      <c r="AC303" s="18">
        <f>'EPD information'!$AF$16*Tabell2[[#This Row],[Weight (kg)]]</f>
        <v>9.0674999999999992E-2</v>
      </c>
      <c r="AD303" s="18">
        <f>'EPD information'!$AG$16*Tabell2[[#This Row],[Weight (kg)]]</f>
        <v>3.0225</v>
      </c>
      <c r="AE303" s="18">
        <f>'EPD information'!$AH$16*Tabell2[[#This Row],[Weight (kg)]]</f>
        <v>4.836E-3</v>
      </c>
      <c r="AF303" s="21">
        <f>'EPD information'!$AI$16*Tabell2[[#This Row],[Weight (kg)]]</f>
        <v>-22.424999999999997</v>
      </c>
    </row>
    <row r="304" spans="1:32" x14ac:dyDescent="0.2">
      <c r="A304" s="36" t="s">
        <v>138</v>
      </c>
      <c r="B304" s="37" t="s">
        <v>139</v>
      </c>
      <c r="C304" s="38">
        <v>257138</v>
      </c>
      <c r="D304" s="39">
        <v>7319662571388</v>
      </c>
      <c r="E304" s="37" t="s">
        <v>46</v>
      </c>
      <c r="F304" s="40">
        <v>1000</v>
      </c>
      <c r="G304" s="37">
        <v>15</v>
      </c>
      <c r="H304" s="41">
        <v>10.4</v>
      </c>
      <c r="I304" s="35">
        <f>'EPD information'!$L$16*Tabell2[[#This Row],[Weight (kg)]]</f>
        <v>35.464000000000006</v>
      </c>
      <c r="J304" s="22">
        <f>'EPD information'!$M$16*Tabell2[[#This Row],[Weight (kg)]]</f>
        <v>0.61776000000000009</v>
      </c>
      <c r="K304" s="22">
        <f>'EPD information'!$N$16*Tabell2[[#This Row],[Weight (kg)]]</f>
        <v>7.3319999999999996E-2</v>
      </c>
      <c r="L304" s="22">
        <f>'EPD information'!$O$16*Tabell2[[#This Row],[Weight (kg)]]</f>
        <v>0</v>
      </c>
      <c r="M304" s="22">
        <f>'EPD information'!$P$16*Tabell2[[#This Row],[Weight (kg)]]</f>
        <v>4.8880000000000007E-2</v>
      </c>
      <c r="N304" s="22">
        <f>'EPD information'!$Q$16*Tabell2[[#This Row],[Weight (kg)]]</f>
        <v>1.6224000000000001</v>
      </c>
      <c r="O304" s="22">
        <f>'EPD information'!$R$16*Tabell2[[#This Row],[Weight (kg)]]</f>
        <v>2.6312000000000002E-3</v>
      </c>
      <c r="P304" s="22">
        <f>'EPD information'!$S$16*Tabell2[[#This Row],[Weight (kg)]]</f>
        <v>-12.584</v>
      </c>
      <c r="Q304" s="35">
        <f>'Product specific GWP'!$T$16*Tabell2[[#This Row],[Weight (kg)]]</f>
        <v>0.45448000000000005</v>
      </c>
      <c r="R304" s="35" t="s">
        <v>48</v>
      </c>
      <c r="S304" s="35">
        <f>'EPD information'!$V$16*Tabell2[[#This Row],[Weight (kg)]]</f>
        <v>7.3319999999999996E-2</v>
      </c>
      <c r="T304" s="35" t="str">
        <f>'EPD information'!$W$16</f>
        <v>ND</v>
      </c>
      <c r="U304" s="35">
        <f>'EPD information'!$X$16*Tabell2[[#This Row],[Weight (kg)]]</f>
        <v>4.8880000000000007E-2</v>
      </c>
      <c r="V304" s="35">
        <f>'EPD information'!$Y$16*Tabell2[[#This Row],[Weight (kg)]]</f>
        <v>1.6224000000000001</v>
      </c>
      <c r="W304" s="35">
        <f>'EPD information'!$Z$16*Tabell2[[#This Row],[Weight (kg)]]</f>
        <v>2.6312000000000002E-3</v>
      </c>
      <c r="X304" s="35">
        <f>'EPD information'!$AA$16*Tabell2[[#This Row],[Weight (kg)]]</f>
        <v>-12.584</v>
      </c>
      <c r="Y304" s="18">
        <f>'EPD information'!$AB$16*Tabell2[[#This Row],[Weight (kg)]]</f>
        <v>34.944000000000003</v>
      </c>
      <c r="Z304" s="18">
        <f>'EPD information'!$AC$16*Tabell2[[#This Row],[Weight (kg)]]</f>
        <v>0.61255999999999999</v>
      </c>
      <c r="AA304" s="18">
        <f>'EPD information'!$AD$16*Tabell2[[#This Row],[Weight (kg)]]</f>
        <v>7.6647999999999994E-2</v>
      </c>
      <c r="AB304" s="18" t="s">
        <v>48</v>
      </c>
      <c r="AC304" s="18">
        <f>'EPD information'!$AF$16*Tabell2[[#This Row],[Weight (kg)]]</f>
        <v>4.836E-2</v>
      </c>
      <c r="AD304" s="18">
        <f>'EPD information'!$AG$16*Tabell2[[#This Row],[Weight (kg)]]</f>
        <v>1.6120000000000001</v>
      </c>
      <c r="AE304" s="18">
        <f>'EPD information'!$AH$16*Tabell2[[#This Row],[Weight (kg)]]</f>
        <v>2.5792000000000002E-3</v>
      </c>
      <c r="AF304" s="21">
        <f>'EPD information'!$AI$16*Tabell2[[#This Row],[Weight (kg)]]</f>
        <v>-11.959999999999999</v>
      </c>
    </row>
    <row r="305" spans="1:32" x14ac:dyDescent="0.2">
      <c r="A305" s="36" t="s">
        <v>138</v>
      </c>
      <c r="B305" s="37" t="s">
        <v>139</v>
      </c>
      <c r="C305" s="38">
        <v>257110</v>
      </c>
      <c r="D305" s="39">
        <v>7319662571104</v>
      </c>
      <c r="E305" s="37" t="s">
        <v>46</v>
      </c>
      <c r="F305" s="40">
        <v>1000</v>
      </c>
      <c r="G305" s="37">
        <v>30</v>
      </c>
      <c r="H305" s="41">
        <v>13.4</v>
      </c>
      <c r="I305" s="35">
        <f>'EPD information'!$L$16*Tabell2[[#This Row],[Weight (kg)]]</f>
        <v>45.694000000000003</v>
      </c>
      <c r="J305" s="22">
        <f>'EPD information'!$M$16*Tabell2[[#This Row],[Weight (kg)]]</f>
        <v>0.79596</v>
      </c>
      <c r="K305" s="22">
        <f>'EPD information'!$N$16*Tabell2[[#This Row],[Weight (kg)]]</f>
        <v>9.4469999999999998E-2</v>
      </c>
      <c r="L305" s="22">
        <f>'EPD information'!$O$16*Tabell2[[#This Row],[Weight (kg)]]</f>
        <v>0</v>
      </c>
      <c r="M305" s="22">
        <f>'EPD information'!$P$16*Tabell2[[#This Row],[Weight (kg)]]</f>
        <v>6.2980000000000008E-2</v>
      </c>
      <c r="N305" s="22">
        <f>'EPD information'!$Q$16*Tabell2[[#This Row],[Weight (kg)]]</f>
        <v>2.0904000000000003</v>
      </c>
      <c r="O305" s="22">
        <f>'EPD information'!$R$16*Tabell2[[#This Row],[Weight (kg)]]</f>
        <v>3.3902000000000003E-3</v>
      </c>
      <c r="P305" s="22">
        <f>'EPD information'!$S$16*Tabell2[[#This Row],[Weight (kg)]]</f>
        <v>-16.213999999999999</v>
      </c>
      <c r="Q305" s="35">
        <f>'Product specific GWP'!$T$16*Tabell2[[#This Row],[Weight (kg)]]</f>
        <v>0.5855800000000001</v>
      </c>
      <c r="R305" s="35" t="s">
        <v>48</v>
      </c>
      <c r="S305" s="35">
        <f>'EPD information'!$V$16*Tabell2[[#This Row],[Weight (kg)]]</f>
        <v>9.4469999999999998E-2</v>
      </c>
      <c r="T305" s="35" t="str">
        <f>'EPD information'!$W$16</f>
        <v>ND</v>
      </c>
      <c r="U305" s="35">
        <f>'EPD information'!$X$16*Tabell2[[#This Row],[Weight (kg)]]</f>
        <v>6.2980000000000008E-2</v>
      </c>
      <c r="V305" s="35">
        <f>'EPD information'!$Y$16*Tabell2[[#This Row],[Weight (kg)]]</f>
        <v>2.0904000000000003</v>
      </c>
      <c r="W305" s="35">
        <f>'EPD information'!$Z$16*Tabell2[[#This Row],[Weight (kg)]]</f>
        <v>3.3902000000000003E-3</v>
      </c>
      <c r="X305" s="35">
        <f>'EPD information'!$AA$16*Tabell2[[#This Row],[Weight (kg)]]</f>
        <v>-16.213999999999999</v>
      </c>
      <c r="Y305" s="18">
        <f>'EPD information'!$AB$16*Tabell2[[#This Row],[Weight (kg)]]</f>
        <v>45.024000000000001</v>
      </c>
      <c r="Z305" s="18">
        <f>'EPD information'!$AC$16*Tabell2[[#This Row],[Weight (kg)]]</f>
        <v>0.78926000000000007</v>
      </c>
      <c r="AA305" s="18">
        <f>'EPD information'!$AD$16*Tabell2[[#This Row],[Weight (kg)]]</f>
        <v>9.8757999999999999E-2</v>
      </c>
      <c r="AB305" s="18" t="s">
        <v>48</v>
      </c>
      <c r="AC305" s="18">
        <f>'EPD information'!$AF$16*Tabell2[[#This Row],[Weight (kg)]]</f>
        <v>6.2309999999999997E-2</v>
      </c>
      <c r="AD305" s="18">
        <f>'EPD information'!$AG$16*Tabell2[[#This Row],[Weight (kg)]]</f>
        <v>2.077</v>
      </c>
      <c r="AE305" s="18">
        <f>'EPD information'!$AH$16*Tabell2[[#This Row],[Weight (kg)]]</f>
        <v>3.3232000000000001E-3</v>
      </c>
      <c r="AF305" s="21">
        <f>'EPD information'!$AI$16*Tabell2[[#This Row],[Weight (kg)]]</f>
        <v>-15.409999999999998</v>
      </c>
    </row>
    <row r="306" spans="1:32" x14ac:dyDescent="0.2">
      <c r="A306" s="36" t="s">
        <v>138</v>
      </c>
      <c r="B306" s="37" t="s">
        <v>139</v>
      </c>
      <c r="C306" s="38">
        <v>257052</v>
      </c>
      <c r="D306" s="39">
        <v>7319662570527</v>
      </c>
      <c r="E306" s="37" t="s">
        <v>46</v>
      </c>
      <c r="F306" s="40">
        <v>1000</v>
      </c>
      <c r="G306" s="37">
        <v>60</v>
      </c>
      <c r="H306" s="41">
        <v>24.2</v>
      </c>
      <c r="I306" s="35">
        <f>'EPD information'!$L$16*Tabell2[[#This Row],[Weight (kg)]]</f>
        <v>82.522000000000006</v>
      </c>
      <c r="J306" s="22">
        <f>'EPD information'!$M$16*Tabell2[[#This Row],[Weight (kg)]]</f>
        <v>1.4374800000000001</v>
      </c>
      <c r="K306" s="22">
        <f>'EPD information'!$N$16*Tabell2[[#This Row],[Weight (kg)]]</f>
        <v>0.17060999999999998</v>
      </c>
      <c r="L306" s="22">
        <f>'EPD information'!$O$16*Tabell2[[#This Row],[Weight (kg)]]</f>
        <v>0</v>
      </c>
      <c r="M306" s="22">
        <f>'EPD information'!$P$16*Tabell2[[#This Row],[Weight (kg)]]</f>
        <v>0.11374000000000001</v>
      </c>
      <c r="N306" s="22">
        <f>'EPD information'!$Q$16*Tabell2[[#This Row],[Weight (kg)]]</f>
        <v>3.7751999999999999</v>
      </c>
      <c r="O306" s="22">
        <f>'EPD information'!$R$16*Tabell2[[#This Row],[Weight (kg)]]</f>
        <v>6.1226000000000006E-3</v>
      </c>
      <c r="P306" s="22">
        <f>'EPD information'!$S$16*Tabell2[[#This Row],[Weight (kg)]]</f>
        <v>-29.282</v>
      </c>
      <c r="Q306" s="35">
        <f>'Product specific GWP'!$T$16*Tabell2[[#This Row],[Weight (kg)]]</f>
        <v>1.0575399999999999</v>
      </c>
      <c r="R306" s="35" t="s">
        <v>48</v>
      </c>
      <c r="S306" s="35">
        <f>'EPD information'!$V$16*Tabell2[[#This Row],[Weight (kg)]]</f>
        <v>0.17060999999999998</v>
      </c>
      <c r="T306" s="35" t="str">
        <f>'EPD information'!$W$16</f>
        <v>ND</v>
      </c>
      <c r="U306" s="35">
        <f>'EPD information'!$X$16*Tabell2[[#This Row],[Weight (kg)]]</f>
        <v>0.11374000000000001</v>
      </c>
      <c r="V306" s="35">
        <f>'EPD information'!$Y$16*Tabell2[[#This Row],[Weight (kg)]]</f>
        <v>3.7751999999999999</v>
      </c>
      <c r="W306" s="35">
        <f>'EPD information'!$Z$16*Tabell2[[#This Row],[Weight (kg)]]</f>
        <v>6.1226000000000006E-3</v>
      </c>
      <c r="X306" s="35">
        <f>'EPD information'!$AA$16*Tabell2[[#This Row],[Weight (kg)]]</f>
        <v>-29.282</v>
      </c>
      <c r="Y306" s="18">
        <f>'EPD information'!$AB$16*Tabell2[[#This Row],[Weight (kg)]]</f>
        <v>81.311999999999998</v>
      </c>
      <c r="Z306" s="18">
        <f>'EPD information'!$AC$16*Tabell2[[#This Row],[Weight (kg)]]</f>
        <v>1.4253800000000001</v>
      </c>
      <c r="AA306" s="18">
        <f>'EPD information'!$AD$16*Tabell2[[#This Row],[Weight (kg)]]</f>
        <v>0.17835399999999998</v>
      </c>
      <c r="AB306" s="18" t="s">
        <v>48</v>
      </c>
      <c r="AC306" s="18">
        <f>'EPD information'!$AF$16*Tabell2[[#This Row],[Weight (kg)]]</f>
        <v>0.11252999999999999</v>
      </c>
      <c r="AD306" s="18">
        <f>'EPD information'!$AG$16*Tabell2[[#This Row],[Weight (kg)]]</f>
        <v>3.7509999999999999</v>
      </c>
      <c r="AE306" s="18">
        <f>'EPD information'!$AH$16*Tabell2[[#This Row],[Weight (kg)]]</f>
        <v>6.0016000000000002E-3</v>
      </c>
      <c r="AF306" s="21">
        <f>'EPD information'!$AI$16*Tabell2[[#This Row],[Weight (kg)]]</f>
        <v>-27.83</v>
      </c>
    </row>
    <row r="307" spans="1:32" x14ac:dyDescent="0.2">
      <c r="A307" s="36" t="s">
        <v>138</v>
      </c>
      <c r="B307" s="37" t="s">
        <v>139</v>
      </c>
      <c r="C307" s="38">
        <v>257025</v>
      </c>
      <c r="D307" s="39">
        <v>7319662570251</v>
      </c>
      <c r="E307" s="37" t="s">
        <v>46</v>
      </c>
      <c r="F307" s="40">
        <v>1120</v>
      </c>
      <c r="G307" s="37">
        <v>90</v>
      </c>
      <c r="H307" s="41">
        <v>52.6</v>
      </c>
      <c r="I307" s="35">
        <f>'EPD information'!$L$16*Tabell2[[#This Row],[Weight (kg)]]</f>
        <v>179.36600000000001</v>
      </c>
      <c r="J307" s="22">
        <f>'EPD information'!$M$16*Tabell2[[#This Row],[Weight (kg)]]</f>
        <v>3.1244400000000003</v>
      </c>
      <c r="K307" s="22">
        <f>'EPD information'!$N$16*Tabell2[[#This Row],[Weight (kg)]]</f>
        <v>0.37082999999999999</v>
      </c>
      <c r="L307" s="22">
        <f>'EPD information'!$O$16*Tabell2[[#This Row],[Weight (kg)]]</f>
        <v>0</v>
      </c>
      <c r="M307" s="22">
        <f>'EPD information'!$P$16*Tabell2[[#This Row],[Weight (kg)]]</f>
        <v>0.24722000000000002</v>
      </c>
      <c r="N307" s="22">
        <f>'EPD information'!$Q$16*Tabell2[[#This Row],[Weight (kg)]]</f>
        <v>8.2056000000000004</v>
      </c>
      <c r="O307" s="22">
        <f>'EPD information'!$R$16*Tabell2[[#This Row],[Weight (kg)]]</f>
        <v>1.3307800000000002E-2</v>
      </c>
      <c r="P307" s="22">
        <f>'EPD information'!$S$16*Tabell2[[#This Row],[Weight (kg)]]</f>
        <v>-63.646000000000001</v>
      </c>
      <c r="Q307" s="35">
        <f>'Product specific GWP'!$T$16*Tabell2[[#This Row],[Weight (kg)]]</f>
        <v>2.2986200000000001</v>
      </c>
      <c r="R307" s="35" t="s">
        <v>48</v>
      </c>
      <c r="S307" s="35">
        <f>'EPD information'!$V$16*Tabell2[[#This Row],[Weight (kg)]]</f>
        <v>0.37082999999999999</v>
      </c>
      <c r="T307" s="35" t="str">
        <f>'EPD information'!$W$16</f>
        <v>ND</v>
      </c>
      <c r="U307" s="35">
        <f>'EPD information'!$X$16*Tabell2[[#This Row],[Weight (kg)]]</f>
        <v>0.24722000000000002</v>
      </c>
      <c r="V307" s="35">
        <f>'EPD information'!$Y$16*Tabell2[[#This Row],[Weight (kg)]]</f>
        <v>8.2056000000000004</v>
      </c>
      <c r="W307" s="35">
        <f>'EPD information'!$Z$16*Tabell2[[#This Row],[Weight (kg)]]</f>
        <v>1.3307800000000002E-2</v>
      </c>
      <c r="X307" s="35">
        <f>'EPD information'!$AA$16*Tabell2[[#This Row],[Weight (kg)]]</f>
        <v>-63.646000000000001</v>
      </c>
      <c r="Y307" s="18">
        <f>'EPD information'!$AB$16*Tabell2[[#This Row],[Weight (kg)]]</f>
        <v>176.73599999999999</v>
      </c>
      <c r="Z307" s="18">
        <f>'EPD information'!$AC$16*Tabell2[[#This Row],[Weight (kg)]]</f>
        <v>3.0981400000000003</v>
      </c>
      <c r="AA307" s="18">
        <f>'EPD information'!$AD$16*Tabell2[[#This Row],[Weight (kg)]]</f>
        <v>0.38766200000000001</v>
      </c>
      <c r="AB307" s="18" t="s">
        <v>48</v>
      </c>
      <c r="AC307" s="18">
        <f>'EPD information'!$AF$16*Tabell2[[#This Row],[Weight (kg)]]</f>
        <v>0.24458999999999997</v>
      </c>
      <c r="AD307" s="18">
        <f>'EPD information'!$AG$16*Tabell2[[#This Row],[Weight (kg)]]</f>
        <v>8.1530000000000005</v>
      </c>
      <c r="AE307" s="18">
        <f>'EPD information'!$AH$16*Tabell2[[#This Row],[Weight (kg)]]</f>
        <v>1.30448E-2</v>
      </c>
      <c r="AF307" s="21">
        <f>'EPD information'!$AI$16*Tabell2[[#This Row],[Weight (kg)]]</f>
        <v>-60.489999999999995</v>
      </c>
    </row>
    <row r="308" spans="1:32" x14ac:dyDescent="0.2">
      <c r="A308" s="36" t="s">
        <v>138</v>
      </c>
      <c r="B308" s="37" t="s">
        <v>139</v>
      </c>
      <c r="C308" s="38">
        <v>257111</v>
      </c>
      <c r="D308" s="39">
        <v>7319662571111</v>
      </c>
      <c r="E308" s="37" t="s">
        <v>46</v>
      </c>
      <c r="F308" s="40">
        <v>1120</v>
      </c>
      <c r="G308" s="37">
        <v>30</v>
      </c>
      <c r="H308" s="41">
        <v>16.100000000000001</v>
      </c>
      <c r="I308" s="35">
        <f>'EPD information'!$L$16*Tabell2[[#This Row],[Weight (kg)]]</f>
        <v>54.90100000000001</v>
      </c>
      <c r="J308" s="22">
        <f>'EPD information'!$M$16*Tabell2[[#This Row],[Weight (kg)]]</f>
        <v>0.95634000000000008</v>
      </c>
      <c r="K308" s="22">
        <f>'EPD information'!$N$16*Tabell2[[#This Row],[Weight (kg)]]</f>
        <v>0.11350500000000001</v>
      </c>
      <c r="L308" s="22">
        <f>'EPD information'!$O$16*Tabell2[[#This Row],[Weight (kg)]]</f>
        <v>0</v>
      </c>
      <c r="M308" s="22">
        <f>'EPD information'!$P$16*Tabell2[[#This Row],[Weight (kg)]]</f>
        <v>7.5670000000000015E-2</v>
      </c>
      <c r="N308" s="22">
        <f>'EPD information'!$Q$16*Tabell2[[#This Row],[Weight (kg)]]</f>
        <v>2.5116000000000001</v>
      </c>
      <c r="O308" s="22">
        <f>'EPD information'!$R$16*Tabell2[[#This Row],[Weight (kg)]]</f>
        <v>4.0733000000000011E-3</v>
      </c>
      <c r="P308" s="22">
        <f>'EPD information'!$S$16*Tabell2[[#This Row],[Weight (kg)]]</f>
        <v>-19.481000000000002</v>
      </c>
      <c r="Q308" s="35">
        <f>'Product specific GWP'!$T$16*Tabell2[[#This Row],[Weight (kg)]]</f>
        <v>0.70357000000000014</v>
      </c>
      <c r="R308" s="35" t="s">
        <v>48</v>
      </c>
      <c r="S308" s="35">
        <f>'EPD information'!$V$16*Tabell2[[#This Row],[Weight (kg)]]</f>
        <v>0.11350500000000001</v>
      </c>
      <c r="T308" s="35" t="str">
        <f>'EPD information'!$W$16</f>
        <v>ND</v>
      </c>
      <c r="U308" s="35">
        <f>'EPD information'!$X$16*Tabell2[[#This Row],[Weight (kg)]]</f>
        <v>7.5670000000000015E-2</v>
      </c>
      <c r="V308" s="35">
        <f>'EPD information'!$Y$16*Tabell2[[#This Row],[Weight (kg)]]</f>
        <v>2.5116000000000001</v>
      </c>
      <c r="W308" s="35">
        <f>'EPD information'!$Z$16*Tabell2[[#This Row],[Weight (kg)]]</f>
        <v>4.0733000000000011E-3</v>
      </c>
      <c r="X308" s="35">
        <f>'EPD information'!$AA$16*Tabell2[[#This Row],[Weight (kg)]]</f>
        <v>-19.481000000000002</v>
      </c>
      <c r="Y308" s="18">
        <f>'EPD information'!$AB$16*Tabell2[[#This Row],[Weight (kg)]]</f>
        <v>54.096000000000004</v>
      </c>
      <c r="Z308" s="18">
        <f>'EPD information'!$AC$16*Tabell2[[#This Row],[Weight (kg)]]</f>
        <v>0.94829000000000008</v>
      </c>
      <c r="AA308" s="18">
        <f>'EPD information'!$AD$16*Tabell2[[#This Row],[Weight (kg)]]</f>
        <v>0.11865700000000001</v>
      </c>
      <c r="AB308" s="18" t="s">
        <v>48</v>
      </c>
      <c r="AC308" s="18">
        <f>'EPD information'!$AF$16*Tabell2[[#This Row],[Weight (kg)]]</f>
        <v>7.4865000000000001E-2</v>
      </c>
      <c r="AD308" s="18">
        <f>'EPD information'!$AG$16*Tabell2[[#This Row],[Weight (kg)]]</f>
        <v>2.4955000000000003</v>
      </c>
      <c r="AE308" s="18">
        <f>'EPD information'!$AH$16*Tabell2[[#This Row],[Weight (kg)]]</f>
        <v>3.9928000000000003E-3</v>
      </c>
      <c r="AF308" s="21">
        <f>'EPD information'!$AI$16*Tabell2[[#This Row],[Weight (kg)]]</f>
        <v>-18.515000000000001</v>
      </c>
    </row>
    <row r="309" spans="1:32" x14ac:dyDescent="0.2">
      <c r="A309" s="36" t="s">
        <v>138</v>
      </c>
      <c r="B309" s="37" t="s">
        <v>139</v>
      </c>
      <c r="C309" s="38">
        <v>257081</v>
      </c>
      <c r="D309" s="39">
        <v>7319662570817</v>
      </c>
      <c r="E309" s="37" t="s">
        <v>46</v>
      </c>
      <c r="F309" s="40">
        <v>1120</v>
      </c>
      <c r="G309" s="37">
        <v>45</v>
      </c>
      <c r="H309" s="41">
        <v>28.5</v>
      </c>
      <c r="I309" s="35">
        <f>'EPD information'!$L$16*Tabell2[[#This Row],[Weight (kg)]]</f>
        <v>97.185000000000002</v>
      </c>
      <c r="J309" s="22">
        <f>'EPD information'!$M$16*Tabell2[[#This Row],[Weight (kg)]]</f>
        <v>1.6929000000000001</v>
      </c>
      <c r="K309" s="22">
        <f>'EPD information'!$N$16*Tabell2[[#This Row],[Weight (kg)]]</f>
        <v>0.20092499999999999</v>
      </c>
      <c r="L309" s="22">
        <f>'EPD information'!$O$16*Tabell2[[#This Row],[Weight (kg)]]</f>
        <v>0</v>
      </c>
      <c r="M309" s="22">
        <f>'EPD information'!$P$16*Tabell2[[#This Row],[Weight (kg)]]</f>
        <v>0.13395000000000001</v>
      </c>
      <c r="N309" s="22">
        <f>'EPD information'!$Q$16*Tabell2[[#This Row],[Weight (kg)]]</f>
        <v>4.4459999999999997</v>
      </c>
      <c r="O309" s="22">
        <f>'EPD information'!$R$16*Tabell2[[#This Row],[Weight (kg)]]</f>
        <v>7.2105000000000008E-3</v>
      </c>
      <c r="P309" s="22">
        <f>'EPD information'!$S$16*Tabell2[[#This Row],[Weight (kg)]]</f>
        <v>-34.484999999999999</v>
      </c>
      <c r="Q309" s="35">
        <f>'Product specific GWP'!$T$16*Tabell2[[#This Row],[Weight (kg)]]</f>
        <v>1.2454500000000002</v>
      </c>
      <c r="R309" s="35" t="s">
        <v>48</v>
      </c>
      <c r="S309" s="35">
        <f>'EPD information'!$V$16*Tabell2[[#This Row],[Weight (kg)]]</f>
        <v>0.20092499999999999</v>
      </c>
      <c r="T309" s="35" t="str">
        <f>'EPD information'!$W$16</f>
        <v>ND</v>
      </c>
      <c r="U309" s="35">
        <f>'EPD information'!$X$16*Tabell2[[#This Row],[Weight (kg)]]</f>
        <v>0.13395000000000001</v>
      </c>
      <c r="V309" s="35">
        <f>'EPD information'!$Y$16*Tabell2[[#This Row],[Weight (kg)]]</f>
        <v>4.4459999999999997</v>
      </c>
      <c r="W309" s="35">
        <f>'EPD information'!$Z$16*Tabell2[[#This Row],[Weight (kg)]]</f>
        <v>7.2105000000000008E-3</v>
      </c>
      <c r="X309" s="35">
        <f>'EPD information'!$AA$16*Tabell2[[#This Row],[Weight (kg)]]</f>
        <v>-34.484999999999999</v>
      </c>
      <c r="Y309" s="18">
        <f>'EPD information'!$AB$16*Tabell2[[#This Row],[Weight (kg)]]</f>
        <v>95.759999999999991</v>
      </c>
      <c r="Z309" s="18">
        <f>'EPD information'!$AC$16*Tabell2[[#This Row],[Weight (kg)]]</f>
        <v>1.67865</v>
      </c>
      <c r="AA309" s="18">
        <f>'EPD information'!$AD$16*Tabell2[[#This Row],[Weight (kg)]]</f>
        <v>0.21004499999999998</v>
      </c>
      <c r="AB309" s="18" t="s">
        <v>48</v>
      </c>
      <c r="AC309" s="18">
        <f>'EPD information'!$AF$16*Tabell2[[#This Row],[Weight (kg)]]</f>
        <v>0.13252499999999998</v>
      </c>
      <c r="AD309" s="18">
        <f>'EPD information'!$AG$16*Tabell2[[#This Row],[Weight (kg)]]</f>
        <v>4.4174999999999995</v>
      </c>
      <c r="AE309" s="18">
        <f>'EPD information'!$AH$16*Tabell2[[#This Row],[Weight (kg)]]</f>
        <v>7.0680000000000005E-3</v>
      </c>
      <c r="AF309" s="21">
        <f>'EPD information'!$AI$16*Tabell2[[#This Row],[Weight (kg)]]</f>
        <v>-32.774999999999999</v>
      </c>
    </row>
    <row r="310" spans="1:32" x14ac:dyDescent="0.2">
      <c r="A310" s="36" t="s">
        <v>138</v>
      </c>
      <c r="B310" s="37" t="s">
        <v>139</v>
      </c>
      <c r="C310" s="38">
        <v>257139</v>
      </c>
      <c r="D310" s="39">
        <v>7319662571395</v>
      </c>
      <c r="E310" s="37" t="s">
        <v>46</v>
      </c>
      <c r="F310" s="40">
        <v>1120</v>
      </c>
      <c r="G310" s="37">
        <v>15</v>
      </c>
      <c r="H310" s="41">
        <v>12.5</v>
      </c>
      <c r="I310" s="35">
        <f>'EPD information'!$L$16*Tabell2[[#This Row],[Weight (kg)]]</f>
        <v>42.625</v>
      </c>
      <c r="J310" s="22">
        <f>'EPD information'!$M$16*Tabell2[[#This Row],[Weight (kg)]]</f>
        <v>0.74250000000000005</v>
      </c>
      <c r="K310" s="22">
        <f>'EPD information'!$N$16*Tabell2[[#This Row],[Weight (kg)]]</f>
        <v>8.8124999999999995E-2</v>
      </c>
      <c r="L310" s="22">
        <f>'EPD information'!$O$16*Tabell2[[#This Row],[Weight (kg)]]</f>
        <v>0</v>
      </c>
      <c r="M310" s="22">
        <f>'EPD information'!$P$16*Tabell2[[#This Row],[Weight (kg)]]</f>
        <v>5.8750000000000004E-2</v>
      </c>
      <c r="N310" s="22">
        <f>'EPD information'!$Q$16*Tabell2[[#This Row],[Weight (kg)]]</f>
        <v>1.95</v>
      </c>
      <c r="O310" s="22">
        <f>'EPD information'!$R$16*Tabell2[[#This Row],[Weight (kg)]]</f>
        <v>3.1625000000000004E-3</v>
      </c>
      <c r="P310" s="22">
        <f>'EPD information'!$S$16*Tabell2[[#This Row],[Weight (kg)]]</f>
        <v>-15.125</v>
      </c>
      <c r="Q310" s="35">
        <f>'Product specific GWP'!$T$16*Tabell2[[#This Row],[Weight (kg)]]</f>
        <v>0.54625000000000001</v>
      </c>
      <c r="R310" s="35" t="s">
        <v>48</v>
      </c>
      <c r="S310" s="35">
        <f>'EPD information'!$V$16*Tabell2[[#This Row],[Weight (kg)]]</f>
        <v>8.8124999999999995E-2</v>
      </c>
      <c r="T310" s="35" t="str">
        <f>'EPD information'!$W$16</f>
        <v>ND</v>
      </c>
      <c r="U310" s="35">
        <f>'EPD information'!$X$16*Tabell2[[#This Row],[Weight (kg)]]</f>
        <v>5.8750000000000004E-2</v>
      </c>
      <c r="V310" s="35">
        <f>'EPD information'!$Y$16*Tabell2[[#This Row],[Weight (kg)]]</f>
        <v>1.95</v>
      </c>
      <c r="W310" s="35">
        <f>'EPD information'!$Z$16*Tabell2[[#This Row],[Weight (kg)]]</f>
        <v>3.1625000000000004E-3</v>
      </c>
      <c r="X310" s="35">
        <f>'EPD information'!$AA$16*Tabell2[[#This Row],[Weight (kg)]]</f>
        <v>-15.125</v>
      </c>
      <c r="Y310" s="18">
        <f>'EPD information'!$AB$16*Tabell2[[#This Row],[Weight (kg)]]</f>
        <v>42</v>
      </c>
      <c r="Z310" s="18">
        <f>'EPD information'!$AC$16*Tabell2[[#This Row],[Weight (kg)]]</f>
        <v>0.73624999999999996</v>
      </c>
      <c r="AA310" s="18">
        <f>'EPD information'!$AD$16*Tabell2[[#This Row],[Weight (kg)]]</f>
        <v>9.2124999999999999E-2</v>
      </c>
      <c r="AB310" s="18" t="s">
        <v>48</v>
      </c>
      <c r="AC310" s="18">
        <f>'EPD information'!$AF$16*Tabell2[[#This Row],[Weight (kg)]]</f>
        <v>5.8124999999999996E-2</v>
      </c>
      <c r="AD310" s="18">
        <f>'EPD information'!$AG$16*Tabell2[[#This Row],[Weight (kg)]]</f>
        <v>1.9375</v>
      </c>
      <c r="AE310" s="18">
        <f>'EPD information'!$AH$16*Tabell2[[#This Row],[Weight (kg)]]</f>
        <v>3.1000000000000003E-3</v>
      </c>
      <c r="AF310" s="21">
        <f>'EPD information'!$AI$16*Tabell2[[#This Row],[Weight (kg)]]</f>
        <v>-14.374999999999998</v>
      </c>
    </row>
    <row r="311" spans="1:32" x14ac:dyDescent="0.2">
      <c r="A311" s="36" t="s">
        <v>138</v>
      </c>
      <c r="B311" s="37" t="s">
        <v>139</v>
      </c>
      <c r="C311" s="38">
        <v>257053</v>
      </c>
      <c r="D311" s="39">
        <v>7319662570534</v>
      </c>
      <c r="E311" s="37" t="s">
        <v>46</v>
      </c>
      <c r="F311" s="40">
        <v>1120</v>
      </c>
      <c r="G311" s="37">
        <v>60</v>
      </c>
      <c r="H311" s="41">
        <v>30.1</v>
      </c>
      <c r="I311" s="35">
        <f>'EPD information'!$L$16*Tabell2[[#This Row],[Weight (kg)]]</f>
        <v>102.64100000000001</v>
      </c>
      <c r="J311" s="22">
        <f>'EPD information'!$M$16*Tabell2[[#This Row],[Weight (kg)]]</f>
        <v>1.7879400000000001</v>
      </c>
      <c r="K311" s="22">
        <f>'EPD information'!$N$16*Tabell2[[#This Row],[Weight (kg)]]</f>
        <v>0.212205</v>
      </c>
      <c r="L311" s="22">
        <f>'EPD information'!$O$16*Tabell2[[#This Row],[Weight (kg)]]</f>
        <v>0</v>
      </c>
      <c r="M311" s="22">
        <f>'EPD information'!$P$16*Tabell2[[#This Row],[Weight (kg)]]</f>
        <v>0.14147000000000001</v>
      </c>
      <c r="N311" s="22">
        <f>'EPD information'!$Q$16*Tabell2[[#This Row],[Weight (kg)]]</f>
        <v>4.6955999999999998</v>
      </c>
      <c r="O311" s="22">
        <f>'EPD information'!$R$16*Tabell2[[#This Row],[Weight (kg)]]</f>
        <v>7.6153000000000011E-3</v>
      </c>
      <c r="P311" s="22">
        <f>'EPD information'!$S$16*Tabell2[[#This Row],[Weight (kg)]]</f>
        <v>-36.420999999999999</v>
      </c>
      <c r="Q311" s="35">
        <f>'Product specific GWP'!$T$16*Tabell2[[#This Row],[Weight (kg)]]</f>
        <v>1.3153700000000002</v>
      </c>
      <c r="R311" s="35" t="s">
        <v>48</v>
      </c>
      <c r="S311" s="35">
        <f>'EPD information'!$V$16*Tabell2[[#This Row],[Weight (kg)]]</f>
        <v>0.212205</v>
      </c>
      <c r="T311" s="35" t="str">
        <f>'EPD information'!$W$16</f>
        <v>ND</v>
      </c>
      <c r="U311" s="35">
        <f>'EPD information'!$X$16*Tabell2[[#This Row],[Weight (kg)]]</f>
        <v>0.14147000000000001</v>
      </c>
      <c r="V311" s="35">
        <f>'EPD information'!$Y$16*Tabell2[[#This Row],[Weight (kg)]]</f>
        <v>4.6955999999999998</v>
      </c>
      <c r="W311" s="35">
        <f>'EPD information'!$Z$16*Tabell2[[#This Row],[Weight (kg)]]</f>
        <v>7.6153000000000011E-3</v>
      </c>
      <c r="X311" s="35">
        <f>'EPD information'!$AA$16*Tabell2[[#This Row],[Weight (kg)]]</f>
        <v>-36.420999999999999</v>
      </c>
      <c r="Y311" s="18">
        <f>'EPD information'!$AB$16*Tabell2[[#This Row],[Weight (kg)]]</f>
        <v>101.136</v>
      </c>
      <c r="Z311" s="18">
        <f>'EPD information'!$AC$16*Tabell2[[#This Row],[Weight (kg)]]</f>
        <v>1.7728900000000001</v>
      </c>
      <c r="AA311" s="18">
        <f>'EPD information'!$AD$16*Tabell2[[#This Row],[Weight (kg)]]</f>
        <v>0.22183700000000001</v>
      </c>
      <c r="AB311" s="18" t="s">
        <v>48</v>
      </c>
      <c r="AC311" s="18">
        <f>'EPD information'!$AF$16*Tabell2[[#This Row],[Weight (kg)]]</f>
        <v>0.13996500000000001</v>
      </c>
      <c r="AD311" s="18">
        <f>'EPD information'!$AG$16*Tabell2[[#This Row],[Weight (kg)]]</f>
        <v>4.6654999999999998</v>
      </c>
      <c r="AE311" s="18">
        <f>'EPD information'!$AH$16*Tabell2[[#This Row],[Weight (kg)]]</f>
        <v>7.4648000000000006E-3</v>
      </c>
      <c r="AF311" s="21">
        <f>'EPD information'!$AI$16*Tabell2[[#This Row],[Weight (kg)]]</f>
        <v>-34.615000000000002</v>
      </c>
    </row>
    <row r="312" spans="1:32" x14ac:dyDescent="0.2">
      <c r="A312" s="36" t="s">
        <v>138</v>
      </c>
      <c r="B312" s="37" t="s">
        <v>139</v>
      </c>
      <c r="C312" s="38">
        <v>257026</v>
      </c>
      <c r="D312" s="39">
        <v>7319662570268</v>
      </c>
      <c r="E312" s="37" t="s">
        <v>46</v>
      </c>
      <c r="F312" s="40">
        <v>1250</v>
      </c>
      <c r="G312" s="37">
        <v>90</v>
      </c>
      <c r="H312" s="41">
        <v>64</v>
      </c>
      <c r="I312" s="35">
        <f>'EPD information'!$L$16*Tabell2[[#This Row],[Weight (kg)]]</f>
        <v>218.24</v>
      </c>
      <c r="J312" s="22">
        <f>'EPD information'!$M$16*Tabell2[[#This Row],[Weight (kg)]]</f>
        <v>3.8016000000000001</v>
      </c>
      <c r="K312" s="22">
        <f>'EPD information'!$N$16*Tabell2[[#This Row],[Weight (kg)]]</f>
        <v>0.45119999999999999</v>
      </c>
      <c r="L312" s="22">
        <f>'EPD information'!$O$16*Tabell2[[#This Row],[Weight (kg)]]</f>
        <v>0</v>
      </c>
      <c r="M312" s="22">
        <f>'EPD information'!$P$16*Tabell2[[#This Row],[Weight (kg)]]</f>
        <v>0.30080000000000001</v>
      </c>
      <c r="N312" s="22">
        <f>'EPD information'!$Q$16*Tabell2[[#This Row],[Weight (kg)]]</f>
        <v>9.984</v>
      </c>
      <c r="O312" s="22">
        <f>'EPD information'!$R$16*Tabell2[[#This Row],[Weight (kg)]]</f>
        <v>1.6192000000000002E-2</v>
      </c>
      <c r="P312" s="22">
        <f>'EPD information'!$S$16*Tabell2[[#This Row],[Weight (kg)]]</f>
        <v>-77.44</v>
      </c>
      <c r="Q312" s="35">
        <f>'Product specific GWP'!$T$16*Tabell2[[#This Row],[Weight (kg)]]</f>
        <v>2.7968000000000002</v>
      </c>
      <c r="R312" s="35" t="s">
        <v>48</v>
      </c>
      <c r="S312" s="35">
        <f>'EPD information'!$V$16*Tabell2[[#This Row],[Weight (kg)]]</f>
        <v>0.45119999999999999</v>
      </c>
      <c r="T312" s="35" t="str">
        <f>'EPD information'!$W$16</f>
        <v>ND</v>
      </c>
      <c r="U312" s="35">
        <f>'EPD information'!$X$16*Tabell2[[#This Row],[Weight (kg)]]</f>
        <v>0.30080000000000001</v>
      </c>
      <c r="V312" s="35">
        <f>'EPD information'!$Y$16*Tabell2[[#This Row],[Weight (kg)]]</f>
        <v>9.984</v>
      </c>
      <c r="W312" s="35">
        <f>'EPD information'!$Z$16*Tabell2[[#This Row],[Weight (kg)]]</f>
        <v>1.6192000000000002E-2</v>
      </c>
      <c r="X312" s="35">
        <f>'EPD information'!$AA$16*Tabell2[[#This Row],[Weight (kg)]]</f>
        <v>-77.44</v>
      </c>
      <c r="Y312" s="18">
        <f>'EPD information'!$AB$16*Tabell2[[#This Row],[Weight (kg)]]</f>
        <v>215.04</v>
      </c>
      <c r="Z312" s="18">
        <f>'EPD information'!$AC$16*Tabell2[[#This Row],[Weight (kg)]]</f>
        <v>3.7696000000000001</v>
      </c>
      <c r="AA312" s="18">
        <f>'EPD information'!$AD$16*Tabell2[[#This Row],[Weight (kg)]]</f>
        <v>0.47167999999999999</v>
      </c>
      <c r="AB312" s="18" t="s">
        <v>48</v>
      </c>
      <c r="AC312" s="18">
        <f>'EPD information'!$AF$16*Tabell2[[#This Row],[Weight (kg)]]</f>
        <v>0.29759999999999998</v>
      </c>
      <c r="AD312" s="18">
        <f>'EPD information'!$AG$16*Tabell2[[#This Row],[Weight (kg)]]</f>
        <v>9.92</v>
      </c>
      <c r="AE312" s="18">
        <f>'EPD information'!$AH$16*Tabell2[[#This Row],[Weight (kg)]]</f>
        <v>1.5872000000000001E-2</v>
      </c>
      <c r="AF312" s="21">
        <f>'EPD information'!$AI$16*Tabell2[[#This Row],[Weight (kg)]]</f>
        <v>-73.599999999999994</v>
      </c>
    </row>
    <row r="313" spans="1:32" x14ac:dyDescent="0.2">
      <c r="A313" s="36" t="s">
        <v>138</v>
      </c>
      <c r="B313" s="37" t="s">
        <v>139</v>
      </c>
      <c r="C313" s="38">
        <v>257082</v>
      </c>
      <c r="D313" s="39">
        <v>7319662570824</v>
      </c>
      <c r="E313" s="37" t="s">
        <v>46</v>
      </c>
      <c r="F313" s="40">
        <v>1250</v>
      </c>
      <c r="G313" s="37">
        <v>45</v>
      </c>
      <c r="H313" s="41">
        <v>38</v>
      </c>
      <c r="I313" s="35">
        <f>'EPD information'!$L$16*Tabell2[[#This Row],[Weight (kg)]]</f>
        <v>129.58000000000001</v>
      </c>
      <c r="J313" s="22">
        <f>'EPD information'!$M$16*Tabell2[[#This Row],[Weight (kg)]]</f>
        <v>2.2572000000000001</v>
      </c>
      <c r="K313" s="22">
        <f>'EPD information'!$N$16*Tabell2[[#This Row],[Weight (kg)]]</f>
        <v>0.26789999999999997</v>
      </c>
      <c r="L313" s="22">
        <f>'EPD information'!$O$16*Tabell2[[#This Row],[Weight (kg)]]</f>
        <v>0</v>
      </c>
      <c r="M313" s="22">
        <f>'EPD information'!$P$16*Tabell2[[#This Row],[Weight (kg)]]</f>
        <v>0.17860000000000001</v>
      </c>
      <c r="N313" s="22">
        <f>'EPD information'!$Q$16*Tabell2[[#This Row],[Weight (kg)]]</f>
        <v>5.9279999999999999</v>
      </c>
      <c r="O313" s="22">
        <f>'EPD information'!$R$16*Tabell2[[#This Row],[Weight (kg)]]</f>
        <v>9.614000000000001E-3</v>
      </c>
      <c r="P313" s="22">
        <f>'EPD information'!$S$16*Tabell2[[#This Row],[Weight (kg)]]</f>
        <v>-45.98</v>
      </c>
      <c r="Q313" s="35">
        <f>'Product specific GWP'!$T$16*Tabell2[[#This Row],[Weight (kg)]]</f>
        <v>1.6606000000000001</v>
      </c>
      <c r="R313" s="35" t="s">
        <v>48</v>
      </c>
      <c r="S313" s="35">
        <f>'EPD information'!$V$16*Tabell2[[#This Row],[Weight (kg)]]</f>
        <v>0.26789999999999997</v>
      </c>
      <c r="T313" s="35" t="str">
        <f>'EPD information'!$W$16</f>
        <v>ND</v>
      </c>
      <c r="U313" s="35">
        <f>'EPD information'!$X$16*Tabell2[[#This Row],[Weight (kg)]]</f>
        <v>0.17860000000000001</v>
      </c>
      <c r="V313" s="35">
        <f>'EPD information'!$Y$16*Tabell2[[#This Row],[Weight (kg)]]</f>
        <v>5.9279999999999999</v>
      </c>
      <c r="W313" s="35">
        <f>'EPD information'!$Z$16*Tabell2[[#This Row],[Weight (kg)]]</f>
        <v>9.614000000000001E-3</v>
      </c>
      <c r="X313" s="35">
        <f>'EPD information'!$AA$16*Tabell2[[#This Row],[Weight (kg)]]</f>
        <v>-45.98</v>
      </c>
      <c r="Y313" s="18">
        <f>'EPD information'!$AB$16*Tabell2[[#This Row],[Weight (kg)]]</f>
        <v>127.67999999999999</v>
      </c>
      <c r="Z313" s="18">
        <f>'EPD information'!$AC$16*Tabell2[[#This Row],[Weight (kg)]]</f>
        <v>2.2382</v>
      </c>
      <c r="AA313" s="18">
        <f>'EPD information'!$AD$16*Tabell2[[#This Row],[Weight (kg)]]</f>
        <v>0.28005999999999998</v>
      </c>
      <c r="AB313" s="18" t="s">
        <v>48</v>
      </c>
      <c r="AC313" s="18">
        <f>'EPD information'!$AF$16*Tabell2[[#This Row],[Weight (kg)]]</f>
        <v>0.1767</v>
      </c>
      <c r="AD313" s="18">
        <f>'EPD information'!$AG$16*Tabell2[[#This Row],[Weight (kg)]]</f>
        <v>5.89</v>
      </c>
      <c r="AE313" s="18">
        <f>'EPD information'!$AH$16*Tabell2[[#This Row],[Weight (kg)]]</f>
        <v>9.4240000000000001E-3</v>
      </c>
      <c r="AF313" s="21">
        <f>'EPD information'!$AI$16*Tabell2[[#This Row],[Weight (kg)]]</f>
        <v>-43.699999999999996</v>
      </c>
    </row>
    <row r="314" spans="1:32" x14ac:dyDescent="0.2">
      <c r="A314" s="36" t="s">
        <v>138</v>
      </c>
      <c r="B314" s="37" t="s">
        <v>139</v>
      </c>
      <c r="C314" s="38">
        <v>257112</v>
      </c>
      <c r="D314" s="39">
        <v>7319662571128</v>
      </c>
      <c r="E314" s="37" t="s">
        <v>46</v>
      </c>
      <c r="F314" s="40">
        <v>1250</v>
      </c>
      <c r="G314" s="37">
        <v>30</v>
      </c>
      <c r="H314" s="41">
        <v>19</v>
      </c>
      <c r="I314" s="35">
        <f>'EPD information'!$L$16*Tabell2[[#This Row],[Weight (kg)]]</f>
        <v>64.790000000000006</v>
      </c>
      <c r="J314" s="22">
        <f>'EPD information'!$M$16*Tabell2[[#This Row],[Weight (kg)]]</f>
        <v>1.1286</v>
      </c>
      <c r="K314" s="22">
        <f>'EPD information'!$N$16*Tabell2[[#This Row],[Weight (kg)]]</f>
        <v>0.13394999999999999</v>
      </c>
      <c r="L314" s="22">
        <f>'EPD information'!$O$16*Tabell2[[#This Row],[Weight (kg)]]</f>
        <v>0</v>
      </c>
      <c r="M314" s="22">
        <f>'EPD information'!$P$16*Tabell2[[#This Row],[Weight (kg)]]</f>
        <v>8.9300000000000004E-2</v>
      </c>
      <c r="N314" s="22">
        <f>'EPD information'!$Q$16*Tabell2[[#This Row],[Weight (kg)]]</f>
        <v>2.964</v>
      </c>
      <c r="O314" s="22">
        <f>'EPD information'!$R$16*Tabell2[[#This Row],[Weight (kg)]]</f>
        <v>4.8070000000000005E-3</v>
      </c>
      <c r="P314" s="22">
        <f>'EPD information'!$S$16*Tabell2[[#This Row],[Weight (kg)]]</f>
        <v>-22.99</v>
      </c>
      <c r="Q314" s="35">
        <f>'Product specific GWP'!$T$16*Tabell2[[#This Row],[Weight (kg)]]</f>
        <v>0.83030000000000004</v>
      </c>
      <c r="R314" s="35" t="s">
        <v>48</v>
      </c>
      <c r="S314" s="35">
        <f>'EPD information'!$V$16*Tabell2[[#This Row],[Weight (kg)]]</f>
        <v>0.13394999999999999</v>
      </c>
      <c r="T314" s="35" t="str">
        <f>'EPD information'!$W$16</f>
        <v>ND</v>
      </c>
      <c r="U314" s="35">
        <f>'EPD information'!$X$16*Tabell2[[#This Row],[Weight (kg)]]</f>
        <v>8.9300000000000004E-2</v>
      </c>
      <c r="V314" s="35">
        <f>'EPD information'!$Y$16*Tabell2[[#This Row],[Weight (kg)]]</f>
        <v>2.964</v>
      </c>
      <c r="W314" s="35">
        <f>'EPD information'!$Z$16*Tabell2[[#This Row],[Weight (kg)]]</f>
        <v>4.8070000000000005E-3</v>
      </c>
      <c r="X314" s="35">
        <f>'EPD information'!$AA$16*Tabell2[[#This Row],[Weight (kg)]]</f>
        <v>-22.99</v>
      </c>
      <c r="Y314" s="18">
        <f>'EPD information'!$AB$16*Tabell2[[#This Row],[Weight (kg)]]</f>
        <v>63.839999999999996</v>
      </c>
      <c r="Z314" s="18">
        <f>'EPD information'!$AC$16*Tabell2[[#This Row],[Weight (kg)]]</f>
        <v>1.1191</v>
      </c>
      <c r="AA314" s="18">
        <f>'EPD information'!$AD$16*Tabell2[[#This Row],[Weight (kg)]]</f>
        <v>0.14002999999999999</v>
      </c>
      <c r="AB314" s="18" t="s">
        <v>48</v>
      </c>
      <c r="AC314" s="18">
        <f>'EPD information'!$AF$16*Tabell2[[#This Row],[Weight (kg)]]</f>
        <v>8.8349999999999998E-2</v>
      </c>
      <c r="AD314" s="18">
        <f>'EPD information'!$AG$16*Tabell2[[#This Row],[Weight (kg)]]</f>
        <v>2.9449999999999998</v>
      </c>
      <c r="AE314" s="18">
        <f>'EPD information'!$AH$16*Tabell2[[#This Row],[Weight (kg)]]</f>
        <v>4.712E-3</v>
      </c>
      <c r="AF314" s="21">
        <f>'EPD information'!$AI$16*Tabell2[[#This Row],[Weight (kg)]]</f>
        <v>-21.849999999999998</v>
      </c>
    </row>
    <row r="315" spans="1:32" x14ac:dyDescent="0.2">
      <c r="A315" s="36" t="s">
        <v>138</v>
      </c>
      <c r="B315" s="37" t="s">
        <v>139</v>
      </c>
      <c r="C315" s="38">
        <v>257140</v>
      </c>
      <c r="D315" s="39">
        <v>7319662571401</v>
      </c>
      <c r="E315" s="37" t="s">
        <v>46</v>
      </c>
      <c r="F315" s="40">
        <v>1250</v>
      </c>
      <c r="G315" s="37">
        <v>15</v>
      </c>
      <c r="H315" s="41">
        <v>14.5</v>
      </c>
      <c r="I315" s="35">
        <f>'EPD information'!$L$16*Tabell2[[#This Row],[Weight (kg)]]</f>
        <v>49.445</v>
      </c>
      <c r="J315" s="22">
        <f>'EPD information'!$M$16*Tabell2[[#This Row],[Weight (kg)]]</f>
        <v>0.86130000000000007</v>
      </c>
      <c r="K315" s="22">
        <f>'EPD information'!$N$16*Tabell2[[#This Row],[Weight (kg)]]</f>
        <v>0.102225</v>
      </c>
      <c r="L315" s="22">
        <f>'EPD information'!$O$16*Tabell2[[#This Row],[Weight (kg)]]</f>
        <v>0</v>
      </c>
      <c r="M315" s="22">
        <f>'EPD information'!$P$16*Tabell2[[#This Row],[Weight (kg)]]</f>
        <v>6.8150000000000002E-2</v>
      </c>
      <c r="N315" s="22">
        <f>'EPD information'!$Q$16*Tabell2[[#This Row],[Weight (kg)]]</f>
        <v>2.262</v>
      </c>
      <c r="O315" s="22">
        <f>'EPD information'!$R$16*Tabell2[[#This Row],[Weight (kg)]]</f>
        <v>3.6685000000000003E-3</v>
      </c>
      <c r="P315" s="22">
        <f>'EPD information'!$S$16*Tabell2[[#This Row],[Weight (kg)]]</f>
        <v>-17.544999999999998</v>
      </c>
      <c r="Q315" s="35">
        <f>'Product specific GWP'!$T$16*Tabell2[[#This Row],[Weight (kg)]]</f>
        <v>0.63365000000000005</v>
      </c>
      <c r="R315" s="35" t="s">
        <v>48</v>
      </c>
      <c r="S315" s="35">
        <f>'EPD information'!$V$16*Tabell2[[#This Row],[Weight (kg)]]</f>
        <v>0.102225</v>
      </c>
      <c r="T315" s="35" t="str">
        <f>'EPD information'!$W$16</f>
        <v>ND</v>
      </c>
      <c r="U315" s="35">
        <f>'EPD information'!$X$16*Tabell2[[#This Row],[Weight (kg)]]</f>
        <v>6.8150000000000002E-2</v>
      </c>
      <c r="V315" s="35">
        <f>'EPD information'!$Y$16*Tabell2[[#This Row],[Weight (kg)]]</f>
        <v>2.262</v>
      </c>
      <c r="W315" s="35">
        <f>'EPD information'!$Z$16*Tabell2[[#This Row],[Weight (kg)]]</f>
        <v>3.6685000000000003E-3</v>
      </c>
      <c r="X315" s="35">
        <f>'EPD information'!$AA$16*Tabell2[[#This Row],[Weight (kg)]]</f>
        <v>-17.544999999999998</v>
      </c>
      <c r="Y315" s="18">
        <f>'EPD information'!$AB$16*Tabell2[[#This Row],[Weight (kg)]]</f>
        <v>48.72</v>
      </c>
      <c r="Z315" s="18">
        <f>'EPD information'!$AC$16*Tabell2[[#This Row],[Weight (kg)]]</f>
        <v>0.85404999999999998</v>
      </c>
      <c r="AA315" s="18">
        <f>'EPD information'!$AD$16*Tabell2[[#This Row],[Weight (kg)]]</f>
        <v>0.106865</v>
      </c>
      <c r="AB315" s="18" t="s">
        <v>48</v>
      </c>
      <c r="AC315" s="18">
        <f>'EPD information'!$AF$16*Tabell2[[#This Row],[Weight (kg)]]</f>
        <v>6.7424999999999999E-2</v>
      </c>
      <c r="AD315" s="18">
        <f>'EPD information'!$AG$16*Tabell2[[#This Row],[Weight (kg)]]</f>
        <v>2.2475000000000001</v>
      </c>
      <c r="AE315" s="18">
        <f>'EPD information'!$AH$16*Tabell2[[#This Row],[Weight (kg)]]</f>
        <v>3.5960000000000002E-3</v>
      </c>
      <c r="AF315" s="21">
        <f>'EPD information'!$AI$16*Tabell2[[#This Row],[Weight (kg)]]</f>
        <v>-16.674999999999997</v>
      </c>
    </row>
    <row r="316" spans="1:32" x14ac:dyDescent="0.2">
      <c r="A316" s="36" t="s">
        <v>138</v>
      </c>
      <c r="B316" s="37" t="s">
        <v>139</v>
      </c>
      <c r="C316" s="38">
        <v>257054</v>
      </c>
      <c r="D316" s="39">
        <v>7319662570541</v>
      </c>
      <c r="E316" s="37" t="s">
        <v>46</v>
      </c>
      <c r="F316" s="40">
        <v>1250</v>
      </c>
      <c r="G316" s="37">
        <v>60</v>
      </c>
      <c r="H316" s="41">
        <v>36.6</v>
      </c>
      <c r="I316" s="35">
        <f>'EPD information'!$L$16*Tabell2[[#This Row],[Weight (kg)]]</f>
        <v>124.80600000000001</v>
      </c>
      <c r="J316" s="22">
        <f>'EPD information'!$M$16*Tabell2[[#This Row],[Weight (kg)]]</f>
        <v>2.1740400000000002</v>
      </c>
      <c r="K316" s="22">
        <f>'EPD information'!$N$16*Tabell2[[#This Row],[Weight (kg)]]</f>
        <v>0.25802999999999998</v>
      </c>
      <c r="L316" s="22">
        <f>'EPD information'!$O$16*Tabell2[[#This Row],[Weight (kg)]]</f>
        <v>0</v>
      </c>
      <c r="M316" s="22">
        <f>'EPD information'!$P$16*Tabell2[[#This Row],[Weight (kg)]]</f>
        <v>0.17202000000000001</v>
      </c>
      <c r="N316" s="22">
        <f>'EPD information'!$Q$16*Tabell2[[#This Row],[Weight (kg)]]</f>
        <v>5.7096</v>
      </c>
      <c r="O316" s="22">
        <f>'EPD information'!$R$16*Tabell2[[#This Row],[Weight (kg)]]</f>
        <v>9.2598000000000021E-3</v>
      </c>
      <c r="P316" s="22">
        <f>'EPD information'!$S$16*Tabell2[[#This Row],[Weight (kg)]]</f>
        <v>-44.286000000000001</v>
      </c>
      <c r="Q316" s="35">
        <f>'Product specific GWP'!$T$16*Tabell2[[#This Row],[Weight (kg)]]</f>
        <v>1.5994200000000001</v>
      </c>
      <c r="R316" s="35" t="s">
        <v>48</v>
      </c>
      <c r="S316" s="35">
        <f>'EPD information'!$V$16*Tabell2[[#This Row],[Weight (kg)]]</f>
        <v>0.25802999999999998</v>
      </c>
      <c r="T316" s="35" t="str">
        <f>'EPD information'!$W$16</f>
        <v>ND</v>
      </c>
      <c r="U316" s="35">
        <f>'EPD information'!$X$16*Tabell2[[#This Row],[Weight (kg)]]</f>
        <v>0.17202000000000001</v>
      </c>
      <c r="V316" s="35">
        <f>'EPD information'!$Y$16*Tabell2[[#This Row],[Weight (kg)]]</f>
        <v>5.7096</v>
      </c>
      <c r="W316" s="35">
        <f>'EPD information'!$Z$16*Tabell2[[#This Row],[Weight (kg)]]</f>
        <v>9.2598000000000021E-3</v>
      </c>
      <c r="X316" s="35">
        <f>'EPD information'!$AA$16*Tabell2[[#This Row],[Weight (kg)]]</f>
        <v>-44.286000000000001</v>
      </c>
      <c r="Y316" s="18">
        <f>'EPD information'!$AB$16*Tabell2[[#This Row],[Weight (kg)]]</f>
        <v>122.976</v>
      </c>
      <c r="Z316" s="18">
        <f>'EPD information'!$AC$16*Tabell2[[#This Row],[Weight (kg)]]</f>
        <v>2.1557400000000002</v>
      </c>
      <c r="AA316" s="18">
        <f>'EPD information'!$AD$16*Tabell2[[#This Row],[Weight (kg)]]</f>
        <v>0.26974199999999998</v>
      </c>
      <c r="AB316" s="18" t="s">
        <v>48</v>
      </c>
      <c r="AC316" s="18">
        <f>'EPD information'!$AF$16*Tabell2[[#This Row],[Weight (kg)]]</f>
        <v>0.17018999999999998</v>
      </c>
      <c r="AD316" s="18">
        <f>'EPD information'!$AG$16*Tabell2[[#This Row],[Weight (kg)]]</f>
        <v>5.673</v>
      </c>
      <c r="AE316" s="18">
        <f>'EPD information'!$AH$16*Tabell2[[#This Row],[Weight (kg)]]</f>
        <v>9.0768000000000012E-3</v>
      </c>
      <c r="AF316" s="21">
        <f>'EPD information'!$AI$16*Tabell2[[#This Row],[Weight (kg)]]</f>
        <v>-42.089999999999996</v>
      </c>
    </row>
    <row r="317" spans="1:32" x14ac:dyDescent="0.2">
      <c r="A317" s="36" t="s">
        <v>138</v>
      </c>
      <c r="B317" s="37" t="s">
        <v>139</v>
      </c>
      <c r="C317" s="38">
        <v>101257</v>
      </c>
      <c r="D317" s="39">
        <v>7319661012578</v>
      </c>
      <c r="E317" s="37" t="s">
        <v>46</v>
      </c>
      <c r="F317" s="40">
        <v>1400</v>
      </c>
      <c r="G317" s="37">
        <v>90</v>
      </c>
      <c r="H317" s="41">
        <v>115</v>
      </c>
      <c r="I317" s="35">
        <f>'EPD information'!$L$16*Tabell2[[#This Row],[Weight (kg)]]</f>
        <v>392.15000000000003</v>
      </c>
      <c r="J317" s="22">
        <f>'EPD information'!$M$16*Tabell2[[#This Row],[Weight (kg)]]</f>
        <v>6.8310000000000004</v>
      </c>
      <c r="K317" s="22">
        <f>'EPD information'!$N$16*Tabell2[[#This Row],[Weight (kg)]]</f>
        <v>0.81074999999999997</v>
      </c>
      <c r="L317" s="22">
        <f>'EPD information'!$O$16*Tabell2[[#This Row],[Weight (kg)]]</f>
        <v>0</v>
      </c>
      <c r="M317" s="22">
        <f>'EPD information'!$P$16*Tabell2[[#This Row],[Weight (kg)]]</f>
        <v>0.54049999999999998</v>
      </c>
      <c r="N317" s="22">
        <f>'EPD information'!$Q$16*Tabell2[[#This Row],[Weight (kg)]]</f>
        <v>17.940000000000001</v>
      </c>
      <c r="O317" s="22">
        <f>'EPD information'!$R$16*Tabell2[[#This Row],[Weight (kg)]]</f>
        <v>2.9095000000000003E-2</v>
      </c>
      <c r="P317" s="22">
        <f>'EPD information'!$S$16*Tabell2[[#This Row],[Weight (kg)]]</f>
        <v>-139.15</v>
      </c>
      <c r="Q317" s="35">
        <f>'Product specific GWP'!$T$16*Tabell2[[#This Row],[Weight (kg)]]</f>
        <v>5.0255000000000001</v>
      </c>
      <c r="R317" s="35" t="s">
        <v>48</v>
      </c>
      <c r="S317" s="35">
        <f>'EPD information'!$V$16*Tabell2[[#This Row],[Weight (kg)]]</f>
        <v>0.81074999999999997</v>
      </c>
      <c r="T317" s="35" t="str">
        <f>'EPD information'!$W$16</f>
        <v>ND</v>
      </c>
      <c r="U317" s="35">
        <f>'EPD information'!$X$16*Tabell2[[#This Row],[Weight (kg)]]</f>
        <v>0.54049999999999998</v>
      </c>
      <c r="V317" s="35">
        <f>'EPD information'!$Y$16*Tabell2[[#This Row],[Weight (kg)]]</f>
        <v>17.940000000000001</v>
      </c>
      <c r="W317" s="35">
        <f>'EPD information'!$Z$16*Tabell2[[#This Row],[Weight (kg)]]</f>
        <v>2.9095000000000003E-2</v>
      </c>
      <c r="X317" s="35">
        <f>'EPD information'!$AA$16*Tabell2[[#This Row],[Weight (kg)]]</f>
        <v>-139.15</v>
      </c>
      <c r="Y317" s="18">
        <f>'EPD information'!$AB$16*Tabell2[[#This Row],[Weight (kg)]]</f>
        <v>386.4</v>
      </c>
      <c r="Z317" s="18">
        <f>'EPD information'!$AC$16*Tabell2[[#This Row],[Weight (kg)]]</f>
        <v>6.7735000000000003</v>
      </c>
      <c r="AA317" s="18">
        <f>'EPD information'!$AD$16*Tabell2[[#This Row],[Weight (kg)]]</f>
        <v>0.84755000000000003</v>
      </c>
      <c r="AB317" s="18" t="s">
        <v>48</v>
      </c>
      <c r="AC317" s="18">
        <f>'EPD information'!$AF$16*Tabell2[[#This Row],[Weight (kg)]]</f>
        <v>0.53474999999999995</v>
      </c>
      <c r="AD317" s="18">
        <f>'EPD information'!$AG$16*Tabell2[[#This Row],[Weight (kg)]]</f>
        <v>17.824999999999999</v>
      </c>
      <c r="AE317" s="18">
        <f>'EPD information'!$AH$16*Tabell2[[#This Row],[Weight (kg)]]</f>
        <v>2.852E-2</v>
      </c>
      <c r="AF317" s="21">
        <f>'EPD information'!$AI$16*Tabell2[[#This Row],[Weight (kg)]]</f>
        <v>-132.25</v>
      </c>
    </row>
    <row r="318" spans="1:32" x14ac:dyDescent="0.2">
      <c r="A318" s="36" t="s">
        <v>138</v>
      </c>
      <c r="B318" s="37" t="s">
        <v>139</v>
      </c>
      <c r="C318" s="38">
        <v>101255</v>
      </c>
      <c r="D318" s="39">
        <v>7319661012554</v>
      </c>
      <c r="E318" s="37" t="s">
        <v>46</v>
      </c>
      <c r="F318" s="40">
        <v>1400</v>
      </c>
      <c r="G318" s="37">
        <v>30</v>
      </c>
      <c r="H318" s="41">
        <v>32.4</v>
      </c>
      <c r="I318" s="35">
        <f>'EPD information'!$L$16*Tabell2[[#This Row],[Weight (kg)]]</f>
        <v>110.48399999999999</v>
      </c>
      <c r="J318" s="22">
        <f>'EPD information'!$M$16*Tabell2[[#This Row],[Weight (kg)]]</f>
        <v>1.92456</v>
      </c>
      <c r="K318" s="22">
        <f>'EPD information'!$N$16*Tabell2[[#This Row],[Weight (kg)]]</f>
        <v>0.22841999999999998</v>
      </c>
      <c r="L318" s="22">
        <f>'EPD information'!$O$16*Tabell2[[#This Row],[Weight (kg)]]</f>
        <v>0</v>
      </c>
      <c r="M318" s="22">
        <f>'EPD information'!$P$16*Tabell2[[#This Row],[Weight (kg)]]</f>
        <v>0.15228</v>
      </c>
      <c r="N318" s="22">
        <f>'EPD information'!$Q$16*Tabell2[[#This Row],[Weight (kg)]]</f>
        <v>5.0543999999999993</v>
      </c>
      <c r="O318" s="22">
        <f>'EPD information'!$R$16*Tabell2[[#This Row],[Weight (kg)]]</f>
        <v>8.1972E-3</v>
      </c>
      <c r="P318" s="22">
        <f>'EPD information'!$S$16*Tabell2[[#This Row],[Weight (kg)]]</f>
        <v>-39.204000000000001</v>
      </c>
      <c r="Q318" s="35">
        <f>'Product specific GWP'!$T$16*Tabell2[[#This Row],[Weight (kg)]]</f>
        <v>1.41588</v>
      </c>
      <c r="R318" s="35" t="s">
        <v>48</v>
      </c>
      <c r="S318" s="35">
        <f>'EPD information'!$V$16*Tabell2[[#This Row],[Weight (kg)]]</f>
        <v>0.22841999999999998</v>
      </c>
      <c r="T318" s="35" t="str">
        <f>'EPD information'!$W$16</f>
        <v>ND</v>
      </c>
      <c r="U318" s="35">
        <f>'EPD information'!$X$16*Tabell2[[#This Row],[Weight (kg)]]</f>
        <v>0.15228</v>
      </c>
      <c r="V318" s="35">
        <f>'EPD information'!$Y$16*Tabell2[[#This Row],[Weight (kg)]]</f>
        <v>5.0543999999999993</v>
      </c>
      <c r="W318" s="35">
        <f>'EPD information'!$Z$16*Tabell2[[#This Row],[Weight (kg)]]</f>
        <v>8.1972E-3</v>
      </c>
      <c r="X318" s="35">
        <f>'EPD information'!$AA$16*Tabell2[[#This Row],[Weight (kg)]]</f>
        <v>-39.204000000000001</v>
      </c>
      <c r="Y318" s="18">
        <f>'EPD information'!$AB$16*Tabell2[[#This Row],[Weight (kg)]]</f>
        <v>108.86399999999999</v>
      </c>
      <c r="Z318" s="18">
        <f>'EPD information'!$AC$16*Tabell2[[#This Row],[Weight (kg)]]</f>
        <v>1.9083600000000001</v>
      </c>
      <c r="AA318" s="18">
        <f>'EPD information'!$AD$16*Tabell2[[#This Row],[Weight (kg)]]</f>
        <v>0.23878799999999997</v>
      </c>
      <c r="AB318" s="18" t="s">
        <v>48</v>
      </c>
      <c r="AC318" s="18">
        <f>'EPD information'!$AF$16*Tabell2[[#This Row],[Weight (kg)]]</f>
        <v>0.15065999999999999</v>
      </c>
      <c r="AD318" s="18">
        <f>'EPD information'!$AG$16*Tabell2[[#This Row],[Weight (kg)]]</f>
        <v>5.0219999999999994</v>
      </c>
      <c r="AE318" s="18">
        <f>'EPD information'!$AH$16*Tabell2[[#This Row],[Weight (kg)]]</f>
        <v>8.0351999999999993E-3</v>
      </c>
      <c r="AF318" s="21">
        <f>'EPD information'!$AI$16*Tabell2[[#This Row],[Weight (kg)]]</f>
        <v>-37.26</v>
      </c>
    </row>
    <row r="319" spans="1:32" x14ac:dyDescent="0.2">
      <c r="A319" s="36" t="s">
        <v>138</v>
      </c>
      <c r="B319" s="37" t="s">
        <v>139</v>
      </c>
      <c r="C319" s="38">
        <v>101256</v>
      </c>
      <c r="D319" s="39">
        <v>7319661012561</v>
      </c>
      <c r="E319" s="37" t="s">
        <v>46</v>
      </c>
      <c r="F319" s="40">
        <v>1400</v>
      </c>
      <c r="G319" s="37">
        <v>45</v>
      </c>
      <c r="H319" s="41">
        <v>70.7</v>
      </c>
      <c r="I319" s="35">
        <f>'EPD information'!$L$16*Tabell2[[#This Row],[Weight (kg)]]</f>
        <v>241.08700000000002</v>
      </c>
      <c r="J319" s="22">
        <f>'EPD information'!$M$16*Tabell2[[#This Row],[Weight (kg)]]</f>
        <v>4.1995800000000001</v>
      </c>
      <c r="K319" s="22">
        <f>'EPD information'!$N$16*Tabell2[[#This Row],[Weight (kg)]]</f>
        <v>0.49843500000000002</v>
      </c>
      <c r="L319" s="22">
        <f>'EPD information'!$O$16*Tabell2[[#This Row],[Weight (kg)]]</f>
        <v>0</v>
      </c>
      <c r="M319" s="22">
        <f>'EPD information'!$P$16*Tabell2[[#This Row],[Weight (kg)]]</f>
        <v>0.33229000000000003</v>
      </c>
      <c r="N319" s="22">
        <f>'EPD information'!$Q$16*Tabell2[[#This Row],[Weight (kg)]]</f>
        <v>11.029200000000001</v>
      </c>
      <c r="O319" s="22">
        <f>'EPD information'!$R$16*Tabell2[[#This Row],[Weight (kg)]]</f>
        <v>1.7887100000000003E-2</v>
      </c>
      <c r="P319" s="22">
        <f>'EPD information'!$S$16*Tabell2[[#This Row],[Weight (kg)]]</f>
        <v>-85.546999999999997</v>
      </c>
      <c r="Q319" s="35">
        <f>'Product specific GWP'!$T$16*Tabell2[[#This Row],[Weight (kg)]]</f>
        <v>3.0895900000000003</v>
      </c>
      <c r="R319" s="35" t="s">
        <v>48</v>
      </c>
      <c r="S319" s="35">
        <f>'EPD information'!$V$16*Tabell2[[#This Row],[Weight (kg)]]</f>
        <v>0.49843500000000002</v>
      </c>
      <c r="T319" s="35" t="str">
        <f>'EPD information'!$W$16</f>
        <v>ND</v>
      </c>
      <c r="U319" s="35">
        <f>'EPD information'!$X$16*Tabell2[[#This Row],[Weight (kg)]]</f>
        <v>0.33229000000000003</v>
      </c>
      <c r="V319" s="35">
        <f>'EPD information'!$Y$16*Tabell2[[#This Row],[Weight (kg)]]</f>
        <v>11.029200000000001</v>
      </c>
      <c r="W319" s="35">
        <f>'EPD information'!$Z$16*Tabell2[[#This Row],[Weight (kg)]]</f>
        <v>1.7887100000000003E-2</v>
      </c>
      <c r="X319" s="35">
        <f>'EPD information'!$AA$16*Tabell2[[#This Row],[Weight (kg)]]</f>
        <v>-85.546999999999997</v>
      </c>
      <c r="Y319" s="18">
        <f>'EPD information'!$AB$16*Tabell2[[#This Row],[Weight (kg)]]</f>
        <v>237.55199999999999</v>
      </c>
      <c r="Z319" s="18">
        <f>'EPD information'!$AC$16*Tabell2[[#This Row],[Weight (kg)]]</f>
        <v>4.1642299999999999</v>
      </c>
      <c r="AA319" s="18">
        <f>'EPD information'!$AD$16*Tabell2[[#This Row],[Weight (kg)]]</f>
        <v>0.52105900000000005</v>
      </c>
      <c r="AB319" s="18" t="s">
        <v>48</v>
      </c>
      <c r="AC319" s="18">
        <f>'EPD information'!$AF$16*Tabell2[[#This Row],[Weight (kg)]]</f>
        <v>0.32875499999999996</v>
      </c>
      <c r="AD319" s="18">
        <f>'EPD information'!$AG$16*Tabell2[[#This Row],[Weight (kg)]]</f>
        <v>10.958500000000001</v>
      </c>
      <c r="AE319" s="18">
        <f>'EPD information'!$AH$16*Tabell2[[#This Row],[Weight (kg)]]</f>
        <v>1.75336E-2</v>
      </c>
      <c r="AF319" s="21">
        <f>'EPD information'!$AI$16*Tabell2[[#This Row],[Weight (kg)]]</f>
        <v>-81.304999999999993</v>
      </c>
    </row>
    <row r="320" spans="1:32" x14ac:dyDescent="0.2">
      <c r="A320" s="36" t="s">
        <v>138</v>
      </c>
      <c r="B320" s="37" t="s">
        <v>139</v>
      </c>
      <c r="C320" s="38">
        <v>101258</v>
      </c>
      <c r="D320" s="39">
        <v>7319661012585</v>
      </c>
      <c r="E320" s="37" t="s">
        <v>46</v>
      </c>
      <c r="F320" s="40">
        <v>1500</v>
      </c>
      <c r="G320" s="37">
        <v>30</v>
      </c>
      <c r="H320" s="41">
        <v>37</v>
      </c>
      <c r="I320" s="35">
        <f>'EPD information'!$L$16*Tabell2[[#This Row],[Weight (kg)]]</f>
        <v>126.17</v>
      </c>
      <c r="J320" s="22">
        <f>'EPD information'!$M$16*Tabell2[[#This Row],[Weight (kg)]]</f>
        <v>2.1978</v>
      </c>
      <c r="K320" s="22">
        <f>'EPD information'!$N$16*Tabell2[[#This Row],[Weight (kg)]]</f>
        <v>0.26084999999999997</v>
      </c>
      <c r="L320" s="22">
        <f>'EPD information'!$O$16*Tabell2[[#This Row],[Weight (kg)]]</f>
        <v>0</v>
      </c>
      <c r="M320" s="22">
        <f>'EPD information'!$P$16*Tabell2[[#This Row],[Weight (kg)]]</f>
        <v>0.1739</v>
      </c>
      <c r="N320" s="22">
        <f>'EPD information'!$Q$16*Tabell2[[#This Row],[Weight (kg)]]</f>
        <v>5.7720000000000002</v>
      </c>
      <c r="O320" s="22">
        <f>'EPD information'!$R$16*Tabell2[[#This Row],[Weight (kg)]]</f>
        <v>9.3610000000000013E-3</v>
      </c>
      <c r="P320" s="22">
        <f>'EPD information'!$S$16*Tabell2[[#This Row],[Weight (kg)]]</f>
        <v>-44.769999999999996</v>
      </c>
      <c r="Q320" s="35">
        <f>'Product specific GWP'!$T$16*Tabell2[[#This Row],[Weight (kg)]]</f>
        <v>1.6169</v>
      </c>
      <c r="R320" s="35" t="s">
        <v>48</v>
      </c>
      <c r="S320" s="35">
        <f>'EPD information'!$V$16*Tabell2[[#This Row],[Weight (kg)]]</f>
        <v>0.26084999999999997</v>
      </c>
      <c r="T320" s="35" t="str">
        <f>'EPD information'!$W$16</f>
        <v>ND</v>
      </c>
      <c r="U320" s="35">
        <f>'EPD information'!$X$16*Tabell2[[#This Row],[Weight (kg)]]</f>
        <v>0.1739</v>
      </c>
      <c r="V320" s="35">
        <f>'EPD information'!$Y$16*Tabell2[[#This Row],[Weight (kg)]]</f>
        <v>5.7720000000000002</v>
      </c>
      <c r="W320" s="35">
        <f>'EPD information'!$Z$16*Tabell2[[#This Row],[Weight (kg)]]</f>
        <v>9.3610000000000013E-3</v>
      </c>
      <c r="X320" s="35">
        <f>'EPD information'!$AA$16*Tabell2[[#This Row],[Weight (kg)]]</f>
        <v>-44.769999999999996</v>
      </c>
      <c r="Y320" s="18">
        <f>'EPD information'!$AB$16*Tabell2[[#This Row],[Weight (kg)]]</f>
        <v>124.32</v>
      </c>
      <c r="Z320" s="18">
        <f>'EPD information'!$AC$16*Tabell2[[#This Row],[Weight (kg)]]</f>
        <v>2.1793</v>
      </c>
      <c r="AA320" s="18">
        <f>'EPD information'!$AD$16*Tabell2[[#This Row],[Weight (kg)]]</f>
        <v>0.27268999999999999</v>
      </c>
      <c r="AB320" s="18" t="s">
        <v>48</v>
      </c>
      <c r="AC320" s="18">
        <f>'EPD information'!$AF$16*Tabell2[[#This Row],[Weight (kg)]]</f>
        <v>0.17204999999999998</v>
      </c>
      <c r="AD320" s="18">
        <f>'EPD information'!$AG$16*Tabell2[[#This Row],[Weight (kg)]]</f>
        <v>5.7350000000000003</v>
      </c>
      <c r="AE320" s="18">
        <f>'EPD information'!$AH$16*Tabell2[[#This Row],[Weight (kg)]]</f>
        <v>9.1760000000000001E-3</v>
      </c>
      <c r="AF320" s="21">
        <f>'EPD information'!$AI$16*Tabell2[[#This Row],[Weight (kg)]]</f>
        <v>-42.55</v>
      </c>
    </row>
    <row r="321" spans="1:32" x14ac:dyDescent="0.2">
      <c r="A321" s="36" t="s">
        <v>138</v>
      </c>
      <c r="B321" s="37" t="s">
        <v>139</v>
      </c>
      <c r="C321" s="38">
        <v>101259</v>
      </c>
      <c r="D321" s="39">
        <v>7319661012592</v>
      </c>
      <c r="E321" s="37" t="s">
        <v>46</v>
      </c>
      <c r="F321" s="40">
        <v>1500</v>
      </c>
      <c r="G321" s="37">
        <v>45</v>
      </c>
      <c r="H321" s="41">
        <v>87.2</v>
      </c>
      <c r="I321" s="35">
        <f>'EPD information'!$L$16*Tabell2[[#This Row],[Weight (kg)]]</f>
        <v>297.35200000000003</v>
      </c>
      <c r="J321" s="22">
        <f>'EPD information'!$M$16*Tabell2[[#This Row],[Weight (kg)]]</f>
        <v>5.1796800000000003</v>
      </c>
      <c r="K321" s="22">
        <f>'EPD information'!$N$16*Tabell2[[#This Row],[Weight (kg)]]</f>
        <v>0.61475999999999997</v>
      </c>
      <c r="L321" s="22">
        <f>'EPD information'!$O$16*Tabell2[[#This Row],[Weight (kg)]]</f>
        <v>0</v>
      </c>
      <c r="M321" s="22">
        <f>'EPD information'!$P$16*Tabell2[[#This Row],[Weight (kg)]]</f>
        <v>0.40984000000000004</v>
      </c>
      <c r="N321" s="22">
        <f>'EPD information'!$Q$16*Tabell2[[#This Row],[Weight (kg)]]</f>
        <v>13.603200000000001</v>
      </c>
      <c r="O321" s="22">
        <f>'EPD information'!$R$16*Tabell2[[#This Row],[Weight (kg)]]</f>
        <v>2.2061600000000004E-2</v>
      </c>
      <c r="P321" s="22">
        <f>'EPD information'!$S$16*Tabell2[[#This Row],[Weight (kg)]]</f>
        <v>-105.512</v>
      </c>
      <c r="Q321" s="35">
        <f>'Product specific GWP'!$T$16*Tabell2[[#This Row],[Weight (kg)]]</f>
        <v>3.8106400000000002</v>
      </c>
      <c r="R321" s="35" t="s">
        <v>48</v>
      </c>
      <c r="S321" s="35">
        <f>'EPD information'!$V$16*Tabell2[[#This Row],[Weight (kg)]]</f>
        <v>0.61475999999999997</v>
      </c>
      <c r="T321" s="35" t="str">
        <f>'EPD information'!$W$16</f>
        <v>ND</v>
      </c>
      <c r="U321" s="35">
        <f>'EPD information'!$X$16*Tabell2[[#This Row],[Weight (kg)]]</f>
        <v>0.40984000000000004</v>
      </c>
      <c r="V321" s="35">
        <f>'EPD information'!$Y$16*Tabell2[[#This Row],[Weight (kg)]]</f>
        <v>13.603200000000001</v>
      </c>
      <c r="W321" s="35">
        <f>'EPD information'!$Z$16*Tabell2[[#This Row],[Weight (kg)]]</f>
        <v>2.2061600000000004E-2</v>
      </c>
      <c r="X321" s="35">
        <f>'EPD information'!$AA$16*Tabell2[[#This Row],[Weight (kg)]]</f>
        <v>-105.512</v>
      </c>
      <c r="Y321" s="18">
        <f>'EPD information'!$AB$16*Tabell2[[#This Row],[Weight (kg)]]</f>
        <v>292.99200000000002</v>
      </c>
      <c r="Z321" s="18">
        <f>'EPD information'!$AC$16*Tabell2[[#This Row],[Weight (kg)]]</f>
        <v>5.1360800000000006</v>
      </c>
      <c r="AA321" s="18">
        <f>'EPD information'!$AD$16*Tabell2[[#This Row],[Weight (kg)]]</f>
        <v>0.64266400000000001</v>
      </c>
      <c r="AB321" s="18" t="s">
        <v>48</v>
      </c>
      <c r="AC321" s="18">
        <f>'EPD information'!$AF$16*Tabell2[[#This Row],[Weight (kg)]]</f>
        <v>0.40548000000000001</v>
      </c>
      <c r="AD321" s="18">
        <f>'EPD information'!$AG$16*Tabell2[[#This Row],[Weight (kg)]]</f>
        <v>13.516</v>
      </c>
      <c r="AE321" s="18">
        <f>'EPD information'!$AH$16*Tabell2[[#This Row],[Weight (kg)]]</f>
        <v>2.1625600000000002E-2</v>
      </c>
      <c r="AF321" s="21">
        <f>'EPD information'!$AI$16*Tabell2[[#This Row],[Weight (kg)]]</f>
        <v>-100.28</v>
      </c>
    </row>
    <row r="322" spans="1:32" x14ac:dyDescent="0.2">
      <c r="A322" s="36" t="s">
        <v>138</v>
      </c>
      <c r="B322" s="37" t="s">
        <v>139</v>
      </c>
      <c r="C322" s="38">
        <v>101260</v>
      </c>
      <c r="D322" s="39">
        <v>7319661012608</v>
      </c>
      <c r="E322" s="37" t="s">
        <v>46</v>
      </c>
      <c r="F322" s="40">
        <v>1500</v>
      </c>
      <c r="G322" s="37">
        <v>90</v>
      </c>
      <c r="H322" s="41">
        <v>133</v>
      </c>
      <c r="I322" s="35">
        <f>'EPD information'!$L$16*Tabell2[[#This Row],[Weight (kg)]]</f>
        <v>453.53000000000003</v>
      </c>
      <c r="J322" s="22">
        <f>'EPD information'!$M$16*Tabell2[[#This Row],[Weight (kg)]]</f>
        <v>7.9001999999999999</v>
      </c>
      <c r="K322" s="22">
        <f>'EPD information'!$N$16*Tabell2[[#This Row],[Weight (kg)]]</f>
        <v>0.93764999999999998</v>
      </c>
      <c r="L322" s="22">
        <f>'EPD information'!$O$16*Tabell2[[#This Row],[Weight (kg)]]</f>
        <v>0</v>
      </c>
      <c r="M322" s="22">
        <f>'EPD information'!$P$16*Tabell2[[#This Row],[Weight (kg)]]</f>
        <v>0.62509999999999999</v>
      </c>
      <c r="N322" s="22">
        <f>'EPD information'!$Q$16*Tabell2[[#This Row],[Weight (kg)]]</f>
        <v>20.748000000000001</v>
      </c>
      <c r="O322" s="22">
        <f>'EPD information'!$R$16*Tabell2[[#This Row],[Weight (kg)]]</f>
        <v>3.3649000000000005E-2</v>
      </c>
      <c r="P322" s="22">
        <f>'EPD information'!$S$16*Tabell2[[#This Row],[Weight (kg)]]</f>
        <v>-160.93</v>
      </c>
      <c r="Q322" s="35">
        <f>'Product specific GWP'!$T$16*Tabell2[[#This Row],[Weight (kg)]]</f>
        <v>5.8121</v>
      </c>
      <c r="R322" s="35" t="s">
        <v>48</v>
      </c>
      <c r="S322" s="35">
        <f>'EPD information'!$V$16*Tabell2[[#This Row],[Weight (kg)]]</f>
        <v>0.93764999999999998</v>
      </c>
      <c r="T322" s="35" t="str">
        <f>'EPD information'!$W$16</f>
        <v>ND</v>
      </c>
      <c r="U322" s="35">
        <f>'EPD information'!$X$16*Tabell2[[#This Row],[Weight (kg)]]</f>
        <v>0.62509999999999999</v>
      </c>
      <c r="V322" s="35">
        <f>'EPD information'!$Y$16*Tabell2[[#This Row],[Weight (kg)]]</f>
        <v>20.748000000000001</v>
      </c>
      <c r="W322" s="35">
        <f>'EPD information'!$Z$16*Tabell2[[#This Row],[Weight (kg)]]</f>
        <v>3.3649000000000005E-2</v>
      </c>
      <c r="X322" s="35">
        <f>'EPD information'!$AA$16*Tabell2[[#This Row],[Weight (kg)]]</f>
        <v>-160.93</v>
      </c>
      <c r="Y322" s="18">
        <f>'EPD information'!$AB$16*Tabell2[[#This Row],[Weight (kg)]]</f>
        <v>446.88</v>
      </c>
      <c r="Z322" s="18">
        <f>'EPD information'!$AC$16*Tabell2[[#This Row],[Weight (kg)]]</f>
        <v>7.8337000000000003</v>
      </c>
      <c r="AA322" s="18">
        <f>'EPD information'!$AD$16*Tabell2[[#This Row],[Weight (kg)]]</f>
        <v>0.98021000000000003</v>
      </c>
      <c r="AB322" s="18" t="s">
        <v>48</v>
      </c>
      <c r="AC322" s="18">
        <f>'EPD information'!$AF$16*Tabell2[[#This Row],[Weight (kg)]]</f>
        <v>0.61844999999999994</v>
      </c>
      <c r="AD322" s="18">
        <f>'EPD information'!$AG$16*Tabell2[[#This Row],[Weight (kg)]]</f>
        <v>20.614999999999998</v>
      </c>
      <c r="AE322" s="18">
        <f>'EPD information'!$AH$16*Tabell2[[#This Row],[Weight (kg)]]</f>
        <v>3.2983999999999999E-2</v>
      </c>
      <c r="AF322" s="21">
        <f>'EPD information'!$AI$16*Tabell2[[#This Row],[Weight (kg)]]</f>
        <v>-152.94999999999999</v>
      </c>
    </row>
    <row r="323" spans="1:32" x14ac:dyDescent="0.2">
      <c r="A323" s="36" t="s">
        <v>138</v>
      </c>
      <c r="B323" s="37" t="s">
        <v>139</v>
      </c>
      <c r="C323" s="38">
        <v>101263</v>
      </c>
      <c r="D323" s="39">
        <v>7319661012639</v>
      </c>
      <c r="E323" s="37" t="s">
        <v>46</v>
      </c>
      <c r="F323" s="40">
        <v>1600</v>
      </c>
      <c r="G323" s="37">
        <v>90</v>
      </c>
      <c r="H323" s="41">
        <v>72.23</v>
      </c>
      <c r="I323" s="35">
        <f>'EPD information'!$L$16*Tabell2[[#This Row],[Weight (kg)]]</f>
        <v>246.30430000000001</v>
      </c>
      <c r="J323" s="22">
        <f>'EPD information'!$M$16*Tabell2[[#This Row],[Weight (kg)]]</f>
        <v>4.2904620000000007</v>
      </c>
      <c r="K323" s="22">
        <f>'EPD information'!$N$16*Tabell2[[#This Row],[Weight (kg)]]</f>
        <v>0.50922149999999999</v>
      </c>
      <c r="L323" s="22">
        <f>'EPD information'!$O$16*Tabell2[[#This Row],[Weight (kg)]]</f>
        <v>0</v>
      </c>
      <c r="M323" s="22">
        <f>'EPD information'!$P$16*Tabell2[[#This Row],[Weight (kg)]]</f>
        <v>0.33948100000000003</v>
      </c>
      <c r="N323" s="22">
        <f>'EPD information'!$Q$16*Tabell2[[#This Row],[Weight (kg)]]</f>
        <v>11.26788</v>
      </c>
      <c r="O323" s="22">
        <f>'EPD information'!$R$16*Tabell2[[#This Row],[Weight (kg)]]</f>
        <v>1.8274190000000003E-2</v>
      </c>
      <c r="P323" s="22">
        <f>'EPD information'!$S$16*Tabell2[[#This Row],[Weight (kg)]]</f>
        <v>-87.398300000000006</v>
      </c>
      <c r="Q323" s="35">
        <f>'Product specific GWP'!$T$16*Tabell2[[#This Row],[Weight (kg)]]</f>
        <v>3.1564510000000006</v>
      </c>
      <c r="R323" s="35" t="s">
        <v>48</v>
      </c>
      <c r="S323" s="35">
        <f>'EPD information'!$V$16*Tabell2[[#This Row],[Weight (kg)]]</f>
        <v>0.50922149999999999</v>
      </c>
      <c r="T323" s="35" t="str">
        <f>'EPD information'!$W$16</f>
        <v>ND</v>
      </c>
      <c r="U323" s="35">
        <f>'EPD information'!$X$16*Tabell2[[#This Row],[Weight (kg)]]</f>
        <v>0.33948100000000003</v>
      </c>
      <c r="V323" s="35">
        <f>'EPD information'!$Y$16*Tabell2[[#This Row],[Weight (kg)]]</f>
        <v>11.26788</v>
      </c>
      <c r="W323" s="35">
        <f>'EPD information'!$Z$16*Tabell2[[#This Row],[Weight (kg)]]</f>
        <v>1.8274190000000003E-2</v>
      </c>
      <c r="X323" s="35">
        <f>'EPD information'!$AA$16*Tabell2[[#This Row],[Weight (kg)]]</f>
        <v>-87.398300000000006</v>
      </c>
      <c r="Y323" s="18">
        <f>'EPD information'!$AB$16*Tabell2[[#This Row],[Weight (kg)]]</f>
        <v>242.69280000000001</v>
      </c>
      <c r="Z323" s="18">
        <f>'EPD information'!$AC$16*Tabell2[[#This Row],[Weight (kg)]]</f>
        <v>4.2543470000000001</v>
      </c>
      <c r="AA323" s="18">
        <f>'EPD information'!$AD$16*Tabell2[[#This Row],[Weight (kg)]]</f>
        <v>0.53233510000000006</v>
      </c>
      <c r="AB323" s="18" t="s">
        <v>48</v>
      </c>
      <c r="AC323" s="18">
        <f>'EPD information'!$AF$16*Tabell2[[#This Row],[Weight (kg)]]</f>
        <v>0.33586949999999999</v>
      </c>
      <c r="AD323" s="18">
        <f>'EPD information'!$AG$16*Tabell2[[#This Row],[Weight (kg)]]</f>
        <v>11.195650000000001</v>
      </c>
      <c r="AE323" s="18">
        <f>'EPD information'!$AH$16*Tabell2[[#This Row],[Weight (kg)]]</f>
        <v>1.7913040000000002E-2</v>
      </c>
      <c r="AF323" s="21">
        <f>'EPD information'!$AI$16*Tabell2[[#This Row],[Weight (kg)]]</f>
        <v>-83.064499999999995</v>
      </c>
    </row>
    <row r="324" spans="1:32" x14ac:dyDescent="0.2">
      <c r="A324" s="36" t="s">
        <v>138</v>
      </c>
      <c r="B324" s="37" t="s">
        <v>139</v>
      </c>
      <c r="C324" s="38">
        <v>101262</v>
      </c>
      <c r="D324" s="39">
        <v>7319661012622</v>
      </c>
      <c r="E324" s="37" t="s">
        <v>46</v>
      </c>
      <c r="F324" s="40">
        <v>1600</v>
      </c>
      <c r="G324" s="37">
        <v>45</v>
      </c>
      <c r="H324" s="41">
        <v>122.959</v>
      </c>
      <c r="I324" s="35">
        <f>'EPD information'!$L$16*Tabell2[[#This Row],[Weight (kg)]]</f>
        <v>419.29019000000005</v>
      </c>
      <c r="J324" s="22">
        <f>'EPD information'!$M$16*Tabell2[[#This Row],[Weight (kg)]]</f>
        <v>7.3037646000000001</v>
      </c>
      <c r="K324" s="22">
        <f>'EPD information'!$N$16*Tabell2[[#This Row],[Weight (kg)]]</f>
        <v>0.86686094999999996</v>
      </c>
      <c r="L324" s="22">
        <f>'EPD information'!$O$16*Tabell2[[#This Row],[Weight (kg)]]</f>
        <v>0</v>
      </c>
      <c r="M324" s="22">
        <f>'EPD information'!$P$16*Tabell2[[#This Row],[Weight (kg)]]</f>
        <v>0.57790730000000001</v>
      </c>
      <c r="N324" s="22">
        <f>'EPD information'!$Q$16*Tabell2[[#This Row],[Weight (kg)]]</f>
        <v>19.181604</v>
      </c>
      <c r="O324" s="22">
        <f>'EPD information'!$R$16*Tabell2[[#This Row],[Weight (kg)]]</f>
        <v>3.1108627000000003E-2</v>
      </c>
      <c r="P324" s="22">
        <f>'EPD information'!$S$16*Tabell2[[#This Row],[Weight (kg)]]</f>
        <v>-148.78039000000001</v>
      </c>
      <c r="Q324" s="35">
        <f>'Product specific GWP'!$T$16*Tabell2[[#This Row],[Weight (kg)]]</f>
        <v>5.3733083000000006</v>
      </c>
      <c r="R324" s="35" t="s">
        <v>48</v>
      </c>
      <c r="S324" s="35">
        <f>'EPD information'!$V$16*Tabell2[[#This Row],[Weight (kg)]]</f>
        <v>0.86686094999999996</v>
      </c>
      <c r="T324" s="35" t="str">
        <f>'EPD information'!$W$16</f>
        <v>ND</v>
      </c>
      <c r="U324" s="35">
        <f>'EPD information'!$X$16*Tabell2[[#This Row],[Weight (kg)]]</f>
        <v>0.57790730000000001</v>
      </c>
      <c r="V324" s="35">
        <f>'EPD information'!$Y$16*Tabell2[[#This Row],[Weight (kg)]]</f>
        <v>19.181604</v>
      </c>
      <c r="W324" s="35">
        <f>'EPD information'!$Z$16*Tabell2[[#This Row],[Weight (kg)]]</f>
        <v>3.1108627000000003E-2</v>
      </c>
      <c r="X324" s="35">
        <f>'EPD information'!$AA$16*Tabell2[[#This Row],[Weight (kg)]]</f>
        <v>-148.78039000000001</v>
      </c>
      <c r="Y324" s="18">
        <f>'EPD information'!$AB$16*Tabell2[[#This Row],[Weight (kg)]]</f>
        <v>413.14224000000002</v>
      </c>
      <c r="Z324" s="18">
        <f>'EPD information'!$AC$16*Tabell2[[#This Row],[Weight (kg)]]</f>
        <v>7.2422851000000001</v>
      </c>
      <c r="AA324" s="18">
        <f>'EPD information'!$AD$16*Tabell2[[#This Row],[Weight (kg)]]</f>
        <v>0.90620783000000005</v>
      </c>
      <c r="AB324" s="18" t="s">
        <v>48</v>
      </c>
      <c r="AC324" s="18">
        <f>'EPD information'!$AF$16*Tabell2[[#This Row],[Weight (kg)]]</f>
        <v>0.57175935</v>
      </c>
      <c r="AD324" s="18">
        <f>'EPD information'!$AG$16*Tabell2[[#This Row],[Weight (kg)]]</f>
        <v>19.058645000000002</v>
      </c>
      <c r="AE324" s="18">
        <f>'EPD information'!$AH$16*Tabell2[[#This Row],[Weight (kg)]]</f>
        <v>3.0493832000000002E-2</v>
      </c>
      <c r="AF324" s="21">
        <f>'EPD information'!$AI$16*Tabell2[[#This Row],[Weight (kg)]]</f>
        <v>-141.40285</v>
      </c>
    </row>
    <row r="325" spans="1:32" x14ac:dyDescent="0.2">
      <c r="A325" s="36" t="s">
        <v>138</v>
      </c>
      <c r="B325" s="37" t="s">
        <v>139</v>
      </c>
      <c r="C325" s="38">
        <v>101261</v>
      </c>
      <c r="D325" s="39">
        <v>7319661012615</v>
      </c>
      <c r="E325" s="37" t="s">
        <v>46</v>
      </c>
      <c r="F325" s="40">
        <v>1600</v>
      </c>
      <c r="G325" s="37">
        <v>30</v>
      </c>
      <c r="H325" s="41">
        <v>42.6</v>
      </c>
      <c r="I325" s="35">
        <f>'EPD information'!$L$16*Tabell2[[#This Row],[Weight (kg)]]</f>
        <v>145.26600000000002</v>
      </c>
      <c r="J325" s="22">
        <f>'EPD information'!$M$16*Tabell2[[#This Row],[Weight (kg)]]</f>
        <v>2.53044</v>
      </c>
      <c r="K325" s="22">
        <f>'EPD information'!$N$16*Tabell2[[#This Row],[Weight (kg)]]</f>
        <v>0.30032999999999999</v>
      </c>
      <c r="L325" s="22">
        <f>'EPD information'!$O$16*Tabell2[[#This Row],[Weight (kg)]]</f>
        <v>0</v>
      </c>
      <c r="M325" s="22">
        <f>'EPD information'!$P$16*Tabell2[[#This Row],[Weight (kg)]]</f>
        <v>0.20022000000000001</v>
      </c>
      <c r="N325" s="22">
        <f>'EPD information'!$Q$16*Tabell2[[#This Row],[Weight (kg)]]</f>
        <v>6.6456</v>
      </c>
      <c r="O325" s="22">
        <f>'EPD information'!$R$16*Tabell2[[#This Row],[Weight (kg)]]</f>
        <v>1.0777800000000001E-2</v>
      </c>
      <c r="P325" s="22">
        <f>'EPD information'!$S$16*Tabell2[[#This Row],[Weight (kg)]]</f>
        <v>-51.545999999999999</v>
      </c>
      <c r="Q325" s="35">
        <f>'Product specific GWP'!$T$16*Tabell2[[#This Row],[Weight (kg)]]</f>
        <v>1.8616200000000003</v>
      </c>
      <c r="R325" s="35" t="s">
        <v>48</v>
      </c>
      <c r="S325" s="35">
        <f>'EPD information'!$V$16*Tabell2[[#This Row],[Weight (kg)]]</f>
        <v>0.30032999999999999</v>
      </c>
      <c r="T325" s="35" t="str">
        <f>'EPD information'!$W$16</f>
        <v>ND</v>
      </c>
      <c r="U325" s="35">
        <f>'EPD information'!$X$16*Tabell2[[#This Row],[Weight (kg)]]</f>
        <v>0.20022000000000001</v>
      </c>
      <c r="V325" s="35">
        <f>'EPD information'!$Y$16*Tabell2[[#This Row],[Weight (kg)]]</f>
        <v>6.6456</v>
      </c>
      <c r="W325" s="35">
        <f>'EPD information'!$Z$16*Tabell2[[#This Row],[Weight (kg)]]</f>
        <v>1.0777800000000001E-2</v>
      </c>
      <c r="X325" s="35">
        <f>'EPD information'!$AA$16*Tabell2[[#This Row],[Weight (kg)]]</f>
        <v>-51.545999999999999</v>
      </c>
      <c r="Y325" s="18">
        <f>'EPD information'!$AB$16*Tabell2[[#This Row],[Weight (kg)]]</f>
        <v>143.136</v>
      </c>
      <c r="Z325" s="18">
        <f>'EPD information'!$AC$16*Tabell2[[#This Row],[Weight (kg)]]</f>
        <v>2.5091399999999999</v>
      </c>
      <c r="AA325" s="18">
        <f>'EPD information'!$AD$16*Tabell2[[#This Row],[Weight (kg)]]</f>
        <v>0.31396200000000002</v>
      </c>
      <c r="AB325" s="18" t="s">
        <v>48</v>
      </c>
      <c r="AC325" s="18">
        <f>'EPD information'!$AF$16*Tabell2[[#This Row],[Weight (kg)]]</f>
        <v>0.19808999999999999</v>
      </c>
      <c r="AD325" s="18">
        <f>'EPD information'!$AG$16*Tabell2[[#This Row],[Weight (kg)]]</f>
        <v>6.6029999999999998</v>
      </c>
      <c r="AE325" s="18">
        <f>'EPD information'!$AH$16*Tabell2[[#This Row],[Weight (kg)]]</f>
        <v>1.0564800000000001E-2</v>
      </c>
      <c r="AF325" s="21">
        <f>'EPD information'!$AI$16*Tabell2[[#This Row],[Weight (kg)]]</f>
        <v>-48.989999999999995</v>
      </c>
    </row>
    <row r="326" spans="1:32" x14ac:dyDescent="0.2">
      <c r="A326" s="36" t="s">
        <v>140</v>
      </c>
      <c r="B326" s="37" t="s">
        <v>137</v>
      </c>
      <c r="C326" s="38">
        <v>257261</v>
      </c>
      <c r="D326" s="39">
        <v>7319662572613</v>
      </c>
      <c r="E326" s="37" t="s">
        <v>46</v>
      </c>
      <c r="F326" s="40">
        <v>100</v>
      </c>
      <c r="G326" s="37">
        <v>100</v>
      </c>
      <c r="H326" s="41">
        <v>0.41</v>
      </c>
      <c r="I326" s="35">
        <f>'EPD information'!$L$16*Tabell2[[#This Row],[Weight (kg)]]</f>
        <v>1.3980999999999999</v>
      </c>
      <c r="J326" s="22">
        <f>'EPD information'!$M$16*Tabell2[[#This Row],[Weight (kg)]]</f>
        <v>2.4354000000000001E-2</v>
      </c>
      <c r="K326" s="22">
        <f>'EPD information'!$N$16*Tabell2[[#This Row],[Weight (kg)]]</f>
        <v>2.8904999999999998E-3</v>
      </c>
      <c r="L326" s="22">
        <f>'EPD information'!$O$16*Tabell2[[#This Row],[Weight (kg)]]</f>
        <v>0</v>
      </c>
      <c r="M326" s="22">
        <f>'EPD information'!$P$16*Tabell2[[#This Row],[Weight (kg)]]</f>
        <v>1.9269999999999999E-3</v>
      </c>
      <c r="N326" s="22">
        <f>'EPD information'!$Q$16*Tabell2[[#This Row],[Weight (kg)]]</f>
        <v>6.3960000000000003E-2</v>
      </c>
      <c r="O326" s="22">
        <f>'EPD information'!$R$16*Tabell2[[#This Row],[Weight (kg)]]</f>
        <v>1.0373E-4</v>
      </c>
      <c r="P326" s="22">
        <f>'EPD information'!$S$16*Tabell2[[#This Row],[Weight (kg)]]</f>
        <v>-0.49609999999999993</v>
      </c>
      <c r="Q326" s="35">
        <f>'Product specific GWP'!$T$16*Tabell2[[#This Row],[Weight (kg)]]</f>
        <v>1.7916999999999999E-2</v>
      </c>
      <c r="R326" s="35" t="s">
        <v>48</v>
      </c>
      <c r="S326" s="35">
        <f>'EPD information'!$V$16*Tabell2[[#This Row],[Weight (kg)]]</f>
        <v>2.8904999999999998E-3</v>
      </c>
      <c r="T326" s="35" t="str">
        <f>'EPD information'!$W$16</f>
        <v>ND</v>
      </c>
      <c r="U326" s="35">
        <f>'EPD information'!$X$16*Tabell2[[#This Row],[Weight (kg)]]</f>
        <v>1.9269999999999999E-3</v>
      </c>
      <c r="V326" s="35">
        <f>'EPD information'!$Y$16*Tabell2[[#This Row],[Weight (kg)]]</f>
        <v>6.3960000000000003E-2</v>
      </c>
      <c r="W326" s="35">
        <f>'EPD information'!$Z$16*Tabell2[[#This Row],[Weight (kg)]]</f>
        <v>1.0373E-4</v>
      </c>
      <c r="X326" s="35">
        <f>'EPD information'!$AA$16*Tabell2[[#This Row],[Weight (kg)]]</f>
        <v>-0.49609999999999993</v>
      </c>
      <c r="Y326" s="18">
        <f>'EPD information'!$AB$16*Tabell2[[#This Row],[Weight (kg)]]</f>
        <v>1.3775999999999999</v>
      </c>
      <c r="Z326" s="18">
        <f>'EPD information'!$AC$16*Tabell2[[#This Row],[Weight (kg)]]</f>
        <v>2.4149E-2</v>
      </c>
      <c r="AA326" s="18">
        <f>'EPD information'!$AD$16*Tabell2[[#This Row],[Weight (kg)]]</f>
        <v>3.0216999999999996E-3</v>
      </c>
      <c r="AB326" s="18" t="s">
        <v>48</v>
      </c>
      <c r="AC326" s="18">
        <f>'EPD information'!$AF$16*Tabell2[[#This Row],[Weight (kg)]]</f>
        <v>1.9064999999999998E-3</v>
      </c>
      <c r="AD326" s="18">
        <f>'EPD information'!$AG$16*Tabell2[[#This Row],[Weight (kg)]]</f>
        <v>6.3549999999999995E-2</v>
      </c>
      <c r="AE326" s="18">
        <f>'EPD information'!$AH$16*Tabell2[[#This Row],[Weight (kg)]]</f>
        <v>1.0168E-4</v>
      </c>
      <c r="AF326" s="21">
        <f>'EPD information'!$AI$16*Tabell2[[#This Row],[Weight (kg)]]</f>
        <v>-0.47149999999999992</v>
      </c>
    </row>
    <row r="327" spans="1:32" x14ac:dyDescent="0.2">
      <c r="A327" s="36" t="s">
        <v>140</v>
      </c>
      <c r="B327" s="37" t="s">
        <v>137</v>
      </c>
      <c r="C327" s="38">
        <v>257262</v>
      </c>
      <c r="D327" s="39">
        <v>7319662572620</v>
      </c>
      <c r="E327" s="37" t="s">
        <v>46</v>
      </c>
      <c r="F327" s="40">
        <v>125</v>
      </c>
      <c r="G327" s="37">
        <v>125</v>
      </c>
      <c r="H327" s="41">
        <v>0.66</v>
      </c>
      <c r="I327" s="35">
        <f>'EPD information'!$L$16*Tabell2[[#This Row],[Weight (kg)]]</f>
        <v>2.2506000000000004</v>
      </c>
      <c r="J327" s="22">
        <f>'EPD information'!$M$16*Tabell2[[#This Row],[Weight (kg)]]</f>
        <v>3.9204000000000003E-2</v>
      </c>
      <c r="K327" s="22">
        <f>'EPD information'!$N$16*Tabell2[[#This Row],[Weight (kg)]]</f>
        <v>4.653E-3</v>
      </c>
      <c r="L327" s="22">
        <f>'EPD information'!$O$16*Tabell2[[#This Row],[Weight (kg)]]</f>
        <v>0</v>
      </c>
      <c r="M327" s="22">
        <f>'EPD information'!$P$16*Tabell2[[#This Row],[Weight (kg)]]</f>
        <v>3.1020000000000002E-3</v>
      </c>
      <c r="N327" s="22">
        <f>'EPD information'!$Q$16*Tabell2[[#This Row],[Weight (kg)]]</f>
        <v>0.10296000000000001</v>
      </c>
      <c r="O327" s="22">
        <f>'EPD information'!$R$16*Tabell2[[#This Row],[Weight (kg)]]</f>
        <v>1.6698000000000003E-4</v>
      </c>
      <c r="P327" s="22">
        <f>'EPD information'!$S$16*Tabell2[[#This Row],[Weight (kg)]]</f>
        <v>-0.79859999999999998</v>
      </c>
      <c r="Q327" s="35">
        <f>'Product specific GWP'!$T$16*Tabell2[[#This Row],[Weight (kg)]]</f>
        <v>2.8842000000000003E-2</v>
      </c>
      <c r="R327" s="35" t="s">
        <v>48</v>
      </c>
      <c r="S327" s="35">
        <f>'EPD information'!$V$16*Tabell2[[#This Row],[Weight (kg)]]</f>
        <v>4.653E-3</v>
      </c>
      <c r="T327" s="35" t="str">
        <f>'EPD information'!$W$16</f>
        <v>ND</v>
      </c>
      <c r="U327" s="35">
        <f>'EPD information'!$X$16*Tabell2[[#This Row],[Weight (kg)]]</f>
        <v>3.1020000000000002E-3</v>
      </c>
      <c r="V327" s="35">
        <f>'EPD information'!$Y$16*Tabell2[[#This Row],[Weight (kg)]]</f>
        <v>0.10296000000000001</v>
      </c>
      <c r="W327" s="35">
        <f>'EPD information'!$Z$16*Tabell2[[#This Row],[Weight (kg)]]</f>
        <v>1.6698000000000003E-4</v>
      </c>
      <c r="X327" s="35">
        <f>'EPD information'!$AA$16*Tabell2[[#This Row],[Weight (kg)]]</f>
        <v>-0.79859999999999998</v>
      </c>
      <c r="Y327" s="18">
        <f>'EPD information'!$AB$16*Tabell2[[#This Row],[Weight (kg)]]</f>
        <v>2.2176</v>
      </c>
      <c r="Z327" s="18">
        <f>'EPD information'!$AC$16*Tabell2[[#This Row],[Weight (kg)]]</f>
        <v>3.8874000000000006E-2</v>
      </c>
      <c r="AA327" s="18">
        <f>'EPD information'!$AD$16*Tabell2[[#This Row],[Weight (kg)]]</f>
        <v>4.8641999999999999E-3</v>
      </c>
      <c r="AB327" s="18" t="s">
        <v>48</v>
      </c>
      <c r="AC327" s="18">
        <f>'EPD information'!$AF$16*Tabell2[[#This Row],[Weight (kg)]]</f>
        <v>3.0689999999999997E-3</v>
      </c>
      <c r="AD327" s="18">
        <f>'EPD information'!$AG$16*Tabell2[[#This Row],[Weight (kg)]]</f>
        <v>0.1023</v>
      </c>
      <c r="AE327" s="18">
        <f>'EPD information'!$AH$16*Tabell2[[#This Row],[Weight (kg)]]</f>
        <v>1.6368E-4</v>
      </c>
      <c r="AF327" s="21">
        <f>'EPD information'!$AI$16*Tabell2[[#This Row],[Weight (kg)]]</f>
        <v>-0.75900000000000001</v>
      </c>
    </row>
    <row r="328" spans="1:32" x14ac:dyDescent="0.2">
      <c r="A328" s="36" t="s">
        <v>140</v>
      </c>
      <c r="B328" s="37" t="s">
        <v>137</v>
      </c>
      <c r="C328" s="38">
        <v>257264</v>
      </c>
      <c r="D328" s="39">
        <v>7319662572644</v>
      </c>
      <c r="E328" s="37" t="s">
        <v>46</v>
      </c>
      <c r="F328" s="40">
        <v>125</v>
      </c>
      <c r="G328" s="37">
        <v>100</v>
      </c>
      <c r="H328" s="41">
        <v>0.59</v>
      </c>
      <c r="I328" s="35">
        <f>'EPD information'!$L$16*Tabell2[[#This Row],[Weight (kg)]]</f>
        <v>2.0118999999999998</v>
      </c>
      <c r="J328" s="22">
        <f>'EPD information'!$M$16*Tabell2[[#This Row],[Weight (kg)]]</f>
        <v>3.5046000000000001E-2</v>
      </c>
      <c r="K328" s="22">
        <f>'EPD information'!$N$16*Tabell2[[#This Row],[Weight (kg)]]</f>
        <v>4.1595E-3</v>
      </c>
      <c r="L328" s="22">
        <f>'EPD information'!$O$16*Tabell2[[#This Row],[Weight (kg)]]</f>
        <v>0</v>
      </c>
      <c r="M328" s="22">
        <f>'EPD information'!$P$16*Tabell2[[#This Row],[Weight (kg)]]</f>
        <v>2.7729999999999999E-3</v>
      </c>
      <c r="N328" s="22">
        <f>'EPD information'!$Q$16*Tabell2[[#This Row],[Weight (kg)]]</f>
        <v>9.2039999999999997E-2</v>
      </c>
      <c r="O328" s="22">
        <f>'EPD information'!$R$16*Tabell2[[#This Row],[Weight (kg)]]</f>
        <v>1.4927000000000001E-4</v>
      </c>
      <c r="P328" s="22">
        <f>'EPD information'!$S$16*Tabell2[[#This Row],[Weight (kg)]]</f>
        <v>-0.71389999999999998</v>
      </c>
      <c r="Q328" s="35">
        <f>'Product specific GWP'!$T$16*Tabell2[[#This Row],[Weight (kg)]]</f>
        <v>2.5783E-2</v>
      </c>
      <c r="R328" s="35" t="s">
        <v>48</v>
      </c>
      <c r="S328" s="35">
        <f>'EPD information'!$V$16*Tabell2[[#This Row],[Weight (kg)]]</f>
        <v>4.1595E-3</v>
      </c>
      <c r="T328" s="35" t="str">
        <f>'EPD information'!$W$16</f>
        <v>ND</v>
      </c>
      <c r="U328" s="35">
        <f>'EPD information'!$X$16*Tabell2[[#This Row],[Weight (kg)]]</f>
        <v>2.7729999999999999E-3</v>
      </c>
      <c r="V328" s="35">
        <f>'EPD information'!$Y$16*Tabell2[[#This Row],[Weight (kg)]]</f>
        <v>9.2039999999999997E-2</v>
      </c>
      <c r="W328" s="35">
        <f>'EPD information'!$Z$16*Tabell2[[#This Row],[Weight (kg)]]</f>
        <v>1.4927000000000001E-4</v>
      </c>
      <c r="X328" s="35">
        <f>'EPD information'!$AA$16*Tabell2[[#This Row],[Weight (kg)]]</f>
        <v>-0.71389999999999998</v>
      </c>
      <c r="Y328" s="18">
        <f>'EPD information'!$AB$16*Tabell2[[#This Row],[Weight (kg)]]</f>
        <v>1.9823999999999997</v>
      </c>
      <c r="Z328" s="18">
        <f>'EPD information'!$AC$16*Tabell2[[#This Row],[Weight (kg)]]</f>
        <v>3.4750999999999997E-2</v>
      </c>
      <c r="AA328" s="18">
        <f>'EPD information'!$AD$16*Tabell2[[#This Row],[Weight (kg)]]</f>
        <v>4.3482999999999994E-3</v>
      </c>
      <c r="AB328" s="18" t="s">
        <v>48</v>
      </c>
      <c r="AC328" s="18">
        <f>'EPD information'!$AF$16*Tabell2[[#This Row],[Weight (kg)]]</f>
        <v>2.7434999999999998E-3</v>
      </c>
      <c r="AD328" s="18">
        <f>'EPD information'!$AG$16*Tabell2[[#This Row],[Weight (kg)]]</f>
        <v>9.144999999999999E-2</v>
      </c>
      <c r="AE328" s="18">
        <f>'EPD information'!$AH$16*Tabell2[[#This Row],[Weight (kg)]]</f>
        <v>1.4631999999999999E-4</v>
      </c>
      <c r="AF328" s="21">
        <f>'EPD information'!$AI$16*Tabell2[[#This Row],[Weight (kg)]]</f>
        <v>-0.67849999999999988</v>
      </c>
    </row>
    <row r="329" spans="1:32" x14ac:dyDescent="0.2">
      <c r="A329" s="36" t="s">
        <v>140</v>
      </c>
      <c r="B329" s="37" t="s">
        <v>137</v>
      </c>
      <c r="C329" s="38">
        <v>508923</v>
      </c>
      <c r="D329" s="39">
        <v>7319665089231</v>
      </c>
      <c r="E329" s="37" t="s">
        <v>46</v>
      </c>
      <c r="F329" s="40">
        <v>150</v>
      </c>
      <c r="G329" s="37">
        <v>125</v>
      </c>
      <c r="H329" s="41">
        <v>0.78</v>
      </c>
      <c r="I329" s="35">
        <f>'EPD information'!$L$16*Tabell2[[#This Row],[Weight (kg)]]</f>
        <v>2.6598000000000002</v>
      </c>
      <c r="J329" s="22">
        <f>'EPD information'!$M$16*Tabell2[[#This Row],[Weight (kg)]]</f>
        <v>4.6332000000000005E-2</v>
      </c>
      <c r="K329" s="22">
        <f>'EPD information'!$N$16*Tabell2[[#This Row],[Weight (kg)]]</f>
        <v>5.4990000000000004E-3</v>
      </c>
      <c r="L329" s="22">
        <f>'EPD information'!$O$16*Tabell2[[#This Row],[Weight (kg)]]</f>
        <v>0</v>
      </c>
      <c r="M329" s="22">
        <f>'EPD information'!$P$16*Tabell2[[#This Row],[Weight (kg)]]</f>
        <v>3.6660000000000004E-3</v>
      </c>
      <c r="N329" s="22">
        <f>'EPD information'!$Q$16*Tabell2[[#This Row],[Weight (kg)]]</f>
        <v>0.12168000000000001</v>
      </c>
      <c r="O329" s="22">
        <f>'EPD information'!$R$16*Tabell2[[#This Row],[Weight (kg)]]</f>
        <v>1.9734000000000003E-4</v>
      </c>
      <c r="P329" s="22">
        <f>'EPD information'!$S$16*Tabell2[[#This Row],[Weight (kg)]]</f>
        <v>-0.94379999999999997</v>
      </c>
      <c r="Q329" s="35">
        <f>'Product specific GWP'!$T$16*Tabell2[[#This Row],[Weight (kg)]]</f>
        <v>3.4086000000000005E-2</v>
      </c>
      <c r="R329" s="35" t="s">
        <v>48</v>
      </c>
      <c r="S329" s="35">
        <f>'EPD information'!$V$16*Tabell2[[#This Row],[Weight (kg)]]</f>
        <v>5.4990000000000004E-3</v>
      </c>
      <c r="T329" s="35" t="str">
        <f>'EPD information'!$W$16</f>
        <v>ND</v>
      </c>
      <c r="U329" s="35">
        <f>'EPD information'!$X$16*Tabell2[[#This Row],[Weight (kg)]]</f>
        <v>3.6660000000000004E-3</v>
      </c>
      <c r="V329" s="35">
        <f>'EPD information'!$Y$16*Tabell2[[#This Row],[Weight (kg)]]</f>
        <v>0.12168000000000001</v>
      </c>
      <c r="W329" s="35">
        <f>'EPD information'!$Z$16*Tabell2[[#This Row],[Weight (kg)]]</f>
        <v>1.9734000000000003E-4</v>
      </c>
      <c r="X329" s="35">
        <f>'EPD information'!$AA$16*Tabell2[[#This Row],[Weight (kg)]]</f>
        <v>-0.94379999999999997</v>
      </c>
      <c r="Y329" s="18">
        <f>'EPD information'!$AB$16*Tabell2[[#This Row],[Weight (kg)]]</f>
        <v>2.6208</v>
      </c>
      <c r="Z329" s="18">
        <f>'EPD information'!$AC$16*Tabell2[[#This Row],[Weight (kg)]]</f>
        <v>4.5942000000000004E-2</v>
      </c>
      <c r="AA329" s="18">
        <f>'EPD information'!$AD$16*Tabell2[[#This Row],[Weight (kg)]]</f>
        <v>5.7486000000000004E-3</v>
      </c>
      <c r="AB329" s="18" t="s">
        <v>48</v>
      </c>
      <c r="AC329" s="18">
        <f>'EPD information'!$AF$16*Tabell2[[#This Row],[Weight (kg)]]</f>
        <v>3.627E-3</v>
      </c>
      <c r="AD329" s="18">
        <f>'EPD information'!$AG$16*Tabell2[[#This Row],[Weight (kg)]]</f>
        <v>0.12090000000000001</v>
      </c>
      <c r="AE329" s="18">
        <f>'EPD information'!$AH$16*Tabell2[[#This Row],[Weight (kg)]]</f>
        <v>1.9344000000000002E-4</v>
      </c>
      <c r="AF329" s="21">
        <f>'EPD information'!$AI$16*Tabell2[[#This Row],[Weight (kg)]]</f>
        <v>-0.89699999999999991</v>
      </c>
    </row>
    <row r="330" spans="1:32" x14ac:dyDescent="0.2">
      <c r="A330" s="36" t="s">
        <v>140</v>
      </c>
      <c r="B330" s="37" t="s">
        <v>137</v>
      </c>
      <c r="C330" s="38">
        <v>257266</v>
      </c>
      <c r="D330" s="39">
        <v>7319662572668</v>
      </c>
      <c r="E330" s="37" t="s">
        <v>46</v>
      </c>
      <c r="F330" s="40">
        <v>160</v>
      </c>
      <c r="G330" s="37">
        <v>160</v>
      </c>
      <c r="H330" s="41">
        <v>0.97</v>
      </c>
      <c r="I330" s="35">
        <f>'EPD information'!$L$16*Tabell2[[#This Row],[Weight (kg)]]</f>
        <v>3.3077000000000001</v>
      </c>
      <c r="J330" s="22">
        <f>'EPD information'!$M$16*Tabell2[[#This Row],[Weight (kg)]]</f>
        <v>5.7618000000000003E-2</v>
      </c>
      <c r="K330" s="22">
        <f>'EPD information'!$N$16*Tabell2[[#This Row],[Weight (kg)]]</f>
        <v>6.8385E-3</v>
      </c>
      <c r="L330" s="22">
        <f>'EPD information'!$O$16*Tabell2[[#This Row],[Weight (kg)]]</f>
        <v>0</v>
      </c>
      <c r="M330" s="22">
        <f>'EPD information'!$P$16*Tabell2[[#This Row],[Weight (kg)]]</f>
        <v>4.5589999999999997E-3</v>
      </c>
      <c r="N330" s="22">
        <f>'EPD information'!$Q$16*Tabell2[[#This Row],[Weight (kg)]]</f>
        <v>0.15131999999999998</v>
      </c>
      <c r="O330" s="22">
        <f>'EPD information'!$R$16*Tabell2[[#This Row],[Weight (kg)]]</f>
        <v>2.4541E-4</v>
      </c>
      <c r="P330" s="22">
        <f>'EPD information'!$S$16*Tabell2[[#This Row],[Weight (kg)]]</f>
        <v>-1.1737</v>
      </c>
      <c r="Q330" s="35">
        <f>'Product specific GWP'!$T$16*Tabell2[[#This Row],[Weight (kg)]]</f>
        <v>4.2389000000000003E-2</v>
      </c>
      <c r="R330" s="35" t="s">
        <v>48</v>
      </c>
      <c r="S330" s="35">
        <f>'EPD information'!$V$16*Tabell2[[#This Row],[Weight (kg)]]</f>
        <v>6.8385E-3</v>
      </c>
      <c r="T330" s="35" t="str">
        <f>'EPD information'!$W$16</f>
        <v>ND</v>
      </c>
      <c r="U330" s="35">
        <f>'EPD information'!$X$16*Tabell2[[#This Row],[Weight (kg)]]</f>
        <v>4.5589999999999997E-3</v>
      </c>
      <c r="V330" s="35">
        <f>'EPD information'!$Y$16*Tabell2[[#This Row],[Weight (kg)]]</f>
        <v>0.15131999999999998</v>
      </c>
      <c r="W330" s="35">
        <f>'EPD information'!$Z$16*Tabell2[[#This Row],[Weight (kg)]]</f>
        <v>2.4541E-4</v>
      </c>
      <c r="X330" s="35">
        <f>'EPD information'!$AA$16*Tabell2[[#This Row],[Weight (kg)]]</f>
        <v>-1.1737</v>
      </c>
      <c r="Y330" s="18">
        <f>'EPD information'!$AB$16*Tabell2[[#This Row],[Weight (kg)]]</f>
        <v>3.2591999999999999</v>
      </c>
      <c r="Z330" s="18">
        <f>'EPD information'!$AC$16*Tabell2[[#This Row],[Weight (kg)]]</f>
        <v>5.7132999999999996E-2</v>
      </c>
      <c r="AA330" s="18">
        <f>'EPD information'!$AD$16*Tabell2[[#This Row],[Weight (kg)]]</f>
        <v>7.1488999999999997E-3</v>
      </c>
      <c r="AB330" s="18" t="s">
        <v>48</v>
      </c>
      <c r="AC330" s="18">
        <f>'EPD information'!$AF$16*Tabell2[[#This Row],[Weight (kg)]]</f>
        <v>4.5104999999999998E-3</v>
      </c>
      <c r="AD330" s="18">
        <f>'EPD information'!$AG$16*Tabell2[[#This Row],[Weight (kg)]]</f>
        <v>0.15034999999999998</v>
      </c>
      <c r="AE330" s="18">
        <f>'EPD information'!$AH$16*Tabell2[[#This Row],[Weight (kg)]]</f>
        <v>2.4056000000000001E-4</v>
      </c>
      <c r="AF330" s="21">
        <f>'EPD information'!$AI$16*Tabell2[[#This Row],[Weight (kg)]]</f>
        <v>-1.1154999999999999</v>
      </c>
    </row>
    <row r="331" spans="1:32" x14ac:dyDescent="0.2">
      <c r="A331" s="36" t="s">
        <v>140</v>
      </c>
      <c r="B331" s="37" t="s">
        <v>137</v>
      </c>
      <c r="C331" s="38">
        <v>257265</v>
      </c>
      <c r="D331" s="39">
        <v>7319662572651</v>
      </c>
      <c r="E331" s="37" t="s">
        <v>46</v>
      </c>
      <c r="F331" s="40">
        <v>160</v>
      </c>
      <c r="G331" s="37">
        <v>125</v>
      </c>
      <c r="H331" s="41">
        <v>0.97</v>
      </c>
      <c r="I331" s="35">
        <f>'EPD information'!$L$16*Tabell2[[#This Row],[Weight (kg)]]</f>
        <v>3.3077000000000001</v>
      </c>
      <c r="J331" s="22">
        <f>'EPD information'!$M$16*Tabell2[[#This Row],[Weight (kg)]]</f>
        <v>5.7618000000000003E-2</v>
      </c>
      <c r="K331" s="22">
        <f>'EPD information'!$N$16*Tabell2[[#This Row],[Weight (kg)]]</f>
        <v>6.8385E-3</v>
      </c>
      <c r="L331" s="22">
        <f>'EPD information'!$O$16*Tabell2[[#This Row],[Weight (kg)]]</f>
        <v>0</v>
      </c>
      <c r="M331" s="22">
        <f>'EPD information'!$P$16*Tabell2[[#This Row],[Weight (kg)]]</f>
        <v>4.5589999999999997E-3</v>
      </c>
      <c r="N331" s="22">
        <f>'EPD information'!$Q$16*Tabell2[[#This Row],[Weight (kg)]]</f>
        <v>0.15131999999999998</v>
      </c>
      <c r="O331" s="22">
        <f>'EPD information'!$R$16*Tabell2[[#This Row],[Weight (kg)]]</f>
        <v>2.4541E-4</v>
      </c>
      <c r="P331" s="22">
        <f>'EPD information'!$S$16*Tabell2[[#This Row],[Weight (kg)]]</f>
        <v>-1.1737</v>
      </c>
      <c r="Q331" s="35">
        <f>'Product specific GWP'!$T$16*Tabell2[[#This Row],[Weight (kg)]]</f>
        <v>4.2389000000000003E-2</v>
      </c>
      <c r="R331" s="35" t="s">
        <v>48</v>
      </c>
      <c r="S331" s="35">
        <f>'EPD information'!$V$16*Tabell2[[#This Row],[Weight (kg)]]</f>
        <v>6.8385E-3</v>
      </c>
      <c r="T331" s="35" t="str">
        <f>'EPD information'!$W$16</f>
        <v>ND</v>
      </c>
      <c r="U331" s="35">
        <f>'EPD information'!$X$16*Tabell2[[#This Row],[Weight (kg)]]</f>
        <v>4.5589999999999997E-3</v>
      </c>
      <c r="V331" s="35">
        <f>'EPD information'!$Y$16*Tabell2[[#This Row],[Weight (kg)]]</f>
        <v>0.15131999999999998</v>
      </c>
      <c r="W331" s="35">
        <f>'EPD information'!$Z$16*Tabell2[[#This Row],[Weight (kg)]]</f>
        <v>2.4541E-4</v>
      </c>
      <c r="X331" s="35">
        <f>'EPD information'!$AA$16*Tabell2[[#This Row],[Weight (kg)]]</f>
        <v>-1.1737</v>
      </c>
      <c r="Y331" s="18">
        <f>'EPD information'!$AB$16*Tabell2[[#This Row],[Weight (kg)]]</f>
        <v>3.2591999999999999</v>
      </c>
      <c r="Z331" s="18">
        <f>'EPD information'!$AC$16*Tabell2[[#This Row],[Weight (kg)]]</f>
        <v>5.7132999999999996E-2</v>
      </c>
      <c r="AA331" s="18">
        <f>'EPD information'!$AD$16*Tabell2[[#This Row],[Weight (kg)]]</f>
        <v>7.1488999999999997E-3</v>
      </c>
      <c r="AB331" s="18" t="s">
        <v>48</v>
      </c>
      <c r="AC331" s="18">
        <f>'EPD information'!$AF$16*Tabell2[[#This Row],[Weight (kg)]]</f>
        <v>4.5104999999999998E-3</v>
      </c>
      <c r="AD331" s="18">
        <f>'EPD information'!$AG$16*Tabell2[[#This Row],[Weight (kg)]]</f>
        <v>0.15034999999999998</v>
      </c>
      <c r="AE331" s="18">
        <f>'EPD information'!$AH$16*Tabell2[[#This Row],[Weight (kg)]]</f>
        <v>2.4056000000000001E-4</v>
      </c>
      <c r="AF331" s="21">
        <f>'EPD information'!$AI$16*Tabell2[[#This Row],[Weight (kg)]]</f>
        <v>-1.1154999999999999</v>
      </c>
    </row>
    <row r="332" spans="1:32" x14ac:dyDescent="0.2">
      <c r="A332" s="36" t="s">
        <v>140</v>
      </c>
      <c r="B332" s="37" t="s">
        <v>137</v>
      </c>
      <c r="C332" s="38">
        <v>275004</v>
      </c>
      <c r="D332" s="39">
        <v>7319662750042</v>
      </c>
      <c r="E332" s="37" t="s">
        <v>46</v>
      </c>
      <c r="F332" s="40">
        <v>200</v>
      </c>
      <c r="G332" s="37">
        <v>160</v>
      </c>
      <c r="H332" s="41">
        <v>1.24</v>
      </c>
      <c r="I332" s="35">
        <f>'EPD information'!$L$16*Tabell2[[#This Row],[Weight (kg)]]</f>
        <v>4.2283999999999997</v>
      </c>
      <c r="J332" s="22">
        <f>'EPD information'!$M$16*Tabell2[[#This Row],[Weight (kg)]]</f>
        <v>7.3655999999999999E-2</v>
      </c>
      <c r="K332" s="22">
        <f>'EPD information'!$N$16*Tabell2[[#This Row],[Weight (kg)]]</f>
        <v>8.7419999999999998E-3</v>
      </c>
      <c r="L332" s="22">
        <f>'EPD information'!$O$16*Tabell2[[#This Row],[Weight (kg)]]</f>
        <v>0</v>
      </c>
      <c r="M332" s="22">
        <f>'EPD information'!$P$16*Tabell2[[#This Row],[Weight (kg)]]</f>
        <v>5.8279999999999998E-3</v>
      </c>
      <c r="N332" s="22">
        <f>'EPD information'!$Q$16*Tabell2[[#This Row],[Weight (kg)]]</f>
        <v>0.19344</v>
      </c>
      <c r="O332" s="22">
        <f>'EPD information'!$R$16*Tabell2[[#This Row],[Weight (kg)]]</f>
        <v>3.1372000000000003E-4</v>
      </c>
      <c r="P332" s="22">
        <f>'EPD information'!$S$16*Tabell2[[#This Row],[Weight (kg)]]</f>
        <v>-1.5004</v>
      </c>
      <c r="Q332" s="35">
        <f>'Product specific GWP'!$T$16*Tabell2[[#This Row],[Weight (kg)]]</f>
        <v>5.4188E-2</v>
      </c>
      <c r="R332" s="35" t="s">
        <v>48</v>
      </c>
      <c r="S332" s="35">
        <f>'EPD information'!$V$16*Tabell2[[#This Row],[Weight (kg)]]</f>
        <v>8.7419999999999998E-3</v>
      </c>
      <c r="T332" s="35" t="str">
        <f>'EPD information'!$W$16</f>
        <v>ND</v>
      </c>
      <c r="U332" s="35">
        <f>'EPD information'!$X$16*Tabell2[[#This Row],[Weight (kg)]]</f>
        <v>5.8279999999999998E-3</v>
      </c>
      <c r="V332" s="35">
        <f>'EPD information'!$Y$16*Tabell2[[#This Row],[Weight (kg)]]</f>
        <v>0.19344</v>
      </c>
      <c r="W332" s="35">
        <f>'EPD information'!$Z$16*Tabell2[[#This Row],[Weight (kg)]]</f>
        <v>3.1372000000000003E-4</v>
      </c>
      <c r="X332" s="35">
        <f>'EPD information'!$AA$16*Tabell2[[#This Row],[Weight (kg)]]</f>
        <v>-1.5004</v>
      </c>
      <c r="Y332" s="18">
        <f>'EPD information'!$AB$16*Tabell2[[#This Row],[Weight (kg)]]</f>
        <v>4.1663999999999994</v>
      </c>
      <c r="Z332" s="18">
        <f>'EPD information'!$AC$16*Tabell2[[#This Row],[Weight (kg)]]</f>
        <v>7.3036000000000004E-2</v>
      </c>
      <c r="AA332" s="18">
        <f>'EPD information'!$AD$16*Tabell2[[#This Row],[Weight (kg)]]</f>
        <v>9.138799999999999E-3</v>
      </c>
      <c r="AB332" s="18" t="s">
        <v>48</v>
      </c>
      <c r="AC332" s="18">
        <f>'EPD information'!$AF$16*Tabell2[[#This Row],[Weight (kg)]]</f>
        <v>5.7659999999999994E-3</v>
      </c>
      <c r="AD332" s="18">
        <f>'EPD information'!$AG$16*Tabell2[[#This Row],[Weight (kg)]]</f>
        <v>0.19220000000000001</v>
      </c>
      <c r="AE332" s="18">
        <f>'EPD information'!$AH$16*Tabell2[[#This Row],[Weight (kg)]]</f>
        <v>3.0752000000000004E-4</v>
      </c>
      <c r="AF332" s="21">
        <f>'EPD information'!$AI$16*Tabell2[[#This Row],[Weight (kg)]]</f>
        <v>-1.4259999999999999</v>
      </c>
    </row>
    <row r="333" spans="1:32" x14ac:dyDescent="0.2">
      <c r="A333" s="36" t="s">
        <v>140</v>
      </c>
      <c r="B333" s="37" t="s">
        <v>137</v>
      </c>
      <c r="C333" s="38">
        <v>275005</v>
      </c>
      <c r="D333" s="39">
        <v>7319662750059</v>
      </c>
      <c r="E333" s="37" t="s">
        <v>46</v>
      </c>
      <c r="F333" s="40">
        <v>200</v>
      </c>
      <c r="G333" s="37">
        <v>200</v>
      </c>
      <c r="H333" s="41">
        <v>1.28</v>
      </c>
      <c r="I333" s="35">
        <f>'EPD information'!$L$16*Tabell2[[#This Row],[Weight (kg)]]</f>
        <v>4.3648000000000007</v>
      </c>
      <c r="J333" s="22">
        <f>'EPD information'!$M$16*Tabell2[[#This Row],[Weight (kg)]]</f>
        <v>7.6032000000000002E-2</v>
      </c>
      <c r="K333" s="22">
        <f>'EPD information'!$N$16*Tabell2[[#This Row],[Weight (kg)]]</f>
        <v>9.0240000000000008E-3</v>
      </c>
      <c r="L333" s="22">
        <f>'EPD information'!$O$16*Tabell2[[#This Row],[Weight (kg)]]</f>
        <v>0</v>
      </c>
      <c r="M333" s="22">
        <f>'EPD information'!$P$16*Tabell2[[#This Row],[Weight (kg)]]</f>
        <v>6.0160000000000005E-3</v>
      </c>
      <c r="N333" s="22">
        <f>'EPD information'!$Q$16*Tabell2[[#This Row],[Weight (kg)]]</f>
        <v>0.19968</v>
      </c>
      <c r="O333" s="22">
        <f>'EPD information'!$R$16*Tabell2[[#This Row],[Weight (kg)]]</f>
        <v>3.2384000000000004E-4</v>
      </c>
      <c r="P333" s="22">
        <f>'EPD information'!$S$16*Tabell2[[#This Row],[Weight (kg)]]</f>
        <v>-1.5488</v>
      </c>
      <c r="Q333" s="35">
        <f>'Product specific GWP'!$T$16*Tabell2[[#This Row],[Weight (kg)]]</f>
        <v>5.5936000000000007E-2</v>
      </c>
      <c r="R333" s="35" t="s">
        <v>48</v>
      </c>
      <c r="S333" s="35">
        <f>'EPD information'!$V$16*Tabell2[[#This Row],[Weight (kg)]]</f>
        <v>9.0240000000000008E-3</v>
      </c>
      <c r="T333" s="35" t="str">
        <f>'EPD information'!$W$16</f>
        <v>ND</v>
      </c>
      <c r="U333" s="35">
        <f>'EPD information'!$X$16*Tabell2[[#This Row],[Weight (kg)]]</f>
        <v>6.0160000000000005E-3</v>
      </c>
      <c r="V333" s="35">
        <f>'EPD information'!$Y$16*Tabell2[[#This Row],[Weight (kg)]]</f>
        <v>0.19968</v>
      </c>
      <c r="W333" s="35">
        <f>'EPD information'!$Z$16*Tabell2[[#This Row],[Weight (kg)]]</f>
        <v>3.2384000000000004E-4</v>
      </c>
      <c r="X333" s="35">
        <f>'EPD information'!$AA$16*Tabell2[[#This Row],[Weight (kg)]]</f>
        <v>-1.5488</v>
      </c>
      <c r="Y333" s="18">
        <f>'EPD information'!$AB$16*Tabell2[[#This Row],[Weight (kg)]]</f>
        <v>4.3007999999999997</v>
      </c>
      <c r="Z333" s="18">
        <f>'EPD information'!$AC$16*Tabell2[[#This Row],[Weight (kg)]]</f>
        <v>7.5392000000000001E-2</v>
      </c>
      <c r="AA333" s="18">
        <f>'EPD information'!$AD$16*Tabell2[[#This Row],[Weight (kg)]]</f>
        <v>9.4336000000000003E-3</v>
      </c>
      <c r="AB333" s="18" t="s">
        <v>48</v>
      </c>
      <c r="AC333" s="18">
        <f>'EPD information'!$AF$16*Tabell2[[#This Row],[Weight (kg)]]</f>
        <v>5.9519999999999998E-3</v>
      </c>
      <c r="AD333" s="18">
        <f>'EPD information'!$AG$16*Tabell2[[#This Row],[Weight (kg)]]</f>
        <v>0.19839999999999999</v>
      </c>
      <c r="AE333" s="18">
        <f>'EPD information'!$AH$16*Tabell2[[#This Row],[Weight (kg)]]</f>
        <v>3.1744E-4</v>
      </c>
      <c r="AF333" s="21">
        <f>'EPD information'!$AI$16*Tabell2[[#This Row],[Weight (kg)]]</f>
        <v>-1.472</v>
      </c>
    </row>
    <row r="334" spans="1:32" x14ac:dyDescent="0.2">
      <c r="A334" s="36" t="s">
        <v>140</v>
      </c>
      <c r="B334" s="37" t="s">
        <v>137</v>
      </c>
      <c r="C334" s="38">
        <v>508925</v>
      </c>
      <c r="D334" s="39">
        <v>7319665089255</v>
      </c>
      <c r="E334" s="37" t="s">
        <v>46</v>
      </c>
      <c r="F334" s="40">
        <v>224</v>
      </c>
      <c r="G334" s="37">
        <v>200</v>
      </c>
      <c r="H334" s="41">
        <v>1.57</v>
      </c>
      <c r="I334" s="35">
        <f>'EPD information'!$L$16*Tabell2[[#This Row],[Weight (kg)]]</f>
        <v>5.3537000000000008</v>
      </c>
      <c r="J334" s="22">
        <f>'EPD information'!$M$16*Tabell2[[#This Row],[Weight (kg)]]</f>
        <v>9.3258000000000008E-2</v>
      </c>
      <c r="K334" s="22">
        <f>'EPD information'!$N$16*Tabell2[[#This Row],[Weight (kg)]]</f>
        <v>1.10685E-2</v>
      </c>
      <c r="L334" s="22">
        <f>'EPD information'!$O$16*Tabell2[[#This Row],[Weight (kg)]]</f>
        <v>0</v>
      </c>
      <c r="M334" s="22">
        <f>'EPD information'!$P$16*Tabell2[[#This Row],[Weight (kg)]]</f>
        <v>7.379000000000001E-3</v>
      </c>
      <c r="N334" s="22">
        <f>'EPD information'!$Q$16*Tabell2[[#This Row],[Weight (kg)]]</f>
        <v>0.24492</v>
      </c>
      <c r="O334" s="22">
        <f>'EPD information'!$R$16*Tabell2[[#This Row],[Weight (kg)]]</f>
        <v>3.9721000000000005E-4</v>
      </c>
      <c r="P334" s="22">
        <f>'EPD information'!$S$16*Tabell2[[#This Row],[Weight (kg)]]</f>
        <v>-1.8996999999999999</v>
      </c>
      <c r="Q334" s="35">
        <f>'Product specific GWP'!$T$16*Tabell2[[#This Row],[Weight (kg)]]</f>
        <v>6.8609000000000003E-2</v>
      </c>
      <c r="R334" s="35" t="s">
        <v>48</v>
      </c>
      <c r="S334" s="35">
        <f>'EPD information'!$V$16*Tabell2[[#This Row],[Weight (kg)]]</f>
        <v>1.10685E-2</v>
      </c>
      <c r="T334" s="35" t="str">
        <f>'EPD information'!$W$16</f>
        <v>ND</v>
      </c>
      <c r="U334" s="35">
        <f>'EPD information'!$X$16*Tabell2[[#This Row],[Weight (kg)]]</f>
        <v>7.379000000000001E-3</v>
      </c>
      <c r="V334" s="35">
        <f>'EPD information'!$Y$16*Tabell2[[#This Row],[Weight (kg)]]</f>
        <v>0.24492</v>
      </c>
      <c r="W334" s="35">
        <f>'EPD information'!$Z$16*Tabell2[[#This Row],[Weight (kg)]]</f>
        <v>3.9721000000000005E-4</v>
      </c>
      <c r="X334" s="35">
        <f>'EPD information'!$AA$16*Tabell2[[#This Row],[Weight (kg)]]</f>
        <v>-1.8996999999999999</v>
      </c>
      <c r="Y334" s="18">
        <f>'EPD information'!$AB$16*Tabell2[[#This Row],[Weight (kg)]]</f>
        <v>5.2751999999999999</v>
      </c>
      <c r="Z334" s="18">
        <f>'EPD information'!$AC$16*Tabell2[[#This Row],[Weight (kg)]]</f>
        <v>9.2473E-2</v>
      </c>
      <c r="AA334" s="18">
        <f>'EPD information'!$AD$16*Tabell2[[#This Row],[Weight (kg)]]</f>
        <v>1.15709E-2</v>
      </c>
      <c r="AB334" s="18" t="s">
        <v>48</v>
      </c>
      <c r="AC334" s="18">
        <f>'EPD information'!$AF$16*Tabell2[[#This Row],[Weight (kg)]]</f>
        <v>7.3004999999999997E-3</v>
      </c>
      <c r="AD334" s="18">
        <f>'EPD information'!$AG$16*Tabell2[[#This Row],[Weight (kg)]]</f>
        <v>0.24335000000000001</v>
      </c>
      <c r="AE334" s="18">
        <f>'EPD information'!$AH$16*Tabell2[[#This Row],[Weight (kg)]]</f>
        <v>3.8936000000000005E-4</v>
      </c>
      <c r="AF334" s="21">
        <f>'EPD information'!$AI$16*Tabell2[[#This Row],[Weight (kg)]]</f>
        <v>-1.8054999999999999</v>
      </c>
    </row>
    <row r="335" spans="1:32" x14ac:dyDescent="0.2">
      <c r="A335" s="36" t="s">
        <v>140</v>
      </c>
      <c r="B335" s="37" t="s">
        <v>137</v>
      </c>
      <c r="C335" s="38">
        <v>275007</v>
      </c>
      <c r="D335" s="39">
        <v>7319662750073</v>
      </c>
      <c r="E335" s="37" t="s">
        <v>46</v>
      </c>
      <c r="F335" s="40">
        <v>250</v>
      </c>
      <c r="G335" s="37">
        <v>250</v>
      </c>
      <c r="H335" s="41">
        <v>2.0099999999999998</v>
      </c>
      <c r="I335" s="35">
        <f>'EPD information'!$L$16*Tabell2[[#This Row],[Weight (kg)]]</f>
        <v>6.8540999999999999</v>
      </c>
      <c r="J335" s="22">
        <f>'EPD information'!$M$16*Tabell2[[#This Row],[Weight (kg)]]</f>
        <v>0.11939399999999999</v>
      </c>
      <c r="K335" s="22">
        <f>'EPD information'!$N$16*Tabell2[[#This Row],[Weight (kg)]]</f>
        <v>1.4170499999999997E-2</v>
      </c>
      <c r="L335" s="22">
        <f>'EPD information'!$O$16*Tabell2[[#This Row],[Weight (kg)]]</f>
        <v>0</v>
      </c>
      <c r="M335" s="22">
        <f>'EPD information'!$P$16*Tabell2[[#This Row],[Weight (kg)]]</f>
        <v>9.4469999999999988E-3</v>
      </c>
      <c r="N335" s="22">
        <f>'EPD information'!$Q$16*Tabell2[[#This Row],[Weight (kg)]]</f>
        <v>0.31355999999999995</v>
      </c>
      <c r="O335" s="22">
        <f>'EPD information'!$R$16*Tabell2[[#This Row],[Weight (kg)]]</f>
        <v>5.0852999999999998E-4</v>
      </c>
      <c r="P335" s="22">
        <f>'EPD information'!$S$16*Tabell2[[#This Row],[Weight (kg)]]</f>
        <v>-2.4320999999999997</v>
      </c>
      <c r="Q335" s="35">
        <f>'Product specific GWP'!$T$16*Tabell2[[#This Row],[Weight (kg)]]</f>
        <v>8.7836999999999998E-2</v>
      </c>
      <c r="R335" s="35" t="s">
        <v>48</v>
      </c>
      <c r="S335" s="35">
        <f>'EPD information'!$V$16*Tabell2[[#This Row],[Weight (kg)]]</f>
        <v>1.4170499999999997E-2</v>
      </c>
      <c r="T335" s="35" t="str">
        <f>'EPD information'!$W$16</f>
        <v>ND</v>
      </c>
      <c r="U335" s="35">
        <f>'EPD information'!$X$16*Tabell2[[#This Row],[Weight (kg)]]</f>
        <v>9.4469999999999988E-3</v>
      </c>
      <c r="V335" s="35">
        <f>'EPD information'!$Y$16*Tabell2[[#This Row],[Weight (kg)]]</f>
        <v>0.31355999999999995</v>
      </c>
      <c r="W335" s="35">
        <f>'EPD information'!$Z$16*Tabell2[[#This Row],[Weight (kg)]]</f>
        <v>5.0852999999999998E-4</v>
      </c>
      <c r="X335" s="35">
        <f>'EPD information'!$AA$16*Tabell2[[#This Row],[Weight (kg)]]</f>
        <v>-2.4320999999999997</v>
      </c>
      <c r="Y335" s="18">
        <f>'EPD information'!$AB$16*Tabell2[[#This Row],[Weight (kg)]]</f>
        <v>6.7535999999999987</v>
      </c>
      <c r="Z335" s="18">
        <f>'EPD information'!$AC$16*Tabell2[[#This Row],[Weight (kg)]]</f>
        <v>0.11838899999999999</v>
      </c>
      <c r="AA335" s="18">
        <f>'EPD information'!$AD$16*Tabell2[[#This Row],[Weight (kg)]]</f>
        <v>1.4813699999999997E-2</v>
      </c>
      <c r="AB335" s="18" t="s">
        <v>48</v>
      </c>
      <c r="AC335" s="18">
        <f>'EPD information'!$AF$16*Tabell2[[#This Row],[Weight (kg)]]</f>
        <v>9.3464999999999989E-3</v>
      </c>
      <c r="AD335" s="18">
        <f>'EPD information'!$AG$16*Tabell2[[#This Row],[Weight (kg)]]</f>
        <v>0.31154999999999994</v>
      </c>
      <c r="AE335" s="18">
        <f>'EPD information'!$AH$16*Tabell2[[#This Row],[Weight (kg)]]</f>
        <v>4.9847999999999993E-4</v>
      </c>
      <c r="AF335" s="21">
        <f>'EPD information'!$AI$16*Tabell2[[#This Row],[Weight (kg)]]</f>
        <v>-2.3114999999999997</v>
      </c>
    </row>
    <row r="336" spans="1:32" x14ac:dyDescent="0.2">
      <c r="A336" s="36" t="s">
        <v>140</v>
      </c>
      <c r="B336" s="37" t="s">
        <v>137</v>
      </c>
      <c r="C336" s="38">
        <v>275006</v>
      </c>
      <c r="D336" s="39">
        <v>7319662750066</v>
      </c>
      <c r="E336" s="37" t="s">
        <v>46</v>
      </c>
      <c r="F336" s="40">
        <v>250</v>
      </c>
      <c r="G336" s="37">
        <v>200</v>
      </c>
      <c r="H336" s="41">
        <v>1.93</v>
      </c>
      <c r="I336" s="35">
        <f>'EPD information'!$L$16*Tabell2[[#This Row],[Weight (kg)]]</f>
        <v>6.5812999999999997</v>
      </c>
      <c r="J336" s="22">
        <f>'EPD information'!$M$16*Tabell2[[#This Row],[Weight (kg)]]</f>
        <v>0.11464199999999999</v>
      </c>
      <c r="K336" s="22">
        <f>'EPD information'!$N$16*Tabell2[[#This Row],[Weight (kg)]]</f>
        <v>1.3606499999999999E-2</v>
      </c>
      <c r="L336" s="22">
        <f>'EPD information'!$O$16*Tabell2[[#This Row],[Weight (kg)]]</f>
        <v>0</v>
      </c>
      <c r="M336" s="22">
        <f>'EPD information'!$P$16*Tabell2[[#This Row],[Weight (kg)]]</f>
        <v>9.0709999999999992E-3</v>
      </c>
      <c r="N336" s="22">
        <f>'EPD information'!$Q$16*Tabell2[[#This Row],[Weight (kg)]]</f>
        <v>0.30108000000000001</v>
      </c>
      <c r="O336" s="22">
        <f>'EPD information'!$R$16*Tabell2[[#This Row],[Weight (kg)]]</f>
        <v>4.8829000000000006E-4</v>
      </c>
      <c r="P336" s="22">
        <f>'EPD information'!$S$16*Tabell2[[#This Row],[Weight (kg)]]</f>
        <v>-2.3352999999999997</v>
      </c>
      <c r="Q336" s="35">
        <f>'Product specific GWP'!$T$16*Tabell2[[#This Row],[Weight (kg)]]</f>
        <v>8.4340999999999999E-2</v>
      </c>
      <c r="R336" s="35" t="s">
        <v>48</v>
      </c>
      <c r="S336" s="35">
        <f>'EPD information'!$V$16*Tabell2[[#This Row],[Weight (kg)]]</f>
        <v>1.3606499999999999E-2</v>
      </c>
      <c r="T336" s="35" t="str">
        <f>'EPD information'!$W$16</f>
        <v>ND</v>
      </c>
      <c r="U336" s="35">
        <f>'EPD information'!$X$16*Tabell2[[#This Row],[Weight (kg)]]</f>
        <v>9.0709999999999992E-3</v>
      </c>
      <c r="V336" s="35">
        <f>'EPD information'!$Y$16*Tabell2[[#This Row],[Weight (kg)]]</f>
        <v>0.30108000000000001</v>
      </c>
      <c r="W336" s="35">
        <f>'EPD information'!$Z$16*Tabell2[[#This Row],[Weight (kg)]]</f>
        <v>4.8829000000000006E-4</v>
      </c>
      <c r="X336" s="35">
        <f>'EPD information'!$AA$16*Tabell2[[#This Row],[Weight (kg)]]</f>
        <v>-2.3352999999999997</v>
      </c>
      <c r="Y336" s="18">
        <f>'EPD information'!$AB$16*Tabell2[[#This Row],[Weight (kg)]]</f>
        <v>6.4847999999999999</v>
      </c>
      <c r="Z336" s="18">
        <f>'EPD information'!$AC$16*Tabell2[[#This Row],[Weight (kg)]]</f>
        <v>0.113677</v>
      </c>
      <c r="AA336" s="18">
        <f>'EPD information'!$AD$16*Tabell2[[#This Row],[Weight (kg)]]</f>
        <v>1.42241E-2</v>
      </c>
      <c r="AB336" s="18" t="s">
        <v>48</v>
      </c>
      <c r="AC336" s="18">
        <f>'EPD information'!$AF$16*Tabell2[[#This Row],[Weight (kg)]]</f>
        <v>8.9744999999999998E-3</v>
      </c>
      <c r="AD336" s="18">
        <f>'EPD information'!$AG$16*Tabell2[[#This Row],[Weight (kg)]]</f>
        <v>0.29914999999999997</v>
      </c>
      <c r="AE336" s="18">
        <f>'EPD information'!$AH$16*Tabell2[[#This Row],[Weight (kg)]]</f>
        <v>4.7864000000000001E-4</v>
      </c>
      <c r="AF336" s="21">
        <f>'EPD information'!$AI$16*Tabell2[[#This Row],[Weight (kg)]]</f>
        <v>-2.2194999999999996</v>
      </c>
    </row>
    <row r="337" spans="1:32" x14ac:dyDescent="0.2">
      <c r="A337" s="36" t="s">
        <v>140</v>
      </c>
      <c r="B337" s="37" t="s">
        <v>137</v>
      </c>
      <c r="C337" s="38">
        <v>275012</v>
      </c>
      <c r="D337" s="39">
        <v>7319662750127</v>
      </c>
      <c r="E337" s="37" t="s">
        <v>46</v>
      </c>
      <c r="F337" s="40">
        <v>400</v>
      </c>
      <c r="G337" s="37">
        <v>315</v>
      </c>
      <c r="H337" s="41">
        <v>6.9474999999999998</v>
      </c>
      <c r="I337" s="35">
        <f>'EPD information'!$L$16*Tabell2[[#This Row],[Weight (kg)]]</f>
        <v>23.690975000000002</v>
      </c>
      <c r="J337" s="22">
        <f>'EPD information'!$M$16*Tabell2[[#This Row],[Weight (kg)]]</f>
        <v>0.41268149999999998</v>
      </c>
      <c r="K337" s="22">
        <f>'EPD information'!$N$16*Tabell2[[#This Row],[Weight (kg)]]</f>
        <v>4.8979874999999999E-2</v>
      </c>
      <c r="L337" s="22">
        <f>'EPD information'!$O$16*Tabell2[[#This Row],[Weight (kg)]]</f>
        <v>0</v>
      </c>
      <c r="M337" s="22">
        <f>'EPD information'!$P$16*Tabell2[[#This Row],[Weight (kg)]]</f>
        <v>3.2653250000000002E-2</v>
      </c>
      <c r="N337" s="22">
        <f>'EPD information'!$Q$16*Tabell2[[#This Row],[Weight (kg)]]</f>
        <v>1.0838099999999999</v>
      </c>
      <c r="O337" s="22">
        <f>'EPD information'!$R$16*Tabell2[[#This Row],[Weight (kg)]]</f>
        <v>1.7577175000000002E-3</v>
      </c>
      <c r="P337" s="22">
        <f>'EPD information'!$S$16*Tabell2[[#This Row],[Weight (kg)]]</f>
        <v>-8.4064750000000004</v>
      </c>
      <c r="Q337" s="35">
        <f>'Product specific GWP'!$T$16*Tabell2[[#This Row],[Weight (kg)]]</f>
        <v>0.30360575000000001</v>
      </c>
      <c r="R337" s="35" t="s">
        <v>48</v>
      </c>
      <c r="S337" s="35">
        <f>'EPD information'!$V$16*Tabell2[[#This Row],[Weight (kg)]]</f>
        <v>4.8979874999999999E-2</v>
      </c>
      <c r="T337" s="35" t="str">
        <f>'EPD information'!$W$16</f>
        <v>ND</v>
      </c>
      <c r="U337" s="35">
        <f>'EPD information'!$X$16*Tabell2[[#This Row],[Weight (kg)]]</f>
        <v>3.2653250000000002E-2</v>
      </c>
      <c r="V337" s="35">
        <f>'EPD information'!$Y$16*Tabell2[[#This Row],[Weight (kg)]]</f>
        <v>1.0838099999999999</v>
      </c>
      <c r="W337" s="35">
        <f>'EPD information'!$Z$16*Tabell2[[#This Row],[Weight (kg)]]</f>
        <v>1.7577175000000002E-3</v>
      </c>
      <c r="X337" s="35">
        <f>'EPD information'!$AA$16*Tabell2[[#This Row],[Weight (kg)]]</f>
        <v>-8.4064750000000004</v>
      </c>
      <c r="Y337" s="18">
        <f>'EPD information'!$AB$16*Tabell2[[#This Row],[Weight (kg)]]</f>
        <v>23.343599999999999</v>
      </c>
      <c r="Z337" s="18">
        <f>'EPD information'!$AC$16*Tabell2[[#This Row],[Weight (kg)]]</f>
        <v>0.40920774999999998</v>
      </c>
      <c r="AA337" s="18">
        <f>'EPD information'!$AD$16*Tabell2[[#This Row],[Weight (kg)]]</f>
        <v>5.1203074999999994E-2</v>
      </c>
      <c r="AB337" s="18" t="s">
        <v>48</v>
      </c>
      <c r="AC337" s="18">
        <f>'EPD information'!$AF$16*Tabell2[[#This Row],[Weight (kg)]]</f>
        <v>3.2305874999999998E-2</v>
      </c>
      <c r="AD337" s="18">
        <f>'EPD information'!$AG$16*Tabell2[[#This Row],[Weight (kg)]]</f>
        <v>1.0768625000000001</v>
      </c>
      <c r="AE337" s="18">
        <f>'EPD information'!$AH$16*Tabell2[[#This Row],[Weight (kg)]]</f>
        <v>1.72298E-3</v>
      </c>
      <c r="AF337" s="21">
        <f>'EPD information'!$AI$16*Tabell2[[#This Row],[Weight (kg)]]</f>
        <v>-7.9896249999999993</v>
      </c>
    </row>
    <row r="338" spans="1:32" x14ac:dyDescent="0.2">
      <c r="A338" s="36" t="s">
        <v>140</v>
      </c>
      <c r="B338" s="37" t="s">
        <v>137</v>
      </c>
      <c r="C338" s="38">
        <v>275013</v>
      </c>
      <c r="D338" s="39">
        <v>7319662750134</v>
      </c>
      <c r="E338" s="37" t="s">
        <v>46</v>
      </c>
      <c r="F338" s="40">
        <v>400</v>
      </c>
      <c r="G338" s="37">
        <v>400</v>
      </c>
      <c r="H338" s="41">
        <v>7.2302</v>
      </c>
      <c r="I338" s="35">
        <f>'EPD information'!$L$16*Tabell2[[#This Row],[Weight (kg)]]</f>
        <v>24.654982</v>
      </c>
      <c r="J338" s="22">
        <f>'EPD information'!$M$16*Tabell2[[#This Row],[Weight (kg)]]</f>
        <v>0.42947388000000003</v>
      </c>
      <c r="K338" s="22">
        <f>'EPD information'!$N$16*Tabell2[[#This Row],[Weight (kg)]]</f>
        <v>5.0972909999999996E-2</v>
      </c>
      <c r="L338" s="22">
        <f>'EPD information'!$O$16*Tabell2[[#This Row],[Weight (kg)]]</f>
        <v>0</v>
      </c>
      <c r="M338" s="22">
        <f>'EPD information'!$P$16*Tabell2[[#This Row],[Weight (kg)]]</f>
        <v>3.3981940000000002E-2</v>
      </c>
      <c r="N338" s="22">
        <f>'EPD information'!$Q$16*Tabell2[[#This Row],[Weight (kg)]]</f>
        <v>1.1279112</v>
      </c>
      <c r="O338" s="22">
        <f>'EPD information'!$R$16*Tabell2[[#This Row],[Weight (kg)]]</f>
        <v>1.8292406000000002E-3</v>
      </c>
      <c r="P338" s="22">
        <f>'EPD information'!$S$16*Tabell2[[#This Row],[Weight (kg)]]</f>
        <v>-8.7485420000000005</v>
      </c>
      <c r="Q338" s="35">
        <f>'Product specific GWP'!$T$16*Tabell2[[#This Row],[Weight (kg)]]</f>
        <v>0.31595974000000004</v>
      </c>
      <c r="R338" s="35" t="s">
        <v>48</v>
      </c>
      <c r="S338" s="35">
        <f>'EPD information'!$V$16*Tabell2[[#This Row],[Weight (kg)]]</f>
        <v>5.0972909999999996E-2</v>
      </c>
      <c r="T338" s="35" t="str">
        <f>'EPD information'!$W$16</f>
        <v>ND</v>
      </c>
      <c r="U338" s="35">
        <f>'EPD information'!$X$16*Tabell2[[#This Row],[Weight (kg)]]</f>
        <v>3.3981940000000002E-2</v>
      </c>
      <c r="V338" s="35">
        <f>'EPD information'!$Y$16*Tabell2[[#This Row],[Weight (kg)]]</f>
        <v>1.1279112</v>
      </c>
      <c r="W338" s="35">
        <f>'EPD information'!$Z$16*Tabell2[[#This Row],[Weight (kg)]]</f>
        <v>1.8292406000000002E-3</v>
      </c>
      <c r="X338" s="35">
        <f>'EPD information'!$AA$16*Tabell2[[#This Row],[Weight (kg)]]</f>
        <v>-8.7485420000000005</v>
      </c>
      <c r="Y338" s="18">
        <f>'EPD information'!$AB$16*Tabell2[[#This Row],[Weight (kg)]]</f>
        <v>24.293471999999998</v>
      </c>
      <c r="Z338" s="18">
        <f>'EPD information'!$AC$16*Tabell2[[#This Row],[Weight (kg)]]</f>
        <v>0.42585877999999999</v>
      </c>
      <c r="AA338" s="18">
        <f>'EPD information'!$AD$16*Tabell2[[#This Row],[Weight (kg)]]</f>
        <v>5.3286573999999996E-2</v>
      </c>
      <c r="AB338" s="18" t="s">
        <v>48</v>
      </c>
      <c r="AC338" s="18">
        <f>'EPD information'!$AF$16*Tabell2[[#This Row],[Weight (kg)]]</f>
        <v>3.362043E-2</v>
      </c>
      <c r="AD338" s="18">
        <f>'EPD information'!$AG$16*Tabell2[[#This Row],[Weight (kg)]]</f>
        <v>1.120681</v>
      </c>
      <c r="AE338" s="18">
        <f>'EPD information'!$AH$16*Tabell2[[#This Row],[Weight (kg)]]</f>
        <v>1.7930896000000001E-3</v>
      </c>
      <c r="AF338" s="21">
        <f>'EPD information'!$AI$16*Tabell2[[#This Row],[Weight (kg)]]</f>
        <v>-8.3147299999999991</v>
      </c>
    </row>
    <row r="339" spans="1:32" x14ac:dyDescent="0.2">
      <c r="A339" s="36" t="s">
        <v>141</v>
      </c>
      <c r="B339" s="37" t="s">
        <v>142</v>
      </c>
      <c r="C339" s="38">
        <v>913677</v>
      </c>
      <c r="D339" s="39">
        <v>7319660110046</v>
      </c>
      <c r="E339" s="37" t="s">
        <v>46</v>
      </c>
      <c r="F339" s="40">
        <v>150</v>
      </c>
      <c r="G339" s="37">
        <v>90</v>
      </c>
      <c r="H339" s="41">
        <v>0.38819999999999999</v>
      </c>
      <c r="I339" s="35">
        <f>'EPD information'!$L$16*Tabell2[[#This Row],[Weight (kg)]]</f>
        <v>1.3237620000000001</v>
      </c>
      <c r="J339" s="22">
        <f>'EPD information'!$M$16*Tabell2[[#This Row],[Weight (kg)]]</f>
        <v>2.3059079999999999E-2</v>
      </c>
      <c r="K339" s="22">
        <f>'EPD information'!$N$16*Tabell2[[#This Row],[Weight (kg)]]</f>
        <v>2.7368099999999997E-3</v>
      </c>
      <c r="L339" s="22">
        <f>'EPD information'!$O$16*Tabell2[[#This Row],[Weight (kg)]]</f>
        <v>0</v>
      </c>
      <c r="M339" s="22">
        <f>'EPD information'!$P$16*Tabell2[[#This Row],[Weight (kg)]]</f>
        <v>1.8245399999999999E-3</v>
      </c>
      <c r="N339" s="22">
        <f>'EPD information'!$Q$16*Tabell2[[#This Row],[Weight (kg)]]</f>
        <v>6.0559200000000001E-2</v>
      </c>
      <c r="O339" s="22">
        <f>'EPD information'!$R$16*Tabell2[[#This Row],[Weight (kg)]]</f>
        <v>9.8214600000000007E-5</v>
      </c>
      <c r="P339" s="22">
        <f>'EPD information'!$S$16*Tabell2[[#This Row],[Weight (kg)]]</f>
        <v>-0.46972199999999997</v>
      </c>
      <c r="Q339" s="35">
        <f>'Product specific GWP'!$T$16*Tabell2[[#This Row],[Weight (kg)]]</f>
        <v>1.6964340000000001E-2</v>
      </c>
      <c r="R339" s="35" t="s">
        <v>48</v>
      </c>
      <c r="S339" s="35">
        <f>'EPD information'!$V$16*Tabell2[[#This Row],[Weight (kg)]]</f>
        <v>2.7368099999999997E-3</v>
      </c>
      <c r="T339" s="35" t="str">
        <f>'EPD information'!$W$16</f>
        <v>ND</v>
      </c>
      <c r="U339" s="35">
        <f>'EPD information'!$X$16*Tabell2[[#This Row],[Weight (kg)]]</f>
        <v>1.8245399999999999E-3</v>
      </c>
      <c r="V339" s="35">
        <f>'EPD information'!$Y$16*Tabell2[[#This Row],[Weight (kg)]]</f>
        <v>6.0559200000000001E-2</v>
      </c>
      <c r="W339" s="35">
        <f>'EPD information'!$Z$16*Tabell2[[#This Row],[Weight (kg)]]</f>
        <v>9.8214600000000007E-5</v>
      </c>
      <c r="X339" s="35">
        <f>'EPD information'!$AA$16*Tabell2[[#This Row],[Weight (kg)]]</f>
        <v>-0.46972199999999997</v>
      </c>
      <c r="Y339" s="18">
        <f>'EPD information'!$AB$16*Tabell2[[#This Row],[Weight (kg)]]</f>
        <v>1.304352</v>
      </c>
      <c r="Z339" s="18">
        <f>'EPD information'!$AC$16*Tabell2[[#This Row],[Weight (kg)]]</f>
        <v>2.286498E-2</v>
      </c>
      <c r="AA339" s="18">
        <f>'EPD information'!$AD$16*Tabell2[[#This Row],[Weight (kg)]]</f>
        <v>2.8610339999999997E-3</v>
      </c>
      <c r="AB339" s="18" t="s">
        <v>48</v>
      </c>
      <c r="AC339" s="18">
        <f>'EPD information'!$AF$16*Tabell2[[#This Row],[Weight (kg)]]</f>
        <v>1.8051299999999998E-3</v>
      </c>
      <c r="AD339" s="18">
        <f>'EPD information'!$AG$16*Tabell2[[#This Row],[Weight (kg)]]</f>
        <v>6.0170999999999995E-2</v>
      </c>
      <c r="AE339" s="18">
        <f>'EPD information'!$AH$16*Tabell2[[#This Row],[Weight (kg)]]</f>
        <v>9.6273600000000006E-5</v>
      </c>
      <c r="AF339" s="21">
        <f>'EPD information'!$AI$16*Tabell2[[#This Row],[Weight (kg)]]</f>
        <v>-0.44642999999999994</v>
      </c>
    </row>
    <row r="340" spans="1:32" x14ac:dyDescent="0.2">
      <c r="A340" s="36" t="s">
        <v>141</v>
      </c>
      <c r="B340" s="37" t="s">
        <v>142</v>
      </c>
      <c r="C340" s="38">
        <v>913678</v>
      </c>
      <c r="D340" s="39">
        <v>7319660110053</v>
      </c>
      <c r="E340" s="37" t="s">
        <v>46</v>
      </c>
      <c r="F340" s="40">
        <v>180</v>
      </c>
      <c r="G340" s="37">
        <v>90</v>
      </c>
      <c r="H340" s="41">
        <v>0.7</v>
      </c>
      <c r="I340" s="35">
        <f>'EPD information'!$L$16*Tabell2[[#This Row],[Weight (kg)]]</f>
        <v>2.387</v>
      </c>
      <c r="J340" s="22">
        <f>'EPD information'!$M$16*Tabell2[[#This Row],[Weight (kg)]]</f>
        <v>4.1579999999999999E-2</v>
      </c>
      <c r="K340" s="22">
        <f>'EPD information'!$N$16*Tabell2[[#This Row],[Weight (kg)]]</f>
        <v>4.9349999999999993E-3</v>
      </c>
      <c r="L340" s="22">
        <f>'EPD information'!$O$16*Tabell2[[#This Row],[Weight (kg)]]</f>
        <v>0</v>
      </c>
      <c r="M340" s="22">
        <f>'EPD information'!$P$16*Tabell2[[#This Row],[Weight (kg)]]</f>
        <v>3.29E-3</v>
      </c>
      <c r="N340" s="22">
        <f>'EPD information'!$Q$16*Tabell2[[#This Row],[Weight (kg)]]</f>
        <v>0.10919999999999999</v>
      </c>
      <c r="O340" s="22">
        <f>'EPD information'!$R$16*Tabell2[[#This Row],[Weight (kg)]]</f>
        <v>1.771E-4</v>
      </c>
      <c r="P340" s="22">
        <f>'EPD information'!$S$16*Tabell2[[#This Row],[Weight (kg)]]</f>
        <v>-0.84699999999999998</v>
      </c>
      <c r="Q340" s="35">
        <f>'Product specific GWP'!$T$16*Tabell2[[#This Row],[Weight (kg)]]</f>
        <v>3.0589999999999999E-2</v>
      </c>
      <c r="R340" s="35" t="s">
        <v>48</v>
      </c>
      <c r="S340" s="35">
        <f>'EPD information'!$V$16*Tabell2[[#This Row],[Weight (kg)]]</f>
        <v>4.9349999999999993E-3</v>
      </c>
      <c r="T340" s="35" t="str">
        <f>'EPD information'!$W$16</f>
        <v>ND</v>
      </c>
      <c r="U340" s="35">
        <f>'EPD information'!$X$16*Tabell2[[#This Row],[Weight (kg)]]</f>
        <v>3.29E-3</v>
      </c>
      <c r="V340" s="35">
        <f>'EPD information'!$Y$16*Tabell2[[#This Row],[Weight (kg)]]</f>
        <v>0.10919999999999999</v>
      </c>
      <c r="W340" s="35">
        <f>'EPD information'!$Z$16*Tabell2[[#This Row],[Weight (kg)]]</f>
        <v>1.771E-4</v>
      </c>
      <c r="X340" s="35">
        <f>'EPD information'!$AA$16*Tabell2[[#This Row],[Weight (kg)]]</f>
        <v>-0.84699999999999998</v>
      </c>
      <c r="Y340" s="18">
        <f>'EPD information'!$AB$16*Tabell2[[#This Row],[Weight (kg)]]</f>
        <v>2.3519999999999999</v>
      </c>
      <c r="Z340" s="18">
        <f>'EPD information'!$AC$16*Tabell2[[#This Row],[Weight (kg)]]</f>
        <v>4.1229999999999996E-2</v>
      </c>
      <c r="AA340" s="18">
        <f>'EPD information'!$AD$16*Tabell2[[#This Row],[Weight (kg)]]</f>
        <v>5.1589999999999995E-3</v>
      </c>
      <c r="AB340" s="18" t="s">
        <v>48</v>
      </c>
      <c r="AC340" s="18">
        <f>'EPD information'!$AF$16*Tabell2[[#This Row],[Weight (kg)]]</f>
        <v>3.2549999999999996E-3</v>
      </c>
      <c r="AD340" s="18">
        <f>'EPD information'!$AG$16*Tabell2[[#This Row],[Weight (kg)]]</f>
        <v>0.1085</v>
      </c>
      <c r="AE340" s="18">
        <f>'EPD information'!$AH$16*Tabell2[[#This Row],[Weight (kg)]]</f>
        <v>1.7359999999999999E-4</v>
      </c>
      <c r="AF340" s="21">
        <f>'EPD information'!$AI$16*Tabell2[[#This Row],[Weight (kg)]]</f>
        <v>-0.80499999999999994</v>
      </c>
    </row>
    <row r="341" spans="1:32" x14ac:dyDescent="0.2">
      <c r="A341" s="36" t="s">
        <v>141</v>
      </c>
      <c r="B341" s="37" t="s">
        <v>142</v>
      </c>
      <c r="C341" s="38">
        <v>113605</v>
      </c>
      <c r="D341" s="39">
        <v>7319661136052</v>
      </c>
      <c r="E341" s="37" t="s">
        <v>46</v>
      </c>
      <c r="F341" s="40">
        <v>180</v>
      </c>
      <c r="G341" s="37">
        <v>90</v>
      </c>
      <c r="H341" s="41">
        <v>0.75670000000000004</v>
      </c>
      <c r="I341" s="35">
        <f>'EPD information'!$L$16*Tabell2[[#This Row],[Weight (kg)]]</f>
        <v>2.5803470000000002</v>
      </c>
      <c r="J341" s="22">
        <f>'EPD information'!$M$16*Tabell2[[#This Row],[Weight (kg)]]</f>
        <v>4.4947980000000005E-2</v>
      </c>
      <c r="K341" s="22">
        <f>'EPD information'!$N$16*Tabell2[[#This Row],[Weight (kg)]]</f>
        <v>5.3347350000000002E-3</v>
      </c>
      <c r="L341" s="22">
        <f>'EPD information'!$O$16*Tabell2[[#This Row],[Weight (kg)]]</f>
        <v>0</v>
      </c>
      <c r="M341" s="22">
        <f>'EPD information'!$P$16*Tabell2[[#This Row],[Weight (kg)]]</f>
        <v>3.5564900000000003E-3</v>
      </c>
      <c r="N341" s="22">
        <f>'EPD information'!$Q$16*Tabell2[[#This Row],[Weight (kg)]]</f>
        <v>0.1180452</v>
      </c>
      <c r="O341" s="22">
        <f>'EPD information'!$R$16*Tabell2[[#This Row],[Weight (kg)]]</f>
        <v>1.9144510000000003E-4</v>
      </c>
      <c r="P341" s="22">
        <f>'EPD information'!$S$16*Tabell2[[#This Row],[Weight (kg)]]</f>
        <v>-0.91560700000000006</v>
      </c>
      <c r="Q341" s="35">
        <f>'Product specific GWP'!$T$16*Tabell2[[#This Row],[Weight (kg)]]</f>
        <v>3.3067790000000007E-2</v>
      </c>
      <c r="R341" s="35" t="s">
        <v>48</v>
      </c>
      <c r="S341" s="35">
        <f>'EPD information'!$V$16*Tabell2[[#This Row],[Weight (kg)]]</f>
        <v>5.3347350000000002E-3</v>
      </c>
      <c r="T341" s="35" t="str">
        <f>'EPD information'!$W$16</f>
        <v>ND</v>
      </c>
      <c r="U341" s="35">
        <f>'EPD information'!$X$16*Tabell2[[#This Row],[Weight (kg)]]</f>
        <v>3.5564900000000003E-3</v>
      </c>
      <c r="V341" s="35">
        <f>'EPD information'!$Y$16*Tabell2[[#This Row],[Weight (kg)]]</f>
        <v>0.1180452</v>
      </c>
      <c r="W341" s="35">
        <f>'EPD information'!$Z$16*Tabell2[[#This Row],[Weight (kg)]]</f>
        <v>1.9144510000000003E-4</v>
      </c>
      <c r="X341" s="35">
        <f>'EPD information'!$AA$16*Tabell2[[#This Row],[Weight (kg)]]</f>
        <v>-0.91560700000000006</v>
      </c>
      <c r="Y341" s="18">
        <f>'EPD information'!$AB$16*Tabell2[[#This Row],[Weight (kg)]]</f>
        <v>2.5425119999999999</v>
      </c>
      <c r="Z341" s="18">
        <f>'EPD information'!$AC$16*Tabell2[[#This Row],[Weight (kg)]]</f>
        <v>4.4569630000000006E-2</v>
      </c>
      <c r="AA341" s="18">
        <f>'EPD information'!$AD$16*Tabell2[[#This Row],[Weight (kg)]]</f>
        <v>5.5768789999999999E-3</v>
      </c>
      <c r="AB341" s="18" t="s">
        <v>48</v>
      </c>
      <c r="AC341" s="18">
        <f>'EPD information'!$AF$16*Tabell2[[#This Row],[Weight (kg)]]</f>
        <v>3.5186549999999999E-3</v>
      </c>
      <c r="AD341" s="18">
        <f>'EPD information'!$AG$16*Tabell2[[#This Row],[Weight (kg)]]</f>
        <v>0.1172885</v>
      </c>
      <c r="AE341" s="18">
        <f>'EPD information'!$AH$16*Tabell2[[#This Row],[Weight (kg)]]</f>
        <v>1.8766160000000001E-4</v>
      </c>
      <c r="AF341" s="21">
        <f>'EPD information'!$AI$16*Tabell2[[#This Row],[Weight (kg)]]</f>
        <v>-0.87020500000000001</v>
      </c>
    </row>
    <row r="342" spans="1:32" x14ac:dyDescent="0.2">
      <c r="A342" s="36" t="s">
        <v>141</v>
      </c>
      <c r="B342" s="37" t="s">
        <v>142</v>
      </c>
      <c r="C342" s="38">
        <v>257380</v>
      </c>
      <c r="D342" s="39">
        <v>7319662573801</v>
      </c>
      <c r="E342" s="37" t="s">
        <v>46</v>
      </c>
      <c r="F342" s="40">
        <v>200</v>
      </c>
      <c r="G342" s="37">
        <v>90</v>
      </c>
      <c r="H342" s="41">
        <v>1.17</v>
      </c>
      <c r="I342" s="35">
        <f>'EPD information'!$L$16*Tabell2[[#This Row],[Weight (kg)]]</f>
        <v>3.9897</v>
      </c>
      <c r="J342" s="22">
        <f>'EPD information'!$M$16*Tabell2[[#This Row],[Weight (kg)]]</f>
        <v>6.9498000000000004E-2</v>
      </c>
      <c r="K342" s="22">
        <f>'EPD information'!$N$16*Tabell2[[#This Row],[Weight (kg)]]</f>
        <v>8.2484999999999989E-3</v>
      </c>
      <c r="L342" s="22">
        <f>'EPD information'!$O$16*Tabell2[[#This Row],[Weight (kg)]]</f>
        <v>0</v>
      </c>
      <c r="M342" s="22">
        <f>'EPD information'!$P$16*Tabell2[[#This Row],[Weight (kg)]]</f>
        <v>5.4989999999999995E-3</v>
      </c>
      <c r="N342" s="22">
        <f>'EPD information'!$Q$16*Tabell2[[#This Row],[Weight (kg)]]</f>
        <v>0.18251999999999999</v>
      </c>
      <c r="O342" s="22">
        <f>'EPD information'!$R$16*Tabell2[[#This Row],[Weight (kg)]]</f>
        <v>2.9601000000000003E-4</v>
      </c>
      <c r="P342" s="22">
        <f>'EPD information'!$S$16*Tabell2[[#This Row],[Weight (kg)]]</f>
        <v>-1.4157</v>
      </c>
      <c r="Q342" s="35">
        <f>'Product specific GWP'!$T$16*Tabell2[[#This Row],[Weight (kg)]]</f>
        <v>5.1129000000000001E-2</v>
      </c>
      <c r="R342" s="35" t="s">
        <v>48</v>
      </c>
      <c r="S342" s="35">
        <f>'EPD information'!$V$16*Tabell2[[#This Row],[Weight (kg)]]</f>
        <v>8.2484999999999989E-3</v>
      </c>
      <c r="T342" s="35" t="str">
        <f>'EPD information'!$W$16</f>
        <v>ND</v>
      </c>
      <c r="U342" s="35">
        <f>'EPD information'!$X$16*Tabell2[[#This Row],[Weight (kg)]]</f>
        <v>5.4989999999999995E-3</v>
      </c>
      <c r="V342" s="35">
        <f>'EPD information'!$Y$16*Tabell2[[#This Row],[Weight (kg)]]</f>
        <v>0.18251999999999999</v>
      </c>
      <c r="W342" s="35">
        <f>'EPD information'!$Z$16*Tabell2[[#This Row],[Weight (kg)]]</f>
        <v>2.9601000000000003E-4</v>
      </c>
      <c r="X342" s="35">
        <f>'EPD information'!$AA$16*Tabell2[[#This Row],[Weight (kg)]]</f>
        <v>-1.4157</v>
      </c>
      <c r="Y342" s="18">
        <f>'EPD information'!$AB$16*Tabell2[[#This Row],[Weight (kg)]]</f>
        <v>3.9311999999999996</v>
      </c>
      <c r="Z342" s="18">
        <f>'EPD information'!$AC$16*Tabell2[[#This Row],[Weight (kg)]]</f>
        <v>6.8913000000000002E-2</v>
      </c>
      <c r="AA342" s="18">
        <f>'EPD information'!$AD$16*Tabell2[[#This Row],[Weight (kg)]]</f>
        <v>8.6228999999999993E-3</v>
      </c>
      <c r="AB342" s="18" t="s">
        <v>48</v>
      </c>
      <c r="AC342" s="18">
        <f>'EPD information'!$AF$16*Tabell2[[#This Row],[Weight (kg)]]</f>
        <v>5.4404999999999992E-3</v>
      </c>
      <c r="AD342" s="18">
        <f>'EPD information'!$AG$16*Tabell2[[#This Row],[Weight (kg)]]</f>
        <v>0.18134999999999998</v>
      </c>
      <c r="AE342" s="18">
        <f>'EPD information'!$AH$16*Tabell2[[#This Row],[Weight (kg)]]</f>
        <v>2.9015999999999997E-4</v>
      </c>
      <c r="AF342" s="21">
        <f>'EPD information'!$AI$16*Tabell2[[#This Row],[Weight (kg)]]</f>
        <v>-1.3454999999999999</v>
      </c>
    </row>
    <row r="343" spans="1:32" x14ac:dyDescent="0.2">
      <c r="A343" s="36" t="s">
        <v>141</v>
      </c>
      <c r="B343" s="37" t="s">
        <v>142</v>
      </c>
      <c r="C343" s="38">
        <v>232990</v>
      </c>
      <c r="D343" s="39">
        <v>7319662329903</v>
      </c>
      <c r="E343" s="37" t="s">
        <v>46</v>
      </c>
      <c r="F343" s="40">
        <v>200</v>
      </c>
      <c r="G343" s="37">
        <v>90</v>
      </c>
      <c r="H343" s="41">
        <v>1.17</v>
      </c>
      <c r="I343" s="35">
        <f>'EPD information'!$L$16*Tabell2[[#This Row],[Weight (kg)]]</f>
        <v>3.9897</v>
      </c>
      <c r="J343" s="22">
        <f>'EPD information'!$M$16*Tabell2[[#This Row],[Weight (kg)]]</f>
        <v>6.9498000000000004E-2</v>
      </c>
      <c r="K343" s="22">
        <f>'EPD information'!$N$16*Tabell2[[#This Row],[Weight (kg)]]</f>
        <v>8.2484999999999989E-3</v>
      </c>
      <c r="L343" s="22">
        <f>'EPD information'!$O$16*Tabell2[[#This Row],[Weight (kg)]]</f>
        <v>0</v>
      </c>
      <c r="M343" s="22">
        <f>'EPD information'!$P$16*Tabell2[[#This Row],[Weight (kg)]]</f>
        <v>5.4989999999999995E-3</v>
      </c>
      <c r="N343" s="22">
        <f>'EPD information'!$Q$16*Tabell2[[#This Row],[Weight (kg)]]</f>
        <v>0.18251999999999999</v>
      </c>
      <c r="O343" s="22">
        <f>'EPD information'!$R$16*Tabell2[[#This Row],[Weight (kg)]]</f>
        <v>2.9601000000000003E-4</v>
      </c>
      <c r="P343" s="22">
        <f>'EPD information'!$S$16*Tabell2[[#This Row],[Weight (kg)]]</f>
        <v>-1.4157</v>
      </c>
      <c r="Q343" s="35">
        <f>'Product specific GWP'!$T$16*Tabell2[[#This Row],[Weight (kg)]]</f>
        <v>5.1129000000000001E-2</v>
      </c>
      <c r="R343" s="35" t="s">
        <v>48</v>
      </c>
      <c r="S343" s="35">
        <f>'EPD information'!$V$16*Tabell2[[#This Row],[Weight (kg)]]</f>
        <v>8.2484999999999989E-3</v>
      </c>
      <c r="T343" s="35" t="str">
        <f>'EPD information'!$W$16</f>
        <v>ND</v>
      </c>
      <c r="U343" s="35">
        <f>'EPD information'!$X$16*Tabell2[[#This Row],[Weight (kg)]]</f>
        <v>5.4989999999999995E-3</v>
      </c>
      <c r="V343" s="35">
        <f>'EPD information'!$Y$16*Tabell2[[#This Row],[Weight (kg)]]</f>
        <v>0.18251999999999999</v>
      </c>
      <c r="W343" s="35">
        <f>'EPD information'!$Z$16*Tabell2[[#This Row],[Weight (kg)]]</f>
        <v>2.9601000000000003E-4</v>
      </c>
      <c r="X343" s="35">
        <f>'EPD information'!$AA$16*Tabell2[[#This Row],[Weight (kg)]]</f>
        <v>-1.4157</v>
      </c>
      <c r="Y343" s="18">
        <f>'EPD information'!$AB$16*Tabell2[[#This Row],[Weight (kg)]]</f>
        <v>3.9311999999999996</v>
      </c>
      <c r="Z343" s="18">
        <f>'EPD information'!$AC$16*Tabell2[[#This Row],[Weight (kg)]]</f>
        <v>6.8913000000000002E-2</v>
      </c>
      <c r="AA343" s="18">
        <f>'EPD information'!$AD$16*Tabell2[[#This Row],[Weight (kg)]]</f>
        <v>8.6228999999999993E-3</v>
      </c>
      <c r="AB343" s="18" t="s">
        <v>48</v>
      </c>
      <c r="AC343" s="18">
        <f>'EPD information'!$AF$16*Tabell2[[#This Row],[Weight (kg)]]</f>
        <v>5.4404999999999992E-3</v>
      </c>
      <c r="AD343" s="18">
        <f>'EPD information'!$AG$16*Tabell2[[#This Row],[Weight (kg)]]</f>
        <v>0.18134999999999998</v>
      </c>
      <c r="AE343" s="18">
        <f>'EPD information'!$AH$16*Tabell2[[#This Row],[Weight (kg)]]</f>
        <v>2.9015999999999997E-4</v>
      </c>
      <c r="AF343" s="21">
        <f>'EPD information'!$AI$16*Tabell2[[#This Row],[Weight (kg)]]</f>
        <v>-1.3454999999999999</v>
      </c>
    </row>
    <row r="344" spans="1:32" x14ac:dyDescent="0.2">
      <c r="A344" s="36" t="s">
        <v>141</v>
      </c>
      <c r="B344" s="37" t="s">
        <v>142</v>
      </c>
      <c r="C344" s="38">
        <v>508927</v>
      </c>
      <c r="D344" s="39">
        <v>7319665089279</v>
      </c>
      <c r="E344" s="37" t="s">
        <v>46</v>
      </c>
      <c r="F344" s="40">
        <v>224</v>
      </c>
      <c r="G344" s="37">
        <v>90</v>
      </c>
      <c r="H344" s="41">
        <v>1.0972999999999999</v>
      </c>
      <c r="I344" s="35">
        <f>'EPD information'!$L$16*Tabell2[[#This Row],[Weight (kg)]]</f>
        <v>3.7417929999999999</v>
      </c>
      <c r="J344" s="22">
        <f>'EPD information'!$M$16*Tabell2[[#This Row],[Weight (kg)]]</f>
        <v>6.5179619999999994E-2</v>
      </c>
      <c r="K344" s="22">
        <f>'EPD information'!$N$16*Tabell2[[#This Row],[Weight (kg)]]</f>
        <v>7.7359649999999992E-3</v>
      </c>
      <c r="L344" s="22">
        <f>'EPD information'!$O$16*Tabell2[[#This Row],[Weight (kg)]]</f>
        <v>0</v>
      </c>
      <c r="M344" s="22">
        <f>'EPD information'!$P$16*Tabell2[[#This Row],[Weight (kg)]]</f>
        <v>5.15731E-3</v>
      </c>
      <c r="N344" s="22">
        <f>'EPD information'!$Q$16*Tabell2[[#This Row],[Weight (kg)]]</f>
        <v>0.17117879999999999</v>
      </c>
      <c r="O344" s="22">
        <f>'EPD information'!$R$16*Tabell2[[#This Row],[Weight (kg)]]</f>
        <v>2.7761689999999999E-4</v>
      </c>
      <c r="P344" s="22">
        <f>'EPD information'!$S$16*Tabell2[[#This Row],[Weight (kg)]]</f>
        <v>-1.3277329999999998</v>
      </c>
      <c r="Q344" s="35">
        <f>'Product specific GWP'!$T$16*Tabell2[[#This Row],[Weight (kg)]]</f>
        <v>4.7952010000000003E-2</v>
      </c>
      <c r="R344" s="35" t="s">
        <v>48</v>
      </c>
      <c r="S344" s="35">
        <f>'EPD information'!$V$16*Tabell2[[#This Row],[Weight (kg)]]</f>
        <v>7.7359649999999992E-3</v>
      </c>
      <c r="T344" s="35" t="str">
        <f>'EPD information'!$W$16</f>
        <v>ND</v>
      </c>
      <c r="U344" s="35">
        <f>'EPD information'!$X$16*Tabell2[[#This Row],[Weight (kg)]]</f>
        <v>5.15731E-3</v>
      </c>
      <c r="V344" s="35">
        <f>'EPD information'!$Y$16*Tabell2[[#This Row],[Weight (kg)]]</f>
        <v>0.17117879999999999</v>
      </c>
      <c r="W344" s="35">
        <f>'EPD information'!$Z$16*Tabell2[[#This Row],[Weight (kg)]]</f>
        <v>2.7761689999999999E-4</v>
      </c>
      <c r="X344" s="35">
        <f>'EPD information'!$AA$16*Tabell2[[#This Row],[Weight (kg)]]</f>
        <v>-1.3277329999999998</v>
      </c>
      <c r="Y344" s="18">
        <f>'EPD information'!$AB$16*Tabell2[[#This Row],[Weight (kg)]]</f>
        <v>3.6869279999999995</v>
      </c>
      <c r="Z344" s="18">
        <f>'EPD information'!$AC$16*Tabell2[[#This Row],[Weight (kg)]]</f>
        <v>6.4630969999999996E-2</v>
      </c>
      <c r="AA344" s="18">
        <f>'EPD information'!$AD$16*Tabell2[[#This Row],[Weight (kg)]]</f>
        <v>8.0871009999999993E-3</v>
      </c>
      <c r="AB344" s="18" t="s">
        <v>48</v>
      </c>
      <c r="AC344" s="18">
        <f>'EPD information'!$AF$16*Tabell2[[#This Row],[Weight (kg)]]</f>
        <v>5.1024449999999997E-3</v>
      </c>
      <c r="AD344" s="18">
        <f>'EPD information'!$AG$16*Tabell2[[#This Row],[Weight (kg)]]</f>
        <v>0.1700815</v>
      </c>
      <c r="AE344" s="18">
        <f>'EPD information'!$AH$16*Tabell2[[#This Row],[Weight (kg)]]</f>
        <v>2.7213040000000001E-4</v>
      </c>
      <c r="AF344" s="21">
        <f>'EPD information'!$AI$16*Tabell2[[#This Row],[Weight (kg)]]</f>
        <v>-1.2618949999999998</v>
      </c>
    </row>
    <row r="345" spans="1:32" x14ac:dyDescent="0.2">
      <c r="A345" s="36" t="s">
        <v>141</v>
      </c>
      <c r="B345" s="37" t="s">
        <v>142</v>
      </c>
      <c r="C345" s="38">
        <v>257382</v>
      </c>
      <c r="D345" s="39">
        <v>7319662573825</v>
      </c>
      <c r="E345" s="37" t="s">
        <v>46</v>
      </c>
      <c r="F345" s="40">
        <v>250</v>
      </c>
      <c r="G345" s="37">
        <v>90</v>
      </c>
      <c r="H345" s="41">
        <v>1.59</v>
      </c>
      <c r="I345" s="35">
        <f>'EPD information'!$L$16*Tabell2[[#This Row],[Weight (kg)]]</f>
        <v>5.4219000000000008</v>
      </c>
      <c r="J345" s="22">
        <f>'EPD information'!$M$16*Tabell2[[#This Row],[Weight (kg)]]</f>
        <v>9.4446000000000002E-2</v>
      </c>
      <c r="K345" s="22">
        <f>'EPD information'!$N$16*Tabell2[[#This Row],[Weight (kg)]]</f>
        <v>1.1209500000000001E-2</v>
      </c>
      <c r="L345" s="22">
        <f>'EPD information'!$O$16*Tabell2[[#This Row],[Weight (kg)]]</f>
        <v>0</v>
      </c>
      <c r="M345" s="22">
        <f>'EPD information'!$P$16*Tabell2[[#This Row],[Weight (kg)]]</f>
        <v>7.4730000000000005E-3</v>
      </c>
      <c r="N345" s="22">
        <f>'EPD information'!$Q$16*Tabell2[[#This Row],[Weight (kg)]]</f>
        <v>0.24804000000000001</v>
      </c>
      <c r="O345" s="22">
        <f>'EPD information'!$R$16*Tabell2[[#This Row],[Weight (kg)]]</f>
        <v>4.0227000000000004E-4</v>
      </c>
      <c r="P345" s="22">
        <f>'EPD information'!$S$16*Tabell2[[#This Row],[Weight (kg)]]</f>
        <v>-1.9238999999999999</v>
      </c>
      <c r="Q345" s="35">
        <f>'Product specific GWP'!$T$16*Tabell2[[#This Row],[Weight (kg)]]</f>
        <v>6.9483000000000003E-2</v>
      </c>
      <c r="R345" s="35" t="s">
        <v>48</v>
      </c>
      <c r="S345" s="35">
        <f>'EPD information'!$V$16*Tabell2[[#This Row],[Weight (kg)]]</f>
        <v>1.1209500000000001E-2</v>
      </c>
      <c r="T345" s="35" t="str">
        <f>'EPD information'!$W$16</f>
        <v>ND</v>
      </c>
      <c r="U345" s="35">
        <f>'EPD information'!$X$16*Tabell2[[#This Row],[Weight (kg)]]</f>
        <v>7.4730000000000005E-3</v>
      </c>
      <c r="V345" s="35">
        <f>'EPD information'!$Y$16*Tabell2[[#This Row],[Weight (kg)]]</f>
        <v>0.24804000000000001</v>
      </c>
      <c r="W345" s="35">
        <f>'EPD information'!$Z$16*Tabell2[[#This Row],[Weight (kg)]]</f>
        <v>4.0227000000000004E-4</v>
      </c>
      <c r="X345" s="35">
        <f>'EPD information'!$AA$16*Tabell2[[#This Row],[Weight (kg)]]</f>
        <v>-1.9238999999999999</v>
      </c>
      <c r="Y345" s="18">
        <f>'EPD information'!$AB$16*Tabell2[[#This Row],[Weight (kg)]]</f>
        <v>5.3424000000000005</v>
      </c>
      <c r="Z345" s="18">
        <f>'EPD information'!$AC$16*Tabell2[[#This Row],[Weight (kg)]]</f>
        <v>9.3651000000000012E-2</v>
      </c>
      <c r="AA345" s="18">
        <f>'EPD information'!$AD$16*Tabell2[[#This Row],[Weight (kg)]]</f>
        <v>1.1718300000000001E-2</v>
      </c>
      <c r="AB345" s="18" t="s">
        <v>48</v>
      </c>
      <c r="AC345" s="18">
        <f>'EPD information'!$AF$16*Tabell2[[#This Row],[Weight (kg)]]</f>
        <v>7.3934999999999999E-3</v>
      </c>
      <c r="AD345" s="18">
        <f>'EPD information'!$AG$16*Tabell2[[#This Row],[Weight (kg)]]</f>
        <v>0.24645</v>
      </c>
      <c r="AE345" s="18">
        <f>'EPD information'!$AH$16*Tabell2[[#This Row],[Weight (kg)]]</f>
        <v>3.9432000000000003E-4</v>
      </c>
      <c r="AF345" s="21">
        <f>'EPD information'!$AI$16*Tabell2[[#This Row],[Weight (kg)]]</f>
        <v>-1.8285</v>
      </c>
    </row>
    <row r="346" spans="1:32" x14ac:dyDescent="0.2">
      <c r="A346" s="36" t="s">
        <v>141</v>
      </c>
      <c r="B346" s="37" t="s">
        <v>142</v>
      </c>
      <c r="C346" s="38">
        <v>232991</v>
      </c>
      <c r="D346" s="39">
        <v>7319662329910</v>
      </c>
      <c r="E346" s="37" t="s">
        <v>46</v>
      </c>
      <c r="F346" s="40">
        <v>250</v>
      </c>
      <c r="G346" s="37">
        <v>90</v>
      </c>
      <c r="H346" s="41">
        <v>1.59</v>
      </c>
      <c r="I346" s="35">
        <f>'EPD information'!$L$16*Tabell2[[#This Row],[Weight (kg)]]</f>
        <v>5.4219000000000008</v>
      </c>
      <c r="J346" s="22">
        <f>'EPD information'!$M$16*Tabell2[[#This Row],[Weight (kg)]]</f>
        <v>9.4446000000000002E-2</v>
      </c>
      <c r="K346" s="22">
        <f>'EPD information'!$N$16*Tabell2[[#This Row],[Weight (kg)]]</f>
        <v>1.1209500000000001E-2</v>
      </c>
      <c r="L346" s="22">
        <f>'EPD information'!$O$16*Tabell2[[#This Row],[Weight (kg)]]</f>
        <v>0</v>
      </c>
      <c r="M346" s="22">
        <f>'EPD information'!$P$16*Tabell2[[#This Row],[Weight (kg)]]</f>
        <v>7.4730000000000005E-3</v>
      </c>
      <c r="N346" s="22">
        <f>'EPD information'!$Q$16*Tabell2[[#This Row],[Weight (kg)]]</f>
        <v>0.24804000000000001</v>
      </c>
      <c r="O346" s="22">
        <f>'EPD information'!$R$16*Tabell2[[#This Row],[Weight (kg)]]</f>
        <v>4.0227000000000004E-4</v>
      </c>
      <c r="P346" s="22">
        <f>'EPD information'!$S$16*Tabell2[[#This Row],[Weight (kg)]]</f>
        <v>-1.9238999999999999</v>
      </c>
      <c r="Q346" s="35">
        <f>'Product specific GWP'!$T$16*Tabell2[[#This Row],[Weight (kg)]]</f>
        <v>6.9483000000000003E-2</v>
      </c>
      <c r="R346" s="35" t="s">
        <v>48</v>
      </c>
      <c r="S346" s="35">
        <f>'EPD information'!$V$16*Tabell2[[#This Row],[Weight (kg)]]</f>
        <v>1.1209500000000001E-2</v>
      </c>
      <c r="T346" s="35" t="str">
        <f>'EPD information'!$W$16</f>
        <v>ND</v>
      </c>
      <c r="U346" s="35">
        <f>'EPD information'!$X$16*Tabell2[[#This Row],[Weight (kg)]]</f>
        <v>7.4730000000000005E-3</v>
      </c>
      <c r="V346" s="35">
        <f>'EPD information'!$Y$16*Tabell2[[#This Row],[Weight (kg)]]</f>
        <v>0.24804000000000001</v>
      </c>
      <c r="W346" s="35">
        <f>'EPD information'!$Z$16*Tabell2[[#This Row],[Weight (kg)]]</f>
        <v>4.0227000000000004E-4</v>
      </c>
      <c r="X346" s="35">
        <f>'EPD information'!$AA$16*Tabell2[[#This Row],[Weight (kg)]]</f>
        <v>-1.9238999999999999</v>
      </c>
      <c r="Y346" s="18">
        <f>'EPD information'!$AB$16*Tabell2[[#This Row],[Weight (kg)]]</f>
        <v>5.3424000000000005</v>
      </c>
      <c r="Z346" s="18">
        <f>'EPD information'!$AC$16*Tabell2[[#This Row],[Weight (kg)]]</f>
        <v>9.3651000000000012E-2</v>
      </c>
      <c r="AA346" s="18">
        <f>'EPD information'!$AD$16*Tabell2[[#This Row],[Weight (kg)]]</f>
        <v>1.1718300000000001E-2</v>
      </c>
      <c r="AB346" s="18" t="s">
        <v>48</v>
      </c>
      <c r="AC346" s="18">
        <f>'EPD information'!$AF$16*Tabell2[[#This Row],[Weight (kg)]]</f>
        <v>7.3934999999999999E-3</v>
      </c>
      <c r="AD346" s="18">
        <f>'EPD information'!$AG$16*Tabell2[[#This Row],[Weight (kg)]]</f>
        <v>0.24645</v>
      </c>
      <c r="AE346" s="18">
        <f>'EPD information'!$AH$16*Tabell2[[#This Row],[Weight (kg)]]</f>
        <v>3.9432000000000003E-4</v>
      </c>
      <c r="AF346" s="21">
        <f>'EPD information'!$AI$16*Tabell2[[#This Row],[Weight (kg)]]</f>
        <v>-1.8285</v>
      </c>
    </row>
    <row r="347" spans="1:32" x14ac:dyDescent="0.2">
      <c r="A347" s="36" t="s">
        <v>141</v>
      </c>
      <c r="B347" s="37" t="s">
        <v>142</v>
      </c>
      <c r="C347" s="38">
        <v>508930</v>
      </c>
      <c r="D347" s="39">
        <v>7319665089309</v>
      </c>
      <c r="E347" s="37" t="s">
        <v>46</v>
      </c>
      <c r="F347" s="40">
        <v>280</v>
      </c>
      <c r="G347" s="37">
        <v>90</v>
      </c>
      <c r="H347" s="41">
        <v>1.7165999999999999</v>
      </c>
      <c r="I347" s="35">
        <f>'EPD information'!$L$16*Tabell2[[#This Row],[Weight (kg)]]</f>
        <v>5.8536060000000001</v>
      </c>
      <c r="J347" s="22">
        <f>'EPD information'!$M$16*Tabell2[[#This Row],[Weight (kg)]]</f>
        <v>0.10196603999999999</v>
      </c>
      <c r="K347" s="22">
        <f>'EPD information'!$N$16*Tabell2[[#This Row],[Weight (kg)]]</f>
        <v>1.210203E-2</v>
      </c>
      <c r="L347" s="22">
        <f>'EPD information'!$O$16*Tabell2[[#This Row],[Weight (kg)]]</f>
        <v>0</v>
      </c>
      <c r="M347" s="22">
        <f>'EPD information'!$P$16*Tabell2[[#This Row],[Weight (kg)]]</f>
        <v>8.0680200000000004E-3</v>
      </c>
      <c r="N347" s="22">
        <f>'EPD information'!$Q$16*Tabell2[[#This Row],[Weight (kg)]]</f>
        <v>0.26778959999999996</v>
      </c>
      <c r="O347" s="22">
        <f>'EPD information'!$R$16*Tabell2[[#This Row],[Weight (kg)]]</f>
        <v>4.3429980000000003E-4</v>
      </c>
      <c r="P347" s="22">
        <f>'EPD information'!$S$16*Tabell2[[#This Row],[Weight (kg)]]</f>
        <v>-2.077086</v>
      </c>
      <c r="Q347" s="35">
        <f>'Product specific GWP'!$T$16*Tabell2[[#This Row],[Weight (kg)]]</f>
        <v>7.5015419999999999E-2</v>
      </c>
      <c r="R347" s="35" t="s">
        <v>48</v>
      </c>
      <c r="S347" s="35">
        <f>'EPD information'!$V$16*Tabell2[[#This Row],[Weight (kg)]]</f>
        <v>1.210203E-2</v>
      </c>
      <c r="T347" s="35" t="str">
        <f>'EPD information'!$W$16</f>
        <v>ND</v>
      </c>
      <c r="U347" s="35">
        <f>'EPD information'!$X$16*Tabell2[[#This Row],[Weight (kg)]]</f>
        <v>8.0680200000000004E-3</v>
      </c>
      <c r="V347" s="35">
        <f>'EPD information'!$Y$16*Tabell2[[#This Row],[Weight (kg)]]</f>
        <v>0.26778959999999996</v>
      </c>
      <c r="W347" s="35">
        <f>'EPD information'!$Z$16*Tabell2[[#This Row],[Weight (kg)]]</f>
        <v>4.3429980000000003E-4</v>
      </c>
      <c r="X347" s="35">
        <f>'EPD information'!$AA$16*Tabell2[[#This Row],[Weight (kg)]]</f>
        <v>-2.077086</v>
      </c>
      <c r="Y347" s="18">
        <f>'EPD information'!$AB$16*Tabell2[[#This Row],[Weight (kg)]]</f>
        <v>5.7677759999999996</v>
      </c>
      <c r="Z347" s="18">
        <f>'EPD information'!$AC$16*Tabell2[[#This Row],[Weight (kg)]]</f>
        <v>0.10110774</v>
      </c>
      <c r="AA347" s="18">
        <f>'EPD information'!$AD$16*Tabell2[[#This Row],[Weight (kg)]]</f>
        <v>1.2651341999999999E-2</v>
      </c>
      <c r="AB347" s="18" t="s">
        <v>48</v>
      </c>
      <c r="AC347" s="18">
        <f>'EPD information'!$AF$16*Tabell2[[#This Row],[Weight (kg)]]</f>
        <v>7.9821899999999984E-3</v>
      </c>
      <c r="AD347" s="18">
        <f>'EPD information'!$AG$16*Tabell2[[#This Row],[Weight (kg)]]</f>
        <v>0.266073</v>
      </c>
      <c r="AE347" s="18">
        <f>'EPD information'!$AH$16*Tabell2[[#This Row],[Weight (kg)]]</f>
        <v>4.2571679999999998E-4</v>
      </c>
      <c r="AF347" s="21">
        <f>'EPD information'!$AI$16*Tabell2[[#This Row],[Weight (kg)]]</f>
        <v>-1.9740899999999997</v>
      </c>
    </row>
    <row r="348" spans="1:32" x14ac:dyDescent="0.2">
      <c r="A348" s="36" t="s">
        <v>141</v>
      </c>
      <c r="B348" s="37" t="s">
        <v>142</v>
      </c>
      <c r="C348" s="38">
        <v>257384</v>
      </c>
      <c r="D348" s="39">
        <v>7319662573849</v>
      </c>
      <c r="E348" s="37" t="s">
        <v>46</v>
      </c>
      <c r="F348" s="40">
        <v>315</v>
      </c>
      <c r="G348" s="37">
        <v>90</v>
      </c>
      <c r="H348" s="41">
        <v>2.2599999999999998</v>
      </c>
      <c r="I348" s="35">
        <f>'EPD information'!$L$16*Tabell2[[#This Row],[Weight (kg)]]</f>
        <v>7.7065999999999999</v>
      </c>
      <c r="J348" s="22">
        <f>'EPD information'!$M$16*Tabell2[[#This Row],[Weight (kg)]]</f>
        <v>0.134244</v>
      </c>
      <c r="K348" s="22">
        <f>'EPD information'!$N$16*Tabell2[[#This Row],[Weight (kg)]]</f>
        <v>1.5932999999999999E-2</v>
      </c>
      <c r="L348" s="22">
        <f>'EPD information'!$O$16*Tabell2[[#This Row],[Weight (kg)]]</f>
        <v>0</v>
      </c>
      <c r="M348" s="22">
        <f>'EPD information'!$P$16*Tabell2[[#This Row],[Weight (kg)]]</f>
        <v>1.0621999999999999E-2</v>
      </c>
      <c r="N348" s="22">
        <f>'EPD information'!$Q$16*Tabell2[[#This Row],[Weight (kg)]]</f>
        <v>0.35255999999999998</v>
      </c>
      <c r="O348" s="22">
        <f>'EPD information'!$R$16*Tabell2[[#This Row],[Weight (kg)]]</f>
        <v>5.7178000000000003E-4</v>
      </c>
      <c r="P348" s="22">
        <f>'EPD information'!$S$16*Tabell2[[#This Row],[Weight (kg)]]</f>
        <v>-2.7345999999999995</v>
      </c>
      <c r="Q348" s="35">
        <f>'Product specific GWP'!$T$16*Tabell2[[#This Row],[Weight (kg)]]</f>
        <v>9.8762000000000003E-2</v>
      </c>
      <c r="R348" s="35" t="s">
        <v>48</v>
      </c>
      <c r="S348" s="35">
        <f>'EPD information'!$V$16*Tabell2[[#This Row],[Weight (kg)]]</f>
        <v>1.5932999999999999E-2</v>
      </c>
      <c r="T348" s="35" t="str">
        <f>'EPD information'!$W$16</f>
        <v>ND</v>
      </c>
      <c r="U348" s="35">
        <f>'EPD information'!$X$16*Tabell2[[#This Row],[Weight (kg)]]</f>
        <v>1.0621999999999999E-2</v>
      </c>
      <c r="V348" s="35">
        <f>'EPD information'!$Y$16*Tabell2[[#This Row],[Weight (kg)]]</f>
        <v>0.35255999999999998</v>
      </c>
      <c r="W348" s="35">
        <f>'EPD information'!$Z$16*Tabell2[[#This Row],[Weight (kg)]]</f>
        <v>5.7178000000000003E-4</v>
      </c>
      <c r="X348" s="35">
        <f>'EPD information'!$AA$16*Tabell2[[#This Row],[Weight (kg)]]</f>
        <v>-2.7345999999999995</v>
      </c>
      <c r="Y348" s="18">
        <f>'EPD information'!$AB$16*Tabell2[[#This Row],[Weight (kg)]]</f>
        <v>7.5935999999999986</v>
      </c>
      <c r="Z348" s="18">
        <f>'EPD information'!$AC$16*Tabell2[[#This Row],[Weight (kg)]]</f>
        <v>0.13311399999999998</v>
      </c>
      <c r="AA348" s="18">
        <f>'EPD information'!$AD$16*Tabell2[[#This Row],[Weight (kg)]]</f>
        <v>1.6656199999999999E-2</v>
      </c>
      <c r="AB348" s="18" t="s">
        <v>48</v>
      </c>
      <c r="AC348" s="18">
        <f>'EPD information'!$AF$16*Tabell2[[#This Row],[Weight (kg)]]</f>
        <v>1.0508999999999998E-2</v>
      </c>
      <c r="AD348" s="18">
        <f>'EPD information'!$AG$16*Tabell2[[#This Row],[Weight (kg)]]</f>
        <v>0.35029999999999994</v>
      </c>
      <c r="AE348" s="18">
        <f>'EPD information'!$AH$16*Tabell2[[#This Row],[Weight (kg)]]</f>
        <v>5.6047999999999992E-4</v>
      </c>
      <c r="AF348" s="21">
        <f>'EPD information'!$AI$16*Tabell2[[#This Row],[Weight (kg)]]</f>
        <v>-2.5989999999999998</v>
      </c>
    </row>
    <row r="349" spans="1:32" x14ac:dyDescent="0.2">
      <c r="A349" s="36" t="s">
        <v>141</v>
      </c>
      <c r="B349" s="37" t="s">
        <v>142</v>
      </c>
      <c r="C349" s="38">
        <v>232992</v>
      </c>
      <c r="D349" s="39">
        <v>7319662329927</v>
      </c>
      <c r="E349" s="37" t="s">
        <v>46</v>
      </c>
      <c r="F349" s="40">
        <v>315</v>
      </c>
      <c r="G349" s="37">
        <v>90</v>
      </c>
      <c r="H349" s="41">
        <v>2.2599999999999998</v>
      </c>
      <c r="I349" s="35">
        <f>'EPD information'!$L$16*Tabell2[[#This Row],[Weight (kg)]]</f>
        <v>7.7065999999999999</v>
      </c>
      <c r="J349" s="22">
        <f>'EPD information'!$M$16*Tabell2[[#This Row],[Weight (kg)]]</f>
        <v>0.134244</v>
      </c>
      <c r="K349" s="22">
        <f>'EPD information'!$N$16*Tabell2[[#This Row],[Weight (kg)]]</f>
        <v>1.5932999999999999E-2</v>
      </c>
      <c r="L349" s="22">
        <f>'EPD information'!$O$16*Tabell2[[#This Row],[Weight (kg)]]</f>
        <v>0</v>
      </c>
      <c r="M349" s="22">
        <f>'EPD information'!$P$16*Tabell2[[#This Row],[Weight (kg)]]</f>
        <v>1.0621999999999999E-2</v>
      </c>
      <c r="N349" s="22">
        <f>'EPD information'!$Q$16*Tabell2[[#This Row],[Weight (kg)]]</f>
        <v>0.35255999999999998</v>
      </c>
      <c r="O349" s="22">
        <f>'EPD information'!$R$16*Tabell2[[#This Row],[Weight (kg)]]</f>
        <v>5.7178000000000003E-4</v>
      </c>
      <c r="P349" s="22">
        <f>'EPD information'!$S$16*Tabell2[[#This Row],[Weight (kg)]]</f>
        <v>-2.7345999999999995</v>
      </c>
      <c r="Q349" s="35">
        <f>'Product specific GWP'!$T$16*Tabell2[[#This Row],[Weight (kg)]]</f>
        <v>9.8762000000000003E-2</v>
      </c>
      <c r="R349" s="35" t="s">
        <v>48</v>
      </c>
      <c r="S349" s="35">
        <f>'EPD information'!$V$16*Tabell2[[#This Row],[Weight (kg)]]</f>
        <v>1.5932999999999999E-2</v>
      </c>
      <c r="T349" s="35" t="str">
        <f>'EPD information'!$W$16</f>
        <v>ND</v>
      </c>
      <c r="U349" s="35">
        <f>'EPD information'!$X$16*Tabell2[[#This Row],[Weight (kg)]]</f>
        <v>1.0621999999999999E-2</v>
      </c>
      <c r="V349" s="35">
        <f>'EPD information'!$Y$16*Tabell2[[#This Row],[Weight (kg)]]</f>
        <v>0.35255999999999998</v>
      </c>
      <c r="W349" s="35">
        <f>'EPD information'!$Z$16*Tabell2[[#This Row],[Weight (kg)]]</f>
        <v>5.7178000000000003E-4</v>
      </c>
      <c r="X349" s="35">
        <f>'EPD information'!$AA$16*Tabell2[[#This Row],[Weight (kg)]]</f>
        <v>-2.7345999999999995</v>
      </c>
      <c r="Y349" s="18">
        <f>'EPD information'!$AB$16*Tabell2[[#This Row],[Weight (kg)]]</f>
        <v>7.5935999999999986</v>
      </c>
      <c r="Z349" s="18">
        <f>'EPD information'!$AC$16*Tabell2[[#This Row],[Weight (kg)]]</f>
        <v>0.13311399999999998</v>
      </c>
      <c r="AA349" s="18">
        <f>'EPD information'!$AD$16*Tabell2[[#This Row],[Weight (kg)]]</f>
        <v>1.6656199999999999E-2</v>
      </c>
      <c r="AB349" s="18" t="s">
        <v>48</v>
      </c>
      <c r="AC349" s="18">
        <f>'EPD information'!$AF$16*Tabell2[[#This Row],[Weight (kg)]]</f>
        <v>1.0508999999999998E-2</v>
      </c>
      <c r="AD349" s="18">
        <f>'EPD information'!$AG$16*Tabell2[[#This Row],[Weight (kg)]]</f>
        <v>0.35029999999999994</v>
      </c>
      <c r="AE349" s="18">
        <f>'EPD information'!$AH$16*Tabell2[[#This Row],[Weight (kg)]]</f>
        <v>5.6047999999999992E-4</v>
      </c>
      <c r="AF349" s="21">
        <f>'EPD information'!$AI$16*Tabell2[[#This Row],[Weight (kg)]]</f>
        <v>-2.5989999999999998</v>
      </c>
    </row>
    <row r="350" spans="1:32" x14ac:dyDescent="0.2">
      <c r="A350" s="36" t="s">
        <v>141</v>
      </c>
      <c r="B350" s="37" t="s">
        <v>142</v>
      </c>
      <c r="C350" s="38">
        <v>508935</v>
      </c>
      <c r="D350" s="39">
        <v>7319665089354</v>
      </c>
      <c r="E350" s="37" t="s">
        <v>46</v>
      </c>
      <c r="F350" s="40">
        <v>355</v>
      </c>
      <c r="G350" s="37">
        <v>90</v>
      </c>
      <c r="H350" s="41">
        <v>3</v>
      </c>
      <c r="I350" s="35">
        <f>'EPD information'!$L$16*Tabell2[[#This Row],[Weight (kg)]]</f>
        <v>10.23</v>
      </c>
      <c r="J350" s="22">
        <f>'EPD information'!$M$16*Tabell2[[#This Row],[Weight (kg)]]</f>
        <v>0.1782</v>
      </c>
      <c r="K350" s="22">
        <f>'EPD information'!$N$16*Tabell2[[#This Row],[Weight (kg)]]</f>
        <v>2.1149999999999999E-2</v>
      </c>
      <c r="L350" s="22">
        <f>'EPD information'!$O$16*Tabell2[[#This Row],[Weight (kg)]]</f>
        <v>0</v>
      </c>
      <c r="M350" s="22">
        <f>'EPD information'!$P$16*Tabell2[[#This Row],[Weight (kg)]]</f>
        <v>1.4100000000000001E-2</v>
      </c>
      <c r="N350" s="22">
        <f>'EPD information'!$Q$16*Tabell2[[#This Row],[Weight (kg)]]</f>
        <v>0.46799999999999997</v>
      </c>
      <c r="O350" s="22">
        <f>'EPD information'!$R$16*Tabell2[[#This Row],[Weight (kg)]]</f>
        <v>7.5900000000000013E-4</v>
      </c>
      <c r="P350" s="22">
        <f>'EPD information'!$S$16*Tabell2[[#This Row],[Weight (kg)]]</f>
        <v>-3.63</v>
      </c>
      <c r="Q350" s="35">
        <f>'Product specific GWP'!$T$16*Tabell2[[#This Row],[Weight (kg)]]</f>
        <v>0.13109999999999999</v>
      </c>
      <c r="R350" s="35" t="s">
        <v>48</v>
      </c>
      <c r="S350" s="35">
        <f>'EPD information'!$V$16*Tabell2[[#This Row],[Weight (kg)]]</f>
        <v>2.1149999999999999E-2</v>
      </c>
      <c r="T350" s="35" t="str">
        <f>'EPD information'!$W$16</f>
        <v>ND</v>
      </c>
      <c r="U350" s="35">
        <f>'EPD information'!$X$16*Tabell2[[#This Row],[Weight (kg)]]</f>
        <v>1.4100000000000001E-2</v>
      </c>
      <c r="V350" s="35">
        <f>'EPD information'!$Y$16*Tabell2[[#This Row],[Weight (kg)]]</f>
        <v>0.46799999999999997</v>
      </c>
      <c r="W350" s="35">
        <f>'EPD information'!$Z$16*Tabell2[[#This Row],[Weight (kg)]]</f>
        <v>7.5900000000000013E-4</v>
      </c>
      <c r="X350" s="35">
        <f>'EPD information'!$AA$16*Tabell2[[#This Row],[Weight (kg)]]</f>
        <v>-3.63</v>
      </c>
      <c r="Y350" s="18">
        <f>'EPD information'!$AB$16*Tabell2[[#This Row],[Weight (kg)]]</f>
        <v>10.08</v>
      </c>
      <c r="Z350" s="18">
        <f>'EPD information'!$AC$16*Tabell2[[#This Row],[Weight (kg)]]</f>
        <v>0.1767</v>
      </c>
      <c r="AA350" s="18">
        <f>'EPD information'!$AD$16*Tabell2[[#This Row],[Weight (kg)]]</f>
        <v>2.2109999999999998E-2</v>
      </c>
      <c r="AB350" s="18" t="s">
        <v>48</v>
      </c>
      <c r="AC350" s="18">
        <f>'EPD information'!$AF$16*Tabell2[[#This Row],[Weight (kg)]]</f>
        <v>1.3949999999999999E-2</v>
      </c>
      <c r="AD350" s="18">
        <f>'EPD information'!$AG$16*Tabell2[[#This Row],[Weight (kg)]]</f>
        <v>0.46499999999999997</v>
      </c>
      <c r="AE350" s="18">
        <f>'EPD information'!$AH$16*Tabell2[[#This Row],[Weight (kg)]]</f>
        <v>7.4400000000000009E-4</v>
      </c>
      <c r="AF350" s="21">
        <f>'EPD information'!$AI$16*Tabell2[[#This Row],[Weight (kg)]]</f>
        <v>-3.4499999999999997</v>
      </c>
    </row>
    <row r="351" spans="1:32" x14ac:dyDescent="0.2">
      <c r="A351" s="36" t="s">
        <v>141</v>
      </c>
      <c r="B351" s="37" t="s">
        <v>142</v>
      </c>
      <c r="C351" s="38">
        <v>257386</v>
      </c>
      <c r="D351" s="39">
        <v>7319662573863</v>
      </c>
      <c r="E351" s="37" t="s">
        <v>46</v>
      </c>
      <c r="F351" s="40">
        <v>400</v>
      </c>
      <c r="G351" s="37">
        <v>90</v>
      </c>
      <c r="H351" s="41">
        <v>3.46</v>
      </c>
      <c r="I351" s="35">
        <f>'EPD information'!$L$16*Tabell2[[#This Row],[Weight (kg)]]</f>
        <v>11.7986</v>
      </c>
      <c r="J351" s="22">
        <f>'EPD information'!$M$16*Tabell2[[#This Row],[Weight (kg)]]</f>
        <v>0.20552400000000001</v>
      </c>
      <c r="K351" s="22">
        <f>'EPD information'!$N$16*Tabell2[[#This Row],[Weight (kg)]]</f>
        <v>2.4392999999999998E-2</v>
      </c>
      <c r="L351" s="22">
        <f>'EPD information'!$O$16*Tabell2[[#This Row],[Weight (kg)]]</f>
        <v>0</v>
      </c>
      <c r="M351" s="22">
        <f>'EPD information'!$P$16*Tabell2[[#This Row],[Weight (kg)]]</f>
        <v>1.6262000000000002E-2</v>
      </c>
      <c r="N351" s="22">
        <f>'EPD information'!$Q$16*Tabell2[[#This Row],[Weight (kg)]]</f>
        <v>0.53976000000000002</v>
      </c>
      <c r="O351" s="22">
        <f>'EPD information'!$R$16*Tabell2[[#This Row],[Weight (kg)]]</f>
        <v>8.7538000000000004E-4</v>
      </c>
      <c r="P351" s="22">
        <f>'EPD information'!$S$16*Tabell2[[#This Row],[Weight (kg)]]</f>
        <v>-4.1865999999999994</v>
      </c>
      <c r="Q351" s="35">
        <f>'Product specific GWP'!$T$16*Tabell2[[#This Row],[Weight (kg)]]</f>
        <v>0.151202</v>
      </c>
      <c r="R351" s="35" t="s">
        <v>48</v>
      </c>
      <c r="S351" s="35">
        <f>'EPD information'!$V$16*Tabell2[[#This Row],[Weight (kg)]]</f>
        <v>2.4392999999999998E-2</v>
      </c>
      <c r="T351" s="35" t="str">
        <f>'EPD information'!$W$16</f>
        <v>ND</v>
      </c>
      <c r="U351" s="35">
        <f>'EPD information'!$X$16*Tabell2[[#This Row],[Weight (kg)]]</f>
        <v>1.6262000000000002E-2</v>
      </c>
      <c r="V351" s="35">
        <f>'EPD information'!$Y$16*Tabell2[[#This Row],[Weight (kg)]]</f>
        <v>0.53976000000000002</v>
      </c>
      <c r="W351" s="35">
        <f>'EPD information'!$Z$16*Tabell2[[#This Row],[Weight (kg)]]</f>
        <v>8.7538000000000004E-4</v>
      </c>
      <c r="X351" s="35">
        <f>'EPD information'!$AA$16*Tabell2[[#This Row],[Weight (kg)]]</f>
        <v>-4.1865999999999994</v>
      </c>
      <c r="Y351" s="18">
        <f>'EPD information'!$AB$16*Tabell2[[#This Row],[Weight (kg)]]</f>
        <v>11.625599999999999</v>
      </c>
      <c r="Z351" s="18">
        <f>'EPD information'!$AC$16*Tabell2[[#This Row],[Weight (kg)]]</f>
        <v>0.203794</v>
      </c>
      <c r="AA351" s="18">
        <f>'EPD information'!$AD$16*Tabell2[[#This Row],[Weight (kg)]]</f>
        <v>2.5500200000000001E-2</v>
      </c>
      <c r="AB351" s="18" t="s">
        <v>48</v>
      </c>
      <c r="AC351" s="18">
        <f>'EPD information'!$AF$16*Tabell2[[#This Row],[Weight (kg)]]</f>
        <v>1.6088999999999999E-2</v>
      </c>
      <c r="AD351" s="18">
        <f>'EPD information'!$AG$16*Tabell2[[#This Row],[Weight (kg)]]</f>
        <v>0.5363</v>
      </c>
      <c r="AE351" s="18">
        <f>'EPD information'!$AH$16*Tabell2[[#This Row],[Weight (kg)]]</f>
        <v>8.5808E-4</v>
      </c>
      <c r="AF351" s="21">
        <f>'EPD information'!$AI$16*Tabell2[[#This Row],[Weight (kg)]]</f>
        <v>-3.9789999999999996</v>
      </c>
    </row>
    <row r="352" spans="1:32" x14ac:dyDescent="0.2">
      <c r="A352" s="36" t="s">
        <v>141</v>
      </c>
      <c r="B352" s="37" t="s">
        <v>142</v>
      </c>
      <c r="C352" s="38">
        <v>508938</v>
      </c>
      <c r="D352" s="39">
        <v>7319665089385</v>
      </c>
      <c r="E352" s="37" t="s">
        <v>46</v>
      </c>
      <c r="F352" s="40">
        <v>450</v>
      </c>
      <c r="G352" s="37">
        <v>90</v>
      </c>
      <c r="H352" s="41">
        <v>5.2823000000000002</v>
      </c>
      <c r="I352" s="35">
        <f>'EPD information'!$L$16*Tabell2[[#This Row],[Weight (kg)]]</f>
        <v>18.012643000000001</v>
      </c>
      <c r="J352" s="22">
        <f>'EPD information'!$M$16*Tabell2[[#This Row],[Weight (kg)]]</f>
        <v>0.31376862</v>
      </c>
      <c r="K352" s="22">
        <f>'EPD information'!$N$16*Tabell2[[#This Row],[Weight (kg)]]</f>
        <v>3.7240215E-2</v>
      </c>
      <c r="L352" s="22">
        <f>'EPD information'!$O$16*Tabell2[[#This Row],[Weight (kg)]]</f>
        <v>0</v>
      </c>
      <c r="M352" s="22">
        <f>'EPD information'!$P$16*Tabell2[[#This Row],[Weight (kg)]]</f>
        <v>2.4826810000000001E-2</v>
      </c>
      <c r="N352" s="22">
        <f>'EPD information'!$Q$16*Tabell2[[#This Row],[Weight (kg)]]</f>
        <v>0.82403880000000007</v>
      </c>
      <c r="O352" s="22">
        <f>'EPD information'!$R$16*Tabell2[[#This Row],[Weight (kg)]]</f>
        <v>1.3364219000000003E-3</v>
      </c>
      <c r="P352" s="22">
        <f>'EPD information'!$S$16*Tabell2[[#This Row],[Weight (kg)]]</f>
        <v>-6.3915829999999998</v>
      </c>
      <c r="Q352" s="35">
        <f>'Product specific GWP'!$T$16*Tabell2[[#This Row],[Weight (kg)]]</f>
        <v>0.23083651000000002</v>
      </c>
      <c r="R352" s="35" t="s">
        <v>48</v>
      </c>
      <c r="S352" s="35">
        <f>'EPD information'!$V$16*Tabell2[[#This Row],[Weight (kg)]]</f>
        <v>3.7240215E-2</v>
      </c>
      <c r="T352" s="35" t="str">
        <f>'EPD information'!$W$16</f>
        <v>ND</v>
      </c>
      <c r="U352" s="35">
        <f>'EPD information'!$X$16*Tabell2[[#This Row],[Weight (kg)]]</f>
        <v>2.4826810000000001E-2</v>
      </c>
      <c r="V352" s="35">
        <f>'EPD information'!$Y$16*Tabell2[[#This Row],[Weight (kg)]]</f>
        <v>0.82403880000000007</v>
      </c>
      <c r="W352" s="35">
        <f>'EPD information'!$Z$16*Tabell2[[#This Row],[Weight (kg)]]</f>
        <v>1.3364219000000003E-3</v>
      </c>
      <c r="X352" s="35">
        <f>'EPD information'!$AA$16*Tabell2[[#This Row],[Weight (kg)]]</f>
        <v>-6.3915829999999998</v>
      </c>
      <c r="Y352" s="18">
        <f>'EPD information'!$AB$16*Tabell2[[#This Row],[Weight (kg)]]</f>
        <v>17.748528</v>
      </c>
      <c r="Z352" s="18">
        <f>'EPD information'!$AC$16*Tabell2[[#This Row],[Weight (kg)]]</f>
        <v>0.31112747000000002</v>
      </c>
      <c r="AA352" s="18">
        <f>'EPD information'!$AD$16*Tabell2[[#This Row],[Weight (kg)]]</f>
        <v>3.8930551000000001E-2</v>
      </c>
      <c r="AB352" s="18" t="s">
        <v>48</v>
      </c>
      <c r="AC352" s="18">
        <f>'EPD information'!$AF$16*Tabell2[[#This Row],[Weight (kg)]]</f>
        <v>2.4562694999999999E-2</v>
      </c>
      <c r="AD352" s="18">
        <f>'EPD information'!$AG$16*Tabell2[[#This Row],[Weight (kg)]]</f>
        <v>0.8187565</v>
      </c>
      <c r="AE352" s="18">
        <f>'EPD information'!$AH$16*Tabell2[[#This Row],[Weight (kg)]]</f>
        <v>1.3100104E-3</v>
      </c>
      <c r="AF352" s="21">
        <f>'EPD information'!$AI$16*Tabell2[[#This Row],[Weight (kg)]]</f>
        <v>-6.0746449999999994</v>
      </c>
    </row>
    <row r="353" spans="1:32" x14ac:dyDescent="0.2">
      <c r="A353" s="36" t="s">
        <v>141</v>
      </c>
      <c r="B353" s="37" t="s">
        <v>142</v>
      </c>
      <c r="C353" s="38">
        <v>257388</v>
      </c>
      <c r="D353" s="39">
        <v>7319662573887</v>
      </c>
      <c r="E353" s="37" t="s">
        <v>46</v>
      </c>
      <c r="F353" s="40">
        <v>500</v>
      </c>
      <c r="G353" s="37">
        <v>90</v>
      </c>
      <c r="H353" s="41">
        <v>6.33</v>
      </c>
      <c r="I353" s="35">
        <f>'EPD information'!$L$16*Tabell2[[#This Row],[Weight (kg)]]</f>
        <v>21.5853</v>
      </c>
      <c r="J353" s="22">
        <f>'EPD information'!$M$16*Tabell2[[#This Row],[Weight (kg)]]</f>
        <v>0.376002</v>
      </c>
      <c r="K353" s="22">
        <f>'EPD information'!$N$16*Tabell2[[#This Row],[Weight (kg)]]</f>
        <v>4.46265E-2</v>
      </c>
      <c r="L353" s="22">
        <f>'EPD information'!$O$16*Tabell2[[#This Row],[Weight (kg)]]</f>
        <v>0</v>
      </c>
      <c r="M353" s="22">
        <f>'EPD information'!$P$16*Tabell2[[#This Row],[Weight (kg)]]</f>
        <v>2.9751000000000003E-2</v>
      </c>
      <c r="N353" s="22">
        <f>'EPD information'!$Q$16*Tabell2[[#This Row],[Weight (kg)]]</f>
        <v>0.98748000000000002</v>
      </c>
      <c r="O353" s="22">
        <f>'EPD information'!$R$16*Tabell2[[#This Row],[Weight (kg)]]</f>
        <v>1.6014900000000001E-3</v>
      </c>
      <c r="P353" s="22">
        <f>'EPD information'!$S$16*Tabell2[[#This Row],[Weight (kg)]]</f>
        <v>-7.6593</v>
      </c>
      <c r="Q353" s="35">
        <f>'Product specific GWP'!$T$16*Tabell2[[#This Row],[Weight (kg)]]</f>
        <v>0.27662100000000001</v>
      </c>
      <c r="R353" s="35" t="s">
        <v>48</v>
      </c>
      <c r="S353" s="35">
        <f>'EPD information'!$V$16*Tabell2[[#This Row],[Weight (kg)]]</f>
        <v>4.46265E-2</v>
      </c>
      <c r="T353" s="35" t="str">
        <f>'EPD information'!$W$16</f>
        <v>ND</v>
      </c>
      <c r="U353" s="35">
        <f>'EPD information'!$X$16*Tabell2[[#This Row],[Weight (kg)]]</f>
        <v>2.9751000000000003E-2</v>
      </c>
      <c r="V353" s="35">
        <f>'EPD information'!$Y$16*Tabell2[[#This Row],[Weight (kg)]]</f>
        <v>0.98748000000000002</v>
      </c>
      <c r="W353" s="35">
        <f>'EPD information'!$Z$16*Tabell2[[#This Row],[Weight (kg)]]</f>
        <v>1.6014900000000001E-3</v>
      </c>
      <c r="X353" s="35">
        <f>'EPD information'!$AA$16*Tabell2[[#This Row],[Weight (kg)]]</f>
        <v>-7.6593</v>
      </c>
      <c r="Y353" s="18">
        <f>'EPD information'!$AB$16*Tabell2[[#This Row],[Weight (kg)]]</f>
        <v>21.268799999999999</v>
      </c>
      <c r="Z353" s="18">
        <f>'EPD information'!$AC$16*Tabell2[[#This Row],[Weight (kg)]]</f>
        <v>0.37283700000000003</v>
      </c>
      <c r="AA353" s="18">
        <f>'EPD information'!$AD$16*Tabell2[[#This Row],[Weight (kg)]]</f>
        <v>4.6652100000000002E-2</v>
      </c>
      <c r="AB353" s="18" t="s">
        <v>48</v>
      </c>
      <c r="AC353" s="18">
        <f>'EPD information'!$AF$16*Tabell2[[#This Row],[Weight (kg)]]</f>
        <v>2.9434499999999999E-2</v>
      </c>
      <c r="AD353" s="18">
        <f>'EPD information'!$AG$16*Tabell2[[#This Row],[Weight (kg)]]</f>
        <v>0.98114999999999997</v>
      </c>
      <c r="AE353" s="18">
        <f>'EPD information'!$AH$16*Tabell2[[#This Row],[Weight (kg)]]</f>
        <v>1.5698400000000001E-3</v>
      </c>
      <c r="AF353" s="21">
        <f>'EPD information'!$AI$16*Tabell2[[#This Row],[Weight (kg)]]</f>
        <v>-7.2794999999999996</v>
      </c>
    </row>
    <row r="354" spans="1:32" x14ac:dyDescent="0.2">
      <c r="A354" s="36" t="s">
        <v>141</v>
      </c>
      <c r="B354" s="37" t="s">
        <v>142</v>
      </c>
      <c r="C354" s="38">
        <v>257390</v>
      </c>
      <c r="D354" s="39">
        <v>7319662573900</v>
      </c>
      <c r="E354" s="37" t="s">
        <v>46</v>
      </c>
      <c r="F354" s="40">
        <v>630</v>
      </c>
      <c r="G354" s="37">
        <v>90</v>
      </c>
      <c r="H354" s="41">
        <v>9.51</v>
      </c>
      <c r="I354" s="35">
        <f>'EPD information'!$L$16*Tabell2[[#This Row],[Weight (kg)]]</f>
        <v>32.429099999999998</v>
      </c>
      <c r="J354" s="22">
        <f>'EPD information'!$M$16*Tabell2[[#This Row],[Weight (kg)]]</f>
        <v>0.56489400000000001</v>
      </c>
      <c r="K354" s="22">
        <f>'EPD information'!$N$16*Tabell2[[#This Row],[Weight (kg)]]</f>
        <v>6.7045499999999994E-2</v>
      </c>
      <c r="L354" s="22">
        <f>'EPD information'!$O$16*Tabell2[[#This Row],[Weight (kg)]]</f>
        <v>0</v>
      </c>
      <c r="M354" s="22">
        <f>'EPD information'!$P$16*Tabell2[[#This Row],[Weight (kg)]]</f>
        <v>4.4697000000000001E-2</v>
      </c>
      <c r="N354" s="22">
        <f>'EPD information'!$Q$16*Tabell2[[#This Row],[Weight (kg)]]</f>
        <v>1.48356</v>
      </c>
      <c r="O354" s="22">
        <f>'EPD information'!$R$16*Tabell2[[#This Row],[Weight (kg)]]</f>
        <v>2.40603E-3</v>
      </c>
      <c r="P354" s="22">
        <f>'EPD information'!$S$16*Tabell2[[#This Row],[Weight (kg)]]</f>
        <v>-11.507099999999999</v>
      </c>
      <c r="Q354" s="35">
        <f>'Product specific GWP'!$T$16*Tabell2[[#This Row],[Weight (kg)]]</f>
        <v>0.41558700000000004</v>
      </c>
      <c r="R354" s="35" t="s">
        <v>48</v>
      </c>
      <c r="S354" s="35">
        <f>'EPD information'!$V$16*Tabell2[[#This Row],[Weight (kg)]]</f>
        <v>6.7045499999999994E-2</v>
      </c>
      <c r="T354" s="35" t="str">
        <f>'EPD information'!$W$16</f>
        <v>ND</v>
      </c>
      <c r="U354" s="35">
        <f>'EPD information'!$X$16*Tabell2[[#This Row],[Weight (kg)]]</f>
        <v>4.4697000000000001E-2</v>
      </c>
      <c r="V354" s="35">
        <f>'EPD information'!$Y$16*Tabell2[[#This Row],[Weight (kg)]]</f>
        <v>1.48356</v>
      </c>
      <c r="W354" s="35">
        <f>'EPD information'!$Z$16*Tabell2[[#This Row],[Weight (kg)]]</f>
        <v>2.40603E-3</v>
      </c>
      <c r="X354" s="35">
        <f>'EPD information'!$AA$16*Tabell2[[#This Row],[Weight (kg)]]</f>
        <v>-11.507099999999999</v>
      </c>
      <c r="Y354" s="18">
        <f>'EPD information'!$AB$16*Tabell2[[#This Row],[Weight (kg)]]</f>
        <v>31.953599999999998</v>
      </c>
      <c r="Z354" s="18">
        <f>'EPD information'!$AC$16*Tabell2[[#This Row],[Weight (kg)]]</f>
        <v>0.56013899999999994</v>
      </c>
      <c r="AA354" s="18">
        <f>'EPD information'!$AD$16*Tabell2[[#This Row],[Weight (kg)]]</f>
        <v>7.008869999999999E-2</v>
      </c>
      <c r="AB354" s="18" t="s">
        <v>48</v>
      </c>
      <c r="AC354" s="18">
        <f>'EPD information'!$AF$16*Tabell2[[#This Row],[Weight (kg)]]</f>
        <v>4.4221499999999997E-2</v>
      </c>
      <c r="AD354" s="18">
        <f>'EPD information'!$AG$16*Tabell2[[#This Row],[Weight (kg)]]</f>
        <v>1.4740499999999999</v>
      </c>
      <c r="AE354" s="18">
        <f>'EPD information'!$AH$16*Tabell2[[#This Row],[Weight (kg)]]</f>
        <v>2.35848E-3</v>
      </c>
      <c r="AF354" s="21">
        <f>'EPD information'!$AI$16*Tabell2[[#This Row],[Weight (kg)]]</f>
        <v>-10.936499999999999</v>
      </c>
    </row>
    <row r="355" spans="1:32" x14ac:dyDescent="0.2">
      <c r="A355" s="36" t="s">
        <v>141</v>
      </c>
      <c r="B355" s="37" t="s">
        <v>142</v>
      </c>
      <c r="C355" s="38">
        <v>101304</v>
      </c>
      <c r="D355" s="39">
        <v>7319661013049</v>
      </c>
      <c r="E355" s="37" t="s">
        <v>46</v>
      </c>
      <c r="F355" s="40">
        <v>710</v>
      </c>
      <c r="G355" s="37">
        <v>90</v>
      </c>
      <c r="H355" s="41">
        <v>16</v>
      </c>
      <c r="I355" s="35">
        <f>'EPD information'!$L$16*Tabell2[[#This Row],[Weight (kg)]]</f>
        <v>54.56</v>
      </c>
      <c r="J355" s="22">
        <f>'EPD information'!$M$16*Tabell2[[#This Row],[Weight (kg)]]</f>
        <v>0.95040000000000002</v>
      </c>
      <c r="K355" s="22">
        <f>'EPD information'!$N$16*Tabell2[[#This Row],[Weight (kg)]]</f>
        <v>0.1128</v>
      </c>
      <c r="L355" s="22">
        <f>'EPD information'!$O$16*Tabell2[[#This Row],[Weight (kg)]]</f>
        <v>0</v>
      </c>
      <c r="M355" s="22">
        <f>'EPD information'!$P$16*Tabell2[[#This Row],[Weight (kg)]]</f>
        <v>7.5200000000000003E-2</v>
      </c>
      <c r="N355" s="22">
        <f>'EPD information'!$Q$16*Tabell2[[#This Row],[Weight (kg)]]</f>
        <v>2.496</v>
      </c>
      <c r="O355" s="22">
        <f>'EPD information'!$R$16*Tabell2[[#This Row],[Weight (kg)]]</f>
        <v>4.0480000000000004E-3</v>
      </c>
      <c r="P355" s="22">
        <f>'EPD information'!$S$16*Tabell2[[#This Row],[Weight (kg)]]</f>
        <v>-19.36</v>
      </c>
      <c r="Q355" s="35">
        <f>'Product specific GWP'!$T$16*Tabell2[[#This Row],[Weight (kg)]]</f>
        <v>0.69920000000000004</v>
      </c>
      <c r="R355" s="35" t="s">
        <v>48</v>
      </c>
      <c r="S355" s="35">
        <f>'EPD information'!$V$16*Tabell2[[#This Row],[Weight (kg)]]</f>
        <v>0.1128</v>
      </c>
      <c r="T355" s="35" t="str">
        <f>'EPD information'!$W$16</f>
        <v>ND</v>
      </c>
      <c r="U355" s="35">
        <f>'EPD information'!$X$16*Tabell2[[#This Row],[Weight (kg)]]</f>
        <v>7.5200000000000003E-2</v>
      </c>
      <c r="V355" s="35">
        <f>'EPD information'!$Y$16*Tabell2[[#This Row],[Weight (kg)]]</f>
        <v>2.496</v>
      </c>
      <c r="W355" s="35">
        <f>'EPD information'!$Z$16*Tabell2[[#This Row],[Weight (kg)]]</f>
        <v>4.0480000000000004E-3</v>
      </c>
      <c r="X355" s="35">
        <f>'EPD information'!$AA$16*Tabell2[[#This Row],[Weight (kg)]]</f>
        <v>-19.36</v>
      </c>
      <c r="Y355" s="18">
        <f>'EPD information'!$AB$16*Tabell2[[#This Row],[Weight (kg)]]</f>
        <v>53.76</v>
      </c>
      <c r="Z355" s="18">
        <f>'EPD information'!$AC$16*Tabell2[[#This Row],[Weight (kg)]]</f>
        <v>0.94240000000000002</v>
      </c>
      <c r="AA355" s="18">
        <f>'EPD information'!$AD$16*Tabell2[[#This Row],[Weight (kg)]]</f>
        <v>0.11792</v>
      </c>
      <c r="AB355" s="18" t="s">
        <v>48</v>
      </c>
      <c r="AC355" s="18">
        <f>'EPD information'!$AF$16*Tabell2[[#This Row],[Weight (kg)]]</f>
        <v>7.4399999999999994E-2</v>
      </c>
      <c r="AD355" s="18">
        <f>'EPD information'!$AG$16*Tabell2[[#This Row],[Weight (kg)]]</f>
        <v>2.48</v>
      </c>
      <c r="AE355" s="18">
        <f>'EPD information'!$AH$16*Tabell2[[#This Row],[Weight (kg)]]</f>
        <v>3.9680000000000002E-3</v>
      </c>
      <c r="AF355" s="21">
        <f>'EPD information'!$AI$16*Tabell2[[#This Row],[Weight (kg)]]</f>
        <v>-18.399999999999999</v>
      </c>
    </row>
    <row r="356" spans="1:32" x14ac:dyDescent="0.2">
      <c r="A356" s="36" t="s">
        <v>141</v>
      </c>
      <c r="B356" s="37" t="s">
        <v>142</v>
      </c>
      <c r="C356" s="38">
        <v>101306</v>
      </c>
      <c r="D356" s="39">
        <v>7319661013063</v>
      </c>
      <c r="E356" s="37" t="s">
        <v>46</v>
      </c>
      <c r="F356" s="40">
        <v>800</v>
      </c>
      <c r="G356" s="37">
        <v>90</v>
      </c>
      <c r="H356" s="41">
        <v>20</v>
      </c>
      <c r="I356" s="35">
        <f>'EPD information'!$L$16*Tabell2[[#This Row],[Weight (kg)]]</f>
        <v>68.2</v>
      </c>
      <c r="J356" s="22">
        <f>'EPD information'!$M$16*Tabell2[[#This Row],[Weight (kg)]]</f>
        <v>1.1879999999999999</v>
      </c>
      <c r="K356" s="22">
        <f>'EPD information'!$N$16*Tabell2[[#This Row],[Weight (kg)]]</f>
        <v>0.14099999999999999</v>
      </c>
      <c r="L356" s="22">
        <f>'EPD information'!$O$16*Tabell2[[#This Row],[Weight (kg)]]</f>
        <v>0</v>
      </c>
      <c r="M356" s="22">
        <f>'EPD information'!$P$16*Tabell2[[#This Row],[Weight (kg)]]</f>
        <v>9.4E-2</v>
      </c>
      <c r="N356" s="22">
        <f>'EPD information'!$Q$16*Tabell2[[#This Row],[Weight (kg)]]</f>
        <v>3.12</v>
      </c>
      <c r="O356" s="22">
        <f>'EPD information'!$R$16*Tabell2[[#This Row],[Weight (kg)]]</f>
        <v>5.0600000000000003E-3</v>
      </c>
      <c r="P356" s="22">
        <f>'EPD information'!$S$16*Tabell2[[#This Row],[Weight (kg)]]</f>
        <v>-24.2</v>
      </c>
      <c r="Q356" s="35">
        <f>'Product specific GWP'!$T$16*Tabell2[[#This Row],[Weight (kg)]]</f>
        <v>0.87400000000000011</v>
      </c>
      <c r="R356" s="35" t="s">
        <v>48</v>
      </c>
      <c r="S356" s="35">
        <f>'EPD information'!$V$16*Tabell2[[#This Row],[Weight (kg)]]</f>
        <v>0.14099999999999999</v>
      </c>
      <c r="T356" s="35" t="str">
        <f>'EPD information'!$W$16</f>
        <v>ND</v>
      </c>
      <c r="U356" s="35">
        <f>'EPD information'!$X$16*Tabell2[[#This Row],[Weight (kg)]]</f>
        <v>9.4E-2</v>
      </c>
      <c r="V356" s="35">
        <f>'EPD information'!$Y$16*Tabell2[[#This Row],[Weight (kg)]]</f>
        <v>3.12</v>
      </c>
      <c r="W356" s="35">
        <f>'EPD information'!$Z$16*Tabell2[[#This Row],[Weight (kg)]]</f>
        <v>5.0600000000000003E-3</v>
      </c>
      <c r="X356" s="35">
        <f>'EPD information'!$AA$16*Tabell2[[#This Row],[Weight (kg)]]</f>
        <v>-24.2</v>
      </c>
      <c r="Y356" s="18">
        <f>'EPD information'!$AB$16*Tabell2[[#This Row],[Weight (kg)]]</f>
        <v>67.2</v>
      </c>
      <c r="Z356" s="18">
        <f>'EPD information'!$AC$16*Tabell2[[#This Row],[Weight (kg)]]</f>
        <v>1.1779999999999999</v>
      </c>
      <c r="AA356" s="18">
        <f>'EPD information'!$AD$16*Tabell2[[#This Row],[Weight (kg)]]</f>
        <v>0.1474</v>
      </c>
      <c r="AB356" s="18" t="s">
        <v>48</v>
      </c>
      <c r="AC356" s="18">
        <f>'EPD information'!$AF$16*Tabell2[[#This Row],[Weight (kg)]]</f>
        <v>9.2999999999999999E-2</v>
      </c>
      <c r="AD356" s="18">
        <f>'EPD information'!$AG$16*Tabell2[[#This Row],[Weight (kg)]]</f>
        <v>3.1</v>
      </c>
      <c r="AE356" s="18">
        <f>'EPD information'!$AH$16*Tabell2[[#This Row],[Weight (kg)]]</f>
        <v>4.96E-3</v>
      </c>
      <c r="AF356" s="21">
        <f>'EPD information'!$AI$16*Tabell2[[#This Row],[Weight (kg)]]</f>
        <v>-23</v>
      </c>
    </row>
    <row r="357" spans="1:32" x14ac:dyDescent="0.2">
      <c r="A357" s="36" t="s">
        <v>141</v>
      </c>
      <c r="B357" s="37" t="s">
        <v>142</v>
      </c>
      <c r="C357" s="38">
        <v>101307</v>
      </c>
      <c r="D357" s="39">
        <v>7319661013070</v>
      </c>
      <c r="E357" s="37" t="s">
        <v>46</v>
      </c>
      <c r="F357" s="40">
        <v>1000</v>
      </c>
      <c r="G357" s="37">
        <v>90</v>
      </c>
      <c r="H357" s="41">
        <v>32</v>
      </c>
      <c r="I357" s="35">
        <f>'EPD information'!$L$16*Tabell2[[#This Row],[Weight (kg)]]</f>
        <v>109.12</v>
      </c>
      <c r="J357" s="22">
        <f>'EPD information'!$M$16*Tabell2[[#This Row],[Weight (kg)]]</f>
        <v>1.9008</v>
      </c>
      <c r="K357" s="22">
        <f>'EPD information'!$N$16*Tabell2[[#This Row],[Weight (kg)]]</f>
        <v>0.22559999999999999</v>
      </c>
      <c r="L357" s="22">
        <f>'EPD information'!$O$16*Tabell2[[#This Row],[Weight (kg)]]</f>
        <v>0</v>
      </c>
      <c r="M357" s="22">
        <f>'EPD information'!$P$16*Tabell2[[#This Row],[Weight (kg)]]</f>
        <v>0.15040000000000001</v>
      </c>
      <c r="N357" s="22">
        <f>'EPD information'!$Q$16*Tabell2[[#This Row],[Weight (kg)]]</f>
        <v>4.992</v>
      </c>
      <c r="O357" s="22">
        <f>'EPD information'!$R$16*Tabell2[[#This Row],[Weight (kg)]]</f>
        <v>8.0960000000000008E-3</v>
      </c>
      <c r="P357" s="22">
        <f>'EPD information'!$S$16*Tabell2[[#This Row],[Weight (kg)]]</f>
        <v>-38.72</v>
      </c>
      <c r="Q357" s="35">
        <f>'Product specific GWP'!$T$16*Tabell2[[#This Row],[Weight (kg)]]</f>
        <v>1.3984000000000001</v>
      </c>
      <c r="R357" s="35" t="s">
        <v>48</v>
      </c>
      <c r="S357" s="35">
        <f>'EPD information'!$V$16*Tabell2[[#This Row],[Weight (kg)]]</f>
        <v>0.22559999999999999</v>
      </c>
      <c r="T357" s="35" t="str">
        <f>'EPD information'!$W$16</f>
        <v>ND</v>
      </c>
      <c r="U357" s="35">
        <f>'EPD information'!$X$16*Tabell2[[#This Row],[Weight (kg)]]</f>
        <v>0.15040000000000001</v>
      </c>
      <c r="V357" s="35">
        <f>'EPD information'!$Y$16*Tabell2[[#This Row],[Weight (kg)]]</f>
        <v>4.992</v>
      </c>
      <c r="W357" s="35">
        <f>'EPD information'!$Z$16*Tabell2[[#This Row],[Weight (kg)]]</f>
        <v>8.0960000000000008E-3</v>
      </c>
      <c r="X357" s="35">
        <f>'EPD information'!$AA$16*Tabell2[[#This Row],[Weight (kg)]]</f>
        <v>-38.72</v>
      </c>
      <c r="Y357" s="18">
        <f>'EPD information'!$AB$16*Tabell2[[#This Row],[Weight (kg)]]</f>
        <v>107.52</v>
      </c>
      <c r="Z357" s="18">
        <f>'EPD information'!$AC$16*Tabell2[[#This Row],[Weight (kg)]]</f>
        <v>1.8848</v>
      </c>
      <c r="AA357" s="18">
        <f>'EPD information'!$AD$16*Tabell2[[#This Row],[Weight (kg)]]</f>
        <v>0.23583999999999999</v>
      </c>
      <c r="AB357" s="18" t="s">
        <v>48</v>
      </c>
      <c r="AC357" s="18">
        <f>'EPD information'!$AF$16*Tabell2[[#This Row],[Weight (kg)]]</f>
        <v>0.14879999999999999</v>
      </c>
      <c r="AD357" s="18">
        <f>'EPD information'!$AG$16*Tabell2[[#This Row],[Weight (kg)]]</f>
        <v>4.96</v>
      </c>
      <c r="AE357" s="18">
        <f>'EPD information'!$AH$16*Tabell2[[#This Row],[Weight (kg)]]</f>
        <v>7.9360000000000003E-3</v>
      </c>
      <c r="AF357" s="21">
        <f>'EPD information'!$AI$16*Tabell2[[#This Row],[Weight (kg)]]</f>
        <v>-36.799999999999997</v>
      </c>
    </row>
    <row r="358" spans="1:32" x14ac:dyDescent="0.2">
      <c r="A358" s="36" t="s">
        <v>141</v>
      </c>
      <c r="B358" s="37" t="s">
        <v>142</v>
      </c>
      <c r="C358" s="38">
        <v>101308</v>
      </c>
      <c r="D358" s="39">
        <v>7319661013087</v>
      </c>
      <c r="E358" s="37" t="s">
        <v>46</v>
      </c>
      <c r="F358" s="40">
        <v>1120</v>
      </c>
      <c r="G358" s="37">
        <v>90</v>
      </c>
      <c r="H358" s="41">
        <v>41</v>
      </c>
      <c r="I358" s="35">
        <f>'EPD information'!$L$16*Tabell2[[#This Row],[Weight (kg)]]</f>
        <v>139.81</v>
      </c>
      <c r="J358" s="22">
        <f>'EPD information'!$M$16*Tabell2[[#This Row],[Weight (kg)]]</f>
        <v>2.4354</v>
      </c>
      <c r="K358" s="22">
        <f>'EPD information'!$N$16*Tabell2[[#This Row],[Weight (kg)]]</f>
        <v>0.28904999999999997</v>
      </c>
      <c r="L358" s="22">
        <f>'EPD information'!$O$16*Tabell2[[#This Row],[Weight (kg)]]</f>
        <v>0</v>
      </c>
      <c r="M358" s="22">
        <f>'EPD information'!$P$16*Tabell2[[#This Row],[Weight (kg)]]</f>
        <v>0.19270000000000001</v>
      </c>
      <c r="N358" s="22">
        <f>'EPD information'!$Q$16*Tabell2[[#This Row],[Weight (kg)]]</f>
        <v>6.3959999999999999</v>
      </c>
      <c r="O358" s="22">
        <f>'EPD information'!$R$16*Tabell2[[#This Row],[Weight (kg)]]</f>
        <v>1.0373E-2</v>
      </c>
      <c r="P358" s="22">
        <f>'EPD information'!$S$16*Tabell2[[#This Row],[Weight (kg)]]</f>
        <v>-49.61</v>
      </c>
      <c r="Q358" s="35">
        <f>'Product specific GWP'!$T$16*Tabell2[[#This Row],[Weight (kg)]]</f>
        <v>1.7917000000000001</v>
      </c>
      <c r="R358" s="35" t="s">
        <v>48</v>
      </c>
      <c r="S358" s="35">
        <f>'EPD information'!$V$16*Tabell2[[#This Row],[Weight (kg)]]</f>
        <v>0.28904999999999997</v>
      </c>
      <c r="T358" s="35" t="str">
        <f>'EPD information'!$W$16</f>
        <v>ND</v>
      </c>
      <c r="U358" s="35">
        <f>'EPD information'!$X$16*Tabell2[[#This Row],[Weight (kg)]]</f>
        <v>0.19270000000000001</v>
      </c>
      <c r="V358" s="35">
        <f>'EPD information'!$Y$16*Tabell2[[#This Row],[Weight (kg)]]</f>
        <v>6.3959999999999999</v>
      </c>
      <c r="W358" s="35">
        <f>'EPD information'!$Z$16*Tabell2[[#This Row],[Weight (kg)]]</f>
        <v>1.0373E-2</v>
      </c>
      <c r="X358" s="35">
        <f>'EPD information'!$AA$16*Tabell2[[#This Row],[Weight (kg)]]</f>
        <v>-49.61</v>
      </c>
      <c r="Y358" s="18">
        <f>'EPD information'!$AB$16*Tabell2[[#This Row],[Weight (kg)]]</f>
        <v>137.76</v>
      </c>
      <c r="Z358" s="18">
        <f>'EPD information'!$AC$16*Tabell2[[#This Row],[Weight (kg)]]</f>
        <v>2.4148999999999998</v>
      </c>
      <c r="AA358" s="18">
        <f>'EPD information'!$AD$16*Tabell2[[#This Row],[Weight (kg)]]</f>
        <v>0.30216999999999999</v>
      </c>
      <c r="AB358" s="18" t="s">
        <v>48</v>
      </c>
      <c r="AC358" s="18">
        <f>'EPD information'!$AF$16*Tabell2[[#This Row],[Weight (kg)]]</f>
        <v>0.19064999999999999</v>
      </c>
      <c r="AD358" s="18">
        <f>'EPD information'!$AG$16*Tabell2[[#This Row],[Weight (kg)]]</f>
        <v>6.3549999999999995</v>
      </c>
      <c r="AE358" s="18">
        <f>'EPD information'!$AH$16*Tabell2[[#This Row],[Weight (kg)]]</f>
        <v>1.0168E-2</v>
      </c>
      <c r="AF358" s="21">
        <f>'EPD information'!$AI$16*Tabell2[[#This Row],[Weight (kg)]]</f>
        <v>-47.15</v>
      </c>
    </row>
    <row r="359" spans="1:32" x14ac:dyDescent="0.2">
      <c r="A359" s="36" t="s">
        <v>141</v>
      </c>
      <c r="B359" s="37" t="s">
        <v>142</v>
      </c>
      <c r="C359" s="38">
        <v>101309</v>
      </c>
      <c r="D359" s="39">
        <v>7319661013094</v>
      </c>
      <c r="E359" s="37" t="s">
        <v>46</v>
      </c>
      <c r="F359" s="40">
        <v>1250</v>
      </c>
      <c r="G359" s="37">
        <v>90</v>
      </c>
      <c r="H359" s="41">
        <v>52</v>
      </c>
      <c r="I359" s="35">
        <f>'EPD information'!$L$16*Tabell2[[#This Row],[Weight (kg)]]</f>
        <v>177.32</v>
      </c>
      <c r="J359" s="22">
        <f>'EPD information'!$M$16*Tabell2[[#This Row],[Weight (kg)]]</f>
        <v>3.0888</v>
      </c>
      <c r="K359" s="22">
        <f>'EPD information'!$N$16*Tabell2[[#This Row],[Weight (kg)]]</f>
        <v>0.36659999999999998</v>
      </c>
      <c r="L359" s="22">
        <f>'EPD information'!$O$16*Tabell2[[#This Row],[Weight (kg)]]</f>
        <v>0</v>
      </c>
      <c r="M359" s="22">
        <f>'EPD information'!$P$16*Tabell2[[#This Row],[Weight (kg)]]</f>
        <v>0.24440000000000001</v>
      </c>
      <c r="N359" s="22">
        <f>'EPD information'!$Q$16*Tabell2[[#This Row],[Weight (kg)]]</f>
        <v>8.1120000000000001</v>
      </c>
      <c r="O359" s="22">
        <f>'EPD information'!$R$16*Tabell2[[#This Row],[Weight (kg)]]</f>
        <v>1.3156000000000001E-2</v>
      </c>
      <c r="P359" s="22">
        <f>'EPD information'!$S$16*Tabell2[[#This Row],[Weight (kg)]]</f>
        <v>-62.92</v>
      </c>
      <c r="Q359" s="35">
        <f>'Product specific GWP'!$T$16*Tabell2[[#This Row],[Weight (kg)]]</f>
        <v>2.2724000000000002</v>
      </c>
      <c r="R359" s="35" t="s">
        <v>48</v>
      </c>
      <c r="S359" s="35">
        <f>'EPD information'!$V$16*Tabell2[[#This Row],[Weight (kg)]]</f>
        <v>0.36659999999999998</v>
      </c>
      <c r="T359" s="35" t="str">
        <f>'EPD information'!$W$16</f>
        <v>ND</v>
      </c>
      <c r="U359" s="35">
        <f>'EPD information'!$X$16*Tabell2[[#This Row],[Weight (kg)]]</f>
        <v>0.24440000000000001</v>
      </c>
      <c r="V359" s="35">
        <f>'EPD information'!$Y$16*Tabell2[[#This Row],[Weight (kg)]]</f>
        <v>8.1120000000000001</v>
      </c>
      <c r="W359" s="35">
        <f>'EPD information'!$Z$16*Tabell2[[#This Row],[Weight (kg)]]</f>
        <v>1.3156000000000001E-2</v>
      </c>
      <c r="X359" s="35">
        <f>'EPD information'!$AA$16*Tabell2[[#This Row],[Weight (kg)]]</f>
        <v>-62.92</v>
      </c>
      <c r="Y359" s="18">
        <f>'EPD information'!$AB$16*Tabell2[[#This Row],[Weight (kg)]]</f>
        <v>174.72</v>
      </c>
      <c r="Z359" s="18">
        <f>'EPD information'!$AC$16*Tabell2[[#This Row],[Weight (kg)]]</f>
        <v>3.0628000000000002</v>
      </c>
      <c r="AA359" s="18">
        <f>'EPD information'!$AD$16*Tabell2[[#This Row],[Weight (kg)]]</f>
        <v>0.38323999999999997</v>
      </c>
      <c r="AB359" s="18" t="s">
        <v>48</v>
      </c>
      <c r="AC359" s="18">
        <f>'EPD information'!$AF$16*Tabell2[[#This Row],[Weight (kg)]]</f>
        <v>0.24179999999999999</v>
      </c>
      <c r="AD359" s="18">
        <f>'EPD information'!$AG$16*Tabell2[[#This Row],[Weight (kg)]]</f>
        <v>8.06</v>
      </c>
      <c r="AE359" s="18">
        <f>'EPD information'!$AH$16*Tabell2[[#This Row],[Weight (kg)]]</f>
        <v>1.2896000000000001E-2</v>
      </c>
      <c r="AF359" s="21">
        <f>'EPD information'!$AI$16*Tabell2[[#This Row],[Weight (kg)]]</f>
        <v>-59.8</v>
      </c>
    </row>
    <row r="360" spans="1:32" ht="28.5" x14ac:dyDescent="0.2">
      <c r="A360" s="36" t="s">
        <v>143</v>
      </c>
      <c r="B360" s="37" t="s">
        <v>144</v>
      </c>
      <c r="C360" s="38">
        <v>113604</v>
      </c>
      <c r="D360" s="39">
        <v>7319661136045</v>
      </c>
      <c r="E360" s="37" t="s">
        <v>46</v>
      </c>
      <c r="F360" s="40">
        <v>150</v>
      </c>
      <c r="G360" s="37">
        <v>90</v>
      </c>
      <c r="H360" s="41">
        <v>0.53</v>
      </c>
      <c r="I360" s="35">
        <f>'EPD information'!$L$16*Tabell2[[#This Row],[Weight (kg)]]</f>
        <v>1.8073000000000001</v>
      </c>
      <c r="J360" s="22">
        <f>'EPD information'!$M$16*Tabell2[[#This Row],[Weight (kg)]]</f>
        <v>3.1482000000000003E-2</v>
      </c>
      <c r="K360" s="22">
        <f>'EPD information'!$N$16*Tabell2[[#This Row],[Weight (kg)]]</f>
        <v>3.7365000000000002E-3</v>
      </c>
      <c r="L360" s="22">
        <f>'EPD information'!$O$16*Tabell2[[#This Row],[Weight (kg)]]</f>
        <v>0</v>
      </c>
      <c r="M360" s="22">
        <f>'EPD information'!$P$16*Tabell2[[#This Row],[Weight (kg)]]</f>
        <v>2.4910000000000002E-3</v>
      </c>
      <c r="N360" s="22">
        <f>'EPD information'!$Q$16*Tabell2[[#This Row],[Weight (kg)]]</f>
        <v>8.2680000000000003E-2</v>
      </c>
      <c r="O360" s="22">
        <f>'EPD information'!$R$16*Tabell2[[#This Row],[Weight (kg)]]</f>
        <v>1.3409000000000001E-4</v>
      </c>
      <c r="P360" s="22">
        <f>'EPD information'!$S$16*Tabell2[[#This Row],[Weight (kg)]]</f>
        <v>-0.64129999999999998</v>
      </c>
      <c r="Q360" s="35">
        <f>'Product specific GWP'!$T$16*Tabell2[[#This Row],[Weight (kg)]]</f>
        <v>2.3161000000000001E-2</v>
      </c>
      <c r="R360" s="35" t="s">
        <v>48</v>
      </c>
      <c r="S360" s="35">
        <f>'EPD information'!$V$16*Tabell2[[#This Row],[Weight (kg)]]</f>
        <v>3.7365000000000002E-3</v>
      </c>
      <c r="T360" s="35" t="str">
        <f>'EPD information'!$W$16</f>
        <v>ND</v>
      </c>
      <c r="U360" s="35">
        <f>'EPD information'!$X$16*Tabell2[[#This Row],[Weight (kg)]]</f>
        <v>2.4910000000000002E-3</v>
      </c>
      <c r="V360" s="35">
        <f>'EPD information'!$Y$16*Tabell2[[#This Row],[Weight (kg)]]</f>
        <v>8.2680000000000003E-2</v>
      </c>
      <c r="W360" s="35">
        <f>'EPD information'!$Z$16*Tabell2[[#This Row],[Weight (kg)]]</f>
        <v>1.3409000000000001E-4</v>
      </c>
      <c r="X360" s="35">
        <f>'EPD information'!$AA$16*Tabell2[[#This Row],[Weight (kg)]]</f>
        <v>-0.64129999999999998</v>
      </c>
      <c r="Y360" s="18">
        <f>'EPD information'!$AB$16*Tabell2[[#This Row],[Weight (kg)]]</f>
        <v>1.7807999999999999</v>
      </c>
      <c r="Z360" s="18">
        <f>'EPD information'!$AC$16*Tabell2[[#This Row],[Weight (kg)]]</f>
        <v>3.1217000000000002E-2</v>
      </c>
      <c r="AA360" s="18">
        <f>'EPD information'!$AD$16*Tabell2[[#This Row],[Weight (kg)]]</f>
        <v>3.9061E-3</v>
      </c>
      <c r="AB360" s="18" t="s">
        <v>48</v>
      </c>
      <c r="AC360" s="18">
        <f>'EPD information'!$AF$16*Tabell2[[#This Row],[Weight (kg)]]</f>
        <v>2.4645000000000001E-3</v>
      </c>
      <c r="AD360" s="18">
        <f>'EPD information'!$AG$16*Tabell2[[#This Row],[Weight (kg)]]</f>
        <v>8.2150000000000001E-2</v>
      </c>
      <c r="AE360" s="18">
        <f>'EPD information'!$AH$16*Tabell2[[#This Row],[Weight (kg)]]</f>
        <v>1.3144E-4</v>
      </c>
      <c r="AF360" s="21">
        <f>'EPD information'!$AI$16*Tabell2[[#This Row],[Weight (kg)]]</f>
        <v>-0.60949999999999993</v>
      </c>
    </row>
    <row r="361" spans="1:32" ht="28.5" x14ac:dyDescent="0.2">
      <c r="A361" s="36" t="s">
        <v>143</v>
      </c>
      <c r="B361" s="37" t="s">
        <v>144</v>
      </c>
      <c r="C361" s="38">
        <v>913679</v>
      </c>
      <c r="D361" s="39">
        <v>7319660110060</v>
      </c>
      <c r="E361" s="37" t="s">
        <v>46</v>
      </c>
      <c r="F361" s="40">
        <v>180</v>
      </c>
      <c r="G361" s="37">
        <v>90</v>
      </c>
      <c r="H361" s="41">
        <v>0.81340000000000001</v>
      </c>
      <c r="I361" s="35">
        <f>'EPD information'!$L$16*Tabell2[[#This Row],[Weight (kg)]]</f>
        <v>2.7736940000000003</v>
      </c>
      <c r="J361" s="22">
        <f>'EPD information'!$M$16*Tabell2[[#This Row],[Weight (kg)]]</f>
        <v>4.8315960000000005E-2</v>
      </c>
      <c r="K361" s="22">
        <f>'EPD information'!$N$16*Tabell2[[#This Row],[Weight (kg)]]</f>
        <v>5.7344700000000002E-3</v>
      </c>
      <c r="L361" s="22">
        <f>'EPD information'!$O$16*Tabell2[[#This Row],[Weight (kg)]]</f>
        <v>0</v>
      </c>
      <c r="M361" s="22">
        <f>'EPD information'!$P$16*Tabell2[[#This Row],[Weight (kg)]]</f>
        <v>3.8229800000000001E-3</v>
      </c>
      <c r="N361" s="22">
        <f>'EPD information'!$Q$16*Tabell2[[#This Row],[Weight (kg)]]</f>
        <v>0.12689040000000001</v>
      </c>
      <c r="O361" s="22">
        <f>'EPD information'!$R$16*Tabell2[[#This Row],[Weight (kg)]]</f>
        <v>2.0579020000000003E-4</v>
      </c>
      <c r="P361" s="22">
        <f>'EPD information'!$S$16*Tabell2[[#This Row],[Weight (kg)]]</f>
        <v>-0.98421400000000003</v>
      </c>
      <c r="Q361" s="35">
        <f>'Product specific GWP'!$T$16*Tabell2[[#This Row],[Weight (kg)]]</f>
        <v>3.554558E-2</v>
      </c>
      <c r="R361" s="35" t="s">
        <v>48</v>
      </c>
      <c r="S361" s="35">
        <f>'EPD information'!$V$16*Tabell2[[#This Row],[Weight (kg)]]</f>
        <v>5.7344700000000002E-3</v>
      </c>
      <c r="T361" s="35" t="str">
        <f>'EPD information'!$W$16</f>
        <v>ND</v>
      </c>
      <c r="U361" s="35">
        <f>'EPD information'!$X$16*Tabell2[[#This Row],[Weight (kg)]]</f>
        <v>3.8229800000000001E-3</v>
      </c>
      <c r="V361" s="35">
        <f>'EPD information'!$Y$16*Tabell2[[#This Row],[Weight (kg)]]</f>
        <v>0.12689040000000001</v>
      </c>
      <c r="W361" s="35">
        <f>'EPD information'!$Z$16*Tabell2[[#This Row],[Weight (kg)]]</f>
        <v>2.0579020000000003E-4</v>
      </c>
      <c r="X361" s="35">
        <f>'EPD information'!$AA$16*Tabell2[[#This Row],[Weight (kg)]]</f>
        <v>-0.98421400000000003</v>
      </c>
      <c r="Y361" s="18">
        <f>'EPD information'!$AB$16*Tabell2[[#This Row],[Weight (kg)]]</f>
        <v>2.7330239999999999</v>
      </c>
      <c r="Z361" s="18">
        <f>'EPD information'!$AC$16*Tabell2[[#This Row],[Weight (kg)]]</f>
        <v>4.7909260000000002E-2</v>
      </c>
      <c r="AA361" s="18">
        <f>'EPD information'!$AD$16*Tabell2[[#This Row],[Weight (kg)]]</f>
        <v>5.9947580000000002E-3</v>
      </c>
      <c r="AB361" s="18" t="s">
        <v>48</v>
      </c>
      <c r="AC361" s="18">
        <f>'EPD information'!$AF$16*Tabell2[[#This Row],[Weight (kg)]]</f>
        <v>3.7823099999999997E-3</v>
      </c>
      <c r="AD361" s="18">
        <f>'EPD information'!$AG$16*Tabell2[[#This Row],[Weight (kg)]]</f>
        <v>0.12607699999999999</v>
      </c>
      <c r="AE361" s="18">
        <f>'EPD information'!$AH$16*Tabell2[[#This Row],[Weight (kg)]]</f>
        <v>2.0172320000000002E-4</v>
      </c>
      <c r="AF361" s="21">
        <f>'EPD information'!$AI$16*Tabell2[[#This Row],[Weight (kg)]]</f>
        <v>-0.93540999999999996</v>
      </c>
    </row>
    <row r="362" spans="1:32" ht="28.5" x14ac:dyDescent="0.2">
      <c r="A362" s="36" t="s">
        <v>143</v>
      </c>
      <c r="B362" s="37" t="s">
        <v>144</v>
      </c>
      <c r="C362" s="38">
        <v>257268</v>
      </c>
      <c r="D362" s="39">
        <v>7319662572682</v>
      </c>
      <c r="E362" s="37" t="s">
        <v>46</v>
      </c>
      <c r="F362" s="40">
        <v>200</v>
      </c>
      <c r="G362" s="37">
        <v>90</v>
      </c>
      <c r="H362" s="41">
        <v>1.18</v>
      </c>
      <c r="I362" s="35">
        <f>'EPD information'!$L$16*Tabell2[[#This Row],[Weight (kg)]]</f>
        <v>4.0237999999999996</v>
      </c>
      <c r="J362" s="22">
        <f>'EPD information'!$M$16*Tabell2[[#This Row],[Weight (kg)]]</f>
        <v>7.0092000000000002E-2</v>
      </c>
      <c r="K362" s="22">
        <f>'EPD information'!$N$16*Tabell2[[#This Row],[Weight (kg)]]</f>
        <v>8.319E-3</v>
      </c>
      <c r="L362" s="22">
        <f>'EPD information'!$O$16*Tabell2[[#This Row],[Weight (kg)]]</f>
        <v>0</v>
      </c>
      <c r="M362" s="22">
        <f>'EPD information'!$P$16*Tabell2[[#This Row],[Weight (kg)]]</f>
        <v>5.5459999999999997E-3</v>
      </c>
      <c r="N362" s="22">
        <f>'EPD information'!$Q$16*Tabell2[[#This Row],[Weight (kg)]]</f>
        <v>0.18407999999999999</v>
      </c>
      <c r="O362" s="22">
        <f>'EPD information'!$R$16*Tabell2[[#This Row],[Weight (kg)]]</f>
        <v>2.9854000000000002E-4</v>
      </c>
      <c r="P362" s="22">
        <f>'EPD information'!$S$16*Tabell2[[#This Row],[Weight (kg)]]</f>
        <v>-1.4278</v>
      </c>
      <c r="Q362" s="35">
        <f>'Product specific GWP'!$T$16*Tabell2[[#This Row],[Weight (kg)]]</f>
        <v>5.1566000000000001E-2</v>
      </c>
      <c r="R362" s="35" t="s">
        <v>48</v>
      </c>
      <c r="S362" s="35">
        <f>'EPD information'!$V$16*Tabell2[[#This Row],[Weight (kg)]]</f>
        <v>8.319E-3</v>
      </c>
      <c r="T362" s="35" t="str">
        <f>'EPD information'!$W$16</f>
        <v>ND</v>
      </c>
      <c r="U362" s="35">
        <f>'EPD information'!$X$16*Tabell2[[#This Row],[Weight (kg)]]</f>
        <v>5.5459999999999997E-3</v>
      </c>
      <c r="V362" s="35">
        <f>'EPD information'!$Y$16*Tabell2[[#This Row],[Weight (kg)]]</f>
        <v>0.18407999999999999</v>
      </c>
      <c r="W362" s="35">
        <f>'EPD information'!$Z$16*Tabell2[[#This Row],[Weight (kg)]]</f>
        <v>2.9854000000000002E-4</v>
      </c>
      <c r="X362" s="35">
        <f>'EPD information'!$AA$16*Tabell2[[#This Row],[Weight (kg)]]</f>
        <v>-1.4278</v>
      </c>
      <c r="Y362" s="18">
        <f>'EPD information'!$AB$16*Tabell2[[#This Row],[Weight (kg)]]</f>
        <v>3.9647999999999994</v>
      </c>
      <c r="Z362" s="18">
        <f>'EPD information'!$AC$16*Tabell2[[#This Row],[Weight (kg)]]</f>
        <v>6.9501999999999994E-2</v>
      </c>
      <c r="AA362" s="18">
        <f>'EPD information'!$AD$16*Tabell2[[#This Row],[Weight (kg)]]</f>
        <v>8.6965999999999988E-3</v>
      </c>
      <c r="AB362" s="18" t="s">
        <v>48</v>
      </c>
      <c r="AC362" s="18">
        <f>'EPD information'!$AF$16*Tabell2[[#This Row],[Weight (kg)]]</f>
        <v>5.4869999999999997E-3</v>
      </c>
      <c r="AD362" s="18">
        <f>'EPD information'!$AG$16*Tabell2[[#This Row],[Weight (kg)]]</f>
        <v>0.18289999999999998</v>
      </c>
      <c r="AE362" s="18">
        <f>'EPD information'!$AH$16*Tabell2[[#This Row],[Weight (kg)]]</f>
        <v>2.9263999999999999E-4</v>
      </c>
      <c r="AF362" s="21">
        <f>'EPD information'!$AI$16*Tabell2[[#This Row],[Weight (kg)]]</f>
        <v>-1.3569999999999998</v>
      </c>
    </row>
    <row r="363" spans="1:32" ht="28.5" x14ac:dyDescent="0.2">
      <c r="A363" s="36" t="s">
        <v>143</v>
      </c>
      <c r="B363" s="37" t="s">
        <v>144</v>
      </c>
      <c r="C363" s="38">
        <v>174508</v>
      </c>
      <c r="D363" s="39">
        <v>7319661725164</v>
      </c>
      <c r="E363" s="37" t="s">
        <v>46</v>
      </c>
      <c r="F363" s="40">
        <v>200</v>
      </c>
      <c r="G363" s="37">
        <v>90</v>
      </c>
      <c r="H363" s="41">
        <v>1.18</v>
      </c>
      <c r="I363" s="35">
        <f>'EPD information'!$L$16*Tabell2[[#This Row],[Weight (kg)]]</f>
        <v>4.0237999999999996</v>
      </c>
      <c r="J363" s="22">
        <f>'EPD information'!$M$16*Tabell2[[#This Row],[Weight (kg)]]</f>
        <v>7.0092000000000002E-2</v>
      </c>
      <c r="K363" s="22">
        <f>'EPD information'!$N$16*Tabell2[[#This Row],[Weight (kg)]]</f>
        <v>8.319E-3</v>
      </c>
      <c r="L363" s="22">
        <f>'EPD information'!$O$16*Tabell2[[#This Row],[Weight (kg)]]</f>
        <v>0</v>
      </c>
      <c r="M363" s="22">
        <f>'EPD information'!$P$16*Tabell2[[#This Row],[Weight (kg)]]</f>
        <v>5.5459999999999997E-3</v>
      </c>
      <c r="N363" s="22">
        <f>'EPD information'!$Q$16*Tabell2[[#This Row],[Weight (kg)]]</f>
        <v>0.18407999999999999</v>
      </c>
      <c r="O363" s="22">
        <f>'EPD information'!$R$16*Tabell2[[#This Row],[Weight (kg)]]</f>
        <v>2.9854000000000002E-4</v>
      </c>
      <c r="P363" s="22">
        <f>'EPD information'!$S$16*Tabell2[[#This Row],[Weight (kg)]]</f>
        <v>-1.4278</v>
      </c>
      <c r="Q363" s="35">
        <f>'Product specific GWP'!$T$16*Tabell2[[#This Row],[Weight (kg)]]</f>
        <v>5.1566000000000001E-2</v>
      </c>
      <c r="R363" s="35" t="s">
        <v>48</v>
      </c>
      <c r="S363" s="35">
        <f>'EPD information'!$V$16*Tabell2[[#This Row],[Weight (kg)]]</f>
        <v>8.319E-3</v>
      </c>
      <c r="T363" s="35" t="str">
        <f>'EPD information'!$W$16</f>
        <v>ND</v>
      </c>
      <c r="U363" s="35">
        <f>'EPD information'!$X$16*Tabell2[[#This Row],[Weight (kg)]]</f>
        <v>5.5459999999999997E-3</v>
      </c>
      <c r="V363" s="35">
        <f>'EPD information'!$Y$16*Tabell2[[#This Row],[Weight (kg)]]</f>
        <v>0.18407999999999999</v>
      </c>
      <c r="W363" s="35">
        <f>'EPD information'!$Z$16*Tabell2[[#This Row],[Weight (kg)]]</f>
        <v>2.9854000000000002E-4</v>
      </c>
      <c r="X363" s="35">
        <f>'EPD information'!$AA$16*Tabell2[[#This Row],[Weight (kg)]]</f>
        <v>-1.4278</v>
      </c>
      <c r="Y363" s="18">
        <f>'EPD information'!$AB$16*Tabell2[[#This Row],[Weight (kg)]]</f>
        <v>3.9647999999999994</v>
      </c>
      <c r="Z363" s="18">
        <f>'EPD information'!$AC$16*Tabell2[[#This Row],[Weight (kg)]]</f>
        <v>6.9501999999999994E-2</v>
      </c>
      <c r="AA363" s="18">
        <f>'EPD information'!$AD$16*Tabell2[[#This Row],[Weight (kg)]]</f>
        <v>8.6965999999999988E-3</v>
      </c>
      <c r="AB363" s="18" t="s">
        <v>48</v>
      </c>
      <c r="AC363" s="18">
        <f>'EPD information'!$AF$16*Tabell2[[#This Row],[Weight (kg)]]</f>
        <v>5.4869999999999997E-3</v>
      </c>
      <c r="AD363" s="18">
        <f>'EPD information'!$AG$16*Tabell2[[#This Row],[Weight (kg)]]</f>
        <v>0.18289999999999998</v>
      </c>
      <c r="AE363" s="18">
        <f>'EPD information'!$AH$16*Tabell2[[#This Row],[Weight (kg)]]</f>
        <v>2.9263999999999999E-4</v>
      </c>
      <c r="AF363" s="21">
        <f>'EPD information'!$AI$16*Tabell2[[#This Row],[Weight (kg)]]</f>
        <v>-1.3569999999999998</v>
      </c>
    </row>
    <row r="364" spans="1:32" ht="28.5" x14ac:dyDescent="0.2">
      <c r="A364" s="36" t="s">
        <v>143</v>
      </c>
      <c r="B364" s="37" t="s">
        <v>144</v>
      </c>
      <c r="C364" s="38">
        <v>508952</v>
      </c>
      <c r="D364" s="39">
        <v>7319665089521</v>
      </c>
      <c r="E364" s="37" t="s">
        <v>46</v>
      </c>
      <c r="F364" s="40">
        <v>224</v>
      </c>
      <c r="G364" s="37">
        <v>90</v>
      </c>
      <c r="H364" s="41">
        <v>1.5923</v>
      </c>
      <c r="I364" s="35">
        <f>'EPD information'!$L$16*Tabell2[[#This Row],[Weight (kg)]]</f>
        <v>5.4297430000000002</v>
      </c>
      <c r="J364" s="22">
        <f>'EPD information'!$M$16*Tabell2[[#This Row],[Weight (kg)]]</f>
        <v>9.4582620000000006E-2</v>
      </c>
      <c r="K364" s="22">
        <f>'EPD information'!$N$16*Tabell2[[#This Row],[Weight (kg)]]</f>
        <v>1.1225715000000001E-2</v>
      </c>
      <c r="L364" s="22">
        <f>'EPD information'!$O$16*Tabell2[[#This Row],[Weight (kg)]]</f>
        <v>0</v>
      </c>
      <c r="M364" s="22">
        <f>'EPD information'!$P$16*Tabell2[[#This Row],[Weight (kg)]]</f>
        <v>7.4838100000000005E-3</v>
      </c>
      <c r="N364" s="22">
        <f>'EPD information'!$Q$16*Tabell2[[#This Row],[Weight (kg)]]</f>
        <v>0.2483988</v>
      </c>
      <c r="O364" s="22">
        <f>'EPD information'!$R$16*Tabell2[[#This Row],[Weight (kg)]]</f>
        <v>4.0285190000000006E-4</v>
      </c>
      <c r="P364" s="22">
        <f>'EPD information'!$S$16*Tabell2[[#This Row],[Weight (kg)]]</f>
        <v>-1.9266829999999999</v>
      </c>
      <c r="Q364" s="35">
        <f>'Product specific GWP'!$T$16*Tabell2[[#This Row],[Weight (kg)]]</f>
        <v>6.9583510000000001E-2</v>
      </c>
      <c r="R364" s="35" t="s">
        <v>48</v>
      </c>
      <c r="S364" s="35">
        <f>'EPD information'!$V$16*Tabell2[[#This Row],[Weight (kg)]]</f>
        <v>1.1225715000000001E-2</v>
      </c>
      <c r="T364" s="35" t="str">
        <f>'EPD information'!$W$16</f>
        <v>ND</v>
      </c>
      <c r="U364" s="35">
        <f>'EPD information'!$X$16*Tabell2[[#This Row],[Weight (kg)]]</f>
        <v>7.4838100000000005E-3</v>
      </c>
      <c r="V364" s="35">
        <f>'EPD information'!$Y$16*Tabell2[[#This Row],[Weight (kg)]]</f>
        <v>0.2483988</v>
      </c>
      <c r="W364" s="35">
        <f>'EPD information'!$Z$16*Tabell2[[#This Row],[Weight (kg)]]</f>
        <v>4.0285190000000006E-4</v>
      </c>
      <c r="X364" s="35">
        <f>'EPD information'!$AA$16*Tabell2[[#This Row],[Weight (kg)]]</f>
        <v>-1.9266829999999999</v>
      </c>
      <c r="Y364" s="18">
        <f>'EPD information'!$AB$16*Tabell2[[#This Row],[Weight (kg)]]</f>
        <v>5.3501279999999998</v>
      </c>
      <c r="Z364" s="18">
        <f>'EPD information'!$AC$16*Tabell2[[#This Row],[Weight (kg)]]</f>
        <v>9.3786470000000011E-2</v>
      </c>
      <c r="AA364" s="18">
        <f>'EPD information'!$AD$16*Tabell2[[#This Row],[Weight (kg)]]</f>
        <v>1.1735251E-2</v>
      </c>
      <c r="AB364" s="18" t="s">
        <v>48</v>
      </c>
      <c r="AC364" s="18">
        <f>'EPD information'!$AF$16*Tabell2[[#This Row],[Weight (kg)]]</f>
        <v>7.4041949999999997E-3</v>
      </c>
      <c r="AD364" s="18">
        <f>'EPD information'!$AG$16*Tabell2[[#This Row],[Weight (kg)]]</f>
        <v>0.24680650000000001</v>
      </c>
      <c r="AE364" s="18">
        <f>'EPD information'!$AH$16*Tabell2[[#This Row],[Weight (kg)]]</f>
        <v>3.9489040000000004E-4</v>
      </c>
      <c r="AF364" s="21">
        <f>'EPD information'!$AI$16*Tabell2[[#This Row],[Weight (kg)]]</f>
        <v>-1.831145</v>
      </c>
    </row>
    <row r="365" spans="1:32" ht="28.5" x14ac:dyDescent="0.2">
      <c r="A365" s="36" t="s">
        <v>143</v>
      </c>
      <c r="B365" s="37" t="s">
        <v>144</v>
      </c>
      <c r="C365" s="38">
        <v>257270</v>
      </c>
      <c r="D365" s="39">
        <v>7319662572705</v>
      </c>
      <c r="E365" s="37" t="s">
        <v>46</v>
      </c>
      <c r="F365" s="40">
        <v>250</v>
      </c>
      <c r="G365" s="37">
        <v>90</v>
      </c>
      <c r="H365" s="41">
        <v>1.64</v>
      </c>
      <c r="I365" s="35">
        <f>'EPD information'!$L$16*Tabell2[[#This Row],[Weight (kg)]]</f>
        <v>5.5923999999999996</v>
      </c>
      <c r="J365" s="22">
        <f>'EPD information'!$M$16*Tabell2[[#This Row],[Weight (kg)]]</f>
        <v>9.7416000000000003E-2</v>
      </c>
      <c r="K365" s="22">
        <f>'EPD information'!$N$16*Tabell2[[#This Row],[Weight (kg)]]</f>
        <v>1.1561999999999999E-2</v>
      </c>
      <c r="L365" s="22">
        <f>'EPD information'!$O$16*Tabell2[[#This Row],[Weight (kg)]]</f>
        <v>0</v>
      </c>
      <c r="M365" s="22">
        <f>'EPD information'!$P$16*Tabell2[[#This Row],[Weight (kg)]]</f>
        <v>7.7079999999999996E-3</v>
      </c>
      <c r="N365" s="22">
        <f>'EPD information'!$Q$16*Tabell2[[#This Row],[Weight (kg)]]</f>
        <v>0.25584000000000001</v>
      </c>
      <c r="O365" s="22">
        <f>'EPD information'!$R$16*Tabell2[[#This Row],[Weight (kg)]]</f>
        <v>4.1491999999999999E-4</v>
      </c>
      <c r="P365" s="22">
        <f>'EPD information'!$S$16*Tabell2[[#This Row],[Weight (kg)]]</f>
        <v>-1.9843999999999997</v>
      </c>
      <c r="Q365" s="35">
        <f>'Product specific GWP'!$T$16*Tabell2[[#This Row],[Weight (kg)]]</f>
        <v>7.1667999999999996E-2</v>
      </c>
      <c r="R365" s="35" t="s">
        <v>48</v>
      </c>
      <c r="S365" s="35">
        <f>'EPD information'!$V$16*Tabell2[[#This Row],[Weight (kg)]]</f>
        <v>1.1561999999999999E-2</v>
      </c>
      <c r="T365" s="35" t="str">
        <f>'EPD information'!$W$16</f>
        <v>ND</v>
      </c>
      <c r="U365" s="35">
        <f>'EPD information'!$X$16*Tabell2[[#This Row],[Weight (kg)]]</f>
        <v>7.7079999999999996E-3</v>
      </c>
      <c r="V365" s="35">
        <f>'EPD information'!$Y$16*Tabell2[[#This Row],[Weight (kg)]]</f>
        <v>0.25584000000000001</v>
      </c>
      <c r="W365" s="35">
        <f>'EPD information'!$Z$16*Tabell2[[#This Row],[Weight (kg)]]</f>
        <v>4.1491999999999999E-4</v>
      </c>
      <c r="X365" s="35">
        <f>'EPD information'!$AA$16*Tabell2[[#This Row],[Weight (kg)]]</f>
        <v>-1.9843999999999997</v>
      </c>
      <c r="Y365" s="18">
        <f>'EPD information'!$AB$16*Tabell2[[#This Row],[Weight (kg)]]</f>
        <v>5.5103999999999997</v>
      </c>
      <c r="Z365" s="18">
        <f>'EPD information'!$AC$16*Tabell2[[#This Row],[Weight (kg)]]</f>
        <v>9.6596000000000001E-2</v>
      </c>
      <c r="AA365" s="18">
        <f>'EPD information'!$AD$16*Tabell2[[#This Row],[Weight (kg)]]</f>
        <v>1.2086799999999998E-2</v>
      </c>
      <c r="AB365" s="18" t="s">
        <v>48</v>
      </c>
      <c r="AC365" s="18">
        <f>'EPD information'!$AF$16*Tabell2[[#This Row],[Weight (kg)]]</f>
        <v>7.6259999999999991E-3</v>
      </c>
      <c r="AD365" s="18">
        <f>'EPD information'!$AG$16*Tabell2[[#This Row],[Weight (kg)]]</f>
        <v>0.25419999999999998</v>
      </c>
      <c r="AE365" s="18">
        <f>'EPD information'!$AH$16*Tabell2[[#This Row],[Weight (kg)]]</f>
        <v>4.0672000000000001E-4</v>
      </c>
      <c r="AF365" s="21">
        <f>'EPD information'!$AI$16*Tabell2[[#This Row],[Weight (kg)]]</f>
        <v>-1.8859999999999997</v>
      </c>
    </row>
    <row r="366" spans="1:32" ht="28.5" x14ac:dyDescent="0.2">
      <c r="A366" s="36" t="s">
        <v>143</v>
      </c>
      <c r="B366" s="37" t="s">
        <v>144</v>
      </c>
      <c r="C366" s="38">
        <v>508957</v>
      </c>
      <c r="D366" s="39">
        <v>7319665089576</v>
      </c>
      <c r="E366" s="37" t="s">
        <v>46</v>
      </c>
      <c r="F366" s="40">
        <v>300</v>
      </c>
      <c r="G366" s="37">
        <v>90</v>
      </c>
      <c r="H366" s="41">
        <v>2.2886000000000002</v>
      </c>
      <c r="I366" s="35">
        <f>'EPD information'!$L$16*Tabell2[[#This Row],[Weight (kg)]]</f>
        <v>7.804126000000001</v>
      </c>
      <c r="J366" s="22">
        <f>'EPD information'!$M$16*Tabell2[[#This Row],[Weight (kg)]]</f>
        <v>0.13594284000000001</v>
      </c>
      <c r="K366" s="22">
        <f>'EPD information'!$N$16*Tabell2[[#This Row],[Weight (kg)]]</f>
        <v>1.613463E-2</v>
      </c>
      <c r="L366" s="22">
        <f>'EPD information'!$O$16*Tabell2[[#This Row],[Weight (kg)]]</f>
        <v>0</v>
      </c>
      <c r="M366" s="22">
        <f>'EPD information'!$P$16*Tabell2[[#This Row],[Weight (kg)]]</f>
        <v>1.0756420000000001E-2</v>
      </c>
      <c r="N366" s="22">
        <f>'EPD information'!$Q$16*Tabell2[[#This Row],[Weight (kg)]]</f>
        <v>0.35702160000000005</v>
      </c>
      <c r="O366" s="22">
        <f>'EPD information'!$R$16*Tabell2[[#This Row],[Weight (kg)]]</f>
        <v>5.7901580000000005E-4</v>
      </c>
      <c r="P366" s="22">
        <f>'EPD information'!$S$16*Tabell2[[#This Row],[Weight (kg)]]</f>
        <v>-2.7692060000000001</v>
      </c>
      <c r="Q366" s="35">
        <f>'Product specific GWP'!$T$16*Tabell2[[#This Row],[Weight (kg)]]</f>
        <v>0.10001182000000002</v>
      </c>
      <c r="R366" s="35" t="s">
        <v>48</v>
      </c>
      <c r="S366" s="35">
        <f>'EPD information'!$V$16*Tabell2[[#This Row],[Weight (kg)]]</f>
        <v>1.613463E-2</v>
      </c>
      <c r="T366" s="35" t="str">
        <f>'EPD information'!$W$16</f>
        <v>ND</v>
      </c>
      <c r="U366" s="35">
        <f>'EPD information'!$X$16*Tabell2[[#This Row],[Weight (kg)]]</f>
        <v>1.0756420000000001E-2</v>
      </c>
      <c r="V366" s="35">
        <f>'EPD information'!$Y$16*Tabell2[[#This Row],[Weight (kg)]]</f>
        <v>0.35702160000000005</v>
      </c>
      <c r="W366" s="35">
        <f>'EPD information'!$Z$16*Tabell2[[#This Row],[Weight (kg)]]</f>
        <v>5.7901580000000005E-4</v>
      </c>
      <c r="X366" s="35">
        <f>'EPD information'!$AA$16*Tabell2[[#This Row],[Weight (kg)]]</f>
        <v>-2.7692060000000001</v>
      </c>
      <c r="Y366" s="18">
        <f>'EPD information'!$AB$16*Tabell2[[#This Row],[Weight (kg)]]</f>
        <v>7.6896960000000005</v>
      </c>
      <c r="Z366" s="18">
        <f>'EPD information'!$AC$16*Tabell2[[#This Row],[Weight (kg)]]</f>
        <v>0.13479854000000002</v>
      </c>
      <c r="AA366" s="18">
        <f>'EPD information'!$AD$16*Tabell2[[#This Row],[Weight (kg)]]</f>
        <v>1.6866982000000003E-2</v>
      </c>
      <c r="AB366" s="18" t="s">
        <v>48</v>
      </c>
      <c r="AC366" s="18">
        <f>'EPD information'!$AF$16*Tabell2[[#This Row],[Weight (kg)]]</f>
        <v>1.064199E-2</v>
      </c>
      <c r="AD366" s="18">
        <f>'EPD information'!$AG$16*Tabell2[[#This Row],[Weight (kg)]]</f>
        <v>0.35473300000000002</v>
      </c>
      <c r="AE366" s="18">
        <f>'EPD information'!$AH$16*Tabell2[[#This Row],[Weight (kg)]]</f>
        <v>5.6757280000000008E-4</v>
      </c>
      <c r="AF366" s="21">
        <f>'EPD information'!$AI$16*Tabell2[[#This Row],[Weight (kg)]]</f>
        <v>-2.6318899999999998</v>
      </c>
    </row>
    <row r="367" spans="1:32" ht="28.5" x14ac:dyDescent="0.2">
      <c r="A367" s="36" t="s">
        <v>143</v>
      </c>
      <c r="B367" s="37" t="s">
        <v>144</v>
      </c>
      <c r="C367" s="38">
        <v>257272</v>
      </c>
      <c r="D367" s="39">
        <v>7319662572729</v>
      </c>
      <c r="E367" s="37" t="s">
        <v>46</v>
      </c>
      <c r="F367" s="40">
        <v>315</v>
      </c>
      <c r="G367" s="37">
        <v>90</v>
      </c>
      <c r="H367" s="41">
        <v>2.4900000000000002</v>
      </c>
      <c r="I367" s="35">
        <f>'EPD information'!$L$16*Tabell2[[#This Row],[Weight (kg)]]</f>
        <v>8.4909000000000017</v>
      </c>
      <c r="J367" s="22">
        <f>'EPD information'!$M$16*Tabell2[[#This Row],[Weight (kg)]]</f>
        <v>0.14790600000000001</v>
      </c>
      <c r="K367" s="22">
        <f>'EPD information'!$N$16*Tabell2[[#This Row],[Weight (kg)]]</f>
        <v>1.7554500000000001E-2</v>
      </c>
      <c r="L367" s="22">
        <f>'EPD information'!$O$16*Tabell2[[#This Row],[Weight (kg)]]</f>
        <v>0</v>
      </c>
      <c r="M367" s="22">
        <f>'EPD information'!$P$16*Tabell2[[#This Row],[Weight (kg)]]</f>
        <v>1.1703000000000002E-2</v>
      </c>
      <c r="N367" s="22">
        <f>'EPD information'!$Q$16*Tabell2[[#This Row],[Weight (kg)]]</f>
        <v>0.38844000000000001</v>
      </c>
      <c r="O367" s="22">
        <f>'EPD information'!$R$16*Tabell2[[#This Row],[Weight (kg)]]</f>
        <v>6.299700000000001E-4</v>
      </c>
      <c r="P367" s="22">
        <f>'EPD information'!$S$16*Tabell2[[#This Row],[Weight (kg)]]</f>
        <v>-3.0129000000000001</v>
      </c>
      <c r="Q367" s="35">
        <f>'Product specific GWP'!$T$16*Tabell2[[#This Row],[Weight (kg)]]</f>
        <v>0.10881300000000002</v>
      </c>
      <c r="R367" s="35" t="s">
        <v>48</v>
      </c>
      <c r="S367" s="35">
        <f>'EPD information'!$V$16*Tabell2[[#This Row],[Weight (kg)]]</f>
        <v>1.7554500000000001E-2</v>
      </c>
      <c r="T367" s="35" t="str">
        <f>'EPD information'!$W$16</f>
        <v>ND</v>
      </c>
      <c r="U367" s="35">
        <f>'EPD information'!$X$16*Tabell2[[#This Row],[Weight (kg)]]</f>
        <v>1.1703000000000002E-2</v>
      </c>
      <c r="V367" s="35">
        <f>'EPD information'!$Y$16*Tabell2[[#This Row],[Weight (kg)]]</f>
        <v>0.38844000000000001</v>
      </c>
      <c r="W367" s="35">
        <f>'EPD information'!$Z$16*Tabell2[[#This Row],[Weight (kg)]]</f>
        <v>6.299700000000001E-4</v>
      </c>
      <c r="X367" s="35">
        <f>'EPD information'!$AA$16*Tabell2[[#This Row],[Weight (kg)]]</f>
        <v>-3.0129000000000001</v>
      </c>
      <c r="Y367" s="18">
        <f>'EPD information'!$AB$16*Tabell2[[#This Row],[Weight (kg)]]</f>
        <v>8.3664000000000005</v>
      </c>
      <c r="Z367" s="18">
        <f>'EPD information'!$AC$16*Tabell2[[#This Row],[Weight (kg)]]</f>
        <v>0.14666100000000001</v>
      </c>
      <c r="AA367" s="18">
        <f>'EPD information'!$AD$16*Tabell2[[#This Row],[Weight (kg)]]</f>
        <v>1.8351300000000001E-2</v>
      </c>
      <c r="AB367" s="18" t="s">
        <v>48</v>
      </c>
      <c r="AC367" s="18">
        <f>'EPD information'!$AF$16*Tabell2[[#This Row],[Weight (kg)]]</f>
        <v>1.15785E-2</v>
      </c>
      <c r="AD367" s="18">
        <f>'EPD information'!$AG$16*Tabell2[[#This Row],[Weight (kg)]]</f>
        <v>0.38595000000000002</v>
      </c>
      <c r="AE367" s="18">
        <f>'EPD information'!$AH$16*Tabell2[[#This Row],[Weight (kg)]]</f>
        <v>6.1752000000000009E-4</v>
      </c>
      <c r="AF367" s="21">
        <f>'EPD information'!$AI$16*Tabell2[[#This Row],[Weight (kg)]]</f>
        <v>-2.8635000000000002</v>
      </c>
    </row>
    <row r="368" spans="1:32" ht="28.5" x14ac:dyDescent="0.2">
      <c r="A368" s="36" t="s">
        <v>143</v>
      </c>
      <c r="B368" s="37" t="s">
        <v>144</v>
      </c>
      <c r="C368" s="38">
        <v>907142</v>
      </c>
      <c r="D368" s="39">
        <v>7319669071423</v>
      </c>
      <c r="E368" s="37" t="s">
        <v>46</v>
      </c>
      <c r="F368" s="40">
        <v>355</v>
      </c>
      <c r="G368" s="37">
        <v>90</v>
      </c>
      <c r="H368" s="41">
        <v>2.8</v>
      </c>
      <c r="I368" s="35">
        <f>'EPD information'!$L$16*Tabell2[[#This Row],[Weight (kg)]]</f>
        <v>9.548</v>
      </c>
      <c r="J368" s="22">
        <f>'EPD information'!$M$16*Tabell2[[#This Row],[Weight (kg)]]</f>
        <v>0.16632</v>
      </c>
      <c r="K368" s="22">
        <f>'EPD information'!$N$16*Tabell2[[#This Row],[Weight (kg)]]</f>
        <v>1.9739999999999997E-2</v>
      </c>
      <c r="L368" s="22">
        <f>'EPD information'!$O$16*Tabell2[[#This Row],[Weight (kg)]]</f>
        <v>0</v>
      </c>
      <c r="M368" s="22">
        <f>'EPD information'!$P$16*Tabell2[[#This Row],[Weight (kg)]]</f>
        <v>1.316E-2</v>
      </c>
      <c r="N368" s="22">
        <f>'EPD information'!$Q$16*Tabell2[[#This Row],[Weight (kg)]]</f>
        <v>0.43679999999999997</v>
      </c>
      <c r="O368" s="22">
        <f>'EPD information'!$R$16*Tabell2[[#This Row],[Weight (kg)]]</f>
        <v>7.0839999999999998E-4</v>
      </c>
      <c r="P368" s="22">
        <f>'EPD information'!$S$16*Tabell2[[#This Row],[Weight (kg)]]</f>
        <v>-3.3879999999999999</v>
      </c>
      <c r="Q368" s="35">
        <f>'Product specific GWP'!$T$16*Tabell2[[#This Row],[Weight (kg)]]</f>
        <v>0.12236</v>
      </c>
      <c r="R368" s="35" t="s">
        <v>48</v>
      </c>
      <c r="S368" s="35">
        <f>'EPD information'!$V$16*Tabell2[[#This Row],[Weight (kg)]]</f>
        <v>1.9739999999999997E-2</v>
      </c>
      <c r="T368" s="35" t="str">
        <f>'EPD information'!$W$16</f>
        <v>ND</v>
      </c>
      <c r="U368" s="35">
        <f>'EPD information'!$X$16*Tabell2[[#This Row],[Weight (kg)]]</f>
        <v>1.316E-2</v>
      </c>
      <c r="V368" s="35">
        <f>'EPD information'!$Y$16*Tabell2[[#This Row],[Weight (kg)]]</f>
        <v>0.43679999999999997</v>
      </c>
      <c r="W368" s="35">
        <f>'EPD information'!$Z$16*Tabell2[[#This Row],[Weight (kg)]]</f>
        <v>7.0839999999999998E-4</v>
      </c>
      <c r="X368" s="35">
        <f>'EPD information'!$AA$16*Tabell2[[#This Row],[Weight (kg)]]</f>
        <v>-3.3879999999999999</v>
      </c>
      <c r="Y368" s="18">
        <f>'EPD information'!$AB$16*Tabell2[[#This Row],[Weight (kg)]]</f>
        <v>9.4079999999999995</v>
      </c>
      <c r="Z368" s="18">
        <f>'EPD information'!$AC$16*Tabell2[[#This Row],[Weight (kg)]]</f>
        <v>0.16491999999999998</v>
      </c>
      <c r="AA368" s="18">
        <f>'EPD information'!$AD$16*Tabell2[[#This Row],[Weight (kg)]]</f>
        <v>2.0635999999999998E-2</v>
      </c>
      <c r="AB368" s="18" t="s">
        <v>48</v>
      </c>
      <c r="AC368" s="18">
        <f>'EPD information'!$AF$16*Tabell2[[#This Row],[Weight (kg)]]</f>
        <v>1.3019999999999999E-2</v>
      </c>
      <c r="AD368" s="18">
        <f>'EPD information'!$AG$16*Tabell2[[#This Row],[Weight (kg)]]</f>
        <v>0.434</v>
      </c>
      <c r="AE368" s="18">
        <f>'EPD information'!$AH$16*Tabell2[[#This Row],[Weight (kg)]]</f>
        <v>6.9439999999999997E-4</v>
      </c>
      <c r="AF368" s="21">
        <f>'EPD information'!$AI$16*Tabell2[[#This Row],[Weight (kg)]]</f>
        <v>-3.2199999999999998</v>
      </c>
    </row>
    <row r="369" spans="1:32" ht="28.5" x14ac:dyDescent="0.2">
      <c r="A369" s="36" t="s">
        <v>143</v>
      </c>
      <c r="B369" s="37" t="s">
        <v>144</v>
      </c>
      <c r="C369" s="38">
        <v>257274</v>
      </c>
      <c r="D369" s="39">
        <v>7319662572743</v>
      </c>
      <c r="E369" s="37" t="s">
        <v>46</v>
      </c>
      <c r="F369" s="40">
        <v>400</v>
      </c>
      <c r="G369" s="37">
        <v>90</v>
      </c>
      <c r="H369" s="41">
        <v>3.61</v>
      </c>
      <c r="I369" s="35">
        <f>'EPD information'!$L$16*Tabell2[[#This Row],[Weight (kg)]]</f>
        <v>12.3101</v>
      </c>
      <c r="J369" s="22">
        <f>'EPD information'!$M$16*Tabell2[[#This Row],[Weight (kg)]]</f>
        <v>0.21443399999999999</v>
      </c>
      <c r="K369" s="22">
        <f>'EPD information'!$N$16*Tabell2[[#This Row],[Weight (kg)]]</f>
        <v>2.5450499999999997E-2</v>
      </c>
      <c r="L369" s="22">
        <f>'EPD information'!$O$16*Tabell2[[#This Row],[Weight (kg)]]</f>
        <v>0</v>
      </c>
      <c r="M369" s="22">
        <f>'EPD information'!$P$16*Tabell2[[#This Row],[Weight (kg)]]</f>
        <v>1.6966999999999999E-2</v>
      </c>
      <c r="N369" s="22">
        <f>'EPD information'!$Q$16*Tabell2[[#This Row],[Weight (kg)]]</f>
        <v>0.56315999999999999</v>
      </c>
      <c r="O369" s="22">
        <f>'EPD information'!$R$16*Tabell2[[#This Row],[Weight (kg)]]</f>
        <v>9.1333000000000007E-4</v>
      </c>
      <c r="P369" s="22">
        <f>'EPD information'!$S$16*Tabell2[[#This Row],[Weight (kg)]]</f>
        <v>-4.3681000000000001</v>
      </c>
      <c r="Q369" s="35">
        <f>'Product specific GWP'!$T$16*Tabell2[[#This Row],[Weight (kg)]]</f>
        <v>0.15775700000000001</v>
      </c>
      <c r="R369" s="35" t="s">
        <v>48</v>
      </c>
      <c r="S369" s="35">
        <f>'EPD information'!$V$16*Tabell2[[#This Row],[Weight (kg)]]</f>
        <v>2.5450499999999997E-2</v>
      </c>
      <c r="T369" s="35" t="str">
        <f>'EPD information'!$W$16</f>
        <v>ND</v>
      </c>
      <c r="U369" s="35">
        <f>'EPD information'!$X$16*Tabell2[[#This Row],[Weight (kg)]]</f>
        <v>1.6966999999999999E-2</v>
      </c>
      <c r="V369" s="35">
        <f>'EPD information'!$Y$16*Tabell2[[#This Row],[Weight (kg)]]</f>
        <v>0.56315999999999999</v>
      </c>
      <c r="W369" s="35">
        <f>'EPD information'!$Z$16*Tabell2[[#This Row],[Weight (kg)]]</f>
        <v>9.1333000000000007E-4</v>
      </c>
      <c r="X369" s="35">
        <f>'EPD information'!$AA$16*Tabell2[[#This Row],[Weight (kg)]]</f>
        <v>-4.3681000000000001</v>
      </c>
      <c r="Y369" s="18">
        <f>'EPD information'!$AB$16*Tabell2[[#This Row],[Weight (kg)]]</f>
        <v>12.1296</v>
      </c>
      <c r="Z369" s="18">
        <f>'EPD information'!$AC$16*Tabell2[[#This Row],[Weight (kg)]]</f>
        <v>0.21262899999999998</v>
      </c>
      <c r="AA369" s="18">
        <f>'EPD information'!$AD$16*Tabell2[[#This Row],[Weight (kg)]]</f>
        <v>2.6605699999999999E-2</v>
      </c>
      <c r="AB369" s="18" t="s">
        <v>48</v>
      </c>
      <c r="AC369" s="18">
        <f>'EPD information'!$AF$16*Tabell2[[#This Row],[Weight (kg)]]</f>
        <v>1.6786499999999999E-2</v>
      </c>
      <c r="AD369" s="18">
        <f>'EPD information'!$AG$16*Tabell2[[#This Row],[Weight (kg)]]</f>
        <v>0.55954999999999999</v>
      </c>
      <c r="AE369" s="18">
        <f>'EPD information'!$AH$16*Tabell2[[#This Row],[Weight (kg)]]</f>
        <v>8.9528000000000003E-4</v>
      </c>
      <c r="AF369" s="21">
        <f>'EPD information'!$AI$16*Tabell2[[#This Row],[Weight (kg)]]</f>
        <v>-4.1514999999999995</v>
      </c>
    </row>
    <row r="370" spans="1:32" ht="28.5" x14ac:dyDescent="0.2">
      <c r="A370" s="36" t="s">
        <v>143</v>
      </c>
      <c r="B370" s="37" t="s">
        <v>144</v>
      </c>
      <c r="C370" s="38">
        <v>508960</v>
      </c>
      <c r="D370" s="39">
        <v>7319665089606</v>
      </c>
      <c r="E370" s="37" t="s">
        <v>46</v>
      </c>
      <c r="F370" s="40">
        <v>400</v>
      </c>
      <c r="G370" s="37">
        <v>45</v>
      </c>
      <c r="H370" s="41">
        <v>0.01</v>
      </c>
      <c r="I370" s="35">
        <f>'EPD information'!$L$16*Tabell2[[#This Row],[Weight (kg)]]</f>
        <v>3.4100000000000005E-2</v>
      </c>
      <c r="J370" s="22">
        <f>'EPD information'!$M$16*Tabell2[[#This Row],[Weight (kg)]]</f>
        <v>5.9400000000000002E-4</v>
      </c>
      <c r="K370" s="22">
        <f>'EPD information'!$N$16*Tabell2[[#This Row],[Weight (kg)]]</f>
        <v>7.0500000000000006E-5</v>
      </c>
      <c r="L370" s="22">
        <f>'EPD information'!$O$16*Tabell2[[#This Row],[Weight (kg)]]</f>
        <v>0</v>
      </c>
      <c r="M370" s="22">
        <f>'EPD information'!$P$16*Tabell2[[#This Row],[Weight (kg)]]</f>
        <v>4.7000000000000004E-5</v>
      </c>
      <c r="N370" s="22">
        <f>'EPD information'!$Q$16*Tabell2[[#This Row],[Weight (kg)]]</f>
        <v>1.56E-3</v>
      </c>
      <c r="O370" s="22">
        <f>'EPD information'!$R$16*Tabell2[[#This Row],[Weight (kg)]]</f>
        <v>2.5300000000000003E-6</v>
      </c>
      <c r="P370" s="22">
        <f>'EPD information'!$S$16*Tabell2[[#This Row],[Weight (kg)]]</f>
        <v>-1.21E-2</v>
      </c>
      <c r="Q370" s="35">
        <f>'Product specific GWP'!$T$16*Tabell2[[#This Row],[Weight (kg)]]</f>
        <v>4.3700000000000005E-4</v>
      </c>
      <c r="R370" s="35" t="s">
        <v>48</v>
      </c>
      <c r="S370" s="35">
        <f>'EPD information'!$V$16*Tabell2[[#This Row],[Weight (kg)]]</f>
        <v>7.0500000000000006E-5</v>
      </c>
      <c r="T370" s="35" t="str">
        <f>'EPD information'!$W$16</f>
        <v>ND</v>
      </c>
      <c r="U370" s="35">
        <f>'EPD information'!$X$16*Tabell2[[#This Row],[Weight (kg)]]</f>
        <v>4.7000000000000004E-5</v>
      </c>
      <c r="V370" s="35">
        <f>'EPD information'!$Y$16*Tabell2[[#This Row],[Weight (kg)]]</f>
        <v>1.56E-3</v>
      </c>
      <c r="W370" s="35">
        <f>'EPD information'!$Z$16*Tabell2[[#This Row],[Weight (kg)]]</f>
        <v>2.5300000000000003E-6</v>
      </c>
      <c r="X370" s="35">
        <f>'EPD information'!$AA$16*Tabell2[[#This Row],[Weight (kg)]]</f>
        <v>-1.21E-2</v>
      </c>
      <c r="Y370" s="18">
        <f>'EPD information'!$AB$16*Tabell2[[#This Row],[Weight (kg)]]</f>
        <v>3.3599999999999998E-2</v>
      </c>
      <c r="Z370" s="18">
        <f>'EPD information'!$AC$16*Tabell2[[#This Row],[Weight (kg)]]</f>
        <v>5.8900000000000001E-4</v>
      </c>
      <c r="AA370" s="18">
        <f>'EPD information'!$AD$16*Tabell2[[#This Row],[Weight (kg)]]</f>
        <v>7.3700000000000002E-5</v>
      </c>
      <c r="AB370" s="18" t="s">
        <v>48</v>
      </c>
      <c r="AC370" s="18">
        <f>'EPD information'!$AF$16*Tabell2[[#This Row],[Weight (kg)]]</f>
        <v>4.6499999999999999E-5</v>
      </c>
      <c r="AD370" s="18">
        <f>'EPD information'!$AG$16*Tabell2[[#This Row],[Weight (kg)]]</f>
        <v>1.5499999999999999E-3</v>
      </c>
      <c r="AE370" s="18">
        <f>'EPD information'!$AH$16*Tabell2[[#This Row],[Weight (kg)]]</f>
        <v>2.48E-6</v>
      </c>
      <c r="AF370" s="21">
        <f>'EPD information'!$AI$16*Tabell2[[#This Row],[Weight (kg)]]</f>
        <v>-1.15E-2</v>
      </c>
    </row>
    <row r="371" spans="1:32" ht="28.5" x14ac:dyDescent="0.2">
      <c r="A371" s="36" t="s">
        <v>143</v>
      </c>
      <c r="B371" s="37" t="s">
        <v>144</v>
      </c>
      <c r="C371" s="38">
        <v>508962</v>
      </c>
      <c r="D371" s="39">
        <v>7319665089620</v>
      </c>
      <c r="E371" s="37" t="s">
        <v>46</v>
      </c>
      <c r="F371" s="40">
        <v>450</v>
      </c>
      <c r="G371" s="37">
        <v>90</v>
      </c>
      <c r="H371" s="41">
        <v>5.7744</v>
      </c>
      <c r="I371" s="35">
        <f>'EPD information'!$L$16*Tabell2[[#This Row],[Weight (kg)]]</f>
        <v>19.690704</v>
      </c>
      <c r="J371" s="22">
        <f>'EPD information'!$M$16*Tabell2[[#This Row],[Weight (kg)]]</f>
        <v>0.34299936000000003</v>
      </c>
      <c r="K371" s="22">
        <f>'EPD information'!$N$16*Tabell2[[#This Row],[Weight (kg)]]</f>
        <v>4.0709519999999999E-2</v>
      </c>
      <c r="L371" s="22">
        <f>'EPD information'!$O$16*Tabell2[[#This Row],[Weight (kg)]]</f>
        <v>0</v>
      </c>
      <c r="M371" s="22">
        <f>'EPD information'!$P$16*Tabell2[[#This Row],[Weight (kg)]]</f>
        <v>2.7139679999999999E-2</v>
      </c>
      <c r="N371" s="22">
        <f>'EPD information'!$Q$16*Tabell2[[#This Row],[Weight (kg)]]</f>
        <v>0.90080640000000001</v>
      </c>
      <c r="O371" s="22">
        <f>'EPD information'!$R$16*Tabell2[[#This Row],[Weight (kg)]]</f>
        <v>1.4609232000000001E-3</v>
      </c>
      <c r="P371" s="22">
        <f>'EPD information'!$S$16*Tabell2[[#This Row],[Weight (kg)]]</f>
        <v>-6.9870239999999999</v>
      </c>
      <c r="Q371" s="35">
        <f>'Product specific GWP'!$T$16*Tabell2[[#This Row],[Weight (kg)]]</f>
        <v>0.25234128</v>
      </c>
      <c r="R371" s="35" t="s">
        <v>48</v>
      </c>
      <c r="S371" s="35">
        <f>'EPD information'!$V$16*Tabell2[[#This Row],[Weight (kg)]]</f>
        <v>4.0709519999999999E-2</v>
      </c>
      <c r="T371" s="35" t="str">
        <f>'EPD information'!$W$16</f>
        <v>ND</v>
      </c>
      <c r="U371" s="35">
        <f>'EPD information'!$X$16*Tabell2[[#This Row],[Weight (kg)]]</f>
        <v>2.7139679999999999E-2</v>
      </c>
      <c r="V371" s="35">
        <f>'EPD information'!$Y$16*Tabell2[[#This Row],[Weight (kg)]]</f>
        <v>0.90080640000000001</v>
      </c>
      <c r="W371" s="35">
        <f>'EPD information'!$Z$16*Tabell2[[#This Row],[Weight (kg)]]</f>
        <v>1.4609232000000001E-3</v>
      </c>
      <c r="X371" s="35">
        <f>'EPD information'!$AA$16*Tabell2[[#This Row],[Weight (kg)]]</f>
        <v>-6.9870239999999999</v>
      </c>
      <c r="Y371" s="18">
        <f>'EPD information'!$AB$16*Tabell2[[#This Row],[Weight (kg)]]</f>
        <v>19.401983999999999</v>
      </c>
      <c r="Z371" s="18">
        <f>'EPD information'!$AC$16*Tabell2[[#This Row],[Weight (kg)]]</f>
        <v>0.34011216</v>
      </c>
      <c r="AA371" s="18">
        <f>'EPD information'!$AD$16*Tabell2[[#This Row],[Weight (kg)]]</f>
        <v>4.2557327999999998E-2</v>
      </c>
      <c r="AB371" s="18" t="s">
        <v>48</v>
      </c>
      <c r="AC371" s="18">
        <f>'EPD information'!$AF$16*Tabell2[[#This Row],[Weight (kg)]]</f>
        <v>2.6850959999999997E-2</v>
      </c>
      <c r="AD371" s="18">
        <f>'EPD information'!$AG$16*Tabell2[[#This Row],[Weight (kg)]]</f>
        <v>0.89503199999999994</v>
      </c>
      <c r="AE371" s="18">
        <f>'EPD information'!$AH$16*Tabell2[[#This Row],[Weight (kg)]]</f>
        <v>1.4320512E-3</v>
      </c>
      <c r="AF371" s="21">
        <f>'EPD information'!$AI$16*Tabell2[[#This Row],[Weight (kg)]]</f>
        <v>-6.6405599999999998</v>
      </c>
    </row>
    <row r="372" spans="1:32" ht="28.5" x14ac:dyDescent="0.2">
      <c r="A372" s="36" t="s">
        <v>143</v>
      </c>
      <c r="B372" s="37" t="s">
        <v>144</v>
      </c>
      <c r="C372" s="38">
        <v>257276</v>
      </c>
      <c r="D372" s="39">
        <v>7319662572767</v>
      </c>
      <c r="E372" s="37" t="s">
        <v>46</v>
      </c>
      <c r="F372" s="40">
        <v>500</v>
      </c>
      <c r="G372" s="37">
        <v>90</v>
      </c>
      <c r="H372" s="41">
        <v>6.3</v>
      </c>
      <c r="I372" s="35">
        <f>'EPD information'!$L$16*Tabell2[[#This Row],[Weight (kg)]]</f>
        <v>21.483000000000001</v>
      </c>
      <c r="J372" s="22">
        <f>'EPD information'!$M$16*Tabell2[[#This Row],[Weight (kg)]]</f>
        <v>0.37422</v>
      </c>
      <c r="K372" s="22">
        <f>'EPD information'!$N$16*Tabell2[[#This Row],[Weight (kg)]]</f>
        <v>4.4414999999999996E-2</v>
      </c>
      <c r="L372" s="22">
        <f>'EPD information'!$O$16*Tabell2[[#This Row],[Weight (kg)]]</f>
        <v>0</v>
      </c>
      <c r="M372" s="22">
        <f>'EPD information'!$P$16*Tabell2[[#This Row],[Weight (kg)]]</f>
        <v>2.9610000000000001E-2</v>
      </c>
      <c r="N372" s="22">
        <f>'EPD information'!$Q$16*Tabell2[[#This Row],[Weight (kg)]]</f>
        <v>0.98280000000000001</v>
      </c>
      <c r="O372" s="22">
        <f>'EPD information'!$R$16*Tabell2[[#This Row],[Weight (kg)]]</f>
        <v>1.5939000000000001E-3</v>
      </c>
      <c r="P372" s="22">
        <f>'EPD information'!$S$16*Tabell2[[#This Row],[Weight (kg)]]</f>
        <v>-7.6229999999999993</v>
      </c>
      <c r="Q372" s="35">
        <f>'Product specific GWP'!$T$16*Tabell2[[#This Row],[Weight (kg)]]</f>
        <v>0.27531</v>
      </c>
      <c r="R372" s="35" t="s">
        <v>48</v>
      </c>
      <c r="S372" s="35">
        <f>'EPD information'!$V$16*Tabell2[[#This Row],[Weight (kg)]]</f>
        <v>4.4414999999999996E-2</v>
      </c>
      <c r="T372" s="35" t="str">
        <f>'EPD information'!$W$16</f>
        <v>ND</v>
      </c>
      <c r="U372" s="35">
        <f>'EPD information'!$X$16*Tabell2[[#This Row],[Weight (kg)]]</f>
        <v>2.9610000000000001E-2</v>
      </c>
      <c r="V372" s="35">
        <f>'EPD information'!$Y$16*Tabell2[[#This Row],[Weight (kg)]]</f>
        <v>0.98280000000000001</v>
      </c>
      <c r="W372" s="35">
        <f>'EPD information'!$Z$16*Tabell2[[#This Row],[Weight (kg)]]</f>
        <v>1.5939000000000001E-3</v>
      </c>
      <c r="X372" s="35">
        <f>'EPD information'!$AA$16*Tabell2[[#This Row],[Weight (kg)]]</f>
        <v>-7.6229999999999993</v>
      </c>
      <c r="Y372" s="18">
        <f>'EPD information'!$AB$16*Tabell2[[#This Row],[Weight (kg)]]</f>
        <v>21.167999999999999</v>
      </c>
      <c r="Z372" s="18">
        <f>'EPD information'!$AC$16*Tabell2[[#This Row],[Weight (kg)]]</f>
        <v>0.37107000000000001</v>
      </c>
      <c r="AA372" s="18">
        <f>'EPD information'!$AD$16*Tabell2[[#This Row],[Weight (kg)]]</f>
        <v>4.6431E-2</v>
      </c>
      <c r="AB372" s="18" t="s">
        <v>48</v>
      </c>
      <c r="AC372" s="18">
        <f>'EPD information'!$AF$16*Tabell2[[#This Row],[Weight (kg)]]</f>
        <v>2.9294999999999998E-2</v>
      </c>
      <c r="AD372" s="18">
        <f>'EPD information'!$AG$16*Tabell2[[#This Row],[Weight (kg)]]</f>
        <v>0.97649999999999992</v>
      </c>
      <c r="AE372" s="18">
        <f>'EPD information'!$AH$16*Tabell2[[#This Row],[Weight (kg)]]</f>
        <v>1.5624E-3</v>
      </c>
      <c r="AF372" s="21">
        <f>'EPD information'!$AI$16*Tabell2[[#This Row],[Weight (kg)]]</f>
        <v>-7.2449999999999992</v>
      </c>
    </row>
    <row r="373" spans="1:32" ht="28.5" x14ac:dyDescent="0.2">
      <c r="A373" s="36" t="s">
        <v>143</v>
      </c>
      <c r="B373" s="37" t="s">
        <v>144</v>
      </c>
      <c r="C373" s="38">
        <v>508964</v>
      </c>
      <c r="D373" s="39">
        <v>7319665089644</v>
      </c>
      <c r="E373" s="37" t="s">
        <v>46</v>
      </c>
      <c r="F373" s="40">
        <v>560</v>
      </c>
      <c r="G373" s="37">
        <v>90</v>
      </c>
      <c r="H373" s="41">
        <v>7.8066000000000004</v>
      </c>
      <c r="I373" s="35">
        <f>'EPD information'!$L$16*Tabell2[[#This Row],[Weight (kg)]]</f>
        <v>26.620506000000002</v>
      </c>
      <c r="J373" s="22">
        <f>'EPD information'!$M$16*Tabell2[[#This Row],[Weight (kg)]]</f>
        <v>0.46371204000000005</v>
      </c>
      <c r="K373" s="22">
        <f>'EPD information'!$N$16*Tabell2[[#This Row],[Weight (kg)]]</f>
        <v>5.503653E-2</v>
      </c>
      <c r="L373" s="22">
        <f>'EPD information'!$O$16*Tabell2[[#This Row],[Weight (kg)]]</f>
        <v>0</v>
      </c>
      <c r="M373" s="22">
        <f>'EPD information'!$P$16*Tabell2[[#This Row],[Weight (kg)]]</f>
        <v>3.6691020000000005E-2</v>
      </c>
      <c r="N373" s="22">
        <f>'EPD information'!$Q$16*Tabell2[[#This Row],[Weight (kg)]]</f>
        <v>1.2178296</v>
      </c>
      <c r="O373" s="22">
        <f>'EPD information'!$R$16*Tabell2[[#This Row],[Weight (kg)]]</f>
        <v>1.9750698000000001E-3</v>
      </c>
      <c r="P373" s="22">
        <f>'EPD information'!$S$16*Tabell2[[#This Row],[Weight (kg)]]</f>
        <v>-9.4459859999999995</v>
      </c>
      <c r="Q373" s="35">
        <f>'Product specific GWP'!$T$16*Tabell2[[#This Row],[Weight (kg)]]</f>
        <v>0.34114842000000006</v>
      </c>
      <c r="R373" s="35" t="s">
        <v>48</v>
      </c>
      <c r="S373" s="35">
        <f>'EPD information'!$V$16*Tabell2[[#This Row],[Weight (kg)]]</f>
        <v>5.503653E-2</v>
      </c>
      <c r="T373" s="35" t="str">
        <f>'EPD information'!$W$16</f>
        <v>ND</v>
      </c>
      <c r="U373" s="35">
        <f>'EPD information'!$X$16*Tabell2[[#This Row],[Weight (kg)]]</f>
        <v>3.6691020000000005E-2</v>
      </c>
      <c r="V373" s="35">
        <f>'EPD information'!$Y$16*Tabell2[[#This Row],[Weight (kg)]]</f>
        <v>1.2178296</v>
      </c>
      <c r="W373" s="35">
        <f>'EPD information'!$Z$16*Tabell2[[#This Row],[Weight (kg)]]</f>
        <v>1.9750698000000001E-3</v>
      </c>
      <c r="X373" s="35">
        <f>'EPD information'!$AA$16*Tabell2[[#This Row],[Weight (kg)]]</f>
        <v>-9.4459859999999995</v>
      </c>
      <c r="Y373" s="18">
        <f>'EPD information'!$AB$16*Tabell2[[#This Row],[Weight (kg)]]</f>
        <v>26.230176</v>
      </c>
      <c r="Z373" s="18">
        <f>'EPD information'!$AC$16*Tabell2[[#This Row],[Weight (kg)]]</f>
        <v>0.45980874000000005</v>
      </c>
      <c r="AA373" s="18">
        <f>'EPD information'!$AD$16*Tabell2[[#This Row],[Weight (kg)]]</f>
        <v>5.7534642000000004E-2</v>
      </c>
      <c r="AB373" s="18" t="s">
        <v>48</v>
      </c>
      <c r="AC373" s="18">
        <f>'EPD information'!$AF$16*Tabell2[[#This Row],[Weight (kg)]]</f>
        <v>3.6300689999999997E-2</v>
      </c>
      <c r="AD373" s="18">
        <f>'EPD information'!$AG$16*Tabell2[[#This Row],[Weight (kg)]]</f>
        <v>1.2100230000000001</v>
      </c>
      <c r="AE373" s="18">
        <f>'EPD information'!$AH$16*Tabell2[[#This Row],[Weight (kg)]]</f>
        <v>1.9360368000000002E-3</v>
      </c>
      <c r="AF373" s="21">
        <f>'EPD information'!$AI$16*Tabell2[[#This Row],[Weight (kg)]]</f>
        <v>-8.9775899999999993</v>
      </c>
    </row>
    <row r="374" spans="1:32" ht="28.5" x14ac:dyDescent="0.2">
      <c r="A374" s="36" t="s">
        <v>143</v>
      </c>
      <c r="B374" s="37" t="s">
        <v>144</v>
      </c>
      <c r="C374" s="38">
        <v>257278</v>
      </c>
      <c r="D374" s="39">
        <v>7319662572781</v>
      </c>
      <c r="E374" s="37" t="s">
        <v>46</v>
      </c>
      <c r="F374" s="40">
        <v>630</v>
      </c>
      <c r="G374" s="37">
        <v>90</v>
      </c>
      <c r="H374" s="41">
        <v>9.4499999999999993</v>
      </c>
      <c r="I374" s="35">
        <f>'EPD information'!$L$16*Tabell2[[#This Row],[Weight (kg)]]</f>
        <v>32.224499999999999</v>
      </c>
      <c r="J374" s="22">
        <f>'EPD information'!$M$16*Tabell2[[#This Row],[Weight (kg)]]</f>
        <v>0.56133</v>
      </c>
      <c r="K374" s="22">
        <f>'EPD information'!$N$16*Tabell2[[#This Row],[Weight (kg)]]</f>
        <v>6.6622499999999987E-2</v>
      </c>
      <c r="L374" s="22">
        <f>'EPD information'!$O$16*Tabell2[[#This Row],[Weight (kg)]]</f>
        <v>0</v>
      </c>
      <c r="M374" s="22">
        <f>'EPD information'!$P$16*Tabell2[[#This Row],[Weight (kg)]]</f>
        <v>4.4414999999999996E-2</v>
      </c>
      <c r="N374" s="22">
        <f>'EPD information'!$Q$16*Tabell2[[#This Row],[Weight (kg)]]</f>
        <v>1.4742</v>
      </c>
      <c r="O374" s="22">
        <f>'EPD information'!$R$16*Tabell2[[#This Row],[Weight (kg)]]</f>
        <v>2.3908499999999999E-3</v>
      </c>
      <c r="P374" s="22">
        <f>'EPD information'!$S$16*Tabell2[[#This Row],[Weight (kg)]]</f>
        <v>-11.434499999999998</v>
      </c>
      <c r="Q374" s="35">
        <f>'Product specific GWP'!$T$16*Tabell2[[#This Row],[Weight (kg)]]</f>
        <v>0.41296499999999997</v>
      </c>
      <c r="R374" s="35" t="s">
        <v>48</v>
      </c>
      <c r="S374" s="35">
        <f>'EPD information'!$V$16*Tabell2[[#This Row],[Weight (kg)]]</f>
        <v>6.6622499999999987E-2</v>
      </c>
      <c r="T374" s="35" t="str">
        <f>'EPD information'!$W$16</f>
        <v>ND</v>
      </c>
      <c r="U374" s="35">
        <f>'EPD information'!$X$16*Tabell2[[#This Row],[Weight (kg)]]</f>
        <v>4.4414999999999996E-2</v>
      </c>
      <c r="V374" s="35">
        <f>'EPD information'!$Y$16*Tabell2[[#This Row],[Weight (kg)]]</f>
        <v>1.4742</v>
      </c>
      <c r="W374" s="35">
        <f>'EPD information'!$Z$16*Tabell2[[#This Row],[Weight (kg)]]</f>
        <v>2.3908499999999999E-3</v>
      </c>
      <c r="X374" s="35">
        <f>'EPD information'!$AA$16*Tabell2[[#This Row],[Weight (kg)]]</f>
        <v>-11.434499999999998</v>
      </c>
      <c r="Y374" s="18">
        <f>'EPD information'!$AB$16*Tabell2[[#This Row],[Weight (kg)]]</f>
        <v>31.751999999999995</v>
      </c>
      <c r="Z374" s="18">
        <f>'EPD information'!$AC$16*Tabell2[[#This Row],[Weight (kg)]]</f>
        <v>0.55660500000000002</v>
      </c>
      <c r="AA374" s="18">
        <f>'EPD information'!$AD$16*Tabell2[[#This Row],[Weight (kg)]]</f>
        <v>6.9646499999999986E-2</v>
      </c>
      <c r="AB374" s="18" t="s">
        <v>48</v>
      </c>
      <c r="AC374" s="18">
        <f>'EPD information'!$AF$16*Tabell2[[#This Row],[Weight (kg)]]</f>
        <v>4.3942499999999995E-2</v>
      </c>
      <c r="AD374" s="18">
        <f>'EPD information'!$AG$16*Tabell2[[#This Row],[Weight (kg)]]</f>
        <v>1.4647499999999998</v>
      </c>
      <c r="AE374" s="18">
        <f>'EPD information'!$AH$16*Tabell2[[#This Row],[Weight (kg)]]</f>
        <v>2.3435999999999999E-3</v>
      </c>
      <c r="AF374" s="21">
        <f>'EPD information'!$AI$16*Tabell2[[#This Row],[Weight (kg)]]</f>
        <v>-10.867499999999998</v>
      </c>
    </row>
    <row r="375" spans="1:32" ht="28.5" x14ac:dyDescent="0.2">
      <c r="A375" s="36" t="s">
        <v>143</v>
      </c>
      <c r="B375" s="37" t="s">
        <v>144</v>
      </c>
      <c r="C375" s="38">
        <v>508969</v>
      </c>
      <c r="D375" s="39">
        <v>7319665089699</v>
      </c>
      <c r="E375" s="37" t="s">
        <v>46</v>
      </c>
      <c r="F375" s="40">
        <v>710</v>
      </c>
      <c r="G375" s="37">
        <v>90</v>
      </c>
      <c r="H375" s="41">
        <v>17.600000000000001</v>
      </c>
      <c r="I375" s="35">
        <f>'EPD information'!$L$16*Tabell2[[#This Row],[Weight (kg)]]</f>
        <v>60.016000000000005</v>
      </c>
      <c r="J375" s="22">
        <f>'EPD information'!$M$16*Tabell2[[#This Row],[Weight (kg)]]</f>
        <v>1.0454400000000001</v>
      </c>
      <c r="K375" s="22">
        <f>'EPD information'!$N$16*Tabell2[[#This Row],[Weight (kg)]]</f>
        <v>0.12408000000000001</v>
      </c>
      <c r="L375" s="22">
        <f>'EPD information'!$O$16*Tabell2[[#This Row],[Weight (kg)]]</f>
        <v>0</v>
      </c>
      <c r="M375" s="22">
        <f>'EPD information'!$P$16*Tabell2[[#This Row],[Weight (kg)]]</f>
        <v>8.2720000000000016E-2</v>
      </c>
      <c r="N375" s="22">
        <f>'EPD information'!$Q$16*Tabell2[[#This Row],[Weight (kg)]]</f>
        <v>2.7456</v>
      </c>
      <c r="O375" s="22">
        <f>'EPD information'!$R$16*Tabell2[[#This Row],[Weight (kg)]]</f>
        <v>4.4528000000000007E-3</v>
      </c>
      <c r="P375" s="22">
        <f>'EPD information'!$S$16*Tabell2[[#This Row],[Weight (kg)]]</f>
        <v>-21.295999999999999</v>
      </c>
      <c r="Q375" s="35">
        <f>'Product specific GWP'!$T$16*Tabell2[[#This Row],[Weight (kg)]]</f>
        <v>0.76912000000000014</v>
      </c>
      <c r="R375" s="35" t="s">
        <v>48</v>
      </c>
      <c r="S375" s="35">
        <f>'EPD information'!$V$16*Tabell2[[#This Row],[Weight (kg)]]</f>
        <v>0.12408000000000001</v>
      </c>
      <c r="T375" s="35" t="str">
        <f>'EPD information'!$W$16</f>
        <v>ND</v>
      </c>
      <c r="U375" s="35">
        <f>'EPD information'!$X$16*Tabell2[[#This Row],[Weight (kg)]]</f>
        <v>8.2720000000000016E-2</v>
      </c>
      <c r="V375" s="35">
        <f>'EPD information'!$Y$16*Tabell2[[#This Row],[Weight (kg)]]</f>
        <v>2.7456</v>
      </c>
      <c r="W375" s="35">
        <f>'EPD information'!$Z$16*Tabell2[[#This Row],[Weight (kg)]]</f>
        <v>4.4528000000000007E-3</v>
      </c>
      <c r="X375" s="35">
        <f>'EPD information'!$AA$16*Tabell2[[#This Row],[Weight (kg)]]</f>
        <v>-21.295999999999999</v>
      </c>
      <c r="Y375" s="18">
        <f>'EPD information'!$AB$16*Tabell2[[#This Row],[Weight (kg)]]</f>
        <v>59.136000000000003</v>
      </c>
      <c r="Z375" s="18">
        <f>'EPD information'!$AC$16*Tabell2[[#This Row],[Weight (kg)]]</f>
        <v>1.03664</v>
      </c>
      <c r="AA375" s="18">
        <f>'EPD information'!$AD$16*Tabell2[[#This Row],[Weight (kg)]]</f>
        <v>0.12971199999999999</v>
      </c>
      <c r="AB375" s="18" t="s">
        <v>48</v>
      </c>
      <c r="AC375" s="18">
        <f>'EPD information'!$AF$16*Tabell2[[#This Row],[Weight (kg)]]</f>
        <v>8.1839999999999996E-2</v>
      </c>
      <c r="AD375" s="18">
        <f>'EPD information'!$AG$16*Tabell2[[#This Row],[Weight (kg)]]</f>
        <v>2.7280000000000002</v>
      </c>
      <c r="AE375" s="18">
        <f>'EPD information'!$AH$16*Tabell2[[#This Row],[Weight (kg)]]</f>
        <v>4.3648000000000003E-3</v>
      </c>
      <c r="AF375" s="21">
        <f>'EPD information'!$AI$16*Tabell2[[#This Row],[Weight (kg)]]</f>
        <v>-20.239999999999998</v>
      </c>
    </row>
    <row r="376" spans="1:32" ht="28.5" x14ac:dyDescent="0.2">
      <c r="A376" s="36" t="s">
        <v>143</v>
      </c>
      <c r="B376" s="37" t="s">
        <v>144</v>
      </c>
      <c r="C376" s="38">
        <v>508971</v>
      </c>
      <c r="D376" s="39">
        <v>7319665089712</v>
      </c>
      <c r="E376" s="37" t="s">
        <v>46</v>
      </c>
      <c r="F376" s="40">
        <v>800</v>
      </c>
      <c r="G376" s="37">
        <v>90</v>
      </c>
      <c r="H376" s="41">
        <v>18</v>
      </c>
      <c r="I376" s="35">
        <f>'EPD information'!$L$16*Tabell2[[#This Row],[Weight (kg)]]</f>
        <v>61.38</v>
      </c>
      <c r="J376" s="22">
        <f>'EPD information'!$M$16*Tabell2[[#This Row],[Weight (kg)]]</f>
        <v>1.0691999999999999</v>
      </c>
      <c r="K376" s="22">
        <f>'EPD information'!$N$16*Tabell2[[#This Row],[Weight (kg)]]</f>
        <v>0.12689999999999999</v>
      </c>
      <c r="L376" s="22">
        <f>'EPD information'!$O$16*Tabell2[[#This Row],[Weight (kg)]]</f>
        <v>0</v>
      </c>
      <c r="M376" s="22">
        <f>'EPD information'!$P$16*Tabell2[[#This Row],[Weight (kg)]]</f>
        <v>8.4600000000000009E-2</v>
      </c>
      <c r="N376" s="22">
        <f>'EPD information'!$Q$16*Tabell2[[#This Row],[Weight (kg)]]</f>
        <v>2.8079999999999998</v>
      </c>
      <c r="O376" s="22">
        <f>'EPD information'!$R$16*Tabell2[[#This Row],[Weight (kg)]]</f>
        <v>4.5540000000000008E-3</v>
      </c>
      <c r="P376" s="22">
        <f>'EPD information'!$S$16*Tabell2[[#This Row],[Weight (kg)]]</f>
        <v>-21.78</v>
      </c>
      <c r="Q376" s="35">
        <f>'Product specific GWP'!$T$16*Tabell2[[#This Row],[Weight (kg)]]</f>
        <v>0.78660000000000008</v>
      </c>
      <c r="R376" s="35" t="s">
        <v>48</v>
      </c>
      <c r="S376" s="35">
        <f>'EPD information'!$V$16*Tabell2[[#This Row],[Weight (kg)]]</f>
        <v>0.12689999999999999</v>
      </c>
      <c r="T376" s="35" t="str">
        <f>'EPD information'!$W$16</f>
        <v>ND</v>
      </c>
      <c r="U376" s="35">
        <f>'EPD information'!$X$16*Tabell2[[#This Row],[Weight (kg)]]</f>
        <v>8.4600000000000009E-2</v>
      </c>
      <c r="V376" s="35">
        <f>'EPD information'!$Y$16*Tabell2[[#This Row],[Weight (kg)]]</f>
        <v>2.8079999999999998</v>
      </c>
      <c r="W376" s="35">
        <f>'EPD information'!$Z$16*Tabell2[[#This Row],[Weight (kg)]]</f>
        <v>4.5540000000000008E-3</v>
      </c>
      <c r="X376" s="35">
        <f>'EPD information'!$AA$16*Tabell2[[#This Row],[Weight (kg)]]</f>
        <v>-21.78</v>
      </c>
      <c r="Y376" s="18">
        <f>'EPD information'!$AB$16*Tabell2[[#This Row],[Weight (kg)]]</f>
        <v>60.48</v>
      </c>
      <c r="Z376" s="18">
        <f>'EPD information'!$AC$16*Tabell2[[#This Row],[Weight (kg)]]</f>
        <v>1.0602</v>
      </c>
      <c r="AA376" s="18">
        <f>'EPD information'!$AD$16*Tabell2[[#This Row],[Weight (kg)]]</f>
        <v>0.13266</v>
      </c>
      <c r="AB376" s="18" t="s">
        <v>48</v>
      </c>
      <c r="AC376" s="18">
        <f>'EPD information'!$AF$16*Tabell2[[#This Row],[Weight (kg)]]</f>
        <v>8.3699999999999997E-2</v>
      </c>
      <c r="AD376" s="18">
        <f>'EPD information'!$AG$16*Tabell2[[#This Row],[Weight (kg)]]</f>
        <v>2.79</v>
      </c>
      <c r="AE376" s="18">
        <f>'EPD information'!$AH$16*Tabell2[[#This Row],[Weight (kg)]]</f>
        <v>4.4640000000000001E-3</v>
      </c>
      <c r="AF376" s="21">
        <f>'EPD information'!$AI$16*Tabell2[[#This Row],[Weight (kg)]]</f>
        <v>-20.7</v>
      </c>
    </row>
    <row r="377" spans="1:32" ht="28.5" x14ac:dyDescent="0.2">
      <c r="A377" s="36" t="s">
        <v>143</v>
      </c>
      <c r="B377" s="37" t="s">
        <v>144</v>
      </c>
      <c r="C377" s="38">
        <v>508973</v>
      </c>
      <c r="D377" s="39">
        <v>7319665089736</v>
      </c>
      <c r="E377" s="37" t="s">
        <v>46</v>
      </c>
      <c r="F377" s="40">
        <v>900</v>
      </c>
      <c r="G377" s="37">
        <v>90</v>
      </c>
      <c r="H377" s="41">
        <v>26.5</v>
      </c>
      <c r="I377" s="35">
        <f>'EPD information'!$L$16*Tabell2[[#This Row],[Weight (kg)]]</f>
        <v>90.365000000000009</v>
      </c>
      <c r="J377" s="22">
        <f>'EPD information'!$M$16*Tabell2[[#This Row],[Weight (kg)]]</f>
        <v>1.5741000000000001</v>
      </c>
      <c r="K377" s="22">
        <f>'EPD information'!$N$16*Tabell2[[#This Row],[Weight (kg)]]</f>
        <v>0.18682499999999999</v>
      </c>
      <c r="L377" s="22">
        <f>'EPD information'!$O$16*Tabell2[[#This Row],[Weight (kg)]]</f>
        <v>0</v>
      </c>
      <c r="M377" s="22">
        <f>'EPD information'!$P$16*Tabell2[[#This Row],[Weight (kg)]]</f>
        <v>0.12455000000000001</v>
      </c>
      <c r="N377" s="22">
        <f>'EPD information'!$Q$16*Tabell2[[#This Row],[Weight (kg)]]</f>
        <v>4.1340000000000003</v>
      </c>
      <c r="O377" s="22">
        <f>'EPD information'!$R$16*Tabell2[[#This Row],[Weight (kg)]]</f>
        <v>6.7045000000000004E-3</v>
      </c>
      <c r="P377" s="22">
        <f>'EPD information'!$S$16*Tabell2[[#This Row],[Weight (kg)]]</f>
        <v>-32.064999999999998</v>
      </c>
      <c r="Q377" s="35">
        <f>'Product specific GWP'!$T$16*Tabell2[[#This Row],[Weight (kg)]]</f>
        <v>1.15805</v>
      </c>
      <c r="R377" s="35" t="s">
        <v>48</v>
      </c>
      <c r="S377" s="35">
        <f>'EPD information'!$V$16*Tabell2[[#This Row],[Weight (kg)]]</f>
        <v>0.18682499999999999</v>
      </c>
      <c r="T377" s="35" t="str">
        <f>'EPD information'!$W$16</f>
        <v>ND</v>
      </c>
      <c r="U377" s="35">
        <f>'EPD information'!$X$16*Tabell2[[#This Row],[Weight (kg)]]</f>
        <v>0.12455000000000001</v>
      </c>
      <c r="V377" s="35">
        <f>'EPD information'!$Y$16*Tabell2[[#This Row],[Weight (kg)]]</f>
        <v>4.1340000000000003</v>
      </c>
      <c r="W377" s="35">
        <f>'EPD information'!$Z$16*Tabell2[[#This Row],[Weight (kg)]]</f>
        <v>6.7045000000000004E-3</v>
      </c>
      <c r="X377" s="35">
        <f>'EPD information'!$AA$16*Tabell2[[#This Row],[Weight (kg)]]</f>
        <v>-32.064999999999998</v>
      </c>
      <c r="Y377" s="18">
        <f>'EPD information'!$AB$16*Tabell2[[#This Row],[Weight (kg)]]</f>
        <v>89.039999999999992</v>
      </c>
      <c r="Z377" s="18">
        <f>'EPD information'!$AC$16*Tabell2[[#This Row],[Weight (kg)]]</f>
        <v>1.5608500000000001</v>
      </c>
      <c r="AA377" s="18">
        <f>'EPD information'!$AD$16*Tabell2[[#This Row],[Weight (kg)]]</f>
        <v>0.19530500000000001</v>
      </c>
      <c r="AB377" s="18" t="s">
        <v>48</v>
      </c>
      <c r="AC377" s="18">
        <f>'EPD information'!$AF$16*Tabell2[[#This Row],[Weight (kg)]]</f>
        <v>0.12322499999999999</v>
      </c>
      <c r="AD377" s="18">
        <f>'EPD information'!$AG$16*Tabell2[[#This Row],[Weight (kg)]]</f>
        <v>4.1074999999999999</v>
      </c>
      <c r="AE377" s="18">
        <f>'EPD information'!$AH$16*Tabell2[[#This Row],[Weight (kg)]]</f>
        <v>6.5720000000000006E-3</v>
      </c>
      <c r="AF377" s="21">
        <f>'EPD information'!$AI$16*Tabell2[[#This Row],[Weight (kg)]]</f>
        <v>-30.474999999999998</v>
      </c>
    </row>
    <row r="378" spans="1:32" ht="28.5" x14ac:dyDescent="0.2">
      <c r="A378" s="36" t="s">
        <v>143</v>
      </c>
      <c r="B378" s="37" t="s">
        <v>144</v>
      </c>
      <c r="C378" s="38">
        <v>508974</v>
      </c>
      <c r="D378" s="39">
        <v>7319665089743</v>
      </c>
      <c r="E378" s="37" t="s">
        <v>46</v>
      </c>
      <c r="F378" s="40">
        <v>1000</v>
      </c>
      <c r="G378" s="37">
        <v>90</v>
      </c>
      <c r="H378" s="41">
        <v>26.9</v>
      </c>
      <c r="I378" s="35">
        <f>'EPD information'!$L$16*Tabell2[[#This Row],[Weight (kg)]]</f>
        <v>91.728999999999999</v>
      </c>
      <c r="J378" s="22">
        <f>'EPD information'!$M$16*Tabell2[[#This Row],[Weight (kg)]]</f>
        <v>1.5978600000000001</v>
      </c>
      <c r="K378" s="22">
        <f>'EPD information'!$N$16*Tabell2[[#This Row],[Weight (kg)]]</f>
        <v>0.18964499999999998</v>
      </c>
      <c r="L378" s="22">
        <f>'EPD information'!$O$16*Tabell2[[#This Row],[Weight (kg)]]</f>
        <v>0</v>
      </c>
      <c r="M378" s="22">
        <f>'EPD information'!$P$16*Tabell2[[#This Row],[Weight (kg)]]</f>
        <v>0.12642999999999999</v>
      </c>
      <c r="N378" s="22">
        <f>'EPD information'!$Q$16*Tabell2[[#This Row],[Weight (kg)]]</f>
        <v>4.1963999999999997</v>
      </c>
      <c r="O378" s="22">
        <f>'EPD information'!$R$16*Tabell2[[#This Row],[Weight (kg)]]</f>
        <v>6.8057000000000005E-3</v>
      </c>
      <c r="P378" s="22">
        <f>'EPD information'!$S$16*Tabell2[[#This Row],[Weight (kg)]]</f>
        <v>-32.548999999999999</v>
      </c>
      <c r="Q378" s="35">
        <f>'Product specific GWP'!$T$16*Tabell2[[#This Row],[Weight (kg)]]</f>
        <v>1.17553</v>
      </c>
      <c r="R378" s="35" t="s">
        <v>48</v>
      </c>
      <c r="S378" s="35">
        <f>'EPD information'!$V$16*Tabell2[[#This Row],[Weight (kg)]]</f>
        <v>0.18964499999999998</v>
      </c>
      <c r="T378" s="35" t="str">
        <f>'EPD information'!$W$16</f>
        <v>ND</v>
      </c>
      <c r="U378" s="35">
        <f>'EPD information'!$X$16*Tabell2[[#This Row],[Weight (kg)]]</f>
        <v>0.12642999999999999</v>
      </c>
      <c r="V378" s="35">
        <f>'EPD information'!$Y$16*Tabell2[[#This Row],[Weight (kg)]]</f>
        <v>4.1963999999999997</v>
      </c>
      <c r="W378" s="35">
        <f>'EPD information'!$Z$16*Tabell2[[#This Row],[Weight (kg)]]</f>
        <v>6.8057000000000005E-3</v>
      </c>
      <c r="X378" s="35">
        <f>'EPD information'!$AA$16*Tabell2[[#This Row],[Weight (kg)]]</f>
        <v>-32.548999999999999</v>
      </c>
      <c r="Y378" s="18">
        <f>'EPD information'!$AB$16*Tabell2[[#This Row],[Weight (kg)]]</f>
        <v>90.383999999999986</v>
      </c>
      <c r="Z378" s="18">
        <f>'EPD information'!$AC$16*Tabell2[[#This Row],[Weight (kg)]]</f>
        <v>1.5844099999999999</v>
      </c>
      <c r="AA378" s="18">
        <f>'EPD information'!$AD$16*Tabell2[[#This Row],[Weight (kg)]]</f>
        <v>0.19825299999999998</v>
      </c>
      <c r="AB378" s="18" t="s">
        <v>48</v>
      </c>
      <c r="AC378" s="18">
        <f>'EPD information'!$AF$16*Tabell2[[#This Row],[Weight (kg)]]</f>
        <v>0.12508499999999997</v>
      </c>
      <c r="AD378" s="18">
        <f>'EPD information'!$AG$16*Tabell2[[#This Row],[Weight (kg)]]</f>
        <v>4.1694999999999993</v>
      </c>
      <c r="AE378" s="18">
        <f>'EPD information'!$AH$16*Tabell2[[#This Row],[Weight (kg)]]</f>
        <v>6.6711999999999995E-3</v>
      </c>
      <c r="AF378" s="21">
        <f>'EPD information'!$AI$16*Tabell2[[#This Row],[Weight (kg)]]</f>
        <v>-30.934999999999995</v>
      </c>
    </row>
    <row r="379" spans="1:32" ht="28.5" x14ac:dyDescent="0.2">
      <c r="A379" s="36" t="s">
        <v>143</v>
      </c>
      <c r="B379" s="37" t="s">
        <v>144</v>
      </c>
      <c r="C379" s="38">
        <v>508976</v>
      </c>
      <c r="D379" s="39">
        <v>7319665089767</v>
      </c>
      <c r="E379" s="37" t="s">
        <v>46</v>
      </c>
      <c r="F379" s="40">
        <v>1250</v>
      </c>
      <c r="G379" s="37">
        <v>90</v>
      </c>
      <c r="H379" s="41">
        <v>38.799999999999997</v>
      </c>
      <c r="I379" s="35">
        <f>'EPD information'!$L$16*Tabell2[[#This Row],[Weight (kg)]]</f>
        <v>132.30799999999999</v>
      </c>
      <c r="J379" s="22">
        <f>'EPD information'!$M$16*Tabell2[[#This Row],[Weight (kg)]]</f>
        <v>2.3047200000000001</v>
      </c>
      <c r="K379" s="22">
        <f>'EPD information'!$N$16*Tabell2[[#This Row],[Weight (kg)]]</f>
        <v>0.27353999999999995</v>
      </c>
      <c r="L379" s="22">
        <f>'EPD information'!$O$16*Tabell2[[#This Row],[Weight (kg)]]</f>
        <v>0</v>
      </c>
      <c r="M379" s="22">
        <f>'EPD information'!$P$16*Tabell2[[#This Row],[Weight (kg)]]</f>
        <v>0.18235999999999999</v>
      </c>
      <c r="N379" s="22">
        <f>'EPD information'!$Q$16*Tabell2[[#This Row],[Weight (kg)]]</f>
        <v>6.0527999999999995</v>
      </c>
      <c r="O379" s="22">
        <f>'EPD information'!$R$16*Tabell2[[#This Row],[Weight (kg)]]</f>
        <v>9.8163999999999994E-3</v>
      </c>
      <c r="P379" s="22">
        <f>'EPD information'!$S$16*Tabell2[[#This Row],[Weight (kg)]]</f>
        <v>-46.947999999999993</v>
      </c>
      <c r="Q379" s="35">
        <f>'Product specific GWP'!$T$16*Tabell2[[#This Row],[Weight (kg)]]</f>
        <v>1.69556</v>
      </c>
      <c r="R379" s="35" t="s">
        <v>48</v>
      </c>
      <c r="S379" s="35">
        <f>'EPD information'!$V$16*Tabell2[[#This Row],[Weight (kg)]]</f>
        <v>0.27353999999999995</v>
      </c>
      <c r="T379" s="35" t="str">
        <f>'EPD information'!$W$16</f>
        <v>ND</v>
      </c>
      <c r="U379" s="35">
        <f>'EPD information'!$X$16*Tabell2[[#This Row],[Weight (kg)]]</f>
        <v>0.18235999999999999</v>
      </c>
      <c r="V379" s="35">
        <f>'EPD information'!$Y$16*Tabell2[[#This Row],[Weight (kg)]]</f>
        <v>6.0527999999999995</v>
      </c>
      <c r="W379" s="35">
        <f>'EPD information'!$Z$16*Tabell2[[#This Row],[Weight (kg)]]</f>
        <v>9.8163999999999994E-3</v>
      </c>
      <c r="X379" s="35">
        <f>'EPD information'!$AA$16*Tabell2[[#This Row],[Weight (kg)]]</f>
        <v>-46.947999999999993</v>
      </c>
      <c r="Y379" s="18">
        <f>'EPD information'!$AB$16*Tabell2[[#This Row],[Weight (kg)]]</f>
        <v>130.36799999999999</v>
      </c>
      <c r="Z379" s="18">
        <f>'EPD information'!$AC$16*Tabell2[[#This Row],[Weight (kg)]]</f>
        <v>2.28532</v>
      </c>
      <c r="AA379" s="18">
        <f>'EPD information'!$AD$16*Tabell2[[#This Row],[Weight (kg)]]</f>
        <v>0.28595599999999999</v>
      </c>
      <c r="AB379" s="18" t="s">
        <v>48</v>
      </c>
      <c r="AC379" s="18">
        <f>'EPD information'!$AF$16*Tabell2[[#This Row],[Weight (kg)]]</f>
        <v>0.18041999999999997</v>
      </c>
      <c r="AD379" s="18">
        <f>'EPD information'!$AG$16*Tabell2[[#This Row],[Weight (kg)]]</f>
        <v>6.0139999999999993</v>
      </c>
      <c r="AE379" s="18">
        <f>'EPD information'!$AH$16*Tabell2[[#This Row],[Weight (kg)]]</f>
        <v>9.6223999999999997E-3</v>
      </c>
      <c r="AF379" s="21">
        <f>'EPD information'!$AI$16*Tabell2[[#This Row],[Weight (kg)]]</f>
        <v>-44.61999999999999</v>
      </c>
    </row>
    <row r="380" spans="1:32" ht="28.5" x14ac:dyDescent="0.2">
      <c r="A380" s="36" t="s">
        <v>145</v>
      </c>
      <c r="B380" s="37" t="s">
        <v>146</v>
      </c>
      <c r="C380" s="38">
        <v>222059</v>
      </c>
      <c r="D380" s="39">
        <v>7319662220590</v>
      </c>
      <c r="E380" s="37" t="s">
        <v>46</v>
      </c>
      <c r="F380" s="40">
        <v>80</v>
      </c>
      <c r="G380" s="37">
        <v>90</v>
      </c>
      <c r="H380" s="41">
        <v>0.13</v>
      </c>
      <c r="I380" s="35">
        <f>'EPD information'!$L$16*Tabell2[[#This Row],[Weight (kg)]]</f>
        <v>0.44330000000000003</v>
      </c>
      <c r="J380" s="22">
        <f>'EPD information'!$M$16*Tabell2[[#This Row],[Weight (kg)]]</f>
        <v>7.7220000000000006E-3</v>
      </c>
      <c r="K380" s="22">
        <f>'EPD information'!$N$16*Tabell2[[#This Row],[Weight (kg)]]</f>
        <v>9.165E-4</v>
      </c>
      <c r="L380" s="22">
        <f>'EPD information'!$O$16*Tabell2[[#This Row],[Weight (kg)]]</f>
        <v>0</v>
      </c>
      <c r="M380" s="22">
        <f>'EPD information'!$P$16*Tabell2[[#This Row],[Weight (kg)]]</f>
        <v>6.11E-4</v>
      </c>
      <c r="N380" s="22">
        <f>'EPD information'!$Q$16*Tabell2[[#This Row],[Weight (kg)]]</f>
        <v>2.0279999999999999E-2</v>
      </c>
      <c r="O380" s="22">
        <f>'EPD information'!$R$16*Tabell2[[#This Row],[Weight (kg)]]</f>
        <v>3.2890000000000005E-5</v>
      </c>
      <c r="P380" s="22">
        <f>'EPD information'!$S$16*Tabell2[[#This Row],[Weight (kg)]]</f>
        <v>-0.1573</v>
      </c>
      <c r="Q380" s="35">
        <f>'Product specific GWP'!$T$16*Tabell2[[#This Row],[Weight (kg)]]</f>
        <v>5.6810000000000003E-3</v>
      </c>
      <c r="R380" s="35" t="s">
        <v>48</v>
      </c>
      <c r="S380" s="35">
        <f>'EPD information'!$V$16*Tabell2[[#This Row],[Weight (kg)]]</f>
        <v>9.165E-4</v>
      </c>
      <c r="T380" s="35" t="str">
        <f>'EPD information'!$W$16</f>
        <v>ND</v>
      </c>
      <c r="U380" s="35">
        <f>'EPD information'!$X$16*Tabell2[[#This Row],[Weight (kg)]]</f>
        <v>6.11E-4</v>
      </c>
      <c r="V380" s="35">
        <f>'EPD information'!$Y$16*Tabell2[[#This Row],[Weight (kg)]]</f>
        <v>2.0279999999999999E-2</v>
      </c>
      <c r="W380" s="35">
        <f>'EPD information'!$Z$16*Tabell2[[#This Row],[Weight (kg)]]</f>
        <v>3.2890000000000005E-5</v>
      </c>
      <c r="X380" s="35">
        <f>'EPD information'!$AA$16*Tabell2[[#This Row],[Weight (kg)]]</f>
        <v>-0.1573</v>
      </c>
      <c r="Y380" s="18">
        <f>'EPD information'!$AB$16*Tabell2[[#This Row],[Weight (kg)]]</f>
        <v>0.43680000000000002</v>
      </c>
      <c r="Z380" s="18">
        <f>'EPD information'!$AC$16*Tabell2[[#This Row],[Weight (kg)]]</f>
        <v>7.6570000000000006E-3</v>
      </c>
      <c r="AA380" s="18">
        <f>'EPD information'!$AD$16*Tabell2[[#This Row],[Weight (kg)]]</f>
        <v>9.5810000000000003E-4</v>
      </c>
      <c r="AB380" s="18" t="s">
        <v>48</v>
      </c>
      <c r="AC380" s="18">
        <f>'EPD information'!$AF$16*Tabell2[[#This Row],[Weight (kg)]]</f>
        <v>6.045E-4</v>
      </c>
      <c r="AD380" s="18">
        <f>'EPD information'!$AG$16*Tabell2[[#This Row],[Weight (kg)]]</f>
        <v>2.0150000000000001E-2</v>
      </c>
      <c r="AE380" s="18">
        <f>'EPD information'!$AH$16*Tabell2[[#This Row],[Weight (kg)]]</f>
        <v>3.2240000000000003E-5</v>
      </c>
      <c r="AF380" s="21">
        <f>'EPD information'!$AI$16*Tabell2[[#This Row],[Weight (kg)]]</f>
        <v>-0.14949999999999999</v>
      </c>
    </row>
    <row r="381" spans="1:32" ht="28.5" x14ac:dyDescent="0.2">
      <c r="A381" s="36" t="s">
        <v>145</v>
      </c>
      <c r="B381" s="37" t="s">
        <v>146</v>
      </c>
      <c r="C381" s="38">
        <v>222061</v>
      </c>
      <c r="D381" s="39">
        <v>7319662220613</v>
      </c>
      <c r="E381" s="37" t="s">
        <v>46</v>
      </c>
      <c r="F381" s="40">
        <v>100</v>
      </c>
      <c r="G381" s="37">
        <v>90</v>
      </c>
      <c r="H381" s="41">
        <v>0.21</v>
      </c>
      <c r="I381" s="35">
        <f>'EPD information'!$L$16*Tabell2[[#This Row],[Weight (kg)]]</f>
        <v>0.71609999999999996</v>
      </c>
      <c r="J381" s="22">
        <f>'EPD information'!$M$16*Tabell2[[#This Row],[Weight (kg)]]</f>
        <v>1.2473999999999999E-2</v>
      </c>
      <c r="K381" s="22">
        <f>'EPD information'!$N$16*Tabell2[[#This Row],[Weight (kg)]]</f>
        <v>1.4804999999999998E-3</v>
      </c>
      <c r="L381" s="22">
        <f>'EPD information'!$O$16*Tabell2[[#This Row],[Weight (kg)]]</f>
        <v>0</v>
      </c>
      <c r="M381" s="22">
        <f>'EPD information'!$P$16*Tabell2[[#This Row],[Weight (kg)]]</f>
        <v>9.8700000000000003E-4</v>
      </c>
      <c r="N381" s="22">
        <f>'EPD information'!$Q$16*Tabell2[[#This Row],[Weight (kg)]]</f>
        <v>3.2759999999999997E-2</v>
      </c>
      <c r="O381" s="22">
        <f>'EPD information'!$R$16*Tabell2[[#This Row],[Weight (kg)]]</f>
        <v>5.3130000000000001E-5</v>
      </c>
      <c r="P381" s="22">
        <f>'EPD information'!$S$16*Tabell2[[#This Row],[Weight (kg)]]</f>
        <v>-0.25409999999999999</v>
      </c>
      <c r="Q381" s="35">
        <f>'Product specific GWP'!$T$16*Tabell2[[#This Row],[Weight (kg)]]</f>
        <v>9.1769999999999994E-3</v>
      </c>
      <c r="R381" s="35" t="s">
        <v>48</v>
      </c>
      <c r="S381" s="35">
        <f>'EPD information'!$V$16*Tabell2[[#This Row],[Weight (kg)]]</f>
        <v>1.4804999999999998E-3</v>
      </c>
      <c r="T381" s="35" t="str">
        <f>'EPD information'!$W$16</f>
        <v>ND</v>
      </c>
      <c r="U381" s="35">
        <f>'EPD information'!$X$16*Tabell2[[#This Row],[Weight (kg)]]</f>
        <v>9.8700000000000003E-4</v>
      </c>
      <c r="V381" s="35">
        <f>'EPD information'!$Y$16*Tabell2[[#This Row],[Weight (kg)]]</f>
        <v>3.2759999999999997E-2</v>
      </c>
      <c r="W381" s="35">
        <f>'EPD information'!$Z$16*Tabell2[[#This Row],[Weight (kg)]]</f>
        <v>5.3130000000000001E-5</v>
      </c>
      <c r="X381" s="35">
        <f>'EPD information'!$AA$16*Tabell2[[#This Row],[Weight (kg)]]</f>
        <v>-0.25409999999999999</v>
      </c>
      <c r="Y381" s="18">
        <f>'EPD information'!$AB$16*Tabell2[[#This Row],[Weight (kg)]]</f>
        <v>0.70559999999999989</v>
      </c>
      <c r="Z381" s="18">
        <f>'EPD information'!$AC$16*Tabell2[[#This Row],[Weight (kg)]]</f>
        <v>1.2369E-2</v>
      </c>
      <c r="AA381" s="18">
        <f>'EPD information'!$AD$16*Tabell2[[#This Row],[Weight (kg)]]</f>
        <v>1.5476999999999999E-3</v>
      </c>
      <c r="AB381" s="18" t="s">
        <v>48</v>
      </c>
      <c r="AC381" s="18">
        <f>'EPD information'!$AF$16*Tabell2[[#This Row],[Weight (kg)]]</f>
        <v>9.7649999999999994E-4</v>
      </c>
      <c r="AD381" s="18">
        <f>'EPD information'!$AG$16*Tabell2[[#This Row],[Weight (kg)]]</f>
        <v>3.2549999999999996E-2</v>
      </c>
      <c r="AE381" s="18">
        <f>'EPD information'!$AH$16*Tabell2[[#This Row],[Weight (kg)]]</f>
        <v>5.2080000000000003E-5</v>
      </c>
      <c r="AF381" s="21">
        <f>'EPD information'!$AI$16*Tabell2[[#This Row],[Weight (kg)]]</f>
        <v>-0.24149999999999996</v>
      </c>
    </row>
    <row r="382" spans="1:32" ht="28.5" x14ac:dyDescent="0.2">
      <c r="A382" s="36" t="s">
        <v>145</v>
      </c>
      <c r="B382" s="37" t="s">
        <v>146</v>
      </c>
      <c r="C382" s="38">
        <v>232985</v>
      </c>
      <c r="D382" s="39">
        <v>7319662329859</v>
      </c>
      <c r="E382" s="37" t="s">
        <v>46</v>
      </c>
      <c r="F382" s="40">
        <v>100</v>
      </c>
      <c r="G382" s="37">
        <v>90</v>
      </c>
      <c r="H382" s="41">
        <v>0.21</v>
      </c>
      <c r="I382" s="35">
        <f>'EPD information'!$L$16*Tabell2[[#This Row],[Weight (kg)]]</f>
        <v>0.71609999999999996</v>
      </c>
      <c r="J382" s="22">
        <f>'EPD information'!$M$16*Tabell2[[#This Row],[Weight (kg)]]</f>
        <v>1.2473999999999999E-2</v>
      </c>
      <c r="K382" s="22">
        <f>'EPD information'!$N$16*Tabell2[[#This Row],[Weight (kg)]]</f>
        <v>1.4804999999999998E-3</v>
      </c>
      <c r="L382" s="22">
        <f>'EPD information'!$O$16*Tabell2[[#This Row],[Weight (kg)]]</f>
        <v>0</v>
      </c>
      <c r="M382" s="22">
        <f>'EPD information'!$P$16*Tabell2[[#This Row],[Weight (kg)]]</f>
        <v>9.8700000000000003E-4</v>
      </c>
      <c r="N382" s="22">
        <f>'EPD information'!$Q$16*Tabell2[[#This Row],[Weight (kg)]]</f>
        <v>3.2759999999999997E-2</v>
      </c>
      <c r="O382" s="22">
        <f>'EPD information'!$R$16*Tabell2[[#This Row],[Weight (kg)]]</f>
        <v>5.3130000000000001E-5</v>
      </c>
      <c r="P382" s="22">
        <f>'EPD information'!$S$16*Tabell2[[#This Row],[Weight (kg)]]</f>
        <v>-0.25409999999999999</v>
      </c>
      <c r="Q382" s="35">
        <f>'Product specific GWP'!$T$16*Tabell2[[#This Row],[Weight (kg)]]</f>
        <v>9.1769999999999994E-3</v>
      </c>
      <c r="R382" s="35" t="s">
        <v>48</v>
      </c>
      <c r="S382" s="35">
        <f>'EPD information'!$V$16*Tabell2[[#This Row],[Weight (kg)]]</f>
        <v>1.4804999999999998E-3</v>
      </c>
      <c r="T382" s="35" t="str">
        <f>'EPD information'!$W$16</f>
        <v>ND</v>
      </c>
      <c r="U382" s="35">
        <f>'EPD information'!$X$16*Tabell2[[#This Row],[Weight (kg)]]</f>
        <v>9.8700000000000003E-4</v>
      </c>
      <c r="V382" s="35">
        <f>'EPD information'!$Y$16*Tabell2[[#This Row],[Weight (kg)]]</f>
        <v>3.2759999999999997E-2</v>
      </c>
      <c r="W382" s="35">
        <f>'EPD information'!$Z$16*Tabell2[[#This Row],[Weight (kg)]]</f>
        <v>5.3130000000000001E-5</v>
      </c>
      <c r="X382" s="35">
        <f>'EPD information'!$AA$16*Tabell2[[#This Row],[Weight (kg)]]</f>
        <v>-0.25409999999999999</v>
      </c>
      <c r="Y382" s="18">
        <f>'EPD information'!$AB$16*Tabell2[[#This Row],[Weight (kg)]]</f>
        <v>0.70559999999999989</v>
      </c>
      <c r="Z382" s="18">
        <f>'EPD information'!$AC$16*Tabell2[[#This Row],[Weight (kg)]]</f>
        <v>1.2369E-2</v>
      </c>
      <c r="AA382" s="18">
        <f>'EPD information'!$AD$16*Tabell2[[#This Row],[Weight (kg)]]</f>
        <v>1.5476999999999999E-3</v>
      </c>
      <c r="AB382" s="18" t="s">
        <v>48</v>
      </c>
      <c r="AC382" s="18">
        <f>'EPD information'!$AF$16*Tabell2[[#This Row],[Weight (kg)]]</f>
        <v>9.7649999999999994E-4</v>
      </c>
      <c r="AD382" s="18">
        <f>'EPD information'!$AG$16*Tabell2[[#This Row],[Weight (kg)]]</f>
        <v>3.2549999999999996E-2</v>
      </c>
      <c r="AE382" s="18">
        <f>'EPD information'!$AH$16*Tabell2[[#This Row],[Weight (kg)]]</f>
        <v>5.2080000000000003E-5</v>
      </c>
      <c r="AF382" s="21">
        <f>'EPD information'!$AI$16*Tabell2[[#This Row],[Weight (kg)]]</f>
        <v>-0.24149999999999996</v>
      </c>
    </row>
    <row r="383" spans="1:32" ht="28.5" x14ac:dyDescent="0.2">
      <c r="A383" s="36" t="s">
        <v>145</v>
      </c>
      <c r="B383" s="37" t="s">
        <v>146</v>
      </c>
      <c r="C383" s="38">
        <v>222063</v>
      </c>
      <c r="D383" s="39">
        <v>7319662220637</v>
      </c>
      <c r="E383" s="37" t="s">
        <v>46</v>
      </c>
      <c r="F383" s="40">
        <v>125</v>
      </c>
      <c r="G383" s="37">
        <v>90</v>
      </c>
      <c r="H383" s="41">
        <v>0.31</v>
      </c>
      <c r="I383" s="35">
        <f>'EPD information'!$L$16*Tabell2[[#This Row],[Weight (kg)]]</f>
        <v>1.0570999999999999</v>
      </c>
      <c r="J383" s="22">
        <f>'EPD information'!$M$16*Tabell2[[#This Row],[Weight (kg)]]</f>
        <v>1.8414E-2</v>
      </c>
      <c r="K383" s="22">
        <f>'EPD information'!$N$16*Tabell2[[#This Row],[Weight (kg)]]</f>
        <v>2.1854999999999999E-3</v>
      </c>
      <c r="L383" s="22">
        <f>'EPD information'!$O$16*Tabell2[[#This Row],[Weight (kg)]]</f>
        <v>0</v>
      </c>
      <c r="M383" s="22">
        <f>'EPD information'!$P$16*Tabell2[[#This Row],[Weight (kg)]]</f>
        <v>1.457E-3</v>
      </c>
      <c r="N383" s="22">
        <f>'EPD information'!$Q$16*Tabell2[[#This Row],[Weight (kg)]]</f>
        <v>4.836E-2</v>
      </c>
      <c r="O383" s="22">
        <f>'EPD information'!$R$16*Tabell2[[#This Row],[Weight (kg)]]</f>
        <v>7.8430000000000006E-5</v>
      </c>
      <c r="P383" s="22">
        <f>'EPD information'!$S$16*Tabell2[[#This Row],[Weight (kg)]]</f>
        <v>-0.37509999999999999</v>
      </c>
      <c r="Q383" s="35">
        <f>'Product specific GWP'!$T$16*Tabell2[[#This Row],[Weight (kg)]]</f>
        <v>1.3547E-2</v>
      </c>
      <c r="R383" s="35" t="s">
        <v>48</v>
      </c>
      <c r="S383" s="35">
        <f>'EPD information'!$V$16*Tabell2[[#This Row],[Weight (kg)]]</f>
        <v>2.1854999999999999E-3</v>
      </c>
      <c r="T383" s="35" t="str">
        <f>'EPD information'!$W$16</f>
        <v>ND</v>
      </c>
      <c r="U383" s="35">
        <f>'EPD information'!$X$16*Tabell2[[#This Row],[Weight (kg)]]</f>
        <v>1.457E-3</v>
      </c>
      <c r="V383" s="35">
        <f>'EPD information'!$Y$16*Tabell2[[#This Row],[Weight (kg)]]</f>
        <v>4.836E-2</v>
      </c>
      <c r="W383" s="35">
        <f>'EPD information'!$Z$16*Tabell2[[#This Row],[Weight (kg)]]</f>
        <v>7.8430000000000006E-5</v>
      </c>
      <c r="X383" s="35">
        <f>'EPD information'!$AA$16*Tabell2[[#This Row],[Weight (kg)]]</f>
        <v>-0.37509999999999999</v>
      </c>
      <c r="Y383" s="18">
        <f>'EPD information'!$AB$16*Tabell2[[#This Row],[Weight (kg)]]</f>
        <v>1.0415999999999999</v>
      </c>
      <c r="Z383" s="18">
        <f>'EPD information'!$AC$16*Tabell2[[#This Row],[Weight (kg)]]</f>
        <v>1.8259000000000001E-2</v>
      </c>
      <c r="AA383" s="18">
        <f>'EPD information'!$AD$16*Tabell2[[#This Row],[Weight (kg)]]</f>
        <v>2.2846999999999998E-3</v>
      </c>
      <c r="AB383" s="18" t="s">
        <v>48</v>
      </c>
      <c r="AC383" s="18">
        <f>'EPD information'!$AF$16*Tabell2[[#This Row],[Weight (kg)]]</f>
        <v>1.4414999999999999E-3</v>
      </c>
      <c r="AD383" s="18">
        <f>'EPD information'!$AG$16*Tabell2[[#This Row],[Weight (kg)]]</f>
        <v>4.8050000000000002E-2</v>
      </c>
      <c r="AE383" s="18">
        <f>'EPD information'!$AH$16*Tabell2[[#This Row],[Weight (kg)]]</f>
        <v>7.6880000000000009E-5</v>
      </c>
      <c r="AF383" s="21">
        <f>'EPD information'!$AI$16*Tabell2[[#This Row],[Weight (kg)]]</f>
        <v>-0.35649999999999998</v>
      </c>
    </row>
    <row r="384" spans="1:32" ht="28.5" x14ac:dyDescent="0.2">
      <c r="A384" s="36" t="s">
        <v>145</v>
      </c>
      <c r="B384" s="37" t="s">
        <v>146</v>
      </c>
      <c r="C384" s="38">
        <v>232986</v>
      </c>
      <c r="D384" s="39">
        <v>7319662329866</v>
      </c>
      <c r="E384" s="37" t="s">
        <v>46</v>
      </c>
      <c r="F384" s="40">
        <v>125</v>
      </c>
      <c r="G384" s="37">
        <v>90</v>
      </c>
      <c r="H384" s="41">
        <v>0.31</v>
      </c>
      <c r="I384" s="35">
        <f>'EPD information'!$L$16*Tabell2[[#This Row],[Weight (kg)]]</f>
        <v>1.0570999999999999</v>
      </c>
      <c r="J384" s="22">
        <f>'EPD information'!$M$16*Tabell2[[#This Row],[Weight (kg)]]</f>
        <v>1.8414E-2</v>
      </c>
      <c r="K384" s="22">
        <f>'EPD information'!$N$16*Tabell2[[#This Row],[Weight (kg)]]</f>
        <v>2.1854999999999999E-3</v>
      </c>
      <c r="L384" s="22">
        <f>'EPD information'!$O$16*Tabell2[[#This Row],[Weight (kg)]]</f>
        <v>0</v>
      </c>
      <c r="M384" s="22">
        <f>'EPD information'!$P$16*Tabell2[[#This Row],[Weight (kg)]]</f>
        <v>1.457E-3</v>
      </c>
      <c r="N384" s="22">
        <f>'EPD information'!$Q$16*Tabell2[[#This Row],[Weight (kg)]]</f>
        <v>4.836E-2</v>
      </c>
      <c r="O384" s="22">
        <f>'EPD information'!$R$16*Tabell2[[#This Row],[Weight (kg)]]</f>
        <v>7.8430000000000006E-5</v>
      </c>
      <c r="P384" s="22">
        <f>'EPD information'!$S$16*Tabell2[[#This Row],[Weight (kg)]]</f>
        <v>-0.37509999999999999</v>
      </c>
      <c r="Q384" s="35">
        <f>'Product specific GWP'!$T$16*Tabell2[[#This Row],[Weight (kg)]]</f>
        <v>1.3547E-2</v>
      </c>
      <c r="R384" s="35" t="s">
        <v>48</v>
      </c>
      <c r="S384" s="35">
        <f>'EPD information'!$V$16*Tabell2[[#This Row],[Weight (kg)]]</f>
        <v>2.1854999999999999E-3</v>
      </c>
      <c r="T384" s="35" t="str">
        <f>'EPD information'!$W$16</f>
        <v>ND</v>
      </c>
      <c r="U384" s="35">
        <f>'EPD information'!$X$16*Tabell2[[#This Row],[Weight (kg)]]</f>
        <v>1.457E-3</v>
      </c>
      <c r="V384" s="35">
        <f>'EPD information'!$Y$16*Tabell2[[#This Row],[Weight (kg)]]</f>
        <v>4.836E-2</v>
      </c>
      <c r="W384" s="35">
        <f>'EPD information'!$Z$16*Tabell2[[#This Row],[Weight (kg)]]</f>
        <v>7.8430000000000006E-5</v>
      </c>
      <c r="X384" s="35">
        <f>'EPD information'!$AA$16*Tabell2[[#This Row],[Weight (kg)]]</f>
        <v>-0.37509999999999999</v>
      </c>
      <c r="Y384" s="18">
        <f>'EPD information'!$AB$16*Tabell2[[#This Row],[Weight (kg)]]</f>
        <v>1.0415999999999999</v>
      </c>
      <c r="Z384" s="18">
        <f>'EPD information'!$AC$16*Tabell2[[#This Row],[Weight (kg)]]</f>
        <v>1.8259000000000001E-2</v>
      </c>
      <c r="AA384" s="18">
        <f>'EPD information'!$AD$16*Tabell2[[#This Row],[Weight (kg)]]</f>
        <v>2.2846999999999998E-3</v>
      </c>
      <c r="AB384" s="18" t="s">
        <v>48</v>
      </c>
      <c r="AC384" s="18">
        <f>'EPD information'!$AF$16*Tabell2[[#This Row],[Weight (kg)]]</f>
        <v>1.4414999999999999E-3</v>
      </c>
      <c r="AD384" s="18">
        <f>'EPD information'!$AG$16*Tabell2[[#This Row],[Weight (kg)]]</f>
        <v>4.8050000000000002E-2</v>
      </c>
      <c r="AE384" s="18">
        <f>'EPD information'!$AH$16*Tabell2[[#This Row],[Weight (kg)]]</f>
        <v>7.6880000000000009E-5</v>
      </c>
      <c r="AF384" s="21">
        <f>'EPD information'!$AI$16*Tabell2[[#This Row],[Weight (kg)]]</f>
        <v>-0.35649999999999998</v>
      </c>
    </row>
    <row r="385" spans="1:32" ht="28.5" x14ac:dyDescent="0.2">
      <c r="A385" s="36" t="s">
        <v>145</v>
      </c>
      <c r="B385" s="37" t="s">
        <v>146</v>
      </c>
      <c r="C385" s="38">
        <v>222065</v>
      </c>
      <c r="D385" s="39">
        <v>7319662220651</v>
      </c>
      <c r="E385" s="37" t="s">
        <v>46</v>
      </c>
      <c r="F385" s="40">
        <v>160</v>
      </c>
      <c r="G385" s="37">
        <v>90</v>
      </c>
      <c r="H385" s="41">
        <v>0.63</v>
      </c>
      <c r="I385" s="35">
        <f>'EPD information'!$L$16*Tabell2[[#This Row],[Weight (kg)]]</f>
        <v>2.1483000000000003</v>
      </c>
      <c r="J385" s="22">
        <f>'EPD information'!$M$16*Tabell2[[#This Row],[Weight (kg)]]</f>
        <v>3.7422000000000004E-2</v>
      </c>
      <c r="K385" s="22">
        <f>'EPD information'!$N$16*Tabell2[[#This Row],[Weight (kg)]]</f>
        <v>4.4415000000000001E-3</v>
      </c>
      <c r="L385" s="22">
        <f>'EPD information'!$O$16*Tabell2[[#This Row],[Weight (kg)]]</f>
        <v>0</v>
      </c>
      <c r="M385" s="22">
        <f>'EPD information'!$P$16*Tabell2[[#This Row],[Weight (kg)]]</f>
        <v>2.9610000000000001E-3</v>
      </c>
      <c r="N385" s="22">
        <f>'EPD information'!$Q$16*Tabell2[[#This Row],[Weight (kg)]]</f>
        <v>9.8280000000000006E-2</v>
      </c>
      <c r="O385" s="22">
        <f>'EPD information'!$R$16*Tabell2[[#This Row],[Weight (kg)]]</f>
        <v>1.5939E-4</v>
      </c>
      <c r="P385" s="22">
        <f>'EPD information'!$S$16*Tabell2[[#This Row],[Weight (kg)]]</f>
        <v>-0.76229999999999998</v>
      </c>
      <c r="Q385" s="35">
        <f>'Product specific GWP'!$T$16*Tabell2[[#This Row],[Weight (kg)]]</f>
        <v>2.7531000000000003E-2</v>
      </c>
      <c r="R385" s="35" t="s">
        <v>48</v>
      </c>
      <c r="S385" s="35">
        <f>'EPD information'!$V$16*Tabell2[[#This Row],[Weight (kg)]]</f>
        <v>4.4415000000000001E-3</v>
      </c>
      <c r="T385" s="35" t="str">
        <f>'EPD information'!$W$16</f>
        <v>ND</v>
      </c>
      <c r="U385" s="35">
        <f>'EPD information'!$X$16*Tabell2[[#This Row],[Weight (kg)]]</f>
        <v>2.9610000000000001E-3</v>
      </c>
      <c r="V385" s="35">
        <f>'EPD information'!$Y$16*Tabell2[[#This Row],[Weight (kg)]]</f>
        <v>9.8280000000000006E-2</v>
      </c>
      <c r="W385" s="35">
        <f>'EPD information'!$Z$16*Tabell2[[#This Row],[Weight (kg)]]</f>
        <v>1.5939E-4</v>
      </c>
      <c r="X385" s="35">
        <f>'EPD information'!$AA$16*Tabell2[[#This Row],[Weight (kg)]]</f>
        <v>-0.76229999999999998</v>
      </c>
      <c r="Y385" s="18">
        <f>'EPD information'!$AB$16*Tabell2[[#This Row],[Weight (kg)]]</f>
        <v>2.1168</v>
      </c>
      <c r="Z385" s="18">
        <f>'EPD information'!$AC$16*Tabell2[[#This Row],[Weight (kg)]]</f>
        <v>3.7107000000000001E-2</v>
      </c>
      <c r="AA385" s="18">
        <f>'EPD information'!$AD$16*Tabell2[[#This Row],[Weight (kg)]]</f>
        <v>4.6430999999999998E-3</v>
      </c>
      <c r="AB385" s="18" t="s">
        <v>48</v>
      </c>
      <c r="AC385" s="18">
        <f>'EPD information'!$AF$16*Tabell2[[#This Row],[Weight (kg)]]</f>
        <v>2.9294999999999998E-3</v>
      </c>
      <c r="AD385" s="18">
        <f>'EPD information'!$AG$16*Tabell2[[#This Row],[Weight (kg)]]</f>
        <v>9.7650000000000001E-2</v>
      </c>
      <c r="AE385" s="18">
        <f>'EPD information'!$AH$16*Tabell2[[#This Row],[Weight (kg)]]</f>
        <v>1.5624000000000001E-4</v>
      </c>
      <c r="AF385" s="21">
        <f>'EPD information'!$AI$16*Tabell2[[#This Row],[Weight (kg)]]</f>
        <v>-0.72449999999999992</v>
      </c>
    </row>
    <row r="386" spans="1:32" ht="28.5" x14ac:dyDescent="0.2">
      <c r="A386" s="36" t="s">
        <v>145</v>
      </c>
      <c r="B386" s="37" t="s">
        <v>146</v>
      </c>
      <c r="C386" s="38">
        <v>232987</v>
      </c>
      <c r="D386" s="39">
        <v>7319662329873</v>
      </c>
      <c r="E386" s="37" t="s">
        <v>46</v>
      </c>
      <c r="F386" s="40">
        <v>160</v>
      </c>
      <c r="G386" s="37">
        <v>90</v>
      </c>
      <c r="H386" s="41">
        <v>0.63</v>
      </c>
      <c r="I386" s="35">
        <f>'EPD information'!$L$16*Tabell2[[#This Row],[Weight (kg)]]</f>
        <v>2.1483000000000003</v>
      </c>
      <c r="J386" s="22">
        <f>'EPD information'!$M$16*Tabell2[[#This Row],[Weight (kg)]]</f>
        <v>3.7422000000000004E-2</v>
      </c>
      <c r="K386" s="22">
        <f>'EPD information'!$N$16*Tabell2[[#This Row],[Weight (kg)]]</f>
        <v>4.4415000000000001E-3</v>
      </c>
      <c r="L386" s="22">
        <f>'EPD information'!$O$16*Tabell2[[#This Row],[Weight (kg)]]</f>
        <v>0</v>
      </c>
      <c r="M386" s="22">
        <f>'EPD information'!$P$16*Tabell2[[#This Row],[Weight (kg)]]</f>
        <v>2.9610000000000001E-3</v>
      </c>
      <c r="N386" s="22">
        <f>'EPD information'!$Q$16*Tabell2[[#This Row],[Weight (kg)]]</f>
        <v>9.8280000000000006E-2</v>
      </c>
      <c r="O386" s="22">
        <f>'EPD information'!$R$16*Tabell2[[#This Row],[Weight (kg)]]</f>
        <v>1.5939E-4</v>
      </c>
      <c r="P386" s="22">
        <f>'EPD information'!$S$16*Tabell2[[#This Row],[Weight (kg)]]</f>
        <v>-0.76229999999999998</v>
      </c>
      <c r="Q386" s="35">
        <f>'Product specific GWP'!$T$16*Tabell2[[#This Row],[Weight (kg)]]</f>
        <v>2.7531000000000003E-2</v>
      </c>
      <c r="R386" s="35" t="s">
        <v>48</v>
      </c>
      <c r="S386" s="35">
        <f>'EPD information'!$V$16*Tabell2[[#This Row],[Weight (kg)]]</f>
        <v>4.4415000000000001E-3</v>
      </c>
      <c r="T386" s="35" t="str">
        <f>'EPD information'!$W$16</f>
        <v>ND</v>
      </c>
      <c r="U386" s="35">
        <f>'EPD information'!$X$16*Tabell2[[#This Row],[Weight (kg)]]</f>
        <v>2.9610000000000001E-3</v>
      </c>
      <c r="V386" s="35">
        <f>'EPD information'!$Y$16*Tabell2[[#This Row],[Weight (kg)]]</f>
        <v>9.8280000000000006E-2</v>
      </c>
      <c r="W386" s="35">
        <f>'EPD information'!$Z$16*Tabell2[[#This Row],[Weight (kg)]]</f>
        <v>1.5939E-4</v>
      </c>
      <c r="X386" s="35">
        <f>'EPD information'!$AA$16*Tabell2[[#This Row],[Weight (kg)]]</f>
        <v>-0.76229999999999998</v>
      </c>
      <c r="Y386" s="18">
        <f>'EPD information'!$AB$16*Tabell2[[#This Row],[Weight (kg)]]</f>
        <v>2.1168</v>
      </c>
      <c r="Z386" s="18">
        <f>'EPD information'!$AC$16*Tabell2[[#This Row],[Weight (kg)]]</f>
        <v>3.7107000000000001E-2</v>
      </c>
      <c r="AA386" s="18">
        <f>'EPD information'!$AD$16*Tabell2[[#This Row],[Weight (kg)]]</f>
        <v>4.6430999999999998E-3</v>
      </c>
      <c r="AB386" s="18" t="s">
        <v>48</v>
      </c>
      <c r="AC386" s="18">
        <f>'EPD information'!$AF$16*Tabell2[[#This Row],[Weight (kg)]]</f>
        <v>2.9294999999999998E-3</v>
      </c>
      <c r="AD386" s="18">
        <f>'EPD information'!$AG$16*Tabell2[[#This Row],[Weight (kg)]]</f>
        <v>9.7650000000000001E-2</v>
      </c>
      <c r="AE386" s="18">
        <f>'EPD information'!$AH$16*Tabell2[[#This Row],[Weight (kg)]]</f>
        <v>1.5624000000000001E-4</v>
      </c>
      <c r="AF386" s="21">
        <f>'EPD information'!$AI$16*Tabell2[[#This Row],[Weight (kg)]]</f>
        <v>-0.72449999999999992</v>
      </c>
    </row>
    <row r="387" spans="1:32" x14ac:dyDescent="0.2">
      <c r="A387" s="36" t="s">
        <v>145</v>
      </c>
      <c r="B387" s="37" t="s">
        <v>147</v>
      </c>
      <c r="C387" s="38">
        <v>167500</v>
      </c>
      <c r="D387" s="39">
        <v>7319660993489</v>
      </c>
      <c r="E387" s="37" t="s">
        <v>46</v>
      </c>
      <c r="F387" s="40">
        <v>125</v>
      </c>
      <c r="G387" s="37">
        <v>90</v>
      </c>
      <c r="H387" s="41">
        <v>0.31</v>
      </c>
      <c r="I387" s="35">
        <f>'EPD information'!$L$16*Tabell2[[#This Row],[Weight (kg)]]</f>
        <v>1.0570999999999999</v>
      </c>
      <c r="J387" s="22">
        <f>'EPD information'!$M$16*Tabell2[[#This Row],[Weight (kg)]]</f>
        <v>1.8414E-2</v>
      </c>
      <c r="K387" s="22">
        <f>'EPD information'!$N$16*Tabell2[[#This Row],[Weight (kg)]]</f>
        <v>2.1854999999999999E-3</v>
      </c>
      <c r="L387" s="22">
        <f>'EPD information'!$O$16*Tabell2[[#This Row],[Weight (kg)]]</f>
        <v>0</v>
      </c>
      <c r="M387" s="22">
        <f>'EPD information'!$P$16*Tabell2[[#This Row],[Weight (kg)]]</f>
        <v>1.457E-3</v>
      </c>
      <c r="N387" s="22">
        <f>'EPD information'!$Q$16*Tabell2[[#This Row],[Weight (kg)]]</f>
        <v>4.836E-2</v>
      </c>
      <c r="O387" s="22">
        <f>'EPD information'!$R$16*Tabell2[[#This Row],[Weight (kg)]]</f>
        <v>7.8430000000000006E-5</v>
      </c>
      <c r="P387" s="22">
        <f>'EPD information'!$S$16*Tabell2[[#This Row],[Weight (kg)]]</f>
        <v>-0.37509999999999999</v>
      </c>
      <c r="Q387" s="35">
        <f>'Product specific GWP'!$T$16*Tabell2[[#This Row],[Weight (kg)]]</f>
        <v>1.3547E-2</v>
      </c>
      <c r="R387" s="35" t="s">
        <v>48</v>
      </c>
      <c r="S387" s="35">
        <f>'EPD information'!$V$16*Tabell2[[#This Row],[Weight (kg)]]</f>
        <v>2.1854999999999999E-3</v>
      </c>
      <c r="T387" s="35" t="str">
        <f>'EPD information'!$W$16</f>
        <v>ND</v>
      </c>
      <c r="U387" s="35">
        <f>'EPD information'!$X$16*Tabell2[[#This Row],[Weight (kg)]]</f>
        <v>1.457E-3</v>
      </c>
      <c r="V387" s="35">
        <f>'EPD information'!$Y$16*Tabell2[[#This Row],[Weight (kg)]]</f>
        <v>4.836E-2</v>
      </c>
      <c r="W387" s="35">
        <f>'EPD information'!$Z$16*Tabell2[[#This Row],[Weight (kg)]]</f>
        <v>7.8430000000000006E-5</v>
      </c>
      <c r="X387" s="35">
        <f>'EPD information'!$AA$16*Tabell2[[#This Row],[Weight (kg)]]</f>
        <v>-0.37509999999999999</v>
      </c>
      <c r="Y387" s="18">
        <f>'EPD information'!$AB$16*Tabell2[[#This Row],[Weight (kg)]]</f>
        <v>1.0415999999999999</v>
      </c>
      <c r="Z387" s="18">
        <f>'EPD information'!$AC$16*Tabell2[[#This Row],[Weight (kg)]]</f>
        <v>1.8259000000000001E-2</v>
      </c>
      <c r="AA387" s="18">
        <f>'EPD information'!$AD$16*Tabell2[[#This Row],[Weight (kg)]]</f>
        <v>2.2846999999999998E-3</v>
      </c>
      <c r="AB387" s="18" t="s">
        <v>48</v>
      </c>
      <c r="AC387" s="18">
        <f>'EPD information'!$AF$16*Tabell2[[#This Row],[Weight (kg)]]</f>
        <v>1.4414999999999999E-3</v>
      </c>
      <c r="AD387" s="18">
        <f>'EPD information'!$AG$16*Tabell2[[#This Row],[Weight (kg)]]</f>
        <v>4.8050000000000002E-2</v>
      </c>
      <c r="AE387" s="18">
        <f>'EPD information'!$AH$16*Tabell2[[#This Row],[Weight (kg)]]</f>
        <v>7.6880000000000009E-5</v>
      </c>
      <c r="AF387" s="21">
        <f>'EPD information'!$AI$16*Tabell2[[#This Row],[Weight (kg)]]</f>
        <v>-0.35649999999999998</v>
      </c>
    </row>
    <row r="388" spans="1:32" x14ac:dyDescent="0.2">
      <c r="A388" s="36" t="s">
        <v>145</v>
      </c>
      <c r="B388" s="37" t="s">
        <v>148</v>
      </c>
      <c r="C388" s="38">
        <v>167506</v>
      </c>
      <c r="D388" s="39">
        <v>7319661257139</v>
      </c>
      <c r="E388" s="37" t="s">
        <v>46</v>
      </c>
      <c r="F388" s="40">
        <v>100</v>
      </c>
      <c r="G388" s="37">
        <v>90</v>
      </c>
      <c r="H388" s="41">
        <v>0.21</v>
      </c>
      <c r="I388" s="35">
        <f>'EPD information'!$L$16*Tabell2[[#This Row],[Weight (kg)]]</f>
        <v>0.71609999999999996</v>
      </c>
      <c r="J388" s="22">
        <f>'EPD information'!$M$16*Tabell2[[#This Row],[Weight (kg)]]</f>
        <v>1.2473999999999999E-2</v>
      </c>
      <c r="K388" s="22">
        <f>'EPD information'!$N$16*Tabell2[[#This Row],[Weight (kg)]]</f>
        <v>1.4804999999999998E-3</v>
      </c>
      <c r="L388" s="22">
        <f>'EPD information'!$O$16*Tabell2[[#This Row],[Weight (kg)]]</f>
        <v>0</v>
      </c>
      <c r="M388" s="22">
        <f>'EPD information'!$P$16*Tabell2[[#This Row],[Weight (kg)]]</f>
        <v>9.8700000000000003E-4</v>
      </c>
      <c r="N388" s="22">
        <f>'EPD information'!$Q$16*Tabell2[[#This Row],[Weight (kg)]]</f>
        <v>3.2759999999999997E-2</v>
      </c>
      <c r="O388" s="22">
        <f>'EPD information'!$R$16*Tabell2[[#This Row],[Weight (kg)]]</f>
        <v>5.3130000000000001E-5</v>
      </c>
      <c r="P388" s="22">
        <f>'EPD information'!$S$16*Tabell2[[#This Row],[Weight (kg)]]</f>
        <v>-0.25409999999999999</v>
      </c>
      <c r="Q388" s="35">
        <f>'Product specific GWP'!$T$16*Tabell2[[#This Row],[Weight (kg)]]</f>
        <v>9.1769999999999994E-3</v>
      </c>
      <c r="R388" s="35" t="s">
        <v>48</v>
      </c>
      <c r="S388" s="35">
        <f>'EPD information'!$V$16*Tabell2[[#This Row],[Weight (kg)]]</f>
        <v>1.4804999999999998E-3</v>
      </c>
      <c r="T388" s="35" t="str">
        <f>'EPD information'!$W$16</f>
        <v>ND</v>
      </c>
      <c r="U388" s="35">
        <f>'EPD information'!$X$16*Tabell2[[#This Row],[Weight (kg)]]</f>
        <v>9.8700000000000003E-4</v>
      </c>
      <c r="V388" s="35">
        <f>'EPD information'!$Y$16*Tabell2[[#This Row],[Weight (kg)]]</f>
        <v>3.2759999999999997E-2</v>
      </c>
      <c r="W388" s="35">
        <f>'EPD information'!$Z$16*Tabell2[[#This Row],[Weight (kg)]]</f>
        <v>5.3130000000000001E-5</v>
      </c>
      <c r="X388" s="35">
        <f>'EPD information'!$AA$16*Tabell2[[#This Row],[Weight (kg)]]</f>
        <v>-0.25409999999999999</v>
      </c>
      <c r="Y388" s="18">
        <f>'EPD information'!$AB$16*Tabell2[[#This Row],[Weight (kg)]]</f>
        <v>0.70559999999999989</v>
      </c>
      <c r="Z388" s="18">
        <f>'EPD information'!$AC$16*Tabell2[[#This Row],[Weight (kg)]]</f>
        <v>1.2369E-2</v>
      </c>
      <c r="AA388" s="18">
        <f>'EPD information'!$AD$16*Tabell2[[#This Row],[Weight (kg)]]</f>
        <v>1.5476999999999999E-3</v>
      </c>
      <c r="AB388" s="18" t="s">
        <v>48</v>
      </c>
      <c r="AC388" s="18">
        <f>'EPD information'!$AF$16*Tabell2[[#This Row],[Weight (kg)]]</f>
        <v>9.7649999999999994E-4</v>
      </c>
      <c r="AD388" s="18">
        <f>'EPD information'!$AG$16*Tabell2[[#This Row],[Weight (kg)]]</f>
        <v>3.2549999999999996E-2</v>
      </c>
      <c r="AE388" s="18">
        <f>'EPD information'!$AH$16*Tabell2[[#This Row],[Weight (kg)]]</f>
        <v>5.2080000000000003E-5</v>
      </c>
      <c r="AF388" s="21">
        <f>'EPD information'!$AI$16*Tabell2[[#This Row],[Weight (kg)]]</f>
        <v>-0.24149999999999996</v>
      </c>
    </row>
    <row r="389" spans="1:32" x14ac:dyDescent="0.2">
      <c r="A389" s="36" t="s">
        <v>145</v>
      </c>
      <c r="B389" s="37" t="s">
        <v>147</v>
      </c>
      <c r="C389" s="38">
        <v>167507</v>
      </c>
      <c r="D389" s="39">
        <v>7319661257146</v>
      </c>
      <c r="E389" s="37" t="s">
        <v>46</v>
      </c>
      <c r="F389" s="40">
        <v>125</v>
      </c>
      <c r="G389" s="37">
        <v>90</v>
      </c>
      <c r="H389" s="41">
        <v>0.31</v>
      </c>
      <c r="I389" s="35">
        <f>'EPD information'!$L$16*Tabell2[[#This Row],[Weight (kg)]]</f>
        <v>1.0570999999999999</v>
      </c>
      <c r="J389" s="22">
        <f>'EPD information'!$M$16*Tabell2[[#This Row],[Weight (kg)]]</f>
        <v>1.8414E-2</v>
      </c>
      <c r="K389" s="22">
        <f>'EPD information'!$N$16*Tabell2[[#This Row],[Weight (kg)]]</f>
        <v>2.1854999999999999E-3</v>
      </c>
      <c r="L389" s="22">
        <f>'EPD information'!$O$16*Tabell2[[#This Row],[Weight (kg)]]</f>
        <v>0</v>
      </c>
      <c r="M389" s="22">
        <f>'EPD information'!$P$16*Tabell2[[#This Row],[Weight (kg)]]</f>
        <v>1.457E-3</v>
      </c>
      <c r="N389" s="22">
        <f>'EPD information'!$Q$16*Tabell2[[#This Row],[Weight (kg)]]</f>
        <v>4.836E-2</v>
      </c>
      <c r="O389" s="22">
        <f>'EPD information'!$R$16*Tabell2[[#This Row],[Weight (kg)]]</f>
        <v>7.8430000000000006E-5</v>
      </c>
      <c r="P389" s="22">
        <f>'EPD information'!$S$16*Tabell2[[#This Row],[Weight (kg)]]</f>
        <v>-0.37509999999999999</v>
      </c>
      <c r="Q389" s="35">
        <f>'Product specific GWP'!$T$16*Tabell2[[#This Row],[Weight (kg)]]</f>
        <v>1.3547E-2</v>
      </c>
      <c r="R389" s="35" t="s">
        <v>48</v>
      </c>
      <c r="S389" s="35">
        <f>'EPD information'!$V$16*Tabell2[[#This Row],[Weight (kg)]]</f>
        <v>2.1854999999999999E-3</v>
      </c>
      <c r="T389" s="35" t="str">
        <f>'EPD information'!$W$16</f>
        <v>ND</v>
      </c>
      <c r="U389" s="35">
        <f>'EPD information'!$X$16*Tabell2[[#This Row],[Weight (kg)]]</f>
        <v>1.457E-3</v>
      </c>
      <c r="V389" s="35">
        <f>'EPD information'!$Y$16*Tabell2[[#This Row],[Weight (kg)]]</f>
        <v>4.836E-2</v>
      </c>
      <c r="W389" s="35">
        <f>'EPD information'!$Z$16*Tabell2[[#This Row],[Weight (kg)]]</f>
        <v>7.8430000000000006E-5</v>
      </c>
      <c r="X389" s="35">
        <f>'EPD information'!$AA$16*Tabell2[[#This Row],[Weight (kg)]]</f>
        <v>-0.37509999999999999</v>
      </c>
      <c r="Y389" s="18">
        <f>'EPD information'!$AB$16*Tabell2[[#This Row],[Weight (kg)]]</f>
        <v>1.0415999999999999</v>
      </c>
      <c r="Z389" s="18">
        <f>'EPD information'!$AC$16*Tabell2[[#This Row],[Weight (kg)]]</f>
        <v>1.8259000000000001E-2</v>
      </c>
      <c r="AA389" s="18">
        <f>'EPD information'!$AD$16*Tabell2[[#This Row],[Weight (kg)]]</f>
        <v>2.2846999999999998E-3</v>
      </c>
      <c r="AB389" s="18" t="s">
        <v>48</v>
      </c>
      <c r="AC389" s="18">
        <f>'EPD information'!$AF$16*Tabell2[[#This Row],[Weight (kg)]]</f>
        <v>1.4414999999999999E-3</v>
      </c>
      <c r="AD389" s="18">
        <f>'EPD information'!$AG$16*Tabell2[[#This Row],[Weight (kg)]]</f>
        <v>4.8050000000000002E-2</v>
      </c>
      <c r="AE389" s="18">
        <f>'EPD information'!$AH$16*Tabell2[[#This Row],[Weight (kg)]]</f>
        <v>7.6880000000000009E-5</v>
      </c>
      <c r="AF389" s="21">
        <f>'EPD information'!$AI$16*Tabell2[[#This Row],[Weight (kg)]]</f>
        <v>-0.35649999999999998</v>
      </c>
    </row>
    <row r="390" spans="1:32" x14ac:dyDescent="0.2">
      <c r="A390" s="36" t="s">
        <v>149</v>
      </c>
      <c r="B390" s="37" t="s">
        <v>150</v>
      </c>
      <c r="C390" s="38">
        <v>222210</v>
      </c>
      <c r="D390" s="39">
        <v>7319662222105</v>
      </c>
      <c r="E390" s="37" t="s">
        <v>46</v>
      </c>
      <c r="F390" s="40">
        <v>80</v>
      </c>
      <c r="G390" s="37">
        <v>90</v>
      </c>
      <c r="H390" s="41">
        <v>0.14000000000000001</v>
      </c>
      <c r="I390" s="35">
        <f>'EPD information'!$L$16*Tabell2[[#This Row],[Weight (kg)]]</f>
        <v>0.47740000000000005</v>
      </c>
      <c r="J390" s="22">
        <f>'EPD information'!$M$16*Tabell2[[#This Row],[Weight (kg)]]</f>
        <v>8.3160000000000005E-3</v>
      </c>
      <c r="K390" s="22">
        <f>'EPD information'!$N$16*Tabell2[[#This Row],[Weight (kg)]]</f>
        <v>9.8700000000000003E-4</v>
      </c>
      <c r="L390" s="22">
        <f>'EPD information'!$O$16*Tabell2[[#This Row],[Weight (kg)]]</f>
        <v>0</v>
      </c>
      <c r="M390" s="22">
        <f>'EPD information'!$P$16*Tabell2[[#This Row],[Weight (kg)]]</f>
        <v>6.5800000000000006E-4</v>
      </c>
      <c r="N390" s="22">
        <f>'EPD information'!$Q$16*Tabell2[[#This Row],[Weight (kg)]]</f>
        <v>2.1840000000000002E-2</v>
      </c>
      <c r="O390" s="22">
        <f>'EPD information'!$R$16*Tabell2[[#This Row],[Weight (kg)]]</f>
        <v>3.542000000000001E-5</v>
      </c>
      <c r="P390" s="22">
        <f>'EPD information'!$S$16*Tabell2[[#This Row],[Weight (kg)]]</f>
        <v>-0.16940000000000002</v>
      </c>
      <c r="Q390" s="35">
        <f>'Product specific GWP'!$T$16*Tabell2[[#This Row],[Weight (kg)]]</f>
        <v>6.118000000000001E-3</v>
      </c>
      <c r="R390" s="35" t="s">
        <v>48</v>
      </c>
      <c r="S390" s="35">
        <f>'EPD information'!$V$16*Tabell2[[#This Row],[Weight (kg)]]</f>
        <v>9.8700000000000003E-4</v>
      </c>
      <c r="T390" s="35" t="str">
        <f>'EPD information'!$W$16</f>
        <v>ND</v>
      </c>
      <c r="U390" s="35">
        <f>'EPD information'!$X$16*Tabell2[[#This Row],[Weight (kg)]]</f>
        <v>6.5800000000000006E-4</v>
      </c>
      <c r="V390" s="35">
        <f>'EPD information'!$Y$16*Tabell2[[#This Row],[Weight (kg)]]</f>
        <v>2.1840000000000002E-2</v>
      </c>
      <c r="W390" s="35">
        <f>'EPD information'!$Z$16*Tabell2[[#This Row],[Weight (kg)]]</f>
        <v>3.542000000000001E-5</v>
      </c>
      <c r="X390" s="35">
        <f>'EPD information'!$AA$16*Tabell2[[#This Row],[Weight (kg)]]</f>
        <v>-0.16940000000000002</v>
      </c>
      <c r="Y390" s="18">
        <f>'EPD information'!$AB$16*Tabell2[[#This Row],[Weight (kg)]]</f>
        <v>0.47040000000000004</v>
      </c>
      <c r="Z390" s="18">
        <f>'EPD information'!$AC$16*Tabell2[[#This Row],[Weight (kg)]]</f>
        <v>8.2460000000000016E-3</v>
      </c>
      <c r="AA390" s="18">
        <f>'EPD information'!$AD$16*Tabell2[[#This Row],[Weight (kg)]]</f>
        <v>1.0318E-3</v>
      </c>
      <c r="AB390" s="18" t="s">
        <v>48</v>
      </c>
      <c r="AC390" s="18">
        <f>'EPD information'!$AF$16*Tabell2[[#This Row],[Weight (kg)]]</f>
        <v>6.5099999999999999E-4</v>
      </c>
      <c r="AD390" s="18">
        <f>'EPD information'!$AG$16*Tabell2[[#This Row],[Weight (kg)]]</f>
        <v>2.1700000000000001E-2</v>
      </c>
      <c r="AE390" s="18">
        <f>'EPD information'!$AH$16*Tabell2[[#This Row],[Weight (kg)]]</f>
        <v>3.4720000000000006E-5</v>
      </c>
      <c r="AF390" s="21">
        <f>'EPD information'!$AI$16*Tabell2[[#This Row],[Weight (kg)]]</f>
        <v>-0.161</v>
      </c>
    </row>
    <row r="391" spans="1:32" x14ac:dyDescent="0.2">
      <c r="A391" s="36" t="s">
        <v>149</v>
      </c>
      <c r="B391" s="37" t="s">
        <v>150</v>
      </c>
      <c r="C391" s="38">
        <v>116290</v>
      </c>
      <c r="D391" s="39">
        <v>7319660279033</v>
      </c>
      <c r="E391" s="37" t="s">
        <v>46</v>
      </c>
      <c r="F391" s="40">
        <v>100</v>
      </c>
      <c r="G391" s="37">
        <v>90</v>
      </c>
      <c r="H391" s="41">
        <v>0.22</v>
      </c>
      <c r="I391" s="35">
        <f>'EPD information'!$L$16*Tabell2[[#This Row],[Weight (kg)]]</f>
        <v>0.75020000000000009</v>
      </c>
      <c r="J391" s="22">
        <f>'EPD information'!$M$16*Tabell2[[#This Row],[Weight (kg)]]</f>
        <v>1.3068E-2</v>
      </c>
      <c r="K391" s="22">
        <f>'EPD information'!$N$16*Tabell2[[#This Row],[Weight (kg)]]</f>
        <v>1.5510000000000001E-3</v>
      </c>
      <c r="L391" s="22">
        <f>'EPD information'!$O$16*Tabell2[[#This Row],[Weight (kg)]]</f>
        <v>0</v>
      </c>
      <c r="M391" s="22">
        <f>'EPD information'!$P$16*Tabell2[[#This Row],[Weight (kg)]]</f>
        <v>1.034E-3</v>
      </c>
      <c r="N391" s="22">
        <f>'EPD information'!$Q$16*Tabell2[[#This Row],[Weight (kg)]]</f>
        <v>3.4320000000000003E-2</v>
      </c>
      <c r="O391" s="22">
        <f>'EPD information'!$R$16*Tabell2[[#This Row],[Weight (kg)]]</f>
        <v>5.5660000000000006E-5</v>
      </c>
      <c r="P391" s="22">
        <f>'EPD information'!$S$16*Tabell2[[#This Row],[Weight (kg)]]</f>
        <v>-0.26619999999999999</v>
      </c>
      <c r="Q391" s="35">
        <f>'Product specific GWP'!$T$16*Tabell2[[#This Row],[Weight (kg)]]</f>
        <v>9.614000000000001E-3</v>
      </c>
      <c r="R391" s="35" t="s">
        <v>48</v>
      </c>
      <c r="S391" s="35">
        <f>'EPD information'!$V$16*Tabell2[[#This Row],[Weight (kg)]]</f>
        <v>1.5510000000000001E-3</v>
      </c>
      <c r="T391" s="35" t="str">
        <f>'EPD information'!$W$16</f>
        <v>ND</v>
      </c>
      <c r="U391" s="35">
        <f>'EPD information'!$X$16*Tabell2[[#This Row],[Weight (kg)]]</f>
        <v>1.034E-3</v>
      </c>
      <c r="V391" s="35">
        <f>'EPD information'!$Y$16*Tabell2[[#This Row],[Weight (kg)]]</f>
        <v>3.4320000000000003E-2</v>
      </c>
      <c r="W391" s="35">
        <f>'EPD information'!$Z$16*Tabell2[[#This Row],[Weight (kg)]]</f>
        <v>5.5660000000000006E-5</v>
      </c>
      <c r="X391" s="35">
        <f>'EPD information'!$AA$16*Tabell2[[#This Row],[Weight (kg)]]</f>
        <v>-0.26619999999999999</v>
      </c>
      <c r="Y391" s="18">
        <f>'EPD information'!$AB$16*Tabell2[[#This Row],[Weight (kg)]]</f>
        <v>0.73919999999999997</v>
      </c>
      <c r="Z391" s="18">
        <f>'EPD information'!$AC$16*Tabell2[[#This Row],[Weight (kg)]]</f>
        <v>1.2958000000000001E-2</v>
      </c>
      <c r="AA391" s="18">
        <f>'EPD information'!$AD$16*Tabell2[[#This Row],[Weight (kg)]]</f>
        <v>1.6214000000000001E-3</v>
      </c>
      <c r="AB391" s="18" t="s">
        <v>48</v>
      </c>
      <c r="AC391" s="18">
        <f>'EPD information'!$AF$16*Tabell2[[#This Row],[Weight (kg)]]</f>
        <v>1.0229999999999998E-3</v>
      </c>
      <c r="AD391" s="18">
        <f>'EPD information'!$AG$16*Tabell2[[#This Row],[Weight (kg)]]</f>
        <v>3.4099999999999998E-2</v>
      </c>
      <c r="AE391" s="18">
        <f>'EPD information'!$AH$16*Tabell2[[#This Row],[Weight (kg)]]</f>
        <v>5.4559999999999999E-5</v>
      </c>
      <c r="AF391" s="21">
        <f>'EPD information'!$AI$16*Tabell2[[#This Row],[Weight (kg)]]</f>
        <v>-0.253</v>
      </c>
    </row>
    <row r="392" spans="1:32" x14ac:dyDescent="0.2">
      <c r="A392" s="36" t="s">
        <v>149</v>
      </c>
      <c r="B392" s="37" t="s">
        <v>150</v>
      </c>
      <c r="C392" s="38">
        <v>222211</v>
      </c>
      <c r="D392" s="39">
        <v>7319662222112</v>
      </c>
      <c r="E392" s="37" t="s">
        <v>46</v>
      </c>
      <c r="F392" s="40">
        <v>100</v>
      </c>
      <c r="G392" s="37">
        <v>90</v>
      </c>
      <c r="H392" s="41">
        <v>0.22</v>
      </c>
      <c r="I392" s="35">
        <f>'EPD information'!$L$16*Tabell2[[#This Row],[Weight (kg)]]</f>
        <v>0.75020000000000009</v>
      </c>
      <c r="J392" s="22">
        <f>'EPD information'!$M$16*Tabell2[[#This Row],[Weight (kg)]]</f>
        <v>1.3068E-2</v>
      </c>
      <c r="K392" s="22">
        <f>'EPD information'!$N$16*Tabell2[[#This Row],[Weight (kg)]]</f>
        <v>1.5510000000000001E-3</v>
      </c>
      <c r="L392" s="22">
        <f>'EPD information'!$O$16*Tabell2[[#This Row],[Weight (kg)]]</f>
        <v>0</v>
      </c>
      <c r="M392" s="22">
        <f>'EPD information'!$P$16*Tabell2[[#This Row],[Weight (kg)]]</f>
        <v>1.034E-3</v>
      </c>
      <c r="N392" s="22">
        <f>'EPD information'!$Q$16*Tabell2[[#This Row],[Weight (kg)]]</f>
        <v>3.4320000000000003E-2</v>
      </c>
      <c r="O392" s="22">
        <f>'EPD information'!$R$16*Tabell2[[#This Row],[Weight (kg)]]</f>
        <v>5.5660000000000006E-5</v>
      </c>
      <c r="P392" s="22">
        <f>'EPD information'!$S$16*Tabell2[[#This Row],[Weight (kg)]]</f>
        <v>-0.26619999999999999</v>
      </c>
      <c r="Q392" s="35">
        <f>'Product specific GWP'!$T$16*Tabell2[[#This Row],[Weight (kg)]]</f>
        <v>9.614000000000001E-3</v>
      </c>
      <c r="R392" s="35" t="s">
        <v>48</v>
      </c>
      <c r="S392" s="35">
        <f>'EPD information'!$V$16*Tabell2[[#This Row],[Weight (kg)]]</f>
        <v>1.5510000000000001E-3</v>
      </c>
      <c r="T392" s="35" t="str">
        <f>'EPD information'!$W$16</f>
        <v>ND</v>
      </c>
      <c r="U392" s="35">
        <f>'EPD information'!$X$16*Tabell2[[#This Row],[Weight (kg)]]</f>
        <v>1.034E-3</v>
      </c>
      <c r="V392" s="35">
        <f>'EPD information'!$Y$16*Tabell2[[#This Row],[Weight (kg)]]</f>
        <v>3.4320000000000003E-2</v>
      </c>
      <c r="W392" s="35">
        <f>'EPD information'!$Z$16*Tabell2[[#This Row],[Weight (kg)]]</f>
        <v>5.5660000000000006E-5</v>
      </c>
      <c r="X392" s="35">
        <f>'EPD information'!$AA$16*Tabell2[[#This Row],[Weight (kg)]]</f>
        <v>-0.26619999999999999</v>
      </c>
      <c r="Y392" s="18">
        <f>'EPD information'!$AB$16*Tabell2[[#This Row],[Weight (kg)]]</f>
        <v>0.73919999999999997</v>
      </c>
      <c r="Z392" s="18">
        <f>'EPD information'!$AC$16*Tabell2[[#This Row],[Weight (kg)]]</f>
        <v>1.2958000000000001E-2</v>
      </c>
      <c r="AA392" s="18">
        <f>'EPD information'!$AD$16*Tabell2[[#This Row],[Weight (kg)]]</f>
        <v>1.6214000000000001E-3</v>
      </c>
      <c r="AB392" s="18" t="s">
        <v>48</v>
      </c>
      <c r="AC392" s="18">
        <f>'EPD information'!$AF$16*Tabell2[[#This Row],[Weight (kg)]]</f>
        <v>1.0229999999999998E-3</v>
      </c>
      <c r="AD392" s="18">
        <f>'EPD information'!$AG$16*Tabell2[[#This Row],[Weight (kg)]]</f>
        <v>3.4099999999999998E-2</v>
      </c>
      <c r="AE392" s="18">
        <f>'EPD information'!$AH$16*Tabell2[[#This Row],[Weight (kg)]]</f>
        <v>5.4559999999999999E-5</v>
      </c>
      <c r="AF392" s="21">
        <f>'EPD information'!$AI$16*Tabell2[[#This Row],[Weight (kg)]]</f>
        <v>-0.253</v>
      </c>
    </row>
    <row r="393" spans="1:32" x14ac:dyDescent="0.2">
      <c r="A393" s="36" t="s">
        <v>149</v>
      </c>
      <c r="B393" s="37" t="s">
        <v>150</v>
      </c>
      <c r="C393" s="38">
        <v>116291</v>
      </c>
      <c r="D393" s="39">
        <v>7319660279040</v>
      </c>
      <c r="E393" s="37" t="s">
        <v>46</v>
      </c>
      <c r="F393" s="40">
        <v>125</v>
      </c>
      <c r="G393" s="37">
        <v>90</v>
      </c>
      <c r="H393" s="41">
        <v>0.31</v>
      </c>
      <c r="I393" s="35">
        <f>'EPD information'!$L$16*Tabell2[[#This Row],[Weight (kg)]]</f>
        <v>1.0570999999999999</v>
      </c>
      <c r="J393" s="22">
        <f>'EPD information'!$M$16*Tabell2[[#This Row],[Weight (kg)]]</f>
        <v>1.8414E-2</v>
      </c>
      <c r="K393" s="22">
        <f>'EPD information'!$N$16*Tabell2[[#This Row],[Weight (kg)]]</f>
        <v>2.1854999999999999E-3</v>
      </c>
      <c r="L393" s="22">
        <f>'EPD information'!$O$16*Tabell2[[#This Row],[Weight (kg)]]</f>
        <v>0</v>
      </c>
      <c r="M393" s="22">
        <f>'EPD information'!$P$16*Tabell2[[#This Row],[Weight (kg)]]</f>
        <v>1.457E-3</v>
      </c>
      <c r="N393" s="22">
        <f>'EPD information'!$Q$16*Tabell2[[#This Row],[Weight (kg)]]</f>
        <v>4.836E-2</v>
      </c>
      <c r="O393" s="22">
        <f>'EPD information'!$R$16*Tabell2[[#This Row],[Weight (kg)]]</f>
        <v>7.8430000000000006E-5</v>
      </c>
      <c r="P393" s="22">
        <f>'EPD information'!$S$16*Tabell2[[#This Row],[Weight (kg)]]</f>
        <v>-0.37509999999999999</v>
      </c>
      <c r="Q393" s="35">
        <f>'Product specific GWP'!$T$16*Tabell2[[#This Row],[Weight (kg)]]</f>
        <v>1.3547E-2</v>
      </c>
      <c r="R393" s="35" t="s">
        <v>48</v>
      </c>
      <c r="S393" s="35">
        <f>'EPD information'!$V$16*Tabell2[[#This Row],[Weight (kg)]]</f>
        <v>2.1854999999999999E-3</v>
      </c>
      <c r="T393" s="35" t="str">
        <f>'EPD information'!$W$16</f>
        <v>ND</v>
      </c>
      <c r="U393" s="35">
        <f>'EPD information'!$X$16*Tabell2[[#This Row],[Weight (kg)]]</f>
        <v>1.457E-3</v>
      </c>
      <c r="V393" s="35">
        <f>'EPD information'!$Y$16*Tabell2[[#This Row],[Weight (kg)]]</f>
        <v>4.836E-2</v>
      </c>
      <c r="W393" s="35">
        <f>'EPD information'!$Z$16*Tabell2[[#This Row],[Weight (kg)]]</f>
        <v>7.8430000000000006E-5</v>
      </c>
      <c r="X393" s="35">
        <f>'EPD information'!$AA$16*Tabell2[[#This Row],[Weight (kg)]]</f>
        <v>-0.37509999999999999</v>
      </c>
      <c r="Y393" s="18">
        <f>'EPD information'!$AB$16*Tabell2[[#This Row],[Weight (kg)]]</f>
        <v>1.0415999999999999</v>
      </c>
      <c r="Z393" s="18">
        <f>'EPD information'!$AC$16*Tabell2[[#This Row],[Weight (kg)]]</f>
        <v>1.8259000000000001E-2</v>
      </c>
      <c r="AA393" s="18">
        <f>'EPD information'!$AD$16*Tabell2[[#This Row],[Weight (kg)]]</f>
        <v>2.2846999999999998E-3</v>
      </c>
      <c r="AB393" s="18" t="s">
        <v>48</v>
      </c>
      <c r="AC393" s="18">
        <f>'EPD information'!$AF$16*Tabell2[[#This Row],[Weight (kg)]]</f>
        <v>1.4414999999999999E-3</v>
      </c>
      <c r="AD393" s="18">
        <f>'EPD information'!$AG$16*Tabell2[[#This Row],[Weight (kg)]]</f>
        <v>4.8050000000000002E-2</v>
      </c>
      <c r="AE393" s="18">
        <f>'EPD information'!$AH$16*Tabell2[[#This Row],[Weight (kg)]]</f>
        <v>7.6880000000000009E-5</v>
      </c>
      <c r="AF393" s="21">
        <f>'EPD information'!$AI$16*Tabell2[[#This Row],[Weight (kg)]]</f>
        <v>-0.35649999999999998</v>
      </c>
    </row>
    <row r="394" spans="1:32" x14ac:dyDescent="0.2">
      <c r="A394" s="36" t="s">
        <v>149</v>
      </c>
      <c r="B394" s="37" t="s">
        <v>150</v>
      </c>
      <c r="C394" s="38">
        <v>222212</v>
      </c>
      <c r="D394" s="39">
        <v>7319662222129</v>
      </c>
      <c r="E394" s="37" t="s">
        <v>46</v>
      </c>
      <c r="F394" s="40">
        <v>125</v>
      </c>
      <c r="G394" s="37">
        <v>90</v>
      </c>
      <c r="H394" s="41">
        <v>0.31</v>
      </c>
      <c r="I394" s="35">
        <f>'EPD information'!$L$16*Tabell2[[#This Row],[Weight (kg)]]</f>
        <v>1.0570999999999999</v>
      </c>
      <c r="J394" s="22">
        <f>'EPD information'!$M$16*Tabell2[[#This Row],[Weight (kg)]]</f>
        <v>1.8414E-2</v>
      </c>
      <c r="K394" s="22">
        <f>'EPD information'!$N$16*Tabell2[[#This Row],[Weight (kg)]]</f>
        <v>2.1854999999999999E-3</v>
      </c>
      <c r="L394" s="22">
        <f>'EPD information'!$O$16*Tabell2[[#This Row],[Weight (kg)]]</f>
        <v>0</v>
      </c>
      <c r="M394" s="22">
        <f>'EPD information'!$P$16*Tabell2[[#This Row],[Weight (kg)]]</f>
        <v>1.457E-3</v>
      </c>
      <c r="N394" s="22">
        <f>'EPD information'!$Q$16*Tabell2[[#This Row],[Weight (kg)]]</f>
        <v>4.836E-2</v>
      </c>
      <c r="O394" s="22">
        <f>'EPD information'!$R$16*Tabell2[[#This Row],[Weight (kg)]]</f>
        <v>7.8430000000000006E-5</v>
      </c>
      <c r="P394" s="22">
        <f>'EPD information'!$S$16*Tabell2[[#This Row],[Weight (kg)]]</f>
        <v>-0.37509999999999999</v>
      </c>
      <c r="Q394" s="35">
        <f>'Product specific GWP'!$T$16*Tabell2[[#This Row],[Weight (kg)]]</f>
        <v>1.3547E-2</v>
      </c>
      <c r="R394" s="35" t="s">
        <v>48</v>
      </c>
      <c r="S394" s="35">
        <f>'EPD information'!$V$16*Tabell2[[#This Row],[Weight (kg)]]</f>
        <v>2.1854999999999999E-3</v>
      </c>
      <c r="T394" s="35" t="str">
        <f>'EPD information'!$W$16</f>
        <v>ND</v>
      </c>
      <c r="U394" s="35">
        <f>'EPD information'!$X$16*Tabell2[[#This Row],[Weight (kg)]]</f>
        <v>1.457E-3</v>
      </c>
      <c r="V394" s="35">
        <f>'EPD information'!$Y$16*Tabell2[[#This Row],[Weight (kg)]]</f>
        <v>4.836E-2</v>
      </c>
      <c r="W394" s="35">
        <f>'EPD information'!$Z$16*Tabell2[[#This Row],[Weight (kg)]]</f>
        <v>7.8430000000000006E-5</v>
      </c>
      <c r="X394" s="35">
        <f>'EPD information'!$AA$16*Tabell2[[#This Row],[Weight (kg)]]</f>
        <v>-0.37509999999999999</v>
      </c>
      <c r="Y394" s="18">
        <f>'EPD information'!$AB$16*Tabell2[[#This Row],[Weight (kg)]]</f>
        <v>1.0415999999999999</v>
      </c>
      <c r="Z394" s="18">
        <f>'EPD information'!$AC$16*Tabell2[[#This Row],[Weight (kg)]]</f>
        <v>1.8259000000000001E-2</v>
      </c>
      <c r="AA394" s="18">
        <f>'EPD information'!$AD$16*Tabell2[[#This Row],[Weight (kg)]]</f>
        <v>2.2846999999999998E-3</v>
      </c>
      <c r="AB394" s="18" t="s">
        <v>48</v>
      </c>
      <c r="AC394" s="18">
        <f>'EPD information'!$AF$16*Tabell2[[#This Row],[Weight (kg)]]</f>
        <v>1.4414999999999999E-3</v>
      </c>
      <c r="AD394" s="18">
        <f>'EPD information'!$AG$16*Tabell2[[#This Row],[Weight (kg)]]</f>
        <v>4.8050000000000002E-2</v>
      </c>
      <c r="AE394" s="18">
        <f>'EPD information'!$AH$16*Tabell2[[#This Row],[Weight (kg)]]</f>
        <v>7.6880000000000009E-5</v>
      </c>
      <c r="AF394" s="21">
        <f>'EPD information'!$AI$16*Tabell2[[#This Row],[Weight (kg)]]</f>
        <v>-0.35649999999999998</v>
      </c>
    </row>
    <row r="395" spans="1:32" x14ac:dyDescent="0.2">
      <c r="A395" s="36" t="s">
        <v>149</v>
      </c>
      <c r="B395" s="37" t="s">
        <v>150</v>
      </c>
      <c r="C395" s="38">
        <v>116292</v>
      </c>
      <c r="D395" s="39">
        <v>7319660279057</v>
      </c>
      <c r="E395" s="37" t="s">
        <v>46</v>
      </c>
      <c r="F395" s="40">
        <v>160</v>
      </c>
      <c r="G395" s="37">
        <v>90</v>
      </c>
      <c r="H395" s="41">
        <v>0.5</v>
      </c>
      <c r="I395" s="35">
        <f>'EPD information'!$L$16*Tabell2[[#This Row],[Weight (kg)]]</f>
        <v>1.7050000000000001</v>
      </c>
      <c r="J395" s="22">
        <f>'EPD information'!$M$16*Tabell2[[#This Row],[Weight (kg)]]</f>
        <v>2.9700000000000001E-2</v>
      </c>
      <c r="K395" s="22">
        <f>'EPD information'!$N$16*Tabell2[[#This Row],[Weight (kg)]]</f>
        <v>3.5249999999999999E-3</v>
      </c>
      <c r="L395" s="22">
        <f>'EPD information'!$O$16*Tabell2[[#This Row],[Weight (kg)]]</f>
        <v>0</v>
      </c>
      <c r="M395" s="22">
        <f>'EPD information'!$P$16*Tabell2[[#This Row],[Weight (kg)]]</f>
        <v>2.3500000000000001E-3</v>
      </c>
      <c r="N395" s="22">
        <f>'EPD information'!$Q$16*Tabell2[[#This Row],[Weight (kg)]]</f>
        <v>7.8E-2</v>
      </c>
      <c r="O395" s="22">
        <f>'EPD information'!$R$16*Tabell2[[#This Row],[Weight (kg)]]</f>
        <v>1.2650000000000001E-4</v>
      </c>
      <c r="P395" s="22">
        <f>'EPD information'!$S$16*Tabell2[[#This Row],[Weight (kg)]]</f>
        <v>-0.60499999999999998</v>
      </c>
      <c r="Q395" s="35">
        <f>'Product specific GWP'!$T$16*Tabell2[[#This Row],[Weight (kg)]]</f>
        <v>2.1850000000000001E-2</v>
      </c>
      <c r="R395" s="35" t="s">
        <v>48</v>
      </c>
      <c r="S395" s="35">
        <f>'EPD information'!$V$16*Tabell2[[#This Row],[Weight (kg)]]</f>
        <v>3.5249999999999999E-3</v>
      </c>
      <c r="T395" s="35" t="str">
        <f>'EPD information'!$W$16</f>
        <v>ND</v>
      </c>
      <c r="U395" s="35">
        <f>'EPD information'!$X$16*Tabell2[[#This Row],[Weight (kg)]]</f>
        <v>2.3500000000000001E-3</v>
      </c>
      <c r="V395" s="35">
        <f>'EPD information'!$Y$16*Tabell2[[#This Row],[Weight (kg)]]</f>
        <v>7.8E-2</v>
      </c>
      <c r="W395" s="35">
        <f>'EPD information'!$Z$16*Tabell2[[#This Row],[Weight (kg)]]</f>
        <v>1.2650000000000001E-4</v>
      </c>
      <c r="X395" s="35">
        <f>'EPD information'!$AA$16*Tabell2[[#This Row],[Weight (kg)]]</f>
        <v>-0.60499999999999998</v>
      </c>
      <c r="Y395" s="18">
        <f>'EPD information'!$AB$16*Tabell2[[#This Row],[Weight (kg)]]</f>
        <v>1.68</v>
      </c>
      <c r="Z395" s="18">
        <f>'EPD information'!$AC$16*Tabell2[[#This Row],[Weight (kg)]]</f>
        <v>2.945E-2</v>
      </c>
      <c r="AA395" s="18">
        <f>'EPD information'!$AD$16*Tabell2[[#This Row],[Weight (kg)]]</f>
        <v>3.6849999999999999E-3</v>
      </c>
      <c r="AB395" s="18" t="s">
        <v>48</v>
      </c>
      <c r="AC395" s="18">
        <f>'EPD information'!$AF$16*Tabell2[[#This Row],[Weight (kg)]]</f>
        <v>2.3249999999999998E-3</v>
      </c>
      <c r="AD395" s="18">
        <f>'EPD information'!$AG$16*Tabell2[[#This Row],[Weight (kg)]]</f>
        <v>7.7499999999999999E-2</v>
      </c>
      <c r="AE395" s="18">
        <f>'EPD information'!$AH$16*Tabell2[[#This Row],[Weight (kg)]]</f>
        <v>1.2400000000000001E-4</v>
      </c>
      <c r="AF395" s="21">
        <f>'EPD information'!$AI$16*Tabell2[[#This Row],[Weight (kg)]]</f>
        <v>-0.57499999999999996</v>
      </c>
    </row>
    <row r="396" spans="1:32" x14ac:dyDescent="0.2">
      <c r="A396" s="36" t="s">
        <v>149</v>
      </c>
      <c r="B396" s="37" t="s">
        <v>150</v>
      </c>
      <c r="C396" s="38">
        <v>222057</v>
      </c>
      <c r="D396" s="39">
        <v>7319662220576</v>
      </c>
      <c r="E396" s="37" t="s">
        <v>46</v>
      </c>
      <c r="F396" s="40">
        <v>160</v>
      </c>
      <c r="G396" s="37">
        <v>90</v>
      </c>
      <c r="H396" s="41">
        <v>0.5</v>
      </c>
      <c r="I396" s="35">
        <f>'EPD information'!$L$16*Tabell2[[#This Row],[Weight (kg)]]</f>
        <v>1.7050000000000001</v>
      </c>
      <c r="J396" s="22">
        <f>'EPD information'!$M$16*Tabell2[[#This Row],[Weight (kg)]]</f>
        <v>2.9700000000000001E-2</v>
      </c>
      <c r="K396" s="22">
        <f>'EPD information'!$N$16*Tabell2[[#This Row],[Weight (kg)]]</f>
        <v>3.5249999999999999E-3</v>
      </c>
      <c r="L396" s="22">
        <f>'EPD information'!$O$16*Tabell2[[#This Row],[Weight (kg)]]</f>
        <v>0</v>
      </c>
      <c r="M396" s="22">
        <f>'EPD information'!$P$16*Tabell2[[#This Row],[Weight (kg)]]</f>
        <v>2.3500000000000001E-3</v>
      </c>
      <c r="N396" s="22">
        <f>'EPD information'!$Q$16*Tabell2[[#This Row],[Weight (kg)]]</f>
        <v>7.8E-2</v>
      </c>
      <c r="O396" s="22">
        <f>'EPD information'!$R$16*Tabell2[[#This Row],[Weight (kg)]]</f>
        <v>1.2650000000000001E-4</v>
      </c>
      <c r="P396" s="22">
        <f>'EPD information'!$S$16*Tabell2[[#This Row],[Weight (kg)]]</f>
        <v>-0.60499999999999998</v>
      </c>
      <c r="Q396" s="35">
        <f>'Product specific GWP'!$T$16*Tabell2[[#This Row],[Weight (kg)]]</f>
        <v>2.1850000000000001E-2</v>
      </c>
      <c r="R396" s="35" t="s">
        <v>48</v>
      </c>
      <c r="S396" s="35">
        <f>'EPD information'!$V$16*Tabell2[[#This Row],[Weight (kg)]]</f>
        <v>3.5249999999999999E-3</v>
      </c>
      <c r="T396" s="35" t="str">
        <f>'EPD information'!$W$16</f>
        <v>ND</v>
      </c>
      <c r="U396" s="35">
        <f>'EPD information'!$X$16*Tabell2[[#This Row],[Weight (kg)]]</f>
        <v>2.3500000000000001E-3</v>
      </c>
      <c r="V396" s="35">
        <f>'EPD information'!$Y$16*Tabell2[[#This Row],[Weight (kg)]]</f>
        <v>7.8E-2</v>
      </c>
      <c r="W396" s="35">
        <f>'EPD information'!$Z$16*Tabell2[[#This Row],[Weight (kg)]]</f>
        <v>1.2650000000000001E-4</v>
      </c>
      <c r="X396" s="35">
        <f>'EPD information'!$AA$16*Tabell2[[#This Row],[Weight (kg)]]</f>
        <v>-0.60499999999999998</v>
      </c>
      <c r="Y396" s="18">
        <f>'EPD information'!$AB$16*Tabell2[[#This Row],[Weight (kg)]]</f>
        <v>1.68</v>
      </c>
      <c r="Z396" s="18">
        <f>'EPD information'!$AC$16*Tabell2[[#This Row],[Weight (kg)]]</f>
        <v>2.945E-2</v>
      </c>
      <c r="AA396" s="18">
        <f>'EPD information'!$AD$16*Tabell2[[#This Row],[Weight (kg)]]</f>
        <v>3.6849999999999999E-3</v>
      </c>
      <c r="AB396" s="18" t="s">
        <v>48</v>
      </c>
      <c r="AC396" s="18">
        <f>'EPD information'!$AF$16*Tabell2[[#This Row],[Weight (kg)]]</f>
        <v>2.3249999999999998E-3</v>
      </c>
      <c r="AD396" s="18">
        <f>'EPD information'!$AG$16*Tabell2[[#This Row],[Weight (kg)]]</f>
        <v>7.7499999999999999E-2</v>
      </c>
      <c r="AE396" s="18">
        <f>'EPD information'!$AH$16*Tabell2[[#This Row],[Weight (kg)]]</f>
        <v>1.2400000000000001E-4</v>
      </c>
      <c r="AF396" s="21">
        <f>'EPD information'!$AI$16*Tabell2[[#This Row],[Weight (kg)]]</f>
        <v>-0.57499999999999996</v>
      </c>
    </row>
    <row r="397" spans="1:32" x14ac:dyDescent="0.2">
      <c r="A397" s="36" t="s">
        <v>151</v>
      </c>
      <c r="B397" s="37" t="s">
        <v>152</v>
      </c>
      <c r="C397" s="38">
        <v>160732</v>
      </c>
      <c r="D397" s="39">
        <v>7319660606426</v>
      </c>
      <c r="E397" s="37" t="s">
        <v>46</v>
      </c>
      <c r="F397" s="40">
        <v>100</v>
      </c>
      <c r="G397" s="37">
        <v>45</v>
      </c>
      <c r="H397" s="41">
        <v>0.2</v>
      </c>
      <c r="I397" s="35">
        <f>'EPD information'!$L$16*Tabell2[[#This Row],[Weight (kg)]]</f>
        <v>0.68200000000000005</v>
      </c>
      <c r="J397" s="22">
        <f>'EPD information'!$M$16*Tabell2[[#This Row],[Weight (kg)]]</f>
        <v>1.1880000000000002E-2</v>
      </c>
      <c r="K397" s="22">
        <f>'EPD information'!$N$16*Tabell2[[#This Row],[Weight (kg)]]</f>
        <v>1.41E-3</v>
      </c>
      <c r="L397" s="22">
        <f>'EPD information'!$O$16*Tabell2[[#This Row],[Weight (kg)]]</f>
        <v>0</v>
      </c>
      <c r="M397" s="22">
        <f>'EPD information'!$P$16*Tabell2[[#This Row],[Weight (kg)]]</f>
        <v>9.4000000000000008E-4</v>
      </c>
      <c r="N397" s="22">
        <f>'EPD information'!$Q$16*Tabell2[[#This Row],[Weight (kg)]]</f>
        <v>3.1200000000000002E-2</v>
      </c>
      <c r="O397" s="22">
        <f>'EPD information'!$R$16*Tabell2[[#This Row],[Weight (kg)]]</f>
        <v>5.060000000000001E-5</v>
      </c>
      <c r="P397" s="22">
        <f>'EPD information'!$S$16*Tabell2[[#This Row],[Weight (kg)]]</f>
        <v>-0.24199999999999999</v>
      </c>
      <c r="Q397" s="35">
        <f>'Product specific GWP'!$T$16*Tabell2[[#This Row],[Weight (kg)]]</f>
        <v>8.7400000000000012E-3</v>
      </c>
      <c r="R397" s="35" t="s">
        <v>48</v>
      </c>
      <c r="S397" s="35">
        <f>'EPD information'!$V$16*Tabell2[[#This Row],[Weight (kg)]]</f>
        <v>1.41E-3</v>
      </c>
      <c r="T397" s="35" t="str">
        <f>'EPD information'!$W$16</f>
        <v>ND</v>
      </c>
      <c r="U397" s="35">
        <f>'EPD information'!$X$16*Tabell2[[#This Row],[Weight (kg)]]</f>
        <v>9.4000000000000008E-4</v>
      </c>
      <c r="V397" s="35">
        <f>'EPD information'!$Y$16*Tabell2[[#This Row],[Weight (kg)]]</f>
        <v>3.1200000000000002E-2</v>
      </c>
      <c r="W397" s="35">
        <f>'EPD information'!$Z$16*Tabell2[[#This Row],[Weight (kg)]]</f>
        <v>5.060000000000001E-5</v>
      </c>
      <c r="X397" s="35">
        <f>'EPD information'!$AA$16*Tabell2[[#This Row],[Weight (kg)]]</f>
        <v>-0.24199999999999999</v>
      </c>
      <c r="Y397" s="18">
        <f>'EPD information'!$AB$16*Tabell2[[#This Row],[Weight (kg)]]</f>
        <v>0.67200000000000004</v>
      </c>
      <c r="Z397" s="18">
        <f>'EPD information'!$AC$16*Tabell2[[#This Row],[Weight (kg)]]</f>
        <v>1.1780000000000001E-2</v>
      </c>
      <c r="AA397" s="18">
        <f>'EPD information'!$AD$16*Tabell2[[#This Row],[Weight (kg)]]</f>
        <v>1.474E-3</v>
      </c>
      <c r="AB397" s="18" t="s">
        <v>48</v>
      </c>
      <c r="AC397" s="18">
        <f>'EPD information'!$AF$16*Tabell2[[#This Row],[Weight (kg)]]</f>
        <v>9.2999999999999995E-4</v>
      </c>
      <c r="AD397" s="18">
        <f>'EPD information'!$AG$16*Tabell2[[#This Row],[Weight (kg)]]</f>
        <v>3.1E-2</v>
      </c>
      <c r="AE397" s="18">
        <f>'EPD information'!$AH$16*Tabell2[[#This Row],[Weight (kg)]]</f>
        <v>4.9600000000000006E-5</v>
      </c>
      <c r="AF397" s="21">
        <f>'EPD information'!$AI$16*Tabell2[[#This Row],[Weight (kg)]]</f>
        <v>-0.22999999999999998</v>
      </c>
    </row>
    <row r="398" spans="1:32" x14ac:dyDescent="0.2">
      <c r="A398" s="36" t="s">
        <v>151</v>
      </c>
      <c r="B398" s="37" t="s">
        <v>152</v>
      </c>
      <c r="C398" s="38">
        <v>160922</v>
      </c>
      <c r="D398" s="39">
        <v>7319660721433</v>
      </c>
      <c r="E398" s="37" t="s">
        <v>46</v>
      </c>
      <c r="F398" s="40">
        <v>100</v>
      </c>
      <c r="G398" s="37">
        <v>45</v>
      </c>
      <c r="H398" s="41">
        <v>0.2</v>
      </c>
      <c r="I398" s="35">
        <f>'EPD information'!$L$16*Tabell2[[#This Row],[Weight (kg)]]</f>
        <v>0.68200000000000005</v>
      </c>
      <c r="J398" s="22">
        <f>'EPD information'!$M$16*Tabell2[[#This Row],[Weight (kg)]]</f>
        <v>1.1880000000000002E-2</v>
      </c>
      <c r="K398" s="22">
        <f>'EPD information'!$N$16*Tabell2[[#This Row],[Weight (kg)]]</f>
        <v>1.41E-3</v>
      </c>
      <c r="L398" s="22">
        <f>'EPD information'!$O$16*Tabell2[[#This Row],[Weight (kg)]]</f>
        <v>0</v>
      </c>
      <c r="M398" s="22">
        <f>'EPD information'!$P$16*Tabell2[[#This Row],[Weight (kg)]]</f>
        <v>9.4000000000000008E-4</v>
      </c>
      <c r="N398" s="22">
        <f>'EPD information'!$Q$16*Tabell2[[#This Row],[Weight (kg)]]</f>
        <v>3.1200000000000002E-2</v>
      </c>
      <c r="O398" s="22">
        <f>'EPD information'!$R$16*Tabell2[[#This Row],[Weight (kg)]]</f>
        <v>5.060000000000001E-5</v>
      </c>
      <c r="P398" s="22">
        <f>'EPD information'!$S$16*Tabell2[[#This Row],[Weight (kg)]]</f>
        <v>-0.24199999999999999</v>
      </c>
      <c r="Q398" s="35">
        <f>'Product specific GWP'!$T$16*Tabell2[[#This Row],[Weight (kg)]]</f>
        <v>8.7400000000000012E-3</v>
      </c>
      <c r="R398" s="35" t="s">
        <v>48</v>
      </c>
      <c r="S398" s="35">
        <f>'EPD information'!$V$16*Tabell2[[#This Row],[Weight (kg)]]</f>
        <v>1.41E-3</v>
      </c>
      <c r="T398" s="35" t="str">
        <f>'EPD information'!$W$16</f>
        <v>ND</v>
      </c>
      <c r="U398" s="35">
        <f>'EPD information'!$X$16*Tabell2[[#This Row],[Weight (kg)]]</f>
        <v>9.4000000000000008E-4</v>
      </c>
      <c r="V398" s="35">
        <f>'EPD information'!$Y$16*Tabell2[[#This Row],[Weight (kg)]]</f>
        <v>3.1200000000000002E-2</v>
      </c>
      <c r="W398" s="35">
        <f>'EPD information'!$Z$16*Tabell2[[#This Row],[Weight (kg)]]</f>
        <v>5.060000000000001E-5</v>
      </c>
      <c r="X398" s="35">
        <f>'EPD information'!$AA$16*Tabell2[[#This Row],[Weight (kg)]]</f>
        <v>-0.24199999999999999</v>
      </c>
      <c r="Y398" s="18">
        <f>'EPD information'!$AB$16*Tabell2[[#This Row],[Weight (kg)]]</f>
        <v>0.67200000000000004</v>
      </c>
      <c r="Z398" s="18">
        <f>'EPD information'!$AC$16*Tabell2[[#This Row],[Weight (kg)]]</f>
        <v>1.1780000000000001E-2</v>
      </c>
      <c r="AA398" s="18">
        <f>'EPD information'!$AD$16*Tabell2[[#This Row],[Weight (kg)]]</f>
        <v>1.474E-3</v>
      </c>
      <c r="AB398" s="18" t="s">
        <v>48</v>
      </c>
      <c r="AC398" s="18">
        <f>'EPD information'!$AF$16*Tabell2[[#This Row],[Weight (kg)]]</f>
        <v>9.2999999999999995E-4</v>
      </c>
      <c r="AD398" s="18">
        <f>'EPD information'!$AG$16*Tabell2[[#This Row],[Weight (kg)]]</f>
        <v>3.1E-2</v>
      </c>
      <c r="AE398" s="18">
        <f>'EPD information'!$AH$16*Tabell2[[#This Row],[Weight (kg)]]</f>
        <v>4.9600000000000006E-5</v>
      </c>
      <c r="AF398" s="21">
        <f>'EPD information'!$AI$16*Tabell2[[#This Row],[Weight (kg)]]</f>
        <v>-0.22999999999999998</v>
      </c>
    </row>
    <row r="399" spans="1:32" x14ac:dyDescent="0.2">
      <c r="A399" s="36" t="s">
        <v>151</v>
      </c>
      <c r="B399" s="37" t="s">
        <v>152</v>
      </c>
      <c r="C399" s="38">
        <v>160757</v>
      </c>
      <c r="D399" s="39">
        <v>7319660606464</v>
      </c>
      <c r="E399" s="37" t="s">
        <v>46</v>
      </c>
      <c r="F399" s="40">
        <v>100</v>
      </c>
      <c r="G399" s="37">
        <v>90</v>
      </c>
      <c r="H399" s="41">
        <v>0.25</v>
      </c>
      <c r="I399" s="35">
        <f>'EPD information'!$L$16*Tabell2[[#This Row],[Weight (kg)]]</f>
        <v>0.85250000000000004</v>
      </c>
      <c r="J399" s="22">
        <f>'EPD information'!$M$16*Tabell2[[#This Row],[Weight (kg)]]</f>
        <v>1.485E-2</v>
      </c>
      <c r="K399" s="22">
        <f>'EPD information'!$N$16*Tabell2[[#This Row],[Weight (kg)]]</f>
        <v>1.7625E-3</v>
      </c>
      <c r="L399" s="22">
        <f>'EPD information'!$O$16*Tabell2[[#This Row],[Weight (kg)]]</f>
        <v>0</v>
      </c>
      <c r="M399" s="22">
        <f>'EPD information'!$P$16*Tabell2[[#This Row],[Weight (kg)]]</f>
        <v>1.175E-3</v>
      </c>
      <c r="N399" s="22">
        <f>'EPD information'!$Q$16*Tabell2[[#This Row],[Weight (kg)]]</f>
        <v>3.9E-2</v>
      </c>
      <c r="O399" s="22">
        <f>'EPD information'!$R$16*Tabell2[[#This Row],[Weight (kg)]]</f>
        <v>6.3250000000000006E-5</v>
      </c>
      <c r="P399" s="22">
        <f>'EPD information'!$S$16*Tabell2[[#This Row],[Weight (kg)]]</f>
        <v>-0.30249999999999999</v>
      </c>
      <c r="Q399" s="35">
        <f>'Product specific GWP'!$T$16*Tabell2[[#This Row],[Weight (kg)]]</f>
        <v>1.0925000000000001E-2</v>
      </c>
      <c r="R399" s="35" t="s">
        <v>48</v>
      </c>
      <c r="S399" s="35">
        <f>'EPD information'!$V$16*Tabell2[[#This Row],[Weight (kg)]]</f>
        <v>1.7625E-3</v>
      </c>
      <c r="T399" s="35" t="str">
        <f>'EPD information'!$W$16</f>
        <v>ND</v>
      </c>
      <c r="U399" s="35">
        <f>'EPD information'!$X$16*Tabell2[[#This Row],[Weight (kg)]]</f>
        <v>1.175E-3</v>
      </c>
      <c r="V399" s="35">
        <f>'EPD information'!$Y$16*Tabell2[[#This Row],[Weight (kg)]]</f>
        <v>3.9E-2</v>
      </c>
      <c r="W399" s="35">
        <f>'EPD information'!$Z$16*Tabell2[[#This Row],[Weight (kg)]]</f>
        <v>6.3250000000000006E-5</v>
      </c>
      <c r="X399" s="35">
        <f>'EPD information'!$AA$16*Tabell2[[#This Row],[Weight (kg)]]</f>
        <v>-0.30249999999999999</v>
      </c>
      <c r="Y399" s="18">
        <f>'EPD information'!$AB$16*Tabell2[[#This Row],[Weight (kg)]]</f>
        <v>0.84</v>
      </c>
      <c r="Z399" s="18">
        <f>'EPD information'!$AC$16*Tabell2[[#This Row],[Weight (kg)]]</f>
        <v>1.4725E-2</v>
      </c>
      <c r="AA399" s="18">
        <f>'EPD information'!$AD$16*Tabell2[[#This Row],[Weight (kg)]]</f>
        <v>1.8425E-3</v>
      </c>
      <c r="AB399" s="18" t="s">
        <v>48</v>
      </c>
      <c r="AC399" s="18">
        <f>'EPD information'!$AF$16*Tabell2[[#This Row],[Weight (kg)]]</f>
        <v>1.1624999999999999E-3</v>
      </c>
      <c r="AD399" s="18">
        <f>'EPD information'!$AG$16*Tabell2[[#This Row],[Weight (kg)]]</f>
        <v>3.875E-2</v>
      </c>
      <c r="AE399" s="18">
        <f>'EPD information'!$AH$16*Tabell2[[#This Row],[Weight (kg)]]</f>
        <v>6.2000000000000003E-5</v>
      </c>
      <c r="AF399" s="21">
        <f>'EPD information'!$AI$16*Tabell2[[#This Row],[Weight (kg)]]</f>
        <v>-0.28749999999999998</v>
      </c>
    </row>
    <row r="400" spans="1:32" ht="28.5" x14ac:dyDescent="0.2">
      <c r="A400" s="36" t="s">
        <v>151</v>
      </c>
      <c r="B400" s="37" t="s">
        <v>153</v>
      </c>
      <c r="C400" s="38">
        <v>177299</v>
      </c>
      <c r="D400" s="39">
        <v>7319662240499</v>
      </c>
      <c r="E400" s="37" t="s">
        <v>46</v>
      </c>
      <c r="F400" s="40">
        <v>125</v>
      </c>
      <c r="G400" s="37">
        <v>15</v>
      </c>
      <c r="H400" s="41">
        <v>0.18</v>
      </c>
      <c r="I400" s="35">
        <f>'EPD information'!$L$16*Tabell2[[#This Row],[Weight (kg)]]</f>
        <v>0.61380000000000001</v>
      </c>
      <c r="J400" s="22">
        <f>'EPD information'!$M$16*Tabell2[[#This Row],[Weight (kg)]]</f>
        <v>1.0692E-2</v>
      </c>
      <c r="K400" s="22">
        <f>'EPD information'!$N$16*Tabell2[[#This Row],[Weight (kg)]]</f>
        <v>1.2689999999999999E-3</v>
      </c>
      <c r="L400" s="22">
        <f>'EPD information'!$O$16*Tabell2[[#This Row],[Weight (kg)]]</f>
        <v>0</v>
      </c>
      <c r="M400" s="22">
        <f>'EPD information'!$P$16*Tabell2[[#This Row],[Weight (kg)]]</f>
        <v>8.4599999999999996E-4</v>
      </c>
      <c r="N400" s="22">
        <f>'EPD information'!$Q$16*Tabell2[[#This Row],[Weight (kg)]]</f>
        <v>2.8079999999999997E-2</v>
      </c>
      <c r="O400" s="22">
        <f>'EPD information'!$R$16*Tabell2[[#This Row],[Weight (kg)]]</f>
        <v>4.5540000000000001E-5</v>
      </c>
      <c r="P400" s="22">
        <f>'EPD information'!$S$16*Tabell2[[#This Row],[Weight (kg)]]</f>
        <v>-0.21779999999999999</v>
      </c>
      <c r="Q400" s="35">
        <f>'Product specific GWP'!$T$16*Tabell2[[#This Row],[Weight (kg)]]</f>
        <v>7.8659999999999997E-3</v>
      </c>
      <c r="R400" s="35" t="s">
        <v>48</v>
      </c>
      <c r="S400" s="35">
        <f>'EPD information'!$V$16*Tabell2[[#This Row],[Weight (kg)]]</f>
        <v>1.2689999999999999E-3</v>
      </c>
      <c r="T400" s="35" t="str">
        <f>'EPD information'!$W$16</f>
        <v>ND</v>
      </c>
      <c r="U400" s="35">
        <f>'EPD information'!$X$16*Tabell2[[#This Row],[Weight (kg)]]</f>
        <v>8.4599999999999996E-4</v>
      </c>
      <c r="V400" s="35">
        <f>'EPD information'!$Y$16*Tabell2[[#This Row],[Weight (kg)]]</f>
        <v>2.8079999999999997E-2</v>
      </c>
      <c r="W400" s="35">
        <f>'EPD information'!$Z$16*Tabell2[[#This Row],[Weight (kg)]]</f>
        <v>4.5540000000000001E-5</v>
      </c>
      <c r="X400" s="35">
        <f>'EPD information'!$AA$16*Tabell2[[#This Row],[Weight (kg)]]</f>
        <v>-0.21779999999999999</v>
      </c>
      <c r="Y400" s="18">
        <f>'EPD information'!$AB$16*Tabell2[[#This Row],[Weight (kg)]]</f>
        <v>0.6048</v>
      </c>
      <c r="Z400" s="18">
        <f>'EPD information'!$AC$16*Tabell2[[#This Row],[Weight (kg)]]</f>
        <v>1.0602E-2</v>
      </c>
      <c r="AA400" s="18">
        <f>'EPD information'!$AD$16*Tabell2[[#This Row],[Weight (kg)]]</f>
        <v>1.3265999999999998E-3</v>
      </c>
      <c r="AB400" s="18" t="s">
        <v>48</v>
      </c>
      <c r="AC400" s="18">
        <f>'EPD information'!$AF$16*Tabell2[[#This Row],[Weight (kg)]]</f>
        <v>8.3699999999999985E-4</v>
      </c>
      <c r="AD400" s="18">
        <f>'EPD information'!$AG$16*Tabell2[[#This Row],[Weight (kg)]]</f>
        <v>2.7899999999999998E-2</v>
      </c>
      <c r="AE400" s="18">
        <f>'EPD information'!$AH$16*Tabell2[[#This Row],[Weight (kg)]]</f>
        <v>4.464E-5</v>
      </c>
      <c r="AF400" s="21">
        <f>'EPD information'!$AI$16*Tabell2[[#This Row],[Weight (kg)]]</f>
        <v>-0.20699999999999999</v>
      </c>
    </row>
    <row r="401" spans="1:32" x14ac:dyDescent="0.2">
      <c r="A401" s="36" t="s">
        <v>151</v>
      </c>
      <c r="B401" s="37" t="s">
        <v>152</v>
      </c>
      <c r="C401" s="38">
        <v>167276</v>
      </c>
      <c r="D401" s="39">
        <v>7319660875600</v>
      </c>
      <c r="E401" s="37" t="s">
        <v>46</v>
      </c>
      <c r="F401" s="40">
        <v>125</v>
      </c>
      <c r="G401" s="37">
        <v>15</v>
      </c>
      <c r="H401" s="41">
        <v>0.18</v>
      </c>
      <c r="I401" s="35">
        <f>'EPD information'!$L$16*Tabell2[[#This Row],[Weight (kg)]]</f>
        <v>0.61380000000000001</v>
      </c>
      <c r="J401" s="22">
        <f>'EPD information'!$M$16*Tabell2[[#This Row],[Weight (kg)]]</f>
        <v>1.0692E-2</v>
      </c>
      <c r="K401" s="22">
        <f>'EPD information'!$N$16*Tabell2[[#This Row],[Weight (kg)]]</f>
        <v>1.2689999999999999E-3</v>
      </c>
      <c r="L401" s="22">
        <f>'EPD information'!$O$16*Tabell2[[#This Row],[Weight (kg)]]</f>
        <v>0</v>
      </c>
      <c r="M401" s="22">
        <f>'EPD information'!$P$16*Tabell2[[#This Row],[Weight (kg)]]</f>
        <v>8.4599999999999996E-4</v>
      </c>
      <c r="N401" s="22">
        <f>'EPD information'!$Q$16*Tabell2[[#This Row],[Weight (kg)]]</f>
        <v>2.8079999999999997E-2</v>
      </c>
      <c r="O401" s="22">
        <f>'EPD information'!$R$16*Tabell2[[#This Row],[Weight (kg)]]</f>
        <v>4.5540000000000001E-5</v>
      </c>
      <c r="P401" s="22">
        <f>'EPD information'!$S$16*Tabell2[[#This Row],[Weight (kg)]]</f>
        <v>-0.21779999999999999</v>
      </c>
      <c r="Q401" s="35">
        <f>'Product specific GWP'!$T$16*Tabell2[[#This Row],[Weight (kg)]]</f>
        <v>7.8659999999999997E-3</v>
      </c>
      <c r="R401" s="35" t="s">
        <v>48</v>
      </c>
      <c r="S401" s="35">
        <f>'EPD information'!$V$16*Tabell2[[#This Row],[Weight (kg)]]</f>
        <v>1.2689999999999999E-3</v>
      </c>
      <c r="T401" s="35" t="str">
        <f>'EPD information'!$W$16</f>
        <v>ND</v>
      </c>
      <c r="U401" s="35">
        <f>'EPD information'!$X$16*Tabell2[[#This Row],[Weight (kg)]]</f>
        <v>8.4599999999999996E-4</v>
      </c>
      <c r="V401" s="35">
        <f>'EPD information'!$Y$16*Tabell2[[#This Row],[Weight (kg)]]</f>
        <v>2.8079999999999997E-2</v>
      </c>
      <c r="W401" s="35">
        <f>'EPD information'!$Z$16*Tabell2[[#This Row],[Weight (kg)]]</f>
        <v>4.5540000000000001E-5</v>
      </c>
      <c r="X401" s="35">
        <f>'EPD information'!$AA$16*Tabell2[[#This Row],[Weight (kg)]]</f>
        <v>-0.21779999999999999</v>
      </c>
      <c r="Y401" s="18">
        <f>'EPD information'!$AB$16*Tabell2[[#This Row],[Weight (kg)]]</f>
        <v>0.6048</v>
      </c>
      <c r="Z401" s="18">
        <f>'EPD information'!$AC$16*Tabell2[[#This Row],[Weight (kg)]]</f>
        <v>1.0602E-2</v>
      </c>
      <c r="AA401" s="18">
        <f>'EPD information'!$AD$16*Tabell2[[#This Row],[Weight (kg)]]</f>
        <v>1.3265999999999998E-3</v>
      </c>
      <c r="AB401" s="18" t="s">
        <v>48</v>
      </c>
      <c r="AC401" s="18">
        <f>'EPD information'!$AF$16*Tabell2[[#This Row],[Weight (kg)]]</f>
        <v>8.3699999999999985E-4</v>
      </c>
      <c r="AD401" s="18">
        <f>'EPD information'!$AG$16*Tabell2[[#This Row],[Weight (kg)]]</f>
        <v>2.7899999999999998E-2</v>
      </c>
      <c r="AE401" s="18">
        <f>'EPD information'!$AH$16*Tabell2[[#This Row],[Weight (kg)]]</f>
        <v>4.464E-5</v>
      </c>
      <c r="AF401" s="21">
        <f>'EPD information'!$AI$16*Tabell2[[#This Row],[Weight (kg)]]</f>
        <v>-0.20699999999999999</v>
      </c>
    </row>
    <row r="402" spans="1:32" x14ac:dyDescent="0.2">
      <c r="A402" s="36" t="s">
        <v>151</v>
      </c>
      <c r="B402" s="37" t="s">
        <v>152</v>
      </c>
      <c r="C402" s="38">
        <v>160733</v>
      </c>
      <c r="D402" s="39">
        <v>7319660606433</v>
      </c>
      <c r="E402" s="37" t="s">
        <v>46</v>
      </c>
      <c r="F402" s="40">
        <v>125</v>
      </c>
      <c r="G402" s="37">
        <v>45</v>
      </c>
      <c r="H402" s="41">
        <v>0.28000000000000003</v>
      </c>
      <c r="I402" s="35">
        <f>'EPD information'!$L$16*Tabell2[[#This Row],[Weight (kg)]]</f>
        <v>0.95480000000000009</v>
      </c>
      <c r="J402" s="22">
        <f>'EPD information'!$M$16*Tabell2[[#This Row],[Weight (kg)]]</f>
        <v>1.6632000000000001E-2</v>
      </c>
      <c r="K402" s="22">
        <f>'EPD information'!$N$16*Tabell2[[#This Row],[Weight (kg)]]</f>
        <v>1.9740000000000001E-3</v>
      </c>
      <c r="L402" s="22">
        <f>'EPD information'!$O$16*Tabell2[[#This Row],[Weight (kg)]]</f>
        <v>0</v>
      </c>
      <c r="M402" s="22">
        <f>'EPD information'!$P$16*Tabell2[[#This Row],[Weight (kg)]]</f>
        <v>1.3160000000000001E-3</v>
      </c>
      <c r="N402" s="22">
        <f>'EPD information'!$Q$16*Tabell2[[#This Row],[Weight (kg)]]</f>
        <v>4.3680000000000004E-2</v>
      </c>
      <c r="O402" s="22">
        <f>'EPD information'!$R$16*Tabell2[[#This Row],[Weight (kg)]]</f>
        <v>7.084000000000002E-5</v>
      </c>
      <c r="P402" s="22">
        <f>'EPD information'!$S$16*Tabell2[[#This Row],[Weight (kg)]]</f>
        <v>-0.33880000000000005</v>
      </c>
      <c r="Q402" s="35">
        <f>'Product specific GWP'!$T$16*Tabell2[[#This Row],[Weight (kg)]]</f>
        <v>1.2236000000000002E-2</v>
      </c>
      <c r="R402" s="35" t="s">
        <v>48</v>
      </c>
      <c r="S402" s="35">
        <f>'EPD information'!$V$16*Tabell2[[#This Row],[Weight (kg)]]</f>
        <v>1.9740000000000001E-3</v>
      </c>
      <c r="T402" s="35" t="str">
        <f>'EPD information'!$W$16</f>
        <v>ND</v>
      </c>
      <c r="U402" s="35">
        <f>'EPD information'!$X$16*Tabell2[[#This Row],[Weight (kg)]]</f>
        <v>1.3160000000000001E-3</v>
      </c>
      <c r="V402" s="35">
        <f>'EPD information'!$Y$16*Tabell2[[#This Row],[Weight (kg)]]</f>
        <v>4.3680000000000004E-2</v>
      </c>
      <c r="W402" s="35">
        <f>'EPD information'!$Z$16*Tabell2[[#This Row],[Weight (kg)]]</f>
        <v>7.084000000000002E-5</v>
      </c>
      <c r="X402" s="35">
        <f>'EPD information'!$AA$16*Tabell2[[#This Row],[Weight (kg)]]</f>
        <v>-0.33880000000000005</v>
      </c>
      <c r="Y402" s="18">
        <f>'EPD information'!$AB$16*Tabell2[[#This Row],[Weight (kg)]]</f>
        <v>0.94080000000000008</v>
      </c>
      <c r="Z402" s="18">
        <f>'EPD information'!$AC$16*Tabell2[[#This Row],[Weight (kg)]]</f>
        <v>1.6492000000000003E-2</v>
      </c>
      <c r="AA402" s="18">
        <f>'EPD information'!$AD$16*Tabell2[[#This Row],[Weight (kg)]]</f>
        <v>2.0636000000000001E-3</v>
      </c>
      <c r="AB402" s="18" t="s">
        <v>48</v>
      </c>
      <c r="AC402" s="18">
        <f>'EPD information'!$AF$16*Tabell2[[#This Row],[Weight (kg)]]</f>
        <v>1.302E-3</v>
      </c>
      <c r="AD402" s="18">
        <f>'EPD information'!$AG$16*Tabell2[[#This Row],[Weight (kg)]]</f>
        <v>4.3400000000000001E-2</v>
      </c>
      <c r="AE402" s="18">
        <f>'EPD information'!$AH$16*Tabell2[[#This Row],[Weight (kg)]]</f>
        <v>6.9440000000000013E-5</v>
      </c>
      <c r="AF402" s="21">
        <f>'EPD information'!$AI$16*Tabell2[[#This Row],[Weight (kg)]]</f>
        <v>-0.32200000000000001</v>
      </c>
    </row>
    <row r="403" spans="1:32" x14ac:dyDescent="0.2">
      <c r="A403" s="36" t="s">
        <v>151</v>
      </c>
      <c r="B403" s="37" t="s">
        <v>152</v>
      </c>
      <c r="C403" s="38">
        <v>160924</v>
      </c>
      <c r="D403" s="39">
        <v>7319660721457</v>
      </c>
      <c r="E403" s="37" t="s">
        <v>46</v>
      </c>
      <c r="F403" s="40">
        <v>125</v>
      </c>
      <c r="G403" s="37">
        <v>45</v>
      </c>
      <c r="H403" s="41">
        <v>0.28000000000000003</v>
      </c>
      <c r="I403" s="35">
        <f>'EPD information'!$L$16*Tabell2[[#This Row],[Weight (kg)]]</f>
        <v>0.95480000000000009</v>
      </c>
      <c r="J403" s="22">
        <f>'EPD information'!$M$16*Tabell2[[#This Row],[Weight (kg)]]</f>
        <v>1.6632000000000001E-2</v>
      </c>
      <c r="K403" s="22">
        <f>'EPD information'!$N$16*Tabell2[[#This Row],[Weight (kg)]]</f>
        <v>1.9740000000000001E-3</v>
      </c>
      <c r="L403" s="22">
        <f>'EPD information'!$O$16*Tabell2[[#This Row],[Weight (kg)]]</f>
        <v>0</v>
      </c>
      <c r="M403" s="22">
        <f>'EPD information'!$P$16*Tabell2[[#This Row],[Weight (kg)]]</f>
        <v>1.3160000000000001E-3</v>
      </c>
      <c r="N403" s="22">
        <f>'EPD information'!$Q$16*Tabell2[[#This Row],[Weight (kg)]]</f>
        <v>4.3680000000000004E-2</v>
      </c>
      <c r="O403" s="22">
        <f>'EPD information'!$R$16*Tabell2[[#This Row],[Weight (kg)]]</f>
        <v>7.084000000000002E-5</v>
      </c>
      <c r="P403" s="22">
        <f>'EPD information'!$S$16*Tabell2[[#This Row],[Weight (kg)]]</f>
        <v>-0.33880000000000005</v>
      </c>
      <c r="Q403" s="35">
        <f>'Product specific GWP'!$T$16*Tabell2[[#This Row],[Weight (kg)]]</f>
        <v>1.2236000000000002E-2</v>
      </c>
      <c r="R403" s="35" t="s">
        <v>48</v>
      </c>
      <c r="S403" s="35">
        <f>'EPD information'!$V$16*Tabell2[[#This Row],[Weight (kg)]]</f>
        <v>1.9740000000000001E-3</v>
      </c>
      <c r="T403" s="35" t="str">
        <f>'EPD information'!$W$16</f>
        <v>ND</v>
      </c>
      <c r="U403" s="35">
        <f>'EPD information'!$X$16*Tabell2[[#This Row],[Weight (kg)]]</f>
        <v>1.3160000000000001E-3</v>
      </c>
      <c r="V403" s="35">
        <f>'EPD information'!$Y$16*Tabell2[[#This Row],[Weight (kg)]]</f>
        <v>4.3680000000000004E-2</v>
      </c>
      <c r="W403" s="35">
        <f>'EPD information'!$Z$16*Tabell2[[#This Row],[Weight (kg)]]</f>
        <v>7.084000000000002E-5</v>
      </c>
      <c r="X403" s="35">
        <f>'EPD information'!$AA$16*Tabell2[[#This Row],[Weight (kg)]]</f>
        <v>-0.33880000000000005</v>
      </c>
      <c r="Y403" s="18">
        <f>'EPD information'!$AB$16*Tabell2[[#This Row],[Weight (kg)]]</f>
        <v>0.94080000000000008</v>
      </c>
      <c r="Z403" s="18">
        <f>'EPD information'!$AC$16*Tabell2[[#This Row],[Weight (kg)]]</f>
        <v>1.6492000000000003E-2</v>
      </c>
      <c r="AA403" s="18">
        <f>'EPD information'!$AD$16*Tabell2[[#This Row],[Weight (kg)]]</f>
        <v>2.0636000000000001E-3</v>
      </c>
      <c r="AB403" s="18" t="s">
        <v>48</v>
      </c>
      <c r="AC403" s="18">
        <f>'EPD information'!$AF$16*Tabell2[[#This Row],[Weight (kg)]]</f>
        <v>1.302E-3</v>
      </c>
      <c r="AD403" s="18">
        <f>'EPD information'!$AG$16*Tabell2[[#This Row],[Weight (kg)]]</f>
        <v>4.3400000000000001E-2</v>
      </c>
      <c r="AE403" s="18">
        <f>'EPD information'!$AH$16*Tabell2[[#This Row],[Weight (kg)]]</f>
        <v>6.9440000000000013E-5</v>
      </c>
      <c r="AF403" s="21">
        <f>'EPD information'!$AI$16*Tabell2[[#This Row],[Weight (kg)]]</f>
        <v>-0.32200000000000001</v>
      </c>
    </row>
    <row r="404" spans="1:32" x14ac:dyDescent="0.2">
      <c r="A404" s="36" t="s">
        <v>151</v>
      </c>
      <c r="B404" s="37" t="s">
        <v>152</v>
      </c>
      <c r="C404" s="38">
        <v>160758</v>
      </c>
      <c r="D404" s="39">
        <v>7319660606471</v>
      </c>
      <c r="E404" s="37" t="s">
        <v>46</v>
      </c>
      <c r="F404" s="40">
        <v>125</v>
      </c>
      <c r="G404" s="37">
        <v>90</v>
      </c>
      <c r="H404" s="41">
        <v>0.42</v>
      </c>
      <c r="I404" s="35">
        <f>'EPD information'!$L$16*Tabell2[[#This Row],[Weight (kg)]]</f>
        <v>1.4321999999999999</v>
      </c>
      <c r="J404" s="22">
        <f>'EPD information'!$M$16*Tabell2[[#This Row],[Weight (kg)]]</f>
        <v>2.4947999999999998E-2</v>
      </c>
      <c r="K404" s="22">
        <f>'EPD information'!$N$16*Tabell2[[#This Row],[Weight (kg)]]</f>
        <v>2.9609999999999997E-3</v>
      </c>
      <c r="L404" s="22">
        <f>'EPD information'!$O$16*Tabell2[[#This Row],[Weight (kg)]]</f>
        <v>0</v>
      </c>
      <c r="M404" s="22">
        <f>'EPD information'!$P$16*Tabell2[[#This Row],[Weight (kg)]]</f>
        <v>1.9740000000000001E-3</v>
      </c>
      <c r="N404" s="22">
        <f>'EPD information'!$Q$16*Tabell2[[#This Row],[Weight (kg)]]</f>
        <v>6.5519999999999995E-2</v>
      </c>
      <c r="O404" s="22">
        <f>'EPD information'!$R$16*Tabell2[[#This Row],[Weight (kg)]]</f>
        <v>1.0626E-4</v>
      </c>
      <c r="P404" s="22">
        <f>'EPD information'!$S$16*Tabell2[[#This Row],[Weight (kg)]]</f>
        <v>-0.50819999999999999</v>
      </c>
      <c r="Q404" s="35">
        <f>'Product specific GWP'!$T$16*Tabell2[[#This Row],[Weight (kg)]]</f>
        <v>1.8353999999999999E-2</v>
      </c>
      <c r="R404" s="35" t="s">
        <v>48</v>
      </c>
      <c r="S404" s="35">
        <f>'EPD information'!$V$16*Tabell2[[#This Row],[Weight (kg)]]</f>
        <v>2.9609999999999997E-3</v>
      </c>
      <c r="T404" s="35" t="str">
        <f>'EPD information'!$W$16</f>
        <v>ND</v>
      </c>
      <c r="U404" s="35">
        <f>'EPD information'!$X$16*Tabell2[[#This Row],[Weight (kg)]]</f>
        <v>1.9740000000000001E-3</v>
      </c>
      <c r="V404" s="35">
        <f>'EPD information'!$Y$16*Tabell2[[#This Row],[Weight (kg)]]</f>
        <v>6.5519999999999995E-2</v>
      </c>
      <c r="W404" s="35">
        <f>'EPD information'!$Z$16*Tabell2[[#This Row],[Weight (kg)]]</f>
        <v>1.0626E-4</v>
      </c>
      <c r="X404" s="35">
        <f>'EPD information'!$AA$16*Tabell2[[#This Row],[Weight (kg)]]</f>
        <v>-0.50819999999999999</v>
      </c>
      <c r="Y404" s="18">
        <f>'EPD information'!$AB$16*Tabell2[[#This Row],[Weight (kg)]]</f>
        <v>1.4111999999999998</v>
      </c>
      <c r="Z404" s="18">
        <f>'EPD information'!$AC$16*Tabell2[[#This Row],[Weight (kg)]]</f>
        <v>2.4738E-2</v>
      </c>
      <c r="AA404" s="18">
        <f>'EPD information'!$AD$16*Tabell2[[#This Row],[Weight (kg)]]</f>
        <v>3.0953999999999999E-3</v>
      </c>
      <c r="AB404" s="18" t="s">
        <v>48</v>
      </c>
      <c r="AC404" s="18">
        <f>'EPD information'!$AF$16*Tabell2[[#This Row],[Weight (kg)]]</f>
        <v>1.9529999999999999E-3</v>
      </c>
      <c r="AD404" s="18">
        <f>'EPD information'!$AG$16*Tabell2[[#This Row],[Weight (kg)]]</f>
        <v>6.5099999999999991E-2</v>
      </c>
      <c r="AE404" s="18">
        <f>'EPD information'!$AH$16*Tabell2[[#This Row],[Weight (kg)]]</f>
        <v>1.0416000000000001E-4</v>
      </c>
      <c r="AF404" s="21">
        <f>'EPD information'!$AI$16*Tabell2[[#This Row],[Weight (kg)]]</f>
        <v>-0.48299999999999993</v>
      </c>
    </row>
    <row r="405" spans="1:32" x14ac:dyDescent="0.2">
      <c r="A405" s="36" t="s">
        <v>151</v>
      </c>
      <c r="B405" s="37" t="s">
        <v>152</v>
      </c>
      <c r="C405" s="38">
        <v>160925</v>
      </c>
      <c r="D405" s="39">
        <v>7319660721464</v>
      </c>
      <c r="E405" s="37" t="s">
        <v>46</v>
      </c>
      <c r="F405" s="40">
        <v>125</v>
      </c>
      <c r="G405" s="37">
        <v>90</v>
      </c>
      <c r="H405" s="41">
        <v>0.42</v>
      </c>
      <c r="I405" s="35">
        <f>'EPD information'!$L$16*Tabell2[[#This Row],[Weight (kg)]]</f>
        <v>1.4321999999999999</v>
      </c>
      <c r="J405" s="22">
        <f>'EPD information'!$M$16*Tabell2[[#This Row],[Weight (kg)]]</f>
        <v>2.4947999999999998E-2</v>
      </c>
      <c r="K405" s="22">
        <f>'EPD information'!$N$16*Tabell2[[#This Row],[Weight (kg)]]</f>
        <v>2.9609999999999997E-3</v>
      </c>
      <c r="L405" s="22">
        <f>'EPD information'!$O$16*Tabell2[[#This Row],[Weight (kg)]]</f>
        <v>0</v>
      </c>
      <c r="M405" s="22">
        <f>'EPD information'!$P$16*Tabell2[[#This Row],[Weight (kg)]]</f>
        <v>1.9740000000000001E-3</v>
      </c>
      <c r="N405" s="22">
        <f>'EPD information'!$Q$16*Tabell2[[#This Row],[Weight (kg)]]</f>
        <v>6.5519999999999995E-2</v>
      </c>
      <c r="O405" s="22">
        <f>'EPD information'!$R$16*Tabell2[[#This Row],[Weight (kg)]]</f>
        <v>1.0626E-4</v>
      </c>
      <c r="P405" s="22">
        <f>'EPD information'!$S$16*Tabell2[[#This Row],[Weight (kg)]]</f>
        <v>-0.50819999999999999</v>
      </c>
      <c r="Q405" s="35">
        <f>'Product specific GWP'!$T$16*Tabell2[[#This Row],[Weight (kg)]]</f>
        <v>1.8353999999999999E-2</v>
      </c>
      <c r="R405" s="35" t="s">
        <v>48</v>
      </c>
      <c r="S405" s="35">
        <f>'EPD information'!$V$16*Tabell2[[#This Row],[Weight (kg)]]</f>
        <v>2.9609999999999997E-3</v>
      </c>
      <c r="T405" s="35" t="str">
        <f>'EPD information'!$W$16</f>
        <v>ND</v>
      </c>
      <c r="U405" s="35">
        <f>'EPD information'!$X$16*Tabell2[[#This Row],[Weight (kg)]]</f>
        <v>1.9740000000000001E-3</v>
      </c>
      <c r="V405" s="35">
        <f>'EPD information'!$Y$16*Tabell2[[#This Row],[Weight (kg)]]</f>
        <v>6.5519999999999995E-2</v>
      </c>
      <c r="W405" s="35">
        <f>'EPD information'!$Z$16*Tabell2[[#This Row],[Weight (kg)]]</f>
        <v>1.0626E-4</v>
      </c>
      <c r="X405" s="35">
        <f>'EPD information'!$AA$16*Tabell2[[#This Row],[Weight (kg)]]</f>
        <v>-0.50819999999999999</v>
      </c>
      <c r="Y405" s="18">
        <f>'EPD information'!$AB$16*Tabell2[[#This Row],[Weight (kg)]]</f>
        <v>1.4111999999999998</v>
      </c>
      <c r="Z405" s="18">
        <f>'EPD information'!$AC$16*Tabell2[[#This Row],[Weight (kg)]]</f>
        <v>2.4738E-2</v>
      </c>
      <c r="AA405" s="18">
        <f>'EPD information'!$AD$16*Tabell2[[#This Row],[Weight (kg)]]</f>
        <v>3.0953999999999999E-3</v>
      </c>
      <c r="AB405" s="18" t="s">
        <v>48</v>
      </c>
      <c r="AC405" s="18">
        <f>'EPD information'!$AF$16*Tabell2[[#This Row],[Weight (kg)]]</f>
        <v>1.9529999999999999E-3</v>
      </c>
      <c r="AD405" s="18">
        <f>'EPD information'!$AG$16*Tabell2[[#This Row],[Weight (kg)]]</f>
        <v>6.5099999999999991E-2</v>
      </c>
      <c r="AE405" s="18">
        <f>'EPD information'!$AH$16*Tabell2[[#This Row],[Weight (kg)]]</f>
        <v>1.0416000000000001E-4</v>
      </c>
      <c r="AF405" s="21">
        <f>'EPD information'!$AI$16*Tabell2[[#This Row],[Weight (kg)]]</f>
        <v>-0.48299999999999993</v>
      </c>
    </row>
    <row r="406" spans="1:32" x14ac:dyDescent="0.2">
      <c r="A406" s="36" t="s">
        <v>151</v>
      </c>
      <c r="B406" s="37" t="s">
        <v>152</v>
      </c>
      <c r="C406" s="38">
        <v>160734</v>
      </c>
      <c r="D406" s="39">
        <v>7319660606440</v>
      </c>
      <c r="E406" s="37" t="s">
        <v>46</v>
      </c>
      <c r="F406" s="40">
        <v>160</v>
      </c>
      <c r="G406" s="37">
        <v>45</v>
      </c>
      <c r="H406" s="41">
        <v>0.45</v>
      </c>
      <c r="I406" s="35">
        <f>'EPD information'!$L$16*Tabell2[[#This Row],[Weight (kg)]]</f>
        <v>1.5345000000000002</v>
      </c>
      <c r="J406" s="22">
        <f>'EPD information'!$M$16*Tabell2[[#This Row],[Weight (kg)]]</f>
        <v>2.673E-2</v>
      </c>
      <c r="K406" s="22">
        <f>'EPD information'!$N$16*Tabell2[[#This Row],[Weight (kg)]]</f>
        <v>3.1725E-3</v>
      </c>
      <c r="L406" s="22">
        <f>'EPD information'!$O$16*Tabell2[[#This Row],[Weight (kg)]]</f>
        <v>0</v>
      </c>
      <c r="M406" s="22">
        <f>'EPD information'!$P$16*Tabell2[[#This Row],[Weight (kg)]]</f>
        <v>2.1150000000000001E-3</v>
      </c>
      <c r="N406" s="22">
        <f>'EPD information'!$Q$16*Tabell2[[#This Row],[Weight (kg)]]</f>
        <v>7.0199999999999999E-2</v>
      </c>
      <c r="O406" s="22">
        <f>'EPD information'!$R$16*Tabell2[[#This Row],[Weight (kg)]]</f>
        <v>1.1385000000000002E-4</v>
      </c>
      <c r="P406" s="22">
        <f>'EPD information'!$S$16*Tabell2[[#This Row],[Weight (kg)]]</f>
        <v>-0.54449999999999998</v>
      </c>
      <c r="Q406" s="35">
        <f>'Product specific GWP'!$T$16*Tabell2[[#This Row],[Weight (kg)]]</f>
        <v>1.9665000000000002E-2</v>
      </c>
      <c r="R406" s="35" t="s">
        <v>48</v>
      </c>
      <c r="S406" s="35">
        <f>'EPD information'!$V$16*Tabell2[[#This Row],[Weight (kg)]]</f>
        <v>3.1725E-3</v>
      </c>
      <c r="T406" s="35" t="str">
        <f>'EPD information'!$W$16</f>
        <v>ND</v>
      </c>
      <c r="U406" s="35">
        <f>'EPD information'!$X$16*Tabell2[[#This Row],[Weight (kg)]]</f>
        <v>2.1150000000000001E-3</v>
      </c>
      <c r="V406" s="35">
        <f>'EPD information'!$Y$16*Tabell2[[#This Row],[Weight (kg)]]</f>
        <v>7.0199999999999999E-2</v>
      </c>
      <c r="W406" s="35">
        <f>'EPD information'!$Z$16*Tabell2[[#This Row],[Weight (kg)]]</f>
        <v>1.1385000000000002E-4</v>
      </c>
      <c r="X406" s="35">
        <f>'EPD information'!$AA$16*Tabell2[[#This Row],[Weight (kg)]]</f>
        <v>-0.54449999999999998</v>
      </c>
      <c r="Y406" s="18">
        <f>'EPD information'!$AB$16*Tabell2[[#This Row],[Weight (kg)]]</f>
        <v>1.512</v>
      </c>
      <c r="Z406" s="18">
        <f>'EPD information'!$AC$16*Tabell2[[#This Row],[Weight (kg)]]</f>
        <v>2.6505000000000001E-2</v>
      </c>
      <c r="AA406" s="18">
        <f>'EPD information'!$AD$16*Tabell2[[#This Row],[Weight (kg)]]</f>
        <v>3.3165E-3</v>
      </c>
      <c r="AB406" s="18" t="s">
        <v>48</v>
      </c>
      <c r="AC406" s="18">
        <f>'EPD information'!$AF$16*Tabell2[[#This Row],[Weight (kg)]]</f>
        <v>2.0924999999999997E-3</v>
      </c>
      <c r="AD406" s="18">
        <f>'EPD information'!$AG$16*Tabell2[[#This Row],[Weight (kg)]]</f>
        <v>6.9750000000000006E-2</v>
      </c>
      <c r="AE406" s="18">
        <f>'EPD information'!$AH$16*Tabell2[[#This Row],[Weight (kg)]]</f>
        <v>1.116E-4</v>
      </c>
      <c r="AF406" s="21">
        <f>'EPD information'!$AI$16*Tabell2[[#This Row],[Weight (kg)]]</f>
        <v>-0.51749999999999996</v>
      </c>
    </row>
    <row r="407" spans="1:32" x14ac:dyDescent="0.2">
      <c r="A407" s="36" t="s">
        <v>151</v>
      </c>
      <c r="B407" s="37" t="s">
        <v>152</v>
      </c>
      <c r="C407" s="38">
        <v>160926</v>
      </c>
      <c r="D407" s="39">
        <v>7319660721471</v>
      </c>
      <c r="E407" s="37" t="s">
        <v>46</v>
      </c>
      <c r="F407" s="40">
        <v>160</v>
      </c>
      <c r="G407" s="37">
        <v>45</v>
      </c>
      <c r="H407" s="41">
        <v>0.45</v>
      </c>
      <c r="I407" s="35">
        <f>'EPD information'!$L$16*Tabell2[[#This Row],[Weight (kg)]]</f>
        <v>1.5345000000000002</v>
      </c>
      <c r="J407" s="22">
        <f>'EPD information'!$M$16*Tabell2[[#This Row],[Weight (kg)]]</f>
        <v>2.673E-2</v>
      </c>
      <c r="K407" s="22">
        <f>'EPD information'!$N$16*Tabell2[[#This Row],[Weight (kg)]]</f>
        <v>3.1725E-3</v>
      </c>
      <c r="L407" s="22">
        <f>'EPD information'!$O$16*Tabell2[[#This Row],[Weight (kg)]]</f>
        <v>0</v>
      </c>
      <c r="M407" s="22">
        <f>'EPD information'!$P$16*Tabell2[[#This Row],[Weight (kg)]]</f>
        <v>2.1150000000000001E-3</v>
      </c>
      <c r="N407" s="22">
        <f>'EPD information'!$Q$16*Tabell2[[#This Row],[Weight (kg)]]</f>
        <v>7.0199999999999999E-2</v>
      </c>
      <c r="O407" s="22">
        <f>'EPD information'!$R$16*Tabell2[[#This Row],[Weight (kg)]]</f>
        <v>1.1385000000000002E-4</v>
      </c>
      <c r="P407" s="22">
        <f>'EPD information'!$S$16*Tabell2[[#This Row],[Weight (kg)]]</f>
        <v>-0.54449999999999998</v>
      </c>
      <c r="Q407" s="35">
        <f>'Product specific GWP'!$T$16*Tabell2[[#This Row],[Weight (kg)]]</f>
        <v>1.9665000000000002E-2</v>
      </c>
      <c r="R407" s="35" t="s">
        <v>48</v>
      </c>
      <c r="S407" s="35">
        <f>'EPD information'!$V$16*Tabell2[[#This Row],[Weight (kg)]]</f>
        <v>3.1725E-3</v>
      </c>
      <c r="T407" s="35" t="str">
        <f>'EPD information'!$W$16</f>
        <v>ND</v>
      </c>
      <c r="U407" s="35">
        <f>'EPD information'!$X$16*Tabell2[[#This Row],[Weight (kg)]]</f>
        <v>2.1150000000000001E-3</v>
      </c>
      <c r="V407" s="35">
        <f>'EPD information'!$Y$16*Tabell2[[#This Row],[Weight (kg)]]</f>
        <v>7.0199999999999999E-2</v>
      </c>
      <c r="W407" s="35">
        <f>'EPD information'!$Z$16*Tabell2[[#This Row],[Weight (kg)]]</f>
        <v>1.1385000000000002E-4</v>
      </c>
      <c r="X407" s="35">
        <f>'EPD information'!$AA$16*Tabell2[[#This Row],[Weight (kg)]]</f>
        <v>-0.54449999999999998</v>
      </c>
      <c r="Y407" s="18">
        <f>'EPD information'!$AB$16*Tabell2[[#This Row],[Weight (kg)]]</f>
        <v>1.512</v>
      </c>
      <c r="Z407" s="18">
        <f>'EPD information'!$AC$16*Tabell2[[#This Row],[Weight (kg)]]</f>
        <v>2.6505000000000001E-2</v>
      </c>
      <c r="AA407" s="18">
        <f>'EPD information'!$AD$16*Tabell2[[#This Row],[Weight (kg)]]</f>
        <v>3.3165E-3</v>
      </c>
      <c r="AB407" s="18" t="s">
        <v>48</v>
      </c>
      <c r="AC407" s="18">
        <f>'EPD information'!$AF$16*Tabell2[[#This Row],[Weight (kg)]]</f>
        <v>2.0924999999999997E-3</v>
      </c>
      <c r="AD407" s="18">
        <f>'EPD information'!$AG$16*Tabell2[[#This Row],[Weight (kg)]]</f>
        <v>6.9750000000000006E-2</v>
      </c>
      <c r="AE407" s="18">
        <f>'EPD information'!$AH$16*Tabell2[[#This Row],[Weight (kg)]]</f>
        <v>1.116E-4</v>
      </c>
      <c r="AF407" s="21">
        <f>'EPD information'!$AI$16*Tabell2[[#This Row],[Weight (kg)]]</f>
        <v>-0.51749999999999996</v>
      </c>
    </row>
    <row r="408" spans="1:32" x14ac:dyDescent="0.2">
      <c r="A408" s="36" t="s">
        <v>151</v>
      </c>
      <c r="B408" s="37" t="s">
        <v>152</v>
      </c>
      <c r="C408" s="38">
        <v>160759</v>
      </c>
      <c r="D408" s="39">
        <v>7319660606488</v>
      </c>
      <c r="E408" s="37" t="s">
        <v>46</v>
      </c>
      <c r="F408" s="40">
        <v>160</v>
      </c>
      <c r="G408" s="37">
        <v>90</v>
      </c>
      <c r="H408" s="41">
        <v>0.65</v>
      </c>
      <c r="I408" s="35">
        <f>'EPD information'!$L$16*Tabell2[[#This Row],[Weight (kg)]]</f>
        <v>2.2165000000000004</v>
      </c>
      <c r="J408" s="22">
        <f>'EPD information'!$M$16*Tabell2[[#This Row],[Weight (kg)]]</f>
        <v>3.8610000000000005E-2</v>
      </c>
      <c r="K408" s="22">
        <f>'EPD information'!$N$16*Tabell2[[#This Row],[Weight (kg)]]</f>
        <v>4.5824999999999998E-3</v>
      </c>
      <c r="L408" s="22">
        <f>'EPD information'!$O$16*Tabell2[[#This Row],[Weight (kg)]]</f>
        <v>0</v>
      </c>
      <c r="M408" s="22">
        <f>'EPD information'!$P$16*Tabell2[[#This Row],[Weight (kg)]]</f>
        <v>3.0550000000000004E-3</v>
      </c>
      <c r="N408" s="22">
        <f>'EPD information'!$Q$16*Tabell2[[#This Row],[Weight (kg)]]</f>
        <v>0.1014</v>
      </c>
      <c r="O408" s="22">
        <f>'EPD information'!$R$16*Tabell2[[#This Row],[Weight (kg)]]</f>
        <v>1.6445000000000001E-4</v>
      </c>
      <c r="P408" s="22">
        <f>'EPD information'!$S$16*Tabell2[[#This Row],[Weight (kg)]]</f>
        <v>-0.78649999999999998</v>
      </c>
      <c r="Q408" s="35">
        <f>'Product specific GWP'!$T$16*Tabell2[[#This Row],[Weight (kg)]]</f>
        <v>2.8405000000000003E-2</v>
      </c>
      <c r="R408" s="35" t="s">
        <v>48</v>
      </c>
      <c r="S408" s="35">
        <f>'EPD information'!$V$16*Tabell2[[#This Row],[Weight (kg)]]</f>
        <v>4.5824999999999998E-3</v>
      </c>
      <c r="T408" s="35" t="str">
        <f>'EPD information'!$W$16</f>
        <v>ND</v>
      </c>
      <c r="U408" s="35">
        <f>'EPD information'!$X$16*Tabell2[[#This Row],[Weight (kg)]]</f>
        <v>3.0550000000000004E-3</v>
      </c>
      <c r="V408" s="35">
        <f>'EPD information'!$Y$16*Tabell2[[#This Row],[Weight (kg)]]</f>
        <v>0.1014</v>
      </c>
      <c r="W408" s="35">
        <f>'EPD information'!$Z$16*Tabell2[[#This Row],[Weight (kg)]]</f>
        <v>1.6445000000000001E-4</v>
      </c>
      <c r="X408" s="35">
        <f>'EPD information'!$AA$16*Tabell2[[#This Row],[Weight (kg)]]</f>
        <v>-0.78649999999999998</v>
      </c>
      <c r="Y408" s="18">
        <f>'EPD information'!$AB$16*Tabell2[[#This Row],[Weight (kg)]]</f>
        <v>2.1840000000000002</v>
      </c>
      <c r="Z408" s="18">
        <f>'EPD information'!$AC$16*Tabell2[[#This Row],[Weight (kg)]]</f>
        <v>3.8285E-2</v>
      </c>
      <c r="AA408" s="18">
        <f>'EPD information'!$AD$16*Tabell2[[#This Row],[Weight (kg)]]</f>
        <v>4.7904999999999996E-3</v>
      </c>
      <c r="AB408" s="18" t="s">
        <v>48</v>
      </c>
      <c r="AC408" s="18">
        <f>'EPD information'!$AF$16*Tabell2[[#This Row],[Weight (kg)]]</f>
        <v>3.0225E-3</v>
      </c>
      <c r="AD408" s="18">
        <f>'EPD information'!$AG$16*Tabell2[[#This Row],[Weight (kg)]]</f>
        <v>0.10075000000000001</v>
      </c>
      <c r="AE408" s="18">
        <f>'EPD information'!$AH$16*Tabell2[[#This Row],[Weight (kg)]]</f>
        <v>1.6120000000000002E-4</v>
      </c>
      <c r="AF408" s="21">
        <f>'EPD information'!$AI$16*Tabell2[[#This Row],[Weight (kg)]]</f>
        <v>-0.74749999999999994</v>
      </c>
    </row>
    <row r="409" spans="1:32" x14ac:dyDescent="0.2">
      <c r="A409" s="36" t="s">
        <v>151</v>
      </c>
      <c r="B409" s="37" t="s">
        <v>152</v>
      </c>
      <c r="C409" s="38">
        <v>160927</v>
      </c>
      <c r="D409" s="39">
        <v>7319660721488</v>
      </c>
      <c r="E409" s="37" t="s">
        <v>46</v>
      </c>
      <c r="F409" s="40">
        <v>160</v>
      </c>
      <c r="G409" s="37">
        <v>90</v>
      </c>
      <c r="H409" s="41">
        <v>0.65</v>
      </c>
      <c r="I409" s="35">
        <f>'EPD information'!$L$16*Tabell2[[#This Row],[Weight (kg)]]</f>
        <v>2.2165000000000004</v>
      </c>
      <c r="J409" s="22">
        <f>'EPD information'!$M$16*Tabell2[[#This Row],[Weight (kg)]]</f>
        <v>3.8610000000000005E-2</v>
      </c>
      <c r="K409" s="22">
        <f>'EPD information'!$N$16*Tabell2[[#This Row],[Weight (kg)]]</f>
        <v>4.5824999999999998E-3</v>
      </c>
      <c r="L409" s="22">
        <f>'EPD information'!$O$16*Tabell2[[#This Row],[Weight (kg)]]</f>
        <v>0</v>
      </c>
      <c r="M409" s="22">
        <f>'EPD information'!$P$16*Tabell2[[#This Row],[Weight (kg)]]</f>
        <v>3.0550000000000004E-3</v>
      </c>
      <c r="N409" s="22">
        <f>'EPD information'!$Q$16*Tabell2[[#This Row],[Weight (kg)]]</f>
        <v>0.1014</v>
      </c>
      <c r="O409" s="22">
        <f>'EPD information'!$R$16*Tabell2[[#This Row],[Weight (kg)]]</f>
        <v>1.6445000000000001E-4</v>
      </c>
      <c r="P409" s="22">
        <f>'EPD information'!$S$16*Tabell2[[#This Row],[Weight (kg)]]</f>
        <v>-0.78649999999999998</v>
      </c>
      <c r="Q409" s="35">
        <f>'Product specific GWP'!$T$16*Tabell2[[#This Row],[Weight (kg)]]</f>
        <v>2.8405000000000003E-2</v>
      </c>
      <c r="R409" s="35" t="s">
        <v>48</v>
      </c>
      <c r="S409" s="35">
        <f>'EPD information'!$V$16*Tabell2[[#This Row],[Weight (kg)]]</f>
        <v>4.5824999999999998E-3</v>
      </c>
      <c r="T409" s="35" t="str">
        <f>'EPD information'!$W$16</f>
        <v>ND</v>
      </c>
      <c r="U409" s="35">
        <f>'EPD information'!$X$16*Tabell2[[#This Row],[Weight (kg)]]</f>
        <v>3.0550000000000004E-3</v>
      </c>
      <c r="V409" s="35">
        <f>'EPD information'!$Y$16*Tabell2[[#This Row],[Weight (kg)]]</f>
        <v>0.1014</v>
      </c>
      <c r="W409" s="35">
        <f>'EPD information'!$Z$16*Tabell2[[#This Row],[Weight (kg)]]</f>
        <v>1.6445000000000001E-4</v>
      </c>
      <c r="X409" s="35">
        <f>'EPD information'!$AA$16*Tabell2[[#This Row],[Weight (kg)]]</f>
        <v>-0.78649999999999998</v>
      </c>
      <c r="Y409" s="18">
        <f>'EPD information'!$AB$16*Tabell2[[#This Row],[Weight (kg)]]</f>
        <v>2.1840000000000002</v>
      </c>
      <c r="Z409" s="18">
        <f>'EPD information'!$AC$16*Tabell2[[#This Row],[Weight (kg)]]</f>
        <v>3.8285E-2</v>
      </c>
      <c r="AA409" s="18">
        <f>'EPD information'!$AD$16*Tabell2[[#This Row],[Weight (kg)]]</f>
        <v>4.7904999999999996E-3</v>
      </c>
      <c r="AB409" s="18" t="s">
        <v>48</v>
      </c>
      <c r="AC409" s="18">
        <f>'EPD information'!$AF$16*Tabell2[[#This Row],[Weight (kg)]]</f>
        <v>3.0225E-3</v>
      </c>
      <c r="AD409" s="18">
        <f>'EPD information'!$AG$16*Tabell2[[#This Row],[Weight (kg)]]</f>
        <v>0.10075000000000001</v>
      </c>
      <c r="AE409" s="18">
        <f>'EPD information'!$AH$16*Tabell2[[#This Row],[Weight (kg)]]</f>
        <v>1.6120000000000002E-4</v>
      </c>
      <c r="AF409" s="21">
        <f>'EPD information'!$AI$16*Tabell2[[#This Row],[Weight (kg)]]</f>
        <v>-0.74749999999999994</v>
      </c>
    </row>
    <row r="410" spans="1:32" x14ac:dyDescent="0.2">
      <c r="A410" s="36" t="s">
        <v>151</v>
      </c>
      <c r="B410" s="37" t="s">
        <v>152</v>
      </c>
      <c r="C410" s="38">
        <v>160735</v>
      </c>
      <c r="D410" s="39">
        <v>7319660606457</v>
      </c>
      <c r="E410" s="37" t="s">
        <v>46</v>
      </c>
      <c r="F410" s="40">
        <v>200</v>
      </c>
      <c r="G410" s="37">
        <v>45</v>
      </c>
      <c r="H410" s="41">
        <v>0.8</v>
      </c>
      <c r="I410" s="35">
        <f>'EPD information'!$L$16*Tabell2[[#This Row],[Weight (kg)]]</f>
        <v>2.7280000000000002</v>
      </c>
      <c r="J410" s="22">
        <f>'EPD information'!$M$16*Tabell2[[#This Row],[Weight (kg)]]</f>
        <v>4.7520000000000007E-2</v>
      </c>
      <c r="K410" s="22">
        <f>'EPD information'!$N$16*Tabell2[[#This Row],[Weight (kg)]]</f>
        <v>5.64E-3</v>
      </c>
      <c r="L410" s="22">
        <f>'EPD information'!$O$16*Tabell2[[#This Row],[Weight (kg)]]</f>
        <v>0</v>
      </c>
      <c r="M410" s="22">
        <f>'EPD information'!$P$16*Tabell2[[#This Row],[Weight (kg)]]</f>
        <v>3.7600000000000003E-3</v>
      </c>
      <c r="N410" s="22">
        <f>'EPD information'!$Q$16*Tabell2[[#This Row],[Weight (kg)]]</f>
        <v>0.12480000000000001</v>
      </c>
      <c r="O410" s="22">
        <f>'EPD information'!$R$16*Tabell2[[#This Row],[Weight (kg)]]</f>
        <v>2.0240000000000004E-4</v>
      </c>
      <c r="P410" s="22">
        <f>'EPD information'!$S$16*Tabell2[[#This Row],[Weight (kg)]]</f>
        <v>-0.96799999999999997</v>
      </c>
      <c r="Q410" s="35">
        <f>'Product specific GWP'!$T$16*Tabell2[[#This Row],[Weight (kg)]]</f>
        <v>3.4960000000000005E-2</v>
      </c>
      <c r="R410" s="35" t="s">
        <v>48</v>
      </c>
      <c r="S410" s="35">
        <f>'EPD information'!$V$16*Tabell2[[#This Row],[Weight (kg)]]</f>
        <v>5.64E-3</v>
      </c>
      <c r="T410" s="35" t="str">
        <f>'EPD information'!$W$16</f>
        <v>ND</v>
      </c>
      <c r="U410" s="35">
        <f>'EPD information'!$X$16*Tabell2[[#This Row],[Weight (kg)]]</f>
        <v>3.7600000000000003E-3</v>
      </c>
      <c r="V410" s="35">
        <f>'EPD information'!$Y$16*Tabell2[[#This Row],[Weight (kg)]]</f>
        <v>0.12480000000000001</v>
      </c>
      <c r="W410" s="35">
        <f>'EPD information'!$Z$16*Tabell2[[#This Row],[Weight (kg)]]</f>
        <v>2.0240000000000004E-4</v>
      </c>
      <c r="X410" s="35">
        <f>'EPD information'!$AA$16*Tabell2[[#This Row],[Weight (kg)]]</f>
        <v>-0.96799999999999997</v>
      </c>
      <c r="Y410" s="18">
        <f>'EPD information'!$AB$16*Tabell2[[#This Row],[Weight (kg)]]</f>
        <v>2.6880000000000002</v>
      </c>
      <c r="Z410" s="18">
        <f>'EPD information'!$AC$16*Tabell2[[#This Row],[Weight (kg)]]</f>
        <v>4.7120000000000002E-2</v>
      </c>
      <c r="AA410" s="18">
        <f>'EPD information'!$AD$16*Tabell2[[#This Row],[Weight (kg)]]</f>
        <v>5.8960000000000002E-3</v>
      </c>
      <c r="AB410" s="18" t="s">
        <v>48</v>
      </c>
      <c r="AC410" s="18">
        <f>'EPD information'!$AF$16*Tabell2[[#This Row],[Weight (kg)]]</f>
        <v>3.7199999999999998E-3</v>
      </c>
      <c r="AD410" s="18">
        <f>'EPD information'!$AG$16*Tabell2[[#This Row],[Weight (kg)]]</f>
        <v>0.124</v>
      </c>
      <c r="AE410" s="18">
        <f>'EPD information'!$AH$16*Tabell2[[#This Row],[Weight (kg)]]</f>
        <v>1.9840000000000002E-4</v>
      </c>
      <c r="AF410" s="21">
        <f>'EPD information'!$AI$16*Tabell2[[#This Row],[Weight (kg)]]</f>
        <v>-0.91999999999999993</v>
      </c>
    </row>
    <row r="411" spans="1:32" x14ac:dyDescent="0.2">
      <c r="A411" s="36" t="s">
        <v>151</v>
      </c>
      <c r="B411" s="37" t="s">
        <v>152</v>
      </c>
      <c r="C411" s="38">
        <v>160928</v>
      </c>
      <c r="D411" s="39">
        <v>7319660721495</v>
      </c>
      <c r="E411" s="37" t="s">
        <v>46</v>
      </c>
      <c r="F411" s="40">
        <v>200</v>
      </c>
      <c r="G411" s="37">
        <v>45</v>
      </c>
      <c r="H411" s="41">
        <v>0.8</v>
      </c>
      <c r="I411" s="35">
        <f>'EPD information'!$L$16*Tabell2[[#This Row],[Weight (kg)]]</f>
        <v>2.7280000000000002</v>
      </c>
      <c r="J411" s="22">
        <f>'EPD information'!$M$16*Tabell2[[#This Row],[Weight (kg)]]</f>
        <v>4.7520000000000007E-2</v>
      </c>
      <c r="K411" s="22">
        <f>'EPD information'!$N$16*Tabell2[[#This Row],[Weight (kg)]]</f>
        <v>5.64E-3</v>
      </c>
      <c r="L411" s="22">
        <f>'EPD information'!$O$16*Tabell2[[#This Row],[Weight (kg)]]</f>
        <v>0</v>
      </c>
      <c r="M411" s="22">
        <f>'EPD information'!$P$16*Tabell2[[#This Row],[Weight (kg)]]</f>
        <v>3.7600000000000003E-3</v>
      </c>
      <c r="N411" s="22">
        <f>'EPD information'!$Q$16*Tabell2[[#This Row],[Weight (kg)]]</f>
        <v>0.12480000000000001</v>
      </c>
      <c r="O411" s="22">
        <f>'EPD information'!$R$16*Tabell2[[#This Row],[Weight (kg)]]</f>
        <v>2.0240000000000004E-4</v>
      </c>
      <c r="P411" s="22">
        <f>'EPD information'!$S$16*Tabell2[[#This Row],[Weight (kg)]]</f>
        <v>-0.96799999999999997</v>
      </c>
      <c r="Q411" s="35">
        <f>'Product specific GWP'!$T$16*Tabell2[[#This Row],[Weight (kg)]]</f>
        <v>3.4960000000000005E-2</v>
      </c>
      <c r="R411" s="35" t="s">
        <v>48</v>
      </c>
      <c r="S411" s="35">
        <f>'EPD information'!$V$16*Tabell2[[#This Row],[Weight (kg)]]</f>
        <v>5.64E-3</v>
      </c>
      <c r="T411" s="35" t="str">
        <f>'EPD information'!$W$16</f>
        <v>ND</v>
      </c>
      <c r="U411" s="35">
        <f>'EPD information'!$X$16*Tabell2[[#This Row],[Weight (kg)]]</f>
        <v>3.7600000000000003E-3</v>
      </c>
      <c r="V411" s="35">
        <f>'EPD information'!$Y$16*Tabell2[[#This Row],[Weight (kg)]]</f>
        <v>0.12480000000000001</v>
      </c>
      <c r="W411" s="35">
        <f>'EPD information'!$Z$16*Tabell2[[#This Row],[Weight (kg)]]</f>
        <v>2.0240000000000004E-4</v>
      </c>
      <c r="X411" s="35">
        <f>'EPD information'!$AA$16*Tabell2[[#This Row],[Weight (kg)]]</f>
        <v>-0.96799999999999997</v>
      </c>
      <c r="Y411" s="18">
        <f>'EPD information'!$AB$16*Tabell2[[#This Row],[Weight (kg)]]</f>
        <v>2.6880000000000002</v>
      </c>
      <c r="Z411" s="18">
        <f>'EPD information'!$AC$16*Tabell2[[#This Row],[Weight (kg)]]</f>
        <v>4.7120000000000002E-2</v>
      </c>
      <c r="AA411" s="18">
        <f>'EPD information'!$AD$16*Tabell2[[#This Row],[Weight (kg)]]</f>
        <v>5.8960000000000002E-3</v>
      </c>
      <c r="AB411" s="18" t="s">
        <v>48</v>
      </c>
      <c r="AC411" s="18">
        <f>'EPD information'!$AF$16*Tabell2[[#This Row],[Weight (kg)]]</f>
        <v>3.7199999999999998E-3</v>
      </c>
      <c r="AD411" s="18">
        <f>'EPD information'!$AG$16*Tabell2[[#This Row],[Weight (kg)]]</f>
        <v>0.124</v>
      </c>
      <c r="AE411" s="18">
        <f>'EPD information'!$AH$16*Tabell2[[#This Row],[Weight (kg)]]</f>
        <v>1.9840000000000002E-4</v>
      </c>
      <c r="AF411" s="21">
        <f>'EPD information'!$AI$16*Tabell2[[#This Row],[Weight (kg)]]</f>
        <v>-0.91999999999999993</v>
      </c>
    </row>
    <row r="412" spans="1:32" x14ac:dyDescent="0.2">
      <c r="A412" s="36" t="s">
        <v>151</v>
      </c>
      <c r="B412" s="37" t="s">
        <v>152</v>
      </c>
      <c r="C412" s="38">
        <v>160784</v>
      </c>
      <c r="D412" s="39">
        <v>7319660606495</v>
      </c>
      <c r="E412" s="37" t="s">
        <v>46</v>
      </c>
      <c r="F412" s="40">
        <v>200</v>
      </c>
      <c r="G412" s="37">
        <v>90</v>
      </c>
      <c r="H412" s="41">
        <v>1.1200000000000001</v>
      </c>
      <c r="I412" s="35">
        <f>'EPD information'!$L$16*Tabell2[[#This Row],[Weight (kg)]]</f>
        <v>3.8192000000000004</v>
      </c>
      <c r="J412" s="22">
        <f>'EPD information'!$M$16*Tabell2[[#This Row],[Weight (kg)]]</f>
        <v>6.6528000000000004E-2</v>
      </c>
      <c r="K412" s="22">
        <f>'EPD information'!$N$16*Tabell2[[#This Row],[Weight (kg)]]</f>
        <v>7.8960000000000002E-3</v>
      </c>
      <c r="L412" s="22">
        <f>'EPD information'!$O$16*Tabell2[[#This Row],[Weight (kg)]]</f>
        <v>0</v>
      </c>
      <c r="M412" s="22">
        <f>'EPD information'!$P$16*Tabell2[[#This Row],[Weight (kg)]]</f>
        <v>5.2640000000000004E-3</v>
      </c>
      <c r="N412" s="22">
        <f>'EPD information'!$Q$16*Tabell2[[#This Row],[Weight (kg)]]</f>
        <v>0.17472000000000001</v>
      </c>
      <c r="O412" s="22">
        <f>'EPD information'!$R$16*Tabell2[[#This Row],[Weight (kg)]]</f>
        <v>2.8336000000000008E-4</v>
      </c>
      <c r="P412" s="22">
        <f>'EPD information'!$S$16*Tabell2[[#This Row],[Weight (kg)]]</f>
        <v>-1.3552000000000002</v>
      </c>
      <c r="Q412" s="35">
        <f>'Product specific GWP'!$T$16*Tabell2[[#This Row],[Weight (kg)]]</f>
        <v>4.8944000000000008E-2</v>
      </c>
      <c r="R412" s="35" t="s">
        <v>48</v>
      </c>
      <c r="S412" s="35">
        <f>'EPD information'!$V$16*Tabell2[[#This Row],[Weight (kg)]]</f>
        <v>7.8960000000000002E-3</v>
      </c>
      <c r="T412" s="35" t="str">
        <f>'EPD information'!$W$16</f>
        <v>ND</v>
      </c>
      <c r="U412" s="35">
        <f>'EPD information'!$X$16*Tabell2[[#This Row],[Weight (kg)]]</f>
        <v>5.2640000000000004E-3</v>
      </c>
      <c r="V412" s="35">
        <f>'EPD information'!$Y$16*Tabell2[[#This Row],[Weight (kg)]]</f>
        <v>0.17472000000000001</v>
      </c>
      <c r="W412" s="35">
        <f>'EPD information'!$Z$16*Tabell2[[#This Row],[Weight (kg)]]</f>
        <v>2.8336000000000008E-4</v>
      </c>
      <c r="X412" s="35">
        <f>'EPD information'!$AA$16*Tabell2[[#This Row],[Weight (kg)]]</f>
        <v>-1.3552000000000002</v>
      </c>
      <c r="Y412" s="18">
        <f>'EPD information'!$AB$16*Tabell2[[#This Row],[Weight (kg)]]</f>
        <v>3.7632000000000003</v>
      </c>
      <c r="Z412" s="18">
        <f>'EPD information'!$AC$16*Tabell2[[#This Row],[Weight (kg)]]</f>
        <v>6.5968000000000013E-2</v>
      </c>
      <c r="AA412" s="18">
        <f>'EPD information'!$AD$16*Tabell2[[#This Row],[Weight (kg)]]</f>
        <v>8.2544000000000003E-3</v>
      </c>
      <c r="AB412" s="18" t="s">
        <v>48</v>
      </c>
      <c r="AC412" s="18">
        <f>'EPD information'!$AF$16*Tabell2[[#This Row],[Weight (kg)]]</f>
        <v>5.208E-3</v>
      </c>
      <c r="AD412" s="18">
        <f>'EPD information'!$AG$16*Tabell2[[#This Row],[Weight (kg)]]</f>
        <v>0.1736</v>
      </c>
      <c r="AE412" s="18">
        <f>'EPD information'!$AH$16*Tabell2[[#This Row],[Weight (kg)]]</f>
        <v>2.7776000000000005E-4</v>
      </c>
      <c r="AF412" s="21">
        <f>'EPD information'!$AI$16*Tabell2[[#This Row],[Weight (kg)]]</f>
        <v>-1.288</v>
      </c>
    </row>
    <row r="413" spans="1:32" x14ac:dyDescent="0.2">
      <c r="A413" s="36" t="s">
        <v>151</v>
      </c>
      <c r="B413" s="37" t="s">
        <v>152</v>
      </c>
      <c r="C413" s="38">
        <v>160929</v>
      </c>
      <c r="D413" s="39">
        <v>7319660721501</v>
      </c>
      <c r="E413" s="37" t="s">
        <v>46</v>
      </c>
      <c r="F413" s="40">
        <v>200</v>
      </c>
      <c r="G413" s="37">
        <v>90</v>
      </c>
      <c r="H413" s="41">
        <v>1.1200000000000001</v>
      </c>
      <c r="I413" s="35">
        <f>'EPD information'!$L$16*Tabell2[[#This Row],[Weight (kg)]]</f>
        <v>3.8192000000000004</v>
      </c>
      <c r="J413" s="22">
        <f>'EPD information'!$M$16*Tabell2[[#This Row],[Weight (kg)]]</f>
        <v>6.6528000000000004E-2</v>
      </c>
      <c r="K413" s="22">
        <f>'EPD information'!$N$16*Tabell2[[#This Row],[Weight (kg)]]</f>
        <v>7.8960000000000002E-3</v>
      </c>
      <c r="L413" s="22">
        <f>'EPD information'!$O$16*Tabell2[[#This Row],[Weight (kg)]]</f>
        <v>0</v>
      </c>
      <c r="M413" s="22">
        <f>'EPD information'!$P$16*Tabell2[[#This Row],[Weight (kg)]]</f>
        <v>5.2640000000000004E-3</v>
      </c>
      <c r="N413" s="22">
        <f>'EPD information'!$Q$16*Tabell2[[#This Row],[Weight (kg)]]</f>
        <v>0.17472000000000001</v>
      </c>
      <c r="O413" s="22">
        <f>'EPD information'!$R$16*Tabell2[[#This Row],[Weight (kg)]]</f>
        <v>2.8336000000000008E-4</v>
      </c>
      <c r="P413" s="22">
        <f>'EPD information'!$S$16*Tabell2[[#This Row],[Weight (kg)]]</f>
        <v>-1.3552000000000002</v>
      </c>
      <c r="Q413" s="35">
        <f>'Product specific GWP'!$T$16*Tabell2[[#This Row],[Weight (kg)]]</f>
        <v>4.8944000000000008E-2</v>
      </c>
      <c r="R413" s="35" t="s">
        <v>48</v>
      </c>
      <c r="S413" s="35">
        <f>'EPD information'!$V$16*Tabell2[[#This Row],[Weight (kg)]]</f>
        <v>7.8960000000000002E-3</v>
      </c>
      <c r="T413" s="35" t="str">
        <f>'EPD information'!$W$16</f>
        <v>ND</v>
      </c>
      <c r="U413" s="35">
        <f>'EPD information'!$X$16*Tabell2[[#This Row],[Weight (kg)]]</f>
        <v>5.2640000000000004E-3</v>
      </c>
      <c r="V413" s="35">
        <f>'EPD information'!$Y$16*Tabell2[[#This Row],[Weight (kg)]]</f>
        <v>0.17472000000000001</v>
      </c>
      <c r="W413" s="35">
        <f>'EPD information'!$Z$16*Tabell2[[#This Row],[Weight (kg)]]</f>
        <v>2.8336000000000008E-4</v>
      </c>
      <c r="X413" s="35">
        <f>'EPD information'!$AA$16*Tabell2[[#This Row],[Weight (kg)]]</f>
        <v>-1.3552000000000002</v>
      </c>
      <c r="Y413" s="18">
        <f>'EPD information'!$AB$16*Tabell2[[#This Row],[Weight (kg)]]</f>
        <v>3.7632000000000003</v>
      </c>
      <c r="Z413" s="18">
        <f>'EPD information'!$AC$16*Tabell2[[#This Row],[Weight (kg)]]</f>
        <v>6.5968000000000013E-2</v>
      </c>
      <c r="AA413" s="18">
        <f>'EPD information'!$AD$16*Tabell2[[#This Row],[Weight (kg)]]</f>
        <v>8.2544000000000003E-3</v>
      </c>
      <c r="AB413" s="18" t="s">
        <v>48</v>
      </c>
      <c r="AC413" s="18">
        <f>'EPD information'!$AF$16*Tabell2[[#This Row],[Weight (kg)]]</f>
        <v>5.208E-3</v>
      </c>
      <c r="AD413" s="18">
        <f>'EPD information'!$AG$16*Tabell2[[#This Row],[Weight (kg)]]</f>
        <v>0.1736</v>
      </c>
      <c r="AE413" s="18">
        <f>'EPD information'!$AH$16*Tabell2[[#This Row],[Weight (kg)]]</f>
        <v>2.7776000000000005E-4</v>
      </c>
      <c r="AF413" s="21">
        <f>'EPD information'!$AI$16*Tabell2[[#This Row],[Weight (kg)]]</f>
        <v>-1.288</v>
      </c>
    </row>
    <row r="414" spans="1:32" x14ac:dyDescent="0.2">
      <c r="A414" s="36" t="s">
        <v>154</v>
      </c>
      <c r="B414" s="37" t="s">
        <v>155</v>
      </c>
      <c r="C414" s="38">
        <v>498461</v>
      </c>
      <c r="D414" s="39">
        <v>7319660754912</v>
      </c>
      <c r="E414" s="37" t="s">
        <v>46</v>
      </c>
      <c r="F414" s="40">
        <v>80</v>
      </c>
      <c r="G414" s="37">
        <v>60</v>
      </c>
      <c r="H414" s="41">
        <v>0.251</v>
      </c>
      <c r="I414" s="35">
        <f>'EPD information'!$L$16*Tabell2[[#This Row],[Weight (kg)]]</f>
        <v>0.85591000000000006</v>
      </c>
      <c r="J414" s="22">
        <f>'EPD information'!$M$16*Tabell2[[#This Row],[Weight (kg)]]</f>
        <v>1.49094E-2</v>
      </c>
      <c r="K414" s="22">
        <f>'EPD information'!$N$16*Tabell2[[#This Row],[Weight (kg)]]</f>
        <v>1.7695499999999999E-3</v>
      </c>
      <c r="L414" s="22">
        <f>'EPD information'!$O$16*Tabell2[[#This Row],[Weight (kg)]]</f>
        <v>0</v>
      </c>
      <c r="M414" s="22">
        <f>'EPD information'!$P$16*Tabell2[[#This Row],[Weight (kg)]]</f>
        <v>1.1797000000000001E-3</v>
      </c>
      <c r="N414" s="22">
        <f>'EPD information'!$Q$16*Tabell2[[#This Row],[Weight (kg)]]</f>
        <v>3.9156000000000003E-2</v>
      </c>
      <c r="O414" s="22">
        <f>'EPD information'!$R$16*Tabell2[[#This Row],[Weight (kg)]]</f>
        <v>6.3503000000000005E-5</v>
      </c>
      <c r="P414" s="22">
        <f>'EPD information'!$S$16*Tabell2[[#This Row],[Weight (kg)]]</f>
        <v>-0.30370999999999998</v>
      </c>
      <c r="Q414" s="35">
        <f>'Product specific GWP'!$T$16*Tabell2[[#This Row],[Weight (kg)]]</f>
        <v>1.0968700000000001E-2</v>
      </c>
      <c r="R414" s="35" t="s">
        <v>48</v>
      </c>
      <c r="S414" s="35">
        <f>'EPD information'!$V$16*Tabell2[[#This Row],[Weight (kg)]]</f>
        <v>1.7695499999999999E-3</v>
      </c>
      <c r="T414" s="35" t="str">
        <f>'EPD information'!$W$16</f>
        <v>ND</v>
      </c>
      <c r="U414" s="35">
        <f>'EPD information'!$X$16*Tabell2[[#This Row],[Weight (kg)]]</f>
        <v>1.1797000000000001E-3</v>
      </c>
      <c r="V414" s="35">
        <f>'EPD information'!$Y$16*Tabell2[[#This Row],[Weight (kg)]]</f>
        <v>3.9156000000000003E-2</v>
      </c>
      <c r="W414" s="35">
        <f>'EPD information'!$Z$16*Tabell2[[#This Row],[Weight (kg)]]</f>
        <v>6.3503000000000005E-5</v>
      </c>
      <c r="X414" s="35">
        <f>'EPD information'!$AA$16*Tabell2[[#This Row],[Weight (kg)]]</f>
        <v>-0.30370999999999998</v>
      </c>
      <c r="Y414" s="18">
        <f>'EPD information'!$AB$16*Tabell2[[#This Row],[Weight (kg)]]</f>
        <v>0.84336</v>
      </c>
      <c r="Z414" s="18">
        <f>'EPD information'!$AC$16*Tabell2[[#This Row],[Weight (kg)]]</f>
        <v>1.4783900000000001E-2</v>
      </c>
      <c r="AA414" s="18">
        <f>'EPD information'!$AD$16*Tabell2[[#This Row],[Weight (kg)]]</f>
        <v>1.84987E-3</v>
      </c>
      <c r="AB414" s="18" t="s">
        <v>48</v>
      </c>
      <c r="AC414" s="18">
        <f>'EPD information'!$AF$16*Tabell2[[#This Row],[Weight (kg)]]</f>
        <v>1.1671499999999998E-3</v>
      </c>
      <c r="AD414" s="18">
        <f>'EPD information'!$AG$16*Tabell2[[#This Row],[Weight (kg)]]</f>
        <v>3.8905000000000002E-2</v>
      </c>
      <c r="AE414" s="18">
        <f>'EPD information'!$AH$16*Tabell2[[#This Row],[Weight (kg)]]</f>
        <v>6.2248000000000004E-5</v>
      </c>
      <c r="AF414" s="21">
        <f>'EPD information'!$AI$16*Tabell2[[#This Row],[Weight (kg)]]</f>
        <v>-0.28864999999999996</v>
      </c>
    </row>
    <row r="415" spans="1:32" x14ac:dyDescent="0.2">
      <c r="A415" s="36" t="s">
        <v>154</v>
      </c>
      <c r="B415" s="37" t="s">
        <v>155</v>
      </c>
      <c r="C415" s="38">
        <v>498465</v>
      </c>
      <c r="D415" s="39">
        <v>7319660754950</v>
      </c>
      <c r="E415" s="37" t="s">
        <v>46</v>
      </c>
      <c r="F415" s="40">
        <v>100</v>
      </c>
      <c r="G415" s="37">
        <v>45</v>
      </c>
      <c r="H415" s="41">
        <v>0.28889999999999999</v>
      </c>
      <c r="I415" s="35">
        <f>'EPD information'!$L$16*Tabell2[[#This Row],[Weight (kg)]]</f>
        <v>0.98514900000000005</v>
      </c>
      <c r="J415" s="22">
        <f>'EPD information'!$M$16*Tabell2[[#This Row],[Weight (kg)]]</f>
        <v>1.7160660000000001E-2</v>
      </c>
      <c r="K415" s="22">
        <f>'EPD information'!$N$16*Tabell2[[#This Row],[Weight (kg)]]</f>
        <v>2.036745E-3</v>
      </c>
      <c r="L415" s="22">
        <f>'EPD information'!$O$16*Tabell2[[#This Row],[Weight (kg)]]</f>
        <v>0</v>
      </c>
      <c r="M415" s="22">
        <f>'EPD information'!$P$16*Tabell2[[#This Row],[Weight (kg)]]</f>
        <v>1.35783E-3</v>
      </c>
      <c r="N415" s="22">
        <f>'EPD information'!$Q$16*Tabell2[[#This Row],[Weight (kg)]]</f>
        <v>4.5068400000000002E-2</v>
      </c>
      <c r="O415" s="22">
        <f>'EPD information'!$R$16*Tabell2[[#This Row],[Weight (kg)]]</f>
        <v>7.3091700000000004E-5</v>
      </c>
      <c r="P415" s="22">
        <f>'EPD information'!$S$16*Tabell2[[#This Row],[Weight (kg)]]</f>
        <v>-0.34956899999999996</v>
      </c>
      <c r="Q415" s="35">
        <f>'Product specific GWP'!$T$16*Tabell2[[#This Row],[Weight (kg)]]</f>
        <v>1.2624930000000001E-2</v>
      </c>
      <c r="R415" s="35" t="s">
        <v>48</v>
      </c>
      <c r="S415" s="35">
        <f>'EPD information'!$V$16*Tabell2[[#This Row],[Weight (kg)]]</f>
        <v>2.036745E-3</v>
      </c>
      <c r="T415" s="35" t="str">
        <f>'EPD information'!$W$16</f>
        <v>ND</v>
      </c>
      <c r="U415" s="35">
        <f>'EPD information'!$X$16*Tabell2[[#This Row],[Weight (kg)]]</f>
        <v>1.35783E-3</v>
      </c>
      <c r="V415" s="35">
        <f>'EPD information'!$Y$16*Tabell2[[#This Row],[Weight (kg)]]</f>
        <v>4.5068400000000002E-2</v>
      </c>
      <c r="W415" s="35">
        <f>'EPD information'!$Z$16*Tabell2[[#This Row],[Weight (kg)]]</f>
        <v>7.3091700000000004E-5</v>
      </c>
      <c r="X415" s="35">
        <f>'EPD information'!$AA$16*Tabell2[[#This Row],[Weight (kg)]]</f>
        <v>-0.34956899999999996</v>
      </c>
      <c r="Y415" s="18">
        <f>'EPD information'!$AB$16*Tabell2[[#This Row],[Weight (kg)]]</f>
        <v>0.9707039999999999</v>
      </c>
      <c r="Z415" s="18">
        <f>'EPD information'!$AC$16*Tabell2[[#This Row],[Weight (kg)]]</f>
        <v>1.701621E-2</v>
      </c>
      <c r="AA415" s="18">
        <f>'EPD information'!$AD$16*Tabell2[[#This Row],[Weight (kg)]]</f>
        <v>2.1291929999999997E-3</v>
      </c>
      <c r="AB415" s="18" t="s">
        <v>48</v>
      </c>
      <c r="AC415" s="18">
        <f>'EPD information'!$AF$16*Tabell2[[#This Row],[Weight (kg)]]</f>
        <v>1.3433849999999999E-3</v>
      </c>
      <c r="AD415" s="18">
        <f>'EPD information'!$AG$16*Tabell2[[#This Row],[Weight (kg)]]</f>
        <v>4.47795E-2</v>
      </c>
      <c r="AE415" s="18">
        <f>'EPD information'!$AH$16*Tabell2[[#This Row],[Weight (kg)]]</f>
        <v>7.1647200000000001E-5</v>
      </c>
      <c r="AF415" s="21">
        <f>'EPD information'!$AI$16*Tabell2[[#This Row],[Weight (kg)]]</f>
        <v>-0.33223499999999995</v>
      </c>
    </row>
    <row r="416" spans="1:32" x14ac:dyDescent="0.2">
      <c r="A416" s="36" t="s">
        <v>154</v>
      </c>
      <c r="B416" s="37" t="s">
        <v>155</v>
      </c>
      <c r="C416" s="38">
        <v>498467</v>
      </c>
      <c r="D416" s="39">
        <v>7319660754974</v>
      </c>
      <c r="E416" s="37" t="s">
        <v>46</v>
      </c>
      <c r="F416" s="40">
        <v>100</v>
      </c>
      <c r="G416" s="37">
        <v>90</v>
      </c>
      <c r="H416" s="41">
        <v>0.46210000000000001</v>
      </c>
      <c r="I416" s="35">
        <f>'EPD information'!$L$16*Tabell2[[#This Row],[Weight (kg)]]</f>
        <v>1.5757610000000002</v>
      </c>
      <c r="J416" s="22">
        <f>'EPD information'!$M$16*Tabell2[[#This Row],[Weight (kg)]]</f>
        <v>2.7448740000000003E-2</v>
      </c>
      <c r="K416" s="22">
        <f>'EPD information'!$N$16*Tabell2[[#This Row],[Weight (kg)]]</f>
        <v>3.2578049999999999E-3</v>
      </c>
      <c r="L416" s="22">
        <f>'EPD information'!$O$16*Tabell2[[#This Row],[Weight (kg)]]</f>
        <v>0</v>
      </c>
      <c r="M416" s="22">
        <f>'EPD information'!$P$16*Tabell2[[#This Row],[Weight (kg)]]</f>
        <v>2.1718700000000002E-3</v>
      </c>
      <c r="N416" s="22">
        <f>'EPD information'!$Q$16*Tabell2[[#This Row],[Weight (kg)]]</f>
        <v>7.2087600000000002E-2</v>
      </c>
      <c r="O416" s="22">
        <f>'EPD information'!$R$16*Tabell2[[#This Row],[Weight (kg)]]</f>
        <v>1.1691130000000001E-4</v>
      </c>
      <c r="P416" s="22">
        <f>'EPD information'!$S$16*Tabell2[[#This Row],[Weight (kg)]]</f>
        <v>-0.559141</v>
      </c>
      <c r="Q416" s="35">
        <f>'Product specific GWP'!$T$16*Tabell2[[#This Row],[Weight (kg)]]</f>
        <v>2.0193770000000003E-2</v>
      </c>
      <c r="R416" s="35" t="s">
        <v>48</v>
      </c>
      <c r="S416" s="35">
        <f>'EPD information'!$V$16*Tabell2[[#This Row],[Weight (kg)]]</f>
        <v>3.2578049999999999E-3</v>
      </c>
      <c r="T416" s="35" t="str">
        <f>'EPD information'!$W$16</f>
        <v>ND</v>
      </c>
      <c r="U416" s="35">
        <f>'EPD information'!$X$16*Tabell2[[#This Row],[Weight (kg)]]</f>
        <v>2.1718700000000002E-3</v>
      </c>
      <c r="V416" s="35">
        <f>'EPD information'!$Y$16*Tabell2[[#This Row],[Weight (kg)]]</f>
        <v>7.2087600000000002E-2</v>
      </c>
      <c r="W416" s="35">
        <f>'EPD information'!$Z$16*Tabell2[[#This Row],[Weight (kg)]]</f>
        <v>1.1691130000000001E-4</v>
      </c>
      <c r="X416" s="35">
        <f>'EPD information'!$AA$16*Tabell2[[#This Row],[Weight (kg)]]</f>
        <v>-0.559141</v>
      </c>
      <c r="Y416" s="18">
        <f>'EPD information'!$AB$16*Tabell2[[#This Row],[Weight (kg)]]</f>
        <v>1.552656</v>
      </c>
      <c r="Z416" s="18">
        <f>'EPD information'!$AC$16*Tabell2[[#This Row],[Weight (kg)]]</f>
        <v>2.7217690000000003E-2</v>
      </c>
      <c r="AA416" s="18">
        <f>'EPD information'!$AD$16*Tabell2[[#This Row],[Weight (kg)]]</f>
        <v>3.4056770000000002E-3</v>
      </c>
      <c r="AB416" s="18" t="s">
        <v>48</v>
      </c>
      <c r="AC416" s="18">
        <f>'EPD information'!$AF$16*Tabell2[[#This Row],[Weight (kg)]]</f>
        <v>2.148765E-3</v>
      </c>
      <c r="AD416" s="18">
        <f>'EPD information'!$AG$16*Tabell2[[#This Row],[Weight (kg)]]</f>
        <v>7.1625499999999995E-2</v>
      </c>
      <c r="AE416" s="18">
        <f>'EPD information'!$AH$16*Tabell2[[#This Row],[Weight (kg)]]</f>
        <v>1.1460080000000001E-4</v>
      </c>
      <c r="AF416" s="21">
        <f>'EPD information'!$AI$16*Tabell2[[#This Row],[Weight (kg)]]</f>
        <v>-0.53141499999999997</v>
      </c>
    </row>
    <row r="417" spans="1:32" x14ac:dyDescent="0.2">
      <c r="A417" s="36" t="s">
        <v>154</v>
      </c>
      <c r="B417" s="37" t="s">
        <v>155</v>
      </c>
      <c r="C417" s="38">
        <v>498464</v>
      </c>
      <c r="D417" s="39">
        <v>7319660754943</v>
      </c>
      <c r="E417" s="37" t="s">
        <v>46</v>
      </c>
      <c r="F417" s="40">
        <v>100</v>
      </c>
      <c r="G417" s="37">
        <v>30</v>
      </c>
      <c r="H417" s="41">
        <v>0.24390000000000001</v>
      </c>
      <c r="I417" s="35">
        <f>'EPD information'!$L$16*Tabell2[[#This Row],[Weight (kg)]]</f>
        <v>0.83169900000000008</v>
      </c>
      <c r="J417" s="22">
        <f>'EPD information'!$M$16*Tabell2[[#This Row],[Weight (kg)]]</f>
        <v>1.4487660000000001E-2</v>
      </c>
      <c r="K417" s="22">
        <f>'EPD information'!$N$16*Tabell2[[#This Row],[Weight (kg)]]</f>
        <v>1.7194949999999999E-3</v>
      </c>
      <c r="L417" s="22">
        <f>'EPD information'!$O$16*Tabell2[[#This Row],[Weight (kg)]]</f>
        <v>0</v>
      </c>
      <c r="M417" s="22">
        <f>'EPD information'!$P$16*Tabell2[[#This Row],[Weight (kg)]]</f>
        <v>1.1463300000000001E-3</v>
      </c>
      <c r="N417" s="22">
        <f>'EPD information'!$Q$16*Tabell2[[#This Row],[Weight (kg)]]</f>
        <v>3.8048400000000003E-2</v>
      </c>
      <c r="O417" s="22">
        <f>'EPD information'!$R$16*Tabell2[[#This Row],[Weight (kg)]]</f>
        <v>6.1706700000000003E-5</v>
      </c>
      <c r="P417" s="22">
        <f>'EPD information'!$S$16*Tabell2[[#This Row],[Weight (kg)]]</f>
        <v>-0.29511900000000002</v>
      </c>
      <c r="Q417" s="35">
        <f>'Product specific GWP'!$T$16*Tabell2[[#This Row],[Weight (kg)]]</f>
        <v>1.0658430000000002E-2</v>
      </c>
      <c r="R417" s="35" t="s">
        <v>48</v>
      </c>
      <c r="S417" s="35">
        <f>'EPD information'!$V$16*Tabell2[[#This Row],[Weight (kg)]]</f>
        <v>1.7194949999999999E-3</v>
      </c>
      <c r="T417" s="35" t="str">
        <f>'EPD information'!$W$16</f>
        <v>ND</v>
      </c>
      <c r="U417" s="35">
        <f>'EPD information'!$X$16*Tabell2[[#This Row],[Weight (kg)]]</f>
        <v>1.1463300000000001E-3</v>
      </c>
      <c r="V417" s="35">
        <f>'EPD information'!$Y$16*Tabell2[[#This Row],[Weight (kg)]]</f>
        <v>3.8048400000000003E-2</v>
      </c>
      <c r="W417" s="35">
        <f>'EPD information'!$Z$16*Tabell2[[#This Row],[Weight (kg)]]</f>
        <v>6.1706700000000003E-5</v>
      </c>
      <c r="X417" s="35">
        <f>'EPD information'!$AA$16*Tabell2[[#This Row],[Weight (kg)]]</f>
        <v>-0.29511900000000002</v>
      </c>
      <c r="Y417" s="18">
        <f>'EPD information'!$AB$16*Tabell2[[#This Row],[Weight (kg)]]</f>
        <v>0.81950400000000001</v>
      </c>
      <c r="Z417" s="18">
        <f>'EPD information'!$AC$16*Tabell2[[#This Row],[Weight (kg)]]</f>
        <v>1.436571E-2</v>
      </c>
      <c r="AA417" s="18">
        <f>'EPD information'!$AD$16*Tabell2[[#This Row],[Weight (kg)]]</f>
        <v>1.797543E-3</v>
      </c>
      <c r="AB417" s="18" t="s">
        <v>48</v>
      </c>
      <c r="AC417" s="18">
        <f>'EPD information'!$AF$16*Tabell2[[#This Row],[Weight (kg)]]</f>
        <v>1.1341349999999999E-3</v>
      </c>
      <c r="AD417" s="18">
        <f>'EPD information'!$AG$16*Tabell2[[#This Row],[Weight (kg)]]</f>
        <v>3.7804499999999998E-2</v>
      </c>
      <c r="AE417" s="18">
        <f>'EPD information'!$AH$16*Tabell2[[#This Row],[Weight (kg)]]</f>
        <v>6.0487200000000006E-5</v>
      </c>
      <c r="AF417" s="21">
        <f>'EPD information'!$AI$16*Tabell2[[#This Row],[Weight (kg)]]</f>
        <v>-0.28048499999999998</v>
      </c>
    </row>
    <row r="418" spans="1:32" x14ac:dyDescent="0.2">
      <c r="A418" s="36" t="s">
        <v>154</v>
      </c>
      <c r="B418" s="37" t="s">
        <v>155</v>
      </c>
      <c r="C418" s="38">
        <v>498466</v>
      </c>
      <c r="D418" s="39">
        <v>7319660754967</v>
      </c>
      <c r="E418" s="37" t="s">
        <v>46</v>
      </c>
      <c r="F418" s="40">
        <v>100</v>
      </c>
      <c r="G418" s="37">
        <v>60</v>
      </c>
      <c r="H418" s="41">
        <v>0.34689999999999999</v>
      </c>
      <c r="I418" s="35">
        <f>'EPD information'!$L$16*Tabell2[[#This Row],[Weight (kg)]]</f>
        <v>1.1829289999999999</v>
      </c>
      <c r="J418" s="22">
        <f>'EPD information'!$M$16*Tabell2[[#This Row],[Weight (kg)]]</f>
        <v>2.060586E-2</v>
      </c>
      <c r="K418" s="22">
        <f>'EPD information'!$N$16*Tabell2[[#This Row],[Weight (kg)]]</f>
        <v>2.4456449999999998E-3</v>
      </c>
      <c r="L418" s="22">
        <f>'EPD information'!$O$16*Tabell2[[#This Row],[Weight (kg)]]</f>
        <v>0</v>
      </c>
      <c r="M418" s="22">
        <f>'EPD information'!$P$16*Tabell2[[#This Row],[Weight (kg)]]</f>
        <v>1.63043E-3</v>
      </c>
      <c r="N418" s="22">
        <f>'EPD information'!$Q$16*Tabell2[[#This Row],[Weight (kg)]]</f>
        <v>5.4116399999999995E-2</v>
      </c>
      <c r="O418" s="22">
        <f>'EPD information'!$R$16*Tabell2[[#This Row],[Weight (kg)]]</f>
        <v>8.7765700000000006E-5</v>
      </c>
      <c r="P418" s="22">
        <f>'EPD information'!$S$16*Tabell2[[#This Row],[Weight (kg)]]</f>
        <v>-0.41974899999999998</v>
      </c>
      <c r="Q418" s="35">
        <f>'Product specific GWP'!$T$16*Tabell2[[#This Row],[Weight (kg)]]</f>
        <v>1.5159530000000001E-2</v>
      </c>
      <c r="R418" s="35" t="s">
        <v>48</v>
      </c>
      <c r="S418" s="35">
        <f>'EPD information'!$V$16*Tabell2[[#This Row],[Weight (kg)]]</f>
        <v>2.4456449999999998E-3</v>
      </c>
      <c r="T418" s="35" t="str">
        <f>'EPD information'!$W$16</f>
        <v>ND</v>
      </c>
      <c r="U418" s="35">
        <f>'EPD information'!$X$16*Tabell2[[#This Row],[Weight (kg)]]</f>
        <v>1.63043E-3</v>
      </c>
      <c r="V418" s="35">
        <f>'EPD information'!$Y$16*Tabell2[[#This Row],[Weight (kg)]]</f>
        <v>5.4116399999999995E-2</v>
      </c>
      <c r="W418" s="35">
        <f>'EPD information'!$Z$16*Tabell2[[#This Row],[Weight (kg)]]</f>
        <v>8.7765700000000006E-5</v>
      </c>
      <c r="X418" s="35">
        <f>'EPD information'!$AA$16*Tabell2[[#This Row],[Weight (kg)]]</f>
        <v>-0.41974899999999998</v>
      </c>
      <c r="Y418" s="18">
        <f>'EPD information'!$AB$16*Tabell2[[#This Row],[Weight (kg)]]</f>
        <v>1.165584</v>
      </c>
      <c r="Z418" s="18">
        <f>'EPD information'!$AC$16*Tabell2[[#This Row],[Weight (kg)]]</f>
        <v>2.0432409999999998E-2</v>
      </c>
      <c r="AA418" s="18">
        <f>'EPD information'!$AD$16*Tabell2[[#This Row],[Weight (kg)]]</f>
        <v>2.5566529999999999E-3</v>
      </c>
      <c r="AB418" s="18" t="s">
        <v>48</v>
      </c>
      <c r="AC418" s="18">
        <f>'EPD information'!$AF$16*Tabell2[[#This Row],[Weight (kg)]]</f>
        <v>1.6130849999999998E-3</v>
      </c>
      <c r="AD418" s="18">
        <f>'EPD information'!$AG$16*Tabell2[[#This Row],[Weight (kg)]]</f>
        <v>5.3769499999999998E-2</v>
      </c>
      <c r="AE418" s="18">
        <f>'EPD information'!$AH$16*Tabell2[[#This Row],[Weight (kg)]]</f>
        <v>8.6031200000000004E-5</v>
      </c>
      <c r="AF418" s="21">
        <f>'EPD information'!$AI$16*Tabell2[[#This Row],[Weight (kg)]]</f>
        <v>-0.39893499999999993</v>
      </c>
    </row>
    <row r="419" spans="1:32" x14ac:dyDescent="0.2">
      <c r="A419" s="36" t="s">
        <v>154</v>
      </c>
      <c r="B419" s="37" t="s">
        <v>155</v>
      </c>
      <c r="C419" s="38">
        <v>498477</v>
      </c>
      <c r="D419" s="39">
        <v>7319660755070</v>
      </c>
      <c r="E419" s="37" t="s">
        <v>46</v>
      </c>
      <c r="F419" s="40">
        <v>125</v>
      </c>
      <c r="G419" s="37">
        <v>90</v>
      </c>
      <c r="H419" s="41">
        <v>0.66549999999999998</v>
      </c>
      <c r="I419" s="35">
        <f>'EPD information'!$L$16*Tabell2[[#This Row],[Weight (kg)]]</f>
        <v>2.269355</v>
      </c>
      <c r="J419" s="22">
        <f>'EPD information'!$M$16*Tabell2[[#This Row],[Weight (kg)]]</f>
        <v>3.9530700000000002E-2</v>
      </c>
      <c r="K419" s="22">
        <f>'EPD information'!$N$16*Tabell2[[#This Row],[Weight (kg)]]</f>
        <v>4.6917749999999996E-3</v>
      </c>
      <c r="L419" s="22">
        <f>'EPD information'!$O$16*Tabell2[[#This Row],[Weight (kg)]]</f>
        <v>0</v>
      </c>
      <c r="M419" s="22">
        <f>'EPD information'!$P$16*Tabell2[[#This Row],[Weight (kg)]]</f>
        <v>3.1278500000000002E-3</v>
      </c>
      <c r="N419" s="22">
        <f>'EPD information'!$Q$16*Tabell2[[#This Row],[Weight (kg)]]</f>
        <v>0.10381799999999999</v>
      </c>
      <c r="O419" s="22">
        <f>'EPD information'!$R$16*Tabell2[[#This Row],[Weight (kg)]]</f>
        <v>1.6837150000000001E-4</v>
      </c>
      <c r="P419" s="22">
        <f>'EPD information'!$S$16*Tabell2[[#This Row],[Weight (kg)]]</f>
        <v>-0.80525499999999994</v>
      </c>
      <c r="Q419" s="35">
        <f>'Product specific GWP'!$T$16*Tabell2[[#This Row],[Weight (kg)]]</f>
        <v>2.908235E-2</v>
      </c>
      <c r="R419" s="35" t="s">
        <v>48</v>
      </c>
      <c r="S419" s="35">
        <f>'EPD information'!$V$16*Tabell2[[#This Row],[Weight (kg)]]</f>
        <v>4.6917749999999996E-3</v>
      </c>
      <c r="T419" s="35" t="str">
        <f>'EPD information'!$W$16</f>
        <v>ND</v>
      </c>
      <c r="U419" s="35">
        <f>'EPD information'!$X$16*Tabell2[[#This Row],[Weight (kg)]]</f>
        <v>3.1278500000000002E-3</v>
      </c>
      <c r="V419" s="35">
        <f>'EPD information'!$Y$16*Tabell2[[#This Row],[Weight (kg)]]</f>
        <v>0.10381799999999999</v>
      </c>
      <c r="W419" s="35">
        <f>'EPD information'!$Z$16*Tabell2[[#This Row],[Weight (kg)]]</f>
        <v>1.6837150000000001E-4</v>
      </c>
      <c r="X419" s="35">
        <f>'EPD information'!$AA$16*Tabell2[[#This Row],[Weight (kg)]]</f>
        <v>-0.80525499999999994</v>
      </c>
      <c r="Y419" s="18">
        <f>'EPD information'!$AB$16*Tabell2[[#This Row],[Weight (kg)]]</f>
        <v>2.2360799999999998</v>
      </c>
      <c r="Z419" s="18">
        <f>'EPD information'!$AC$16*Tabell2[[#This Row],[Weight (kg)]]</f>
        <v>3.9197950000000002E-2</v>
      </c>
      <c r="AA419" s="18">
        <f>'EPD information'!$AD$16*Tabell2[[#This Row],[Weight (kg)]]</f>
        <v>4.9047349999999995E-3</v>
      </c>
      <c r="AB419" s="18" t="s">
        <v>48</v>
      </c>
      <c r="AC419" s="18">
        <f>'EPD information'!$AF$16*Tabell2[[#This Row],[Weight (kg)]]</f>
        <v>3.0945749999999996E-3</v>
      </c>
      <c r="AD419" s="18">
        <f>'EPD information'!$AG$16*Tabell2[[#This Row],[Weight (kg)]]</f>
        <v>0.10315249999999999</v>
      </c>
      <c r="AE419" s="18">
        <f>'EPD information'!$AH$16*Tabell2[[#This Row],[Weight (kg)]]</f>
        <v>1.6504400000000001E-4</v>
      </c>
      <c r="AF419" s="21">
        <f>'EPD information'!$AI$16*Tabell2[[#This Row],[Weight (kg)]]</f>
        <v>-0.76532499999999992</v>
      </c>
    </row>
    <row r="420" spans="1:32" x14ac:dyDescent="0.2">
      <c r="A420" s="36" t="s">
        <v>154</v>
      </c>
      <c r="B420" s="37" t="s">
        <v>155</v>
      </c>
      <c r="C420" s="38">
        <v>496098</v>
      </c>
      <c r="D420" s="39">
        <v>7319660556110</v>
      </c>
      <c r="E420" s="37" t="s">
        <v>46</v>
      </c>
      <c r="F420" s="40">
        <v>160</v>
      </c>
      <c r="G420" s="37">
        <v>45</v>
      </c>
      <c r="H420" s="41">
        <v>0.57210000000000005</v>
      </c>
      <c r="I420" s="35">
        <f>'EPD information'!$L$16*Tabell2[[#This Row],[Weight (kg)]]</f>
        <v>1.9508610000000002</v>
      </c>
      <c r="J420" s="22">
        <f>'EPD information'!$M$16*Tabell2[[#This Row],[Weight (kg)]]</f>
        <v>3.3982740000000004E-2</v>
      </c>
      <c r="K420" s="22">
        <f>'EPD information'!$N$16*Tabell2[[#This Row],[Weight (kg)]]</f>
        <v>4.033305E-3</v>
      </c>
      <c r="L420" s="22">
        <f>'EPD information'!$O$16*Tabell2[[#This Row],[Weight (kg)]]</f>
        <v>0</v>
      </c>
      <c r="M420" s="22">
        <f>'EPD information'!$P$16*Tabell2[[#This Row],[Weight (kg)]]</f>
        <v>2.6888700000000003E-3</v>
      </c>
      <c r="N420" s="22">
        <f>'EPD information'!$Q$16*Tabell2[[#This Row],[Weight (kg)]]</f>
        <v>8.924760000000001E-2</v>
      </c>
      <c r="O420" s="22">
        <f>'EPD information'!$R$16*Tabell2[[#This Row],[Weight (kg)]]</f>
        <v>1.4474130000000004E-4</v>
      </c>
      <c r="P420" s="22">
        <f>'EPD information'!$S$16*Tabell2[[#This Row],[Weight (kg)]]</f>
        <v>-0.692241</v>
      </c>
      <c r="Q420" s="35">
        <f>'Product specific GWP'!$T$16*Tabell2[[#This Row],[Weight (kg)]]</f>
        <v>2.5000770000000005E-2</v>
      </c>
      <c r="R420" s="35" t="s">
        <v>48</v>
      </c>
      <c r="S420" s="35">
        <f>'EPD information'!$V$16*Tabell2[[#This Row],[Weight (kg)]]</f>
        <v>4.033305E-3</v>
      </c>
      <c r="T420" s="35" t="str">
        <f>'EPD information'!$W$16</f>
        <v>ND</v>
      </c>
      <c r="U420" s="35">
        <f>'EPD information'!$X$16*Tabell2[[#This Row],[Weight (kg)]]</f>
        <v>2.6888700000000003E-3</v>
      </c>
      <c r="V420" s="35">
        <f>'EPD information'!$Y$16*Tabell2[[#This Row],[Weight (kg)]]</f>
        <v>8.924760000000001E-2</v>
      </c>
      <c r="W420" s="35">
        <f>'EPD information'!$Z$16*Tabell2[[#This Row],[Weight (kg)]]</f>
        <v>1.4474130000000004E-4</v>
      </c>
      <c r="X420" s="35">
        <f>'EPD information'!$AA$16*Tabell2[[#This Row],[Weight (kg)]]</f>
        <v>-0.692241</v>
      </c>
      <c r="Y420" s="18">
        <f>'EPD information'!$AB$16*Tabell2[[#This Row],[Weight (kg)]]</f>
        <v>1.9222560000000002</v>
      </c>
      <c r="Z420" s="18">
        <f>'EPD information'!$AC$16*Tabell2[[#This Row],[Weight (kg)]]</f>
        <v>3.3696690000000001E-2</v>
      </c>
      <c r="AA420" s="18">
        <f>'EPD information'!$AD$16*Tabell2[[#This Row],[Weight (kg)]]</f>
        <v>4.2163770000000003E-3</v>
      </c>
      <c r="AB420" s="18" t="s">
        <v>48</v>
      </c>
      <c r="AC420" s="18">
        <f>'EPD information'!$AF$16*Tabell2[[#This Row],[Weight (kg)]]</f>
        <v>2.6602650000000002E-3</v>
      </c>
      <c r="AD420" s="18">
        <f>'EPD information'!$AG$16*Tabell2[[#This Row],[Weight (kg)]]</f>
        <v>8.8675500000000004E-2</v>
      </c>
      <c r="AE420" s="18">
        <f>'EPD information'!$AH$16*Tabell2[[#This Row],[Weight (kg)]]</f>
        <v>1.4188080000000002E-4</v>
      </c>
      <c r="AF420" s="21">
        <f>'EPD information'!$AI$16*Tabell2[[#This Row],[Weight (kg)]]</f>
        <v>-0.65791500000000003</v>
      </c>
    </row>
    <row r="421" spans="1:32" x14ac:dyDescent="0.2">
      <c r="A421" s="36" t="s">
        <v>154</v>
      </c>
      <c r="B421" s="37" t="s">
        <v>155</v>
      </c>
      <c r="C421" s="38">
        <v>496099</v>
      </c>
      <c r="D421" s="39">
        <v>7319660556127</v>
      </c>
      <c r="E421" s="37" t="s">
        <v>46</v>
      </c>
      <c r="F421" s="40">
        <v>160</v>
      </c>
      <c r="G421" s="37">
        <v>90</v>
      </c>
      <c r="H421" s="41">
        <v>1.0137</v>
      </c>
      <c r="I421" s="35">
        <f>'EPD information'!$L$16*Tabell2[[#This Row],[Weight (kg)]]</f>
        <v>3.4567170000000003</v>
      </c>
      <c r="J421" s="22">
        <f>'EPD information'!$M$16*Tabell2[[#This Row],[Weight (kg)]]</f>
        <v>6.0213780000000001E-2</v>
      </c>
      <c r="K421" s="22">
        <f>'EPD information'!$N$16*Tabell2[[#This Row],[Weight (kg)]]</f>
        <v>7.1465850000000004E-3</v>
      </c>
      <c r="L421" s="22">
        <f>'EPD information'!$O$16*Tabell2[[#This Row],[Weight (kg)]]</f>
        <v>0</v>
      </c>
      <c r="M421" s="22">
        <f>'EPD information'!$P$16*Tabell2[[#This Row],[Weight (kg)]]</f>
        <v>4.7643900000000003E-3</v>
      </c>
      <c r="N421" s="22">
        <f>'EPD information'!$Q$16*Tabell2[[#This Row],[Weight (kg)]]</f>
        <v>0.15813720000000001</v>
      </c>
      <c r="O421" s="22">
        <f>'EPD information'!$R$16*Tabell2[[#This Row],[Weight (kg)]]</f>
        <v>2.5646610000000004E-4</v>
      </c>
      <c r="P421" s="22">
        <f>'EPD information'!$S$16*Tabell2[[#This Row],[Weight (kg)]]</f>
        <v>-1.226577</v>
      </c>
      <c r="Q421" s="35">
        <f>'Product specific GWP'!$T$16*Tabell2[[#This Row],[Weight (kg)]]</f>
        <v>4.4298690000000002E-2</v>
      </c>
      <c r="R421" s="35" t="s">
        <v>48</v>
      </c>
      <c r="S421" s="35">
        <f>'EPD information'!$V$16*Tabell2[[#This Row],[Weight (kg)]]</f>
        <v>7.1465850000000004E-3</v>
      </c>
      <c r="T421" s="35" t="str">
        <f>'EPD information'!$W$16</f>
        <v>ND</v>
      </c>
      <c r="U421" s="35">
        <f>'EPD information'!$X$16*Tabell2[[#This Row],[Weight (kg)]]</f>
        <v>4.7643900000000003E-3</v>
      </c>
      <c r="V421" s="35">
        <f>'EPD information'!$Y$16*Tabell2[[#This Row],[Weight (kg)]]</f>
        <v>0.15813720000000001</v>
      </c>
      <c r="W421" s="35">
        <f>'EPD information'!$Z$16*Tabell2[[#This Row],[Weight (kg)]]</f>
        <v>2.5646610000000004E-4</v>
      </c>
      <c r="X421" s="35">
        <f>'EPD information'!$AA$16*Tabell2[[#This Row],[Weight (kg)]]</f>
        <v>-1.226577</v>
      </c>
      <c r="Y421" s="18">
        <f>'EPD information'!$AB$16*Tabell2[[#This Row],[Weight (kg)]]</f>
        <v>3.4060320000000002</v>
      </c>
      <c r="Z421" s="18">
        <f>'EPD information'!$AC$16*Tabell2[[#This Row],[Weight (kg)]]</f>
        <v>5.9706930000000005E-2</v>
      </c>
      <c r="AA421" s="18">
        <f>'EPD information'!$AD$16*Tabell2[[#This Row],[Weight (kg)]]</f>
        <v>7.470969E-3</v>
      </c>
      <c r="AB421" s="18" t="s">
        <v>48</v>
      </c>
      <c r="AC421" s="18">
        <f>'EPD information'!$AF$16*Tabell2[[#This Row],[Weight (kg)]]</f>
        <v>4.7137049999999995E-3</v>
      </c>
      <c r="AD421" s="18">
        <f>'EPD information'!$AG$16*Tabell2[[#This Row],[Weight (kg)]]</f>
        <v>0.1571235</v>
      </c>
      <c r="AE421" s="18">
        <f>'EPD information'!$AH$16*Tabell2[[#This Row],[Weight (kg)]]</f>
        <v>2.5139760000000003E-4</v>
      </c>
      <c r="AF421" s="21">
        <f>'EPD information'!$AI$16*Tabell2[[#This Row],[Weight (kg)]]</f>
        <v>-1.1657549999999999</v>
      </c>
    </row>
    <row r="422" spans="1:32" x14ac:dyDescent="0.2">
      <c r="A422" s="36" t="s">
        <v>154</v>
      </c>
      <c r="B422" s="37" t="s">
        <v>155</v>
      </c>
      <c r="C422" s="38">
        <v>498496</v>
      </c>
      <c r="D422" s="39">
        <v>7319660755261</v>
      </c>
      <c r="E422" s="37" t="s">
        <v>46</v>
      </c>
      <c r="F422" s="40">
        <v>200</v>
      </c>
      <c r="G422" s="37">
        <v>45</v>
      </c>
      <c r="H422" s="41">
        <v>0.67130000000000001</v>
      </c>
      <c r="I422" s="35">
        <f>'EPD information'!$L$16*Tabell2[[#This Row],[Weight (kg)]]</f>
        <v>2.2891330000000001</v>
      </c>
      <c r="J422" s="22">
        <f>'EPD information'!$M$16*Tabell2[[#This Row],[Weight (kg)]]</f>
        <v>3.9875220000000003E-2</v>
      </c>
      <c r="K422" s="22">
        <f>'EPD information'!$N$16*Tabell2[[#This Row],[Weight (kg)]]</f>
        <v>4.7326649999999996E-3</v>
      </c>
      <c r="L422" s="22">
        <f>'EPD information'!$O$16*Tabell2[[#This Row],[Weight (kg)]]</f>
        <v>0</v>
      </c>
      <c r="M422" s="22">
        <f>'EPD information'!$P$16*Tabell2[[#This Row],[Weight (kg)]]</f>
        <v>3.15511E-3</v>
      </c>
      <c r="N422" s="22">
        <f>'EPD information'!$Q$16*Tabell2[[#This Row],[Weight (kg)]]</f>
        <v>0.1047228</v>
      </c>
      <c r="O422" s="22">
        <f>'EPD information'!$R$16*Tabell2[[#This Row],[Weight (kg)]]</f>
        <v>1.6983890000000002E-4</v>
      </c>
      <c r="P422" s="22">
        <f>'EPD information'!$S$16*Tabell2[[#This Row],[Weight (kg)]]</f>
        <v>-0.81227300000000002</v>
      </c>
      <c r="Q422" s="35">
        <f>'Product specific GWP'!$T$16*Tabell2[[#This Row],[Weight (kg)]]</f>
        <v>2.9335810000000004E-2</v>
      </c>
      <c r="R422" s="35" t="s">
        <v>48</v>
      </c>
      <c r="S422" s="35">
        <f>'EPD information'!$V$16*Tabell2[[#This Row],[Weight (kg)]]</f>
        <v>4.7326649999999996E-3</v>
      </c>
      <c r="T422" s="35" t="str">
        <f>'EPD information'!$W$16</f>
        <v>ND</v>
      </c>
      <c r="U422" s="35">
        <f>'EPD information'!$X$16*Tabell2[[#This Row],[Weight (kg)]]</f>
        <v>3.15511E-3</v>
      </c>
      <c r="V422" s="35">
        <f>'EPD information'!$Y$16*Tabell2[[#This Row],[Weight (kg)]]</f>
        <v>0.1047228</v>
      </c>
      <c r="W422" s="35">
        <f>'EPD information'!$Z$16*Tabell2[[#This Row],[Weight (kg)]]</f>
        <v>1.6983890000000002E-4</v>
      </c>
      <c r="X422" s="35">
        <f>'EPD information'!$AA$16*Tabell2[[#This Row],[Weight (kg)]]</f>
        <v>-0.81227300000000002</v>
      </c>
      <c r="Y422" s="18">
        <f>'EPD information'!$AB$16*Tabell2[[#This Row],[Weight (kg)]]</f>
        <v>2.2555679999999998</v>
      </c>
      <c r="Z422" s="18">
        <f>'EPD information'!$AC$16*Tabell2[[#This Row],[Weight (kg)]]</f>
        <v>3.9539570000000003E-2</v>
      </c>
      <c r="AA422" s="18">
        <f>'EPD information'!$AD$16*Tabell2[[#This Row],[Weight (kg)]]</f>
        <v>4.9474810000000001E-3</v>
      </c>
      <c r="AB422" s="18" t="s">
        <v>48</v>
      </c>
      <c r="AC422" s="18">
        <f>'EPD information'!$AF$16*Tabell2[[#This Row],[Weight (kg)]]</f>
        <v>3.1215449999999999E-3</v>
      </c>
      <c r="AD422" s="18">
        <f>'EPD information'!$AG$16*Tabell2[[#This Row],[Weight (kg)]]</f>
        <v>0.10405150000000001</v>
      </c>
      <c r="AE422" s="18">
        <f>'EPD information'!$AH$16*Tabell2[[#This Row],[Weight (kg)]]</f>
        <v>1.664824E-4</v>
      </c>
      <c r="AF422" s="21">
        <f>'EPD information'!$AI$16*Tabell2[[#This Row],[Weight (kg)]]</f>
        <v>-0.77199499999999999</v>
      </c>
    </row>
    <row r="423" spans="1:32" x14ac:dyDescent="0.2">
      <c r="A423" s="36" t="s">
        <v>154</v>
      </c>
      <c r="B423" s="37" t="s">
        <v>155</v>
      </c>
      <c r="C423" s="38">
        <v>498495</v>
      </c>
      <c r="D423" s="39">
        <v>7319660755254</v>
      </c>
      <c r="E423" s="37" t="s">
        <v>46</v>
      </c>
      <c r="F423" s="40">
        <v>200</v>
      </c>
      <c r="G423" s="37">
        <v>30</v>
      </c>
      <c r="H423" s="41">
        <v>0.65200000000000002</v>
      </c>
      <c r="I423" s="35">
        <f>'EPD information'!$L$16*Tabell2[[#This Row],[Weight (kg)]]</f>
        <v>2.2233200000000002</v>
      </c>
      <c r="J423" s="22">
        <f>'EPD information'!$M$16*Tabell2[[#This Row],[Weight (kg)]]</f>
        <v>3.8728800000000001E-2</v>
      </c>
      <c r="K423" s="22">
        <f>'EPD information'!$N$16*Tabell2[[#This Row],[Weight (kg)]]</f>
        <v>4.5966000000000002E-3</v>
      </c>
      <c r="L423" s="22">
        <f>'EPD information'!$O$16*Tabell2[[#This Row],[Weight (kg)]]</f>
        <v>0</v>
      </c>
      <c r="M423" s="22">
        <f>'EPD information'!$P$16*Tabell2[[#This Row],[Weight (kg)]]</f>
        <v>3.0644000000000001E-3</v>
      </c>
      <c r="N423" s="22">
        <f>'EPD information'!$Q$16*Tabell2[[#This Row],[Weight (kg)]]</f>
        <v>0.101712</v>
      </c>
      <c r="O423" s="22">
        <f>'EPD information'!$R$16*Tabell2[[#This Row],[Weight (kg)]]</f>
        <v>1.6495600000000001E-4</v>
      </c>
      <c r="P423" s="22">
        <f>'EPD information'!$S$16*Tabell2[[#This Row],[Weight (kg)]]</f>
        <v>-0.78891999999999995</v>
      </c>
      <c r="Q423" s="35">
        <f>'Product specific GWP'!$T$16*Tabell2[[#This Row],[Weight (kg)]]</f>
        <v>2.8492400000000005E-2</v>
      </c>
      <c r="R423" s="35" t="s">
        <v>48</v>
      </c>
      <c r="S423" s="35">
        <f>'EPD information'!$V$16*Tabell2[[#This Row],[Weight (kg)]]</f>
        <v>4.5966000000000002E-3</v>
      </c>
      <c r="T423" s="35" t="str">
        <f>'EPD information'!$W$16</f>
        <v>ND</v>
      </c>
      <c r="U423" s="35">
        <f>'EPD information'!$X$16*Tabell2[[#This Row],[Weight (kg)]]</f>
        <v>3.0644000000000001E-3</v>
      </c>
      <c r="V423" s="35">
        <f>'EPD information'!$Y$16*Tabell2[[#This Row],[Weight (kg)]]</f>
        <v>0.101712</v>
      </c>
      <c r="W423" s="35">
        <f>'EPD information'!$Z$16*Tabell2[[#This Row],[Weight (kg)]]</f>
        <v>1.6495600000000001E-4</v>
      </c>
      <c r="X423" s="35">
        <f>'EPD information'!$AA$16*Tabell2[[#This Row],[Weight (kg)]]</f>
        <v>-0.78891999999999995</v>
      </c>
      <c r="Y423" s="18">
        <f>'EPD information'!$AB$16*Tabell2[[#This Row],[Weight (kg)]]</f>
        <v>2.1907199999999998</v>
      </c>
      <c r="Z423" s="18">
        <f>'EPD information'!$AC$16*Tabell2[[#This Row],[Weight (kg)]]</f>
        <v>3.8402800000000001E-2</v>
      </c>
      <c r="AA423" s="18">
        <f>'EPD information'!$AD$16*Tabell2[[#This Row],[Weight (kg)]]</f>
        <v>4.8052399999999997E-3</v>
      </c>
      <c r="AB423" s="18" t="s">
        <v>48</v>
      </c>
      <c r="AC423" s="18">
        <f>'EPD information'!$AF$16*Tabell2[[#This Row],[Weight (kg)]]</f>
        <v>3.0317999999999999E-3</v>
      </c>
      <c r="AD423" s="18">
        <f>'EPD information'!$AG$16*Tabell2[[#This Row],[Weight (kg)]]</f>
        <v>0.10106</v>
      </c>
      <c r="AE423" s="18">
        <f>'EPD information'!$AH$16*Tabell2[[#This Row],[Weight (kg)]]</f>
        <v>1.6169600000000002E-4</v>
      </c>
      <c r="AF423" s="21">
        <f>'EPD information'!$AI$16*Tabell2[[#This Row],[Weight (kg)]]</f>
        <v>-0.74980000000000002</v>
      </c>
    </row>
    <row r="424" spans="1:32" x14ac:dyDescent="0.2">
      <c r="A424" s="36" t="s">
        <v>154</v>
      </c>
      <c r="B424" s="37" t="s">
        <v>155</v>
      </c>
      <c r="C424" s="38">
        <v>496103</v>
      </c>
      <c r="D424" s="39">
        <v>7319660556165</v>
      </c>
      <c r="E424" s="37" t="s">
        <v>46</v>
      </c>
      <c r="F424" s="40">
        <v>224</v>
      </c>
      <c r="G424" s="37">
        <v>90</v>
      </c>
      <c r="H424" s="41">
        <v>1.7994000000000001</v>
      </c>
      <c r="I424" s="35">
        <f>'EPD information'!$L$16*Tabell2[[#This Row],[Weight (kg)]]</f>
        <v>6.1359540000000008</v>
      </c>
      <c r="J424" s="22">
        <f>'EPD information'!$M$16*Tabell2[[#This Row],[Weight (kg)]]</f>
        <v>0.10688436000000001</v>
      </c>
      <c r="K424" s="22">
        <f>'EPD information'!$N$16*Tabell2[[#This Row],[Weight (kg)]]</f>
        <v>1.2685770000000001E-2</v>
      </c>
      <c r="L424" s="22">
        <f>'EPD information'!$O$16*Tabell2[[#This Row],[Weight (kg)]]</f>
        <v>0</v>
      </c>
      <c r="M424" s="22">
        <f>'EPD information'!$P$16*Tabell2[[#This Row],[Weight (kg)]]</f>
        <v>8.4571800000000016E-3</v>
      </c>
      <c r="N424" s="22">
        <f>'EPD information'!$Q$16*Tabell2[[#This Row],[Weight (kg)]]</f>
        <v>0.28070640000000002</v>
      </c>
      <c r="O424" s="22">
        <f>'EPD information'!$R$16*Tabell2[[#This Row],[Weight (kg)]]</f>
        <v>4.5524820000000007E-4</v>
      </c>
      <c r="P424" s="22">
        <f>'EPD information'!$S$16*Tabell2[[#This Row],[Weight (kg)]]</f>
        <v>-2.1772740000000002</v>
      </c>
      <c r="Q424" s="35">
        <f>'Product specific GWP'!$T$16*Tabell2[[#This Row],[Weight (kg)]]</f>
        <v>7.8633780000000014E-2</v>
      </c>
      <c r="R424" s="35" t="s">
        <v>48</v>
      </c>
      <c r="S424" s="35">
        <f>'EPD information'!$V$16*Tabell2[[#This Row],[Weight (kg)]]</f>
        <v>1.2685770000000001E-2</v>
      </c>
      <c r="T424" s="35" t="str">
        <f>'EPD information'!$W$16</f>
        <v>ND</v>
      </c>
      <c r="U424" s="35">
        <f>'EPD information'!$X$16*Tabell2[[#This Row],[Weight (kg)]]</f>
        <v>8.4571800000000016E-3</v>
      </c>
      <c r="V424" s="35">
        <f>'EPD information'!$Y$16*Tabell2[[#This Row],[Weight (kg)]]</f>
        <v>0.28070640000000002</v>
      </c>
      <c r="W424" s="35">
        <f>'EPD information'!$Z$16*Tabell2[[#This Row],[Weight (kg)]]</f>
        <v>4.5524820000000007E-4</v>
      </c>
      <c r="X424" s="35">
        <f>'EPD information'!$AA$16*Tabell2[[#This Row],[Weight (kg)]]</f>
        <v>-2.1772740000000002</v>
      </c>
      <c r="Y424" s="18">
        <f>'EPD information'!$AB$16*Tabell2[[#This Row],[Weight (kg)]]</f>
        <v>6.0459839999999998</v>
      </c>
      <c r="Z424" s="18">
        <f>'EPD information'!$AC$16*Tabell2[[#This Row],[Weight (kg)]]</f>
        <v>0.10598466000000001</v>
      </c>
      <c r="AA424" s="18">
        <f>'EPD information'!$AD$16*Tabell2[[#This Row],[Weight (kg)]]</f>
        <v>1.3261578000000001E-2</v>
      </c>
      <c r="AB424" s="18" t="s">
        <v>48</v>
      </c>
      <c r="AC424" s="18">
        <f>'EPD information'!$AF$16*Tabell2[[#This Row],[Weight (kg)]]</f>
        <v>8.3672099999999999E-3</v>
      </c>
      <c r="AD424" s="18">
        <f>'EPD information'!$AG$16*Tabell2[[#This Row],[Weight (kg)]]</f>
        <v>0.27890700000000002</v>
      </c>
      <c r="AE424" s="18">
        <f>'EPD information'!$AH$16*Tabell2[[#This Row],[Weight (kg)]]</f>
        <v>4.4625120000000006E-4</v>
      </c>
      <c r="AF424" s="21">
        <f>'EPD information'!$AI$16*Tabell2[[#This Row],[Weight (kg)]]</f>
        <v>-2.0693099999999998</v>
      </c>
    </row>
    <row r="425" spans="1:32" x14ac:dyDescent="0.2">
      <c r="A425" s="36" t="s">
        <v>154</v>
      </c>
      <c r="B425" s="37" t="s">
        <v>155</v>
      </c>
      <c r="C425" s="38">
        <v>496102</v>
      </c>
      <c r="D425" s="39">
        <v>7319660556158</v>
      </c>
      <c r="E425" s="37" t="s">
        <v>46</v>
      </c>
      <c r="F425" s="40">
        <v>224</v>
      </c>
      <c r="G425" s="37">
        <v>45</v>
      </c>
      <c r="H425" s="41">
        <v>1.3607</v>
      </c>
      <c r="I425" s="35">
        <f>'EPD information'!$L$16*Tabell2[[#This Row],[Weight (kg)]]</f>
        <v>4.6399870000000005</v>
      </c>
      <c r="J425" s="22">
        <f>'EPD information'!$M$16*Tabell2[[#This Row],[Weight (kg)]]</f>
        <v>8.0825580000000008E-2</v>
      </c>
      <c r="K425" s="22">
        <f>'EPD information'!$N$16*Tabell2[[#This Row],[Weight (kg)]]</f>
        <v>9.5929350000000004E-3</v>
      </c>
      <c r="L425" s="22">
        <f>'EPD information'!$O$16*Tabell2[[#This Row],[Weight (kg)]]</f>
        <v>0</v>
      </c>
      <c r="M425" s="22">
        <f>'EPD information'!$P$16*Tabell2[[#This Row],[Weight (kg)]]</f>
        <v>6.3952900000000005E-3</v>
      </c>
      <c r="N425" s="22">
        <f>'EPD information'!$Q$16*Tabell2[[#This Row],[Weight (kg)]]</f>
        <v>0.21226919999999999</v>
      </c>
      <c r="O425" s="22">
        <f>'EPD information'!$R$16*Tabell2[[#This Row],[Weight (kg)]]</f>
        <v>3.4425710000000003E-4</v>
      </c>
      <c r="P425" s="22">
        <f>'EPD information'!$S$16*Tabell2[[#This Row],[Weight (kg)]]</f>
        <v>-1.646447</v>
      </c>
      <c r="Q425" s="35">
        <f>'Product specific GWP'!$T$16*Tabell2[[#This Row],[Weight (kg)]]</f>
        <v>5.9462590000000003E-2</v>
      </c>
      <c r="R425" s="35" t="s">
        <v>48</v>
      </c>
      <c r="S425" s="35">
        <f>'EPD information'!$V$16*Tabell2[[#This Row],[Weight (kg)]]</f>
        <v>9.5929350000000004E-3</v>
      </c>
      <c r="T425" s="35" t="str">
        <f>'EPD information'!$W$16</f>
        <v>ND</v>
      </c>
      <c r="U425" s="35">
        <f>'EPD information'!$X$16*Tabell2[[#This Row],[Weight (kg)]]</f>
        <v>6.3952900000000005E-3</v>
      </c>
      <c r="V425" s="35">
        <f>'EPD information'!$Y$16*Tabell2[[#This Row],[Weight (kg)]]</f>
        <v>0.21226919999999999</v>
      </c>
      <c r="W425" s="35">
        <f>'EPD information'!$Z$16*Tabell2[[#This Row],[Weight (kg)]]</f>
        <v>3.4425710000000003E-4</v>
      </c>
      <c r="X425" s="35">
        <f>'EPD information'!$AA$16*Tabell2[[#This Row],[Weight (kg)]]</f>
        <v>-1.646447</v>
      </c>
      <c r="Y425" s="18">
        <f>'EPD information'!$AB$16*Tabell2[[#This Row],[Weight (kg)]]</f>
        <v>4.5719519999999996</v>
      </c>
      <c r="Z425" s="18">
        <f>'EPD information'!$AC$16*Tabell2[[#This Row],[Weight (kg)]]</f>
        <v>8.0145229999999998E-2</v>
      </c>
      <c r="AA425" s="18">
        <f>'EPD information'!$AD$16*Tabell2[[#This Row],[Weight (kg)]]</f>
        <v>1.0028359000000001E-2</v>
      </c>
      <c r="AB425" s="18" t="s">
        <v>48</v>
      </c>
      <c r="AC425" s="18">
        <f>'EPD information'!$AF$16*Tabell2[[#This Row],[Weight (kg)]]</f>
        <v>6.3272549999999995E-3</v>
      </c>
      <c r="AD425" s="18">
        <f>'EPD information'!$AG$16*Tabell2[[#This Row],[Weight (kg)]]</f>
        <v>0.2109085</v>
      </c>
      <c r="AE425" s="18">
        <f>'EPD information'!$AH$16*Tabell2[[#This Row],[Weight (kg)]]</f>
        <v>3.3745360000000002E-4</v>
      </c>
      <c r="AF425" s="21">
        <f>'EPD information'!$AI$16*Tabell2[[#This Row],[Weight (kg)]]</f>
        <v>-1.564805</v>
      </c>
    </row>
    <row r="426" spans="1:32" x14ac:dyDescent="0.2">
      <c r="A426" s="36" t="s">
        <v>154</v>
      </c>
      <c r="B426" s="37" t="s">
        <v>155</v>
      </c>
      <c r="C426" s="38">
        <v>498500</v>
      </c>
      <c r="D426" s="39">
        <v>7319660755308</v>
      </c>
      <c r="E426" s="37" t="s">
        <v>46</v>
      </c>
      <c r="F426" s="40">
        <v>224</v>
      </c>
      <c r="G426" s="37">
        <v>60</v>
      </c>
      <c r="H426" s="41">
        <v>1.6718999999999999</v>
      </c>
      <c r="I426" s="35">
        <f>'EPD information'!$L$16*Tabell2[[#This Row],[Weight (kg)]]</f>
        <v>5.7011789999999998</v>
      </c>
      <c r="J426" s="22">
        <f>'EPD information'!$M$16*Tabell2[[#This Row],[Weight (kg)]]</f>
        <v>9.9310860000000001E-2</v>
      </c>
      <c r="K426" s="22">
        <f>'EPD information'!$N$16*Tabell2[[#This Row],[Weight (kg)]]</f>
        <v>1.1786894999999999E-2</v>
      </c>
      <c r="L426" s="22">
        <f>'EPD information'!$O$16*Tabell2[[#This Row],[Weight (kg)]]</f>
        <v>0</v>
      </c>
      <c r="M426" s="22">
        <f>'EPD information'!$P$16*Tabell2[[#This Row],[Weight (kg)]]</f>
        <v>7.8579300000000008E-3</v>
      </c>
      <c r="N426" s="22">
        <f>'EPD information'!$Q$16*Tabell2[[#This Row],[Weight (kg)]]</f>
        <v>0.2608164</v>
      </c>
      <c r="O426" s="22">
        <f>'EPD information'!$R$16*Tabell2[[#This Row],[Weight (kg)]]</f>
        <v>4.2299070000000001E-4</v>
      </c>
      <c r="P426" s="22">
        <f>'EPD information'!$S$16*Tabell2[[#This Row],[Weight (kg)]]</f>
        <v>-2.022999</v>
      </c>
      <c r="Q426" s="35">
        <f>'Product specific GWP'!$T$16*Tabell2[[#This Row],[Weight (kg)]]</f>
        <v>7.306203E-2</v>
      </c>
      <c r="R426" s="35" t="s">
        <v>48</v>
      </c>
      <c r="S426" s="35">
        <f>'EPD information'!$V$16*Tabell2[[#This Row],[Weight (kg)]]</f>
        <v>1.1786894999999999E-2</v>
      </c>
      <c r="T426" s="35" t="str">
        <f>'EPD information'!$W$16</f>
        <v>ND</v>
      </c>
      <c r="U426" s="35">
        <f>'EPD information'!$X$16*Tabell2[[#This Row],[Weight (kg)]]</f>
        <v>7.8579300000000008E-3</v>
      </c>
      <c r="V426" s="35">
        <f>'EPD information'!$Y$16*Tabell2[[#This Row],[Weight (kg)]]</f>
        <v>0.2608164</v>
      </c>
      <c r="W426" s="35">
        <f>'EPD information'!$Z$16*Tabell2[[#This Row],[Weight (kg)]]</f>
        <v>4.2299070000000001E-4</v>
      </c>
      <c r="X426" s="35">
        <f>'EPD information'!$AA$16*Tabell2[[#This Row],[Weight (kg)]]</f>
        <v>-2.022999</v>
      </c>
      <c r="Y426" s="18">
        <f>'EPD information'!$AB$16*Tabell2[[#This Row],[Weight (kg)]]</f>
        <v>5.6175839999999999</v>
      </c>
      <c r="Z426" s="18">
        <f>'EPD information'!$AC$16*Tabell2[[#This Row],[Weight (kg)]]</f>
        <v>9.8474909999999999E-2</v>
      </c>
      <c r="AA426" s="18">
        <f>'EPD information'!$AD$16*Tabell2[[#This Row],[Weight (kg)]]</f>
        <v>1.2321902999999999E-2</v>
      </c>
      <c r="AB426" s="18" t="s">
        <v>48</v>
      </c>
      <c r="AC426" s="18">
        <f>'EPD information'!$AF$16*Tabell2[[#This Row],[Weight (kg)]]</f>
        <v>7.7743349999999994E-3</v>
      </c>
      <c r="AD426" s="18">
        <f>'EPD information'!$AG$16*Tabell2[[#This Row],[Weight (kg)]]</f>
        <v>0.2591445</v>
      </c>
      <c r="AE426" s="18">
        <f>'EPD information'!$AH$16*Tabell2[[#This Row],[Weight (kg)]]</f>
        <v>4.1463120000000001E-4</v>
      </c>
      <c r="AF426" s="21">
        <f>'EPD information'!$AI$16*Tabell2[[#This Row],[Weight (kg)]]</f>
        <v>-1.9226849999999998</v>
      </c>
    </row>
    <row r="427" spans="1:32" x14ac:dyDescent="0.2">
      <c r="A427" s="36" t="s">
        <v>154</v>
      </c>
      <c r="B427" s="37" t="s">
        <v>155</v>
      </c>
      <c r="C427" s="38">
        <v>275361</v>
      </c>
      <c r="D427" s="39">
        <v>7319662753616</v>
      </c>
      <c r="E427" s="37" t="s">
        <v>46</v>
      </c>
      <c r="F427" s="40">
        <v>250</v>
      </c>
      <c r="G427" s="37">
        <v>90</v>
      </c>
      <c r="H427" s="41">
        <v>2.7</v>
      </c>
      <c r="I427" s="35">
        <f>'EPD information'!$L$16*Tabell2[[#This Row],[Weight (kg)]]</f>
        <v>9.2070000000000007</v>
      </c>
      <c r="J427" s="22">
        <f>'EPD information'!$M$16*Tabell2[[#This Row],[Weight (kg)]]</f>
        <v>0.16038000000000002</v>
      </c>
      <c r="K427" s="22">
        <f>'EPD information'!$N$16*Tabell2[[#This Row],[Weight (kg)]]</f>
        <v>1.9035E-2</v>
      </c>
      <c r="L427" s="22">
        <f>'EPD information'!$O$16*Tabell2[[#This Row],[Weight (kg)]]</f>
        <v>0</v>
      </c>
      <c r="M427" s="22">
        <f>'EPD information'!$P$16*Tabell2[[#This Row],[Weight (kg)]]</f>
        <v>1.2690000000000002E-2</v>
      </c>
      <c r="N427" s="22">
        <f>'EPD information'!$Q$16*Tabell2[[#This Row],[Weight (kg)]]</f>
        <v>0.42120000000000002</v>
      </c>
      <c r="O427" s="22">
        <f>'EPD information'!$R$16*Tabell2[[#This Row],[Weight (kg)]]</f>
        <v>6.8310000000000007E-4</v>
      </c>
      <c r="P427" s="22">
        <f>'EPD information'!$S$16*Tabell2[[#This Row],[Weight (kg)]]</f>
        <v>-3.2669999999999999</v>
      </c>
      <c r="Q427" s="35">
        <f>'Product specific GWP'!$T$16*Tabell2[[#This Row],[Weight (kg)]]</f>
        <v>0.11799000000000001</v>
      </c>
      <c r="R427" s="35" t="s">
        <v>48</v>
      </c>
      <c r="S427" s="35">
        <f>'EPD information'!$V$16*Tabell2[[#This Row],[Weight (kg)]]</f>
        <v>1.9035E-2</v>
      </c>
      <c r="T427" s="35" t="str">
        <f>'EPD information'!$W$16</f>
        <v>ND</v>
      </c>
      <c r="U427" s="35">
        <f>'EPD information'!$X$16*Tabell2[[#This Row],[Weight (kg)]]</f>
        <v>1.2690000000000002E-2</v>
      </c>
      <c r="V427" s="35">
        <f>'EPD information'!$Y$16*Tabell2[[#This Row],[Weight (kg)]]</f>
        <v>0.42120000000000002</v>
      </c>
      <c r="W427" s="35">
        <f>'EPD information'!$Z$16*Tabell2[[#This Row],[Weight (kg)]]</f>
        <v>6.8310000000000007E-4</v>
      </c>
      <c r="X427" s="35">
        <f>'EPD information'!$AA$16*Tabell2[[#This Row],[Weight (kg)]]</f>
        <v>-3.2669999999999999</v>
      </c>
      <c r="Y427" s="18">
        <f>'EPD information'!$AB$16*Tabell2[[#This Row],[Weight (kg)]]</f>
        <v>9.072000000000001</v>
      </c>
      <c r="Z427" s="18">
        <f>'EPD information'!$AC$16*Tabell2[[#This Row],[Weight (kg)]]</f>
        <v>0.15903</v>
      </c>
      <c r="AA427" s="18">
        <f>'EPD information'!$AD$16*Tabell2[[#This Row],[Weight (kg)]]</f>
        <v>1.9899E-2</v>
      </c>
      <c r="AB427" s="18" t="s">
        <v>48</v>
      </c>
      <c r="AC427" s="18">
        <f>'EPD information'!$AF$16*Tabell2[[#This Row],[Weight (kg)]]</f>
        <v>1.2555E-2</v>
      </c>
      <c r="AD427" s="18">
        <f>'EPD information'!$AG$16*Tabell2[[#This Row],[Weight (kg)]]</f>
        <v>0.41850000000000004</v>
      </c>
      <c r="AE427" s="18">
        <f>'EPD information'!$AH$16*Tabell2[[#This Row],[Weight (kg)]]</f>
        <v>6.6960000000000012E-4</v>
      </c>
      <c r="AF427" s="21">
        <f>'EPD information'!$AI$16*Tabell2[[#This Row],[Weight (kg)]]</f>
        <v>-3.105</v>
      </c>
    </row>
    <row r="428" spans="1:32" x14ac:dyDescent="0.2">
      <c r="A428" s="36" t="s">
        <v>154</v>
      </c>
      <c r="B428" s="37" t="s">
        <v>155</v>
      </c>
      <c r="C428" s="38">
        <v>275376</v>
      </c>
      <c r="D428" s="39">
        <v>7319662753760</v>
      </c>
      <c r="E428" s="37" t="s">
        <v>46</v>
      </c>
      <c r="F428" s="40">
        <v>250</v>
      </c>
      <c r="G428" s="37">
        <v>45</v>
      </c>
      <c r="H428" s="41">
        <v>1.6</v>
      </c>
      <c r="I428" s="35">
        <f>'EPD information'!$L$16*Tabell2[[#This Row],[Weight (kg)]]</f>
        <v>5.4560000000000004</v>
      </c>
      <c r="J428" s="22">
        <f>'EPD information'!$M$16*Tabell2[[#This Row],[Weight (kg)]]</f>
        <v>9.5040000000000013E-2</v>
      </c>
      <c r="K428" s="22">
        <f>'EPD information'!$N$16*Tabell2[[#This Row],[Weight (kg)]]</f>
        <v>1.128E-2</v>
      </c>
      <c r="L428" s="22">
        <f>'EPD information'!$O$16*Tabell2[[#This Row],[Weight (kg)]]</f>
        <v>0</v>
      </c>
      <c r="M428" s="22">
        <f>'EPD information'!$P$16*Tabell2[[#This Row],[Weight (kg)]]</f>
        <v>7.5200000000000006E-3</v>
      </c>
      <c r="N428" s="22">
        <f>'EPD information'!$Q$16*Tabell2[[#This Row],[Weight (kg)]]</f>
        <v>0.24960000000000002</v>
      </c>
      <c r="O428" s="22">
        <f>'EPD information'!$R$16*Tabell2[[#This Row],[Weight (kg)]]</f>
        <v>4.0480000000000008E-4</v>
      </c>
      <c r="P428" s="22">
        <f>'EPD information'!$S$16*Tabell2[[#This Row],[Weight (kg)]]</f>
        <v>-1.9359999999999999</v>
      </c>
      <c r="Q428" s="35">
        <f>'Product specific GWP'!$T$16*Tabell2[[#This Row],[Weight (kg)]]</f>
        <v>6.992000000000001E-2</v>
      </c>
      <c r="R428" s="35" t="s">
        <v>48</v>
      </c>
      <c r="S428" s="35">
        <f>'EPD information'!$V$16*Tabell2[[#This Row],[Weight (kg)]]</f>
        <v>1.128E-2</v>
      </c>
      <c r="T428" s="35" t="str">
        <f>'EPD information'!$W$16</f>
        <v>ND</v>
      </c>
      <c r="U428" s="35">
        <f>'EPD information'!$X$16*Tabell2[[#This Row],[Weight (kg)]]</f>
        <v>7.5200000000000006E-3</v>
      </c>
      <c r="V428" s="35">
        <f>'EPD information'!$Y$16*Tabell2[[#This Row],[Weight (kg)]]</f>
        <v>0.24960000000000002</v>
      </c>
      <c r="W428" s="35">
        <f>'EPD information'!$Z$16*Tabell2[[#This Row],[Weight (kg)]]</f>
        <v>4.0480000000000008E-4</v>
      </c>
      <c r="X428" s="35">
        <f>'EPD information'!$AA$16*Tabell2[[#This Row],[Weight (kg)]]</f>
        <v>-1.9359999999999999</v>
      </c>
      <c r="Y428" s="18">
        <f>'EPD information'!$AB$16*Tabell2[[#This Row],[Weight (kg)]]</f>
        <v>5.3760000000000003</v>
      </c>
      <c r="Z428" s="18">
        <f>'EPD information'!$AC$16*Tabell2[[#This Row],[Weight (kg)]]</f>
        <v>9.4240000000000004E-2</v>
      </c>
      <c r="AA428" s="18">
        <f>'EPD information'!$AD$16*Tabell2[[#This Row],[Weight (kg)]]</f>
        <v>1.1792E-2</v>
      </c>
      <c r="AB428" s="18" t="s">
        <v>48</v>
      </c>
      <c r="AC428" s="18">
        <f>'EPD information'!$AF$16*Tabell2[[#This Row],[Weight (kg)]]</f>
        <v>7.4399999999999996E-3</v>
      </c>
      <c r="AD428" s="18">
        <f>'EPD information'!$AG$16*Tabell2[[#This Row],[Weight (kg)]]</f>
        <v>0.248</v>
      </c>
      <c r="AE428" s="18">
        <f>'EPD information'!$AH$16*Tabell2[[#This Row],[Weight (kg)]]</f>
        <v>3.9680000000000005E-4</v>
      </c>
      <c r="AF428" s="21">
        <f>'EPD information'!$AI$16*Tabell2[[#This Row],[Weight (kg)]]</f>
        <v>-1.8399999999999999</v>
      </c>
    </row>
    <row r="429" spans="1:32" x14ac:dyDescent="0.2">
      <c r="A429" s="36" t="s">
        <v>154</v>
      </c>
      <c r="B429" s="37" t="s">
        <v>155</v>
      </c>
      <c r="C429" s="38">
        <v>498502</v>
      </c>
      <c r="D429" s="39">
        <v>7319660755322</v>
      </c>
      <c r="E429" s="37" t="s">
        <v>46</v>
      </c>
      <c r="F429" s="40">
        <v>250</v>
      </c>
      <c r="G429" s="37">
        <v>30</v>
      </c>
      <c r="H429" s="41">
        <v>1.2498</v>
      </c>
      <c r="I429" s="35">
        <f>'EPD information'!$L$16*Tabell2[[#This Row],[Weight (kg)]]</f>
        <v>4.2618179999999999</v>
      </c>
      <c r="J429" s="22">
        <f>'EPD information'!$M$16*Tabell2[[#This Row],[Weight (kg)]]</f>
        <v>7.4238120000000005E-2</v>
      </c>
      <c r="K429" s="22">
        <f>'EPD information'!$N$16*Tabell2[[#This Row],[Weight (kg)]]</f>
        <v>8.8110900000000006E-3</v>
      </c>
      <c r="L429" s="22">
        <f>'EPD information'!$O$16*Tabell2[[#This Row],[Weight (kg)]]</f>
        <v>0</v>
      </c>
      <c r="M429" s="22">
        <f>'EPD information'!$P$16*Tabell2[[#This Row],[Weight (kg)]]</f>
        <v>5.8740600000000004E-3</v>
      </c>
      <c r="N429" s="22">
        <f>'EPD information'!$Q$16*Tabell2[[#This Row],[Weight (kg)]]</f>
        <v>0.1949688</v>
      </c>
      <c r="O429" s="22">
        <f>'EPD information'!$R$16*Tabell2[[#This Row],[Weight (kg)]]</f>
        <v>3.1619940000000005E-4</v>
      </c>
      <c r="P429" s="22">
        <f>'EPD information'!$S$16*Tabell2[[#This Row],[Weight (kg)]]</f>
        <v>-1.5122579999999999</v>
      </c>
      <c r="Q429" s="35">
        <f>'Product specific GWP'!$T$16*Tabell2[[#This Row],[Weight (kg)]]</f>
        <v>5.4616260000000007E-2</v>
      </c>
      <c r="R429" s="35" t="s">
        <v>48</v>
      </c>
      <c r="S429" s="35">
        <f>'EPD information'!$V$16*Tabell2[[#This Row],[Weight (kg)]]</f>
        <v>8.8110900000000006E-3</v>
      </c>
      <c r="T429" s="35" t="str">
        <f>'EPD information'!$W$16</f>
        <v>ND</v>
      </c>
      <c r="U429" s="35">
        <f>'EPD information'!$X$16*Tabell2[[#This Row],[Weight (kg)]]</f>
        <v>5.8740600000000004E-3</v>
      </c>
      <c r="V429" s="35">
        <f>'EPD information'!$Y$16*Tabell2[[#This Row],[Weight (kg)]]</f>
        <v>0.1949688</v>
      </c>
      <c r="W429" s="35">
        <f>'EPD information'!$Z$16*Tabell2[[#This Row],[Weight (kg)]]</f>
        <v>3.1619940000000005E-4</v>
      </c>
      <c r="X429" s="35">
        <f>'EPD information'!$AA$16*Tabell2[[#This Row],[Weight (kg)]]</f>
        <v>-1.5122579999999999</v>
      </c>
      <c r="Y429" s="18">
        <f>'EPD information'!$AB$16*Tabell2[[#This Row],[Weight (kg)]]</f>
        <v>4.1993279999999995</v>
      </c>
      <c r="Z429" s="18">
        <f>'EPD information'!$AC$16*Tabell2[[#This Row],[Weight (kg)]]</f>
        <v>7.3613220000000007E-2</v>
      </c>
      <c r="AA429" s="18">
        <f>'EPD information'!$AD$16*Tabell2[[#This Row],[Weight (kg)]]</f>
        <v>9.2110260000000006E-3</v>
      </c>
      <c r="AB429" s="18" t="s">
        <v>48</v>
      </c>
      <c r="AC429" s="18">
        <f>'EPD information'!$AF$16*Tabell2[[#This Row],[Weight (kg)]]</f>
        <v>5.8115699999999994E-3</v>
      </c>
      <c r="AD429" s="18">
        <f>'EPD information'!$AG$16*Tabell2[[#This Row],[Weight (kg)]]</f>
        <v>0.193719</v>
      </c>
      <c r="AE429" s="18">
        <f>'EPD information'!$AH$16*Tabell2[[#This Row],[Weight (kg)]]</f>
        <v>3.099504E-4</v>
      </c>
      <c r="AF429" s="21">
        <f>'EPD information'!$AI$16*Tabell2[[#This Row],[Weight (kg)]]</f>
        <v>-1.4372699999999998</v>
      </c>
    </row>
    <row r="430" spans="1:32" x14ac:dyDescent="0.2">
      <c r="A430" s="36" t="s">
        <v>154</v>
      </c>
      <c r="B430" s="37" t="s">
        <v>155</v>
      </c>
      <c r="C430" s="38">
        <v>275377</v>
      </c>
      <c r="D430" s="39">
        <v>7319662753777</v>
      </c>
      <c r="E430" s="37" t="s">
        <v>46</v>
      </c>
      <c r="F430" s="40">
        <v>280</v>
      </c>
      <c r="G430" s="37">
        <v>45</v>
      </c>
      <c r="H430" s="41">
        <v>1.81</v>
      </c>
      <c r="I430" s="35">
        <f>'EPD information'!$L$16*Tabell2[[#This Row],[Weight (kg)]]</f>
        <v>6.1721000000000004</v>
      </c>
      <c r="J430" s="22">
        <f>'EPD information'!$M$16*Tabell2[[#This Row],[Weight (kg)]]</f>
        <v>0.10751400000000001</v>
      </c>
      <c r="K430" s="22">
        <f>'EPD information'!$N$16*Tabell2[[#This Row],[Weight (kg)]]</f>
        <v>1.2760499999999999E-2</v>
      </c>
      <c r="L430" s="22">
        <f>'EPD information'!$O$16*Tabell2[[#This Row],[Weight (kg)]]</f>
        <v>0</v>
      </c>
      <c r="M430" s="22">
        <f>'EPD information'!$P$16*Tabell2[[#This Row],[Weight (kg)]]</f>
        <v>8.5070000000000007E-3</v>
      </c>
      <c r="N430" s="22">
        <f>'EPD information'!$Q$16*Tabell2[[#This Row],[Weight (kg)]]</f>
        <v>0.28236</v>
      </c>
      <c r="O430" s="22">
        <f>'EPD information'!$R$16*Tabell2[[#This Row],[Weight (kg)]]</f>
        <v>4.5793000000000006E-4</v>
      </c>
      <c r="P430" s="22">
        <f>'EPD information'!$S$16*Tabell2[[#This Row],[Weight (kg)]]</f>
        <v>-2.1901000000000002</v>
      </c>
      <c r="Q430" s="35">
        <f>'Product specific GWP'!$T$16*Tabell2[[#This Row],[Weight (kg)]]</f>
        <v>7.9097000000000001E-2</v>
      </c>
      <c r="R430" s="35" t="s">
        <v>48</v>
      </c>
      <c r="S430" s="35">
        <f>'EPD information'!$V$16*Tabell2[[#This Row],[Weight (kg)]]</f>
        <v>1.2760499999999999E-2</v>
      </c>
      <c r="T430" s="35" t="str">
        <f>'EPD information'!$W$16</f>
        <v>ND</v>
      </c>
      <c r="U430" s="35">
        <f>'EPD information'!$X$16*Tabell2[[#This Row],[Weight (kg)]]</f>
        <v>8.5070000000000007E-3</v>
      </c>
      <c r="V430" s="35">
        <f>'EPD information'!$Y$16*Tabell2[[#This Row],[Weight (kg)]]</f>
        <v>0.28236</v>
      </c>
      <c r="W430" s="35">
        <f>'EPD information'!$Z$16*Tabell2[[#This Row],[Weight (kg)]]</f>
        <v>4.5793000000000006E-4</v>
      </c>
      <c r="X430" s="35">
        <f>'EPD information'!$AA$16*Tabell2[[#This Row],[Weight (kg)]]</f>
        <v>-2.1901000000000002</v>
      </c>
      <c r="Y430" s="18">
        <f>'EPD information'!$AB$16*Tabell2[[#This Row],[Weight (kg)]]</f>
        <v>6.0815999999999999</v>
      </c>
      <c r="Z430" s="18">
        <f>'EPD information'!$AC$16*Tabell2[[#This Row],[Weight (kg)]]</f>
        <v>0.10660900000000001</v>
      </c>
      <c r="AA430" s="18">
        <f>'EPD information'!$AD$16*Tabell2[[#This Row],[Weight (kg)]]</f>
        <v>1.3339699999999999E-2</v>
      </c>
      <c r="AB430" s="18" t="s">
        <v>48</v>
      </c>
      <c r="AC430" s="18">
        <f>'EPD information'!$AF$16*Tabell2[[#This Row],[Weight (kg)]]</f>
        <v>8.4165000000000004E-3</v>
      </c>
      <c r="AD430" s="18">
        <f>'EPD information'!$AG$16*Tabell2[[#This Row],[Weight (kg)]]</f>
        <v>0.28055000000000002</v>
      </c>
      <c r="AE430" s="18">
        <f>'EPD information'!$AH$16*Tabell2[[#This Row],[Weight (kg)]]</f>
        <v>4.4888000000000003E-4</v>
      </c>
      <c r="AF430" s="21">
        <f>'EPD information'!$AI$16*Tabell2[[#This Row],[Weight (kg)]]</f>
        <v>-2.0814999999999997</v>
      </c>
    </row>
    <row r="431" spans="1:32" x14ac:dyDescent="0.2">
      <c r="A431" s="36" t="s">
        <v>154</v>
      </c>
      <c r="B431" s="37" t="s">
        <v>155</v>
      </c>
      <c r="C431" s="38">
        <v>275362</v>
      </c>
      <c r="D431" s="39">
        <v>7319662753623</v>
      </c>
      <c r="E431" s="37" t="s">
        <v>46</v>
      </c>
      <c r="F431" s="40">
        <v>280</v>
      </c>
      <c r="G431" s="37">
        <v>90</v>
      </c>
      <c r="H431" s="41">
        <v>3.33</v>
      </c>
      <c r="I431" s="35">
        <f>'EPD information'!$L$16*Tabell2[[#This Row],[Weight (kg)]]</f>
        <v>11.355300000000002</v>
      </c>
      <c r="J431" s="22">
        <f>'EPD information'!$M$16*Tabell2[[#This Row],[Weight (kg)]]</f>
        <v>0.19780200000000001</v>
      </c>
      <c r="K431" s="22">
        <f>'EPD information'!$N$16*Tabell2[[#This Row],[Weight (kg)]]</f>
        <v>2.3476500000000001E-2</v>
      </c>
      <c r="L431" s="22">
        <f>'EPD information'!$O$16*Tabell2[[#This Row],[Weight (kg)]]</f>
        <v>0</v>
      </c>
      <c r="M431" s="22">
        <f>'EPD information'!$P$16*Tabell2[[#This Row],[Weight (kg)]]</f>
        <v>1.5651000000000002E-2</v>
      </c>
      <c r="N431" s="22">
        <f>'EPD information'!$Q$16*Tabell2[[#This Row],[Weight (kg)]]</f>
        <v>0.51948000000000005</v>
      </c>
      <c r="O431" s="22">
        <f>'EPD information'!$R$16*Tabell2[[#This Row],[Weight (kg)]]</f>
        <v>8.424900000000001E-4</v>
      </c>
      <c r="P431" s="22">
        <f>'EPD information'!$S$16*Tabell2[[#This Row],[Weight (kg)]]</f>
        <v>-4.0293000000000001</v>
      </c>
      <c r="Q431" s="35">
        <f>'Product specific GWP'!$T$16*Tabell2[[#This Row],[Weight (kg)]]</f>
        <v>0.14552100000000001</v>
      </c>
      <c r="R431" s="35" t="s">
        <v>48</v>
      </c>
      <c r="S431" s="35">
        <f>'EPD information'!$V$16*Tabell2[[#This Row],[Weight (kg)]]</f>
        <v>2.3476500000000001E-2</v>
      </c>
      <c r="T431" s="35" t="str">
        <f>'EPD information'!$W$16</f>
        <v>ND</v>
      </c>
      <c r="U431" s="35">
        <f>'EPD information'!$X$16*Tabell2[[#This Row],[Weight (kg)]]</f>
        <v>1.5651000000000002E-2</v>
      </c>
      <c r="V431" s="35">
        <f>'EPD information'!$Y$16*Tabell2[[#This Row],[Weight (kg)]]</f>
        <v>0.51948000000000005</v>
      </c>
      <c r="W431" s="35">
        <f>'EPD information'!$Z$16*Tabell2[[#This Row],[Weight (kg)]]</f>
        <v>8.424900000000001E-4</v>
      </c>
      <c r="X431" s="35">
        <f>'EPD information'!$AA$16*Tabell2[[#This Row],[Weight (kg)]]</f>
        <v>-4.0293000000000001</v>
      </c>
      <c r="Y431" s="18">
        <f>'EPD information'!$AB$16*Tabell2[[#This Row],[Weight (kg)]]</f>
        <v>11.188800000000001</v>
      </c>
      <c r="Z431" s="18">
        <f>'EPD information'!$AC$16*Tabell2[[#This Row],[Weight (kg)]]</f>
        <v>0.19613700000000001</v>
      </c>
      <c r="AA431" s="18">
        <f>'EPD information'!$AD$16*Tabell2[[#This Row],[Weight (kg)]]</f>
        <v>2.4542100000000001E-2</v>
      </c>
      <c r="AB431" s="18" t="s">
        <v>48</v>
      </c>
      <c r="AC431" s="18">
        <f>'EPD information'!$AF$16*Tabell2[[#This Row],[Weight (kg)]]</f>
        <v>1.5484499999999998E-2</v>
      </c>
      <c r="AD431" s="18">
        <f>'EPD information'!$AG$16*Tabell2[[#This Row],[Weight (kg)]]</f>
        <v>0.51615</v>
      </c>
      <c r="AE431" s="18">
        <f>'EPD information'!$AH$16*Tabell2[[#This Row],[Weight (kg)]]</f>
        <v>8.258400000000001E-4</v>
      </c>
      <c r="AF431" s="21">
        <f>'EPD information'!$AI$16*Tabell2[[#This Row],[Weight (kg)]]</f>
        <v>-3.8294999999999999</v>
      </c>
    </row>
    <row r="432" spans="1:32" x14ac:dyDescent="0.2">
      <c r="A432" s="36" t="s">
        <v>154</v>
      </c>
      <c r="B432" s="37" t="s">
        <v>155</v>
      </c>
      <c r="C432" s="38">
        <v>275363</v>
      </c>
      <c r="D432" s="39">
        <v>7319662753630</v>
      </c>
      <c r="E432" s="37" t="s">
        <v>46</v>
      </c>
      <c r="F432" s="40">
        <v>300</v>
      </c>
      <c r="G432" s="37">
        <v>90</v>
      </c>
      <c r="H432" s="41">
        <v>3.6</v>
      </c>
      <c r="I432" s="35">
        <f>'EPD information'!$L$16*Tabell2[[#This Row],[Weight (kg)]]</f>
        <v>12.276000000000002</v>
      </c>
      <c r="J432" s="22">
        <f>'EPD information'!$M$16*Tabell2[[#This Row],[Weight (kg)]]</f>
        <v>0.21384</v>
      </c>
      <c r="K432" s="22">
        <f>'EPD information'!$N$16*Tabell2[[#This Row],[Weight (kg)]]</f>
        <v>2.538E-2</v>
      </c>
      <c r="L432" s="22">
        <f>'EPD information'!$O$16*Tabell2[[#This Row],[Weight (kg)]]</f>
        <v>0</v>
      </c>
      <c r="M432" s="22">
        <f>'EPD information'!$P$16*Tabell2[[#This Row],[Weight (kg)]]</f>
        <v>1.6920000000000001E-2</v>
      </c>
      <c r="N432" s="22">
        <f>'EPD information'!$Q$16*Tabell2[[#This Row],[Weight (kg)]]</f>
        <v>0.56159999999999999</v>
      </c>
      <c r="O432" s="22">
        <f>'EPD information'!$R$16*Tabell2[[#This Row],[Weight (kg)]]</f>
        <v>9.1080000000000013E-4</v>
      </c>
      <c r="P432" s="22">
        <f>'EPD information'!$S$16*Tabell2[[#This Row],[Weight (kg)]]</f>
        <v>-4.3559999999999999</v>
      </c>
      <c r="Q432" s="35">
        <f>'Product specific GWP'!$T$16*Tabell2[[#This Row],[Weight (kg)]]</f>
        <v>0.15732000000000002</v>
      </c>
      <c r="R432" s="35" t="s">
        <v>48</v>
      </c>
      <c r="S432" s="35">
        <f>'EPD information'!$V$16*Tabell2[[#This Row],[Weight (kg)]]</f>
        <v>2.538E-2</v>
      </c>
      <c r="T432" s="35" t="str">
        <f>'EPD information'!$W$16</f>
        <v>ND</v>
      </c>
      <c r="U432" s="35">
        <f>'EPD information'!$X$16*Tabell2[[#This Row],[Weight (kg)]]</f>
        <v>1.6920000000000001E-2</v>
      </c>
      <c r="V432" s="35">
        <f>'EPD information'!$Y$16*Tabell2[[#This Row],[Weight (kg)]]</f>
        <v>0.56159999999999999</v>
      </c>
      <c r="W432" s="35">
        <f>'EPD information'!$Z$16*Tabell2[[#This Row],[Weight (kg)]]</f>
        <v>9.1080000000000013E-4</v>
      </c>
      <c r="X432" s="35">
        <f>'EPD information'!$AA$16*Tabell2[[#This Row],[Weight (kg)]]</f>
        <v>-4.3559999999999999</v>
      </c>
      <c r="Y432" s="18">
        <f>'EPD information'!$AB$16*Tabell2[[#This Row],[Weight (kg)]]</f>
        <v>12.096</v>
      </c>
      <c r="Z432" s="18">
        <f>'EPD information'!$AC$16*Tabell2[[#This Row],[Weight (kg)]]</f>
        <v>0.21204000000000001</v>
      </c>
      <c r="AA432" s="18">
        <f>'EPD information'!$AD$16*Tabell2[[#This Row],[Weight (kg)]]</f>
        <v>2.6532E-2</v>
      </c>
      <c r="AB432" s="18" t="s">
        <v>48</v>
      </c>
      <c r="AC432" s="18">
        <f>'EPD information'!$AF$16*Tabell2[[#This Row],[Weight (kg)]]</f>
        <v>1.6739999999999998E-2</v>
      </c>
      <c r="AD432" s="18">
        <f>'EPD information'!$AG$16*Tabell2[[#This Row],[Weight (kg)]]</f>
        <v>0.55800000000000005</v>
      </c>
      <c r="AE432" s="18">
        <f>'EPD information'!$AH$16*Tabell2[[#This Row],[Weight (kg)]]</f>
        <v>8.9280000000000002E-4</v>
      </c>
      <c r="AF432" s="21">
        <f>'EPD information'!$AI$16*Tabell2[[#This Row],[Weight (kg)]]</f>
        <v>-4.1399999999999997</v>
      </c>
    </row>
    <row r="433" spans="1:32" x14ac:dyDescent="0.2">
      <c r="A433" s="36" t="s">
        <v>154</v>
      </c>
      <c r="B433" s="37" t="s">
        <v>155</v>
      </c>
      <c r="C433" s="38">
        <v>275378</v>
      </c>
      <c r="D433" s="39">
        <v>7319662753784</v>
      </c>
      <c r="E433" s="37" t="s">
        <v>46</v>
      </c>
      <c r="F433" s="40">
        <v>300</v>
      </c>
      <c r="G433" s="37">
        <v>45</v>
      </c>
      <c r="H433" s="41">
        <v>2</v>
      </c>
      <c r="I433" s="35">
        <f>'EPD information'!$L$16*Tabell2[[#This Row],[Weight (kg)]]</f>
        <v>6.82</v>
      </c>
      <c r="J433" s="22">
        <f>'EPD information'!$M$16*Tabell2[[#This Row],[Weight (kg)]]</f>
        <v>0.1188</v>
      </c>
      <c r="K433" s="22">
        <f>'EPD information'!$N$16*Tabell2[[#This Row],[Weight (kg)]]</f>
        <v>1.41E-2</v>
      </c>
      <c r="L433" s="22">
        <f>'EPD information'!$O$16*Tabell2[[#This Row],[Weight (kg)]]</f>
        <v>0</v>
      </c>
      <c r="M433" s="22">
        <f>'EPD information'!$P$16*Tabell2[[#This Row],[Weight (kg)]]</f>
        <v>9.4000000000000004E-3</v>
      </c>
      <c r="N433" s="22">
        <f>'EPD information'!$Q$16*Tabell2[[#This Row],[Weight (kg)]]</f>
        <v>0.312</v>
      </c>
      <c r="O433" s="22">
        <f>'EPD information'!$R$16*Tabell2[[#This Row],[Weight (kg)]]</f>
        <v>5.0600000000000005E-4</v>
      </c>
      <c r="P433" s="22">
        <f>'EPD information'!$S$16*Tabell2[[#This Row],[Weight (kg)]]</f>
        <v>-2.42</v>
      </c>
      <c r="Q433" s="35">
        <f>'Product specific GWP'!$T$16*Tabell2[[#This Row],[Weight (kg)]]</f>
        <v>8.7400000000000005E-2</v>
      </c>
      <c r="R433" s="35" t="s">
        <v>48</v>
      </c>
      <c r="S433" s="35">
        <f>'EPD information'!$V$16*Tabell2[[#This Row],[Weight (kg)]]</f>
        <v>1.41E-2</v>
      </c>
      <c r="T433" s="35" t="str">
        <f>'EPD information'!$W$16</f>
        <v>ND</v>
      </c>
      <c r="U433" s="35">
        <f>'EPD information'!$X$16*Tabell2[[#This Row],[Weight (kg)]]</f>
        <v>9.4000000000000004E-3</v>
      </c>
      <c r="V433" s="35">
        <f>'EPD information'!$Y$16*Tabell2[[#This Row],[Weight (kg)]]</f>
        <v>0.312</v>
      </c>
      <c r="W433" s="35">
        <f>'EPD information'!$Z$16*Tabell2[[#This Row],[Weight (kg)]]</f>
        <v>5.0600000000000005E-4</v>
      </c>
      <c r="X433" s="35">
        <f>'EPD information'!$AA$16*Tabell2[[#This Row],[Weight (kg)]]</f>
        <v>-2.42</v>
      </c>
      <c r="Y433" s="18">
        <f>'EPD information'!$AB$16*Tabell2[[#This Row],[Weight (kg)]]</f>
        <v>6.72</v>
      </c>
      <c r="Z433" s="18">
        <f>'EPD information'!$AC$16*Tabell2[[#This Row],[Weight (kg)]]</f>
        <v>0.1178</v>
      </c>
      <c r="AA433" s="18">
        <f>'EPD information'!$AD$16*Tabell2[[#This Row],[Weight (kg)]]</f>
        <v>1.474E-2</v>
      </c>
      <c r="AB433" s="18" t="s">
        <v>48</v>
      </c>
      <c r="AC433" s="18">
        <f>'EPD information'!$AF$16*Tabell2[[#This Row],[Weight (kg)]]</f>
        <v>9.2999999999999992E-3</v>
      </c>
      <c r="AD433" s="18">
        <f>'EPD information'!$AG$16*Tabell2[[#This Row],[Weight (kg)]]</f>
        <v>0.31</v>
      </c>
      <c r="AE433" s="18">
        <f>'EPD information'!$AH$16*Tabell2[[#This Row],[Weight (kg)]]</f>
        <v>4.9600000000000002E-4</v>
      </c>
      <c r="AF433" s="21">
        <f>'EPD information'!$AI$16*Tabell2[[#This Row],[Weight (kg)]]</f>
        <v>-2.2999999999999998</v>
      </c>
    </row>
    <row r="434" spans="1:32" x14ac:dyDescent="0.2">
      <c r="A434" s="36" t="s">
        <v>154</v>
      </c>
      <c r="B434" s="37" t="s">
        <v>155</v>
      </c>
      <c r="C434" s="38">
        <v>275364</v>
      </c>
      <c r="D434" s="39">
        <v>7319662753647</v>
      </c>
      <c r="E434" s="37" t="s">
        <v>46</v>
      </c>
      <c r="F434" s="40">
        <v>315</v>
      </c>
      <c r="G434" s="37">
        <v>90</v>
      </c>
      <c r="H434" s="41">
        <v>4.2</v>
      </c>
      <c r="I434" s="35">
        <f>'EPD information'!$L$16*Tabell2[[#This Row],[Weight (kg)]]</f>
        <v>14.322000000000001</v>
      </c>
      <c r="J434" s="22">
        <f>'EPD information'!$M$16*Tabell2[[#This Row],[Weight (kg)]]</f>
        <v>0.24948000000000001</v>
      </c>
      <c r="K434" s="22">
        <f>'EPD information'!$N$16*Tabell2[[#This Row],[Weight (kg)]]</f>
        <v>2.9610000000000001E-2</v>
      </c>
      <c r="L434" s="22">
        <f>'EPD information'!$O$16*Tabell2[[#This Row],[Weight (kg)]]</f>
        <v>0</v>
      </c>
      <c r="M434" s="22">
        <f>'EPD information'!$P$16*Tabell2[[#This Row],[Weight (kg)]]</f>
        <v>1.9740000000000001E-2</v>
      </c>
      <c r="N434" s="22">
        <f>'EPD information'!$Q$16*Tabell2[[#This Row],[Weight (kg)]]</f>
        <v>0.6552</v>
      </c>
      <c r="O434" s="22">
        <f>'EPD information'!$R$16*Tabell2[[#This Row],[Weight (kg)]]</f>
        <v>1.0626000000000001E-3</v>
      </c>
      <c r="P434" s="22">
        <f>'EPD information'!$S$16*Tabell2[[#This Row],[Weight (kg)]]</f>
        <v>-5.0819999999999999</v>
      </c>
      <c r="Q434" s="35">
        <f>'Product specific GWP'!$T$16*Tabell2[[#This Row],[Weight (kg)]]</f>
        <v>0.18354000000000001</v>
      </c>
      <c r="R434" s="35" t="s">
        <v>48</v>
      </c>
      <c r="S434" s="35">
        <f>'EPD information'!$V$16*Tabell2[[#This Row],[Weight (kg)]]</f>
        <v>2.9610000000000001E-2</v>
      </c>
      <c r="T434" s="35" t="str">
        <f>'EPD information'!$W$16</f>
        <v>ND</v>
      </c>
      <c r="U434" s="35">
        <f>'EPD information'!$X$16*Tabell2[[#This Row],[Weight (kg)]]</f>
        <v>1.9740000000000001E-2</v>
      </c>
      <c r="V434" s="35">
        <f>'EPD information'!$Y$16*Tabell2[[#This Row],[Weight (kg)]]</f>
        <v>0.6552</v>
      </c>
      <c r="W434" s="35">
        <f>'EPD information'!$Z$16*Tabell2[[#This Row],[Weight (kg)]]</f>
        <v>1.0626000000000001E-3</v>
      </c>
      <c r="X434" s="35">
        <f>'EPD information'!$AA$16*Tabell2[[#This Row],[Weight (kg)]]</f>
        <v>-5.0819999999999999</v>
      </c>
      <c r="Y434" s="18">
        <f>'EPD information'!$AB$16*Tabell2[[#This Row],[Weight (kg)]]</f>
        <v>14.112</v>
      </c>
      <c r="Z434" s="18">
        <f>'EPD information'!$AC$16*Tabell2[[#This Row],[Weight (kg)]]</f>
        <v>0.24738000000000002</v>
      </c>
      <c r="AA434" s="18">
        <f>'EPD information'!$AD$16*Tabell2[[#This Row],[Weight (kg)]]</f>
        <v>3.0953999999999999E-2</v>
      </c>
      <c r="AB434" s="18" t="s">
        <v>48</v>
      </c>
      <c r="AC434" s="18">
        <f>'EPD information'!$AF$16*Tabell2[[#This Row],[Weight (kg)]]</f>
        <v>1.9529999999999999E-2</v>
      </c>
      <c r="AD434" s="18">
        <f>'EPD information'!$AG$16*Tabell2[[#This Row],[Weight (kg)]]</f>
        <v>0.65100000000000002</v>
      </c>
      <c r="AE434" s="18">
        <f>'EPD information'!$AH$16*Tabell2[[#This Row],[Weight (kg)]]</f>
        <v>1.0416000000000002E-3</v>
      </c>
      <c r="AF434" s="21">
        <f>'EPD information'!$AI$16*Tabell2[[#This Row],[Weight (kg)]]</f>
        <v>-4.83</v>
      </c>
    </row>
    <row r="435" spans="1:32" x14ac:dyDescent="0.2">
      <c r="A435" s="36" t="s">
        <v>154</v>
      </c>
      <c r="B435" s="37" t="s">
        <v>155</v>
      </c>
      <c r="C435" s="38">
        <v>275379</v>
      </c>
      <c r="D435" s="39">
        <v>7319662753791</v>
      </c>
      <c r="E435" s="37" t="s">
        <v>46</v>
      </c>
      <c r="F435" s="40">
        <v>315</v>
      </c>
      <c r="G435" s="37">
        <v>45</v>
      </c>
      <c r="H435" s="41">
        <v>2.2599999999999998</v>
      </c>
      <c r="I435" s="35">
        <f>'EPD information'!$L$16*Tabell2[[#This Row],[Weight (kg)]]</f>
        <v>7.7065999999999999</v>
      </c>
      <c r="J435" s="22">
        <f>'EPD information'!$M$16*Tabell2[[#This Row],[Weight (kg)]]</f>
        <v>0.134244</v>
      </c>
      <c r="K435" s="22">
        <f>'EPD information'!$N$16*Tabell2[[#This Row],[Weight (kg)]]</f>
        <v>1.5932999999999999E-2</v>
      </c>
      <c r="L435" s="22">
        <f>'EPD information'!$O$16*Tabell2[[#This Row],[Weight (kg)]]</f>
        <v>0</v>
      </c>
      <c r="M435" s="22">
        <f>'EPD information'!$P$16*Tabell2[[#This Row],[Weight (kg)]]</f>
        <v>1.0621999999999999E-2</v>
      </c>
      <c r="N435" s="22">
        <f>'EPD information'!$Q$16*Tabell2[[#This Row],[Weight (kg)]]</f>
        <v>0.35255999999999998</v>
      </c>
      <c r="O435" s="22">
        <f>'EPD information'!$R$16*Tabell2[[#This Row],[Weight (kg)]]</f>
        <v>5.7178000000000003E-4</v>
      </c>
      <c r="P435" s="22">
        <f>'EPD information'!$S$16*Tabell2[[#This Row],[Weight (kg)]]</f>
        <v>-2.7345999999999995</v>
      </c>
      <c r="Q435" s="35">
        <f>'Product specific GWP'!$T$16*Tabell2[[#This Row],[Weight (kg)]]</f>
        <v>9.8762000000000003E-2</v>
      </c>
      <c r="R435" s="35" t="s">
        <v>48</v>
      </c>
      <c r="S435" s="35">
        <f>'EPD information'!$V$16*Tabell2[[#This Row],[Weight (kg)]]</f>
        <v>1.5932999999999999E-2</v>
      </c>
      <c r="T435" s="35" t="str">
        <f>'EPD information'!$W$16</f>
        <v>ND</v>
      </c>
      <c r="U435" s="35">
        <f>'EPD information'!$X$16*Tabell2[[#This Row],[Weight (kg)]]</f>
        <v>1.0621999999999999E-2</v>
      </c>
      <c r="V435" s="35">
        <f>'EPD information'!$Y$16*Tabell2[[#This Row],[Weight (kg)]]</f>
        <v>0.35255999999999998</v>
      </c>
      <c r="W435" s="35">
        <f>'EPD information'!$Z$16*Tabell2[[#This Row],[Weight (kg)]]</f>
        <v>5.7178000000000003E-4</v>
      </c>
      <c r="X435" s="35">
        <f>'EPD information'!$AA$16*Tabell2[[#This Row],[Weight (kg)]]</f>
        <v>-2.7345999999999995</v>
      </c>
      <c r="Y435" s="18">
        <f>'EPD information'!$AB$16*Tabell2[[#This Row],[Weight (kg)]]</f>
        <v>7.5935999999999986</v>
      </c>
      <c r="Z435" s="18">
        <f>'EPD information'!$AC$16*Tabell2[[#This Row],[Weight (kg)]]</f>
        <v>0.13311399999999998</v>
      </c>
      <c r="AA435" s="18">
        <f>'EPD information'!$AD$16*Tabell2[[#This Row],[Weight (kg)]]</f>
        <v>1.6656199999999999E-2</v>
      </c>
      <c r="AB435" s="18" t="s">
        <v>48</v>
      </c>
      <c r="AC435" s="18">
        <f>'EPD information'!$AF$16*Tabell2[[#This Row],[Weight (kg)]]</f>
        <v>1.0508999999999998E-2</v>
      </c>
      <c r="AD435" s="18">
        <f>'EPD information'!$AG$16*Tabell2[[#This Row],[Weight (kg)]]</f>
        <v>0.35029999999999994</v>
      </c>
      <c r="AE435" s="18">
        <f>'EPD information'!$AH$16*Tabell2[[#This Row],[Weight (kg)]]</f>
        <v>5.6047999999999992E-4</v>
      </c>
      <c r="AF435" s="21">
        <f>'EPD information'!$AI$16*Tabell2[[#This Row],[Weight (kg)]]</f>
        <v>-2.5989999999999998</v>
      </c>
    </row>
    <row r="436" spans="1:32" x14ac:dyDescent="0.2">
      <c r="A436" s="36" t="s">
        <v>154</v>
      </c>
      <c r="B436" s="37" t="s">
        <v>155</v>
      </c>
      <c r="C436" s="38">
        <v>275356</v>
      </c>
      <c r="D436" s="39">
        <v>7319662753562</v>
      </c>
      <c r="E436" s="37" t="s">
        <v>46</v>
      </c>
      <c r="F436" s="40">
        <v>355</v>
      </c>
      <c r="G436" s="37">
        <v>90</v>
      </c>
      <c r="H436" s="41">
        <v>4.5999999999999996</v>
      </c>
      <c r="I436" s="35">
        <f>'EPD information'!$L$16*Tabell2[[#This Row],[Weight (kg)]]</f>
        <v>15.686</v>
      </c>
      <c r="J436" s="22">
        <f>'EPD information'!$M$16*Tabell2[[#This Row],[Weight (kg)]]</f>
        <v>0.27323999999999998</v>
      </c>
      <c r="K436" s="22">
        <f>'EPD information'!$N$16*Tabell2[[#This Row],[Weight (kg)]]</f>
        <v>3.2429999999999994E-2</v>
      </c>
      <c r="L436" s="22">
        <f>'EPD information'!$O$16*Tabell2[[#This Row],[Weight (kg)]]</f>
        <v>0</v>
      </c>
      <c r="M436" s="22">
        <f>'EPD information'!$P$16*Tabell2[[#This Row],[Weight (kg)]]</f>
        <v>2.162E-2</v>
      </c>
      <c r="N436" s="22">
        <f>'EPD information'!$Q$16*Tabell2[[#This Row],[Weight (kg)]]</f>
        <v>0.7175999999999999</v>
      </c>
      <c r="O436" s="22">
        <f>'EPD information'!$R$16*Tabell2[[#This Row],[Weight (kg)]]</f>
        <v>1.1638E-3</v>
      </c>
      <c r="P436" s="22">
        <f>'EPD information'!$S$16*Tabell2[[#This Row],[Weight (kg)]]</f>
        <v>-5.5659999999999998</v>
      </c>
      <c r="Q436" s="35">
        <f>'Product specific GWP'!$T$16*Tabell2[[#This Row],[Weight (kg)]]</f>
        <v>0.20102</v>
      </c>
      <c r="R436" s="35" t="s">
        <v>48</v>
      </c>
      <c r="S436" s="35">
        <f>'EPD information'!$V$16*Tabell2[[#This Row],[Weight (kg)]]</f>
        <v>3.2429999999999994E-2</v>
      </c>
      <c r="T436" s="35" t="str">
        <f>'EPD information'!$W$16</f>
        <v>ND</v>
      </c>
      <c r="U436" s="35">
        <f>'EPD information'!$X$16*Tabell2[[#This Row],[Weight (kg)]]</f>
        <v>2.162E-2</v>
      </c>
      <c r="V436" s="35">
        <f>'EPD information'!$Y$16*Tabell2[[#This Row],[Weight (kg)]]</f>
        <v>0.7175999999999999</v>
      </c>
      <c r="W436" s="35">
        <f>'EPD information'!$Z$16*Tabell2[[#This Row],[Weight (kg)]]</f>
        <v>1.1638E-3</v>
      </c>
      <c r="X436" s="35">
        <f>'EPD information'!$AA$16*Tabell2[[#This Row],[Weight (kg)]]</f>
        <v>-5.5659999999999998</v>
      </c>
      <c r="Y436" s="18">
        <f>'EPD information'!$AB$16*Tabell2[[#This Row],[Weight (kg)]]</f>
        <v>15.455999999999998</v>
      </c>
      <c r="Z436" s="18">
        <f>'EPD information'!$AC$16*Tabell2[[#This Row],[Weight (kg)]]</f>
        <v>0.27093999999999996</v>
      </c>
      <c r="AA436" s="18">
        <f>'EPD information'!$AD$16*Tabell2[[#This Row],[Weight (kg)]]</f>
        <v>3.3901999999999995E-2</v>
      </c>
      <c r="AB436" s="18" t="s">
        <v>48</v>
      </c>
      <c r="AC436" s="18">
        <f>'EPD information'!$AF$16*Tabell2[[#This Row],[Weight (kg)]]</f>
        <v>2.1389999999999996E-2</v>
      </c>
      <c r="AD436" s="18">
        <f>'EPD information'!$AG$16*Tabell2[[#This Row],[Weight (kg)]]</f>
        <v>0.71299999999999997</v>
      </c>
      <c r="AE436" s="18">
        <f>'EPD information'!$AH$16*Tabell2[[#This Row],[Weight (kg)]]</f>
        <v>1.1408E-3</v>
      </c>
      <c r="AF436" s="21">
        <f>'EPD information'!$AI$16*Tabell2[[#This Row],[Weight (kg)]]</f>
        <v>-5.2899999999999991</v>
      </c>
    </row>
    <row r="437" spans="1:32" x14ac:dyDescent="0.2">
      <c r="A437" s="36" t="s">
        <v>154</v>
      </c>
      <c r="B437" s="37" t="s">
        <v>155</v>
      </c>
      <c r="C437" s="38">
        <v>275374</v>
      </c>
      <c r="D437" s="39">
        <v>7319662753746</v>
      </c>
      <c r="E437" s="37" t="s">
        <v>46</v>
      </c>
      <c r="F437" s="40">
        <v>355</v>
      </c>
      <c r="G437" s="37">
        <v>45</v>
      </c>
      <c r="H437" s="41">
        <v>2.6</v>
      </c>
      <c r="I437" s="35">
        <f>'EPD information'!$L$16*Tabell2[[#This Row],[Weight (kg)]]</f>
        <v>8.8660000000000014</v>
      </c>
      <c r="J437" s="22">
        <f>'EPD information'!$M$16*Tabell2[[#This Row],[Weight (kg)]]</f>
        <v>0.15444000000000002</v>
      </c>
      <c r="K437" s="22">
        <f>'EPD information'!$N$16*Tabell2[[#This Row],[Weight (kg)]]</f>
        <v>1.8329999999999999E-2</v>
      </c>
      <c r="L437" s="22">
        <f>'EPD information'!$O$16*Tabell2[[#This Row],[Weight (kg)]]</f>
        <v>0</v>
      </c>
      <c r="M437" s="22">
        <f>'EPD information'!$P$16*Tabell2[[#This Row],[Weight (kg)]]</f>
        <v>1.2220000000000002E-2</v>
      </c>
      <c r="N437" s="22">
        <f>'EPD information'!$Q$16*Tabell2[[#This Row],[Weight (kg)]]</f>
        <v>0.40560000000000002</v>
      </c>
      <c r="O437" s="22">
        <f>'EPD information'!$R$16*Tabell2[[#This Row],[Weight (kg)]]</f>
        <v>6.5780000000000005E-4</v>
      </c>
      <c r="P437" s="22">
        <f>'EPD information'!$S$16*Tabell2[[#This Row],[Weight (kg)]]</f>
        <v>-3.1459999999999999</v>
      </c>
      <c r="Q437" s="35">
        <f>'Product specific GWP'!$T$16*Tabell2[[#This Row],[Weight (kg)]]</f>
        <v>0.11362000000000001</v>
      </c>
      <c r="R437" s="35" t="s">
        <v>48</v>
      </c>
      <c r="S437" s="35">
        <f>'EPD information'!$V$16*Tabell2[[#This Row],[Weight (kg)]]</f>
        <v>1.8329999999999999E-2</v>
      </c>
      <c r="T437" s="35" t="str">
        <f>'EPD information'!$W$16</f>
        <v>ND</v>
      </c>
      <c r="U437" s="35">
        <f>'EPD information'!$X$16*Tabell2[[#This Row],[Weight (kg)]]</f>
        <v>1.2220000000000002E-2</v>
      </c>
      <c r="V437" s="35">
        <f>'EPD information'!$Y$16*Tabell2[[#This Row],[Weight (kg)]]</f>
        <v>0.40560000000000002</v>
      </c>
      <c r="W437" s="35">
        <f>'EPD information'!$Z$16*Tabell2[[#This Row],[Weight (kg)]]</f>
        <v>6.5780000000000005E-4</v>
      </c>
      <c r="X437" s="35">
        <f>'EPD information'!$AA$16*Tabell2[[#This Row],[Weight (kg)]]</f>
        <v>-3.1459999999999999</v>
      </c>
      <c r="Y437" s="18">
        <f>'EPD information'!$AB$16*Tabell2[[#This Row],[Weight (kg)]]</f>
        <v>8.7360000000000007</v>
      </c>
      <c r="Z437" s="18">
        <f>'EPD information'!$AC$16*Tabell2[[#This Row],[Weight (kg)]]</f>
        <v>0.15314</v>
      </c>
      <c r="AA437" s="18">
        <f>'EPD information'!$AD$16*Tabell2[[#This Row],[Weight (kg)]]</f>
        <v>1.9161999999999998E-2</v>
      </c>
      <c r="AB437" s="18" t="s">
        <v>48</v>
      </c>
      <c r="AC437" s="18">
        <f>'EPD information'!$AF$16*Tabell2[[#This Row],[Weight (kg)]]</f>
        <v>1.209E-2</v>
      </c>
      <c r="AD437" s="18">
        <f>'EPD information'!$AG$16*Tabell2[[#This Row],[Weight (kg)]]</f>
        <v>0.40300000000000002</v>
      </c>
      <c r="AE437" s="18">
        <f>'EPD information'!$AH$16*Tabell2[[#This Row],[Weight (kg)]]</f>
        <v>6.4480000000000006E-4</v>
      </c>
      <c r="AF437" s="21">
        <f>'EPD information'!$AI$16*Tabell2[[#This Row],[Weight (kg)]]</f>
        <v>-2.9899999999999998</v>
      </c>
    </row>
    <row r="438" spans="1:32" x14ac:dyDescent="0.2">
      <c r="A438" s="36" t="s">
        <v>154</v>
      </c>
      <c r="B438" s="37" t="s">
        <v>155</v>
      </c>
      <c r="C438" s="38">
        <v>498515</v>
      </c>
      <c r="D438" s="39">
        <v>7319660755452</v>
      </c>
      <c r="E438" s="37" t="s">
        <v>46</v>
      </c>
      <c r="F438" s="40">
        <v>355</v>
      </c>
      <c r="G438" s="37">
        <v>60</v>
      </c>
      <c r="H438" s="41">
        <v>4.1130000000000004</v>
      </c>
      <c r="I438" s="35">
        <f>'EPD information'!$L$16*Tabell2[[#This Row],[Weight (kg)]]</f>
        <v>14.025330000000002</v>
      </c>
      <c r="J438" s="22">
        <f>'EPD information'!$M$16*Tabell2[[#This Row],[Weight (kg)]]</f>
        <v>0.24431220000000003</v>
      </c>
      <c r="K438" s="22">
        <f>'EPD information'!$N$16*Tabell2[[#This Row],[Weight (kg)]]</f>
        <v>2.8996650000000002E-2</v>
      </c>
      <c r="L438" s="22">
        <f>'EPD information'!$O$16*Tabell2[[#This Row],[Weight (kg)]]</f>
        <v>0</v>
      </c>
      <c r="M438" s="22">
        <f>'EPD information'!$P$16*Tabell2[[#This Row],[Weight (kg)]]</f>
        <v>1.9331100000000004E-2</v>
      </c>
      <c r="N438" s="22">
        <f>'EPD information'!$Q$16*Tabell2[[#This Row],[Weight (kg)]]</f>
        <v>0.64162800000000009</v>
      </c>
      <c r="O438" s="22">
        <f>'EPD information'!$R$16*Tabell2[[#This Row],[Weight (kg)]]</f>
        <v>1.0405890000000002E-3</v>
      </c>
      <c r="P438" s="22">
        <f>'EPD information'!$S$16*Tabell2[[#This Row],[Weight (kg)]]</f>
        <v>-4.9767300000000008</v>
      </c>
      <c r="Q438" s="35">
        <f>'Product specific GWP'!$T$16*Tabell2[[#This Row],[Weight (kg)]]</f>
        <v>0.17973810000000004</v>
      </c>
      <c r="R438" s="35" t="s">
        <v>48</v>
      </c>
      <c r="S438" s="35">
        <f>'EPD information'!$V$16*Tabell2[[#This Row],[Weight (kg)]]</f>
        <v>2.8996650000000002E-2</v>
      </c>
      <c r="T438" s="35" t="str">
        <f>'EPD information'!$W$16</f>
        <v>ND</v>
      </c>
      <c r="U438" s="35">
        <f>'EPD information'!$X$16*Tabell2[[#This Row],[Weight (kg)]]</f>
        <v>1.9331100000000004E-2</v>
      </c>
      <c r="V438" s="35">
        <f>'EPD information'!$Y$16*Tabell2[[#This Row],[Weight (kg)]]</f>
        <v>0.64162800000000009</v>
      </c>
      <c r="W438" s="35">
        <f>'EPD information'!$Z$16*Tabell2[[#This Row],[Weight (kg)]]</f>
        <v>1.0405890000000002E-3</v>
      </c>
      <c r="X438" s="35">
        <f>'EPD information'!$AA$16*Tabell2[[#This Row],[Weight (kg)]]</f>
        <v>-4.9767300000000008</v>
      </c>
      <c r="Y438" s="18">
        <f>'EPD information'!$AB$16*Tabell2[[#This Row],[Weight (kg)]]</f>
        <v>13.819680000000002</v>
      </c>
      <c r="Z438" s="18">
        <f>'EPD information'!$AC$16*Tabell2[[#This Row],[Weight (kg)]]</f>
        <v>0.24225570000000002</v>
      </c>
      <c r="AA438" s="18">
        <f>'EPD information'!$AD$16*Tabell2[[#This Row],[Weight (kg)]]</f>
        <v>3.0312810000000003E-2</v>
      </c>
      <c r="AB438" s="18" t="s">
        <v>48</v>
      </c>
      <c r="AC438" s="18">
        <f>'EPD information'!$AF$16*Tabell2[[#This Row],[Weight (kg)]]</f>
        <v>1.9125450000000002E-2</v>
      </c>
      <c r="AD438" s="18">
        <f>'EPD information'!$AG$16*Tabell2[[#This Row],[Weight (kg)]]</f>
        <v>0.63751500000000005</v>
      </c>
      <c r="AE438" s="18">
        <f>'EPD information'!$AH$16*Tabell2[[#This Row],[Weight (kg)]]</f>
        <v>1.0200240000000002E-3</v>
      </c>
      <c r="AF438" s="21">
        <f>'EPD information'!$AI$16*Tabell2[[#This Row],[Weight (kg)]]</f>
        <v>-4.7299500000000005</v>
      </c>
    </row>
    <row r="439" spans="1:32" x14ac:dyDescent="0.2">
      <c r="A439" s="36" t="s">
        <v>154</v>
      </c>
      <c r="B439" s="37" t="s">
        <v>155</v>
      </c>
      <c r="C439" s="38">
        <v>275375</v>
      </c>
      <c r="D439" s="39">
        <v>7319662753753</v>
      </c>
      <c r="E439" s="37" t="s">
        <v>46</v>
      </c>
      <c r="F439" s="40">
        <v>400</v>
      </c>
      <c r="G439" s="37">
        <v>45</v>
      </c>
      <c r="H439" s="41">
        <v>4.5</v>
      </c>
      <c r="I439" s="35">
        <f>'EPD information'!$L$16*Tabell2[[#This Row],[Weight (kg)]]</f>
        <v>15.345000000000001</v>
      </c>
      <c r="J439" s="22">
        <f>'EPD information'!$M$16*Tabell2[[#This Row],[Weight (kg)]]</f>
        <v>0.26729999999999998</v>
      </c>
      <c r="K439" s="22">
        <f>'EPD information'!$N$16*Tabell2[[#This Row],[Weight (kg)]]</f>
        <v>3.1724999999999996E-2</v>
      </c>
      <c r="L439" s="22">
        <f>'EPD information'!$O$16*Tabell2[[#This Row],[Weight (kg)]]</f>
        <v>0</v>
      </c>
      <c r="M439" s="22">
        <f>'EPD information'!$P$16*Tabell2[[#This Row],[Weight (kg)]]</f>
        <v>2.1150000000000002E-2</v>
      </c>
      <c r="N439" s="22">
        <f>'EPD information'!$Q$16*Tabell2[[#This Row],[Weight (kg)]]</f>
        <v>0.70199999999999996</v>
      </c>
      <c r="O439" s="22">
        <f>'EPD information'!$R$16*Tabell2[[#This Row],[Weight (kg)]]</f>
        <v>1.1385000000000002E-3</v>
      </c>
      <c r="P439" s="22">
        <f>'EPD information'!$S$16*Tabell2[[#This Row],[Weight (kg)]]</f>
        <v>-5.4450000000000003</v>
      </c>
      <c r="Q439" s="35">
        <f>'Product specific GWP'!$T$16*Tabell2[[#This Row],[Weight (kg)]]</f>
        <v>0.19665000000000002</v>
      </c>
      <c r="R439" s="35" t="s">
        <v>48</v>
      </c>
      <c r="S439" s="35">
        <f>'EPD information'!$V$16*Tabell2[[#This Row],[Weight (kg)]]</f>
        <v>3.1724999999999996E-2</v>
      </c>
      <c r="T439" s="35" t="str">
        <f>'EPD information'!$W$16</f>
        <v>ND</v>
      </c>
      <c r="U439" s="35">
        <f>'EPD information'!$X$16*Tabell2[[#This Row],[Weight (kg)]]</f>
        <v>2.1150000000000002E-2</v>
      </c>
      <c r="V439" s="35">
        <f>'EPD information'!$Y$16*Tabell2[[#This Row],[Weight (kg)]]</f>
        <v>0.70199999999999996</v>
      </c>
      <c r="W439" s="35">
        <f>'EPD information'!$Z$16*Tabell2[[#This Row],[Weight (kg)]]</f>
        <v>1.1385000000000002E-3</v>
      </c>
      <c r="X439" s="35">
        <f>'EPD information'!$AA$16*Tabell2[[#This Row],[Weight (kg)]]</f>
        <v>-5.4450000000000003</v>
      </c>
      <c r="Y439" s="18">
        <f>'EPD information'!$AB$16*Tabell2[[#This Row],[Weight (kg)]]</f>
        <v>15.12</v>
      </c>
      <c r="Z439" s="18">
        <f>'EPD information'!$AC$16*Tabell2[[#This Row],[Weight (kg)]]</f>
        <v>0.26505000000000001</v>
      </c>
      <c r="AA439" s="18">
        <f>'EPD information'!$AD$16*Tabell2[[#This Row],[Weight (kg)]]</f>
        <v>3.3165E-2</v>
      </c>
      <c r="AB439" s="18" t="s">
        <v>48</v>
      </c>
      <c r="AC439" s="18">
        <f>'EPD information'!$AF$16*Tabell2[[#This Row],[Weight (kg)]]</f>
        <v>2.0924999999999999E-2</v>
      </c>
      <c r="AD439" s="18">
        <f>'EPD information'!$AG$16*Tabell2[[#This Row],[Weight (kg)]]</f>
        <v>0.69750000000000001</v>
      </c>
      <c r="AE439" s="18">
        <f>'EPD information'!$AH$16*Tabell2[[#This Row],[Weight (kg)]]</f>
        <v>1.116E-3</v>
      </c>
      <c r="AF439" s="21">
        <f>'EPD information'!$AI$16*Tabell2[[#This Row],[Weight (kg)]]</f>
        <v>-5.1749999999999998</v>
      </c>
    </row>
    <row r="440" spans="1:32" x14ac:dyDescent="0.2">
      <c r="A440" s="36" t="s">
        <v>154</v>
      </c>
      <c r="B440" s="37" t="s">
        <v>155</v>
      </c>
      <c r="C440" s="38">
        <v>275357</v>
      </c>
      <c r="D440" s="39">
        <v>7319662753579</v>
      </c>
      <c r="E440" s="37" t="s">
        <v>46</v>
      </c>
      <c r="F440" s="40">
        <v>400</v>
      </c>
      <c r="G440" s="37">
        <v>90</v>
      </c>
      <c r="H440" s="41">
        <v>8.3000000000000007</v>
      </c>
      <c r="I440" s="35">
        <f>'EPD information'!$L$16*Tabell2[[#This Row],[Weight (kg)]]</f>
        <v>28.303000000000004</v>
      </c>
      <c r="J440" s="22">
        <f>'EPD information'!$M$16*Tabell2[[#This Row],[Weight (kg)]]</f>
        <v>0.49302000000000007</v>
      </c>
      <c r="K440" s="22">
        <f>'EPD information'!$N$16*Tabell2[[#This Row],[Weight (kg)]]</f>
        <v>5.8515000000000005E-2</v>
      </c>
      <c r="L440" s="22">
        <f>'EPD information'!$O$16*Tabell2[[#This Row],[Weight (kg)]]</f>
        <v>0</v>
      </c>
      <c r="M440" s="22">
        <f>'EPD information'!$P$16*Tabell2[[#This Row],[Weight (kg)]]</f>
        <v>3.9010000000000003E-2</v>
      </c>
      <c r="N440" s="22">
        <f>'EPD information'!$Q$16*Tabell2[[#This Row],[Weight (kg)]]</f>
        <v>1.2948000000000002</v>
      </c>
      <c r="O440" s="22">
        <f>'EPD information'!$R$16*Tabell2[[#This Row],[Weight (kg)]]</f>
        <v>2.0999000000000005E-3</v>
      </c>
      <c r="P440" s="22">
        <f>'EPD information'!$S$16*Tabell2[[#This Row],[Weight (kg)]]</f>
        <v>-10.043000000000001</v>
      </c>
      <c r="Q440" s="35">
        <f>'Product specific GWP'!$T$16*Tabell2[[#This Row],[Weight (kg)]]</f>
        <v>0.36271000000000003</v>
      </c>
      <c r="R440" s="35" t="s">
        <v>48</v>
      </c>
      <c r="S440" s="35">
        <f>'EPD information'!$V$16*Tabell2[[#This Row],[Weight (kg)]]</f>
        <v>5.8515000000000005E-2</v>
      </c>
      <c r="T440" s="35" t="str">
        <f>'EPD information'!$W$16</f>
        <v>ND</v>
      </c>
      <c r="U440" s="35">
        <f>'EPD information'!$X$16*Tabell2[[#This Row],[Weight (kg)]]</f>
        <v>3.9010000000000003E-2</v>
      </c>
      <c r="V440" s="35">
        <f>'EPD information'!$Y$16*Tabell2[[#This Row],[Weight (kg)]]</f>
        <v>1.2948000000000002</v>
      </c>
      <c r="W440" s="35">
        <f>'EPD information'!$Z$16*Tabell2[[#This Row],[Weight (kg)]]</f>
        <v>2.0999000000000005E-3</v>
      </c>
      <c r="X440" s="35">
        <f>'EPD information'!$AA$16*Tabell2[[#This Row],[Weight (kg)]]</f>
        <v>-10.043000000000001</v>
      </c>
      <c r="Y440" s="18">
        <f>'EPD information'!$AB$16*Tabell2[[#This Row],[Weight (kg)]]</f>
        <v>27.888000000000002</v>
      </c>
      <c r="Z440" s="18">
        <f>'EPD information'!$AC$16*Tabell2[[#This Row],[Weight (kg)]]</f>
        <v>0.48887000000000003</v>
      </c>
      <c r="AA440" s="18">
        <f>'EPD information'!$AD$16*Tabell2[[#This Row],[Weight (kg)]]</f>
        <v>6.1171000000000003E-2</v>
      </c>
      <c r="AB440" s="18" t="s">
        <v>48</v>
      </c>
      <c r="AC440" s="18">
        <f>'EPD information'!$AF$16*Tabell2[[#This Row],[Weight (kg)]]</f>
        <v>3.8594999999999997E-2</v>
      </c>
      <c r="AD440" s="18">
        <f>'EPD information'!$AG$16*Tabell2[[#This Row],[Weight (kg)]]</f>
        <v>1.2865000000000002</v>
      </c>
      <c r="AE440" s="18">
        <f>'EPD information'!$AH$16*Tabell2[[#This Row],[Weight (kg)]]</f>
        <v>2.0584000000000002E-3</v>
      </c>
      <c r="AF440" s="21">
        <f>'EPD information'!$AI$16*Tabell2[[#This Row],[Weight (kg)]]</f>
        <v>-9.5449999999999999</v>
      </c>
    </row>
    <row r="441" spans="1:32" x14ac:dyDescent="0.2">
      <c r="A441" s="36" t="s">
        <v>154</v>
      </c>
      <c r="B441" s="37" t="s">
        <v>155</v>
      </c>
      <c r="C441" s="38">
        <v>498517</v>
      </c>
      <c r="D441" s="39">
        <v>7319660755476</v>
      </c>
      <c r="E441" s="37" t="s">
        <v>46</v>
      </c>
      <c r="F441" s="40">
        <v>400</v>
      </c>
      <c r="G441" s="37">
        <v>30</v>
      </c>
      <c r="H441" s="41">
        <v>3.2978999999999998</v>
      </c>
      <c r="I441" s="35">
        <f>'EPD information'!$L$16*Tabell2[[#This Row],[Weight (kg)]]</f>
        <v>11.245839</v>
      </c>
      <c r="J441" s="22">
        <f>'EPD information'!$M$16*Tabell2[[#This Row],[Weight (kg)]]</f>
        <v>0.19589525999999999</v>
      </c>
      <c r="K441" s="22">
        <f>'EPD information'!$N$16*Tabell2[[#This Row],[Weight (kg)]]</f>
        <v>2.3250194999999998E-2</v>
      </c>
      <c r="L441" s="22">
        <f>'EPD information'!$O$16*Tabell2[[#This Row],[Weight (kg)]]</f>
        <v>0</v>
      </c>
      <c r="M441" s="22">
        <f>'EPD information'!$P$16*Tabell2[[#This Row],[Weight (kg)]]</f>
        <v>1.5500129999999999E-2</v>
      </c>
      <c r="N441" s="22">
        <f>'EPD information'!$Q$16*Tabell2[[#This Row],[Weight (kg)]]</f>
        <v>0.51447239999999994</v>
      </c>
      <c r="O441" s="22">
        <f>'EPD information'!$R$16*Tabell2[[#This Row],[Weight (kg)]]</f>
        <v>8.3436870000000007E-4</v>
      </c>
      <c r="P441" s="22">
        <f>'EPD information'!$S$16*Tabell2[[#This Row],[Weight (kg)]]</f>
        <v>-3.9904589999999995</v>
      </c>
      <c r="Q441" s="35">
        <f>'Product specific GWP'!$T$16*Tabell2[[#This Row],[Weight (kg)]]</f>
        <v>0.14411823000000001</v>
      </c>
      <c r="R441" s="35" t="s">
        <v>48</v>
      </c>
      <c r="S441" s="35">
        <f>'EPD information'!$V$16*Tabell2[[#This Row],[Weight (kg)]]</f>
        <v>2.3250194999999998E-2</v>
      </c>
      <c r="T441" s="35" t="str">
        <f>'EPD information'!$W$16</f>
        <v>ND</v>
      </c>
      <c r="U441" s="35">
        <f>'EPD information'!$X$16*Tabell2[[#This Row],[Weight (kg)]]</f>
        <v>1.5500129999999999E-2</v>
      </c>
      <c r="V441" s="35">
        <f>'EPD information'!$Y$16*Tabell2[[#This Row],[Weight (kg)]]</f>
        <v>0.51447239999999994</v>
      </c>
      <c r="W441" s="35">
        <f>'EPD information'!$Z$16*Tabell2[[#This Row],[Weight (kg)]]</f>
        <v>8.3436870000000007E-4</v>
      </c>
      <c r="X441" s="35">
        <f>'EPD information'!$AA$16*Tabell2[[#This Row],[Weight (kg)]]</f>
        <v>-3.9904589999999995</v>
      </c>
      <c r="Y441" s="18">
        <f>'EPD information'!$AB$16*Tabell2[[#This Row],[Weight (kg)]]</f>
        <v>11.080943999999999</v>
      </c>
      <c r="Z441" s="18">
        <f>'EPD information'!$AC$16*Tabell2[[#This Row],[Weight (kg)]]</f>
        <v>0.19424631000000001</v>
      </c>
      <c r="AA441" s="18">
        <f>'EPD information'!$AD$16*Tabell2[[#This Row],[Weight (kg)]]</f>
        <v>2.4305522999999999E-2</v>
      </c>
      <c r="AB441" s="18" t="s">
        <v>48</v>
      </c>
      <c r="AC441" s="18">
        <f>'EPD information'!$AF$16*Tabell2[[#This Row],[Weight (kg)]]</f>
        <v>1.5335234999999997E-2</v>
      </c>
      <c r="AD441" s="18">
        <f>'EPD information'!$AG$16*Tabell2[[#This Row],[Weight (kg)]]</f>
        <v>0.51117449999999998</v>
      </c>
      <c r="AE441" s="18">
        <f>'EPD information'!$AH$16*Tabell2[[#This Row],[Weight (kg)]]</f>
        <v>8.1787919999999994E-4</v>
      </c>
      <c r="AF441" s="21">
        <f>'EPD information'!$AI$16*Tabell2[[#This Row],[Weight (kg)]]</f>
        <v>-3.7925849999999994</v>
      </c>
    </row>
    <row r="442" spans="1:32" x14ac:dyDescent="0.2">
      <c r="A442" s="36" t="s">
        <v>154</v>
      </c>
      <c r="B442" s="37" t="s">
        <v>155</v>
      </c>
      <c r="C442" s="38">
        <v>498518</v>
      </c>
      <c r="D442" s="39">
        <v>7319660755483</v>
      </c>
      <c r="E442" s="37" t="s">
        <v>46</v>
      </c>
      <c r="F442" s="40">
        <v>400</v>
      </c>
      <c r="G442" s="37">
        <v>60</v>
      </c>
      <c r="H442" s="41">
        <v>4.8057999999999996</v>
      </c>
      <c r="I442" s="35">
        <f>'EPD information'!$L$16*Tabell2[[#This Row],[Weight (kg)]]</f>
        <v>16.387778000000001</v>
      </c>
      <c r="J442" s="22">
        <f>'EPD information'!$M$16*Tabell2[[#This Row],[Weight (kg)]]</f>
        <v>0.28546452</v>
      </c>
      <c r="K442" s="22">
        <f>'EPD information'!$N$16*Tabell2[[#This Row],[Weight (kg)]]</f>
        <v>3.3880889999999997E-2</v>
      </c>
      <c r="L442" s="22">
        <f>'EPD information'!$O$16*Tabell2[[#This Row],[Weight (kg)]]</f>
        <v>0</v>
      </c>
      <c r="M442" s="22">
        <f>'EPD information'!$P$16*Tabell2[[#This Row],[Weight (kg)]]</f>
        <v>2.2587259999999998E-2</v>
      </c>
      <c r="N442" s="22">
        <f>'EPD information'!$Q$16*Tabell2[[#This Row],[Weight (kg)]]</f>
        <v>0.74970479999999995</v>
      </c>
      <c r="O442" s="22">
        <f>'EPD information'!$R$16*Tabell2[[#This Row],[Weight (kg)]]</f>
        <v>1.2158674E-3</v>
      </c>
      <c r="P442" s="22">
        <f>'EPD information'!$S$16*Tabell2[[#This Row],[Weight (kg)]]</f>
        <v>-5.8150179999999994</v>
      </c>
      <c r="Q442" s="35">
        <f>'Product specific GWP'!$T$16*Tabell2[[#This Row],[Weight (kg)]]</f>
        <v>0.21001345999999999</v>
      </c>
      <c r="R442" s="35" t="s">
        <v>48</v>
      </c>
      <c r="S442" s="35">
        <f>'EPD information'!$V$16*Tabell2[[#This Row],[Weight (kg)]]</f>
        <v>3.3880889999999997E-2</v>
      </c>
      <c r="T442" s="35" t="str">
        <f>'EPD information'!$W$16</f>
        <v>ND</v>
      </c>
      <c r="U442" s="35">
        <f>'EPD information'!$X$16*Tabell2[[#This Row],[Weight (kg)]]</f>
        <v>2.2587259999999998E-2</v>
      </c>
      <c r="V442" s="35">
        <f>'EPD information'!$Y$16*Tabell2[[#This Row],[Weight (kg)]]</f>
        <v>0.74970479999999995</v>
      </c>
      <c r="W442" s="35">
        <f>'EPD information'!$Z$16*Tabell2[[#This Row],[Weight (kg)]]</f>
        <v>1.2158674E-3</v>
      </c>
      <c r="X442" s="35">
        <f>'EPD information'!$AA$16*Tabell2[[#This Row],[Weight (kg)]]</f>
        <v>-5.8150179999999994</v>
      </c>
      <c r="Y442" s="18">
        <f>'EPD information'!$AB$16*Tabell2[[#This Row],[Weight (kg)]]</f>
        <v>16.147487999999999</v>
      </c>
      <c r="Z442" s="18">
        <f>'EPD information'!$AC$16*Tabell2[[#This Row],[Weight (kg)]]</f>
        <v>0.28306161999999996</v>
      </c>
      <c r="AA442" s="18">
        <f>'EPD information'!$AD$16*Tabell2[[#This Row],[Weight (kg)]]</f>
        <v>3.5418745999999994E-2</v>
      </c>
      <c r="AB442" s="18" t="s">
        <v>48</v>
      </c>
      <c r="AC442" s="18">
        <f>'EPD information'!$AF$16*Tabell2[[#This Row],[Weight (kg)]]</f>
        <v>2.2346969999999997E-2</v>
      </c>
      <c r="AD442" s="18">
        <f>'EPD information'!$AG$16*Tabell2[[#This Row],[Weight (kg)]]</f>
        <v>0.74489899999999998</v>
      </c>
      <c r="AE442" s="18">
        <f>'EPD information'!$AH$16*Tabell2[[#This Row],[Weight (kg)]]</f>
        <v>1.1918383999999999E-3</v>
      </c>
      <c r="AF442" s="21">
        <f>'EPD information'!$AI$16*Tabell2[[#This Row],[Weight (kg)]]</f>
        <v>-5.5266699999999993</v>
      </c>
    </row>
    <row r="443" spans="1:32" x14ac:dyDescent="0.2">
      <c r="A443" s="36" t="s">
        <v>154</v>
      </c>
      <c r="B443" s="37" t="s">
        <v>155</v>
      </c>
      <c r="C443" s="38">
        <v>275358</v>
      </c>
      <c r="D443" s="39">
        <v>7319662753586</v>
      </c>
      <c r="E443" s="37" t="s">
        <v>46</v>
      </c>
      <c r="F443" s="40">
        <v>450</v>
      </c>
      <c r="G443" s="37">
        <v>90</v>
      </c>
      <c r="H443" s="41">
        <v>10.199999999999999</v>
      </c>
      <c r="I443" s="35">
        <f>'EPD information'!$L$16*Tabell2[[#This Row],[Weight (kg)]]</f>
        <v>34.781999999999996</v>
      </c>
      <c r="J443" s="22">
        <f>'EPD information'!$M$16*Tabell2[[#This Row],[Weight (kg)]]</f>
        <v>0.60587999999999997</v>
      </c>
      <c r="K443" s="22">
        <f>'EPD information'!$N$16*Tabell2[[#This Row],[Weight (kg)]]</f>
        <v>7.1909999999999988E-2</v>
      </c>
      <c r="L443" s="22">
        <f>'EPD information'!$O$16*Tabell2[[#This Row],[Weight (kg)]]</f>
        <v>0</v>
      </c>
      <c r="M443" s="22">
        <f>'EPD information'!$P$16*Tabell2[[#This Row],[Weight (kg)]]</f>
        <v>4.7939999999999997E-2</v>
      </c>
      <c r="N443" s="22">
        <f>'EPD information'!$Q$16*Tabell2[[#This Row],[Weight (kg)]]</f>
        <v>1.5911999999999999</v>
      </c>
      <c r="O443" s="22">
        <f>'EPD information'!$R$16*Tabell2[[#This Row],[Weight (kg)]]</f>
        <v>2.5806000000000002E-3</v>
      </c>
      <c r="P443" s="22">
        <f>'EPD information'!$S$16*Tabell2[[#This Row],[Weight (kg)]]</f>
        <v>-12.341999999999999</v>
      </c>
      <c r="Q443" s="35">
        <f>'Product specific GWP'!$T$16*Tabell2[[#This Row],[Weight (kg)]]</f>
        <v>0.44573999999999997</v>
      </c>
      <c r="R443" s="35" t="s">
        <v>48</v>
      </c>
      <c r="S443" s="35">
        <f>'EPD information'!$V$16*Tabell2[[#This Row],[Weight (kg)]]</f>
        <v>7.1909999999999988E-2</v>
      </c>
      <c r="T443" s="35" t="str">
        <f>'EPD information'!$W$16</f>
        <v>ND</v>
      </c>
      <c r="U443" s="35">
        <f>'EPD information'!$X$16*Tabell2[[#This Row],[Weight (kg)]]</f>
        <v>4.7939999999999997E-2</v>
      </c>
      <c r="V443" s="35">
        <f>'EPD information'!$Y$16*Tabell2[[#This Row],[Weight (kg)]]</f>
        <v>1.5911999999999999</v>
      </c>
      <c r="W443" s="35">
        <f>'EPD information'!$Z$16*Tabell2[[#This Row],[Weight (kg)]]</f>
        <v>2.5806000000000002E-3</v>
      </c>
      <c r="X443" s="35">
        <f>'EPD information'!$AA$16*Tabell2[[#This Row],[Weight (kg)]]</f>
        <v>-12.341999999999999</v>
      </c>
      <c r="Y443" s="18">
        <f>'EPD information'!$AB$16*Tabell2[[#This Row],[Weight (kg)]]</f>
        <v>34.271999999999998</v>
      </c>
      <c r="Z443" s="18">
        <f>'EPD information'!$AC$16*Tabell2[[#This Row],[Weight (kg)]]</f>
        <v>0.60077999999999998</v>
      </c>
      <c r="AA443" s="18">
        <f>'EPD information'!$AD$16*Tabell2[[#This Row],[Weight (kg)]]</f>
        <v>7.5173999999999991E-2</v>
      </c>
      <c r="AB443" s="18" t="s">
        <v>48</v>
      </c>
      <c r="AC443" s="18">
        <f>'EPD information'!$AF$16*Tabell2[[#This Row],[Weight (kg)]]</f>
        <v>4.7429999999999993E-2</v>
      </c>
      <c r="AD443" s="18">
        <f>'EPD information'!$AG$16*Tabell2[[#This Row],[Weight (kg)]]</f>
        <v>1.581</v>
      </c>
      <c r="AE443" s="18">
        <f>'EPD information'!$AH$16*Tabell2[[#This Row],[Weight (kg)]]</f>
        <v>2.5295999999999999E-3</v>
      </c>
      <c r="AF443" s="21">
        <f>'EPD information'!$AI$16*Tabell2[[#This Row],[Weight (kg)]]</f>
        <v>-11.729999999999999</v>
      </c>
    </row>
    <row r="444" spans="1:32" x14ac:dyDescent="0.2">
      <c r="A444" s="36" t="s">
        <v>154</v>
      </c>
      <c r="B444" s="37" t="s">
        <v>155</v>
      </c>
      <c r="C444" s="38">
        <v>275389</v>
      </c>
      <c r="D444" s="39">
        <v>7319662753890</v>
      </c>
      <c r="E444" s="37" t="s">
        <v>46</v>
      </c>
      <c r="F444" s="40">
        <v>450</v>
      </c>
      <c r="G444" s="37">
        <v>45</v>
      </c>
      <c r="H444" s="41">
        <v>5.53</v>
      </c>
      <c r="I444" s="35">
        <f>'EPD information'!$L$16*Tabell2[[#This Row],[Weight (kg)]]</f>
        <v>18.857300000000002</v>
      </c>
      <c r="J444" s="22">
        <f>'EPD information'!$M$16*Tabell2[[#This Row],[Weight (kg)]]</f>
        <v>0.328482</v>
      </c>
      <c r="K444" s="22">
        <f>'EPD information'!$N$16*Tabell2[[#This Row],[Weight (kg)]]</f>
        <v>3.89865E-2</v>
      </c>
      <c r="L444" s="22">
        <f>'EPD information'!$O$16*Tabell2[[#This Row],[Weight (kg)]]</f>
        <v>0</v>
      </c>
      <c r="M444" s="22">
        <f>'EPD information'!$P$16*Tabell2[[#This Row],[Weight (kg)]]</f>
        <v>2.5991000000000004E-2</v>
      </c>
      <c r="N444" s="22">
        <f>'EPD information'!$Q$16*Tabell2[[#This Row],[Weight (kg)]]</f>
        <v>0.86268</v>
      </c>
      <c r="O444" s="22">
        <f>'EPD information'!$R$16*Tabell2[[#This Row],[Weight (kg)]]</f>
        <v>1.3990900000000002E-3</v>
      </c>
      <c r="P444" s="22">
        <f>'EPD information'!$S$16*Tabell2[[#This Row],[Weight (kg)]]</f>
        <v>-6.6913</v>
      </c>
      <c r="Q444" s="35">
        <f>'Product specific GWP'!$T$16*Tabell2[[#This Row],[Weight (kg)]]</f>
        <v>0.24166100000000001</v>
      </c>
      <c r="R444" s="35" t="s">
        <v>48</v>
      </c>
      <c r="S444" s="35">
        <f>'EPD information'!$V$16*Tabell2[[#This Row],[Weight (kg)]]</f>
        <v>3.89865E-2</v>
      </c>
      <c r="T444" s="35" t="str">
        <f>'EPD information'!$W$16</f>
        <v>ND</v>
      </c>
      <c r="U444" s="35">
        <f>'EPD information'!$X$16*Tabell2[[#This Row],[Weight (kg)]]</f>
        <v>2.5991000000000004E-2</v>
      </c>
      <c r="V444" s="35">
        <f>'EPD information'!$Y$16*Tabell2[[#This Row],[Weight (kg)]]</f>
        <v>0.86268</v>
      </c>
      <c r="W444" s="35">
        <f>'EPD information'!$Z$16*Tabell2[[#This Row],[Weight (kg)]]</f>
        <v>1.3990900000000002E-3</v>
      </c>
      <c r="X444" s="35">
        <f>'EPD information'!$AA$16*Tabell2[[#This Row],[Weight (kg)]]</f>
        <v>-6.6913</v>
      </c>
      <c r="Y444" s="18">
        <f>'EPD information'!$AB$16*Tabell2[[#This Row],[Weight (kg)]]</f>
        <v>18.5808</v>
      </c>
      <c r="Z444" s="18">
        <f>'EPD information'!$AC$16*Tabell2[[#This Row],[Weight (kg)]]</f>
        <v>0.32571700000000003</v>
      </c>
      <c r="AA444" s="18">
        <f>'EPD information'!$AD$16*Tabell2[[#This Row],[Weight (kg)]]</f>
        <v>4.0756100000000003E-2</v>
      </c>
      <c r="AB444" s="18" t="s">
        <v>48</v>
      </c>
      <c r="AC444" s="18">
        <f>'EPD information'!$AF$16*Tabell2[[#This Row],[Weight (kg)]]</f>
        <v>2.5714499999999998E-2</v>
      </c>
      <c r="AD444" s="18">
        <f>'EPD information'!$AG$16*Tabell2[[#This Row],[Weight (kg)]]</f>
        <v>0.85715000000000008</v>
      </c>
      <c r="AE444" s="18">
        <f>'EPD information'!$AH$16*Tabell2[[#This Row],[Weight (kg)]]</f>
        <v>1.37144E-3</v>
      </c>
      <c r="AF444" s="21">
        <f>'EPD information'!$AI$16*Tabell2[[#This Row],[Weight (kg)]]</f>
        <v>-6.3594999999999997</v>
      </c>
    </row>
    <row r="445" spans="1:32" x14ac:dyDescent="0.2">
      <c r="A445" s="36" t="s">
        <v>154</v>
      </c>
      <c r="B445" s="37" t="s">
        <v>155</v>
      </c>
      <c r="C445" s="38">
        <v>498520</v>
      </c>
      <c r="D445" s="39">
        <v>7319660755506</v>
      </c>
      <c r="E445" s="37" t="s">
        <v>46</v>
      </c>
      <c r="F445" s="40">
        <v>450</v>
      </c>
      <c r="G445" s="37">
        <v>30</v>
      </c>
      <c r="H445" s="41">
        <v>3.7654999999999998</v>
      </c>
      <c r="I445" s="35">
        <f>'EPD information'!$L$16*Tabell2[[#This Row],[Weight (kg)]]</f>
        <v>12.840355000000001</v>
      </c>
      <c r="J445" s="22">
        <f>'EPD information'!$M$16*Tabell2[[#This Row],[Weight (kg)]]</f>
        <v>0.2236707</v>
      </c>
      <c r="K445" s="22">
        <f>'EPD information'!$N$16*Tabell2[[#This Row],[Weight (kg)]]</f>
        <v>2.6546774999999998E-2</v>
      </c>
      <c r="L445" s="22">
        <f>'EPD information'!$O$16*Tabell2[[#This Row],[Weight (kg)]]</f>
        <v>0</v>
      </c>
      <c r="M445" s="22">
        <f>'EPD information'!$P$16*Tabell2[[#This Row],[Weight (kg)]]</f>
        <v>1.7697850000000001E-2</v>
      </c>
      <c r="N445" s="22">
        <f>'EPD information'!$Q$16*Tabell2[[#This Row],[Weight (kg)]]</f>
        <v>0.587418</v>
      </c>
      <c r="O445" s="22">
        <f>'EPD information'!$R$16*Tabell2[[#This Row],[Weight (kg)]]</f>
        <v>9.5267150000000005E-4</v>
      </c>
      <c r="P445" s="22">
        <f>'EPD information'!$S$16*Tabell2[[#This Row],[Weight (kg)]]</f>
        <v>-4.5562549999999993</v>
      </c>
      <c r="Q445" s="35">
        <f>'Product specific GWP'!$T$16*Tabell2[[#This Row],[Weight (kg)]]</f>
        <v>0.16455235000000001</v>
      </c>
      <c r="R445" s="35" t="s">
        <v>48</v>
      </c>
      <c r="S445" s="35">
        <f>'EPD information'!$V$16*Tabell2[[#This Row],[Weight (kg)]]</f>
        <v>2.6546774999999998E-2</v>
      </c>
      <c r="T445" s="35" t="str">
        <f>'EPD information'!$W$16</f>
        <v>ND</v>
      </c>
      <c r="U445" s="35">
        <f>'EPD information'!$X$16*Tabell2[[#This Row],[Weight (kg)]]</f>
        <v>1.7697850000000001E-2</v>
      </c>
      <c r="V445" s="35">
        <f>'EPD information'!$Y$16*Tabell2[[#This Row],[Weight (kg)]]</f>
        <v>0.587418</v>
      </c>
      <c r="W445" s="35">
        <f>'EPD information'!$Z$16*Tabell2[[#This Row],[Weight (kg)]]</f>
        <v>9.5267150000000005E-4</v>
      </c>
      <c r="X445" s="35">
        <f>'EPD information'!$AA$16*Tabell2[[#This Row],[Weight (kg)]]</f>
        <v>-4.5562549999999993</v>
      </c>
      <c r="Y445" s="18">
        <f>'EPD information'!$AB$16*Tabell2[[#This Row],[Weight (kg)]]</f>
        <v>12.65208</v>
      </c>
      <c r="Z445" s="18">
        <f>'EPD information'!$AC$16*Tabell2[[#This Row],[Weight (kg)]]</f>
        <v>0.22178794999999998</v>
      </c>
      <c r="AA445" s="18">
        <f>'EPD information'!$AD$16*Tabell2[[#This Row],[Weight (kg)]]</f>
        <v>2.7751735E-2</v>
      </c>
      <c r="AB445" s="18" t="s">
        <v>48</v>
      </c>
      <c r="AC445" s="18">
        <f>'EPD information'!$AF$16*Tabell2[[#This Row],[Weight (kg)]]</f>
        <v>1.7509574999999999E-2</v>
      </c>
      <c r="AD445" s="18">
        <f>'EPD information'!$AG$16*Tabell2[[#This Row],[Weight (kg)]]</f>
        <v>0.58365250000000002</v>
      </c>
      <c r="AE445" s="18">
        <f>'EPD information'!$AH$16*Tabell2[[#This Row],[Weight (kg)]]</f>
        <v>9.3384399999999997E-4</v>
      </c>
      <c r="AF445" s="21">
        <f>'EPD information'!$AI$16*Tabell2[[#This Row],[Weight (kg)]]</f>
        <v>-4.3303249999999993</v>
      </c>
    </row>
    <row r="446" spans="1:32" x14ac:dyDescent="0.2">
      <c r="A446" s="36" t="s">
        <v>154</v>
      </c>
      <c r="B446" s="37" t="s">
        <v>155</v>
      </c>
      <c r="C446" s="38">
        <v>275359</v>
      </c>
      <c r="D446" s="39">
        <v>7319662753593</v>
      </c>
      <c r="E446" s="37" t="s">
        <v>46</v>
      </c>
      <c r="F446" s="40">
        <v>500</v>
      </c>
      <c r="G446" s="37">
        <v>90</v>
      </c>
      <c r="H446" s="41">
        <v>11.9</v>
      </c>
      <c r="I446" s="35">
        <f>'EPD information'!$L$16*Tabell2[[#This Row],[Weight (kg)]]</f>
        <v>40.579000000000001</v>
      </c>
      <c r="J446" s="22">
        <f>'EPD information'!$M$16*Tabell2[[#This Row],[Weight (kg)]]</f>
        <v>0.70686000000000004</v>
      </c>
      <c r="K446" s="22">
        <f>'EPD information'!$N$16*Tabell2[[#This Row],[Weight (kg)]]</f>
        <v>8.3894999999999997E-2</v>
      </c>
      <c r="L446" s="22">
        <f>'EPD information'!$O$16*Tabell2[[#This Row],[Weight (kg)]]</f>
        <v>0</v>
      </c>
      <c r="M446" s="22">
        <f>'EPD information'!$P$16*Tabell2[[#This Row],[Weight (kg)]]</f>
        <v>5.5930000000000001E-2</v>
      </c>
      <c r="N446" s="22">
        <f>'EPD information'!$Q$16*Tabell2[[#This Row],[Weight (kg)]]</f>
        <v>1.8564000000000001</v>
      </c>
      <c r="O446" s="22">
        <f>'EPD information'!$R$16*Tabell2[[#This Row],[Weight (kg)]]</f>
        <v>3.0107000000000003E-3</v>
      </c>
      <c r="P446" s="22">
        <f>'EPD information'!$S$16*Tabell2[[#This Row],[Weight (kg)]]</f>
        <v>-14.398999999999999</v>
      </c>
      <c r="Q446" s="35">
        <f>'Product specific GWP'!$T$16*Tabell2[[#This Row],[Weight (kg)]]</f>
        <v>0.5200300000000001</v>
      </c>
      <c r="R446" s="35" t="s">
        <v>48</v>
      </c>
      <c r="S446" s="35">
        <f>'EPD information'!$V$16*Tabell2[[#This Row],[Weight (kg)]]</f>
        <v>8.3894999999999997E-2</v>
      </c>
      <c r="T446" s="35" t="str">
        <f>'EPD information'!$W$16</f>
        <v>ND</v>
      </c>
      <c r="U446" s="35">
        <f>'EPD information'!$X$16*Tabell2[[#This Row],[Weight (kg)]]</f>
        <v>5.5930000000000001E-2</v>
      </c>
      <c r="V446" s="35">
        <f>'EPD information'!$Y$16*Tabell2[[#This Row],[Weight (kg)]]</f>
        <v>1.8564000000000001</v>
      </c>
      <c r="W446" s="35">
        <f>'EPD information'!$Z$16*Tabell2[[#This Row],[Weight (kg)]]</f>
        <v>3.0107000000000003E-3</v>
      </c>
      <c r="X446" s="35">
        <f>'EPD information'!$AA$16*Tabell2[[#This Row],[Weight (kg)]]</f>
        <v>-14.398999999999999</v>
      </c>
      <c r="Y446" s="18">
        <f>'EPD information'!$AB$16*Tabell2[[#This Row],[Weight (kg)]]</f>
        <v>39.984000000000002</v>
      </c>
      <c r="Z446" s="18">
        <f>'EPD information'!$AC$16*Tabell2[[#This Row],[Weight (kg)]]</f>
        <v>0.70091000000000003</v>
      </c>
      <c r="AA446" s="18">
        <f>'EPD information'!$AD$16*Tabell2[[#This Row],[Weight (kg)]]</f>
        <v>8.7703000000000003E-2</v>
      </c>
      <c r="AB446" s="18" t="s">
        <v>48</v>
      </c>
      <c r="AC446" s="18">
        <f>'EPD information'!$AF$16*Tabell2[[#This Row],[Weight (kg)]]</f>
        <v>5.5334999999999995E-2</v>
      </c>
      <c r="AD446" s="18">
        <f>'EPD information'!$AG$16*Tabell2[[#This Row],[Weight (kg)]]</f>
        <v>1.8445</v>
      </c>
      <c r="AE446" s="18">
        <f>'EPD information'!$AH$16*Tabell2[[#This Row],[Weight (kg)]]</f>
        <v>2.9512000000000002E-3</v>
      </c>
      <c r="AF446" s="21">
        <f>'EPD information'!$AI$16*Tabell2[[#This Row],[Weight (kg)]]</f>
        <v>-13.684999999999999</v>
      </c>
    </row>
    <row r="447" spans="1:32" x14ac:dyDescent="0.2">
      <c r="A447" s="36" t="s">
        <v>154</v>
      </c>
      <c r="B447" s="37" t="s">
        <v>155</v>
      </c>
      <c r="C447" s="38">
        <v>275390</v>
      </c>
      <c r="D447" s="39">
        <v>7319662753906</v>
      </c>
      <c r="E447" s="37" t="s">
        <v>46</v>
      </c>
      <c r="F447" s="40">
        <v>500</v>
      </c>
      <c r="G447" s="37">
        <v>45</v>
      </c>
      <c r="H447" s="41">
        <v>6.6</v>
      </c>
      <c r="I447" s="35">
        <f>'EPD information'!$L$16*Tabell2[[#This Row],[Weight (kg)]]</f>
        <v>22.506</v>
      </c>
      <c r="J447" s="22">
        <f>'EPD information'!$M$16*Tabell2[[#This Row],[Weight (kg)]]</f>
        <v>0.39204</v>
      </c>
      <c r="K447" s="22">
        <f>'EPD information'!$N$16*Tabell2[[#This Row],[Weight (kg)]]</f>
        <v>4.6529999999999995E-2</v>
      </c>
      <c r="L447" s="22">
        <f>'EPD information'!$O$16*Tabell2[[#This Row],[Weight (kg)]]</f>
        <v>0</v>
      </c>
      <c r="M447" s="22">
        <f>'EPD information'!$P$16*Tabell2[[#This Row],[Weight (kg)]]</f>
        <v>3.1019999999999999E-2</v>
      </c>
      <c r="N447" s="22">
        <f>'EPD information'!$Q$16*Tabell2[[#This Row],[Weight (kg)]]</f>
        <v>1.0295999999999998</v>
      </c>
      <c r="O447" s="22">
        <f>'EPD information'!$R$16*Tabell2[[#This Row],[Weight (kg)]]</f>
        <v>1.6698000000000001E-3</v>
      </c>
      <c r="P447" s="22">
        <f>'EPD information'!$S$16*Tabell2[[#This Row],[Weight (kg)]]</f>
        <v>-7.9859999999999998</v>
      </c>
      <c r="Q447" s="35">
        <f>'Product specific GWP'!$T$16*Tabell2[[#This Row],[Weight (kg)]]</f>
        <v>0.28842000000000001</v>
      </c>
      <c r="R447" s="35" t="s">
        <v>48</v>
      </c>
      <c r="S447" s="35">
        <f>'EPD information'!$V$16*Tabell2[[#This Row],[Weight (kg)]]</f>
        <v>4.6529999999999995E-2</v>
      </c>
      <c r="T447" s="35" t="str">
        <f>'EPD information'!$W$16</f>
        <v>ND</v>
      </c>
      <c r="U447" s="35">
        <f>'EPD information'!$X$16*Tabell2[[#This Row],[Weight (kg)]]</f>
        <v>3.1019999999999999E-2</v>
      </c>
      <c r="V447" s="35">
        <f>'EPD information'!$Y$16*Tabell2[[#This Row],[Weight (kg)]]</f>
        <v>1.0295999999999998</v>
      </c>
      <c r="W447" s="35">
        <f>'EPD information'!$Z$16*Tabell2[[#This Row],[Weight (kg)]]</f>
        <v>1.6698000000000001E-3</v>
      </c>
      <c r="X447" s="35">
        <f>'EPD information'!$AA$16*Tabell2[[#This Row],[Weight (kg)]]</f>
        <v>-7.9859999999999998</v>
      </c>
      <c r="Y447" s="18">
        <f>'EPD information'!$AB$16*Tabell2[[#This Row],[Weight (kg)]]</f>
        <v>22.175999999999998</v>
      </c>
      <c r="Z447" s="18">
        <f>'EPD information'!$AC$16*Tabell2[[#This Row],[Weight (kg)]]</f>
        <v>0.38873999999999997</v>
      </c>
      <c r="AA447" s="18">
        <f>'EPD information'!$AD$16*Tabell2[[#This Row],[Weight (kg)]]</f>
        <v>4.8641999999999998E-2</v>
      </c>
      <c r="AB447" s="18" t="s">
        <v>48</v>
      </c>
      <c r="AC447" s="18">
        <f>'EPD information'!$AF$16*Tabell2[[#This Row],[Weight (kg)]]</f>
        <v>3.0689999999999995E-2</v>
      </c>
      <c r="AD447" s="18">
        <f>'EPD information'!$AG$16*Tabell2[[#This Row],[Weight (kg)]]</f>
        <v>1.0229999999999999</v>
      </c>
      <c r="AE447" s="18">
        <f>'EPD information'!$AH$16*Tabell2[[#This Row],[Weight (kg)]]</f>
        <v>1.6367999999999999E-3</v>
      </c>
      <c r="AF447" s="21">
        <f>'EPD information'!$AI$16*Tabell2[[#This Row],[Weight (kg)]]</f>
        <v>-7.589999999999999</v>
      </c>
    </row>
    <row r="448" spans="1:32" x14ac:dyDescent="0.2">
      <c r="A448" s="36" t="s">
        <v>154</v>
      </c>
      <c r="B448" s="37" t="s">
        <v>155</v>
      </c>
      <c r="C448" s="38">
        <v>275365</v>
      </c>
      <c r="D448" s="39">
        <v>7319662753654</v>
      </c>
      <c r="E448" s="37" t="s">
        <v>46</v>
      </c>
      <c r="F448" s="40">
        <v>560</v>
      </c>
      <c r="G448" s="37">
        <v>90</v>
      </c>
      <c r="H448" s="41">
        <v>15.2</v>
      </c>
      <c r="I448" s="35">
        <f>'EPD information'!$L$16*Tabell2[[#This Row],[Weight (kg)]]</f>
        <v>51.832000000000001</v>
      </c>
      <c r="J448" s="22">
        <f>'EPD information'!$M$16*Tabell2[[#This Row],[Weight (kg)]]</f>
        <v>0.90288000000000002</v>
      </c>
      <c r="K448" s="22">
        <f>'EPD information'!$N$16*Tabell2[[#This Row],[Weight (kg)]]</f>
        <v>0.10715999999999999</v>
      </c>
      <c r="L448" s="22">
        <f>'EPD information'!$O$16*Tabell2[[#This Row],[Weight (kg)]]</f>
        <v>0</v>
      </c>
      <c r="M448" s="22">
        <f>'EPD information'!$P$16*Tabell2[[#This Row],[Weight (kg)]]</f>
        <v>7.1440000000000003E-2</v>
      </c>
      <c r="N448" s="22">
        <f>'EPD information'!$Q$16*Tabell2[[#This Row],[Weight (kg)]]</f>
        <v>2.3712</v>
      </c>
      <c r="O448" s="22">
        <f>'EPD information'!$R$16*Tabell2[[#This Row],[Weight (kg)]]</f>
        <v>3.8456000000000002E-3</v>
      </c>
      <c r="P448" s="22">
        <f>'EPD information'!$S$16*Tabell2[[#This Row],[Weight (kg)]]</f>
        <v>-18.391999999999999</v>
      </c>
      <c r="Q448" s="35">
        <f>'Product specific GWP'!$T$16*Tabell2[[#This Row],[Weight (kg)]]</f>
        <v>0.66424000000000005</v>
      </c>
      <c r="R448" s="35" t="s">
        <v>48</v>
      </c>
      <c r="S448" s="35">
        <f>'EPD information'!$V$16*Tabell2[[#This Row],[Weight (kg)]]</f>
        <v>0.10715999999999999</v>
      </c>
      <c r="T448" s="35" t="str">
        <f>'EPD information'!$W$16</f>
        <v>ND</v>
      </c>
      <c r="U448" s="35">
        <f>'EPD information'!$X$16*Tabell2[[#This Row],[Weight (kg)]]</f>
        <v>7.1440000000000003E-2</v>
      </c>
      <c r="V448" s="35">
        <f>'EPD information'!$Y$16*Tabell2[[#This Row],[Weight (kg)]]</f>
        <v>2.3712</v>
      </c>
      <c r="W448" s="35">
        <f>'EPD information'!$Z$16*Tabell2[[#This Row],[Weight (kg)]]</f>
        <v>3.8456000000000002E-3</v>
      </c>
      <c r="X448" s="35">
        <f>'EPD information'!$AA$16*Tabell2[[#This Row],[Weight (kg)]]</f>
        <v>-18.391999999999999</v>
      </c>
      <c r="Y448" s="18">
        <f>'EPD information'!$AB$16*Tabell2[[#This Row],[Weight (kg)]]</f>
        <v>51.071999999999996</v>
      </c>
      <c r="Z448" s="18">
        <f>'EPD information'!$AC$16*Tabell2[[#This Row],[Weight (kg)]]</f>
        <v>0.89527999999999996</v>
      </c>
      <c r="AA448" s="18">
        <f>'EPD information'!$AD$16*Tabell2[[#This Row],[Weight (kg)]]</f>
        <v>0.112024</v>
      </c>
      <c r="AB448" s="18" t="s">
        <v>48</v>
      </c>
      <c r="AC448" s="18">
        <f>'EPD information'!$AF$16*Tabell2[[#This Row],[Weight (kg)]]</f>
        <v>7.0679999999999993E-2</v>
      </c>
      <c r="AD448" s="18">
        <f>'EPD information'!$AG$16*Tabell2[[#This Row],[Weight (kg)]]</f>
        <v>2.3559999999999999</v>
      </c>
      <c r="AE448" s="18">
        <f>'EPD information'!$AH$16*Tabell2[[#This Row],[Weight (kg)]]</f>
        <v>3.7696000000000001E-3</v>
      </c>
      <c r="AF448" s="21">
        <f>'EPD information'!$AI$16*Tabell2[[#This Row],[Weight (kg)]]</f>
        <v>-17.479999999999997</v>
      </c>
    </row>
    <row r="449" spans="1:32" x14ac:dyDescent="0.2">
      <c r="A449" s="36" t="s">
        <v>154</v>
      </c>
      <c r="B449" s="37" t="s">
        <v>155</v>
      </c>
      <c r="C449" s="38">
        <v>275380</v>
      </c>
      <c r="D449" s="39">
        <v>7319662753807</v>
      </c>
      <c r="E449" s="37" t="s">
        <v>46</v>
      </c>
      <c r="F449" s="40">
        <v>560</v>
      </c>
      <c r="G449" s="37">
        <v>45</v>
      </c>
      <c r="H449" s="41">
        <v>7.95</v>
      </c>
      <c r="I449" s="35">
        <f>'EPD information'!$L$16*Tabell2[[#This Row],[Weight (kg)]]</f>
        <v>27.109500000000001</v>
      </c>
      <c r="J449" s="22">
        <f>'EPD information'!$M$16*Tabell2[[#This Row],[Weight (kg)]]</f>
        <v>0.47223000000000004</v>
      </c>
      <c r="K449" s="22">
        <f>'EPD information'!$N$16*Tabell2[[#This Row],[Weight (kg)]]</f>
        <v>5.60475E-2</v>
      </c>
      <c r="L449" s="22">
        <f>'EPD information'!$O$16*Tabell2[[#This Row],[Weight (kg)]]</f>
        <v>0</v>
      </c>
      <c r="M449" s="22">
        <f>'EPD information'!$P$16*Tabell2[[#This Row],[Weight (kg)]]</f>
        <v>3.7365000000000002E-2</v>
      </c>
      <c r="N449" s="22">
        <f>'EPD information'!$Q$16*Tabell2[[#This Row],[Weight (kg)]]</f>
        <v>1.2402</v>
      </c>
      <c r="O449" s="22">
        <f>'EPD information'!$R$16*Tabell2[[#This Row],[Weight (kg)]]</f>
        <v>2.0113500000000003E-3</v>
      </c>
      <c r="P449" s="22">
        <f>'EPD information'!$S$16*Tabell2[[#This Row],[Weight (kg)]]</f>
        <v>-9.6195000000000004</v>
      </c>
      <c r="Q449" s="35">
        <f>'Product specific GWP'!$T$16*Tabell2[[#This Row],[Weight (kg)]]</f>
        <v>0.34741500000000003</v>
      </c>
      <c r="R449" s="35" t="s">
        <v>48</v>
      </c>
      <c r="S449" s="35">
        <f>'EPD information'!$V$16*Tabell2[[#This Row],[Weight (kg)]]</f>
        <v>5.60475E-2</v>
      </c>
      <c r="T449" s="35" t="str">
        <f>'EPD information'!$W$16</f>
        <v>ND</v>
      </c>
      <c r="U449" s="35">
        <f>'EPD information'!$X$16*Tabell2[[#This Row],[Weight (kg)]]</f>
        <v>3.7365000000000002E-2</v>
      </c>
      <c r="V449" s="35">
        <f>'EPD information'!$Y$16*Tabell2[[#This Row],[Weight (kg)]]</f>
        <v>1.2402</v>
      </c>
      <c r="W449" s="35">
        <f>'EPD information'!$Z$16*Tabell2[[#This Row],[Weight (kg)]]</f>
        <v>2.0113500000000003E-3</v>
      </c>
      <c r="X449" s="35">
        <f>'EPD information'!$AA$16*Tabell2[[#This Row],[Weight (kg)]]</f>
        <v>-9.6195000000000004</v>
      </c>
      <c r="Y449" s="18">
        <f>'EPD information'!$AB$16*Tabell2[[#This Row],[Weight (kg)]]</f>
        <v>26.712</v>
      </c>
      <c r="Z449" s="18">
        <f>'EPD information'!$AC$16*Tabell2[[#This Row],[Weight (kg)]]</f>
        <v>0.46825500000000003</v>
      </c>
      <c r="AA449" s="18">
        <f>'EPD information'!$AD$16*Tabell2[[#This Row],[Weight (kg)]]</f>
        <v>5.8591499999999998E-2</v>
      </c>
      <c r="AB449" s="18" t="s">
        <v>48</v>
      </c>
      <c r="AC449" s="18">
        <f>'EPD information'!$AF$16*Tabell2[[#This Row],[Weight (kg)]]</f>
        <v>3.69675E-2</v>
      </c>
      <c r="AD449" s="18">
        <f>'EPD information'!$AG$16*Tabell2[[#This Row],[Weight (kg)]]</f>
        <v>1.2322500000000001</v>
      </c>
      <c r="AE449" s="18">
        <f>'EPD information'!$AH$16*Tabell2[[#This Row],[Weight (kg)]]</f>
        <v>1.9716E-3</v>
      </c>
      <c r="AF449" s="21">
        <f>'EPD information'!$AI$16*Tabell2[[#This Row],[Weight (kg)]]</f>
        <v>-9.1425000000000001</v>
      </c>
    </row>
    <row r="450" spans="1:32" x14ac:dyDescent="0.2">
      <c r="A450" s="36" t="s">
        <v>154</v>
      </c>
      <c r="B450" s="37" t="s">
        <v>155</v>
      </c>
      <c r="C450" s="38">
        <v>275381</v>
      </c>
      <c r="D450" s="39">
        <v>7319662753814</v>
      </c>
      <c r="E450" s="37" t="s">
        <v>46</v>
      </c>
      <c r="F450" s="40">
        <v>600</v>
      </c>
      <c r="G450" s="37">
        <v>45</v>
      </c>
      <c r="H450" s="41">
        <v>8.8000000000000007</v>
      </c>
      <c r="I450" s="35">
        <f>'EPD information'!$L$16*Tabell2[[#This Row],[Weight (kg)]]</f>
        <v>30.008000000000003</v>
      </c>
      <c r="J450" s="22">
        <f>'EPD information'!$M$16*Tabell2[[#This Row],[Weight (kg)]]</f>
        <v>0.52272000000000007</v>
      </c>
      <c r="K450" s="22">
        <f>'EPD information'!$N$16*Tabell2[[#This Row],[Weight (kg)]]</f>
        <v>6.2040000000000005E-2</v>
      </c>
      <c r="L450" s="22">
        <f>'EPD information'!$O$16*Tabell2[[#This Row],[Weight (kg)]]</f>
        <v>0</v>
      </c>
      <c r="M450" s="22">
        <f>'EPD information'!$P$16*Tabell2[[#This Row],[Weight (kg)]]</f>
        <v>4.1360000000000008E-2</v>
      </c>
      <c r="N450" s="22">
        <f>'EPD information'!$Q$16*Tabell2[[#This Row],[Weight (kg)]]</f>
        <v>1.3728</v>
      </c>
      <c r="O450" s="22">
        <f>'EPD information'!$R$16*Tabell2[[#This Row],[Weight (kg)]]</f>
        <v>2.2264000000000003E-3</v>
      </c>
      <c r="P450" s="22">
        <f>'EPD information'!$S$16*Tabell2[[#This Row],[Weight (kg)]]</f>
        <v>-10.648</v>
      </c>
      <c r="Q450" s="35">
        <f>'Product specific GWP'!$T$16*Tabell2[[#This Row],[Weight (kg)]]</f>
        <v>0.38456000000000007</v>
      </c>
      <c r="R450" s="35" t="s">
        <v>48</v>
      </c>
      <c r="S450" s="35">
        <f>'EPD information'!$V$16*Tabell2[[#This Row],[Weight (kg)]]</f>
        <v>6.2040000000000005E-2</v>
      </c>
      <c r="T450" s="35" t="str">
        <f>'EPD information'!$W$16</f>
        <v>ND</v>
      </c>
      <c r="U450" s="35">
        <f>'EPD information'!$X$16*Tabell2[[#This Row],[Weight (kg)]]</f>
        <v>4.1360000000000008E-2</v>
      </c>
      <c r="V450" s="35">
        <f>'EPD information'!$Y$16*Tabell2[[#This Row],[Weight (kg)]]</f>
        <v>1.3728</v>
      </c>
      <c r="W450" s="35">
        <f>'EPD information'!$Z$16*Tabell2[[#This Row],[Weight (kg)]]</f>
        <v>2.2264000000000003E-3</v>
      </c>
      <c r="X450" s="35">
        <f>'EPD information'!$AA$16*Tabell2[[#This Row],[Weight (kg)]]</f>
        <v>-10.648</v>
      </c>
      <c r="Y450" s="18">
        <f>'EPD information'!$AB$16*Tabell2[[#This Row],[Weight (kg)]]</f>
        <v>29.568000000000001</v>
      </c>
      <c r="Z450" s="18">
        <f>'EPD information'!$AC$16*Tabell2[[#This Row],[Weight (kg)]]</f>
        <v>0.51832</v>
      </c>
      <c r="AA450" s="18">
        <f>'EPD information'!$AD$16*Tabell2[[#This Row],[Weight (kg)]]</f>
        <v>6.4855999999999997E-2</v>
      </c>
      <c r="AB450" s="18" t="s">
        <v>48</v>
      </c>
      <c r="AC450" s="18">
        <f>'EPD information'!$AF$16*Tabell2[[#This Row],[Weight (kg)]]</f>
        <v>4.0919999999999998E-2</v>
      </c>
      <c r="AD450" s="18">
        <f>'EPD information'!$AG$16*Tabell2[[#This Row],[Weight (kg)]]</f>
        <v>1.3640000000000001</v>
      </c>
      <c r="AE450" s="18">
        <f>'EPD information'!$AH$16*Tabell2[[#This Row],[Weight (kg)]]</f>
        <v>2.1824000000000001E-3</v>
      </c>
      <c r="AF450" s="21">
        <f>'EPD information'!$AI$16*Tabell2[[#This Row],[Weight (kg)]]</f>
        <v>-10.119999999999999</v>
      </c>
    </row>
    <row r="451" spans="1:32" x14ac:dyDescent="0.2">
      <c r="A451" s="36" t="s">
        <v>154</v>
      </c>
      <c r="B451" s="37" t="s">
        <v>155</v>
      </c>
      <c r="C451" s="38">
        <v>275366</v>
      </c>
      <c r="D451" s="39">
        <v>7319662753661</v>
      </c>
      <c r="E451" s="37" t="s">
        <v>46</v>
      </c>
      <c r="F451" s="40">
        <v>600</v>
      </c>
      <c r="G451" s="37">
        <v>90</v>
      </c>
      <c r="H451" s="41">
        <v>17</v>
      </c>
      <c r="I451" s="35">
        <f>'EPD information'!$L$16*Tabell2[[#This Row],[Weight (kg)]]</f>
        <v>57.97</v>
      </c>
      <c r="J451" s="22">
        <f>'EPD information'!$M$16*Tabell2[[#This Row],[Weight (kg)]]</f>
        <v>1.0098</v>
      </c>
      <c r="K451" s="22">
        <f>'EPD information'!$N$16*Tabell2[[#This Row],[Weight (kg)]]</f>
        <v>0.11985</v>
      </c>
      <c r="L451" s="22">
        <f>'EPD information'!$O$16*Tabell2[[#This Row],[Weight (kg)]]</f>
        <v>0</v>
      </c>
      <c r="M451" s="22">
        <f>'EPD information'!$P$16*Tabell2[[#This Row],[Weight (kg)]]</f>
        <v>7.9899999999999999E-2</v>
      </c>
      <c r="N451" s="22">
        <f>'EPD information'!$Q$16*Tabell2[[#This Row],[Weight (kg)]]</f>
        <v>2.6520000000000001</v>
      </c>
      <c r="O451" s="22">
        <f>'EPD information'!$R$16*Tabell2[[#This Row],[Weight (kg)]]</f>
        <v>4.3010000000000001E-3</v>
      </c>
      <c r="P451" s="22">
        <f>'EPD information'!$S$16*Tabell2[[#This Row],[Weight (kg)]]</f>
        <v>-20.57</v>
      </c>
      <c r="Q451" s="35">
        <f>'Product specific GWP'!$T$16*Tabell2[[#This Row],[Weight (kg)]]</f>
        <v>0.7429</v>
      </c>
      <c r="R451" s="35" t="s">
        <v>48</v>
      </c>
      <c r="S451" s="35">
        <f>'EPD information'!$V$16*Tabell2[[#This Row],[Weight (kg)]]</f>
        <v>0.11985</v>
      </c>
      <c r="T451" s="35" t="str">
        <f>'EPD information'!$W$16</f>
        <v>ND</v>
      </c>
      <c r="U451" s="35">
        <f>'EPD information'!$X$16*Tabell2[[#This Row],[Weight (kg)]]</f>
        <v>7.9899999999999999E-2</v>
      </c>
      <c r="V451" s="35">
        <f>'EPD information'!$Y$16*Tabell2[[#This Row],[Weight (kg)]]</f>
        <v>2.6520000000000001</v>
      </c>
      <c r="W451" s="35">
        <f>'EPD information'!$Z$16*Tabell2[[#This Row],[Weight (kg)]]</f>
        <v>4.3010000000000001E-3</v>
      </c>
      <c r="X451" s="35">
        <f>'EPD information'!$AA$16*Tabell2[[#This Row],[Weight (kg)]]</f>
        <v>-20.57</v>
      </c>
      <c r="Y451" s="18">
        <f>'EPD information'!$AB$16*Tabell2[[#This Row],[Weight (kg)]]</f>
        <v>57.12</v>
      </c>
      <c r="Z451" s="18">
        <f>'EPD information'!$AC$16*Tabell2[[#This Row],[Weight (kg)]]</f>
        <v>1.0013000000000001</v>
      </c>
      <c r="AA451" s="18">
        <f>'EPD information'!$AD$16*Tabell2[[#This Row],[Weight (kg)]]</f>
        <v>0.12528999999999998</v>
      </c>
      <c r="AB451" s="18" t="s">
        <v>48</v>
      </c>
      <c r="AC451" s="18">
        <f>'EPD information'!$AF$16*Tabell2[[#This Row],[Weight (kg)]]</f>
        <v>7.9049999999999995E-2</v>
      </c>
      <c r="AD451" s="18">
        <f>'EPD information'!$AG$16*Tabell2[[#This Row],[Weight (kg)]]</f>
        <v>2.6349999999999998</v>
      </c>
      <c r="AE451" s="18">
        <f>'EPD information'!$AH$16*Tabell2[[#This Row],[Weight (kg)]]</f>
        <v>4.2160000000000001E-3</v>
      </c>
      <c r="AF451" s="21">
        <f>'EPD information'!$AI$16*Tabell2[[#This Row],[Weight (kg)]]</f>
        <v>-19.549999999999997</v>
      </c>
    </row>
    <row r="452" spans="1:32" x14ac:dyDescent="0.2">
      <c r="A452" s="36" t="s">
        <v>154</v>
      </c>
      <c r="B452" s="37" t="s">
        <v>155</v>
      </c>
      <c r="C452" s="38">
        <v>275367</v>
      </c>
      <c r="D452" s="39">
        <v>7319662753678</v>
      </c>
      <c r="E452" s="37" t="s">
        <v>46</v>
      </c>
      <c r="F452" s="40">
        <v>630</v>
      </c>
      <c r="G452" s="37">
        <v>90</v>
      </c>
      <c r="H452" s="41">
        <v>18.8</v>
      </c>
      <c r="I452" s="35">
        <f>'EPD information'!$L$16*Tabell2[[#This Row],[Weight (kg)]]</f>
        <v>64.108000000000004</v>
      </c>
      <c r="J452" s="22">
        <f>'EPD information'!$M$16*Tabell2[[#This Row],[Weight (kg)]]</f>
        <v>1.1167200000000002</v>
      </c>
      <c r="K452" s="22">
        <f>'EPD information'!$N$16*Tabell2[[#This Row],[Weight (kg)]]</f>
        <v>0.13253999999999999</v>
      </c>
      <c r="L452" s="22">
        <f>'EPD information'!$O$16*Tabell2[[#This Row],[Weight (kg)]]</f>
        <v>0</v>
      </c>
      <c r="M452" s="22">
        <f>'EPD information'!$P$16*Tabell2[[#This Row],[Weight (kg)]]</f>
        <v>8.8360000000000008E-2</v>
      </c>
      <c r="N452" s="22">
        <f>'EPD information'!$Q$16*Tabell2[[#This Row],[Weight (kg)]]</f>
        <v>2.9328000000000003</v>
      </c>
      <c r="O452" s="22">
        <f>'EPD information'!$R$16*Tabell2[[#This Row],[Weight (kg)]]</f>
        <v>4.7564000000000009E-3</v>
      </c>
      <c r="P452" s="22">
        <f>'EPD information'!$S$16*Tabell2[[#This Row],[Weight (kg)]]</f>
        <v>-22.748000000000001</v>
      </c>
      <c r="Q452" s="35">
        <f>'Product specific GWP'!$T$16*Tabell2[[#This Row],[Weight (kg)]]</f>
        <v>0.82156000000000007</v>
      </c>
      <c r="R452" s="35" t="s">
        <v>48</v>
      </c>
      <c r="S452" s="35">
        <f>'EPD information'!$V$16*Tabell2[[#This Row],[Weight (kg)]]</f>
        <v>0.13253999999999999</v>
      </c>
      <c r="T452" s="35" t="str">
        <f>'EPD information'!$W$16</f>
        <v>ND</v>
      </c>
      <c r="U452" s="35">
        <f>'EPD information'!$X$16*Tabell2[[#This Row],[Weight (kg)]]</f>
        <v>8.8360000000000008E-2</v>
      </c>
      <c r="V452" s="35">
        <f>'EPD information'!$Y$16*Tabell2[[#This Row],[Weight (kg)]]</f>
        <v>2.9328000000000003</v>
      </c>
      <c r="W452" s="35">
        <f>'EPD information'!$Z$16*Tabell2[[#This Row],[Weight (kg)]]</f>
        <v>4.7564000000000009E-3</v>
      </c>
      <c r="X452" s="35">
        <f>'EPD information'!$AA$16*Tabell2[[#This Row],[Weight (kg)]]</f>
        <v>-22.748000000000001</v>
      </c>
      <c r="Y452" s="18">
        <f>'EPD information'!$AB$16*Tabell2[[#This Row],[Weight (kg)]]</f>
        <v>63.167999999999999</v>
      </c>
      <c r="Z452" s="18">
        <f>'EPD information'!$AC$16*Tabell2[[#This Row],[Weight (kg)]]</f>
        <v>1.1073200000000001</v>
      </c>
      <c r="AA452" s="18">
        <f>'EPD information'!$AD$16*Tabell2[[#This Row],[Weight (kg)]]</f>
        <v>0.13855600000000001</v>
      </c>
      <c r="AB452" s="18" t="s">
        <v>48</v>
      </c>
      <c r="AC452" s="18">
        <f>'EPD information'!$AF$16*Tabell2[[#This Row],[Weight (kg)]]</f>
        <v>8.7419999999999998E-2</v>
      </c>
      <c r="AD452" s="18">
        <f>'EPD information'!$AG$16*Tabell2[[#This Row],[Weight (kg)]]</f>
        <v>2.9140000000000001</v>
      </c>
      <c r="AE452" s="18">
        <f>'EPD information'!$AH$16*Tabell2[[#This Row],[Weight (kg)]]</f>
        <v>4.6624000000000006E-3</v>
      </c>
      <c r="AF452" s="21">
        <f>'EPD information'!$AI$16*Tabell2[[#This Row],[Weight (kg)]]</f>
        <v>-21.619999999999997</v>
      </c>
    </row>
    <row r="453" spans="1:32" x14ac:dyDescent="0.2">
      <c r="A453" s="36" t="s">
        <v>154</v>
      </c>
      <c r="B453" s="37" t="s">
        <v>155</v>
      </c>
      <c r="C453" s="38">
        <v>275382</v>
      </c>
      <c r="D453" s="39">
        <v>7319662753821</v>
      </c>
      <c r="E453" s="37" t="s">
        <v>46</v>
      </c>
      <c r="F453" s="40">
        <v>630</v>
      </c>
      <c r="G453" s="37">
        <v>45</v>
      </c>
      <c r="H453" s="41">
        <v>9.5</v>
      </c>
      <c r="I453" s="35">
        <f>'EPD information'!$L$16*Tabell2[[#This Row],[Weight (kg)]]</f>
        <v>32.395000000000003</v>
      </c>
      <c r="J453" s="22">
        <f>'EPD information'!$M$16*Tabell2[[#This Row],[Weight (kg)]]</f>
        <v>0.56430000000000002</v>
      </c>
      <c r="K453" s="22">
        <f>'EPD information'!$N$16*Tabell2[[#This Row],[Weight (kg)]]</f>
        <v>6.6974999999999993E-2</v>
      </c>
      <c r="L453" s="22">
        <f>'EPD information'!$O$16*Tabell2[[#This Row],[Weight (kg)]]</f>
        <v>0</v>
      </c>
      <c r="M453" s="22">
        <f>'EPD information'!$P$16*Tabell2[[#This Row],[Weight (kg)]]</f>
        <v>4.4650000000000002E-2</v>
      </c>
      <c r="N453" s="22">
        <f>'EPD information'!$Q$16*Tabell2[[#This Row],[Weight (kg)]]</f>
        <v>1.482</v>
      </c>
      <c r="O453" s="22">
        <f>'EPD information'!$R$16*Tabell2[[#This Row],[Weight (kg)]]</f>
        <v>2.4035000000000003E-3</v>
      </c>
      <c r="P453" s="22">
        <f>'EPD information'!$S$16*Tabell2[[#This Row],[Weight (kg)]]</f>
        <v>-11.494999999999999</v>
      </c>
      <c r="Q453" s="35">
        <f>'Product specific GWP'!$T$16*Tabell2[[#This Row],[Weight (kg)]]</f>
        <v>0.41515000000000002</v>
      </c>
      <c r="R453" s="35" t="s">
        <v>48</v>
      </c>
      <c r="S453" s="35">
        <f>'EPD information'!$V$16*Tabell2[[#This Row],[Weight (kg)]]</f>
        <v>6.6974999999999993E-2</v>
      </c>
      <c r="T453" s="35" t="str">
        <f>'EPD information'!$W$16</f>
        <v>ND</v>
      </c>
      <c r="U453" s="35">
        <f>'EPD information'!$X$16*Tabell2[[#This Row],[Weight (kg)]]</f>
        <v>4.4650000000000002E-2</v>
      </c>
      <c r="V453" s="35">
        <f>'EPD information'!$Y$16*Tabell2[[#This Row],[Weight (kg)]]</f>
        <v>1.482</v>
      </c>
      <c r="W453" s="35">
        <f>'EPD information'!$Z$16*Tabell2[[#This Row],[Weight (kg)]]</f>
        <v>2.4035000000000003E-3</v>
      </c>
      <c r="X453" s="35">
        <f>'EPD information'!$AA$16*Tabell2[[#This Row],[Weight (kg)]]</f>
        <v>-11.494999999999999</v>
      </c>
      <c r="Y453" s="18">
        <f>'EPD information'!$AB$16*Tabell2[[#This Row],[Weight (kg)]]</f>
        <v>31.919999999999998</v>
      </c>
      <c r="Z453" s="18">
        <f>'EPD information'!$AC$16*Tabell2[[#This Row],[Weight (kg)]]</f>
        <v>0.55954999999999999</v>
      </c>
      <c r="AA453" s="18">
        <f>'EPD information'!$AD$16*Tabell2[[#This Row],[Weight (kg)]]</f>
        <v>7.0014999999999994E-2</v>
      </c>
      <c r="AB453" s="18" t="s">
        <v>48</v>
      </c>
      <c r="AC453" s="18">
        <f>'EPD information'!$AF$16*Tabell2[[#This Row],[Weight (kg)]]</f>
        <v>4.4174999999999999E-2</v>
      </c>
      <c r="AD453" s="18">
        <f>'EPD information'!$AG$16*Tabell2[[#This Row],[Weight (kg)]]</f>
        <v>1.4724999999999999</v>
      </c>
      <c r="AE453" s="18">
        <f>'EPD information'!$AH$16*Tabell2[[#This Row],[Weight (kg)]]</f>
        <v>2.356E-3</v>
      </c>
      <c r="AF453" s="21">
        <f>'EPD information'!$AI$16*Tabell2[[#This Row],[Weight (kg)]]</f>
        <v>-10.924999999999999</v>
      </c>
    </row>
    <row r="454" spans="1:32" x14ac:dyDescent="0.2">
      <c r="A454" s="36" t="s">
        <v>154</v>
      </c>
      <c r="B454" s="37" t="s">
        <v>155</v>
      </c>
      <c r="C454" s="38">
        <v>275383</v>
      </c>
      <c r="D454" s="39">
        <v>7319662753838</v>
      </c>
      <c r="E454" s="37" t="s">
        <v>46</v>
      </c>
      <c r="F454" s="40">
        <v>710</v>
      </c>
      <c r="G454" s="37">
        <v>45</v>
      </c>
      <c r="H454" s="41">
        <v>11.1</v>
      </c>
      <c r="I454" s="35">
        <f>'EPD information'!$L$16*Tabell2[[#This Row],[Weight (kg)]]</f>
        <v>37.850999999999999</v>
      </c>
      <c r="J454" s="22">
        <f>'EPD information'!$M$16*Tabell2[[#This Row],[Weight (kg)]]</f>
        <v>0.65934000000000004</v>
      </c>
      <c r="K454" s="22">
        <f>'EPD information'!$N$16*Tabell2[[#This Row],[Weight (kg)]]</f>
        <v>7.8254999999999991E-2</v>
      </c>
      <c r="L454" s="22">
        <f>'EPD information'!$O$16*Tabell2[[#This Row],[Weight (kg)]]</f>
        <v>0</v>
      </c>
      <c r="M454" s="22">
        <f>'EPD information'!$P$16*Tabell2[[#This Row],[Weight (kg)]]</f>
        <v>5.2170000000000001E-2</v>
      </c>
      <c r="N454" s="22">
        <f>'EPD information'!$Q$16*Tabell2[[#This Row],[Weight (kg)]]</f>
        <v>1.7316</v>
      </c>
      <c r="O454" s="22">
        <f>'EPD information'!$R$16*Tabell2[[#This Row],[Weight (kg)]]</f>
        <v>2.8083000000000001E-3</v>
      </c>
      <c r="P454" s="22">
        <f>'EPD information'!$S$16*Tabell2[[#This Row],[Weight (kg)]]</f>
        <v>-13.430999999999999</v>
      </c>
      <c r="Q454" s="35">
        <f>'Product specific GWP'!$T$16*Tabell2[[#This Row],[Weight (kg)]]</f>
        <v>0.48507</v>
      </c>
      <c r="R454" s="35" t="s">
        <v>48</v>
      </c>
      <c r="S454" s="35">
        <f>'EPD information'!$V$16*Tabell2[[#This Row],[Weight (kg)]]</f>
        <v>7.8254999999999991E-2</v>
      </c>
      <c r="T454" s="35" t="str">
        <f>'EPD information'!$W$16</f>
        <v>ND</v>
      </c>
      <c r="U454" s="35">
        <f>'EPD information'!$X$16*Tabell2[[#This Row],[Weight (kg)]]</f>
        <v>5.2170000000000001E-2</v>
      </c>
      <c r="V454" s="35">
        <f>'EPD information'!$Y$16*Tabell2[[#This Row],[Weight (kg)]]</f>
        <v>1.7316</v>
      </c>
      <c r="W454" s="35">
        <f>'EPD information'!$Z$16*Tabell2[[#This Row],[Weight (kg)]]</f>
        <v>2.8083000000000001E-3</v>
      </c>
      <c r="X454" s="35">
        <f>'EPD information'!$AA$16*Tabell2[[#This Row],[Weight (kg)]]</f>
        <v>-13.430999999999999</v>
      </c>
      <c r="Y454" s="18">
        <f>'EPD information'!$AB$16*Tabell2[[#This Row],[Weight (kg)]]</f>
        <v>37.295999999999999</v>
      </c>
      <c r="Z454" s="18">
        <f>'EPD information'!$AC$16*Tabell2[[#This Row],[Weight (kg)]]</f>
        <v>0.65378999999999998</v>
      </c>
      <c r="AA454" s="18">
        <f>'EPD information'!$AD$16*Tabell2[[#This Row],[Weight (kg)]]</f>
        <v>8.1806999999999991E-2</v>
      </c>
      <c r="AB454" s="18" t="s">
        <v>48</v>
      </c>
      <c r="AC454" s="18">
        <f>'EPD information'!$AF$16*Tabell2[[#This Row],[Weight (kg)]]</f>
        <v>5.1614999999999994E-2</v>
      </c>
      <c r="AD454" s="18">
        <f>'EPD information'!$AG$16*Tabell2[[#This Row],[Weight (kg)]]</f>
        <v>1.7204999999999999</v>
      </c>
      <c r="AE454" s="18">
        <f>'EPD information'!$AH$16*Tabell2[[#This Row],[Weight (kg)]]</f>
        <v>2.7528000000000001E-3</v>
      </c>
      <c r="AF454" s="21">
        <f>'EPD information'!$AI$16*Tabell2[[#This Row],[Weight (kg)]]</f>
        <v>-12.764999999999999</v>
      </c>
    </row>
    <row r="455" spans="1:32" x14ac:dyDescent="0.2">
      <c r="A455" s="36" t="s">
        <v>154</v>
      </c>
      <c r="B455" s="37" t="s">
        <v>155</v>
      </c>
      <c r="C455" s="38">
        <v>275368</v>
      </c>
      <c r="D455" s="39">
        <v>7319662753685</v>
      </c>
      <c r="E455" s="37" t="s">
        <v>46</v>
      </c>
      <c r="F455" s="40">
        <v>710</v>
      </c>
      <c r="G455" s="37">
        <v>90</v>
      </c>
      <c r="H455" s="41">
        <v>22.7</v>
      </c>
      <c r="I455" s="35">
        <f>'EPD information'!$L$16*Tabell2[[#This Row],[Weight (kg)]]</f>
        <v>77.406999999999996</v>
      </c>
      <c r="J455" s="22">
        <f>'EPD information'!$M$16*Tabell2[[#This Row],[Weight (kg)]]</f>
        <v>1.3483799999999999</v>
      </c>
      <c r="K455" s="22">
        <f>'EPD information'!$N$16*Tabell2[[#This Row],[Weight (kg)]]</f>
        <v>0.16003499999999998</v>
      </c>
      <c r="L455" s="22">
        <f>'EPD information'!$O$16*Tabell2[[#This Row],[Weight (kg)]]</f>
        <v>0</v>
      </c>
      <c r="M455" s="22">
        <f>'EPD information'!$P$16*Tabell2[[#This Row],[Weight (kg)]]</f>
        <v>0.10669000000000001</v>
      </c>
      <c r="N455" s="22">
        <f>'EPD information'!$Q$16*Tabell2[[#This Row],[Weight (kg)]]</f>
        <v>3.5411999999999999</v>
      </c>
      <c r="O455" s="22">
        <f>'EPD information'!$R$16*Tabell2[[#This Row],[Weight (kg)]]</f>
        <v>5.7431000000000001E-3</v>
      </c>
      <c r="P455" s="22">
        <f>'EPD information'!$S$16*Tabell2[[#This Row],[Weight (kg)]]</f>
        <v>-27.466999999999999</v>
      </c>
      <c r="Q455" s="35">
        <f>'Product specific GWP'!$T$16*Tabell2[[#This Row],[Weight (kg)]]</f>
        <v>0.99199000000000004</v>
      </c>
      <c r="R455" s="35" t="s">
        <v>48</v>
      </c>
      <c r="S455" s="35">
        <f>'EPD information'!$V$16*Tabell2[[#This Row],[Weight (kg)]]</f>
        <v>0.16003499999999998</v>
      </c>
      <c r="T455" s="35" t="str">
        <f>'EPD information'!$W$16</f>
        <v>ND</v>
      </c>
      <c r="U455" s="35">
        <f>'EPD information'!$X$16*Tabell2[[#This Row],[Weight (kg)]]</f>
        <v>0.10669000000000001</v>
      </c>
      <c r="V455" s="35">
        <f>'EPD information'!$Y$16*Tabell2[[#This Row],[Weight (kg)]]</f>
        <v>3.5411999999999999</v>
      </c>
      <c r="W455" s="35">
        <f>'EPD information'!$Z$16*Tabell2[[#This Row],[Weight (kg)]]</f>
        <v>5.7431000000000001E-3</v>
      </c>
      <c r="X455" s="35">
        <f>'EPD information'!$AA$16*Tabell2[[#This Row],[Weight (kg)]]</f>
        <v>-27.466999999999999</v>
      </c>
      <c r="Y455" s="18">
        <f>'EPD information'!$AB$16*Tabell2[[#This Row],[Weight (kg)]]</f>
        <v>76.271999999999991</v>
      </c>
      <c r="Z455" s="18">
        <f>'EPD information'!$AC$16*Tabell2[[#This Row],[Weight (kg)]]</f>
        <v>1.3370299999999999</v>
      </c>
      <c r="AA455" s="18">
        <f>'EPD information'!$AD$16*Tabell2[[#This Row],[Weight (kg)]]</f>
        <v>0.167299</v>
      </c>
      <c r="AB455" s="18" t="s">
        <v>48</v>
      </c>
      <c r="AC455" s="18">
        <f>'EPD information'!$AF$16*Tabell2[[#This Row],[Weight (kg)]]</f>
        <v>0.10555499999999998</v>
      </c>
      <c r="AD455" s="18">
        <f>'EPD information'!$AG$16*Tabell2[[#This Row],[Weight (kg)]]</f>
        <v>3.5185</v>
      </c>
      <c r="AE455" s="18">
        <f>'EPD information'!$AH$16*Tabell2[[#This Row],[Weight (kg)]]</f>
        <v>5.6296000000000002E-3</v>
      </c>
      <c r="AF455" s="21">
        <f>'EPD information'!$AI$16*Tabell2[[#This Row],[Weight (kg)]]</f>
        <v>-26.104999999999997</v>
      </c>
    </row>
    <row r="456" spans="1:32" x14ac:dyDescent="0.2">
      <c r="A456" s="36" t="s">
        <v>154</v>
      </c>
      <c r="B456" s="37" t="s">
        <v>155</v>
      </c>
      <c r="C456" s="38">
        <v>275384</v>
      </c>
      <c r="D456" s="39">
        <v>7319662753845</v>
      </c>
      <c r="E456" s="37" t="s">
        <v>46</v>
      </c>
      <c r="F456" s="40">
        <v>800</v>
      </c>
      <c r="G456" s="37">
        <v>45</v>
      </c>
      <c r="H456" s="41">
        <v>13.1</v>
      </c>
      <c r="I456" s="35">
        <f>'EPD information'!$L$16*Tabell2[[#This Row],[Weight (kg)]]</f>
        <v>44.670999999999999</v>
      </c>
      <c r="J456" s="22">
        <f>'EPD information'!$M$16*Tabell2[[#This Row],[Weight (kg)]]</f>
        <v>0.77813999999999994</v>
      </c>
      <c r="K456" s="22">
        <f>'EPD information'!$N$16*Tabell2[[#This Row],[Weight (kg)]]</f>
        <v>9.2354999999999993E-2</v>
      </c>
      <c r="L456" s="22">
        <f>'EPD information'!$O$16*Tabell2[[#This Row],[Weight (kg)]]</f>
        <v>0</v>
      </c>
      <c r="M456" s="22">
        <f>'EPD information'!$P$16*Tabell2[[#This Row],[Weight (kg)]]</f>
        <v>6.157E-2</v>
      </c>
      <c r="N456" s="22">
        <f>'EPD information'!$Q$16*Tabell2[[#This Row],[Weight (kg)]]</f>
        <v>2.0436000000000001</v>
      </c>
      <c r="O456" s="22">
        <f>'EPD information'!$R$16*Tabell2[[#This Row],[Weight (kg)]]</f>
        <v>3.3143000000000001E-3</v>
      </c>
      <c r="P456" s="22">
        <f>'EPD information'!$S$16*Tabell2[[#This Row],[Weight (kg)]]</f>
        <v>-15.850999999999999</v>
      </c>
      <c r="Q456" s="35">
        <f>'Product specific GWP'!$T$16*Tabell2[[#This Row],[Weight (kg)]]</f>
        <v>0.57247000000000003</v>
      </c>
      <c r="R456" s="35" t="s">
        <v>48</v>
      </c>
      <c r="S456" s="35">
        <f>'EPD information'!$V$16*Tabell2[[#This Row],[Weight (kg)]]</f>
        <v>9.2354999999999993E-2</v>
      </c>
      <c r="T456" s="35" t="str">
        <f>'EPD information'!$W$16</f>
        <v>ND</v>
      </c>
      <c r="U456" s="35">
        <f>'EPD information'!$X$16*Tabell2[[#This Row],[Weight (kg)]]</f>
        <v>6.157E-2</v>
      </c>
      <c r="V456" s="35">
        <f>'EPD information'!$Y$16*Tabell2[[#This Row],[Weight (kg)]]</f>
        <v>2.0436000000000001</v>
      </c>
      <c r="W456" s="35">
        <f>'EPD information'!$Z$16*Tabell2[[#This Row],[Weight (kg)]]</f>
        <v>3.3143000000000001E-3</v>
      </c>
      <c r="X456" s="35">
        <f>'EPD information'!$AA$16*Tabell2[[#This Row],[Weight (kg)]]</f>
        <v>-15.850999999999999</v>
      </c>
      <c r="Y456" s="18">
        <f>'EPD information'!$AB$16*Tabell2[[#This Row],[Weight (kg)]]</f>
        <v>44.015999999999998</v>
      </c>
      <c r="Z456" s="18">
        <f>'EPD information'!$AC$16*Tabell2[[#This Row],[Weight (kg)]]</f>
        <v>0.77159</v>
      </c>
      <c r="AA456" s="18">
        <f>'EPD information'!$AD$16*Tabell2[[#This Row],[Weight (kg)]]</f>
        <v>9.6546999999999994E-2</v>
      </c>
      <c r="AB456" s="18" t="s">
        <v>48</v>
      </c>
      <c r="AC456" s="18">
        <f>'EPD information'!$AF$16*Tabell2[[#This Row],[Weight (kg)]]</f>
        <v>6.091499999999999E-2</v>
      </c>
      <c r="AD456" s="18">
        <f>'EPD information'!$AG$16*Tabell2[[#This Row],[Weight (kg)]]</f>
        <v>2.0305</v>
      </c>
      <c r="AE456" s="18">
        <f>'EPD information'!$AH$16*Tabell2[[#This Row],[Weight (kg)]]</f>
        <v>3.2488E-3</v>
      </c>
      <c r="AF456" s="21">
        <f>'EPD information'!$AI$16*Tabell2[[#This Row],[Weight (kg)]]</f>
        <v>-15.064999999999998</v>
      </c>
    </row>
    <row r="457" spans="1:32" x14ac:dyDescent="0.2">
      <c r="A457" s="36" t="s">
        <v>154</v>
      </c>
      <c r="B457" s="37" t="s">
        <v>155</v>
      </c>
      <c r="C457" s="38">
        <v>275369</v>
      </c>
      <c r="D457" s="39">
        <v>7319662753692</v>
      </c>
      <c r="E457" s="37" t="s">
        <v>46</v>
      </c>
      <c r="F457" s="40">
        <v>800</v>
      </c>
      <c r="G457" s="37">
        <v>90</v>
      </c>
      <c r="H457" s="41">
        <v>26.9</v>
      </c>
      <c r="I457" s="35">
        <f>'EPD information'!$L$16*Tabell2[[#This Row],[Weight (kg)]]</f>
        <v>91.728999999999999</v>
      </c>
      <c r="J457" s="22">
        <f>'EPD information'!$M$16*Tabell2[[#This Row],[Weight (kg)]]</f>
        <v>1.5978600000000001</v>
      </c>
      <c r="K457" s="22">
        <f>'EPD information'!$N$16*Tabell2[[#This Row],[Weight (kg)]]</f>
        <v>0.18964499999999998</v>
      </c>
      <c r="L457" s="22">
        <f>'EPD information'!$O$16*Tabell2[[#This Row],[Weight (kg)]]</f>
        <v>0</v>
      </c>
      <c r="M457" s="22">
        <f>'EPD information'!$P$16*Tabell2[[#This Row],[Weight (kg)]]</f>
        <v>0.12642999999999999</v>
      </c>
      <c r="N457" s="22">
        <f>'EPD information'!$Q$16*Tabell2[[#This Row],[Weight (kg)]]</f>
        <v>4.1963999999999997</v>
      </c>
      <c r="O457" s="22">
        <f>'EPD information'!$R$16*Tabell2[[#This Row],[Weight (kg)]]</f>
        <v>6.8057000000000005E-3</v>
      </c>
      <c r="P457" s="22">
        <f>'EPD information'!$S$16*Tabell2[[#This Row],[Weight (kg)]]</f>
        <v>-32.548999999999999</v>
      </c>
      <c r="Q457" s="35">
        <f>'Product specific GWP'!$T$16*Tabell2[[#This Row],[Weight (kg)]]</f>
        <v>1.17553</v>
      </c>
      <c r="R457" s="35" t="s">
        <v>48</v>
      </c>
      <c r="S457" s="35">
        <f>'EPD information'!$V$16*Tabell2[[#This Row],[Weight (kg)]]</f>
        <v>0.18964499999999998</v>
      </c>
      <c r="T457" s="35" t="str">
        <f>'EPD information'!$W$16</f>
        <v>ND</v>
      </c>
      <c r="U457" s="35">
        <f>'EPD information'!$X$16*Tabell2[[#This Row],[Weight (kg)]]</f>
        <v>0.12642999999999999</v>
      </c>
      <c r="V457" s="35">
        <f>'EPD information'!$Y$16*Tabell2[[#This Row],[Weight (kg)]]</f>
        <v>4.1963999999999997</v>
      </c>
      <c r="W457" s="35">
        <f>'EPD information'!$Z$16*Tabell2[[#This Row],[Weight (kg)]]</f>
        <v>6.8057000000000005E-3</v>
      </c>
      <c r="X457" s="35">
        <f>'EPD information'!$AA$16*Tabell2[[#This Row],[Weight (kg)]]</f>
        <v>-32.548999999999999</v>
      </c>
      <c r="Y457" s="18">
        <f>'EPD information'!$AB$16*Tabell2[[#This Row],[Weight (kg)]]</f>
        <v>90.383999999999986</v>
      </c>
      <c r="Z457" s="18">
        <f>'EPD information'!$AC$16*Tabell2[[#This Row],[Weight (kg)]]</f>
        <v>1.5844099999999999</v>
      </c>
      <c r="AA457" s="18">
        <f>'EPD information'!$AD$16*Tabell2[[#This Row],[Weight (kg)]]</f>
        <v>0.19825299999999998</v>
      </c>
      <c r="AB457" s="18" t="s">
        <v>48</v>
      </c>
      <c r="AC457" s="18">
        <f>'EPD information'!$AF$16*Tabell2[[#This Row],[Weight (kg)]]</f>
        <v>0.12508499999999997</v>
      </c>
      <c r="AD457" s="18">
        <f>'EPD information'!$AG$16*Tabell2[[#This Row],[Weight (kg)]]</f>
        <v>4.1694999999999993</v>
      </c>
      <c r="AE457" s="18">
        <f>'EPD information'!$AH$16*Tabell2[[#This Row],[Weight (kg)]]</f>
        <v>6.6711999999999995E-3</v>
      </c>
      <c r="AF457" s="21">
        <f>'EPD information'!$AI$16*Tabell2[[#This Row],[Weight (kg)]]</f>
        <v>-30.934999999999995</v>
      </c>
    </row>
    <row r="458" spans="1:32" x14ac:dyDescent="0.2">
      <c r="A458" s="36" t="s">
        <v>154</v>
      </c>
      <c r="B458" s="37" t="s">
        <v>155</v>
      </c>
      <c r="C458" s="38">
        <v>275385</v>
      </c>
      <c r="D458" s="39">
        <v>7319662753852</v>
      </c>
      <c r="E458" s="37" t="s">
        <v>46</v>
      </c>
      <c r="F458" s="40">
        <v>900</v>
      </c>
      <c r="G458" s="37">
        <v>45</v>
      </c>
      <c r="H458" s="41">
        <v>18.899999999999999</v>
      </c>
      <c r="I458" s="35">
        <f>'EPD information'!$L$16*Tabell2[[#This Row],[Weight (kg)]]</f>
        <v>64.448999999999998</v>
      </c>
      <c r="J458" s="22">
        <f>'EPD information'!$M$16*Tabell2[[#This Row],[Weight (kg)]]</f>
        <v>1.12266</v>
      </c>
      <c r="K458" s="22">
        <f>'EPD information'!$N$16*Tabell2[[#This Row],[Weight (kg)]]</f>
        <v>0.13324499999999997</v>
      </c>
      <c r="L458" s="22">
        <f>'EPD information'!$O$16*Tabell2[[#This Row],[Weight (kg)]]</f>
        <v>0</v>
      </c>
      <c r="M458" s="22">
        <f>'EPD information'!$P$16*Tabell2[[#This Row],[Weight (kg)]]</f>
        <v>8.8829999999999992E-2</v>
      </c>
      <c r="N458" s="22">
        <f>'EPD information'!$Q$16*Tabell2[[#This Row],[Weight (kg)]]</f>
        <v>2.9483999999999999</v>
      </c>
      <c r="O458" s="22">
        <f>'EPD information'!$R$16*Tabell2[[#This Row],[Weight (kg)]]</f>
        <v>4.7816999999999998E-3</v>
      </c>
      <c r="P458" s="22">
        <f>'EPD information'!$S$16*Tabell2[[#This Row],[Weight (kg)]]</f>
        <v>-22.868999999999996</v>
      </c>
      <c r="Q458" s="35">
        <f>'Product specific GWP'!$T$16*Tabell2[[#This Row],[Weight (kg)]]</f>
        <v>0.82592999999999994</v>
      </c>
      <c r="R458" s="35" t="s">
        <v>48</v>
      </c>
      <c r="S458" s="35">
        <f>'EPD information'!$V$16*Tabell2[[#This Row],[Weight (kg)]]</f>
        <v>0.13324499999999997</v>
      </c>
      <c r="T458" s="35" t="str">
        <f>'EPD information'!$W$16</f>
        <v>ND</v>
      </c>
      <c r="U458" s="35">
        <f>'EPD information'!$X$16*Tabell2[[#This Row],[Weight (kg)]]</f>
        <v>8.8829999999999992E-2</v>
      </c>
      <c r="V458" s="35">
        <f>'EPD information'!$Y$16*Tabell2[[#This Row],[Weight (kg)]]</f>
        <v>2.9483999999999999</v>
      </c>
      <c r="W458" s="35">
        <f>'EPD information'!$Z$16*Tabell2[[#This Row],[Weight (kg)]]</f>
        <v>4.7816999999999998E-3</v>
      </c>
      <c r="X458" s="35">
        <f>'EPD information'!$AA$16*Tabell2[[#This Row],[Weight (kg)]]</f>
        <v>-22.868999999999996</v>
      </c>
      <c r="Y458" s="18">
        <f>'EPD information'!$AB$16*Tabell2[[#This Row],[Weight (kg)]]</f>
        <v>63.503999999999991</v>
      </c>
      <c r="Z458" s="18">
        <f>'EPD information'!$AC$16*Tabell2[[#This Row],[Weight (kg)]]</f>
        <v>1.11321</v>
      </c>
      <c r="AA458" s="18">
        <f>'EPD information'!$AD$16*Tabell2[[#This Row],[Weight (kg)]]</f>
        <v>0.13929299999999997</v>
      </c>
      <c r="AB458" s="18" t="s">
        <v>48</v>
      </c>
      <c r="AC458" s="18">
        <f>'EPD information'!$AF$16*Tabell2[[#This Row],[Weight (kg)]]</f>
        <v>8.7884999999999991E-2</v>
      </c>
      <c r="AD458" s="18">
        <f>'EPD information'!$AG$16*Tabell2[[#This Row],[Weight (kg)]]</f>
        <v>2.9294999999999995</v>
      </c>
      <c r="AE458" s="18">
        <f>'EPD information'!$AH$16*Tabell2[[#This Row],[Weight (kg)]]</f>
        <v>4.6871999999999999E-3</v>
      </c>
      <c r="AF458" s="21">
        <f>'EPD information'!$AI$16*Tabell2[[#This Row],[Weight (kg)]]</f>
        <v>-21.734999999999996</v>
      </c>
    </row>
    <row r="459" spans="1:32" x14ac:dyDescent="0.2">
      <c r="A459" s="36" t="s">
        <v>154</v>
      </c>
      <c r="B459" s="37" t="s">
        <v>155</v>
      </c>
      <c r="C459" s="38">
        <v>275370</v>
      </c>
      <c r="D459" s="39">
        <v>7319662753708</v>
      </c>
      <c r="E459" s="37" t="s">
        <v>46</v>
      </c>
      <c r="F459" s="40">
        <v>900</v>
      </c>
      <c r="G459" s="37">
        <v>90</v>
      </c>
      <c r="H459" s="41">
        <v>39.299999999999997</v>
      </c>
      <c r="I459" s="35">
        <f>'EPD information'!$L$16*Tabell2[[#This Row],[Weight (kg)]]</f>
        <v>134.01300000000001</v>
      </c>
      <c r="J459" s="22">
        <f>'EPD information'!$M$16*Tabell2[[#This Row],[Weight (kg)]]</f>
        <v>2.3344199999999997</v>
      </c>
      <c r="K459" s="22">
        <f>'EPD information'!$N$16*Tabell2[[#This Row],[Weight (kg)]]</f>
        <v>0.27706499999999995</v>
      </c>
      <c r="L459" s="22">
        <f>'EPD information'!$O$16*Tabell2[[#This Row],[Weight (kg)]]</f>
        <v>0</v>
      </c>
      <c r="M459" s="22">
        <f>'EPD information'!$P$16*Tabell2[[#This Row],[Weight (kg)]]</f>
        <v>0.18470999999999999</v>
      </c>
      <c r="N459" s="22">
        <f>'EPD information'!$Q$16*Tabell2[[#This Row],[Weight (kg)]]</f>
        <v>6.1307999999999998</v>
      </c>
      <c r="O459" s="22">
        <f>'EPD information'!$R$16*Tabell2[[#This Row],[Weight (kg)]]</f>
        <v>9.942900000000001E-3</v>
      </c>
      <c r="P459" s="22">
        <f>'EPD information'!$S$16*Tabell2[[#This Row],[Weight (kg)]]</f>
        <v>-47.552999999999997</v>
      </c>
      <c r="Q459" s="35">
        <f>'Product specific GWP'!$T$16*Tabell2[[#This Row],[Weight (kg)]]</f>
        <v>1.7174099999999999</v>
      </c>
      <c r="R459" s="35" t="s">
        <v>48</v>
      </c>
      <c r="S459" s="35">
        <f>'EPD information'!$V$16*Tabell2[[#This Row],[Weight (kg)]]</f>
        <v>0.27706499999999995</v>
      </c>
      <c r="T459" s="35" t="str">
        <f>'EPD information'!$W$16</f>
        <v>ND</v>
      </c>
      <c r="U459" s="35">
        <f>'EPD information'!$X$16*Tabell2[[#This Row],[Weight (kg)]]</f>
        <v>0.18470999999999999</v>
      </c>
      <c r="V459" s="35">
        <f>'EPD information'!$Y$16*Tabell2[[#This Row],[Weight (kg)]]</f>
        <v>6.1307999999999998</v>
      </c>
      <c r="W459" s="35">
        <f>'EPD information'!$Z$16*Tabell2[[#This Row],[Weight (kg)]]</f>
        <v>9.942900000000001E-3</v>
      </c>
      <c r="X459" s="35">
        <f>'EPD information'!$AA$16*Tabell2[[#This Row],[Weight (kg)]]</f>
        <v>-47.552999999999997</v>
      </c>
      <c r="Y459" s="18">
        <f>'EPD information'!$AB$16*Tabell2[[#This Row],[Weight (kg)]]</f>
        <v>132.04799999999997</v>
      </c>
      <c r="Z459" s="18">
        <f>'EPD information'!$AC$16*Tabell2[[#This Row],[Weight (kg)]]</f>
        <v>2.3147699999999998</v>
      </c>
      <c r="AA459" s="18">
        <f>'EPD information'!$AD$16*Tabell2[[#This Row],[Weight (kg)]]</f>
        <v>0.28964099999999998</v>
      </c>
      <c r="AB459" s="18" t="s">
        <v>48</v>
      </c>
      <c r="AC459" s="18">
        <f>'EPD information'!$AF$16*Tabell2[[#This Row],[Weight (kg)]]</f>
        <v>0.18274499999999996</v>
      </c>
      <c r="AD459" s="18">
        <f>'EPD information'!$AG$16*Tabell2[[#This Row],[Weight (kg)]]</f>
        <v>6.0914999999999999</v>
      </c>
      <c r="AE459" s="18">
        <f>'EPD information'!$AH$16*Tabell2[[#This Row],[Weight (kg)]]</f>
        <v>9.7464000000000005E-3</v>
      </c>
      <c r="AF459" s="21">
        <f>'EPD information'!$AI$16*Tabell2[[#This Row],[Weight (kg)]]</f>
        <v>-45.194999999999993</v>
      </c>
    </row>
    <row r="460" spans="1:32" x14ac:dyDescent="0.2">
      <c r="A460" s="36" t="s">
        <v>154</v>
      </c>
      <c r="B460" s="37" t="s">
        <v>155</v>
      </c>
      <c r="C460" s="38">
        <v>275386</v>
      </c>
      <c r="D460" s="39">
        <v>7319662753869</v>
      </c>
      <c r="E460" s="37" t="s">
        <v>46</v>
      </c>
      <c r="F460" s="40">
        <v>1000</v>
      </c>
      <c r="G460" s="37">
        <v>45</v>
      </c>
      <c r="H460" s="41">
        <v>23.9</v>
      </c>
      <c r="I460" s="35">
        <f>'EPD information'!$L$16*Tabell2[[#This Row],[Weight (kg)]]</f>
        <v>81.498999999999995</v>
      </c>
      <c r="J460" s="22">
        <f>'EPD information'!$M$16*Tabell2[[#This Row],[Weight (kg)]]</f>
        <v>1.4196599999999999</v>
      </c>
      <c r="K460" s="22">
        <f>'EPD information'!$N$16*Tabell2[[#This Row],[Weight (kg)]]</f>
        <v>0.16849499999999998</v>
      </c>
      <c r="L460" s="22">
        <f>'EPD information'!$O$16*Tabell2[[#This Row],[Weight (kg)]]</f>
        <v>0</v>
      </c>
      <c r="M460" s="22">
        <f>'EPD information'!$P$16*Tabell2[[#This Row],[Weight (kg)]]</f>
        <v>0.11233</v>
      </c>
      <c r="N460" s="22">
        <f>'EPD information'!$Q$16*Tabell2[[#This Row],[Weight (kg)]]</f>
        <v>3.7283999999999997</v>
      </c>
      <c r="O460" s="22">
        <f>'EPD information'!$R$16*Tabell2[[#This Row],[Weight (kg)]]</f>
        <v>6.0467000000000003E-3</v>
      </c>
      <c r="P460" s="22">
        <f>'EPD information'!$S$16*Tabell2[[#This Row],[Weight (kg)]]</f>
        <v>-28.918999999999997</v>
      </c>
      <c r="Q460" s="35">
        <f>'Product specific GWP'!$T$16*Tabell2[[#This Row],[Weight (kg)]]</f>
        <v>1.04443</v>
      </c>
      <c r="R460" s="35" t="s">
        <v>48</v>
      </c>
      <c r="S460" s="35">
        <f>'EPD information'!$V$16*Tabell2[[#This Row],[Weight (kg)]]</f>
        <v>0.16849499999999998</v>
      </c>
      <c r="T460" s="35" t="str">
        <f>'EPD information'!$W$16</f>
        <v>ND</v>
      </c>
      <c r="U460" s="35">
        <f>'EPD information'!$X$16*Tabell2[[#This Row],[Weight (kg)]]</f>
        <v>0.11233</v>
      </c>
      <c r="V460" s="35">
        <f>'EPD information'!$Y$16*Tabell2[[#This Row],[Weight (kg)]]</f>
        <v>3.7283999999999997</v>
      </c>
      <c r="W460" s="35">
        <f>'EPD information'!$Z$16*Tabell2[[#This Row],[Weight (kg)]]</f>
        <v>6.0467000000000003E-3</v>
      </c>
      <c r="X460" s="35">
        <f>'EPD information'!$AA$16*Tabell2[[#This Row],[Weight (kg)]]</f>
        <v>-28.918999999999997</v>
      </c>
      <c r="Y460" s="18">
        <f>'EPD information'!$AB$16*Tabell2[[#This Row],[Weight (kg)]]</f>
        <v>80.303999999999988</v>
      </c>
      <c r="Z460" s="18">
        <f>'EPD information'!$AC$16*Tabell2[[#This Row],[Weight (kg)]]</f>
        <v>1.40771</v>
      </c>
      <c r="AA460" s="18">
        <f>'EPD information'!$AD$16*Tabell2[[#This Row],[Weight (kg)]]</f>
        <v>0.17614299999999999</v>
      </c>
      <c r="AB460" s="18" t="s">
        <v>48</v>
      </c>
      <c r="AC460" s="18">
        <f>'EPD information'!$AF$16*Tabell2[[#This Row],[Weight (kg)]]</f>
        <v>0.11113499999999998</v>
      </c>
      <c r="AD460" s="18">
        <f>'EPD information'!$AG$16*Tabell2[[#This Row],[Weight (kg)]]</f>
        <v>3.7044999999999999</v>
      </c>
      <c r="AE460" s="18">
        <f>'EPD information'!$AH$16*Tabell2[[#This Row],[Weight (kg)]]</f>
        <v>5.9271999999999997E-3</v>
      </c>
      <c r="AF460" s="21">
        <f>'EPD information'!$AI$16*Tabell2[[#This Row],[Weight (kg)]]</f>
        <v>-27.484999999999996</v>
      </c>
    </row>
    <row r="461" spans="1:32" x14ac:dyDescent="0.2">
      <c r="A461" s="36" t="s">
        <v>154</v>
      </c>
      <c r="B461" s="37" t="s">
        <v>155</v>
      </c>
      <c r="C461" s="38">
        <v>275371</v>
      </c>
      <c r="D461" s="39">
        <v>7319662753715</v>
      </c>
      <c r="E461" s="37" t="s">
        <v>46</v>
      </c>
      <c r="F461" s="40">
        <v>1000</v>
      </c>
      <c r="G461" s="37">
        <v>90</v>
      </c>
      <c r="H461" s="41">
        <v>47.7</v>
      </c>
      <c r="I461" s="35">
        <f>'EPD information'!$L$16*Tabell2[[#This Row],[Weight (kg)]]</f>
        <v>162.65700000000001</v>
      </c>
      <c r="J461" s="22">
        <f>'EPD information'!$M$16*Tabell2[[#This Row],[Weight (kg)]]</f>
        <v>2.8333800000000005</v>
      </c>
      <c r="K461" s="22">
        <f>'EPD information'!$N$16*Tabell2[[#This Row],[Weight (kg)]]</f>
        <v>0.336285</v>
      </c>
      <c r="L461" s="22">
        <f>'EPD information'!$O$16*Tabell2[[#This Row],[Weight (kg)]]</f>
        <v>0</v>
      </c>
      <c r="M461" s="22">
        <f>'EPD information'!$P$16*Tabell2[[#This Row],[Weight (kg)]]</f>
        <v>0.22419000000000003</v>
      </c>
      <c r="N461" s="22">
        <f>'EPD information'!$Q$16*Tabell2[[#This Row],[Weight (kg)]]</f>
        <v>7.4412000000000003</v>
      </c>
      <c r="O461" s="22">
        <f>'EPD information'!$R$16*Tabell2[[#This Row],[Weight (kg)]]</f>
        <v>1.2068100000000002E-2</v>
      </c>
      <c r="P461" s="22">
        <f>'EPD information'!$S$16*Tabell2[[#This Row],[Weight (kg)]]</f>
        <v>-57.716999999999999</v>
      </c>
      <c r="Q461" s="35">
        <f>'Product specific GWP'!$T$16*Tabell2[[#This Row],[Weight (kg)]]</f>
        <v>2.0844900000000002</v>
      </c>
      <c r="R461" s="35" t="s">
        <v>48</v>
      </c>
      <c r="S461" s="35">
        <f>'EPD information'!$V$16*Tabell2[[#This Row],[Weight (kg)]]</f>
        <v>0.336285</v>
      </c>
      <c r="T461" s="35" t="str">
        <f>'EPD information'!$W$16</f>
        <v>ND</v>
      </c>
      <c r="U461" s="35">
        <f>'EPD information'!$X$16*Tabell2[[#This Row],[Weight (kg)]]</f>
        <v>0.22419000000000003</v>
      </c>
      <c r="V461" s="35">
        <f>'EPD information'!$Y$16*Tabell2[[#This Row],[Weight (kg)]]</f>
        <v>7.4412000000000003</v>
      </c>
      <c r="W461" s="35">
        <f>'EPD information'!$Z$16*Tabell2[[#This Row],[Weight (kg)]]</f>
        <v>1.2068100000000002E-2</v>
      </c>
      <c r="X461" s="35">
        <f>'EPD information'!$AA$16*Tabell2[[#This Row],[Weight (kg)]]</f>
        <v>-57.716999999999999</v>
      </c>
      <c r="Y461" s="18">
        <f>'EPD information'!$AB$16*Tabell2[[#This Row],[Weight (kg)]]</f>
        <v>160.27199999999999</v>
      </c>
      <c r="Z461" s="18">
        <f>'EPD information'!$AC$16*Tabell2[[#This Row],[Weight (kg)]]</f>
        <v>2.8095300000000001</v>
      </c>
      <c r="AA461" s="18">
        <f>'EPD information'!$AD$16*Tabell2[[#This Row],[Weight (kg)]]</f>
        <v>0.351549</v>
      </c>
      <c r="AB461" s="18" t="s">
        <v>48</v>
      </c>
      <c r="AC461" s="18">
        <f>'EPD information'!$AF$16*Tabell2[[#This Row],[Weight (kg)]]</f>
        <v>0.221805</v>
      </c>
      <c r="AD461" s="18">
        <f>'EPD information'!$AG$16*Tabell2[[#This Row],[Weight (kg)]]</f>
        <v>7.3935000000000004</v>
      </c>
      <c r="AE461" s="18">
        <f>'EPD information'!$AH$16*Tabell2[[#This Row],[Weight (kg)]]</f>
        <v>1.1829600000000001E-2</v>
      </c>
      <c r="AF461" s="21">
        <f>'EPD information'!$AI$16*Tabell2[[#This Row],[Weight (kg)]]</f>
        <v>-54.854999999999997</v>
      </c>
    </row>
    <row r="462" spans="1:32" x14ac:dyDescent="0.2">
      <c r="A462" s="36" t="s">
        <v>154</v>
      </c>
      <c r="B462" s="37" t="s">
        <v>155</v>
      </c>
      <c r="C462" s="38">
        <v>275387</v>
      </c>
      <c r="D462" s="39">
        <v>7319662753876</v>
      </c>
      <c r="E462" s="37" t="s">
        <v>46</v>
      </c>
      <c r="F462" s="40">
        <v>1120</v>
      </c>
      <c r="G462" s="37">
        <v>45</v>
      </c>
      <c r="H462" s="41">
        <v>29.6</v>
      </c>
      <c r="I462" s="35">
        <f>'EPD information'!$L$16*Tabell2[[#This Row],[Weight (kg)]]</f>
        <v>100.93600000000001</v>
      </c>
      <c r="J462" s="22">
        <f>'EPD information'!$M$16*Tabell2[[#This Row],[Weight (kg)]]</f>
        <v>1.75824</v>
      </c>
      <c r="K462" s="22">
        <f>'EPD information'!$N$16*Tabell2[[#This Row],[Weight (kg)]]</f>
        <v>0.20868</v>
      </c>
      <c r="L462" s="22">
        <f>'EPD information'!$O$16*Tabell2[[#This Row],[Weight (kg)]]</f>
        <v>0</v>
      </c>
      <c r="M462" s="22">
        <f>'EPD information'!$P$16*Tabell2[[#This Row],[Weight (kg)]]</f>
        <v>0.13912000000000002</v>
      </c>
      <c r="N462" s="22">
        <f>'EPD information'!$Q$16*Tabell2[[#This Row],[Weight (kg)]]</f>
        <v>4.6176000000000004</v>
      </c>
      <c r="O462" s="22">
        <f>'EPD information'!$R$16*Tabell2[[#This Row],[Weight (kg)]]</f>
        <v>7.4888000000000012E-3</v>
      </c>
      <c r="P462" s="22">
        <f>'EPD information'!$S$16*Tabell2[[#This Row],[Weight (kg)]]</f>
        <v>-35.816000000000003</v>
      </c>
      <c r="Q462" s="35">
        <f>'Product specific GWP'!$T$16*Tabell2[[#This Row],[Weight (kg)]]</f>
        <v>1.2935200000000002</v>
      </c>
      <c r="R462" s="35" t="s">
        <v>48</v>
      </c>
      <c r="S462" s="35">
        <f>'EPD information'!$V$16*Tabell2[[#This Row],[Weight (kg)]]</f>
        <v>0.20868</v>
      </c>
      <c r="T462" s="35" t="str">
        <f>'EPD information'!$W$16</f>
        <v>ND</v>
      </c>
      <c r="U462" s="35">
        <f>'EPD information'!$X$16*Tabell2[[#This Row],[Weight (kg)]]</f>
        <v>0.13912000000000002</v>
      </c>
      <c r="V462" s="35">
        <f>'EPD information'!$Y$16*Tabell2[[#This Row],[Weight (kg)]]</f>
        <v>4.6176000000000004</v>
      </c>
      <c r="W462" s="35">
        <f>'EPD information'!$Z$16*Tabell2[[#This Row],[Weight (kg)]]</f>
        <v>7.4888000000000012E-3</v>
      </c>
      <c r="X462" s="35">
        <f>'EPD information'!$AA$16*Tabell2[[#This Row],[Weight (kg)]]</f>
        <v>-35.816000000000003</v>
      </c>
      <c r="Y462" s="18">
        <f>'EPD information'!$AB$16*Tabell2[[#This Row],[Weight (kg)]]</f>
        <v>99.456000000000003</v>
      </c>
      <c r="Z462" s="18">
        <f>'EPD information'!$AC$16*Tabell2[[#This Row],[Weight (kg)]]</f>
        <v>1.7434400000000001</v>
      </c>
      <c r="AA462" s="18">
        <f>'EPD information'!$AD$16*Tabell2[[#This Row],[Weight (kg)]]</f>
        <v>0.21815200000000001</v>
      </c>
      <c r="AB462" s="18" t="s">
        <v>48</v>
      </c>
      <c r="AC462" s="18">
        <f>'EPD information'!$AF$16*Tabell2[[#This Row],[Weight (kg)]]</f>
        <v>0.13763999999999998</v>
      </c>
      <c r="AD462" s="18">
        <f>'EPD information'!$AG$16*Tabell2[[#This Row],[Weight (kg)]]</f>
        <v>4.5880000000000001</v>
      </c>
      <c r="AE462" s="18">
        <f>'EPD information'!$AH$16*Tabell2[[#This Row],[Weight (kg)]]</f>
        <v>7.3408000000000006E-3</v>
      </c>
      <c r="AF462" s="21">
        <f>'EPD information'!$AI$16*Tabell2[[#This Row],[Weight (kg)]]</f>
        <v>-34.04</v>
      </c>
    </row>
    <row r="463" spans="1:32" x14ac:dyDescent="0.2">
      <c r="A463" s="36" t="s">
        <v>154</v>
      </c>
      <c r="B463" s="37" t="s">
        <v>155</v>
      </c>
      <c r="C463" s="38">
        <v>275372</v>
      </c>
      <c r="D463" s="39">
        <v>7319662753722</v>
      </c>
      <c r="E463" s="37" t="s">
        <v>46</v>
      </c>
      <c r="F463" s="40">
        <v>1120</v>
      </c>
      <c r="G463" s="37">
        <v>90</v>
      </c>
      <c r="H463" s="41">
        <v>63</v>
      </c>
      <c r="I463" s="35">
        <f>'EPD information'!$L$16*Tabell2[[#This Row],[Weight (kg)]]</f>
        <v>214.83</v>
      </c>
      <c r="J463" s="22">
        <f>'EPD information'!$M$16*Tabell2[[#This Row],[Weight (kg)]]</f>
        <v>3.7422</v>
      </c>
      <c r="K463" s="22">
        <f>'EPD information'!$N$16*Tabell2[[#This Row],[Weight (kg)]]</f>
        <v>0.44414999999999999</v>
      </c>
      <c r="L463" s="22">
        <f>'EPD information'!$O$16*Tabell2[[#This Row],[Weight (kg)]]</f>
        <v>0</v>
      </c>
      <c r="M463" s="22">
        <f>'EPD information'!$P$16*Tabell2[[#This Row],[Weight (kg)]]</f>
        <v>0.29610000000000003</v>
      </c>
      <c r="N463" s="22">
        <f>'EPD information'!$Q$16*Tabell2[[#This Row],[Weight (kg)]]</f>
        <v>9.8279999999999994</v>
      </c>
      <c r="O463" s="22">
        <f>'EPD information'!$R$16*Tabell2[[#This Row],[Weight (kg)]]</f>
        <v>1.5939000000000002E-2</v>
      </c>
      <c r="P463" s="22">
        <f>'EPD information'!$S$16*Tabell2[[#This Row],[Weight (kg)]]</f>
        <v>-76.23</v>
      </c>
      <c r="Q463" s="35">
        <f>'Product specific GWP'!$T$16*Tabell2[[#This Row],[Weight (kg)]]</f>
        <v>2.7531000000000003</v>
      </c>
      <c r="R463" s="35" t="s">
        <v>48</v>
      </c>
      <c r="S463" s="35">
        <f>'EPD information'!$V$16*Tabell2[[#This Row],[Weight (kg)]]</f>
        <v>0.44414999999999999</v>
      </c>
      <c r="T463" s="35" t="str">
        <f>'EPD information'!$W$16</f>
        <v>ND</v>
      </c>
      <c r="U463" s="35">
        <f>'EPD information'!$X$16*Tabell2[[#This Row],[Weight (kg)]]</f>
        <v>0.29610000000000003</v>
      </c>
      <c r="V463" s="35">
        <f>'EPD information'!$Y$16*Tabell2[[#This Row],[Weight (kg)]]</f>
        <v>9.8279999999999994</v>
      </c>
      <c r="W463" s="35">
        <f>'EPD information'!$Z$16*Tabell2[[#This Row],[Weight (kg)]]</f>
        <v>1.5939000000000002E-2</v>
      </c>
      <c r="X463" s="35">
        <f>'EPD information'!$AA$16*Tabell2[[#This Row],[Weight (kg)]]</f>
        <v>-76.23</v>
      </c>
      <c r="Y463" s="18">
        <f>'EPD information'!$AB$16*Tabell2[[#This Row],[Weight (kg)]]</f>
        <v>211.67999999999998</v>
      </c>
      <c r="Z463" s="18">
        <f>'EPD information'!$AC$16*Tabell2[[#This Row],[Weight (kg)]]</f>
        <v>3.7107000000000001</v>
      </c>
      <c r="AA463" s="18">
        <f>'EPD information'!$AD$16*Tabell2[[#This Row],[Weight (kg)]]</f>
        <v>0.46431</v>
      </c>
      <c r="AB463" s="18" t="s">
        <v>48</v>
      </c>
      <c r="AC463" s="18">
        <f>'EPD information'!$AF$16*Tabell2[[#This Row],[Weight (kg)]]</f>
        <v>0.29294999999999999</v>
      </c>
      <c r="AD463" s="18">
        <f>'EPD information'!$AG$16*Tabell2[[#This Row],[Weight (kg)]]</f>
        <v>9.7650000000000006</v>
      </c>
      <c r="AE463" s="18">
        <f>'EPD information'!$AH$16*Tabell2[[#This Row],[Weight (kg)]]</f>
        <v>1.5624000000000001E-2</v>
      </c>
      <c r="AF463" s="21">
        <f>'EPD information'!$AI$16*Tabell2[[#This Row],[Weight (kg)]]</f>
        <v>-72.449999999999989</v>
      </c>
    </row>
    <row r="464" spans="1:32" x14ac:dyDescent="0.2">
      <c r="A464" s="36" t="s">
        <v>154</v>
      </c>
      <c r="B464" s="37" t="s">
        <v>155</v>
      </c>
      <c r="C464" s="38">
        <v>275388</v>
      </c>
      <c r="D464" s="39">
        <v>7319662753883</v>
      </c>
      <c r="E464" s="37" t="s">
        <v>46</v>
      </c>
      <c r="F464" s="40">
        <v>1250</v>
      </c>
      <c r="G464" s="37">
        <v>45</v>
      </c>
      <c r="H464" s="41">
        <v>36.1</v>
      </c>
      <c r="I464" s="35">
        <f>'EPD information'!$L$16*Tabell2[[#This Row],[Weight (kg)]]</f>
        <v>123.10100000000001</v>
      </c>
      <c r="J464" s="22">
        <f>'EPD information'!$M$16*Tabell2[[#This Row],[Weight (kg)]]</f>
        <v>2.1443400000000001</v>
      </c>
      <c r="K464" s="22">
        <f>'EPD information'!$N$16*Tabell2[[#This Row],[Weight (kg)]]</f>
        <v>0.25450499999999998</v>
      </c>
      <c r="L464" s="22">
        <f>'EPD information'!$O$16*Tabell2[[#This Row],[Weight (kg)]]</f>
        <v>0</v>
      </c>
      <c r="M464" s="22">
        <f>'EPD information'!$P$16*Tabell2[[#This Row],[Weight (kg)]]</f>
        <v>0.16967000000000002</v>
      </c>
      <c r="N464" s="22">
        <f>'EPD information'!$Q$16*Tabell2[[#This Row],[Weight (kg)]]</f>
        <v>5.6316000000000006</v>
      </c>
      <c r="O464" s="22">
        <f>'EPD information'!$R$16*Tabell2[[#This Row],[Weight (kg)]]</f>
        <v>9.1333000000000004E-3</v>
      </c>
      <c r="P464" s="22">
        <f>'EPD information'!$S$16*Tabell2[[#This Row],[Weight (kg)]]</f>
        <v>-43.680999999999997</v>
      </c>
      <c r="Q464" s="35">
        <f>'Product specific GWP'!$T$16*Tabell2[[#This Row],[Weight (kg)]]</f>
        <v>1.5775700000000001</v>
      </c>
      <c r="R464" s="35" t="s">
        <v>48</v>
      </c>
      <c r="S464" s="35">
        <f>'EPD information'!$V$16*Tabell2[[#This Row],[Weight (kg)]]</f>
        <v>0.25450499999999998</v>
      </c>
      <c r="T464" s="35" t="str">
        <f>'EPD information'!$W$16</f>
        <v>ND</v>
      </c>
      <c r="U464" s="35">
        <f>'EPD information'!$X$16*Tabell2[[#This Row],[Weight (kg)]]</f>
        <v>0.16967000000000002</v>
      </c>
      <c r="V464" s="35">
        <f>'EPD information'!$Y$16*Tabell2[[#This Row],[Weight (kg)]]</f>
        <v>5.6316000000000006</v>
      </c>
      <c r="W464" s="35">
        <f>'EPD information'!$Z$16*Tabell2[[#This Row],[Weight (kg)]]</f>
        <v>9.1333000000000004E-3</v>
      </c>
      <c r="X464" s="35">
        <f>'EPD information'!$AA$16*Tabell2[[#This Row],[Weight (kg)]]</f>
        <v>-43.680999999999997</v>
      </c>
      <c r="Y464" s="18">
        <f>'EPD information'!$AB$16*Tabell2[[#This Row],[Weight (kg)]]</f>
        <v>121.29600000000001</v>
      </c>
      <c r="Z464" s="18">
        <f>'EPD information'!$AC$16*Tabell2[[#This Row],[Weight (kg)]]</f>
        <v>2.12629</v>
      </c>
      <c r="AA464" s="18">
        <f>'EPD information'!$AD$16*Tabell2[[#This Row],[Weight (kg)]]</f>
        <v>0.26605699999999999</v>
      </c>
      <c r="AB464" s="18" t="s">
        <v>48</v>
      </c>
      <c r="AC464" s="18">
        <f>'EPD information'!$AF$16*Tabell2[[#This Row],[Weight (kg)]]</f>
        <v>0.16786499999999999</v>
      </c>
      <c r="AD464" s="18">
        <f>'EPD information'!$AG$16*Tabell2[[#This Row],[Weight (kg)]]</f>
        <v>5.5955000000000004</v>
      </c>
      <c r="AE464" s="18">
        <f>'EPD information'!$AH$16*Tabell2[[#This Row],[Weight (kg)]]</f>
        <v>8.9528000000000003E-3</v>
      </c>
      <c r="AF464" s="21">
        <f>'EPD information'!$AI$16*Tabell2[[#This Row],[Weight (kg)]]</f>
        <v>-41.515000000000001</v>
      </c>
    </row>
    <row r="465" spans="1:32" x14ac:dyDescent="0.2">
      <c r="A465" s="36" t="s">
        <v>154</v>
      </c>
      <c r="B465" s="37" t="s">
        <v>155</v>
      </c>
      <c r="C465" s="38">
        <v>275373</v>
      </c>
      <c r="D465" s="39">
        <v>7319662753739</v>
      </c>
      <c r="E465" s="37" t="s">
        <v>46</v>
      </c>
      <c r="F465" s="40">
        <v>1250</v>
      </c>
      <c r="G465" s="37">
        <v>90</v>
      </c>
      <c r="H465" s="41">
        <v>78.5</v>
      </c>
      <c r="I465" s="35">
        <f>'EPD information'!$L$16*Tabell2[[#This Row],[Weight (kg)]]</f>
        <v>267.685</v>
      </c>
      <c r="J465" s="22">
        <f>'EPD information'!$M$16*Tabell2[[#This Row],[Weight (kg)]]</f>
        <v>4.6629000000000005</v>
      </c>
      <c r="K465" s="22">
        <f>'EPD information'!$N$16*Tabell2[[#This Row],[Weight (kg)]]</f>
        <v>0.55342499999999994</v>
      </c>
      <c r="L465" s="22">
        <f>'EPD information'!$O$16*Tabell2[[#This Row],[Weight (kg)]]</f>
        <v>0</v>
      </c>
      <c r="M465" s="22">
        <f>'EPD information'!$P$16*Tabell2[[#This Row],[Weight (kg)]]</f>
        <v>0.36895</v>
      </c>
      <c r="N465" s="22">
        <f>'EPD information'!$Q$16*Tabell2[[#This Row],[Weight (kg)]]</f>
        <v>12.246</v>
      </c>
      <c r="O465" s="22">
        <f>'EPD information'!$R$16*Tabell2[[#This Row],[Weight (kg)]]</f>
        <v>1.9860500000000003E-2</v>
      </c>
      <c r="P465" s="22">
        <f>'EPD information'!$S$16*Tabell2[[#This Row],[Weight (kg)]]</f>
        <v>-94.984999999999999</v>
      </c>
      <c r="Q465" s="35">
        <f>'Product specific GWP'!$T$16*Tabell2[[#This Row],[Weight (kg)]]</f>
        <v>3.43045</v>
      </c>
      <c r="R465" s="35" t="s">
        <v>48</v>
      </c>
      <c r="S465" s="35">
        <f>'EPD information'!$V$16*Tabell2[[#This Row],[Weight (kg)]]</f>
        <v>0.55342499999999994</v>
      </c>
      <c r="T465" s="35" t="str">
        <f>'EPD information'!$W$16</f>
        <v>ND</v>
      </c>
      <c r="U465" s="35">
        <f>'EPD information'!$X$16*Tabell2[[#This Row],[Weight (kg)]]</f>
        <v>0.36895</v>
      </c>
      <c r="V465" s="35">
        <f>'EPD information'!$Y$16*Tabell2[[#This Row],[Weight (kg)]]</f>
        <v>12.246</v>
      </c>
      <c r="W465" s="35">
        <f>'EPD information'!$Z$16*Tabell2[[#This Row],[Weight (kg)]]</f>
        <v>1.9860500000000003E-2</v>
      </c>
      <c r="X465" s="35">
        <f>'EPD information'!$AA$16*Tabell2[[#This Row],[Weight (kg)]]</f>
        <v>-94.984999999999999</v>
      </c>
      <c r="Y465" s="18">
        <f>'EPD information'!$AB$16*Tabell2[[#This Row],[Weight (kg)]]</f>
        <v>263.76</v>
      </c>
      <c r="Z465" s="18">
        <f>'EPD information'!$AC$16*Tabell2[[#This Row],[Weight (kg)]]</f>
        <v>4.6236500000000005</v>
      </c>
      <c r="AA465" s="18">
        <f>'EPD information'!$AD$16*Tabell2[[#This Row],[Weight (kg)]]</f>
        <v>0.57854499999999998</v>
      </c>
      <c r="AB465" s="18" t="s">
        <v>48</v>
      </c>
      <c r="AC465" s="18">
        <f>'EPD information'!$AF$16*Tabell2[[#This Row],[Weight (kg)]]</f>
        <v>0.36502499999999999</v>
      </c>
      <c r="AD465" s="18">
        <f>'EPD information'!$AG$16*Tabell2[[#This Row],[Weight (kg)]]</f>
        <v>12.1675</v>
      </c>
      <c r="AE465" s="18">
        <f>'EPD information'!$AH$16*Tabell2[[#This Row],[Weight (kg)]]</f>
        <v>1.9467999999999999E-2</v>
      </c>
      <c r="AF465" s="21">
        <f>'EPD information'!$AI$16*Tabell2[[#This Row],[Weight (kg)]]</f>
        <v>-90.274999999999991</v>
      </c>
    </row>
    <row r="466" spans="1:32" ht="28.5" x14ac:dyDescent="0.2">
      <c r="A466" s="36" t="s">
        <v>156</v>
      </c>
      <c r="B466" s="37" t="s">
        <v>157</v>
      </c>
      <c r="C466" s="38">
        <v>222007</v>
      </c>
      <c r="D466" s="39">
        <v>7319662220071</v>
      </c>
      <c r="E466" s="37" t="s">
        <v>46</v>
      </c>
      <c r="F466" s="40">
        <v>100</v>
      </c>
      <c r="G466" s="37">
        <v>90</v>
      </c>
      <c r="H466" s="41">
        <v>0.23</v>
      </c>
      <c r="I466" s="35">
        <f>'EPD information'!$L$16*Tabell2[[#This Row],[Weight (kg)]]</f>
        <v>0.78430000000000011</v>
      </c>
      <c r="J466" s="22">
        <f>'EPD information'!$M$16*Tabell2[[#This Row],[Weight (kg)]]</f>
        <v>1.3662000000000001E-2</v>
      </c>
      <c r="K466" s="22">
        <f>'EPD information'!$N$16*Tabell2[[#This Row],[Weight (kg)]]</f>
        <v>1.6215000000000001E-3</v>
      </c>
      <c r="L466" s="22">
        <f>'EPD information'!$O$16*Tabell2[[#This Row],[Weight (kg)]]</f>
        <v>0</v>
      </c>
      <c r="M466" s="22">
        <f>'EPD information'!$P$16*Tabell2[[#This Row],[Weight (kg)]]</f>
        <v>1.0810000000000001E-3</v>
      </c>
      <c r="N466" s="22">
        <f>'EPD information'!$Q$16*Tabell2[[#This Row],[Weight (kg)]]</f>
        <v>3.5880000000000002E-2</v>
      </c>
      <c r="O466" s="22">
        <f>'EPD information'!$R$16*Tabell2[[#This Row],[Weight (kg)]]</f>
        <v>5.819000000000001E-5</v>
      </c>
      <c r="P466" s="22">
        <f>'EPD information'!$S$16*Tabell2[[#This Row],[Weight (kg)]]</f>
        <v>-0.27829999999999999</v>
      </c>
      <c r="Q466" s="35">
        <f>'Product specific GWP'!$T$16*Tabell2[[#This Row],[Weight (kg)]]</f>
        <v>1.0051000000000001E-2</v>
      </c>
      <c r="R466" s="35" t="s">
        <v>48</v>
      </c>
      <c r="S466" s="35">
        <f>'EPD information'!$V$16*Tabell2[[#This Row],[Weight (kg)]]</f>
        <v>1.6215000000000001E-3</v>
      </c>
      <c r="T466" s="35" t="str">
        <f>'EPD information'!$W$16</f>
        <v>ND</v>
      </c>
      <c r="U466" s="35">
        <f>'EPD information'!$X$16*Tabell2[[#This Row],[Weight (kg)]]</f>
        <v>1.0810000000000001E-3</v>
      </c>
      <c r="V466" s="35">
        <f>'EPD information'!$Y$16*Tabell2[[#This Row],[Weight (kg)]]</f>
        <v>3.5880000000000002E-2</v>
      </c>
      <c r="W466" s="35">
        <f>'EPD information'!$Z$16*Tabell2[[#This Row],[Weight (kg)]]</f>
        <v>5.819000000000001E-5</v>
      </c>
      <c r="X466" s="35">
        <f>'EPD information'!$AA$16*Tabell2[[#This Row],[Weight (kg)]]</f>
        <v>-0.27829999999999999</v>
      </c>
      <c r="Y466" s="18">
        <f>'EPD information'!$AB$16*Tabell2[[#This Row],[Weight (kg)]]</f>
        <v>0.77280000000000004</v>
      </c>
      <c r="Z466" s="18">
        <f>'EPD information'!$AC$16*Tabell2[[#This Row],[Weight (kg)]]</f>
        <v>1.3547E-2</v>
      </c>
      <c r="AA466" s="18">
        <f>'EPD information'!$AD$16*Tabell2[[#This Row],[Weight (kg)]]</f>
        <v>1.6950999999999999E-3</v>
      </c>
      <c r="AB466" s="18" t="s">
        <v>48</v>
      </c>
      <c r="AC466" s="18">
        <f>'EPD information'!$AF$16*Tabell2[[#This Row],[Weight (kg)]]</f>
        <v>1.0694999999999999E-3</v>
      </c>
      <c r="AD466" s="18">
        <f>'EPD information'!$AG$16*Tabell2[[#This Row],[Weight (kg)]]</f>
        <v>3.5650000000000001E-2</v>
      </c>
      <c r="AE466" s="18">
        <f>'EPD information'!$AH$16*Tabell2[[#This Row],[Weight (kg)]]</f>
        <v>5.7040000000000003E-5</v>
      </c>
      <c r="AF466" s="21">
        <f>'EPD information'!$AI$16*Tabell2[[#This Row],[Weight (kg)]]</f>
        <v>-0.26450000000000001</v>
      </c>
    </row>
    <row r="467" spans="1:32" ht="28.5" x14ac:dyDescent="0.2">
      <c r="A467" s="36" t="s">
        <v>156</v>
      </c>
      <c r="B467" s="37" t="s">
        <v>157</v>
      </c>
      <c r="C467" s="38">
        <v>222013</v>
      </c>
      <c r="D467" s="39">
        <v>7319662220132</v>
      </c>
      <c r="E467" s="37" t="s">
        <v>46</v>
      </c>
      <c r="F467" s="40">
        <v>125</v>
      </c>
      <c r="G467" s="37">
        <v>90</v>
      </c>
      <c r="H467" s="41">
        <v>0.31</v>
      </c>
      <c r="I467" s="35">
        <f>'EPD information'!$L$16*Tabell2[[#This Row],[Weight (kg)]]</f>
        <v>1.0570999999999999</v>
      </c>
      <c r="J467" s="22">
        <f>'EPD information'!$M$16*Tabell2[[#This Row],[Weight (kg)]]</f>
        <v>1.8414E-2</v>
      </c>
      <c r="K467" s="22">
        <f>'EPD information'!$N$16*Tabell2[[#This Row],[Weight (kg)]]</f>
        <v>2.1854999999999999E-3</v>
      </c>
      <c r="L467" s="22">
        <f>'EPD information'!$O$16*Tabell2[[#This Row],[Weight (kg)]]</f>
        <v>0</v>
      </c>
      <c r="M467" s="22">
        <f>'EPD information'!$P$16*Tabell2[[#This Row],[Weight (kg)]]</f>
        <v>1.457E-3</v>
      </c>
      <c r="N467" s="22">
        <f>'EPD information'!$Q$16*Tabell2[[#This Row],[Weight (kg)]]</f>
        <v>4.836E-2</v>
      </c>
      <c r="O467" s="22">
        <f>'EPD information'!$R$16*Tabell2[[#This Row],[Weight (kg)]]</f>
        <v>7.8430000000000006E-5</v>
      </c>
      <c r="P467" s="22">
        <f>'EPD information'!$S$16*Tabell2[[#This Row],[Weight (kg)]]</f>
        <v>-0.37509999999999999</v>
      </c>
      <c r="Q467" s="35">
        <f>'Product specific GWP'!$T$16*Tabell2[[#This Row],[Weight (kg)]]</f>
        <v>1.3547E-2</v>
      </c>
      <c r="R467" s="35" t="s">
        <v>48</v>
      </c>
      <c r="S467" s="35">
        <f>'EPD information'!$V$16*Tabell2[[#This Row],[Weight (kg)]]</f>
        <v>2.1854999999999999E-3</v>
      </c>
      <c r="T467" s="35" t="str">
        <f>'EPD information'!$W$16</f>
        <v>ND</v>
      </c>
      <c r="U467" s="35">
        <f>'EPD information'!$X$16*Tabell2[[#This Row],[Weight (kg)]]</f>
        <v>1.457E-3</v>
      </c>
      <c r="V467" s="35">
        <f>'EPD information'!$Y$16*Tabell2[[#This Row],[Weight (kg)]]</f>
        <v>4.836E-2</v>
      </c>
      <c r="W467" s="35">
        <f>'EPD information'!$Z$16*Tabell2[[#This Row],[Weight (kg)]]</f>
        <v>7.8430000000000006E-5</v>
      </c>
      <c r="X467" s="35">
        <f>'EPD information'!$AA$16*Tabell2[[#This Row],[Weight (kg)]]</f>
        <v>-0.37509999999999999</v>
      </c>
      <c r="Y467" s="18">
        <f>'EPD information'!$AB$16*Tabell2[[#This Row],[Weight (kg)]]</f>
        <v>1.0415999999999999</v>
      </c>
      <c r="Z467" s="18">
        <f>'EPD information'!$AC$16*Tabell2[[#This Row],[Weight (kg)]]</f>
        <v>1.8259000000000001E-2</v>
      </c>
      <c r="AA467" s="18">
        <f>'EPD information'!$AD$16*Tabell2[[#This Row],[Weight (kg)]]</f>
        <v>2.2846999999999998E-3</v>
      </c>
      <c r="AB467" s="18" t="s">
        <v>48</v>
      </c>
      <c r="AC467" s="18">
        <f>'EPD information'!$AF$16*Tabell2[[#This Row],[Weight (kg)]]</f>
        <v>1.4414999999999999E-3</v>
      </c>
      <c r="AD467" s="18">
        <f>'EPD information'!$AG$16*Tabell2[[#This Row],[Weight (kg)]]</f>
        <v>4.8050000000000002E-2</v>
      </c>
      <c r="AE467" s="18">
        <f>'EPD information'!$AH$16*Tabell2[[#This Row],[Weight (kg)]]</f>
        <v>7.6880000000000009E-5</v>
      </c>
      <c r="AF467" s="21">
        <f>'EPD information'!$AI$16*Tabell2[[#This Row],[Weight (kg)]]</f>
        <v>-0.35649999999999998</v>
      </c>
    </row>
    <row r="468" spans="1:32" ht="28.5" x14ac:dyDescent="0.2">
      <c r="A468" s="36" t="s">
        <v>156</v>
      </c>
      <c r="B468" s="37" t="s">
        <v>157</v>
      </c>
      <c r="C468" s="38">
        <v>177416</v>
      </c>
      <c r="D468" s="39">
        <v>7319662269964</v>
      </c>
      <c r="E468" s="37" t="s">
        <v>46</v>
      </c>
      <c r="F468" s="40">
        <v>160</v>
      </c>
      <c r="G468" s="37">
        <v>90</v>
      </c>
      <c r="H468" s="41">
        <v>0.39</v>
      </c>
      <c r="I468" s="35">
        <f>'EPD information'!$L$16*Tabell2[[#This Row],[Weight (kg)]]</f>
        <v>1.3299000000000001</v>
      </c>
      <c r="J468" s="22">
        <f>'EPD information'!$M$16*Tabell2[[#This Row],[Weight (kg)]]</f>
        <v>2.3166000000000003E-2</v>
      </c>
      <c r="K468" s="22">
        <f>'EPD information'!$N$16*Tabell2[[#This Row],[Weight (kg)]]</f>
        <v>2.7495000000000002E-3</v>
      </c>
      <c r="L468" s="22">
        <f>'EPD information'!$O$16*Tabell2[[#This Row],[Weight (kg)]]</f>
        <v>0</v>
      </c>
      <c r="M468" s="22">
        <f>'EPD information'!$P$16*Tabell2[[#This Row],[Weight (kg)]]</f>
        <v>1.8330000000000002E-3</v>
      </c>
      <c r="N468" s="22">
        <f>'EPD information'!$Q$16*Tabell2[[#This Row],[Weight (kg)]]</f>
        <v>6.0840000000000005E-2</v>
      </c>
      <c r="O468" s="22">
        <f>'EPD information'!$R$16*Tabell2[[#This Row],[Weight (kg)]]</f>
        <v>9.8670000000000016E-5</v>
      </c>
      <c r="P468" s="22">
        <f>'EPD information'!$S$16*Tabell2[[#This Row],[Weight (kg)]]</f>
        <v>-0.47189999999999999</v>
      </c>
      <c r="Q468" s="35">
        <f>'Product specific GWP'!$T$16*Tabell2[[#This Row],[Weight (kg)]]</f>
        <v>1.7043000000000003E-2</v>
      </c>
      <c r="R468" s="35" t="s">
        <v>48</v>
      </c>
      <c r="S468" s="35">
        <f>'EPD information'!$V$16*Tabell2[[#This Row],[Weight (kg)]]</f>
        <v>2.7495000000000002E-3</v>
      </c>
      <c r="T468" s="35" t="str">
        <f>'EPD information'!$W$16</f>
        <v>ND</v>
      </c>
      <c r="U468" s="35">
        <f>'EPD information'!$X$16*Tabell2[[#This Row],[Weight (kg)]]</f>
        <v>1.8330000000000002E-3</v>
      </c>
      <c r="V468" s="35">
        <f>'EPD information'!$Y$16*Tabell2[[#This Row],[Weight (kg)]]</f>
        <v>6.0840000000000005E-2</v>
      </c>
      <c r="W468" s="35">
        <f>'EPD information'!$Z$16*Tabell2[[#This Row],[Weight (kg)]]</f>
        <v>9.8670000000000016E-5</v>
      </c>
      <c r="X468" s="35">
        <f>'EPD information'!$AA$16*Tabell2[[#This Row],[Weight (kg)]]</f>
        <v>-0.47189999999999999</v>
      </c>
      <c r="Y468" s="18">
        <f>'EPD information'!$AB$16*Tabell2[[#This Row],[Weight (kg)]]</f>
        <v>1.3104</v>
      </c>
      <c r="Z468" s="18">
        <f>'EPD information'!$AC$16*Tabell2[[#This Row],[Weight (kg)]]</f>
        <v>2.2971000000000002E-2</v>
      </c>
      <c r="AA468" s="18">
        <f>'EPD information'!$AD$16*Tabell2[[#This Row],[Weight (kg)]]</f>
        <v>2.8743000000000002E-3</v>
      </c>
      <c r="AB468" s="18" t="s">
        <v>48</v>
      </c>
      <c r="AC468" s="18">
        <f>'EPD information'!$AF$16*Tabell2[[#This Row],[Weight (kg)]]</f>
        <v>1.8135E-3</v>
      </c>
      <c r="AD468" s="18">
        <f>'EPD information'!$AG$16*Tabell2[[#This Row],[Weight (kg)]]</f>
        <v>6.0450000000000004E-2</v>
      </c>
      <c r="AE468" s="18">
        <f>'EPD information'!$AH$16*Tabell2[[#This Row],[Weight (kg)]]</f>
        <v>9.6720000000000009E-5</v>
      </c>
      <c r="AF468" s="21">
        <f>'EPD information'!$AI$16*Tabell2[[#This Row],[Weight (kg)]]</f>
        <v>-0.44849999999999995</v>
      </c>
    </row>
    <row r="469" spans="1:32" x14ac:dyDescent="0.2">
      <c r="A469" s="36" t="s">
        <v>158</v>
      </c>
      <c r="B469" s="37" t="s">
        <v>159</v>
      </c>
      <c r="C469" s="38">
        <v>257233</v>
      </c>
      <c r="D469" s="39">
        <v>7319662572330</v>
      </c>
      <c r="E469" s="37" t="s">
        <v>46</v>
      </c>
      <c r="F469" s="40">
        <v>100</v>
      </c>
      <c r="G469" s="37">
        <v>90</v>
      </c>
      <c r="H469" s="41">
        <v>0.5</v>
      </c>
      <c r="I469" s="35">
        <f>'EPD information'!$L$16*Tabell2[[#This Row],[Weight (kg)]]</f>
        <v>1.7050000000000001</v>
      </c>
      <c r="J469" s="22">
        <f>'EPD information'!$M$16*Tabell2[[#This Row],[Weight (kg)]]</f>
        <v>2.9700000000000001E-2</v>
      </c>
      <c r="K469" s="22">
        <f>'EPD information'!$N$16*Tabell2[[#This Row],[Weight (kg)]]</f>
        <v>3.5249999999999999E-3</v>
      </c>
      <c r="L469" s="22">
        <f>'EPD information'!$O$16*Tabell2[[#This Row],[Weight (kg)]]</f>
        <v>0</v>
      </c>
      <c r="M469" s="22">
        <f>'EPD information'!$P$16*Tabell2[[#This Row],[Weight (kg)]]</f>
        <v>2.3500000000000001E-3</v>
      </c>
      <c r="N469" s="22">
        <f>'EPD information'!$Q$16*Tabell2[[#This Row],[Weight (kg)]]</f>
        <v>7.8E-2</v>
      </c>
      <c r="O469" s="22">
        <f>'EPD information'!$R$16*Tabell2[[#This Row],[Weight (kg)]]</f>
        <v>1.2650000000000001E-4</v>
      </c>
      <c r="P469" s="22">
        <f>'EPD information'!$S$16*Tabell2[[#This Row],[Weight (kg)]]</f>
        <v>-0.60499999999999998</v>
      </c>
      <c r="Q469" s="35">
        <f>'Product specific GWP'!$T$16*Tabell2[[#This Row],[Weight (kg)]]</f>
        <v>2.1850000000000001E-2</v>
      </c>
      <c r="R469" s="35" t="s">
        <v>48</v>
      </c>
      <c r="S469" s="35">
        <f>'EPD information'!$V$16*Tabell2[[#This Row],[Weight (kg)]]</f>
        <v>3.5249999999999999E-3</v>
      </c>
      <c r="T469" s="35" t="str">
        <f>'EPD information'!$W$16</f>
        <v>ND</v>
      </c>
      <c r="U469" s="35">
        <f>'EPD information'!$X$16*Tabell2[[#This Row],[Weight (kg)]]</f>
        <v>2.3500000000000001E-3</v>
      </c>
      <c r="V469" s="35">
        <f>'EPD information'!$Y$16*Tabell2[[#This Row],[Weight (kg)]]</f>
        <v>7.8E-2</v>
      </c>
      <c r="W469" s="35">
        <f>'EPD information'!$Z$16*Tabell2[[#This Row],[Weight (kg)]]</f>
        <v>1.2650000000000001E-4</v>
      </c>
      <c r="X469" s="35">
        <f>'EPD information'!$AA$16*Tabell2[[#This Row],[Weight (kg)]]</f>
        <v>-0.60499999999999998</v>
      </c>
      <c r="Y469" s="18">
        <f>'EPD information'!$AB$16*Tabell2[[#This Row],[Weight (kg)]]</f>
        <v>1.68</v>
      </c>
      <c r="Z469" s="18">
        <f>'EPD information'!$AC$16*Tabell2[[#This Row],[Weight (kg)]]</f>
        <v>2.945E-2</v>
      </c>
      <c r="AA469" s="18">
        <f>'EPD information'!$AD$16*Tabell2[[#This Row],[Weight (kg)]]</f>
        <v>3.6849999999999999E-3</v>
      </c>
      <c r="AB469" s="18" t="s">
        <v>48</v>
      </c>
      <c r="AC469" s="18">
        <f>'EPD information'!$AF$16*Tabell2[[#This Row],[Weight (kg)]]</f>
        <v>2.3249999999999998E-3</v>
      </c>
      <c r="AD469" s="18">
        <f>'EPD information'!$AG$16*Tabell2[[#This Row],[Weight (kg)]]</f>
        <v>7.7499999999999999E-2</v>
      </c>
      <c r="AE469" s="18">
        <f>'EPD information'!$AH$16*Tabell2[[#This Row],[Weight (kg)]]</f>
        <v>1.2400000000000001E-4</v>
      </c>
      <c r="AF469" s="21">
        <f>'EPD information'!$AI$16*Tabell2[[#This Row],[Weight (kg)]]</f>
        <v>-0.57499999999999996</v>
      </c>
    </row>
    <row r="470" spans="1:32" x14ac:dyDescent="0.2">
      <c r="A470" s="36" t="s">
        <v>158</v>
      </c>
      <c r="B470" s="37" t="s">
        <v>159</v>
      </c>
      <c r="C470" s="38">
        <v>275203</v>
      </c>
      <c r="D470" s="39">
        <v>7319662752039</v>
      </c>
      <c r="E470" s="37" t="s">
        <v>46</v>
      </c>
      <c r="F470" s="40">
        <v>100</v>
      </c>
      <c r="G470" s="37">
        <v>45</v>
      </c>
      <c r="H470" s="41">
        <v>0.26</v>
      </c>
      <c r="I470" s="35">
        <f>'EPD information'!$L$16*Tabell2[[#This Row],[Weight (kg)]]</f>
        <v>0.88660000000000005</v>
      </c>
      <c r="J470" s="22">
        <f>'EPD information'!$M$16*Tabell2[[#This Row],[Weight (kg)]]</f>
        <v>1.5444000000000001E-2</v>
      </c>
      <c r="K470" s="22">
        <f>'EPD information'!$N$16*Tabell2[[#This Row],[Weight (kg)]]</f>
        <v>1.833E-3</v>
      </c>
      <c r="L470" s="22">
        <f>'EPD information'!$O$16*Tabell2[[#This Row],[Weight (kg)]]</f>
        <v>0</v>
      </c>
      <c r="M470" s="22">
        <f>'EPD information'!$P$16*Tabell2[[#This Row],[Weight (kg)]]</f>
        <v>1.222E-3</v>
      </c>
      <c r="N470" s="22">
        <f>'EPD information'!$Q$16*Tabell2[[#This Row],[Weight (kg)]]</f>
        <v>4.0559999999999999E-2</v>
      </c>
      <c r="O470" s="22">
        <f>'EPD information'!$R$16*Tabell2[[#This Row],[Weight (kg)]]</f>
        <v>6.5780000000000011E-5</v>
      </c>
      <c r="P470" s="22">
        <f>'EPD information'!$S$16*Tabell2[[#This Row],[Weight (kg)]]</f>
        <v>-0.31459999999999999</v>
      </c>
      <c r="Q470" s="35">
        <f>'Product specific GWP'!$T$16*Tabell2[[#This Row],[Weight (kg)]]</f>
        <v>1.1362000000000001E-2</v>
      </c>
      <c r="R470" s="35" t="s">
        <v>48</v>
      </c>
      <c r="S470" s="35">
        <f>'EPD information'!$V$16*Tabell2[[#This Row],[Weight (kg)]]</f>
        <v>1.833E-3</v>
      </c>
      <c r="T470" s="35" t="str">
        <f>'EPD information'!$W$16</f>
        <v>ND</v>
      </c>
      <c r="U470" s="35">
        <f>'EPD information'!$X$16*Tabell2[[#This Row],[Weight (kg)]]</f>
        <v>1.222E-3</v>
      </c>
      <c r="V470" s="35">
        <f>'EPD information'!$Y$16*Tabell2[[#This Row],[Weight (kg)]]</f>
        <v>4.0559999999999999E-2</v>
      </c>
      <c r="W470" s="35">
        <f>'EPD information'!$Z$16*Tabell2[[#This Row],[Weight (kg)]]</f>
        <v>6.5780000000000011E-5</v>
      </c>
      <c r="X470" s="35">
        <f>'EPD information'!$AA$16*Tabell2[[#This Row],[Weight (kg)]]</f>
        <v>-0.31459999999999999</v>
      </c>
      <c r="Y470" s="18">
        <f>'EPD information'!$AB$16*Tabell2[[#This Row],[Weight (kg)]]</f>
        <v>0.87360000000000004</v>
      </c>
      <c r="Z470" s="18">
        <f>'EPD information'!$AC$16*Tabell2[[#This Row],[Weight (kg)]]</f>
        <v>1.5314000000000001E-2</v>
      </c>
      <c r="AA470" s="18">
        <f>'EPD information'!$AD$16*Tabell2[[#This Row],[Weight (kg)]]</f>
        <v>1.9162000000000001E-3</v>
      </c>
      <c r="AB470" s="18" t="s">
        <v>48</v>
      </c>
      <c r="AC470" s="18">
        <f>'EPD information'!$AF$16*Tabell2[[#This Row],[Weight (kg)]]</f>
        <v>1.209E-3</v>
      </c>
      <c r="AD470" s="18">
        <f>'EPD information'!$AG$16*Tabell2[[#This Row],[Weight (kg)]]</f>
        <v>4.0300000000000002E-2</v>
      </c>
      <c r="AE470" s="18">
        <f>'EPD information'!$AH$16*Tabell2[[#This Row],[Weight (kg)]]</f>
        <v>6.4480000000000006E-5</v>
      </c>
      <c r="AF470" s="21">
        <f>'EPD information'!$AI$16*Tabell2[[#This Row],[Weight (kg)]]</f>
        <v>-0.29899999999999999</v>
      </c>
    </row>
    <row r="471" spans="1:32" x14ac:dyDescent="0.2">
      <c r="A471" s="36" t="s">
        <v>158</v>
      </c>
      <c r="B471" s="37" t="s">
        <v>159</v>
      </c>
      <c r="C471" s="38">
        <v>257236</v>
      </c>
      <c r="D471" s="39">
        <v>7319662572361</v>
      </c>
      <c r="E471" s="37" t="s">
        <v>46</v>
      </c>
      <c r="F471" s="40">
        <v>125</v>
      </c>
      <c r="G471" s="37">
        <v>90</v>
      </c>
      <c r="H471" s="41">
        <v>0.79</v>
      </c>
      <c r="I471" s="35">
        <f>'EPD information'!$L$16*Tabell2[[#This Row],[Weight (kg)]]</f>
        <v>2.6939000000000002</v>
      </c>
      <c r="J471" s="22">
        <f>'EPD information'!$M$16*Tabell2[[#This Row],[Weight (kg)]]</f>
        <v>4.6926000000000002E-2</v>
      </c>
      <c r="K471" s="22">
        <f>'EPD information'!$N$16*Tabell2[[#This Row],[Weight (kg)]]</f>
        <v>5.5694999999999998E-3</v>
      </c>
      <c r="L471" s="22">
        <f>'EPD information'!$O$16*Tabell2[[#This Row],[Weight (kg)]]</f>
        <v>0</v>
      </c>
      <c r="M471" s="22">
        <f>'EPD information'!$P$16*Tabell2[[#This Row],[Weight (kg)]]</f>
        <v>3.7130000000000002E-3</v>
      </c>
      <c r="N471" s="22">
        <f>'EPD information'!$Q$16*Tabell2[[#This Row],[Weight (kg)]]</f>
        <v>0.12324</v>
      </c>
      <c r="O471" s="22">
        <f>'EPD information'!$R$16*Tabell2[[#This Row],[Weight (kg)]]</f>
        <v>1.9987000000000002E-4</v>
      </c>
      <c r="P471" s="22">
        <f>'EPD information'!$S$16*Tabell2[[#This Row],[Weight (kg)]]</f>
        <v>-0.95589999999999997</v>
      </c>
      <c r="Q471" s="35">
        <f>'Product specific GWP'!$T$16*Tabell2[[#This Row],[Weight (kg)]]</f>
        <v>3.4523000000000005E-2</v>
      </c>
      <c r="R471" s="35" t="s">
        <v>48</v>
      </c>
      <c r="S471" s="35">
        <f>'EPD information'!$V$16*Tabell2[[#This Row],[Weight (kg)]]</f>
        <v>5.5694999999999998E-3</v>
      </c>
      <c r="T471" s="35" t="str">
        <f>'EPD information'!$W$16</f>
        <v>ND</v>
      </c>
      <c r="U471" s="35">
        <f>'EPD information'!$X$16*Tabell2[[#This Row],[Weight (kg)]]</f>
        <v>3.7130000000000002E-3</v>
      </c>
      <c r="V471" s="35">
        <f>'EPD information'!$Y$16*Tabell2[[#This Row],[Weight (kg)]]</f>
        <v>0.12324</v>
      </c>
      <c r="W471" s="35">
        <f>'EPD information'!$Z$16*Tabell2[[#This Row],[Weight (kg)]]</f>
        <v>1.9987000000000002E-4</v>
      </c>
      <c r="X471" s="35">
        <f>'EPD information'!$AA$16*Tabell2[[#This Row],[Weight (kg)]]</f>
        <v>-0.95589999999999997</v>
      </c>
      <c r="Y471" s="18">
        <f>'EPD information'!$AB$16*Tabell2[[#This Row],[Weight (kg)]]</f>
        <v>2.6543999999999999</v>
      </c>
      <c r="Z471" s="18">
        <f>'EPD information'!$AC$16*Tabell2[[#This Row],[Weight (kg)]]</f>
        <v>4.6531000000000003E-2</v>
      </c>
      <c r="AA471" s="18">
        <f>'EPD information'!$AD$16*Tabell2[[#This Row],[Weight (kg)]]</f>
        <v>5.8222999999999999E-3</v>
      </c>
      <c r="AB471" s="18" t="s">
        <v>48</v>
      </c>
      <c r="AC471" s="18">
        <f>'EPD information'!$AF$16*Tabell2[[#This Row],[Weight (kg)]]</f>
        <v>3.6734999999999997E-3</v>
      </c>
      <c r="AD471" s="18">
        <f>'EPD information'!$AG$16*Tabell2[[#This Row],[Weight (kg)]]</f>
        <v>0.12245</v>
      </c>
      <c r="AE471" s="18">
        <f>'EPD information'!$AH$16*Tabell2[[#This Row],[Weight (kg)]]</f>
        <v>1.9592000000000001E-4</v>
      </c>
      <c r="AF471" s="21">
        <f>'EPD information'!$AI$16*Tabell2[[#This Row],[Weight (kg)]]</f>
        <v>-0.90849999999999997</v>
      </c>
    </row>
    <row r="472" spans="1:32" x14ac:dyDescent="0.2">
      <c r="A472" s="36" t="s">
        <v>158</v>
      </c>
      <c r="B472" s="37" t="s">
        <v>159</v>
      </c>
      <c r="C472" s="38">
        <v>275204</v>
      </c>
      <c r="D472" s="39">
        <v>7319662752046</v>
      </c>
      <c r="E472" s="37" t="s">
        <v>46</v>
      </c>
      <c r="F472" s="40">
        <v>125</v>
      </c>
      <c r="G472" s="37">
        <v>45</v>
      </c>
      <c r="H472" s="41">
        <v>0.41</v>
      </c>
      <c r="I472" s="35">
        <f>'EPD information'!$L$16*Tabell2[[#This Row],[Weight (kg)]]</f>
        <v>1.3980999999999999</v>
      </c>
      <c r="J472" s="22">
        <f>'EPD information'!$M$16*Tabell2[[#This Row],[Weight (kg)]]</f>
        <v>2.4354000000000001E-2</v>
      </c>
      <c r="K472" s="22">
        <f>'EPD information'!$N$16*Tabell2[[#This Row],[Weight (kg)]]</f>
        <v>2.8904999999999998E-3</v>
      </c>
      <c r="L472" s="22">
        <f>'EPD information'!$O$16*Tabell2[[#This Row],[Weight (kg)]]</f>
        <v>0</v>
      </c>
      <c r="M472" s="22">
        <f>'EPD information'!$P$16*Tabell2[[#This Row],[Weight (kg)]]</f>
        <v>1.9269999999999999E-3</v>
      </c>
      <c r="N472" s="22">
        <f>'EPD information'!$Q$16*Tabell2[[#This Row],[Weight (kg)]]</f>
        <v>6.3960000000000003E-2</v>
      </c>
      <c r="O472" s="22">
        <f>'EPD information'!$R$16*Tabell2[[#This Row],[Weight (kg)]]</f>
        <v>1.0373E-4</v>
      </c>
      <c r="P472" s="22">
        <f>'EPD information'!$S$16*Tabell2[[#This Row],[Weight (kg)]]</f>
        <v>-0.49609999999999993</v>
      </c>
      <c r="Q472" s="35">
        <f>'Product specific GWP'!$T$16*Tabell2[[#This Row],[Weight (kg)]]</f>
        <v>1.7916999999999999E-2</v>
      </c>
      <c r="R472" s="35" t="s">
        <v>48</v>
      </c>
      <c r="S472" s="35">
        <f>'EPD information'!$V$16*Tabell2[[#This Row],[Weight (kg)]]</f>
        <v>2.8904999999999998E-3</v>
      </c>
      <c r="T472" s="35" t="str">
        <f>'EPD information'!$W$16</f>
        <v>ND</v>
      </c>
      <c r="U472" s="35">
        <f>'EPD information'!$X$16*Tabell2[[#This Row],[Weight (kg)]]</f>
        <v>1.9269999999999999E-3</v>
      </c>
      <c r="V472" s="35">
        <f>'EPD information'!$Y$16*Tabell2[[#This Row],[Weight (kg)]]</f>
        <v>6.3960000000000003E-2</v>
      </c>
      <c r="W472" s="35">
        <f>'EPD information'!$Z$16*Tabell2[[#This Row],[Weight (kg)]]</f>
        <v>1.0373E-4</v>
      </c>
      <c r="X472" s="35">
        <f>'EPD information'!$AA$16*Tabell2[[#This Row],[Weight (kg)]]</f>
        <v>-0.49609999999999993</v>
      </c>
      <c r="Y472" s="18">
        <f>'EPD information'!$AB$16*Tabell2[[#This Row],[Weight (kg)]]</f>
        <v>1.3775999999999999</v>
      </c>
      <c r="Z472" s="18">
        <f>'EPD information'!$AC$16*Tabell2[[#This Row],[Weight (kg)]]</f>
        <v>2.4149E-2</v>
      </c>
      <c r="AA472" s="18">
        <f>'EPD information'!$AD$16*Tabell2[[#This Row],[Weight (kg)]]</f>
        <v>3.0216999999999996E-3</v>
      </c>
      <c r="AB472" s="18" t="s">
        <v>48</v>
      </c>
      <c r="AC472" s="18">
        <f>'EPD information'!$AF$16*Tabell2[[#This Row],[Weight (kg)]]</f>
        <v>1.9064999999999998E-3</v>
      </c>
      <c r="AD472" s="18">
        <f>'EPD information'!$AG$16*Tabell2[[#This Row],[Weight (kg)]]</f>
        <v>6.3549999999999995E-2</v>
      </c>
      <c r="AE472" s="18">
        <f>'EPD information'!$AH$16*Tabell2[[#This Row],[Weight (kg)]]</f>
        <v>1.0168E-4</v>
      </c>
      <c r="AF472" s="21">
        <f>'EPD information'!$AI$16*Tabell2[[#This Row],[Weight (kg)]]</f>
        <v>-0.47149999999999992</v>
      </c>
    </row>
    <row r="473" spans="1:32" x14ac:dyDescent="0.2">
      <c r="A473" s="36" t="s">
        <v>158</v>
      </c>
      <c r="B473" s="37" t="s">
        <v>159</v>
      </c>
      <c r="C473" s="38">
        <v>257239</v>
      </c>
      <c r="D473" s="39">
        <v>7319662572392</v>
      </c>
      <c r="E473" s="37" t="s">
        <v>46</v>
      </c>
      <c r="F473" s="40">
        <v>150</v>
      </c>
      <c r="G473" s="37">
        <v>90</v>
      </c>
      <c r="H473" s="41">
        <v>0.95</v>
      </c>
      <c r="I473" s="35">
        <f>'EPD information'!$L$16*Tabell2[[#This Row],[Weight (kg)]]</f>
        <v>3.2395</v>
      </c>
      <c r="J473" s="22">
        <f>'EPD information'!$M$16*Tabell2[[#This Row],[Weight (kg)]]</f>
        <v>5.6430000000000001E-2</v>
      </c>
      <c r="K473" s="22">
        <f>'EPD information'!$N$16*Tabell2[[#This Row],[Weight (kg)]]</f>
        <v>6.6974999999999995E-3</v>
      </c>
      <c r="L473" s="22">
        <f>'EPD information'!$O$16*Tabell2[[#This Row],[Weight (kg)]]</f>
        <v>0</v>
      </c>
      <c r="M473" s="22">
        <f>'EPD information'!$P$16*Tabell2[[#This Row],[Weight (kg)]]</f>
        <v>4.4650000000000002E-3</v>
      </c>
      <c r="N473" s="22">
        <f>'EPD information'!$Q$16*Tabell2[[#This Row],[Weight (kg)]]</f>
        <v>0.1482</v>
      </c>
      <c r="O473" s="22">
        <f>'EPD information'!$R$16*Tabell2[[#This Row],[Weight (kg)]]</f>
        <v>2.4035000000000001E-4</v>
      </c>
      <c r="P473" s="22">
        <f>'EPD information'!$S$16*Tabell2[[#This Row],[Weight (kg)]]</f>
        <v>-1.1495</v>
      </c>
      <c r="Q473" s="35">
        <f>'Product specific GWP'!$T$16*Tabell2[[#This Row],[Weight (kg)]]</f>
        <v>4.1515000000000003E-2</v>
      </c>
      <c r="R473" s="35" t="s">
        <v>48</v>
      </c>
      <c r="S473" s="35">
        <f>'EPD information'!$V$16*Tabell2[[#This Row],[Weight (kg)]]</f>
        <v>6.6974999999999995E-3</v>
      </c>
      <c r="T473" s="35" t="str">
        <f>'EPD information'!$W$16</f>
        <v>ND</v>
      </c>
      <c r="U473" s="35">
        <f>'EPD information'!$X$16*Tabell2[[#This Row],[Weight (kg)]]</f>
        <v>4.4650000000000002E-3</v>
      </c>
      <c r="V473" s="35">
        <f>'EPD information'!$Y$16*Tabell2[[#This Row],[Weight (kg)]]</f>
        <v>0.1482</v>
      </c>
      <c r="W473" s="35">
        <f>'EPD information'!$Z$16*Tabell2[[#This Row],[Weight (kg)]]</f>
        <v>2.4035000000000001E-4</v>
      </c>
      <c r="X473" s="35">
        <f>'EPD information'!$AA$16*Tabell2[[#This Row],[Weight (kg)]]</f>
        <v>-1.1495</v>
      </c>
      <c r="Y473" s="18">
        <f>'EPD information'!$AB$16*Tabell2[[#This Row],[Weight (kg)]]</f>
        <v>3.1919999999999997</v>
      </c>
      <c r="Z473" s="18">
        <f>'EPD information'!$AC$16*Tabell2[[#This Row],[Weight (kg)]]</f>
        <v>5.5954999999999998E-2</v>
      </c>
      <c r="AA473" s="18">
        <f>'EPD information'!$AD$16*Tabell2[[#This Row],[Weight (kg)]]</f>
        <v>7.0014999999999999E-3</v>
      </c>
      <c r="AB473" s="18" t="s">
        <v>48</v>
      </c>
      <c r="AC473" s="18">
        <f>'EPD information'!$AF$16*Tabell2[[#This Row],[Weight (kg)]]</f>
        <v>4.4174999999999996E-3</v>
      </c>
      <c r="AD473" s="18">
        <f>'EPD information'!$AG$16*Tabell2[[#This Row],[Weight (kg)]]</f>
        <v>0.14724999999999999</v>
      </c>
      <c r="AE473" s="18">
        <f>'EPD information'!$AH$16*Tabell2[[#This Row],[Weight (kg)]]</f>
        <v>2.3560000000000001E-4</v>
      </c>
      <c r="AF473" s="21">
        <f>'EPD information'!$AI$16*Tabell2[[#This Row],[Weight (kg)]]</f>
        <v>-1.0924999999999998</v>
      </c>
    </row>
    <row r="474" spans="1:32" x14ac:dyDescent="0.2">
      <c r="A474" s="36" t="s">
        <v>158</v>
      </c>
      <c r="B474" s="37" t="s">
        <v>159</v>
      </c>
      <c r="C474" s="38">
        <v>275205</v>
      </c>
      <c r="D474" s="39">
        <v>7319662752053</v>
      </c>
      <c r="E474" s="37" t="s">
        <v>46</v>
      </c>
      <c r="F474" s="40">
        <v>150</v>
      </c>
      <c r="G474" s="37">
        <v>45</v>
      </c>
      <c r="H474" s="41">
        <v>0.49</v>
      </c>
      <c r="I474" s="35">
        <f>'EPD information'!$L$16*Tabell2[[#This Row],[Weight (kg)]]</f>
        <v>1.6709000000000001</v>
      </c>
      <c r="J474" s="22">
        <f>'EPD information'!$M$16*Tabell2[[#This Row],[Weight (kg)]]</f>
        <v>2.9106E-2</v>
      </c>
      <c r="K474" s="22">
        <f>'EPD information'!$N$16*Tabell2[[#This Row],[Weight (kg)]]</f>
        <v>3.4544999999999997E-3</v>
      </c>
      <c r="L474" s="22">
        <f>'EPD information'!$O$16*Tabell2[[#This Row],[Weight (kg)]]</f>
        <v>0</v>
      </c>
      <c r="M474" s="22">
        <f>'EPD information'!$P$16*Tabell2[[#This Row],[Weight (kg)]]</f>
        <v>2.3029999999999999E-3</v>
      </c>
      <c r="N474" s="22">
        <f>'EPD information'!$Q$16*Tabell2[[#This Row],[Weight (kg)]]</f>
        <v>7.6439999999999994E-2</v>
      </c>
      <c r="O474" s="22">
        <f>'EPD information'!$R$16*Tabell2[[#This Row],[Weight (kg)]]</f>
        <v>1.2397000000000002E-4</v>
      </c>
      <c r="P474" s="22">
        <f>'EPD information'!$S$16*Tabell2[[#This Row],[Weight (kg)]]</f>
        <v>-0.59289999999999998</v>
      </c>
      <c r="Q474" s="35">
        <f>'Product specific GWP'!$T$16*Tabell2[[#This Row],[Weight (kg)]]</f>
        <v>2.1413000000000001E-2</v>
      </c>
      <c r="R474" s="35" t="s">
        <v>48</v>
      </c>
      <c r="S474" s="35">
        <f>'EPD information'!$V$16*Tabell2[[#This Row],[Weight (kg)]]</f>
        <v>3.4544999999999997E-3</v>
      </c>
      <c r="T474" s="35" t="str">
        <f>'EPD information'!$W$16</f>
        <v>ND</v>
      </c>
      <c r="U474" s="35">
        <f>'EPD information'!$X$16*Tabell2[[#This Row],[Weight (kg)]]</f>
        <v>2.3029999999999999E-3</v>
      </c>
      <c r="V474" s="35">
        <f>'EPD information'!$Y$16*Tabell2[[#This Row],[Weight (kg)]]</f>
        <v>7.6439999999999994E-2</v>
      </c>
      <c r="W474" s="35">
        <f>'EPD information'!$Z$16*Tabell2[[#This Row],[Weight (kg)]]</f>
        <v>1.2397000000000002E-4</v>
      </c>
      <c r="X474" s="35">
        <f>'EPD information'!$AA$16*Tabell2[[#This Row],[Weight (kg)]]</f>
        <v>-0.59289999999999998</v>
      </c>
      <c r="Y474" s="18">
        <f>'EPD information'!$AB$16*Tabell2[[#This Row],[Weight (kg)]]</f>
        <v>1.6463999999999999</v>
      </c>
      <c r="Z474" s="18">
        <f>'EPD information'!$AC$16*Tabell2[[#This Row],[Weight (kg)]]</f>
        <v>2.8861000000000001E-2</v>
      </c>
      <c r="AA474" s="18">
        <f>'EPD information'!$AD$16*Tabell2[[#This Row],[Weight (kg)]]</f>
        <v>3.6113E-3</v>
      </c>
      <c r="AB474" s="18" t="s">
        <v>48</v>
      </c>
      <c r="AC474" s="18">
        <f>'EPD information'!$AF$16*Tabell2[[#This Row],[Weight (kg)]]</f>
        <v>2.2784999999999997E-3</v>
      </c>
      <c r="AD474" s="18">
        <f>'EPD information'!$AG$16*Tabell2[[#This Row],[Weight (kg)]]</f>
        <v>7.5950000000000004E-2</v>
      </c>
      <c r="AE474" s="18">
        <f>'EPD information'!$AH$16*Tabell2[[#This Row],[Weight (kg)]]</f>
        <v>1.2152E-4</v>
      </c>
      <c r="AF474" s="21">
        <f>'EPD information'!$AI$16*Tabell2[[#This Row],[Weight (kg)]]</f>
        <v>-0.5635</v>
      </c>
    </row>
    <row r="475" spans="1:32" x14ac:dyDescent="0.2">
      <c r="A475" s="36" t="s">
        <v>158</v>
      </c>
      <c r="B475" s="37" t="s">
        <v>159</v>
      </c>
      <c r="C475" s="38">
        <v>257242</v>
      </c>
      <c r="D475" s="39">
        <v>7319662572422</v>
      </c>
      <c r="E475" s="37" t="s">
        <v>46</v>
      </c>
      <c r="F475" s="40">
        <v>160</v>
      </c>
      <c r="G475" s="37">
        <v>90</v>
      </c>
      <c r="H475" s="41">
        <v>1.1399999999999999</v>
      </c>
      <c r="I475" s="35">
        <f>'EPD information'!$L$16*Tabell2[[#This Row],[Weight (kg)]]</f>
        <v>3.8874</v>
      </c>
      <c r="J475" s="22">
        <f>'EPD information'!$M$16*Tabell2[[#This Row],[Weight (kg)]]</f>
        <v>6.7715999999999998E-2</v>
      </c>
      <c r="K475" s="22">
        <f>'EPD information'!$N$16*Tabell2[[#This Row],[Weight (kg)]]</f>
        <v>8.036999999999999E-3</v>
      </c>
      <c r="L475" s="22">
        <f>'EPD information'!$O$16*Tabell2[[#This Row],[Weight (kg)]]</f>
        <v>0</v>
      </c>
      <c r="M475" s="22">
        <f>'EPD information'!$P$16*Tabell2[[#This Row],[Weight (kg)]]</f>
        <v>5.3579999999999999E-3</v>
      </c>
      <c r="N475" s="22">
        <f>'EPD information'!$Q$16*Tabell2[[#This Row],[Weight (kg)]]</f>
        <v>0.17784</v>
      </c>
      <c r="O475" s="22">
        <f>'EPD information'!$R$16*Tabell2[[#This Row],[Weight (kg)]]</f>
        <v>2.8842000000000001E-4</v>
      </c>
      <c r="P475" s="22">
        <f>'EPD information'!$S$16*Tabell2[[#This Row],[Weight (kg)]]</f>
        <v>-1.3793999999999997</v>
      </c>
      <c r="Q475" s="35">
        <f>'Product specific GWP'!$T$16*Tabell2[[#This Row],[Weight (kg)]]</f>
        <v>4.9818000000000001E-2</v>
      </c>
      <c r="R475" s="35" t="s">
        <v>48</v>
      </c>
      <c r="S475" s="35">
        <f>'EPD information'!$V$16*Tabell2[[#This Row],[Weight (kg)]]</f>
        <v>8.036999999999999E-3</v>
      </c>
      <c r="T475" s="35" t="str">
        <f>'EPD information'!$W$16</f>
        <v>ND</v>
      </c>
      <c r="U475" s="35">
        <f>'EPD information'!$X$16*Tabell2[[#This Row],[Weight (kg)]]</f>
        <v>5.3579999999999999E-3</v>
      </c>
      <c r="V475" s="35">
        <f>'EPD information'!$Y$16*Tabell2[[#This Row],[Weight (kg)]]</f>
        <v>0.17784</v>
      </c>
      <c r="W475" s="35">
        <f>'EPD information'!$Z$16*Tabell2[[#This Row],[Weight (kg)]]</f>
        <v>2.8842000000000001E-4</v>
      </c>
      <c r="X475" s="35">
        <f>'EPD information'!$AA$16*Tabell2[[#This Row],[Weight (kg)]]</f>
        <v>-1.3793999999999997</v>
      </c>
      <c r="Y475" s="18">
        <f>'EPD information'!$AB$16*Tabell2[[#This Row],[Weight (kg)]]</f>
        <v>3.8303999999999996</v>
      </c>
      <c r="Z475" s="18">
        <f>'EPD information'!$AC$16*Tabell2[[#This Row],[Weight (kg)]]</f>
        <v>6.7145999999999997E-2</v>
      </c>
      <c r="AA475" s="18">
        <f>'EPD information'!$AD$16*Tabell2[[#This Row],[Weight (kg)]]</f>
        <v>8.4017999999999992E-3</v>
      </c>
      <c r="AB475" s="18" t="s">
        <v>48</v>
      </c>
      <c r="AC475" s="18">
        <f>'EPD information'!$AF$16*Tabell2[[#This Row],[Weight (kg)]]</f>
        <v>5.3009999999999993E-3</v>
      </c>
      <c r="AD475" s="18">
        <f>'EPD information'!$AG$16*Tabell2[[#This Row],[Weight (kg)]]</f>
        <v>0.1767</v>
      </c>
      <c r="AE475" s="18">
        <f>'EPD information'!$AH$16*Tabell2[[#This Row],[Weight (kg)]]</f>
        <v>2.8271999999999998E-4</v>
      </c>
      <c r="AF475" s="21">
        <f>'EPD information'!$AI$16*Tabell2[[#This Row],[Weight (kg)]]</f>
        <v>-1.3109999999999997</v>
      </c>
    </row>
    <row r="476" spans="1:32" x14ac:dyDescent="0.2">
      <c r="A476" s="36" t="s">
        <v>158</v>
      </c>
      <c r="B476" s="37" t="s">
        <v>159</v>
      </c>
      <c r="C476" s="38">
        <v>275206</v>
      </c>
      <c r="D476" s="39">
        <v>7319662752060</v>
      </c>
      <c r="E476" s="37" t="s">
        <v>46</v>
      </c>
      <c r="F476" s="40">
        <v>160</v>
      </c>
      <c r="G476" s="37">
        <v>45</v>
      </c>
      <c r="H476" s="41">
        <v>0.59</v>
      </c>
      <c r="I476" s="35">
        <f>'EPD information'!$L$16*Tabell2[[#This Row],[Weight (kg)]]</f>
        <v>2.0118999999999998</v>
      </c>
      <c r="J476" s="22">
        <f>'EPD information'!$M$16*Tabell2[[#This Row],[Weight (kg)]]</f>
        <v>3.5046000000000001E-2</v>
      </c>
      <c r="K476" s="22">
        <f>'EPD information'!$N$16*Tabell2[[#This Row],[Weight (kg)]]</f>
        <v>4.1595E-3</v>
      </c>
      <c r="L476" s="22">
        <f>'EPD information'!$O$16*Tabell2[[#This Row],[Weight (kg)]]</f>
        <v>0</v>
      </c>
      <c r="M476" s="22">
        <f>'EPD information'!$P$16*Tabell2[[#This Row],[Weight (kg)]]</f>
        <v>2.7729999999999999E-3</v>
      </c>
      <c r="N476" s="22">
        <f>'EPD information'!$Q$16*Tabell2[[#This Row],[Weight (kg)]]</f>
        <v>9.2039999999999997E-2</v>
      </c>
      <c r="O476" s="22">
        <f>'EPD information'!$R$16*Tabell2[[#This Row],[Weight (kg)]]</f>
        <v>1.4927000000000001E-4</v>
      </c>
      <c r="P476" s="22">
        <f>'EPD information'!$S$16*Tabell2[[#This Row],[Weight (kg)]]</f>
        <v>-0.71389999999999998</v>
      </c>
      <c r="Q476" s="35">
        <f>'Product specific GWP'!$T$16*Tabell2[[#This Row],[Weight (kg)]]</f>
        <v>2.5783E-2</v>
      </c>
      <c r="R476" s="35" t="s">
        <v>48</v>
      </c>
      <c r="S476" s="35">
        <f>'EPD information'!$V$16*Tabell2[[#This Row],[Weight (kg)]]</f>
        <v>4.1595E-3</v>
      </c>
      <c r="T476" s="35" t="str">
        <f>'EPD information'!$W$16</f>
        <v>ND</v>
      </c>
      <c r="U476" s="35">
        <f>'EPD information'!$X$16*Tabell2[[#This Row],[Weight (kg)]]</f>
        <v>2.7729999999999999E-3</v>
      </c>
      <c r="V476" s="35">
        <f>'EPD information'!$Y$16*Tabell2[[#This Row],[Weight (kg)]]</f>
        <v>9.2039999999999997E-2</v>
      </c>
      <c r="W476" s="35">
        <f>'EPD information'!$Z$16*Tabell2[[#This Row],[Weight (kg)]]</f>
        <v>1.4927000000000001E-4</v>
      </c>
      <c r="X476" s="35">
        <f>'EPD information'!$AA$16*Tabell2[[#This Row],[Weight (kg)]]</f>
        <v>-0.71389999999999998</v>
      </c>
      <c r="Y476" s="18">
        <f>'EPD information'!$AB$16*Tabell2[[#This Row],[Weight (kg)]]</f>
        <v>1.9823999999999997</v>
      </c>
      <c r="Z476" s="18">
        <f>'EPD information'!$AC$16*Tabell2[[#This Row],[Weight (kg)]]</f>
        <v>3.4750999999999997E-2</v>
      </c>
      <c r="AA476" s="18">
        <f>'EPD information'!$AD$16*Tabell2[[#This Row],[Weight (kg)]]</f>
        <v>4.3482999999999994E-3</v>
      </c>
      <c r="AB476" s="18" t="s">
        <v>48</v>
      </c>
      <c r="AC476" s="18">
        <f>'EPD information'!$AF$16*Tabell2[[#This Row],[Weight (kg)]]</f>
        <v>2.7434999999999998E-3</v>
      </c>
      <c r="AD476" s="18">
        <f>'EPD information'!$AG$16*Tabell2[[#This Row],[Weight (kg)]]</f>
        <v>9.144999999999999E-2</v>
      </c>
      <c r="AE476" s="18">
        <f>'EPD information'!$AH$16*Tabell2[[#This Row],[Weight (kg)]]</f>
        <v>1.4631999999999999E-4</v>
      </c>
      <c r="AF476" s="21">
        <f>'EPD information'!$AI$16*Tabell2[[#This Row],[Weight (kg)]]</f>
        <v>-0.67849999999999988</v>
      </c>
    </row>
    <row r="477" spans="1:32" x14ac:dyDescent="0.2">
      <c r="A477" s="36" t="s">
        <v>158</v>
      </c>
      <c r="B477" s="37" t="s">
        <v>159</v>
      </c>
      <c r="C477" s="38">
        <v>257245</v>
      </c>
      <c r="D477" s="39">
        <v>7319662572453</v>
      </c>
      <c r="E477" s="37" t="s">
        <v>46</v>
      </c>
      <c r="F477" s="40">
        <v>180</v>
      </c>
      <c r="G477" s="37">
        <v>90</v>
      </c>
      <c r="H477" s="41">
        <v>1.5</v>
      </c>
      <c r="I477" s="35">
        <f>'EPD information'!$L$16*Tabell2[[#This Row],[Weight (kg)]]</f>
        <v>5.1150000000000002</v>
      </c>
      <c r="J477" s="22">
        <f>'EPD information'!$M$16*Tabell2[[#This Row],[Weight (kg)]]</f>
        <v>8.9099999999999999E-2</v>
      </c>
      <c r="K477" s="22">
        <f>'EPD information'!$N$16*Tabell2[[#This Row],[Weight (kg)]]</f>
        <v>1.0574999999999999E-2</v>
      </c>
      <c r="L477" s="22">
        <f>'EPD information'!$O$16*Tabell2[[#This Row],[Weight (kg)]]</f>
        <v>0</v>
      </c>
      <c r="M477" s="22">
        <f>'EPD information'!$P$16*Tabell2[[#This Row],[Weight (kg)]]</f>
        <v>7.0500000000000007E-3</v>
      </c>
      <c r="N477" s="22">
        <f>'EPD information'!$Q$16*Tabell2[[#This Row],[Weight (kg)]]</f>
        <v>0.23399999999999999</v>
      </c>
      <c r="O477" s="22">
        <f>'EPD information'!$R$16*Tabell2[[#This Row],[Weight (kg)]]</f>
        <v>3.7950000000000006E-4</v>
      </c>
      <c r="P477" s="22">
        <f>'EPD information'!$S$16*Tabell2[[#This Row],[Weight (kg)]]</f>
        <v>-1.8149999999999999</v>
      </c>
      <c r="Q477" s="35">
        <f>'Product specific GWP'!$T$16*Tabell2[[#This Row],[Weight (kg)]]</f>
        <v>6.5549999999999997E-2</v>
      </c>
      <c r="R477" s="35" t="s">
        <v>48</v>
      </c>
      <c r="S477" s="35">
        <f>'EPD information'!$V$16*Tabell2[[#This Row],[Weight (kg)]]</f>
        <v>1.0574999999999999E-2</v>
      </c>
      <c r="T477" s="35" t="str">
        <f>'EPD information'!$W$16</f>
        <v>ND</v>
      </c>
      <c r="U477" s="35">
        <f>'EPD information'!$X$16*Tabell2[[#This Row],[Weight (kg)]]</f>
        <v>7.0500000000000007E-3</v>
      </c>
      <c r="V477" s="35">
        <f>'EPD information'!$Y$16*Tabell2[[#This Row],[Weight (kg)]]</f>
        <v>0.23399999999999999</v>
      </c>
      <c r="W477" s="35">
        <f>'EPD information'!$Z$16*Tabell2[[#This Row],[Weight (kg)]]</f>
        <v>3.7950000000000006E-4</v>
      </c>
      <c r="X477" s="35">
        <f>'EPD information'!$AA$16*Tabell2[[#This Row],[Weight (kg)]]</f>
        <v>-1.8149999999999999</v>
      </c>
      <c r="Y477" s="18">
        <f>'EPD information'!$AB$16*Tabell2[[#This Row],[Weight (kg)]]</f>
        <v>5.04</v>
      </c>
      <c r="Z477" s="18">
        <f>'EPD information'!$AC$16*Tabell2[[#This Row],[Weight (kg)]]</f>
        <v>8.8349999999999998E-2</v>
      </c>
      <c r="AA477" s="18">
        <f>'EPD information'!$AD$16*Tabell2[[#This Row],[Weight (kg)]]</f>
        <v>1.1054999999999999E-2</v>
      </c>
      <c r="AB477" s="18" t="s">
        <v>48</v>
      </c>
      <c r="AC477" s="18">
        <f>'EPD information'!$AF$16*Tabell2[[#This Row],[Weight (kg)]]</f>
        <v>6.9749999999999994E-3</v>
      </c>
      <c r="AD477" s="18">
        <f>'EPD information'!$AG$16*Tabell2[[#This Row],[Weight (kg)]]</f>
        <v>0.23249999999999998</v>
      </c>
      <c r="AE477" s="18">
        <f>'EPD information'!$AH$16*Tabell2[[#This Row],[Weight (kg)]]</f>
        <v>3.7200000000000004E-4</v>
      </c>
      <c r="AF477" s="21">
        <f>'EPD information'!$AI$16*Tabell2[[#This Row],[Weight (kg)]]</f>
        <v>-1.7249999999999999</v>
      </c>
    </row>
    <row r="478" spans="1:32" x14ac:dyDescent="0.2">
      <c r="A478" s="36" t="s">
        <v>158</v>
      </c>
      <c r="B478" s="37" t="s">
        <v>159</v>
      </c>
      <c r="C478" s="38">
        <v>275207</v>
      </c>
      <c r="D478" s="39">
        <v>7319662752077</v>
      </c>
      <c r="E478" s="37" t="s">
        <v>46</v>
      </c>
      <c r="F478" s="40">
        <v>180</v>
      </c>
      <c r="G478" s="37">
        <v>45</v>
      </c>
      <c r="H478" s="41">
        <v>0.77</v>
      </c>
      <c r="I478" s="35">
        <f>'EPD information'!$L$16*Tabell2[[#This Row],[Weight (kg)]]</f>
        <v>2.6257000000000001</v>
      </c>
      <c r="J478" s="22">
        <f>'EPD information'!$M$16*Tabell2[[#This Row],[Weight (kg)]]</f>
        <v>4.5738000000000001E-2</v>
      </c>
      <c r="K478" s="22">
        <f>'EPD information'!$N$16*Tabell2[[#This Row],[Weight (kg)]]</f>
        <v>5.4285000000000002E-3</v>
      </c>
      <c r="L478" s="22">
        <f>'EPD information'!$O$16*Tabell2[[#This Row],[Weight (kg)]]</f>
        <v>0</v>
      </c>
      <c r="M478" s="22">
        <f>'EPD information'!$P$16*Tabell2[[#This Row],[Weight (kg)]]</f>
        <v>3.6190000000000003E-3</v>
      </c>
      <c r="N478" s="22">
        <f>'EPD information'!$Q$16*Tabell2[[#This Row],[Weight (kg)]]</f>
        <v>0.12012</v>
      </c>
      <c r="O478" s="22">
        <f>'EPD information'!$R$16*Tabell2[[#This Row],[Weight (kg)]]</f>
        <v>1.9481000000000001E-4</v>
      </c>
      <c r="P478" s="22">
        <f>'EPD information'!$S$16*Tabell2[[#This Row],[Weight (kg)]]</f>
        <v>-0.93169999999999997</v>
      </c>
      <c r="Q478" s="35">
        <f>'Product specific GWP'!$T$16*Tabell2[[#This Row],[Weight (kg)]]</f>
        <v>3.3649000000000005E-2</v>
      </c>
      <c r="R478" s="35" t="s">
        <v>48</v>
      </c>
      <c r="S478" s="35">
        <f>'EPD information'!$V$16*Tabell2[[#This Row],[Weight (kg)]]</f>
        <v>5.4285000000000002E-3</v>
      </c>
      <c r="T478" s="35" t="str">
        <f>'EPD information'!$W$16</f>
        <v>ND</v>
      </c>
      <c r="U478" s="35">
        <f>'EPD information'!$X$16*Tabell2[[#This Row],[Weight (kg)]]</f>
        <v>3.6190000000000003E-3</v>
      </c>
      <c r="V478" s="35">
        <f>'EPD information'!$Y$16*Tabell2[[#This Row],[Weight (kg)]]</f>
        <v>0.12012</v>
      </c>
      <c r="W478" s="35">
        <f>'EPD information'!$Z$16*Tabell2[[#This Row],[Weight (kg)]]</f>
        <v>1.9481000000000001E-4</v>
      </c>
      <c r="X478" s="35">
        <f>'EPD information'!$AA$16*Tabell2[[#This Row],[Weight (kg)]]</f>
        <v>-0.93169999999999997</v>
      </c>
      <c r="Y478" s="18">
        <f>'EPD information'!$AB$16*Tabell2[[#This Row],[Weight (kg)]]</f>
        <v>2.5872000000000002</v>
      </c>
      <c r="Z478" s="18">
        <f>'EPD information'!$AC$16*Tabell2[[#This Row],[Weight (kg)]]</f>
        <v>4.5353000000000004E-2</v>
      </c>
      <c r="AA478" s="18">
        <f>'EPD information'!$AD$16*Tabell2[[#This Row],[Weight (kg)]]</f>
        <v>5.6749000000000001E-3</v>
      </c>
      <c r="AB478" s="18" t="s">
        <v>48</v>
      </c>
      <c r="AC478" s="18">
        <f>'EPD information'!$AF$16*Tabell2[[#This Row],[Weight (kg)]]</f>
        <v>3.5804999999999999E-3</v>
      </c>
      <c r="AD478" s="18">
        <f>'EPD information'!$AG$16*Tabell2[[#This Row],[Weight (kg)]]</f>
        <v>0.11935</v>
      </c>
      <c r="AE478" s="18">
        <f>'EPD information'!$AH$16*Tabell2[[#This Row],[Weight (kg)]]</f>
        <v>1.9096E-4</v>
      </c>
      <c r="AF478" s="21">
        <f>'EPD information'!$AI$16*Tabell2[[#This Row],[Weight (kg)]]</f>
        <v>-0.88549999999999995</v>
      </c>
    </row>
    <row r="479" spans="1:32" x14ac:dyDescent="0.2">
      <c r="A479" s="36" t="s">
        <v>158</v>
      </c>
      <c r="B479" s="37" t="s">
        <v>159</v>
      </c>
      <c r="C479" s="38">
        <v>257248</v>
      </c>
      <c r="D479" s="39">
        <v>7319662572484</v>
      </c>
      <c r="E479" s="37" t="s">
        <v>46</v>
      </c>
      <c r="F479" s="40">
        <v>200</v>
      </c>
      <c r="G479" s="37">
        <v>90</v>
      </c>
      <c r="H479" s="41">
        <v>1.55</v>
      </c>
      <c r="I479" s="35">
        <f>'EPD information'!$L$16*Tabell2[[#This Row],[Weight (kg)]]</f>
        <v>5.2855000000000008</v>
      </c>
      <c r="J479" s="22">
        <f>'EPD information'!$M$16*Tabell2[[#This Row],[Weight (kg)]]</f>
        <v>9.2069999999999999E-2</v>
      </c>
      <c r="K479" s="22">
        <f>'EPD information'!$N$16*Tabell2[[#This Row],[Weight (kg)]]</f>
        <v>1.09275E-2</v>
      </c>
      <c r="L479" s="22">
        <f>'EPD information'!$O$16*Tabell2[[#This Row],[Weight (kg)]]</f>
        <v>0</v>
      </c>
      <c r="M479" s="22">
        <f>'EPD information'!$P$16*Tabell2[[#This Row],[Weight (kg)]]</f>
        <v>7.2850000000000007E-3</v>
      </c>
      <c r="N479" s="22">
        <f>'EPD information'!$Q$16*Tabell2[[#This Row],[Weight (kg)]]</f>
        <v>0.24180000000000001</v>
      </c>
      <c r="O479" s="22">
        <f>'EPD information'!$R$16*Tabell2[[#This Row],[Weight (kg)]]</f>
        <v>3.9215000000000007E-4</v>
      </c>
      <c r="P479" s="22">
        <f>'EPD information'!$S$16*Tabell2[[#This Row],[Weight (kg)]]</f>
        <v>-1.8754999999999999</v>
      </c>
      <c r="Q479" s="35">
        <f>'Product specific GWP'!$T$16*Tabell2[[#This Row],[Weight (kg)]]</f>
        <v>6.7735000000000004E-2</v>
      </c>
      <c r="R479" s="35" t="s">
        <v>48</v>
      </c>
      <c r="S479" s="35">
        <f>'EPD information'!$V$16*Tabell2[[#This Row],[Weight (kg)]]</f>
        <v>1.09275E-2</v>
      </c>
      <c r="T479" s="35" t="str">
        <f>'EPD information'!$W$16</f>
        <v>ND</v>
      </c>
      <c r="U479" s="35">
        <f>'EPD information'!$X$16*Tabell2[[#This Row],[Weight (kg)]]</f>
        <v>7.2850000000000007E-3</v>
      </c>
      <c r="V479" s="35">
        <f>'EPD information'!$Y$16*Tabell2[[#This Row],[Weight (kg)]]</f>
        <v>0.24180000000000001</v>
      </c>
      <c r="W479" s="35">
        <f>'EPD information'!$Z$16*Tabell2[[#This Row],[Weight (kg)]]</f>
        <v>3.9215000000000007E-4</v>
      </c>
      <c r="X479" s="35">
        <f>'EPD information'!$AA$16*Tabell2[[#This Row],[Weight (kg)]]</f>
        <v>-1.8754999999999999</v>
      </c>
      <c r="Y479" s="18">
        <f>'EPD information'!$AB$16*Tabell2[[#This Row],[Weight (kg)]]</f>
        <v>5.2080000000000002</v>
      </c>
      <c r="Z479" s="18">
        <f>'EPD information'!$AC$16*Tabell2[[#This Row],[Weight (kg)]]</f>
        <v>9.1295000000000001E-2</v>
      </c>
      <c r="AA479" s="18">
        <f>'EPD information'!$AD$16*Tabell2[[#This Row],[Weight (kg)]]</f>
        <v>1.14235E-2</v>
      </c>
      <c r="AB479" s="18" t="s">
        <v>48</v>
      </c>
      <c r="AC479" s="18">
        <f>'EPD information'!$AF$16*Tabell2[[#This Row],[Weight (kg)]]</f>
        <v>7.2074999999999995E-3</v>
      </c>
      <c r="AD479" s="18">
        <f>'EPD information'!$AG$16*Tabell2[[#This Row],[Weight (kg)]]</f>
        <v>0.24024999999999999</v>
      </c>
      <c r="AE479" s="18">
        <f>'EPD information'!$AH$16*Tabell2[[#This Row],[Weight (kg)]]</f>
        <v>3.8440000000000002E-4</v>
      </c>
      <c r="AF479" s="21">
        <f>'EPD information'!$AI$16*Tabell2[[#This Row],[Weight (kg)]]</f>
        <v>-1.7825</v>
      </c>
    </row>
    <row r="480" spans="1:32" x14ac:dyDescent="0.2">
      <c r="A480" s="36" t="s">
        <v>158</v>
      </c>
      <c r="B480" s="37" t="s">
        <v>159</v>
      </c>
      <c r="C480" s="38">
        <v>275208</v>
      </c>
      <c r="D480" s="39">
        <v>7319662752084</v>
      </c>
      <c r="E480" s="37" t="s">
        <v>46</v>
      </c>
      <c r="F480" s="40">
        <v>200</v>
      </c>
      <c r="G480" s="37">
        <v>45</v>
      </c>
      <c r="H480" s="41">
        <v>0.82</v>
      </c>
      <c r="I480" s="35">
        <f>'EPD information'!$L$16*Tabell2[[#This Row],[Weight (kg)]]</f>
        <v>2.7961999999999998</v>
      </c>
      <c r="J480" s="22">
        <f>'EPD information'!$M$16*Tabell2[[#This Row],[Weight (kg)]]</f>
        <v>4.8708000000000001E-2</v>
      </c>
      <c r="K480" s="22">
        <f>'EPD information'!$N$16*Tabell2[[#This Row],[Weight (kg)]]</f>
        <v>5.7809999999999997E-3</v>
      </c>
      <c r="L480" s="22">
        <f>'EPD information'!$O$16*Tabell2[[#This Row],[Weight (kg)]]</f>
        <v>0</v>
      </c>
      <c r="M480" s="22">
        <f>'EPD information'!$P$16*Tabell2[[#This Row],[Weight (kg)]]</f>
        <v>3.8539999999999998E-3</v>
      </c>
      <c r="N480" s="22">
        <f>'EPD information'!$Q$16*Tabell2[[#This Row],[Weight (kg)]]</f>
        <v>0.12792000000000001</v>
      </c>
      <c r="O480" s="22">
        <f>'EPD information'!$R$16*Tabell2[[#This Row],[Weight (kg)]]</f>
        <v>2.0746E-4</v>
      </c>
      <c r="P480" s="22">
        <f>'EPD information'!$S$16*Tabell2[[#This Row],[Weight (kg)]]</f>
        <v>-0.99219999999999986</v>
      </c>
      <c r="Q480" s="35">
        <f>'Product specific GWP'!$T$16*Tabell2[[#This Row],[Weight (kg)]]</f>
        <v>3.5833999999999998E-2</v>
      </c>
      <c r="R480" s="35" t="s">
        <v>48</v>
      </c>
      <c r="S480" s="35">
        <f>'EPD information'!$V$16*Tabell2[[#This Row],[Weight (kg)]]</f>
        <v>5.7809999999999997E-3</v>
      </c>
      <c r="T480" s="35" t="str">
        <f>'EPD information'!$W$16</f>
        <v>ND</v>
      </c>
      <c r="U480" s="35">
        <f>'EPD information'!$X$16*Tabell2[[#This Row],[Weight (kg)]]</f>
        <v>3.8539999999999998E-3</v>
      </c>
      <c r="V480" s="35">
        <f>'EPD information'!$Y$16*Tabell2[[#This Row],[Weight (kg)]]</f>
        <v>0.12792000000000001</v>
      </c>
      <c r="W480" s="35">
        <f>'EPD information'!$Z$16*Tabell2[[#This Row],[Weight (kg)]]</f>
        <v>2.0746E-4</v>
      </c>
      <c r="X480" s="35">
        <f>'EPD information'!$AA$16*Tabell2[[#This Row],[Weight (kg)]]</f>
        <v>-0.99219999999999986</v>
      </c>
      <c r="Y480" s="18">
        <f>'EPD information'!$AB$16*Tabell2[[#This Row],[Weight (kg)]]</f>
        <v>2.7551999999999999</v>
      </c>
      <c r="Z480" s="18">
        <f>'EPD information'!$AC$16*Tabell2[[#This Row],[Weight (kg)]]</f>
        <v>4.8298000000000001E-2</v>
      </c>
      <c r="AA480" s="18">
        <f>'EPD information'!$AD$16*Tabell2[[#This Row],[Weight (kg)]]</f>
        <v>6.0433999999999991E-3</v>
      </c>
      <c r="AB480" s="18" t="s">
        <v>48</v>
      </c>
      <c r="AC480" s="18">
        <f>'EPD information'!$AF$16*Tabell2[[#This Row],[Weight (kg)]]</f>
        <v>3.8129999999999995E-3</v>
      </c>
      <c r="AD480" s="18">
        <f>'EPD information'!$AG$16*Tabell2[[#This Row],[Weight (kg)]]</f>
        <v>0.12709999999999999</v>
      </c>
      <c r="AE480" s="18">
        <f>'EPD information'!$AH$16*Tabell2[[#This Row],[Weight (kg)]]</f>
        <v>2.0336E-4</v>
      </c>
      <c r="AF480" s="21">
        <f>'EPD information'!$AI$16*Tabell2[[#This Row],[Weight (kg)]]</f>
        <v>-0.94299999999999984</v>
      </c>
    </row>
    <row r="481" spans="1:32" x14ac:dyDescent="0.2">
      <c r="A481" s="36" t="s">
        <v>160</v>
      </c>
      <c r="B481" s="37" t="s">
        <v>161</v>
      </c>
      <c r="C481" s="38">
        <v>257114</v>
      </c>
      <c r="D481" s="39">
        <v>7319662571142</v>
      </c>
      <c r="E481" s="37" t="s">
        <v>46</v>
      </c>
      <c r="F481" s="40">
        <v>63</v>
      </c>
      <c r="G481" s="37">
        <v>15</v>
      </c>
      <c r="H481" s="41">
        <v>0.09</v>
      </c>
      <c r="I481" s="35">
        <f>'EPD information'!$L$16*Tabell2[[#This Row],[Weight (kg)]]</f>
        <v>0.30690000000000001</v>
      </c>
      <c r="J481" s="22">
        <f>'EPD information'!$M$16*Tabell2[[#This Row],[Weight (kg)]]</f>
        <v>5.3460000000000001E-3</v>
      </c>
      <c r="K481" s="22">
        <f>'EPD information'!$N$16*Tabell2[[#This Row],[Weight (kg)]]</f>
        <v>6.3449999999999997E-4</v>
      </c>
      <c r="L481" s="22">
        <f>'EPD information'!$O$16*Tabell2[[#This Row],[Weight (kg)]]</f>
        <v>0</v>
      </c>
      <c r="M481" s="22">
        <f>'EPD information'!$P$16*Tabell2[[#This Row],[Weight (kg)]]</f>
        <v>4.2299999999999998E-4</v>
      </c>
      <c r="N481" s="22">
        <f>'EPD information'!$Q$16*Tabell2[[#This Row],[Weight (kg)]]</f>
        <v>1.4039999999999999E-2</v>
      </c>
      <c r="O481" s="22">
        <f>'EPD information'!$R$16*Tabell2[[#This Row],[Weight (kg)]]</f>
        <v>2.2770000000000001E-5</v>
      </c>
      <c r="P481" s="22">
        <f>'EPD information'!$S$16*Tabell2[[#This Row],[Weight (kg)]]</f>
        <v>-0.1089</v>
      </c>
      <c r="Q481" s="35">
        <f>'Product specific GWP'!$T$16*Tabell2[[#This Row],[Weight (kg)]]</f>
        <v>3.9329999999999999E-3</v>
      </c>
      <c r="R481" s="35" t="s">
        <v>48</v>
      </c>
      <c r="S481" s="35">
        <f>'EPD information'!$V$16*Tabell2[[#This Row],[Weight (kg)]]</f>
        <v>6.3449999999999997E-4</v>
      </c>
      <c r="T481" s="35" t="str">
        <f>'EPD information'!$W$16</f>
        <v>ND</v>
      </c>
      <c r="U481" s="35">
        <f>'EPD information'!$X$16*Tabell2[[#This Row],[Weight (kg)]]</f>
        <v>4.2299999999999998E-4</v>
      </c>
      <c r="V481" s="35">
        <f>'EPD information'!$Y$16*Tabell2[[#This Row],[Weight (kg)]]</f>
        <v>1.4039999999999999E-2</v>
      </c>
      <c r="W481" s="35">
        <f>'EPD information'!$Z$16*Tabell2[[#This Row],[Weight (kg)]]</f>
        <v>2.2770000000000001E-5</v>
      </c>
      <c r="X481" s="35">
        <f>'EPD information'!$AA$16*Tabell2[[#This Row],[Weight (kg)]]</f>
        <v>-0.1089</v>
      </c>
      <c r="Y481" s="18">
        <f>'EPD information'!$AB$16*Tabell2[[#This Row],[Weight (kg)]]</f>
        <v>0.3024</v>
      </c>
      <c r="Z481" s="18">
        <f>'EPD information'!$AC$16*Tabell2[[#This Row],[Weight (kg)]]</f>
        <v>5.3010000000000002E-3</v>
      </c>
      <c r="AA481" s="18">
        <f>'EPD information'!$AD$16*Tabell2[[#This Row],[Weight (kg)]]</f>
        <v>6.6329999999999991E-4</v>
      </c>
      <c r="AB481" s="18" t="s">
        <v>48</v>
      </c>
      <c r="AC481" s="18">
        <f>'EPD information'!$AF$16*Tabell2[[#This Row],[Weight (kg)]]</f>
        <v>4.1849999999999993E-4</v>
      </c>
      <c r="AD481" s="18">
        <f>'EPD information'!$AG$16*Tabell2[[#This Row],[Weight (kg)]]</f>
        <v>1.3949999999999999E-2</v>
      </c>
      <c r="AE481" s="18">
        <f>'EPD information'!$AH$16*Tabell2[[#This Row],[Weight (kg)]]</f>
        <v>2.232E-5</v>
      </c>
      <c r="AF481" s="21">
        <f>'EPD information'!$AI$16*Tabell2[[#This Row],[Weight (kg)]]</f>
        <v>-0.10349999999999999</v>
      </c>
    </row>
    <row r="482" spans="1:32" x14ac:dyDescent="0.2">
      <c r="A482" s="36" t="s">
        <v>160</v>
      </c>
      <c r="B482" s="37" t="s">
        <v>161</v>
      </c>
      <c r="C482" s="38">
        <v>257086</v>
      </c>
      <c r="D482" s="39">
        <v>7319662570862</v>
      </c>
      <c r="E482" s="37" t="s">
        <v>46</v>
      </c>
      <c r="F482" s="40">
        <v>63</v>
      </c>
      <c r="G482" s="37">
        <v>30</v>
      </c>
      <c r="H482" s="41">
        <v>0.13</v>
      </c>
      <c r="I482" s="35">
        <f>'EPD information'!$L$16*Tabell2[[#This Row],[Weight (kg)]]</f>
        <v>0.44330000000000003</v>
      </c>
      <c r="J482" s="22">
        <f>'EPD information'!$M$16*Tabell2[[#This Row],[Weight (kg)]]</f>
        <v>7.7220000000000006E-3</v>
      </c>
      <c r="K482" s="22">
        <f>'EPD information'!$N$16*Tabell2[[#This Row],[Weight (kg)]]</f>
        <v>9.165E-4</v>
      </c>
      <c r="L482" s="22">
        <f>'EPD information'!$O$16*Tabell2[[#This Row],[Weight (kg)]]</f>
        <v>0</v>
      </c>
      <c r="M482" s="22">
        <f>'EPD information'!$P$16*Tabell2[[#This Row],[Weight (kg)]]</f>
        <v>6.11E-4</v>
      </c>
      <c r="N482" s="22">
        <f>'EPD information'!$Q$16*Tabell2[[#This Row],[Weight (kg)]]</f>
        <v>2.0279999999999999E-2</v>
      </c>
      <c r="O482" s="22">
        <f>'EPD information'!$R$16*Tabell2[[#This Row],[Weight (kg)]]</f>
        <v>3.2890000000000005E-5</v>
      </c>
      <c r="P482" s="22">
        <f>'EPD information'!$S$16*Tabell2[[#This Row],[Weight (kg)]]</f>
        <v>-0.1573</v>
      </c>
      <c r="Q482" s="35">
        <f>'Product specific GWP'!$T$16*Tabell2[[#This Row],[Weight (kg)]]</f>
        <v>5.6810000000000003E-3</v>
      </c>
      <c r="R482" s="35" t="s">
        <v>48</v>
      </c>
      <c r="S482" s="35">
        <f>'EPD information'!$V$16*Tabell2[[#This Row],[Weight (kg)]]</f>
        <v>9.165E-4</v>
      </c>
      <c r="T482" s="35" t="str">
        <f>'EPD information'!$W$16</f>
        <v>ND</v>
      </c>
      <c r="U482" s="35">
        <f>'EPD information'!$X$16*Tabell2[[#This Row],[Weight (kg)]]</f>
        <v>6.11E-4</v>
      </c>
      <c r="V482" s="35">
        <f>'EPD information'!$Y$16*Tabell2[[#This Row],[Weight (kg)]]</f>
        <v>2.0279999999999999E-2</v>
      </c>
      <c r="W482" s="35">
        <f>'EPD information'!$Z$16*Tabell2[[#This Row],[Weight (kg)]]</f>
        <v>3.2890000000000005E-5</v>
      </c>
      <c r="X482" s="35">
        <f>'EPD information'!$AA$16*Tabell2[[#This Row],[Weight (kg)]]</f>
        <v>-0.1573</v>
      </c>
      <c r="Y482" s="18">
        <f>'EPD information'!$AB$16*Tabell2[[#This Row],[Weight (kg)]]</f>
        <v>0.43680000000000002</v>
      </c>
      <c r="Z482" s="18">
        <f>'EPD information'!$AC$16*Tabell2[[#This Row],[Weight (kg)]]</f>
        <v>7.6570000000000006E-3</v>
      </c>
      <c r="AA482" s="18">
        <f>'EPD information'!$AD$16*Tabell2[[#This Row],[Weight (kg)]]</f>
        <v>9.5810000000000003E-4</v>
      </c>
      <c r="AB482" s="18" t="s">
        <v>48</v>
      </c>
      <c r="AC482" s="18">
        <f>'EPD information'!$AF$16*Tabell2[[#This Row],[Weight (kg)]]</f>
        <v>6.045E-4</v>
      </c>
      <c r="AD482" s="18">
        <f>'EPD information'!$AG$16*Tabell2[[#This Row],[Weight (kg)]]</f>
        <v>2.0150000000000001E-2</v>
      </c>
      <c r="AE482" s="18">
        <f>'EPD information'!$AH$16*Tabell2[[#This Row],[Weight (kg)]]</f>
        <v>3.2240000000000003E-5</v>
      </c>
      <c r="AF482" s="21">
        <f>'EPD information'!$AI$16*Tabell2[[#This Row],[Weight (kg)]]</f>
        <v>-0.14949999999999999</v>
      </c>
    </row>
    <row r="483" spans="1:32" x14ac:dyDescent="0.2">
      <c r="A483" s="36" t="s">
        <v>160</v>
      </c>
      <c r="B483" s="37" t="s">
        <v>161</v>
      </c>
      <c r="C483" s="38">
        <v>257056</v>
      </c>
      <c r="D483" s="39">
        <v>7319662570565</v>
      </c>
      <c r="E483" s="37" t="s">
        <v>46</v>
      </c>
      <c r="F483" s="40">
        <v>63</v>
      </c>
      <c r="G483" s="37">
        <v>45</v>
      </c>
      <c r="H483" s="41">
        <v>0.16</v>
      </c>
      <c r="I483" s="35">
        <f>'EPD information'!$L$16*Tabell2[[#This Row],[Weight (kg)]]</f>
        <v>0.54560000000000008</v>
      </c>
      <c r="J483" s="22">
        <f>'EPD information'!$M$16*Tabell2[[#This Row],[Weight (kg)]]</f>
        <v>9.5040000000000003E-3</v>
      </c>
      <c r="K483" s="22">
        <f>'EPD information'!$N$16*Tabell2[[#This Row],[Weight (kg)]]</f>
        <v>1.1280000000000001E-3</v>
      </c>
      <c r="L483" s="22">
        <f>'EPD information'!$O$16*Tabell2[[#This Row],[Weight (kg)]]</f>
        <v>0</v>
      </c>
      <c r="M483" s="22">
        <f>'EPD information'!$P$16*Tabell2[[#This Row],[Weight (kg)]]</f>
        <v>7.5200000000000006E-4</v>
      </c>
      <c r="N483" s="22">
        <f>'EPD information'!$Q$16*Tabell2[[#This Row],[Weight (kg)]]</f>
        <v>2.496E-2</v>
      </c>
      <c r="O483" s="22">
        <f>'EPD information'!$R$16*Tabell2[[#This Row],[Weight (kg)]]</f>
        <v>4.0480000000000005E-5</v>
      </c>
      <c r="P483" s="22">
        <f>'EPD information'!$S$16*Tabell2[[#This Row],[Weight (kg)]]</f>
        <v>-0.19359999999999999</v>
      </c>
      <c r="Q483" s="35">
        <f>'Product specific GWP'!$T$16*Tabell2[[#This Row],[Weight (kg)]]</f>
        <v>6.9920000000000008E-3</v>
      </c>
      <c r="R483" s="35" t="s">
        <v>48</v>
      </c>
      <c r="S483" s="35">
        <f>'EPD information'!$V$16*Tabell2[[#This Row],[Weight (kg)]]</f>
        <v>1.1280000000000001E-3</v>
      </c>
      <c r="T483" s="35" t="str">
        <f>'EPD information'!$W$16</f>
        <v>ND</v>
      </c>
      <c r="U483" s="35">
        <f>'EPD information'!$X$16*Tabell2[[#This Row],[Weight (kg)]]</f>
        <v>7.5200000000000006E-4</v>
      </c>
      <c r="V483" s="35">
        <f>'EPD information'!$Y$16*Tabell2[[#This Row],[Weight (kg)]]</f>
        <v>2.496E-2</v>
      </c>
      <c r="W483" s="35">
        <f>'EPD information'!$Z$16*Tabell2[[#This Row],[Weight (kg)]]</f>
        <v>4.0480000000000005E-5</v>
      </c>
      <c r="X483" s="35">
        <f>'EPD information'!$AA$16*Tabell2[[#This Row],[Weight (kg)]]</f>
        <v>-0.19359999999999999</v>
      </c>
      <c r="Y483" s="18">
        <f>'EPD information'!$AB$16*Tabell2[[#This Row],[Weight (kg)]]</f>
        <v>0.53759999999999997</v>
      </c>
      <c r="Z483" s="18">
        <f>'EPD information'!$AC$16*Tabell2[[#This Row],[Weight (kg)]]</f>
        <v>9.4240000000000001E-3</v>
      </c>
      <c r="AA483" s="18">
        <f>'EPD information'!$AD$16*Tabell2[[#This Row],[Weight (kg)]]</f>
        <v>1.1792E-3</v>
      </c>
      <c r="AB483" s="18" t="s">
        <v>48</v>
      </c>
      <c r="AC483" s="18">
        <f>'EPD information'!$AF$16*Tabell2[[#This Row],[Weight (kg)]]</f>
        <v>7.4399999999999998E-4</v>
      </c>
      <c r="AD483" s="18">
        <f>'EPD information'!$AG$16*Tabell2[[#This Row],[Weight (kg)]]</f>
        <v>2.4799999999999999E-2</v>
      </c>
      <c r="AE483" s="18">
        <f>'EPD information'!$AH$16*Tabell2[[#This Row],[Weight (kg)]]</f>
        <v>3.968E-5</v>
      </c>
      <c r="AF483" s="21">
        <f>'EPD information'!$AI$16*Tabell2[[#This Row],[Weight (kg)]]</f>
        <v>-0.184</v>
      </c>
    </row>
    <row r="484" spans="1:32" x14ac:dyDescent="0.2">
      <c r="A484" s="36" t="s">
        <v>160</v>
      </c>
      <c r="B484" s="37" t="s">
        <v>161</v>
      </c>
      <c r="C484" s="38">
        <v>257000</v>
      </c>
      <c r="D484" s="39">
        <v>7319662570008</v>
      </c>
      <c r="E484" s="37" t="s">
        <v>46</v>
      </c>
      <c r="F484" s="40">
        <v>63</v>
      </c>
      <c r="G484" s="37">
        <v>90</v>
      </c>
      <c r="H484" s="41">
        <v>0.2</v>
      </c>
      <c r="I484" s="35">
        <f>'EPD information'!$L$16*Tabell2[[#This Row],[Weight (kg)]]</f>
        <v>0.68200000000000005</v>
      </c>
      <c r="J484" s="22">
        <f>'EPD information'!$M$16*Tabell2[[#This Row],[Weight (kg)]]</f>
        <v>1.1880000000000002E-2</v>
      </c>
      <c r="K484" s="22">
        <f>'EPD information'!$N$16*Tabell2[[#This Row],[Weight (kg)]]</f>
        <v>1.41E-3</v>
      </c>
      <c r="L484" s="22">
        <f>'EPD information'!$O$16*Tabell2[[#This Row],[Weight (kg)]]</f>
        <v>0</v>
      </c>
      <c r="M484" s="22">
        <f>'EPD information'!$P$16*Tabell2[[#This Row],[Weight (kg)]]</f>
        <v>9.4000000000000008E-4</v>
      </c>
      <c r="N484" s="22">
        <f>'EPD information'!$Q$16*Tabell2[[#This Row],[Weight (kg)]]</f>
        <v>3.1200000000000002E-2</v>
      </c>
      <c r="O484" s="22">
        <f>'EPD information'!$R$16*Tabell2[[#This Row],[Weight (kg)]]</f>
        <v>5.060000000000001E-5</v>
      </c>
      <c r="P484" s="22">
        <f>'EPD information'!$S$16*Tabell2[[#This Row],[Weight (kg)]]</f>
        <v>-0.24199999999999999</v>
      </c>
      <c r="Q484" s="35">
        <f>'Product specific GWP'!$T$16*Tabell2[[#This Row],[Weight (kg)]]</f>
        <v>8.7400000000000012E-3</v>
      </c>
      <c r="R484" s="35" t="s">
        <v>48</v>
      </c>
      <c r="S484" s="35">
        <f>'EPD information'!$V$16*Tabell2[[#This Row],[Weight (kg)]]</f>
        <v>1.41E-3</v>
      </c>
      <c r="T484" s="35" t="str">
        <f>'EPD information'!$W$16</f>
        <v>ND</v>
      </c>
      <c r="U484" s="35">
        <f>'EPD information'!$X$16*Tabell2[[#This Row],[Weight (kg)]]</f>
        <v>9.4000000000000008E-4</v>
      </c>
      <c r="V484" s="35">
        <f>'EPD information'!$Y$16*Tabell2[[#This Row],[Weight (kg)]]</f>
        <v>3.1200000000000002E-2</v>
      </c>
      <c r="W484" s="35">
        <f>'EPD information'!$Z$16*Tabell2[[#This Row],[Weight (kg)]]</f>
        <v>5.060000000000001E-5</v>
      </c>
      <c r="X484" s="35">
        <f>'EPD information'!$AA$16*Tabell2[[#This Row],[Weight (kg)]]</f>
        <v>-0.24199999999999999</v>
      </c>
      <c r="Y484" s="18">
        <f>'EPD information'!$AB$16*Tabell2[[#This Row],[Weight (kg)]]</f>
        <v>0.67200000000000004</v>
      </c>
      <c r="Z484" s="18">
        <f>'EPD information'!$AC$16*Tabell2[[#This Row],[Weight (kg)]]</f>
        <v>1.1780000000000001E-2</v>
      </c>
      <c r="AA484" s="18">
        <f>'EPD information'!$AD$16*Tabell2[[#This Row],[Weight (kg)]]</f>
        <v>1.474E-3</v>
      </c>
      <c r="AB484" s="18" t="s">
        <v>48</v>
      </c>
      <c r="AC484" s="18">
        <f>'EPD information'!$AF$16*Tabell2[[#This Row],[Weight (kg)]]</f>
        <v>9.2999999999999995E-4</v>
      </c>
      <c r="AD484" s="18">
        <f>'EPD information'!$AG$16*Tabell2[[#This Row],[Weight (kg)]]</f>
        <v>3.1E-2</v>
      </c>
      <c r="AE484" s="18">
        <f>'EPD information'!$AH$16*Tabell2[[#This Row],[Weight (kg)]]</f>
        <v>4.9600000000000006E-5</v>
      </c>
      <c r="AF484" s="21">
        <f>'EPD information'!$AI$16*Tabell2[[#This Row],[Weight (kg)]]</f>
        <v>-0.22999999999999998</v>
      </c>
    </row>
    <row r="485" spans="1:32" x14ac:dyDescent="0.2">
      <c r="A485" s="36" t="s">
        <v>160</v>
      </c>
      <c r="B485" s="37" t="s">
        <v>161</v>
      </c>
      <c r="C485" s="38">
        <v>257028</v>
      </c>
      <c r="D485" s="39">
        <v>7319662570282</v>
      </c>
      <c r="E485" s="37" t="s">
        <v>46</v>
      </c>
      <c r="F485" s="40">
        <v>63</v>
      </c>
      <c r="G485" s="37">
        <v>60</v>
      </c>
      <c r="H485" s="41">
        <v>0.3</v>
      </c>
      <c r="I485" s="35">
        <f>'EPD information'!$L$16*Tabell2[[#This Row],[Weight (kg)]]</f>
        <v>1.0229999999999999</v>
      </c>
      <c r="J485" s="22">
        <f>'EPD information'!$M$16*Tabell2[[#This Row],[Weight (kg)]]</f>
        <v>1.7819999999999999E-2</v>
      </c>
      <c r="K485" s="22">
        <f>'EPD information'!$N$16*Tabell2[[#This Row],[Weight (kg)]]</f>
        <v>2.1149999999999997E-3</v>
      </c>
      <c r="L485" s="22">
        <f>'EPD information'!$O$16*Tabell2[[#This Row],[Weight (kg)]]</f>
        <v>0</v>
      </c>
      <c r="M485" s="22">
        <f>'EPD information'!$P$16*Tabell2[[#This Row],[Weight (kg)]]</f>
        <v>1.41E-3</v>
      </c>
      <c r="N485" s="22">
        <f>'EPD information'!$Q$16*Tabell2[[#This Row],[Weight (kg)]]</f>
        <v>4.6800000000000001E-2</v>
      </c>
      <c r="O485" s="22">
        <f>'EPD information'!$R$16*Tabell2[[#This Row],[Weight (kg)]]</f>
        <v>7.5900000000000002E-5</v>
      </c>
      <c r="P485" s="22">
        <f>'EPD information'!$S$16*Tabell2[[#This Row],[Weight (kg)]]</f>
        <v>-0.36299999999999999</v>
      </c>
      <c r="Q485" s="35">
        <f>'Product specific GWP'!$T$16*Tabell2[[#This Row],[Weight (kg)]]</f>
        <v>1.311E-2</v>
      </c>
      <c r="R485" s="35" t="s">
        <v>48</v>
      </c>
      <c r="S485" s="35">
        <f>'EPD information'!$V$16*Tabell2[[#This Row],[Weight (kg)]]</f>
        <v>2.1149999999999997E-3</v>
      </c>
      <c r="T485" s="35" t="str">
        <f>'EPD information'!$W$16</f>
        <v>ND</v>
      </c>
      <c r="U485" s="35">
        <f>'EPD information'!$X$16*Tabell2[[#This Row],[Weight (kg)]]</f>
        <v>1.41E-3</v>
      </c>
      <c r="V485" s="35">
        <f>'EPD information'!$Y$16*Tabell2[[#This Row],[Weight (kg)]]</f>
        <v>4.6800000000000001E-2</v>
      </c>
      <c r="W485" s="35">
        <f>'EPD information'!$Z$16*Tabell2[[#This Row],[Weight (kg)]]</f>
        <v>7.5900000000000002E-5</v>
      </c>
      <c r="X485" s="35">
        <f>'EPD information'!$AA$16*Tabell2[[#This Row],[Weight (kg)]]</f>
        <v>-0.36299999999999999</v>
      </c>
      <c r="Y485" s="18">
        <f>'EPD information'!$AB$16*Tabell2[[#This Row],[Weight (kg)]]</f>
        <v>1.008</v>
      </c>
      <c r="Z485" s="18">
        <f>'EPD information'!$AC$16*Tabell2[[#This Row],[Weight (kg)]]</f>
        <v>1.7669999999999998E-2</v>
      </c>
      <c r="AA485" s="18">
        <f>'EPD information'!$AD$16*Tabell2[[#This Row],[Weight (kg)]]</f>
        <v>2.2109999999999999E-3</v>
      </c>
      <c r="AB485" s="18" t="s">
        <v>48</v>
      </c>
      <c r="AC485" s="18">
        <f>'EPD information'!$AF$16*Tabell2[[#This Row],[Weight (kg)]]</f>
        <v>1.3949999999999998E-3</v>
      </c>
      <c r="AD485" s="18">
        <f>'EPD information'!$AG$16*Tabell2[[#This Row],[Weight (kg)]]</f>
        <v>4.65E-2</v>
      </c>
      <c r="AE485" s="18">
        <f>'EPD information'!$AH$16*Tabell2[[#This Row],[Weight (kg)]]</f>
        <v>7.4400000000000006E-5</v>
      </c>
      <c r="AF485" s="21">
        <f>'EPD information'!$AI$16*Tabell2[[#This Row],[Weight (kg)]]</f>
        <v>-0.34499999999999997</v>
      </c>
    </row>
    <row r="486" spans="1:32" x14ac:dyDescent="0.2">
      <c r="A486" s="36" t="s">
        <v>160</v>
      </c>
      <c r="B486" s="37" t="s">
        <v>162</v>
      </c>
      <c r="C486" s="38">
        <v>115756</v>
      </c>
      <c r="D486" s="39">
        <v>7319660107169</v>
      </c>
      <c r="E486" s="37" t="s">
        <v>46</v>
      </c>
      <c r="F486" s="40">
        <v>76</v>
      </c>
      <c r="G486" s="37">
        <v>90</v>
      </c>
      <c r="H486" s="41">
        <v>0.14000000000000001</v>
      </c>
      <c r="I486" s="35">
        <f>'EPD information'!$L$16*Tabell2[[#This Row],[Weight (kg)]]</f>
        <v>0.47740000000000005</v>
      </c>
      <c r="J486" s="22">
        <f>'EPD information'!$M$16*Tabell2[[#This Row],[Weight (kg)]]</f>
        <v>8.3160000000000005E-3</v>
      </c>
      <c r="K486" s="22">
        <f>'EPD information'!$N$16*Tabell2[[#This Row],[Weight (kg)]]</f>
        <v>9.8700000000000003E-4</v>
      </c>
      <c r="L486" s="22">
        <f>'EPD information'!$O$16*Tabell2[[#This Row],[Weight (kg)]]</f>
        <v>0</v>
      </c>
      <c r="M486" s="22">
        <f>'EPD information'!$P$16*Tabell2[[#This Row],[Weight (kg)]]</f>
        <v>6.5800000000000006E-4</v>
      </c>
      <c r="N486" s="22">
        <f>'EPD information'!$Q$16*Tabell2[[#This Row],[Weight (kg)]]</f>
        <v>2.1840000000000002E-2</v>
      </c>
      <c r="O486" s="22">
        <f>'EPD information'!$R$16*Tabell2[[#This Row],[Weight (kg)]]</f>
        <v>3.542000000000001E-5</v>
      </c>
      <c r="P486" s="22">
        <f>'EPD information'!$S$16*Tabell2[[#This Row],[Weight (kg)]]</f>
        <v>-0.16940000000000002</v>
      </c>
      <c r="Q486" s="35">
        <f>'Product specific GWP'!$T$16*Tabell2[[#This Row],[Weight (kg)]]</f>
        <v>6.118000000000001E-3</v>
      </c>
      <c r="R486" s="35" t="s">
        <v>48</v>
      </c>
      <c r="S486" s="35">
        <f>'EPD information'!$V$16*Tabell2[[#This Row],[Weight (kg)]]</f>
        <v>9.8700000000000003E-4</v>
      </c>
      <c r="T486" s="35" t="str">
        <f>'EPD information'!$W$16</f>
        <v>ND</v>
      </c>
      <c r="U486" s="35">
        <f>'EPD information'!$X$16*Tabell2[[#This Row],[Weight (kg)]]</f>
        <v>6.5800000000000006E-4</v>
      </c>
      <c r="V486" s="35">
        <f>'EPD information'!$Y$16*Tabell2[[#This Row],[Weight (kg)]]</f>
        <v>2.1840000000000002E-2</v>
      </c>
      <c r="W486" s="35">
        <f>'EPD information'!$Z$16*Tabell2[[#This Row],[Weight (kg)]]</f>
        <v>3.542000000000001E-5</v>
      </c>
      <c r="X486" s="35">
        <f>'EPD information'!$AA$16*Tabell2[[#This Row],[Weight (kg)]]</f>
        <v>-0.16940000000000002</v>
      </c>
      <c r="Y486" s="18">
        <f>'EPD information'!$AB$16*Tabell2[[#This Row],[Weight (kg)]]</f>
        <v>0.47040000000000004</v>
      </c>
      <c r="Z486" s="18">
        <f>'EPD information'!$AC$16*Tabell2[[#This Row],[Weight (kg)]]</f>
        <v>8.2460000000000016E-3</v>
      </c>
      <c r="AA486" s="18">
        <f>'EPD information'!$AD$16*Tabell2[[#This Row],[Weight (kg)]]</f>
        <v>1.0318E-3</v>
      </c>
      <c r="AB486" s="18" t="s">
        <v>48</v>
      </c>
      <c r="AC486" s="18">
        <f>'EPD information'!$AF$16*Tabell2[[#This Row],[Weight (kg)]]</f>
        <v>6.5099999999999999E-4</v>
      </c>
      <c r="AD486" s="18">
        <f>'EPD information'!$AG$16*Tabell2[[#This Row],[Weight (kg)]]</f>
        <v>2.1700000000000001E-2</v>
      </c>
      <c r="AE486" s="18">
        <f>'EPD information'!$AH$16*Tabell2[[#This Row],[Weight (kg)]]</f>
        <v>3.4720000000000006E-5</v>
      </c>
      <c r="AF486" s="21">
        <f>'EPD information'!$AI$16*Tabell2[[#This Row],[Weight (kg)]]</f>
        <v>-0.161</v>
      </c>
    </row>
    <row r="487" spans="1:32" x14ac:dyDescent="0.2">
      <c r="A487" s="36" t="s">
        <v>160</v>
      </c>
      <c r="B487" s="37" t="s">
        <v>161</v>
      </c>
      <c r="C487" s="38">
        <v>115726</v>
      </c>
      <c r="D487" s="39">
        <v>7319660087034</v>
      </c>
      <c r="E487" s="37" t="s">
        <v>46</v>
      </c>
      <c r="F487" s="40">
        <v>76</v>
      </c>
      <c r="G487" s="37">
        <v>90</v>
      </c>
      <c r="H487" s="41">
        <v>0.25</v>
      </c>
      <c r="I487" s="35">
        <f>'EPD information'!$L$16*Tabell2[[#This Row],[Weight (kg)]]</f>
        <v>0.85250000000000004</v>
      </c>
      <c r="J487" s="22">
        <f>'EPD information'!$M$16*Tabell2[[#This Row],[Weight (kg)]]</f>
        <v>1.485E-2</v>
      </c>
      <c r="K487" s="22">
        <f>'EPD information'!$N$16*Tabell2[[#This Row],[Weight (kg)]]</f>
        <v>1.7625E-3</v>
      </c>
      <c r="L487" s="22">
        <f>'EPD information'!$O$16*Tabell2[[#This Row],[Weight (kg)]]</f>
        <v>0</v>
      </c>
      <c r="M487" s="22">
        <f>'EPD information'!$P$16*Tabell2[[#This Row],[Weight (kg)]]</f>
        <v>1.175E-3</v>
      </c>
      <c r="N487" s="22">
        <f>'EPD information'!$Q$16*Tabell2[[#This Row],[Weight (kg)]]</f>
        <v>3.9E-2</v>
      </c>
      <c r="O487" s="22">
        <f>'EPD information'!$R$16*Tabell2[[#This Row],[Weight (kg)]]</f>
        <v>6.3250000000000006E-5</v>
      </c>
      <c r="P487" s="22">
        <f>'EPD information'!$S$16*Tabell2[[#This Row],[Weight (kg)]]</f>
        <v>-0.30249999999999999</v>
      </c>
      <c r="Q487" s="35">
        <f>'Product specific GWP'!$T$16*Tabell2[[#This Row],[Weight (kg)]]</f>
        <v>1.0925000000000001E-2</v>
      </c>
      <c r="R487" s="35" t="s">
        <v>48</v>
      </c>
      <c r="S487" s="35">
        <f>'EPD information'!$V$16*Tabell2[[#This Row],[Weight (kg)]]</f>
        <v>1.7625E-3</v>
      </c>
      <c r="T487" s="35" t="str">
        <f>'EPD information'!$W$16</f>
        <v>ND</v>
      </c>
      <c r="U487" s="35">
        <f>'EPD information'!$X$16*Tabell2[[#This Row],[Weight (kg)]]</f>
        <v>1.175E-3</v>
      </c>
      <c r="V487" s="35">
        <f>'EPD information'!$Y$16*Tabell2[[#This Row],[Weight (kg)]]</f>
        <v>3.9E-2</v>
      </c>
      <c r="W487" s="35">
        <f>'EPD information'!$Z$16*Tabell2[[#This Row],[Weight (kg)]]</f>
        <v>6.3250000000000006E-5</v>
      </c>
      <c r="X487" s="35">
        <f>'EPD information'!$AA$16*Tabell2[[#This Row],[Weight (kg)]]</f>
        <v>-0.30249999999999999</v>
      </c>
      <c r="Y487" s="18">
        <f>'EPD information'!$AB$16*Tabell2[[#This Row],[Weight (kg)]]</f>
        <v>0.84</v>
      </c>
      <c r="Z487" s="18">
        <f>'EPD information'!$AC$16*Tabell2[[#This Row],[Weight (kg)]]</f>
        <v>1.4725E-2</v>
      </c>
      <c r="AA487" s="18">
        <f>'EPD information'!$AD$16*Tabell2[[#This Row],[Weight (kg)]]</f>
        <v>1.8425E-3</v>
      </c>
      <c r="AB487" s="18" t="s">
        <v>48</v>
      </c>
      <c r="AC487" s="18">
        <f>'EPD information'!$AF$16*Tabell2[[#This Row],[Weight (kg)]]</f>
        <v>1.1624999999999999E-3</v>
      </c>
      <c r="AD487" s="18">
        <f>'EPD information'!$AG$16*Tabell2[[#This Row],[Weight (kg)]]</f>
        <v>3.875E-2</v>
      </c>
      <c r="AE487" s="18">
        <f>'EPD information'!$AH$16*Tabell2[[#This Row],[Weight (kg)]]</f>
        <v>6.2000000000000003E-5</v>
      </c>
      <c r="AF487" s="21">
        <f>'EPD information'!$AI$16*Tabell2[[#This Row],[Weight (kg)]]</f>
        <v>-0.28749999999999998</v>
      </c>
    </row>
    <row r="488" spans="1:32" x14ac:dyDescent="0.2">
      <c r="A488" s="36" t="s">
        <v>160</v>
      </c>
      <c r="B488" s="37" t="s">
        <v>161</v>
      </c>
      <c r="C488" s="38">
        <v>257116</v>
      </c>
      <c r="D488" s="39">
        <v>7319662571166</v>
      </c>
      <c r="E488" s="37" t="s">
        <v>46</v>
      </c>
      <c r="F488" s="40">
        <v>80</v>
      </c>
      <c r="G488" s="37">
        <v>15</v>
      </c>
      <c r="H488" s="41">
        <v>0.11</v>
      </c>
      <c r="I488" s="35">
        <f>'EPD information'!$L$16*Tabell2[[#This Row],[Weight (kg)]]</f>
        <v>0.37510000000000004</v>
      </c>
      <c r="J488" s="22">
        <f>'EPD information'!$M$16*Tabell2[[#This Row],[Weight (kg)]]</f>
        <v>6.5339999999999999E-3</v>
      </c>
      <c r="K488" s="22">
        <f>'EPD information'!$N$16*Tabell2[[#This Row],[Weight (kg)]]</f>
        <v>7.7550000000000004E-4</v>
      </c>
      <c r="L488" s="22">
        <f>'EPD information'!$O$16*Tabell2[[#This Row],[Weight (kg)]]</f>
        <v>0</v>
      </c>
      <c r="M488" s="22">
        <f>'EPD information'!$P$16*Tabell2[[#This Row],[Weight (kg)]]</f>
        <v>5.1699999999999999E-4</v>
      </c>
      <c r="N488" s="22">
        <f>'EPD information'!$Q$16*Tabell2[[#This Row],[Weight (kg)]]</f>
        <v>1.7160000000000002E-2</v>
      </c>
      <c r="O488" s="22">
        <f>'EPD information'!$R$16*Tabell2[[#This Row],[Weight (kg)]]</f>
        <v>2.7830000000000003E-5</v>
      </c>
      <c r="P488" s="22">
        <f>'EPD information'!$S$16*Tabell2[[#This Row],[Weight (kg)]]</f>
        <v>-0.1331</v>
      </c>
      <c r="Q488" s="35">
        <f>'Product specific GWP'!$T$16*Tabell2[[#This Row],[Weight (kg)]]</f>
        <v>4.8070000000000005E-3</v>
      </c>
      <c r="R488" s="35" t="s">
        <v>48</v>
      </c>
      <c r="S488" s="35">
        <f>'EPD information'!$V$16*Tabell2[[#This Row],[Weight (kg)]]</f>
        <v>7.7550000000000004E-4</v>
      </c>
      <c r="T488" s="35" t="str">
        <f>'EPD information'!$W$16</f>
        <v>ND</v>
      </c>
      <c r="U488" s="35">
        <f>'EPD information'!$X$16*Tabell2[[#This Row],[Weight (kg)]]</f>
        <v>5.1699999999999999E-4</v>
      </c>
      <c r="V488" s="35">
        <f>'EPD information'!$Y$16*Tabell2[[#This Row],[Weight (kg)]]</f>
        <v>1.7160000000000002E-2</v>
      </c>
      <c r="W488" s="35">
        <f>'EPD information'!$Z$16*Tabell2[[#This Row],[Weight (kg)]]</f>
        <v>2.7830000000000003E-5</v>
      </c>
      <c r="X488" s="35">
        <f>'EPD information'!$AA$16*Tabell2[[#This Row],[Weight (kg)]]</f>
        <v>-0.1331</v>
      </c>
      <c r="Y488" s="18">
        <f>'EPD information'!$AB$16*Tabell2[[#This Row],[Weight (kg)]]</f>
        <v>0.36959999999999998</v>
      </c>
      <c r="Z488" s="18">
        <f>'EPD information'!$AC$16*Tabell2[[#This Row],[Weight (kg)]]</f>
        <v>6.4790000000000004E-3</v>
      </c>
      <c r="AA488" s="18">
        <f>'EPD information'!$AD$16*Tabell2[[#This Row],[Weight (kg)]]</f>
        <v>8.1070000000000003E-4</v>
      </c>
      <c r="AB488" s="18" t="s">
        <v>48</v>
      </c>
      <c r="AC488" s="18">
        <f>'EPD information'!$AF$16*Tabell2[[#This Row],[Weight (kg)]]</f>
        <v>5.1149999999999991E-4</v>
      </c>
      <c r="AD488" s="18">
        <f>'EPD information'!$AG$16*Tabell2[[#This Row],[Weight (kg)]]</f>
        <v>1.7049999999999999E-2</v>
      </c>
      <c r="AE488" s="18">
        <f>'EPD information'!$AH$16*Tabell2[[#This Row],[Weight (kg)]]</f>
        <v>2.728E-5</v>
      </c>
      <c r="AF488" s="21">
        <f>'EPD information'!$AI$16*Tabell2[[#This Row],[Weight (kg)]]</f>
        <v>-0.1265</v>
      </c>
    </row>
    <row r="489" spans="1:32" x14ac:dyDescent="0.2">
      <c r="A489" s="36" t="s">
        <v>160</v>
      </c>
      <c r="B489" s="37" t="s">
        <v>161</v>
      </c>
      <c r="C489" s="38">
        <v>257088</v>
      </c>
      <c r="D489" s="39">
        <v>7319662570886</v>
      </c>
      <c r="E489" s="37" t="s">
        <v>46</v>
      </c>
      <c r="F489" s="40">
        <v>80</v>
      </c>
      <c r="G489" s="37">
        <v>30</v>
      </c>
      <c r="H489" s="41">
        <v>0.15</v>
      </c>
      <c r="I489" s="35">
        <f>'EPD information'!$L$16*Tabell2[[#This Row],[Weight (kg)]]</f>
        <v>0.51149999999999995</v>
      </c>
      <c r="J489" s="22">
        <f>'EPD information'!$M$16*Tabell2[[#This Row],[Weight (kg)]]</f>
        <v>8.9099999999999995E-3</v>
      </c>
      <c r="K489" s="22">
        <f>'EPD information'!$N$16*Tabell2[[#This Row],[Weight (kg)]]</f>
        <v>1.0574999999999998E-3</v>
      </c>
      <c r="L489" s="22">
        <f>'EPD information'!$O$16*Tabell2[[#This Row],[Weight (kg)]]</f>
        <v>0</v>
      </c>
      <c r="M489" s="22">
        <f>'EPD information'!$P$16*Tabell2[[#This Row],[Weight (kg)]]</f>
        <v>7.0500000000000001E-4</v>
      </c>
      <c r="N489" s="22">
        <f>'EPD information'!$Q$16*Tabell2[[#This Row],[Weight (kg)]]</f>
        <v>2.3400000000000001E-2</v>
      </c>
      <c r="O489" s="22">
        <f>'EPD information'!$R$16*Tabell2[[#This Row],[Weight (kg)]]</f>
        <v>3.7950000000000001E-5</v>
      </c>
      <c r="P489" s="22">
        <f>'EPD information'!$S$16*Tabell2[[#This Row],[Weight (kg)]]</f>
        <v>-0.18149999999999999</v>
      </c>
      <c r="Q489" s="35">
        <f>'Product specific GWP'!$T$16*Tabell2[[#This Row],[Weight (kg)]]</f>
        <v>6.5550000000000001E-3</v>
      </c>
      <c r="R489" s="35" t="s">
        <v>48</v>
      </c>
      <c r="S489" s="35">
        <f>'EPD information'!$V$16*Tabell2[[#This Row],[Weight (kg)]]</f>
        <v>1.0574999999999998E-3</v>
      </c>
      <c r="T489" s="35" t="str">
        <f>'EPD information'!$W$16</f>
        <v>ND</v>
      </c>
      <c r="U489" s="35">
        <f>'EPD information'!$X$16*Tabell2[[#This Row],[Weight (kg)]]</f>
        <v>7.0500000000000001E-4</v>
      </c>
      <c r="V489" s="35">
        <f>'EPD information'!$Y$16*Tabell2[[#This Row],[Weight (kg)]]</f>
        <v>2.3400000000000001E-2</v>
      </c>
      <c r="W489" s="35">
        <f>'EPD information'!$Z$16*Tabell2[[#This Row],[Weight (kg)]]</f>
        <v>3.7950000000000001E-5</v>
      </c>
      <c r="X489" s="35">
        <f>'EPD information'!$AA$16*Tabell2[[#This Row],[Weight (kg)]]</f>
        <v>-0.18149999999999999</v>
      </c>
      <c r="Y489" s="18">
        <f>'EPD information'!$AB$16*Tabell2[[#This Row],[Weight (kg)]]</f>
        <v>0.504</v>
      </c>
      <c r="Z489" s="18">
        <f>'EPD information'!$AC$16*Tabell2[[#This Row],[Weight (kg)]]</f>
        <v>8.8349999999999991E-3</v>
      </c>
      <c r="AA489" s="18">
        <f>'EPD information'!$AD$16*Tabell2[[#This Row],[Weight (kg)]]</f>
        <v>1.1054999999999999E-3</v>
      </c>
      <c r="AB489" s="18" t="s">
        <v>48</v>
      </c>
      <c r="AC489" s="18">
        <f>'EPD information'!$AF$16*Tabell2[[#This Row],[Weight (kg)]]</f>
        <v>6.9749999999999988E-4</v>
      </c>
      <c r="AD489" s="18">
        <f>'EPD information'!$AG$16*Tabell2[[#This Row],[Weight (kg)]]</f>
        <v>2.325E-2</v>
      </c>
      <c r="AE489" s="18">
        <f>'EPD information'!$AH$16*Tabell2[[#This Row],[Weight (kg)]]</f>
        <v>3.7200000000000003E-5</v>
      </c>
      <c r="AF489" s="21">
        <f>'EPD information'!$AI$16*Tabell2[[#This Row],[Weight (kg)]]</f>
        <v>-0.17249999999999999</v>
      </c>
    </row>
    <row r="490" spans="1:32" x14ac:dyDescent="0.2">
      <c r="A490" s="36" t="s">
        <v>160</v>
      </c>
      <c r="B490" s="37" t="s">
        <v>161</v>
      </c>
      <c r="C490" s="38">
        <v>257058</v>
      </c>
      <c r="D490" s="39">
        <v>7319662570589</v>
      </c>
      <c r="E490" s="37" t="s">
        <v>46</v>
      </c>
      <c r="F490" s="40">
        <v>80</v>
      </c>
      <c r="G490" s="37">
        <v>45</v>
      </c>
      <c r="H490" s="41">
        <v>0.17</v>
      </c>
      <c r="I490" s="35">
        <f>'EPD information'!$L$16*Tabell2[[#This Row],[Weight (kg)]]</f>
        <v>0.5797000000000001</v>
      </c>
      <c r="J490" s="22">
        <f>'EPD information'!$M$16*Tabell2[[#This Row],[Weight (kg)]]</f>
        <v>1.0098000000000001E-2</v>
      </c>
      <c r="K490" s="22">
        <f>'EPD information'!$N$16*Tabell2[[#This Row],[Weight (kg)]]</f>
        <v>1.1985000000000001E-3</v>
      </c>
      <c r="L490" s="22">
        <f>'EPD information'!$O$16*Tabell2[[#This Row],[Weight (kg)]]</f>
        <v>0</v>
      </c>
      <c r="M490" s="22">
        <f>'EPD information'!$P$16*Tabell2[[#This Row],[Weight (kg)]]</f>
        <v>7.9900000000000012E-4</v>
      </c>
      <c r="N490" s="22">
        <f>'EPD information'!$Q$16*Tabell2[[#This Row],[Weight (kg)]]</f>
        <v>2.6520000000000002E-2</v>
      </c>
      <c r="O490" s="22">
        <f>'EPD information'!$R$16*Tabell2[[#This Row],[Weight (kg)]]</f>
        <v>4.301000000000001E-5</v>
      </c>
      <c r="P490" s="22">
        <f>'EPD information'!$S$16*Tabell2[[#This Row],[Weight (kg)]]</f>
        <v>-0.20570000000000002</v>
      </c>
      <c r="Q490" s="35">
        <f>'Product specific GWP'!$T$16*Tabell2[[#This Row],[Weight (kg)]]</f>
        <v>7.4290000000000007E-3</v>
      </c>
      <c r="R490" s="35" t="s">
        <v>48</v>
      </c>
      <c r="S490" s="35">
        <f>'EPD information'!$V$16*Tabell2[[#This Row],[Weight (kg)]]</f>
        <v>1.1985000000000001E-3</v>
      </c>
      <c r="T490" s="35" t="str">
        <f>'EPD information'!$W$16</f>
        <v>ND</v>
      </c>
      <c r="U490" s="35">
        <f>'EPD information'!$X$16*Tabell2[[#This Row],[Weight (kg)]]</f>
        <v>7.9900000000000012E-4</v>
      </c>
      <c r="V490" s="35">
        <f>'EPD information'!$Y$16*Tabell2[[#This Row],[Weight (kg)]]</f>
        <v>2.6520000000000002E-2</v>
      </c>
      <c r="W490" s="35">
        <f>'EPD information'!$Z$16*Tabell2[[#This Row],[Weight (kg)]]</f>
        <v>4.301000000000001E-5</v>
      </c>
      <c r="X490" s="35">
        <f>'EPD information'!$AA$16*Tabell2[[#This Row],[Weight (kg)]]</f>
        <v>-0.20570000000000002</v>
      </c>
      <c r="Y490" s="18">
        <f>'EPD information'!$AB$16*Tabell2[[#This Row],[Weight (kg)]]</f>
        <v>0.57120000000000004</v>
      </c>
      <c r="Z490" s="18">
        <f>'EPD information'!$AC$16*Tabell2[[#This Row],[Weight (kg)]]</f>
        <v>1.0013000000000001E-2</v>
      </c>
      <c r="AA490" s="18">
        <f>'EPD information'!$AD$16*Tabell2[[#This Row],[Weight (kg)]]</f>
        <v>1.2529000000000002E-3</v>
      </c>
      <c r="AB490" s="18" t="s">
        <v>48</v>
      </c>
      <c r="AC490" s="18">
        <f>'EPD information'!$AF$16*Tabell2[[#This Row],[Weight (kg)]]</f>
        <v>7.9049999999999997E-4</v>
      </c>
      <c r="AD490" s="18">
        <f>'EPD information'!$AG$16*Tabell2[[#This Row],[Weight (kg)]]</f>
        <v>2.6350000000000002E-2</v>
      </c>
      <c r="AE490" s="18">
        <f>'EPD information'!$AH$16*Tabell2[[#This Row],[Weight (kg)]]</f>
        <v>4.2160000000000003E-5</v>
      </c>
      <c r="AF490" s="21">
        <f>'EPD information'!$AI$16*Tabell2[[#This Row],[Weight (kg)]]</f>
        <v>-0.19550000000000001</v>
      </c>
    </row>
    <row r="491" spans="1:32" x14ac:dyDescent="0.2">
      <c r="A491" s="36" t="s">
        <v>160</v>
      </c>
      <c r="B491" s="37" t="s">
        <v>161</v>
      </c>
      <c r="C491" s="38">
        <v>257002</v>
      </c>
      <c r="D491" s="39">
        <v>7319662570022</v>
      </c>
      <c r="E491" s="37" t="s">
        <v>46</v>
      </c>
      <c r="F491" s="40">
        <v>80</v>
      </c>
      <c r="G491" s="37">
        <v>90</v>
      </c>
      <c r="H491" s="41">
        <v>0.26</v>
      </c>
      <c r="I491" s="35">
        <f>'EPD information'!$L$16*Tabell2[[#This Row],[Weight (kg)]]</f>
        <v>0.88660000000000005</v>
      </c>
      <c r="J491" s="22">
        <f>'EPD information'!$M$16*Tabell2[[#This Row],[Weight (kg)]]</f>
        <v>1.5444000000000001E-2</v>
      </c>
      <c r="K491" s="22">
        <f>'EPD information'!$N$16*Tabell2[[#This Row],[Weight (kg)]]</f>
        <v>1.833E-3</v>
      </c>
      <c r="L491" s="22">
        <f>'EPD information'!$O$16*Tabell2[[#This Row],[Weight (kg)]]</f>
        <v>0</v>
      </c>
      <c r="M491" s="22">
        <f>'EPD information'!$P$16*Tabell2[[#This Row],[Weight (kg)]]</f>
        <v>1.222E-3</v>
      </c>
      <c r="N491" s="22">
        <f>'EPD information'!$Q$16*Tabell2[[#This Row],[Weight (kg)]]</f>
        <v>4.0559999999999999E-2</v>
      </c>
      <c r="O491" s="22">
        <f>'EPD information'!$R$16*Tabell2[[#This Row],[Weight (kg)]]</f>
        <v>6.5780000000000011E-5</v>
      </c>
      <c r="P491" s="22">
        <f>'EPD information'!$S$16*Tabell2[[#This Row],[Weight (kg)]]</f>
        <v>-0.31459999999999999</v>
      </c>
      <c r="Q491" s="35">
        <f>'Product specific GWP'!$T$16*Tabell2[[#This Row],[Weight (kg)]]</f>
        <v>1.1362000000000001E-2</v>
      </c>
      <c r="R491" s="35" t="s">
        <v>48</v>
      </c>
      <c r="S491" s="35">
        <f>'EPD information'!$V$16*Tabell2[[#This Row],[Weight (kg)]]</f>
        <v>1.833E-3</v>
      </c>
      <c r="T491" s="35" t="str">
        <f>'EPD information'!$W$16</f>
        <v>ND</v>
      </c>
      <c r="U491" s="35">
        <f>'EPD information'!$X$16*Tabell2[[#This Row],[Weight (kg)]]</f>
        <v>1.222E-3</v>
      </c>
      <c r="V491" s="35">
        <f>'EPD information'!$Y$16*Tabell2[[#This Row],[Weight (kg)]]</f>
        <v>4.0559999999999999E-2</v>
      </c>
      <c r="W491" s="35">
        <f>'EPD information'!$Z$16*Tabell2[[#This Row],[Weight (kg)]]</f>
        <v>6.5780000000000011E-5</v>
      </c>
      <c r="X491" s="35">
        <f>'EPD information'!$AA$16*Tabell2[[#This Row],[Weight (kg)]]</f>
        <v>-0.31459999999999999</v>
      </c>
      <c r="Y491" s="18">
        <f>'EPD information'!$AB$16*Tabell2[[#This Row],[Weight (kg)]]</f>
        <v>0.87360000000000004</v>
      </c>
      <c r="Z491" s="18">
        <f>'EPD information'!$AC$16*Tabell2[[#This Row],[Weight (kg)]]</f>
        <v>1.5314000000000001E-2</v>
      </c>
      <c r="AA491" s="18">
        <f>'EPD information'!$AD$16*Tabell2[[#This Row],[Weight (kg)]]</f>
        <v>1.9162000000000001E-3</v>
      </c>
      <c r="AB491" s="18" t="s">
        <v>48</v>
      </c>
      <c r="AC491" s="18">
        <f>'EPD information'!$AF$16*Tabell2[[#This Row],[Weight (kg)]]</f>
        <v>1.209E-3</v>
      </c>
      <c r="AD491" s="18">
        <f>'EPD information'!$AG$16*Tabell2[[#This Row],[Weight (kg)]]</f>
        <v>4.0300000000000002E-2</v>
      </c>
      <c r="AE491" s="18">
        <f>'EPD information'!$AH$16*Tabell2[[#This Row],[Weight (kg)]]</f>
        <v>6.4480000000000006E-5</v>
      </c>
      <c r="AF491" s="21">
        <f>'EPD information'!$AI$16*Tabell2[[#This Row],[Weight (kg)]]</f>
        <v>-0.29899999999999999</v>
      </c>
    </row>
    <row r="492" spans="1:32" x14ac:dyDescent="0.2">
      <c r="A492" s="36" t="s">
        <v>160</v>
      </c>
      <c r="B492" s="37" t="s">
        <v>161</v>
      </c>
      <c r="C492" s="38">
        <v>257030</v>
      </c>
      <c r="D492" s="39">
        <v>7319662570305</v>
      </c>
      <c r="E492" s="37" t="s">
        <v>46</v>
      </c>
      <c r="F492" s="40">
        <v>80</v>
      </c>
      <c r="G492" s="37">
        <v>60</v>
      </c>
      <c r="H492" s="41">
        <v>0.32</v>
      </c>
      <c r="I492" s="35">
        <f>'EPD information'!$L$16*Tabell2[[#This Row],[Weight (kg)]]</f>
        <v>1.0912000000000002</v>
      </c>
      <c r="J492" s="22">
        <f>'EPD information'!$M$16*Tabell2[[#This Row],[Weight (kg)]]</f>
        <v>1.9008000000000001E-2</v>
      </c>
      <c r="K492" s="22">
        <f>'EPD information'!$N$16*Tabell2[[#This Row],[Weight (kg)]]</f>
        <v>2.2560000000000002E-3</v>
      </c>
      <c r="L492" s="22">
        <f>'EPD information'!$O$16*Tabell2[[#This Row],[Weight (kg)]]</f>
        <v>0</v>
      </c>
      <c r="M492" s="22">
        <f>'EPD information'!$P$16*Tabell2[[#This Row],[Weight (kg)]]</f>
        <v>1.5040000000000001E-3</v>
      </c>
      <c r="N492" s="22">
        <f>'EPD information'!$Q$16*Tabell2[[#This Row],[Weight (kg)]]</f>
        <v>4.9919999999999999E-2</v>
      </c>
      <c r="O492" s="22">
        <f>'EPD information'!$R$16*Tabell2[[#This Row],[Weight (kg)]]</f>
        <v>8.0960000000000011E-5</v>
      </c>
      <c r="P492" s="22">
        <f>'EPD information'!$S$16*Tabell2[[#This Row],[Weight (kg)]]</f>
        <v>-0.38719999999999999</v>
      </c>
      <c r="Q492" s="35">
        <f>'Product specific GWP'!$T$16*Tabell2[[#This Row],[Weight (kg)]]</f>
        <v>1.3984000000000002E-2</v>
      </c>
      <c r="R492" s="35" t="s">
        <v>48</v>
      </c>
      <c r="S492" s="35">
        <f>'EPD information'!$V$16*Tabell2[[#This Row],[Weight (kg)]]</f>
        <v>2.2560000000000002E-3</v>
      </c>
      <c r="T492" s="35" t="str">
        <f>'EPD information'!$W$16</f>
        <v>ND</v>
      </c>
      <c r="U492" s="35">
        <f>'EPD information'!$X$16*Tabell2[[#This Row],[Weight (kg)]]</f>
        <v>1.5040000000000001E-3</v>
      </c>
      <c r="V492" s="35">
        <f>'EPD information'!$Y$16*Tabell2[[#This Row],[Weight (kg)]]</f>
        <v>4.9919999999999999E-2</v>
      </c>
      <c r="W492" s="35">
        <f>'EPD information'!$Z$16*Tabell2[[#This Row],[Weight (kg)]]</f>
        <v>8.0960000000000011E-5</v>
      </c>
      <c r="X492" s="35">
        <f>'EPD information'!$AA$16*Tabell2[[#This Row],[Weight (kg)]]</f>
        <v>-0.38719999999999999</v>
      </c>
      <c r="Y492" s="18">
        <f>'EPD information'!$AB$16*Tabell2[[#This Row],[Weight (kg)]]</f>
        <v>1.0751999999999999</v>
      </c>
      <c r="Z492" s="18">
        <f>'EPD information'!$AC$16*Tabell2[[#This Row],[Weight (kg)]]</f>
        <v>1.8848E-2</v>
      </c>
      <c r="AA492" s="18">
        <f>'EPD information'!$AD$16*Tabell2[[#This Row],[Weight (kg)]]</f>
        <v>2.3584000000000001E-3</v>
      </c>
      <c r="AB492" s="18" t="s">
        <v>48</v>
      </c>
      <c r="AC492" s="18">
        <f>'EPD information'!$AF$16*Tabell2[[#This Row],[Weight (kg)]]</f>
        <v>1.488E-3</v>
      </c>
      <c r="AD492" s="18">
        <f>'EPD information'!$AG$16*Tabell2[[#This Row],[Weight (kg)]]</f>
        <v>4.9599999999999998E-2</v>
      </c>
      <c r="AE492" s="18">
        <f>'EPD information'!$AH$16*Tabell2[[#This Row],[Weight (kg)]]</f>
        <v>7.9359999999999999E-5</v>
      </c>
      <c r="AF492" s="21">
        <f>'EPD information'!$AI$16*Tabell2[[#This Row],[Weight (kg)]]</f>
        <v>-0.36799999999999999</v>
      </c>
    </row>
    <row r="493" spans="1:32" x14ac:dyDescent="0.2">
      <c r="A493" s="36" t="s">
        <v>160</v>
      </c>
      <c r="B493" s="37" t="s">
        <v>161</v>
      </c>
      <c r="C493" s="38">
        <v>116284</v>
      </c>
      <c r="D493" s="39">
        <v>7319660278975</v>
      </c>
      <c r="E493" s="37" t="s">
        <v>46</v>
      </c>
      <c r="F493" s="40">
        <v>100</v>
      </c>
      <c r="G493" s="37">
        <v>15</v>
      </c>
      <c r="H493" s="41">
        <v>0.15</v>
      </c>
      <c r="I493" s="35">
        <f>'EPD information'!$L$16*Tabell2[[#This Row],[Weight (kg)]]</f>
        <v>0.51149999999999995</v>
      </c>
      <c r="J493" s="22">
        <f>'EPD information'!$M$16*Tabell2[[#This Row],[Weight (kg)]]</f>
        <v>8.9099999999999995E-3</v>
      </c>
      <c r="K493" s="22">
        <f>'EPD information'!$N$16*Tabell2[[#This Row],[Weight (kg)]]</f>
        <v>1.0574999999999998E-3</v>
      </c>
      <c r="L493" s="22">
        <f>'EPD information'!$O$16*Tabell2[[#This Row],[Weight (kg)]]</f>
        <v>0</v>
      </c>
      <c r="M493" s="22">
        <f>'EPD information'!$P$16*Tabell2[[#This Row],[Weight (kg)]]</f>
        <v>7.0500000000000001E-4</v>
      </c>
      <c r="N493" s="22">
        <f>'EPD information'!$Q$16*Tabell2[[#This Row],[Weight (kg)]]</f>
        <v>2.3400000000000001E-2</v>
      </c>
      <c r="O493" s="22">
        <f>'EPD information'!$R$16*Tabell2[[#This Row],[Weight (kg)]]</f>
        <v>3.7950000000000001E-5</v>
      </c>
      <c r="P493" s="22">
        <f>'EPD information'!$S$16*Tabell2[[#This Row],[Weight (kg)]]</f>
        <v>-0.18149999999999999</v>
      </c>
      <c r="Q493" s="35">
        <f>'Product specific GWP'!$T$16*Tabell2[[#This Row],[Weight (kg)]]</f>
        <v>6.5550000000000001E-3</v>
      </c>
      <c r="R493" s="35" t="s">
        <v>48</v>
      </c>
      <c r="S493" s="35">
        <f>'EPD information'!$V$16*Tabell2[[#This Row],[Weight (kg)]]</f>
        <v>1.0574999999999998E-3</v>
      </c>
      <c r="T493" s="35" t="str">
        <f>'EPD information'!$W$16</f>
        <v>ND</v>
      </c>
      <c r="U493" s="35">
        <f>'EPD information'!$X$16*Tabell2[[#This Row],[Weight (kg)]]</f>
        <v>7.0500000000000001E-4</v>
      </c>
      <c r="V493" s="35">
        <f>'EPD information'!$Y$16*Tabell2[[#This Row],[Weight (kg)]]</f>
        <v>2.3400000000000001E-2</v>
      </c>
      <c r="W493" s="35">
        <f>'EPD information'!$Z$16*Tabell2[[#This Row],[Weight (kg)]]</f>
        <v>3.7950000000000001E-5</v>
      </c>
      <c r="X493" s="35">
        <f>'EPD information'!$AA$16*Tabell2[[#This Row],[Weight (kg)]]</f>
        <v>-0.18149999999999999</v>
      </c>
      <c r="Y493" s="18">
        <f>'EPD information'!$AB$16*Tabell2[[#This Row],[Weight (kg)]]</f>
        <v>0.504</v>
      </c>
      <c r="Z493" s="18">
        <f>'EPD information'!$AC$16*Tabell2[[#This Row],[Weight (kg)]]</f>
        <v>8.8349999999999991E-3</v>
      </c>
      <c r="AA493" s="18">
        <f>'EPD information'!$AD$16*Tabell2[[#This Row],[Weight (kg)]]</f>
        <v>1.1054999999999999E-3</v>
      </c>
      <c r="AB493" s="18" t="s">
        <v>48</v>
      </c>
      <c r="AC493" s="18">
        <f>'EPD information'!$AF$16*Tabell2[[#This Row],[Weight (kg)]]</f>
        <v>6.9749999999999988E-4</v>
      </c>
      <c r="AD493" s="18">
        <f>'EPD information'!$AG$16*Tabell2[[#This Row],[Weight (kg)]]</f>
        <v>2.325E-2</v>
      </c>
      <c r="AE493" s="18">
        <f>'EPD information'!$AH$16*Tabell2[[#This Row],[Weight (kg)]]</f>
        <v>3.7200000000000003E-5</v>
      </c>
      <c r="AF493" s="21">
        <f>'EPD information'!$AI$16*Tabell2[[#This Row],[Weight (kg)]]</f>
        <v>-0.17249999999999999</v>
      </c>
    </row>
    <row r="494" spans="1:32" x14ac:dyDescent="0.2">
      <c r="A494" s="36" t="s">
        <v>160</v>
      </c>
      <c r="B494" s="37" t="s">
        <v>161</v>
      </c>
      <c r="C494" s="38">
        <v>257118</v>
      </c>
      <c r="D494" s="39">
        <v>7319662571180</v>
      </c>
      <c r="E494" s="37" t="s">
        <v>46</v>
      </c>
      <c r="F494" s="40">
        <v>100</v>
      </c>
      <c r="G494" s="37">
        <v>15</v>
      </c>
      <c r="H494" s="41">
        <v>0.15</v>
      </c>
      <c r="I494" s="35">
        <f>'EPD information'!$L$16*Tabell2[[#This Row],[Weight (kg)]]</f>
        <v>0.51149999999999995</v>
      </c>
      <c r="J494" s="22">
        <f>'EPD information'!$M$16*Tabell2[[#This Row],[Weight (kg)]]</f>
        <v>8.9099999999999995E-3</v>
      </c>
      <c r="K494" s="22">
        <f>'EPD information'!$N$16*Tabell2[[#This Row],[Weight (kg)]]</f>
        <v>1.0574999999999998E-3</v>
      </c>
      <c r="L494" s="22">
        <f>'EPD information'!$O$16*Tabell2[[#This Row],[Weight (kg)]]</f>
        <v>0</v>
      </c>
      <c r="M494" s="22">
        <f>'EPD information'!$P$16*Tabell2[[#This Row],[Weight (kg)]]</f>
        <v>7.0500000000000001E-4</v>
      </c>
      <c r="N494" s="22">
        <f>'EPD information'!$Q$16*Tabell2[[#This Row],[Weight (kg)]]</f>
        <v>2.3400000000000001E-2</v>
      </c>
      <c r="O494" s="22">
        <f>'EPD information'!$R$16*Tabell2[[#This Row],[Weight (kg)]]</f>
        <v>3.7950000000000001E-5</v>
      </c>
      <c r="P494" s="22">
        <f>'EPD information'!$S$16*Tabell2[[#This Row],[Weight (kg)]]</f>
        <v>-0.18149999999999999</v>
      </c>
      <c r="Q494" s="35">
        <f>'Product specific GWP'!$T$16*Tabell2[[#This Row],[Weight (kg)]]</f>
        <v>6.5550000000000001E-3</v>
      </c>
      <c r="R494" s="35" t="s">
        <v>48</v>
      </c>
      <c r="S494" s="35">
        <f>'EPD information'!$V$16*Tabell2[[#This Row],[Weight (kg)]]</f>
        <v>1.0574999999999998E-3</v>
      </c>
      <c r="T494" s="35" t="str">
        <f>'EPD information'!$W$16</f>
        <v>ND</v>
      </c>
      <c r="U494" s="35">
        <f>'EPD information'!$X$16*Tabell2[[#This Row],[Weight (kg)]]</f>
        <v>7.0500000000000001E-4</v>
      </c>
      <c r="V494" s="35">
        <f>'EPD information'!$Y$16*Tabell2[[#This Row],[Weight (kg)]]</f>
        <v>2.3400000000000001E-2</v>
      </c>
      <c r="W494" s="35">
        <f>'EPD information'!$Z$16*Tabell2[[#This Row],[Weight (kg)]]</f>
        <v>3.7950000000000001E-5</v>
      </c>
      <c r="X494" s="35">
        <f>'EPD information'!$AA$16*Tabell2[[#This Row],[Weight (kg)]]</f>
        <v>-0.18149999999999999</v>
      </c>
      <c r="Y494" s="18">
        <f>'EPD information'!$AB$16*Tabell2[[#This Row],[Weight (kg)]]</f>
        <v>0.504</v>
      </c>
      <c r="Z494" s="18">
        <f>'EPD information'!$AC$16*Tabell2[[#This Row],[Weight (kg)]]</f>
        <v>8.8349999999999991E-3</v>
      </c>
      <c r="AA494" s="18">
        <f>'EPD information'!$AD$16*Tabell2[[#This Row],[Weight (kg)]]</f>
        <v>1.1054999999999999E-3</v>
      </c>
      <c r="AB494" s="18" t="s">
        <v>48</v>
      </c>
      <c r="AC494" s="18">
        <f>'EPD information'!$AF$16*Tabell2[[#This Row],[Weight (kg)]]</f>
        <v>6.9749999999999988E-4</v>
      </c>
      <c r="AD494" s="18">
        <f>'EPD information'!$AG$16*Tabell2[[#This Row],[Weight (kg)]]</f>
        <v>2.325E-2</v>
      </c>
      <c r="AE494" s="18">
        <f>'EPD information'!$AH$16*Tabell2[[#This Row],[Weight (kg)]]</f>
        <v>3.7200000000000003E-5</v>
      </c>
      <c r="AF494" s="21">
        <f>'EPD information'!$AI$16*Tabell2[[#This Row],[Weight (kg)]]</f>
        <v>-0.17249999999999999</v>
      </c>
    </row>
    <row r="495" spans="1:32" x14ac:dyDescent="0.2">
      <c r="A495" s="36" t="s">
        <v>160</v>
      </c>
      <c r="B495" s="37" t="s">
        <v>161</v>
      </c>
      <c r="C495" s="38">
        <v>116168</v>
      </c>
      <c r="D495" s="39">
        <v>7319660246301</v>
      </c>
      <c r="E495" s="37" t="s">
        <v>46</v>
      </c>
      <c r="F495" s="40">
        <v>100</v>
      </c>
      <c r="G495" s="37">
        <v>30</v>
      </c>
      <c r="H495" s="41">
        <v>0.18</v>
      </c>
      <c r="I495" s="35">
        <f>'EPD information'!$L$16*Tabell2[[#This Row],[Weight (kg)]]</f>
        <v>0.61380000000000001</v>
      </c>
      <c r="J495" s="22">
        <f>'EPD information'!$M$16*Tabell2[[#This Row],[Weight (kg)]]</f>
        <v>1.0692E-2</v>
      </c>
      <c r="K495" s="22">
        <f>'EPD information'!$N$16*Tabell2[[#This Row],[Weight (kg)]]</f>
        <v>1.2689999999999999E-3</v>
      </c>
      <c r="L495" s="22">
        <f>'EPD information'!$O$16*Tabell2[[#This Row],[Weight (kg)]]</f>
        <v>0</v>
      </c>
      <c r="M495" s="22">
        <f>'EPD information'!$P$16*Tabell2[[#This Row],[Weight (kg)]]</f>
        <v>8.4599999999999996E-4</v>
      </c>
      <c r="N495" s="22">
        <f>'EPD information'!$Q$16*Tabell2[[#This Row],[Weight (kg)]]</f>
        <v>2.8079999999999997E-2</v>
      </c>
      <c r="O495" s="22">
        <f>'EPD information'!$R$16*Tabell2[[#This Row],[Weight (kg)]]</f>
        <v>4.5540000000000001E-5</v>
      </c>
      <c r="P495" s="22">
        <f>'EPD information'!$S$16*Tabell2[[#This Row],[Weight (kg)]]</f>
        <v>-0.21779999999999999</v>
      </c>
      <c r="Q495" s="35">
        <f>'Product specific GWP'!$T$16*Tabell2[[#This Row],[Weight (kg)]]</f>
        <v>7.8659999999999997E-3</v>
      </c>
      <c r="R495" s="35" t="s">
        <v>48</v>
      </c>
      <c r="S495" s="35">
        <f>'EPD information'!$V$16*Tabell2[[#This Row],[Weight (kg)]]</f>
        <v>1.2689999999999999E-3</v>
      </c>
      <c r="T495" s="35" t="str">
        <f>'EPD information'!$W$16</f>
        <v>ND</v>
      </c>
      <c r="U495" s="35">
        <f>'EPD information'!$X$16*Tabell2[[#This Row],[Weight (kg)]]</f>
        <v>8.4599999999999996E-4</v>
      </c>
      <c r="V495" s="35">
        <f>'EPD information'!$Y$16*Tabell2[[#This Row],[Weight (kg)]]</f>
        <v>2.8079999999999997E-2</v>
      </c>
      <c r="W495" s="35">
        <f>'EPD information'!$Z$16*Tabell2[[#This Row],[Weight (kg)]]</f>
        <v>4.5540000000000001E-5</v>
      </c>
      <c r="X495" s="35">
        <f>'EPD information'!$AA$16*Tabell2[[#This Row],[Weight (kg)]]</f>
        <v>-0.21779999999999999</v>
      </c>
      <c r="Y495" s="18">
        <f>'EPD information'!$AB$16*Tabell2[[#This Row],[Weight (kg)]]</f>
        <v>0.6048</v>
      </c>
      <c r="Z495" s="18">
        <f>'EPD information'!$AC$16*Tabell2[[#This Row],[Weight (kg)]]</f>
        <v>1.0602E-2</v>
      </c>
      <c r="AA495" s="18">
        <f>'EPD information'!$AD$16*Tabell2[[#This Row],[Weight (kg)]]</f>
        <v>1.3265999999999998E-3</v>
      </c>
      <c r="AB495" s="18" t="s">
        <v>48</v>
      </c>
      <c r="AC495" s="18">
        <f>'EPD information'!$AF$16*Tabell2[[#This Row],[Weight (kg)]]</f>
        <v>8.3699999999999985E-4</v>
      </c>
      <c r="AD495" s="18">
        <f>'EPD information'!$AG$16*Tabell2[[#This Row],[Weight (kg)]]</f>
        <v>2.7899999999999998E-2</v>
      </c>
      <c r="AE495" s="18">
        <f>'EPD information'!$AH$16*Tabell2[[#This Row],[Weight (kg)]]</f>
        <v>4.464E-5</v>
      </c>
      <c r="AF495" s="21">
        <f>'EPD information'!$AI$16*Tabell2[[#This Row],[Weight (kg)]]</f>
        <v>-0.20699999999999999</v>
      </c>
    </row>
    <row r="496" spans="1:32" x14ac:dyDescent="0.2">
      <c r="A496" s="36" t="s">
        <v>160</v>
      </c>
      <c r="B496" s="37" t="s">
        <v>161</v>
      </c>
      <c r="C496" s="38">
        <v>257090</v>
      </c>
      <c r="D496" s="39">
        <v>7319662570909</v>
      </c>
      <c r="E496" s="37" t="s">
        <v>46</v>
      </c>
      <c r="F496" s="40">
        <v>100</v>
      </c>
      <c r="G496" s="37">
        <v>30</v>
      </c>
      <c r="H496" s="41">
        <v>0.18</v>
      </c>
      <c r="I496" s="35">
        <f>'EPD information'!$L$16*Tabell2[[#This Row],[Weight (kg)]]</f>
        <v>0.61380000000000001</v>
      </c>
      <c r="J496" s="22">
        <f>'EPD information'!$M$16*Tabell2[[#This Row],[Weight (kg)]]</f>
        <v>1.0692E-2</v>
      </c>
      <c r="K496" s="22">
        <f>'EPD information'!$N$16*Tabell2[[#This Row],[Weight (kg)]]</f>
        <v>1.2689999999999999E-3</v>
      </c>
      <c r="L496" s="22">
        <f>'EPD information'!$O$16*Tabell2[[#This Row],[Weight (kg)]]</f>
        <v>0</v>
      </c>
      <c r="M496" s="22">
        <f>'EPD information'!$P$16*Tabell2[[#This Row],[Weight (kg)]]</f>
        <v>8.4599999999999996E-4</v>
      </c>
      <c r="N496" s="22">
        <f>'EPD information'!$Q$16*Tabell2[[#This Row],[Weight (kg)]]</f>
        <v>2.8079999999999997E-2</v>
      </c>
      <c r="O496" s="22">
        <f>'EPD information'!$R$16*Tabell2[[#This Row],[Weight (kg)]]</f>
        <v>4.5540000000000001E-5</v>
      </c>
      <c r="P496" s="22">
        <f>'EPD information'!$S$16*Tabell2[[#This Row],[Weight (kg)]]</f>
        <v>-0.21779999999999999</v>
      </c>
      <c r="Q496" s="35">
        <f>'Product specific GWP'!$T$16*Tabell2[[#This Row],[Weight (kg)]]</f>
        <v>7.8659999999999997E-3</v>
      </c>
      <c r="R496" s="35" t="s">
        <v>48</v>
      </c>
      <c r="S496" s="35">
        <f>'EPD information'!$V$16*Tabell2[[#This Row],[Weight (kg)]]</f>
        <v>1.2689999999999999E-3</v>
      </c>
      <c r="T496" s="35" t="str">
        <f>'EPD information'!$W$16</f>
        <v>ND</v>
      </c>
      <c r="U496" s="35">
        <f>'EPD information'!$X$16*Tabell2[[#This Row],[Weight (kg)]]</f>
        <v>8.4599999999999996E-4</v>
      </c>
      <c r="V496" s="35">
        <f>'EPD information'!$Y$16*Tabell2[[#This Row],[Weight (kg)]]</f>
        <v>2.8079999999999997E-2</v>
      </c>
      <c r="W496" s="35">
        <f>'EPD information'!$Z$16*Tabell2[[#This Row],[Weight (kg)]]</f>
        <v>4.5540000000000001E-5</v>
      </c>
      <c r="X496" s="35">
        <f>'EPD information'!$AA$16*Tabell2[[#This Row],[Weight (kg)]]</f>
        <v>-0.21779999999999999</v>
      </c>
      <c r="Y496" s="18">
        <f>'EPD information'!$AB$16*Tabell2[[#This Row],[Weight (kg)]]</f>
        <v>0.6048</v>
      </c>
      <c r="Z496" s="18">
        <f>'EPD information'!$AC$16*Tabell2[[#This Row],[Weight (kg)]]</f>
        <v>1.0602E-2</v>
      </c>
      <c r="AA496" s="18">
        <f>'EPD information'!$AD$16*Tabell2[[#This Row],[Weight (kg)]]</f>
        <v>1.3265999999999998E-3</v>
      </c>
      <c r="AB496" s="18" t="s">
        <v>48</v>
      </c>
      <c r="AC496" s="18">
        <f>'EPD information'!$AF$16*Tabell2[[#This Row],[Weight (kg)]]</f>
        <v>8.3699999999999985E-4</v>
      </c>
      <c r="AD496" s="18">
        <f>'EPD information'!$AG$16*Tabell2[[#This Row],[Weight (kg)]]</f>
        <v>2.7899999999999998E-2</v>
      </c>
      <c r="AE496" s="18">
        <f>'EPD information'!$AH$16*Tabell2[[#This Row],[Weight (kg)]]</f>
        <v>4.464E-5</v>
      </c>
      <c r="AF496" s="21">
        <f>'EPD information'!$AI$16*Tabell2[[#This Row],[Weight (kg)]]</f>
        <v>-0.20699999999999999</v>
      </c>
    </row>
    <row r="497" spans="1:32" x14ac:dyDescent="0.2">
      <c r="A497" s="36" t="s">
        <v>160</v>
      </c>
      <c r="B497" s="37" t="s">
        <v>161</v>
      </c>
      <c r="C497" s="38">
        <v>489009</v>
      </c>
      <c r="D497" s="39">
        <v>7319664890098</v>
      </c>
      <c r="E497" s="37" t="s">
        <v>46</v>
      </c>
      <c r="F497" s="40">
        <v>100</v>
      </c>
      <c r="G497" s="37">
        <v>45</v>
      </c>
      <c r="H497" s="41">
        <v>0.21</v>
      </c>
      <c r="I497" s="35">
        <f>'EPD information'!$L$16*Tabell2[[#This Row],[Weight (kg)]]</f>
        <v>0.71609999999999996</v>
      </c>
      <c r="J497" s="22">
        <f>'EPD information'!$M$16*Tabell2[[#This Row],[Weight (kg)]]</f>
        <v>1.2473999999999999E-2</v>
      </c>
      <c r="K497" s="22">
        <f>'EPD information'!$N$16*Tabell2[[#This Row],[Weight (kg)]]</f>
        <v>1.4804999999999998E-3</v>
      </c>
      <c r="L497" s="22">
        <f>'EPD information'!$O$16*Tabell2[[#This Row],[Weight (kg)]]</f>
        <v>0</v>
      </c>
      <c r="M497" s="22">
        <f>'EPD information'!$P$16*Tabell2[[#This Row],[Weight (kg)]]</f>
        <v>9.8700000000000003E-4</v>
      </c>
      <c r="N497" s="22">
        <f>'EPD information'!$Q$16*Tabell2[[#This Row],[Weight (kg)]]</f>
        <v>3.2759999999999997E-2</v>
      </c>
      <c r="O497" s="22">
        <f>'EPD information'!$R$16*Tabell2[[#This Row],[Weight (kg)]]</f>
        <v>5.3130000000000001E-5</v>
      </c>
      <c r="P497" s="22">
        <f>'EPD information'!$S$16*Tabell2[[#This Row],[Weight (kg)]]</f>
        <v>-0.25409999999999999</v>
      </c>
      <c r="Q497" s="35">
        <f>'Product specific GWP'!$T$16*Tabell2[[#This Row],[Weight (kg)]]</f>
        <v>9.1769999999999994E-3</v>
      </c>
      <c r="R497" s="35" t="s">
        <v>48</v>
      </c>
      <c r="S497" s="35">
        <f>'EPD information'!$V$16*Tabell2[[#This Row],[Weight (kg)]]</f>
        <v>1.4804999999999998E-3</v>
      </c>
      <c r="T497" s="35" t="str">
        <f>'EPD information'!$W$16</f>
        <v>ND</v>
      </c>
      <c r="U497" s="35">
        <f>'EPD information'!$X$16*Tabell2[[#This Row],[Weight (kg)]]</f>
        <v>9.8700000000000003E-4</v>
      </c>
      <c r="V497" s="35">
        <f>'EPD information'!$Y$16*Tabell2[[#This Row],[Weight (kg)]]</f>
        <v>3.2759999999999997E-2</v>
      </c>
      <c r="W497" s="35">
        <f>'EPD information'!$Z$16*Tabell2[[#This Row],[Weight (kg)]]</f>
        <v>5.3130000000000001E-5</v>
      </c>
      <c r="X497" s="35">
        <f>'EPD information'!$AA$16*Tabell2[[#This Row],[Weight (kg)]]</f>
        <v>-0.25409999999999999</v>
      </c>
      <c r="Y497" s="18">
        <f>'EPD information'!$AB$16*Tabell2[[#This Row],[Weight (kg)]]</f>
        <v>0.70559999999999989</v>
      </c>
      <c r="Z497" s="18">
        <f>'EPD information'!$AC$16*Tabell2[[#This Row],[Weight (kg)]]</f>
        <v>1.2369E-2</v>
      </c>
      <c r="AA497" s="18">
        <f>'EPD information'!$AD$16*Tabell2[[#This Row],[Weight (kg)]]</f>
        <v>1.5476999999999999E-3</v>
      </c>
      <c r="AB497" s="18" t="s">
        <v>48</v>
      </c>
      <c r="AC497" s="18">
        <f>'EPD information'!$AF$16*Tabell2[[#This Row],[Weight (kg)]]</f>
        <v>9.7649999999999994E-4</v>
      </c>
      <c r="AD497" s="18">
        <f>'EPD information'!$AG$16*Tabell2[[#This Row],[Weight (kg)]]</f>
        <v>3.2549999999999996E-2</v>
      </c>
      <c r="AE497" s="18">
        <f>'EPD information'!$AH$16*Tabell2[[#This Row],[Weight (kg)]]</f>
        <v>5.2080000000000003E-5</v>
      </c>
      <c r="AF497" s="21">
        <f>'EPD information'!$AI$16*Tabell2[[#This Row],[Weight (kg)]]</f>
        <v>-0.24149999999999996</v>
      </c>
    </row>
    <row r="498" spans="1:32" x14ac:dyDescent="0.2">
      <c r="A498" s="36" t="s">
        <v>160</v>
      </c>
      <c r="B498" s="37" t="s">
        <v>161</v>
      </c>
      <c r="C498" s="38">
        <v>257060</v>
      </c>
      <c r="D498" s="39">
        <v>7319662570602</v>
      </c>
      <c r="E498" s="37" t="s">
        <v>46</v>
      </c>
      <c r="F498" s="40">
        <v>100</v>
      </c>
      <c r="G498" s="37">
        <v>45</v>
      </c>
      <c r="H498" s="41">
        <v>0.21</v>
      </c>
      <c r="I498" s="35">
        <f>'EPD information'!$L$16*Tabell2[[#This Row],[Weight (kg)]]</f>
        <v>0.71609999999999996</v>
      </c>
      <c r="J498" s="22">
        <f>'EPD information'!$M$16*Tabell2[[#This Row],[Weight (kg)]]</f>
        <v>1.2473999999999999E-2</v>
      </c>
      <c r="K498" s="22">
        <f>'EPD information'!$N$16*Tabell2[[#This Row],[Weight (kg)]]</f>
        <v>1.4804999999999998E-3</v>
      </c>
      <c r="L498" s="22">
        <f>'EPD information'!$O$16*Tabell2[[#This Row],[Weight (kg)]]</f>
        <v>0</v>
      </c>
      <c r="M498" s="22">
        <f>'EPD information'!$P$16*Tabell2[[#This Row],[Weight (kg)]]</f>
        <v>9.8700000000000003E-4</v>
      </c>
      <c r="N498" s="22">
        <f>'EPD information'!$Q$16*Tabell2[[#This Row],[Weight (kg)]]</f>
        <v>3.2759999999999997E-2</v>
      </c>
      <c r="O498" s="22">
        <f>'EPD information'!$R$16*Tabell2[[#This Row],[Weight (kg)]]</f>
        <v>5.3130000000000001E-5</v>
      </c>
      <c r="P498" s="22">
        <f>'EPD information'!$S$16*Tabell2[[#This Row],[Weight (kg)]]</f>
        <v>-0.25409999999999999</v>
      </c>
      <c r="Q498" s="35">
        <f>'Product specific GWP'!$T$16*Tabell2[[#This Row],[Weight (kg)]]</f>
        <v>9.1769999999999994E-3</v>
      </c>
      <c r="R498" s="35" t="s">
        <v>48</v>
      </c>
      <c r="S498" s="35">
        <f>'EPD information'!$V$16*Tabell2[[#This Row],[Weight (kg)]]</f>
        <v>1.4804999999999998E-3</v>
      </c>
      <c r="T498" s="35" t="str">
        <f>'EPD information'!$W$16</f>
        <v>ND</v>
      </c>
      <c r="U498" s="35">
        <f>'EPD information'!$X$16*Tabell2[[#This Row],[Weight (kg)]]</f>
        <v>9.8700000000000003E-4</v>
      </c>
      <c r="V498" s="35">
        <f>'EPD information'!$Y$16*Tabell2[[#This Row],[Weight (kg)]]</f>
        <v>3.2759999999999997E-2</v>
      </c>
      <c r="W498" s="35">
        <f>'EPD information'!$Z$16*Tabell2[[#This Row],[Weight (kg)]]</f>
        <v>5.3130000000000001E-5</v>
      </c>
      <c r="X498" s="35">
        <f>'EPD information'!$AA$16*Tabell2[[#This Row],[Weight (kg)]]</f>
        <v>-0.25409999999999999</v>
      </c>
      <c r="Y498" s="18">
        <f>'EPD information'!$AB$16*Tabell2[[#This Row],[Weight (kg)]]</f>
        <v>0.70559999999999989</v>
      </c>
      <c r="Z498" s="18">
        <f>'EPD information'!$AC$16*Tabell2[[#This Row],[Weight (kg)]]</f>
        <v>1.2369E-2</v>
      </c>
      <c r="AA498" s="18">
        <f>'EPD information'!$AD$16*Tabell2[[#This Row],[Weight (kg)]]</f>
        <v>1.5476999999999999E-3</v>
      </c>
      <c r="AB498" s="18" t="s">
        <v>48</v>
      </c>
      <c r="AC498" s="18">
        <f>'EPD information'!$AF$16*Tabell2[[#This Row],[Weight (kg)]]</f>
        <v>9.7649999999999994E-4</v>
      </c>
      <c r="AD498" s="18">
        <f>'EPD information'!$AG$16*Tabell2[[#This Row],[Weight (kg)]]</f>
        <v>3.2549999999999996E-2</v>
      </c>
      <c r="AE498" s="18">
        <f>'EPD information'!$AH$16*Tabell2[[#This Row],[Weight (kg)]]</f>
        <v>5.2080000000000003E-5</v>
      </c>
      <c r="AF498" s="21">
        <f>'EPD information'!$AI$16*Tabell2[[#This Row],[Weight (kg)]]</f>
        <v>-0.24149999999999996</v>
      </c>
    </row>
    <row r="499" spans="1:32" x14ac:dyDescent="0.2">
      <c r="A499" s="36" t="s">
        <v>160</v>
      </c>
      <c r="B499" s="37" t="s">
        <v>161</v>
      </c>
      <c r="C499" s="38">
        <v>489012</v>
      </c>
      <c r="D499" s="39">
        <v>7319664890128</v>
      </c>
      <c r="E499" s="37" t="s">
        <v>46</v>
      </c>
      <c r="F499" s="40">
        <v>100</v>
      </c>
      <c r="G499" s="37">
        <v>90</v>
      </c>
      <c r="H499" s="41">
        <v>0.31</v>
      </c>
      <c r="I499" s="35">
        <f>'EPD information'!$L$16*Tabell2[[#This Row],[Weight (kg)]]</f>
        <v>1.0570999999999999</v>
      </c>
      <c r="J499" s="22">
        <f>'EPD information'!$M$16*Tabell2[[#This Row],[Weight (kg)]]</f>
        <v>1.8414E-2</v>
      </c>
      <c r="K499" s="22">
        <f>'EPD information'!$N$16*Tabell2[[#This Row],[Weight (kg)]]</f>
        <v>2.1854999999999999E-3</v>
      </c>
      <c r="L499" s="22">
        <f>'EPD information'!$O$16*Tabell2[[#This Row],[Weight (kg)]]</f>
        <v>0</v>
      </c>
      <c r="M499" s="22">
        <f>'EPD information'!$P$16*Tabell2[[#This Row],[Weight (kg)]]</f>
        <v>1.457E-3</v>
      </c>
      <c r="N499" s="22">
        <f>'EPD information'!$Q$16*Tabell2[[#This Row],[Weight (kg)]]</f>
        <v>4.836E-2</v>
      </c>
      <c r="O499" s="22">
        <f>'EPD information'!$R$16*Tabell2[[#This Row],[Weight (kg)]]</f>
        <v>7.8430000000000006E-5</v>
      </c>
      <c r="P499" s="22">
        <f>'EPD information'!$S$16*Tabell2[[#This Row],[Weight (kg)]]</f>
        <v>-0.37509999999999999</v>
      </c>
      <c r="Q499" s="35">
        <f>'Product specific GWP'!$T$16*Tabell2[[#This Row],[Weight (kg)]]</f>
        <v>1.3547E-2</v>
      </c>
      <c r="R499" s="35" t="s">
        <v>48</v>
      </c>
      <c r="S499" s="35">
        <f>'EPD information'!$V$16*Tabell2[[#This Row],[Weight (kg)]]</f>
        <v>2.1854999999999999E-3</v>
      </c>
      <c r="T499" s="35" t="str">
        <f>'EPD information'!$W$16</f>
        <v>ND</v>
      </c>
      <c r="U499" s="35">
        <f>'EPD information'!$X$16*Tabell2[[#This Row],[Weight (kg)]]</f>
        <v>1.457E-3</v>
      </c>
      <c r="V499" s="35">
        <f>'EPD information'!$Y$16*Tabell2[[#This Row],[Weight (kg)]]</f>
        <v>4.836E-2</v>
      </c>
      <c r="W499" s="35">
        <f>'EPD information'!$Z$16*Tabell2[[#This Row],[Weight (kg)]]</f>
        <v>7.8430000000000006E-5</v>
      </c>
      <c r="X499" s="35">
        <f>'EPD information'!$AA$16*Tabell2[[#This Row],[Weight (kg)]]</f>
        <v>-0.37509999999999999</v>
      </c>
      <c r="Y499" s="18">
        <f>'EPD information'!$AB$16*Tabell2[[#This Row],[Weight (kg)]]</f>
        <v>1.0415999999999999</v>
      </c>
      <c r="Z499" s="18">
        <f>'EPD information'!$AC$16*Tabell2[[#This Row],[Weight (kg)]]</f>
        <v>1.8259000000000001E-2</v>
      </c>
      <c r="AA499" s="18">
        <f>'EPD information'!$AD$16*Tabell2[[#This Row],[Weight (kg)]]</f>
        <v>2.2846999999999998E-3</v>
      </c>
      <c r="AB499" s="18" t="s">
        <v>48</v>
      </c>
      <c r="AC499" s="18">
        <f>'EPD information'!$AF$16*Tabell2[[#This Row],[Weight (kg)]]</f>
        <v>1.4414999999999999E-3</v>
      </c>
      <c r="AD499" s="18">
        <f>'EPD information'!$AG$16*Tabell2[[#This Row],[Weight (kg)]]</f>
        <v>4.8050000000000002E-2</v>
      </c>
      <c r="AE499" s="18">
        <f>'EPD information'!$AH$16*Tabell2[[#This Row],[Weight (kg)]]</f>
        <v>7.6880000000000009E-5</v>
      </c>
      <c r="AF499" s="21">
        <f>'EPD information'!$AI$16*Tabell2[[#This Row],[Weight (kg)]]</f>
        <v>-0.35649999999999998</v>
      </c>
    </row>
    <row r="500" spans="1:32" x14ac:dyDescent="0.2">
      <c r="A500" s="36" t="s">
        <v>160</v>
      </c>
      <c r="B500" s="37" t="s">
        <v>161</v>
      </c>
      <c r="C500" s="38">
        <v>257004</v>
      </c>
      <c r="D500" s="39">
        <v>7319662570046</v>
      </c>
      <c r="E500" s="37" t="s">
        <v>46</v>
      </c>
      <c r="F500" s="40">
        <v>100</v>
      </c>
      <c r="G500" s="37">
        <v>90</v>
      </c>
      <c r="H500" s="41">
        <v>0.31</v>
      </c>
      <c r="I500" s="35">
        <f>'EPD information'!$L$16*Tabell2[[#This Row],[Weight (kg)]]</f>
        <v>1.0570999999999999</v>
      </c>
      <c r="J500" s="22">
        <f>'EPD information'!$M$16*Tabell2[[#This Row],[Weight (kg)]]</f>
        <v>1.8414E-2</v>
      </c>
      <c r="K500" s="22">
        <f>'EPD information'!$N$16*Tabell2[[#This Row],[Weight (kg)]]</f>
        <v>2.1854999999999999E-3</v>
      </c>
      <c r="L500" s="22">
        <f>'EPD information'!$O$16*Tabell2[[#This Row],[Weight (kg)]]</f>
        <v>0</v>
      </c>
      <c r="M500" s="22">
        <f>'EPD information'!$P$16*Tabell2[[#This Row],[Weight (kg)]]</f>
        <v>1.457E-3</v>
      </c>
      <c r="N500" s="22">
        <f>'EPD information'!$Q$16*Tabell2[[#This Row],[Weight (kg)]]</f>
        <v>4.836E-2</v>
      </c>
      <c r="O500" s="22">
        <f>'EPD information'!$R$16*Tabell2[[#This Row],[Weight (kg)]]</f>
        <v>7.8430000000000006E-5</v>
      </c>
      <c r="P500" s="22">
        <f>'EPD information'!$S$16*Tabell2[[#This Row],[Weight (kg)]]</f>
        <v>-0.37509999999999999</v>
      </c>
      <c r="Q500" s="35">
        <f>'Product specific GWP'!$T$16*Tabell2[[#This Row],[Weight (kg)]]</f>
        <v>1.3547E-2</v>
      </c>
      <c r="R500" s="35" t="s">
        <v>48</v>
      </c>
      <c r="S500" s="35">
        <f>'EPD information'!$V$16*Tabell2[[#This Row],[Weight (kg)]]</f>
        <v>2.1854999999999999E-3</v>
      </c>
      <c r="T500" s="35" t="str">
        <f>'EPD information'!$W$16</f>
        <v>ND</v>
      </c>
      <c r="U500" s="35">
        <f>'EPD information'!$X$16*Tabell2[[#This Row],[Weight (kg)]]</f>
        <v>1.457E-3</v>
      </c>
      <c r="V500" s="35">
        <f>'EPD information'!$Y$16*Tabell2[[#This Row],[Weight (kg)]]</f>
        <v>4.836E-2</v>
      </c>
      <c r="W500" s="35">
        <f>'EPD information'!$Z$16*Tabell2[[#This Row],[Weight (kg)]]</f>
        <v>7.8430000000000006E-5</v>
      </c>
      <c r="X500" s="35">
        <f>'EPD information'!$AA$16*Tabell2[[#This Row],[Weight (kg)]]</f>
        <v>-0.37509999999999999</v>
      </c>
      <c r="Y500" s="18">
        <f>'EPD information'!$AB$16*Tabell2[[#This Row],[Weight (kg)]]</f>
        <v>1.0415999999999999</v>
      </c>
      <c r="Z500" s="18">
        <f>'EPD information'!$AC$16*Tabell2[[#This Row],[Weight (kg)]]</f>
        <v>1.8259000000000001E-2</v>
      </c>
      <c r="AA500" s="18">
        <f>'EPD information'!$AD$16*Tabell2[[#This Row],[Weight (kg)]]</f>
        <v>2.2846999999999998E-3</v>
      </c>
      <c r="AB500" s="18" t="s">
        <v>48</v>
      </c>
      <c r="AC500" s="18">
        <f>'EPD information'!$AF$16*Tabell2[[#This Row],[Weight (kg)]]</f>
        <v>1.4414999999999999E-3</v>
      </c>
      <c r="AD500" s="18">
        <f>'EPD information'!$AG$16*Tabell2[[#This Row],[Weight (kg)]]</f>
        <v>4.8050000000000002E-2</v>
      </c>
      <c r="AE500" s="18">
        <f>'EPD information'!$AH$16*Tabell2[[#This Row],[Weight (kg)]]</f>
        <v>7.6880000000000009E-5</v>
      </c>
      <c r="AF500" s="21">
        <f>'EPD information'!$AI$16*Tabell2[[#This Row],[Weight (kg)]]</f>
        <v>-0.35649999999999998</v>
      </c>
    </row>
    <row r="501" spans="1:32" x14ac:dyDescent="0.2">
      <c r="A501" s="36" t="s">
        <v>160</v>
      </c>
      <c r="B501" s="37" t="s">
        <v>161</v>
      </c>
      <c r="C501" s="38">
        <v>102038</v>
      </c>
      <c r="D501" s="39">
        <v>7319661020382</v>
      </c>
      <c r="E501" s="37" t="s">
        <v>46</v>
      </c>
      <c r="F501" s="40">
        <v>100</v>
      </c>
      <c r="G501" s="37">
        <v>90</v>
      </c>
      <c r="H501" s="41">
        <v>0.31</v>
      </c>
      <c r="I501" s="35">
        <f>'EPD information'!$L$16*Tabell2[[#This Row],[Weight (kg)]]</f>
        <v>1.0570999999999999</v>
      </c>
      <c r="J501" s="22">
        <f>'EPD information'!$M$16*Tabell2[[#This Row],[Weight (kg)]]</f>
        <v>1.8414E-2</v>
      </c>
      <c r="K501" s="22">
        <f>'EPD information'!$N$16*Tabell2[[#This Row],[Weight (kg)]]</f>
        <v>2.1854999999999999E-3</v>
      </c>
      <c r="L501" s="22">
        <f>'EPD information'!$O$16*Tabell2[[#This Row],[Weight (kg)]]</f>
        <v>0</v>
      </c>
      <c r="M501" s="22">
        <f>'EPD information'!$P$16*Tabell2[[#This Row],[Weight (kg)]]</f>
        <v>1.457E-3</v>
      </c>
      <c r="N501" s="22">
        <f>'EPD information'!$Q$16*Tabell2[[#This Row],[Weight (kg)]]</f>
        <v>4.836E-2</v>
      </c>
      <c r="O501" s="22">
        <f>'EPD information'!$R$16*Tabell2[[#This Row],[Weight (kg)]]</f>
        <v>7.8430000000000006E-5</v>
      </c>
      <c r="P501" s="22">
        <f>'EPD information'!$S$16*Tabell2[[#This Row],[Weight (kg)]]</f>
        <v>-0.37509999999999999</v>
      </c>
      <c r="Q501" s="35">
        <f>'Product specific GWP'!$T$16*Tabell2[[#This Row],[Weight (kg)]]</f>
        <v>1.3547E-2</v>
      </c>
      <c r="R501" s="35" t="s">
        <v>48</v>
      </c>
      <c r="S501" s="35">
        <f>'EPD information'!$V$16*Tabell2[[#This Row],[Weight (kg)]]</f>
        <v>2.1854999999999999E-3</v>
      </c>
      <c r="T501" s="35" t="str">
        <f>'EPD information'!$W$16</f>
        <v>ND</v>
      </c>
      <c r="U501" s="35">
        <f>'EPD information'!$X$16*Tabell2[[#This Row],[Weight (kg)]]</f>
        <v>1.457E-3</v>
      </c>
      <c r="V501" s="35">
        <f>'EPD information'!$Y$16*Tabell2[[#This Row],[Weight (kg)]]</f>
        <v>4.836E-2</v>
      </c>
      <c r="W501" s="35">
        <f>'EPD information'!$Z$16*Tabell2[[#This Row],[Weight (kg)]]</f>
        <v>7.8430000000000006E-5</v>
      </c>
      <c r="X501" s="35">
        <f>'EPD information'!$AA$16*Tabell2[[#This Row],[Weight (kg)]]</f>
        <v>-0.37509999999999999</v>
      </c>
      <c r="Y501" s="18">
        <f>'EPD information'!$AB$16*Tabell2[[#This Row],[Weight (kg)]]</f>
        <v>1.0415999999999999</v>
      </c>
      <c r="Z501" s="18">
        <f>'EPD information'!$AC$16*Tabell2[[#This Row],[Weight (kg)]]</f>
        <v>1.8259000000000001E-2</v>
      </c>
      <c r="AA501" s="18">
        <f>'EPD information'!$AD$16*Tabell2[[#This Row],[Weight (kg)]]</f>
        <v>2.2846999999999998E-3</v>
      </c>
      <c r="AB501" s="18" t="s">
        <v>48</v>
      </c>
      <c r="AC501" s="18">
        <f>'EPD information'!$AF$16*Tabell2[[#This Row],[Weight (kg)]]</f>
        <v>1.4414999999999999E-3</v>
      </c>
      <c r="AD501" s="18">
        <f>'EPD information'!$AG$16*Tabell2[[#This Row],[Weight (kg)]]</f>
        <v>4.8050000000000002E-2</v>
      </c>
      <c r="AE501" s="18">
        <f>'EPD information'!$AH$16*Tabell2[[#This Row],[Weight (kg)]]</f>
        <v>7.6880000000000009E-5</v>
      </c>
      <c r="AF501" s="21">
        <f>'EPD information'!$AI$16*Tabell2[[#This Row],[Weight (kg)]]</f>
        <v>-0.35649999999999998</v>
      </c>
    </row>
    <row r="502" spans="1:32" x14ac:dyDescent="0.2">
      <c r="A502" s="36" t="s">
        <v>160</v>
      </c>
      <c r="B502" s="37" t="s">
        <v>161</v>
      </c>
      <c r="C502" s="38">
        <v>257032</v>
      </c>
      <c r="D502" s="39">
        <v>7319662570329</v>
      </c>
      <c r="E502" s="37" t="s">
        <v>46</v>
      </c>
      <c r="F502" s="40">
        <v>100</v>
      </c>
      <c r="G502" s="37">
        <v>60</v>
      </c>
      <c r="H502" s="41">
        <v>0.33</v>
      </c>
      <c r="I502" s="35">
        <f>'EPD information'!$L$16*Tabell2[[#This Row],[Weight (kg)]]</f>
        <v>1.1253000000000002</v>
      </c>
      <c r="J502" s="22">
        <f>'EPD information'!$M$16*Tabell2[[#This Row],[Weight (kg)]]</f>
        <v>1.9602000000000001E-2</v>
      </c>
      <c r="K502" s="22">
        <f>'EPD information'!$N$16*Tabell2[[#This Row],[Weight (kg)]]</f>
        <v>2.3265E-3</v>
      </c>
      <c r="L502" s="22">
        <f>'EPD information'!$O$16*Tabell2[[#This Row],[Weight (kg)]]</f>
        <v>0</v>
      </c>
      <c r="M502" s="22">
        <f>'EPD information'!$P$16*Tabell2[[#This Row],[Weight (kg)]]</f>
        <v>1.5510000000000001E-3</v>
      </c>
      <c r="N502" s="22">
        <f>'EPD information'!$Q$16*Tabell2[[#This Row],[Weight (kg)]]</f>
        <v>5.1480000000000005E-2</v>
      </c>
      <c r="O502" s="22">
        <f>'EPD information'!$R$16*Tabell2[[#This Row],[Weight (kg)]]</f>
        <v>8.3490000000000015E-5</v>
      </c>
      <c r="P502" s="22">
        <f>'EPD information'!$S$16*Tabell2[[#This Row],[Weight (kg)]]</f>
        <v>-0.39929999999999999</v>
      </c>
      <c r="Q502" s="35">
        <f>'Product specific GWP'!$T$16*Tabell2[[#This Row],[Weight (kg)]]</f>
        <v>1.4421000000000002E-2</v>
      </c>
      <c r="R502" s="35" t="s">
        <v>48</v>
      </c>
      <c r="S502" s="35">
        <f>'EPD information'!$V$16*Tabell2[[#This Row],[Weight (kg)]]</f>
        <v>2.3265E-3</v>
      </c>
      <c r="T502" s="35" t="str">
        <f>'EPD information'!$W$16</f>
        <v>ND</v>
      </c>
      <c r="U502" s="35">
        <f>'EPD information'!$X$16*Tabell2[[#This Row],[Weight (kg)]]</f>
        <v>1.5510000000000001E-3</v>
      </c>
      <c r="V502" s="35">
        <f>'EPD information'!$Y$16*Tabell2[[#This Row],[Weight (kg)]]</f>
        <v>5.1480000000000005E-2</v>
      </c>
      <c r="W502" s="35">
        <f>'EPD information'!$Z$16*Tabell2[[#This Row],[Weight (kg)]]</f>
        <v>8.3490000000000015E-5</v>
      </c>
      <c r="X502" s="35">
        <f>'EPD information'!$AA$16*Tabell2[[#This Row],[Weight (kg)]]</f>
        <v>-0.39929999999999999</v>
      </c>
      <c r="Y502" s="18">
        <f>'EPD information'!$AB$16*Tabell2[[#This Row],[Weight (kg)]]</f>
        <v>1.1088</v>
      </c>
      <c r="Z502" s="18">
        <f>'EPD information'!$AC$16*Tabell2[[#This Row],[Weight (kg)]]</f>
        <v>1.9437000000000003E-2</v>
      </c>
      <c r="AA502" s="18">
        <f>'EPD information'!$AD$16*Tabell2[[#This Row],[Weight (kg)]]</f>
        <v>2.4321E-3</v>
      </c>
      <c r="AB502" s="18" t="s">
        <v>48</v>
      </c>
      <c r="AC502" s="18">
        <f>'EPD information'!$AF$16*Tabell2[[#This Row],[Weight (kg)]]</f>
        <v>1.5344999999999998E-3</v>
      </c>
      <c r="AD502" s="18">
        <f>'EPD information'!$AG$16*Tabell2[[#This Row],[Weight (kg)]]</f>
        <v>5.1150000000000001E-2</v>
      </c>
      <c r="AE502" s="18">
        <f>'EPD information'!$AH$16*Tabell2[[#This Row],[Weight (kg)]]</f>
        <v>8.1840000000000002E-5</v>
      </c>
      <c r="AF502" s="21">
        <f>'EPD information'!$AI$16*Tabell2[[#This Row],[Weight (kg)]]</f>
        <v>-0.3795</v>
      </c>
    </row>
    <row r="503" spans="1:32" x14ac:dyDescent="0.2">
      <c r="A503" s="36" t="s">
        <v>160</v>
      </c>
      <c r="B503" s="37" t="s">
        <v>161</v>
      </c>
      <c r="C503" s="38">
        <v>257091</v>
      </c>
      <c r="D503" s="39">
        <v>7319662570916</v>
      </c>
      <c r="E503" s="37" t="s">
        <v>46</v>
      </c>
      <c r="F503" s="40">
        <v>112</v>
      </c>
      <c r="G503" s="37">
        <v>30</v>
      </c>
      <c r="H503" s="41">
        <v>0.21</v>
      </c>
      <c r="I503" s="35">
        <f>'EPD information'!$L$16*Tabell2[[#This Row],[Weight (kg)]]</f>
        <v>0.71609999999999996</v>
      </c>
      <c r="J503" s="22">
        <f>'EPD information'!$M$16*Tabell2[[#This Row],[Weight (kg)]]</f>
        <v>1.2473999999999999E-2</v>
      </c>
      <c r="K503" s="22">
        <f>'EPD information'!$N$16*Tabell2[[#This Row],[Weight (kg)]]</f>
        <v>1.4804999999999998E-3</v>
      </c>
      <c r="L503" s="22">
        <f>'EPD information'!$O$16*Tabell2[[#This Row],[Weight (kg)]]</f>
        <v>0</v>
      </c>
      <c r="M503" s="22">
        <f>'EPD information'!$P$16*Tabell2[[#This Row],[Weight (kg)]]</f>
        <v>9.8700000000000003E-4</v>
      </c>
      <c r="N503" s="22">
        <f>'EPD information'!$Q$16*Tabell2[[#This Row],[Weight (kg)]]</f>
        <v>3.2759999999999997E-2</v>
      </c>
      <c r="O503" s="22">
        <f>'EPD information'!$R$16*Tabell2[[#This Row],[Weight (kg)]]</f>
        <v>5.3130000000000001E-5</v>
      </c>
      <c r="P503" s="22">
        <f>'EPD information'!$S$16*Tabell2[[#This Row],[Weight (kg)]]</f>
        <v>-0.25409999999999999</v>
      </c>
      <c r="Q503" s="35">
        <f>'Product specific GWP'!$T$16*Tabell2[[#This Row],[Weight (kg)]]</f>
        <v>9.1769999999999994E-3</v>
      </c>
      <c r="R503" s="35" t="s">
        <v>48</v>
      </c>
      <c r="S503" s="35">
        <f>'EPD information'!$V$16*Tabell2[[#This Row],[Weight (kg)]]</f>
        <v>1.4804999999999998E-3</v>
      </c>
      <c r="T503" s="35" t="str">
        <f>'EPD information'!$W$16</f>
        <v>ND</v>
      </c>
      <c r="U503" s="35">
        <f>'EPD information'!$X$16*Tabell2[[#This Row],[Weight (kg)]]</f>
        <v>9.8700000000000003E-4</v>
      </c>
      <c r="V503" s="35">
        <f>'EPD information'!$Y$16*Tabell2[[#This Row],[Weight (kg)]]</f>
        <v>3.2759999999999997E-2</v>
      </c>
      <c r="W503" s="35">
        <f>'EPD information'!$Z$16*Tabell2[[#This Row],[Weight (kg)]]</f>
        <v>5.3130000000000001E-5</v>
      </c>
      <c r="X503" s="35">
        <f>'EPD information'!$AA$16*Tabell2[[#This Row],[Weight (kg)]]</f>
        <v>-0.25409999999999999</v>
      </c>
      <c r="Y503" s="18">
        <f>'EPD information'!$AB$16*Tabell2[[#This Row],[Weight (kg)]]</f>
        <v>0.70559999999999989</v>
      </c>
      <c r="Z503" s="18">
        <f>'EPD information'!$AC$16*Tabell2[[#This Row],[Weight (kg)]]</f>
        <v>1.2369E-2</v>
      </c>
      <c r="AA503" s="18">
        <f>'EPD information'!$AD$16*Tabell2[[#This Row],[Weight (kg)]]</f>
        <v>1.5476999999999999E-3</v>
      </c>
      <c r="AB503" s="18" t="s">
        <v>48</v>
      </c>
      <c r="AC503" s="18">
        <f>'EPD information'!$AF$16*Tabell2[[#This Row],[Weight (kg)]]</f>
        <v>9.7649999999999994E-4</v>
      </c>
      <c r="AD503" s="18">
        <f>'EPD information'!$AG$16*Tabell2[[#This Row],[Weight (kg)]]</f>
        <v>3.2549999999999996E-2</v>
      </c>
      <c r="AE503" s="18">
        <f>'EPD information'!$AH$16*Tabell2[[#This Row],[Weight (kg)]]</f>
        <v>5.2080000000000003E-5</v>
      </c>
      <c r="AF503" s="21">
        <f>'EPD information'!$AI$16*Tabell2[[#This Row],[Weight (kg)]]</f>
        <v>-0.24149999999999996</v>
      </c>
    </row>
    <row r="504" spans="1:32" x14ac:dyDescent="0.2">
      <c r="A504" s="36" t="s">
        <v>160</v>
      </c>
      <c r="B504" s="37" t="s">
        <v>161</v>
      </c>
      <c r="C504" s="38">
        <v>257061</v>
      </c>
      <c r="D504" s="39">
        <v>7319662570619</v>
      </c>
      <c r="E504" s="37" t="s">
        <v>46</v>
      </c>
      <c r="F504" s="40">
        <v>112</v>
      </c>
      <c r="G504" s="37">
        <v>45</v>
      </c>
      <c r="H504" s="41">
        <v>0.24</v>
      </c>
      <c r="I504" s="35">
        <f>'EPD information'!$L$16*Tabell2[[#This Row],[Weight (kg)]]</f>
        <v>0.81840000000000002</v>
      </c>
      <c r="J504" s="22">
        <f>'EPD information'!$M$16*Tabell2[[#This Row],[Weight (kg)]]</f>
        <v>1.4256E-2</v>
      </c>
      <c r="K504" s="22">
        <f>'EPD information'!$N$16*Tabell2[[#This Row],[Weight (kg)]]</f>
        <v>1.6919999999999999E-3</v>
      </c>
      <c r="L504" s="22">
        <f>'EPD information'!$O$16*Tabell2[[#This Row],[Weight (kg)]]</f>
        <v>0</v>
      </c>
      <c r="M504" s="22">
        <f>'EPD information'!$P$16*Tabell2[[#This Row],[Weight (kg)]]</f>
        <v>1.1280000000000001E-3</v>
      </c>
      <c r="N504" s="22">
        <f>'EPD information'!$Q$16*Tabell2[[#This Row],[Weight (kg)]]</f>
        <v>3.7440000000000001E-2</v>
      </c>
      <c r="O504" s="22">
        <f>'EPD information'!$R$16*Tabell2[[#This Row],[Weight (kg)]]</f>
        <v>6.0720000000000001E-5</v>
      </c>
      <c r="P504" s="22">
        <f>'EPD information'!$S$16*Tabell2[[#This Row],[Weight (kg)]]</f>
        <v>-0.29039999999999999</v>
      </c>
      <c r="Q504" s="35">
        <f>'Product specific GWP'!$T$16*Tabell2[[#This Row],[Weight (kg)]]</f>
        <v>1.0488000000000001E-2</v>
      </c>
      <c r="R504" s="35" t="s">
        <v>48</v>
      </c>
      <c r="S504" s="35">
        <f>'EPD information'!$V$16*Tabell2[[#This Row],[Weight (kg)]]</f>
        <v>1.6919999999999999E-3</v>
      </c>
      <c r="T504" s="35" t="str">
        <f>'EPD information'!$W$16</f>
        <v>ND</v>
      </c>
      <c r="U504" s="35">
        <f>'EPD information'!$X$16*Tabell2[[#This Row],[Weight (kg)]]</f>
        <v>1.1280000000000001E-3</v>
      </c>
      <c r="V504" s="35">
        <f>'EPD information'!$Y$16*Tabell2[[#This Row],[Weight (kg)]]</f>
        <v>3.7440000000000001E-2</v>
      </c>
      <c r="W504" s="35">
        <f>'EPD information'!$Z$16*Tabell2[[#This Row],[Weight (kg)]]</f>
        <v>6.0720000000000001E-5</v>
      </c>
      <c r="X504" s="35">
        <f>'EPD information'!$AA$16*Tabell2[[#This Row],[Weight (kg)]]</f>
        <v>-0.29039999999999999</v>
      </c>
      <c r="Y504" s="18">
        <f>'EPD information'!$AB$16*Tabell2[[#This Row],[Weight (kg)]]</f>
        <v>0.80639999999999989</v>
      </c>
      <c r="Z504" s="18">
        <f>'EPD information'!$AC$16*Tabell2[[#This Row],[Weight (kg)]]</f>
        <v>1.4135999999999999E-2</v>
      </c>
      <c r="AA504" s="18">
        <f>'EPD information'!$AD$16*Tabell2[[#This Row],[Weight (kg)]]</f>
        <v>1.7687999999999998E-3</v>
      </c>
      <c r="AB504" s="18" t="s">
        <v>48</v>
      </c>
      <c r="AC504" s="18">
        <f>'EPD information'!$AF$16*Tabell2[[#This Row],[Weight (kg)]]</f>
        <v>1.1159999999999998E-3</v>
      </c>
      <c r="AD504" s="18">
        <f>'EPD information'!$AG$16*Tabell2[[#This Row],[Weight (kg)]]</f>
        <v>3.7199999999999997E-2</v>
      </c>
      <c r="AE504" s="18">
        <f>'EPD information'!$AH$16*Tabell2[[#This Row],[Weight (kg)]]</f>
        <v>5.9519999999999999E-5</v>
      </c>
      <c r="AF504" s="21">
        <f>'EPD information'!$AI$16*Tabell2[[#This Row],[Weight (kg)]]</f>
        <v>-0.27599999999999997</v>
      </c>
    </row>
    <row r="505" spans="1:32" x14ac:dyDescent="0.2">
      <c r="A505" s="36" t="s">
        <v>160</v>
      </c>
      <c r="B505" s="37" t="s">
        <v>161</v>
      </c>
      <c r="C505" s="38">
        <v>257119</v>
      </c>
      <c r="D505" s="39">
        <v>7319662571197</v>
      </c>
      <c r="E505" s="37" t="s">
        <v>46</v>
      </c>
      <c r="F505" s="40">
        <v>112</v>
      </c>
      <c r="G505" s="37">
        <v>15</v>
      </c>
      <c r="H505" s="41">
        <v>0.28999999999999998</v>
      </c>
      <c r="I505" s="35">
        <f>'EPD information'!$L$16*Tabell2[[#This Row],[Weight (kg)]]</f>
        <v>0.9889</v>
      </c>
      <c r="J505" s="22">
        <f>'EPD information'!$M$16*Tabell2[[#This Row],[Weight (kg)]]</f>
        <v>1.7225999999999998E-2</v>
      </c>
      <c r="K505" s="22">
        <f>'EPD information'!$N$16*Tabell2[[#This Row],[Weight (kg)]]</f>
        <v>2.0444999999999999E-3</v>
      </c>
      <c r="L505" s="22">
        <f>'EPD information'!$O$16*Tabell2[[#This Row],[Weight (kg)]]</f>
        <v>0</v>
      </c>
      <c r="M505" s="22">
        <f>'EPD information'!$P$16*Tabell2[[#This Row],[Weight (kg)]]</f>
        <v>1.3630000000000001E-3</v>
      </c>
      <c r="N505" s="22">
        <f>'EPD information'!$Q$16*Tabell2[[#This Row],[Weight (kg)]]</f>
        <v>4.5239999999999995E-2</v>
      </c>
      <c r="O505" s="22">
        <f>'EPD information'!$R$16*Tabell2[[#This Row],[Weight (kg)]]</f>
        <v>7.3369999999999997E-5</v>
      </c>
      <c r="P505" s="22">
        <f>'EPD information'!$S$16*Tabell2[[#This Row],[Weight (kg)]]</f>
        <v>-0.35089999999999999</v>
      </c>
      <c r="Q505" s="35">
        <f>'Product specific GWP'!$T$16*Tabell2[[#This Row],[Weight (kg)]]</f>
        <v>1.2673E-2</v>
      </c>
      <c r="R505" s="35" t="s">
        <v>48</v>
      </c>
      <c r="S505" s="35">
        <f>'EPD information'!$V$16*Tabell2[[#This Row],[Weight (kg)]]</f>
        <v>2.0444999999999999E-3</v>
      </c>
      <c r="T505" s="35" t="str">
        <f>'EPD information'!$W$16</f>
        <v>ND</v>
      </c>
      <c r="U505" s="35">
        <f>'EPD information'!$X$16*Tabell2[[#This Row],[Weight (kg)]]</f>
        <v>1.3630000000000001E-3</v>
      </c>
      <c r="V505" s="35">
        <f>'EPD information'!$Y$16*Tabell2[[#This Row],[Weight (kg)]]</f>
        <v>4.5239999999999995E-2</v>
      </c>
      <c r="W505" s="35">
        <f>'EPD information'!$Z$16*Tabell2[[#This Row],[Weight (kg)]]</f>
        <v>7.3369999999999997E-5</v>
      </c>
      <c r="X505" s="35">
        <f>'EPD information'!$AA$16*Tabell2[[#This Row],[Weight (kg)]]</f>
        <v>-0.35089999999999999</v>
      </c>
      <c r="Y505" s="18">
        <f>'EPD information'!$AB$16*Tabell2[[#This Row],[Weight (kg)]]</f>
        <v>0.97439999999999993</v>
      </c>
      <c r="Z505" s="18">
        <f>'EPD information'!$AC$16*Tabell2[[#This Row],[Weight (kg)]]</f>
        <v>1.7080999999999999E-2</v>
      </c>
      <c r="AA505" s="18">
        <f>'EPD information'!$AD$16*Tabell2[[#This Row],[Weight (kg)]]</f>
        <v>2.1373E-3</v>
      </c>
      <c r="AB505" s="18" t="s">
        <v>48</v>
      </c>
      <c r="AC505" s="18">
        <f>'EPD information'!$AF$16*Tabell2[[#This Row],[Weight (kg)]]</f>
        <v>1.3484999999999999E-3</v>
      </c>
      <c r="AD505" s="18">
        <f>'EPD information'!$AG$16*Tabell2[[#This Row],[Weight (kg)]]</f>
        <v>4.4949999999999997E-2</v>
      </c>
      <c r="AE505" s="18">
        <f>'EPD information'!$AH$16*Tabell2[[#This Row],[Weight (kg)]]</f>
        <v>7.1920000000000003E-5</v>
      </c>
      <c r="AF505" s="21">
        <f>'EPD information'!$AI$16*Tabell2[[#This Row],[Weight (kg)]]</f>
        <v>-0.33349999999999996</v>
      </c>
    </row>
    <row r="506" spans="1:32" x14ac:dyDescent="0.2">
      <c r="A506" s="36" t="s">
        <v>160</v>
      </c>
      <c r="B506" s="37" t="s">
        <v>161</v>
      </c>
      <c r="C506" s="38">
        <v>257033</v>
      </c>
      <c r="D506" s="39">
        <v>7319662570336</v>
      </c>
      <c r="E506" s="37" t="s">
        <v>46</v>
      </c>
      <c r="F506" s="40">
        <v>112</v>
      </c>
      <c r="G506" s="37">
        <v>60</v>
      </c>
      <c r="H506" s="41">
        <v>0.37</v>
      </c>
      <c r="I506" s="35">
        <f>'EPD information'!$L$16*Tabell2[[#This Row],[Weight (kg)]]</f>
        <v>1.2617</v>
      </c>
      <c r="J506" s="22">
        <f>'EPD information'!$M$16*Tabell2[[#This Row],[Weight (kg)]]</f>
        <v>2.1978000000000001E-2</v>
      </c>
      <c r="K506" s="22">
        <f>'EPD information'!$N$16*Tabell2[[#This Row],[Weight (kg)]]</f>
        <v>2.6084999999999997E-3</v>
      </c>
      <c r="L506" s="22">
        <f>'EPD information'!$O$16*Tabell2[[#This Row],[Weight (kg)]]</f>
        <v>0</v>
      </c>
      <c r="M506" s="22">
        <f>'EPD information'!$P$16*Tabell2[[#This Row],[Weight (kg)]]</f>
        <v>1.7390000000000001E-3</v>
      </c>
      <c r="N506" s="22">
        <f>'EPD information'!$Q$16*Tabell2[[#This Row],[Weight (kg)]]</f>
        <v>5.772E-2</v>
      </c>
      <c r="O506" s="22">
        <f>'EPD information'!$R$16*Tabell2[[#This Row],[Weight (kg)]]</f>
        <v>9.3610000000000007E-5</v>
      </c>
      <c r="P506" s="22">
        <f>'EPD information'!$S$16*Tabell2[[#This Row],[Weight (kg)]]</f>
        <v>-0.44769999999999999</v>
      </c>
      <c r="Q506" s="35">
        <f>'Product specific GWP'!$T$16*Tabell2[[#This Row],[Weight (kg)]]</f>
        <v>1.6168999999999999E-2</v>
      </c>
      <c r="R506" s="35" t="s">
        <v>48</v>
      </c>
      <c r="S506" s="35">
        <f>'EPD information'!$V$16*Tabell2[[#This Row],[Weight (kg)]]</f>
        <v>2.6084999999999997E-3</v>
      </c>
      <c r="T506" s="35" t="str">
        <f>'EPD information'!$W$16</f>
        <v>ND</v>
      </c>
      <c r="U506" s="35">
        <f>'EPD information'!$X$16*Tabell2[[#This Row],[Weight (kg)]]</f>
        <v>1.7390000000000001E-3</v>
      </c>
      <c r="V506" s="35">
        <f>'EPD information'!$Y$16*Tabell2[[#This Row],[Weight (kg)]]</f>
        <v>5.772E-2</v>
      </c>
      <c r="W506" s="35">
        <f>'EPD information'!$Z$16*Tabell2[[#This Row],[Weight (kg)]]</f>
        <v>9.3610000000000007E-5</v>
      </c>
      <c r="X506" s="35">
        <f>'EPD information'!$AA$16*Tabell2[[#This Row],[Weight (kg)]]</f>
        <v>-0.44769999999999999</v>
      </c>
      <c r="Y506" s="18">
        <f>'EPD information'!$AB$16*Tabell2[[#This Row],[Weight (kg)]]</f>
        <v>1.2431999999999999</v>
      </c>
      <c r="Z506" s="18">
        <f>'EPD information'!$AC$16*Tabell2[[#This Row],[Weight (kg)]]</f>
        <v>2.1793E-2</v>
      </c>
      <c r="AA506" s="18">
        <f>'EPD information'!$AD$16*Tabell2[[#This Row],[Weight (kg)]]</f>
        <v>2.7269E-3</v>
      </c>
      <c r="AB506" s="18" t="s">
        <v>48</v>
      </c>
      <c r="AC506" s="18">
        <f>'EPD information'!$AF$16*Tabell2[[#This Row],[Weight (kg)]]</f>
        <v>1.7204999999999998E-3</v>
      </c>
      <c r="AD506" s="18">
        <f>'EPD information'!$AG$16*Tabell2[[#This Row],[Weight (kg)]]</f>
        <v>5.7349999999999998E-2</v>
      </c>
      <c r="AE506" s="18">
        <f>'EPD information'!$AH$16*Tabell2[[#This Row],[Weight (kg)]]</f>
        <v>9.1760000000000002E-5</v>
      </c>
      <c r="AF506" s="21">
        <f>'EPD information'!$AI$16*Tabell2[[#This Row],[Weight (kg)]]</f>
        <v>-0.42549999999999999</v>
      </c>
    </row>
    <row r="507" spans="1:32" x14ac:dyDescent="0.2">
      <c r="A507" s="36" t="s">
        <v>160</v>
      </c>
      <c r="B507" s="37" t="s">
        <v>161</v>
      </c>
      <c r="C507" s="38">
        <v>257005</v>
      </c>
      <c r="D507" s="39">
        <v>7319662570053</v>
      </c>
      <c r="E507" s="37" t="s">
        <v>46</v>
      </c>
      <c r="F507" s="40">
        <v>112</v>
      </c>
      <c r="G507" s="37">
        <v>90</v>
      </c>
      <c r="H507" s="41">
        <v>0.39</v>
      </c>
      <c r="I507" s="35">
        <f>'EPD information'!$L$16*Tabell2[[#This Row],[Weight (kg)]]</f>
        <v>1.3299000000000001</v>
      </c>
      <c r="J507" s="22">
        <f>'EPD information'!$M$16*Tabell2[[#This Row],[Weight (kg)]]</f>
        <v>2.3166000000000003E-2</v>
      </c>
      <c r="K507" s="22">
        <f>'EPD information'!$N$16*Tabell2[[#This Row],[Weight (kg)]]</f>
        <v>2.7495000000000002E-3</v>
      </c>
      <c r="L507" s="22">
        <f>'EPD information'!$O$16*Tabell2[[#This Row],[Weight (kg)]]</f>
        <v>0</v>
      </c>
      <c r="M507" s="22">
        <f>'EPD information'!$P$16*Tabell2[[#This Row],[Weight (kg)]]</f>
        <v>1.8330000000000002E-3</v>
      </c>
      <c r="N507" s="22">
        <f>'EPD information'!$Q$16*Tabell2[[#This Row],[Weight (kg)]]</f>
        <v>6.0840000000000005E-2</v>
      </c>
      <c r="O507" s="22">
        <f>'EPD information'!$R$16*Tabell2[[#This Row],[Weight (kg)]]</f>
        <v>9.8670000000000016E-5</v>
      </c>
      <c r="P507" s="22">
        <f>'EPD information'!$S$16*Tabell2[[#This Row],[Weight (kg)]]</f>
        <v>-0.47189999999999999</v>
      </c>
      <c r="Q507" s="35">
        <f>'Product specific GWP'!$T$16*Tabell2[[#This Row],[Weight (kg)]]</f>
        <v>1.7043000000000003E-2</v>
      </c>
      <c r="R507" s="35" t="s">
        <v>48</v>
      </c>
      <c r="S507" s="35">
        <f>'EPD information'!$V$16*Tabell2[[#This Row],[Weight (kg)]]</f>
        <v>2.7495000000000002E-3</v>
      </c>
      <c r="T507" s="35" t="str">
        <f>'EPD information'!$W$16</f>
        <v>ND</v>
      </c>
      <c r="U507" s="35">
        <f>'EPD information'!$X$16*Tabell2[[#This Row],[Weight (kg)]]</f>
        <v>1.8330000000000002E-3</v>
      </c>
      <c r="V507" s="35">
        <f>'EPD information'!$Y$16*Tabell2[[#This Row],[Weight (kg)]]</f>
        <v>6.0840000000000005E-2</v>
      </c>
      <c r="W507" s="35">
        <f>'EPD information'!$Z$16*Tabell2[[#This Row],[Weight (kg)]]</f>
        <v>9.8670000000000016E-5</v>
      </c>
      <c r="X507" s="35">
        <f>'EPD information'!$AA$16*Tabell2[[#This Row],[Weight (kg)]]</f>
        <v>-0.47189999999999999</v>
      </c>
      <c r="Y507" s="18">
        <f>'EPD information'!$AB$16*Tabell2[[#This Row],[Weight (kg)]]</f>
        <v>1.3104</v>
      </c>
      <c r="Z507" s="18">
        <f>'EPD information'!$AC$16*Tabell2[[#This Row],[Weight (kg)]]</f>
        <v>2.2971000000000002E-2</v>
      </c>
      <c r="AA507" s="18">
        <f>'EPD information'!$AD$16*Tabell2[[#This Row],[Weight (kg)]]</f>
        <v>2.8743000000000002E-3</v>
      </c>
      <c r="AB507" s="18" t="s">
        <v>48</v>
      </c>
      <c r="AC507" s="18">
        <f>'EPD information'!$AF$16*Tabell2[[#This Row],[Weight (kg)]]</f>
        <v>1.8135E-3</v>
      </c>
      <c r="AD507" s="18">
        <f>'EPD information'!$AG$16*Tabell2[[#This Row],[Weight (kg)]]</f>
        <v>6.0450000000000004E-2</v>
      </c>
      <c r="AE507" s="18">
        <f>'EPD information'!$AH$16*Tabell2[[#This Row],[Weight (kg)]]</f>
        <v>9.6720000000000009E-5</v>
      </c>
      <c r="AF507" s="21">
        <f>'EPD information'!$AI$16*Tabell2[[#This Row],[Weight (kg)]]</f>
        <v>-0.44849999999999995</v>
      </c>
    </row>
    <row r="508" spans="1:32" x14ac:dyDescent="0.2">
      <c r="A508" s="36" t="s">
        <v>160</v>
      </c>
      <c r="B508" s="37" t="s">
        <v>161</v>
      </c>
      <c r="C508" s="38">
        <v>116285</v>
      </c>
      <c r="D508" s="39">
        <v>7319660278982</v>
      </c>
      <c r="E508" s="37" t="s">
        <v>46</v>
      </c>
      <c r="F508" s="40">
        <v>125</v>
      </c>
      <c r="G508" s="37">
        <v>15</v>
      </c>
      <c r="H508" s="41">
        <v>0.18</v>
      </c>
      <c r="I508" s="35">
        <f>'EPD information'!$L$16*Tabell2[[#This Row],[Weight (kg)]]</f>
        <v>0.61380000000000001</v>
      </c>
      <c r="J508" s="22">
        <f>'EPD information'!$M$16*Tabell2[[#This Row],[Weight (kg)]]</f>
        <v>1.0692E-2</v>
      </c>
      <c r="K508" s="22">
        <f>'EPD information'!$N$16*Tabell2[[#This Row],[Weight (kg)]]</f>
        <v>1.2689999999999999E-3</v>
      </c>
      <c r="L508" s="22">
        <f>'EPD information'!$O$16*Tabell2[[#This Row],[Weight (kg)]]</f>
        <v>0</v>
      </c>
      <c r="M508" s="22">
        <f>'EPD information'!$P$16*Tabell2[[#This Row],[Weight (kg)]]</f>
        <v>8.4599999999999996E-4</v>
      </c>
      <c r="N508" s="22">
        <f>'EPD information'!$Q$16*Tabell2[[#This Row],[Weight (kg)]]</f>
        <v>2.8079999999999997E-2</v>
      </c>
      <c r="O508" s="22">
        <f>'EPD information'!$R$16*Tabell2[[#This Row],[Weight (kg)]]</f>
        <v>4.5540000000000001E-5</v>
      </c>
      <c r="P508" s="22">
        <f>'EPD information'!$S$16*Tabell2[[#This Row],[Weight (kg)]]</f>
        <v>-0.21779999999999999</v>
      </c>
      <c r="Q508" s="35">
        <f>'Product specific GWP'!$T$16*Tabell2[[#This Row],[Weight (kg)]]</f>
        <v>7.8659999999999997E-3</v>
      </c>
      <c r="R508" s="35" t="s">
        <v>48</v>
      </c>
      <c r="S508" s="35">
        <f>'EPD information'!$V$16*Tabell2[[#This Row],[Weight (kg)]]</f>
        <v>1.2689999999999999E-3</v>
      </c>
      <c r="T508" s="35" t="str">
        <f>'EPD information'!$W$16</f>
        <v>ND</v>
      </c>
      <c r="U508" s="35">
        <f>'EPD information'!$X$16*Tabell2[[#This Row],[Weight (kg)]]</f>
        <v>8.4599999999999996E-4</v>
      </c>
      <c r="V508" s="35">
        <f>'EPD information'!$Y$16*Tabell2[[#This Row],[Weight (kg)]]</f>
        <v>2.8079999999999997E-2</v>
      </c>
      <c r="W508" s="35">
        <f>'EPD information'!$Z$16*Tabell2[[#This Row],[Weight (kg)]]</f>
        <v>4.5540000000000001E-5</v>
      </c>
      <c r="X508" s="35">
        <f>'EPD information'!$AA$16*Tabell2[[#This Row],[Weight (kg)]]</f>
        <v>-0.21779999999999999</v>
      </c>
      <c r="Y508" s="18">
        <f>'EPD information'!$AB$16*Tabell2[[#This Row],[Weight (kg)]]</f>
        <v>0.6048</v>
      </c>
      <c r="Z508" s="18">
        <f>'EPD information'!$AC$16*Tabell2[[#This Row],[Weight (kg)]]</f>
        <v>1.0602E-2</v>
      </c>
      <c r="AA508" s="18">
        <f>'EPD information'!$AD$16*Tabell2[[#This Row],[Weight (kg)]]</f>
        <v>1.3265999999999998E-3</v>
      </c>
      <c r="AB508" s="18" t="s">
        <v>48</v>
      </c>
      <c r="AC508" s="18">
        <f>'EPD information'!$AF$16*Tabell2[[#This Row],[Weight (kg)]]</f>
        <v>8.3699999999999985E-4</v>
      </c>
      <c r="AD508" s="18">
        <f>'EPD information'!$AG$16*Tabell2[[#This Row],[Weight (kg)]]</f>
        <v>2.7899999999999998E-2</v>
      </c>
      <c r="AE508" s="18">
        <f>'EPD information'!$AH$16*Tabell2[[#This Row],[Weight (kg)]]</f>
        <v>4.464E-5</v>
      </c>
      <c r="AF508" s="21">
        <f>'EPD information'!$AI$16*Tabell2[[#This Row],[Weight (kg)]]</f>
        <v>-0.20699999999999999</v>
      </c>
    </row>
    <row r="509" spans="1:32" x14ac:dyDescent="0.2">
      <c r="A509" s="36" t="s">
        <v>160</v>
      </c>
      <c r="B509" s="37" t="s">
        <v>161</v>
      </c>
      <c r="C509" s="38">
        <v>257120</v>
      </c>
      <c r="D509" s="39">
        <v>7319662571203</v>
      </c>
      <c r="E509" s="37" t="s">
        <v>46</v>
      </c>
      <c r="F509" s="40">
        <v>125</v>
      </c>
      <c r="G509" s="37">
        <v>15</v>
      </c>
      <c r="H509" s="41">
        <v>0.18</v>
      </c>
      <c r="I509" s="35">
        <f>'EPD information'!$L$16*Tabell2[[#This Row],[Weight (kg)]]</f>
        <v>0.61380000000000001</v>
      </c>
      <c r="J509" s="22">
        <f>'EPD information'!$M$16*Tabell2[[#This Row],[Weight (kg)]]</f>
        <v>1.0692E-2</v>
      </c>
      <c r="K509" s="22">
        <f>'EPD information'!$N$16*Tabell2[[#This Row],[Weight (kg)]]</f>
        <v>1.2689999999999999E-3</v>
      </c>
      <c r="L509" s="22">
        <f>'EPD information'!$O$16*Tabell2[[#This Row],[Weight (kg)]]</f>
        <v>0</v>
      </c>
      <c r="M509" s="22">
        <f>'EPD information'!$P$16*Tabell2[[#This Row],[Weight (kg)]]</f>
        <v>8.4599999999999996E-4</v>
      </c>
      <c r="N509" s="22">
        <f>'EPD information'!$Q$16*Tabell2[[#This Row],[Weight (kg)]]</f>
        <v>2.8079999999999997E-2</v>
      </c>
      <c r="O509" s="22">
        <f>'EPD information'!$R$16*Tabell2[[#This Row],[Weight (kg)]]</f>
        <v>4.5540000000000001E-5</v>
      </c>
      <c r="P509" s="22">
        <f>'EPD information'!$S$16*Tabell2[[#This Row],[Weight (kg)]]</f>
        <v>-0.21779999999999999</v>
      </c>
      <c r="Q509" s="35">
        <f>'Product specific GWP'!$T$16*Tabell2[[#This Row],[Weight (kg)]]</f>
        <v>7.8659999999999997E-3</v>
      </c>
      <c r="R509" s="35" t="s">
        <v>48</v>
      </c>
      <c r="S509" s="35">
        <f>'EPD information'!$V$16*Tabell2[[#This Row],[Weight (kg)]]</f>
        <v>1.2689999999999999E-3</v>
      </c>
      <c r="T509" s="35" t="str">
        <f>'EPD information'!$W$16</f>
        <v>ND</v>
      </c>
      <c r="U509" s="35">
        <f>'EPD information'!$X$16*Tabell2[[#This Row],[Weight (kg)]]</f>
        <v>8.4599999999999996E-4</v>
      </c>
      <c r="V509" s="35">
        <f>'EPD information'!$Y$16*Tabell2[[#This Row],[Weight (kg)]]</f>
        <v>2.8079999999999997E-2</v>
      </c>
      <c r="W509" s="35">
        <f>'EPD information'!$Z$16*Tabell2[[#This Row],[Weight (kg)]]</f>
        <v>4.5540000000000001E-5</v>
      </c>
      <c r="X509" s="35">
        <f>'EPD information'!$AA$16*Tabell2[[#This Row],[Weight (kg)]]</f>
        <v>-0.21779999999999999</v>
      </c>
      <c r="Y509" s="18">
        <f>'EPD information'!$AB$16*Tabell2[[#This Row],[Weight (kg)]]</f>
        <v>0.6048</v>
      </c>
      <c r="Z509" s="18">
        <f>'EPD information'!$AC$16*Tabell2[[#This Row],[Weight (kg)]]</f>
        <v>1.0602E-2</v>
      </c>
      <c r="AA509" s="18">
        <f>'EPD information'!$AD$16*Tabell2[[#This Row],[Weight (kg)]]</f>
        <v>1.3265999999999998E-3</v>
      </c>
      <c r="AB509" s="18" t="s">
        <v>48</v>
      </c>
      <c r="AC509" s="18">
        <f>'EPD information'!$AF$16*Tabell2[[#This Row],[Weight (kg)]]</f>
        <v>8.3699999999999985E-4</v>
      </c>
      <c r="AD509" s="18">
        <f>'EPD information'!$AG$16*Tabell2[[#This Row],[Weight (kg)]]</f>
        <v>2.7899999999999998E-2</v>
      </c>
      <c r="AE509" s="18">
        <f>'EPD information'!$AH$16*Tabell2[[#This Row],[Weight (kg)]]</f>
        <v>4.464E-5</v>
      </c>
      <c r="AF509" s="21">
        <f>'EPD information'!$AI$16*Tabell2[[#This Row],[Weight (kg)]]</f>
        <v>-0.20699999999999999</v>
      </c>
    </row>
    <row r="510" spans="1:32" x14ac:dyDescent="0.2">
      <c r="A510" s="36" t="s">
        <v>160</v>
      </c>
      <c r="B510" s="37" t="s">
        <v>161</v>
      </c>
      <c r="C510" s="38">
        <v>116169</v>
      </c>
      <c r="D510" s="39">
        <v>7319660246318</v>
      </c>
      <c r="E510" s="37" t="s">
        <v>46</v>
      </c>
      <c r="F510" s="40">
        <v>125</v>
      </c>
      <c r="G510" s="37">
        <v>30</v>
      </c>
      <c r="H510" s="41">
        <v>0.2</v>
      </c>
      <c r="I510" s="35">
        <f>'EPD information'!$L$16*Tabell2[[#This Row],[Weight (kg)]]</f>
        <v>0.68200000000000005</v>
      </c>
      <c r="J510" s="22">
        <f>'EPD information'!$M$16*Tabell2[[#This Row],[Weight (kg)]]</f>
        <v>1.1880000000000002E-2</v>
      </c>
      <c r="K510" s="22">
        <f>'EPD information'!$N$16*Tabell2[[#This Row],[Weight (kg)]]</f>
        <v>1.41E-3</v>
      </c>
      <c r="L510" s="22">
        <f>'EPD information'!$O$16*Tabell2[[#This Row],[Weight (kg)]]</f>
        <v>0</v>
      </c>
      <c r="M510" s="22">
        <f>'EPD information'!$P$16*Tabell2[[#This Row],[Weight (kg)]]</f>
        <v>9.4000000000000008E-4</v>
      </c>
      <c r="N510" s="22">
        <f>'EPD information'!$Q$16*Tabell2[[#This Row],[Weight (kg)]]</f>
        <v>3.1200000000000002E-2</v>
      </c>
      <c r="O510" s="22">
        <f>'EPD information'!$R$16*Tabell2[[#This Row],[Weight (kg)]]</f>
        <v>5.060000000000001E-5</v>
      </c>
      <c r="P510" s="22">
        <f>'EPD information'!$S$16*Tabell2[[#This Row],[Weight (kg)]]</f>
        <v>-0.24199999999999999</v>
      </c>
      <c r="Q510" s="35">
        <f>'Product specific GWP'!$T$16*Tabell2[[#This Row],[Weight (kg)]]</f>
        <v>8.7400000000000012E-3</v>
      </c>
      <c r="R510" s="35" t="s">
        <v>48</v>
      </c>
      <c r="S510" s="35">
        <f>'EPD information'!$V$16*Tabell2[[#This Row],[Weight (kg)]]</f>
        <v>1.41E-3</v>
      </c>
      <c r="T510" s="35" t="str">
        <f>'EPD information'!$W$16</f>
        <v>ND</v>
      </c>
      <c r="U510" s="35">
        <f>'EPD information'!$X$16*Tabell2[[#This Row],[Weight (kg)]]</f>
        <v>9.4000000000000008E-4</v>
      </c>
      <c r="V510" s="35">
        <f>'EPD information'!$Y$16*Tabell2[[#This Row],[Weight (kg)]]</f>
        <v>3.1200000000000002E-2</v>
      </c>
      <c r="W510" s="35">
        <f>'EPD information'!$Z$16*Tabell2[[#This Row],[Weight (kg)]]</f>
        <v>5.060000000000001E-5</v>
      </c>
      <c r="X510" s="35">
        <f>'EPD information'!$AA$16*Tabell2[[#This Row],[Weight (kg)]]</f>
        <v>-0.24199999999999999</v>
      </c>
      <c r="Y510" s="18">
        <f>'EPD information'!$AB$16*Tabell2[[#This Row],[Weight (kg)]]</f>
        <v>0.67200000000000004</v>
      </c>
      <c r="Z510" s="18">
        <f>'EPD information'!$AC$16*Tabell2[[#This Row],[Weight (kg)]]</f>
        <v>1.1780000000000001E-2</v>
      </c>
      <c r="AA510" s="18">
        <f>'EPD information'!$AD$16*Tabell2[[#This Row],[Weight (kg)]]</f>
        <v>1.474E-3</v>
      </c>
      <c r="AB510" s="18" t="s">
        <v>48</v>
      </c>
      <c r="AC510" s="18">
        <f>'EPD information'!$AF$16*Tabell2[[#This Row],[Weight (kg)]]</f>
        <v>9.2999999999999995E-4</v>
      </c>
      <c r="AD510" s="18">
        <f>'EPD information'!$AG$16*Tabell2[[#This Row],[Weight (kg)]]</f>
        <v>3.1E-2</v>
      </c>
      <c r="AE510" s="18">
        <f>'EPD information'!$AH$16*Tabell2[[#This Row],[Weight (kg)]]</f>
        <v>4.9600000000000006E-5</v>
      </c>
      <c r="AF510" s="21">
        <f>'EPD information'!$AI$16*Tabell2[[#This Row],[Weight (kg)]]</f>
        <v>-0.22999999999999998</v>
      </c>
    </row>
    <row r="511" spans="1:32" x14ac:dyDescent="0.2">
      <c r="A511" s="36" t="s">
        <v>160</v>
      </c>
      <c r="B511" s="37" t="s">
        <v>161</v>
      </c>
      <c r="C511" s="38">
        <v>257092</v>
      </c>
      <c r="D511" s="39">
        <v>7319662570923</v>
      </c>
      <c r="E511" s="37" t="s">
        <v>46</v>
      </c>
      <c r="F511" s="40">
        <v>125</v>
      </c>
      <c r="G511" s="37">
        <v>30</v>
      </c>
      <c r="H511" s="41">
        <v>0.2</v>
      </c>
      <c r="I511" s="35">
        <f>'EPD information'!$L$16*Tabell2[[#This Row],[Weight (kg)]]</f>
        <v>0.68200000000000005</v>
      </c>
      <c r="J511" s="22">
        <f>'EPD information'!$M$16*Tabell2[[#This Row],[Weight (kg)]]</f>
        <v>1.1880000000000002E-2</v>
      </c>
      <c r="K511" s="22">
        <f>'EPD information'!$N$16*Tabell2[[#This Row],[Weight (kg)]]</f>
        <v>1.41E-3</v>
      </c>
      <c r="L511" s="22">
        <f>'EPD information'!$O$16*Tabell2[[#This Row],[Weight (kg)]]</f>
        <v>0</v>
      </c>
      <c r="M511" s="22">
        <f>'EPD information'!$P$16*Tabell2[[#This Row],[Weight (kg)]]</f>
        <v>9.4000000000000008E-4</v>
      </c>
      <c r="N511" s="22">
        <f>'EPD information'!$Q$16*Tabell2[[#This Row],[Weight (kg)]]</f>
        <v>3.1200000000000002E-2</v>
      </c>
      <c r="O511" s="22">
        <f>'EPD information'!$R$16*Tabell2[[#This Row],[Weight (kg)]]</f>
        <v>5.060000000000001E-5</v>
      </c>
      <c r="P511" s="22">
        <f>'EPD information'!$S$16*Tabell2[[#This Row],[Weight (kg)]]</f>
        <v>-0.24199999999999999</v>
      </c>
      <c r="Q511" s="35">
        <f>'Product specific GWP'!$T$16*Tabell2[[#This Row],[Weight (kg)]]</f>
        <v>8.7400000000000012E-3</v>
      </c>
      <c r="R511" s="35" t="s">
        <v>48</v>
      </c>
      <c r="S511" s="35">
        <f>'EPD information'!$V$16*Tabell2[[#This Row],[Weight (kg)]]</f>
        <v>1.41E-3</v>
      </c>
      <c r="T511" s="35" t="str">
        <f>'EPD information'!$W$16</f>
        <v>ND</v>
      </c>
      <c r="U511" s="35">
        <f>'EPD information'!$X$16*Tabell2[[#This Row],[Weight (kg)]]</f>
        <v>9.4000000000000008E-4</v>
      </c>
      <c r="V511" s="35">
        <f>'EPD information'!$Y$16*Tabell2[[#This Row],[Weight (kg)]]</f>
        <v>3.1200000000000002E-2</v>
      </c>
      <c r="W511" s="35">
        <f>'EPD information'!$Z$16*Tabell2[[#This Row],[Weight (kg)]]</f>
        <v>5.060000000000001E-5</v>
      </c>
      <c r="X511" s="35">
        <f>'EPD information'!$AA$16*Tabell2[[#This Row],[Weight (kg)]]</f>
        <v>-0.24199999999999999</v>
      </c>
      <c r="Y511" s="18">
        <f>'EPD information'!$AB$16*Tabell2[[#This Row],[Weight (kg)]]</f>
        <v>0.67200000000000004</v>
      </c>
      <c r="Z511" s="18">
        <f>'EPD information'!$AC$16*Tabell2[[#This Row],[Weight (kg)]]</f>
        <v>1.1780000000000001E-2</v>
      </c>
      <c r="AA511" s="18">
        <f>'EPD information'!$AD$16*Tabell2[[#This Row],[Weight (kg)]]</f>
        <v>1.474E-3</v>
      </c>
      <c r="AB511" s="18" t="s">
        <v>48</v>
      </c>
      <c r="AC511" s="18">
        <f>'EPD information'!$AF$16*Tabell2[[#This Row],[Weight (kg)]]</f>
        <v>9.2999999999999995E-4</v>
      </c>
      <c r="AD511" s="18">
        <f>'EPD information'!$AG$16*Tabell2[[#This Row],[Weight (kg)]]</f>
        <v>3.1E-2</v>
      </c>
      <c r="AE511" s="18">
        <f>'EPD information'!$AH$16*Tabell2[[#This Row],[Weight (kg)]]</f>
        <v>4.9600000000000006E-5</v>
      </c>
      <c r="AF511" s="21">
        <f>'EPD information'!$AI$16*Tabell2[[#This Row],[Weight (kg)]]</f>
        <v>-0.22999999999999998</v>
      </c>
    </row>
    <row r="512" spans="1:32" x14ac:dyDescent="0.2">
      <c r="A512" s="36" t="s">
        <v>160</v>
      </c>
      <c r="B512" s="37" t="s">
        <v>161</v>
      </c>
      <c r="C512" s="38">
        <v>489015</v>
      </c>
      <c r="D512" s="39">
        <v>7319664890159</v>
      </c>
      <c r="E512" s="37" t="s">
        <v>46</v>
      </c>
      <c r="F512" s="40">
        <v>125</v>
      </c>
      <c r="G512" s="37">
        <v>45</v>
      </c>
      <c r="H512" s="41">
        <v>0.28999999999999998</v>
      </c>
      <c r="I512" s="35">
        <f>'EPD information'!$L$16*Tabell2[[#This Row],[Weight (kg)]]</f>
        <v>0.9889</v>
      </c>
      <c r="J512" s="22">
        <f>'EPD information'!$M$16*Tabell2[[#This Row],[Weight (kg)]]</f>
        <v>1.7225999999999998E-2</v>
      </c>
      <c r="K512" s="22">
        <f>'EPD information'!$N$16*Tabell2[[#This Row],[Weight (kg)]]</f>
        <v>2.0444999999999999E-3</v>
      </c>
      <c r="L512" s="22">
        <f>'EPD information'!$O$16*Tabell2[[#This Row],[Weight (kg)]]</f>
        <v>0</v>
      </c>
      <c r="M512" s="22">
        <f>'EPD information'!$P$16*Tabell2[[#This Row],[Weight (kg)]]</f>
        <v>1.3630000000000001E-3</v>
      </c>
      <c r="N512" s="22">
        <f>'EPD information'!$Q$16*Tabell2[[#This Row],[Weight (kg)]]</f>
        <v>4.5239999999999995E-2</v>
      </c>
      <c r="O512" s="22">
        <f>'EPD information'!$R$16*Tabell2[[#This Row],[Weight (kg)]]</f>
        <v>7.3369999999999997E-5</v>
      </c>
      <c r="P512" s="22">
        <f>'EPD information'!$S$16*Tabell2[[#This Row],[Weight (kg)]]</f>
        <v>-0.35089999999999999</v>
      </c>
      <c r="Q512" s="35">
        <f>'Product specific GWP'!$T$16*Tabell2[[#This Row],[Weight (kg)]]</f>
        <v>1.2673E-2</v>
      </c>
      <c r="R512" s="35" t="s">
        <v>48</v>
      </c>
      <c r="S512" s="35">
        <f>'EPD information'!$V$16*Tabell2[[#This Row],[Weight (kg)]]</f>
        <v>2.0444999999999999E-3</v>
      </c>
      <c r="T512" s="35" t="str">
        <f>'EPD information'!$W$16</f>
        <v>ND</v>
      </c>
      <c r="U512" s="35">
        <f>'EPD information'!$X$16*Tabell2[[#This Row],[Weight (kg)]]</f>
        <v>1.3630000000000001E-3</v>
      </c>
      <c r="V512" s="35">
        <f>'EPD information'!$Y$16*Tabell2[[#This Row],[Weight (kg)]]</f>
        <v>4.5239999999999995E-2</v>
      </c>
      <c r="W512" s="35">
        <f>'EPD information'!$Z$16*Tabell2[[#This Row],[Weight (kg)]]</f>
        <v>7.3369999999999997E-5</v>
      </c>
      <c r="X512" s="35">
        <f>'EPD information'!$AA$16*Tabell2[[#This Row],[Weight (kg)]]</f>
        <v>-0.35089999999999999</v>
      </c>
      <c r="Y512" s="18">
        <f>'EPD information'!$AB$16*Tabell2[[#This Row],[Weight (kg)]]</f>
        <v>0.97439999999999993</v>
      </c>
      <c r="Z512" s="18">
        <f>'EPD information'!$AC$16*Tabell2[[#This Row],[Weight (kg)]]</f>
        <v>1.7080999999999999E-2</v>
      </c>
      <c r="AA512" s="18">
        <f>'EPD information'!$AD$16*Tabell2[[#This Row],[Weight (kg)]]</f>
        <v>2.1373E-3</v>
      </c>
      <c r="AB512" s="18" t="s">
        <v>48</v>
      </c>
      <c r="AC512" s="18">
        <f>'EPD information'!$AF$16*Tabell2[[#This Row],[Weight (kg)]]</f>
        <v>1.3484999999999999E-3</v>
      </c>
      <c r="AD512" s="18">
        <f>'EPD information'!$AG$16*Tabell2[[#This Row],[Weight (kg)]]</f>
        <v>4.4949999999999997E-2</v>
      </c>
      <c r="AE512" s="18">
        <f>'EPD information'!$AH$16*Tabell2[[#This Row],[Weight (kg)]]</f>
        <v>7.1920000000000003E-5</v>
      </c>
      <c r="AF512" s="21">
        <f>'EPD information'!$AI$16*Tabell2[[#This Row],[Weight (kg)]]</f>
        <v>-0.33349999999999996</v>
      </c>
    </row>
    <row r="513" spans="1:32" x14ac:dyDescent="0.2">
      <c r="A513" s="36" t="s">
        <v>160</v>
      </c>
      <c r="B513" s="37" t="s">
        <v>161</v>
      </c>
      <c r="C513" s="38">
        <v>257062</v>
      </c>
      <c r="D513" s="39">
        <v>7319662570626</v>
      </c>
      <c r="E513" s="37" t="s">
        <v>46</v>
      </c>
      <c r="F513" s="40">
        <v>125</v>
      </c>
      <c r="G513" s="37">
        <v>45</v>
      </c>
      <c r="H513" s="41">
        <v>0.28999999999999998</v>
      </c>
      <c r="I513" s="35">
        <f>'EPD information'!$L$16*Tabell2[[#This Row],[Weight (kg)]]</f>
        <v>0.9889</v>
      </c>
      <c r="J513" s="22">
        <f>'EPD information'!$M$16*Tabell2[[#This Row],[Weight (kg)]]</f>
        <v>1.7225999999999998E-2</v>
      </c>
      <c r="K513" s="22">
        <f>'EPD information'!$N$16*Tabell2[[#This Row],[Weight (kg)]]</f>
        <v>2.0444999999999999E-3</v>
      </c>
      <c r="L513" s="22">
        <f>'EPD information'!$O$16*Tabell2[[#This Row],[Weight (kg)]]</f>
        <v>0</v>
      </c>
      <c r="M513" s="22">
        <f>'EPD information'!$P$16*Tabell2[[#This Row],[Weight (kg)]]</f>
        <v>1.3630000000000001E-3</v>
      </c>
      <c r="N513" s="22">
        <f>'EPD information'!$Q$16*Tabell2[[#This Row],[Weight (kg)]]</f>
        <v>4.5239999999999995E-2</v>
      </c>
      <c r="O513" s="22">
        <f>'EPD information'!$R$16*Tabell2[[#This Row],[Weight (kg)]]</f>
        <v>7.3369999999999997E-5</v>
      </c>
      <c r="P513" s="22">
        <f>'EPD information'!$S$16*Tabell2[[#This Row],[Weight (kg)]]</f>
        <v>-0.35089999999999999</v>
      </c>
      <c r="Q513" s="35">
        <f>'Product specific GWP'!$T$16*Tabell2[[#This Row],[Weight (kg)]]</f>
        <v>1.2673E-2</v>
      </c>
      <c r="R513" s="35" t="s">
        <v>48</v>
      </c>
      <c r="S513" s="35">
        <f>'EPD information'!$V$16*Tabell2[[#This Row],[Weight (kg)]]</f>
        <v>2.0444999999999999E-3</v>
      </c>
      <c r="T513" s="35" t="str">
        <f>'EPD information'!$W$16</f>
        <v>ND</v>
      </c>
      <c r="U513" s="35">
        <f>'EPD information'!$X$16*Tabell2[[#This Row],[Weight (kg)]]</f>
        <v>1.3630000000000001E-3</v>
      </c>
      <c r="V513" s="35">
        <f>'EPD information'!$Y$16*Tabell2[[#This Row],[Weight (kg)]]</f>
        <v>4.5239999999999995E-2</v>
      </c>
      <c r="W513" s="35">
        <f>'EPD information'!$Z$16*Tabell2[[#This Row],[Weight (kg)]]</f>
        <v>7.3369999999999997E-5</v>
      </c>
      <c r="X513" s="35">
        <f>'EPD information'!$AA$16*Tabell2[[#This Row],[Weight (kg)]]</f>
        <v>-0.35089999999999999</v>
      </c>
      <c r="Y513" s="18">
        <f>'EPD information'!$AB$16*Tabell2[[#This Row],[Weight (kg)]]</f>
        <v>0.97439999999999993</v>
      </c>
      <c r="Z513" s="18">
        <f>'EPD information'!$AC$16*Tabell2[[#This Row],[Weight (kg)]]</f>
        <v>1.7080999999999999E-2</v>
      </c>
      <c r="AA513" s="18">
        <f>'EPD information'!$AD$16*Tabell2[[#This Row],[Weight (kg)]]</f>
        <v>2.1373E-3</v>
      </c>
      <c r="AB513" s="18" t="s">
        <v>48</v>
      </c>
      <c r="AC513" s="18">
        <f>'EPD information'!$AF$16*Tabell2[[#This Row],[Weight (kg)]]</f>
        <v>1.3484999999999999E-3</v>
      </c>
      <c r="AD513" s="18">
        <f>'EPD information'!$AG$16*Tabell2[[#This Row],[Weight (kg)]]</f>
        <v>4.4949999999999997E-2</v>
      </c>
      <c r="AE513" s="18">
        <f>'EPD information'!$AH$16*Tabell2[[#This Row],[Weight (kg)]]</f>
        <v>7.1920000000000003E-5</v>
      </c>
      <c r="AF513" s="21">
        <f>'EPD information'!$AI$16*Tabell2[[#This Row],[Weight (kg)]]</f>
        <v>-0.33349999999999996</v>
      </c>
    </row>
    <row r="514" spans="1:32" x14ac:dyDescent="0.2">
      <c r="A514" s="36" t="s">
        <v>160</v>
      </c>
      <c r="B514" s="37" t="s">
        <v>161</v>
      </c>
      <c r="C514" s="38">
        <v>102039</v>
      </c>
      <c r="D514" s="39">
        <v>7319661020399</v>
      </c>
      <c r="E514" s="37" t="s">
        <v>46</v>
      </c>
      <c r="F514" s="40">
        <v>125</v>
      </c>
      <c r="G514" s="37">
        <v>45</v>
      </c>
      <c r="H514" s="41">
        <v>0.28999999999999998</v>
      </c>
      <c r="I514" s="35">
        <f>'EPD information'!$L$16*Tabell2[[#This Row],[Weight (kg)]]</f>
        <v>0.9889</v>
      </c>
      <c r="J514" s="22">
        <f>'EPD information'!$M$16*Tabell2[[#This Row],[Weight (kg)]]</f>
        <v>1.7225999999999998E-2</v>
      </c>
      <c r="K514" s="22">
        <f>'EPD information'!$N$16*Tabell2[[#This Row],[Weight (kg)]]</f>
        <v>2.0444999999999999E-3</v>
      </c>
      <c r="L514" s="22">
        <f>'EPD information'!$O$16*Tabell2[[#This Row],[Weight (kg)]]</f>
        <v>0</v>
      </c>
      <c r="M514" s="22">
        <f>'EPD information'!$P$16*Tabell2[[#This Row],[Weight (kg)]]</f>
        <v>1.3630000000000001E-3</v>
      </c>
      <c r="N514" s="22">
        <f>'EPD information'!$Q$16*Tabell2[[#This Row],[Weight (kg)]]</f>
        <v>4.5239999999999995E-2</v>
      </c>
      <c r="O514" s="22">
        <f>'EPD information'!$R$16*Tabell2[[#This Row],[Weight (kg)]]</f>
        <v>7.3369999999999997E-5</v>
      </c>
      <c r="P514" s="22">
        <f>'EPD information'!$S$16*Tabell2[[#This Row],[Weight (kg)]]</f>
        <v>-0.35089999999999999</v>
      </c>
      <c r="Q514" s="35">
        <f>'Product specific GWP'!$T$16*Tabell2[[#This Row],[Weight (kg)]]</f>
        <v>1.2673E-2</v>
      </c>
      <c r="R514" s="35" t="s">
        <v>48</v>
      </c>
      <c r="S514" s="35">
        <f>'EPD information'!$V$16*Tabell2[[#This Row],[Weight (kg)]]</f>
        <v>2.0444999999999999E-3</v>
      </c>
      <c r="T514" s="35" t="str">
        <f>'EPD information'!$W$16</f>
        <v>ND</v>
      </c>
      <c r="U514" s="35">
        <f>'EPD information'!$X$16*Tabell2[[#This Row],[Weight (kg)]]</f>
        <v>1.3630000000000001E-3</v>
      </c>
      <c r="V514" s="35">
        <f>'EPD information'!$Y$16*Tabell2[[#This Row],[Weight (kg)]]</f>
        <v>4.5239999999999995E-2</v>
      </c>
      <c r="W514" s="35">
        <f>'EPD information'!$Z$16*Tabell2[[#This Row],[Weight (kg)]]</f>
        <v>7.3369999999999997E-5</v>
      </c>
      <c r="X514" s="35">
        <f>'EPD information'!$AA$16*Tabell2[[#This Row],[Weight (kg)]]</f>
        <v>-0.35089999999999999</v>
      </c>
      <c r="Y514" s="18">
        <f>'EPD information'!$AB$16*Tabell2[[#This Row],[Weight (kg)]]</f>
        <v>0.97439999999999993</v>
      </c>
      <c r="Z514" s="18">
        <f>'EPD information'!$AC$16*Tabell2[[#This Row],[Weight (kg)]]</f>
        <v>1.7080999999999999E-2</v>
      </c>
      <c r="AA514" s="18">
        <f>'EPD information'!$AD$16*Tabell2[[#This Row],[Weight (kg)]]</f>
        <v>2.1373E-3</v>
      </c>
      <c r="AB514" s="18" t="s">
        <v>48</v>
      </c>
      <c r="AC514" s="18">
        <f>'EPD information'!$AF$16*Tabell2[[#This Row],[Weight (kg)]]</f>
        <v>1.3484999999999999E-3</v>
      </c>
      <c r="AD514" s="18">
        <f>'EPD information'!$AG$16*Tabell2[[#This Row],[Weight (kg)]]</f>
        <v>4.4949999999999997E-2</v>
      </c>
      <c r="AE514" s="18">
        <f>'EPD information'!$AH$16*Tabell2[[#This Row],[Weight (kg)]]</f>
        <v>7.1920000000000003E-5</v>
      </c>
      <c r="AF514" s="21">
        <f>'EPD information'!$AI$16*Tabell2[[#This Row],[Weight (kg)]]</f>
        <v>-0.33349999999999996</v>
      </c>
    </row>
    <row r="515" spans="1:32" x14ac:dyDescent="0.2">
      <c r="A515" s="36" t="s">
        <v>160</v>
      </c>
      <c r="B515" s="37" t="s">
        <v>161</v>
      </c>
      <c r="C515" s="38">
        <v>257034</v>
      </c>
      <c r="D515" s="39">
        <v>7319662570343</v>
      </c>
      <c r="E515" s="37" t="s">
        <v>46</v>
      </c>
      <c r="F515" s="40">
        <v>125</v>
      </c>
      <c r="G515" s="37">
        <v>60</v>
      </c>
      <c r="H515" s="41">
        <v>0.33</v>
      </c>
      <c r="I515" s="35">
        <f>'EPD information'!$L$16*Tabell2[[#This Row],[Weight (kg)]]</f>
        <v>1.1253000000000002</v>
      </c>
      <c r="J515" s="22">
        <f>'EPD information'!$M$16*Tabell2[[#This Row],[Weight (kg)]]</f>
        <v>1.9602000000000001E-2</v>
      </c>
      <c r="K515" s="22">
        <f>'EPD information'!$N$16*Tabell2[[#This Row],[Weight (kg)]]</f>
        <v>2.3265E-3</v>
      </c>
      <c r="L515" s="22">
        <f>'EPD information'!$O$16*Tabell2[[#This Row],[Weight (kg)]]</f>
        <v>0</v>
      </c>
      <c r="M515" s="22">
        <f>'EPD information'!$P$16*Tabell2[[#This Row],[Weight (kg)]]</f>
        <v>1.5510000000000001E-3</v>
      </c>
      <c r="N515" s="22">
        <f>'EPD information'!$Q$16*Tabell2[[#This Row],[Weight (kg)]]</f>
        <v>5.1480000000000005E-2</v>
      </c>
      <c r="O515" s="22">
        <f>'EPD information'!$R$16*Tabell2[[#This Row],[Weight (kg)]]</f>
        <v>8.3490000000000015E-5</v>
      </c>
      <c r="P515" s="22">
        <f>'EPD information'!$S$16*Tabell2[[#This Row],[Weight (kg)]]</f>
        <v>-0.39929999999999999</v>
      </c>
      <c r="Q515" s="35">
        <f>'Product specific GWP'!$T$16*Tabell2[[#This Row],[Weight (kg)]]</f>
        <v>1.4421000000000002E-2</v>
      </c>
      <c r="R515" s="35" t="s">
        <v>48</v>
      </c>
      <c r="S515" s="35">
        <f>'EPD information'!$V$16*Tabell2[[#This Row],[Weight (kg)]]</f>
        <v>2.3265E-3</v>
      </c>
      <c r="T515" s="35" t="str">
        <f>'EPD information'!$W$16</f>
        <v>ND</v>
      </c>
      <c r="U515" s="35">
        <f>'EPD information'!$X$16*Tabell2[[#This Row],[Weight (kg)]]</f>
        <v>1.5510000000000001E-3</v>
      </c>
      <c r="V515" s="35">
        <f>'EPD information'!$Y$16*Tabell2[[#This Row],[Weight (kg)]]</f>
        <v>5.1480000000000005E-2</v>
      </c>
      <c r="W515" s="35">
        <f>'EPD information'!$Z$16*Tabell2[[#This Row],[Weight (kg)]]</f>
        <v>8.3490000000000015E-5</v>
      </c>
      <c r="X515" s="35">
        <f>'EPD information'!$AA$16*Tabell2[[#This Row],[Weight (kg)]]</f>
        <v>-0.39929999999999999</v>
      </c>
      <c r="Y515" s="18">
        <f>'EPD information'!$AB$16*Tabell2[[#This Row],[Weight (kg)]]</f>
        <v>1.1088</v>
      </c>
      <c r="Z515" s="18">
        <f>'EPD information'!$AC$16*Tabell2[[#This Row],[Weight (kg)]]</f>
        <v>1.9437000000000003E-2</v>
      </c>
      <c r="AA515" s="18">
        <f>'EPD information'!$AD$16*Tabell2[[#This Row],[Weight (kg)]]</f>
        <v>2.4321E-3</v>
      </c>
      <c r="AB515" s="18" t="s">
        <v>48</v>
      </c>
      <c r="AC515" s="18">
        <f>'EPD information'!$AF$16*Tabell2[[#This Row],[Weight (kg)]]</f>
        <v>1.5344999999999998E-3</v>
      </c>
      <c r="AD515" s="18">
        <f>'EPD information'!$AG$16*Tabell2[[#This Row],[Weight (kg)]]</f>
        <v>5.1150000000000001E-2</v>
      </c>
      <c r="AE515" s="18">
        <f>'EPD information'!$AH$16*Tabell2[[#This Row],[Weight (kg)]]</f>
        <v>8.1840000000000002E-5</v>
      </c>
      <c r="AF515" s="21">
        <f>'EPD information'!$AI$16*Tabell2[[#This Row],[Weight (kg)]]</f>
        <v>-0.3795</v>
      </c>
    </row>
    <row r="516" spans="1:32" x14ac:dyDescent="0.2">
      <c r="A516" s="36" t="s">
        <v>160</v>
      </c>
      <c r="B516" s="37" t="s">
        <v>161</v>
      </c>
      <c r="C516" s="38">
        <v>489018</v>
      </c>
      <c r="D516" s="39">
        <v>7319664890180</v>
      </c>
      <c r="E516" s="37" t="s">
        <v>46</v>
      </c>
      <c r="F516" s="40">
        <v>125</v>
      </c>
      <c r="G516" s="37">
        <v>90</v>
      </c>
      <c r="H516" s="41">
        <v>0.48</v>
      </c>
      <c r="I516" s="35">
        <f>'EPD information'!$L$16*Tabell2[[#This Row],[Weight (kg)]]</f>
        <v>1.6368</v>
      </c>
      <c r="J516" s="22">
        <f>'EPD information'!$M$16*Tabell2[[#This Row],[Weight (kg)]]</f>
        <v>2.8511999999999999E-2</v>
      </c>
      <c r="K516" s="22">
        <f>'EPD information'!$N$16*Tabell2[[#This Row],[Weight (kg)]]</f>
        <v>3.3839999999999999E-3</v>
      </c>
      <c r="L516" s="22">
        <f>'EPD information'!$O$16*Tabell2[[#This Row],[Weight (kg)]]</f>
        <v>0</v>
      </c>
      <c r="M516" s="22">
        <f>'EPD information'!$P$16*Tabell2[[#This Row],[Weight (kg)]]</f>
        <v>2.2560000000000002E-3</v>
      </c>
      <c r="N516" s="22">
        <f>'EPD information'!$Q$16*Tabell2[[#This Row],[Weight (kg)]]</f>
        <v>7.4880000000000002E-2</v>
      </c>
      <c r="O516" s="22">
        <f>'EPD information'!$R$16*Tabell2[[#This Row],[Weight (kg)]]</f>
        <v>1.2144E-4</v>
      </c>
      <c r="P516" s="22">
        <f>'EPD information'!$S$16*Tabell2[[#This Row],[Weight (kg)]]</f>
        <v>-0.58079999999999998</v>
      </c>
      <c r="Q516" s="35">
        <f>'Product specific GWP'!$T$16*Tabell2[[#This Row],[Weight (kg)]]</f>
        <v>2.0976000000000002E-2</v>
      </c>
      <c r="R516" s="35" t="s">
        <v>48</v>
      </c>
      <c r="S516" s="35">
        <f>'EPD information'!$V$16*Tabell2[[#This Row],[Weight (kg)]]</f>
        <v>3.3839999999999999E-3</v>
      </c>
      <c r="T516" s="35" t="str">
        <f>'EPD information'!$W$16</f>
        <v>ND</v>
      </c>
      <c r="U516" s="35">
        <f>'EPD information'!$X$16*Tabell2[[#This Row],[Weight (kg)]]</f>
        <v>2.2560000000000002E-3</v>
      </c>
      <c r="V516" s="35">
        <f>'EPD information'!$Y$16*Tabell2[[#This Row],[Weight (kg)]]</f>
        <v>7.4880000000000002E-2</v>
      </c>
      <c r="W516" s="35">
        <f>'EPD information'!$Z$16*Tabell2[[#This Row],[Weight (kg)]]</f>
        <v>1.2144E-4</v>
      </c>
      <c r="X516" s="35">
        <f>'EPD information'!$AA$16*Tabell2[[#This Row],[Weight (kg)]]</f>
        <v>-0.58079999999999998</v>
      </c>
      <c r="Y516" s="18">
        <f>'EPD information'!$AB$16*Tabell2[[#This Row],[Weight (kg)]]</f>
        <v>1.6127999999999998</v>
      </c>
      <c r="Z516" s="18">
        <f>'EPD information'!$AC$16*Tabell2[[#This Row],[Weight (kg)]]</f>
        <v>2.8271999999999999E-2</v>
      </c>
      <c r="AA516" s="18">
        <f>'EPD information'!$AD$16*Tabell2[[#This Row],[Weight (kg)]]</f>
        <v>3.5375999999999997E-3</v>
      </c>
      <c r="AB516" s="18" t="s">
        <v>48</v>
      </c>
      <c r="AC516" s="18">
        <f>'EPD information'!$AF$16*Tabell2[[#This Row],[Weight (kg)]]</f>
        <v>2.2319999999999996E-3</v>
      </c>
      <c r="AD516" s="18">
        <f>'EPD information'!$AG$16*Tabell2[[#This Row],[Weight (kg)]]</f>
        <v>7.4399999999999994E-2</v>
      </c>
      <c r="AE516" s="18">
        <f>'EPD information'!$AH$16*Tabell2[[#This Row],[Weight (kg)]]</f>
        <v>1.1904E-4</v>
      </c>
      <c r="AF516" s="21">
        <f>'EPD information'!$AI$16*Tabell2[[#This Row],[Weight (kg)]]</f>
        <v>-0.55199999999999994</v>
      </c>
    </row>
    <row r="517" spans="1:32" x14ac:dyDescent="0.2">
      <c r="A517" s="36" t="s">
        <v>160</v>
      </c>
      <c r="B517" s="37" t="s">
        <v>161</v>
      </c>
      <c r="C517" s="38">
        <v>257006</v>
      </c>
      <c r="D517" s="39">
        <v>7319662570060</v>
      </c>
      <c r="E517" s="37" t="s">
        <v>46</v>
      </c>
      <c r="F517" s="40">
        <v>125</v>
      </c>
      <c r="G517" s="37">
        <v>90</v>
      </c>
      <c r="H517" s="41">
        <v>0.48</v>
      </c>
      <c r="I517" s="35">
        <f>'EPD information'!$L$16*Tabell2[[#This Row],[Weight (kg)]]</f>
        <v>1.6368</v>
      </c>
      <c r="J517" s="22">
        <f>'EPD information'!$M$16*Tabell2[[#This Row],[Weight (kg)]]</f>
        <v>2.8511999999999999E-2</v>
      </c>
      <c r="K517" s="22">
        <f>'EPD information'!$N$16*Tabell2[[#This Row],[Weight (kg)]]</f>
        <v>3.3839999999999999E-3</v>
      </c>
      <c r="L517" s="22">
        <f>'EPD information'!$O$16*Tabell2[[#This Row],[Weight (kg)]]</f>
        <v>0</v>
      </c>
      <c r="M517" s="22">
        <f>'EPD information'!$P$16*Tabell2[[#This Row],[Weight (kg)]]</f>
        <v>2.2560000000000002E-3</v>
      </c>
      <c r="N517" s="22">
        <f>'EPD information'!$Q$16*Tabell2[[#This Row],[Weight (kg)]]</f>
        <v>7.4880000000000002E-2</v>
      </c>
      <c r="O517" s="22">
        <f>'EPD information'!$R$16*Tabell2[[#This Row],[Weight (kg)]]</f>
        <v>1.2144E-4</v>
      </c>
      <c r="P517" s="22">
        <f>'EPD information'!$S$16*Tabell2[[#This Row],[Weight (kg)]]</f>
        <v>-0.58079999999999998</v>
      </c>
      <c r="Q517" s="35">
        <f>'Product specific GWP'!$T$16*Tabell2[[#This Row],[Weight (kg)]]</f>
        <v>2.0976000000000002E-2</v>
      </c>
      <c r="R517" s="35" t="s">
        <v>48</v>
      </c>
      <c r="S517" s="35">
        <f>'EPD information'!$V$16*Tabell2[[#This Row],[Weight (kg)]]</f>
        <v>3.3839999999999999E-3</v>
      </c>
      <c r="T517" s="35" t="str">
        <f>'EPD information'!$W$16</f>
        <v>ND</v>
      </c>
      <c r="U517" s="35">
        <f>'EPD information'!$X$16*Tabell2[[#This Row],[Weight (kg)]]</f>
        <v>2.2560000000000002E-3</v>
      </c>
      <c r="V517" s="35">
        <f>'EPD information'!$Y$16*Tabell2[[#This Row],[Weight (kg)]]</f>
        <v>7.4880000000000002E-2</v>
      </c>
      <c r="W517" s="35">
        <f>'EPD information'!$Z$16*Tabell2[[#This Row],[Weight (kg)]]</f>
        <v>1.2144E-4</v>
      </c>
      <c r="X517" s="35">
        <f>'EPD information'!$AA$16*Tabell2[[#This Row],[Weight (kg)]]</f>
        <v>-0.58079999999999998</v>
      </c>
      <c r="Y517" s="18">
        <f>'EPD information'!$AB$16*Tabell2[[#This Row],[Weight (kg)]]</f>
        <v>1.6127999999999998</v>
      </c>
      <c r="Z517" s="18">
        <f>'EPD information'!$AC$16*Tabell2[[#This Row],[Weight (kg)]]</f>
        <v>2.8271999999999999E-2</v>
      </c>
      <c r="AA517" s="18">
        <f>'EPD information'!$AD$16*Tabell2[[#This Row],[Weight (kg)]]</f>
        <v>3.5375999999999997E-3</v>
      </c>
      <c r="AB517" s="18" t="s">
        <v>48</v>
      </c>
      <c r="AC517" s="18">
        <f>'EPD information'!$AF$16*Tabell2[[#This Row],[Weight (kg)]]</f>
        <v>2.2319999999999996E-3</v>
      </c>
      <c r="AD517" s="18">
        <f>'EPD information'!$AG$16*Tabell2[[#This Row],[Weight (kg)]]</f>
        <v>7.4399999999999994E-2</v>
      </c>
      <c r="AE517" s="18">
        <f>'EPD information'!$AH$16*Tabell2[[#This Row],[Weight (kg)]]</f>
        <v>1.1904E-4</v>
      </c>
      <c r="AF517" s="21">
        <f>'EPD information'!$AI$16*Tabell2[[#This Row],[Weight (kg)]]</f>
        <v>-0.55199999999999994</v>
      </c>
    </row>
    <row r="518" spans="1:32" x14ac:dyDescent="0.2">
      <c r="A518" s="36" t="s">
        <v>160</v>
      </c>
      <c r="B518" s="37" t="s">
        <v>161</v>
      </c>
      <c r="C518" s="38">
        <v>102040</v>
      </c>
      <c r="D518" s="39">
        <v>7319661020405</v>
      </c>
      <c r="E518" s="37" t="s">
        <v>46</v>
      </c>
      <c r="F518" s="40">
        <v>125</v>
      </c>
      <c r="G518" s="37">
        <v>90</v>
      </c>
      <c r="H518" s="41">
        <v>0.48</v>
      </c>
      <c r="I518" s="35">
        <f>'EPD information'!$L$16*Tabell2[[#This Row],[Weight (kg)]]</f>
        <v>1.6368</v>
      </c>
      <c r="J518" s="22">
        <f>'EPD information'!$M$16*Tabell2[[#This Row],[Weight (kg)]]</f>
        <v>2.8511999999999999E-2</v>
      </c>
      <c r="K518" s="22">
        <f>'EPD information'!$N$16*Tabell2[[#This Row],[Weight (kg)]]</f>
        <v>3.3839999999999999E-3</v>
      </c>
      <c r="L518" s="22">
        <f>'EPD information'!$O$16*Tabell2[[#This Row],[Weight (kg)]]</f>
        <v>0</v>
      </c>
      <c r="M518" s="22">
        <f>'EPD information'!$P$16*Tabell2[[#This Row],[Weight (kg)]]</f>
        <v>2.2560000000000002E-3</v>
      </c>
      <c r="N518" s="22">
        <f>'EPD information'!$Q$16*Tabell2[[#This Row],[Weight (kg)]]</f>
        <v>7.4880000000000002E-2</v>
      </c>
      <c r="O518" s="22">
        <f>'EPD information'!$R$16*Tabell2[[#This Row],[Weight (kg)]]</f>
        <v>1.2144E-4</v>
      </c>
      <c r="P518" s="22">
        <f>'EPD information'!$S$16*Tabell2[[#This Row],[Weight (kg)]]</f>
        <v>-0.58079999999999998</v>
      </c>
      <c r="Q518" s="35">
        <f>'Product specific GWP'!$T$16*Tabell2[[#This Row],[Weight (kg)]]</f>
        <v>2.0976000000000002E-2</v>
      </c>
      <c r="R518" s="35" t="s">
        <v>48</v>
      </c>
      <c r="S518" s="35">
        <f>'EPD information'!$V$16*Tabell2[[#This Row],[Weight (kg)]]</f>
        <v>3.3839999999999999E-3</v>
      </c>
      <c r="T518" s="35" t="str">
        <f>'EPD information'!$W$16</f>
        <v>ND</v>
      </c>
      <c r="U518" s="35">
        <f>'EPD information'!$X$16*Tabell2[[#This Row],[Weight (kg)]]</f>
        <v>2.2560000000000002E-3</v>
      </c>
      <c r="V518" s="35">
        <f>'EPD information'!$Y$16*Tabell2[[#This Row],[Weight (kg)]]</f>
        <v>7.4880000000000002E-2</v>
      </c>
      <c r="W518" s="35">
        <f>'EPD information'!$Z$16*Tabell2[[#This Row],[Weight (kg)]]</f>
        <v>1.2144E-4</v>
      </c>
      <c r="X518" s="35">
        <f>'EPD information'!$AA$16*Tabell2[[#This Row],[Weight (kg)]]</f>
        <v>-0.58079999999999998</v>
      </c>
      <c r="Y518" s="18">
        <f>'EPD information'!$AB$16*Tabell2[[#This Row],[Weight (kg)]]</f>
        <v>1.6127999999999998</v>
      </c>
      <c r="Z518" s="18">
        <f>'EPD information'!$AC$16*Tabell2[[#This Row],[Weight (kg)]]</f>
        <v>2.8271999999999999E-2</v>
      </c>
      <c r="AA518" s="18">
        <f>'EPD information'!$AD$16*Tabell2[[#This Row],[Weight (kg)]]</f>
        <v>3.5375999999999997E-3</v>
      </c>
      <c r="AB518" s="18" t="s">
        <v>48</v>
      </c>
      <c r="AC518" s="18">
        <f>'EPD information'!$AF$16*Tabell2[[#This Row],[Weight (kg)]]</f>
        <v>2.2319999999999996E-3</v>
      </c>
      <c r="AD518" s="18">
        <f>'EPD information'!$AG$16*Tabell2[[#This Row],[Weight (kg)]]</f>
        <v>7.4399999999999994E-2</v>
      </c>
      <c r="AE518" s="18">
        <f>'EPD information'!$AH$16*Tabell2[[#This Row],[Weight (kg)]]</f>
        <v>1.1904E-4</v>
      </c>
      <c r="AF518" s="21">
        <f>'EPD information'!$AI$16*Tabell2[[#This Row],[Weight (kg)]]</f>
        <v>-0.55199999999999994</v>
      </c>
    </row>
    <row r="519" spans="1:32" x14ac:dyDescent="0.2">
      <c r="A519" s="36" t="s">
        <v>160</v>
      </c>
      <c r="B519" s="37" t="s">
        <v>161</v>
      </c>
      <c r="C519" s="38">
        <v>257121</v>
      </c>
      <c r="D519" s="39">
        <v>7319662571210</v>
      </c>
      <c r="E519" s="37" t="s">
        <v>46</v>
      </c>
      <c r="F519" s="40">
        <v>140</v>
      </c>
      <c r="G519" s="37">
        <v>15</v>
      </c>
      <c r="H519" s="41">
        <v>0.28999999999999998</v>
      </c>
      <c r="I519" s="35">
        <f>'EPD information'!$L$16*Tabell2[[#This Row],[Weight (kg)]]</f>
        <v>0.9889</v>
      </c>
      <c r="J519" s="22">
        <f>'EPD information'!$M$16*Tabell2[[#This Row],[Weight (kg)]]</f>
        <v>1.7225999999999998E-2</v>
      </c>
      <c r="K519" s="22">
        <f>'EPD information'!$N$16*Tabell2[[#This Row],[Weight (kg)]]</f>
        <v>2.0444999999999999E-3</v>
      </c>
      <c r="L519" s="22">
        <f>'EPD information'!$O$16*Tabell2[[#This Row],[Weight (kg)]]</f>
        <v>0</v>
      </c>
      <c r="M519" s="22">
        <f>'EPD information'!$P$16*Tabell2[[#This Row],[Weight (kg)]]</f>
        <v>1.3630000000000001E-3</v>
      </c>
      <c r="N519" s="22">
        <f>'EPD information'!$Q$16*Tabell2[[#This Row],[Weight (kg)]]</f>
        <v>4.5239999999999995E-2</v>
      </c>
      <c r="O519" s="22">
        <f>'EPD information'!$R$16*Tabell2[[#This Row],[Weight (kg)]]</f>
        <v>7.3369999999999997E-5</v>
      </c>
      <c r="P519" s="22">
        <f>'EPD information'!$S$16*Tabell2[[#This Row],[Weight (kg)]]</f>
        <v>-0.35089999999999999</v>
      </c>
      <c r="Q519" s="35">
        <f>'Product specific GWP'!$T$16*Tabell2[[#This Row],[Weight (kg)]]</f>
        <v>1.2673E-2</v>
      </c>
      <c r="R519" s="35" t="s">
        <v>48</v>
      </c>
      <c r="S519" s="35">
        <f>'EPD information'!$V$16*Tabell2[[#This Row],[Weight (kg)]]</f>
        <v>2.0444999999999999E-3</v>
      </c>
      <c r="T519" s="35" t="str">
        <f>'EPD information'!$W$16</f>
        <v>ND</v>
      </c>
      <c r="U519" s="35">
        <f>'EPD information'!$X$16*Tabell2[[#This Row],[Weight (kg)]]</f>
        <v>1.3630000000000001E-3</v>
      </c>
      <c r="V519" s="35">
        <f>'EPD information'!$Y$16*Tabell2[[#This Row],[Weight (kg)]]</f>
        <v>4.5239999999999995E-2</v>
      </c>
      <c r="W519" s="35">
        <f>'EPD information'!$Z$16*Tabell2[[#This Row],[Weight (kg)]]</f>
        <v>7.3369999999999997E-5</v>
      </c>
      <c r="X519" s="35">
        <f>'EPD information'!$AA$16*Tabell2[[#This Row],[Weight (kg)]]</f>
        <v>-0.35089999999999999</v>
      </c>
      <c r="Y519" s="18">
        <f>'EPD information'!$AB$16*Tabell2[[#This Row],[Weight (kg)]]</f>
        <v>0.97439999999999993</v>
      </c>
      <c r="Z519" s="18">
        <f>'EPD information'!$AC$16*Tabell2[[#This Row],[Weight (kg)]]</f>
        <v>1.7080999999999999E-2</v>
      </c>
      <c r="AA519" s="18">
        <f>'EPD information'!$AD$16*Tabell2[[#This Row],[Weight (kg)]]</f>
        <v>2.1373E-3</v>
      </c>
      <c r="AB519" s="18" t="s">
        <v>48</v>
      </c>
      <c r="AC519" s="18">
        <f>'EPD information'!$AF$16*Tabell2[[#This Row],[Weight (kg)]]</f>
        <v>1.3484999999999999E-3</v>
      </c>
      <c r="AD519" s="18">
        <f>'EPD information'!$AG$16*Tabell2[[#This Row],[Weight (kg)]]</f>
        <v>4.4949999999999997E-2</v>
      </c>
      <c r="AE519" s="18">
        <f>'EPD information'!$AH$16*Tabell2[[#This Row],[Weight (kg)]]</f>
        <v>7.1920000000000003E-5</v>
      </c>
      <c r="AF519" s="21">
        <f>'EPD information'!$AI$16*Tabell2[[#This Row],[Weight (kg)]]</f>
        <v>-0.33349999999999996</v>
      </c>
    </row>
    <row r="520" spans="1:32" x14ac:dyDescent="0.2">
      <c r="A520" s="36" t="s">
        <v>160</v>
      </c>
      <c r="B520" s="37" t="s">
        <v>161</v>
      </c>
      <c r="C520" s="38">
        <v>257093</v>
      </c>
      <c r="D520" s="39">
        <v>7319662570930</v>
      </c>
      <c r="E520" s="37" t="s">
        <v>46</v>
      </c>
      <c r="F520" s="40">
        <v>140</v>
      </c>
      <c r="G520" s="37">
        <v>30</v>
      </c>
      <c r="H520" s="41">
        <v>0.36</v>
      </c>
      <c r="I520" s="35">
        <f>'EPD information'!$L$16*Tabell2[[#This Row],[Weight (kg)]]</f>
        <v>1.2276</v>
      </c>
      <c r="J520" s="22">
        <f>'EPD information'!$M$16*Tabell2[[#This Row],[Weight (kg)]]</f>
        <v>2.1384E-2</v>
      </c>
      <c r="K520" s="22">
        <f>'EPD information'!$N$16*Tabell2[[#This Row],[Weight (kg)]]</f>
        <v>2.5379999999999999E-3</v>
      </c>
      <c r="L520" s="22">
        <f>'EPD information'!$O$16*Tabell2[[#This Row],[Weight (kg)]]</f>
        <v>0</v>
      </c>
      <c r="M520" s="22">
        <f>'EPD information'!$P$16*Tabell2[[#This Row],[Weight (kg)]]</f>
        <v>1.6919999999999999E-3</v>
      </c>
      <c r="N520" s="22">
        <f>'EPD information'!$Q$16*Tabell2[[#This Row],[Weight (kg)]]</f>
        <v>5.6159999999999995E-2</v>
      </c>
      <c r="O520" s="22">
        <f>'EPD information'!$R$16*Tabell2[[#This Row],[Weight (kg)]]</f>
        <v>9.1080000000000002E-5</v>
      </c>
      <c r="P520" s="22">
        <f>'EPD information'!$S$16*Tabell2[[#This Row],[Weight (kg)]]</f>
        <v>-0.43559999999999999</v>
      </c>
      <c r="Q520" s="35">
        <f>'Product specific GWP'!$T$16*Tabell2[[#This Row],[Weight (kg)]]</f>
        <v>1.5731999999999999E-2</v>
      </c>
      <c r="R520" s="35" t="s">
        <v>48</v>
      </c>
      <c r="S520" s="35">
        <f>'EPD information'!$V$16*Tabell2[[#This Row],[Weight (kg)]]</f>
        <v>2.5379999999999999E-3</v>
      </c>
      <c r="T520" s="35" t="str">
        <f>'EPD information'!$W$16</f>
        <v>ND</v>
      </c>
      <c r="U520" s="35">
        <f>'EPD information'!$X$16*Tabell2[[#This Row],[Weight (kg)]]</f>
        <v>1.6919999999999999E-3</v>
      </c>
      <c r="V520" s="35">
        <f>'EPD information'!$Y$16*Tabell2[[#This Row],[Weight (kg)]]</f>
        <v>5.6159999999999995E-2</v>
      </c>
      <c r="W520" s="35">
        <f>'EPD information'!$Z$16*Tabell2[[#This Row],[Weight (kg)]]</f>
        <v>9.1080000000000002E-5</v>
      </c>
      <c r="X520" s="35">
        <f>'EPD information'!$AA$16*Tabell2[[#This Row],[Weight (kg)]]</f>
        <v>-0.43559999999999999</v>
      </c>
      <c r="Y520" s="18">
        <f>'EPD information'!$AB$16*Tabell2[[#This Row],[Weight (kg)]]</f>
        <v>1.2096</v>
      </c>
      <c r="Z520" s="18">
        <f>'EPD information'!$AC$16*Tabell2[[#This Row],[Weight (kg)]]</f>
        <v>2.1204000000000001E-2</v>
      </c>
      <c r="AA520" s="18">
        <f>'EPD information'!$AD$16*Tabell2[[#This Row],[Weight (kg)]]</f>
        <v>2.6531999999999997E-3</v>
      </c>
      <c r="AB520" s="18" t="s">
        <v>48</v>
      </c>
      <c r="AC520" s="18">
        <f>'EPD information'!$AF$16*Tabell2[[#This Row],[Weight (kg)]]</f>
        <v>1.6739999999999997E-3</v>
      </c>
      <c r="AD520" s="18">
        <f>'EPD information'!$AG$16*Tabell2[[#This Row],[Weight (kg)]]</f>
        <v>5.5799999999999995E-2</v>
      </c>
      <c r="AE520" s="18">
        <f>'EPD information'!$AH$16*Tabell2[[#This Row],[Weight (kg)]]</f>
        <v>8.9279999999999999E-5</v>
      </c>
      <c r="AF520" s="21">
        <f>'EPD information'!$AI$16*Tabell2[[#This Row],[Weight (kg)]]</f>
        <v>-0.41399999999999998</v>
      </c>
    </row>
    <row r="521" spans="1:32" x14ac:dyDescent="0.2">
      <c r="A521" s="36" t="s">
        <v>160</v>
      </c>
      <c r="B521" s="37" t="s">
        <v>161</v>
      </c>
      <c r="C521" s="38">
        <v>257063</v>
      </c>
      <c r="D521" s="39">
        <v>7319662570633</v>
      </c>
      <c r="E521" s="37" t="s">
        <v>46</v>
      </c>
      <c r="F521" s="40">
        <v>140</v>
      </c>
      <c r="G521" s="37">
        <v>45</v>
      </c>
      <c r="H521" s="41">
        <v>0.43</v>
      </c>
      <c r="I521" s="35">
        <f>'EPD information'!$L$16*Tabell2[[#This Row],[Weight (kg)]]</f>
        <v>1.4662999999999999</v>
      </c>
      <c r="J521" s="22">
        <f>'EPD information'!$M$16*Tabell2[[#This Row],[Weight (kg)]]</f>
        <v>2.5541999999999999E-2</v>
      </c>
      <c r="K521" s="22">
        <f>'EPD information'!$N$16*Tabell2[[#This Row],[Weight (kg)]]</f>
        <v>3.0314999999999999E-3</v>
      </c>
      <c r="L521" s="22">
        <f>'EPD information'!$O$16*Tabell2[[#This Row],[Weight (kg)]]</f>
        <v>0</v>
      </c>
      <c r="M521" s="22">
        <f>'EPD information'!$P$16*Tabell2[[#This Row],[Weight (kg)]]</f>
        <v>2.0210000000000002E-3</v>
      </c>
      <c r="N521" s="22">
        <f>'EPD information'!$Q$16*Tabell2[[#This Row],[Weight (kg)]]</f>
        <v>6.7080000000000001E-2</v>
      </c>
      <c r="O521" s="22">
        <f>'EPD information'!$R$16*Tabell2[[#This Row],[Weight (kg)]]</f>
        <v>1.0879000000000001E-4</v>
      </c>
      <c r="P521" s="22">
        <f>'EPD information'!$S$16*Tabell2[[#This Row],[Weight (kg)]]</f>
        <v>-0.52029999999999998</v>
      </c>
      <c r="Q521" s="35">
        <f>'Product specific GWP'!$T$16*Tabell2[[#This Row],[Weight (kg)]]</f>
        <v>1.8791000000000002E-2</v>
      </c>
      <c r="R521" s="35" t="s">
        <v>48</v>
      </c>
      <c r="S521" s="35">
        <f>'EPD information'!$V$16*Tabell2[[#This Row],[Weight (kg)]]</f>
        <v>3.0314999999999999E-3</v>
      </c>
      <c r="T521" s="35" t="str">
        <f>'EPD information'!$W$16</f>
        <v>ND</v>
      </c>
      <c r="U521" s="35">
        <f>'EPD information'!$X$16*Tabell2[[#This Row],[Weight (kg)]]</f>
        <v>2.0210000000000002E-3</v>
      </c>
      <c r="V521" s="35">
        <f>'EPD information'!$Y$16*Tabell2[[#This Row],[Weight (kg)]]</f>
        <v>6.7080000000000001E-2</v>
      </c>
      <c r="W521" s="35">
        <f>'EPD information'!$Z$16*Tabell2[[#This Row],[Weight (kg)]]</f>
        <v>1.0879000000000001E-4</v>
      </c>
      <c r="X521" s="35">
        <f>'EPD information'!$AA$16*Tabell2[[#This Row],[Weight (kg)]]</f>
        <v>-0.52029999999999998</v>
      </c>
      <c r="Y521" s="18">
        <f>'EPD information'!$AB$16*Tabell2[[#This Row],[Weight (kg)]]</f>
        <v>1.4447999999999999</v>
      </c>
      <c r="Z521" s="18">
        <f>'EPD information'!$AC$16*Tabell2[[#This Row],[Weight (kg)]]</f>
        <v>2.5326999999999999E-2</v>
      </c>
      <c r="AA521" s="18">
        <f>'EPD information'!$AD$16*Tabell2[[#This Row],[Weight (kg)]]</f>
        <v>3.1690999999999998E-3</v>
      </c>
      <c r="AB521" s="18" t="s">
        <v>48</v>
      </c>
      <c r="AC521" s="18">
        <f>'EPD information'!$AF$16*Tabell2[[#This Row],[Weight (kg)]]</f>
        <v>1.9995E-3</v>
      </c>
      <c r="AD521" s="18">
        <f>'EPD information'!$AG$16*Tabell2[[#This Row],[Weight (kg)]]</f>
        <v>6.6650000000000001E-2</v>
      </c>
      <c r="AE521" s="18">
        <f>'EPD information'!$AH$16*Tabell2[[#This Row],[Weight (kg)]]</f>
        <v>1.0664000000000001E-4</v>
      </c>
      <c r="AF521" s="21">
        <f>'EPD information'!$AI$16*Tabell2[[#This Row],[Weight (kg)]]</f>
        <v>-0.49449999999999994</v>
      </c>
    </row>
    <row r="522" spans="1:32" x14ac:dyDescent="0.2">
      <c r="A522" s="36" t="s">
        <v>160</v>
      </c>
      <c r="B522" s="37" t="s">
        <v>161</v>
      </c>
      <c r="C522" s="38">
        <v>257035</v>
      </c>
      <c r="D522" s="39">
        <v>7319662570350</v>
      </c>
      <c r="E522" s="37" t="s">
        <v>46</v>
      </c>
      <c r="F522" s="40">
        <v>140</v>
      </c>
      <c r="G522" s="37">
        <v>60</v>
      </c>
      <c r="H522" s="41">
        <v>0.51</v>
      </c>
      <c r="I522" s="35">
        <f>'EPD information'!$L$16*Tabell2[[#This Row],[Weight (kg)]]</f>
        <v>1.7391000000000001</v>
      </c>
      <c r="J522" s="22">
        <f>'EPD information'!$M$16*Tabell2[[#This Row],[Weight (kg)]]</f>
        <v>3.0294000000000001E-2</v>
      </c>
      <c r="K522" s="22">
        <f>'EPD information'!$N$16*Tabell2[[#This Row],[Weight (kg)]]</f>
        <v>3.5955000000000002E-3</v>
      </c>
      <c r="L522" s="22">
        <f>'EPD information'!$O$16*Tabell2[[#This Row],[Weight (kg)]]</f>
        <v>0</v>
      </c>
      <c r="M522" s="22">
        <f>'EPD information'!$P$16*Tabell2[[#This Row],[Weight (kg)]]</f>
        <v>2.3970000000000003E-3</v>
      </c>
      <c r="N522" s="22">
        <f>'EPD information'!$Q$16*Tabell2[[#This Row],[Weight (kg)]]</f>
        <v>7.9560000000000006E-2</v>
      </c>
      <c r="O522" s="22">
        <f>'EPD information'!$R$16*Tabell2[[#This Row],[Weight (kg)]]</f>
        <v>1.2903E-4</v>
      </c>
      <c r="P522" s="22">
        <f>'EPD information'!$S$16*Tabell2[[#This Row],[Weight (kg)]]</f>
        <v>-0.61709999999999998</v>
      </c>
      <c r="Q522" s="35">
        <f>'Product specific GWP'!$T$16*Tabell2[[#This Row],[Weight (kg)]]</f>
        <v>2.2287000000000001E-2</v>
      </c>
      <c r="R522" s="35" t="s">
        <v>48</v>
      </c>
      <c r="S522" s="35">
        <f>'EPD information'!$V$16*Tabell2[[#This Row],[Weight (kg)]]</f>
        <v>3.5955000000000002E-3</v>
      </c>
      <c r="T522" s="35" t="str">
        <f>'EPD information'!$W$16</f>
        <v>ND</v>
      </c>
      <c r="U522" s="35">
        <f>'EPD information'!$X$16*Tabell2[[#This Row],[Weight (kg)]]</f>
        <v>2.3970000000000003E-3</v>
      </c>
      <c r="V522" s="35">
        <f>'EPD information'!$Y$16*Tabell2[[#This Row],[Weight (kg)]]</f>
        <v>7.9560000000000006E-2</v>
      </c>
      <c r="W522" s="35">
        <f>'EPD information'!$Z$16*Tabell2[[#This Row],[Weight (kg)]]</f>
        <v>1.2903E-4</v>
      </c>
      <c r="X522" s="35">
        <f>'EPD information'!$AA$16*Tabell2[[#This Row],[Weight (kg)]]</f>
        <v>-0.61709999999999998</v>
      </c>
      <c r="Y522" s="18">
        <f>'EPD information'!$AB$16*Tabell2[[#This Row],[Weight (kg)]]</f>
        <v>1.7136</v>
      </c>
      <c r="Z522" s="18">
        <f>'EPD information'!$AC$16*Tabell2[[#This Row],[Weight (kg)]]</f>
        <v>3.0039E-2</v>
      </c>
      <c r="AA522" s="18">
        <f>'EPD information'!$AD$16*Tabell2[[#This Row],[Weight (kg)]]</f>
        <v>3.7586999999999998E-3</v>
      </c>
      <c r="AB522" s="18" t="s">
        <v>48</v>
      </c>
      <c r="AC522" s="18">
        <f>'EPD information'!$AF$16*Tabell2[[#This Row],[Weight (kg)]]</f>
        <v>2.3714999999999999E-3</v>
      </c>
      <c r="AD522" s="18">
        <f>'EPD information'!$AG$16*Tabell2[[#This Row],[Weight (kg)]]</f>
        <v>7.9049999999999995E-2</v>
      </c>
      <c r="AE522" s="18">
        <f>'EPD information'!$AH$16*Tabell2[[#This Row],[Weight (kg)]]</f>
        <v>1.2648E-4</v>
      </c>
      <c r="AF522" s="21">
        <f>'EPD information'!$AI$16*Tabell2[[#This Row],[Weight (kg)]]</f>
        <v>-0.58649999999999991</v>
      </c>
    </row>
    <row r="523" spans="1:32" x14ac:dyDescent="0.2">
      <c r="A523" s="36" t="s">
        <v>160</v>
      </c>
      <c r="B523" s="37" t="s">
        <v>161</v>
      </c>
      <c r="C523" s="38">
        <v>257007</v>
      </c>
      <c r="D523" s="39">
        <v>7319662570077</v>
      </c>
      <c r="E523" s="37" t="s">
        <v>46</v>
      </c>
      <c r="F523" s="40">
        <v>140</v>
      </c>
      <c r="G523" s="37">
        <v>90</v>
      </c>
      <c r="H523" s="41">
        <v>0.54</v>
      </c>
      <c r="I523" s="35">
        <f>'EPD information'!$L$16*Tabell2[[#This Row],[Weight (kg)]]</f>
        <v>1.8414000000000001</v>
      </c>
      <c r="J523" s="22">
        <f>'EPD information'!$M$16*Tabell2[[#This Row],[Weight (kg)]]</f>
        <v>3.2076E-2</v>
      </c>
      <c r="K523" s="22">
        <f>'EPD information'!$N$16*Tabell2[[#This Row],[Weight (kg)]]</f>
        <v>3.8070000000000001E-3</v>
      </c>
      <c r="L523" s="22">
        <f>'EPD information'!$O$16*Tabell2[[#This Row],[Weight (kg)]]</f>
        <v>0</v>
      </c>
      <c r="M523" s="22">
        <f>'EPD information'!$P$16*Tabell2[[#This Row],[Weight (kg)]]</f>
        <v>2.5380000000000003E-3</v>
      </c>
      <c r="N523" s="22">
        <f>'EPD information'!$Q$16*Tabell2[[#This Row],[Weight (kg)]]</f>
        <v>8.4240000000000009E-2</v>
      </c>
      <c r="O523" s="22">
        <f>'EPD information'!$R$16*Tabell2[[#This Row],[Weight (kg)]]</f>
        <v>1.3662000000000003E-4</v>
      </c>
      <c r="P523" s="22">
        <f>'EPD information'!$S$16*Tabell2[[#This Row],[Weight (kg)]]</f>
        <v>-0.65339999999999998</v>
      </c>
      <c r="Q523" s="35">
        <f>'Product specific GWP'!$T$16*Tabell2[[#This Row],[Weight (kg)]]</f>
        <v>2.3598000000000004E-2</v>
      </c>
      <c r="R523" s="35" t="s">
        <v>48</v>
      </c>
      <c r="S523" s="35">
        <f>'EPD information'!$V$16*Tabell2[[#This Row],[Weight (kg)]]</f>
        <v>3.8070000000000001E-3</v>
      </c>
      <c r="T523" s="35" t="str">
        <f>'EPD information'!$W$16</f>
        <v>ND</v>
      </c>
      <c r="U523" s="35">
        <f>'EPD information'!$X$16*Tabell2[[#This Row],[Weight (kg)]]</f>
        <v>2.5380000000000003E-3</v>
      </c>
      <c r="V523" s="35">
        <f>'EPD information'!$Y$16*Tabell2[[#This Row],[Weight (kg)]]</f>
        <v>8.4240000000000009E-2</v>
      </c>
      <c r="W523" s="35">
        <f>'EPD information'!$Z$16*Tabell2[[#This Row],[Weight (kg)]]</f>
        <v>1.3662000000000003E-4</v>
      </c>
      <c r="X523" s="35">
        <f>'EPD information'!$AA$16*Tabell2[[#This Row],[Weight (kg)]]</f>
        <v>-0.65339999999999998</v>
      </c>
      <c r="Y523" s="18">
        <f>'EPD information'!$AB$16*Tabell2[[#This Row],[Weight (kg)]]</f>
        <v>1.8144</v>
      </c>
      <c r="Z523" s="18">
        <f>'EPD information'!$AC$16*Tabell2[[#This Row],[Weight (kg)]]</f>
        <v>3.1806000000000001E-2</v>
      </c>
      <c r="AA523" s="18">
        <f>'EPD information'!$AD$16*Tabell2[[#This Row],[Weight (kg)]]</f>
        <v>3.9798000000000004E-3</v>
      </c>
      <c r="AB523" s="18" t="s">
        <v>48</v>
      </c>
      <c r="AC523" s="18">
        <f>'EPD information'!$AF$16*Tabell2[[#This Row],[Weight (kg)]]</f>
        <v>2.5109999999999998E-3</v>
      </c>
      <c r="AD523" s="18">
        <f>'EPD information'!$AG$16*Tabell2[[#This Row],[Weight (kg)]]</f>
        <v>8.3700000000000011E-2</v>
      </c>
      <c r="AE523" s="18">
        <f>'EPD information'!$AH$16*Tabell2[[#This Row],[Weight (kg)]]</f>
        <v>1.3392000000000002E-4</v>
      </c>
      <c r="AF523" s="21">
        <f>'EPD information'!$AI$16*Tabell2[[#This Row],[Weight (kg)]]</f>
        <v>-0.621</v>
      </c>
    </row>
    <row r="524" spans="1:32" x14ac:dyDescent="0.2">
      <c r="A524" s="36" t="s">
        <v>160</v>
      </c>
      <c r="B524" s="37" t="s">
        <v>161</v>
      </c>
      <c r="C524" s="38">
        <v>257141</v>
      </c>
      <c r="D524" s="39">
        <v>7319662571418</v>
      </c>
      <c r="E524" s="37" t="s">
        <v>46</v>
      </c>
      <c r="F524" s="40">
        <v>150</v>
      </c>
      <c r="G524" s="37">
        <v>15</v>
      </c>
      <c r="H524" s="41">
        <v>0.27</v>
      </c>
      <c r="I524" s="35">
        <f>'EPD information'!$L$16*Tabell2[[#This Row],[Weight (kg)]]</f>
        <v>0.92070000000000007</v>
      </c>
      <c r="J524" s="22">
        <f>'EPD information'!$M$16*Tabell2[[#This Row],[Weight (kg)]]</f>
        <v>1.6038E-2</v>
      </c>
      <c r="K524" s="22">
        <f>'EPD information'!$N$16*Tabell2[[#This Row],[Weight (kg)]]</f>
        <v>1.9035E-3</v>
      </c>
      <c r="L524" s="22">
        <f>'EPD information'!$O$16*Tabell2[[#This Row],[Weight (kg)]]</f>
        <v>0</v>
      </c>
      <c r="M524" s="22">
        <f>'EPD information'!$P$16*Tabell2[[#This Row],[Weight (kg)]]</f>
        <v>1.2690000000000002E-3</v>
      </c>
      <c r="N524" s="22">
        <f>'EPD information'!$Q$16*Tabell2[[#This Row],[Weight (kg)]]</f>
        <v>4.2120000000000005E-2</v>
      </c>
      <c r="O524" s="22">
        <f>'EPD information'!$R$16*Tabell2[[#This Row],[Weight (kg)]]</f>
        <v>6.8310000000000015E-5</v>
      </c>
      <c r="P524" s="22">
        <f>'EPD information'!$S$16*Tabell2[[#This Row],[Weight (kg)]]</f>
        <v>-0.32669999999999999</v>
      </c>
      <c r="Q524" s="35">
        <f>'Product specific GWP'!$T$16*Tabell2[[#This Row],[Weight (kg)]]</f>
        <v>1.1799000000000002E-2</v>
      </c>
      <c r="R524" s="35" t="s">
        <v>48</v>
      </c>
      <c r="S524" s="35">
        <f>'EPD information'!$V$16*Tabell2[[#This Row],[Weight (kg)]]</f>
        <v>1.9035E-3</v>
      </c>
      <c r="T524" s="35" t="str">
        <f>'EPD information'!$W$16</f>
        <v>ND</v>
      </c>
      <c r="U524" s="35">
        <f>'EPD information'!$X$16*Tabell2[[#This Row],[Weight (kg)]]</f>
        <v>1.2690000000000002E-3</v>
      </c>
      <c r="V524" s="35">
        <f>'EPD information'!$Y$16*Tabell2[[#This Row],[Weight (kg)]]</f>
        <v>4.2120000000000005E-2</v>
      </c>
      <c r="W524" s="35">
        <f>'EPD information'!$Z$16*Tabell2[[#This Row],[Weight (kg)]]</f>
        <v>6.8310000000000015E-5</v>
      </c>
      <c r="X524" s="35">
        <f>'EPD information'!$AA$16*Tabell2[[#This Row],[Weight (kg)]]</f>
        <v>-0.32669999999999999</v>
      </c>
      <c r="Y524" s="18">
        <f>'EPD information'!$AB$16*Tabell2[[#This Row],[Weight (kg)]]</f>
        <v>0.90720000000000001</v>
      </c>
      <c r="Z524" s="18">
        <f>'EPD information'!$AC$16*Tabell2[[#This Row],[Weight (kg)]]</f>
        <v>1.5903E-2</v>
      </c>
      <c r="AA524" s="18">
        <f>'EPD information'!$AD$16*Tabell2[[#This Row],[Weight (kg)]]</f>
        <v>1.9899000000000002E-3</v>
      </c>
      <c r="AB524" s="18" t="s">
        <v>48</v>
      </c>
      <c r="AC524" s="18">
        <f>'EPD information'!$AF$16*Tabell2[[#This Row],[Weight (kg)]]</f>
        <v>1.2554999999999999E-3</v>
      </c>
      <c r="AD524" s="18">
        <f>'EPD information'!$AG$16*Tabell2[[#This Row],[Weight (kg)]]</f>
        <v>4.1850000000000005E-2</v>
      </c>
      <c r="AE524" s="18">
        <f>'EPD information'!$AH$16*Tabell2[[#This Row],[Weight (kg)]]</f>
        <v>6.6960000000000009E-5</v>
      </c>
      <c r="AF524" s="21">
        <f>'EPD information'!$AI$16*Tabell2[[#This Row],[Weight (kg)]]</f>
        <v>-0.3105</v>
      </c>
    </row>
    <row r="525" spans="1:32" x14ac:dyDescent="0.2">
      <c r="A525" s="36" t="s">
        <v>160</v>
      </c>
      <c r="B525" s="37" t="s">
        <v>161</v>
      </c>
      <c r="C525" s="38">
        <v>257146</v>
      </c>
      <c r="D525" s="39">
        <v>7319662571463</v>
      </c>
      <c r="E525" s="37" t="s">
        <v>46</v>
      </c>
      <c r="F525" s="40">
        <v>150</v>
      </c>
      <c r="G525" s="37">
        <v>30</v>
      </c>
      <c r="H525" s="41">
        <v>0.35</v>
      </c>
      <c r="I525" s="35">
        <f>'EPD information'!$L$16*Tabell2[[#This Row],[Weight (kg)]]</f>
        <v>1.1935</v>
      </c>
      <c r="J525" s="22">
        <f>'EPD information'!$M$16*Tabell2[[#This Row],[Weight (kg)]]</f>
        <v>2.0789999999999999E-2</v>
      </c>
      <c r="K525" s="22">
        <f>'EPD information'!$N$16*Tabell2[[#This Row],[Weight (kg)]]</f>
        <v>2.4674999999999996E-3</v>
      </c>
      <c r="L525" s="22">
        <f>'EPD information'!$O$16*Tabell2[[#This Row],[Weight (kg)]]</f>
        <v>0</v>
      </c>
      <c r="M525" s="22">
        <f>'EPD information'!$P$16*Tabell2[[#This Row],[Weight (kg)]]</f>
        <v>1.645E-3</v>
      </c>
      <c r="N525" s="22">
        <f>'EPD information'!$Q$16*Tabell2[[#This Row],[Weight (kg)]]</f>
        <v>5.4599999999999996E-2</v>
      </c>
      <c r="O525" s="22">
        <f>'EPD information'!$R$16*Tabell2[[#This Row],[Weight (kg)]]</f>
        <v>8.8549999999999998E-5</v>
      </c>
      <c r="P525" s="22">
        <f>'EPD information'!$S$16*Tabell2[[#This Row],[Weight (kg)]]</f>
        <v>-0.42349999999999999</v>
      </c>
      <c r="Q525" s="35">
        <f>'Product specific GWP'!$T$16*Tabell2[[#This Row],[Weight (kg)]]</f>
        <v>1.5295E-2</v>
      </c>
      <c r="R525" s="35" t="s">
        <v>48</v>
      </c>
      <c r="S525" s="35">
        <f>'EPD information'!$V$16*Tabell2[[#This Row],[Weight (kg)]]</f>
        <v>2.4674999999999996E-3</v>
      </c>
      <c r="T525" s="35" t="str">
        <f>'EPD information'!$W$16</f>
        <v>ND</v>
      </c>
      <c r="U525" s="35">
        <f>'EPD information'!$X$16*Tabell2[[#This Row],[Weight (kg)]]</f>
        <v>1.645E-3</v>
      </c>
      <c r="V525" s="35">
        <f>'EPD information'!$Y$16*Tabell2[[#This Row],[Weight (kg)]]</f>
        <v>5.4599999999999996E-2</v>
      </c>
      <c r="W525" s="35">
        <f>'EPD information'!$Z$16*Tabell2[[#This Row],[Weight (kg)]]</f>
        <v>8.8549999999999998E-5</v>
      </c>
      <c r="X525" s="35">
        <f>'EPD information'!$AA$16*Tabell2[[#This Row],[Weight (kg)]]</f>
        <v>-0.42349999999999999</v>
      </c>
      <c r="Y525" s="18">
        <f>'EPD information'!$AB$16*Tabell2[[#This Row],[Weight (kg)]]</f>
        <v>1.1759999999999999</v>
      </c>
      <c r="Z525" s="18">
        <f>'EPD information'!$AC$16*Tabell2[[#This Row],[Weight (kg)]]</f>
        <v>2.0614999999999998E-2</v>
      </c>
      <c r="AA525" s="18">
        <f>'EPD information'!$AD$16*Tabell2[[#This Row],[Weight (kg)]]</f>
        <v>2.5794999999999998E-3</v>
      </c>
      <c r="AB525" s="18" t="s">
        <v>48</v>
      </c>
      <c r="AC525" s="18">
        <f>'EPD information'!$AF$16*Tabell2[[#This Row],[Weight (kg)]]</f>
        <v>1.6274999999999998E-3</v>
      </c>
      <c r="AD525" s="18">
        <f>'EPD information'!$AG$16*Tabell2[[#This Row],[Weight (kg)]]</f>
        <v>5.425E-2</v>
      </c>
      <c r="AE525" s="18">
        <f>'EPD information'!$AH$16*Tabell2[[#This Row],[Weight (kg)]]</f>
        <v>8.6799999999999996E-5</v>
      </c>
      <c r="AF525" s="21">
        <f>'EPD information'!$AI$16*Tabell2[[#This Row],[Weight (kg)]]</f>
        <v>-0.40249999999999997</v>
      </c>
    </row>
    <row r="526" spans="1:32" x14ac:dyDescent="0.2">
      <c r="A526" s="36" t="s">
        <v>160</v>
      </c>
      <c r="B526" s="37" t="s">
        <v>161</v>
      </c>
      <c r="C526" s="38">
        <v>257149</v>
      </c>
      <c r="D526" s="39">
        <v>7319662571494</v>
      </c>
      <c r="E526" s="37" t="s">
        <v>46</v>
      </c>
      <c r="F526" s="40">
        <v>150</v>
      </c>
      <c r="G526" s="37">
        <v>45</v>
      </c>
      <c r="H526" s="41">
        <v>0.42</v>
      </c>
      <c r="I526" s="35">
        <f>'EPD information'!$L$16*Tabell2[[#This Row],[Weight (kg)]]</f>
        <v>1.4321999999999999</v>
      </c>
      <c r="J526" s="22">
        <f>'EPD information'!$M$16*Tabell2[[#This Row],[Weight (kg)]]</f>
        <v>2.4947999999999998E-2</v>
      </c>
      <c r="K526" s="22">
        <f>'EPD information'!$N$16*Tabell2[[#This Row],[Weight (kg)]]</f>
        <v>2.9609999999999997E-3</v>
      </c>
      <c r="L526" s="22">
        <f>'EPD information'!$O$16*Tabell2[[#This Row],[Weight (kg)]]</f>
        <v>0</v>
      </c>
      <c r="M526" s="22">
        <f>'EPD information'!$P$16*Tabell2[[#This Row],[Weight (kg)]]</f>
        <v>1.9740000000000001E-3</v>
      </c>
      <c r="N526" s="22">
        <f>'EPD information'!$Q$16*Tabell2[[#This Row],[Weight (kg)]]</f>
        <v>6.5519999999999995E-2</v>
      </c>
      <c r="O526" s="22">
        <f>'EPD information'!$R$16*Tabell2[[#This Row],[Weight (kg)]]</f>
        <v>1.0626E-4</v>
      </c>
      <c r="P526" s="22">
        <f>'EPD information'!$S$16*Tabell2[[#This Row],[Weight (kg)]]</f>
        <v>-0.50819999999999999</v>
      </c>
      <c r="Q526" s="35">
        <f>'Product specific GWP'!$T$16*Tabell2[[#This Row],[Weight (kg)]]</f>
        <v>1.8353999999999999E-2</v>
      </c>
      <c r="R526" s="35" t="s">
        <v>48</v>
      </c>
      <c r="S526" s="35">
        <f>'EPD information'!$V$16*Tabell2[[#This Row],[Weight (kg)]]</f>
        <v>2.9609999999999997E-3</v>
      </c>
      <c r="T526" s="35" t="str">
        <f>'EPD information'!$W$16</f>
        <v>ND</v>
      </c>
      <c r="U526" s="35">
        <f>'EPD information'!$X$16*Tabell2[[#This Row],[Weight (kg)]]</f>
        <v>1.9740000000000001E-3</v>
      </c>
      <c r="V526" s="35">
        <f>'EPD information'!$Y$16*Tabell2[[#This Row],[Weight (kg)]]</f>
        <v>6.5519999999999995E-2</v>
      </c>
      <c r="W526" s="35">
        <f>'EPD information'!$Z$16*Tabell2[[#This Row],[Weight (kg)]]</f>
        <v>1.0626E-4</v>
      </c>
      <c r="X526" s="35">
        <f>'EPD information'!$AA$16*Tabell2[[#This Row],[Weight (kg)]]</f>
        <v>-0.50819999999999999</v>
      </c>
      <c r="Y526" s="18">
        <f>'EPD information'!$AB$16*Tabell2[[#This Row],[Weight (kg)]]</f>
        <v>1.4111999999999998</v>
      </c>
      <c r="Z526" s="18">
        <f>'EPD information'!$AC$16*Tabell2[[#This Row],[Weight (kg)]]</f>
        <v>2.4738E-2</v>
      </c>
      <c r="AA526" s="18">
        <f>'EPD information'!$AD$16*Tabell2[[#This Row],[Weight (kg)]]</f>
        <v>3.0953999999999999E-3</v>
      </c>
      <c r="AB526" s="18" t="s">
        <v>48</v>
      </c>
      <c r="AC526" s="18">
        <f>'EPD information'!$AF$16*Tabell2[[#This Row],[Weight (kg)]]</f>
        <v>1.9529999999999999E-3</v>
      </c>
      <c r="AD526" s="18">
        <f>'EPD information'!$AG$16*Tabell2[[#This Row],[Weight (kg)]]</f>
        <v>6.5099999999999991E-2</v>
      </c>
      <c r="AE526" s="18">
        <f>'EPD information'!$AH$16*Tabell2[[#This Row],[Weight (kg)]]</f>
        <v>1.0416000000000001E-4</v>
      </c>
      <c r="AF526" s="21">
        <f>'EPD information'!$AI$16*Tabell2[[#This Row],[Weight (kg)]]</f>
        <v>-0.48299999999999993</v>
      </c>
    </row>
    <row r="527" spans="1:32" x14ac:dyDescent="0.2">
      <c r="A527" s="36" t="s">
        <v>160</v>
      </c>
      <c r="B527" s="37" t="s">
        <v>161</v>
      </c>
      <c r="C527" s="38">
        <v>257152</v>
      </c>
      <c r="D527" s="39">
        <v>7319662571524</v>
      </c>
      <c r="E527" s="37" t="s">
        <v>46</v>
      </c>
      <c r="F527" s="40">
        <v>150</v>
      </c>
      <c r="G527" s="37">
        <v>60</v>
      </c>
      <c r="H527" s="41">
        <v>0.5</v>
      </c>
      <c r="I527" s="35">
        <f>'EPD information'!$L$16*Tabell2[[#This Row],[Weight (kg)]]</f>
        <v>1.7050000000000001</v>
      </c>
      <c r="J527" s="22">
        <f>'EPD information'!$M$16*Tabell2[[#This Row],[Weight (kg)]]</f>
        <v>2.9700000000000001E-2</v>
      </c>
      <c r="K527" s="22">
        <f>'EPD information'!$N$16*Tabell2[[#This Row],[Weight (kg)]]</f>
        <v>3.5249999999999999E-3</v>
      </c>
      <c r="L527" s="22">
        <f>'EPD information'!$O$16*Tabell2[[#This Row],[Weight (kg)]]</f>
        <v>0</v>
      </c>
      <c r="M527" s="22">
        <f>'EPD information'!$P$16*Tabell2[[#This Row],[Weight (kg)]]</f>
        <v>2.3500000000000001E-3</v>
      </c>
      <c r="N527" s="22">
        <f>'EPD information'!$Q$16*Tabell2[[#This Row],[Weight (kg)]]</f>
        <v>7.8E-2</v>
      </c>
      <c r="O527" s="22">
        <f>'EPD information'!$R$16*Tabell2[[#This Row],[Weight (kg)]]</f>
        <v>1.2650000000000001E-4</v>
      </c>
      <c r="P527" s="22">
        <f>'EPD information'!$S$16*Tabell2[[#This Row],[Weight (kg)]]</f>
        <v>-0.60499999999999998</v>
      </c>
      <c r="Q527" s="35">
        <f>'Product specific GWP'!$T$16*Tabell2[[#This Row],[Weight (kg)]]</f>
        <v>2.1850000000000001E-2</v>
      </c>
      <c r="R527" s="35" t="s">
        <v>48</v>
      </c>
      <c r="S527" s="35">
        <f>'EPD information'!$V$16*Tabell2[[#This Row],[Weight (kg)]]</f>
        <v>3.5249999999999999E-3</v>
      </c>
      <c r="T527" s="35" t="str">
        <f>'EPD information'!$W$16</f>
        <v>ND</v>
      </c>
      <c r="U527" s="35">
        <f>'EPD information'!$X$16*Tabell2[[#This Row],[Weight (kg)]]</f>
        <v>2.3500000000000001E-3</v>
      </c>
      <c r="V527" s="35">
        <f>'EPD information'!$Y$16*Tabell2[[#This Row],[Weight (kg)]]</f>
        <v>7.8E-2</v>
      </c>
      <c r="W527" s="35">
        <f>'EPD information'!$Z$16*Tabell2[[#This Row],[Weight (kg)]]</f>
        <v>1.2650000000000001E-4</v>
      </c>
      <c r="X527" s="35">
        <f>'EPD information'!$AA$16*Tabell2[[#This Row],[Weight (kg)]]</f>
        <v>-0.60499999999999998</v>
      </c>
      <c r="Y527" s="18">
        <f>'EPD information'!$AB$16*Tabell2[[#This Row],[Weight (kg)]]</f>
        <v>1.68</v>
      </c>
      <c r="Z527" s="18">
        <f>'EPD information'!$AC$16*Tabell2[[#This Row],[Weight (kg)]]</f>
        <v>2.945E-2</v>
      </c>
      <c r="AA527" s="18">
        <f>'EPD information'!$AD$16*Tabell2[[#This Row],[Weight (kg)]]</f>
        <v>3.6849999999999999E-3</v>
      </c>
      <c r="AB527" s="18" t="s">
        <v>48</v>
      </c>
      <c r="AC527" s="18">
        <f>'EPD information'!$AF$16*Tabell2[[#This Row],[Weight (kg)]]</f>
        <v>2.3249999999999998E-3</v>
      </c>
      <c r="AD527" s="18">
        <f>'EPD information'!$AG$16*Tabell2[[#This Row],[Weight (kg)]]</f>
        <v>7.7499999999999999E-2</v>
      </c>
      <c r="AE527" s="18">
        <f>'EPD information'!$AH$16*Tabell2[[#This Row],[Weight (kg)]]</f>
        <v>1.2400000000000001E-4</v>
      </c>
      <c r="AF527" s="21">
        <f>'EPD information'!$AI$16*Tabell2[[#This Row],[Weight (kg)]]</f>
        <v>-0.57499999999999996</v>
      </c>
    </row>
    <row r="528" spans="1:32" x14ac:dyDescent="0.2">
      <c r="A528" s="36" t="s">
        <v>160</v>
      </c>
      <c r="B528" s="37" t="s">
        <v>161</v>
      </c>
      <c r="C528" s="38">
        <v>257155</v>
      </c>
      <c r="D528" s="39">
        <v>7319662571555</v>
      </c>
      <c r="E528" s="37" t="s">
        <v>46</v>
      </c>
      <c r="F528" s="40">
        <v>150</v>
      </c>
      <c r="G528" s="37">
        <v>90</v>
      </c>
      <c r="H528" s="41">
        <v>0.57999999999999996</v>
      </c>
      <c r="I528" s="35">
        <f>'EPD information'!$L$16*Tabell2[[#This Row],[Weight (kg)]]</f>
        <v>1.9778</v>
      </c>
      <c r="J528" s="22">
        <f>'EPD information'!$M$16*Tabell2[[#This Row],[Weight (kg)]]</f>
        <v>3.4451999999999997E-2</v>
      </c>
      <c r="K528" s="22">
        <f>'EPD information'!$N$16*Tabell2[[#This Row],[Weight (kg)]]</f>
        <v>4.0889999999999998E-3</v>
      </c>
      <c r="L528" s="22">
        <f>'EPD information'!$O$16*Tabell2[[#This Row],[Weight (kg)]]</f>
        <v>0</v>
      </c>
      <c r="M528" s="22">
        <f>'EPD information'!$P$16*Tabell2[[#This Row],[Weight (kg)]]</f>
        <v>2.7260000000000001E-3</v>
      </c>
      <c r="N528" s="22">
        <f>'EPD information'!$Q$16*Tabell2[[#This Row],[Weight (kg)]]</f>
        <v>9.0479999999999991E-2</v>
      </c>
      <c r="O528" s="22">
        <f>'EPD information'!$R$16*Tabell2[[#This Row],[Weight (kg)]]</f>
        <v>1.4673999999999999E-4</v>
      </c>
      <c r="P528" s="22">
        <f>'EPD information'!$S$16*Tabell2[[#This Row],[Weight (kg)]]</f>
        <v>-0.70179999999999998</v>
      </c>
      <c r="Q528" s="35">
        <f>'Product specific GWP'!$T$16*Tabell2[[#This Row],[Weight (kg)]]</f>
        <v>2.5346E-2</v>
      </c>
      <c r="R528" s="35" t="s">
        <v>48</v>
      </c>
      <c r="S528" s="35">
        <f>'EPD information'!$V$16*Tabell2[[#This Row],[Weight (kg)]]</f>
        <v>4.0889999999999998E-3</v>
      </c>
      <c r="T528" s="35" t="str">
        <f>'EPD information'!$W$16</f>
        <v>ND</v>
      </c>
      <c r="U528" s="35">
        <f>'EPD information'!$X$16*Tabell2[[#This Row],[Weight (kg)]]</f>
        <v>2.7260000000000001E-3</v>
      </c>
      <c r="V528" s="35">
        <f>'EPD information'!$Y$16*Tabell2[[#This Row],[Weight (kg)]]</f>
        <v>9.0479999999999991E-2</v>
      </c>
      <c r="W528" s="35">
        <f>'EPD information'!$Z$16*Tabell2[[#This Row],[Weight (kg)]]</f>
        <v>1.4673999999999999E-4</v>
      </c>
      <c r="X528" s="35">
        <f>'EPD information'!$AA$16*Tabell2[[#This Row],[Weight (kg)]]</f>
        <v>-0.70179999999999998</v>
      </c>
      <c r="Y528" s="18">
        <f>'EPD information'!$AB$16*Tabell2[[#This Row],[Weight (kg)]]</f>
        <v>1.9487999999999999</v>
      </c>
      <c r="Z528" s="18">
        <f>'EPD information'!$AC$16*Tabell2[[#This Row],[Weight (kg)]]</f>
        <v>3.4161999999999998E-2</v>
      </c>
      <c r="AA528" s="18">
        <f>'EPD information'!$AD$16*Tabell2[[#This Row],[Weight (kg)]]</f>
        <v>4.2745999999999999E-3</v>
      </c>
      <c r="AB528" s="18" t="s">
        <v>48</v>
      </c>
      <c r="AC528" s="18">
        <f>'EPD information'!$AF$16*Tabell2[[#This Row],[Weight (kg)]]</f>
        <v>2.6969999999999997E-3</v>
      </c>
      <c r="AD528" s="18">
        <f>'EPD information'!$AG$16*Tabell2[[#This Row],[Weight (kg)]]</f>
        <v>8.9899999999999994E-2</v>
      </c>
      <c r="AE528" s="18">
        <f>'EPD information'!$AH$16*Tabell2[[#This Row],[Weight (kg)]]</f>
        <v>1.4384000000000001E-4</v>
      </c>
      <c r="AF528" s="21">
        <f>'EPD information'!$AI$16*Tabell2[[#This Row],[Weight (kg)]]</f>
        <v>-0.66699999999999993</v>
      </c>
    </row>
    <row r="529" spans="1:32" x14ac:dyDescent="0.2">
      <c r="A529" s="36" t="s">
        <v>160</v>
      </c>
      <c r="B529" s="37" t="s">
        <v>161</v>
      </c>
      <c r="C529" s="38">
        <v>116286</v>
      </c>
      <c r="D529" s="39">
        <v>7319660278999</v>
      </c>
      <c r="E529" s="37" t="s">
        <v>46</v>
      </c>
      <c r="F529" s="40">
        <v>160</v>
      </c>
      <c r="G529" s="37">
        <v>15</v>
      </c>
      <c r="H529" s="41">
        <v>0.24</v>
      </c>
      <c r="I529" s="35">
        <f>'EPD information'!$L$16*Tabell2[[#This Row],[Weight (kg)]]</f>
        <v>0.81840000000000002</v>
      </c>
      <c r="J529" s="22">
        <f>'EPD information'!$M$16*Tabell2[[#This Row],[Weight (kg)]]</f>
        <v>1.4256E-2</v>
      </c>
      <c r="K529" s="22">
        <f>'EPD information'!$N$16*Tabell2[[#This Row],[Weight (kg)]]</f>
        <v>1.6919999999999999E-3</v>
      </c>
      <c r="L529" s="22">
        <f>'EPD information'!$O$16*Tabell2[[#This Row],[Weight (kg)]]</f>
        <v>0</v>
      </c>
      <c r="M529" s="22">
        <f>'EPD information'!$P$16*Tabell2[[#This Row],[Weight (kg)]]</f>
        <v>1.1280000000000001E-3</v>
      </c>
      <c r="N529" s="22">
        <f>'EPD information'!$Q$16*Tabell2[[#This Row],[Weight (kg)]]</f>
        <v>3.7440000000000001E-2</v>
      </c>
      <c r="O529" s="22">
        <f>'EPD information'!$R$16*Tabell2[[#This Row],[Weight (kg)]]</f>
        <v>6.0720000000000001E-5</v>
      </c>
      <c r="P529" s="22">
        <f>'EPD information'!$S$16*Tabell2[[#This Row],[Weight (kg)]]</f>
        <v>-0.29039999999999999</v>
      </c>
      <c r="Q529" s="35">
        <f>'Product specific GWP'!$T$16*Tabell2[[#This Row],[Weight (kg)]]</f>
        <v>1.0488000000000001E-2</v>
      </c>
      <c r="R529" s="35" t="s">
        <v>48</v>
      </c>
      <c r="S529" s="35">
        <f>'EPD information'!$V$16*Tabell2[[#This Row],[Weight (kg)]]</f>
        <v>1.6919999999999999E-3</v>
      </c>
      <c r="T529" s="35" t="str">
        <f>'EPD information'!$W$16</f>
        <v>ND</v>
      </c>
      <c r="U529" s="35">
        <f>'EPD information'!$X$16*Tabell2[[#This Row],[Weight (kg)]]</f>
        <v>1.1280000000000001E-3</v>
      </c>
      <c r="V529" s="35">
        <f>'EPD information'!$Y$16*Tabell2[[#This Row],[Weight (kg)]]</f>
        <v>3.7440000000000001E-2</v>
      </c>
      <c r="W529" s="35">
        <f>'EPD information'!$Z$16*Tabell2[[#This Row],[Weight (kg)]]</f>
        <v>6.0720000000000001E-5</v>
      </c>
      <c r="X529" s="35">
        <f>'EPD information'!$AA$16*Tabell2[[#This Row],[Weight (kg)]]</f>
        <v>-0.29039999999999999</v>
      </c>
      <c r="Y529" s="18">
        <f>'EPD information'!$AB$16*Tabell2[[#This Row],[Weight (kg)]]</f>
        <v>0.80639999999999989</v>
      </c>
      <c r="Z529" s="18">
        <f>'EPD information'!$AC$16*Tabell2[[#This Row],[Weight (kg)]]</f>
        <v>1.4135999999999999E-2</v>
      </c>
      <c r="AA529" s="18">
        <f>'EPD information'!$AD$16*Tabell2[[#This Row],[Weight (kg)]]</f>
        <v>1.7687999999999998E-3</v>
      </c>
      <c r="AB529" s="18" t="s">
        <v>48</v>
      </c>
      <c r="AC529" s="18">
        <f>'EPD information'!$AF$16*Tabell2[[#This Row],[Weight (kg)]]</f>
        <v>1.1159999999999998E-3</v>
      </c>
      <c r="AD529" s="18">
        <f>'EPD information'!$AG$16*Tabell2[[#This Row],[Weight (kg)]]</f>
        <v>3.7199999999999997E-2</v>
      </c>
      <c r="AE529" s="18">
        <f>'EPD information'!$AH$16*Tabell2[[#This Row],[Weight (kg)]]</f>
        <v>5.9519999999999999E-5</v>
      </c>
      <c r="AF529" s="21">
        <f>'EPD information'!$AI$16*Tabell2[[#This Row],[Weight (kg)]]</f>
        <v>-0.27599999999999997</v>
      </c>
    </row>
    <row r="530" spans="1:32" x14ac:dyDescent="0.2">
      <c r="A530" s="36" t="s">
        <v>160</v>
      </c>
      <c r="B530" s="37" t="s">
        <v>161</v>
      </c>
      <c r="C530" s="38">
        <v>257122</v>
      </c>
      <c r="D530" s="39">
        <v>7319662571227</v>
      </c>
      <c r="E530" s="37" t="s">
        <v>46</v>
      </c>
      <c r="F530" s="40">
        <v>160</v>
      </c>
      <c r="G530" s="37">
        <v>15</v>
      </c>
      <c r="H530" s="41">
        <v>0.24</v>
      </c>
      <c r="I530" s="35">
        <f>'EPD information'!$L$16*Tabell2[[#This Row],[Weight (kg)]]</f>
        <v>0.81840000000000002</v>
      </c>
      <c r="J530" s="22">
        <f>'EPD information'!$M$16*Tabell2[[#This Row],[Weight (kg)]]</f>
        <v>1.4256E-2</v>
      </c>
      <c r="K530" s="22">
        <f>'EPD information'!$N$16*Tabell2[[#This Row],[Weight (kg)]]</f>
        <v>1.6919999999999999E-3</v>
      </c>
      <c r="L530" s="22">
        <f>'EPD information'!$O$16*Tabell2[[#This Row],[Weight (kg)]]</f>
        <v>0</v>
      </c>
      <c r="M530" s="22">
        <f>'EPD information'!$P$16*Tabell2[[#This Row],[Weight (kg)]]</f>
        <v>1.1280000000000001E-3</v>
      </c>
      <c r="N530" s="22">
        <f>'EPD information'!$Q$16*Tabell2[[#This Row],[Weight (kg)]]</f>
        <v>3.7440000000000001E-2</v>
      </c>
      <c r="O530" s="22">
        <f>'EPD information'!$R$16*Tabell2[[#This Row],[Weight (kg)]]</f>
        <v>6.0720000000000001E-5</v>
      </c>
      <c r="P530" s="22">
        <f>'EPD information'!$S$16*Tabell2[[#This Row],[Weight (kg)]]</f>
        <v>-0.29039999999999999</v>
      </c>
      <c r="Q530" s="35">
        <f>'Product specific GWP'!$T$16*Tabell2[[#This Row],[Weight (kg)]]</f>
        <v>1.0488000000000001E-2</v>
      </c>
      <c r="R530" s="35" t="s">
        <v>48</v>
      </c>
      <c r="S530" s="35">
        <f>'EPD information'!$V$16*Tabell2[[#This Row],[Weight (kg)]]</f>
        <v>1.6919999999999999E-3</v>
      </c>
      <c r="T530" s="35" t="str">
        <f>'EPD information'!$W$16</f>
        <v>ND</v>
      </c>
      <c r="U530" s="35">
        <f>'EPD information'!$X$16*Tabell2[[#This Row],[Weight (kg)]]</f>
        <v>1.1280000000000001E-3</v>
      </c>
      <c r="V530" s="35">
        <f>'EPD information'!$Y$16*Tabell2[[#This Row],[Weight (kg)]]</f>
        <v>3.7440000000000001E-2</v>
      </c>
      <c r="W530" s="35">
        <f>'EPD information'!$Z$16*Tabell2[[#This Row],[Weight (kg)]]</f>
        <v>6.0720000000000001E-5</v>
      </c>
      <c r="X530" s="35">
        <f>'EPD information'!$AA$16*Tabell2[[#This Row],[Weight (kg)]]</f>
        <v>-0.29039999999999999</v>
      </c>
      <c r="Y530" s="18">
        <f>'EPD information'!$AB$16*Tabell2[[#This Row],[Weight (kg)]]</f>
        <v>0.80639999999999989</v>
      </c>
      <c r="Z530" s="18">
        <f>'EPD information'!$AC$16*Tabell2[[#This Row],[Weight (kg)]]</f>
        <v>1.4135999999999999E-2</v>
      </c>
      <c r="AA530" s="18">
        <f>'EPD information'!$AD$16*Tabell2[[#This Row],[Weight (kg)]]</f>
        <v>1.7687999999999998E-3</v>
      </c>
      <c r="AB530" s="18" t="s">
        <v>48</v>
      </c>
      <c r="AC530" s="18">
        <f>'EPD information'!$AF$16*Tabell2[[#This Row],[Weight (kg)]]</f>
        <v>1.1159999999999998E-3</v>
      </c>
      <c r="AD530" s="18">
        <f>'EPD information'!$AG$16*Tabell2[[#This Row],[Weight (kg)]]</f>
        <v>3.7199999999999997E-2</v>
      </c>
      <c r="AE530" s="18">
        <f>'EPD information'!$AH$16*Tabell2[[#This Row],[Weight (kg)]]</f>
        <v>5.9519999999999999E-5</v>
      </c>
      <c r="AF530" s="21">
        <f>'EPD information'!$AI$16*Tabell2[[#This Row],[Weight (kg)]]</f>
        <v>-0.27599999999999997</v>
      </c>
    </row>
    <row r="531" spans="1:32" x14ac:dyDescent="0.2">
      <c r="A531" s="36" t="s">
        <v>160</v>
      </c>
      <c r="B531" s="37" t="s">
        <v>161</v>
      </c>
      <c r="C531" s="38">
        <v>116170</v>
      </c>
      <c r="D531" s="39">
        <v>7319660246325</v>
      </c>
      <c r="E531" s="37" t="s">
        <v>46</v>
      </c>
      <c r="F531" s="40">
        <v>160</v>
      </c>
      <c r="G531" s="37">
        <v>30</v>
      </c>
      <c r="H531" s="41">
        <v>0.32</v>
      </c>
      <c r="I531" s="35">
        <f>'EPD information'!$L$16*Tabell2[[#This Row],[Weight (kg)]]</f>
        <v>1.0912000000000002</v>
      </c>
      <c r="J531" s="22">
        <f>'EPD information'!$M$16*Tabell2[[#This Row],[Weight (kg)]]</f>
        <v>1.9008000000000001E-2</v>
      </c>
      <c r="K531" s="22">
        <f>'EPD information'!$N$16*Tabell2[[#This Row],[Weight (kg)]]</f>
        <v>2.2560000000000002E-3</v>
      </c>
      <c r="L531" s="22">
        <f>'EPD information'!$O$16*Tabell2[[#This Row],[Weight (kg)]]</f>
        <v>0</v>
      </c>
      <c r="M531" s="22">
        <f>'EPD information'!$P$16*Tabell2[[#This Row],[Weight (kg)]]</f>
        <v>1.5040000000000001E-3</v>
      </c>
      <c r="N531" s="22">
        <f>'EPD information'!$Q$16*Tabell2[[#This Row],[Weight (kg)]]</f>
        <v>4.9919999999999999E-2</v>
      </c>
      <c r="O531" s="22">
        <f>'EPD information'!$R$16*Tabell2[[#This Row],[Weight (kg)]]</f>
        <v>8.0960000000000011E-5</v>
      </c>
      <c r="P531" s="22">
        <f>'EPD information'!$S$16*Tabell2[[#This Row],[Weight (kg)]]</f>
        <v>-0.38719999999999999</v>
      </c>
      <c r="Q531" s="35">
        <f>'Product specific GWP'!$T$16*Tabell2[[#This Row],[Weight (kg)]]</f>
        <v>1.3984000000000002E-2</v>
      </c>
      <c r="R531" s="35" t="s">
        <v>48</v>
      </c>
      <c r="S531" s="35">
        <f>'EPD information'!$V$16*Tabell2[[#This Row],[Weight (kg)]]</f>
        <v>2.2560000000000002E-3</v>
      </c>
      <c r="T531" s="35" t="str">
        <f>'EPD information'!$W$16</f>
        <v>ND</v>
      </c>
      <c r="U531" s="35">
        <f>'EPD information'!$X$16*Tabell2[[#This Row],[Weight (kg)]]</f>
        <v>1.5040000000000001E-3</v>
      </c>
      <c r="V531" s="35">
        <f>'EPD information'!$Y$16*Tabell2[[#This Row],[Weight (kg)]]</f>
        <v>4.9919999999999999E-2</v>
      </c>
      <c r="W531" s="35">
        <f>'EPD information'!$Z$16*Tabell2[[#This Row],[Weight (kg)]]</f>
        <v>8.0960000000000011E-5</v>
      </c>
      <c r="X531" s="35">
        <f>'EPD information'!$AA$16*Tabell2[[#This Row],[Weight (kg)]]</f>
        <v>-0.38719999999999999</v>
      </c>
      <c r="Y531" s="18">
        <f>'EPD information'!$AB$16*Tabell2[[#This Row],[Weight (kg)]]</f>
        <v>1.0751999999999999</v>
      </c>
      <c r="Z531" s="18">
        <f>'EPD information'!$AC$16*Tabell2[[#This Row],[Weight (kg)]]</f>
        <v>1.8848E-2</v>
      </c>
      <c r="AA531" s="18">
        <f>'EPD information'!$AD$16*Tabell2[[#This Row],[Weight (kg)]]</f>
        <v>2.3584000000000001E-3</v>
      </c>
      <c r="AB531" s="18" t="s">
        <v>48</v>
      </c>
      <c r="AC531" s="18">
        <f>'EPD information'!$AF$16*Tabell2[[#This Row],[Weight (kg)]]</f>
        <v>1.488E-3</v>
      </c>
      <c r="AD531" s="18">
        <f>'EPD information'!$AG$16*Tabell2[[#This Row],[Weight (kg)]]</f>
        <v>4.9599999999999998E-2</v>
      </c>
      <c r="AE531" s="18">
        <f>'EPD information'!$AH$16*Tabell2[[#This Row],[Weight (kg)]]</f>
        <v>7.9359999999999999E-5</v>
      </c>
      <c r="AF531" s="21">
        <f>'EPD information'!$AI$16*Tabell2[[#This Row],[Weight (kg)]]</f>
        <v>-0.36799999999999999</v>
      </c>
    </row>
    <row r="532" spans="1:32" x14ac:dyDescent="0.2">
      <c r="A532" s="36" t="s">
        <v>160</v>
      </c>
      <c r="B532" s="37" t="s">
        <v>161</v>
      </c>
      <c r="C532" s="38">
        <v>257094</v>
      </c>
      <c r="D532" s="39">
        <v>7319662570947</v>
      </c>
      <c r="E532" s="37" t="s">
        <v>46</v>
      </c>
      <c r="F532" s="40">
        <v>160</v>
      </c>
      <c r="G532" s="37">
        <v>30</v>
      </c>
      <c r="H532" s="41">
        <v>0.32</v>
      </c>
      <c r="I532" s="35">
        <f>'EPD information'!$L$16*Tabell2[[#This Row],[Weight (kg)]]</f>
        <v>1.0912000000000002</v>
      </c>
      <c r="J532" s="22">
        <f>'EPD information'!$M$16*Tabell2[[#This Row],[Weight (kg)]]</f>
        <v>1.9008000000000001E-2</v>
      </c>
      <c r="K532" s="22">
        <f>'EPD information'!$N$16*Tabell2[[#This Row],[Weight (kg)]]</f>
        <v>2.2560000000000002E-3</v>
      </c>
      <c r="L532" s="22">
        <f>'EPD information'!$O$16*Tabell2[[#This Row],[Weight (kg)]]</f>
        <v>0</v>
      </c>
      <c r="M532" s="22">
        <f>'EPD information'!$P$16*Tabell2[[#This Row],[Weight (kg)]]</f>
        <v>1.5040000000000001E-3</v>
      </c>
      <c r="N532" s="22">
        <f>'EPD information'!$Q$16*Tabell2[[#This Row],[Weight (kg)]]</f>
        <v>4.9919999999999999E-2</v>
      </c>
      <c r="O532" s="22">
        <f>'EPD information'!$R$16*Tabell2[[#This Row],[Weight (kg)]]</f>
        <v>8.0960000000000011E-5</v>
      </c>
      <c r="P532" s="22">
        <f>'EPD information'!$S$16*Tabell2[[#This Row],[Weight (kg)]]</f>
        <v>-0.38719999999999999</v>
      </c>
      <c r="Q532" s="35">
        <f>'Product specific GWP'!$T$16*Tabell2[[#This Row],[Weight (kg)]]</f>
        <v>1.3984000000000002E-2</v>
      </c>
      <c r="R532" s="35" t="s">
        <v>48</v>
      </c>
      <c r="S532" s="35">
        <f>'EPD information'!$V$16*Tabell2[[#This Row],[Weight (kg)]]</f>
        <v>2.2560000000000002E-3</v>
      </c>
      <c r="T532" s="35" t="str">
        <f>'EPD information'!$W$16</f>
        <v>ND</v>
      </c>
      <c r="U532" s="35">
        <f>'EPD information'!$X$16*Tabell2[[#This Row],[Weight (kg)]]</f>
        <v>1.5040000000000001E-3</v>
      </c>
      <c r="V532" s="35">
        <f>'EPD information'!$Y$16*Tabell2[[#This Row],[Weight (kg)]]</f>
        <v>4.9919999999999999E-2</v>
      </c>
      <c r="W532" s="35">
        <f>'EPD information'!$Z$16*Tabell2[[#This Row],[Weight (kg)]]</f>
        <v>8.0960000000000011E-5</v>
      </c>
      <c r="X532" s="35">
        <f>'EPD information'!$AA$16*Tabell2[[#This Row],[Weight (kg)]]</f>
        <v>-0.38719999999999999</v>
      </c>
      <c r="Y532" s="18">
        <f>'EPD information'!$AB$16*Tabell2[[#This Row],[Weight (kg)]]</f>
        <v>1.0751999999999999</v>
      </c>
      <c r="Z532" s="18">
        <f>'EPD information'!$AC$16*Tabell2[[#This Row],[Weight (kg)]]</f>
        <v>1.8848E-2</v>
      </c>
      <c r="AA532" s="18">
        <f>'EPD information'!$AD$16*Tabell2[[#This Row],[Weight (kg)]]</f>
        <v>2.3584000000000001E-3</v>
      </c>
      <c r="AB532" s="18" t="s">
        <v>48</v>
      </c>
      <c r="AC532" s="18">
        <f>'EPD information'!$AF$16*Tabell2[[#This Row],[Weight (kg)]]</f>
        <v>1.488E-3</v>
      </c>
      <c r="AD532" s="18">
        <f>'EPD information'!$AG$16*Tabell2[[#This Row],[Weight (kg)]]</f>
        <v>4.9599999999999998E-2</v>
      </c>
      <c r="AE532" s="18">
        <f>'EPD information'!$AH$16*Tabell2[[#This Row],[Weight (kg)]]</f>
        <v>7.9359999999999999E-5</v>
      </c>
      <c r="AF532" s="21">
        <f>'EPD information'!$AI$16*Tabell2[[#This Row],[Weight (kg)]]</f>
        <v>-0.36799999999999999</v>
      </c>
    </row>
    <row r="533" spans="1:32" x14ac:dyDescent="0.2">
      <c r="A533" s="36" t="s">
        <v>160</v>
      </c>
      <c r="B533" s="37" t="s">
        <v>161</v>
      </c>
      <c r="C533" s="38">
        <v>489021</v>
      </c>
      <c r="D533" s="39">
        <v>7319664890210</v>
      </c>
      <c r="E533" s="37" t="s">
        <v>46</v>
      </c>
      <c r="F533" s="40">
        <v>160</v>
      </c>
      <c r="G533" s="37">
        <v>45</v>
      </c>
      <c r="H533" s="41">
        <v>0.48</v>
      </c>
      <c r="I533" s="35">
        <f>'EPD information'!$L$16*Tabell2[[#This Row],[Weight (kg)]]</f>
        <v>1.6368</v>
      </c>
      <c r="J533" s="22">
        <f>'EPD information'!$M$16*Tabell2[[#This Row],[Weight (kg)]]</f>
        <v>2.8511999999999999E-2</v>
      </c>
      <c r="K533" s="22">
        <f>'EPD information'!$N$16*Tabell2[[#This Row],[Weight (kg)]]</f>
        <v>3.3839999999999999E-3</v>
      </c>
      <c r="L533" s="22">
        <f>'EPD information'!$O$16*Tabell2[[#This Row],[Weight (kg)]]</f>
        <v>0</v>
      </c>
      <c r="M533" s="22">
        <f>'EPD information'!$P$16*Tabell2[[#This Row],[Weight (kg)]]</f>
        <v>2.2560000000000002E-3</v>
      </c>
      <c r="N533" s="22">
        <f>'EPD information'!$Q$16*Tabell2[[#This Row],[Weight (kg)]]</f>
        <v>7.4880000000000002E-2</v>
      </c>
      <c r="O533" s="22">
        <f>'EPD information'!$R$16*Tabell2[[#This Row],[Weight (kg)]]</f>
        <v>1.2144E-4</v>
      </c>
      <c r="P533" s="22">
        <f>'EPD information'!$S$16*Tabell2[[#This Row],[Weight (kg)]]</f>
        <v>-0.58079999999999998</v>
      </c>
      <c r="Q533" s="35">
        <f>'Product specific GWP'!$T$16*Tabell2[[#This Row],[Weight (kg)]]</f>
        <v>2.0976000000000002E-2</v>
      </c>
      <c r="R533" s="35" t="s">
        <v>48</v>
      </c>
      <c r="S533" s="35">
        <f>'EPD information'!$V$16*Tabell2[[#This Row],[Weight (kg)]]</f>
        <v>3.3839999999999999E-3</v>
      </c>
      <c r="T533" s="35" t="str">
        <f>'EPD information'!$W$16</f>
        <v>ND</v>
      </c>
      <c r="U533" s="35">
        <f>'EPD information'!$X$16*Tabell2[[#This Row],[Weight (kg)]]</f>
        <v>2.2560000000000002E-3</v>
      </c>
      <c r="V533" s="35">
        <f>'EPD information'!$Y$16*Tabell2[[#This Row],[Weight (kg)]]</f>
        <v>7.4880000000000002E-2</v>
      </c>
      <c r="W533" s="35">
        <f>'EPD information'!$Z$16*Tabell2[[#This Row],[Weight (kg)]]</f>
        <v>1.2144E-4</v>
      </c>
      <c r="X533" s="35">
        <f>'EPD information'!$AA$16*Tabell2[[#This Row],[Weight (kg)]]</f>
        <v>-0.58079999999999998</v>
      </c>
      <c r="Y533" s="18">
        <f>'EPD information'!$AB$16*Tabell2[[#This Row],[Weight (kg)]]</f>
        <v>1.6127999999999998</v>
      </c>
      <c r="Z533" s="18">
        <f>'EPD information'!$AC$16*Tabell2[[#This Row],[Weight (kg)]]</f>
        <v>2.8271999999999999E-2</v>
      </c>
      <c r="AA533" s="18">
        <f>'EPD information'!$AD$16*Tabell2[[#This Row],[Weight (kg)]]</f>
        <v>3.5375999999999997E-3</v>
      </c>
      <c r="AB533" s="18" t="s">
        <v>48</v>
      </c>
      <c r="AC533" s="18">
        <f>'EPD information'!$AF$16*Tabell2[[#This Row],[Weight (kg)]]</f>
        <v>2.2319999999999996E-3</v>
      </c>
      <c r="AD533" s="18">
        <f>'EPD information'!$AG$16*Tabell2[[#This Row],[Weight (kg)]]</f>
        <v>7.4399999999999994E-2</v>
      </c>
      <c r="AE533" s="18">
        <f>'EPD information'!$AH$16*Tabell2[[#This Row],[Weight (kg)]]</f>
        <v>1.1904E-4</v>
      </c>
      <c r="AF533" s="21">
        <f>'EPD information'!$AI$16*Tabell2[[#This Row],[Weight (kg)]]</f>
        <v>-0.55199999999999994</v>
      </c>
    </row>
    <row r="534" spans="1:32" x14ac:dyDescent="0.2">
      <c r="A534" s="36" t="s">
        <v>160</v>
      </c>
      <c r="B534" s="37" t="s">
        <v>161</v>
      </c>
      <c r="C534" s="38">
        <v>257064</v>
      </c>
      <c r="D534" s="39">
        <v>7319662570640</v>
      </c>
      <c r="E534" s="37" t="s">
        <v>46</v>
      </c>
      <c r="F534" s="40">
        <v>160</v>
      </c>
      <c r="G534" s="37">
        <v>45</v>
      </c>
      <c r="H534" s="41">
        <v>0.48</v>
      </c>
      <c r="I534" s="35">
        <f>'EPD information'!$L$16*Tabell2[[#This Row],[Weight (kg)]]</f>
        <v>1.6368</v>
      </c>
      <c r="J534" s="22">
        <f>'EPD information'!$M$16*Tabell2[[#This Row],[Weight (kg)]]</f>
        <v>2.8511999999999999E-2</v>
      </c>
      <c r="K534" s="22">
        <f>'EPD information'!$N$16*Tabell2[[#This Row],[Weight (kg)]]</f>
        <v>3.3839999999999999E-3</v>
      </c>
      <c r="L534" s="22">
        <f>'EPD information'!$O$16*Tabell2[[#This Row],[Weight (kg)]]</f>
        <v>0</v>
      </c>
      <c r="M534" s="22">
        <f>'EPD information'!$P$16*Tabell2[[#This Row],[Weight (kg)]]</f>
        <v>2.2560000000000002E-3</v>
      </c>
      <c r="N534" s="22">
        <f>'EPD information'!$Q$16*Tabell2[[#This Row],[Weight (kg)]]</f>
        <v>7.4880000000000002E-2</v>
      </c>
      <c r="O534" s="22">
        <f>'EPD information'!$R$16*Tabell2[[#This Row],[Weight (kg)]]</f>
        <v>1.2144E-4</v>
      </c>
      <c r="P534" s="22">
        <f>'EPD information'!$S$16*Tabell2[[#This Row],[Weight (kg)]]</f>
        <v>-0.58079999999999998</v>
      </c>
      <c r="Q534" s="35">
        <f>'Product specific GWP'!$T$16*Tabell2[[#This Row],[Weight (kg)]]</f>
        <v>2.0976000000000002E-2</v>
      </c>
      <c r="R534" s="35" t="s">
        <v>48</v>
      </c>
      <c r="S534" s="35">
        <f>'EPD information'!$V$16*Tabell2[[#This Row],[Weight (kg)]]</f>
        <v>3.3839999999999999E-3</v>
      </c>
      <c r="T534" s="35" t="str">
        <f>'EPD information'!$W$16</f>
        <v>ND</v>
      </c>
      <c r="U534" s="35">
        <f>'EPD information'!$X$16*Tabell2[[#This Row],[Weight (kg)]]</f>
        <v>2.2560000000000002E-3</v>
      </c>
      <c r="V534" s="35">
        <f>'EPD information'!$Y$16*Tabell2[[#This Row],[Weight (kg)]]</f>
        <v>7.4880000000000002E-2</v>
      </c>
      <c r="W534" s="35">
        <f>'EPD information'!$Z$16*Tabell2[[#This Row],[Weight (kg)]]</f>
        <v>1.2144E-4</v>
      </c>
      <c r="X534" s="35">
        <f>'EPD information'!$AA$16*Tabell2[[#This Row],[Weight (kg)]]</f>
        <v>-0.58079999999999998</v>
      </c>
      <c r="Y534" s="18">
        <f>'EPD information'!$AB$16*Tabell2[[#This Row],[Weight (kg)]]</f>
        <v>1.6127999999999998</v>
      </c>
      <c r="Z534" s="18">
        <f>'EPD information'!$AC$16*Tabell2[[#This Row],[Weight (kg)]]</f>
        <v>2.8271999999999999E-2</v>
      </c>
      <c r="AA534" s="18">
        <f>'EPD information'!$AD$16*Tabell2[[#This Row],[Weight (kg)]]</f>
        <v>3.5375999999999997E-3</v>
      </c>
      <c r="AB534" s="18" t="s">
        <v>48</v>
      </c>
      <c r="AC534" s="18">
        <f>'EPD information'!$AF$16*Tabell2[[#This Row],[Weight (kg)]]</f>
        <v>2.2319999999999996E-3</v>
      </c>
      <c r="AD534" s="18">
        <f>'EPD information'!$AG$16*Tabell2[[#This Row],[Weight (kg)]]</f>
        <v>7.4399999999999994E-2</v>
      </c>
      <c r="AE534" s="18">
        <f>'EPD information'!$AH$16*Tabell2[[#This Row],[Weight (kg)]]</f>
        <v>1.1904E-4</v>
      </c>
      <c r="AF534" s="21">
        <f>'EPD information'!$AI$16*Tabell2[[#This Row],[Weight (kg)]]</f>
        <v>-0.55199999999999994</v>
      </c>
    </row>
    <row r="535" spans="1:32" x14ac:dyDescent="0.2">
      <c r="A535" s="36" t="s">
        <v>160</v>
      </c>
      <c r="B535" s="37" t="s">
        <v>161</v>
      </c>
      <c r="C535" s="38">
        <v>102041</v>
      </c>
      <c r="D535" s="39">
        <v>7319661020412</v>
      </c>
      <c r="E535" s="37" t="s">
        <v>46</v>
      </c>
      <c r="F535" s="40">
        <v>160</v>
      </c>
      <c r="G535" s="37">
        <v>45</v>
      </c>
      <c r="H535" s="41">
        <v>0.48</v>
      </c>
      <c r="I535" s="35">
        <f>'EPD information'!$L$16*Tabell2[[#This Row],[Weight (kg)]]</f>
        <v>1.6368</v>
      </c>
      <c r="J535" s="22">
        <f>'EPD information'!$M$16*Tabell2[[#This Row],[Weight (kg)]]</f>
        <v>2.8511999999999999E-2</v>
      </c>
      <c r="K535" s="22">
        <f>'EPD information'!$N$16*Tabell2[[#This Row],[Weight (kg)]]</f>
        <v>3.3839999999999999E-3</v>
      </c>
      <c r="L535" s="22">
        <f>'EPD information'!$O$16*Tabell2[[#This Row],[Weight (kg)]]</f>
        <v>0</v>
      </c>
      <c r="M535" s="22">
        <f>'EPD information'!$P$16*Tabell2[[#This Row],[Weight (kg)]]</f>
        <v>2.2560000000000002E-3</v>
      </c>
      <c r="N535" s="22">
        <f>'EPD information'!$Q$16*Tabell2[[#This Row],[Weight (kg)]]</f>
        <v>7.4880000000000002E-2</v>
      </c>
      <c r="O535" s="22">
        <f>'EPD information'!$R$16*Tabell2[[#This Row],[Weight (kg)]]</f>
        <v>1.2144E-4</v>
      </c>
      <c r="P535" s="22">
        <f>'EPD information'!$S$16*Tabell2[[#This Row],[Weight (kg)]]</f>
        <v>-0.58079999999999998</v>
      </c>
      <c r="Q535" s="35">
        <f>'Product specific GWP'!$T$16*Tabell2[[#This Row],[Weight (kg)]]</f>
        <v>2.0976000000000002E-2</v>
      </c>
      <c r="R535" s="35" t="s">
        <v>48</v>
      </c>
      <c r="S535" s="35">
        <f>'EPD information'!$V$16*Tabell2[[#This Row],[Weight (kg)]]</f>
        <v>3.3839999999999999E-3</v>
      </c>
      <c r="T535" s="35" t="str">
        <f>'EPD information'!$W$16</f>
        <v>ND</v>
      </c>
      <c r="U535" s="35">
        <f>'EPD information'!$X$16*Tabell2[[#This Row],[Weight (kg)]]</f>
        <v>2.2560000000000002E-3</v>
      </c>
      <c r="V535" s="35">
        <f>'EPD information'!$Y$16*Tabell2[[#This Row],[Weight (kg)]]</f>
        <v>7.4880000000000002E-2</v>
      </c>
      <c r="W535" s="35">
        <f>'EPD information'!$Z$16*Tabell2[[#This Row],[Weight (kg)]]</f>
        <v>1.2144E-4</v>
      </c>
      <c r="X535" s="35">
        <f>'EPD information'!$AA$16*Tabell2[[#This Row],[Weight (kg)]]</f>
        <v>-0.58079999999999998</v>
      </c>
      <c r="Y535" s="18">
        <f>'EPD information'!$AB$16*Tabell2[[#This Row],[Weight (kg)]]</f>
        <v>1.6127999999999998</v>
      </c>
      <c r="Z535" s="18">
        <f>'EPD information'!$AC$16*Tabell2[[#This Row],[Weight (kg)]]</f>
        <v>2.8271999999999999E-2</v>
      </c>
      <c r="AA535" s="18">
        <f>'EPD information'!$AD$16*Tabell2[[#This Row],[Weight (kg)]]</f>
        <v>3.5375999999999997E-3</v>
      </c>
      <c r="AB535" s="18" t="s">
        <v>48</v>
      </c>
      <c r="AC535" s="18">
        <f>'EPD information'!$AF$16*Tabell2[[#This Row],[Weight (kg)]]</f>
        <v>2.2319999999999996E-3</v>
      </c>
      <c r="AD535" s="18">
        <f>'EPD information'!$AG$16*Tabell2[[#This Row],[Weight (kg)]]</f>
        <v>7.4399999999999994E-2</v>
      </c>
      <c r="AE535" s="18">
        <f>'EPD information'!$AH$16*Tabell2[[#This Row],[Weight (kg)]]</f>
        <v>1.1904E-4</v>
      </c>
      <c r="AF535" s="21">
        <f>'EPD information'!$AI$16*Tabell2[[#This Row],[Weight (kg)]]</f>
        <v>-0.55199999999999994</v>
      </c>
    </row>
    <row r="536" spans="1:32" x14ac:dyDescent="0.2">
      <c r="A536" s="36" t="s">
        <v>160</v>
      </c>
      <c r="B536" s="37" t="s">
        <v>161</v>
      </c>
      <c r="C536" s="38">
        <v>257036</v>
      </c>
      <c r="D536" s="39">
        <v>7319662570367</v>
      </c>
      <c r="E536" s="37" t="s">
        <v>46</v>
      </c>
      <c r="F536" s="40">
        <v>160</v>
      </c>
      <c r="G536" s="37">
        <v>60</v>
      </c>
      <c r="H536" s="41">
        <v>0.56000000000000005</v>
      </c>
      <c r="I536" s="35">
        <f>'EPD information'!$L$16*Tabell2[[#This Row],[Weight (kg)]]</f>
        <v>1.9096000000000002</v>
      </c>
      <c r="J536" s="22">
        <f>'EPD information'!$M$16*Tabell2[[#This Row],[Weight (kg)]]</f>
        <v>3.3264000000000002E-2</v>
      </c>
      <c r="K536" s="22">
        <f>'EPD information'!$N$16*Tabell2[[#This Row],[Weight (kg)]]</f>
        <v>3.9480000000000001E-3</v>
      </c>
      <c r="L536" s="22">
        <f>'EPD information'!$O$16*Tabell2[[#This Row],[Weight (kg)]]</f>
        <v>0</v>
      </c>
      <c r="M536" s="22">
        <f>'EPD information'!$P$16*Tabell2[[#This Row],[Weight (kg)]]</f>
        <v>2.6320000000000002E-3</v>
      </c>
      <c r="N536" s="22">
        <f>'EPD information'!$Q$16*Tabell2[[#This Row],[Weight (kg)]]</f>
        <v>8.7360000000000007E-2</v>
      </c>
      <c r="O536" s="22">
        <f>'EPD information'!$R$16*Tabell2[[#This Row],[Weight (kg)]]</f>
        <v>1.4168000000000004E-4</v>
      </c>
      <c r="P536" s="22">
        <f>'EPD information'!$S$16*Tabell2[[#This Row],[Weight (kg)]]</f>
        <v>-0.67760000000000009</v>
      </c>
      <c r="Q536" s="35">
        <f>'Product specific GWP'!$T$16*Tabell2[[#This Row],[Weight (kg)]]</f>
        <v>2.4472000000000004E-2</v>
      </c>
      <c r="R536" s="35" t="s">
        <v>48</v>
      </c>
      <c r="S536" s="35">
        <f>'EPD information'!$V$16*Tabell2[[#This Row],[Weight (kg)]]</f>
        <v>3.9480000000000001E-3</v>
      </c>
      <c r="T536" s="35" t="str">
        <f>'EPD information'!$W$16</f>
        <v>ND</v>
      </c>
      <c r="U536" s="35">
        <f>'EPD information'!$X$16*Tabell2[[#This Row],[Weight (kg)]]</f>
        <v>2.6320000000000002E-3</v>
      </c>
      <c r="V536" s="35">
        <f>'EPD information'!$Y$16*Tabell2[[#This Row],[Weight (kg)]]</f>
        <v>8.7360000000000007E-2</v>
      </c>
      <c r="W536" s="35">
        <f>'EPD information'!$Z$16*Tabell2[[#This Row],[Weight (kg)]]</f>
        <v>1.4168000000000004E-4</v>
      </c>
      <c r="X536" s="35">
        <f>'EPD information'!$AA$16*Tabell2[[#This Row],[Weight (kg)]]</f>
        <v>-0.67760000000000009</v>
      </c>
      <c r="Y536" s="18">
        <f>'EPD information'!$AB$16*Tabell2[[#This Row],[Weight (kg)]]</f>
        <v>1.8816000000000002</v>
      </c>
      <c r="Z536" s="18">
        <f>'EPD information'!$AC$16*Tabell2[[#This Row],[Weight (kg)]]</f>
        <v>3.2984000000000006E-2</v>
      </c>
      <c r="AA536" s="18">
        <f>'EPD information'!$AD$16*Tabell2[[#This Row],[Weight (kg)]]</f>
        <v>4.1272000000000001E-3</v>
      </c>
      <c r="AB536" s="18" t="s">
        <v>48</v>
      </c>
      <c r="AC536" s="18">
        <f>'EPD information'!$AF$16*Tabell2[[#This Row],[Weight (kg)]]</f>
        <v>2.604E-3</v>
      </c>
      <c r="AD536" s="18">
        <f>'EPD information'!$AG$16*Tabell2[[#This Row],[Weight (kg)]]</f>
        <v>8.6800000000000002E-2</v>
      </c>
      <c r="AE536" s="18">
        <f>'EPD information'!$AH$16*Tabell2[[#This Row],[Weight (kg)]]</f>
        <v>1.3888000000000003E-4</v>
      </c>
      <c r="AF536" s="21">
        <f>'EPD information'!$AI$16*Tabell2[[#This Row],[Weight (kg)]]</f>
        <v>-0.64400000000000002</v>
      </c>
    </row>
    <row r="537" spans="1:32" x14ac:dyDescent="0.2">
      <c r="A537" s="36" t="s">
        <v>160</v>
      </c>
      <c r="B537" s="37" t="s">
        <v>161</v>
      </c>
      <c r="C537" s="38">
        <v>489024</v>
      </c>
      <c r="D537" s="39">
        <v>7319664890241</v>
      </c>
      <c r="E537" s="37" t="s">
        <v>46</v>
      </c>
      <c r="F537" s="40">
        <v>160</v>
      </c>
      <c r="G537" s="37">
        <v>90</v>
      </c>
      <c r="H537" s="41">
        <v>0.66</v>
      </c>
      <c r="I537" s="35">
        <f>'EPD information'!$L$16*Tabell2[[#This Row],[Weight (kg)]]</f>
        <v>2.2506000000000004</v>
      </c>
      <c r="J537" s="22">
        <f>'EPD information'!$M$16*Tabell2[[#This Row],[Weight (kg)]]</f>
        <v>3.9204000000000003E-2</v>
      </c>
      <c r="K537" s="22">
        <f>'EPD information'!$N$16*Tabell2[[#This Row],[Weight (kg)]]</f>
        <v>4.653E-3</v>
      </c>
      <c r="L537" s="22">
        <f>'EPD information'!$O$16*Tabell2[[#This Row],[Weight (kg)]]</f>
        <v>0</v>
      </c>
      <c r="M537" s="22">
        <f>'EPD information'!$P$16*Tabell2[[#This Row],[Weight (kg)]]</f>
        <v>3.1020000000000002E-3</v>
      </c>
      <c r="N537" s="22">
        <f>'EPD information'!$Q$16*Tabell2[[#This Row],[Weight (kg)]]</f>
        <v>0.10296000000000001</v>
      </c>
      <c r="O537" s="22">
        <f>'EPD information'!$R$16*Tabell2[[#This Row],[Weight (kg)]]</f>
        <v>1.6698000000000003E-4</v>
      </c>
      <c r="P537" s="22">
        <f>'EPD information'!$S$16*Tabell2[[#This Row],[Weight (kg)]]</f>
        <v>-0.79859999999999998</v>
      </c>
      <c r="Q537" s="35">
        <f>'Product specific GWP'!$T$16*Tabell2[[#This Row],[Weight (kg)]]</f>
        <v>2.8842000000000003E-2</v>
      </c>
      <c r="R537" s="35" t="s">
        <v>48</v>
      </c>
      <c r="S537" s="35">
        <f>'EPD information'!$V$16*Tabell2[[#This Row],[Weight (kg)]]</f>
        <v>4.653E-3</v>
      </c>
      <c r="T537" s="35" t="str">
        <f>'EPD information'!$W$16</f>
        <v>ND</v>
      </c>
      <c r="U537" s="35">
        <f>'EPD information'!$X$16*Tabell2[[#This Row],[Weight (kg)]]</f>
        <v>3.1020000000000002E-3</v>
      </c>
      <c r="V537" s="35">
        <f>'EPD information'!$Y$16*Tabell2[[#This Row],[Weight (kg)]]</f>
        <v>0.10296000000000001</v>
      </c>
      <c r="W537" s="35">
        <f>'EPD information'!$Z$16*Tabell2[[#This Row],[Weight (kg)]]</f>
        <v>1.6698000000000003E-4</v>
      </c>
      <c r="X537" s="35">
        <f>'EPD information'!$AA$16*Tabell2[[#This Row],[Weight (kg)]]</f>
        <v>-0.79859999999999998</v>
      </c>
      <c r="Y537" s="18">
        <f>'EPD information'!$AB$16*Tabell2[[#This Row],[Weight (kg)]]</f>
        <v>2.2176</v>
      </c>
      <c r="Z537" s="18">
        <f>'EPD information'!$AC$16*Tabell2[[#This Row],[Weight (kg)]]</f>
        <v>3.8874000000000006E-2</v>
      </c>
      <c r="AA537" s="18">
        <f>'EPD information'!$AD$16*Tabell2[[#This Row],[Weight (kg)]]</f>
        <v>4.8641999999999999E-3</v>
      </c>
      <c r="AB537" s="18" t="s">
        <v>48</v>
      </c>
      <c r="AC537" s="18">
        <f>'EPD information'!$AF$16*Tabell2[[#This Row],[Weight (kg)]]</f>
        <v>3.0689999999999997E-3</v>
      </c>
      <c r="AD537" s="18">
        <f>'EPD information'!$AG$16*Tabell2[[#This Row],[Weight (kg)]]</f>
        <v>0.1023</v>
      </c>
      <c r="AE537" s="18">
        <f>'EPD information'!$AH$16*Tabell2[[#This Row],[Weight (kg)]]</f>
        <v>1.6368E-4</v>
      </c>
      <c r="AF537" s="21">
        <f>'EPD information'!$AI$16*Tabell2[[#This Row],[Weight (kg)]]</f>
        <v>-0.75900000000000001</v>
      </c>
    </row>
    <row r="538" spans="1:32" x14ac:dyDescent="0.2">
      <c r="A538" s="36" t="s">
        <v>160</v>
      </c>
      <c r="B538" s="37" t="s">
        <v>161</v>
      </c>
      <c r="C538" s="38">
        <v>257008</v>
      </c>
      <c r="D538" s="39">
        <v>7319662570084</v>
      </c>
      <c r="E538" s="37" t="s">
        <v>46</v>
      </c>
      <c r="F538" s="40">
        <v>160</v>
      </c>
      <c r="G538" s="37">
        <v>90</v>
      </c>
      <c r="H538" s="41">
        <v>0.66</v>
      </c>
      <c r="I538" s="35">
        <f>'EPD information'!$L$16*Tabell2[[#This Row],[Weight (kg)]]</f>
        <v>2.2506000000000004</v>
      </c>
      <c r="J538" s="22">
        <f>'EPD information'!$M$16*Tabell2[[#This Row],[Weight (kg)]]</f>
        <v>3.9204000000000003E-2</v>
      </c>
      <c r="K538" s="22">
        <f>'EPD information'!$N$16*Tabell2[[#This Row],[Weight (kg)]]</f>
        <v>4.653E-3</v>
      </c>
      <c r="L538" s="22">
        <f>'EPD information'!$O$16*Tabell2[[#This Row],[Weight (kg)]]</f>
        <v>0</v>
      </c>
      <c r="M538" s="22">
        <f>'EPD information'!$P$16*Tabell2[[#This Row],[Weight (kg)]]</f>
        <v>3.1020000000000002E-3</v>
      </c>
      <c r="N538" s="22">
        <f>'EPD information'!$Q$16*Tabell2[[#This Row],[Weight (kg)]]</f>
        <v>0.10296000000000001</v>
      </c>
      <c r="O538" s="22">
        <f>'EPD information'!$R$16*Tabell2[[#This Row],[Weight (kg)]]</f>
        <v>1.6698000000000003E-4</v>
      </c>
      <c r="P538" s="22">
        <f>'EPD information'!$S$16*Tabell2[[#This Row],[Weight (kg)]]</f>
        <v>-0.79859999999999998</v>
      </c>
      <c r="Q538" s="35">
        <f>'Product specific GWP'!$T$16*Tabell2[[#This Row],[Weight (kg)]]</f>
        <v>2.8842000000000003E-2</v>
      </c>
      <c r="R538" s="35" t="s">
        <v>48</v>
      </c>
      <c r="S538" s="35">
        <f>'EPD information'!$V$16*Tabell2[[#This Row],[Weight (kg)]]</f>
        <v>4.653E-3</v>
      </c>
      <c r="T538" s="35" t="str">
        <f>'EPD information'!$W$16</f>
        <v>ND</v>
      </c>
      <c r="U538" s="35">
        <f>'EPD information'!$X$16*Tabell2[[#This Row],[Weight (kg)]]</f>
        <v>3.1020000000000002E-3</v>
      </c>
      <c r="V538" s="35">
        <f>'EPD information'!$Y$16*Tabell2[[#This Row],[Weight (kg)]]</f>
        <v>0.10296000000000001</v>
      </c>
      <c r="W538" s="35">
        <f>'EPD information'!$Z$16*Tabell2[[#This Row],[Weight (kg)]]</f>
        <v>1.6698000000000003E-4</v>
      </c>
      <c r="X538" s="35">
        <f>'EPD information'!$AA$16*Tabell2[[#This Row],[Weight (kg)]]</f>
        <v>-0.79859999999999998</v>
      </c>
      <c r="Y538" s="18">
        <f>'EPD information'!$AB$16*Tabell2[[#This Row],[Weight (kg)]]</f>
        <v>2.2176</v>
      </c>
      <c r="Z538" s="18">
        <f>'EPD information'!$AC$16*Tabell2[[#This Row],[Weight (kg)]]</f>
        <v>3.8874000000000006E-2</v>
      </c>
      <c r="AA538" s="18">
        <f>'EPD information'!$AD$16*Tabell2[[#This Row],[Weight (kg)]]</f>
        <v>4.8641999999999999E-3</v>
      </c>
      <c r="AB538" s="18" t="s">
        <v>48</v>
      </c>
      <c r="AC538" s="18">
        <f>'EPD information'!$AF$16*Tabell2[[#This Row],[Weight (kg)]]</f>
        <v>3.0689999999999997E-3</v>
      </c>
      <c r="AD538" s="18">
        <f>'EPD information'!$AG$16*Tabell2[[#This Row],[Weight (kg)]]</f>
        <v>0.1023</v>
      </c>
      <c r="AE538" s="18">
        <f>'EPD information'!$AH$16*Tabell2[[#This Row],[Weight (kg)]]</f>
        <v>1.6368E-4</v>
      </c>
      <c r="AF538" s="21">
        <f>'EPD information'!$AI$16*Tabell2[[#This Row],[Weight (kg)]]</f>
        <v>-0.75900000000000001</v>
      </c>
    </row>
    <row r="539" spans="1:32" x14ac:dyDescent="0.2">
      <c r="A539" s="36" t="s">
        <v>160</v>
      </c>
      <c r="B539" s="37" t="s">
        <v>161</v>
      </c>
      <c r="C539" s="38">
        <v>257123</v>
      </c>
      <c r="D539" s="39">
        <v>7319662571234</v>
      </c>
      <c r="E539" s="37" t="s">
        <v>46</v>
      </c>
      <c r="F539" s="40">
        <v>180</v>
      </c>
      <c r="G539" s="37">
        <v>15</v>
      </c>
      <c r="H539" s="41">
        <v>0.37</v>
      </c>
      <c r="I539" s="35">
        <f>'EPD information'!$L$16*Tabell2[[#This Row],[Weight (kg)]]</f>
        <v>1.2617</v>
      </c>
      <c r="J539" s="22">
        <f>'EPD information'!$M$16*Tabell2[[#This Row],[Weight (kg)]]</f>
        <v>2.1978000000000001E-2</v>
      </c>
      <c r="K539" s="22">
        <f>'EPD information'!$N$16*Tabell2[[#This Row],[Weight (kg)]]</f>
        <v>2.6084999999999997E-3</v>
      </c>
      <c r="L539" s="22">
        <f>'EPD information'!$O$16*Tabell2[[#This Row],[Weight (kg)]]</f>
        <v>0</v>
      </c>
      <c r="M539" s="22">
        <f>'EPD information'!$P$16*Tabell2[[#This Row],[Weight (kg)]]</f>
        <v>1.7390000000000001E-3</v>
      </c>
      <c r="N539" s="22">
        <f>'EPD information'!$Q$16*Tabell2[[#This Row],[Weight (kg)]]</f>
        <v>5.772E-2</v>
      </c>
      <c r="O539" s="22">
        <f>'EPD information'!$R$16*Tabell2[[#This Row],[Weight (kg)]]</f>
        <v>9.3610000000000007E-5</v>
      </c>
      <c r="P539" s="22">
        <f>'EPD information'!$S$16*Tabell2[[#This Row],[Weight (kg)]]</f>
        <v>-0.44769999999999999</v>
      </c>
      <c r="Q539" s="35">
        <f>'Product specific GWP'!$T$16*Tabell2[[#This Row],[Weight (kg)]]</f>
        <v>1.6168999999999999E-2</v>
      </c>
      <c r="R539" s="35" t="s">
        <v>48</v>
      </c>
      <c r="S539" s="35">
        <f>'EPD information'!$V$16*Tabell2[[#This Row],[Weight (kg)]]</f>
        <v>2.6084999999999997E-3</v>
      </c>
      <c r="T539" s="35" t="str">
        <f>'EPD information'!$W$16</f>
        <v>ND</v>
      </c>
      <c r="U539" s="35">
        <f>'EPD information'!$X$16*Tabell2[[#This Row],[Weight (kg)]]</f>
        <v>1.7390000000000001E-3</v>
      </c>
      <c r="V539" s="35">
        <f>'EPD information'!$Y$16*Tabell2[[#This Row],[Weight (kg)]]</f>
        <v>5.772E-2</v>
      </c>
      <c r="W539" s="35">
        <f>'EPD information'!$Z$16*Tabell2[[#This Row],[Weight (kg)]]</f>
        <v>9.3610000000000007E-5</v>
      </c>
      <c r="X539" s="35">
        <f>'EPD information'!$AA$16*Tabell2[[#This Row],[Weight (kg)]]</f>
        <v>-0.44769999999999999</v>
      </c>
      <c r="Y539" s="18">
        <f>'EPD information'!$AB$16*Tabell2[[#This Row],[Weight (kg)]]</f>
        <v>1.2431999999999999</v>
      </c>
      <c r="Z539" s="18">
        <f>'EPD information'!$AC$16*Tabell2[[#This Row],[Weight (kg)]]</f>
        <v>2.1793E-2</v>
      </c>
      <c r="AA539" s="18">
        <f>'EPD information'!$AD$16*Tabell2[[#This Row],[Weight (kg)]]</f>
        <v>2.7269E-3</v>
      </c>
      <c r="AB539" s="18" t="s">
        <v>48</v>
      </c>
      <c r="AC539" s="18">
        <f>'EPD information'!$AF$16*Tabell2[[#This Row],[Weight (kg)]]</f>
        <v>1.7204999999999998E-3</v>
      </c>
      <c r="AD539" s="18">
        <f>'EPD information'!$AG$16*Tabell2[[#This Row],[Weight (kg)]]</f>
        <v>5.7349999999999998E-2</v>
      </c>
      <c r="AE539" s="18">
        <f>'EPD information'!$AH$16*Tabell2[[#This Row],[Weight (kg)]]</f>
        <v>9.1760000000000002E-5</v>
      </c>
      <c r="AF539" s="21">
        <f>'EPD information'!$AI$16*Tabell2[[#This Row],[Weight (kg)]]</f>
        <v>-0.42549999999999999</v>
      </c>
    </row>
    <row r="540" spans="1:32" x14ac:dyDescent="0.2">
      <c r="A540" s="36" t="s">
        <v>160</v>
      </c>
      <c r="B540" s="37" t="s">
        <v>161</v>
      </c>
      <c r="C540" s="38">
        <v>257095</v>
      </c>
      <c r="D540" s="39">
        <v>7319662570954</v>
      </c>
      <c r="E540" s="37" t="s">
        <v>46</v>
      </c>
      <c r="F540" s="40">
        <v>180</v>
      </c>
      <c r="G540" s="37">
        <v>30</v>
      </c>
      <c r="H540" s="41">
        <v>0.51</v>
      </c>
      <c r="I540" s="35">
        <f>'EPD information'!$L$16*Tabell2[[#This Row],[Weight (kg)]]</f>
        <v>1.7391000000000001</v>
      </c>
      <c r="J540" s="22">
        <f>'EPD information'!$M$16*Tabell2[[#This Row],[Weight (kg)]]</f>
        <v>3.0294000000000001E-2</v>
      </c>
      <c r="K540" s="22">
        <f>'EPD information'!$N$16*Tabell2[[#This Row],[Weight (kg)]]</f>
        <v>3.5955000000000002E-3</v>
      </c>
      <c r="L540" s="22">
        <f>'EPD information'!$O$16*Tabell2[[#This Row],[Weight (kg)]]</f>
        <v>0</v>
      </c>
      <c r="M540" s="22">
        <f>'EPD information'!$P$16*Tabell2[[#This Row],[Weight (kg)]]</f>
        <v>2.3970000000000003E-3</v>
      </c>
      <c r="N540" s="22">
        <f>'EPD information'!$Q$16*Tabell2[[#This Row],[Weight (kg)]]</f>
        <v>7.9560000000000006E-2</v>
      </c>
      <c r="O540" s="22">
        <f>'EPD information'!$R$16*Tabell2[[#This Row],[Weight (kg)]]</f>
        <v>1.2903E-4</v>
      </c>
      <c r="P540" s="22">
        <f>'EPD information'!$S$16*Tabell2[[#This Row],[Weight (kg)]]</f>
        <v>-0.61709999999999998</v>
      </c>
      <c r="Q540" s="35">
        <f>'Product specific GWP'!$T$16*Tabell2[[#This Row],[Weight (kg)]]</f>
        <v>2.2287000000000001E-2</v>
      </c>
      <c r="R540" s="35" t="s">
        <v>48</v>
      </c>
      <c r="S540" s="35">
        <f>'EPD information'!$V$16*Tabell2[[#This Row],[Weight (kg)]]</f>
        <v>3.5955000000000002E-3</v>
      </c>
      <c r="T540" s="35" t="str">
        <f>'EPD information'!$W$16</f>
        <v>ND</v>
      </c>
      <c r="U540" s="35">
        <f>'EPD information'!$X$16*Tabell2[[#This Row],[Weight (kg)]]</f>
        <v>2.3970000000000003E-3</v>
      </c>
      <c r="V540" s="35">
        <f>'EPD information'!$Y$16*Tabell2[[#This Row],[Weight (kg)]]</f>
        <v>7.9560000000000006E-2</v>
      </c>
      <c r="W540" s="35">
        <f>'EPD information'!$Z$16*Tabell2[[#This Row],[Weight (kg)]]</f>
        <v>1.2903E-4</v>
      </c>
      <c r="X540" s="35">
        <f>'EPD information'!$AA$16*Tabell2[[#This Row],[Weight (kg)]]</f>
        <v>-0.61709999999999998</v>
      </c>
      <c r="Y540" s="18">
        <f>'EPD information'!$AB$16*Tabell2[[#This Row],[Weight (kg)]]</f>
        <v>1.7136</v>
      </c>
      <c r="Z540" s="18">
        <f>'EPD information'!$AC$16*Tabell2[[#This Row],[Weight (kg)]]</f>
        <v>3.0039E-2</v>
      </c>
      <c r="AA540" s="18">
        <f>'EPD information'!$AD$16*Tabell2[[#This Row],[Weight (kg)]]</f>
        <v>3.7586999999999998E-3</v>
      </c>
      <c r="AB540" s="18" t="s">
        <v>48</v>
      </c>
      <c r="AC540" s="18">
        <f>'EPD information'!$AF$16*Tabell2[[#This Row],[Weight (kg)]]</f>
        <v>2.3714999999999999E-3</v>
      </c>
      <c r="AD540" s="18">
        <f>'EPD information'!$AG$16*Tabell2[[#This Row],[Weight (kg)]]</f>
        <v>7.9049999999999995E-2</v>
      </c>
      <c r="AE540" s="18">
        <f>'EPD information'!$AH$16*Tabell2[[#This Row],[Weight (kg)]]</f>
        <v>1.2648E-4</v>
      </c>
      <c r="AF540" s="21">
        <f>'EPD information'!$AI$16*Tabell2[[#This Row],[Weight (kg)]]</f>
        <v>-0.58649999999999991</v>
      </c>
    </row>
    <row r="541" spans="1:32" x14ac:dyDescent="0.2">
      <c r="A541" s="36" t="s">
        <v>160</v>
      </c>
      <c r="B541" s="37" t="s">
        <v>161</v>
      </c>
      <c r="C541" s="38">
        <v>257065</v>
      </c>
      <c r="D541" s="39">
        <v>7319662570657</v>
      </c>
      <c r="E541" s="37" t="s">
        <v>46</v>
      </c>
      <c r="F541" s="40">
        <v>180</v>
      </c>
      <c r="G541" s="37">
        <v>45</v>
      </c>
      <c r="H541" s="41">
        <v>0.65</v>
      </c>
      <c r="I541" s="35">
        <f>'EPD information'!$L$16*Tabell2[[#This Row],[Weight (kg)]]</f>
        <v>2.2165000000000004</v>
      </c>
      <c r="J541" s="22">
        <f>'EPD information'!$M$16*Tabell2[[#This Row],[Weight (kg)]]</f>
        <v>3.8610000000000005E-2</v>
      </c>
      <c r="K541" s="22">
        <f>'EPD information'!$N$16*Tabell2[[#This Row],[Weight (kg)]]</f>
        <v>4.5824999999999998E-3</v>
      </c>
      <c r="L541" s="22">
        <f>'EPD information'!$O$16*Tabell2[[#This Row],[Weight (kg)]]</f>
        <v>0</v>
      </c>
      <c r="M541" s="22">
        <f>'EPD information'!$P$16*Tabell2[[#This Row],[Weight (kg)]]</f>
        <v>3.0550000000000004E-3</v>
      </c>
      <c r="N541" s="22">
        <f>'EPD information'!$Q$16*Tabell2[[#This Row],[Weight (kg)]]</f>
        <v>0.1014</v>
      </c>
      <c r="O541" s="22">
        <f>'EPD information'!$R$16*Tabell2[[#This Row],[Weight (kg)]]</f>
        <v>1.6445000000000001E-4</v>
      </c>
      <c r="P541" s="22">
        <f>'EPD information'!$S$16*Tabell2[[#This Row],[Weight (kg)]]</f>
        <v>-0.78649999999999998</v>
      </c>
      <c r="Q541" s="35">
        <f>'Product specific GWP'!$T$16*Tabell2[[#This Row],[Weight (kg)]]</f>
        <v>2.8405000000000003E-2</v>
      </c>
      <c r="R541" s="35" t="s">
        <v>48</v>
      </c>
      <c r="S541" s="35">
        <f>'EPD information'!$V$16*Tabell2[[#This Row],[Weight (kg)]]</f>
        <v>4.5824999999999998E-3</v>
      </c>
      <c r="T541" s="35" t="str">
        <f>'EPD information'!$W$16</f>
        <v>ND</v>
      </c>
      <c r="U541" s="35">
        <f>'EPD information'!$X$16*Tabell2[[#This Row],[Weight (kg)]]</f>
        <v>3.0550000000000004E-3</v>
      </c>
      <c r="V541" s="35">
        <f>'EPD information'!$Y$16*Tabell2[[#This Row],[Weight (kg)]]</f>
        <v>0.1014</v>
      </c>
      <c r="W541" s="35">
        <f>'EPD information'!$Z$16*Tabell2[[#This Row],[Weight (kg)]]</f>
        <v>1.6445000000000001E-4</v>
      </c>
      <c r="X541" s="35">
        <f>'EPD information'!$AA$16*Tabell2[[#This Row],[Weight (kg)]]</f>
        <v>-0.78649999999999998</v>
      </c>
      <c r="Y541" s="18">
        <f>'EPD information'!$AB$16*Tabell2[[#This Row],[Weight (kg)]]</f>
        <v>2.1840000000000002</v>
      </c>
      <c r="Z541" s="18">
        <f>'EPD information'!$AC$16*Tabell2[[#This Row],[Weight (kg)]]</f>
        <v>3.8285E-2</v>
      </c>
      <c r="AA541" s="18">
        <f>'EPD information'!$AD$16*Tabell2[[#This Row],[Weight (kg)]]</f>
        <v>4.7904999999999996E-3</v>
      </c>
      <c r="AB541" s="18" t="s">
        <v>48</v>
      </c>
      <c r="AC541" s="18">
        <f>'EPD information'!$AF$16*Tabell2[[#This Row],[Weight (kg)]]</f>
        <v>3.0225E-3</v>
      </c>
      <c r="AD541" s="18">
        <f>'EPD information'!$AG$16*Tabell2[[#This Row],[Weight (kg)]]</f>
        <v>0.10075000000000001</v>
      </c>
      <c r="AE541" s="18">
        <f>'EPD information'!$AH$16*Tabell2[[#This Row],[Weight (kg)]]</f>
        <v>1.6120000000000002E-4</v>
      </c>
      <c r="AF541" s="21">
        <f>'EPD information'!$AI$16*Tabell2[[#This Row],[Weight (kg)]]</f>
        <v>-0.74749999999999994</v>
      </c>
    </row>
    <row r="542" spans="1:32" x14ac:dyDescent="0.2">
      <c r="A542" s="36" t="s">
        <v>160</v>
      </c>
      <c r="B542" s="37" t="s">
        <v>161</v>
      </c>
      <c r="C542" s="38">
        <v>257037</v>
      </c>
      <c r="D542" s="39">
        <v>7319662570374</v>
      </c>
      <c r="E542" s="37" t="s">
        <v>46</v>
      </c>
      <c r="F542" s="40">
        <v>180</v>
      </c>
      <c r="G542" s="37">
        <v>60</v>
      </c>
      <c r="H542" s="41">
        <v>0.79</v>
      </c>
      <c r="I542" s="35">
        <f>'EPD information'!$L$16*Tabell2[[#This Row],[Weight (kg)]]</f>
        <v>2.6939000000000002</v>
      </c>
      <c r="J542" s="22">
        <f>'EPD information'!$M$16*Tabell2[[#This Row],[Weight (kg)]]</f>
        <v>4.6926000000000002E-2</v>
      </c>
      <c r="K542" s="22">
        <f>'EPD information'!$N$16*Tabell2[[#This Row],[Weight (kg)]]</f>
        <v>5.5694999999999998E-3</v>
      </c>
      <c r="L542" s="22">
        <f>'EPD information'!$O$16*Tabell2[[#This Row],[Weight (kg)]]</f>
        <v>0</v>
      </c>
      <c r="M542" s="22">
        <f>'EPD information'!$P$16*Tabell2[[#This Row],[Weight (kg)]]</f>
        <v>3.7130000000000002E-3</v>
      </c>
      <c r="N542" s="22">
        <f>'EPD information'!$Q$16*Tabell2[[#This Row],[Weight (kg)]]</f>
        <v>0.12324</v>
      </c>
      <c r="O542" s="22">
        <f>'EPD information'!$R$16*Tabell2[[#This Row],[Weight (kg)]]</f>
        <v>1.9987000000000002E-4</v>
      </c>
      <c r="P542" s="22">
        <f>'EPD information'!$S$16*Tabell2[[#This Row],[Weight (kg)]]</f>
        <v>-0.95589999999999997</v>
      </c>
      <c r="Q542" s="35">
        <f>'Product specific GWP'!$T$16*Tabell2[[#This Row],[Weight (kg)]]</f>
        <v>3.4523000000000005E-2</v>
      </c>
      <c r="R542" s="35" t="s">
        <v>48</v>
      </c>
      <c r="S542" s="35">
        <f>'EPD information'!$V$16*Tabell2[[#This Row],[Weight (kg)]]</f>
        <v>5.5694999999999998E-3</v>
      </c>
      <c r="T542" s="35" t="str">
        <f>'EPD information'!$W$16</f>
        <v>ND</v>
      </c>
      <c r="U542" s="35">
        <f>'EPD information'!$X$16*Tabell2[[#This Row],[Weight (kg)]]</f>
        <v>3.7130000000000002E-3</v>
      </c>
      <c r="V542" s="35">
        <f>'EPD information'!$Y$16*Tabell2[[#This Row],[Weight (kg)]]</f>
        <v>0.12324</v>
      </c>
      <c r="W542" s="35">
        <f>'EPD information'!$Z$16*Tabell2[[#This Row],[Weight (kg)]]</f>
        <v>1.9987000000000002E-4</v>
      </c>
      <c r="X542" s="35">
        <f>'EPD information'!$AA$16*Tabell2[[#This Row],[Weight (kg)]]</f>
        <v>-0.95589999999999997</v>
      </c>
      <c r="Y542" s="18">
        <f>'EPD information'!$AB$16*Tabell2[[#This Row],[Weight (kg)]]</f>
        <v>2.6543999999999999</v>
      </c>
      <c r="Z542" s="18">
        <f>'EPD information'!$AC$16*Tabell2[[#This Row],[Weight (kg)]]</f>
        <v>4.6531000000000003E-2</v>
      </c>
      <c r="AA542" s="18">
        <f>'EPD information'!$AD$16*Tabell2[[#This Row],[Weight (kg)]]</f>
        <v>5.8222999999999999E-3</v>
      </c>
      <c r="AB542" s="18" t="s">
        <v>48</v>
      </c>
      <c r="AC542" s="18">
        <f>'EPD information'!$AF$16*Tabell2[[#This Row],[Weight (kg)]]</f>
        <v>3.6734999999999997E-3</v>
      </c>
      <c r="AD542" s="18">
        <f>'EPD information'!$AG$16*Tabell2[[#This Row],[Weight (kg)]]</f>
        <v>0.12245</v>
      </c>
      <c r="AE542" s="18">
        <f>'EPD information'!$AH$16*Tabell2[[#This Row],[Weight (kg)]]</f>
        <v>1.9592000000000001E-4</v>
      </c>
      <c r="AF542" s="21">
        <f>'EPD information'!$AI$16*Tabell2[[#This Row],[Weight (kg)]]</f>
        <v>-0.90849999999999997</v>
      </c>
    </row>
    <row r="543" spans="1:32" x14ac:dyDescent="0.2">
      <c r="A543" s="36" t="s">
        <v>160</v>
      </c>
      <c r="B543" s="37" t="s">
        <v>161</v>
      </c>
      <c r="C543" s="38">
        <v>257009</v>
      </c>
      <c r="D543" s="39">
        <v>7319662570091</v>
      </c>
      <c r="E543" s="37" t="s">
        <v>46</v>
      </c>
      <c r="F543" s="40">
        <v>180</v>
      </c>
      <c r="G543" s="37">
        <v>90</v>
      </c>
      <c r="H543" s="41">
        <v>1.02</v>
      </c>
      <c r="I543" s="35">
        <f>'EPD information'!$L$16*Tabell2[[#This Row],[Weight (kg)]]</f>
        <v>3.4782000000000002</v>
      </c>
      <c r="J543" s="22">
        <f>'EPD information'!$M$16*Tabell2[[#This Row],[Weight (kg)]]</f>
        <v>6.0588000000000003E-2</v>
      </c>
      <c r="K543" s="22">
        <f>'EPD information'!$N$16*Tabell2[[#This Row],[Weight (kg)]]</f>
        <v>7.1910000000000003E-3</v>
      </c>
      <c r="L543" s="22">
        <f>'EPD information'!$O$16*Tabell2[[#This Row],[Weight (kg)]]</f>
        <v>0</v>
      </c>
      <c r="M543" s="22">
        <f>'EPD information'!$P$16*Tabell2[[#This Row],[Weight (kg)]]</f>
        <v>4.7940000000000005E-3</v>
      </c>
      <c r="N543" s="22">
        <f>'EPD information'!$Q$16*Tabell2[[#This Row],[Weight (kg)]]</f>
        <v>0.15912000000000001</v>
      </c>
      <c r="O543" s="22">
        <f>'EPD information'!$R$16*Tabell2[[#This Row],[Weight (kg)]]</f>
        <v>2.5806000000000001E-4</v>
      </c>
      <c r="P543" s="22">
        <f>'EPD information'!$S$16*Tabell2[[#This Row],[Weight (kg)]]</f>
        <v>-1.2342</v>
      </c>
      <c r="Q543" s="35">
        <f>'Product specific GWP'!$T$16*Tabell2[[#This Row],[Weight (kg)]]</f>
        <v>4.4574000000000003E-2</v>
      </c>
      <c r="R543" s="35" t="s">
        <v>48</v>
      </c>
      <c r="S543" s="35">
        <f>'EPD information'!$V$16*Tabell2[[#This Row],[Weight (kg)]]</f>
        <v>7.1910000000000003E-3</v>
      </c>
      <c r="T543" s="35" t="str">
        <f>'EPD information'!$W$16</f>
        <v>ND</v>
      </c>
      <c r="U543" s="35">
        <f>'EPD information'!$X$16*Tabell2[[#This Row],[Weight (kg)]]</f>
        <v>4.7940000000000005E-3</v>
      </c>
      <c r="V543" s="35">
        <f>'EPD information'!$Y$16*Tabell2[[#This Row],[Weight (kg)]]</f>
        <v>0.15912000000000001</v>
      </c>
      <c r="W543" s="35">
        <f>'EPD information'!$Z$16*Tabell2[[#This Row],[Weight (kg)]]</f>
        <v>2.5806000000000001E-4</v>
      </c>
      <c r="X543" s="35">
        <f>'EPD information'!$AA$16*Tabell2[[#This Row],[Weight (kg)]]</f>
        <v>-1.2342</v>
      </c>
      <c r="Y543" s="18">
        <f>'EPD information'!$AB$16*Tabell2[[#This Row],[Weight (kg)]]</f>
        <v>3.4272</v>
      </c>
      <c r="Z543" s="18">
        <f>'EPD information'!$AC$16*Tabell2[[#This Row],[Weight (kg)]]</f>
        <v>6.0077999999999999E-2</v>
      </c>
      <c r="AA543" s="18">
        <f>'EPD information'!$AD$16*Tabell2[[#This Row],[Weight (kg)]]</f>
        <v>7.5173999999999996E-3</v>
      </c>
      <c r="AB543" s="18" t="s">
        <v>48</v>
      </c>
      <c r="AC543" s="18">
        <f>'EPD information'!$AF$16*Tabell2[[#This Row],[Weight (kg)]]</f>
        <v>4.7429999999999998E-3</v>
      </c>
      <c r="AD543" s="18">
        <f>'EPD information'!$AG$16*Tabell2[[#This Row],[Weight (kg)]]</f>
        <v>0.15809999999999999</v>
      </c>
      <c r="AE543" s="18">
        <f>'EPD information'!$AH$16*Tabell2[[#This Row],[Weight (kg)]]</f>
        <v>2.5295999999999999E-4</v>
      </c>
      <c r="AF543" s="21">
        <f>'EPD information'!$AI$16*Tabell2[[#This Row],[Weight (kg)]]</f>
        <v>-1.1729999999999998</v>
      </c>
    </row>
    <row r="544" spans="1:32" x14ac:dyDescent="0.2">
      <c r="A544" s="36" t="s">
        <v>160</v>
      </c>
      <c r="B544" s="37" t="s">
        <v>161</v>
      </c>
      <c r="C544" s="38">
        <v>116287</v>
      </c>
      <c r="D544" s="39">
        <v>7319660279002</v>
      </c>
      <c r="E544" s="37" t="s">
        <v>46</v>
      </c>
      <c r="F544" s="40">
        <v>200</v>
      </c>
      <c r="G544" s="37">
        <v>15</v>
      </c>
      <c r="H544" s="41">
        <v>0.35</v>
      </c>
      <c r="I544" s="35">
        <f>'EPD information'!$L$16*Tabell2[[#This Row],[Weight (kg)]]</f>
        <v>1.1935</v>
      </c>
      <c r="J544" s="22">
        <f>'EPD information'!$M$16*Tabell2[[#This Row],[Weight (kg)]]</f>
        <v>2.0789999999999999E-2</v>
      </c>
      <c r="K544" s="22">
        <f>'EPD information'!$N$16*Tabell2[[#This Row],[Weight (kg)]]</f>
        <v>2.4674999999999996E-3</v>
      </c>
      <c r="L544" s="22">
        <f>'EPD information'!$O$16*Tabell2[[#This Row],[Weight (kg)]]</f>
        <v>0</v>
      </c>
      <c r="M544" s="22">
        <f>'EPD information'!$P$16*Tabell2[[#This Row],[Weight (kg)]]</f>
        <v>1.645E-3</v>
      </c>
      <c r="N544" s="22">
        <f>'EPD information'!$Q$16*Tabell2[[#This Row],[Weight (kg)]]</f>
        <v>5.4599999999999996E-2</v>
      </c>
      <c r="O544" s="22">
        <f>'EPD information'!$R$16*Tabell2[[#This Row],[Weight (kg)]]</f>
        <v>8.8549999999999998E-5</v>
      </c>
      <c r="P544" s="22">
        <f>'EPD information'!$S$16*Tabell2[[#This Row],[Weight (kg)]]</f>
        <v>-0.42349999999999999</v>
      </c>
      <c r="Q544" s="35">
        <f>'Product specific GWP'!$T$16*Tabell2[[#This Row],[Weight (kg)]]</f>
        <v>1.5295E-2</v>
      </c>
      <c r="R544" s="35" t="s">
        <v>48</v>
      </c>
      <c r="S544" s="35">
        <f>'EPD information'!$V$16*Tabell2[[#This Row],[Weight (kg)]]</f>
        <v>2.4674999999999996E-3</v>
      </c>
      <c r="T544" s="35" t="str">
        <f>'EPD information'!$W$16</f>
        <v>ND</v>
      </c>
      <c r="U544" s="35">
        <f>'EPD information'!$X$16*Tabell2[[#This Row],[Weight (kg)]]</f>
        <v>1.645E-3</v>
      </c>
      <c r="V544" s="35">
        <f>'EPD information'!$Y$16*Tabell2[[#This Row],[Weight (kg)]]</f>
        <v>5.4599999999999996E-2</v>
      </c>
      <c r="W544" s="35">
        <f>'EPD information'!$Z$16*Tabell2[[#This Row],[Weight (kg)]]</f>
        <v>8.8549999999999998E-5</v>
      </c>
      <c r="X544" s="35">
        <f>'EPD information'!$AA$16*Tabell2[[#This Row],[Weight (kg)]]</f>
        <v>-0.42349999999999999</v>
      </c>
      <c r="Y544" s="18">
        <f>'EPD information'!$AB$16*Tabell2[[#This Row],[Weight (kg)]]</f>
        <v>1.1759999999999999</v>
      </c>
      <c r="Z544" s="18">
        <f>'EPD information'!$AC$16*Tabell2[[#This Row],[Weight (kg)]]</f>
        <v>2.0614999999999998E-2</v>
      </c>
      <c r="AA544" s="18">
        <f>'EPD information'!$AD$16*Tabell2[[#This Row],[Weight (kg)]]</f>
        <v>2.5794999999999998E-3</v>
      </c>
      <c r="AB544" s="18" t="s">
        <v>48</v>
      </c>
      <c r="AC544" s="18">
        <f>'EPD information'!$AF$16*Tabell2[[#This Row],[Weight (kg)]]</f>
        <v>1.6274999999999998E-3</v>
      </c>
      <c r="AD544" s="18">
        <f>'EPD information'!$AG$16*Tabell2[[#This Row],[Weight (kg)]]</f>
        <v>5.425E-2</v>
      </c>
      <c r="AE544" s="18">
        <f>'EPD information'!$AH$16*Tabell2[[#This Row],[Weight (kg)]]</f>
        <v>8.6799999999999996E-5</v>
      </c>
      <c r="AF544" s="21">
        <f>'EPD information'!$AI$16*Tabell2[[#This Row],[Weight (kg)]]</f>
        <v>-0.40249999999999997</v>
      </c>
    </row>
    <row r="545" spans="1:32" x14ac:dyDescent="0.2">
      <c r="A545" s="36" t="s">
        <v>160</v>
      </c>
      <c r="B545" s="37" t="s">
        <v>161</v>
      </c>
      <c r="C545" s="38">
        <v>257124</v>
      </c>
      <c r="D545" s="39">
        <v>7319662571241</v>
      </c>
      <c r="E545" s="37" t="s">
        <v>46</v>
      </c>
      <c r="F545" s="40">
        <v>200</v>
      </c>
      <c r="G545" s="37">
        <v>15</v>
      </c>
      <c r="H545" s="41">
        <v>0.35</v>
      </c>
      <c r="I545" s="35">
        <f>'EPD information'!$L$16*Tabell2[[#This Row],[Weight (kg)]]</f>
        <v>1.1935</v>
      </c>
      <c r="J545" s="22">
        <f>'EPD information'!$M$16*Tabell2[[#This Row],[Weight (kg)]]</f>
        <v>2.0789999999999999E-2</v>
      </c>
      <c r="K545" s="22">
        <f>'EPD information'!$N$16*Tabell2[[#This Row],[Weight (kg)]]</f>
        <v>2.4674999999999996E-3</v>
      </c>
      <c r="L545" s="22">
        <f>'EPD information'!$O$16*Tabell2[[#This Row],[Weight (kg)]]</f>
        <v>0</v>
      </c>
      <c r="M545" s="22">
        <f>'EPD information'!$P$16*Tabell2[[#This Row],[Weight (kg)]]</f>
        <v>1.645E-3</v>
      </c>
      <c r="N545" s="22">
        <f>'EPD information'!$Q$16*Tabell2[[#This Row],[Weight (kg)]]</f>
        <v>5.4599999999999996E-2</v>
      </c>
      <c r="O545" s="22">
        <f>'EPD information'!$R$16*Tabell2[[#This Row],[Weight (kg)]]</f>
        <v>8.8549999999999998E-5</v>
      </c>
      <c r="P545" s="22">
        <f>'EPD information'!$S$16*Tabell2[[#This Row],[Weight (kg)]]</f>
        <v>-0.42349999999999999</v>
      </c>
      <c r="Q545" s="35">
        <f>'Product specific GWP'!$T$16*Tabell2[[#This Row],[Weight (kg)]]</f>
        <v>1.5295E-2</v>
      </c>
      <c r="R545" s="35" t="s">
        <v>48</v>
      </c>
      <c r="S545" s="35">
        <f>'EPD information'!$V$16*Tabell2[[#This Row],[Weight (kg)]]</f>
        <v>2.4674999999999996E-3</v>
      </c>
      <c r="T545" s="35" t="str">
        <f>'EPD information'!$W$16</f>
        <v>ND</v>
      </c>
      <c r="U545" s="35">
        <f>'EPD information'!$X$16*Tabell2[[#This Row],[Weight (kg)]]</f>
        <v>1.645E-3</v>
      </c>
      <c r="V545" s="35">
        <f>'EPD information'!$Y$16*Tabell2[[#This Row],[Weight (kg)]]</f>
        <v>5.4599999999999996E-2</v>
      </c>
      <c r="W545" s="35">
        <f>'EPD information'!$Z$16*Tabell2[[#This Row],[Weight (kg)]]</f>
        <v>8.8549999999999998E-5</v>
      </c>
      <c r="X545" s="35">
        <f>'EPD information'!$AA$16*Tabell2[[#This Row],[Weight (kg)]]</f>
        <v>-0.42349999999999999</v>
      </c>
      <c r="Y545" s="18">
        <f>'EPD information'!$AB$16*Tabell2[[#This Row],[Weight (kg)]]</f>
        <v>1.1759999999999999</v>
      </c>
      <c r="Z545" s="18">
        <f>'EPD information'!$AC$16*Tabell2[[#This Row],[Weight (kg)]]</f>
        <v>2.0614999999999998E-2</v>
      </c>
      <c r="AA545" s="18">
        <f>'EPD information'!$AD$16*Tabell2[[#This Row],[Weight (kg)]]</f>
        <v>2.5794999999999998E-3</v>
      </c>
      <c r="AB545" s="18" t="s">
        <v>48</v>
      </c>
      <c r="AC545" s="18">
        <f>'EPD information'!$AF$16*Tabell2[[#This Row],[Weight (kg)]]</f>
        <v>1.6274999999999998E-3</v>
      </c>
      <c r="AD545" s="18">
        <f>'EPD information'!$AG$16*Tabell2[[#This Row],[Weight (kg)]]</f>
        <v>5.425E-2</v>
      </c>
      <c r="AE545" s="18">
        <f>'EPD information'!$AH$16*Tabell2[[#This Row],[Weight (kg)]]</f>
        <v>8.6799999999999996E-5</v>
      </c>
      <c r="AF545" s="21">
        <f>'EPD information'!$AI$16*Tabell2[[#This Row],[Weight (kg)]]</f>
        <v>-0.40249999999999997</v>
      </c>
    </row>
    <row r="546" spans="1:32" x14ac:dyDescent="0.2">
      <c r="A546" s="36" t="s">
        <v>160</v>
      </c>
      <c r="B546" s="37" t="s">
        <v>161</v>
      </c>
      <c r="C546" s="38">
        <v>116171</v>
      </c>
      <c r="D546" s="39">
        <v>7319660246332</v>
      </c>
      <c r="E546" s="37" t="s">
        <v>46</v>
      </c>
      <c r="F546" s="40">
        <v>200</v>
      </c>
      <c r="G546" s="37">
        <v>30</v>
      </c>
      <c r="H546" s="41">
        <v>0.62</v>
      </c>
      <c r="I546" s="35">
        <f>'EPD information'!$L$16*Tabell2[[#This Row],[Weight (kg)]]</f>
        <v>2.1141999999999999</v>
      </c>
      <c r="J546" s="22">
        <f>'EPD information'!$M$16*Tabell2[[#This Row],[Weight (kg)]]</f>
        <v>3.6828E-2</v>
      </c>
      <c r="K546" s="22">
        <f>'EPD information'!$N$16*Tabell2[[#This Row],[Weight (kg)]]</f>
        <v>4.3709999999999999E-3</v>
      </c>
      <c r="L546" s="22">
        <f>'EPD information'!$O$16*Tabell2[[#This Row],[Weight (kg)]]</f>
        <v>0</v>
      </c>
      <c r="M546" s="22">
        <f>'EPD information'!$P$16*Tabell2[[#This Row],[Weight (kg)]]</f>
        <v>2.9139999999999999E-3</v>
      </c>
      <c r="N546" s="22">
        <f>'EPD information'!$Q$16*Tabell2[[#This Row],[Weight (kg)]]</f>
        <v>9.672E-2</v>
      </c>
      <c r="O546" s="22">
        <f>'EPD information'!$R$16*Tabell2[[#This Row],[Weight (kg)]]</f>
        <v>1.5686000000000001E-4</v>
      </c>
      <c r="P546" s="22">
        <f>'EPD information'!$S$16*Tabell2[[#This Row],[Weight (kg)]]</f>
        <v>-0.75019999999999998</v>
      </c>
      <c r="Q546" s="35">
        <f>'Product specific GWP'!$T$16*Tabell2[[#This Row],[Weight (kg)]]</f>
        <v>2.7094E-2</v>
      </c>
      <c r="R546" s="35" t="s">
        <v>48</v>
      </c>
      <c r="S546" s="35">
        <f>'EPD information'!$V$16*Tabell2[[#This Row],[Weight (kg)]]</f>
        <v>4.3709999999999999E-3</v>
      </c>
      <c r="T546" s="35" t="str">
        <f>'EPD information'!$W$16</f>
        <v>ND</v>
      </c>
      <c r="U546" s="35">
        <f>'EPD information'!$X$16*Tabell2[[#This Row],[Weight (kg)]]</f>
        <v>2.9139999999999999E-3</v>
      </c>
      <c r="V546" s="35">
        <f>'EPD information'!$Y$16*Tabell2[[#This Row],[Weight (kg)]]</f>
        <v>9.672E-2</v>
      </c>
      <c r="W546" s="35">
        <f>'EPD information'!$Z$16*Tabell2[[#This Row],[Weight (kg)]]</f>
        <v>1.5686000000000001E-4</v>
      </c>
      <c r="X546" s="35">
        <f>'EPD information'!$AA$16*Tabell2[[#This Row],[Weight (kg)]]</f>
        <v>-0.75019999999999998</v>
      </c>
      <c r="Y546" s="18">
        <f>'EPD information'!$AB$16*Tabell2[[#This Row],[Weight (kg)]]</f>
        <v>2.0831999999999997</v>
      </c>
      <c r="Z546" s="18">
        <f>'EPD information'!$AC$16*Tabell2[[#This Row],[Weight (kg)]]</f>
        <v>3.6518000000000002E-2</v>
      </c>
      <c r="AA546" s="18">
        <f>'EPD information'!$AD$16*Tabell2[[#This Row],[Weight (kg)]]</f>
        <v>4.5693999999999995E-3</v>
      </c>
      <c r="AB546" s="18" t="s">
        <v>48</v>
      </c>
      <c r="AC546" s="18">
        <f>'EPD information'!$AF$16*Tabell2[[#This Row],[Weight (kg)]]</f>
        <v>2.8829999999999997E-3</v>
      </c>
      <c r="AD546" s="18">
        <f>'EPD information'!$AG$16*Tabell2[[#This Row],[Weight (kg)]]</f>
        <v>9.6100000000000005E-2</v>
      </c>
      <c r="AE546" s="18">
        <f>'EPD information'!$AH$16*Tabell2[[#This Row],[Weight (kg)]]</f>
        <v>1.5376000000000002E-4</v>
      </c>
      <c r="AF546" s="21">
        <f>'EPD information'!$AI$16*Tabell2[[#This Row],[Weight (kg)]]</f>
        <v>-0.71299999999999997</v>
      </c>
    </row>
    <row r="547" spans="1:32" x14ac:dyDescent="0.2">
      <c r="A547" s="36" t="s">
        <v>160</v>
      </c>
      <c r="B547" s="37" t="s">
        <v>161</v>
      </c>
      <c r="C547" s="38">
        <v>257096</v>
      </c>
      <c r="D547" s="39">
        <v>7319662570961</v>
      </c>
      <c r="E547" s="37" t="s">
        <v>46</v>
      </c>
      <c r="F547" s="40">
        <v>200</v>
      </c>
      <c r="G547" s="37">
        <v>30</v>
      </c>
      <c r="H547" s="41">
        <v>0.62</v>
      </c>
      <c r="I547" s="35">
        <f>'EPD information'!$L$16*Tabell2[[#This Row],[Weight (kg)]]</f>
        <v>2.1141999999999999</v>
      </c>
      <c r="J547" s="22">
        <f>'EPD information'!$M$16*Tabell2[[#This Row],[Weight (kg)]]</f>
        <v>3.6828E-2</v>
      </c>
      <c r="K547" s="22">
        <f>'EPD information'!$N$16*Tabell2[[#This Row],[Weight (kg)]]</f>
        <v>4.3709999999999999E-3</v>
      </c>
      <c r="L547" s="22">
        <f>'EPD information'!$O$16*Tabell2[[#This Row],[Weight (kg)]]</f>
        <v>0</v>
      </c>
      <c r="M547" s="22">
        <f>'EPD information'!$P$16*Tabell2[[#This Row],[Weight (kg)]]</f>
        <v>2.9139999999999999E-3</v>
      </c>
      <c r="N547" s="22">
        <f>'EPD information'!$Q$16*Tabell2[[#This Row],[Weight (kg)]]</f>
        <v>9.672E-2</v>
      </c>
      <c r="O547" s="22">
        <f>'EPD information'!$R$16*Tabell2[[#This Row],[Weight (kg)]]</f>
        <v>1.5686000000000001E-4</v>
      </c>
      <c r="P547" s="22">
        <f>'EPD information'!$S$16*Tabell2[[#This Row],[Weight (kg)]]</f>
        <v>-0.75019999999999998</v>
      </c>
      <c r="Q547" s="35">
        <f>'Product specific GWP'!$T$16*Tabell2[[#This Row],[Weight (kg)]]</f>
        <v>2.7094E-2</v>
      </c>
      <c r="R547" s="35" t="s">
        <v>48</v>
      </c>
      <c r="S547" s="35">
        <f>'EPD information'!$V$16*Tabell2[[#This Row],[Weight (kg)]]</f>
        <v>4.3709999999999999E-3</v>
      </c>
      <c r="T547" s="35" t="str">
        <f>'EPD information'!$W$16</f>
        <v>ND</v>
      </c>
      <c r="U547" s="35">
        <f>'EPD information'!$X$16*Tabell2[[#This Row],[Weight (kg)]]</f>
        <v>2.9139999999999999E-3</v>
      </c>
      <c r="V547" s="35">
        <f>'EPD information'!$Y$16*Tabell2[[#This Row],[Weight (kg)]]</f>
        <v>9.672E-2</v>
      </c>
      <c r="W547" s="35">
        <f>'EPD information'!$Z$16*Tabell2[[#This Row],[Weight (kg)]]</f>
        <v>1.5686000000000001E-4</v>
      </c>
      <c r="X547" s="35">
        <f>'EPD information'!$AA$16*Tabell2[[#This Row],[Weight (kg)]]</f>
        <v>-0.75019999999999998</v>
      </c>
      <c r="Y547" s="18">
        <f>'EPD information'!$AB$16*Tabell2[[#This Row],[Weight (kg)]]</f>
        <v>2.0831999999999997</v>
      </c>
      <c r="Z547" s="18">
        <f>'EPD information'!$AC$16*Tabell2[[#This Row],[Weight (kg)]]</f>
        <v>3.6518000000000002E-2</v>
      </c>
      <c r="AA547" s="18">
        <f>'EPD information'!$AD$16*Tabell2[[#This Row],[Weight (kg)]]</f>
        <v>4.5693999999999995E-3</v>
      </c>
      <c r="AB547" s="18" t="s">
        <v>48</v>
      </c>
      <c r="AC547" s="18">
        <f>'EPD information'!$AF$16*Tabell2[[#This Row],[Weight (kg)]]</f>
        <v>2.8829999999999997E-3</v>
      </c>
      <c r="AD547" s="18">
        <f>'EPD information'!$AG$16*Tabell2[[#This Row],[Weight (kg)]]</f>
        <v>9.6100000000000005E-2</v>
      </c>
      <c r="AE547" s="18">
        <f>'EPD information'!$AH$16*Tabell2[[#This Row],[Weight (kg)]]</f>
        <v>1.5376000000000002E-4</v>
      </c>
      <c r="AF547" s="21">
        <f>'EPD information'!$AI$16*Tabell2[[#This Row],[Weight (kg)]]</f>
        <v>-0.71299999999999997</v>
      </c>
    </row>
    <row r="548" spans="1:32" x14ac:dyDescent="0.2">
      <c r="A548" s="36" t="s">
        <v>160</v>
      </c>
      <c r="B548" s="37" t="s">
        <v>161</v>
      </c>
      <c r="C548" s="38">
        <v>257066</v>
      </c>
      <c r="D548" s="39">
        <v>7319662570664</v>
      </c>
      <c r="E548" s="37" t="s">
        <v>46</v>
      </c>
      <c r="F548" s="40">
        <v>200</v>
      </c>
      <c r="G548" s="37">
        <v>45</v>
      </c>
      <c r="H548" s="41">
        <v>0.8</v>
      </c>
      <c r="I548" s="35">
        <f>'EPD information'!$L$16*Tabell2[[#This Row],[Weight (kg)]]</f>
        <v>2.7280000000000002</v>
      </c>
      <c r="J548" s="22">
        <f>'EPD information'!$M$16*Tabell2[[#This Row],[Weight (kg)]]</f>
        <v>4.7520000000000007E-2</v>
      </c>
      <c r="K548" s="22">
        <f>'EPD information'!$N$16*Tabell2[[#This Row],[Weight (kg)]]</f>
        <v>5.64E-3</v>
      </c>
      <c r="L548" s="22">
        <f>'EPD information'!$O$16*Tabell2[[#This Row],[Weight (kg)]]</f>
        <v>0</v>
      </c>
      <c r="M548" s="22">
        <f>'EPD information'!$P$16*Tabell2[[#This Row],[Weight (kg)]]</f>
        <v>3.7600000000000003E-3</v>
      </c>
      <c r="N548" s="22">
        <f>'EPD information'!$Q$16*Tabell2[[#This Row],[Weight (kg)]]</f>
        <v>0.12480000000000001</v>
      </c>
      <c r="O548" s="22">
        <f>'EPD information'!$R$16*Tabell2[[#This Row],[Weight (kg)]]</f>
        <v>2.0240000000000004E-4</v>
      </c>
      <c r="P548" s="22">
        <f>'EPD information'!$S$16*Tabell2[[#This Row],[Weight (kg)]]</f>
        <v>-0.96799999999999997</v>
      </c>
      <c r="Q548" s="35">
        <f>'Product specific GWP'!$T$16*Tabell2[[#This Row],[Weight (kg)]]</f>
        <v>3.4960000000000005E-2</v>
      </c>
      <c r="R548" s="35" t="s">
        <v>48</v>
      </c>
      <c r="S548" s="35">
        <f>'EPD information'!$V$16*Tabell2[[#This Row],[Weight (kg)]]</f>
        <v>5.64E-3</v>
      </c>
      <c r="T548" s="35" t="str">
        <f>'EPD information'!$W$16</f>
        <v>ND</v>
      </c>
      <c r="U548" s="35">
        <f>'EPD information'!$X$16*Tabell2[[#This Row],[Weight (kg)]]</f>
        <v>3.7600000000000003E-3</v>
      </c>
      <c r="V548" s="35">
        <f>'EPD information'!$Y$16*Tabell2[[#This Row],[Weight (kg)]]</f>
        <v>0.12480000000000001</v>
      </c>
      <c r="W548" s="35">
        <f>'EPD information'!$Z$16*Tabell2[[#This Row],[Weight (kg)]]</f>
        <v>2.0240000000000004E-4</v>
      </c>
      <c r="X548" s="35">
        <f>'EPD information'!$AA$16*Tabell2[[#This Row],[Weight (kg)]]</f>
        <v>-0.96799999999999997</v>
      </c>
      <c r="Y548" s="18">
        <f>'EPD information'!$AB$16*Tabell2[[#This Row],[Weight (kg)]]</f>
        <v>2.6880000000000002</v>
      </c>
      <c r="Z548" s="18">
        <f>'EPD information'!$AC$16*Tabell2[[#This Row],[Weight (kg)]]</f>
        <v>4.7120000000000002E-2</v>
      </c>
      <c r="AA548" s="18">
        <f>'EPD information'!$AD$16*Tabell2[[#This Row],[Weight (kg)]]</f>
        <v>5.8960000000000002E-3</v>
      </c>
      <c r="AB548" s="18" t="s">
        <v>48</v>
      </c>
      <c r="AC548" s="18">
        <f>'EPD information'!$AF$16*Tabell2[[#This Row],[Weight (kg)]]</f>
        <v>3.7199999999999998E-3</v>
      </c>
      <c r="AD548" s="18">
        <f>'EPD information'!$AG$16*Tabell2[[#This Row],[Weight (kg)]]</f>
        <v>0.124</v>
      </c>
      <c r="AE548" s="18">
        <f>'EPD information'!$AH$16*Tabell2[[#This Row],[Weight (kg)]]</f>
        <v>1.9840000000000002E-4</v>
      </c>
      <c r="AF548" s="21">
        <f>'EPD information'!$AI$16*Tabell2[[#This Row],[Weight (kg)]]</f>
        <v>-0.91999999999999993</v>
      </c>
    </row>
    <row r="549" spans="1:32" x14ac:dyDescent="0.2">
      <c r="A549" s="36" t="s">
        <v>160</v>
      </c>
      <c r="B549" s="37" t="s">
        <v>161</v>
      </c>
      <c r="C549" s="38">
        <v>174506</v>
      </c>
      <c r="D549" s="39">
        <v>7319661725140</v>
      </c>
      <c r="E549" s="37" t="s">
        <v>46</v>
      </c>
      <c r="F549" s="40">
        <v>200</v>
      </c>
      <c r="G549" s="37">
        <v>45</v>
      </c>
      <c r="H549" s="41">
        <v>0.8</v>
      </c>
      <c r="I549" s="35">
        <f>'EPD information'!$L$16*Tabell2[[#This Row],[Weight (kg)]]</f>
        <v>2.7280000000000002</v>
      </c>
      <c r="J549" s="22">
        <f>'EPD information'!$M$16*Tabell2[[#This Row],[Weight (kg)]]</f>
        <v>4.7520000000000007E-2</v>
      </c>
      <c r="K549" s="22">
        <f>'EPD information'!$N$16*Tabell2[[#This Row],[Weight (kg)]]</f>
        <v>5.64E-3</v>
      </c>
      <c r="L549" s="22">
        <f>'EPD information'!$O$16*Tabell2[[#This Row],[Weight (kg)]]</f>
        <v>0</v>
      </c>
      <c r="M549" s="22">
        <f>'EPD information'!$P$16*Tabell2[[#This Row],[Weight (kg)]]</f>
        <v>3.7600000000000003E-3</v>
      </c>
      <c r="N549" s="22">
        <f>'EPD information'!$Q$16*Tabell2[[#This Row],[Weight (kg)]]</f>
        <v>0.12480000000000001</v>
      </c>
      <c r="O549" s="22">
        <f>'EPD information'!$R$16*Tabell2[[#This Row],[Weight (kg)]]</f>
        <v>2.0240000000000004E-4</v>
      </c>
      <c r="P549" s="22">
        <f>'EPD information'!$S$16*Tabell2[[#This Row],[Weight (kg)]]</f>
        <v>-0.96799999999999997</v>
      </c>
      <c r="Q549" s="35">
        <f>'Product specific GWP'!$T$16*Tabell2[[#This Row],[Weight (kg)]]</f>
        <v>3.4960000000000005E-2</v>
      </c>
      <c r="R549" s="35" t="s">
        <v>48</v>
      </c>
      <c r="S549" s="35">
        <f>'EPD information'!$V$16*Tabell2[[#This Row],[Weight (kg)]]</f>
        <v>5.64E-3</v>
      </c>
      <c r="T549" s="35" t="str">
        <f>'EPD information'!$W$16</f>
        <v>ND</v>
      </c>
      <c r="U549" s="35">
        <f>'EPD information'!$X$16*Tabell2[[#This Row],[Weight (kg)]]</f>
        <v>3.7600000000000003E-3</v>
      </c>
      <c r="V549" s="35">
        <f>'EPD information'!$Y$16*Tabell2[[#This Row],[Weight (kg)]]</f>
        <v>0.12480000000000001</v>
      </c>
      <c r="W549" s="35">
        <f>'EPD information'!$Z$16*Tabell2[[#This Row],[Weight (kg)]]</f>
        <v>2.0240000000000004E-4</v>
      </c>
      <c r="X549" s="35">
        <f>'EPD information'!$AA$16*Tabell2[[#This Row],[Weight (kg)]]</f>
        <v>-0.96799999999999997</v>
      </c>
      <c r="Y549" s="18">
        <f>'EPD information'!$AB$16*Tabell2[[#This Row],[Weight (kg)]]</f>
        <v>2.6880000000000002</v>
      </c>
      <c r="Z549" s="18">
        <f>'EPD information'!$AC$16*Tabell2[[#This Row],[Weight (kg)]]</f>
        <v>4.7120000000000002E-2</v>
      </c>
      <c r="AA549" s="18">
        <f>'EPD information'!$AD$16*Tabell2[[#This Row],[Weight (kg)]]</f>
        <v>5.8960000000000002E-3</v>
      </c>
      <c r="AB549" s="18" t="s">
        <v>48</v>
      </c>
      <c r="AC549" s="18">
        <f>'EPD information'!$AF$16*Tabell2[[#This Row],[Weight (kg)]]</f>
        <v>3.7199999999999998E-3</v>
      </c>
      <c r="AD549" s="18">
        <f>'EPD information'!$AG$16*Tabell2[[#This Row],[Weight (kg)]]</f>
        <v>0.124</v>
      </c>
      <c r="AE549" s="18">
        <f>'EPD information'!$AH$16*Tabell2[[#This Row],[Weight (kg)]]</f>
        <v>1.9840000000000002E-4</v>
      </c>
      <c r="AF549" s="21">
        <f>'EPD information'!$AI$16*Tabell2[[#This Row],[Weight (kg)]]</f>
        <v>-0.91999999999999993</v>
      </c>
    </row>
    <row r="550" spans="1:32" x14ac:dyDescent="0.2">
      <c r="A550" s="36" t="s">
        <v>160</v>
      </c>
      <c r="B550" s="37" t="s">
        <v>161</v>
      </c>
      <c r="C550" s="38">
        <v>257038</v>
      </c>
      <c r="D550" s="39">
        <v>7319662570381</v>
      </c>
      <c r="E550" s="37" t="s">
        <v>46</v>
      </c>
      <c r="F550" s="40">
        <v>200</v>
      </c>
      <c r="G550" s="37">
        <v>60</v>
      </c>
      <c r="H550" s="41">
        <v>0.82</v>
      </c>
      <c r="I550" s="35">
        <f>'EPD information'!$L$16*Tabell2[[#This Row],[Weight (kg)]]</f>
        <v>2.7961999999999998</v>
      </c>
      <c r="J550" s="22">
        <f>'EPD information'!$M$16*Tabell2[[#This Row],[Weight (kg)]]</f>
        <v>4.8708000000000001E-2</v>
      </c>
      <c r="K550" s="22">
        <f>'EPD information'!$N$16*Tabell2[[#This Row],[Weight (kg)]]</f>
        <v>5.7809999999999997E-3</v>
      </c>
      <c r="L550" s="22">
        <f>'EPD information'!$O$16*Tabell2[[#This Row],[Weight (kg)]]</f>
        <v>0</v>
      </c>
      <c r="M550" s="22">
        <f>'EPD information'!$P$16*Tabell2[[#This Row],[Weight (kg)]]</f>
        <v>3.8539999999999998E-3</v>
      </c>
      <c r="N550" s="22">
        <f>'EPD information'!$Q$16*Tabell2[[#This Row],[Weight (kg)]]</f>
        <v>0.12792000000000001</v>
      </c>
      <c r="O550" s="22">
        <f>'EPD information'!$R$16*Tabell2[[#This Row],[Weight (kg)]]</f>
        <v>2.0746E-4</v>
      </c>
      <c r="P550" s="22">
        <f>'EPD information'!$S$16*Tabell2[[#This Row],[Weight (kg)]]</f>
        <v>-0.99219999999999986</v>
      </c>
      <c r="Q550" s="35">
        <f>'Product specific GWP'!$T$16*Tabell2[[#This Row],[Weight (kg)]]</f>
        <v>3.5833999999999998E-2</v>
      </c>
      <c r="R550" s="35" t="s">
        <v>48</v>
      </c>
      <c r="S550" s="35">
        <f>'EPD information'!$V$16*Tabell2[[#This Row],[Weight (kg)]]</f>
        <v>5.7809999999999997E-3</v>
      </c>
      <c r="T550" s="35" t="str">
        <f>'EPD information'!$W$16</f>
        <v>ND</v>
      </c>
      <c r="U550" s="35">
        <f>'EPD information'!$X$16*Tabell2[[#This Row],[Weight (kg)]]</f>
        <v>3.8539999999999998E-3</v>
      </c>
      <c r="V550" s="35">
        <f>'EPD information'!$Y$16*Tabell2[[#This Row],[Weight (kg)]]</f>
        <v>0.12792000000000001</v>
      </c>
      <c r="W550" s="35">
        <f>'EPD information'!$Z$16*Tabell2[[#This Row],[Weight (kg)]]</f>
        <v>2.0746E-4</v>
      </c>
      <c r="X550" s="35">
        <f>'EPD information'!$AA$16*Tabell2[[#This Row],[Weight (kg)]]</f>
        <v>-0.99219999999999986</v>
      </c>
      <c r="Y550" s="18">
        <f>'EPD information'!$AB$16*Tabell2[[#This Row],[Weight (kg)]]</f>
        <v>2.7551999999999999</v>
      </c>
      <c r="Z550" s="18">
        <f>'EPD information'!$AC$16*Tabell2[[#This Row],[Weight (kg)]]</f>
        <v>4.8298000000000001E-2</v>
      </c>
      <c r="AA550" s="18">
        <f>'EPD information'!$AD$16*Tabell2[[#This Row],[Weight (kg)]]</f>
        <v>6.0433999999999991E-3</v>
      </c>
      <c r="AB550" s="18" t="s">
        <v>48</v>
      </c>
      <c r="AC550" s="18">
        <f>'EPD information'!$AF$16*Tabell2[[#This Row],[Weight (kg)]]</f>
        <v>3.8129999999999995E-3</v>
      </c>
      <c r="AD550" s="18">
        <f>'EPD information'!$AG$16*Tabell2[[#This Row],[Weight (kg)]]</f>
        <v>0.12709999999999999</v>
      </c>
      <c r="AE550" s="18">
        <f>'EPD information'!$AH$16*Tabell2[[#This Row],[Weight (kg)]]</f>
        <v>2.0336E-4</v>
      </c>
      <c r="AF550" s="21">
        <f>'EPD information'!$AI$16*Tabell2[[#This Row],[Weight (kg)]]</f>
        <v>-0.94299999999999984</v>
      </c>
    </row>
    <row r="551" spans="1:32" x14ac:dyDescent="0.2">
      <c r="A551" s="36" t="s">
        <v>160</v>
      </c>
      <c r="B551" s="37" t="s">
        <v>161</v>
      </c>
      <c r="C551" s="38">
        <v>257010</v>
      </c>
      <c r="D551" s="39">
        <v>7319662570107</v>
      </c>
      <c r="E551" s="37" t="s">
        <v>46</v>
      </c>
      <c r="F551" s="40">
        <v>200</v>
      </c>
      <c r="G551" s="37">
        <v>90</v>
      </c>
      <c r="H551" s="41">
        <v>1.1200000000000001</v>
      </c>
      <c r="I551" s="35">
        <f>'EPD information'!$L$16*Tabell2[[#This Row],[Weight (kg)]]</f>
        <v>3.8192000000000004</v>
      </c>
      <c r="J551" s="22">
        <f>'EPD information'!$M$16*Tabell2[[#This Row],[Weight (kg)]]</f>
        <v>6.6528000000000004E-2</v>
      </c>
      <c r="K551" s="22">
        <f>'EPD information'!$N$16*Tabell2[[#This Row],[Weight (kg)]]</f>
        <v>7.8960000000000002E-3</v>
      </c>
      <c r="L551" s="22">
        <f>'EPD information'!$O$16*Tabell2[[#This Row],[Weight (kg)]]</f>
        <v>0</v>
      </c>
      <c r="M551" s="22">
        <f>'EPD information'!$P$16*Tabell2[[#This Row],[Weight (kg)]]</f>
        <v>5.2640000000000004E-3</v>
      </c>
      <c r="N551" s="22">
        <f>'EPD information'!$Q$16*Tabell2[[#This Row],[Weight (kg)]]</f>
        <v>0.17472000000000001</v>
      </c>
      <c r="O551" s="22">
        <f>'EPD information'!$R$16*Tabell2[[#This Row],[Weight (kg)]]</f>
        <v>2.8336000000000008E-4</v>
      </c>
      <c r="P551" s="22">
        <f>'EPD information'!$S$16*Tabell2[[#This Row],[Weight (kg)]]</f>
        <v>-1.3552000000000002</v>
      </c>
      <c r="Q551" s="35">
        <f>'Product specific GWP'!$T$16*Tabell2[[#This Row],[Weight (kg)]]</f>
        <v>4.8944000000000008E-2</v>
      </c>
      <c r="R551" s="35" t="s">
        <v>48</v>
      </c>
      <c r="S551" s="35">
        <f>'EPD information'!$V$16*Tabell2[[#This Row],[Weight (kg)]]</f>
        <v>7.8960000000000002E-3</v>
      </c>
      <c r="T551" s="35" t="str">
        <f>'EPD information'!$W$16</f>
        <v>ND</v>
      </c>
      <c r="U551" s="35">
        <f>'EPD information'!$X$16*Tabell2[[#This Row],[Weight (kg)]]</f>
        <v>5.2640000000000004E-3</v>
      </c>
      <c r="V551" s="35">
        <f>'EPD information'!$Y$16*Tabell2[[#This Row],[Weight (kg)]]</f>
        <v>0.17472000000000001</v>
      </c>
      <c r="W551" s="35">
        <f>'EPD information'!$Z$16*Tabell2[[#This Row],[Weight (kg)]]</f>
        <v>2.8336000000000008E-4</v>
      </c>
      <c r="X551" s="35">
        <f>'EPD information'!$AA$16*Tabell2[[#This Row],[Weight (kg)]]</f>
        <v>-1.3552000000000002</v>
      </c>
      <c r="Y551" s="18">
        <f>'EPD information'!$AB$16*Tabell2[[#This Row],[Weight (kg)]]</f>
        <v>3.7632000000000003</v>
      </c>
      <c r="Z551" s="18">
        <f>'EPD information'!$AC$16*Tabell2[[#This Row],[Weight (kg)]]</f>
        <v>6.5968000000000013E-2</v>
      </c>
      <c r="AA551" s="18">
        <f>'EPD information'!$AD$16*Tabell2[[#This Row],[Weight (kg)]]</f>
        <v>8.2544000000000003E-3</v>
      </c>
      <c r="AB551" s="18" t="s">
        <v>48</v>
      </c>
      <c r="AC551" s="18">
        <f>'EPD information'!$AF$16*Tabell2[[#This Row],[Weight (kg)]]</f>
        <v>5.208E-3</v>
      </c>
      <c r="AD551" s="18">
        <f>'EPD information'!$AG$16*Tabell2[[#This Row],[Weight (kg)]]</f>
        <v>0.1736</v>
      </c>
      <c r="AE551" s="18">
        <f>'EPD information'!$AH$16*Tabell2[[#This Row],[Weight (kg)]]</f>
        <v>2.7776000000000005E-4</v>
      </c>
      <c r="AF551" s="21">
        <f>'EPD information'!$AI$16*Tabell2[[#This Row],[Weight (kg)]]</f>
        <v>-1.288</v>
      </c>
    </row>
    <row r="552" spans="1:32" x14ac:dyDescent="0.2">
      <c r="A552" s="36" t="s">
        <v>160</v>
      </c>
      <c r="B552" s="37" t="s">
        <v>161</v>
      </c>
      <c r="C552" s="38">
        <v>174507</v>
      </c>
      <c r="D552" s="39">
        <v>7319661725157</v>
      </c>
      <c r="E552" s="37" t="s">
        <v>46</v>
      </c>
      <c r="F552" s="40">
        <v>200</v>
      </c>
      <c r="G552" s="37">
        <v>90</v>
      </c>
      <c r="H552" s="41">
        <v>1.1200000000000001</v>
      </c>
      <c r="I552" s="35">
        <f>'EPD information'!$L$16*Tabell2[[#This Row],[Weight (kg)]]</f>
        <v>3.8192000000000004</v>
      </c>
      <c r="J552" s="22">
        <f>'EPD information'!$M$16*Tabell2[[#This Row],[Weight (kg)]]</f>
        <v>6.6528000000000004E-2</v>
      </c>
      <c r="K552" s="22">
        <f>'EPD information'!$N$16*Tabell2[[#This Row],[Weight (kg)]]</f>
        <v>7.8960000000000002E-3</v>
      </c>
      <c r="L552" s="22">
        <f>'EPD information'!$O$16*Tabell2[[#This Row],[Weight (kg)]]</f>
        <v>0</v>
      </c>
      <c r="M552" s="22">
        <f>'EPD information'!$P$16*Tabell2[[#This Row],[Weight (kg)]]</f>
        <v>5.2640000000000004E-3</v>
      </c>
      <c r="N552" s="22">
        <f>'EPD information'!$Q$16*Tabell2[[#This Row],[Weight (kg)]]</f>
        <v>0.17472000000000001</v>
      </c>
      <c r="O552" s="22">
        <f>'EPD information'!$R$16*Tabell2[[#This Row],[Weight (kg)]]</f>
        <v>2.8336000000000008E-4</v>
      </c>
      <c r="P552" s="22">
        <f>'EPD information'!$S$16*Tabell2[[#This Row],[Weight (kg)]]</f>
        <v>-1.3552000000000002</v>
      </c>
      <c r="Q552" s="35">
        <f>'Product specific GWP'!$T$16*Tabell2[[#This Row],[Weight (kg)]]</f>
        <v>4.8944000000000008E-2</v>
      </c>
      <c r="R552" s="35" t="s">
        <v>48</v>
      </c>
      <c r="S552" s="35">
        <f>'EPD information'!$V$16*Tabell2[[#This Row],[Weight (kg)]]</f>
        <v>7.8960000000000002E-3</v>
      </c>
      <c r="T552" s="35" t="str">
        <f>'EPD information'!$W$16</f>
        <v>ND</v>
      </c>
      <c r="U552" s="35">
        <f>'EPD information'!$X$16*Tabell2[[#This Row],[Weight (kg)]]</f>
        <v>5.2640000000000004E-3</v>
      </c>
      <c r="V552" s="35">
        <f>'EPD information'!$Y$16*Tabell2[[#This Row],[Weight (kg)]]</f>
        <v>0.17472000000000001</v>
      </c>
      <c r="W552" s="35">
        <f>'EPD information'!$Z$16*Tabell2[[#This Row],[Weight (kg)]]</f>
        <v>2.8336000000000008E-4</v>
      </c>
      <c r="X552" s="35">
        <f>'EPD information'!$AA$16*Tabell2[[#This Row],[Weight (kg)]]</f>
        <v>-1.3552000000000002</v>
      </c>
      <c r="Y552" s="18">
        <f>'EPD information'!$AB$16*Tabell2[[#This Row],[Weight (kg)]]</f>
        <v>3.7632000000000003</v>
      </c>
      <c r="Z552" s="18">
        <f>'EPD information'!$AC$16*Tabell2[[#This Row],[Weight (kg)]]</f>
        <v>6.5968000000000013E-2</v>
      </c>
      <c r="AA552" s="18">
        <f>'EPD information'!$AD$16*Tabell2[[#This Row],[Weight (kg)]]</f>
        <v>8.2544000000000003E-3</v>
      </c>
      <c r="AB552" s="18" t="s">
        <v>48</v>
      </c>
      <c r="AC552" s="18">
        <f>'EPD information'!$AF$16*Tabell2[[#This Row],[Weight (kg)]]</f>
        <v>5.208E-3</v>
      </c>
      <c r="AD552" s="18">
        <f>'EPD information'!$AG$16*Tabell2[[#This Row],[Weight (kg)]]</f>
        <v>0.1736</v>
      </c>
      <c r="AE552" s="18">
        <f>'EPD information'!$AH$16*Tabell2[[#This Row],[Weight (kg)]]</f>
        <v>2.7776000000000005E-4</v>
      </c>
      <c r="AF552" s="21">
        <f>'EPD information'!$AI$16*Tabell2[[#This Row],[Weight (kg)]]</f>
        <v>-1.288</v>
      </c>
    </row>
    <row r="553" spans="1:32" x14ac:dyDescent="0.2">
      <c r="A553" s="36" t="s">
        <v>160</v>
      </c>
      <c r="B553" s="37" t="s">
        <v>161</v>
      </c>
      <c r="C553" s="38">
        <v>257125</v>
      </c>
      <c r="D553" s="39">
        <v>7319662571258</v>
      </c>
      <c r="E553" s="37" t="s">
        <v>46</v>
      </c>
      <c r="F553" s="40">
        <v>224</v>
      </c>
      <c r="G553" s="37">
        <v>15</v>
      </c>
      <c r="H553" s="41">
        <v>0.56000000000000005</v>
      </c>
      <c r="I553" s="35">
        <f>'EPD information'!$L$16*Tabell2[[#This Row],[Weight (kg)]]</f>
        <v>1.9096000000000002</v>
      </c>
      <c r="J553" s="22">
        <f>'EPD information'!$M$16*Tabell2[[#This Row],[Weight (kg)]]</f>
        <v>3.3264000000000002E-2</v>
      </c>
      <c r="K553" s="22">
        <f>'EPD information'!$N$16*Tabell2[[#This Row],[Weight (kg)]]</f>
        <v>3.9480000000000001E-3</v>
      </c>
      <c r="L553" s="22">
        <f>'EPD information'!$O$16*Tabell2[[#This Row],[Weight (kg)]]</f>
        <v>0</v>
      </c>
      <c r="M553" s="22">
        <f>'EPD information'!$P$16*Tabell2[[#This Row],[Weight (kg)]]</f>
        <v>2.6320000000000002E-3</v>
      </c>
      <c r="N553" s="22">
        <f>'EPD information'!$Q$16*Tabell2[[#This Row],[Weight (kg)]]</f>
        <v>8.7360000000000007E-2</v>
      </c>
      <c r="O553" s="22">
        <f>'EPD information'!$R$16*Tabell2[[#This Row],[Weight (kg)]]</f>
        <v>1.4168000000000004E-4</v>
      </c>
      <c r="P553" s="22">
        <f>'EPD information'!$S$16*Tabell2[[#This Row],[Weight (kg)]]</f>
        <v>-0.67760000000000009</v>
      </c>
      <c r="Q553" s="35">
        <f>'Product specific GWP'!$T$16*Tabell2[[#This Row],[Weight (kg)]]</f>
        <v>2.4472000000000004E-2</v>
      </c>
      <c r="R553" s="35" t="s">
        <v>48</v>
      </c>
      <c r="S553" s="35">
        <f>'EPD information'!$V$16*Tabell2[[#This Row],[Weight (kg)]]</f>
        <v>3.9480000000000001E-3</v>
      </c>
      <c r="T553" s="35" t="str">
        <f>'EPD information'!$W$16</f>
        <v>ND</v>
      </c>
      <c r="U553" s="35">
        <f>'EPD information'!$X$16*Tabell2[[#This Row],[Weight (kg)]]</f>
        <v>2.6320000000000002E-3</v>
      </c>
      <c r="V553" s="35">
        <f>'EPD information'!$Y$16*Tabell2[[#This Row],[Weight (kg)]]</f>
        <v>8.7360000000000007E-2</v>
      </c>
      <c r="W553" s="35">
        <f>'EPD information'!$Z$16*Tabell2[[#This Row],[Weight (kg)]]</f>
        <v>1.4168000000000004E-4</v>
      </c>
      <c r="X553" s="35">
        <f>'EPD information'!$AA$16*Tabell2[[#This Row],[Weight (kg)]]</f>
        <v>-0.67760000000000009</v>
      </c>
      <c r="Y553" s="18">
        <f>'EPD information'!$AB$16*Tabell2[[#This Row],[Weight (kg)]]</f>
        <v>1.8816000000000002</v>
      </c>
      <c r="Z553" s="18">
        <f>'EPD information'!$AC$16*Tabell2[[#This Row],[Weight (kg)]]</f>
        <v>3.2984000000000006E-2</v>
      </c>
      <c r="AA553" s="18">
        <f>'EPD information'!$AD$16*Tabell2[[#This Row],[Weight (kg)]]</f>
        <v>4.1272000000000001E-3</v>
      </c>
      <c r="AB553" s="18" t="s">
        <v>48</v>
      </c>
      <c r="AC553" s="18">
        <f>'EPD information'!$AF$16*Tabell2[[#This Row],[Weight (kg)]]</f>
        <v>2.604E-3</v>
      </c>
      <c r="AD553" s="18">
        <f>'EPD information'!$AG$16*Tabell2[[#This Row],[Weight (kg)]]</f>
        <v>8.6800000000000002E-2</v>
      </c>
      <c r="AE553" s="18">
        <f>'EPD information'!$AH$16*Tabell2[[#This Row],[Weight (kg)]]</f>
        <v>1.3888000000000003E-4</v>
      </c>
      <c r="AF553" s="21">
        <f>'EPD information'!$AI$16*Tabell2[[#This Row],[Weight (kg)]]</f>
        <v>-0.64400000000000002</v>
      </c>
    </row>
    <row r="554" spans="1:32" x14ac:dyDescent="0.2">
      <c r="A554" s="36" t="s">
        <v>160</v>
      </c>
      <c r="B554" s="37" t="s">
        <v>161</v>
      </c>
      <c r="C554" s="38">
        <v>257097</v>
      </c>
      <c r="D554" s="39">
        <v>7319662570978</v>
      </c>
      <c r="E554" s="37" t="s">
        <v>46</v>
      </c>
      <c r="F554" s="40">
        <v>224</v>
      </c>
      <c r="G554" s="37">
        <v>30</v>
      </c>
      <c r="H554" s="41">
        <v>0.72</v>
      </c>
      <c r="I554" s="35">
        <f>'EPD information'!$L$16*Tabell2[[#This Row],[Weight (kg)]]</f>
        <v>2.4552</v>
      </c>
      <c r="J554" s="22">
        <f>'EPD information'!$M$16*Tabell2[[#This Row],[Weight (kg)]]</f>
        <v>4.2768E-2</v>
      </c>
      <c r="K554" s="22">
        <f>'EPD information'!$N$16*Tabell2[[#This Row],[Weight (kg)]]</f>
        <v>5.0759999999999998E-3</v>
      </c>
      <c r="L554" s="22">
        <f>'EPD information'!$O$16*Tabell2[[#This Row],[Weight (kg)]]</f>
        <v>0</v>
      </c>
      <c r="M554" s="22">
        <f>'EPD information'!$P$16*Tabell2[[#This Row],[Weight (kg)]]</f>
        <v>3.3839999999999999E-3</v>
      </c>
      <c r="N554" s="22">
        <f>'EPD information'!$Q$16*Tabell2[[#This Row],[Weight (kg)]]</f>
        <v>0.11231999999999999</v>
      </c>
      <c r="O554" s="22">
        <f>'EPD information'!$R$16*Tabell2[[#This Row],[Weight (kg)]]</f>
        <v>1.8216E-4</v>
      </c>
      <c r="P554" s="22">
        <f>'EPD information'!$S$16*Tabell2[[#This Row],[Weight (kg)]]</f>
        <v>-0.87119999999999997</v>
      </c>
      <c r="Q554" s="35">
        <f>'Product specific GWP'!$T$16*Tabell2[[#This Row],[Weight (kg)]]</f>
        <v>3.1463999999999999E-2</v>
      </c>
      <c r="R554" s="35" t="s">
        <v>48</v>
      </c>
      <c r="S554" s="35">
        <f>'EPD information'!$V$16*Tabell2[[#This Row],[Weight (kg)]]</f>
        <v>5.0759999999999998E-3</v>
      </c>
      <c r="T554" s="35" t="str">
        <f>'EPD information'!$W$16</f>
        <v>ND</v>
      </c>
      <c r="U554" s="35">
        <f>'EPD information'!$X$16*Tabell2[[#This Row],[Weight (kg)]]</f>
        <v>3.3839999999999999E-3</v>
      </c>
      <c r="V554" s="35">
        <f>'EPD information'!$Y$16*Tabell2[[#This Row],[Weight (kg)]]</f>
        <v>0.11231999999999999</v>
      </c>
      <c r="W554" s="35">
        <f>'EPD information'!$Z$16*Tabell2[[#This Row],[Weight (kg)]]</f>
        <v>1.8216E-4</v>
      </c>
      <c r="X554" s="35">
        <f>'EPD information'!$AA$16*Tabell2[[#This Row],[Weight (kg)]]</f>
        <v>-0.87119999999999997</v>
      </c>
      <c r="Y554" s="18">
        <f>'EPD information'!$AB$16*Tabell2[[#This Row],[Weight (kg)]]</f>
        <v>2.4192</v>
      </c>
      <c r="Z554" s="18">
        <f>'EPD information'!$AC$16*Tabell2[[#This Row],[Weight (kg)]]</f>
        <v>4.2408000000000001E-2</v>
      </c>
      <c r="AA554" s="18">
        <f>'EPD information'!$AD$16*Tabell2[[#This Row],[Weight (kg)]]</f>
        <v>5.3063999999999993E-3</v>
      </c>
      <c r="AB554" s="18" t="s">
        <v>48</v>
      </c>
      <c r="AC554" s="18">
        <f>'EPD information'!$AF$16*Tabell2[[#This Row],[Weight (kg)]]</f>
        <v>3.3479999999999994E-3</v>
      </c>
      <c r="AD554" s="18">
        <f>'EPD information'!$AG$16*Tabell2[[#This Row],[Weight (kg)]]</f>
        <v>0.11159999999999999</v>
      </c>
      <c r="AE554" s="18">
        <f>'EPD information'!$AH$16*Tabell2[[#This Row],[Weight (kg)]]</f>
        <v>1.7856E-4</v>
      </c>
      <c r="AF554" s="21">
        <f>'EPD information'!$AI$16*Tabell2[[#This Row],[Weight (kg)]]</f>
        <v>-0.82799999999999996</v>
      </c>
    </row>
    <row r="555" spans="1:32" x14ac:dyDescent="0.2">
      <c r="A555" s="36" t="s">
        <v>160</v>
      </c>
      <c r="B555" s="37" t="s">
        <v>161</v>
      </c>
      <c r="C555" s="38">
        <v>257067</v>
      </c>
      <c r="D555" s="39">
        <v>7319662570671</v>
      </c>
      <c r="E555" s="37" t="s">
        <v>46</v>
      </c>
      <c r="F555" s="40">
        <v>224</v>
      </c>
      <c r="G555" s="37">
        <v>45</v>
      </c>
      <c r="H555" s="41">
        <v>0.82</v>
      </c>
      <c r="I555" s="35">
        <f>'EPD information'!$L$16*Tabell2[[#This Row],[Weight (kg)]]</f>
        <v>2.7961999999999998</v>
      </c>
      <c r="J555" s="22">
        <f>'EPD information'!$M$16*Tabell2[[#This Row],[Weight (kg)]]</f>
        <v>4.8708000000000001E-2</v>
      </c>
      <c r="K555" s="22">
        <f>'EPD information'!$N$16*Tabell2[[#This Row],[Weight (kg)]]</f>
        <v>5.7809999999999997E-3</v>
      </c>
      <c r="L555" s="22">
        <f>'EPD information'!$O$16*Tabell2[[#This Row],[Weight (kg)]]</f>
        <v>0</v>
      </c>
      <c r="M555" s="22">
        <f>'EPD information'!$P$16*Tabell2[[#This Row],[Weight (kg)]]</f>
        <v>3.8539999999999998E-3</v>
      </c>
      <c r="N555" s="22">
        <f>'EPD information'!$Q$16*Tabell2[[#This Row],[Weight (kg)]]</f>
        <v>0.12792000000000001</v>
      </c>
      <c r="O555" s="22">
        <f>'EPD information'!$R$16*Tabell2[[#This Row],[Weight (kg)]]</f>
        <v>2.0746E-4</v>
      </c>
      <c r="P555" s="22">
        <f>'EPD information'!$S$16*Tabell2[[#This Row],[Weight (kg)]]</f>
        <v>-0.99219999999999986</v>
      </c>
      <c r="Q555" s="35">
        <f>'Product specific GWP'!$T$16*Tabell2[[#This Row],[Weight (kg)]]</f>
        <v>3.5833999999999998E-2</v>
      </c>
      <c r="R555" s="35" t="s">
        <v>48</v>
      </c>
      <c r="S555" s="35">
        <f>'EPD information'!$V$16*Tabell2[[#This Row],[Weight (kg)]]</f>
        <v>5.7809999999999997E-3</v>
      </c>
      <c r="T555" s="35" t="str">
        <f>'EPD information'!$W$16</f>
        <v>ND</v>
      </c>
      <c r="U555" s="35">
        <f>'EPD information'!$X$16*Tabell2[[#This Row],[Weight (kg)]]</f>
        <v>3.8539999999999998E-3</v>
      </c>
      <c r="V555" s="35">
        <f>'EPD information'!$Y$16*Tabell2[[#This Row],[Weight (kg)]]</f>
        <v>0.12792000000000001</v>
      </c>
      <c r="W555" s="35">
        <f>'EPD information'!$Z$16*Tabell2[[#This Row],[Weight (kg)]]</f>
        <v>2.0746E-4</v>
      </c>
      <c r="X555" s="35">
        <f>'EPD information'!$AA$16*Tabell2[[#This Row],[Weight (kg)]]</f>
        <v>-0.99219999999999986</v>
      </c>
      <c r="Y555" s="18">
        <f>'EPD information'!$AB$16*Tabell2[[#This Row],[Weight (kg)]]</f>
        <v>2.7551999999999999</v>
      </c>
      <c r="Z555" s="18">
        <f>'EPD information'!$AC$16*Tabell2[[#This Row],[Weight (kg)]]</f>
        <v>4.8298000000000001E-2</v>
      </c>
      <c r="AA555" s="18">
        <f>'EPD information'!$AD$16*Tabell2[[#This Row],[Weight (kg)]]</f>
        <v>6.0433999999999991E-3</v>
      </c>
      <c r="AB555" s="18" t="s">
        <v>48</v>
      </c>
      <c r="AC555" s="18">
        <f>'EPD information'!$AF$16*Tabell2[[#This Row],[Weight (kg)]]</f>
        <v>3.8129999999999995E-3</v>
      </c>
      <c r="AD555" s="18">
        <f>'EPD information'!$AG$16*Tabell2[[#This Row],[Weight (kg)]]</f>
        <v>0.12709999999999999</v>
      </c>
      <c r="AE555" s="18">
        <f>'EPD information'!$AH$16*Tabell2[[#This Row],[Weight (kg)]]</f>
        <v>2.0336E-4</v>
      </c>
      <c r="AF555" s="21">
        <f>'EPD information'!$AI$16*Tabell2[[#This Row],[Weight (kg)]]</f>
        <v>-0.94299999999999984</v>
      </c>
    </row>
    <row r="556" spans="1:32" x14ac:dyDescent="0.2">
      <c r="A556" s="36" t="s">
        <v>160</v>
      </c>
      <c r="B556" s="37" t="s">
        <v>161</v>
      </c>
      <c r="C556" s="38">
        <v>257039</v>
      </c>
      <c r="D556" s="39">
        <v>7319662570398</v>
      </c>
      <c r="E556" s="37" t="s">
        <v>46</v>
      </c>
      <c r="F556" s="40">
        <v>224</v>
      </c>
      <c r="G556" s="37">
        <v>60</v>
      </c>
      <c r="H556" s="41">
        <v>0.95</v>
      </c>
      <c r="I556" s="35">
        <f>'EPD information'!$L$16*Tabell2[[#This Row],[Weight (kg)]]</f>
        <v>3.2395</v>
      </c>
      <c r="J556" s="22">
        <f>'EPD information'!$M$16*Tabell2[[#This Row],[Weight (kg)]]</f>
        <v>5.6430000000000001E-2</v>
      </c>
      <c r="K556" s="22">
        <f>'EPD information'!$N$16*Tabell2[[#This Row],[Weight (kg)]]</f>
        <v>6.6974999999999995E-3</v>
      </c>
      <c r="L556" s="22">
        <f>'EPD information'!$O$16*Tabell2[[#This Row],[Weight (kg)]]</f>
        <v>0</v>
      </c>
      <c r="M556" s="22">
        <f>'EPD information'!$P$16*Tabell2[[#This Row],[Weight (kg)]]</f>
        <v>4.4650000000000002E-3</v>
      </c>
      <c r="N556" s="22">
        <f>'EPD information'!$Q$16*Tabell2[[#This Row],[Weight (kg)]]</f>
        <v>0.1482</v>
      </c>
      <c r="O556" s="22">
        <f>'EPD information'!$R$16*Tabell2[[#This Row],[Weight (kg)]]</f>
        <v>2.4035000000000001E-4</v>
      </c>
      <c r="P556" s="22">
        <f>'EPD information'!$S$16*Tabell2[[#This Row],[Weight (kg)]]</f>
        <v>-1.1495</v>
      </c>
      <c r="Q556" s="35">
        <f>'Product specific GWP'!$T$16*Tabell2[[#This Row],[Weight (kg)]]</f>
        <v>4.1515000000000003E-2</v>
      </c>
      <c r="R556" s="35" t="s">
        <v>48</v>
      </c>
      <c r="S556" s="35">
        <f>'EPD information'!$V$16*Tabell2[[#This Row],[Weight (kg)]]</f>
        <v>6.6974999999999995E-3</v>
      </c>
      <c r="T556" s="35" t="str">
        <f>'EPD information'!$W$16</f>
        <v>ND</v>
      </c>
      <c r="U556" s="35">
        <f>'EPD information'!$X$16*Tabell2[[#This Row],[Weight (kg)]]</f>
        <v>4.4650000000000002E-3</v>
      </c>
      <c r="V556" s="35">
        <f>'EPD information'!$Y$16*Tabell2[[#This Row],[Weight (kg)]]</f>
        <v>0.1482</v>
      </c>
      <c r="W556" s="35">
        <f>'EPD information'!$Z$16*Tabell2[[#This Row],[Weight (kg)]]</f>
        <v>2.4035000000000001E-4</v>
      </c>
      <c r="X556" s="35">
        <f>'EPD information'!$AA$16*Tabell2[[#This Row],[Weight (kg)]]</f>
        <v>-1.1495</v>
      </c>
      <c r="Y556" s="18">
        <f>'EPD information'!$AB$16*Tabell2[[#This Row],[Weight (kg)]]</f>
        <v>3.1919999999999997</v>
      </c>
      <c r="Z556" s="18">
        <f>'EPD information'!$AC$16*Tabell2[[#This Row],[Weight (kg)]]</f>
        <v>5.5954999999999998E-2</v>
      </c>
      <c r="AA556" s="18">
        <f>'EPD information'!$AD$16*Tabell2[[#This Row],[Weight (kg)]]</f>
        <v>7.0014999999999999E-3</v>
      </c>
      <c r="AB556" s="18" t="s">
        <v>48</v>
      </c>
      <c r="AC556" s="18">
        <f>'EPD information'!$AF$16*Tabell2[[#This Row],[Weight (kg)]]</f>
        <v>4.4174999999999996E-3</v>
      </c>
      <c r="AD556" s="18">
        <f>'EPD information'!$AG$16*Tabell2[[#This Row],[Weight (kg)]]</f>
        <v>0.14724999999999999</v>
      </c>
      <c r="AE556" s="18">
        <f>'EPD information'!$AH$16*Tabell2[[#This Row],[Weight (kg)]]</f>
        <v>2.3560000000000001E-4</v>
      </c>
      <c r="AF556" s="21">
        <f>'EPD information'!$AI$16*Tabell2[[#This Row],[Weight (kg)]]</f>
        <v>-1.0924999999999998</v>
      </c>
    </row>
    <row r="557" spans="1:32" x14ac:dyDescent="0.2">
      <c r="A557" s="36" t="s">
        <v>160</v>
      </c>
      <c r="B557" s="37" t="s">
        <v>161</v>
      </c>
      <c r="C557" s="38">
        <v>257011</v>
      </c>
      <c r="D557" s="39">
        <v>7319662570114</v>
      </c>
      <c r="E557" s="37" t="s">
        <v>46</v>
      </c>
      <c r="F557" s="40">
        <v>224</v>
      </c>
      <c r="G557" s="37">
        <v>90</v>
      </c>
      <c r="H557" s="41">
        <v>1.33</v>
      </c>
      <c r="I557" s="35">
        <f>'EPD information'!$L$16*Tabell2[[#This Row],[Weight (kg)]]</f>
        <v>4.5353000000000003</v>
      </c>
      <c r="J557" s="22">
        <f>'EPD information'!$M$16*Tabell2[[#This Row],[Weight (kg)]]</f>
        <v>7.9002000000000003E-2</v>
      </c>
      <c r="K557" s="22">
        <f>'EPD information'!$N$16*Tabell2[[#This Row],[Weight (kg)]]</f>
        <v>9.3765000000000012E-3</v>
      </c>
      <c r="L557" s="22">
        <f>'EPD information'!$O$16*Tabell2[[#This Row],[Weight (kg)]]</f>
        <v>0</v>
      </c>
      <c r="M557" s="22">
        <f>'EPD information'!$P$16*Tabell2[[#This Row],[Weight (kg)]]</f>
        <v>6.2510000000000005E-3</v>
      </c>
      <c r="N557" s="22">
        <f>'EPD information'!$Q$16*Tabell2[[#This Row],[Weight (kg)]]</f>
        <v>0.20748</v>
      </c>
      <c r="O557" s="22">
        <f>'EPD information'!$R$16*Tabell2[[#This Row],[Weight (kg)]]</f>
        <v>3.3649000000000005E-4</v>
      </c>
      <c r="P557" s="22">
        <f>'EPD information'!$S$16*Tabell2[[#This Row],[Weight (kg)]]</f>
        <v>-1.6093</v>
      </c>
      <c r="Q557" s="35">
        <f>'Product specific GWP'!$T$16*Tabell2[[#This Row],[Weight (kg)]]</f>
        <v>5.8121000000000006E-2</v>
      </c>
      <c r="R557" s="35" t="s">
        <v>48</v>
      </c>
      <c r="S557" s="35">
        <f>'EPD information'!$V$16*Tabell2[[#This Row],[Weight (kg)]]</f>
        <v>9.3765000000000012E-3</v>
      </c>
      <c r="T557" s="35" t="str">
        <f>'EPD information'!$W$16</f>
        <v>ND</v>
      </c>
      <c r="U557" s="35">
        <f>'EPD information'!$X$16*Tabell2[[#This Row],[Weight (kg)]]</f>
        <v>6.2510000000000005E-3</v>
      </c>
      <c r="V557" s="35">
        <f>'EPD information'!$Y$16*Tabell2[[#This Row],[Weight (kg)]]</f>
        <v>0.20748</v>
      </c>
      <c r="W557" s="35">
        <f>'EPD information'!$Z$16*Tabell2[[#This Row],[Weight (kg)]]</f>
        <v>3.3649000000000005E-4</v>
      </c>
      <c r="X557" s="35">
        <f>'EPD information'!$AA$16*Tabell2[[#This Row],[Weight (kg)]]</f>
        <v>-1.6093</v>
      </c>
      <c r="Y557" s="18">
        <f>'EPD information'!$AB$16*Tabell2[[#This Row],[Weight (kg)]]</f>
        <v>4.4687999999999999</v>
      </c>
      <c r="Z557" s="18">
        <f>'EPD information'!$AC$16*Tabell2[[#This Row],[Weight (kg)]]</f>
        <v>7.8337000000000004E-2</v>
      </c>
      <c r="AA557" s="18">
        <f>'EPD information'!$AD$16*Tabell2[[#This Row],[Weight (kg)]]</f>
        <v>9.8021000000000011E-3</v>
      </c>
      <c r="AB557" s="18" t="s">
        <v>48</v>
      </c>
      <c r="AC557" s="18">
        <f>'EPD information'!$AF$16*Tabell2[[#This Row],[Weight (kg)]]</f>
        <v>6.1844999999999999E-3</v>
      </c>
      <c r="AD557" s="18">
        <f>'EPD information'!$AG$16*Tabell2[[#This Row],[Weight (kg)]]</f>
        <v>0.20615</v>
      </c>
      <c r="AE557" s="18">
        <f>'EPD information'!$AH$16*Tabell2[[#This Row],[Weight (kg)]]</f>
        <v>3.2984000000000003E-4</v>
      </c>
      <c r="AF557" s="21">
        <f>'EPD information'!$AI$16*Tabell2[[#This Row],[Weight (kg)]]</f>
        <v>-1.5294999999999999</v>
      </c>
    </row>
    <row r="558" spans="1:32" x14ac:dyDescent="0.2">
      <c r="A558" s="36" t="s">
        <v>160</v>
      </c>
      <c r="B558" s="37" t="s">
        <v>161</v>
      </c>
      <c r="C558" s="38">
        <v>257098</v>
      </c>
      <c r="D558" s="39">
        <v>7319662570985</v>
      </c>
      <c r="E558" s="37" t="s">
        <v>46</v>
      </c>
      <c r="F558" s="40">
        <v>250</v>
      </c>
      <c r="G558" s="37">
        <v>30</v>
      </c>
      <c r="H558" s="41">
        <v>0.91</v>
      </c>
      <c r="I558" s="35">
        <f>'EPD information'!$L$16*Tabell2[[#This Row],[Weight (kg)]]</f>
        <v>3.1031000000000004</v>
      </c>
      <c r="J558" s="22">
        <f>'EPD information'!$M$16*Tabell2[[#This Row],[Weight (kg)]]</f>
        <v>5.4054000000000005E-2</v>
      </c>
      <c r="K558" s="22">
        <f>'EPD information'!$N$16*Tabell2[[#This Row],[Weight (kg)]]</f>
        <v>6.4155000000000002E-3</v>
      </c>
      <c r="L558" s="22">
        <f>'EPD information'!$O$16*Tabell2[[#This Row],[Weight (kg)]]</f>
        <v>0</v>
      </c>
      <c r="M558" s="22">
        <f>'EPD information'!$P$16*Tabell2[[#This Row],[Weight (kg)]]</f>
        <v>4.2770000000000004E-3</v>
      </c>
      <c r="N558" s="22">
        <f>'EPD information'!$Q$16*Tabell2[[#This Row],[Weight (kg)]]</f>
        <v>0.14196</v>
      </c>
      <c r="O558" s="22">
        <f>'EPD information'!$R$16*Tabell2[[#This Row],[Weight (kg)]]</f>
        <v>2.3023000000000002E-4</v>
      </c>
      <c r="P558" s="22">
        <f>'EPD information'!$S$16*Tabell2[[#This Row],[Weight (kg)]]</f>
        <v>-1.1011</v>
      </c>
      <c r="Q558" s="35">
        <f>'Product specific GWP'!$T$16*Tabell2[[#This Row],[Weight (kg)]]</f>
        <v>3.9767000000000004E-2</v>
      </c>
      <c r="R558" s="35" t="s">
        <v>48</v>
      </c>
      <c r="S558" s="35">
        <f>'EPD information'!$V$16*Tabell2[[#This Row],[Weight (kg)]]</f>
        <v>6.4155000000000002E-3</v>
      </c>
      <c r="T558" s="35" t="str">
        <f>'EPD information'!$W$16</f>
        <v>ND</v>
      </c>
      <c r="U558" s="35">
        <f>'EPD information'!$X$16*Tabell2[[#This Row],[Weight (kg)]]</f>
        <v>4.2770000000000004E-3</v>
      </c>
      <c r="V558" s="35">
        <f>'EPD information'!$Y$16*Tabell2[[#This Row],[Weight (kg)]]</f>
        <v>0.14196</v>
      </c>
      <c r="W558" s="35">
        <f>'EPD information'!$Z$16*Tabell2[[#This Row],[Weight (kg)]]</f>
        <v>2.3023000000000002E-4</v>
      </c>
      <c r="X558" s="35">
        <f>'EPD information'!$AA$16*Tabell2[[#This Row],[Weight (kg)]]</f>
        <v>-1.1011</v>
      </c>
      <c r="Y558" s="18">
        <f>'EPD information'!$AB$16*Tabell2[[#This Row],[Weight (kg)]]</f>
        <v>3.0575999999999999</v>
      </c>
      <c r="Z558" s="18">
        <f>'EPD information'!$AC$16*Tabell2[[#This Row],[Weight (kg)]]</f>
        <v>5.3599000000000001E-2</v>
      </c>
      <c r="AA558" s="18">
        <f>'EPD information'!$AD$16*Tabell2[[#This Row],[Weight (kg)]]</f>
        <v>6.7067000000000003E-3</v>
      </c>
      <c r="AB558" s="18" t="s">
        <v>48</v>
      </c>
      <c r="AC558" s="18">
        <f>'EPD information'!$AF$16*Tabell2[[#This Row],[Weight (kg)]]</f>
        <v>4.2315E-3</v>
      </c>
      <c r="AD558" s="18">
        <f>'EPD information'!$AG$16*Tabell2[[#This Row],[Weight (kg)]]</f>
        <v>0.14105000000000001</v>
      </c>
      <c r="AE558" s="18">
        <f>'EPD information'!$AH$16*Tabell2[[#This Row],[Weight (kg)]]</f>
        <v>2.2568000000000002E-4</v>
      </c>
      <c r="AF558" s="21">
        <f>'EPD information'!$AI$16*Tabell2[[#This Row],[Weight (kg)]]</f>
        <v>-1.0465</v>
      </c>
    </row>
    <row r="559" spans="1:32" x14ac:dyDescent="0.2">
      <c r="A559" s="36" t="s">
        <v>160</v>
      </c>
      <c r="B559" s="37" t="s">
        <v>161</v>
      </c>
      <c r="C559" s="38">
        <v>257068</v>
      </c>
      <c r="D559" s="39">
        <v>7319662570688</v>
      </c>
      <c r="E559" s="37" t="s">
        <v>46</v>
      </c>
      <c r="F559" s="40">
        <v>250</v>
      </c>
      <c r="G559" s="37">
        <v>45</v>
      </c>
      <c r="H559" s="41">
        <v>1.05</v>
      </c>
      <c r="I559" s="35">
        <f>'EPD information'!$L$16*Tabell2[[#This Row],[Weight (kg)]]</f>
        <v>3.5805000000000002</v>
      </c>
      <c r="J559" s="22">
        <f>'EPD information'!$M$16*Tabell2[[#This Row],[Weight (kg)]]</f>
        <v>6.2370000000000002E-2</v>
      </c>
      <c r="K559" s="22">
        <f>'EPD information'!$N$16*Tabell2[[#This Row],[Weight (kg)]]</f>
        <v>7.4025000000000002E-3</v>
      </c>
      <c r="L559" s="22">
        <f>'EPD information'!$O$16*Tabell2[[#This Row],[Weight (kg)]]</f>
        <v>0</v>
      </c>
      <c r="M559" s="22">
        <f>'EPD information'!$P$16*Tabell2[[#This Row],[Weight (kg)]]</f>
        <v>4.9350000000000002E-3</v>
      </c>
      <c r="N559" s="22">
        <f>'EPD information'!$Q$16*Tabell2[[#This Row],[Weight (kg)]]</f>
        <v>0.1638</v>
      </c>
      <c r="O559" s="22">
        <f>'EPD information'!$R$16*Tabell2[[#This Row],[Weight (kg)]]</f>
        <v>2.6565000000000003E-4</v>
      </c>
      <c r="P559" s="22">
        <f>'EPD information'!$S$16*Tabell2[[#This Row],[Weight (kg)]]</f>
        <v>-1.2705</v>
      </c>
      <c r="Q559" s="35">
        <f>'Product specific GWP'!$T$16*Tabell2[[#This Row],[Weight (kg)]]</f>
        <v>4.5885000000000002E-2</v>
      </c>
      <c r="R559" s="35" t="s">
        <v>48</v>
      </c>
      <c r="S559" s="35">
        <f>'EPD information'!$V$16*Tabell2[[#This Row],[Weight (kg)]]</f>
        <v>7.4025000000000002E-3</v>
      </c>
      <c r="T559" s="35" t="str">
        <f>'EPD information'!$W$16</f>
        <v>ND</v>
      </c>
      <c r="U559" s="35">
        <f>'EPD information'!$X$16*Tabell2[[#This Row],[Weight (kg)]]</f>
        <v>4.9350000000000002E-3</v>
      </c>
      <c r="V559" s="35">
        <f>'EPD information'!$Y$16*Tabell2[[#This Row],[Weight (kg)]]</f>
        <v>0.1638</v>
      </c>
      <c r="W559" s="35">
        <f>'EPD information'!$Z$16*Tabell2[[#This Row],[Weight (kg)]]</f>
        <v>2.6565000000000003E-4</v>
      </c>
      <c r="X559" s="35">
        <f>'EPD information'!$AA$16*Tabell2[[#This Row],[Weight (kg)]]</f>
        <v>-1.2705</v>
      </c>
      <c r="Y559" s="18">
        <f>'EPD information'!$AB$16*Tabell2[[#This Row],[Weight (kg)]]</f>
        <v>3.528</v>
      </c>
      <c r="Z559" s="18">
        <f>'EPD information'!$AC$16*Tabell2[[#This Row],[Weight (kg)]]</f>
        <v>6.1845000000000004E-2</v>
      </c>
      <c r="AA559" s="18">
        <f>'EPD information'!$AD$16*Tabell2[[#This Row],[Weight (kg)]]</f>
        <v>7.7384999999999997E-3</v>
      </c>
      <c r="AB559" s="18" t="s">
        <v>48</v>
      </c>
      <c r="AC559" s="18">
        <f>'EPD information'!$AF$16*Tabell2[[#This Row],[Weight (kg)]]</f>
        <v>4.8824999999999997E-3</v>
      </c>
      <c r="AD559" s="18">
        <f>'EPD information'!$AG$16*Tabell2[[#This Row],[Weight (kg)]]</f>
        <v>0.16275000000000001</v>
      </c>
      <c r="AE559" s="18">
        <f>'EPD information'!$AH$16*Tabell2[[#This Row],[Weight (kg)]]</f>
        <v>2.6040000000000004E-4</v>
      </c>
      <c r="AF559" s="21">
        <f>'EPD information'!$AI$16*Tabell2[[#This Row],[Weight (kg)]]</f>
        <v>-1.2075</v>
      </c>
    </row>
    <row r="560" spans="1:32" x14ac:dyDescent="0.2">
      <c r="A560" s="36" t="s">
        <v>160</v>
      </c>
      <c r="B560" s="37" t="s">
        <v>161</v>
      </c>
      <c r="C560" s="38">
        <v>257040</v>
      </c>
      <c r="D560" s="39">
        <v>7319662570404</v>
      </c>
      <c r="E560" s="37" t="s">
        <v>46</v>
      </c>
      <c r="F560" s="40">
        <v>250</v>
      </c>
      <c r="G560" s="37">
        <v>60</v>
      </c>
      <c r="H560" s="41">
        <v>1.1200000000000001</v>
      </c>
      <c r="I560" s="35">
        <f>'EPD information'!$L$16*Tabell2[[#This Row],[Weight (kg)]]</f>
        <v>3.8192000000000004</v>
      </c>
      <c r="J560" s="22">
        <f>'EPD information'!$M$16*Tabell2[[#This Row],[Weight (kg)]]</f>
        <v>6.6528000000000004E-2</v>
      </c>
      <c r="K560" s="22">
        <f>'EPD information'!$N$16*Tabell2[[#This Row],[Weight (kg)]]</f>
        <v>7.8960000000000002E-3</v>
      </c>
      <c r="L560" s="22">
        <f>'EPD information'!$O$16*Tabell2[[#This Row],[Weight (kg)]]</f>
        <v>0</v>
      </c>
      <c r="M560" s="22">
        <f>'EPD information'!$P$16*Tabell2[[#This Row],[Weight (kg)]]</f>
        <v>5.2640000000000004E-3</v>
      </c>
      <c r="N560" s="22">
        <f>'EPD information'!$Q$16*Tabell2[[#This Row],[Weight (kg)]]</f>
        <v>0.17472000000000001</v>
      </c>
      <c r="O560" s="22">
        <f>'EPD information'!$R$16*Tabell2[[#This Row],[Weight (kg)]]</f>
        <v>2.8336000000000008E-4</v>
      </c>
      <c r="P560" s="22">
        <f>'EPD information'!$S$16*Tabell2[[#This Row],[Weight (kg)]]</f>
        <v>-1.3552000000000002</v>
      </c>
      <c r="Q560" s="35">
        <f>'Product specific GWP'!$T$16*Tabell2[[#This Row],[Weight (kg)]]</f>
        <v>4.8944000000000008E-2</v>
      </c>
      <c r="R560" s="35" t="s">
        <v>48</v>
      </c>
      <c r="S560" s="35">
        <f>'EPD information'!$V$16*Tabell2[[#This Row],[Weight (kg)]]</f>
        <v>7.8960000000000002E-3</v>
      </c>
      <c r="T560" s="35" t="str">
        <f>'EPD information'!$W$16</f>
        <v>ND</v>
      </c>
      <c r="U560" s="35">
        <f>'EPD information'!$X$16*Tabell2[[#This Row],[Weight (kg)]]</f>
        <v>5.2640000000000004E-3</v>
      </c>
      <c r="V560" s="35">
        <f>'EPD information'!$Y$16*Tabell2[[#This Row],[Weight (kg)]]</f>
        <v>0.17472000000000001</v>
      </c>
      <c r="W560" s="35">
        <f>'EPD information'!$Z$16*Tabell2[[#This Row],[Weight (kg)]]</f>
        <v>2.8336000000000008E-4</v>
      </c>
      <c r="X560" s="35">
        <f>'EPD information'!$AA$16*Tabell2[[#This Row],[Weight (kg)]]</f>
        <v>-1.3552000000000002</v>
      </c>
      <c r="Y560" s="18">
        <f>'EPD information'!$AB$16*Tabell2[[#This Row],[Weight (kg)]]</f>
        <v>3.7632000000000003</v>
      </c>
      <c r="Z560" s="18">
        <f>'EPD information'!$AC$16*Tabell2[[#This Row],[Weight (kg)]]</f>
        <v>6.5968000000000013E-2</v>
      </c>
      <c r="AA560" s="18">
        <f>'EPD information'!$AD$16*Tabell2[[#This Row],[Weight (kg)]]</f>
        <v>8.2544000000000003E-3</v>
      </c>
      <c r="AB560" s="18" t="s">
        <v>48</v>
      </c>
      <c r="AC560" s="18">
        <f>'EPD information'!$AF$16*Tabell2[[#This Row],[Weight (kg)]]</f>
        <v>5.208E-3</v>
      </c>
      <c r="AD560" s="18">
        <f>'EPD information'!$AG$16*Tabell2[[#This Row],[Weight (kg)]]</f>
        <v>0.1736</v>
      </c>
      <c r="AE560" s="18">
        <f>'EPD information'!$AH$16*Tabell2[[#This Row],[Weight (kg)]]</f>
        <v>2.7776000000000005E-4</v>
      </c>
      <c r="AF560" s="21">
        <f>'EPD information'!$AI$16*Tabell2[[#This Row],[Weight (kg)]]</f>
        <v>-1.288</v>
      </c>
    </row>
    <row r="561" spans="1:32" x14ac:dyDescent="0.2">
      <c r="A561" s="36" t="s">
        <v>160</v>
      </c>
      <c r="B561" s="37" t="s">
        <v>161</v>
      </c>
      <c r="C561" s="38">
        <v>257012</v>
      </c>
      <c r="D561" s="39">
        <v>7319662570121</v>
      </c>
      <c r="E561" s="37" t="s">
        <v>46</v>
      </c>
      <c r="F561" s="40">
        <v>250</v>
      </c>
      <c r="G561" s="37">
        <v>90</v>
      </c>
      <c r="H561" s="41">
        <v>1.77</v>
      </c>
      <c r="I561" s="35">
        <f>'EPD information'!$L$16*Tabell2[[#This Row],[Weight (kg)]]</f>
        <v>6.0357000000000003</v>
      </c>
      <c r="J561" s="22">
        <f>'EPD information'!$M$16*Tabell2[[#This Row],[Weight (kg)]]</f>
        <v>0.10513800000000001</v>
      </c>
      <c r="K561" s="22">
        <f>'EPD information'!$N$16*Tabell2[[#This Row],[Weight (kg)]]</f>
        <v>1.24785E-2</v>
      </c>
      <c r="L561" s="22">
        <f>'EPD information'!$O$16*Tabell2[[#This Row],[Weight (kg)]]</f>
        <v>0</v>
      </c>
      <c r="M561" s="22">
        <f>'EPD information'!$P$16*Tabell2[[#This Row],[Weight (kg)]]</f>
        <v>8.319E-3</v>
      </c>
      <c r="N561" s="22">
        <f>'EPD information'!$Q$16*Tabell2[[#This Row],[Weight (kg)]]</f>
        <v>0.27611999999999998</v>
      </c>
      <c r="O561" s="22">
        <f>'EPD information'!$R$16*Tabell2[[#This Row],[Weight (kg)]]</f>
        <v>4.4781000000000004E-4</v>
      </c>
      <c r="P561" s="22">
        <f>'EPD information'!$S$16*Tabell2[[#This Row],[Weight (kg)]]</f>
        <v>-2.1417000000000002</v>
      </c>
      <c r="Q561" s="35">
        <f>'Product specific GWP'!$T$16*Tabell2[[#This Row],[Weight (kg)]]</f>
        <v>7.7349000000000001E-2</v>
      </c>
      <c r="R561" s="35" t="s">
        <v>48</v>
      </c>
      <c r="S561" s="35">
        <f>'EPD information'!$V$16*Tabell2[[#This Row],[Weight (kg)]]</f>
        <v>1.24785E-2</v>
      </c>
      <c r="T561" s="35" t="str">
        <f>'EPD information'!$W$16</f>
        <v>ND</v>
      </c>
      <c r="U561" s="35">
        <f>'EPD information'!$X$16*Tabell2[[#This Row],[Weight (kg)]]</f>
        <v>8.319E-3</v>
      </c>
      <c r="V561" s="35">
        <f>'EPD information'!$Y$16*Tabell2[[#This Row],[Weight (kg)]]</f>
        <v>0.27611999999999998</v>
      </c>
      <c r="W561" s="35">
        <f>'EPD information'!$Z$16*Tabell2[[#This Row],[Weight (kg)]]</f>
        <v>4.4781000000000004E-4</v>
      </c>
      <c r="X561" s="35">
        <f>'EPD information'!$AA$16*Tabell2[[#This Row],[Weight (kg)]]</f>
        <v>-2.1417000000000002</v>
      </c>
      <c r="Y561" s="18">
        <f>'EPD information'!$AB$16*Tabell2[[#This Row],[Weight (kg)]]</f>
        <v>5.9471999999999996</v>
      </c>
      <c r="Z561" s="18">
        <f>'EPD information'!$AC$16*Tabell2[[#This Row],[Weight (kg)]]</f>
        <v>0.104253</v>
      </c>
      <c r="AA561" s="18">
        <f>'EPD information'!$AD$16*Tabell2[[#This Row],[Weight (kg)]]</f>
        <v>1.30449E-2</v>
      </c>
      <c r="AB561" s="18" t="s">
        <v>48</v>
      </c>
      <c r="AC561" s="18">
        <f>'EPD information'!$AF$16*Tabell2[[#This Row],[Weight (kg)]]</f>
        <v>8.2305E-3</v>
      </c>
      <c r="AD561" s="18">
        <f>'EPD information'!$AG$16*Tabell2[[#This Row],[Weight (kg)]]</f>
        <v>0.27434999999999998</v>
      </c>
      <c r="AE561" s="18">
        <f>'EPD information'!$AH$16*Tabell2[[#This Row],[Weight (kg)]]</f>
        <v>4.3896000000000001E-4</v>
      </c>
      <c r="AF561" s="21">
        <f>'EPD information'!$AI$16*Tabell2[[#This Row],[Weight (kg)]]</f>
        <v>-2.0354999999999999</v>
      </c>
    </row>
    <row r="562" spans="1:32" ht="42.75" x14ac:dyDescent="0.2">
      <c r="A562" s="36" t="s">
        <v>163</v>
      </c>
      <c r="B562" s="37" t="s">
        <v>164</v>
      </c>
      <c r="C562" s="38">
        <v>222001</v>
      </c>
      <c r="D562" s="39">
        <v>7319662220019</v>
      </c>
      <c r="E562" s="37" t="s">
        <v>46</v>
      </c>
      <c r="F562" s="40">
        <v>80</v>
      </c>
      <c r="G562" s="37">
        <v>90</v>
      </c>
      <c r="H562" s="41">
        <v>0.26</v>
      </c>
      <c r="I562" s="35">
        <f>'EPD information'!$L$16*Tabell2[[#This Row],[Weight (kg)]]</f>
        <v>0.88660000000000005</v>
      </c>
      <c r="J562" s="22">
        <f>'EPD information'!$M$16*Tabell2[[#This Row],[Weight (kg)]]</f>
        <v>1.5444000000000001E-2</v>
      </c>
      <c r="K562" s="22">
        <f>'EPD information'!$N$16*Tabell2[[#This Row],[Weight (kg)]]</f>
        <v>1.833E-3</v>
      </c>
      <c r="L562" s="22">
        <f>'EPD information'!$O$16*Tabell2[[#This Row],[Weight (kg)]]</f>
        <v>0</v>
      </c>
      <c r="M562" s="22">
        <f>'EPD information'!$P$16*Tabell2[[#This Row],[Weight (kg)]]</f>
        <v>1.222E-3</v>
      </c>
      <c r="N562" s="22">
        <f>'EPD information'!$Q$16*Tabell2[[#This Row],[Weight (kg)]]</f>
        <v>4.0559999999999999E-2</v>
      </c>
      <c r="O562" s="22">
        <f>'EPD information'!$R$16*Tabell2[[#This Row],[Weight (kg)]]</f>
        <v>6.5780000000000011E-5</v>
      </c>
      <c r="P562" s="22">
        <f>'EPD information'!$S$16*Tabell2[[#This Row],[Weight (kg)]]</f>
        <v>-0.31459999999999999</v>
      </c>
      <c r="Q562" s="35">
        <f>'Product specific GWP'!$T$16*Tabell2[[#This Row],[Weight (kg)]]</f>
        <v>1.1362000000000001E-2</v>
      </c>
      <c r="R562" s="35" t="s">
        <v>48</v>
      </c>
      <c r="S562" s="35">
        <f>'EPD information'!$V$16*Tabell2[[#This Row],[Weight (kg)]]</f>
        <v>1.833E-3</v>
      </c>
      <c r="T562" s="35" t="str">
        <f>'EPD information'!$W$16</f>
        <v>ND</v>
      </c>
      <c r="U562" s="35">
        <f>'EPD information'!$X$16*Tabell2[[#This Row],[Weight (kg)]]</f>
        <v>1.222E-3</v>
      </c>
      <c r="V562" s="35">
        <f>'EPD information'!$Y$16*Tabell2[[#This Row],[Weight (kg)]]</f>
        <v>4.0559999999999999E-2</v>
      </c>
      <c r="W562" s="35">
        <f>'EPD information'!$Z$16*Tabell2[[#This Row],[Weight (kg)]]</f>
        <v>6.5780000000000011E-5</v>
      </c>
      <c r="X562" s="35">
        <f>'EPD information'!$AA$16*Tabell2[[#This Row],[Weight (kg)]]</f>
        <v>-0.31459999999999999</v>
      </c>
      <c r="Y562" s="18">
        <f>'EPD information'!$AB$16*Tabell2[[#This Row],[Weight (kg)]]</f>
        <v>0.87360000000000004</v>
      </c>
      <c r="Z562" s="18">
        <f>'EPD information'!$AC$16*Tabell2[[#This Row],[Weight (kg)]]</f>
        <v>1.5314000000000001E-2</v>
      </c>
      <c r="AA562" s="18">
        <f>'EPD information'!$AD$16*Tabell2[[#This Row],[Weight (kg)]]</f>
        <v>1.9162000000000001E-3</v>
      </c>
      <c r="AB562" s="18" t="s">
        <v>48</v>
      </c>
      <c r="AC562" s="18">
        <f>'EPD information'!$AF$16*Tabell2[[#This Row],[Weight (kg)]]</f>
        <v>1.209E-3</v>
      </c>
      <c r="AD562" s="18">
        <f>'EPD information'!$AG$16*Tabell2[[#This Row],[Weight (kg)]]</f>
        <v>4.0300000000000002E-2</v>
      </c>
      <c r="AE562" s="18">
        <f>'EPD information'!$AH$16*Tabell2[[#This Row],[Weight (kg)]]</f>
        <v>6.4480000000000006E-5</v>
      </c>
      <c r="AF562" s="21">
        <f>'EPD information'!$AI$16*Tabell2[[#This Row],[Weight (kg)]]</f>
        <v>-0.29899999999999999</v>
      </c>
    </row>
    <row r="563" spans="1:32" ht="42.75" x14ac:dyDescent="0.2">
      <c r="A563" s="36" t="s">
        <v>163</v>
      </c>
      <c r="B563" s="37" t="s">
        <v>164</v>
      </c>
      <c r="C563" s="38">
        <v>222003</v>
      </c>
      <c r="D563" s="39">
        <v>7319662220033</v>
      </c>
      <c r="E563" s="37" t="s">
        <v>46</v>
      </c>
      <c r="F563" s="40">
        <v>100</v>
      </c>
      <c r="G563" s="37">
        <v>90</v>
      </c>
      <c r="H563" s="41">
        <v>0.24</v>
      </c>
      <c r="I563" s="35">
        <f>'EPD information'!$L$16*Tabell2[[#This Row],[Weight (kg)]]</f>
        <v>0.81840000000000002</v>
      </c>
      <c r="J563" s="22">
        <f>'EPD information'!$M$16*Tabell2[[#This Row],[Weight (kg)]]</f>
        <v>1.4256E-2</v>
      </c>
      <c r="K563" s="22">
        <f>'EPD information'!$N$16*Tabell2[[#This Row],[Weight (kg)]]</f>
        <v>1.6919999999999999E-3</v>
      </c>
      <c r="L563" s="22">
        <f>'EPD information'!$O$16*Tabell2[[#This Row],[Weight (kg)]]</f>
        <v>0</v>
      </c>
      <c r="M563" s="22">
        <f>'EPD information'!$P$16*Tabell2[[#This Row],[Weight (kg)]]</f>
        <v>1.1280000000000001E-3</v>
      </c>
      <c r="N563" s="22">
        <f>'EPD information'!$Q$16*Tabell2[[#This Row],[Weight (kg)]]</f>
        <v>3.7440000000000001E-2</v>
      </c>
      <c r="O563" s="22">
        <f>'EPD information'!$R$16*Tabell2[[#This Row],[Weight (kg)]]</f>
        <v>6.0720000000000001E-5</v>
      </c>
      <c r="P563" s="22">
        <f>'EPD information'!$S$16*Tabell2[[#This Row],[Weight (kg)]]</f>
        <v>-0.29039999999999999</v>
      </c>
      <c r="Q563" s="35">
        <f>'Product specific GWP'!$T$16*Tabell2[[#This Row],[Weight (kg)]]</f>
        <v>1.0488000000000001E-2</v>
      </c>
      <c r="R563" s="35" t="s">
        <v>48</v>
      </c>
      <c r="S563" s="35">
        <f>'EPD information'!$V$16*Tabell2[[#This Row],[Weight (kg)]]</f>
        <v>1.6919999999999999E-3</v>
      </c>
      <c r="T563" s="35" t="str">
        <f>'EPD information'!$W$16</f>
        <v>ND</v>
      </c>
      <c r="U563" s="35">
        <f>'EPD information'!$X$16*Tabell2[[#This Row],[Weight (kg)]]</f>
        <v>1.1280000000000001E-3</v>
      </c>
      <c r="V563" s="35">
        <f>'EPD information'!$Y$16*Tabell2[[#This Row],[Weight (kg)]]</f>
        <v>3.7440000000000001E-2</v>
      </c>
      <c r="W563" s="35">
        <f>'EPD information'!$Z$16*Tabell2[[#This Row],[Weight (kg)]]</f>
        <v>6.0720000000000001E-5</v>
      </c>
      <c r="X563" s="35">
        <f>'EPD information'!$AA$16*Tabell2[[#This Row],[Weight (kg)]]</f>
        <v>-0.29039999999999999</v>
      </c>
      <c r="Y563" s="18">
        <f>'EPD information'!$AB$16*Tabell2[[#This Row],[Weight (kg)]]</f>
        <v>0.80639999999999989</v>
      </c>
      <c r="Z563" s="18">
        <f>'EPD information'!$AC$16*Tabell2[[#This Row],[Weight (kg)]]</f>
        <v>1.4135999999999999E-2</v>
      </c>
      <c r="AA563" s="18">
        <f>'EPD information'!$AD$16*Tabell2[[#This Row],[Weight (kg)]]</f>
        <v>1.7687999999999998E-3</v>
      </c>
      <c r="AB563" s="18" t="s">
        <v>48</v>
      </c>
      <c r="AC563" s="18">
        <f>'EPD information'!$AF$16*Tabell2[[#This Row],[Weight (kg)]]</f>
        <v>1.1159999999999998E-3</v>
      </c>
      <c r="AD563" s="18">
        <f>'EPD information'!$AG$16*Tabell2[[#This Row],[Weight (kg)]]</f>
        <v>3.7199999999999997E-2</v>
      </c>
      <c r="AE563" s="18">
        <f>'EPD information'!$AH$16*Tabell2[[#This Row],[Weight (kg)]]</f>
        <v>5.9519999999999999E-5</v>
      </c>
      <c r="AF563" s="21">
        <f>'EPD information'!$AI$16*Tabell2[[#This Row],[Weight (kg)]]</f>
        <v>-0.27599999999999997</v>
      </c>
    </row>
    <row r="564" spans="1:32" ht="42.75" x14ac:dyDescent="0.2">
      <c r="A564" s="36" t="s">
        <v>163</v>
      </c>
      <c r="B564" s="37" t="s">
        <v>164</v>
      </c>
      <c r="C564" s="38">
        <v>222009</v>
      </c>
      <c r="D564" s="39">
        <v>7319662220095</v>
      </c>
      <c r="E564" s="37" t="s">
        <v>46</v>
      </c>
      <c r="F564" s="40">
        <v>125</v>
      </c>
      <c r="G564" s="37">
        <v>90</v>
      </c>
      <c r="H564" s="41">
        <v>0.32</v>
      </c>
      <c r="I564" s="35">
        <f>'EPD information'!$L$16*Tabell2[[#This Row],[Weight (kg)]]</f>
        <v>1.0912000000000002</v>
      </c>
      <c r="J564" s="22">
        <f>'EPD information'!$M$16*Tabell2[[#This Row],[Weight (kg)]]</f>
        <v>1.9008000000000001E-2</v>
      </c>
      <c r="K564" s="22">
        <f>'EPD information'!$N$16*Tabell2[[#This Row],[Weight (kg)]]</f>
        <v>2.2560000000000002E-3</v>
      </c>
      <c r="L564" s="22">
        <f>'EPD information'!$O$16*Tabell2[[#This Row],[Weight (kg)]]</f>
        <v>0</v>
      </c>
      <c r="M564" s="22">
        <f>'EPD information'!$P$16*Tabell2[[#This Row],[Weight (kg)]]</f>
        <v>1.5040000000000001E-3</v>
      </c>
      <c r="N564" s="22">
        <f>'EPD information'!$Q$16*Tabell2[[#This Row],[Weight (kg)]]</f>
        <v>4.9919999999999999E-2</v>
      </c>
      <c r="O564" s="22">
        <f>'EPD information'!$R$16*Tabell2[[#This Row],[Weight (kg)]]</f>
        <v>8.0960000000000011E-5</v>
      </c>
      <c r="P564" s="22">
        <f>'EPD information'!$S$16*Tabell2[[#This Row],[Weight (kg)]]</f>
        <v>-0.38719999999999999</v>
      </c>
      <c r="Q564" s="35">
        <f>'Product specific GWP'!$T$16*Tabell2[[#This Row],[Weight (kg)]]</f>
        <v>1.3984000000000002E-2</v>
      </c>
      <c r="R564" s="35" t="s">
        <v>48</v>
      </c>
      <c r="S564" s="35">
        <f>'EPD information'!$V$16*Tabell2[[#This Row],[Weight (kg)]]</f>
        <v>2.2560000000000002E-3</v>
      </c>
      <c r="T564" s="35" t="str">
        <f>'EPD information'!$W$16</f>
        <v>ND</v>
      </c>
      <c r="U564" s="35">
        <f>'EPD information'!$X$16*Tabell2[[#This Row],[Weight (kg)]]</f>
        <v>1.5040000000000001E-3</v>
      </c>
      <c r="V564" s="35">
        <f>'EPD information'!$Y$16*Tabell2[[#This Row],[Weight (kg)]]</f>
        <v>4.9919999999999999E-2</v>
      </c>
      <c r="W564" s="35">
        <f>'EPD information'!$Z$16*Tabell2[[#This Row],[Weight (kg)]]</f>
        <v>8.0960000000000011E-5</v>
      </c>
      <c r="X564" s="35">
        <f>'EPD information'!$AA$16*Tabell2[[#This Row],[Weight (kg)]]</f>
        <v>-0.38719999999999999</v>
      </c>
      <c r="Y564" s="18">
        <f>'EPD information'!$AB$16*Tabell2[[#This Row],[Weight (kg)]]</f>
        <v>1.0751999999999999</v>
      </c>
      <c r="Z564" s="18">
        <f>'EPD information'!$AC$16*Tabell2[[#This Row],[Weight (kg)]]</f>
        <v>1.8848E-2</v>
      </c>
      <c r="AA564" s="18">
        <f>'EPD information'!$AD$16*Tabell2[[#This Row],[Weight (kg)]]</f>
        <v>2.3584000000000001E-3</v>
      </c>
      <c r="AB564" s="18" t="s">
        <v>48</v>
      </c>
      <c r="AC564" s="18">
        <f>'EPD information'!$AF$16*Tabell2[[#This Row],[Weight (kg)]]</f>
        <v>1.488E-3</v>
      </c>
      <c r="AD564" s="18">
        <f>'EPD information'!$AG$16*Tabell2[[#This Row],[Weight (kg)]]</f>
        <v>4.9599999999999998E-2</v>
      </c>
      <c r="AE564" s="18">
        <f>'EPD information'!$AH$16*Tabell2[[#This Row],[Weight (kg)]]</f>
        <v>7.9359999999999999E-5</v>
      </c>
      <c r="AF564" s="21">
        <f>'EPD information'!$AI$16*Tabell2[[#This Row],[Weight (kg)]]</f>
        <v>-0.36799999999999999</v>
      </c>
    </row>
    <row r="565" spans="1:32" ht="42.75" x14ac:dyDescent="0.2">
      <c r="A565" s="36" t="s">
        <v>163</v>
      </c>
      <c r="B565" s="37" t="s">
        <v>164</v>
      </c>
      <c r="C565" s="38">
        <v>222015</v>
      </c>
      <c r="D565" s="39">
        <v>7319662220156</v>
      </c>
      <c r="E565" s="37" t="s">
        <v>46</v>
      </c>
      <c r="F565" s="40">
        <v>160</v>
      </c>
      <c r="G565" s="37">
        <v>90</v>
      </c>
      <c r="H565" s="41">
        <v>0.43</v>
      </c>
      <c r="I565" s="35">
        <f>'EPD information'!$L$16*Tabell2[[#This Row],[Weight (kg)]]</f>
        <v>1.4662999999999999</v>
      </c>
      <c r="J565" s="22">
        <f>'EPD information'!$M$16*Tabell2[[#This Row],[Weight (kg)]]</f>
        <v>2.5541999999999999E-2</v>
      </c>
      <c r="K565" s="22">
        <f>'EPD information'!$N$16*Tabell2[[#This Row],[Weight (kg)]]</f>
        <v>3.0314999999999999E-3</v>
      </c>
      <c r="L565" s="22">
        <f>'EPD information'!$O$16*Tabell2[[#This Row],[Weight (kg)]]</f>
        <v>0</v>
      </c>
      <c r="M565" s="22">
        <f>'EPD information'!$P$16*Tabell2[[#This Row],[Weight (kg)]]</f>
        <v>2.0210000000000002E-3</v>
      </c>
      <c r="N565" s="22">
        <f>'EPD information'!$Q$16*Tabell2[[#This Row],[Weight (kg)]]</f>
        <v>6.7080000000000001E-2</v>
      </c>
      <c r="O565" s="22">
        <f>'EPD information'!$R$16*Tabell2[[#This Row],[Weight (kg)]]</f>
        <v>1.0879000000000001E-4</v>
      </c>
      <c r="P565" s="22">
        <f>'EPD information'!$S$16*Tabell2[[#This Row],[Weight (kg)]]</f>
        <v>-0.52029999999999998</v>
      </c>
      <c r="Q565" s="35">
        <f>'Product specific GWP'!$T$16*Tabell2[[#This Row],[Weight (kg)]]</f>
        <v>1.8791000000000002E-2</v>
      </c>
      <c r="R565" s="35" t="s">
        <v>48</v>
      </c>
      <c r="S565" s="35">
        <f>'EPD information'!$V$16*Tabell2[[#This Row],[Weight (kg)]]</f>
        <v>3.0314999999999999E-3</v>
      </c>
      <c r="T565" s="35" t="str">
        <f>'EPD information'!$W$16</f>
        <v>ND</v>
      </c>
      <c r="U565" s="35">
        <f>'EPD information'!$X$16*Tabell2[[#This Row],[Weight (kg)]]</f>
        <v>2.0210000000000002E-3</v>
      </c>
      <c r="V565" s="35">
        <f>'EPD information'!$Y$16*Tabell2[[#This Row],[Weight (kg)]]</f>
        <v>6.7080000000000001E-2</v>
      </c>
      <c r="W565" s="35">
        <f>'EPD information'!$Z$16*Tabell2[[#This Row],[Weight (kg)]]</f>
        <v>1.0879000000000001E-4</v>
      </c>
      <c r="X565" s="35">
        <f>'EPD information'!$AA$16*Tabell2[[#This Row],[Weight (kg)]]</f>
        <v>-0.52029999999999998</v>
      </c>
      <c r="Y565" s="18">
        <f>'EPD information'!$AB$16*Tabell2[[#This Row],[Weight (kg)]]</f>
        <v>1.4447999999999999</v>
      </c>
      <c r="Z565" s="18">
        <f>'EPD information'!$AC$16*Tabell2[[#This Row],[Weight (kg)]]</f>
        <v>2.5326999999999999E-2</v>
      </c>
      <c r="AA565" s="18">
        <f>'EPD information'!$AD$16*Tabell2[[#This Row],[Weight (kg)]]</f>
        <v>3.1690999999999998E-3</v>
      </c>
      <c r="AB565" s="18" t="s">
        <v>48</v>
      </c>
      <c r="AC565" s="18">
        <f>'EPD information'!$AF$16*Tabell2[[#This Row],[Weight (kg)]]</f>
        <v>1.9995E-3</v>
      </c>
      <c r="AD565" s="18">
        <f>'EPD information'!$AG$16*Tabell2[[#This Row],[Weight (kg)]]</f>
        <v>6.6650000000000001E-2</v>
      </c>
      <c r="AE565" s="18">
        <f>'EPD information'!$AH$16*Tabell2[[#This Row],[Weight (kg)]]</f>
        <v>1.0664000000000001E-4</v>
      </c>
      <c r="AF565" s="21">
        <f>'EPD information'!$AI$16*Tabell2[[#This Row],[Weight (kg)]]</f>
        <v>-0.49449999999999994</v>
      </c>
    </row>
    <row r="566" spans="1:32" x14ac:dyDescent="0.2">
      <c r="A566" s="36" t="s">
        <v>165</v>
      </c>
      <c r="B566" s="37" t="s">
        <v>166</v>
      </c>
      <c r="C566" s="42">
        <v>232415</v>
      </c>
      <c r="D566" s="39">
        <v>7319662324151</v>
      </c>
      <c r="E566" s="37" t="s">
        <v>46</v>
      </c>
      <c r="F566" s="40">
        <v>25</v>
      </c>
      <c r="G566" s="37">
        <v>0</v>
      </c>
      <c r="H566" s="41">
        <v>0.04</v>
      </c>
      <c r="I566" s="35">
        <f>'EPD information'!$L$16*Tabell2[[#This Row],[Weight (kg)]]</f>
        <v>0.13640000000000002</v>
      </c>
      <c r="J566" s="22">
        <f>'EPD information'!$M$16*Tabell2[[#This Row],[Weight (kg)]]</f>
        <v>2.3760000000000001E-3</v>
      </c>
      <c r="K566" s="22">
        <f>'EPD information'!$N$16*Tabell2[[#This Row],[Weight (kg)]]</f>
        <v>2.8200000000000002E-4</v>
      </c>
      <c r="L566" s="22">
        <f>'EPD information'!$O$16*Tabell2[[#This Row],[Weight (kg)]]</f>
        <v>0</v>
      </c>
      <c r="M566" s="22">
        <f>'EPD information'!$P$16*Tabell2[[#This Row],[Weight (kg)]]</f>
        <v>1.8800000000000002E-4</v>
      </c>
      <c r="N566" s="22">
        <f>'EPD information'!$Q$16*Tabell2[[#This Row],[Weight (kg)]]</f>
        <v>6.2399999999999999E-3</v>
      </c>
      <c r="O566" s="22">
        <f>'EPD information'!$R$16*Tabell2[[#This Row],[Weight (kg)]]</f>
        <v>1.0120000000000001E-5</v>
      </c>
      <c r="P566" s="22">
        <f>'EPD information'!$S$16*Tabell2[[#This Row],[Weight (kg)]]</f>
        <v>-4.8399999999999999E-2</v>
      </c>
      <c r="Q566" s="35">
        <f>'Product specific GWP'!$T$16*Tabell2[[#This Row],[Weight (kg)]]</f>
        <v>1.7480000000000002E-3</v>
      </c>
      <c r="R566" s="35" t="s">
        <v>48</v>
      </c>
      <c r="S566" s="35">
        <f>'EPD information'!$V$16*Tabell2[[#This Row],[Weight (kg)]]</f>
        <v>2.8200000000000002E-4</v>
      </c>
      <c r="T566" s="35" t="str">
        <f>'EPD information'!$W$16</f>
        <v>ND</v>
      </c>
      <c r="U566" s="35">
        <f>'EPD information'!$X$16*Tabell2[[#This Row],[Weight (kg)]]</f>
        <v>1.8800000000000002E-4</v>
      </c>
      <c r="V566" s="35">
        <f>'EPD information'!$Y$16*Tabell2[[#This Row],[Weight (kg)]]</f>
        <v>6.2399999999999999E-3</v>
      </c>
      <c r="W566" s="35">
        <f>'EPD information'!$Z$16*Tabell2[[#This Row],[Weight (kg)]]</f>
        <v>1.0120000000000001E-5</v>
      </c>
      <c r="X566" s="35">
        <f>'EPD information'!$AA$16*Tabell2[[#This Row],[Weight (kg)]]</f>
        <v>-4.8399999999999999E-2</v>
      </c>
      <c r="Y566" s="18">
        <f>'EPD information'!$AB$16*Tabell2[[#This Row],[Weight (kg)]]</f>
        <v>0.13439999999999999</v>
      </c>
      <c r="Z566" s="18">
        <f>'EPD information'!$AC$16*Tabell2[[#This Row],[Weight (kg)]]</f>
        <v>2.356E-3</v>
      </c>
      <c r="AA566" s="18">
        <f>'EPD information'!$AD$16*Tabell2[[#This Row],[Weight (kg)]]</f>
        <v>2.9480000000000001E-4</v>
      </c>
      <c r="AB566" s="18" t="s">
        <v>48</v>
      </c>
      <c r="AC566" s="18">
        <f>'EPD information'!$AF$16*Tabell2[[#This Row],[Weight (kg)]]</f>
        <v>1.8599999999999999E-4</v>
      </c>
      <c r="AD566" s="18">
        <f>'EPD information'!$AG$16*Tabell2[[#This Row],[Weight (kg)]]</f>
        <v>6.1999999999999998E-3</v>
      </c>
      <c r="AE566" s="18">
        <f>'EPD information'!$AH$16*Tabell2[[#This Row],[Weight (kg)]]</f>
        <v>9.9199999999999999E-6</v>
      </c>
      <c r="AF566" s="21">
        <f>'EPD information'!$AI$16*Tabell2[[#This Row],[Weight (kg)]]</f>
        <v>-4.5999999999999999E-2</v>
      </c>
    </row>
    <row r="567" spans="1:32" x14ac:dyDescent="0.2">
      <c r="A567" s="36" t="s">
        <v>165</v>
      </c>
      <c r="B567" s="37" t="s">
        <v>166</v>
      </c>
      <c r="C567" s="42">
        <v>232420</v>
      </c>
      <c r="D567" s="39">
        <v>7319662324205</v>
      </c>
      <c r="E567" s="37" t="s">
        <v>46</v>
      </c>
      <c r="F567" s="40">
        <v>50</v>
      </c>
      <c r="G567" s="37">
        <v>0</v>
      </c>
      <c r="H567" s="41">
        <v>0.09</v>
      </c>
      <c r="I567" s="35">
        <f>'EPD information'!$L$16*Tabell2[[#This Row],[Weight (kg)]]</f>
        <v>0.30690000000000001</v>
      </c>
      <c r="J567" s="22">
        <f>'EPD information'!$M$16*Tabell2[[#This Row],[Weight (kg)]]</f>
        <v>5.3460000000000001E-3</v>
      </c>
      <c r="K567" s="22">
        <f>'EPD information'!$N$16*Tabell2[[#This Row],[Weight (kg)]]</f>
        <v>6.3449999999999997E-4</v>
      </c>
      <c r="L567" s="22">
        <f>'EPD information'!$O$16*Tabell2[[#This Row],[Weight (kg)]]</f>
        <v>0</v>
      </c>
      <c r="M567" s="22">
        <f>'EPD information'!$P$16*Tabell2[[#This Row],[Weight (kg)]]</f>
        <v>4.2299999999999998E-4</v>
      </c>
      <c r="N567" s="22">
        <f>'EPD information'!$Q$16*Tabell2[[#This Row],[Weight (kg)]]</f>
        <v>1.4039999999999999E-2</v>
      </c>
      <c r="O567" s="22">
        <f>'EPD information'!$R$16*Tabell2[[#This Row],[Weight (kg)]]</f>
        <v>2.2770000000000001E-5</v>
      </c>
      <c r="P567" s="22">
        <f>'EPD information'!$S$16*Tabell2[[#This Row],[Weight (kg)]]</f>
        <v>-0.1089</v>
      </c>
      <c r="Q567" s="35">
        <f>'Product specific GWP'!$T$16*Tabell2[[#This Row],[Weight (kg)]]</f>
        <v>3.9329999999999999E-3</v>
      </c>
      <c r="R567" s="35" t="s">
        <v>48</v>
      </c>
      <c r="S567" s="35">
        <f>'EPD information'!$V$16*Tabell2[[#This Row],[Weight (kg)]]</f>
        <v>6.3449999999999997E-4</v>
      </c>
      <c r="T567" s="35" t="str">
        <f>'EPD information'!$W$16</f>
        <v>ND</v>
      </c>
      <c r="U567" s="35">
        <f>'EPD information'!$X$16*Tabell2[[#This Row],[Weight (kg)]]</f>
        <v>4.2299999999999998E-4</v>
      </c>
      <c r="V567" s="35">
        <f>'EPD information'!$Y$16*Tabell2[[#This Row],[Weight (kg)]]</f>
        <v>1.4039999999999999E-2</v>
      </c>
      <c r="W567" s="35">
        <f>'EPD information'!$Z$16*Tabell2[[#This Row],[Weight (kg)]]</f>
        <v>2.2770000000000001E-5</v>
      </c>
      <c r="X567" s="35">
        <f>'EPD information'!$AA$16*Tabell2[[#This Row],[Weight (kg)]]</f>
        <v>-0.1089</v>
      </c>
      <c r="Y567" s="18">
        <f>'EPD information'!$AB$16*Tabell2[[#This Row],[Weight (kg)]]</f>
        <v>0.3024</v>
      </c>
      <c r="Z567" s="18">
        <f>'EPD information'!$AC$16*Tabell2[[#This Row],[Weight (kg)]]</f>
        <v>5.3010000000000002E-3</v>
      </c>
      <c r="AA567" s="18">
        <f>'EPD information'!$AD$16*Tabell2[[#This Row],[Weight (kg)]]</f>
        <v>6.6329999999999991E-4</v>
      </c>
      <c r="AB567" s="18" t="s">
        <v>48</v>
      </c>
      <c r="AC567" s="18">
        <f>'EPD information'!$AF$16*Tabell2[[#This Row],[Weight (kg)]]</f>
        <v>4.1849999999999993E-4</v>
      </c>
      <c r="AD567" s="18">
        <f>'EPD information'!$AG$16*Tabell2[[#This Row],[Weight (kg)]]</f>
        <v>1.3949999999999999E-2</v>
      </c>
      <c r="AE567" s="18">
        <f>'EPD information'!$AH$16*Tabell2[[#This Row],[Weight (kg)]]</f>
        <v>2.232E-5</v>
      </c>
      <c r="AF567" s="21">
        <f>'EPD information'!$AI$16*Tabell2[[#This Row],[Weight (kg)]]</f>
        <v>-0.10349999999999999</v>
      </c>
    </row>
    <row r="568" spans="1:32" x14ac:dyDescent="0.2">
      <c r="A568" s="36" t="s">
        <v>165</v>
      </c>
      <c r="B568" s="37" t="s">
        <v>166</v>
      </c>
      <c r="C568" s="42">
        <v>232425</v>
      </c>
      <c r="D568" s="39">
        <v>7319662324250</v>
      </c>
      <c r="E568" s="37" t="s">
        <v>46</v>
      </c>
      <c r="F568" s="40">
        <v>75</v>
      </c>
      <c r="G568" s="37">
        <v>0</v>
      </c>
      <c r="H568" s="41">
        <v>0.1</v>
      </c>
      <c r="I568" s="35">
        <f>'EPD information'!$L$16*Tabell2[[#This Row],[Weight (kg)]]</f>
        <v>0.34100000000000003</v>
      </c>
      <c r="J568" s="22">
        <f>'EPD information'!$M$16*Tabell2[[#This Row],[Weight (kg)]]</f>
        <v>5.9400000000000008E-3</v>
      </c>
      <c r="K568" s="22">
        <f>'EPD information'!$N$16*Tabell2[[#This Row],[Weight (kg)]]</f>
        <v>7.0500000000000001E-4</v>
      </c>
      <c r="L568" s="22">
        <f>'EPD information'!$O$16*Tabell2[[#This Row],[Weight (kg)]]</f>
        <v>0</v>
      </c>
      <c r="M568" s="22">
        <f>'EPD information'!$P$16*Tabell2[[#This Row],[Weight (kg)]]</f>
        <v>4.7000000000000004E-4</v>
      </c>
      <c r="N568" s="22">
        <f>'EPD information'!$Q$16*Tabell2[[#This Row],[Weight (kg)]]</f>
        <v>1.5600000000000001E-2</v>
      </c>
      <c r="O568" s="22">
        <f>'EPD information'!$R$16*Tabell2[[#This Row],[Weight (kg)]]</f>
        <v>2.5300000000000005E-5</v>
      </c>
      <c r="P568" s="22">
        <f>'EPD information'!$S$16*Tabell2[[#This Row],[Weight (kg)]]</f>
        <v>-0.121</v>
      </c>
      <c r="Q568" s="35">
        <f>'Product specific GWP'!$T$16*Tabell2[[#This Row],[Weight (kg)]]</f>
        <v>4.3700000000000006E-3</v>
      </c>
      <c r="R568" s="35" t="s">
        <v>48</v>
      </c>
      <c r="S568" s="35">
        <f>'EPD information'!$V$16*Tabell2[[#This Row],[Weight (kg)]]</f>
        <v>7.0500000000000001E-4</v>
      </c>
      <c r="T568" s="35" t="str">
        <f>'EPD information'!$W$16</f>
        <v>ND</v>
      </c>
      <c r="U568" s="35">
        <f>'EPD information'!$X$16*Tabell2[[#This Row],[Weight (kg)]]</f>
        <v>4.7000000000000004E-4</v>
      </c>
      <c r="V568" s="35">
        <f>'EPD information'!$Y$16*Tabell2[[#This Row],[Weight (kg)]]</f>
        <v>1.5600000000000001E-2</v>
      </c>
      <c r="W568" s="35">
        <f>'EPD information'!$Z$16*Tabell2[[#This Row],[Weight (kg)]]</f>
        <v>2.5300000000000005E-5</v>
      </c>
      <c r="X568" s="35">
        <f>'EPD information'!$AA$16*Tabell2[[#This Row],[Weight (kg)]]</f>
        <v>-0.121</v>
      </c>
      <c r="Y568" s="18">
        <f>'EPD information'!$AB$16*Tabell2[[#This Row],[Weight (kg)]]</f>
        <v>0.33600000000000002</v>
      </c>
      <c r="Z568" s="18">
        <f>'EPD information'!$AC$16*Tabell2[[#This Row],[Weight (kg)]]</f>
        <v>5.8900000000000003E-3</v>
      </c>
      <c r="AA568" s="18">
        <f>'EPD information'!$AD$16*Tabell2[[#This Row],[Weight (kg)]]</f>
        <v>7.3700000000000002E-4</v>
      </c>
      <c r="AB568" s="18" t="s">
        <v>48</v>
      </c>
      <c r="AC568" s="18">
        <f>'EPD information'!$AF$16*Tabell2[[#This Row],[Weight (kg)]]</f>
        <v>4.6499999999999997E-4</v>
      </c>
      <c r="AD568" s="18">
        <f>'EPD information'!$AG$16*Tabell2[[#This Row],[Weight (kg)]]</f>
        <v>1.55E-2</v>
      </c>
      <c r="AE568" s="18">
        <f>'EPD information'!$AH$16*Tabell2[[#This Row],[Weight (kg)]]</f>
        <v>2.4800000000000003E-5</v>
      </c>
      <c r="AF568" s="21">
        <f>'EPD information'!$AI$16*Tabell2[[#This Row],[Weight (kg)]]</f>
        <v>-0.11499999999999999</v>
      </c>
    </row>
    <row r="569" spans="1:32" x14ac:dyDescent="0.2">
      <c r="A569" s="36" t="s">
        <v>167</v>
      </c>
      <c r="B569" s="37" t="s">
        <v>168</v>
      </c>
      <c r="C569" s="42">
        <v>231402</v>
      </c>
      <c r="D569" s="39">
        <v>7319662314022</v>
      </c>
      <c r="E569" s="37" t="s">
        <v>46</v>
      </c>
      <c r="F569" s="40">
        <v>63</v>
      </c>
      <c r="G569" s="37">
        <v>0</v>
      </c>
      <c r="H569" s="41">
        <v>0.03</v>
      </c>
      <c r="I569" s="35">
        <f>'EPD information'!$L$16*Tabell2[[#This Row],[Weight (kg)]]</f>
        <v>0.1023</v>
      </c>
      <c r="J569" s="22">
        <f>'EPD information'!$M$16*Tabell2[[#This Row],[Weight (kg)]]</f>
        <v>1.7819999999999999E-3</v>
      </c>
      <c r="K569" s="22">
        <f>'EPD information'!$N$16*Tabell2[[#This Row],[Weight (kg)]]</f>
        <v>2.1149999999999999E-4</v>
      </c>
      <c r="L569" s="22">
        <f>'EPD information'!$O$16*Tabell2[[#This Row],[Weight (kg)]]</f>
        <v>0</v>
      </c>
      <c r="M569" s="22">
        <f>'EPD information'!$P$16*Tabell2[[#This Row],[Weight (kg)]]</f>
        <v>1.4100000000000001E-4</v>
      </c>
      <c r="N569" s="22">
        <f>'EPD information'!$Q$16*Tabell2[[#This Row],[Weight (kg)]]</f>
        <v>4.6800000000000001E-3</v>
      </c>
      <c r="O569" s="22">
        <f>'EPD information'!$R$16*Tabell2[[#This Row],[Weight (kg)]]</f>
        <v>7.5900000000000002E-6</v>
      </c>
      <c r="P569" s="22">
        <f>'EPD information'!$S$16*Tabell2[[#This Row],[Weight (kg)]]</f>
        <v>-3.6299999999999999E-2</v>
      </c>
      <c r="Q569" s="35">
        <f>'Product specific GWP'!$T$16*Tabell2[[#This Row],[Weight (kg)]]</f>
        <v>1.3110000000000001E-3</v>
      </c>
      <c r="R569" s="35" t="s">
        <v>48</v>
      </c>
      <c r="S569" s="35">
        <f>'EPD information'!$V$16*Tabell2[[#This Row],[Weight (kg)]]</f>
        <v>2.1149999999999999E-4</v>
      </c>
      <c r="T569" s="35" t="str">
        <f>'EPD information'!$W$16</f>
        <v>ND</v>
      </c>
      <c r="U569" s="35">
        <f>'EPD information'!$X$16*Tabell2[[#This Row],[Weight (kg)]]</f>
        <v>1.4100000000000001E-4</v>
      </c>
      <c r="V569" s="35">
        <f>'EPD information'!$Y$16*Tabell2[[#This Row],[Weight (kg)]]</f>
        <v>4.6800000000000001E-3</v>
      </c>
      <c r="W569" s="35">
        <f>'EPD information'!$Z$16*Tabell2[[#This Row],[Weight (kg)]]</f>
        <v>7.5900000000000002E-6</v>
      </c>
      <c r="X569" s="35">
        <f>'EPD information'!$AA$16*Tabell2[[#This Row],[Weight (kg)]]</f>
        <v>-3.6299999999999999E-2</v>
      </c>
      <c r="Y569" s="18">
        <f>'EPD information'!$AB$16*Tabell2[[#This Row],[Weight (kg)]]</f>
        <v>0.10079999999999999</v>
      </c>
      <c r="Z569" s="18">
        <f>'EPD information'!$AC$16*Tabell2[[#This Row],[Weight (kg)]]</f>
        <v>1.7669999999999999E-3</v>
      </c>
      <c r="AA569" s="18">
        <f>'EPD information'!$AD$16*Tabell2[[#This Row],[Weight (kg)]]</f>
        <v>2.2109999999999998E-4</v>
      </c>
      <c r="AB569" s="18" t="s">
        <v>48</v>
      </c>
      <c r="AC569" s="18">
        <f>'EPD information'!$AF$16*Tabell2[[#This Row],[Weight (kg)]]</f>
        <v>1.3949999999999998E-4</v>
      </c>
      <c r="AD569" s="18">
        <f>'EPD information'!$AG$16*Tabell2[[#This Row],[Weight (kg)]]</f>
        <v>4.6499999999999996E-3</v>
      </c>
      <c r="AE569" s="18">
        <f>'EPD information'!$AH$16*Tabell2[[#This Row],[Weight (kg)]]</f>
        <v>7.4399999999999999E-6</v>
      </c>
      <c r="AF569" s="21">
        <f>'EPD information'!$AI$16*Tabell2[[#This Row],[Weight (kg)]]</f>
        <v>-3.4499999999999996E-2</v>
      </c>
    </row>
    <row r="570" spans="1:32" x14ac:dyDescent="0.2">
      <c r="A570" s="36" t="s">
        <v>167</v>
      </c>
      <c r="B570" s="37" t="s">
        <v>168</v>
      </c>
      <c r="C570" s="42">
        <v>231403</v>
      </c>
      <c r="D570" s="39">
        <v>7319662314039</v>
      </c>
      <c r="E570" s="37" t="s">
        <v>46</v>
      </c>
      <c r="F570" s="40">
        <v>71</v>
      </c>
      <c r="G570" s="37">
        <v>0</v>
      </c>
      <c r="H570" s="41">
        <v>0.04</v>
      </c>
      <c r="I570" s="35">
        <f>'EPD information'!$L$16*Tabell2[[#This Row],[Weight (kg)]]</f>
        <v>0.13640000000000002</v>
      </c>
      <c r="J570" s="22">
        <f>'EPD information'!$M$16*Tabell2[[#This Row],[Weight (kg)]]</f>
        <v>2.3760000000000001E-3</v>
      </c>
      <c r="K570" s="22">
        <f>'EPD information'!$N$16*Tabell2[[#This Row],[Weight (kg)]]</f>
        <v>2.8200000000000002E-4</v>
      </c>
      <c r="L570" s="22">
        <f>'EPD information'!$O$16*Tabell2[[#This Row],[Weight (kg)]]</f>
        <v>0</v>
      </c>
      <c r="M570" s="22">
        <f>'EPD information'!$P$16*Tabell2[[#This Row],[Weight (kg)]]</f>
        <v>1.8800000000000002E-4</v>
      </c>
      <c r="N570" s="22">
        <f>'EPD information'!$Q$16*Tabell2[[#This Row],[Weight (kg)]]</f>
        <v>6.2399999999999999E-3</v>
      </c>
      <c r="O570" s="22">
        <f>'EPD information'!$R$16*Tabell2[[#This Row],[Weight (kg)]]</f>
        <v>1.0120000000000001E-5</v>
      </c>
      <c r="P570" s="22">
        <f>'EPD information'!$S$16*Tabell2[[#This Row],[Weight (kg)]]</f>
        <v>-4.8399999999999999E-2</v>
      </c>
      <c r="Q570" s="35">
        <f>'Product specific GWP'!$T$16*Tabell2[[#This Row],[Weight (kg)]]</f>
        <v>1.7480000000000002E-3</v>
      </c>
      <c r="R570" s="35" t="s">
        <v>48</v>
      </c>
      <c r="S570" s="35">
        <f>'EPD information'!$V$16*Tabell2[[#This Row],[Weight (kg)]]</f>
        <v>2.8200000000000002E-4</v>
      </c>
      <c r="T570" s="35" t="str">
        <f>'EPD information'!$W$16</f>
        <v>ND</v>
      </c>
      <c r="U570" s="35">
        <f>'EPD information'!$X$16*Tabell2[[#This Row],[Weight (kg)]]</f>
        <v>1.8800000000000002E-4</v>
      </c>
      <c r="V570" s="35">
        <f>'EPD information'!$Y$16*Tabell2[[#This Row],[Weight (kg)]]</f>
        <v>6.2399999999999999E-3</v>
      </c>
      <c r="W570" s="35">
        <f>'EPD information'!$Z$16*Tabell2[[#This Row],[Weight (kg)]]</f>
        <v>1.0120000000000001E-5</v>
      </c>
      <c r="X570" s="35">
        <f>'EPD information'!$AA$16*Tabell2[[#This Row],[Weight (kg)]]</f>
        <v>-4.8399999999999999E-2</v>
      </c>
      <c r="Y570" s="18">
        <f>'EPD information'!$AB$16*Tabell2[[#This Row],[Weight (kg)]]</f>
        <v>0.13439999999999999</v>
      </c>
      <c r="Z570" s="18">
        <f>'EPD information'!$AC$16*Tabell2[[#This Row],[Weight (kg)]]</f>
        <v>2.356E-3</v>
      </c>
      <c r="AA570" s="18">
        <f>'EPD information'!$AD$16*Tabell2[[#This Row],[Weight (kg)]]</f>
        <v>2.9480000000000001E-4</v>
      </c>
      <c r="AB570" s="18" t="s">
        <v>48</v>
      </c>
      <c r="AC570" s="18">
        <f>'EPD information'!$AF$16*Tabell2[[#This Row],[Weight (kg)]]</f>
        <v>1.8599999999999999E-4</v>
      </c>
      <c r="AD570" s="18">
        <f>'EPD information'!$AG$16*Tabell2[[#This Row],[Weight (kg)]]</f>
        <v>6.1999999999999998E-3</v>
      </c>
      <c r="AE570" s="18">
        <f>'EPD information'!$AH$16*Tabell2[[#This Row],[Weight (kg)]]</f>
        <v>9.9199999999999999E-6</v>
      </c>
      <c r="AF570" s="21">
        <f>'EPD information'!$AI$16*Tabell2[[#This Row],[Weight (kg)]]</f>
        <v>-4.5999999999999999E-2</v>
      </c>
    </row>
    <row r="571" spans="1:32" x14ac:dyDescent="0.2">
      <c r="A571" s="36" t="s">
        <v>167</v>
      </c>
      <c r="B571" s="37" t="s">
        <v>168</v>
      </c>
      <c r="C571" s="42">
        <v>231404</v>
      </c>
      <c r="D571" s="39">
        <v>7319662314046</v>
      </c>
      <c r="E571" s="37" t="s">
        <v>46</v>
      </c>
      <c r="F571" s="40">
        <v>80</v>
      </c>
      <c r="G571" s="37">
        <v>0</v>
      </c>
      <c r="H571" s="41">
        <v>0.05</v>
      </c>
      <c r="I571" s="35">
        <f>'EPD information'!$L$16*Tabell2[[#This Row],[Weight (kg)]]</f>
        <v>0.17050000000000001</v>
      </c>
      <c r="J571" s="22">
        <f>'EPD information'!$M$16*Tabell2[[#This Row],[Weight (kg)]]</f>
        <v>2.9700000000000004E-3</v>
      </c>
      <c r="K571" s="22">
        <f>'EPD information'!$N$16*Tabell2[[#This Row],[Weight (kg)]]</f>
        <v>3.525E-4</v>
      </c>
      <c r="L571" s="22">
        <f>'EPD information'!$O$16*Tabell2[[#This Row],[Weight (kg)]]</f>
        <v>0</v>
      </c>
      <c r="M571" s="22">
        <f>'EPD information'!$P$16*Tabell2[[#This Row],[Weight (kg)]]</f>
        <v>2.3500000000000002E-4</v>
      </c>
      <c r="N571" s="22">
        <f>'EPD information'!$Q$16*Tabell2[[#This Row],[Weight (kg)]]</f>
        <v>7.8000000000000005E-3</v>
      </c>
      <c r="O571" s="22">
        <f>'EPD information'!$R$16*Tabell2[[#This Row],[Weight (kg)]]</f>
        <v>1.2650000000000003E-5</v>
      </c>
      <c r="P571" s="22">
        <f>'EPD information'!$S$16*Tabell2[[#This Row],[Weight (kg)]]</f>
        <v>-6.0499999999999998E-2</v>
      </c>
      <c r="Q571" s="35">
        <f>'Product specific GWP'!$T$16*Tabell2[[#This Row],[Weight (kg)]]</f>
        <v>2.1850000000000003E-3</v>
      </c>
      <c r="R571" s="35" t="s">
        <v>48</v>
      </c>
      <c r="S571" s="35">
        <f>'EPD information'!$V$16*Tabell2[[#This Row],[Weight (kg)]]</f>
        <v>3.525E-4</v>
      </c>
      <c r="T571" s="35" t="str">
        <f>'EPD information'!$W$16</f>
        <v>ND</v>
      </c>
      <c r="U571" s="35">
        <f>'EPD information'!$X$16*Tabell2[[#This Row],[Weight (kg)]]</f>
        <v>2.3500000000000002E-4</v>
      </c>
      <c r="V571" s="35">
        <f>'EPD information'!$Y$16*Tabell2[[#This Row],[Weight (kg)]]</f>
        <v>7.8000000000000005E-3</v>
      </c>
      <c r="W571" s="35">
        <f>'EPD information'!$Z$16*Tabell2[[#This Row],[Weight (kg)]]</f>
        <v>1.2650000000000003E-5</v>
      </c>
      <c r="X571" s="35">
        <f>'EPD information'!$AA$16*Tabell2[[#This Row],[Weight (kg)]]</f>
        <v>-6.0499999999999998E-2</v>
      </c>
      <c r="Y571" s="18">
        <f>'EPD information'!$AB$16*Tabell2[[#This Row],[Weight (kg)]]</f>
        <v>0.16800000000000001</v>
      </c>
      <c r="Z571" s="18">
        <f>'EPD information'!$AC$16*Tabell2[[#This Row],[Weight (kg)]]</f>
        <v>2.9450000000000001E-3</v>
      </c>
      <c r="AA571" s="18">
        <f>'EPD information'!$AD$16*Tabell2[[#This Row],[Weight (kg)]]</f>
        <v>3.6850000000000001E-4</v>
      </c>
      <c r="AB571" s="18" t="s">
        <v>48</v>
      </c>
      <c r="AC571" s="18">
        <f>'EPD information'!$AF$16*Tabell2[[#This Row],[Weight (kg)]]</f>
        <v>2.3249999999999999E-4</v>
      </c>
      <c r="AD571" s="18">
        <f>'EPD information'!$AG$16*Tabell2[[#This Row],[Weight (kg)]]</f>
        <v>7.7499999999999999E-3</v>
      </c>
      <c r="AE571" s="18">
        <f>'EPD information'!$AH$16*Tabell2[[#This Row],[Weight (kg)]]</f>
        <v>1.2400000000000002E-5</v>
      </c>
      <c r="AF571" s="21">
        <f>'EPD information'!$AI$16*Tabell2[[#This Row],[Weight (kg)]]</f>
        <v>-5.7499999999999996E-2</v>
      </c>
    </row>
    <row r="572" spans="1:32" x14ac:dyDescent="0.2">
      <c r="A572" s="36" t="s">
        <v>167</v>
      </c>
      <c r="B572" s="37" t="s">
        <v>168</v>
      </c>
      <c r="C572" s="42">
        <v>231405</v>
      </c>
      <c r="D572" s="39">
        <v>7319662314053</v>
      </c>
      <c r="E572" s="37" t="s">
        <v>46</v>
      </c>
      <c r="F572" s="40">
        <v>90</v>
      </c>
      <c r="G572" s="37">
        <v>0</v>
      </c>
      <c r="H572" s="41">
        <v>0.06</v>
      </c>
      <c r="I572" s="35">
        <f>'EPD information'!$L$16*Tabell2[[#This Row],[Weight (kg)]]</f>
        <v>0.2046</v>
      </c>
      <c r="J572" s="22">
        <f>'EPD information'!$M$16*Tabell2[[#This Row],[Weight (kg)]]</f>
        <v>3.5639999999999999E-3</v>
      </c>
      <c r="K572" s="22">
        <f>'EPD information'!$N$16*Tabell2[[#This Row],[Weight (kg)]]</f>
        <v>4.2299999999999998E-4</v>
      </c>
      <c r="L572" s="22">
        <f>'EPD information'!$O$16*Tabell2[[#This Row],[Weight (kg)]]</f>
        <v>0</v>
      </c>
      <c r="M572" s="22">
        <f>'EPD information'!$P$16*Tabell2[[#This Row],[Weight (kg)]]</f>
        <v>2.8200000000000002E-4</v>
      </c>
      <c r="N572" s="22">
        <f>'EPD information'!$Q$16*Tabell2[[#This Row],[Weight (kg)]]</f>
        <v>9.3600000000000003E-3</v>
      </c>
      <c r="O572" s="22">
        <f>'EPD information'!$R$16*Tabell2[[#This Row],[Weight (kg)]]</f>
        <v>1.518E-5</v>
      </c>
      <c r="P572" s="22">
        <f>'EPD information'!$S$16*Tabell2[[#This Row],[Weight (kg)]]</f>
        <v>-7.2599999999999998E-2</v>
      </c>
      <c r="Q572" s="35">
        <f>'Product specific GWP'!$T$16*Tabell2[[#This Row],[Weight (kg)]]</f>
        <v>2.6220000000000002E-3</v>
      </c>
      <c r="R572" s="35" t="s">
        <v>48</v>
      </c>
      <c r="S572" s="35">
        <f>'EPD information'!$V$16*Tabell2[[#This Row],[Weight (kg)]]</f>
        <v>4.2299999999999998E-4</v>
      </c>
      <c r="T572" s="35" t="str">
        <f>'EPD information'!$W$16</f>
        <v>ND</v>
      </c>
      <c r="U572" s="35">
        <f>'EPD information'!$X$16*Tabell2[[#This Row],[Weight (kg)]]</f>
        <v>2.8200000000000002E-4</v>
      </c>
      <c r="V572" s="35">
        <f>'EPD information'!$Y$16*Tabell2[[#This Row],[Weight (kg)]]</f>
        <v>9.3600000000000003E-3</v>
      </c>
      <c r="W572" s="35">
        <f>'EPD information'!$Z$16*Tabell2[[#This Row],[Weight (kg)]]</f>
        <v>1.518E-5</v>
      </c>
      <c r="X572" s="35">
        <f>'EPD information'!$AA$16*Tabell2[[#This Row],[Weight (kg)]]</f>
        <v>-7.2599999999999998E-2</v>
      </c>
      <c r="Y572" s="18">
        <f>'EPD information'!$AB$16*Tabell2[[#This Row],[Weight (kg)]]</f>
        <v>0.20159999999999997</v>
      </c>
      <c r="Z572" s="18">
        <f>'EPD information'!$AC$16*Tabell2[[#This Row],[Weight (kg)]]</f>
        <v>3.5339999999999998E-3</v>
      </c>
      <c r="AA572" s="18">
        <f>'EPD information'!$AD$16*Tabell2[[#This Row],[Weight (kg)]]</f>
        <v>4.4219999999999996E-4</v>
      </c>
      <c r="AB572" s="18" t="s">
        <v>48</v>
      </c>
      <c r="AC572" s="18">
        <f>'EPD information'!$AF$16*Tabell2[[#This Row],[Weight (kg)]]</f>
        <v>2.7899999999999995E-4</v>
      </c>
      <c r="AD572" s="18">
        <f>'EPD information'!$AG$16*Tabell2[[#This Row],[Weight (kg)]]</f>
        <v>9.2999999999999992E-3</v>
      </c>
      <c r="AE572" s="18">
        <f>'EPD information'!$AH$16*Tabell2[[#This Row],[Weight (kg)]]</f>
        <v>1.488E-5</v>
      </c>
      <c r="AF572" s="21">
        <f>'EPD information'!$AI$16*Tabell2[[#This Row],[Weight (kg)]]</f>
        <v>-6.8999999999999992E-2</v>
      </c>
    </row>
    <row r="573" spans="1:32" x14ac:dyDescent="0.2">
      <c r="A573" s="36" t="s">
        <v>167</v>
      </c>
      <c r="B573" s="37" t="s">
        <v>168</v>
      </c>
      <c r="C573" s="42">
        <v>231406</v>
      </c>
      <c r="D573" s="39">
        <v>7319662314060</v>
      </c>
      <c r="E573" s="37" t="s">
        <v>46</v>
      </c>
      <c r="F573" s="40">
        <v>100</v>
      </c>
      <c r="G573" s="37">
        <v>0</v>
      </c>
      <c r="H573" s="41">
        <v>0.09</v>
      </c>
      <c r="I573" s="35">
        <f>'EPD information'!$L$16*Tabell2[[#This Row],[Weight (kg)]]</f>
        <v>0.30690000000000001</v>
      </c>
      <c r="J573" s="22">
        <f>'EPD information'!$M$16*Tabell2[[#This Row],[Weight (kg)]]</f>
        <v>5.3460000000000001E-3</v>
      </c>
      <c r="K573" s="22">
        <f>'EPD information'!$N$16*Tabell2[[#This Row],[Weight (kg)]]</f>
        <v>6.3449999999999997E-4</v>
      </c>
      <c r="L573" s="22">
        <f>'EPD information'!$O$16*Tabell2[[#This Row],[Weight (kg)]]</f>
        <v>0</v>
      </c>
      <c r="M573" s="22">
        <f>'EPD information'!$P$16*Tabell2[[#This Row],[Weight (kg)]]</f>
        <v>4.2299999999999998E-4</v>
      </c>
      <c r="N573" s="22">
        <f>'EPD information'!$Q$16*Tabell2[[#This Row],[Weight (kg)]]</f>
        <v>1.4039999999999999E-2</v>
      </c>
      <c r="O573" s="22">
        <f>'EPD information'!$R$16*Tabell2[[#This Row],[Weight (kg)]]</f>
        <v>2.2770000000000001E-5</v>
      </c>
      <c r="P573" s="22">
        <f>'EPD information'!$S$16*Tabell2[[#This Row],[Weight (kg)]]</f>
        <v>-0.1089</v>
      </c>
      <c r="Q573" s="35">
        <f>'Product specific GWP'!$T$16*Tabell2[[#This Row],[Weight (kg)]]</f>
        <v>3.9329999999999999E-3</v>
      </c>
      <c r="R573" s="35" t="s">
        <v>48</v>
      </c>
      <c r="S573" s="35">
        <f>'EPD information'!$V$16*Tabell2[[#This Row],[Weight (kg)]]</f>
        <v>6.3449999999999997E-4</v>
      </c>
      <c r="T573" s="35" t="str">
        <f>'EPD information'!$W$16</f>
        <v>ND</v>
      </c>
      <c r="U573" s="35">
        <f>'EPD information'!$X$16*Tabell2[[#This Row],[Weight (kg)]]</f>
        <v>4.2299999999999998E-4</v>
      </c>
      <c r="V573" s="35">
        <f>'EPD information'!$Y$16*Tabell2[[#This Row],[Weight (kg)]]</f>
        <v>1.4039999999999999E-2</v>
      </c>
      <c r="W573" s="35">
        <f>'EPD information'!$Z$16*Tabell2[[#This Row],[Weight (kg)]]</f>
        <v>2.2770000000000001E-5</v>
      </c>
      <c r="X573" s="35">
        <f>'EPD information'!$AA$16*Tabell2[[#This Row],[Weight (kg)]]</f>
        <v>-0.1089</v>
      </c>
      <c r="Y573" s="18">
        <f>'EPD information'!$AB$16*Tabell2[[#This Row],[Weight (kg)]]</f>
        <v>0.3024</v>
      </c>
      <c r="Z573" s="18">
        <f>'EPD information'!$AC$16*Tabell2[[#This Row],[Weight (kg)]]</f>
        <v>5.3010000000000002E-3</v>
      </c>
      <c r="AA573" s="18">
        <f>'EPD information'!$AD$16*Tabell2[[#This Row],[Weight (kg)]]</f>
        <v>6.6329999999999991E-4</v>
      </c>
      <c r="AB573" s="18" t="s">
        <v>48</v>
      </c>
      <c r="AC573" s="18">
        <f>'EPD information'!$AF$16*Tabell2[[#This Row],[Weight (kg)]]</f>
        <v>4.1849999999999993E-4</v>
      </c>
      <c r="AD573" s="18">
        <f>'EPD information'!$AG$16*Tabell2[[#This Row],[Weight (kg)]]</f>
        <v>1.3949999999999999E-2</v>
      </c>
      <c r="AE573" s="18">
        <f>'EPD information'!$AH$16*Tabell2[[#This Row],[Weight (kg)]]</f>
        <v>2.232E-5</v>
      </c>
      <c r="AF573" s="21">
        <f>'EPD information'!$AI$16*Tabell2[[#This Row],[Weight (kg)]]</f>
        <v>-0.10349999999999999</v>
      </c>
    </row>
    <row r="574" spans="1:32" x14ac:dyDescent="0.2">
      <c r="A574" s="36" t="s">
        <v>167</v>
      </c>
      <c r="B574" s="37" t="s">
        <v>168</v>
      </c>
      <c r="C574" s="42">
        <v>231408</v>
      </c>
      <c r="D574" s="39">
        <v>7319662314084</v>
      </c>
      <c r="E574" s="37" t="s">
        <v>46</v>
      </c>
      <c r="F574" s="40">
        <v>125</v>
      </c>
      <c r="G574" s="37">
        <v>0</v>
      </c>
      <c r="H574" s="41">
        <v>0.09</v>
      </c>
      <c r="I574" s="35">
        <f>'EPD information'!$L$16*Tabell2[[#This Row],[Weight (kg)]]</f>
        <v>0.30690000000000001</v>
      </c>
      <c r="J574" s="22">
        <f>'EPD information'!$M$16*Tabell2[[#This Row],[Weight (kg)]]</f>
        <v>5.3460000000000001E-3</v>
      </c>
      <c r="K574" s="22">
        <f>'EPD information'!$N$16*Tabell2[[#This Row],[Weight (kg)]]</f>
        <v>6.3449999999999997E-4</v>
      </c>
      <c r="L574" s="22">
        <f>'EPD information'!$O$16*Tabell2[[#This Row],[Weight (kg)]]</f>
        <v>0</v>
      </c>
      <c r="M574" s="22">
        <f>'EPD information'!$P$16*Tabell2[[#This Row],[Weight (kg)]]</f>
        <v>4.2299999999999998E-4</v>
      </c>
      <c r="N574" s="22">
        <f>'EPD information'!$Q$16*Tabell2[[#This Row],[Weight (kg)]]</f>
        <v>1.4039999999999999E-2</v>
      </c>
      <c r="O574" s="22">
        <f>'EPD information'!$R$16*Tabell2[[#This Row],[Weight (kg)]]</f>
        <v>2.2770000000000001E-5</v>
      </c>
      <c r="P574" s="22">
        <f>'EPD information'!$S$16*Tabell2[[#This Row],[Weight (kg)]]</f>
        <v>-0.1089</v>
      </c>
      <c r="Q574" s="35">
        <f>'Product specific GWP'!$T$16*Tabell2[[#This Row],[Weight (kg)]]</f>
        <v>3.9329999999999999E-3</v>
      </c>
      <c r="R574" s="35" t="s">
        <v>48</v>
      </c>
      <c r="S574" s="35">
        <f>'EPD information'!$V$16*Tabell2[[#This Row],[Weight (kg)]]</f>
        <v>6.3449999999999997E-4</v>
      </c>
      <c r="T574" s="35" t="str">
        <f>'EPD information'!$W$16</f>
        <v>ND</v>
      </c>
      <c r="U574" s="35">
        <f>'EPD information'!$X$16*Tabell2[[#This Row],[Weight (kg)]]</f>
        <v>4.2299999999999998E-4</v>
      </c>
      <c r="V574" s="35">
        <f>'EPD information'!$Y$16*Tabell2[[#This Row],[Weight (kg)]]</f>
        <v>1.4039999999999999E-2</v>
      </c>
      <c r="W574" s="35">
        <f>'EPD information'!$Z$16*Tabell2[[#This Row],[Weight (kg)]]</f>
        <v>2.2770000000000001E-5</v>
      </c>
      <c r="X574" s="35">
        <f>'EPD information'!$AA$16*Tabell2[[#This Row],[Weight (kg)]]</f>
        <v>-0.1089</v>
      </c>
      <c r="Y574" s="18">
        <f>'EPD information'!$AB$16*Tabell2[[#This Row],[Weight (kg)]]</f>
        <v>0.3024</v>
      </c>
      <c r="Z574" s="18">
        <f>'EPD information'!$AC$16*Tabell2[[#This Row],[Weight (kg)]]</f>
        <v>5.3010000000000002E-3</v>
      </c>
      <c r="AA574" s="18">
        <f>'EPD information'!$AD$16*Tabell2[[#This Row],[Weight (kg)]]</f>
        <v>6.6329999999999991E-4</v>
      </c>
      <c r="AB574" s="18" t="s">
        <v>48</v>
      </c>
      <c r="AC574" s="18">
        <f>'EPD information'!$AF$16*Tabell2[[#This Row],[Weight (kg)]]</f>
        <v>4.1849999999999993E-4</v>
      </c>
      <c r="AD574" s="18">
        <f>'EPD information'!$AG$16*Tabell2[[#This Row],[Weight (kg)]]</f>
        <v>1.3949999999999999E-2</v>
      </c>
      <c r="AE574" s="18">
        <f>'EPD information'!$AH$16*Tabell2[[#This Row],[Weight (kg)]]</f>
        <v>2.232E-5</v>
      </c>
      <c r="AF574" s="21">
        <f>'EPD information'!$AI$16*Tabell2[[#This Row],[Weight (kg)]]</f>
        <v>-0.10349999999999999</v>
      </c>
    </row>
    <row r="575" spans="1:32" x14ac:dyDescent="0.2">
      <c r="A575" s="36" t="s">
        <v>167</v>
      </c>
      <c r="B575" s="37" t="s">
        <v>168</v>
      </c>
      <c r="C575" s="42">
        <v>231409</v>
      </c>
      <c r="D575" s="39">
        <v>7319662314091</v>
      </c>
      <c r="E575" s="37" t="s">
        <v>46</v>
      </c>
      <c r="F575" s="40">
        <v>140</v>
      </c>
      <c r="G575" s="37">
        <v>0</v>
      </c>
      <c r="H575" s="41">
        <v>0.13</v>
      </c>
      <c r="I575" s="35">
        <f>'EPD information'!$L$16*Tabell2[[#This Row],[Weight (kg)]]</f>
        <v>0.44330000000000003</v>
      </c>
      <c r="J575" s="22">
        <f>'EPD information'!$M$16*Tabell2[[#This Row],[Weight (kg)]]</f>
        <v>7.7220000000000006E-3</v>
      </c>
      <c r="K575" s="22">
        <f>'EPD information'!$N$16*Tabell2[[#This Row],[Weight (kg)]]</f>
        <v>9.165E-4</v>
      </c>
      <c r="L575" s="22">
        <f>'EPD information'!$O$16*Tabell2[[#This Row],[Weight (kg)]]</f>
        <v>0</v>
      </c>
      <c r="M575" s="22">
        <f>'EPD information'!$P$16*Tabell2[[#This Row],[Weight (kg)]]</f>
        <v>6.11E-4</v>
      </c>
      <c r="N575" s="22">
        <f>'EPD information'!$Q$16*Tabell2[[#This Row],[Weight (kg)]]</f>
        <v>2.0279999999999999E-2</v>
      </c>
      <c r="O575" s="22">
        <f>'EPD information'!$R$16*Tabell2[[#This Row],[Weight (kg)]]</f>
        <v>3.2890000000000005E-5</v>
      </c>
      <c r="P575" s="22">
        <f>'EPD information'!$S$16*Tabell2[[#This Row],[Weight (kg)]]</f>
        <v>-0.1573</v>
      </c>
      <c r="Q575" s="35">
        <f>'Product specific GWP'!$T$16*Tabell2[[#This Row],[Weight (kg)]]</f>
        <v>5.6810000000000003E-3</v>
      </c>
      <c r="R575" s="35" t="s">
        <v>48</v>
      </c>
      <c r="S575" s="35">
        <f>'EPD information'!$V$16*Tabell2[[#This Row],[Weight (kg)]]</f>
        <v>9.165E-4</v>
      </c>
      <c r="T575" s="35" t="str">
        <f>'EPD information'!$W$16</f>
        <v>ND</v>
      </c>
      <c r="U575" s="35">
        <f>'EPD information'!$X$16*Tabell2[[#This Row],[Weight (kg)]]</f>
        <v>6.11E-4</v>
      </c>
      <c r="V575" s="35">
        <f>'EPD information'!$Y$16*Tabell2[[#This Row],[Weight (kg)]]</f>
        <v>2.0279999999999999E-2</v>
      </c>
      <c r="W575" s="35">
        <f>'EPD information'!$Z$16*Tabell2[[#This Row],[Weight (kg)]]</f>
        <v>3.2890000000000005E-5</v>
      </c>
      <c r="X575" s="35">
        <f>'EPD information'!$AA$16*Tabell2[[#This Row],[Weight (kg)]]</f>
        <v>-0.1573</v>
      </c>
      <c r="Y575" s="18">
        <f>'EPD information'!$AB$16*Tabell2[[#This Row],[Weight (kg)]]</f>
        <v>0.43680000000000002</v>
      </c>
      <c r="Z575" s="18">
        <f>'EPD information'!$AC$16*Tabell2[[#This Row],[Weight (kg)]]</f>
        <v>7.6570000000000006E-3</v>
      </c>
      <c r="AA575" s="18">
        <f>'EPD information'!$AD$16*Tabell2[[#This Row],[Weight (kg)]]</f>
        <v>9.5810000000000003E-4</v>
      </c>
      <c r="AB575" s="18" t="s">
        <v>48</v>
      </c>
      <c r="AC575" s="18">
        <f>'EPD information'!$AF$16*Tabell2[[#This Row],[Weight (kg)]]</f>
        <v>6.045E-4</v>
      </c>
      <c r="AD575" s="18">
        <f>'EPD information'!$AG$16*Tabell2[[#This Row],[Weight (kg)]]</f>
        <v>2.0150000000000001E-2</v>
      </c>
      <c r="AE575" s="18">
        <f>'EPD information'!$AH$16*Tabell2[[#This Row],[Weight (kg)]]</f>
        <v>3.2240000000000003E-5</v>
      </c>
      <c r="AF575" s="21">
        <f>'EPD information'!$AI$16*Tabell2[[#This Row],[Weight (kg)]]</f>
        <v>-0.14949999999999999</v>
      </c>
    </row>
    <row r="576" spans="1:32" x14ac:dyDescent="0.2">
      <c r="A576" s="36" t="s">
        <v>167</v>
      </c>
      <c r="B576" s="37" t="s">
        <v>168</v>
      </c>
      <c r="C576" s="42">
        <v>231410</v>
      </c>
      <c r="D576" s="39">
        <v>7319662314107</v>
      </c>
      <c r="E576" s="37" t="s">
        <v>46</v>
      </c>
      <c r="F576" s="40">
        <v>150</v>
      </c>
      <c r="G576" s="37">
        <v>0</v>
      </c>
      <c r="H576" s="41">
        <v>0.13</v>
      </c>
      <c r="I576" s="35">
        <f>'EPD information'!$L$16*Tabell2[[#This Row],[Weight (kg)]]</f>
        <v>0.44330000000000003</v>
      </c>
      <c r="J576" s="22">
        <f>'EPD information'!$M$16*Tabell2[[#This Row],[Weight (kg)]]</f>
        <v>7.7220000000000006E-3</v>
      </c>
      <c r="K576" s="22">
        <f>'EPD information'!$N$16*Tabell2[[#This Row],[Weight (kg)]]</f>
        <v>9.165E-4</v>
      </c>
      <c r="L576" s="22">
        <f>'EPD information'!$O$16*Tabell2[[#This Row],[Weight (kg)]]</f>
        <v>0</v>
      </c>
      <c r="M576" s="22">
        <f>'EPD information'!$P$16*Tabell2[[#This Row],[Weight (kg)]]</f>
        <v>6.11E-4</v>
      </c>
      <c r="N576" s="22">
        <f>'EPD information'!$Q$16*Tabell2[[#This Row],[Weight (kg)]]</f>
        <v>2.0279999999999999E-2</v>
      </c>
      <c r="O576" s="22">
        <f>'EPD information'!$R$16*Tabell2[[#This Row],[Weight (kg)]]</f>
        <v>3.2890000000000005E-5</v>
      </c>
      <c r="P576" s="22">
        <f>'EPD information'!$S$16*Tabell2[[#This Row],[Weight (kg)]]</f>
        <v>-0.1573</v>
      </c>
      <c r="Q576" s="35">
        <f>'Product specific GWP'!$T$16*Tabell2[[#This Row],[Weight (kg)]]</f>
        <v>5.6810000000000003E-3</v>
      </c>
      <c r="R576" s="35" t="s">
        <v>48</v>
      </c>
      <c r="S576" s="35">
        <f>'EPD information'!$V$16*Tabell2[[#This Row],[Weight (kg)]]</f>
        <v>9.165E-4</v>
      </c>
      <c r="T576" s="35" t="str">
        <f>'EPD information'!$W$16</f>
        <v>ND</v>
      </c>
      <c r="U576" s="35">
        <f>'EPD information'!$X$16*Tabell2[[#This Row],[Weight (kg)]]</f>
        <v>6.11E-4</v>
      </c>
      <c r="V576" s="35">
        <f>'EPD information'!$Y$16*Tabell2[[#This Row],[Weight (kg)]]</f>
        <v>2.0279999999999999E-2</v>
      </c>
      <c r="W576" s="35">
        <f>'EPD information'!$Z$16*Tabell2[[#This Row],[Weight (kg)]]</f>
        <v>3.2890000000000005E-5</v>
      </c>
      <c r="X576" s="35">
        <f>'EPD information'!$AA$16*Tabell2[[#This Row],[Weight (kg)]]</f>
        <v>-0.1573</v>
      </c>
      <c r="Y576" s="18">
        <f>'EPD information'!$AB$16*Tabell2[[#This Row],[Weight (kg)]]</f>
        <v>0.43680000000000002</v>
      </c>
      <c r="Z576" s="18">
        <f>'EPD information'!$AC$16*Tabell2[[#This Row],[Weight (kg)]]</f>
        <v>7.6570000000000006E-3</v>
      </c>
      <c r="AA576" s="18">
        <f>'EPD information'!$AD$16*Tabell2[[#This Row],[Weight (kg)]]</f>
        <v>9.5810000000000003E-4</v>
      </c>
      <c r="AB576" s="18" t="s">
        <v>48</v>
      </c>
      <c r="AC576" s="18">
        <f>'EPD information'!$AF$16*Tabell2[[#This Row],[Weight (kg)]]</f>
        <v>6.045E-4</v>
      </c>
      <c r="AD576" s="18">
        <f>'EPD information'!$AG$16*Tabell2[[#This Row],[Weight (kg)]]</f>
        <v>2.0150000000000001E-2</v>
      </c>
      <c r="AE576" s="18">
        <f>'EPD information'!$AH$16*Tabell2[[#This Row],[Weight (kg)]]</f>
        <v>3.2240000000000003E-5</v>
      </c>
      <c r="AF576" s="21">
        <f>'EPD information'!$AI$16*Tabell2[[#This Row],[Weight (kg)]]</f>
        <v>-0.14949999999999999</v>
      </c>
    </row>
    <row r="577" spans="1:32" x14ac:dyDescent="0.2">
      <c r="A577" s="36" t="s">
        <v>167</v>
      </c>
      <c r="B577" s="37" t="s">
        <v>168</v>
      </c>
      <c r="C577" s="42">
        <v>231411</v>
      </c>
      <c r="D577" s="39">
        <v>7319662314114</v>
      </c>
      <c r="E577" s="37" t="s">
        <v>46</v>
      </c>
      <c r="F577" s="40">
        <v>160</v>
      </c>
      <c r="G577" s="37">
        <v>0</v>
      </c>
      <c r="H577" s="41">
        <v>0.14000000000000001</v>
      </c>
      <c r="I577" s="35">
        <f>'EPD information'!$L$16*Tabell2[[#This Row],[Weight (kg)]]</f>
        <v>0.47740000000000005</v>
      </c>
      <c r="J577" s="22">
        <f>'EPD information'!$M$16*Tabell2[[#This Row],[Weight (kg)]]</f>
        <v>8.3160000000000005E-3</v>
      </c>
      <c r="K577" s="22">
        <f>'EPD information'!$N$16*Tabell2[[#This Row],[Weight (kg)]]</f>
        <v>9.8700000000000003E-4</v>
      </c>
      <c r="L577" s="22">
        <f>'EPD information'!$O$16*Tabell2[[#This Row],[Weight (kg)]]</f>
        <v>0</v>
      </c>
      <c r="M577" s="22">
        <f>'EPD information'!$P$16*Tabell2[[#This Row],[Weight (kg)]]</f>
        <v>6.5800000000000006E-4</v>
      </c>
      <c r="N577" s="22">
        <f>'EPD information'!$Q$16*Tabell2[[#This Row],[Weight (kg)]]</f>
        <v>2.1840000000000002E-2</v>
      </c>
      <c r="O577" s="22">
        <f>'EPD information'!$R$16*Tabell2[[#This Row],[Weight (kg)]]</f>
        <v>3.542000000000001E-5</v>
      </c>
      <c r="P577" s="22">
        <f>'EPD information'!$S$16*Tabell2[[#This Row],[Weight (kg)]]</f>
        <v>-0.16940000000000002</v>
      </c>
      <c r="Q577" s="35">
        <f>'Product specific GWP'!$T$16*Tabell2[[#This Row],[Weight (kg)]]</f>
        <v>6.118000000000001E-3</v>
      </c>
      <c r="R577" s="35" t="s">
        <v>48</v>
      </c>
      <c r="S577" s="35">
        <f>'EPD information'!$V$16*Tabell2[[#This Row],[Weight (kg)]]</f>
        <v>9.8700000000000003E-4</v>
      </c>
      <c r="T577" s="35" t="str">
        <f>'EPD information'!$W$16</f>
        <v>ND</v>
      </c>
      <c r="U577" s="35">
        <f>'EPD information'!$X$16*Tabell2[[#This Row],[Weight (kg)]]</f>
        <v>6.5800000000000006E-4</v>
      </c>
      <c r="V577" s="35">
        <f>'EPD information'!$Y$16*Tabell2[[#This Row],[Weight (kg)]]</f>
        <v>2.1840000000000002E-2</v>
      </c>
      <c r="W577" s="35">
        <f>'EPD information'!$Z$16*Tabell2[[#This Row],[Weight (kg)]]</f>
        <v>3.542000000000001E-5</v>
      </c>
      <c r="X577" s="35">
        <f>'EPD information'!$AA$16*Tabell2[[#This Row],[Weight (kg)]]</f>
        <v>-0.16940000000000002</v>
      </c>
      <c r="Y577" s="18">
        <f>'EPD information'!$AB$16*Tabell2[[#This Row],[Weight (kg)]]</f>
        <v>0.47040000000000004</v>
      </c>
      <c r="Z577" s="18">
        <f>'EPD information'!$AC$16*Tabell2[[#This Row],[Weight (kg)]]</f>
        <v>8.2460000000000016E-3</v>
      </c>
      <c r="AA577" s="18">
        <f>'EPD information'!$AD$16*Tabell2[[#This Row],[Weight (kg)]]</f>
        <v>1.0318E-3</v>
      </c>
      <c r="AB577" s="18" t="s">
        <v>48</v>
      </c>
      <c r="AC577" s="18">
        <f>'EPD information'!$AF$16*Tabell2[[#This Row],[Weight (kg)]]</f>
        <v>6.5099999999999999E-4</v>
      </c>
      <c r="AD577" s="18">
        <f>'EPD information'!$AG$16*Tabell2[[#This Row],[Weight (kg)]]</f>
        <v>2.1700000000000001E-2</v>
      </c>
      <c r="AE577" s="18">
        <f>'EPD information'!$AH$16*Tabell2[[#This Row],[Weight (kg)]]</f>
        <v>3.4720000000000006E-5</v>
      </c>
      <c r="AF577" s="21">
        <f>'EPD information'!$AI$16*Tabell2[[#This Row],[Weight (kg)]]</f>
        <v>-0.161</v>
      </c>
    </row>
    <row r="578" spans="1:32" x14ac:dyDescent="0.2">
      <c r="A578" s="36" t="s">
        <v>167</v>
      </c>
      <c r="B578" s="37" t="s">
        <v>168</v>
      </c>
      <c r="C578" s="42">
        <v>231412</v>
      </c>
      <c r="D578" s="39">
        <v>7319662314121</v>
      </c>
      <c r="E578" s="37" t="s">
        <v>46</v>
      </c>
      <c r="F578" s="40">
        <v>180</v>
      </c>
      <c r="G578" s="37">
        <v>0</v>
      </c>
      <c r="H578" s="41">
        <v>0.19</v>
      </c>
      <c r="I578" s="35">
        <f>'EPD information'!$L$16*Tabell2[[#This Row],[Weight (kg)]]</f>
        <v>0.64790000000000003</v>
      </c>
      <c r="J578" s="22">
        <f>'EPD information'!$M$16*Tabell2[[#This Row],[Weight (kg)]]</f>
        <v>1.1286000000000001E-2</v>
      </c>
      <c r="K578" s="22">
        <f>'EPD information'!$N$16*Tabell2[[#This Row],[Weight (kg)]]</f>
        <v>1.3395E-3</v>
      </c>
      <c r="L578" s="22">
        <f>'EPD information'!$O$16*Tabell2[[#This Row],[Weight (kg)]]</f>
        <v>0</v>
      </c>
      <c r="M578" s="22">
        <f>'EPD information'!$P$16*Tabell2[[#This Row],[Weight (kg)]]</f>
        <v>8.9300000000000002E-4</v>
      </c>
      <c r="N578" s="22">
        <f>'EPD information'!$Q$16*Tabell2[[#This Row],[Weight (kg)]]</f>
        <v>2.964E-2</v>
      </c>
      <c r="O578" s="22">
        <f>'EPD information'!$R$16*Tabell2[[#This Row],[Weight (kg)]]</f>
        <v>4.8070000000000006E-5</v>
      </c>
      <c r="P578" s="22">
        <f>'EPD information'!$S$16*Tabell2[[#This Row],[Weight (kg)]]</f>
        <v>-0.22989999999999999</v>
      </c>
      <c r="Q578" s="35">
        <f>'Product specific GWP'!$T$16*Tabell2[[#This Row],[Weight (kg)]]</f>
        <v>8.3030000000000014E-3</v>
      </c>
      <c r="R578" s="35" t="s">
        <v>48</v>
      </c>
      <c r="S578" s="35">
        <f>'EPD information'!$V$16*Tabell2[[#This Row],[Weight (kg)]]</f>
        <v>1.3395E-3</v>
      </c>
      <c r="T578" s="35" t="str">
        <f>'EPD information'!$W$16</f>
        <v>ND</v>
      </c>
      <c r="U578" s="35">
        <f>'EPD information'!$X$16*Tabell2[[#This Row],[Weight (kg)]]</f>
        <v>8.9300000000000002E-4</v>
      </c>
      <c r="V578" s="35">
        <f>'EPD information'!$Y$16*Tabell2[[#This Row],[Weight (kg)]]</f>
        <v>2.964E-2</v>
      </c>
      <c r="W578" s="35">
        <f>'EPD information'!$Z$16*Tabell2[[#This Row],[Weight (kg)]]</f>
        <v>4.8070000000000006E-5</v>
      </c>
      <c r="X578" s="35">
        <f>'EPD information'!$AA$16*Tabell2[[#This Row],[Weight (kg)]]</f>
        <v>-0.22989999999999999</v>
      </c>
      <c r="Y578" s="18">
        <f>'EPD information'!$AB$16*Tabell2[[#This Row],[Weight (kg)]]</f>
        <v>0.63839999999999997</v>
      </c>
      <c r="Z578" s="18">
        <f>'EPD information'!$AC$16*Tabell2[[#This Row],[Weight (kg)]]</f>
        <v>1.1191E-2</v>
      </c>
      <c r="AA578" s="18">
        <f>'EPD information'!$AD$16*Tabell2[[#This Row],[Weight (kg)]]</f>
        <v>1.4002999999999999E-3</v>
      </c>
      <c r="AB578" s="18" t="s">
        <v>48</v>
      </c>
      <c r="AC578" s="18">
        <f>'EPD information'!$AF$16*Tabell2[[#This Row],[Weight (kg)]]</f>
        <v>8.8349999999999995E-4</v>
      </c>
      <c r="AD578" s="18">
        <f>'EPD information'!$AG$16*Tabell2[[#This Row],[Weight (kg)]]</f>
        <v>2.945E-2</v>
      </c>
      <c r="AE578" s="18">
        <f>'EPD information'!$AH$16*Tabell2[[#This Row],[Weight (kg)]]</f>
        <v>4.7120000000000003E-5</v>
      </c>
      <c r="AF578" s="21">
        <f>'EPD information'!$AI$16*Tabell2[[#This Row],[Weight (kg)]]</f>
        <v>-0.21849999999999997</v>
      </c>
    </row>
    <row r="579" spans="1:32" x14ac:dyDescent="0.2">
      <c r="A579" s="36" t="s">
        <v>167</v>
      </c>
      <c r="B579" s="37" t="s">
        <v>168</v>
      </c>
      <c r="C579" s="42">
        <v>231413</v>
      </c>
      <c r="D579" s="39">
        <v>7319662314138</v>
      </c>
      <c r="E579" s="37" t="s">
        <v>46</v>
      </c>
      <c r="F579" s="40">
        <v>200</v>
      </c>
      <c r="G579" s="37">
        <v>0</v>
      </c>
      <c r="H579" s="41">
        <v>0.19</v>
      </c>
      <c r="I579" s="35">
        <f>'EPD information'!$L$16*Tabell2[[#This Row],[Weight (kg)]]</f>
        <v>0.64790000000000003</v>
      </c>
      <c r="J579" s="22">
        <f>'EPD information'!$M$16*Tabell2[[#This Row],[Weight (kg)]]</f>
        <v>1.1286000000000001E-2</v>
      </c>
      <c r="K579" s="22">
        <f>'EPD information'!$N$16*Tabell2[[#This Row],[Weight (kg)]]</f>
        <v>1.3395E-3</v>
      </c>
      <c r="L579" s="22">
        <f>'EPD information'!$O$16*Tabell2[[#This Row],[Weight (kg)]]</f>
        <v>0</v>
      </c>
      <c r="M579" s="22">
        <f>'EPD information'!$P$16*Tabell2[[#This Row],[Weight (kg)]]</f>
        <v>8.9300000000000002E-4</v>
      </c>
      <c r="N579" s="22">
        <f>'EPD information'!$Q$16*Tabell2[[#This Row],[Weight (kg)]]</f>
        <v>2.964E-2</v>
      </c>
      <c r="O579" s="22">
        <f>'EPD information'!$R$16*Tabell2[[#This Row],[Weight (kg)]]</f>
        <v>4.8070000000000006E-5</v>
      </c>
      <c r="P579" s="22">
        <f>'EPD information'!$S$16*Tabell2[[#This Row],[Weight (kg)]]</f>
        <v>-0.22989999999999999</v>
      </c>
      <c r="Q579" s="35">
        <f>'Product specific GWP'!$T$16*Tabell2[[#This Row],[Weight (kg)]]</f>
        <v>8.3030000000000014E-3</v>
      </c>
      <c r="R579" s="35" t="s">
        <v>48</v>
      </c>
      <c r="S579" s="35">
        <f>'EPD information'!$V$16*Tabell2[[#This Row],[Weight (kg)]]</f>
        <v>1.3395E-3</v>
      </c>
      <c r="T579" s="35" t="str">
        <f>'EPD information'!$W$16</f>
        <v>ND</v>
      </c>
      <c r="U579" s="35">
        <f>'EPD information'!$X$16*Tabell2[[#This Row],[Weight (kg)]]</f>
        <v>8.9300000000000002E-4</v>
      </c>
      <c r="V579" s="35">
        <f>'EPD information'!$Y$16*Tabell2[[#This Row],[Weight (kg)]]</f>
        <v>2.964E-2</v>
      </c>
      <c r="W579" s="35">
        <f>'EPD information'!$Z$16*Tabell2[[#This Row],[Weight (kg)]]</f>
        <v>4.8070000000000006E-5</v>
      </c>
      <c r="X579" s="35">
        <f>'EPD information'!$AA$16*Tabell2[[#This Row],[Weight (kg)]]</f>
        <v>-0.22989999999999999</v>
      </c>
      <c r="Y579" s="18">
        <f>'EPD information'!$AB$16*Tabell2[[#This Row],[Weight (kg)]]</f>
        <v>0.63839999999999997</v>
      </c>
      <c r="Z579" s="18">
        <f>'EPD information'!$AC$16*Tabell2[[#This Row],[Weight (kg)]]</f>
        <v>1.1191E-2</v>
      </c>
      <c r="AA579" s="18">
        <f>'EPD information'!$AD$16*Tabell2[[#This Row],[Weight (kg)]]</f>
        <v>1.4002999999999999E-3</v>
      </c>
      <c r="AB579" s="18" t="s">
        <v>48</v>
      </c>
      <c r="AC579" s="18">
        <f>'EPD information'!$AF$16*Tabell2[[#This Row],[Weight (kg)]]</f>
        <v>8.8349999999999995E-4</v>
      </c>
      <c r="AD579" s="18">
        <f>'EPD information'!$AG$16*Tabell2[[#This Row],[Weight (kg)]]</f>
        <v>2.945E-2</v>
      </c>
      <c r="AE579" s="18">
        <f>'EPD information'!$AH$16*Tabell2[[#This Row],[Weight (kg)]]</f>
        <v>4.7120000000000003E-5</v>
      </c>
      <c r="AF579" s="21">
        <f>'EPD information'!$AI$16*Tabell2[[#This Row],[Weight (kg)]]</f>
        <v>-0.21849999999999997</v>
      </c>
    </row>
    <row r="580" spans="1:32" x14ac:dyDescent="0.2">
      <c r="A580" s="36" t="s">
        <v>167</v>
      </c>
      <c r="B580" s="37" t="s">
        <v>168</v>
      </c>
      <c r="C580" s="42">
        <v>231414</v>
      </c>
      <c r="D580" s="39">
        <v>7319662314145</v>
      </c>
      <c r="E580" s="37" t="s">
        <v>46</v>
      </c>
      <c r="F580" s="40">
        <v>224</v>
      </c>
      <c r="G580" s="37">
        <v>0</v>
      </c>
      <c r="H580" s="41">
        <v>0.26</v>
      </c>
      <c r="I580" s="35">
        <f>'EPD information'!$L$16*Tabell2[[#This Row],[Weight (kg)]]</f>
        <v>0.88660000000000005</v>
      </c>
      <c r="J580" s="22">
        <f>'EPD information'!$M$16*Tabell2[[#This Row],[Weight (kg)]]</f>
        <v>1.5444000000000001E-2</v>
      </c>
      <c r="K580" s="22">
        <f>'EPD information'!$N$16*Tabell2[[#This Row],[Weight (kg)]]</f>
        <v>1.833E-3</v>
      </c>
      <c r="L580" s="22">
        <f>'EPD information'!$O$16*Tabell2[[#This Row],[Weight (kg)]]</f>
        <v>0</v>
      </c>
      <c r="M580" s="22">
        <f>'EPD information'!$P$16*Tabell2[[#This Row],[Weight (kg)]]</f>
        <v>1.222E-3</v>
      </c>
      <c r="N580" s="22">
        <f>'EPD information'!$Q$16*Tabell2[[#This Row],[Weight (kg)]]</f>
        <v>4.0559999999999999E-2</v>
      </c>
      <c r="O580" s="22">
        <f>'EPD information'!$R$16*Tabell2[[#This Row],[Weight (kg)]]</f>
        <v>6.5780000000000011E-5</v>
      </c>
      <c r="P580" s="22">
        <f>'EPD information'!$S$16*Tabell2[[#This Row],[Weight (kg)]]</f>
        <v>-0.31459999999999999</v>
      </c>
      <c r="Q580" s="35">
        <f>'Product specific GWP'!$T$16*Tabell2[[#This Row],[Weight (kg)]]</f>
        <v>1.1362000000000001E-2</v>
      </c>
      <c r="R580" s="35" t="s">
        <v>48</v>
      </c>
      <c r="S580" s="35">
        <f>'EPD information'!$V$16*Tabell2[[#This Row],[Weight (kg)]]</f>
        <v>1.833E-3</v>
      </c>
      <c r="T580" s="35" t="str">
        <f>'EPD information'!$W$16</f>
        <v>ND</v>
      </c>
      <c r="U580" s="35">
        <f>'EPD information'!$X$16*Tabell2[[#This Row],[Weight (kg)]]</f>
        <v>1.222E-3</v>
      </c>
      <c r="V580" s="35">
        <f>'EPD information'!$Y$16*Tabell2[[#This Row],[Weight (kg)]]</f>
        <v>4.0559999999999999E-2</v>
      </c>
      <c r="W580" s="35">
        <f>'EPD information'!$Z$16*Tabell2[[#This Row],[Weight (kg)]]</f>
        <v>6.5780000000000011E-5</v>
      </c>
      <c r="X580" s="35">
        <f>'EPD information'!$AA$16*Tabell2[[#This Row],[Weight (kg)]]</f>
        <v>-0.31459999999999999</v>
      </c>
      <c r="Y580" s="18">
        <f>'EPD information'!$AB$16*Tabell2[[#This Row],[Weight (kg)]]</f>
        <v>0.87360000000000004</v>
      </c>
      <c r="Z580" s="18">
        <f>'EPD information'!$AC$16*Tabell2[[#This Row],[Weight (kg)]]</f>
        <v>1.5314000000000001E-2</v>
      </c>
      <c r="AA580" s="18">
        <f>'EPD information'!$AD$16*Tabell2[[#This Row],[Weight (kg)]]</f>
        <v>1.9162000000000001E-3</v>
      </c>
      <c r="AB580" s="18" t="s">
        <v>48</v>
      </c>
      <c r="AC580" s="18">
        <f>'EPD information'!$AF$16*Tabell2[[#This Row],[Weight (kg)]]</f>
        <v>1.209E-3</v>
      </c>
      <c r="AD580" s="18">
        <f>'EPD information'!$AG$16*Tabell2[[#This Row],[Weight (kg)]]</f>
        <v>4.0300000000000002E-2</v>
      </c>
      <c r="AE580" s="18">
        <f>'EPD information'!$AH$16*Tabell2[[#This Row],[Weight (kg)]]</f>
        <v>6.4480000000000006E-5</v>
      </c>
      <c r="AF580" s="21">
        <f>'EPD information'!$AI$16*Tabell2[[#This Row],[Weight (kg)]]</f>
        <v>-0.29899999999999999</v>
      </c>
    </row>
    <row r="581" spans="1:32" x14ac:dyDescent="0.2">
      <c r="A581" s="36" t="s">
        <v>167</v>
      </c>
      <c r="B581" s="37" t="s">
        <v>168</v>
      </c>
      <c r="C581" s="42">
        <v>231415</v>
      </c>
      <c r="D581" s="39">
        <v>7319662314152</v>
      </c>
      <c r="E581" s="37" t="s">
        <v>46</v>
      </c>
      <c r="F581" s="40">
        <v>250</v>
      </c>
      <c r="G581" s="37">
        <v>0</v>
      </c>
      <c r="H581" s="41">
        <v>0.27</v>
      </c>
      <c r="I581" s="35">
        <f>'EPD information'!$L$16*Tabell2[[#This Row],[Weight (kg)]]</f>
        <v>0.92070000000000007</v>
      </c>
      <c r="J581" s="22">
        <f>'EPD information'!$M$16*Tabell2[[#This Row],[Weight (kg)]]</f>
        <v>1.6038E-2</v>
      </c>
      <c r="K581" s="22">
        <f>'EPD information'!$N$16*Tabell2[[#This Row],[Weight (kg)]]</f>
        <v>1.9035E-3</v>
      </c>
      <c r="L581" s="22">
        <f>'EPD information'!$O$16*Tabell2[[#This Row],[Weight (kg)]]</f>
        <v>0</v>
      </c>
      <c r="M581" s="22">
        <f>'EPD information'!$P$16*Tabell2[[#This Row],[Weight (kg)]]</f>
        <v>1.2690000000000002E-3</v>
      </c>
      <c r="N581" s="22">
        <f>'EPD information'!$Q$16*Tabell2[[#This Row],[Weight (kg)]]</f>
        <v>4.2120000000000005E-2</v>
      </c>
      <c r="O581" s="22">
        <f>'EPD information'!$R$16*Tabell2[[#This Row],[Weight (kg)]]</f>
        <v>6.8310000000000015E-5</v>
      </c>
      <c r="P581" s="22">
        <f>'EPD information'!$S$16*Tabell2[[#This Row],[Weight (kg)]]</f>
        <v>-0.32669999999999999</v>
      </c>
      <c r="Q581" s="35">
        <f>'Product specific GWP'!$T$16*Tabell2[[#This Row],[Weight (kg)]]</f>
        <v>1.1799000000000002E-2</v>
      </c>
      <c r="R581" s="35" t="s">
        <v>48</v>
      </c>
      <c r="S581" s="35">
        <f>'EPD information'!$V$16*Tabell2[[#This Row],[Weight (kg)]]</f>
        <v>1.9035E-3</v>
      </c>
      <c r="T581" s="35" t="str">
        <f>'EPD information'!$W$16</f>
        <v>ND</v>
      </c>
      <c r="U581" s="35">
        <f>'EPD information'!$X$16*Tabell2[[#This Row],[Weight (kg)]]</f>
        <v>1.2690000000000002E-3</v>
      </c>
      <c r="V581" s="35">
        <f>'EPD information'!$Y$16*Tabell2[[#This Row],[Weight (kg)]]</f>
        <v>4.2120000000000005E-2</v>
      </c>
      <c r="W581" s="35">
        <f>'EPD information'!$Z$16*Tabell2[[#This Row],[Weight (kg)]]</f>
        <v>6.8310000000000015E-5</v>
      </c>
      <c r="X581" s="35">
        <f>'EPD information'!$AA$16*Tabell2[[#This Row],[Weight (kg)]]</f>
        <v>-0.32669999999999999</v>
      </c>
      <c r="Y581" s="18">
        <f>'EPD information'!$AB$16*Tabell2[[#This Row],[Weight (kg)]]</f>
        <v>0.90720000000000001</v>
      </c>
      <c r="Z581" s="18">
        <f>'EPD information'!$AC$16*Tabell2[[#This Row],[Weight (kg)]]</f>
        <v>1.5903E-2</v>
      </c>
      <c r="AA581" s="18">
        <f>'EPD information'!$AD$16*Tabell2[[#This Row],[Weight (kg)]]</f>
        <v>1.9899000000000002E-3</v>
      </c>
      <c r="AB581" s="18" t="s">
        <v>48</v>
      </c>
      <c r="AC581" s="18">
        <f>'EPD information'!$AF$16*Tabell2[[#This Row],[Weight (kg)]]</f>
        <v>1.2554999999999999E-3</v>
      </c>
      <c r="AD581" s="18">
        <f>'EPD information'!$AG$16*Tabell2[[#This Row],[Weight (kg)]]</f>
        <v>4.1850000000000005E-2</v>
      </c>
      <c r="AE581" s="18">
        <f>'EPD information'!$AH$16*Tabell2[[#This Row],[Weight (kg)]]</f>
        <v>6.6960000000000009E-5</v>
      </c>
      <c r="AF581" s="21">
        <f>'EPD information'!$AI$16*Tabell2[[#This Row],[Weight (kg)]]</f>
        <v>-0.3105</v>
      </c>
    </row>
    <row r="582" spans="1:32" x14ac:dyDescent="0.2">
      <c r="A582" s="36" t="s">
        <v>167</v>
      </c>
      <c r="B582" s="37" t="s">
        <v>168</v>
      </c>
      <c r="C582" s="42">
        <v>231416</v>
      </c>
      <c r="D582" s="39">
        <v>7319662314169</v>
      </c>
      <c r="E582" s="37" t="s">
        <v>46</v>
      </c>
      <c r="F582" s="40">
        <v>280</v>
      </c>
      <c r="G582" s="37">
        <v>0</v>
      </c>
      <c r="H582" s="41">
        <v>0.41</v>
      </c>
      <c r="I582" s="35">
        <f>'EPD information'!$L$16*Tabell2[[#This Row],[Weight (kg)]]</f>
        <v>1.3980999999999999</v>
      </c>
      <c r="J582" s="22">
        <f>'EPD information'!$M$16*Tabell2[[#This Row],[Weight (kg)]]</f>
        <v>2.4354000000000001E-2</v>
      </c>
      <c r="K582" s="22">
        <f>'EPD information'!$N$16*Tabell2[[#This Row],[Weight (kg)]]</f>
        <v>2.8904999999999998E-3</v>
      </c>
      <c r="L582" s="22">
        <f>'EPD information'!$O$16*Tabell2[[#This Row],[Weight (kg)]]</f>
        <v>0</v>
      </c>
      <c r="M582" s="22">
        <f>'EPD information'!$P$16*Tabell2[[#This Row],[Weight (kg)]]</f>
        <v>1.9269999999999999E-3</v>
      </c>
      <c r="N582" s="22">
        <f>'EPD information'!$Q$16*Tabell2[[#This Row],[Weight (kg)]]</f>
        <v>6.3960000000000003E-2</v>
      </c>
      <c r="O582" s="22">
        <f>'EPD information'!$R$16*Tabell2[[#This Row],[Weight (kg)]]</f>
        <v>1.0373E-4</v>
      </c>
      <c r="P582" s="22">
        <f>'EPD information'!$S$16*Tabell2[[#This Row],[Weight (kg)]]</f>
        <v>-0.49609999999999993</v>
      </c>
      <c r="Q582" s="35">
        <f>'Product specific GWP'!$T$16*Tabell2[[#This Row],[Weight (kg)]]</f>
        <v>1.7916999999999999E-2</v>
      </c>
      <c r="R582" s="35" t="s">
        <v>48</v>
      </c>
      <c r="S582" s="35">
        <f>'EPD information'!$V$16*Tabell2[[#This Row],[Weight (kg)]]</f>
        <v>2.8904999999999998E-3</v>
      </c>
      <c r="T582" s="35" t="str">
        <f>'EPD information'!$W$16</f>
        <v>ND</v>
      </c>
      <c r="U582" s="35">
        <f>'EPD information'!$X$16*Tabell2[[#This Row],[Weight (kg)]]</f>
        <v>1.9269999999999999E-3</v>
      </c>
      <c r="V582" s="35">
        <f>'EPD information'!$Y$16*Tabell2[[#This Row],[Weight (kg)]]</f>
        <v>6.3960000000000003E-2</v>
      </c>
      <c r="W582" s="35">
        <f>'EPD information'!$Z$16*Tabell2[[#This Row],[Weight (kg)]]</f>
        <v>1.0373E-4</v>
      </c>
      <c r="X582" s="35">
        <f>'EPD information'!$AA$16*Tabell2[[#This Row],[Weight (kg)]]</f>
        <v>-0.49609999999999993</v>
      </c>
      <c r="Y582" s="18">
        <f>'EPD information'!$AB$16*Tabell2[[#This Row],[Weight (kg)]]</f>
        <v>1.3775999999999999</v>
      </c>
      <c r="Z582" s="18">
        <f>'EPD information'!$AC$16*Tabell2[[#This Row],[Weight (kg)]]</f>
        <v>2.4149E-2</v>
      </c>
      <c r="AA582" s="18">
        <f>'EPD information'!$AD$16*Tabell2[[#This Row],[Weight (kg)]]</f>
        <v>3.0216999999999996E-3</v>
      </c>
      <c r="AB582" s="18" t="s">
        <v>48</v>
      </c>
      <c r="AC582" s="18">
        <f>'EPD information'!$AF$16*Tabell2[[#This Row],[Weight (kg)]]</f>
        <v>1.9064999999999998E-3</v>
      </c>
      <c r="AD582" s="18">
        <f>'EPD information'!$AG$16*Tabell2[[#This Row],[Weight (kg)]]</f>
        <v>6.3549999999999995E-2</v>
      </c>
      <c r="AE582" s="18">
        <f>'EPD information'!$AH$16*Tabell2[[#This Row],[Weight (kg)]]</f>
        <v>1.0168E-4</v>
      </c>
      <c r="AF582" s="21">
        <f>'EPD information'!$AI$16*Tabell2[[#This Row],[Weight (kg)]]</f>
        <v>-0.47149999999999992</v>
      </c>
    </row>
    <row r="583" spans="1:32" x14ac:dyDescent="0.2">
      <c r="A583" s="36" t="s">
        <v>167</v>
      </c>
      <c r="B583" s="37" t="s">
        <v>168</v>
      </c>
      <c r="C583" s="42">
        <v>231417</v>
      </c>
      <c r="D583" s="39">
        <v>7319662314176</v>
      </c>
      <c r="E583" s="37" t="s">
        <v>46</v>
      </c>
      <c r="F583" s="40">
        <v>300</v>
      </c>
      <c r="G583" s="37">
        <v>0</v>
      </c>
      <c r="H583" s="41">
        <v>0.46</v>
      </c>
      <c r="I583" s="35">
        <f>'EPD information'!$L$16*Tabell2[[#This Row],[Weight (kg)]]</f>
        <v>1.5686000000000002</v>
      </c>
      <c r="J583" s="22">
        <f>'EPD information'!$M$16*Tabell2[[#This Row],[Weight (kg)]]</f>
        <v>2.7324000000000001E-2</v>
      </c>
      <c r="K583" s="22">
        <f>'EPD information'!$N$16*Tabell2[[#This Row],[Weight (kg)]]</f>
        <v>3.2430000000000002E-3</v>
      </c>
      <c r="L583" s="22">
        <f>'EPD information'!$O$16*Tabell2[[#This Row],[Weight (kg)]]</f>
        <v>0</v>
      </c>
      <c r="M583" s="22">
        <f>'EPD information'!$P$16*Tabell2[[#This Row],[Weight (kg)]]</f>
        <v>2.1620000000000003E-3</v>
      </c>
      <c r="N583" s="22">
        <f>'EPD information'!$Q$16*Tabell2[[#This Row],[Weight (kg)]]</f>
        <v>7.1760000000000004E-2</v>
      </c>
      <c r="O583" s="22">
        <f>'EPD information'!$R$16*Tabell2[[#This Row],[Weight (kg)]]</f>
        <v>1.1638000000000002E-4</v>
      </c>
      <c r="P583" s="22">
        <f>'EPD information'!$S$16*Tabell2[[#This Row],[Weight (kg)]]</f>
        <v>-0.55659999999999998</v>
      </c>
      <c r="Q583" s="35">
        <f>'Product specific GWP'!$T$16*Tabell2[[#This Row],[Weight (kg)]]</f>
        <v>2.0102000000000002E-2</v>
      </c>
      <c r="R583" s="35" t="s">
        <v>48</v>
      </c>
      <c r="S583" s="35">
        <f>'EPD information'!$V$16*Tabell2[[#This Row],[Weight (kg)]]</f>
        <v>3.2430000000000002E-3</v>
      </c>
      <c r="T583" s="35" t="str">
        <f>'EPD information'!$W$16</f>
        <v>ND</v>
      </c>
      <c r="U583" s="35">
        <f>'EPD information'!$X$16*Tabell2[[#This Row],[Weight (kg)]]</f>
        <v>2.1620000000000003E-3</v>
      </c>
      <c r="V583" s="35">
        <f>'EPD information'!$Y$16*Tabell2[[#This Row],[Weight (kg)]]</f>
        <v>7.1760000000000004E-2</v>
      </c>
      <c r="W583" s="35">
        <f>'EPD information'!$Z$16*Tabell2[[#This Row],[Weight (kg)]]</f>
        <v>1.1638000000000002E-4</v>
      </c>
      <c r="X583" s="35">
        <f>'EPD information'!$AA$16*Tabell2[[#This Row],[Weight (kg)]]</f>
        <v>-0.55659999999999998</v>
      </c>
      <c r="Y583" s="18">
        <f>'EPD information'!$AB$16*Tabell2[[#This Row],[Weight (kg)]]</f>
        <v>1.5456000000000001</v>
      </c>
      <c r="Z583" s="18">
        <f>'EPD information'!$AC$16*Tabell2[[#This Row],[Weight (kg)]]</f>
        <v>2.7094E-2</v>
      </c>
      <c r="AA583" s="18">
        <f>'EPD information'!$AD$16*Tabell2[[#This Row],[Weight (kg)]]</f>
        <v>3.3901999999999999E-3</v>
      </c>
      <c r="AB583" s="18" t="s">
        <v>48</v>
      </c>
      <c r="AC583" s="18">
        <f>'EPD information'!$AF$16*Tabell2[[#This Row],[Weight (kg)]]</f>
        <v>2.1389999999999998E-3</v>
      </c>
      <c r="AD583" s="18">
        <f>'EPD information'!$AG$16*Tabell2[[#This Row],[Weight (kg)]]</f>
        <v>7.1300000000000002E-2</v>
      </c>
      <c r="AE583" s="18">
        <f>'EPD information'!$AH$16*Tabell2[[#This Row],[Weight (kg)]]</f>
        <v>1.1408000000000001E-4</v>
      </c>
      <c r="AF583" s="21">
        <f>'EPD information'!$AI$16*Tabell2[[#This Row],[Weight (kg)]]</f>
        <v>-0.52900000000000003</v>
      </c>
    </row>
    <row r="584" spans="1:32" x14ac:dyDescent="0.2">
      <c r="A584" s="36" t="s">
        <v>167</v>
      </c>
      <c r="B584" s="37" t="s">
        <v>168</v>
      </c>
      <c r="C584" s="42">
        <v>231418</v>
      </c>
      <c r="D584" s="39">
        <v>7319662314183</v>
      </c>
      <c r="E584" s="37" t="s">
        <v>46</v>
      </c>
      <c r="F584" s="40">
        <v>315</v>
      </c>
      <c r="G584" s="37">
        <v>0</v>
      </c>
      <c r="H584" s="41">
        <v>0.51</v>
      </c>
      <c r="I584" s="35">
        <f>'EPD information'!$L$16*Tabell2[[#This Row],[Weight (kg)]]</f>
        <v>1.7391000000000001</v>
      </c>
      <c r="J584" s="22">
        <f>'EPD information'!$M$16*Tabell2[[#This Row],[Weight (kg)]]</f>
        <v>3.0294000000000001E-2</v>
      </c>
      <c r="K584" s="22">
        <f>'EPD information'!$N$16*Tabell2[[#This Row],[Weight (kg)]]</f>
        <v>3.5955000000000002E-3</v>
      </c>
      <c r="L584" s="22">
        <f>'EPD information'!$O$16*Tabell2[[#This Row],[Weight (kg)]]</f>
        <v>0</v>
      </c>
      <c r="M584" s="22">
        <f>'EPD information'!$P$16*Tabell2[[#This Row],[Weight (kg)]]</f>
        <v>2.3970000000000003E-3</v>
      </c>
      <c r="N584" s="22">
        <f>'EPD information'!$Q$16*Tabell2[[#This Row],[Weight (kg)]]</f>
        <v>7.9560000000000006E-2</v>
      </c>
      <c r="O584" s="22">
        <f>'EPD information'!$R$16*Tabell2[[#This Row],[Weight (kg)]]</f>
        <v>1.2903E-4</v>
      </c>
      <c r="P584" s="22">
        <f>'EPD information'!$S$16*Tabell2[[#This Row],[Weight (kg)]]</f>
        <v>-0.61709999999999998</v>
      </c>
      <c r="Q584" s="35">
        <f>'Product specific GWP'!$T$16*Tabell2[[#This Row],[Weight (kg)]]</f>
        <v>2.2287000000000001E-2</v>
      </c>
      <c r="R584" s="35" t="s">
        <v>48</v>
      </c>
      <c r="S584" s="35">
        <f>'EPD information'!$V$16*Tabell2[[#This Row],[Weight (kg)]]</f>
        <v>3.5955000000000002E-3</v>
      </c>
      <c r="T584" s="35" t="str">
        <f>'EPD information'!$W$16</f>
        <v>ND</v>
      </c>
      <c r="U584" s="35">
        <f>'EPD information'!$X$16*Tabell2[[#This Row],[Weight (kg)]]</f>
        <v>2.3970000000000003E-3</v>
      </c>
      <c r="V584" s="35">
        <f>'EPD information'!$Y$16*Tabell2[[#This Row],[Weight (kg)]]</f>
        <v>7.9560000000000006E-2</v>
      </c>
      <c r="W584" s="35">
        <f>'EPD information'!$Z$16*Tabell2[[#This Row],[Weight (kg)]]</f>
        <v>1.2903E-4</v>
      </c>
      <c r="X584" s="35">
        <f>'EPD information'!$AA$16*Tabell2[[#This Row],[Weight (kg)]]</f>
        <v>-0.61709999999999998</v>
      </c>
      <c r="Y584" s="18">
        <f>'EPD information'!$AB$16*Tabell2[[#This Row],[Weight (kg)]]</f>
        <v>1.7136</v>
      </c>
      <c r="Z584" s="18">
        <f>'EPD information'!$AC$16*Tabell2[[#This Row],[Weight (kg)]]</f>
        <v>3.0039E-2</v>
      </c>
      <c r="AA584" s="18">
        <f>'EPD information'!$AD$16*Tabell2[[#This Row],[Weight (kg)]]</f>
        <v>3.7586999999999998E-3</v>
      </c>
      <c r="AB584" s="18" t="s">
        <v>48</v>
      </c>
      <c r="AC584" s="18">
        <f>'EPD information'!$AF$16*Tabell2[[#This Row],[Weight (kg)]]</f>
        <v>2.3714999999999999E-3</v>
      </c>
      <c r="AD584" s="18">
        <f>'EPD information'!$AG$16*Tabell2[[#This Row],[Weight (kg)]]</f>
        <v>7.9049999999999995E-2</v>
      </c>
      <c r="AE584" s="18">
        <f>'EPD information'!$AH$16*Tabell2[[#This Row],[Weight (kg)]]</f>
        <v>1.2648E-4</v>
      </c>
      <c r="AF584" s="21">
        <f>'EPD information'!$AI$16*Tabell2[[#This Row],[Weight (kg)]]</f>
        <v>-0.58649999999999991</v>
      </c>
    </row>
    <row r="585" spans="1:32" x14ac:dyDescent="0.2">
      <c r="A585" s="36" t="s">
        <v>167</v>
      </c>
      <c r="B585" s="37" t="s">
        <v>168</v>
      </c>
      <c r="C585" s="42">
        <v>231419</v>
      </c>
      <c r="D585" s="39">
        <v>7319662314190</v>
      </c>
      <c r="E585" s="37" t="s">
        <v>46</v>
      </c>
      <c r="F585" s="40">
        <v>355</v>
      </c>
      <c r="G585" s="37">
        <v>0</v>
      </c>
      <c r="H585" s="41">
        <v>0.62</v>
      </c>
      <c r="I585" s="35">
        <f>'EPD information'!$L$16*Tabell2[[#This Row],[Weight (kg)]]</f>
        <v>2.1141999999999999</v>
      </c>
      <c r="J585" s="22">
        <f>'EPD information'!$M$16*Tabell2[[#This Row],[Weight (kg)]]</f>
        <v>3.6828E-2</v>
      </c>
      <c r="K585" s="22">
        <f>'EPD information'!$N$16*Tabell2[[#This Row],[Weight (kg)]]</f>
        <v>4.3709999999999999E-3</v>
      </c>
      <c r="L585" s="22">
        <f>'EPD information'!$O$16*Tabell2[[#This Row],[Weight (kg)]]</f>
        <v>0</v>
      </c>
      <c r="M585" s="22">
        <f>'EPD information'!$P$16*Tabell2[[#This Row],[Weight (kg)]]</f>
        <v>2.9139999999999999E-3</v>
      </c>
      <c r="N585" s="22">
        <f>'EPD information'!$Q$16*Tabell2[[#This Row],[Weight (kg)]]</f>
        <v>9.672E-2</v>
      </c>
      <c r="O585" s="22">
        <f>'EPD information'!$R$16*Tabell2[[#This Row],[Weight (kg)]]</f>
        <v>1.5686000000000001E-4</v>
      </c>
      <c r="P585" s="22">
        <f>'EPD information'!$S$16*Tabell2[[#This Row],[Weight (kg)]]</f>
        <v>-0.75019999999999998</v>
      </c>
      <c r="Q585" s="35">
        <f>'Product specific GWP'!$T$16*Tabell2[[#This Row],[Weight (kg)]]</f>
        <v>2.7094E-2</v>
      </c>
      <c r="R585" s="35" t="s">
        <v>48</v>
      </c>
      <c r="S585" s="35">
        <f>'EPD information'!$V$16*Tabell2[[#This Row],[Weight (kg)]]</f>
        <v>4.3709999999999999E-3</v>
      </c>
      <c r="T585" s="35" t="str">
        <f>'EPD information'!$W$16</f>
        <v>ND</v>
      </c>
      <c r="U585" s="35">
        <f>'EPD information'!$X$16*Tabell2[[#This Row],[Weight (kg)]]</f>
        <v>2.9139999999999999E-3</v>
      </c>
      <c r="V585" s="35">
        <f>'EPD information'!$Y$16*Tabell2[[#This Row],[Weight (kg)]]</f>
        <v>9.672E-2</v>
      </c>
      <c r="W585" s="35">
        <f>'EPD information'!$Z$16*Tabell2[[#This Row],[Weight (kg)]]</f>
        <v>1.5686000000000001E-4</v>
      </c>
      <c r="X585" s="35">
        <f>'EPD information'!$AA$16*Tabell2[[#This Row],[Weight (kg)]]</f>
        <v>-0.75019999999999998</v>
      </c>
      <c r="Y585" s="18">
        <f>'EPD information'!$AB$16*Tabell2[[#This Row],[Weight (kg)]]</f>
        <v>2.0831999999999997</v>
      </c>
      <c r="Z585" s="18">
        <f>'EPD information'!$AC$16*Tabell2[[#This Row],[Weight (kg)]]</f>
        <v>3.6518000000000002E-2</v>
      </c>
      <c r="AA585" s="18">
        <f>'EPD information'!$AD$16*Tabell2[[#This Row],[Weight (kg)]]</f>
        <v>4.5693999999999995E-3</v>
      </c>
      <c r="AB585" s="18" t="s">
        <v>48</v>
      </c>
      <c r="AC585" s="18">
        <f>'EPD information'!$AF$16*Tabell2[[#This Row],[Weight (kg)]]</f>
        <v>2.8829999999999997E-3</v>
      </c>
      <c r="AD585" s="18">
        <f>'EPD information'!$AG$16*Tabell2[[#This Row],[Weight (kg)]]</f>
        <v>9.6100000000000005E-2</v>
      </c>
      <c r="AE585" s="18">
        <f>'EPD information'!$AH$16*Tabell2[[#This Row],[Weight (kg)]]</f>
        <v>1.5376000000000002E-4</v>
      </c>
      <c r="AF585" s="21">
        <f>'EPD information'!$AI$16*Tabell2[[#This Row],[Weight (kg)]]</f>
        <v>-0.71299999999999997</v>
      </c>
    </row>
    <row r="586" spans="1:32" x14ac:dyDescent="0.2">
      <c r="A586" s="36" t="s">
        <v>167</v>
      </c>
      <c r="B586" s="37" t="s">
        <v>168</v>
      </c>
      <c r="C586" s="42">
        <v>231420</v>
      </c>
      <c r="D586" s="39">
        <v>7319662314206</v>
      </c>
      <c r="E586" s="37" t="s">
        <v>46</v>
      </c>
      <c r="F586" s="40">
        <v>400</v>
      </c>
      <c r="G586" s="37">
        <v>0</v>
      </c>
      <c r="H586" s="41">
        <v>0.76</v>
      </c>
      <c r="I586" s="35">
        <f>'EPD information'!$L$16*Tabell2[[#This Row],[Weight (kg)]]</f>
        <v>2.5916000000000001</v>
      </c>
      <c r="J586" s="22">
        <f>'EPD information'!$M$16*Tabell2[[#This Row],[Weight (kg)]]</f>
        <v>4.5144000000000004E-2</v>
      </c>
      <c r="K586" s="22">
        <f>'EPD information'!$N$16*Tabell2[[#This Row],[Weight (kg)]]</f>
        <v>5.3579999999999999E-3</v>
      </c>
      <c r="L586" s="22">
        <f>'EPD information'!$O$16*Tabell2[[#This Row],[Weight (kg)]]</f>
        <v>0</v>
      </c>
      <c r="M586" s="22">
        <f>'EPD information'!$P$16*Tabell2[[#This Row],[Weight (kg)]]</f>
        <v>3.5720000000000001E-3</v>
      </c>
      <c r="N586" s="22">
        <f>'EPD information'!$Q$16*Tabell2[[#This Row],[Weight (kg)]]</f>
        <v>0.11856</v>
      </c>
      <c r="O586" s="22">
        <f>'EPD information'!$R$16*Tabell2[[#This Row],[Weight (kg)]]</f>
        <v>1.9228000000000002E-4</v>
      </c>
      <c r="P586" s="22">
        <f>'EPD information'!$S$16*Tabell2[[#This Row],[Weight (kg)]]</f>
        <v>-0.91959999999999997</v>
      </c>
      <c r="Q586" s="35">
        <f>'Product specific GWP'!$T$16*Tabell2[[#This Row],[Weight (kg)]]</f>
        <v>3.3212000000000005E-2</v>
      </c>
      <c r="R586" s="35" t="s">
        <v>48</v>
      </c>
      <c r="S586" s="35">
        <f>'EPD information'!$V$16*Tabell2[[#This Row],[Weight (kg)]]</f>
        <v>5.3579999999999999E-3</v>
      </c>
      <c r="T586" s="35" t="str">
        <f>'EPD information'!$W$16</f>
        <v>ND</v>
      </c>
      <c r="U586" s="35">
        <f>'EPD information'!$X$16*Tabell2[[#This Row],[Weight (kg)]]</f>
        <v>3.5720000000000001E-3</v>
      </c>
      <c r="V586" s="35">
        <f>'EPD information'!$Y$16*Tabell2[[#This Row],[Weight (kg)]]</f>
        <v>0.11856</v>
      </c>
      <c r="W586" s="35">
        <f>'EPD information'!$Z$16*Tabell2[[#This Row],[Weight (kg)]]</f>
        <v>1.9228000000000002E-4</v>
      </c>
      <c r="X586" s="35">
        <f>'EPD information'!$AA$16*Tabell2[[#This Row],[Weight (kg)]]</f>
        <v>-0.91959999999999997</v>
      </c>
      <c r="Y586" s="18">
        <f>'EPD information'!$AB$16*Tabell2[[#This Row],[Weight (kg)]]</f>
        <v>2.5535999999999999</v>
      </c>
      <c r="Z586" s="18">
        <f>'EPD information'!$AC$16*Tabell2[[#This Row],[Weight (kg)]]</f>
        <v>4.4763999999999998E-2</v>
      </c>
      <c r="AA586" s="18">
        <f>'EPD information'!$AD$16*Tabell2[[#This Row],[Weight (kg)]]</f>
        <v>5.6011999999999998E-3</v>
      </c>
      <c r="AB586" s="18" t="s">
        <v>48</v>
      </c>
      <c r="AC586" s="18">
        <f>'EPD information'!$AF$16*Tabell2[[#This Row],[Weight (kg)]]</f>
        <v>3.5339999999999998E-3</v>
      </c>
      <c r="AD586" s="18">
        <f>'EPD information'!$AG$16*Tabell2[[#This Row],[Weight (kg)]]</f>
        <v>0.1178</v>
      </c>
      <c r="AE586" s="18">
        <f>'EPD information'!$AH$16*Tabell2[[#This Row],[Weight (kg)]]</f>
        <v>1.8848000000000001E-4</v>
      </c>
      <c r="AF586" s="21">
        <f>'EPD information'!$AI$16*Tabell2[[#This Row],[Weight (kg)]]</f>
        <v>-0.87399999999999989</v>
      </c>
    </row>
    <row r="587" spans="1:32" x14ac:dyDescent="0.2">
      <c r="A587" s="36" t="s">
        <v>167</v>
      </c>
      <c r="B587" s="37" t="s">
        <v>168</v>
      </c>
      <c r="C587" s="42">
        <v>231421</v>
      </c>
      <c r="D587" s="39">
        <v>7319662314213</v>
      </c>
      <c r="E587" s="37" t="s">
        <v>46</v>
      </c>
      <c r="F587" s="40">
        <v>450</v>
      </c>
      <c r="G587" s="37">
        <v>0</v>
      </c>
      <c r="H587" s="41">
        <v>0.96</v>
      </c>
      <c r="I587" s="35">
        <f>'EPD information'!$L$16*Tabell2[[#This Row],[Weight (kg)]]</f>
        <v>3.2736000000000001</v>
      </c>
      <c r="J587" s="22">
        <f>'EPD information'!$M$16*Tabell2[[#This Row],[Weight (kg)]]</f>
        <v>5.7023999999999998E-2</v>
      </c>
      <c r="K587" s="22">
        <f>'EPD information'!$N$16*Tabell2[[#This Row],[Weight (kg)]]</f>
        <v>6.7679999999999997E-3</v>
      </c>
      <c r="L587" s="22">
        <f>'EPD information'!$O$16*Tabell2[[#This Row],[Weight (kg)]]</f>
        <v>0</v>
      </c>
      <c r="M587" s="22">
        <f>'EPD information'!$P$16*Tabell2[[#This Row],[Weight (kg)]]</f>
        <v>4.5120000000000004E-3</v>
      </c>
      <c r="N587" s="22">
        <f>'EPD information'!$Q$16*Tabell2[[#This Row],[Weight (kg)]]</f>
        <v>0.14976</v>
      </c>
      <c r="O587" s="22">
        <f>'EPD information'!$R$16*Tabell2[[#This Row],[Weight (kg)]]</f>
        <v>2.4288000000000001E-4</v>
      </c>
      <c r="P587" s="22">
        <f>'EPD information'!$S$16*Tabell2[[#This Row],[Weight (kg)]]</f>
        <v>-1.1616</v>
      </c>
      <c r="Q587" s="35">
        <f>'Product specific GWP'!$T$16*Tabell2[[#This Row],[Weight (kg)]]</f>
        <v>4.1952000000000003E-2</v>
      </c>
      <c r="R587" s="35" t="s">
        <v>48</v>
      </c>
      <c r="S587" s="35">
        <f>'EPD information'!$V$16*Tabell2[[#This Row],[Weight (kg)]]</f>
        <v>6.7679999999999997E-3</v>
      </c>
      <c r="T587" s="35" t="str">
        <f>'EPD information'!$W$16</f>
        <v>ND</v>
      </c>
      <c r="U587" s="35">
        <f>'EPD information'!$X$16*Tabell2[[#This Row],[Weight (kg)]]</f>
        <v>4.5120000000000004E-3</v>
      </c>
      <c r="V587" s="35">
        <f>'EPD information'!$Y$16*Tabell2[[#This Row],[Weight (kg)]]</f>
        <v>0.14976</v>
      </c>
      <c r="W587" s="35">
        <f>'EPD information'!$Z$16*Tabell2[[#This Row],[Weight (kg)]]</f>
        <v>2.4288000000000001E-4</v>
      </c>
      <c r="X587" s="35">
        <f>'EPD information'!$AA$16*Tabell2[[#This Row],[Weight (kg)]]</f>
        <v>-1.1616</v>
      </c>
      <c r="Y587" s="18">
        <f>'EPD information'!$AB$16*Tabell2[[#This Row],[Weight (kg)]]</f>
        <v>3.2255999999999996</v>
      </c>
      <c r="Z587" s="18">
        <f>'EPD information'!$AC$16*Tabell2[[#This Row],[Weight (kg)]]</f>
        <v>5.6543999999999997E-2</v>
      </c>
      <c r="AA587" s="18">
        <f>'EPD information'!$AD$16*Tabell2[[#This Row],[Weight (kg)]]</f>
        <v>7.0751999999999994E-3</v>
      </c>
      <c r="AB587" s="18" t="s">
        <v>48</v>
      </c>
      <c r="AC587" s="18">
        <f>'EPD information'!$AF$16*Tabell2[[#This Row],[Weight (kg)]]</f>
        <v>4.4639999999999992E-3</v>
      </c>
      <c r="AD587" s="18">
        <f>'EPD information'!$AG$16*Tabell2[[#This Row],[Weight (kg)]]</f>
        <v>0.14879999999999999</v>
      </c>
      <c r="AE587" s="18">
        <f>'EPD information'!$AH$16*Tabell2[[#This Row],[Weight (kg)]]</f>
        <v>2.3808E-4</v>
      </c>
      <c r="AF587" s="21">
        <f>'EPD information'!$AI$16*Tabell2[[#This Row],[Weight (kg)]]</f>
        <v>-1.1039999999999999</v>
      </c>
    </row>
    <row r="588" spans="1:32" x14ac:dyDescent="0.2">
      <c r="A588" s="36" t="s">
        <v>167</v>
      </c>
      <c r="B588" s="37" t="s">
        <v>168</v>
      </c>
      <c r="C588" s="42">
        <v>231422</v>
      </c>
      <c r="D588" s="39">
        <v>7319662314220</v>
      </c>
      <c r="E588" s="37" t="s">
        <v>46</v>
      </c>
      <c r="F588" s="40">
        <v>500</v>
      </c>
      <c r="G588" s="37">
        <v>0</v>
      </c>
      <c r="H588" s="41">
        <v>1.22</v>
      </c>
      <c r="I588" s="35">
        <f>'EPD information'!$L$16*Tabell2[[#This Row],[Weight (kg)]]</f>
        <v>4.1601999999999997</v>
      </c>
      <c r="J588" s="22">
        <f>'EPD information'!$M$16*Tabell2[[#This Row],[Weight (kg)]]</f>
        <v>7.2468000000000005E-2</v>
      </c>
      <c r="K588" s="22">
        <f>'EPD information'!$N$16*Tabell2[[#This Row],[Weight (kg)]]</f>
        <v>8.6009999999999993E-3</v>
      </c>
      <c r="L588" s="22">
        <f>'EPD information'!$O$16*Tabell2[[#This Row],[Weight (kg)]]</f>
        <v>0</v>
      </c>
      <c r="M588" s="22">
        <f>'EPD information'!$P$16*Tabell2[[#This Row],[Weight (kg)]]</f>
        <v>5.7340000000000004E-3</v>
      </c>
      <c r="N588" s="22">
        <f>'EPD information'!$Q$16*Tabell2[[#This Row],[Weight (kg)]]</f>
        <v>0.19031999999999999</v>
      </c>
      <c r="O588" s="22">
        <f>'EPD information'!$R$16*Tabell2[[#This Row],[Weight (kg)]]</f>
        <v>3.0866000000000004E-4</v>
      </c>
      <c r="P588" s="22">
        <f>'EPD information'!$S$16*Tabell2[[#This Row],[Weight (kg)]]</f>
        <v>-1.4762</v>
      </c>
      <c r="Q588" s="35">
        <f>'Product specific GWP'!$T$16*Tabell2[[#This Row],[Weight (kg)]]</f>
        <v>5.3314E-2</v>
      </c>
      <c r="R588" s="35" t="s">
        <v>48</v>
      </c>
      <c r="S588" s="35">
        <f>'EPD information'!$V$16*Tabell2[[#This Row],[Weight (kg)]]</f>
        <v>8.6009999999999993E-3</v>
      </c>
      <c r="T588" s="35" t="str">
        <f>'EPD information'!$W$16</f>
        <v>ND</v>
      </c>
      <c r="U588" s="35">
        <f>'EPD information'!$X$16*Tabell2[[#This Row],[Weight (kg)]]</f>
        <v>5.7340000000000004E-3</v>
      </c>
      <c r="V588" s="35">
        <f>'EPD information'!$Y$16*Tabell2[[#This Row],[Weight (kg)]]</f>
        <v>0.19031999999999999</v>
      </c>
      <c r="W588" s="35">
        <f>'EPD information'!$Z$16*Tabell2[[#This Row],[Weight (kg)]]</f>
        <v>3.0866000000000004E-4</v>
      </c>
      <c r="X588" s="35">
        <f>'EPD information'!$AA$16*Tabell2[[#This Row],[Weight (kg)]]</f>
        <v>-1.4762</v>
      </c>
      <c r="Y588" s="18">
        <f>'EPD information'!$AB$16*Tabell2[[#This Row],[Weight (kg)]]</f>
        <v>4.0991999999999997</v>
      </c>
      <c r="Z588" s="18">
        <f>'EPD information'!$AC$16*Tabell2[[#This Row],[Weight (kg)]]</f>
        <v>7.1858000000000005E-2</v>
      </c>
      <c r="AA588" s="18">
        <f>'EPD information'!$AD$16*Tabell2[[#This Row],[Weight (kg)]]</f>
        <v>8.9914000000000001E-3</v>
      </c>
      <c r="AB588" s="18" t="s">
        <v>48</v>
      </c>
      <c r="AC588" s="18">
        <f>'EPD information'!$AF$16*Tabell2[[#This Row],[Weight (kg)]]</f>
        <v>5.6729999999999992E-3</v>
      </c>
      <c r="AD588" s="18">
        <f>'EPD information'!$AG$16*Tabell2[[#This Row],[Weight (kg)]]</f>
        <v>0.18909999999999999</v>
      </c>
      <c r="AE588" s="18">
        <f>'EPD information'!$AH$16*Tabell2[[#This Row],[Weight (kg)]]</f>
        <v>3.0256E-4</v>
      </c>
      <c r="AF588" s="21">
        <f>'EPD information'!$AI$16*Tabell2[[#This Row],[Weight (kg)]]</f>
        <v>-1.4029999999999998</v>
      </c>
    </row>
    <row r="589" spans="1:32" x14ac:dyDescent="0.2">
      <c r="A589" s="36" t="s">
        <v>167</v>
      </c>
      <c r="B589" s="37" t="s">
        <v>168</v>
      </c>
      <c r="C589" s="42">
        <v>231423</v>
      </c>
      <c r="D589" s="39">
        <v>7319662314237</v>
      </c>
      <c r="E589" s="37" t="s">
        <v>46</v>
      </c>
      <c r="F589" s="40">
        <v>560</v>
      </c>
      <c r="G589" s="37">
        <v>0</v>
      </c>
      <c r="H589" s="41">
        <v>3.04</v>
      </c>
      <c r="I589" s="35">
        <f>'EPD information'!$L$16*Tabell2[[#This Row],[Weight (kg)]]</f>
        <v>10.366400000000001</v>
      </c>
      <c r="J589" s="22">
        <f>'EPD information'!$M$16*Tabell2[[#This Row],[Weight (kg)]]</f>
        <v>0.18057600000000001</v>
      </c>
      <c r="K589" s="22">
        <f>'EPD information'!$N$16*Tabell2[[#This Row],[Weight (kg)]]</f>
        <v>2.1432E-2</v>
      </c>
      <c r="L589" s="22">
        <f>'EPD information'!$O$16*Tabell2[[#This Row],[Weight (kg)]]</f>
        <v>0</v>
      </c>
      <c r="M589" s="22">
        <f>'EPD information'!$P$16*Tabell2[[#This Row],[Weight (kg)]]</f>
        <v>1.4288E-2</v>
      </c>
      <c r="N589" s="22">
        <f>'EPD information'!$Q$16*Tabell2[[#This Row],[Weight (kg)]]</f>
        <v>0.47423999999999999</v>
      </c>
      <c r="O589" s="22">
        <f>'EPD information'!$R$16*Tabell2[[#This Row],[Weight (kg)]]</f>
        <v>7.6912000000000009E-4</v>
      </c>
      <c r="P589" s="22">
        <f>'EPD information'!$S$16*Tabell2[[#This Row],[Weight (kg)]]</f>
        <v>-3.6783999999999999</v>
      </c>
      <c r="Q589" s="35">
        <f>'Product specific GWP'!$T$16*Tabell2[[#This Row],[Weight (kg)]]</f>
        <v>0.13284800000000002</v>
      </c>
      <c r="R589" s="35" t="s">
        <v>48</v>
      </c>
      <c r="S589" s="35">
        <f>'EPD information'!$V$16*Tabell2[[#This Row],[Weight (kg)]]</f>
        <v>2.1432E-2</v>
      </c>
      <c r="T589" s="35" t="str">
        <f>'EPD information'!$W$16</f>
        <v>ND</v>
      </c>
      <c r="U589" s="35">
        <f>'EPD information'!$X$16*Tabell2[[#This Row],[Weight (kg)]]</f>
        <v>1.4288E-2</v>
      </c>
      <c r="V589" s="35">
        <f>'EPD information'!$Y$16*Tabell2[[#This Row],[Weight (kg)]]</f>
        <v>0.47423999999999999</v>
      </c>
      <c r="W589" s="35">
        <f>'EPD information'!$Z$16*Tabell2[[#This Row],[Weight (kg)]]</f>
        <v>7.6912000000000009E-4</v>
      </c>
      <c r="X589" s="35">
        <f>'EPD information'!$AA$16*Tabell2[[#This Row],[Weight (kg)]]</f>
        <v>-3.6783999999999999</v>
      </c>
      <c r="Y589" s="18">
        <f>'EPD information'!$AB$16*Tabell2[[#This Row],[Weight (kg)]]</f>
        <v>10.214399999999999</v>
      </c>
      <c r="Z589" s="18">
        <f>'EPD information'!$AC$16*Tabell2[[#This Row],[Weight (kg)]]</f>
        <v>0.17905599999999999</v>
      </c>
      <c r="AA589" s="18">
        <f>'EPD information'!$AD$16*Tabell2[[#This Row],[Weight (kg)]]</f>
        <v>2.2404799999999999E-2</v>
      </c>
      <c r="AB589" s="18" t="s">
        <v>48</v>
      </c>
      <c r="AC589" s="18">
        <f>'EPD information'!$AF$16*Tabell2[[#This Row],[Weight (kg)]]</f>
        <v>1.4135999999999999E-2</v>
      </c>
      <c r="AD589" s="18">
        <f>'EPD information'!$AG$16*Tabell2[[#This Row],[Weight (kg)]]</f>
        <v>0.47120000000000001</v>
      </c>
      <c r="AE589" s="18">
        <f>'EPD information'!$AH$16*Tabell2[[#This Row],[Weight (kg)]]</f>
        <v>7.5392000000000005E-4</v>
      </c>
      <c r="AF589" s="21">
        <f>'EPD information'!$AI$16*Tabell2[[#This Row],[Weight (kg)]]</f>
        <v>-3.4959999999999996</v>
      </c>
    </row>
    <row r="590" spans="1:32" x14ac:dyDescent="0.2">
      <c r="A590" s="36" t="s">
        <v>167</v>
      </c>
      <c r="B590" s="37" t="s">
        <v>168</v>
      </c>
      <c r="C590" s="42">
        <v>231424</v>
      </c>
      <c r="D590" s="39">
        <v>7319662314244</v>
      </c>
      <c r="E590" s="37" t="s">
        <v>46</v>
      </c>
      <c r="F590" s="40">
        <v>600</v>
      </c>
      <c r="G590" s="37">
        <v>0</v>
      </c>
      <c r="H590" s="41">
        <v>3.04</v>
      </c>
      <c r="I590" s="35">
        <f>'EPD information'!$L$16*Tabell2[[#This Row],[Weight (kg)]]</f>
        <v>10.366400000000001</v>
      </c>
      <c r="J590" s="22">
        <f>'EPD information'!$M$16*Tabell2[[#This Row],[Weight (kg)]]</f>
        <v>0.18057600000000001</v>
      </c>
      <c r="K590" s="22">
        <f>'EPD information'!$N$16*Tabell2[[#This Row],[Weight (kg)]]</f>
        <v>2.1432E-2</v>
      </c>
      <c r="L590" s="22">
        <f>'EPD information'!$O$16*Tabell2[[#This Row],[Weight (kg)]]</f>
        <v>0</v>
      </c>
      <c r="M590" s="22">
        <f>'EPD information'!$P$16*Tabell2[[#This Row],[Weight (kg)]]</f>
        <v>1.4288E-2</v>
      </c>
      <c r="N590" s="22">
        <f>'EPD information'!$Q$16*Tabell2[[#This Row],[Weight (kg)]]</f>
        <v>0.47423999999999999</v>
      </c>
      <c r="O590" s="22">
        <f>'EPD information'!$R$16*Tabell2[[#This Row],[Weight (kg)]]</f>
        <v>7.6912000000000009E-4</v>
      </c>
      <c r="P590" s="22">
        <f>'EPD information'!$S$16*Tabell2[[#This Row],[Weight (kg)]]</f>
        <v>-3.6783999999999999</v>
      </c>
      <c r="Q590" s="35">
        <f>'Product specific GWP'!$T$16*Tabell2[[#This Row],[Weight (kg)]]</f>
        <v>0.13284800000000002</v>
      </c>
      <c r="R590" s="35" t="s">
        <v>48</v>
      </c>
      <c r="S590" s="35">
        <f>'EPD information'!$V$16*Tabell2[[#This Row],[Weight (kg)]]</f>
        <v>2.1432E-2</v>
      </c>
      <c r="T590" s="35" t="str">
        <f>'EPD information'!$W$16</f>
        <v>ND</v>
      </c>
      <c r="U590" s="35">
        <f>'EPD information'!$X$16*Tabell2[[#This Row],[Weight (kg)]]</f>
        <v>1.4288E-2</v>
      </c>
      <c r="V590" s="35">
        <f>'EPD information'!$Y$16*Tabell2[[#This Row],[Weight (kg)]]</f>
        <v>0.47423999999999999</v>
      </c>
      <c r="W590" s="35">
        <f>'EPD information'!$Z$16*Tabell2[[#This Row],[Weight (kg)]]</f>
        <v>7.6912000000000009E-4</v>
      </c>
      <c r="X590" s="35">
        <f>'EPD information'!$AA$16*Tabell2[[#This Row],[Weight (kg)]]</f>
        <v>-3.6783999999999999</v>
      </c>
      <c r="Y590" s="18">
        <f>'EPD information'!$AB$16*Tabell2[[#This Row],[Weight (kg)]]</f>
        <v>10.214399999999999</v>
      </c>
      <c r="Z590" s="18">
        <f>'EPD information'!$AC$16*Tabell2[[#This Row],[Weight (kg)]]</f>
        <v>0.17905599999999999</v>
      </c>
      <c r="AA590" s="18">
        <f>'EPD information'!$AD$16*Tabell2[[#This Row],[Weight (kg)]]</f>
        <v>2.2404799999999999E-2</v>
      </c>
      <c r="AB590" s="18" t="s">
        <v>48</v>
      </c>
      <c r="AC590" s="18">
        <f>'EPD information'!$AF$16*Tabell2[[#This Row],[Weight (kg)]]</f>
        <v>1.4135999999999999E-2</v>
      </c>
      <c r="AD590" s="18">
        <f>'EPD information'!$AG$16*Tabell2[[#This Row],[Weight (kg)]]</f>
        <v>0.47120000000000001</v>
      </c>
      <c r="AE590" s="18">
        <f>'EPD information'!$AH$16*Tabell2[[#This Row],[Weight (kg)]]</f>
        <v>7.5392000000000005E-4</v>
      </c>
      <c r="AF590" s="21">
        <f>'EPD information'!$AI$16*Tabell2[[#This Row],[Weight (kg)]]</f>
        <v>-3.4959999999999996</v>
      </c>
    </row>
    <row r="591" spans="1:32" x14ac:dyDescent="0.2">
      <c r="A591" s="36" t="s">
        <v>167</v>
      </c>
      <c r="B591" s="37" t="s">
        <v>168</v>
      </c>
      <c r="C591" s="42">
        <v>231425</v>
      </c>
      <c r="D591" s="39">
        <v>7319662314251</v>
      </c>
      <c r="E591" s="37" t="s">
        <v>46</v>
      </c>
      <c r="F591" s="40">
        <v>630</v>
      </c>
      <c r="G591" s="37">
        <v>0</v>
      </c>
      <c r="H591" s="41">
        <v>2.41</v>
      </c>
      <c r="I591" s="35">
        <f>'EPD information'!$L$16*Tabell2[[#This Row],[Weight (kg)]]</f>
        <v>8.2181000000000015</v>
      </c>
      <c r="J591" s="22">
        <f>'EPD information'!$M$16*Tabell2[[#This Row],[Weight (kg)]]</f>
        <v>0.143154</v>
      </c>
      <c r="K591" s="22">
        <f>'EPD information'!$N$16*Tabell2[[#This Row],[Weight (kg)]]</f>
        <v>1.6990500000000002E-2</v>
      </c>
      <c r="L591" s="22">
        <f>'EPD information'!$O$16*Tabell2[[#This Row],[Weight (kg)]]</f>
        <v>0</v>
      </c>
      <c r="M591" s="22">
        <f>'EPD information'!$P$16*Tabell2[[#This Row],[Weight (kg)]]</f>
        <v>1.1327E-2</v>
      </c>
      <c r="N591" s="22">
        <f>'EPD information'!$Q$16*Tabell2[[#This Row],[Weight (kg)]]</f>
        <v>0.37596000000000002</v>
      </c>
      <c r="O591" s="22">
        <f>'EPD information'!$R$16*Tabell2[[#This Row],[Weight (kg)]]</f>
        <v>6.0973000000000006E-4</v>
      </c>
      <c r="P591" s="22">
        <f>'EPD information'!$S$16*Tabell2[[#This Row],[Weight (kg)]]</f>
        <v>-2.9161000000000001</v>
      </c>
      <c r="Q591" s="35">
        <f>'Product specific GWP'!$T$16*Tabell2[[#This Row],[Weight (kg)]]</f>
        <v>0.10531700000000001</v>
      </c>
      <c r="R591" s="35" t="s">
        <v>48</v>
      </c>
      <c r="S591" s="35">
        <f>'EPD information'!$V$16*Tabell2[[#This Row],[Weight (kg)]]</f>
        <v>1.6990500000000002E-2</v>
      </c>
      <c r="T591" s="35" t="str">
        <f>'EPD information'!$W$16</f>
        <v>ND</v>
      </c>
      <c r="U591" s="35">
        <f>'EPD information'!$X$16*Tabell2[[#This Row],[Weight (kg)]]</f>
        <v>1.1327E-2</v>
      </c>
      <c r="V591" s="35">
        <f>'EPD information'!$Y$16*Tabell2[[#This Row],[Weight (kg)]]</f>
        <v>0.37596000000000002</v>
      </c>
      <c r="W591" s="35">
        <f>'EPD information'!$Z$16*Tabell2[[#This Row],[Weight (kg)]]</f>
        <v>6.0973000000000006E-4</v>
      </c>
      <c r="X591" s="35">
        <f>'EPD information'!$AA$16*Tabell2[[#This Row],[Weight (kg)]]</f>
        <v>-2.9161000000000001</v>
      </c>
      <c r="Y591" s="18">
        <f>'EPD information'!$AB$16*Tabell2[[#This Row],[Weight (kg)]]</f>
        <v>8.0975999999999999</v>
      </c>
      <c r="Z591" s="18">
        <f>'EPD information'!$AC$16*Tabell2[[#This Row],[Weight (kg)]]</f>
        <v>0.14194900000000002</v>
      </c>
      <c r="AA591" s="18">
        <f>'EPD information'!$AD$16*Tabell2[[#This Row],[Weight (kg)]]</f>
        <v>1.7761700000000002E-2</v>
      </c>
      <c r="AB591" s="18" t="s">
        <v>48</v>
      </c>
      <c r="AC591" s="18">
        <f>'EPD information'!$AF$16*Tabell2[[#This Row],[Weight (kg)]]</f>
        <v>1.1206499999999999E-2</v>
      </c>
      <c r="AD591" s="18">
        <f>'EPD information'!$AG$16*Tabell2[[#This Row],[Weight (kg)]]</f>
        <v>0.37354999999999999</v>
      </c>
      <c r="AE591" s="18">
        <f>'EPD information'!$AH$16*Tabell2[[#This Row],[Weight (kg)]]</f>
        <v>5.9768000000000006E-4</v>
      </c>
      <c r="AF591" s="21">
        <f>'EPD information'!$AI$16*Tabell2[[#This Row],[Weight (kg)]]</f>
        <v>-2.7715000000000001</v>
      </c>
    </row>
    <row r="592" spans="1:32" x14ac:dyDescent="0.2">
      <c r="A592" s="36" t="s">
        <v>167</v>
      </c>
      <c r="B592" s="37" t="s">
        <v>168</v>
      </c>
      <c r="C592" s="42">
        <v>231426</v>
      </c>
      <c r="D592" s="39">
        <v>7319662314268</v>
      </c>
      <c r="E592" s="37" t="s">
        <v>46</v>
      </c>
      <c r="F592" s="40">
        <v>710</v>
      </c>
      <c r="G592" s="37">
        <v>0</v>
      </c>
      <c r="H592" s="41">
        <v>6.12</v>
      </c>
      <c r="I592" s="35">
        <f>'EPD information'!$L$16*Tabell2[[#This Row],[Weight (kg)]]</f>
        <v>20.869200000000003</v>
      </c>
      <c r="J592" s="22">
        <f>'EPD information'!$M$16*Tabell2[[#This Row],[Weight (kg)]]</f>
        <v>0.36352800000000002</v>
      </c>
      <c r="K592" s="22">
        <f>'EPD information'!$N$16*Tabell2[[#This Row],[Weight (kg)]]</f>
        <v>4.3145999999999997E-2</v>
      </c>
      <c r="L592" s="22">
        <f>'EPD information'!$O$16*Tabell2[[#This Row],[Weight (kg)]]</f>
        <v>0</v>
      </c>
      <c r="M592" s="22">
        <f>'EPD information'!$P$16*Tabell2[[#This Row],[Weight (kg)]]</f>
        <v>2.8764000000000001E-2</v>
      </c>
      <c r="N592" s="22">
        <f>'EPD information'!$Q$16*Tabell2[[#This Row],[Weight (kg)]]</f>
        <v>0.95472000000000001</v>
      </c>
      <c r="O592" s="22">
        <f>'EPD information'!$R$16*Tabell2[[#This Row],[Weight (kg)]]</f>
        <v>1.5483600000000001E-3</v>
      </c>
      <c r="P592" s="22">
        <f>'EPD information'!$S$16*Tabell2[[#This Row],[Weight (kg)]]</f>
        <v>-7.4051999999999998</v>
      </c>
      <c r="Q592" s="35">
        <f>'Product specific GWP'!$T$16*Tabell2[[#This Row],[Weight (kg)]]</f>
        <v>0.26744400000000002</v>
      </c>
      <c r="R592" s="35" t="s">
        <v>48</v>
      </c>
      <c r="S592" s="35">
        <f>'EPD information'!$V$16*Tabell2[[#This Row],[Weight (kg)]]</f>
        <v>4.3145999999999997E-2</v>
      </c>
      <c r="T592" s="35" t="str">
        <f>'EPD information'!$W$16</f>
        <v>ND</v>
      </c>
      <c r="U592" s="35">
        <f>'EPD information'!$X$16*Tabell2[[#This Row],[Weight (kg)]]</f>
        <v>2.8764000000000001E-2</v>
      </c>
      <c r="V592" s="35">
        <f>'EPD information'!$Y$16*Tabell2[[#This Row],[Weight (kg)]]</f>
        <v>0.95472000000000001</v>
      </c>
      <c r="W592" s="35">
        <f>'EPD information'!$Z$16*Tabell2[[#This Row],[Weight (kg)]]</f>
        <v>1.5483600000000001E-3</v>
      </c>
      <c r="X592" s="35">
        <f>'EPD information'!$AA$16*Tabell2[[#This Row],[Weight (kg)]]</f>
        <v>-7.4051999999999998</v>
      </c>
      <c r="Y592" s="18">
        <f>'EPD information'!$AB$16*Tabell2[[#This Row],[Weight (kg)]]</f>
        <v>20.563199999999998</v>
      </c>
      <c r="Z592" s="18">
        <f>'EPD information'!$AC$16*Tabell2[[#This Row],[Weight (kg)]]</f>
        <v>0.36046800000000001</v>
      </c>
      <c r="AA592" s="18">
        <f>'EPD information'!$AD$16*Tabell2[[#This Row],[Weight (kg)]]</f>
        <v>4.5104400000000003E-2</v>
      </c>
      <c r="AB592" s="18" t="s">
        <v>48</v>
      </c>
      <c r="AC592" s="18">
        <f>'EPD information'!$AF$16*Tabell2[[#This Row],[Weight (kg)]]</f>
        <v>2.8457999999999997E-2</v>
      </c>
      <c r="AD592" s="18">
        <f>'EPD information'!$AG$16*Tabell2[[#This Row],[Weight (kg)]]</f>
        <v>0.9486</v>
      </c>
      <c r="AE592" s="18">
        <f>'EPD information'!$AH$16*Tabell2[[#This Row],[Weight (kg)]]</f>
        <v>1.5177600000000002E-3</v>
      </c>
      <c r="AF592" s="21">
        <f>'EPD information'!$AI$16*Tabell2[[#This Row],[Weight (kg)]]</f>
        <v>-7.0379999999999994</v>
      </c>
    </row>
    <row r="593" spans="1:32" x14ac:dyDescent="0.2">
      <c r="A593" s="36" t="s">
        <v>167</v>
      </c>
      <c r="B593" s="37" t="s">
        <v>168</v>
      </c>
      <c r="C593" s="42">
        <v>231427</v>
      </c>
      <c r="D593" s="39">
        <v>7319662314275</v>
      </c>
      <c r="E593" s="37" t="s">
        <v>46</v>
      </c>
      <c r="F593" s="40">
        <v>800</v>
      </c>
      <c r="G593" s="37">
        <v>0</v>
      </c>
      <c r="H593" s="41">
        <v>4.87</v>
      </c>
      <c r="I593" s="35">
        <f>'EPD information'!$L$16*Tabell2[[#This Row],[Weight (kg)]]</f>
        <v>16.6067</v>
      </c>
      <c r="J593" s="22">
        <f>'EPD information'!$M$16*Tabell2[[#This Row],[Weight (kg)]]</f>
        <v>0.28927800000000004</v>
      </c>
      <c r="K593" s="22">
        <f>'EPD information'!$N$16*Tabell2[[#This Row],[Weight (kg)]]</f>
        <v>3.4333500000000003E-2</v>
      </c>
      <c r="L593" s="22">
        <f>'EPD information'!$O$16*Tabell2[[#This Row],[Weight (kg)]]</f>
        <v>0</v>
      </c>
      <c r="M593" s="22">
        <f>'EPD information'!$P$16*Tabell2[[#This Row],[Weight (kg)]]</f>
        <v>2.2889000000000003E-2</v>
      </c>
      <c r="N593" s="22">
        <f>'EPD information'!$Q$16*Tabell2[[#This Row],[Weight (kg)]]</f>
        <v>0.75972000000000006</v>
      </c>
      <c r="O593" s="22">
        <f>'EPD information'!$R$16*Tabell2[[#This Row],[Weight (kg)]]</f>
        <v>1.2321100000000002E-3</v>
      </c>
      <c r="P593" s="22">
        <f>'EPD information'!$S$16*Tabell2[[#This Row],[Weight (kg)]]</f>
        <v>-5.8926999999999996</v>
      </c>
      <c r="Q593" s="35">
        <f>'Product specific GWP'!$T$16*Tabell2[[#This Row],[Weight (kg)]]</f>
        <v>0.21281900000000001</v>
      </c>
      <c r="R593" s="35" t="s">
        <v>48</v>
      </c>
      <c r="S593" s="35">
        <f>'EPD information'!$V$16*Tabell2[[#This Row],[Weight (kg)]]</f>
        <v>3.4333500000000003E-2</v>
      </c>
      <c r="T593" s="35" t="str">
        <f>'EPD information'!$W$16</f>
        <v>ND</v>
      </c>
      <c r="U593" s="35">
        <f>'EPD information'!$X$16*Tabell2[[#This Row],[Weight (kg)]]</f>
        <v>2.2889000000000003E-2</v>
      </c>
      <c r="V593" s="35">
        <f>'EPD information'!$Y$16*Tabell2[[#This Row],[Weight (kg)]]</f>
        <v>0.75972000000000006</v>
      </c>
      <c r="W593" s="35">
        <f>'EPD information'!$Z$16*Tabell2[[#This Row],[Weight (kg)]]</f>
        <v>1.2321100000000002E-3</v>
      </c>
      <c r="X593" s="35">
        <f>'EPD information'!$AA$16*Tabell2[[#This Row],[Weight (kg)]]</f>
        <v>-5.8926999999999996</v>
      </c>
      <c r="Y593" s="18">
        <f>'EPD information'!$AB$16*Tabell2[[#This Row],[Weight (kg)]]</f>
        <v>16.363199999999999</v>
      </c>
      <c r="Z593" s="18">
        <f>'EPD information'!$AC$16*Tabell2[[#This Row],[Weight (kg)]]</f>
        <v>0.28684300000000001</v>
      </c>
      <c r="AA593" s="18">
        <f>'EPD information'!$AD$16*Tabell2[[#This Row],[Weight (kg)]]</f>
        <v>3.5891899999999997E-2</v>
      </c>
      <c r="AB593" s="18" t="s">
        <v>48</v>
      </c>
      <c r="AC593" s="18">
        <f>'EPD information'!$AF$16*Tabell2[[#This Row],[Weight (kg)]]</f>
        <v>2.2645499999999999E-2</v>
      </c>
      <c r="AD593" s="18">
        <f>'EPD information'!$AG$16*Tabell2[[#This Row],[Weight (kg)]]</f>
        <v>0.75485000000000002</v>
      </c>
      <c r="AE593" s="18">
        <f>'EPD information'!$AH$16*Tabell2[[#This Row],[Weight (kg)]]</f>
        <v>1.20776E-3</v>
      </c>
      <c r="AF593" s="21">
        <f>'EPD information'!$AI$16*Tabell2[[#This Row],[Weight (kg)]]</f>
        <v>-5.6004999999999994</v>
      </c>
    </row>
    <row r="594" spans="1:32" x14ac:dyDescent="0.2">
      <c r="A594" s="36" t="s">
        <v>167</v>
      </c>
      <c r="B594" s="37" t="s">
        <v>168</v>
      </c>
      <c r="C594" s="42">
        <v>231428</v>
      </c>
      <c r="D594" s="39">
        <v>7319662314282</v>
      </c>
      <c r="E594" s="37" t="s">
        <v>46</v>
      </c>
      <c r="F594" s="40">
        <v>900</v>
      </c>
      <c r="G594" s="37">
        <v>0</v>
      </c>
      <c r="H594" s="41">
        <v>5.71</v>
      </c>
      <c r="I594" s="35">
        <f>'EPD information'!$L$16*Tabell2[[#This Row],[Weight (kg)]]</f>
        <v>19.4711</v>
      </c>
      <c r="J594" s="22">
        <f>'EPD information'!$M$16*Tabell2[[#This Row],[Weight (kg)]]</f>
        <v>0.33917400000000003</v>
      </c>
      <c r="K594" s="22">
        <f>'EPD information'!$N$16*Tabell2[[#This Row],[Weight (kg)]]</f>
        <v>4.02555E-2</v>
      </c>
      <c r="L594" s="22">
        <f>'EPD information'!$O$16*Tabell2[[#This Row],[Weight (kg)]]</f>
        <v>0</v>
      </c>
      <c r="M594" s="22">
        <f>'EPD information'!$P$16*Tabell2[[#This Row],[Weight (kg)]]</f>
        <v>2.6837E-2</v>
      </c>
      <c r="N594" s="22">
        <f>'EPD information'!$Q$16*Tabell2[[#This Row],[Weight (kg)]]</f>
        <v>0.89076</v>
      </c>
      <c r="O594" s="22">
        <f>'EPD information'!$R$16*Tabell2[[#This Row],[Weight (kg)]]</f>
        <v>1.4446300000000001E-3</v>
      </c>
      <c r="P594" s="22">
        <f>'EPD information'!$S$16*Tabell2[[#This Row],[Weight (kg)]]</f>
        <v>-6.9090999999999996</v>
      </c>
      <c r="Q594" s="35">
        <f>'Product specific GWP'!$T$16*Tabell2[[#This Row],[Weight (kg)]]</f>
        <v>0.24952700000000003</v>
      </c>
      <c r="R594" s="35" t="s">
        <v>48</v>
      </c>
      <c r="S594" s="35">
        <f>'EPD information'!$V$16*Tabell2[[#This Row],[Weight (kg)]]</f>
        <v>4.02555E-2</v>
      </c>
      <c r="T594" s="35" t="str">
        <f>'EPD information'!$W$16</f>
        <v>ND</v>
      </c>
      <c r="U594" s="35">
        <f>'EPD information'!$X$16*Tabell2[[#This Row],[Weight (kg)]]</f>
        <v>2.6837E-2</v>
      </c>
      <c r="V594" s="35">
        <f>'EPD information'!$Y$16*Tabell2[[#This Row],[Weight (kg)]]</f>
        <v>0.89076</v>
      </c>
      <c r="W594" s="35">
        <f>'EPD information'!$Z$16*Tabell2[[#This Row],[Weight (kg)]]</f>
        <v>1.4446300000000001E-3</v>
      </c>
      <c r="X594" s="35">
        <f>'EPD information'!$AA$16*Tabell2[[#This Row],[Weight (kg)]]</f>
        <v>-6.9090999999999996</v>
      </c>
      <c r="Y594" s="18">
        <f>'EPD information'!$AB$16*Tabell2[[#This Row],[Weight (kg)]]</f>
        <v>19.185600000000001</v>
      </c>
      <c r="Z594" s="18">
        <f>'EPD information'!$AC$16*Tabell2[[#This Row],[Weight (kg)]]</f>
        <v>0.33631899999999998</v>
      </c>
      <c r="AA594" s="18">
        <f>'EPD information'!$AD$16*Tabell2[[#This Row],[Weight (kg)]]</f>
        <v>4.2082700000000001E-2</v>
      </c>
      <c r="AB594" s="18" t="s">
        <v>48</v>
      </c>
      <c r="AC594" s="18">
        <f>'EPD information'!$AF$16*Tabell2[[#This Row],[Weight (kg)]]</f>
        <v>2.6551499999999999E-2</v>
      </c>
      <c r="AD594" s="18">
        <f>'EPD information'!$AG$16*Tabell2[[#This Row],[Weight (kg)]]</f>
        <v>0.88505</v>
      </c>
      <c r="AE594" s="18">
        <f>'EPD information'!$AH$16*Tabell2[[#This Row],[Weight (kg)]]</f>
        <v>1.4160800000000001E-3</v>
      </c>
      <c r="AF594" s="21">
        <f>'EPD information'!$AI$16*Tabell2[[#This Row],[Weight (kg)]]</f>
        <v>-6.5664999999999996</v>
      </c>
    </row>
    <row r="595" spans="1:32" x14ac:dyDescent="0.2">
      <c r="A595" s="36" t="s">
        <v>167</v>
      </c>
      <c r="B595" s="37" t="s">
        <v>168</v>
      </c>
      <c r="C595" s="42">
        <v>231431</v>
      </c>
      <c r="D595" s="39">
        <v>7319662314312</v>
      </c>
      <c r="E595" s="37" t="s">
        <v>46</v>
      </c>
      <c r="F595" s="40">
        <v>1250</v>
      </c>
      <c r="G595" s="37">
        <v>0</v>
      </c>
      <c r="H595" s="41">
        <v>15.5</v>
      </c>
      <c r="I595" s="35">
        <f>'EPD information'!$L$16*Tabell2[[#This Row],[Weight (kg)]]</f>
        <v>52.855000000000004</v>
      </c>
      <c r="J595" s="22">
        <f>'EPD information'!$M$16*Tabell2[[#This Row],[Weight (kg)]]</f>
        <v>0.92070000000000007</v>
      </c>
      <c r="K595" s="22">
        <f>'EPD information'!$N$16*Tabell2[[#This Row],[Weight (kg)]]</f>
        <v>0.109275</v>
      </c>
      <c r="L595" s="22">
        <f>'EPD information'!$O$16*Tabell2[[#This Row],[Weight (kg)]]</f>
        <v>0</v>
      </c>
      <c r="M595" s="22">
        <f>'EPD information'!$P$16*Tabell2[[#This Row],[Weight (kg)]]</f>
        <v>7.2849999999999998E-2</v>
      </c>
      <c r="N595" s="22">
        <f>'EPD information'!$Q$16*Tabell2[[#This Row],[Weight (kg)]]</f>
        <v>2.4180000000000001</v>
      </c>
      <c r="O595" s="22">
        <f>'EPD information'!$R$16*Tabell2[[#This Row],[Weight (kg)]]</f>
        <v>3.9215000000000005E-3</v>
      </c>
      <c r="P595" s="22">
        <f>'EPD information'!$S$16*Tabell2[[#This Row],[Weight (kg)]]</f>
        <v>-18.754999999999999</v>
      </c>
      <c r="Q595" s="35">
        <f>'Product specific GWP'!$T$16*Tabell2[[#This Row],[Weight (kg)]]</f>
        <v>0.67735000000000001</v>
      </c>
      <c r="R595" s="35" t="s">
        <v>48</v>
      </c>
      <c r="S595" s="35">
        <f>'EPD information'!$V$16*Tabell2[[#This Row],[Weight (kg)]]</f>
        <v>0.109275</v>
      </c>
      <c r="T595" s="35" t="str">
        <f>'EPD information'!$W$16</f>
        <v>ND</v>
      </c>
      <c r="U595" s="35">
        <f>'EPD information'!$X$16*Tabell2[[#This Row],[Weight (kg)]]</f>
        <v>7.2849999999999998E-2</v>
      </c>
      <c r="V595" s="35">
        <f>'EPD information'!$Y$16*Tabell2[[#This Row],[Weight (kg)]]</f>
        <v>2.4180000000000001</v>
      </c>
      <c r="W595" s="35">
        <f>'EPD information'!$Z$16*Tabell2[[#This Row],[Weight (kg)]]</f>
        <v>3.9215000000000005E-3</v>
      </c>
      <c r="X595" s="35">
        <f>'EPD information'!$AA$16*Tabell2[[#This Row],[Weight (kg)]]</f>
        <v>-18.754999999999999</v>
      </c>
      <c r="Y595" s="18">
        <f>'EPD information'!$AB$16*Tabell2[[#This Row],[Weight (kg)]]</f>
        <v>52.08</v>
      </c>
      <c r="Z595" s="18">
        <f>'EPD information'!$AC$16*Tabell2[[#This Row],[Weight (kg)]]</f>
        <v>0.91295000000000004</v>
      </c>
      <c r="AA595" s="18">
        <f>'EPD information'!$AD$16*Tabell2[[#This Row],[Weight (kg)]]</f>
        <v>0.114235</v>
      </c>
      <c r="AB595" s="18" t="s">
        <v>48</v>
      </c>
      <c r="AC595" s="18">
        <f>'EPD information'!$AF$16*Tabell2[[#This Row],[Weight (kg)]]</f>
        <v>7.2075E-2</v>
      </c>
      <c r="AD595" s="18">
        <f>'EPD information'!$AG$16*Tabell2[[#This Row],[Weight (kg)]]</f>
        <v>2.4024999999999999</v>
      </c>
      <c r="AE595" s="18">
        <f>'EPD information'!$AH$16*Tabell2[[#This Row],[Weight (kg)]]</f>
        <v>3.8440000000000002E-3</v>
      </c>
      <c r="AF595" s="21">
        <f>'EPD information'!$AI$16*Tabell2[[#This Row],[Weight (kg)]]</f>
        <v>-17.824999999999999</v>
      </c>
    </row>
    <row r="596" spans="1:32" x14ac:dyDescent="0.2">
      <c r="A596" s="36" t="s">
        <v>169</v>
      </c>
      <c r="B596" s="37" t="s">
        <v>170</v>
      </c>
      <c r="C596" s="42">
        <v>231432</v>
      </c>
      <c r="D596" s="39">
        <v>7319662314329</v>
      </c>
      <c r="E596" s="37" t="s">
        <v>46</v>
      </c>
      <c r="F596" s="40">
        <v>63</v>
      </c>
      <c r="G596" s="37">
        <v>0</v>
      </c>
      <c r="H596" s="41">
        <v>0.04</v>
      </c>
      <c r="I596" s="35">
        <f>'EPD information'!$L$16*Tabell2[[#This Row],[Weight (kg)]]</f>
        <v>0.13640000000000002</v>
      </c>
      <c r="J596" s="22">
        <f>'EPD information'!$M$16*Tabell2[[#This Row],[Weight (kg)]]</f>
        <v>2.3760000000000001E-3</v>
      </c>
      <c r="K596" s="22">
        <f>'EPD information'!$N$16*Tabell2[[#This Row],[Weight (kg)]]</f>
        <v>2.8200000000000002E-4</v>
      </c>
      <c r="L596" s="22">
        <f>'EPD information'!$O$16*Tabell2[[#This Row],[Weight (kg)]]</f>
        <v>0</v>
      </c>
      <c r="M596" s="22">
        <f>'EPD information'!$P$16*Tabell2[[#This Row],[Weight (kg)]]</f>
        <v>1.8800000000000002E-4</v>
      </c>
      <c r="N596" s="22">
        <f>'EPD information'!$Q$16*Tabell2[[#This Row],[Weight (kg)]]</f>
        <v>6.2399999999999999E-3</v>
      </c>
      <c r="O596" s="22">
        <f>'EPD information'!$R$16*Tabell2[[#This Row],[Weight (kg)]]</f>
        <v>1.0120000000000001E-5</v>
      </c>
      <c r="P596" s="22">
        <f>'EPD information'!$S$16*Tabell2[[#This Row],[Weight (kg)]]</f>
        <v>-4.8399999999999999E-2</v>
      </c>
      <c r="Q596" s="35">
        <f>'Product specific GWP'!$T$16*Tabell2[[#This Row],[Weight (kg)]]</f>
        <v>1.7480000000000002E-3</v>
      </c>
      <c r="R596" s="35" t="s">
        <v>48</v>
      </c>
      <c r="S596" s="35">
        <f>'EPD information'!$V$16*Tabell2[[#This Row],[Weight (kg)]]</f>
        <v>2.8200000000000002E-4</v>
      </c>
      <c r="T596" s="35" t="str">
        <f>'EPD information'!$W$16</f>
        <v>ND</v>
      </c>
      <c r="U596" s="35">
        <f>'EPD information'!$X$16*Tabell2[[#This Row],[Weight (kg)]]</f>
        <v>1.8800000000000002E-4</v>
      </c>
      <c r="V596" s="35">
        <f>'EPD information'!$Y$16*Tabell2[[#This Row],[Weight (kg)]]</f>
        <v>6.2399999999999999E-3</v>
      </c>
      <c r="W596" s="35">
        <f>'EPD information'!$Z$16*Tabell2[[#This Row],[Weight (kg)]]</f>
        <v>1.0120000000000001E-5</v>
      </c>
      <c r="X596" s="35">
        <f>'EPD information'!$AA$16*Tabell2[[#This Row],[Weight (kg)]]</f>
        <v>-4.8399999999999999E-2</v>
      </c>
      <c r="Y596" s="18">
        <f>'EPD information'!$AB$16*Tabell2[[#This Row],[Weight (kg)]]</f>
        <v>0.13439999999999999</v>
      </c>
      <c r="Z596" s="18">
        <f>'EPD information'!$AC$16*Tabell2[[#This Row],[Weight (kg)]]</f>
        <v>2.356E-3</v>
      </c>
      <c r="AA596" s="18">
        <f>'EPD information'!$AD$16*Tabell2[[#This Row],[Weight (kg)]]</f>
        <v>2.9480000000000001E-4</v>
      </c>
      <c r="AB596" s="18" t="s">
        <v>48</v>
      </c>
      <c r="AC596" s="18">
        <f>'EPD information'!$AF$16*Tabell2[[#This Row],[Weight (kg)]]</f>
        <v>1.8599999999999999E-4</v>
      </c>
      <c r="AD596" s="18">
        <f>'EPD information'!$AG$16*Tabell2[[#This Row],[Weight (kg)]]</f>
        <v>6.1999999999999998E-3</v>
      </c>
      <c r="AE596" s="18">
        <f>'EPD information'!$AH$16*Tabell2[[#This Row],[Weight (kg)]]</f>
        <v>9.9199999999999999E-6</v>
      </c>
      <c r="AF596" s="21">
        <f>'EPD information'!$AI$16*Tabell2[[#This Row],[Weight (kg)]]</f>
        <v>-4.5999999999999999E-2</v>
      </c>
    </row>
    <row r="597" spans="1:32" x14ac:dyDescent="0.2">
      <c r="A597" s="36" t="s">
        <v>169</v>
      </c>
      <c r="B597" s="37" t="s">
        <v>170</v>
      </c>
      <c r="C597" s="42">
        <v>231433</v>
      </c>
      <c r="D597" s="39">
        <v>7319662314336</v>
      </c>
      <c r="E597" s="37" t="s">
        <v>46</v>
      </c>
      <c r="F597" s="40">
        <v>71</v>
      </c>
      <c r="G597" s="37">
        <v>0</v>
      </c>
      <c r="H597" s="41">
        <v>0.05</v>
      </c>
      <c r="I597" s="35">
        <f>'EPD information'!$L$16*Tabell2[[#This Row],[Weight (kg)]]</f>
        <v>0.17050000000000001</v>
      </c>
      <c r="J597" s="22">
        <f>'EPD information'!$M$16*Tabell2[[#This Row],[Weight (kg)]]</f>
        <v>2.9700000000000004E-3</v>
      </c>
      <c r="K597" s="22">
        <f>'EPD information'!$N$16*Tabell2[[#This Row],[Weight (kg)]]</f>
        <v>3.525E-4</v>
      </c>
      <c r="L597" s="22">
        <f>'EPD information'!$O$16*Tabell2[[#This Row],[Weight (kg)]]</f>
        <v>0</v>
      </c>
      <c r="M597" s="22">
        <f>'EPD information'!$P$16*Tabell2[[#This Row],[Weight (kg)]]</f>
        <v>2.3500000000000002E-4</v>
      </c>
      <c r="N597" s="22">
        <f>'EPD information'!$Q$16*Tabell2[[#This Row],[Weight (kg)]]</f>
        <v>7.8000000000000005E-3</v>
      </c>
      <c r="O597" s="22">
        <f>'EPD information'!$R$16*Tabell2[[#This Row],[Weight (kg)]]</f>
        <v>1.2650000000000003E-5</v>
      </c>
      <c r="P597" s="22">
        <f>'EPD information'!$S$16*Tabell2[[#This Row],[Weight (kg)]]</f>
        <v>-6.0499999999999998E-2</v>
      </c>
      <c r="Q597" s="35">
        <f>'Product specific GWP'!$T$16*Tabell2[[#This Row],[Weight (kg)]]</f>
        <v>2.1850000000000003E-3</v>
      </c>
      <c r="R597" s="35" t="s">
        <v>48</v>
      </c>
      <c r="S597" s="35">
        <f>'EPD information'!$V$16*Tabell2[[#This Row],[Weight (kg)]]</f>
        <v>3.525E-4</v>
      </c>
      <c r="T597" s="35" t="str">
        <f>'EPD information'!$W$16</f>
        <v>ND</v>
      </c>
      <c r="U597" s="35">
        <f>'EPD information'!$X$16*Tabell2[[#This Row],[Weight (kg)]]</f>
        <v>2.3500000000000002E-4</v>
      </c>
      <c r="V597" s="35">
        <f>'EPD information'!$Y$16*Tabell2[[#This Row],[Weight (kg)]]</f>
        <v>7.8000000000000005E-3</v>
      </c>
      <c r="W597" s="35">
        <f>'EPD information'!$Z$16*Tabell2[[#This Row],[Weight (kg)]]</f>
        <v>1.2650000000000003E-5</v>
      </c>
      <c r="X597" s="35">
        <f>'EPD information'!$AA$16*Tabell2[[#This Row],[Weight (kg)]]</f>
        <v>-6.0499999999999998E-2</v>
      </c>
      <c r="Y597" s="18">
        <f>'EPD information'!$AB$16*Tabell2[[#This Row],[Weight (kg)]]</f>
        <v>0.16800000000000001</v>
      </c>
      <c r="Z597" s="18">
        <f>'EPD information'!$AC$16*Tabell2[[#This Row],[Weight (kg)]]</f>
        <v>2.9450000000000001E-3</v>
      </c>
      <c r="AA597" s="18">
        <f>'EPD information'!$AD$16*Tabell2[[#This Row],[Weight (kg)]]</f>
        <v>3.6850000000000001E-4</v>
      </c>
      <c r="AB597" s="18" t="s">
        <v>48</v>
      </c>
      <c r="AC597" s="18">
        <f>'EPD information'!$AF$16*Tabell2[[#This Row],[Weight (kg)]]</f>
        <v>2.3249999999999999E-4</v>
      </c>
      <c r="AD597" s="18">
        <f>'EPD information'!$AG$16*Tabell2[[#This Row],[Weight (kg)]]</f>
        <v>7.7499999999999999E-3</v>
      </c>
      <c r="AE597" s="18">
        <f>'EPD information'!$AH$16*Tabell2[[#This Row],[Weight (kg)]]</f>
        <v>1.2400000000000002E-5</v>
      </c>
      <c r="AF597" s="21">
        <f>'EPD information'!$AI$16*Tabell2[[#This Row],[Weight (kg)]]</f>
        <v>-5.7499999999999996E-2</v>
      </c>
    </row>
    <row r="598" spans="1:32" x14ac:dyDescent="0.2">
      <c r="A598" s="36" t="s">
        <v>169</v>
      </c>
      <c r="B598" s="37" t="s">
        <v>170</v>
      </c>
      <c r="C598" s="42">
        <v>499415</v>
      </c>
      <c r="D598" s="39">
        <v>7319660772893</v>
      </c>
      <c r="E598" s="37" t="s">
        <v>46</v>
      </c>
      <c r="F598" s="40">
        <v>75</v>
      </c>
      <c r="G598" s="37">
        <v>0</v>
      </c>
      <c r="H598" s="41">
        <v>0.08</v>
      </c>
      <c r="I598" s="35">
        <f>'EPD information'!$L$16*Tabell2[[#This Row],[Weight (kg)]]</f>
        <v>0.27280000000000004</v>
      </c>
      <c r="J598" s="22">
        <f>'EPD information'!$M$16*Tabell2[[#This Row],[Weight (kg)]]</f>
        <v>4.7520000000000001E-3</v>
      </c>
      <c r="K598" s="22">
        <f>'EPD information'!$N$16*Tabell2[[#This Row],[Weight (kg)]]</f>
        <v>5.6400000000000005E-4</v>
      </c>
      <c r="L598" s="22">
        <f>'EPD information'!$O$16*Tabell2[[#This Row],[Weight (kg)]]</f>
        <v>0</v>
      </c>
      <c r="M598" s="22">
        <f>'EPD information'!$P$16*Tabell2[[#This Row],[Weight (kg)]]</f>
        <v>3.7600000000000003E-4</v>
      </c>
      <c r="N598" s="22">
        <f>'EPD information'!$Q$16*Tabell2[[#This Row],[Weight (kg)]]</f>
        <v>1.248E-2</v>
      </c>
      <c r="O598" s="22">
        <f>'EPD information'!$R$16*Tabell2[[#This Row],[Weight (kg)]]</f>
        <v>2.0240000000000003E-5</v>
      </c>
      <c r="P598" s="22">
        <f>'EPD information'!$S$16*Tabell2[[#This Row],[Weight (kg)]]</f>
        <v>-9.6799999999999997E-2</v>
      </c>
      <c r="Q598" s="35">
        <f>'Product specific GWP'!$T$16*Tabell2[[#This Row],[Weight (kg)]]</f>
        <v>3.4960000000000004E-3</v>
      </c>
      <c r="R598" s="35" t="s">
        <v>48</v>
      </c>
      <c r="S598" s="35">
        <f>'EPD information'!$V$16*Tabell2[[#This Row],[Weight (kg)]]</f>
        <v>5.6400000000000005E-4</v>
      </c>
      <c r="T598" s="35" t="str">
        <f>'EPD information'!$W$16</f>
        <v>ND</v>
      </c>
      <c r="U598" s="35">
        <f>'EPD information'!$X$16*Tabell2[[#This Row],[Weight (kg)]]</f>
        <v>3.7600000000000003E-4</v>
      </c>
      <c r="V598" s="35">
        <f>'EPD information'!$Y$16*Tabell2[[#This Row],[Weight (kg)]]</f>
        <v>1.248E-2</v>
      </c>
      <c r="W598" s="35">
        <f>'EPD information'!$Z$16*Tabell2[[#This Row],[Weight (kg)]]</f>
        <v>2.0240000000000003E-5</v>
      </c>
      <c r="X598" s="35">
        <f>'EPD information'!$AA$16*Tabell2[[#This Row],[Weight (kg)]]</f>
        <v>-9.6799999999999997E-2</v>
      </c>
      <c r="Y598" s="18">
        <f>'EPD information'!$AB$16*Tabell2[[#This Row],[Weight (kg)]]</f>
        <v>0.26879999999999998</v>
      </c>
      <c r="Z598" s="18">
        <f>'EPD information'!$AC$16*Tabell2[[#This Row],[Weight (kg)]]</f>
        <v>4.712E-3</v>
      </c>
      <c r="AA598" s="18">
        <f>'EPD information'!$AD$16*Tabell2[[#This Row],[Weight (kg)]]</f>
        <v>5.8960000000000002E-4</v>
      </c>
      <c r="AB598" s="18" t="s">
        <v>48</v>
      </c>
      <c r="AC598" s="18">
        <f>'EPD information'!$AF$16*Tabell2[[#This Row],[Weight (kg)]]</f>
        <v>3.7199999999999999E-4</v>
      </c>
      <c r="AD598" s="18">
        <f>'EPD information'!$AG$16*Tabell2[[#This Row],[Weight (kg)]]</f>
        <v>1.24E-2</v>
      </c>
      <c r="AE598" s="18">
        <f>'EPD information'!$AH$16*Tabell2[[#This Row],[Weight (kg)]]</f>
        <v>1.984E-5</v>
      </c>
      <c r="AF598" s="21">
        <f>'EPD information'!$AI$16*Tabell2[[#This Row],[Weight (kg)]]</f>
        <v>-9.1999999999999998E-2</v>
      </c>
    </row>
    <row r="599" spans="1:32" x14ac:dyDescent="0.2">
      <c r="A599" s="36" t="s">
        <v>169</v>
      </c>
      <c r="B599" s="37" t="s">
        <v>170</v>
      </c>
      <c r="C599" s="42">
        <v>116896</v>
      </c>
      <c r="D599" s="39">
        <v>7319660369505</v>
      </c>
      <c r="E599" s="37" t="s">
        <v>46</v>
      </c>
      <c r="F599" s="40">
        <v>76</v>
      </c>
      <c r="G599" s="37">
        <v>0</v>
      </c>
      <c r="H599" s="41">
        <v>7.0000000000000007E-2</v>
      </c>
      <c r="I599" s="35">
        <f>'EPD information'!$L$16*Tabell2[[#This Row],[Weight (kg)]]</f>
        <v>0.23870000000000002</v>
      </c>
      <c r="J599" s="22">
        <f>'EPD information'!$M$16*Tabell2[[#This Row],[Weight (kg)]]</f>
        <v>4.1580000000000002E-3</v>
      </c>
      <c r="K599" s="22">
        <f>'EPD information'!$N$16*Tabell2[[#This Row],[Weight (kg)]]</f>
        <v>4.9350000000000002E-4</v>
      </c>
      <c r="L599" s="22">
        <f>'EPD information'!$O$16*Tabell2[[#This Row],[Weight (kg)]]</f>
        <v>0</v>
      </c>
      <c r="M599" s="22">
        <f>'EPD information'!$P$16*Tabell2[[#This Row],[Weight (kg)]]</f>
        <v>3.2900000000000003E-4</v>
      </c>
      <c r="N599" s="22">
        <f>'EPD information'!$Q$16*Tabell2[[#This Row],[Weight (kg)]]</f>
        <v>1.0920000000000001E-2</v>
      </c>
      <c r="O599" s="22">
        <f>'EPD information'!$R$16*Tabell2[[#This Row],[Weight (kg)]]</f>
        <v>1.7710000000000005E-5</v>
      </c>
      <c r="P599" s="22">
        <f>'EPD information'!$S$16*Tabell2[[#This Row],[Weight (kg)]]</f>
        <v>-8.4700000000000011E-2</v>
      </c>
      <c r="Q599" s="35">
        <f>'Product specific GWP'!$T$16*Tabell2[[#This Row],[Weight (kg)]]</f>
        <v>3.0590000000000005E-3</v>
      </c>
      <c r="R599" s="35" t="s">
        <v>48</v>
      </c>
      <c r="S599" s="35">
        <f>'EPD information'!$V$16*Tabell2[[#This Row],[Weight (kg)]]</f>
        <v>4.9350000000000002E-4</v>
      </c>
      <c r="T599" s="35" t="str">
        <f>'EPD information'!$W$16</f>
        <v>ND</v>
      </c>
      <c r="U599" s="35">
        <f>'EPD information'!$X$16*Tabell2[[#This Row],[Weight (kg)]]</f>
        <v>3.2900000000000003E-4</v>
      </c>
      <c r="V599" s="35">
        <f>'EPD information'!$Y$16*Tabell2[[#This Row],[Weight (kg)]]</f>
        <v>1.0920000000000001E-2</v>
      </c>
      <c r="W599" s="35">
        <f>'EPD information'!$Z$16*Tabell2[[#This Row],[Weight (kg)]]</f>
        <v>1.7710000000000005E-5</v>
      </c>
      <c r="X599" s="35">
        <f>'EPD information'!$AA$16*Tabell2[[#This Row],[Weight (kg)]]</f>
        <v>-8.4700000000000011E-2</v>
      </c>
      <c r="Y599" s="18">
        <f>'EPD information'!$AB$16*Tabell2[[#This Row],[Weight (kg)]]</f>
        <v>0.23520000000000002</v>
      </c>
      <c r="Z599" s="18">
        <f>'EPD information'!$AC$16*Tabell2[[#This Row],[Weight (kg)]]</f>
        <v>4.1230000000000008E-3</v>
      </c>
      <c r="AA599" s="18">
        <f>'EPD information'!$AD$16*Tabell2[[#This Row],[Weight (kg)]]</f>
        <v>5.1590000000000002E-4</v>
      </c>
      <c r="AB599" s="18" t="s">
        <v>48</v>
      </c>
      <c r="AC599" s="18">
        <f>'EPD information'!$AF$16*Tabell2[[#This Row],[Weight (kg)]]</f>
        <v>3.255E-4</v>
      </c>
      <c r="AD599" s="18">
        <f>'EPD information'!$AG$16*Tabell2[[#This Row],[Weight (kg)]]</f>
        <v>1.085E-2</v>
      </c>
      <c r="AE599" s="18">
        <f>'EPD information'!$AH$16*Tabell2[[#This Row],[Weight (kg)]]</f>
        <v>1.7360000000000003E-5</v>
      </c>
      <c r="AF599" s="21">
        <f>'EPD information'!$AI$16*Tabell2[[#This Row],[Weight (kg)]]</f>
        <v>-8.0500000000000002E-2</v>
      </c>
    </row>
    <row r="600" spans="1:32" x14ac:dyDescent="0.2">
      <c r="A600" s="36" t="s">
        <v>169</v>
      </c>
      <c r="B600" s="37" t="s">
        <v>170</v>
      </c>
      <c r="C600" s="42">
        <v>231434</v>
      </c>
      <c r="D600" s="39">
        <v>7319662314343</v>
      </c>
      <c r="E600" s="37" t="s">
        <v>46</v>
      </c>
      <c r="F600" s="40">
        <v>80</v>
      </c>
      <c r="G600" s="37">
        <v>0</v>
      </c>
      <c r="H600" s="41">
        <v>7.0000000000000007E-2</v>
      </c>
      <c r="I600" s="35">
        <f>'EPD information'!$L$16*Tabell2[[#This Row],[Weight (kg)]]</f>
        <v>0.23870000000000002</v>
      </c>
      <c r="J600" s="22">
        <f>'EPD information'!$M$16*Tabell2[[#This Row],[Weight (kg)]]</f>
        <v>4.1580000000000002E-3</v>
      </c>
      <c r="K600" s="22">
        <f>'EPD information'!$N$16*Tabell2[[#This Row],[Weight (kg)]]</f>
        <v>4.9350000000000002E-4</v>
      </c>
      <c r="L600" s="22">
        <f>'EPD information'!$O$16*Tabell2[[#This Row],[Weight (kg)]]</f>
        <v>0</v>
      </c>
      <c r="M600" s="22">
        <f>'EPD information'!$P$16*Tabell2[[#This Row],[Weight (kg)]]</f>
        <v>3.2900000000000003E-4</v>
      </c>
      <c r="N600" s="22">
        <f>'EPD information'!$Q$16*Tabell2[[#This Row],[Weight (kg)]]</f>
        <v>1.0920000000000001E-2</v>
      </c>
      <c r="O600" s="22">
        <f>'EPD information'!$R$16*Tabell2[[#This Row],[Weight (kg)]]</f>
        <v>1.7710000000000005E-5</v>
      </c>
      <c r="P600" s="22">
        <f>'EPD information'!$S$16*Tabell2[[#This Row],[Weight (kg)]]</f>
        <v>-8.4700000000000011E-2</v>
      </c>
      <c r="Q600" s="35">
        <f>'Product specific GWP'!$T$16*Tabell2[[#This Row],[Weight (kg)]]</f>
        <v>3.0590000000000005E-3</v>
      </c>
      <c r="R600" s="35" t="s">
        <v>48</v>
      </c>
      <c r="S600" s="35">
        <f>'EPD information'!$V$16*Tabell2[[#This Row],[Weight (kg)]]</f>
        <v>4.9350000000000002E-4</v>
      </c>
      <c r="T600" s="35" t="str">
        <f>'EPD information'!$W$16</f>
        <v>ND</v>
      </c>
      <c r="U600" s="35">
        <f>'EPD information'!$X$16*Tabell2[[#This Row],[Weight (kg)]]</f>
        <v>3.2900000000000003E-4</v>
      </c>
      <c r="V600" s="35">
        <f>'EPD information'!$Y$16*Tabell2[[#This Row],[Weight (kg)]]</f>
        <v>1.0920000000000001E-2</v>
      </c>
      <c r="W600" s="35">
        <f>'EPD information'!$Z$16*Tabell2[[#This Row],[Weight (kg)]]</f>
        <v>1.7710000000000005E-5</v>
      </c>
      <c r="X600" s="35">
        <f>'EPD information'!$AA$16*Tabell2[[#This Row],[Weight (kg)]]</f>
        <v>-8.4700000000000011E-2</v>
      </c>
      <c r="Y600" s="18">
        <f>'EPD information'!$AB$16*Tabell2[[#This Row],[Weight (kg)]]</f>
        <v>0.23520000000000002</v>
      </c>
      <c r="Z600" s="18">
        <f>'EPD information'!$AC$16*Tabell2[[#This Row],[Weight (kg)]]</f>
        <v>4.1230000000000008E-3</v>
      </c>
      <c r="AA600" s="18">
        <f>'EPD information'!$AD$16*Tabell2[[#This Row],[Weight (kg)]]</f>
        <v>5.1590000000000002E-4</v>
      </c>
      <c r="AB600" s="18" t="s">
        <v>48</v>
      </c>
      <c r="AC600" s="18">
        <f>'EPD information'!$AF$16*Tabell2[[#This Row],[Weight (kg)]]</f>
        <v>3.255E-4</v>
      </c>
      <c r="AD600" s="18">
        <f>'EPD information'!$AG$16*Tabell2[[#This Row],[Weight (kg)]]</f>
        <v>1.085E-2</v>
      </c>
      <c r="AE600" s="18">
        <f>'EPD information'!$AH$16*Tabell2[[#This Row],[Weight (kg)]]</f>
        <v>1.7360000000000003E-5</v>
      </c>
      <c r="AF600" s="21">
        <f>'EPD information'!$AI$16*Tabell2[[#This Row],[Weight (kg)]]</f>
        <v>-8.0500000000000002E-2</v>
      </c>
    </row>
    <row r="601" spans="1:32" x14ac:dyDescent="0.2">
      <c r="A601" s="36" t="s">
        <v>169</v>
      </c>
      <c r="B601" s="37" t="s">
        <v>170</v>
      </c>
      <c r="C601" s="42">
        <v>231436</v>
      </c>
      <c r="D601" s="39">
        <v>7319662314367</v>
      </c>
      <c r="E601" s="37" t="s">
        <v>46</v>
      </c>
      <c r="F601" s="40">
        <v>100</v>
      </c>
      <c r="G601" s="37">
        <v>0</v>
      </c>
      <c r="H601" s="41">
        <v>0.11</v>
      </c>
      <c r="I601" s="35">
        <f>'EPD information'!$L$16*Tabell2[[#This Row],[Weight (kg)]]</f>
        <v>0.37510000000000004</v>
      </c>
      <c r="J601" s="22">
        <f>'EPD information'!$M$16*Tabell2[[#This Row],[Weight (kg)]]</f>
        <v>6.5339999999999999E-3</v>
      </c>
      <c r="K601" s="22">
        <f>'EPD information'!$N$16*Tabell2[[#This Row],[Weight (kg)]]</f>
        <v>7.7550000000000004E-4</v>
      </c>
      <c r="L601" s="22">
        <f>'EPD information'!$O$16*Tabell2[[#This Row],[Weight (kg)]]</f>
        <v>0</v>
      </c>
      <c r="M601" s="22">
        <f>'EPD information'!$P$16*Tabell2[[#This Row],[Weight (kg)]]</f>
        <v>5.1699999999999999E-4</v>
      </c>
      <c r="N601" s="22">
        <f>'EPD information'!$Q$16*Tabell2[[#This Row],[Weight (kg)]]</f>
        <v>1.7160000000000002E-2</v>
      </c>
      <c r="O601" s="22">
        <f>'EPD information'!$R$16*Tabell2[[#This Row],[Weight (kg)]]</f>
        <v>2.7830000000000003E-5</v>
      </c>
      <c r="P601" s="22">
        <f>'EPD information'!$S$16*Tabell2[[#This Row],[Weight (kg)]]</f>
        <v>-0.1331</v>
      </c>
      <c r="Q601" s="35">
        <f>'Product specific GWP'!$T$16*Tabell2[[#This Row],[Weight (kg)]]</f>
        <v>4.8070000000000005E-3</v>
      </c>
      <c r="R601" s="35" t="s">
        <v>48</v>
      </c>
      <c r="S601" s="35">
        <f>'EPD information'!$V$16*Tabell2[[#This Row],[Weight (kg)]]</f>
        <v>7.7550000000000004E-4</v>
      </c>
      <c r="T601" s="35" t="str">
        <f>'EPD information'!$W$16</f>
        <v>ND</v>
      </c>
      <c r="U601" s="35">
        <f>'EPD information'!$X$16*Tabell2[[#This Row],[Weight (kg)]]</f>
        <v>5.1699999999999999E-4</v>
      </c>
      <c r="V601" s="35">
        <f>'EPD information'!$Y$16*Tabell2[[#This Row],[Weight (kg)]]</f>
        <v>1.7160000000000002E-2</v>
      </c>
      <c r="W601" s="35">
        <f>'EPD information'!$Z$16*Tabell2[[#This Row],[Weight (kg)]]</f>
        <v>2.7830000000000003E-5</v>
      </c>
      <c r="X601" s="35">
        <f>'EPD information'!$AA$16*Tabell2[[#This Row],[Weight (kg)]]</f>
        <v>-0.1331</v>
      </c>
      <c r="Y601" s="18">
        <f>'EPD information'!$AB$16*Tabell2[[#This Row],[Weight (kg)]]</f>
        <v>0.36959999999999998</v>
      </c>
      <c r="Z601" s="18">
        <f>'EPD information'!$AC$16*Tabell2[[#This Row],[Weight (kg)]]</f>
        <v>6.4790000000000004E-3</v>
      </c>
      <c r="AA601" s="18">
        <f>'EPD information'!$AD$16*Tabell2[[#This Row],[Weight (kg)]]</f>
        <v>8.1070000000000003E-4</v>
      </c>
      <c r="AB601" s="18" t="s">
        <v>48</v>
      </c>
      <c r="AC601" s="18">
        <f>'EPD information'!$AF$16*Tabell2[[#This Row],[Weight (kg)]]</f>
        <v>5.1149999999999991E-4</v>
      </c>
      <c r="AD601" s="18">
        <f>'EPD information'!$AG$16*Tabell2[[#This Row],[Weight (kg)]]</f>
        <v>1.7049999999999999E-2</v>
      </c>
      <c r="AE601" s="18">
        <f>'EPD information'!$AH$16*Tabell2[[#This Row],[Weight (kg)]]</f>
        <v>2.728E-5</v>
      </c>
      <c r="AF601" s="21">
        <f>'EPD information'!$AI$16*Tabell2[[#This Row],[Weight (kg)]]</f>
        <v>-0.1265</v>
      </c>
    </row>
    <row r="602" spans="1:32" x14ac:dyDescent="0.2">
      <c r="A602" s="36" t="s">
        <v>169</v>
      </c>
      <c r="B602" s="37" t="s">
        <v>170</v>
      </c>
      <c r="C602" s="42">
        <v>231437</v>
      </c>
      <c r="D602" s="39">
        <v>7319662314374</v>
      </c>
      <c r="E602" s="37" t="s">
        <v>46</v>
      </c>
      <c r="F602" s="40">
        <v>112</v>
      </c>
      <c r="G602" s="37">
        <v>0</v>
      </c>
      <c r="H602" s="41">
        <v>0.1</v>
      </c>
      <c r="I602" s="35">
        <f>'EPD information'!$L$16*Tabell2[[#This Row],[Weight (kg)]]</f>
        <v>0.34100000000000003</v>
      </c>
      <c r="J602" s="22">
        <f>'EPD information'!$M$16*Tabell2[[#This Row],[Weight (kg)]]</f>
        <v>5.9400000000000008E-3</v>
      </c>
      <c r="K602" s="22">
        <f>'EPD information'!$N$16*Tabell2[[#This Row],[Weight (kg)]]</f>
        <v>7.0500000000000001E-4</v>
      </c>
      <c r="L602" s="22">
        <f>'EPD information'!$O$16*Tabell2[[#This Row],[Weight (kg)]]</f>
        <v>0</v>
      </c>
      <c r="M602" s="22">
        <f>'EPD information'!$P$16*Tabell2[[#This Row],[Weight (kg)]]</f>
        <v>4.7000000000000004E-4</v>
      </c>
      <c r="N602" s="22">
        <f>'EPD information'!$Q$16*Tabell2[[#This Row],[Weight (kg)]]</f>
        <v>1.5600000000000001E-2</v>
      </c>
      <c r="O602" s="22">
        <f>'EPD information'!$R$16*Tabell2[[#This Row],[Weight (kg)]]</f>
        <v>2.5300000000000005E-5</v>
      </c>
      <c r="P602" s="22">
        <f>'EPD information'!$S$16*Tabell2[[#This Row],[Weight (kg)]]</f>
        <v>-0.121</v>
      </c>
      <c r="Q602" s="35">
        <f>'Product specific GWP'!$T$16*Tabell2[[#This Row],[Weight (kg)]]</f>
        <v>4.3700000000000006E-3</v>
      </c>
      <c r="R602" s="35" t="s">
        <v>48</v>
      </c>
      <c r="S602" s="35">
        <f>'EPD information'!$V$16*Tabell2[[#This Row],[Weight (kg)]]</f>
        <v>7.0500000000000001E-4</v>
      </c>
      <c r="T602" s="35" t="str">
        <f>'EPD information'!$W$16</f>
        <v>ND</v>
      </c>
      <c r="U602" s="35">
        <f>'EPD information'!$X$16*Tabell2[[#This Row],[Weight (kg)]]</f>
        <v>4.7000000000000004E-4</v>
      </c>
      <c r="V602" s="35">
        <f>'EPD information'!$Y$16*Tabell2[[#This Row],[Weight (kg)]]</f>
        <v>1.5600000000000001E-2</v>
      </c>
      <c r="W602" s="35">
        <f>'EPD information'!$Z$16*Tabell2[[#This Row],[Weight (kg)]]</f>
        <v>2.5300000000000005E-5</v>
      </c>
      <c r="X602" s="35">
        <f>'EPD information'!$AA$16*Tabell2[[#This Row],[Weight (kg)]]</f>
        <v>-0.121</v>
      </c>
      <c r="Y602" s="18">
        <f>'EPD information'!$AB$16*Tabell2[[#This Row],[Weight (kg)]]</f>
        <v>0.33600000000000002</v>
      </c>
      <c r="Z602" s="18">
        <f>'EPD information'!$AC$16*Tabell2[[#This Row],[Weight (kg)]]</f>
        <v>5.8900000000000003E-3</v>
      </c>
      <c r="AA602" s="18">
        <f>'EPD information'!$AD$16*Tabell2[[#This Row],[Weight (kg)]]</f>
        <v>7.3700000000000002E-4</v>
      </c>
      <c r="AB602" s="18" t="s">
        <v>48</v>
      </c>
      <c r="AC602" s="18">
        <f>'EPD information'!$AF$16*Tabell2[[#This Row],[Weight (kg)]]</f>
        <v>4.6499999999999997E-4</v>
      </c>
      <c r="AD602" s="18">
        <f>'EPD information'!$AG$16*Tabell2[[#This Row],[Weight (kg)]]</f>
        <v>1.55E-2</v>
      </c>
      <c r="AE602" s="18">
        <f>'EPD information'!$AH$16*Tabell2[[#This Row],[Weight (kg)]]</f>
        <v>2.4800000000000003E-5</v>
      </c>
      <c r="AF602" s="21">
        <f>'EPD information'!$AI$16*Tabell2[[#This Row],[Weight (kg)]]</f>
        <v>-0.11499999999999999</v>
      </c>
    </row>
    <row r="603" spans="1:32" x14ac:dyDescent="0.2">
      <c r="A603" s="36" t="s">
        <v>169</v>
      </c>
      <c r="B603" s="37" t="s">
        <v>170</v>
      </c>
      <c r="C603" s="42">
        <v>231438</v>
      </c>
      <c r="D603" s="39">
        <v>7319662314381</v>
      </c>
      <c r="E603" s="37" t="s">
        <v>46</v>
      </c>
      <c r="F603" s="40">
        <v>125</v>
      </c>
      <c r="G603" s="37">
        <v>0</v>
      </c>
      <c r="H603" s="41">
        <v>0.14000000000000001</v>
      </c>
      <c r="I603" s="35">
        <f>'EPD information'!$L$16*Tabell2[[#This Row],[Weight (kg)]]</f>
        <v>0.47740000000000005</v>
      </c>
      <c r="J603" s="22">
        <f>'EPD information'!$M$16*Tabell2[[#This Row],[Weight (kg)]]</f>
        <v>8.3160000000000005E-3</v>
      </c>
      <c r="K603" s="22">
        <f>'EPD information'!$N$16*Tabell2[[#This Row],[Weight (kg)]]</f>
        <v>9.8700000000000003E-4</v>
      </c>
      <c r="L603" s="22">
        <f>'EPD information'!$O$16*Tabell2[[#This Row],[Weight (kg)]]</f>
        <v>0</v>
      </c>
      <c r="M603" s="22">
        <f>'EPD information'!$P$16*Tabell2[[#This Row],[Weight (kg)]]</f>
        <v>6.5800000000000006E-4</v>
      </c>
      <c r="N603" s="22">
        <f>'EPD information'!$Q$16*Tabell2[[#This Row],[Weight (kg)]]</f>
        <v>2.1840000000000002E-2</v>
      </c>
      <c r="O603" s="22">
        <f>'EPD information'!$R$16*Tabell2[[#This Row],[Weight (kg)]]</f>
        <v>3.542000000000001E-5</v>
      </c>
      <c r="P603" s="22">
        <f>'EPD information'!$S$16*Tabell2[[#This Row],[Weight (kg)]]</f>
        <v>-0.16940000000000002</v>
      </c>
      <c r="Q603" s="35">
        <f>'Product specific GWP'!$T$16*Tabell2[[#This Row],[Weight (kg)]]</f>
        <v>6.118000000000001E-3</v>
      </c>
      <c r="R603" s="35" t="s">
        <v>48</v>
      </c>
      <c r="S603" s="35">
        <f>'EPD information'!$V$16*Tabell2[[#This Row],[Weight (kg)]]</f>
        <v>9.8700000000000003E-4</v>
      </c>
      <c r="T603" s="35" t="str">
        <f>'EPD information'!$W$16</f>
        <v>ND</v>
      </c>
      <c r="U603" s="35">
        <f>'EPD information'!$X$16*Tabell2[[#This Row],[Weight (kg)]]</f>
        <v>6.5800000000000006E-4</v>
      </c>
      <c r="V603" s="35">
        <f>'EPD information'!$Y$16*Tabell2[[#This Row],[Weight (kg)]]</f>
        <v>2.1840000000000002E-2</v>
      </c>
      <c r="W603" s="35">
        <f>'EPD information'!$Z$16*Tabell2[[#This Row],[Weight (kg)]]</f>
        <v>3.542000000000001E-5</v>
      </c>
      <c r="X603" s="35">
        <f>'EPD information'!$AA$16*Tabell2[[#This Row],[Weight (kg)]]</f>
        <v>-0.16940000000000002</v>
      </c>
      <c r="Y603" s="18">
        <f>'EPD information'!$AB$16*Tabell2[[#This Row],[Weight (kg)]]</f>
        <v>0.47040000000000004</v>
      </c>
      <c r="Z603" s="18">
        <f>'EPD information'!$AC$16*Tabell2[[#This Row],[Weight (kg)]]</f>
        <v>8.2460000000000016E-3</v>
      </c>
      <c r="AA603" s="18">
        <f>'EPD information'!$AD$16*Tabell2[[#This Row],[Weight (kg)]]</f>
        <v>1.0318E-3</v>
      </c>
      <c r="AB603" s="18" t="s">
        <v>48</v>
      </c>
      <c r="AC603" s="18">
        <f>'EPD information'!$AF$16*Tabell2[[#This Row],[Weight (kg)]]</f>
        <v>6.5099999999999999E-4</v>
      </c>
      <c r="AD603" s="18">
        <f>'EPD information'!$AG$16*Tabell2[[#This Row],[Weight (kg)]]</f>
        <v>2.1700000000000001E-2</v>
      </c>
      <c r="AE603" s="18">
        <f>'EPD information'!$AH$16*Tabell2[[#This Row],[Weight (kg)]]</f>
        <v>3.4720000000000006E-5</v>
      </c>
      <c r="AF603" s="21">
        <f>'EPD information'!$AI$16*Tabell2[[#This Row],[Weight (kg)]]</f>
        <v>-0.161</v>
      </c>
    </row>
    <row r="604" spans="1:32" x14ac:dyDescent="0.2">
      <c r="A604" s="36" t="s">
        <v>169</v>
      </c>
      <c r="B604" s="37" t="s">
        <v>170</v>
      </c>
      <c r="C604" s="42">
        <v>231439</v>
      </c>
      <c r="D604" s="39">
        <v>7319662314398</v>
      </c>
      <c r="E604" s="37" t="s">
        <v>46</v>
      </c>
      <c r="F604" s="40">
        <v>140</v>
      </c>
      <c r="G604" s="37">
        <v>0</v>
      </c>
      <c r="H604" s="41">
        <v>0.16</v>
      </c>
      <c r="I604" s="35">
        <f>'EPD information'!$L$16*Tabell2[[#This Row],[Weight (kg)]]</f>
        <v>0.54560000000000008</v>
      </c>
      <c r="J604" s="22">
        <f>'EPD information'!$M$16*Tabell2[[#This Row],[Weight (kg)]]</f>
        <v>9.5040000000000003E-3</v>
      </c>
      <c r="K604" s="22">
        <f>'EPD information'!$N$16*Tabell2[[#This Row],[Weight (kg)]]</f>
        <v>1.1280000000000001E-3</v>
      </c>
      <c r="L604" s="22">
        <f>'EPD information'!$O$16*Tabell2[[#This Row],[Weight (kg)]]</f>
        <v>0</v>
      </c>
      <c r="M604" s="22">
        <f>'EPD information'!$P$16*Tabell2[[#This Row],[Weight (kg)]]</f>
        <v>7.5200000000000006E-4</v>
      </c>
      <c r="N604" s="22">
        <f>'EPD information'!$Q$16*Tabell2[[#This Row],[Weight (kg)]]</f>
        <v>2.496E-2</v>
      </c>
      <c r="O604" s="22">
        <f>'EPD information'!$R$16*Tabell2[[#This Row],[Weight (kg)]]</f>
        <v>4.0480000000000005E-5</v>
      </c>
      <c r="P604" s="22">
        <f>'EPD information'!$S$16*Tabell2[[#This Row],[Weight (kg)]]</f>
        <v>-0.19359999999999999</v>
      </c>
      <c r="Q604" s="35">
        <f>'Product specific GWP'!$T$16*Tabell2[[#This Row],[Weight (kg)]]</f>
        <v>6.9920000000000008E-3</v>
      </c>
      <c r="R604" s="35" t="s">
        <v>48</v>
      </c>
      <c r="S604" s="35">
        <f>'EPD information'!$V$16*Tabell2[[#This Row],[Weight (kg)]]</f>
        <v>1.1280000000000001E-3</v>
      </c>
      <c r="T604" s="35" t="str">
        <f>'EPD information'!$W$16</f>
        <v>ND</v>
      </c>
      <c r="U604" s="35">
        <f>'EPD information'!$X$16*Tabell2[[#This Row],[Weight (kg)]]</f>
        <v>7.5200000000000006E-4</v>
      </c>
      <c r="V604" s="35">
        <f>'EPD information'!$Y$16*Tabell2[[#This Row],[Weight (kg)]]</f>
        <v>2.496E-2</v>
      </c>
      <c r="W604" s="35">
        <f>'EPD information'!$Z$16*Tabell2[[#This Row],[Weight (kg)]]</f>
        <v>4.0480000000000005E-5</v>
      </c>
      <c r="X604" s="35">
        <f>'EPD information'!$AA$16*Tabell2[[#This Row],[Weight (kg)]]</f>
        <v>-0.19359999999999999</v>
      </c>
      <c r="Y604" s="18">
        <f>'EPD information'!$AB$16*Tabell2[[#This Row],[Weight (kg)]]</f>
        <v>0.53759999999999997</v>
      </c>
      <c r="Z604" s="18">
        <f>'EPD information'!$AC$16*Tabell2[[#This Row],[Weight (kg)]]</f>
        <v>9.4240000000000001E-3</v>
      </c>
      <c r="AA604" s="18">
        <f>'EPD information'!$AD$16*Tabell2[[#This Row],[Weight (kg)]]</f>
        <v>1.1792E-3</v>
      </c>
      <c r="AB604" s="18" t="s">
        <v>48</v>
      </c>
      <c r="AC604" s="18">
        <f>'EPD information'!$AF$16*Tabell2[[#This Row],[Weight (kg)]]</f>
        <v>7.4399999999999998E-4</v>
      </c>
      <c r="AD604" s="18">
        <f>'EPD information'!$AG$16*Tabell2[[#This Row],[Weight (kg)]]</f>
        <v>2.4799999999999999E-2</v>
      </c>
      <c r="AE604" s="18">
        <f>'EPD information'!$AH$16*Tabell2[[#This Row],[Weight (kg)]]</f>
        <v>3.968E-5</v>
      </c>
      <c r="AF604" s="21">
        <f>'EPD information'!$AI$16*Tabell2[[#This Row],[Weight (kg)]]</f>
        <v>-0.184</v>
      </c>
    </row>
    <row r="605" spans="1:32" x14ac:dyDescent="0.2">
      <c r="A605" s="36" t="s">
        <v>169</v>
      </c>
      <c r="B605" s="37" t="s">
        <v>170</v>
      </c>
      <c r="C605" s="42">
        <v>231440</v>
      </c>
      <c r="D605" s="39">
        <v>7319662314404</v>
      </c>
      <c r="E605" s="37" t="s">
        <v>46</v>
      </c>
      <c r="F605" s="40">
        <v>150</v>
      </c>
      <c r="G605" s="37">
        <v>0</v>
      </c>
      <c r="H605" s="41">
        <v>0.14000000000000001</v>
      </c>
      <c r="I605" s="35">
        <f>'EPD information'!$L$16*Tabell2[[#This Row],[Weight (kg)]]</f>
        <v>0.47740000000000005</v>
      </c>
      <c r="J605" s="22">
        <f>'EPD information'!$M$16*Tabell2[[#This Row],[Weight (kg)]]</f>
        <v>8.3160000000000005E-3</v>
      </c>
      <c r="K605" s="22">
        <f>'EPD information'!$N$16*Tabell2[[#This Row],[Weight (kg)]]</f>
        <v>9.8700000000000003E-4</v>
      </c>
      <c r="L605" s="22">
        <f>'EPD information'!$O$16*Tabell2[[#This Row],[Weight (kg)]]</f>
        <v>0</v>
      </c>
      <c r="M605" s="22">
        <f>'EPD information'!$P$16*Tabell2[[#This Row],[Weight (kg)]]</f>
        <v>6.5800000000000006E-4</v>
      </c>
      <c r="N605" s="22">
        <f>'EPD information'!$Q$16*Tabell2[[#This Row],[Weight (kg)]]</f>
        <v>2.1840000000000002E-2</v>
      </c>
      <c r="O605" s="22">
        <f>'EPD information'!$R$16*Tabell2[[#This Row],[Weight (kg)]]</f>
        <v>3.542000000000001E-5</v>
      </c>
      <c r="P605" s="22">
        <f>'EPD information'!$S$16*Tabell2[[#This Row],[Weight (kg)]]</f>
        <v>-0.16940000000000002</v>
      </c>
      <c r="Q605" s="35">
        <f>'Product specific GWP'!$T$16*Tabell2[[#This Row],[Weight (kg)]]</f>
        <v>6.118000000000001E-3</v>
      </c>
      <c r="R605" s="35" t="s">
        <v>48</v>
      </c>
      <c r="S605" s="35">
        <f>'EPD information'!$V$16*Tabell2[[#This Row],[Weight (kg)]]</f>
        <v>9.8700000000000003E-4</v>
      </c>
      <c r="T605" s="35" t="str">
        <f>'EPD information'!$W$16</f>
        <v>ND</v>
      </c>
      <c r="U605" s="35">
        <f>'EPD information'!$X$16*Tabell2[[#This Row],[Weight (kg)]]</f>
        <v>6.5800000000000006E-4</v>
      </c>
      <c r="V605" s="35">
        <f>'EPD information'!$Y$16*Tabell2[[#This Row],[Weight (kg)]]</f>
        <v>2.1840000000000002E-2</v>
      </c>
      <c r="W605" s="35">
        <f>'EPD information'!$Z$16*Tabell2[[#This Row],[Weight (kg)]]</f>
        <v>3.542000000000001E-5</v>
      </c>
      <c r="X605" s="35">
        <f>'EPD information'!$AA$16*Tabell2[[#This Row],[Weight (kg)]]</f>
        <v>-0.16940000000000002</v>
      </c>
      <c r="Y605" s="18">
        <f>'EPD information'!$AB$16*Tabell2[[#This Row],[Weight (kg)]]</f>
        <v>0.47040000000000004</v>
      </c>
      <c r="Z605" s="18">
        <f>'EPD information'!$AC$16*Tabell2[[#This Row],[Weight (kg)]]</f>
        <v>8.2460000000000016E-3</v>
      </c>
      <c r="AA605" s="18">
        <f>'EPD information'!$AD$16*Tabell2[[#This Row],[Weight (kg)]]</f>
        <v>1.0318E-3</v>
      </c>
      <c r="AB605" s="18" t="s">
        <v>48</v>
      </c>
      <c r="AC605" s="18">
        <f>'EPD information'!$AF$16*Tabell2[[#This Row],[Weight (kg)]]</f>
        <v>6.5099999999999999E-4</v>
      </c>
      <c r="AD605" s="18">
        <f>'EPD information'!$AG$16*Tabell2[[#This Row],[Weight (kg)]]</f>
        <v>2.1700000000000001E-2</v>
      </c>
      <c r="AE605" s="18">
        <f>'EPD information'!$AH$16*Tabell2[[#This Row],[Weight (kg)]]</f>
        <v>3.4720000000000006E-5</v>
      </c>
      <c r="AF605" s="21">
        <f>'EPD information'!$AI$16*Tabell2[[#This Row],[Weight (kg)]]</f>
        <v>-0.161</v>
      </c>
    </row>
    <row r="606" spans="1:32" x14ac:dyDescent="0.2">
      <c r="A606" s="36" t="s">
        <v>169</v>
      </c>
      <c r="B606" s="37" t="s">
        <v>170</v>
      </c>
      <c r="C606" s="42">
        <v>231441</v>
      </c>
      <c r="D606" s="39">
        <v>7319662314411</v>
      </c>
      <c r="E606" s="37" t="s">
        <v>46</v>
      </c>
      <c r="F606" s="40">
        <v>160</v>
      </c>
      <c r="G606" s="37">
        <v>0</v>
      </c>
      <c r="H606" s="41">
        <v>0.17</v>
      </c>
      <c r="I606" s="35">
        <f>'EPD information'!$L$16*Tabell2[[#This Row],[Weight (kg)]]</f>
        <v>0.5797000000000001</v>
      </c>
      <c r="J606" s="22">
        <f>'EPD information'!$M$16*Tabell2[[#This Row],[Weight (kg)]]</f>
        <v>1.0098000000000001E-2</v>
      </c>
      <c r="K606" s="22">
        <f>'EPD information'!$N$16*Tabell2[[#This Row],[Weight (kg)]]</f>
        <v>1.1985000000000001E-3</v>
      </c>
      <c r="L606" s="22">
        <f>'EPD information'!$O$16*Tabell2[[#This Row],[Weight (kg)]]</f>
        <v>0</v>
      </c>
      <c r="M606" s="22">
        <f>'EPD information'!$P$16*Tabell2[[#This Row],[Weight (kg)]]</f>
        <v>7.9900000000000012E-4</v>
      </c>
      <c r="N606" s="22">
        <f>'EPD information'!$Q$16*Tabell2[[#This Row],[Weight (kg)]]</f>
        <v>2.6520000000000002E-2</v>
      </c>
      <c r="O606" s="22">
        <f>'EPD information'!$R$16*Tabell2[[#This Row],[Weight (kg)]]</f>
        <v>4.301000000000001E-5</v>
      </c>
      <c r="P606" s="22">
        <f>'EPD information'!$S$16*Tabell2[[#This Row],[Weight (kg)]]</f>
        <v>-0.20570000000000002</v>
      </c>
      <c r="Q606" s="35">
        <f>'Product specific GWP'!$T$16*Tabell2[[#This Row],[Weight (kg)]]</f>
        <v>7.4290000000000007E-3</v>
      </c>
      <c r="R606" s="35" t="s">
        <v>48</v>
      </c>
      <c r="S606" s="35">
        <f>'EPD information'!$V$16*Tabell2[[#This Row],[Weight (kg)]]</f>
        <v>1.1985000000000001E-3</v>
      </c>
      <c r="T606" s="35" t="str">
        <f>'EPD information'!$W$16</f>
        <v>ND</v>
      </c>
      <c r="U606" s="35">
        <f>'EPD information'!$X$16*Tabell2[[#This Row],[Weight (kg)]]</f>
        <v>7.9900000000000012E-4</v>
      </c>
      <c r="V606" s="35">
        <f>'EPD information'!$Y$16*Tabell2[[#This Row],[Weight (kg)]]</f>
        <v>2.6520000000000002E-2</v>
      </c>
      <c r="W606" s="35">
        <f>'EPD information'!$Z$16*Tabell2[[#This Row],[Weight (kg)]]</f>
        <v>4.301000000000001E-5</v>
      </c>
      <c r="X606" s="35">
        <f>'EPD information'!$AA$16*Tabell2[[#This Row],[Weight (kg)]]</f>
        <v>-0.20570000000000002</v>
      </c>
      <c r="Y606" s="18">
        <f>'EPD information'!$AB$16*Tabell2[[#This Row],[Weight (kg)]]</f>
        <v>0.57120000000000004</v>
      </c>
      <c r="Z606" s="18">
        <f>'EPD information'!$AC$16*Tabell2[[#This Row],[Weight (kg)]]</f>
        <v>1.0013000000000001E-2</v>
      </c>
      <c r="AA606" s="18">
        <f>'EPD information'!$AD$16*Tabell2[[#This Row],[Weight (kg)]]</f>
        <v>1.2529000000000002E-3</v>
      </c>
      <c r="AB606" s="18" t="s">
        <v>48</v>
      </c>
      <c r="AC606" s="18">
        <f>'EPD information'!$AF$16*Tabell2[[#This Row],[Weight (kg)]]</f>
        <v>7.9049999999999997E-4</v>
      </c>
      <c r="AD606" s="18">
        <f>'EPD information'!$AG$16*Tabell2[[#This Row],[Weight (kg)]]</f>
        <v>2.6350000000000002E-2</v>
      </c>
      <c r="AE606" s="18">
        <f>'EPD information'!$AH$16*Tabell2[[#This Row],[Weight (kg)]]</f>
        <v>4.2160000000000003E-5</v>
      </c>
      <c r="AF606" s="21">
        <f>'EPD information'!$AI$16*Tabell2[[#This Row],[Weight (kg)]]</f>
        <v>-0.19550000000000001</v>
      </c>
    </row>
    <row r="607" spans="1:32" x14ac:dyDescent="0.2">
      <c r="A607" s="36" t="s">
        <v>169</v>
      </c>
      <c r="B607" s="37" t="s">
        <v>170</v>
      </c>
      <c r="C607" s="42">
        <v>231442</v>
      </c>
      <c r="D607" s="39">
        <v>7319662314428</v>
      </c>
      <c r="E607" s="37" t="s">
        <v>46</v>
      </c>
      <c r="F607" s="40">
        <v>180</v>
      </c>
      <c r="G607" s="37">
        <v>0</v>
      </c>
      <c r="H607" s="41">
        <v>0.24</v>
      </c>
      <c r="I607" s="35">
        <f>'EPD information'!$L$16*Tabell2[[#This Row],[Weight (kg)]]</f>
        <v>0.81840000000000002</v>
      </c>
      <c r="J607" s="22">
        <f>'EPD information'!$M$16*Tabell2[[#This Row],[Weight (kg)]]</f>
        <v>1.4256E-2</v>
      </c>
      <c r="K607" s="22">
        <f>'EPD information'!$N$16*Tabell2[[#This Row],[Weight (kg)]]</f>
        <v>1.6919999999999999E-3</v>
      </c>
      <c r="L607" s="22">
        <f>'EPD information'!$O$16*Tabell2[[#This Row],[Weight (kg)]]</f>
        <v>0</v>
      </c>
      <c r="M607" s="22">
        <f>'EPD information'!$P$16*Tabell2[[#This Row],[Weight (kg)]]</f>
        <v>1.1280000000000001E-3</v>
      </c>
      <c r="N607" s="22">
        <f>'EPD information'!$Q$16*Tabell2[[#This Row],[Weight (kg)]]</f>
        <v>3.7440000000000001E-2</v>
      </c>
      <c r="O607" s="22">
        <f>'EPD information'!$R$16*Tabell2[[#This Row],[Weight (kg)]]</f>
        <v>6.0720000000000001E-5</v>
      </c>
      <c r="P607" s="22">
        <f>'EPD information'!$S$16*Tabell2[[#This Row],[Weight (kg)]]</f>
        <v>-0.29039999999999999</v>
      </c>
      <c r="Q607" s="35">
        <f>'Product specific GWP'!$T$16*Tabell2[[#This Row],[Weight (kg)]]</f>
        <v>1.0488000000000001E-2</v>
      </c>
      <c r="R607" s="35" t="s">
        <v>48</v>
      </c>
      <c r="S607" s="35">
        <f>'EPD information'!$V$16*Tabell2[[#This Row],[Weight (kg)]]</f>
        <v>1.6919999999999999E-3</v>
      </c>
      <c r="T607" s="35" t="str">
        <f>'EPD information'!$W$16</f>
        <v>ND</v>
      </c>
      <c r="U607" s="35">
        <f>'EPD information'!$X$16*Tabell2[[#This Row],[Weight (kg)]]</f>
        <v>1.1280000000000001E-3</v>
      </c>
      <c r="V607" s="35">
        <f>'EPD information'!$Y$16*Tabell2[[#This Row],[Weight (kg)]]</f>
        <v>3.7440000000000001E-2</v>
      </c>
      <c r="W607" s="35">
        <f>'EPD information'!$Z$16*Tabell2[[#This Row],[Weight (kg)]]</f>
        <v>6.0720000000000001E-5</v>
      </c>
      <c r="X607" s="35">
        <f>'EPD information'!$AA$16*Tabell2[[#This Row],[Weight (kg)]]</f>
        <v>-0.29039999999999999</v>
      </c>
      <c r="Y607" s="18">
        <f>'EPD information'!$AB$16*Tabell2[[#This Row],[Weight (kg)]]</f>
        <v>0.80639999999999989</v>
      </c>
      <c r="Z607" s="18">
        <f>'EPD information'!$AC$16*Tabell2[[#This Row],[Weight (kg)]]</f>
        <v>1.4135999999999999E-2</v>
      </c>
      <c r="AA607" s="18">
        <f>'EPD information'!$AD$16*Tabell2[[#This Row],[Weight (kg)]]</f>
        <v>1.7687999999999998E-3</v>
      </c>
      <c r="AB607" s="18" t="s">
        <v>48</v>
      </c>
      <c r="AC607" s="18">
        <f>'EPD information'!$AF$16*Tabell2[[#This Row],[Weight (kg)]]</f>
        <v>1.1159999999999998E-3</v>
      </c>
      <c r="AD607" s="18">
        <f>'EPD information'!$AG$16*Tabell2[[#This Row],[Weight (kg)]]</f>
        <v>3.7199999999999997E-2</v>
      </c>
      <c r="AE607" s="18">
        <f>'EPD information'!$AH$16*Tabell2[[#This Row],[Weight (kg)]]</f>
        <v>5.9519999999999999E-5</v>
      </c>
      <c r="AF607" s="21">
        <f>'EPD information'!$AI$16*Tabell2[[#This Row],[Weight (kg)]]</f>
        <v>-0.27599999999999997</v>
      </c>
    </row>
    <row r="608" spans="1:32" x14ac:dyDescent="0.2">
      <c r="A608" s="36" t="s">
        <v>169</v>
      </c>
      <c r="B608" s="37" t="s">
        <v>170</v>
      </c>
      <c r="C608" s="42">
        <v>231443</v>
      </c>
      <c r="D608" s="39">
        <v>7319662314435</v>
      </c>
      <c r="E608" s="37" t="s">
        <v>46</v>
      </c>
      <c r="F608" s="40">
        <v>200</v>
      </c>
      <c r="G608" s="37">
        <v>0</v>
      </c>
      <c r="H608" s="41">
        <v>0.21</v>
      </c>
      <c r="I608" s="35">
        <f>'EPD information'!$L$16*Tabell2[[#This Row],[Weight (kg)]]</f>
        <v>0.71609999999999996</v>
      </c>
      <c r="J608" s="22">
        <f>'EPD information'!$M$16*Tabell2[[#This Row],[Weight (kg)]]</f>
        <v>1.2473999999999999E-2</v>
      </c>
      <c r="K608" s="22">
        <f>'EPD information'!$N$16*Tabell2[[#This Row],[Weight (kg)]]</f>
        <v>1.4804999999999998E-3</v>
      </c>
      <c r="L608" s="22">
        <f>'EPD information'!$O$16*Tabell2[[#This Row],[Weight (kg)]]</f>
        <v>0</v>
      </c>
      <c r="M608" s="22">
        <f>'EPD information'!$P$16*Tabell2[[#This Row],[Weight (kg)]]</f>
        <v>9.8700000000000003E-4</v>
      </c>
      <c r="N608" s="22">
        <f>'EPD information'!$Q$16*Tabell2[[#This Row],[Weight (kg)]]</f>
        <v>3.2759999999999997E-2</v>
      </c>
      <c r="O608" s="22">
        <f>'EPD information'!$R$16*Tabell2[[#This Row],[Weight (kg)]]</f>
        <v>5.3130000000000001E-5</v>
      </c>
      <c r="P608" s="22">
        <f>'EPD information'!$S$16*Tabell2[[#This Row],[Weight (kg)]]</f>
        <v>-0.25409999999999999</v>
      </c>
      <c r="Q608" s="35">
        <f>'Product specific GWP'!$T$16*Tabell2[[#This Row],[Weight (kg)]]</f>
        <v>9.1769999999999994E-3</v>
      </c>
      <c r="R608" s="35" t="s">
        <v>48</v>
      </c>
      <c r="S608" s="35">
        <f>'EPD information'!$V$16*Tabell2[[#This Row],[Weight (kg)]]</f>
        <v>1.4804999999999998E-3</v>
      </c>
      <c r="T608" s="35" t="str">
        <f>'EPD information'!$W$16</f>
        <v>ND</v>
      </c>
      <c r="U608" s="35">
        <f>'EPD information'!$X$16*Tabell2[[#This Row],[Weight (kg)]]</f>
        <v>9.8700000000000003E-4</v>
      </c>
      <c r="V608" s="35">
        <f>'EPD information'!$Y$16*Tabell2[[#This Row],[Weight (kg)]]</f>
        <v>3.2759999999999997E-2</v>
      </c>
      <c r="W608" s="35">
        <f>'EPD information'!$Z$16*Tabell2[[#This Row],[Weight (kg)]]</f>
        <v>5.3130000000000001E-5</v>
      </c>
      <c r="X608" s="35">
        <f>'EPD information'!$AA$16*Tabell2[[#This Row],[Weight (kg)]]</f>
        <v>-0.25409999999999999</v>
      </c>
      <c r="Y608" s="18">
        <f>'EPD information'!$AB$16*Tabell2[[#This Row],[Weight (kg)]]</f>
        <v>0.70559999999999989</v>
      </c>
      <c r="Z608" s="18">
        <f>'EPD information'!$AC$16*Tabell2[[#This Row],[Weight (kg)]]</f>
        <v>1.2369E-2</v>
      </c>
      <c r="AA608" s="18">
        <f>'EPD information'!$AD$16*Tabell2[[#This Row],[Weight (kg)]]</f>
        <v>1.5476999999999999E-3</v>
      </c>
      <c r="AB608" s="18" t="s">
        <v>48</v>
      </c>
      <c r="AC608" s="18">
        <f>'EPD information'!$AF$16*Tabell2[[#This Row],[Weight (kg)]]</f>
        <v>9.7649999999999994E-4</v>
      </c>
      <c r="AD608" s="18">
        <f>'EPD information'!$AG$16*Tabell2[[#This Row],[Weight (kg)]]</f>
        <v>3.2549999999999996E-2</v>
      </c>
      <c r="AE608" s="18">
        <f>'EPD information'!$AH$16*Tabell2[[#This Row],[Weight (kg)]]</f>
        <v>5.2080000000000003E-5</v>
      </c>
      <c r="AF608" s="21">
        <f>'EPD information'!$AI$16*Tabell2[[#This Row],[Weight (kg)]]</f>
        <v>-0.24149999999999996</v>
      </c>
    </row>
    <row r="609" spans="1:32" x14ac:dyDescent="0.2">
      <c r="A609" s="36" t="s">
        <v>169</v>
      </c>
      <c r="B609" s="37" t="s">
        <v>170</v>
      </c>
      <c r="C609" s="42">
        <v>231444</v>
      </c>
      <c r="D609" s="39">
        <v>7319662314442</v>
      </c>
      <c r="E609" s="37" t="s">
        <v>46</v>
      </c>
      <c r="F609" s="40">
        <v>224</v>
      </c>
      <c r="G609" s="37">
        <v>0</v>
      </c>
      <c r="H609" s="41">
        <v>0.35</v>
      </c>
      <c r="I609" s="35">
        <f>'EPD information'!$L$16*Tabell2[[#This Row],[Weight (kg)]]</f>
        <v>1.1935</v>
      </c>
      <c r="J609" s="22">
        <f>'EPD information'!$M$16*Tabell2[[#This Row],[Weight (kg)]]</f>
        <v>2.0789999999999999E-2</v>
      </c>
      <c r="K609" s="22">
        <f>'EPD information'!$N$16*Tabell2[[#This Row],[Weight (kg)]]</f>
        <v>2.4674999999999996E-3</v>
      </c>
      <c r="L609" s="22">
        <f>'EPD information'!$O$16*Tabell2[[#This Row],[Weight (kg)]]</f>
        <v>0</v>
      </c>
      <c r="M609" s="22">
        <f>'EPD information'!$P$16*Tabell2[[#This Row],[Weight (kg)]]</f>
        <v>1.645E-3</v>
      </c>
      <c r="N609" s="22">
        <f>'EPD information'!$Q$16*Tabell2[[#This Row],[Weight (kg)]]</f>
        <v>5.4599999999999996E-2</v>
      </c>
      <c r="O609" s="22">
        <f>'EPD information'!$R$16*Tabell2[[#This Row],[Weight (kg)]]</f>
        <v>8.8549999999999998E-5</v>
      </c>
      <c r="P609" s="22">
        <f>'EPD information'!$S$16*Tabell2[[#This Row],[Weight (kg)]]</f>
        <v>-0.42349999999999999</v>
      </c>
      <c r="Q609" s="35">
        <f>'Product specific GWP'!$T$16*Tabell2[[#This Row],[Weight (kg)]]</f>
        <v>1.5295E-2</v>
      </c>
      <c r="R609" s="35" t="s">
        <v>48</v>
      </c>
      <c r="S609" s="35">
        <f>'EPD information'!$V$16*Tabell2[[#This Row],[Weight (kg)]]</f>
        <v>2.4674999999999996E-3</v>
      </c>
      <c r="T609" s="35" t="str">
        <f>'EPD information'!$W$16</f>
        <v>ND</v>
      </c>
      <c r="U609" s="35">
        <f>'EPD information'!$X$16*Tabell2[[#This Row],[Weight (kg)]]</f>
        <v>1.645E-3</v>
      </c>
      <c r="V609" s="35">
        <f>'EPD information'!$Y$16*Tabell2[[#This Row],[Weight (kg)]]</f>
        <v>5.4599999999999996E-2</v>
      </c>
      <c r="W609" s="35">
        <f>'EPD information'!$Z$16*Tabell2[[#This Row],[Weight (kg)]]</f>
        <v>8.8549999999999998E-5</v>
      </c>
      <c r="X609" s="35">
        <f>'EPD information'!$AA$16*Tabell2[[#This Row],[Weight (kg)]]</f>
        <v>-0.42349999999999999</v>
      </c>
      <c r="Y609" s="18">
        <f>'EPD information'!$AB$16*Tabell2[[#This Row],[Weight (kg)]]</f>
        <v>1.1759999999999999</v>
      </c>
      <c r="Z609" s="18">
        <f>'EPD information'!$AC$16*Tabell2[[#This Row],[Weight (kg)]]</f>
        <v>2.0614999999999998E-2</v>
      </c>
      <c r="AA609" s="18">
        <f>'EPD information'!$AD$16*Tabell2[[#This Row],[Weight (kg)]]</f>
        <v>2.5794999999999998E-3</v>
      </c>
      <c r="AB609" s="18" t="s">
        <v>48</v>
      </c>
      <c r="AC609" s="18">
        <f>'EPD information'!$AF$16*Tabell2[[#This Row],[Weight (kg)]]</f>
        <v>1.6274999999999998E-3</v>
      </c>
      <c r="AD609" s="18">
        <f>'EPD information'!$AG$16*Tabell2[[#This Row],[Weight (kg)]]</f>
        <v>5.425E-2</v>
      </c>
      <c r="AE609" s="18">
        <f>'EPD information'!$AH$16*Tabell2[[#This Row],[Weight (kg)]]</f>
        <v>8.6799999999999996E-5</v>
      </c>
      <c r="AF609" s="21">
        <f>'EPD information'!$AI$16*Tabell2[[#This Row],[Weight (kg)]]</f>
        <v>-0.40249999999999997</v>
      </c>
    </row>
    <row r="610" spans="1:32" x14ac:dyDescent="0.2">
      <c r="A610" s="36" t="s">
        <v>169</v>
      </c>
      <c r="B610" s="37" t="s">
        <v>170</v>
      </c>
      <c r="C610" s="42">
        <v>231445</v>
      </c>
      <c r="D610" s="39">
        <v>7319662314459</v>
      </c>
      <c r="E610" s="37" t="s">
        <v>46</v>
      </c>
      <c r="F610" s="40">
        <v>250</v>
      </c>
      <c r="G610" s="37">
        <v>0</v>
      </c>
      <c r="H610" s="41">
        <v>0.5</v>
      </c>
      <c r="I610" s="35">
        <f>'EPD information'!$L$16*Tabell2[[#This Row],[Weight (kg)]]</f>
        <v>1.7050000000000001</v>
      </c>
      <c r="J610" s="22">
        <f>'EPD information'!$M$16*Tabell2[[#This Row],[Weight (kg)]]</f>
        <v>2.9700000000000001E-2</v>
      </c>
      <c r="K610" s="22">
        <f>'EPD information'!$N$16*Tabell2[[#This Row],[Weight (kg)]]</f>
        <v>3.5249999999999999E-3</v>
      </c>
      <c r="L610" s="22">
        <f>'EPD information'!$O$16*Tabell2[[#This Row],[Weight (kg)]]</f>
        <v>0</v>
      </c>
      <c r="M610" s="22">
        <f>'EPD information'!$P$16*Tabell2[[#This Row],[Weight (kg)]]</f>
        <v>2.3500000000000001E-3</v>
      </c>
      <c r="N610" s="22">
        <f>'EPD information'!$Q$16*Tabell2[[#This Row],[Weight (kg)]]</f>
        <v>7.8E-2</v>
      </c>
      <c r="O610" s="22">
        <f>'EPD information'!$R$16*Tabell2[[#This Row],[Weight (kg)]]</f>
        <v>1.2650000000000001E-4</v>
      </c>
      <c r="P610" s="22">
        <f>'EPD information'!$S$16*Tabell2[[#This Row],[Weight (kg)]]</f>
        <v>-0.60499999999999998</v>
      </c>
      <c r="Q610" s="35">
        <f>'Product specific GWP'!$T$16*Tabell2[[#This Row],[Weight (kg)]]</f>
        <v>2.1850000000000001E-2</v>
      </c>
      <c r="R610" s="35" t="s">
        <v>48</v>
      </c>
      <c r="S610" s="35">
        <f>'EPD information'!$V$16*Tabell2[[#This Row],[Weight (kg)]]</f>
        <v>3.5249999999999999E-3</v>
      </c>
      <c r="T610" s="35" t="str">
        <f>'EPD information'!$W$16</f>
        <v>ND</v>
      </c>
      <c r="U610" s="35">
        <f>'EPD information'!$X$16*Tabell2[[#This Row],[Weight (kg)]]</f>
        <v>2.3500000000000001E-3</v>
      </c>
      <c r="V610" s="35">
        <f>'EPD information'!$Y$16*Tabell2[[#This Row],[Weight (kg)]]</f>
        <v>7.8E-2</v>
      </c>
      <c r="W610" s="35">
        <f>'EPD information'!$Z$16*Tabell2[[#This Row],[Weight (kg)]]</f>
        <v>1.2650000000000001E-4</v>
      </c>
      <c r="X610" s="35">
        <f>'EPD information'!$AA$16*Tabell2[[#This Row],[Weight (kg)]]</f>
        <v>-0.60499999999999998</v>
      </c>
      <c r="Y610" s="18">
        <f>'EPD information'!$AB$16*Tabell2[[#This Row],[Weight (kg)]]</f>
        <v>1.68</v>
      </c>
      <c r="Z610" s="18">
        <f>'EPD information'!$AC$16*Tabell2[[#This Row],[Weight (kg)]]</f>
        <v>2.945E-2</v>
      </c>
      <c r="AA610" s="18">
        <f>'EPD information'!$AD$16*Tabell2[[#This Row],[Weight (kg)]]</f>
        <v>3.6849999999999999E-3</v>
      </c>
      <c r="AB610" s="18" t="s">
        <v>48</v>
      </c>
      <c r="AC610" s="18">
        <f>'EPD information'!$AF$16*Tabell2[[#This Row],[Weight (kg)]]</f>
        <v>2.3249999999999998E-3</v>
      </c>
      <c r="AD610" s="18">
        <f>'EPD information'!$AG$16*Tabell2[[#This Row],[Weight (kg)]]</f>
        <v>7.7499999999999999E-2</v>
      </c>
      <c r="AE610" s="18">
        <f>'EPD information'!$AH$16*Tabell2[[#This Row],[Weight (kg)]]</f>
        <v>1.2400000000000001E-4</v>
      </c>
      <c r="AF610" s="21">
        <f>'EPD information'!$AI$16*Tabell2[[#This Row],[Weight (kg)]]</f>
        <v>-0.57499999999999996</v>
      </c>
    </row>
    <row r="611" spans="1:32" x14ac:dyDescent="0.2">
      <c r="A611" s="36" t="s">
        <v>169</v>
      </c>
      <c r="B611" s="37" t="s">
        <v>170</v>
      </c>
      <c r="C611" s="42">
        <v>231447</v>
      </c>
      <c r="D611" s="39">
        <v>7319662314473</v>
      </c>
      <c r="E611" s="37" t="s">
        <v>46</v>
      </c>
      <c r="F611" s="40">
        <v>280</v>
      </c>
      <c r="G611" s="37">
        <v>0</v>
      </c>
      <c r="H611" s="41">
        <v>0.61</v>
      </c>
      <c r="I611" s="35">
        <f>'EPD information'!$L$16*Tabell2[[#This Row],[Weight (kg)]]</f>
        <v>2.0800999999999998</v>
      </c>
      <c r="J611" s="22">
        <f>'EPD information'!$M$16*Tabell2[[#This Row],[Weight (kg)]]</f>
        <v>3.6234000000000002E-2</v>
      </c>
      <c r="K611" s="22">
        <f>'EPD information'!$N$16*Tabell2[[#This Row],[Weight (kg)]]</f>
        <v>4.3004999999999996E-3</v>
      </c>
      <c r="L611" s="22">
        <f>'EPD information'!$O$16*Tabell2[[#This Row],[Weight (kg)]]</f>
        <v>0</v>
      </c>
      <c r="M611" s="22">
        <f>'EPD information'!$P$16*Tabell2[[#This Row],[Weight (kg)]]</f>
        <v>2.8670000000000002E-3</v>
      </c>
      <c r="N611" s="22">
        <f>'EPD information'!$Q$16*Tabell2[[#This Row],[Weight (kg)]]</f>
        <v>9.5159999999999995E-2</v>
      </c>
      <c r="O611" s="22">
        <f>'EPD information'!$R$16*Tabell2[[#This Row],[Weight (kg)]]</f>
        <v>1.5433000000000002E-4</v>
      </c>
      <c r="P611" s="22">
        <f>'EPD information'!$S$16*Tabell2[[#This Row],[Weight (kg)]]</f>
        <v>-0.73809999999999998</v>
      </c>
      <c r="Q611" s="35">
        <f>'Product specific GWP'!$T$16*Tabell2[[#This Row],[Weight (kg)]]</f>
        <v>2.6657E-2</v>
      </c>
      <c r="R611" s="35" t="s">
        <v>48</v>
      </c>
      <c r="S611" s="35">
        <f>'EPD information'!$V$16*Tabell2[[#This Row],[Weight (kg)]]</f>
        <v>4.3004999999999996E-3</v>
      </c>
      <c r="T611" s="35" t="str">
        <f>'EPD information'!$W$16</f>
        <v>ND</v>
      </c>
      <c r="U611" s="35">
        <f>'EPD information'!$X$16*Tabell2[[#This Row],[Weight (kg)]]</f>
        <v>2.8670000000000002E-3</v>
      </c>
      <c r="V611" s="35">
        <f>'EPD information'!$Y$16*Tabell2[[#This Row],[Weight (kg)]]</f>
        <v>9.5159999999999995E-2</v>
      </c>
      <c r="W611" s="35">
        <f>'EPD information'!$Z$16*Tabell2[[#This Row],[Weight (kg)]]</f>
        <v>1.5433000000000002E-4</v>
      </c>
      <c r="X611" s="35">
        <f>'EPD information'!$AA$16*Tabell2[[#This Row],[Weight (kg)]]</f>
        <v>-0.73809999999999998</v>
      </c>
      <c r="Y611" s="18">
        <f>'EPD information'!$AB$16*Tabell2[[#This Row],[Weight (kg)]]</f>
        <v>2.0495999999999999</v>
      </c>
      <c r="Z611" s="18">
        <f>'EPD information'!$AC$16*Tabell2[[#This Row],[Weight (kg)]]</f>
        <v>3.5929000000000003E-2</v>
      </c>
      <c r="AA611" s="18">
        <f>'EPD information'!$AD$16*Tabell2[[#This Row],[Weight (kg)]]</f>
        <v>4.4957E-3</v>
      </c>
      <c r="AB611" s="18" t="s">
        <v>48</v>
      </c>
      <c r="AC611" s="18">
        <f>'EPD information'!$AF$16*Tabell2[[#This Row],[Weight (kg)]]</f>
        <v>2.8364999999999996E-3</v>
      </c>
      <c r="AD611" s="18">
        <f>'EPD information'!$AG$16*Tabell2[[#This Row],[Weight (kg)]]</f>
        <v>9.4549999999999995E-2</v>
      </c>
      <c r="AE611" s="18">
        <f>'EPD information'!$AH$16*Tabell2[[#This Row],[Weight (kg)]]</f>
        <v>1.5128E-4</v>
      </c>
      <c r="AF611" s="21">
        <f>'EPD information'!$AI$16*Tabell2[[#This Row],[Weight (kg)]]</f>
        <v>-0.7014999999999999</v>
      </c>
    </row>
    <row r="612" spans="1:32" x14ac:dyDescent="0.2">
      <c r="A612" s="36" t="s">
        <v>169</v>
      </c>
      <c r="B612" s="37" t="s">
        <v>170</v>
      </c>
      <c r="C612" s="42">
        <v>231435</v>
      </c>
      <c r="D612" s="39">
        <v>7319662314350</v>
      </c>
      <c r="E612" s="37" t="s">
        <v>46</v>
      </c>
      <c r="F612" s="40">
        <v>300</v>
      </c>
      <c r="G612" s="37">
        <v>0</v>
      </c>
      <c r="H612" s="41">
        <v>0.63</v>
      </c>
      <c r="I612" s="35">
        <f>'EPD information'!$L$16*Tabell2[[#This Row],[Weight (kg)]]</f>
        <v>2.1483000000000003</v>
      </c>
      <c r="J612" s="22">
        <f>'EPD information'!$M$16*Tabell2[[#This Row],[Weight (kg)]]</f>
        <v>3.7422000000000004E-2</v>
      </c>
      <c r="K612" s="22">
        <f>'EPD information'!$N$16*Tabell2[[#This Row],[Weight (kg)]]</f>
        <v>4.4415000000000001E-3</v>
      </c>
      <c r="L612" s="22">
        <f>'EPD information'!$O$16*Tabell2[[#This Row],[Weight (kg)]]</f>
        <v>0</v>
      </c>
      <c r="M612" s="22">
        <f>'EPD information'!$P$16*Tabell2[[#This Row],[Weight (kg)]]</f>
        <v>2.9610000000000001E-3</v>
      </c>
      <c r="N612" s="22">
        <f>'EPD information'!$Q$16*Tabell2[[#This Row],[Weight (kg)]]</f>
        <v>9.8280000000000006E-2</v>
      </c>
      <c r="O612" s="22">
        <f>'EPD information'!$R$16*Tabell2[[#This Row],[Weight (kg)]]</f>
        <v>1.5939E-4</v>
      </c>
      <c r="P612" s="22">
        <f>'EPD information'!$S$16*Tabell2[[#This Row],[Weight (kg)]]</f>
        <v>-0.76229999999999998</v>
      </c>
      <c r="Q612" s="35">
        <f>'Product specific GWP'!$T$16*Tabell2[[#This Row],[Weight (kg)]]</f>
        <v>2.7531000000000003E-2</v>
      </c>
      <c r="R612" s="35" t="s">
        <v>48</v>
      </c>
      <c r="S612" s="35">
        <f>'EPD information'!$V$16*Tabell2[[#This Row],[Weight (kg)]]</f>
        <v>4.4415000000000001E-3</v>
      </c>
      <c r="T612" s="35" t="str">
        <f>'EPD information'!$W$16</f>
        <v>ND</v>
      </c>
      <c r="U612" s="35">
        <f>'EPD information'!$X$16*Tabell2[[#This Row],[Weight (kg)]]</f>
        <v>2.9610000000000001E-3</v>
      </c>
      <c r="V612" s="35">
        <f>'EPD information'!$Y$16*Tabell2[[#This Row],[Weight (kg)]]</f>
        <v>9.8280000000000006E-2</v>
      </c>
      <c r="W612" s="35">
        <f>'EPD information'!$Z$16*Tabell2[[#This Row],[Weight (kg)]]</f>
        <v>1.5939E-4</v>
      </c>
      <c r="X612" s="35">
        <f>'EPD information'!$AA$16*Tabell2[[#This Row],[Weight (kg)]]</f>
        <v>-0.76229999999999998</v>
      </c>
      <c r="Y612" s="18">
        <f>'EPD information'!$AB$16*Tabell2[[#This Row],[Weight (kg)]]</f>
        <v>2.1168</v>
      </c>
      <c r="Z612" s="18">
        <f>'EPD information'!$AC$16*Tabell2[[#This Row],[Weight (kg)]]</f>
        <v>3.7107000000000001E-2</v>
      </c>
      <c r="AA612" s="18">
        <f>'EPD information'!$AD$16*Tabell2[[#This Row],[Weight (kg)]]</f>
        <v>4.6430999999999998E-3</v>
      </c>
      <c r="AB612" s="18" t="s">
        <v>48</v>
      </c>
      <c r="AC612" s="18">
        <f>'EPD information'!$AF$16*Tabell2[[#This Row],[Weight (kg)]]</f>
        <v>2.9294999999999998E-3</v>
      </c>
      <c r="AD612" s="18">
        <f>'EPD information'!$AG$16*Tabell2[[#This Row],[Weight (kg)]]</f>
        <v>9.7650000000000001E-2</v>
      </c>
      <c r="AE612" s="18">
        <f>'EPD information'!$AH$16*Tabell2[[#This Row],[Weight (kg)]]</f>
        <v>1.5624000000000001E-4</v>
      </c>
      <c r="AF612" s="21">
        <f>'EPD information'!$AI$16*Tabell2[[#This Row],[Weight (kg)]]</f>
        <v>-0.72449999999999992</v>
      </c>
    </row>
    <row r="613" spans="1:32" x14ac:dyDescent="0.2">
      <c r="A613" s="36" t="s">
        <v>169</v>
      </c>
      <c r="B613" s="37" t="s">
        <v>170</v>
      </c>
      <c r="C613" s="42">
        <v>231448</v>
      </c>
      <c r="D613" s="39">
        <v>7319662314480</v>
      </c>
      <c r="E613" s="37" t="s">
        <v>46</v>
      </c>
      <c r="F613" s="40">
        <v>315</v>
      </c>
      <c r="G613" s="37">
        <v>0</v>
      </c>
      <c r="H613" s="41">
        <v>0.67</v>
      </c>
      <c r="I613" s="35">
        <f>'EPD information'!$L$16*Tabell2[[#This Row],[Weight (kg)]]</f>
        <v>2.2847000000000004</v>
      </c>
      <c r="J613" s="22">
        <f>'EPD information'!$M$16*Tabell2[[#This Row],[Weight (kg)]]</f>
        <v>3.9798E-2</v>
      </c>
      <c r="K613" s="22">
        <f>'EPD information'!$N$16*Tabell2[[#This Row],[Weight (kg)]]</f>
        <v>4.7235000000000003E-3</v>
      </c>
      <c r="L613" s="22">
        <f>'EPD information'!$O$16*Tabell2[[#This Row],[Weight (kg)]]</f>
        <v>0</v>
      </c>
      <c r="M613" s="22">
        <f>'EPD information'!$P$16*Tabell2[[#This Row],[Weight (kg)]]</f>
        <v>3.1490000000000003E-3</v>
      </c>
      <c r="N613" s="22">
        <f>'EPD information'!$Q$16*Tabell2[[#This Row],[Weight (kg)]]</f>
        <v>0.10452</v>
      </c>
      <c r="O613" s="22">
        <f>'EPD information'!$R$16*Tabell2[[#This Row],[Weight (kg)]]</f>
        <v>1.6951000000000002E-4</v>
      </c>
      <c r="P613" s="22">
        <f>'EPD information'!$S$16*Tabell2[[#This Row],[Weight (kg)]]</f>
        <v>-0.81069999999999998</v>
      </c>
      <c r="Q613" s="35">
        <f>'Product specific GWP'!$T$16*Tabell2[[#This Row],[Weight (kg)]]</f>
        <v>2.9279000000000003E-2</v>
      </c>
      <c r="R613" s="35" t="s">
        <v>48</v>
      </c>
      <c r="S613" s="35">
        <f>'EPD information'!$V$16*Tabell2[[#This Row],[Weight (kg)]]</f>
        <v>4.7235000000000003E-3</v>
      </c>
      <c r="T613" s="35" t="str">
        <f>'EPD information'!$W$16</f>
        <v>ND</v>
      </c>
      <c r="U613" s="35">
        <f>'EPD information'!$X$16*Tabell2[[#This Row],[Weight (kg)]]</f>
        <v>3.1490000000000003E-3</v>
      </c>
      <c r="V613" s="35">
        <f>'EPD information'!$Y$16*Tabell2[[#This Row],[Weight (kg)]]</f>
        <v>0.10452</v>
      </c>
      <c r="W613" s="35">
        <f>'EPD information'!$Z$16*Tabell2[[#This Row],[Weight (kg)]]</f>
        <v>1.6951000000000002E-4</v>
      </c>
      <c r="X613" s="35">
        <f>'EPD information'!$AA$16*Tabell2[[#This Row],[Weight (kg)]]</f>
        <v>-0.81069999999999998</v>
      </c>
      <c r="Y613" s="18">
        <f>'EPD information'!$AB$16*Tabell2[[#This Row],[Weight (kg)]]</f>
        <v>2.2511999999999999</v>
      </c>
      <c r="Z613" s="18">
        <f>'EPD information'!$AC$16*Tabell2[[#This Row],[Weight (kg)]]</f>
        <v>3.9463000000000005E-2</v>
      </c>
      <c r="AA613" s="18">
        <f>'EPD information'!$AD$16*Tabell2[[#This Row],[Weight (kg)]]</f>
        <v>4.9379000000000003E-3</v>
      </c>
      <c r="AB613" s="18" t="s">
        <v>48</v>
      </c>
      <c r="AC613" s="18">
        <f>'EPD information'!$AF$16*Tabell2[[#This Row],[Weight (kg)]]</f>
        <v>3.1154999999999998E-3</v>
      </c>
      <c r="AD613" s="18">
        <f>'EPD information'!$AG$16*Tabell2[[#This Row],[Weight (kg)]]</f>
        <v>0.10385000000000001</v>
      </c>
      <c r="AE613" s="18">
        <f>'EPD information'!$AH$16*Tabell2[[#This Row],[Weight (kg)]]</f>
        <v>1.6616000000000002E-4</v>
      </c>
      <c r="AF613" s="21">
        <f>'EPD information'!$AI$16*Tabell2[[#This Row],[Weight (kg)]]</f>
        <v>-0.77049999999999996</v>
      </c>
    </row>
    <row r="614" spans="1:32" x14ac:dyDescent="0.2">
      <c r="A614" s="36" t="s">
        <v>169</v>
      </c>
      <c r="B614" s="37" t="s">
        <v>170</v>
      </c>
      <c r="C614" s="42">
        <v>231449</v>
      </c>
      <c r="D614" s="39">
        <v>7319662314497</v>
      </c>
      <c r="E614" s="37" t="s">
        <v>46</v>
      </c>
      <c r="F614" s="40">
        <v>355</v>
      </c>
      <c r="G614" s="37">
        <v>0</v>
      </c>
      <c r="H614" s="41">
        <v>0.84</v>
      </c>
      <c r="I614" s="35">
        <f>'EPD information'!$L$16*Tabell2[[#This Row],[Weight (kg)]]</f>
        <v>2.8643999999999998</v>
      </c>
      <c r="J614" s="22">
        <f>'EPD information'!$M$16*Tabell2[[#This Row],[Weight (kg)]]</f>
        <v>4.9895999999999996E-2</v>
      </c>
      <c r="K614" s="22">
        <f>'EPD information'!$N$16*Tabell2[[#This Row],[Weight (kg)]]</f>
        <v>5.9219999999999993E-3</v>
      </c>
      <c r="L614" s="22">
        <f>'EPD information'!$O$16*Tabell2[[#This Row],[Weight (kg)]]</f>
        <v>0</v>
      </c>
      <c r="M614" s="22">
        <f>'EPD information'!$P$16*Tabell2[[#This Row],[Weight (kg)]]</f>
        <v>3.9480000000000001E-3</v>
      </c>
      <c r="N614" s="22">
        <f>'EPD information'!$Q$16*Tabell2[[#This Row],[Weight (kg)]]</f>
        <v>0.13103999999999999</v>
      </c>
      <c r="O614" s="22">
        <f>'EPD information'!$R$16*Tabell2[[#This Row],[Weight (kg)]]</f>
        <v>2.1252E-4</v>
      </c>
      <c r="P614" s="22">
        <f>'EPD information'!$S$16*Tabell2[[#This Row],[Weight (kg)]]</f>
        <v>-1.0164</v>
      </c>
      <c r="Q614" s="35">
        <f>'Product specific GWP'!$T$16*Tabell2[[#This Row],[Weight (kg)]]</f>
        <v>3.6707999999999998E-2</v>
      </c>
      <c r="R614" s="35" t="s">
        <v>48</v>
      </c>
      <c r="S614" s="35">
        <f>'EPD information'!$V$16*Tabell2[[#This Row],[Weight (kg)]]</f>
        <v>5.9219999999999993E-3</v>
      </c>
      <c r="T614" s="35" t="str">
        <f>'EPD information'!$W$16</f>
        <v>ND</v>
      </c>
      <c r="U614" s="35">
        <f>'EPD information'!$X$16*Tabell2[[#This Row],[Weight (kg)]]</f>
        <v>3.9480000000000001E-3</v>
      </c>
      <c r="V614" s="35">
        <f>'EPD information'!$Y$16*Tabell2[[#This Row],[Weight (kg)]]</f>
        <v>0.13103999999999999</v>
      </c>
      <c r="W614" s="35">
        <f>'EPD information'!$Z$16*Tabell2[[#This Row],[Weight (kg)]]</f>
        <v>2.1252E-4</v>
      </c>
      <c r="X614" s="35">
        <f>'EPD information'!$AA$16*Tabell2[[#This Row],[Weight (kg)]]</f>
        <v>-1.0164</v>
      </c>
      <c r="Y614" s="18">
        <f>'EPD information'!$AB$16*Tabell2[[#This Row],[Weight (kg)]]</f>
        <v>2.8223999999999996</v>
      </c>
      <c r="Z614" s="18">
        <f>'EPD information'!$AC$16*Tabell2[[#This Row],[Weight (kg)]]</f>
        <v>4.9475999999999999E-2</v>
      </c>
      <c r="AA614" s="18">
        <f>'EPD information'!$AD$16*Tabell2[[#This Row],[Weight (kg)]]</f>
        <v>6.1907999999999998E-3</v>
      </c>
      <c r="AB614" s="18" t="s">
        <v>48</v>
      </c>
      <c r="AC614" s="18">
        <f>'EPD information'!$AF$16*Tabell2[[#This Row],[Weight (kg)]]</f>
        <v>3.9059999999999997E-3</v>
      </c>
      <c r="AD614" s="18">
        <f>'EPD information'!$AG$16*Tabell2[[#This Row],[Weight (kg)]]</f>
        <v>0.13019999999999998</v>
      </c>
      <c r="AE614" s="18">
        <f>'EPD information'!$AH$16*Tabell2[[#This Row],[Weight (kg)]]</f>
        <v>2.0832000000000001E-4</v>
      </c>
      <c r="AF614" s="21">
        <f>'EPD information'!$AI$16*Tabell2[[#This Row],[Weight (kg)]]</f>
        <v>-0.96599999999999986</v>
      </c>
    </row>
    <row r="615" spans="1:32" x14ac:dyDescent="0.2">
      <c r="A615" s="36" t="s">
        <v>169</v>
      </c>
      <c r="B615" s="37" t="s">
        <v>170</v>
      </c>
      <c r="C615" s="42">
        <v>231450</v>
      </c>
      <c r="D615" s="39">
        <v>7319662314503</v>
      </c>
      <c r="E615" s="37" t="s">
        <v>46</v>
      </c>
      <c r="F615" s="40">
        <v>400</v>
      </c>
      <c r="G615" s="37">
        <v>0</v>
      </c>
      <c r="H615" s="41">
        <v>1.17</v>
      </c>
      <c r="I615" s="35">
        <f>'EPD information'!$L$16*Tabell2[[#This Row],[Weight (kg)]]</f>
        <v>3.9897</v>
      </c>
      <c r="J615" s="22">
        <f>'EPD information'!$M$16*Tabell2[[#This Row],[Weight (kg)]]</f>
        <v>6.9498000000000004E-2</v>
      </c>
      <c r="K615" s="22">
        <f>'EPD information'!$N$16*Tabell2[[#This Row],[Weight (kg)]]</f>
        <v>8.2484999999999989E-3</v>
      </c>
      <c r="L615" s="22">
        <f>'EPD information'!$O$16*Tabell2[[#This Row],[Weight (kg)]]</f>
        <v>0</v>
      </c>
      <c r="M615" s="22">
        <f>'EPD information'!$P$16*Tabell2[[#This Row],[Weight (kg)]]</f>
        <v>5.4989999999999995E-3</v>
      </c>
      <c r="N615" s="22">
        <f>'EPD information'!$Q$16*Tabell2[[#This Row],[Weight (kg)]]</f>
        <v>0.18251999999999999</v>
      </c>
      <c r="O615" s="22">
        <f>'EPD information'!$R$16*Tabell2[[#This Row],[Weight (kg)]]</f>
        <v>2.9601000000000003E-4</v>
      </c>
      <c r="P615" s="22">
        <f>'EPD information'!$S$16*Tabell2[[#This Row],[Weight (kg)]]</f>
        <v>-1.4157</v>
      </c>
      <c r="Q615" s="35">
        <f>'Product specific GWP'!$T$16*Tabell2[[#This Row],[Weight (kg)]]</f>
        <v>5.1129000000000001E-2</v>
      </c>
      <c r="R615" s="35" t="s">
        <v>48</v>
      </c>
      <c r="S615" s="35">
        <f>'EPD information'!$V$16*Tabell2[[#This Row],[Weight (kg)]]</f>
        <v>8.2484999999999989E-3</v>
      </c>
      <c r="T615" s="35" t="str">
        <f>'EPD information'!$W$16</f>
        <v>ND</v>
      </c>
      <c r="U615" s="35">
        <f>'EPD information'!$X$16*Tabell2[[#This Row],[Weight (kg)]]</f>
        <v>5.4989999999999995E-3</v>
      </c>
      <c r="V615" s="35">
        <f>'EPD information'!$Y$16*Tabell2[[#This Row],[Weight (kg)]]</f>
        <v>0.18251999999999999</v>
      </c>
      <c r="W615" s="35">
        <f>'EPD information'!$Z$16*Tabell2[[#This Row],[Weight (kg)]]</f>
        <v>2.9601000000000003E-4</v>
      </c>
      <c r="X615" s="35">
        <f>'EPD information'!$AA$16*Tabell2[[#This Row],[Weight (kg)]]</f>
        <v>-1.4157</v>
      </c>
      <c r="Y615" s="18">
        <f>'EPD information'!$AB$16*Tabell2[[#This Row],[Weight (kg)]]</f>
        <v>3.9311999999999996</v>
      </c>
      <c r="Z615" s="18">
        <f>'EPD information'!$AC$16*Tabell2[[#This Row],[Weight (kg)]]</f>
        <v>6.8913000000000002E-2</v>
      </c>
      <c r="AA615" s="18">
        <f>'EPD information'!$AD$16*Tabell2[[#This Row],[Weight (kg)]]</f>
        <v>8.6228999999999993E-3</v>
      </c>
      <c r="AB615" s="18" t="s">
        <v>48</v>
      </c>
      <c r="AC615" s="18">
        <f>'EPD information'!$AF$16*Tabell2[[#This Row],[Weight (kg)]]</f>
        <v>5.4404999999999992E-3</v>
      </c>
      <c r="AD615" s="18">
        <f>'EPD information'!$AG$16*Tabell2[[#This Row],[Weight (kg)]]</f>
        <v>0.18134999999999998</v>
      </c>
      <c r="AE615" s="18">
        <f>'EPD information'!$AH$16*Tabell2[[#This Row],[Weight (kg)]]</f>
        <v>2.9015999999999997E-4</v>
      </c>
      <c r="AF615" s="21">
        <f>'EPD information'!$AI$16*Tabell2[[#This Row],[Weight (kg)]]</f>
        <v>-1.3454999999999999</v>
      </c>
    </row>
    <row r="616" spans="1:32" x14ac:dyDescent="0.2">
      <c r="A616" s="36" t="s">
        <v>169</v>
      </c>
      <c r="B616" s="37" t="s">
        <v>170</v>
      </c>
      <c r="C616" s="42">
        <v>231491</v>
      </c>
      <c r="D616" s="39">
        <v>7319662314916</v>
      </c>
      <c r="E616" s="37" t="s">
        <v>46</v>
      </c>
      <c r="F616" s="40">
        <v>450</v>
      </c>
      <c r="G616" s="37">
        <v>0</v>
      </c>
      <c r="H616" s="41">
        <v>1.48</v>
      </c>
      <c r="I616" s="35">
        <f>'EPD information'!$L$16*Tabell2[[#This Row],[Weight (kg)]]</f>
        <v>5.0468000000000002</v>
      </c>
      <c r="J616" s="22">
        <f>'EPD information'!$M$16*Tabell2[[#This Row],[Weight (kg)]]</f>
        <v>8.7912000000000004E-2</v>
      </c>
      <c r="K616" s="22">
        <f>'EPD information'!$N$16*Tabell2[[#This Row],[Weight (kg)]]</f>
        <v>1.0433999999999999E-2</v>
      </c>
      <c r="L616" s="22">
        <f>'EPD information'!$O$16*Tabell2[[#This Row],[Weight (kg)]]</f>
        <v>0</v>
      </c>
      <c r="M616" s="22">
        <f>'EPD information'!$P$16*Tabell2[[#This Row],[Weight (kg)]]</f>
        <v>6.9560000000000004E-3</v>
      </c>
      <c r="N616" s="22">
        <f>'EPD information'!$Q$16*Tabell2[[#This Row],[Weight (kg)]]</f>
        <v>0.23088</v>
      </c>
      <c r="O616" s="22">
        <f>'EPD information'!$R$16*Tabell2[[#This Row],[Weight (kg)]]</f>
        <v>3.7444000000000003E-4</v>
      </c>
      <c r="P616" s="22">
        <f>'EPD information'!$S$16*Tabell2[[#This Row],[Weight (kg)]]</f>
        <v>-1.7907999999999999</v>
      </c>
      <c r="Q616" s="35">
        <f>'Product specific GWP'!$T$16*Tabell2[[#This Row],[Weight (kg)]]</f>
        <v>6.4675999999999997E-2</v>
      </c>
      <c r="R616" s="35" t="s">
        <v>48</v>
      </c>
      <c r="S616" s="35">
        <f>'EPD information'!$V$16*Tabell2[[#This Row],[Weight (kg)]]</f>
        <v>1.0433999999999999E-2</v>
      </c>
      <c r="T616" s="35" t="str">
        <f>'EPD information'!$W$16</f>
        <v>ND</v>
      </c>
      <c r="U616" s="35">
        <f>'EPD information'!$X$16*Tabell2[[#This Row],[Weight (kg)]]</f>
        <v>6.9560000000000004E-3</v>
      </c>
      <c r="V616" s="35">
        <f>'EPD information'!$Y$16*Tabell2[[#This Row],[Weight (kg)]]</f>
        <v>0.23088</v>
      </c>
      <c r="W616" s="35">
        <f>'EPD information'!$Z$16*Tabell2[[#This Row],[Weight (kg)]]</f>
        <v>3.7444000000000003E-4</v>
      </c>
      <c r="X616" s="35">
        <f>'EPD information'!$AA$16*Tabell2[[#This Row],[Weight (kg)]]</f>
        <v>-1.7907999999999999</v>
      </c>
      <c r="Y616" s="18">
        <f>'EPD information'!$AB$16*Tabell2[[#This Row],[Weight (kg)]]</f>
        <v>4.9727999999999994</v>
      </c>
      <c r="Z616" s="18">
        <f>'EPD information'!$AC$16*Tabell2[[#This Row],[Weight (kg)]]</f>
        <v>8.7171999999999999E-2</v>
      </c>
      <c r="AA616" s="18">
        <f>'EPD information'!$AD$16*Tabell2[[#This Row],[Weight (kg)]]</f>
        <v>1.09076E-2</v>
      </c>
      <c r="AB616" s="18" t="s">
        <v>48</v>
      </c>
      <c r="AC616" s="18">
        <f>'EPD information'!$AF$16*Tabell2[[#This Row],[Weight (kg)]]</f>
        <v>6.8819999999999992E-3</v>
      </c>
      <c r="AD616" s="18">
        <f>'EPD information'!$AG$16*Tabell2[[#This Row],[Weight (kg)]]</f>
        <v>0.22939999999999999</v>
      </c>
      <c r="AE616" s="18">
        <f>'EPD information'!$AH$16*Tabell2[[#This Row],[Weight (kg)]]</f>
        <v>3.6704000000000001E-4</v>
      </c>
      <c r="AF616" s="21">
        <f>'EPD information'!$AI$16*Tabell2[[#This Row],[Weight (kg)]]</f>
        <v>-1.702</v>
      </c>
    </row>
    <row r="617" spans="1:32" x14ac:dyDescent="0.2">
      <c r="A617" s="36" t="s">
        <v>169</v>
      </c>
      <c r="B617" s="37" t="s">
        <v>170</v>
      </c>
      <c r="C617" s="42">
        <v>231446</v>
      </c>
      <c r="D617" s="39">
        <v>7319662314466</v>
      </c>
      <c r="E617" s="37" t="s">
        <v>46</v>
      </c>
      <c r="F617" s="40">
        <v>500</v>
      </c>
      <c r="G617" s="37">
        <v>0</v>
      </c>
      <c r="H617" s="41">
        <v>1.81</v>
      </c>
      <c r="I617" s="35">
        <f>'EPD information'!$L$16*Tabell2[[#This Row],[Weight (kg)]]</f>
        <v>6.1721000000000004</v>
      </c>
      <c r="J617" s="22">
        <f>'EPD information'!$M$16*Tabell2[[#This Row],[Weight (kg)]]</f>
        <v>0.10751400000000001</v>
      </c>
      <c r="K617" s="22">
        <f>'EPD information'!$N$16*Tabell2[[#This Row],[Weight (kg)]]</f>
        <v>1.2760499999999999E-2</v>
      </c>
      <c r="L617" s="22">
        <f>'EPD information'!$O$16*Tabell2[[#This Row],[Weight (kg)]]</f>
        <v>0</v>
      </c>
      <c r="M617" s="22">
        <f>'EPD information'!$P$16*Tabell2[[#This Row],[Weight (kg)]]</f>
        <v>8.5070000000000007E-3</v>
      </c>
      <c r="N617" s="22">
        <f>'EPD information'!$Q$16*Tabell2[[#This Row],[Weight (kg)]]</f>
        <v>0.28236</v>
      </c>
      <c r="O617" s="22">
        <f>'EPD information'!$R$16*Tabell2[[#This Row],[Weight (kg)]]</f>
        <v>4.5793000000000006E-4</v>
      </c>
      <c r="P617" s="22">
        <f>'EPD information'!$S$16*Tabell2[[#This Row],[Weight (kg)]]</f>
        <v>-2.1901000000000002</v>
      </c>
      <c r="Q617" s="35">
        <f>'Product specific GWP'!$T$16*Tabell2[[#This Row],[Weight (kg)]]</f>
        <v>7.9097000000000001E-2</v>
      </c>
      <c r="R617" s="35" t="s">
        <v>48</v>
      </c>
      <c r="S617" s="35">
        <f>'EPD information'!$V$16*Tabell2[[#This Row],[Weight (kg)]]</f>
        <v>1.2760499999999999E-2</v>
      </c>
      <c r="T617" s="35" t="str">
        <f>'EPD information'!$W$16</f>
        <v>ND</v>
      </c>
      <c r="U617" s="35">
        <f>'EPD information'!$X$16*Tabell2[[#This Row],[Weight (kg)]]</f>
        <v>8.5070000000000007E-3</v>
      </c>
      <c r="V617" s="35">
        <f>'EPD information'!$Y$16*Tabell2[[#This Row],[Weight (kg)]]</f>
        <v>0.28236</v>
      </c>
      <c r="W617" s="35">
        <f>'EPD information'!$Z$16*Tabell2[[#This Row],[Weight (kg)]]</f>
        <v>4.5793000000000006E-4</v>
      </c>
      <c r="X617" s="35">
        <f>'EPD information'!$AA$16*Tabell2[[#This Row],[Weight (kg)]]</f>
        <v>-2.1901000000000002</v>
      </c>
      <c r="Y617" s="18">
        <f>'EPD information'!$AB$16*Tabell2[[#This Row],[Weight (kg)]]</f>
        <v>6.0815999999999999</v>
      </c>
      <c r="Z617" s="18">
        <f>'EPD information'!$AC$16*Tabell2[[#This Row],[Weight (kg)]]</f>
        <v>0.10660900000000001</v>
      </c>
      <c r="AA617" s="18">
        <f>'EPD information'!$AD$16*Tabell2[[#This Row],[Weight (kg)]]</f>
        <v>1.3339699999999999E-2</v>
      </c>
      <c r="AB617" s="18" t="s">
        <v>48</v>
      </c>
      <c r="AC617" s="18">
        <f>'EPD information'!$AF$16*Tabell2[[#This Row],[Weight (kg)]]</f>
        <v>8.4165000000000004E-3</v>
      </c>
      <c r="AD617" s="18">
        <f>'EPD information'!$AG$16*Tabell2[[#This Row],[Weight (kg)]]</f>
        <v>0.28055000000000002</v>
      </c>
      <c r="AE617" s="18">
        <f>'EPD information'!$AH$16*Tabell2[[#This Row],[Weight (kg)]]</f>
        <v>4.4888000000000003E-4</v>
      </c>
      <c r="AF617" s="21">
        <f>'EPD information'!$AI$16*Tabell2[[#This Row],[Weight (kg)]]</f>
        <v>-2.0814999999999997</v>
      </c>
    </row>
    <row r="618" spans="1:32" x14ac:dyDescent="0.2">
      <c r="A618" s="36" t="s">
        <v>169</v>
      </c>
      <c r="B618" s="37" t="s">
        <v>170</v>
      </c>
      <c r="C618" s="42">
        <v>231493</v>
      </c>
      <c r="D618" s="39">
        <v>7319662314930</v>
      </c>
      <c r="E618" s="37" t="s">
        <v>46</v>
      </c>
      <c r="F618" s="40">
        <v>560</v>
      </c>
      <c r="G618" s="37">
        <v>0</v>
      </c>
      <c r="H618" s="41">
        <v>2.14</v>
      </c>
      <c r="I618" s="35">
        <f>'EPD information'!$L$16*Tabell2[[#This Row],[Weight (kg)]]</f>
        <v>7.2974000000000006</v>
      </c>
      <c r="J618" s="22">
        <f>'EPD information'!$M$16*Tabell2[[#This Row],[Weight (kg)]]</f>
        <v>0.12711600000000001</v>
      </c>
      <c r="K618" s="22">
        <f>'EPD information'!$N$16*Tabell2[[#This Row],[Weight (kg)]]</f>
        <v>1.5087E-2</v>
      </c>
      <c r="L618" s="22">
        <f>'EPD information'!$O$16*Tabell2[[#This Row],[Weight (kg)]]</f>
        <v>0</v>
      </c>
      <c r="M618" s="22">
        <f>'EPD information'!$P$16*Tabell2[[#This Row],[Weight (kg)]]</f>
        <v>1.0058000000000001E-2</v>
      </c>
      <c r="N618" s="22">
        <f>'EPD information'!$Q$16*Tabell2[[#This Row],[Weight (kg)]]</f>
        <v>0.33384000000000003</v>
      </c>
      <c r="O618" s="22">
        <f>'EPD information'!$R$16*Tabell2[[#This Row],[Weight (kg)]]</f>
        <v>5.4142000000000003E-4</v>
      </c>
      <c r="P618" s="22">
        <f>'EPD information'!$S$16*Tabell2[[#This Row],[Weight (kg)]]</f>
        <v>-2.5893999999999999</v>
      </c>
      <c r="Q618" s="35">
        <f>'Product specific GWP'!$T$16*Tabell2[[#This Row],[Weight (kg)]]</f>
        <v>9.3518000000000018E-2</v>
      </c>
      <c r="R618" s="35" t="s">
        <v>48</v>
      </c>
      <c r="S618" s="35">
        <f>'EPD information'!$V$16*Tabell2[[#This Row],[Weight (kg)]]</f>
        <v>1.5087E-2</v>
      </c>
      <c r="T618" s="35" t="str">
        <f>'EPD information'!$W$16</f>
        <v>ND</v>
      </c>
      <c r="U618" s="35">
        <f>'EPD information'!$X$16*Tabell2[[#This Row],[Weight (kg)]]</f>
        <v>1.0058000000000001E-2</v>
      </c>
      <c r="V618" s="35">
        <f>'EPD information'!$Y$16*Tabell2[[#This Row],[Weight (kg)]]</f>
        <v>0.33384000000000003</v>
      </c>
      <c r="W618" s="35">
        <f>'EPD information'!$Z$16*Tabell2[[#This Row],[Weight (kg)]]</f>
        <v>5.4142000000000003E-4</v>
      </c>
      <c r="X618" s="35">
        <f>'EPD information'!$AA$16*Tabell2[[#This Row],[Weight (kg)]]</f>
        <v>-2.5893999999999999</v>
      </c>
      <c r="Y618" s="18">
        <f>'EPD information'!$AB$16*Tabell2[[#This Row],[Weight (kg)]]</f>
        <v>7.1904000000000003</v>
      </c>
      <c r="Z618" s="18">
        <f>'EPD information'!$AC$16*Tabell2[[#This Row],[Weight (kg)]]</f>
        <v>0.12604600000000002</v>
      </c>
      <c r="AA618" s="18">
        <f>'EPD information'!$AD$16*Tabell2[[#This Row],[Weight (kg)]]</f>
        <v>1.5771799999999999E-2</v>
      </c>
      <c r="AB618" s="18" t="s">
        <v>48</v>
      </c>
      <c r="AC618" s="18">
        <f>'EPD information'!$AF$16*Tabell2[[#This Row],[Weight (kg)]]</f>
        <v>9.9509999999999998E-3</v>
      </c>
      <c r="AD618" s="18">
        <f>'EPD information'!$AG$16*Tabell2[[#This Row],[Weight (kg)]]</f>
        <v>0.33169999999999999</v>
      </c>
      <c r="AE618" s="18">
        <f>'EPD information'!$AH$16*Tabell2[[#This Row],[Weight (kg)]]</f>
        <v>5.3072000000000004E-4</v>
      </c>
      <c r="AF618" s="21">
        <f>'EPD information'!$AI$16*Tabell2[[#This Row],[Weight (kg)]]</f>
        <v>-2.4609999999999999</v>
      </c>
    </row>
    <row r="619" spans="1:32" x14ac:dyDescent="0.2">
      <c r="A619" s="36" t="s">
        <v>169</v>
      </c>
      <c r="B619" s="37" t="s">
        <v>170</v>
      </c>
      <c r="C619" s="42">
        <v>231494</v>
      </c>
      <c r="D619" s="39">
        <v>7319662314947</v>
      </c>
      <c r="E619" s="37" t="s">
        <v>46</v>
      </c>
      <c r="F619" s="40">
        <v>600</v>
      </c>
      <c r="G619" s="37">
        <v>0</v>
      </c>
      <c r="H619" s="41">
        <v>2.37</v>
      </c>
      <c r="I619" s="35">
        <f>'EPD information'!$L$16*Tabell2[[#This Row],[Weight (kg)]]</f>
        <v>8.0817000000000014</v>
      </c>
      <c r="J619" s="22">
        <f>'EPD information'!$M$16*Tabell2[[#This Row],[Weight (kg)]]</f>
        <v>0.14077800000000001</v>
      </c>
      <c r="K619" s="22">
        <f>'EPD information'!$N$16*Tabell2[[#This Row],[Weight (kg)]]</f>
        <v>1.6708500000000001E-2</v>
      </c>
      <c r="L619" s="22">
        <f>'EPD information'!$O$16*Tabell2[[#This Row],[Weight (kg)]]</f>
        <v>0</v>
      </c>
      <c r="M619" s="22">
        <f>'EPD information'!$P$16*Tabell2[[#This Row],[Weight (kg)]]</f>
        <v>1.1139000000000001E-2</v>
      </c>
      <c r="N619" s="22">
        <f>'EPD information'!$Q$16*Tabell2[[#This Row],[Weight (kg)]]</f>
        <v>0.36971999999999999</v>
      </c>
      <c r="O619" s="22">
        <f>'EPD information'!$R$16*Tabell2[[#This Row],[Weight (kg)]]</f>
        <v>5.996100000000001E-4</v>
      </c>
      <c r="P619" s="22">
        <f>'EPD information'!$S$16*Tabell2[[#This Row],[Weight (kg)]]</f>
        <v>-2.8677000000000001</v>
      </c>
      <c r="Q619" s="35">
        <f>'Product specific GWP'!$T$16*Tabell2[[#This Row],[Weight (kg)]]</f>
        <v>0.10356900000000001</v>
      </c>
      <c r="R619" s="35" t="s">
        <v>48</v>
      </c>
      <c r="S619" s="35">
        <f>'EPD information'!$V$16*Tabell2[[#This Row],[Weight (kg)]]</f>
        <v>1.6708500000000001E-2</v>
      </c>
      <c r="T619" s="35" t="str">
        <f>'EPD information'!$W$16</f>
        <v>ND</v>
      </c>
      <c r="U619" s="35">
        <f>'EPD information'!$X$16*Tabell2[[#This Row],[Weight (kg)]]</f>
        <v>1.1139000000000001E-2</v>
      </c>
      <c r="V619" s="35">
        <f>'EPD information'!$Y$16*Tabell2[[#This Row],[Weight (kg)]]</f>
        <v>0.36971999999999999</v>
      </c>
      <c r="W619" s="35">
        <f>'EPD information'!$Z$16*Tabell2[[#This Row],[Weight (kg)]]</f>
        <v>5.996100000000001E-4</v>
      </c>
      <c r="X619" s="35">
        <f>'EPD information'!$AA$16*Tabell2[[#This Row],[Weight (kg)]]</f>
        <v>-2.8677000000000001</v>
      </c>
      <c r="Y619" s="18">
        <f>'EPD information'!$AB$16*Tabell2[[#This Row],[Weight (kg)]]</f>
        <v>7.9632000000000005</v>
      </c>
      <c r="Z619" s="18">
        <f>'EPD information'!$AC$16*Tabell2[[#This Row],[Weight (kg)]]</f>
        <v>0.13959299999999999</v>
      </c>
      <c r="AA619" s="18">
        <f>'EPD information'!$AD$16*Tabell2[[#This Row],[Weight (kg)]]</f>
        <v>1.74669E-2</v>
      </c>
      <c r="AB619" s="18" t="s">
        <v>48</v>
      </c>
      <c r="AC619" s="18">
        <f>'EPD information'!$AF$16*Tabell2[[#This Row],[Weight (kg)]]</f>
        <v>1.1020499999999999E-2</v>
      </c>
      <c r="AD619" s="18">
        <f>'EPD information'!$AG$16*Tabell2[[#This Row],[Weight (kg)]]</f>
        <v>0.36735000000000001</v>
      </c>
      <c r="AE619" s="18">
        <f>'EPD information'!$AH$16*Tabell2[[#This Row],[Weight (kg)]]</f>
        <v>5.8776000000000011E-4</v>
      </c>
      <c r="AF619" s="21">
        <f>'EPD information'!$AI$16*Tabell2[[#This Row],[Weight (kg)]]</f>
        <v>-2.7254999999999998</v>
      </c>
    </row>
    <row r="620" spans="1:32" x14ac:dyDescent="0.2">
      <c r="A620" s="36" t="s">
        <v>169</v>
      </c>
      <c r="B620" s="37" t="s">
        <v>170</v>
      </c>
      <c r="C620" s="42">
        <v>231495</v>
      </c>
      <c r="D620" s="39">
        <v>7319662314954</v>
      </c>
      <c r="E620" s="37" t="s">
        <v>46</v>
      </c>
      <c r="F620" s="40">
        <v>630</v>
      </c>
      <c r="G620" s="37">
        <v>0</v>
      </c>
      <c r="H620" s="41">
        <v>2.54</v>
      </c>
      <c r="I620" s="35">
        <f>'EPD information'!$L$16*Tabell2[[#This Row],[Weight (kg)]]</f>
        <v>8.6614000000000004</v>
      </c>
      <c r="J620" s="22">
        <f>'EPD information'!$M$16*Tabell2[[#This Row],[Weight (kg)]]</f>
        <v>0.15087600000000001</v>
      </c>
      <c r="K620" s="22">
        <f>'EPD information'!$N$16*Tabell2[[#This Row],[Weight (kg)]]</f>
        <v>1.7906999999999999E-2</v>
      </c>
      <c r="L620" s="22">
        <f>'EPD information'!$O$16*Tabell2[[#This Row],[Weight (kg)]]</f>
        <v>0</v>
      </c>
      <c r="M620" s="22">
        <f>'EPD information'!$P$16*Tabell2[[#This Row],[Weight (kg)]]</f>
        <v>1.1938000000000001E-2</v>
      </c>
      <c r="N620" s="22">
        <f>'EPD information'!$Q$16*Tabell2[[#This Row],[Weight (kg)]]</f>
        <v>0.39623999999999998</v>
      </c>
      <c r="O620" s="22">
        <f>'EPD information'!$R$16*Tabell2[[#This Row],[Weight (kg)]]</f>
        <v>6.4262000000000011E-4</v>
      </c>
      <c r="P620" s="22">
        <f>'EPD information'!$S$16*Tabell2[[#This Row],[Weight (kg)]]</f>
        <v>-3.0733999999999999</v>
      </c>
      <c r="Q620" s="35">
        <f>'Product specific GWP'!$T$16*Tabell2[[#This Row],[Weight (kg)]]</f>
        <v>0.11099800000000001</v>
      </c>
      <c r="R620" s="35" t="s">
        <v>48</v>
      </c>
      <c r="S620" s="35">
        <f>'EPD information'!$V$16*Tabell2[[#This Row],[Weight (kg)]]</f>
        <v>1.7906999999999999E-2</v>
      </c>
      <c r="T620" s="35" t="str">
        <f>'EPD information'!$W$16</f>
        <v>ND</v>
      </c>
      <c r="U620" s="35">
        <f>'EPD information'!$X$16*Tabell2[[#This Row],[Weight (kg)]]</f>
        <v>1.1938000000000001E-2</v>
      </c>
      <c r="V620" s="35">
        <f>'EPD information'!$Y$16*Tabell2[[#This Row],[Weight (kg)]]</f>
        <v>0.39623999999999998</v>
      </c>
      <c r="W620" s="35">
        <f>'EPD information'!$Z$16*Tabell2[[#This Row],[Weight (kg)]]</f>
        <v>6.4262000000000011E-4</v>
      </c>
      <c r="X620" s="35">
        <f>'EPD information'!$AA$16*Tabell2[[#This Row],[Weight (kg)]]</f>
        <v>-3.0733999999999999</v>
      </c>
      <c r="Y620" s="18">
        <f>'EPD information'!$AB$16*Tabell2[[#This Row],[Weight (kg)]]</f>
        <v>8.5343999999999998</v>
      </c>
      <c r="Z620" s="18">
        <f>'EPD information'!$AC$16*Tabell2[[#This Row],[Weight (kg)]]</f>
        <v>0.14960600000000002</v>
      </c>
      <c r="AA620" s="18">
        <f>'EPD information'!$AD$16*Tabell2[[#This Row],[Weight (kg)]]</f>
        <v>1.8719799999999998E-2</v>
      </c>
      <c r="AB620" s="18" t="s">
        <v>48</v>
      </c>
      <c r="AC620" s="18">
        <f>'EPD information'!$AF$16*Tabell2[[#This Row],[Weight (kg)]]</f>
        <v>1.1810999999999999E-2</v>
      </c>
      <c r="AD620" s="18">
        <f>'EPD information'!$AG$16*Tabell2[[#This Row],[Weight (kg)]]</f>
        <v>0.39369999999999999</v>
      </c>
      <c r="AE620" s="18">
        <f>'EPD information'!$AH$16*Tabell2[[#This Row],[Weight (kg)]]</f>
        <v>6.2992000000000007E-4</v>
      </c>
      <c r="AF620" s="21">
        <f>'EPD information'!$AI$16*Tabell2[[#This Row],[Weight (kg)]]</f>
        <v>-2.9209999999999998</v>
      </c>
    </row>
    <row r="621" spans="1:32" x14ac:dyDescent="0.2">
      <c r="A621" s="36" t="s">
        <v>169</v>
      </c>
      <c r="B621" s="37" t="s">
        <v>170</v>
      </c>
      <c r="C621" s="42">
        <v>278701</v>
      </c>
      <c r="D621" s="39">
        <v>7319662787017</v>
      </c>
      <c r="E621" s="37" t="s">
        <v>46</v>
      </c>
      <c r="F621" s="40">
        <v>710</v>
      </c>
      <c r="G621" s="37">
        <v>0</v>
      </c>
      <c r="H621" s="41">
        <v>3</v>
      </c>
      <c r="I621" s="35">
        <f>'EPD information'!$L$16*Tabell2[[#This Row],[Weight (kg)]]</f>
        <v>10.23</v>
      </c>
      <c r="J621" s="22">
        <f>'EPD information'!$M$16*Tabell2[[#This Row],[Weight (kg)]]</f>
        <v>0.1782</v>
      </c>
      <c r="K621" s="22">
        <f>'EPD information'!$N$16*Tabell2[[#This Row],[Weight (kg)]]</f>
        <v>2.1149999999999999E-2</v>
      </c>
      <c r="L621" s="22">
        <f>'EPD information'!$O$16*Tabell2[[#This Row],[Weight (kg)]]</f>
        <v>0</v>
      </c>
      <c r="M621" s="22">
        <f>'EPD information'!$P$16*Tabell2[[#This Row],[Weight (kg)]]</f>
        <v>1.4100000000000001E-2</v>
      </c>
      <c r="N621" s="22">
        <f>'EPD information'!$Q$16*Tabell2[[#This Row],[Weight (kg)]]</f>
        <v>0.46799999999999997</v>
      </c>
      <c r="O621" s="22">
        <f>'EPD information'!$R$16*Tabell2[[#This Row],[Weight (kg)]]</f>
        <v>7.5900000000000013E-4</v>
      </c>
      <c r="P621" s="22">
        <f>'EPD information'!$S$16*Tabell2[[#This Row],[Weight (kg)]]</f>
        <v>-3.63</v>
      </c>
      <c r="Q621" s="35">
        <f>'Product specific GWP'!$T$16*Tabell2[[#This Row],[Weight (kg)]]</f>
        <v>0.13109999999999999</v>
      </c>
      <c r="R621" s="35" t="s">
        <v>48</v>
      </c>
      <c r="S621" s="35">
        <f>'EPD information'!$V$16*Tabell2[[#This Row],[Weight (kg)]]</f>
        <v>2.1149999999999999E-2</v>
      </c>
      <c r="T621" s="35" t="str">
        <f>'EPD information'!$W$16</f>
        <v>ND</v>
      </c>
      <c r="U621" s="35">
        <f>'EPD information'!$X$16*Tabell2[[#This Row],[Weight (kg)]]</f>
        <v>1.4100000000000001E-2</v>
      </c>
      <c r="V621" s="35">
        <f>'EPD information'!$Y$16*Tabell2[[#This Row],[Weight (kg)]]</f>
        <v>0.46799999999999997</v>
      </c>
      <c r="W621" s="35">
        <f>'EPD information'!$Z$16*Tabell2[[#This Row],[Weight (kg)]]</f>
        <v>7.5900000000000013E-4</v>
      </c>
      <c r="X621" s="35">
        <f>'EPD information'!$AA$16*Tabell2[[#This Row],[Weight (kg)]]</f>
        <v>-3.63</v>
      </c>
      <c r="Y621" s="18">
        <f>'EPD information'!$AB$16*Tabell2[[#This Row],[Weight (kg)]]</f>
        <v>10.08</v>
      </c>
      <c r="Z621" s="18">
        <f>'EPD information'!$AC$16*Tabell2[[#This Row],[Weight (kg)]]</f>
        <v>0.1767</v>
      </c>
      <c r="AA621" s="18">
        <f>'EPD information'!$AD$16*Tabell2[[#This Row],[Weight (kg)]]</f>
        <v>2.2109999999999998E-2</v>
      </c>
      <c r="AB621" s="18" t="s">
        <v>48</v>
      </c>
      <c r="AC621" s="18">
        <f>'EPD information'!$AF$16*Tabell2[[#This Row],[Weight (kg)]]</f>
        <v>1.3949999999999999E-2</v>
      </c>
      <c r="AD621" s="18">
        <f>'EPD information'!$AG$16*Tabell2[[#This Row],[Weight (kg)]]</f>
        <v>0.46499999999999997</v>
      </c>
      <c r="AE621" s="18">
        <f>'EPD information'!$AH$16*Tabell2[[#This Row],[Weight (kg)]]</f>
        <v>7.4400000000000009E-4</v>
      </c>
      <c r="AF621" s="21">
        <f>'EPD information'!$AI$16*Tabell2[[#This Row],[Weight (kg)]]</f>
        <v>-3.4499999999999997</v>
      </c>
    </row>
    <row r="622" spans="1:32" x14ac:dyDescent="0.2">
      <c r="A622" s="36" t="s">
        <v>169</v>
      </c>
      <c r="B622" s="37" t="s">
        <v>170</v>
      </c>
      <c r="C622" s="42">
        <v>278702</v>
      </c>
      <c r="D622" s="39">
        <v>7319662787024</v>
      </c>
      <c r="E622" s="37" t="s">
        <v>46</v>
      </c>
      <c r="F622" s="40">
        <v>800</v>
      </c>
      <c r="G622" s="37">
        <v>0</v>
      </c>
      <c r="H622" s="41">
        <v>3.54</v>
      </c>
      <c r="I622" s="35">
        <f>'EPD information'!$L$16*Tabell2[[#This Row],[Weight (kg)]]</f>
        <v>12.071400000000001</v>
      </c>
      <c r="J622" s="22">
        <f>'EPD information'!$M$16*Tabell2[[#This Row],[Weight (kg)]]</f>
        <v>0.21027600000000002</v>
      </c>
      <c r="K622" s="22">
        <f>'EPD information'!$N$16*Tabell2[[#This Row],[Weight (kg)]]</f>
        <v>2.4957E-2</v>
      </c>
      <c r="L622" s="22">
        <f>'EPD information'!$O$16*Tabell2[[#This Row],[Weight (kg)]]</f>
        <v>0</v>
      </c>
      <c r="M622" s="22">
        <f>'EPD information'!$P$16*Tabell2[[#This Row],[Weight (kg)]]</f>
        <v>1.6638E-2</v>
      </c>
      <c r="N622" s="22">
        <f>'EPD information'!$Q$16*Tabell2[[#This Row],[Weight (kg)]]</f>
        <v>0.55223999999999995</v>
      </c>
      <c r="O622" s="22">
        <f>'EPD information'!$R$16*Tabell2[[#This Row],[Weight (kg)]]</f>
        <v>8.9562000000000007E-4</v>
      </c>
      <c r="P622" s="22">
        <f>'EPD information'!$S$16*Tabell2[[#This Row],[Weight (kg)]]</f>
        <v>-4.2834000000000003</v>
      </c>
      <c r="Q622" s="35">
        <f>'Product specific GWP'!$T$16*Tabell2[[#This Row],[Weight (kg)]]</f>
        <v>0.154698</v>
      </c>
      <c r="R622" s="35" t="s">
        <v>48</v>
      </c>
      <c r="S622" s="35">
        <f>'EPD information'!$V$16*Tabell2[[#This Row],[Weight (kg)]]</f>
        <v>2.4957E-2</v>
      </c>
      <c r="T622" s="35" t="str">
        <f>'EPD information'!$W$16</f>
        <v>ND</v>
      </c>
      <c r="U622" s="35">
        <f>'EPD information'!$X$16*Tabell2[[#This Row],[Weight (kg)]]</f>
        <v>1.6638E-2</v>
      </c>
      <c r="V622" s="35">
        <f>'EPD information'!$Y$16*Tabell2[[#This Row],[Weight (kg)]]</f>
        <v>0.55223999999999995</v>
      </c>
      <c r="W622" s="35">
        <f>'EPD information'!$Z$16*Tabell2[[#This Row],[Weight (kg)]]</f>
        <v>8.9562000000000007E-4</v>
      </c>
      <c r="X622" s="35">
        <f>'EPD information'!$AA$16*Tabell2[[#This Row],[Weight (kg)]]</f>
        <v>-4.2834000000000003</v>
      </c>
      <c r="Y622" s="18">
        <f>'EPD information'!$AB$16*Tabell2[[#This Row],[Weight (kg)]]</f>
        <v>11.894399999999999</v>
      </c>
      <c r="Z622" s="18">
        <f>'EPD information'!$AC$16*Tabell2[[#This Row],[Weight (kg)]]</f>
        <v>0.208506</v>
      </c>
      <c r="AA622" s="18">
        <f>'EPD information'!$AD$16*Tabell2[[#This Row],[Weight (kg)]]</f>
        <v>2.60898E-2</v>
      </c>
      <c r="AB622" s="18" t="s">
        <v>48</v>
      </c>
      <c r="AC622" s="18">
        <f>'EPD information'!$AF$16*Tabell2[[#This Row],[Weight (kg)]]</f>
        <v>1.6461E-2</v>
      </c>
      <c r="AD622" s="18">
        <f>'EPD information'!$AG$16*Tabell2[[#This Row],[Weight (kg)]]</f>
        <v>0.54869999999999997</v>
      </c>
      <c r="AE622" s="18">
        <f>'EPD information'!$AH$16*Tabell2[[#This Row],[Weight (kg)]]</f>
        <v>8.7792000000000002E-4</v>
      </c>
      <c r="AF622" s="21">
        <f>'EPD information'!$AI$16*Tabell2[[#This Row],[Weight (kg)]]</f>
        <v>-4.0709999999999997</v>
      </c>
    </row>
    <row r="623" spans="1:32" x14ac:dyDescent="0.2">
      <c r="A623" s="36" t="s">
        <v>169</v>
      </c>
      <c r="B623" s="37" t="s">
        <v>170</v>
      </c>
      <c r="C623" s="42">
        <v>278703</v>
      </c>
      <c r="D623" s="39">
        <v>7319662787031</v>
      </c>
      <c r="E623" s="37" t="s">
        <v>46</v>
      </c>
      <c r="F623" s="40">
        <v>900</v>
      </c>
      <c r="G623" s="37">
        <v>0</v>
      </c>
      <c r="H623" s="41">
        <v>6.1</v>
      </c>
      <c r="I623" s="35">
        <f>'EPD information'!$L$16*Tabell2[[#This Row],[Weight (kg)]]</f>
        <v>20.800999999999998</v>
      </c>
      <c r="J623" s="22">
        <f>'EPD information'!$M$16*Tabell2[[#This Row],[Weight (kg)]]</f>
        <v>0.36234</v>
      </c>
      <c r="K623" s="22">
        <f>'EPD information'!$N$16*Tabell2[[#This Row],[Weight (kg)]]</f>
        <v>4.3004999999999995E-2</v>
      </c>
      <c r="L623" s="22">
        <f>'EPD information'!$O$16*Tabell2[[#This Row],[Weight (kg)]]</f>
        <v>0</v>
      </c>
      <c r="M623" s="22">
        <f>'EPD information'!$P$16*Tabell2[[#This Row],[Weight (kg)]]</f>
        <v>2.8670000000000001E-2</v>
      </c>
      <c r="N623" s="22">
        <f>'EPD information'!$Q$16*Tabell2[[#This Row],[Weight (kg)]]</f>
        <v>0.95159999999999989</v>
      </c>
      <c r="O623" s="22">
        <f>'EPD information'!$R$16*Tabell2[[#This Row],[Weight (kg)]]</f>
        <v>1.5433000000000001E-3</v>
      </c>
      <c r="P623" s="22">
        <f>'EPD information'!$S$16*Tabell2[[#This Row],[Weight (kg)]]</f>
        <v>-7.3809999999999993</v>
      </c>
      <c r="Q623" s="35">
        <f>'Product specific GWP'!$T$16*Tabell2[[#This Row],[Weight (kg)]]</f>
        <v>0.26656999999999997</v>
      </c>
      <c r="R623" s="35" t="s">
        <v>48</v>
      </c>
      <c r="S623" s="35">
        <f>'EPD information'!$V$16*Tabell2[[#This Row],[Weight (kg)]]</f>
        <v>4.3004999999999995E-2</v>
      </c>
      <c r="T623" s="35" t="str">
        <f>'EPD information'!$W$16</f>
        <v>ND</v>
      </c>
      <c r="U623" s="35">
        <f>'EPD information'!$X$16*Tabell2[[#This Row],[Weight (kg)]]</f>
        <v>2.8670000000000001E-2</v>
      </c>
      <c r="V623" s="35">
        <f>'EPD information'!$Y$16*Tabell2[[#This Row],[Weight (kg)]]</f>
        <v>0.95159999999999989</v>
      </c>
      <c r="W623" s="35">
        <f>'EPD information'!$Z$16*Tabell2[[#This Row],[Weight (kg)]]</f>
        <v>1.5433000000000001E-3</v>
      </c>
      <c r="X623" s="35">
        <f>'EPD information'!$AA$16*Tabell2[[#This Row],[Weight (kg)]]</f>
        <v>-7.3809999999999993</v>
      </c>
      <c r="Y623" s="18">
        <f>'EPD information'!$AB$16*Tabell2[[#This Row],[Weight (kg)]]</f>
        <v>20.495999999999999</v>
      </c>
      <c r="Z623" s="18">
        <f>'EPD information'!$AC$16*Tabell2[[#This Row],[Weight (kg)]]</f>
        <v>0.35929</v>
      </c>
      <c r="AA623" s="18">
        <f>'EPD information'!$AD$16*Tabell2[[#This Row],[Weight (kg)]]</f>
        <v>4.4956999999999997E-2</v>
      </c>
      <c r="AB623" s="18" t="s">
        <v>48</v>
      </c>
      <c r="AC623" s="18">
        <f>'EPD information'!$AF$16*Tabell2[[#This Row],[Weight (kg)]]</f>
        <v>2.8364999999999994E-2</v>
      </c>
      <c r="AD623" s="18">
        <f>'EPD information'!$AG$16*Tabell2[[#This Row],[Weight (kg)]]</f>
        <v>0.9454999999999999</v>
      </c>
      <c r="AE623" s="18">
        <f>'EPD information'!$AH$16*Tabell2[[#This Row],[Weight (kg)]]</f>
        <v>1.5127999999999999E-3</v>
      </c>
      <c r="AF623" s="21">
        <f>'EPD information'!$AI$16*Tabell2[[#This Row],[Weight (kg)]]</f>
        <v>-7.0149999999999988</v>
      </c>
    </row>
    <row r="624" spans="1:32" x14ac:dyDescent="0.2">
      <c r="A624" s="36" t="s">
        <v>169</v>
      </c>
      <c r="B624" s="37" t="s">
        <v>170</v>
      </c>
      <c r="C624" s="42">
        <v>278704</v>
      </c>
      <c r="D624" s="39">
        <v>7319662787048</v>
      </c>
      <c r="E624" s="37" t="s">
        <v>46</v>
      </c>
      <c r="F624" s="40">
        <v>1000</v>
      </c>
      <c r="G624" s="37">
        <v>0</v>
      </c>
      <c r="H624" s="41">
        <v>7.3</v>
      </c>
      <c r="I624" s="35">
        <f>'EPD information'!$L$16*Tabell2[[#This Row],[Weight (kg)]]</f>
        <v>24.893000000000001</v>
      </c>
      <c r="J624" s="22">
        <f>'EPD information'!$M$16*Tabell2[[#This Row],[Weight (kg)]]</f>
        <v>0.43362000000000001</v>
      </c>
      <c r="K624" s="22">
        <f>'EPD information'!$N$16*Tabell2[[#This Row],[Weight (kg)]]</f>
        <v>5.1464999999999997E-2</v>
      </c>
      <c r="L624" s="22">
        <f>'EPD information'!$O$16*Tabell2[[#This Row],[Weight (kg)]]</f>
        <v>0</v>
      </c>
      <c r="M624" s="22">
        <f>'EPD information'!$P$16*Tabell2[[#This Row],[Weight (kg)]]</f>
        <v>3.431E-2</v>
      </c>
      <c r="N624" s="22">
        <f>'EPD information'!$Q$16*Tabell2[[#This Row],[Weight (kg)]]</f>
        <v>1.1388</v>
      </c>
      <c r="O624" s="22">
        <f>'EPD information'!$R$16*Tabell2[[#This Row],[Weight (kg)]]</f>
        <v>1.8469000000000001E-3</v>
      </c>
      <c r="P624" s="22">
        <f>'EPD information'!$S$16*Tabell2[[#This Row],[Weight (kg)]]</f>
        <v>-8.8330000000000002</v>
      </c>
      <c r="Q624" s="35">
        <f>'Product specific GWP'!$T$16*Tabell2[[#This Row],[Weight (kg)]]</f>
        <v>0.31901000000000002</v>
      </c>
      <c r="R624" s="35" t="s">
        <v>48</v>
      </c>
      <c r="S624" s="35">
        <f>'EPD information'!$V$16*Tabell2[[#This Row],[Weight (kg)]]</f>
        <v>5.1464999999999997E-2</v>
      </c>
      <c r="T624" s="35" t="str">
        <f>'EPD information'!$W$16</f>
        <v>ND</v>
      </c>
      <c r="U624" s="35">
        <f>'EPD information'!$X$16*Tabell2[[#This Row],[Weight (kg)]]</f>
        <v>3.431E-2</v>
      </c>
      <c r="V624" s="35">
        <f>'EPD information'!$Y$16*Tabell2[[#This Row],[Weight (kg)]]</f>
        <v>1.1388</v>
      </c>
      <c r="W624" s="35">
        <f>'EPD information'!$Z$16*Tabell2[[#This Row],[Weight (kg)]]</f>
        <v>1.8469000000000001E-3</v>
      </c>
      <c r="X624" s="35">
        <f>'EPD information'!$AA$16*Tabell2[[#This Row],[Weight (kg)]]</f>
        <v>-8.8330000000000002</v>
      </c>
      <c r="Y624" s="18">
        <f>'EPD information'!$AB$16*Tabell2[[#This Row],[Weight (kg)]]</f>
        <v>24.527999999999999</v>
      </c>
      <c r="Z624" s="18">
        <f>'EPD information'!$AC$16*Tabell2[[#This Row],[Weight (kg)]]</f>
        <v>0.42997000000000002</v>
      </c>
      <c r="AA624" s="18">
        <f>'EPD information'!$AD$16*Tabell2[[#This Row],[Weight (kg)]]</f>
        <v>5.3800999999999995E-2</v>
      </c>
      <c r="AB624" s="18" t="s">
        <v>48</v>
      </c>
      <c r="AC624" s="18">
        <f>'EPD information'!$AF$16*Tabell2[[#This Row],[Weight (kg)]]</f>
        <v>3.3944999999999996E-2</v>
      </c>
      <c r="AD624" s="18">
        <f>'EPD information'!$AG$16*Tabell2[[#This Row],[Weight (kg)]]</f>
        <v>1.1315</v>
      </c>
      <c r="AE624" s="18">
        <f>'EPD information'!$AH$16*Tabell2[[#This Row],[Weight (kg)]]</f>
        <v>1.8104E-3</v>
      </c>
      <c r="AF624" s="21">
        <f>'EPD information'!$AI$16*Tabell2[[#This Row],[Weight (kg)]]</f>
        <v>-8.3949999999999996</v>
      </c>
    </row>
    <row r="625" spans="1:32" x14ac:dyDescent="0.2">
      <c r="A625" s="36" t="s">
        <v>169</v>
      </c>
      <c r="B625" s="37" t="s">
        <v>170</v>
      </c>
      <c r="C625" s="42">
        <v>278705</v>
      </c>
      <c r="D625" s="39">
        <v>7319662787055</v>
      </c>
      <c r="E625" s="37" t="s">
        <v>46</v>
      </c>
      <c r="F625" s="40">
        <v>1120</v>
      </c>
      <c r="G625" s="37">
        <v>0</v>
      </c>
      <c r="H625" s="41">
        <v>9.4</v>
      </c>
      <c r="I625" s="35">
        <f>'EPD information'!$L$16*Tabell2[[#This Row],[Weight (kg)]]</f>
        <v>32.054000000000002</v>
      </c>
      <c r="J625" s="22">
        <f>'EPD information'!$M$16*Tabell2[[#This Row],[Weight (kg)]]</f>
        <v>0.55836000000000008</v>
      </c>
      <c r="K625" s="22">
        <f>'EPD information'!$N$16*Tabell2[[#This Row],[Weight (kg)]]</f>
        <v>6.6269999999999996E-2</v>
      </c>
      <c r="L625" s="22">
        <f>'EPD information'!$O$16*Tabell2[[#This Row],[Weight (kg)]]</f>
        <v>0</v>
      </c>
      <c r="M625" s="22">
        <f>'EPD information'!$P$16*Tabell2[[#This Row],[Weight (kg)]]</f>
        <v>4.4180000000000004E-2</v>
      </c>
      <c r="N625" s="22">
        <f>'EPD information'!$Q$16*Tabell2[[#This Row],[Weight (kg)]]</f>
        <v>1.4664000000000001</v>
      </c>
      <c r="O625" s="22">
        <f>'EPD information'!$R$16*Tabell2[[#This Row],[Weight (kg)]]</f>
        <v>2.3782000000000005E-3</v>
      </c>
      <c r="P625" s="22">
        <f>'EPD information'!$S$16*Tabell2[[#This Row],[Weight (kg)]]</f>
        <v>-11.374000000000001</v>
      </c>
      <c r="Q625" s="35">
        <f>'Product specific GWP'!$T$16*Tabell2[[#This Row],[Weight (kg)]]</f>
        <v>0.41078000000000003</v>
      </c>
      <c r="R625" s="35" t="s">
        <v>48</v>
      </c>
      <c r="S625" s="35">
        <f>'EPD information'!$V$16*Tabell2[[#This Row],[Weight (kg)]]</f>
        <v>6.6269999999999996E-2</v>
      </c>
      <c r="T625" s="35" t="str">
        <f>'EPD information'!$W$16</f>
        <v>ND</v>
      </c>
      <c r="U625" s="35">
        <f>'EPD information'!$X$16*Tabell2[[#This Row],[Weight (kg)]]</f>
        <v>4.4180000000000004E-2</v>
      </c>
      <c r="V625" s="35">
        <f>'EPD information'!$Y$16*Tabell2[[#This Row],[Weight (kg)]]</f>
        <v>1.4664000000000001</v>
      </c>
      <c r="W625" s="35">
        <f>'EPD information'!$Z$16*Tabell2[[#This Row],[Weight (kg)]]</f>
        <v>2.3782000000000005E-3</v>
      </c>
      <c r="X625" s="35">
        <f>'EPD information'!$AA$16*Tabell2[[#This Row],[Weight (kg)]]</f>
        <v>-11.374000000000001</v>
      </c>
      <c r="Y625" s="18">
        <f>'EPD information'!$AB$16*Tabell2[[#This Row],[Weight (kg)]]</f>
        <v>31.584</v>
      </c>
      <c r="Z625" s="18">
        <f>'EPD information'!$AC$16*Tabell2[[#This Row],[Weight (kg)]]</f>
        <v>0.55366000000000004</v>
      </c>
      <c r="AA625" s="18">
        <f>'EPD information'!$AD$16*Tabell2[[#This Row],[Weight (kg)]]</f>
        <v>6.9278000000000006E-2</v>
      </c>
      <c r="AB625" s="18" t="s">
        <v>48</v>
      </c>
      <c r="AC625" s="18">
        <f>'EPD information'!$AF$16*Tabell2[[#This Row],[Weight (kg)]]</f>
        <v>4.3709999999999999E-2</v>
      </c>
      <c r="AD625" s="18">
        <f>'EPD information'!$AG$16*Tabell2[[#This Row],[Weight (kg)]]</f>
        <v>1.4570000000000001</v>
      </c>
      <c r="AE625" s="18">
        <f>'EPD information'!$AH$16*Tabell2[[#This Row],[Weight (kg)]]</f>
        <v>2.3312000000000003E-3</v>
      </c>
      <c r="AF625" s="21">
        <f>'EPD information'!$AI$16*Tabell2[[#This Row],[Weight (kg)]]</f>
        <v>-10.809999999999999</v>
      </c>
    </row>
    <row r="626" spans="1:32" x14ac:dyDescent="0.2">
      <c r="A626" s="36" t="s">
        <v>169</v>
      </c>
      <c r="B626" s="37" t="s">
        <v>170</v>
      </c>
      <c r="C626" s="42">
        <v>278706</v>
      </c>
      <c r="D626" s="39">
        <v>7319662787062</v>
      </c>
      <c r="E626" s="37" t="s">
        <v>46</v>
      </c>
      <c r="F626" s="40">
        <v>1250</v>
      </c>
      <c r="G626" s="37">
        <v>0</v>
      </c>
      <c r="H626" s="41">
        <v>11.3</v>
      </c>
      <c r="I626" s="35">
        <f>'EPD information'!$L$16*Tabell2[[#This Row],[Weight (kg)]]</f>
        <v>38.533000000000001</v>
      </c>
      <c r="J626" s="22">
        <f>'EPD information'!$M$16*Tabell2[[#This Row],[Weight (kg)]]</f>
        <v>0.67122000000000004</v>
      </c>
      <c r="K626" s="22">
        <f>'EPD information'!$N$16*Tabell2[[#This Row],[Weight (kg)]]</f>
        <v>7.9665E-2</v>
      </c>
      <c r="L626" s="22">
        <f>'EPD information'!$O$16*Tabell2[[#This Row],[Weight (kg)]]</f>
        <v>0</v>
      </c>
      <c r="M626" s="22">
        <f>'EPD information'!$P$16*Tabell2[[#This Row],[Weight (kg)]]</f>
        <v>5.3110000000000004E-2</v>
      </c>
      <c r="N626" s="22">
        <f>'EPD information'!$Q$16*Tabell2[[#This Row],[Weight (kg)]]</f>
        <v>1.7628000000000001</v>
      </c>
      <c r="O626" s="22">
        <f>'EPD information'!$R$16*Tabell2[[#This Row],[Weight (kg)]]</f>
        <v>2.8589000000000006E-3</v>
      </c>
      <c r="P626" s="22">
        <f>'EPD information'!$S$16*Tabell2[[#This Row],[Weight (kg)]]</f>
        <v>-13.673</v>
      </c>
      <c r="Q626" s="35">
        <f>'Product specific GWP'!$T$16*Tabell2[[#This Row],[Weight (kg)]]</f>
        <v>0.49381000000000008</v>
      </c>
      <c r="R626" s="35" t="s">
        <v>48</v>
      </c>
      <c r="S626" s="35">
        <f>'EPD information'!$V$16*Tabell2[[#This Row],[Weight (kg)]]</f>
        <v>7.9665E-2</v>
      </c>
      <c r="T626" s="35" t="str">
        <f>'EPD information'!$W$16</f>
        <v>ND</v>
      </c>
      <c r="U626" s="35">
        <f>'EPD information'!$X$16*Tabell2[[#This Row],[Weight (kg)]]</f>
        <v>5.3110000000000004E-2</v>
      </c>
      <c r="V626" s="35">
        <f>'EPD information'!$Y$16*Tabell2[[#This Row],[Weight (kg)]]</f>
        <v>1.7628000000000001</v>
      </c>
      <c r="W626" s="35">
        <f>'EPD information'!$Z$16*Tabell2[[#This Row],[Weight (kg)]]</f>
        <v>2.8589000000000006E-3</v>
      </c>
      <c r="X626" s="35">
        <f>'EPD information'!$AA$16*Tabell2[[#This Row],[Weight (kg)]]</f>
        <v>-13.673</v>
      </c>
      <c r="Y626" s="18">
        <f>'EPD information'!$AB$16*Tabell2[[#This Row],[Weight (kg)]]</f>
        <v>37.968000000000004</v>
      </c>
      <c r="Z626" s="18">
        <f>'EPD information'!$AC$16*Tabell2[[#This Row],[Weight (kg)]]</f>
        <v>0.66557000000000011</v>
      </c>
      <c r="AA626" s="18">
        <f>'EPD information'!$AD$16*Tabell2[[#This Row],[Weight (kg)]]</f>
        <v>8.3281000000000008E-2</v>
      </c>
      <c r="AB626" s="18" t="s">
        <v>48</v>
      </c>
      <c r="AC626" s="18">
        <f>'EPD information'!$AF$16*Tabell2[[#This Row],[Weight (kg)]]</f>
        <v>5.2545000000000001E-2</v>
      </c>
      <c r="AD626" s="18">
        <f>'EPD information'!$AG$16*Tabell2[[#This Row],[Weight (kg)]]</f>
        <v>1.7515000000000001</v>
      </c>
      <c r="AE626" s="18">
        <f>'EPD information'!$AH$16*Tabell2[[#This Row],[Weight (kg)]]</f>
        <v>2.8024000000000005E-3</v>
      </c>
      <c r="AF626" s="21">
        <f>'EPD information'!$AI$16*Tabell2[[#This Row],[Weight (kg)]]</f>
        <v>-12.994999999999999</v>
      </c>
    </row>
    <row r="627" spans="1:32" x14ac:dyDescent="0.2">
      <c r="A627" s="36" t="s">
        <v>171</v>
      </c>
      <c r="B627" s="37" t="s">
        <v>168</v>
      </c>
      <c r="C627" s="42">
        <v>231383</v>
      </c>
      <c r="D627" s="39">
        <v>7319662313834</v>
      </c>
      <c r="E627" s="37" t="s">
        <v>46</v>
      </c>
      <c r="F627" s="40">
        <v>80</v>
      </c>
      <c r="G627" s="37">
        <v>0</v>
      </c>
      <c r="H627" s="41">
        <v>0.09</v>
      </c>
      <c r="I627" s="35">
        <f>'EPD information'!$L$16*Tabell2[[#This Row],[Weight (kg)]]</f>
        <v>0.30690000000000001</v>
      </c>
      <c r="J627" s="22">
        <f>'EPD information'!$M$16*Tabell2[[#This Row],[Weight (kg)]]</f>
        <v>5.3460000000000001E-3</v>
      </c>
      <c r="K627" s="22">
        <f>'EPD information'!$N$16*Tabell2[[#This Row],[Weight (kg)]]</f>
        <v>6.3449999999999997E-4</v>
      </c>
      <c r="L627" s="22">
        <f>'EPD information'!$O$16*Tabell2[[#This Row],[Weight (kg)]]</f>
        <v>0</v>
      </c>
      <c r="M627" s="22">
        <f>'EPD information'!$P$16*Tabell2[[#This Row],[Weight (kg)]]</f>
        <v>4.2299999999999998E-4</v>
      </c>
      <c r="N627" s="22">
        <f>'EPD information'!$Q$16*Tabell2[[#This Row],[Weight (kg)]]</f>
        <v>1.4039999999999999E-2</v>
      </c>
      <c r="O627" s="22">
        <f>'EPD information'!$R$16*Tabell2[[#This Row],[Weight (kg)]]</f>
        <v>2.2770000000000001E-5</v>
      </c>
      <c r="P627" s="22">
        <f>'EPD information'!$S$16*Tabell2[[#This Row],[Weight (kg)]]</f>
        <v>-0.1089</v>
      </c>
      <c r="Q627" s="35">
        <f>'Product specific GWP'!$T$16*Tabell2[[#This Row],[Weight (kg)]]</f>
        <v>3.9329999999999999E-3</v>
      </c>
      <c r="R627" s="35" t="s">
        <v>48</v>
      </c>
      <c r="S627" s="35">
        <f>'EPD information'!$V$16*Tabell2[[#This Row],[Weight (kg)]]</f>
        <v>6.3449999999999997E-4</v>
      </c>
      <c r="T627" s="35" t="str">
        <f>'EPD information'!$W$16</f>
        <v>ND</v>
      </c>
      <c r="U627" s="35">
        <f>'EPD information'!$X$16*Tabell2[[#This Row],[Weight (kg)]]</f>
        <v>4.2299999999999998E-4</v>
      </c>
      <c r="V627" s="35">
        <f>'EPD information'!$Y$16*Tabell2[[#This Row],[Weight (kg)]]</f>
        <v>1.4039999999999999E-2</v>
      </c>
      <c r="W627" s="35">
        <f>'EPD information'!$Z$16*Tabell2[[#This Row],[Weight (kg)]]</f>
        <v>2.2770000000000001E-5</v>
      </c>
      <c r="X627" s="35">
        <f>'EPD information'!$AA$16*Tabell2[[#This Row],[Weight (kg)]]</f>
        <v>-0.1089</v>
      </c>
      <c r="Y627" s="18">
        <f>'EPD information'!$AB$16*Tabell2[[#This Row],[Weight (kg)]]</f>
        <v>0.3024</v>
      </c>
      <c r="Z627" s="18">
        <f>'EPD information'!$AC$16*Tabell2[[#This Row],[Weight (kg)]]</f>
        <v>5.3010000000000002E-3</v>
      </c>
      <c r="AA627" s="18">
        <f>'EPD information'!$AD$16*Tabell2[[#This Row],[Weight (kg)]]</f>
        <v>6.6329999999999991E-4</v>
      </c>
      <c r="AB627" s="18" t="s">
        <v>48</v>
      </c>
      <c r="AC627" s="18">
        <f>'EPD information'!$AF$16*Tabell2[[#This Row],[Weight (kg)]]</f>
        <v>4.1849999999999993E-4</v>
      </c>
      <c r="AD627" s="18">
        <f>'EPD information'!$AG$16*Tabell2[[#This Row],[Weight (kg)]]</f>
        <v>1.3949999999999999E-2</v>
      </c>
      <c r="AE627" s="18">
        <f>'EPD information'!$AH$16*Tabell2[[#This Row],[Weight (kg)]]</f>
        <v>2.232E-5</v>
      </c>
      <c r="AF627" s="21">
        <f>'EPD information'!$AI$16*Tabell2[[#This Row],[Weight (kg)]]</f>
        <v>-0.10349999999999999</v>
      </c>
    </row>
    <row r="628" spans="1:32" x14ac:dyDescent="0.2">
      <c r="A628" s="36" t="s">
        <v>171</v>
      </c>
      <c r="B628" s="37" t="s">
        <v>168</v>
      </c>
      <c r="C628" s="42">
        <v>231385</v>
      </c>
      <c r="D628" s="39">
        <v>7319662313858</v>
      </c>
      <c r="E628" s="37" t="s">
        <v>46</v>
      </c>
      <c r="F628" s="40">
        <v>100</v>
      </c>
      <c r="G628" s="37">
        <v>0</v>
      </c>
      <c r="H628" s="41">
        <v>0.15</v>
      </c>
      <c r="I628" s="35">
        <f>'EPD information'!$L$16*Tabell2[[#This Row],[Weight (kg)]]</f>
        <v>0.51149999999999995</v>
      </c>
      <c r="J628" s="22">
        <f>'EPD information'!$M$16*Tabell2[[#This Row],[Weight (kg)]]</f>
        <v>8.9099999999999995E-3</v>
      </c>
      <c r="K628" s="22">
        <f>'EPD information'!$N$16*Tabell2[[#This Row],[Weight (kg)]]</f>
        <v>1.0574999999999998E-3</v>
      </c>
      <c r="L628" s="22">
        <f>'EPD information'!$O$16*Tabell2[[#This Row],[Weight (kg)]]</f>
        <v>0</v>
      </c>
      <c r="M628" s="22">
        <f>'EPD information'!$P$16*Tabell2[[#This Row],[Weight (kg)]]</f>
        <v>7.0500000000000001E-4</v>
      </c>
      <c r="N628" s="22">
        <f>'EPD information'!$Q$16*Tabell2[[#This Row],[Weight (kg)]]</f>
        <v>2.3400000000000001E-2</v>
      </c>
      <c r="O628" s="22">
        <f>'EPD information'!$R$16*Tabell2[[#This Row],[Weight (kg)]]</f>
        <v>3.7950000000000001E-5</v>
      </c>
      <c r="P628" s="22">
        <f>'EPD information'!$S$16*Tabell2[[#This Row],[Weight (kg)]]</f>
        <v>-0.18149999999999999</v>
      </c>
      <c r="Q628" s="35">
        <f>'Product specific GWP'!$T$16*Tabell2[[#This Row],[Weight (kg)]]</f>
        <v>6.5550000000000001E-3</v>
      </c>
      <c r="R628" s="35" t="s">
        <v>48</v>
      </c>
      <c r="S628" s="35">
        <f>'EPD information'!$V$16*Tabell2[[#This Row],[Weight (kg)]]</f>
        <v>1.0574999999999998E-3</v>
      </c>
      <c r="T628" s="35" t="str">
        <f>'EPD information'!$W$16</f>
        <v>ND</v>
      </c>
      <c r="U628" s="35">
        <f>'EPD information'!$X$16*Tabell2[[#This Row],[Weight (kg)]]</f>
        <v>7.0500000000000001E-4</v>
      </c>
      <c r="V628" s="35">
        <f>'EPD information'!$Y$16*Tabell2[[#This Row],[Weight (kg)]]</f>
        <v>2.3400000000000001E-2</v>
      </c>
      <c r="W628" s="35">
        <f>'EPD information'!$Z$16*Tabell2[[#This Row],[Weight (kg)]]</f>
        <v>3.7950000000000001E-5</v>
      </c>
      <c r="X628" s="35">
        <f>'EPD information'!$AA$16*Tabell2[[#This Row],[Weight (kg)]]</f>
        <v>-0.18149999999999999</v>
      </c>
      <c r="Y628" s="18">
        <f>'EPD information'!$AB$16*Tabell2[[#This Row],[Weight (kg)]]</f>
        <v>0.504</v>
      </c>
      <c r="Z628" s="18">
        <f>'EPD information'!$AC$16*Tabell2[[#This Row],[Weight (kg)]]</f>
        <v>8.8349999999999991E-3</v>
      </c>
      <c r="AA628" s="18">
        <f>'EPD information'!$AD$16*Tabell2[[#This Row],[Weight (kg)]]</f>
        <v>1.1054999999999999E-3</v>
      </c>
      <c r="AB628" s="18" t="s">
        <v>48</v>
      </c>
      <c r="AC628" s="18">
        <f>'EPD information'!$AF$16*Tabell2[[#This Row],[Weight (kg)]]</f>
        <v>6.9749999999999988E-4</v>
      </c>
      <c r="AD628" s="18">
        <f>'EPD information'!$AG$16*Tabell2[[#This Row],[Weight (kg)]]</f>
        <v>2.325E-2</v>
      </c>
      <c r="AE628" s="18">
        <f>'EPD information'!$AH$16*Tabell2[[#This Row],[Weight (kg)]]</f>
        <v>3.7200000000000003E-5</v>
      </c>
      <c r="AF628" s="21">
        <f>'EPD information'!$AI$16*Tabell2[[#This Row],[Weight (kg)]]</f>
        <v>-0.17249999999999999</v>
      </c>
    </row>
    <row r="629" spans="1:32" x14ac:dyDescent="0.2">
      <c r="A629" s="36" t="s">
        <v>171</v>
      </c>
      <c r="B629" s="37" t="s">
        <v>168</v>
      </c>
      <c r="C629" s="42">
        <v>278751</v>
      </c>
      <c r="D629" s="39">
        <v>7319662787512</v>
      </c>
      <c r="E629" s="37" t="s">
        <v>46</v>
      </c>
      <c r="F629" s="40">
        <v>112</v>
      </c>
      <c r="G629" s="37">
        <v>0</v>
      </c>
      <c r="H629" s="41">
        <v>0.16</v>
      </c>
      <c r="I629" s="35">
        <f>'EPD information'!$L$16*Tabell2[[#This Row],[Weight (kg)]]</f>
        <v>0.54560000000000008</v>
      </c>
      <c r="J629" s="22">
        <f>'EPD information'!$M$16*Tabell2[[#This Row],[Weight (kg)]]</f>
        <v>9.5040000000000003E-3</v>
      </c>
      <c r="K629" s="22">
        <f>'EPD information'!$N$16*Tabell2[[#This Row],[Weight (kg)]]</f>
        <v>1.1280000000000001E-3</v>
      </c>
      <c r="L629" s="22">
        <f>'EPD information'!$O$16*Tabell2[[#This Row],[Weight (kg)]]</f>
        <v>0</v>
      </c>
      <c r="M629" s="22">
        <f>'EPD information'!$P$16*Tabell2[[#This Row],[Weight (kg)]]</f>
        <v>7.5200000000000006E-4</v>
      </c>
      <c r="N629" s="22">
        <f>'EPD information'!$Q$16*Tabell2[[#This Row],[Weight (kg)]]</f>
        <v>2.496E-2</v>
      </c>
      <c r="O629" s="22">
        <f>'EPD information'!$R$16*Tabell2[[#This Row],[Weight (kg)]]</f>
        <v>4.0480000000000005E-5</v>
      </c>
      <c r="P629" s="22">
        <f>'EPD information'!$S$16*Tabell2[[#This Row],[Weight (kg)]]</f>
        <v>-0.19359999999999999</v>
      </c>
      <c r="Q629" s="35">
        <f>'Product specific GWP'!$T$16*Tabell2[[#This Row],[Weight (kg)]]</f>
        <v>6.9920000000000008E-3</v>
      </c>
      <c r="R629" s="35" t="s">
        <v>48</v>
      </c>
      <c r="S629" s="35">
        <f>'EPD information'!$V$16*Tabell2[[#This Row],[Weight (kg)]]</f>
        <v>1.1280000000000001E-3</v>
      </c>
      <c r="T629" s="35" t="str">
        <f>'EPD information'!$W$16</f>
        <v>ND</v>
      </c>
      <c r="U629" s="35">
        <f>'EPD information'!$X$16*Tabell2[[#This Row],[Weight (kg)]]</f>
        <v>7.5200000000000006E-4</v>
      </c>
      <c r="V629" s="35">
        <f>'EPD information'!$Y$16*Tabell2[[#This Row],[Weight (kg)]]</f>
        <v>2.496E-2</v>
      </c>
      <c r="W629" s="35">
        <f>'EPD information'!$Z$16*Tabell2[[#This Row],[Weight (kg)]]</f>
        <v>4.0480000000000005E-5</v>
      </c>
      <c r="X629" s="35">
        <f>'EPD information'!$AA$16*Tabell2[[#This Row],[Weight (kg)]]</f>
        <v>-0.19359999999999999</v>
      </c>
      <c r="Y629" s="18">
        <f>'EPD information'!$AB$16*Tabell2[[#This Row],[Weight (kg)]]</f>
        <v>0.53759999999999997</v>
      </c>
      <c r="Z629" s="18">
        <f>'EPD information'!$AC$16*Tabell2[[#This Row],[Weight (kg)]]</f>
        <v>9.4240000000000001E-3</v>
      </c>
      <c r="AA629" s="18">
        <f>'EPD information'!$AD$16*Tabell2[[#This Row],[Weight (kg)]]</f>
        <v>1.1792E-3</v>
      </c>
      <c r="AB629" s="18" t="s">
        <v>48</v>
      </c>
      <c r="AC629" s="18">
        <f>'EPD information'!$AF$16*Tabell2[[#This Row],[Weight (kg)]]</f>
        <v>7.4399999999999998E-4</v>
      </c>
      <c r="AD629" s="18">
        <f>'EPD information'!$AG$16*Tabell2[[#This Row],[Weight (kg)]]</f>
        <v>2.4799999999999999E-2</v>
      </c>
      <c r="AE629" s="18">
        <f>'EPD information'!$AH$16*Tabell2[[#This Row],[Weight (kg)]]</f>
        <v>3.968E-5</v>
      </c>
      <c r="AF629" s="21">
        <f>'EPD information'!$AI$16*Tabell2[[#This Row],[Weight (kg)]]</f>
        <v>-0.184</v>
      </c>
    </row>
    <row r="630" spans="1:32" x14ac:dyDescent="0.2">
      <c r="A630" s="36" t="s">
        <v>171</v>
      </c>
      <c r="B630" s="37" t="s">
        <v>168</v>
      </c>
      <c r="C630" s="42">
        <v>231387</v>
      </c>
      <c r="D630" s="39">
        <v>7319662313872</v>
      </c>
      <c r="E630" s="37" t="s">
        <v>46</v>
      </c>
      <c r="F630" s="40">
        <v>125</v>
      </c>
      <c r="G630" s="37">
        <v>0</v>
      </c>
      <c r="H630" s="41">
        <v>0.17</v>
      </c>
      <c r="I630" s="35">
        <f>'EPD information'!$L$16*Tabell2[[#This Row],[Weight (kg)]]</f>
        <v>0.5797000000000001</v>
      </c>
      <c r="J630" s="22">
        <f>'EPD information'!$M$16*Tabell2[[#This Row],[Weight (kg)]]</f>
        <v>1.0098000000000001E-2</v>
      </c>
      <c r="K630" s="22">
        <f>'EPD information'!$N$16*Tabell2[[#This Row],[Weight (kg)]]</f>
        <v>1.1985000000000001E-3</v>
      </c>
      <c r="L630" s="22">
        <f>'EPD information'!$O$16*Tabell2[[#This Row],[Weight (kg)]]</f>
        <v>0</v>
      </c>
      <c r="M630" s="22">
        <f>'EPD information'!$P$16*Tabell2[[#This Row],[Weight (kg)]]</f>
        <v>7.9900000000000012E-4</v>
      </c>
      <c r="N630" s="22">
        <f>'EPD information'!$Q$16*Tabell2[[#This Row],[Weight (kg)]]</f>
        <v>2.6520000000000002E-2</v>
      </c>
      <c r="O630" s="22">
        <f>'EPD information'!$R$16*Tabell2[[#This Row],[Weight (kg)]]</f>
        <v>4.301000000000001E-5</v>
      </c>
      <c r="P630" s="22">
        <f>'EPD information'!$S$16*Tabell2[[#This Row],[Weight (kg)]]</f>
        <v>-0.20570000000000002</v>
      </c>
      <c r="Q630" s="35">
        <f>'Product specific GWP'!$T$16*Tabell2[[#This Row],[Weight (kg)]]</f>
        <v>7.4290000000000007E-3</v>
      </c>
      <c r="R630" s="35" t="s">
        <v>48</v>
      </c>
      <c r="S630" s="35">
        <f>'EPD information'!$V$16*Tabell2[[#This Row],[Weight (kg)]]</f>
        <v>1.1985000000000001E-3</v>
      </c>
      <c r="T630" s="35" t="str">
        <f>'EPD information'!$W$16</f>
        <v>ND</v>
      </c>
      <c r="U630" s="35">
        <f>'EPD information'!$X$16*Tabell2[[#This Row],[Weight (kg)]]</f>
        <v>7.9900000000000012E-4</v>
      </c>
      <c r="V630" s="35">
        <f>'EPD information'!$Y$16*Tabell2[[#This Row],[Weight (kg)]]</f>
        <v>2.6520000000000002E-2</v>
      </c>
      <c r="W630" s="35">
        <f>'EPD information'!$Z$16*Tabell2[[#This Row],[Weight (kg)]]</f>
        <v>4.301000000000001E-5</v>
      </c>
      <c r="X630" s="35">
        <f>'EPD information'!$AA$16*Tabell2[[#This Row],[Weight (kg)]]</f>
        <v>-0.20570000000000002</v>
      </c>
      <c r="Y630" s="18">
        <f>'EPD information'!$AB$16*Tabell2[[#This Row],[Weight (kg)]]</f>
        <v>0.57120000000000004</v>
      </c>
      <c r="Z630" s="18">
        <f>'EPD information'!$AC$16*Tabell2[[#This Row],[Weight (kg)]]</f>
        <v>1.0013000000000001E-2</v>
      </c>
      <c r="AA630" s="18">
        <f>'EPD information'!$AD$16*Tabell2[[#This Row],[Weight (kg)]]</f>
        <v>1.2529000000000002E-3</v>
      </c>
      <c r="AB630" s="18" t="s">
        <v>48</v>
      </c>
      <c r="AC630" s="18">
        <f>'EPD information'!$AF$16*Tabell2[[#This Row],[Weight (kg)]]</f>
        <v>7.9049999999999997E-4</v>
      </c>
      <c r="AD630" s="18">
        <f>'EPD information'!$AG$16*Tabell2[[#This Row],[Weight (kg)]]</f>
        <v>2.6350000000000002E-2</v>
      </c>
      <c r="AE630" s="18">
        <f>'EPD information'!$AH$16*Tabell2[[#This Row],[Weight (kg)]]</f>
        <v>4.2160000000000003E-5</v>
      </c>
      <c r="AF630" s="21">
        <f>'EPD information'!$AI$16*Tabell2[[#This Row],[Weight (kg)]]</f>
        <v>-0.19550000000000001</v>
      </c>
    </row>
    <row r="631" spans="1:32" x14ac:dyDescent="0.2">
      <c r="A631" s="36" t="s">
        <v>171</v>
      </c>
      <c r="B631" s="37" t="s">
        <v>168</v>
      </c>
      <c r="C631" s="42">
        <v>278752</v>
      </c>
      <c r="D631" s="39">
        <v>7319662787529</v>
      </c>
      <c r="E631" s="37" t="s">
        <v>46</v>
      </c>
      <c r="F631" s="40">
        <v>140</v>
      </c>
      <c r="G631" s="37">
        <v>0</v>
      </c>
      <c r="H631" s="41">
        <v>0.19</v>
      </c>
      <c r="I631" s="35">
        <f>'EPD information'!$L$16*Tabell2[[#This Row],[Weight (kg)]]</f>
        <v>0.64790000000000003</v>
      </c>
      <c r="J631" s="22">
        <f>'EPD information'!$M$16*Tabell2[[#This Row],[Weight (kg)]]</f>
        <v>1.1286000000000001E-2</v>
      </c>
      <c r="K631" s="22">
        <f>'EPD information'!$N$16*Tabell2[[#This Row],[Weight (kg)]]</f>
        <v>1.3395E-3</v>
      </c>
      <c r="L631" s="22">
        <f>'EPD information'!$O$16*Tabell2[[#This Row],[Weight (kg)]]</f>
        <v>0</v>
      </c>
      <c r="M631" s="22">
        <f>'EPD information'!$P$16*Tabell2[[#This Row],[Weight (kg)]]</f>
        <v>8.9300000000000002E-4</v>
      </c>
      <c r="N631" s="22">
        <f>'EPD information'!$Q$16*Tabell2[[#This Row],[Weight (kg)]]</f>
        <v>2.964E-2</v>
      </c>
      <c r="O631" s="22">
        <f>'EPD information'!$R$16*Tabell2[[#This Row],[Weight (kg)]]</f>
        <v>4.8070000000000006E-5</v>
      </c>
      <c r="P631" s="22">
        <f>'EPD information'!$S$16*Tabell2[[#This Row],[Weight (kg)]]</f>
        <v>-0.22989999999999999</v>
      </c>
      <c r="Q631" s="35">
        <f>'Product specific GWP'!$T$16*Tabell2[[#This Row],[Weight (kg)]]</f>
        <v>8.3030000000000014E-3</v>
      </c>
      <c r="R631" s="35" t="s">
        <v>48</v>
      </c>
      <c r="S631" s="35">
        <f>'EPD information'!$V$16*Tabell2[[#This Row],[Weight (kg)]]</f>
        <v>1.3395E-3</v>
      </c>
      <c r="T631" s="35" t="str">
        <f>'EPD information'!$W$16</f>
        <v>ND</v>
      </c>
      <c r="U631" s="35">
        <f>'EPD information'!$X$16*Tabell2[[#This Row],[Weight (kg)]]</f>
        <v>8.9300000000000002E-4</v>
      </c>
      <c r="V631" s="35">
        <f>'EPD information'!$Y$16*Tabell2[[#This Row],[Weight (kg)]]</f>
        <v>2.964E-2</v>
      </c>
      <c r="W631" s="35">
        <f>'EPD information'!$Z$16*Tabell2[[#This Row],[Weight (kg)]]</f>
        <v>4.8070000000000006E-5</v>
      </c>
      <c r="X631" s="35">
        <f>'EPD information'!$AA$16*Tabell2[[#This Row],[Weight (kg)]]</f>
        <v>-0.22989999999999999</v>
      </c>
      <c r="Y631" s="18">
        <f>'EPD information'!$AB$16*Tabell2[[#This Row],[Weight (kg)]]</f>
        <v>0.63839999999999997</v>
      </c>
      <c r="Z631" s="18">
        <f>'EPD information'!$AC$16*Tabell2[[#This Row],[Weight (kg)]]</f>
        <v>1.1191E-2</v>
      </c>
      <c r="AA631" s="18">
        <f>'EPD information'!$AD$16*Tabell2[[#This Row],[Weight (kg)]]</f>
        <v>1.4002999999999999E-3</v>
      </c>
      <c r="AB631" s="18" t="s">
        <v>48</v>
      </c>
      <c r="AC631" s="18">
        <f>'EPD information'!$AF$16*Tabell2[[#This Row],[Weight (kg)]]</f>
        <v>8.8349999999999995E-4</v>
      </c>
      <c r="AD631" s="18">
        <f>'EPD information'!$AG$16*Tabell2[[#This Row],[Weight (kg)]]</f>
        <v>2.945E-2</v>
      </c>
      <c r="AE631" s="18">
        <f>'EPD information'!$AH$16*Tabell2[[#This Row],[Weight (kg)]]</f>
        <v>4.7120000000000003E-5</v>
      </c>
      <c r="AF631" s="21">
        <f>'EPD information'!$AI$16*Tabell2[[#This Row],[Weight (kg)]]</f>
        <v>-0.21849999999999997</v>
      </c>
    </row>
    <row r="632" spans="1:32" x14ac:dyDescent="0.2">
      <c r="A632" s="36" t="s">
        <v>171</v>
      </c>
      <c r="B632" s="37" t="s">
        <v>168</v>
      </c>
      <c r="C632" s="42">
        <v>278753</v>
      </c>
      <c r="D632" s="39">
        <v>7319662787536</v>
      </c>
      <c r="E632" s="37" t="s">
        <v>46</v>
      </c>
      <c r="F632" s="40">
        <v>150</v>
      </c>
      <c r="G632" s="37">
        <v>0</v>
      </c>
      <c r="H632" s="41">
        <v>0.21</v>
      </c>
      <c r="I632" s="35">
        <f>'EPD information'!$L$16*Tabell2[[#This Row],[Weight (kg)]]</f>
        <v>0.71609999999999996</v>
      </c>
      <c r="J632" s="22">
        <f>'EPD information'!$M$16*Tabell2[[#This Row],[Weight (kg)]]</f>
        <v>1.2473999999999999E-2</v>
      </c>
      <c r="K632" s="22">
        <f>'EPD information'!$N$16*Tabell2[[#This Row],[Weight (kg)]]</f>
        <v>1.4804999999999998E-3</v>
      </c>
      <c r="L632" s="22">
        <f>'EPD information'!$O$16*Tabell2[[#This Row],[Weight (kg)]]</f>
        <v>0</v>
      </c>
      <c r="M632" s="22">
        <f>'EPD information'!$P$16*Tabell2[[#This Row],[Weight (kg)]]</f>
        <v>9.8700000000000003E-4</v>
      </c>
      <c r="N632" s="22">
        <f>'EPD information'!$Q$16*Tabell2[[#This Row],[Weight (kg)]]</f>
        <v>3.2759999999999997E-2</v>
      </c>
      <c r="O632" s="22">
        <f>'EPD information'!$R$16*Tabell2[[#This Row],[Weight (kg)]]</f>
        <v>5.3130000000000001E-5</v>
      </c>
      <c r="P632" s="22">
        <f>'EPD information'!$S$16*Tabell2[[#This Row],[Weight (kg)]]</f>
        <v>-0.25409999999999999</v>
      </c>
      <c r="Q632" s="35">
        <f>'Product specific GWP'!$T$16*Tabell2[[#This Row],[Weight (kg)]]</f>
        <v>9.1769999999999994E-3</v>
      </c>
      <c r="R632" s="35" t="s">
        <v>48</v>
      </c>
      <c r="S632" s="35">
        <f>'EPD information'!$V$16*Tabell2[[#This Row],[Weight (kg)]]</f>
        <v>1.4804999999999998E-3</v>
      </c>
      <c r="T632" s="35" t="str">
        <f>'EPD information'!$W$16</f>
        <v>ND</v>
      </c>
      <c r="U632" s="35">
        <f>'EPD information'!$X$16*Tabell2[[#This Row],[Weight (kg)]]</f>
        <v>9.8700000000000003E-4</v>
      </c>
      <c r="V632" s="35">
        <f>'EPD information'!$Y$16*Tabell2[[#This Row],[Weight (kg)]]</f>
        <v>3.2759999999999997E-2</v>
      </c>
      <c r="W632" s="35">
        <f>'EPD information'!$Z$16*Tabell2[[#This Row],[Weight (kg)]]</f>
        <v>5.3130000000000001E-5</v>
      </c>
      <c r="X632" s="35">
        <f>'EPD information'!$AA$16*Tabell2[[#This Row],[Weight (kg)]]</f>
        <v>-0.25409999999999999</v>
      </c>
      <c r="Y632" s="18">
        <f>'EPD information'!$AB$16*Tabell2[[#This Row],[Weight (kg)]]</f>
        <v>0.70559999999999989</v>
      </c>
      <c r="Z632" s="18">
        <f>'EPD information'!$AC$16*Tabell2[[#This Row],[Weight (kg)]]</f>
        <v>1.2369E-2</v>
      </c>
      <c r="AA632" s="18">
        <f>'EPD information'!$AD$16*Tabell2[[#This Row],[Weight (kg)]]</f>
        <v>1.5476999999999999E-3</v>
      </c>
      <c r="AB632" s="18" t="s">
        <v>48</v>
      </c>
      <c r="AC632" s="18">
        <f>'EPD information'!$AF$16*Tabell2[[#This Row],[Weight (kg)]]</f>
        <v>9.7649999999999994E-4</v>
      </c>
      <c r="AD632" s="18">
        <f>'EPD information'!$AG$16*Tabell2[[#This Row],[Weight (kg)]]</f>
        <v>3.2549999999999996E-2</v>
      </c>
      <c r="AE632" s="18">
        <f>'EPD information'!$AH$16*Tabell2[[#This Row],[Weight (kg)]]</f>
        <v>5.2080000000000003E-5</v>
      </c>
      <c r="AF632" s="21">
        <f>'EPD information'!$AI$16*Tabell2[[#This Row],[Weight (kg)]]</f>
        <v>-0.24149999999999996</v>
      </c>
    </row>
    <row r="633" spans="1:32" x14ac:dyDescent="0.2">
      <c r="A633" s="36" t="s">
        <v>171</v>
      </c>
      <c r="B633" s="37" t="s">
        <v>168</v>
      </c>
      <c r="C633" s="42">
        <v>231389</v>
      </c>
      <c r="D633" s="39">
        <v>7319662313896</v>
      </c>
      <c r="E633" s="37" t="s">
        <v>46</v>
      </c>
      <c r="F633" s="40">
        <v>160</v>
      </c>
      <c r="G633" s="37">
        <v>0</v>
      </c>
      <c r="H633" s="41">
        <v>0.21</v>
      </c>
      <c r="I633" s="35">
        <f>'EPD information'!$L$16*Tabell2[[#This Row],[Weight (kg)]]</f>
        <v>0.71609999999999996</v>
      </c>
      <c r="J633" s="22">
        <f>'EPD information'!$M$16*Tabell2[[#This Row],[Weight (kg)]]</f>
        <v>1.2473999999999999E-2</v>
      </c>
      <c r="K633" s="22">
        <f>'EPD information'!$N$16*Tabell2[[#This Row],[Weight (kg)]]</f>
        <v>1.4804999999999998E-3</v>
      </c>
      <c r="L633" s="22">
        <f>'EPD information'!$O$16*Tabell2[[#This Row],[Weight (kg)]]</f>
        <v>0</v>
      </c>
      <c r="M633" s="22">
        <f>'EPD information'!$P$16*Tabell2[[#This Row],[Weight (kg)]]</f>
        <v>9.8700000000000003E-4</v>
      </c>
      <c r="N633" s="22">
        <f>'EPD information'!$Q$16*Tabell2[[#This Row],[Weight (kg)]]</f>
        <v>3.2759999999999997E-2</v>
      </c>
      <c r="O633" s="22">
        <f>'EPD information'!$R$16*Tabell2[[#This Row],[Weight (kg)]]</f>
        <v>5.3130000000000001E-5</v>
      </c>
      <c r="P633" s="22">
        <f>'EPD information'!$S$16*Tabell2[[#This Row],[Weight (kg)]]</f>
        <v>-0.25409999999999999</v>
      </c>
      <c r="Q633" s="35">
        <f>'Product specific GWP'!$T$16*Tabell2[[#This Row],[Weight (kg)]]</f>
        <v>9.1769999999999994E-3</v>
      </c>
      <c r="R633" s="35" t="s">
        <v>48</v>
      </c>
      <c r="S633" s="35">
        <f>'EPD information'!$V$16*Tabell2[[#This Row],[Weight (kg)]]</f>
        <v>1.4804999999999998E-3</v>
      </c>
      <c r="T633" s="35" t="str">
        <f>'EPD information'!$W$16</f>
        <v>ND</v>
      </c>
      <c r="U633" s="35">
        <f>'EPD information'!$X$16*Tabell2[[#This Row],[Weight (kg)]]</f>
        <v>9.8700000000000003E-4</v>
      </c>
      <c r="V633" s="35">
        <f>'EPD information'!$Y$16*Tabell2[[#This Row],[Weight (kg)]]</f>
        <v>3.2759999999999997E-2</v>
      </c>
      <c r="W633" s="35">
        <f>'EPD information'!$Z$16*Tabell2[[#This Row],[Weight (kg)]]</f>
        <v>5.3130000000000001E-5</v>
      </c>
      <c r="X633" s="35">
        <f>'EPD information'!$AA$16*Tabell2[[#This Row],[Weight (kg)]]</f>
        <v>-0.25409999999999999</v>
      </c>
      <c r="Y633" s="18">
        <f>'EPD information'!$AB$16*Tabell2[[#This Row],[Weight (kg)]]</f>
        <v>0.70559999999999989</v>
      </c>
      <c r="Z633" s="18">
        <f>'EPD information'!$AC$16*Tabell2[[#This Row],[Weight (kg)]]</f>
        <v>1.2369E-2</v>
      </c>
      <c r="AA633" s="18">
        <f>'EPD information'!$AD$16*Tabell2[[#This Row],[Weight (kg)]]</f>
        <v>1.5476999999999999E-3</v>
      </c>
      <c r="AB633" s="18" t="s">
        <v>48</v>
      </c>
      <c r="AC633" s="18">
        <f>'EPD information'!$AF$16*Tabell2[[#This Row],[Weight (kg)]]</f>
        <v>9.7649999999999994E-4</v>
      </c>
      <c r="AD633" s="18">
        <f>'EPD information'!$AG$16*Tabell2[[#This Row],[Weight (kg)]]</f>
        <v>3.2549999999999996E-2</v>
      </c>
      <c r="AE633" s="18">
        <f>'EPD information'!$AH$16*Tabell2[[#This Row],[Weight (kg)]]</f>
        <v>5.2080000000000003E-5</v>
      </c>
      <c r="AF633" s="21">
        <f>'EPD information'!$AI$16*Tabell2[[#This Row],[Weight (kg)]]</f>
        <v>-0.24149999999999996</v>
      </c>
    </row>
    <row r="634" spans="1:32" x14ac:dyDescent="0.2">
      <c r="A634" s="36" t="s">
        <v>171</v>
      </c>
      <c r="B634" s="37" t="s">
        <v>168</v>
      </c>
      <c r="C634" s="42">
        <v>278754</v>
      </c>
      <c r="D634" s="39">
        <v>7319662787543</v>
      </c>
      <c r="E634" s="37" t="s">
        <v>46</v>
      </c>
      <c r="F634" s="40">
        <v>180</v>
      </c>
      <c r="G634" s="37">
        <v>0</v>
      </c>
      <c r="H634" s="41">
        <v>0.24</v>
      </c>
      <c r="I634" s="35">
        <f>'EPD information'!$L$16*Tabell2[[#This Row],[Weight (kg)]]</f>
        <v>0.81840000000000002</v>
      </c>
      <c r="J634" s="22">
        <f>'EPD information'!$M$16*Tabell2[[#This Row],[Weight (kg)]]</f>
        <v>1.4256E-2</v>
      </c>
      <c r="K634" s="22">
        <f>'EPD information'!$N$16*Tabell2[[#This Row],[Weight (kg)]]</f>
        <v>1.6919999999999999E-3</v>
      </c>
      <c r="L634" s="22">
        <f>'EPD information'!$O$16*Tabell2[[#This Row],[Weight (kg)]]</f>
        <v>0</v>
      </c>
      <c r="M634" s="22">
        <f>'EPD information'!$P$16*Tabell2[[#This Row],[Weight (kg)]]</f>
        <v>1.1280000000000001E-3</v>
      </c>
      <c r="N634" s="22">
        <f>'EPD information'!$Q$16*Tabell2[[#This Row],[Weight (kg)]]</f>
        <v>3.7440000000000001E-2</v>
      </c>
      <c r="O634" s="22">
        <f>'EPD information'!$R$16*Tabell2[[#This Row],[Weight (kg)]]</f>
        <v>6.0720000000000001E-5</v>
      </c>
      <c r="P634" s="22">
        <f>'EPD information'!$S$16*Tabell2[[#This Row],[Weight (kg)]]</f>
        <v>-0.29039999999999999</v>
      </c>
      <c r="Q634" s="35">
        <f>'Product specific GWP'!$T$16*Tabell2[[#This Row],[Weight (kg)]]</f>
        <v>1.0488000000000001E-2</v>
      </c>
      <c r="R634" s="35" t="s">
        <v>48</v>
      </c>
      <c r="S634" s="35">
        <f>'EPD information'!$V$16*Tabell2[[#This Row],[Weight (kg)]]</f>
        <v>1.6919999999999999E-3</v>
      </c>
      <c r="T634" s="35" t="str">
        <f>'EPD information'!$W$16</f>
        <v>ND</v>
      </c>
      <c r="U634" s="35">
        <f>'EPD information'!$X$16*Tabell2[[#This Row],[Weight (kg)]]</f>
        <v>1.1280000000000001E-3</v>
      </c>
      <c r="V634" s="35">
        <f>'EPD information'!$Y$16*Tabell2[[#This Row],[Weight (kg)]]</f>
        <v>3.7440000000000001E-2</v>
      </c>
      <c r="W634" s="35">
        <f>'EPD information'!$Z$16*Tabell2[[#This Row],[Weight (kg)]]</f>
        <v>6.0720000000000001E-5</v>
      </c>
      <c r="X634" s="35">
        <f>'EPD information'!$AA$16*Tabell2[[#This Row],[Weight (kg)]]</f>
        <v>-0.29039999999999999</v>
      </c>
      <c r="Y634" s="18">
        <f>'EPD information'!$AB$16*Tabell2[[#This Row],[Weight (kg)]]</f>
        <v>0.80639999999999989</v>
      </c>
      <c r="Z634" s="18">
        <f>'EPD information'!$AC$16*Tabell2[[#This Row],[Weight (kg)]]</f>
        <v>1.4135999999999999E-2</v>
      </c>
      <c r="AA634" s="18">
        <f>'EPD information'!$AD$16*Tabell2[[#This Row],[Weight (kg)]]</f>
        <v>1.7687999999999998E-3</v>
      </c>
      <c r="AB634" s="18" t="s">
        <v>48</v>
      </c>
      <c r="AC634" s="18">
        <f>'EPD information'!$AF$16*Tabell2[[#This Row],[Weight (kg)]]</f>
        <v>1.1159999999999998E-3</v>
      </c>
      <c r="AD634" s="18">
        <f>'EPD information'!$AG$16*Tabell2[[#This Row],[Weight (kg)]]</f>
        <v>3.7199999999999997E-2</v>
      </c>
      <c r="AE634" s="18">
        <f>'EPD information'!$AH$16*Tabell2[[#This Row],[Weight (kg)]]</f>
        <v>5.9519999999999999E-5</v>
      </c>
      <c r="AF634" s="21">
        <f>'EPD information'!$AI$16*Tabell2[[#This Row],[Weight (kg)]]</f>
        <v>-0.27599999999999997</v>
      </c>
    </row>
    <row r="635" spans="1:32" x14ac:dyDescent="0.2">
      <c r="A635" s="36" t="s">
        <v>171</v>
      </c>
      <c r="B635" s="37" t="s">
        <v>168</v>
      </c>
      <c r="C635" s="42">
        <v>231391</v>
      </c>
      <c r="D635" s="39">
        <v>7319662313919</v>
      </c>
      <c r="E635" s="37" t="s">
        <v>46</v>
      </c>
      <c r="F635" s="40">
        <v>200</v>
      </c>
      <c r="G635" s="37">
        <v>0</v>
      </c>
      <c r="H635" s="41">
        <v>0.32</v>
      </c>
      <c r="I635" s="35">
        <f>'EPD information'!$L$16*Tabell2[[#This Row],[Weight (kg)]]</f>
        <v>1.0912000000000002</v>
      </c>
      <c r="J635" s="22">
        <f>'EPD information'!$M$16*Tabell2[[#This Row],[Weight (kg)]]</f>
        <v>1.9008000000000001E-2</v>
      </c>
      <c r="K635" s="22">
        <f>'EPD information'!$N$16*Tabell2[[#This Row],[Weight (kg)]]</f>
        <v>2.2560000000000002E-3</v>
      </c>
      <c r="L635" s="22">
        <f>'EPD information'!$O$16*Tabell2[[#This Row],[Weight (kg)]]</f>
        <v>0</v>
      </c>
      <c r="M635" s="22">
        <f>'EPD information'!$P$16*Tabell2[[#This Row],[Weight (kg)]]</f>
        <v>1.5040000000000001E-3</v>
      </c>
      <c r="N635" s="22">
        <f>'EPD information'!$Q$16*Tabell2[[#This Row],[Weight (kg)]]</f>
        <v>4.9919999999999999E-2</v>
      </c>
      <c r="O635" s="22">
        <f>'EPD information'!$R$16*Tabell2[[#This Row],[Weight (kg)]]</f>
        <v>8.0960000000000011E-5</v>
      </c>
      <c r="P635" s="22">
        <f>'EPD information'!$S$16*Tabell2[[#This Row],[Weight (kg)]]</f>
        <v>-0.38719999999999999</v>
      </c>
      <c r="Q635" s="35">
        <f>'Product specific GWP'!$T$16*Tabell2[[#This Row],[Weight (kg)]]</f>
        <v>1.3984000000000002E-2</v>
      </c>
      <c r="R635" s="35" t="s">
        <v>48</v>
      </c>
      <c r="S635" s="35">
        <f>'EPD information'!$V$16*Tabell2[[#This Row],[Weight (kg)]]</f>
        <v>2.2560000000000002E-3</v>
      </c>
      <c r="T635" s="35" t="str">
        <f>'EPD information'!$W$16</f>
        <v>ND</v>
      </c>
      <c r="U635" s="35">
        <f>'EPD information'!$X$16*Tabell2[[#This Row],[Weight (kg)]]</f>
        <v>1.5040000000000001E-3</v>
      </c>
      <c r="V635" s="35">
        <f>'EPD information'!$Y$16*Tabell2[[#This Row],[Weight (kg)]]</f>
        <v>4.9919999999999999E-2</v>
      </c>
      <c r="W635" s="35">
        <f>'EPD information'!$Z$16*Tabell2[[#This Row],[Weight (kg)]]</f>
        <v>8.0960000000000011E-5</v>
      </c>
      <c r="X635" s="35">
        <f>'EPD information'!$AA$16*Tabell2[[#This Row],[Weight (kg)]]</f>
        <v>-0.38719999999999999</v>
      </c>
      <c r="Y635" s="18">
        <f>'EPD information'!$AB$16*Tabell2[[#This Row],[Weight (kg)]]</f>
        <v>1.0751999999999999</v>
      </c>
      <c r="Z635" s="18">
        <f>'EPD information'!$AC$16*Tabell2[[#This Row],[Weight (kg)]]</f>
        <v>1.8848E-2</v>
      </c>
      <c r="AA635" s="18">
        <f>'EPD information'!$AD$16*Tabell2[[#This Row],[Weight (kg)]]</f>
        <v>2.3584000000000001E-3</v>
      </c>
      <c r="AB635" s="18" t="s">
        <v>48</v>
      </c>
      <c r="AC635" s="18">
        <f>'EPD information'!$AF$16*Tabell2[[#This Row],[Weight (kg)]]</f>
        <v>1.488E-3</v>
      </c>
      <c r="AD635" s="18">
        <f>'EPD information'!$AG$16*Tabell2[[#This Row],[Weight (kg)]]</f>
        <v>4.9599999999999998E-2</v>
      </c>
      <c r="AE635" s="18">
        <f>'EPD information'!$AH$16*Tabell2[[#This Row],[Weight (kg)]]</f>
        <v>7.9359999999999999E-5</v>
      </c>
      <c r="AF635" s="21">
        <f>'EPD information'!$AI$16*Tabell2[[#This Row],[Weight (kg)]]</f>
        <v>-0.36799999999999999</v>
      </c>
    </row>
    <row r="636" spans="1:32" x14ac:dyDescent="0.2">
      <c r="A636" s="36" t="s">
        <v>171</v>
      </c>
      <c r="B636" s="37" t="s">
        <v>168</v>
      </c>
      <c r="C636" s="42">
        <v>278755</v>
      </c>
      <c r="D636" s="39">
        <v>7319662787550</v>
      </c>
      <c r="E636" s="37" t="s">
        <v>46</v>
      </c>
      <c r="F636" s="40">
        <v>224</v>
      </c>
      <c r="G636" s="37">
        <v>0</v>
      </c>
      <c r="H636" s="41">
        <v>0.38</v>
      </c>
      <c r="I636" s="35">
        <f>'EPD information'!$L$16*Tabell2[[#This Row],[Weight (kg)]]</f>
        <v>1.2958000000000001</v>
      </c>
      <c r="J636" s="22">
        <f>'EPD information'!$M$16*Tabell2[[#This Row],[Weight (kg)]]</f>
        <v>2.2572000000000002E-2</v>
      </c>
      <c r="K636" s="22">
        <f>'EPD information'!$N$16*Tabell2[[#This Row],[Weight (kg)]]</f>
        <v>2.679E-3</v>
      </c>
      <c r="L636" s="22">
        <f>'EPD information'!$O$16*Tabell2[[#This Row],[Weight (kg)]]</f>
        <v>0</v>
      </c>
      <c r="M636" s="22">
        <f>'EPD information'!$P$16*Tabell2[[#This Row],[Weight (kg)]]</f>
        <v>1.786E-3</v>
      </c>
      <c r="N636" s="22">
        <f>'EPD information'!$Q$16*Tabell2[[#This Row],[Weight (kg)]]</f>
        <v>5.9279999999999999E-2</v>
      </c>
      <c r="O636" s="22">
        <f>'EPD information'!$R$16*Tabell2[[#This Row],[Weight (kg)]]</f>
        <v>9.6140000000000011E-5</v>
      </c>
      <c r="P636" s="22">
        <f>'EPD information'!$S$16*Tabell2[[#This Row],[Weight (kg)]]</f>
        <v>-0.45979999999999999</v>
      </c>
      <c r="Q636" s="35">
        <f>'Product specific GWP'!$T$16*Tabell2[[#This Row],[Weight (kg)]]</f>
        <v>1.6606000000000003E-2</v>
      </c>
      <c r="R636" s="35" t="s">
        <v>48</v>
      </c>
      <c r="S636" s="35">
        <f>'EPD information'!$V$16*Tabell2[[#This Row],[Weight (kg)]]</f>
        <v>2.679E-3</v>
      </c>
      <c r="T636" s="35" t="str">
        <f>'EPD information'!$W$16</f>
        <v>ND</v>
      </c>
      <c r="U636" s="35">
        <f>'EPD information'!$X$16*Tabell2[[#This Row],[Weight (kg)]]</f>
        <v>1.786E-3</v>
      </c>
      <c r="V636" s="35">
        <f>'EPD information'!$Y$16*Tabell2[[#This Row],[Weight (kg)]]</f>
        <v>5.9279999999999999E-2</v>
      </c>
      <c r="W636" s="35">
        <f>'EPD information'!$Z$16*Tabell2[[#This Row],[Weight (kg)]]</f>
        <v>9.6140000000000011E-5</v>
      </c>
      <c r="X636" s="35">
        <f>'EPD information'!$AA$16*Tabell2[[#This Row],[Weight (kg)]]</f>
        <v>-0.45979999999999999</v>
      </c>
      <c r="Y636" s="18">
        <f>'EPD information'!$AB$16*Tabell2[[#This Row],[Weight (kg)]]</f>
        <v>1.2767999999999999</v>
      </c>
      <c r="Z636" s="18">
        <f>'EPD information'!$AC$16*Tabell2[[#This Row],[Weight (kg)]]</f>
        <v>2.2381999999999999E-2</v>
      </c>
      <c r="AA636" s="18">
        <f>'EPD information'!$AD$16*Tabell2[[#This Row],[Weight (kg)]]</f>
        <v>2.8005999999999999E-3</v>
      </c>
      <c r="AB636" s="18" t="s">
        <v>48</v>
      </c>
      <c r="AC636" s="18">
        <f>'EPD information'!$AF$16*Tabell2[[#This Row],[Weight (kg)]]</f>
        <v>1.7669999999999999E-3</v>
      </c>
      <c r="AD636" s="18">
        <f>'EPD information'!$AG$16*Tabell2[[#This Row],[Weight (kg)]]</f>
        <v>5.8900000000000001E-2</v>
      </c>
      <c r="AE636" s="18">
        <f>'EPD information'!$AH$16*Tabell2[[#This Row],[Weight (kg)]]</f>
        <v>9.4240000000000006E-5</v>
      </c>
      <c r="AF636" s="21">
        <f>'EPD information'!$AI$16*Tabell2[[#This Row],[Weight (kg)]]</f>
        <v>-0.43699999999999994</v>
      </c>
    </row>
    <row r="637" spans="1:32" x14ac:dyDescent="0.2">
      <c r="A637" s="36" t="s">
        <v>171</v>
      </c>
      <c r="B637" s="37" t="s">
        <v>168</v>
      </c>
      <c r="C637" s="42">
        <v>231393</v>
      </c>
      <c r="D637" s="39">
        <v>7319662313933</v>
      </c>
      <c r="E637" s="37" t="s">
        <v>46</v>
      </c>
      <c r="F637" s="40">
        <v>250</v>
      </c>
      <c r="G637" s="37">
        <v>0</v>
      </c>
      <c r="H637" s="41">
        <v>0.55000000000000004</v>
      </c>
      <c r="I637" s="35">
        <f>'EPD information'!$L$16*Tabell2[[#This Row],[Weight (kg)]]</f>
        <v>1.8755000000000002</v>
      </c>
      <c r="J637" s="22">
        <f>'EPD information'!$M$16*Tabell2[[#This Row],[Weight (kg)]]</f>
        <v>3.2670000000000005E-2</v>
      </c>
      <c r="K637" s="22">
        <f>'EPD information'!$N$16*Tabell2[[#This Row],[Weight (kg)]]</f>
        <v>3.8775000000000003E-3</v>
      </c>
      <c r="L637" s="22">
        <f>'EPD information'!$O$16*Tabell2[[#This Row],[Weight (kg)]]</f>
        <v>0</v>
      </c>
      <c r="M637" s="22">
        <f>'EPD information'!$P$16*Tabell2[[#This Row],[Weight (kg)]]</f>
        <v>2.5850000000000005E-3</v>
      </c>
      <c r="N637" s="22">
        <f>'EPD information'!$Q$16*Tabell2[[#This Row],[Weight (kg)]]</f>
        <v>8.5800000000000001E-2</v>
      </c>
      <c r="O637" s="22">
        <f>'EPD information'!$R$16*Tabell2[[#This Row],[Weight (kg)]]</f>
        <v>1.3915000000000002E-4</v>
      </c>
      <c r="P637" s="22">
        <f>'EPD information'!$S$16*Tabell2[[#This Row],[Weight (kg)]]</f>
        <v>-0.66549999999999998</v>
      </c>
      <c r="Q637" s="35">
        <f>'Product specific GWP'!$T$16*Tabell2[[#This Row],[Weight (kg)]]</f>
        <v>2.4035000000000004E-2</v>
      </c>
      <c r="R637" s="35" t="s">
        <v>48</v>
      </c>
      <c r="S637" s="35">
        <f>'EPD information'!$V$16*Tabell2[[#This Row],[Weight (kg)]]</f>
        <v>3.8775000000000003E-3</v>
      </c>
      <c r="T637" s="35" t="str">
        <f>'EPD information'!$W$16</f>
        <v>ND</v>
      </c>
      <c r="U637" s="35">
        <f>'EPD information'!$X$16*Tabell2[[#This Row],[Weight (kg)]]</f>
        <v>2.5850000000000005E-3</v>
      </c>
      <c r="V637" s="35">
        <f>'EPD information'!$Y$16*Tabell2[[#This Row],[Weight (kg)]]</f>
        <v>8.5800000000000001E-2</v>
      </c>
      <c r="W637" s="35">
        <f>'EPD information'!$Z$16*Tabell2[[#This Row],[Weight (kg)]]</f>
        <v>1.3915000000000002E-4</v>
      </c>
      <c r="X637" s="35">
        <f>'EPD information'!$AA$16*Tabell2[[#This Row],[Weight (kg)]]</f>
        <v>-0.66549999999999998</v>
      </c>
      <c r="Y637" s="18">
        <f>'EPD information'!$AB$16*Tabell2[[#This Row],[Weight (kg)]]</f>
        <v>1.8480000000000001</v>
      </c>
      <c r="Z637" s="18">
        <f>'EPD information'!$AC$16*Tabell2[[#This Row],[Weight (kg)]]</f>
        <v>3.2395E-2</v>
      </c>
      <c r="AA637" s="18">
        <f>'EPD information'!$AD$16*Tabell2[[#This Row],[Weight (kg)]]</f>
        <v>4.0534999999999998E-3</v>
      </c>
      <c r="AB637" s="18" t="s">
        <v>48</v>
      </c>
      <c r="AC637" s="18">
        <f>'EPD information'!$AF$16*Tabell2[[#This Row],[Weight (kg)]]</f>
        <v>2.5574999999999999E-3</v>
      </c>
      <c r="AD637" s="18">
        <f>'EPD information'!$AG$16*Tabell2[[#This Row],[Weight (kg)]]</f>
        <v>8.5250000000000006E-2</v>
      </c>
      <c r="AE637" s="18">
        <f>'EPD information'!$AH$16*Tabell2[[#This Row],[Weight (kg)]]</f>
        <v>1.3640000000000001E-4</v>
      </c>
      <c r="AF637" s="21">
        <f>'EPD information'!$AI$16*Tabell2[[#This Row],[Weight (kg)]]</f>
        <v>-0.63249999999999995</v>
      </c>
    </row>
    <row r="638" spans="1:32" x14ac:dyDescent="0.2">
      <c r="A638" s="36" t="s">
        <v>171</v>
      </c>
      <c r="B638" s="37" t="s">
        <v>168</v>
      </c>
      <c r="C638" s="42">
        <v>278756</v>
      </c>
      <c r="D638" s="39">
        <v>7319662787567</v>
      </c>
      <c r="E638" s="37" t="s">
        <v>46</v>
      </c>
      <c r="F638" s="40">
        <v>280</v>
      </c>
      <c r="G638" s="37">
        <v>0</v>
      </c>
      <c r="H638" s="41">
        <v>0.64</v>
      </c>
      <c r="I638" s="35">
        <f>'EPD information'!$L$16*Tabell2[[#This Row],[Weight (kg)]]</f>
        <v>2.1824000000000003</v>
      </c>
      <c r="J638" s="22">
        <f>'EPD information'!$M$16*Tabell2[[#This Row],[Weight (kg)]]</f>
        <v>3.8016000000000001E-2</v>
      </c>
      <c r="K638" s="22">
        <f>'EPD information'!$N$16*Tabell2[[#This Row],[Weight (kg)]]</f>
        <v>4.5120000000000004E-3</v>
      </c>
      <c r="L638" s="22">
        <f>'EPD information'!$O$16*Tabell2[[#This Row],[Weight (kg)]]</f>
        <v>0</v>
      </c>
      <c r="M638" s="22">
        <f>'EPD information'!$P$16*Tabell2[[#This Row],[Weight (kg)]]</f>
        <v>3.0080000000000003E-3</v>
      </c>
      <c r="N638" s="22">
        <f>'EPD information'!$Q$16*Tabell2[[#This Row],[Weight (kg)]]</f>
        <v>9.9839999999999998E-2</v>
      </c>
      <c r="O638" s="22">
        <f>'EPD information'!$R$16*Tabell2[[#This Row],[Weight (kg)]]</f>
        <v>1.6192000000000002E-4</v>
      </c>
      <c r="P638" s="22">
        <f>'EPD information'!$S$16*Tabell2[[#This Row],[Weight (kg)]]</f>
        <v>-0.77439999999999998</v>
      </c>
      <c r="Q638" s="35">
        <f>'Product specific GWP'!$T$16*Tabell2[[#This Row],[Weight (kg)]]</f>
        <v>2.7968000000000003E-2</v>
      </c>
      <c r="R638" s="35" t="s">
        <v>48</v>
      </c>
      <c r="S638" s="35">
        <f>'EPD information'!$V$16*Tabell2[[#This Row],[Weight (kg)]]</f>
        <v>4.5120000000000004E-3</v>
      </c>
      <c r="T638" s="35" t="str">
        <f>'EPD information'!$W$16</f>
        <v>ND</v>
      </c>
      <c r="U638" s="35">
        <f>'EPD information'!$X$16*Tabell2[[#This Row],[Weight (kg)]]</f>
        <v>3.0080000000000003E-3</v>
      </c>
      <c r="V638" s="35">
        <f>'EPD information'!$Y$16*Tabell2[[#This Row],[Weight (kg)]]</f>
        <v>9.9839999999999998E-2</v>
      </c>
      <c r="W638" s="35">
        <f>'EPD information'!$Z$16*Tabell2[[#This Row],[Weight (kg)]]</f>
        <v>1.6192000000000002E-4</v>
      </c>
      <c r="X638" s="35">
        <f>'EPD information'!$AA$16*Tabell2[[#This Row],[Weight (kg)]]</f>
        <v>-0.77439999999999998</v>
      </c>
      <c r="Y638" s="18">
        <f>'EPD information'!$AB$16*Tabell2[[#This Row],[Weight (kg)]]</f>
        <v>2.1503999999999999</v>
      </c>
      <c r="Z638" s="18">
        <f>'EPD information'!$AC$16*Tabell2[[#This Row],[Weight (kg)]]</f>
        <v>3.7696E-2</v>
      </c>
      <c r="AA638" s="18">
        <f>'EPD information'!$AD$16*Tabell2[[#This Row],[Weight (kg)]]</f>
        <v>4.7168000000000002E-3</v>
      </c>
      <c r="AB638" s="18" t="s">
        <v>48</v>
      </c>
      <c r="AC638" s="18">
        <f>'EPD information'!$AF$16*Tabell2[[#This Row],[Weight (kg)]]</f>
        <v>2.9759999999999999E-3</v>
      </c>
      <c r="AD638" s="18">
        <f>'EPD information'!$AG$16*Tabell2[[#This Row],[Weight (kg)]]</f>
        <v>9.9199999999999997E-2</v>
      </c>
      <c r="AE638" s="18">
        <f>'EPD information'!$AH$16*Tabell2[[#This Row],[Weight (kg)]]</f>
        <v>1.5872E-4</v>
      </c>
      <c r="AF638" s="21">
        <f>'EPD information'!$AI$16*Tabell2[[#This Row],[Weight (kg)]]</f>
        <v>-0.73599999999999999</v>
      </c>
    </row>
    <row r="639" spans="1:32" x14ac:dyDescent="0.2">
      <c r="A639" s="36" t="s">
        <v>171</v>
      </c>
      <c r="B639" s="37" t="s">
        <v>168</v>
      </c>
      <c r="C639" s="42">
        <v>278757</v>
      </c>
      <c r="D639" s="39">
        <v>7319662787574</v>
      </c>
      <c r="E639" s="37" t="s">
        <v>46</v>
      </c>
      <c r="F639" s="40">
        <v>300</v>
      </c>
      <c r="G639" s="37">
        <v>0</v>
      </c>
      <c r="H639" s="41">
        <v>0.69</v>
      </c>
      <c r="I639" s="35">
        <f>'EPD information'!$L$16*Tabell2[[#This Row],[Weight (kg)]]</f>
        <v>2.3529</v>
      </c>
      <c r="J639" s="22">
        <f>'EPD information'!$M$16*Tabell2[[#This Row],[Weight (kg)]]</f>
        <v>4.0985999999999995E-2</v>
      </c>
      <c r="K639" s="22">
        <f>'EPD information'!$N$16*Tabell2[[#This Row],[Weight (kg)]]</f>
        <v>4.8644999999999999E-3</v>
      </c>
      <c r="L639" s="22">
        <f>'EPD information'!$O$16*Tabell2[[#This Row],[Weight (kg)]]</f>
        <v>0</v>
      </c>
      <c r="M639" s="22">
        <f>'EPD information'!$P$16*Tabell2[[#This Row],[Weight (kg)]]</f>
        <v>3.2429999999999998E-3</v>
      </c>
      <c r="N639" s="22">
        <f>'EPD information'!$Q$16*Tabell2[[#This Row],[Weight (kg)]]</f>
        <v>0.10763999999999999</v>
      </c>
      <c r="O639" s="22">
        <f>'EPD information'!$R$16*Tabell2[[#This Row],[Weight (kg)]]</f>
        <v>1.7457E-4</v>
      </c>
      <c r="P639" s="22">
        <f>'EPD information'!$S$16*Tabell2[[#This Row],[Weight (kg)]]</f>
        <v>-0.83489999999999986</v>
      </c>
      <c r="Q639" s="35">
        <f>'Product specific GWP'!$T$16*Tabell2[[#This Row],[Weight (kg)]]</f>
        <v>3.0152999999999999E-2</v>
      </c>
      <c r="R639" s="35" t="s">
        <v>48</v>
      </c>
      <c r="S639" s="35">
        <f>'EPD information'!$V$16*Tabell2[[#This Row],[Weight (kg)]]</f>
        <v>4.8644999999999999E-3</v>
      </c>
      <c r="T639" s="35" t="str">
        <f>'EPD information'!$W$16</f>
        <v>ND</v>
      </c>
      <c r="U639" s="35">
        <f>'EPD information'!$X$16*Tabell2[[#This Row],[Weight (kg)]]</f>
        <v>3.2429999999999998E-3</v>
      </c>
      <c r="V639" s="35">
        <f>'EPD information'!$Y$16*Tabell2[[#This Row],[Weight (kg)]]</f>
        <v>0.10763999999999999</v>
      </c>
      <c r="W639" s="35">
        <f>'EPD information'!$Z$16*Tabell2[[#This Row],[Weight (kg)]]</f>
        <v>1.7457E-4</v>
      </c>
      <c r="X639" s="35">
        <f>'EPD information'!$AA$16*Tabell2[[#This Row],[Weight (kg)]]</f>
        <v>-0.83489999999999986</v>
      </c>
      <c r="Y639" s="18">
        <f>'EPD information'!$AB$16*Tabell2[[#This Row],[Weight (kg)]]</f>
        <v>2.3183999999999996</v>
      </c>
      <c r="Z639" s="18">
        <f>'EPD information'!$AC$16*Tabell2[[#This Row],[Weight (kg)]]</f>
        <v>4.0640999999999997E-2</v>
      </c>
      <c r="AA639" s="18">
        <f>'EPD information'!$AD$16*Tabell2[[#This Row],[Weight (kg)]]</f>
        <v>5.0852999999999992E-3</v>
      </c>
      <c r="AB639" s="18" t="s">
        <v>48</v>
      </c>
      <c r="AC639" s="18">
        <f>'EPD information'!$AF$16*Tabell2[[#This Row],[Weight (kg)]]</f>
        <v>3.2084999999999995E-3</v>
      </c>
      <c r="AD639" s="18">
        <f>'EPD information'!$AG$16*Tabell2[[#This Row],[Weight (kg)]]</f>
        <v>0.10694999999999999</v>
      </c>
      <c r="AE639" s="18">
        <f>'EPD information'!$AH$16*Tabell2[[#This Row],[Weight (kg)]]</f>
        <v>1.7112E-4</v>
      </c>
      <c r="AF639" s="21">
        <f>'EPD information'!$AI$16*Tabell2[[#This Row],[Weight (kg)]]</f>
        <v>-0.79349999999999987</v>
      </c>
    </row>
    <row r="640" spans="1:32" x14ac:dyDescent="0.2">
      <c r="A640" s="36" t="s">
        <v>171</v>
      </c>
      <c r="B640" s="37" t="s">
        <v>168</v>
      </c>
      <c r="C640" s="42">
        <v>231395</v>
      </c>
      <c r="D640" s="39">
        <v>7319662313957</v>
      </c>
      <c r="E640" s="37" t="s">
        <v>46</v>
      </c>
      <c r="F640" s="40">
        <v>315</v>
      </c>
      <c r="G640" s="37">
        <v>0</v>
      </c>
      <c r="H640" s="41">
        <v>0.74</v>
      </c>
      <c r="I640" s="35">
        <f>'EPD information'!$L$16*Tabell2[[#This Row],[Weight (kg)]]</f>
        <v>2.5234000000000001</v>
      </c>
      <c r="J640" s="22">
        <f>'EPD information'!$M$16*Tabell2[[#This Row],[Weight (kg)]]</f>
        <v>4.3956000000000002E-2</v>
      </c>
      <c r="K640" s="22">
        <f>'EPD information'!$N$16*Tabell2[[#This Row],[Weight (kg)]]</f>
        <v>5.2169999999999994E-3</v>
      </c>
      <c r="L640" s="22">
        <f>'EPD information'!$O$16*Tabell2[[#This Row],[Weight (kg)]]</f>
        <v>0</v>
      </c>
      <c r="M640" s="22">
        <f>'EPD information'!$P$16*Tabell2[[#This Row],[Weight (kg)]]</f>
        <v>3.4780000000000002E-3</v>
      </c>
      <c r="N640" s="22">
        <f>'EPD information'!$Q$16*Tabell2[[#This Row],[Weight (kg)]]</f>
        <v>0.11544</v>
      </c>
      <c r="O640" s="22">
        <f>'EPD information'!$R$16*Tabell2[[#This Row],[Weight (kg)]]</f>
        <v>1.8722000000000001E-4</v>
      </c>
      <c r="P640" s="22">
        <f>'EPD information'!$S$16*Tabell2[[#This Row],[Weight (kg)]]</f>
        <v>-0.89539999999999997</v>
      </c>
      <c r="Q640" s="35">
        <f>'Product specific GWP'!$T$16*Tabell2[[#This Row],[Weight (kg)]]</f>
        <v>3.2337999999999999E-2</v>
      </c>
      <c r="R640" s="35" t="s">
        <v>48</v>
      </c>
      <c r="S640" s="35">
        <f>'EPD information'!$V$16*Tabell2[[#This Row],[Weight (kg)]]</f>
        <v>5.2169999999999994E-3</v>
      </c>
      <c r="T640" s="35" t="str">
        <f>'EPD information'!$W$16</f>
        <v>ND</v>
      </c>
      <c r="U640" s="35">
        <f>'EPD information'!$X$16*Tabell2[[#This Row],[Weight (kg)]]</f>
        <v>3.4780000000000002E-3</v>
      </c>
      <c r="V640" s="35">
        <f>'EPD information'!$Y$16*Tabell2[[#This Row],[Weight (kg)]]</f>
        <v>0.11544</v>
      </c>
      <c r="W640" s="35">
        <f>'EPD information'!$Z$16*Tabell2[[#This Row],[Weight (kg)]]</f>
        <v>1.8722000000000001E-4</v>
      </c>
      <c r="X640" s="35">
        <f>'EPD information'!$AA$16*Tabell2[[#This Row],[Weight (kg)]]</f>
        <v>-0.89539999999999997</v>
      </c>
      <c r="Y640" s="18">
        <f>'EPD information'!$AB$16*Tabell2[[#This Row],[Weight (kg)]]</f>
        <v>2.4863999999999997</v>
      </c>
      <c r="Z640" s="18">
        <f>'EPD information'!$AC$16*Tabell2[[#This Row],[Weight (kg)]]</f>
        <v>4.3586E-2</v>
      </c>
      <c r="AA640" s="18">
        <f>'EPD information'!$AD$16*Tabell2[[#This Row],[Weight (kg)]]</f>
        <v>5.4538E-3</v>
      </c>
      <c r="AB640" s="18" t="s">
        <v>48</v>
      </c>
      <c r="AC640" s="18">
        <f>'EPD information'!$AF$16*Tabell2[[#This Row],[Weight (kg)]]</f>
        <v>3.4409999999999996E-3</v>
      </c>
      <c r="AD640" s="18">
        <f>'EPD information'!$AG$16*Tabell2[[#This Row],[Weight (kg)]]</f>
        <v>0.1147</v>
      </c>
      <c r="AE640" s="18">
        <f>'EPD information'!$AH$16*Tabell2[[#This Row],[Weight (kg)]]</f>
        <v>1.8352E-4</v>
      </c>
      <c r="AF640" s="21">
        <f>'EPD information'!$AI$16*Tabell2[[#This Row],[Weight (kg)]]</f>
        <v>-0.85099999999999998</v>
      </c>
    </row>
    <row r="641" spans="1:32" x14ac:dyDescent="0.2">
      <c r="A641" s="36" t="s">
        <v>171</v>
      </c>
      <c r="B641" s="37" t="s">
        <v>168</v>
      </c>
      <c r="C641" s="42">
        <v>278758</v>
      </c>
      <c r="D641" s="39">
        <v>7319662787581</v>
      </c>
      <c r="E641" s="37" t="s">
        <v>46</v>
      </c>
      <c r="F641" s="40">
        <v>355</v>
      </c>
      <c r="G641" s="37">
        <v>0</v>
      </c>
      <c r="H641" s="41">
        <v>0.87</v>
      </c>
      <c r="I641" s="35">
        <f>'EPD information'!$L$16*Tabell2[[#This Row],[Weight (kg)]]</f>
        <v>2.9666999999999999</v>
      </c>
      <c r="J641" s="22">
        <f>'EPD information'!$M$16*Tabell2[[#This Row],[Weight (kg)]]</f>
        <v>5.1678000000000002E-2</v>
      </c>
      <c r="K641" s="22">
        <f>'EPD information'!$N$16*Tabell2[[#This Row],[Weight (kg)]]</f>
        <v>6.1335000000000001E-3</v>
      </c>
      <c r="L641" s="22">
        <f>'EPD information'!$O$16*Tabell2[[#This Row],[Weight (kg)]]</f>
        <v>0</v>
      </c>
      <c r="M641" s="22">
        <f>'EPD information'!$P$16*Tabell2[[#This Row],[Weight (kg)]]</f>
        <v>4.0889999999999998E-3</v>
      </c>
      <c r="N641" s="22">
        <f>'EPD information'!$Q$16*Tabell2[[#This Row],[Weight (kg)]]</f>
        <v>0.13572000000000001</v>
      </c>
      <c r="O641" s="22">
        <f>'EPD information'!$R$16*Tabell2[[#This Row],[Weight (kg)]]</f>
        <v>2.2011000000000003E-4</v>
      </c>
      <c r="P641" s="22">
        <f>'EPD information'!$S$16*Tabell2[[#This Row],[Weight (kg)]]</f>
        <v>-1.0527</v>
      </c>
      <c r="Q641" s="35">
        <f>'Product specific GWP'!$T$16*Tabell2[[#This Row],[Weight (kg)]]</f>
        <v>3.8019000000000004E-2</v>
      </c>
      <c r="R641" s="35" t="s">
        <v>48</v>
      </c>
      <c r="S641" s="35">
        <f>'EPD information'!$V$16*Tabell2[[#This Row],[Weight (kg)]]</f>
        <v>6.1335000000000001E-3</v>
      </c>
      <c r="T641" s="35" t="str">
        <f>'EPD information'!$W$16</f>
        <v>ND</v>
      </c>
      <c r="U641" s="35">
        <f>'EPD information'!$X$16*Tabell2[[#This Row],[Weight (kg)]]</f>
        <v>4.0889999999999998E-3</v>
      </c>
      <c r="V641" s="35">
        <f>'EPD information'!$Y$16*Tabell2[[#This Row],[Weight (kg)]]</f>
        <v>0.13572000000000001</v>
      </c>
      <c r="W641" s="35">
        <f>'EPD information'!$Z$16*Tabell2[[#This Row],[Weight (kg)]]</f>
        <v>2.2011000000000003E-4</v>
      </c>
      <c r="X641" s="35">
        <f>'EPD information'!$AA$16*Tabell2[[#This Row],[Weight (kg)]]</f>
        <v>-1.0527</v>
      </c>
      <c r="Y641" s="18">
        <f>'EPD information'!$AB$16*Tabell2[[#This Row],[Weight (kg)]]</f>
        <v>2.9232</v>
      </c>
      <c r="Z641" s="18">
        <f>'EPD information'!$AC$16*Tabell2[[#This Row],[Weight (kg)]]</f>
        <v>5.1243000000000004E-2</v>
      </c>
      <c r="AA641" s="18">
        <f>'EPD information'!$AD$16*Tabell2[[#This Row],[Weight (kg)]]</f>
        <v>6.4118999999999999E-3</v>
      </c>
      <c r="AB641" s="18" t="s">
        <v>48</v>
      </c>
      <c r="AC641" s="18">
        <f>'EPD information'!$AF$16*Tabell2[[#This Row],[Weight (kg)]]</f>
        <v>4.0454999999999996E-3</v>
      </c>
      <c r="AD641" s="18">
        <f>'EPD information'!$AG$16*Tabell2[[#This Row],[Weight (kg)]]</f>
        <v>0.13485</v>
      </c>
      <c r="AE641" s="18">
        <f>'EPD information'!$AH$16*Tabell2[[#This Row],[Weight (kg)]]</f>
        <v>2.1576000000000001E-4</v>
      </c>
      <c r="AF641" s="21">
        <f>'EPD information'!$AI$16*Tabell2[[#This Row],[Weight (kg)]]</f>
        <v>-1.0004999999999999</v>
      </c>
    </row>
    <row r="642" spans="1:32" x14ac:dyDescent="0.2">
      <c r="A642" s="36" t="s">
        <v>171</v>
      </c>
      <c r="B642" s="37" t="s">
        <v>168</v>
      </c>
      <c r="C642" s="42">
        <v>278759</v>
      </c>
      <c r="D642" s="39">
        <v>7319662787598</v>
      </c>
      <c r="E642" s="37" t="s">
        <v>46</v>
      </c>
      <c r="F642" s="40">
        <v>400</v>
      </c>
      <c r="G642" s="37">
        <v>0</v>
      </c>
      <c r="H642" s="41">
        <v>1.26</v>
      </c>
      <c r="I642" s="35">
        <f>'EPD information'!$L$16*Tabell2[[#This Row],[Weight (kg)]]</f>
        <v>4.2966000000000006</v>
      </c>
      <c r="J642" s="22">
        <f>'EPD information'!$M$16*Tabell2[[#This Row],[Weight (kg)]]</f>
        <v>7.4844000000000008E-2</v>
      </c>
      <c r="K642" s="22">
        <f>'EPD information'!$N$16*Tabell2[[#This Row],[Weight (kg)]]</f>
        <v>8.8830000000000003E-3</v>
      </c>
      <c r="L642" s="22">
        <f>'EPD information'!$O$16*Tabell2[[#This Row],[Weight (kg)]]</f>
        <v>0</v>
      </c>
      <c r="M642" s="22">
        <f>'EPD information'!$P$16*Tabell2[[#This Row],[Weight (kg)]]</f>
        <v>5.9220000000000002E-3</v>
      </c>
      <c r="N642" s="22">
        <f>'EPD information'!$Q$16*Tabell2[[#This Row],[Weight (kg)]]</f>
        <v>0.19656000000000001</v>
      </c>
      <c r="O642" s="22">
        <f>'EPD information'!$R$16*Tabell2[[#This Row],[Weight (kg)]]</f>
        <v>3.1878000000000001E-4</v>
      </c>
      <c r="P642" s="22">
        <f>'EPD information'!$S$16*Tabell2[[#This Row],[Weight (kg)]]</f>
        <v>-1.5246</v>
      </c>
      <c r="Q642" s="35">
        <f>'Product specific GWP'!$T$16*Tabell2[[#This Row],[Weight (kg)]]</f>
        <v>5.5062000000000007E-2</v>
      </c>
      <c r="R642" s="35" t="s">
        <v>48</v>
      </c>
      <c r="S642" s="35">
        <f>'EPD information'!$V$16*Tabell2[[#This Row],[Weight (kg)]]</f>
        <v>8.8830000000000003E-3</v>
      </c>
      <c r="T642" s="35" t="str">
        <f>'EPD information'!$W$16</f>
        <v>ND</v>
      </c>
      <c r="U642" s="35">
        <f>'EPD information'!$X$16*Tabell2[[#This Row],[Weight (kg)]]</f>
        <v>5.9220000000000002E-3</v>
      </c>
      <c r="V642" s="35">
        <f>'EPD information'!$Y$16*Tabell2[[#This Row],[Weight (kg)]]</f>
        <v>0.19656000000000001</v>
      </c>
      <c r="W642" s="35">
        <f>'EPD information'!$Z$16*Tabell2[[#This Row],[Weight (kg)]]</f>
        <v>3.1878000000000001E-4</v>
      </c>
      <c r="X642" s="35">
        <f>'EPD information'!$AA$16*Tabell2[[#This Row],[Weight (kg)]]</f>
        <v>-1.5246</v>
      </c>
      <c r="Y642" s="18">
        <f>'EPD information'!$AB$16*Tabell2[[#This Row],[Weight (kg)]]</f>
        <v>4.2336</v>
      </c>
      <c r="Z642" s="18">
        <f>'EPD information'!$AC$16*Tabell2[[#This Row],[Weight (kg)]]</f>
        <v>7.4214000000000002E-2</v>
      </c>
      <c r="AA642" s="18">
        <f>'EPD information'!$AD$16*Tabell2[[#This Row],[Weight (kg)]]</f>
        <v>9.2861999999999997E-3</v>
      </c>
      <c r="AB642" s="18" t="s">
        <v>48</v>
      </c>
      <c r="AC642" s="18">
        <f>'EPD information'!$AF$16*Tabell2[[#This Row],[Weight (kg)]]</f>
        <v>5.8589999999999996E-3</v>
      </c>
      <c r="AD642" s="18">
        <f>'EPD information'!$AG$16*Tabell2[[#This Row],[Weight (kg)]]</f>
        <v>0.1953</v>
      </c>
      <c r="AE642" s="18">
        <f>'EPD information'!$AH$16*Tabell2[[#This Row],[Weight (kg)]]</f>
        <v>3.1248000000000002E-4</v>
      </c>
      <c r="AF642" s="21">
        <f>'EPD information'!$AI$16*Tabell2[[#This Row],[Weight (kg)]]</f>
        <v>-1.4489999999999998</v>
      </c>
    </row>
    <row r="643" spans="1:32" x14ac:dyDescent="0.2">
      <c r="A643" s="36" t="s">
        <v>171</v>
      </c>
      <c r="B643" s="37" t="s">
        <v>168</v>
      </c>
      <c r="C643" s="42">
        <v>278760</v>
      </c>
      <c r="D643" s="39">
        <v>7319662787604</v>
      </c>
      <c r="E643" s="37" t="s">
        <v>46</v>
      </c>
      <c r="F643" s="40">
        <v>450</v>
      </c>
      <c r="G643" s="37">
        <v>0</v>
      </c>
      <c r="H643" s="41">
        <v>1.57</v>
      </c>
      <c r="I643" s="35">
        <f>'EPD information'!$L$16*Tabell2[[#This Row],[Weight (kg)]]</f>
        <v>5.3537000000000008</v>
      </c>
      <c r="J643" s="22">
        <f>'EPD information'!$M$16*Tabell2[[#This Row],[Weight (kg)]]</f>
        <v>9.3258000000000008E-2</v>
      </c>
      <c r="K643" s="22">
        <f>'EPD information'!$N$16*Tabell2[[#This Row],[Weight (kg)]]</f>
        <v>1.10685E-2</v>
      </c>
      <c r="L643" s="22">
        <f>'EPD information'!$O$16*Tabell2[[#This Row],[Weight (kg)]]</f>
        <v>0</v>
      </c>
      <c r="M643" s="22">
        <f>'EPD information'!$P$16*Tabell2[[#This Row],[Weight (kg)]]</f>
        <v>7.379000000000001E-3</v>
      </c>
      <c r="N643" s="22">
        <f>'EPD information'!$Q$16*Tabell2[[#This Row],[Weight (kg)]]</f>
        <v>0.24492</v>
      </c>
      <c r="O643" s="22">
        <f>'EPD information'!$R$16*Tabell2[[#This Row],[Weight (kg)]]</f>
        <v>3.9721000000000005E-4</v>
      </c>
      <c r="P643" s="22">
        <f>'EPD information'!$S$16*Tabell2[[#This Row],[Weight (kg)]]</f>
        <v>-1.8996999999999999</v>
      </c>
      <c r="Q643" s="35">
        <f>'Product specific GWP'!$T$16*Tabell2[[#This Row],[Weight (kg)]]</f>
        <v>6.8609000000000003E-2</v>
      </c>
      <c r="R643" s="35" t="s">
        <v>48</v>
      </c>
      <c r="S643" s="35">
        <f>'EPD information'!$V$16*Tabell2[[#This Row],[Weight (kg)]]</f>
        <v>1.10685E-2</v>
      </c>
      <c r="T643" s="35" t="str">
        <f>'EPD information'!$W$16</f>
        <v>ND</v>
      </c>
      <c r="U643" s="35">
        <f>'EPD information'!$X$16*Tabell2[[#This Row],[Weight (kg)]]</f>
        <v>7.379000000000001E-3</v>
      </c>
      <c r="V643" s="35">
        <f>'EPD information'!$Y$16*Tabell2[[#This Row],[Weight (kg)]]</f>
        <v>0.24492</v>
      </c>
      <c r="W643" s="35">
        <f>'EPD information'!$Z$16*Tabell2[[#This Row],[Weight (kg)]]</f>
        <v>3.9721000000000005E-4</v>
      </c>
      <c r="X643" s="35">
        <f>'EPD information'!$AA$16*Tabell2[[#This Row],[Weight (kg)]]</f>
        <v>-1.8996999999999999</v>
      </c>
      <c r="Y643" s="18">
        <f>'EPD information'!$AB$16*Tabell2[[#This Row],[Weight (kg)]]</f>
        <v>5.2751999999999999</v>
      </c>
      <c r="Z643" s="18">
        <f>'EPD information'!$AC$16*Tabell2[[#This Row],[Weight (kg)]]</f>
        <v>9.2473E-2</v>
      </c>
      <c r="AA643" s="18">
        <f>'EPD information'!$AD$16*Tabell2[[#This Row],[Weight (kg)]]</f>
        <v>1.15709E-2</v>
      </c>
      <c r="AB643" s="18" t="s">
        <v>48</v>
      </c>
      <c r="AC643" s="18">
        <f>'EPD information'!$AF$16*Tabell2[[#This Row],[Weight (kg)]]</f>
        <v>7.3004999999999997E-3</v>
      </c>
      <c r="AD643" s="18">
        <f>'EPD information'!$AG$16*Tabell2[[#This Row],[Weight (kg)]]</f>
        <v>0.24335000000000001</v>
      </c>
      <c r="AE643" s="18">
        <f>'EPD information'!$AH$16*Tabell2[[#This Row],[Weight (kg)]]</f>
        <v>3.8936000000000005E-4</v>
      </c>
      <c r="AF643" s="21">
        <f>'EPD information'!$AI$16*Tabell2[[#This Row],[Weight (kg)]]</f>
        <v>-1.8054999999999999</v>
      </c>
    </row>
    <row r="644" spans="1:32" x14ac:dyDescent="0.2">
      <c r="A644" s="36" t="s">
        <v>171</v>
      </c>
      <c r="B644" s="37" t="s">
        <v>168</v>
      </c>
      <c r="C644" s="42">
        <v>278761</v>
      </c>
      <c r="D644" s="39">
        <v>7319662787611</v>
      </c>
      <c r="E644" s="37" t="s">
        <v>46</v>
      </c>
      <c r="F644" s="40">
        <v>500</v>
      </c>
      <c r="G644" s="37">
        <v>0</v>
      </c>
      <c r="H644" s="41">
        <v>1.87</v>
      </c>
      <c r="I644" s="35">
        <f>'EPD information'!$L$16*Tabell2[[#This Row],[Weight (kg)]]</f>
        <v>6.3767000000000005</v>
      </c>
      <c r="J644" s="22">
        <f>'EPD information'!$M$16*Tabell2[[#This Row],[Weight (kg)]]</f>
        <v>0.11107800000000001</v>
      </c>
      <c r="K644" s="22">
        <f>'EPD information'!$N$16*Tabell2[[#This Row],[Weight (kg)]]</f>
        <v>1.3183500000000001E-2</v>
      </c>
      <c r="L644" s="22">
        <f>'EPD information'!$O$16*Tabell2[[#This Row],[Weight (kg)]]</f>
        <v>0</v>
      </c>
      <c r="M644" s="22">
        <f>'EPD information'!$P$16*Tabell2[[#This Row],[Weight (kg)]]</f>
        <v>8.7890000000000017E-3</v>
      </c>
      <c r="N644" s="22">
        <f>'EPD information'!$Q$16*Tabell2[[#This Row],[Weight (kg)]]</f>
        <v>0.29172000000000003</v>
      </c>
      <c r="O644" s="22">
        <f>'EPD information'!$R$16*Tabell2[[#This Row],[Weight (kg)]]</f>
        <v>4.7311000000000006E-4</v>
      </c>
      <c r="P644" s="22">
        <f>'EPD information'!$S$16*Tabell2[[#This Row],[Weight (kg)]]</f>
        <v>-2.2627000000000002</v>
      </c>
      <c r="Q644" s="35">
        <f>'Product specific GWP'!$T$16*Tabell2[[#This Row],[Weight (kg)]]</f>
        <v>8.1719000000000014E-2</v>
      </c>
      <c r="R644" s="35" t="s">
        <v>48</v>
      </c>
      <c r="S644" s="35">
        <f>'EPD information'!$V$16*Tabell2[[#This Row],[Weight (kg)]]</f>
        <v>1.3183500000000001E-2</v>
      </c>
      <c r="T644" s="35" t="str">
        <f>'EPD information'!$W$16</f>
        <v>ND</v>
      </c>
      <c r="U644" s="35">
        <f>'EPD information'!$X$16*Tabell2[[#This Row],[Weight (kg)]]</f>
        <v>8.7890000000000017E-3</v>
      </c>
      <c r="V644" s="35">
        <f>'EPD information'!$Y$16*Tabell2[[#This Row],[Weight (kg)]]</f>
        <v>0.29172000000000003</v>
      </c>
      <c r="W644" s="35">
        <f>'EPD information'!$Z$16*Tabell2[[#This Row],[Weight (kg)]]</f>
        <v>4.7311000000000006E-4</v>
      </c>
      <c r="X644" s="35">
        <f>'EPD information'!$AA$16*Tabell2[[#This Row],[Weight (kg)]]</f>
        <v>-2.2627000000000002</v>
      </c>
      <c r="Y644" s="18">
        <f>'EPD information'!$AB$16*Tabell2[[#This Row],[Weight (kg)]]</f>
        <v>6.2831999999999999</v>
      </c>
      <c r="Z644" s="18">
        <f>'EPD information'!$AC$16*Tabell2[[#This Row],[Weight (kg)]]</f>
        <v>0.110143</v>
      </c>
      <c r="AA644" s="18">
        <f>'EPD information'!$AD$16*Tabell2[[#This Row],[Weight (kg)]]</f>
        <v>1.37819E-2</v>
      </c>
      <c r="AB644" s="18" t="s">
        <v>48</v>
      </c>
      <c r="AC644" s="18">
        <f>'EPD information'!$AF$16*Tabell2[[#This Row],[Weight (kg)]]</f>
        <v>8.6955000000000001E-3</v>
      </c>
      <c r="AD644" s="18">
        <f>'EPD information'!$AG$16*Tabell2[[#This Row],[Weight (kg)]]</f>
        <v>0.28985</v>
      </c>
      <c r="AE644" s="18">
        <f>'EPD information'!$AH$16*Tabell2[[#This Row],[Weight (kg)]]</f>
        <v>4.6376000000000007E-4</v>
      </c>
      <c r="AF644" s="21">
        <f>'EPD information'!$AI$16*Tabell2[[#This Row],[Weight (kg)]]</f>
        <v>-2.1505000000000001</v>
      </c>
    </row>
    <row r="645" spans="1:32" x14ac:dyDescent="0.2">
      <c r="A645" s="36" t="s">
        <v>171</v>
      </c>
      <c r="B645" s="37" t="s">
        <v>168</v>
      </c>
      <c r="C645" s="42">
        <v>278762</v>
      </c>
      <c r="D645" s="39">
        <v>7319662787628</v>
      </c>
      <c r="E645" s="37" t="s">
        <v>46</v>
      </c>
      <c r="F645" s="40">
        <v>560</v>
      </c>
      <c r="G645" s="37">
        <v>0</v>
      </c>
      <c r="H645" s="41">
        <v>2.1800000000000002</v>
      </c>
      <c r="I645" s="35">
        <f>'EPD information'!$L$16*Tabell2[[#This Row],[Weight (kg)]]</f>
        <v>7.4338000000000006</v>
      </c>
      <c r="J645" s="22">
        <f>'EPD information'!$M$16*Tabell2[[#This Row],[Weight (kg)]]</f>
        <v>0.12949200000000002</v>
      </c>
      <c r="K645" s="22">
        <f>'EPD information'!$N$16*Tabell2[[#This Row],[Weight (kg)]]</f>
        <v>1.5369000000000001E-2</v>
      </c>
      <c r="L645" s="22">
        <f>'EPD information'!$O$16*Tabell2[[#This Row],[Weight (kg)]]</f>
        <v>0</v>
      </c>
      <c r="M645" s="22">
        <f>'EPD information'!$P$16*Tabell2[[#This Row],[Weight (kg)]]</f>
        <v>1.0246000000000002E-2</v>
      </c>
      <c r="N645" s="22">
        <f>'EPD information'!$Q$16*Tabell2[[#This Row],[Weight (kg)]]</f>
        <v>0.34008000000000005</v>
      </c>
      <c r="O645" s="22">
        <f>'EPD information'!$R$16*Tabell2[[#This Row],[Weight (kg)]]</f>
        <v>5.515400000000001E-4</v>
      </c>
      <c r="P645" s="22">
        <f>'EPD information'!$S$16*Tabell2[[#This Row],[Weight (kg)]]</f>
        <v>-2.6377999999999999</v>
      </c>
      <c r="Q645" s="35">
        <f>'Product specific GWP'!$T$16*Tabell2[[#This Row],[Weight (kg)]]</f>
        <v>9.5266000000000017E-2</v>
      </c>
      <c r="R645" s="35" t="s">
        <v>48</v>
      </c>
      <c r="S645" s="35">
        <f>'EPD information'!$V$16*Tabell2[[#This Row],[Weight (kg)]]</f>
        <v>1.5369000000000001E-2</v>
      </c>
      <c r="T645" s="35" t="str">
        <f>'EPD information'!$W$16</f>
        <v>ND</v>
      </c>
      <c r="U645" s="35">
        <f>'EPD information'!$X$16*Tabell2[[#This Row],[Weight (kg)]]</f>
        <v>1.0246000000000002E-2</v>
      </c>
      <c r="V645" s="35">
        <f>'EPD information'!$Y$16*Tabell2[[#This Row],[Weight (kg)]]</f>
        <v>0.34008000000000005</v>
      </c>
      <c r="W645" s="35">
        <f>'EPD information'!$Z$16*Tabell2[[#This Row],[Weight (kg)]]</f>
        <v>5.515400000000001E-4</v>
      </c>
      <c r="X645" s="35">
        <f>'EPD information'!$AA$16*Tabell2[[#This Row],[Weight (kg)]]</f>
        <v>-2.6377999999999999</v>
      </c>
      <c r="Y645" s="18">
        <f>'EPD information'!$AB$16*Tabell2[[#This Row],[Weight (kg)]]</f>
        <v>7.3248000000000006</v>
      </c>
      <c r="Z645" s="18">
        <f>'EPD information'!$AC$16*Tabell2[[#This Row],[Weight (kg)]]</f>
        <v>0.12840200000000002</v>
      </c>
      <c r="AA645" s="18">
        <f>'EPD information'!$AD$16*Tabell2[[#This Row],[Weight (kg)]]</f>
        <v>1.60666E-2</v>
      </c>
      <c r="AB645" s="18" t="s">
        <v>48</v>
      </c>
      <c r="AC645" s="18">
        <f>'EPD information'!$AF$16*Tabell2[[#This Row],[Weight (kg)]]</f>
        <v>1.0137E-2</v>
      </c>
      <c r="AD645" s="18">
        <f>'EPD information'!$AG$16*Tabell2[[#This Row],[Weight (kg)]]</f>
        <v>0.33790000000000003</v>
      </c>
      <c r="AE645" s="18">
        <f>'EPD information'!$AH$16*Tabell2[[#This Row],[Weight (kg)]]</f>
        <v>5.4064000000000011E-4</v>
      </c>
      <c r="AF645" s="21">
        <f>'EPD information'!$AI$16*Tabell2[[#This Row],[Weight (kg)]]</f>
        <v>-2.5070000000000001</v>
      </c>
    </row>
    <row r="646" spans="1:32" x14ac:dyDescent="0.2">
      <c r="A646" s="36" t="s">
        <v>171</v>
      </c>
      <c r="B646" s="37" t="s">
        <v>168</v>
      </c>
      <c r="C646" s="42">
        <v>278763</v>
      </c>
      <c r="D646" s="39">
        <v>7319662787635</v>
      </c>
      <c r="E646" s="37" t="s">
        <v>46</v>
      </c>
      <c r="F646" s="40">
        <v>600</v>
      </c>
      <c r="G646" s="37">
        <v>0</v>
      </c>
      <c r="H646" s="41">
        <v>2.4900000000000002</v>
      </c>
      <c r="I646" s="35">
        <f>'EPD information'!$L$16*Tabell2[[#This Row],[Weight (kg)]]</f>
        <v>8.4909000000000017</v>
      </c>
      <c r="J646" s="22">
        <f>'EPD information'!$M$16*Tabell2[[#This Row],[Weight (kg)]]</f>
        <v>0.14790600000000001</v>
      </c>
      <c r="K646" s="22">
        <f>'EPD information'!$N$16*Tabell2[[#This Row],[Weight (kg)]]</f>
        <v>1.7554500000000001E-2</v>
      </c>
      <c r="L646" s="22">
        <f>'EPD information'!$O$16*Tabell2[[#This Row],[Weight (kg)]]</f>
        <v>0</v>
      </c>
      <c r="M646" s="22">
        <f>'EPD information'!$P$16*Tabell2[[#This Row],[Weight (kg)]]</f>
        <v>1.1703000000000002E-2</v>
      </c>
      <c r="N646" s="22">
        <f>'EPD information'!$Q$16*Tabell2[[#This Row],[Weight (kg)]]</f>
        <v>0.38844000000000001</v>
      </c>
      <c r="O646" s="22">
        <f>'EPD information'!$R$16*Tabell2[[#This Row],[Weight (kg)]]</f>
        <v>6.299700000000001E-4</v>
      </c>
      <c r="P646" s="22">
        <f>'EPD information'!$S$16*Tabell2[[#This Row],[Weight (kg)]]</f>
        <v>-3.0129000000000001</v>
      </c>
      <c r="Q646" s="35">
        <f>'Product specific GWP'!$T$16*Tabell2[[#This Row],[Weight (kg)]]</f>
        <v>0.10881300000000002</v>
      </c>
      <c r="R646" s="35" t="s">
        <v>48</v>
      </c>
      <c r="S646" s="35">
        <f>'EPD information'!$V$16*Tabell2[[#This Row],[Weight (kg)]]</f>
        <v>1.7554500000000001E-2</v>
      </c>
      <c r="T646" s="35" t="str">
        <f>'EPD information'!$W$16</f>
        <v>ND</v>
      </c>
      <c r="U646" s="35">
        <f>'EPD information'!$X$16*Tabell2[[#This Row],[Weight (kg)]]</f>
        <v>1.1703000000000002E-2</v>
      </c>
      <c r="V646" s="35">
        <f>'EPD information'!$Y$16*Tabell2[[#This Row],[Weight (kg)]]</f>
        <v>0.38844000000000001</v>
      </c>
      <c r="W646" s="35">
        <f>'EPD information'!$Z$16*Tabell2[[#This Row],[Weight (kg)]]</f>
        <v>6.299700000000001E-4</v>
      </c>
      <c r="X646" s="35">
        <f>'EPD information'!$AA$16*Tabell2[[#This Row],[Weight (kg)]]</f>
        <v>-3.0129000000000001</v>
      </c>
      <c r="Y646" s="18">
        <f>'EPD information'!$AB$16*Tabell2[[#This Row],[Weight (kg)]]</f>
        <v>8.3664000000000005</v>
      </c>
      <c r="Z646" s="18">
        <f>'EPD information'!$AC$16*Tabell2[[#This Row],[Weight (kg)]]</f>
        <v>0.14666100000000001</v>
      </c>
      <c r="AA646" s="18">
        <f>'EPD information'!$AD$16*Tabell2[[#This Row],[Weight (kg)]]</f>
        <v>1.8351300000000001E-2</v>
      </c>
      <c r="AB646" s="18" t="s">
        <v>48</v>
      </c>
      <c r="AC646" s="18">
        <f>'EPD information'!$AF$16*Tabell2[[#This Row],[Weight (kg)]]</f>
        <v>1.15785E-2</v>
      </c>
      <c r="AD646" s="18">
        <f>'EPD information'!$AG$16*Tabell2[[#This Row],[Weight (kg)]]</f>
        <v>0.38595000000000002</v>
      </c>
      <c r="AE646" s="18">
        <f>'EPD information'!$AH$16*Tabell2[[#This Row],[Weight (kg)]]</f>
        <v>6.1752000000000009E-4</v>
      </c>
      <c r="AF646" s="21">
        <f>'EPD information'!$AI$16*Tabell2[[#This Row],[Weight (kg)]]</f>
        <v>-2.8635000000000002</v>
      </c>
    </row>
    <row r="647" spans="1:32" x14ac:dyDescent="0.2">
      <c r="A647" s="36" t="s">
        <v>171</v>
      </c>
      <c r="B647" s="37" t="s">
        <v>168</v>
      </c>
      <c r="C647" s="42">
        <v>278764</v>
      </c>
      <c r="D647" s="39">
        <v>7319662787642</v>
      </c>
      <c r="E647" s="37" t="s">
        <v>46</v>
      </c>
      <c r="F647" s="40">
        <v>630</v>
      </c>
      <c r="G647" s="37">
        <v>0</v>
      </c>
      <c r="H647" s="41">
        <v>2.71</v>
      </c>
      <c r="I647" s="35">
        <f>'EPD information'!$L$16*Tabell2[[#This Row],[Weight (kg)]]</f>
        <v>9.2410999999999994</v>
      </c>
      <c r="J647" s="22">
        <f>'EPD information'!$M$16*Tabell2[[#This Row],[Weight (kg)]]</f>
        <v>0.16097400000000001</v>
      </c>
      <c r="K647" s="22">
        <f>'EPD information'!$N$16*Tabell2[[#This Row],[Weight (kg)]]</f>
        <v>1.9105500000000001E-2</v>
      </c>
      <c r="L647" s="22">
        <f>'EPD information'!$O$16*Tabell2[[#This Row],[Weight (kg)]]</f>
        <v>0</v>
      </c>
      <c r="M647" s="22">
        <f>'EPD information'!$P$16*Tabell2[[#This Row],[Weight (kg)]]</f>
        <v>1.2737E-2</v>
      </c>
      <c r="N647" s="22">
        <f>'EPD information'!$Q$16*Tabell2[[#This Row],[Weight (kg)]]</f>
        <v>0.42275999999999997</v>
      </c>
      <c r="O647" s="22">
        <f>'EPD information'!$R$16*Tabell2[[#This Row],[Weight (kg)]]</f>
        <v>6.8563000000000001E-4</v>
      </c>
      <c r="P647" s="22">
        <f>'EPD information'!$S$16*Tabell2[[#This Row],[Weight (kg)]]</f>
        <v>-3.2790999999999997</v>
      </c>
      <c r="Q647" s="35">
        <f>'Product specific GWP'!$T$16*Tabell2[[#This Row],[Weight (kg)]]</f>
        <v>0.118427</v>
      </c>
      <c r="R647" s="35" t="s">
        <v>48</v>
      </c>
      <c r="S647" s="35">
        <f>'EPD information'!$V$16*Tabell2[[#This Row],[Weight (kg)]]</f>
        <v>1.9105500000000001E-2</v>
      </c>
      <c r="T647" s="35" t="str">
        <f>'EPD information'!$W$16</f>
        <v>ND</v>
      </c>
      <c r="U647" s="35">
        <f>'EPD information'!$X$16*Tabell2[[#This Row],[Weight (kg)]]</f>
        <v>1.2737E-2</v>
      </c>
      <c r="V647" s="35">
        <f>'EPD information'!$Y$16*Tabell2[[#This Row],[Weight (kg)]]</f>
        <v>0.42275999999999997</v>
      </c>
      <c r="W647" s="35">
        <f>'EPD information'!$Z$16*Tabell2[[#This Row],[Weight (kg)]]</f>
        <v>6.8563000000000001E-4</v>
      </c>
      <c r="X647" s="35">
        <f>'EPD information'!$AA$16*Tabell2[[#This Row],[Weight (kg)]]</f>
        <v>-3.2790999999999997</v>
      </c>
      <c r="Y647" s="18">
        <f>'EPD information'!$AB$16*Tabell2[[#This Row],[Weight (kg)]]</f>
        <v>9.105599999999999</v>
      </c>
      <c r="Z647" s="18">
        <f>'EPD information'!$AC$16*Tabell2[[#This Row],[Weight (kg)]]</f>
        <v>0.15961900000000001</v>
      </c>
      <c r="AA647" s="18">
        <f>'EPD information'!$AD$16*Tabell2[[#This Row],[Weight (kg)]]</f>
        <v>1.9972699999999999E-2</v>
      </c>
      <c r="AB647" s="18" t="s">
        <v>48</v>
      </c>
      <c r="AC647" s="18">
        <f>'EPD information'!$AF$16*Tabell2[[#This Row],[Weight (kg)]]</f>
        <v>1.2601499999999998E-2</v>
      </c>
      <c r="AD647" s="18">
        <f>'EPD information'!$AG$16*Tabell2[[#This Row],[Weight (kg)]]</f>
        <v>0.42004999999999998</v>
      </c>
      <c r="AE647" s="18">
        <f>'EPD information'!$AH$16*Tabell2[[#This Row],[Weight (kg)]]</f>
        <v>6.7208000000000003E-4</v>
      </c>
      <c r="AF647" s="21">
        <f>'EPD information'!$AI$16*Tabell2[[#This Row],[Weight (kg)]]</f>
        <v>-3.1164999999999998</v>
      </c>
    </row>
    <row r="648" spans="1:32" x14ac:dyDescent="0.2">
      <c r="A648" s="36" t="s">
        <v>171</v>
      </c>
      <c r="B648" s="37" t="s">
        <v>168</v>
      </c>
      <c r="C648" s="42">
        <v>750521</v>
      </c>
      <c r="D648" s="39">
        <v>7319667505210</v>
      </c>
      <c r="E648" s="37" t="s">
        <v>46</v>
      </c>
      <c r="F648" s="40">
        <v>800</v>
      </c>
      <c r="G648" s="37">
        <v>0</v>
      </c>
      <c r="H648" s="41">
        <v>3.64</v>
      </c>
      <c r="I648" s="35">
        <f>'EPD information'!$L$16*Tabell2[[#This Row],[Weight (kg)]]</f>
        <v>12.412400000000002</v>
      </c>
      <c r="J648" s="22">
        <f>'EPD information'!$M$16*Tabell2[[#This Row],[Weight (kg)]]</f>
        <v>0.21621600000000002</v>
      </c>
      <c r="K648" s="22">
        <f>'EPD information'!$N$16*Tabell2[[#This Row],[Weight (kg)]]</f>
        <v>2.5662000000000001E-2</v>
      </c>
      <c r="L648" s="22">
        <f>'EPD information'!$O$16*Tabell2[[#This Row],[Weight (kg)]]</f>
        <v>0</v>
      </c>
      <c r="M648" s="22">
        <f>'EPD information'!$P$16*Tabell2[[#This Row],[Weight (kg)]]</f>
        <v>1.7108000000000002E-2</v>
      </c>
      <c r="N648" s="22">
        <f>'EPD information'!$Q$16*Tabell2[[#This Row],[Weight (kg)]]</f>
        <v>0.56784000000000001</v>
      </c>
      <c r="O648" s="22">
        <f>'EPD information'!$R$16*Tabell2[[#This Row],[Weight (kg)]]</f>
        <v>9.2092000000000009E-4</v>
      </c>
      <c r="P648" s="22">
        <f>'EPD information'!$S$16*Tabell2[[#This Row],[Weight (kg)]]</f>
        <v>-4.4043999999999999</v>
      </c>
      <c r="Q648" s="35">
        <f>'Product specific GWP'!$T$16*Tabell2[[#This Row],[Weight (kg)]]</f>
        <v>0.15906800000000001</v>
      </c>
      <c r="R648" s="35" t="s">
        <v>48</v>
      </c>
      <c r="S648" s="35">
        <f>'EPD information'!$V$16*Tabell2[[#This Row],[Weight (kg)]]</f>
        <v>2.5662000000000001E-2</v>
      </c>
      <c r="T648" s="35" t="str">
        <f>'EPD information'!$W$16</f>
        <v>ND</v>
      </c>
      <c r="U648" s="35">
        <f>'EPD information'!$X$16*Tabell2[[#This Row],[Weight (kg)]]</f>
        <v>1.7108000000000002E-2</v>
      </c>
      <c r="V648" s="35">
        <f>'EPD information'!$Y$16*Tabell2[[#This Row],[Weight (kg)]]</f>
        <v>0.56784000000000001</v>
      </c>
      <c r="W648" s="35">
        <f>'EPD information'!$Z$16*Tabell2[[#This Row],[Weight (kg)]]</f>
        <v>9.2092000000000009E-4</v>
      </c>
      <c r="X648" s="35">
        <f>'EPD information'!$AA$16*Tabell2[[#This Row],[Weight (kg)]]</f>
        <v>-4.4043999999999999</v>
      </c>
      <c r="Y648" s="18">
        <f>'EPD information'!$AB$16*Tabell2[[#This Row],[Weight (kg)]]</f>
        <v>12.230399999999999</v>
      </c>
      <c r="Z648" s="18">
        <f>'EPD information'!$AC$16*Tabell2[[#This Row],[Weight (kg)]]</f>
        <v>0.214396</v>
      </c>
      <c r="AA648" s="18">
        <f>'EPD information'!$AD$16*Tabell2[[#This Row],[Weight (kg)]]</f>
        <v>2.6826800000000001E-2</v>
      </c>
      <c r="AB648" s="18" t="s">
        <v>48</v>
      </c>
      <c r="AC648" s="18">
        <f>'EPD information'!$AF$16*Tabell2[[#This Row],[Weight (kg)]]</f>
        <v>1.6926E-2</v>
      </c>
      <c r="AD648" s="18">
        <f>'EPD information'!$AG$16*Tabell2[[#This Row],[Weight (kg)]]</f>
        <v>0.56420000000000003</v>
      </c>
      <c r="AE648" s="18">
        <f>'EPD information'!$AH$16*Tabell2[[#This Row],[Weight (kg)]]</f>
        <v>9.0272000000000008E-4</v>
      </c>
      <c r="AF648" s="21">
        <f>'EPD information'!$AI$16*Tabell2[[#This Row],[Weight (kg)]]</f>
        <v>-4.1859999999999999</v>
      </c>
    </row>
    <row r="649" spans="1:32" ht="28.5" x14ac:dyDescent="0.2">
      <c r="A649" s="36" t="s">
        <v>172</v>
      </c>
      <c r="B649" s="37" t="s">
        <v>173</v>
      </c>
      <c r="C649" s="42">
        <v>290530</v>
      </c>
      <c r="D649" s="39">
        <v>7319662905305</v>
      </c>
      <c r="E649" s="37" t="s">
        <v>46</v>
      </c>
      <c r="F649" s="40">
        <v>80</v>
      </c>
      <c r="G649" s="37">
        <v>0</v>
      </c>
      <c r="H649" s="41">
        <v>7.0000000000000007E-2</v>
      </c>
      <c r="I649" s="35">
        <f>'EPD information'!$L$16*Tabell2[[#This Row],[Weight (kg)]]</f>
        <v>0.23870000000000002</v>
      </c>
      <c r="J649" s="22">
        <f>'EPD information'!$M$16*Tabell2[[#This Row],[Weight (kg)]]</f>
        <v>4.1580000000000002E-3</v>
      </c>
      <c r="K649" s="22">
        <f>'EPD information'!$N$16*Tabell2[[#This Row],[Weight (kg)]]</f>
        <v>4.9350000000000002E-4</v>
      </c>
      <c r="L649" s="22">
        <f>'EPD information'!$O$16*Tabell2[[#This Row],[Weight (kg)]]</f>
        <v>0</v>
      </c>
      <c r="M649" s="22">
        <f>'EPD information'!$P$16*Tabell2[[#This Row],[Weight (kg)]]</f>
        <v>3.2900000000000003E-4</v>
      </c>
      <c r="N649" s="22">
        <f>'EPD information'!$Q$16*Tabell2[[#This Row],[Weight (kg)]]</f>
        <v>1.0920000000000001E-2</v>
      </c>
      <c r="O649" s="22">
        <f>'EPD information'!$R$16*Tabell2[[#This Row],[Weight (kg)]]</f>
        <v>1.7710000000000005E-5</v>
      </c>
      <c r="P649" s="22">
        <f>'EPD information'!$S$16*Tabell2[[#This Row],[Weight (kg)]]</f>
        <v>-8.4700000000000011E-2</v>
      </c>
      <c r="Q649" s="35">
        <f>'Product specific GWP'!$T$16*Tabell2[[#This Row],[Weight (kg)]]</f>
        <v>3.0590000000000005E-3</v>
      </c>
      <c r="R649" s="35" t="s">
        <v>48</v>
      </c>
      <c r="S649" s="35">
        <f>'EPD information'!$V$16*Tabell2[[#This Row],[Weight (kg)]]</f>
        <v>4.9350000000000002E-4</v>
      </c>
      <c r="T649" s="35" t="str">
        <f>'EPD information'!$W$16</f>
        <v>ND</v>
      </c>
      <c r="U649" s="35">
        <f>'EPD information'!$X$16*Tabell2[[#This Row],[Weight (kg)]]</f>
        <v>3.2900000000000003E-4</v>
      </c>
      <c r="V649" s="35">
        <f>'EPD information'!$Y$16*Tabell2[[#This Row],[Weight (kg)]]</f>
        <v>1.0920000000000001E-2</v>
      </c>
      <c r="W649" s="35">
        <f>'EPD information'!$Z$16*Tabell2[[#This Row],[Weight (kg)]]</f>
        <v>1.7710000000000005E-5</v>
      </c>
      <c r="X649" s="35">
        <f>'EPD information'!$AA$16*Tabell2[[#This Row],[Weight (kg)]]</f>
        <v>-8.4700000000000011E-2</v>
      </c>
      <c r="Y649" s="18">
        <f>'EPD information'!$AB$16*Tabell2[[#This Row],[Weight (kg)]]</f>
        <v>0.23520000000000002</v>
      </c>
      <c r="Z649" s="18">
        <f>'EPD information'!$AC$16*Tabell2[[#This Row],[Weight (kg)]]</f>
        <v>4.1230000000000008E-3</v>
      </c>
      <c r="AA649" s="18">
        <f>'EPD information'!$AD$16*Tabell2[[#This Row],[Weight (kg)]]</f>
        <v>5.1590000000000002E-4</v>
      </c>
      <c r="AB649" s="18" t="s">
        <v>48</v>
      </c>
      <c r="AC649" s="18">
        <f>'EPD information'!$AF$16*Tabell2[[#This Row],[Weight (kg)]]</f>
        <v>3.255E-4</v>
      </c>
      <c r="AD649" s="18">
        <f>'EPD information'!$AG$16*Tabell2[[#This Row],[Weight (kg)]]</f>
        <v>1.085E-2</v>
      </c>
      <c r="AE649" s="18">
        <f>'EPD information'!$AH$16*Tabell2[[#This Row],[Weight (kg)]]</f>
        <v>1.7360000000000003E-5</v>
      </c>
      <c r="AF649" s="21">
        <f>'EPD information'!$AI$16*Tabell2[[#This Row],[Weight (kg)]]</f>
        <v>-8.0500000000000002E-2</v>
      </c>
    </row>
    <row r="650" spans="1:32" ht="28.5" x14ac:dyDescent="0.2">
      <c r="A650" s="36" t="s">
        <v>172</v>
      </c>
      <c r="B650" s="37" t="s">
        <v>173</v>
      </c>
      <c r="C650" s="42">
        <v>290532</v>
      </c>
      <c r="D650" s="39">
        <v>7319662905329</v>
      </c>
      <c r="E650" s="37" t="s">
        <v>46</v>
      </c>
      <c r="F650" s="40">
        <v>100</v>
      </c>
      <c r="G650" s="37">
        <v>0</v>
      </c>
      <c r="H650" s="41">
        <v>0.09</v>
      </c>
      <c r="I650" s="35">
        <f>'EPD information'!$L$16*Tabell2[[#This Row],[Weight (kg)]]</f>
        <v>0.30690000000000001</v>
      </c>
      <c r="J650" s="22">
        <f>'EPD information'!$M$16*Tabell2[[#This Row],[Weight (kg)]]</f>
        <v>5.3460000000000001E-3</v>
      </c>
      <c r="K650" s="22">
        <f>'EPD information'!$N$16*Tabell2[[#This Row],[Weight (kg)]]</f>
        <v>6.3449999999999997E-4</v>
      </c>
      <c r="L650" s="22">
        <f>'EPD information'!$O$16*Tabell2[[#This Row],[Weight (kg)]]</f>
        <v>0</v>
      </c>
      <c r="M650" s="22">
        <f>'EPD information'!$P$16*Tabell2[[#This Row],[Weight (kg)]]</f>
        <v>4.2299999999999998E-4</v>
      </c>
      <c r="N650" s="22">
        <f>'EPD information'!$Q$16*Tabell2[[#This Row],[Weight (kg)]]</f>
        <v>1.4039999999999999E-2</v>
      </c>
      <c r="O650" s="22">
        <f>'EPD information'!$R$16*Tabell2[[#This Row],[Weight (kg)]]</f>
        <v>2.2770000000000001E-5</v>
      </c>
      <c r="P650" s="22">
        <f>'EPD information'!$S$16*Tabell2[[#This Row],[Weight (kg)]]</f>
        <v>-0.1089</v>
      </c>
      <c r="Q650" s="35">
        <f>'Product specific GWP'!$T$16*Tabell2[[#This Row],[Weight (kg)]]</f>
        <v>3.9329999999999999E-3</v>
      </c>
      <c r="R650" s="35" t="s">
        <v>48</v>
      </c>
      <c r="S650" s="35">
        <f>'EPD information'!$V$16*Tabell2[[#This Row],[Weight (kg)]]</f>
        <v>6.3449999999999997E-4</v>
      </c>
      <c r="T650" s="35" t="str">
        <f>'EPD information'!$W$16</f>
        <v>ND</v>
      </c>
      <c r="U650" s="35">
        <f>'EPD information'!$X$16*Tabell2[[#This Row],[Weight (kg)]]</f>
        <v>4.2299999999999998E-4</v>
      </c>
      <c r="V650" s="35">
        <f>'EPD information'!$Y$16*Tabell2[[#This Row],[Weight (kg)]]</f>
        <v>1.4039999999999999E-2</v>
      </c>
      <c r="W650" s="35">
        <f>'EPD information'!$Z$16*Tabell2[[#This Row],[Weight (kg)]]</f>
        <v>2.2770000000000001E-5</v>
      </c>
      <c r="X650" s="35">
        <f>'EPD information'!$AA$16*Tabell2[[#This Row],[Weight (kg)]]</f>
        <v>-0.1089</v>
      </c>
      <c r="Y650" s="18">
        <f>'EPD information'!$AB$16*Tabell2[[#This Row],[Weight (kg)]]</f>
        <v>0.3024</v>
      </c>
      <c r="Z650" s="18">
        <f>'EPD information'!$AC$16*Tabell2[[#This Row],[Weight (kg)]]</f>
        <v>5.3010000000000002E-3</v>
      </c>
      <c r="AA650" s="18">
        <f>'EPD information'!$AD$16*Tabell2[[#This Row],[Weight (kg)]]</f>
        <v>6.6329999999999991E-4</v>
      </c>
      <c r="AB650" s="18" t="s">
        <v>48</v>
      </c>
      <c r="AC650" s="18">
        <f>'EPD information'!$AF$16*Tabell2[[#This Row],[Weight (kg)]]</f>
        <v>4.1849999999999993E-4</v>
      </c>
      <c r="AD650" s="18">
        <f>'EPD information'!$AG$16*Tabell2[[#This Row],[Weight (kg)]]</f>
        <v>1.3949999999999999E-2</v>
      </c>
      <c r="AE650" s="18">
        <f>'EPD information'!$AH$16*Tabell2[[#This Row],[Weight (kg)]]</f>
        <v>2.232E-5</v>
      </c>
      <c r="AF650" s="21">
        <f>'EPD information'!$AI$16*Tabell2[[#This Row],[Weight (kg)]]</f>
        <v>-0.10349999999999999</v>
      </c>
    </row>
    <row r="651" spans="1:32" ht="28.5" x14ac:dyDescent="0.2">
      <c r="A651" s="36" t="s">
        <v>172</v>
      </c>
      <c r="B651" s="37" t="s">
        <v>173</v>
      </c>
      <c r="C651" s="42">
        <v>497389</v>
      </c>
      <c r="D651" s="39">
        <v>7319660721518</v>
      </c>
      <c r="E651" s="37" t="s">
        <v>46</v>
      </c>
      <c r="F651" s="40">
        <v>112</v>
      </c>
      <c r="G651" s="37">
        <v>0</v>
      </c>
      <c r="H651" s="41">
        <v>0.1</v>
      </c>
      <c r="I651" s="35">
        <f>'EPD information'!$L$16*Tabell2[[#This Row],[Weight (kg)]]</f>
        <v>0.34100000000000003</v>
      </c>
      <c r="J651" s="22">
        <f>'EPD information'!$M$16*Tabell2[[#This Row],[Weight (kg)]]</f>
        <v>5.9400000000000008E-3</v>
      </c>
      <c r="K651" s="22">
        <f>'EPD information'!$N$16*Tabell2[[#This Row],[Weight (kg)]]</f>
        <v>7.0500000000000001E-4</v>
      </c>
      <c r="L651" s="22">
        <f>'EPD information'!$O$16*Tabell2[[#This Row],[Weight (kg)]]</f>
        <v>0</v>
      </c>
      <c r="M651" s="22">
        <f>'EPD information'!$P$16*Tabell2[[#This Row],[Weight (kg)]]</f>
        <v>4.7000000000000004E-4</v>
      </c>
      <c r="N651" s="22">
        <f>'EPD information'!$Q$16*Tabell2[[#This Row],[Weight (kg)]]</f>
        <v>1.5600000000000001E-2</v>
      </c>
      <c r="O651" s="22">
        <f>'EPD information'!$R$16*Tabell2[[#This Row],[Weight (kg)]]</f>
        <v>2.5300000000000005E-5</v>
      </c>
      <c r="P651" s="22">
        <f>'EPD information'!$S$16*Tabell2[[#This Row],[Weight (kg)]]</f>
        <v>-0.121</v>
      </c>
      <c r="Q651" s="35">
        <f>'Product specific GWP'!$T$16*Tabell2[[#This Row],[Weight (kg)]]</f>
        <v>4.3700000000000006E-3</v>
      </c>
      <c r="R651" s="35" t="s">
        <v>48</v>
      </c>
      <c r="S651" s="35">
        <f>'EPD information'!$V$16*Tabell2[[#This Row],[Weight (kg)]]</f>
        <v>7.0500000000000001E-4</v>
      </c>
      <c r="T651" s="35" t="str">
        <f>'EPD information'!$W$16</f>
        <v>ND</v>
      </c>
      <c r="U651" s="35">
        <f>'EPD information'!$X$16*Tabell2[[#This Row],[Weight (kg)]]</f>
        <v>4.7000000000000004E-4</v>
      </c>
      <c r="V651" s="35">
        <f>'EPD information'!$Y$16*Tabell2[[#This Row],[Weight (kg)]]</f>
        <v>1.5600000000000001E-2</v>
      </c>
      <c r="W651" s="35">
        <f>'EPD information'!$Z$16*Tabell2[[#This Row],[Weight (kg)]]</f>
        <v>2.5300000000000005E-5</v>
      </c>
      <c r="X651" s="35">
        <f>'EPD information'!$AA$16*Tabell2[[#This Row],[Weight (kg)]]</f>
        <v>-0.121</v>
      </c>
      <c r="Y651" s="18">
        <f>'EPD information'!$AB$16*Tabell2[[#This Row],[Weight (kg)]]</f>
        <v>0.33600000000000002</v>
      </c>
      <c r="Z651" s="18">
        <f>'EPD information'!$AC$16*Tabell2[[#This Row],[Weight (kg)]]</f>
        <v>5.8900000000000003E-3</v>
      </c>
      <c r="AA651" s="18">
        <f>'EPD information'!$AD$16*Tabell2[[#This Row],[Weight (kg)]]</f>
        <v>7.3700000000000002E-4</v>
      </c>
      <c r="AB651" s="18" t="s">
        <v>48</v>
      </c>
      <c r="AC651" s="18">
        <f>'EPD information'!$AF$16*Tabell2[[#This Row],[Weight (kg)]]</f>
        <v>4.6499999999999997E-4</v>
      </c>
      <c r="AD651" s="18">
        <f>'EPD information'!$AG$16*Tabell2[[#This Row],[Weight (kg)]]</f>
        <v>1.55E-2</v>
      </c>
      <c r="AE651" s="18">
        <f>'EPD information'!$AH$16*Tabell2[[#This Row],[Weight (kg)]]</f>
        <v>2.4800000000000003E-5</v>
      </c>
      <c r="AF651" s="21">
        <f>'EPD information'!$AI$16*Tabell2[[#This Row],[Weight (kg)]]</f>
        <v>-0.11499999999999999</v>
      </c>
    </row>
    <row r="652" spans="1:32" ht="28.5" x14ac:dyDescent="0.2">
      <c r="A652" s="36" t="s">
        <v>172</v>
      </c>
      <c r="B652" s="37" t="s">
        <v>173</v>
      </c>
      <c r="C652" s="42">
        <v>290534</v>
      </c>
      <c r="D652" s="39">
        <v>7319662905343</v>
      </c>
      <c r="E652" s="37" t="s">
        <v>46</v>
      </c>
      <c r="F652" s="40">
        <v>125</v>
      </c>
      <c r="G652" s="37">
        <v>0</v>
      </c>
      <c r="H652" s="41">
        <v>0.11</v>
      </c>
      <c r="I652" s="35">
        <f>'EPD information'!$L$16*Tabell2[[#This Row],[Weight (kg)]]</f>
        <v>0.37510000000000004</v>
      </c>
      <c r="J652" s="22">
        <f>'EPD information'!$M$16*Tabell2[[#This Row],[Weight (kg)]]</f>
        <v>6.5339999999999999E-3</v>
      </c>
      <c r="K652" s="22">
        <f>'EPD information'!$N$16*Tabell2[[#This Row],[Weight (kg)]]</f>
        <v>7.7550000000000004E-4</v>
      </c>
      <c r="L652" s="22">
        <f>'EPD information'!$O$16*Tabell2[[#This Row],[Weight (kg)]]</f>
        <v>0</v>
      </c>
      <c r="M652" s="22">
        <f>'EPD information'!$P$16*Tabell2[[#This Row],[Weight (kg)]]</f>
        <v>5.1699999999999999E-4</v>
      </c>
      <c r="N652" s="22">
        <f>'EPD information'!$Q$16*Tabell2[[#This Row],[Weight (kg)]]</f>
        <v>1.7160000000000002E-2</v>
      </c>
      <c r="O652" s="22">
        <f>'EPD information'!$R$16*Tabell2[[#This Row],[Weight (kg)]]</f>
        <v>2.7830000000000003E-5</v>
      </c>
      <c r="P652" s="22">
        <f>'EPD information'!$S$16*Tabell2[[#This Row],[Weight (kg)]]</f>
        <v>-0.1331</v>
      </c>
      <c r="Q652" s="35">
        <f>'Product specific GWP'!$T$16*Tabell2[[#This Row],[Weight (kg)]]</f>
        <v>4.8070000000000005E-3</v>
      </c>
      <c r="R652" s="35" t="s">
        <v>48</v>
      </c>
      <c r="S652" s="35">
        <f>'EPD information'!$V$16*Tabell2[[#This Row],[Weight (kg)]]</f>
        <v>7.7550000000000004E-4</v>
      </c>
      <c r="T652" s="35" t="str">
        <f>'EPD information'!$W$16</f>
        <v>ND</v>
      </c>
      <c r="U652" s="35">
        <f>'EPD information'!$X$16*Tabell2[[#This Row],[Weight (kg)]]</f>
        <v>5.1699999999999999E-4</v>
      </c>
      <c r="V652" s="35">
        <f>'EPD information'!$Y$16*Tabell2[[#This Row],[Weight (kg)]]</f>
        <v>1.7160000000000002E-2</v>
      </c>
      <c r="W652" s="35">
        <f>'EPD information'!$Z$16*Tabell2[[#This Row],[Weight (kg)]]</f>
        <v>2.7830000000000003E-5</v>
      </c>
      <c r="X652" s="35">
        <f>'EPD information'!$AA$16*Tabell2[[#This Row],[Weight (kg)]]</f>
        <v>-0.1331</v>
      </c>
      <c r="Y652" s="18">
        <f>'EPD information'!$AB$16*Tabell2[[#This Row],[Weight (kg)]]</f>
        <v>0.36959999999999998</v>
      </c>
      <c r="Z652" s="18">
        <f>'EPD information'!$AC$16*Tabell2[[#This Row],[Weight (kg)]]</f>
        <v>6.4790000000000004E-3</v>
      </c>
      <c r="AA652" s="18">
        <f>'EPD information'!$AD$16*Tabell2[[#This Row],[Weight (kg)]]</f>
        <v>8.1070000000000003E-4</v>
      </c>
      <c r="AB652" s="18" t="s">
        <v>48</v>
      </c>
      <c r="AC652" s="18">
        <f>'EPD information'!$AF$16*Tabell2[[#This Row],[Weight (kg)]]</f>
        <v>5.1149999999999991E-4</v>
      </c>
      <c r="AD652" s="18">
        <f>'EPD information'!$AG$16*Tabell2[[#This Row],[Weight (kg)]]</f>
        <v>1.7049999999999999E-2</v>
      </c>
      <c r="AE652" s="18">
        <f>'EPD information'!$AH$16*Tabell2[[#This Row],[Weight (kg)]]</f>
        <v>2.728E-5</v>
      </c>
      <c r="AF652" s="21">
        <f>'EPD information'!$AI$16*Tabell2[[#This Row],[Weight (kg)]]</f>
        <v>-0.1265</v>
      </c>
    </row>
    <row r="653" spans="1:32" ht="28.5" x14ac:dyDescent="0.2">
      <c r="A653" s="36" t="s">
        <v>172</v>
      </c>
      <c r="B653" s="37" t="s">
        <v>173</v>
      </c>
      <c r="C653" s="42">
        <v>497390</v>
      </c>
      <c r="D653" s="39">
        <v>7319660721525</v>
      </c>
      <c r="E653" s="37" t="s">
        <v>46</v>
      </c>
      <c r="F653" s="40">
        <v>140</v>
      </c>
      <c r="G653" s="37">
        <v>0</v>
      </c>
      <c r="H653" s="41">
        <v>0.13</v>
      </c>
      <c r="I653" s="35">
        <f>'EPD information'!$L$16*Tabell2[[#This Row],[Weight (kg)]]</f>
        <v>0.44330000000000003</v>
      </c>
      <c r="J653" s="22">
        <f>'EPD information'!$M$16*Tabell2[[#This Row],[Weight (kg)]]</f>
        <v>7.7220000000000006E-3</v>
      </c>
      <c r="K653" s="22">
        <f>'EPD information'!$N$16*Tabell2[[#This Row],[Weight (kg)]]</f>
        <v>9.165E-4</v>
      </c>
      <c r="L653" s="22">
        <f>'EPD information'!$O$16*Tabell2[[#This Row],[Weight (kg)]]</f>
        <v>0</v>
      </c>
      <c r="M653" s="22">
        <f>'EPD information'!$P$16*Tabell2[[#This Row],[Weight (kg)]]</f>
        <v>6.11E-4</v>
      </c>
      <c r="N653" s="22">
        <f>'EPD information'!$Q$16*Tabell2[[#This Row],[Weight (kg)]]</f>
        <v>2.0279999999999999E-2</v>
      </c>
      <c r="O653" s="22">
        <f>'EPD information'!$R$16*Tabell2[[#This Row],[Weight (kg)]]</f>
        <v>3.2890000000000005E-5</v>
      </c>
      <c r="P653" s="22">
        <f>'EPD information'!$S$16*Tabell2[[#This Row],[Weight (kg)]]</f>
        <v>-0.1573</v>
      </c>
      <c r="Q653" s="35">
        <f>'Product specific GWP'!$T$16*Tabell2[[#This Row],[Weight (kg)]]</f>
        <v>5.6810000000000003E-3</v>
      </c>
      <c r="R653" s="35" t="s">
        <v>48</v>
      </c>
      <c r="S653" s="35">
        <f>'EPD information'!$V$16*Tabell2[[#This Row],[Weight (kg)]]</f>
        <v>9.165E-4</v>
      </c>
      <c r="T653" s="35" t="str">
        <f>'EPD information'!$W$16</f>
        <v>ND</v>
      </c>
      <c r="U653" s="35">
        <f>'EPD information'!$X$16*Tabell2[[#This Row],[Weight (kg)]]</f>
        <v>6.11E-4</v>
      </c>
      <c r="V653" s="35">
        <f>'EPD information'!$Y$16*Tabell2[[#This Row],[Weight (kg)]]</f>
        <v>2.0279999999999999E-2</v>
      </c>
      <c r="W653" s="35">
        <f>'EPD information'!$Z$16*Tabell2[[#This Row],[Weight (kg)]]</f>
        <v>3.2890000000000005E-5</v>
      </c>
      <c r="X653" s="35">
        <f>'EPD information'!$AA$16*Tabell2[[#This Row],[Weight (kg)]]</f>
        <v>-0.1573</v>
      </c>
      <c r="Y653" s="18">
        <f>'EPD information'!$AB$16*Tabell2[[#This Row],[Weight (kg)]]</f>
        <v>0.43680000000000002</v>
      </c>
      <c r="Z653" s="18">
        <f>'EPD information'!$AC$16*Tabell2[[#This Row],[Weight (kg)]]</f>
        <v>7.6570000000000006E-3</v>
      </c>
      <c r="AA653" s="18">
        <f>'EPD information'!$AD$16*Tabell2[[#This Row],[Weight (kg)]]</f>
        <v>9.5810000000000003E-4</v>
      </c>
      <c r="AB653" s="18" t="s">
        <v>48</v>
      </c>
      <c r="AC653" s="18">
        <f>'EPD information'!$AF$16*Tabell2[[#This Row],[Weight (kg)]]</f>
        <v>6.045E-4</v>
      </c>
      <c r="AD653" s="18">
        <f>'EPD information'!$AG$16*Tabell2[[#This Row],[Weight (kg)]]</f>
        <v>2.0150000000000001E-2</v>
      </c>
      <c r="AE653" s="18">
        <f>'EPD information'!$AH$16*Tabell2[[#This Row],[Weight (kg)]]</f>
        <v>3.2240000000000003E-5</v>
      </c>
      <c r="AF653" s="21">
        <f>'EPD information'!$AI$16*Tabell2[[#This Row],[Weight (kg)]]</f>
        <v>-0.14949999999999999</v>
      </c>
    </row>
    <row r="654" spans="1:32" ht="28.5" x14ac:dyDescent="0.2">
      <c r="A654" s="36" t="s">
        <v>172</v>
      </c>
      <c r="B654" s="37" t="s">
        <v>173</v>
      </c>
      <c r="C654" s="42">
        <v>497391</v>
      </c>
      <c r="D654" s="39">
        <v>7319660721532</v>
      </c>
      <c r="E654" s="37" t="s">
        <v>46</v>
      </c>
      <c r="F654" s="40">
        <v>150</v>
      </c>
      <c r="G654" s="37">
        <v>0</v>
      </c>
      <c r="H654" s="41">
        <v>0.14000000000000001</v>
      </c>
      <c r="I654" s="35">
        <f>'EPD information'!$L$16*Tabell2[[#This Row],[Weight (kg)]]</f>
        <v>0.47740000000000005</v>
      </c>
      <c r="J654" s="22">
        <f>'EPD information'!$M$16*Tabell2[[#This Row],[Weight (kg)]]</f>
        <v>8.3160000000000005E-3</v>
      </c>
      <c r="K654" s="22">
        <f>'EPD information'!$N$16*Tabell2[[#This Row],[Weight (kg)]]</f>
        <v>9.8700000000000003E-4</v>
      </c>
      <c r="L654" s="22">
        <f>'EPD information'!$O$16*Tabell2[[#This Row],[Weight (kg)]]</f>
        <v>0</v>
      </c>
      <c r="M654" s="22">
        <f>'EPD information'!$P$16*Tabell2[[#This Row],[Weight (kg)]]</f>
        <v>6.5800000000000006E-4</v>
      </c>
      <c r="N654" s="22">
        <f>'EPD information'!$Q$16*Tabell2[[#This Row],[Weight (kg)]]</f>
        <v>2.1840000000000002E-2</v>
      </c>
      <c r="O654" s="22">
        <f>'EPD information'!$R$16*Tabell2[[#This Row],[Weight (kg)]]</f>
        <v>3.542000000000001E-5</v>
      </c>
      <c r="P654" s="22">
        <f>'EPD information'!$S$16*Tabell2[[#This Row],[Weight (kg)]]</f>
        <v>-0.16940000000000002</v>
      </c>
      <c r="Q654" s="35">
        <f>'Product specific GWP'!$T$16*Tabell2[[#This Row],[Weight (kg)]]</f>
        <v>6.118000000000001E-3</v>
      </c>
      <c r="R654" s="35" t="s">
        <v>48</v>
      </c>
      <c r="S654" s="35">
        <f>'EPD information'!$V$16*Tabell2[[#This Row],[Weight (kg)]]</f>
        <v>9.8700000000000003E-4</v>
      </c>
      <c r="T654" s="35" t="str">
        <f>'EPD information'!$W$16</f>
        <v>ND</v>
      </c>
      <c r="U654" s="35">
        <f>'EPD information'!$X$16*Tabell2[[#This Row],[Weight (kg)]]</f>
        <v>6.5800000000000006E-4</v>
      </c>
      <c r="V654" s="35">
        <f>'EPD information'!$Y$16*Tabell2[[#This Row],[Weight (kg)]]</f>
        <v>2.1840000000000002E-2</v>
      </c>
      <c r="W654" s="35">
        <f>'EPD information'!$Z$16*Tabell2[[#This Row],[Weight (kg)]]</f>
        <v>3.542000000000001E-5</v>
      </c>
      <c r="X654" s="35">
        <f>'EPD information'!$AA$16*Tabell2[[#This Row],[Weight (kg)]]</f>
        <v>-0.16940000000000002</v>
      </c>
      <c r="Y654" s="18">
        <f>'EPD information'!$AB$16*Tabell2[[#This Row],[Weight (kg)]]</f>
        <v>0.47040000000000004</v>
      </c>
      <c r="Z654" s="18">
        <f>'EPD information'!$AC$16*Tabell2[[#This Row],[Weight (kg)]]</f>
        <v>8.2460000000000016E-3</v>
      </c>
      <c r="AA654" s="18">
        <f>'EPD information'!$AD$16*Tabell2[[#This Row],[Weight (kg)]]</f>
        <v>1.0318E-3</v>
      </c>
      <c r="AB654" s="18" t="s">
        <v>48</v>
      </c>
      <c r="AC654" s="18">
        <f>'EPD information'!$AF$16*Tabell2[[#This Row],[Weight (kg)]]</f>
        <v>6.5099999999999999E-4</v>
      </c>
      <c r="AD654" s="18">
        <f>'EPD information'!$AG$16*Tabell2[[#This Row],[Weight (kg)]]</f>
        <v>2.1700000000000001E-2</v>
      </c>
      <c r="AE654" s="18">
        <f>'EPD information'!$AH$16*Tabell2[[#This Row],[Weight (kg)]]</f>
        <v>3.4720000000000006E-5</v>
      </c>
      <c r="AF654" s="21">
        <f>'EPD information'!$AI$16*Tabell2[[#This Row],[Weight (kg)]]</f>
        <v>-0.161</v>
      </c>
    </row>
    <row r="655" spans="1:32" ht="28.5" x14ac:dyDescent="0.2">
      <c r="A655" s="36" t="s">
        <v>172</v>
      </c>
      <c r="B655" s="37" t="s">
        <v>173</v>
      </c>
      <c r="C655" s="42">
        <v>290536</v>
      </c>
      <c r="D655" s="39">
        <v>7319662905367</v>
      </c>
      <c r="E655" s="37" t="s">
        <v>46</v>
      </c>
      <c r="F655" s="40">
        <v>160</v>
      </c>
      <c r="G655" s="37">
        <v>0</v>
      </c>
      <c r="H655" s="41">
        <v>0.15</v>
      </c>
      <c r="I655" s="35">
        <f>'EPD information'!$L$16*Tabell2[[#This Row],[Weight (kg)]]</f>
        <v>0.51149999999999995</v>
      </c>
      <c r="J655" s="22">
        <f>'EPD information'!$M$16*Tabell2[[#This Row],[Weight (kg)]]</f>
        <v>8.9099999999999995E-3</v>
      </c>
      <c r="K655" s="22">
        <f>'EPD information'!$N$16*Tabell2[[#This Row],[Weight (kg)]]</f>
        <v>1.0574999999999998E-3</v>
      </c>
      <c r="L655" s="22">
        <f>'EPD information'!$O$16*Tabell2[[#This Row],[Weight (kg)]]</f>
        <v>0</v>
      </c>
      <c r="M655" s="22">
        <f>'EPD information'!$P$16*Tabell2[[#This Row],[Weight (kg)]]</f>
        <v>7.0500000000000001E-4</v>
      </c>
      <c r="N655" s="22">
        <f>'EPD information'!$Q$16*Tabell2[[#This Row],[Weight (kg)]]</f>
        <v>2.3400000000000001E-2</v>
      </c>
      <c r="O655" s="22">
        <f>'EPD information'!$R$16*Tabell2[[#This Row],[Weight (kg)]]</f>
        <v>3.7950000000000001E-5</v>
      </c>
      <c r="P655" s="22">
        <f>'EPD information'!$S$16*Tabell2[[#This Row],[Weight (kg)]]</f>
        <v>-0.18149999999999999</v>
      </c>
      <c r="Q655" s="35">
        <f>'Product specific GWP'!$T$16*Tabell2[[#This Row],[Weight (kg)]]</f>
        <v>6.5550000000000001E-3</v>
      </c>
      <c r="R655" s="35" t="s">
        <v>48</v>
      </c>
      <c r="S655" s="35">
        <f>'EPD information'!$V$16*Tabell2[[#This Row],[Weight (kg)]]</f>
        <v>1.0574999999999998E-3</v>
      </c>
      <c r="T655" s="35" t="str">
        <f>'EPD information'!$W$16</f>
        <v>ND</v>
      </c>
      <c r="U655" s="35">
        <f>'EPD information'!$X$16*Tabell2[[#This Row],[Weight (kg)]]</f>
        <v>7.0500000000000001E-4</v>
      </c>
      <c r="V655" s="35">
        <f>'EPD information'!$Y$16*Tabell2[[#This Row],[Weight (kg)]]</f>
        <v>2.3400000000000001E-2</v>
      </c>
      <c r="W655" s="35">
        <f>'EPD information'!$Z$16*Tabell2[[#This Row],[Weight (kg)]]</f>
        <v>3.7950000000000001E-5</v>
      </c>
      <c r="X655" s="35">
        <f>'EPD information'!$AA$16*Tabell2[[#This Row],[Weight (kg)]]</f>
        <v>-0.18149999999999999</v>
      </c>
      <c r="Y655" s="18">
        <f>'EPD information'!$AB$16*Tabell2[[#This Row],[Weight (kg)]]</f>
        <v>0.504</v>
      </c>
      <c r="Z655" s="18">
        <f>'EPD information'!$AC$16*Tabell2[[#This Row],[Weight (kg)]]</f>
        <v>8.8349999999999991E-3</v>
      </c>
      <c r="AA655" s="18">
        <f>'EPD information'!$AD$16*Tabell2[[#This Row],[Weight (kg)]]</f>
        <v>1.1054999999999999E-3</v>
      </c>
      <c r="AB655" s="18" t="s">
        <v>48</v>
      </c>
      <c r="AC655" s="18">
        <f>'EPD information'!$AF$16*Tabell2[[#This Row],[Weight (kg)]]</f>
        <v>6.9749999999999988E-4</v>
      </c>
      <c r="AD655" s="18">
        <f>'EPD information'!$AG$16*Tabell2[[#This Row],[Weight (kg)]]</f>
        <v>2.325E-2</v>
      </c>
      <c r="AE655" s="18">
        <f>'EPD information'!$AH$16*Tabell2[[#This Row],[Weight (kg)]]</f>
        <v>3.7200000000000003E-5</v>
      </c>
      <c r="AF655" s="21">
        <f>'EPD information'!$AI$16*Tabell2[[#This Row],[Weight (kg)]]</f>
        <v>-0.17249999999999999</v>
      </c>
    </row>
    <row r="656" spans="1:32" ht="28.5" x14ac:dyDescent="0.2">
      <c r="A656" s="36" t="s">
        <v>172</v>
      </c>
      <c r="B656" s="37" t="s">
        <v>173</v>
      </c>
      <c r="C656" s="42">
        <v>497392</v>
      </c>
      <c r="D656" s="39">
        <v>7319660721549</v>
      </c>
      <c r="E656" s="37" t="s">
        <v>46</v>
      </c>
      <c r="F656" s="40">
        <v>180</v>
      </c>
      <c r="G656" s="37">
        <v>0</v>
      </c>
      <c r="H656" s="41">
        <v>0.17</v>
      </c>
      <c r="I656" s="35">
        <f>'EPD information'!$L$16*Tabell2[[#This Row],[Weight (kg)]]</f>
        <v>0.5797000000000001</v>
      </c>
      <c r="J656" s="22">
        <f>'EPD information'!$M$16*Tabell2[[#This Row],[Weight (kg)]]</f>
        <v>1.0098000000000001E-2</v>
      </c>
      <c r="K656" s="22">
        <f>'EPD information'!$N$16*Tabell2[[#This Row],[Weight (kg)]]</f>
        <v>1.1985000000000001E-3</v>
      </c>
      <c r="L656" s="22">
        <f>'EPD information'!$O$16*Tabell2[[#This Row],[Weight (kg)]]</f>
        <v>0</v>
      </c>
      <c r="M656" s="22">
        <f>'EPD information'!$P$16*Tabell2[[#This Row],[Weight (kg)]]</f>
        <v>7.9900000000000012E-4</v>
      </c>
      <c r="N656" s="22">
        <f>'EPD information'!$Q$16*Tabell2[[#This Row],[Weight (kg)]]</f>
        <v>2.6520000000000002E-2</v>
      </c>
      <c r="O656" s="22">
        <f>'EPD information'!$R$16*Tabell2[[#This Row],[Weight (kg)]]</f>
        <v>4.301000000000001E-5</v>
      </c>
      <c r="P656" s="22">
        <f>'EPD information'!$S$16*Tabell2[[#This Row],[Weight (kg)]]</f>
        <v>-0.20570000000000002</v>
      </c>
      <c r="Q656" s="35">
        <f>'Product specific GWP'!$T$16*Tabell2[[#This Row],[Weight (kg)]]</f>
        <v>7.4290000000000007E-3</v>
      </c>
      <c r="R656" s="35" t="s">
        <v>48</v>
      </c>
      <c r="S656" s="35">
        <f>'EPD information'!$V$16*Tabell2[[#This Row],[Weight (kg)]]</f>
        <v>1.1985000000000001E-3</v>
      </c>
      <c r="T656" s="35" t="str">
        <f>'EPD information'!$W$16</f>
        <v>ND</v>
      </c>
      <c r="U656" s="35">
        <f>'EPD information'!$X$16*Tabell2[[#This Row],[Weight (kg)]]</f>
        <v>7.9900000000000012E-4</v>
      </c>
      <c r="V656" s="35">
        <f>'EPD information'!$Y$16*Tabell2[[#This Row],[Weight (kg)]]</f>
        <v>2.6520000000000002E-2</v>
      </c>
      <c r="W656" s="35">
        <f>'EPD information'!$Z$16*Tabell2[[#This Row],[Weight (kg)]]</f>
        <v>4.301000000000001E-5</v>
      </c>
      <c r="X656" s="35">
        <f>'EPD information'!$AA$16*Tabell2[[#This Row],[Weight (kg)]]</f>
        <v>-0.20570000000000002</v>
      </c>
      <c r="Y656" s="18">
        <f>'EPD information'!$AB$16*Tabell2[[#This Row],[Weight (kg)]]</f>
        <v>0.57120000000000004</v>
      </c>
      <c r="Z656" s="18">
        <f>'EPD information'!$AC$16*Tabell2[[#This Row],[Weight (kg)]]</f>
        <v>1.0013000000000001E-2</v>
      </c>
      <c r="AA656" s="18">
        <f>'EPD information'!$AD$16*Tabell2[[#This Row],[Weight (kg)]]</f>
        <v>1.2529000000000002E-3</v>
      </c>
      <c r="AB656" s="18" t="s">
        <v>48</v>
      </c>
      <c r="AC656" s="18">
        <f>'EPD information'!$AF$16*Tabell2[[#This Row],[Weight (kg)]]</f>
        <v>7.9049999999999997E-4</v>
      </c>
      <c r="AD656" s="18">
        <f>'EPD information'!$AG$16*Tabell2[[#This Row],[Weight (kg)]]</f>
        <v>2.6350000000000002E-2</v>
      </c>
      <c r="AE656" s="18">
        <f>'EPD information'!$AH$16*Tabell2[[#This Row],[Weight (kg)]]</f>
        <v>4.2160000000000003E-5</v>
      </c>
      <c r="AF656" s="21">
        <f>'EPD information'!$AI$16*Tabell2[[#This Row],[Weight (kg)]]</f>
        <v>-0.19550000000000001</v>
      </c>
    </row>
    <row r="657" spans="1:32" ht="28.5" x14ac:dyDescent="0.2">
      <c r="A657" s="36" t="s">
        <v>172</v>
      </c>
      <c r="B657" s="37" t="s">
        <v>173</v>
      </c>
      <c r="C657" s="42">
        <v>290538</v>
      </c>
      <c r="D657" s="39">
        <v>7319662905381</v>
      </c>
      <c r="E657" s="37" t="s">
        <v>46</v>
      </c>
      <c r="F657" s="40">
        <v>200</v>
      </c>
      <c r="G657" s="37">
        <v>0</v>
      </c>
      <c r="H657" s="41">
        <v>0.21</v>
      </c>
      <c r="I657" s="35">
        <f>'EPD information'!$L$16*Tabell2[[#This Row],[Weight (kg)]]</f>
        <v>0.71609999999999996</v>
      </c>
      <c r="J657" s="22">
        <f>'EPD information'!$M$16*Tabell2[[#This Row],[Weight (kg)]]</f>
        <v>1.2473999999999999E-2</v>
      </c>
      <c r="K657" s="22">
        <f>'EPD information'!$N$16*Tabell2[[#This Row],[Weight (kg)]]</f>
        <v>1.4804999999999998E-3</v>
      </c>
      <c r="L657" s="22">
        <f>'EPD information'!$O$16*Tabell2[[#This Row],[Weight (kg)]]</f>
        <v>0</v>
      </c>
      <c r="M657" s="22">
        <f>'EPD information'!$P$16*Tabell2[[#This Row],[Weight (kg)]]</f>
        <v>9.8700000000000003E-4</v>
      </c>
      <c r="N657" s="22">
        <f>'EPD information'!$Q$16*Tabell2[[#This Row],[Weight (kg)]]</f>
        <v>3.2759999999999997E-2</v>
      </c>
      <c r="O657" s="22">
        <f>'EPD information'!$R$16*Tabell2[[#This Row],[Weight (kg)]]</f>
        <v>5.3130000000000001E-5</v>
      </c>
      <c r="P657" s="22">
        <f>'EPD information'!$S$16*Tabell2[[#This Row],[Weight (kg)]]</f>
        <v>-0.25409999999999999</v>
      </c>
      <c r="Q657" s="35">
        <f>'Product specific GWP'!$T$16*Tabell2[[#This Row],[Weight (kg)]]</f>
        <v>9.1769999999999994E-3</v>
      </c>
      <c r="R657" s="35" t="s">
        <v>48</v>
      </c>
      <c r="S657" s="35">
        <f>'EPD information'!$V$16*Tabell2[[#This Row],[Weight (kg)]]</f>
        <v>1.4804999999999998E-3</v>
      </c>
      <c r="T657" s="35" t="str">
        <f>'EPD information'!$W$16</f>
        <v>ND</v>
      </c>
      <c r="U657" s="35">
        <f>'EPD information'!$X$16*Tabell2[[#This Row],[Weight (kg)]]</f>
        <v>9.8700000000000003E-4</v>
      </c>
      <c r="V657" s="35">
        <f>'EPD information'!$Y$16*Tabell2[[#This Row],[Weight (kg)]]</f>
        <v>3.2759999999999997E-2</v>
      </c>
      <c r="W657" s="35">
        <f>'EPD information'!$Z$16*Tabell2[[#This Row],[Weight (kg)]]</f>
        <v>5.3130000000000001E-5</v>
      </c>
      <c r="X657" s="35">
        <f>'EPD information'!$AA$16*Tabell2[[#This Row],[Weight (kg)]]</f>
        <v>-0.25409999999999999</v>
      </c>
      <c r="Y657" s="18">
        <f>'EPD information'!$AB$16*Tabell2[[#This Row],[Weight (kg)]]</f>
        <v>0.70559999999999989</v>
      </c>
      <c r="Z657" s="18">
        <f>'EPD information'!$AC$16*Tabell2[[#This Row],[Weight (kg)]]</f>
        <v>1.2369E-2</v>
      </c>
      <c r="AA657" s="18">
        <f>'EPD information'!$AD$16*Tabell2[[#This Row],[Weight (kg)]]</f>
        <v>1.5476999999999999E-3</v>
      </c>
      <c r="AB657" s="18" t="s">
        <v>48</v>
      </c>
      <c r="AC657" s="18">
        <f>'EPD information'!$AF$16*Tabell2[[#This Row],[Weight (kg)]]</f>
        <v>9.7649999999999994E-4</v>
      </c>
      <c r="AD657" s="18">
        <f>'EPD information'!$AG$16*Tabell2[[#This Row],[Weight (kg)]]</f>
        <v>3.2549999999999996E-2</v>
      </c>
      <c r="AE657" s="18">
        <f>'EPD information'!$AH$16*Tabell2[[#This Row],[Weight (kg)]]</f>
        <v>5.2080000000000003E-5</v>
      </c>
      <c r="AF657" s="21">
        <f>'EPD information'!$AI$16*Tabell2[[#This Row],[Weight (kg)]]</f>
        <v>-0.24149999999999996</v>
      </c>
    </row>
    <row r="658" spans="1:32" ht="28.5" x14ac:dyDescent="0.2">
      <c r="A658" s="36" t="s">
        <v>172</v>
      </c>
      <c r="B658" s="37" t="s">
        <v>173</v>
      </c>
      <c r="C658" s="42">
        <v>497393</v>
      </c>
      <c r="D658" s="39">
        <v>7319660721556</v>
      </c>
      <c r="E658" s="37" t="s">
        <v>46</v>
      </c>
      <c r="F658" s="40">
        <v>224</v>
      </c>
      <c r="G658" s="37">
        <v>0</v>
      </c>
      <c r="H658" s="41">
        <v>0.25</v>
      </c>
      <c r="I658" s="35">
        <f>'EPD information'!$L$16*Tabell2[[#This Row],[Weight (kg)]]</f>
        <v>0.85250000000000004</v>
      </c>
      <c r="J658" s="22">
        <f>'EPD information'!$M$16*Tabell2[[#This Row],[Weight (kg)]]</f>
        <v>1.485E-2</v>
      </c>
      <c r="K658" s="22">
        <f>'EPD information'!$N$16*Tabell2[[#This Row],[Weight (kg)]]</f>
        <v>1.7625E-3</v>
      </c>
      <c r="L658" s="22">
        <f>'EPD information'!$O$16*Tabell2[[#This Row],[Weight (kg)]]</f>
        <v>0</v>
      </c>
      <c r="M658" s="22">
        <f>'EPD information'!$P$16*Tabell2[[#This Row],[Weight (kg)]]</f>
        <v>1.175E-3</v>
      </c>
      <c r="N658" s="22">
        <f>'EPD information'!$Q$16*Tabell2[[#This Row],[Weight (kg)]]</f>
        <v>3.9E-2</v>
      </c>
      <c r="O658" s="22">
        <f>'EPD information'!$R$16*Tabell2[[#This Row],[Weight (kg)]]</f>
        <v>6.3250000000000006E-5</v>
      </c>
      <c r="P658" s="22">
        <f>'EPD information'!$S$16*Tabell2[[#This Row],[Weight (kg)]]</f>
        <v>-0.30249999999999999</v>
      </c>
      <c r="Q658" s="35">
        <f>'Product specific GWP'!$T$16*Tabell2[[#This Row],[Weight (kg)]]</f>
        <v>1.0925000000000001E-2</v>
      </c>
      <c r="R658" s="35" t="s">
        <v>48</v>
      </c>
      <c r="S658" s="35">
        <f>'EPD information'!$V$16*Tabell2[[#This Row],[Weight (kg)]]</f>
        <v>1.7625E-3</v>
      </c>
      <c r="T658" s="35" t="str">
        <f>'EPD information'!$W$16</f>
        <v>ND</v>
      </c>
      <c r="U658" s="35">
        <f>'EPD information'!$X$16*Tabell2[[#This Row],[Weight (kg)]]</f>
        <v>1.175E-3</v>
      </c>
      <c r="V658" s="35">
        <f>'EPD information'!$Y$16*Tabell2[[#This Row],[Weight (kg)]]</f>
        <v>3.9E-2</v>
      </c>
      <c r="W658" s="35">
        <f>'EPD information'!$Z$16*Tabell2[[#This Row],[Weight (kg)]]</f>
        <v>6.3250000000000006E-5</v>
      </c>
      <c r="X658" s="35">
        <f>'EPD information'!$AA$16*Tabell2[[#This Row],[Weight (kg)]]</f>
        <v>-0.30249999999999999</v>
      </c>
      <c r="Y658" s="18">
        <f>'EPD information'!$AB$16*Tabell2[[#This Row],[Weight (kg)]]</f>
        <v>0.84</v>
      </c>
      <c r="Z658" s="18">
        <f>'EPD information'!$AC$16*Tabell2[[#This Row],[Weight (kg)]]</f>
        <v>1.4725E-2</v>
      </c>
      <c r="AA658" s="18">
        <f>'EPD information'!$AD$16*Tabell2[[#This Row],[Weight (kg)]]</f>
        <v>1.8425E-3</v>
      </c>
      <c r="AB658" s="18" t="s">
        <v>48</v>
      </c>
      <c r="AC658" s="18">
        <f>'EPD information'!$AF$16*Tabell2[[#This Row],[Weight (kg)]]</f>
        <v>1.1624999999999999E-3</v>
      </c>
      <c r="AD658" s="18">
        <f>'EPD information'!$AG$16*Tabell2[[#This Row],[Weight (kg)]]</f>
        <v>3.875E-2</v>
      </c>
      <c r="AE658" s="18">
        <f>'EPD information'!$AH$16*Tabell2[[#This Row],[Weight (kg)]]</f>
        <v>6.2000000000000003E-5</v>
      </c>
      <c r="AF658" s="21">
        <f>'EPD information'!$AI$16*Tabell2[[#This Row],[Weight (kg)]]</f>
        <v>-0.28749999999999998</v>
      </c>
    </row>
    <row r="659" spans="1:32" ht="28.5" x14ac:dyDescent="0.2">
      <c r="A659" s="36" t="s">
        <v>172</v>
      </c>
      <c r="B659" s="37" t="s">
        <v>173</v>
      </c>
      <c r="C659" s="42">
        <v>290540</v>
      </c>
      <c r="D659" s="39">
        <v>7319662905404</v>
      </c>
      <c r="E659" s="37" t="s">
        <v>46</v>
      </c>
      <c r="F659" s="40">
        <v>250</v>
      </c>
      <c r="G659" s="37">
        <v>0</v>
      </c>
      <c r="H659" s="41">
        <v>0.32</v>
      </c>
      <c r="I659" s="35">
        <f>'EPD information'!$L$16*Tabell2[[#This Row],[Weight (kg)]]</f>
        <v>1.0912000000000002</v>
      </c>
      <c r="J659" s="22">
        <f>'EPD information'!$M$16*Tabell2[[#This Row],[Weight (kg)]]</f>
        <v>1.9008000000000001E-2</v>
      </c>
      <c r="K659" s="22">
        <f>'EPD information'!$N$16*Tabell2[[#This Row],[Weight (kg)]]</f>
        <v>2.2560000000000002E-3</v>
      </c>
      <c r="L659" s="22">
        <f>'EPD information'!$O$16*Tabell2[[#This Row],[Weight (kg)]]</f>
        <v>0</v>
      </c>
      <c r="M659" s="22">
        <f>'EPD information'!$P$16*Tabell2[[#This Row],[Weight (kg)]]</f>
        <v>1.5040000000000001E-3</v>
      </c>
      <c r="N659" s="22">
        <f>'EPD information'!$Q$16*Tabell2[[#This Row],[Weight (kg)]]</f>
        <v>4.9919999999999999E-2</v>
      </c>
      <c r="O659" s="22">
        <f>'EPD information'!$R$16*Tabell2[[#This Row],[Weight (kg)]]</f>
        <v>8.0960000000000011E-5</v>
      </c>
      <c r="P659" s="22">
        <f>'EPD information'!$S$16*Tabell2[[#This Row],[Weight (kg)]]</f>
        <v>-0.38719999999999999</v>
      </c>
      <c r="Q659" s="35">
        <f>'Product specific GWP'!$T$16*Tabell2[[#This Row],[Weight (kg)]]</f>
        <v>1.3984000000000002E-2</v>
      </c>
      <c r="R659" s="35" t="s">
        <v>48</v>
      </c>
      <c r="S659" s="35">
        <f>'EPD information'!$V$16*Tabell2[[#This Row],[Weight (kg)]]</f>
        <v>2.2560000000000002E-3</v>
      </c>
      <c r="T659" s="35" t="str">
        <f>'EPD information'!$W$16</f>
        <v>ND</v>
      </c>
      <c r="U659" s="35">
        <f>'EPD information'!$X$16*Tabell2[[#This Row],[Weight (kg)]]</f>
        <v>1.5040000000000001E-3</v>
      </c>
      <c r="V659" s="35">
        <f>'EPD information'!$Y$16*Tabell2[[#This Row],[Weight (kg)]]</f>
        <v>4.9919999999999999E-2</v>
      </c>
      <c r="W659" s="35">
        <f>'EPD information'!$Z$16*Tabell2[[#This Row],[Weight (kg)]]</f>
        <v>8.0960000000000011E-5</v>
      </c>
      <c r="X659" s="35">
        <f>'EPD information'!$AA$16*Tabell2[[#This Row],[Weight (kg)]]</f>
        <v>-0.38719999999999999</v>
      </c>
      <c r="Y659" s="18">
        <f>'EPD information'!$AB$16*Tabell2[[#This Row],[Weight (kg)]]</f>
        <v>1.0751999999999999</v>
      </c>
      <c r="Z659" s="18">
        <f>'EPD information'!$AC$16*Tabell2[[#This Row],[Weight (kg)]]</f>
        <v>1.8848E-2</v>
      </c>
      <c r="AA659" s="18">
        <f>'EPD information'!$AD$16*Tabell2[[#This Row],[Weight (kg)]]</f>
        <v>2.3584000000000001E-3</v>
      </c>
      <c r="AB659" s="18" t="s">
        <v>48</v>
      </c>
      <c r="AC659" s="18">
        <f>'EPD information'!$AF$16*Tabell2[[#This Row],[Weight (kg)]]</f>
        <v>1.488E-3</v>
      </c>
      <c r="AD659" s="18">
        <f>'EPD information'!$AG$16*Tabell2[[#This Row],[Weight (kg)]]</f>
        <v>4.9599999999999998E-2</v>
      </c>
      <c r="AE659" s="18">
        <f>'EPD information'!$AH$16*Tabell2[[#This Row],[Weight (kg)]]</f>
        <v>7.9359999999999999E-5</v>
      </c>
      <c r="AF659" s="21">
        <f>'EPD information'!$AI$16*Tabell2[[#This Row],[Weight (kg)]]</f>
        <v>-0.36799999999999999</v>
      </c>
    </row>
    <row r="660" spans="1:32" ht="28.5" x14ac:dyDescent="0.2">
      <c r="A660" s="36" t="s">
        <v>172</v>
      </c>
      <c r="B660" s="37" t="s">
        <v>173</v>
      </c>
      <c r="C660" s="42">
        <v>290542</v>
      </c>
      <c r="D660" s="39">
        <v>7319662905428</v>
      </c>
      <c r="E660" s="37" t="s">
        <v>46</v>
      </c>
      <c r="F660" s="40">
        <v>315</v>
      </c>
      <c r="G660" s="37">
        <v>0</v>
      </c>
      <c r="H660" s="41">
        <v>0.45</v>
      </c>
      <c r="I660" s="35">
        <f>'EPD information'!$L$16*Tabell2[[#This Row],[Weight (kg)]]</f>
        <v>1.5345000000000002</v>
      </c>
      <c r="J660" s="22">
        <f>'EPD information'!$M$16*Tabell2[[#This Row],[Weight (kg)]]</f>
        <v>2.673E-2</v>
      </c>
      <c r="K660" s="22">
        <f>'EPD information'!$N$16*Tabell2[[#This Row],[Weight (kg)]]</f>
        <v>3.1725E-3</v>
      </c>
      <c r="L660" s="22">
        <f>'EPD information'!$O$16*Tabell2[[#This Row],[Weight (kg)]]</f>
        <v>0</v>
      </c>
      <c r="M660" s="22">
        <f>'EPD information'!$P$16*Tabell2[[#This Row],[Weight (kg)]]</f>
        <v>2.1150000000000001E-3</v>
      </c>
      <c r="N660" s="22">
        <f>'EPD information'!$Q$16*Tabell2[[#This Row],[Weight (kg)]]</f>
        <v>7.0199999999999999E-2</v>
      </c>
      <c r="O660" s="22">
        <f>'EPD information'!$R$16*Tabell2[[#This Row],[Weight (kg)]]</f>
        <v>1.1385000000000002E-4</v>
      </c>
      <c r="P660" s="22">
        <f>'EPD information'!$S$16*Tabell2[[#This Row],[Weight (kg)]]</f>
        <v>-0.54449999999999998</v>
      </c>
      <c r="Q660" s="35">
        <f>'Product specific GWP'!$T$16*Tabell2[[#This Row],[Weight (kg)]]</f>
        <v>1.9665000000000002E-2</v>
      </c>
      <c r="R660" s="35" t="s">
        <v>48</v>
      </c>
      <c r="S660" s="35">
        <f>'EPD information'!$V$16*Tabell2[[#This Row],[Weight (kg)]]</f>
        <v>3.1725E-3</v>
      </c>
      <c r="T660" s="35" t="str">
        <f>'EPD information'!$W$16</f>
        <v>ND</v>
      </c>
      <c r="U660" s="35">
        <f>'EPD information'!$X$16*Tabell2[[#This Row],[Weight (kg)]]</f>
        <v>2.1150000000000001E-3</v>
      </c>
      <c r="V660" s="35">
        <f>'EPD information'!$Y$16*Tabell2[[#This Row],[Weight (kg)]]</f>
        <v>7.0199999999999999E-2</v>
      </c>
      <c r="W660" s="35">
        <f>'EPD information'!$Z$16*Tabell2[[#This Row],[Weight (kg)]]</f>
        <v>1.1385000000000002E-4</v>
      </c>
      <c r="X660" s="35">
        <f>'EPD information'!$AA$16*Tabell2[[#This Row],[Weight (kg)]]</f>
        <v>-0.54449999999999998</v>
      </c>
      <c r="Y660" s="18">
        <f>'EPD information'!$AB$16*Tabell2[[#This Row],[Weight (kg)]]</f>
        <v>1.512</v>
      </c>
      <c r="Z660" s="18">
        <f>'EPD information'!$AC$16*Tabell2[[#This Row],[Weight (kg)]]</f>
        <v>2.6505000000000001E-2</v>
      </c>
      <c r="AA660" s="18">
        <f>'EPD information'!$AD$16*Tabell2[[#This Row],[Weight (kg)]]</f>
        <v>3.3165E-3</v>
      </c>
      <c r="AB660" s="18" t="s">
        <v>48</v>
      </c>
      <c r="AC660" s="18">
        <f>'EPD information'!$AF$16*Tabell2[[#This Row],[Weight (kg)]]</f>
        <v>2.0924999999999997E-3</v>
      </c>
      <c r="AD660" s="18">
        <f>'EPD information'!$AG$16*Tabell2[[#This Row],[Weight (kg)]]</f>
        <v>6.9750000000000006E-2</v>
      </c>
      <c r="AE660" s="18">
        <f>'EPD information'!$AH$16*Tabell2[[#This Row],[Weight (kg)]]</f>
        <v>1.116E-4</v>
      </c>
      <c r="AF660" s="21">
        <f>'EPD information'!$AI$16*Tabell2[[#This Row],[Weight (kg)]]</f>
        <v>-0.51749999999999996</v>
      </c>
    </row>
    <row r="661" spans="1:32" ht="28.5" x14ac:dyDescent="0.2">
      <c r="A661" s="36" t="s">
        <v>172</v>
      </c>
      <c r="B661" s="37" t="s">
        <v>173</v>
      </c>
      <c r="C661" s="42">
        <v>893696</v>
      </c>
      <c r="D661" s="39">
        <v>7319668936969</v>
      </c>
      <c r="E661" s="37" t="s">
        <v>46</v>
      </c>
      <c r="F661" s="40">
        <v>355</v>
      </c>
      <c r="G661" s="37">
        <v>0</v>
      </c>
      <c r="H661" s="41">
        <v>0.54</v>
      </c>
      <c r="I661" s="35">
        <f>'EPD information'!$L$16*Tabell2[[#This Row],[Weight (kg)]]</f>
        <v>1.8414000000000001</v>
      </c>
      <c r="J661" s="22">
        <f>'EPD information'!$M$16*Tabell2[[#This Row],[Weight (kg)]]</f>
        <v>3.2076E-2</v>
      </c>
      <c r="K661" s="22">
        <f>'EPD information'!$N$16*Tabell2[[#This Row],[Weight (kg)]]</f>
        <v>3.8070000000000001E-3</v>
      </c>
      <c r="L661" s="22">
        <f>'EPD information'!$O$16*Tabell2[[#This Row],[Weight (kg)]]</f>
        <v>0</v>
      </c>
      <c r="M661" s="22">
        <f>'EPD information'!$P$16*Tabell2[[#This Row],[Weight (kg)]]</f>
        <v>2.5380000000000003E-3</v>
      </c>
      <c r="N661" s="22">
        <f>'EPD information'!$Q$16*Tabell2[[#This Row],[Weight (kg)]]</f>
        <v>8.4240000000000009E-2</v>
      </c>
      <c r="O661" s="22">
        <f>'EPD information'!$R$16*Tabell2[[#This Row],[Weight (kg)]]</f>
        <v>1.3662000000000003E-4</v>
      </c>
      <c r="P661" s="22">
        <f>'EPD information'!$S$16*Tabell2[[#This Row],[Weight (kg)]]</f>
        <v>-0.65339999999999998</v>
      </c>
      <c r="Q661" s="35">
        <f>'Product specific GWP'!$T$16*Tabell2[[#This Row],[Weight (kg)]]</f>
        <v>2.3598000000000004E-2</v>
      </c>
      <c r="R661" s="35" t="s">
        <v>48</v>
      </c>
      <c r="S661" s="35">
        <f>'EPD information'!$V$16*Tabell2[[#This Row],[Weight (kg)]]</f>
        <v>3.8070000000000001E-3</v>
      </c>
      <c r="T661" s="35" t="str">
        <f>'EPD information'!$W$16</f>
        <v>ND</v>
      </c>
      <c r="U661" s="35">
        <f>'EPD information'!$X$16*Tabell2[[#This Row],[Weight (kg)]]</f>
        <v>2.5380000000000003E-3</v>
      </c>
      <c r="V661" s="35">
        <f>'EPD information'!$Y$16*Tabell2[[#This Row],[Weight (kg)]]</f>
        <v>8.4240000000000009E-2</v>
      </c>
      <c r="W661" s="35">
        <f>'EPD information'!$Z$16*Tabell2[[#This Row],[Weight (kg)]]</f>
        <v>1.3662000000000003E-4</v>
      </c>
      <c r="X661" s="35">
        <f>'EPD information'!$AA$16*Tabell2[[#This Row],[Weight (kg)]]</f>
        <v>-0.65339999999999998</v>
      </c>
      <c r="Y661" s="18">
        <f>'EPD information'!$AB$16*Tabell2[[#This Row],[Weight (kg)]]</f>
        <v>1.8144</v>
      </c>
      <c r="Z661" s="18">
        <f>'EPD information'!$AC$16*Tabell2[[#This Row],[Weight (kg)]]</f>
        <v>3.1806000000000001E-2</v>
      </c>
      <c r="AA661" s="18">
        <f>'EPD information'!$AD$16*Tabell2[[#This Row],[Weight (kg)]]</f>
        <v>3.9798000000000004E-3</v>
      </c>
      <c r="AB661" s="18" t="s">
        <v>48</v>
      </c>
      <c r="AC661" s="18">
        <f>'EPD information'!$AF$16*Tabell2[[#This Row],[Weight (kg)]]</f>
        <v>2.5109999999999998E-3</v>
      </c>
      <c r="AD661" s="18">
        <f>'EPD information'!$AG$16*Tabell2[[#This Row],[Weight (kg)]]</f>
        <v>8.3700000000000011E-2</v>
      </c>
      <c r="AE661" s="18">
        <f>'EPD information'!$AH$16*Tabell2[[#This Row],[Weight (kg)]]</f>
        <v>1.3392000000000002E-4</v>
      </c>
      <c r="AF661" s="21">
        <f>'EPD information'!$AI$16*Tabell2[[#This Row],[Weight (kg)]]</f>
        <v>-0.621</v>
      </c>
    </row>
    <row r="662" spans="1:32" ht="28.5" x14ac:dyDescent="0.2">
      <c r="A662" s="36" t="s">
        <v>172</v>
      </c>
      <c r="B662" s="37" t="s">
        <v>173</v>
      </c>
      <c r="C662" s="42">
        <v>290544</v>
      </c>
      <c r="D662" s="39">
        <v>7319662905442</v>
      </c>
      <c r="E662" s="37" t="s">
        <v>46</v>
      </c>
      <c r="F662" s="40">
        <v>400</v>
      </c>
      <c r="G662" s="37">
        <v>0</v>
      </c>
      <c r="H662" s="41">
        <v>0.69</v>
      </c>
      <c r="I662" s="35">
        <f>'EPD information'!$L$16*Tabell2[[#This Row],[Weight (kg)]]</f>
        <v>2.3529</v>
      </c>
      <c r="J662" s="22">
        <f>'EPD information'!$M$16*Tabell2[[#This Row],[Weight (kg)]]</f>
        <v>4.0985999999999995E-2</v>
      </c>
      <c r="K662" s="22">
        <f>'EPD information'!$N$16*Tabell2[[#This Row],[Weight (kg)]]</f>
        <v>4.8644999999999999E-3</v>
      </c>
      <c r="L662" s="22">
        <f>'EPD information'!$O$16*Tabell2[[#This Row],[Weight (kg)]]</f>
        <v>0</v>
      </c>
      <c r="M662" s="22">
        <f>'EPD information'!$P$16*Tabell2[[#This Row],[Weight (kg)]]</f>
        <v>3.2429999999999998E-3</v>
      </c>
      <c r="N662" s="22">
        <f>'EPD information'!$Q$16*Tabell2[[#This Row],[Weight (kg)]]</f>
        <v>0.10763999999999999</v>
      </c>
      <c r="O662" s="22">
        <f>'EPD information'!$R$16*Tabell2[[#This Row],[Weight (kg)]]</f>
        <v>1.7457E-4</v>
      </c>
      <c r="P662" s="22">
        <f>'EPD information'!$S$16*Tabell2[[#This Row],[Weight (kg)]]</f>
        <v>-0.83489999999999986</v>
      </c>
      <c r="Q662" s="35">
        <f>'Product specific GWP'!$T$16*Tabell2[[#This Row],[Weight (kg)]]</f>
        <v>3.0152999999999999E-2</v>
      </c>
      <c r="R662" s="35" t="s">
        <v>48</v>
      </c>
      <c r="S662" s="35">
        <f>'EPD information'!$V$16*Tabell2[[#This Row],[Weight (kg)]]</f>
        <v>4.8644999999999999E-3</v>
      </c>
      <c r="T662" s="35" t="str">
        <f>'EPD information'!$W$16</f>
        <v>ND</v>
      </c>
      <c r="U662" s="35">
        <f>'EPD information'!$X$16*Tabell2[[#This Row],[Weight (kg)]]</f>
        <v>3.2429999999999998E-3</v>
      </c>
      <c r="V662" s="35">
        <f>'EPD information'!$Y$16*Tabell2[[#This Row],[Weight (kg)]]</f>
        <v>0.10763999999999999</v>
      </c>
      <c r="W662" s="35">
        <f>'EPD information'!$Z$16*Tabell2[[#This Row],[Weight (kg)]]</f>
        <v>1.7457E-4</v>
      </c>
      <c r="X662" s="35">
        <f>'EPD information'!$AA$16*Tabell2[[#This Row],[Weight (kg)]]</f>
        <v>-0.83489999999999986</v>
      </c>
      <c r="Y662" s="18">
        <f>'EPD information'!$AB$16*Tabell2[[#This Row],[Weight (kg)]]</f>
        <v>2.3183999999999996</v>
      </c>
      <c r="Z662" s="18">
        <f>'EPD information'!$AC$16*Tabell2[[#This Row],[Weight (kg)]]</f>
        <v>4.0640999999999997E-2</v>
      </c>
      <c r="AA662" s="18">
        <f>'EPD information'!$AD$16*Tabell2[[#This Row],[Weight (kg)]]</f>
        <v>5.0852999999999992E-3</v>
      </c>
      <c r="AB662" s="18" t="s">
        <v>48</v>
      </c>
      <c r="AC662" s="18">
        <f>'EPD information'!$AF$16*Tabell2[[#This Row],[Weight (kg)]]</f>
        <v>3.2084999999999995E-3</v>
      </c>
      <c r="AD662" s="18">
        <f>'EPD information'!$AG$16*Tabell2[[#This Row],[Weight (kg)]]</f>
        <v>0.10694999999999999</v>
      </c>
      <c r="AE662" s="18">
        <f>'EPD information'!$AH$16*Tabell2[[#This Row],[Weight (kg)]]</f>
        <v>1.7112E-4</v>
      </c>
      <c r="AF662" s="21">
        <f>'EPD information'!$AI$16*Tabell2[[#This Row],[Weight (kg)]]</f>
        <v>-0.79349999999999987</v>
      </c>
    </row>
    <row r="663" spans="1:32" ht="28.5" x14ac:dyDescent="0.2">
      <c r="A663" s="36" t="s">
        <v>172</v>
      </c>
      <c r="B663" s="37" t="s">
        <v>173</v>
      </c>
      <c r="C663" s="42">
        <v>893695</v>
      </c>
      <c r="D663" s="39">
        <v>7319668936952</v>
      </c>
      <c r="E663" s="37" t="s">
        <v>46</v>
      </c>
      <c r="F663" s="40">
        <v>450</v>
      </c>
      <c r="G663" s="37">
        <v>0</v>
      </c>
      <c r="H663" s="41">
        <v>0.81</v>
      </c>
      <c r="I663" s="35">
        <f>'EPD information'!$L$16*Tabell2[[#This Row],[Weight (kg)]]</f>
        <v>2.7621000000000002</v>
      </c>
      <c r="J663" s="22">
        <f>'EPD information'!$M$16*Tabell2[[#This Row],[Weight (kg)]]</f>
        <v>4.8114000000000004E-2</v>
      </c>
      <c r="K663" s="22">
        <f>'EPD information'!$N$16*Tabell2[[#This Row],[Weight (kg)]]</f>
        <v>5.7105000000000003E-3</v>
      </c>
      <c r="L663" s="22">
        <f>'EPD information'!$O$16*Tabell2[[#This Row],[Weight (kg)]]</f>
        <v>0</v>
      </c>
      <c r="M663" s="22">
        <f>'EPD information'!$P$16*Tabell2[[#This Row],[Weight (kg)]]</f>
        <v>3.8070000000000005E-3</v>
      </c>
      <c r="N663" s="22">
        <f>'EPD information'!$Q$16*Tabell2[[#This Row],[Weight (kg)]]</f>
        <v>0.12636</v>
      </c>
      <c r="O663" s="22">
        <f>'EPD information'!$R$16*Tabell2[[#This Row],[Weight (kg)]]</f>
        <v>2.0493000000000003E-4</v>
      </c>
      <c r="P663" s="22">
        <f>'EPD information'!$S$16*Tabell2[[#This Row],[Weight (kg)]]</f>
        <v>-0.98010000000000008</v>
      </c>
      <c r="Q663" s="35">
        <f>'Product specific GWP'!$T$16*Tabell2[[#This Row],[Weight (kg)]]</f>
        <v>3.5397000000000005E-2</v>
      </c>
      <c r="R663" s="35" t="s">
        <v>48</v>
      </c>
      <c r="S663" s="35">
        <f>'EPD information'!$V$16*Tabell2[[#This Row],[Weight (kg)]]</f>
        <v>5.7105000000000003E-3</v>
      </c>
      <c r="T663" s="35" t="str">
        <f>'EPD information'!$W$16</f>
        <v>ND</v>
      </c>
      <c r="U663" s="35">
        <f>'EPD information'!$X$16*Tabell2[[#This Row],[Weight (kg)]]</f>
        <v>3.8070000000000005E-3</v>
      </c>
      <c r="V663" s="35">
        <f>'EPD information'!$Y$16*Tabell2[[#This Row],[Weight (kg)]]</f>
        <v>0.12636</v>
      </c>
      <c r="W663" s="35">
        <f>'EPD information'!$Z$16*Tabell2[[#This Row],[Weight (kg)]]</f>
        <v>2.0493000000000003E-4</v>
      </c>
      <c r="X663" s="35">
        <f>'EPD information'!$AA$16*Tabell2[[#This Row],[Weight (kg)]]</f>
        <v>-0.98010000000000008</v>
      </c>
      <c r="Y663" s="18">
        <f>'EPD information'!$AB$16*Tabell2[[#This Row],[Weight (kg)]]</f>
        <v>2.7216</v>
      </c>
      <c r="Z663" s="18">
        <f>'EPD information'!$AC$16*Tabell2[[#This Row],[Weight (kg)]]</f>
        <v>4.7709000000000001E-2</v>
      </c>
      <c r="AA663" s="18">
        <f>'EPD information'!$AD$16*Tabell2[[#This Row],[Weight (kg)]]</f>
        <v>5.9697000000000005E-3</v>
      </c>
      <c r="AB663" s="18" t="s">
        <v>48</v>
      </c>
      <c r="AC663" s="18">
        <f>'EPD information'!$AF$16*Tabell2[[#This Row],[Weight (kg)]]</f>
        <v>3.7664999999999999E-3</v>
      </c>
      <c r="AD663" s="18">
        <f>'EPD information'!$AG$16*Tabell2[[#This Row],[Weight (kg)]]</f>
        <v>0.12554999999999999</v>
      </c>
      <c r="AE663" s="18">
        <f>'EPD information'!$AH$16*Tabell2[[#This Row],[Weight (kg)]]</f>
        <v>2.0088000000000001E-4</v>
      </c>
      <c r="AF663" s="21">
        <f>'EPD information'!$AI$16*Tabell2[[#This Row],[Weight (kg)]]</f>
        <v>-0.93149999999999999</v>
      </c>
    </row>
    <row r="664" spans="1:32" ht="28.5" x14ac:dyDescent="0.2">
      <c r="A664" s="36" t="s">
        <v>172</v>
      </c>
      <c r="B664" s="37" t="s">
        <v>173</v>
      </c>
      <c r="C664" s="42">
        <v>290546</v>
      </c>
      <c r="D664" s="39">
        <v>7319662905466</v>
      </c>
      <c r="E664" s="37" t="s">
        <v>46</v>
      </c>
      <c r="F664" s="40">
        <v>500</v>
      </c>
      <c r="G664" s="37">
        <v>0</v>
      </c>
      <c r="H664" s="41">
        <v>0.92</v>
      </c>
      <c r="I664" s="35">
        <f>'EPD information'!$L$16*Tabell2[[#This Row],[Weight (kg)]]</f>
        <v>3.1372000000000004</v>
      </c>
      <c r="J664" s="22">
        <f>'EPD information'!$M$16*Tabell2[[#This Row],[Weight (kg)]]</f>
        <v>5.4648000000000002E-2</v>
      </c>
      <c r="K664" s="22">
        <f>'EPD information'!$N$16*Tabell2[[#This Row],[Weight (kg)]]</f>
        <v>6.4860000000000004E-3</v>
      </c>
      <c r="L664" s="22">
        <f>'EPD information'!$O$16*Tabell2[[#This Row],[Weight (kg)]]</f>
        <v>0</v>
      </c>
      <c r="M664" s="22">
        <f>'EPD information'!$P$16*Tabell2[[#This Row],[Weight (kg)]]</f>
        <v>4.3240000000000006E-3</v>
      </c>
      <c r="N664" s="22">
        <f>'EPD information'!$Q$16*Tabell2[[#This Row],[Weight (kg)]]</f>
        <v>0.14352000000000001</v>
      </c>
      <c r="O664" s="22">
        <f>'EPD information'!$R$16*Tabell2[[#This Row],[Weight (kg)]]</f>
        <v>2.3276000000000004E-4</v>
      </c>
      <c r="P664" s="22">
        <f>'EPD information'!$S$16*Tabell2[[#This Row],[Weight (kg)]]</f>
        <v>-1.1132</v>
      </c>
      <c r="Q664" s="35">
        <f>'Product specific GWP'!$T$16*Tabell2[[#This Row],[Weight (kg)]]</f>
        <v>4.0204000000000004E-2</v>
      </c>
      <c r="R664" s="35" t="s">
        <v>48</v>
      </c>
      <c r="S664" s="35">
        <f>'EPD information'!$V$16*Tabell2[[#This Row],[Weight (kg)]]</f>
        <v>6.4860000000000004E-3</v>
      </c>
      <c r="T664" s="35" t="str">
        <f>'EPD information'!$W$16</f>
        <v>ND</v>
      </c>
      <c r="U664" s="35">
        <f>'EPD information'!$X$16*Tabell2[[#This Row],[Weight (kg)]]</f>
        <v>4.3240000000000006E-3</v>
      </c>
      <c r="V664" s="35">
        <f>'EPD information'!$Y$16*Tabell2[[#This Row],[Weight (kg)]]</f>
        <v>0.14352000000000001</v>
      </c>
      <c r="W664" s="35">
        <f>'EPD information'!$Z$16*Tabell2[[#This Row],[Weight (kg)]]</f>
        <v>2.3276000000000004E-4</v>
      </c>
      <c r="X664" s="35">
        <f>'EPD information'!$AA$16*Tabell2[[#This Row],[Weight (kg)]]</f>
        <v>-1.1132</v>
      </c>
      <c r="Y664" s="18">
        <f>'EPD information'!$AB$16*Tabell2[[#This Row],[Weight (kg)]]</f>
        <v>3.0912000000000002</v>
      </c>
      <c r="Z664" s="18">
        <f>'EPD information'!$AC$16*Tabell2[[#This Row],[Weight (kg)]]</f>
        <v>5.4188E-2</v>
      </c>
      <c r="AA664" s="18">
        <f>'EPD information'!$AD$16*Tabell2[[#This Row],[Weight (kg)]]</f>
        <v>6.7803999999999998E-3</v>
      </c>
      <c r="AB664" s="18" t="s">
        <v>48</v>
      </c>
      <c r="AC664" s="18">
        <f>'EPD information'!$AF$16*Tabell2[[#This Row],[Weight (kg)]]</f>
        <v>4.2779999999999997E-3</v>
      </c>
      <c r="AD664" s="18">
        <f>'EPD information'!$AG$16*Tabell2[[#This Row],[Weight (kg)]]</f>
        <v>0.1426</v>
      </c>
      <c r="AE664" s="18">
        <f>'EPD information'!$AH$16*Tabell2[[#This Row],[Weight (kg)]]</f>
        <v>2.2816000000000001E-4</v>
      </c>
      <c r="AF664" s="21">
        <f>'EPD information'!$AI$16*Tabell2[[#This Row],[Weight (kg)]]</f>
        <v>-1.0580000000000001</v>
      </c>
    </row>
    <row r="665" spans="1:32" ht="28.5" x14ac:dyDescent="0.2">
      <c r="A665" s="36" t="s">
        <v>172</v>
      </c>
      <c r="B665" s="37" t="s">
        <v>173</v>
      </c>
      <c r="C665" s="42">
        <v>893694</v>
      </c>
      <c r="D665" s="39">
        <v>7319668936945</v>
      </c>
      <c r="E665" s="37" t="s">
        <v>46</v>
      </c>
      <c r="F665" s="40">
        <v>560</v>
      </c>
      <c r="G665" s="37">
        <v>0</v>
      </c>
      <c r="H665" s="41">
        <v>1.1200000000000001</v>
      </c>
      <c r="I665" s="35">
        <f>'EPD information'!$L$16*Tabell2[[#This Row],[Weight (kg)]]</f>
        <v>3.8192000000000004</v>
      </c>
      <c r="J665" s="22">
        <f>'EPD information'!$M$16*Tabell2[[#This Row],[Weight (kg)]]</f>
        <v>6.6528000000000004E-2</v>
      </c>
      <c r="K665" s="22">
        <f>'EPD information'!$N$16*Tabell2[[#This Row],[Weight (kg)]]</f>
        <v>7.8960000000000002E-3</v>
      </c>
      <c r="L665" s="22">
        <f>'EPD information'!$O$16*Tabell2[[#This Row],[Weight (kg)]]</f>
        <v>0</v>
      </c>
      <c r="M665" s="22">
        <f>'EPD information'!$P$16*Tabell2[[#This Row],[Weight (kg)]]</f>
        <v>5.2640000000000004E-3</v>
      </c>
      <c r="N665" s="22">
        <f>'EPD information'!$Q$16*Tabell2[[#This Row],[Weight (kg)]]</f>
        <v>0.17472000000000001</v>
      </c>
      <c r="O665" s="22">
        <f>'EPD information'!$R$16*Tabell2[[#This Row],[Weight (kg)]]</f>
        <v>2.8336000000000008E-4</v>
      </c>
      <c r="P665" s="22">
        <f>'EPD information'!$S$16*Tabell2[[#This Row],[Weight (kg)]]</f>
        <v>-1.3552000000000002</v>
      </c>
      <c r="Q665" s="35">
        <f>'Product specific GWP'!$T$16*Tabell2[[#This Row],[Weight (kg)]]</f>
        <v>4.8944000000000008E-2</v>
      </c>
      <c r="R665" s="35" t="s">
        <v>48</v>
      </c>
      <c r="S665" s="35">
        <f>'EPD information'!$V$16*Tabell2[[#This Row],[Weight (kg)]]</f>
        <v>7.8960000000000002E-3</v>
      </c>
      <c r="T665" s="35" t="str">
        <f>'EPD information'!$W$16</f>
        <v>ND</v>
      </c>
      <c r="U665" s="35">
        <f>'EPD information'!$X$16*Tabell2[[#This Row],[Weight (kg)]]</f>
        <v>5.2640000000000004E-3</v>
      </c>
      <c r="V665" s="35">
        <f>'EPD information'!$Y$16*Tabell2[[#This Row],[Weight (kg)]]</f>
        <v>0.17472000000000001</v>
      </c>
      <c r="W665" s="35">
        <f>'EPD information'!$Z$16*Tabell2[[#This Row],[Weight (kg)]]</f>
        <v>2.8336000000000008E-4</v>
      </c>
      <c r="X665" s="35">
        <f>'EPD information'!$AA$16*Tabell2[[#This Row],[Weight (kg)]]</f>
        <v>-1.3552000000000002</v>
      </c>
      <c r="Y665" s="18">
        <f>'EPD information'!$AB$16*Tabell2[[#This Row],[Weight (kg)]]</f>
        <v>3.7632000000000003</v>
      </c>
      <c r="Z665" s="18">
        <f>'EPD information'!$AC$16*Tabell2[[#This Row],[Weight (kg)]]</f>
        <v>6.5968000000000013E-2</v>
      </c>
      <c r="AA665" s="18">
        <f>'EPD information'!$AD$16*Tabell2[[#This Row],[Weight (kg)]]</f>
        <v>8.2544000000000003E-3</v>
      </c>
      <c r="AB665" s="18" t="s">
        <v>48</v>
      </c>
      <c r="AC665" s="18">
        <f>'EPD information'!$AF$16*Tabell2[[#This Row],[Weight (kg)]]</f>
        <v>5.208E-3</v>
      </c>
      <c r="AD665" s="18">
        <f>'EPD information'!$AG$16*Tabell2[[#This Row],[Weight (kg)]]</f>
        <v>0.1736</v>
      </c>
      <c r="AE665" s="18">
        <f>'EPD information'!$AH$16*Tabell2[[#This Row],[Weight (kg)]]</f>
        <v>2.7776000000000005E-4</v>
      </c>
      <c r="AF665" s="21">
        <f>'EPD information'!$AI$16*Tabell2[[#This Row],[Weight (kg)]]</f>
        <v>-1.288</v>
      </c>
    </row>
    <row r="666" spans="1:32" ht="28.5" x14ac:dyDescent="0.2">
      <c r="A666" s="36" t="s">
        <v>172</v>
      </c>
      <c r="B666" s="37" t="s">
        <v>173</v>
      </c>
      <c r="C666" s="42">
        <v>290548</v>
      </c>
      <c r="D666" s="39">
        <v>7319662905480</v>
      </c>
      <c r="E666" s="37" t="s">
        <v>46</v>
      </c>
      <c r="F666" s="40">
        <v>630</v>
      </c>
      <c r="G666" s="37">
        <v>0</v>
      </c>
      <c r="H666" s="41">
        <v>1.29</v>
      </c>
      <c r="I666" s="35">
        <f>'EPD information'!$L$16*Tabell2[[#This Row],[Weight (kg)]]</f>
        <v>4.3989000000000003</v>
      </c>
      <c r="J666" s="22">
        <f>'EPD information'!$M$16*Tabell2[[#This Row],[Weight (kg)]]</f>
        <v>7.6626E-2</v>
      </c>
      <c r="K666" s="22">
        <f>'EPD information'!$N$16*Tabell2[[#This Row],[Weight (kg)]]</f>
        <v>9.0945000000000002E-3</v>
      </c>
      <c r="L666" s="22">
        <f>'EPD information'!$O$16*Tabell2[[#This Row],[Weight (kg)]]</f>
        <v>0</v>
      </c>
      <c r="M666" s="22">
        <f>'EPD information'!$P$16*Tabell2[[#This Row],[Weight (kg)]]</f>
        <v>6.0630000000000007E-3</v>
      </c>
      <c r="N666" s="22">
        <f>'EPD information'!$Q$16*Tabell2[[#This Row],[Weight (kg)]]</f>
        <v>0.20124</v>
      </c>
      <c r="O666" s="22">
        <f>'EPD information'!$R$16*Tabell2[[#This Row],[Weight (kg)]]</f>
        <v>3.2637000000000003E-4</v>
      </c>
      <c r="P666" s="22">
        <f>'EPD information'!$S$16*Tabell2[[#This Row],[Weight (kg)]]</f>
        <v>-1.5609</v>
      </c>
      <c r="Q666" s="35">
        <f>'Product specific GWP'!$T$16*Tabell2[[#This Row],[Weight (kg)]]</f>
        <v>5.6373000000000006E-2</v>
      </c>
      <c r="R666" s="35" t="s">
        <v>48</v>
      </c>
      <c r="S666" s="35">
        <f>'EPD information'!$V$16*Tabell2[[#This Row],[Weight (kg)]]</f>
        <v>9.0945000000000002E-3</v>
      </c>
      <c r="T666" s="35" t="str">
        <f>'EPD information'!$W$16</f>
        <v>ND</v>
      </c>
      <c r="U666" s="35">
        <f>'EPD information'!$X$16*Tabell2[[#This Row],[Weight (kg)]]</f>
        <v>6.0630000000000007E-3</v>
      </c>
      <c r="V666" s="35">
        <f>'EPD information'!$Y$16*Tabell2[[#This Row],[Weight (kg)]]</f>
        <v>0.20124</v>
      </c>
      <c r="W666" s="35">
        <f>'EPD information'!$Z$16*Tabell2[[#This Row],[Weight (kg)]]</f>
        <v>3.2637000000000003E-4</v>
      </c>
      <c r="X666" s="35">
        <f>'EPD information'!$AA$16*Tabell2[[#This Row],[Weight (kg)]]</f>
        <v>-1.5609</v>
      </c>
      <c r="Y666" s="18">
        <f>'EPD information'!$AB$16*Tabell2[[#This Row],[Weight (kg)]]</f>
        <v>4.3343999999999996</v>
      </c>
      <c r="Z666" s="18">
        <f>'EPD information'!$AC$16*Tabell2[[#This Row],[Weight (kg)]]</f>
        <v>7.5981000000000007E-2</v>
      </c>
      <c r="AA666" s="18">
        <f>'EPD information'!$AD$16*Tabell2[[#This Row],[Weight (kg)]]</f>
        <v>9.5072999999999998E-3</v>
      </c>
      <c r="AB666" s="18" t="s">
        <v>48</v>
      </c>
      <c r="AC666" s="18">
        <f>'EPD information'!$AF$16*Tabell2[[#This Row],[Weight (kg)]]</f>
        <v>5.9984999999999995E-3</v>
      </c>
      <c r="AD666" s="18">
        <f>'EPD information'!$AG$16*Tabell2[[#This Row],[Weight (kg)]]</f>
        <v>0.19995000000000002</v>
      </c>
      <c r="AE666" s="18">
        <f>'EPD information'!$AH$16*Tabell2[[#This Row],[Weight (kg)]]</f>
        <v>3.1992000000000001E-4</v>
      </c>
      <c r="AF666" s="21">
        <f>'EPD information'!$AI$16*Tabell2[[#This Row],[Weight (kg)]]</f>
        <v>-1.4834999999999998</v>
      </c>
    </row>
    <row r="667" spans="1:32" ht="28.5" x14ac:dyDescent="0.2">
      <c r="A667" s="36" t="s">
        <v>172</v>
      </c>
      <c r="B667" s="37" t="s">
        <v>173</v>
      </c>
      <c r="C667" s="42">
        <v>499404</v>
      </c>
      <c r="D667" s="39">
        <v>7319660772473</v>
      </c>
      <c r="E667" s="37" t="s">
        <v>46</v>
      </c>
      <c r="F667" s="40">
        <v>710</v>
      </c>
      <c r="G667" s="37">
        <v>0</v>
      </c>
      <c r="H667" s="41">
        <v>1.47</v>
      </c>
      <c r="I667" s="35">
        <f>'EPD information'!$L$16*Tabell2[[#This Row],[Weight (kg)]]</f>
        <v>5.0126999999999997</v>
      </c>
      <c r="J667" s="22">
        <f>'EPD information'!$M$16*Tabell2[[#This Row],[Weight (kg)]]</f>
        <v>8.7318000000000007E-2</v>
      </c>
      <c r="K667" s="22">
        <f>'EPD information'!$N$16*Tabell2[[#This Row],[Weight (kg)]]</f>
        <v>1.0363499999999999E-2</v>
      </c>
      <c r="L667" s="22">
        <f>'EPD information'!$O$16*Tabell2[[#This Row],[Weight (kg)]]</f>
        <v>0</v>
      </c>
      <c r="M667" s="22">
        <f>'EPD information'!$P$16*Tabell2[[#This Row],[Weight (kg)]]</f>
        <v>6.9090000000000002E-3</v>
      </c>
      <c r="N667" s="22">
        <f>'EPD information'!$Q$16*Tabell2[[#This Row],[Weight (kg)]]</f>
        <v>0.22932</v>
      </c>
      <c r="O667" s="22">
        <f>'EPD information'!$R$16*Tabell2[[#This Row],[Weight (kg)]]</f>
        <v>3.7191000000000004E-4</v>
      </c>
      <c r="P667" s="22">
        <f>'EPD information'!$S$16*Tabell2[[#This Row],[Weight (kg)]]</f>
        <v>-1.7786999999999999</v>
      </c>
      <c r="Q667" s="35">
        <f>'Product specific GWP'!$T$16*Tabell2[[#This Row],[Weight (kg)]]</f>
        <v>6.4239000000000004E-2</v>
      </c>
      <c r="R667" s="35" t="s">
        <v>48</v>
      </c>
      <c r="S667" s="35">
        <f>'EPD information'!$V$16*Tabell2[[#This Row],[Weight (kg)]]</f>
        <v>1.0363499999999999E-2</v>
      </c>
      <c r="T667" s="35" t="str">
        <f>'EPD information'!$W$16</f>
        <v>ND</v>
      </c>
      <c r="U667" s="35">
        <f>'EPD information'!$X$16*Tabell2[[#This Row],[Weight (kg)]]</f>
        <v>6.9090000000000002E-3</v>
      </c>
      <c r="V667" s="35">
        <f>'EPD information'!$Y$16*Tabell2[[#This Row],[Weight (kg)]]</f>
        <v>0.22932</v>
      </c>
      <c r="W667" s="35">
        <f>'EPD information'!$Z$16*Tabell2[[#This Row],[Weight (kg)]]</f>
        <v>3.7191000000000004E-4</v>
      </c>
      <c r="X667" s="35">
        <f>'EPD information'!$AA$16*Tabell2[[#This Row],[Weight (kg)]]</f>
        <v>-1.7786999999999999</v>
      </c>
      <c r="Y667" s="18">
        <f>'EPD information'!$AB$16*Tabell2[[#This Row],[Weight (kg)]]</f>
        <v>4.9391999999999996</v>
      </c>
      <c r="Z667" s="18">
        <f>'EPD information'!$AC$16*Tabell2[[#This Row],[Weight (kg)]]</f>
        <v>8.6582999999999993E-2</v>
      </c>
      <c r="AA667" s="18">
        <f>'EPD information'!$AD$16*Tabell2[[#This Row],[Weight (kg)]]</f>
        <v>1.0833899999999999E-2</v>
      </c>
      <c r="AB667" s="18" t="s">
        <v>48</v>
      </c>
      <c r="AC667" s="18">
        <f>'EPD information'!$AF$16*Tabell2[[#This Row],[Weight (kg)]]</f>
        <v>6.8354999999999996E-3</v>
      </c>
      <c r="AD667" s="18">
        <f>'EPD information'!$AG$16*Tabell2[[#This Row],[Weight (kg)]]</f>
        <v>0.22785</v>
      </c>
      <c r="AE667" s="18">
        <f>'EPD information'!$AH$16*Tabell2[[#This Row],[Weight (kg)]]</f>
        <v>3.6455999999999999E-4</v>
      </c>
      <c r="AF667" s="21">
        <f>'EPD information'!$AI$16*Tabell2[[#This Row],[Weight (kg)]]</f>
        <v>-1.6904999999999999</v>
      </c>
    </row>
    <row r="668" spans="1:32" ht="28.5" x14ac:dyDescent="0.2">
      <c r="A668" s="36" t="s">
        <v>172</v>
      </c>
      <c r="B668" s="37" t="s">
        <v>174</v>
      </c>
      <c r="C668" s="42">
        <v>101865</v>
      </c>
      <c r="D668" s="39">
        <v>7319661018655</v>
      </c>
      <c r="E668" s="37" t="s">
        <v>46</v>
      </c>
      <c r="F668" s="40">
        <v>800</v>
      </c>
      <c r="G668" s="37">
        <v>0</v>
      </c>
      <c r="H668" s="41">
        <v>1.65</v>
      </c>
      <c r="I668" s="35">
        <f>'EPD information'!$L$16*Tabell2[[#This Row],[Weight (kg)]]</f>
        <v>5.6265000000000001</v>
      </c>
      <c r="J668" s="22">
        <f>'EPD information'!$M$16*Tabell2[[#This Row],[Weight (kg)]]</f>
        <v>9.801E-2</v>
      </c>
      <c r="K668" s="22">
        <f>'EPD information'!$N$16*Tabell2[[#This Row],[Weight (kg)]]</f>
        <v>1.1632499999999999E-2</v>
      </c>
      <c r="L668" s="22">
        <f>'EPD information'!$O$16*Tabell2[[#This Row],[Weight (kg)]]</f>
        <v>0</v>
      </c>
      <c r="M668" s="22">
        <f>'EPD information'!$P$16*Tabell2[[#This Row],[Weight (kg)]]</f>
        <v>7.7549999999999997E-3</v>
      </c>
      <c r="N668" s="22">
        <f>'EPD information'!$Q$16*Tabell2[[#This Row],[Weight (kg)]]</f>
        <v>0.25739999999999996</v>
      </c>
      <c r="O668" s="22">
        <f>'EPD information'!$R$16*Tabell2[[#This Row],[Weight (kg)]]</f>
        <v>4.1745000000000004E-4</v>
      </c>
      <c r="P668" s="22">
        <f>'EPD information'!$S$16*Tabell2[[#This Row],[Weight (kg)]]</f>
        <v>-1.9964999999999999</v>
      </c>
      <c r="Q668" s="35">
        <f>'Product specific GWP'!$T$16*Tabell2[[#This Row],[Weight (kg)]]</f>
        <v>7.2105000000000002E-2</v>
      </c>
      <c r="R668" s="35" t="s">
        <v>48</v>
      </c>
      <c r="S668" s="35">
        <f>'EPD information'!$V$16*Tabell2[[#This Row],[Weight (kg)]]</f>
        <v>1.1632499999999999E-2</v>
      </c>
      <c r="T668" s="35" t="str">
        <f>'EPD information'!$W$16</f>
        <v>ND</v>
      </c>
      <c r="U668" s="35">
        <f>'EPD information'!$X$16*Tabell2[[#This Row],[Weight (kg)]]</f>
        <v>7.7549999999999997E-3</v>
      </c>
      <c r="V668" s="35">
        <f>'EPD information'!$Y$16*Tabell2[[#This Row],[Weight (kg)]]</f>
        <v>0.25739999999999996</v>
      </c>
      <c r="W668" s="35">
        <f>'EPD information'!$Z$16*Tabell2[[#This Row],[Weight (kg)]]</f>
        <v>4.1745000000000004E-4</v>
      </c>
      <c r="X668" s="35">
        <f>'EPD information'!$AA$16*Tabell2[[#This Row],[Weight (kg)]]</f>
        <v>-1.9964999999999999</v>
      </c>
      <c r="Y668" s="18">
        <f>'EPD information'!$AB$16*Tabell2[[#This Row],[Weight (kg)]]</f>
        <v>5.5439999999999996</v>
      </c>
      <c r="Z668" s="18">
        <f>'EPD information'!$AC$16*Tabell2[[#This Row],[Weight (kg)]]</f>
        <v>9.7184999999999994E-2</v>
      </c>
      <c r="AA668" s="18">
        <f>'EPD information'!$AD$16*Tabell2[[#This Row],[Weight (kg)]]</f>
        <v>1.2160499999999999E-2</v>
      </c>
      <c r="AB668" s="18" t="s">
        <v>48</v>
      </c>
      <c r="AC668" s="18">
        <f>'EPD information'!$AF$16*Tabell2[[#This Row],[Weight (kg)]]</f>
        <v>7.6724999999999988E-3</v>
      </c>
      <c r="AD668" s="18">
        <f>'EPD information'!$AG$16*Tabell2[[#This Row],[Weight (kg)]]</f>
        <v>0.25574999999999998</v>
      </c>
      <c r="AE668" s="18">
        <f>'EPD information'!$AH$16*Tabell2[[#This Row],[Weight (kg)]]</f>
        <v>4.0919999999999997E-4</v>
      </c>
      <c r="AF668" s="21">
        <f>'EPD information'!$AI$16*Tabell2[[#This Row],[Weight (kg)]]</f>
        <v>-1.8974999999999997</v>
      </c>
    </row>
    <row r="669" spans="1:32" ht="28.5" x14ac:dyDescent="0.2">
      <c r="A669" s="36" t="s">
        <v>172</v>
      </c>
      <c r="B669" s="37" t="s">
        <v>174</v>
      </c>
      <c r="C669" s="42">
        <v>101866</v>
      </c>
      <c r="D669" s="39">
        <v>7319661018662</v>
      </c>
      <c r="E669" s="37" t="s">
        <v>46</v>
      </c>
      <c r="F669" s="40">
        <v>1000</v>
      </c>
      <c r="G669" s="37">
        <v>0</v>
      </c>
      <c r="H669" s="41">
        <v>2.5</v>
      </c>
      <c r="I669" s="35">
        <f>'EPD information'!$L$16*Tabell2[[#This Row],[Weight (kg)]]</f>
        <v>8.5250000000000004</v>
      </c>
      <c r="J669" s="22">
        <f>'EPD information'!$M$16*Tabell2[[#This Row],[Weight (kg)]]</f>
        <v>0.14849999999999999</v>
      </c>
      <c r="K669" s="22">
        <f>'EPD information'!$N$16*Tabell2[[#This Row],[Weight (kg)]]</f>
        <v>1.7624999999999998E-2</v>
      </c>
      <c r="L669" s="22">
        <f>'EPD information'!$O$16*Tabell2[[#This Row],[Weight (kg)]]</f>
        <v>0</v>
      </c>
      <c r="M669" s="22">
        <f>'EPD information'!$P$16*Tabell2[[#This Row],[Weight (kg)]]</f>
        <v>1.175E-2</v>
      </c>
      <c r="N669" s="22">
        <f>'EPD information'!$Q$16*Tabell2[[#This Row],[Weight (kg)]]</f>
        <v>0.39</v>
      </c>
      <c r="O669" s="22">
        <f>'EPD information'!$R$16*Tabell2[[#This Row],[Weight (kg)]]</f>
        <v>6.3250000000000003E-4</v>
      </c>
      <c r="P669" s="22">
        <f>'EPD information'!$S$16*Tabell2[[#This Row],[Weight (kg)]]</f>
        <v>-3.0249999999999999</v>
      </c>
      <c r="Q669" s="35">
        <f>'Product specific GWP'!$T$16*Tabell2[[#This Row],[Weight (kg)]]</f>
        <v>0.10925000000000001</v>
      </c>
      <c r="R669" s="35" t="s">
        <v>48</v>
      </c>
      <c r="S669" s="35">
        <f>'EPD information'!$V$16*Tabell2[[#This Row],[Weight (kg)]]</f>
        <v>1.7624999999999998E-2</v>
      </c>
      <c r="T669" s="35" t="str">
        <f>'EPD information'!$W$16</f>
        <v>ND</v>
      </c>
      <c r="U669" s="35">
        <f>'EPD information'!$X$16*Tabell2[[#This Row],[Weight (kg)]]</f>
        <v>1.175E-2</v>
      </c>
      <c r="V669" s="35">
        <f>'EPD information'!$Y$16*Tabell2[[#This Row],[Weight (kg)]]</f>
        <v>0.39</v>
      </c>
      <c r="W669" s="35">
        <f>'EPD information'!$Z$16*Tabell2[[#This Row],[Weight (kg)]]</f>
        <v>6.3250000000000003E-4</v>
      </c>
      <c r="X669" s="35">
        <f>'EPD information'!$AA$16*Tabell2[[#This Row],[Weight (kg)]]</f>
        <v>-3.0249999999999999</v>
      </c>
      <c r="Y669" s="18">
        <f>'EPD information'!$AB$16*Tabell2[[#This Row],[Weight (kg)]]</f>
        <v>8.4</v>
      </c>
      <c r="Z669" s="18">
        <f>'EPD information'!$AC$16*Tabell2[[#This Row],[Weight (kg)]]</f>
        <v>0.14724999999999999</v>
      </c>
      <c r="AA669" s="18">
        <f>'EPD information'!$AD$16*Tabell2[[#This Row],[Weight (kg)]]</f>
        <v>1.8425E-2</v>
      </c>
      <c r="AB669" s="18" t="s">
        <v>48</v>
      </c>
      <c r="AC669" s="18">
        <f>'EPD information'!$AF$16*Tabell2[[#This Row],[Weight (kg)]]</f>
        <v>1.1625E-2</v>
      </c>
      <c r="AD669" s="18">
        <f>'EPD information'!$AG$16*Tabell2[[#This Row],[Weight (kg)]]</f>
        <v>0.38750000000000001</v>
      </c>
      <c r="AE669" s="18">
        <f>'EPD information'!$AH$16*Tabell2[[#This Row],[Weight (kg)]]</f>
        <v>6.2E-4</v>
      </c>
      <c r="AF669" s="21">
        <f>'EPD information'!$AI$16*Tabell2[[#This Row],[Weight (kg)]]</f>
        <v>-2.875</v>
      </c>
    </row>
    <row r="670" spans="1:32" ht="28.5" x14ac:dyDescent="0.2">
      <c r="A670" s="36" t="s">
        <v>172</v>
      </c>
      <c r="B670" s="37" t="s">
        <v>173</v>
      </c>
      <c r="C670" s="42">
        <v>101867</v>
      </c>
      <c r="D670" s="39">
        <v>7319661018679</v>
      </c>
      <c r="E670" s="37" t="s">
        <v>46</v>
      </c>
      <c r="F670" s="40">
        <v>1250</v>
      </c>
      <c r="G670" s="37">
        <v>0</v>
      </c>
      <c r="H670" s="41">
        <v>3.08</v>
      </c>
      <c r="I670" s="35">
        <f>'EPD information'!$L$16*Tabell2[[#This Row],[Weight (kg)]]</f>
        <v>10.502800000000001</v>
      </c>
      <c r="J670" s="22">
        <f>'EPD information'!$M$16*Tabell2[[#This Row],[Weight (kg)]]</f>
        <v>0.182952</v>
      </c>
      <c r="K670" s="22">
        <f>'EPD information'!$N$16*Tabell2[[#This Row],[Weight (kg)]]</f>
        <v>2.1714000000000001E-2</v>
      </c>
      <c r="L670" s="22">
        <f>'EPD information'!$O$16*Tabell2[[#This Row],[Weight (kg)]]</f>
        <v>0</v>
      </c>
      <c r="M670" s="22">
        <f>'EPD information'!$P$16*Tabell2[[#This Row],[Weight (kg)]]</f>
        <v>1.4476000000000001E-2</v>
      </c>
      <c r="N670" s="22">
        <f>'EPD information'!$Q$16*Tabell2[[#This Row],[Weight (kg)]]</f>
        <v>0.48048000000000002</v>
      </c>
      <c r="O670" s="22">
        <f>'EPD information'!$R$16*Tabell2[[#This Row],[Weight (kg)]]</f>
        <v>7.7924000000000005E-4</v>
      </c>
      <c r="P670" s="22">
        <f>'EPD information'!$S$16*Tabell2[[#This Row],[Weight (kg)]]</f>
        <v>-3.7267999999999999</v>
      </c>
      <c r="Q670" s="35">
        <f>'Product specific GWP'!$T$16*Tabell2[[#This Row],[Weight (kg)]]</f>
        <v>0.13459600000000002</v>
      </c>
      <c r="R670" s="35" t="s">
        <v>48</v>
      </c>
      <c r="S670" s="35">
        <f>'EPD information'!$V$16*Tabell2[[#This Row],[Weight (kg)]]</f>
        <v>2.1714000000000001E-2</v>
      </c>
      <c r="T670" s="35" t="str">
        <f>'EPD information'!$W$16</f>
        <v>ND</v>
      </c>
      <c r="U670" s="35">
        <f>'EPD information'!$X$16*Tabell2[[#This Row],[Weight (kg)]]</f>
        <v>1.4476000000000001E-2</v>
      </c>
      <c r="V670" s="35">
        <f>'EPD information'!$Y$16*Tabell2[[#This Row],[Weight (kg)]]</f>
        <v>0.48048000000000002</v>
      </c>
      <c r="W670" s="35">
        <f>'EPD information'!$Z$16*Tabell2[[#This Row],[Weight (kg)]]</f>
        <v>7.7924000000000005E-4</v>
      </c>
      <c r="X670" s="35">
        <f>'EPD information'!$AA$16*Tabell2[[#This Row],[Weight (kg)]]</f>
        <v>-3.7267999999999999</v>
      </c>
      <c r="Y670" s="18">
        <f>'EPD information'!$AB$16*Tabell2[[#This Row],[Weight (kg)]]</f>
        <v>10.348800000000001</v>
      </c>
      <c r="Z670" s="18">
        <f>'EPD information'!$AC$16*Tabell2[[#This Row],[Weight (kg)]]</f>
        <v>0.18141200000000002</v>
      </c>
      <c r="AA670" s="18">
        <f>'EPD information'!$AD$16*Tabell2[[#This Row],[Weight (kg)]]</f>
        <v>2.26996E-2</v>
      </c>
      <c r="AB670" s="18" t="s">
        <v>48</v>
      </c>
      <c r="AC670" s="18">
        <f>'EPD information'!$AF$16*Tabell2[[#This Row],[Weight (kg)]]</f>
        <v>1.4322E-2</v>
      </c>
      <c r="AD670" s="18">
        <f>'EPD information'!$AG$16*Tabell2[[#This Row],[Weight (kg)]]</f>
        <v>0.47739999999999999</v>
      </c>
      <c r="AE670" s="18">
        <f>'EPD information'!$AH$16*Tabell2[[#This Row],[Weight (kg)]]</f>
        <v>7.6384000000000001E-4</v>
      </c>
      <c r="AF670" s="21">
        <f>'EPD information'!$AI$16*Tabell2[[#This Row],[Weight (kg)]]</f>
        <v>-3.5419999999999998</v>
      </c>
    </row>
    <row r="671" spans="1:32" x14ac:dyDescent="0.2">
      <c r="A671" s="36" t="s">
        <v>175</v>
      </c>
      <c r="B671" s="37" t="s">
        <v>176</v>
      </c>
      <c r="C671" s="38">
        <v>750563</v>
      </c>
      <c r="D671" s="39">
        <v>7319667505630</v>
      </c>
      <c r="E671" s="37" t="s">
        <v>46</v>
      </c>
      <c r="F671" s="40">
        <v>80</v>
      </c>
      <c r="G671" s="37">
        <v>0</v>
      </c>
      <c r="H671" s="41">
        <v>0.3</v>
      </c>
      <c r="I671" s="35">
        <f>'EPD information'!$L$16*Tabell2[[#This Row],[Weight (kg)]]</f>
        <v>1.0229999999999999</v>
      </c>
      <c r="J671" s="22">
        <f>'EPD information'!$M$16*Tabell2[[#This Row],[Weight (kg)]]</f>
        <v>1.7819999999999999E-2</v>
      </c>
      <c r="K671" s="22">
        <f>'EPD information'!$N$16*Tabell2[[#This Row],[Weight (kg)]]</f>
        <v>2.1149999999999997E-3</v>
      </c>
      <c r="L671" s="22">
        <f>'EPD information'!$O$16*Tabell2[[#This Row],[Weight (kg)]]</f>
        <v>0</v>
      </c>
      <c r="M671" s="22">
        <f>'EPD information'!$P$16*Tabell2[[#This Row],[Weight (kg)]]</f>
        <v>1.41E-3</v>
      </c>
      <c r="N671" s="22">
        <f>'EPD information'!$Q$16*Tabell2[[#This Row],[Weight (kg)]]</f>
        <v>4.6800000000000001E-2</v>
      </c>
      <c r="O671" s="22">
        <f>'EPD information'!$R$16*Tabell2[[#This Row],[Weight (kg)]]</f>
        <v>7.5900000000000002E-5</v>
      </c>
      <c r="P671" s="22">
        <f>'EPD information'!$S$16*Tabell2[[#This Row],[Weight (kg)]]</f>
        <v>-0.36299999999999999</v>
      </c>
      <c r="Q671" s="35">
        <f>'Product specific GWP'!$T$16*Tabell2[[#This Row],[Weight (kg)]]</f>
        <v>1.311E-2</v>
      </c>
      <c r="R671" s="35" t="s">
        <v>48</v>
      </c>
      <c r="S671" s="35">
        <f>'EPD information'!$V$16*Tabell2[[#This Row],[Weight (kg)]]</f>
        <v>2.1149999999999997E-3</v>
      </c>
      <c r="T671" s="35" t="str">
        <f>'EPD information'!$W$16</f>
        <v>ND</v>
      </c>
      <c r="U671" s="35">
        <f>'EPD information'!$X$16*Tabell2[[#This Row],[Weight (kg)]]</f>
        <v>1.41E-3</v>
      </c>
      <c r="V671" s="35">
        <f>'EPD information'!$Y$16*Tabell2[[#This Row],[Weight (kg)]]</f>
        <v>4.6800000000000001E-2</v>
      </c>
      <c r="W671" s="35">
        <f>'EPD information'!$Z$16*Tabell2[[#This Row],[Weight (kg)]]</f>
        <v>7.5900000000000002E-5</v>
      </c>
      <c r="X671" s="35">
        <f>'EPD information'!$AA$16*Tabell2[[#This Row],[Weight (kg)]]</f>
        <v>-0.36299999999999999</v>
      </c>
      <c r="Y671" s="18">
        <f>'EPD information'!$AB$16*Tabell2[[#This Row],[Weight (kg)]]</f>
        <v>1.008</v>
      </c>
      <c r="Z671" s="18">
        <f>'EPD information'!$AC$16*Tabell2[[#This Row],[Weight (kg)]]</f>
        <v>1.7669999999999998E-2</v>
      </c>
      <c r="AA671" s="18">
        <f>'EPD information'!$AD$16*Tabell2[[#This Row],[Weight (kg)]]</f>
        <v>2.2109999999999999E-3</v>
      </c>
      <c r="AB671" s="18" t="s">
        <v>48</v>
      </c>
      <c r="AC671" s="18">
        <f>'EPD information'!$AF$16*Tabell2[[#This Row],[Weight (kg)]]</f>
        <v>1.3949999999999998E-3</v>
      </c>
      <c r="AD671" s="18">
        <f>'EPD information'!$AG$16*Tabell2[[#This Row],[Weight (kg)]]</f>
        <v>4.65E-2</v>
      </c>
      <c r="AE671" s="18">
        <f>'EPD information'!$AH$16*Tabell2[[#This Row],[Weight (kg)]]</f>
        <v>7.4400000000000006E-5</v>
      </c>
      <c r="AF671" s="21">
        <f>'EPD information'!$AI$16*Tabell2[[#This Row],[Weight (kg)]]</f>
        <v>-0.34499999999999997</v>
      </c>
    </row>
    <row r="672" spans="1:32" x14ac:dyDescent="0.2">
      <c r="A672" s="36" t="s">
        <v>175</v>
      </c>
      <c r="B672" s="37" t="s">
        <v>176</v>
      </c>
      <c r="C672" s="38">
        <v>255466</v>
      </c>
      <c r="D672" s="39">
        <v>7319662554664</v>
      </c>
      <c r="E672" s="37" t="s">
        <v>46</v>
      </c>
      <c r="F672" s="40">
        <v>100</v>
      </c>
      <c r="G672" s="37">
        <v>0</v>
      </c>
      <c r="H672" s="41">
        <v>0.17</v>
      </c>
      <c r="I672" s="35">
        <f>'EPD information'!$L$16*Tabell2[[#This Row],[Weight (kg)]]</f>
        <v>0.5797000000000001</v>
      </c>
      <c r="J672" s="22">
        <f>'EPD information'!$M$16*Tabell2[[#This Row],[Weight (kg)]]</f>
        <v>1.0098000000000001E-2</v>
      </c>
      <c r="K672" s="22">
        <f>'EPD information'!$N$16*Tabell2[[#This Row],[Weight (kg)]]</f>
        <v>1.1985000000000001E-3</v>
      </c>
      <c r="L672" s="22">
        <f>'EPD information'!$O$16*Tabell2[[#This Row],[Weight (kg)]]</f>
        <v>0</v>
      </c>
      <c r="M672" s="22">
        <f>'EPD information'!$P$16*Tabell2[[#This Row],[Weight (kg)]]</f>
        <v>7.9900000000000012E-4</v>
      </c>
      <c r="N672" s="22">
        <f>'EPD information'!$Q$16*Tabell2[[#This Row],[Weight (kg)]]</f>
        <v>2.6520000000000002E-2</v>
      </c>
      <c r="O672" s="22">
        <f>'EPD information'!$R$16*Tabell2[[#This Row],[Weight (kg)]]</f>
        <v>4.301000000000001E-5</v>
      </c>
      <c r="P672" s="22">
        <f>'EPD information'!$S$16*Tabell2[[#This Row],[Weight (kg)]]</f>
        <v>-0.20570000000000002</v>
      </c>
      <c r="Q672" s="35">
        <f>'Product specific GWP'!$T$16*Tabell2[[#This Row],[Weight (kg)]]</f>
        <v>7.4290000000000007E-3</v>
      </c>
      <c r="R672" s="35" t="s">
        <v>48</v>
      </c>
      <c r="S672" s="35">
        <f>'EPD information'!$V$16*Tabell2[[#This Row],[Weight (kg)]]</f>
        <v>1.1985000000000001E-3</v>
      </c>
      <c r="T672" s="35" t="str">
        <f>'EPD information'!$W$16</f>
        <v>ND</v>
      </c>
      <c r="U672" s="35">
        <f>'EPD information'!$X$16*Tabell2[[#This Row],[Weight (kg)]]</f>
        <v>7.9900000000000012E-4</v>
      </c>
      <c r="V672" s="35">
        <f>'EPD information'!$Y$16*Tabell2[[#This Row],[Weight (kg)]]</f>
        <v>2.6520000000000002E-2</v>
      </c>
      <c r="W672" s="35">
        <f>'EPD information'!$Z$16*Tabell2[[#This Row],[Weight (kg)]]</f>
        <v>4.301000000000001E-5</v>
      </c>
      <c r="X672" s="35">
        <f>'EPD information'!$AA$16*Tabell2[[#This Row],[Weight (kg)]]</f>
        <v>-0.20570000000000002</v>
      </c>
      <c r="Y672" s="18">
        <f>'EPD information'!$AB$16*Tabell2[[#This Row],[Weight (kg)]]</f>
        <v>0.57120000000000004</v>
      </c>
      <c r="Z672" s="18">
        <f>'EPD information'!$AC$16*Tabell2[[#This Row],[Weight (kg)]]</f>
        <v>1.0013000000000001E-2</v>
      </c>
      <c r="AA672" s="18">
        <f>'EPD information'!$AD$16*Tabell2[[#This Row],[Weight (kg)]]</f>
        <v>1.2529000000000002E-3</v>
      </c>
      <c r="AB672" s="18" t="s">
        <v>48</v>
      </c>
      <c r="AC672" s="18">
        <f>'EPD information'!$AF$16*Tabell2[[#This Row],[Weight (kg)]]</f>
        <v>7.9049999999999997E-4</v>
      </c>
      <c r="AD672" s="18">
        <f>'EPD information'!$AG$16*Tabell2[[#This Row],[Weight (kg)]]</f>
        <v>2.6350000000000002E-2</v>
      </c>
      <c r="AE672" s="18">
        <f>'EPD information'!$AH$16*Tabell2[[#This Row],[Weight (kg)]]</f>
        <v>4.2160000000000003E-5</v>
      </c>
      <c r="AF672" s="21">
        <f>'EPD information'!$AI$16*Tabell2[[#This Row],[Weight (kg)]]</f>
        <v>-0.19550000000000001</v>
      </c>
    </row>
    <row r="673" spans="1:32" x14ac:dyDescent="0.2">
      <c r="A673" s="36" t="s">
        <v>175</v>
      </c>
      <c r="B673" s="37" t="s">
        <v>176</v>
      </c>
      <c r="C673" s="38">
        <v>255467</v>
      </c>
      <c r="D673" s="39">
        <v>7319662554671</v>
      </c>
      <c r="E673" s="37" t="s">
        <v>46</v>
      </c>
      <c r="F673" s="40">
        <v>125</v>
      </c>
      <c r="G673" s="37">
        <v>0</v>
      </c>
      <c r="H673" s="41">
        <v>0.19</v>
      </c>
      <c r="I673" s="35">
        <f>'EPD information'!$L$16*Tabell2[[#This Row],[Weight (kg)]]</f>
        <v>0.64790000000000003</v>
      </c>
      <c r="J673" s="22">
        <f>'EPD information'!$M$16*Tabell2[[#This Row],[Weight (kg)]]</f>
        <v>1.1286000000000001E-2</v>
      </c>
      <c r="K673" s="22">
        <f>'EPD information'!$N$16*Tabell2[[#This Row],[Weight (kg)]]</f>
        <v>1.3395E-3</v>
      </c>
      <c r="L673" s="22">
        <f>'EPD information'!$O$16*Tabell2[[#This Row],[Weight (kg)]]</f>
        <v>0</v>
      </c>
      <c r="M673" s="22">
        <f>'EPD information'!$P$16*Tabell2[[#This Row],[Weight (kg)]]</f>
        <v>8.9300000000000002E-4</v>
      </c>
      <c r="N673" s="22">
        <f>'EPD information'!$Q$16*Tabell2[[#This Row],[Weight (kg)]]</f>
        <v>2.964E-2</v>
      </c>
      <c r="O673" s="22">
        <f>'EPD information'!$R$16*Tabell2[[#This Row],[Weight (kg)]]</f>
        <v>4.8070000000000006E-5</v>
      </c>
      <c r="P673" s="22">
        <f>'EPD information'!$S$16*Tabell2[[#This Row],[Weight (kg)]]</f>
        <v>-0.22989999999999999</v>
      </c>
      <c r="Q673" s="35">
        <f>'Product specific GWP'!$T$16*Tabell2[[#This Row],[Weight (kg)]]</f>
        <v>8.3030000000000014E-3</v>
      </c>
      <c r="R673" s="35" t="s">
        <v>48</v>
      </c>
      <c r="S673" s="35">
        <f>'EPD information'!$V$16*Tabell2[[#This Row],[Weight (kg)]]</f>
        <v>1.3395E-3</v>
      </c>
      <c r="T673" s="35" t="str">
        <f>'EPD information'!$W$16</f>
        <v>ND</v>
      </c>
      <c r="U673" s="35">
        <f>'EPD information'!$X$16*Tabell2[[#This Row],[Weight (kg)]]</f>
        <v>8.9300000000000002E-4</v>
      </c>
      <c r="V673" s="35">
        <f>'EPD information'!$Y$16*Tabell2[[#This Row],[Weight (kg)]]</f>
        <v>2.964E-2</v>
      </c>
      <c r="W673" s="35">
        <f>'EPD information'!$Z$16*Tabell2[[#This Row],[Weight (kg)]]</f>
        <v>4.8070000000000006E-5</v>
      </c>
      <c r="X673" s="35">
        <f>'EPD information'!$AA$16*Tabell2[[#This Row],[Weight (kg)]]</f>
        <v>-0.22989999999999999</v>
      </c>
      <c r="Y673" s="18">
        <f>'EPD information'!$AB$16*Tabell2[[#This Row],[Weight (kg)]]</f>
        <v>0.63839999999999997</v>
      </c>
      <c r="Z673" s="18">
        <f>'EPD information'!$AC$16*Tabell2[[#This Row],[Weight (kg)]]</f>
        <v>1.1191E-2</v>
      </c>
      <c r="AA673" s="18">
        <f>'EPD information'!$AD$16*Tabell2[[#This Row],[Weight (kg)]]</f>
        <v>1.4002999999999999E-3</v>
      </c>
      <c r="AB673" s="18" t="s">
        <v>48</v>
      </c>
      <c r="AC673" s="18">
        <f>'EPD information'!$AF$16*Tabell2[[#This Row],[Weight (kg)]]</f>
        <v>8.8349999999999995E-4</v>
      </c>
      <c r="AD673" s="18">
        <f>'EPD information'!$AG$16*Tabell2[[#This Row],[Weight (kg)]]</f>
        <v>2.945E-2</v>
      </c>
      <c r="AE673" s="18">
        <f>'EPD information'!$AH$16*Tabell2[[#This Row],[Weight (kg)]]</f>
        <v>4.7120000000000003E-5</v>
      </c>
      <c r="AF673" s="21">
        <f>'EPD information'!$AI$16*Tabell2[[#This Row],[Weight (kg)]]</f>
        <v>-0.21849999999999997</v>
      </c>
    </row>
    <row r="674" spans="1:32" x14ac:dyDescent="0.2">
      <c r="A674" s="36" t="s">
        <v>175</v>
      </c>
      <c r="B674" s="37" t="s">
        <v>176</v>
      </c>
      <c r="C674" s="38">
        <v>100199</v>
      </c>
      <c r="D674" s="39">
        <v>7319661001992</v>
      </c>
      <c r="E674" s="37" t="s">
        <v>46</v>
      </c>
      <c r="F674" s="40">
        <v>140</v>
      </c>
      <c r="G674" s="37">
        <v>0</v>
      </c>
      <c r="H674" s="41">
        <v>0.17</v>
      </c>
      <c r="I674" s="35">
        <f>'EPD information'!$L$16*Tabell2[[#This Row],[Weight (kg)]]</f>
        <v>0.5797000000000001</v>
      </c>
      <c r="J674" s="22">
        <f>'EPD information'!$M$16*Tabell2[[#This Row],[Weight (kg)]]</f>
        <v>1.0098000000000001E-2</v>
      </c>
      <c r="K674" s="22">
        <f>'EPD information'!$N$16*Tabell2[[#This Row],[Weight (kg)]]</f>
        <v>1.1985000000000001E-3</v>
      </c>
      <c r="L674" s="22">
        <f>'EPD information'!$O$16*Tabell2[[#This Row],[Weight (kg)]]</f>
        <v>0</v>
      </c>
      <c r="M674" s="22">
        <f>'EPD information'!$P$16*Tabell2[[#This Row],[Weight (kg)]]</f>
        <v>7.9900000000000012E-4</v>
      </c>
      <c r="N674" s="22">
        <f>'EPD information'!$Q$16*Tabell2[[#This Row],[Weight (kg)]]</f>
        <v>2.6520000000000002E-2</v>
      </c>
      <c r="O674" s="22">
        <f>'EPD information'!$R$16*Tabell2[[#This Row],[Weight (kg)]]</f>
        <v>4.301000000000001E-5</v>
      </c>
      <c r="P674" s="22">
        <f>'EPD information'!$S$16*Tabell2[[#This Row],[Weight (kg)]]</f>
        <v>-0.20570000000000002</v>
      </c>
      <c r="Q674" s="35">
        <f>'Product specific GWP'!$T$16*Tabell2[[#This Row],[Weight (kg)]]</f>
        <v>7.4290000000000007E-3</v>
      </c>
      <c r="R674" s="35" t="s">
        <v>48</v>
      </c>
      <c r="S674" s="35">
        <f>'EPD information'!$V$16*Tabell2[[#This Row],[Weight (kg)]]</f>
        <v>1.1985000000000001E-3</v>
      </c>
      <c r="T674" s="35" t="str">
        <f>'EPD information'!$W$16</f>
        <v>ND</v>
      </c>
      <c r="U674" s="35">
        <f>'EPD information'!$X$16*Tabell2[[#This Row],[Weight (kg)]]</f>
        <v>7.9900000000000012E-4</v>
      </c>
      <c r="V674" s="35">
        <f>'EPD information'!$Y$16*Tabell2[[#This Row],[Weight (kg)]]</f>
        <v>2.6520000000000002E-2</v>
      </c>
      <c r="W674" s="35">
        <f>'EPD information'!$Z$16*Tabell2[[#This Row],[Weight (kg)]]</f>
        <v>4.301000000000001E-5</v>
      </c>
      <c r="X674" s="35">
        <f>'EPD information'!$AA$16*Tabell2[[#This Row],[Weight (kg)]]</f>
        <v>-0.20570000000000002</v>
      </c>
      <c r="Y674" s="18">
        <f>'EPD information'!$AB$16*Tabell2[[#This Row],[Weight (kg)]]</f>
        <v>0.57120000000000004</v>
      </c>
      <c r="Z674" s="18">
        <f>'EPD information'!$AC$16*Tabell2[[#This Row],[Weight (kg)]]</f>
        <v>1.0013000000000001E-2</v>
      </c>
      <c r="AA674" s="18">
        <f>'EPD information'!$AD$16*Tabell2[[#This Row],[Weight (kg)]]</f>
        <v>1.2529000000000002E-3</v>
      </c>
      <c r="AB674" s="18" t="s">
        <v>48</v>
      </c>
      <c r="AC674" s="18">
        <f>'EPD information'!$AF$16*Tabell2[[#This Row],[Weight (kg)]]</f>
        <v>7.9049999999999997E-4</v>
      </c>
      <c r="AD674" s="18">
        <f>'EPD information'!$AG$16*Tabell2[[#This Row],[Weight (kg)]]</f>
        <v>2.6350000000000002E-2</v>
      </c>
      <c r="AE674" s="18">
        <f>'EPD information'!$AH$16*Tabell2[[#This Row],[Weight (kg)]]</f>
        <v>4.2160000000000003E-5</v>
      </c>
      <c r="AF674" s="21">
        <f>'EPD information'!$AI$16*Tabell2[[#This Row],[Weight (kg)]]</f>
        <v>-0.19550000000000001</v>
      </c>
    </row>
    <row r="675" spans="1:32" x14ac:dyDescent="0.2">
      <c r="A675" s="36" t="s">
        <v>175</v>
      </c>
      <c r="B675" s="37" t="s">
        <v>176</v>
      </c>
      <c r="C675" s="38">
        <v>255469</v>
      </c>
      <c r="D675" s="39">
        <v>7319662554695</v>
      </c>
      <c r="E675" s="37" t="s">
        <v>46</v>
      </c>
      <c r="F675" s="40">
        <v>150</v>
      </c>
      <c r="G675" s="37">
        <v>0</v>
      </c>
      <c r="H675" s="41">
        <v>0.22</v>
      </c>
      <c r="I675" s="35">
        <f>'EPD information'!$L$16*Tabell2[[#This Row],[Weight (kg)]]</f>
        <v>0.75020000000000009</v>
      </c>
      <c r="J675" s="22">
        <f>'EPD information'!$M$16*Tabell2[[#This Row],[Weight (kg)]]</f>
        <v>1.3068E-2</v>
      </c>
      <c r="K675" s="22">
        <f>'EPD information'!$N$16*Tabell2[[#This Row],[Weight (kg)]]</f>
        <v>1.5510000000000001E-3</v>
      </c>
      <c r="L675" s="22">
        <f>'EPD information'!$O$16*Tabell2[[#This Row],[Weight (kg)]]</f>
        <v>0</v>
      </c>
      <c r="M675" s="22">
        <f>'EPD information'!$P$16*Tabell2[[#This Row],[Weight (kg)]]</f>
        <v>1.034E-3</v>
      </c>
      <c r="N675" s="22">
        <f>'EPD information'!$Q$16*Tabell2[[#This Row],[Weight (kg)]]</f>
        <v>3.4320000000000003E-2</v>
      </c>
      <c r="O675" s="22">
        <f>'EPD information'!$R$16*Tabell2[[#This Row],[Weight (kg)]]</f>
        <v>5.5660000000000006E-5</v>
      </c>
      <c r="P675" s="22">
        <f>'EPD information'!$S$16*Tabell2[[#This Row],[Weight (kg)]]</f>
        <v>-0.26619999999999999</v>
      </c>
      <c r="Q675" s="35">
        <f>'Product specific GWP'!$T$16*Tabell2[[#This Row],[Weight (kg)]]</f>
        <v>9.614000000000001E-3</v>
      </c>
      <c r="R675" s="35" t="s">
        <v>48</v>
      </c>
      <c r="S675" s="35">
        <f>'EPD information'!$V$16*Tabell2[[#This Row],[Weight (kg)]]</f>
        <v>1.5510000000000001E-3</v>
      </c>
      <c r="T675" s="35" t="str">
        <f>'EPD information'!$W$16</f>
        <v>ND</v>
      </c>
      <c r="U675" s="35">
        <f>'EPD information'!$X$16*Tabell2[[#This Row],[Weight (kg)]]</f>
        <v>1.034E-3</v>
      </c>
      <c r="V675" s="35">
        <f>'EPD information'!$Y$16*Tabell2[[#This Row],[Weight (kg)]]</f>
        <v>3.4320000000000003E-2</v>
      </c>
      <c r="W675" s="35">
        <f>'EPD information'!$Z$16*Tabell2[[#This Row],[Weight (kg)]]</f>
        <v>5.5660000000000006E-5</v>
      </c>
      <c r="X675" s="35">
        <f>'EPD information'!$AA$16*Tabell2[[#This Row],[Weight (kg)]]</f>
        <v>-0.26619999999999999</v>
      </c>
      <c r="Y675" s="18">
        <f>'EPD information'!$AB$16*Tabell2[[#This Row],[Weight (kg)]]</f>
        <v>0.73919999999999997</v>
      </c>
      <c r="Z675" s="18">
        <f>'EPD information'!$AC$16*Tabell2[[#This Row],[Weight (kg)]]</f>
        <v>1.2958000000000001E-2</v>
      </c>
      <c r="AA675" s="18">
        <f>'EPD information'!$AD$16*Tabell2[[#This Row],[Weight (kg)]]</f>
        <v>1.6214000000000001E-3</v>
      </c>
      <c r="AB675" s="18" t="s">
        <v>48</v>
      </c>
      <c r="AC675" s="18">
        <f>'EPD information'!$AF$16*Tabell2[[#This Row],[Weight (kg)]]</f>
        <v>1.0229999999999998E-3</v>
      </c>
      <c r="AD675" s="18">
        <f>'EPD information'!$AG$16*Tabell2[[#This Row],[Weight (kg)]]</f>
        <v>3.4099999999999998E-2</v>
      </c>
      <c r="AE675" s="18">
        <f>'EPD information'!$AH$16*Tabell2[[#This Row],[Weight (kg)]]</f>
        <v>5.4559999999999999E-5</v>
      </c>
      <c r="AF675" s="21">
        <f>'EPD information'!$AI$16*Tabell2[[#This Row],[Weight (kg)]]</f>
        <v>-0.253</v>
      </c>
    </row>
    <row r="676" spans="1:32" x14ac:dyDescent="0.2">
      <c r="A676" s="36" t="s">
        <v>175</v>
      </c>
      <c r="B676" s="37" t="s">
        <v>176</v>
      </c>
      <c r="C676" s="38">
        <v>255468</v>
      </c>
      <c r="D676" s="39">
        <v>7319662554688</v>
      </c>
      <c r="E676" s="37" t="s">
        <v>46</v>
      </c>
      <c r="F676" s="40">
        <v>160</v>
      </c>
      <c r="G676" s="37">
        <v>0</v>
      </c>
      <c r="H676" s="41">
        <v>0.28999999999999998</v>
      </c>
      <c r="I676" s="35">
        <f>'EPD information'!$L$16*Tabell2[[#This Row],[Weight (kg)]]</f>
        <v>0.9889</v>
      </c>
      <c r="J676" s="22">
        <f>'EPD information'!$M$16*Tabell2[[#This Row],[Weight (kg)]]</f>
        <v>1.7225999999999998E-2</v>
      </c>
      <c r="K676" s="22">
        <f>'EPD information'!$N$16*Tabell2[[#This Row],[Weight (kg)]]</f>
        <v>2.0444999999999999E-3</v>
      </c>
      <c r="L676" s="22">
        <f>'EPD information'!$O$16*Tabell2[[#This Row],[Weight (kg)]]</f>
        <v>0</v>
      </c>
      <c r="M676" s="22">
        <f>'EPD information'!$P$16*Tabell2[[#This Row],[Weight (kg)]]</f>
        <v>1.3630000000000001E-3</v>
      </c>
      <c r="N676" s="22">
        <f>'EPD information'!$Q$16*Tabell2[[#This Row],[Weight (kg)]]</f>
        <v>4.5239999999999995E-2</v>
      </c>
      <c r="O676" s="22">
        <f>'EPD information'!$R$16*Tabell2[[#This Row],[Weight (kg)]]</f>
        <v>7.3369999999999997E-5</v>
      </c>
      <c r="P676" s="22">
        <f>'EPD information'!$S$16*Tabell2[[#This Row],[Weight (kg)]]</f>
        <v>-0.35089999999999999</v>
      </c>
      <c r="Q676" s="35">
        <f>'Product specific GWP'!$T$16*Tabell2[[#This Row],[Weight (kg)]]</f>
        <v>1.2673E-2</v>
      </c>
      <c r="R676" s="35" t="s">
        <v>48</v>
      </c>
      <c r="S676" s="35">
        <f>'EPD information'!$V$16*Tabell2[[#This Row],[Weight (kg)]]</f>
        <v>2.0444999999999999E-3</v>
      </c>
      <c r="T676" s="35" t="str">
        <f>'EPD information'!$W$16</f>
        <v>ND</v>
      </c>
      <c r="U676" s="35">
        <f>'EPD information'!$X$16*Tabell2[[#This Row],[Weight (kg)]]</f>
        <v>1.3630000000000001E-3</v>
      </c>
      <c r="V676" s="35">
        <f>'EPD information'!$Y$16*Tabell2[[#This Row],[Weight (kg)]]</f>
        <v>4.5239999999999995E-2</v>
      </c>
      <c r="W676" s="35">
        <f>'EPD information'!$Z$16*Tabell2[[#This Row],[Weight (kg)]]</f>
        <v>7.3369999999999997E-5</v>
      </c>
      <c r="X676" s="35">
        <f>'EPD information'!$AA$16*Tabell2[[#This Row],[Weight (kg)]]</f>
        <v>-0.35089999999999999</v>
      </c>
      <c r="Y676" s="18">
        <f>'EPD information'!$AB$16*Tabell2[[#This Row],[Weight (kg)]]</f>
        <v>0.97439999999999993</v>
      </c>
      <c r="Z676" s="18">
        <f>'EPD information'!$AC$16*Tabell2[[#This Row],[Weight (kg)]]</f>
        <v>1.7080999999999999E-2</v>
      </c>
      <c r="AA676" s="18">
        <f>'EPD information'!$AD$16*Tabell2[[#This Row],[Weight (kg)]]</f>
        <v>2.1373E-3</v>
      </c>
      <c r="AB676" s="18" t="s">
        <v>48</v>
      </c>
      <c r="AC676" s="18">
        <f>'EPD information'!$AF$16*Tabell2[[#This Row],[Weight (kg)]]</f>
        <v>1.3484999999999999E-3</v>
      </c>
      <c r="AD676" s="18">
        <f>'EPD information'!$AG$16*Tabell2[[#This Row],[Weight (kg)]]</f>
        <v>4.4949999999999997E-2</v>
      </c>
      <c r="AE676" s="18">
        <f>'EPD information'!$AH$16*Tabell2[[#This Row],[Weight (kg)]]</f>
        <v>7.1920000000000003E-5</v>
      </c>
      <c r="AF676" s="21">
        <f>'EPD information'!$AI$16*Tabell2[[#This Row],[Weight (kg)]]</f>
        <v>-0.33349999999999996</v>
      </c>
    </row>
    <row r="677" spans="1:32" x14ac:dyDescent="0.2">
      <c r="A677" s="36" t="s">
        <v>175</v>
      </c>
      <c r="B677" s="37" t="s">
        <v>176</v>
      </c>
      <c r="C677" s="38">
        <v>255471</v>
      </c>
      <c r="D677" s="39">
        <v>7319662554718</v>
      </c>
      <c r="E677" s="37" t="s">
        <v>46</v>
      </c>
      <c r="F677" s="40">
        <v>180</v>
      </c>
      <c r="G677" s="37">
        <v>0</v>
      </c>
      <c r="H677" s="41">
        <v>0.32</v>
      </c>
      <c r="I677" s="35">
        <f>'EPD information'!$L$16*Tabell2[[#This Row],[Weight (kg)]]</f>
        <v>1.0912000000000002</v>
      </c>
      <c r="J677" s="22">
        <f>'EPD information'!$M$16*Tabell2[[#This Row],[Weight (kg)]]</f>
        <v>1.9008000000000001E-2</v>
      </c>
      <c r="K677" s="22">
        <f>'EPD information'!$N$16*Tabell2[[#This Row],[Weight (kg)]]</f>
        <v>2.2560000000000002E-3</v>
      </c>
      <c r="L677" s="22">
        <f>'EPD information'!$O$16*Tabell2[[#This Row],[Weight (kg)]]</f>
        <v>0</v>
      </c>
      <c r="M677" s="22">
        <f>'EPD information'!$P$16*Tabell2[[#This Row],[Weight (kg)]]</f>
        <v>1.5040000000000001E-3</v>
      </c>
      <c r="N677" s="22">
        <f>'EPD information'!$Q$16*Tabell2[[#This Row],[Weight (kg)]]</f>
        <v>4.9919999999999999E-2</v>
      </c>
      <c r="O677" s="22">
        <f>'EPD information'!$R$16*Tabell2[[#This Row],[Weight (kg)]]</f>
        <v>8.0960000000000011E-5</v>
      </c>
      <c r="P677" s="22">
        <f>'EPD information'!$S$16*Tabell2[[#This Row],[Weight (kg)]]</f>
        <v>-0.38719999999999999</v>
      </c>
      <c r="Q677" s="35">
        <f>'Product specific GWP'!$T$16*Tabell2[[#This Row],[Weight (kg)]]</f>
        <v>1.3984000000000002E-2</v>
      </c>
      <c r="R677" s="35" t="s">
        <v>48</v>
      </c>
      <c r="S677" s="35">
        <f>'EPD information'!$V$16*Tabell2[[#This Row],[Weight (kg)]]</f>
        <v>2.2560000000000002E-3</v>
      </c>
      <c r="T677" s="35" t="str">
        <f>'EPD information'!$W$16</f>
        <v>ND</v>
      </c>
      <c r="U677" s="35">
        <f>'EPD information'!$X$16*Tabell2[[#This Row],[Weight (kg)]]</f>
        <v>1.5040000000000001E-3</v>
      </c>
      <c r="V677" s="35">
        <f>'EPD information'!$Y$16*Tabell2[[#This Row],[Weight (kg)]]</f>
        <v>4.9919999999999999E-2</v>
      </c>
      <c r="W677" s="35">
        <f>'EPD information'!$Z$16*Tabell2[[#This Row],[Weight (kg)]]</f>
        <v>8.0960000000000011E-5</v>
      </c>
      <c r="X677" s="35">
        <f>'EPD information'!$AA$16*Tabell2[[#This Row],[Weight (kg)]]</f>
        <v>-0.38719999999999999</v>
      </c>
      <c r="Y677" s="18">
        <f>'EPD information'!$AB$16*Tabell2[[#This Row],[Weight (kg)]]</f>
        <v>1.0751999999999999</v>
      </c>
      <c r="Z677" s="18">
        <f>'EPD information'!$AC$16*Tabell2[[#This Row],[Weight (kg)]]</f>
        <v>1.8848E-2</v>
      </c>
      <c r="AA677" s="18">
        <f>'EPD information'!$AD$16*Tabell2[[#This Row],[Weight (kg)]]</f>
        <v>2.3584000000000001E-3</v>
      </c>
      <c r="AB677" s="18" t="s">
        <v>48</v>
      </c>
      <c r="AC677" s="18">
        <f>'EPD information'!$AF$16*Tabell2[[#This Row],[Weight (kg)]]</f>
        <v>1.488E-3</v>
      </c>
      <c r="AD677" s="18">
        <f>'EPD information'!$AG$16*Tabell2[[#This Row],[Weight (kg)]]</f>
        <v>4.9599999999999998E-2</v>
      </c>
      <c r="AE677" s="18">
        <f>'EPD information'!$AH$16*Tabell2[[#This Row],[Weight (kg)]]</f>
        <v>7.9359999999999999E-5</v>
      </c>
      <c r="AF677" s="21">
        <f>'EPD information'!$AI$16*Tabell2[[#This Row],[Weight (kg)]]</f>
        <v>-0.36799999999999999</v>
      </c>
    </row>
    <row r="678" spans="1:32" x14ac:dyDescent="0.2">
      <c r="A678" s="36" t="s">
        <v>175</v>
      </c>
      <c r="B678" s="37" t="s">
        <v>176</v>
      </c>
      <c r="C678" s="38">
        <v>255472</v>
      </c>
      <c r="D678" s="39">
        <v>7319662554725</v>
      </c>
      <c r="E678" s="37" t="s">
        <v>46</v>
      </c>
      <c r="F678" s="40">
        <v>200</v>
      </c>
      <c r="G678" s="37">
        <v>0</v>
      </c>
      <c r="H678" s="41">
        <v>0.36</v>
      </c>
      <c r="I678" s="35">
        <f>'EPD information'!$L$16*Tabell2[[#This Row],[Weight (kg)]]</f>
        <v>1.2276</v>
      </c>
      <c r="J678" s="22">
        <f>'EPD information'!$M$16*Tabell2[[#This Row],[Weight (kg)]]</f>
        <v>2.1384E-2</v>
      </c>
      <c r="K678" s="22">
        <f>'EPD information'!$N$16*Tabell2[[#This Row],[Weight (kg)]]</f>
        <v>2.5379999999999999E-3</v>
      </c>
      <c r="L678" s="22">
        <f>'EPD information'!$O$16*Tabell2[[#This Row],[Weight (kg)]]</f>
        <v>0</v>
      </c>
      <c r="M678" s="22">
        <f>'EPD information'!$P$16*Tabell2[[#This Row],[Weight (kg)]]</f>
        <v>1.6919999999999999E-3</v>
      </c>
      <c r="N678" s="22">
        <f>'EPD information'!$Q$16*Tabell2[[#This Row],[Weight (kg)]]</f>
        <v>5.6159999999999995E-2</v>
      </c>
      <c r="O678" s="22">
        <f>'EPD information'!$R$16*Tabell2[[#This Row],[Weight (kg)]]</f>
        <v>9.1080000000000002E-5</v>
      </c>
      <c r="P678" s="22">
        <f>'EPD information'!$S$16*Tabell2[[#This Row],[Weight (kg)]]</f>
        <v>-0.43559999999999999</v>
      </c>
      <c r="Q678" s="35">
        <f>'Product specific GWP'!$T$16*Tabell2[[#This Row],[Weight (kg)]]</f>
        <v>1.5731999999999999E-2</v>
      </c>
      <c r="R678" s="35" t="s">
        <v>48</v>
      </c>
      <c r="S678" s="35">
        <f>'EPD information'!$V$16*Tabell2[[#This Row],[Weight (kg)]]</f>
        <v>2.5379999999999999E-3</v>
      </c>
      <c r="T678" s="35" t="str">
        <f>'EPD information'!$W$16</f>
        <v>ND</v>
      </c>
      <c r="U678" s="35">
        <f>'EPD information'!$X$16*Tabell2[[#This Row],[Weight (kg)]]</f>
        <v>1.6919999999999999E-3</v>
      </c>
      <c r="V678" s="35">
        <f>'EPD information'!$Y$16*Tabell2[[#This Row],[Weight (kg)]]</f>
        <v>5.6159999999999995E-2</v>
      </c>
      <c r="W678" s="35">
        <f>'EPD information'!$Z$16*Tabell2[[#This Row],[Weight (kg)]]</f>
        <v>9.1080000000000002E-5</v>
      </c>
      <c r="X678" s="35">
        <f>'EPD information'!$AA$16*Tabell2[[#This Row],[Weight (kg)]]</f>
        <v>-0.43559999999999999</v>
      </c>
      <c r="Y678" s="18">
        <f>'EPD information'!$AB$16*Tabell2[[#This Row],[Weight (kg)]]</f>
        <v>1.2096</v>
      </c>
      <c r="Z678" s="18">
        <f>'EPD information'!$AC$16*Tabell2[[#This Row],[Weight (kg)]]</f>
        <v>2.1204000000000001E-2</v>
      </c>
      <c r="AA678" s="18">
        <f>'EPD information'!$AD$16*Tabell2[[#This Row],[Weight (kg)]]</f>
        <v>2.6531999999999997E-3</v>
      </c>
      <c r="AB678" s="18" t="s">
        <v>48</v>
      </c>
      <c r="AC678" s="18">
        <f>'EPD information'!$AF$16*Tabell2[[#This Row],[Weight (kg)]]</f>
        <v>1.6739999999999997E-3</v>
      </c>
      <c r="AD678" s="18">
        <f>'EPD information'!$AG$16*Tabell2[[#This Row],[Weight (kg)]]</f>
        <v>5.5799999999999995E-2</v>
      </c>
      <c r="AE678" s="18">
        <f>'EPD information'!$AH$16*Tabell2[[#This Row],[Weight (kg)]]</f>
        <v>8.9279999999999999E-5</v>
      </c>
      <c r="AF678" s="21">
        <f>'EPD information'!$AI$16*Tabell2[[#This Row],[Weight (kg)]]</f>
        <v>-0.41399999999999998</v>
      </c>
    </row>
    <row r="679" spans="1:32" x14ac:dyDescent="0.2">
      <c r="A679" s="36" t="s">
        <v>175</v>
      </c>
      <c r="B679" s="37" t="s">
        <v>176</v>
      </c>
      <c r="C679" s="38">
        <v>255473</v>
      </c>
      <c r="D679" s="39">
        <v>7319662554732</v>
      </c>
      <c r="E679" s="37" t="s">
        <v>46</v>
      </c>
      <c r="F679" s="40">
        <v>224</v>
      </c>
      <c r="G679" s="37">
        <v>0</v>
      </c>
      <c r="H679" s="41">
        <v>0.44</v>
      </c>
      <c r="I679" s="35">
        <f>'EPD information'!$L$16*Tabell2[[#This Row],[Weight (kg)]]</f>
        <v>1.5004000000000002</v>
      </c>
      <c r="J679" s="22">
        <f>'EPD information'!$M$16*Tabell2[[#This Row],[Weight (kg)]]</f>
        <v>2.6136E-2</v>
      </c>
      <c r="K679" s="22">
        <f>'EPD information'!$N$16*Tabell2[[#This Row],[Weight (kg)]]</f>
        <v>3.1020000000000002E-3</v>
      </c>
      <c r="L679" s="22">
        <f>'EPD information'!$O$16*Tabell2[[#This Row],[Weight (kg)]]</f>
        <v>0</v>
      </c>
      <c r="M679" s="22">
        <f>'EPD information'!$P$16*Tabell2[[#This Row],[Weight (kg)]]</f>
        <v>2.068E-3</v>
      </c>
      <c r="N679" s="22">
        <f>'EPD information'!$Q$16*Tabell2[[#This Row],[Weight (kg)]]</f>
        <v>6.8640000000000007E-2</v>
      </c>
      <c r="O679" s="22">
        <f>'EPD information'!$R$16*Tabell2[[#This Row],[Weight (kg)]]</f>
        <v>1.1132000000000001E-4</v>
      </c>
      <c r="P679" s="22">
        <f>'EPD information'!$S$16*Tabell2[[#This Row],[Weight (kg)]]</f>
        <v>-0.53239999999999998</v>
      </c>
      <c r="Q679" s="35">
        <f>'Product specific GWP'!$T$16*Tabell2[[#This Row],[Weight (kg)]]</f>
        <v>1.9228000000000002E-2</v>
      </c>
      <c r="R679" s="35" t="s">
        <v>48</v>
      </c>
      <c r="S679" s="35">
        <f>'EPD information'!$V$16*Tabell2[[#This Row],[Weight (kg)]]</f>
        <v>3.1020000000000002E-3</v>
      </c>
      <c r="T679" s="35" t="str">
        <f>'EPD information'!$W$16</f>
        <v>ND</v>
      </c>
      <c r="U679" s="35">
        <f>'EPD information'!$X$16*Tabell2[[#This Row],[Weight (kg)]]</f>
        <v>2.068E-3</v>
      </c>
      <c r="V679" s="35">
        <f>'EPD information'!$Y$16*Tabell2[[#This Row],[Weight (kg)]]</f>
        <v>6.8640000000000007E-2</v>
      </c>
      <c r="W679" s="35">
        <f>'EPD information'!$Z$16*Tabell2[[#This Row],[Weight (kg)]]</f>
        <v>1.1132000000000001E-4</v>
      </c>
      <c r="X679" s="35">
        <f>'EPD information'!$AA$16*Tabell2[[#This Row],[Weight (kg)]]</f>
        <v>-0.53239999999999998</v>
      </c>
      <c r="Y679" s="18">
        <f>'EPD information'!$AB$16*Tabell2[[#This Row],[Weight (kg)]]</f>
        <v>1.4783999999999999</v>
      </c>
      <c r="Z679" s="18">
        <f>'EPD information'!$AC$16*Tabell2[[#This Row],[Weight (kg)]]</f>
        <v>2.5916000000000002E-2</v>
      </c>
      <c r="AA679" s="18">
        <f>'EPD information'!$AD$16*Tabell2[[#This Row],[Weight (kg)]]</f>
        <v>3.2428000000000001E-3</v>
      </c>
      <c r="AB679" s="18" t="s">
        <v>48</v>
      </c>
      <c r="AC679" s="18">
        <f>'EPD information'!$AF$16*Tabell2[[#This Row],[Weight (kg)]]</f>
        <v>2.0459999999999996E-3</v>
      </c>
      <c r="AD679" s="18">
        <f>'EPD information'!$AG$16*Tabell2[[#This Row],[Weight (kg)]]</f>
        <v>6.8199999999999997E-2</v>
      </c>
      <c r="AE679" s="18">
        <f>'EPD information'!$AH$16*Tabell2[[#This Row],[Weight (kg)]]</f>
        <v>1.0912E-4</v>
      </c>
      <c r="AF679" s="21">
        <f>'EPD information'!$AI$16*Tabell2[[#This Row],[Weight (kg)]]</f>
        <v>-0.50600000000000001</v>
      </c>
    </row>
    <row r="680" spans="1:32" x14ac:dyDescent="0.2">
      <c r="A680" s="36" t="s">
        <v>175</v>
      </c>
      <c r="B680" s="37" t="s">
        <v>176</v>
      </c>
      <c r="C680" s="38">
        <v>255474</v>
      </c>
      <c r="D680" s="39">
        <v>7319662554749</v>
      </c>
      <c r="E680" s="37" t="s">
        <v>46</v>
      </c>
      <c r="F680" s="40">
        <v>250</v>
      </c>
      <c r="G680" s="37">
        <v>0</v>
      </c>
      <c r="H680" s="41">
        <v>0.57999999999999996</v>
      </c>
      <c r="I680" s="35">
        <f>'EPD information'!$L$16*Tabell2[[#This Row],[Weight (kg)]]</f>
        <v>1.9778</v>
      </c>
      <c r="J680" s="22">
        <f>'EPD information'!$M$16*Tabell2[[#This Row],[Weight (kg)]]</f>
        <v>3.4451999999999997E-2</v>
      </c>
      <c r="K680" s="22">
        <f>'EPD information'!$N$16*Tabell2[[#This Row],[Weight (kg)]]</f>
        <v>4.0889999999999998E-3</v>
      </c>
      <c r="L680" s="22">
        <f>'EPD information'!$O$16*Tabell2[[#This Row],[Weight (kg)]]</f>
        <v>0</v>
      </c>
      <c r="M680" s="22">
        <f>'EPD information'!$P$16*Tabell2[[#This Row],[Weight (kg)]]</f>
        <v>2.7260000000000001E-3</v>
      </c>
      <c r="N680" s="22">
        <f>'EPD information'!$Q$16*Tabell2[[#This Row],[Weight (kg)]]</f>
        <v>9.0479999999999991E-2</v>
      </c>
      <c r="O680" s="22">
        <f>'EPD information'!$R$16*Tabell2[[#This Row],[Weight (kg)]]</f>
        <v>1.4673999999999999E-4</v>
      </c>
      <c r="P680" s="22">
        <f>'EPD information'!$S$16*Tabell2[[#This Row],[Weight (kg)]]</f>
        <v>-0.70179999999999998</v>
      </c>
      <c r="Q680" s="35">
        <f>'Product specific GWP'!$T$16*Tabell2[[#This Row],[Weight (kg)]]</f>
        <v>2.5346E-2</v>
      </c>
      <c r="R680" s="35" t="s">
        <v>48</v>
      </c>
      <c r="S680" s="35">
        <f>'EPD information'!$V$16*Tabell2[[#This Row],[Weight (kg)]]</f>
        <v>4.0889999999999998E-3</v>
      </c>
      <c r="T680" s="35" t="str">
        <f>'EPD information'!$W$16</f>
        <v>ND</v>
      </c>
      <c r="U680" s="35">
        <f>'EPD information'!$X$16*Tabell2[[#This Row],[Weight (kg)]]</f>
        <v>2.7260000000000001E-3</v>
      </c>
      <c r="V680" s="35">
        <f>'EPD information'!$Y$16*Tabell2[[#This Row],[Weight (kg)]]</f>
        <v>9.0479999999999991E-2</v>
      </c>
      <c r="W680" s="35">
        <f>'EPD information'!$Z$16*Tabell2[[#This Row],[Weight (kg)]]</f>
        <v>1.4673999999999999E-4</v>
      </c>
      <c r="X680" s="35">
        <f>'EPD information'!$AA$16*Tabell2[[#This Row],[Weight (kg)]]</f>
        <v>-0.70179999999999998</v>
      </c>
      <c r="Y680" s="18">
        <f>'EPD information'!$AB$16*Tabell2[[#This Row],[Weight (kg)]]</f>
        <v>1.9487999999999999</v>
      </c>
      <c r="Z680" s="18">
        <f>'EPD information'!$AC$16*Tabell2[[#This Row],[Weight (kg)]]</f>
        <v>3.4161999999999998E-2</v>
      </c>
      <c r="AA680" s="18">
        <f>'EPD information'!$AD$16*Tabell2[[#This Row],[Weight (kg)]]</f>
        <v>4.2745999999999999E-3</v>
      </c>
      <c r="AB680" s="18" t="s">
        <v>48</v>
      </c>
      <c r="AC680" s="18">
        <f>'EPD information'!$AF$16*Tabell2[[#This Row],[Weight (kg)]]</f>
        <v>2.6969999999999997E-3</v>
      </c>
      <c r="AD680" s="18">
        <f>'EPD information'!$AG$16*Tabell2[[#This Row],[Weight (kg)]]</f>
        <v>8.9899999999999994E-2</v>
      </c>
      <c r="AE680" s="18">
        <f>'EPD information'!$AH$16*Tabell2[[#This Row],[Weight (kg)]]</f>
        <v>1.4384000000000001E-4</v>
      </c>
      <c r="AF680" s="21">
        <f>'EPD information'!$AI$16*Tabell2[[#This Row],[Weight (kg)]]</f>
        <v>-0.66699999999999993</v>
      </c>
    </row>
    <row r="681" spans="1:32" x14ac:dyDescent="0.2">
      <c r="A681" s="36" t="s">
        <v>175</v>
      </c>
      <c r="B681" s="37" t="s">
        <v>176</v>
      </c>
      <c r="C681" s="38">
        <v>255475</v>
      </c>
      <c r="D681" s="39">
        <v>7319662554756</v>
      </c>
      <c r="E681" s="37" t="s">
        <v>46</v>
      </c>
      <c r="F681" s="40">
        <v>280</v>
      </c>
      <c r="G681" s="37">
        <v>0</v>
      </c>
      <c r="H681" s="41">
        <v>0.7</v>
      </c>
      <c r="I681" s="35">
        <f>'EPD information'!$L$16*Tabell2[[#This Row],[Weight (kg)]]</f>
        <v>2.387</v>
      </c>
      <c r="J681" s="22">
        <f>'EPD information'!$M$16*Tabell2[[#This Row],[Weight (kg)]]</f>
        <v>4.1579999999999999E-2</v>
      </c>
      <c r="K681" s="22">
        <f>'EPD information'!$N$16*Tabell2[[#This Row],[Weight (kg)]]</f>
        <v>4.9349999999999993E-3</v>
      </c>
      <c r="L681" s="22">
        <f>'EPD information'!$O$16*Tabell2[[#This Row],[Weight (kg)]]</f>
        <v>0</v>
      </c>
      <c r="M681" s="22">
        <f>'EPD information'!$P$16*Tabell2[[#This Row],[Weight (kg)]]</f>
        <v>3.29E-3</v>
      </c>
      <c r="N681" s="22">
        <f>'EPD information'!$Q$16*Tabell2[[#This Row],[Weight (kg)]]</f>
        <v>0.10919999999999999</v>
      </c>
      <c r="O681" s="22">
        <f>'EPD information'!$R$16*Tabell2[[#This Row],[Weight (kg)]]</f>
        <v>1.771E-4</v>
      </c>
      <c r="P681" s="22">
        <f>'EPD information'!$S$16*Tabell2[[#This Row],[Weight (kg)]]</f>
        <v>-0.84699999999999998</v>
      </c>
      <c r="Q681" s="35">
        <f>'Product specific GWP'!$T$16*Tabell2[[#This Row],[Weight (kg)]]</f>
        <v>3.0589999999999999E-2</v>
      </c>
      <c r="R681" s="35" t="s">
        <v>48</v>
      </c>
      <c r="S681" s="35">
        <f>'EPD information'!$V$16*Tabell2[[#This Row],[Weight (kg)]]</f>
        <v>4.9349999999999993E-3</v>
      </c>
      <c r="T681" s="35" t="str">
        <f>'EPD information'!$W$16</f>
        <v>ND</v>
      </c>
      <c r="U681" s="35">
        <f>'EPD information'!$X$16*Tabell2[[#This Row],[Weight (kg)]]</f>
        <v>3.29E-3</v>
      </c>
      <c r="V681" s="35">
        <f>'EPD information'!$Y$16*Tabell2[[#This Row],[Weight (kg)]]</f>
        <v>0.10919999999999999</v>
      </c>
      <c r="W681" s="35">
        <f>'EPD information'!$Z$16*Tabell2[[#This Row],[Weight (kg)]]</f>
        <v>1.771E-4</v>
      </c>
      <c r="X681" s="35">
        <f>'EPD information'!$AA$16*Tabell2[[#This Row],[Weight (kg)]]</f>
        <v>-0.84699999999999998</v>
      </c>
      <c r="Y681" s="18">
        <f>'EPD information'!$AB$16*Tabell2[[#This Row],[Weight (kg)]]</f>
        <v>2.3519999999999999</v>
      </c>
      <c r="Z681" s="18">
        <f>'EPD information'!$AC$16*Tabell2[[#This Row],[Weight (kg)]]</f>
        <v>4.1229999999999996E-2</v>
      </c>
      <c r="AA681" s="18">
        <f>'EPD information'!$AD$16*Tabell2[[#This Row],[Weight (kg)]]</f>
        <v>5.1589999999999995E-3</v>
      </c>
      <c r="AB681" s="18" t="s">
        <v>48</v>
      </c>
      <c r="AC681" s="18">
        <f>'EPD information'!$AF$16*Tabell2[[#This Row],[Weight (kg)]]</f>
        <v>3.2549999999999996E-3</v>
      </c>
      <c r="AD681" s="18">
        <f>'EPD information'!$AG$16*Tabell2[[#This Row],[Weight (kg)]]</f>
        <v>0.1085</v>
      </c>
      <c r="AE681" s="18">
        <f>'EPD information'!$AH$16*Tabell2[[#This Row],[Weight (kg)]]</f>
        <v>1.7359999999999999E-4</v>
      </c>
      <c r="AF681" s="21">
        <f>'EPD information'!$AI$16*Tabell2[[#This Row],[Weight (kg)]]</f>
        <v>-0.80499999999999994</v>
      </c>
    </row>
    <row r="682" spans="1:32" x14ac:dyDescent="0.2">
      <c r="A682" s="36" t="s">
        <v>175</v>
      </c>
      <c r="B682" s="37" t="s">
        <v>176</v>
      </c>
      <c r="C682" s="38">
        <v>100200</v>
      </c>
      <c r="D682" s="39">
        <v>7319661002005</v>
      </c>
      <c r="E682" s="37" t="s">
        <v>46</v>
      </c>
      <c r="F682" s="40">
        <v>300</v>
      </c>
      <c r="G682" s="37">
        <v>0</v>
      </c>
      <c r="H682" s="41">
        <v>0.78</v>
      </c>
      <c r="I682" s="35">
        <f>'EPD information'!$L$16*Tabell2[[#This Row],[Weight (kg)]]</f>
        <v>2.6598000000000002</v>
      </c>
      <c r="J682" s="22">
        <f>'EPD information'!$M$16*Tabell2[[#This Row],[Weight (kg)]]</f>
        <v>4.6332000000000005E-2</v>
      </c>
      <c r="K682" s="22">
        <f>'EPD information'!$N$16*Tabell2[[#This Row],[Weight (kg)]]</f>
        <v>5.4990000000000004E-3</v>
      </c>
      <c r="L682" s="22">
        <f>'EPD information'!$O$16*Tabell2[[#This Row],[Weight (kg)]]</f>
        <v>0</v>
      </c>
      <c r="M682" s="22">
        <f>'EPD information'!$P$16*Tabell2[[#This Row],[Weight (kg)]]</f>
        <v>3.6660000000000004E-3</v>
      </c>
      <c r="N682" s="22">
        <f>'EPD information'!$Q$16*Tabell2[[#This Row],[Weight (kg)]]</f>
        <v>0.12168000000000001</v>
      </c>
      <c r="O682" s="22">
        <f>'EPD information'!$R$16*Tabell2[[#This Row],[Weight (kg)]]</f>
        <v>1.9734000000000003E-4</v>
      </c>
      <c r="P682" s="22">
        <f>'EPD information'!$S$16*Tabell2[[#This Row],[Weight (kg)]]</f>
        <v>-0.94379999999999997</v>
      </c>
      <c r="Q682" s="35">
        <f>'Product specific GWP'!$T$16*Tabell2[[#This Row],[Weight (kg)]]</f>
        <v>3.4086000000000005E-2</v>
      </c>
      <c r="R682" s="35" t="s">
        <v>48</v>
      </c>
      <c r="S682" s="35">
        <f>'EPD information'!$V$16*Tabell2[[#This Row],[Weight (kg)]]</f>
        <v>5.4990000000000004E-3</v>
      </c>
      <c r="T682" s="35" t="str">
        <f>'EPD information'!$W$16</f>
        <v>ND</v>
      </c>
      <c r="U682" s="35">
        <f>'EPD information'!$X$16*Tabell2[[#This Row],[Weight (kg)]]</f>
        <v>3.6660000000000004E-3</v>
      </c>
      <c r="V682" s="35">
        <f>'EPD information'!$Y$16*Tabell2[[#This Row],[Weight (kg)]]</f>
        <v>0.12168000000000001</v>
      </c>
      <c r="W682" s="35">
        <f>'EPD information'!$Z$16*Tabell2[[#This Row],[Weight (kg)]]</f>
        <v>1.9734000000000003E-4</v>
      </c>
      <c r="X682" s="35">
        <f>'EPD information'!$AA$16*Tabell2[[#This Row],[Weight (kg)]]</f>
        <v>-0.94379999999999997</v>
      </c>
      <c r="Y682" s="18">
        <f>'EPD information'!$AB$16*Tabell2[[#This Row],[Weight (kg)]]</f>
        <v>2.6208</v>
      </c>
      <c r="Z682" s="18">
        <f>'EPD information'!$AC$16*Tabell2[[#This Row],[Weight (kg)]]</f>
        <v>4.5942000000000004E-2</v>
      </c>
      <c r="AA682" s="18">
        <f>'EPD information'!$AD$16*Tabell2[[#This Row],[Weight (kg)]]</f>
        <v>5.7486000000000004E-3</v>
      </c>
      <c r="AB682" s="18" t="s">
        <v>48</v>
      </c>
      <c r="AC682" s="18">
        <f>'EPD information'!$AF$16*Tabell2[[#This Row],[Weight (kg)]]</f>
        <v>3.627E-3</v>
      </c>
      <c r="AD682" s="18">
        <f>'EPD information'!$AG$16*Tabell2[[#This Row],[Weight (kg)]]</f>
        <v>0.12090000000000001</v>
      </c>
      <c r="AE682" s="18">
        <f>'EPD information'!$AH$16*Tabell2[[#This Row],[Weight (kg)]]</f>
        <v>1.9344000000000002E-4</v>
      </c>
      <c r="AF682" s="21">
        <f>'EPD information'!$AI$16*Tabell2[[#This Row],[Weight (kg)]]</f>
        <v>-0.89699999999999991</v>
      </c>
    </row>
    <row r="683" spans="1:32" x14ac:dyDescent="0.2">
      <c r="A683" s="36" t="s">
        <v>175</v>
      </c>
      <c r="B683" s="37" t="s">
        <v>176</v>
      </c>
      <c r="C683" s="38">
        <v>255477</v>
      </c>
      <c r="D683" s="39">
        <v>7319662554770</v>
      </c>
      <c r="E683" s="37" t="s">
        <v>46</v>
      </c>
      <c r="F683" s="40">
        <v>315</v>
      </c>
      <c r="G683" s="37">
        <v>0</v>
      </c>
      <c r="H683" s="41">
        <v>0.88</v>
      </c>
      <c r="I683" s="35">
        <f>'EPD information'!$L$16*Tabell2[[#This Row],[Weight (kg)]]</f>
        <v>3.0008000000000004</v>
      </c>
      <c r="J683" s="22">
        <f>'EPD information'!$M$16*Tabell2[[#This Row],[Weight (kg)]]</f>
        <v>5.2271999999999999E-2</v>
      </c>
      <c r="K683" s="22">
        <f>'EPD information'!$N$16*Tabell2[[#This Row],[Weight (kg)]]</f>
        <v>6.2040000000000003E-3</v>
      </c>
      <c r="L683" s="22">
        <f>'EPD information'!$O$16*Tabell2[[#This Row],[Weight (kg)]]</f>
        <v>0</v>
      </c>
      <c r="M683" s="22">
        <f>'EPD information'!$P$16*Tabell2[[#This Row],[Weight (kg)]]</f>
        <v>4.1359999999999999E-3</v>
      </c>
      <c r="N683" s="22">
        <f>'EPD information'!$Q$16*Tabell2[[#This Row],[Weight (kg)]]</f>
        <v>0.13728000000000001</v>
      </c>
      <c r="O683" s="22">
        <f>'EPD information'!$R$16*Tabell2[[#This Row],[Weight (kg)]]</f>
        <v>2.2264000000000002E-4</v>
      </c>
      <c r="P683" s="22">
        <f>'EPD information'!$S$16*Tabell2[[#This Row],[Weight (kg)]]</f>
        <v>-1.0648</v>
      </c>
      <c r="Q683" s="35">
        <f>'Product specific GWP'!$T$16*Tabell2[[#This Row],[Weight (kg)]]</f>
        <v>3.8456000000000004E-2</v>
      </c>
      <c r="R683" s="35" t="s">
        <v>48</v>
      </c>
      <c r="S683" s="35">
        <f>'EPD information'!$V$16*Tabell2[[#This Row],[Weight (kg)]]</f>
        <v>6.2040000000000003E-3</v>
      </c>
      <c r="T683" s="35" t="str">
        <f>'EPD information'!$W$16</f>
        <v>ND</v>
      </c>
      <c r="U683" s="35">
        <f>'EPD information'!$X$16*Tabell2[[#This Row],[Weight (kg)]]</f>
        <v>4.1359999999999999E-3</v>
      </c>
      <c r="V683" s="35">
        <f>'EPD information'!$Y$16*Tabell2[[#This Row],[Weight (kg)]]</f>
        <v>0.13728000000000001</v>
      </c>
      <c r="W683" s="35">
        <f>'EPD information'!$Z$16*Tabell2[[#This Row],[Weight (kg)]]</f>
        <v>2.2264000000000002E-4</v>
      </c>
      <c r="X683" s="35">
        <f>'EPD information'!$AA$16*Tabell2[[#This Row],[Weight (kg)]]</f>
        <v>-1.0648</v>
      </c>
      <c r="Y683" s="18">
        <f>'EPD information'!$AB$16*Tabell2[[#This Row],[Weight (kg)]]</f>
        <v>2.9567999999999999</v>
      </c>
      <c r="Z683" s="18">
        <f>'EPD information'!$AC$16*Tabell2[[#This Row],[Weight (kg)]]</f>
        <v>5.1832000000000003E-2</v>
      </c>
      <c r="AA683" s="18">
        <f>'EPD information'!$AD$16*Tabell2[[#This Row],[Weight (kg)]]</f>
        <v>6.4856000000000002E-3</v>
      </c>
      <c r="AB683" s="18" t="s">
        <v>48</v>
      </c>
      <c r="AC683" s="18">
        <f>'EPD information'!$AF$16*Tabell2[[#This Row],[Weight (kg)]]</f>
        <v>4.0919999999999993E-3</v>
      </c>
      <c r="AD683" s="18">
        <f>'EPD information'!$AG$16*Tabell2[[#This Row],[Weight (kg)]]</f>
        <v>0.13639999999999999</v>
      </c>
      <c r="AE683" s="18">
        <f>'EPD information'!$AH$16*Tabell2[[#This Row],[Weight (kg)]]</f>
        <v>2.1824E-4</v>
      </c>
      <c r="AF683" s="21">
        <f>'EPD information'!$AI$16*Tabell2[[#This Row],[Weight (kg)]]</f>
        <v>-1.012</v>
      </c>
    </row>
    <row r="684" spans="1:32" x14ac:dyDescent="0.2">
      <c r="A684" s="36" t="s">
        <v>175</v>
      </c>
      <c r="B684" s="37" t="s">
        <v>176</v>
      </c>
      <c r="C684" s="38">
        <v>100201</v>
      </c>
      <c r="D684" s="39">
        <v>7319661002012</v>
      </c>
      <c r="E684" s="37" t="s">
        <v>46</v>
      </c>
      <c r="F684" s="40">
        <v>355</v>
      </c>
      <c r="G684" s="37">
        <v>0</v>
      </c>
      <c r="H684" s="41">
        <v>0.99</v>
      </c>
      <c r="I684" s="35">
        <f>'EPD information'!$L$16*Tabell2[[#This Row],[Weight (kg)]]</f>
        <v>3.3759000000000001</v>
      </c>
      <c r="J684" s="22">
        <f>'EPD information'!$M$16*Tabell2[[#This Row],[Weight (kg)]]</f>
        <v>5.8806000000000004E-2</v>
      </c>
      <c r="K684" s="22">
        <f>'EPD information'!$N$16*Tabell2[[#This Row],[Weight (kg)]]</f>
        <v>6.9794999999999996E-3</v>
      </c>
      <c r="L684" s="22">
        <f>'EPD information'!$O$16*Tabell2[[#This Row],[Weight (kg)]]</f>
        <v>0</v>
      </c>
      <c r="M684" s="22">
        <f>'EPD information'!$P$16*Tabell2[[#This Row],[Weight (kg)]]</f>
        <v>4.653E-3</v>
      </c>
      <c r="N684" s="22">
        <f>'EPD information'!$Q$16*Tabell2[[#This Row],[Weight (kg)]]</f>
        <v>0.15443999999999999</v>
      </c>
      <c r="O684" s="22">
        <f>'EPD information'!$R$16*Tabell2[[#This Row],[Weight (kg)]]</f>
        <v>2.5047000000000003E-4</v>
      </c>
      <c r="P684" s="22">
        <f>'EPD information'!$S$16*Tabell2[[#This Row],[Weight (kg)]]</f>
        <v>-1.1979</v>
      </c>
      <c r="Q684" s="35">
        <f>'Product specific GWP'!$T$16*Tabell2[[#This Row],[Weight (kg)]]</f>
        <v>4.3263000000000003E-2</v>
      </c>
      <c r="R684" s="35" t="s">
        <v>48</v>
      </c>
      <c r="S684" s="35">
        <f>'EPD information'!$V$16*Tabell2[[#This Row],[Weight (kg)]]</f>
        <v>6.9794999999999996E-3</v>
      </c>
      <c r="T684" s="35" t="str">
        <f>'EPD information'!$W$16</f>
        <v>ND</v>
      </c>
      <c r="U684" s="35">
        <f>'EPD information'!$X$16*Tabell2[[#This Row],[Weight (kg)]]</f>
        <v>4.653E-3</v>
      </c>
      <c r="V684" s="35">
        <f>'EPD information'!$Y$16*Tabell2[[#This Row],[Weight (kg)]]</f>
        <v>0.15443999999999999</v>
      </c>
      <c r="W684" s="35">
        <f>'EPD information'!$Z$16*Tabell2[[#This Row],[Weight (kg)]]</f>
        <v>2.5047000000000003E-4</v>
      </c>
      <c r="X684" s="35">
        <f>'EPD information'!$AA$16*Tabell2[[#This Row],[Weight (kg)]]</f>
        <v>-1.1979</v>
      </c>
      <c r="Y684" s="18">
        <f>'EPD information'!$AB$16*Tabell2[[#This Row],[Weight (kg)]]</f>
        <v>3.3264</v>
      </c>
      <c r="Z684" s="18">
        <f>'EPD information'!$AC$16*Tabell2[[#This Row],[Weight (kg)]]</f>
        <v>5.8311000000000002E-2</v>
      </c>
      <c r="AA684" s="18">
        <f>'EPD information'!$AD$16*Tabell2[[#This Row],[Weight (kg)]]</f>
        <v>7.2962999999999995E-3</v>
      </c>
      <c r="AB684" s="18" t="s">
        <v>48</v>
      </c>
      <c r="AC684" s="18">
        <f>'EPD information'!$AF$16*Tabell2[[#This Row],[Weight (kg)]]</f>
        <v>4.6035E-3</v>
      </c>
      <c r="AD684" s="18">
        <f>'EPD information'!$AG$16*Tabell2[[#This Row],[Weight (kg)]]</f>
        <v>0.15345</v>
      </c>
      <c r="AE684" s="18">
        <f>'EPD information'!$AH$16*Tabell2[[#This Row],[Weight (kg)]]</f>
        <v>2.4551999999999999E-4</v>
      </c>
      <c r="AF684" s="21">
        <f>'EPD information'!$AI$16*Tabell2[[#This Row],[Weight (kg)]]</f>
        <v>-1.1384999999999998</v>
      </c>
    </row>
    <row r="685" spans="1:32" x14ac:dyDescent="0.2">
      <c r="A685" s="36" t="s">
        <v>175</v>
      </c>
      <c r="B685" s="37" t="s">
        <v>176</v>
      </c>
      <c r="C685" s="38">
        <v>255476</v>
      </c>
      <c r="D685" s="39">
        <v>7319662554763</v>
      </c>
      <c r="E685" s="37" t="s">
        <v>46</v>
      </c>
      <c r="F685" s="40">
        <v>400</v>
      </c>
      <c r="G685" s="37">
        <v>0</v>
      </c>
      <c r="H685" s="41">
        <v>1.34</v>
      </c>
      <c r="I685" s="35">
        <f>'EPD information'!$L$16*Tabell2[[#This Row],[Weight (kg)]]</f>
        <v>4.5694000000000008</v>
      </c>
      <c r="J685" s="22">
        <f>'EPD information'!$M$16*Tabell2[[#This Row],[Weight (kg)]]</f>
        <v>7.9596E-2</v>
      </c>
      <c r="K685" s="22">
        <f>'EPD information'!$N$16*Tabell2[[#This Row],[Weight (kg)]]</f>
        <v>9.4470000000000005E-3</v>
      </c>
      <c r="L685" s="22">
        <f>'EPD information'!$O$16*Tabell2[[#This Row],[Weight (kg)]]</f>
        <v>0</v>
      </c>
      <c r="M685" s="22">
        <f>'EPD information'!$P$16*Tabell2[[#This Row],[Weight (kg)]]</f>
        <v>6.2980000000000006E-3</v>
      </c>
      <c r="N685" s="22">
        <f>'EPD information'!$Q$16*Tabell2[[#This Row],[Weight (kg)]]</f>
        <v>0.20904</v>
      </c>
      <c r="O685" s="22">
        <f>'EPD information'!$R$16*Tabell2[[#This Row],[Weight (kg)]]</f>
        <v>3.3902000000000004E-4</v>
      </c>
      <c r="P685" s="22">
        <f>'EPD information'!$S$16*Tabell2[[#This Row],[Weight (kg)]]</f>
        <v>-1.6214</v>
      </c>
      <c r="Q685" s="35">
        <f>'Product specific GWP'!$T$16*Tabell2[[#This Row],[Weight (kg)]]</f>
        <v>5.8558000000000006E-2</v>
      </c>
      <c r="R685" s="35" t="s">
        <v>48</v>
      </c>
      <c r="S685" s="35">
        <f>'EPD information'!$V$16*Tabell2[[#This Row],[Weight (kg)]]</f>
        <v>9.4470000000000005E-3</v>
      </c>
      <c r="T685" s="35" t="str">
        <f>'EPD information'!$W$16</f>
        <v>ND</v>
      </c>
      <c r="U685" s="35">
        <f>'EPD information'!$X$16*Tabell2[[#This Row],[Weight (kg)]]</f>
        <v>6.2980000000000006E-3</v>
      </c>
      <c r="V685" s="35">
        <f>'EPD information'!$Y$16*Tabell2[[#This Row],[Weight (kg)]]</f>
        <v>0.20904</v>
      </c>
      <c r="W685" s="35">
        <f>'EPD information'!$Z$16*Tabell2[[#This Row],[Weight (kg)]]</f>
        <v>3.3902000000000004E-4</v>
      </c>
      <c r="X685" s="35">
        <f>'EPD information'!$AA$16*Tabell2[[#This Row],[Weight (kg)]]</f>
        <v>-1.6214</v>
      </c>
      <c r="Y685" s="18">
        <f>'EPD information'!$AB$16*Tabell2[[#This Row],[Weight (kg)]]</f>
        <v>4.5023999999999997</v>
      </c>
      <c r="Z685" s="18">
        <f>'EPD information'!$AC$16*Tabell2[[#This Row],[Weight (kg)]]</f>
        <v>7.892600000000001E-2</v>
      </c>
      <c r="AA685" s="18">
        <f>'EPD information'!$AD$16*Tabell2[[#This Row],[Weight (kg)]]</f>
        <v>9.8758000000000006E-3</v>
      </c>
      <c r="AB685" s="18" t="s">
        <v>48</v>
      </c>
      <c r="AC685" s="18">
        <f>'EPD information'!$AF$16*Tabell2[[#This Row],[Weight (kg)]]</f>
        <v>6.2309999999999996E-3</v>
      </c>
      <c r="AD685" s="18">
        <f>'EPD information'!$AG$16*Tabell2[[#This Row],[Weight (kg)]]</f>
        <v>0.20770000000000002</v>
      </c>
      <c r="AE685" s="18">
        <f>'EPD information'!$AH$16*Tabell2[[#This Row],[Weight (kg)]]</f>
        <v>3.3232000000000004E-4</v>
      </c>
      <c r="AF685" s="21">
        <f>'EPD information'!$AI$16*Tabell2[[#This Row],[Weight (kg)]]</f>
        <v>-1.5409999999999999</v>
      </c>
    </row>
    <row r="686" spans="1:32" x14ac:dyDescent="0.2">
      <c r="A686" s="36" t="s">
        <v>175</v>
      </c>
      <c r="B686" s="37" t="s">
        <v>176</v>
      </c>
      <c r="C686" s="38">
        <v>546700</v>
      </c>
      <c r="D686" s="39">
        <v>7319660440501</v>
      </c>
      <c r="E686" s="37" t="s">
        <v>46</v>
      </c>
      <c r="F686" s="40">
        <v>450</v>
      </c>
      <c r="G686" s="37">
        <v>0</v>
      </c>
      <c r="H686" s="41">
        <v>1.92</v>
      </c>
      <c r="I686" s="35">
        <f>'EPD information'!$L$16*Tabell2[[#This Row],[Weight (kg)]]</f>
        <v>6.5472000000000001</v>
      </c>
      <c r="J686" s="22">
        <f>'EPD information'!$M$16*Tabell2[[#This Row],[Weight (kg)]]</f>
        <v>0.114048</v>
      </c>
      <c r="K686" s="22">
        <f>'EPD information'!$N$16*Tabell2[[#This Row],[Weight (kg)]]</f>
        <v>1.3535999999999999E-2</v>
      </c>
      <c r="L686" s="22">
        <f>'EPD information'!$O$16*Tabell2[[#This Row],[Weight (kg)]]</f>
        <v>0</v>
      </c>
      <c r="M686" s="22">
        <f>'EPD information'!$P$16*Tabell2[[#This Row],[Weight (kg)]]</f>
        <v>9.0240000000000008E-3</v>
      </c>
      <c r="N686" s="22">
        <f>'EPD information'!$Q$16*Tabell2[[#This Row],[Weight (kg)]]</f>
        <v>0.29952000000000001</v>
      </c>
      <c r="O686" s="22">
        <f>'EPD information'!$R$16*Tabell2[[#This Row],[Weight (kg)]]</f>
        <v>4.8576000000000001E-4</v>
      </c>
      <c r="P686" s="22">
        <f>'EPD information'!$S$16*Tabell2[[#This Row],[Weight (kg)]]</f>
        <v>-2.3231999999999999</v>
      </c>
      <c r="Q686" s="35">
        <f>'Product specific GWP'!$T$16*Tabell2[[#This Row],[Weight (kg)]]</f>
        <v>8.3904000000000006E-2</v>
      </c>
      <c r="R686" s="35" t="s">
        <v>48</v>
      </c>
      <c r="S686" s="35">
        <f>'EPD information'!$V$16*Tabell2[[#This Row],[Weight (kg)]]</f>
        <v>1.3535999999999999E-2</v>
      </c>
      <c r="T686" s="35" t="str">
        <f>'EPD information'!$W$16</f>
        <v>ND</v>
      </c>
      <c r="U686" s="35">
        <f>'EPD information'!$X$16*Tabell2[[#This Row],[Weight (kg)]]</f>
        <v>9.0240000000000008E-3</v>
      </c>
      <c r="V686" s="35">
        <f>'EPD information'!$Y$16*Tabell2[[#This Row],[Weight (kg)]]</f>
        <v>0.29952000000000001</v>
      </c>
      <c r="W686" s="35">
        <f>'EPD information'!$Z$16*Tabell2[[#This Row],[Weight (kg)]]</f>
        <v>4.8576000000000001E-4</v>
      </c>
      <c r="X686" s="35">
        <f>'EPD information'!$AA$16*Tabell2[[#This Row],[Weight (kg)]]</f>
        <v>-2.3231999999999999</v>
      </c>
      <c r="Y686" s="18">
        <f>'EPD information'!$AB$16*Tabell2[[#This Row],[Weight (kg)]]</f>
        <v>6.4511999999999992</v>
      </c>
      <c r="Z686" s="18">
        <f>'EPD information'!$AC$16*Tabell2[[#This Row],[Weight (kg)]]</f>
        <v>0.11308799999999999</v>
      </c>
      <c r="AA686" s="18">
        <f>'EPD information'!$AD$16*Tabell2[[#This Row],[Weight (kg)]]</f>
        <v>1.4150399999999999E-2</v>
      </c>
      <c r="AB686" s="18" t="s">
        <v>48</v>
      </c>
      <c r="AC686" s="18">
        <f>'EPD information'!$AF$16*Tabell2[[#This Row],[Weight (kg)]]</f>
        <v>8.9279999999999984E-3</v>
      </c>
      <c r="AD686" s="18">
        <f>'EPD information'!$AG$16*Tabell2[[#This Row],[Weight (kg)]]</f>
        <v>0.29759999999999998</v>
      </c>
      <c r="AE686" s="18">
        <f>'EPD information'!$AH$16*Tabell2[[#This Row],[Weight (kg)]]</f>
        <v>4.7615999999999999E-4</v>
      </c>
      <c r="AF686" s="21">
        <f>'EPD information'!$AI$16*Tabell2[[#This Row],[Weight (kg)]]</f>
        <v>-2.2079999999999997</v>
      </c>
    </row>
    <row r="687" spans="1:32" x14ac:dyDescent="0.2">
      <c r="A687" s="36" t="s">
        <v>175</v>
      </c>
      <c r="B687" s="37" t="s">
        <v>176</v>
      </c>
      <c r="C687" s="38">
        <v>255478</v>
      </c>
      <c r="D687" s="39">
        <v>7319662554787</v>
      </c>
      <c r="E687" s="37" t="s">
        <v>46</v>
      </c>
      <c r="F687" s="40">
        <v>500</v>
      </c>
      <c r="G687" s="37">
        <v>0</v>
      </c>
      <c r="H687" s="41">
        <v>1.72</v>
      </c>
      <c r="I687" s="35">
        <f>'EPD information'!$L$16*Tabell2[[#This Row],[Weight (kg)]]</f>
        <v>5.8651999999999997</v>
      </c>
      <c r="J687" s="22">
        <f>'EPD information'!$M$16*Tabell2[[#This Row],[Weight (kg)]]</f>
        <v>0.10216799999999999</v>
      </c>
      <c r="K687" s="22">
        <f>'EPD information'!$N$16*Tabell2[[#This Row],[Weight (kg)]]</f>
        <v>1.2126E-2</v>
      </c>
      <c r="L687" s="22">
        <f>'EPD information'!$O$16*Tabell2[[#This Row],[Weight (kg)]]</f>
        <v>0</v>
      </c>
      <c r="M687" s="22">
        <f>'EPD information'!$P$16*Tabell2[[#This Row],[Weight (kg)]]</f>
        <v>8.0840000000000009E-3</v>
      </c>
      <c r="N687" s="22">
        <f>'EPD information'!$Q$16*Tabell2[[#This Row],[Weight (kg)]]</f>
        <v>0.26832</v>
      </c>
      <c r="O687" s="22">
        <f>'EPD information'!$R$16*Tabell2[[#This Row],[Weight (kg)]]</f>
        <v>4.3516000000000003E-4</v>
      </c>
      <c r="P687" s="22">
        <f>'EPD information'!$S$16*Tabell2[[#This Row],[Weight (kg)]]</f>
        <v>-2.0811999999999999</v>
      </c>
      <c r="Q687" s="35">
        <f>'Product specific GWP'!$T$16*Tabell2[[#This Row],[Weight (kg)]]</f>
        <v>7.5164000000000009E-2</v>
      </c>
      <c r="R687" s="35" t="s">
        <v>48</v>
      </c>
      <c r="S687" s="35">
        <f>'EPD information'!$V$16*Tabell2[[#This Row],[Weight (kg)]]</f>
        <v>1.2126E-2</v>
      </c>
      <c r="T687" s="35" t="str">
        <f>'EPD information'!$W$16</f>
        <v>ND</v>
      </c>
      <c r="U687" s="35">
        <f>'EPD information'!$X$16*Tabell2[[#This Row],[Weight (kg)]]</f>
        <v>8.0840000000000009E-3</v>
      </c>
      <c r="V687" s="35">
        <f>'EPD information'!$Y$16*Tabell2[[#This Row],[Weight (kg)]]</f>
        <v>0.26832</v>
      </c>
      <c r="W687" s="35">
        <f>'EPD information'!$Z$16*Tabell2[[#This Row],[Weight (kg)]]</f>
        <v>4.3516000000000003E-4</v>
      </c>
      <c r="X687" s="35">
        <f>'EPD information'!$AA$16*Tabell2[[#This Row],[Weight (kg)]]</f>
        <v>-2.0811999999999999</v>
      </c>
      <c r="Y687" s="18">
        <f>'EPD information'!$AB$16*Tabell2[[#This Row],[Weight (kg)]]</f>
        <v>5.7791999999999994</v>
      </c>
      <c r="Z687" s="18">
        <f>'EPD information'!$AC$16*Tabell2[[#This Row],[Weight (kg)]]</f>
        <v>0.101308</v>
      </c>
      <c r="AA687" s="18">
        <f>'EPD information'!$AD$16*Tabell2[[#This Row],[Weight (kg)]]</f>
        <v>1.2676399999999999E-2</v>
      </c>
      <c r="AB687" s="18" t="s">
        <v>48</v>
      </c>
      <c r="AC687" s="18">
        <f>'EPD information'!$AF$16*Tabell2[[#This Row],[Weight (kg)]]</f>
        <v>7.9979999999999999E-3</v>
      </c>
      <c r="AD687" s="18">
        <f>'EPD information'!$AG$16*Tabell2[[#This Row],[Weight (kg)]]</f>
        <v>0.2666</v>
      </c>
      <c r="AE687" s="18">
        <f>'EPD information'!$AH$16*Tabell2[[#This Row],[Weight (kg)]]</f>
        <v>4.2656000000000004E-4</v>
      </c>
      <c r="AF687" s="21">
        <f>'EPD information'!$AI$16*Tabell2[[#This Row],[Weight (kg)]]</f>
        <v>-1.9779999999999998</v>
      </c>
    </row>
    <row r="688" spans="1:32" x14ac:dyDescent="0.2">
      <c r="A688" s="36" t="s">
        <v>175</v>
      </c>
      <c r="B688" s="37" t="s">
        <v>176</v>
      </c>
      <c r="C688" s="38">
        <v>255479</v>
      </c>
      <c r="D688" s="39">
        <v>7319662554794</v>
      </c>
      <c r="E688" s="37" t="s">
        <v>46</v>
      </c>
      <c r="F688" s="40">
        <v>630</v>
      </c>
      <c r="G688" s="37">
        <v>0</v>
      </c>
      <c r="H688" s="41">
        <v>2.62</v>
      </c>
      <c r="I688" s="35">
        <f>'EPD information'!$L$16*Tabell2[[#This Row],[Weight (kg)]]</f>
        <v>8.9342000000000006</v>
      </c>
      <c r="J688" s="22">
        <f>'EPD information'!$M$16*Tabell2[[#This Row],[Weight (kg)]]</f>
        <v>0.15562800000000002</v>
      </c>
      <c r="K688" s="22">
        <f>'EPD information'!$N$16*Tabell2[[#This Row],[Weight (kg)]]</f>
        <v>1.8471000000000001E-2</v>
      </c>
      <c r="L688" s="22">
        <f>'EPD information'!$O$16*Tabell2[[#This Row],[Weight (kg)]]</f>
        <v>0</v>
      </c>
      <c r="M688" s="22">
        <f>'EPD information'!$P$16*Tabell2[[#This Row],[Weight (kg)]]</f>
        <v>1.2314E-2</v>
      </c>
      <c r="N688" s="22">
        <f>'EPD information'!$Q$16*Tabell2[[#This Row],[Weight (kg)]]</f>
        <v>0.40872000000000003</v>
      </c>
      <c r="O688" s="22">
        <f>'EPD information'!$R$16*Tabell2[[#This Row],[Weight (kg)]]</f>
        <v>6.6286000000000014E-4</v>
      </c>
      <c r="P688" s="22">
        <f>'EPD information'!$S$16*Tabell2[[#This Row],[Weight (kg)]]</f>
        <v>-3.1701999999999999</v>
      </c>
      <c r="Q688" s="35">
        <f>'Product specific GWP'!$T$16*Tabell2[[#This Row],[Weight (kg)]]</f>
        <v>0.11449400000000001</v>
      </c>
      <c r="R688" s="35" t="s">
        <v>48</v>
      </c>
      <c r="S688" s="35">
        <f>'EPD information'!$V$16*Tabell2[[#This Row],[Weight (kg)]]</f>
        <v>1.8471000000000001E-2</v>
      </c>
      <c r="T688" s="35" t="str">
        <f>'EPD information'!$W$16</f>
        <v>ND</v>
      </c>
      <c r="U688" s="35">
        <f>'EPD information'!$X$16*Tabell2[[#This Row],[Weight (kg)]]</f>
        <v>1.2314E-2</v>
      </c>
      <c r="V688" s="35">
        <f>'EPD information'!$Y$16*Tabell2[[#This Row],[Weight (kg)]]</f>
        <v>0.40872000000000003</v>
      </c>
      <c r="W688" s="35">
        <f>'EPD information'!$Z$16*Tabell2[[#This Row],[Weight (kg)]]</f>
        <v>6.6286000000000014E-4</v>
      </c>
      <c r="X688" s="35">
        <f>'EPD information'!$AA$16*Tabell2[[#This Row],[Weight (kg)]]</f>
        <v>-3.1701999999999999</v>
      </c>
      <c r="Y688" s="18">
        <f>'EPD information'!$AB$16*Tabell2[[#This Row],[Weight (kg)]]</f>
        <v>8.8032000000000004</v>
      </c>
      <c r="Z688" s="18">
        <f>'EPD information'!$AC$16*Tabell2[[#This Row],[Weight (kg)]]</f>
        <v>0.15431800000000001</v>
      </c>
      <c r="AA688" s="18">
        <f>'EPD information'!$AD$16*Tabell2[[#This Row],[Weight (kg)]]</f>
        <v>1.9309400000000001E-2</v>
      </c>
      <c r="AB688" s="18" t="s">
        <v>48</v>
      </c>
      <c r="AC688" s="18">
        <f>'EPD information'!$AF$16*Tabell2[[#This Row],[Weight (kg)]]</f>
        <v>1.2182999999999999E-2</v>
      </c>
      <c r="AD688" s="18">
        <f>'EPD information'!$AG$16*Tabell2[[#This Row],[Weight (kg)]]</f>
        <v>0.40610000000000002</v>
      </c>
      <c r="AE688" s="18">
        <f>'EPD information'!$AH$16*Tabell2[[#This Row],[Weight (kg)]]</f>
        <v>6.4976000000000009E-4</v>
      </c>
      <c r="AF688" s="21">
        <f>'EPD information'!$AI$16*Tabell2[[#This Row],[Weight (kg)]]</f>
        <v>-3.0129999999999999</v>
      </c>
    </row>
    <row r="689" spans="1:32" x14ac:dyDescent="0.2">
      <c r="A689" s="36" t="s">
        <v>175</v>
      </c>
      <c r="B689" s="37" t="s">
        <v>176</v>
      </c>
      <c r="C689" s="38">
        <v>175798</v>
      </c>
      <c r="D689" s="39">
        <v>7319661966406</v>
      </c>
      <c r="E689" s="37" t="s">
        <v>46</v>
      </c>
      <c r="F689" s="40">
        <v>800</v>
      </c>
      <c r="G689" s="37">
        <v>0</v>
      </c>
      <c r="H689" s="41">
        <v>5.0999999999999996</v>
      </c>
      <c r="I689" s="35">
        <f>'EPD information'!$L$16*Tabell2[[#This Row],[Weight (kg)]]</f>
        <v>17.390999999999998</v>
      </c>
      <c r="J689" s="22">
        <f>'EPD information'!$M$16*Tabell2[[#This Row],[Weight (kg)]]</f>
        <v>0.30293999999999999</v>
      </c>
      <c r="K689" s="22">
        <f>'EPD information'!$N$16*Tabell2[[#This Row],[Weight (kg)]]</f>
        <v>3.5954999999999994E-2</v>
      </c>
      <c r="L689" s="22">
        <f>'EPD information'!$O$16*Tabell2[[#This Row],[Weight (kg)]]</f>
        <v>0</v>
      </c>
      <c r="M689" s="22">
        <f>'EPD information'!$P$16*Tabell2[[#This Row],[Weight (kg)]]</f>
        <v>2.3969999999999998E-2</v>
      </c>
      <c r="N689" s="22">
        <f>'EPD information'!$Q$16*Tabell2[[#This Row],[Weight (kg)]]</f>
        <v>0.79559999999999997</v>
      </c>
      <c r="O689" s="22">
        <f>'EPD information'!$R$16*Tabell2[[#This Row],[Weight (kg)]]</f>
        <v>1.2903000000000001E-3</v>
      </c>
      <c r="P689" s="22">
        <f>'EPD information'!$S$16*Tabell2[[#This Row],[Weight (kg)]]</f>
        <v>-6.1709999999999994</v>
      </c>
      <c r="Q689" s="35">
        <f>'Product specific GWP'!$T$16*Tabell2[[#This Row],[Weight (kg)]]</f>
        <v>0.22286999999999998</v>
      </c>
      <c r="R689" s="35" t="s">
        <v>48</v>
      </c>
      <c r="S689" s="35">
        <f>'EPD information'!$V$16*Tabell2[[#This Row],[Weight (kg)]]</f>
        <v>3.5954999999999994E-2</v>
      </c>
      <c r="T689" s="35" t="str">
        <f>'EPD information'!$W$16</f>
        <v>ND</v>
      </c>
      <c r="U689" s="35">
        <f>'EPD information'!$X$16*Tabell2[[#This Row],[Weight (kg)]]</f>
        <v>2.3969999999999998E-2</v>
      </c>
      <c r="V689" s="35">
        <f>'EPD information'!$Y$16*Tabell2[[#This Row],[Weight (kg)]]</f>
        <v>0.79559999999999997</v>
      </c>
      <c r="W689" s="35">
        <f>'EPD information'!$Z$16*Tabell2[[#This Row],[Weight (kg)]]</f>
        <v>1.2903000000000001E-3</v>
      </c>
      <c r="X689" s="35">
        <f>'EPD information'!$AA$16*Tabell2[[#This Row],[Weight (kg)]]</f>
        <v>-6.1709999999999994</v>
      </c>
      <c r="Y689" s="18">
        <f>'EPD information'!$AB$16*Tabell2[[#This Row],[Weight (kg)]]</f>
        <v>17.135999999999999</v>
      </c>
      <c r="Z689" s="18">
        <f>'EPD information'!$AC$16*Tabell2[[#This Row],[Weight (kg)]]</f>
        <v>0.30038999999999999</v>
      </c>
      <c r="AA689" s="18">
        <f>'EPD information'!$AD$16*Tabell2[[#This Row],[Weight (kg)]]</f>
        <v>3.7586999999999995E-2</v>
      </c>
      <c r="AB689" s="18" t="s">
        <v>48</v>
      </c>
      <c r="AC689" s="18">
        <f>'EPD information'!$AF$16*Tabell2[[#This Row],[Weight (kg)]]</f>
        <v>2.3714999999999996E-2</v>
      </c>
      <c r="AD689" s="18">
        <f>'EPD information'!$AG$16*Tabell2[[#This Row],[Weight (kg)]]</f>
        <v>0.79049999999999998</v>
      </c>
      <c r="AE689" s="18">
        <f>'EPD information'!$AH$16*Tabell2[[#This Row],[Weight (kg)]]</f>
        <v>1.2648E-3</v>
      </c>
      <c r="AF689" s="21">
        <f>'EPD information'!$AI$16*Tabell2[[#This Row],[Weight (kg)]]</f>
        <v>-5.8649999999999993</v>
      </c>
    </row>
    <row r="690" spans="1:32" x14ac:dyDescent="0.2">
      <c r="A690" s="36" t="s">
        <v>177</v>
      </c>
      <c r="B690" s="37" t="s">
        <v>178</v>
      </c>
      <c r="C690" s="38">
        <v>255140</v>
      </c>
      <c r="D690" s="39">
        <v>7319662551403</v>
      </c>
      <c r="E690" s="37" t="s">
        <v>46</v>
      </c>
      <c r="F690" s="40">
        <v>63</v>
      </c>
      <c r="G690" s="37">
        <v>0</v>
      </c>
      <c r="H690" s="41">
        <v>0.06</v>
      </c>
      <c r="I690" s="35">
        <f>'EPD information'!$L$16*Tabell2[[#This Row],[Weight (kg)]]</f>
        <v>0.2046</v>
      </c>
      <c r="J690" s="22">
        <f>'EPD information'!$M$16*Tabell2[[#This Row],[Weight (kg)]]</f>
        <v>3.5639999999999999E-3</v>
      </c>
      <c r="K690" s="22">
        <f>'EPD information'!$N$16*Tabell2[[#This Row],[Weight (kg)]]</f>
        <v>4.2299999999999998E-4</v>
      </c>
      <c r="L690" s="22">
        <f>'EPD information'!$O$16*Tabell2[[#This Row],[Weight (kg)]]</f>
        <v>0</v>
      </c>
      <c r="M690" s="22">
        <f>'EPD information'!$P$16*Tabell2[[#This Row],[Weight (kg)]]</f>
        <v>2.8200000000000002E-4</v>
      </c>
      <c r="N690" s="22">
        <f>'EPD information'!$Q$16*Tabell2[[#This Row],[Weight (kg)]]</f>
        <v>9.3600000000000003E-3</v>
      </c>
      <c r="O690" s="22">
        <f>'EPD information'!$R$16*Tabell2[[#This Row],[Weight (kg)]]</f>
        <v>1.518E-5</v>
      </c>
      <c r="P690" s="22">
        <f>'EPD information'!$S$16*Tabell2[[#This Row],[Weight (kg)]]</f>
        <v>-7.2599999999999998E-2</v>
      </c>
      <c r="Q690" s="35">
        <f>'Product specific GWP'!$T$16*Tabell2[[#This Row],[Weight (kg)]]</f>
        <v>2.6220000000000002E-3</v>
      </c>
      <c r="R690" s="35" t="s">
        <v>48</v>
      </c>
      <c r="S690" s="35">
        <f>'EPD information'!$V$16*Tabell2[[#This Row],[Weight (kg)]]</f>
        <v>4.2299999999999998E-4</v>
      </c>
      <c r="T690" s="35" t="str">
        <f>'EPD information'!$W$16</f>
        <v>ND</v>
      </c>
      <c r="U690" s="35">
        <f>'EPD information'!$X$16*Tabell2[[#This Row],[Weight (kg)]]</f>
        <v>2.8200000000000002E-4</v>
      </c>
      <c r="V690" s="35">
        <f>'EPD information'!$Y$16*Tabell2[[#This Row],[Weight (kg)]]</f>
        <v>9.3600000000000003E-3</v>
      </c>
      <c r="W690" s="35">
        <f>'EPD information'!$Z$16*Tabell2[[#This Row],[Weight (kg)]]</f>
        <v>1.518E-5</v>
      </c>
      <c r="X690" s="35">
        <f>'EPD information'!$AA$16*Tabell2[[#This Row],[Weight (kg)]]</f>
        <v>-7.2599999999999998E-2</v>
      </c>
      <c r="Y690" s="18">
        <f>'EPD information'!$AB$16*Tabell2[[#This Row],[Weight (kg)]]</f>
        <v>0.20159999999999997</v>
      </c>
      <c r="Z690" s="18">
        <f>'EPD information'!$AC$16*Tabell2[[#This Row],[Weight (kg)]]</f>
        <v>3.5339999999999998E-3</v>
      </c>
      <c r="AA690" s="18">
        <f>'EPD information'!$AD$16*Tabell2[[#This Row],[Weight (kg)]]</f>
        <v>4.4219999999999996E-4</v>
      </c>
      <c r="AB690" s="18" t="s">
        <v>48</v>
      </c>
      <c r="AC690" s="18">
        <f>'EPD information'!$AF$16*Tabell2[[#This Row],[Weight (kg)]]</f>
        <v>2.7899999999999995E-4</v>
      </c>
      <c r="AD690" s="18">
        <f>'EPD information'!$AG$16*Tabell2[[#This Row],[Weight (kg)]]</f>
        <v>9.2999999999999992E-3</v>
      </c>
      <c r="AE690" s="18">
        <f>'EPD information'!$AH$16*Tabell2[[#This Row],[Weight (kg)]]</f>
        <v>1.488E-5</v>
      </c>
      <c r="AF690" s="21">
        <f>'EPD information'!$AI$16*Tabell2[[#This Row],[Weight (kg)]]</f>
        <v>-6.8999999999999992E-2</v>
      </c>
    </row>
    <row r="691" spans="1:32" x14ac:dyDescent="0.2">
      <c r="A691" s="36" t="s">
        <v>177</v>
      </c>
      <c r="B691" s="37" t="s">
        <v>178</v>
      </c>
      <c r="C691" s="38">
        <v>255143</v>
      </c>
      <c r="D691" s="39">
        <v>7319662551434</v>
      </c>
      <c r="E691" s="37" t="s">
        <v>46</v>
      </c>
      <c r="F691" s="40">
        <v>80</v>
      </c>
      <c r="G691" s="37">
        <v>0</v>
      </c>
      <c r="H691" s="41">
        <v>0.08</v>
      </c>
      <c r="I691" s="35">
        <f>'EPD information'!$L$16*Tabell2[[#This Row],[Weight (kg)]]</f>
        <v>0.27280000000000004</v>
      </c>
      <c r="J691" s="22">
        <f>'EPD information'!$M$16*Tabell2[[#This Row],[Weight (kg)]]</f>
        <v>4.7520000000000001E-3</v>
      </c>
      <c r="K691" s="22">
        <f>'EPD information'!$N$16*Tabell2[[#This Row],[Weight (kg)]]</f>
        <v>5.6400000000000005E-4</v>
      </c>
      <c r="L691" s="22">
        <f>'EPD information'!$O$16*Tabell2[[#This Row],[Weight (kg)]]</f>
        <v>0</v>
      </c>
      <c r="M691" s="22">
        <f>'EPD information'!$P$16*Tabell2[[#This Row],[Weight (kg)]]</f>
        <v>3.7600000000000003E-4</v>
      </c>
      <c r="N691" s="22">
        <f>'EPD information'!$Q$16*Tabell2[[#This Row],[Weight (kg)]]</f>
        <v>1.248E-2</v>
      </c>
      <c r="O691" s="22">
        <f>'EPD information'!$R$16*Tabell2[[#This Row],[Weight (kg)]]</f>
        <v>2.0240000000000003E-5</v>
      </c>
      <c r="P691" s="22">
        <f>'EPD information'!$S$16*Tabell2[[#This Row],[Weight (kg)]]</f>
        <v>-9.6799999999999997E-2</v>
      </c>
      <c r="Q691" s="35">
        <f>'Product specific GWP'!$T$16*Tabell2[[#This Row],[Weight (kg)]]</f>
        <v>3.4960000000000004E-3</v>
      </c>
      <c r="R691" s="35" t="s">
        <v>48</v>
      </c>
      <c r="S691" s="35">
        <f>'EPD information'!$V$16*Tabell2[[#This Row],[Weight (kg)]]</f>
        <v>5.6400000000000005E-4</v>
      </c>
      <c r="T691" s="35" t="str">
        <f>'EPD information'!$W$16</f>
        <v>ND</v>
      </c>
      <c r="U691" s="35">
        <f>'EPD information'!$X$16*Tabell2[[#This Row],[Weight (kg)]]</f>
        <v>3.7600000000000003E-4</v>
      </c>
      <c r="V691" s="35">
        <f>'EPD information'!$Y$16*Tabell2[[#This Row],[Weight (kg)]]</f>
        <v>1.248E-2</v>
      </c>
      <c r="W691" s="35">
        <f>'EPD information'!$Z$16*Tabell2[[#This Row],[Weight (kg)]]</f>
        <v>2.0240000000000003E-5</v>
      </c>
      <c r="X691" s="35">
        <f>'EPD information'!$AA$16*Tabell2[[#This Row],[Weight (kg)]]</f>
        <v>-9.6799999999999997E-2</v>
      </c>
      <c r="Y691" s="18">
        <f>'EPD information'!$AB$16*Tabell2[[#This Row],[Weight (kg)]]</f>
        <v>0.26879999999999998</v>
      </c>
      <c r="Z691" s="18">
        <f>'EPD information'!$AC$16*Tabell2[[#This Row],[Weight (kg)]]</f>
        <v>4.712E-3</v>
      </c>
      <c r="AA691" s="18">
        <f>'EPD information'!$AD$16*Tabell2[[#This Row],[Weight (kg)]]</f>
        <v>5.8960000000000002E-4</v>
      </c>
      <c r="AB691" s="18" t="s">
        <v>48</v>
      </c>
      <c r="AC691" s="18">
        <f>'EPD information'!$AF$16*Tabell2[[#This Row],[Weight (kg)]]</f>
        <v>3.7199999999999999E-4</v>
      </c>
      <c r="AD691" s="18">
        <f>'EPD information'!$AG$16*Tabell2[[#This Row],[Weight (kg)]]</f>
        <v>1.24E-2</v>
      </c>
      <c r="AE691" s="18">
        <f>'EPD information'!$AH$16*Tabell2[[#This Row],[Weight (kg)]]</f>
        <v>1.984E-5</v>
      </c>
      <c r="AF691" s="21">
        <f>'EPD information'!$AI$16*Tabell2[[#This Row],[Weight (kg)]]</f>
        <v>-9.1999999999999998E-2</v>
      </c>
    </row>
    <row r="692" spans="1:32" x14ac:dyDescent="0.2">
      <c r="A692" s="36" t="s">
        <v>177</v>
      </c>
      <c r="B692" s="37" t="s">
        <v>178</v>
      </c>
      <c r="C692" s="38">
        <v>255146</v>
      </c>
      <c r="D692" s="39">
        <v>7319662551465</v>
      </c>
      <c r="E692" s="37" t="s">
        <v>46</v>
      </c>
      <c r="F692" s="40">
        <v>100</v>
      </c>
      <c r="G692" s="37">
        <v>0</v>
      </c>
      <c r="H692" s="41">
        <v>0.1</v>
      </c>
      <c r="I692" s="35">
        <f>'EPD information'!$L$16*Tabell2[[#This Row],[Weight (kg)]]</f>
        <v>0.34100000000000003</v>
      </c>
      <c r="J692" s="22">
        <f>'EPD information'!$M$16*Tabell2[[#This Row],[Weight (kg)]]</f>
        <v>5.9400000000000008E-3</v>
      </c>
      <c r="K692" s="22">
        <f>'EPD information'!$N$16*Tabell2[[#This Row],[Weight (kg)]]</f>
        <v>7.0500000000000001E-4</v>
      </c>
      <c r="L692" s="22">
        <f>'EPD information'!$O$16*Tabell2[[#This Row],[Weight (kg)]]</f>
        <v>0</v>
      </c>
      <c r="M692" s="22">
        <f>'EPD information'!$P$16*Tabell2[[#This Row],[Weight (kg)]]</f>
        <v>4.7000000000000004E-4</v>
      </c>
      <c r="N692" s="22">
        <f>'EPD information'!$Q$16*Tabell2[[#This Row],[Weight (kg)]]</f>
        <v>1.5600000000000001E-2</v>
      </c>
      <c r="O692" s="22">
        <f>'EPD information'!$R$16*Tabell2[[#This Row],[Weight (kg)]]</f>
        <v>2.5300000000000005E-5</v>
      </c>
      <c r="P692" s="22">
        <f>'EPD information'!$S$16*Tabell2[[#This Row],[Weight (kg)]]</f>
        <v>-0.121</v>
      </c>
      <c r="Q692" s="35">
        <f>'Product specific GWP'!$T$16*Tabell2[[#This Row],[Weight (kg)]]</f>
        <v>4.3700000000000006E-3</v>
      </c>
      <c r="R692" s="35" t="s">
        <v>48</v>
      </c>
      <c r="S692" s="35">
        <f>'EPD information'!$V$16*Tabell2[[#This Row],[Weight (kg)]]</f>
        <v>7.0500000000000001E-4</v>
      </c>
      <c r="T692" s="35" t="str">
        <f>'EPD information'!$W$16</f>
        <v>ND</v>
      </c>
      <c r="U692" s="35">
        <f>'EPD information'!$X$16*Tabell2[[#This Row],[Weight (kg)]]</f>
        <v>4.7000000000000004E-4</v>
      </c>
      <c r="V692" s="35">
        <f>'EPD information'!$Y$16*Tabell2[[#This Row],[Weight (kg)]]</f>
        <v>1.5600000000000001E-2</v>
      </c>
      <c r="W692" s="35">
        <f>'EPD information'!$Z$16*Tabell2[[#This Row],[Weight (kg)]]</f>
        <v>2.5300000000000005E-5</v>
      </c>
      <c r="X692" s="35">
        <f>'EPD information'!$AA$16*Tabell2[[#This Row],[Weight (kg)]]</f>
        <v>-0.121</v>
      </c>
      <c r="Y692" s="18">
        <f>'EPD information'!$AB$16*Tabell2[[#This Row],[Weight (kg)]]</f>
        <v>0.33600000000000002</v>
      </c>
      <c r="Z692" s="18">
        <f>'EPD information'!$AC$16*Tabell2[[#This Row],[Weight (kg)]]</f>
        <v>5.8900000000000003E-3</v>
      </c>
      <c r="AA692" s="18">
        <f>'EPD information'!$AD$16*Tabell2[[#This Row],[Weight (kg)]]</f>
        <v>7.3700000000000002E-4</v>
      </c>
      <c r="AB692" s="18" t="s">
        <v>48</v>
      </c>
      <c r="AC692" s="18">
        <f>'EPD information'!$AF$16*Tabell2[[#This Row],[Weight (kg)]]</f>
        <v>4.6499999999999997E-4</v>
      </c>
      <c r="AD692" s="18">
        <f>'EPD information'!$AG$16*Tabell2[[#This Row],[Weight (kg)]]</f>
        <v>1.55E-2</v>
      </c>
      <c r="AE692" s="18">
        <f>'EPD information'!$AH$16*Tabell2[[#This Row],[Weight (kg)]]</f>
        <v>2.4800000000000003E-5</v>
      </c>
      <c r="AF692" s="21">
        <f>'EPD information'!$AI$16*Tabell2[[#This Row],[Weight (kg)]]</f>
        <v>-0.11499999999999999</v>
      </c>
    </row>
    <row r="693" spans="1:32" x14ac:dyDescent="0.2">
      <c r="A693" s="36" t="s">
        <v>177</v>
      </c>
      <c r="B693" s="37" t="s">
        <v>178</v>
      </c>
      <c r="C693" s="38">
        <v>497395</v>
      </c>
      <c r="D693" s="39">
        <v>7319660721570</v>
      </c>
      <c r="E693" s="37" t="s">
        <v>46</v>
      </c>
      <c r="F693" s="40">
        <v>112</v>
      </c>
      <c r="G693" s="37">
        <v>0</v>
      </c>
      <c r="H693" s="41">
        <v>0.11</v>
      </c>
      <c r="I693" s="35">
        <f>'EPD information'!$L$16*Tabell2[[#This Row],[Weight (kg)]]</f>
        <v>0.37510000000000004</v>
      </c>
      <c r="J693" s="22">
        <f>'EPD information'!$M$16*Tabell2[[#This Row],[Weight (kg)]]</f>
        <v>6.5339999999999999E-3</v>
      </c>
      <c r="K693" s="22">
        <f>'EPD information'!$N$16*Tabell2[[#This Row],[Weight (kg)]]</f>
        <v>7.7550000000000004E-4</v>
      </c>
      <c r="L693" s="22">
        <f>'EPD information'!$O$16*Tabell2[[#This Row],[Weight (kg)]]</f>
        <v>0</v>
      </c>
      <c r="M693" s="22">
        <f>'EPD information'!$P$16*Tabell2[[#This Row],[Weight (kg)]]</f>
        <v>5.1699999999999999E-4</v>
      </c>
      <c r="N693" s="22">
        <f>'EPD information'!$Q$16*Tabell2[[#This Row],[Weight (kg)]]</f>
        <v>1.7160000000000002E-2</v>
      </c>
      <c r="O693" s="22">
        <f>'EPD information'!$R$16*Tabell2[[#This Row],[Weight (kg)]]</f>
        <v>2.7830000000000003E-5</v>
      </c>
      <c r="P693" s="22">
        <f>'EPD information'!$S$16*Tabell2[[#This Row],[Weight (kg)]]</f>
        <v>-0.1331</v>
      </c>
      <c r="Q693" s="35">
        <f>'Product specific GWP'!$T$16*Tabell2[[#This Row],[Weight (kg)]]</f>
        <v>4.8070000000000005E-3</v>
      </c>
      <c r="R693" s="35" t="s">
        <v>48</v>
      </c>
      <c r="S693" s="35">
        <f>'EPD information'!$V$16*Tabell2[[#This Row],[Weight (kg)]]</f>
        <v>7.7550000000000004E-4</v>
      </c>
      <c r="T693" s="35" t="str">
        <f>'EPD information'!$W$16</f>
        <v>ND</v>
      </c>
      <c r="U693" s="35">
        <f>'EPD information'!$X$16*Tabell2[[#This Row],[Weight (kg)]]</f>
        <v>5.1699999999999999E-4</v>
      </c>
      <c r="V693" s="35">
        <f>'EPD information'!$Y$16*Tabell2[[#This Row],[Weight (kg)]]</f>
        <v>1.7160000000000002E-2</v>
      </c>
      <c r="W693" s="35">
        <f>'EPD information'!$Z$16*Tabell2[[#This Row],[Weight (kg)]]</f>
        <v>2.7830000000000003E-5</v>
      </c>
      <c r="X693" s="35">
        <f>'EPD information'!$AA$16*Tabell2[[#This Row],[Weight (kg)]]</f>
        <v>-0.1331</v>
      </c>
      <c r="Y693" s="18">
        <f>'EPD information'!$AB$16*Tabell2[[#This Row],[Weight (kg)]]</f>
        <v>0.36959999999999998</v>
      </c>
      <c r="Z693" s="18">
        <f>'EPD information'!$AC$16*Tabell2[[#This Row],[Weight (kg)]]</f>
        <v>6.4790000000000004E-3</v>
      </c>
      <c r="AA693" s="18">
        <f>'EPD information'!$AD$16*Tabell2[[#This Row],[Weight (kg)]]</f>
        <v>8.1070000000000003E-4</v>
      </c>
      <c r="AB693" s="18" t="s">
        <v>48</v>
      </c>
      <c r="AC693" s="18">
        <f>'EPD information'!$AF$16*Tabell2[[#This Row],[Weight (kg)]]</f>
        <v>5.1149999999999991E-4</v>
      </c>
      <c r="AD693" s="18">
        <f>'EPD information'!$AG$16*Tabell2[[#This Row],[Weight (kg)]]</f>
        <v>1.7049999999999999E-2</v>
      </c>
      <c r="AE693" s="18">
        <f>'EPD information'!$AH$16*Tabell2[[#This Row],[Weight (kg)]]</f>
        <v>2.728E-5</v>
      </c>
      <c r="AF693" s="21">
        <f>'EPD information'!$AI$16*Tabell2[[#This Row],[Weight (kg)]]</f>
        <v>-0.1265</v>
      </c>
    </row>
    <row r="694" spans="1:32" x14ac:dyDescent="0.2">
      <c r="A694" s="36" t="s">
        <v>177</v>
      </c>
      <c r="B694" s="37" t="s">
        <v>178</v>
      </c>
      <c r="C694" s="38">
        <v>255149</v>
      </c>
      <c r="D694" s="39">
        <v>7319662551496</v>
      </c>
      <c r="E694" s="37" t="s">
        <v>46</v>
      </c>
      <c r="F694" s="40">
        <v>125</v>
      </c>
      <c r="G694" s="37">
        <v>0</v>
      </c>
      <c r="H694" s="41">
        <v>0.13</v>
      </c>
      <c r="I694" s="35">
        <f>'EPD information'!$L$16*Tabell2[[#This Row],[Weight (kg)]]</f>
        <v>0.44330000000000003</v>
      </c>
      <c r="J694" s="22">
        <f>'EPD information'!$M$16*Tabell2[[#This Row],[Weight (kg)]]</f>
        <v>7.7220000000000006E-3</v>
      </c>
      <c r="K694" s="22">
        <f>'EPD information'!$N$16*Tabell2[[#This Row],[Weight (kg)]]</f>
        <v>9.165E-4</v>
      </c>
      <c r="L694" s="22">
        <f>'EPD information'!$O$16*Tabell2[[#This Row],[Weight (kg)]]</f>
        <v>0</v>
      </c>
      <c r="M694" s="22">
        <f>'EPD information'!$P$16*Tabell2[[#This Row],[Weight (kg)]]</f>
        <v>6.11E-4</v>
      </c>
      <c r="N694" s="22">
        <f>'EPD information'!$Q$16*Tabell2[[#This Row],[Weight (kg)]]</f>
        <v>2.0279999999999999E-2</v>
      </c>
      <c r="O694" s="22">
        <f>'EPD information'!$R$16*Tabell2[[#This Row],[Weight (kg)]]</f>
        <v>3.2890000000000005E-5</v>
      </c>
      <c r="P694" s="22">
        <f>'EPD information'!$S$16*Tabell2[[#This Row],[Weight (kg)]]</f>
        <v>-0.1573</v>
      </c>
      <c r="Q694" s="35">
        <f>'Product specific GWP'!$T$16*Tabell2[[#This Row],[Weight (kg)]]</f>
        <v>5.6810000000000003E-3</v>
      </c>
      <c r="R694" s="35" t="s">
        <v>48</v>
      </c>
      <c r="S694" s="35">
        <f>'EPD information'!$V$16*Tabell2[[#This Row],[Weight (kg)]]</f>
        <v>9.165E-4</v>
      </c>
      <c r="T694" s="35" t="str">
        <f>'EPD information'!$W$16</f>
        <v>ND</v>
      </c>
      <c r="U694" s="35">
        <f>'EPD information'!$X$16*Tabell2[[#This Row],[Weight (kg)]]</f>
        <v>6.11E-4</v>
      </c>
      <c r="V694" s="35">
        <f>'EPD information'!$Y$16*Tabell2[[#This Row],[Weight (kg)]]</f>
        <v>2.0279999999999999E-2</v>
      </c>
      <c r="W694" s="35">
        <f>'EPD information'!$Z$16*Tabell2[[#This Row],[Weight (kg)]]</f>
        <v>3.2890000000000005E-5</v>
      </c>
      <c r="X694" s="35">
        <f>'EPD information'!$AA$16*Tabell2[[#This Row],[Weight (kg)]]</f>
        <v>-0.1573</v>
      </c>
      <c r="Y694" s="18">
        <f>'EPD information'!$AB$16*Tabell2[[#This Row],[Weight (kg)]]</f>
        <v>0.43680000000000002</v>
      </c>
      <c r="Z694" s="18">
        <f>'EPD information'!$AC$16*Tabell2[[#This Row],[Weight (kg)]]</f>
        <v>7.6570000000000006E-3</v>
      </c>
      <c r="AA694" s="18">
        <f>'EPD information'!$AD$16*Tabell2[[#This Row],[Weight (kg)]]</f>
        <v>9.5810000000000003E-4</v>
      </c>
      <c r="AB694" s="18" t="s">
        <v>48</v>
      </c>
      <c r="AC694" s="18">
        <f>'EPD information'!$AF$16*Tabell2[[#This Row],[Weight (kg)]]</f>
        <v>6.045E-4</v>
      </c>
      <c r="AD694" s="18">
        <f>'EPD information'!$AG$16*Tabell2[[#This Row],[Weight (kg)]]</f>
        <v>2.0150000000000001E-2</v>
      </c>
      <c r="AE694" s="18">
        <f>'EPD information'!$AH$16*Tabell2[[#This Row],[Weight (kg)]]</f>
        <v>3.2240000000000003E-5</v>
      </c>
      <c r="AF694" s="21">
        <f>'EPD information'!$AI$16*Tabell2[[#This Row],[Weight (kg)]]</f>
        <v>-0.14949999999999999</v>
      </c>
    </row>
    <row r="695" spans="1:32" x14ac:dyDescent="0.2">
      <c r="A695" s="36" t="s">
        <v>177</v>
      </c>
      <c r="B695" s="37" t="s">
        <v>178</v>
      </c>
      <c r="C695" s="38">
        <v>255150</v>
      </c>
      <c r="D695" s="39">
        <v>7319662551502</v>
      </c>
      <c r="E695" s="37" t="s">
        <v>46</v>
      </c>
      <c r="F695" s="40">
        <v>140</v>
      </c>
      <c r="G695" s="37">
        <v>0</v>
      </c>
      <c r="H695" s="41">
        <v>0.15</v>
      </c>
      <c r="I695" s="35">
        <f>'EPD information'!$L$16*Tabell2[[#This Row],[Weight (kg)]]</f>
        <v>0.51149999999999995</v>
      </c>
      <c r="J695" s="22">
        <f>'EPD information'!$M$16*Tabell2[[#This Row],[Weight (kg)]]</f>
        <v>8.9099999999999995E-3</v>
      </c>
      <c r="K695" s="22">
        <f>'EPD information'!$N$16*Tabell2[[#This Row],[Weight (kg)]]</f>
        <v>1.0574999999999998E-3</v>
      </c>
      <c r="L695" s="22">
        <f>'EPD information'!$O$16*Tabell2[[#This Row],[Weight (kg)]]</f>
        <v>0</v>
      </c>
      <c r="M695" s="22">
        <f>'EPD information'!$P$16*Tabell2[[#This Row],[Weight (kg)]]</f>
        <v>7.0500000000000001E-4</v>
      </c>
      <c r="N695" s="22">
        <f>'EPD information'!$Q$16*Tabell2[[#This Row],[Weight (kg)]]</f>
        <v>2.3400000000000001E-2</v>
      </c>
      <c r="O695" s="22">
        <f>'EPD information'!$R$16*Tabell2[[#This Row],[Weight (kg)]]</f>
        <v>3.7950000000000001E-5</v>
      </c>
      <c r="P695" s="22">
        <f>'EPD information'!$S$16*Tabell2[[#This Row],[Weight (kg)]]</f>
        <v>-0.18149999999999999</v>
      </c>
      <c r="Q695" s="35">
        <f>'Product specific GWP'!$T$16*Tabell2[[#This Row],[Weight (kg)]]</f>
        <v>6.5550000000000001E-3</v>
      </c>
      <c r="R695" s="35" t="s">
        <v>48</v>
      </c>
      <c r="S695" s="35">
        <f>'EPD information'!$V$16*Tabell2[[#This Row],[Weight (kg)]]</f>
        <v>1.0574999999999998E-3</v>
      </c>
      <c r="T695" s="35" t="str">
        <f>'EPD information'!$W$16</f>
        <v>ND</v>
      </c>
      <c r="U695" s="35">
        <f>'EPD information'!$X$16*Tabell2[[#This Row],[Weight (kg)]]</f>
        <v>7.0500000000000001E-4</v>
      </c>
      <c r="V695" s="35">
        <f>'EPD information'!$Y$16*Tabell2[[#This Row],[Weight (kg)]]</f>
        <v>2.3400000000000001E-2</v>
      </c>
      <c r="W695" s="35">
        <f>'EPD information'!$Z$16*Tabell2[[#This Row],[Weight (kg)]]</f>
        <v>3.7950000000000001E-5</v>
      </c>
      <c r="X695" s="35">
        <f>'EPD information'!$AA$16*Tabell2[[#This Row],[Weight (kg)]]</f>
        <v>-0.18149999999999999</v>
      </c>
      <c r="Y695" s="18">
        <f>'EPD information'!$AB$16*Tabell2[[#This Row],[Weight (kg)]]</f>
        <v>0.504</v>
      </c>
      <c r="Z695" s="18">
        <f>'EPD information'!$AC$16*Tabell2[[#This Row],[Weight (kg)]]</f>
        <v>8.8349999999999991E-3</v>
      </c>
      <c r="AA695" s="18">
        <f>'EPD information'!$AD$16*Tabell2[[#This Row],[Weight (kg)]]</f>
        <v>1.1054999999999999E-3</v>
      </c>
      <c r="AB695" s="18" t="s">
        <v>48</v>
      </c>
      <c r="AC695" s="18">
        <f>'EPD information'!$AF$16*Tabell2[[#This Row],[Weight (kg)]]</f>
        <v>6.9749999999999988E-4</v>
      </c>
      <c r="AD695" s="18">
        <f>'EPD information'!$AG$16*Tabell2[[#This Row],[Weight (kg)]]</f>
        <v>2.325E-2</v>
      </c>
      <c r="AE695" s="18">
        <f>'EPD information'!$AH$16*Tabell2[[#This Row],[Weight (kg)]]</f>
        <v>3.7200000000000003E-5</v>
      </c>
      <c r="AF695" s="21">
        <f>'EPD information'!$AI$16*Tabell2[[#This Row],[Weight (kg)]]</f>
        <v>-0.17249999999999999</v>
      </c>
    </row>
    <row r="696" spans="1:32" x14ac:dyDescent="0.2">
      <c r="A696" s="36" t="s">
        <v>177</v>
      </c>
      <c r="B696" s="37" t="s">
        <v>178</v>
      </c>
      <c r="C696" s="38">
        <v>856594</v>
      </c>
      <c r="D696" s="39">
        <v>7319668565947</v>
      </c>
      <c r="E696" s="37" t="s">
        <v>46</v>
      </c>
      <c r="F696" s="40">
        <v>150</v>
      </c>
      <c r="G696" s="37">
        <v>0</v>
      </c>
      <c r="H696" s="41">
        <v>0.16</v>
      </c>
      <c r="I696" s="35">
        <f>'EPD information'!$L$16*Tabell2[[#This Row],[Weight (kg)]]</f>
        <v>0.54560000000000008</v>
      </c>
      <c r="J696" s="22">
        <f>'EPD information'!$M$16*Tabell2[[#This Row],[Weight (kg)]]</f>
        <v>9.5040000000000003E-3</v>
      </c>
      <c r="K696" s="22">
        <f>'EPD information'!$N$16*Tabell2[[#This Row],[Weight (kg)]]</f>
        <v>1.1280000000000001E-3</v>
      </c>
      <c r="L696" s="22">
        <f>'EPD information'!$O$16*Tabell2[[#This Row],[Weight (kg)]]</f>
        <v>0</v>
      </c>
      <c r="M696" s="22">
        <f>'EPD information'!$P$16*Tabell2[[#This Row],[Weight (kg)]]</f>
        <v>7.5200000000000006E-4</v>
      </c>
      <c r="N696" s="22">
        <f>'EPD information'!$Q$16*Tabell2[[#This Row],[Weight (kg)]]</f>
        <v>2.496E-2</v>
      </c>
      <c r="O696" s="22">
        <f>'EPD information'!$R$16*Tabell2[[#This Row],[Weight (kg)]]</f>
        <v>4.0480000000000005E-5</v>
      </c>
      <c r="P696" s="22">
        <f>'EPD information'!$S$16*Tabell2[[#This Row],[Weight (kg)]]</f>
        <v>-0.19359999999999999</v>
      </c>
      <c r="Q696" s="35">
        <f>'Product specific GWP'!$T$16*Tabell2[[#This Row],[Weight (kg)]]</f>
        <v>6.9920000000000008E-3</v>
      </c>
      <c r="R696" s="35" t="s">
        <v>48</v>
      </c>
      <c r="S696" s="35">
        <f>'EPD information'!$V$16*Tabell2[[#This Row],[Weight (kg)]]</f>
        <v>1.1280000000000001E-3</v>
      </c>
      <c r="T696" s="35" t="str">
        <f>'EPD information'!$W$16</f>
        <v>ND</v>
      </c>
      <c r="U696" s="35">
        <f>'EPD information'!$X$16*Tabell2[[#This Row],[Weight (kg)]]</f>
        <v>7.5200000000000006E-4</v>
      </c>
      <c r="V696" s="35">
        <f>'EPD information'!$Y$16*Tabell2[[#This Row],[Weight (kg)]]</f>
        <v>2.496E-2</v>
      </c>
      <c r="W696" s="35">
        <f>'EPD information'!$Z$16*Tabell2[[#This Row],[Weight (kg)]]</f>
        <v>4.0480000000000005E-5</v>
      </c>
      <c r="X696" s="35">
        <f>'EPD information'!$AA$16*Tabell2[[#This Row],[Weight (kg)]]</f>
        <v>-0.19359999999999999</v>
      </c>
      <c r="Y696" s="18">
        <f>'EPD information'!$AB$16*Tabell2[[#This Row],[Weight (kg)]]</f>
        <v>0.53759999999999997</v>
      </c>
      <c r="Z696" s="18">
        <f>'EPD information'!$AC$16*Tabell2[[#This Row],[Weight (kg)]]</f>
        <v>9.4240000000000001E-3</v>
      </c>
      <c r="AA696" s="18">
        <f>'EPD information'!$AD$16*Tabell2[[#This Row],[Weight (kg)]]</f>
        <v>1.1792E-3</v>
      </c>
      <c r="AB696" s="18" t="s">
        <v>48</v>
      </c>
      <c r="AC696" s="18">
        <f>'EPD information'!$AF$16*Tabell2[[#This Row],[Weight (kg)]]</f>
        <v>7.4399999999999998E-4</v>
      </c>
      <c r="AD696" s="18">
        <f>'EPD information'!$AG$16*Tabell2[[#This Row],[Weight (kg)]]</f>
        <v>2.4799999999999999E-2</v>
      </c>
      <c r="AE696" s="18">
        <f>'EPD information'!$AH$16*Tabell2[[#This Row],[Weight (kg)]]</f>
        <v>3.968E-5</v>
      </c>
      <c r="AF696" s="21">
        <f>'EPD information'!$AI$16*Tabell2[[#This Row],[Weight (kg)]]</f>
        <v>-0.184</v>
      </c>
    </row>
    <row r="697" spans="1:32" x14ac:dyDescent="0.2">
      <c r="A697" s="36" t="s">
        <v>177</v>
      </c>
      <c r="B697" s="37" t="s">
        <v>178</v>
      </c>
      <c r="C697" s="38">
        <v>255152</v>
      </c>
      <c r="D697" s="39">
        <v>7319662551526</v>
      </c>
      <c r="E697" s="37" t="s">
        <v>46</v>
      </c>
      <c r="F697" s="40">
        <v>160</v>
      </c>
      <c r="G697" s="37">
        <v>0</v>
      </c>
      <c r="H697" s="41">
        <v>0.17</v>
      </c>
      <c r="I697" s="35">
        <f>'EPD information'!$L$16*Tabell2[[#This Row],[Weight (kg)]]</f>
        <v>0.5797000000000001</v>
      </c>
      <c r="J697" s="22">
        <f>'EPD information'!$M$16*Tabell2[[#This Row],[Weight (kg)]]</f>
        <v>1.0098000000000001E-2</v>
      </c>
      <c r="K697" s="22">
        <f>'EPD information'!$N$16*Tabell2[[#This Row],[Weight (kg)]]</f>
        <v>1.1985000000000001E-3</v>
      </c>
      <c r="L697" s="22">
        <f>'EPD information'!$O$16*Tabell2[[#This Row],[Weight (kg)]]</f>
        <v>0</v>
      </c>
      <c r="M697" s="22">
        <f>'EPD information'!$P$16*Tabell2[[#This Row],[Weight (kg)]]</f>
        <v>7.9900000000000012E-4</v>
      </c>
      <c r="N697" s="22">
        <f>'EPD information'!$Q$16*Tabell2[[#This Row],[Weight (kg)]]</f>
        <v>2.6520000000000002E-2</v>
      </c>
      <c r="O697" s="22">
        <f>'EPD information'!$R$16*Tabell2[[#This Row],[Weight (kg)]]</f>
        <v>4.301000000000001E-5</v>
      </c>
      <c r="P697" s="22">
        <f>'EPD information'!$S$16*Tabell2[[#This Row],[Weight (kg)]]</f>
        <v>-0.20570000000000002</v>
      </c>
      <c r="Q697" s="35">
        <f>'Product specific GWP'!$T$16*Tabell2[[#This Row],[Weight (kg)]]</f>
        <v>7.4290000000000007E-3</v>
      </c>
      <c r="R697" s="35" t="s">
        <v>48</v>
      </c>
      <c r="S697" s="35">
        <f>'EPD information'!$V$16*Tabell2[[#This Row],[Weight (kg)]]</f>
        <v>1.1985000000000001E-3</v>
      </c>
      <c r="T697" s="35" t="str">
        <f>'EPD information'!$W$16</f>
        <v>ND</v>
      </c>
      <c r="U697" s="35">
        <f>'EPD information'!$X$16*Tabell2[[#This Row],[Weight (kg)]]</f>
        <v>7.9900000000000012E-4</v>
      </c>
      <c r="V697" s="35">
        <f>'EPD information'!$Y$16*Tabell2[[#This Row],[Weight (kg)]]</f>
        <v>2.6520000000000002E-2</v>
      </c>
      <c r="W697" s="35">
        <f>'EPD information'!$Z$16*Tabell2[[#This Row],[Weight (kg)]]</f>
        <v>4.301000000000001E-5</v>
      </c>
      <c r="X697" s="35">
        <f>'EPD information'!$AA$16*Tabell2[[#This Row],[Weight (kg)]]</f>
        <v>-0.20570000000000002</v>
      </c>
      <c r="Y697" s="18">
        <f>'EPD information'!$AB$16*Tabell2[[#This Row],[Weight (kg)]]</f>
        <v>0.57120000000000004</v>
      </c>
      <c r="Z697" s="18">
        <f>'EPD information'!$AC$16*Tabell2[[#This Row],[Weight (kg)]]</f>
        <v>1.0013000000000001E-2</v>
      </c>
      <c r="AA697" s="18">
        <f>'EPD information'!$AD$16*Tabell2[[#This Row],[Weight (kg)]]</f>
        <v>1.2529000000000002E-3</v>
      </c>
      <c r="AB697" s="18" t="s">
        <v>48</v>
      </c>
      <c r="AC697" s="18">
        <f>'EPD information'!$AF$16*Tabell2[[#This Row],[Weight (kg)]]</f>
        <v>7.9049999999999997E-4</v>
      </c>
      <c r="AD697" s="18">
        <f>'EPD information'!$AG$16*Tabell2[[#This Row],[Weight (kg)]]</f>
        <v>2.6350000000000002E-2</v>
      </c>
      <c r="AE697" s="18">
        <f>'EPD information'!$AH$16*Tabell2[[#This Row],[Weight (kg)]]</f>
        <v>4.2160000000000003E-5</v>
      </c>
      <c r="AF697" s="21">
        <f>'EPD information'!$AI$16*Tabell2[[#This Row],[Weight (kg)]]</f>
        <v>-0.19550000000000001</v>
      </c>
    </row>
    <row r="698" spans="1:32" x14ac:dyDescent="0.2">
      <c r="A698" s="36" t="s">
        <v>177</v>
      </c>
      <c r="B698" s="37" t="s">
        <v>178</v>
      </c>
      <c r="C698" s="38">
        <v>255153</v>
      </c>
      <c r="D698" s="39">
        <v>7319662551533</v>
      </c>
      <c r="E698" s="37" t="s">
        <v>46</v>
      </c>
      <c r="F698" s="40">
        <v>180</v>
      </c>
      <c r="G698" s="37">
        <v>0</v>
      </c>
      <c r="H698" s="41">
        <v>0.21</v>
      </c>
      <c r="I698" s="35">
        <f>'EPD information'!$L$16*Tabell2[[#This Row],[Weight (kg)]]</f>
        <v>0.71609999999999996</v>
      </c>
      <c r="J698" s="22">
        <f>'EPD information'!$M$16*Tabell2[[#This Row],[Weight (kg)]]</f>
        <v>1.2473999999999999E-2</v>
      </c>
      <c r="K698" s="22">
        <f>'EPD information'!$N$16*Tabell2[[#This Row],[Weight (kg)]]</f>
        <v>1.4804999999999998E-3</v>
      </c>
      <c r="L698" s="22">
        <f>'EPD information'!$O$16*Tabell2[[#This Row],[Weight (kg)]]</f>
        <v>0</v>
      </c>
      <c r="M698" s="22">
        <f>'EPD information'!$P$16*Tabell2[[#This Row],[Weight (kg)]]</f>
        <v>9.8700000000000003E-4</v>
      </c>
      <c r="N698" s="22">
        <f>'EPD information'!$Q$16*Tabell2[[#This Row],[Weight (kg)]]</f>
        <v>3.2759999999999997E-2</v>
      </c>
      <c r="O698" s="22">
        <f>'EPD information'!$R$16*Tabell2[[#This Row],[Weight (kg)]]</f>
        <v>5.3130000000000001E-5</v>
      </c>
      <c r="P698" s="22">
        <f>'EPD information'!$S$16*Tabell2[[#This Row],[Weight (kg)]]</f>
        <v>-0.25409999999999999</v>
      </c>
      <c r="Q698" s="35">
        <f>'Product specific GWP'!$T$16*Tabell2[[#This Row],[Weight (kg)]]</f>
        <v>9.1769999999999994E-3</v>
      </c>
      <c r="R698" s="35" t="s">
        <v>48</v>
      </c>
      <c r="S698" s="35">
        <f>'EPD information'!$V$16*Tabell2[[#This Row],[Weight (kg)]]</f>
        <v>1.4804999999999998E-3</v>
      </c>
      <c r="T698" s="35" t="str">
        <f>'EPD information'!$W$16</f>
        <v>ND</v>
      </c>
      <c r="U698" s="35">
        <f>'EPD information'!$X$16*Tabell2[[#This Row],[Weight (kg)]]</f>
        <v>9.8700000000000003E-4</v>
      </c>
      <c r="V698" s="35">
        <f>'EPD information'!$Y$16*Tabell2[[#This Row],[Weight (kg)]]</f>
        <v>3.2759999999999997E-2</v>
      </c>
      <c r="W698" s="35">
        <f>'EPD information'!$Z$16*Tabell2[[#This Row],[Weight (kg)]]</f>
        <v>5.3130000000000001E-5</v>
      </c>
      <c r="X698" s="35">
        <f>'EPD information'!$AA$16*Tabell2[[#This Row],[Weight (kg)]]</f>
        <v>-0.25409999999999999</v>
      </c>
      <c r="Y698" s="18">
        <f>'EPD information'!$AB$16*Tabell2[[#This Row],[Weight (kg)]]</f>
        <v>0.70559999999999989</v>
      </c>
      <c r="Z698" s="18">
        <f>'EPD information'!$AC$16*Tabell2[[#This Row],[Weight (kg)]]</f>
        <v>1.2369E-2</v>
      </c>
      <c r="AA698" s="18">
        <f>'EPD information'!$AD$16*Tabell2[[#This Row],[Weight (kg)]]</f>
        <v>1.5476999999999999E-3</v>
      </c>
      <c r="AB698" s="18" t="s">
        <v>48</v>
      </c>
      <c r="AC698" s="18">
        <f>'EPD information'!$AF$16*Tabell2[[#This Row],[Weight (kg)]]</f>
        <v>9.7649999999999994E-4</v>
      </c>
      <c r="AD698" s="18">
        <f>'EPD information'!$AG$16*Tabell2[[#This Row],[Weight (kg)]]</f>
        <v>3.2549999999999996E-2</v>
      </c>
      <c r="AE698" s="18">
        <f>'EPD information'!$AH$16*Tabell2[[#This Row],[Weight (kg)]]</f>
        <v>5.2080000000000003E-5</v>
      </c>
      <c r="AF698" s="21">
        <f>'EPD information'!$AI$16*Tabell2[[#This Row],[Weight (kg)]]</f>
        <v>-0.24149999999999996</v>
      </c>
    </row>
    <row r="699" spans="1:32" x14ac:dyDescent="0.2">
      <c r="A699" s="36" t="s">
        <v>177</v>
      </c>
      <c r="B699" s="37" t="s">
        <v>178</v>
      </c>
      <c r="C699" s="38">
        <v>255155</v>
      </c>
      <c r="D699" s="39">
        <v>7319662551557</v>
      </c>
      <c r="E699" s="37" t="s">
        <v>46</v>
      </c>
      <c r="F699" s="40">
        <v>200</v>
      </c>
      <c r="G699" s="37">
        <v>0</v>
      </c>
      <c r="H699" s="41">
        <v>0.25</v>
      </c>
      <c r="I699" s="35">
        <f>'EPD information'!$L$16*Tabell2[[#This Row],[Weight (kg)]]</f>
        <v>0.85250000000000004</v>
      </c>
      <c r="J699" s="22">
        <f>'EPD information'!$M$16*Tabell2[[#This Row],[Weight (kg)]]</f>
        <v>1.485E-2</v>
      </c>
      <c r="K699" s="22">
        <f>'EPD information'!$N$16*Tabell2[[#This Row],[Weight (kg)]]</f>
        <v>1.7625E-3</v>
      </c>
      <c r="L699" s="22">
        <f>'EPD information'!$O$16*Tabell2[[#This Row],[Weight (kg)]]</f>
        <v>0</v>
      </c>
      <c r="M699" s="22">
        <f>'EPD information'!$P$16*Tabell2[[#This Row],[Weight (kg)]]</f>
        <v>1.175E-3</v>
      </c>
      <c r="N699" s="22">
        <f>'EPD information'!$Q$16*Tabell2[[#This Row],[Weight (kg)]]</f>
        <v>3.9E-2</v>
      </c>
      <c r="O699" s="22">
        <f>'EPD information'!$R$16*Tabell2[[#This Row],[Weight (kg)]]</f>
        <v>6.3250000000000006E-5</v>
      </c>
      <c r="P699" s="22">
        <f>'EPD information'!$S$16*Tabell2[[#This Row],[Weight (kg)]]</f>
        <v>-0.30249999999999999</v>
      </c>
      <c r="Q699" s="35">
        <f>'Product specific GWP'!$T$16*Tabell2[[#This Row],[Weight (kg)]]</f>
        <v>1.0925000000000001E-2</v>
      </c>
      <c r="R699" s="35" t="s">
        <v>48</v>
      </c>
      <c r="S699" s="35">
        <f>'EPD information'!$V$16*Tabell2[[#This Row],[Weight (kg)]]</f>
        <v>1.7625E-3</v>
      </c>
      <c r="T699" s="35" t="str">
        <f>'EPD information'!$W$16</f>
        <v>ND</v>
      </c>
      <c r="U699" s="35">
        <f>'EPD information'!$X$16*Tabell2[[#This Row],[Weight (kg)]]</f>
        <v>1.175E-3</v>
      </c>
      <c r="V699" s="35">
        <f>'EPD information'!$Y$16*Tabell2[[#This Row],[Weight (kg)]]</f>
        <v>3.9E-2</v>
      </c>
      <c r="W699" s="35">
        <f>'EPD information'!$Z$16*Tabell2[[#This Row],[Weight (kg)]]</f>
        <v>6.3250000000000006E-5</v>
      </c>
      <c r="X699" s="35">
        <f>'EPD information'!$AA$16*Tabell2[[#This Row],[Weight (kg)]]</f>
        <v>-0.30249999999999999</v>
      </c>
      <c r="Y699" s="18">
        <f>'EPD information'!$AB$16*Tabell2[[#This Row],[Weight (kg)]]</f>
        <v>0.84</v>
      </c>
      <c r="Z699" s="18">
        <f>'EPD information'!$AC$16*Tabell2[[#This Row],[Weight (kg)]]</f>
        <v>1.4725E-2</v>
      </c>
      <c r="AA699" s="18">
        <f>'EPD information'!$AD$16*Tabell2[[#This Row],[Weight (kg)]]</f>
        <v>1.8425E-3</v>
      </c>
      <c r="AB699" s="18" t="s">
        <v>48</v>
      </c>
      <c r="AC699" s="18">
        <f>'EPD information'!$AF$16*Tabell2[[#This Row],[Weight (kg)]]</f>
        <v>1.1624999999999999E-3</v>
      </c>
      <c r="AD699" s="18">
        <f>'EPD information'!$AG$16*Tabell2[[#This Row],[Weight (kg)]]</f>
        <v>3.875E-2</v>
      </c>
      <c r="AE699" s="18">
        <f>'EPD information'!$AH$16*Tabell2[[#This Row],[Weight (kg)]]</f>
        <v>6.2000000000000003E-5</v>
      </c>
      <c r="AF699" s="21">
        <f>'EPD information'!$AI$16*Tabell2[[#This Row],[Weight (kg)]]</f>
        <v>-0.28749999999999998</v>
      </c>
    </row>
    <row r="700" spans="1:32" x14ac:dyDescent="0.2">
      <c r="A700" s="36" t="s">
        <v>177</v>
      </c>
      <c r="B700" s="37" t="s">
        <v>178</v>
      </c>
      <c r="C700" s="38">
        <v>255156</v>
      </c>
      <c r="D700" s="39">
        <v>7319662551564</v>
      </c>
      <c r="E700" s="37" t="s">
        <v>46</v>
      </c>
      <c r="F700" s="40">
        <v>224</v>
      </c>
      <c r="G700" s="37">
        <v>0</v>
      </c>
      <c r="H700" s="41">
        <v>0.31</v>
      </c>
      <c r="I700" s="35">
        <f>'EPD information'!$L$16*Tabell2[[#This Row],[Weight (kg)]]</f>
        <v>1.0570999999999999</v>
      </c>
      <c r="J700" s="22">
        <f>'EPD information'!$M$16*Tabell2[[#This Row],[Weight (kg)]]</f>
        <v>1.8414E-2</v>
      </c>
      <c r="K700" s="22">
        <f>'EPD information'!$N$16*Tabell2[[#This Row],[Weight (kg)]]</f>
        <v>2.1854999999999999E-3</v>
      </c>
      <c r="L700" s="22">
        <f>'EPD information'!$O$16*Tabell2[[#This Row],[Weight (kg)]]</f>
        <v>0</v>
      </c>
      <c r="M700" s="22">
        <f>'EPD information'!$P$16*Tabell2[[#This Row],[Weight (kg)]]</f>
        <v>1.457E-3</v>
      </c>
      <c r="N700" s="22">
        <f>'EPD information'!$Q$16*Tabell2[[#This Row],[Weight (kg)]]</f>
        <v>4.836E-2</v>
      </c>
      <c r="O700" s="22">
        <f>'EPD information'!$R$16*Tabell2[[#This Row],[Weight (kg)]]</f>
        <v>7.8430000000000006E-5</v>
      </c>
      <c r="P700" s="22">
        <f>'EPD information'!$S$16*Tabell2[[#This Row],[Weight (kg)]]</f>
        <v>-0.37509999999999999</v>
      </c>
      <c r="Q700" s="35">
        <f>'Product specific GWP'!$T$16*Tabell2[[#This Row],[Weight (kg)]]</f>
        <v>1.3547E-2</v>
      </c>
      <c r="R700" s="35" t="s">
        <v>48</v>
      </c>
      <c r="S700" s="35">
        <f>'EPD information'!$V$16*Tabell2[[#This Row],[Weight (kg)]]</f>
        <v>2.1854999999999999E-3</v>
      </c>
      <c r="T700" s="35" t="str">
        <f>'EPD information'!$W$16</f>
        <v>ND</v>
      </c>
      <c r="U700" s="35">
        <f>'EPD information'!$X$16*Tabell2[[#This Row],[Weight (kg)]]</f>
        <v>1.457E-3</v>
      </c>
      <c r="V700" s="35">
        <f>'EPD information'!$Y$16*Tabell2[[#This Row],[Weight (kg)]]</f>
        <v>4.836E-2</v>
      </c>
      <c r="W700" s="35">
        <f>'EPD information'!$Z$16*Tabell2[[#This Row],[Weight (kg)]]</f>
        <v>7.8430000000000006E-5</v>
      </c>
      <c r="X700" s="35">
        <f>'EPD information'!$AA$16*Tabell2[[#This Row],[Weight (kg)]]</f>
        <v>-0.37509999999999999</v>
      </c>
      <c r="Y700" s="18">
        <f>'EPD information'!$AB$16*Tabell2[[#This Row],[Weight (kg)]]</f>
        <v>1.0415999999999999</v>
      </c>
      <c r="Z700" s="18">
        <f>'EPD information'!$AC$16*Tabell2[[#This Row],[Weight (kg)]]</f>
        <v>1.8259000000000001E-2</v>
      </c>
      <c r="AA700" s="18">
        <f>'EPD information'!$AD$16*Tabell2[[#This Row],[Weight (kg)]]</f>
        <v>2.2846999999999998E-3</v>
      </c>
      <c r="AB700" s="18" t="s">
        <v>48</v>
      </c>
      <c r="AC700" s="18">
        <f>'EPD information'!$AF$16*Tabell2[[#This Row],[Weight (kg)]]</f>
        <v>1.4414999999999999E-3</v>
      </c>
      <c r="AD700" s="18">
        <f>'EPD information'!$AG$16*Tabell2[[#This Row],[Weight (kg)]]</f>
        <v>4.8050000000000002E-2</v>
      </c>
      <c r="AE700" s="18">
        <f>'EPD information'!$AH$16*Tabell2[[#This Row],[Weight (kg)]]</f>
        <v>7.6880000000000009E-5</v>
      </c>
      <c r="AF700" s="21">
        <f>'EPD information'!$AI$16*Tabell2[[#This Row],[Weight (kg)]]</f>
        <v>-0.35649999999999998</v>
      </c>
    </row>
    <row r="701" spans="1:32" x14ac:dyDescent="0.2">
      <c r="A701" s="36" t="s">
        <v>177</v>
      </c>
      <c r="B701" s="37" t="s">
        <v>178</v>
      </c>
      <c r="C701" s="38">
        <v>255158</v>
      </c>
      <c r="D701" s="39">
        <v>7319662551588</v>
      </c>
      <c r="E701" s="37" t="s">
        <v>46</v>
      </c>
      <c r="F701" s="40">
        <v>250</v>
      </c>
      <c r="G701" s="37">
        <v>0</v>
      </c>
      <c r="H701" s="41">
        <v>0.38</v>
      </c>
      <c r="I701" s="35">
        <f>'EPD information'!$L$16*Tabell2[[#This Row],[Weight (kg)]]</f>
        <v>1.2958000000000001</v>
      </c>
      <c r="J701" s="22">
        <f>'EPD information'!$M$16*Tabell2[[#This Row],[Weight (kg)]]</f>
        <v>2.2572000000000002E-2</v>
      </c>
      <c r="K701" s="22">
        <f>'EPD information'!$N$16*Tabell2[[#This Row],[Weight (kg)]]</f>
        <v>2.679E-3</v>
      </c>
      <c r="L701" s="22">
        <f>'EPD information'!$O$16*Tabell2[[#This Row],[Weight (kg)]]</f>
        <v>0</v>
      </c>
      <c r="M701" s="22">
        <f>'EPD information'!$P$16*Tabell2[[#This Row],[Weight (kg)]]</f>
        <v>1.786E-3</v>
      </c>
      <c r="N701" s="22">
        <f>'EPD information'!$Q$16*Tabell2[[#This Row],[Weight (kg)]]</f>
        <v>5.9279999999999999E-2</v>
      </c>
      <c r="O701" s="22">
        <f>'EPD information'!$R$16*Tabell2[[#This Row],[Weight (kg)]]</f>
        <v>9.6140000000000011E-5</v>
      </c>
      <c r="P701" s="22">
        <f>'EPD information'!$S$16*Tabell2[[#This Row],[Weight (kg)]]</f>
        <v>-0.45979999999999999</v>
      </c>
      <c r="Q701" s="35">
        <f>'Product specific GWP'!$T$16*Tabell2[[#This Row],[Weight (kg)]]</f>
        <v>1.6606000000000003E-2</v>
      </c>
      <c r="R701" s="35" t="s">
        <v>48</v>
      </c>
      <c r="S701" s="35">
        <f>'EPD information'!$V$16*Tabell2[[#This Row],[Weight (kg)]]</f>
        <v>2.679E-3</v>
      </c>
      <c r="T701" s="35" t="str">
        <f>'EPD information'!$W$16</f>
        <v>ND</v>
      </c>
      <c r="U701" s="35">
        <f>'EPD information'!$X$16*Tabell2[[#This Row],[Weight (kg)]]</f>
        <v>1.786E-3</v>
      </c>
      <c r="V701" s="35">
        <f>'EPD information'!$Y$16*Tabell2[[#This Row],[Weight (kg)]]</f>
        <v>5.9279999999999999E-2</v>
      </c>
      <c r="W701" s="35">
        <f>'EPD information'!$Z$16*Tabell2[[#This Row],[Weight (kg)]]</f>
        <v>9.6140000000000011E-5</v>
      </c>
      <c r="X701" s="35">
        <f>'EPD information'!$AA$16*Tabell2[[#This Row],[Weight (kg)]]</f>
        <v>-0.45979999999999999</v>
      </c>
      <c r="Y701" s="18">
        <f>'EPD information'!$AB$16*Tabell2[[#This Row],[Weight (kg)]]</f>
        <v>1.2767999999999999</v>
      </c>
      <c r="Z701" s="18">
        <f>'EPD information'!$AC$16*Tabell2[[#This Row],[Weight (kg)]]</f>
        <v>2.2381999999999999E-2</v>
      </c>
      <c r="AA701" s="18">
        <f>'EPD information'!$AD$16*Tabell2[[#This Row],[Weight (kg)]]</f>
        <v>2.8005999999999999E-3</v>
      </c>
      <c r="AB701" s="18" t="s">
        <v>48</v>
      </c>
      <c r="AC701" s="18">
        <f>'EPD information'!$AF$16*Tabell2[[#This Row],[Weight (kg)]]</f>
        <v>1.7669999999999999E-3</v>
      </c>
      <c r="AD701" s="18">
        <f>'EPD information'!$AG$16*Tabell2[[#This Row],[Weight (kg)]]</f>
        <v>5.8900000000000001E-2</v>
      </c>
      <c r="AE701" s="18">
        <f>'EPD information'!$AH$16*Tabell2[[#This Row],[Weight (kg)]]</f>
        <v>9.4240000000000006E-5</v>
      </c>
      <c r="AF701" s="21">
        <f>'EPD information'!$AI$16*Tabell2[[#This Row],[Weight (kg)]]</f>
        <v>-0.43699999999999994</v>
      </c>
    </row>
    <row r="702" spans="1:32" x14ac:dyDescent="0.2">
      <c r="A702" s="36" t="s">
        <v>177</v>
      </c>
      <c r="B702" s="37" t="s">
        <v>178</v>
      </c>
      <c r="C702" s="38">
        <v>255159</v>
      </c>
      <c r="D702" s="39">
        <v>7319662551595</v>
      </c>
      <c r="E702" s="37" t="s">
        <v>46</v>
      </c>
      <c r="F702" s="40">
        <v>280</v>
      </c>
      <c r="G702" s="37">
        <v>0</v>
      </c>
      <c r="H702" s="41">
        <v>0.44</v>
      </c>
      <c r="I702" s="35">
        <f>'EPD information'!$L$16*Tabell2[[#This Row],[Weight (kg)]]</f>
        <v>1.5004000000000002</v>
      </c>
      <c r="J702" s="22">
        <f>'EPD information'!$M$16*Tabell2[[#This Row],[Weight (kg)]]</f>
        <v>2.6136E-2</v>
      </c>
      <c r="K702" s="22">
        <f>'EPD information'!$N$16*Tabell2[[#This Row],[Weight (kg)]]</f>
        <v>3.1020000000000002E-3</v>
      </c>
      <c r="L702" s="22">
        <f>'EPD information'!$O$16*Tabell2[[#This Row],[Weight (kg)]]</f>
        <v>0</v>
      </c>
      <c r="M702" s="22">
        <f>'EPD information'!$P$16*Tabell2[[#This Row],[Weight (kg)]]</f>
        <v>2.068E-3</v>
      </c>
      <c r="N702" s="22">
        <f>'EPD information'!$Q$16*Tabell2[[#This Row],[Weight (kg)]]</f>
        <v>6.8640000000000007E-2</v>
      </c>
      <c r="O702" s="22">
        <f>'EPD information'!$R$16*Tabell2[[#This Row],[Weight (kg)]]</f>
        <v>1.1132000000000001E-4</v>
      </c>
      <c r="P702" s="22">
        <f>'EPD information'!$S$16*Tabell2[[#This Row],[Weight (kg)]]</f>
        <v>-0.53239999999999998</v>
      </c>
      <c r="Q702" s="35">
        <f>'Product specific GWP'!$T$16*Tabell2[[#This Row],[Weight (kg)]]</f>
        <v>1.9228000000000002E-2</v>
      </c>
      <c r="R702" s="35" t="s">
        <v>48</v>
      </c>
      <c r="S702" s="35">
        <f>'EPD information'!$V$16*Tabell2[[#This Row],[Weight (kg)]]</f>
        <v>3.1020000000000002E-3</v>
      </c>
      <c r="T702" s="35" t="str">
        <f>'EPD information'!$W$16</f>
        <v>ND</v>
      </c>
      <c r="U702" s="35">
        <f>'EPD information'!$X$16*Tabell2[[#This Row],[Weight (kg)]]</f>
        <v>2.068E-3</v>
      </c>
      <c r="V702" s="35">
        <f>'EPD information'!$Y$16*Tabell2[[#This Row],[Weight (kg)]]</f>
        <v>6.8640000000000007E-2</v>
      </c>
      <c r="W702" s="35">
        <f>'EPD information'!$Z$16*Tabell2[[#This Row],[Weight (kg)]]</f>
        <v>1.1132000000000001E-4</v>
      </c>
      <c r="X702" s="35">
        <f>'EPD information'!$AA$16*Tabell2[[#This Row],[Weight (kg)]]</f>
        <v>-0.53239999999999998</v>
      </c>
      <c r="Y702" s="18">
        <f>'EPD information'!$AB$16*Tabell2[[#This Row],[Weight (kg)]]</f>
        <v>1.4783999999999999</v>
      </c>
      <c r="Z702" s="18">
        <f>'EPD information'!$AC$16*Tabell2[[#This Row],[Weight (kg)]]</f>
        <v>2.5916000000000002E-2</v>
      </c>
      <c r="AA702" s="18">
        <f>'EPD information'!$AD$16*Tabell2[[#This Row],[Weight (kg)]]</f>
        <v>3.2428000000000001E-3</v>
      </c>
      <c r="AB702" s="18" t="s">
        <v>48</v>
      </c>
      <c r="AC702" s="18">
        <f>'EPD information'!$AF$16*Tabell2[[#This Row],[Weight (kg)]]</f>
        <v>2.0459999999999996E-3</v>
      </c>
      <c r="AD702" s="18">
        <f>'EPD information'!$AG$16*Tabell2[[#This Row],[Weight (kg)]]</f>
        <v>6.8199999999999997E-2</v>
      </c>
      <c r="AE702" s="18">
        <f>'EPD information'!$AH$16*Tabell2[[#This Row],[Weight (kg)]]</f>
        <v>1.0912E-4</v>
      </c>
      <c r="AF702" s="21">
        <f>'EPD information'!$AI$16*Tabell2[[#This Row],[Weight (kg)]]</f>
        <v>-0.50600000000000001</v>
      </c>
    </row>
    <row r="703" spans="1:32" x14ac:dyDescent="0.2">
      <c r="A703" s="36" t="s">
        <v>177</v>
      </c>
      <c r="B703" s="37" t="s">
        <v>178</v>
      </c>
      <c r="C703" s="38">
        <v>887367</v>
      </c>
      <c r="D703" s="39">
        <v>7319668873677</v>
      </c>
      <c r="E703" s="37" t="s">
        <v>46</v>
      </c>
      <c r="F703" s="40">
        <v>300</v>
      </c>
      <c r="G703" s="37">
        <v>0</v>
      </c>
      <c r="H703" s="41">
        <v>0.51</v>
      </c>
      <c r="I703" s="35">
        <f>'EPD information'!$L$16*Tabell2[[#This Row],[Weight (kg)]]</f>
        <v>1.7391000000000001</v>
      </c>
      <c r="J703" s="22">
        <f>'EPD information'!$M$16*Tabell2[[#This Row],[Weight (kg)]]</f>
        <v>3.0294000000000001E-2</v>
      </c>
      <c r="K703" s="22">
        <f>'EPD information'!$N$16*Tabell2[[#This Row],[Weight (kg)]]</f>
        <v>3.5955000000000002E-3</v>
      </c>
      <c r="L703" s="22">
        <f>'EPD information'!$O$16*Tabell2[[#This Row],[Weight (kg)]]</f>
        <v>0</v>
      </c>
      <c r="M703" s="22">
        <f>'EPD information'!$P$16*Tabell2[[#This Row],[Weight (kg)]]</f>
        <v>2.3970000000000003E-3</v>
      </c>
      <c r="N703" s="22">
        <f>'EPD information'!$Q$16*Tabell2[[#This Row],[Weight (kg)]]</f>
        <v>7.9560000000000006E-2</v>
      </c>
      <c r="O703" s="22">
        <f>'EPD information'!$R$16*Tabell2[[#This Row],[Weight (kg)]]</f>
        <v>1.2903E-4</v>
      </c>
      <c r="P703" s="22">
        <f>'EPD information'!$S$16*Tabell2[[#This Row],[Weight (kg)]]</f>
        <v>-0.61709999999999998</v>
      </c>
      <c r="Q703" s="35">
        <f>'Product specific GWP'!$T$16*Tabell2[[#This Row],[Weight (kg)]]</f>
        <v>2.2287000000000001E-2</v>
      </c>
      <c r="R703" s="35" t="s">
        <v>48</v>
      </c>
      <c r="S703" s="35">
        <f>'EPD information'!$V$16*Tabell2[[#This Row],[Weight (kg)]]</f>
        <v>3.5955000000000002E-3</v>
      </c>
      <c r="T703" s="35" t="str">
        <f>'EPD information'!$W$16</f>
        <v>ND</v>
      </c>
      <c r="U703" s="35">
        <f>'EPD information'!$X$16*Tabell2[[#This Row],[Weight (kg)]]</f>
        <v>2.3970000000000003E-3</v>
      </c>
      <c r="V703" s="35">
        <f>'EPD information'!$Y$16*Tabell2[[#This Row],[Weight (kg)]]</f>
        <v>7.9560000000000006E-2</v>
      </c>
      <c r="W703" s="35">
        <f>'EPD information'!$Z$16*Tabell2[[#This Row],[Weight (kg)]]</f>
        <v>1.2903E-4</v>
      </c>
      <c r="X703" s="35">
        <f>'EPD information'!$AA$16*Tabell2[[#This Row],[Weight (kg)]]</f>
        <v>-0.61709999999999998</v>
      </c>
      <c r="Y703" s="18">
        <f>'EPD information'!$AB$16*Tabell2[[#This Row],[Weight (kg)]]</f>
        <v>1.7136</v>
      </c>
      <c r="Z703" s="18">
        <f>'EPD information'!$AC$16*Tabell2[[#This Row],[Weight (kg)]]</f>
        <v>3.0039E-2</v>
      </c>
      <c r="AA703" s="18">
        <f>'EPD information'!$AD$16*Tabell2[[#This Row],[Weight (kg)]]</f>
        <v>3.7586999999999998E-3</v>
      </c>
      <c r="AB703" s="18" t="s">
        <v>48</v>
      </c>
      <c r="AC703" s="18">
        <f>'EPD information'!$AF$16*Tabell2[[#This Row],[Weight (kg)]]</f>
        <v>2.3714999999999999E-3</v>
      </c>
      <c r="AD703" s="18">
        <f>'EPD information'!$AG$16*Tabell2[[#This Row],[Weight (kg)]]</f>
        <v>7.9049999999999995E-2</v>
      </c>
      <c r="AE703" s="18">
        <f>'EPD information'!$AH$16*Tabell2[[#This Row],[Weight (kg)]]</f>
        <v>1.2648E-4</v>
      </c>
      <c r="AF703" s="21">
        <f>'EPD information'!$AI$16*Tabell2[[#This Row],[Weight (kg)]]</f>
        <v>-0.58649999999999991</v>
      </c>
    </row>
    <row r="704" spans="1:32" x14ac:dyDescent="0.2">
      <c r="A704" s="36" t="s">
        <v>177</v>
      </c>
      <c r="B704" s="37" t="s">
        <v>178</v>
      </c>
      <c r="C704" s="38">
        <v>255161</v>
      </c>
      <c r="D704" s="39">
        <v>7319662551618</v>
      </c>
      <c r="E704" s="37" t="s">
        <v>46</v>
      </c>
      <c r="F704" s="40">
        <v>315</v>
      </c>
      <c r="G704" s="37">
        <v>0</v>
      </c>
      <c r="H704" s="41">
        <v>0.56999999999999995</v>
      </c>
      <c r="I704" s="35">
        <f>'EPD information'!$L$16*Tabell2[[#This Row],[Weight (kg)]]</f>
        <v>1.9437</v>
      </c>
      <c r="J704" s="22">
        <f>'EPD information'!$M$16*Tabell2[[#This Row],[Weight (kg)]]</f>
        <v>3.3857999999999999E-2</v>
      </c>
      <c r="K704" s="22">
        <f>'EPD information'!$N$16*Tabell2[[#This Row],[Weight (kg)]]</f>
        <v>4.0184999999999995E-3</v>
      </c>
      <c r="L704" s="22">
        <f>'EPD information'!$O$16*Tabell2[[#This Row],[Weight (kg)]]</f>
        <v>0</v>
      </c>
      <c r="M704" s="22">
        <f>'EPD information'!$P$16*Tabell2[[#This Row],[Weight (kg)]]</f>
        <v>2.679E-3</v>
      </c>
      <c r="N704" s="22">
        <f>'EPD information'!$Q$16*Tabell2[[#This Row],[Weight (kg)]]</f>
        <v>8.8919999999999999E-2</v>
      </c>
      <c r="O704" s="22">
        <f>'EPD information'!$R$16*Tabell2[[#This Row],[Weight (kg)]]</f>
        <v>1.4421E-4</v>
      </c>
      <c r="P704" s="22">
        <f>'EPD information'!$S$16*Tabell2[[#This Row],[Weight (kg)]]</f>
        <v>-0.68969999999999987</v>
      </c>
      <c r="Q704" s="35">
        <f>'Product specific GWP'!$T$16*Tabell2[[#This Row],[Weight (kg)]]</f>
        <v>2.4909000000000001E-2</v>
      </c>
      <c r="R704" s="35" t="s">
        <v>48</v>
      </c>
      <c r="S704" s="35">
        <f>'EPD information'!$V$16*Tabell2[[#This Row],[Weight (kg)]]</f>
        <v>4.0184999999999995E-3</v>
      </c>
      <c r="T704" s="35" t="str">
        <f>'EPD information'!$W$16</f>
        <v>ND</v>
      </c>
      <c r="U704" s="35">
        <f>'EPD information'!$X$16*Tabell2[[#This Row],[Weight (kg)]]</f>
        <v>2.679E-3</v>
      </c>
      <c r="V704" s="35">
        <f>'EPD information'!$Y$16*Tabell2[[#This Row],[Weight (kg)]]</f>
        <v>8.8919999999999999E-2</v>
      </c>
      <c r="W704" s="35">
        <f>'EPD information'!$Z$16*Tabell2[[#This Row],[Weight (kg)]]</f>
        <v>1.4421E-4</v>
      </c>
      <c r="X704" s="35">
        <f>'EPD information'!$AA$16*Tabell2[[#This Row],[Weight (kg)]]</f>
        <v>-0.68969999999999987</v>
      </c>
      <c r="Y704" s="18">
        <f>'EPD information'!$AB$16*Tabell2[[#This Row],[Weight (kg)]]</f>
        <v>1.9151999999999998</v>
      </c>
      <c r="Z704" s="18">
        <f>'EPD information'!$AC$16*Tabell2[[#This Row],[Weight (kg)]]</f>
        <v>3.3572999999999999E-2</v>
      </c>
      <c r="AA704" s="18">
        <f>'EPD information'!$AD$16*Tabell2[[#This Row],[Weight (kg)]]</f>
        <v>4.2008999999999996E-3</v>
      </c>
      <c r="AB704" s="18" t="s">
        <v>48</v>
      </c>
      <c r="AC704" s="18">
        <f>'EPD information'!$AF$16*Tabell2[[#This Row],[Weight (kg)]]</f>
        <v>2.6504999999999996E-3</v>
      </c>
      <c r="AD704" s="18">
        <f>'EPD information'!$AG$16*Tabell2[[#This Row],[Weight (kg)]]</f>
        <v>8.8349999999999998E-2</v>
      </c>
      <c r="AE704" s="18">
        <f>'EPD information'!$AH$16*Tabell2[[#This Row],[Weight (kg)]]</f>
        <v>1.4135999999999999E-4</v>
      </c>
      <c r="AF704" s="21">
        <f>'EPD information'!$AI$16*Tabell2[[#This Row],[Weight (kg)]]</f>
        <v>-0.65549999999999986</v>
      </c>
    </row>
    <row r="705" spans="1:32" x14ac:dyDescent="0.2">
      <c r="A705" s="36" t="s">
        <v>177</v>
      </c>
      <c r="B705" s="37" t="s">
        <v>178</v>
      </c>
      <c r="C705" s="38">
        <v>255164</v>
      </c>
      <c r="D705" s="39">
        <v>7319662551649</v>
      </c>
      <c r="E705" s="37" t="s">
        <v>46</v>
      </c>
      <c r="F705" s="40">
        <v>355</v>
      </c>
      <c r="G705" s="37">
        <v>0</v>
      </c>
      <c r="H705" s="41">
        <v>0.66</v>
      </c>
      <c r="I705" s="35">
        <f>'EPD information'!$L$16*Tabell2[[#This Row],[Weight (kg)]]</f>
        <v>2.2506000000000004</v>
      </c>
      <c r="J705" s="22">
        <f>'EPD information'!$M$16*Tabell2[[#This Row],[Weight (kg)]]</f>
        <v>3.9204000000000003E-2</v>
      </c>
      <c r="K705" s="22">
        <f>'EPD information'!$N$16*Tabell2[[#This Row],[Weight (kg)]]</f>
        <v>4.653E-3</v>
      </c>
      <c r="L705" s="22">
        <f>'EPD information'!$O$16*Tabell2[[#This Row],[Weight (kg)]]</f>
        <v>0</v>
      </c>
      <c r="M705" s="22">
        <f>'EPD information'!$P$16*Tabell2[[#This Row],[Weight (kg)]]</f>
        <v>3.1020000000000002E-3</v>
      </c>
      <c r="N705" s="22">
        <f>'EPD information'!$Q$16*Tabell2[[#This Row],[Weight (kg)]]</f>
        <v>0.10296000000000001</v>
      </c>
      <c r="O705" s="22">
        <f>'EPD information'!$R$16*Tabell2[[#This Row],[Weight (kg)]]</f>
        <v>1.6698000000000003E-4</v>
      </c>
      <c r="P705" s="22">
        <f>'EPD information'!$S$16*Tabell2[[#This Row],[Weight (kg)]]</f>
        <v>-0.79859999999999998</v>
      </c>
      <c r="Q705" s="35">
        <f>'Product specific GWP'!$T$16*Tabell2[[#This Row],[Weight (kg)]]</f>
        <v>2.8842000000000003E-2</v>
      </c>
      <c r="R705" s="35" t="s">
        <v>48</v>
      </c>
      <c r="S705" s="35">
        <f>'EPD information'!$V$16*Tabell2[[#This Row],[Weight (kg)]]</f>
        <v>4.653E-3</v>
      </c>
      <c r="T705" s="35" t="str">
        <f>'EPD information'!$W$16</f>
        <v>ND</v>
      </c>
      <c r="U705" s="35">
        <f>'EPD information'!$X$16*Tabell2[[#This Row],[Weight (kg)]]</f>
        <v>3.1020000000000002E-3</v>
      </c>
      <c r="V705" s="35">
        <f>'EPD information'!$Y$16*Tabell2[[#This Row],[Weight (kg)]]</f>
        <v>0.10296000000000001</v>
      </c>
      <c r="W705" s="35">
        <f>'EPD information'!$Z$16*Tabell2[[#This Row],[Weight (kg)]]</f>
        <v>1.6698000000000003E-4</v>
      </c>
      <c r="X705" s="35">
        <f>'EPD information'!$AA$16*Tabell2[[#This Row],[Weight (kg)]]</f>
        <v>-0.79859999999999998</v>
      </c>
      <c r="Y705" s="18">
        <f>'EPD information'!$AB$16*Tabell2[[#This Row],[Weight (kg)]]</f>
        <v>2.2176</v>
      </c>
      <c r="Z705" s="18">
        <f>'EPD information'!$AC$16*Tabell2[[#This Row],[Weight (kg)]]</f>
        <v>3.8874000000000006E-2</v>
      </c>
      <c r="AA705" s="18">
        <f>'EPD information'!$AD$16*Tabell2[[#This Row],[Weight (kg)]]</f>
        <v>4.8641999999999999E-3</v>
      </c>
      <c r="AB705" s="18" t="s">
        <v>48</v>
      </c>
      <c r="AC705" s="18">
        <f>'EPD information'!$AF$16*Tabell2[[#This Row],[Weight (kg)]]</f>
        <v>3.0689999999999997E-3</v>
      </c>
      <c r="AD705" s="18">
        <f>'EPD information'!$AG$16*Tabell2[[#This Row],[Weight (kg)]]</f>
        <v>0.1023</v>
      </c>
      <c r="AE705" s="18">
        <f>'EPD information'!$AH$16*Tabell2[[#This Row],[Weight (kg)]]</f>
        <v>1.6368E-4</v>
      </c>
      <c r="AF705" s="21">
        <f>'EPD information'!$AI$16*Tabell2[[#This Row],[Weight (kg)]]</f>
        <v>-0.75900000000000001</v>
      </c>
    </row>
    <row r="706" spans="1:32" x14ac:dyDescent="0.2">
      <c r="A706" s="36" t="s">
        <v>177</v>
      </c>
      <c r="B706" s="37" t="s">
        <v>178</v>
      </c>
      <c r="C706" s="38">
        <v>255167</v>
      </c>
      <c r="D706" s="39">
        <v>7319662551670</v>
      </c>
      <c r="E706" s="37" t="s">
        <v>46</v>
      </c>
      <c r="F706" s="40">
        <v>400</v>
      </c>
      <c r="G706" s="37">
        <v>0</v>
      </c>
      <c r="H706" s="41">
        <v>0.75</v>
      </c>
      <c r="I706" s="35">
        <f>'EPD information'!$L$16*Tabell2[[#This Row],[Weight (kg)]]</f>
        <v>2.5575000000000001</v>
      </c>
      <c r="J706" s="22">
        <f>'EPD information'!$M$16*Tabell2[[#This Row],[Weight (kg)]]</f>
        <v>4.4549999999999999E-2</v>
      </c>
      <c r="K706" s="22">
        <f>'EPD information'!$N$16*Tabell2[[#This Row],[Weight (kg)]]</f>
        <v>5.2874999999999997E-3</v>
      </c>
      <c r="L706" s="22">
        <f>'EPD information'!$O$16*Tabell2[[#This Row],[Weight (kg)]]</f>
        <v>0</v>
      </c>
      <c r="M706" s="22">
        <f>'EPD information'!$P$16*Tabell2[[#This Row],[Weight (kg)]]</f>
        <v>3.5250000000000004E-3</v>
      </c>
      <c r="N706" s="22">
        <f>'EPD information'!$Q$16*Tabell2[[#This Row],[Weight (kg)]]</f>
        <v>0.11699999999999999</v>
      </c>
      <c r="O706" s="22">
        <f>'EPD information'!$R$16*Tabell2[[#This Row],[Weight (kg)]]</f>
        <v>1.8975000000000003E-4</v>
      </c>
      <c r="P706" s="22">
        <f>'EPD information'!$S$16*Tabell2[[#This Row],[Weight (kg)]]</f>
        <v>-0.90749999999999997</v>
      </c>
      <c r="Q706" s="35">
        <f>'Product specific GWP'!$T$16*Tabell2[[#This Row],[Weight (kg)]]</f>
        <v>3.2774999999999999E-2</v>
      </c>
      <c r="R706" s="35" t="s">
        <v>48</v>
      </c>
      <c r="S706" s="35">
        <f>'EPD information'!$V$16*Tabell2[[#This Row],[Weight (kg)]]</f>
        <v>5.2874999999999997E-3</v>
      </c>
      <c r="T706" s="35" t="str">
        <f>'EPD information'!$W$16</f>
        <v>ND</v>
      </c>
      <c r="U706" s="35">
        <f>'EPD information'!$X$16*Tabell2[[#This Row],[Weight (kg)]]</f>
        <v>3.5250000000000004E-3</v>
      </c>
      <c r="V706" s="35">
        <f>'EPD information'!$Y$16*Tabell2[[#This Row],[Weight (kg)]]</f>
        <v>0.11699999999999999</v>
      </c>
      <c r="W706" s="35">
        <f>'EPD information'!$Z$16*Tabell2[[#This Row],[Weight (kg)]]</f>
        <v>1.8975000000000003E-4</v>
      </c>
      <c r="X706" s="35">
        <f>'EPD information'!$AA$16*Tabell2[[#This Row],[Weight (kg)]]</f>
        <v>-0.90749999999999997</v>
      </c>
      <c r="Y706" s="18">
        <f>'EPD information'!$AB$16*Tabell2[[#This Row],[Weight (kg)]]</f>
        <v>2.52</v>
      </c>
      <c r="Z706" s="18">
        <f>'EPD information'!$AC$16*Tabell2[[#This Row],[Weight (kg)]]</f>
        <v>4.4174999999999999E-2</v>
      </c>
      <c r="AA706" s="18">
        <f>'EPD information'!$AD$16*Tabell2[[#This Row],[Weight (kg)]]</f>
        <v>5.5274999999999994E-3</v>
      </c>
      <c r="AB706" s="18" t="s">
        <v>48</v>
      </c>
      <c r="AC706" s="18">
        <f>'EPD information'!$AF$16*Tabell2[[#This Row],[Weight (kg)]]</f>
        <v>3.4874999999999997E-3</v>
      </c>
      <c r="AD706" s="18">
        <f>'EPD information'!$AG$16*Tabell2[[#This Row],[Weight (kg)]]</f>
        <v>0.11624999999999999</v>
      </c>
      <c r="AE706" s="18">
        <f>'EPD information'!$AH$16*Tabell2[[#This Row],[Weight (kg)]]</f>
        <v>1.8600000000000002E-4</v>
      </c>
      <c r="AF706" s="21">
        <f>'EPD information'!$AI$16*Tabell2[[#This Row],[Weight (kg)]]</f>
        <v>-0.86249999999999993</v>
      </c>
    </row>
    <row r="707" spans="1:32" x14ac:dyDescent="0.2">
      <c r="A707" s="36" t="s">
        <v>177</v>
      </c>
      <c r="B707" s="37" t="s">
        <v>178</v>
      </c>
      <c r="C707" s="38">
        <v>907527</v>
      </c>
      <c r="D707" s="39">
        <v>7319669075278</v>
      </c>
      <c r="E707" s="37" t="s">
        <v>46</v>
      </c>
      <c r="F707" s="40">
        <v>450</v>
      </c>
      <c r="G707" s="37">
        <v>0</v>
      </c>
      <c r="H707" s="41">
        <v>0.92</v>
      </c>
      <c r="I707" s="35">
        <f>'EPD information'!$L$16*Tabell2[[#This Row],[Weight (kg)]]</f>
        <v>3.1372000000000004</v>
      </c>
      <c r="J707" s="22">
        <f>'EPD information'!$M$16*Tabell2[[#This Row],[Weight (kg)]]</f>
        <v>5.4648000000000002E-2</v>
      </c>
      <c r="K707" s="22">
        <f>'EPD information'!$N$16*Tabell2[[#This Row],[Weight (kg)]]</f>
        <v>6.4860000000000004E-3</v>
      </c>
      <c r="L707" s="22">
        <f>'EPD information'!$O$16*Tabell2[[#This Row],[Weight (kg)]]</f>
        <v>0</v>
      </c>
      <c r="M707" s="22">
        <f>'EPD information'!$P$16*Tabell2[[#This Row],[Weight (kg)]]</f>
        <v>4.3240000000000006E-3</v>
      </c>
      <c r="N707" s="22">
        <f>'EPD information'!$Q$16*Tabell2[[#This Row],[Weight (kg)]]</f>
        <v>0.14352000000000001</v>
      </c>
      <c r="O707" s="22">
        <f>'EPD information'!$R$16*Tabell2[[#This Row],[Weight (kg)]]</f>
        <v>2.3276000000000004E-4</v>
      </c>
      <c r="P707" s="22">
        <f>'EPD information'!$S$16*Tabell2[[#This Row],[Weight (kg)]]</f>
        <v>-1.1132</v>
      </c>
      <c r="Q707" s="35">
        <f>'Product specific GWP'!$T$16*Tabell2[[#This Row],[Weight (kg)]]</f>
        <v>4.0204000000000004E-2</v>
      </c>
      <c r="R707" s="35" t="s">
        <v>48</v>
      </c>
      <c r="S707" s="35">
        <f>'EPD information'!$V$16*Tabell2[[#This Row],[Weight (kg)]]</f>
        <v>6.4860000000000004E-3</v>
      </c>
      <c r="T707" s="35" t="str">
        <f>'EPD information'!$W$16</f>
        <v>ND</v>
      </c>
      <c r="U707" s="35">
        <f>'EPD information'!$X$16*Tabell2[[#This Row],[Weight (kg)]]</f>
        <v>4.3240000000000006E-3</v>
      </c>
      <c r="V707" s="35">
        <f>'EPD information'!$Y$16*Tabell2[[#This Row],[Weight (kg)]]</f>
        <v>0.14352000000000001</v>
      </c>
      <c r="W707" s="35">
        <f>'EPD information'!$Z$16*Tabell2[[#This Row],[Weight (kg)]]</f>
        <v>2.3276000000000004E-4</v>
      </c>
      <c r="X707" s="35">
        <f>'EPD information'!$AA$16*Tabell2[[#This Row],[Weight (kg)]]</f>
        <v>-1.1132</v>
      </c>
      <c r="Y707" s="18">
        <f>'EPD information'!$AB$16*Tabell2[[#This Row],[Weight (kg)]]</f>
        <v>3.0912000000000002</v>
      </c>
      <c r="Z707" s="18">
        <f>'EPD information'!$AC$16*Tabell2[[#This Row],[Weight (kg)]]</f>
        <v>5.4188E-2</v>
      </c>
      <c r="AA707" s="18">
        <f>'EPD information'!$AD$16*Tabell2[[#This Row],[Weight (kg)]]</f>
        <v>6.7803999999999998E-3</v>
      </c>
      <c r="AB707" s="18" t="s">
        <v>48</v>
      </c>
      <c r="AC707" s="18">
        <f>'EPD information'!$AF$16*Tabell2[[#This Row],[Weight (kg)]]</f>
        <v>4.2779999999999997E-3</v>
      </c>
      <c r="AD707" s="18">
        <f>'EPD information'!$AG$16*Tabell2[[#This Row],[Weight (kg)]]</f>
        <v>0.1426</v>
      </c>
      <c r="AE707" s="18">
        <f>'EPD information'!$AH$16*Tabell2[[#This Row],[Weight (kg)]]</f>
        <v>2.2816000000000001E-4</v>
      </c>
      <c r="AF707" s="21">
        <f>'EPD information'!$AI$16*Tabell2[[#This Row],[Weight (kg)]]</f>
        <v>-1.0580000000000001</v>
      </c>
    </row>
    <row r="708" spans="1:32" x14ac:dyDescent="0.2">
      <c r="A708" s="36" t="s">
        <v>177</v>
      </c>
      <c r="B708" s="37" t="s">
        <v>178</v>
      </c>
      <c r="C708" s="38">
        <v>255170</v>
      </c>
      <c r="D708" s="39">
        <v>7319662551700</v>
      </c>
      <c r="E708" s="37" t="s">
        <v>46</v>
      </c>
      <c r="F708" s="40">
        <v>500</v>
      </c>
      <c r="G708" s="37">
        <v>0</v>
      </c>
      <c r="H708" s="41">
        <v>1.0900000000000001</v>
      </c>
      <c r="I708" s="35">
        <f>'EPD information'!$L$16*Tabell2[[#This Row],[Weight (kg)]]</f>
        <v>3.7169000000000003</v>
      </c>
      <c r="J708" s="22">
        <f>'EPD information'!$M$16*Tabell2[[#This Row],[Weight (kg)]]</f>
        <v>6.4746000000000012E-2</v>
      </c>
      <c r="K708" s="22">
        <f>'EPD information'!$N$16*Tabell2[[#This Row],[Weight (kg)]]</f>
        <v>7.6845000000000004E-3</v>
      </c>
      <c r="L708" s="22">
        <f>'EPD information'!$O$16*Tabell2[[#This Row],[Weight (kg)]]</f>
        <v>0</v>
      </c>
      <c r="M708" s="22">
        <f>'EPD information'!$P$16*Tabell2[[#This Row],[Weight (kg)]]</f>
        <v>5.1230000000000008E-3</v>
      </c>
      <c r="N708" s="22">
        <f>'EPD information'!$Q$16*Tabell2[[#This Row],[Weight (kg)]]</f>
        <v>0.17004000000000002</v>
      </c>
      <c r="O708" s="22">
        <f>'EPD information'!$R$16*Tabell2[[#This Row],[Weight (kg)]]</f>
        <v>2.7577000000000005E-4</v>
      </c>
      <c r="P708" s="22">
        <f>'EPD information'!$S$16*Tabell2[[#This Row],[Weight (kg)]]</f>
        <v>-1.3189</v>
      </c>
      <c r="Q708" s="35">
        <f>'Product specific GWP'!$T$16*Tabell2[[#This Row],[Weight (kg)]]</f>
        <v>4.7633000000000009E-2</v>
      </c>
      <c r="R708" s="35" t="s">
        <v>48</v>
      </c>
      <c r="S708" s="35">
        <f>'EPD information'!$V$16*Tabell2[[#This Row],[Weight (kg)]]</f>
        <v>7.6845000000000004E-3</v>
      </c>
      <c r="T708" s="35" t="str">
        <f>'EPD information'!$W$16</f>
        <v>ND</v>
      </c>
      <c r="U708" s="35">
        <f>'EPD information'!$X$16*Tabell2[[#This Row],[Weight (kg)]]</f>
        <v>5.1230000000000008E-3</v>
      </c>
      <c r="V708" s="35">
        <f>'EPD information'!$Y$16*Tabell2[[#This Row],[Weight (kg)]]</f>
        <v>0.17004000000000002</v>
      </c>
      <c r="W708" s="35">
        <f>'EPD information'!$Z$16*Tabell2[[#This Row],[Weight (kg)]]</f>
        <v>2.7577000000000005E-4</v>
      </c>
      <c r="X708" s="35">
        <f>'EPD information'!$AA$16*Tabell2[[#This Row],[Weight (kg)]]</f>
        <v>-1.3189</v>
      </c>
      <c r="Y708" s="18">
        <f>'EPD information'!$AB$16*Tabell2[[#This Row],[Weight (kg)]]</f>
        <v>3.6624000000000003</v>
      </c>
      <c r="Z708" s="18">
        <f>'EPD information'!$AC$16*Tabell2[[#This Row],[Weight (kg)]]</f>
        <v>6.4201000000000008E-2</v>
      </c>
      <c r="AA708" s="18">
        <f>'EPD information'!$AD$16*Tabell2[[#This Row],[Weight (kg)]]</f>
        <v>8.0333000000000002E-3</v>
      </c>
      <c r="AB708" s="18" t="s">
        <v>48</v>
      </c>
      <c r="AC708" s="18">
        <f>'EPD information'!$AF$16*Tabell2[[#This Row],[Weight (kg)]]</f>
        <v>5.0685000000000001E-3</v>
      </c>
      <c r="AD708" s="18">
        <f>'EPD information'!$AG$16*Tabell2[[#This Row],[Weight (kg)]]</f>
        <v>0.16895000000000002</v>
      </c>
      <c r="AE708" s="18">
        <f>'EPD information'!$AH$16*Tabell2[[#This Row],[Weight (kg)]]</f>
        <v>2.7032000000000005E-4</v>
      </c>
      <c r="AF708" s="21">
        <f>'EPD information'!$AI$16*Tabell2[[#This Row],[Weight (kg)]]</f>
        <v>-1.2535000000000001</v>
      </c>
    </row>
    <row r="709" spans="1:32" x14ac:dyDescent="0.2">
      <c r="A709" s="36" t="s">
        <v>177</v>
      </c>
      <c r="B709" s="37" t="s">
        <v>178</v>
      </c>
      <c r="C709" s="38">
        <v>750568</v>
      </c>
      <c r="D709" s="39">
        <v>7319667505685</v>
      </c>
      <c r="E709" s="37" t="s">
        <v>46</v>
      </c>
      <c r="F709" s="40">
        <v>560</v>
      </c>
      <c r="G709" s="37">
        <v>0</v>
      </c>
      <c r="H709" s="41">
        <v>1.32</v>
      </c>
      <c r="I709" s="35">
        <f>'EPD information'!$L$16*Tabell2[[#This Row],[Weight (kg)]]</f>
        <v>4.5012000000000008</v>
      </c>
      <c r="J709" s="22">
        <f>'EPD information'!$M$16*Tabell2[[#This Row],[Weight (kg)]]</f>
        <v>7.8408000000000005E-2</v>
      </c>
      <c r="K709" s="22">
        <f>'EPD information'!$N$16*Tabell2[[#This Row],[Weight (kg)]]</f>
        <v>9.306E-3</v>
      </c>
      <c r="L709" s="22">
        <f>'EPD information'!$O$16*Tabell2[[#This Row],[Weight (kg)]]</f>
        <v>0</v>
      </c>
      <c r="M709" s="22">
        <f>'EPD information'!$P$16*Tabell2[[#This Row],[Weight (kg)]]</f>
        <v>6.2040000000000003E-3</v>
      </c>
      <c r="N709" s="22">
        <f>'EPD information'!$Q$16*Tabell2[[#This Row],[Weight (kg)]]</f>
        <v>0.20592000000000002</v>
      </c>
      <c r="O709" s="22">
        <f>'EPD information'!$R$16*Tabell2[[#This Row],[Weight (kg)]]</f>
        <v>3.3396000000000006E-4</v>
      </c>
      <c r="P709" s="22">
        <f>'EPD information'!$S$16*Tabell2[[#This Row],[Weight (kg)]]</f>
        <v>-1.5972</v>
      </c>
      <c r="Q709" s="35">
        <f>'Product specific GWP'!$T$16*Tabell2[[#This Row],[Weight (kg)]]</f>
        <v>5.7684000000000006E-2</v>
      </c>
      <c r="R709" s="35" t="s">
        <v>48</v>
      </c>
      <c r="S709" s="35">
        <f>'EPD information'!$V$16*Tabell2[[#This Row],[Weight (kg)]]</f>
        <v>9.306E-3</v>
      </c>
      <c r="T709" s="35" t="str">
        <f>'EPD information'!$W$16</f>
        <v>ND</v>
      </c>
      <c r="U709" s="35">
        <f>'EPD information'!$X$16*Tabell2[[#This Row],[Weight (kg)]]</f>
        <v>6.2040000000000003E-3</v>
      </c>
      <c r="V709" s="35">
        <f>'EPD information'!$Y$16*Tabell2[[#This Row],[Weight (kg)]]</f>
        <v>0.20592000000000002</v>
      </c>
      <c r="W709" s="35">
        <f>'EPD information'!$Z$16*Tabell2[[#This Row],[Weight (kg)]]</f>
        <v>3.3396000000000006E-4</v>
      </c>
      <c r="X709" s="35">
        <f>'EPD information'!$AA$16*Tabell2[[#This Row],[Weight (kg)]]</f>
        <v>-1.5972</v>
      </c>
      <c r="Y709" s="18">
        <f>'EPD information'!$AB$16*Tabell2[[#This Row],[Weight (kg)]]</f>
        <v>4.4352</v>
      </c>
      <c r="Z709" s="18">
        <f>'EPD information'!$AC$16*Tabell2[[#This Row],[Weight (kg)]]</f>
        <v>7.7748000000000012E-2</v>
      </c>
      <c r="AA709" s="18">
        <f>'EPD information'!$AD$16*Tabell2[[#This Row],[Weight (kg)]]</f>
        <v>9.7283999999999999E-3</v>
      </c>
      <c r="AB709" s="18" t="s">
        <v>48</v>
      </c>
      <c r="AC709" s="18">
        <f>'EPD information'!$AF$16*Tabell2[[#This Row],[Weight (kg)]]</f>
        <v>6.1379999999999994E-3</v>
      </c>
      <c r="AD709" s="18">
        <f>'EPD information'!$AG$16*Tabell2[[#This Row],[Weight (kg)]]</f>
        <v>0.2046</v>
      </c>
      <c r="AE709" s="18">
        <f>'EPD information'!$AH$16*Tabell2[[#This Row],[Weight (kg)]]</f>
        <v>3.2736000000000001E-4</v>
      </c>
      <c r="AF709" s="21">
        <f>'EPD information'!$AI$16*Tabell2[[#This Row],[Weight (kg)]]</f>
        <v>-1.518</v>
      </c>
    </row>
    <row r="710" spans="1:32" x14ac:dyDescent="0.2">
      <c r="A710" s="36" t="s">
        <v>177</v>
      </c>
      <c r="B710" s="37" t="s">
        <v>178</v>
      </c>
      <c r="C710" s="38">
        <v>750569</v>
      </c>
      <c r="D710" s="39">
        <v>7319667505692</v>
      </c>
      <c r="E710" s="37" t="s">
        <v>46</v>
      </c>
      <c r="F710" s="40">
        <v>600</v>
      </c>
      <c r="G710" s="37">
        <v>0</v>
      </c>
      <c r="H710" s="41">
        <v>1.48</v>
      </c>
      <c r="I710" s="35">
        <f>'EPD information'!$L$16*Tabell2[[#This Row],[Weight (kg)]]</f>
        <v>5.0468000000000002</v>
      </c>
      <c r="J710" s="22">
        <f>'EPD information'!$M$16*Tabell2[[#This Row],[Weight (kg)]]</f>
        <v>8.7912000000000004E-2</v>
      </c>
      <c r="K710" s="22">
        <f>'EPD information'!$N$16*Tabell2[[#This Row],[Weight (kg)]]</f>
        <v>1.0433999999999999E-2</v>
      </c>
      <c r="L710" s="22">
        <f>'EPD information'!$O$16*Tabell2[[#This Row],[Weight (kg)]]</f>
        <v>0</v>
      </c>
      <c r="M710" s="22">
        <f>'EPD information'!$P$16*Tabell2[[#This Row],[Weight (kg)]]</f>
        <v>6.9560000000000004E-3</v>
      </c>
      <c r="N710" s="22">
        <f>'EPD information'!$Q$16*Tabell2[[#This Row],[Weight (kg)]]</f>
        <v>0.23088</v>
      </c>
      <c r="O710" s="22">
        <f>'EPD information'!$R$16*Tabell2[[#This Row],[Weight (kg)]]</f>
        <v>3.7444000000000003E-4</v>
      </c>
      <c r="P710" s="22">
        <f>'EPD information'!$S$16*Tabell2[[#This Row],[Weight (kg)]]</f>
        <v>-1.7907999999999999</v>
      </c>
      <c r="Q710" s="35">
        <f>'Product specific GWP'!$T$16*Tabell2[[#This Row],[Weight (kg)]]</f>
        <v>6.4675999999999997E-2</v>
      </c>
      <c r="R710" s="35" t="s">
        <v>48</v>
      </c>
      <c r="S710" s="35">
        <f>'EPD information'!$V$16*Tabell2[[#This Row],[Weight (kg)]]</f>
        <v>1.0433999999999999E-2</v>
      </c>
      <c r="T710" s="35" t="str">
        <f>'EPD information'!$W$16</f>
        <v>ND</v>
      </c>
      <c r="U710" s="35">
        <f>'EPD information'!$X$16*Tabell2[[#This Row],[Weight (kg)]]</f>
        <v>6.9560000000000004E-3</v>
      </c>
      <c r="V710" s="35">
        <f>'EPD information'!$Y$16*Tabell2[[#This Row],[Weight (kg)]]</f>
        <v>0.23088</v>
      </c>
      <c r="W710" s="35">
        <f>'EPD information'!$Z$16*Tabell2[[#This Row],[Weight (kg)]]</f>
        <v>3.7444000000000003E-4</v>
      </c>
      <c r="X710" s="35">
        <f>'EPD information'!$AA$16*Tabell2[[#This Row],[Weight (kg)]]</f>
        <v>-1.7907999999999999</v>
      </c>
      <c r="Y710" s="18">
        <f>'EPD information'!$AB$16*Tabell2[[#This Row],[Weight (kg)]]</f>
        <v>4.9727999999999994</v>
      </c>
      <c r="Z710" s="18">
        <f>'EPD information'!$AC$16*Tabell2[[#This Row],[Weight (kg)]]</f>
        <v>8.7171999999999999E-2</v>
      </c>
      <c r="AA710" s="18">
        <f>'EPD information'!$AD$16*Tabell2[[#This Row],[Weight (kg)]]</f>
        <v>1.09076E-2</v>
      </c>
      <c r="AB710" s="18" t="s">
        <v>48</v>
      </c>
      <c r="AC710" s="18">
        <f>'EPD information'!$AF$16*Tabell2[[#This Row],[Weight (kg)]]</f>
        <v>6.8819999999999992E-3</v>
      </c>
      <c r="AD710" s="18">
        <f>'EPD information'!$AG$16*Tabell2[[#This Row],[Weight (kg)]]</f>
        <v>0.22939999999999999</v>
      </c>
      <c r="AE710" s="18">
        <f>'EPD information'!$AH$16*Tabell2[[#This Row],[Weight (kg)]]</f>
        <v>3.6704000000000001E-4</v>
      </c>
      <c r="AF710" s="21">
        <f>'EPD information'!$AI$16*Tabell2[[#This Row],[Weight (kg)]]</f>
        <v>-1.702</v>
      </c>
    </row>
    <row r="711" spans="1:32" x14ac:dyDescent="0.2">
      <c r="A711" s="36" t="s">
        <v>177</v>
      </c>
      <c r="B711" s="37" t="s">
        <v>178</v>
      </c>
      <c r="C711" s="38">
        <v>255173</v>
      </c>
      <c r="D711" s="39">
        <v>7319662551731</v>
      </c>
      <c r="E711" s="37" t="s">
        <v>46</v>
      </c>
      <c r="F711" s="40">
        <v>630</v>
      </c>
      <c r="G711" s="37">
        <v>0</v>
      </c>
      <c r="H711" s="41">
        <v>1.55</v>
      </c>
      <c r="I711" s="35">
        <f>'EPD information'!$L$16*Tabell2[[#This Row],[Weight (kg)]]</f>
        <v>5.2855000000000008</v>
      </c>
      <c r="J711" s="22">
        <f>'EPD information'!$M$16*Tabell2[[#This Row],[Weight (kg)]]</f>
        <v>9.2069999999999999E-2</v>
      </c>
      <c r="K711" s="22">
        <f>'EPD information'!$N$16*Tabell2[[#This Row],[Weight (kg)]]</f>
        <v>1.09275E-2</v>
      </c>
      <c r="L711" s="22">
        <f>'EPD information'!$O$16*Tabell2[[#This Row],[Weight (kg)]]</f>
        <v>0</v>
      </c>
      <c r="M711" s="22">
        <f>'EPD information'!$P$16*Tabell2[[#This Row],[Weight (kg)]]</f>
        <v>7.2850000000000007E-3</v>
      </c>
      <c r="N711" s="22">
        <f>'EPD information'!$Q$16*Tabell2[[#This Row],[Weight (kg)]]</f>
        <v>0.24180000000000001</v>
      </c>
      <c r="O711" s="22">
        <f>'EPD information'!$R$16*Tabell2[[#This Row],[Weight (kg)]]</f>
        <v>3.9215000000000007E-4</v>
      </c>
      <c r="P711" s="22">
        <f>'EPD information'!$S$16*Tabell2[[#This Row],[Weight (kg)]]</f>
        <v>-1.8754999999999999</v>
      </c>
      <c r="Q711" s="35">
        <f>'Product specific GWP'!$T$16*Tabell2[[#This Row],[Weight (kg)]]</f>
        <v>6.7735000000000004E-2</v>
      </c>
      <c r="R711" s="35" t="s">
        <v>48</v>
      </c>
      <c r="S711" s="35">
        <f>'EPD information'!$V$16*Tabell2[[#This Row],[Weight (kg)]]</f>
        <v>1.09275E-2</v>
      </c>
      <c r="T711" s="35" t="str">
        <f>'EPD information'!$W$16</f>
        <v>ND</v>
      </c>
      <c r="U711" s="35">
        <f>'EPD information'!$X$16*Tabell2[[#This Row],[Weight (kg)]]</f>
        <v>7.2850000000000007E-3</v>
      </c>
      <c r="V711" s="35">
        <f>'EPD information'!$Y$16*Tabell2[[#This Row],[Weight (kg)]]</f>
        <v>0.24180000000000001</v>
      </c>
      <c r="W711" s="35">
        <f>'EPD information'!$Z$16*Tabell2[[#This Row],[Weight (kg)]]</f>
        <v>3.9215000000000007E-4</v>
      </c>
      <c r="X711" s="35">
        <f>'EPD information'!$AA$16*Tabell2[[#This Row],[Weight (kg)]]</f>
        <v>-1.8754999999999999</v>
      </c>
      <c r="Y711" s="18">
        <f>'EPD information'!$AB$16*Tabell2[[#This Row],[Weight (kg)]]</f>
        <v>5.2080000000000002</v>
      </c>
      <c r="Z711" s="18">
        <f>'EPD information'!$AC$16*Tabell2[[#This Row],[Weight (kg)]]</f>
        <v>9.1295000000000001E-2</v>
      </c>
      <c r="AA711" s="18">
        <f>'EPD information'!$AD$16*Tabell2[[#This Row],[Weight (kg)]]</f>
        <v>1.14235E-2</v>
      </c>
      <c r="AB711" s="18" t="s">
        <v>48</v>
      </c>
      <c r="AC711" s="18">
        <f>'EPD information'!$AF$16*Tabell2[[#This Row],[Weight (kg)]]</f>
        <v>7.2074999999999995E-3</v>
      </c>
      <c r="AD711" s="18">
        <f>'EPD information'!$AG$16*Tabell2[[#This Row],[Weight (kg)]]</f>
        <v>0.24024999999999999</v>
      </c>
      <c r="AE711" s="18">
        <f>'EPD information'!$AH$16*Tabell2[[#This Row],[Weight (kg)]]</f>
        <v>3.8440000000000002E-4</v>
      </c>
      <c r="AF711" s="21">
        <f>'EPD information'!$AI$16*Tabell2[[#This Row],[Weight (kg)]]</f>
        <v>-1.7825</v>
      </c>
    </row>
    <row r="712" spans="1:32" x14ac:dyDescent="0.2">
      <c r="A712" s="36" t="s">
        <v>177</v>
      </c>
      <c r="B712" s="37" t="s">
        <v>178</v>
      </c>
      <c r="C712" s="38">
        <v>750570</v>
      </c>
      <c r="D712" s="39">
        <v>7319667505708</v>
      </c>
      <c r="E712" s="37" t="s">
        <v>46</v>
      </c>
      <c r="F712" s="40">
        <v>710</v>
      </c>
      <c r="G712" s="37">
        <v>0</v>
      </c>
      <c r="H712" s="41">
        <v>1.82</v>
      </c>
      <c r="I712" s="35">
        <f>'EPD information'!$L$16*Tabell2[[#This Row],[Weight (kg)]]</f>
        <v>6.2062000000000008</v>
      </c>
      <c r="J712" s="22">
        <f>'EPD information'!$M$16*Tabell2[[#This Row],[Weight (kg)]]</f>
        <v>0.10810800000000001</v>
      </c>
      <c r="K712" s="22">
        <f>'EPD information'!$N$16*Tabell2[[#This Row],[Weight (kg)]]</f>
        <v>1.2831E-2</v>
      </c>
      <c r="L712" s="22">
        <f>'EPD information'!$O$16*Tabell2[[#This Row],[Weight (kg)]]</f>
        <v>0</v>
      </c>
      <c r="M712" s="22">
        <f>'EPD information'!$P$16*Tabell2[[#This Row],[Weight (kg)]]</f>
        <v>8.5540000000000008E-3</v>
      </c>
      <c r="N712" s="22">
        <f>'EPD information'!$Q$16*Tabell2[[#This Row],[Weight (kg)]]</f>
        <v>0.28392000000000001</v>
      </c>
      <c r="O712" s="22">
        <f>'EPD information'!$R$16*Tabell2[[#This Row],[Weight (kg)]]</f>
        <v>4.6046000000000005E-4</v>
      </c>
      <c r="P712" s="22">
        <f>'EPD information'!$S$16*Tabell2[[#This Row],[Weight (kg)]]</f>
        <v>-2.2021999999999999</v>
      </c>
      <c r="Q712" s="35">
        <f>'Product specific GWP'!$T$16*Tabell2[[#This Row],[Weight (kg)]]</f>
        <v>7.9534000000000007E-2</v>
      </c>
      <c r="R712" s="35" t="s">
        <v>48</v>
      </c>
      <c r="S712" s="35">
        <f>'EPD information'!$V$16*Tabell2[[#This Row],[Weight (kg)]]</f>
        <v>1.2831E-2</v>
      </c>
      <c r="T712" s="35" t="str">
        <f>'EPD information'!$W$16</f>
        <v>ND</v>
      </c>
      <c r="U712" s="35">
        <f>'EPD information'!$X$16*Tabell2[[#This Row],[Weight (kg)]]</f>
        <v>8.5540000000000008E-3</v>
      </c>
      <c r="V712" s="35">
        <f>'EPD information'!$Y$16*Tabell2[[#This Row],[Weight (kg)]]</f>
        <v>0.28392000000000001</v>
      </c>
      <c r="W712" s="35">
        <f>'EPD information'!$Z$16*Tabell2[[#This Row],[Weight (kg)]]</f>
        <v>4.6046000000000005E-4</v>
      </c>
      <c r="X712" s="35">
        <f>'EPD information'!$AA$16*Tabell2[[#This Row],[Weight (kg)]]</f>
        <v>-2.2021999999999999</v>
      </c>
      <c r="Y712" s="18">
        <f>'EPD information'!$AB$16*Tabell2[[#This Row],[Weight (kg)]]</f>
        <v>6.1151999999999997</v>
      </c>
      <c r="Z712" s="18">
        <f>'EPD information'!$AC$16*Tabell2[[#This Row],[Weight (kg)]]</f>
        <v>0.107198</v>
      </c>
      <c r="AA712" s="18">
        <f>'EPD information'!$AD$16*Tabell2[[#This Row],[Weight (kg)]]</f>
        <v>1.3413400000000001E-2</v>
      </c>
      <c r="AB712" s="18" t="s">
        <v>48</v>
      </c>
      <c r="AC712" s="18">
        <f>'EPD information'!$AF$16*Tabell2[[#This Row],[Weight (kg)]]</f>
        <v>8.463E-3</v>
      </c>
      <c r="AD712" s="18">
        <f>'EPD information'!$AG$16*Tabell2[[#This Row],[Weight (kg)]]</f>
        <v>0.28210000000000002</v>
      </c>
      <c r="AE712" s="18">
        <f>'EPD information'!$AH$16*Tabell2[[#This Row],[Weight (kg)]]</f>
        <v>4.5136000000000004E-4</v>
      </c>
      <c r="AF712" s="21">
        <f>'EPD information'!$AI$16*Tabell2[[#This Row],[Weight (kg)]]</f>
        <v>-2.093</v>
      </c>
    </row>
    <row r="713" spans="1:32" x14ac:dyDescent="0.2">
      <c r="A713" s="36" t="s">
        <v>177</v>
      </c>
      <c r="B713" s="37" t="s">
        <v>178</v>
      </c>
      <c r="C713" s="38">
        <v>100671</v>
      </c>
      <c r="D713" s="39">
        <v>7319661006713</v>
      </c>
      <c r="E713" s="37" t="s">
        <v>46</v>
      </c>
      <c r="F713" s="40">
        <v>800</v>
      </c>
      <c r="G713" s="37">
        <v>0</v>
      </c>
      <c r="H713" s="41">
        <v>2.11</v>
      </c>
      <c r="I713" s="35">
        <f>'EPD information'!$L$16*Tabell2[[#This Row],[Weight (kg)]]</f>
        <v>7.1951000000000001</v>
      </c>
      <c r="J713" s="22">
        <f>'EPD information'!$M$16*Tabell2[[#This Row],[Weight (kg)]]</f>
        <v>0.125334</v>
      </c>
      <c r="K713" s="22">
        <f>'EPD information'!$N$16*Tabell2[[#This Row],[Weight (kg)]]</f>
        <v>1.4875499999999998E-2</v>
      </c>
      <c r="L713" s="22">
        <f>'EPD information'!$O$16*Tabell2[[#This Row],[Weight (kg)]]</f>
        <v>0</v>
      </c>
      <c r="M713" s="22">
        <f>'EPD information'!$P$16*Tabell2[[#This Row],[Weight (kg)]]</f>
        <v>9.9170000000000005E-3</v>
      </c>
      <c r="N713" s="22">
        <f>'EPD information'!$Q$16*Tabell2[[#This Row],[Weight (kg)]]</f>
        <v>0.32915999999999995</v>
      </c>
      <c r="O713" s="22">
        <f>'EPD information'!$R$16*Tabell2[[#This Row],[Weight (kg)]]</f>
        <v>5.3383E-4</v>
      </c>
      <c r="P713" s="22">
        <f>'EPD information'!$S$16*Tabell2[[#This Row],[Weight (kg)]]</f>
        <v>-2.5530999999999997</v>
      </c>
      <c r="Q713" s="35">
        <f>'Product specific GWP'!$T$16*Tabell2[[#This Row],[Weight (kg)]]</f>
        <v>9.2206999999999997E-2</v>
      </c>
      <c r="R713" s="35" t="s">
        <v>48</v>
      </c>
      <c r="S713" s="35">
        <f>'EPD information'!$V$16*Tabell2[[#This Row],[Weight (kg)]]</f>
        <v>1.4875499999999998E-2</v>
      </c>
      <c r="T713" s="35" t="str">
        <f>'EPD information'!$W$16</f>
        <v>ND</v>
      </c>
      <c r="U713" s="35">
        <f>'EPD information'!$X$16*Tabell2[[#This Row],[Weight (kg)]]</f>
        <v>9.9170000000000005E-3</v>
      </c>
      <c r="V713" s="35">
        <f>'EPD information'!$Y$16*Tabell2[[#This Row],[Weight (kg)]]</f>
        <v>0.32915999999999995</v>
      </c>
      <c r="W713" s="35">
        <f>'EPD information'!$Z$16*Tabell2[[#This Row],[Weight (kg)]]</f>
        <v>5.3383E-4</v>
      </c>
      <c r="X713" s="35">
        <f>'EPD information'!$AA$16*Tabell2[[#This Row],[Weight (kg)]]</f>
        <v>-2.5530999999999997</v>
      </c>
      <c r="Y713" s="18">
        <f>'EPD information'!$AB$16*Tabell2[[#This Row],[Weight (kg)]]</f>
        <v>7.089599999999999</v>
      </c>
      <c r="Z713" s="18">
        <f>'EPD information'!$AC$16*Tabell2[[#This Row],[Weight (kg)]]</f>
        <v>0.124279</v>
      </c>
      <c r="AA713" s="18">
        <f>'EPD information'!$AD$16*Tabell2[[#This Row],[Weight (kg)]]</f>
        <v>1.5550699999999999E-2</v>
      </c>
      <c r="AB713" s="18" t="s">
        <v>48</v>
      </c>
      <c r="AC713" s="18">
        <f>'EPD information'!$AF$16*Tabell2[[#This Row],[Weight (kg)]]</f>
        <v>9.811499999999999E-3</v>
      </c>
      <c r="AD713" s="18">
        <f>'EPD information'!$AG$16*Tabell2[[#This Row],[Weight (kg)]]</f>
        <v>0.32704999999999995</v>
      </c>
      <c r="AE713" s="18">
        <f>'EPD information'!$AH$16*Tabell2[[#This Row],[Weight (kg)]]</f>
        <v>5.2327999999999999E-4</v>
      </c>
      <c r="AF713" s="21">
        <f>'EPD information'!$AI$16*Tabell2[[#This Row],[Weight (kg)]]</f>
        <v>-2.4264999999999999</v>
      </c>
    </row>
    <row r="714" spans="1:32" x14ac:dyDescent="0.2">
      <c r="A714" s="36" t="s">
        <v>177</v>
      </c>
      <c r="B714" s="37" t="s">
        <v>178</v>
      </c>
      <c r="C714" s="38">
        <v>100672</v>
      </c>
      <c r="D714" s="39">
        <v>7319661006720</v>
      </c>
      <c r="E714" s="37" t="s">
        <v>46</v>
      </c>
      <c r="F714" s="40">
        <v>1000</v>
      </c>
      <c r="G714" s="37">
        <v>0</v>
      </c>
      <c r="H714" s="41">
        <v>3.23</v>
      </c>
      <c r="I714" s="35">
        <f>'EPD information'!$L$16*Tabell2[[#This Row],[Weight (kg)]]</f>
        <v>11.0143</v>
      </c>
      <c r="J714" s="22">
        <f>'EPD information'!$M$16*Tabell2[[#This Row],[Weight (kg)]]</f>
        <v>0.191862</v>
      </c>
      <c r="K714" s="22">
        <f>'EPD information'!$N$16*Tabell2[[#This Row],[Weight (kg)]]</f>
        <v>2.27715E-2</v>
      </c>
      <c r="L714" s="22">
        <f>'EPD information'!$O$16*Tabell2[[#This Row],[Weight (kg)]]</f>
        <v>0</v>
      </c>
      <c r="M714" s="22">
        <f>'EPD information'!$P$16*Tabell2[[#This Row],[Weight (kg)]]</f>
        <v>1.5181E-2</v>
      </c>
      <c r="N714" s="22">
        <f>'EPD information'!$Q$16*Tabell2[[#This Row],[Weight (kg)]]</f>
        <v>0.50387999999999999</v>
      </c>
      <c r="O714" s="22">
        <f>'EPD information'!$R$16*Tabell2[[#This Row],[Weight (kg)]]</f>
        <v>8.1719000000000008E-4</v>
      </c>
      <c r="P714" s="22">
        <f>'EPD information'!$S$16*Tabell2[[#This Row],[Weight (kg)]]</f>
        <v>-3.9082999999999997</v>
      </c>
      <c r="Q714" s="35">
        <f>'Product specific GWP'!$T$16*Tabell2[[#This Row],[Weight (kg)]]</f>
        <v>0.141151</v>
      </c>
      <c r="R714" s="35" t="s">
        <v>48</v>
      </c>
      <c r="S714" s="35">
        <f>'EPD information'!$V$16*Tabell2[[#This Row],[Weight (kg)]]</f>
        <v>2.27715E-2</v>
      </c>
      <c r="T714" s="35" t="str">
        <f>'EPD information'!$W$16</f>
        <v>ND</v>
      </c>
      <c r="U714" s="35">
        <f>'EPD information'!$X$16*Tabell2[[#This Row],[Weight (kg)]]</f>
        <v>1.5181E-2</v>
      </c>
      <c r="V714" s="35">
        <f>'EPD information'!$Y$16*Tabell2[[#This Row],[Weight (kg)]]</f>
        <v>0.50387999999999999</v>
      </c>
      <c r="W714" s="35">
        <f>'EPD information'!$Z$16*Tabell2[[#This Row],[Weight (kg)]]</f>
        <v>8.1719000000000008E-4</v>
      </c>
      <c r="X714" s="35">
        <f>'EPD information'!$AA$16*Tabell2[[#This Row],[Weight (kg)]]</f>
        <v>-3.9082999999999997</v>
      </c>
      <c r="Y714" s="18">
        <f>'EPD information'!$AB$16*Tabell2[[#This Row],[Weight (kg)]]</f>
        <v>10.8528</v>
      </c>
      <c r="Z714" s="18">
        <f>'EPD information'!$AC$16*Tabell2[[#This Row],[Weight (kg)]]</f>
        <v>0.190247</v>
      </c>
      <c r="AA714" s="18">
        <f>'EPD information'!$AD$16*Tabell2[[#This Row],[Weight (kg)]]</f>
        <v>2.3805099999999999E-2</v>
      </c>
      <c r="AB714" s="18" t="s">
        <v>48</v>
      </c>
      <c r="AC714" s="18">
        <f>'EPD information'!$AF$16*Tabell2[[#This Row],[Weight (kg)]]</f>
        <v>1.5019499999999998E-2</v>
      </c>
      <c r="AD714" s="18">
        <f>'EPD information'!$AG$16*Tabell2[[#This Row],[Weight (kg)]]</f>
        <v>0.50065000000000004</v>
      </c>
      <c r="AE714" s="18">
        <f>'EPD information'!$AH$16*Tabell2[[#This Row],[Weight (kg)]]</f>
        <v>8.0104000000000004E-4</v>
      </c>
      <c r="AF714" s="21">
        <f>'EPD information'!$AI$16*Tabell2[[#This Row],[Weight (kg)]]</f>
        <v>-3.7144999999999997</v>
      </c>
    </row>
    <row r="715" spans="1:32" x14ac:dyDescent="0.2">
      <c r="A715" s="36" t="s">
        <v>177</v>
      </c>
      <c r="B715" s="37" t="s">
        <v>178</v>
      </c>
      <c r="C715" s="38">
        <v>101864</v>
      </c>
      <c r="D715" s="39">
        <v>7319661018648</v>
      </c>
      <c r="E715" s="37" t="s">
        <v>46</v>
      </c>
      <c r="F715" s="40">
        <v>1250</v>
      </c>
      <c r="G715" s="37">
        <v>0</v>
      </c>
      <c r="H715" s="41">
        <v>4</v>
      </c>
      <c r="I715" s="35">
        <f>'EPD information'!$L$16*Tabell2[[#This Row],[Weight (kg)]]</f>
        <v>13.64</v>
      </c>
      <c r="J715" s="22">
        <f>'EPD information'!$M$16*Tabell2[[#This Row],[Weight (kg)]]</f>
        <v>0.23760000000000001</v>
      </c>
      <c r="K715" s="22">
        <f>'EPD information'!$N$16*Tabell2[[#This Row],[Weight (kg)]]</f>
        <v>2.8199999999999999E-2</v>
      </c>
      <c r="L715" s="22">
        <f>'EPD information'!$O$16*Tabell2[[#This Row],[Weight (kg)]]</f>
        <v>0</v>
      </c>
      <c r="M715" s="22">
        <f>'EPD information'!$P$16*Tabell2[[#This Row],[Weight (kg)]]</f>
        <v>1.8800000000000001E-2</v>
      </c>
      <c r="N715" s="22">
        <f>'EPD information'!$Q$16*Tabell2[[#This Row],[Weight (kg)]]</f>
        <v>0.624</v>
      </c>
      <c r="O715" s="22">
        <f>'EPD information'!$R$16*Tabell2[[#This Row],[Weight (kg)]]</f>
        <v>1.0120000000000001E-3</v>
      </c>
      <c r="P715" s="22">
        <f>'EPD information'!$S$16*Tabell2[[#This Row],[Weight (kg)]]</f>
        <v>-4.84</v>
      </c>
      <c r="Q715" s="35">
        <f>'Product specific GWP'!$T$16*Tabell2[[#This Row],[Weight (kg)]]</f>
        <v>0.17480000000000001</v>
      </c>
      <c r="R715" s="35" t="s">
        <v>48</v>
      </c>
      <c r="S715" s="35">
        <f>'EPD information'!$V$16*Tabell2[[#This Row],[Weight (kg)]]</f>
        <v>2.8199999999999999E-2</v>
      </c>
      <c r="T715" s="35" t="str">
        <f>'EPD information'!$W$16</f>
        <v>ND</v>
      </c>
      <c r="U715" s="35">
        <f>'EPD information'!$X$16*Tabell2[[#This Row],[Weight (kg)]]</f>
        <v>1.8800000000000001E-2</v>
      </c>
      <c r="V715" s="35">
        <f>'EPD information'!$Y$16*Tabell2[[#This Row],[Weight (kg)]]</f>
        <v>0.624</v>
      </c>
      <c r="W715" s="35">
        <f>'EPD information'!$Z$16*Tabell2[[#This Row],[Weight (kg)]]</f>
        <v>1.0120000000000001E-3</v>
      </c>
      <c r="X715" s="35">
        <f>'EPD information'!$AA$16*Tabell2[[#This Row],[Weight (kg)]]</f>
        <v>-4.84</v>
      </c>
      <c r="Y715" s="18">
        <f>'EPD information'!$AB$16*Tabell2[[#This Row],[Weight (kg)]]</f>
        <v>13.44</v>
      </c>
      <c r="Z715" s="18">
        <f>'EPD information'!$AC$16*Tabell2[[#This Row],[Weight (kg)]]</f>
        <v>0.2356</v>
      </c>
      <c r="AA715" s="18">
        <f>'EPD information'!$AD$16*Tabell2[[#This Row],[Weight (kg)]]</f>
        <v>2.9479999999999999E-2</v>
      </c>
      <c r="AB715" s="18" t="s">
        <v>48</v>
      </c>
      <c r="AC715" s="18">
        <f>'EPD information'!$AF$16*Tabell2[[#This Row],[Weight (kg)]]</f>
        <v>1.8599999999999998E-2</v>
      </c>
      <c r="AD715" s="18">
        <f>'EPD information'!$AG$16*Tabell2[[#This Row],[Weight (kg)]]</f>
        <v>0.62</v>
      </c>
      <c r="AE715" s="18">
        <f>'EPD information'!$AH$16*Tabell2[[#This Row],[Weight (kg)]]</f>
        <v>9.9200000000000004E-4</v>
      </c>
      <c r="AF715" s="21">
        <f>'EPD information'!$AI$16*Tabell2[[#This Row],[Weight (kg)]]</f>
        <v>-4.5999999999999996</v>
      </c>
    </row>
    <row r="716" spans="1:32" x14ac:dyDescent="0.2">
      <c r="A716" s="36" t="s">
        <v>179</v>
      </c>
      <c r="B716" s="37" t="s">
        <v>168</v>
      </c>
      <c r="C716" s="38">
        <v>255402</v>
      </c>
      <c r="D716" s="39">
        <v>7319662554022</v>
      </c>
      <c r="E716" s="37" t="s">
        <v>46</v>
      </c>
      <c r="F716" s="40">
        <v>63</v>
      </c>
      <c r="G716" s="37">
        <v>0</v>
      </c>
      <c r="H716" s="41">
        <v>0.08</v>
      </c>
      <c r="I716" s="35">
        <f>'EPD information'!$L$16*Tabell2[[#This Row],[Weight (kg)]]</f>
        <v>0.27280000000000004</v>
      </c>
      <c r="J716" s="22">
        <f>'EPD information'!$M$16*Tabell2[[#This Row],[Weight (kg)]]</f>
        <v>4.7520000000000001E-3</v>
      </c>
      <c r="K716" s="22">
        <f>'EPD information'!$N$16*Tabell2[[#This Row],[Weight (kg)]]</f>
        <v>5.6400000000000005E-4</v>
      </c>
      <c r="L716" s="22">
        <f>'EPD information'!$O$16*Tabell2[[#This Row],[Weight (kg)]]</f>
        <v>0</v>
      </c>
      <c r="M716" s="22">
        <f>'EPD information'!$P$16*Tabell2[[#This Row],[Weight (kg)]]</f>
        <v>3.7600000000000003E-4</v>
      </c>
      <c r="N716" s="22">
        <f>'EPD information'!$Q$16*Tabell2[[#This Row],[Weight (kg)]]</f>
        <v>1.248E-2</v>
      </c>
      <c r="O716" s="22">
        <f>'EPD information'!$R$16*Tabell2[[#This Row],[Weight (kg)]]</f>
        <v>2.0240000000000003E-5</v>
      </c>
      <c r="P716" s="22">
        <f>'EPD information'!$S$16*Tabell2[[#This Row],[Weight (kg)]]</f>
        <v>-9.6799999999999997E-2</v>
      </c>
      <c r="Q716" s="35">
        <f>'Product specific GWP'!$T$16*Tabell2[[#This Row],[Weight (kg)]]</f>
        <v>3.4960000000000004E-3</v>
      </c>
      <c r="R716" s="35" t="s">
        <v>48</v>
      </c>
      <c r="S716" s="35">
        <f>'EPD information'!$V$16*Tabell2[[#This Row],[Weight (kg)]]</f>
        <v>5.6400000000000005E-4</v>
      </c>
      <c r="T716" s="35" t="str">
        <f>'EPD information'!$W$16</f>
        <v>ND</v>
      </c>
      <c r="U716" s="35">
        <f>'EPD information'!$X$16*Tabell2[[#This Row],[Weight (kg)]]</f>
        <v>3.7600000000000003E-4</v>
      </c>
      <c r="V716" s="35">
        <f>'EPD information'!$Y$16*Tabell2[[#This Row],[Weight (kg)]]</f>
        <v>1.248E-2</v>
      </c>
      <c r="W716" s="35">
        <f>'EPD information'!$Z$16*Tabell2[[#This Row],[Weight (kg)]]</f>
        <v>2.0240000000000003E-5</v>
      </c>
      <c r="X716" s="35">
        <f>'EPD information'!$AA$16*Tabell2[[#This Row],[Weight (kg)]]</f>
        <v>-9.6799999999999997E-2</v>
      </c>
      <c r="Y716" s="18">
        <f>'EPD information'!$AB$16*Tabell2[[#This Row],[Weight (kg)]]</f>
        <v>0.26879999999999998</v>
      </c>
      <c r="Z716" s="18">
        <f>'EPD information'!$AC$16*Tabell2[[#This Row],[Weight (kg)]]</f>
        <v>4.712E-3</v>
      </c>
      <c r="AA716" s="18">
        <f>'EPD information'!$AD$16*Tabell2[[#This Row],[Weight (kg)]]</f>
        <v>5.8960000000000002E-4</v>
      </c>
      <c r="AB716" s="18" t="s">
        <v>48</v>
      </c>
      <c r="AC716" s="18">
        <f>'EPD information'!$AF$16*Tabell2[[#This Row],[Weight (kg)]]</f>
        <v>3.7199999999999999E-4</v>
      </c>
      <c r="AD716" s="18">
        <f>'EPD information'!$AG$16*Tabell2[[#This Row],[Weight (kg)]]</f>
        <v>1.24E-2</v>
      </c>
      <c r="AE716" s="18">
        <f>'EPD information'!$AH$16*Tabell2[[#This Row],[Weight (kg)]]</f>
        <v>1.984E-5</v>
      </c>
      <c r="AF716" s="21">
        <f>'EPD information'!$AI$16*Tabell2[[#This Row],[Weight (kg)]]</f>
        <v>-9.1999999999999998E-2</v>
      </c>
    </row>
    <row r="717" spans="1:32" x14ac:dyDescent="0.2">
      <c r="A717" s="36" t="s">
        <v>179</v>
      </c>
      <c r="B717" s="37" t="s">
        <v>168</v>
      </c>
      <c r="C717" s="38">
        <v>255404</v>
      </c>
      <c r="D717" s="39">
        <v>7319662554046</v>
      </c>
      <c r="E717" s="37" t="s">
        <v>46</v>
      </c>
      <c r="F717" s="40">
        <v>80</v>
      </c>
      <c r="G717" s="37">
        <v>0</v>
      </c>
      <c r="H717" s="41">
        <v>0.08</v>
      </c>
      <c r="I717" s="35">
        <f>'EPD information'!$L$16*Tabell2[[#This Row],[Weight (kg)]]</f>
        <v>0.27280000000000004</v>
      </c>
      <c r="J717" s="22">
        <f>'EPD information'!$M$16*Tabell2[[#This Row],[Weight (kg)]]</f>
        <v>4.7520000000000001E-3</v>
      </c>
      <c r="K717" s="22">
        <f>'EPD information'!$N$16*Tabell2[[#This Row],[Weight (kg)]]</f>
        <v>5.6400000000000005E-4</v>
      </c>
      <c r="L717" s="22">
        <f>'EPD information'!$O$16*Tabell2[[#This Row],[Weight (kg)]]</f>
        <v>0</v>
      </c>
      <c r="M717" s="22">
        <f>'EPD information'!$P$16*Tabell2[[#This Row],[Weight (kg)]]</f>
        <v>3.7600000000000003E-4</v>
      </c>
      <c r="N717" s="22">
        <f>'EPD information'!$Q$16*Tabell2[[#This Row],[Weight (kg)]]</f>
        <v>1.248E-2</v>
      </c>
      <c r="O717" s="22">
        <f>'EPD information'!$R$16*Tabell2[[#This Row],[Weight (kg)]]</f>
        <v>2.0240000000000003E-5</v>
      </c>
      <c r="P717" s="22">
        <f>'EPD information'!$S$16*Tabell2[[#This Row],[Weight (kg)]]</f>
        <v>-9.6799999999999997E-2</v>
      </c>
      <c r="Q717" s="35">
        <f>'Product specific GWP'!$T$16*Tabell2[[#This Row],[Weight (kg)]]</f>
        <v>3.4960000000000004E-3</v>
      </c>
      <c r="R717" s="35" t="s">
        <v>48</v>
      </c>
      <c r="S717" s="35">
        <f>'EPD information'!$V$16*Tabell2[[#This Row],[Weight (kg)]]</f>
        <v>5.6400000000000005E-4</v>
      </c>
      <c r="T717" s="35" t="str">
        <f>'EPD information'!$W$16</f>
        <v>ND</v>
      </c>
      <c r="U717" s="35">
        <f>'EPD information'!$X$16*Tabell2[[#This Row],[Weight (kg)]]</f>
        <v>3.7600000000000003E-4</v>
      </c>
      <c r="V717" s="35">
        <f>'EPD information'!$Y$16*Tabell2[[#This Row],[Weight (kg)]]</f>
        <v>1.248E-2</v>
      </c>
      <c r="W717" s="35">
        <f>'EPD information'!$Z$16*Tabell2[[#This Row],[Weight (kg)]]</f>
        <v>2.0240000000000003E-5</v>
      </c>
      <c r="X717" s="35">
        <f>'EPD information'!$AA$16*Tabell2[[#This Row],[Weight (kg)]]</f>
        <v>-9.6799999999999997E-2</v>
      </c>
      <c r="Y717" s="18">
        <f>'EPD information'!$AB$16*Tabell2[[#This Row],[Weight (kg)]]</f>
        <v>0.26879999999999998</v>
      </c>
      <c r="Z717" s="18">
        <f>'EPD information'!$AC$16*Tabell2[[#This Row],[Weight (kg)]]</f>
        <v>4.712E-3</v>
      </c>
      <c r="AA717" s="18">
        <f>'EPD information'!$AD$16*Tabell2[[#This Row],[Weight (kg)]]</f>
        <v>5.8960000000000002E-4</v>
      </c>
      <c r="AB717" s="18" t="s">
        <v>48</v>
      </c>
      <c r="AC717" s="18">
        <f>'EPD information'!$AF$16*Tabell2[[#This Row],[Weight (kg)]]</f>
        <v>3.7199999999999999E-4</v>
      </c>
      <c r="AD717" s="18">
        <f>'EPD information'!$AG$16*Tabell2[[#This Row],[Weight (kg)]]</f>
        <v>1.24E-2</v>
      </c>
      <c r="AE717" s="18">
        <f>'EPD information'!$AH$16*Tabell2[[#This Row],[Weight (kg)]]</f>
        <v>1.984E-5</v>
      </c>
      <c r="AF717" s="21">
        <f>'EPD information'!$AI$16*Tabell2[[#This Row],[Weight (kg)]]</f>
        <v>-9.1999999999999998E-2</v>
      </c>
    </row>
    <row r="718" spans="1:32" x14ac:dyDescent="0.2">
      <c r="A718" s="36" t="s">
        <v>179</v>
      </c>
      <c r="B718" s="37" t="s">
        <v>168</v>
      </c>
      <c r="C718" s="38">
        <v>113600</v>
      </c>
      <c r="D718" s="39">
        <v>7319661136007</v>
      </c>
      <c r="E718" s="37" t="s">
        <v>46</v>
      </c>
      <c r="F718" s="40">
        <v>100</v>
      </c>
      <c r="G718" s="37">
        <v>0</v>
      </c>
      <c r="H718" s="41">
        <v>0.12</v>
      </c>
      <c r="I718" s="35">
        <f>'EPD information'!$L$16*Tabell2[[#This Row],[Weight (kg)]]</f>
        <v>0.40920000000000001</v>
      </c>
      <c r="J718" s="22">
        <f>'EPD information'!$M$16*Tabell2[[#This Row],[Weight (kg)]]</f>
        <v>7.1279999999999998E-3</v>
      </c>
      <c r="K718" s="22">
        <f>'EPD information'!$N$16*Tabell2[[#This Row],[Weight (kg)]]</f>
        <v>8.4599999999999996E-4</v>
      </c>
      <c r="L718" s="22">
        <f>'EPD information'!$O$16*Tabell2[[#This Row],[Weight (kg)]]</f>
        <v>0</v>
      </c>
      <c r="M718" s="22">
        <f>'EPD information'!$P$16*Tabell2[[#This Row],[Weight (kg)]]</f>
        <v>5.6400000000000005E-4</v>
      </c>
      <c r="N718" s="22">
        <f>'EPD information'!$Q$16*Tabell2[[#This Row],[Weight (kg)]]</f>
        <v>1.8720000000000001E-2</v>
      </c>
      <c r="O718" s="22">
        <f>'EPD information'!$R$16*Tabell2[[#This Row],[Weight (kg)]]</f>
        <v>3.0360000000000001E-5</v>
      </c>
      <c r="P718" s="22">
        <f>'EPD information'!$S$16*Tabell2[[#This Row],[Weight (kg)]]</f>
        <v>-0.1452</v>
      </c>
      <c r="Q718" s="35">
        <f>'Product specific GWP'!$T$16*Tabell2[[#This Row],[Weight (kg)]]</f>
        <v>5.2440000000000004E-3</v>
      </c>
      <c r="R718" s="35" t="s">
        <v>48</v>
      </c>
      <c r="S718" s="35">
        <f>'EPD information'!$V$16*Tabell2[[#This Row],[Weight (kg)]]</f>
        <v>8.4599999999999996E-4</v>
      </c>
      <c r="T718" s="35" t="str">
        <f>'EPD information'!$W$16</f>
        <v>ND</v>
      </c>
      <c r="U718" s="35">
        <f>'EPD information'!$X$16*Tabell2[[#This Row],[Weight (kg)]]</f>
        <v>5.6400000000000005E-4</v>
      </c>
      <c r="V718" s="35">
        <f>'EPD information'!$Y$16*Tabell2[[#This Row],[Weight (kg)]]</f>
        <v>1.8720000000000001E-2</v>
      </c>
      <c r="W718" s="35">
        <f>'EPD information'!$Z$16*Tabell2[[#This Row],[Weight (kg)]]</f>
        <v>3.0360000000000001E-5</v>
      </c>
      <c r="X718" s="35">
        <f>'EPD information'!$AA$16*Tabell2[[#This Row],[Weight (kg)]]</f>
        <v>-0.1452</v>
      </c>
      <c r="Y718" s="18">
        <f>'EPD information'!$AB$16*Tabell2[[#This Row],[Weight (kg)]]</f>
        <v>0.40319999999999995</v>
      </c>
      <c r="Z718" s="18">
        <f>'EPD information'!$AC$16*Tabell2[[#This Row],[Weight (kg)]]</f>
        <v>7.0679999999999996E-3</v>
      </c>
      <c r="AA718" s="18">
        <f>'EPD information'!$AD$16*Tabell2[[#This Row],[Weight (kg)]]</f>
        <v>8.8439999999999992E-4</v>
      </c>
      <c r="AB718" s="18" t="s">
        <v>48</v>
      </c>
      <c r="AC718" s="18">
        <f>'EPD information'!$AF$16*Tabell2[[#This Row],[Weight (kg)]]</f>
        <v>5.579999999999999E-4</v>
      </c>
      <c r="AD718" s="18">
        <f>'EPD information'!$AG$16*Tabell2[[#This Row],[Weight (kg)]]</f>
        <v>1.8599999999999998E-2</v>
      </c>
      <c r="AE718" s="18">
        <f>'EPD information'!$AH$16*Tabell2[[#This Row],[Weight (kg)]]</f>
        <v>2.976E-5</v>
      </c>
      <c r="AF718" s="21">
        <f>'EPD information'!$AI$16*Tabell2[[#This Row],[Weight (kg)]]</f>
        <v>-0.13799999999999998</v>
      </c>
    </row>
    <row r="719" spans="1:32" x14ac:dyDescent="0.2">
      <c r="A719" s="36" t="s">
        <v>179</v>
      </c>
      <c r="B719" s="37" t="s">
        <v>168</v>
      </c>
      <c r="C719" s="38">
        <v>255406</v>
      </c>
      <c r="D719" s="39">
        <v>7319662554060</v>
      </c>
      <c r="E719" s="37" t="s">
        <v>46</v>
      </c>
      <c r="F719" s="40">
        <v>100</v>
      </c>
      <c r="G719" s="37">
        <v>0</v>
      </c>
      <c r="H719" s="41">
        <v>0.12</v>
      </c>
      <c r="I719" s="35">
        <f>'EPD information'!$L$16*Tabell2[[#This Row],[Weight (kg)]]</f>
        <v>0.40920000000000001</v>
      </c>
      <c r="J719" s="22">
        <f>'EPD information'!$M$16*Tabell2[[#This Row],[Weight (kg)]]</f>
        <v>7.1279999999999998E-3</v>
      </c>
      <c r="K719" s="22">
        <f>'EPD information'!$N$16*Tabell2[[#This Row],[Weight (kg)]]</f>
        <v>8.4599999999999996E-4</v>
      </c>
      <c r="L719" s="22">
        <f>'EPD information'!$O$16*Tabell2[[#This Row],[Weight (kg)]]</f>
        <v>0</v>
      </c>
      <c r="M719" s="22">
        <f>'EPD information'!$P$16*Tabell2[[#This Row],[Weight (kg)]]</f>
        <v>5.6400000000000005E-4</v>
      </c>
      <c r="N719" s="22">
        <f>'EPD information'!$Q$16*Tabell2[[#This Row],[Weight (kg)]]</f>
        <v>1.8720000000000001E-2</v>
      </c>
      <c r="O719" s="22">
        <f>'EPD information'!$R$16*Tabell2[[#This Row],[Weight (kg)]]</f>
        <v>3.0360000000000001E-5</v>
      </c>
      <c r="P719" s="22">
        <f>'EPD information'!$S$16*Tabell2[[#This Row],[Weight (kg)]]</f>
        <v>-0.1452</v>
      </c>
      <c r="Q719" s="35">
        <f>'Product specific GWP'!$T$16*Tabell2[[#This Row],[Weight (kg)]]</f>
        <v>5.2440000000000004E-3</v>
      </c>
      <c r="R719" s="35" t="s">
        <v>48</v>
      </c>
      <c r="S719" s="35">
        <f>'EPD information'!$V$16*Tabell2[[#This Row],[Weight (kg)]]</f>
        <v>8.4599999999999996E-4</v>
      </c>
      <c r="T719" s="35" t="str">
        <f>'EPD information'!$W$16</f>
        <v>ND</v>
      </c>
      <c r="U719" s="35">
        <f>'EPD information'!$X$16*Tabell2[[#This Row],[Weight (kg)]]</f>
        <v>5.6400000000000005E-4</v>
      </c>
      <c r="V719" s="35">
        <f>'EPD information'!$Y$16*Tabell2[[#This Row],[Weight (kg)]]</f>
        <v>1.8720000000000001E-2</v>
      </c>
      <c r="W719" s="35">
        <f>'EPD information'!$Z$16*Tabell2[[#This Row],[Weight (kg)]]</f>
        <v>3.0360000000000001E-5</v>
      </c>
      <c r="X719" s="35">
        <f>'EPD information'!$AA$16*Tabell2[[#This Row],[Weight (kg)]]</f>
        <v>-0.1452</v>
      </c>
      <c r="Y719" s="18">
        <f>'EPD information'!$AB$16*Tabell2[[#This Row],[Weight (kg)]]</f>
        <v>0.40319999999999995</v>
      </c>
      <c r="Z719" s="18">
        <f>'EPD information'!$AC$16*Tabell2[[#This Row],[Weight (kg)]]</f>
        <v>7.0679999999999996E-3</v>
      </c>
      <c r="AA719" s="18">
        <f>'EPD information'!$AD$16*Tabell2[[#This Row],[Weight (kg)]]</f>
        <v>8.8439999999999992E-4</v>
      </c>
      <c r="AB719" s="18" t="s">
        <v>48</v>
      </c>
      <c r="AC719" s="18">
        <f>'EPD information'!$AF$16*Tabell2[[#This Row],[Weight (kg)]]</f>
        <v>5.579999999999999E-4</v>
      </c>
      <c r="AD719" s="18">
        <f>'EPD information'!$AG$16*Tabell2[[#This Row],[Weight (kg)]]</f>
        <v>1.8599999999999998E-2</v>
      </c>
      <c r="AE719" s="18">
        <f>'EPD information'!$AH$16*Tabell2[[#This Row],[Weight (kg)]]</f>
        <v>2.976E-5</v>
      </c>
      <c r="AF719" s="21">
        <f>'EPD information'!$AI$16*Tabell2[[#This Row],[Weight (kg)]]</f>
        <v>-0.13799999999999998</v>
      </c>
    </row>
    <row r="720" spans="1:32" x14ac:dyDescent="0.2">
      <c r="A720" s="36" t="s">
        <v>179</v>
      </c>
      <c r="B720" s="37" t="s">
        <v>180</v>
      </c>
      <c r="C720" s="38">
        <v>167535</v>
      </c>
      <c r="D720" s="39">
        <v>7319661261211</v>
      </c>
      <c r="E720" s="37" t="s">
        <v>46</v>
      </c>
      <c r="F720" s="40">
        <v>100</v>
      </c>
      <c r="G720" s="37">
        <v>0</v>
      </c>
      <c r="H720" s="41">
        <v>0.12</v>
      </c>
      <c r="I720" s="35">
        <f>'EPD information'!$L$16*Tabell2[[#This Row],[Weight (kg)]]</f>
        <v>0.40920000000000001</v>
      </c>
      <c r="J720" s="22">
        <f>'EPD information'!$M$16*Tabell2[[#This Row],[Weight (kg)]]</f>
        <v>7.1279999999999998E-3</v>
      </c>
      <c r="K720" s="22">
        <f>'EPD information'!$N$16*Tabell2[[#This Row],[Weight (kg)]]</f>
        <v>8.4599999999999996E-4</v>
      </c>
      <c r="L720" s="22">
        <f>'EPD information'!$O$16*Tabell2[[#This Row],[Weight (kg)]]</f>
        <v>0</v>
      </c>
      <c r="M720" s="22">
        <f>'EPD information'!$P$16*Tabell2[[#This Row],[Weight (kg)]]</f>
        <v>5.6400000000000005E-4</v>
      </c>
      <c r="N720" s="22">
        <f>'EPD information'!$Q$16*Tabell2[[#This Row],[Weight (kg)]]</f>
        <v>1.8720000000000001E-2</v>
      </c>
      <c r="O720" s="22">
        <f>'EPD information'!$R$16*Tabell2[[#This Row],[Weight (kg)]]</f>
        <v>3.0360000000000001E-5</v>
      </c>
      <c r="P720" s="22">
        <f>'EPD information'!$S$16*Tabell2[[#This Row],[Weight (kg)]]</f>
        <v>-0.1452</v>
      </c>
      <c r="Q720" s="35">
        <f>'Product specific GWP'!$T$16*Tabell2[[#This Row],[Weight (kg)]]</f>
        <v>5.2440000000000004E-3</v>
      </c>
      <c r="R720" s="35" t="s">
        <v>48</v>
      </c>
      <c r="S720" s="35">
        <f>'EPD information'!$V$16*Tabell2[[#This Row],[Weight (kg)]]</f>
        <v>8.4599999999999996E-4</v>
      </c>
      <c r="T720" s="35" t="str">
        <f>'EPD information'!$W$16</f>
        <v>ND</v>
      </c>
      <c r="U720" s="35">
        <f>'EPD information'!$X$16*Tabell2[[#This Row],[Weight (kg)]]</f>
        <v>5.6400000000000005E-4</v>
      </c>
      <c r="V720" s="35">
        <f>'EPD information'!$Y$16*Tabell2[[#This Row],[Weight (kg)]]</f>
        <v>1.8720000000000001E-2</v>
      </c>
      <c r="W720" s="35">
        <f>'EPD information'!$Z$16*Tabell2[[#This Row],[Weight (kg)]]</f>
        <v>3.0360000000000001E-5</v>
      </c>
      <c r="X720" s="35">
        <f>'EPD information'!$AA$16*Tabell2[[#This Row],[Weight (kg)]]</f>
        <v>-0.1452</v>
      </c>
      <c r="Y720" s="18">
        <f>'EPD information'!$AB$16*Tabell2[[#This Row],[Weight (kg)]]</f>
        <v>0.40319999999999995</v>
      </c>
      <c r="Z720" s="18">
        <f>'EPD information'!$AC$16*Tabell2[[#This Row],[Weight (kg)]]</f>
        <v>7.0679999999999996E-3</v>
      </c>
      <c r="AA720" s="18">
        <f>'EPD information'!$AD$16*Tabell2[[#This Row],[Weight (kg)]]</f>
        <v>8.8439999999999992E-4</v>
      </c>
      <c r="AB720" s="18" t="s">
        <v>48</v>
      </c>
      <c r="AC720" s="18">
        <f>'EPD information'!$AF$16*Tabell2[[#This Row],[Weight (kg)]]</f>
        <v>5.579999999999999E-4</v>
      </c>
      <c r="AD720" s="18">
        <f>'EPD information'!$AG$16*Tabell2[[#This Row],[Weight (kg)]]</f>
        <v>1.8599999999999998E-2</v>
      </c>
      <c r="AE720" s="18">
        <f>'EPD information'!$AH$16*Tabell2[[#This Row],[Weight (kg)]]</f>
        <v>2.976E-5</v>
      </c>
      <c r="AF720" s="21">
        <f>'EPD information'!$AI$16*Tabell2[[#This Row],[Weight (kg)]]</f>
        <v>-0.13799999999999998</v>
      </c>
    </row>
    <row r="721" spans="1:32" x14ac:dyDescent="0.2">
      <c r="A721" s="36" t="s">
        <v>179</v>
      </c>
      <c r="B721" s="37" t="s">
        <v>168</v>
      </c>
      <c r="C721" s="38">
        <v>255407</v>
      </c>
      <c r="D721" s="39">
        <v>7319662554077</v>
      </c>
      <c r="E721" s="37" t="s">
        <v>46</v>
      </c>
      <c r="F721" s="40">
        <v>112</v>
      </c>
      <c r="G721" s="37">
        <v>0</v>
      </c>
      <c r="H721" s="41">
        <v>0.13</v>
      </c>
      <c r="I721" s="35">
        <f>'EPD information'!$L$16*Tabell2[[#This Row],[Weight (kg)]]</f>
        <v>0.44330000000000003</v>
      </c>
      <c r="J721" s="22">
        <f>'EPD information'!$M$16*Tabell2[[#This Row],[Weight (kg)]]</f>
        <v>7.7220000000000006E-3</v>
      </c>
      <c r="K721" s="22">
        <f>'EPD information'!$N$16*Tabell2[[#This Row],[Weight (kg)]]</f>
        <v>9.165E-4</v>
      </c>
      <c r="L721" s="22">
        <f>'EPD information'!$O$16*Tabell2[[#This Row],[Weight (kg)]]</f>
        <v>0</v>
      </c>
      <c r="M721" s="22">
        <f>'EPD information'!$P$16*Tabell2[[#This Row],[Weight (kg)]]</f>
        <v>6.11E-4</v>
      </c>
      <c r="N721" s="22">
        <f>'EPD information'!$Q$16*Tabell2[[#This Row],[Weight (kg)]]</f>
        <v>2.0279999999999999E-2</v>
      </c>
      <c r="O721" s="22">
        <f>'EPD information'!$R$16*Tabell2[[#This Row],[Weight (kg)]]</f>
        <v>3.2890000000000005E-5</v>
      </c>
      <c r="P721" s="22">
        <f>'EPD information'!$S$16*Tabell2[[#This Row],[Weight (kg)]]</f>
        <v>-0.1573</v>
      </c>
      <c r="Q721" s="35">
        <f>'Product specific GWP'!$T$16*Tabell2[[#This Row],[Weight (kg)]]</f>
        <v>5.6810000000000003E-3</v>
      </c>
      <c r="R721" s="35" t="s">
        <v>48</v>
      </c>
      <c r="S721" s="35">
        <f>'EPD information'!$V$16*Tabell2[[#This Row],[Weight (kg)]]</f>
        <v>9.165E-4</v>
      </c>
      <c r="T721" s="35" t="str">
        <f>'EPD information'!$W$16</f>
        <v>ND</v>
      </c>
      <c r="U721" s="35">
        <f>'EPD information'!$X$16*Tabell2[[#This Row],[Weight (kg)]]</f>
        <v>6.11E-4</v>
      </c>
      <c r="V721" s="35">
        <f>'EPD information'!$Y$16*Tabell2[[#This Row],[Weight (kg)]]</f>
        <v>2.0279999999999999E-2</v>
      </c>
      <c r="W721" s="35">
        <f>'EPD information'!$Z$16*Tabell2[[#This Row],[Weight (kg)]]</f>
        <v>3.2890000000000005E-5</v>
      </c>
      <c r="X721" s="35">
        <f>'EPD information'!$AA$16*Tabell2[[#This Row],[Weight (kg)]]</f>
        <v>-0.1573</v>
      </c>
      <c r="Y721" s="18">
        <f>'EPD information'!$AB$16*Tabell2[[#This Row],[Weight (kg)]]</f>
        <v>0.43680000000000002</v>
      </c>
      <c r="Z721" s="18">
        <f>'EPD information'!$AC$16*Tabell2[[#This Row],[Weight (kg)]]</f>
        <v>7.6570000000000006E-3</v>
      </c>
      <c r="AA721" s="18">
        <f>'EPD information'!$AD$16*Tabell2[[#This Row],[Weight (kg)]]</f>
        <v>9.5810000000000003E-4</v>
      </c>
      <c r="AB721" s="18" t="s">
        <v>48</v>
      </c>
      <c r="AC721" s="18">
        <f>'EPD information'!$AF$16*Tabell2[[#This Row],[Weight (kg)]]</f>
        <v>6.045E-4</v>
      </c>
      <c r="AD721" s="18">
        <f>'EPD information'!$AG$16*Tabell2[[#This Row],[Weight (kg)]]</f>
        <v>2.0150000000000001E-2</v>
      </c>
      <c r="AE721" s="18">
        <f>'EPD information'!$AH$16*Tabell2[[#This Row],[Weight (kg)]]</f>
        <v>3.2240000000000003E-5</v>
      </c>
      <c r="AF721" s="21">
        <f>'EPD information'!$AI$16*Tabell2[[#This Row],[Weight (kg)]]</f>
        <v>-0.14949999999999999</v>
      </c>
    </row>
    <row r="722" spans="1:32" x14ac:dyDescent="0.2">
      <c r="A722" s="36" t="s">
        <v>179</v>
      </c>
      <c r="B722" s="37" t="s">
        <v>168</v>
      </c>
      <c r="C722" s="38">
        <v>113601</v>
      </c>
      <c r="D722" s="39">
        <v>7319661136014</v>
      </c>
      <c r="E722" s="37" t="s">
        <v>46</v>
      </c>
      <c r="F722" s="40">
        <v>125</v>
      </c>
      <c r="G722" s="37">
        <v>0</v>
      </c>
      <c r="H722" s="41">
        <v>0.14000000000000001</v>
      </c>
      <c r="I722" s="35">
        <f>'EPD information'!$L$16*Tabell2[[#This Row],[Weight (kg)]]</f>
        <v>0.47740000000000005</v>
      </c>
      <c r="J722" s="22">
        <f>'EPD information'!$M$16*Tabell2[[#This Row],[Weight (kg)]]</f>
        <v>8.3160000000000005E-3</v>
      </c>
      <c r="K722" s="22">
        <f>'EPD information'!$N$16*Tabell2[[#This Row],[Weight (kg)]]</f>
        <v>9.8700000000000003E-4</v>
      </c>
      <c r="L722" s="22">
        <f>'EPD information'!$O$16*Tabell2[[#This Row],[Weight (kg)]]</f>
        <v>0</v>
      </c>
      <c r="M722" s="22">
        <f>'EPD information'!$P$16*Tabell2[[#This Row],[Weight (kg)]]</f>
        <v>6.5800000000000006E-4</v>
      </c>
      <c r="N722" s="22">
        <f>'EPD information'!$Q$16*Tabell2[[#This Row],[Weight (kg)]]</f>
        <v>2.1840000000000002E-2</v>
      </c>
      <c r="O722" s="22">
        <f>'EPD information'!$R$16*Tabell2[[#This Row],[Weight (kg)]]</f>
        <v>3.542000000000001E-5</v>
      </c>
      <c r="P722" s="22">
        <f>'EPD information'!$S$16*Tabell2[[#This Row],[Weight (kg)]]</f>
        <v>-0.16940000000000002</v>
      </c>
      <c r="Q722" s="35">
        <f>'Product specific GWP'!$T$16*Tabell2[[#This Row],[Weight (kg)]]</f>
        <v>6.118000000000001E-3</v>
      </c>
      <c r="R722" s="35" t="s">
        <v>48</v>
      </c>
      <c r="S722" s="35">
        <f>'EPD information'!$V$16*Tabell2[[#This Row],[Weight (kg)]]</f>
        <v>9.8700000000000003E-4</v>
      </c>
      <c r="T722" s="35" t="str">
        <f>'EPD information'!$W$16</f>
        <v>ND</v>
      </c>
      <c r="U722" s="35">
        <f>'EPD information'!$X$16*Tabell2[[#This Row],[Weight (kg)]]</f>
        <v>6.5800000000000006E-4</v>
      </c>
      <c r="V722" s="35">
        <f>'EPD information'!$Y$16*Tabell2[[#This Row],[Weight (kg)]]</f>
        <v>2.1840000000000002E-2</v>
      </c>
      <c r="W722" s="35">
        <f>'EPD information'!$Z$16*Tabell2[[#This Row],[Weight (kg)]]</f>
        <v>3.542000000000001E-5</v>
      </c>
      <c r="X722" s="35">
        <f>'EPD information'!$AA$16*Tabell2[[#This Row],[Weight (kg)]]</f>
        <v>-0.16940000000000002</v>
      </c>
      <c r="Y722" s="18">
        <f>'EPD information'!$AB$16*Tabell2[[#This Row],[Weight (kg)]]</f>
        <v>0.47040000000000004</v>
      </c>
      <c r="Z722" s="18">
        <f>'EPD information'!$AC$16*Tabell2[[#This Row],[Weight (kg)]]</f>
        <v>8.2460000000000016E-3</v>
      </c>
      <c r="AA722" s="18">
        <f>'EPD information'!$AD$16*Tabell2[[#This Row],[Weight (kg)]]</f>
        <v>1.0318E-3</v>
      </c>
      <c r="AB722" s="18" t="s">
        <v>48</v>
      </c>
      <c r="AC722" s="18">
        <f>'EPD information'!$AF$16*Tabell2[[#This Row],[Weight (kg)]]</f>
        <v>6.5099999999999999E-4</v>
      </c>
      <c r="AD722" s="18">
        <f>'EPD information'!$AG$16*Tabell2[[#This Row],[Weight (kg)]]</f>
        <v>2.1700000000000001E-2</v>
      </c>
      <c r="AE722" s="18">
        <f>'EPD information'!$AH$16*Tabell2[[#This Row],[Weight (kg)]]</f>
        <v>3.4720000000000006E-5</v>
      </c>
      <c r="AF722" s="21">
        <f>'EPD information'!$AI$16*Tabell2[[#This Row],[Weight (kg)]]</f>
        <v>-0.161</v>
      </c>
    </row>
    <row r="723" spans="1:32" x14ac:dyDescent="0.2">
      <c r="A723" s="36" t="s">
        <v>179</v>
      </c>
      <c r="B723" s="37" t="s">
        <v>168</v>
      </c>
      <c r="C723" s="38">
        <v>255408</v>
      </c>
      <c r="D723" s="39">
        <v>7319662554084</v>
      </c>
      <c r="E723" s="37" t="s">
        <v>46</v>
      </c>
      <c r="F723" s="40">
        <v>125</v>
      </c>
      <c r="G723" s="37">
        <v>0</v>
      </c>
      <c r="H723" s="41">
        <v>0.14000000000000001</v>
      </c>
      <c r="I723" s="35">
        <f>'EPD information'!$L$16*Tabell2[[#This Row],[Weight (kg)]]</f>
        <v>0.47740000000000005</v>
      </c>
      <c r="J723" s="22">
        <f>'EPD information'!$M$16*Tabell2[[#This Row],[Weight (kg)]]</f>
        <v>8.3160000000000005E-3</v>
      </c>
      <c r="K723" s="22">
        <f>'EPD information'!$N$16*Tabell2[[#This Row],[Weight (kg)]]</f>
        <v>9.8700000000000003E-4</v>
      </c>
      <c r="L723" s="22">
        <f>'EPD information'!$O$16*Tabell2[[#This Row],[Weight (kg)]]</f>
        <v>0</v>
      </c>
      <c r="M723" s="22">
        <f>'EPD information'!$P$16*Tabell2[[#This Row],[Weight (kg)]]</f>
        <v>6.5800000000000006E-4</v>
      </c>
      <c r="N723" s="22">
        <f>'EPD information'!$Q$16*Tabell2[[#This Row],[Weight (kg)]]</f>
        <v>2.1840000000000002E-2</v>
      </c>
      <c r="O723" s="22">
        <f>'EPD information'!$R$16*Tabell2[[#This Row],[Weight (kg)]]</f>
        <v>3.542000000000001E-5</v>
      </c>
      <c r="P723" s="22">
        <f>'EPD information'!$S$16*Tabell2[[#This Row],[Weight (kg)]]</f>
        <v>-0.16940000000000002</v>
      </c>
      <c r="Q723" s="35">
        <f>'Product specific GWP'!$T$16*Tabell2[[#This Row],[Weight (kg)]]</f>
        <v>6.118000000000001E-3</v>
      </c>
      <c r="R723" s="35" t="s">
        <v>48</v>
      </c>
      <c r="S723" s="35">
        <f>'EPD information'!$V$16*Tabell2[[#This Row],[Weight (kg)]]</f>
        <v>9.8700000000000003E-4</v>
      </c>
      <c r="T723" s="35" t="str">
        <f>'EPD information'!$W$16</f>
        <v>ND</v>
      </c>
      <c r="U723" s="35">
        <f>'EPD information'!$X$16*Tabell2[[#This Row],[Weight (kg)]]</f>
        <v>6.5800000000000006E-4</v>
      </c>
      <c r="V723" s="35">
        <f>'EPD information'!$Y$16*Tabell2[[#This Row],[Weight (kg)]]</f>
        <v>2.1840000000000002E-2</v>
      </c>
      <c r="W723" s="35">
        <f>'EPD information'!$Z$16*Tabell2[[#This Row],[Weight (kg)]]</f>
        <v>3.542000000000001E-5</v>
      </c>
      <c r="X723" s="35">
        <f>'EPD information'!$AA$16*Tabell2[[#This Row],[Weight (kg)]]</f>
        <v>-0.16940000000000002</v>
      </c>
      <c r="Y723" s="18">
        <f>'EPD information'!$AB$16*Tabell2[[#This Row],[Weight (kg)]]</f>
        <v>0.47040000000000004</v>
      </c>
      <c r="Z723" s="18">
        <f>'EPD information'!$AC$16*Tabell2[[#This Row],[Weight (kg)]]</f>
        <v>8.2460000000000016E-3</v>
      </c>
      <c r="AA723" s="18">
        <f>'EPD information'!$AD$16*Tabell2[[#This Row],[Weight (kg)]]</f>
        <v>1.0318E-3</v>
      </c>
      <c r="AB723" s="18" t="s">
        <v>48</v>
      </c>
      <c r="AC723" s="18">
        <f>'EPD information'!$AF$16*Tabell2[[#This Row],[Weight (kg)]]</f>
        <v>6.5099999999999999E-4</v>
      </c>
      <c r="AD723" s="18">
        <f>'EPD information'!$AG$16*Tabell2[[#This Row],[Weight (kg)]]</f>
        <v>2.1700000000000001E-2</v>
      </c>
      <c r="AE723" s="18">
        <f>'EPD information'!$AH$16*Tabell2[[#This Row],[Weight (kg)]]</f>
        <v>3.4720000000000006E-5</v>
      </c>
      <c r="AF723" s="21">
        <f>'EPD information'!$AI$16*Tabell2[[#This Row],[Weight (kg)]]</f>
        <v>-0.161</v>
      </c>
    </row>
    <row r="724" spans="1:32" x14ac:dyDescent="0.2">
      <c r="A724" s="36" t="s">
        <v>179</v>
      </c>
      <c r="B724" s="37" t="s">
        <v>180</v>
      </c>
      <c r="C724" s="38">
        <v>167536</v>
      </c>
      <c r="D724" s="39">
        <v>7319661261228</v>
      </c>
      <c r="E724" s="37" t="s">
        <v>46</v>
      </c>
      <c r="F724" s="40">
        <v>125</v>
      </c>
      <c r="G724" s="37">
        <v>0</v>
      </c>
      <c r="H724" s="41">
        <v>0.14000000000000001</v>
      </c>
      <c r="I724" s="35">
        <f>'EPD information'!$L$16*Tabell2[[#This Row],[Weight (kg)]]</f>
        <v>0.47740000000000005</v>
      </c>
      <c r="J724" s="22">
        <f>'EPD information'!$M$16*Tabell2[[#This Row],[Weight (kg)]]</f>
        <v>8.3160000000000005E-3</v>
      </c>
      <c r="K724" s="22">
        <f>'EPD information'!$N$16*Tabell2[[#This Row],[Weight (kg)]]</f>
        <v>9.8700000000000003E-4</v>
      </c>
      <c r="L724" s="22">
        <f>'EPD information'!$O$16*Tabell2[[#This Row],[Weight (kg)]]</f>
        <v>0</v>
      </c>
      <c r="M724" s="22">
        <f>'EPD information'!$P$16*Tabell2[[#This Row],[Weight (kg)]]</f>
        <v>6.5800000000000006E-4</v>
      </c>
      <c r="N724" s="22">
        <f>'EPD information'!$Q$16*Tabell2[[#This Row],[Weight (kg)]]</f>
        <v>2.1840000000000002E-2</v>
      </c>
      <c r="O724" s="22">
        <f>'EPD information'!$R$16*Tabell2[[#This Row],[Weight (kg)]]</f>
        <v>3.542000000000001E-5</v>
      </c>
      <c r="P724" s="22">
        <f>'EPD information'!$S$16*Tabell2[[#This Row],[Weight (kg)]]</f>
        <v>-0.16940000000000002</v>
      </c>
      <c r="Q724" s="35">
        <f>'Product specific GWP'!$T$16*Tabell2[[#This Row],[Weight (kg)]]</f>
        <v>6.118000000000001E-3</v>
      </c>
      <c r="R724" s="35" t="s">
        <v>48</v>
      </c>
      <c r="S724" s="35">
        <f>'EPD information'!$V$16*Tabell2[[#This Row],[Weight (kg)]]</f>
        <v>9.8700000000000003E-4</v>
      </c>
      <c r="T724" s="35" t="str">
        <f>'EPD information'!$W$16</f>
        <v>ND</v>
      </c>
      <c r="U724" s="35">
        <f>'EPD information'!$X$16*Tabell2[[#This Row],[Weight (kg)]]</f>
        <v>6.5800000000000006E-4</v>
      </c>
      <c r="V724" s="35">
        <f>'EPD information'!$Y$16*Tabell2[[#This Row],[Weight (kg)]]</f>
        <v>2.1840000000000002E-2</v>
      </c>
      <c r="W724" s="35">
        <f>'EPD information'!$Z$16*Tabell2[[#This Row],[Weight (kg)]]</f>
        <v>3.542000000000001E-5</v>
      </c>
      <c r="X724" s="35">
        <f>'EPD information'!$AA$16*Tabell2[[#This Row],[Weight (kg)]]</f>
        <v>-0.16940000000000002</v>
      </c>
      <c r="Y724" s="18">
        <f>'EPD information'!$AB$16*Tabell2[[#This Row],[Weight (kg)]]</f>
        <v>0.47040000000000004</v>
      </c>
      <c r="Z724" s="18">
        <f>'EPD information'!$AC$16*Tabell2[[#This Row],[Weight (kg)]]</f>
        <v>8.2460000000000016E-3</v>
      </c>
      <c r="AA724" s="18">
        <f>'EPD information'!$AD$16*Tabell2[[#This Row],[Weight (kg)]]</f>
        <v>1.0318E-3</v>
      </c>
      <c r="AB724" s="18" t="s">
        <v>48</v>
      </c>
      <c r="AC724" s="18">
        <f>'EPD information'!$AF$16*Tabell2[[#This Row],[Weight (kg)]]</f>
        <v>6.5099999999999999E-4</v>
      </c>
      <c r="AD724" s="18">
        <f>'EPD information'!$AG$16*Tabell2[[#This Row],[Weight (kg)]]</f>
        <v>2.1700000000000001E-2</v>
      </c>
      <c r="AE724" s="18">
        <f>'EPD information'!$AH$16*Tabell2[[#This Row],[Weight (kg)]]</f>
        <v>3.4720000000000006E-5</v>
      </c>
      <c r="AF724" s="21">
        <f>'EPD information'!$AI$16*Tabell2[[#This Row],[Weight (kg)]]</f>
        <v>-0.161</v>
      </c>
    </row>
    <row r="725" spans="1:32" x14ac:dyDescent="0.2">
      <c r="A725" s="36" t="s">
        <v>179</v>
      </c>
      <c r="B725" s="37" t="s">
        <v>168</v>
      </c>
      <c r="C725" s="38">
        <v>255409</v>
      </c>
      <c r="D725" s="39">
        <v>7319662554091</v>
      </c>
      <c r="E725" s="37" t="s">
        <v>46</v>
      </c>
      <c r="F725" s="40">
        <v>140</v>
      </c>
      <c r="G725" s="37">
        <v>0</v>
      </c>
      <c r="H725" s="41">
        <v>0.14000000000000001</v>
      </c>
      <c r="I725" s="35">
        <f>'EPD information'!$L$16*Tabell2[[#This Row],[Weight (kg)]]</f>
        <v>0.47740000000000005</v>
      </c>
      <c r="J725" s="22">
        <f>'EPD information'!$M$16*Tabell2[[#This Row],[Weight (kg)]]</f>
        <v>8.3160000000000005E-3</v>
      </c>
      <c r="K725" s="22">
        <f>'EPD information'!$N$16*Tabell2[[#This Row],[Weight (kg)]]</f>
        <v>9.8700000000000003E-4</v>
      </c>
      <c r="L725" s="22">
        <f>'EPD information'!$O$16*Tabell2[[#This Row],[Weight (kg)]]</f>
        <v>0</v>
      </c>
      <c r="M725" s="22">
        <f>'EPD information'!$P$16*Tabell2[[#This Row],[Weight (kg)]]</f>
        <v>6.5800000000000006E-4</v>
      </c>
      <c r="N725" s="22">
        <f>'EPD information'!$Q$16*Tabell2[[#This Row],[Weight (kg)]]</f>
        <v>2.1840000000000002E-2</v>
      </c>
      <c r="O725" s="22">
        <f>'EPD information'!$R$16*Tabell2[[#This Row],[Weight (kg)]]</f>
        <v>3.542000000000001E-5</v>
      </c>
      <c r="P725" s="22">
        <f>'EPD information'!$S$16*Tabell2[[#This Row],[Weight (kg)]]</f>
        <v>-0.16940000000000002</v>
      </c>
      <c r="Q725" s="35">
        <f>'Product specific GWP'!$T$16*Tabell2[[#This Row],[Weight (kg)]]</f>
        <v>6.118000000000001E-3</v>
      </c>
      <c r="R725" s="35" t="s">
        <v>48</v>
      </c>
      <c r="S725" s="35">
        <f>'EPD information'!$V$16*Tabell2[[#This Row],[Weight (kg)]]</f>
        <v>9.8700000000000003E-4</v>
      </c>
      <c r="T725" s="35" t="str">
        <f>'EPD information'!$W$16</f>
        <v>ND</v>
      </c>
      <c r="U725" s="35">
        <f>'EPD information'!$X$16*Tabell2[[#This Row],[Weight (kg)]]</f>
        <v>6.5800000000000006E-4</v>
      </c>
      <c r="V725" s="35">
        <f>'EPD information'!$Y$16*Tabell2[[#This Row],[Weight (kg)]]</f>
        <v>2.1840000000000002E-2</v>
      </c>
      <c r="W725" s="35">
        <f>'EPD information'!$Z$16*Tabell2[[#This Row],[Weight (kg)]]</f>
        <v>3.542000000000001E-5</v>
      </c>
      <c r="X725" s="35">
        <f>'EPD information'!$AA$16*Tabell2[[#This Row],[Weight (kg)]]</f>
        <v>-0.16940000000000002</v>
      </c>
      <c r="Y725" s="18">
        <f>'EPD information'!$AB$16*Tabell2[[#This Row],[Weight (kg)]]</f>
        <v>0.47040000000000004</v>
      </c>
      <c r="Z725" s="18">
        <f>'EPD information'!$AC$16*Tabell2[[#This Row],[Weight (kg)]]</f>
        <v>8.2460000000000016E-3</v>
      </c>
      <c r="AA725" s="18">
        <f>'EPD information'!$AD$16*Tabell2[[#This Row],[Weight (kg)]]</f>
        <v>1.0318E-3</v>
      </c>
      <c r="AB725" s="18" t="s">
        <v>48</v>
      </c>
      <c r="AC725" s="18">
        <f>'EPD information'!$AF$16*Tabell2[[#This Row],[Weight (kg)]]</f>
        <v>6.5099999999999999E-4</v>
      </c>
      <c r="AD725" s="18">
        <f>'EPD information'!$AG$16*Tabell2[[#This Row],[Weight (kg)]]</f>
        <v>2.1700000000000001E-2</v>
      </c>
      <c r="AE725" s="18">
        <f>'EPD information'!$AH$16*Tabell2[[#This Row],[Weight (kg)]]</f>
        <v>3.4720000000000006E-5</v>
      </c>
      <c r="AF725" s="21">
        <f>'EPD information'!$AI$16*Tabell2[[#This Row],[Weight (kg)]]</f>
        <v>-0.161</v>
      </c>
    </row>
    <row r="726" spans="1:32" x14ac:dyDescent="0.2">
      <c r="A726" s="36" t="s">
        <v>179</v>
      </c>
      <c r="B726" s="37" t="s">
        <v>168</v>
      </c>
      <c r="C726" s="38">
        <v>255410</v>
      </c>
      <c r="D726" s="39">
        <v>7319662554107</v>
      </c>
      <c r="E726" s="37" t="s">
        <v>46</v>
      </c>
      <c r="F726" s="40">
        <v>150</v>
      </c>
      <c r="G726" s="37">
        <v>0</v>
      </c>
      <c r="H726" s="41">
        <v>0.17</v>
      </c>
      <c r="I726" s="35">
        <f>'EPD information'!$L$16*Tabell2[[#This Row],[Weight (kg)]]</f>
        <v>0.5797000000000001</v>
      </c>
      <c r="J726" s="22">
        <f>'EPD information'!$M$16*Tabell2[[#This Row],[Weight (kg)]]</f>
        <v>1.0098000000000001E-2</v>
      </c>
      <c r="K726" s="22">
        <f>'EPD information'!$N$16*Tabell2[[#This Row],[Weight (kg)]]</f>
        <v>1.1985000000000001E-3</v>
      </c>
      <c r="L726" s="22">
        <f>'EPD information'!$O$16*Tabell2[[#This Row],[Weight (kg)]]</f>
        <v>0</v>
      </c>
      <c r="M726" s="22">
        <f>'EPD information'!$P$16*Tabell2[[#This Row],[Weight (kg)]]</f>
        <v>7.9900000000000012E-4</v>
      </c>
      <c r="N726" s="22">
        <f>'EPD information'!$Q$16*Tabell2[[#This Row],[Weight (kg)]]</f>
        <v>2.6520000000000002E-2</v>
      </c>
      <c r="O726" s="22">
        <f>'EPD information'!$R$16*Tabell2[[#This Row],[Weight (kg)]]</f>
        <v>4.301000000000001E-5</v>
      </c>
      <c r="P726" s="22">
        <f>'EPD information'!$S$16*Tabell2[[#This Row],[Weight (kg)]]</f>
        <v>-0.20570000000000002</v>
      </c>
      <c r="Q726" s="35">
        <f>'Product specific GWP'!$T$16*Tabell2[[#This Row],[Weight (kg)]]</f>
        <v>7.4290000000000007E-3</v>
      </c>
      <c r="R726" s="35" t="s">
        <v>48</v>
      </c>
      <c r="S726" s="35">
        <f>'EPD information'!$V$16*Tabell2[[#This Row],[Weight (kg)]]</f>
        <v>1.1985000000000001E-3</v>
      </c>
      <c r="T726" s="35" t="str">
        <f>'EPD information'!$W$16</f>
        <v>ND</v>
      </c>
      <c r="U726" s="35">
        <f>'EPD information'!$X$16*Tabell2[[#This Row],[Weight (kg)]]</f>
        <v>7.9900000000000012E-4</v>
      </c>
      <c r="V726" s="35">
        <f>'EPD information'!$Y$16*Tabell2[[#This Row],[Weight (kg)]]</f>
        <v>2.6520000000000002E-2</v>
      </c>
      <c r="W726" s="35">
        <f>'EPD information'!$Z$16*Tabell2[[#This Row],[Weight (kg)]]</f>
        <v>4.301000000000001E-5</v>
      </c>
      <c r="X726" s="35">
        <f>'EPD information'!$AA$16*Tabell2[[#This Row],[Weight (kg)]]</f>
        <v>-0.20570000000000002</v>
      </c>
      <c r="Y726" s="18">
        <f>'EPD information'!$AB$16*Tabell2[[#This Row],[Weight (kg)]]</f>
        <v>0.57120000000000004</v>
      </c>
      <c r="Z726" s="18">
        <f>'EPD information'!$AC$16*Tabell2[[#This Row],[Weight (kg)]]</f>
        <v>1.0013000000000001E-2</v>
      </c>
      <c r="AA726" s="18">
        <f>'EPD information'!$AD$16*Tabell2[[#This Row],[Weight (kg)]]</f>
        <v>1.2529000000000002E-3</v>
      </c>
      <c r="AB726" s="18" t="s">
        <v>48</v>
      </c>
      <c r="AC726" s="18">
        <f>'EPD information'!$AF$16*Tabell2[[#This Row],[Weight (kg)]]</f>
        <v>7.9049999999999997E-4</v>
      </c>
      <c r="AD726" s="18">
        <f>'EPD information'!$AG$16*Tabell2[[#This Row],[Weight (kg)]]</f>
        <v>2.6350000000000002E-2</v>
      </c>
      <c r="AE726" s="18">
        <f>'EPD information'!$AH$16*Tabell2[[#This Row],[Weight (kg)]]</f>
        <v>4.2160000000000003E-5</v>
      </c>
      <c r="AF726" s="21">
        <f>'EPD information'!$AI$16*Tabell2[[#This Row],[Weight (kg)]]</f>
        <v>-0.19550000000000001</v>
      </c>
    </row>
    <row r="727" spans="1:32" x14ac:dyDescent="0.2">
      <c r="A727" s="36" t="s">
        <v>179</v>
      </c>
      <c r="B727" s="37" t="s">
        <v>168</v>
      </c>
      <c r="C727" s="38">
        <v>113602</v>
      </c>
      <c r="D727" s="39">
        <v>7319661136021</v>
      </c>
      <c r="E727" s="37" t="s">
        <v>46</v>
      </c>
      <c r="F727" s="40">
        <v>160</v>
      </c>
      <c r="G727" s="37">
        <v>0</v>
      </c>
      <c r="H727" s="41">
        <v>0.24</v>
      </c>
      <c r="I727" s="35">
        <f>'EPD information'!$L$16*Tabell2[[#This Row],[Weight (kg)]]</f>
        <v>0.81840000000000002</v>
      </c>
      <c r="J727" s="22">
        <f>'EPD information'!$M$16*Tabell2[[#This Row],[Weight (kg)]]</f>
        <v>1.4256E-2</v>
      </c>
      <c r="K727" s="22">
        <f>'EPD information'!$N$16*Tabell2[[#This Row],[Weight (kg)]]</f>
        <v>1.6919999999999999E-3</v>
      </c>
      <c r="L727" s="22">
        <f>'EPD information'!$O$16*Tabell2[[#This Row],[Weight (kg)]]</f>
        <v>0</v>
      </c>
      <c r="M727" s="22">
        <f>'EPD information'!$P$16*Tabell2[[#This Row],[Weight (kg)]]</f>
        <v>1.1280000000000001E-3</v>
      </c>
      <c r="N727" s="22">
        <f>'EPD information'!$Q$16*Tabell2[[#This Row],[Weight (kg)]]</f>
        <v>3.7440000000000001E-2</v>
      </c>
      <c r="O727" s="22">
        <f>'EPD information'!$R$16*Tabell2[[#This Row],[Weight (kg)]]</f>
        <v>6.0720000000000001E-5</v>
      </c>
      <c r="P727" s="22">
        <f>'EPD information'!$S$16*Tabell2[[#This Row],[Weight (kg)]]</f>
        <v>-0.29039999999999999</v>
      </c>
      <c r="Q727" s="35">
        <f>'Product specific GWP'!$T$16*Tabell2[[#This Row],[Weight (kg)]]</f>
        <v>1.0488000000000001E-2</v>
      </c>
      <c r="R727" s="35" t="s">
        <v>48</v>
      </c>
      <c r="S727" s="35">
        <f>'EPD information'!$V$16*Tabell2[[#This Row],[Weight (kg)]]</f>
        <v>1.6919999999999999E-3</v>
      </c>
      <c r="T727" s="35" t="str">
        <f>'EPD information'!$W$16</f>
        <v>ND</v>
      </c>
      <c r="U727" s="35">
        <f>'EPD information'!$X$16*Tabell2[[#This Row],[Weight (kg)]]</f>
        <v>1.1280000000000001E-3</v>
      </c>
      <c r="V727" s="35">
        <f>'EPD information'!$Y$16*Tabell2[[#This Row],[Weight (kg)]]</f>
        <v>3.7440000000000001E-2</v>
      </c>
      <c r="W727" s="35">
        <f>'EPD information'!$Z$16*Tabell2[[#This Row],[Weight (kg)]]</f>
        <v>6.0720000000000001E-5</v>
      </c>
      <c r="X727" s="35">
        <f>'EPD information'!$AA$16*Tabell2[[#This Row],[Weight (kg)]]</f>
        <v>-0.29039999999999999</v>
      </c>
      <c r="Y727" s="18">
        <f>'EPD information'!$AB$16*Tabell2[[#This Row],[Weight (kg)]]</f>
        <v>0.80639999999999989</v>
      </c>
      <c r="Z727" s="18">
        <f>'EPD information'!$AC$16*Tabell2[[#This Row],[Weight (kg)]]</f>
        <v>1.4135999999999999E-2</v>
      </c>
      <c r="AA727" s="18">
        <f>'EPD information'!$AD$16*Tabell2[[#This Row],[Weight (kg)]]</f>
        <v>1.7687999999999998E-3</v>
      </c>
      <c r="AB727" s="18" t="s">
        <v>48</v>
      </c>
      <c r="AC727" s="18">
        <f>'EPD information'!$AF$16*Tabell2[[#This Row],[Weight (kg)]]</f>
        <v>1.1159999999999998E-3</v>
      </c>
      <c r="AD727" s="18">
        <f>'EPD information'!$AG$16*Tabell2[[#This Row],[Weight (kg)]]</f>
        <v>3.7199999999999997E-2</v>
      </c>
      <c r="AE727" s="18">
        <f>'EPD information'!$AH$16*Tabell2[[#This Row],[Weight (kg)]]</f>
        <v>5.9519999999999999E-5</v>
      </c>
      <c r="AF727" s="21">
        <f>'EPD information'!$AI$16*Tabell2[[#This Row],[Weight (kg)]]</f>
        <v>-0.27599999999999997</v>
      </c>
    </row>
    <row r="728" spans="1:32" x14ac:dyDescent="0.2">
      <c r="A728" s="36" t="s">
        <v>179</v>
      </c>
      <c r="B728" s="37" t="s">
        <v>168</v>
      </c>
      <c r="C728" s="38">
        <v>255411</v>
      </c>
      <c r="D728" s="39">
        <v>7319662554114</v>
      </c>
      <c r="E728" s="37" t="s">
        <v>46</v>
      </c>
      <c r="F728" s="40">
        <v>160</v>
      </c>
      <c r="G728" s="37">
        <v>0</v>
      </c>
      <c r="H728" s="41">
        <v>0.24</v>
      </c>
      <c r="I728" s="35">
        <f>'EPD information'!$L$16*Tabell2[[#This Row],[Weight (kg)]]</f>
        <v>0.81840000000000002</v>
      </c>
      <c r="J728" s="22">
        <f>'EPD information'!$M$16*Tabell2[[#This Row],[Weight (kg)]]</f>
        <v>1.4256E-2</v>
      </c>
      <c r="K728" s="22">
        <f>'EPD information'!$N$16*Tabell2[[#This Row],[Weight (kg)]]</f>
        <v>1.6919999999999999E-3</v>
      </c>
      <c r="L728" s="22">
        <f>'EPD information'!$O$16*Tabell2[[#This Row],[Weight (kg)]]</f>
        <v>0</v>
      </c>
      <c r="M728" s="22">
        <f>'EPD information'!$P$16*Tabell2[[#This Row],[Weight (kg)]]</f>
        <v>1.1280000000000001E-3</v>
      </c>
      <c r="N728" s="22">
        <f>'EPD information'!$Q$16*Tabell2[[#This Row],[Weight (kg)]]</f>
        <v>3.7440000000000001E-2</v>
      </c>
      <c r="O728" s="22">
        <f>'EPD information'!$R$16*Tabell2[[#This Row],[Weight (kg)]]</f>
        <v>6.0720000000000001E-5</v>
      </c>
      <c r="P728" s="22">
        <f>'EPD information'!$S$16*Tabell2[[#This Row],[Weight (kg)]]</f>
        <v>-0.29039999999999999</v>
      </c>
      <c r="Q728" s="35">
        <f>'Product specific GWP'!$T$16*Tabell2[[#This Row],[Weight (kg)]]</f>
        <v>1.0488000000000001E-2</v>
      </c>
      <c r="R728" s="35" t="s">
        <v>48</v>
      </c>
      <c r="S728" s="35">
        <f>'EPD information'!$V$16*Tabell2[[#This Row],[Weight (kg)]]</f>
        <v>1.6919999999999999E-3</v>
      </c>
      <c r="T728" s="35" t="str">
        <f>'EPD information'!$W$16</f>
        <v>ND</v>
      </c>
      <c r="U728" s="35">
        <f>'EPD information'!$X$16*Tabell2[[#This Row],[Weight (kg)]]</f>
        <v>1.1280000000000001E-3</v>
      </c>
      <c r="V728" s="35">
        <f>'EPD information'!$Y$16*Tabell2[[#This Row],[Weight (kg)]]</f>
        <v>3.7440000000000001E-2</v>
      </c>
      <c r="W728" s="35">
        <f>'EPD information'!$Z$16*Tabell2[[#This Row],[Weight (kg)]]</f>
        <v>6.0720000000000001E-5</v>
      </c>
      <c r="X728" s="35">
        <f>'EPD information'!$AA$16*Tabell2[[#This Row],[Weight (kg)]]</f>
        <v>-0.29039999999999999</v>
      </c>
      <c r="Y728" s="18">
        <f>'EPD information'!$AB$16*Tabell2[[#This Row],[Weight (kg)]]</f>
        <v>0.80639999999999989</v>
      </c>
      <c r="Z728" s="18">
        <f>'EPD information'!$AC$16*Tabell2[[#This Row],[Weight (kg)]]</f>
        <v>1.4135999999999999E-2</v>
      </c>
      <c r="AA728" s="18">
        <f>'EPD information'!$AD$16*Tabell2[[#This Row],[Weight (kg)]]</f>
        <v>1.7687999999999998E-3</v>
      </c>
      <c r="AB728" s="18" t="s">
        <v>48</v>
      </c>
      <c r="AC728" s="18">
        <f>'EPD information'!$AF$16*Tabell2[[#This Row],[Weight (kg)]]</f>
        <v>1.1159999999999998E-3</v>
      </c>
      <c r="AD728" s="18">
        <f>'EPD information'!$AG$16*Tabell2[[#This Row],[Weight (kg)]]</f>
        <v>3.7199999999999997E-2</v>
      </c>
      <c r="AE728" s="18">
        <f>'EPD information'!$AH$16*Tabell2[[#This Row],[Weight (kg)]]</f>
        <v>5.9519999999999999E-5</v>
      </c>
      <c r="AF728" s="21">
        <f>'EPD information'!$AI$16*Tabell2[[#This Row],[Weight (kg)]]</f>
        <v>-0.27599999999999997</v>
      </c>
    </row>
    <row r="729" spans="1:32" x14ac:dyDescent="0.2">
      <c r="A729" s="36" t="s">
        <v>179</v>
      </c>
      <c r="B729" s="37" t="s">
        <v>180</v>
      </c>
      <c r="C729" s="38">
        <v>167537</v>
      </c>
      <c r="D729" s="39">
        <v>7319661261235</v>
      </c>
      <c r="E729" s="37" t="s">
        <v>46</v>
      </c>
      <c r="F729" s="40">
        <v>160</v>
      </c>
      <c r="G729" s="37">
        <v>0</v>
      </c>
      <c r="H729" s="41">
        <v>0.24</v>
      </c>
      <c r="I729" s="35">
        <f>'EPD information'!$L$16*Tabell2[[#This Row],[Weight (kg)]]</f>
        <v>0.81840000000000002</v>
      </c>
      <c r="J729" s="22">
        <f>'EPD information'!$M$16*Tabell2[[#This Row],[Weight (kg)]]</f>
        <v>1.4256E-2</v>
      </c>
      <c r="K729" s="22">
        <f>'EPD information'!$N$16*Tabell2[[#This Row],[Weight (kg)]]</f>
        <v>1.6919999999999999E-3</v>
      </c>
      <c r="L729" s="22">
        <f>'EPD information'!$O$16*Tabell2[[#This Row],[Weight (kg)]]</f>
        <v>0</v>
      </c>
      <c r="M729" s="22">
        <f>'EPD information'!$P$16*Tabell2[[#This Row],[Weight (kg)]]</f>
        <v>1.1280000000000001E-3</v>
      </c>
      <c r="N729" s="22">
        <f>'EPD information'!$Q$16*Tabell2[[#This Row],[Weight (kg)]]</f>
        <v>3.7440000000000001E-2</v>
      </c>
      <c r="O729" s="22">
        <f>'EPD information'!$R$16*Tabell2[[#This Row],[Weight (kg)]]</f>
        <v>6.0720000000000001E-5</v>
      </c>
      <c r="P729" s="22">
        <f>'EPD information'!$S$16*Tabell2[[#This Row],[Weight (kg)]]</f>
        <v>-0.29039999999999999</v>
      </c>
      <c r="Q729" s="35">
        <f>'Product specific GWP'!$T$16*Tabell2[[#This Row],[Weight (kg)]]</f>
        <v>1.0488000000000001E-2</v>
      </c>
      <c r="R729" s="35" t="s">
        <v>48</v>
      </c>
      <c r="S729" s="35">
        <f>'EPD information'!$V$16*Tabell2[[#This Row],[Weight (kg)]]</f>
        <v>1.6919999999999999E-3</v>
      </c>
      <c r="T729" s="35" t="str">
        <f>'EPD information'!$W$16</f>
        <v>ND</v>
      </c>
      <c r="U729" s="35">
        <f>'EPD information'!$X$16*Tabell2[[#This Row],[Weight (kg)]]</f>
        <v>1.1280000000000001E-3</v>
      </c>
      <c r="V729" s="35">
        <f>'EPD information'!$Y$16*Tabell2[[#This Row],[Weight (kg)]]</f>
        <v>3.7440000000000001E-2</v>
      </c>
      <c r="W729" s="35">
        <f>'EPD information'!$Z$16*Tabell2[[#This Row],[Weight (kg)]]</f>
        <v>6.0720000000000001E-5</v>
      </c>
      <c r="X729" s="35">
        <f>'EPD information'!$AA$16*Tabell2[[#This Row],[Weight (kg)]]</f>
        <v>-0.29039999999999999</v>
      </c>
      <c r="Y729" s="18">
        <f>'EPD information'!$AB$16*Tabell2[[#This Row],[Weight (kg)]]</f>
        <v>0.80639999999999989</v>
      </c>
      <c r="Z729" s="18">
        <f>'EPD information'!$AC$16*Tabell2[[#This Row],[Weight (kg)]]</f>
        <v>1.4135999999999999E-2</v>
      </c>
      <c r="AA729" s="18">
        <f>'EPD information'!$AD$16*Tabell2[[#This Row],[Weight (kg)]]</f>
        <v>1.7687999999999998E-3</v>
      </c>
      <c r="AB729" s="18" t="s">
        <v>48</v>
      </c>
      <c r="AC729" s="18">
        <f>'EPD information'!$AF$16*Tabell2[[#This Row],[Weight (kg)]]</f>
        <v>1.1159999999999998E-3</v>
      </c>
      <c r="AD729" s="18">
        <f>'EPD information'!$AG$16*Tabell2[[#This Row],[Weight (kg)]]</f>
        <v>3.7199999999999997E-2</v>
      </c>
      <c r="AE729" s="18">
        <f>'EPD information'!$AH$16*Tabell2[[#This Row],[Weight (kg)]]</f>
        <v>5.9519999999999999E-5</v>
      </c>
      <c r="AF729" s="21">
        <f>'EPD information'!$AI$16*Tabell2[[#This Row],[Weight (kg)]]</f>
        <v>-0.27599999999999997</v>
      </c>
    </row>
    <row r="730" spans="1:32" x14ac:dyDescent="0.2">
      <c r="A730" s="36" t="s">
        <v>179</v>
      </c>
      <c r="B730" s="37" t="s">
        <v>168</v>
      </c>
      <c r="C730" s="38">
        <v>255412</v>
      </c>
      <c r="D730" s="39">
        <v>7319662554121</v>
      </c>
      <c r="E730" s="37" t="s">
        <v>46</v>
      </c>
      <c r="F730" s="40">
        <v>180</v>
      </c>
      <c r="G730" s="37">
        <v>0</v>
      </c>
      <c r="H730" s="41">
        <v>0.28000000000000003</v>
      </c>
      <c r="I730" s="35">
        <f>'EPD information'!$L$16*Tabell2[[#This Row],[Weight (kg)]]</f>
        <v>0.95480000000000009</v>
      </c>
      <c r="J730" s="22">
        <f>'EPD information'!$M$16*Tabell2[[#This Row],[Weight (kg)]]</f>
        <v>1.6632000000000001E-2</v>
      </c>
      <c r="K730" s="22">
        <f>'EPD information'!$N$16*Tabell2[[#This Row],[Weight (kg)]]</f>
        <v>1.9740000000000001E-3</v>
      </c>
      <c r="L730" s="22">
        <f>'EPD information'!$O$16*Tabell2[[#This Row],[Weight (kg)]]</f>
        <v>0</v>
      </c>
      <c r="M730" s="22">
        <f>'EPD information'!$P$16*Tabell2[[#This Row],[Weight (kg)]]</f>
        <v>1.3160000000000001E-3</v>
      </c>
      <c r="N730" s="22">
        <f>'EPD information'!$Q$16*Tabell2[[#This Row],[Weight (kg)]]</f>
        <v>4.3680000000000004E-2</v>
      </c>
      <c r="O730" s="22">
        <f>'EPD information'!$R$16*Tabell2[[#This Row],[Weight (kg)]]</f>
        <v>7.084000000000002E-5</v>
      </c>
      <c r="P730" s="22">
        <f>'EPD information'!$S$16*Tabell2[[#This Row],[Weight (kg)]]</f>
        <v>-0.33880000000000005</v>
      </c>
      <c r="Q730" s="35">
        <f>'Product specific GWP'!$T$16*Tabell2[[#This Row],[Weight (kg)]]</f>
        <v>1.2236000000000002E-2</v>
      </c>
      <c r="R730" s="35" t="s">
        <v>48</v>
      </c>
      <c r="S730" s="35">
        <f>'EPD information'!$V$16*Tabell2[[#This Row],[Weight (kg)]]</f>
        <v>1.9740000000000001E-3</v>
      </c>
      <c r="T730" s="35" t="str">
        <f>'EPD information'!$W$16</f>
        <v>ND</v>
      </c>
      <c r="U730" s="35">
        <f>'EPD information'!$X$16*Tabell2[[#This Row],[Weight (kg)]]</f>
        <v>1.3160000000000001E-3</v>
      </c>
      <c r="V730" s="35">
        <f>'EPD information'!$Y$16*Tabell2[[#This Row],[Weight (kg)]]</f>
        <v>4.3680000000000004E-2</v>
      </c>
      <c r="W730" s="35">
        <f>'EPD information'!$Z$16*Tabell2[[#This Row],[Weight (kg)]]</f>
        <v>7.084000000000002E-5</v>
      </c>
      <c r="X730" s="35">
        <f>'EPD information'!$AA$16*Tabell2[[#This Row],[Weight (kg)]]</f>
        <v>-0.33880000000000005</v>
      </c>
      <c r="Y730" s="18">
        <f>'EPD information'!$AB$16*Tabell2[[#This Row],[Weight (kg)]]</f>
        <v>0.94080000000000008</v>
      </c>
      <c r="Z730" s="18">
        <f>'EPD information'!$AC$16*Tabell2[[#This Row],[Weight (kg)]]</f>
        <v>1.6492000000000003E-2</v>
      </c>
      <c r="AA730" s="18">
        <f>'EPD information'!$AD$16*Tabell2[[#This Row],[Weight (kg)]]</f>
        <v>2.0636000000000001E-3</v>
      </c>
      <c r="AB730" s="18" t="s">
        <v>48</v>
      </c>
      <c r="AC730" s="18">
        <f>'EPD information'!$AF$16*Tabell2[[#This Row],[Weight (kg)]]</f>
        <v>1.302E-3</v>
      </c>
      <c r="AD730" s="18">
        <f>'EPD information'!$AG$16*Tabell2[[#This Row],[Weight (kg)]]</f>
        <v>4.3400000000000001E-2</v>
      </c>
      <c r="AE730" s="18">
        <f>'EPD information'!$AH$16*Tabell2[[#This Row],[Weight (kg)]]</f>
        <v>6.9440000000000013E-5</v>
      </c>
      <c r="AF730" s="21">
        <f>'EPD information'!$AI$16*Tabell2[[#This Row],[Weight (kg)]]</f>
        <v>-0.32200000000000001</v>
      </c>
    </row>
    <row r="731" spans="1:32" x14ac:dyDescent="0.2">
      <c r="A731" s="36" t="s">
        <v>179</v>
      </c>
      <c r="B731" s="37" t="s">
        <v>168</v>
      </c>
      <c r="C731" s="38">
        <v>115338</v>
      </c>
      <c r="D731" s="39">
        <v>7319661153387</v>
      </c>
      <c r="E731" s="37" t="s">
        <v>46</v>
      </c>
      <c r="F731" s="40">
        <v>200</v>
      </c>
      <c r="G731" s="37">
        <v>0</v>
      </c>
      <c r="H731" s="41">
        <v>0.32</v>
      </c>
      <c r="I731" s="35">
        <f>'EPD information'!$L$16*Tabell2[[#This Row],[Weight (kg)]]</f>
        <v>1.0912000000000002</v>
      </c>
      <c r="J731" s="22">
        <f>'EPD information'!$M$16*Tabell2[[#This Row],[Weight (kg)]]</f>
        <v>1.9008000000000001E-2</v>
      </c>
      <c r="K731" s="22">
        <f>'EPD information'!$N$16*Tabell2[[#This Row],[Weight (kg)]]</f>
        <v>2.2560000000000002E-3</v>
      </c>
      <c r="L731" s="22">
        <f>'EPD information'!$O$16*Tabell2[[#This Row],[Weight (kg)]]</f>
        <v>0</v>
      </c>
      <c r="M731" s="22">
        <f>'EPD information'!$P$16*Tabell2[[#This Row],[Weight (kg)]]</f>
        <v>1.5040000000000001E-3</v>
      </c>
      <c r="N731" s="22">
        <f>'EPD information'!$Q$16*Tabell2[[#This Row],[Weight (kg)]]</f>
        <v>4.9919999999999999E-2</v>
      </c>
      <c r="O731" s="22">
        <f>'EPD information'!$R$16*Tabell2[[#This Row],[Weight (kg)]]</f>
        <v>8.0960000000000011E-5</v>
      </c>
      <c r="P731" s="22">
        <f>'EPD information'!$S$16*Tabell2[[#This Row],[Weight (kg)]]</f>
        <v>-0.38719999999999999</v>
      </c>
      <c r="Q731" s="35">
        <f>'Product specific GWP'!$T$16*Tabell2[[#This Row],[Weight (kg)]]</f>
        <v>1.3984000000000002E-2</v>
      </c>
      <c r="R731" s="35" t="s">
        <v>48</v>
      </c>
      <c r="S731" s="35">
        <f>'EPD information'!$V$16*Tabell2[[#This Row],[Weight (kg)]]</f>
        <v>2.2560000000000002E-3</v>
      </c>
      <c r="T731" s="35" t="str">
        <f>'EPD information'!$W$16</f>
        <v>ND</v>
      </c>
      <c r="U731" s="35">
        <f>'EPD information'!$X$16*Tabell2[[#This Row],[Weight (kg)]]</f>
        <v>1.5040000000000001E-3</v>
      </c>
      <c r="V731" s="35">
        <f>'EPD information'!$Y$16*Tabell2[[#This Row],[Weight (kg)]]</f>
        <v>4.9919999999999999E-2</v>
      </c>
      <c r="W731" s="35">
        <f>'EPD information'!$Z$16*Tabell2[[#This Row],[Weight (kg)]]</f>
        <v>8.0960000000000011E-5</v>
      </c>
      <c r="X731" s="35">
        <f>'EPD information'!$AA$16*Tabell2[[#This Row],[Weight (kg)]]</f>
        <v>-0.38719999999999999</v>
      </c>
      <c r="Y731" s="18">
        <f>'EPD information'!$AB$16*Tabell2[[#This Row],[Weight (kg)]]</f>
        <v>1.0751999999999999</v>
      </c>
      <c r="Z731" s="18">
        <f>'EPD information'!$AC$16*Tabell2[[#This Row],[Weight (kg)]]</f>
        <v>1.8848E-2</v>
      </c>
      <c r="AA731" s="18">
        <f>'EPD information'!$AD$16*Tabell2[[#This Row],[Weight (kg)]]</f>
        <v>2.3584000000000001E-3</v>
      </c>
      <c r="AB731" s="18" t="s">
        <v>48</v>
      </c>
      <c r="AC731" s="18">
        <f>'EPD information'!$AF$16*Tabell2[[#This Row],[Weight (kg)]]</f>
        <v>1.488E-3</v>
      </c>
      <c r="AD731" s="18">
        <f>'EPD information'!$AG$16*Tabell2[[#This Row],[Weight (kg)]]</f>
        <v>4.9599999999999998E-2</v>
      </c>
      <c r="AE731" s="18">
        <f>'EPD information'!$AH$16*Tabell2[[#This Row],[Weight (kg)]]</f>
        <v>7.9359999999999999E-5</v>
      </c>
      <c r="AF731" s="21">
        <f>'EPD information'!$AI$16*Tabell2[[#This Row],[Weight (kg)]]</f>
        <v>-0.36799999999999999</v>
      </c>
    </row>
    <row r="732" spans="1:32" x14ac:dyDescent="0.2">
      <c r="A732" s="36" t="s">
        <v>179</v>
      </c>
      <c r="B732" s="37" t="s">
        <v>168</v>
      </c>
      <c r="C732" s="38">
        <v>255413</v>
      </c>
      <c r="D732" s="39">
        <v>7319662554138</v>
      </c>
      <c r="E732" s="37" t="s">
        <v>46</v>
      </c>
      <c r="F732" s="40">
        <v>200</v>
      </c>
      <c r="G732" s="37">
        <v>0</v>
      </c>
      <c r="H732" s="41">
        <v>0.32</v>
      </c>
      <c r="I732" s="35">
        <f>'EPD information'!$L$16*Tabell2[[#This Row],[Weight (kg)]]</f>
        <v>1.0912000000000002</v>
      </c>
      <c r="J732" s="22">
        <f>'EPD information'!$M$16*Tabell2[[#This Row],[Weight (kg)]]</f>
        <v>1.9008000000000001E-2</v>
      </c>
      <c r="K732" s="22">
        <f>'EPD information'!$N$16*Tabell2[[#This Row],[Weight (kg)]]</f>
        <v>2.2560000000000002E-3</v>
      </c>
      <c r="L732" s="22">
        <f>'EPD information'!$O$16*Tabell2[[#This Row],[Weight (kg)]]</f>
        <v>0</v>
      </c>
      <c r="M732" s="22">
        <f>'EPD information'!$P$16*Tabell2[[#This Row],[Weight (kg)]]</f>
        <v>1.5040000000000001E-3</v>
      </c>
      <c r="N732" s="22">
        <f>'EPD information'!$Q$16*Tabell2[[#This Row],[Weight (kg)]]</f>
        <v>4.9919999999999999E-2</v>
      </c>
      <c r="O732" s="22">
        <f>'EPD information'!$R$16*Tabell2[[#This Row],[Weight (kg)]]</f>
        <v>8.0960000000000011E-5</v>
      </c>
      <c r="P732" s="22">
        <f>'EPD information'!$S$16*Tabell2[[#This Row],[Weight (kg)]]</f>
        <v>-0.38719999999999999</v>
      </c>
      <c r="Q732" s="35">
        <f>'Product specific GWP'!$T$16*Tabell2[[#This Row],[Weight (kg)]]</f>
        <v>1.3984000000000002E-2</v>
      </c>
      <c r="R732" s="35" t="s">
        <v>48</v>
      </c>
      <c r="S732" s="35">
        <f>'EPD information'!$V$16*Tabell2[[#This Row],[Weight (kg)]]</f>
        <v>2.2560000000000002E-3</v>
      </c>
      <c r="T732" s="35" t="str">
        <f>'EPD information'!$W$16</f>
        <v>ND</v>
      </c>
      <c r="U732" s="35">
        <f>'EPD information'!$X$16*Tabell2[[#This Row],[Weight (kg)]]</f>
        <v>1.5040000000000001E-3</v>
      </c>
      <c r="V732" s="35">
        <f>'EPD information'!$Y$16*Tabell2[[#This Row],[Weight (kg)]]</f>
        <v>4.9919999999999999E-2</v>
      </c>
      <c r="W732" s="35">
        <f>'EPD information'!$Z$16*Tabell2[[#This Row],[Weight (kg)]]</f>
        <v>8.0960000000000011E-5</v>
      </c>
      <c r="X732" s="35">
        <f>'EPD information'!$AA$16*Tabell2[[#This Row],[Weight (kg)]]</f>
        <v>-0.38719999999999999</v>
      </c>
      <c r="Y732" s="18">
        <f>'EPD information'!$AB$16*Tabell2[[#This Row],[Weight (kg)]]</f>
        <v>1.0751999999999999</v>
      </c>
      <c r="Z732" s="18">
        <f>'EPD information'!$AC$16*Tabell2[[#This Row],[Weight (kg)]]</f>
        <v>1.8848E-2</v>
      </c>
      <c r="AA732" s="18">
        <f>'EPD information'!$AD$16*Tabell2[[#This Row],[Weight (kg)]]</f>
        <v>2.3584000000000001E-3</v>
      </c>
      <c r="AB732" s="18" t="s">
        <v>48</v>
      </c>
      <c r="AC732" s="18">
        <f>'EPD information'!$AF$16*Tabell2[[#This Row],[Weight (kg)]]</f>
        <v>1.488E-3</v>
      </c>
      <c r="AD732" s="18">
        <f>'EPD information'!$AG$16*Tabell2[[#This Row],[Weight (kg)]]</f>
        <v>4.9599999999999998E-2</v>
      </c>
      <c r="AE732" s="18">
        <f>'EPD information'!$AH$16*Tabell2[[#This Row],[Weight (kg)]]</f>
        <v>7.9359999999999999E-5</v>
      </c>
      <c r="AF732" s="21">
        <f>'EPD information'!$AI$16*Tabell2[[#This Row],[Weight (kg)]]</f>
        <v>-0.36799999999999999</v>
      </c>
    </row>
    <row r="733" spans="1:32" x14ac:dyDescent="0.2">
      <c r="A733" s="36" t="s">
        <v>179</v>
      </c>
      <c r="B733" s="37" t="s">
        <v>180</v>
      </c>
      <c r="C733" s="38">
        <v>167538</v>
      </c>
      <c r="D733" s="39">
        <v>7319661261242</v>
      </c>
      <c r="E733" s="37" t="s">
        <v>46</v>
      </c>
      <c r="F733" s="40">
        <v>200</v>
      </c>
      <c r="G733" s="37">
        <v>0</v>
      </c>
      <c r="H733" s="41">
        <v>0.32</v>
      </c>
      <c r="I733" s="35">
        <f>'EPD information'!$L$16*Tabell2[[#This Row],[Weight (kg)]]</f>
        <v>1.0912000000000002</v>
      </c>
      <c r="J733" s="22">
        <f>'EPD information'!$M$16*Tabell2[[#This Row],[Weight (kg)]]</f>
        <v>1.9008000000000001E-2</v>
      </c>
      <c r="K733" s="22">
        <f>'EPD information'!$N$16*Tabell2[[#This Row],[Weight (kg)]]</f>
        <v>2.2560000000000002E-3</v>
      </c>
      <c r="L733" s="22">
        <f>'EPD information'!$O$16*Tabell2[[#This Row],[Weight (kg)]]</f>
        <v>0</v>
      </c>
      <c r="M733" s="22">
        <f>'EPD information'!$P$16*Tabell2[[#This Row],[Weight (kg)]]</f>
        <v>1.5040000000000001E-3</v>
      </c>
      <c r="N733" s="22">
        <f>'EPD information'!$Q$16*Tabell2[[#This Row],[Weight (kg)]]</f>
        <v>4.9919999999999999E-2</v>
      </c>
      <c r="O733" s="22">
        <f>'EPD information'!$R$16*Tabell2[[#This Row],[Weight (kg)]]</f>
        <v>8.0960000000000011E-5</v>
      </c>
      <c r="P733" s="22">
        <f>'EPD information'!$S$16*Tabell2[[#This Row],[Weight (kg)]]</f>
        <v>-0.38719999999999999</v>
      </c>
      <c r="Q733" s="35">
        <f>'Product specific GWP'!$T$16*Tabell2[[#This Row],[Weight (kg)]]</f>
        <v>1.3984000000000002E-2</v>
      </c>
      <c r="R733" s="35" t="s">
        <v>48</v>
      </c>
      <c r="S733" s="35">
        <f>'EPD information'!$V$16*Tabell2[[#This Row],[Weight (kg)]]</f>
        <v>2.2560000000000002E-3</v>
      </c>
      <c r="T733" s="35" t="str">
        <f>'EPD information'!$W$16</f>
        <v>ND</v>
      </c>
      <c r="U733" s="35">
        <f>'EPD information'!$X$16*Tabell2[[#This Row],[Weight (kg)]]</f>
        <v>1.5040000000000001E-3</v>
      </c>
      <c r="V733" s="35">
        <f>'EPD information'!$Y$16*Tabell2[[#This Row],[Weight (kg)]]</f>
        <v>4.9919999999999999E-2</v>
      </c>
      <c r="W733" s="35">
        <f>'EPD information'!$Z$16*Tabell2[[#This Row],[Weight (kg)]]</f>
        <v>8.0960000000000011E-5</v>
      </c>
      <c r="X733" s="35">
        <f>'EPD information'!$AA$16*Tabell2[[#This Row],[Weight (kg)]]</f>
        <v>-0.38719999999999999</v>
      </c>
      <c r="Y733" s="18">
        <f>'EPD information'!$AB$16*Tabell2[[#This Row],[Weight (kg)]]</f>
        <v>1.0751999999999999</v>
      </c>
      <c r="Z733" s="18">
        <f>'EPD information'!$AC$16*Tabell2[[#This Row],[Weight (kg)]]</f>
        <v>1.8848E-2</v>
      </c>
      <c r="AA733" s="18">
        <f>'EPD information'!$AD$16*Tabell2[[#This Row],[Weight (kg)]]</f>
        <v>2.3584000000000001E-3</v>
      </c>
      <c r="AB733" s="18" t="s">
        <v>48</v>
      </c>
      <c r="AC733" s="18">
        <f>'EPD information'!$AF$16*Tabell2[[#This Row],[Weight (kg)]]</f>
        <v>1.488E-3</v>
      </c>
      <c r="AD733" s="18">
        <f>'EPD information'!$AG$16*Tabell2[[#This Row],[Weight (kg)]]</f>
        <v>4.9599999999999998E-2</v>
      </c>
      <c r="AE733" s="18">
        <f>'EPD information'!$AH$16*Tabell2[[#This Row],[Weight (kg)]]</f>
        <v>7.9359999999999999E-5</v>
      </c>
      <c r="AF733" s="21">
        <f>'EPD information'!$AI$16*Tabell2[[#This Row],[Weight (kg)]]</f>
        <v>-0.36799999999999999</v>
      </c>
    </row>
    <row r="734" spans="1:32" x14ac:dyDescent="0.2">
      <c r="A734" s="36" t="s">
        <v>179</v>
      </c>
      <c r="B734" s="37" t="s">
        <v>168</v>
      </c>
      <c r="C734" s="38">
        <v>255414</v>
      </c>
      <c r="D734" s="39">
        <v>7319662554145</v>
      </c>
      <c r="E734" s="37" t="s">
        <v>46</v>
      </c>
      <c r="F734" s="40">
        <v>224</v>
      </c>
      <c r="G734" s="37">
        <v>0</v>
      </c>
      <c r="H734" s="41">
        <v>0.4</v>
      </c>
      <c r="I734" s="35">
        <f>'EPD information'!$L$16*Tabell2[[#This Row],[Weight (kg)]]</f>
        <v>1.3640000000000001</v>
      </c>
      <c r="J734" s="22">
        <f>'EPD information'!$M$16*Tabell2[[#This Row],[Weight (kg)]]</f>
        <v>2.3760000000000003E-2</v>
      </c>
      <c r="K734" s="22">
        <f>'EPD information'!$N$16*Tabell2[[#This Row],[Weight (kg)]]</f>
        <v>2.82E-3</v>
      </c>
      <c r="L734" s="22">
        <f>'EPD information'!$O$16*Tabell2[[#This Row],[Weight (kg)]]</f>
        <v>0</v>
      </c>
      <c r="M734" s="22">
        <f>'EPD information'!$P$16*Tabell2[[#This Row],[Weight (kg)]]</f>
        <v>1.8800000000000002E-3</v>
      </c>
      <c r="N734" s="22">
        <f>'EPD information'!$Q$16*Tabell2[[#This Row],[Weight (kg)]]</f>
        <v>6.2400000000000004E-2</v>
      </c>
      <c r="O734" s="22">
        <f>'EPD information'!$R$16*Tabell2[[#This Row],[Weight (kg)]]</f>
        <v>1.0120000000000002E-4</v>
      </c>
      <c r="P734" s="22">
        <f>'EPD information'!$S$16*Tabell2[[#This Row],[Weight (kg)]]</f>
        <v>-0.48399999999999999</v>
      </c>
      <c r="Q734" s="35">
        <f>'Product specific GWP'!$T$16*Tabell2[[#This Row],[Weight (kg)]]</f>
        <v>1.7480000000000002E-2</v>
      </c>
      <c r="R734" s="35" t="s">
        <v>48</v>
      </c>
      <c r="S734" s="35">
        <f>'EPD information'!$V$16*Tabell2[[#This Row],[Weight (kg)]]</f>
        <v>2.82E-3</v>
      </c>
      <c r="T734" s="35" t="str">
        <f>'EPD information'!$W$16</f>
        <v>ND</v>
      </c>
      <c r="U734" s="35">
        <f>'EPD information'!$X$16*Tabell2[[#This Row],[Weight (kg)]]</f>
        <v>1.8800000000000002E-3</v>
      </c>
      <c r="V734" s="35">
        <f>'EPD information'!$Y$16*Tabell2[[#This Row],[Weight (kg)]]</f>
        <v>6.2400000000000004E-2</v>
      </c>
      <c r="W734" s="35">
        <f>'EPD information'!$Z$16*Tabell2[[#This Row],[Weight (kg)]]</f>
        <v>1.0120000000000002E-4</v>
      </c>
      <c r="X734" s="35">
        <f>'EPD information'!$AA$16*Tabell2[[#This Row],[Weight (kg)]]</f>
        <v>-0.48399999999999999</v>
      </c>
      <c r="Y734" s="18">
        <f>'EPD information'!$AB$16*Tabell2[[#This Row],[Weight (kg)]]</f>
        <v>1.3440000000000001</v>
      </c>
      <c r="Z734" s="18">
        <f>'EPD information'!$AC$16*Tabell2[[#This Row],[Weight (kg)]]</f>
        <v>2.3560000000000001E-2</v>
      </c>
      <c r="AA734" s="18">
        <f>'EPD information'!$AD$16*Tabell2[[#This Row],[Weight (kg)]]</f>
        <v>2.9480000000000001E-3</v>
      </c>
      <c r="AB734" s="18" t="s">
        <v>48</v>
      </c>
      <c r="AC734" s="18">
        <f>'EPD information'!$AF$16*Tabell2[[#This Row],[Weight (kg)]]</f>
        <v>1.8599999999999999E-3</v>
      </c>
      <c r="AD734" s="18">
        <f>'EPD information'!$AG$16*Tabell2[[#This Row],[Weight (kg)]]</f>
        <v>6.2E-2</v>
      </c>
      <c r="AE734" s="18">
        <f>'EPD information'!$AH$16*Tabell2[[#This Row],[Weight (kg)]]</f>
        <v>9.9200000000000012E-5</v>
      </c>
      <c r="AF734" s="21">
        <f>'EPD information'!$AI$16*Tabell2[[#This Row],[Weight (kg)]]</f>
        <v>-0.45999999999999996</v>
      </c>
    </row>
    <row r="735" spans="1:32" x14ac:dyDescent="0.2">
      <c r="A735" s="36" t="s">
        <v>179</v>
      </c>
      <c r="B735" s="37" t="s">
        <v>168</v>
      </c>
      <c r="C735" s="38">
        <v>255415</v>
      </c>
      <c r="D735" s="39">
        <v>7319662554152</v>
      </c>
      <c r="E735" s="37" t="s">
        <v>46</v>
      </c>
      <c r="F735" s="40">
        <v>250</v>
      </c>
      <c r="G735" s="37">
        <v>0</v>
      </c>
      <c r="H735" s="41">
        <v>0.37</v>
      </c>
      <c r="I735" s="35">
        <f>'EPD information'!$L$16*Tabell2[[#This Row],[Weight (kg)]]</f>
        <v>1.2617</v>
      </c>
      <c r="J735" s="22">
        <f>'EPD information'!$M$16*Tabell2[[#This Row],[Weight (kg)]]</f>
        <v>2.1978000000000001E-2</v>
      </c>
      <c r="K735" s="22">
        <f>'EPD information'!$N$16*Tabell2[[#This Row],[Weight (kg)]]</f>
        <v>2.6084999999999997E-3</v>
      </c>
      <c r="L735" s="22">
        <f>'EPD information'!$O$16*Tabell2[[#This Row],[Weight (kg)]]</f>
        <v>0</v>
      </c>
      <c r="M735" s="22">
        <f>'EPD information'!$P$16*Tabell2[[#This Row],[Weight (kg)]]</f>
        <v>1.7390000000000001E-3</v>
      </c>
      <c r="N735" s="22">
        <f>'EPD information'!$Q$16*Tabell2[[#This Row],[Weight (kg)]]</f>
        <v>5.772E-2</v>
      </c>
      <c r="O735" s="22">
        <f>'EPD information'!$R$16*Tabell2[[#This Row],[Weight (kg)]]</f>
        <v>9.3610000000000007E-5</v>
      </c>
      <c r="P735" s="22">
        <f>'EPD information'!$S$16*Tabell2[[#This Row],[Weight (kg)]]</f>
        <v>-0.44769999999999999</v>
      </c>
      <c r="Q735" s="35">
        <f>'Product specific GWP'!$T$16*Tabell2[[#This Row],[Weight (kg)]]</f>
        <v>1.6168999999999999E-2</v>
      </c>
      <c r="R735" s="35" t="s">
        <v>48</v>
      </c>
      <c r="S735" s="35">
        <f>'EPD information'!$V$16*Tabell2[[#This Row],[Weight (kg)]]</f>
        <v>2.6084999999999997E-3</v>
      </c>
      <c r="T735" s="35" t="str">
        <f>'EPD information'!$W$16</f>
        <v>ND</v>
      </c>
      <c r="U735" s="35">
        <f>'EPD information'!$X$16*Tabell2[[#This Row],[Weight (kg)]]</f>
        <v>1.7390000000000001E-3</v>
      </c>
      <c r="V735" s="35">
        <f>'EPD information'!$Y$16*Tabell2[[#This Row],[Weight (kg)]]</f>
        <v>5.772E-2</v>
      </c>
      <c r="W735" s="35">
        <f>'EPD information'!$Z$16*Tabell2[[#This Row],[Weight (kg)]]</f>
        <v>9.3610000000000007E-5</v>
      </c>
      <c r="X735" s="35">
        <f>'EPD information'!$AA$16*Tabell2[[#This Row],[Weight (kg)]]</f>
        <v>-0.44769999999999999</v>
      </c>
      <c r="Y735" s="18">
        <f>'EPD information'!$AB$16*Tabell2[[#This Row],[Weight (kg)]]</f>
        <v>1.2431999999999999</v>
      </c>
      <c r="Z735" s="18">
        <f>'EPD information'!$AC$16*Tabell2[[#This Row],[Weight (kg)]]</f>
        <v>2.1793E-2</v>
      </c>
      <c r="AA735" s="18">
        <f>'EPD information'!$AD$16*Tabell2[[#This Row],[Weight (kg)]]</f>
        <v>2.7269E-3</v>
      </c>
      <c r="AB735" s="18" t="s">
        <v>48</v>
      </c>
      <c r="AC735" s="18">
        <f>'EPD information'!$AF$16*Tabell2[[#This Row],[Weight (kg)]]</f>
        <v>1.7204999999999998E-3</v>
      </c>
      <c r="AD735" s="18">
        <f>'EPD information'!$AG$16*Tabell2[[#This Row],[Weight (kg)]]</f>
        <v>5.7349999999999998E-2</v>
      </c>
      <c r="AE735" s="18">
        <f>'EPD information'!$AH$16*Tabell2[[#This Row],[Weight (kg)]]</f>
        <v>9.1760000000000002E-5</v>
      </c>
      <c r="AF735" s="21">
        <f>'EPD information'!$AI$16*Tabell2[[#This Row],[Weight (kg)]]</f>
        <v>-0.42549999999999999</v>
      </c>
    </row>
    <row r="736" spans="1:32" x14ac:dyDescent="0.2">
      <c r="A736" s="36" t="s">
        <v>179</v>
      </c>
      <c r="B736" s="37" t="s">
        <v>180</v>
      </c>
      <c r="C736" s="38">
        <v>167539</v>
      </c>
      <c r="D736" s="39">
        <v>7319661261259</v>
      </c>
      <c r="E736" s="37" t="s">
        <v>46</v>
      </c>
      <c r="F736" s="40">
        <v>250</v>
      </c>
      <c r="G736" s="37">
        <v>0</v>
      </c>
      <c r="H736" s="41">
        <v>0.37</v>
      </c>
      <c r="I736" s="35">
        <f>'EPD information'!$L$16*Tabell2[[#This Row],[Weight (kg)]]</f>
        <v>1.2617</v>
      </c>
      <c r="J736" s="22">
        <f>'EPD information'!$M$16*Tabell2[[#This Row],[Weight (kg)]]</f>
        <v>2.1978000000000001E-2</v>
      </c>
      <c r="K736" s="22">
        <f>'EPD information'!$N$16*Tabell2[[#This Row],[Weight (kg)]]</f>
        <v>2.6084999999999997E-3</v>
      </c>
      <c r="L736" s="22">
        <f>'EPD information'!$O$16*Tabell2[[#This Row],[Weight (kg)]]</f>
        <v>0</v>
      </c>
      <c r="M736" s="22">
        <f>'EPD information'!$P$16*Tabell2[[#This Row],[Weight (kg)]]</f>
        <v>1.7390000000000001E-3</v>
      </c>
      <c r="N736" s="22">
        <f>'EPD information'!$Q$16*Tabell2[[#This Row],[Weight (kg)]]</f>
        <v>5.772E-2</v>
      </c>
      <c r="O736" s="22">
        <f>'EPD information'!$R$16*Tabell2[[#This Row],[Weight (kg)]]</f>
        <v>9.3610000000000007E-5</v>
      </c>
      <c r="P736" s="22">
        <f>'EPD information'!$S$16*Tabell2[[#This Row],[Weight (kg)]]</f>
        <v>-0.44769999999999999</v>
      </c>
      <c r="Q736" s="35">
        <f>'Product specific GWP'!$T$16*Tabell2[[#This Row],[Weight (kg)]]</f>
        <v>1.6168999999999999E-2</v>
      </c>
      <c r="R736" s="35" t="s">
        <v>48</v>
      </c>
      <c r="S736" s="35">
        <f>'EPD information'!$V$16*Tabell2[[#This Row],[Weight (kg)]]</f>
        <v>2.6084999999999997E-3</v>
      </c>
      <c r="T736" s="35" t="str">
        <f>'EPD information'!$W$16</f>
        <v>ND</v>
      </c>
      <c r="U736" s="35">
        <f>'EPD information'!$X$16*Tabell2[[#This Row],[Weight (kg)]]</f>
        <v>1.7390000000000001E-3</v>
      </c>
      <c r="V736" s="35">
        <f>'EPD information'!$Y$16*Tabell2[[#This Row],[Weight (kg)]]</f>
        <v>5.772E-2</v>
      </c>
      <c r="W736" s="35">
        <f>'EPD information'!$Z$16*Tabell2[[#This Row],[Weight (kg)]]</f>
        <v>9.3610000000000007E-5</v>
      </c>
      <c r="X736" s="35">
        <f>'EPD information'!$AA$16*Tabell2[[#This Row],[Weight (kg)]]</f>
        <v>-0.44769999999999999</v>
      </c>
      <c r="Y736" s="18">
        <f>'EPD information'!$AB$16*Tabell2[[#This Row],[Weight (kg)]]</f>
        <v>1.2431999999999999</v>
      </c>
      <c r="Z736" s="18">
        <f>'EPD information'!$AC$16*Tabell2[[#This Row],[Weight (kg)]]</f>
        <v>2.1793E-2</v>
      </c>
      <c r="AA736" s="18">
        <f>'EPD information'!$AD$16*Tabell2[[#This Row],[Weight (kg)]]</f>
        <v>2.7269E-3</v>
      </c>
      <c r="AB736" s="18" t="s">
        <v>48</v>
      </c>
      <c r="AC736" s="18">
        <f>'EPD information'!$AF$16*Tabell2[[#This Row],[Weight (kg)]]</f>
        <v>1.7204999999999998E-3</v>
      </c>
      <c r="AD736" s="18">
        <f>'EPD information'!$AG$16*Tabell2[[#This Row],[Weight (kg)]]</f>
        <v>5.7349999999999998E-2</v>
      </c>
      <c r="AE736" s="18">
        <f>'EPD information'!$AH$16*Tabell2[[#This Row],[Weight (kg)]]</f>
        <v>9.1760000000000002E-5</v>
      </c>
      <c r="AF736" s="21">
        <f>'EPD information'!$AI$16*Tabell2[[#This Row],[Weight (kg)]]</f>
        <v>-0.42549999999999999</v>
      </c>
    </row>
    <row r="737" spans="1:32" x14ac:dyDescent="0.2">
      <c r="A737" s="36" t="s">
        <v>179</v>
      </c>
      <c r="B737" s="37" t="s">
        <v>168</v>
      </c>
      <c r="C737" s="38">
        <v>255417</v>
      </c>
      <c r="D737" s="39">
        <v>7319662554176</v>
      </c>
      <c r="E737" s="37" t="s">
        <v>46</v>
      </c>
      <c r="F737" s="40">
        <v>280</v>
      </c>
      <c r="G737" s="37">
        <v>0</v>
      </c>
      <c r="H737" s="41">
        <v>0.62</v>
      </c>
      <c r="I737" s="35">
        <f>'EPD information'!$L$16*Tabell2[[#This Row],[Weight (kg)]]</f>
        <v>2.1141999999999999</v>
      </c>
      <c r="J737" s="22">
        <f>'EPD information'!$M$16*Tabell2[[#This Row],[Weight (kg)]]</f>
        <v>3.6828E-2</v>
      </c>
      <c r="K737" s="22">
        <f>'EPD information'!$N$16*Tabell2[[#This Row],[Weight (kg)]]</f>
        <v>4.3709999999999999E-3</v>
      </c>
      <c r="L737" s="22">
        <f>'EPD information'!$O$16*Tabell2[[#This Row],[Weight (kg)]]</f>
        <v>0</v>
      </c>
      <c r="M737" s="22">
        <f>'EPD information'!$P$16*Tabell2[[#This Row],[Weight (kg)]]</f>
        <v>2.9139999999999999E-3</v>
      </c>
      <c r="N737" s="22">
        <f>'EPD information'!$Q$16*Tabell2[[#This Row],[Weight (kg)]]</f>
        <v>9.672E-2</v>
      </c>
      <c r="O737" s="22">
        <f>'EPD information'!$R$16*Tabell2[[#This Row],[Weight (kg)]]</f>
        <v>1.5686000000000001E-4</v>
      </c>
      <c r="P737" s="22">
        <f>'EPD information'!$S$16*Tabell2[[#This Row],[Weight (kg)]]</f>
        <v>-0.75019999999999998</v>
      </c>
      <c r="Q737" s="35">
        <f>'Product specific GWP'!$T$16*Tabell2[[#This Row],[Weight (kg)]]</f>
        <v>2.7094E-2</v>
      </c>
      <c r="R737" s="35" t="s">
        <v>48</v>
      </c>
      <c r="S737" s="35">
        <f>'EPD information'!$V$16*Tabell2[[#This Row],[Weight (kg)]]</f>
        <v>4.3709999999999999E-3</v>
      </c>
      <c r="T737" s="35" t="str">
        <f>'EPD information'!$W$16</f>
        <v>ND</v>
      </c>
      <c r="U737" s="35">
        <f>'EPD information'!$X$16*Tabell2[[#This Row],[Weight (kg)]]</f>
        <v>2.9139999999999999E-3</v>
      </c>
      <c r="V737" s="35">
        <f>'EPD information'!$Y$16*Tabell2[[#This Row],[Weight (kg)]]</f>
        <v>9.672E-2</v>
      </c>
      <c r="W737" s="35">
        <f>'EPD information'!$Z$16*Tabell2[[#This Row],[Weight (kg)]]</f>
        <v>1.5686000000000001E-4</v>
      </c>
      <c r="X737" s="35">
        <f>'EPD information'!$AA$16*Tabell2[[#This Row],[Weight (kg)]]</f>
        <v>-0.75019999999999998</v>
      </c>
      <c r="Y737" s="18">
        <f>'EPD information'!$AB$16*Tabell2[[#This Row],[Weight (kg)]]</f>
        <v>2.0831999999999997</v>
      </c>
      <c r="Z737" s="18">
        <f>'EPD information'!$AC$16*Tabell2[[#This Row],[Weight (kg)]]</f>
        <v>3.6518000000000002E-2</v>
      </c>
      <c r="AA737" s="18">
        <f>'EPD information'!$AD$16*Tabell2[[#This Row],[Weight (kg)]]</f>
        <v>4.5693999999999995E-3</v>
      </c>
      <c r="AB737" s="18" t="s">
        <v>48</v>
      </c>
      <c r="AC737" s="18">
        <f>'EPD information'!$AF$16*Tabell2[[#This Row],[Weight (kg)]]</f>
        <v>2.8829999999999997E-3</v>
      </c>
      <c r="AD737" s="18">
        <f>'EPD information'!$AG$16*Tabell2[[#This Row],[Weight (kg)]]</f>
        <v>9.6100000000000005E-2</v>
      </c>
      <c r="AE737" s="18">
        <f>'EPD information'!$AH$16*Tabell2[[#This Row],[Weight (kg)]]</f>
        <v>1.5376000000000002E-4</v>
      </c>
      <c r="AF737" s="21">
        <f>'EPD information'!$AI$16*Tabell2[[#This Row],[Weight (kg)]]</f>
        <v>-0.71299999999999997</v>
      </c>
    </row>
    <row r="738" spans="1:32" x14ac:dyDescent="0.2">
      <c r="A738" s="36" t="s">
        <v>179</v>
      </c>
      <c r="B738" s="37" t="s">
        <v>168</v>
      </c>
      <c r="C738" s="38">
        <v>255436</v>
      </c>
      <c r="D738" s="39">
        <v>7319662554367</v>
      </c>
      <c r="E738" s="37" t="s">
        <v>46</v>
      </c>
      <c r="F738" s="40">
        <v>300</v>
      </c>
      <c r="G738" s="37">
        <v>0</v>
      </c>
      <c r="H738" s="41">
        <v>0.7</v>
      </c>
      <c r="I738" s="35">
        <f>'EPD information'!$L$16*Tabell2[[#This Row],[Weight (kg)]]</f>
        <v>2.387</v>
      </c>
      <c r="J738" s="22">
        <f>'EPD information'!$M$16*Tabell2[[#This Row],[Weight (kg)]]</f>
        <v>4.1579999999999999E-2</v>
      </c>
      <c r="K738" s="22">
        <f>'EPD information'!$N$16*Tabell2[[#This Row],[Weight (kg)]]</f>
        <v>4.9349999999999993E-3</v>
      </c>
      <c r="L738" s="22">
        <f>'EPD information'!$O$16*Tabell2[[#This Row],[Weight (kg)]]</f>
        <v>0</v>
      </c>
      <c r="M738" s="22">
        <f>'EPD information'!$P$16*Tabell2[[#This Row],[Weight (kg)]]</f>
        <v>3.29E-3</v>
      </c>
      <c r="N738" s="22">
        <f>'EPD information'!$Q$16*Tabell2[[#This Row],[Weight (kg)]]</f>
        <v>0.10919999999999999</v>
      </c>
      <c r="O738" s="22">
        <f>'EPD information'!$R$16*Tabell2[[#This Row],[Weight (kg)]]</f>
        <v>1.771E-4</v>
      </c>
      <c r="P738" s="22">
        <f>'EPD information'!$S$16*Tabell2[[#This Row],[Weight (kg)]]</f>
        <v>-0.84699999999999998</v>
      </c>
      <c r="Q738" s="35">
        <f>'Product specific GWP'!$T$16*Tabell2[[#This Row],[Weight (kg)]]</f>
        <v>3.0589999999999999E-2</v>
      </c>
      <c r="R738" s="35" t="s">
        <v>48</v>
      </c>
      <c r="S738" s="35">
        <f>'EPD information'!$V$16*Tabell2[[#This Row],[Weight (kg)]]</f>
        <v>4.9349999999999993E-3</v>
      </c>
      <c r="T738" s="35" t="str">
        <f>'EPD information'!$W$16</f>
        <v>ND</v>
      </c>
      <c r="U738" s="35">
        <f>'EPD information'!$X$16*Tabell2[[#This Row],[Weight (kg)]]</f>
        <v>3.29E-3</v>
      </c>
      <c r="V738" s="35">
        <f>'EPD information'!$Y$16*Tabell2[[#This Row],[Weight (kg)]]</f>
        <v>0.10919999999999999</v>
      </c>
      <c r="W738" s="35">
        <f>'EPD information'!$Z$16*Tabell2[[#This Row],[Weight (kg)]]</f>
        <v>1.771E-4</v>
      </c>
      <c r="X738" s="35">
        <f>'EPD information'!$AA$16*Tabell2[[#This Row],[Weight (kg)]]</f>
        <v>-0.84699999999999998</v>
      </c>
      <c r="Y738" s="18">
        <f>'EPD information'!$AB$16*Tabell2[[#This Row],[Weight (kg)]]</f>
        <v>2.3519999999999999</v>
      </c>
      <c r="Z738" s="18">
        <f>'EPD information'!$AC$16*Tabell2[[#This Row],[Weight (kg)]]</f>
        <v>4.1229999999999996E-2</v>
      </c>
      <c r="AA738" s="18">
        <f>'EPD information'!$AD$16*Tabell2[[#This Row],[Weight (kg)]]</f>
        <v>5.1589999999999995E-3</v>
      </c>
      <c r="AB738" s="18" t="s">
        <v>48</v>
      </c>
      <c r="AC738" s="18">
        <f>'EPD information'!$AF$16*Tabell2[[#This Row],[Weight (kg)]]</f>
        <v>3.2549999999999996E-3</v>
      </c>
      <c r="AD738" s="18">
        <f>'EPD information'!$AG$16*Tabell2[[#This Row],[Weight (kg)]]</f>
        <v>0.1085</v>
      </c>
      <c r="AE738" s="18">
        <f>'EPD information'!$AH$16*Tabell2[[#This Row],[Weight (kg)]]</f>
        <v>1.7359999999999999E-4</v>
      </c>
      <c r="AF738" s="21">
        <f>'EPD information'!$AI$16*Tabell2[[#This Row],[Weight (kg)]]</f>
        <v>-0.80499999999999994</v>
      </c>
    </row>
    <row r="739" spans="1:32" x14ac:dyDescent="0.2">
      <c r="A739" s="36" t="s">
        <v>179</v>
      </c>
      <c r="B739" s="37" t="s">
        <v>168</v>
      </c>
      <c r="C739" s="38">
        <v>255418</v>
      </c>
      <c r="D739" s="39">
        <v>7319662554183</v>
      </c>
      <c r="E739" s="37" t="s">
        <v>46</v>
      </c>
      <c r="F739" s="40">
        <v>315</v>
      </c>
      <c r="G739" s="37">
        <v>0</v>
      </c>
      <c r="H739" s="41">
        <v>0.8</v>
      </c>
      <c r="I739" s="35">
        <f>'EPD information'!$L$16*Tabell2[[#This Row],[Weight (kg)]]</f>
        <v>2.7280000000000002</v>
      </c>
      <c r="J739" s="22">
        <f>'EPD information'!$M$16*Tabell2[[#This Row],[Weight (kg)]]</f>
        <v>4.7520000000000007E-2</v>
      </c>
      <c r="K739" s="22">
        <f>'EPD information'!$N$16*Tabell2[[#This Row],[Weight (kg)]]</f>
        <v>5.64E-3</v>
      </c>
      <c r="L739" s="22">
        <f>'EPD information'!$O$16*Tabell2[[#This Row],[Weight (kg)]]</f>
        <v>0</v>
      </c>
      <c r="M739" s="22">
        <f>'EPD information'!$P$16*Tabell2[[#This Row],[Weight (kg)]]</f>
        <v>3.7600000000000003E-3</v>
      </c>
      <c r="N739" s="22">
        <f>'EPD information'!$Q$16*Tabell2[[#This Row],[Weight (kg)]]</f>
        <v>0.12480000000000001</v>
      </c>
      <c r="O739" s="22">
        <f>'EPD information'!$R$16*Tabell2[[#This Row],[Weight (kg)]]</f>
        <v>2.0240000000000004E-4</v>
      </c>
      <c r="P739" s="22">
        <f>'EPD information'!$S$16*Tabell2[[#This Row],[Weight (kg)]]</f>
        <v>-0.96799999999999997</v>
      </c>
      <c r="Q739" s="35">
        <f>'Product specific GWP'!$T$16*Tabell2[[#This Row],[Weight (kg)]]</f>
        <v>3.4960000000000005E-2</v>
      </c>
      <c r="R739" s="35" t="s">
        <v>48</v>
      </c>
      <c r="S739" s="35">
        <f>'EPD information'!$V$16*Tabell2[[#This Row],[Weight (kg)]]</f>
        <v>5.64E-3</v>
      </c>
      <c r="T739" s="35" t="str">
        <f>'EPD information'!$W$16</f>
        <v>ND</v>
      </c>
      <c r="U739" s="35">
        <f>'EPD information'!$X$16*Tabell2[[#This Row],[Weight (kg)]]</f>
        <v>3.7600000000000003E-3</v>
      </c>
      <c r="V739" s="35">
        <f>'EPD information'!$Y$16*Tabell2[[#This Row],[Weight (kg)]]</f>
        <v>0.12480000000000001</v>
      </c>
      <c r="W739" s="35">
        <f>'EPD information'!$Z$16*Tabell2[[#This Row],[Weight (kg)]]</f>
        <v>2.0240000000000004E-4</v>
      </c>
      <c r="X739" s="35">
        <f>'EPD information'!$AA$16*Tabell2[[#This Row],[Weight (kg)]]</f>
        <v>-0.96799999999999997</v>
      </c>
      <c r="Y739" s="18">
        <f>'EPD information'!$AB$16*Tabell2[[#This Row],[Weight (kg)]]</f>
        <v>2.6880000000000002</v>
      </c>
      <c r="Z739" s="18">
        <f>'EPD information'!$AC$16*Tabell2[[#This Row],[Weight (kg)]]</f>
        <v>4.7120000000000002E-2</v>
      </c>
      <c r="AA739" s="18">
        <f>'EPD information'!$AD$16*Tabell2[[#This Row],[Weight (kg)]]</f>
        <v>5.8960000000000002E-3</v>
      </c>
      <c r="AB739" s="18" t="s">
        <v>48</v>
      </c>
      <c r="AC739" s="18">
        <f>'EPD information'!$AF$16*Tabell2[[#This Row],[Weight (kg)]]</f>
        <v>3.7199999999999998E-3</v>
      </c>
      <c r="AD739" s="18">
        <f>'EPD information'!$AG$16*Tabell2[[#This Row],[Weight (kg)]]</f>
        <v>0.124</v>
      </c>
      <c r="AE739" s="18">
        <f>'EPD information'!$AH$16*Tabell2[[#This Row],[Weight (kg)]]</f>
        <v>1.9840000000000002E-4</v>
      </c>
      <c r="AF739" s="21">
        <f>'EPD information'!$AI$16*Tabell2[[#This Row],[Weight (kg)]]</f>
        <v>-0.91999999999999993</v>
      </c>
    </row>
    <row r="740" spans="1:32" x14ac:dyDescent="0.2">
      <c r="A740" s="36" t="s">
        <v>179</v>
      </c>
      <c r="B740" s="37" t="s">
        <v>180</v>
      </c>
      <c r="C740" s="38">
        <v>167540</v>
      </c>
      <c r="D740" s="39">
        <v>7319661261266</v>
      </c>
      <c r="E740" s="37" t="s">
        <v>46</v>
      </c>
      <c r="F740" s="40">
        <v>315</v>
      </c>
      <c r="G740" s="37">
        <v>0</v>
      </c>
      <c r="H740" s="41">
        <v>0.8</v>
      </c>
      <c r="I740" s="35">
        <f>'EPD information'!$L$16*Tabell2[[#This Row],[Weight (kg)]]</f>
        <v>2.7280000000000002</v>
      </c>
      <c r="J740" s="22">
        <f>'EPD information'!$M$16*Tabell2[[#This Row],[Weight (kg)]]</f>
        <v>4.7520000000000007E-2</v>
      </c>
      <c r="K740" s="22">
        <f>'EPD information'!$N$16*Tabell2[[#This Row],[Weight (kg)]]</f>
        <v>5.64E-3</v>
      </c>
      <c r="L740" s="22">
        <f>'EPD information'!$O$16*Tabell2[[#This Row],[Weight (kg)]]</f>
        <v>0</v>
      </c>
      <c r="M740" s="22">
        <f>'EPD information'!$P$16*Tabell2[[#This Row],[Weight (kg)]]</f>
        <v>3.7600000000000003E-3</v>
      </c>
      <c r="N740" s="22">
        <f>'EPD information'!$Q$16*Tabell2[[#This Row],[Weight (kg)]]</f>
        <v>0.12480000000000001</v>
      </c>
      <c r="O740" s="22">
        <f>'EPD information'!$R$16*Tabell2[[#This Row],[Weight (kg)]]</f>
        <v>2.0240000000000004E-4</v>
      </c>
      <c r="P740" s="22">
        <f>'EPD information'!$S$16*Tabell2[[#This Row],[Weight (kg)]]</f>
        <v>-0.96799999999999997</v>
      </c>
      <c r="Q740" s="35">
        <f>'Product specific GWP'!$T$16*Tabell2[[#This Row],[Weight (kg)]]</f>
        <v>3.4960000000000005E-2</v>
      </c>
      <c r="R740" s="35" t="s">
        <v>48</v>
      </c>
      <c r="S740" s="35">
        <f>'EPD information'!$V$16*Tabell2[[#This Row],[Weight (kg)]]</f>
        <v>5.64E-3</v>
      </c>
      <c r="T740" s="35" t="str">
        <f>'EPD information'!$W$16</f>
        <v>ND</v>
      </c>
      <c r="U740" s="35">
        <f>'EPD information'!$X$16*Tabell2[[#This Row],[Weight (kg)]]</f>
        <v>3.7600000000000003E-3</v>
      </c>
      <c r="V740" s="35">
        <f>'EPD information'!$Y$16*Tabell2[[#This Row],[Weight (kg)]]</f>
        <v>0.12480000000000001</v>
      </c>
      <c r="W740" s="35">
        <f>'EPD information'!$Z$16*Tabell2[[#This Row],[Weight (kg)]]</f>
        <v>2.0240000000000004E-4</v>
      </c>
      <c r="X740" s="35">
        <f>'EPD information'!$AA$16*Tabell2[[#This Row],[Weight (kg)]]</f>
        <v>-0.96799999999999997</v>
      </c>
      <c r="Y740" s="18">
        <f>'EPD information'!$AB$16*Tabell2[[#This Row],[Weight (kg)]]</f>
        <v>2.6880000000000002</v>
      </c>
      <c r="Z740" s="18">
        <f>'EPD information'!$AC$16*Tabell2[[#This Row],[Weight (kg)]]</f>
        <v>4.7120000000000002E-2</v>
      </c>
      <c r="AA740" s="18">
        <f>'EPD information'!$AD$16*Tabell2[[#This Row],[Weight (kg)]]</f>
        <v>5.8960000000000002E-3</v>
      </c>
      <c r="AB740" s="18" t="s">
        <v>48</v>
      </c>
      <c r="AC740" s="18">
        <f>'EPD information'!$AF$16*Tabell2[[#This Row],[Weight (kg)]]</f>
        <v>3.7199999999999998E-3</v>
      </c>
      <c r="AD740" s="18">
        <f>'EPD information'!$AG$16*Tabell2[[#This Row],[Weight (kg)]]</f>
        <v>0.124</v>
      </c>
      <c r="AE740" s="18">
        <f>'EPD information'!$AH$16*Tabell2[[#This Row],[Weight (kg)]]</f>
        <v>1.9840000000000002E-4</v>
      </c>
      <c r="AF740" s="21">
        <f>'EPD information'!$AI$16*Tabell2[[#This Row],[Weight (kg)]]</f>
        <v>-0.91999999999999993</v>
      </c>
    </row>
    <row r="741" spans="1:32" x14ac:dyDescent="0.2">
      <c r="A741" s="36" t="s">
        <v>179</v>
      </c>
      <c r="B741" s="37" t="s">
        <v>168</v>
      </c>
      <c r="C741" s="38">
        <v>255419</v>
      </c>
      <c r="D741" s="39">
        <v>7319662554190</v>
      </c>
      <c r="E741" s="37" t="s">
        <v>46</v>
      </c>
      <c r="F741" s="40">
        <v>355</v>
      </c>
      <c r="G741" s="37">
        <v>0</v>
      </c>
      <c r="H741" s="41">
        <v>0.91</v>
      </c>
      <c r="I741" s="35">
        <f>'EPD information'!$L$16*Tabell2[[#This Row],[Weight (kg)]]</f>
        <v>3.1031000000000004</v>
      </c>
      <c r="J741" s="22">
        <f>'EPD information'!$M$16*Tabell2[[#This Row],[Weight (kg)]]</f>
        <v>5.4054000000000005E-2</v>
      </c>
      <c r="K741" s="22">
        <f>'EPD information'!$N$16*Tabell2[[#This Row],[Weight (kg)]]</f>
        <v>6.4155000000000002E-3</v>
      </c>
      <c r="L741" s="22">
        <f>'EPD information'!$O$16*Tabell2[[#This Row],[Weight (kg)]]</f>
        <v>0</v>
      </c>
      <c r="M741" s="22">
        <f>'EPD information'!$P$16*Tabell2[[#This Row],[Weight (kg)]]</f>
        <v>4.2770000000000004E-3</v>
      </c>
      <c r="N741" s="22">
        <f>'EPD information'!$Q$16*Tabell2[[#This Row],[Weight (kg)]]</f>
        <v>0.14196</v>
      </c>
      <c r="O741" s="22">
        <f>'EPD information'!$R$16*Tabell2[[#This Row],[Weight (kg)]]</f>
        <v>2.3023000000000002E-4</v>
      </c>
      <c r="P741" s="22">
        <f>'EPD information'!$S$16*Tabell2[[#This Row],[Weight (kg)]]</f>
        <v>-1.1011</v>
      </c>
      <c r="Q741" s="35">
        <f>'Product specific GWP'!$T$16*Tabell2[[#This Row],[Weight (kg)]]</f>
        <v>3.9767000000000004E-2</v>
      </c>
      <c r="R741" s="35" t="s">
        <v>48</v>
      </c>
      <c r="S741" s="35">
        <f>'EPD information'!$V$16*Tabell2[[#This Row],[Weight (kg)]]</f>
        <v>6.4155000000000002E-3</v>
      </c>
      <c r="T741" s="35" t="str">
        <f>'EPD information'!$W$16</f>
        <v>ND</v>
      </c>
      <c r="U741" s="35">
        <f>'EPD information'!$X$16*Tabell2[[#This Row],[Weight (kg)]]</f>
        <v>4.2770000000000004E-3</v>
      </c>
      <c r="V741" s="35">
        <f>'EPD information'!$Y$16*Tabell2[[#This Row],[Weight (kg)]]</f>
        <v>0.14196</v>
      </c>
      <c r="W741" s="35">
        <f>'EPD information'!$Z$16*Tabell2[[#This Row],[Weight (kg)]]</f>
        <v>2.3023000000000002E-4</v>
      </c>
      <c r="X741" s="35">
        <f>'EPD information'!$AA$16*Tabell2[[#This Row],[Weight (kg)]]</f>
        <v>-1.1011</v>
      </c>
      <c r="Y741" s="18">
        <f>'EPD information'!$AB$16*Tabell2[[#This Row],[Weight (kg)]]</f>
        <v>3.0575999999999999</v>
      </c>
      <c r="Z741" s="18">
        <f>'EPD information'!$AC$16*Tabell2[[#This Row],[Weight (kg)]]</f>
        <v>5.3599000000000001E-2</v>
      </c>
      <c r="AA741" s="18">
        <f>'EPD information'!$AD$16*Tabell2[[#This Row],[Weight (kg)]]</f>
        <v>6.7067000000000003E-3</v>
      </c>
      <c r="AB741" s="18" t="s">
        <v>48</v>
      </c>
      <c r="AC741" s="18">
        <f>'EPD information'!$AF$16*Tabell2[[#This Row],[Weight (kg)]]</f>
        <v>4.2315E-3</v>
      </c>
      <c r="AD741" s="18">
        <f>'EPD information'!$AG$16*Tabell2[[#This Row],[Weight (kg)]]</f>
        <v>0.14105000000000001</v>
      </c>
      <c r="AE741" s="18">
        <f>'EPD information'!$AH$16*Tabell2[[#This Row],[Weight (kg)]]</f>
        <v>2.2568000000000002E-4</v>
      </c>
      <c r="AF741" s="21">
        <f>'EPD information'!$AI$16*Tabell2[[#This Row],[Weight (kg)]]</f>
        <v>-1.0465</v>
      </c>
    </row>
    <row r="742" spans="1:32" x14ac:dyDescent="0.2">
      <c r="A742" s="36" t="s">
        <v>179</v>
      </c>
      <c r="B742" s="37" t="s">
        <v>168</v>
      </c>
      <c r="C742" s="38">
        <v>255420</v>
      </c>
      <c r="D742" s="39">
        <v>7319662554206</v>
      </c>
      <c r="E742" s="37" t="s">
        <v>46</v>
      </c>
      <c r="F742" s="40">
        <v>400</v>
      </c>
      <c r="G742" s="37">
        <v>0</v>
      </c>
      <c r="H742" s="41">
        <v>1.26</v>
      </c>
      <c r="I742" s="35">
        <f>'EPD information'!$L$16*Tabell2[[#This Row],[Weight (kg)]]</f>
        <v>4.2966000000000006</v>
      </c>
      <c r="J742" s="22">
        <f>'EPD information'!$M$16*Tabell2[[#This Row],[Weight (kg)]]</f>
        <v>7.4844000000000008E-2</v>
      </c>
      <c r="K742" s="22">
        <f>'EPD information'!$N$16*Tabell2[[#This Row],[Weight (kg)]]</f>
        <v>8.8830000000000003E-3</v>
      </c>
      <c r="L742" s="22">
        <f>'EPD information'!$O$16*Tabell2[[#This Row],[Weight (kg)]]</f>
        <v>0</v>
      </c>
      <c r="M742" s="22">
        <f>'EPD information'!$P$16*Tabell2[[#This Row],[Weight (kg)]]</f>
        <v>5.9220000000000002E-3</v>
      </c>
      <c r="N742" s="22">
        <f>'EPD information'!$Q$16*Tabell2[[#This Row],[Weight (kg)]]</f>
        <v>0.19656000000000001</v>
      </c>
      <c r="O742" s="22">
        <f>'EPD information'!$R$16*Tabell2[[#This Row],[Weight (kg)]]</f>
        <v>3.1878000000000001E-4</v>
      </c>
      <c r="P742" s="22">
        <f>'EPD information'!$S$16*Tabell2[[#This Row],[Weight (kg)]]</f>
        <v>-1.5246</v>
      </c>
      <c r="Q742" s="35">
        <f>'Product specific GWP'!$T$16*Tabell2[[#This Row],[Weight (kg)]]</f>
        <v>5.5062000000000007E-2</v>
      </c>
      <c r="R742" s="35" t="s">
        <v>48</v>
      </c>
      <c r="S742" s="35">
        <f>'EPD information'!$V$16*Tabell2[[#This Row],[Weight (kg)]]</f>
        <v>8.8830000000000003E-3</v>
      </c>
      <c r="T742" s="35" t="str">
        <f>'EPD information'!$W$16</f>
        <v>ND</v>
      </c>
      <c r="U742" s="35">
        <f>'EPD information'!$X$16*Tabell2[[#This Row],[Weight (kg)]]</f>
        <v>5.9220000000000002E-3</v>
      </c>
      <c r="V742" s="35">
        <f>'EPD information'!$Y$16*Tabell2[[#This Row],[Weight (kg)]]</f>
        <v>0.19656000000000001</v>
      </c>
      <c r="W742" s="35">
        <f>'EPD information'!$Z$16*Tabell2[[#This Row],[Weight (kg)]]</f>
        <v>3.1878000000000001E-4</v>
      </c>
      <c r="X742" s="35">
        <f>'EPD information'!$AA$16*Tabell2[[#This Row],[Weight (kg)]]</f>
        <v>-1.5246</v>
      </c>
      <c r="Y742" s="18">
        <f>'EPD information'!$AB$16*Tabell2[[#This Row],[Weight (kg)]]</f>
        <v>4.2336</v>
      </c>
      <c r="Z742" s="18">
        <f>'EPD information'!$AC$16*Tabell2[[#This Row],[Weight (kg)]]</f>
        <v>7.4214000000000002E-2</v>
      </c>
      <c r="AA742" s="18">
        <f>'EPD information'!$AD$16*Tabell2[[#This Row],[Weight (kg)]]</f>
        <v>9.2861999999999997E-3</v>
      </c>
      <c r="AB742" s="18" t="s">
        <v>48</v>
      </c>
      <c r="AC742" s="18">
        <f>'EPD information'!$AF$16*Tabell2[[#This Row],[Weight (kg)]]</f>
        <v>5.8589999999999996E-3</v>
      </c>
      <c r="AD742" s="18">
        <f>'EPD information'!$AG$16*Tabell2[[#This Row],[Weight (kg)]]</f>
        <v>0.1953</v>
      </c>
      <c r="AE742" s="18">
        <f>'EPD information'!$AH$16*Tabell2[[#This Row],[Weight (kg)]]</f>
        <v>3.1248000000000002E-4</v>
      </c>
      <c r="AF742" s="21">
        <f>'EPD information'!$AI$16*Tabell2[[#This Row],[Weight (kg)]]</f>
        <v>-1.4489999999999998</v>
      </c>
    </row>
    <row r="743" spans="1:32" x14ac:dyDescent="0.2">
      <c r="A743" s="36" t="s">
        <v>179</v>
      </c>
      <c r="B743" s="37" t="s">
        <v>180</v>
      </c>
      <c r="C743" s="38">
        <v>167541</v>
      </c>
      <c r="D743" s="39">
        <v>7319661261273</v>
      </c>
      <c r="E743" s="37" t="s">
        <v>46</v>
      </c>
      <c r="F743" s="40">
        <v>400</v>
      </c>
      <c r="G743" s="37">
        <v>0</v>
      </c>
      <c r="H743" s="41">
        <v>1.26</v>
      </c>
      <c r="I743" s="35">
        <f>'EPD information'!$L$16*Tabell2[[#This Row],[Weight (kg)]]</f>
        <v>4.2966000000000006</v>
      </c>
      <c r="J743" s="22">
        <f>'EPD information'!$M$16*Tabell2[[#This Row],[Weight (kg)]]</f>
        <v>7.4844000000000008E-2</v>
      </c>
      <c r="K743" s="22">
        <f>'EPD information'!$N$16*Tabell2[[#This Row],[Weight (kg)]]</f>
        <v>8.8830000000000003E-3</v>
      </c>
      <c r="L743" s="22">
        <f>'EPD information'!$O$16*Tabell2[[#This Row],[Weight (kg)]]</f>
        <v>0</v>
      </c>
      <c r="M743" s="22">
        <f>'EPD information'!$P$16*Tabell2[[#This Row],[Weight (kg)]]</f>
        <v>5.9220000000000002E-3</v>
      </c>
      <c r="N743" s="22">
        <f>'EPD information'!$Q$16*Tabell2[[#This Row],[Weight (kg)]]</f>
        <v>0.19656000000000001</v>
      </c>
      <c r="O743" s="22">
        <f>'EPD information'!$R$16*Tabell2[[#This Row],[Weight (kg)]]</f>
        <v>3.1878000000000001E-4</v>
      </c>
      <c r="P743" s="22">
        <f>'EPD information'!$S$16*Tabell2[[#This Row],[Weight (kg)]]</f>
        <v>-1.5246</v>
      </c>
      <c r="Q743" s="35">
        <f>'Product specific GWP'!$T$16*Tabell2[[#This Row],[Weight (kg)]]</f>
        <v>5.5062000000000007E-2</v>
      </c>
      <c r="R743" s="35" t="s">
        <v>48</v>
      </c>
      <c r="S743" s="35">
        <f>'EPD information'!$V$16*Tabell2[[#This Row],[Weight (kg)]]</f>
        <v>8.8830000000000003E-3</v>
      </c>
      <c r="T743" s="35" t="str">
        <f>'EPD information'!$W$16</f>
        <v>ND</v>
      </c>
      <c r="U743" s="35">
        <f>'EPD information'!$X$16*Tabell2[[#This Row],[Weight (kg)]]</f>
        <v>5.9220000000000002E-3</v>
      </c>
      <c r="V743" s="35">
        <f>'EPD information'!$Y$16*Tabell2[[#This Row],[Weight (kg)]]</f>
        <v>0.19656000000000001</v>
      </c>
      <c r="W743" s="35">
        <f>'EPD information'!$Z$16*Tabell2[[#This Row],[Weight (kg)]]</f>
        <v>3.1878000000000001E-4</v>
      </c>
      <c r="X743" s="35">
        <f>'EPD information'!$AA$16*Tabell2[[#This Row],[Weight (kg)]]</f>
        <v>-1.5246</v>
      </c>
      <c r="Y743" s="18">
        <f>'EPD information'!$AB$16*Tabell2[[#This Row],[Weight (kg)]]</f>
        <v>4.2336</v>
      </c>
      <c r="Z743" s="18">
        <f>'EPD information'!$AC$16*Tabell2[[#This Row],[Weight (kg)]]</f>
        <v>7.4214000000000002E-2</v>
      </c>
      <c r="AA743" s="18">
        <f>'EPD information'!$AD$16*Tabell2[[#This Row],[Weight (kg)]]</f>
        <v>9.2861999999999997E-3</v>
      </c>
      <c r="AB743" s="18" t="s">
        <v>48</v>
      </c>
      <c r="AC743" s="18">
        <f>'EPD information'!$AF$16*Tabell2[[#This Row],[Weight (kg)]]</f>
        <v>5.8589999999999996E-3</v>
      </c>
      <c r="AD743" s="18">
        <f>'EPD information'!$AG$16*Tabell2[[#This Row],[Weight (kg)]]</f>
        <v>0.1953</v>
      </c>
      <c r="AE743" s="18">
        <f>'EPD information'!$AH$16*Tabell2[[#This Row],[Weight (kg)]]</f>
        <v>3.1248000000000002E-4</v>
      </c>
      <c r="AF743" s="21">
        <f>'EPD information'!$AI$16*Tabell2[[#This Row],[Weight (kg)]]</f>
        <v>-1.4489999999999998</v>
      </c>
    </row>
    <row r="744" spans="1:32" x14ac:dyDescent="0.2">
      <c r="A744" s="36" t="s">
        <v>179</v>
      </c>
      <c r="B744" s="37" t="s">
        <v>168</v>
      </c>
      <c r="C744" s="38">
        <v>255421</v>
      </c>
      <c r="D744" s="39">
        <v>7319662554213</v>
      </c>
      <c r="E744" s="37" t="s">
        <v>46</v>
      </c>
      <c r="F744" s="40">
        <v>450</v>
      </c>
      <c r="G744" s="37">
        <v>0</v>
      </c>
      <c r="H744" s="41">
        <v>1.48</v>
      </c>
      <c r="I744" s="35">
        <f>'EPD information'!$L$16*Tabell2[[#This Row],[Weight (kg)]]</f>
        <v>5.0468000000000002</v>
      </c>
      <c r="J744" s="22">
        <f>'EPD information'!$M$16*Tabell2[[#This Row],[Weight (kg)]]</f>
        <v>8.7912000000000004E-2</v>
      </c>
      <c r="K744" s="22">
        <f>'EPD information'!$N$16*Tabell2[[#This Row],[Weight (kg)]]</f>
        <v>1.0433999999999999E-2</v>
      </c>
      <c r="L744" s="22">
        <f>'EPD information'!$O$16*Tabell2[[#This Row],[Weight (kg)]]</f>
        <v>0</v>
      </c>
      <c r="M744" s="22">
        <f>'EPD information'!$P$16*Tabell2[[#This Row],[Weight (kg)]]</f>
        <v>6.9560000000000004E-3</v>
      </c>
      <c r="N744" s="22">
        <f>'EPD information'!$Q$16*Tabell2[[#This Row],[Weight (kg)]]</f>
        <v>0.23088</v>
      </c>
      <c r="O744" s="22">
        <f>'EPD information'!$R$16*Tabell2[[#This Row],[Weight (kg)]]</f>
        <v>3.7444000000000003E-4</v>
      </c>
      <c r="P744" s="22">
        <f>'EPD information'!$S$16*Tabell2[[#This Row],[Weight (kg)]]</f>
        <v>-1.7907999999999999</v>
      </c>
      <c r="Q744" s="35">
        <f>'Product specific GWP'!$T$16*Tabell2[[#This Row],[Weight (kg)]]</f>
        <v>6.4675999999999997E-2</v>
      </c>
      <c r="R744" s="35" t="s">
        <v>48</v>
      </c>
      <c r="S744" s="35">
        <f>'EPD information'!$V$16*Tabell2[[#This Row],[Weight (kg)]]</f>
        <v>1.0433999999999999E-2</v>
      </c>
      <c r="T744" s="35" t="str">
        <f>'EPD information'!$W$16</f>
        <v>ND</v>
      </c>
      <c r="U744" s="35">
        <f>'EPD information'!$X$16*Tabell2[[#This Row],[Weight (kg)]]</f>
        <v>6.9560000000000004E-3</v>
      </c>
      <c r="V744" s="35">
        <f>'EPD information'!$Y$16*Tabell2[[#This Row],[Weight (kg)]]</f>
        <v>0.23088</v>
      </c>
      <c r="W744" s="35">
        <f>'EPD information'!$Z$16*Tabell2[[#This Row],[Weight (kg)]]</f>
        <v>3.7444000000000003E-4</v>
      </c>
      <c r="X744" s="35">
        <f>'EPD information'!$AA$16*Tabell2[[#This Row],[Weight (kg)]]</f>
        <v>-1.7907999999999999</v>
      </c>
      <c r="Y744" s="18">
        <f>'EPD information'!$AB$16*Tabell2[[#This Row],[Weight (kg)]]</f>
        <v>4.9727999999999994</v>
      </c>
      <c r="Z744" s="18">
        <f>'EPD information'!$AC$16*Tabell2[[#This Row],[Weight (kg)]]</f>
        <v>8.7171999999999999E-2</v>
      </c>
      <c r="AA744" s="18">
        <f>'EPD information'!$AD$16*Tabell2[[#This Row],[Weight (kg)]]</f>
        <v>1.09076E-2</v>
      </c>
      <c r="AB744" s="18" t="s">
        <v>48</v>
      </c>
      <c r="AC744" s="18">
        <f>'EPD information'!$AF$16*Tabell2[[#This Row],[Weight (kg)]]</f>
        <v>6.8819999999999992E-3</v>
      </c>
      <c r="AD744" s="18">
        <f>'EPD information'!$AG$16*Tabell2[[#This Row],[Weight (kg)]]</f>
        <v>0.22939999999999999</v>
      </c>
      <c r="AE744" s="18">
        <f>'EPD information'!$AH$16*Tabell2[[#This Row],[Weight (kg)]]</f>
        <v>3.6704000000000001E-4</v>
      </c>
      <c r="AF744" s="21">
        <f>'EPD information'!$AI$16*Tabell2[[#This Row],[Weight (kg)]]</f>
        <v>-1.702</v>
      </c>
    </row>
    <row r="745" spans="1:32" x14ac:dyDescent="0.2">
      <c r="A745" s="36" t="s">
        <v>179</v>
      </c>
      <c r="B745" s="37" t="s">
        <v>168</v>
      </c>
      <c r="C745" s="38">
        <v>255422</v>
      </c>
      <c r="D745" s="39">
        <v>7319662554220</v>
      </c>
      <c r="E745" s="37" t="s">
        <v>46</v>
      </c>
      <c r="F745" s="40">
        <v>500</v>
      </c>
      <c r="G745" s="37">
        <v>0</v>
      </c>
      <c r="H745" s="41">
        <v>2</v>
      </c>
      <c r="I745" s="35">
        <f>'EPD information'!$L$16*Tabell2[[#This Row],[Weight (kg)]]</f>
        <v>6.82</v>
      </c>
      <c r="J745" s="22">
        <f>'EPD information'!$M$16*Tabell2[[#This Row],[Weight (kg)]]</f>
        <v>0.1188</v>
      </c>
      <c r="K745" s="22">
        <f>'EPD information'!$N$16*Tabell2[[#This Row],[Weight (kg)]]</f>
        <v>1.41E-2</v>
      </c>
      <c r="L745" s="22">
        <f>'EPD information'!$O$16*Tabell2[[#This Row],[Weight (kg)]]</f>
        <v>0</v>
      </c>
      <c r="M745" s="22">
        <f>'EPD information'!$P$16*Tabell2[[#This Row],[Weight (kg)]]</f>
        <v>9.4000000000000004E-3</v>
      </c>
      <c r="N745" s="22">
        <f>'EPD information'!$Q$16*Tabell2[[#This Row],[Weight (kg)]]</f>
        <v>0.312</v>
      </c>
      <c r="O745" s="22">
        <f>'EPD information'!$R$16*Tabell2[[#This Row],[Weight (kg)]]</f>
        <v>5.0600000000000005E-4</v>
      </c>
      <c r="P745" s="22">
        <f>'EPD information'!$S$16*Tabell2[[#This Row],[Weight (kg)]]</f>
        <v>-2.42</v>
      </c>
      <c r="Q745" s="35">
        <f>'Product specific GWP'!$T$16*Tabell2[[#This Row],[Weight (kg)]]</f>
        <v>8.7400000000000005E-2</v>
      </c>
      <c r="R745" s="35" t="s">
        <v>48</v>
      </c>
      <c r="S745" s="35">
        <f>'EPD information'!$V$16*Tabell2[[#This Row],[Weight (kg)]]</f>
        <v>1.41E-2</v>
      </c>
      <c r="T745" s="35" t="str">
        <f>'EPD information'!$W$16</f>
        <v>ND</v>
      </c>
      <c r="U745" s="35">
        <f>'EPD information'!$X$16*Tabell2[[#This Row],[Weight (kg)]]</f>
        <v>9.4000000000000004E-3</v>
      </c>
      <c r="V745" s="35">
        <f>'EPD information'!$Y$16*Tabell2[[#This Row],[Weight (kg)]]</f>
        <v>0.312</v>
      </c>
      <c r="W745" s="35">
        <f>'EPD information'!$Z$16*Tabell2[[#This Row],[Weight (kg)]]</f>
        <v>5.0600000000000005E-4</v>
      </c>
      <c r="X745" s="35">
        <f>'EPD information'!$AA$16*Tabell2[[#This Row],[Weight (kg)]]</f>
        <v>-2.42</v>
      </c>
      <c r="Y745" s="18">
        <f>'EPD information'!$AB$16*Tabell2[[#This Row],[Weight (kg)]]</f>
        <v>6.72</v>
      </c>
      <c r="Z745" s="18">
        <f>'EPD information'!$AC$16*Tabell2[[#This Row],[Weight (kg)]]</f>
        <v>0.1178</v>
      </c>
      <c r="AA745" s="18">
        <f>'EPD information'!$AD$16*Tabell2[[#This Row],[Weight (kg)]]</f>
        <v>1.474E-2</v>
      </c>
      <c r="AB745" s="18" t="s">
        <v>48</v>
      </c>
      <c r="AC745" s="18">
        <f>'EPD information'!$AF$16*Tabell2[[#This Row],[Weight (kg)]]</f>
        <v>9.2999999999999992E-3</v>
      </c>
      <c r="AD745" s="18">
        <f>'EPD information'!$AG$16*Tabell2[[#This Row],[Weight (kg)]]</f>
        <v>0.31</v>
      </c>
      <c r="AE745" s="18">
        <f>'EPD information'!$AH$16*Tabell2[[#This Row],[Weight (kg)]]</f>
        <v>4.9600000000000002E-4</v>
      </c>
      <c r="AF745" s="21">
        <f>'EPD information'!$AI$16*Tabell2[[#This Row],[Weight (kg)]]</f>
        <v>-2.2999999999999998</v>
      </c>
    </row>
    <row r="746" spans="1:32" x14ac:dyDescent="0.2">
      <c r="A746" s="36" t="s">
        <v>179</v>
      </c>
      <c r="B746" s="37" t="s">
        <v>180</v>
      </c>
      <c r="C746" s="38">
        <v>167542</v>
      </c>
      <c r="D746" s="39">
        <v>7319661261280</v>
      </c>
      <c r="E746" s="37" t="s">
        <v>46</v>
      </c>
      <c r="F746" s="40">
        <v>500</v>
      </c>
      <c r="G746" s="37">
        <v>0</v>
      </c>
      <c r="H746" s="41">
        <v>2</v>
      </c>
      <c r="I746" s="35">
        <f>'EPD information'!$L$16*Tabell2[[#This Row],[Weight (kg)]]</f>
        <v>6.82</v>
      </c>
      <c r="J746" s="22">
        <f>'EPD information'!$M$16*Tabell2[[#This Row],[Weight (kg)]]</f>
        <v>0.1188</v>
      </c>
      <c r="K746" s="22">
        <f>'EPD information'!$N$16*Tabell2[[#This Row],[Weight (kg)]]</f>
        <v>1.41E-2</v>
      </c>
      <c r="L746" s="22">
        <f>'EPD information'!$O$16*Tabell2[[#This Row],[Weight (kg)]]</f>
        <v>0</v>
      </c>
      <c r="M746" s="22">
        <f>'EPD information'!$P$16*Tabell2[[#This Row],[Weight (kg)]]</f>
        <v>9.4000000000000004E-3</v>
      </c>
      <c r="N746" s="22">
        <f>'EPD information'!$Q$16*Tabell2[[#This Row],[Weight (kg)]]</f>
        <v>0.312</v>
      </c>
      <c r="O746" s="22">
        <f>'EPD information'!$R$16*Tabell2[[#This Row],[Weight (kg)]]</f>
        <v>5.0600000000000005E-4</v>
      </c>
      <c r="P746" s="22">
        <f>'EPD information'!$S$16*Tabell2[[#This Row],[Weight (kg)]]</f>
        <v>-2.42</v>
      </c>
      <c r="Q746" s="35">
        <f>'Product specific GWP'!$T$16*Tabell2[[#This Row],[Weight (kg)]]</f>
        <v>8.7400000000000005E-2</v>
      </c>
      <c r="R746" s="35" t="s">
        <v>48</v>
      </c>
      <c r="S746" s="35">
        <f>'EPD information'!$V$16*Tabell2[[#This Row],[Weight (kg)]]</f>
        <v>1.41E-2</v>
      </c>
      <c r="T746" s="35" t="str">
        <f>'EPD information'!$W$16</f>
        <v>ND</v>
      </c>
      <c r="U746" s="35">
        <f>'EPD information'!$X$16*Tabell2[[#This Row],[Weight (kg)]]</f>
        <v>9.4000000000000004E-3</v>
      </c>
      <c r="V746" s="35">
        <f>'EPD information'!$Y$16*Tabell2[[#This Row],[Weight (kg)]]</f>
        <v>0.312</v>
      </c>
      <c r="W746" s="35">
        <f>'EPD information'!$Z$16*Tabell2[[#This Row],[Weight (kg)]]</f>
        <v>5.0600000000000005E-4</v>
      </c>
      <c r="X746" s="35">
        <f>'EPD information'!$AA$16*Tabell2[[#This Row],[Weight (kg)]]</f>
        <v>-2.42</v>
      </c>
      <c r="Y746" s="18">
        <f>'EPD information'!$AB$16*Tabell2[[#This Row],[Weight (kg)]]</f>
        <v>6.72</v>
      </c>
      <c r="Z746" s="18">
        <f>'EPD information'!$AC$16*Tabell2[[#This Row],[Weight (kg)]]</f>
        <v>0.1178</v>
      </c>
      <c r="AA746" s="18">
        <f>'EPD information'!$AD$16*Tabell2[[#This Row],[Weight (kg)]]</f>
        <v>1.474E-2</v>
      </c>
      <c r="AB746" s="18" t="s">
        <v>48</v>
      </c>
      <c r="AC746" s="18">
        <f>'EPD information'!$AF$16*Tabell2[[#This Row],[Weight (kg)]]</f>
        <v>9.2999999999999992E-3</v>
      </c>
      <c r="AD746" s="18">
        <f>'EPD information'!$AG$16*Tabell2[[#This Row],[Weight (kg)]]</f>
        <v>0.31</v>
      </c>
      <c r="AE746" s="18">
        <f>'EPD information'!$AH$16*Tabell2[[#This Row],[Weight (kg)]]</f>
        <v>4.9600000000000002E-4</v>
      </c>
      <c r="AF746" s="21">
        <f>'EPD information'!$AI$16*Tabell2[[#This Row],[Weight (kg)]]</f>
        <v>-2.2999999999999998</v>
      </c>
    </row>
    <row r="747" spans="1:32" x14ac:dyDescent="0.2">
      <c r="A747" s="36" t="s">
        <v>179</v>
      </c>
      <c r="B747" s="37" t="s">
        <v>168</v>
      </c>
      <c r="C747" s="38">
        <v>255423</v>
      </c>
      <c r="D747" s="39">
        <v>7319662554237</v>
      </c>
      <c r="E747" s="37" t="s">
        <v>46</v>
      </c>
      <c r="F747" s="40">
        <v>560</v>
      </c>
      <c r="G747" s="37">
        <v>0</v>
      </c>
      <c r="H747" s="41">
        <v>2.04</v>
      </c>
      <c r="I747" s="35">
        <f>'EPD information'!$L$16*Tabell2[[#This Row],[Weight (kg)]]</f>
        <v>6.9564000000000004</v>
      </c>
      <c r="J747" s="22">
        <f>'EPD information'!$M$16*Tabell2[[#This Row],[Weight (kg)]]</f>
        <v>0.12117600000000001</v>
      </c>
      <c r="K747" s="22">
        <f>'EPD information'!$N$16*Tabell2[[#This Row],[Weight (kg)]]</f>
        <v>1.4382000000000001E-2</v>
      </c>
      <c r="L747" s="22">
        <f>'EPD information'!$O$16*Tabell2[[#This Row],[Weight (kg)]]</f>
        <v>0</v>
      </c>
      <c r="M747" s="22">
        <f>'EPD information'!$P$16*Tabell2[[#This Row],[Weight (kg)]]</f>
        <v>9.588000000000001E-3</v>
      </c>
      <c r="N747" s="22">
        <f>'EPD information'!$Q$16*Tabell2[[#This Row],[Weight (kg)]]</f>
        <v>0.31824000000000002</v>
      </c>
      <c r="O747" s="22">
        <f>'EPD information'!$R$16*Tabell2[[#This Row],[Weight (kg)]]</f>
        <v>5.1612000000000001E-4</v>
      </c>
      <c r="P747" s="22">
        <f>'EPD information'!$S$16*Tabell2[[#This Row],[Weight (kg)]]</f>
        <v>-2.4683999999999999</v>
      </c>
      <c r="Q747" s="35">
        <f>'Product specific GWP'!$T$16*Tabell2[[#This Row],[Weight (kg)]]</f>
        <v>8.9148000000000005E-2</v>
      </c>
      <c r="R747" s="35" t="s">
        <v>48</v>
      </c>
      <c r="S747" s="35">
        <f>'EPD information'!$V$16*Tabell2[[#This Row],[Weight (kg)]]</f>
        <v>1.4382000000000001E-2</v>
      </c>
      <c r="T747" s="35" t="str">
        <f>'EPD information'!$W$16</f>
        <v>ND</v>
      </c>
      <c r="U747" s="35">
        <f>'EPD information'!$X$16*Tabell2[[#This Row],[Weight (kg)]]</f>
        <v>9.588000000000001E-3</v>
      </c>
      <c r="V747" s="35">
        <f>'EPD information'!$Y$16*Tabell2[[#This Row],[Weight (kg)]]</f>
        <v>0.31824000000000002</v>
      </c>
      <c r="W747" s="35">
        <f>'EPD information'!$Z$16*Tabell2[[#This Row],[Weight (kg)]]</f>
        <v>5.1612000000000001E-4</v>
      </c>
      <c r="X747" s="35">
        <f>'EPD information'!$AA$16*Tabell2[[#This Row],[Weight (kg)]]</f>
        <v>-2.4683999999999999</v>
      </c>
      <c r="Y747" s="18">
        <f>'EPD information'!$AB$16*Tabell2[[#This Row],[Weight (kg)]]</f>
        <v>6.8544</v>
      </c>
      <c r="Z747" s="18">
        <f>'EPD information'!$AC$16*Tabell2[[#This Row],[Weight (kg)]]</f>
        <v>0.120156</v>
      </c>
      <c r="AA747" s="18">
        <f>'EPD information'!$AD$16*Tabell2[[#This Row],[Weight (kg)]]</f>
        <v>1.5034799999999999E-2</v>
      </c>
      <c r="AB747" s="18" t="s">
        <v>48</v>
      </c>
      <c r="AC747" s="18">
        <f>'EPD information'!$AF$16*Tabell2[[#This Row],[Weight (kg)]]</f>
        <v>9.4859999999999996E-3</v>
      </c>
      <c r="AD747" s="18">
        <f>'EPD information'!$AG$16*Tabell2[[#This Row],[Weight (kg)]]</f>
        <v>0.31619999999999998</v>
      </c>
      <c r="AE747" s="18">
        <f>'EPD information'!$AH$16*Tabell2[[#This Row],[Weight (kg)]]</f>
        <v>5.0591999999999998E-4</v>
      </c>
      <c r="AF747" s="21">
        <f>'EPD information'!$AI$16*Tabell2[[#This Row],[Weight (kg)]]</f>
        <v>-2.3459999999999996</v>
      </c>
    </row>
    <row r="748" spans="1:32" x14ac:dyDescent="0.2">
      <c r="A748" s="36" t="s">
        <v>179</v>
      </c>
      <c r="B748" s="37" t="s">
        <v>168</v>
      </c>
      <c r="C748" s="38">
        <v>255424</v>
      </c>
      <c r="D748" s="39">
        <v>7319662554244</v>
      </c>
      <c r="E748" s="37" t="s">
        <v>46</v>
      </c>
      <c r="F748" s="40">
        <v>600</v>
      </c>
      <c r="G748" s="37">
        <v>0</v>
      </c>
      <c r="H748" s="41">
        <v>2.38</v>
      </c>
      <c r="I748" s="35">
        <f>'EPD information'!$L$16*Tabell2[[#This Row],[Weight (kg)]]</f>
        <v>8.1158000000000001</v>
      </c>
      <c r="J748" s="22">
        <f>'EPD information'!$M$16*Tabell2[[#This Row],[Weight (kg)]]</f>
        <v>0.141372</v>
      </c>
      <c r="K748" s="22">
        <f>'EPD information'!$N$16*Tabell2[[#This Row],[Weight (kg)]]</f>
        <v>1.6778999999999999E-2</v>
      </c>
      <c r="L748" s="22">
        <f>'EPD information'!$O$16*Tabell2[[#This Row],[Weight (kg)]]</f>
        <v>0</v>
      </c>
      <c r="M748" s="22">
        <f>'EPD information'!$P$16*Tabell2[[#This Row],[Weight (kg)]]</f>
        <v>1.1186E-2</v>
      </c>
      <c r="N748" s="22">
        <f>'EPD information'!$Q$16*Tabell2[[#This Row],[Weight (kg)]]</f>
        <v>0.37128</v>
      </c>
      <c r="O748" s="22">
        <f>'EPD information'!$R$16*Tabell2[[#This Row],[Weight (kg)]]</f>
        <v>6.0214000000000003E-4</v>
      </c>
      <c r="P748" s="22">
        <f>'EPD information'!$S$16*Tabell2[[#This Row],[Weight (kg)]]</f>
        <v>-2.8797999999999999</v>
      </c>
      <c r="Q748" s="35">
        <f>'Product specific GWP'!$T$16*Tabell2[[#This Row],[Weight (kg)]]</f>
        <v>0.104006</v>
      </c>
      <c r="R748" s="35" t="s">
        <v>48</v>
      </c>
      <c r="S748" s="35">
        <f>'EPD information'!$V$16*Tabell2[[#This Row],[Weight (kg)]]</f>
        <v>1.6778999999999999E-2</v>
      </c>
      <c r="T748" s="35" t="str">
        <f>'EPD information'!$W$16</f>
        <v>ND</v>
      </c>
      <c r="U748" s="35">
        <f>'EPD information'!$X$16*Tabell2[[#This Row],[Weight (kg)]]</f>
        <v>1.1186E-2</v>
      </c>
      <c r="V748" s="35">
        <f>'EPD information'!$Y$16*Tabell2[[#This Row],[Weight (kg)]]</f>
        <v>0.37128</v>
      </c>
      <c r="W748" s="35">
        <f>'EPD information'!$Z$16*Tabell2[[#This Row],[Weight (kg)]]</f>
        <v>6.0214000000000003E-4</v>
      </c>
      <c r="X748" s="35">
        <f>'EPD information'!$AA$16*Tabell2[[#This Row],[Weight (kg)]]</f>
        <v>-2.8797999999999999</v>
      </c>
      <c r="Y748" s="18">
        <f>'EPD information'!$AB$16*Tabell2[[#This Row],[Weight (kg)]]</f>
        <v>7.9967999999999995</v>
      </c>
      <c r="Z748" s="18">
        <f>'EPD information'!$AC$16*Tabell2[[#This Row],[Weight (kg)]]</f>
        <v>0.140182</v>
      </c>
      <c r="AA748" s="18">
        <f>'EPD information'!$AD$16*Tabell2[[#This Row],[Weight (kg)]]</f>
        <v>1.75406E-2</v>
      </c>
      <c r="AB748" s="18" t="s">
        <v>48</v>
      </c>
      <c r="AC748" s="18">
        <f>'EPD information'!$AF$16*Tabell2[[#This Row],[Weight (kg)]]</f>
        <v>1.1066999999999999E-2</v>
      </c>
      <c r="AD748" s="18">
        <f>'EPD information'!$AG$16*Tabell2[[#This Row],[Weight (kg)]]</f>
        <v>0.36890000000000001</v>
      </c>
      <c r="AE748" s="18">
        <f>'EPD information'!$AH$16*Tabell2[[#This Row],[Weight (kg)]]</f>
        <v>5.9024000000000001E-4</v>
      </c>
      <c r="AF748" s="21">
        <f>'EPD information'!$AI$16*Tabell2[[#This Row],[Weight (kg)]]</f>
        <v>-2.7369999999999997</v>
      </c>
    </row>
    <row r="749" spans="1:32" x14ac:dyDescent="0.2">
      <c r="A749" s="36" t="s">
        <v>179</v>
      </c>
      <c r="B749" s="37" t="s">
        <v>168</v>
      </c>
      <c r="C749" s="38">
        <v>255425</v>
      </c>
      <c r="D749" s="39">
        <v>7319662554251</v>
      </c>
      <c r="E749" s="37" t="s">
        <v>46</v>
      </c>
      <c r="F749" s="40">
        <v>630</v>
      </c>
      <c r="G749" s="37">
        <v>0</v>
      </c>
      <c r="H749" s="41">
        <v>2.9</v>
      </c>
      <c r="I749" s="35">
        <f>'EPD information'!$L$16*Tabell2[[#This Row],[Weight (kg)]]</f>
        <v>9.8889999999999993</v>
      </c>
      <c r="J749" s="22">
        <f>'EPD information'!$M$16*Tabell2[[#This Row],[Weight (kg)]]</f>
        <v>0.17226</v>
      </c>
      <c r="K749" s="22">
        <f>'EPD information'!$N$16*Tabell2[[#This Row],[Weight (kg)]]</f>
        <v>2.0444999999999998E-2</v>
      </c>
      <c r="L749" s="22">
        <f>'EPD information'!$O$16*Tabell2[[#This Row],[Weight (kg)]]</f>
        <v>0</v>
      </c>
      <c r="M749" s="22">
        <f>'EPD information'!$P$16*Tabell2[[#This Row],[Weight (kg)]]</f>
        <v>1.363E-2</v>
      </c>
      <c r="N749" s="22">
        <f>'EPD information'!$Q$16*Tabell2[[#This Row],[Weight (kg)]]</f>
        <v>0.45239999999999997</v>
      </c>
      <c r="O749" s="22">
        <f>'EPD information'!$R$16*Tabell2[[#This Row],[Weight (kg)]]</f>
        <v>7.337E-4</v>
      </c>
      <c r="P749" s="22">
        <f>'EPD information'!$S$16*Tabell2[[#This Row],[Weight (kg)]]</f>
        <v>-3.5089999999999999</v>
      </c>
      <c r="Q749" s="35">
        <f>'Product specific GWP'!$T$16*Tabell2[[#This Row],[Weight (kg)]]</f>
        <v>0.12673000000000001</v>
      </c>
      <c r="R749" s="35" t="s">
        <v>48</v>
      </c>
      <c r="S749" s="35">
        <f>'EPD information'!$V$16*Tabell2[[#This Row],[Weight (kg)]]</f>
        <v>2.0444999999999998E-2</v>
      </c>
      <c r="T749" s="35" t="str">
        <f>'EPD information'!$W$16</f>
        <v>ND</v>
      </c>
      <c r="U749" s="35">
        <f>'EPD information'!$X$16*Tabell2[[#This Row],[Weight (kg)]]</f>
        <v>1.363E-2</v>
      </c>
      <c r="V749" s="35">
        <f>'EPD information'!$Y$16*Tabell2[[#This Row],[Weight (kg)]]</f>
        <v>0.45239999999999997</v>
      </c>
      <c r="W749" s="35">
        <f>'EPD information'!$Z$16*Tabell2[[#This Row],[Weight (kg)]]</f>
        <v>7.337E-4</v>
      </c>
      <c r="X749" s="35">
        <f>'EPD information'!$AA$16*Tabell2[[#This Row],[Weight (kg)]]</f>
        <v>-3.5089999999999999</v>
      </c>
      <c r="Y749" s="18">
        <f>'EPD information'!$AB$16*Tabell2[[#This Row],[Weight (kg)]]</f>
        <v>9.7439999999999998</v>
      </c>
      <c r="Z749" s="18">
        <f>'EPD information'!$AC$16*Tabell2[[#This Row],[Weight (kg)]]</f>
        <v>0.17080999999999999</v>
      </c>
      <c r="AA749" s="18">
        <f>'EPD information'!$AD$16*Tabell2[[#This Row],[Weight (kg)]]</f>
        <v>2.1373E-2</v>
      </c>
      <c r="AB749" s="18" t="s">
        <v>48</v>
      </c>
      <c r="AC749" s="18">
        <f>'EPD information'!$AF$16*Tabell2[[#This Row],[Weight (kg)]]</f>
        <v>1.3484999999999999E-2</v>
      </c>
      <c r="AD749" s="18">
        <f>'EPD information'!$AG$16*Tabell2[[#This Row],[Weight (kg)]]</f>
        <v>0.44950000000000001</v>
      </c>
      <c r="AE749" s="18">
        <f>'EPD information'!$AH$16*Tabell2[[#This Row],[Weight (kg)]]</f>
        <v>7.1920000000000003E-4</v>
      </c>
      <c r="AF749" s="21">
        <f>'EPD information'!$AI$16*Tabell2[[#This Row],[Weight (kg)]]</f>
        <v>-3.3349999999999995</v>
      </c>
    </row>
    <row r="750" spans="1:32" x14ac:dyDescent="0.2">
      <c r="A750" s="36" t="s">
        <v>179</v>
      </c>
      <c r="B750" s="37" t="s">
        <v>168</v>
      </c>
      <c r="C750" s="38">
        <v>255426</v>
      </c>
      <c r="D750" s="39">
        <v>7319662554268</v>
      </c>
      <c r="E750" s="37" t="s">
        <v>46</v>
      </c>
      <c r="F750" s="40">
        <v>710</v>
      </c>
      <c r="G750" s="37">
        <v>0</v>
      </c>
      <c r="H750" s="41">
        <v>3.21</v>
      </c>
      <c r="I750" s="35">
        <f>'EPD information'!$L$16*Tabell2[[#This Row],[Weight (kg)]]</f>
        <v>10.946099999999999</v>
      </c>
      <c r="J750" s="22">
        <f>'EPD information'!$M$16*Tabell2[[#This Row],[Weight (kg)]]</f>
        <v>0.19067400000000001</v>
      </c>
      <c r="K750" s="22">
        <f>'EPD information'!$N$16*Tabell2[[#This Row],[Weight (kg)]]</f>
        <v>2.2630499999999998E-2</v>
      </c>
      <c r="L750" s="22">
        <f>'EPD information'!$O$16*Tabell2[[#This Row],[Weight (kg)]]</f>
        <v>0</v>
      </c>
      <c r="M750" s="22">
        <f>'EPD information'!$P$16*Tabell2[[#This Row],[Weight (kg)]]</f>
        <v>1.5087E-2</v>
      </c>
      <c r="N750" s="22">
        <f>'EPD information'!$Q$16*Tabell2[[#This Row],[Weight (kg)]]</f>
        <v>0.50075999999999998</v>
      </c>
      <c r="O750" s="22">
        <f>'EPD information'!$R$16*Tabell2[[#This Row],[Weight (kg)]]</f>
        <v>8.121300000000001E-4</v>
      </c>
      <c r="P750" s="22">
        <f>'EPD information'!$S$16*Tabell2[[#This Row],[Weight (kg)]]</f>
        <v>-3.8840999999999997</v>
      </c>
      <c r="Q750" s="35">
        <f>'Product specific GWP'!$T$16*Tabell2[[#This Row],[Weight (kg)]]</f>
        <v>0.14027700000000001</v>
      </c>
      <c r="R750" s="35" t="s">
        <v>48</v>
      </c>
      <c r="S750" s="35">
        <f>'EPD information'!$V$16*Tabell2[[#This Row],[Weight (kg)]]</f>
        <v>2.2630499999999998E-2</v>
      </c>
      <c r="T750" s="35" t="str">
        <f>'EPD information'!$W$16</f>
        <v>ND</v>
      </c>
      <c r="U750" s="35">
        <f>'EPD information'!$X$16*Tabell2[[#This Row],[Weight (kg)]]</f>
        <v>1.5087E-2</v>
      </c>
      <c r="V750" s="35">
        <f>'EPD information'!$Y$16*Tabell2[[#This Row],[Weight (kg)]]</f>
        <v>0.50075999999999998</v>
      </c>
      <c r="W750" s="35">
        <f>'EPD information'!$Z$16*Tabell2[[#This Row],[Weight (kg)]]</f>
        <v>8.121300000000001E-4</v>
      </c>
      <c r="X750" s="35">
        <f>'EPD information'!$AA$16*Tabell2[[#This Row],[Weight (kg)]]</f>
        <v>-3.8840999999999997</v>
      </c>
      <c r="Y750" s="18">
        <f>'EPD information'!$AB$16*Tabell2[[#This Row],[Weight (kg)]]</f>
        <v>10.785599999999999</v>
      </c>
      <c r="Z750" s="18">
        <f>'EPD information'!$AC$16*Tabell2[[#This Row],[Weight (kg)]]</f>
        <v>0.18906900000000001</v>
      </c>
      <c r="AA750" s="18">
        <f>'EPD information'!$AD$16*Tabell2[[#This Row],[Weight (kg)]]</f>
        <v>2.36577E-2</v>
      </c>
      <c r="AB750" s="18" t="s">
        <v>48</v>
      </c>
      <c r="AC750" s="18">
        <f>'EPD information'!$AF$16*Tabell2[[#This Row],[Weight (kg)]]</f>
        <v>1.4926499999999999E-2</v>
      </c>
      <c r="AD750" s="18">
        <f>'EPD information'!$AG$16*Tabell2[[#This Row],[Weight (kg)]]</f>
        <v>0.49754999999999999</v>
      </c>
      <c r="AE750" s="18">
        <f>'EPD information'!$AH$16*Tabell2[[#This Row],[Weight (kg)]]</f>
        <v>7.9608000000000001E-4</v>
      </c>
      <c r="AF750" s="21">
        <f>'EPD information'!$AI$16*Tabell2[[#This Row],[Weight (kg)]]</f>
        <v>-3.6914999999999996</v>
      </c>
    </row>
    <row r="751" spans="1:32" x14ac:dyDescent="0.2">
      <c r="A751" s="36" t="s">
        <v>179</v>
      </c>
      <c r="B751" s="37" t="s">
        <v>168</v>
      </c>
      <c r="C751" s="38">
        <v>255427</v>
      </c>
      <c r="D751" s="39">
        <v>7319662554275</v>
      </c>
      <c r="E751" s="37" t="s">
        <v>46</v>
      </c>
      <c r="F751" s="40">
        <v>800</v>
      </c>
      <c r="G751" s="37">
        <v>0</v>
      </c>
      <c r="H751" s="41">
        <v>5</v>
      </c>
      <c r="I751" s="35">
        <f>'EPD information'!$L$16*Tabell2[[#This Row],[Weight (kg)]]</f>
        <v>17.05</v>
      </c>
      <c r="J751" s="22">
        <f>'EPD information'!$M$16*Tabell2[[#This Row],[Weight (kg)]]</f>
        <v>0.29699999999999999</v>
      </c>
      <c r="K751" s="22">
        <f>'EPD information'!$N$16*Tabell2[[#This Row],[Weight (kg)]]</f>
        <v>3.5249999999999997E-2</v>
      </c>
      <c r="L751" s="22">
        <f>'EPD information'!$O$16*Tabell2[[#This Row],[Weight (kg)]]</f>
        <v>0</v>
      </c>
      <c r="M751" s="22">
        <f>'EPD information'!$P$16*Tabell2[[#This Row],[Weight (kg)]]</f>
        <v>2.35E-2</v>
      </c>
      <c r="N751" s="22">
        <f>'EPD information'!$Q$16*Tabell2[[#This Row],[Weight (kg)]]</f>
        <v>0.78</v>
      </c>
      <c r="O751" s="22">
        <f>'EPD information'!$R$16*Tabell2[[#This Row],[Weight (kg)]]</f>
        <v>1.2650000000000001E-3</v>
      </c>
      <c r="P751" s="22">
        <f>'EPD information'!$S$16*Tabell2[[#This Row],[Weight (kg)]]</f>
        <v>-6.05</v>
      </c>
      <c r="Q751" s="35">
        <f>'Product specific GWP'!$T$16*Tabell2[[#This Row],[Weight (kg)]]</f>
        <v>0.21850000000000003</v>
      </c>
      <c r="R751" s="35" t="s">
        <v>48</v>
      </c>
      <c r="S751" s="35">
        <f>'EPD information'!$V$16*Tabell2[[#This Row],[Weight (kg)]]</f>
        <v>3.5249999999999997E-2</v>
      </c>
      <c r="T751" s="35" t="str">
        <f>'EPD information'!$W$16</f>
        <v>ND</v>
      </c>
      <c r="U751" s="35">
        <f>'EPD information'!$X$16*Tabell2[[#This Row],[Weight (kg)]]</f>
        <v>2.35E-2</v>
      </c>
      <c r="V751" s="35">
        <f>'EPD information'!$Y$16*Tabell2[[#This Row],[Weight (kg)]]</f>
        <v>0.78</v>
      </c>
      <c r="W751" s="35">
        <f>'EPD information'!$Z$16*Tabell2[[#This Row],[Weight (kg)]]</f>
        <v>1.2650000000000001E-3</v>
      </c>
      <c r="X751" s="35">
        <f>'EPD information'!$AA$16*Tabell2[[#This Row],[Weight (kg)]]</f>
        <v>-6.05</v>
      </c>
      <c r="Y751" s="18">
        <f>'EPD information'!$AB$16*Tabell2[[#This Row],[Weight (kg)]]</f>
        <v>16.8</v>
      </c>
      <c r="Z751" s="18">
        <f>'EPD information'!$AC$16*Tabell2[[#This Row],[Weight (kg)]]</f>
        <v>0.29449999999999998</v>
      </c>
      <c r="AA751" s="18">
        <f>'EPD information'!$AD$16*Tabell2[[#This Row],[Weight (kg)]]</f>
        <v>3.6850000000000001E-2</v>
      </c>
      <c r="AB751" s="18" t="s">
        <v>48</v>
      </c>
      <c r="AC751" s="18">
        <f>'EPD information'!$AF$16*Tabell2[[#This Row],[Weight (kg)]]</f>
        <v>2.325E-2</v>
      </c>
      <c r="AD751" s="18">
        <f>'EPD information'!$AG$16*Tabell2[[#This Row],[Weight (kg)]]</f>
        <v>0.77500000000000002</v>
      </c>
      <c r="AE751" s="18">
        <f>'EPD information'!$AH$16*Tabell2[[#This Row],[Weight (kg)]]</f>
        <v>1.24E-3</v>
      </c>
      <c r="AF751" s="21">
        <f>'EPD information'!$AI$16*Tabell2[[#This Row],[Weight (kg)]]</f>
        <v>-5.75</v>
      </c>
    </row>
    <row r="752" spans="1:32" x14ac:dyDescent="0.2">
      <c r="A752" s="36" t="s">
        <v>179</v>
      </c>
      <c r="B752" s="37" t="s">
        <v>168</v>
      </c>
      <c r="C752" s="38">
        <v>255435</v>
      </c>
      <c r="D752" s="39">
        <v>7319662554350</v>
      </c>
      <c r="E752" s="37" t="s">
        <v>46</v>
      </c>
      <c r="F752" s="40">
        <v>900</v>
      </c>
      <c r="G752" s="37">
        <v>0</v>
      </c>
      <c r="H752" s="41">
        <v>5.26</v>
      </c>
      <c r="I752" s="35">
        <f>'EPD information'!$L$16*Tabell2[[#This Row],[Weight (kg)]]</f>
        <v>17.936599999999999</v>
      </c>
      <c r="J752" s="22">
        <f>'EPD information'!$M$16*Tabell2[[#This Row],[Weight (kg)]]</f>
        <v>0.312444</v>
      </c>
      <c r="K752" s="22">
        <f>'EPD information'!$N$16*Tabell2[[#This Row],[Weight (kg)]]</f>
        <v>3.7082999999999998E-2</v>
      </c>
      <c r="L752" s="22">
        <f>'EPD information'!$O$16*Tabell2[[#This Row],[Weight (kg)]]</f>
        <v>0</v>
      </c>
      <c r="M752" s="22">
        <f>'EPD information'!$P$16*Tabell2[[#This Row],[Weight (kg)]]</f>
        <v>2.4722000000000001E-2</v>
      </c>
      <c r="N752" s="22">
        <f>'EPD information'!$Q$16*Tabell2[[#This Row],[Weight (kg)]]</f>
        <v>0.82055999999999996</v>
      </c>
      <c r="O752" s="22">
        <f>'EPD information'!$R$16*Tabell2[[#This Row],[Weight (kg)]]</f>
        <v>1.3307800000000002E-3</v>
      </c>
      <c r="P752" s="22">
        <f>'EPD information'!$S$16*Tabell2[[#This Row],[Weight (kg)]]</f>
        <v>-6.3645999999999994</v>
      </c>
      <c r="Q752" s="35">
        <f>'Product specific GWP'!$T$16*Tabell2[[#This Row],[Weight (kg)]]</f>
        <v>0.22986200000000001</v>
      </c>
      <c r="R752" s="35" t="s">
        <v>48</v>
      </c>
      <c r="S752" s="35">
        <f>'EPD information'!$V$16*Tabell2[[#This Row],[Weight (kg)]]</f>
        <v>3.7082999999999998E-2</v>
      </c>
      <c r="T752" s="35" t="str">
        <f>'EPD information'!$W$16</f>
        <v>ND</v>
      </c>
      <c r="U752" s="35">
        <f>'EPD information'!$X$16*Tabell2[[#This Row],[Weight (kg)]]</f>
        <v>2.4722000000000001E-2</v>
      </c>
      <c r="V752" s="35">
        <f>'EPD information'!$Y$16*Tabell2[[#This Row],[Weight (kg)]]</f>
        <v>0.82055999999999996</v>
      </c>
      <c r="W752" s="35">
        <f>'EPD information'!$Z$16*Tabell2[[#This Row],[Weight (kg)]]</f>
        <v>1.3307800000000002E-3</v>
      </c>
      <c r="X752" s="35">
        <f>'EPD information'!$AA$16*Tabell2[[#This Row],[Weight (kg)]]</f>
        <v>-6.3645999999999994</v>
      </c>
      <c r="Y752" s="18">
        <f>'EPD information'!$AB$16*Tabell2[[#This Row],[Weight (kg)]]</f>
        <v>17.673599999999997</v>
      </c>
      <c r="Z752" s="18">
        <f>'EPD information'!$AC$16*Tabell2[[#This Row],[Weight (kg)]]</f>
        <v>0.30981399999999998</v>
      </c>
      <c r="AA752" s="18">
        <f>'EPD information'!$AD$16*Tabell2[[#This Row],[Weight (kg)]]</f>
        <v>3.8766200000000001E-2</v>
      </c>
      <c r="AB752" s="18" t="s">
        <v>48</v>
      </c>
      <c r="AC752" s="18">
        <f>'EPD information'!$AF$16*Tabell2[[#This Row],[Weight (kg)]]</f>
        <v>2.4458999999999998E-2</v>
      </c>
      <c r="AD752" s="18">
        <f>'EPD information'!$AG$16*Tabell2[[#This Row],[Weight (kg)]]</f>
        <v>0.81529999999999991</v>
      </c>
      <c r="AE752" s="18">
        <f>'EPD information'!$AH$16*Tabell2[[#This Row],[Weight (kg)]]</f>
        <v>1.30448E-3</v>
      </c>
      <c r="AF752" s="21">
        <f>'EPD information'!$AI$16*Tabell2[[#This Row],[Weight (kg)]]</f>
        <v>-6.0489999999999995</v>
      </c>
    </row>
    <row r="753" spans="1:32" x14ac:dyDescent="0.2">
      <c r="A753" s="36" t="s">
        <v>179</v>
      </c>
      <c r="B753" s="37" t="s">
        <v>168</v>
      </c>
      <c r="C753" s="38">
        <v>255429</v>
      </c>
      <c r="D753" s="39">
        <v>7319662554299</v>
      </c>
      <c r="E753" s="37" t="s">
        <v>46</v>
      </c>
      <c r="F753" s="40">
        <v>1000</v>
      </c>
      <c r="G753" s="37">
        <v>0</v>
      </c>
      <c r="H753" s="41">
        <v>9.25</v>
      </c>
      <c r="I753" s="35">
        <f>'EPD information'!$L$16*Tabell2[[#This Row],[Weight (kg)]]</f>
        <v>31.5425</v>
      </c>
      <c r="J753" s="22">
        <f>'EPD information'!$M$16*Tabell2[[#This Row],[Weight (kg)]]</f>
        <v>0.54944999999999999</v>
      </c>
      <c r="K753" s="22">
        <f>'EPD information'!$N$16*Tabell2[[#This Row],[Weight (kg)]]</f>
        <v>6.5212499999999993E-2</v>
      </c>
      <c r="L753" s="22">
        <f>'EPD information'!$O$16*Tabell2[[#This Row],[Weight (kg)]]</f>
        <v>0</v>
      </c>
      <c r="M753" s="22">
        <f>'EPD information'!$P$16*Tabell2[[#This Row],[Weight (kg)]]</f>
        <v>4.3475E-2</v>
      </c>
      <c r="N753" s="22">
        <f>'EPD information'!$Q$16*Tabell2[[#This Row],[Weight (kg)]]</f>
        <v>1.4430000000000001</v>
      </c>
      <c r="O753" s="22">
        <f>'EPD information'!$R$16*Tabell2[[#This Row],[Weight (kg)]]</f>
        <v>2.3402500000000003E-3</v>
      </c>
      <c r="P753" s="22">
        <f>'EPD information'!$S$16*Tabell2[[#This Row],[Weight (kg)]]</f>
        <v>-11.192499999999999</v>
      </c>
      <c r="Q753" s="35">
        <f>'Product specific GWP'!$T$16*Tabell2[[#This Row],[Weight (kg)]]</f>
        <v>0.404225</v>
      </c>
      <c r="R753" s="35" t="s">
        <v>48</v>
      </c>
      <c r="S753" s="35">
        <f>'EPD information'!$V$16*Tabell2[[#This Row],[Weight (kg)]]</f>
        <v>6.5212499999999993E-2</v>
      </c>
      <c r="T753" s="35" t="str">
        <f>'EPD information'!$W$16</f>
        <v>ND</v>
      </c>
      <c r="U753" s="35">
        <f>'EPD information'!$X$16*Tabell2[[#This Row],[Weight (kg)]]</f>
        <v>4.3475E-2</v>
      </c>
      <c r="V753" s="35">
        <f>'EPD information'!$Y$16*Tabell2[[#This Row],[Weight (kg)]]</f>
        <v>1.4430000000000001</v>
      </c>
      <c r="W753" s="35">
        <f>'EPD information'!$Z$16*Tabell2[[#This Row],[Weight (kg)]]</f>
        <v>2.3402500000000003E-3</v>
      </c>
      <c r="X753" s="35">
        <f>'EPD information'!$AA$16*Tabell2[[#This Row],[Weight (kg)]]</f>
        <v>-11.192499999999999</v>
      </c>
      <c r="Y753" s="18">
        <f>'EPD information'!$AB$16*Tabell2[[#This Row],[Weight (kg)]]</f>
        <v>31.08</v>
      </c>
      <c r="Z753" s="18">
        <f>'EPD information'!$AC$16*Tabell2[[#This Row],[Weight (kg)]]</f>
        <v>0.544825</v>
      </c>
      <c r="AA753" s="18">
        <f>'EPD information'!$AD$16*Tabell2[[#This Row],[Weight (kg)]]</f>
        <v>6.8172499999999997E-2</v>
      </c>
      <c r="AB753" s="18" t="s">
        <v>48</v>
      </c>
      <c r="AC753" s="18">
        <f>'EPD information'!$AF$16*Tabell2[[#This Row],[Weight (kg)]]</f>
        <v>4.3012499999999995E-2</v>
      </c>
      <c r="AD753" s="18">
        <f>'EPD information'!$AG$16*Tabell2[[#This Row],[Weight (kg)]]</f>
        <v>1.4337500000000001</v>
      </c>
      <c r="AE753" s="18">
        <f>'EPD information'!$AH$16*Tabell2[[#This Row],[Weight (kg)]]</f>
        <v>2.294E-3</v>
      </c>
      <c r="AF753" s="21">
        <f>'EPD information'!$AI$16*Tabell2[[#This Row],[Weight (kg)]]</f>
        <v>-10.637499999999999</v>
      </c>
    </row>
    <row r="754" spans="1:32" x14ac:dyDescent="0.2">
      <c r="A754" s="36" t="s">
        <v>179</v>
      </c>
      <c r="B754" s="37" t="s">
        <v>168</v>
      </c>
      <c r="C754" s="38">
        <v>255430</v>
      </c>
      <c r="D754" s="39">
        <v>7319662554305</v>
      </c>
      <c r="E754" s="37" t="s">
        <v>46</v>
      </c>
      <c r="F754" s="40">
        <v>1120</v>
      </c>
      <c r="G754" s="37">
        <v>0</v>
      </c>
      <c r="H754" s="41">
        <v>7.92</v>
      </c>
      <c r="I754" s="35">
        <f>'EPD information'!$L$16*Tabell2[[#This Row],[Weight (kg)]]</f>
        <v>27.007200000000001</v>
      </c>
      <c r="J754" s="22">
        <f>'EPD information'!$M$16*Tabell2[[#This Row],[Weight (kg)]]</f>
        <v>0.47044800000000003</v>
      </c>
      <c r="K754" s="22">
        <f>'EPD information'!$N$16*Tabell2[[#This Row],[Weight (kg)]]</f>
        <v>5.5835999999999997E-2</v>
      </c>
      <c r="L754" s="22">
        <f>'EPD information'!$O$16*Tabell2[[#This Row],[Weight (kg)]]</f>
        <v>0</v>
      </c>
      <c r="M754" s="22">
        <f>'EPD information'!$P$16*Tabell2[[#This Row],[Weight (kg)]]</f>
        <v>3.7224E-2</v>
      </c>
      <c r="N754" s="22">
        <f>'EPD information'!$Q$16*Tabell2[[#This Row],[Weight (kg)]]</f>
        <v>1.23552</v>
      </c>
      <c r="O754" s="22">
        <f>'EPD information'!$R$16*Tabell2[[#This Row],[Weight (kg)]]</f>
        <v>2.0037600000000003E-3</v>
      </c>
      <c r="P754" s="22">
        <f>'EPD information'!$S$16*Tabell2[[#This Row],[Weight (kg)]]</f>
        <v>-9.5831999999999997</v>
      </c>
      <c r="Q754" s="35">
        <f>'Product specific GWP'!$T$16*Tabell2[[#This Row],[Weight (kg)]]</f>
        <v>0.34610400000000002</v>
      </c>
      <c r="R754" s="35" t="s">
        <v>48</v>
      </c>
      <c r="S754" s="35">
        <f>'EPD information'!$V$16*Tabell2[[#This Row],[Weight (kg)]]</f>
        <v>5.5835999999999997E-2</v>
      </c>
      <c r="T754" s="35" t="str">
        <f>'EPD information'!$W$16</f>
        <v>ND</v>
      </c>
      <c r="U754" s="35">
        <f>'EPD information'!$X$16*Tabell2[[#This Row],[Weight (kg)]]</f>
        <v>3.7224E-2</v>
      </c>
      <c r="V754" s="35">
        <f>'EPD information'!$Y$16*Tabell2[[#This Row],[Weight (kg)]]</f>
        <v>1.23552</v>
      </c>
      <c r="W754" s="35">
        <f>'EPD information'!$Z$16*Tabell2[[#This Row],[Weight (kg)]]</f>
        <v>2.0037600000000003E-3</v>
      </c>
      <c r="X754" s="35">
        <f>'EPD information'!$AA$16*Tabell2[[#This Row],[Weight (kg)]]</f>
        <v>-9.5831999999999997</v>
      </c>
      <c r="Y754" s="18">
        <f>'EPD information'!$AB$16*Tabell2[[#This Row],[Weight (kg)]]</f>
        <v>26.6112</v>
      </c>
      <c r="Z754" s="18">
        <f>'EPD information'!$AC$16*Tabell2[[#This Row],[Weight (kg)]]</f>
        <v>0.46648800000000001</v>
      </c>
      <c r="AA754" s="18">
        <f>'EPD information'!$AD$16*Tabell2[[#This Row],[Weight (kg)]]</f>
        <v>5.8370399999999996E-2</v>
      </c>
      <c r="AB754" s="18" t="s">
        <v>48</v>
      </c>
      <c r="AC754" s="18">
        <f>'EPD information'!$AF$16*Tabell2[[#This Row],[Weight (kg)]]</f>
        <v>3.6828E-2</v>
      </c>
      <c r="AD754" s="18">
        <f>'EPD information'!$AG$16*Tabell2[[#This Row],[Weight (kg)]]</f>
        <v>1.2276</v>
      </c>
      <c r="AE754" s="18">
        <f>'EPD information'!$AH$16*Tabell2[[#This Row],[Weight (kg)]]</f>
        <v>1.96416E-3</v>
      </c>
      <c r="AF754" s="21">
        <f>'EPD information'!$AI$16*Tabell2[[#This Row],[Weight (kg)]]</f>
        <v>-9.1079999999999988</v>
      </c>
    </row>
    <row r="755" spans="1:32" x14ac:dyDescent="0.2">
      <c r="A755" s="36" t="s">
        <v>179</v>
      </c>
      <c r="B755" s="37" t="s">
        <v>168</v>
      </c>
      <c r="C755" s="38">
        <v>255431</v>
      </c>
      <c r="D755" s="39">
        <v>7319662554312</v>
      </c>
      <c r="E755" s="37" t="s">
        <v>46</v>
      </c>
      <c r="F755" s="40">
        <v>1250</v>
      </c>
      <c r="G755" s="37">
        <v>0</v>
      </c>
      <c r="H755" s="41">
        <v>10</v>
      </c>
      <c r="I755" s="35">
        <f>'EPD information'!$L$16*Tabell2[[#This Row],[Weight (kg)]]</f>
        <v>34.1</v>
      </c>
      <c r="J755" s="22">
        <f>'EPD information'!$M$16*Tabell2[[#This Row],[Weight (kg)]]</f>
        <v>0.59399999999999997</v>
      </c>
      <c r="K755" s="22">
        <f>'EPD information'!$N$16*Tabell2[[#This Row],[Weight (kg)]]</f>
        <v>7.0499999999999993E-2</v>
      </c>
      <c r="L755" s="22">
        <f>'EPD information'!$O$16*Tabell2[[#This Row],[Weight (kg)]]</f>
        <v>0</v>
      </c>
      <c r="M755" s="22">
        <f>'EPD information'!$P$16*Tabell2[[#This Row],[Weight (kg)]]</f>
        <v>4.7E-2</v>
      </c>
      <c r="N755" s="22">
        <f>'EPD information'!$Q$16*Tabell2[[#This Row],[Weight (kg)]]</f>
        <v>1.56</v>
      </c>
      <c r="O755" s="22">
        <f>'EPD information'!$R$16*Tabell2[[#This Row],[Weight (kg)]]</f>
        <v>2.5300000000000001E-3</v>
      </c>
      <c r="P755" s="22">
        <f>'EPD information'!$S$16*Tabell2[[#This Row],[Weight (kg)]]</f>
        <v>-12.1</v>
      </c>
      <c r="Q755" s="35">
        <f>'Product specific GWP'!$T$16*Tabell2[[#This Row],[Weight (kg)]]</f>
        <v>0.43700000000000006</v>
      </c>
      <c r="R755" s="35" t="s">
        <v>48</v>
      </c>
      <c r="S755" s="35">
        <f>'EPD information'!$V$16*Tabell2[[#This Row],[Weight (kg)]]</f>
        <v>7.0499999999999993E-2</v>
      </c>
      <c r="T755" s="35" t="str">
        <f>'EPD information'!$W$16</f>
        <v>ND</v>
      </c>
      <c r="U755" s="35">
        <f>'EPD information'!$X$16*Tabell2[[#This Row],[Weight (kg)]]</f>
        <v>4.7E-2</v>
      </c>
      <c r="V755" s="35">
        <f>'EPD information'!$Y$16*Tabell2[[#This Row],[Weight (kg)]]</f>
        <v>1.56</v>
      </c>
      <c r="W755" s="35">
        <f>'EPD information'!$Z$16*Tabell2[[#This Row],[Weight (kg)]]</f>
        <v>2.5300000000000001E-3</v>
      </c>
      <c r="X755" s="35">
        <f>'EPD information'!$AA$16*Tabell2[[#This Row],[Weight (kg)]]</f>
        <v>-12.1</v>
      </c>
      <c r="Y755" s="18">
        <f>'EPD information'!$AB$16*Tabell2[[#This Row],[Weight (kg)]]</f>
        <v>33.6</v>
      </c>
      <c r="Z755" s="18">
        <f>'EPD information'!$AC$16*Tabell2[[#This Row],[Weight (kg)]]</f>
        <v>0.58899999999999997</v>
      </c>
      <c r="AA755" s="18">
        <f>'EPD information'!$AD$16*Tabell2[[#This Row],[Weight (kg)]]</f>
        <v>7.3700000000000002E-2</v>
      </c>
      <c r="AB755" s="18" t="s">
        <v>48</v>
      </c>
      <c r="AC755" s="18">
        <f>'EPD information'!$AF$16*Tabell2[[#This Row],[Weight (kg)]]</f>
        <v>4.65E-2</v>
      </c>
      <c r="AD755" s="18">
        <f>'EPD information'!$AG$16*Tabell2[[#This Row],[Weight (kg)]]</f>
        <v>1.55</v>
      </c>
      <c r="AE755" s="18">
        <f>'EPD information'!$AH$16*Tabell2[[#This Row],[Weight (kg)]]</f>
        <v>2.48E-3</v>
      </c>
      <c r="AF755" s="21">
        <f>'EPD information'!$AI$16*Tabell2[[#This Row],[Weight (kg)]]</f>
        <v>-11.5</v>
      </c>
    </row>
    <row r="756" spans="1:32" x14ac:dyDescent="0.2">
      <c r="A756" s="36" t="s">
        <v>179</v>
      </c>
      <c r="B756" s="37" t="s">
        <v>168</v>
      </c>
      <c r="C756" s="38">
        <v>255433</v>
      </c>
      <c r="D756" s="39">
        <v>7319662554336</v>
      </c>
      <c r="E756" s="37" t="s">
        <v>46</v>
      </c>
      <c r="F756" s="40">
        <v>1400</v>
      </c>
      <c r="G756" s="37">
        <v>0</v>
      </c>
      <c r="H756" s="41">
        <v>18.399999999999999</v>
      </c>
      <c r="I756" s="35">
        <f>'EPD information'!$L$16*Tabell2[[#This Row],[Weight (kg)]]</f>
        <v>62.744</v>
      </c>
      <c r="J756" s="22">
        <f>'EPD information'!$M$16*Tabell2[[#This Row],[Weight (kg)]]</f>
        <v>1.0929599999999999</v>
      </c>
      <c r="K756" s="22">
        <f>'EPD information'!$N$16*Tabell2[[#This Row],[Weight (kg)]]</f>
        <v>0.12971999999999997</v>
      </c>
      <c r="L756" s="22">
        <f>'EPD information'!$O$16*Tabell2[[#This Row],[Weight (kg)]]</f>
        <v>0</v>
      </c>
      <c r="M756" s="22">
        <f>'EPD information'!$P$16*Tabell2[[#This Row],[Weight (kg)]]</f>
        <v>8.6480000000000001E-2</v>
      </c>
      <c r="N756" s="22">
        <f>'EPD information'!$Q$16*Tabell2[[#This Row],[Weight (kg)]]</f>
        <v>2.8703999999999996</v>
      </c>
      <c r="O756" s="22">
        <f>'EPD information'!$R$16*Tabell2[[#This Row],[Weight (kg)]]</f>
        <v>4.6552E-3</v>
      </c>
      <c r="P756" s="22">
        <f>'EPD information'!$S$16*Tabell2[[#This Row],[Weight (kg)]]</f>
        <v>-22.263999999999999</v>
      </c>
      <c r="Q756" s="35">
        <f>'Product specific GWP'!$T$16*Tabell2[[#This Row],[Weight (kg)]]</f>
        <v>0.80408000000000002</v>
      </c>
      <c r="R756" s="35" t="s">
        <v>48</v>
      </c>
      <c r="S756" s="35">
        <f>'EPD information'!$V$16*Tabell2[[#This Row],[Weight (kg)]]</f>
        <v>0.12971999999999997</v>
      </c>
      <c r="T756" s="35" t="str">
        <f>'EPD information'!$W$16</f>
        <v>ND</v>
      </c>
      <c r="U756" s="35">
        <f>'EPD information'!$X$16*Tabell2[[#This Row],[Weight (kg)]]</f>
        <v>8.6480000000000001E-2</v>
      </c>
      <c r="V756" s="35">
        <f>'EPD information'!$Y$16*Tabell2[[#This Row],[Weight (kg)]]</f>
        <v>2.8703999999999996</v>
      </c>
      <c r="W756" s="35">
        <f>'EPD information'!$Z$16*Tabell2[[#This Row],[Weight (kg)]]</f>
        <v>4.6552E-3</v>
      </c>
      <c r="X756" s="35">
        <f>'EPD information'!$AA$16*Tabell2[[#This Row],[Weight (kg)]]</f>
        <v>-22.263999999999999</v>
      </c>
      <c r="Y756" s="18">
        <f>'EPD information'!$AB$16*Tabell2[[#This Row],[Weight (kg)]]</f>
        <v>61.823999999999991</v>
      </c>
      <c r="Z756" s="18">
        <f>'EPD information'!$AC$16*Tabell2[[#This Row],[Weight (kg)]]</f>
        <v>1.0837599999999998</v>
      </c>
      <c r="AA756" s="18">
        <f>'EPD information'!$AD$16*Tabell2[[#This Row],[Weight (kg)]]</f>
        <v>0.13560799999999998</v>
      </c>
      <c r="AB756" s="18" t="s">
        <v>48</v>
      </c>
      <c r="AC756" s="18">
        <f>'EPD information'!$AF$16*Tabell2[[#This Row],[Weight (kg)]]</f>
        <v>8.5559999999999983E-2</v>
      </c>
      <c r="AD756" s="18">
        <f>'EPD information'!$AG$16*Tabell2[[#This Row],[Weight (kg)]]</f>
        <v>2.8519999999999999</v>
      </c>
      <c r="AE756" s="18">
        <f>'EPD information'!$AH$16*Tabell2[[#This Row],[Weight (kg)]]</f>
        <v>4.5631999999999999E-3</v>
      </c>
      <c r="AF756" s="21">
        <f>'EPD information'!$AI$16*Tabell2[[#This Row],[Weight (kg)]]</f>
        <v>-21.159999999999997</v>
      </c>
    </row>
    <row r="757" spans="1:32" x14ac:dyDescent="0.2">
      <c r="A757" s="36" t="s">
        <v>179</v>
      </c>
      <c r="B757" s="37" t="s">
        <v>168</v>
      </c>
      <c r="C757" s="38">
        <v>255434</v>
      </c>
      <c r="D757" s="39">
        <v>7319662554343</v>
      </c>
      <c r="E757" s="37" t="s">
        <v>46</v>
      </c>
      <c r="F757" s="40">
        <v>1500</v>
      </c>
      <c r="G757" s="37">
        <v>0</v>
      </c>
      <c r="H757" s="41">
        <v>21.1</v>
      </c>
      <c r="I757" s="35">
        <f>'EPD information'!$L$16*Tabell2[[#This Row],[Weight (kg)]]</f>
        <v>71.951000000000008</v>
      </c>
      <c r="J757" s="22">
        <f>'EPD information'!$M$16*Tabell2[[#This Row],[Weight (kg)]]</f>
        <v>1.2533400000000001</v>
      </c>
      <c r="K757" s="22">
        <f>'EPD information'!$N$16*Tabell2[[#This Row],[Weight (kg)]]</f>
        <v>0.148755</v>
      </c>
      <c r="L757" s="22">
        <f>'EPD information'!$O$16*Tabell2[[#This Row],[Weight (kg)]]</f>
        <v>0</v>
      </c>
      <c r="M757" s="22">
        <f>'EPD information'!$P$16*Tabell2[[#This Row],[Weight (kg)]]</f>
        <v>9.9170000000000008E-2</v>
      </c>
      <c r="N757" s="22">
        <f>'EPD information'!$Q$16*Tabell2[[#This Row],[Weight (kg)]]</f>
        <v>3.2916000000000003</v>
      </c>
      <c r="O757" s="22">
        <f>'EPD information'!$R$16*Tabell2[[#This Row],[Weight (kg)]]</f>
        <v>5.3383000000000007E-3</v>
      </c>
      <c r="P757" s="22">
        <f>'EPD information'!$S$16*Tabell2[[#This Row],[Weight (kg)]]</f>
        <v>-25.531000000000002</v>
      </c>
      <c r="Q757" s="35">
        <f>'Product specific GWP'!$T$16*Tabell2[[#This Row],[Weight (kg)]]</f>
        <v>0.92207000000000017</v>
      </c>
      <c r="R757" s="35" t="s">
        <v>48</v>
      </c>
      <c r="S757" s="35">
        <f>'EPD information'!$V$16*Tabell2[[#This Row],[Weight (kg)]]</f>
        <v>0.148755</v>
      </c>
      <c r="T757" s="35" t="str">
        <f>'EPD information'!$W$16</f>
        <v>ND</v>
      </c>
      <c r="U757" s="35">
        <f>'EPD information'!$X$16*Tabell2[[#This Row],[Weight (kg)]]</f>
        <v>9.9170000000000008E-2</v>
      </c>
      <c r="V757" s="35">
        <f>'EPD information'!$Y$16*Tabell2[[#This Row],[Weight (kg)]]</f>
        <v>3.2916000000000003</v>
      </c>
      <c r="W757" s="35">
        <f>'EPD information'!$Z$16*Tabell2[[#This Row],[Weight (kg)]]</f>
        <v>5.3383000000000007E-3</v>
      </c>
      <c r="X757" s="35">
        <f>'EPD information'!$AA$16*Tabell2[[#This Row],[Weight (kg)]]</f>
        <v>-25.531000000000002</v>
      </c>
      <c r="Y757" s="18">
        <f>'EPD information'!$AB$16*Tabell2[[#This Row],[Weight (kg)]]</f>
        <v>70.896000000000001</v>
      </c>
      <c r="Z757" s="18">
        <f>'EPD information'!$AC$16*Tabell2[[#This Row],[Weight (kg)]]</f>
        <v>1.2427900000000001</v>
      </c>
      <c r="AA757" s="18">
        <f>'EPD information'!$AD$16*Tabell2[[#This Row],[Weight (kg)]]</f>
        <v>0.15550700000000001</v>
      </c>
      <c r="AB757" s="18" t="s">
        <v>48</v>
      </c>
      <c r="AC757" s="18">
        <f>'EPD information'!$AF$16*Tabell2[[#This Row],[Weight (kg)]]</f>
        <v>9.8114999999999994E-2</v>
      </c>
      <c r="AD757" s="18">
        <f>'EPD information'!$AG$16*Tabell2[[#This Row],[Weight (kg)]]</f>
        <v>3.2705000000000002</v>
      </c>
      <c r="AE757" s="18">
        <f>'EPD information'!$AH$16*Tabell2[[#This Row],[Weight (kg)]]</f>
        <v>5.232800000000001E-3</v>
      </c>
      <c r="AF757" s="21">
        <f>'EPD information'!$AI$16*Tabell2[[#This Row],[Weight (kg)]]</f>
        <v>-24.265000000000001</v>
      </c>
    </row>
    <row r="758" spans="1:32" x14ac:dyDescent="0.2">
      <c r="A758" s="36" t="s">
        <v>179</v>
      </c>
      <c r="B758" s="37" t="s">
        <v>168</v>
      </c>
      <c r="C758" s="38">
        <v>101267</v>
      </c>
      <c r="D758" s="39">
        <v>7319661012677</v>
      </c>
      <c r="E758" s="37" t="s">
        <v>46</v>
      </c>
      <c r="F758" s="40">
        <v>1600</v>
      </c>
      <c r="G758" s="37">
        <v>0</v>
      </c>
      <c r="H758" s="41">
        <v>23.8</v>
      </c>
      <c r="I758" s="35">
        <f>'EPD information'!$L$16*Tabell2[[#This Row],[Weight (kg)]]</f>
        <v>81.158000000000001</v>
      </c>
      <c r="J758" s="22">
        <f>'EPD information'!$M$16*Tabell2[[#This Row],[Weight (kg)]]</f>
        <v>1.4137200000000001</v>
      </c>
      <c r="K758" s="22">
        <f>'EPD information'!$N$16*Tabell2[[#This Row],[Weight (kg)]]</f>
        <v>0.16778999999999999</v>
      </c>
      <c r="L758" s="22">
        <f>'EPD information'!$O$16*Tabell2[[#This Row],[Weight (kg)]]</f>
        <v>0</v>
      </c>
      <c r="M758" s="22">
        <f>'EPD information'!$P$16*Tabell2[[#This Row],[Weight (kg)]]</f>
        <v>0.11186</v>
      </c>
      <c r="N758" s="22">
        <f>'EPD information'!$Q$16*Tabell2[[#This Row],[Weight (kg)]]</f>
        <v>3.7128000000000001</v>
      </c>
      <c r="O758" s="22">
        <f>'EPD information'!$R$16*Tabell2[[#This Row],[Weight (kg)]]</f>
        <v>6.0214000000000005E-3</v>
      </c>
      <c r="P758" s="22">
        <f>'EPD information'!$S$16*Tabell2[[#This Row],[Weight (kg)]]</f>
        <v>-28.797999999999998</v>
      </c>
      <c r="Q758" s="35">
        <f>'Product specific GWP'!$T$16*Tabell2[[#This Row],[Weight (kg)]]</f>
        <v>1.0400600000000002</v>
      </c>
      <c r="R758" s="35" t="s">
        <v>48</v>
      </c>
      <c r="S758" s="35">
        <f>'EPD information'!$V$16*Tabell2[[#This Row],[Weight (kg)]]</f>
        <v>0.16778999999999999</v>
      </c>
      <c r="T758" s="35" t="str">
        <f>'EPD information'!$W$16</f>
        <v>ND</v>
      </c>
      <c r="U758" s="35">
        <f>'EPD information'!$X$16*Tabell2[[#This Row],[Weight (kg)]]</f>
        <v>0.11186</v>
      </c>
      <c r="V758" s="35">
        <f>'EPD information'!$Y$16*Tabell2[[#This Row],[Weight (kg)]]</f>
        <v>3.7128000000000001</v>
      </c>
      <c r="W758" s="35">
        <f>'EPD information'!$Z$16*Tabell2[[#This Row],[Weight (kg)]]</f>
        <v>6.0214000000000005E-3</v>
      </c>
      <c r="X758" s="35">
        <f>'EPD information'!$AA$16*Tabell2[[#This Row],[Weight (kg)]]</f>
        <v>-28.797999999999998</v>
      </c>
      <c r="Y758" s="18">
        <f>'EPD information'!$AB$16*Tabell2[[#This Row],[Weight (kg)]]</f>
        <v>79.968000000000004</v>
      </c>
      <c r="Z758" s="18">
        <f>'EPD information'!$AC$16*Tabell2[[#This Row],[Weight (kg)]]</f>
        <v>1.4018200000000001</v>
      </c>
      <c r="AA758" s="18">
        <f>'EPD information'!$AD$16*Tabell2[[#This Row],[Weight (kg)]]</f>
        <v>0.17540600000000001</v>
      </c>
      <c r="AB758" s="18" t="s">
        <v>48</v>
      </c>
      <c r="AC758" s="18">
        <f>'EPD information'!$AF$16*Tabell2[[#This Row],[Weight (kg)]]</f>
        <v>0.11066999999999999</v>
      </c>
      <c r="AD758" s="18">
        <f>'EPD information'!$AG$16*Tabell2[[#This Row],[Weight (kg)]]</f>
        <v>3.6890000000000001</v>
      </c>
      <c r="AE758" s="18">
        <f>'EPD information'!$AH$16*Tabell2[[#This Row],[Weight (kg)]]</f>
        <v>5.9024000000000004E-3</v>
      </c>
      <c r="AF758" s="21">
        <f>'EPD information'!$AI$16*Tabell2[[#This Row],[Weight (kg)]]</f>
        <v>-27.369999999999997</v>
      </c>
    </row>
    <row r="759" spans="1:32" ht="28.5" x14ac:dyDescent="0.2">
      <c r="A759" s="36" t="s">
        <v>179</v>
      </c>
      <c r="B759" s="37" t="s">
        <v>181</v>
      </c>
      <c r="C759" s="38">
        <v>167589</v>
      </c>
      <c r="D759" s="39">
        <v>7319661276468</v>
      </c>
      <c r="E759" s="37" t="s">
        <v>46</v>
      </c>
      <c r="F759" s="40">
        <v>100</v>
      </c>
      <c r="G759" s="37">
        <v>0</v>
      </c>
      <c r="H759" s="41">
        <v>0.12</v>
      </c>
      <c r="I759" s="35">
        <f>'EPD information'!$L$16*Tabell2[[#This Row],[Weight (kg)]]</f>
        <v>0.40920000000000001</v>
      </c>
      <c r="J759" s="22">
        <f>'EPD information'!$M$16*Tabell2[[#This Row],[Weight (kg)]]</f>
        <v>7.1279999999999998E-3</v>
      </c>
      <c r="K759" s="22">
        <f>'EPD information'!$N$16*Tabell2[[#This Row],[Weight (kg)]]</f>
        <v>8.4599999999999996E-4</v>
      </c>
      <c r="L759" s="22">
        <f>'EPD information'!$O$16*Tabell2[[#This Row],[Weight (kg)]]</f>
        <v>0</v>
      </c>
      <c r="M759" s="22">
        <f>'EPD information'!$P$16*Tabell2[[#This Row],[Weight (kg)]]</f>
        <v>5.6400000000000005E-4</v>
      </c>
      <c r="N759" s="22">
        <f>'EPD information'!$Q$16*Tabell2[[#This Row],[Weight (kg)]]</f>
        <v>1.8720000000000001E-2</v>
      </c>
      <c r="O759" s="22">
        <f>'EPD information'!$R$16*Tabell2[[#This Row],[Weight (kg)]]</f>
        <v>3.0360000000000001E-5</v>
      </c>
      <c r="P759" s="22">
        <f>'EPD information'!$S$16*Tabell2[[#This Row],[Weight (kg)]]</f>
        <v>-0.1452</v>
      </c>
      <c r="Q759" s="35">
        <f>'Product specific GWP'!$T$16*Tabell2[[#This Row],[Weight (kg)]]</f>
        <v>5.2440000000000004E-3</v>
      </c>
      <c r="R759" s="35" t="s">
        <v>48</v>
      </c>
      <c r="S759" s="35">
        <f>'EPD information'!$V$16*Tabell2[[#This Row],[Weight (kg)]]</f>
        <v>8.4599999999999996E-4</v>
      </c>
      <c r="T759" s="35" t="str">
        <f>'EPD information'!$W$16</f>
        <v>ND</v>
      </c>
      <c r="U759" s="35">
        <f>'EPD information'!$X$16*Tabell2[[#This Row],[Weight (kg)]]</f>
        <v>5.6400000000000005E-4</v>
      </c>
      <c r="V759" s="35">
        <f>'EPD information'!$Y$16*Tabell2[[#This Row],[Weight (kg)]]</f>
        <v>1.8720000000000001E-2</v>
      </c>
      <c r="W759" s="35">
        <f>'EPD information'!$Z$16*Tabell2[[#This Row],[Weight (kg)]]</f>
        <v>3.0360000000000001E-5</v>
      </c>
      <c r="X759" s="35">
        <f>'EPD information'!$AA$16*Tabell2[[#This Row],[Weight (kg)]]</f>
        <v>-0.1452</v>
      </c>
      <c r="Y759" s="18">
        <f>'EPD information'!$AB$16*Tabell2[[#This Row],[Weight (kg)]]</f>
        <v>0.40319999999999995</v>
      </c>
      <c r="Z759" s="18">
        <f>'EPD information'!$AC$16*Tabell2[[#This Row],[Weight (kg)]]</f>
        <v>7.0679999999999996E-3</v>
      </c>
      <c r="AA759" s="18">
        <f>'EPD information'!$AD$16*Tabell2[[#This Row],[Weight (kg)]]</f>
        <v>8.8439999999999992E-4</v>
      </c>
      <c r="AB759" s="18" t="s">
        <v>48</v>
      </c>
      <c r="AC759" s="18">
        <f>'EPD information'!$AF$16*Tabell2[[#This Row],[Weight (kg)]]</f>
        <v>5.579999999999999E-4</v>
      </c>
      <c r="AD759" s="18">
        <f>'EPD information'!$AG$16*Tabell2[[#This Row],[Weight (kg)]]</f>
        <v>1.8599999999999998E-2</v>
      </c>
      <c r="AE759" s="18">
        <f>'EPD information'!$AH$16*Tabell2[[#This Row],[Weight (kg)]]</f>
        <v>2.976E-5</v>
      </c>
      <c r="AF759" s="21">
        <f>'EPD information'!$AI$16*Tabell2[[#This Row],[Weight (kg)]]</f>
        <v>-0.13799999999999998</v>
      </c>
    </row>
    <row r="760" spans="1:32" ht="28.5" x14ac:dyDescent="0.2">
      <c r="A760" s="36" t="s">
        <v>179</v>
      </c>
      <c r="B760" s="37" t="s">
        <v>181</v>
      </c>
      <c r="C760" s="38">
        <v>167590</v>
      </c>
      <c r="D760" s="39">
        <v>7319661276475</v>
      </c>
      <c r="E760" s="37" t="s">
        <v>46</v>
      </c>
      <c r="F760" s="40">
        <v>125</v>
      </c>
      <c r="G760" s="37">
        <v>0</v>
      </c>
      <c r="H760" s="41">
        <v>0.14000000000000001</v>
      </c>
      <c r="I760" s="35">
        <f>'EPD information'!$L$16*Tabell2[[#This Row],[Weight (kg)]]</f>
        <v>0.47740000000000005</v>
      </c>
      <c r="J760" s="22">
        <f>'EPD information'!$M$16*Tabell2[[#This Row],[Weight (kg)]]</f>
        <v>8.3160000000000005E-3</v>
      </c>
      <c r="K760" s="22">
        <f>'EPD information'!$N$16*Tabell2[[#This Row],[Weight (kg)]]</f>
        <v>9.8700000000000003E-4</v>
      </c>
      <c r="L760" s="22">
        <f>'EPD information'!$O$16*Tabell2[[#This Row],[Weight (kg)]]</f>
        <v>0</v>
      </c>
      <c r="M760" s="22">
        <f>'EPD information'!$P$16*Tabell2[[#This Row],[Weight (kg)]]</f>
        <v>6.5800000000000006E-4</v>
      </c>
      <c r="N760" s="22">
        <f>'EPD information'!$Q$16*Tabell2[[#This Row],[Weight (kg)]]</f>
        <v>2.1840000000000002E-2</v>
      </c>
      <c r="O760" s="22">
        <f>'EPD information'!$R$16*Tabell2[[#This Row],[Weight (kg)]]</f>
        <v>3.542000000000001E-5</v>
      </c>
      <c r="P760" s="22">
        <f>'EPD information'!$S$16*Tabell2[[#This Row],[Weight (kg)]]</f>
        <v>-0.16940000000000002</v>
      </c>
      <c r="Q760" s="35">
        <f>'Product specific GWP'!$T$16*Tabell2[[#This Row],[Weight (kg)]]</f>
        <v>6.118000000000001E-3</v>
      </c>
      <c r="R760" s="35" t="s">
        <v>48</v>
      </c>
      <c r="S760" s="35">
        <f>'EPD information'!$V$16*Tabell2[[#This Row],[Weight (kg)]]</f>
        <v>9.8700000000000003E-4</v>
      </c>
      <c r="T760" s="35" t="str">
        <f>'EPD information'!$W$16</f>
        <v>ND</v>
      </c>
      <c r="U760" s="35">
        <f>'EPD information'!$X$16*Tabell2[[#This Row],[Weight (kg)]]</f>
        <v>6.5800000000000006E-4</v>
      </c>
      <c r="V760" s="35">
        <f>'EPD information'!$Y$16*Tabell2[[#This Row],[Weight (kg)]]</f>
        <v>2.1840000000000002E-2</v>
      </c>
      <c r="W760" s="35">
        <f>'EPD information'!$Z$16*Tabell2[[#This Row],[Weight (kg)]]</f>
        <v>3.542000000000001E-5</v>
      </c>
      <c r="X760" s="35">
        <f>'EPD information'!$AA$16*Tabell2[[#This Row],[Weight (kg)]]</f>
        <v>-0.16940000000000002</v>
      </c>
      <c r="Y760" s="18">
        <f>'EPD information'!$AB$16*Tabell2[[#This Row],[Weight (kg)]]</f>
        <v>0.47040000000000004</v>
      </c>
      <c r="Z760" s="18">
        <f>'EPD information'!$AC$16*Tabell2[[#This Row],[Weight (kg)]]</f>
        <v>8.2460000000000016E-3</v>
      </c>
      <c r="AA760" s="18">
        <f>'EPD information'!$AD$16*Tabell2[[#This Row],[Weight (kg)]]</f>
        <v>1.0318E-3</v>
      </c>
      <c r="AB760" s="18" t="s">
        <v>48</v>
      </c>
      <c r="AC760" s="18">
        <f>'EPD information'!$AF$16*Tabell2[[#This Row],[Weight (kg)]]</f>
        <v>6.5099999999999999E-4</v>
      </c>
      <c r="AD760" s="18">
        <f>'EPD information'!$AG$16*Tabell2[[#This Row],[Weight (kg)]]</f>
        <v>2.1700000000000001E-2</v>
      </c>
      <c r="AE760" s="18">
        <f>'EPD information'!$AH$16*Tabell2[[#This Row],[Weight (kg)]]</f>
        <v>3.4720000000000006E-5</v>
      </c>
      <c r="AF760" s="21">
        <f>'EPD information'!$AI$16*Tabell2[[#This Row],[Weight (kg)]]</f>
        <v>-0.161</v>
      </c>
    </row>
    <row r="761" spans="1:32" ht="28.5" x14ac:dyDescent="0.2">
      <c r="A761" s="36" t="s">
        <v>179</v>
      </c>
      <c r="B761" s="37" t="s">
        <v>181</v>
      </c>
      <c r="C761" s="38">
        <v>167591</v>
      </c>
      <c r="D761" s="39">
        <v>7319661276482</v>
      </c>
      <c r="E761" s="37" t="s">
        <v>46</v>
      </c>
      <c r="F761" s="40">
        <v>160</v>
      </c>
      <c r="G761" s="37">
        <v>0</v>
      </c>
      <c r="H761" s="41">
        <v>0.24</v>
      </c>
      <c r="I761" s="35">
        <f>'EPD information'!$L$16*Tabell2[[#This Row],[Weight (kg)]]</f>
        <v>0.81840000000000002</v>
      </c>
      <c r="J761" s="22">
        <f>'EPD information'!$M$16*Tabell2[[#This Row],[Weight (kg)]]</f>
        <v>1.4256E-2</v>
      </c>
      <c r="K761" s="22">
        <f>'EPD information'!$N$16*Tabell2[[#This Row],[Weight (kg)]]</f>
        <v>1.6919999999999999E-3</v>
      </c>
      <c r="L761" s="22">
        <f>'EPD information'!$O$16*Tabell2[[#This Row],[Weight (kg)]]</f>
        <v>0</v>
      </c>
      <c r="M761" s="22">
        <f>'EPD information'!$P$16*Tabell2[[#This Row],[Weight (kg)]]</f>
        <v>1.1280000000000001E-3</v>
      </c>
      <c r="N761" s="22">
        <f>'EPD information'!$Q$16*Tabell2[[#This Row],[Weight (kg)]]</f>
        <v>3.7440000000000001E-2</v>
      </c>
      <c r="O761" s="22">
        <f>'EPD information'!$R$16*Tabell2[[#This Row],[Weight (kg)]]</f>
        <v>6.0720000000000001E-5</v>
      </c>
      <c r="P761" s="22">
        <f>'EPD information'!$S$16*Tabell2[[#This Row],[Weight (kg)]]</f>
        <v>-0.29039999999999999</v>
      </c>
      <c r="Q761" s="35">
        <f>'Product specific GWP'!$T$16*Tabell2[[#This Row],[Weight (kg)]]</f>
        <v>1.0488000000000001E-2</v>
      </c>
      <c r="R761" s="35" t="s">
        <v>48</v>
      </c>
      <c r="S761" s="35">
        <f>'EPD information'!$V$16*Tabell2[[#This Row],[Weight (kg)]]</f>
        <v>1.6919999999999999E-3</v>
      </c>
      <c r="T761" s="35" t="str">
        <f>'EPD information'!$W$16</f>
        <v>ND</v>
      </c>
      <c r="U761" s="35">
        <f>'EPD information'!$X$16*Tabell2[[#This Row],[Weight (kg)]]</f>
        <v>1.1280000000000001E-3</v>
      </c>
      <c r="V761" s="35">
        <f>'EPD information'!$Y$16*Tabell2[[#This Row],[Weight (kg)]]</f>
        <v>3.7440000000000001E-2</v>
      </c>
      <c r="W761" s="35">
        <f>'EPD information'!$Z$16*Tabell2[[#This Row],[Weight (kg)]]</f>
        <v>6.0720000000000001E-5</v>
      </c>
      <c r="X761" s="35">
        <f>'EPD information'!$AA$16*Tabell2[[#This Row],[Weight (kg)]]</f>
        <v>-0.29039999999999999</v>
      </c>
      <c r="Y761" s="18">
        <f>'EPD information'!$AB$16*Tabell2[[#This Row],[Weight (kg)]]</f>
        <v>0.80639999999999989</v>
      </c>
      <c r="Z761" s="18">
        <f>'EPD information'!$AC$16*Tabell2[[#This Row],[Weight (kg)]]</f>
        <v>1.4135999999999999E-2</v>
      </c>
      <c r="AA761" s="18">
        <f>'EPD information'!$AD$16*Tabell2[[#This Row],[Weight (kg)]]</f>
        <v>1.7687999999999998E-3</v>
      </c>
      <c r="AB761" s="18" t="s">
        <v>48</v>
      </c>
      <c r="AC761" s="18">
        <f>'EPD information'!$AF$16*Tabell2[[#This Row],[Weight (kg)]]</f>
        <v>1.1159999999999998E-3</v>
      </c>
      <c r="AD761" s="18">
        <f>'EPD information'!$AG$16*Tabell2[[#This Row],[Weight (kg)]]</f>
        <v>3.7199999999999997E-2</v>
      </c>
      <c r="AE761" s="18">
        <f>'EPD information'!$AH$16*Tabell2[[#This Row],[Weight (kg)]]</f>
        <v>5.9519999999999999E-5</v>
      </c>
      <c r="AF761" s="21">
        <f>'EPD information'!$AI$16*Tabell2[[#This Row],[Weight (kg)]]</f>
        <v>-0.27599999999999997</v>
      </c>
    </row>
    <row r="762" spans="1:32" ht="28.5" x14ac:dyDescent="0.2">
      <c r="A762" s="36" t="s">
        <v>182</v>
      </c>
      <c r="B762" s="37" t="s">
        <v>183</v>
      </c>
      <c r="C762" s="38">
        <v>908378</v>
      </c>
      <c r="D762" s="39">
        <v>7319669083785</v>
      </c>
      <c r="E762" s="37" t="s">
        <v>46</v>
      </c>
      <c r="F762" s="40">
        <v>80</v>
      </c>
      <c r="G762" s="37">
        <v>0</v>
      </c>
      <c r="H762" s="41">
        <v>0.12</v>
      </c>
      <c r="I762" s="35">
        <f>'EPD information'!$L$16*Tabell2[[#This Row],[Weight (kg)]]</f>
        <v>0.40920000000000001</v>
      </c>
      <c r="J762" s="22">
        <f>'EPD information'!$M$16*Tabell2[[#This Row],[Weight (kg)]]</f>
        <v>7.1279999999999998E-3</v>
      </c>
      <c r="K762" s="22">
        <f>'EPD information'!$N$16*Tabell2[[#This Row],[Weight (kg)]]</f>
        <v>8.4599999999999996E-4</v>
      </c>
      <c r="L762" s="22">
        <f>'EPD information'!$O$16*Tabell2[[#This Row],[Weight (kg)]]</f>
        <v>0</v>
      </c>
      <c r="M762" s="22">
        <f>'EPD information'!$P$16*Tabell2[[#This Row],[Weight (kg)]]</f>
        <v>5.6400000000000005E-4</v>
      </c>
      <c r="N762" s="22">
        <f>'EPD information'!$Q$16*Tabell2[[#This Row],[Weight (kg)]]</f>
        <v>1.8720000000000001E-2</v>
      </c>
      <c r="O762" s="22">
        <f>'EPD information'!$R$16*Tabell2[[#This Row],[Weight (kg)]]</f>
        <v>3.0360000000000001E-5</v>
      </c>
      <c r="P762" s="22">
        <f>'EPD information'!$S$16*Tabell2[[#This Row],[Weight (kg)]]</f>
        <v>-0.1452</v>
      </c>
      <c r="Q762" s="35">
        <f>'Product specific GWP'!$T$16*Tabell2[[#This Row],[Weight (kg)]]</f>
        <v>5.2440000000000004E-3</v>
      </c>
      <c r="R762" s="35" t="s">
        <v>48</v>
      </c>
      <c r="S762" s="35">
        <f>'EPD information'!$V$16*Tabell2[[#This Row],[Weight (kg)]]</f>
        <v>8.4599999999999996E-4</v>
      </c>
      <c r="T762" s="35" t="str">
        <f>'EPD information'!$W$16</f>
        <v>ND</v>
      </c>
      <c r="U762" s="35">
        <f>'EPD information'!$X$16*Tabell2[[#This Row],[Weight (kg)]]</f>
        <v>5.6400000000000005E-4</v>
      </c>
      <c r="V762" s="35">
        <f>'EPD information'!$Y$16*Tabell2[[#This Row],[Weight (kg)]]</f>
        <v>1.8720000000000001E-2</v>
      </c>
      <c r="W762" s="35">
        <f>'EPD information'!$Z$16*Tabell2[[#This Row],[Weight (kg)]]</f>
        <v>3.0360000000000001E-5</v>
      </c>
      <c r="X762" s="35">
        <f>'EPD information'!$AA$16*Tabell2[[#This Row],[Weight (kg)]]</f>
        <v>-0.1452</v>
      </c>
      <c r="Y762" s="18">
        <f>'EPD information'!$AB$16*Tabell2[[#This Row],[Weight (kg)]]</f>
        <v>0.40319999999999995</v>
      </c>
      <c r="Z762" s="18">
        <f>'EPD information'!$AC$16*Tabell2[[#This Row],[Weight (kg)]]</f>
        <v>7.0679999999999996E-3</v>
      </c>
      <c r="AA762" s="18">
        <f>'EPD information'!$AD$16*Tabell2[[#This Row],[Weight (kg)]]</f>
        <v>8.8439999999999992E-4</v>
      </c>
      <c r="AB762" s="18" t="s">
        <v>48</v>
      </c>
      <c r="AC762" s="18">
        <f>'EPD information'!$AF$16*Tabell2[[#This Row],[Weight (kg)]]</f>
        <v>5.579999999999999E-4</v>
      </c>
      <c r="AD762" s="18">
        <f>'EPD information'!$AG$16*Tabell2[[#This Row],[Weight (kg)]]</f>
        <v>1.8599999999999998E-2</v>
      </c>
      <c r="AE762" s="18">
        <f>'EPD information'!$AH$16*Tabell2[[#This Row],[Weight (kg)]]</f>
        <v>2.976E-5</v>
      </c>
      <c r="AF762" s="21">
        <f>'EPD information'!$AI$16*Tabell2[[#This Row],[Weight (kg)]]</f>
        <v>-0.13799999999999998</v>
      </c>
    </row>
    <row r="763" spans="1:32" ht="28.5" x14ac:dyDescent="0.2">
      <c r="A763" s="36" t="s">
        <v>182</v>
      </c>
      <c r="B763" s="37" t="s">
        <v>183</v>
      </c>
      <c r="C763" s="38">
        <v>291560</v>
      </c>
      <c r="D763" s="39">
        <v>7319662915601</v>
      </c>
      <c r="E763" s="37" t="s">
        <v>46</v>
      </c>
      <c r="F763" s="40">
        <v>100</v>
      </c>
      <c r="G763" s="37">
        <v>0</v>
      </c>
      <c r="H763" s="41">
        <v>0.15</v>
      </c>
      <c r="I763" s="35">
        <f>'EPD information'!$L$16*Tabell2[[#This Row],[Weight (kg)]]</f>
        <v>0.51149999999999995</v>
      </c>
      <c r="J763" s="22">
        <f>'EPD information'!$M$16*Tabell2[[#This Row],[Weight (kg)]]</f>
        <v>8.9099999999999995E-3</v>
      </c>
      <c r="K763" s="22">
        <f>'EPD information'!$N$16*Tabell2[[#This Row],[Weight (kg)]]</f>
        <v>1.0574999999999998E-3</v>
      </c>
      <c r="L763" s="22">
        <f>'EPD information'!$O$16*Tabell2[[#This Row],[Weight (kg)]]</f>
        <v>0</v>
      </c>
      <c r="M763" s="22">
        <f>'EPD information'!$P$16*Tabell2[[#This Row],[Weight (kg)]]</f>
        <v>7.0500000000000001E-4</v>
      </c>
      <c r="N763" s="22">
        <f>'EPD information'!$Q$16*Tabell2[[#This Row],[Weight (kg)]]</f>
        <v>2.3400000000000001E-2</v>
      </c>
      <c r="O763" s="22">
        <f>'EPD information'!$R$16*Tabell2[[#This Row],[Weight (kg)]]</f>
        <v>3.7950000000000001E-5</v>
      </c>
      <c r="P763" s="22">
        <f>'EPD information'!$S$16*Tabell2[[#This Row],[Weight (kg)]]</f>
        <v>-0.18149999999999999</v>
      </c>
      <c r="Q763" s="35">
        <f>'Product specific GWP'!$T$16*Tabell2[[#This Row],[Weight (kg)]]</f>
        <v>6.5550000000000001E-3</v>
      </c>
      <c r="R763" s="35" t="s">
        <v>48</v>
      </c>
      <c r="S763" s="35">
        <f>'EPD information'!$V$16*Tabell2[[#This Row],[Weight (kg)]]</f>
        <v>1.0574999999999998E-3</v>
      </c>
      <c r="T763" s="35" t="str">
        <f>'EPD information'!$W$16</f>
        <v>ND</v>
      </c>
      <c r="U763" s="35">
        <f>'EPD information'!$X$16*Tabell2[[#This Row],[Weight (kg)]]</f>
        <v>7.0500000000000001E-4</v>
      </c>
      <c r="V763" s="35">
        <f>'EPD information'!$Y$16*Tabell2[[#This Row],[Weight (kg)]]</f>
        <v>2.3400000000000001E-2</v>
      </c>
      <c r="W763" s="35">
        <f>'EPD information'!$Z$16*Tabell2[[#This Row],[Weight (kg)]]</f>
        <v>3.7950000000000001E-5</v>
      </c>
      <c r="X763" s="35">
        <f>'EPD information'!$AA$16*Tabell2[[#This Row],[Weight (kg)]]</f>
        <v>-0.18149999999999999</v>
      </c>
      <c r="Y763" s="18">
        <f>'EPD information'!$AB$16*Tabell2[[#This Row],[Weight (kg)]]</f>
        <v>0.504</v>
      </c>
      <c r="Z763" s="18">
        <f>'EPD information'!$AC$16*Tabell2[[#This Row],[Weight (kg)]]</f>
        <v>8.8349999999999991E-3</v>
      </c>
      <c r="AA763" s="18">
        <f>'EPD information'!$AD$16*Tabell2[[#This Row],[Weight (kg)]]</f>
        <v>1.1054999999999999E-3</v>
      </c>
      <c r="AB763" s="18" t="s">
        <v>48</v>
      </c>
      <c r="AC763" s="18">
        <f>'EPD information'!$AF$16*Tabell2[[#This Row],[Weight (kg)]]</f>
        <v>6.9749999999999988E-4</v>
      </c>
      <c r="AD763" s="18">
        <f>'EPD information'!$AG$16*Tabell2[[#This Row],[Weight (kg)]]</f>
        <v>2.325E-2</v>
      </c>
      <c r="AE763" s="18">
        <f>'EPD information'!$AH$16*Tabell2[[#This Row],[Weight (kg)]]</f>
        <v>3.7200000000000003E-5</v>
      </c>
      <c r="AF763" s="21">
        <f>'EPD information'!$AI$16*Tabell2[[#This Row],[Weight (kg)]]</f>
        <v>-0.17249999999999999</v>
      </c>
    </row>
    <row r="764" spans="1:32" ht="28.5" x14ac:dyDescent="0.2">
      <c r="A764" s="36" t="s">
        <v>182</v>
      </c>
      <c r="B764" s="37" t="s">
        <v>183</v>
      </c>
      <c r="C764" s="38">
        <v>291590</v>
      </c>
      <c r="D764" s="39">
        <v>7319662915908</v>
      </c>
      <c r="E764" s="37" t="s">
        <v>46</v>
      </c>
      <c r="F764" s="40">
        <v>100</v>
      </c>
      <c r="G764" s="37">
        <v>0</v>
      </c>
      <c r="H764" s="41">
        <v>0.48</v>
      </c>
      <c r="I764" s="35">
        <f>'EPD information'!$L$16*Tabell2[[#This Row],[Weight (kg)]]</f>
        <v>1.6368</v>
      </c>
      <c r="J764" s="22">
        <f>'EPD information'!$M$16*Tabell2[[#This Row],[Weight (kg)]]</f>
        <v>2.8511999999999999E-2</v>
      </c>
      <c r="K764" s="22">
        <f>'EPD information'!$N$16*Tabell2[[#This Row],[Weight (kg)]]</f>
        <v>3.3839999999999999E-3</v>
      </c>
      <c r="L764" s="22">
        <f>'EPD information'!$O$16*Tabell2[[#This Row],[Weight (kg)]]</f>
        <v>0</v>
      </c>
      <c r="M764" s="22">
        <f>'EPD information'!$P$16*Tabell2[[#This Row],[Weight (kg)]]</f>
        <v>2.2560000000000002E-3</v>
      </c>
      <c r="N764" s="22">
        <f>'EPD information'!$Q$16*Tabell2[[#This Row],[Weight (kg)]]</f>
        <v>7.4880000000000002E-2</v>
      </c>
      <c r="O764" s="22">
        <f>'EPD information'!$R$16*Tabell2[[#This Row],[Weight (kg)]]</f>
        <v>1.2144E-4</v>
      </c>
      <c r="P764" s="22">
        <f>'EPD information'!$S$16*Tabell2[[#This Row],[Weight (kg)]]</f>
        <v>-0.58079999999999998</v>
      </c>
      <c r="Q764" s="35">
        <f>'Product specific GWP'!$T$16*Tabell2[[#This Row],[Weight (kg)]]</f>
        <v>2.0976000000000002E-2</v>
      </c>
      <c r="R764" s="35" t="s">
        <v>48</v>
      </c>
      <c r="S764" s="35">
        <f>'EPD information'!$V$16*Tabell2[[#This Row],[Weight (kg)]]</f>
        <v>3.3839999999999999E-3</v>
      </c>
      <c r="T764" s="35" t="str">
        <f>'EPD information'!$W$16</f>
        <v>ND</v>
      </c>
      <c r="U764" s="35">
        <f>'EPD information'!$X$16*Tabell2[[#This Row],[Weight (kg)]]</f>
        <v>2.2560000000000002E-3</v>
      </c>
      <c r="V764" s="35">
        <f>'EPD information'!$Y$16*Tabell2[[#This Row],[Weight (kg)]]</f>
        <v>7.4880000000000002E-2</v>
      </c>
      <c r="W764" s="35">
        <f>'EPD information'!$Z$16*Tabell2[[#This Row],[Weight (kg)]]</f>
        <v>1.2144E-4</v>
      </c>
      <c r="X764" s="35">
        <f>'EPD information'!$AA$16*Tabell2[[#This Row],[Weight (kg)]]</f>
        <v>-0.58079999999999998</v>
      </c>
      <c r="Y764" s="18">
        <f>'EPD information'!$AB$16*Tabell2[[#This Row],[Weight (kg)]]</f>
        <v>1.6127999999999998</v>
      </c>
      <c r="Z764" s="18">
        <f>'EPD information'!$AC$16*Tabell2[[#This Row],[Weight (kg)]]</f>
        <v>2.8271999999999999E-2</v>
      </c>
      <c r="AA764" s="18">
        <f>'EPD information'!$AD$16*Tabell2[[#This Row],[Weight (kg)]]</f>
        <v>3.5375999999999997E-3</v>
      </c>
      <c r="AB764" s="18" t="s">
        <v>48</v>
      </c>
      <c r="AC764" s="18">
        <f>'EPD information'!$AF$16*Tabell2[[#This Row],[Weight (kg)]]</f>
        <v>2.2319999999999996E-3</v>
      </c>
      <c r="AD764" s="18">
        <f>'EPD information'!$AG$16*Tabell2[[#This Row],[Weight (kg)]]</f>
        <v>7.4399999999999994E-2</v>
      </c>
      <c r="AE764" s="18">
        <f>'EPD information'!$AH$16*Tabell2[[#This Row],[Weight (kg)]]</f>
        <v>1.1904E-4</v>
      </c>
      <c r="AF764" s="21">
        <f>'EPD information'!$AI$16*Tabell2[[#This Row],[Weight (kg)]]</f>
        <v>-0.55199999999999994</v>
      </c>
    </row>
    <row r="765" spans="1:32" ht="28.5" x14ac:dyDescent="0.2">
      <c r="A765" s="36" t="s">
        <v>182</v>
      </c>
      <c r="B765" s="37" t="s">
        <v>183</v>
      </c>
      <c r="C765" s="38">
        <v>291562</v>
      </c>
      <c r="D765" s="39">
        <v>7319662915625</v>
      </c>
      <c r="E765" s="37" t="s">
        <v>46</v>
      </c>
      <c r="F765" s="40">
        <v>125</v>
      </c>
      <c r="G765" s="37">
        <v>0</v>
      </c>
      <c r="H765" s="41">
        <v>0.22</v>
      </c>
      <c r="I765" s="35">
        <f>'EPD information'!$L$16*Tabell2[[#This Row],[Weight (kg)]]</f>
        <v>0.75020000000000009</v>
      </c>
      <c r="J765" s="22">
        <f>'EPD information'!$M$16*Tabell2[[#This Row],[Weight (kg)]]</f>
        <v>1.3068E-2</v>
      </c>
      <c r="K765" s="22">
        <f>'EPD information'!$N$16*Tabell2[[#This Row],[Weight (kg)]]</f>
        <v>1.5510000000000001E-3</v>
      </c>
      <c r="L765" s="22">
        <f>'EPD information'!$O$16*Tabell2[[#This Row],[Weight (kg)]]</f>
        <v>0</v>
      </c>
      <c r="M765" s="22">
        <f>'EPD information'!$P$16*Tabell2[[#This Row],[Weight (kg)]]</f>
        <v>1.034E-3</v>
      </c>
      <c r="N765" s="22">
        <f>'EPD information'!$Q$16*Tabell2[[#This Row],[Weight (kg)]]</f>
        <v>3.4320000000000003E-2</v>
      </c>
      <c r="O765" s="22">
        <f>'EPD information'!$R$16*Tabell2[[#This Row],[Weight (kg)]]</f>
        <v>5.5660000000000006E-5</v>
      </c>
      <c r="P765" s="22">
        <f>'EPD information'!$S$16*Tabell2[[#This Row],[Weight (kg)]]</f>
        <v>-0.26619999999999999</v>
      </c>
      <c r="Q765" s="35">
        <f>'Product specific GWP'!$T$16*Tabell2[[#This Row],[Weight (kg)]]</f>
        <v>9.614000000000001E-3</v>
      </c>
      <c r="R765" s="35" t="s">
        <v>48</v>
      </c>
      <c r="S765" s="35">
        <f>'EPD information'!$V$16*Tabell2[[#This Row],[Weight (kg)]]</f>
        <v>1.5510000000000001E-3</v>
      </c>
      <c r="T765" s="35" t="str">
        <f>'EPD information'!$W$16</f>
        <v>ND</v>
      </c>
      <c r="U765" s="35">
        <f>'EPD information'!$X$16*Tabell2[[#This Row],[Weight (kg)]]</f>
        <v>1.034E-3</v>
      </c>
      <c r="V765" s="35">
        <f>'EPD information'!$Y$16*Tabell2[[#This Row],[Weight (kg)]]</f>
        <v>3.4320000000000003E-2</v>
      </c>
      <c r="W765" s="35">
        <f>'EPD information'!$Z$16*Tabell2[[#This Row],[Weight (kg)]]</f>
        <v>5.5660000000000006E-5</v>
      </c>
      <c r="X765" s="35">
        <f>'EPD information'!$AA$16*Tabell2[[#This Row],[Weight (kg)]]</f>
        <v>-0.26619999999999999</v>
      </c>
      <c r="Y765" s="18">
        <f>'EPD information'!$AB$16*Tabell2[[#This Row],[Weight (kg)]]</f>
        <v>0.73919999999999997</v>
      </c>
      <c r="Z765" s="18">
        <f>'EPD information'!$AC$16*Tabell2[[#This Row],[Weight (kg)]]</f>
        <v>1.2958000000000001E-2</v>
      </c>
      <c r="AA765" s="18">
        <f>'EPD information'!$AD$16*Tabell2[[#This Row],[Weight (kg)]]</f>
        <v>1.6214000000000001E-3</v>
      </c>
      <c r="AB765" s="18" t="s">
        <v>48</v>
      </c>
      <c r="AC765" s="18">
        <f>'EPD information'!$AF$16*Tabell2[[#This Row],[Weight (kg)]]</f>
        <v>1.0229999999999998E-3</v>
      </c>
      <c r="AD765" s="18">
        <f>'EPD information'!$AG$16*Tabell2[[#This Row],[Weight (kg)]]</f>
        <v>3.4099999999999998E-2</v>
      </c>
      <c r="AE765" s="18">
        <f>'EPD information'!$AH$16*Tabell2[[#This Row],[Weight (kg)]]</f>
        <v>5.4559999999999999E-5</v>
      </c>
      <c r="AF765" s="21">
        <f>'EPD information'!$AI$16*Tabell2[[#This Row],[Weight (kg)]]</f>
        <v>-0.253</v>
      </c>
    </row>
    <row r="766" spans="1:32" ht="28.5" x14ac:dyDescent="0.2">
      <c r="A766" s="36" t="s">
        <v>182</v>
      </c>
      <c r="B766" s="37" t="s">
        <v>183</v>
      </c>
      <c r="C766" s="38">
        <v>291592</v>
      </c>
      <c r="D766" s="39">
        <v>7319662915922</v>
      </c>
      <c r="E766" s="37" t="s">
        <v>46</v>
      </c>
      <c r="F766" s="40">
        <v>125</v>
      </c>
      <c r="G766" s="37">
        <v>0</v>
      </c>
      <c r="H766" s="41">
        <v>0.54</v>
      </c>
      <c r="I766" s="35">
        <f>'EPD information'!$L$16*Tabell2[[#This Row],[Weight (kg)]]</f>
        <v>1.8414000000000001</v>
      </c>
      <c r="J766" s="22">
        <f>'EPD information'!$M$16*Tabell2[[#This Row],[Weight (kg)]]</f>
        <v>3.2076E-2</v>
      </c>
      <c r="K766" s="22">
        <f>'EPD information'!$N$16*Tabell2[[#This Row],[Weight (kg)]]</f>
        <v>3.8070000000000001E-3</v>
      </c>
      <c r="L766" s="22">
        <f>'EPD information'!$O$16*Tabell2[[#This Row],[Weight (kg)]]</f>
        <v>0</v>
      </c>
      <c r="M766" s="22">
        <f>'EPD information'!$P$16*Tabell2[[#This Row],[Weight (kg)]]</f>
        <v>2.5380000000000003E-3</v>
      </c>
      <c r="N766" s="22">
        <f>'EPD information'!$Q$16*Tabell2[[#This Row],[Weight (kg)]]</f>
        <v>8.4240000000000009E-2</v>
      </c>
      <c r="O766" s="22">
        <f>'EPD information'!$R$16*Tabell2[[#This Row],[Weight (kg)]]</f>
        <v>1.3662000000000003E-4</v>
      </c>
      <c r="P766" s="22">
        <f>'EPD information'!$S$16*Tabell2[[#This Row],[Weight (kg)]]</f>
        <v>-0.65339999999999998</v>
      </c>
      <c r="Q766" s="35">
        <f>'Product specific GWP'!$T$16*Tabell2[[#This Row],[Weight (kg)]]</f>
        <v>2.3598000000000004E-2</v>
      </c>
      <c r="R766" s="35" t="s">
        <v>48</v>
      </c>
      <c r="S766" s="35">
        <f>'EPD information'!$V$16*Tabell2[[#This Row],[Weight (kg)]]</f>
        <v>3.8070000000000001E-3</v>
      </c>
      <c r="T766" s="35" t="str">
        <f>'EPD information'!$W$16</f>
        <v>ND</v>
      </c>
      <c r="U766" s="35">
        <f>'EPD information'!$X$16*Tabell2[[#This Row],[Weight (kg)]]</f>
        <v>2.5380000000000003E-3</v>
      </c>
      <c r="V766" s="35">
        <f>'EPD information'!$Y$16*Tabell2[[#This Row],[Weight (kg)]]</f>
        <v>8.4240000000000009E-2</v>
      </c>
      <c r="W766" s="35">
        <f>'EPD information'!$Z$16*Tabell2[[#This Row],[Weight (kg)]]</f>
        <v>1.3662000000000003E-4</v>
      </c>
      <c r="X766" s="35">
        <f>'EPD information'!$AA$16*Tabell2[[#This Row],[Weight (kg)]]</f>
        <v>-0.65339999999999998</v>
      </c>
      <c r="Y766" s="18">
        <f>'EPD information'!$AB$16*Tabell2[[#This Row],[Weight (kg)]]</f>
        <v>1.8144</v>
      </c>
      <c r="Z766" s="18">
        <f>'EPD information'!$AC$16*Tabell2[[#This Row],[Weight (kg)]]</f>
        <v>3.1806000000000001E-2</v>
      </c>
      <c r="AA766" s="18">
        <f>'EPD information'!$AD$16*Tabell2[[#This Row],[Weight (kg)]]</f>
        <v>3.9798000000000004E-3</v>
      </c>
      <c r="AB766" s="18" t="s">
        <v>48</v>
      </c>
      <c r="AC766" s="18">
        <f>'EPD information'!$AF$16*Tabell2[[#This Row],[Weight (kg)]]</f>
        <v>2.5109999999999998E-3</v>
      </c>
      <c r="AD766" s="18">
        <f>'EPD information'!$AG$16*Tabell2[[#This Row],[Weight (kg)]]</f>
        <v>8.3700000000000011E-2</v>
      </c>
      <c r="AE766" s="18">
        <f>'EPD information'!$AH$16*Tabell2[[#This Row],[Weight (kg)]]</f>
        <v>1.3392000000000002E-4</v>
      </c>
      <c r="AF766" s="21">
        <f>'EPD information'!$AI$16*Tabell2[[#This Row],[Weight (kg)]]</f>
        <v>-0.621</v>
      </c>
    </row>
    <row r="767" spans="1:32" ht="28.5" x14ac:dyDescent="0.2">
      <c r="A767" s="36" t="s">
        <v>182</v>
      </c>
      <c r="B767" s="37" t="s">
        <v>183</v>
      </c>
      <c r="C767" s="38">
        <v>291564</v>
      </c>
      <c r="D767" s="39">
        <v>7319662915649</v>
      </c>
      <c r="E767" s="37" t="s">
        <v>46</v>
      </c>
      <c r="F767" s="40">
        <v>160</v>
      </c>
      <c r="G767" s="37">
        <v>0</v>
      </c>
      <c r="H767" s="41">
        <v>0.25</v>
      </c>
      <c r="I767" s="35">
        <f>'EPD information'!$L$16*Tabell2[[#This Row],[Weight (kg)]]</f>
        <v>0.85250000000000004</v>
      </c>
      <c r="J767" s="22">
        <f>'EPD information'!$M$16*Tabell2[[#This Row],[Weight (kg)]]</f>
        <v>1.485E-2</v>
      </c>
      <c r="K767" s="22">
        <f>'EPD information'!$N$16*Tabell2[[#This Row],[Weight (kg)]]</f>
        <v>1.7625E-3</v>
      </c>
      <c r="L767" s="22">
        <f>'EPD information'!$O$16*Tabell2[[#This Row],[Weight (kg)]]</f>
        <v>0</v>
      </c>
      <c r="M767" s="22">
        <f>'EPD information'!$P$16*Tabell2[[#This Row],[Weight (kg)]]</f>
        <v>1.175E-3</v>
      </c>
      <c r="N767" s="22">
        <f>'EPD information'!$Q$16*Tabell2[[#This Row],[Weight (kg)]]</f>
        <v>3.9E-2</v>
      </c>
      <c r="O767" s="22">
        <f>'EPD information'!$R$16*Tabell2[[#This Row],[Weight (kg)]]</f>
        <v>6.3250000000000006E-5</v>
      </c>
      <c r="P767" s="22">
        <f>'EPD information'!$S$16*Tabell2[[#This Row],[Weight (kg)]]</f>
        <v>-0.30249999999999999</v>
      </c>
      <c r="Q767" s="35">
        <f>'Product specific GWP'!$T$16*Tabell2[[#This Row],[Weight (kg)]]</f>
        <v>1.0925000000000001E-2</v>
      </c>
      <c r="R767" s="35" t="s">
        <v>48</v>
      </c>
      <c r="S767" s="35">
        <f>'EPD information'!$V$16*Tabell2[[#This Row],[Weight (kg)]]</f>
        <v>1.7625E-3</v>
      </c>
      <c r="T767" s="35" t="str">
        <f>'EPD information'!$W$16</f>
        <v>ND</v>
      </c>
      <c r="U767" s="35">
        <f>'EPD information'!$X$16*Tabell2[[#This Row],[Weight (kg)]]</f>
        <v>1.175E-3</v>
      </c>
      <c r="V767" s="35">
        <f>'EPD information'!$Y$16*Tabell2[[#This Row],[Weight (kg)]]</f>
        <v>3.9E-2</v>
      </c>
      <c r="W767" s="35">
        <f>'EPD information'!$Z$16*Tabell2[[#This Row],[Weight (kg)]]</f>
        <v>6.3250000000000006E-5</v>
      </c>
      <c r="X767" s="35">
        <f>'EPD information'!$AA$16*Tabell2[[#This Row],[Weight (kg)]]</f>
        <v>-0.30249999999999999</v>
      </c>
      <c r="Y767" s="18">
        <f>'EPD information'!$AB$16*Tabell2[[#This Row],[Weight (kg)]]</f>
        <v>0.84</v>
      </c>
      <c r="Z767" s="18">
        <f>'EPD information'!$AC$16*Tabell2[[#This Row],[Weight (kg)]]</f>
        <v>1.4725E-2</v>
      </c>
      <c r="AA767" s="18">
        <f>'EPD information'!$AD$16*Tabell2[[#This Row],[Weight (kg)]]</f>
        <v>1.8425E-3</v>
      </c>
      <c r="AB767" s="18" t="s">
        <v>48</v>
      </c>
      <c r="AC767" s="18">
        <f>'EPD information'!$AF$16*Tabell2[[#This Row],[Weight (kg)]]</f>
        <v>1.1624999999999999E-3</v>
      </c>
      <c r="AD767" s="18">
        <f>'EPD information'!$AG$16*Tabell2[[#This Row],[Weight (kg)]]</f>
        <v>3.875E-2</v>
      </c>
      <c r="AE767" s="18">
        <f>'EPD information'!$AH$16*Tabell2[[#This Row],[Weight (kg)]]</f>
        <v>6.2000000000000003E-5</v>
      </c>
      <c r="AF767" s="21">
        <f>'EPD information'!$AI$16*Tabell2[[#This Row],[Weight (kg)]]</f>
        <v>-0.28749999999999998</v>
      </c>
    </row>
    <row r="768" spans="1:32" ht="28.5" x14ac:dyDescent="0.2">
      <c r="A768" s="36" t="s">
        <v>182</v>
      </c>
      <c r="B768" s="37" t="s">
        <v>183</v>
      </c>
      <c r="C768" s="38">
        <v>291594</v>
      </c>
      <c r="D768" s="39">
        <v>7319662915946</v>
      </c>
      <c r="E768" s="37" t="s">
        <v>46</v>
      </c>
      <c r="F768" s="40">
        <v>160</v>
      </c>
      <c r="G768" s="37">
        <v>0</v>
      </c>
      <c r="H768" s="41">
        <v>0.68</v>
      </c>
      <c r="I768" s="35">
        <f>'EPD information'!$L$16*Tabell2[[#This Row],[Weight (kg)]]</f>
        <v>2.3188000000000004</v>
      </c>
      <c r="J768" s="22">
        <f>'EPD information'!$M$16*Tabell2[[#This Row],[Weight (kg)]]</f>
        <v>4.0392000000000004E-2</v>
      </c>
      <c r="K768" s="22">
        <f>'EPD information'!$N$16*Tabell2[[#This Row],[Weight (kg)]]</f>
        <v>4.7940000000000005E-3</v>
      </c>
      <c r="L768" s="22">
        <f>'EPD information'!$O$16*Tabell2[[#This Row],[Weight (kg)]]</f>
        <v>0</v>
      </c>
      <c r="M768" s="22">
        <f>'EPD information'!$P$16*Tabell2[[#This Row],[Weight (kg)]]</f>
        <v>3.1960000000000005E-3</v>
      </c>
      <c r="N768" s="22">
        <f>'EPD information'!$Q$16*Tabell2[[#This Row],[Weight (kg)]]</f>
        <v>0.10608000000000001</v>
      </c>
      <c r="O768" s="22">
        <f>'EPD information'!$R$16*Tabell2[[#This Row],[Weight (kg)]]</f>
        <v>1.7204000000000004E-4</v>
      </c>
      <c r="P768" s="22">
        <f>'EPD information'!$S$16*Tabell2[[#This Row],[Weight (kg)]]</f>
        <v>-0.82280000000000009</v>
      </c>
      <c r="Q768" s="35">
        <f>'Product specific GWP'!$T$16*Tabell2[[#This Row],[Weight (kg)]]</f>
        <v>2.9716000000000003E-2</v>
      </c>
      <c r="R768" s="35" t="s">
        <v>48</v>
      </c>
      <c r="S768" s="35">
        <f>'EPD information'!$V$16*Tabell2[[#This Row],[Weight (kg)]]</f>
        <v>4.7940000000000005E-3</v>
      </c>
      <c r="T768" s="35" t="str">
        <f>'EPD information'!$W$16</f>
        <v>ND</v>
      </c>
      <c r="U768" s="35">
        <f>'EPD information'!$X$16*Tabell2[[#This Row],[Weight (kg)]]</f>
        <v>3.1960000000000005E-3</v>
      </c>
      <c r="V768" s="35">
        <f>'EPD information'!$Y$16*Tabell2[[#This Row],[Weight (kg)]]</f>
        <v>0.10608000000000001</v>
      </c>
      <c r="W768" s="35">
        <f>'EPD information'!$Z$16*Tabell2[[#This Row],[Weight (kg)]]</f>
        <v>1.7204000000000004E-4</v>
      </c>
      <c r="X768" s="35">
        <f>'EPD information'!$AA$16*Tabell2[[#This Row],[Weight (kg)]]</f>
        <v>-0.82280000000000009</v>
      </c>
      <c r="Y768" s="18">
        <f>'EPD information'!$AB$16*Tabell2[[#This Row],[Weight (kg)]]</f>
        <v>2.2848000000000002</v>
      </c>
      <c r="Z768" s="18">
        <f>'EPD information'!$AC$16*Tabell2[[#This Row],[Weight (kg)]]</f>
        <v>4.0052000000000004E-2</v>
      </c>
      <c r="AA768" s="18">
        <f>'EPD information'!$AD$16*Tabell2[[#This Row],[Weight (kg)]]</f>
        <v>5.0116000000000006E-3</v>
      </c>
      <c r="AB768" s="18" t="s">
        <v>48</v>
      </c>
      <c r="AC768" s="18">
        <f>'EPD information'!$AF$16*Tabell2[[#This Row],[Weight (kg)]]</f>
        <v>3.1619999999999999E-3</v>
      </c>
      <c r="AD768" s="18">
        <f>'EPD information'!$AG$16*Tabell2[[#This Row],[Weight (kg)]]</f>
        <v>0.10540000000000001</v>
      </c>
      <c r="AE768" s="18">
        <f>'EPD information'!$AH$16*Tabell2[[#This Row],[Weight (kg)]]</f>
        <v>1.6864000000000001E-4</v>
      </c>
      <c r="AF768" s="21">
        <f>'EPD information'!$AI$16*Tabell2[[#This Row],[Weight (kg)]]</f>
        <v>-0.78200000000000003</v>
      </c>
    </row>
    <row r="769" spans="1:32" ht="28.5" x14ac:dyDescent="0.2">
      <c r="A769" s="36" t="s">
        <v>182</v>
      </c>
      <c r="B769" s="37" t="s">
        <v>183</v>
      </c>
      <c r="C769" s="38">
        <v>291566</v>
      </c>
      <c r="D769" s="39">
        <v>7319662915663</v>
      </c>
      <c r="E769" s="37" t="s">
        <v>46</v>
      </c>
      <c r="F769" s="40">
        <v>200</v>
      </c>
      <c r="G769" s="37">
        <v>0</v>
      </c>
      <c r="H769" s="41">
        <v>0.32</v>
      </c>
      <c r="I769" s="35">
        <f>'EPD information'!$L$16*Tabell2[[#This Row],[Weight (kg)]]</f>
        <v>1.0912000000000002</v>
      </c>
      <c r="J769" s="22">
        <f>'EPD information'!$M$16*Tabell2[[#This Row],[Weight (kg)]]</f>
        <v>1.9008000000000001E-2</v>
      </c>
      <c r="K769" s="22">
        <f>'EPD information'!$N$16*Tabell2[[#This Row],[Weight (kg)]]</f>
        <v>2.2560000000000002E-3</v>
      </c>
      <c r="L769" s="22">
        <f>'EPD information'!$O$16*Tabell2[[#This Row],[Weight (kg)]]</f>
        <v>0</v>
      </c>
      <c r="M769" s="22">
        <f>'EPD information'!$P$16*Tabell2[[#This Row],[Weight (kg)]]</f>
        <v>1.5040000000000001E-3</v>
      </c>
      <c r="N769" s="22">
        <f>'EPD information'!$Q$16*Tabell2[[#This Row],[Weight (kg)]]</f>
        <v>4.9919999999999999E-2</v>
      </c>
      <c r="O769" s="22">
        <f>'EPD information'!$R$16*Tabell2[[#This Row],[Weight (kg)]]</f>
        <v>8.0960000000000011E-5</v>
      </c>
      <c r="P769" s="22">
        <f>'EPD information'!$S$16*Tabell2[[#This Row],[Weight (kg)]]</f>
        <v>-0.38719999999999999</v>
      </c>
      <c r="Q769" s="35">
        <f>'Product specific GWP'!$T$16*Tabell2[[#This Row],[Weight (kg)]]</f>
        <v>1.3984000000000002E-2</v>
      </c>
      <c r="R769" s="35" t="s">
        <v>48</v>
      </c>
      <c r="S769" s="35">
        <f>'EPD information'!$V$16*Tabell2[[#This Row],[Weight (kg)]]</f>
        <v>2.2560000000000002E-3</v>
      </c>
      <c r="T769" s="35" t="str">
        <f>'EPD information'!$W$16</f>
        <v>ND</v>
      </c>
      <c r="U769" s="35">
        <f>'EPD information'!$X$16*Tabell2[[#This Row],[Weight (kg)]]</f>
        <v>1.5040000000000001E-3</v>
      </c>
      <c r="V769" s="35">
        <f>'EPD information'!$Y$16*Tabell2[[#This Row],[Weight (kg)]]</f>
        <v>4.9919999999999999E-2</v>
      </c>
      <c r="W769" s="35">
        <f>'EPD information'!$Z$16*Tabell2[[#This Row],[Weight (kg)]]</f>
        <v>8.0960000000000011E-5</v>
      </c>
      <c r="X769" s="35">
        <f>'EPD information'!$AA$16*Tabell2[[#This Row],[Weight (kg)]]</f>
        <v>-0.38719999999999999</v>
      </c>
      <c r="Y769" s="18">
        <f>'EPD information'!$AB$16*Tabell2[[#This Row],[Weight (kg)]]</f>
        <v>1.0751999999999999</v>
      </c>
      <c r="Z769" s="18">
        <f>'EPD information'!$AC$16*Tabell2[[#This Row],[Weight (kg)]]</f>
        <v>1.8848E-2</v>
      </c>
      <c r="AA769" s="18">
        <f>'EPD information'!$AD$16*Tabell2[[#This Row],[Weight (kg)]]</f>
        <v>2.3584000000000001E-3</v>
      </c>
      <c r="AB769" s="18" t="s">
        <v>48</v>
      </c>
      <c r="AC769" s="18">
        <f>'EPD information'!$AF$16*Tabell2[[#This Row],[Weight (kg)]]</f>
        <v>1.488E-3</v>
      </c>
      <c r="AD769" s="18">
        <f>'EPD information'!$AG$16*Tabell2[[#This Row],[Weight (kg)]]</f>
        <v>4.9599999999999998E-2</v>
      </c>
      <c r="AE769" s="18">
        <f>'EPD information'!$AH$16*Tabell2[[#This Row],[Weight (kg)]]</f>
        <v>7.9359999999999999E-5</v>
      </c>
      <c r="AF769" s="21">
        <f>'EPD information'!$AI$16*Tabell2[[#This Row],[Weight (kg)]]</f>
        <v>-0.36799999999999999</v>
      </c>
    </row>
    <row r="770" spans="1:32" ht="28.5" x14ac:dyDescent="0.2">
      <c r="A770" s="36" t="s">
        <v>182</v>
      </c>
      <c r="B770" s="37" t="s">
        <v>183</v>
      </c>
      <c r="C770" s="38">
        <v>291596</v>
      </c>
      <c r="D770" s="39">
        <v>7319662915960</v>
      </c>
      <c r="E770" s="37" t="s">
        <v>46</v>
      </c>
      <c r="F770" s="40">
        <v>200</v>
      </c>
      <c r="G770" s="37">
        <v>0</v>
      </c>
      <c r="H770" s="41">
        <v>0.99</v>
      </c>
      <c r="I770" s="35">
        <f>'EPD information'!$L$16*Tabell2[[#This Row],[Weight (kg)]]</f>
        <v>3.3759000000000001</v>
      </c>
      <c r="J770" s="22">
        <f>'EPD information'!$M$16*Tabell2[[#This Row],[Weight (kg)]]</f>
        <v>5.8806000000000004E-2</v>
      </c>
      <c r="K770" s="22">
        <f>'EPD information'!$N$16*Tabell2[[#This Row],[Weight (kg)]]</f>
        <v>6.9794999999999996E-3</v>
      </c>
      <c r="L770" s="22">
        <f>'EPD information'!$O$16*Tabell2[[#This Row],[Weight (kg)]]</f>
        <v>0</v>
      </c>
      <c r="M770" s="22">
        <f>'EPD information'!$P$16*Tabell2[[#This Row],[Weight (kg)]]</f>
        <v>4.653E-3</v>
      </c>
      <c r="N770" s="22">
        <f>'EPD information'!$Q$16*Tabell2[[#This Row],[Weight (kg)]]</f>
        <v>0.15443999999999999</v>
      </c>
      <c r="O770" s="22">
        <f>'EPD information'!$R$16*Tabell2[[#This Row],[Weight (kg)]]</f>
        <v>2.5047000000000003E-4</v>
      </c>
      <c r="P770" s="22">
        <f>'EPD information'!$S$16*Tabell2[[#This Row],[Weight (kg)]]</f>
        <v>-1.1979</v>
      </c>
      <c r="Q770" s="35">
        <f>'Product specific GWP'!$T$16*Tabell2[[#This Row],[Weight (kg)]]</f>
        <v>4.3263000000000003E-2</v>
      </c>
      <c r="R770" s="35" t="s">
        <v>48</v>
      </c>
      <c r="S770" s="35">
        <f>'EPD information'!$V$16*Tabell2[[#This Row],[Weight (kg)]]</f>
        <v>6.9794999999999996E-3</v>
      </c>
      <c r="T770" s="35" t="str">
        <f>'EPD information'!$W$16</f>
        <v>ND</v>
      </c>
      <c r="U770" s="35">
        <f>'EPD information'!$X$16*Tabell2[[#This Row],[Weight (kg)]]</f>
        <v>4.653E-3</v>
      </c>
      <c r="V770" s="35">
        <f>'EPD information'!$Y$16*Tabell2[[#This Row],[Weight (kg)]]</f>
        <v>0.15443999999999999</v>
      </c>
      <c r="W770" s="35">
        <f>'EPD information'!$Z$16*Tabell2[[#This Row],[Weight (kg)]]</f>
        <v>2.5047000000000003E-4</v>
      </c>
      <c r="X770" s="35">
        <f>'EPD information'!$AA$16*Tabell2[[#This Row],[Weight (kg)]]</f>
        <v>-1.1979</v>
      </c>
      <c r="Y770" s="18">
        <f>'EPD information'!$AB$16*Tabell2[[#This Row],[Weight (kg)]]</f>
        <v>3.3264</v>
      </c>
      <c r="Z770" s="18">
        <f>'EPD information'!$AC$16*Tabell2[[#This Row],[Weight (kg)]]</f>
        <v>5.8311000000000002E-2</v>
      </c>
      <c r="AA770" s="18">
        <f>'EPD information'!$AD$16*Tabell2[[#This Row],[Weight (kg)]]</f>
        <v>7.2962999999999995E-3</v>
      </c>
      <c r="AB770" s="18" t="s">
        <v>48</v>
      </c>
      <c r="AC770" s="18">
        <f>'EPD information'!$AF$16*Tabell2[[#This Row],[Weight (kg)]]</f>
        <v>4.6035E-3</v>
      </c>
      <c r="AD770" s="18">
        <f>'EPD information'!$AG$16*Tabell2[[#This Row],[Weight (kg)]]</f>
        <v>0.15345</v>
      </c>
      <c r="AE770" s="18">
        <f>'EPD information'!$AH$16*Tabell2[[#This Row],[Weight (kg)]]</f>
        <v>2.4551999999999999E-4</v>
      </c>
      <c r="AF770" s="21">
        <f>'EPD information'!$AI$16*Tabell2[[#This Row],[Weight (kg)]]</f>
        <v>-1.1384999999999998</v>
      </c>
    </row>
    <row r="771" spans="1:32" ht="28.5" x14ac:dyDescent="0.2">
      <c r="A771" s="36" t="s">
        <v>182</v>
      </c>
      <c r="B771" s="37" t="s">
        <v>183</v>
      </c>
      <c r="C771" s="38">
        <v>291568</v>
      </c>
      <c r="D771" s="39">
        <v>7319662915687</v>
      </c>
      <c r="E771" s="37" t="s">
        <v>46</v>
      </c>
      <c r="F771" s="40">
        <v>250</v>
      </c>
      <c r="G771" s="37">
        <v>0</v>
      </c>
      <c r="H771" s="41">
        <v>0.65</v>
      </c>
      <c r="I771" s="35">
        <f>'EPD information'!$L$16*Tabell2[[#This Row],[Weight (kg)]]</f>
        <v>2.2165000000000004</v>
      </c>
      <c r="J771" s="22">
        <f>'EPD information'!$M$16*Tabell2[[#This Row],[Weight (kg)]]</f>
        <v>3.8610000000000005E-2</v>
      </c>
      <c r="K771" s="22">
        <f>'EPD information'!$N$16*Tabell2[[#This Row],[Weight (kg)]]</f>
        <v>4.5824999999999998E-3</v>
      </c>
      <c r="L771" s="22">
        <f>'EPD information'!$O$16*Tabell2[[#This Row],[Weight (kg)]]</f>
        <v>0</v>
      </c>
      <c r="M771" s="22">
        <f>'EPD information'!$P$16*Tabell2[[#This Row],[Weight (kg)]]</f>
        <v>3.0550000000000004E-3</v>
      </c>
      <c r="N771" s="22">
        <f>'EPD information'!$Q$16*Tabell2[[#This Row],[Weight (kg)]]</f>
        <v>0.1014</v>
      </c>
      <c r="O771" s="22">
        <f>'EPD information'!$R$16*Tabell2[[#This Row],[Weight (kg)]]</f>
        <v>1.6445000000000001E-4</v>
      </c>
      <c r="P771" s="22">
        <f>'EPD information'!$S$16*Tabell2[[#This Row],[Weight (kg)]]</f>
        <v>-0.78649999999999998</v>
      </c>
      <c r="Q771" s="35">
        <f>'Product specific GWP'!$T$16*Tabell2[[#This Row],[Weight (kg)]]</f>
        <v>2.8405000000000003E-2</v>
      </c>
      <c r="R771" s="35" t="s">
        <v>48</v>
      </c>
      <c r="S771" s="35">
        <f>'EPD information'!$V$16*Tabell2[[#This Row],[Weight (kg)]]</f>
        <v>4.5824999999999998E-3</v>
      </c>
      <c r="T771" s="35" t="str">
        <f>'EPD information'!$W$16</f>
        <v>ND</v>
      </c>
      <c r="U771" s="35">
        <f>'EPD information'!$X$16*Tabell2[[#This Row],[Weight (kg)]]</f>
        <v>3.0550000000000004E-3</v>
      </c>
      <c r="V771" s="35">
        <f>'EPD information'!$Y$16*Tabell2[[#This Row],[Weight (kg)]]</f>
        <v>0.1014</v>
      </c>
      <c r="W771" s="35">
        <f>'EPD information'!$Z$16*Tabell2[[#This Row],[Weight (kg)]]</f>
        <v>1.6445000000000001E-4</v>
      </c>
      <c r="X771" s="35">
        <f>'EPD information'!$AA$16*Tabell2[[#This Row],[Weight (kg)]]</f>
        <v>-0.78649999999999998</v>
      </c>
      <c r="Y771" s="18">
        <f>'EPD information'!$AB$16*Tabell2[[#This Row],[Weight (kg)]]</f>
        <v>2.1840000000000002</v>
      </c>
      <c r="Z771" s="18">
        <f>'EPD information'!$AC$16*Tabell2[[#This Row],[Weight (kg)]]</f>
        <v>3.8285E-2</v>
      </c>
      <c r="AA771" s="18">
        <f>'EPD information'!$AD$16*Tabell2[[#This Row],[Weight (kg)]]</f>
        <v>4.7904999999999996E-3</v>
      </c>
      <c r="AB771" s="18" t="s">
        <v>48</v>
      </c>
      <c r="AC771" s="18">
        <f>'EPD information'!$AF$16*Tabell2[[#This Row],[Weight (kg)]]</f>
        <v>3.0225E-3</v>
      </c>
      <c r="AD771" s="18">
        <f>'EPD information'!$AG$16*Tabell2[[#This Row],[Weight (kg)]]</f>
        <v>0.10075000000000001</v>
      </c>
      <c r="AE771" s="18">
        <f>'EPD information'!$AH$16*Tabell2[[#This Row],[Weight (kg)]]</f>
        <v>1.6120000000000002E-4</v>
      </c>
      <c r="AF771" s="21">
        <f>'EPD information'!$AI$16*Tabell2[[#This Row],[Weight (kg)]]</f>
        <v>-0.74749999999999994</v>
      </c>
    </row>
    <row r="772" spans="1:32" ht="28.5" x14ac:dyDescent="0.2">
      <c r="A772" s="36" t="s">
        <v>182</v>
      </c>
      <c r="B772" s="37" t="s">
        <v>183</v>
      </c>
      <c r="C772" s="38">
        <v>291598</v>
      </c>
      <c r="D772" s="39">
        <v>7319662915984</v>
      </c>
      <c r="E772" s="37" t="s">
        <v>46</v>
      </c>
      <c r="F772" s="40">
        <v>250</v>
      </c>
      <c r="G772" s="37">
        <v>0</v>
      </c>
      <c r="H772" s="41">
        <v>1.23</v>
      </c>
      <c r="I772" s="35">
        <f>'EPD information'!$L$16*Tabell2[[#This Row],[Weight (kg)]]</f>
        <v>4.1943000000000001</v>
      </c>
      <c r="J772" s="22">
        <f>'EPD information'!$M$16*Tabell2[[#This Row],[Weight (kg)]]</f>
        <v>7.3062000000000002E-2</v>
      </c>
      <c r="K772" s="22">
        <f>'EPD information'!$N$16*Tabell2[[#This Row],[Weight (kg)]]</f>
        <v>8.6715000000000004E-3</v>
      </c>
      <c r="L772" s="22">
        <f>'EPD information'!$O$16*Tabell2[[#This Row],[Weight (kg)]]</f>
        <v>0</v>
      </c>
      <c r="M772" s="22">
        <f>'EPD information'!$P$16*Tabell2[[#This Row],[Weight (kg)]]</f>
        <v>5.7810000000000005E-3</v>
      </c>
      <c r="N772" s="22">
        <f>'EPD information'!$Q$16*Tabell2[[#This Row],[Weight (kg)]]</f>
        <v>0.19188</v>
      </c>
      <c r="O772" s="22">
        <f>'EPD information'!$R$16*Tabell2[[#This Row],[Weight (kg)]]</f>
        <v>3.1119000000000003E-4</v>
      </c>
      <c r="P772" s="22">
        <f>'EPD information'!$S$16*Tabell2[[#This Row],[Weight (kg)]]</f>
        <v>-1.4883</v>
      </c>
      <c r="Q772" s="35">
        <f>'Product specific GWP'!$T$16*Tabell2[[#This Row],[Weight (kg)]]</f>
        <v>5.3751E-2</v>
      </c>
      <c r="R772" s="35" t="s">
        <v>48</v>
      </c>
      <c r="S772" s="35">
        <f>'EPD information'!$V$16*Tabell2[[#This Row],[Weight (kg)]]</f>
        <v>8.6715000000000004E-3</v>
      </c>
      <c r="T772" s="35" t="str">
        <f>'EPD information'!$W$16</f>
        <v>ND</v>
      </c>
      <c r="U772" s="35">
        <f>'EPD information'!$X$16*Tabell2[[#This Row],[Weight (kg)]]</f>
        <v>5.7810000000000005E-3</v>
      </c>
      <c r="V772" s="35">
        <f>'EPD information'!$Y$16*Tabell2[[#This Row],[Weight (kg)]]</f>
        <v>0.19188</v>
      </c>
      <c r="W772" s="35">
        <f>'EPD information'!$Z$16*Tabell2[[#This Row],[Weight (kg)]]</f>
        <v>3.1119000000000003E-4</v>
      </c>
      <c r="X772" s="35">
        <f>'EPD information'!$AA$16*Tabell2[[#This Row],[Weight (kg)]]</f>
        <v>-1.4883</v>
      </c>
      <c r="Y772" s="18">
        <f>'EPD information'!$AB$16*Tabell2[[#This Row],[Weight (kg)]]</f>
        <v>4.1327999999999996</v>
      </c>
      <c r="Z772" s="18">
        <f>'EPD information'!$AC$16*Tabell2[[#This Row],[Weight (kg)]]</f>
        <v>7.2446999999999998E-2</v>
      </c>
      <c r="AA772" s="18">
        <f>'EPD information'!$AD$16*Tabell2[[#This Row],[Weight (kg)]]</f>
        <v>9.0650999999999995E-3</v>
      </c>
      <c r="AB772" s="18" t="s">
        <v>48</v>
      </c>
      <c r="AC772" s="18">
        <f>'EPD information'!$AF$16*Tabell2[[#This Row],[Weight (kg)]]</f>
        <v>5.7194999999999998E-3</v>
      </c>
      <c r="AD772" s="18">
        <f>'EPD information'!$AG$16*Tabell2[[#This Row],[Weight (kg)]]</f>
        <v>0.19064999999999999</v>
      </c>
      <c r="AE772" s="18">
        <f>'EPD information'!$AH$16*Tabell2[[#This Row],[Weight (kg)]]</f>
        <v>3.0504000000000002E-4</v>
      </c>
      <c r="AF772" s="21">
        <f>'EPD information'!$AI$16*Tabell2[[#This Row],[Weight (kg)]]</f>
        <v>-1.4144999999999999</v>
      </c>
    </row>
    <row r="773" spans="1:32" ht="28.5" x14ac:dyDescent="0.2">
      <c r="A773" s="36" t="s">
        <v>182</v>
      </c>
      <c r="B773" s="37" t="s">
        <v>183</v>
      </c>
      <c r="C773" s="38">
        <v>291570</v>
      </c>
      <c r="D773" s="39">
        <v>7319662915700</v>
      </c>
      <c r="E773" s="37" t="s">
        <v>46</v>
      </c>
      <c r="F773" s="40">
        <v>315</v>
      </c>
      <c r="G773" s="37">
        <v>0</v>
      </c>
      <c r="H773" s="41">
        <v>0.89</v>
      </c>
      <c r="I773" s="35">
        <f>'EPD information'!$L$16*Tabell2[[#This Row],[Weight (kg)]]</f>
        <v>3.0349000000000004</v>
      </c>
      <c r="J773" s="22">
        <f>'EPD information'!$M$16*Tabell2[[#This Row],[Weight (kg)]]</f>
        <v>5.2866000000000003E-2</v>
      </c>
      <c r="K773" s="22">
        <f>'EPD information'!$N$16*Tabell2[[#This Row],[Weight (kg)]]</f>
        <v>6.2744999999999997E-3</v>
      </c>
      <c r="L773" s="22">
        <f>'EPD information'!$O$16*Tabell2[[#This Row],[Weight (kg)]]</f>
        <v>0</v>
      </c>
      <c r="M773" s="22">
        <f>'EPD information'!$P$16*Tabell2[[#This Row],[Weight (kg)]]</f>
        <v>4.1830000000000001E-3</v>
      </c>
      <c r="N773" s="22">
        <f>'EPD information'!$Q$16*Tabell2[[#This Row],[Weight (kg)]]</f>
        <v>0.13883999999999999</v>
      </c>
      <c r="O773" s="22">
        <f>'EPD information'!$R$16*Tabell2[[#This Row],[Weight (kg)]]</f>
        <v>2.2517000000000001E-4</v>
      </c>
      <c r="P773" s="22">
        <f>'EPD information'!$S$16*Tabell2[[#This Row],[Weight (kg)]]</f>
        <v>-1.0769</v>
      </c>
      <c r="Q773" s="35">
        <f>'Product specific GWP'!$T$16*Tabell2[[#This Row],[Weight (kg)]]</f>
        <v>3.8893000000000004E-2</v>
      </c>
      <c r="R773" s="35" t="s">
        <v>48</v>
      </c>
      <c r="S773" s="35">
        <f>'EPD information'!$V$16*Tabell2[[#This Row],[Weight (kg)]]</f>
        <v>6.2744999999999997E-3</v>
      </c>
      <c r="T773" s="35" t="str">
        <f>'EPD information'!$W$16</f>
        <v>ND</v>
      </c>
      <c r="U773" s="35">
        <f>'EPD information'!$X$16*Tabell2[[#This Row],[Weight (kg)]]</f>
        <v>4.1830000000000001E-3</v>
      </c>
      <c r="V773" s="35">
        <f>'EPD information'!$Y$16*Tabell2[[#This Row],[Weight (kg)]]</f>
        <v>0.13883999999999999</v>
      </c>
      <c r="W773" s="35">
        <f>'EPD information'!$Z$16*Tabell2[[#This Row],[Weight (kg)]]</f>
        <v>2.2517000000000001E-4</v>
      </c>
      <c r="X773" s="35">
        <f>'EPD information'!$AA$16*Tabell2[[#This Row],[Weight (kg)]]</f>
        <v>-1.0769</v>
      </c>
      <c r="Y773" s="18">
        <f>'EPD information'!$AB$16*Tabell2[[#This Row],[Weight (kg)]]</f>
        <v>2.9903999999999997</v>
      </c>
      <c r="Z773" s="18">
        <f>'EPD information'!$AC$16*Tabell2[[#This Row],[Weight (kg)]]</f>
        <v>5.2421000000000002E-2</v>
      </c>
      <c r="AA773" s="18">
        <f>'EPD information'!$AD$16*Tabell2[[#This Row],[Weight (kg)]]</f>
        <v>6.5592999999999997E-3</v>
      </c>
      <c r="AB773" s="18" t="s">
        <v>48</v>
      </c>
      <c r="AC773" s="18">
        <f>'EPD information'!$AF$16*Tabell2[[#This Row],[Weight (kg)]]</f>
        <v>4.1384999999999998E-3</v>
      </c>
      <c r="AD773" s="18">
        <f>'EPD information'!$AG$16*Tabell2[[#This Row],[Weight (kg)]]</f>
        <v>0.13794999999999999</v>
      </c>
      <c r="AE773" s="18">
        <f>'EPD information'!$AH$16*Tabell2[[#This Row],[Weight (kg)]]</f>
        <v>2.2072000000000001E-4</v>
      </c>
      <c r="AF773" s="21">
        <f>'EPD information'!$AI$16*Tabell2[[#This Row],[Weight (kg)]]</f>
        <v>-1.0234999999999999</v>
      </c>
    </row>
    <row r="774" spans="1:32" ht="28.5" x14ac:dyDescent="0.2">
      <c r="A774" s="36" t="s">
        <v>182</v>
      </c>
      <c r="B774" s="37" t="s">
        <v>183</v>
      </c>
      <c r="C774" s="38">
        <v>291600</v>
      </c>
      <c r="D774" s="39">
        <v>7319662916004</v>
      </c>
      <c r="E774" s="37" t="s">
        <v>46</v>
      </c>
      <c r="F774" s="40">
        <v>315</v>
      </c>
      <c r="G774" s="37">
        <v>0</v>
      </c>
      <c r="H774" s="41">
        <v>1.43</v>
      </c>
      <c r="I774" s="35">
        <f>'EPD information'!$L$16*Tabell2[[#This Row],[Weight (kg)]]</f>
        <v>4.8762999999999996</v>
      </c>
      <c r="J774" s="22">
        <f>'EPD information'!$M$16*Tabell2[[#This Row],[Weight (kg)]]</f>
        <v>8.4942000000000004E-2</v>
      </c>
      <c r="K774" s="22">
        <f>'EPD information'!$N$16*Tabell2[[#This Row],[Weight (kg)]]</f>
        <v>1.00815E-2</v>
      </c>
      <c r="L774" s="22">
        <f>'EPD information'!$O$16*Tabell2[[#This Row],[Weight (kg)]]</f>
        <v>0</v>
      </c>
      <c r="M774" s="22">
        <f>'EPD information'!$P$16*Tabell2[[#This Row],[Weight (kg)]]</f>
        <v>6.7209999999999995E-3</v>
      </c>
      <c r="N774" s="22">
        <f>'EPD information'!$Q$16*Tabell2[[#This Row],[Weight (kg)]]</f>
        <v>0.22308</v>
      </c>
      <c r="O774" s="22">
        <f>'EPD information'!$R$16*Tabell2[[#This Row],[Weight (kg)]]</f>
        <v>3.6179000000000002E-4</v>
      </c>
      <c r="P774" s="22">
        <f>'EPD information'!$S$16*Tabell2[[#This Row],[Weight (kg)]]</f>
        <v>-1.7302999999999999</v>
      </c>
      <c r="Q774" s="35">
        <f>'Product specific GWP'!$T$16*Tabell2[[#This Row],[Weight (kg)]]</f>
        <v>6.2490999999999998E-2</v>
      </c>
      <c r="R774" s="35" t="s">
        <v>48</v>
      </c>
      <c r="S774" s="35">
        <f>'EPD information'!$V$16*Tabell2[[#This Row],[Weight (kg)]]</f>
        <v>1.00815E-2</v>
      </c>
      <c r="T774" s="35" t="str">
        <f>'EPD information'!$W$16</f>
        <v>ND</v>
      </c>
      <c r="U774" s="35">
        <f>'EPD information'!$X$16*Tabell2[[#This Row],[Weight (kg)]]</f>
        <v>6.7209999999999995E-3</v>
      </c>
      <c r="V774" s="35">
        <f>'EPD information'!$Y$16*Tabell2[[#This Row],[Weight (kg)]]</f>
        <v>0.22308</v>
      </c>
      <c r="W774" s="35">
        <f>'EPD information'!$Z$16*Tabell2[[#This Row],[Weight (kg)]]</f>
        <v>3.6179000000000002E-4</v>
      </c>
      <c r="X774" s="35">
        <f>'EPD information'!$AA$16*Tabell2[[#This Row],[Weight (kg)]]</f>
        <v>-1.7302999999999999</v>
      </c>
      <c r="Y774" s="18">
        <f>'EPD information'!$AB$16*Tabell2[[#This Row],[Weight (kg)]]</f>
        <v>4.8047999999999993</v>
      </c>
      <c r="Z774" s="18">
        <f>'EPD information'!$AC$16*Tabell2[[#This Row],[Weight (kg)]]</f>
        <v>8.4226999999999996E-2</v>
      </c>
      <c r="AA774" s="18">
        <f>'EPD information'!$AD$16*Tabell2[[#This Row],[Weight (kg)]]</f>
        <v>1.0539099999999999E-2</v>
      </c>
      <c r="AB774" s="18" t="s">
        <v>48</v>
      </c>
      <c r="AC774" s="18">
        <f>'EPD information'!$AF$16*Tabell2[[#This Row],[Weight (kg)]]</f>
        <v>6.6494999999999992E-3</v>
      </c>
      <c r="AD774" s="18">
        <f>'EPD information'!$AG$16*Tabell2[[#This Row],[Weight (kg)]]</f>
        <v>0.22164999999999999</v>
      </c>
      <c r="AE774" s="18">
        <f>'EPD information'!$AH$16*Tabell2[[#This Row],[Weight (kg)]]</f>
        <v>3.5463999999999998E-4</v>
      </c>
      <c r="AF774" s="21">
        <f>'EPD information'!$AI$16*Tabell2[[#This Row],[Weight (kg)]]</f>
        <v>-1.6444999999999999</v>
      </c>
    </row>
    <row r="775" spans="1:32" ht="28.5" x14ac:dyDescent="0.2">
      <c r="A775" s="36" t="s">
        <v>182</v>
      </c>
      <c r="B775" s="37" t="s">
        <v>183</v>
      </c>
      <c r="C775" s="38">
        <v>291572</v>
      </c>
      <c r="D775" s="39">
        <v>7319662915724</v>
      </c>
      <c r="E775" s="37" t="s">
        <v>46</v>
      </c>
      <c r="F775" s="40">
        <v>400</v>
      </c>
      <c r="G775" s="37">
        <v>0</v>
      </c>
      <c r="H775" s="41">
        <v>1</v>
      </c>
      <c r="I775" s="35">
        <f>'EPD information'!$L$16*Tabell2[[#This Row],[Weight (kg)]]</f>
        <v>3.41</v>
      </c>
      <c r="J775" s="22">
        <f>'EPD information'!$M$16*Tabell2[[#This Row],[Weight (kg)]]</f>
        <v>5.9400000000000001E-2</v>
      </c>
      <c r="K775" s="22">
        <f>'EPD information'!$N$16*Tabell2[[#This Row],[Weight (kg)]]</f>
        <v>7.0499999999999998E-3</v>
      </c>
      <c r="L775" s="22">
        <f>'EPD information'!$O$16*Tabell2[[#This Row],[Weight (kg)]]</f>
        <v>0</v>
      </c>
      <c r="M775" s="22">
        <f>'EPD information'!$P$16*Tabell2[[#This Row],[Weight (kg)]]</f>
        <v>4.7000000000000002E-3</v>
      </c>
      <c r="N775" s="22">
        <f>'EPD information'!$Q$16*Tabell2[[#This Row],[Weight (kg)]]</f>
        <v>0.156</v>
      </c>
      <c r="O775" s="22">
        <f>'EPD information'!$R$16*Tabell2[[#This Row],[Weight (kg)]]</f>
        <v>2.5300000000000002E-4</v>
      </c>
      <c r="P775" s="22">
        <f>'EPD information'!$S$16*Tabell2[[#This Row],[Weight (kg)]]</f>
        <v>-1.21</v>
      </c>
      <c r="Q775" s="35">
        <f>'Product specific GWP'!$T$16*Tabell2[[#This Row],[Weight (kg)]]</f>
        <v>4.3700000000000003E-2</v>
      </c>
      <c r="R775" s="35" t="s">
        <v>48</v>
      </c>
      <c r="S775" s="35">
        <f>'EPD information'!$V$16*Tabell2[[#This Row],[Weight (kg)]]</f>
        <v>7.0499999999999998E-3</v>
      </c>
      <c r="T775" s="35" t="str">
        <f>'EPD information'!$W$16</f>
        <v>ND</v>
      </c>
      <c r="U775" s="35">
        <f>'EPD information'!$X$16*Tabell2[[#This Row],[Weight (kg)]]</f>
        <v>4.7000000000000002E-3</v>
      </c>
      <c r="V775" s="35">
        <f>'EPD information'!$Y$16*Tabell2[[#This Row],[Weight (kg)]]</f>
        <v>0.156</v>
      </c>
      <c r="W775" s="35">
        <f>'EPD information'!$Z$16*Tabell2[[#This Row],[Weight (kg)]]</f>
        <v>2.5300000000000002E-4</v>
      </c>
      <c r="X775" s="35">
        <f>'EPD information'!$AA$16*Tabell2[[#This Row],[Weight (kg)]]</f>
        <v>-1.21</v>
      </c>
      <c r="Y775" s="18">
        <f>'EPD information'!$AB$16*Tabell2[[#This Row],[Weight (kg)]]</f>
        <v>3.36</v>
      </c>
      <c r="Z775" s="18">
        <f>'EPD information'!$AC$16*Tabell2[[#This Row],[Weight (kg)]]</f>
        <v>5.8900000000000001E-2</v>
      </c>
      <c r="AA775" s="18">
        <f>'EPD information'!$AD$16*Tabell2[[#This Row],[Weight (kg)]]</f>
        <v>7.3699999999999998E-3</v>
      </c>
      <c r="AB775" s="18" t="s">
        <v>48</v>
      </c>
      <c r="AC775" s="18">
        <f>'EPD information'!$AF$16*Tabell2[[#This Row],[Weight (kg)]]</f>
        <v>4.6499999999999996E-3</v>
      </c>
      <c r="AD775" s="18">
        <f>'EPD information'!$AG$16*Tabell2[[#This Row],[Weight (kg)]]</f>
        <v>0.155</v>
      </c>
      <c r="AE775" s="18">
        <f>'EPD information'!$AH$16*Tabell2[[#This Row],[Weight (kg)]]</f>
        <v>2.4800000000000001E-4</v>
      </c>
      <c r="AF775" s="21">
        <f>'EPD information'!$AI$16*Tabell2[[#This Row],[Weight (kg)]]</f>
        <v>-1.1499999999999999</v>
      </c>
    </row>
    <row r="776" spans="1:32" ht="28.5" x14ac:dyDescent="0.2">
      <c r="A776" s="36" t="s">
        <v>182</v>
      </c>
      <c r="B776" s="37" t="s">
        <v>183</v>
      </c>
      <c r="C776" s="38">
        <v>291602</v>
      </c>
      <c r="D776" s="39">
        <v>7319662916028</v>
      </c>
      <c r="E776" s="37" t="s">
        <v>46</v>
      </c>
      <c r="F776" s="40">
        <v>400</v>
      </c>
      <c r="G776" s="37">
        <v>0</v>
      </c>
      <c r="H776" s="41">
        <v>1.73</v>
      </c>
      <c r="I776" s="35">
        <f>'EPD information'!$L$16*Tabell2[[#This Row],[Weight (kg)]]</f>
        <v>5.8993000000000002</v>
      </c>
      <c r="J776" s="22">
        <f>'EPD information'!$M$16*Tabell2[[#This Row],[Weight (kg)]]</f>
        <v>0.10276200000000001</v>
      </c>
      <c r="K776" s="22">
        <f>'EPD information'!$N$16*Tabell2[[#This Row],[Weight (kg)]]</f>
        <v>1.2196499999999999E-2</v>
      </c>
      <c r="L776" s="22">
        <f>'EPD information'!$O$16*Tabell2[[#This Row],[Weight (kg)]]</f>
        <v>0</v>
      </c>
      <c r="M776" s="22">
        <f>'EPD information'!$P$16*Tabell2[[#This Row],[Weight (kg)]]</f>
        <v>8.1310000000000011E-3</v>
      </c>
      <c r="N776" s="22">
        <f>'EPD information'!$Q$16*Tabell2[[#This Row],[Weight (kg)]]</f>
        <v>0.26988000000000001</v>
      </c>
      <c r="O776" s="22">
        <f>'EPD information'!$R$16*Tabell2[[#This Row],[Weight (kg)]]</f>
        <v>4.3769000000000002E-4</v>
      </c>
      <c r="P776" s="22">
        <f>'EPD information'!$S$16*Tabell2[[#This Row],[Weight (kg)]]</f>
        <v>-2.0932999999999997</v>
      </c>
      <c r="Q776" s="35">
        <f>'Product specific GWP'!$T$16*Tabell2[[#This Row],[Weight (kg)]]</f>
        <v>7.5601000000000002E-2</v>
      </c>
      <c r="R776" s="35" t="s">
        <v>48</v>
      </c>
      <c r="S776" s="35">
        <f>'EPD information'!$V$16*Tabell2[[#This Row],[Weight (kg)]]</f>
        <v>1.2196499999999999E-2</v>
      </c>
      <c r="T776" s="35" t="str">
        <f>'EPD information'!$W$16</f>
        <v>ND</v>
      </c>
      <c r="U776" s="35">
        <f>'EPD information'!$X$16*Tabell2[[#This Row],[Weight (kg)]]</f>
        <v>8.1310000000000011E-3</v>
      </c>
      <c r="V776" s="35">
        <f>'EPD information'!$Y$16*Tabell2[[#This Row],[Weight (kg)]]</f>
        <v>0.26988000000000001</v>
      </c>
      <c r="W776" s="35">
        <f>'EPD information'!$Z$16*Tabell2[[#This Row],[Weight (kg)]]</f>
        <v>4.3769000000000002E-4</v>
      </c>
      <c r="X776" s="35">
        <f>'EPD information'!$AA$16*Tabell2[[#This Row],[Weight (kg)]]</f>
        <v>-2.0932999999999997</v>
      </c>
      <c r="Y776" s="18">
        <f>'EPD information'!$AB$16*Tabell2[[#This Row],[Weight (kg)]]</f>
        <v>5.8127999999999993</v>
      </c>
      <c r="Z776" s="18">
        <f>'EPD information'!$AC$16*Tabell2[[#This Row],[Weight (kg)]]</f>
        <v>0.101897</v>
      </c>
      <c r="AA776" s="18">
        <f>'EPD information'!$AD$16*Tabell2[[#This Row],[Weight (kg)]]</f>
        <v>1.27501E-2</v>
      </c>
      <c r="AB776" s="18" t="s">
        <v>48</v>
      </c>
      <c r="AC776" s="18">
        <f>'EPD information'!$AF$16*Tabell2[[#This Row],[Weight (kg)]]</f>
        <v>8.0444999999999996E-3</v>
      </c>
      <c r="AD776" s="18">
        <f>'EPD information'!$AG$16*Tabell2[[#This Row],[Weight (kg)]]</f>
        <v>0.26815</v>
      </c>
      <c r="AE776" s="18">
        <f>'EPD information'!$AH$16*Tabell2[[#This Row],[Weight (kg)]]</f>
        <v>4.2904E-4</v>
      </c>
      <c r="AF776" s="21">
        <f>'EPD information'!$AI$16*Tabell2[[#This Row],[Weight (kg)]]</f>
        <v>-1.9894999999999998</v>
      </c>
    </row>
    <row r="777" spans="1:32" ht="28.5" x14ac:dyDescent="0.2">
      <c r="A777" s="36" t="s">
        <v>182</v>
      </c>
      <c r="B777" s="37" t="s">
        <v>183</v>
      </c>
      <c r="C777" s="38">
        <v>291574</v>
      </c>
      <c r="D777" s="39">
        <v>7319662915748</v>
      </c>
      <c r="E777" s="37" t="s">
        <v>46</v>
      </c>
      <c r="F777" s="40">
        <v>500</v>
      </c>
      <c r="G777" s="37">
        <v>0</v>
      </c>
      <c r="H777" s="41">
        <v>1.24</v>
      </c>
      <c r="I777" s="35">
        <f>'EPD information'!$L$16*Tabell2[[#This Row],[Weight (kg)]]</f>
        <v>4.2283999999999997</v>
      </c>
      <c r="J777" s="22">
        <f>'EPD information'!$M$16*Tabell2[[#This Row],[Weight (kg)]]</f>
        <v>7.3655999999999999E-2</v>
      </c>
      <c r="K777" s="22">
        <f>'EPD information'!$N$16*Tabell2[[#This Row],[Weight (kg)]]</f>
        <v>8.7419999999999998E-3</v>
      </c>
      <c r="L777" s="22">
        <f>'EPD information'!$O$16*Tabell2[[#This Row],[Weight (kg)]]</f>
        <v>0</v>
      </c>
      <c r="M777" s="22">
        <f>'EPD information'!$P$16*Tabell2[[#This Row],[Weight (kg)]]</f>
        <v>5.8279999999999998E-3</v>
      </c>
      <c r="N777" s="22">
        <f>'EPD information'!$Q$16*Tabell2[[#This Row],[Weight (kg)]]</f>
        <v>0.19344</v>
      </c>
      <c r="O777" s="22">
        <f>'EPD information'!$R$16*Tabell2[[#This Row],[Weight (kg)]]</f>
        <v>3.1372000000000003E-4</v>
      </c>
      <c r="P777" s="22">
        <f>'EPD information'!$S$16*Tabell2[[#This Row],[Weight (kg)]]</f>
        <v>-1.5004</v>
      </c>
      <c r="Q777" s="35">
        <f>'Product specific GWP'!$T$16*Tabell2[[#This Row],[Weight (kg)]]</f>
        <v>5.4188E-2</v>
      </c>
      <c r="R777" s="35" t="s">
        <v>48</v>
      </c>
      <c r="S777" s="35">
        <f>'EPD information'!$V$16*Tabell2[[#This Row],[Weight (kg)]]</f>
        <v>8.7419999999999998E-3</v>
      </c>
      <c r="T777" s="35" t="str">
        <f>'EPD information'!$W$16</f>
        <v>ND</v>
      </c>
      <c r="U777" s="35">
        <f>'EPD information'!$X$16*Tabell2[[#This Row],[Weight (kg)]]</f>
        <v>5.8279999999999998E-3</v>
      </c>
      <c r="V777" s="35">
        <f>'EPD information'!$Y$16*Tabell2[[#This Row],[Weight (kg)]]</f>
        <v>0.19344</v>
      </c>
      <c r="W777" s="35">
        <f>'EPD information'!$Z$16*Tabell2[[#This Row],[Weight (kg)]]</f>
        <v>3.1372000000000003E-4</v>
      </c>
      <c r="X777" s="35">
        <f>'EPD information'!$AA$16*Tabell2[[#This Row],[Weight (kg)]]</f>
        <v>-1.5004</v>
      </c>
      <c r="Y777" s="18">
        <f>'EPD information'!$AB$16*Tabell2[[#This Row],[Weight (kg)]]</f>
        <v>4.1663999999999994</v>
      </c>
      <c r="Z777" s="18">
        <f>'EPD information'!$AC$16*Tabell2[[#This Row],[Weight (kg)]]</f>
        <v>7.3036000000000004E-2</v>
      </c>
      <c r="AA777" s="18">
        <f>'EPD information'!$AD$16*Tabell2[[#This Row],[Weight (kg)]]</f>
        <v>9.138799999999999E-3</v>
      </c>
      <c r="AB777" s="18" t="s">
        <v>48</v>
      </c>
      <c r="AC777" s="18">
        <f>'EPD information'!$AF$16*Tabell2[[#This Row],[Weight (kg)]]</f>
        <v>5.7659999999999994E-3</v>
      </c>
      <c r="AD777" s="18">
        <f>'EPD information'!$AG$16*Tabell2[[#This Row],[Weight (kg)]]</f>
        <v>0.19220000000000001</v>
      </c>
      <c r="AE777" s="18">
        <f>'EPD information'!$AH$16*Tabell2[[#This Row],[Weight (kg)]]</f>
        <v>3.0752000000000004E-4</v>
      </c>
      <c r="AF777" s="21">
        <f>'EPD information'!$AI$16*Tabell2[[#This Row],[Weight (kg)]]</f>
        <v>-1.4259999999999999</v>
      </c>
    </row>
    <row r="778" spans="1:32" ht="28.5" x14ac:dyDescent="0.2">
      <c r="A778" s="36" t="s">
        <v>182</v>
      </c>
      <c r="B778" s="37" t="s">
        <v>183</v>
      </c>
      <c r="C778" s="38">
        <v>291604</v>
      </c>
      <c r="D778" s="39">
        <v>7319662916042</v>
      </c>
      <c r="E778" s="37" t="s">
        <v>46</v>
      </c>
      <c r="F778" s="40">
        <v>500</v>
      </c>
      <c r="G778" s="37">
        <v>0</v>
      </c>
      <c r="H778" s="41">
        <v>2.14</v>
      </c>
      <c r="I778" s="35">
        <f>'EPD information'!$L$16*Tabell2[[#This Row],[Weight (kg)]]</f>
        <v>7.2974000000000006</v>
      </c>
      <c r="J778" s="22">
        <f>'EPD information'!$M$16*Tabell2[[#This Row],[Weight (kg)]]</f>
        <v>0.12711600000000001</v>
      </c>
      <c r="K778" s="22">
        <f>'EPD information'!$N$16*Tabell2[[#This Row],[Weight (kg)]]</f>
        <v>1.5087E-2</v>
      </c>
      <c r="L778" s="22">
        <f>'EPD information'!$O$16*Tabell2[[#This Row],[Weight (kg)]]</f>
        <v>0</v>
      </c>
      <c r="M778" s="22">
        <f>'EPD information'!$P$16*Tabell2[[#This Row],[Weight (kg)]]</f>
        <v>1.0058000000000001E-2</v>
      </c>
      <c r="N778" s="22">
        <f>'EPD information'!$Q$16*Tabell2[[#This Row],[Weight (kg)]]</f>
        <v>0.33384000000000003</v>
      </c>
      <c r="O778" s="22">
        <f>'EPD information'!$R$16*Tabell2[[#This Row],[Weight (kg)]]</f>
        <v>5.4142000000000003E-4</v>
      </c>
      <c r="P778" s="22">
        <f>'EPD information'!$S$16*Tabell2[[#This Row],[Weight (kg)]]</f>
        <v>-2.5893999999999999</v>
      </c>
      <c r="Q778" s="35">
        <f>'Product specific GWP'!$T$16*Tabell2[[#This Row],[Weight (kg)]]</f>
        <v>9.3518000000000018E-2</v>
      </c>
      <c r="R778" s="35" t="s">
        <v>48</v>
      </c>
      <c r="S778" s="35">
        <f>'EPD information'!$V$16*Tabell2[[#This Row],[Weight (kg)]]</f>
        <v>1.5087E-2</v>
      </c>
      <c r="T778" s="35" t="str">
        <f>'EPD information'!$W$16</f>
        <v>ND</v>
      </c>
      <c r="U778" s="35">
        <f>'EPD information'!$X$16*Tabell2[[#This Row],[Weight (kg)]]</f>
        <v>1.0058000000000001E-2</v>
      </c>
      <c r="V778" s="35">
        <f>'EPD information'!$Y$16*Tabell2[[#This Row],[Weight (kg)]]</f>
        <v>0.33384000000000003</v>
      </c>
      <c r="W778" s="35">
        <f>'EPD information'!$Z$16*Tabell2[[#This Row],[Weight (kg)]]</f>
        <v>5.4142000000000003E-4</v>
      </c>
      <c r="X778" s="35">
        <f>'EPD information'!$AA$16*Tabell2[[#This Row],[Weight (kg)]]</f>
        <v>-2.5893999999999999</v>
      </c>
      <c r="Y778" s="18">
        <f>'EPD information'!$AB$16*Tabell2[[#This Row],[Weight (kg)]]</f>
        <v>7.1904000000000003</v>
      </c>
      <c r="Z778" s="18">
        <f>'EPD information'!$AC$16*Tabell2[[#This Row],[Weight (kg)]]</f>
        <v>0.12604600000000002</v>
      </c>
      <c r="AA778" s="18">
        <f>'EPD information'!$AD$16*Tabell2[[#This Row],[Weight (kg)]]</f>
        <v>1.5771799999999999E-2</v>
      </c>
      <c r="AB778" s="18" t="s">
        <v>48</v>
      </c>
      <c r="AC778" s="18">
        <f>'EPD information'!$AF$16*Tabell2[[#This Row],[Weight (kg)]]</f>
        <v>9.9509999999999998E-3</v>
      </c>
      <c r="AD778" s="18">
        <f>'EPD information'!$AG$16*Tabell2[[#This Row],[Weight (kg)]]</f>
        <v>0.33169999999999999</v>
      </c>
      <c r="AE778" s="18">
        <f>'EPD information'!$AH$16*Tabell2[[#This Row],[Weight (kg)]]</f>
        <v>5.3072000000000004E-4</v>
      </c>
      <c r="AF778" s="21">
        <f>'EPD information'!$AI$16*Tabell2[[#This Row],[Weight (kg)]]</f>
        <v>-2.4609999999999999</v>
      </c>
    </row>
    <row r="779" spans="1:32" ht="28.5" x14ac:dyDescent="0.2">
      <c r="A779" s="36" t="s">
        <v>182</v>
      </c>
      <c r="B779" s="37" t="s">
        <v>183</v>
      </c>
      <c r="C779" s="38">
        <v>291606</v>
      </c>
      <c r="D779" s="39">
        <v>7319662916066</v>
      </c>
      <c r="E779" s="37" t="s">
        <v>46</v>
      </c>
      <c r="F779" s="40">
        <v>630</v>
      </c>
      <c r="G779" s="37">
        <v>0</v>
      </c>
      <c r="H779" s="41">
        <v>2.87</v>
      </c>
      <c r="I779" s="35">
        <f>'EPD information'!$L$16*Tabell2[[#This Row],[Weight (kg)]]</f>
        <v>9.7867000000000015</v>
      </c>
      <c r="J779" s="22">
        <f>'EPD information'!$M$16*Tabell2[[#This Row],[Weight (kg)]]</f>
        <v>0.17047800000000002</v>
      </c>
      <c r="K779" s="22">
        <f>'EPD information'!$N$16*Tabell2[[#This Row],[Weight (kg)]]</f>
        <v>2.0233500000000001E-2</v>
      </c>
      <c r="L779" s="22">
        <f>'EPD information'!$O$16*Tabell2[[#This Row],[Weight (kg)]]</f>
        <v>0</v>
      </c>
      <c r="M779" s="22">
        <f>'EPD information'!$P$16*Tabell2[[#This Row],[Weight (kg)]]</f>
        <v>1.3489000000000001E-2</v>
      </c>
      <c r="N779" s="22">
        <f>'EPD information'!$Q$16*Tabell2[[#This Row],[Weight (kg)]]</f>
        <v>0.44772000000000001</v>
      </c>
      <c r="O779" s="22">
        <f>'EPD information'!$R$16*Tabell2[[#This Row],[Weight (kg)]]</f>
        <v>7.2611000000000008E-4</v>
      </c>
      <c r="P779" s="22">
        <f>'EPD information'!$S$16*Tabell2[[#This Row],[Weight (kg)]]</f>
        <v>-3.4727000000000001</v>
      </c>
      <c r="Q779" s="35">
        <f>'Product specific GWP'!$T$16*Tabell2[[#This Row],[Weight (kg)]]</f>
        <v>0.125419</v>
      </c>
      <c r="R779" s="35" t="s">
        <v>48</v>
      </c>
      <c r="S779" s="35">
        <f>'EPD information'!$V$16*Tabell2[[#This Row],[Weight (kg)]]</f>
        <v>2.0233500000000001E-2</v>
      </c>
      <c r="T779" s="35" t="str">
        <f>'EPD information'!$W$16</f>
        <v>ND</v>
      </c>
      <c r="U779" s="35">
        <f>'EPD information'!$X$16*Tabell2[[#This Row],[Weight (kg)]]</f>
        <v>1.3489000000000001E-2</v>
      </c>
      <c r="V779" s="35">
        <f>'EPD information'!$Y$16*Tabell2[[#This Row],[Weight (kg)]]</f>
        <v>0.44772000000000001</v>
      </c>
      <c r="W779" s="35">
        <f>'EPD information'!$Z$16*Tabell2[[#This Row],[Weight (kg)]]</f>
        <v>7.2611000000000008E-4</v>
      </c>
      <c r="X779" s="35">
        <f>'EPD information'!$AA$16*Tabell2[[#This Row],[Weight (kg)]]</f>
        <v>-3.4727000000000001</v>
      </c>
      <c r="Y779" s="18">
        <f>'EPD information'!$AB$16*Tabell2[[#This Row],[Weight (kg)]]</f>
        <v>9.6432000000000002</v>
      </c>
      <c r="Z779" s="18">
        <f>'EPD information'!$AC$16*Tabell2[[#This Row],[Weight (kg)]]</f>
        <v>0.169043</v>
      </c>
      <c r="AA779" s="18">
        <f>'EPD information'!$AD$16*Tabell2[[#This Row],[Weight (kg)]]</f>
        <v>2.1151900000000001E-2</v>
      </c>
      <c r="AB779" s="18" t="s">
        <v>48</v>
      </c>
      <c r="AC779" s="18">
        <f>'EPD information'!$AF$16*Tabell2[[#This Row],[Weight (kg)]]</f>
        <v>1.33455E-2</v>
      </c>
      <c r="AD779" s="18">
        <f>'EPD information'!$AG$16*Tabell2[[#This Row],[Weight (kg)]]</f>
        <v>0.44485000000000002</v>
      </c>
      <c r="AE779" s="18">
        <f>'EPD information'!$AH$16*Tabell2[[#This Row],[Weight (kg)]]</f>
        <v>7.1176000000000008E-4</v>
      </c>
      <c r="AF779" s="21">
        <f>'EPD information'!$AI$16*Tabell2[[#This Row],[Weight (kg)]]</f>
        <v>-3.3005</v>
      </c>
    </row>
    <row r="780" spans="1:32" ht="28.5" x14ac:dyDescent="0.2">
      <c r="A780" s="36" t="s">
        <v>182</v>
      </c>
      <c r="B780" s="37" t="s">
        <v>183</v>
      </c>
      <c r="C780" s="38">
        <v>291576</v>
      </c>
      <c r="D780" s="39">
        <v>7319662915762</v>
      </c>
      <c r="E780" s="37" t="s">
        <v>46</v>
      </c>
      <c r="F780" s="40">
        <v>630</v>
      </c>
      <c r="G780" s="37">
        <v>0</v>
      </c>
      <c r="H780" s="41">
        <v>1.43</v>
      </c>
      <c r="I780" s="35">
        <f>'EPD information'!$L$16*Tabell2[[#This Row],[Weight (kg)]]</f>
        <v>4.8762999999999996</v>
      </c>
      <c r="J780" s="22">
        <f>'EPD information'!$M$16*Tabell2[[#This Row],[Weight (kg)]]</f>
        <v>8.4942000000000004E-2</v>
      </c>
      <c r="K780" s="22">
        <f>'EPD information'!$N$16*Tabell2[[#This Row],[Weight (kg)]]</f>
        <v>1.00815E-2</v>
      </c>
      <c r="L780" s="22">
        <f>'EPD information'!$O$16*Tabell2[[#This Row],[Weight (kg)]]</f>
        <v>0</v>
      </c>
      <c r="M780" s="22">
        <f>'EPD information'!$P$16*Tabell2[[#This Row],[Weight (kg)]]</f>
        <v>6.7209999999999995E-3</v>
      </c>
      <c r="N780" s="22">
        <f>'EPD information'!$Q$16*Tabell2[[#This Row],[Weight (kg)]]</f>
        <v>0.22308</v>
      </c>
      <c r="O780" s="22">
        <f>'EPD information'!$R$16*Tabell2[[#This Row],[Weight (kg)]]</f>
        <v>3.6179000000000002E-4</v>
      </c>
      <c r="P780" s="22">
        <f>'EPD information'!$S$16*Tabell2[[#This Row],[Weight (kg)]]</f>
        <v>-1.7302999999999999</v>
      </c>
      <c r="Q780" s="35">
        <f>'Product specific GWP'!$T$16*Tabell2[[#This Row],[Weight (kg)]]</f>
        <v>6.2490999999999998E-2</v>
      </c>
      <c r="R780" s="35" t="s">
        <v>48</v>
      </c>
      <c r="S780" s="35">
        <f>'EPD information'!$V$16*Tabell2[[#This Row],[Weight (kg)]]</f>
        <v>1.00815E-2</v>
      </c>
      <c r="T780" s="35" t="str">
        <f>'EPD information'!$W$16</f>
        <v>ND</v>
      </c>
      <c r="U780" s="35">
        <f>'EPD information'!$X$16*Tabell2[[#This Row],[Weight (kg)]]</f>
        <v>6.7209999999999995E-3</v>
      </c>
      <c r="V780" s="35">
        <f>'EPD information'!$Y$16*Tabell2[[#This Row],[Weight (kg)]]</f>
        <v>0.22308</v>
      </c>
      <c r="W780" s="35">
        <f>'EPD information'!$Z$16*Tabell2[[#This Row],[Weight (kg)]]</f>
        <v>3.6179000000000002E-4</v>
      </c>
      <c r="X780" s="35">
        <f>'EPD information'!$AA$16*Tabell2[[#This Row],[Weight (kg)]]</f>
        <v>-1.7302999999999999</v>
      </c>
      <c r="Y780" s="18">
        <f>'EPD information'!$AB$16*Tabell2[[#This Row],[Weight (kg)]]</f>
        <v>4.8047999999999993</v>
      </c>
      <c r="Z780" s="18">
        <f>'EPD information'!$AC$16*Tabell2[[#This Row],[Weight (kg)]]</f>
        <v>8.4226999999999996E-2</v>
      </c>
      <c r="AA780" s="18">
        <f>'EPD information'!$AD$16*Tabell2[[#This Row],[Weight (kg)]]</f>
        <v>1.0539099999999999E-2</v>
      </c>
      <c r="AB780" s="18" t="s">
        <v>48</v>
      </c>
      <c r="AC780" s="18">
        <f>'EPD information'!$AF$16*Tabell2[[#This Row],[Weight (kg)]]</f>
        <v>6.6494999999999992E-3</v>
      </c>
      <c r="AD780" s="18">
        <f>'EPD information'!$AG$16*Tabell2[[#This Row],[Weight (kg)]]</f>
        <v>0.22164999999999999</v>
      </c>
      <c r="AE780" s="18">
        <f>'EPD information'!$AH$16*Tabell2[[#This Row],[Weight (kg)]]</f>
        <v>3.5463999999999998E-4</v>
      </c>
      <c r="AF780" s="21">
        <f>'EPD information'!$AI$16*Tabell2[[#This Row],[Weight (kg)]]</f>
        <v>-1.6444999999999999</v>
      </c>
    </row>
    <row r="781" spans="1:32" ht="28.5" x14ac:dyDescent="0.2">
      <c r="A781" s="36" t="s">
        <v>182</v>
      </c>
      <c r="B781" s="37" t="s">
        <v>183</v>
      </c>
      <c r="C781" s="38">
        <v>291578</v>
      </c>
      <c r="D781" s="39">
        <v>7319662915786</v>
      </c>
      <c r="E781" s="37" t="s">
        <v>46</v>
      </c>
      <c r="F781" s="40">
        <v>800</v>
      </c>
      <c r="G781" s="37">
        <v>0</v>
      </c>
      <c r="H781" s="41">
        <v>1.79</v>
      </c>
      <c r="I781" s="35">
        <f>'EPD information'!$L$16*Tabell2[[#This Row],[Weight (kg)]]</f>
        <v>6.1039000000000003</v>
      </c>
      <c r="J781" s="22">
        <f>'EPD information'!$M$16*Tabell2[[#This Row],[Weight (kg)]]</f>
        <v>0.106326</v>
      </c>
      <c r="K781" s="22">
        <f>'EPD information'!$N$16*Tabell2[[#This Row],[Weight (kg)]]</f>
        <v>1.2619500000000001E-2</v>
      </c>
      <c r="L781" s="22">
        <f>'EPD information'!$O$16*Tabell2[[#This Row],[Weight (kg)]]</f>
        <v>0</v>
      </c>
      <c r="M781" s="22">
        <f>'EPD information'!$P$16*Tabell2[[#This Row],[Weight (kg)]]</f>
        <v>8.4130000000000003E-3</v>
      </c>
      <c r="N781" s="22">
        <f>'EPD information'!$Q$16*Tabell2[[#This Row],[Weight (kg)]]</f>
        <v>0.27923999999999999</v>
      </c>
      <c r="O781" s="22">
        <f>'EPD information'!$R$16*Tabell2[[#This Row],[Weight (kg)]]</f>
        <v>4.5287000000000007E-4</v>
      </c>
      <c r="P781" s="22">
        <f>'EPD information'!$S$16*Tabell2[[#This Row],[Weight (kg)]]</f>
        <v>-2.1659000000000002</v>
      </c>
      <c r="Q781" s="35">
        <f>'Product specific GWP'!$T$16*Tabell2[[#This Row],[Weight (kg)]]</f>
        <v>7.8223000000000001E-2</v>
      </c>
      <c r="R781" s="35" t="s">
        <v>48</v>
      </c>
      <c r="S781" s="35">
        <f>'EPD information'!$V$16*Tabell2[[#This Row],[Weight (kg)]]</f>
        <v>1.2619500000000001E-2</v>
      </c>
      <c r="T781" s="35" t="str">
        <f>'EPD information'!$W$16</f>
        <v>ND</v>
      </c>
      <c r="U781" s="35">
        <f>'EPD information'!$X$16*Tabell2[[#This Row],[Weight (kg)]]</f>
        <v>8.4130000000000003E-3</v>
      </c>
      <c r="V781" s="35">
        <f>'EPD information'!$Y$16*Tabell2[[#This Row],[Weight (kg)]]</f>
        <v>0.27923999999999999</v>
      </c>
      <c r="W781" s="35">
        <f>'EPD information'!$Z$16*Tabell2[[#This Row],[Weight (kg)]]</f>
        <v>4.5287000000000007E-4</v>
      </c>
      <c r="X781" s="35">
        <f>'EPD information'!$AA$16*Tabell2[[#This Row],[Weight (kg)]]</f>
        <v>-2.1659000000000002</v>
      </c>
      <c r="Y781" s="18">
        <f>'EPD information'!$AB$16*Tabell2[[#This Row],[Weight (kg)]]</f>
        <v>6.0144000000000002</v>
      </c>
      <c r="Z781" s="18">
        <f>'EPD information'!$AC$16*Tabell2[[#This Row],[Weight (kg)]]</f>
        <v>0.105431</v>
      </c>
      <c r="AA781" s="18">
        <f>'EPD information'!$AD$16*Tabell2[[#This Row],[Weight (kg)]]</f>
        <v>1.3192300000000001E-2</v>
      </c>
      <c r="AB781" s="18" t="s">
        <v>48</v>
      </c>
      <c r="AC781" s="18">
        <f>'EPD information'!$AF$16*Tabell2[[#This Row],[Weight (kg)]]</f>
        <v>8.3234999999999993E-3</v>
      </c>
      <c r="AD781" s="18">
        <f>'EPD information'!$AG$16*Tabell2[[#This Row],[Weight (kg)]]</f>
        <v>0.27745000000000003</v>
      </c>
      <c r="AE781" s="18">
        <f>'EPD information'!$AH$16*Tabell2[[#This Row],[Weight (kg)]]</f>
        <v>4.4392000000000005E-4</v>
      </c>
      <c r="AF781" s="21">
        <f>'EPD information'!$AI$16*Tabell2[[#This Row],[Weight (kg)]]</f>
        <v>-2.0585</v>
      </c>
    </row>
    <row r="782" spans="1:32" ht="28.5" x14ac:dyDescent="0.2">
      <c r="A782" s="36" t="s">
        <v>182</v>
      </c>
      <c r="B782" s="37" t="s">
        <v>183</v>
      </c>
      <c r="C782" s="38">
        <v>291608</v>
      </c>
      <c r="D782" s="39">
        <v>7319662916080</v>
      </c>
      <c r="E782" s="37" t="s">
        <v>46</v>
      </c>
      <c r="F782" s="40">
        <v>800</v>
      </c>
      <c r="G782" s="37">
        <v>0</v>
      </c>
      <c r="H782" s="41">
        <v>4.21</v>
      </c>
      <c r="I782" s="35">
        <f>'EPD information'!$L$16*Tabell2[[#This Row],[Weight (kg)]]</f>
        <v>14.3561</v>
      </c>
      <c r="J782" s="22">
        <f>'EPD information'!$M$16*Tabell2[[#This Row],[Weight (kg)]]</f>
        <v>0.25007400000000002</v>
      </c>
      <c r="K782" s="22">
        <f>'EPD information'!$N$16*Tabell2[[#This Row],[Weight (kg)]]</f>
        <v>2.9680499999999999E-2</v>
      </c>
      <c r="L782" s="22">
        <f>'EPD information'!$O$16*Tabell2[[#This Row],[Weight (kg)]]</f>
        <v>0</v>
      </c>
      <c r="M782" s="22">
        <f>'EPD information'!$P$16*Tabell2[[#This Row],[Weight (kg)]]</f>
        <v>1.9786999999999999E-2</v>
      </c>
      <c r="N782" s="22">
        <f>'EPD information'!$Q$16*Tabell2[[#This Row],[Weight (kg)]]</f>
        <v>0.65676000000000001</v>
      </c>
      <c r="O782" s="22">
        <f>'EPD information'!$R$16*Tabell2[[#This Row],[Weight (kg)]]</f>
        <v>1.0651300000000001E-3</v>
      </c>
      <c r="P782" s="22">
        <f>'EPD information'!$S$16*Tabell2[[#This Row],[Weight (kg)]]</f>
        <v>-5.0941000000000001</v>
      </c>
      <c r="Q782" s="35">
        <f>'Product specific GWP'!$T$16*Tabell2[[#This Row],[Weight (kg)]]</f>
        <v>0.183977</v>
      </c>
      <c r="R782" s="35" t="s">
        <v>48</v>
      </c>
      <c r="S782" s="35">
        <f>'EPD information'!$V$16*Tabell2[[#This Row],[Weight (kg)]]</f>
        <v>2.9680499999999999E-2</v>
      </c>
      <c r="T782" s="35" t="str">
        <f>'EPD information'!$W$16</f>
        <v>ND</v>
      </c>
      <c r="U782" s="35">
        <f>'EPD information'!$X$16*Tabell2[[#This Row],[Weight (kg)]]</f>
        <v>1.9786999999999999E-2</v>
      </c>
      <c r="V782" s="35">
        <f>'EPD information'!$Y$16*Tabell2[[#This Row],[Weight (kg)]]</f>
        <v>0.65676000000000001</v>
      </c>
      <c r="W782" s="35">
        <f>'EPD information'!$Z$16*Tabell2[[#This Row],[Weight (kg)]]</f>
        <v>1.0651300000000001E-3</v>
      </c>
      <c r="X782" s="35">
        <f>'EPD information'!$AA$16*Tabell2[[#This Row],[Weight (kg)]]</f>
        <v>-5.0941000000000001</v>
      </c>
      <c r="Y782" s="18">
        <f>'EPD information'!$AB$16*Tabell2[[#This Row],[Weight (kg)]]</f>
        <v>14.1456</v>
      </c>
      <c r="Z782" s="18">
        <f>'EPD information'!$AC$16*Tabell2[[#This Row],[Weight (kg)]]</f>
        <v>0.24796899999999999</v>
      </c>
      <c r="AA782" s="18">
        <f>'EPD information'!$AD$16*Tabell2[[#This Row],[Weight (kg)]]</f>
        <v>3.1027699999999998E-2</v>
      </c>
      <c r="AB782" s="18" t="s">
        <v>48</v>
      </c>
      <c r="AC782" s="18">
        <f>'EPD information'!$AF$16*Tabell2[[#This Row],[Weight (kg)]]</f>
        <v>1.9576499999999997E-2</v>
      </c>
      <c r="AD782" s="18">
        <f>'EPD information'!$AG$16*Tabell2[[#This Row],[Weight (kg)]]</f>
        <v>0.65254999999999996</v>
      </c>
      <c r="AE782" s="18">
        <f>'EPD information'!$AH$16*Tabell2[[#This Row],[Weight (kg)]]</f>
        <v>1.04408E-3</v>
      </c>
      <c r="AF782" s="21">
        <f>'EPD information'!$AI$16*Tabell2[[#This Row],[Weight (kg)]]</f>
        <v>-4.8414999999999999</v>
      </c>
    </row>
    <row r="783" spans="1:32" ht="28.5" x14ac:dyDescent="0.2">
      <c r="A783" s="36" t="s">
        <v>182</v>
      </c>
      <c r="B783" s="37" t="s">
        <v>183</v>
      </c>
      <c r="C783" s="38">
        <v>769884</v>
      </c>
      <c r="D783" s="39">
        <v>7319667698844</v>
      </c>
      <c r="E783" s="37" t="s">
        <v>46</v>
      </c>
      <c r="F783" s="40">
        <v>1000</v>
      </c>
      <c r="G783" s="37">
        <v>0</v>
      </c>
      <c r="H783" s="41">
        <v>6</v>
      </c>
      <c r="I783" s="35">
        <f>'EPD information'!$L$16*Tabell2[[#This Row],[Weight (kg)]]</f>
        <v>20.46</v>
      </c>
      <c r="J783" s="22">
        <f>'EPD information'!$M$16*Tabell2[[#This Row],[Weight (kg)]]</f>
        <v>0.35639999999999999</v>
      </c>
      <c r="K783" s="22">
        <f>'EPD information'!$N$16*Tabell2[[#This Row],[Weight (kg)]]</f>
        <v>4.2299999999999997E-2</v>
      </c>
      <c r="L783" s="22">
        <f>'EPD information'!$O$16*Tabell2[[#This Row],[Weight (kg)]]</f>
        <v>0</v>
      </c>
      <c r="M783" s="22">
        <f>'EPD information'!$P$16*Tabell2[[#This Row],[Weight (kg)]]</f>
        <v>2.8200000000000003E-2</v>
      </c>
      <c r="N783" s="22">
        <f>'EPD information'!$Q$16*Tabell2[[#This Row],[Weight (kg)]]</f>
        <v>0.93599999999999994</v>
      </c>
      <c r="O783" s="22">
        <f>'EPD information'!$R$16*Tabell2[[#This Row],[Weight (kg)]]</f>
        <v>1.5180000000000003E-3</v>
      </c>
      <c r="P783" s="22">
        <f>'EPD information'!$S$16*Tabell2[[#This Row],[Weight (kg)]]</f>
        <v>-7.26</v>
      </c>
      <c r="Q783" s="35">
        <f>'Product specific GWP'!$T$16*Tabell2[[#This Row],[Weight (kg)]]</f>
        <v>0.26219999999999999</v>
      </c>
      <c r="R783" s="35" t="s">
        <v>48</v>
      </c>
      <c r="S783" s="35">
        <f>'EPD information'!$V$16*Tabell2[[#This Row],[Weight (kg)]]</f>
        <v>4.2299999999999997E-2</v>
      </c>
      <c r="T783" s="35" t="str">
        <f>'EPD information'!$W$16</f>
        <v>ND</v>
      </c>
      <c r="U783" s="35">
        <f>'EPD information'!$X$16*Tabell2[[#This Row],[Weight (kg)]]</f>
        <v>2.8200000000000003E-2</v>
      </c>
      <c r="V783" s="35">
        <f>'EPD information'!$Y$16*Tabell2[[#This Row],[Weight (kg)]]</f>
        <v>0.93599999999999994</v>
      </c>
      <c r="W783" s="35">
        <f>'EPD information'!$Z$16*Tabell2[[#This Row],[Weight (kg)]]</f>
        <v>1.5180000000000003E-3</v>
      </c>
      <c r="X783" s="35">
        <f>'EPD information'!$AA$16*Tabell2[[#This Row],[Weight (kg)]]</f>
        <v>-7.26</v>
      </c>
      <c r="Y783" s="18">
        <f>'EPD information'!$AB$16*Tabell2[[#This Row],[Weight (kg)]]</f>
        <v>20.16</v>
      </c>
      <c r="Z783" s="18">
        <f>'EPD information'!$AC$16*Tabell2[[#This Row],[Weight (kg)]]</f>
        <v>0.35339999999999999</v>
      </c>
      <c r="AA783" s="18">
        <f>'EPD information'!$AD$16*Tabell2[[#This Row],[Weight (kg)]]</f>
        <v>4.4219999999999995E-2</v>
      </c>
      <c r="AB783" s="18" t="s">
        <v>48</v>
      </c>
      <c r="AC783" s="18">
        <f>'EPD information'!$AF$16*Tabell2[[#This Row],[Weight (kg)]]</f>
        <v>2.7899999999999998E-2</v>
      </c>
      <c r="AD783" s="18">
        <f>'EPD information'!$AG$16*Tabell2[[#This Row],[Weight (kg)]]</f>
        <v>0.92999999999999994</v>
      </c>
      <c r="AE783" s="18">
        <f>'EPD information'!$AH$16*Tabell2[[#This Row],[Weight (kg)]]</f>
        <v>1.4880000000000002E-3</v>
      </c>
      <c r="AF783" s="21">
        <f>'EPD information'!$AI$16*Tabell2[[#This Row],[Weight (kg)]]</f>
        <v>-6.8999999999999995</v>
      </c>
    </row>
    <row r="784" spans="1:32" ht="28.5" x14ac:dyDescent="0.2">
      <c r="A784" s="36" t="s">
        <v>184</v>
      </c>
      <c r="B784" s="37" t="s">
        <v>183</v>
      </c>
      <c r="C784" s="38">
        <v>255100</v>
      </c>
      <c r="D784" s="39">
        <v>7319662551007</v>
      </c>
      <c r="E784" s="37" t="s">
        <v>46</v>
      </c>
      <c r="F784" s="40">
        <v>63</v>
      </c>
      <c r="G784" s="37">
        <v>0</v>
      </c>
      <c r="H784" s="41">
        <v>0.08</v>
      </c>
      <c r="I784" s="35">
        <f>'EPD information'!$L$16*Tabell2[[#This Row],[Weight (kg)]]</f>
        <v>0.27280000000000004</v>
      </c>
      <c r="J784" s="22">
        <f>'EPD information'!$M$16*Tabell2[[#This Row],[Weight (kg)]]</f>
        <v>4.7520000000000001E-3</v>
      </c>
      <c r="K784" s="22">
        <f>'EPD information'!$N$16*Tabell2[[#This Row],[Weight (kg)]]</f>
        <v>5.6400000000000005E-4</v>
      </c>
      <c r="L784" s="22">
        <f>'EPD information'!$O$16*Tabell2[[#This Row],[Weight (kg)]]</f>
        <v>0</v>
      </c>
      <c r="M784" s="22">
        <f>'EPD information'!$P$16*Tabell2[[#This Row],[Weight (kg)]]</f>
        <v>3.7600000000000003E-4</v>
      </c>
      <c r="N784" s="22">
        <f>'EPD information'!$Q$16*Tabell2[[#This Row],[Weight (kg)]]</f>
        <v>1.248E-2</v>
      </c>
      <c r="O784" s="22">
        <f>'EPD information'!$R$16*Tabell2[[#This Row],[Weight (kg)]]</f>
        <v>2.0240000000000003E-5</v>
      </c>
      <c r="P784" s="22">
        <f>'EPD information'!$S$16*Tabell2[[#This Row],[Weight (kg)]]</f>
        <v>-9.6799999999999997E-2</v>
      </c>
      <c r="Q784" s="35">
        <f>'Product specific GWP'!$T$16*Tabell2[[#This Row],[Weight (kg)]]</f>
        <v>3.4960000000000004E-3</v>
      </c>
      <c r="R784" s="35" t="s">
        <v>48</v>
      </c>
      <c r="S784" s="35">
        <f>'EPD information'!$V$16*Tabell2[[#This Row],[Weight (kg)]]</f>
        <v>5.6400000000000005E-4</v>
      </c>
      <c r="T784" s="35" t="str">
        <f>'EPD information'!$W$16</f>
        <v>ND</v>
      </c>
      <c r="U784" s="35">
        <f>'EPD information'!$X$16*Tabell2[[#This Row],[Weight (kg)]]</f>
        <v>3.7600000000000003E-4</v>
      </c>
      <c r="V784" s="35">
        <f>'EPD information'!$Y$16*Tabell2[[#This Row],[Weight (kg)]]</f>
        <v>1.248E-2</v>
      </c>
      <c r="W784" s="35">
        <f>'EPD information'!$Z$16*Tabell2[[#This Row],[Weight (kg)]]</f>
        <v>2.0240000000000003E-5</v>
      </c>
      <c r="X784" s="35">
        <f>'EPD information'!$AA$16*Tabell2[[#This Row],[Weight (kg)]]</f>
        <v>-9.6799999999999997E-2</v>
      </c>
      <c r="Y784" s="18">
        <f>'EPD information'!$AB$16*Tabell2[[#This Row],[Weight (kg)]]</f>
        <v>0.26879999999999998</v>
      </c>
      <c r="Z784" s="18">
        <f>'EPD information'!$AC$16*Tabell2[[#This Row],[Weight (kg)]]</f>
        <v>4.712E-3</v>
      </c>
      <c r="AA784" s="18">
        <f>'EPD information'!$AD$16*Tabell2[[#This Row],[Weight (kg)]]</f>
        <v>5.8960000000000002E-4</v>
      </c>
      <c r="AB784" s="18" t="s">
        <v>48</v>
      </c>
      <c r="AC784" s="18">
        <f>'EPD information'!$AF$16*Tabell2[[#This Row],[Weight (kg)]]</f>
        <v>3.7199999999999999E-4</v>
      </c>
      <c r="AD784" s="18">
        <f>'EPD information'!$AG$16*Tabell2[[#This Row],[Weight (kg)]]</f>
        <v>1.24E-2</v>
      </c>
      <c r="AE784" s="18">
        <f>'EPD information'!$AH$16*Tabell2[[#This Row],[Weight (kg)]]</f>
        <v>1.984E-5</v>
      </c>
      <c r="AF784" s="21">
        <f>'EPD information'!$AI$16*Tabell2[[#This Row],[Weight (kg)]]</f>
        <v>-9.1999999999999998E-2</v>
      </c>
    </row>
    <row r="785" spans="1:32" ht="28.5" x14ac:dyDescent="0.2">
      <c r="A785" s="36" t="s">
        <v>184</v>
      </c>
      <c r="B785" s="37" t="s">
        <v>183</v>
      </c>
      <c r="C785" s="38">
        <v>255102</v>
      </c>
      <c r="D785" s="39">
        <v>7319662551021</v>
      </c>
      <c r="E785" s="37" t="s">
        <v>46</v>
      </c>
      <c r="F785" s="40">
        <v>80</v>
      </c>
      <c r="G785" s="37">
        <v>0</v>
      </c>
      <c r="H785" s="41">
        <v>0.1</v>
      </c>
      <c r="I785" s="35">
        <f>'EPD information'!$L$16*Tabell2[[#This Row],[Weight (kg)]]</f>
        <v>0.34100000000000003</v>
      </c>
      <c r="J785" s="22">
        <f>'EPD information'!$M$16*Tabell2[[#This Row],[Weight (kg)]]</f>
        <v>5.9400000000000008E-3</v>
      </c>
      <c r="K785" s="22">
        <f>'EPD information'!$N$16*Tabell2[[#This Row],[Weight (kg)]]</f>
        <v>7.0500000000000001E-4</v>
      </c>
      <c r="L785" s="22">
        <f>'EPD information'!$O$16*Tabell2[[#This Row],[Weight (kg)]]</f>
        <v>0</v>
      </c>
      <c r="M785" s="22">
        <f>'EPD information'!$P$16*Tabell2[[#This Row],[Weight (kg)]]</f>
        <v>4.7000000000000004E-4</v>
      </c>
      <c r="N785" s="22">
        <f>'EPD information'!$Q$16*Tabell2[[#This Row],[Weight (kg)]]</f>
        <v>1.5600000000000001E-2</v>
      </c>
      <c r="O785" s="22">
        <f>'EPD information'!$R$16*Tabell2[[#This Row],[Weight (kg)]]</f>
        <v>2.5300000000000005E-5</v>
      </c>
      <c r="P785" s="22">
        <f>'EPD information'!$S$16*Tabell2[[#This Row],[Weight (kg)]]</f>
        <v>-0.121</v>
      </c>
      <c r="Q785" s="35">
        <f>'Product specific GWP'!$T$16*Tabell2[[#This Row],[Weight (kg)]]</f>
        <v>4.3700000000000006E-3</v>
      </c>
      <c r="R785" s="35" t="s">
        <v>48</v>
      </c>
      <c r="S785" s="35">
        <f>'EPD information'!$V$16*Tabell2[[#This Row],[Weight (kg)]]</f>
        <v>7.0500000000000001E-4</v>
      </c>
      <c r="T785" s="35" t="str">
        <f>'EPD information'!$W$16</f>
        <v>ND</v>
      </c>
      <c r="U785" s="35">
        <f>'EPD information'!$X$16*Tabell2[[#This Row],[Weight (kg)]]</f>
        <v>4.7000000000000004E-4</v>
      </c>
      <c r="V785" s="35">
        <f>'EPD information'!$Y$16*Tabell2[[#This Row],[Weight (kg)]]</f>
        <v>1.5600000000000001E-2</v>
      </c>
      <c r="W785" s="35">
        <f>'EPD information'!$Z$16*Tabell2[[#This Row],[Weight (kg)]]</f>
        <v>2.5300000000000005E-5</v>
      </c>
      <c r="X785" s="35">
        <f>'EPD information'!$AA$16*Tabell2[[#This Row],[Weight (kg)]]</f>
        <v>-0.121</v>
      </c>
      <c r="Y785" s="18">
        <f>'EPD information'!$AB$16*Tabell2[[#This Row],[Weight (kg)]]</f>
        <v>0.33600000000000002</v>
      </c>
      <c r="Z785" s="18">
        <f>'EPD information'!$AC$16*Tabell2[[#This Row],[Weight (kg)]]</f>
        <v>5.8900000000000003E-3</v>
      </c>
      <c r="AA785" s="18">
        <f>'EPD information'!$AD$16*Tabell2[[#This Row],[Weight (kg)]]</f>
        <v>7.3700000000000002E-4</v>
      </c>
      <c r="AB785" s="18" t="s">
        <v>48</v>
      </c>
      <c r="AC785" s="18">
        <f>'EPD information'!$AF$16*Tabell2[[#This Row],[Weight (kg)]]</f>
        <v>4.6499999999999997E-4</v>
      </c>
      <c r="AD785" s="18">
        <f>'EPD information'!$AG$16*Tabell2[[#This Row],[Weight (kg)]]</f>
        <v>1.55E-2</v>
      </c>
      <c r="AE785" s="18">
        <f>'EPD information'!$AH$16*Tabell2[[#This Row],[Weight (kg)]]</f>
        <v>2.4800000000000003E-5</v>
      </c>
      <c r="AF785" s="21">
        <f>'EPD information'!$AI$16*Tabell2[[#This Row],[Weight (kg)]]</f>
        <v>-0.11499999999999999</v>
      </c>
    </row>
    <row r="786" spans="1:32" ht="28.5" x14ac:dyDescent="0.2">
      <c r="A786" s="36" t="s">
        <v>184</v>
      </c>
      <c r="B786" s="37" t="s">
        <v>183</v>
      </c>
      <c r="C786" s="38">
        <v>255104</v>
      </c>
      <c r="D786" s="39">
        <v>7319662551045</v>
      </c>
      <c r="E786" s="37" t="s">
        <v>46</v>
      </c>
      <c r="F786" s="40">
        <v>100</v>
      </c>
      <c r="G786" s="37">
        <v>0</v>
      </c>
      <c r="H786" s="41">
        <v>0.16</v>
      </c>
      <c r="I786" s="35">
        <f>'EPD information'!$L$16*Tabell2[[#This Row],[Weight (kg)]]</f>
        <v>0.54560000000000008</v>
      </c>
      <c r="J786" s="22">
        <f>'EPD information'!$M$16*Tabell2[[#This Row],[Weight (kg)]]</f>
        <v>9.5040000000000003E-3</v>
      </c>
      <c r="K786" s="22">
        <f>'EPD information'!$N$16*Tabell2[[#This Row],[Weight (kg)]]</f>
        <v>1.1280000000000001E-3</v>
      </c>
      <c r="L786" s="22">
        <f>'EPD information'!$O$16*Tabell2[[#This Row],[Weight (kg)]]</f>
        <v>0</v>
      </c>
      <c r="M786" s="22">
        <f>'EPD information'!$P$16*Tabell2[[#This Row],[Weight (kg)]]</f>
        <v>7.5200000000000006E-4</v>
      </c>
      <c r="N786" s="22">
        <f>'EPD information'!$Q$16*Tabell2[[#This Row],[Weight (kg)]]</f>
        <v>2.496E-2</v>
      </c>
      <c r="O786" s="22">
        <f>'EPD information'!$R$16*Tabell2[[#This Row],[Weight (kg)]]</f>
        <v>4.0480000000000005E-5</v>
      </c>
      <c r="P786" s="22">
        <f>'EPD information'!$S$16*Tabell2[[#This Row],[Weight (kg)]]</f>
        <v>-0.19359999999999999</v>
      </c>
      <c r="Q786" s="35">
        <f>'Product specific GWP'!$T$16*Tabell2[[#This Row],[Weight (kg)]]</f>
        <v>6.9920000000000008E-3</v>
      </c>
      <c r="R786" s="35" t="s">
        <v>48</v>
      </c>
      <c r="S786" s="35">
        <f>'EPD information'!$V$16*Tabell2[[#This Row],[Weight (kg)]]</f>
        <v>1.1280000000000001E-3</v>
      </c>
      <c r="T786" s="35" t="str">
        <f>'EPD information'!$W$16</f>
        <v>ND</v>
      </c>
      <c r="U786" s="35">
        <f>'EPD information'!$X$16*Tabell2[[#This Row],[Weight (kg)]]</f>
        <v>7.5200000000000006E-4</v>
      </c>
      <c r="V786" s="35">
        <f>'EPD information'!$Y$16*Tabell2[[#This Row],[Weight (kg)]]</f>
        <v>2.496E-2</v>
      </c>
      <c r="W786" s="35">
        <f>'EPD information'!$Z$16*Tabell2[[#This Row],[Weight (kg)]]</f>
        <v>4.0480000000000005E-5</v>
      </c>
      <c r="X786" s="35">
        <f>'EPD information'!$AA$16*Tabell2[[#This Row],[Weight (kg)]]</f>
        <v>-0.19359999999999999</v>
      </c>
      <c r="Y786" s="18">
        <f>'EPD information'!$AB$16*Tabell2[[#This Row],[Weight (kg)]]</f>
        <v>0.53759999999999997</v>
      </c>
      <c r="Z786" s="18">
        <f>'EPD information'!$AC$16*Tabell2[[#This Row],[Weight (kg)]]</f>
        <v>9.4240000000000001E-3</v>
      </c>
      <c r="AA786" s="18">
        <f>'EPD information'!$AD$16*Tabell2[[#This Row],[Weight (kg)]]</f>
        <v>1.1792E-3</v>
      </c>
      <c r="AB786" s="18" t="s">
        <v>48</v>
      </c>
      <c r="AC786" s="18">
        <f>'EPD information'!$AF$16*Tabell2[[#This Row],[Weight (kg)]]</f>
        <v>7.4399999999999998E-4</v>
      </c>
      <c r="AD786" s="18">
        <f>'EPD information'!$AG$16*Tabell2[[#This Row],[Weight (kg)]]</f>
        <v>2.4799999999999999E-2</v>
      </c>
      <c r="AE786" s="18">
        <f>'EPD information'!$AH$16*Tabell2[[#This Row],[Weight (kg)]]</f>
        <v>3.968E-5</v>
      </c>
      <c r="AF786" s="21">
        <f>'EPD information'!$AI$16*Tabell2[[#This Row],[Weight (kg)]]</f>
        <v>-0.184</v>
      </c>
    </row>
    <row r="787" spans="1:32" ht="28.5" x14ac:dyDescent="0.2">
      <c r="A787" s="36" t="s">
        <v>184</v>
      </c>
      <c r="B787" s="37" t="s">
        <v>183</v>
      </c>
      <c r="C787" s="38">
        <v>255106</v>
      </c>
      <c r="D787" s="39">
        <v>7319662551069</v>
      </c>
      <c r="E787" s="37" t="s">
        <v>46</v>
      </c>
      <c r="F787" s="40">
        <v>125</v>
      </c>
      <c r="G787" s="37">
        <v>0</v>
      </c>
      <c r="H787" s="41">
        <v>0.21</v>
      </c>
      <c r="I787" s="35">
        <f>'EPD information'!$L$16*Tabell2[[#This Row],[Weight (kg)]]</f>
        <v>0.71609999999999996</v>
      </c>
      <c r="J787" s="22">
        <f>'EPD information'!$M$16*Tabell2[[#This Row],[Weight (kg)]]</f>
        <v>1.2473999999999999E-2</v>
      </c>
      <c r="K787" s="22">
        <f>'EPD information'!$N$16*Tabell2[[#This Row],[Weight (kg)]]</f>
        <v>1.4804999999999998E-3</v>
      </c>
      <c r="L787" s="22">
        <f>'EPD information'!$O$16*Tabell2[[#This Row],[Weight (kg)]]</f>
        <v>0</v>
      </c>
      <c r="M787" s="22">
        <f>'EPD information'!$P$16*Tabell2[[#This Row],[Weight (kg)]]</f>
        <v>9.8700000000000003E-4</v>
      </c>
      <c r="N787" s="22">
        <f>'EPD information'!$Q$16*Tabell2[[#This Row],[Weight (kg)]]</f>
        <v>3.2759999999999997E-2</v>
      </c>
      <c r="O787" s="22">
        <f>'EPD information'!$R$16*Tabell2[[#This Row],[Weight (kg)]]</f>
        <v>5.3130000000000001E-5</v>
      </c>
      <c r="P787" s="22">
        <f>'EPD information'!$S$16*Tabell2[[#This Row],[Weight (kg)]]</f>
        <v>-0.25409999999999999</v>
      </c>
      <c r="Q787" s="35">
        <f>'Product specific GWP'!$T$16*Tabell2[[#This Row],[Weight (kg)]]</f>
        <v>9.1769999999999994E-3</v>
      </c>
      <c r="R787" s="35" t="s">
        <v>48</v>
      </c>
      <c r="S787" s="35">
        <f>'EPD information'!$V$16*Tabell2[[#This Row],[Weight (kg)]]</f>
        <v>1.4804999999999998E-3</v>
      </c>
      <c r="T787" s="35" t="str">
        <f>'EPD information'!$W$16</f>
        <v>ND</v>
      </c>
      <c r="U787" s="35">
        <f>'EPD information'!$X$16*Tabell2[[#This Row],[Weight (kg)]]</f>
        <v>9.8700000000000003E-4</v>
      </c>
      <c r="V787" s="35">
        <f>'EPD information'!$Y$16*Tabell2[[#This Row],[Weight (kg)]]</f>
        <v>3.2759999999999997E-2</v>
      </c>
      <c r="W787" s="35">
        <f>'EPD information'!$Z$16*Tabell2[[#This Row],[Weight (kg)]]</f>
        <v>5.3130000000000001E-5</v>
      </c>
      <c r="X787" s="35">
        <f>'EPD information'!$AA$16*Tabell2[[#This Row],[Weight (kg)]]</f>
        <v>-0.25409999999999999</v>
      </c>
      <c r="Y787" s="18">
        <f>'EPD information'!$AB$16*Tabell2[[#This Row],[Weight (kg)]]</f>
        <v>0.70559999999999989</v>
      </c>
      <c r="Z787" s="18">
        <f>'EPD information'!$AC$16*Tabell2[[#This Row],[Weight (kg)]]</f>
        <v>1.2369E-2</v>
      </c>
      <c r="AA787" s="18">
        <f>'EPD information'!$AD$16*Tabell2[[#This Row],[Weight (kg)]]</f>
        <v>1.5476999999999999E-3</v>
      </c>
      <c r="AB787" s="18" t="s">
        <v>48</v>
      </c>
      <c r="AC787" s="18">
        <f>'EPD information'!$AF$16*Tabell2[[#This Row],[Weight (kg)]]</f>
        <v>9.7649999999999994E-4</v>
      </c>
      <c r="AD787" s="18">
        <f>'EPD information'!$AG$16*Tabell2[[#This Row],[Weight (kg)]]</f>
        <v>3.2549999999999996E-2</v>
      </c>
      <c r="AE787" s="18">
        <f>'EPD information'!$AH$16*Tabell2[[#This Row],[Weight (kg)]]</f>
        <v>5.2080000000000003E-5</v>
      </c>
      <c r="AF787" s="21">
        <f>'EPD information'!$AI$16*Tabell2[[#This Row],[Weight (kg)]]</f>
        <v>-0.24149999999999996</v>
      </c>
    </row>
    <row r="788" spans="1:32" ht="28.5" x14ac:dyDescent="0.2">
      <c r="A788" s="36" t="s">
        <v>184</v>
      </c>
      <c r="B788" s="37" t="s">
        <v>183</v>
      </c>
      <c r="C788" s="38">
        <v>496039</v>
      </c>
      <c r="D788" s="39">
        <v>7319660548733</v>
      </c>
      <c r="E788" s="37" t="s">
        <v>46</v>
      </c>
      <c r="F788" s="40">
        <v>140</v>
      </c>
      <c r="G788" s="37">
        <v>0</v>
      </c>
      <c r="H788" s="41">
        <v>0.24</v>
      </c>
      <c r="I788" s="35">
        <f>'EPD information'!$L$16*Tabell2[[#This Row],[Weight (kg)]]</f>
        <v>0.81840000000000002</v>
      </c>
      <c r="J788" s="22">
        <f>'EPD information'!$M$16*Tabell2[[#This Row],[Weight (kg)]]</f>
        <v>1.4256E-2</v>
      </c>
      <c r="K788" s="22">
        <f>'EPD information'!$N$16*Tabell2[[#This Row],[Weight (kg)]]</f>
        <v>1.6919999999999999E-3</v>
      </c>
      <c r="L788" s="22">
        <f>'EPD information'!$O$16*Tabell2[[#This Row],[Weight (kg)]]</f>
        <v>0</v>
      </c>
      <c r="M788" s="22">
        <f>'EPD information'!$P$16*Tabell2[[#This Row],[Weight (kg)]]</f>
        <v>1.1280000000000001E-3</v>
      </c>
      <c r="N788" s="22">
        <f>'EPD information'!$Q$16*Tabell2[[#This Row],[Weight (kg)]]</f>
        <v>3.7440000000000001E-2</v>
      </c>
      <c r="O788" s="22">
        <f>'EPD information'!$R$16*Tabell2[[#This Row],[Weight (kg)]]</f>
        <v>6.0720000000000001E-5</v>
      </c>
      <c r="P788" s="22">
        <f>'EPD information'!$S$16*Tabell2[[#This Row],[Weight (kg)]]</f>
        <v>-0.29039999999999999</v>
      </c>
      <c r="Q788" s="35">
        <f>'Product specific GWP'!$T$16*Tabell2[[#This Row],[Weight (kg)]]</f>
        <v>1.0488000000000001E-2</v>
      </c>
      <c r="R788" s="35" t="s">
        <v>48</v>
      </c>
      <c r="S788" s="35">
        <f>'EPD information'!$V$16*Tabell2[[#This Row],[Weight (kg)]]</f>
        <v>1.6919999999999999E-3</v>
      </c>
      <c r="T788" s="35" t="str">
        <f>'EPD information'!$W$16</f>
        <v>ND</v>
      </c>
      <c r="U788" s="35">
        <f>'EPD information'!$X$16*Tabell2[[#This Row],[Weight (kg)]]</f>
        <v>1.1280000000000001E-3</v>
      </c>
      <c r="V788" s="35">
        <f>'EPD information'!$Y$16*Tabell2[[#This Row],[Weight (kg)]]</f>
        <v>3.7440000000000001E-2</v>
      </c>
      <c r="W788" s="35">
        <f>'EPD information'!$Z$16*Tabell2[[#This Row],[Weight (kg)]]</f>
        <v>6.0720000000000001E-5</v>
      </c>
      <c r="X788" s="35">
        <f>'EPD information'!$AA$16*Tabell2[[#This Row],[Weight (kg)]]</f>
        <v>-0.29039999999999999</v>
      </c>
      <c r="Y788" s="18">
        <f>'EPD information'!$AB$16*Tabell2[[#This Row],[Weight (kg)]]</f>
        <v>0.80639999999999989</v>
      </c>
      <c r="Z788" s="18">
        <f>'EPD information'!$AC$16*Tabell2[[#This Row],[Weight (kg)]]</f>
        <v>1.4135999999999999E-2</v>
      </c>
      <c r="AA788" s="18">
        <f>'EPD information'!$AD$16*Tabell2[[#This Row],[Weight (kg)]]</f>
        <v>1.7687999999999998E-3</v>
      </c>
      <c r="AB788" s="18" t="s">
        <v>48</v>
      </c>
      <c r="AC788" s="18">
        <f>'EPD information'!$AF$16*Tabell2[[#This Row],[Weight (kg)]]</f>
        <v>1.1159999999999998E-3</v>
      </c>
      <c r="AD788" s="18">
        <f>'EPD information'!$AG$16*Tabell2[[#This Row],[Weight (kg)]]</f>
        <v>3.7199999999999997E-2</v>
      </c>
      <c r="AE788" s="18">
        <f>'EPD information'!$AH$16*Tabell2[[#This Row],[Weight (kg)]]</f>
        <v>5.9519999999999999E-5</v>
      </c>
      <c r="AF788" s="21">
        <f>'EPD information'!$AI$16*Tabell2[[#This Row],[Weight (kg)]]</f>
        <v>-0.27599999999999997</v>
      </c>
    </row>
    <row r="789" spans="1:32" ht="28.5" x14ac:dyDescent="0.2">
      <c r="A789" s="36" t="s">
        <v>184</v>
      </c>
      <c r="B789" s="37" t="s">
        <v>183</v>
      </c>
      <c r="C789" s="38">
        <v>496040</v>
      </c>
      <c r="D789" s="39">
        <v>7319660548740</v>
      </c>
      <c r="E789" s="37" t="s">
        <v>46</v>
      </c>
      <c r="F789" s="40">
        <v>150</v>
      </c>
      <c r="G789" s="37">
        <v>0</v>
      </c>
      <c r="H789" s="41">
        <v>0.27</v>
      </c>
      <c r="I789" s="35">
        <f>'EPD information'!$L$16*Tabell2[[#This Row],[Weight (kg)]]</f>
        <v>0.92070000000000007</v>
      </c>
      <c r="J789" s="22">
        <f>'EPD information'!$M$16*Tabell2[[#This Row],[Weight (kg)]]</f>
        <v>1.6038E-2</v>
      </c>
      <c r="K789" s="22">
        <f>'EPD information'!$N$16*Tabell2[[#This Row],[Weight (kg)]]</f>
        <v>1.9035E-3</v>
      </c>
      <c r="L789" s="22">
        <f>'EPD information'!$O$16*Tabell2[[#This Row],[Weight (kg)]]</f>
        <v>0</v>
      </c>
      <c r="M789" s="22">
        <f>'EPD information'!$P$16*Tabell2[[#This Row],[Weight (kg)]]</f>
        <v>1.2690000000000002E-3</v>
      </c>
      <c r="N789" s="22">
        <f>'EPD information'!$Q$16*Tabell2[[#This Row],[Weight (kg)]]</f>
        <v>4.2120000000000005E-2</v>
      </c>
      <c r="O789" s="22">
        <f>'EPD information'!$R$16*Tabell2[[#This Row],[Weight (kg)]]</f>
        <v>6.8310000000000015E-5</v>
      </c>
      <c r="P789" s="22">
        <f>'EPD information'!$S$16*Tabell2[[#This Row],[Weight (kg)]]</f>
        <v>-0.32669999999999999</v>
      </c>
      <c r="Q789" s="35">
        <f>'Product specific GWP'!$T$16*Tabell2[[#This Row],[Weight (kg)]]</f>
        <v>1.1799000000000002E-2</v>
      </c>
      <c r="R789" s="35" t="s">
        <v>48</v>
      </c>
      <c r="S789" s="35">
        <f>'EPD information'!$V$16*Tabell2[[#This Row],[Weight (kg)]]</f>
        <v>1.9035E-3</v>
      </c>
      <c r="T789" s="35" t="str">
        <f>'EPD information'!$W$16</f>
        <v>ND</v>
      </c>
      <c r="U789" s="35">
        <f>'EPD information'!$X$16*Tabell2[[#This Row],[Weight (kg)]]</f>
        <v>1.2690000000000002E-3</v>
      </c>
      <c r="V789" s="35">
        <f>'EPD information'!$Y$16*Tabell2[[#This Row],[Weight (kg)]]</f>
        <v>4.2120000000000005E-2</v>
      </c>
      <c r="W789" s="35">
        <f>'EPD information'!$Z$16*Tabell2[[#This Row],[Weight (kg)]]</f>
        <v>6.8310000000000015E-5</v>
      </c>
      <c r="X789" s="35">
        <f>'EPD information'!$AA$16*Tabell2[[#This Row],[Weight (kg)]]</f>
        <v>-0.32669999999999999</v>
      </c>
      <c r="Y789" s="18">
        <f>'EPD information'!$AB$16*Tabell2[[#This Row],[Weight (kg)]]</f>
        <v>0.90720000000000001</v>
      </c>
      <c r="Z789" s="18">
        <f>'EPD information'!$AC$16*Tabell2[[#This Row],[Weight (kg)]]</f>
        <v>1.5903E-2</v>
      </c>
      <c r="AA789" s="18">
        <f>'EPD information'!$AD$16*Tabell2[[#This Row],[Weight (kg)]]</f>
        <v>1.9899000000000002E-3</v>
      </c>
      <c r="AB789" s="18" t="s">
        <v>48</v>
      </c>
      <c r="AC789" s="18">
        <f>'EPD information'!$AF$16*Tabell2[[#This Row],[Weight (kg)]]</f>
        <v>1.2554999999999999E-3</v>
      </c>
      <c r="AD789" s="18">
        <f>'EPD information'!$AG$16*Tabell2[[#This Row],[Weight (kg)]]</f>
        <v>4.1850000000000005E-2</v>
      </c>
      <c r="AE789" s="18">
        <f>'EPD information'!$AH$16*Tabell2[[#This Row],[Weight (kg)]]</f>
        <v>6.6960000000000009E-5</v>
      </c>
      <c r="AF789" s="21">
        <f>'EPD information'!$AI$16*Tabell2[[#This Row],[Weight (kg)]]</f>
        <v>-0.3105</v>
      </c>
    </row>
    <row r="790" spans="1:32" ht="28.5" x14ac:dyDescent="0.2">
      <c r="A790" s="36" t="s">
        <v>184</v>
      </c>
      <c r="B790" s="37" t="s">
        <v>183</v>
      </c>
      <c r="C790" s="38">
        <v>255108</v>
      </c>
      <c r="D790" s="39">
        <v>7319662551083</v>
      </c>
      <c r="E790" s="37" t="s">
        <v>46</v>
      </c>
      <c r="F790" s="40">
        <v>160</v>
      </c>
      <c r="G790" s="37">
        <v>0</v>
      </c>
      <c r="H790" s="41">
        <v>0.22</v>
      </c>
      <c r="I790" s="35">
        <f>'EPD information'!$L$16*Tabell2[[#This Row],[Weight (kg)]]</f>
        <v>0.75020000000000009</v>
      </c>
      <c r="J790" s="22">
        <f>'EPD information'!$M$16*Tabell2[[#This Row],[Weight (kg)]]</f>
        <v>1.3068E-2</v>
      </c>
      <c r="K790" s="22">
        <f>'EPD information'!$N$16*Tabell2[[#This Row],[Weight (kg)]]</f>
        <v>1.5510000000000001E-3</v>
      </c>
      <c r="L790" s="22">
        <f>'EPD information'!$O$16*Tabell2[[#This Row],[Weight (kg)]]</f>
        <v>0</v>
      </c>
      <c r="M790" s="22">
        <f>'EPD information'!$P$16*Tabell2[[#This Row],[Weight (kg)]]</f>
        <v>1.034E-3</v>
      </c>
      <c r="N790" s="22">
        <f>'EPD information'!$Q$16*Tabell2[[#This Row],[Weight (kg)]]</f>
        <v>3.4320000000000003E-2</v>
      </c>
      <c r="O790" s="22">
        <f>'EPD information'!$R$16*Tabell2[[#This Row],[Weight (kg)]]</f>
        <v>5.5660000000000006E-5</v>
      </c>
      <c r="P790" s="22">
        <f>'EPD information'!$S$16*Tabell2[[#This Row],[Weight (kg)]]</f>
        <v>-0.26619999999999999</v>
      </c>
      <c r="Q790" s="35">
        <f>'Product specific GWP'!$T$16*Tabell2[[#This Row],[Weight (kg)]]</f>
        <v>9.614000000000001E-3</v>
      </c>
      <c r="R790" s="35" t="s">
        <v>48</v>
      </c>
      <c r="S790" s="35">
        <f>'EPD information'!$V$16*Tabell2[[#This Row],[Weight (kg)]]</f>
        <v>1.5510000000000001E-3</v>
      </c>
      <c r="T790" s="35" t="str">
        <f>'EPD information'!$W$16</f>
        <v>ND</v>
      </c>
      <c r="U790" s="35">
        <f>'EPD information'!$X$16*Tabell2[[#This Row],[Weight (kg)]]</f>
        <v>1.034E-3</v>
      </c>
      <c r="V790" s="35">
        <f>'EPD information'!$Y$16*Tabell2[[#This Row],[Weight (kg)]]</f>
        <v>3.4320000000000003E-2</v>
      </c>
      <c r="W790" s="35">
        <f>'EPD information'!$Z$16*Tabell2[[#This Row],[Weight (kg)]]</f>
        <v>5.5660000000000006E-5</v>
      </c>
      <c r="X790" s="35">
        <f>'EPD information'!$AA$16*Tabell2[[#This Row],[Weight (kg)]]</f>
        <v>-0.26619999999999999</v>
      </c>
      <c r="Y790" s="18">
        <f>'EPD information'!$AB$16*Tabell2[[#This Row],[Weight (kg)]]</f>
        <v>0.73919999999999997</v>
      </c>
      <c r="Z790" s="18">
        <f>'EPD information'!$AC$16*Tabell2[[#This Row],[Weight (kg)]]</f>
        <v>1.2958000000000001E-2</v>
      </c>
      <c r="AA790" s="18">
        <f>'EPD information'!$AD$16*Tabell2[[#This Row],[Weight (kg)]]</f>
        <v>1.6214000000000001E-3</v>
      </c>
      <c r="AB790" s="18" t="s">
        <v>48</v>
      </c>
      <c r="AC790" s="18">
        <f>'EPD information'!$AF$16*Tabell2[[#This Row],[Weight (kg)]]</f>
        <v>1.0229999999999998E-3</v>
      </c>
      <c r="AD790" s="18">
        <f>'EPD information'!$AG$16*Tabell2[[#This Row],[Weight (kg)]]</f>
        <v>3.4099999999999998E-2</v>
      </c>
      <c r="AE790" s="18">
        <f>'EPD information'!$AH$16*Tabell2[[#This Row],[Weight (kg)]]</f>
        <v>5.4559999999999999E-5</v>
      </c>
      <c r="AF790" s="21">
        <f>'EPD information'!$AI$16*Tabell2[[#This Row],[Weight (kg)]]</f>
        <v>-0.253</v>
      </c>
    </row>
    <row r="791" spans="1:32" ht="28.5" x14ac:dyDescent="0.2">
      <c r="A791" s="36" t="s">
        <v>184</v>
      </c>
      <c r="B791" s="37" t="s">
        <v>183</v>
      </c>
      <c r="C791" s="38">
        <v>255109</v>
      </c>
      <c r="D791" s="39">
        <v>7319662551090</v>
      </c>
      <c r="E791" s="37" t="s">
        <v>46</v>
      </c>
      <c r="F791" s="40">
        <v>180</v>
      </c>
      <c r="G791" s="37">
        <v>0</v>
      </c>
      <c r="H791" s="41">
        <v>0.34</v>
      </c>
      <c r="I791" s="35">
        <f>'EPD information'!$L$16*Tabell2[[#This Row],[Weight (kg)]]</f>
        <v>1.1594000000000002</v>
      </c>
      <c r="J791" s="22">
        <f>'EPD information'!$M$16*Tabell2[[#This Row],[Weight (kg)]]</f>
        <v>2.0196000000000002E-2</v>
      </c>
      <c r="K791" s="22">
        <f>'EPD information'!$N$16*Tabell2[[#This Row],[Weight (kg)]]</f>
        <v>2.3970000000000003E-3</v>
      </c>
      <c r="L791" s="22">
        <f>'EPD information'!$O$16*Tabell2[[#This Row],[Weight (kg)]]</f>
        <v>0</v>
      </c>
      <c r="M791" s="22">
        <f>'EPD information'!$P$16*Tabell2[[#This Row],[Weight (kg)]]</f>
        <v>1.5980000000000002E-3</v>
      </c>
      <c r="N791" s="22">
        <f>'EPD information'!$Q$16*Tabell2[[#This Row],[Weight (kg)]]</f>
        <v>5.3040000000000004E-2</v>
      </c>
      <c r="O791" s="22">
        <f>'EPD information'!$R$16*Tabell2[[#This Row],[Weight (kg)]]</f>
        <v>8.602000000000002E-5</v>
      </c>
      <c r="P791" s="22">
        <f>'EPD information'!$S$16*Tabell2[[#This Row],[Weight (kg)]]</f>
        <v>-0.41140000000000004</v>
      </c>
      <c r="Q791" s="35">
        <f>'Product specific GWP'!$T$16*Tabell2[[#This Row],[Weight (kg)]]</f>
        <v>1.4858000000000001E-2</v>
      </c>
      <c r="R791" s="35" t="s">
        <v>48</v>
      </c>
      <c r="S791" s="35">
        <f>'EPD information'!$V$16*Tabell2[[#This Row],[Weight (kg)]]</f>
        <v>2.3970000000000003E-3</v>
      </c>
      <c r="T791" s="35" t="str">
        <f>'EPD information'!$W$16</f>
        <v>ND</v>
      </c>
      <c r="U791" s="35">
        <f>'EPD information'!$X$16*Tabell2[[#This Row],[Weight (kg)]]</f>
        <v>1.5980000000000002E-3</v>
      </c>
      <c r="V791" s="35">
        <f>'EPD information'!$Y$16*Tabell2[[#This Row],[Weight (kg)]]</f>
        <v>5.3040000000000004E-2</v>
      </c>
      <c r="W791" s="35">
        <f>'EPD information'!$Z$16*Tabell2[[#This Row],[Weight (kg)]]</f>
        <v>8.602000000000002E-5</v>
      </c>
      <c r="X791" s="35">
        <f>'EPD information'!$AA$16*Tabell2[[#This Row],[Weight (kg)]]</f>
        <v>-0.41140000000000004</v>
      </c>
      <c r="Y791" s="18">
        <f>'EPD information'!$AB$16*Tabell2[[#This Row],[Weight (kg)]]</f>
        <v>1.1424000000000001</v>
      </c>
      <c r="Z791" s="18">
        <f>'EPD information'!$AC$16*Tabell2[[#This Row],[Weight (kg)]]</f>
        <v>2.0026000000000002E-2</v>
      </c>
      <c r="AA791" s="18">
        <f>'EPD information'!$AD$16*Tabell2[[#This Row],[Weight (kg)]]</f>
        <v>2.5058000000000003E-3</v>
      </c>
      <c r="AB791" s="18" t="s">
        <v>48</v>
      </c>
      <c r="AC791" s="18">
        <f>'EPD information'!$AF$16*Tabell2[[#This Row],[Weight (kg)]]</f>
        <v>1.5809999999999999E-3</v>
      </c>
      <c r="AD791" s="18">
        <f>'EPD information'!$AG$16*Tabell2[[#This Row],[Weight (kg)]]</f>
        <v>5.2700000000000004E-2</v>
      </c>
      <c r="AE791" s="18">
        <f>'EPD information'!$AH$16*Tabell2[[#This Row],[Weight (kg)]]</f>
        <v>8.4320000000000006E-5</v>
      </c>
      <c r="AF791" s="21">
        <f>'EPD information'!$AI$16*Tabell2[[#This Row],[Weight (kg)]]</f>
        <v>-0.39100000000000001</v>
      </c>
    </row>
    <row r="792" spans="1:32" ht="28.5" x14ac:dyDescent="0.2">
      <c r="A792" s="36" t="s">
        <v>184</v>
      </c>
      <c r="B792" s="37" t="s">
        <v>183</v>
      </c>
      <c r="C792" s="38">
        <v>255110</v>
      </c>
      <c r="D792" s="39">
        <v>7319662551106</v>
      </c>
      <c r="E792" s="37" t="s">
        <v>46</v>
      </c>
      <c r="F792" s="40">
        <v>200</v>
      </c>
      <c r="G792" s="37">
        <v>0</v>
      </c>
      <c r="H792" s="41">
        <v>0.39</v>
      </c>
      <c r="I792" s="35">
        <f>'EPD information'!$L$16*Tabell2[[#This Row],[Weight (kg)]]</f>
        <v>1.3299000000000001</v>
      </c>
      <c r="J792" s="22">
        <f>'EPD information'!$M$16*Tabell2[[#This Row],[Weight (kg)]]</f>
        <v>2.3166000000000003E-2</v>
      </c>
      <c r="K792" s="22">
        <f>'EPD information'!$N$16*Tabell2[[#This Row],[Weight (kg)]]</f>
        <v>2.7495000000000002E-3</v>
      </c>
      <c r="L792" s="22">
        <f>'EPD information'!$O$16*Tabell2[[#This Row],[Weight (kg)]]</f>
        <v>0</v>
      </c>
      <c r="M792" s="22">
        <f>'EPD information'!$P$16*Tabell2[[#This Row],[Weight (kg)]]</f>
        <v>1.8330000000000002E-3</v>
      </c>
      <c r="N792" s="22">
        <f>'EPD information'!$Q$16*Tabell2[[#This Row],[Weight (kg)]]</f>
        <v>6.0840000000000005E-2</v>
      </c>
      <c r="O792" s="22">
        <f>'EPD information'!$R$16*Tabell2[[#This Row],[Weight (kg)]]</f>
        <v>9.8670000000000016E-5</v>
      </c>
      <c r="P792" s="22">
        <f>'EPD information'!$S$16*Tabell2[[#This Row],[Weight (kg)]]</f>
        <v>-0.47189999999999999</v>
      </c>
      <c r="Q792" s="35">
        <f>'Product specific GWP'!$T$16*Tabell2[[#This Row],[Weight (kg)]]</f>
        <v>1.7043000000000003E-2</v>
      </c>
      <c r="R792" s="35" t="s">
        <v>48</v>
      </c>
      <c r="S792" s="35">
        <f>'EPD information'!$V$16*Tabell2[[#This Row],[Weight (kg)]]</f>
        <v>2.7495000000000002E-3</v>
      </c>
      <c r="T792" s="35" t="str">
        <f>'EPD information'!$W$16</f>
        <v>ND</v>
      </c>
      <c r="U792" s="35">
        <f>'EPD information'!$X$16*Tabell2[[#This Row],[Weight (kg)]]</f>
        <v>1.8330000000000002E-3</v>
      </c>
      <c r="V792" s="35">
        <f>'EPD information'!$Y$16*Tabell2[[#This Row],[Weight (kg)]]</f>
        <v>6.0840000000000005E-2</v>
      </c>
      <c r="W792" s="35">
        <f>'EPD information'!$Z$16*Tabell2[[#This Row],[Weight (kg)]]</f>
        <v>9.8670000000000016E-5</v>
      </c>
      <c r="X792" s="35">
        <f>'EPD information'!$AA$16*Tabell2[[#This Row],[Weight (kg)]]</f>
        <v>-0.47189999999999999</v>
      </c>
      <c r="Y792" s="18">
        <f>'EPD information'!$AB$16*Tabell2[[#This Row],[Weight (kg)]]</f>
        <v>1.3104</v>
      </c>
      <c r="Z792" s="18">
        <f>'EPD information'!$AC$16*Tabell2[[#This Row],[Weight (kg)]]</f>
        <v>2.2971000000000002E-2</v>
      </c>
      <c r="AA792" s="18">
        <f>'EPD information'!$AD$16*Tabell2[[#This Row],[Weight (kg)]]</f>
        <v>2.8743000000000002E-3</v>
      </c>
      <c r="AB792" s="18" t="s">
        <v>48</v>
      </c>
      <c r="AC792" s="18">
        <f>'EPD information'!$AF$16*Tabell2[[#This Row],[Weight (kg)]]</f>
        <v>1.8135E-3</v>
      </c>
      <c r="AD792" s="18">
        <f>'EPD information'!$AG$16*Tabell2[[#This Row],[Weight (kg)]]</f>
        <v>6.0450000000000004E-2</v>
      </c>
      <c r="AE792" s="18">
        <f>'EPD information'!$AH$16*Tabell2[[#This Row],[Weight (kg)]]</f>
        <v>9.6720000000000009E-5</v>
      </c>
      <c r="AF792" s="21">
        <f>'EPD information'!$AI$16*Tabell2[[#This Row],[Weight (kg)]]</f>
        <v>-0.44849999999999995</v>
      </c>
    </row>
    <row r="793" spans="1:32" ht="28.5" x14ac:dyDescent="0.2">
      <c r="A793" s="36" t="s">
        <v>184</v>
      </c>
      <c r="B793" s="37" t="s">
        <v>183</v>
      </c>
      <c r="C793" s="38">
        <v>496041</v>
      </c>
      <c r="D793" s="39">
        <v>7319660548757</v>
      </c>
      <c r="E793" s="37" t="s">
        <v>46</v>
      </c>
      <c r="F793" s="40">
        <v>224</v>
      </c>
      <c r="G793" s="37">
        <v>0</v>
      </c>
      <c r="H793" s="41">
        <v>0.51</v>
      </c>
      <c r="I793" s="35">
        <f>'EPD information'!$L$16*Tabell2[[#This Row],[Weight (kg)]]</f>
        <v>1.7391000000000001</v>
      </c>
      <c r="J793" s="22">
        <f>'EPD information'!$M$16*Tabell2[[#This Row],[Weight (kg)]]</f>
        <v>3.0294000000000001E-2</v>
      </c>
      <c r="K793" s="22">
        <f>'EPD information'!$N$16*Tabell2[[#This Row],[Weight (kg)]]</f>
        <v>3.5955000000000002E-3</v>
      </c>
      <c r="L793" s="22">
        <f>'EPD information'!$O$16*Tabell2[[#This Row],[Weight (kg)]]</f>
        <v>0</v>
      </c>
      <c r="M793" s="22">
        <f>'EPD information'!$P$16*Tabell2[[#This Row],[Weight (kg)]]</f>
        <v>2.3970000000000003E-3</v>
      </c>
      <c r="N793" s="22">
        <f>'EPD information'!$Q$16*Tabell2[[#This Row],[Weight (kg)]]</f>
        <v>7.9560000000000006E-2</v>
      </c>
      <c r="O793" s="22">
        <f>'EPD information'!$R$16*Tabell2[[#This Row],[Weight (kg)]]</f>
        <v>1.2903E-4</v>
      </c>
      <c r="P793" s="22">
        <f>'EPD information'!$S$16*Tabell2[[#This Row],[Weight (kg)]]</f>
        <v>-0.61709999999999998</v>
      </c>
      <c r="Q793" s="35">
        <f>'Product specific GWP'!$T$16*Tabell2[[#This Row],[Weight (kg)]]</f>
        <v>2.2287000000000001E-2</v>
      </c>
      <c r="R793" s="35" t="s">
        <v>48</v>
      </c>
      <c r="S793" s="35">
        <f>'EPD information'!$V$16*Tabell2[[#This Row],[Weight (kg)]]</f>
        <v>3.5955000000000002E-3</v>
      </c>
      <c r="T793" s="35" t="str">
        <f>'EPD information'!$W$16</f>
        <v>ND</v>
      </c>
      <c r="U793" s="35">
        <f>'EPD information'!$X$16*Tabell2[[#This Row],[Weight (kg)]]</f>
        <v>2.3970000000000003E-3</v>
      </c>
      <c r="V793" s="35">
        <f>'EPD information'!$Y$16*Tabell2[[#This Row],[Weight (kg)]]</f>
        <v>7.9560000000000006E-2</v>
      </c>
      <c r="W793" s="35">
        <f>'EPD information'!$Z$16*Tabell2[[#This Row],[Weight (kg)]]</f>
        <v>1.2903E-4</v>
      </c>
      <c r="X793" s="35">
        <f>'EPD information'!$AA$16*Tabell2[[#This Row],[Weight (kg)]]</f>
        <v>-0.61709999999999998</v>
      </c>
      <c r="Y793" s="18">
        <f>'EPD information'!$AB$16*Tabell2[[#This Row],[Weight (kg)]]</f>
        <v>1.7136</v>
      </c>
      <c r="Z793" s="18">
        <f>'EPD information'!$AC$16*Tabell2[[#This Row],[Weight (kg)]]</f>
        <v>3.0039E-2</v>
      </c>
      <c r="AA793" s="18">
        <f>'EPD information'!$AD$16*Tabell2[[#This Row],[Weight (kg)]]</f>
        <v>3.7586999999999998E-3</v>
      </c>
      <c r="AB793" s="18" t="s">
        <v>48</v>
      </c>
      <c r="AC793" s="18">
        <f>'EPD information'!$AF$16*Tabell2[[#This Row],[Weight (kg)]]</f>
        <v>2.3714999999999999E-3</v>
      </c>
      <c r="AD793" s="18">
        <f>'EPD information'!$AG$16*Tabell2[[#This Row],[Weight (kg)]]</f>
        <v>7.9049999999999995E-2</v>
      </c>
      <c r="AE793" s="18">
        <f>'EPD information'!$AH$16*Tabell2[[#This Row],[Weight (kg)]]</f>
        <v>1.2648E-4</v>
      </c>
      <c r="AF793" s="21">
        <f>'EPD information'!$AI$16*Tabell2[[#This Row],[Weight (kg)]]</f>
        <v>-0.58649999999999991</v>
      </c>
    </row>
    <row r="794" spans="1:32" ht="28.5" x14ac:dyDescent="0.2">
      <c r="A794" s="36" t="s">
        <v>184</v>
      </c>
      <c r="B794" s="37" t="s">
        <v>183</v>
      </c>
      <c r="C794" s="38">
        <v>255112</v>
      </c>
      <c r="D794" s="39">
        <v>7319662551120</v>
      </c>
      <c r="E794" s="37" t="s">
        <v>46</v>
      </c>
      <c r="F794" s="40">
        <v>250</v>
      </c>
      <c r="G794" s="37">
        <v>0</v>
      </c>
      <c r="H794" s="41">
        <v>0.64</v>
      </c>
      <c r="I794" s="35">
        <f>'EPD information'!$L$16*Tabell2[[#This Row],[Weight (kg)]]</f>
        <v>2.1824000000000003</v>
      </c>
      <c r="J794" s="22">
        <f>'EPD information'!$M$16*Tabell2[[#This Row],[Weight (kg)]]</f>
        <v>3.8016000000000001E-2</v>
      </c>
      <c r="K794" s="22">
        <f>'EPD information'!$N$16*Tabell2[[#This Row],[Weight (kg)]]</f>
        <v>4.5120000000000004E-3</v>
      </c>
      <c r="L794" s="22">
        <f>'EPD information'!$O$16*Tabell2[[#This Row],[Weight (kg)]]</f>
        <v>0</v>
      </c>
      <c r="M794" s="22">
        <f>'EPD information'!$P$16*Tabell2[[#This Row],[Weight (kg)]]</f>
        <v>3.0080000000000003E-3</v>
      </c>
      <c r="N794" s="22">
        <f>'EPD information'!$Q$16*Tabell2[[#This Row],[Weight (kg)]]</f>
        <v>9.9839999999999998E-2</v>
      </c>
      <c r="O794" s="22">
        <f>'EPD information'!$R$16*Tabell2[[#This Row],[Weight (kg)]]</f>
        <v>1.6192000000000002E-4</v>
      </c>
      <c r="P794" s="22">
        <f>'EPD information'!$S$16*Tabell2[[#This Row],[Weight (kg)]]</f>
        <v>-0.77439999999999998</v>
      </c>
      <c r="Q794" s="35">
        <f>'Product specific GWP'!$T$16*Tabell2[[#This Row],[Weight (kg)]]</f>
        <v>2.7968000000000003E-2</v>
      </c>
      <c r="R794" s="35" t="s">
        <v>48</v>
      </c>
      <c r="S794" s="35">
        <f>'EPD information'!$V$16*Tabell2[[#This Row],[Weight (kg)]]</f>
        <v>4.5120000000000004E-3</v>
      </c>
      <c r="T794" s="35" t="str">
        <f>'EPD information'!$W$16</f>
        <v>ND</v>
      </c>
      <c r="U794" s="35">
        <f>'EPD information'!$X$16*Tabell2[[#This Row],[Weight (kg)]]</f>
        <v>3.0080000000000003E-3</v>
      </c>
      <c r="V794" s="35">
        <f>'EPD information'!$Y$16*Tabell2[[#This Row],[Weight (kg)]]</f>
        <v>9.9839999999999998E-2</v>
      </c>
      <c r="W794" s="35">
        <f>'EPD information'!$Z$16*Tabell2[[#This Row],[Weight (kg)]]</f>
        <v>1.6192000000000002E-4</v>
      </c>
      <c r="X794" s="35">
        <f>'EPD information'!$AA$16*Tabell2[[#This Row],[Weight (kg)]]</f>
        <v>-0.77439999999999998</v>
      </c>
      <c r="Y794" s="18">
        <f>'EPD information'!$AB$16*Tabell2[[#This Row],[Weight (kg)]]</f>
        <v>2.1503999999999999</v>
      </c>
      <c r="Z794" s="18">
        <f>'EPD information'!$AC$16*Tabell2[[#This Row],[Weight (kg)]]</f>
        <v>3.7696E-2</v>
      </c>
      <c r="AA794" s="18">
        <f>'EPD information'!$AD$16*Tabell2[[#This Row],[Weight (kg)]]</f>
        <v>4.7168000000000002E-3</v>
      </c>
      <c r="AB794" s="18" t="s">
        <v>48</v>
      </c>
      <c r="AC794" s="18">
        <f>'EPD information'!$AF$16*Tabell2[[#This Row],[Weight (kg)]]</f>
        <v>2.9759999999999999E-3</v>
      </c>
      <c r="AD794" s="18">
        <f>'EPD information'!$AG$16*Tabell2[[#This Row],[Weight (kg)]]</f>
        <v>9.9199999999999997E-2</v>
      </c>
      <c r="AE794" s="18">
        <f>'EPD information'!$AH$16*Tabell2[[#This Row],[Weight (kg)]]</f>
        <v>1.5872E-4</v>
      </c>
      <c r="AF794" s="21">
        <f>'EPD information'!$AI$16*Tabell2[[#This Row],[Weight (kg)]]</f>
        <v>-0.73599999999999999</v>
      </c>
    </row>
    <row r="795" spans="1:32" ht="28.5" x14ac:dyDescent="0.2">
      <c r="A795" s="36" t="s">
        <v>184</v>
      </c>
      <c r="B795" s="37" t="s">
        <v>183</v>
      </c>
      <c r="C795" s="38">
        <v>599197</v>
      </c>
      <c r="D795" s="39">
        <v>7319660993175</v>
      </c>
      <c r="E795" s="37" t="s">
        <v>46</v>
      </c>
      <c r="F795" s="40">
        <v>300</v>
      </c>
      <c r="G795" s="37">
        <v>0</v>
      </c>
      <c r="H795" s="41">
        <v>0.77</v>
      </c>
      <c r="I795" s="35">
        <f>'EPD information'!$L$16*Tabell2[[#This Row],[Weight (kg)]]</f>
        <v>2.6257000000000001</v>
      </c>
      <c r="J795" s="22">
        <f>'EPD information'!$M$16*Tabell2[[#This Row],[Weight (kg)]]</f>
        <v>4.5738000000000001E-2</v>
      </c>
      <c r="K795" s="22">
        <f>'EPD information'!$N$16*Tabell2[[#This Row],[Weight (kg)]]</f>
        <v>5.4285000000000002E-3</v>
      </c>
      <c r="L795" s="22">
        <f>'EPD information'!$O$16*Tabell2[[#This Row],[Weight (kg)]]</f>
        <v>0</v>
      </c>
      <c r="M795" s="22">
        <f>'EPD information'!$P$16*Tabell2[[#This Row],[Weight (kg)]]</f>
        <v>3.6190000000000003E-3</v>
      </c>
      <c r="N795" s="22">
        <f>'EPD information'!$Q$16*Tabell2[[#This Row],[Weight (kg)]]</f>
        <v>0.12012</v>
      </c>
      <c r="O795" s="22">
        <f>'EPD information'!$R$16*Tabell2[[#This Row],[Weight (kg)]]</f>
        <v>1.9481000000000001E-4</v>
      </c>
      <c r="P795" s="22">
        <f>'EPD information'!$S$16*Tabell2[[#This Row],[Weight (kg)]]</f>
        <v>-0.93169999999999997</v>
      </c>
      <c r="Q795" s="35">
        <f>'Product specific GWP'!$T$16*Tabell2[[#This Row],[Weight (kg)]]</f>
        <v>3.3649000000000005E-2</v>
      </c>
      <c r="R795" s="35" t="s">
        <v>48</v>
      </c>
      <c r="S795" s="35">
        <f>'EPD information'!$V$16*Tabell2[[#This Row],[Weight (kg)]]</f>
        <v>5.4285000000000002E-3</v>
      </c>
      <c r="T795" s="35" t="str">
        <f>'EPD information'!$W$16</f>
        <v>ND</v>
      </c>
      <c r="U795" s="35">
        <f>'EPD information'!$X$16*Tabell2[[#This Row],[Weight (kg)]]</f>
        <v>3.6190000000000003E-3</v>
      </c>
      <c r="V795" s="35">
        <f>'EPD information'!$Y$16*Tabell2[[#This Row],[Weight (kg)]]</f>
        <v>0.12012</v>
      </c>
      <c r="W795" s="35">
        <f>'EPD information'!$Z$16*Tabell2[[#This Row],[Weight (kg)]]</f>
        <v>1.9481000000000001E-4</v>
      </c>
      <c r="X795" s="35">
        <f>'EPD information'!$AA$16*Tabell2[[#This Row],[Weight (kg)]]</f>
        <v>-0.93169999999999997</v>
      </c>
      <c r="Y795" s="18">
        <f>'EPD information'!$AB$16*Tabell2[[#This Row],[Weight (kg)]]</f>
        <v>2.5872000000000002</v>
      </c>
      <c r="Z795" s="18">
        <f>'EPD information'!$AC$16*Tabell2[[#This Row],[Weight (kg)]]</f>
        <v>4.5353000000000004E-2</v>
      </c>
      <c r="AA795" s="18">
        <f>'EPD information'!$AD$16*Tabell2[[#This Row],[Weight (kg)]]</f>
        <v>5.6749000000000001E-3</v>
      </c>
      <c r="AB795" s="18" t="s">
        <v>48</v>
      </c>
      <c r="AC795" s="18">
        <f>'EPD information'!$AF$16*Tabell2[[#This Row],[Weight (kg)]]</f>
        <v>3.5804999999999999E-3</v>
      </c>
      <c r="AD795" s="18">
        <f>'EPD information'!$AG$16*Tabell2[[#This Row],[Weight (kg)]]</f>
        <v>0.11935</v>
      </c>
      <c r="AE795" s="18">
        <f>'EPD information'!$AH$16*Tabell2[[#This Row],[Weight (kg)]]</f>
        <v>1.9096E-4</v>
      </c>
      <c r="AF795" s="21">
        <f>'EPD information'!$AI$16*Tabell2[[#This Row],[Weight (kg)]]</f>
        <v>-0.88549999999999995</v>
      </c>
    </row>
    <row r="796" spans="1:32" ht="28.5" x14ac:dyDescent="0.2">
      <c r="A796" s="36" t="s">
        <v>184</v>
      </c>
      <c r="B796" s="37" t="s">
        <v>183</v>
      </c>
      <c r="C796" s="38">
        <v>255114</v>
      </c>
      <c r="D796" s="39">
        <v>7319662551144</v>
      </c>
      <c r="E796" s="37" t="s">
        <v>46</v>
      </c>
      <c r="F796" s="40">
        <v>315</v>
      </c>
      <c r="G796" s="37">
        <v>0</v>
      </c>
      <c r="H796" s="41">
        <v>0.83</v>
      </c>
      <c r="I796" s="35">
        <f>'EPD information'!$L$16*Tabell2[[#This Row],[Weight (kg)]]</f>
        <v>2.8302999999999998</v>
      </c>
      <c r="J796" s="22">
        <f>'EPD information'!$M$16*Tabell2[[#This Row],[Weight (kg)]]</f>
        <v>4.9301999999999999E-2</v>
      </c>
      <c r="K796" s="22">
        <f>'EPD information'!$N$16*Tabell2[[#This Row],[Weight (kg)]]</f>
        <v>5.8514999999999999E-3</v>
      </c>
      <c r="L796" s="22">
        <f>'EPD information'!$O$16*Tabell2[[#This Row],[Weight (kg)]]</f>
        <v>0</v>
      </c>
      <c r="M796" s="22">
        <f>'EPD information'!$P$16*Tabell2[[#This Row],[Weight (kg)]]</f>
        <v>3.901E-3</v>
      </c>
      <c r="N796" s="22">
        <f>'EPD information'!$Q$16*Tabell2[[#This Row],[Weight (kg)]]</f>
        <v>0.12947999999999998</v>
      </c>
      <c r="O796" s="22">
        <f>'EPD information'!$R$16*Tabell2[[#This Row],[Weight (kg)]]</f>
        <v>2.0999000000000001E-4</v>
      </c>
      <c r="P796" s="22">
        <f>'EPD information'!$S$16*Tabell2[[#This Row],[Weight (kg)]]</f>
        <v>-1.0043</v>
      </c>
      <c r="Q796" s="35">
        <f>'Product specific GWP'!$T$16*Tabell2[[#This Row],[Weight (kg)]]</f>
        <v>3.6270999999999998E-2</v>
      </c>
      <c r="R796" s="35" t="s">
        <v>48</v>
      </c>
      <c r="S796" s="35">
        <f>'EPD information'!$V$16*Tabell2[[#This Row],[Weight (kg)]]</f>
        <v>5.8514999999999999E-3</v>
      </c>
      <c r="T796" s="35" t="str">
        <f>'EPD information'!$W$16</f>
        <v>ND</v>
      </c>
      <c r="U796" s="35">
        <f>'EPD information'!$X$16*Tabell2[[#This Row],[Weight (kg)]]</f>
        <v>3.901E-3</v>
      </c>
      <c r="V796" s="35">
        <f>'EPD information'!$Y$16*Tabell2[[#This Row],[Weight (kg)]]</f>
        <v>0.12947999999999998</v>
      </c>
      <c r="W796" s="35">
        <f>'EPD information'!$Z$16*Tabell2[[#This Row],[Weight (kg)]]</f>
        <v>2.0999000000000001E-4</v>
      </c>
      <c r="X796" s="35">
        <f>'EPD information'!$AA$16*Tabell2[[#This Row],[Weight (kg)]]</f>
        <v>-1.0043</v>
      </c>
      <c r="Y796" s="18">
        <f>'EPD information'!$AB$16*Tabell2[[#This Row],[Weight (kg)]]</f>
        <v>2.7887999999999997</v>
      </c>
      <c r="Z796" s="18">
        <f>'EPD information'!$AC$16*Tabell2[[#This Row],[Weight (kg)]]</f>
        <v>4.8887E-2</v>
      </c>
      <c r="AA796" s="18">
        <f>'EPD information'!$AD$16*Tabell2[[#This Row],[Weight (kg)]]</f>
        <v>6.1170999999999994E-3</v>
      </c>
      <c r="AB796" s="18" t="s">
        <v>48</v>
      </c>
      <c r="AC796" s="18">
        <f>'EPD information'!$AF$16*Tabell2[[#This Row],[Weight (kg)]]</f>
        <v>3.8594999999999996E-3</v>
      </c>
      <c r="AD796" s="18">
        <f>'EPD information'!$AG$16*Tabell2[[#This Row],[Weight (kg)]]</f>
        <v>0.12864999999999999</v>
      </c>
      <c r="AE796" s="18">
        <f>'EPD information'!$AH$16*Tabell2[[#This Row],[Weight (kg)]]</f>
        <v>2.0583999999999999E-4</v>
      </c>
      <c r="AF796" s="21">
        <f>'EPD information'!$AI$16*Tabell2[[#This Row],[Weight (kg)]]</f>
        <v>-0.9544999999999999</v>
      </c>
    </row>
    <row r="797" spans="1:32" ht="28.5" x14ac:dyDescent="0.2">
      <c r="A797" s="36" t="s">
        <v>184</v>
      </c>
      <c r="B797" s="37" t="s">
        <v>183</v>
      </c>
      <c r="C797" s="38">
        <v>255116</v>
      </c>
      <c r="D797" s="39">
        <v>7319662551168</v>
      </c>
      <c r="E797" s="37" t="s">
        <v>46</v>
      </c>
      <c r="F797" s="40">
        <v>355</v>
      </c>
      <c r="G797" s="37">
        <v>0</v>
      </c>
      <c r="H797" s="41">
        <v>0.89</v>
      </c>
      <c r="I797" s="35">
        <f>'EPD information'!$L$16*Tabell2[[#This Row],[Weight (kg)]]</f>
        <v>3.0349000000000004</v>
      </c>
      <c r="J797" s="22">
        <f>'EPD information'!$M$16*Tabell2[[#This Row],[Weight (kg)]]</f>
        <v>5.2866000000000003E-2</v>
      </c>
      <c r="K797" s="22">
        <f>'EPD information'!$N$16*Tabell2[[#This Row],[Weight (kg)]]</f>
        <v>6.2744999999999997E-3</v>
      </c>
      <c r="L797" s="22">
        <f>'EPD information'!$O$16*Tabell2[[#This Row],[Weight (kg)]]</f>
        <v>0</v>
      </c>
      <c r="M797" s="22">
        <f>'EPD information'!$P$16*Tabell2[[#This Row],[Weight (kg)]]</f>
        <v>4.1830000000000001E-3</v>
      </c>
      <c r="N797" s="22">
        <f>'EPD information'!$Q$16*Tabell2[[#This Row],[Weight (kg)]]</f>
        <v>0.13883999999999999</v>
      </c>
      <c r="O797" s="22">
        <f>'EPD information'!$R$16*Tabell2[[#This Row],[Weight (kg)]]</f>
        <v>2.2517000000000001E-4</v>
      </c>
      <c r="P797" s="22">
        <f>'EPD information'!$S$16*Tabell2[[#This Row],[Weight (kg)]]</f>
        <v>-1.0769</v>
      </c>
      <c r="Q797" s="35">
        <f>'Product specific GWP'!$T$16*Tabell2[[#This Row],[Weight (kg)]]</f>
        <v>3.8893000000000004E-2</v>
      </c>
      <c r="R797" s="35" t="s">
        <v>48</v>
      </c>
      <c r="S797" s="35">
        <f>'EPD information'!$V$16*Tabell2[[#This Row],[Weight (kg)]]</f>
        <v>6.2744999999999997E-3</v>
      </c>
      <c r="T797" s="35" t="str">
        <f>'EPD information'!$W$16</f>
        <v>ND</v>
      </c>
      <c r="U797" s="35">
        <f>'EPD information'!$X$16*Tabell2[[#This Row],[Weight (kg)]]</f>
        <v>4.1830000000000001E-3</v>
      </c>
      <c r="V797" s="35">
        <f>'EPD information'!$Y$16*Tabell2[[#This Row],[Weight (kg)]]</f>
        <v>0.13883999999999999</v>
      </c>
      <c r="W797" s="35">
        <f>'EPD information'!$Z$16*Tabell2[[#This Row],[Weight (kg)]]</f>
        <v>2.2517000000000001E-4</v>
      </c>
      <c r="X797" s="35">
        <f>'EPD information'!$AA$16*Tabell2[[#This Row],[Weight (kg)]]</f>
        <v>-1.0769</v>
      </c>
      <c r="Y797" s="18">
        <f>'EPD information'!$AB$16*Tabell2[[#This Row],[Weight (kg)]]</f>
        <v>2.9903999999999997</v>
      </c>
      <c r="Z797" s="18">
        <f>'EPD information'!$AC$16*Tabell2[[#This Row],[Weight (kg)]]</f>
        <v>5.2421000000000002E-2</v>
      </c>
      <c r="AA797" s="18">
        <f>'EPD information'!$AD$16*Tabell2[[#This Row],[Weight (kg)]]</f>
        <v>6.5592999999999997E-3</v>
      </c>
      <c r="AB797" s="18" t="s">
        <v>48</v>
      </c>
      <c r="AC797" s="18">
        <f>'EPD information'!$AF$16*Tabell2[[#This Row],[Weight (kg)]]</f>
        <v>4.1384999999999998E-3</v>
      </c>
      <c r="AD797" s="18">
        <f>'EPD information'!$AG$16*Tabell2[[#This Row],[Weight (kg)]]</f>
        <v>0.13794999999999999</v>
      </c>
      <c r="AE797" s="18">
        <f>'EPD information'!$AH$16*Tabell2[[#This Row],[Weight (kg)]]</f>
        <v>2.2072000000000001E-4</v>
      </c>
      <c r="AF797" s="21">
        <f>'EPD information'!$AI$16*Tabell2[[#This Row],[Weight (kg)]]</f>
        <v>-1.0234999999999999</v>
      </c>
    </row>
    <row r="798" spans="1:32" ht="28.5" x14ac:dyDescent="0.2">
      <c r="A798" s="36" t="s">
        <v>184</v>
      </c>
      <c r="B798" s="37" t="s">
        <v>183</v>
      </c>
      <c r="C798" s="38">
        <v>255118</v>
      </c>
      <c r="D798" s="39">
        <v>7319662551182</v>
      </c>
      <c r="E798" s="37" t="s">
        <v>46</v>
      </c>
      <c r="F798" s="40">
        <v>400</v>
      </c>
      <c r="G798" s="37">
        <v>0</v>
      </c>
      <c r="H798" s="41">
        <v>1.1399999999999999</v>
      </c>
      <c r="I798" s="35">
        <f>'EPD information'!$L$16*Tabell2[[#This Row],[Weight (kg)]]</f>
        <v>3.8874</v>
      </c>
      <c r="J798" s="22">
        <f>'EPD information'!$M$16*Tabell2[[#This Row],[Weight (kg)]]</f>
        <v>6.7715999999999998E-2</v>
      </c>
      <c r="K798" s="22">
        <f>'EPD information'!$N$16*Tabell2[[#This Row],[Weight (kg)]]</f>
        <v>8.036999999999999E-3</v>
      </c>
      <c r="L798" s="22">
        <f>'EPD information'!$O$16*Tabell2[[#This Row],[Weight (kg)]]</f>
        <v>0</v>
      </c>
      <c r="M798" s="22">
        <f>'EPD information'!$P$16*Tabell2[[#This Row],[Weight (kg)]]</f>
        <v>5.3579999999999999E-3</v>
      </c>
      <c r="N798" s="22">
        <f>'EPD information'!$Q$16*Tabell2[[#This Row],[Weight (kg)]]</f>
        <v>0.17784</v>
      </c>
      <c r="O798" s="22">
        <f>'EPD information'!$R$16*Tabell2[[#This Row],[Weight (kg)]]</f>
        <v>2.8842000000000001E-4</v>
      </c>
      <c r="P798" s="22">
        <f>'EPD information'!$S$16*Tabell2[[#This Row],[Weight (kg)]]</f>
        <v>-1.3793999999999997</v>
      </c>
      <c r="Q798" s="35">
        <f>'Product specific GWP'!$T$16*Tabell2[[#This Row],[Weight (kg)]]</f>
        <v>4.9818000000000001E-2</v>
      </c>
      <c r="R798" s="35" t="s">
        <v>48</v>
      </c>
      <c r="S798" s="35">
        <f>'EPD information'!$V$16*Tabell2[[#This Row],[Weight (kg)]]</f>
        <v>8.036999999999999E-3</v>
      </c>
      <c r="T798" s="35" t="str">
        <f>'EPD information'!$W$16</f>
        <v>ND</v>
      </c>
      <c r="U798" s="35">
        <f>'EPD information'!$X$16*Tabell2[[#This Row],[Weight (kg)]]</f>
        <v>5.3579999999999999E-3</v>
      </c>
      <c r="V798" s="35">
        <f>'EPD information'!$Y$16*Tabell2[[#This Row],[Weight (kg)]]</f>
        <v>0.17784</v>
      </c>
      <c r="W798" s="35">
        <f>'EPD information'!$Z$16*Tabell2[[#This Row],[Weight (kg)]]</f>
        <v>2.8842000000000001E-4</v>
      </c>
      <c r="X798" s="35">
        <f>'EPD information'!$AA$16*Tabell2[[#This Row],[Weight (kg)]]</f>
        <v>-1.3793999999999997</v>
      </c>
      <c r="Y798" s="18">
        <f>'EPD information'!$AB$16*Tabell2[[#This Row],[Weight (kg)]]</f>
        <v>3.8303999999999996</v>
      </c>
      <c r="Z798" s="18">
        <f>'EPD information'!$AC$16*Tabell2[[#This Row],[Weight (kg)]]</f>
        <v>6.7145999999999997E-2</v>
      </c>
      <c r="AA798" s="18">
        <f>'EPD information'!$AD$16*Tabell2[[#This Row],[Weight (kg)]]</f>
        <v>8.4017999999999992E-3</v>
      </c>
      <c r="AB798" s="18" t="s">
        <v>48</v>
      </c>
      <c r="AC798" s="18">
        <f>'EPD information'!$AF$16*Tabell2[[#This Row],[Weight (kg)]]</f>
        <v>5.3009999999999993E-3</v>
      </c>
      <c r="AD798" s="18">
        <f>'EPD information'!$AG$16*Tabell2[[#This Row],[Weight (kg)]]</f>
        <v>0.1767</v>
      </c>
      <c r="AE798" s="18">
        <f>'EPD information'!$AH$16*Tabell2[[#This Row],[Weight (kg)]]</f>
        <v>2.8271999999999998E-4</v>
      </c>
      <c r="AF798" s="21">
        <f>'EPD information'!$AI$16*Tabell2[[#This Row],[Weight (kg)]]</f>
        <v>-1.3109999999999997</v>
      </c>
    </row>
    <row r="799" spans="1:32" ht="28.5" x14ac:dyDescent="0.2">
      <c r="A799" s="36" t="s">
        <v>184</v>
      </c>
      <c r="B799" s="37" t="s">
        <v>183</v>
      </c>
      <c r="C799" s="38">
        <v>255120</v>
      </c>
      <c r="D799" s="39">
        <v>7319662551205</v>
      </c>
      <c r="E799" s="37" t="s">
        <v>46</v>
      </c>
      <c r="F799" s="40">
        <v>500</v>
      </c>
      <c r="G799" s="37">
        <v>0</v>
      </c>
      <c r="H799" s="41">
        <v>1.61</v>
      </c>
      <c r="I799" s="35">
        <f>'EPD information'!$L$16*Tabell2[[#This Row],[Weight (kg)]]</f>
        <v>5.4901000000000009</v>
      </c>
      <c r="J799" s="22">
        <f>'EPD information'!$M$16*Tabell2[[#This Row],[Weight (kg)]]</f>
        <v>9.5634000000000011E-2</v>
      </c>
      <c r="K799" s="22">
        <f>'EPD information'!$N$16*Tabell2[[#This Row],[Weight (kg)]]</f>
        <v>1.1350500000000001E-2</v>
      </c>
      <c r="L799" s="22">
        <f>'EPD information'!$O$16*Tabell2[[#This Row],[Weight (kg)]]</f>
        <v>0</v>
      </c>
      <c r="M799" s="22">
        <f>'EPD information'!$P$16*Tabell2[[#This Row],[Weight (kg)]]</f>
        <v>7.5670000000000008E-3</v>
      </c>
      <c r="N799" s="22">
        <f>'EPD information'!$Q$16*Tabell2[[#This Row],[Weight (kg)]]</f>
        <v>0.25115999999999999</v>
      </c>
      <c r="O799" s="22">
        <f>'EPD information'!$R$16*Tabell2[[#This Row],[Weight (kg)]]</f>
        <v>4.0733000000000007E-4</v>
      </c>
      <c r="P799" s="22">
        <f>'EPD information'!$S$16*Tabell2[[#This Row],[Weight (kg)]]</f>
        <v>-1.9481000000000002</v>
      </c>
      <c r="Q799" s="35">
        <f>'Product specific GWP'!$T$16*Tabell2[[#This Row],[Weight (kg)]]</f>
        <v>7.0357000000000003E-2</v>
      </c>
      <c r="R799" s="35" t="s">
        <v>48</v>
      </c>
      <c r="S799" s="35">
        <f>'EPD information'!$V$16*Tabell2[[#This Row],[Weight (kg)]]</f>
        <v>1.1350500000000001E-2</v>
      </c>
      <c r="T799" s="35" t="str">
        <f>'EPD information'!$W$16</f>
        <v>ND</v>
      </c>
      <c r="U799" s="35">
        <f>'EPD information'!$X$16*Tabell2[[#This Row],[Weight (kg)]]</f>
        <v>7.5670000000000008E-3</v>
      </c>
      <c r="V799" s="35">
        <f>'EPD information'!$Y$16*Tabell2[[#This Row],[Weight (kg)]]</f>
        <v>0.25115999999999999</v>
      </c>
      <c r="W799" s="35">
        <f>'EPD information'!$Z$16*Tabell2[[#This Row],[Weight (kg)]]</f>
        <v>4.0733000000000007E-4</v>
      </c>
      <c r="X799" s="35">
        <f>'EPD information'!$AA$16*Tabell2[[#This Row],[Weight (kg)]]</f>
        <v>-1.9481000000000002</v>
      </c>
      <c r="Y799" s="18">
        <f>'EPD information'!$AB$16*Tabell2[[#This Row],[Weight (kg)]]</f>
        <v>5.4096000000000002</v>
      </c>
      <c r="Z799" s="18">
        <f>'EPD information'!$AC$16*Tabell2[[#This Row],[Weight (kg)]]</f>
        <v>9.4829000000000011E-2</v>
      </c>
      <c r="AA799" s="18">
        <f>'EPD information'!$AD$16*Tabell2[[#This Row],[Weight (kg)]]</f>
        <v>1.18657E-2</v>
      </c>
      <c r="AB799" s="18" t="s">
        <v>48</v>
      </c>
      <c r="AC799" s="18">
        <f>'EPD information'!$AF$16*Tabell2[[#This Row],[Weight (kg)]]</f>
        <v>7.4865000000000001E-3</v>
      </c>
      <c r="AD799" s="18">
        <f>'EPD information'!$AG$16*Tabell2[[#This Row],[Weight (kg)]]</f>
        <v>0.24955000000000002</v>
      </c>
      <c r="AE799" s="18">
        <f>'EPD information'!$AH$16*Tabell2[[#This Row],[Weight (kg)]]</f>
        <v>3.9928000000000007E-4</v>
      </c>
      <c r="AF799" s="21">
        <f>'EPD information'!$AI$16*Tabell2[[#This Row],[Weight (kg)]]</f>
        <v>-1.8514999999999999</v>
      </c>
    </row>
    <row r="800" spans="1:32" ht="28.5" x14ac:dyDescent="0.2">
      <c r="A800" s="36" t="s">
        <v>184</v>
      </c>
      <c r="B800" s="37" t="s">
        <v>183</v>
      </c>
      <c r="C800" s="38">
        <v>255122</v>
      </c>
      <c r="D800" s="39">
        <v>7319662551229</v>
      </c>
      <c r="E800" s="37" t="s">
        <v>46</v>
      </c>
      <c r="F800" s="40">
        <v>630</v>
      </c>
      <c r="G800" s="37">
        <v>0</v>
      </c>
      <c r="H800" s="41">
        <v>2.19</v>
      </c>
      <c r="I800" s="35">
        <f>'EPD information'!$L$16*Tabell2[[#This Row],[Weight (kg)]]</f>
        <v>7.4679000000000002</v>
      </c>
      <c r="J800" s="22">
        <f>'EPD information'!$M$16*Tabell2[[#This Row],[Weight (kg)]]</f>
        <v>0.13008600000000001</v>
      </c>
      <c r="K800" s="22">
        <f>'EPD information'!$N$16*Tabell2[[#This Row],[Weight (kg)]]</f>
        <v>1.54395E-2</v>
      </c>
      <c r="L800" s="22">
        <f>'EPD information'!$O$16*Tabell2[[#This Row],[Weight (kg)]]</f>
        <v>0</v>
      </c>
      <c r="M800" s="22">
        <f>'EPD information'!$P$16*Tabell2[[#This Row],[Weight (kg)]]</f>
        <v>1.0293E-2</v>
      </c>
      <c r="N800" s="22">
        <f>'EPD information'!$Q$16*Tabell2[[#This Row],[Weight (kg)]]</f>
        <v>0.34164</v>
      </c>
      <c r="O800" s="22">
        <f>'EPD information'!$R$16*Tabell2[[#This Row],[Weight (kg)]]</f>
        <v>5.5407000000000004E-4</v>
      </c>
      <c r="P800" s="22">
        <f>'EPD information'!$S$16*Tabell2[[#This Row],[Weight (kg)]]</f>
        <v>-2.6498999999999997</v>
      </c>
      <c r="Q800" s="35">
        <f>'Product specific GWP'!$T$16*Tabell2[[#This Row],[Weight (kg)]]</f>
        <v>9.570300000000001E-2</v>
      </c>
      <c r="R800" s="35" t="s">
        <v>48</v>
      </c>
      <c r="S800" s="35">
        <f>'EPD information'!$V$16*Tabell2[[#This Row],[Weight (kg)]]</f>
        <v>1.54395E-2</v>
      </c>
      <c r="T800" s="35" t="str">
        <f>'EPD information'!$W$16</f>
        <v>ND</v>
      </c>
      <c r="U800" s="35">
        <f>'EPD information'!$X$16*Tabell2[[#This Row],[Weight (kg)]]</f>
        <v>1.0293E-2</v>
      </c>
      <c r="V800" s="35">
        <f>'EPD information'!$Y$16*Tabell2[[#This Row],[Weight (kg)]]</f>
        <v>0.34164</v>
      </c>
      <c r="W800" s="35">
        <f>'EPD information'!$Z$16*Tabell2[[#This Row],[Weight (kg)]]</f>
        <v>5.5407000000000004E-4</v>
      </c>
      <c r="X800" s="35">
        <f>'EPD information'!$AA$16*Tabell2[[#This Row],[Weight (kg)]]</f>
        <v>-2.6498999999999997</v>
      </c>
      <c r="Y800" s="18">
        <f>'EPD information'!$AB$16*Tabell2[[#This Row],[Weight (kg)]]</f>
        <v>7.3583999999999996</v>
      </c>
      <c r="Z800" s="18">
        <f>'EPD information'!$AC$16*Tabell2[[#This Row],[Weight (kg)]]</f>
        <v>0.12899099999999999</v>
      </c>
      <c r="AA800" s="18">
        <f>'EPD information'!$AD$16*Tabell2[[#This Row],[Weight (kg)]]</f>
        <v>1.61403E-2</v>
      </c>
      <c r="AB800" s="18" t="s">
        <v>48</v>
      </c>
      <c r="AC800" s="18">
        <f>'EPD information'!$AF$16*Tabell2[[#This Row],[Weight (kg)]]</f>
        <v>1.0183499999999998E-2</v>
      </c>
      <c r="AD800" s="18">
        <f>'EPD information'!$AG$16*Tabell2[[#This Row],[Weight (kg)]]</f>
        <v>0.33944999999999997</v>
      </c>
      <c r="AE800" s="18">
        <f>'EPD information'!$AH$16*Tabell2[[#This Row],[Weight (kg)]]</f>
        <v>5.4312000000000002E-4</v>
      </c>
      <c r="AF800" s="21">
        <f>'EPD information'!$AI$16*Tabell2[[#This Row],[Weight (kg)]]</f>
        <v>-2.5185</v>
      </c>
    </row>
    <row r="801" spans="1:32" x14ac:dyDescent="0.2">
      <c r="A801" s="36" t="s">
        <v>185</v>
      </c>
      <c r="B801" s="37" t="s">
        <v>186</v>
      </c>
      <c r="C801" s="38">
        <v>255352</v>
      </c>
      <c r="D801" s="39">
        <v>7319662553520</v>
      </c>
      <c r="E801" s="37" t="s">
        <v>46</v>
      </c>
      <c r="F801" s="40">
        <v>63</v>
      </c>
      <c r="G801" s="37">
        <v>0</v>
      </c>
      <c r="H801" s="41">
        <v>7.0000000000000007E-2</v>
      </c>
      <c r="I801" s="35">
        <f>'EPD information'!$L$16*Tabell2[[#This Row],[Weight (kg)]]</f>
        <v>0.23870000000000002</v>
      </c>
      <c r="J801" s="22">
        <f>'EPD information'!$M$16*Tabell2[[#This Row],[Weight (kg)]]</f>
        <v>4.1580000000000002E-3</v>
      </c>
      <c r="K801" s="22">
        <f>'EPD information'!$N$16*Tabell2[[#This Row],[Weight (kg)]]</f>
        <v>4.9350000000000002E-4</v>
      </c>
      <c r="L801" s="22">
        <f>'EPD information'!$O$16*Tabell2[[#This Row],[Weight (kg)]]</f>
        <v>0</v>
      </c>
      <c r="M801" s="22">
        <f>'EPD information'!$P$16*Tabell2[[#This Row],[Weight (kg)]]</f>
        <v>3.2900000000000003E-4</v>
      </c>
      <c r="N801" s="22">
        <f>'EPD information'!$Q$16*Tabell2[[#This Row],[Weight (kg)]]</f>
        <v>1.0920000000000001E-2</v>
      </c>
      <c r="O801" s="22">
        <f>'EPD information'!$R$16*Tabell2[[#This Row],[Weight (kg)]]</f>
        <v>1.7710000000000005E-5</v>
      </c>
      <c r="P801" s="22">
        <f>'EPD information'!$S$16*Tabell2[[#This Row],[Weight (kg)]]</f>
        <v>-8.4700000000000011E-2</v>
      </c>
      <c r="Q801" s="35">
        <f>'Product specific GWP'!$T$16*Tabell2[[#This Row],[Weight (kg)]]</f>
        <v>3.0590000000000005E-3</v>
      </c>
      <c r="R801" s="35" t="s">
        <v>48</v>
      </c>
      <c r="S801" s="35">
        <f>'EPD information'!$V$16*Tabell2[[#This Row],[Weight (kg)]]</f>
        <v>4.9350000000000002E-4</v>
      </c>
      <c r="T801" s="35" t="str">
        <f>'EPD information'!$W$16</f>
        <v>ND</v>
      </c>
      <c r="U801" s="35">
        <f>'EPD information'!$X$16*Tabell2[[#This Row],[Weight (kg)]]</f>
        <v>3.2900000000000003E-4</v>
      </c>
      <c r="V801" s="35">
        <f>'EPD information'!$Y$16*Tabell2[[#This Row],[Weight (kg)]]</f>
        <v>1.0920000000000001E-2</v>
      </c>
      <c r="W801" s="35">
        <f>'EPD information'!$Z$16*Tabell2[[#This Row],[Weight (kg)]]</f>
        <v>1.7710000000000005E-5</v>
      </c>
      <c r="X801" s="35">
        <f>'EPD information'!$AA$16*Tabell2[[#This Row],[Weight (kg)]]</f>
        <v>-8.4700000000000011E-2</v>
      </c>
      <c r="Y801" s="18">
        <f>'EPD information'!$AB$16*Tabell2[[#This Row],[Weight (kg)]]</f>
        <v>0.23520000000000002</v>
      </c>
      <c r="Z801" s="18">
        <f>'EPD information'!$AC$16*Tabell2[[#This Row],[Weight (kg)]]</f>
        <v>4.1230000000000008E-3</v>
      </c>
      <c r="AA801" s="18">
        <f>'EPD information'!$AD$16*Tabell2[[#This Row],[Weight (kg)]]</f>
        <v>5.1590000000000002E-4</v>
      </c>
      <c r="AB801" s="18" t="s">
        <v>48</v>
      </c>
      <c r="AC801" s="18">
        <f>'EPD information'!$AF$16*Tabell2[[#This Row],[Weight (kg)]]</f>
        <v>3.255E-4</v>
      </c>
      <c r="AD801" s="18">
        <f>'EPD information'!$AG$16*Tabell2[[#This Row],[Weight (kg)]]</f>
        <v>1.085E-2</v>
      </c>
      <c r="AE801" s="18">
        <f>'EPD information'!$AH$16*Tabell2[[#This Row],[Weight (kg)]]</f>
        <v>1.7360000000000003E-5</v>
      </c>
      <c r="AF801" s="21">
        <f>'EPD information'!$AI$16*Tabell2[[#This Row],[Weight (kg)]]</f>
        <v>-8.0500000000000002E-2</v>
      </c>
    </row>
    <row r="802" spans="1:32" x14ac:dyDescent="0.2">
      <c r="A802" s="36" t="s">
        <v>185</v>
      </c>
      <c r="B802" s="37" t="s">
        <v>186</v>
      </c>
      <c r="C802" s="38">
        <v>255354</v>
      </c>
      <c r="D802" s="39">
        <v>7319662553544</v>
      </c>
      <c r="E802" s="37" t="s">
        <v>46</v>
      </c>
      <c r="F802" s="40">
        <v>80</v>
      </c>
      <c r="G802" s="37">
        <v>0</v>
      </c>
      <c r="H802" s="41">
        <v>0.1</v>
      </c>
      <c r="I802" s="35">
        <f>'EPD information'!$L$16*Tabell2[[#This Row],[Weight (kg)]]</f>
        <v>0.34100000000000003</v>
      </c>
      <c r="J802" s="22">
        <f>'EPD information'!$M$16*Tabell2[[#This Row],[Weight (kg)]]</f>
        <v>5.9400000000000008E-3</v>
      </c>
      <c r="K802" s="22">
        <f>'EPD information'!$N$16*Tabell2[[#This Row],[Weight (kg)]]</f>
        <v>7.0500000000000001E-4</v>
      </c>
      <c r="L802" s="22">
        <f>'EPD information'!$O$16*Tabell2[[#This Row],[Weight (kg)]]</f>
        <v>0</v>
      </c>
      <c r="M802" s="22">
        <f>'EPD information'!$P$16*Tabell2[[#This Row],[Weight (kg)]]</f>
        <v>4.7000000000000004E-4</v>
      </c>
      <c r="N802" s="22">
        <f>'EPD information'!$Q$16*Tabell2[[#This Row],[Weight (kg)]]</f>
        <v>1.5600000000000001E-2</v>
      </c>
      <c r="O802" s="22">
        <f>'EPD information'!$R$16*Tabell2[[#This Row],[Weight (kg)]]</f>
        <v>2.5300000000000005E-5</v>
      </c>
      <c r="P802" s="22">
        <f>'EPD information'!$S$16*Tabell2[[#This Row],[Weight (kg)]]</f>
        <v>-0.121</v>
      </c>
      <c r="Q802" s="35">
        <f>'Product specific GWP'!$T$16*Tabell2[[#This Row],[Weight (kg)]]</f>
        <v>4.3700000000000006E-3</v>
      </c>
      <c r="R802" s="35" t="s">
        <v>48</v>
      </c>
      <c r="S802" s="35">
        <f>'EPD information'!$V$16*Tabell2[[#This Row],[Weight (kg)]]</f>
        <v>7.0500000000000001E-4</v>
      </c>
      <c r="T802" s="35" t="str">
        <f>'EPD information'!$W$16</f>
        <v>ND</v>
      </c>
      <c r="U802" s="35">
        <f>'EPD information'!$X$16*Tabell2[[#This Row],[Weight (kg)]]</f>
        <v>4.7000000000000004E-4</v>
      </c>
      <c r="V802" s="35">
        <f>'EPD information'!$Y$16*Tabell2[[#This Row],[Weight (kg)]]</f>
        <v>1.5600000000000001E-2</v>
      </c>
      <c r="W802" s="35">
        <f>'EPD information'!$Z$16*Tabell2[[#This Row],[Weight (kg)]]</f>
        <v>2.5300000000000005E-5</v>
      </c>
      <c r="X802" s="35">
        <f>'EPD information'!$AA$16*Tabell2[[#This Row],[Weight (kg)]]</f>
        <v>-0.121</v>
      </c>
      <c r="Y802" s="18">
        <f>'EPD information'!$AB$16*Tabell2[[#This Row],[Weight (kg)]]</f>
        <v>0.33600000000000002</v>
      </c>
      <c r="Z802" s="18">
        <f>'EPD information'!$AC$16*Tabell2[[#This Row],[Weight (kg)]]</f>
        <v>5.8900000000000003E-3</v>
      </c>
      <c r="AA802" s="18">
        <f>'EPD information'!$AD$16*Tabell2[[#This Row],[Weight (kg)]]</f>
        <v>7.3700000000000002E-4</v>
      </c>
      <c r="AB802" s="18" t="s">
        <v>48</v>
      </c>
      <c r="AC802" s="18">
        <f>'EPD information'!$AF$16*Tabell2[[#This Row],[Weight (kg)]]</f>
        <v>4.6499999999999997E-4</v>
      </c>
      <c r="AD802" s="18">
        <f>'EPD information'!$AG$16*Tabell2[[#This Row],[Weight (kg)]]</f>
        <v>1.55E-2</v>
      </c>
      <c r="AE802" s="18">
        <f>'EPD information'!$AH$16*Tabell2[[#This Row],[Weight (kg)]]</f>
        <v>2.4800000000000003E-5</v>
      </c>
      <c r="AF802" s="21">
        <f>'EPD information'!$AI$16*Tabell2[[#This Row],[Weight (kg)]]</f>
        <v>-0.11499999999999999</v>
      </c>
    </row>
    <row r="803" spans="1:32" x14ac:dyDescent="0.2">
      <c r="A803" s="36" t="s">
        <v>185</v>
      </c>
      <c r="B803" s="37" t="s">
        <v>186</v>
      </c>
      <c r="C803" s="38">
        <v>255356</v>
      </c>
      <c r="D803" s="39">
        <v>7319662553568</v>
      </c>
      <c r="E803" s="37" t="s">
        <v>46</v>
      </c>
      <c r="F803" s="40">
        <v>100</v>
      </c>
      <c r="G803" s="37">
        <v>0</v>
      </c>
      <c r="H803" s="41">
        <v>0.11</v>
      </c>
      <c r="I803" s="35">
        <f>'EPD information'!$L$16*Tabell2[[#This Row],[Weight (kg)]]</f>
        <v>0.37510000000000004</v>
      </c>
      <c r="J803" s="22">
        <f>'EPD information'!$M$16*Tabell2[[#This Row],[Weight (kg)]]</f>
        <v>6.5339999999999999E-3</v>
      </c>
      <c r="K803" s="22">
        <f>'EPD information'!$N$16*Tabell2[[#This Row],[Weight (kg)]]</f>
        <v>7.7550000000000004E-4</v>
      </c>
      <c r="L803" s="22">
        <f>'EPD information'!$O$16*Tabell2[[#This Row],[Weight (kg)]]</f>
        <v>0</v>
      </c>
      <c r="M803" s="22">
        <f>'EPD information'!$P$16*Tabell2[[#This Row],[Weight (kg)]]</f>
        <v>5.1699999999999999E-4</v>
      </c>
      <c r="N803" s="22">
        <f>'EPD information'!$Q$16*Tabell2[[#This Row],[Weight (kg)]]</f>
        <v>1.7160000000000002E-2</v>
      </c>
      <c r="O803" s="22">
        <f>'EPD information'!$R$16*Tabell2[[#This Row],[Weight (kg)]]</f>
        <v>2.7830000000000003E-5</v>
      </c>
      <c r="P803" s="22">
        <f>'EPD information'!$S$16*Tabell2[[#This Row],[Weight (kg)]]</f>
        <v>-0.1331</v>
      </c>
      <c r="Q803" s="35">
        <f>'Product specific GWP'!$T$16*Tabell2[[#This Row],[Weight (kg)]]</f>
        <v>4.8070000000000005E-3</v>
      </c>
      <c r="R803" s="35" t="s">
        <v>48</v>
      </c>
      <c r="S803" s="35">
        <f>'EPD information'!$V$16*Tabell2[[#This Row],[Weight (kg)]]</f>
        <v>7.7550000000000004E-4</v>
      </c>
      <c r="T803" s="35" t="str">
        <f>'EPD information'!$W$16</f>
        <v>ND</v>
      </c>
      <c r="U803" s="35">
        <f>'EPD information'!$X$16*Tabell2[[#This Row],[Weight (kg)]]</f>
        <v>5.1699999999999999E-4</v>
      </c>
      <c r="V803" s="35">
        <f>'EPD information'!$Y$16*Tabell2[[#This Row],[Weight (kg)]]</f>
        <v>1.7160000000000002E-2</v>
      </c>
      <c r="W803" s="35">
        <f>'EPD information'!$Z$16*Tabell2[[#This Row],[Weight (kg)]]</f>
        <v>2.7830000000000003E-5</v>
      </c>
      <c r="X803" s="35">
        <f>'EPD information'!$AA$16*Tabell2[[#This Row],[Weight (kg)]]</f>
        <v>-0.1331</v>
      </c>
      <c r="Y803" s="18">
        <f>'EPD information'!$AB$16*Tabell2[[#This Row],[Weight (kg)]]</f>
        <v>0.36959999999999998</v>
      </c>
      <c r="Z803" s="18">
        <f>'EPD information'!$AC$16*Tabell2[[#This Row],[Weight (kg)]]</f>
        <v>6.4790000000000004E-3</v>
      </c>
      <c r="AA803" s="18">
        <f>'EPD information'!$AD$16*Tabell2[[#This Row],[Weight (kg)]]</f>
        <v>8.1070000000000003E-4</v>
      </c>
      <c r="AB803" s="18" t="s">
        <v>48</v>
      </c>
      <c r="AC803" s="18">
        <f>'EPD information'!$AF$16*Tabell2[[#This Row],[Weight (kg)]]</f>
        <v>5.1149999999999991E-4</v>
      </c>
      <c r="AD803" s="18">
        <f>'EPD information'!$AG$16*Tabell2[[#This Row],[Weight (kg)]]</f>
        <v>1.7049999999999999E-2</v>
      </c>
      <c r="AE803" s="18">
        <f>'EPD information'!$AH$16*Tabell2[[#This Row],[Weight (kg)]]</f>
        <v>2.728E-5</v>
      </c>
      <c r="AF803" s="21">
        <f>'EPD information'!$AI$16*Tabell2[[#This Row],[Weight (kg)]]</f>
        <v>-0.1265</v>
      </c>
    </row>
    <row r="804" spans="1:32" x14ac:dyDescent="0.2">
      <c r="A804" s="36" t="s">
        <v>185</v>
      </c>
      <c r="B804" s="37" t="s">
        <v>186</v>
      </c>
      <c r="C804" s="38">
        <v>489072</v>
      </c>
      <c r="D804" s="39">
        <v>7319664890722</v>
      </c>
      <c r="E804" s="37" t="s">
        <v>46</v>
      </c>
      <c r="F804" s="40">
        <v>100</v>
      </c>
      <c r="G804" s="37">
        <v>0</v>
      </c>
      <c r="H804" s="41">
        <v>0.11</v>
      </c>
      <c r="I804" s="35">
        <f>'EPD information'!$L$16*Tabell2[[#This Row],[Weight (kg)]]</f>
        <v>0.37510000000000004</v>
      </c>
      <c r="J804" s="22">
        <f>'EPD information'!$M$16*Tabell2[[#This Row],[Weight (kg)]]</f>
        <v>6.5339999999999999E-3</v>
      </c>
      <c r="K804" s="22">
        <f>'EPD information'!$N$16*Tabell2[[#This Row],[Weight (kg)]]</f>
        <v>7.7550000000000004E-4</v>
      </c>
      <c r="L804" s="22">
        <f>'EPD information'!$O$16*Tabell2[[#This Row],[Weight (kg)]]</f>
        <v>0</v>
      </c>
      <c r="M804" s="22">
        <f>'EPD information'!$P$16*Tabell2[[#This Row],[Weight (kg)]]</f>
        <v>5.1699999999999999E-4</v>
      </c>
      <c r="N804" s="22">
        <f>'EPD information'!$Q$16*Tabell2[[#This Row],[Weight (kg)]]</f>
        <v>1.7160000000000002E-2</v>
      </c>
      <c r="O804" s="22">
        <f>'EPD information'!$R$16*Tabell2[[#This Row],[Weight (kg)]]</f>
        <v>2.7830000000000003E-5</v>
      </c>
      <c r="P804" s="22">
        <f>'EPD information'!$S$16*Tabell2[[#This Row],[Weight (kg)]]</f>
        <v>-0.1331</v>
      </c>
      <c r="Q804" s="35">
        <f>'Product specific GWP'!$T$16*Tabell2[[#This Row],[Weight (kg)]]</f>
        <v>4.8070000000000005E-3</v>
      </c>
      <c r="R804" s="35" t="s">
        <v>48</v>
      </c>
      <c r="S804" s="35">
        <f>'EPD information'!$V$16*Tabell2[[#This Row],[Weight (kg)]]</f>
        <v>7.7550000000000004E-4</v>
      </c>
      <c r="T804" s="35" t="str">
        <f>'EPD information'!$W$16</f>
        <v>ND</v>
      </c>
      <c r="U804" s="35">
        <f>'EPD information'!$X$16*Tabell2[[#This Row],[Weight (kg)]]</f>
        <v>5.1699999999999999E-4</v>
      </c>
      <c r="V804" s="35">
        <f>'EPD information'!$Y$16*Tabell2[[#This Row],[Weight (kg)]]</f>
        <v>1.7160000000000002E-2</v>
      </c>
      <c r="W804" s="35">
        <f>'EPD information'!$Z$16*Tabell2[[#This Row],[Weight (kg)]]</f>
        <v>2.7830000000000003E-5</v>
      </c>
      <c r="X804" s="35">
        <f>'EPD information'!$AA$16*Tabell2[[#This Row],[Weight (kg)]]</f>
        <v>-0.1331</v>
      </c>
      <c r="Y804" s="18">
        <f>'EPD information'!$AB$16*Tabell2[[#This Row],[Weight (kg)]]</f>
        <v>0.36959999999999998</v>
      </c>
      <c r="Z804" s="18">
        <f>'EPD information'!$AC$16*Tabell2[[#This Row],[Weight (kg)]]</f>
        <v>6.4790000000000004E-3</v>
      </c>
      <c r="AA804" s="18">
        <f>'EPD information'!$AD$16*Tabell2[[#This Row],[Weight (kg)]]</f>
        <v>8.1070000000000003E-4</v>
      </c>
      <c r="AB804" s="18" t="s">
        <v>48</v>
      </c>
      <c r="AC804" s="18">
        <f>'EPD information'!$AF$16*Tabell2[[#This Row],[Weight (kg)]]</f>
        <v>5.1149999999999991E-4</v>
      </c>
      <c r="AD804" s="18">
        <f>'EPD information'!$AG$16*Tabell2[[#This Row],[Weight (kg)]]</f>
        <v>1.7049999999999999E-2</v>
      </c>
      <c r="AE804" s="18">
        <f>'EPD information'!$AH$16*Tabell2[[#This Row],[Weight (kg)]]</f>
        <v>2.728E-5</v>
      </c>
      <c r="AF804" s="21">
        <f>'EPD information'!$AI$16*Tabell2[[#This Row],[Weight (kg)]]</f>
        <v>-0.1265</v>
      </c>
    </row>
    <row r="805" spans="1:32" x14ac:dyDescent="0.2">
      <c r="A805" s="36" t="s">
        <v>185</v>
      </c>
      <c r="B805" s="37" t="s">
        <v>186</v>
      </c>
      <c r="C805" s="38">
        <v>255358</v>
      </c>
      <c r="D805" s="39">
        <v>7319662553582</v>
      </c>
      <c r="E805" s="37" t="s">
        <v>46</v>
      </c>
      <c r="F805" s="40">
        <v>125</v>
      </c>
      <c r="G805" s="37">
        <v>0</v>
      </c>
      <c r="H805" s="41">
        <v>0.14000000000000001</v>
      </c>
      <c r="I805" s="35">
        <f>'EPD information'!$L$16*Tabell2[[#This Row],[Weight (kg)]]</f>
        <v>0.47740000000000005</v>
      </c>
      <c r="J805" s="22">
        <f>'EPD information'!$M$16*Tabell2[[#This Row],[Weight (kg)]]</f>
        <v>8.3160000000000005E-3</v>
      </c>
      <c r="K805" s="22">
        <f>'EPD information'!$N$16*Tabell2[[#This Row],[Weight (kg)]]</f>
        <v>9.8700000000000003E-4</v>
      </c>
      <c r="L805" s="22">
        <f>'EPD information'!$O$16*Tabell2[[#This Row],[Weight (kg)]]</f>
        <v>0</v>
      </c>
      <c r="M805" s="22">
        <f>'EPD information'!$P$16*Tabell2[[#This Row],[Weight (kg)]]</f>
        <v>6.5800000000000006E-4</v>
      </c>
      <c r="N805" s="22">
        <f>'EPD information'!$Q$16*Tabell2[[#This Row],[Weight (kg)]]</f>
        <v>2.1840000000000002E-2</v>
      </c>
      <c r="O805" s="22">
        <f>'EPD information'!$R$16*Tabell2[[#This Row],[Weight (kg)]]</f>
        <v>3.542000000000001E-5</v>
      </c>
      <c r="P805" s="22">
        <f>'EPD information'!$S$16*Tabell2[[#This Row],[Weight (kg)]]</f>
        <v>-0.16940000000000002</v>
      </c>
      <c r="Q805" s="35">
        <f>'Product specific GWP'!$T$16*Tabell2[[#This Row],[Weight (kg)]]</f>
        <v>6.118000000000001E-3</v>
      </c>
      <c r="R805" s="35" t="s">
        <v>48</v>
      </c>
      <c r="S805" s="35">
        <f>'EPD information'!$V$16*Tabell2[[#This Row],[Weight (kg)]]</f>
        <v>9.8700000000000003E-4</v>
      </c>
      <c r="T805" s="35" t="str">
        <f>'EPD information'!$W$16</f>
        <v>ND</v>
      </c>
      <c r="U805" s="35">
        <f>'EPD information'!$X$16*Tabell2[[#This Row],[Weight (kg)]]</f>
        <v>6.5800000000000006E-4</v>
      </c>
      <c r="V805" s="35">
        <f>'EPD information'!$Y$16*Tabell2[[#This Row],[Weight (kg)]]</f>
        <v>2.1840000000000002E-2</v>
      </c>
      <c r="W805" s="35">
        <f>'EPD information'!$Z$16*Tabell2[[#This Row],[Weight (kg)]]</f>
        <v>3.542000000000001E-5</v>
      </c>
      <c r="X805" s="35">
        <f>'EPD information'!$AA$16*Tabell2[[#This Row],[Weight (kg)]]</f>
        <v>-0.16940000000000002</v>
      </c>
      <c r="Y805" s="18">
        <f>'EPD information'!$AB$16*Tabell2[[#This Row],[Weight (kg)]]</f>
        <v>0.47040000000000004</v>
      </c>
      <c r="Z805" s="18">
        <f>'EPD information'!$AC$16*Tabell2[[#This Row],[Weight (kg)]]</f>
        <v>8.2460000000000016E-3</v>
      </c>
      <c r="AA805" s="18">
        <f>'EPD information'!$AD$16*Tabell2[[#This Row],[Weight (kg)]]</f>
        <v>1.0318E-3</v>
      </c>
      <c r="AB805" s="18" t="s">
        <v>48</v>
      </c>
      <c r="AC805" s="18">
        <f>'EPD information'!$AF$16*Tabell2[[#This Row],[Weight (kg)]]</f>
        <v>6.5099999999999999E-4</v>
      </c>
      <c r="AD805" s="18">
        <f>'EPD information'!$AG$16*Tabell2[[#This Row],[Weight (kg)]]</f>
        <v>2.1700000000000001E-2</v>
      </c>
      <c r="AE805" s="18">
        <f>'EPD information'!$AH$16*Tabell2[[#This Row],[Weight (kg)]]</f>
        <v>3.4720000000000006E-5</v>
      </c>
      <c r="AF805" s="21">
        <f>'EPD information'!$AI$16*Tabell2[[#This Row],[Weight (kg)]]</f>
        <v>-0.161</v>
      </c>
    </row>
    <row r="806" spans="1:32" x14ac:dyDescent="0.2">
      <c r="A806" s="36" t="s">
        <v>185</v>
      </c>
      <c r="B806" s="37" t="s">
        <v>186</v>
      </c>
      <c r="C806" s="38">
        <v>489075</v>
      </c>
      <c r="D806" s="39">
        <v>7319664890753</v>
      </c>
      <c r="E806" s="37" t="s">
        <v>46</v>
      </c>
      <c r="F806" s="40">
        <v>125</v>
      </c>
      <c r="G806" s="37">
        <v>0</v>
      </c>
      <c r="H806" s="41">
        <v>0.14000000000000001</v>
      </c>
      <c r="I806" s="35">
        <f>'EPD information'!$L$16*Tabell2[[#This Row],[Weight (kg)]]</f>
        <v>0.47740000000000005</v>
      </c>
      <c r="J806" s="22">
        <f>'EPD information'!$M$16*Tabell2[[#This Row],[Weight (kg)]]</f>
        <v>8.3160000000000005E-3</v>
      </c>
      <c r="K806" s="22">
        <f>'EPD information'!$N$16*Tabell2[[#This Row],[Weight (kg)]]</f>
        <v>9.8700000000000003E-4</v>
      </c>
      <c r="L806" s="22">
        <f>'EPD information'!$O$16*Tabell2[[#This Row],[Weight (kg)]]</f>
        <v>0</v>
      </c>
      <c r="M806" s="22">
        <f>'EPD information'!$P$16*Tabell2[[#This Row],[Weight (kg)]]</f>
        <v>6.5800000000000006E-4</v>
      </c>
      <c r="N806" s="22">
        <f>'EPD information'!$Q$16*Tabell2[[#This Row],[Weight (kg)]]</f>
        <v>2.1840000000000002E-2</v>
      </c>
      <c r="O806" s="22">
        <f>'EPD information'!$R$16*Tabell2[[#This Row],[Weight (kg)]]</f>
        <v>3.542000000000001E-5</v>
      </c>
      <c r="P806" s="22">
        <f>'EPD information'!$S$16*Tabell2[[#This Row],[Weight (kg)]]</f>
        <v>-0.16940000000000002</v>
      </c>
      <c r="Q806" s="35">
        <f>'Product specific GWP'!$T$16*Tabell2[[#This Row],[Weight (kg)]]</f>
        <v>6.118000000000001E-3</v>
      </c>
      <c r="R806" s="35" t="s">
        <v>48</v>
      </c>
      <c r="S806" s="35">
        <f>'EPD information'!$V$16*Tabell2[[#This Row],[Weight (kg)]]</f>
        <v>9.8700000000000003E-4</v>
      </c>
      <c r="T806" s="35" t="str">
        <f>'EPD information'!$W$16</f>
        <v>ND</v>
      </c>
      <c r="U806" s="35">
        <f>'EPD information'!$X$16*Tabell2[[#This Row],[Weight (kg)]]</f>
        <v>6.5800000000000006E-4</v>
      </c>
      <c r="V806" s="35">
        <f>'EPD information'!$Y$16*Tabell2[[#This Row],[Weight (kg)]]</f>
        <v>2.1840000000000002E-2</v>
      </c>
      <c r="W806" s="35">
        <f>'EPD information'!$Z$16*Tabell2[[#This Row],[Weight (kg)]]</f>
        <v>3.542000000000001E-5</v>
      </c>
      <c r="X806" s="35">
        <f>'EPD information'!$AA$16*Tabell2[[#This Row],[Weight (kg)]]</f>
        <v>-0.16940000000000002</v>
      </c>
      <c r="Y806" s="18">
        <f>'EPD information'!$AB$16*Tabell2[[#This Row],[Weight (kg)]]</f>
        <v>0.47040000000000004</v>
      </c>
      <c r="Z806" s="18">
        <f>'EPD information'!$AC$16*Tabell2[[#This Row],[Weight (kg)]]</f>
        <v>8.2460000000000016E-3</v>
      </c>
      <c r="AA806" s="18">
        <f>'EPD information'!$AD$16*Tabell2[[#This Row],[Weight (kg)]]</f>
        <v>1.0318E-3</v>
      </c>
      <c r="AB806" s="18" t="s">
        <v>48</v>
      </c>
      <c r="AC806" s="18">
        <f>'EPD information'!$AF$16*Tabell2[[#This Row],[Weight (kg)]]</f>
        <v>6.5099999999999999E-4</v>
      </c>
      <c r="AD806" s="18">
        <f>'EPD information'!$AG$16*Tabell2[[#This Row],[Weight (kg)]]</f>
        <v>2.1700000000000001E-2</v>
      </c>
      <c r="AE806" s="18">
        <f>'EPD information'!$AH$16*Tabell2[[#This Row],[Weight (kg)]]</f>
        <v>3.4720000000000006E-5</v>
      </c>
      <c r="AF806" s="21">
        <f>'EPD information'!$AI$16*Tabell2[[#This Row],[Weight (kg)]]</f>
        <v>-0.161</v>
      </c>
    </row>
    <row r="807" spans="1:32" x14ac:dyDescent="0.2">
      <c r="A807" s="36" t="s">
        <v>185</v>
      </c>
      <c r="B807" s="37" t="s">
        <v>186</v>
      </c>
      <c r="C807" s="38">
        <v>255359</v>
      </c>
      <c r="D807" s="39">
        <v>7319662553599</v>
      </c>
      <c r="E807" s="37" t="s">
        <v>46</v>
      </c>
      <c r="F807" s="40">
        <v>140</v>
      </c>
      <c r="G807" s="37">
        <v>0</v>
      </c>
      <c r="H807" s="41">
        <v>0.22</v>
      </c>
      <c r="I807" s="35">
        <f>'EPD information'!$L$16*Tabell2[[#This Row],[Weight (kg)]]</f>
        <v>0.75020000000000009</v>
      </c>
      <c r="J807" s="22">
        <f>'EPD information'!$M$16*Tabell2[[#This Row],[Weight (kg)]]</f>
        <v>1.3068E-2</v>
      </c>
      <c r="K807" s="22">
        <f>'EPD information'!$N$16*Tabell2[[#This Row],[Weight (kg)]]</f>
        <v>1.5510000000000001E-3</v>
      </c>
      <c r="L807" s="22">
        <f>'EPD information'!$O$16*Tabell2[[#This Row],[Weight (kg)]]</f>
        <v>0</v>
      </c>
      <c r="M807" s="22">
        <f>'EPD information'!$P$16*Tabell2[[#This Row],[Weight (kg)]]</f>
        <v>1.034E-3</v>
      </c>
      <c r="N807" s="22">
        <f>'EPD information'!$Q$16*Tabell2[[#This Row],[Weight (kg)]]</f>
        <v>3.4320000000000003E-2</v>
      </c>
      <c r="O807" s="22">
        <f>'EPD information'!$R$16*Tabell2[[#This Row],[Weight (kg)]]</f>
        <v>5.5660000000000006E-5</v>
      </c>
      <c r="P807" s="22">
        <f>'EPD information'!$S$16*Tabell2[[#This Row],[Weight (kg)]]</f>
        <v>-0.26619999999999999</v>
      </c>
      <c r="Q807" s="35">
        <f>'Product specific GWP'!$T$16*Tabell2[[#This Row],[Weight (kg)]]</f>
        <v>9.614000000000001E-3</v>
      </c>
      <c r="R807" s="35" t="s">
        <v>48</v>
      </c>
      <c r="S807" s="35">
        <f>'EPD information'!$V$16*Tabell2[[#This Row],[Weight (kg)]]</f>
        <v>1.5510000000000001E-3</v>
      </c>
      <c r="T807" s="35" t="str">
        <f>'EPD information'!$W$16</f>
        <v>ND</v>
      </c>
      <c r="U807" s="35">
        <f>'EPD information'!$X$16*Tabell2[[#This Row],[Weight (kg)]]</f>
        <v>1.034E-3</v>
      </c>
      <c r="V807" s="35">
        <f>'EPD information'!$Y$16*Tabell2[[#This Row],[Weight (kg)]]</f>
        <v>3.4320000000000003E-2</v>
      </c>
      <c r="W807" s="35">
        <f>'EPD information'!$Z$16*Tabell2[[#This Row],[Weight (kg)]]</f>
        <v>5.5660000000000006E-5</v>
      </c>
      <c r="X807" s="35">
        <f>'EPD information'!$AA$16*Tabell2[[#This Row],[Weight (kg)]]</f>
        <v>-0.26619999999999999</v>
      </c>
      <c r="Y807" s="18">
        <f>'EPD information'!$AB$16*Tabell2[[#This Row],[Weight (kg)]]</f>
        <v>0.73919999999999997</v>
      </c>
      <c r="Z807" s="18">
        <f>'EPD information'!$AC$16*Tabell2[[#This Row],[Weight (kg)]]</f>
        <v>1.2958000000000001E-2</v>
      </c>
      <c r="AA807" s="18">
        <f>'EPD information'!$AD$16*Tabell2[[#This Row],[Weight (kg)]]</f>
        <v>1.6214000000000001E-3</v>
      </c>
      <c r="AB807" s="18" t="s">
        <v>48</v>
      </c>
      <c r="AC807" s="18">
        <f>'EPD information'!$AF$16*Tabell2[[#This Row],[Weight (kg)]]</f>
        <v>1.0229999999999998E-3</v>
      </c>
      <c r="AD807" s="18">
        <f>'EPD information'!$AG$16*Tabell2[[#This Row],[Weight (kg)]]</f>
        <v>3.4099999999999998E-2</v>
      </c>
      <c r="AE807" s="18">
        <f>'EPD information'!$AH$16*Tabell2[[#This Row],[Weight (kg)]]</f>
        <v>5.4559999999999999E-5</v>
      </c>
      <c r="AF807" s="21">
        <f>'EPD information'!$AI$16*Tabell2[[#This Row],[Weight (kg)]]</f>
        <v>-0.253</v>
      </c>
    </row>
    <row r="808" spans="1:32" x14ac:dyDescent="0.2">
      <c r="A808" s="36" t="s">
        <v>185</v>
      </c>
      <c r="B808" s="37" t="s">
        <v>186</v>
      </c>
      <c r="C808" s="38">
        <v>255360</v>
      </c>
      <c r="D808" s="39">
        <v>7319662553605</v>
      </c>
      <c r="E808" s="37" t="s">
        <v>46</v>
      </c>
      <c r="F808" s="40">
        <v>150</v>
      </c>
      <c r="G808" s="37">
        <v>0</v>
      </c>
      <c r="H808" s="41">
        <v>0.24</v>
      </c>
      <c r="I808" s="35">
        <f>'EPD information'!$L$16*Tabell2[[#This Row],[Weight (kg)]]</f>
        <v>0.81840000000000002</v>
      </c>
      <c r="J808" s="22">
        <f>'EPD information'!$M$16*Tabell2[[#This Row],[Weight (kg)]]</f>
        <v>1.4256E-2</v>
      </c>
      <c r="K808" s="22">
        <f>'EPD information'!$N$16*Tabell2[[#This Row],[Weight (kg)]]</f>
        <v>1.6919999999999999E-3</v>
      </c>
      <c r="L808" s="22">
        <f>'EPD information'!$O$16*Tabell2[[#This Row],[Weight (kg)]]</f>
        <v>0</v>
      </c>
      <c r="M808" s="22">
        <f>'EPD information'!$P$16*Tabell2[[#This Row],[Weight (kg)]]</f>
        <v>1.1280000000000001E-3</v>
      </c>
      <c r="N808" s="22">
        <f>'EPD information'!$Q$16*Tabell2[[#This Row],[Weight (kg)]]</f>
        <v>3.7440000000000001E-2</v>
      </c>
      <c r="O808" s="22">
        <f>'EPD information'!$R$16*Tabell2[[#This Row],[Weight (kg)]]</f>
        <v>6.0720000000000001E-5</v>
      </c>
      <c r="P808" s="22">
        <f>'EPD information'!$S$16*Tabell2[[#This Row],[Weight (kg)]]</f>
        <v>-0.29039999999999999</v>
      </c>
      <c r="Q808" s="35">
        <f>'Product specific GWP'!$T$16*Tabell2[[#This Row],[Weight (kg)]]</f>
        <v>1.0488000000000001E-2</v>
      </c>
      <c r="R808" s="35" t="s">
        <v>48</v>
      </c>
      <c r="S808" s="35">
        <f>'EPD information'!$V$16*Tabell2[[#This Row],[Weight (kg)]]</f>
        <v>1.6919999999999999E-3</v>
      </c>
      <c r="T808" s="35" t="str">
        <f>'EPD information'!$W$16</f>
        <v>ND</v>
      </c>
      <c r="U808" s="35">
        <f>'EPD information'!$X$16*Tabell2[[#This Row],[Weight (kg)]]</f>
        <v>1.1280000000000001E-3</v>
      </c>
      <c r="V808" s="35">
        <f>'EPD information'!$Y$16*Tabell2[[#This Row],[Weight (kg)]]</f>
        <v>3.7440000000000001E-2</v>
      </c>
      <c r="W808" s="35">
        <f>'EPD information'!$Z$16*Tabell2[[#This Row],[Weight (kg)]]</f>
        <v>6.0720000000000001E-5</v>
      </c>
      <c r="X808" s="35">
        <f>'EPD information'!$AA$16*Tabell2[[#This Row],[Weight (kg)]]</f>
        <v>-0.29039999999999999</v>
      </c>
      <c r="Y808" s="18">
        <f>'EPD information'!$AB$16*Tabell2[[#This Row],[Weight (kg)]]</f>
        <v>0.80639999999999989</v>
      </c>
      <c r="Z808" s="18">
        <f>'EPD information'!$AC$16*Tabell2[[#This Row],[Weight (kg)]]</f>
        <v>1.4135999999999999E-2</v>
      </c>
      <c r="AA808" s="18">
        <f>'EPD information'!$AD$16*Tabell2[[#This Row],[Weight (kg)]]</f>
        <v>1.7687999999999998E-3</v>
      </c>
      <c r="AB808" s="18" t="s">
        <v>48</v>
      </c>
      <c r="AC808" s="18">
        <f>'EPD information'!$AF$16*Tabell2[[#This Row],[Weight (kg)]]</f>
        <v>1.1159999999999998E-3</v>
      </c>
      <c r="AD808" s="18">
        <f>'EPD information'!$AG$16*Tabell2[[#This Row],[Weight (kg)]]</f>
        <v>3.7199999999999997E-2</v>
      </c>
      <c r="AE808" s="18">
        <f>'EPD information'!$AH$16*Tabell2[[#This Row],[Weight (kg)]]</f>
        <v>5.9519999999999999E-5</v>
      </c>
      <c r="AF808" s="21">
        <f>'EPD information'!$AI$16*Tabell2[[#This Row],[Weight (kg)]]</f>
        <v>-0.27599999999999997</v>
      </c>
    </row>
    <row r="809" spans="1:32" x14ac:dyDescent="0.2">
      <c r="A809" s="36" t="s">
        <v>185</v>
      </c>
      <c r="B809" s="37" t="s">
        <v>186</v>
      </c>
      <c r="C809" s="38">
        <v>255361</v>
      </c>
      <c r="D809" s="39">
        <v>7319662553612</v>
      </c>
      <c r="E809" s="37" t="s">
        <v>46</v>
      </c>
      <c r="F809" s="40">
        <v>160</v>
      </c>
      <c r="G809" s="37">
        <v>0</v>
      </c>
      <c r="H809" s="41">
        <v>0.19</v>
      </c>
      <c r="I809" s="35">
        <f>'EPD information'!$L$16*Tabell2[[#This Row],[Weight (kg)]]</f>
        <v>0.64790000000000003</v>
      </c>
      <c r="J809" s="22">
        <f>'EPD information'!$M$16*Tabell2[[#This Row],[Weight (kg)]]</f>
        <v>1.1286000000000001E-2</v>
      </c>
      <c r="K809" s="22">
        <f>'EPD information'!$N$16*Tabell2[[#This Row],[Weight (kg)]]</f>
        <v>1.3395E-3</v>
      </c>
      <c r="L809" s="22">
        <f>'EPD information'!$O$16*Tabell2[[#This Row],[Weight (kg)]]</f>
        <v>0</v>
      </c>
      <c r="M809" s="22">
        <f>'EPD information'!$P$16*Tabell2[[#This Row],[Weight (kg)]]</f>
        <v>8.9300000000000002E-4</v>
      </c>
      <c r="N809" s="22">
        <f>'EPD information'!$Q$16*Tabell2[[#This Row],[Weight (kg)]]</f>
        <v>2.964E-2</v>
      </c>
      <c r="O809" s="22">
        <f>'EPD information'!$R$16*Tabell2[[#This Row],[Weight (kg)]]</f>
        <v>4.8070000000000006E-5</v>
      </c>
      <c r="P809" s="22">
        <f>'EPD information'!$S$16*Tabell2[[#This Row],[Weight (kg)]]</f>
        <v>-0.22989999999999999</v>
      </c>
      <c r="Q809" s="35">
        <f>'Product specific GWP'!$T$16*Tabell2[[#This Row],[Weight (kg)]]</f>
        <v>8.3030000000000014E-3</v>
      </c>
      <c r="R809" s="35" t="s">
        <v>48</v>
      </c>
      <c r="S809" s="35">
        <f>'EPD information'!$V$16*Tabell2[[#This Row],[Weight (kg)]]</f>
        <v>1.3395E-3</v>
      </c>
      <c r="T809" s="35" t="str">
        <f>'EPD information'!$W$16</f>
        <v>ND</v>
      </c>
      <c r="U809" s="35">
        <f>'EPD information'!$X$16*Tabell2[[#This Row],[Weight (kg)]]</f>
        <v>8.9300000000000002E-4</v>
      </c>
      <c r="V809" s="35">
        <f>'EPD information'!$Y$16*Tabell2[[#This Row],[Weight (kg)]]</f>
        <v>2.964E-2</v>
      </c>
      <c r="W809" s="35">
        <f>'EPD information'!$Z$16*Tabell2[[#This Row],[Weight (kg)]]</f>
        <v>4.8070000000000006E-5</v>
      </c>
      <c r="X809" s="35">
        <f>'EPD information'!$AA$16*Tabell2[[#This Row],[Weight (kg)]]</f>
        <v>-0.22989999999999999</v>
      </c>
      <c r="Y809" s="18">
        <f>'EPD information'!$AB$16*Tabell2[[#This Row],[Weight (kg)]]</f>
        <v>0.63839999999999997</v>
      </c>
      <c r="Z809" s="18">
        <f>'EPD information'!$AC$16*Tabell2[[#This Row],[Weight (kg)]]</f>
        <v>1.1191E-2</v>
      </c>
      <c r="AA809" s="18">
        <f>'EPD information'!$AD$16*Tabell2[[#This Row],[Weight (kg)]]</f>
        <v>1.4002999999999999E-3</v>
      </c>
      <c r="AB809" s="18" t="s">
        <v>48</v>
      </c>
      <c r="AC809" s="18">
        <f>'EPD information'!$AF$16*Tabell2[[#This Row],[Weight (kg)]]</f>
        <v>8.8349999999999995E-4</v>
      </c>
      <c r="AD809" s="18">
        <f>'EPD information'!$AG$16*Tabell2[[#This Row],[Weight (kg)]]</f>
        <v>2.945E-2</v>
      </c>
      <c r="AE809" s="18">
        <f>'EPD information'!$AH$16*Tabell2[[#This Row],[Weight (kg)]]</f>
        <v>4.7120000000000003E-5</v>
      </c>
      <c r="AF809" s="21">
        <f>'EPD information'!$AI$16*Tabell2[[#This Row],[Weight (kg)]]</f>
        <v>-0.21849999999999997</v>
      </c>
    </row>
    <row r="810" spans="1:32" x14ac:dyDescent="0.2">
      <c r="A810" s="36" t="s">
        <v>185</v>
      </c>
      <c r="B810" s="37" t="s">
        <v>186</v>
      </c>
      <c r="C810" s="38">
        <v>489078</v>
      </c>
      <c r="D810" s="39">
        <v>7319664890784</v>
      </c>
      <c r="E810" s="37" t="s">
        <v>46</v>
      </c>
      <c r="F810" s="40">
        <v>160</v>
      </c>
      <c r="G810" s="37">
        <v>0</v>
      </c>
      <c r="H810" s="41">
        <v>0.19</v>
      </c>
      <c r="I810" s="35">
        <f>'EPD information'!$L$16*Tabell2[[#This Row],[Weight (kg)]]</f>
        <v>0.64790000000000003</v>
      </c>
      <c r="J810" s="22">
        <f>'EPD information'!$M$16*Tabell2[[#This Row],[Weight (kg)]]</f>
        <v>1.1286000000000001E-2</v>
      </c>
      <c r="K810" s="22">
        <f>'EPD information'!$N$16*Tabell2[[#This Row],[Weight (kg)]]</f>
        <v>1.3395E-3</v>
      </c>
      <c r="L810" s="22">
        <f>'EPD information'!$O$16*Tabell2[[#This Row],[Weight (kg)]]</f>
        <v>0</v>
      </c>
      <c r="M810" s="22">
        <f>'EPD information'!$P$16*Tabell2[[#This Row],[Weight (kg)]]</f>
        <v>8.9300000000000002E-4</v>
      </c>
      <c r="N810" s="22">
        <f>'EPD information'!$Q$16*Tabell2[[#This Row],[Weight (kg)]]</f>
        <v>2.964E-2</v>
      </c>
      <c r="O810" s="22">
        <f>'EPD information'!$R$16*Tabell2[[#This Row],[Weight (kg)]]</f>
        <v>4.8070000000000006E-5</v>
      </c>
      <c r="P810" s="22">
        <f>'EPD information'!$S$16*Tabell2[[#This Row],[Weight (kg)]]</f>
        <v>-0.22989999999999999</v>
      </c>
      <c r="Q810" s="35">
        <f>'Product specific GWP'!$T$16*Tabell2[[#This Row],[Weight (kg)]]</f>
        <v>8.3030000000000014E-3</v>
      </c>
      <c r="R810" s="35" t="s">
        <v>48</v>
      </c>
      <c r="S810" s="35">
        <f>'EPD information'!$V$16*Tabell2[[#This Row],[Weight (kg)]]</f>
        <v>1.3395E-3</v>
      </c>
      <c r="T810" s="35" t="str">
        <f>'EPD information'!$W$16</f>
        <v>ND</v>
      </c>
      <c r="U810" s="35">
        <f>'EPD information'!$X$16*Tabell2[[#This Row],[Weight (kg)]]</f>
        <v>8.9300000000000002E-4</v>
      </c>
      <c r="V810" s="35">
        <f>'EPD information'!$Y$16*Tabell2[[#This Row],[Weight (kg)]]</f>
        <v>2.964E-2</v>
      </c>
      <c r="W810" s="35">
        <f>'EPD information'!$Z$16*Tabell2[[#This Row],[Weight (kg)]]</f>
        <v>4.8070000000000006E-5</v>
      </c>
      <c r="X810" s="35">
        <f>'EPD information'!$AA$16*Tabell2[[#This Row],[Weight (kg)]]</f>
        <v>-0.22989999999999999</v>
      </c>
      <c r="Y810" s="18">
        <f>'EPD information'!$AB$16*Tabell2[[#This Row],[Weight (kg)]]</f>
        <v>0.63839999999999997</v>
      </c>
      <c r="Z810" s="18">
        <f>'EPD information'!$AC$16*Tabell2[[#This Row],[Weight (kg)]]</f>
        <v>1.1191E-2</v>
      </c>
      <c r="AA810" s="18">
        <f>'EPD information'!$AD$16*Tabell2[[#This Row],[Weight (kg)]]</f>
        <v>1.4002999999999999E-3</v>
      </c>
      <c r="AB810" s="18" t="s">
        <v>48</v>
      </c>
      <c r="AC810" s="18">
        <f>'EPD information'!$AF$16*Tabell2[[#This Row],[Weight (kg)]]</f>
        <v>8.8349999999999995E-4</v>
      </c>
      <c r="AD810" s="18">
        <f>'EPD information'!$AG$16*Tabell2[[#This Row],[Weight (kg)]]</f>
        <v>2.945E-2</v>
      </c>
      <c r="AE810" s="18">
        <f>'EPD information'!$AH$16*Tabell2[[#This Row],[Weight (kg)]]</f>
        <v>4.7120000000000003E-5</v>
      </c>
      <c r="AF810" s="21">
        <f>'EPD information'!$AI$16*Tabell2[[#This Row],[Weight (kg)]]</f>
        <v>-0.21849999999999997</v>
      </c>
    </row>
    <row r="811" spans="1:32" x14ac:dyDescent="0.2">
      <c r="A811" s="36" t="s">
        <v>185</v>
      </c>
      <c r="B811" s="37" t="s">
        <v>186</v>
      </c>
      <c r="C811" s="38">
        <v>255362</v>
      </c>
      <c r="D811" s="39">
        <v>7319662553629</v>
      </c>
      <c r="E811" s="37" t="s">
        <v>46</v>
      </c>
      <c r="F811" s="40">
        <v>180</v>
      </c>
      <c r="G811" s="37">
        <v>0</v>
      </c>
      <c r="H811" s="41">
        <v>0.3</v>
      </c>
      <c r="I811" s="35">
        <f>'EPD information'!$L$16*Tabell2[[#This Row],[Weight (kg)]]</f>
        <v>1.0229999999999999</v>
      </c>
      <c r="J811" s="22">
        <f>'EPD information'!$M$16*Tabell2[[#This Row],[Weight (kg)]]</f>
        <v>1.7819999999999999E-2</v>
      </c>
      <c r="K811" s="22">
        <f>'EPD information'!$N$16*Tabell2[[#This Row],[Weight (kg)]]</f>
        <v>2.1149999999999997E-3</v>
      </c>
      <c r="L811" s="22">
        <f>'EPD information'!$O$16*Tabell2[[#This Row],[Weight (kg)]]</f>
        <v>0</v>
      </c>
      <c r="M811" s="22">
        <f>'EPD information'!$P$16*Tabell2[[#This Row],[Weight (kg)]]</f>
        <v>1.41E-3</v>
      </c>
      <c r="N811" s="22">
        <f>'EPD information'!$Q$16*Tabell2[[#This Row],[Weight (kg)]]</f>
        <v>4.6800000000000001E-2</v>
      </c>
      <c r="O811" s="22">
        <f>'EPD information'!$R$16*Tabell2[[#This Row],[Weight (kg)]]</f>
        <v>7.5900000000000002E-5</v>
      </c>
      <c r="P811" s="22">
        <f>'EPD information'!$S$16*Tabell2[[#This Row],[Weight (kg)]]</f>
        <v>-0.36299999999999999</v>
      </c>
      <c r="Q811" s="35">
        <f>'Product specific GWP'!$T$16*Tabell2[[#This Row],[Weight (kg)]]</f>
        <v>1.311E-2</v>
      </c>
      <c r="R811" s="35" t="s">
        <v>48</v>
      </c>
      <c r="S811" s="35">
        <f>'EPD information'!$V$16*Tabell2[[#This Row],[Weight (kg)]]</f>
        <v>2.1149999999999997E-3</v>
      </c>
      <c r="T811" s="35" t="str">
        <f>'EPD information'!$W$16</f>
        <v>ND</v>
      </c>
      <c r="U811" s="35">
        <f>'EPD information'!$X$16*Tabell2[[#This Row],[Weight (kg)]]</f>
        <v>1.41E-3</v>
      </c>
      <c r="V811" s="35">
        <f>'EPD information'!$Y$16*Tabell2[[#This Row],[Weight (kg)]]</f>
        <v>4.6800000000000001E-2</v>
      </c>
      <c r="W811" s="35">
        <f>'EPD information'!$Z$16*Tabell2[[#This Row],[Weight (kg)]]</f>
        <v>7.5900000000000002E-5</v>
      </c>
      <c r="X811" s="35">
        <f>'EPD information'!$AA$16*Tabell2[[#This Row],[Weight (kg)]]</f>
        <v>-0.36299999999999999</v>
      </c>
      <c r="Y811" s="18">
        <f>'EPD information'!$AB$16*Tabell2[[#This Row],[Weight (kg)]]</f>
        <v>1.008</v>
      </c>
      <c r="Z811" s="18">
        <f>'EPD information'!$AC$16*Tabell2[[#This Row],[Weight (kg)]]</f>
        <v>1.7669999999999998E-2</v>
      </c>
      <c r="AA811" s="18">
        <f>'EPD information'!$AD$16*Tabell2[[#This Row],[Weight (kg)]]</f>
        <v>2.2109999999999999E-3</v>
      </c>
      <c r="AB811" s="18" t="s">
        <v>48</v>
      </c>
      <c r="AC811" s="18">
        <f>'EPD information'!$AF$16*Tabell2[[#This Row],[Weight (kg)]]</f>
        <v>1.3949999999999998E-3</v>
      </c>
      <c r="AD811" s="18">
        <f>'EPD information'!$AG$16*Tabell2[[#This Row],[Weight (kg)]]</f>
        <v>4.65E-2</v>
      </c>
      <c r="AE811" s="18">
        <f>'EPD information'!$AH$16*Tabell2[[#This Row],[Weight (kg)]]</f>
        <v>7.4400000000000006E-5</v>
      </c>
      <c r="AF811" s="21">
        <f>'EPD information'!$AI$16*Tabell2[[#This Row],[Weight (kg)]]</f>
        <v>-0.34499999999999997</v>
      </c>
    </row>
    <row r="812" spans="1:32" x14ac:dyDescent="0.2">
      <c r="A812" s="36" t="s">
        <v>185</v>
      </c>
      <c r="B812" s="37" t="s">
        <v>186</v>
      </c>
      <c r="C812" s="38">
        <v>255363</v>
      </c>
      <c r="D812" s="39">
        <v>7319662553636</v>
      </c>
      <c r="E812" s="37" t="s">
        <v>46</v>
      </c>
      <c r="F812" s="40">
        <v>200</v>
      </c>
      <c r="G812" s="37">
        <v>0</v>
      </c>
      <c r="H812" s="41">
        <v>0.26</v>
      </c>
      <c r="I812" s="35">
        <f>'EPD information'!$L$16*Tabell2[[#This Row],[Weight (kg)]]</f>
        <v>0.88660000000000005</v>
      </c>
      <c r="J812" s="22">
        <f>'EPD information'!$M$16*Tabell2[[#This Row],[Weight (kg)]]</f>
        <v>1.5444000000000001E-2</v>
      </c>
      <c r="K812" s="22">
        <f>'EPD information'!$N$16*Tabell2[[#This Row],[Weight (kg)]]</f>
        <v>1.833E-3</v>
      </c>
      <c r="L812" s="22">
        <f>'EPD information'!$O$16*Tabell2[[#This Row],[Weight (kg)]]</f>
        <v>0</v>
      </c>
      <c r="M812" s="22">
        <f>'EPD information'!$P$16*Tabell2[[#This Row],[Weight (kg)]]</f>
        <v>1.222E-3</v>
      </c>
      <c r="N812" s="22">
        <f>'EPD information'!$Q$16*Tabell2[[#This Row],[Weight (kg)]]</f>
        <v>4.0559999999999999E-2</v>
      </c>
      <c r="O812" s="22">
        <f>'EPD information'!$R$16*Tabell2[[#This Row],[Weight (kg)]]</f>
        <v>6.5780000000000011E-5</v>
      </c>
      <c r="P812" s="22">
        <f>'EPD information'!$S$16*Tabell2[[#This Row],[Weight (kg)]]</f>
        <v>-0.31459999999999999</v>
      </c>
      <c r="Q812" s="35">
        <f>'Product specific GWP'!$T$16*Tabell2[[#This Row],[Weight (kg)]]</f>
        <v>1.1362000000000001E-2</v>
      </c>
      <c r="R812" s="35" t="s">
        <v>48</v>
      </c>
      <c r="S812" s="35">
        <f>'EPD information'!$V$16*Tabell2[[#This Row],[Weight (kg)]]</f>
        <v>1.833E-3</v>
      </c>
      <c r="T812" s="35" t="str">
        <f>'EPD information'!$W$16</f>
        <v>ND</v>
      </c>
      <c r="U812" s="35">
        <f>'EPD information'!$X$16*Tabell2[[#This Row],[Weight (kg)]]</f>
        <v>1.222E-3</v>
      </c>
      <c r="V812" s="35">
        <f>'EPD information'!$Y$16*Tabell2[[#This Row],[Weight (kg)]]</f>
        <v>4.0559999999999999E-2</v>
      </c>
      <c r="W812" s="35">
        <f>'EPD information'!$Z$16*Tabell2[[#This Row],[Weight (kg)]]</f>
        <v>6.5780000000000011E-5</v>
      </c>
      <c r="X812" s="35">
        <f>'EPD information'!$AA$16*Tabell2[[#This Row],[Weight (kg)]]</f>
        <v>-0.31459999999999999</v>
      </c>
      <c r="Y812" s="18">
        <f>'EPD information'!$AB$16*Tabell2[[#This Row],[Weight (kg)]]</f>
        <v>0.87360000000000004</v>
      </c>
      <c r="Z812" s="18">
        <f>'EPD information'!$AC$16*Tabell2[[#This Row],[Weight (kg)]]</f>
        <v>1.5314000000000001E-2</v>
      </c>
      <c r="AA812" s="18">
        <f>'EPD information'!$AD$16*Tabell2[[#This Row],[Weight (kg)]]</f>
        <v>1.9162000000000001E-3</v>
      </c>
      <c r="AB812" s="18" t="s">
        <v>48</v>
      </c>
      <c r="AC812" s="18">
        <f>'EPD information'!$AF$16*Tabell2[[#This Row],[Weight (kg)]]</f>
        <v>1.209E-3</v>
      </c>
      <c r="AD812" s="18">
        <f>'EPD information'!$AG$16*Tabell2[[#This Row],[Weight (kg)]]</f>
        <v>4.0300000000000002E-2</v>
      </c>
      <c r="AE812" s="18">
        <f>'EPD information'!$AH$16*Tabell2[[#This Row],[Weight (kg)]]</f>
        <v>6.4480000000000006E-5</v>
      </c>
      <c r="AF812" s="21">
        <f>'EPD information'!$AI$16*Tabell2[[#This Row],[Weight (kg)]]</f>
        <v>-0.29899999999999999</v>
      </c>
    </row>
    <row r="813" spans="1:32" x14ac:dyDescent="0.2">
      <c r="A813" s="36" t="s">
        <v>185</v>
      </c>
      <c r="B813" s="37" t="s">
        <v>186</v>
      </c>
      <c r="C813" s="38">
        <v>174518</v>
      </c>
      <c r="D813" s="39">
        <v>7319661725263</v>
      </c>
      <c r="E813" s="37" t="s">
        <v>46</v>
      </c>
      <c r="F813" s="40">
        <v>200</v>
      </c>
      <c r="G813" s="37">
        <v>0</v>
      </c>
      <c r="H813" s="41">
        <v>0.26</v>
      </c>
      <c r="I813" s="35">
        <f>'EPD information'!$L$16*Tabell2[[#This Row],[Weight (kg)]]</f>
        <v>0.88660000000000005</v>
      </c>
      <c r="J813" s="22">
        <f>'EPD information'!$M$16*Tabell2[[#This Row],[Weight (kg)]]</f>
        <v>1.5444000000000001E-2</v>
      </c>
      <c r="K813" s="22">
        <f>'EPD information'!$N$16*Tabell2[[#This Row],[Weight (kg)]]</f>
        <v>1.833E-3</v>
      </c>
      <c r="L813" s="22">
        <f>'EPD information'!$O$16*Tabell2[[#This Row],[Weight (kg)]]</f>
        <v>0</v>
      </c>
      <c r="M813" s="22">
        <f>'EPD information'!$P$16*Tabell2[[#This Row],[Weight (kg)]]</f>
        <v>1.222E-3</v>
      </c>
      <c r="N813" s="22">
        <f>'EPD information'!$Q$16*Tabell2[[#This Row],[Weight (kg)]]</f>
        <v>4.0559999999999999E-2</v>
      </c>
      <c r="O813" s="22">
        <f>'EPD information'!$R$16*Tabell2[[#This Row],[Weight (kg)]]</f>
        <v>6.5780000000000011E-5</v>
      </c>
      <c r="P813" s="22">
        <f>'EPD information'!$S$16*Tabell2[[#This Row],[Weight (kg)]]</f>
        <v>-0.31459999999999999</v>
      </c>
      <c r="Q813" s="35">
        <f>'Product specific GWP'!$T$16*Tabell2[[#This Row],[Weight (kg)]]</f>
        <v>1.1362000000000001E-2</v>
      </c>
      <c r="R813" s="35" t="s">
        <v>48</v>
      </c>
      <c r="S813" s="35">
        <f>'EPD information'!$V$16*Tabell2[[#This Row],[Weight (kg)]]</f>
        <v>1.833E-3</v>
      </c>
      <c r="T813" s="35" t="str">
        <f>'EPD information'!$W$16</f>
        <v>ND</v>
      </c>
      <c r="U813" s="35">
        <f>'EPD information'!$X$16*Tabell2[[#This Row],[Weight (kg)]]</f>
        <v>1.222E-3</v>
      </c>
      <c r="V813" s="35">
        <f>'EPD information'!$Y$16*Tabell2[[#This Row],[Weight (kg)]]</f>
        <v>4.0559999999999999E-2</v>
      </c>
      <c r="W813" s="35">
        <f>'EPD information'!$Z$16*Tabell2[[#This Row],[Weight (kg)]]</f>
        <v>6.5780000000000011E-5</v>
      </c>
      <c r="X813" s="35">
        <f>'EPD information'!$AA$16*Tabell2[[#This Row],[Weight (kg)]]</f>
        <v>-0.31459999999999999</v>
      </c>
      <c r="Y813" s="18">
        <f>'EPD information'!$AB$16*Tabell2[[#This Row],[Weight (kg)]]</f>
        <v>0.87360000000000004</v>
      </c>
      <c r="Z813" s="18">
        <f>'EPD information'!$AC$16*Tabell2[[#This Row],[Weight (kg)]]</f>
        <v>1.5314000000000001E-2</v>
      </c>
      <c r="AA813" s="18">
        <f>'EPD information'!$AD$16*Tabell2[[#This Row],[Weight (kg)]]</f>
        <v>1.9162000000000001E-3</v>
      </c>
      <c r="AB813" s="18" t="s">
        <v>48</v>
      </c>
      <c r="AC813" s="18">
        <f>'EPD information'!$AF$16*Tabell2[[#This Row],[Weight (kg)]]</f>
        <v>1.209E-3</v>
      </c>
      <c r="AD813" s="18">
        <f>'EPD information'!$AG$16*Tabell2[[#This Row],[Weight (kg)]]</f>
        <v>4.0300000000000002E-2</v>
      </c>
      <c r="AE813" s="18">
        <f>'EPD information'!$AH$16*Tabell2[[#This Row],[Weight (kg)]]</f>
        <v>6.4480000000000006E-5</v>
      </c>
      <c r="AF813" s="21">
        <f>'EPD information'!$AI$16*Tabell2[[#This Row],[Weight (kg)]]</f>
        <v>-0.29899999999999999</v>
      </c>
    </row>
    <row r="814" spans="1:32" x14ac:dyDescent="0.2">
      <c r="A814" s="36" t="s">
        <v>185</v>
      </c>
      <c r="B814" s="37" t="s">
        <v>186</v>
      </c>
      <c r="C814" s="38">
        <v>255364</v>
      </c>
      <c r="D814" s="39">
        <v>7319662553643</v>
      </c>
      <c r="E814" s="37" t="s">
        <v>46</v>
      </c>
      <c r="F814" s="40">
        <v>224</v>
      </c>
      <c r="G814" s="37">
        <v>0</v>
      </c>
      <c r="H814" s="41">
        <v>0.46</v>
      </c>
      <c r="I814" s="35">
        <f>'EPD information'!$L$16*Tabell2[[#This Row],[Weight (kg)]]</f>
        <v>1.5686000000000002</v>
      </c>
      <c r="J814" s="22">
        <f>'EPD information'!$M$16*Tabell2[[#This Row],[Weight (kg)]]</f>
        <v>2.7324000000000001E-2</v>
      </c>
      <c r="K814" s="22">
        <f>'EPD information'!$N$16*Tabell2[[#This Row],[Weight (kg)]]</f>
        <v>3.2430000000000002E-3</v>
      </c>
      <c r="L814" s="22">
        <f>'EPD information'!$O$16*Tabell2[[#This Row],[Weight (kg)]]</f>
        <v>0</v>
      </c>
      <c r="M814" s="22">
        <f>'EPD information'!$P$16*Tabell2[[#This Row],[Weight (kg)]]</f>
        <v>2.1620000000000003E-3</v>
      </c>
      <c r="N814" s="22">
        <f>'EPD information'!$Q$16*Tabell2[[#This Row],[Weight (kg)]]</f>
        <v>7.1760000000000004E-2</v>
      </c>
      <c r="O814" s="22">
        <f>'EPD information'!$R$16*Tabell2[[#This Row],[Weight (kg)]]</f>
        <v>1.1638000000000002E-4</v>
      </c>
      <c r="P814" s="22">
        <f>'EPD information'!$S$16*Tabell2[[#This Row],[Weight (kg)]]</f>
        <v>-0.55659999999999998</v>
      </c>
      <c r="Q814" s="35">
        <f>'Product specific GWP'!$T$16*Tabell2[[#This Row],[Weight (kg)]]</f>
        <v>2.0102000000000002E-2</v>
      </c>
      <c r="R814" s="35" t="s">
        <v>48</v>
      </c>
      <c r="S814" s="35">
        <f>'EPD information'!$V$16*Tabell2[[#This Row],[Weight (kg)]]</f>
        <v>3.2430000000000002E-3</v>
      </c>
      <c r="T814" s="35" t="str">
        <f>'EPD information'!$W$16</f>
        <v>ND</v>
      </c>
      <c r="U814" s="35">
        <f>'EPD information'!$X$16*Tabell2[[#This Row],[Weight (kg)]]</f>
        <v>2.1620000000000003E-3</v>
      </c>
      <c r="V814" s="35">
        <f>'EPD information'!$Y$16*Tabell2[[#This Row],[Weight (kg)]]</f>
        <v>7.1760000000000004E-2</v>
      </c>
      <c r="W814" s="35">
        <f>'EPD information'!$Z$16*Tabell2[[#This Row],[Weight (kg)]]</f>
        <v>1.1638000000000002E-4</v>
      </c>
      <c r="X814" s="35">
        <f>'EPD information'!$AA$16*Tabell2[[#This Row],[Weight (kg)]]</f>
        <v>-0.55659999999999998</v>
      </c>
      <c r="Y814" s="18">
        <f>'EPD information'!$AB$16*Tabell2[[#This Row],[Weight (kg)]]</f>
        <v>1.5456000000000001</v>
      </c>
      <c r="Z814" s="18">
        <f>'EPD information'!$AC$16*Tabell2[[#This Row],[Weight (kg)]]</f>
        <v>2.7094E-2</v>
      </c>
      <c r="AA814" s="18">
        <f>'EPD information'!$AD$16*Tabell2[[#This Row],[Weight (kg)]]</f>
        <v>3.3901999999999999E-3</v>
      </c>
      <c r="AB814" s="18" t="s">
        <v>48</v>
      </c>
      <c r="AC814" s="18">
        <f>'EPD information'!$AF$16*Tabell2[[#This Row],[Weight (kg)]]</f>
        <v>2.1389999999999998E-3</v>
      </c>
      <c r="AD814" s="18">
        <f>'EPD information'!$AG$16*Tabell2[[#This Row],[Weight (kg)]]</f>
        <v>7.1300000000000002E-2</v>
      </c>
      <c r="AE814" s="18">
        <f>'EPD information'!$AH$16*Tabell2[[#This Row],[Weight (kg)]]</f>
        <v>1.1408000000000001E-4</v>
      </c>
      <c r="AF814" s="21">
        <f>'EPD information'!$AI$16*Tabell2[[#This Row],[Weight (kg)]]</f>
        <v>-0.52900000000000003</v>
      </c>
    </row>
    <row r="815" spans="1:32" x14ac:dyDescent="0.2">
      <c r="A815" s="36" t="s">
        <v>185</v>
      </c>
      <c r="B815" s="37" t="s">
        <v>186</v>
      </c>
      <c r="C815" s="38">
        <v>255365</v>
      </c>
      <c r="D815" s="39">
        <v>7319662553650</v>
      </c>
      <c r="E815" s="37" t="s">
        <v>46</v>
      </c>
      <c r="F815" s="40">
        <v>250</v>
      </c>
      <c r="G815" s="37">
        <v>0</v>
      </c>
      <c r="H815" s="41">
        <v>0.56999999999999995</v>
      </c>
      <c r="I815" s="35">
        <f>'EPD information'!$L$16*Tabell2[[#This Row],[Weight (kg)]]</f>
        <v>1.9437</v>
      </c>
      <c r="J815" s="22">
        <f>'EPD information'!$M$16*Tabell2[[#This Row],[Weight (kg)]]</f>
        <v>3.3857999999999999E-2</v>
      </c>
      <c r="K815" s="22">
        <f>'EPD information'!$N$16*Tabell2[[#This Row],[Weight (kg)]]</f>
        <v>4.0184999999999995E-3</v>
      </c>
      <c r="L815" s="22">
        <f>'EPD information'!$O$16*Tabell2[[#This Row],[Weight (kg)]]</f>
        <v>0</v>
      </c>
      <c r="M815" s="22">
        <f>'EPD information'!$P$16*Tabell2[[#This Row],[Weight (kg)]]</f>
        <v>2.679E-3</v>
      </c>
      <c r="N815" s="22">
        <f>'EPD information'!$Q$16*Tabell2[[#This Row],[Weight (kg)]]</f>
        <v>8.8919999999999999E-2</v>
      </c>
      <c r="O815" s="22">
        <f>'EPD information'!$R$16*Tabell2[[#This Row],[Weight (kg)]]</f>
        <v>1.4421E-4</v>
      </c>
      <c r="P815" s="22">
        <f>'EPD information'!$S$16*Tabell2[[#This Row],[Weight (kg)]]</f>
        <v>-0.68969999999999987</v>
      </c>
      <c r="Q815" s="35">
        <f>'Product specific GWP'!$T$16*Tabell2[[#This Row],[Weight (kg)]]</f>
        <v>2.4909000000000001E-2</v>
      </c>
      <c r="R815" s="35" t="s">
        <v>48</v>
      </c>
      <c r="S815" s="35">
        <f>'EPD information'!$V$16*Tabell2[[#This Row],[Weight (kg)]]</f>
        <v>4.0184999999999995E-3</v>
      </c>
      <c r="T815" s="35" t="str">
        <f>'EPD information'!$W$16</f>
        <v>ND</v>
      </c>
      <c r="U815" s="35">
        <f>'EPD information'!$X$16*Tabell2[[#This Row],[Weight (kg)]]</f>
        <v>2.679E-3</v>
      </c>
      <c r="V815" s="35">
        <f>'EPD information'!$Y$16*Tabell2[[#This Row],[Weight (kg)]]</f>
        <v>8.8919999999999999E-2</v>
      </c>
      <c r="W815" s="35">
        <f>'EPD information'!$Z$16*Tabell2[[#This Row],[Weight (kg)]]</f>
        <v>1.4421E-4</v>
      </c>
      <c r="X815" s="35">
        <f>'EPD information'!$AA$16*Tabell2[[#This Row],[Weight (kg)]]</f>
        <v>-0.68969999999999987</v>
      </c>
      <c r="Y815" s="18">
        <f>'EPD information'!$AB$16*Tabell2[[#This Row],[Weight (kg)]]</f>
        <v>1.9151999999999998</v>
      </c>
      <c r="Z815" s="18">
        <f>'EPD information'!$AC$16*Tabell2[[#This Row],[Weight (kg)]]</f>
        <v>3.3572999999999999E-2</v>
      </c>
      <c r="AA815" s="18">
        <f>'EPD information'!$AD$16*Tabell2[[#This Row],[Weight (kg)]]</f>
        <v>4.2008999999999996E-3</v>
      </c>
      <c r="AB815" s="18" t="s">
        <v>48</v>
      </c>
      <c r="AC815" s="18">
        <f>'EPD information'!$AF$16*Tabell2[[#This Row],[Weight (kg)]]</f>
        <v>2.6504999999999996E-3</v>
      </c>
      <c r="AD815" s="18">
        <f>'EPD information'!$AG$16*Tabell2[[#This Row],[Weight (kg)]]</f>
        <v>8.8349999999999998E-2</v>
      </c>
      <c r="AE815" s="18">
        <f>'EPD information'!$AH$16*Tabell2[[#This Row],[Weight (kg)]]</f>
        <v>1.4135999999999999E-4</v>
      </c>
      <c r="AF815" s="21">
        <f>'EPD information'!$AI$16*Tabell2[[#This Row],[Weight (kg)]]</f>
        <v>-0.65549999999999986</v>
      </c>
    </row>
    <row r="816" spans="1:32" x14ac:dyDescent="0.2">
      <c r="A816" s="36" t="s">
        <v>185</v>
      </c>
      <c r="B816" s="37" t="s">
        <v>186</v>
      </c>
      <c r="C816" s="38">
        <v>255367</v>
      </c>
      <c r="D816" s="39">
        <v>7319662553674</v>
      </c>
      <c r="E816" s="37" t="s">
        <v>46</v>
      </c>
      <c r="F816" s="40">
        <v>300</v>
      </c>
      <c r="G816" s="37">
        <v>0</v>
      </c>
      <c r="H816" s="41">
        <v>0.68</v>
      </c>
      <c r="I816" s="35">
        <f>'EPD information'!$L$16*Tabell2[[#This Row],[Weight (kg)]]</f>
        <v>2.3188000000000004</v>
      </c>
      <c r="J816" s="22">
        <f>'EPD information'!$M$16*Tabell2[[#This Row],[Weight (kg)]]</f>
        <v>4.0392000000000004E-2</v>
      </c>
      <c r="K816" s="22">
        <f>'EPD information'!$N$16*Tabell2[[#This Row],[Weight (kg)]]</f>
        <v>4.7940000000000005E-3</v>
      </c>
      <c r="L816" s="22">
        <f>'EPD information'!$O$16*Tabell2[[#This Row],[Weight (kg)]]</f>
        <v>0</v>
      </c>
      <c r="M816" s="22">
        <f>'EPD information'!$P$16*Tabell2[[#This Row],[Weight (kg)]]</f>
        <v>3.1960000000000005E-3</v>
      </c>
      <c r="N816" s="22">
        <f>'EPD information'!$Q$16*Tabell2[[#This Row],[Weight (kg)]]</f>
        <v>0.10608000000000001</v>
      </c>
      <c r="O816" s="22">
        <f>'EPD information'!$R$16*Tabell2[[#This Row],[Weight (kg)]]</f>
        <v>1.7204000000000004E-4</v>
      </c>
      <c r="P816" s="22">
        <f>'EPD information'!$S$16*Tabell2[[#This Row],[Weight (kg)]]</f>
        <v>-0.82280000000000009</v>
      </c>
      <c r="Q816" s="35">
        <f>'Product specific GWP'!$T$16*Tabell2[[#This Row],[Weight (kg)]]</f>
        <v>2.9716000000000003E-2</v>
      </c>
      <c r="R816" s="35" t="s">
        <v>48</v>
      </c>
      <c r="S816" s="35">
        <f>'EPD information'!$V$16*Tabell2[[#This Row],[Weight (kg)]]</f>
        <v>4.7940000000000005E-3</v>
      </c>
      <c r="T816" s="35" t="str">
        <f>'EPD information'!$W$16</f>
        <v>ND</v>
      </c>
      <c r="U816" s="35">
        <f>'EPD information'!$X$16*Tabell2[[#This Row],[Weight (kg)]]</f>
        <v>3.1960000000000005E-3</v>
      </c>
      <c r="V816" s="35">
        <f>'EPD information'!$Y$16*Tabell2[[#This Row],[Weight (kg)]]</f>
        <v>0.10608000000000001</v>
      </c>
      <c r="W816" s="35">
        <f>'EPD information'!$Z$16*Tabell2[[#This Row],[Weight (kg)]]</f>
        <v>1.7204000000000004E-4</v>
      </c>
      <c r="X816" s="35">
        <f>'EPD information'!$AA$16*Tabell2[[#This Row],[Weight (kg)]]</f>
        <v>-0.82280000000000009</v>
      </c>
      <c r="Y816" s="18">
        <f>'EPD information'!$AB$16*Tabell2[[#This Row],[Weight (kg)]]</f>
        <v>2.2848000000000002</v>
      </c>
      <c r="Z816" s="18">
        <f>'EPD information'!$AC$16*Tabell2[[#This Row],[Weight (kg)]]</f>
        <v>4.0052000000000004E-2</v>
      </c>
      <c r="AA816" s="18">
        <f>'EPD information'!$AD$16*Tabell2[[#This Row],[Weight (kg)]]</f>
        <v>5.0116000000000006E-3</v>
      </c>
      <c r="AB816" s="18" t="s">
        <v>48</v>
      </c>
      <c r="AC816" s="18">
        <f>'EPD information'!$AF$16*Tabell2[[#This Row],[Weight (kg)]]</f>
        <v>3.1619999999999999E-3</v>
      </c>
      <c r="AD816" s="18">
        <f>'EPD information'!$AG$16*Tabell2[[#This Row],[Weight (kg)]]</f>
        <v>0.10540000000000001</v>
      </c>
      <c r="AE816" s="18">
        <f>'EPD information'!$AH$16*Tabell2[[#This Row],[Weight (kg)]]</f>
        <v>1.6864000000000001E-4</v>
      </c>
      <c r="AF816" s="21">
        <f>'EPD information'!$AI$16*Tabell2[[#This Row],[Weight (kg)]]</f>
        <v>-0.78200000000000003</v>
      </c>
    </row>
    <row r="817" spans="1:32" x14ac:dyDescent="0.2">
      <c r="A817" s="36" t="s">
        <v>185</v>
      </c>
      <c r="B817" s="37" t="s">
        <v>186</v>
      </c>
      <c r="C817" s="38">
        <v>255368</v>
      </c>
      <c r="D817" s="39">
        <v>7319662553681</v>
      </c>
      <c r="E817" s="37" t="s">
        <v>46</v>
      </c>
      <c r="F817" s="40">
        <v>315</v>
      </c>
      <c r="G817" s="37">
        <v>0</v>
      </c>
      <c r="H817" s="41">
        <v>0.72</v>
      </c>
      <c r="I817" s="35">
        <f>'EPD information'!$L$16*Tabell2[[#This Row],[Weight (kg)]]</f>
        <v>2.4552</v>
      </c>
      <c r="J817" s="22">
        <f>'EPD information'!$M$16*Tabell2[[#This Row],[Weight (kg)]]</f>
        <v>4.2768E-2</v>
      </c>
      <c r="K817" s="22">
        <f>'EPD information'!$N$16*Tabell2[[#This Row],[Weight (kg)]]</f>
        <v>5.0759999999999998E-3</v>
      </c>
      <c r="L817" s="22">
        <f>'EPD information'!$O$16*Tabell2[[#This Row],[Weight (kg)]]</f>
        <v>0</v>
      </c>
      <c r="M817" s="22">
        <f>'EPD information'!$P$16*Tabell2[[#This Row],[Weight (kg)]]</f>
        <v>3.3839999999999999E-3</v>
      </c>
      <c r="N817" s="22">
        <f>'EPD information'!$Q$16*Tabell2[[#This Row],[Weight (kg)]]</f>
        <v>0.11231999999999999</v>
      </c>
      <c r="O817" s="22">
        <f>'EPD information'!$R$16*Tabell2[[#This Row],[Weight (kg)]]</f>
        <v>1.8216E-4</v>
      </c>
      <c r="P817" s="22">
        <f>'EPD information'!$S$16*Tabell2[[#This Row],[Weight (kg)]]</f>
        <v>-0.87119999999999997</v>
      </c>
      <c r="Q817" s="35">
        <f>'Product specific GWP'!$T$16*Tabell2[[#This Row],[Weight (kg)]]</f>
        <v>3.1463999999999999E-2</v>
      </c>
      <c r="R817" s="35" t="s">
        <v>48</v>
      </c>
      <c r="S817" s="35">
        <f>'EPD information'!$V$16*Tabell2[[#This Row],[Weight (kg)]]</f>
        <v>5.0759999999999998E-3</v>
      </c>
      <c r="T817" s="35" t="str">
        <f>'EPD information'!$W$16</f>
        <v>ND</v>
      </c>
      <c r="U817" s="35">
        <f>'EPD information'!$X$16*Tabell2[[#This Row],[Weight (kg)]]</f>
        <v>3.3839999999999999E-3</v>
      </c>
      <c r="V817" s="35">
        <f>'EPD information'!$Y$16*Tabell2[[#This Row],[Weight (kg)]]</f>
        <v>0.11231999999999999</v>
      </c>
      <c r="W817" s="35">
        <f>'EPD information'!$Z$16*Tabell2[[#This Row],[Weight (kg)]]</f>
        <v>1.8216E-4</v>
      </c>
      <c r="X817" s="35">
        <f>'EPD information'!$AA$16*Tabell2[[#This Row],[Weight (kg)]]</f>
        <v>-0.87119999999999997</v>
      </c>
      <c r="Y817" s="18">
        <f>'EPD information'!$AB$16*Tabell2[[#This Row],[Weight (kg)]]</f>
        <v>2.4192</v>
      </c>
      <c r="Z817" s="18">
        <f>'EPD information'!$AC$16*Tabell2[[#This Row],[Weight (kg)]]</f>
        <v>4.2408000000000001E-2</v>
      </c>
      <c r="AA817" s="18">
        <f>'EPD information'!$AD$16*Tabell2[[#This Row],[Weight (kg)]]</f>
        <v>5.3063999999999993E-3</v>
      </c>
      <c r="AB817" s="18" t="s">
        <v>48</v>
      </c>
      <c r="AC817" s="18">
        <f>'EPD information'!$AF$16*Tabell2[[#This Row],[Weight (kg)]]</f>
        <v>3.3479999999999994E-3</v>
      </c>
      <c r="AD817" s="18">
        <f>'EPD information'!$AG$16*Tabell2[[#This Row],[Weight (kg)]]</f>
        <v>0.11159999999999999</v>
      </c>
      <c r="AE817" s="18">
        <f>'EPD information'!$AH$16*Tabell2[[#This Row],[Weight (kg)]]</f>
        <v>1.7856E-4</v>
      </c>
      <c r="AF817" s="21">
        <f>'EPD information'!$AI$16*Tabell2[[#This Row],[Weight (kg)]]</f>
        <v>-0.82799999999999996</v>
      </c>
    </row>
    <row r="818" spans="1:32" x14ac:dyDescent="0.2">
      <c r="A818" s="36" t="s">
        <v>185</v>
      </c>
      <c r="B818" s="37" t="s">
        <v>186</v>
      </c>
      <c r="C818" s="38">
        <v>255369</v>
      </c>
      <c r="D818" s="39">
        <v>7319662553698</v>
      </c>
      <c r="E818" s="37" t="s">
        <v>46</v>
      </c>
      <c r="F818" s="40">
        <v>355</v>
      </c>
      <c r="G818" s="37">
        <v>0</v>
      </c>
      <c r="H818" s="41">
        <v>0.53</v>
      </c>
      <c r="I818" s="35">
        <f>'EPD information'!$L$16*Tabell2[[#This Row],[Weight (kg)]]</f>
        <v>1.8073000000000001</v>
      </c>
      <c r="J818" s="22">
        <f>'EPD information'!$M$16*Tabell2[[#This Row],[Weight (kg)]]</f>
        <v>3.1482000000000003E-2</v>
      </c>
      <c r="K818" s="22">
        <f>'EPD information'!$N$16*Tabell2[[#This Row],[Weight (kg)]]</f>
        <v>3.7365000000000002E-3</v>
      </c>
      <c r="L818" s="22">
        <f>'EPD information'!$O$16*Tabell2[[#This Row],[Weight (kg)]]</f>
        <v>0</v>
      </c>
      <c r="M818" s="22">
        <f>'EPD information'!$P$16*Tabell2[[#This Row],[Weight (kg)]]</f>
        <v>2.4910000000000002E-3</v>
      </c>
      <c r="N818" s="22">
        <f>'EPD information'!$Q$16*Tabell2[[#This Row],[Weight (kg)]]</f>
        <v>8.2680000000000003E-2</v>
      </c>
      <c r="O818" s="22">
        <f>'EPD information'!$R$16*Tabell2[[#This Row],[Weight (kg)]]</f>
        <v>1.3409000000000001E-4</v>
      </c>
      <c r="P818" s="22">
        <f>'EPD information'!$S$16*Tabell2[[#This Row],[Weight (kg)]]</f>
        <v>-0.64129999999999998</v>
      </c>
      <c r="Q818" s="35">
        <f>'Product specific GWP'!$T$16*Tabell2[[#This Row],[Weight (kg)]]</f>
        <v>2.3161000000000001E-2</v>
      </c>
      <c r="R818" s="35" t="s">
        <v>48</v>
      </c>
      <c r="S818" s="35">
        <f>'EPD information'!$V$16*Tabell2[[#This Row],[Weight (kg)]]</f>
        <v>3.7365000000000002E-3</v>
      </c>
      <c r="T818" s="35" t="str">
        <f>'EPD information'!$W$16</f>
        <v>ND</v>
      </c>
      <c r="U818" s="35">
        <f>'EPD information'!$X$16*Tabell2[[#This Row],[Weight (kg)]]</f>
        <v>2.4910000000000002E-3</v>
      </c>
      <c r="V818" s="35">
        <f>'EPD information'!$Y$16*Tabell2[[#This Row],[Weight (kg)]]</f>
        <v>8.2680000000000003E-2</v>
      </c>
      <c r="W818" s="35">
        <f>'EPD information'!$Z$16*Tabell2[[#This Row],[Weight (kg)]]</f>
        <v>1.3409000000000001E-4</v>
      </c>
      <c r="X818" s="35">
        <f>'EPD information'!$AA$16*Tabell2[[#This Row],[Weight (kg)]]</f>
        <v>-0.64129999999999998</v>
      </c>
      <c r="Y818" s="18">
        <f>'EPD information'!$AB$16*Tabell2[[#This Row],[Weight (kg)]]</f>
        <v>1.7807999999999999</v>
      </c>
      <c r="Z818" s="18">
        <f>'EPD information'!$AC$16*Tabell2[[#This Row],[Weight (kg)]]</f>
        <v>3.1217000000000002E-2</v>
      </c>
      <c r="AA818" s="18">
        <f>'EPD information'!$AD$16*Tabell2[[#This Row],[Weight (kg)]]</f>
        <v>3.9061E-3</v>
      </c>
      <c r="AB818" s="18" t="s">
        <v>48</v>
      </c>
      <c r="AC818" s="18">
        <f>'EPD information'!$AF$16*Tabell2[[#This Row],[Weight (kg)]]</f>
        <v>2.4645000000000001E-3</v>
      </c>
      <c r="AD818" s="18">
        <f>'EPD information'!$AG$16*Tabell2[[#This Row],[Weight (kg)]]</f>
        <v>8.2150000000000001E-2</v>
      </c>
      <c r="AE818" s="18">
        <f>'EPD information'!$AH$16*Tabell2[[#This Row],[Weight (kg)]]</f>
        <v>1.3144E-4</v>
      </c>
      <c r="AF818" s="21">
        <f>'EPD information'!$AI$16*Tabell2[[#This Row],[Weight (kg)]]</f>
        <v>-0.60949999999999993</v>
      </c>
    </row>
    <row r="819" spans="1:32" x14ac:dyDescent="0.2">
      <c r="A819" s="36" t="s">
        <v>185</v>
      </c>
      <c r="B819" s="37" t="s">
        <v>186</v>
      </c>
      <c r="C819" s="38">
        <v>255370</v>
      </c>
      <c r="D819" s="39">
        <v>7319662553704</v>
      </c>
      <c r="E819" s="37" t="s">
        <v>46</v>
      </c>
      <c r="F819" s="40">
        <v>400</v>
      </c>
      <c r="G819" s="37">
        <v>0</v>
      </c>
      <c r="H819" s="41">
        <v>0.97</v>
      </c>
      <c r="I819" s="35">
        <f>'EPD information'!$L$16*Tabell2[[#This Row],[Weight (kg)]]</f>
        <v>3.3077000000000001</v>
      </c>
      <c r="J819" s="22">
        <f>'EPD information'!$M$16*Tabell2[[#This Row],[Weight (kg)]]</f>
        <v>5.7618000000000003E-2</v>
      </c>
      <c r="K819" s="22">
        <f>'EPD information'!$N$16*Tabell2[[#This Row],[Weight (kg)]]</f>
        <v>6.8385E-3</v>
      </c>
      <c r="L819" s="22">
        <f>'EPD information'!$O$16*Tabell2[[#This Row],[Weight (kg)]]</f>
        <v>0</v>
      </c>
      <c r="M819" s="22">
        <f>'EPD information'!$P$16*Tabell2[[#This Row],[Weight (kg)]]</f>
        <v>4.5589999999999997E-3</v>
      </c>
      <c r="N819" s="22">
        <f>'EPD information'!$Q$16*Tabell2[[#This Row],[Weight (kg)]]</f>
        <v>0.15131999999999998</v>
      </c>
      <c r="O819" s="22">
        <f>'EPD information'!$R$16*Tabell2[[#This Row],[Weight (kg)]]</f>
        <v>2.4541E-4</v>
      </c>
      <c r="P819" s="22">
        <f>'EPD information'!$S$16*Tabell2[[#This Row],[Weight (kg)]]</f>
        <v>-1.1737</v>
      </c>
      <c r="Q819" s="35">
        <f>'Product specific GWP'!$T$16*Tabell2[[#This Row],[Weight (kg)]]</f>
        <v>4.2389000000000003E-2</v>
      </c>
      <c r="R819" s="35" t="s">
        <v>48</v>
      </c>
      <c r="S819" s="35">
        <f>'EPD information'!$V$16*Tabell2[[#This Row],[Weight (kg)]]</f>
        <v>6.8385E-3</v>
      </c>
      <c r="T819" s="35" t="str">
        <f>'EPD information'!$W$16</f>
        <v>ND</v>
      </c>
      <c r="U819" s="35">
        <f>'EPD information'!$X$16*Tabell2[[#This Row],[Weight (kg)]]</f>
        <v>4.5589999999999997E-3</v>
      </c>
      <c r="V819" s="35">
        <f>'EPD information'!$Y$16*Tabell2[[#This Row],[Weight (kg)]]</f>
        <v>0.15131999999999998</v>
      </c>
      <c r="W819" s="35">
        <f>'EPD information'!$Z$16*Tabell2[[#This Row],[Weight (kg)]]</f>
        <v>2.4541E-4</v>
      </c>
      <c r="X819" s="35">
        <f>'EPD information'!$AA$16*Tabell2[[#This Row],[Weight (kg)]]</f>
        <v>-1.1737</v>
      </c>
      <c r="Y819" s="18">
        <f>'EPD information'!$AB$16*Tabell2[[#This Row],[Weight (kg)]]</f>
        <v>3.2591999999999999</v>
      </c>
      <c r="Z819" s="18">
        <f>'EPD information'!$AC$16*Tabell2[[#This Row],[Weight (kg)]]</f>
        <v>5.7132999999999996E-2</v>
      </c>
      <c r="AA819" s="18">
        <f>'EPD information'!$AD$16*Tabell2[[#This Row],[Weight (kg)]]</f>
        <v>7.1488999999999997E-3</v>
      </c>
      <c r="AB819" s="18" t="s">
        <v>48</v>
      </c>
      <c r="AC819" s="18">
        <f>'EPD information'!$AF$16*Tabell2[[#This Row],[Weight (kg)]]</f>
        <v>4.5104999999999998E-3</v>
      </c>
      <c r="AD819" s="18">
        <f>'EPD information'!$AG$16*Tabell2[[#This Row],[Weight (kg)]]</f>
        <v>0.15034999999999998</v>
      </c>
      <c r="AE819" s="18">
        <f>'EPD information'!$AH$16*Tabell2[[#This Row],[Weight (kg)]]</f>
        <v>2.4056000000000001E-4</v>
      </c>
      <c r="AF819" s="21">
        <f>'EPD information'!$AI$16*Tabell2[[#This Row],[Weight (kg)]]</f>
        <v>-1.1154999999999999</v>
      </c>
    </row>
    <row r="820" spans="1:32" x14ac:dyDescent="0.2">
      <c r="A820" s="36" t="s">
        <v>185</v>
      </c>
      <c r="B820" s="37" t="s">
        <v>186</v>
      </c>
      <c r="C820" s="38">
        <v>255372</v>
      </c>
      <c r="D820" s="39">
        <v>7319662553728</v>
      </c>
      <c r="E820" s="37" t="s">
        <v>46</v>
      </c>
      <c r="F820" s="40">
        <v>500</v>
      </c>
      <c r="G820" s="37">
        <v>0</v>
      </c>
      <c r="H820" s="41">
        <v>1.35</v>
      </c>
      <c r="I820" s="35">
        <f>'EPD information'!$L$16*Tabell2[[#This Row],[Weight (kg)]]</f>
        <v>4.6035000000000004</v>
      </c>
      <c r="J820" s="22">
        <f>'EPD information'!$M$16*Tabell2[[#This Row],[Weight (kg)]]</f>
        <v>8.0190000000000011E-2</v>
      </c>
      <c r="K820" s="22">
        <f>'EPD information'!$N$16*Tabell2[[#This Row],[Weight (kg)]]</f>
        <v>9.5174999999999999E-3</v>
      </c>
      <c r="L820" s="22">
        <f>'EPD information'!$O$16*Tabell2[[#This Row],[Weight (kg)]]</f>
        <v>0</v>
      </c>
      <c r="M820" s="22">
        <f>'EPD information'!$P$16*Tabell2[[#This Row],[Weight (kg)]]</f>
        <v>6.3450000000000008E-3</v>
      </c>
      <c r="N820" s="22">
        <f>'EPD information'!$Q$16*Tabell2[[#This Row],[Weight (kg)]]</f>
        <v>0.21060000000000001</v>
      </c>
      <c r="O820" s="22">
        <f>'EPD information'!$R$16*Tabell2[[#This Row],[Weight (kg)]]</f>
        <v>3.4155000000000003E-4</v>
      </c>
      <c r="P820" s="22">
        <f>'EPD information'!$S$16*Tabell2[[#This Row],[Weight (kg)]]</f>
        <v>-1.6335</v>
      </c>
      <c r="Q820" s="35">
        <f>'Product specific GWP'!$T$16*Tabell2[[#This Row],[Weight (kg)]]</f>
        <v>5.8995000000000006E-2</v>
      </c>
      <c r="R820" s="35" t="s">
        <v>48</v>
      </c>
      <c r="S820" s="35">
        <f>'EPD information'!$V$16*Tabell2[[#This Row],[Weight (kg)]]</f>
        <v>9.5174999999999999E-3</v>
      </c>
      <c r="T820" s="35" t="str">
        <f>'EPD information'!$W$16</f>
        <v>ND</v>
      </c>
      <c r="U820" s="35">
        <f>'EPD information'!$X$16*Tabell2[[#This Row],[Weight (kg)]]</f>
        <v>6.3450000000000008E-3</v>
      </c>
      <c r="V820" s="35">
        <f>'EPD information'!$Y$16*Tabell2[[#This Row],[Weight (kg)]]</f>
        <v>0.21060000000000001</v>
      </c>
      <c r="W820" s="35">
        <f>'EPD information'!$Z$16*Tabell2[[#This Row],[Weight (kg)]]</f>
        <v>3.4155000000000003E-4</v>
      </c>
      <c r="X820" s="35">
        <f>'EPD information'!$AA$16*Tabell2[[#This Row],[Weight (kg)]]</f>
        <v>-1.6335</v>
      </c>
      <c r="Y820" s="18">
        <f>'EPD information'!$AB$16*Tabell2[[#This Row],[Weight (kg)]]</f>
        <v>4.5360000000000005</v>
      </c>
      <c r="Z820" s="18">
        <f>'EPD information'!$AC$16*Tabell2[[#This Row],[Weight (kg)]]</f>
        <v>7.9515000000000002E-2</v>
      </c>
      <c r="AA820" s="18">
        <f>'EPD information'!$AD$16*Tabell2[[#This Row],[Weight (kg)]]</f>
        <v>9.9495E-3</v>
      </c>
      <c r="AB820" s="18" t="s">
        <v>48</v>
      </c>
      <c r="AC820" s="18">
        <f>'EPD information'!$AF$16*Tabell2[[#This Row],[Weight (kg)]]</f>
        <v>6.2775000000000001E-3</v>
      </c>
      <c r="AD820" s="18">
        <f>'EPD information'!$AG$16*Tabell2[[#This Row],[Weight (kg)]]</f>
        <v>0.20925000000000002</v>
      </c>
      <c r="AE820" s="18">
        <f>'EPD information'!$AH$16*Tabell2[[#This Row],[Weight (kg)]]</f>
        <v>3.3480000000000006E-4</v>
      </c>
      <c r="AF820" s="21">
        <f>'EPD information'!$AI$16*Tabell2[[#This Row],[Weight (kg)]]</f>
        <v>-1.5525</v>
      </c>
    </row>
    <row r="821" spans="1:32" x14ac:dyDescent="0.2">
      <c r="A821" s="36" t="s">
        <v>185</v>
      </c>
      <c r="B821" s="37" t="s">
        <v>186</v>
      </c>
      <c r="C821" s="38">
        <v>255375</v>
      </c>
      <c r="D821" s="39">
        <v>7319662553759</v>
      </c>
      <c r="E821" s="37" t="s">
        <v>46</v>
      </c>
      <c r="F821" s="40">
        <v>630</v>
      </c>
      <c r="G821" s="37">
        <v>0</v>
      </c>
      <c r="H821" s="41">
        <v>1.77</v>
      </c>
      <c r="I821" s="35">
        <f>'EPD information'!$L$16*Tabell2[[#This Row],[Weight (kg)]]</f>
        <v>6.0357000000000003</v>
      </c>
      <c r="J821" s="22">
        <f>'EPD information'!$M$16*Tabell2[[#This Row],[Weight (kg)]]</f>
        <v>0.10513800000000001</v>
      </c>
      <c r="K821" s="22">
        <f>'EPD information'!$N$16*Tabell2[[#This Row],[Weight (kg)]]</f>
        <v>1.24785E-2</v>
      </c>
      <c r="L821" s="22">
        <f>'EPD information'!$O$16*Tabell2[[#This Row],[Weight (kg)]]</f>
        <v>0</v>
      </c>
      <c r="M821" s="22">
        <f>'EPD information'!$P$16*Tabell2[[#This Row],[Weight (kg)]]</f>
        <v>8.319E-3</v>
      </c>
      <c r="N821" s="22">
        <f>'EPD information'!$Q$16*Tabell2[[#This Row],[Weight (kg)]]</f>
        <v>0.27611999999999998</v>
      </c>
      <c r="O821" s="22">
        <f>'EPD information'!$R$16*Tabell2[[#This Row],[Weight (kg)]]</f>
        <v>4.4781000000000004E-4</v>
      </c>
      <c r="P821" s="22">
        <f>'EPD information'!$S$16*Tabell2[[#This Row],[Weight (kg)]]</f>
        <v>-2.1417000000000002</v>
      </c>
      <c r="Q821" s="35">
        <f>'Product specific GWP'!$T$16*Tabell2[[#This Row],[Weight (kg)]]</f>
        <v>7.7349000000000001E-2</v>
      </c>
      <c r="R821" s="35" t="s">
        <v>48</v>
      </c>
      <c r="S821" s="35">
        <f>'EPD information'!$V$16*Tabell2[[#This Row],[Weight (kg)]]</f>
        <v>1.24785E-2</v>
      </c>
      <c r="T821" s="35" t="str">
        <f>'EPD information'!$W$16</f>
        <v>ND</v>
      </c>
      <c r="U821" s="35">
        <f>'EPD information'!$X$16*Tabell2[[#This Row],[Weight (kg)]]</f>
        <v>8.319E-3</v>
      </c>
      <c r="V821" s="35">
        <f>'EPD information'!$Y$16*Tabell2[[#This Row],[Weight (kg)]]</f>
        <v>0.27611999999999998</v>
      </c>
      <c r="W821" s="35">
        <f>'EPD information'!$Z$16*Tabell2[[#This Row],[Weight (kg)]]</f>
        <v>4.4781000000000004E-4</v>
      </c>
      <c r="X821" s="35">
        <f>'EPD information'!$AA$16*Tabell2[[#This Row],[Weight (kg)]]</f>
        <v>-2.1417000000000002</v>
      </c>
      <c r="Y821" s="18">
        <f>'EPD information'!$AB$16*Tabell2[[#This Row],[Weight (kg)]]</f>
        <v>5.9471999999999996</v>
      </c>
      <c r="Z821" s="18">
        <f>'EPD information'!$AC$16*Tabell2[[#This Row],[Weight (kg)]]</f>
        <v>0.104253</v>
      </c>
      <c r="AA821" s="18">
        <f>'EPD information'!$AD$16*Tabell2[[#This Row],[Weight (kg)]]</f>
        <v>1.30449E-2</v>
      </c>
      <c r="AB821" s="18" t="s">
        <v>48</v>
      </c>
      <c r="AC821" s="18">
        <f>'EPD information'!$AF$16*Tabell2[[#This Row],[Weight (kg)]]</f>
        <v>8.2305E-3</v>
      </c>
      <c r="AD821" s="18">
        <f>'EPD information'!$AG$16*Tabell2[[#This Row],[Weight (kg)]]</f>
        <v>0.27434999999999998</v>
      </c>
      <c r="AE821" s="18">
        <f>'EPD information'!$AH$16*Tabell2[[#This Row],[Weight (kg)]]</f>
        <v>4.3896000000000001E-4</v>
      </c>
      <c r="AF821" s="21">
        <f>'EPD information'!$AI$16*Tabell2[[#This Row],[Weight (kg)]]</f>
        <v>-2.0354999999999999</v>
      </c>
    </row>
    <row r="822" spans="1:32" x14ac:dyDescent="0.2">
      <c r="A822" s="36" t="s">
        <v>187</v>
      </c>
      <c r="B822" s="37" t="s">
        <v>188</v>
      </c>
      <c r="C822" s="38">
        <v>255302</v>
      </c>
      <c r="D822" s="39">
        <v>7319662553025</v>
      </c>
      <c r="E822" s="37" t="s">
        <v>46</v>
      </c>
      <c r="F822" s="40">
        <v>63</v>
      </c>
      <c r="G822" s="37">
        <v>0</v>
      </c>
      <c r="H822" s="41">
        <v>0.06</v>
      </c>
      <c r="I822" s="35">
        <f>'EPD information'!$L$16*Tabell2[[#This Row],[Weight (kg)]]</f>
        <v>0.2046</v>
      </c>
      <c r="J822" s="22">
        <f>'EPD information'!$M$16*Tabell2[[#This Row],[Weight (kg)]]</f>
        <v>3.5639999999999999E-3</v>
      </c>
      <c r="K822" s="22">
        <f>'EPD information'!$N$16*Tabell2[[#This Row],[Weight (kg)]]</f>
        <v>4.2299999999999998E-4</v>
      </c>
      <c r="L822" s="22">
        <f>'EPD information'!$O$16*Tabell2[[#This Row],[Weight (kg)]]</f>
        <v>0</v>
      </c>
      <c r="M822" s="22">
        <f>'EPD information'!$P$16*Tabell2[[#This Row],[Weight (kg)]]</f>
        <v>2.8200000000000002E-4</v>
      </c>
      <c r="N822" s="22">
        <f>'EPD information'!$Q$16*Tabell2[[#This Row],[Weight (kg)]]</f>
        <v>9.3600000000000003E-3</v>
      </c>
      <c r="O822" s="22">
        <f>'EPD information'!$R$16*Tabell2[[#This Row],[Weight (kg)]]</f>
        <v>1.518E-5</v>
      </c>
      <c r="P822" s="22">
        <f>'EPD information'!$S$16*Tabell2[[#This Row],[Weight (kg)]]</f>
        <v>-7.2599999999999998E-2</v>
      </c>
      <c r="Q822" s="35">
        <f>'Product specific GWP'!$T$16*Tabell2[[#This Row],[Weight (kg)]]</f>
        <v>2.6220000000000002E-3</v>
      </c>
      <c r="R822" s="35" t="s">
        <v>48</v>
      </c>
      <c r="S822" s="35">
        <f>'EPD information'!$V$16*Tabell2[[#This Row],[Weight (kg)]]</f>
        <v>4.2299999999999998E-4</v>
      </c>
      <c r="T822" s="35" t="str">
        <f>'EPD information'!$W$16</f>
        <v>ND</v>
      </c>
      <c r="U822" s="35">
        <f>'EPD information'!$X$16*Tabell2[[#This Row],[Weight (kg)]]</f>
        <v>2.8200000000000002E-4</v>
      </c>
      <c r="V822" s="35">
        <f>'EPD information'!$Y$16*Tabell2[[#This Row],[Weight (kg)]]</f>
        <v>9.3600000000000003E-3</v>
      </c>
      <c r="W822" s="35">
        <f>'EPD information'!$Z$16*Tabell2[[#This Row],[Weight (kg)]]</f>
        <v>1.518E-5</v>
      </c>
      <c r="X822" s="35">
        <f>'EPD information'!$AA$16*Tabell2[[#This Row],[Weight (kg)]]</f>
        <v>-7.2599999999999998E-2</v>
      </c>
      <c r="Y822" s="18">
        <f>'EPD information'!$AB$16*Tabell2[[#This Row],[Weight (kg)]]</f>
        <v>0.20159999999999997</v>
      </c>
      <c r="Z822" s="18">
        <f>'EPD information'!$AC$16*Tabell2[[#This Row],[Weight (kg)]]</f>
        <v>3.5339999999999998E-3</v>
      </c>
      <c r="AA822" s="18">
        <f>'EPD information'!$AD$16*Tabell2[[#This Row],[Weight (kg)]]</f>
        <v>4.4219999999999996E-4</v>
      </c>
      <c r="AB822" s="18" t="s">
        <v>48</v>
      </c>
      <c r="AC822" s="18">
        <f>'EPD information'!$AF$16*Tabell2[[#This Row],[Weight (kg)]]</f>
        <v>2.7899999999999995E-4</v>
      </c>
      <c r="AD822" s="18">
        <f>'EPD information'!$AG$16*Tabell2[[#This Row],[Weight (kg)]]</f>
        <v>9.2999999999999992E-3</v>
      </c>
      <c r="AE822" s="18">
        <f>'EPD information'!$AH$16*Tabell2[[#This Row],[Weight (kg)]]</f>
        <v>1.488E-5</v>
      </c>
      <c r="AF822" s="21">
        <f>'EPD information'!$AI$16*Tabell2[[#This Row],[Weight (kg)]]</f>
        <v>-6.8999999999999992E-2</v>
      </c>
    </row>
    <row r="823" spans="1:32" ht="28.5" x14ac:dyDescent="0.2">
      <c r="A823" s="36" t="s">
        <v>187</v>
      </c>
      <c r="B823" s="37" t="s">
        <v>189</v>
      </c>
      <c r="C823" s="38">
        <v>595126</v>
      </c>
      <c r="D823" s="39">
        <v>7319660861245</v>
      </c>
      <c r="E823" s="37" t="s">
        <v>46</v>
      </c>
      <c r="F823" s="40">
        <v>63</v>
      </c>
      <c r="G823" s="37">
        <v>0</v>
      </c>
      <c r="H823" s="41">
        <v>7.0000000000000007E-2</v>
      </c>
      <c r="I823" s="35">
        <f>'EPD information'!$L$16*Tabell2[[#This Row],[Weight (kg)]]</f>
        <v>0.23870000000000002</v>
      </c>
      <c r="J823" s="22">
        <f>'EPD information'!$M$16*Tabell2[[#This Row],[Weight (kg)]]</f>
        <v>4.1580000000000002E-3</v>
      </c>
      <c r="K823" s="22">
        <f>'EPD information'!$N$16*Tabell2[[#This Row],[Weight (kg)]]</f>
        <v>4.9350000000000002E-4</v>
      </c>
      <c r="L823" s="22">
        <f>'EPD information'!$O$16*Tabell2[[#This Row],[Weight (kg)]]</f>
        <v>0</v>
      </c>
      <c r="M823" s="22">
        <f>'EPD information'!$P$16*Tabell2[[#This Row],[Weight (kg)]]</f>
        <v>3.2900000000000003E-4</v>
      </c>
      <c r="N823" s="22">
        <f>'EPD information'!$Q$16*Tabell2[[#This Row],[Weight (kg)]]</f>
        <v>1.0920000000000001E-2</v>
      </c>
      <c r="O823" s="22">
        <f>'EPD information'!$R$16*Tabell2[[#This Row],[Weight (kg)]]</f>
        <v>1.7710000000000005E-5</v>
      </c>
      <c r="P823" s="22">
        <f>'EPD information'!$S$16*Tabell2[[#This Row],[Weight (kg)]]</f>
        <v>-8.4700000000000011E-2</v>
      </c>
      <c r="Q823" s="35">
        <f>'Product specific GWP'!$T$16*Tabell2[[#This Row],[Weight (kg)]]</f>
        <v>3.0590000000000005E-3</v>
      </c>
      <c r="R823" s="35" t="s">
        <v>48</v>
      </c>
      <c r="S823" s="35">
        <f>'EPD information'!$V$16*Tabell2[[#This Row],[Weight (kg)]]</f>
        <v>4.9350000000000002E-4</v>
      </c>
      <c r="T823" s="35" t="str">
        <f>'EPD information'!$W$16</f>
        <v>ND</v>
      </c>
      <c r="U823" s="35">
        <f>'EPD information'!$X$16*Tabell2[[#This Row],[Weight (kg)]]</f>
        <v>3.2900000000000003E-4</v>
      </c>
      <c r="V823" s="35">
        <f>'EPD information'!$Y$16*Tabell2[[#This Row],[Weight (kg)]]</f>
        <v>1.0920000000000001E-2</v>
      </c>
      <c r="W823" s="35">
        <f>'EPD information'!$Z$16*Tabell2[[#This Row],[Weight (kg)]]</f>
        <v>1.7710000000000005E-5</v>
      </c>
      <c r="X823" s="35">
        <f>'EPD information'!$AA$16*Tabell2[[#This Row],[Weight (kg)]]</f>
        <v>-8.4700000000000011E-2</v>
      </c>
      <c r="Y823" s="18">
        <f>'EPD information'!$AB$16*Tabell2[[#This Row],[Weight (kg)]]</f>
        <v>0.23520000000000002</v>
      </c>
      <c r="Z823" s="18">
        <f>'EPD information'!$AC$16*Tabell2[[#This Row],[Weight (kg)]]</f>
        <v>4.1230000000000008E-3</v>
      </c>
      <c r="AA823" s="18">
        <f>'EPD information'!$AD$16*Tabell2[[#This Row],[Weight (kg)]]</f>
        <v>5.1590000000000002E-4</v>
      </c>
      <c r="AB823" s="18" t="s">
        <v>48</v>
      </c>
      <c r="AC823" s="18">
        <f>'EPD information'!$AF$16*Tabell2[[#This Row],[Weight (kg)]]</f>
        <v>3.255E-4</v>
      </c>
      <c r="AD823" s="18">
        <f>'EPD information'!$AG$16*Tabell2[[#This Row],[Weight (kg)]]</f>
        <v>1.085E-2</v>
      </c>
      <c r="AE823" s="18">
        <f>'EPD information'!$AH$16*Tabell2[[#This Row],[Weight (kg)]]</f>
        <v>1.7360000000000003E-5</v>
      </c>
      <c r="AF823" s="21">
        <f>'EPD information'!$AI$16*Tabell2[[#This Row],[Weight (kg)]]</f>
        <v>-8.0500000000000002E-2</v>
      </c>
    </row>
    <row r="824" spans="1:32" x14ac:dyDescent="0.2">
      <c r="A824" s="36" t="s">
        <v>187</v>
      </c>
      <c r="B824" s="37" t="s">
        <v>188</v>
      </c>
      <c r="C824" s="38">
        <v>494596</v>
      </c>
      <c r="D824" s="39">
        <v>7319660342270</v>
      </c>
      <c r="E824" s="37" t="s">
        <v>46</v>
      </c>
      <c r="F824" s="40">
        <v>76</v>
      </c>
      <c r="G824" s="37">
        <v>0</v>
      </c>
      <c r="H824" s="41">
        <v>0.05</v>
      </c>
      <c r="I824" s="35">
        <f>'EPD information'!$L$16*Tabell2[[#This Row],[Weight (kg)]]</f>
        <v>0.17050000000000001</v>
      </c>
      <c r="J824" s="22">
        <f>'EPD information'!$M$16*Tabell2[[#This Row],[Weight (kg)]]</f>
        <v>2.9700000000000004E-3</v>
      </c>
      <c r="K824" s="22">
        <f>'EPD information'!$N$16*Tabell2[[#This Row],[Weight (kg)]]</f>
        <v>3.525E-4</v>
      </c>
      <c r="L824" s="22">
        <f>'EPD information'!$O$16*Tabell2[[#This Row],[Weight (kg)]]</f>
        <v>0</v>
      </c>
      <c r="M824" s="22">
        <f>'EPD information'!$P$16*Tabell2[[#This Row],[Weight (kg)]]</f>
        <v>2.3500000000000002E-4</v>
      </c>
      <c r="N824" s="22">
        <f>'EPD information'!$Q$16*Tabell2[[#This Row],[Weight (kg)]]</f>
        <v>7.8000000000000005E-3</v>
      </c>
      <c r="O824" s="22">
        <f>'EPD information'!$R$16*Tabell2[[#This Row],[Weight (kg)]]</f>
        <v>1.2650000000000003E-5</v>
      </c>
      <c r="P824" s="22">
        <f>'EPD information'!$S$16*Tabell2[[#This Row],[Weight (kg)]]</f>
        <v>-6.0499999999999998E-2</v>
      </c>
      <c r="Q824" s="35">
        <f>'Product specific GWP'!$T$16*Tabell2[[#This Row],[Weight (kg)]]</f>
        <v>2.1850000000000003E-3</v>
      </c>
      <c r="R824" s="35" t="s">
        <v>48</v>
      </c>
      <c r="S824" s="35">
        <f>'EPD information'!$V$16*Tabell2[[#This Row],[Weight (kg)]]</f>
        <v>3.525E-4</v>
      </c>
      <c r="T824" s="35" t="str">
        <f>'EPD information'!$W$16</f>
        <v>ND</v>
      </c>
      <c r="U824" s="35">
        <f>'EPD information'!$X$16*Tabell2[[#This Row],[Weight (kg)]]</f>
        <v>2.3500000000000002E-4</v>
      </c>
      <c r="V824" s="35">
        <f>'EPD information'!$Y$16*Tabell2[[#This Row],[Weight (kg)]]</f>
        <v>7.8000000000000005E-3</v>
      </c>
      <c r="W824" s="35">
        <f>'EPD information'!$Z$16*Tabell2[[#This Row],[Weight (kg)]]</f>
        <v>1.2650000000000003E-5</v>
      </c>
      <c r="X824" s="35">
        <f>'EPD information'!$AA$16*Tabell2[[#This Row],[Weight (kg)]]</f>
        <v>-6.0499999999999998E-2</v>
      </c>
      <c r="Y824" s="18">
        <f>'EPD information'!$AB$16*Tabell2[[#This Row],[Weight (kg)]]</f>
        <v>0.16800000000000001</v>
      </c>
      <c r="Z824" s="18">
        <f>'EPD information'!$AC$16*Tabell2[[#This Row],[Weight (kg)]]</f>
        <v>2.9450000000000001E-3</v>
      </c>
      <c r="AA824" s="18">
        <f>'EPD information'!$AD$16*Tabell2[[#This Row],[Weight (kg)]]</f>
        <v>3.6850000000000001E-4</v>
      </c>
      <c r="AB824" s="18" t="s">
        <v>48</v>
      </c>
      <c r="AC824" s="18">
        <f>'EPD information'!$AF$16*Tabell2[[#This Row],[Weight (kg)]]</f>
        <v>2.3249999999999999E-4</v>
      </c>
      <c r="AD824" s="18">
        <f>'EPD information'!$AG$16*Tabell2[[#This Row],[Weight (kg)]]</f>
        <v>7.7499999999999999E-3</v>
      </c>
      <c r="AE824" s="18">
        <f>'EPD information'!$AH$16*Tabell2[[#This Row],[Weight (kg)]]</f>
        <v>1.2400000000000002E-5</v>
      </c>
      <c r="AF824" s="21">
        <f>'EPD information'!$AI$16*Tabell2[[#This Row],[Weight (kg)]]</f>
        <v>-5.7499999999999996E-2</v>
      </c>
    </row>
    <row r="825" spans="1:32" x14ac:dyDescent="0.2">
      <c r="A825" s="36" t="s">
        <v>187</v>
      </c>
      <c r="B825" s="37" t="s">
        <v>190</v>
      </c>
      <c r="C825" s="38">
        <v>536470</v>
      </c>
      <c r="D825" s="39">
        <v>7319661691315</v>
      </c>
      <c r="E825" s="37" t="s">
        <v>46</v>
      </c>
      <c r="F825" s="40">
        <v>76</v>
      </c>
      <c r="G825" s="37">
        <v>0</v>
      </c>
      <c r="H825" s="41">
        <v>0.05</v>
      </c>
      <c r="I825" s="35">
        <f>'EPD information'!$L$16*Tabell2[[#This Row],[Weight (kg)]]</f>
        <v>0.17050000000000001</v>
      </c>
      <c r="J825" s="22">
        <f>'EPD information'!$M$16*Tabell2[[#This Row],[Weight (kg)]]</f>
        <v>2.9700000000000004E-3</v>
      </c>
      <c r="K825" s="22">
        <f>'EPD information'!$N$16*Tabell2[[#This Row],[Weight (kg)]]</f>
        <v>3.525E-4</v>
      </c>
      <c r="L825" s="22">
        <f>'EPD information'!$O$16*Tabell2[[#This Row],[Weight (kg)]]</f>
        <v>0</v>
      </c>
      <c r="M825" s="22">
        <f>'EPD information'!$P$16*Tabell2[[#This Row],[Weight (kg)]]</f>
        <v>2.3500000000000002E-4</v>
      </c>
      <c r="N825" s="22">
        <f>'EPD information'!$Q$16*Tabell2[[#This Row],[Weight (kg)]]</f>
        <v>7.8000000000000005E-3</v>
      </c>
      <c r="O825" s="22">
        <f>'EPD information'!$R$16*Tabell2[[#This Row],[Weight (kg)]]</f>
        <v>1.2650000000000003E-5</v>
      </c>
      <c r="P825" s="22">
        <f>'EPD information'!$S$16*Tabell2[[#This Row],[Weight (kg)]]</f>
        <v>-6.0499999999999998E-2</v>
      </c>
      <c r="Q825" s="35">
        <f>'Product specific GWP'!$T$16*Tabell2[[#This Row],[Weight (kg)]]</f>
        <v>2.1850000000000003E-3</v>
      </c>
      <c r="R825" s="35" t="s">
        <v>48</v>
      </c>
      <c r="S825" s="35">
        <f>'EPD information'!$V$16*Tabell2[[#This Row],[Weight (kg)]]</f>
        <v>3.525E-4</v>
      </c>
      <c r="T825" s="35" t="str">
        <f>'EPD information'!$W$16</f>
        <v>ND</v>
      </c>
      <c r="U825" s="35">
        <f>'EPD information'!$X$16*Tabell2[[#This Row],[Weight (kg)]]</f>
        <v>2.3500000000000002E-4</v>
      </c>
      <c r="V825" s="35">
        <f>'EPD information'!$Y$16*Tabell2[[#This Row],[Weight (kg)]]</f>
        <v>7.8000000000000005E-3</v>
      </c>
      <c r="W825" s="35">
        <f>'EPD information'!$Z$16*Tabell2[[#This Row],[Weight (kg)]]</f>
        <v>1.2650000000000003E-5</v>
      </c>
      <c r="X825" s="35">
        <f>'EPD information'!$AA$16*Tabell2[[#This Row],[Weight (kg)]]</f>
        <v>-6.0499999999999998E-2</v>
      </c>
      <c r="Y825" s="18">
        <f>'EPD information'!$AB$16*Tabell2[[#This Row],[Weight (kg)]]</f>
        <v>0.16800000000000001</v>
      </c>
      <c r="Z825" s="18">
        <f>'EPD information'!$AC$16*Tabell2[[#This Row],[Weight (kg)]]</f>
        <v>2.9450000000000001E-3</v>
      </c>
      <c r="AA825" s="18">
        <f>'EPD information'!$AD$16*Tabell2[[#This Row],[Weight (kg)]]</f>
        <v>3.6850000000000001E-4</v>
      </c>
      <c r="AB825" s="18" t="s">
        <v>48</v>
      </c>
      <c r="AC825" s="18">
        <f>'EPD information'!$AF$16*Tabell2[[#This Row],[Weight (kg)]]</f>
        <v>2.3249999999999999E-4</v>
      </c>
      <c r="AD825" s="18">
        <f>'EPD information'!$AG$16*Tabell2[[#This Row],[Weight (kg)]]</f>
        <v>7.7499999999999999E-3</v>
      </c>
      <c r="AE825" s="18">
        <f>'EPD information'!$AH$16*Tabell2[[#This Row],[Weight (kg)]]</f>
        <v>1.2400000000000002E-5</v>
      </c>
      <c r="AF825" s="21">
        <f>'EPD information'!$AI$16*Tabell2[[#This Row],[Weight (kg)]]</f>
        <v>-5.7499999999999996E-2</v>
      </c>
    </row>
    <row r="826" spans="1:32" x14ac:dyDescent="0.2">
      <c r="A826" s="36" t="s">
        <v>187</v>
      </c>
      <c r="B826" s="37" t="s">
        <v>188</v>
      </c>
      <c r="C826" s="38">
        <v>255304</v>
      </c>
      <c r="D826" s="39">
        <v>7319662553049</v>
      </c>
      <c r="E826" s="37" t="s">
        <v>46</v>
      </c>
      <c r="F826" s="40">
        <v>80</v>
      </c>
      <c r="G826" s="37">
        <v>0</v>
      </c>
      <c r="H826" s="41">
        <v>7.0000000000000007E-2</v>
      </c>
      <c r="I826" s="35">
        <f>'EPD information'!$L$16*Tabell2[[#This Row],[Weight (kg)]]</f>
        <v>0.23870000000000002</v>
      </c>
      <c r="J826" s="22">
        <f>'EPD information'!$M$16*Tabell2[[#This Row],[Weight (kg)]]</f>
        <v>4.1580000000000002E-3</v>
      </c>
      <c r="K826" s="22">
        <f>'EPD information'!$N$16*Tabell2[[#This Row],[Weight (kg)]]</f>
        <v>4.9350000000000002E-4</v>
      </c>
      <c r="L826" s="22">
        <f>'EPD information'!$O$16*Tabell2[[#This Row],[Weight (kg)]]</f>
        <v>0</v>
      </c>
      <c r="M826" s="22">
        <f>'EPD information'!$P$16*Tabell2[[#This Row],[Weight (kg)]]</f>
        <v>3.2900000000000003E-4</v>
      </c>
      <c r="N826" s="22">
        <f>'EPD information'!$Q$16*Tabell2[[#This Row],[Weight (kg)]]</f>
        <v>1.0920000000000001E-2</v>
      </c>
      <c r="O826" s="22">
        <f>'EPD information'!$R$16*Tabell2[[#This Row],[Weight (kg)]]</f>
        <v>1.7710000000000005E-5</v>
      </c>
      <c r="P826" s="22">
        <f>'EPD information'!$S$16*Tabell2[[#This Row],[Weight (kg)]]</f>
        <v>-8.4700000000000011E-2</v>
      </c>
      <c r="Q826" s="35">
        <f>'Product specific GWP'!$T$16*Tabell2[[#This Row],[Weight (kg)]]</f>
        <v>3.0590000000000005E-3</v>
      </c>
      <c r="R826" s="35" t="s">
        <v>48</v>
      </c>
      <c r="S826" s="35">
        <f>'EPD information'!$V$16*Tabell2[[#This Row],[Weight (kg)]]</f>
        <v>4.9350000000000002E-4</v>
      </c>
      <c r="T826" s="35" t="str">
        <f>'EPD information'!$W$16</f>
        <v>ND</v>
      </c>
      <c r="U826" s="35">
        <f>'EPD information'!$X$16*Tabell2[[#This Row],[Weight (kg)]]</f>
        <v>3.2900000000000003E-4</v>
      </c>
      <c r="V826" s="35">
        <f>'EPD information'!$Y$16*Tabell2[[#This Row],[Weight (kg)]]</f>
        <v>1.0920000000000001E-2</v>
      </c>
      <c r="W826" s="35">
        <f>'EPD information'!$Z$16*Tabell2[[#This Row],[Weight (kg)]]</f>
        <v>1.7710000000000005E-5</v>
      </c>
      <c r="X826" s="35">
        <f>'EPD information'!$AA$16*Tabell2[[#This Row],[Weight (kg)]]</f>
        <v>-8.4700000000000011E-2</v>
      </c>
      <c r="Y826" s="18">
        <f>'EPD information'!$AB$16*Tabell2[[#This Row],[Weight (kg)]]</f>
        <v>0.23520000000000002</v>
      </c>
      <c r="Z826" s="18">
        <f>'EPD information'!$AC$16*Tabell2[[#This Row],[Weight (kg)]]</f>
        <v>4.1230000000000008E-3</v>
      </c>
      <c r="AA826" s="18">
        <f>'EPD information'!$AD$16*Tabell2[[#This Row],[Weight (kg)]]</f>
        <v>5.1590000000000002E-4</v>
      </c>
      <c r="AB826" s="18" t="s">
        <v>48</v>
      </c>
      <c r="AC826" s="18">
        <f>'EPD information'!$AF$16*Tabell2[[#This Row],[Weight (kg)]]</f>
        <v>3.255E-4</v>
      </c>
      <c r="AD826" s="18">
        <f>'EPD information'!$AG$16*Tabell2[[#This Row],[Weight (kg)]]</f>
        <v>1.085E-2</v>
      </c>
      <c r="AE826" s="18">
        <f>'EPD information'!$AH$16*Tabell2[[#This Row],[Weight (kg)]]</f>
        <v>1.7360000000000003E-5</v>
      </c>
      <c r="AF826" s="21">
        <f>'EPD information'!$AI$16*Tabell2[[#This Row],[Weight (kg)]]</f>
        <v>-8.0500000000000002E-2</v>
      </c>
    </row>
    <row r="827" spans="1:32" x14ac:dyDescent="0.2">
      <c r="A827" s="36" t="s">
        <v>187</v>
      </c>
      <c r="B827" s="37" t="s">
        <v>190</v>
      </c>
      <c r="C827" s="38">
        <v>174115</v>
      </c>
      <c r="D827" s="39">
        <v>7319661507869</v>
      </c>
      <c r="E827" s="37" t="s">
        <v>46</v>
      </c>
      <c r="F827" s="40">
        <v>80</v>
      </c>
      <c r="G827" s="37">
        <v>49</v>
      </c>
      <c r="H827" s="41">
        <v>7.0000000000000007E-2</v>
      </c>
      <c r="I827" s="35">
        <f>'EPD information'!$L$16*Tabell2[[#This Row],[Weight (kg)]]</f>
        <v>0.23870000000000002</v>
      </c>
      <c r="J827" s="22">
        <f>'EPD information'!$M$16*Tabell2[[#This Row],[Weight (kg)]]</f>
        <v>4.1580000000000002E-3</v>
      </c>
      <c r="K827" s="22">
        <f>'EPD information'!$N$16*Tabell2[[#This Row],[Weight (kg)]]</f>
        <v>4.9350000000000002E-4</v>
      </c>
      <c r="L827" s="22">
        <f>'EPD information'!$O$16*Tabell2[[#This Row],[Weight (kg)]]</f>
        <v>0</v>
      </c>
      <c r="M827" s="22">
        <f>'EPD information'!$P$16*Tabell2[[#This Row],[Weight (kg)]]</f>
        <v>3.2900000000000003E-4</v>
      </c>
      <c r="N827" s="22">
        <f>'EPD information'!$Q$16*Tabell2[[#This Row],[Weight (kg)]]</f>
        <v>1.0920000000000001E-2</v>
      </c>
      <c r="O827" s="22">
        <f>'EPD information'!$R$16*Tabell2[[#This Row],[Weight (kg)]]</f>
        <v>1.7710000000000005E-5</v>
      </c>
      <c r="P827" s="22">
        <f>'EPD information'!$S$16*Tabell2[[#This Row],[Weight (kg)]]</f>
        <v>-8.4700000000000011E-2</v>
      </c>
      <c r="Q827" s="35">
        <f>'Product specific GWP'!$T$16*Tabell2[[#This Row],[Weight (kg)]]</f>
        <v>3.0590000000000005E-3</v>
      </c>
      <c r="R827" s="35" t="s">
        <v>48</v>
      </c>
      <c r="S827" s="35">
        <f>'EPD information'!$V$16*Tabell2[[#This Row],[Weight (kg)]]</f>
        <v>4.9350000000000002E-4</v>
      </c>
      <c r="T827" s="35" t="str">
        <f>'EPD information'!$W$16</f>
        <v>ND</v>
      </c>
      <c r="U827" s="35">
        <f>'EPD information'!$X$16*Tabell2[[#This Row],[Weight (kg)]]</f>
        <v>3.2900000000000003E-4</v>
      </c>
      <c r="V827" s="35">
        <f>'EPD information'!$Y$16*Tabell2[[#This Row],[Weight (kg)]]</f>
        <v>1.0920000000000001E-2</v>
      </c>
      <c r="W827" s="35">
        <f>'EPD information'!$Z$16*Tabell2[[#This Row],[Weight (kg)]]</f>
        <v>1.7710000000000005E-5</v>
      </c>
      <c r="X827" s="35">
        <f>'EPD information'!$AA$16*Tabell2[[#This Row],[Weight (kg)]]</f>
        <v>-8.4700000000000011E-2</v>
      </c>
      <c r="Y827" s="18">
        <f>'EPD information'!$AB$16*Tabell2[[#This Row],[Weight (kg)]]</f>
        <v>0.23520000000000002</v>
      </c>
      <c r="Z827" s="18">
        <f>'EPD information'!$AC$16*Tabell2[[#This Row],[Weight (kg)]]</f>
        <v>4.1230000000000008E-3</v>
      </c>
      <c r="AA827" s="18">
        <f>'EPD information'!$AD$16*Tabell2[[#This Row],[Weight (kg)]]</f>
        <v>5.1590000000000002E-4</v>
      </c>
      <c r="AB827" s="18" t="s">
        <v>48</v>
      </c>
      <c r="AC827" s="18">
        <f>'EPD information'!$AF$16*Tabell2[[#This Row],[Weight (kg)]]</f>
        <v>3.255E-4</v>
      </c>
      <c r="AD827" s="18">
        <f>'EPD information'!$AG$16*Tabell2[[#This Row],[Weight (kg)]]</f>
        <v>1.085E-2</v>
      </c>
      <c r="AE827" s="18">
        <f>'EPD information'!$AH$16*Tabell2[[#This Row],[Weight (kg)]]</f>
        <v>1.7360000000000003E-5</v>
      </c>
      <c r="AF827" s="21">
        <f>'EPD information'!$AI$16*Tabell2[[#This Row],[Weight (kg)]]</f>
        <v>-8.0500000000000002E-2</v>
      </c>
    </row>
    <row r="828" spans="1:32" x14ac:dyDescent="0.2">
      <c r="A828" s="36" t="s">
        <v>187</v>
      </c>
      <c r="B828" s="37" t="s">
        <v>191</v>
      </c>
      <c r="C828" s="38">
        <v>885396</v>
      </c>
      <c r="D828" s="39">
        <v>7319668853969</v>
      </c>
      <c r="E828" s="37" t="s">
        <v>46</v>
      </c>
      <c r="F828" s="40">
        <v>80</v>
      </c>
      <c r="G828" s="37">
        <v>80</v>
      </c>
      <c r="H828" s="41">
        <v>7.0000000000000007E-2</v>
      </c>
      <c r="I828" s="35">
        <f>'EPD information'!$L$16*Tabell2[[#This Row],[Weight (kg)]]</f>
        <v>0.23870000000000002</v>
      </c>
      <c r="J828" s="22">
        <f>'EPD information'!$M$16*Tabell2[[#This Row],[Weight (kg)]]</f>
        <v>4.1580000000000002E-3</v>
      </c>
      <c r="K828" s="22">
        <f>'EPD information'!$N$16*Tabell2[[#This Row],[Weight (kg)]]</f>
        <v>4.9350000000000002E-4</v>
      </c>
      <c r="L828" s="22">
        <f>'EPD information'!$O$16*Tabell2[[#This Row],[Weight (kg)]]</f>
        <v>0</v>
      </c>
      <c r="M828" s="22">
        <f>'EPD information'!$P$16*Tabell2[[#This Row],[Weight (kg)]]</f>
        <v>3.2900000000000003E-4</v>
      </c>
      <c r="N828" s="22">
        <f>'EPD information'!$Q$16*Tabell2[[#This Row],[Weight (kg)]]</f>
        <v>1.0920000000000001E-2</v>
      </c>
      <c r="O828" s="22">
        <f>'EPD information'!$R$16*Tabell2[[#This Row],[Weight (kg)]]</f>
        <v>1.7710000000000005E-5</v>
      </c>
      <c r="P828" s="22">
        <f>'EPD information'!$S$16*Tabell2[[#This Row],[Weight (kg)]]</f>
        <v>-8.4700000000000011E-2</v>
      </c>
      <c r="Q828" s="35">
        <f>'Product specific GWP'!$T$16*Tabell2[[#This Row],[Weight (kg)]]</f>
        <v>3.0590000000000005E-3</v>
      </c>
      <c r="R828" s="35" t="s">
        <v>48</v>
      </c>
      <c r="S828" s="35">
        <f>'EPD information'!$V$16*Tabell2[[#This Row],[Weight (kg)]]</f>
        <v>4.9350000000000002E-4</v>
      </c>
      <c r="T828" s="35" t="str">
        <f>'EPD information'!$W$16</f>
        <v>ND</v>
      </c>
      <c r="U828" s="35">
        <f>'EPD information'!$X$16*Tabell2[[#This Row],[Weight (kg)]]</f>
        <v>3.2900000000000003E-4</v>
      </c>
      <c r="V828" s="35">
        <f>'EPD information'!$Y$16*Tabell2[[#This Row],[Weight (kg)]]</f>
        <v>1.0920000000000001E-2</v>
      </c>
      <c r="W828" s="35">
        <f>'EPD information'!$Z$16*Tabell2[[#This Row],[Weight (kg)]]</f>
        <v>1.7710000000000005E-5</v>
      </c>
      <c r="X828" s="35">
        <f>'EPD information'!$AA$16*Tabell2[[#This Row],[Weight (kg)]]</f>
        <v>-8.4700000000000011E-2</v>
      </c>
      <c r="Y828" s="18">
        <f>'EPD information'!$AB$16*Tabell2[[#This Row],[Weight (kg)]]</f>
        <v>0.23520000000000002</v>
      </c>
      <c r="Z828" s="18">
        <f>'EPD information'!$AC$16*Tabell2[[#This Row],[Weight (kg)]]</f>
        <v>4.1230000000000008E-3</v>
      </c>
      <c r="AA828" s="18">
        <f>'EPD information'!$AD$16*Tabell2[[#This Row],[Weight (kg)]]</f>
        <v>5.1590000000000002E-4</v>
      </c>
      <c r="AB828" s="18" t="s">
        <v>48</v>
      </c>
      <c r="AC828" s="18">
        <f>'EPD information'!$AF$16*Tabell2[[#This Row],[Weight (kg)]]</f>
        <v>3.255E-4</v>
      </c>
      <c r="AD828" s="18">
        <f>'EPD information'!$AG$16*Tabell2[[#This Row],[Weight (kg)]]</f>
        <v>1.085E-2</v>
      </c>
      <c r="AE828" s="18">
        <f>'EPD information'!$AH$16*Tabell2[[#This Row],[Weight (kg)]]</f>
        <v>1.7360000000000003E-5</v>
      </c>
      <c r="AF828" s="21">
        <f>'EPD information'!$AI$16*Tabell2[[#This Row],[Weight (kg)]]</f>
        <v>-8.0500000000000002E-2</v>
      </c>
    </row>
    <row r="829" spans="1:32" x14ac:dyDescent="0.2">
      <c r="A829" s="36" t="s">
        <v>187</v>
      </c>
      <c r="B829" s="37" t="s">
        <v>192</v>
      </c>
      <c r="C829" s="38">
        <v>105376</v>
      </c>
      <c r="D829" s="39">
        <v>7319661053762</v>
      </c>
      <c r="E829" s="37" t="s">
        <v>46</v>
      </c>
      <c r="F829" s="40">
        <v>80</v>
      </c>
      <c r="G829" s="37">
        <v>100</v>
      </c>
      <c r="H829" s="41">
        <v>7.0000000000000007E-2</v>
      </c>
      <c r="I829" s="35">
        <f>'EPD information'!$L$16*Tabell2[[#This Row],[Weight (kg)]]</f>
        <v>0.23870000000000002</v>
      </c>
      <c r="J829" s="22">
        <f>'EPD information'!$M$16*Tabell2[[#This Row],[Weight (kg)]]</f>
        <v>4.1580000000000002E-3</v>
      </c>
      <c r="K829" s="22">
        <f>'EPD information'!$N$16*Tabell2[[#This Row],[Weight (kg)]]</f>
        <v>4.9350000000000002E-4</v>
      </c>
      <c r="L829" s="22">
        <f>'EPD information'!$O$16*Tabell2[[#This Row],[Weight (kg)]]</f>
        <v>0</v>
      </c>
      <c r="M829" s="22">
        <f>'EPD information'!$P$16*Tabell2[[#This Row],[Weight (kg)]]</f>
        <v>3.2900000000000003E-4</v>
      </c>
      <c r="N829" s="22">
        <f>'EPD information'!$Q$16*Tabell2[[#This Row],[Weight (kg)]]</f>
        <v>1.0920000000000001E-2</v>
      </c>
      <c r="O829" s="22">
        <f>'EPD information'!$R$16*Tabell2[[#This Row],[Weight (kg)]]</f>
        <v>1.7710000000000005E-5</v>
      </c>
      <c r="P829" s="22">
        <f>'EPD information'!$S$16*Tabell2[[#This Row],[Weight (kg)]]</f>
        <v>-8.4700000000000011E-2</v>
      </c>
      <c r="Q829" s="35">
        <f>'Product specific GWP'!$T$16*Tabell2[[#This Row],[Weight (kg)]]</f>
        <v>3.0590000000000005E-3</v>
      </c>
      <c r="R829" s="35" t="s">
        <v>48</v>
      </c>
      <c r="S829" s="35">
        <f>'EPD information'!$V$16*Tabell2[[#This Row],[Weight (kg)]]</f>
        <v>4.9350000000000002E-4</v>
      </c>
      <c r="T829" s="35" t="str">
        <f>'EPD information'!$W$16</f>
        <v>ND</v>
      </c>
      <c r="U829" s="35">
        <f>'EPD information'!$X$16*Tabell2[[#This Row],[Weight (kg)]]</f>
        <v>3.2900000000000003E-4</v>
      </c>
      <c r="V829" s="35">
        <f>'EPD information'!$Y$16*Tabell2[[#This Row],[Weight (kg)]]</f>
        <v>1.0920000000000001E-2</v>
      </c>
      <c r="W829" s="35">
        <f>'EPD information'!$Z$16*Tabell2[[#This Row],[Weight (kg)]]</f>
        <v>1.7710000000000005E-5</v>
      </c>
      <c r="X829" s="35">
        <f>'EPD information'!$AA$16*Tabell2[[#This Row],[Weight (kg)]]</f>
        <v>-8.4700000000000011E-2</v>
      </c>
      <c r="Y829" s="18">
        <f>'EPD information'!$AB$16*Tabell2[[#This Row],[Weight (kg)]]</f>
        <v>0.23520000000000002</v>
      </c>
      <c r="Z829" s="18">
        <f>'EPD information'!$AC$16*Tabell2[[#This Row],[Weight (kg)]]</f>
        <v>4.1230000000000008E-3</v>
      </c>
      <c r="AA829" s="18">
        <f>'EPD information'!$AD$16*Tabell2[[#This Row],[Weight (kg)]]</f>
        <v>5.1590000000000002E-4</v>
      </c>
      <c r="AB829" s="18" t="s">
        <v>48</v>
      </c>
      <c r="AC829" s="18">
        <f>'EPD information'!$AF$16*Tabell2[[#This Row],[Weight (kg)]]</f>
        <v>3.255E-4</v>
      </c>
      <c r="AD829" s="18">
        <f>'EPD information'!$AG$16*Tabell2[[#This Row],[Weight (kg)]]</f>
        <v>1.085E-2</v>
      </c>
      <c r="AE829" s="18">
        <f>'EPD information'!$AH$16*Tabell2[[#This Row],[Weight (kg)]]</f>
        <v>1.7360000000000003E-5</v>
      </c>
      <c r="AF829" s="21">
        <f>'EPD information'!$AI$16*Tabell2[[#This Row],[Weight (kg)]]</f>
        <v>-8.0500000000000002E-2</v>
      </c>
    </row>
    <row r="830" spans="1:32" x14ac:dyDescent="0.2">
      <c r="A830" s="36" t="s">
        <v>187</v>
      </c>
      <c r="B830" s="37" t="s">
        <v>191</v>
      </c>
      <c r="C830" s="38">
        <v>885426</v>
      </c>
      <c r="D830" s="39">
        <v>7319668854263</v>
      </c>
      <c r="E830" s="37" t="s">
        <v>46</v>
      </c>
      <c r="F830" s="40">
        <v>80</v>
      </c>
      <c r="G830" s="37">
        <v>100</v>
      </c>
      <c r="H830" s="41">
        <v>7.0000000000000007E-2</v>
      </c>
      <c r="I830" s="35">
        <f>'EPD information'!$L$16*Tabell2[[#This Row],[Weight (kg)]]</f>
        <v>0.23870000000000002</v>
      </c>
      <c r="J830" s="22">
        <f>'EPD information'!$M$16*Tabell2[[#This Row],[Weight (kg)]]</f>
        <v>4.1580000000000002E-3</v>
      </c>
      <c r="K830" s="22">
        <f>'EPD information'!$N$16*Tabell2[[#This Row],[Weight (kg)]]</f>
        <v>4.9350000000000002E-4</v>
      </c>
      <c r="L830" s="22">
        <f>'EPD information'!$O$16*Tabell2[[#This Row],[Weight (kg)]]</f>
        <v>0</v>
      </c>
      <c r="M830" s="22">
        <f>'EPD information'!$P$16*Tabell2[[#This Row],[Weight (kg)]]</f>
        <v>3.2900000000000003E-4</v>
      </c>
      <c r="N830" s="22">
        <f>'EPD information'!$Q$16*Tabell2[[#This Row],[Weight (kg)]]</f>
        <v>1.0920000000000001E-2</v>
      </c>
      <c r="O830" s="22">
        <f>'EPD information'!$R$16*Tabell2[[#This Row],[Weight (kg)]]</f>
        <v>1.7710000000000005E-5</v>
      </c>
      <c r="P830" s="22">
        <f>'EPD information'!$S$16*Tabell2[[#This Row],[Weight (kg)]]</f>
        <v>-8.4700000000000011E-2</v>
      </c>
      <c r="Q830" s="35">
        <f>'Product specific GWP'!$T$16*Tabell2[[#This Row],[Weight (kg)]]</f>
        <v>3.0590000000000005E-3</v>
      </c>
      <c r="R830" s="35" t="s">
        <v>48</v>
      </c>
      <c r="S830" s="35">
        <f>'EPD information'!$V$16*Tabell2[[#This Row],[Weight (kg)]]</f>
        <v>4.9350000000000002E-4</v>
      </c>
      <c r="T830" s="35" t="str">
        <f>'EPD information'!$W$16</f>
        <v>ND</v>
      </c>
      <c r="U830" s="35">
        <f>'EPD information'!$X$16*Tabell2[[#This Row],[Weight (kg)]]</f>
        <v>3.2900000000000003E-4</v>
      </c>
      <c r="V830" s="35">
        <f>'EPD information'!$Y$16*Tabell2[[#This Row],[Weight (kg)]]</f>
        <v>1.0920000000000001E-2</v>
      </c>
      <c r="W830" s="35">
        <f>'EPD information'!$Z$16*Tabell2[[#This Row],[Weight (kg)]]</f>
        <v>1.7710000000000005E-5</v>
      </c>
      <c r="X830" s="35">
        <f>'EPD information'!$AA$16*Tabell2[[#This Row],[Weight (kg)]]</f>
        <v>-8.4700000000000011E-2</v>
      </c>
      <c r="Y830" s="18">
        <f>'EPD information'!$AB$16*Tabell2[[#This Row],[Weight (kg)]]</f>
        <v>0.23520000000000002</v>
      </c>
      <c r="Z830" s="18">
        <f>'EPD information'!$AC$16*Tabell2[[#This Row],[Weight (kg)]]</f>
        <v>4.1230000000000008E-3</v>
      </c>
      <c r="AA830" s="18">
        <f>'EPD information'!$AD$16*Tabell2[[#This Row],[Weight (kg)]]</f>
        <v>5.1590000000000002E-4</v>
      </c>
      <c r="AB830" s="18" t="s">
        <v>48</v>
      </c>
      <c r="AC830" s="18">
        <f>'EPD information'!$AF$16*Tabell2[[#This Row],[Weight (kg)]]</f>
        <v>3.255E-4</v>
      </c>
      <c r="AD830" s="18">
        <f>'EPD information'!$AG$16*Tabell2[[#This Row],[Weight (kg)]]</f>
        <v>1.085E-2</v>
      </c>
      <c r="AE830" s="18">
        <f>'EPD information'!$AH$16*Tabell2[[#This Row],[Weight (kg)]]</f>
        <v>1.7360000000000003E-5</v>
      </c>
      <c r="AF830" s="21">
        <f>'EPD information'!$AI$16*Tabell2[[#This Row],[Weight (kg)]]</f>
        <v>-8.0500000000000002E-2</v>
      </c>
    </row>
    <row r="831" spans="1:32" x14ac:dyDescent="0.2">
      <c r="A831" s="36" t="s">
        <v>187</v>
      </c>
      <c r="B831" s="37" t="s">
        <v>188</v>
      </c>
      <c r="C831" s="38">
        <v>489144</v>
      </c>
      <c r="D831" s="39">
        <v>7319664891446</v>
      </c>
      <c r="E831" s="37" t="s">
        <v>46</v>
      </c>
      <c r="F831" s="40">
        <v>100</v>
      </c>
      <c r="G831" s="37">
        <v>0</v>
      </c>
      <c r="H831" s="41">
        <v>0.08</v>
      </c>
      <c r="I831" s="35">
        <f>'EPD information'!$L$16*Tabell2[[#This Row],[Weight (kg)]]</f>
        <v>0.27280000000000004</v>
      </c>
      <c r="J831" s="22">
        <f>'EPD information'!$M$16*Tabell2[[#This Row],[Weight (kg)]]</f>
        <v>4.7520000000000001E-3</v>
      </c>
      <c r="K831" s="22">
        <f>'EPD information'!$N$16*Tabell2[[#This Row],[Weight (kg)]]</f>
        <v>5.6400000000000005E-4</v>
      </c>
      <c r="L831" s="22">
        <f>'EPD information'!$O$16*Tabell2[[#This Row],[Weight (kg)]]</f>
        <v>0</v>
      </c>
      <c r="M831" s="22">
        <f>'EPD information'!$P$16*Tabell2[[#This Row],[Weight (kg)]]</f>
        <v>3.7600000000000003E-4</v>
      </c>
      <c r="N831" s="22">
        <f>'EPD information'!$Q$16*Tabell2[[#This Row],[Weight (kg)]]</f>
        <v>1.248E-2</v>
      </c>
      <c r="O831" s="22">
        <f>'EPD information'!$R$16*Tabell2[[#This Row],[Weight (kg)]]</f>
        <v>2.0240000000000003E-5</v>
      </c>
      <c r="P831" s="22">
        <f>'EPD information'!$S$16*Tabell2[[#This Row],[Weight (kg)]]</f>
        <v>-9.6799999999999997E-2</v>
      </c>
      <c r="Q831" s="35">
        <f>'Product specific GWP'!$T$16*Tabell2[[#This Row],[Weight (kg)]]</f>
        <v>3.4960000000000004E-3</v>
      </c>
      <c r="R831" s="35" t="s">
        <v>48</v>
      </c>
      <c r="S831" s="35">
        <f>'EPD information'!$V$16*Tabell2[[#This Row],[Weight (kg)]]</f>
        <v>5.6400000000000005E-4</v>
      </c>
      <c r="T831" s="35" t="str">
        <f>'EPD information'!$W$16</f>
        <v>ND</v>
      </c>
      <c r="U831" s="35">
        <f>'EPD information'!$X$16*Tabell2[[#This Row],[Weight (kg)]]</f>
        <v>3.7600000000000003E-4</v>
      </c>
      <c r="V831" s="35">
        <f>'EPD information'!$Y$16*Tabell2[[#This Row],[Weight (kg)]]</f>
        <v>1.248E-2</v>
      </c>
      <c r="W831" s="35">
        <f>'EPD information'!$Z$16*Tabell2[[#This Row],[Weight (kg)]]</f>
        <v>2.0240000000000003E-5</v>
      </c>
      <c r="X831" s="35">
        <f>'EPD information'!$AA$16*Tabell2[[#This Row],[Weight (kg)]]</f>
        <v>-9.6799999999999997E-2</v>
      </c>
      <c r="Y831" s="18">
        <f>'EPD information'!$AB$16*Tabell2[[#This Row],[Weight (kg)]]</f>
        <v>0.26879999999999998</v>
      </c>
      <c r="Z831" s="18">
        <f>'EPD information'!$AC$16*Tabell2[[#This Row],[Weight (kg)]]</f>
        <v>4.712E-3</v>
      </c>
      <c r="AA831" s="18">
        <f>'EPD information'!$AD$16*Tabell2[[#This Row],[Weight (kg)]]</f>
        <v>5.8960000000000002E-4</v>
      </c>
      <c r="AB831" s="18" t="s">
        <v>48</v>
      </c>
      <c r="AC831" s="18">
        <f>'EPD information'!$AF$16*Tabell2[[#This Row],[Weight (kg)]]</f>
        <v>3.7199999999999999E-4</v>
      </c>
      <c r="AD831" s="18">
        <f>'EPD information'!$AG$16*Tabell2[[#This Row],[Weight (kg)]]</f>
        <v>1.24E-2</v>
      </c>
      <c r="AE831" s="18">
        <f>'EPD information'!$AH$16*Tabell2[[#This Row],[Weight (kg)]]</f>
        <v>1.984E-5</v>
      </c>
      <c r="AF831" s="21">
        <f>'EPD information'!$AI$16*Tabell2[[#This Row],[Weight (kg)]]</f>
        <v>-9.1999999999999998E-2</v>
      </c>
    </row>
    <row r="832" spans="1:32" x14ac:dyDescent="0.2">
      <c r="A832" s="36" t="s">
        <v>187</v>
      </c>
      <c r="B832" s="37" t="s">
        <v>188</v>
      </c>
      <c r="C832" s="38">
        <v>255306</v>
      </c>
      <c r="D832" s="39">
        <v>7319662553063</v>
      </c>
      <c r="E832" s="37" t="s">
        <v>46</v>
      </c>
      <c r="F832" s="40">
        <v>100</v>
      </c>
      <c r="G832" s="37">
        <v>0</v>
      </c>
      <c r="H832" s="41">
        <v>0.08</v>
      </c>
      <c r="I832" s="35">
        <f>'EPD information'!$L$16*Tabell2[[#This Row],[Weight (kg)]]</f>
        <v>0.27280000000000004</v>
      </c>
      <c r="J832" s="22">
        <f>'EPD information'!$M$16*Tabell2[[#This Row],[Weight (kg)]]</f>
        <v>4.7520000000000001E-3</v>
      </c>
      <c r="K832" s="22">
        <f>'EPD information'!$N$16*Tabell2[[#This Row],[Weight (kg)]]</f>
        <v>5.6400000000000005E-4</v>
      </c>
      <c r="L832" s="22">
        <f>'EPD information'!$O$16*Tabell2[[#This Row],[Weight (kg)]]</f>
        <v>0</v>
      </c>
      <c r="M832" s="22">
        <f>'EPD information'!$P$16*Tabell2[[#This Row],[Weight (kg)]]</f>
        <v>3.7600000000000003E-4</v>
      </c>
      <c r="N832" s="22">
        <f>'EPD information'!$Q$16*Tabell2[[#This Row],[Weight (kg)]]</f>
        <v>1.248E-2</v>
      </c>
      <c r="O832" s="22">
        <f>'EPD information'!$R$16*Tabell2[[#This Row],[Weight (kg)]]</f>
        <v>2.0240000000000003E-5</v>
      </c>
      <c r="P832" s="22">
        <f>'EPD information'!$S$16*Tabell2[[#This Row],[Weight (kg)]]</f>
        <v>-9.6799999999999997E-2</v>
      </c>
      <c r="Q832" s="35">
        <f>'Product specific GWP'!$T$16*Tabell2[[#This Row],[Weight (kg)]]</f>
        <v>3.4960000000000004E-3</v>
      </c>
      <c r="R832" s="35" t="s">
        <v>48</v>
      </c>
      <c r="S832" s="35">
        <f>'EPD information'!$V$16*Tabell2[[#This Row],[Weight (kg)]]</f>
        <v>5.6400000000000005E-4</v>
      </c>
      <c r="T832" s="35" t="str">
        <f>'EPD information'!$W$16</f>
        <v>ND</v>
      </c>
      <c r="U832" s="35">
        <f>'EPD information'!$X$16*Tabell2[[#This Row],[Weight (kg)]]</f>
        <v>3.7600000000000003E-4</v>
      </c>
      <c r="V832" s="35">
        <f>'EPD information'!$Y$16*Tabell2[[#This Row],[Weight (kg)]]</f>
        <v>1.248E-2</v>
      </c>
      <c r="W832" s="35">
        <f>'EPD information'!$Z$16*Tabell2[[#This Row],[Weight (kg)]]</f>
        <v>2.0240000000000003E-5</v>
      </c>
      <c r="X832" s="35">
        <f>'EPD information'!$AA$16*Tabell2[[#This Row],[Weight (kg)]]</f>
        <v>-9.6799999999999997E-2</v>
      </c>
      <c r="Y832" s="18">
        <f>'EPD information'!$AB$16*Tabell2[[#This Row],[Weight (kg)]]</f>
        <v>0.26879999999999998</v>
      </c>
      <c r="Z832" s="18">
        <f>'EPD information'!$AC$16*Tabell2[[#This Row],[Weight (kg)]]</f>
        <v>4.712E-3</v>
      </c>
      <c r="AA832" s="18">
        <f>'EPD information'!$AD$16*Tabell2[[#This Row],[Weight (kg)]]</f>
        <v>5.8960000000000002E-4</v>
      </c>
      <c r="AB832" s="18" t="s">
        <v>48</v>
      </c>
      <c r="AC832" s="18">
        <f>'EPD information'!$AF$16*Tabell2[[#This Row],[Weight (kg)]]</f>
        <v>3.7199999999999999E-4</v>
      </c>
      <c r="AD832" s="18">
        <f>'EPD information'!$AG$16*Tabell2[[#This Row],[Weight (kg)]]</f>
        <v>1.24E-2</v>
      </c>
      <c r="AE832" s="18">
        <f>'EPD information'!$AH$16*Tabell2[[#This Row],[Weight (kg)]]</f>
        <v>1.984E-5</v>
      </c>
      <c r="AF832" s="21">
        <f>'EPD information'!$AI$16*Tabell2[[#This Row],[Weight (kg)]]</f>
        <v>-9.1999999999999998E-2</v>
      </c>
    </row>
    <row r="833" spans="1:32" x14ac:dyDescent="0.2">
      <c r="A833" s="36" t="s">
        <v>187</v>
      </c>
      <c r="B833" s="37" t="s">
        <v>190</v>
      </c>
      <c r="C833" s="38">
        <v>174116</v>
      </c>
      <c r="D833" s="39">
        <v>7319661507876</v>
      </c>
      <c r="E833" s="37" t="s">
        <v>46</v>
      </c>
      <c r="F833" s="40">
        <v>100</v>
      </c>
      <c r="G833" s="37">
        <v>49</v>
      </c>
      <c r="H833" s="41">
        <v>0.08</v>
      </c>
      <c r="I833" s="35">
        <f>'EPD information'!$L$16*Tabell2[[#This Row],[Weight (kg)]]</f>
        <v>0.27280000000000004</v>
      </c>
      <c r="J833" s="22">
        <f>'EPD information'!$M$16*Tabell2[[#This Row],[Weight (kg)]]</f>
        <v>4.7520000000000001E-3</v>
      </c>
      <c r="K833" s="22">
        <f>'EPD information'!$N$16*Tabell2[[#This Row],[Weight (kg)]]</f>
        <v>5.6400000000000005E-4</v>
      </c>
      <c r="L833" s="22">
        <f>'EPD information'!$O$16*Tabell2[[#This Row],[Weight (kg)]]</f>
        <v>0</v>
      </c>
      <c r="M833" s="22">
        <f>'EPD information'!$P$16*Tabell2[[#This Row],[Weight (kg)]]</f>
        <v>3.7600000000000003E-4</v>
      </c>
      <c r="N833" s="22">
        <f>'EPD information'!$Q$16*Tabell2[[#This Row],[Weight (kg)]]</f>
        <v>1.248E-2</v>
      </c>
      <c r="O833" s="22">
        <f>'EPD information'!$R$16*Tabell2[[#This Row],[Weight (kg)]]</f>
        <v>2.0240000000000003E-5</v>
      </c>
      <c r="P833" s="22">
        <f>'EPD information'!$S$16*Tabell2[[#This Row],[Weight (kg)]]</f>
        <v>-9.6799999999999997E-2</v>
      </c>
      <c r="Q833" s="35">
        <f>'Product specific GWP'!$T$16*Tabell2[[#This Row],[Weight (kg)]]</f>
        <v>3.4960000000000004E-3</v>
      </c>
      <c r="R833" s="35" t="s">
        <v>48</v>
      </c>
      <c r="S833" s="35">
        <f>'EPD information'!$V$16*Tabell2[[#This Row],[Weight (kg)]]</f>
        <v>5.6400000000000005E-4</v>
      </c>
      <c r="T833" s="35" t="str">
        <f>'EPD information'!$W$16</f>
        <v>ND</v>
      </c>
      <c r="U833" s="35">
        <f>'EPD information'!$X$16*Tabell2[[#This Row],[Weight (kg)]]</f>
        <v>3.7600000000000003E-4</v>
      </c>
      <c r="V833" s="35">
        <f>'EPD information'!$Y$16*Tabell2[[#This Row],[Weight (kg)]]</f>
        <v>1.248E-2</v>
      </c>
      <c r="W833" s="35">
        <f>'EPD information'!$Z$16*Tabell2[[#This Row],[Weight (kg)]]</f>
        <v>2.0240000000000003E-5</v>
      </c>
      <c r="X833" s="35">
        <f>'EPD information'!$AA$16*Tabell2[[#This Row],[Weight (kg)]]</f>
        <v>-9.6799999999999997E-2</v>
      </c>
      <c r="Y833" s="18">
        <f>'EPD information'!$AB$16*Tabell2[[#This Row],[Weight (kg)]]</f>
        <v>0.26879999999999998</v>
      </c>
      <c r="Z833" s="18">
        <f>'EPD information'!$AC$16*Tabell2[[#This Row],[Weight (kg)]]</f>
        <v>4.712E-3</v>
      </c>
      <c r="AA833" s="18">
        <f>'EPD information'!$AD$16*Tabell2[[#This Row],[Weight (kg)]]</f>
        <v>5.8960000000000002E-4</v>
      </c>
      <c r="AB833" s="18" t="s">
        <v>48</v>
      </c>
      <c r="AC833" s="18">
        <f>'EPD information'!$AF$16*Tabell2[[#This Row],[Weight (kg)]]</f>
        <v>3.7199999999999999E-4</v>
      </c>
      <c r="AD833" s="18">
        <f>'EPD information'!$AG$16*Tabell2[[#This Row],[Weight (kg)]]</f>
        <v>1.24E-2</v>
      </c>
      <c r="AE833" s="18">
        <f>'EPD information'!$AH$16*Tabell2[[#This Row],[Weight (kg)]]</f>
        <v>1.984E-5</v>
      </c>
      <c r="AF833" s="21">
        <f>'EPD information'!$AI$16*Tabell2[[#This Row],[Weight (kg)]]</f>
        <v>-9.1999999999999998E-2</v>
      </c>
    </row>
    <row r="834" spans="1:32" x14ac:dyDescent="0.2">
      <c r="A834" s="36" t="s">
        <v>187</v>
      </c>
      <c r="B834" s="37" t="s">
        <v>190</v>
      </c>
      <c r="C834" s="38">
        <v>560625</v>
      </c>
      <c r="D834" s="39">
        <v>7319662041287</v>
      </c>
      <c r="E834" s="37" t="s">
        <v>46</v>
      </c>
      <c r="F834" s="40">
        <v>100</v>
      </c>
      <c r="G834" s="37">
        <v>103</v>
      </c>
      <c r="H834" s="41">
        <v>0.08</v>
      </c>
      <c r="I834" s="35">
        <f>'EPD information'!$L$16*Tabell2[[#This Row],[Weight (kg)]]</f>
        <v>0.27280000000000004</v>
      </c>
      <c r="J834" s="22">
        <f>'EPD information'!$M$16*Tabell2[[#This Row],[Weight (kg)]]</f>
        <v>4.7520000000000001E-3</v>
      </c>
      <c r="K834" s="22">
        <f>'EPD information'!$N$16*Tabell2[[#This Row],[Weight (kg)]]</f>
        <v>5.6400000000000005E-4</v>
      </c>
      <c r="L834" s="22">
        <f>'EPD information'!$O$16*Tabell2[[#This Row],[Weight (kg)]]</f>
        <v>0</v>
      </c>
      <c r="M834" s="22">
        <f>'EPD information'!$P$16*Tabell2[[#This Row],[Weight (kg)]]</f>
        <v>3.7600000000000003E-4</v>
      </c>
      <c r="N834" s="22">
        <f>'EPD information'!$Q$16*Tabell2[[#This Row],[Weight (kg)]]</f>
        <v>1.248E-2</v>
      </c>
      <c r="O834" s="22">
        <f>'EPD information'!$R$16*Tabell2[[#This Row],[Weight (kg)]]</f>
        <v>2.0240000000000003E-5</v>
      </c>
      <c r="P834" s="22">
        <f>'EPD information'!$S$16*Tabell2[[#This Row],[Weight (kg)]]</f>
        <v>-9.6799999999999997E-2</v>
      </c>
      <c r="Q834" s="35">
        <f>'Product specific GWP'!$T$16*Tabell2[[#This Row],[Weight (kg)]]</f>
        <v>3.4960000000000004E-3</v>
      </c>
      <c r="R834" s="35" t="s">
        <v>48</v>
      </c>
      <c r="S834" s="35">
        <f>'EPD information'!$V$16*Tabell2[[#This Row],[Weight (kg)]]</f>
        <v>5.6400000000000005E-4</v>
      </c>
      <c r="T834" s="35" t="str">
        <f>'EPD information'!$W$16</f>
        <v>ND</v>
      </c>
      <c r="U834" s="35">
        <f>'EPD information'!$X$16*Tabell2[[#This Row],[Weight (kg)]]</f>
        <v>3.7600000000000003E-4</v>
      </c>
      <c r="V834" s="35">
        <f>'EPD information'!$Y$16*Tabell2[[#This Row],[Weight (kg)]]</f>
        <v>1.248E-2</v>
      </c>
      <c r="W834" s="35">
        <f>'EPD information'!$Z$16*Tabell2[[#This Row],[Weight (kg)]]</f>
        <v>2.0240000000000003E-5</v>
      </c>
      <c r="X834" s="35">
        <f>'EPD information'!$AA$16*Tabell2[[#This Row],[Weight (kg)]]</f>
        <v>-9.6799999999999997E-2</v>
      </c>
      <c r="Y834" s="18">
        <f>'EPD information'!$AB$16*Tabell2[[#This Row],[Weight (kg)]]</f>
        <v>0.26879999999999998</v>
      </c>
      <c r="Z834" s="18">
        <f>'EPD information'!$AC$16*Tabell2[[#This Row],[Weight (kg)]]</f>
        <v>4.712E-3</v>
      </c>
      <c r="AA834" s="18">
        <f>'EPD information'!$AD$16*Tabell2[[#This Row],[Weight (kg)]]</f>
        <v>5.8960000000000002E-4</v>
      </c>
      <c r="AB834" s="18" t="s">
        <v>48</v>
      </c>
      <c r="AC834" s="18">
        <f>'EPD information'!$AF$16*Tabell2[[#This Row],[Weight (kg)]]</f>
        <v>3.7199999999999999E-4</v>
      </c>
      <c r="AD834" s="18">
        <f>'EPD information'!$AG$16*Tabell2[[#This Row],[Weight (kg)]]</f>
        <v>1.24E-2</v>
      </c>
      <c r="AE834" s="18">
        <f>'EPD information'!$AH$16*Tabell2[[#This Row],[Weight (kg)]]</f>
        <v>1.984E-5</v>
      </c>
      <c r="AF834" s="21">
        <f>'EPD information'!$AI$16*Tabell2[[#This Row],[Weight (kg)]]</f>
        <v>-9.1999999999999998E-2</v>
      </c>
    </row>
    <row r="835" spans="1:32" x14ac:dyDescent="0.2">
      <c r="A835" s="36" t="s">
        <v>187</v>
      </c>
      <c r="B835" s="37" t="s">
        <v>191</v>
      </c>
      <c r="C835" s="38">
        <v>885427</v>
      </c>
      <c r="D835" s="39">
        <v>7319668854270</v>
      </c>
      <c r="E835" s="37" t="s">
        <v>46</v>
      </c>
      <c r="F835" s="40">
        <v>100</v>
      </c>
      <c r="G835" s="37">
        <v>100</v>
      </c>
      <c r="H835" s="41">
        <v>0.08</v>
      </c>
      <c r="I835" s="35">
        <f>'EPD information'!$L$16*Tabell2[[#This Row],[Weight (kg)]]</f>
        <v>0.27280000000000004</v>
      </c>
      <c r="J835" s="22">
        <f>'EPD information'!$M$16*Tabell2[[#This Row],[Weight (kg)]]</f>
        <v>4.7520000000000001E-3</v>
      </c>
      <c r="K835" s="22">
        <f>'EPD information'!$N$16*Tabell2[[#This Row],[Weight (kg)]]</f>
        <v>5.6400000000000005E-4</v>
      </c>
      <c r="L835" s="22">
        <f>'EPD information'!$O$16*Tabell2[[#This Row],[Weight (kg)]]</f>
        <v>0</v>
      </c>
      <c r="M835" s="22">
        <f>'EPD information'!$P$16*Tabell2[[#This Row],[Weight (kg)]]</f>
        <v>3.7600000000000003E-4</v>
      </c>
      <c r="N835" s="22">
        <f>'EPD information'!$Q$16*Tabell2[[#This Row],[Weight (kg)]]</f>
        <v>1.248E-2</v>
      </c>
      <c r="O835" s="22">
        <f>'EPD information'!$R$16*Tabell2[[#This Row],[Weight (kg)]]</f>
        <v>2.0240000000000003E-5</v>
      </c>
      <c r="P835" s="22">
        <f>'EPD information'!$S$16*Tabell2[[#This Row],[Weight (kg)]]</f>
        <v>-9.6799999999999997E-2</v>
      </c>
      <c r="Q835" s="35">
        <f>'Product specific GWP'!$T$16*Tabell2[[#This Row],[Weight (kg)]]</f>
        <v>3.4960000000000004E-3</v>
      </c>
      <c r="R835" s="35" t="s">
        <v>48</v>
      </c>
      <c r="S835" s="35">
        <f>'EPD information'!$V$16*Tabell2[[#This Row],[Weight (kg)]]</f>
        <v>5.6400000000000005E-4</v>
      </c>
      <c r="T835" s="35" t="str">
        <f>'EPD information'!$W$16</f>
        <v>ND</v>
      </c>
      <c r="U835" s="35">
        <f>'EPD information'!$X$16*Tabell2[[#This Row],[Weight (kg)]]</f>
        <v>3.7600000000000003E-4</v>
      </c>
      <c r="V835" s="35">
        <f>'EPD information'!$Y$16*Tabell2[[#This Row],[Weight (kg)]]</f>
        <v>1.248E-2</v>
      </c>
      <c r="W835" s="35">
        <f>'EPD information'!$Z$16*Tabell2[[#This Row],[Weight (kg)]]</f>
        <v>2.0240000000000003E-5</v>
      </c>
      <c r="X835" s="35">
        <f>'EPD information'!$AA$16*Tabell2[[#This Row],[Weight (kg)]]</f>
        <v>-9.6799999999999997E-2</v>
      </c>
      <c r="Y835" s="18">
        <f>'EPD information'!$AB$16*Tabell2[[#This Row],[Weight (kg)]]</f>
        <v>0.26879999999999998</v>
      </c>
      <c r="Z835" s="18">
        <f>'EPD information'!$AC$16*Tabell2[[#This Row],[Weight (kg)]]</f>
        <v>4.712E-3</v>
      </c>
      <c r="AA835" s="18">
        <f>'EPD information'!$AD$16*Tabell2[[#This Row],[Weight (kg)]]</f>
        <v>5.8960000000000002E-4</v>
      </c>
      <c r="AB835" s="18" t="s">
        <v>48</v>
      </c>
      <c r="AC835" s="18">
        <f>'EPD information'!$AF$16*Tabell2[[#This Row],[Weight (kg)]]</f>
        <v>3.7199999999999999E-4</v>
      </c>
      <c r="AD835" s="18">
        <f>'EPD information'!$AG$16*Tabell2[[#This Row],[Weight (kg)]]</f>
        <v>1.24E-2</v>
      </c>
      <c r="AE835" s="18">
        <f>'EPD information'!$AH$16*Tabell2[[#This Row],[Weight (kg)]]</f>
        <v>1.984E-5</v>
      </c>
      <c r="AF835" s="21">
        <f>'EPD information'!$AI$16*Tabell2[[#This Row],[Weight (kg)]]</f>
        <v>-9.1999999999999998E-2</v>
      </c>
    </row>
    <row r="836" spans="1:32" x14ac:dyDescent="0.2">
      <c r="A836" s="36" t="s">
        <v>187</v>
      </c>
      <c r="B836" s="37" t="s">
        <v>192</v>
      </c>
      <c r="C836" s="38">
        <v>105377</v>
      </c>
      <c r="D836" s="39">
        <v>7319661053779</v>
      </c>
      <c r="E836" s="37" t="s">
        <v>46</v>
      </c>
      <c r="F836" s="40">
        <v>100</v>
      </c>
      <c r="G836" s="37">
        <v>100</v>
      </c>
      <c r="H836" s="41">
        <v>0.08</v>
      </c>
      <c r="I836" s="35">
        <f>'EPD information'!$L$16*Tabell2[[#This Row],[Weight (kg)]]</f>
        <v>0.27280000000000004</v>
      </c>
      <c r="J836" s="22">
        <f>'EPD information'!$M$16*Tabell2[[#This Row],[Weight (kg)]]</f>
        <v>4.7520000000000001E-3</v>
      </c>
      <c r="K836" s="22">
        <f>'EPD information'!$N$16*Tabell2[[#This Row],[Weight (kg)]]</f>
        <v>5.6400000000000005E-4</v>
      </c>
      <c r="L836" s="22">
        <f>'EPD information'!$O$16*Tabell2[[#This Row],[Weight (kg)]]</f>
        <v>0</v>
      </c>
      <c r="M836" s="22">
        <f>'EPD information'!$P$16*Tabell2[[#This Row],[Weight (kg)]]</f>
        <v>3.7600000000000003E-4</v>
      </c>
      <c r="N836" s="22">
        <f>'EPD information'!$Q$16*Tabell2[[#This Row],[Weight (kg)]]</f>
        <v>1.248E-2</v>
      </c>
      <c r="O836" s="22">
        <f>'EPD information'!$R$16*Tabell2[[#This Row],[Weight (kg)]]</f>
        <v>2.0240000000000003E-5</v>
      </c>
      <c r="P836" s="22">
        <f>'EPD information'!$S$16*Tabell2[[#This Row],[Weight (kg)]]</f>
        <v>-9.6799999999999997E-2</v>
      </c>
      <c r="Q836" s="35">
        <f>'Product specific GWP'!$T$16*Tabell2[[#This Row],[Weight (kg)]]</f>
        <v>3.4960000000000004E-3</v>
      </c>
      <c r="R836" s="35" t="s">
        <v>48</v>
      </c>
      <c r="S836" s="35">
        <f>'EPD information'!$V$16*Tabell2[[#This Row],[Weight (kg)]]</f>
        <v>5.6400000000000005E-4</v>
      </c>
      <c r="T836" s="35" t="str">
        <f>'EPD information'!$W$16</f>
        <v>ND</v>
      </c>
      <c r="U836" s="35">
        <f>'EPD information'!$X$16*Tabell2[[#This Row],[Weight (kg)]]</f>
        <v>3.7600000000000003E-4</v>
      </c>
      <c r="V836" s="35">
        <f>'EPD information'!$Y$16*Tabell2[[#This Row],[Weight (kg)]]</f>
        <v>1.248E-2</v>
      </c>
      <c r="W836" s="35">
        <f>'EPD information'!$Z$16*Tabell2[[#This Row],[Weight (kg)]]</f>
        <v>2.0240000000000003E-5</v>
      </c>
      <c r="X836" s="35">
        <f>'EPD information'!$AA$16*Tabell2[[#This Row],[Weight (kg)]]</f>
        <v>-9.6799999999999997E-2</v>
      </c>
      <c r="Y836" s="18">
        <f>'EPD information'!$AB$16*Tabell2[[#This Row],[Weight (kg)]]</f>
        <v>0.26879999999999998</v>
      </c>
      <c r="Z836" s="18">
        <f>'EPD information'!$AC$16*Tabell2[[#This Row],[Weight (kg)]]</f>
        <v>4.712E-3</v>
      </c>
      <c r="AA836" s="18">
        <f>'EPD information'!$AD$16*Tabell2[[#This Row],[Weight (kg)]]</f>
        <v>5.8960000000000002E-4</v>
      </c>
      <c r="AB836" s="18" t="s">
        <v>48</v>
      </c>
      <c r="AC836" s="18">
        <f>'EPD information'!$AF$16*Tabell2[[#This Row],[Weight (kg)]]</f>
        <v>3.7199999999999999E-4</v>
      </c>
      <c r="AD836" s="18">
        <f>'EPD information'!$AG$16*Tabell2[[#This Row],[Weight (kg)]]</f>
        <v>1.24E-2</v>
      </c>
      <c r="AE836" s="18">
        <f>'EPD information'!$AH$16*Tabell2[[#This Row],[Weight (kg)]]</f>
        <v>1.984E-5</v>
      </c>
      <c r="AF836" s="21">
        <f>'EPD information'!$AI$16*Tabell2[[#This Row],[Weight (kg)]]</f>
        <v>-9.1999999999999998E-2</v>
      </c>
    </row>
    <row r="837" spans="1:32" x14ac:dyDescent="0.2">
      <c r="A837" s="36" t="s">
        <v>187</v>
      </c>
      <c r="B837" s="37" t="s">
        <v>192</v>
      </c>
      <c r="C837" s="38">
        <v>563007</v>
      </c>
      <c r="D837" s="39">
        <v>7319662118187</v>
      </c>
      <c r="E837" s="37" t="s">
        <v>46</v>
      </c>
      <c r="F837" s="40">
        <v>100</v>
      </c>
      <c r="G837" s="37">
        <v>80</v>
      </c>
      <c r="H837" s="41">
        <v>0.08</v>
      </c>
      <c r="I837" s="35">
        <f>'EPD information'!$L$16*Tabell2[[#This Row],[Weight (kg)]]</f>
        <v>0.27280000000000004</v>
      </c>
      <c r="J837" s="22">
        <f>'EPD information'!$M$16*Tabell2[[#This Row],[Weight (kg)]]</f>
        <v>4.7520000000000001E-3</v>
      </c>
      <c r="K837" s="22">
        <f>'EPD information'!$N$16*Tabell2[[#This Row],[Weight (kg)]]</f>
        <v>5.6400000000000005E-4</v>
      </c>
      <c r="L837" s="22">
        <f>'EPD information'!$O$16*Tabell2[[#This Row],[Weight (kg)]]</f>
        <v>0</v>
      </c>
      <c r="M837" s="22">
        <f>'EPD information'!$P$16*Tabell2[[#This Row],[Weight (kg)]]</f>
        <v>3.7600000000000003E-4</v>
      </c>
      <c r="N837" s="22">
        <f>'EPD information'!$Q$16*Tabell2[[#This Row],[Weight (kg)]]</f>
        <v>1.248E-2</v>
      </c>
      <c r="O837" s="22">
        <f>'EPD information'!$R$16*Tabell2[[#This Row],[Weight (kg)]]</f>
        <v>2.0240000000000003E-5</v>
      </c>
      <c r="P837" s="22">
        <f>'EPD information'!$S$16*Tabell2[[#This Row],[Weight (kg)]]</f>
        <v>-9.6799999999999997E-2</v>
      </c>
      <c r="Q837" s="35">
        <f>'Product specific GWP'!$T$16*Tabell2[[#This Row],[Weight (kg)]]</f>
        <v>3.4960000000000004E-3</v>
      </c>
      <c r="R837" s="35" t="s">
        <v>48</v>
      </c>
      <c r="S837" s="35">
        <f>'EPD information'!$V$16*Tabell2[[#This Row],[Weight (kg)]]</f>
        <v>5.6400000000000005E-4</v>
      </c>
      <c r="T837" s="35" t="str">
        <f>'EPD information'!$W$16</f>
        <v>ND</v>
      </c>
      <c r="U837" s="35">
        <f>'EPD information'!$X$16*Tabell2[[#This Row],[Weight (kg)]]</f>
        <v>3.7600000000000003E-4</v>
      </c>
      <c r="V837" s="35">
        <f>'EPD information'!$Y$16*Tabell2[[#This Row],[Weight (kg)]]</f>
        <v>1.248E-2</v>
      </c>
      <c r="W837" s="35">
        <f>'EPD information'!$Z$16*Tabell2[[#This Row],[Weight (kg)]]</f>
        <v>2.0240000000000003E-5</v>
      </c>
      <c r="X837" s="35">
        <f>'EPD information'!$AA$16*Tabell2[[#This Row],[Weight (kg)]]</f>
        <v>-9.6799999999999997E-2</v>
      </c>
      <c r="Y837" s="18">
        <f>'EPD information'!$AB$16*Tabell2[[#This Row],[Weight (kg)]]</f>
        <v>0.26879999999999998</v>
      </c>
      <c r="Z837" s="18">
        <f>'EPD information'!$AC$16*Tabell2[[#This Row],[Weight (kg)]]</f>
        <v>4.712E-3</v>
      </c>
      <c r="AA837" s="18">
        <f>'EPD information'!$AD$16*Tabell2[[#This Row],[Weight (kg)]]</f>
        <v>5.8960000000000002E-4</v>
      </c>
      <c r="AB837" s="18" t="s">
        <v>48</v>
      </c>
      <c r="AC837" s="18">
        <f>'EPD information'!$AF$16*Tabell2[[#This Row],[Weight (kg)]]</f>
        <v>3.7199999999999999E-4</v>
      </c>
      <c r="AD837" s="18">
        <f>'EPD information'!$AG$16*Tabell2[[#This Row],[Weight (kg)]]</f>
        <v>1.24E-2</v>
      </c>
      <c r="AE837" s="18">
        <f>'EPD information'!$AH$16*Tabell2[[#This Row],[Weight (kg)]]</f>
        <v>1.984E-5</v>
      </c>
      <c r="AF837" s="21">
        <f>'EPD information'!$AI$16*Tabell2[[#This Row],[Weight (kg)]]</f>
        <v>-9.1999999999999998E-2</v>
      </c>
    </row>
    <row r="838" spans="1:32" x14ac:dyDescent="0.2">
      <c r="A838" s="36" t="s">
        <v>187</v>
      </c>
      <c r="B838" s="37" t="s">
        <v>191</v>
      </c>
      <c r="C838" s="38">
        <v>863956</v>
      </c>
      <c r="D838" s="39">
        <v>7319668639563</v>
      </c>
      <c r="E838" s="37" t="s">
        <v>46</v>
      </c>
      <c r="F838" s="40">
        <v>100</v>
      </c>
      <c r="G838" s="37">
        <v>160</v>
      </c>
      <c r="H838" s="41">
        <v>0.08</v>
      </c>
      <c r="I838" s="35">
        <f>'EPD information'!$L$16*Tabell2[[#This Row],[Weight (kg)]]</f>
        <v>0.27280000000000004</v>
      </c>
      <c r="J838" s="22">
        <f>'EPD information'!$M$16*Tabell2[[#This Row],[Weight (kg)]]</f>
        <v>4.7520000000000001E-3</v>
      </c>
      <c r="K838" s="22">
        <f>'EPD information'!$N$16*Tabell2[[#This Row],[Weight (kg)]]</f>
        <v>5.6400000000000005E-4</v>
      </c>
      <c r="L838" s="22">
        <f>'EPD information'!$O$16*Tabell2[[#This Row],[Weight (kg)]]</f>
        <v>0</v>
      </c>
      <c r="M838" s="22">
        <f>'EPD information'!$P$16*Tabell2[[#This Row],[Weight (kg)]]</f>
        <v>3.7600000000000003E-4</v>
      </c>
      <c r="N838" s="22">
        <f>'EPD information'!$Q$16*Tabell2[[#This Row],[Weight (kg)]]</f>
        <v>1.248E-2</v>
      </c>
      <c r="O838" s="22">
        <f>'EPD information'!$R$16*Tabell2[[#This Row],[Weight (kg)]]</f>
        <v>2.0240000000000003E-5</v>
      </c>
      <c r="P838" s="22">
        <f>'EPD information'!$S$16*Tabell2[[#This Row],[Weight (kg)]]</f>
        <v>-9.6799999999999997E-2</v>
      </c>
      <c r="Q838" s="35">
        <f>'Product specific GWP'!$T$16*Tabell2[[#This Row],[Weight (kg)]]</f>
        <v>3.4960000000000004E-3</v>
      </c>
      <c r="R838" s="35" t="s">
        <v>48</v>
      </c>
      <c r="S838" s="35">
        <f>'EPD information'!$V$16*Tabell2[[#This Row],[Weight (kg)]]</f>
        <v>5.6400000000000005E-4</v>
      </c>
      <c r="T838" s="35" t="str">
        <f>'EPD information'!$W$16</f>
        <v>ND</v>
      </c>
      <c r="U838" s="35">
        <f>'EPD information'!$X$16*Tabell2[[#This Row],[Weight (kg)]]</f>
        <v>3.7600000000000003E-4</v>
      </c>
      <c r="V838" s="35">
        <f>'EPD information'!$Y$16*Tabell2[[#This Row],[Weight (kg)]]</f>
        <v>1.248E-2</v>
      </c>
      <c r="W838" s="35">
        <f>'EPD information'!$Z$16*Tabell2[[#This Row],[Weight (kg)]]</f>
        <v>2.0240000000000003E-5</v>
      </c>
      <c r="X838" s="35">
        <f>'EPD information'!$AA$16*Tabell2[[#This Row],[Weight (kg)]]</f>
        <v>-9.6799999999999997E-2</v>
      </c>
      <c r="Y838" s="18">
        <f>'EPD information'!$AB$16*Tabell2[[#This Row],[Weight (kg)]]</f>
        <v>0.26879999999999998</v>
      </c>
      <c r="Z838" s="18">
        <f>'EPD information'!$AC$16*Tabell2[[#This Row],[Weight (kg)]]</f>
        <v>4.712E-3</v>
      </c>
      <c r="AA838" s="18">
        <f>'EPD information'!$AD$16*Tabell2[[#This Row],[Weight (kg)]]</f>
        <v>5.8960000000000002E-4</v>
      </c>
      <c r="AB838" s="18" t="s">
        <v>48</v>
      </c>
      <c r="AC838" s="18">
        <f>'EPD information'!$AF$16*Tabell2[[#This Row],[Weight (kg)]]</f>
        <v>3.7199999999999999E-4</v>
      </c>
      <c r="AD838" s="18">
        <f>'EPD information'!$AG$16*Tabell2[[#This Row],[Weight (kg)]]</f>
        <v>1.24E-2</v>
      </c>
      <c r="AE838" s="18">
        <f>'EPD information'!$AH$16*Tabell2[[#This Row],[Weight (kg)]]</f>
        <v>1.984E-5</v>
      </c>
      <c r="AF838" s="21">
        <f>'EPD information'!$AI$16*Tabell2[[#This Row],[Weight (kg)]]</f>
        <v>-9.1999999999999998E-2</v>
      </c>
    </row>
    <row r="839" spans="1:32" x14ac:dyDescent="0.2">
      <c r="A839" s="36" t="s">
        <v>187</v>
      </c>
      <c r="B839" s="37" t="s">
        <v>191</v>
      </c>
      <c r="C839" s="38">
        <v>864064</v>
      </c>
      <c r="D839" s="39">
        <v>7319668640644</v>
      </c>
      <c r="E839" s="37" t="s">
        <v>46</v>
      </c>
      <c r="F839" s="40">
        <v>100</v>
      </c>
      <c r="G839" s="37">
        <v>60</v>
      </c>
      <c r="H839" s="41">
        <v>0.08</v>
      </c>
      <c r="I839" s="35">
        <f>'EPD information'!$L$16*Tabell2[[#This Row],[Weight (kg)]]</f>
        <v>0.27280000000000004</v>
      </c>
      <c r="J839" s="22">
        <f>'EPD information'!$M$16*Tabell2[[#This Row],[Weight (kg)]]</f>
        <v>4.7520000000000001E-3</v>
      </c>
      <c r="K839" s="22">
        <f>'EPD information'!$N$16*Tabell2[[#This Row],[Weight (kg)]]</f>
        <v>5.6400000000000005E-4</v>
      </c>
      <c r="L839" s="22">
        <f>'EPD information'!$O$16*Tabell2[[#This Row],[Weight (kg)]]</f>
        <v>0</v>
      </c>
      <c r="M839" s="22">
        <f>'EPD information'!$P$16*Tabell2[[#This Row],[Weight (kg)]]</f>
        <v>3.7600000000000003E-4</v>
      </c>
      <c r="N839" s="22">
        <f>'EPD information'!$Q$16*Tabell2[[#This Row],[Weight (kg)]]</f>
        <v>1.248E-2</v>
      </c>
      <c r="O839" s="22">
        <f>'EPD information'!$R$16*Tabell2[[#This Row],[Weight (kg)]]</f>
        <v>2.0240000000000003E-5</v>
      </c>
      <c r="P839" s="22">
        <f>'EPD information'!$S$16*Tabell2[[#This Row],[Weight (kg)]]</f>
        <v>-9.6799999999999997E-2</v>
      </c>
      <c r="Q839" s="35">
        <f>'Product specific GWP'!$T$16*Tabell2[[#This Row],[Weight (kg)]]</f>
        <v>3.4960000000000004E-3</v>
      </c>
      <c r="R839" s="35" t="s">
        <v>48</v>
      </c>
      <c r="S839" s="35">
        <f>'EPD information'!$V$16*Tabell2[[#This Row],[Weight (kg)]]</f>
        <v>5.6400000000000005E-4</v>
      </c>
      <c r="T839" s="35" t="str">
        <f>'EPD information'!$W$16</f>
        <v>ND</v>
      </c>
      <c r="U839" s="35">
        <f>'EPD information'!$X$16*Tabell2[[#This Row],[Weight (kg)]]</f>
        <v>3.7600000000000003E-4</v>
      </c>
      <c r="V839" s="35">
        <f>'EPD information'!$Y$16*Tabell2[[#This Row],[Weight (kg)]]</f>
        <v>1.248E-2</v>
      </c>
      <c r="W839" s="35">
        <f>'EPD information'!$Z$16*Tabell2[[#This Row],[Weight (kg)]]</f>
        <v>2.0240000000000003E-5</v>
      </c>
      <c r="X839" s="35">
        <f>'EPD information'!$AA$16*Tabell2[[#This Row],[Weight (kg)]]</f>
        <v>-9.6799999999999997E-2</v>
      </c>
      <c r="Y839" s="18">
        <f>'EPD information'!$AB$16*Tabell2[[#This Row],[Weight (kg)]]</f>
        <v>0.26879999999999998</v>
      </c>
      <c r="Z839" s="18">
        <f>'EPD information'!$AC$16*Tabell2[[#This Row],[Weight (kg)]]</f>
        <v>4.712E-3</v>
      </c>
      <c r="AA839" s="18">
        <f>'EPD information'!$AD$16*Tabell2[[#This Row],[Weight (kg)]]</f>
        <v>5.8960000000000002E-4</v>
      </c>
      <c r="AB839" s="18" t="s">
        <v>48</v>
      </c>
      <c r="AC839" s="18">
        <f>'EPD information'!$AF$16*Tabell2[[#This Row],[Weight (kg)]]</f>
        <v>3.7199999999999999E-4</v>
      </c>
      <c r="AD839" s="18">
        <f>'EPD information'!$AG$16*Tabell2[[#This Row],[Weight (kg)]]</f>
        <v>1.24E-2</v>
      </c>
      <c r="AE839" s="18">
        <f>'EPD information'!$AH$16*Tabell2[[#This Row],[Weight (kg)]]</f>
        <v>1.984E-5</v>
      </c>
      <c r="AF839" s="21">
        <f>'EPD information'!$AI$16*Tabell2[[#This Row],[Weight (kg)]]</f>
        <v>-9.1999999999999998E-2</v>
      </c>
    </row>
    <row r="840" spans="1:32" x14ac:dyDescent="0.2">
      <c r="A840" s="36" t="s">
        <v>187</v>
      </c>
      <c r="B840" s="37" t="s">
        <v>191</v>
      </c>
      <c r="C840" s="38">
        <v>885397</v>
      </c>
      <c r="D840" s="39">
        <v>7319668853976</v>
      </c>
      <c r="E840" s="37" t="s">
        <v>46</v>
      </c>
      <c r="F840" s="40">
        <v>100</v>
      </c>
      <c r="G840" s="37">
        <v>80</v>
      </c>
      <c r="H840" s="41">
        <v>0.08</v>
      </c>
      <c r="I840" s="35">
        <f>'EPD information'!$L$16*Tabell2[[#This Row],[Weight (kg)]]</f>
        <v>0.27280000000000004</v>
      </c>
      <c r="J840" s="22">
        <f>'EPD information'!$M$16*Tabell2[[#This Row],[Weight (kg)]]</f>
        <v>4.7520000000000001E-3</v>
      </c>
      <c r="K840" s="22">
        <f>'EPD information'!$N$16*Tabell2[[#This Row],[Weight (kg)]]</f>
        <v>5.6400000000000005E-4</v>
      </c>
      <c r="L840" s="22">
        <f>'EPD information'!$O$16*Tabell2[[#This Row],[Weight (kg)]]</f>
        <v>0</v>
      </c>
      <c r="M840" s="22">
        <f>'EPD information'!$P$16*Tabell2[[#This Row],[Weight (kg)]]</f>
        <v>3.7600000000000003E-4</v>
      </c>
      <c r="N840" s="22">
        <f>'EPD information'!$Q$16*Tabell2[[#This Row],[Weight (kg)]]</f>
        <v>1.248E-2</v>
      </c>
      <c r="O840" s="22">
        <f>'EPD information'!$R$16*Tabell2[[#This Row],[Weight (kg)]]</f>
        <v>2.0240000000000003E-5</v>
      </c>
      <c r="P840" s="22">
        <f>'EPD information'!$S$16*Tabell2[[#This Row],[Weight (kg)]]</f>
        <v>-9.6799999999999997E-2</v>
      </c>
      <c r="Q840" s="35">
        <f>'Product specific GWP'!$T$16*Tabell2[[#This Row],[Weight (kg)]]</f>
        <v>3.4960000000000004E-3</v>
      </c>
      <c r="R840" s="35" t="s">
        <v>48</v>
      </c>
      <c r="S840" s="35">
        <f>'EPD information'!$V$16*Tabell2[[#This Row],[Weight (kg)]]</f>
        <v>5.6400000000000005E-4</v>
      </c>
      <c r="T840" s="35" t="str">
        <f>'EPD information'!$W$16</f>
        <v>ND</v>
      </c>
      <c r="U840" s="35">
        <f>'EPD information'!$X$16*Tabell2[[#This Row],[Weight (kg)]]</f>
        <v>3.7600000000000003E-4</v>
      </c>
      <c r="V840" s="35">
        <f>'EPD information'!$Y$16*Tabell2[[#This Row],[Weight (kg)]]</f>
        <v>1.248E-2</v>
      </c>
      <c r="W840" s="35">
        <f>'EPD information'!$Z$16*Tabell2[[#This Row],[Weight (kg)]]</f>
        <v>2.0240000000000003E-5</v>
      </c>
      <c r="X840" s="35">
        <f>'EPD information'!$AA$16*Tabell2[[#This Row],[Weight (kg)]]</f>
        <v>-9.6799999999999997E-2</v>
      </c>
      <c r="Y840" s="18">
        <f>'EPD information'!$AB$16*Tabell2[[#This Row],[Weight (kg)]]</f>
        <v>0.26879999999999998</v>
      </c>
      <c r="Z840" s="18">
        <f>'EPD information'!$AC$16*Tabell2[[#This Row],[Weight (kg)]]</f>
        <v>4.712E-3</v>
      </c>
      <c r="AA840" s="18">
        <f>'EPD information'!$AD$16*Tabell2[[#This Row],[Weight (kg)]]</f>
        <v>5.8960000000000002E-4</v>
      </c>
      <c r="AB840" s="18" t="s">
        <v>48</v>
      </c>
      <c r="AC840" s="18">
        <f>'EPD information'!$AF$16*Tabell2[[#This Row],[Weight (kg)]]</f>
        <v>3.7199999999999999E-4</v>
      </c>
      <c r="AD840" s="18">
        <f>'EPD information'!$AG$16*Tabell2[[#This Row],[Weight (kg)]]</f>
        <v>1.24E-2</v>
      </c>
      <c r="AE840" s="18">
        <f>'EPD information'!$AH$16*Tabell2[[#This Row],[Weight (kg)]]</f>
        <v>1.984E-5</v>
      </c>
      <c r="AF840" s="21">
        <f>'EPD information'!$AI$16*Tabell2[[#This Row],[Weight (kg)]]</f>
        <v>-9.1999999999999998E-2</v>
      </c>
    </row>
    <row r="841" spans="1:32" x14ac:dyDescent="0.2">
      <c r="A841" s="36" t="s">
        <v>187</v>
      </c>
      <c r="B841" s="37" t="s">
        <v>188</v>
      </c>
      <c r="C841" s="38">
        <v>255307</v>
      </c>
      <c r="D841" s="39">
        <v>7319662553070</v>
      </c>
      <c r="E841" s="37" t="s">
        <v>46</v>
      </c>
      <c r="F841" s="40">
        <v>112</v>
      </c>
      <c r="G841" s="37">
        <v>0</v>
      </c>
      <c r="H841" s="41">
        <v>0.09</v>
      </c>
      <c r="I841" s="35">
        <f>'EPD information'!$L$16*Tabell2[[#This Row],[Weight (kg)]]</f>
        <v>0.30690000000000001</v>
      </c>
      <c r="J841" s="22">
        <f>'EPD information'!$M$16*Tabell2[[#This Row],[Weight (kg)]]</f>
        <v>5.3460000000000001E-3</v>
      </c>
      <c r="K841" s="22">
        <f>'EPD information'!$N$16*Tabell2[[#This Row],[Weight (kg)]]</f>
        <v>6.3449999999999997E-4</v>
      </c>
      <c r="L841" s="22">
        <f>'EPD information'!$O$16*Tabell2[[#This Row],[Weight (kg)]]</f>
        <v>0</v>
      </c>
      <c r="M841" s="22">
        <f>'EPD information'!$P$16*Tabell2[[#This Row],[Weight (kg)]]</f>
        <v>4.2299999999999998E-4</v>
      </c>
      <c r="N841" s="22">
        <f>'EPD information'!$Q$16*Tabell2[[#This Row],[Weight (kg)]]</f>
        <v>1.4039999999999999E-2</v>
      </c>
      <c r="O841" s="22">
        <f>'EPD information'!$R$16*Tabell2[[#This Row],[Weight (kg)]]</f>
        <v>2.2770000000000001E-5</v>
      </c>
      <c r="P841" s="22">
        <f>'EPD information'!$S$16*Tabell2[[#This Row],[Weight (kg)]]</f>
        <v>-0.1089</v>
      </c>
      <c r="Q841" s="35">
        <f>'Product specific GWP'!$T$16*Tabell2[[#This Row],[Weight (kg)]]</f>
        <v>3.9329999999999999E-3</v>
      </c>
      <c r="R841" s="35" t="s">
        <v>48</v>
      </c>
      <c r="S841" s="35">
        <f>'EPD information'!$V$16*Tabell2[[#This Row],[Weight (kg)]]</f>
        <v>6.3449999999999997E-4</v>
      </c>
      <c r="T841" s="35" t="str">
        <f>'EPD information'!$W$16</f>
        <v>ND</v>
      </c>
      <c r="U841" s="35">
        <f>'EPD information'!$X$16*Tabell2[[#This Row],[Weight (kg)]]</f>
        <v>4.2299999999999998E-4</v>
      </c>
      <c r="V841" s="35">
        <f>'EPD information'!$Y$16*Tabell2[[#This Row],[Weight (kg)]]</f>
        <v>1.4039999999999999E-2</v>
      </c>
      <c r="W841" s="35">
        <f>'EPD information'!$Z$16*Tabell2[[#This Row],[Weight (kg)]]</f>
        <v>2.2770000000000001E-5</v>
      </c>
      <c r="X841" s="35">
        <f>'EPD information'!$AA$16*Tabell2[[#This Row],[Weight (kg)]]</f>
        <v>-0.1089</v>
      </c>
      <c r="Y841" s="18">
        <f>'EPD information'!$AB$16*Tabell2[[#This Row],[Weight (kg)]]</f>
        <v>0.3024</v>
      </c>
      <c r="Z841" s="18">
        <f>'EPD information'!$AC$16*Tabell2[[#This Row],[Weight (kg)]]</f>
        <v>5.3010000000000002E-3</v>
      </c>
      <c r="AA841" s="18">
        <f>'EPD information'!$AD$16*Tabell2[[#This Row],[Weight (kg)]]</f>
        <v>6.6329999999999991E-4</v>
      </c>
      <c r="AB841" s="18" t="s">
        <v>48</v>
      </c>
      <c r="AC841" s="18">
        <f>'EPD information'!$AF$16*Tabell2[[#This Row],[Weight (kg)]]</f>
        <v>4.1849999999999993E-4</v>
      </c>
      <c r="AD841" s="18">
        <f>'EPD information'!$AG$16*Tabell2[[#This Row],[Weight (kg)]]</f>
        <v>1.3949999999999999E-2</v>
      </c>
      <c r="AE841" s="18">
        <f>'EPD information'!$AH$16*Tabell2[[#This Row],[Weight (kg)]]</f>
        <v>2.232E-5</v>
      </c>
      <c r="AF841" s="21">
        <f>'EPD information'!$AI$16*Tabell2[[#This Row],[Weight (kg)]]</f>
        <v>-0.10349999999999999</v>
      </c>
    </row>
    <row r="842" spans="1:32" x14ac:dyDescent="0.2">
      <c r="A842" s="36" t="s">
        <v>187</v>
      </c>
      <c r="B842" s="37" t="s">
        <v>191</v>
      </c>
      <c r="C842" s="38">
        <v>885398</v>
      </c>
      <c r="D842" s="39">
        <v>7319668853983</v>
      </c>
      <c r="E842" s="37" t="s">
        <v>46</v>
      </c>
      <c r="F842" s="40">
        <v>112</v>
      </c>
      <c r="G842" s="37">
        <v>80</v>
      </c>
      <c r="H842" s="41">
        <v>0.09</v>
      </c>
      <c r="I842" s="35">
        <f>'EPD information'!$L$16*Tabell2[[#This Row],[Weight (kg)]]</f>
        <v>0.30690000000000001</v>
      </c>
      <c r="J842" s="22">
        <f>'EPD information'!$M$16*Tabell2[[#This Row],[Weight (kg)]]</f>
        <v>5.3460000000000001E-3</v>
      </c>
      <c r="K842" s="22">
        <f>'EPD information'!$N$16*Tabell2[[#This Row],[Weight (kg)]]</f>
        <v>6.3449999999999997E-4</v>
      </c>
      <c r="L842" s="22">
        <f>'EPD information'!$O$16*Tabell2[[#This Row],[Weight (kg)]]</f>
        <v>0</v>
      </c>
      <c r="M842" s="22">
        <f>'EPD information'!$P$16*Tabell2[[#This Row],[Weight (kg)]]</f>
        <v>4.2299999999999998E-4</v>
      </c>
      <c r="N842" s="22">
        <f>'EPD information'!$Q$16*Tabell2[[#This Row],[Weight (kg)]]</f>
        <v>1.4039999999999999E-2</v>
      </c>
      <c r="O842" s="22">
        <f>'EPD information'!$R$16*Tabell2[[#This Row],[Weight (kg)]]</f>
        <v>2.2770000000000001E-5</v>
      </c>
      <c r="P842" s="22">
        <f>'EPD information'!$S$16*Tabell2[[#This Row],[Weight (kg)]]</f>
        <v>-0.1089</v>
      </c>
      <c r="Q842" s="35">
        <f>'Product specific GWP'!$T$16*Tabell2[[#This Row],[Weight (kg)]]</f>
        <v>3.9329999999999999E-3</v>
      </c>
      <c r="R842" s="35" t="s">
        <v>48</v>
      </c>
      <c r="S842" s="35">
        <f>'EPD information'!$V$16*Tabell2[[#This Row],[Weight (kg)]]</f>
        <v>6.3449999999999997E-4</v>
      </c>
      <c r="T842" s="35" t="str">
        <f>'EPD information'!$W$16</f>
        <v>ND</v>
      </c>
      <c r="U842" s="35">
        <f>'EPD information'!$X$16*Tabell2[[#This Row],[Weight (kg)]]</f>
        <v>4.2299999999999998E-4</v>
      </c>
      <c r="V842" s="35">
        <f>'EPD information'!$Y$16*Tabell2[[#This Row],[Weight (kg)]]</f>
        <v>1.4039999999999999E-2</v>
      </c>
      <c r="W842" s="35">
        <f>'EPD information'!$Z$16*Tabell2[[#This Row],[Weight (kg)]]</f>
        <v>2.2770000000000001E-5</v>
      </c>
      <c r="X842" s="35">
        <f>'EPD information'!$AA$16*Tabell2[[#This Row],[Weight (kg)]]</f>
        <v>-0.1089</v>
      </c>
      <c r="Y842" s="18">
        <f>'EPD information'!$AB$16*Tabell2[[#This Row],[Weight (kg)]]</f>
        <v>0.3024</v>
      </c>
      <c r="Z842" s="18">
        <f>'EPD information'!$AC$16*Tabell2[[#This Row],[Weight (kg)]]</f>
        <v>5.3010000000000002E-3</v>
      </c>
      <c r="AA842" s="18">
        <f>'EPD information'!$AD$16*Tabell2[[#This Row],[Weight (kg)]]</f>
        <v>6.6329999999999991E-4</v>
      </c>
      <c r="AB842" s="18" t="s">
        <v>48</v>
      </c>
      <c r="AC842" s="18">
        <f>'EPD information'!$AF$16*Tabell2[[#This Row],[Weight (kg)]]</f>
        <v>4.1849999999999993E-4</v>
      </c>
      <c r="AD842" s="18">
        <f>'EPD information'!$AG$16*Tabell2[[#This Row],[Weight (kg)]]</f>
        <v>1.3949999999999999E-2</v>
      </c>
      <c r="AE842" s="18">
        <f>'EPD information'!$AH$16*Tabell2[[#This Row],[Weight (kg)]]</f>
        <v>2.232E-5</v>
      </c>
      <c r="AF842" s="21">
        <f>'EPD information'!$AI$16*Tabell2[[#This Row],[Weight (kg)]]</f>
        <v>-0.10349999999999999</v>
      </c>
    </row>
    <row r="843" spans="1:32" x14ac:dyDescent="0.2">
      <c r="A843" s="36" t="s">
        <v>187</v>
      </c>
      <c r="B843" s="37" t="s">
        <v>191</v>
      </c>
      <c r="C843" s="38">
        <v>885428</v>
      </c>
      <c r="D843" s="39">
        <v>7319668854287</v>
      </c>
      <c r="E843" s="37" t="s">
        <v>46</v>
      </c>
      <c r="F843" s="40">
        <v>112</v>
      </c>
      <c r="G843" s="37">
        <v>100</v>
      </c>
      <c r="H843" s="41">
        <v>0.09</v>
      </c>
      <c r="I843" s="35">
        <f>'EPD information'!$L$16*Tabell2[[#This Row],[Weight (kg)]]</f>
        <v>0.30690000000000001</v>
      </c>
      <c r="J843" s="22">
        <f>'EPD information'!$M$16*Tabell2[[#This Row],[Weight (kg)]]</f>
        <v>5.3460000000000001E-3</v>
      </c>
      <c r="K843" s="22">
        <f>'EPD information'!$N$16*Tabell2[[#This Row],[Weight (kg)]]</f>
        <v>6.3449999999999997E-4</v>
      </c>
      <c r="L843" s="22">
        <f>'EPD information'!$O$16*Tabell2[[#This Row],[Weight (kg)]]</f>
        <v>0</v>
      </c>
      <c r="M843" s="22">
        <f>'EPD information'!$P$16*Tabell2[[#This Row],[Weight (kg)]]</f>
        <v>4.2299999999999998E-4</v>
      </c>
      <c r="N843" s="22">
        <f>'EPD information'!$Q$16*Tabell2[[#This Row],[Weight (kg)]]</f>
        <v>1.4039999999999999E-2</v>
      </c>
      <c r="O843" s="22">
        <f>'EPD information'!$R$16*Tabell2[[#This Row],[Weight (kg)]]</f>
        <v>2.2770000000000001E-5</v>
      </c>
      <c r="P843" s="22">
        <f>'EPD information'!$S$16*Tabell2[[#This Row],[Weight (kg)]]</f>
        <v>-0.1089</v>
      </c>
      <c r="Q843" s="35">
        <f>'Product specific GWP'!$T$16*Tabell2[[#This Row],[Weight (kg)]]</f>
        <v>3.9329999999999999E-3</v>
      </c>
      <c r="R843" s="35" t="s">
        <v>48</v>
      </c>
      <c r="S843" s="35">
        <f>'EPD information'!$V$16*Tabell2[[#This Row],[Weight (kg)]]</f>
        <v>6.3449999999999997E-4</v>
      </c>
      <c r="T843" s="35" t="str">
        <f>'EPD information'!$W$16</f>
        <v>ND</v>
      </c>
      <c r="U843" s="35">
        <f>'EPD information'!$X$16*Tabell2[[#This Row],[Weight (kg)]]</f>
        <v>4.2299999999999998E-4</v>
      </c>
      <c r="V843" s="35">
        <f>'EPD information'!$Y$16*Tabell2[[#This Row],[Weight (kg)]]</f>
        <v>1.4039999999999999E-2</v>
      </c>
      <c r="W843" s="35">
        <f>'EPD information'!$Z$16*Tabell2[[#This Row],[Weight (kg)]]</f>
        <v>2.2770000000000001E-5</v>
      </c>
      <c r="X843" s="35">
        <f>'EPD information'!$AA$16*Tabell2[[#This Row],[Weight (kg)]]</f>
        <v>-0.1089</v>
      </c>
      <c r="Y843" s="18">
        <f>'EPD information'!$AB$16*Tabell2[[#This Row],[Weight (kg)]]</f>
        <v>0.3024</v>
      </c>
      <c r="Z843" s="18">
        <f>'EPD information'!$AC$16*Tabell2[[#This Row],[Weight (kg)]]</f>
        <v>5.3010000000000002E-3</v>
      </c>
      <c r="AA843" s="18">
        <f>'EPD information'!$AD$16*Tabell2[[#This Row],[Weight (kg)]]</f>
        <v>6.6329999999999991E-4</v>
      </c>
      <c r="AB843" s="18" t="s">
        <v>48</v>
      </c>
      <c r="AC843" s="18">
        <f>'EPD information'!$AF$16*Tabell2[[#This Row],[Weight (kg)]]</f>
        <v>4.1849999999999993E-4</v>
      </c>
      <c r="AD843" s="18">
        <f>'EPD information'!$AG$16*Tabell2[[#This Row],[Weight (kg)]]</f>
        <v>1.3949999999999999E-2</v>
      </c>
      <c r="AE843" s="18">
        <f>'EPD information'!$AH$16*Tabell2[[#This Row],[Weight (kg)]]</f>
        <v>2.232E-5</v>
      </c>
      <c r="AF843" s="21">
        <f>'EPD information'!$AI$16*Tabell2[[#This Row],[Weight (kg)]]</f>
        <v>-0.10349999999999999</v>
      </c>
    </row>
    <row r="844" spans="1:32" x14ac:dyDescent="0.2">
      <c r="A844" s="36" t="s">
        <v>187</v>
      </c>
      <c r="B844" s="37" t="s">
        <v>190</v>
      </c>
      <c r="C844" s="38">
        <v>176796</v>
      </c>
      <c r="D844" s="39">
        <v>7319662136822</v>
      </c>
      <c r="E844" s="37" t="s">
        <v>46</v>
      </c>
      <c r="F844" s="40">
        <v>122</v>
      </c>
      <c r="G844" s="37">
        <v>49</v>
      </c>
      <c r="H844" s="41">
        <v>0.11</v>
      </c>
      <c r="I844" s="35">
        <f>'EPD information'!$L$16*Tabell2[[#This Row],[Weight (kg)]]</f>
        <v>0.37510000000000004</v>
      </c>
      <c r="J844" s="22">
        <f>'EPD information'!$M$16*Tabell2[[#This Row],[Weight (kg)]]</f>
        <v>6.5339999999999999E-3</v>
      </c>
      <c r="K844" s="22">
        <f>'EPD information'!$N$16*Tabell2[[#This Row],[Weight (kg)]]</f>
        <v>7.7550000000000004E-4</v>
      </c>
      <c r="L844" s="22">
        <f>'EPD information'!$O$16*Tabell2[[#This Row],[Weight (kg)]]</f>
        <v>0</v>
      </c>
      <c r="M844" s="22">
        <f>'EPD information'!$P$16*Tabell2[[#This Row],[Weight (kg)]]</f>
        <v>5.1699999999999999E-4</v>
      </c>
      <c r="N844" s="22">
        <f>'EPD information'!$Q$16*Tabell2[[#This Row],[Weight (kg)]]</f>
        <v>1.7160000000000002E-2</v>
      </c>
      <c r="O844" s="22">
        <f>'EPD information'!$R$16*Tabell2[[#This Row],[Weight (kg)]]</f>
        <v>2.7830000000000003E-5</v>
      </c>
      <c r="P844" s="22">
        <f>'EPD information'!$S$16*Tabell2[[#This Row],[Weight (kg)]]</f>
        <v>-0.1331</v>
      </c>
      <c r="Q844" s="35">
        <f>'Product specific GWP'!$T$16*Tabell2[[#This Row],[Weight (kg)]]</f>
        <v>4.8070000000000005E-3</v>
      </c>
      <c r="R844" s="35" t="s">
        <v>48</v>
      </c>
      <c r="S844" s="35">
        <f>'EPD information'!$V$16*Tabell2[[#This Row],[Weight (kg)]]</f>
        <v>7.7550000000000004E-4</v>
      </c>
      <c r="T844" s="35" t="str">
        <f>'EPD information'!$W$16</f>
        <v>ND</v>
      </c>
      <c r="U844" s="35">
        <f>'EPD information'!$X$16*Tabell2[[#This Row],[Weight (kg)]]</f>
        <v>5.1699999999999999E-4</v>
      </c>
      <c r="V844" s="35">
        <f>'EPD information'!$Y$16*Tabell2[[#This Row],[Weight (kg)]]</f>
        <v>1.7160000000000002E-2</v>
      </c>
      <c r="W844" s="35">
        <f>'EPD information'!$Z$16*Tabell2[[#This Row],[Weight (kg)]]</f>
        <v>2.7830000000000003E-5</v>
      </c>
      <c r="X844" s="35">
        <f>'EPD information'!$AA$16*Tabell2[[#This Row],[Weight (kg)]]</f>
        <v>-0.1331</v>
      </c>
      <c r="Y844" s="18">
        <f>'EPD information'!$AB$16*Tabell2[[#This Row],[Weight (kg)]]</f>
        <v>0.36959999999999998</v>
      </c>
      <c r="Z844" s="18">
        <f>'EPD information'!$AC$16*Tabell2[[#This Row],[Weight (kg)]]</f>
        <v>6.4790000000000004E-3</v>
      </c>
      <c r="AA844" s="18">
        <f>'EPD information'!$AD$16*Tabell2[[#This Row],[Weight (kg)]]</f>
        <v>8.1070000000000003E-4</v>
      </c>
      <c r="AB844" s="18" t="s">
        <v>48</v>
      </c>
      <c r="AC844" s="18">
        <f>'EPD information'!$AF$16*Tabell2[[#This Row],[Weight (kg)]]</f>
        <v>5.1149999999999991E-4</v>
      </c>
      <c r="AD844" s="18">
        <f>'EPD information'!$AG$16*Tabell2[[#This Row],[Weight (kg)]]</f>
        <v>1.7049999999999999E-2</v>
      </c>
      <c r="AE844" s="18">
        <f>'EPD information'!$AH$16*Tabell2[[#This Row],[Weight (kg)]]</f>
        <v>2.728E-5</v>
      </c>
      <c r="AF844" s="21">
        <f>'EPD information'!$AI$16*Tabell2[[#This Row],[Weight (kg)]]</f>
        <v>-0.1265</v>
      </c>
    </row>
    <row r="845" spans="1:32" x14ac:dyDescent="0.2">
      <c r="A845" s="36" t="s">
        <v>187</v>
      </c>
      <c r="B845" s="37" t="s">
        <v>188</v>
      </c>
      <c r="C845" s="38">
        <v>489147</v>
      </c>
      <c r="D845" s="39">
        <v>7319664891477</v>
      </c>
      <c r="E845" s="37" t="s">
        <v>46</v>
      </c>
      <c r="F845" s="40">
        <v>125</v>
      </c>
      <c r="G845" s="37">
        <v>0</v>
      </c>
      <c r="H845" s="41">
        <v>0.11</v>
      </c>
      <c r="I845" s="35">
        <f>'EPD information'!$L$16*Tabell2[[#This Row],[Weight (kg)]]</f>
        <v>0.37510000000000004</v>
      </c>
      <c r="J845" s="22">
        <f>'EPD information'!$M$16*Tabell2[[#This Row],[Weight (kg)]]</f>
        <v>6.5339999999999999E-3</v>
      </c>
      <c r="K845" s="22">
        <f>'EPD information'!$N$16*Tabell2[[#This Row],[Weight (kg)]]</f>
        <v>7.7550000000000004E-4</v>
      </c>
      <c r="L845" s="22">
        <f>'EPD information'!$O$16*Tabell2[[#This Row],[Weight (kg)]]</f>
        <v>0</v>
      </c>
      <c r="M845" s="22">
        <f>'EPD information'!$P$16*Tabell2[[#This Row],[Weight (kg)]]</f>
        <v>5.1699999999999999E-4</v>
      </c>
      <c r="N845" s="22">
        <f>'EPD information'!$Q$16*Tabell2[[#This Row],[Weight (kg)]]</f>
        <v>1.7160000000000002E-2</v>
      </c>
      <c r="O845" s="22">
        <f>'EPD information'!$R$16*Tabell2[[#This Row],[Weight (kg)]]</f>
        <v>2.7830000000000003E-5</v>
      </c>
      <c r="P845" s="22">
        <f>'EPD information'!$S$16*Tabell2[[#This Row],[Weight (kg)]]</f>
        <v>-0.1331</v>
      </c>
      <c r="Q845" s="35">
        <f>'Product specific GWP'!$T$16*Tabell2[[#This Row],[Weight (kg)]]</f>
        <v>4.8070000000000005E-3</v>
      </c>
      <c r="R845" s="35" t="s">
        <v>48</v>
      </c>
      <c r="S845" s="35">
        <f>'EPD information'!$V$16*Tabell2[[#This Row],[Weight (kg)]]</f>
        <v>7.7550000000000004E-4</v>
      </c>
      <c r="T845" s="35" t="str">
        <f>'EPD information'!$W$16</f>
        <v>ND</v>
      </c>
      <c r="U845" s="35">
        <f>'EPD information'!$X$16*Tabell2[[#This Row],[Weight (kg)]]</f>
        <v>5.1699999999999999E-4</v>
      </c>
      <c r="V845" s="35">
        <f>'EPD information'!$Y$16*Tabell2[[#This Row],[Weight (kg)]]</f>
        <v>1.7160000000000002E-2</v>
      </c>
      <c r="W845" s="35">
        <f>'EPD information'!$Z$16*Tabell2[[#This Row],[Weight (kg)]]</f>
        <v>2.7830000000000003E-5</v>
      </c>
      <c r="X845" s="35">
        <f>'EPD information'!$AA$16*Tabell2[[#This Row],[Weight (kg)]]</f>
        <v>-0.1331</v>
      </c>
      <c r="Y845" s="18">
        <f>'EPD information'!$AB$16*Tabell2[[#This Row],[Weight (kg)]]</f>
        <v>0.36959999999999998</v>
      </c>
      <c r="Z845" s="18">
        <f>'EPD information'!$AC$16*Tabell2[[#This Row],[Weight (kg)]]</f>
        <v>6.4790000000000004E-3</v>
      </c>
      <c r="AA845" s="18">
        <f>'EPD information'!$AD$16*Tabell2[[#This Row],[Weight (kg)]]</f>
        <v>8.1070000000000003E-4</v>
      </c>
      <c r="AB845" s="18" t="s">
        <v>48</v>
      </c>
      <c r="AC845" s="18">
        <f>'EPD information'!$AF$16*Tabell2[[#This Row],[Weight (kg)]]</f>
        <v>5.1149999999999991E-4</v>
      </c>
      <c r="AD845" s="18">
        <f>'EPD information'!$AG$16*Tabell2[[#This Row],[Weight (kg)]]</f>
        <v>1.7049999999999999E-2</v>
      </c>
      <c r="AE845" s="18">
        <f>'EPD information'!$AH$16*Tabell2[[#This Row],[Weight (kg)]]</f>
        <v>2.728E-5</v>
      </c>
      <c r="AF845" s="21">
        <f>'EPD information'!$AI$16*Tabell2[[#This Row],[Weight (kg)]]</f>
        <v>-0.1265</v>
      </c>
    </row>
    <row r="846" spans="1:32" x14ac:dyDescent="0.2">
      <c r="A846" s="36" t="s">
        <v>187</v>
      </c>
      <c r="B846" s="37" t="s">
        <v>188</v>
      </c>
      <c r="C846" s="38">
        <v>255308</v>
      </c>
      <c r="D846" s="39">
        <v>7319662553087</v>
      </c>
      <c r="E846" s="37" t="s">
        <v>46</v>
      </c>
      <c r="F846" s="40">
        <v>125</v>
      </c>
      <c r="G846" s="37">
        <v>0</v>
      </c>
      <c r="H846" s="41">
        <v>0.11</v>
      </c>
      <c r="I846" s="35">
        <f>'EPD information'!$L$16*Tabell2[[#This Row],[Weight (kg)]]</f>
        <v>0.37510000000000004</v>
      </c>
      <c r="J846" s="22">
        <f>'EPD information'!$M$16*Tabell2[[#This Row],[Weight (kg)]]</f>
        <v>6.5339999999999999E-3</v>
      </c>
      <c r="K846" s="22">
        <f>'EPD information'!$N$16*Tabell2[[#This Row],[Weight (kg)]]</f>
        <v>7.7550000000000004E-4</v>
      </c>
      <c r="L846" s="22">
        <f>'EPD information'!$O$16*Tabell2[[#This Row],[Weight (kg)]]</f>
        <v>0</v>
      </c>
      <c r="M846" s="22">
        <f>'EPD information'!$P$16*Tabell2[[#This Row],[Weight (kg)]]</f>
        <v>5.1699999999999999E-4</v>
      </c>
      <c r="N846" s="22">
        <f>'EPD information'!$Q$16*Tabell2[[#This Row],[Weight (kg)]]</f>
        <v>1.7160000000000002E-2</v>
      </c>
      <c r="O846" s="22">
        <f>'EPD information'!$R$16*Tabell2[[#This Row],[Weight (kg)]]</f>
        <v>2.7830000000000003E-5</v>
      </c>
      <c r="P846" s="22">
        <f>'EPD information'!$S$16*Tabell2[[#This Row],[Weight (kg)]]</f>
        <v>-0.1331</v>
      </c>
      <c r="Q846" s="35">
        <f>'Product specific GWP'!$T$16*Tabell2[[#This Row],[Weight (kg)]]</f>
        <v>4.8070000000000005E-3</v>
      </c>
      <c r="R846" s="35" t="s">
        <v>48</v>
      </c>
      <c r="S846" s="35">
        <f>'EPD information'!$V$16*Tabell2[[#This Row],[Weight (kg)]]</f>
        <v>7.7550000000000004E-4</v>
      </c>
      <c r="T846" s="35" t="str">
        <f>'EPD information'!$W$16</f>
        <v>ND</v>
      </c>
      <c r="U846" s="35">
        <f>'EPD information'!$X$16*Tabell2[[#This Row],[Weight (kg)]]</f>
        <v>5.1699999999999999E-4</v>
      </c>
      <c r="V846" s="35">
        <f>'EPD information'!$Y$16*Tabell2[[#This Row],[Weight (kg)]]</f>
        <v>1.7160000000000002E-2</v>
      </c>
      <c r="W846" s="35">
        <f>'EPD information'!$Z$16*Tabell2[[#This Row],[Weight (kg)]]</f>
        <v>2.7830000000000003E-5</v>
      </c>
      <c r="X846" s="35">
        <f>'EPD information'!$AA$16*Tabell2[[#This Row],[Weight (kg)]]</f>
        <v>-0.1331</v>
      </c>
      <c r="Y846" s="18">
        <f>'EPD information'!$AB$16*Tabell2[[#This Row],[Weight (kg)]]</f>
        <v>0.36959999999999998</v>
      </c>
      <c r="Z846" s="18">
        <f>'EPD information'!$AC$16*Tabell2[[#This Row],[Weight (kg)]]</f>
        <v>6.4790000000000004E-3</v>
      </c>
      <c r="AA846" s="18">
        <f>'EPD information'!$AD$16*Tabell2[[#This Row],[Weight (kg)]]</f>
        <v>8.1070000000000003E-4</v>
      </c>
      <c r="AB846" s="18" t="s">
        <v>48</v>
      </c>
      <c r="AC846" s="18">
        <f>'EPD information'!$AF$16*Tabell2[[#This Row],[Weight (kg)]]</f>
        <v>5.1149999999999991E-4</v>
      </c>
      <c r="AD846" s="18">
        <f>'EPD information'!$AG$16*Tabell2[[#This Row],[Weight (kg)]]</f>
        <v>1.7049999999999999E-2</v>
      </c>
      <c r="AE846" s="18">
        <f>'EPD information'!$AH$16*Tabell2[[#This Row],[Weight (kg)]]</f>
        <v>2.728E-5</v>
      </c>
      <c r="AF846" s="21">
        <f>'EPD information'!$AI$16*Tabell2[[#This Row],[Weight (kg)]]</f>
        <v>-0.1265</v>
      </c>
    </row>
    <row r="847" spans="1:32" x14ac:dyDescent="0.2">
      <c r="A847" s="36" t="s">
        <v>187</v>
      </c>
      <c r="B847" s="37" t="s">
        <v>191</v>
      </c>
      <c r="C847" s="38">
        <v>885399</v>
      </c>
      <c r="D847" s="39">
        <v>7319668853990</v>
      </c>
      <c r="E847" s="37" t="s">
        <v>46</v>
      </c>
      <c r="F847" s="40">
        <v>125</v>
      </c>
      <c r="G847" s="37">
        <v>80</v>
      </c>
      <c r="H847" s="41">
        <v>0.11</v>
      </c>
      <c r="I847" s="35">
        <f>'EPD information'!$L$16*Tabell2[[#This Row],[Weight (kg)]]</f>
        <v>0.37510000000000004</v>
      </c>
      <c r="J847" s="22">
        <f>'EPD information'!$M$16*Tabell2[[#This Row],[Weight (kg)]]</f>
        <v>6.5339999999999999E-3</v>
      </c>
      <c r="K847" s="22">
        <f>'EPD information'!$N$16*Tabell2[[#This Row],[Weight (kg)]]</f>
        <v>7.7550000000000004E-4</v>
      </c>
      <c r="L847" s="22">
        <f>'EPD information'!$O$16*Tabell2[[#This Row],[Weight (kg)]]</f>
        <v>0</v>
      </c>
      <c r="M847" s="22">
        <f>'EPD information'!$P$16*Tabell2[[#This Row],[Weight (kg)]]</f>
        <v>5.1699999999999999E-4</v>
      </c>
      <c r="N847" s="22">
        <f>'EPD information'!$Q$16*Tabell2[[#This Row],[Weight (kg)]]</f>
        <v>1.7160000000000002E-2</v>
      </c>
      <c r="O847" s="22">
        <f>'EPD information'!$R$16*Tabell2[[#This Row],[Weight (kg)]]</f>
        <v>2.7830000000000003E-5</v>
      </c>
      <c r="P847" s="22">
        <f>'EPD information'!$S$16*Tabell2[[#This Row],[Weight (kg)]]</f>
        <v>-0.1331</v>
      </c>
      <c r="Q847" s="35">
        <f>'Product specific GWP'!$T$16*Tabell2[[#This Row],[Weight (kg)]]</f>
        <v>4.8070000000000005E-3</v>
      </c>
      <c r="R847" s="35" t="s">
        <v>48</v>
      </c>
      <c r="S847" s="35">
        <f>'EPD information'!$V$16*Tabell2[[#This Row],[Weight (kg)]]</f>
        <v>7.7550000000000004E-4</v>
      </c>
      <c r="T847" s="35" t="str">
        <f>'EPD information'!$W$16</f>
        <v>ND</v>
      </c>
      <c r="U847" s="35">
        <f>'EPD information'!$X$16*Tabell2[[#This Row],[Weight (kg)]]</f>
        <v>5.1699999999999999E-4</v>
      </c>
      <c r="V847" s="35">
        <f>'EPD information'!$Y$16*Tabell2[[#This Row],[Weight (kg)]]</f>
        <v>1.7160000000000002E-2</v>
      </c>
      <c r="W847" s="35">
        <f>'EPD information'!$Z$16*Tabell2[[#This Row],[Weight (kg)]]</f>
        <v>2.7830000000000003E-5</v>
      </c>
      <c r="X847" s="35">
        <f>'EPD information'!$AA$16*Tabell2[[#This Row],[Weight (kg)]]</f>
        <v>-0.1331</v>
      </c>
      <c r="Y847" s="18">
        <f>'EPD information'!$AB$16*Tabell2[[#This Row],[Weight (kg)]]</f>
        <v>0.36959999999999998</v>
      </c>
      <c r="Z847" s="18">
        <f>'EPD information'!$AC$16*Tabell2[[#This Row],[Weight (kg)]]</f>
        <v>6.4790000000000004E-3</v>
      </c>
      <c r="AA847" s="18">
        <f>'EPD information'!$AD$16*Tabell2[[#This Row],[Weight (kg)]]</f>
        <v>8.1070000000000003E-4</v>
      </c>
      <c r="AB847" s="18" t="s">
        <v>48</v>
      </c>
      <c r="AC847" s="18">
        <f>'EPD information'!$AF$16*Tabell2[[#This Row],[Weight (kg)]]</f>
        <v>5.1149999999999991E-4</v>
      </c>
      <c r="AD847" s="18">
        <f>'EPD information'!$AG$16*Tabell2[[#This Row],[Weight (kg)]]</f>
        <v>1.7049999999999999E-2</v>
      </c>
      <c r="AE847" s="18">
        <f>'EPD information'!$AH$16*Tabell2[[#This Row],[Weight (kg)]]</f>
        <v>2.728E-5</v>
      </c>
      <c r="AF847" s="21">
        <f>'EPD information'!$AI$16*Tabell2[[#This Row],[Weight (kg)]]</f>
        <v>-0.1265</v>
      </c>
    </row>
    <row r="848" spans="1:32" x14ac:dyDescent="0.2">
      <c r="A848" s="36" t="s">
        <v>187</v>
      </c>
      <c r="B848" s="37" t="s">
        <v>190</v>
      </c>
      <c r="C848" s="38">
        <v>560626</v>
      </c>
      <c r="D848" s="39">
        <v>7319662041300</v>
      </c>
      <c r="E848" s="37" t="s">
        <v>46</v>
      </c>
      <c r="F848" s="40">
        <v>125</v>
      </c>
      <c r="G848" s="37">
        <v>103</v>
      </c>
      <c r="H848" s="41">
        <v>0.11</v>
      </c>
      <c r="I848" s="35">
        <f>'EPD information'!$L$16*Tabell2[[#This Row],[Weight (kg)]]</f>
        <v>0.37510000000000004</v>
      </c>
      <c r="J848" s="22">
        <f>'EPD information'!$M$16*Tabell2[[#This Row],[Weight (kg)]]</f>
        <v>6.5339999999999999E-3</v>
      </c>
      <c r="K848" s="22">
        <f>'EPD information'!$N$16*Tabell2[[#This Row],[Weight (kg)]]</f>
        <v>7.7550000000000004E-4</v>
      </c>
      <c r="L848" s="22">
        <f>'EPD information'!$O$16*Tabell2[[#This Row],[Weight (kg)]]</f>
        <v>0</v>
      </c>
      <c r="M848" s="22">
        <f>'EPD information'!$P$16*Tabell2[[#This Row],[Weight (kg)]]</f>
        <v>5.1699999999999999E-4</v>
      </c>
      <c r="N848" s="22">
        <f>'EPD information'!$Q$16*Tabell2[[#This Row],[Weight (kg)]]</f>
        <v>1.7160000000000002E-2</v>
      </c>
      <c r="O848" s="22">
        <f>'EPD information'!$R$16*Tabell2[[#This Row],[Weight (kg)]]</f>
        <v>2.7830000000000003E-5</v>
      </c>
      <c r="P848" s="22">
        <f>'EPD information'!$S$16*Tabell2[[#This Row],[Weight (kg)]]</f>
        <v>-0.1331</v>
      </c>
      <c r="Q848" s="35">
        <f>'Product specific GWP'!$T$16*Tabell2[[#This Row],[Weight (kg)]]</f>
        <v>4.8070000000000005E-3</v>
      </c>
      <c r="R848" s="35" t="s">
        <v>48</v>
      </c>
      <c r="S848" s="35">
        <f>'EPD information'!$V$16*Tabell2[[#This Row],[Weight (kg)]]</f>
        <v>7.7550000000000004E-4</v>
      </c>
      <c r="T848" s="35" t="str">
        <f>'EPD information'!$W$16</f>
        <v>ND</v>
      </c>
      <c r="U848" s="35">
        <f>'EPD information'!$X$16*Tabell2[[#This Row],[Weight (kg)]]</f>
        <v>5.1699999999999999E-4</v>
      </c>
      <c r="V848" s="35">
        <f>'EPD information'!$Y$16*Tabell2[[#This Row],[Weight (kg)]]</f>
        <v>1.7160000000000002E-2</v>
      </c>
      <c r="W848" s="35">
        <f>'EPD information'!$Z$16*Tabell2[[#This Row],[Weight (kg)]]</f>
        <v>2.7830000000000003E-5</v>
      </c>
      <c r="X848" s="35">
        <f>'EPD information'!$AA$16*Tabell2[[#This Row],[Weight (kg)]]</f>
        <v>-0.1331</v>
      </c>
      <c r="Y848" s="18">
        <f>'EPD information'!$AB$16*Tabell2[[#This Row],[Weight (kg)]]</f>
        <v>0.36959999999999998</v>
      </c>
      <c r="Z848" s="18">
        <f>'EPD information'!$AC$16*Tabell2[[#This Row],[Weight (kg)]]</f>
        <v>6.4790000000000004E-3</v>
      </c>
      <c r="AA848" s="18">
        <f>'EPD information'!$AD$16*Tabell2[[#This Row],[Weight (kg)]]</f>
        <v>8.1070000000000003E-4</v>
      </c>
      <c r="AB848" s="18" t="s">
        <v>48</v>
      </c>
      <c r="AC848" s="18">
        <f>'EPD information'!$AF$16*Tabell2[[#This Row],[Weight (kg)]]</f>
        <v>5.1149999999999991E-4</v>
      </c>
      <c r="AD848" s="18">
        <f>'EPD information'!$AG$16*Tabell2[[#This Row],[Weight (kg)]]</f>
        <v>1.7049999999999999E-2</v>
      </c>
      <c r="AE848" s="18">
        <f>'EPD information'!$AH$16*Tabell2[[#This Row],[Weight (kg)]]</f>
        <v>2.728E-5</v>
      </c>
      <c r="AF848" s="21">
        <f>'EPD information'!$AI$16*Tabell2[[#This Row],[Weight (kg)]]</f>
        <v>-0.1265</v>
      </c>
    </row>
    <row r="849" spans="1:32" x14ac:dyDescent="0.2">
      <c r="A849" s="36" t="s">
        <v>187</v>
      </c>
      <c r="B849" s="37" t="s">
        <v>191</v>
      </c>
      <c r="C849" s="38">
        <v>101858</v>
      </c>
      <c r="D849" s="39">
        <v>7319661018587</v>
      </c>
      <c r="E849" s="37" t="s">
        <v>46</v>
      </c>
      <c r="F849" s="40">
        <v>125</v>
      </c>
      <c r="G849" s="37">
        <v>60</v>
      </c>
      <c r="H849" s="41">
        <v>0.11</v>
      </c>
      <c r="I849" s="35">
        <f>'EPD information'!$L$16*Tabell2[[#This Row],[Weight (kg)]]</f>
        <v>0.37510000000000004</v>
      </c>
      <c r="J849" s="22">
        <f>'EPD information'!$M$16*Tabell2[[#This Row],[Weight (kg)]]</f>
        <v>6.5339999999999999E-3</v>
      </c>
      <c r="K849" s="22">
        <f>'EPD information'!$N$16*Tabell2[[#This Row],[Weight (kg)]]</f>
        <v>7.7550000000000004E-4</v>
      </c>
      <c r="L849" s="22">
        <f>'EPD information'!$O$16*Tabell2[[#This Row],[Weight (kg)]]</f>
        <v>0</v>
      </c>
      <c r="M849" s="22">
        <f>'EPD information'!$P$16*Tabell2[[#This Row],[Weight (kg)]]</f>
        <v>5.1699999999999999E-4</v>
      </c>
      <c r="N849" s="22">
        <f>'EPD information'!$Q$16*Tabell2[[#This Row],[Weight (kg)]]</f>
        <v>1.7160000000000002E-2</v>
      </c>
      <c r="O849" s="22">
        <f>'EPD information'!$R$16*Tabell2[[#This Row],[Weight (kg)]]</f>
        <v>2.7830000000000003E-5</v>
      </c>
      <c r="P849" s="22">
        <f>'EPD information'!$S$16*Tabell2[[#This Row],[Weight (kg)]]</f>
        <v>-0.1331</v>
      </c>
      <c r="Q849" s="35">
        <f>'Product specific GWP'!$T$16*Tabell2[[#This Row],[Weight (kg)]]</f>
        <v>4.8070000000000005E-3</v>
      </c>
      <c r="R849" s="35" t="s">
        <v>48</v>
      </c>
      <c r="S849" s="35">
        <f>'EPD information'!$V$16*Tabell2[[#This Row],[Weight (kg)]]</f>
        <v>7.7550000000000004E-4</v>
      </c>
      <c r="T849" s="35" t="str">
        <f>'EPD information'!$W$16</f>
        <v>ND</v>
      </c>
      <c r="U849" s="35">
        <f>'EPD information'!$X$16*Tabell2[[#This Row],[Weight (kg)]]</f>
        <v>5.1699999999999999E-4</v>
      </c>
      <c r="V849" s="35">
        <f>'EPD information'!$Y$16*Tabell2[[#This Row],[Weight (kg)]]</f>
        <v>1.7160000000000002E-2</v>
      </c>
      <c r="W849" s="35">
        <f>'EPD information'!$Z$16*Tabell2[[#This Row],[Weight (kg)]]</f>
        <v>2.7830000000000003E-5</v>
      </c>
      <c r="X849" s="35">
        <f>'EPD information'!$AA$16*Tabell2[[#This Row],[Weight (kg)]]</f>
        <v>-0.1331</v>
      </c>
      <c r="Y849" s="18">
        <f>'EPD information'!$AB$16*Tabell2[[#This Row],[Weight (kg)]]</f>
        <v>0.36959999999999998</v>
      </c>
      <c r="Z849" s="18">
        <f>'EPD information'!$AC$16*Tabell2[[#This Row],[Weight (kg)]]</f>
        <v>6.4790000000000004E-3</v>
      </c>
      <c r="AA849" s="18">
        <f>'EPD information'!$AD$16*Tabell2[[#This Row],[Weight (kg)]]</f>
        <v>8.1070000000000003E-4</v>
      </c>
      <c r="AB849" s="18" t="s">
        <v>48</v>
      </c>
      <c r="AC849" s="18">
        <f>'EPD information'!$AF$16*Tabell2[[#This Row],[Weight (kg)]]</f>
        <v>5.1149999999999991E-4</v>
      </c>
      <c r="AD849" s="18">
        <f>'EPD information'!$AG$16*Tabell2[[#This Row],[Weight (kg)]]</f>
        <v>1.7049999999999999E-2</v>
      </c>
      <c r="AE849" s="18">
        <f>'EPD information'!$AH$16*Tabell2[[#This Row],[Weight (kg)]]</f>
        <v>2.728E-5</v>
      </c>
      <c r="AF849" s="21">
        <f>'EPD information'!$AI$16*Tabell2[[#This Row],[Weight (kg)]]</f>
        <v>-0.1265</v>
      </c>
    </row>
    <row r="850" spans="1:32" x14ac:dyDescent="0.2">
      <c r="A850" s="36" t="s">
        <v>187</v>
      </c>
      <c r="B850" s="37" t="s">
        <v>191</v>
      </c>
      <c r="C850" s="38">
        <v>885429</v>
      </c>
      <c r="D850" s="39">
        <v>7319668854294</v>
      </c>
      <c r="E850" s="37" t="s">
        <v>46</v>
      </c>
      <c r="F850" s="40">
        <v>125</v>
      </c>
      <c r="G850" s="37">
        <v>100</v>
      </c>
      <c r="H850" s="41">
        <v>0.11</v>
      </c>
      <c r="I850" s="35">
        <f>'EPD information'!$L$16*Tabell2[[#This Row],[Weight (kg)]]</f>
        <v>0.37510000000000004</v>
      </c>
      <c r="J850" s="22">
        <f>'EPD information'!$M$16*Tabell2[[#This Row],[Weight (kg)]]</f>
        <v>6.5339999999999999E-3</v>
      </c>
      <c r="K850" s="22">
        <f>'EPD information'!$N$16*Tabell2[[#This Row],[Weight (kg)]]</f>
        <v>7.7550000000000004E-4</v>
      </c>
      <c r="L850" s="22">
        <f>'EPD information'!$O$16*Tabell2[[#This Row],[Weight (kg)]]</f>
        <v>0</v>
      </c>
      <c r="M850" s="22">
        <f>'EPD information'!$P$16*Tabell2[[#This Row],[Weight (kg)]]</f>
        <v>5.1699999999999999E-4</v>
      </c>
      <c r="N850" s="22">
        <f>'EPD information'!$Q$16*Tabell2[[#This Row],[Weight (kg)]]</f>
        <v>1.7160000000000002E-2</v>
      </c>
      <c r="O850" s="22">
        <f>'EPD information'!$R$16*Tabell2[[#This Row],[Weight (kg)]]</f>
        <v>2.7830000000000003E-5</v>
      </c>
      <c r="P850" s="22">
        <f>'EPD information'!$S$16*Tabell2[[#This Row],[Weight (kg)]]</f>
        <v>-0.1331</v>
      </c>
      <c r="Q850" s="35">
        <f>'Product specific GWP'!$T$16*Tabell2[[#This Row],[Weight (kg)]]</f>
        <v>4.8070000000000005E-3</v>
      </c>
      <c r="R850" s="35" t="s">
        <v>48</v>
      </c>
      <c r="S850" s="35">
        <f>'EPD information'!$V$16*Tabell2[[#This Row],[Weight (kg)]]</f>
        <v>7.7550000000000004E-4</v>
      </c>
      <c r="T850" s="35" t="str">
        <f>'EPD information'!$W$16</f>
        <v>ND</v>
      </c>
      <c r="U850" s="35">
        <f>'EPD information'!$X$16*Tabell2[[#This Row],[Weight (kg)]]</f>
        <v>5.1699999999999999E-4</v>
      </c>
      <c r="V850" s="35">
        <f>'EPD information'!$Y$16*Tabell2[[#This Row],[Weight (kg)]]</f>
        <v>1.7160000000000002E-2</v>
      </c>
      <c r="W850" s="35">
        <f>'EPD information'!$Z$16*Tabell2[[#This Row],[Weight (kg)]]</f>
        <v>2.7830000000000003E-5</v>
      </c>
      <c r="X850" s="35">
        <f>'EPD information'!$AA$16*Tabell2[[#This Row],[Weight (kg)]]</f>
        <v>-0.1331</v>
      </c>
      <c r="Y850" s="18">
        <f>'EPD information'!$AB$16*Tabell2[[#This Row],[Weight (kg)]]</f>
        <v>0.36959999999999998</v>
      </c>
      <c r="Z850" s="18">
        <f>'EPD information'!$AC$16*Tabell2[[#This Row],[Weight (kg)]]</f>
        <v>6.4790000000000004E-3</v>
      </c>
      <c r="AA850" s="18">
        <f>'EPD information'!$AD$16*Tabell2[[#This Row],[Weight (kg)]]</f>
        <v>8.1070000000000003E-4</v>
      </c>
      <c r="AB850" s="18" t="s">
        <v>48</v>
      </c>
      <c r="AC850" s="18">
        <f>'EPD information'!$AF$16*Tabell2[[#This Row],[Weight (kg)]]</f>
        <v>5.1149999999999991E-4</v>
      </c>
      <c r="AD850" s="18">
        <f>'EPD information'!$AG$16*Tabell2[[#This Row],[Weight (kg)]]</f>
        <v>1.7049999999999999E-2</v>
      </c>
      <c r="AE850" s="18">
        <f>'EPD information'!$AH$16*Tabell2[[#This Row],[Weight (kg)]]</f>
        <v>2.728E-5</v>
      </c>
      <c r="AF850" s="21">
        <f>'EPD information'!$AI$16*Tabell2[[#This Row],[Weight (kg)]]</f>
        <v>-0.1265</v>
      </c>
    </row>
    <row r="851" spans="1:32" x14ac:dyDescent="0.2">
      <c r="A851" s="36" t="s">
        <v>187</v>
      </c>
      <c r="B851" s="37" t="s">
        <v>191</v>
      </c>
      <c r="C851" s="38">
        <v>101859</v>
      </c>
      <c r="D851" s="39">
        <v>7319661018594</v>
      </c>
      <c r="E851" s="37" t="s">
        <v>46</v>
      </c>
      <c r="F851" s="40">
        <v>125</v>
      </c>
      <c r="G851" s="37">
        <v>170</v>
      </c>
      <c r="H851" s="41">
        <v>0.11</v>
      </c>
      <c r="I851" s="35">
        <f>'EPD information'!$L$16*Tabell2[[#This Row],[Weight (kg)]]</f>
        <v>0.37510000000000004</v>
      </c>
      <c r="J851" s="22">
        <f>'EPD information'!$M$16*Tabell2[[#This Row],[Weight (kg)]]</f>
        <v>6.5339999999999999E-3</v>
      </c>
      <c r="K851" s="22">
        <f>'EPD information'!$N$16*Tabell2[[#This Row],[Weight (kg)]]</f>
        <v>7.7550000000000004E-4</v>
      </c>
      <c r="L851" s="22">
        <f>'EPD information'!$O$16*Tabell2[[#This Row],[Weight (kg)]]</f>
        <v>0</v>
      </c>
      <c r="M851" s="22">
        <f>'EPD information'!$P$16*Tabell2[[#This Row],[Weight (kg)]]</f>
        <v>5.1699999999999999E-4</v>
      </c>
      <c r="N851" s="22">
        <f>'EPD information'!$Q$16*Tabell2[[#This Row],[Weight (kg)]]</f>
        <v>1.7160000000000002E-2</v>
      </c>
      <c r="O851" s="22">
        <f>'EPD information'!$R$16*Tabell2[[#This Row],[Weight (kg)]]</f>
        <v>2.7830000000000003E-5</v>
      </c>
      <c r="P851" s="22">
        <f>'EPD information'!$S$16*Tabell2[[#This Row],[Weight (kg)]]</f>
        <v>-0.1331</v>
      </c>
      <c r="Q851" s="35">
        <f>'Product specific GWP'!$T$16*Tabell2[[#This Row],[Weight (kg)]]</f>
        <v>4.8070000000000005E-3</v>
      </c>
      <c r="R851" s="35" t="s">
        <v>48</v>
      </c>
      <c r="S851" s="35">
        <f>'EPD information'!$V$16*Tabell2[[#This Row],[Weight (kg)]]</f>
        <v>7.7550000000000004E-4</v>
      </c>
      <c r="T851" s="35" t="str">
        <f>'EPD information'!$W$16</f>
        <v>ND</v>
      </c>
      <c r="U851" s="35">
        <f>'EPD information'!$X$16*Tabell2[[#This Row],[Weight (kg)]]</f>
        <v>5.1699999999999999E-4</v>
      </c>
      <c r="V851" s="35">
        <f>'EPD information'!$Y$16*Tabell2[[#This Row],[Weight (kg)]]</f>
        <v>1.7160000000000002E-2</v>
      </c>
      <c r="W851" s="35">
        <f>'EPD information'!$Z$16*Tabell2[[#This Row],[Weight (kg)]]</f>
        <v>2.7830000000000003E-5</v>
      </c>
      <c r="X851" s="35">
        <f>'EPD information'!$AA$16*Tabell2[[#This Row],[Weight (kg)]]</f>
        <v>-0.1331</v>
      </c>
      <c r="Y851" s="18">
        <f>'EPD information'!$AB$16*Tabell2[[#This Row],[Weight (kg)]]</f>
        <v>0.36959999999999998</v>
      </c>
      <c r="Z851" s="18">
        <f>'EPD information'!$AC$16*Tabell2[[#This Row],[Weight (kg)]]</f>
        <v>6.4790000000000004E-3</v>
      </c>
      <c r="AA851" s="18">
        <f>'EPD information'!$AD$16*Tabell2[[#This Row],[Weight (kg)]]</f>
        <v>8.1070000000000003E-4</v>
      </c>
      <c r="AB851" s="18" t="s">
        <v>48</v>
      </c>
      <c r="AC851" s="18">
        <f>'EPD information'!$AF$16*Tabell2[[#This Row],[Weight (kg)]]</f>
        <v>5.1149999999999991E-4</v>
      </c>
      <c r="AD851" s="18">
        <f>'EPD information'!$AG$16*Tabell2[[#This Row],[Weight (kg)]]</f>
        <v>1.7049999999999999E-2</v>
      </c>
      <c r="AE851" s="18">
        <f>'EPD information'!$AH$16*Tabell2[[#This Row],[Weight (kg)]]</f>
        <v>2.728E-5</v>
      </c>
      <c r="AF851" s="21">
        <f>'EPD information'!$AI$16*Tabell2[[#This Row],[Weight (kg)]]</f>
        <v>-0.1265</v>
      </c>
    </row>
    <row r="852" spans="1:32" x14ac:dyDescent="0.2">
      <c r="A852" s="36" t="s">
        <v>187</v>
      </c>
      <c r="B852" s="37" t="s">
        <v>190</v>
      </c>
      <c r="C852" s="38">
        <v>174117</v>
      </c>
      <c r="D852" s="39">
        <v>7319661507883</v>
      </c>
      <c r="E852" s="37" t="s">
        <v>46</v>
      </c>
      <c r="F852" s="40">
        <v>125</v>
      </c>
      <c r="G852" s="37">
        <v>49</v>
      </c>
      <c r="H852" s="41">
        <v>0.11</v>
      </c>
      <c r="I852" s="35">
        <f>'EPD information'!$L$16*Tabell2[[#This Row],[Weight (kg)]]</f>
        <v>0.37510000000000004</v>
      </c>
      <c r="J852" s="22">
        <f>'EPD information'!$M$16*Tabell2[[#This Row],[Weight (kg)]]</f>
        <v>6.5339999999999999E-3</v>
      </c>
      <c r="K852" s="22">
        <f>'EPD information'!$N$16*Tabell2[[#This Row],[Weight (kg)]]</f>
        <v>7.7550000000000004E-4</v>
      </c>
      <c r="L852" s="22">
        <f>'EPD information'!$O$16*Tabell2[[#This Row],[Weight (kg)]]</f>
        <v>0</v>
      </c>
      <c r="M852" s="22">
        <f>'EPD information'!$P$16*Tabell2[[#This Row],[Weight (kg)]]</f>
        <v>5.1699999999999999E-4</v>
      </c>
      <c r="N852" s="22">
        <f>'EPD information'!$Q$16*Tabell2[[#This Row],[Weight (kg)]]</f>
        <v>1.7160000000000002E-2</v>
      </c>
      <c r="O852" s="22">
        <f>'EPD information'!$R$16*Tabell2[[#This Row],[Weight (kg)]]</f>
        <v>2.7830000000000003E-5</v>
      </c>
      <c r="P852" s="22">
        <f>'EPD information'!$S$16*Tabell2[[#This Row],[Weight (kg)]]</f>
        <v>-0.1331</v>
      </c>
      <c r="Q852" s="35">
        <f>'Product specific GWP'!$T$16*Tabell2[[#This Row],[Weight (kg)]]</f>
        <v>4.8070000000000005E-3</v>
      </c>
      <c r="R852" s="35" t="s">
        <v>48</v>
      </c>
      <c r="S852" s="35">
        <f>'EPD information'!$V$16*Tabell2[[#This Row],[Weight (kg)]]</f>
        <v>7.7550000000000004E-4</v>
      </c>
      <c r="T852" s="35" t="str">
        <f>'EPD information'!$W$16</f>
        <v>ND</v>
      </c>
      <c r="U852" s="35">
        <f>'EPD information'!$X$16*Tabell2[[#This Row],[Weight (kg)]]</f>
        <v>5.1699999999999999E-4</v>
      </c>
      <c r="V852" s="35">
        <f>'EPD information'!$Y$16*Tabell2[[#This Row],[Weight (kg)]]</f>
        <v>1.7160000000000002E-2</v>
      </c>
      <c r="W852" s="35">
        <f>'EPD information'!$Z$16*Tabell2[[#This Row],[Weight (kg)]]</f>
        <v>2.7830000000000003E-5</v>
      </c>
      <c r="X852" s="35">
        <f>'EPD information'!$AA$16*Tabell2[[#This Row],[Weight (kg)]]</f>
        <v>-0.1331</v>
      </c>
      <c r="Y852" s="18">
        <f>'EPD information'!$AB$16*Tabell2[[#This Row],[Weight (kg)]]</f>
        <v>0.36959999999999998</v>
      </c>
      <c r="Z852" s="18">
        <f>'EPD information'!$AC$16*Tabell2[[#This Row],[Weight (kg)]]</f>
        <v>6.4790000000000004E-3</v>
      </c>
      <c r="AA852" s="18">
        <f>'EPD information'!$AD$16*Tabell2[[#This Row],[Weight (kg)]]</f>
        <v>8.1070000000000003E-4</v>
      </c>
      <c r="AB852" s="18" t="s">
        <v>48</v>
      </c>
      <c r="AC852" s="18">
        <f>'EPD information'!$AF$16*Tabell2[[#This Row],[Weight (kg)]]</f>
        <v>5.1149999999999991E-4</v>
      </c>
      <c r="AD852" s="18">
        <f>'EPD information'!$AG$16*Tabell2[[#This Row],[Weight (kg)]]</f>
        <v>1.7049999999999999E-2</v>
      </c>
      <c r="AE852" s="18">
        <f>'EPD information'!$AH$16*Tabell2[[#This Row],[Weight (kg)]]</f>
        <v>2.728E-5</v>
      </c>
      <c r="AF852" s="21">
        <f>'EPD information'!$AI$16*Tabell2[[#This Row],[Weight (kg)]]</f>
        <v>-0.1265</v>
      </c>
    </row>
    <row r="853" spans="1:32" x14ac:dyDescent="0.2">
      <c r="A853" s="36" t="s">
        <v>187</v>
      </c>
      <c r="B853" s="37" t="s">
        <v>191</v>
      </c>
      <c r="C853" s="38">
        <v>102030</v>
      </c>
      <c r="D853" s="39">
        <v>7319661020306</v>
      </c>
      <c r="E853" s="37" t="s">
        <v>46</v>
      </c>
      <c r="F853" s="40">
        <v>125</v>
      </c>
      <c r="G853" s="37">
        <v>170</v>
      </c>
      <c r="H853" s="41">
        <v>0.11</v>
      </c>
      <c r="I853" s="35">
        <f>'EPD information'!$L$16*Tabell2[[#This Row],[Weight (kg)]]</f>
        <v>0.37510000000000004</v>
      </c>
      <c r="J853" s="22">
        <f>'EPD information'!$M$16*Tabell2[[#This Row],[Weight (kg)]]</f>
        <v>6.5339999999999999E-3</v>
      </c>
      <c r="K853" s="22">
        <f>'EPD information'!$N$16*Tabell2[[#This Row],[Weight (kg)]]</f>
        <v>7.7550000000000004E-4</v>
      </c>
      <c r="L853" s="22">
        <f>'EPD information'!$O$16*Tabell2[[#This Row],[Weight (kg)]]</f>
        <v>0</v>
      </c>
      <c r="M853" s="22">
        <f>'EPD information'!$P$16*Tabell2[[#This Row],[Weight (kg)]]</f>
        <v>5.1699999999999999E-4</v>
      </c>
      <c r="N853" s="22">
        <f>'EPD information'!$Q$16*Tabell2[[#This Row],[Weight (kg)]]</f>
        <v>1.7160000000000002E-2</v>
      </c>
      <c r="O853" s="22">
        <f>'EPD information'!$R$16*Tabell2[[#This Row],[Weight (kg)]]</f>
        <v>2.7830000000000003E-5</v>
      </c>
      <c r="P853" s="22">
        <f>'EPD information'!$S$16*Tabell2[[#This Row],[Weight (kg)]]</f>
        <v>-0.1331</v>
      </c>
      <c r="Q853" s="35">
        <f>'Product specific GWP'!$T$16*Tabell2[[#This Row],[Weight (kg)]]</f>
        <v>4.8070000000000005E-3</v>
      </c>
      <c r="R853" s="35" t="s">
        <v>48</v>
      </c>
      <c r="S853" s="35">
        <f>'EPD information'!$V$16*Tabell2[[#This Row],[Weight (kg)]]</f>
        <v>7.7550000000000004E-4</v>
      </c>
      <c r="T853" s="35" t="str">
        <f>'EPD information'!$W$16</f>
        <v>ND</v>
      </c>
      <c r="U853" s="35">
        <f>'EPD information'!$X$16*Tabell2[[#This Row],[Weight (kg)]]</f>
        <v>5.1699999999999999E-4</v>
      </c>
      <c r="V853" s="35">
        <f>'EPD information'!$Y$16*Tabell2[[#This Row],[Weight (kg)]]</f>
        <v>1.7160000000000002E-2</v>
      </c>
      <c r="W853" s="35">
        <f>'EPD information'!$Z$16*Tabell2[[#This Row],[Weight (kg)]]</f>
        <v>2.7830000000000003E-5</v>
      </c>
      <c r="X853" s="35">
        <f>'EPD information'!$AA$16*Tabell2[[#This Row],[Weight (kg)]]</f>
        <v>-0.1331</v>
      </c>
      <c r="Y853" s="18">
        <f>'EPD information'!$AB$16*Tabell2[[#This Row],[Weight (kg)]]</f>
        <v>0.36959999999999998</v>
      </c>
      <c r="Z853" s="18">
        <f>'EPD information'!$AC$16*Tabell2[[#This Row],[Weight (kg)]]</f>
        <v>6.4790000000000004E-3</v>
      </c>
      <c r="AA853" s="18">
        <f>'EPD information'!$AD$16*Tabell2[[#This Row],[Weight (kg)]]</f>
        <v>8.1070000000000003E-4</v>
      </c>
      <c r="AB853" s="18" t="s">
        <v>48</v>
      </c>
      <c r="AC853" s="18">
        <f>'EPD information'!$AF$16*Tabell2[[#This Row],[Weight (kg)]]</f>
        <v>5.1149999999999991E-4</v>
      </c>
      <c r="AD853" s="18">
        <f>'EPD information'!$AG$16*Tabell2[[#This Row],[Weight (kg)]]</f>
        <v>1.7049999999999999E-2</v>
      </c>
      <c r="AE853" s="18">
        <f>'EPD information'!$AH$16*Tabell2[[#This Row],[Weight (kg)]]</f>
        <v>2.728E-5</v>
      </c>
      <c r="AF853" s="21">
        <f>'EPD information'!$AI$16*Tabell2[[#This Row],[Weight (kg)]]</f>
        <v>-0.1265</v>
      </c>
    </row>
    <row r="854" spans="1:32" x14ac:dyDescent="0.2">
      <c r="A854" s="36" t="s">
        <v>187</v>
      </c>
      <c r="B854" s="37" t="s">
        <v>191</v>
      </c>
      <c r="C854" s="38">
        <v>102027</v>
      </c>
      <c r="D854" s="39">
        <v>7319661020276</v>
      </c>
      <c r="E854" s="37" t="s">
        <v>46</v>
      </c>
      <c r="F854" s="40">
        <v>125</v>
      </c>
      <c r="G854" s="37">
        <v>60</v>
      </c>
      <c r="H854" s="41">
        <v>0.11</v>
      </c>
      <c r="I854" s="35">
        <f>'EPD information'!$L$16*Tabell2[[#This Row],[Weight (kg)]]</f>
        <v>0.37510000000000004</v>
      </c>
      <c r="J854" s="22">
        <f>'EPD information'!$M$16*Tabell2[[#This Row],[Weight (kg)]]</f>
        <v>6.5339999999999999E-3</v>
      </c>
      <c r="K854" s="22">
        <f>'EPD information'!$N$16*Tabell2[[#This Row],[Weight (kg)]]</f>
        <v>7.7550000000000004E-4</v>
      </c>
      <c r="L854" s="22">
        <f>'EPD information'!$O$16*Tabell2[[#This Row],[Weight (kg)]]</f>
        <v>0</v>
      </c>
      <c r="M854" s="22">
        <f>'EPD information'!$P$16*Tabell2[[#This Row],[Weight (kg)]]</f>
        <v>5.1699999999999999E-4</v>
      </c>
      <c r="N854" s="22">
        <f>'EPD information'!$Q$16*Tabell2[[#This Row],[Weight (kg)]]</f>
        <v>1.7160000000000002E-2</v>
      </c>
      <c r="O854" s="22">
        <f>'EPD information'!$R$16*Tabell2[[#This Row],[Weight (kg)]]</f>
        <v>2.7830000000000003E-5</v>
      </c>
      <c r="P854" s="22">
        <f>'EPD information'!$S$16*Tabell2[[#This Row],[Weight (kg)]]</f>
        <v>-0.1331</v>
      </c>
      <c r="Q854" s="35">
        <f>'Product specific GWP'!$T$16*Tabell2[[#This Row],[Weight (kg)]]</f>
        <v>4.8070000000000005E-3</v>
      </c>
      <c r="R854" s="35" t="s">
        <v>48</v>
      </c>
      <c r="S854" s="35">
        <f>'EPD information'!$V$16*Tabell2[[#This Row],[Weight (kg)]]</f>
        <v>7.7550000000000004E-4</v>
      </c>
      <c r="T854" s="35" t="str">
        <f>'EPD information'!$W$16</f>
        <v>ND</v>
      </c>
      <c r="U854" s="35">
        <f>'EPD information'!$X$16*Tabell2[[#This Row],[Weight (kg)]]</f>
        <v>5.1699999999999999E-4</v>
      </c>
      <c r="V854" s="35">
        <f>'EPD information'!$Y$16*Tabell2[[#This Row],[Weight (kg)]]</f>
        <v>1.7160000000000002E-2</v>
      </c>
      <c r="W854" s="35">
        <f>'EPD information'!$Z$16*Tabell2[[#This Row],[Weight (kg)]]</f>
        <v>2.7830000000000003E-5</v>
      </c>
      <c r="X854" s="35">
        <f>'EPD information'!$AA$16*Tabell2[[#This Row],[Weight (kg)]]</f>
        <v>-0.1331</v>
      </c>
      <c r="Y854" s="18">
        <f>'EPD information'!$AB$16*Tabell2[[#This Row],[Weight (kg)]]</f>
        <v>0.36959999999999998</v>
      </c>
      <c r="Z854" s="18">
        <f>'EPD information'!$AC$16*Tabell2[[#This Row],[Weight (kg)]]</f>
        <v>6.4790000000000004E-3</v>
      </c>
      <c r="AA854" s="18">
        <f>'EPD information'!$AD$16*Tabell2[[#This Row],[Weight (kg)]]</f>
        <v>8.1070000000000003E-4</v>
      </c>
      <c r="AB854" s="18" t="s">
        <v>48</v>
      </c>
      <c r="AC854" s="18">
        <f>'EPD information'!$AF$16*Tabell2[[#This Row],[Weight (kg)]]</f>
        <v>5.1149999999999991E-4</v>
      </c>
      <c r="AD854" s="18">
        <f>'EPD information'!$AG$16*Tabell2[[#This Row],[Weight (kg)]]</f>
        <v>1.7049999999999999E-2</v>
      </c>
      <c r="AE854" s="18">
        <f>'EPD information'!$AH$16*Tabell2[[#This Row],[Weight (kg)]]</f>
        <v>2.728E-5</v>
      </c>
      <c r="AF854" s="21">
        <f>'EPD information'!$AI$16*Tabell2[[#This Row],[Weight (kg)]]</f>
        <v>-0.1265</v>
      </c>
    </row>
    <row r="855" spans="1:32" x14ac:dyDescent="0.2">
      <c r="A855" s="36" t="s">
        <v>187</v>
      </c>
      <c r="B855" s="37" t="s">
        <v>192</v>
      </c>
      <c r="C855" s="38">
        <v>105378</v>
      </c>
      <c r="D855" s="39">
        <v>7319661053786</v>
      </c>
      <c r="E855" s="37" t="s">
        <v>46</v>
      </c>
      <c r="F855" s="40">
        <v>125</v>
      </c>
      <c r="G855" s="37">
        <v>100</v>
      </c>
      <c r="H855" s="41">
        <v>0.11</v>
      </c>
      <c r="I855" s="35">
        <f>'EPD information'!$L$16*Tabell2[[#This Row],[Weight (kg)]]</f>
        <v>0.37510000000000004</v>
      </c>
      <c r="J855" s="22">
        <f>'EPD information'!$M$16*Tabell2[[#This Row],[Weight (kg)]]</f>
        <v>6.5339999999999999E-3</v>
      </c>
      <c r="K855" s="22">
        <f>'EPD information'!$N$16*Tabell2[[#This Row],[Weight (kg)]]</f>
        <v>7.7550000000000004E-4</v>
      </c>
      <c r="L855" s="22">
        <f>'EPD information'!$O$16*Tabell2[[#This Row],[Weight (kg)]]</f>
        <v>0</v>
      </c>
      <c r="M855" s="22">
        <f>'EPD information'!$P$16*Tabell2[[#This Row],[Weight (kg)]]</f>
        <v>5.1699999999999999E-4</v>
      </c>
      <c r="N855" s="22">
        <f>'EPD information'!$Q$16*Tabell2[[#This Row],[Weight (kg)]]</f>
        <v>1.7160000000000002E-2</v>
      </c>
      <c r="O855" s="22">
        <f>'EPD information'!$R$16*Tabell2[[#This Row],[Weight (kg)]]</f>
        <v>2.7830000000000003E-5</v>
      </c>
      <c r="P855" s="22">
        <f>'EPD information'!$S$16*Tabell2[[#This Row],[Weight (kg)]]</f>
        <v>-0.1331</v>
      </c>
      <c r="Q855" s="35">
        <f>'Product specific GWP'!$T$16*Tabell2[[#This Row],[Weight (kg)]]</f>
        <v>4.8070000000000005E-3</v>
      </c>
      <c r="R855" s="35" t="s">
        <v>48</v>
      </c>
      <c r="S855" s="35">
        <f>'EPD information'!$V$16*Tabell2[[#This Row],[Weight (kg)]]</f>
        <v>7.7550000000000004E-4</v>
      </c>
      <c r="T855" s="35" t="str">
        <f>'EPD information'!$W$16</f>
        <v>ND</v>
      </c>
      <c r="U855" s="35">
        <f>'EPD information'!$X$16*Tabell2[[#This Row],[Weight (kg)]]</f>
        <v>5.1699999999999999E-4</v>
      </c>
      <c r="V855" s="35">
        <f>'EPD information'!$Y$16*Tabell2[[#This Row],[Weight (kg)]]</f>
        <v>1.7160000000000002E-2</v>
      </c>
      <c r="W855" s="35">
        <f>'EPD information'!$Z$16*Tabell2[[#This Row],[Weight (kg)]]</f>
        <v>2.7830000000000003E-5</v>
      </c>
      <c r="X855" s="35">
        <f>'EPD information'!$AA$16*Tabell2[[#This Row],[Weight (kg)]]</f>
        <v>-0.1331</v>
      </c>
      <c r="Y855" s="18">
        <f>'EPD information'!$AB$16*Tabell2[[#This Row],[Weight (kg)]]</f>
        <v>0.36959999999999998</v>
      </c>
      <c r="Z855" s="18">
        <f>'EPD information'!$AC$16*Tabell2[[#This Row],[Weight (kg)]]</f>
        <v>6.4790000000000004E-3</v>
      </c>
      <c r="AA855" s="18">
        <f>'EPD information'!$AD$16*Tabell2[[#This Row],[Weight (kg)]]</f>
        <v>8.1070000000000003E-4</v>
      </c>
      <c r="AB855" s="18" t="s">
        <v>48</v>
      </c>
      <c r="AC855" s="18">
        <f>'EPD information'!$AF$16*Tabell2[[#This Row],[Weight (kg)]]</f>
        <v>5.1149999999999991E-4</v>
      </c>
      <c r="AD855" s="18">
        <f>'EPD information'!$AG$16*Tabell2[[#This Row],[Weight (kg)]]</f>
        <v>1.7049999999999999E-2</v>
      </c>
      <c r="AE855" s="18">
        <f>'EPD information'!$AH$16*Tabell2[[#This Row],[Weight (kg)]]</f>
        <v>2.728E-5</v>
      </c>
      <c r="AF855" s="21">
        <f>'EPD information'!$AI$16*Tabell2[[#This Row],[Weight (kg)]]</f>
        <v>-0.1265</v>
      </c>
    </row>
    <row r="856" spans="1:32" x14ac:dyDescent="0.2">
      <c r="A856" s="36" t="s">
        <v>187</v>
      </c>
      <c r="B856" s="37" t="s">
        <v>191</v>
      </c>
      <c r="C856" s="38">
        <v>884124</v>
      </c>
      <c r="D856" s="39">
        <v>7319668841249</v>
      </c>
      <c r="E856" s="37" t="s">
        <v>46</v>
      </c>
      <c r="F856" s="40">
        <v>125</v>
      </c>
      <c r="G856" s="37">
        <v>160</v>
      </c>
      <c r="H856" s="41">
        <v>0.11</v>
      </c>
      <c r="I856" s="35">
        <f>'EPD information'!$L$16*Tabell2[[#This Row],[Weight (kg)]]</f>
        <v>0.37510000000000004</v>
      </c>
      <c r="J856" s="22">
        <f>'EPD information'!$M$16*Tabell2[[#This Row],[Weight (kg)]]</f>
        <v>6.5339999999999999E-3</v>
      </c>
      <c r="K856" s="22">
        <f>'EPD information'!$N$16*Tabell2[[#This Row],[Weight (kg)]]</f>
        <v>7.7550000000000004E-4</v>
      </c>
      <c r="L856" s="22">
        <f>'EPD information'!$O$16*Tabell2[[#This Row],[Weight (kg)]]</f>
        <v>0</v>
      </c>
      <c r="M856" s="22">
        <f>'EPD information'!$P$16*Tabell2[[#This Row],[Weight (kg)]]</f>
        <v>5.1699999999999999E-4</v>
      </c>
      <c r="N856" s="22">
        <f>'EPD information'!$Q$16*Tabell2[[#This Row],[Weight (kg)]]</f>
        <v>1.7160000000000002E-2</v>
      </c>
      <c r="O856" s="22">
        <f>'EPD information'!$R$16*Tabell2[[#This Row],[Weight (kg)]]</f>
        <v>2.7830000000000003E-5</v>
      </c>
      <c r="P856" s="22">
        <f>'EPD information'!$S$16*Tabell2[[#This Row],[Weight (kg)]]</f>
        <v>-0.1331</v>
      </c>
      <c r="Q856" s="35">
        <f>'Product specific GWP'!$T$16*Tabell2[[#This Row],[Weight (kg)]]</f>
        <v>4.8070000000000005E-3</v>
      </c>
      <c r="R856" s="35" t="s">
        <v>48</v>
      </c>
      <c r="S856" s="35">
        <f>'EPD information'!$V$16*Tabell2[[#This Row],[Weight (kg)]]</f>
        <v>7.7550000000000004E-4</v>
      </c>
      <c r="T856" s="35" t="str">
        <f>'EPD information'!$W$16</f>
        <v>ND</v>
      </c>
      <c r="U856" s="35">
        <f>'EPD information'!$X$16*Tabell2[[#This Row],[Weight (kg)]]</f>
        <v>5.1699999999999999E-4</v>
      </c>
      <c r="V856" s="35">
        <f>'EPD information'!$Y$16*Tabell2[[#This Row],[Weight (kg)]]</f>
        <v>1.7160000000000002E-2</v>
      </c>
      <c r="W856" s="35">
        <f>'EPD information'!$Z$16*Tabell2[[#This Row],[Weight (kg)]]</f>
        <v>2.7830000000000003E-5</v>
      </c>
      <c r="X856" s="35">
        <f>'EPD information'!$AA$16*Tabell2[[#This Row],[Weight (kg)]]</f>
        <v>-0.1331</v>
      </c>
      <c r="Y856" s="18">
        <f>'EPD information'!$AB$16*Tabell2[[#This Row],[Weight (kg)]]</f>
        <v>0.36959999999999998</v>
      </c>
      <c r="Z856" s="18">
        <f>'EPD information'!$AC$16*Tabell2[[#This Row],[Weight (kg)]]</f>
        <v>6.4790000000000004E-3</v>
      </c>
      <c r="AA856" s="18">
        <f>'EPD information'!$AD$16*Tabell2[[#This Row],[Weight (kg)]]</f>
        <v>8.1070000000000003E-4</v>
      </c>
      <c r="AB856" s="18" t="s">
        <v>48</v>
      </c>
      <c r="AC856" s="18">
        <f>'EPD information'!$AF$16*Tabell2[[#This Row],[Weight (kg)]]</f>
        <v>5.1149999999999991E-4</v>
      </c>
      <c r="AD856" s="18">
        <f>'EPD information'!$AG$16*Tabell2[[#This Row],[Weight (kg)]]</f>
        <v>1.7049999999999999E-2</v>
      </c>
      <c r="AE856" s="18">
        <f>'EPD information'!$AH$16*Tabell2[[#This Row],[Weight (kg)]]</f>
        <v>2.728E-5</v>
      </c>
      <c r="AF856" s="21">
        <f>'EPD information'!$AI$16*Tabell2[[#This Row],[Weight (kg)]]</f>
        <v>-0.1265</v>
      </c>
    </row>
    <row r="857" spans="1:32" x14ac:dyDescent="0.2">
      <c r="A857" s="36" t="s">
        <v>187</v>
      </c>
      <c r="B857" s="37" t="s">
        <v>188</v>
      </c>
      <c r="C857" s="38">
        <v>255309</v>
      </c>
      <c r="D857" s="39">
        <v>7319662553094</v>
      </c>
      <c r="E857" s="37" t="s">
        <v>46</v>
      </c>
      <c r="F857" s="40">
        <v>140</v>
      </c>
      <c r="G857" s="37">
        <v>0</v>
      </c>
      <c r="H857" s="41">
        <v>0.12</v>
      </c>
      <c r="I857" s="35">
        <f>'EPD information'!$L$16*Tabell2[[#This Row],[Weight (kg)]]</f>
        <v>0.40920000000000001</v>
      </c>
      <c r="J857" s="22">
        <f>'EPD information'!$M$16*Tabell2[[#This Row],[Weight (kg)]]</f>
        <v>7.1279999999999998E-3</v>
      </c>
      <c r="K857" s="22">
        <f>'EPD information'!$N$16*Tabell2[[#This Row],[Weight (kg)]]</f>
        <v>8.4599999999999996E-4</v>
      </c>
      <c r="L857" s="22">
        <f>'EPD information'!$O$16*Tabell2[[#This Row],[Weight (kg)]]</f>
        <v>0</v>
      </c>
      <c r="M857" s="22">
        <f>'EPD information'!$P$16*Tabell2[[#This Row],[Weight (kg)]]</f>
        <v>5.6400000000000005E-4</v>
      </c>
      <c r="N857" s="22">
        <f>'EPD information'!$Q$16*Tabell2[[#This Row],[Weight (kg)]]</f>
        <v>1.8720000000000001E-2</v>
      </c>
      <c r="O857" s="22">
        <f>'EPD information'!$R$16*Tabell2[[#This Row],[Weight (kg)]]</f>
        <v>3.0360000000000001E-5</v>
      </c>
      <c r="P857" s="22">
        <f>'EPD information'!$S$16*Tabell2[[#This Row],[Weight (kg)]]</f>
        <v>-0.1452</v>
      </c>
      <c r="Q857" s="35">
        <f>'Product specific GWP'!$T$16*Tabell2[[#This Row],[Weight (kg)]]</f>
        <v>5.2440000000000004E-3</v>
      </c>
      <c r="R857" s="35" t="s">
        <v>48</v>
      </c>
      <c r="S857" s="35">
        <f>'EPD information'!$V$16*Tabell2[[#This Row],[Weight (kg)]]</f>
        <v>8.4599999999999996E-4</v>
      </c>
      <c r="T857" s="35" t="str">
        <f>'EPD information'!$W$16</f>
        <v>ND</v>
      </c>
      <c r="U857" s="35">
        <f>'EPD information'!$X$16*Tabell2[[#This Row],[Weight (kg)]]</f>
        <v>5.6400000000000005E-4</v>
      </c>
      <c r="V857" s="35">
        <f>'EPD information'!$Y$16*Tabell2[[#This Row],[Weight (kg)]]</f>
        <v>1.8720000000000001E-2</v>
      </c>
      <c r="W857" s="35">
        <f>'EPD information'!$Z$16*Tabell2[[#This Row],[Weight (kg)]]</f>
        <v>3.0360000000000001E-5</v>
      </c>
      <c r="X857" s="35">
        <f>'EPD information'!$AA$16*Tabell2[[#This Row],[Weight (kg)]]</f>
        <v>-0.1452</v>
      </c>
      <c r="Y857" s="18">
        <f>'EPD information'!$AB$16*Tabell2[[#This Row],[Weight (kg)]]</f>
        <v>0.40319999999999995</v>
      </c>
      <c r="Z857" s="18">
        <f>'EPD information'!$AC$16*Tabell2[[#This Row],[Weight (kg)]]</f>
        <v>7.0679999999999996E-3</v>
      </c>
      <c r="AA857" s="18">
        <f>'EPD information'!$AD$16*Tabell2[[#This Row],[Weight (kg)]]</f>
        <v>8.8439999999999992E-4</v>
      </c>
      <c r="AB857" s="18" t="s">
        <v>48</v>
      </c>
      <c r="AC857" s="18">
        <f>'EPD information'!$AF$16*Tabell2[[#This Row],[Weight (kg)]]</f>
        <v>5.579999999999999E-4</v>
      </c>
      <c r="AD857" s="18">
        <f>'EPD information'!$AG$16*Tabell2[[#This Row],[Weight (kg)]]</f>
        <v>1.8599999999999998E-2</v>
      </c>
      <c r="AE857" s="18">
        <f>'EPD information'!$AH$16*Tabell2[[#This Row],[Weight (kg)]]</f>
        <v>2.976E-5</v>
      </c>
      <c r="AF857" s="21">
        <f>'EPD information'!$AI$16*Tabell2[[#This Row],[Weight (kg)]]</f>
        <v>-0.13799999999999998</v>
      </c>
    </row>
    <row r="858" spans="1:32" x14ac:dyDescent="0.2">
      <c r="A858" s="36" t="s">
        <v>187</v>
      </c>
      <c r="B858" s="37" t="s">
        <v>191</v>
      </c>
      <c r="C858" s="38">
        <v>885401</v>
      </c>
      <c r="D858" s="39">
        <v>7319668854010</v>
      </c>
      <c r="E858" s="37" t="s">
        <v>46</v>
      </c>
      <c r="F858" s="40">
        <v>140</v>
      </c>
      <c r="G858" s="37">
        <v>80</v>
      </c>
      <c r="H858" s="41">
        <v>0.12</v>
      </c>
      <c r="I858" s="35">
        <f>'EPD information'!$L$16*Tabell2[[#This Row],[Weight (kg)]]</f>
        <v>0.40920000000000001</v>
      </c>
      <c r="J858" s="22">
        <f>'EPD information'!$M$16*Tabell2[[#This Row],[Weight (kg)]]</f>
        <v>7.1279999999999998E-3</v>
      </c>
      <c r="K858" s="22">
        <f>'EPD information'!$N$16*Tabell2[[#This Row],[Weight (kg)]]</f>
        <v>8.4599999999999996E-4</v>
      </c>
      <c r="L858" s="22">
        <f>'EPD information'!$O$16*Tabell2[[#This Row],[Weight (kg)]]</f>
        <v>0</v>
      </c>
      <c r="M858" s="22">
        <f>'EPD information'!$P$16*Tabell2[[#This Row],[Weight (kg)]]</f>
        <v>5.6400000000000005E-4</v>
      </c>
      <c r="N858" s="22">
        <f>'EPD information'!$Q$16*Tabell2[[#This Row],[Weight (kg)]]</f>
        <v>1.8720000000000001E-2</v>
      </c>
      <c r="O858" s="22">
        <f>'EPD information'!$R$16*Tabell2[[#This Row],[Weight (kg)]]</f>
        <v>3.0360000000000001E-5</v>
      </c>
      <c r="P858" s="22">
        <f>'EPD information'!$S$16*Tabell2[[#This Row],[Weight (kg)]]</f>
        <v>-0.1452</v>
      </c>
      <c r="Q858" s="35">
        <f>'Product specific GWP'!$T$16*Tabell2[[#This Row],[Weight (kg)]]</f>
        <v>5.2440000000000004E-3</v>
      </c>
      <c r="R858" s="35" t="s">
        <v>48</v>
      </c>
      <c r="S858" s="35">
        <f>'EPD information'!$V$16*Tabell2[[#This Row],[Weight (kg)]]</f>
        <v>8.4599999999999996E-4</v>
      </c>
      <c r="T858" s="35" t="str">
        <f>'EPD information'!$W$16</f>
        <v>ND</v>
      </c>
      <c r="U858" s="35">
        <f>'EPD information'!$X$16*Tabell2[[#This Row],[Weight (kg)]]</f>
        <v>5.6400000000000005E-4</v>
      </c>
      <c r="V858" s="35">
        <f>'EPD information'!$Y$16*Tabell2[[#This Row],[Weight (kg)]]</f>
        <v>1.8720000000000001E-2</v>
      </c>
      <c r="W858" s="35">
        <f>'EPD information'!$Z$16*Tabell2[[#This Row],[Weight (kg)]]</f>
        <v>3.0360000000000001E-5</v>
      </c>
      <c r="X858" s="35">
        <f>'EPD information'!$AA$16*Tabell2[[#This Row],[Weight (kg)]]</f>
        <v>-0.1452</v>
      </c>
      <c r="Y858" s="18">
        <f>'EPD information'!$AB$16*Tabell2[[#This Row],[Weight (kg)]]</f>
        <v>0.40319999999999995</v>
      </c>
      <c r="Z858" s="18">
        <f>'EPD information'!$AC$16*Tabell2[[#This Row],[Weight (kg)]]</f>
        <v>7.0679999999999996E-3</v>
      </c>
      <c r="AA858" s="18">
        <f>'EPD information'!$AD$16*Tabell2[[#This Row],[Weight (kg)]]</f>
        <v>8.8439999999999992E-4</v>
      </c>
      <c r="AB858" s="18" t="s">
        <v>48</v>
      </c>
      <c r="AC858" s="18">
        <f>'EPD information'!$AF$16*Tabell2[[#This Row],[Weight (kg)]]</f>
        <v>5.579999999999999E-4</v>
      </c>
      <c r="AD858" s="18">
        <f>'EPD information'!$AG$16*Tabell2[[#This Row],[Weight (kg)]]</f>
        <v>1.8599999999999998E-2</v>
      </c>
      <c r="AE858" s="18">
        <f>'EPD information'!$AH$16*Tabell2[[#This Row],[Weight (kg)]]</f>
        <v>2.976E-5</v>
      </c>
      <c r="AF858" s="21">
        <f>'EPD information'!$AI$16*Tabell2[[#This Row],[Weight (kg)]]</f>
        <v>-0.13799999999999998</v>
      </c>
    </row>
    <row r="859" spans="1:32" x14ac:dyDescent="0.2">
      <c r="A859" s="36" t="s">
        <v>187</v>
      </c>
      <c r="B859" s="37" t="s">
        <v>191</v>
      </c>
      <c r="C859" s="38">
        <v>885430</v>
      </c>
      <c r="D859" s="39">
        <v>7319668854300</v>
      </c>
      <c r="E859" s="37" t="s">
        <v>46</v>
      </c>
      <c r="F859" s="40">
        <v>140</v>
      </c>
      <c r="G859" s="37">
        <v>100</v>
      </c>
      <c r="H859" s="41">
        <v>0.12</v>
      </c>
      <c r="I859" s="35">
        <f>'EPD information'!$L$16*Tabell2[[#This Row],[Weight (kg)]]</f>
        <v>0.40920000000000001</v>
      </c>
      <c r="J859" s="22">
        <f>'EPD information'!$M$16*Tabell2[[#This Row],[Weight (kg)]]</f>
        <v>7.1279999999999998E-3</v>
      </c>
      <c r="K859" s="22">
        <f>'EPD information'!$N$16*Tabell2[[#This Row],[Weight (kg)]]</f>
        <v>8.4599999999999996E-4</v>
      </c>
      <c r="L859" s="22">
        <f>'EPD information'!$O$16*Tabell2[[#This Row],[Weight (kg)]]</f>
        <v>0</v>
      </c>
      <c r="M859" s="22">
        <f>'EPD information'!$P$16*Tabell2[[#This Row],[Weight (kg)]]</f>
        <v>5.6400000000000005E-4</v>
      </c>
      <c r="N859" s="22">
        <f>'EPD information'!$Q$16*Tabell2[[#This Row],[Weight (kg)]]</f>
        <v>1.8720000000000001E-2</v>
      </c>
      <c r="O859" s="22">
        <f>'EPD information'!$R$16*Tabell2[[#This Row],[Weight (kg)]]</f>
        <v>3.0360000000000001E-5</v>
      </c>
      <c r="P859" s="22">
        <f>'EPD information'!$S$16*Tabell2[[#This Row],[Weight (kg)]]</f>
        <v>-0.1452</v>
      </c>
      <c r="Q859" s="35">
        <f>'Product specific GWP'!$T$16*Tabell2[[#This Row],[Weight (kg)]]</f>
        <v>5.2440000000000004E-3</v>
      </c>
      <c r="R859" s="35" t="s">
        <v>48</v>
      </c>
      <c r="S859" s="35">
        <f>'EPD information'!$V$16*Tabell2[[#This Row],[Weight (kg)]]</f>
        <v>8.4599999999999996E-4</v>
      </c>
      <c r="T859" s="35" t="str">
        <f>'EPD information'!$W$16</f>
        <v>ND</v>
      </c>
      <c r="U859" s="35">
        <f>'EPD information'!$X$16*Tabell2[[#This Row],[Weight (kg)]]</f>
        <v>5.6400000000000005E-4</v>
      </c>
      <c r="V859" s="35">
        <f>'EPD information'!$Y$16*Tabell2[[#This Row],[Weight (kg)]]</f>
        <v>1.8720000000000001E-2</v>
      </c>
      <c r="W859" s="35">
        <f>'EPD information'!$Z$16*Tabell2[[#This Row],[Weight (kg)]]</f>
        <v>3.0360000000000001E-5</v>
      </c>
      <c r="X859" s="35">
        <f>'EPD information'!$AA$16*Tabell2[[#This Row],[Weight (kg)]]</f>
        <v>-0.1452</v>
      </c>
      <c r="Y859" s="18">
        <f>'EPD information'!$AB$16*Tabell2[[#This Row],[Weight (kg)]]</f>
        <v>0.40319999999999995</v>
      </c>
      <c r="Z859" s="18">
        <f>'EPD information'!$AC$16*Tabell2[[#This Row],[Weight (kg)]]</f>
        <v>7.0679999999999996E-3</v>
      </c>
      <c r="AA859" s="18">
        <f>'EPD information'!$AD$16*Tabell2[[#This Row],[Weight (kg)]]</f>
        <v>8.8439999999999992E-4</v>
      </c>
      <c r="AB859" s="18" t="s">
        <v>48</v>
      </c>
      <c r="AC859" s="18">
        <f>'EPD information'!$AF$16*Tabell2[[#This Row],[Weight (kg)]]</f>
        <v>5.579999999999999E-4</v>
      </c>
      <c r="AD859" s="18">
        <f>'EPD information'!$AG$16*Tabell2[[#This Row],[Weight (kg)]]</f>
        <v>1.8599999999999998E-2</v>
      </c>
      <c r="AE859" s="18">
        <f>'EPD information'!$AH$16*Tabell2[[#This Row],[Weight (kg)]]</f>
        <v>2.976E-5</v>
      </c>
      <c r="AF859" s="21">
        <f>'EPD information'!$AI$16*Tabell2[[#This Row],[Weight (kg)]]</f>
        <v>-0.13799999999999998</v>
      </c>
    </row>
    <row r="860" spans="1:32" x14ac:dyDescent="0.2">
      <c r="A860" s="36" t="s">
        <v>187</v>
      </c>
      <c r="B860" s="37" t="s">
        <v>188</v>
      </c>
      <c r="C860" s="38">
        <v>255310</v>
      </c>
      <c r="D860" s="39">
        <v>7319662553100</v>
      </c>
      <c r="E860" s="37" t="s">
        <v>46</v>
      </c>
      <c r="F860" s="40">
        <v>150</v>
      </c>
      <c r="G860" s="37">
        <v>0</v>
      </c>
      <c r="H860" s="41">
        <v>0.12</v>
      </c>
      <c r="I860" s="35">
        <f>'EPD information'!$L$16*Tabell2[[#This Row],[Weight (kg)]]</f>
        <v>0.40920000000000001</v>
      </c>
      <c r="J860" s="22">
        <f>'EPD information'!$M$16*Tabell2[[#This Row],[Weight (kg)]]</f>
        <v>7.1279999999999998E-3</v>
      </c>
      <c r="K860" s="22">
        <f>'EPD information'!$N$16*Tabell2[[#This Row],[Weight (kg)]]</f>
        <v>8.4599999999999996E-4</v>
      </c>
      <c r="L860" s="22">
        <f>'EPD information'!$O$16*Tabell2[[#This Row],[Weight (kg)]]</f>
        <v>0</v>
      </c>
      <c r="M860" s="22">
        <f>'EPD information'!$P$16*Tabell2[[#This Row],[Weight (kg)]]</f>
        <v>5.6400000000000005E-4</v>
      </c>
      <c r="N860" s="22">
        <f>'EPD information'!$Q$16*Tabell2[[#This Row],[Weight (kg)]]</f>
        <v>1.8720000000000001E-2</v>
      </c>
      <c r="O860" s="22">
        <f>'EPD information'!$R$16*Tabell2[[#This Row],[Weight (kg)]]</f>
        <v>3.0360000000000001E-5</v>
      </c>
      <c r="P860" s="22">
        <f>'EPD information'!$S$16*Tabell2[[#This Row],[Weight (kg)]]</f>
        <v>-0.1452</v>
      </c>
      <c r="Q860" s="35">
        <f>'Product specific GWP'!$T$16*Tabell2[[#This Row],[Weight (kg)]]</f>
        <v>5.2440000000000004E-3</v>
      </c>
      <c r="R860" s="35" t="s">
        <v>48</v>
      </c>
      <c r="S860" s="35">
        <f>'EPD information'!$V$16*Tabell2[[#This Row],[Weight (kg)]]</f>
        <v>8.4599999999999996E-4</v>
      </c>
      <c r="T860" s="35" t="str">
        <f>'EPD information'!$W$16</f>
        <v>ND</v>
      </c>
      <c r="U860" s="35">
        <f>'EPD information'!$X$16*Tabell2[[#This Row],[Weight (kg)]]</f>
        <v>5.6400000000000005E-4</v>
      </c>
      <c r="V860" s="35">
        <f>'EPD information'!$Y$16*Tabell2[[#This Row],[Weight (kg)]]</f>
        <v>1.8720000000000001E-2</v>
      </c>
      <c r="W860" s="35">
        <f>'EPD information'!$Z$16*Tabell2[[#This Row],[Weight (kg)]]</f>
        <v>3.0360000000000001E-5</v>
      </c>
      <c r="X860" s="35">
        <f>'EPD information'!$AA$16*Tabell2[[#This Row],[Weight (kg)]]</f>
        <v>-0.1452</v>
      </c>
      <c r="Y860" s="18">
        <f>'EPD information'!$AB$16*Tabell2[[#This Row],[Weight (kg)]]</f>
        <v>0.40319999999999995</v>
      </c>
      <c r="Z860" s="18">
        <f>'EPD information'!$AC$16*Tabell2[[#This Row],[Weight (kg)]]</f>
        <v>7.0679999999999996E-3</v>
      </c>
      <c r="AA860" s="18">
        <f>'EPD information'!$AD$16*Tabell2[[#This Row],[Weight (kg)]]</f>
        <v>8.8439999999999992E-4</v>
      </c>
      <c r="AB860" s="18" t="s">
        <v>48</v>
      </c>
      <c r="AC860" s="18">
        <f>'EPD information'!$AF$16*Tabell2[[#This Row],[Weight (kg)]]</f>
        <v>5.579999999999999E-4</v>
      </c>
      <c r="AD860" s="18">
        <f>'EPD information'!$AG$16*Tabell2[[#This Row],[Weight (kg)]]</f>
        <v>1.8599999999999998E-2</v>
      </c>
      <c r="AE860" s="18">
        <f>'EPD information'!$AH$16*Tabell2[[#This Row],[Weight (kg)]]</f>
        <v>2.976E-5</v>
      </c>
      <c r="AF860" s="21">
        <f>'EPD information'!$AI$16*Tabell2[[#This Row],[Weight (kg)]]</f>
        <v>-0.13799999999999998</v>
      </c>
    </row>
    <row r="861" spans="1:32" x14ac:dyDescent="0.2">
      <c r="A861" s="36" t="s">
        <v>187</v>
      </c>
      <c r="B861" s="37" t="s">
        <v>191</v>
      </c>
      <c r="C861" s="38">
        <v>885403</v>
      </c>
      <c r="D861" s="39">
        <v>7319668854034</v>
      </c>
      <c r="E861" s="37" t="s">
        <v>46</v>
      </c>
      <c r="F861" s="40">
        <v>150</v>
      </c>
      <c r="G861" s="37">
        <v>80</v>
      </c>
      <c r="H861" s="41">
        <v>0.12</v>
      </c>
      <c r="I861" s="35">
        <f>'EPD information'!$L$16*Tabell2[[#This Row],[Weight (kg)]]</f>
        <v>0.40920000000000001</v>
      </c>
      <c r="J861" s="22">
        <f>'EPD information'!$M$16*Tabell2[[#This Row],[Weight (kg)]]</f>
        <v>7.1279999999999998E-3</v>
      </c>
      <c r="K861" s="22">
        <f>'EPD information'!$N$16*Tabell2[[#This Row],[Weight (kg)]]</f>
        <v>8.4599999999999996E-4</v>
      </c>
      <c r="L861" s="22">
        <f>'EPD information'!$O$16*Tabell2[[#This Row],[Weight (kg)]]</f>
        <v>0</v>
      </c>
      <c r="M861" s="22">
        <f>'EPD information'!$P$16*Tabell2[[#This Row],[Weight (kg)]]</f>
        <v>5.6400000000000005E-4</v>
      </c>
      <c r="N861" s="22">
        <f>'EPD information'!$Q$16*Tabell2[[#This Row],[Weight (kg)]]</f>
        <v>1.8720000000000001E-2</v>
      </c>
      <c r="O861" s="22">
        <f>'EPD information'!$R$16*Tabell2[[#This Row],[Weight (kg)]]</f>
        <v>3.0360000000000001E-5</v>
      </c>
      <c r="P861" s="22">
        <f>'EPD information'!$S$16*Tabell2[[#This Row],[Weight (kg)]]</f>
        <v>-0.1452</v>
      </c>
      <c r="Q861" s="35">
        <f>'Product specific GWP'!$T$16*Tabell2[[#This Row],[Weight (kg)]]</f>
        <v>5.2440000000000004E-3</v>
      </c>
      <c r="R861" s="35" t="s">
        <v>48</v>
      </c>
      <c r="S861" s="35">
        <f>'EPD information'!$V$16*Tabell2[[#This Row],[Weight (kg)]]</f>
        <v>8.4599999999999996E-4</v>
      </c>
      <c r="T861" s="35" t="str">
        <f>'EPD information'!$W$16</f>
        <v>ND</v>
      </c>
      <c r="U861" s="35">
        <f>'EPD information'!$X$16*Tabell2[[#This Row],[Weight (kg)]]</f>
        <v>5.6400000000000005E-4</v>
      </c>
      <c r="V861" s="35">
        <f>'EPD information'!$Y$16*Tabell2[[#This Row],[Weight (kg)]]</f>
        <v>1.8720000000000001E-2</v>
      </c>
      <c r="W861" s="35">
        <f>'EPD information'!$Z$16*Tabell2[[#This Row],[Weight (kg)]]</f>
        <v>3.0360000000000001E-5</v>
      </c>
      <c r="X861" s="35">
        <f>'EPD information'!$AA$16*Tabell2[[#This Row],[Weight (kg)]]</f>
        <v>-0.1452</v>
      </c>
      <c r="Y861" s="18">
        <f>'EPD information'!$AB$16*Tabell2[[#This Row],[Weight (kg)]]</f>
        <v>0.40319999999999995</v>
      </c>
      <c r="Z861" s="18">
        <f>'EPD information'!$AC$16*Tabell2[[#This Row],[Weight (kg)]]</f>
        <v>7.0679999999999996E-3</v>
      </c>
      <c r="AA861" s="18">
        <f>'EPD information'!$AD$16*Tabell2[[#This Row],[Weight (kg)]]</f>
        <v>8.8439999999999992E-4</v>
      </c>
      <c r="AB861" s="18" t="s">
        <v>48</v>
      </c>
      <c r="AC861" s="18">
        <f>'EPD information'!$AF$16*Tabell2[[#This Row],[Weight (kg)]]</f>
        <v>5.579999999999999E-4</v>
      </c>
      <c r="AD861" s="18">
        <f>'EPD information'!$AG$16*Tabell2[[#This Row],[Weight (kg)]]</f>
        <v>1.8599999999999998E-2</v>
      </c>
      <c r="AE861" s="18">
        <f>'EPD information'!$AH$16*Tabell2[[#This Row],[Weight (kg)]]</f>
        <v>2.976E-5</v>
      </c>
      <c r="AF861" s="21">
        <f>'EPD information'!$AI$16*Tabell2[[#This Row],[Weight (kg)]]</f>
        <v>-0.13799999999999998</v>
      </c>
    </row>
    <row r="862" spans="1:32" x14ac:dyDescent="0.2">
      <c r="A862" s="36" t="s">
        <v>187</v>
      </c>
      <c r="B862" s="37" t="s">
        <v>191</v>
      </c>
      <c r="C862" s="38">
        <v>885431</v>
      </c>
      <c r="D862" s="39">
        <v>7319668854317</v>
      </c>
      <c r="E862" s="37" t="s">
        <v>46</v>
      </c>
      <c r="F862" s="40">
        <v>150</v>
      </c>
      <c r="G862" s="37">
        <v>100</v>
      </c>
      <c r="H862" s="41">
        <v>0.12</v>
      </c>
      <c r="I862" s="35">
        <f>'EPD information'!$L$16*Tabell2[[#This Row],[Weight (kg)]]</f>
        <v>0.40920000000000001</v>
      </c>
      <c r="J862" s="22">
        <f>'EPD information'!$M$16*Tabell2[[#This Row],[Weight (kg)]]</f>
        <v>7.1279999999999998E-3</v>
      </c>
      <c r="K862" s="22">
        <f>'EPD information'!$N$16*Tabell2[[#This Row],[Weight (kg)]]</f>
        <v>8.4599999999999996E-4</v>
      </c>
      <c r="L862" s="22">
        <f>'EPD information'!$O$16*Tabell2[[#This Row],[Weight (kg)]]</f>
        <v>0</v>
      </c>
      <c r="M862" s="22">
        <f>'EPD information'!$P$16*Tabell2[[#This Row],[Weight (kg)]]</f>
        <v>5.6400000000000005E-4</v>
      </c>
      <c r="N862" s="22">
        <f>'EPD information'!$Q$16*Tabell2[[#This Row],[Weight (kg)]]</f>
        <v>1.8720000000000001E-2</v>
      </c>
      <c r="O862" s="22">
        <f>'EPD information'!$R$16*Tabell2[[#This Row],[Weight (kg)]]</f>
        <v>3.0360000000000001E-5</v>
      </c>
      <c r="P862" s="22">
        <f>'EPD information'!$S$16*Tabell2[[#This Row],[Weight (kg)]]</f>
        <v>-0.1452</v>
      </c>
      <c r="Q862" s="35">
        <f>'Product specific GWP'!$T$16*Tabell2[[#This Row],[Weight (kg)]]</f>
        <v>5.2440000000000004E-3</v>
      </c>
      <c r="R862" s="35" t="s">
        <v>48</v>
      </c>
      <c r="S862" s="35">
        <f>'EPD information'!$V$16*Tabell2[[#This Row],[Weight (kg)]]</f>
        <v>8.4599999999999996E-4</v>
      </c>
      <c r="T862" s="35" t="str">
        <f>'EPD information'!$W$16</f>
        <v>ND</v>
      </c>
      <c r="U862" s="35">
        <f>'EPD information'!$X$16*Tabell2[[#This Row],[Weight (kg)]]</f>
        <v>5.6400000000000005E-4</v>
      </c>
      <c r="V862" s="35">
        <f>'EPD information'!$Y$16*Tabell2[[#This Row],[Weight (kg)]]</f>
        <v>1.8720000000000001E-2</v>
      </c>
      <c r="W862" s="35">
        <f>'EPD information'!$Z$16*Tabell2[[#This Row],[Weight (kg)]]</f>
        <v>3.0360000000000001E-5</v>
      </c>
      <c r="X862" s="35">
        <f>'EPD information'!$AA$16*Tabell2[[#This Row],[Weight (kg)]]</f>
        <v>-0.1452</v>
      </c>
      <c r="Y862" s="18">
        <f>'EPD information'!$AB$16*Tabell2[[#This Row],[Weight (kg)]]</f>
        <v>0.40319999999999995</v>
      </c>
      <c r="Z862" s="18">
        <f>'EPD information'!$AC$16*Tabell2[[#This Row],[Weight (kg)]]</f>
        <v>7.0679999999999996E-3</v>
      </c>
      <c r="AA862" s="18">
        <f>'EPD information'!$AD$16*Tabell2[[#This Row],[Weight (kg)]]</f>
        <v>8.8439999999999992E-4</v>
      </c>
      <c r="AB862" s="18" t="s">
        <v>48</v>
      </c>
      <c r="AC862" s="18">
        <f>'EPD information'!$AF$16*Tabell2[[#This Row],[Weight (kg)]]</f>
        <v>5.579999999999999E-4</v>
      </c>
      <c r="AD862" s="18">
        <f>'EPD information'!$AG$16*Tabell2[[#This Row],[Weight (kg)]]</f>
        <v>1.8599999999999998E-2</v>
      </c>
      <c r="AE862" s="18">
        <f>'EPD information'!$AH$16*Tabell2[[#This Row],[Weight (kg)]]</f>
        <v>2.976E-5</v>
      </c>
      <c r="AF862" s="21">
        <f>'EPD information'!$AI$16*Tabell2[[#This Row],[Weight (kg)]]</f>
        <v>-0.13799999999999998</v>
      </c>
    </row>
    <row r="863" spans="1:32" x14ac:dyDescent="0.2">
      <c r="A863" s="36" t="s">
        <v>187</v>
      </c>
      <c r="B863" s="37" t="s">
        <v>188</v>
      </c>
      <c r="C863" s="38">
        <v>489150</v>
      </c>
      <c r="D863" s="39">
        <v>7319664891507</v>
      </c>
      <c r="E863" s="37" t="s">
        <v>46</v>
      </c>
      <c r="F863" s="40">
        <v>160</v>
      </c>
      <c r="G863" s="37">
        <v>0</v>
      </c>
      <c r="H863" s="41">
        <v>0.16</v>
      </c>
      <c r="I863" s="35">
        <f>'EPD information'!$L$16*Tabell2[[#This Row],[Weight (kg)]]</f>
        <v>0.54560000000000008</v>
      </c>
      <c r="J863" s="22">
        <f>'EPD information'!$M$16*Tabell2[[#This Row],[Weight (kg)]]</f>
        <v>9.5040000000000003E-3</v>
      </c>
      <c r="K863" s="22">
        <f>'EPD information'!$N$16*Tabell2[[#This Row],[Weight (kg)]]</f>
        <v>1.1280000000000001E-3</v>
      </c>
      <c r="L863" s="22">
        <f>'EPD information'!$O$16*Tabell2[[#This Row],[Weight (kg)]]</f>
        <v>0</v>
      </c>
      <c r="M863" s="22">
        <f>'EPD information'!$P$16*Tabell2[[#This Row],[Weight (kg)]]</f>
        <v>7.5200000000000006E-4</v>
      </c>
      <c r="N863" s="22">
        <f>'EPD information'!$Q$16*Tabell2[[#This Row],[Weight (kg)]]</f>
        <v>2.496E-2</v>
      </c>
      <c r="O863" s="22">
        <f>'EPD information'!$R$16*Tabell2[[#This Row],[Weight (kg)]]</f>
        <v>4.0480000000000005E-5</v>
      </c>
      <c r="P863" s="22">
        <f>'EPD information'!$S$16*Tabell2[[#This Row],[Weight (kg)]]</f>
        <v>-0.19359999999999999</v>
      </c>
      <c r="Q863" s="35">
        <f>'Product specific GWP'!$T$16*Tabell2[[#This Row],[Weight (kg)]]</f>
        <v>6.9920000000000008E-3</v>
      </c>
      <c r="R863" s="35" t="s">
        <v>48</v>
      </c>
      <c r="S863" s="35">
        <f>'EPD information'!$V$16*Tabell2[[#This Row],[Weight (kg)]]</f>
        <v>1.1280000000000001E-3</v>
      </c>
      <c r="T863" s="35" t="str">
        <f>'EPD information'!$W$16</f>
        <v>ND</v>
      </c>
      <c r="U863" s="35">
        <f>'EPD information'!$X$16*Tabell2[[#This Row],[Weight (kg)]]</f>
        <v>7.5200000000000006E-4</v>
      </c>
      <c r="V863" s="35">
        <f>'EPD information'!$Y$16*Tabell2[[#This Row],[Weight (kg)]]</f>
        <v>2.496E-2</v>
      </c>
      <c r="W863" s="35">
        <f>'EPD information'!$Z$16*Tabell2[[#This Row],[Weight (kg)]]</f>
        <v>4.0480000000000005E-5</v>
      </c>
      <c r="X863" s="35">
        <f>'EPD information'!$AA$16*Tabell2[[#This Row],[Weight (kg)]]</f>
        <v>-0.19359999999999999</v>
      </c>
      <c r="Y863" s="18">
        <f>'EPD information'!$AB$16*Tabell2[[#This Row],[Weight (kg)]]</f>
        <v>0.53759999999999997</v>
      </c>
      <c r="Z863" s="18">
        <f>'EPD information'!$AC$16*Tabell2[[#This Row],[Weight (kg)]]</f>
        <v>9.4240000000000001E-3</v>
      </c>
      <c r="AA863" s="18">
        <f>'EPD information'!$AD$16*Tabell2[[#This Row],[Weight (kg)]]</f>
        <v>1.1792E-3</v>
      </c>
      <c r="AB863" s="18" t="s">
        <v>48</v>
      </c>
      <c r="AC863" s="18">
        <f>'EPD information'!$AF$16*Tabell2[[#This Row],[Weight (kg)]]</f>
        <v>7.4399999999999998E-4</v>
      </c>
      <c r="AD863" s="18">
        <f>'EPD information'!$AG$16*Tabell2[[#This Row],[Weight (kg)]]</f>
        <v>2.4799999999999999E-2</v>
      </c>
      <c r="AE863" s="18">
        <f>'EPD information'!$AH$16*Tabell2[[#This Row],[Weight (kg)]]</f>
        <v>3.968E-5</v>
      </c>
      <c r="AF863" s="21">
        <f>'EPD information'!$AI$16*Tabell2[[#This Row],[Weight (kg)]]</f>
        <v>-0.184</v>
      </c>
    </row>
    <row r="864" spans="1:32" x14ac:dyDescent="0.2">
      <c r="A864" s="36" t="s">
        <v>187</v>
      </c>
      <c r="B864" s="37" t="s">
        <v>188</v>
      </c>
      <c r="C864" s="38">
        <v>255311</v>
      </c>
      <c r="D864" s="39">
        <v>7319662553117</v>
      </c>
      <c r="E864" s="37" t="s">
        <v>46</v>
      </c>
      <c r="F864" s="40">
        <v>160</v>
      </c>
      <c r="G864" s="37">
        <v>0</v>
      </c>
      <c r="H864" s="41">
        <v>0.16</v>
      </c>
      <c r="I864" s="35">
        <f>'EPD information'!$L$16*Tabell2[[#This Row],[Weight (kg)]]</f>
        <v>0.54560000000000008</v>
      </c>
      <c r="J864" s="22">
        <f>'EPD information'!$M$16*Tabell2[[#This Row],[Weight (kg)]]</f>
        <v>9.5040000000000003E-3</v>
      </c>
      <c r="K864" s="22">
        <f>'EPD information'!$N$16*Tabell2[[#This Row],[Weight (kg)]]</f>
        <v>1.1280000000000001E-3</v>
      </c>
      <c r="L864" s="22">
        <f>'EPD information'!$O$16*Tabell2[[#This Row],[Weight (kg)]]</f>
        <v>0</v>
      </c>
      <c r="M864" s="22">
        <f>'EPD information'!$P$16*Tabell2[[#This Row],[Weight (kg)]]</f>
        <v>7.5200000000000006E-4</v>
      </c>
      <c r="N864" s="22">
        <f>'EPD information'!$Q$16*Tabell2[[#This Row],[Weight (kg)]]</f>
        <v>2.496E-2</v>
      </c>
      <c r="O864" s="22">
        <f>'EPD information'!$R$16*Tabell2[[#This Row],[Weight (kg)]]</f>
        <v>4.0480000000000005E-5</v>
      </c>
      <c r="P864" s="22">
        <f>'EPD information'!$S$16*Tabell2[[#This Row],[Weight (kg)]]</f>
        <v>-0.19359999999999999</v>
      </c>
      <c r="Q864" s="35">
        <f>'Product specific GWP'!$T$16*Tabell2[[#This Row],[Weight (kg)]]</f>
        <v>6.9920000000000008E-3</v>
      </c>
      <c r="R864" s="35" t="s">
        <v>48</v>
      </c>
      <c r="S864" s="35">
        <f>'EPD information'!$V$16*Tabell2[[#This Row],[Weight (kg)]]</f>
        <v>1.1280000000000001E-3</v>
      </c>
      <c r="T864" s="35" t="str">
        <f>'EPD information'!$W$16</f>
        <v>ND</v>
      </c>
      <c r="U864" s="35">
        <f>'EPD information'!$X$16*Tabell2[[#This Row],[Weight (kg)]]</f>
        <v>7.5200000000000006E-4</v>
      </c>
      <c r="V864" s="35">
        <f>'EPD information'!$Y$16*Tabell2[[#This Row],[Weight (kg)]]</f>
        <v>2.496E-2</v>
      </c>
      <c r="W864" s="35">
        <f>'EPD information'!$Z$16*Tabell2[[#This Row],[Weight (kg)]]</f>
        <v>4.0480000000000005E-5</v>
      </c>
      <c r="X864" s="35">
        <f>'EPD information'!$AA$16*Tabell2[[#This Row],[Weight (kg)]]</f>
        <v>-0.19359999999999999</v>
      </c>
      <c r="Y864" s="18">
        <f>'EPD information'!$AB$16*Tabell2[[#This Row],[Weight (kg)]]</f>
        <v>0.53759999999999997</v>
      </c>
      <c r="Z864" s="18">
        <f>'EPD information'!$AC$16*Tabell2[[#This Row],[Weight (kg)]]</f>
        <v>9.4240000000000001E-3</v>
      </c>
      <c r="AA864" s="18">
        <f>'EPD information'!$AD$16*Tabell2[[#This Row],[Weight (kg)]]</f>
        <v>1.1792E-3</v>
      </c>
      <c r="AB864" s="18" t="s">
        <v>48</v>
      </c>
      <c r="AC864" s="18">
        <f>'EPD information'!$AF$16*Tabell2[[#This Row],[Weight (kg)]]</f>
        <v>7.4399999999999998E-4</v>
      </c>
      <c r="AD864" s="18">
        <f>'EPD information'!$AG$16*Tabell2[[#This Row],[Weight (kg)]]</f>
        <v>2.4799999999999999E-2</v>
      </c>
      <c r="AE864" s="18">
        <f>'EPD information'!$AH$16*Tabell2[[#This Row],[Weight (kg)]]</f>
        <v>3.968E-5</v>
      </c>
      <c r="AF864" s="21">
        <f>'EPD information'!$AI$16*Tabell2[[#This Row],[Weight (kg)]]</f>
        <v>-0.184</v>
      </c>
    </row>
    <row r="865" spans="1:32" x14ac:dyDescent="0.2">
      <c r="A865" s="36" t="s">
        <v>187</v>
      </c>
      <c r="B865" s="37" t="s">
        <v>191</v>
      </c>
      <c r="C865" s="38">
        <v>885404</v>
      </c>
      <c r="D865" s="39">
        <v>7319668854041</v>
      </c>
      <c r="E865" s="37" t="s">
        <v>46</v>
      </c>
      <c r="F865" s="40">
        <v>160</v>
      </c>
      <c r="G865" s="37">
        <v>80</v>
      </c>
      <c r="H865" s="41">
        <v>0.16</v>
      </c>
      <c r="I865" s="35">
        <f>'EPD information'!$L$16*Tabell2[[#This Row],[Weight (kg)]]</f>
        <v>0.54560000000000008</v>
      </c>
      <c r="J865" s="22">
        <f>'EPD information'!$M$16*Tabell2[[#This Row],[Weight (kg)]]</f>
        <v>9.5040000000000003E-3</v>
      </c>
      <c r="K865" s="22">
        <f>'EPD information'!$N$16*Tabell2[[#This Row],[Weight (kg)]]</f>
        <v>1.1280000000000001E-3</v>
      </c>
      <c r="L865" s="22">
        <f>'EPD information'!$O$16*Tabell2[[#This Row],[Weight (kg)]]</f>
        <v>0</v>
      </c>
      <c r="M865" s="22">
        <f>'EPD information'!$P$16*Tabell2[[#This Row],[Weight (kg)]]</f>
        <v>7.5200000000000006E-4</v>
      </c>
      <c r="N865" s="22">
        <f>'EPD information'!$Q$16*Tabell2[[#This Row],[Weight (kg)]]</f>
        <v>2.496E-2</v>
      </c>
      <c r="O865" s="22">
        <f>'EPD information'!$R$16*Tabell2[[#This Row],[Weight (kg)]]</f>
        <v>4.0480000000000005E-5</v>
      </c>
      <c r="P865" s="22">
        <f>'EPD information'!$S$16*Tabell2[[#This Row],[Weight (kg)]]</f>
        <v>-0.19359999999999999</v>
      </c>
      <c r="Q865" s="35">
        <f>'Product specific GWP'!$T$16*Tabell2[[#This Row],[Weight (kg)]]</f>
        <v>6.9920000000000008E-3</v>
      </c>
      <c r="R865" s="35" t="s">
        <v>48</v>
      </c>
      <c r="S865" s="35">
        <f>'EPD information'!$V$16*Tabell2[[#This Row],[Weight (kg)]]</f>
        <v>1.1280000000000001E-3</v>
      </c>
      <c r="T865" s="35" t="str">
        <f>'EPD information'!$W$16</f>
        <v>ND</v>
      </c>
      <c r="U865" s="35">
        <f>'EPD information'!$X$16*Tabell2[[#This Row],[Weight (kg)]]</f>
        <v>7.5200000000000006E-4</v>
      </c>
      <c r="V865" s="35">
        <f>'EPD information'!$Y$16*Tabell2[[#This Row],[Weight (kg)]]</f>
        <v>2.496E-2</v>
      </c>
      <c r="W865" s="35">
        <f>'EPD information'!$Z$16*Tabell2[[#This Row],[Weight (kg)]]</f>
        <v>4.0480000000000005E-5</v>
      </c>
      <c r="X865" s="35">
        <f>'EPD information'!$AA$16*Tabell2[[#This Row],[Weight (kg)]]</f>
        <v>-0.19359999999999999</v>
      </c>
      <c r="Y865" s="18">
        <f>'EPD information'!$AB$16*Tabell2[[#This Row],[Weight (kg)]]</f>
        <v>0.53759999999999997</v>
      </c>
      <c r="Z865" s="18">
        <f>'EPD information'!$AC$16*Tabell2[[#This Row],[Weight (kg)]]</f>
        <v>9.4240000000000001E-3</v>
      </c>
      <c r="AA865" s="18">
        <f>'EPD information'!$AD$16*Tabell2[[#This Row],[Weight (kg)]]</f>
        <v>1.1792E-3</v>
      </c>
      <c r="AB865" s="18" t="s">
        <v>48</v>
      </c>
      <c r="AC865" s="18">
        <f>'EPD information'!$AF$16*Tabell2[[#This Row],[Weight (kg)]]</f>
        <v>7.4399999999999998E-4</v>
      </c>
      <c r="AD865" s="18">
        <f>'EPD information'!$AG$16*Tabell2[[#This Row],[Weight (kg)]]</f>
        <v>2.4799999999999999E-2</v>
      </c>
      <c r="AE865" s="18">
        <f>'EPD information'!$AH$16*Tabell2[[#This Row],[Weight (kg)]]</f>
        <v>3.968E-5</v>
      </c>
      <c r="AF865" s="21">
        <f>'EPD information'!$AI$16*Tabell2[[#This Row],[Weight (kg)]]</f>
        <v>-0.184</v>
      </c>
    </row>
    <row r="866" spans="1:32" x14ac:dyDescent="0.2">
      <c r="A866" s="36" t="s">
        <v>187</v>
      </c>
      <c r="B866" s="37" t="s">
        <v>190</v>
      </c>
      <c r="C866" s="38">
        <v>560627</v>
      </c>
      <c r="D866" s="39">
        <v>7319662041317</v>
      </c>
      <c r="E866" s="37" t="s">
        <v>46</v>
      </c>
      <c r="F866" s="40">
        <v>160</v>
      </c>
      <c r="G866" s="37">
        <v>103</v>
      </c>
      <c r="H866" s="41">
        <v>0.16</v>
      </c>
      <c r="I866" s="35">
        <f>'EPD information'!$L$16*Tabell2[[#This Row],[Weight (kg)]]</f>
        <v>0.54560000000000008</v>
      </c>
      <c r="J866" s="22">
        <f>'EPD information'!$M$16*Tabell2[[#This Row],[Weight (kg)]]</f>
        <v>9.5040000000000003E-3</v>
      </c>
      <c r="K866" s="22">
        <f>'EPD information'!$N$16*Tabell2[[#This Row],[Weight (kg)]]</f>
        <v>1.1280000000000001E-3</v>
      </c>
      <c r="L866" s="22">
        <f>'EPD information'!$O$16*Tabell2[[#This Row],[Weight (kg)]]</f>
        <v>0</v>
      </c>
      <c r="M866" s="22">
        <f>'EPD information'!$P$16*Tabell2[[#This Row],[Weight (kg)]]</f>
        <v>7.5200000000000006E-4</v>
      </c>
      <c r="N866" s="22">
        <f>'EPD information'!$Q$16*Tabell2[[#This Row],[Weight (kg)]]</f>
        <v>2.496E-2</v>
      </c>
      <c r="O866" s="22">
        <f>'EPD information'!$R$16*Tabell2[[#This Row],[Weight (kg)]]</f>
        <v>4.0480000000000005E-5</v>
      </c>
      <c r="P866" s="22">
        <f>'EPD information'!$S$16*Tabell2[[#This Row],[Weight (kg)]]</f>
        <v>-0.19359999999999999</v>
      </c>
      <c r="Q866" s="35">
        <f>'Product specific GWP'!$T$16*Tabell2[[#This Row],[Weight (kg)]]</f>
        <v>6.9920000000000008E-3</v>
      </c>
      <c r="R866" s="35" t="s">
        <v>48</v>
      </c>
      <c r="S866" s="35">
        <f>'EPD information'!$V$16*Tabell2[[#This Row],[Weight (kg)]]</f>
        <v>1.1280000000000001E-3</v>
      </c>
      <c r="T866" s="35" t="str">
        <f>'EPD information'!$W$16</f>
        <v>ND</v>
      </c>
      <c r="U866" s="35">
        <f>'EPD information'!$X$16*Tabell2[[#This Row],[Weight (kg)]]</f>
        <v>7.5200000000000006E-4</v>
      </c>
      <c r="V866" s="35">
        <f>'EPD information'!$Y$16*Tabell2[[#This Row],[Weight (kg)]]</f>
        <v>2.496E-2</v>
      </c>
      <c r="W866" s="35">
        <f>'EPD information'!$Z$16*Tabell2[[#This Row],[Weight (kg)]]</f>
        <v>4.0480000000000005E-5</v>
      </c>
      <c r="X866" s="35">
        <f>'EPD information'!$AA$16*Tabell2[[#This Row],[Weight (kg)]]</f>
        <v>-0.19359999999999999</v>
      </c>
      <c r="Y866" s="18">
        <f>'EPD information'!$AB$16*Tabell2[[#This Row],[Weight (kg)]]</f>
        <v>0.53759999999999997</v>
      </c>
      <c r="Z866" s="18">
        <f>'EPD information'!$AC$16*Tabell2[[#This Row],[Weight (kg)]]</f>
        <v>9.4240000000000001E-3</v>
      </c>
      <c r="AA866" s="18">
        <f>'EPD information'!$AD$16*Tabell2[[#This Row],[Weight (kg)]]</f>
        <v>1.1792E-3</v>
      </c>
      <c r="AB866" s="18" t="s">
        <v>48</v>
      </c>
      <c r="AC866" s="18">
        <f>'EPD information'!$AF$16*Tabell2[[#This Row],[Weight (kg)]]</f>
        <v>7.4399999999999998E-4</v>
      </c>
      <c r="AD866" s="18">
        <f>'EPD information'!$AG$16*Tabell2[[#This Row],[Weight (kg)]]</f>
        <v>2.4799999999999999E-2</v>
      </c>
      <c r="AE866" s="18">
        <f>'EPD information'!$AH$16*Tabell2[[#This Row],[Weight (kg)]]</f>
        <v>3.968E-5</v>
      </c>
      <c r="AF866" s="21">
        <f>'EPD information'!$AI$16*Tabell2[[#This Row],[Weight (kg)]]</f>
        <v>-0.184</v>
      </c>
    </row>
    <row r="867" spans="1:32" x14ac:dyDescent="0.2">
      <c r="A867" s="36" t="s">
        <v>187</v>
      </c>
      <c r="B867" s="37" t="s">
        <v>191</v>
      </c>
      <c r="C867" s="38">
        <v>235743</v>
      </c>
      <c r="D867" s="39">
        <v>7319662357432</v>
      </c>
      <c r="E867" s="37" t="s">
        <v>46</v>
      </c>
      <c r="F867" s="40">
        <v>160</v>
      </c>
      <c r="G867" s="37">
        <v>104</v>
      </c>
      <c r="H867" s="41">
        <v>0.16</v>
      </c>
      <c r="I867" s="35">
        <f>'EPD information'!$L$16*Tabell2[[#This Row],[Weight (kg)]]</f>
        <v>0.54560000000000008</v>
      </c>
      <c r="J867" s="22">
        <f>'EPD information'!$M$16*Tabell2[[#This Row],[Weight (kg)]]</f>
        <v>9.5040000000000003E-3</v>
      </c>
      <c r="K867" s="22">
        <f>'EPD information'!$N$16*Tabell2[[#This Row],[Weight (kg)]]</f>
        <v>1.1280000000000001E-3</v>
      </c>
      <c r="L867" s="22">
        <f>'EPD information'!$O$16*Tabell2[[#This Row],[Weight (kg)]]</f>
        <v>0</v>
      </c>
      <c r="M867" s="22">
        <f>'EPD information'!$P$16*Tabell2[[#This Row],[Weight (kg)]]</f>
        <v>7.5200000000000006E-4</v>
      </c>
      <c r="N867" s="22">
        <f>'EPD information'!$Q$16*Tabell2[[#This Row],[Weight (kg)]]</f>
        <v>2.496E-2</v>
      </c>
      <c r="O867" s="22">
        <f>'EPD information'!$R$16*Tabell2[[#This Row],[Weight (kg)]]</f>
        <v>4.0480000000000005E-5</v>
      </c>
      <c r="P867" s="22">
        <f>'EPD information'!$S$16*Tabell2[[#This Row],[Weight (kg)]]</f>
        <v>-0.19359999999999999</v>
      </c>
      <c r="Q867" s="35">
        <f>'Product specific GWP'!$T$16*Tabell2[[#This Row],[Weight (kg)]]</f>
        <v>6.9920000000000008E-3</v>
      </c>
      <c r="R867" s="35" t="s">
        <v>48</v>
      </c>
      <c r="S867" s="35">
        <f>'EPD information'!$V$16*Tabell2[[#This Row],[Weight (kg)]]</f>
        <v>1.1280000000000001E-3</v>
      </c>
      <c r="T867" s="35" t="str">
        <f>'EPD information'!$W$16</f>
        <v>ND</v>
      </c>
      <c r="U867" s="35">
        <f>'EPD information'!$X$16*Tabell2[[#This Row],[Weight (kg)]]</f>
        <v>7.5200000000000006E-4</v>
      </c>
      <c r="V867" s="35">
        <f>'EPD information'!$Y$16*Tabell2[[#This Row],[Weight (kg)]]</f>
        <v>2.496E-2</v>
      </c>
      <c r="W867" s="35">
        <f>'EPD information'!$Z$16*Tabell2[[#This Row],[Weight (kg)]]</f>
        <v>4.0480000000000005E-5</v>
      </c>
      <c r="X867" s="35">
        <f>'EPD information'!$AA$16*Tabell2[[#This Row],[Weight (kg)]]</f>
        <v>-0.19359999999999999</v>
      </c>
      <c r="Y867" s="18">
        <f>'EPD information'!$AB$16*Tabell2[[#This Row],[Weight (kg)]]</f>
        <v>0.53759999999999997</v>
      </c>
      <c r="Z867" s="18">
        <f>'EPD information'!$AC$16*Tabell2[[#This Row],[Weight (kg)]]</f>
        <v>9.4240000000000001E-3</v>
      </c>
      <c r="AA867" s="18">
        <f>'EPD information'!$AD$16*Tabell2[[#This Row],[Weight (kg)]]</f>
        <v>1.1792E-3</v>
      </c>
      <c r="AB867" s="18" t="s">
        <v>48</v>
      </c>
      <c r="AC867" s="18">
        <f>'EPD information'!$AF$16*Tabell2[[#This Row],[Weight (kg)]]</f>
        <v>7.4399999999999998E-4</v>
      </c>
      <c r="AD867" s="18">
        <f>'EPD information'!$AG$16*Tabell2[[#This Row],[Weight (kg)]]</f>
        <v>2.4799999999999999E-2</v>
      </c>
      <c r="AE867" s="18">
        <f>'EPD information'!$AH$16*Tabell2[[#This Row],[Weight (kg)]]</f>
        <v>3.968E-5</v>
      </c>
      <c r="AF867" s="21">
        <f>'EPD information'!$AI$16*Tabell2[[#This Row],[Weight (kg)]]</f>
        <v>-0.184</v>
      </c>
    </row>
    <row r="868" spans="1:32" x14ac:dyDescent="0.2">
      <c r="A868" s="36" t="s">
        <v>187</v>
      </c>
      <c r="B868" s="37" t="s">
        <v>191</v>
      </c>
      <c r="C868" s="38">
        <v>101860</v>
      </c>
      <c r="D868" s="39">
        <v>7319661018600</v>
      </c>
      <c r="E868" s="37" t="s">
        <v>46</v>
      </c>
      <c r="F868" s="40">
        <v>160</v>
      </c>
      <c r="G868" s="37">
        <v>60</v>
      </c>
      <c r="H868" s="41">
        <v>0.16</v>
      </c>
      <c r="I868" s="35">
        <f>'EPD information'!$L$16*Tabell2[[#This Row],[Weight (kg)]]</f>
        <v>0.54560000000000008</v>
      </c>
      <c r="J868" s="22">
        <f>'EPD information'!$M$16*Tabell2[[#This Row],[Weight (kg)]]</f>
        <v>9.5040000000000003E-3</v>
      </c>
      <c r="K868" s="22">
        <f>'EPD information'!$N$16*Tabell2[[#This Row],[Weight (kg)]]</f>
        <v>1.1280000000000001E-3</v>
      </c>
      <c r="L868" s="22">
        <f>'EPD information'!$O$16*Tabell2[[#This Row],[Weight (kg)]]</f>
        <v>0</v>
      </c>
      <c r="M868" s="22">
        <f>'EPD information'!$P$16*Tabell2[[#This Row],[Weight (kg)]]</f>
        <v>7.5200000000000006E-4</v>
      </c>
      <c r="N868" s="22">
        <f>'EPD information'!$Q$16*Tabell2[[#This Row],[Weight (kg)]]</f>
        <v>2.496E-2</v>
      </c>
      <c r="O868" s="22">
        <f>'EPD information'!$R$16*Tabell2[[#This Row],[Weight (kg)]]</f>
        <v>4.0480000000000005E-5</v>
      </c>
      <c r="P868" s="22">
        <f>'EPD information'!$S$16*Tabell2[[#This Row],[Weight (kg)]]</f>
        <v>-0.19359999999999999</v>
      </c>
      <c r="Q868" s="35">
        <f>'Product specific GWP'!$T$16*Tabell2[[#This Row],[Weight (kg)]]</f>
        <v>6.9920000000000008E-3</v>
      </c>
      <c r="R868" s="35" t="s">
        <v>48</v>
      </c>
      <c r="S868" s="35">
        <f>'EPD information'!$V$16*Tabell2[[#This Row],[Weight (kg)]]</f>
        <v>1.1280000000000001E-3</v>
      </c>
      <c r="T868" s="35" t="str">
        <f>'EPD information'!$W$16</f>
        <v>ND</v>
      </c>
      <c r="U868" s="35">
        <f>'EPD information'!$X$16*Tabell2[[#This Row],[Weight (kg)]]</f>
        <v>7.5200000000000006E-4</v>
      </c>
      <c r="V868" s="35">
        <f>'EPD information'!$Y$16*Tabell2[[#This Row],[Weight (kg)]]</f>
        <v>2.496E-2</v>
      </c>
      <c r="W868" s="35">
        <f>'EPD information'!$Z$16*Tabell2[[#This Row],[Weight (kg)]]</f>
        <v>4.0480000000000005E-5</v>
      </c>
      <c r="X868" s="35">
        <f>'EPD information'!$AA$16*Tabell2[[#This Row],[Weight (kg)]]</f>
        <v>-0.19359999999999999</v>
      </c>
      <c r="Y868" s="18">
        <f>'EPD information'!$AB$16*Tabell2[[#This Row],[Weight (kg)]]</f>
        <v>0.53759999999999997</v>
      </c>
      <c r="Z868" s="18">
        <f>'EPD information'!$AC$16*Tabell2[[#This Row],[Weight (kg)]]</f>
        <v>9.4240000000000001E-3</v>
      </c>
      <c r="AA868" s="18">
        <f>'EPD information'!$AD$16*Tabell2[[#This Row],[Weight (kg)]]</f>
        <v>1.1792E-3</v>
      </c>
      <c r="AB868" s="18" t="s">
        <v>48</v>
      </c>
      <c r="AC868" s="18">
        <f>'EPD information'!$AF$16*Tabell2[[#This Row],[Weight (kg)]]</f>
        <v>7.4399999999999998E-4</v>
      </c>
      <c r="AD868" s="18">
        <f>'EPD information'!$AG$16*Tabell2[[#This Row],[Weight (kg)]]</f>
        <v>2.4799999999999999E-2</v>
      </c>
      <c r="AE868" s="18">
        <f>'EPD information'!$AH$16*Tabell2[[#This Row],[Weight (kg)]]</f>
        <v>3.968E-5</v>
      </c>
      <c r="AF868" s="21">
        <f>'EPD information'!$AI$16*Tabell2[[#This Row],[Weight (kg)]]</f>
        <v>-0.184</v>
      </c>
    </row>
    <row r="869" spans="1:32" x14ac:dyDescent="0.2">
      <c r="A869" s="36" t="s">
        <v>187</v>
      </c>
      <c r="B869" s="37" t="s">
        <v>190</v>
      </c>
      <c r="C869" s="38">
        <v>174118</v>
      </c>
      <c r="D869" s="39">
        <v>7319661507890</v>
      </c>
      <c r="E869" s="37" t="s">
        <v>46</v>
      </c>
      <c r="F869" s="40">
        <v>160</v>
      </c>
      <c r="G869" s="37">
        <v>49</v>
      </c>
      <c r="H869" s="41">
        <v>0.16</v>
      </c>
      <c r="I869" s="35">
        <f>'EPD information'!$L$16*Tabell2[[#This Row],[Weight (kg)]]</f>
        <v>0.54560000000000008</v>
      </c>
      <c r="J869" s="22">
        <f>'EPD information'!$M$16*Tabell2[[#This Row],[Weight (kg)]]</f>
        <v>9.5040000000000003E-3</v>
      </c>
      <c r="K869" s="22">
        <f>'EPD information'!$N$16*Tabell2[[#This Row],[Weight (kg)]]</f>
        <v>1.1280000000000001E-3</v>
      </c>
      <c r="L869" s="22">
        <f>'EPD information'!$O$16*Tabell2[[#This Row],[Weight (kg)]]</f>
        <v>0</v>
      </c>
      <c r="M869" s="22">
        <f>'EPD information'!$P$16*Tabell2[[#This Row],[Weight (kg)]]</f>
        <v>7.5200000000000006E-4</v>
      </c>
      <c r="N869" s="22">
        <f>'EPD information'!$Q$16*Tabell2[[#This Row],[Weight (kg)]]</f>
        <v>2.496E-2</v>
      </c>
      <c r="O869" s="22">
        <f>'EPD information'!$R$16*Tabell2[[#This Row],[Weight (kg)]]</f>
        <v>4.0480000000000005E-5</v>
      </c>
      <c r="P869" s="22">
        <f>'EPD information'!$S$16*Tabell2[[#This Row],[Weight (kg)]]</f>
        <v>-0.19359999999999999</v>
      </c>
      <c r="Q869" s="35">
        <f>'Product specific GWP'!$T$16*Tabell2[[#This Row],[Weight (kg)]]</f>
        <v>6.9920000000000008E-3</v>
      </c>
      <c r="R869" s="35" t="s">
        <v>48</v>
      </c>
      <c r="S869" s="35">
        <f>'EPD information'!$V$16*Tabell2[[#This Row],[Weight (kg)]]</f>
        <v>1.1280000000000001E-3</v>
      </c>
      <c r="T869" s="35" t="str">
        <f>'EPD information'!$W$16</f>
        <v>ND</v>
      </c>
      <c r="U869" s="35">
        <f>'EPD information'!$X$16*Tabell2[[#This Row],[Weight (kg)]]</f>
        <v>7.5200000000000006E-4</v>
      </c>
      <c r="V869" s="35">
        <f>'EPD information'!$Y$16*Tabell2[[#This Row],[Weight (kg)]]</f>
        <v>2.496E-2</v>
      </c>
      <c r="W869" s="35">
        <f>'EPD information'!$Z$16*Tabell2[[#This Row],[Weight (kg)]]</f>
        <v>4.0480000000000005E-5</v>
      </c>
      <c r="X869" s="35">
        <f>'EPD information'!$AA$16*Tabell2[[#This Row],[Weight (kg)]]</f>
        <v>-0.19359999999999999</v>
      </c>
      <c r="Y869" s="18">
        <f>'EPD information'!$AB$16*Tabell2[[#This Row],[Weight (kg)]]</f>
        <v>0.53759999999999997</v>
      </c>
      <c r="Z869" s="18">
        <f>'EPD information'!$AC$16*Tabell2[[#This Row],[Weight (kg)]]</f>
        <v>9.4240000000000001E-3</v>
      </c>
      <c r="AA869" s="18">
        <f>'EPD information'!$AD$16*Tabell2[[#This Row],[Weight (kg)]]</f>
        <v>1.1792E-3</v>
      </c>
      <c r="AB869" s="18" t="s">
        <v>48</v>
      </c>
      <c r="AC869" s="18">
        <f>'EPD information'!$AF$16*Tabell2[[#This Row],[Weight (kg)]]</f>
        <v>7.4399999999999998E-4</v>
      </c>
      <c r="AD869" s="18">
        <f>'EPD information'!$AG$16*Tabell2[[#This Row],[Weight (kg)]]</f>
        <v>2.4799999999999999E-2</v>
      </c>
      <c r="AE869" s="18">
        <f>'EPD information'!$AH$16*Tabell2[[#This Row],[Weight (kg)]]</f>
        <v>3.968E-5</v>
      </c>
      <c r="AF869" s="21">
        <f>'EPD information'!$AI$16*Tabell2[[#This Row],[Weight (kg)]]</f>
        <v>-0.184</v>
      </c>
    </row>
    <row r="870" spans="1:32" x14ac:dyDescent="0.2">
      <c r="A870" s="36" t="s">
        <v>187</v>
      </c>
      <c r="B870" s="37" t="s">
        <v>191</v>
      </c>
      <c r="C870" s="38">
        <v>160628</v>
      </c>
      <c r="D870" s="39">
        <v>7319660556011</v>
      </c>
      <c r="E870" s="37" t="s">
        <v>46</v>
      </c>
      <c r="F870" s="40">
        <v>160</v>
      </c>
      <c r="G870" s="37">
        <v>94</v>
      </c>
      <c r="H870" s="41">
        <v>0.16</v>
      </c>
      <c r="I870" s="35">
        <f>'EPD information'!$L$16*Tabell2[[#This Row],[Weight (kg)]]</f>
        <v>0.54560000000000008</v>
      </c>
      <c r="J870" s="22">
        <f>'EPD information'!$M$16*Tabell2[[#This Row],[Weight (kg)]]</f>
        <v>9.5040000000000003E-3</v>
      </c>
      <c r="K870" s="22">
        <f>'EPD information'!$N$16*Tabell2[[#This Row],[Weight (kg)]]</f>
        <v>1.1280000000000001E-3</v>
      </c>
      <c r="L870" s="22">
        <f>'EPD information'!$O$16*Tabell2[[#This Row],[Weight (kg)]]</f>
        <v>0</v>
      </c>
      <c r="M870" s="22">
        <f>'EPD information'!$P$16*Tabell2[[#This Row],[Weight (kg)]]</f>
        <v>7.5200000000000006E-4</v>
      </c>
      <c r="N870" s="22">
        <f>'EPD information'!$Q$16*Tabell2[[#This Row],[Weight (kg)]]</f>
        <v>2.496E-2</v>
      </c>
      <c r="O870" s="22">
        <f>'EPD information'!$R$16*Tabell2[[#This Row],[Weight (kg)]]</f>
        <v>4.0480000000000005E-5</v>
      </c>
      <c r="P870" s="22">
        <f>'EPD information'!$S$16*Tabell2[[#This Row],[Weight (kg)]]</f>
        <v>-0.19359999999999999</v>
      </c>
      <c r="Q870" s="35">
        <f>'Product specific GWP'!$T$16*Tabell2[[#This Row],[Weight (kg)]]</f>
        <v>6.9920000000000008E-3</v>
      </c>
      <c r="R870" s="35" t="s">
        <v>48</v>
      </c>
      <c r="S870" s="35">
        <f>'EPD information'!$V$16*Tabell2[[#This Row],[Weight (kg)]]</f>
        <v>1.1280000000000001E-3</v>
      </c>
      <c r="T870" s="35" t="str">
        <f>'EPD information'!$W$16</f>
        <v>ND</v>
      </c>
      <c r="U870" s="35">
        <f>'EPD information'!$X$16*Tabell2[[#This Row],[Weight (kg)]]</f>
        <v>7.5200000000000006E-4</v>
      </c>
      <c r="V870" s="35">
        <f>'EPD information'!$Y$16*Tabell2[[#This Row],[Weight (kg)]]</f>
        <v>2.496E-2</v>
      </c>
      <c r="W870" s="35">
        <f>'EPD information'!$Z$16*Tabell2[[#This Row],[Weight (kg)]]</f>
        <v>4.0480000000000005E-5</v>
      </c>
      <c r="X870" s="35">
        <f>'EPD information'!$AA$16*Tabell2[[#This Row],[Weight (kg)]]</f>
        <v>-0.19359999999999999</v>
      </c>
      <c r="Y870" s="18">
        <f>'EPD information'!$AB$16*Tabell2[[#This Row],[Weight (kg)]]</f>
        <v>0.53759999999999997</v>
      </c>
      <c r="Z870" s="18">
        <f>'EPD information'!$AC$16*Tabell2[[#This Row],[Weight (kg)]]</f>
        <v>9.4240000000000001E-3</v>
      </c>
      <c r="AA870" s="18">
        <f>'EPD information'!$AD$16*Tabell2[[#This Row],[Weight (kg)]]</f>
        <v>1.1792E-3</v>
      </c>
      <c r="AB870" s="18" t="s">
        <v>48</v>
      </c>
      <c r="AC870" s="18">
        <f>'EPD information'!$AF$16*Tabell2[[#This Row],[Weight (kg)]]</f>
        <v>7.4399999999999998E-4</v>
      </c>
      <c r="AD870" s="18">
        <f>'EPD information'!$AG$16*Tabell2[[#This Row],[Weight (kg)]]</f>
        <v>2.4799999999999999E-2</v>
      </c>
      <c r="AE870" s="18">
        <f>'EPD information'!$AH$16*Tabell2[[#This Row],[Weight (kg)]]</f>
        <v>3.968E-5</v>
      </c>
      <c r="AF870" s="21">
        <f>'EPD information'!$AI$16*Tabell2[[#This Row],[Weight (kg)]]</f>
        <v>-0.184</v>
      </c>
    </row>
    <row r="871" spans="1:32" x14ac:dyDescent="0.2">
      <c r="A871" s="36" t="s">
        <v>187</v>
      </c>
      <c r="B871" s="37" t="s">
        <v>191</v>
      </c>
      <c r="C871" s="38">
        <v>885432</v>
      </c>
      <c r="D871" s="39">
        <v>7319668854324</v>
      </c>
      <c r="E871" s="37" t="s">
        <v>46</v>
      </c>
      <c r="F871" s="40">
        <v>160</v>
      </c>
      <c r="G871" s="37">
        <v>100</v>
      </c>
      <c r="H871" s="41">
        <v>0.16</v>
      </c>
      <c r="I871" s="35">
        <f>'EPD information'!$L$16*Tabell2[[#This Row],[Weight (kg)]]</f>
        <v>0.54560000000000008</v>
      </c>
      <c r="J871" s="22">
        <f>'EPD information'!$M$16*Tabell2[[#This Row],[Weight (kg)]]</f>
        <v>9.5040000000000003E-3</v>
      </c>
      <c r="K871" s="22">
        <f>'EPD information'!$N$16*Tabell2[[#This Row],[Weight (kg)]]</f>
        <v>1.1280000000000001E-3</v>
      </c>
      <c r="L871" s="22">
        <f>'EPD information'!$O$16*Tabell2[[#This Row],[Weight (kg)]]</f>
        <v>0</v>
      </c>
      <c r="M871" s="22">
        <f>'EPD information'!$P$16*Tabell2[[#This Row],[Weight (kg)]]</f>
        <v>7.5200000000000006E-4</v>
      </c>
      <c r="N871" s="22">
        <f>'EPD information'!$Q$16*Tabell2[[#This Row],[Weight (kg)]]</f>
        <v>2.496E-2</v>
      </c>
      <c r="O871" s="22">
        <f>'EPD information'!$R$16*Tabell2[[#This Row],[Weight (kg)]]</f>
        <v>4.0480000000000005E-5</v>
      </c>
      <c r="P871" s="22">
        <f>'EPD information'!$S$16*Tabell2[[#This Row],[Weight (kg)]]</f>
        <v>-0.19359999999999999</v>
      </c>
      <c r="Q871" s="35">
        <f>'Product specific GWP'!$T$16*Tabell2[[#This Row],[Weight (kg)]]</f>
        <v>6.9920000000000008E-3</v>
      </c>
      <c r="R871" s="35" t="s">
        <v>48</v>
      </c>
      <c r="S871" s="35">
        <f>'EPD information'!$V$16*Tabell2[[#This Row],[Weight (kg)]]</f>
        <v>1.1280000000000001E-3</v>
      </c>
      <c r="T871" s="35" t="str">
        <f>'EPD information'!$W$16</f>
        <v>ND</v>
      </c>
      <c r="U871" s="35">
        <f>'EPD information'!$X$16*Tabell2[[#This Row],[Weight (kg)]]</f>
        <v>7.5200000000000006E-4</v>
      </c>
      <c r="V871" s="35">
        <f>'EPD information'!$Y$16*Tabell2[[#This Row],[Weight (kg)]]</f>
        <v>2.496E-2</v>
      </c>
      <c r="W871" s="35">
        <f>'EPD information'!$Z$16*Tabell2[[#This Row],[Weight (kg)]]</f>
        <v>4.0480000000000005E-5</v>
      </c>
      <c r="X871" s="35">
        <f>'EPD information'!$AA$16*Tabell2[[#This Row],[Weight (kg)]]</f>
        <v>-0.19359999999999999</v>
      </c>
      <c r="Y871" s="18">
        <f>'EPD information'!$AB$16*Tabell2[[#This Row],[Weight (kg)]]</f>
        <v>0.53759999999999997</v>
      </c>
      <c r="Z871" s="18">
        <f>'EPD information'!$AC$16*Tabell2[[#This Row],[Weight (kg)]]</f>
        <v>9.4240000000000001E-3</v>
      </c>
      <c r="AA871" s="18">
        <f>'EPD information'!$AD$16*Tabell2[[#This Row],[Weight (kg)]]</f>
        <v>1.1792E-3</v>
      </c>
      <c r="AB871" s="18" t="s">
        <v>48</v>
      </c>
      <c r="AC871" s="18">
        <f>'EPD information'!$AF$16*Tabell2[[#This Row],[Weight (kg)]]</f>
        <v>7.4399999999999998E-4</v>
      </c>
      <c r="AD871" s="18">
        <f>'EPD information'!$AG$16*Tabell2[[#This Row],[Weight (kg)]]</f>
        <v>2.4799999999999999E-2</v>
      </c>
      <c r="AE871" s="18">
        <f>'EPD information'!$AH$16*Tabell2[[#This Row],[Weight (kg)]]</f>
        <v>3.968E-5</v>
      </c>
      <c r="AF871" s="21">
        <f>'EPD information'!$AI$16*Tabell2[[#This Row],[Weight (kg)]]</f>
        <v>-0.184</v>
      </c>
    </row>
    <row r="872" spans="1:32" x14ac:dyDescent="0.2">
      <c r="A872" s="36" t="s">
        <v>187</v>
      </c>
      <c r="B872" s="37" t="s">
        <v>191</v>
      </c>
      <c r="C872" s="38">
        <v>494483</v>
      </c>
      <c r="D872" s="39">
        <v>7319660336835</v>
      </c>
      <c r="E872" s="37" t="s">
        <v>46</v>
      </c>
      <c r="F872" s="40">
        <v>160</v>
      </c>
      <c r="G872" s="37">
        <v>50</v>
      </c>
      <c r="H872" s="41">
        <v>0.05</v>
      </c>
      <c r="I872" s="35">
        <f>'EPD information'!$L$16*Tabell2[[#This Row],[Weight (kg)]]</f>
        <v>0.17050000000000001</v>
      </c>
      <c r="J872" s="22">
        <f>'EPD information'!$M$16*Tabell2[[#This Row],[Weight (kg)]]</f>
        <v>2.9700000000000004E-3</v>
      </c>
      <c r="K872" s="22">
        <f>'EPD information'!$N$16*Tabell2[[#This Row],[Weight (kg)]]</f>
        <v>3.525E-4</v>
      </c>
      <c r="L872" s="22">
        <f>'EPD information'!$O$16*Tabell2[[#This Row],[Weight (kg)]]</f>
        <v>0</v>
      </c>
      <c r="M872" s="22">
        <f>'EPD information'!$P$16*Tabell2[[#This Row],[Weight (kg)]]</f>
        <v>2.3500000000000002E-4</v>
      </c>
      <c r="N872" s="22">
        <f>'EPD information'!$Q$16*Tabell2[[#This Row],[Weight (kg)]]</f>
        <v>7.8000000000000005E-3</v>
      </c>
      <c r="O872" s="22">
        <f>'EPD information'!$R$16*Tabell2[[#This Row],[Weight (kg)]]</f>
        <v>1.2650000000000003E-5</v>
      </c>
      <c r="P872" s="22">
        <f>'EPD information'!$S$16*Tabell2[[#This Row],[Weight (kg)]]</f>
        <v>-6.0499999999999998E-2</v>
      </c>
      <c r="Q872" s="35">
        <f>'Product specific GWP'!$T$16*Tabell2[[#This Row],[Weight (kg)]]</f>
        <v>2.1850000000000003E-3</v>
      </c>
      <c r="R872" s="35" t="s">
        <v>48</v>
      </c>
      <c r="S872" s="35">
        <f>'EPD information'!$V$16*Tabell2[[#This Row],[Weight (kg)]]</f>
        <v>3.525E-4</v>
      </c>
      <c r="T872" s="35" t="str">
        <f>'EPD information'!$W$16</f>
        <v>ND</v>
      </c>
      <c r="U872" s="35">
        <f>'EPD information'!$X$16*Tabell2[[#This Row],[Weight (kg)]]</f>
        <v>2.3500000000000002E-4</v>
      </c>
      <c r="V872" s="35">
        <f>'EPD information'!$Y$16*Tabell2[[#This Row],[Weight (kg)]]</f>
        <v>7.8000000000000005E-3</v>
      </c>
      <c r="W872" s="35">
        <f>'EPD information'!$Z$16*Tabell2[[#This Row],[Weight (kg)]]</f>
        <v>1.2650000000000003E-5</v>
      </c>
      <c r="X872" s="35">
        <f>'EPD information'!$AA$16*Tabell2[[#This Row],[Weight (kg)]]</f>
        <v>-6.0499999999999998E-2</v>
      </c>
      <c r="Y872" s="18">
        <f>'EPD information'!$AB$16*Tabell2[[#This Row],[Weight (kg)]]</f>
        <v>0.16800000000000001</v>
      </c>
      <c r="Z872" s="18">
        <f>'EPD information'!$AC$16*Tabell2[[#This Row],[Weight (kg)]]</f>
        <v>2.9450000000000001E-3</v>
      </c>
      <c r="AA872" s="18">
        <f>'EPD information'!$AD$16*Tabell2[[#This Row],[Weight (kg)]]</f>
        <v>3.6850000000000001E-4</v>
      </c>
      <c r="AB872" s="18" t="s">
        <v>48</v>
      </c>
      <c r="AC872" s="18">
        <f>'EPD information'!$AF$16*Tabell2[[#This Row],[Weight (kg)]]</f>
        <v>2.3249999999999999E-4</v>
      </c>
      <c r="AD872" s="18">
        <f>'EPD information'!$AG$16*Tabell2[[#This Row],[Weight (kg)]]</f>
        <v>7.7499999999999999E-3</v>
      </c>
      <c r="AE872" s="18">
        <f>'EPD information'!$AH$16*Tabell2[[#This Row],[Weight (kg)]]</f>
        <v>1.2400000000000002E-5</v>
      </c>
      <c r="AF872" s="21">
        <f>'EPD information'!$AI$16*Tabell2[[#This Row],[Weight (kg)]]</f>
        <v>-5.7499999999999996E-2</v>
      </c>
    </row>
    <row r="873" spans="1:32" x14ac:dyDescent="0.2">
      <c r="A873" s="36" t="s">
        <v>187</v>
      </c>
      <c r="B873" s="37" t="s">
        <v>191</v>
      </c>
      <c r="C873" s="38">
        <v>494640</v>
      </c>
      <c r="D873" s="39">
        <v>7319660346131</v>
      </c>
      <c r="E873" s="37" t="s">
        <v>46</v>
      </c>
      <c r="F873" s="40">
        <v>160</v>
      </c>
      <c r="G873" s="37">
        <v>0</v>
      </c>
      <c r="H873" s="41">
        <v>0.16</v>
      </c>
      <c r="I873" s="35">
        <f>'EPD information'!$L$16*Tabell2[[#This Row],[Weight (kg)]]</f>
        <v>0.54560000000000008</v>
      </c>
      <c r="J873" s="22">
        <f>'EPD information'!$M$16*Tabell2[[#This Row],[Weight (kg)]]</f>
        <v>9.5040000000000003E-3</v>
      </c>
      <c r="K873" s="22">
        <f>'EPD information'!$N$16*Tabell2[[#This Row],[Weight (kg)]]</f>
        <v>1.1280000000000001E-3</v>
      </c>
      <c r="L873" s="22">
        <f>'EPD information'!$O$16*Tabell2[[#This Row],[Weight (kg)]]</f>
        <v>0</v>
      </c>
      <c r="M873" s="22">
        <f>'EPD information'!$P$16*Tabell2[[#This Row],[Weight (kg)]]</f>
        <v>7.5200000000000006E-4</v>
      </c>
      <c r="N873" s="22">
        <f>'EPD information'!$Q$16*Tabell2[[#This Row],[Weight (kg)]]</f>
        <v>2.496E-2</v>
      </c>
      <c r="O873" s="22">
        <f>'EPD information'!$R$16*Tabell2[[#This Row],[Weight (kg)]]</f>
        <v>4.0480000000000005E-5</v>
      </c>
      <c r="P873" s="22">
        <f>'EPD information'!$S$16*Tabell2[[#This Row],[Weight (kg)]]</f>
        <v>-0.19359999999999999</v>
      </c>
      <c r="Q873" s="35">
        <f>'Product specific GWP'!$T$16*Tabell2[[#This Row],[Weight (kg)]]</f>
        <v>6.9920000000000008E-3</v>
      </c>
      <c r="R873" s="35" t="s">
        <v>48</v>
      </c>
      <c r="S873" s="35">
        <f>'EPD information'!$V$16*Tabell2[[#This Row],[Weight (kg)]]</f>
        <v>1.1280000000000001E-3</v>
      </c>
      <c r="T873" s="35" t="str">
        <f>'EPD information'!$W$16</f>
        <v>ND</v>
      </c>
      <c r="U873" s="35">
        <f>'EPD information'!$X$16*Tabell2[[#This Row],[Weight (kg)]]</f>
        <v>7.5200000000000006E-4</v>
      </c>
      <c r="V873" s="35">
        <f>'EPD information'!$Y$16*Tabell2[[#This Row],[Weight (kg)]]</f>
        <v>2.496E-2</v>
      </c>
      <c r="W873" s="35">
        <f>'EPD information'!$Z$16*Tabell2[[#This Row],[Weight (kg)]]</f>
        <v>4.0480000000000005E-5</v>
      </c>
      <c r="X873" s="35">
        <f>'EPD information'!$AA$16*Tabell2[[#This Row],[Weight (kg)]]</f>
        <v>-0.19359999999999999</v>
      </c>
      <c r="Y873" s="18">
        <f>'EPD information'!$AB$16*Tabell2[[#This Row],[Weight (kg)]]</f>
        <v>0.53759999999999997</v>
      </c>
      <c r="Z873" s="18">
        <f>'EPD information'!$AC$16*Tabell2[[#This Row],[Weight (kg)]]</f>
        <v>9.4240000000000001E-3</v>
      </c>
      <c r="AA873" s="18">
        <f>'EPD information'!$AD$16*Tabell2[[#This Row],[Weight (kg)]]</f>
        <v>1.1792E-3</v>
      </c>
      <c r="AB873" s="18" t="s">
        <v>48</v>
      </c>
      <c r="AC873" s="18">
        <f>'EPD information'!$AF$16*Tabell2[[#This Row],[Weight (kg)]]</f>
        <v>7.4399999999999998E-4</v>
      </c>
      <c r="AD873" s="18">
        <f>'EPD information'!$AG$16*Tabell2[[#This Row],[Weight (kg)]]</f>
        <v>2.4799999999999999E-2</v>
      </c>
      <c r="AE873" s="18">
        <f>'EPD information'!$AH$16*Tabell2[[#This Row],[Weight (kg)]]</f>
        <v>3.968E-5</v>
      </c>
      <c r="AF873" s="21">
        <f>'EPD information'!$AI$16*Tabell2[[#This Row],[Weight (kg)]]</f>
        <v>-0.184</v>
      </c>
    </row>
    <row r="874" spans="1:32" x14ac:dyDescent="0.2">
      <c r="A874" s="36" t="s">
        <v>187</v>
      </c>
      <c r="B874" s="37" t="s">
        <v>192</v>
      </c>
      <c r="C874" s="38">
        <v>916619</v>
      </c>
      <c r="D874" s="39">
        <v>7319660775474</v>
      </c>
      <c r="E874" s="37" t="s">
        <v>46</v>
      </c>
      <c r="F874" s="40">
        <v>160</v>
      </c>
      <c r="G874" s="37">
        <v>250</v>
      </c>
      <c r="H874" s="41">
        <v>0.16</v>
      </c>
      <c r="I874" s="35">
        <f>'EPD information'!$L$16*Tabell2[[#This Row],[Weight (kg)]]</f>
        <v>0.54560000000000008</v>
      </c>
      <c r="J874" s="22">
        <f>'EPD information'!$M$16*Tabell2[[#This Row],[Weight (kg)]]</f>
        <v>9.5040000000000003E-3</v>
      </c>
      <c r="K874" s="22">
        <f>'EPD information'!$N$16*Tabell2[[#This Row],[Weight (kg)]]</f>
        <v>1.1280000000000001E-3</v>
      </c>
      <c r="L874" s="22">
        <f>'EPD information'!$O$16*Tabell2[[#This Row],[Weight (kg)]]</f>
        <v>0</v>
      </c>
      <c r="M874" s="22">
        <f>'EPD information'!$P$16*Tabell2[[#This Row],[Weight (kg)]]</f>
        <v>7.5200000000000006E-4</v>
      </c>
      <c r="N874" s="22">
        <f>'EPD information'!$Q$16*Tabell2[[#This Row],[Weight (kg)]]</f>
        <v>2.496E-2</v>
      </c>
      <c r="O874" s="22">
        <f>'EPD information'!$R$16*Tabell2[[#This Row],[Weight (kg)]]</f>
        <v>4.0480000000000005E-5</v>
      </c>
      <c r="P874" s="22">
        <f>'EPD information'!$S$16*Tabell2[[#This Row],[Weight (kg)]]</f>
        <v>-0.19359999999999999</v>
      </c>
      <c r="Q874" s="35">
        <f>'Product specific GWP'!$T$16*Tabell2[[#This Row],[Weight (kg)]]</f>
        <v>6.9920000000000008E-3</v>
      </c>
      <c r="R874" s="35" t="s">
        <v>48</v>
      </c>
      <c r="S874" s="35">
        <f>'EPD information'!$V$16*Tabell2[[#This Row],[Weight (kg)]]</f>
        <v>1.1280000000000001E-3</v>
      </c>
      <c r="T874" s="35" t="str">
        <f>'EPD information'!$W$16</f>
        <v>ND</v>
      </c>
      <c r="U874" s="35">
        <f>'EPD information'!$X$16*Tabell2[[#This Row],[Weight (kg)]]</f>
        <v>7.5200000000000006E-4</v>
      </c>
      <c r="V874" s="35">
        <f>'EPD information'!$Y$16*Tabell2[[#This Row],[Weight (kg)]]</f>
        <v>2.496E-2</v>
      </c>
      <c r="W874" s="35">
        <f>'EPD information'!$Z$16*Tabell2[[#This Row],[Weight (kg)]]</f>
        <v>4.0480000000000005E-5</v>
      </c>
      <c r="X874" s="35">
        <f>'EPD information'!$AA$16*Tabell2[[#This Row],[Weight (kg)]]</f>
        <v>-0.19359999999999999</v>
      </c>
      <c r="Y874" s="18">
        <f>'EPD information'!$AB$16*Tabell2[[#This Row],[Weight (kg)]]</f>
        <v>0.53759999999999997</v>
      </c>
      <c r="Z874" s="18">
        <f>'EPD information'!$AC$16*Tabell2[[#This Row],[Weight (kg)]]</f>
        <v>9.4240000000000001E-3</v>
      </c>
      <c r="AA874" s="18">
        <f>'EPD information'!$AD$16*Tabell2[[#This Row],[Weight (kg)]]</f>
        <v>1.1792E-3</v>
      </c>
      <c r="AB874" s="18" t="s">
        <v>48</v>
      </c>
      <c r="AC874" s="18">
        <f>'EPD information'!$AF$16*Tabell2[[#This Row],[Weight (kg)]]</f>
        <v>7.4399999999999998E-4</v>
      </c>
      <c r="AD874" s="18">
        <f>'EPD information'!$AG$16*Tabell2[[#This Row],[Weight (kg)]]</f>
        <v>2.4799999999999999E-2</v>
      </c>
      <c r="AE874" s="18">
        <f>'EPD information'!$AH$16*Tabell2[[#This Row],[Weight (kg)]]</f>
        <v>3.968E-5</v>
      </c>
      <c r="AF874" s="21">
        <f>'EPD information'!$AI$16*Tabell2[[#This Row],[Weight (kg)]]</f>
        <v>-0.184</v>
      </c>
    </row>
    <row r="875" spans="1:32" x14ac:dyDescent="0.2">
      <c r="A875" s="36" t="s">
        <v>187</v>
      </c>
      <c r="B875" s="37" t="s">
        <v>191</v>
      </c>
      <c r="C875" s="38">
        <v>101861</v>
      </c>
      <c r="D875" s="39">
        <v>7319661018617</v>
      </c>
      <c r="E875" s="37" t="s">
        <v>46</v>
      </c>
      <c r="F875" s="40">
        <v>160</v>
      </c>
      <c r="G875" s="37">
        <v>170</v>
      </c>
      <c r="H875" s="41">
        <v>0.16</v>
      </c>
      <c r="I875" s="35">
        <f>'EPD information'!$L$16*Tabell2[[#This Row],[Weight (kg)]]</f>
        <v>0.54560000000000008</v>
      </c>
      <c r="J875" s="22">
        <f>'EPD information'!$M$16*Tabell2[[#This Row],[Weight (kg)]]</f>
        <v>9.5040000000000003E-3</v>
      </c>
      <c r="K875" s="22">
        <f>'EPD information'!$N$16*Tabell2[[#This Row],[Weight (kg)]]</f>
        <v>1.1280000000000001E-3</v>
      </c>
      <c r="L875" s="22">
        <f>'EPD information'!$O$16*Tabell2[[#This Row],[Weight (kg)]]</f>
        <v>0</v>
      </c>
      <c r="M875" s="22">
        <f>'EPD information'!$P$16*Tabell2[[#This Row],[Weight (kg)]]</f>
        <v>7.5200000000000006E-4</v>
      </c>
      <c r="N875" s="22">
        <f>'EPD information'!$Q$16*Tabell2[[#This Row],[Weight (kg)]]</f>
        <v>2.496E-2</v>
      </c>
      <c r="O875" s="22">
        <f>'EPD information'!$R$16*Tabell2[[#This Row],[Weight (kg)]]</f>
        <v>4.0480000000000005E-5</v>
      </c>
      <c r="P875" s="22">
        <f>'EPD information'!$S$16*Tabell2[[#This Row],[Weight (kg)]]</f>
        <v>-0.19359999999999999</v>
      </c>
      <c r="Q875" s="35">
        <f>'Product specific GWP'!$T$16*Tabell2[[#This Row],[Weight (kg)]]</f>
        <v>6.9920000000000008E-3</v>
      </c>
      <c r="R875" s="35" t="s">
        <v>48</v>
      </c>
      <c r="S875" s="35">
        <f>'EPD information'!$V$16*Tabell2[[#This Row],[Weight (kg)]]</f>
        <v>1.1280000000000001E-3</v>
      </c>
      <c r="T875" s="35" t="str">
        <f>'EPD information'!$W$16</f>
        <v>ND</v>
      </c>
      <c r="U875" s="35">
        <f>'EPD information'!$X$16*Tabell2[[#This Row],[Weight (kg)]]</f>
        <v>7.5200000000000006E-4</v>
      </c>
      <c r="V875" s="35">
        <f>'EPD information'!$Y$16*Tabell2[[#This Row],[Weight (kg)]]</f>
        <v>2.496E-2</v>
      </c>
      <c r="W875" s="35">
        <f>'EPD information'!$Z$16*Tabell2[[#This Row],[Weight (kg)]]</f>
        <v>4.0480000000000005E-5</v>
      </c>
      <c r="X875" s="35">
        <f>'EPD information'!$AA$16*Tabell2[[#This Row],[Weight (kg)]]</f>
        <v>-0.19359999999999999</v>
      </c>
      <c r="Y875" s="18">
        <f>'EPD information'!$AB$16*Tabell2[[#This Row],[Weight (kg)]]</f>
        <v>0.53759999999999997</v>
      </c>
      <c r="Z875" s="18">
        <f>'EPD information'!$AC$16*Tabell2[[#This Row],[Weight (kg)]]</f>
        <v>9.4240000000000001E-3</v>
      </c>
      <c r="AA875" s="18">
        <f>'EPD information'!$AD$16*Tabell2[[#This Row],[Weight (kg)]]</f>
        <v>1.1792E-3</v>
      </c>
      <c r="AB875" s="18" t="s">
        <v>48</v>
      </c>
      <c r="AC875" s="18">
        <f>'EPD information'!$AF$16*Tabell2[[#This Row],[Weight (kg)]]</f>
        <v>7.4399999999999998E-4</v>
      </c>
      <c r="AD875" s="18">
        <f>'EPD information'!$AG$16*Tabell2[[#This Row],[Weight (kg)]]</f>
        <v>2.4799999999999999E-2</v>
      </c>
      <c r="AE875" s="18">
        <f>'EPD information'!$AH$16*Tabell2[[#This Row],[Weight (kg)]]</f>
        <v>3.968E-5</v>
      </c>
      <c r="AF875" s="21">
        <f>'EPD information'!$AI$16*Tabell2[[#This Row],[Weight (kg)]]</f>
        <v>-0.184</v>
      </c>
    </row>
    <row r="876" spans="1:32" x14ac:dyDescent="0.2">
      <c r="A876" s="36" t="s">
        <v>187</v>
      </c>
      <c r="B876" s="37" t="s">
        <v>191</v>
      </c>
      <c r="C876" s="38">
        <v>102028</v>
      </c>
      <c r="D876" s="39">
        <v>7319661020283</v>
      </c>
      <c r="E876" s="37" t="s">
        <v>46</v>
      </c>
      <c r="F876" s="40">
        <v>160</v>
      </c>
      <c r="G876" s="37">
        <v>60</v>
      </c>
      <c r="H876" s="41">
        <v>0.16</v>
      </c>
      <c r="I876" s="35">
        <f>'EPD information'!$L$16*Tabell2[[#This Row],[Weight (kg)]]</f>
        <v>0.54560000000000008</v>
      </c>
      <c r="J876" s="22">
        <f>'EPD information'!$M$16*Tabell2[[#This Row],[Weight (kg)]]</f>
        <v>9.5040000000000003E-3</v>
      </c>
      <c r="K876" s="22">
        <f>'EPD information'!$N$16*Tabell2[[#This Row],[Weight (kg)]]</f>
        <v>1.1280000000000001E-3</v>
      </c>
      <c r="L876" s="22">
        <f>'EPD information'!$O$16*Tabell2[[#This Row],[Weight (kg)]]</f>
        <v>0</v>
      </c>
      <c r="M876" s="22">
        <f>'EPD information'!$P$16*Tabell2[[#This Row],[Weight (kg)]]</f>
        <v>7.5200000000000006E-4</v>
      </c>
      <c r="N876" s="22">
        <f>'EPD information'!$Q$16*Tabell2[[#This Row],[Weight (kg)]]</f>
        <v>2.496E-2</v>
      </c>
      <c r="O876" s="22">
        <f>'EPD information'!$R$16*Tabell2[[#This Row],[Weight (kg)]]</f>
        <v>4.0480000000000005E-5</v>
      </c>
      <c r="P876" s="22">
        <f>'EPD information'!$S$16*Tabell2[[#This Row],[Weight (kg)]]</f>
        <v>-0.19359999999999999</v>
      </c>
      <c r="Q876" s="35">
        <f>'Product specific GWP'!$T$16*Tabell2[[#This Row],[Weight (kg)]]</f>
        <v>6.9920000000000008E-3</v>
      </c>
      <c r="R876" s="35" t="s">
        <v>48</v>
      </c>
      <c r="S876" s="35">
        <f>'EPD information'!$V$16*Tabell2[[#This Row],[Weight (kg)]]</f>
        <v>1.1280000000000001E-3</v>
      </c>
      <c r="T876" s="35" t="str">
        <f>'EPD information'!$W$16</f>
        <v>ND</v>
      </c>
      <c r="U876" s="35">
        <f>'EPD information'!$X$16*Tabell2[[#This Row],[Weight (kg)]]</f>
        <v>7.5200000000000006E-4</v>
      </c>
      <c r="V876" s="35">
        <f>'EPD information'!$Y$16*Tabell2[[#This Row],[Weight (kg)]]</f>
        <v>2.496E-2</v>
      </c>
      <c r="W876" s="35">
        <f>'EPD information'!$Z$16*Tabell2[[#This Row],[Weight (kg)]]</f>
        <v>4.0480000000000005E-5</v>
      </c>
      <c r="X876" s="35">
        <f>'EPD information'!$AA$16*Tabell2[[#This Row],[Weight (kg)]]</f>
        <v>-0.19359999999999999</v>
      </c>
      <c r="Y876" s="18">
        <f>'EPD information'!$AB$16*Tabell2[[#This Row],[Weight (kg)]]</f>
        <v>0.53759999999999997</v>
      </c>
      <c r="Z876" s="18">
        <f>'EPD information'!$AC$16*Tabell2[[#This Row],[Weight (kg)]]</f>
        <v>9.4240000000000001E-3</v>
      </c>
      <c r="AA876" s="18">
        <f>'EPD information'!$AD$16*Tabell2[[#This Row],[Weight (kg)]]</f>
        <v>1.1792E-3</v>
      </c>
      <c r="AB876" s="18" t="s">
        <v>48</v>
      </c>
      <c r="AC876" s="18">
        <f>'EPD information'!$AF$16*Tabell2[[#This Row],[Weight (kg)]]</f>
        <v>7.4399999999999998E-4</v>
      </c>
      <c r="AD876" s="18">
        <f>'EPD information'!$AG$16*Tabell2[[#This Row],[Weight (kg)]]</f>
        <v>2.4799999999999999E-2</v>
      </c>
      <c r="AE876" s="18">
        <f>'EPD information'!$AH$16*Tabell2[[#This Row],[Weight (kg)]]</f>
        <v>3.968E-5</v>
      </c>
      <c r="AF876" s="21">
        <f>'EPD information'!$AI$16*Tabell2[[#This Row],[Weight (kg)]]</f>
        <v>-0.184</v>
      </c>
    </row>
    <row r="877" spans="1:32" x14ac:dyDescent="0.2">
      <c r="A877" s="36" t="s">
        <v>187</v>
      </c>
      <c r="B877" s="37" t="s">
        <v>191</v>
      </c>
      <c r="C877" s="38">
        <v>102031</v>
      </c>
      <c r="D877" s="39">
        <v>7319661020313</v>
      </c>
      <c r="E877" s="37" t="s">
        <v>46</v>
      </c>
      <c r="F877" s="40">
        <v>160</v>
      </c>
      <c r="G877" s="37">
        <v>170</v>
      </c>
      <c r="H877" s="41">
        <v>0.16</v>
      </c>
      <c r="I877" s="35">
        <f>'EPD information'!$L$16*Tabell2[[#This Row],[Weight (kg)]]</f>
        <v>0.54560000000000008</v>
      </c>
      <c r="J877" s="22">
        <f>'EPD information'!$M$16*Tabell2[[#This Row],[Weight (kg)]]</f>
        <v>9.5040000000000003E-3</v>
      </c>
      <c r="K877" s="22">
        <f>'EPD information'!$N$16*Tabell2[[#This Row],[Weight (kg)]]</f>
        <v>1.1280000000000001E-3</v>
      </c>
      <c r="L877" s="22">
        <f>'EPD information'!$O$16*Tabell2[[#This Row],[Weight (kg)]]</f>
        <v>0</v>
      </c>
      <c r="M877" s="22">
        <f>'EPD information'!$P$16*Tabell2[[#This Row],[Weight (kg)]]</f>
        <v>7.5200000000000006E-4</v>
      </c>
      <c r="N877" s="22">
        <f>'EPD information'!$Q$16*Tabell2[[#This Row],[Weight (kg)]]</f>
        <v>2.496E-2</v>
      </c>
      <c r="O877" s="22">
        <f>'EPD information'!$R$16*Tabell2[[#This Row],[Weight (kg)]]</f>
        <v>4.0480000000000005E-5</v>
      </c>
      <c r="P877" s="22">
        <f>'EPD information'!$S$16*Tabell2[[#This Row],[Weight (kg)]]</f>
        <v>-0.19359999999999999</v>
      </c>
      <c r="Q877" s="35">
        <f>'Product specific GWP'!$T$16*Tabell2[[#This Row],[Weight (kg)]]</f>
        <v>6.9920000000000008E-3</v>
      </c>
      <c r="R877" s="35" t="s">
        <v>48</v>
      </c>
      <c r="S877" s="35">
        <f>'EPD information'!$V$16*Tabell2[[#This Row],[Weight (kg)]]</f>
        <v>1.1280000000000001E-3</v>
      </c>
      <c r="T877" s="35" t="str">
        <f>'EPD information'!$W$16</f>
        <v>ND</v>
      </c>
      <c r="U877" s="35">
        <f>'EPD information'!$X$16*Tabell2[[#This Row],[Weight (kg)]]</f>
        <v>7.5200000000000006E-4</v>
      </c>
      <c r="V877" s="35">
        <f>'EPD information'!$Y$16*Tabell2[[#This Row],[Weight (kg)]]</f>
        <v>2.496E-2</v>
      </c>
      <c r="W877" s="35">
        <f>'EPD information'!$Z$16*Tabell2[[#This Row],[Weight (kg)]]</f>
        <v>4.0480000000000005E-5</v>
      </c>
      <c r="X877" s="35">
        <f>'EPD information'!$AA$16*Tabell2[[#This Row],[Weight (kg)]]</f>
        <v>-0.19359999999999999</v>
      </c>
      <c r="Y877" s="18">
        <f>'EPD information'!$AB$16*Tabell2[[#This Row],[Weight (kg)]]</f>
        <v>0.53759999999999997</v>
      </c>
      <c r="Z877" s="18">
        <f>'EPD information'!$AC$16*Tabell2[[#This Row],[Weight (kg)]]</f>
        <v>9.4240000000000001E-3</v>
      </c>
      <c r="AA877" s="18">
        <f>'EPD information'!$AD$16*Tabell2[[#This Row],[Weight (kg)]]</f>
        <v>1.1792E-3</v>
      </c>
      <c r="AB877" s="18" t="s">
        <v>48</v>
      </c>
      <c r="AC877" s="18">
        <f>'EPD information'!$AF$16*Tabell2[[#This Row],[Weight (kg)]]</f>
        <v>7.4399999999999998E-4</v>
      </c>
      <c r="AD877" s="18">
        <f>'EPD information'!$AG$16*Tabell2[[#This Row],[Weight (kg)]]</f>
        <v>2.4799999999999999E-2</v>
      </c>
      <c r="AE877" s="18">
        <f>'EPD information'!$AH$16*Tabell2[[#This Row],[Weight (kg)]]</f>
        <v>3.968E-5</v>
      </c>
      <c r="AF877" s="21">
        <f>'EPD information'!$AI$16*Tabell2[[#This Row],[Weight (kg)]]</f>
        <v>-0.184</v>
      </c>
    </row>
    <row r="878" spans="1:32" x14ac:dyDescent="0.2">
      <c r="A878" s="36" t="s">
        <v>187</v>
      </c>
      <c r="B878" s="37" t="s">
        <v>192</v>
      </c>
      <c r="C878" s="38">
        <v>105379</v>
      </c>
      <c r="D878" s="39">
        <v>7319661053793</v>
      </c>
      <c r="E878" s="37" t="s">
        <v>46</v>
      </c>
      <c r="F878" s="40">
        <v>160</v>
      </c>
      <c r="G878" s="37">
        <v>100</v>
      </c>
      <c r="H878" s="41">
        <v>0.16</v>
      </c>
      <c r="I878" s="35">
        <f>'EPD information'!$L$16*Tabell2[[#This Row],[Weight (kg)]]</f>
        <v>0.54560000000000008</v>
      </c>
      <c r="J878" s="22">
        <f>'EPD information'!$M$16*Tabell2[[#This Row],[Weight (kg)]]</f>
        <v>9.5040000000000003E-3</v>
      </c>
      <c r="K878" s="22">
        <f>'EPD information'!$N$16*Tabell2[[#This Row],[Weight (kg)]]</f>
        <v>1.1280000000000001E-3</v>
      </c>
      <c r="L878" s="22">
        <f>'EPD information'!$O$16*Tabell2[[#This Row],[Weight (kg)]]</f>
        <v>0</v>
      </c>
      <c r="M878" s="22">
        <f>'EPD information'!$P$16*Tabell2[[#This Row],[Weight (kg)]]</f>
        <v>7.5200000000000006E-4</v>
      </c>
      <c r="N878" s="22">
        <f>'EPD information'!$Q$16*Tabell2[[#This Row],[Weight (kg)]]</f>
        <v>2.496E-2</v>
      </c>
      <c r="O878" s="22">
        <f>'EPD information'!$R$16*Tabell2[[#This Row],[Weight (kg)]]</f>
        <v>4.0480000000000005E-5</v>
      </c>
      <c r="P878" s="22">
        <f>'EPD information'!$S$16*Tabell2[[#This Row],[Weight (kg)]]</f>
        <v>-0.19359999999999999</v>
      </c>
      <c r="Q878" s="35">
        <f>'Product specific GWP'!$T$16*Tabell2[[#This Row],[Weight (kg)]]</f>
        <v>6.9920000000000008E-3</v>
      </c>
      <c r="R878" s="35" t="s">
        <v>48</v>
      </c>
      <c r="S878" s="35">
        <f>'EPD information'!$V$16*Tabell2[[#This Row],[Weight (kg)]]</f>
        <v>1.1280000000000001E-3</v>
      </c>
      <c r="T878" s="35" t="str">
        <f>'EPD information'!$W$16</f>
        <v>ND</v>
      </c>
      <c r="U878" s="35">
        <f>'EPD information'!$X$16*Tabell2[[#This Row],[Weight (kg)]]</f>
        <v>7.5200000000000006E-4</v>
      </c>
      <c r="V878" s="35">
        <f>'EPD information'!$Y$16*Tabell2[[#This Row],[Weight (kg)]]</f>
        <v>2.496E-2</v>
      </c>
      <c r="W878" s="35">
        <f>'EPD information'!$Z$16*Tabell2[[#This Row],[Weight (kg)]]</f>
        <v>4.0480000000000005E-5</v>
      </c>
      <c r="X878" s="35">
        <f>'EPD information'!$AA$16*Tabell2[[#This Row],[Weight (kg)]]</f>
        <v>-0.19359999999999999</v>
      </c>
      <c r="Y878" s="18">
        <f>'EPD information'!$AB$16*Tabell2[[#This Row],[Weight (kg)]]</f>
        <v>0.53759999999999997</v>
      </c>
      <c r="Z878" s="18">
        <f>'EPD information'!$AC$16*Tabell2[[#This Row],[Weight (kg)]]</f>
        <v>9.4240000000000001E-3</v>
      </c>
      <c r="AA878" s="18">
        <f>'EPD information'!$AD$16*Tabell2[[#This Row],[Weight (kg)]]</f>
        <v>1.1792E-3</v>
      </c>
      <c r="AB878" s="18" t="s">
        <v>48</v>
      </c>
      <c r="AC878" s="18">
        <f>'EPD information'!$AF$16*Tabell2[[#This Row],[Weight (kg)]]</f>
        <v>7.4399999999999998E-4</v>
      </c>
      <c r="AD878" s="18">
        <f>'EPD information'!$AG$16*Tabell2[[#This Row],[Weight (kg)]]</f>
        <v>2.4799999999999999E-2</v>
      </c>
      <c r="AE878" s="18">
        <f>'EPD information'!$AH$16*Tabell2[[#This Row],[Weight (kg)]]</f>
        <v>3.968E-5</v>
      </c>
      <c r="AF878" s="21">
        <f>'EPD information'!$AI$16*Tabell2[[#This Row],[Weight (kg)]]</f>
        <v>-0.184</v>
      </c>
    </row>
    <row r="879" spans="1:32" x14ac:dyDescent="0.2">
      <c r="A879" s="36" t="s">
        <v>187</v>
      </c>
      <c r="B879" s="37" t="s">
        <v>191</v>
      </c>
      <c r="C879" s="38">
        <v>173785</v>
      </c>
      <c r="D879" s="39">
        <v>7319661439153</v>
      </c>
      <c r="E879" s="37" t="s">
        <v>46</v>
      </c>
      <c r="F879" s="40">
        <v>160</v>
      </c>
      <c r="G879" s="37">
        <v>90</v>
      </c>
      <c r="H879" s="41">
        <v>0.16</v>
      </c>
      <c r="I879" s="35">
        <f>'EPD information'!$L$16*Tabell2[[#This Row],[Weight (kg)]]</f>
        <v>0.54560000000000008</v>
      </c>
      <c r="J879" s="22">
        <f>'EPD information'!$M$16*Tabell2[[#This Row],[Weight (kg)]]</f>
        <v>9.5040000000000003E-3</v>
      </c>
      <c r="K879" s="22">
        <f>'EPD information'!$N$16*Tabell2[[#This Row],[Weight (kg)]]</f>
        <v>1.1280000000000001E-3</v>
      </c>
      <c r="L879" s="22">
        <f>'EPD information'!$O$16*Tabell2[[#This Row],[Weight (kg)]]</f>
        <v>0</v>
      </c>
      <c r="M879" s="22">
        <f>'EPD information'!$P$16*Tabell2[[#This Row],[Weight (kg)]]</f>
        <v>7.5200000000000006E-4</v>
      </c>
      <c r="N879" s="22">
        <f>'EPD information'!$Q$16*Tabell2[[#This Row],[Weight (kg)]]</f>
        <v>2.496E-2</v>
      </c>
      <c r="O879" s="22">
        <f>'EPD information'!$R$16*Tabell2[[#This Row],[Weight (kg)]]</f>
        <v>4.0480000000000005E-5</v>
      </c>
      <c r="P879" s="22">
        <f>'EPD information'!$S$16*Tabell2[[#This Row],[Weight (kg)]]</f>
        <v>-0.19359999999999999</v>
      </c>
      <c r="Q879" s="35">
        <f>'Product specific GWP'!$T$16*Tabell2[[#This Row],[Weight (kg)]]</f>
        <v>6.9920000000000008E-3</v>
      </c>
      <c r="R879" s="35" t="s">
        <v>48</v>
      </c>
      <c r="S879" s="35">
        <f>'EPD information'!$V$16*Tabell2[[#This Row],[Weight (kg)]]</f>
        <v>1.1280000000000001E-3</v>
      </c>
      <c r="T879" s="35" t="str">
        <f>'EPD information'!$W$16</f>
        <v>ND</v>
      </c>
      <c r="U879" s="35">
        <f>'EPD information'!$X$16*Tabell2[[#This Row],[Weight (kg)]]</f>
        <v>7.5200000000000006E-4</v>
      </c>
      <c r="V879" s="35">
        <f>'EPD information'!$Y$16*Tabell2[[#This Row],[Weight (kg)]]</f>
        <v>2.496E-2</v>
      </c>
      <c r="W879" s="35">
        <f>'EPD information'!$Z$16*Tabell2[[#This Row],[Weight (kg)]]</f>
        <v>4.0480000000000005E-5</v>
      </c>
      <c r="X879" s="35">
        <f>'EPD information'!$AA$16*Tabell2[[#This Row],[Weight (kg)]]</f>
        <v>-0.19359999999999999</v>
      </c>
      <c r="Y879" s="18">
        <f>'EPD information'!$AB$16*Tabell2[[#This Row],[Weight (kg)]]</f>
        <v>0.53759999999999997</v>
      </c>
      <c r="Z879" s="18">
        <f>'EPD information'!$AC$16*Tabell2[[#This Row],[Weight (kg)]]</f>
        <v>9.4240000000000001E-3</v>
      </c>
      <c r="AA879" s="18">
        <f>'EPD information'!$AD$16*Tabell2[[#This Row],[Weight (kg)]]</f>
        <v>1.1792E-3</v>
      </c>
      <c r="AB879" s="18" t="s">
        <v>48</v>
      </c>
      <c r="AC879" s="18">
        <f>'EPD information'!$AF$16*Tabell2[[#This Row],[Weight (kg)]]</f>
        <v>7.4399999999999998E-4</v>
      </c>
      <c r="AD879" s="18">
        <f>'EPD information'!$AG$16*Tabell2[[#This Row],[Weight (kg)]]</f>
        <v>2.4799999999999999E-2</v>
      </c>
      <c r="AE879" s="18">
        <f>'EPD information'!$AH$16*Tabell2[[#This Row],[Weight (kg)]]</f>
        <v>3.968E-5</v>
      </c>
      <c r="AF879" s="21">
        <f>'EPD information'!$AI$16*Tabell2[[#This Row],[Weight (kg)]]</f>
        <v>-0.184</v>
      </c>
    </row>
    <row r="880" spans="1:32" x14ac:dyDescent="0.2">
      <c r="A880" s="36" t="s">
        <v>187</v>
      </c>
      <c r="B880" s="37" t="s">
        <v>191</v>
      </c>
      <c r="C880" s="38">
        <v>863957</v>
      </c>
      <c r="D880" s="39">
        <v>7319668639570</v>
      </c>
      <c r="E880" s="37" t="s">
        <v>46</v>
      </c>
      <c r="F880" s="40">
        <v>160</v>
      </c>
      <c r="G880" s="37">
        <v>160</v>
      </c>
      <c r="H880" s="41">
        <v>0.16</v>
      </c>
      <c r="I880" s="35">
        <f>'EPD information'!$L$16*Tabell2[[#This Row],[Weight (kg)]]</f>
        <v>0.54560000000000008</v>
      </c>
      <c r="J880" s="22">
        <f>'EPD information'!$M$16*Tabell2[[#This Row],[Weight (kg)]]</f>
        <v>9.5040000000000003E-3</v>
      </c>
      <c r="K880" s="22">
        <f>'EPD information'!$N$16*Tabell2[[#This Row],[Weight (kg)]]</f>
        <v>1.1280000000000001E-3</v>
      </c>
      <c r="L880" s="22">
        <f>'EPD information'!$O$16*Tabell2[[#This Row],[Weight (kg)]]</f>
        <v>0</v>
      </c>
      <c r="M880" s="22">
        <f>'EPD information'!$P$16*Tabell2[[#This Row],[Weight (kg)]]</f>
        <v>7.5200000000000006E-4</v>
      </c>
      <c r="N880" s="22">
        <f>'EPD information'!$Q$16*Tabell2[[#This Row],[Weight (kg)]]</f>
        <v>2.496E-2</v>
      </c>
      <c r="O880" s="22">
        <f>'EPD information'!$R$16*Tabell2[[#This Row],[Weight (kg)]]</f>
        <v>4.0480000000000005E-5</v>
      </c>
      <c r="P880" s="22">
        <f>'EPD information'!$S$16*Tabell2[[#This Row],[Weight (kg)]]</f>
        <v>-0.19359999999999999</v>
      </c>
      <c r="Q880" s="35">
        <f>'Product specific GWP'!$T$16*Tabell2[[#This Row],[Weight (kg)]]</f>
        <v>6.9920000000000008E-3</v>
      </c>
      <c r="R880" s="35" t="s">
        <v>48</v>
      </c>
      <c r="S880" s="35">
        <f>'EPD information'!$V$16*Tabell2[[#This Row],[Weight (kg)]]</f>
        <v>1.1280000000000001E-3</v>
      </c>
      <c r="T880" s="35" t="str">
        <f>'EPD information'!$W$16</f>
        <v>ND</v>
      </c>
      <c r="U880" s="35">
        <f>'EPD information'!$X$16*Tabell2[[#This Row],[Weight (kg)]]</f>
        <v>7.5200000000000006E-4</v>
      </c>
      <c r="V880" s="35">
        <f>'EPD information'!$Y$16*Tabell2[[#This Row],[Weight (kg)]]</f>
        <v>2.496E-2</v>
      </c>
      <c r="W880" s="35">
        <f>'EPD information'!$Z$16*Tabell2[[#This Row],[Weight (kg)]]</f>
        <v>4.0480000000000005E-5</v>
      </c>
      <c r="X880" s="35">
        <f>'EPD information'!$AA$16*Tabell2[[#This Row],[Weight (kg)]]</f>
        <v>-0.19359999999999999</v>
      </c>
      <c r="Y880" s="18">
        <f>'EPD information'!$AB$16*Tabell2[[#This Row],[Weight (kg)]]</f>
        <v>0.53759999999999997</v>
      </c>
      <c r="Z880" s="18">
        <f>'EPD information'!$AC$16*Tabell2[[#This Row],[Weight (kg)]]</f>
        <v>9.4240000000000001E-3</v>
      </c>
      <c r="AA880" s="18">
        <f>'EPD information'!$AD$16*Tabell2[[#This Row],[Weight (kg)]]</f>
        <v>1.1792E-3</v>
      </c>
      <c r="AB880" s="18" t="s">
        <v>48</v>
      </c>
      <c r="AC880" s="18">
        <f>'EPD information'!$AF$16*Tabell2[[#This Row],[Weight (kg)]]</f>
        <v>7.4399999999999998E-4</v>
      </c>
      <c r="AD880" s="18">
        <f>'EPD information'!$AG$16*Tabell2[[#This Row],[Weight (kg)]]</f>
        <v>2.4799999999999999E-2</v>
      </c>
      <c r="AE880" s="18">
        <f>'EPD information'!$AH$16*Tabell2[[#This Row],[Weight (kg)]]</f>
        <v>3.968E-5</v>
      </c>
      <c r="AF880" s="21">
        <f>'EPD information'!$AI$16*Tabell2[[#This Row],[Weight (kg)]]</f>
        <v>-0.184</v>
      </c>
    </row>
    <row r="881" spans="1:32" x14ac:dyDescent="0.2">
      <c r="A881" s="36" t="s">
        <v>187</v>
      </c>
      <c r="B881" s="37" t="s">
        <v>188</v>
      </c>
      <c r="C881" s="38">
        <v>255312</v>
      </c>
      <c r="D881" s="39">
        <v>7319662553124</v>
      </c>
      <c r="E881" s="37" t="s">
        <v>46</v>
      </c>
      <c r="F881" s="40">
        <v>180</v>
      </c>
      <c r="G881" s="37">
        <v>0</v>
      </c>
      <c r="H881" s="41">
        <v>0.15</v>
      </c>
      <c r="I881" s="35">
        <f>'EPD information'!$L$16*Tabell2[[#This Row],[Weight (kg)]]</f>
        <v>0.51149999999999995</v>
      </c>
      <c r="J881" s="22">
        <f>'EPD information'!$M$16*Tabell2[[#This Row],[Weight (kg)]]</f>
        <v>8.9099999999999995E-3</v>
      </c>
      <c r="K881" s="22">
        <f>'EPD information'!$N$16*Tabell2[[#This Row],[Weight (kg)]]</f>
        <v>1.0574999999999998E-3</v>
      </c>
      <c r="L881" s="22">
        <f>'EPD information'!$O$16*Tabell2[[#This Row],[Weight (kg)]]</f>
        <v>0</v>
      </c>
      <c r="M881" s="22">
        <f>'EPD information'!$P$16*Tabell2[[#This Row],[Weight (kg)]]</f>
        <v>7.0500000000000001E-4</v>
      </c>
      <c r="N881" s="22">
        <f>'EPD information'!$Q$16*Tabell2[[#This Row],[Weight (kg)]]</f>
        <v>2.3400000000000001E-2</v>
      </c>
      <c r="O881" s="22">
        <f>'EPD information'!$R$16*Tabell2[[#This Row],[Weight (kg)]]</f>
        <v>3.7950000000000001E-5</v>
      </c>
      <c r="P881" s="22">
        <f>'EPD information'!$S$16*Tabell2[[#This Row],[Weight (kg)]]</f>
        <v>-0.18149999999999999</v>
      </c>
      <c r="Q881" s="35">
        <f>'Product specific GWP'!$T$16*Tabell2[[#This Row],[Weight (kg)]]</f>
        <v>6.5550000000000001E-3</v>
      </c>
      <c r="R881" s="35" t="s">
        <v>48</v>
      </c>
      <c r="S881" s="35">
        <f>'EPD information'!$V$16*Tabell2[[#This Row],[Weight (kg)]]</f>
        <v>1.0574999999999998E-3</v>
      </c>
      <c r="T881" s="35" t="str">
        <f>'EPD information'!$W$16</f>
        <v>ND</v>
      </c>
      <c r="U881" s="35">
        <f>'EPD information'!$X$16*Tabell2[[#This Row],[Weight (kg)]]</f>
        <v>7.0500000000000001E-4</v>
      </c>
      <c r="V881" s="35">
        <f>'EPD information'!$Y$16*Tabell2[[#This Row],[Weight (kg)]]</f>
        <v>2.3400000000000001E-2</v>
      </c>
      <c r="W881" s="35">
        <f>'EPD information'!$Z$16*Tabell2[[#This Row],[Weight (kg)]]</f>
        <v>3.7950000000000001E-5</v>
      </c>
      <c r="X881" s="35">
        <f>'EPD information'!$AA$16*Tabell2[[#This Row],[Weight (kg)]]</f>
        <v>-0.18149999999999999</v>
      </c>
      <c r="Y881" s="18">
        <f>'EPD information'!$AB$16*Tabell2[[#This Row],[Weight (kg)]]</f>
        <v>0.504</v>
      </c>
      <c r="Z881" s="18">
        <f>'EPD information'!$AC$16*Tabell2[[#This Row],[Weight (kg)]]</f>
        <v>8.8349999999999991E-3</v>
      </c>
      <c r="AA881" s="18">
        <f>'EPD information'!$AD$16*Tabell2[[#This Row],[Weight (kg)]]</f>
        <v>1.1054999999999999E-3</v>
      </c>
      <c r="AB881" s="18" t="s">
        <v>48</v>
      </c>
      <c r="AC881" s="18">
        <f>'EPD information'!$AF$16*Tabell2[[#This Row],[Weight (kg)]]</f>
        <v>6.9749999999999988E-4</v>
      </c>
      <c r="AD881" s="18">
        <f>'EPD information'!$AG$16*Tabell2[[#This Row],[Weight (kg)]]</f>
        <v>2.325E-2</v>
      </c>
      <c r="AE881" s="18">
        <f>'EPD information'!$AH$16*Tabell2[[#This Row],[Weight (kg)]]</f>
        <v>3.7200000000000003E-5</v>
      </c>
      <c r="AF881" s="21">
        <f>'EPD information'!$AI$16*Tabell2[[#This Row],[Weight (kg)]]</f>
        <v>-0.17249999999999999</v>
      </c>
    </row>
    <row r="882" spans="1:32" x14ac:dyDescent="0.2">
      <c r="A882" s="36" t="s">
        <v>187</v>
      </c>
      <c r="B882" s="37" t="s">
        <v>191</v>
      </c>
      <c r="C882" s="38">
        <v>160629</v>
      </c>
      <c r="D882" s="39">
        <v>7319660556028</v>
      </c>
      <c r="E882" s="37" t="s">
        <v>46</v>
      </c>
      <c r="F882" s="40">
        <v>180</v>
      </c>
      <c r="G882" s="37">
        <v>94</v>
      </c>
      <c r="H882" s="41">
        <v>0.15</v>
      </c>
      <c r="I882" s="35">
        <f>'EPD information'!$L$16*Tabell2[[#This Row],[Weight (kg)]]</f>
        <v>0.51149999999999995</v>
      </c>
      <c r="J882" s="22">
        <f>'EPD information'!$M$16*Tabell2[[#This Row],[Weight (kg)]]</f>
        <v>8.9099999999999995E-3</v>
      </c>
      <c r="K882" s="22">
        <f>'EPD information'!$N$16*Tabell2[[#This Row],[Weight (kg)]]</f>
        <v>1.0574999999999998E-3</v>
      </c>
      <c r="L882" s="22">
        <f>'EPD information'!$O$16*Tabell2[[#This Row],[Weight (kg)]]</f>
        <v>0</v>
      </c>
      <c r="M882" s="22">
        <f>'EPD information'!$P$16*Tabell2[[#This Row],[Weight (kg)]]</f>
        <v>7.0500000000000001E-4</v>
      </c>
      <c r="N882" s="22">
        <f>'EPD information'!$Q$16*Tabell2[[#This Row],[Weight (kg)]]</f>
        <v>2.3400000000000001E-2</v>
      </c>
      <c r="O882" s="22">
        <f>'EPD information'!$R$16*Tabell2[[#This Row],[Weight (kg)]]</f>
        <v>3.7950000000000001E-5</v>
      </c>
      <c r="P882" s="22">
        <f>'EPD information'!$S$16*Tabell2[[#This Row],[Weight (kg)]]</f>
        <v>-0.18149999999999999</v>
      </c>
      <c r="Q882" s="35">
        <f>'Product specific GWP'!$T$16*Tabell2[[#This Row],[Weight (kg)]]</f>
        <v>6.5550000000000001E-3</v>
      </c>
      <c r="R882" s="35" t="s">
        <v>48</v>
      </c>
      <c r="S882" s="35">
        <f>'EPD information'!$V$16*Tabell2[[#This Row],[Weight (kg)]]</f>
        <v>1.0574999999999998E-3</v>
      </c>
      <c r="T882" s="35" t="str">
        <f>'EPD information'!$W$16</f>
        <v>ND</v>
      </c>
      <c r="U882" s="35">
        <f>'EPD information'!$X$16*Tabell2[[#This Row],[Weight (kg)]]</f>
        <v>7.0500000000000001E-4</v>
      </c>
      <c r="V882" s="35">
        <f>'EPD information'!$Y$16*Tabell2[[#This Row],[Weight (kg)]]</f>
        <v>2.3400000000000001E-2</v>
      </c>
      <c r="W882" s="35">
        <f>'EPD information'!$Z$16*Tabell2[[#This Row],[Weight (kg)]]</f>
        <v>3.7950000000000001E-5</v>
      </c>
      <c r="X882" s="35">
        <f>'EPD information'!$AA$16*Tabell2[[#This Row],[Weight (kg)]]</f>
        <v>-0.18149999999999999</v>
      </c>
      <c r="Y882" s="18">
        <f>'EPD information'!$AB$16*Tabell2[[#This Row],[Weight (kg)]]</f>
        <v>0.504</v>
      </c>
      <c r="Z882" s="18">
        <f>'EPD information'!$AC$16*Tabell2[[#This Row],[Weight (kg)]]</f>
        <v>8.8349999999999991E-3</v>
      </c>
      <c r="AA882" s="18">
        <f>'EPD information'!$AD$16*Tabell2[[#This Row],[Weight (kg)]]</f>
        <v>1.1054999999999999E-3</v>
      </c>
      <c r="AB882" s="18" t="s">
        <v>48</v>
      </c>
      <c r="AC882" s="18">
        <f>'EPD information'!$AF$16*Tabell2[[#This Row],[Weight (kg)]]</f>
        <v>6.9749999999999988E-4</v>
      </c>
      <c r="AD882" s="18">
        <f>'EPD information'!$AG$16*Tabell2[[#This Row],[Weight (kg)]]</f>
        <v>2.325E-2</v>
      </c>
      <c r="AE882" s="18">
        <f>'EPD information'!$AH$16*Tabell2[[#This Row],[Weight (kg)]]</f>
        <v>3.7200000000000003E-5</v>
      </c>
      <c r="AF882" s="21">
        <f>'EPD information'!$AI$16*Tabell2[[#This Row],[Weight (kg)]]</f>
        <v>-0.17249999999999999</v>
      </c>
    </row>
    <row r="883" spans="1:32" x14ac:dyDescent="0.2">
      <c r="A883" s="36" t="s">
        <v>187</v>
      </c>
      <c r="B883" s="37" t="s">
        <v>191</v>
      </c>
      <c r="C883" s="38">
        <v>885433</v>
      </c>
      <c r="D883" s="39">
        <v>7319668854331</v>
      </c>
      <c r="E883" s="37" t="s">
        <v>46</v>
      </c>
      <c r="F883" s="40">
        <v>180</v>
      </c>
      <c r="G883" s="37">
        <v>100</v>
      </c>
      <c r="H883" s="41">
        <v>0.15</v>
      </c>
      <c r="I883" s="35">
        <f>'EPD information'!$L$16*Tabell2[[#This Row],[Weight (kg)]]</f>
        <v>0.51149999999999995</v>
      </c>
      <c r="J883" s="22">
        <f>'EPD information'!$M$16*Tabell2[[#This Row],[Weight (kg)]]</f>
        <v>8.9099999999999995E-3</v>
      </c>
      <c r="K883" s="22">
        <f>'EPD information'!$N$16*Tabell2[[#This Row],[Weight (kg)]]</f>
        <v>1.0574999999999998E-3</v>
      </c>
      <c r="L883" s="22">
        <f>'EPD information'!$O$16*Tabell2[[#This Row],[Weight (kg)]]</f>
        <v>0</v>
      </c>
      <c r="M883" s="22">
        <f>'EPD information'!$P$16*Tabell2[[#This Row],[Weight (kg)]]</f>
        <v>7.0500000000000001E-4</v>
      </c>
      <c r="N883" s="22">
        <f>'EPD information'!$Q$16*Tabell2[[#This Row],[Weight (kg)]]</f>
        <v>2.3400000000000001E-2</v>
      </c>
      <c r="O883" s="22">
        <f>'EPD information'!$R$16*Tabell2[[#This Row],[Weight (kg)]]</f>
        <v>3.7950000000000001E-5</v>
      </c>
      <c r="P883" s="22">
        <f>'EPD information'!$S$16*Tabell2[[#This Row],[Weight (kg)]]</f>
        <v>-0.18149999999999999</v>
      </c>
      <c r="Q883" s="35">
        <f>'Product specific GWP'!$T$16*Tabell2[[#This Row],[Weight (kg)]]</f>
        <v>6.5550000000000001E-3</v>
      </c>
      <c r="R883" s="35" t="s">
        <v>48</v>
      </c>
      <c r="S883" s="35">
        <f>'EPD information'!$V$16*Tabell2[[#This Row],[Weight (kg)]]</f>
        <v>1.0574999999999998E-3</v>
      </c>
      <c r="T883" s="35" t="str">
        <f>'EPD information'!$W$16</f>
        <v>ND</v>
      </c>
      <c r="U883" s="35">
        <f>'EPD information'!$X$16*Tabell2[[#This Row],[Weight (kg)]]</f>
        <v>7.0500000000000001E-4</v>
      </c>
      <c r="V883" s="35">
        <f>'EPD information'!$Y$16*Tabell2[[#This Row],[Weight (kg)]]</f>
        <v>2.3400000000000001E-2</v>
      </c>
      <c r="W883" s="35">
        <f>'EPD information'!$Z$16*Tabell2[[#This Row],[Weight (kg)]]</f>
        <v>3.7950000000000001E-5</v>
      </c>
      <c r="X883" s="35">
        <f>'EPD information'!$AA$16*Tabell2[[#This Row],[Weight (kg)]]</f>
        <v>-0.18149999999999999</v>
      </c>
      <c r="Y883" s="18">
        <f>'EPD information'!$AB$16*Tabell2[[#This Row],[Weight (kg)]]</f>
        <v>0.504</v>
      </c>
      <c r="Z883" s="18">
        <f>'EPD information'!$AC$16*Tabell2[[#This Row],[Weight (kg)]]</f>
        <v>8.8349999999999991E-3</v>
      </c>
      <c r="AA883" s="18">
        <f>'EPD information'!$AD$16*Tabell2[[#This Row],[Weight (kg)]]</f>
        <v>1.1054999999999999E-3</v>
      </c>
      <c r="AB883" s="18" t="s">
        <v>48</v>
      </c>
      <c r="AC883" s="18">
        <f>'EPD information'!$AF$16*Tabell2[[#This Row],[Weight (kg)]]</f>
        <v>6.9749999999999988E-4</v>
      </c>
      <c r="AD883" s="18">
        <f>'EPD information'!$AG$16*Tabell2[[#This Row],[Weight (kg)]]</f>
        <v>2.325E-2</v>
      </c>
      <c r="AE883" s="18">
        <f>'EPD information'!$AH$16*Tabell2[[#This Row],[Weight (kg)]]</f>
        <v>3.7200000000000003E-5</v>
      </c>
      <c r="AF883" s="21">
        <f>'EPD information'!$AI$16*Tabell2[[#This Row],[Weight (kg)]]</f>
        <v>-0.17249999999999999</v>
      </c>
    </row>
    <row r="884" spans="1:32" x14ac:dyDescent="0.2">
      <c r="A884" s="36" t="s">
        <v>187</v>
      </c>
      <c r="B884" s="37" t="s">
        <v>191</v>
      </c>
      <c r="C884" s="38">
        <v>885405</v>
      </c>
      <c r="D884" s="39">
        <v>7319668854058</v>
      </c>
      <c r="E884" s="37" t="s">
        <v>46</v>
      </c>
      <c r="F884" s="40">
        <v>180</v>
      </c>
      <c r="G884" s="37">
        <v>80</v>
      </c>
      <c r="H884" s="41">
        <v>0.15</v>
      </c>
      <c r="I884" s="35">
        <f>'EPD information'!$L$16*Tabell2[[#This Row],[Weight (kg)]]</f>
        <v>0.51149999999999995</v>
      </c>
      <c r="J884" s="22">
        <f>'EPD information'!$M$16*Tabell2[[#This Row],[Weight (kg)]]</f>
        <v>8.9099999999999995E-3</v>
      </c>
      <c r="K884" s="22">
        <f>'EPD information'!$N$16*Tabell2[[#This Row],[Weight (kg)]]</f>
        <v>1.0574999999999998E-3</v>
      </c>
      <c r="L884" s="22">
        <f>'EPD information'!$O$16*Tabell2[[#This Row],[Weight (kg)]]</f>
        <v>0</v>
      </c>
      <c r="M884" s="22">
        <f>'EPD information'!$P$16*Tabell2[[#This Row],[Weight (kg)]]</f>
        <v>7.0500000000000001E-4</v>
      </c>
      <c r="N884" s="22">
        <f>'EPD information'!$Q$16*Tabell2[[#This Row],[Weight (kg)]]</f>
        <v>2.3400000000000001E-2</v>
      </c>
      <c r="O884" s="22">
        <f>'EPD information'!$R$16*Tabell2[[#This Row],[Weight (kg)]]</f>
        <v>3.7950000000000001E-5</v>
      </c>
      <c r="P884" s="22">
        <f>'EPD information'!$S$16*Tabell2[[#This Row],[Weight (kg)]]</f>
        <v>-0.18149999999999999</v>
      </c>
      <c r="Q884" s="35">
        <f>'Product specific GWP'!$T$16*Tabell2[[#This Row],[Weight (kg)]]</f>
        <v>6.5550000000000001E-3</v>
      </c>
      <c r="R884" s="35" t="s">
        <v>48</v>
      </c>
      <c r="S884" s="35">
        <f>'EPD information'!$V$16*Tabell2[[#This Row],[Weight (kg)]]</f>
        <v>1.0574999999999998E-3</v>
      </c>
      <c r="T884" s="35" t="str">
        <f>'EPD information'!$W$16</f>
        <v>ND</v>
      </c>
      <c r="U884" s="35">
        <f>'EPD information'!$X$16*Tabell2[[#This Row],[Weight (kg)]]</f>
        <v>7.0500000000000001E-4</v>
      </c>
      <c r="V884" s="35">
        <f>'EPD information'!$Y$16*Tabell2[[#This Row],[Weight (kg)]]</f>
        <v>2.3400000000000001E-2</v>
      </c>
      <c r="W884" s="35">
        <f>'EPD information'!$Z$16*Tabell2[[#This Row],[Weight (kg)]]</f>
        <v>3.7950000000000001E-5</v>
      </c>
      <c r="X884" s="35">
        <f>'EPD information'!$AA$16*Tabell2[[#This Row],[Weight (kg)]]</f>
        <v>-0.18149999999999999</v>
      </c>
      <c r="Y884" s="18">
        <f>'EPD information'!$AB$16*Tabell2[[#This Row],[Weight (kg)]]</f>
        <v>0.504</v>
      </c>
      <c r="Z884" s="18">
        <f>'EPD information'!$AC$16*Tabell2[[#This Row],[Weight (kg)]]</f>
        <v>8.8349999999999991E-3</v>
      </c>
      <c r="AA884" s="18">
        <f>'EPD information'!$AD$16*Tabell2[[#This Row],[Weight (kg)]]</f>
        <v>1.1054999999999999E-3</v>
      </c>
      <c r="AB884" s="18" t="s">
        <v>48</v>
      </c>
      <c r="AC884" s="18">
        <f>'EPD information'!$AF$16*Tabell2[[#This Row],[Weight (kg)]]</f>
        <v>6.9749999999999988E-4</v>
      </c>
      <c r="AD884" s="18">
        <f>'EPD information'!$AG$16*Tabell2[[#This Row],[Weight (kg)]]</f>
        <v>2.325E-2</v>
      </c>
      <c r="AE884" s="18">
        <f>'EPD information'!$AH$16*Tabell2[[#This Row],[Weight (kg)]]</f>
        <v>3.7200000000000003E-5</v>
      </c>
      <c r="AF884" s="21">
        <f>'EPD information'!$AI$16*Tabell2[[#This Row],[Weight (kg)]]</f>
        <v>-0.17249999999999999</v>
      </c>
    </row>
    <row r="885" spans="1:32" x14ac:dyDescent="0.2">
      <c r="A885" s="36" t="s">
        <v>187</v>
      </c>
      <c r="B885" s="37" t="s">
        <v>188</v>
      </c>
      <c r="C885" s="38">
        <v>255313</v>
      </c>
      <c r="D885" s="39">
        <v>7319662553131</v>
      </c>
      <c r="E885" s="37" t="s">
        <v>46</v>
      </c>
      <c r="F885" s="40">
        <v>200</v>
      </c>
      <c r="G885" s="37">
        <v>0</v>
      </c>
      <c r="H885" s="41">
        <v>0.17</v>
      </c>
      <c r="I885" s="35">
        <f>'EPD information'!$L$16*Tabell2[[#This Row],[Weight (kg)]]</f>
        <v>0.5797000000000001</v>
      </c>
      <c r="J885" s="22">
        <f>'EPD information'!$M$16*Tabell2[[#This Row],[Weight (kg)]]</f>
        <v>1.0098000000000001E-2</v>
      </c>
      <c r="K885" s="22">
        <f>'EPD information'!$N$16*Tabell2[[#This Row],[Weight (kg)]]</f>
        <v>1.1985000000000001E-3</v>
      </c>
      <c r="L885" s="22">
        <f>'EPD information'!$O$16*Tabell2[[#This Row],[Weight (kg)]]</f>
        <v>0</v>
      </c>
      <c r="M885" s="22">
        <f>'EPD information'!$P$16*Tabell2[[#This Row],[Weight (kg)]]</f>
        <v>7.9900000000000012E-4</v>
      </c>
      <c r="N885" s="22">
        <f>'EPD information'!$Q$16*Tabell2[[#This Row],[Weight (kg)]]</f>
        <v>2.6520000000000002E-2</v>
      </c>
      <c r="O885" s="22">
        <f>'EPD information'!$R$16*Tabell2[[#This Row],[Weight (kg)]]</f>
        <v>4.301000000000001E-5</v>
      </c>
      <c r="P885" s="22">
        <f>'EPD information'!$S$16*Tabell2[[#This Row],[Weight (kg)]]</f>
        <v>-0.20570000000000002</v>
      </c>
      <c r="Q885" s="35">
        <f>'Product specific GWP'!$T$16*Tabell2[[#This Row],[Weight (kg)]]</f>
        <v>7.4290000000000007E-3</v>
      </c>
      <c r="R885" s="35" t="s">
        <v>48</v>
      </c>
      <c r="S885" s="35">
        <f>'EPD information'!$V$16*Tabell2[[#This Row],[Weight (kg)]]</f>
        <v>1.1985000000000001E-3</v>
      </c>
      <c r="T885" s="35" t="str">
        <f>'EPD information'!$W$16</f>
        <v>ND</v>
      </c>
      <c r="U885" s="35">
        <f>'EPD information'!$X$16*Tabell2[[#This Row],[Weight (kg)]]</f>
        <v>7.9900000000000012E-4</v>
      </c>
      <c r="V885" s="35">
        <f>'EPD information'!$Y$16*Tabell2[[#This Row],[Weight (kg)]]</f>
        <v>2.6520000000000002E-2</v>
      </c>
      <c r="W885" s="35">
        <f>'EPD information'!$Z$16*Tabell2[[#This Row],[Weight (kg)]]</f>
        <v>4.301000000000001E-5</v>
      </c>
      <c r="X885" s="35">
        <f>'EPD information'!$AA$16*Tabell2[[#This Row],[Weight (kg)]]</f>
        <v>-0.20570000000000002</v>
      </c>
      <c r="Y885" s="18">
        <f>'EPD information'!$AB$16*Tabell2[[#This Row],[Weight (kg)]]</f>
        <v>0.57120000000000004</v>
      </c>
      <c r="Z885" s="18">
        <f>'EPD information'!$AC$16*Tabell2[[#This Row],[Weight (kg)]]</f>
        <v>1.0013000000000001E-2</v>
      </c>
      <c r="AA885" s="18">
        <f>'EPD information'!$AD$16*Tabell2[[#This Row],[Weight (kg)]]</f>
        <v>1.2529000000000002E-3</v>
      </c>
      <c r="AB885" s="18" t="s">
        <v>48</v>
      </c>
      <c r="AC885" s="18">
        <f>'EPD information'!$AF$16*Tabell2[[#This Row],[Weight (kg)]]</f>
        <v>7.9049999999999997E-4</v>
      </c>
      <c r="AD885" s="18">
        <f>'EPD information'!$AG$16*Tabell2[[#This Row],[Weight (kg)]]</f>
        <v>2.6350000000000002E-2</v>
      </c>
      <c r="AE885" s="18">
        <f>'EPD information'!$AH$16*Tabell2[[#This Row],[Weight (kg)]]</f>
        <v>4.2160000000000003E-5</v>
      </c>
      <c r="AF885" s="21">
        <f>'EPD information'!$AI$16*Tabell2[[#This Row],[Weight (kg)]]</f>
        <v>-0.19550000000000001</v>
      </c>
    </row>
    <row r="886" spans="1:32" x14ac:dyDescent="0.2">
      <c r="A886" s="36" t="s">
        <v>187</v>
      </c>
      <c r="B886" s="37" t="s">
        <v>188</v>
      </c>
      <c r="C886" s="38">
        <v>174517</v>
      </c>
      <c r="D886" s="39">
        <v>7319661725256</v>
      </c>
      <c r="E886" s="37" t="s">
        <v>46</v>
      </c>
      <c r="F886" s="40">
        <v>200</v>
      </c>
      <c r="G886" s="37">
        <v>0</v>
      </c>
      <c r="H886" s="41">
        <v>0.17</v>
      </c>
      <c r="I886" s="35">
        <f>'EPD information'!$L$16*Tabell2[[#This Row],[Weight (kg)]]</f>
        <v>0.5797000000000001</v>
      </c>
      <c r="J886" s="22">
        <f>'EPD information'!$M$16*Tabell2[[#This Row],[Weight (kg)]]</f>
        <v>1.0098000000000001E-2</v>
      </c>
      <c r="K886" s="22">
        <f>'EPD information'!$N$16*Tabell2[[#This Row],[Weight (kg)]]</f>
        <v>1.1985000000000001E-3</v>
      </c>
      <c r="L886" s="22">
        <f>'EPD information'!$O$16*Tabell2[[#This Row],[Weight (kg)]]</f>
        <v>0</v>
      </c>
      <c r="M886" s="22">
        <f>'EPD information'!$P$16*Tabell2[[#This Row],[Weight (kg)]]</f>
        <v>7.9900000000000012E-4</v>
      </c>
      <c r="N886" s="22">
        <f>'EPD information'!$Q$16*Tabell2[[#This Row],[Weight (kg)]]</f>
        <v>2.6520000000000002E-2</v>
      </c>
      <c r="O886" s="22">
        <f>'EPD information'!$R$16*Tabell2[[#This Row],[Weight (kg)]]</f>
        <v>4.301000000000001E-5</v>
      </c>
      <c r="P886" s="22">
        <f>'EPD information'!$S$16*Tabell2[[#This Row],[Weight (kg)]]</f>
        <v>-0.20570000000000002</v>
      </c>
      <c r="Q886" s="35">
        <f>'Product specific GWP'!$T$16*Tabell2[[#This Row],[Weight (kg)]]</f>
        <v>7.4290000000000007E-3</v>
      </c>
      <c r="R886" s="35" t="s">
        <v>48</v>
      </c>
      <c r="S886" s="35">
        <f>'EPD information'!$V$16*Tabell2[[#This Row],[Weight (kg)]]</f>
        <v>1.1985000000000001E-3</v>
      </c>
      <c r="T886" s="35" t="str">
        <f>'EPD information'!$W$16</f>
        <v>ND</v>
      </c>
      <c r="U886" s="35">
        <f>'EPD information'!$X$16*Tabell2[[#This Row],[Weight (kg)]]</f>
        <v>7.9900000000000012E-4</v>
      </c>
      <c r="V886" s="35">
        <f>'EPD information'!$Y$16*Tabell2[[#This Row],[Weight (kg)]]</f>
        <v>2.6520000000000002E-2</v>
      </c>
      <c r="W886" s="35">
        <f>'EPD information'!$Z$16*Tabell2[[#This Row],[Weight (kg)]]</f>
        <v>4.301000000000001E-5</v>
      </c>
      <c r="X886" s="35">
        <f>'EPD information'!$AA$16*Tabell2[[#This Row],[Weight (kg)]]</f>
        <v>-0.20570000000000002</v>
      </c>
      <c r="Y886" s="18">
        <f>'EPD information'!$AB$16*Tabell2[[#This Row],[Weight (kg)]]</f>
        <v>0.57120000000000004</v>
      </c>
      <c r="Z886" s="18">
        <f>'EPD information'!$AC$16*Tabell2[[#This Row],[Weight (kg)]]</f>
        <v>1.0013000000000001E-2</v>
      </c>
      <c r="AA886" s="18">
        <f>'EPD information'!$AD$16*Tabell2[[#This Row],[Weight (kg)]]</f>
        <v>1.2529000000000002E-3</v>
      </c>
      <c r="AB886" s="18" t="s">
        <v>48</v>
      </c>
      <c r="AC886" s="18">
        <f>'EPD information'!$AF$16*Tabell2[[#This Row],[Weight (kg)]]</f>
        <v>7.9049999999999997E-4</v>
      </c>
      <c r="AD886" s="18">
        <f>'EPD information'!$AG$16*Tabell2[[#This Row],[Weight (kg)]]</f>
        <v>2.6350000000000002E-2</v>
      </c>
      <c r="AE886" s="18">
        <f>'EPD information'!$AH$16*Tabell2[[#This Row],[Weight (kg)]]</f>
        <v>4.2160000000000003E-5</v>
      </c>
      <c r="AF886" s="21">
        <f>'EPD information'!$AI$16*Tabell2[[#This Row],[Weight (kg)]]</f>
        <v>-0.19550000000000001</v>
      </c>
    </row>
    <row r="887" spans="1:32" x14ac:dyDescent="0.2">
      <c r="A887" s="36" t="s">
        <v>187</v>
      </c>
      <c r="B887" s="37" t="s">
        <v>191</v>
      </c>
      <c r="C887" s="38">
        <v>885406</v>
      </c>
      <c r="D887" s="39">
        <v>7319668854065</v>
      </c>
      <c r="E887" s="37" t="s">
        <v>46</v>
      </c>
      <c r="F887" s="40">
        <v>200</v>
      </c>
      <c r="G887" s="37">
        <v>80</v>
      </c>
      <c r="H887" s="41">
        <v>0.17</v>
      </c>
      <c r="I887" s="35">
        <f>'EPD information'!$L$16*Tabell2[[#This Row],[Weight (kg)]]</f>
        <v>0.5797000000000001</v>
      </c>
      <c r="J887" s="22">
        <f>'EPD information'!$M$16*Tabell2[[#This Row],[Weight (kg)]]</f>
        <v>1.0098000000000001E-2</v>
      </c>
      <c r="K887" s="22">
        <f>'EPD information'!$N$16*Tabell2[[#This Row],[Weight (kg)]]</f>
        <v>1.1985000000000001E-3</v>
      </c>
      <c r="L887" s="22">
        <f>'EPD information'!$O$16*Tabell2[[#This Row],[Weight (kg)]]</f>
        <v>0</v>
      </c>
      <c r="M887" s="22">
        <f>'EPD information'!$P$16*Tabell2[[#This Row],[Weight (kg)]]</f>
        <v>7.9900000000000012E-4</v>
      </c>
      <c r="N887" s="22">
        <f>'EPD information'!$Q$16*Tabell2[[#This Row],[Weight (kg)]]</f>
        <v>2.6520000000000002E-2</v>
      </c>
      <c r="O887" s="22">
        <f>'EPD information'!$R$16*Tabell2[[#This Row],[Weight (kg)]]</f>
        <v>4.301000000000001E-5</v>
      </c>
      <c r="P887" s="22">
        <f>'EPD information'!$S$16*Tabell2[[#This Row],[Weight (kg)]]</f>
        <v>-0.20570000000000002</v>
      </c>
      <c r="Q887" s="35">
        <f>'Product specific GWP'!$T$16*Tabell2[[#This Row],[Weight (kg)]]</f>
        <v>7.4290000000000007E-3</v>
      </c>
      <c r="R887" s="35" t="s">
        <v>48</v>
      </c>
      <c r="S887" s="35">
        <f>'EPD information'!$V$16*Tabell2[[#This Row],[Weight (kg)]]</f>
        <v>1.1985000000000001E-3</v>
      </c>
      <c r="T887" s="35" t="str">
        <f>'EPD information'!$W$16</f>
        <v>ND</v>
      </c>
      <c r="U887" s="35">
        <f>'EPD information'!$X$16*Tabell2[[#This Row],[Weight (kg)]]</f>
        <v>7.9900000000000012E-4</v>
      </c>
      <c r="V887" s="35">
        <f>'EPD information'!$Y$16*Tabell2[[#This Row],[Weight (kg)]]</f>
        <v>2.6520000000000002E-2</v>
      </c>
      <c r="W887" s="35">
        <f>'EPD information'!$Z$16*Tabell2[[#This Row],[Weight (kg)]]</f>
        <v>4.301000000000001E-5</v>
      </c>
      <c r="X887" s="35">
        <f>'EPD information'!$AA$16*Tabell2[[#This Row],[Weight (kg)]]</f>
        <v>-0.20570000000000002</v>
      </c>
      <c r="Y887" s="18">
        <f>'EPD information'!$AB$16*Tabell2[[#This Row],[Weight (kg)]]</f>
        <v>0.57120000000000004</v>
      </c>
      <c r="Z887" s="18">
        <f>'EPD information'!$AC$16*Tabell2[[#This Row],[Weight (kg)]]</f>
        <v>1.0013000000000001E-2</v>
      </c>
      <c r="AA887" s="18">
        <f>'EPD information'!$AD$16*Tabell2[[#This Row],[Weight (kg)]]</f>
        <v>1.2529000000000002E-3</v>
      </c>
      <c r="AB887" s="18" t="s">
        <v>48</v>
      </c>
      <c r="AC887" s="18">
        <f>'EPD information'!$AF$16*Tabell2[[#This Row],[Weight (kg)]]</f>
        <v>7.9049999999999997E-4</v>
      </c>
      <c r="AD887" s="18">
        <f>'EPD information'!$AG$16*Tabell2[[#This Row],[Weight (kg)]]</f>
        <v>2.6350000000000002E-2</v>
      </c>
      <c r="AE887" s="18">
        <f>'EPD information'!$AH$16*Tabell2[[#This Row],[Weight (kg)]]</f>
        <v>4.2160000000000003E-5</v>
      </c>
      <c r="AF887" s="21">
        <f>'EPD information'!$AI$16*Tabell2[[#This Row],[Weight (kg)]]</f>
        <v>-0.19550000000000001</v>
      </c>
    </row>
    <row r="888" spans="1:32" x14ac:dyDescent="0.2">
      <c r="A888" s="36" t="s">
        <v>187</v>
      </c>
      <c r="B888" s="37" t="s">
        <v>190</v>
      </c>
      <c r="C888" s="38">
        <v>560628</v>
      </c>
      <c r="D888" s="39">
        <v>7319662041324</v>
      </c>
      <c r="E888" s="37" t="s">
        <v>46</v>
      </c>
      <c r="F888" s="40">
        <v>200</v>
      </c>
      <c r="G888" s="37">
        <v>103</v>
      </c>
      <c r="H888" s="41">
        <v>0.17</v>
      </c>
      <c r="I888" s="35">
        <f>'EPD information'!$L$16*Tabell2[[#This Row],[Weight (kg)]]</f>
        <v>0.5797000000000001</v>
      </c>
      <c r="J888" s="22">
        <f>'EPD information'!$M$16*Tabell2[[#This Row],[Weight (kg)]]</f>
        <v>1.0098000000000001E-2</v>
      </c>
      <c r="K888" s="22">
        <f>'EPD information'!$N$16*Tabell2[[#This Row],[Weight (kg)]]</f>
        <v>1.1985000000000001E-3</v>
      </c>
      <c r="L888" s="22">
        <f>'EPD information'!$O$16*Tabell2[[#This Row],[Weight (kg)]]</f>
        <v>0</v>
      </c>
      <c r="M888" s="22">
        <f>'EPD information'!$P$16*Tabell2[[#This Row],[Weight (kg)]]</f>
        <v>7.9900000000000012E-4</v>
      </c>
      <c r="N888" s="22">
        <f>'EPD information'!$Q$16*Tabell2[[#This Row],[Weight (kg)]]</f>
        <v>2.6520000000000002E-2</v>
      </c>
      <c r="O888" s="22">
        <f>'EPD information'!$R$16*Tabell2[[#This Row],[Weight (kg)]]</f>
        <v>4.301000000000001E-5</v>
      </c>
      <c r="P888" s="22">
        <f>'EPD information'!$S$16*Tabell2[[#This Row],[Weight (kg)]]</f>
        <v>-0.20570000000000002</v>
      </c>
      <c r="Q888" s="35">
        <f>'Product specific GWP'!$T$16*Tabell2[[#This Row],[Weight (kg)]]</f>
        <v>7.4290000000000007E-3</v>
      </c>
      <c r="R888" s="35" t="s">
        <v>48</v>
      </c>
      <c r="S888" s="35">
        <f>'EPD information'!$V$16*Tabell2[[#This Row],[Weight (kg)]]</f>
        <v>1.1985000000000001E-3</v>
      </c>
      <c r="T888" s="35" t="str">
        <f>'EPD information'!$W$16</f>
        <v>ND</v>
      </c>
      <c r="U888" s="35">
        <f>'EPD information'!$X$16*Tabell2[[#This Row],[Weight (kg)]]</f>
        <v>7.9900000000000012E-4</v>
      </c>
      <c r="V888" s="35">
        <f>'EPD information'!$Y$16*Tabell2[[#This Row],[Weight (kg)]]</f>
        <v>2.6520000000000002E-2</v>
      </c>
      <c r="W888" s="35">
        <f>'EPD information'!$Z$16*Tabell2[[#This Row],[Weight (kg)]]</f>
        <v>4.301000000000001E-5</v>
      </c>
      <c r="X888" s="35">
        <f>'EPD information'!$AA$16*Tabell2[[#This Row],[Weight (kg)]]</f>
        <v>-0.20570000000000002</v>
      </c>
      <c r="Y888" s="18">
        <f>'EPD information'!$AB$16*Tabell2[[#This Row],[Weight (kg)]]</f>
        <v>0.57120000000000004</v>
      </c>
      <c r="Z888" s="18">
        <f>'EPD information'!$AC$16*Tabell2[[#This Row],[Weight (kg)]]</f>
        <v>1.0013000000000001E-2</v>
      </c>
      <c r="AA888" s="18">
        <f>'EPD information'!$AD$16*Tabell2[[#This Row],[Weight (kg)]]</f>
        <v>1.2529000000000002E-3</v>
      </c>
      <c r="AB888" s="18" t="s">
        <v>48</v>
      </c>
      <c r="AC888" s="18">
        <f>'EPD information'!$AF$16*Tabell2[[#This Row],[Weight (kg)]]</f>
        <v>7.9049999999999997E-4</v>
      </c>
      <c r="AD888" s="18">
        <f>'EPD information'!$AG$16*Tabell2[[#This Row],[Weight (kg)]]</f>
        <v>2.6350000000000002E-2</v>
      </c>
      <c r="AE888" s="18">
        <f>'EPD information'!$AH$16*Tabell2[[#This Row],[Weight (kg)]]</f>
        <v>4.2160000000000003E-5</v>
      </c>
      <c r="AF888" s="21">
        <f>'EPD information'!$AI$16*Tabell2[[#This Row],[Weight (kg)]]</f>
        <v>-0.19550000000000001</v>
      </c>
    </row>
    <row r="889" spans="1:32" x14ac:dyDescent="0.2">
      <c r="A889" s="36" t="s">
        <v>187</v>
      </c>
      <c r="B889" s="37" t="s">
        <v>191</v>
      </c>
      <c r="C889" s="38">
        <v>235745</v>
      </c>
      <c r="D889" s="39">
        <v>7319662357456</v>
      </c>
      <c r="E889" s="37" t="s">
        <v>46</v>
      </c>
      <c r="F889" s="40">
        <v>200</v>
      </c>
      <c r="G889" s="37">
        <v>104</v>
      </c>
      <c r="H889" s="41">
        <v>0.17</v>
      </c>
      <c r="I889" s="35">
        <f>'EPD information'!$L$16*Tabell2[[#This Row],[Weight (kg)]]</f>
        <v>0.5797000000000001</v>
      </c>
      <c r="J889" s="22">
        <f>'EPD information'!$M$16*Tabell2[[#This Row],[Weight (kg)]]</f>
        <v>1.0098000000000001E-2</v>
      </c>
      <c r="K889" s="22">
        <f>'EPD information'!$N$16*Tabell2[[#This Row],[Weight (kg)]]</f>
        <v>1.1985000000000001E-3</v>
      </c>
      <c r="L889" s="22">
        <f>'EPD information'!$O$16*Tabell2[[#This Row],[Weight (kg)]]</f>
        <v>0</v>
      </c>
      <c r="M889" s="22">
        <f>'EPD information'!$P$16*Tabell2[[#This Row],[Weight (kg)]]</f>
        <v>7.9900000000000012E-4</v>
      </c>
      <c r="N889" s="22">
        <f>'EPD information'!$Q$16*Tabell2[[#This Row],[Weight (kg)]]</f>
        <v>2.6520000000000002E-2</v>
      </c>
      <c r="O889" s="22">
        <f>'EPD information'!$R$16*Tabell2[[#This Row],[Weight (kg)]]</f>
        <v>4.301000000000001E-5</v>
      </c>
      <c r="P889" s="22">
        <f>'EPD information'!$S$16*Tabell2[[#This Row],[Weight (kg)]]</f>
        <v>-0.20570000000000002</v>
      </c>
      <c r="Q889" s="35">
        <f>'Product specific GWP'!$T$16*Tabell2[[#This Row],[Weight (kg)]]</f>
        <v>7.4290000000000007E-3</v>
      </c>
      <c r="R889" s="35" t="s">
        <v>48</v>
      </c>
      <c r="S889" s="35">
        <f>'EPD information'!$V$16*Tabell2[[#This Row],[Weight (kg)]]</f>
        <v>1.1985000000000001E-3</v>
      </c>
      <c r="T889" s="35" t="str">
        <f>'EPD information'!$W$16</f>
        <v>ND</v>
      </c>
      <c r="U889" s="35">
        <f>'EPD information'!$X$16*Tabell2[[#This Row],[Weight (kg)]]</f>
        <v>7.9900000000000012E-4</v>
      </c>
      <c r="V889" s="35">
        <f>'EPD information'!$Y$16*Tabell2[[#This Row],[Weight (kg)]]</f>
        <v>2.6520000000000002E-2</v>
      </c>
      <c r="W889" s="35">
        <f>'EPD information'!$Z$16*Tabell2[[#This Row],[Weight (kg)]]</f>
        <v>4.301000000000001E-5</v>
      </c>
      <c r="X889" s="35">
        <f>'EPD information'!$AA$16*Tabell2[[#This Row],[Weight (kg)]]</f>
        <v>-0.20570000000000002</v>
      </c>
      <c r="Y889" s="18">
        <f>'EPD information'!$AB$16*Tabell2[[#This Row],[Weight (kg)]]</f>
        <v>0.57120000000000004</v>
      </c>
      <c r="Z889" s="18">
        <f>'EPD information'!$AC$16*Tabell2[[#This Row],[Weight (kg)]]</f>
        <v>1.0013000000000001E-2</v>
      </c>
      <c r="AA889" s="18">
        <f>'EPD information'!$AD$16*Tabell2[[#This Row],[Weight (kg)]]</f>
        <v>1.2529000000000002E-3</v>
      </c>
      <c r="AB889" s="18" t="s">
        <v>48</v>
      </c>
      <c r="AC889" s="18">
        <f>'EPD information'!$AF$16*Tabell2[[#This Row],[Weight (kg)]]</f>
        <v>7.9049999999999997E-4</v>
      </c>
      <c r="AD889" s="18">
        <f>'EPD information'!$AG$16*Tabell2[[#This Row],[Weight (kg)]]</f>
        <v>2.6350000000000002E-2</v>
      </c>
      <c r="AE889" s="18">
        <f>'EPD information'!$AH$16*Tabell2[[#This Row],[Weight (kg)]]</f>
        <v>4.2160000000000003E-5</v>
      </c>
      <c r="AF889" s="21">
        <f>'EPD information'!$AI$16*Tabell2[[#This Row],[Weight (kg)]]</f>
        <v>-0.19550000000000001</v>
      </c>
    </row>
    <row r="890" spans="1:32" x14ac:dyDescent="0.2">
      <c r="A890" s="36" t="s">
        <v>187</v>
      </c>
      <c r="B890" s="37" t="s">
        <v>191</v>
      </c>
      <c r="C890" s="38">
        <v>101862</v>
      </c>
      <c r="D890" s="39">
        <v>7319661018624</v>
      </c>
      <c r="E890" s="37" t="s">
        <v>46</v>
      </c>
      <c r="F890" s="40">
        <v>200</v>
      </c>
      <c r="G890" s="37">
        <v>60</v>
      </c>
      <c r="H890" s="41">
        <v>0.17</v>
      </c>
      <c r="I890" s="35">
        <f>'EPD information'!$L$16*Tabell2[[#This Row],[Weight (kg)]]</f>
        <v>0.5797000000000001</v>
      </c>
      <c r="J890" s="22">
        <f>'EPD information'!$M$16*Tabell2[[#This Row],[Weight (kg)]]</f>
        <v>1.0098000000000001E-2</v>
      </c>
      <c r="K890" s="22">
        <f>'EPD information'!$N$16*Tabell2[[#This Row],[Weight (kg)]]</f>
        <v>1.1985000000000001E-3</v>
      </c>
      <c r="L890" s="22">
        <f>'EPD information'!$O$16*Tabell2[[#This Row],[Weight (kg)]]</f>
        <v>0</v>
      </c>
      <c r="M890" s="22">
        <f>'EPD information'!$P$16*Tabell2[[#This Row],[Weight (kg)]]</f>
        <v>7.9900000000000012E-4</v>
      </c>
      <c r="N890" s="22">
        <f>'EPD information'!$Q$16*Tabell2[[#This Row],[Weight (kg)]]</f>
        <v>2.6520000000000002E-2</v>
      </c>
      <c r="O890" s="22">
        <f>'EPD information'!$R$16*Tabell2[[#This Row],[Weight (kg)]]</f>
        <v>4.301000000000001E-5</v>
      </c>
      <c r="P890" s="22">
        <f>'EPD information'!$S$16*Tabell2[[#This Row],[Weight (kg)]]</f>
        <v>-0.20570000000000002</v>
      </c>
      <c r="Q890" s="35">
        <f>'Product specific GWP'!$T$16*Tabell2[[#This Row],[Weight (kg)]]</f>
        <v>7.4290000000000007E-3</v>
      </c>
      <c r="R890" s="35" t="s">
        <v>48</v>
      </c>
      <c r="S890" s="35">
        <f>'EPD information'!$V$16*Tabell2[[#This Row],[Weight (kg)]]</f>
        <v>1.1985000000000001E-3</v>
      </c>
      <c r="T890" s="35" t="str">
        <f>'EPD information'!$W$16</f>
        <v>ND</v>
      </c>
      <c r="U890" s="35">
        <f>'EPD information'!$X$16*Tabell2[[#This Row],[Weight (kg)]]</f>
        <v>7.9900000000000012E-4</v>
      </c>
      <c r="V890" s="35">
        <f>'EPD information'!$Y$16*Tabell2[[#This Row],[Weight (kg)]]</f>
        <v>2.6520000000000002E-2</v>
      </c>
      <c r="W890" s="35">
        <f>'EPD information'!$Z$16*Tabell2[[#This Row],[Weight (kg)]]</f>
        <v>4.301000000000001E-5</v>
      </c>
      <c r="X890" s="35">
        <f>'EPD information'!$AA$16*Tabell2[[#This Row],[Weight (kg)]]</f>
        <v>-0.20570000000000002</v>
      </c>
      <c r="Y890" s="18">
        <f>'EPD information'!$AB$16*Tabell2[[#This Row],[Weight (kg)]]</f>
        <v>0.57120000000000004</v>
      </c>
      <c r="Z890" s="18">
        <f>'EPD information'!$AC$16*Tabell2[[#This Row],[Weight (kg)]]</f>
        <v>1.0013000000000001E-2</v>
      </c>
      <c r="AA890" s="18">
        <f>'EPD information'!$AD$16*Tabell2[[#This Row],[Weight (kg)]]</f>
        <v>1.2529000000000002E-3</v>
      </c>
      <c r="AB890" s="18" t="s">
        <v>48</v>
      </c>
      <c r="AC890" s="18">
        <f>'EPD information'!$AF$16*Tabell2[[#This Row],[Weight (kg)]]</f>
        <v>7.9049999999999997E-4</v>
      </c>
      <c r="AD890" s="18">
        <f>'EPD information'!$AG$16*Tabell2[[#This Row],[Weight (kg)]]</f>
        <v>2.6350000000000002E-2</v>
      </c>
      <c r="AE890" s="18">
        <f>'EPD information'!$AH$16*Tabell2[[#This Row],[Weight (kg)]]</f>
        <v>4.2160000000000003E-5</v>
      </c>
      <c r="AF890" s="21">
        <f>'EPD information'!$AI$16*Tabell2[[#This Row],[Weight (kg)]]</f>
        <v>-0.19550000000000001</v>
      </c>
    </row>
    <row r="891" spans="1:32" x14ac:dyDescent="0.2">
      <c r="A891" s="36" t="s">
        <v>187</v>
      </c>
      <c r="B891" s="37" t="s">
        <v>191</v>
      </c>
      <c r="C891" s="38">
        <v>885434</v>
      </c>
      <c r="D891" s="39">
        <v>7319668854348</v>
      </c>
      <c r="E891" s="37" t="s">
        <v>46</v>
      </c>
      <c r="F891" s="40">
        <v>200</v>
      </c>
      <c r="G891" s="37">
        <v>100</v>
      </c>
      <c r="H891" s="41">
        <v>0.17</v>
      </c>
      <c r="I891" s="35">
        <f>'EPD information'!$L$16*Tabell2[[#This Row],[Weight (kg)]]</f>
        <v>0.5797000000000001</v>
      </c>
      <c r="J891" s="22">
        <f>'EPD information'!$M$16*Tabell2[[#This Row],[Weight (kg)]]</f>
        <v>1.0098000000000001E-2</v>
      </c>
      <c r="K891" s="22">
        <f>'EPD information'!$N$16*Tabell2[[#This Row],[Weight (kg)]]</f>
        <v>1.1985000000000001E-3</v>
      </c>
      <c r="L891" s="22">
        <f>'EPD information'!$O$16*Tabell2[[#This Row],[Weight (kg)]]</f>
        <v>0</v>
      </c>
      <c r="M891" s="22">
        <f>'EPD information'!$P$16*Tabell2[[#This Row],[Weight (kg)]]</f>
        <v>7.9900000000000012E-4</v>
      </c>
      <c r="N891" s="22">
        <f>'EPD information'!$Q$16*Tabell2[[#This Row],[Weight (kg)]]</f>
        <v>2.6520000000000002E-2</v>
      </c>
      <c r="O891" s="22">
        <f>'EPD information'!$R$16*Tabell2[[#This Row],[Weight (kg)]]</f>
        <v>4.301000000000001E-5</v>
      </c>
      <c r="P891" s="22">
        <f>'EPD information'!$S$16*Tabell2[[#This Row],[Weight (kg)]]</f>
        <v>-0.20570000000000002</v>
      </c>
      <c r="Q891" s="35">
        <f>'Product specific GWP'!$T$16*Tabell2[[#This Row],[Weight (kg)]]</f>
        <v>7.4290000000000007E-3</v>
      </c>
      <c r="R891" s="35" t="s">
        <v>48</v>
      </c>
      <c r="S891" s="35">
        <f>'EPD information'!$V$16*Tabell2[[#This Row],[Weight (kg)]]</f>
        <v>1.1985000000000001E-3</v>
      </c>
      <c r="T891" s="35" t="str">
        <f>'EPD information'!$W$16</f>
        <v>ND</v>
      </c>
      <c r="U891" s="35">
        <f>'EPD information'!$X$16*Tabell2[[#This Row],[Weight (kg)]]</f>
        <v>7.9900000000000012E-4</v>
      </c>
      <c r="V891" s="35">
        <f>'EPD information'!$Y$16*Tabell2[[#This Row],[Weight (kg)]]</f>
        <v>2.6520000000000002E-2</v>
      </c>
      <c r="W891" s="35">
        <f>'EPD information'!$Z$16*Tabell2[[#This Row],[Weight (kg)]]</f>
        <v>4.301000000000001E-5</v>
      </c>
      <c r="X891" s="35">
        <f>'EPD information'!$AA$16*Tabell2[[#This Row],[Weight (kg)]]</f>
        <v>-0.20570000000000002</v>
      </c>
      <c r="Y891" s="18">
        <f>'EPD information'!$AB$16*Tabell2[[#This Row],[Weight (kg)]]</f>
        <v>0.57120000000000004</v>
      </c>
      <c r="Z891" s="18">
        <f>'EPD information'!$AC$16*Tabell2[[#This Row],[Weight (kg)]]</f>
        <v>1.0013000000000001E-2</v>
      </c>
      <c r="AA891" s="18">
        <f>'EPD information'!$AD$16*Tabell2[[#This Row],[Weight (kg)]]</f>
        <v>1.2529000000000002E-3</v>
      </c>
      <c r="AB891" s="18" t="s">
        <v>48</v>
      </c>
      <c r="AC891" s="18">
        <f>'EPD information'!$AF$16*Tabell2[[#This Row],[Weight (kg)]]</f>
        <v>7.9049999999999997E-4</v>
      </c>
      <c r="AD891" s="18">
        <f>'EPD information'!$AG$16*Tabell2[[#This Row],[Weight (kg)]]</f>
        <v>2.6350000000000002E-2</v>
      </c>
      <c r="AE891" s="18">
        <f>'EPD information'!$AH$16*Tabell2[[#This Row],[Weight (kg)]]</f>
        <v>4.2160000000000003E-5</v>
      </c>
      <c r="AF891" s="21">
        <f>'EPD information'!$AI$16*Tabell2[[#This Row],[Weight (kg)]]</f>
        <v>-0.19550000000000001</v>
      </c>
    </row>
    <row r="892" spans="1:32" x14ac:dyDescent="0.2">
      <c r="A892" s="36" t="s">
        <v>187</v>
      </c>
      <c r="B892" s="37" t="s">
        <v>191</v>
      </c>
      <c r="C892" s="38">
        <v>160630</v>
      </c>
      <c r="D892" s="39">
        <v>7319660556035</v>
      </c>
      <c r="E892" s="37" t="s">
        <v>46</v>
      </c>
      <c r="F892" s="40">
        <v>200</v>
      </c>
      <c r="G892" s="37">
        <v>94</v>
      </c>
      <c r="H892" s="41">
        <v>0.17</v>
      </c>
      <c r="I892" s="35">
        <f>'EPD information'!$L$16*Tabell2[[#This Row],[Weight (kg)]]</f>
        <v>0.5797000000000001</v>
      </c>
      <c r="J892" s="22">
        <f>'EPD information'!$M$16*Tabell2[[#This Row],[Weight (kg)]]</f>
        <v>1.0098000000000001E-2</v>
      </c>
      <c r="K892" s="22">
        <f>'EPD information'!$N$16*Tabell2[[#This Row],[Weight (kg)]]</f>
        <v>1.1985000000000001E-3</v>
      </c>
      <c r="L892" s="22">
        <f>'EPD information'!$O$16*Tabell2[[#This Row],[Weight (kg)]]</f>
        <v>0</v>
      </c>
      <c r="M892" s="22">
        <f>'EPD information'!$P$16*Tabell2[[#This Row],[Weight (kg)]]</f>
        <v>7.9900000000000012E-4</v>
      </c>
      <c r="N892" s="22">
        <f>'EPD information'!$Q$16*Tabell2[[#This Row],[Weight (kg)]]</f>
        <v>2.6520000000000002E-2</v>
      </c>
      <c r="O892" s="22">
        <f>'EPD information'!$R$16*Tabell2[[#This Row],[Weight (kg)]]</f>
        <v>4.301000000000001E-5</v>
      </c>
      <c r="P892" s="22">
        <f>'EPD information'!$S$16*Tabell2[[#This Row],[Weight (kg)]]</f>
        <v>-0.20570000000000002</v>
      </c>
      <c r="Q892" s="35">
        <f>'Product specific GWP'!$T$16*Tabell2[[#This Row],[Weight (kg)]]</f>
        <v>7.4290000000000007E-3</v>
      </c>
      <c r="R892" s="35" t="s">
        <v>48</v>
      </c>
      <c r="S892" s="35">
        <f>'EPD information'!$V$16*Tabell2[[#This Row],[Weight (kg)]]</f>
        <v>1.1985000000000001E-3</v>
      </c>
      <c r="T892" s="35" t="str">
        <f>'EPD information'!$W$16</f>
        <v>ND</v>
      </c>
      <c r="U892" s="35">
        <f>'EPD information'!$X$16*Tabell2[[#This Row],[Weight (kg)]]</f>
        <v>7.9900000000000012E-4</v>
      </c>
      <c r="V892" s="35">
        <f>'EPD information'!$Y$16*Tabell2[[#This Row],[Weight (kg)]]</f>
        <v>2.6520000000000002E-2</v>
      </c>
      <c r="W892" s="35">
        <f>'EPD information'!$Z$16*Tabell2[[#This Row],[Weight (kg)]]</f>
        <v>4.301000000000001E-5</v>
      </c>
      <c r="X892" s="35">
        <f>'EPD information'!$AA$16*Tabell2[[#This Row],[Weight (kg)]]</f>
        <v>-0.20570000000000002</v>
      </c>
      <c r="Y892" s="18">
        <f>'EPD information'!$AB$16*Tabell2[[#This Row],[Weight (kg)]]</f>
        <v>0.57120000000000004</v>
      </c>
      <c r="Z892" s="18">
        <f>'EPD information'!$AC$16*Tabell2[[#This Row],[Weight (kg)]]</f>
        <v>1.0013000000000001E-2</v>
      </c>
      <c r="AA892" s="18">
        <f>'EPD information'!$AD$16*Tabell2[[#This Row],[Weight (kg)]]</f>
        <v>1.2529000000000002E-3</v>
      </c>
      <c r="AB892" s="18" t="s">
        <v>48</v>
      </c>
      <c r="AC892" s="18">
        <f>'EPD information'!$AF$16*Tabell2[[#This Row],[Weight (kg)]]</f>
        <v>7.9049999999999997E-4</v>
      </c>
      <c r="AD892" s="18">
        <f>'EPD information'!$AG$16*Tabell2[[#This Row],[Weight (kg)]]</f>
        <v>2.6350000000000002E-2</v>
      </c>
      <c r="AE892" s="18">
        <f>'EPD information'!$AH$16*Tabell2[[#This Row],[Weight (kg)]]</f>
        <v>4.2160000000000003E-5</v>
      </c>
      <c r="AF892" s="21">
        <f>'EPD information'!$AI$16*Tabell2[[#This Row],[Weight (kg)]]</f>
        <v>-0.19550000000000001</v>
      </c>
    </row>
    <row r="893" spans="1:32" x14ac:dyDescent="0.2">
      <c r="A893" s="36" t="s">
        <v>187</v>
      </c>
      <c r="B893" s="37" t="s">
        <v>191</v>
      </c>
      <c r="C893" s="38">
        <v>494484</v>
      </c>
      <c r="D893" s="39">
        <v>7319660336842</v>
      </c>
      <c r="E893" s="37" t="s">
        <v>46</v>
      </c>
      <c r="F893" s="40">
        <v>200</v>
      </c>
      <c r="G893" s="37">
        <v>50</v>
      </c>
      <c r="H893" s="41">
        <v>0.17</v>
      </c>
      <c r="I893" s="35">
        <f>'EPD information'!$L$16*Tabell2[[#This Row],[Weight (kg)]]</f>
        <v>0.5797000000000001</v>
      </c>
      <c r="J893" s="22">
        <f>'EPD information'!$M$16*Tabell2[[#This Row],[Weight (kg)]]</f>
        <v>1.0098000000000001E-2</v>
      </c>
      <c r="K893" s="22">
        <f>'EPD information'!$N$16*Tabell2[[#This Row],[Weight (kg)]]</f>
        <v>1.1985000000000001E-3</v>
      </c>
      <c r="L893" s="22">
        <f>'EPD information'!$O$16*Tabell2[[#This Row],[Weight (kg)]]</f>
        <v>0</v>
      </c>
      <c r="M893" s="22">
        <f>'EPD information'!$P$16*Tabell2[[#This Row],[Weight (kg)]]</f>
        <v>7.9900000000000012E-4</v>
      </c>
      <c r="N893" s="22">
        <f>'EPD information'!$Q$16*Tabell2[[#This Row],[Weight (kg)]]</f>
        <v>2.6520000000000002E-2</v>
      </c>
      <c r="O893" s="22">
        <f>'EPD information'!$R$16*Tabell2[[#This Row],[Weight (kg)]]</f>
        <v>4.301000000000001E-5</v>
      </c>
      <c r="P893" s="22">
        <f>'EPD information'!$S$16*Tabell2[[#This Row],[Weight (kg)]]</f>
        <v>-0.20570000000000002</v>
      </c>
      <c r="Q893" s="35">
        <f>'Product specific GWP'!$T$16*Tabell2[[#This Row],[Weight (kg)]]</f>
        <v>7.4290000000000007E-3</v>
      </c>
      <c r="R893" s="35" t="s">
        <v>48</v>
      </c>
      <c r="S893" s="35">
        <f>'EPD information'!$V$16*Tabell2[[#This Row],[Weight (kg)]]</f>
        <v>1.1985000000000001E-3</v>
      </c>
      <c r="T893" s="35" t="str">
        <f>'EPD information'!$W$16</f>
        <v>ND</v>
      </c>
      <c r="U893" s="35">
        <f>'EPD information'!$X$16*Tabell2[[#This Row],[Weight (kg)]]</f>
        <v>7.9900000000000012E-4</v>
      </c>
      <c r="V893" s="35">
        <f>'EPD information'!$Y$16*Tabell2[[#This Row],[Weight (kg)]]</f>
        <v>2.6520000000000002E-2</v>
      </c>
      <c r="W893" s="35">
        <f>'EPD information'!$Z$16*Tabell2[[#This Row],[Weight (kg)]]</f>
        <v>4.301000000000001E-5</v>
      </c>
      <c r="X893" s="35">
        <f>'EPD information'!$AA$16*Tabell2[[#This Row],[Weight (kg)]]</f>
        <v>-0.20570000000000002</v>
      </c>
      <c r="Y893" s="18">
        <f>'EPD information'!$AB$16*Tabell2[[#This Row],[Weight (kg)]]</f>
        <v>0.57120000000000004</v>
      </c>
      <c r="Z893" s="18">
        <f>'EPD information'!$AC$16*Tabell2[[#This Row],[Weight (kg)]]</f>
        <v>1.0013000000000001E-2</v>
      </c>
      <c r="AA893" s="18">
        <f>'EPD information'!$AD$16*Tabell2[[#This Row],[Weight (kg)]]</f>
        <v>1.2529000000000002E-3</v>
      </c>
      <c r="AB893" s="18" t="s">
        <v>48</v>
      </c>
      <c r="AC893" s="18">
        <f>'EPD information'!$AF$16*Tabell2[[#This Row],[Weight (kg)]]</f>
        <v>7.9049999999999997E-4</v>
      </c>
      <c r="AD893" s="18">
        <f>'EPD information'!$AG$16*Tabell2[[#This Row],[Weight (kg)]]</f>
        <v>2.6350000000000002E-2</v>
      </c>
      <c r="AE893" s="18">
        <f>'EPD information'!$AH$16*Tabell2[[#This Row],[Weight (kg)]]</f>
        <v>4.2160000000000003E-5</v>
      </c>
      <c r="AF893" s="21">
        <f>'EPD information'!$AI$16*Tabell2[[#This Row],[Weight (kg)]]</f>
        <v>-0.19550000000000001</v>
      </c>
    </row>
    <row r="894" spans="1:32" x14ac:dyDescent="0.2">
      <c r="A894" s="36" t="s">
        <v>187</v>
      </c>
      <c r="B894" s="37" t="s">
        <v>191</v>
      </c>
      <c r="C894" s="38">
        <v>101863</v>
      </c>
      <c r="D894" s="39">
        <v>7319661018631</v>
      </c>
      <c r="E894" s="37" t="s">
        <v>46</v>
      </c>
      <c r="F894" s="40">
        <v>200</v>
      </c>
      <c r="G894" s="37">
        <v>170</v>
      </c>
      <c r="H894" s="41">
        <v>0.17</v>
      </c>
      <c r="I894" s="35">
        <f>'EPD information'!$L$16*Tabell2[[#This Row],[Weight (kg)]]</f>
        <v>0.5797000000000001</v>
      </c>
      <c r="J894" s="22">
        <f>'EPD information'!$M$16*Tabell2[[#This Row],[Weight (kg)]]</f>
        <v>1.0098000000000001E-2</v>
      </c>
      <c r="K894" s="22">
        <f>'EPD information'!$N$16*Tabell2[[#This Row],[Weight (kg)]]</f>
        <v>1.1985000000000001E-3</v>
      </c>
      <c r="L894" s="22">
        <f>'EPD information'!$O$16*Tabell2[[#This Row],[Weight (kg)]]</f>
        <v>0</v>
      </c>
      <c r="M894" s="22">
        <f>'EPD information'!$P$16*Tabell2[[#This Row],[Weight (kg)]]</f>
        <v>7.9900000000000012E-4</v>
      </c>
      <c r="N894" s="22">
        <f>'EPD information'!$Q$16*Tabell2[[#This Row],[Weight (kg)]]</f>
        <v>2.6520000000000002E-2</v>
      </c>
      <c r="O894" s="22">
        <f>'EPD information'!$R$16*Tabell2[[#This Row],[Weight (kg)]]</f>
        <v>4.301000000000001E-5</v>
      </c>
      <c r="P894" s="22">
        <f>'EPD information'!$S$16*Tabell2[[#This Row],[Weight (kg)]]</f>
        <v>-0.20570000000000002</v>
      </c>
      <c r="Q894" s="35">
        <f>'Product specific GWP'!$T$16*Tabell2[[#This Row],[Weight (kg)]]</f>
        <v>7.4290000000000007E-3</v>
      </c>
      <c r="R894" s="35" t="s">
        <v>48</v>
      </c>
      <c r="S894" s="35">
        <f>'EPD information'!$V$16*Tabell2[[#This Row],[Weight (kg)]]</f>
        <v>1.1985000000000001E-3</v>
      </c>
      <c r="T894" s="35" t="str">
        <f>'EPD information'!$W$16</f>
        <v>ND</v>
      </c>
      <c r="U894" s="35">
        <f>'EPD information'!$X$16*Tabell2[[#This Row],[Weight (kg)]]</f>
        <v>7.9900000000000012E-4</v>
      </c>
      <c r="V894" s="35">
        <f>'EPD information'!$Y$16*Tabell2[[#This Row],[Weight (kg)]]</f>
        <v>2.6520000000000002E-2</v>
      </c>
      <c r="W894" s="35">
        <f>'EPD information'!$Z$16*Tabell2[[#This Row],[Weight (kg)]]</f>
        <v>4.301000000000001E-5</v>
      </c>
      <c r="X894" s="35">
        <f>'EPD information'!$AA$16*Tabell2[[#This Row],[Weight (kg)]]</f>
        <v>-0.20570000000000002</v>
      </c>
      <c r="Y894" s="18">
        <f>'EPD information'!$AB$16*Tabell2[[#This Row],[Weight (kg)]]</f>
        <v>0.57120000000000004</v>
      </c>
      <c r="Z894" s="18">
        <f>'EPD information'!$AC$16*Tabell2[[#This Row],[Weight (kg)]]</f>
        <v>1.0013000000000001E-2</v>
      </c>
      <c r="AA894" s="18">
        <f>'EPD information'!$AD$16*Tabell2[[#This Row],[Weight (kg)]]</f>
        <v>1.2529000000000002E-3</v>
      </c>
      <c r="AB894" s="18" t="s">
        <v>48</v>
      </c>
      <c r="AC894" s="18">
        <f>'EPD information'!$AF$16*Tabell2[[#This Row],[Weight (kg)]]</f>
        <v>7.9049999999999997E-4</v>
      </c>
      <c r="AD894" s="18">
        <f>'EPD information'!$AG$16*Tabell2[[#This Row],[Weight (kg)]]</f>
        <v>2.6350000000000002E-2</v>
      </c>
      <c r="AE894" s="18">
        <f>'EPD information'!$AH$16*Tabell2[[#This Row],[Weight (kg)]]</f>
        <v>4.2160000000000003E-5</v>
      </c>
      <c r="AF894" s="21">
        <f>'EPD information'!$AI$16*Tabell2[[#This Row],[Weight (kg)]]</f>
        <v>-0.19550000000000001</v>
      </c>
    </row>
    <row r="895" spans="1:32" x14ac:dyDescent="0.2">
      <c r="A895" s="36" t="s">
        <v>187</v>
      </c>
      <c r="B895" s="37" t="s">
        <v>191</v>
      </c>
      <c r="C895" s="38">
        <v>102029</v>
      </c>
      <c r="D895" s="39">
        <v>7319661020290</v>
      </c>
      <c r="E895" s="37" t="s">
        <v>46</v>
      </c>
      <c r="F895" s="40">
        <v>200</v>
      </c>
      <c r="G895" s="37">
        <v>60</v>
      </c>
      <c r="H895" s="41">
        <v>0.17</v>
      </c>
      <c r="I895" s="35">
        <f>'EPD information'!$L$16*Tabell2[[#This Row],[Weight (kg)]]</f>
        <v>0.5797000000000001</v>
      </c>
      <c r="J895" s="22">
        <f>'EPD information'!$M$16*Tabell2[[#This Row],[Weight (kg)]]</f>
        <v>1.0098000000000001E-2</v>
      </c>
      <c r="K895" s="22">
        <f>'EPD information'!$N$16*Tabell2[[#This Row],[Weight (kg)]]</f>
        <v>1.1985000000000001E-3</v>
      </c>
      <c r="L895" s="22">
        <f>'EPD information'!$O$16*Tabell2[[#This Row],[Weight (kg)]]</f>
        <v>0</v>
      </c>
      <c r="M895" s="22">
        <f>'EPD information'!$P$16*Tabell2[[#This Row],[Weight (kg)]]</f>
        <v>7.9900000000000012E-4</v>
      </c>
      <c r="N895" s="22">
        <f>'EPD information'!$Q$16*Tabell2[[#This Row],[Weight (kg)]]</f>
        <v>2.6520000000000002E-2</v>
      </c>
      <c r="O895" s="22">
        <f>'EPD information'!$R$16*Tabell2[[#This Row],[Weight (kg)]]</f>
        <v>4.301000000000001E-5</v>
      </c>
      <c r="P895" s="22">
        <f>'EPD information'!$S$16*Tabell2[[#This Row],[Weight (kg)]]</f>
        <v>-0.20570000000000002</v>
      </c>
      <c r="Q895" s="35">
        <f>'Product specific GWP'!$T$16*Tabell2[[#This Row],[Weight (kg)]]</f>
        <v>7.4290000000000007E-3</v>
      </c>
      <c r="R895" s="35" t="s">
        <v>48</v>
      </c>
      <c r="S895" s="35">
        <f>'EPD information'!$V$16*Tabell2[[#This Row],[Weight (kg)]]</f>
        <v>1.1985000000000001E-3</v>
      </c>
      <c r="T895" s="35" t="str">
        <f>'EPD information'!$W$16</f>
        <v>ND</v>
      </c>
      <c r="U895" s="35">
        <f>'EPD information'!$X$16*Tabell2[[#This Row],[Weight (kg)]]</f>
        <v>7.9900000000000012E-4</v>
      </c>
      <c r="V895" s="35">
        <f>'EPD information'!$Y$16*Tabell2[[#This Row],[Weight (kg)]]</f>
        <v>2.6520000000000002E-2</v>
      </c>
      <c r="W895" s="35">
        <f>'EPD information'!$Z$16*Tabell2[[#This Row],[Weight (kg)]]</f>
        <v>4.301000000000001E-5</v>
      </c>
      <c r="X895" s="35">
        <f>'EPD information'!$AA$16*Tabell2[[#This Row],[Weight (kg)]]</f>
        <v>-0.20570000000000002</v>
      </c>
      <c r="Y895" s="18">
        <f>'EPD information'!$AB$16*Tabell2[[#This Row],[Weight (kg)]]</f>
        <v>0.57120000000000004</v>
      </c>
      <c r="Z895" s="18">
        <f>'EPD information'!$AC$16*Tabell2[[#This Row],[Weight (kg)]]</f>
        <v>1.0013000000000001E-2</v>
      </c>
      <c r="AA895" s="18">
        <f>'EPD information'!$AD$16*Tabell2[[#This Row],[Weight (kg)]]</f>
        <v>1.2529000000000002E-3</v>
      </c>
      <c r="AB895" s="18" t="s">
        <v>48</v>
      </c>
      <c r="AC895" s="18">
        <f>'EPD information'!$AF$16*Tabell2[[#This Row],[Weight (kg)]]</f>
        <v>7.9049999999999997E-4</v>
      </c>
      <c r="AD895" s="18">
        <f>'EPD information'!$AG$16*Tabell2[[#This Row],[Weight (kg)]]</f>
        <v>2.6350000000000002E-2</v>
      </c>
      <c r="AE895" s="18">
        <f>'EPD information'!$AH$16*Tabell2[[#This Row],[Weight (kg)]]</f>
        <v>4.2160000000000003E-5</v>
      </c>
      <c r="AF895" s="21">
        <f>'EPD information'!$AI$16*Tabell2[[#This Row],[Weight (kg)]]</f>
        <v>-0.19550000000000001</v>
      </c>
    </row>
    <row r="896" spans="1:32" x14ac:dyDescent="0.2">
      <c r="A896" s="36" t="s">
        <v>187</v>
      </c>
      <c r="B896" s="37" t="s">
        <v>191</v>
      </c>
      <c r="C896" s="38">
        <v>102032</v>
      </c>
      <c r="D896" s="39">
        <v>7319661020320</v>
      </c>
      <c r="E896" s="37" t="s">
        <v>46</v>
      </c>
      <c r="F896" s="40">
        <v>200</v>
      </c>
      <c r="G896" s="37">
        <v>170</v>
      </c>
      <c r="H896" s="41">
        <v>0.17</v>
      </c>
      <c r="I896" s="35">
        <f>'EPD information'!$L$16*Tabell2[[#This Row],[Weight (kg)]]</f>
        <v>0.5797000000000001</v>
      </c>
      <c r="J896" s="22">
        <f>'EPD information'!$M$16*Tabell2[[#This Row],[Weight (kg)]]</f>
        <v>1.0098000000000001E-2</v>
      </c>
      <c r="K896" s="22">
        <f>'EPD information'!$N$16*Tabell2[[#This Row],[Weight (kg)]]</f>
        <v>1.1985000000000001E-3</v>
      </c>
      <c r="L896" s="22">
        <f>'EPD information'!$O$16*Tabell2[[#This Row],[Weight (kg)]]</f>
        <v>0</v>
      </c>
      <c r="M896" s="22">
        <f>'EPD information'!$P$16*Tabell2[[#This Row],[Weight (kg)]]</f>
        <v>7.9900000000000012E-4</v>
      </c>
      <c r="N896" s="22">
        <f>'EPD information'!$Q$16*Tabell2[[#This Row],[Weight (kg)]]</f>
        <v>2.6520000000000002E-2</v>
      </c>
      <c r="O896" s="22">
        <f>'EPD information'!$R$16*Tabell2[[#This Row],[Weight (kg)]]</f>
        <v>4.301000000000001E-5</v>
      </c>
      <c r="P896" s="22">
        <f>'EPD information'!$S$16*Tabell2[[#This Row],[Weight (kg)]]</f>
        <v>-0.20570000000000002</v>
      </c>
      <c r="Q896" s="35">
        <f>'Product specific GWP'!$T$16*Tabell2[[#This Row],[Weight (kg)]]</f>
        <v>7.4290000000000007E-3</v>
      </c>
      <c r="R896" s="35" t="s">
        <v>48</v>
      </c>
      <c r="S896" s="35">
        <f>'EPD information'!$V$16*Tabell2[[#This Row],[Weight (kg)]]</f>
        <v>1.1985000000000001E-3</v>
      </c>
      <c r="T896" s="35" t="str">
        <f>'EPD information'!$W$16</f>
        <v>ND</v>
      </c>
      <c r="U896" s="35">
        <f>'EPD information'!$X$16*Tabell2[[#This Row],[Weight (kg)]]</f>
        <v>7.9900000000000012E-4</v>
      </c>
      <c r="V896" s="35">
        <f>'EPD information'!$Y$16*Tabell2[[#This Row],[Weight (kg)]]</f>
        <v>2.6520000000000002E-2</v>
      </c>
      <c r="W896" s="35">
        <f>'EPD information'!$Z$16*Tabell2[[#This Row],[Weight (kg)]]</f>
        <v>4.301000000000001E-5</v>
      </c>
      <c r="X896" s="35">
        <f>'EPD information'!$AA$16*Tabell2[[#This Row],[Weight (kg)]]</f>
        <v>-0.20570000000000002</v>
      </c>
      <c r="Y896" s="18">
        <f>'EPD information'!$AB$16*Tabell2[[#This Row],[Weight (kg)]]</f>
        <v>0.57120000000000004</v>
      </c>
      <c r="Z896" s="18">
        <f>'EPD information'!$AC$16*Tabell2[[#This Row],[Weight (kg)]]</f>
        <v>1.0013000000000001E-2</v>
      </c>
      <c r="AA896" s="18">
        <f>'EPD information'!$AD$16*Tabell2[[#This Row],[Weight (kg)]]</f>
        <v>1.2529000000000002E-3</v>
      </c>
      <c r="AB896" s="18" t="s">
        <v>48</v>
      </c>
      <c r="AC896" s="18">
        <f>'EPD information'!$AF$16*Tabell2[[#This Row],[Weight (kg)]]</f>
        <v>7.9049999999999997E-4</v>
      </c>
      <c r="AD896" s="18">
        <f>'EPD information'!$AG$16*Tabell2[[#This Row],[Weight (kg)]]</f>
        <v>2.6350000000000002E-2</v>
      </c>
      <c r="AE896" s="18">
        <f>'EPD information'!$AH$16*Tabell2[[#This Row],[Weight (kg)]]</f>
        <v>4.2160000000000003E-5</v>
      </c>
      <c r="AF896" s="21">
        <f>'EPD information'!$AI$16*Tabell2[[#This Row],[Weight (kg)]]</f>
        <v>-0.19550000000000001</v>
      </c>
    </row>
    <row r="897" spans="1:32" x14ac:dyDescent="0.2">
      <c r="A897" s="36" t="s">
        <v>187</v>
      </c>
      <c r="B897" s="37" t="s">
        <v>192</v>
      </c>
      <c r="C897" s="38">
        <v>105380</v>
      </c>
      <c r="D897" s="39">
        <v>7319661053809</v>
      </c>
      <c r="E897" s="37" t="s">
        <v>46</v>
      </c>
      <c r="F897" s="40">
        <v>200</v>
      </c>
      <c r="G897" s="37">
        <v>100</v>
      </c>
      <c r="H897" s="41">
        <v>0.17</v>
      </c>
      <c r="I897" s="35">
        <f>'EPD information'!$L$16*Tabell2[[#This Row],[Weight (kg)]]</f>
        <v>0.5797000000000001</v>
      </c>
      <c r="J897" s="22">
        <f>'EPD information'!$M$16*Tabell2[[#This Row],[Weight (kg)]]</f>
        <v>1.0098000000000001E-2</v>
      </c>
      <c r="K897" s="22">
        <f>'EPD information'!$N$16*Tabell2[[#This Row],[Weight (kg)]]</f>
        <v>1.1985000000000001E-3</v>
      </c>
      <c r="L897" s="22">
        <f>'EPD information'!$O$16*Tabell2[[#This Row],[Weight (kg)]]</f>
        <v>0</v>
      </c>
      <c r="M897" s="22">
        <f>'EPD information'!$P$16*Tabell2[[#This Row],[Weight (kg)]]</f>
        <v>7.9900000000000012E-4</v>
      </c>
      <c r="N897" s="22">
        <f>'EPD information'!$Q$16*Tabell2[[#This Row],[Weight (kg)]]</f>
        <v>2.6520000000000002E-2</v>
      </c>
      <c r="O897" s="22">
        <f>'EPD information'!$R$16*Tabell2[[#This Row],[Weight (kg)]]</f>
        <v>4.301000000000001E-5</v>
      </c>
      <c r="P897" s="22">
        <f>'EPD information'!$S$16*Tabell2[[#This Row],[Weight (kg)]]</f>
        <v>-0.20570000000000002</v>
      </c>
      <c r="Q897" s="35">
        <f>'Product specific GWP'!$T$16*Tabell2[[#This Row],[Weight (kg)]]</f>
        <v>7.4290000000000007E-3</v>
      </c>
      <c r="R897" s="35" t="s">
        <v>48</v>
      </c>
      <c r="S897" s="35">
        <f>'EPD information'!$V$16*Tabell2[[#This Row],[Weight (kg)]]</f>
        <v>1.1985000000000001E-3</v>
      </c>
      <c r="T897" s="35" t="str">
        <f>'EPD information'!$W$16</f>
        <v>ND</v>
      </c>
      <c r="U897" s="35">
        <f>'EPD information'!$X$16*Tabell2[[#This Row],[Weight (kg)]]</f>
        <v>7.9900000000000012E-4</v>
      </c>
      <c r="V897" s="35">
        <f>'EPD information'!$Y$16*Tabell2[[#This Row],[Weight (kg)]]</f>
        <v>2.6520000000000002E-2</v>
      </c>
      <c r="W897" s="35">
        <f>'EPD information'!$Z$16*Tabell2[[#This Row],[Weight (kg)]]</f>
        <v>4.301000000000001E-5</v>
      </c>
      <c r="X897" s="35">
        <f>'EPD information'!$AA$16*Tabell2[[#This Row],[Weight (kg)]]</f>
        <v>-0.20570000000000002</v>
      </c>
      <c r="Y897" s="18">
        <f>'EPD information'!$AB$16*Tabell2[[#This Row],[Weight (kg)]]</f>
        <v>0.57120000000000004</v>
      </c>
      <c r="Z897" s="18">
        <f>'EPD information'!$AC$16*Tabell2[[#This Row],[Weight (kg)]]</f>
        <v>1.0013000000000001E-2</v>
      </c>
      <c r="AA897" s="18">
        <f>'EPD information'!$AD$16*Tabell2[[#This Row],[Weight (kg)]]</f>
        <v>1.2529000000000002E-3</v>
      </c>
      <c r="AB897" s="18" t="s">
        <v>48</v>
      </c>
      <c r="AC897" s="18">
        <f>'EPD information'!$AF$16*Tabell2[[#This Row],[Weight (kg)]]</f>
        <v>7.9049999999999997E-4</v>
      </c>
      <c r="AD897" s="18">
        <f>'EPD information'!$AG$16*Tabell2[[#This Row],[Weight (kg)]]</f>
        <v>2.6350000000000002E-2</v>
      </c>
      <c r="AE897" s="18">
        <f>'EPD information'!$AH$16*Tabell2[[#This Row],[Weight (kg)]]</f>
        <v>4.2160000000000003E-5</v>
      </c>
      <c r="AF897" s="21">
        <f>'EPD information'!$AI$16*Tabell2[[#This Row],[Weight (kg)]]</f>
        <v>-0.19550000000000001</v>
      </c>
    </row>
    <row r="898" spans="1:32" x14ac:dyDescent="0.2">
      <c r="A898" s="36" t="s">
        <v>187</v>
      </c>
      <c r="B898" s="37" t="s">
        <v>191</v>
      </c>
      <c r="C898" s="38">
        <v>173786</v>
      </c>
      <c r="D898" s="39">
        <v>7319661439160</v>
      </c>
      <c r="E898" s="37" t="s">
        <v>46</v>
      </c>
      <c r="F898" s="40">
        <v>200</v>
      </c>
      <c r="G898" s="37">
        <v>90</v>
      </c>
      <c r="H898" s="41">
        <v>0.17</v>
      </c>
      <c r="I898" s="35">
        <f>'EPD information'!$L$16*Tabell2[[#This Row],[Weight (kg)]]</f>
        <v>0.5797000000000001</v>
      </c>
      <c r="J898" s="22">
        <f>'EPD information'!$M$16*Tabell2[[#This Row],[Weight (kg)]]</f>
        <v>1.0098000000000001E-2</v>
      </c>
      <c r="K898" s="22">
        <f>'EPD information'!$N$16*Tabell2[[#This Row],[Weight (kg)]]</f>
        <v>1.1985000000000001E-3</v>
      </c>
      <c r="L898" s="22">
        <f>'EPD information'!$O$16*Tabell2[[#This Row],[Weight (kg)]]</f>
        <v>0</v>
      </c>
      <c r="M898" s="22">
        <f>'EPD information'!$P$16*Tabell2[[#This Row],[Weight (kg)]]</f>
        <v>7.9900000000000012E-4</v>
      </c>
      <c r="N898" s="22">
        <f>'EPD information'!$Q$16*Tabell2[[#This Row],[Weight (kg)]]</f>
        <v>2.6520000000000002E-2</v>
      </c>
      <c r="O898" s="22">
        <f>'EPD information'!$R$16*Tabell2[[#This Row],[Weight (kg)]]</f>
        <v>4.301000000000001E-5</v>
      </c>
      <c r="P898" s="22">
        <f>'EPD information'!$S$16*Tabell2[[#This Row],[Weight (kg)]]</f>
        <v>-0.20570000000000002</v>
      </c>
      <c r="Q898" s="35">
        <f>'Product specific GWP'!$T$16*Tabell2[[#This Row],[Weight (kg)]]</f>
        <v>7.4290000000000007E-3</v>
      </c>
      <c r="R898" s="35" t="s">
        <v>48</v>
      </c>
      <c r="S898" s="35">
        <f>'EPD information'!$V$16*Tabell2[[#This Row],[Weight (kg)]]</f>
        <v>1.1985000000000001E-3</v>
      </c>
      <c r="T898" s="35" t="str">
        <f>'EPD information'!$W$16</f>
        <v>ND</v>
      </c>
      <c r="U898" s="35">
        <f>'EPD information'!$X$16*Tabell2[[#This Row],[Weight (kg)]]</f>
        <v>7.9900000000000012E-4</v>
      </c>
      <c r="V898" s="35">
        <f>'EPD information'!$Y$16*Tabell2[[#This Row],[Weight (kg)]]</f>
        <v>2.6520000000000002E-2</v>
      </c>
      <c r="W898" s="35">
        <f>'EPD information'!$Z$16*Tabell2[[#This Row],[Weight (kg)]]</f>
        <v>4.301000000000001E-5</v>
      </c>
      <c r="X898" s="35">
        <f>'EPD information'!$AA$16*Tabell2[[#This Row],[Weight (kg)]]</f>
        <v>-0.20570000000000002</v>
      </c>
      <c r="Y898" s="18">
        <f>'EPD information'!$AB$16*Tabell2[[#This Row],[Weight (kg)]]</f>
        <v>0.57120000000000004</v>
      </c>
      <c r="Z898" s="18">
        <f>'EPD information'!$AC$16*Tabell2[[#This Row],[Weight (kg)]]</f>
        <v>1.0013000000000001E-2</v>
      </c>
      <c r="AA898" s="18">
        <f>'EPD information'!$AD$16*Tabell2[[#This Row],[Weight (kg)]]</f>
        <v>1.2529000000000002E-3</v>
      </c>
      <c r="AB898" s="18" t="s">
        <v>48</v>
      </c>
      <c r="AC898" s="18">
        <f>'EPD information'!$AF$16*Tabell2[[#This Row],[Weight (kg)]]</f>
        <v>7.9049999999999997E-4</v>
      </c>
      <c r="AD898" s="18">
        <f>'EPD information'!$AG$16*Tabell2[[#This Row],[Weight (kg)]]</f>
        <v>2.6350000000000002E-2</v>
      </c>
      <c r="AE898" s="18">
        <f>'EPD information'!$AH$16*Tabell2[[#This Row],[Weight (kg)]]</f>
        <v>4.2160000000000003E-5</v>
      </c>
      <c r="AF898" s="21">
        <f>'EPD information'!$AI$16*Tabell2[[#This Row],[Weight (kg)]]</f>
        <v>-0.19550000000000001</v>
      </c>
    </row>
    <row r="899" spans="1:32" x14ac:dyDescent="0.2">
      <c r="A899" s="36" t="s">
        <v>187</v>
      </c>
      <c r="B899" s="37" t="s">
        <v>190</v>
      </c>
      <c r="C899" s="38">
        <v>174119</v>
      </c>
      <c r="D899" s="39">
        <v>7319661507906</v>
      </c>
      <c r="E899" s="37" t="s">
        <v>46</v>
      </c>
      <c r="F899" s="40">
        <v>200</v>
      </c>
      <c r="G899" s="37">
        <v>49</v>
      </c>
      <c r="H899" s="41">
        <v>0.17</v>
      </c>
      <c r="I899" s="35">
        <f>'EPD information'!$L$16*Tabell2[[#This Row],[Weight (kg)]]</f>
        <v>0.5797000000000001</v>
      </c>
      <c r="J899" s="22">
        <f>'EPD information'!$M$16*Tabell2[[#This Row],[Weight (kg)]]</f>
        <v>1.0098000000000001E-2</v>
      </c>
      <c r="K899" s="22">
        <f>'EPD information'!$N$16*Tabell2[[#This Row],[Weight (kg)]]</f>
        <v>1.1985000000000001E-3</v>
      </c>
      <c r="L899" s="22">
        <f>'EPD information'!$O$16*Tabell2[[#This Row],[Weight (kg)]]</f>
        <v>0</v>
      </c>
      <c r="M899" s="22">
        <f>'EPD information'!$P$16*Tabell2[[#This Row],[Weight (kg)]]</f>
        <v>7.9900000000000012E-4</v>
      </c>
      <c r="N899" s="22">
        <f>'EPD information'!$Q$16*Tabell2[[#This Row],[Weight (kg)]]</f>
        <v>2.6520000000000002E-2</v>
      </c>
      <c r="O899" s="22">
        <f>'EPD information'!$R$16*Tabell2[[#This Row],[Weight (kg)]]</f>
        <v>4.301000000000001E-5</v>
      </c>
      <c r="P899" s="22">
        <f>'EPD information'!$S$16*Tabell2[[#This Row],[Weight (kg)]]</f>
        <v>-0.20570000000000002</v>
      </c>
      <c r="Q899" s="35">
        <f>'Product specific GWP'!$T$16*Tabell2[[#This Row],[Weight (kg)]]</f>
        <v>7.4290000000000007E-3</v>
      </c>
      <c r="R899" s="35" t="s">
        <v>48</v>
      </c>
      <c r="S899" s="35">
        <f>'EPD information'!$V$16*Tabell2[[#This Row],[Weight (kg)]]</f>
        <v>1.1985000000000001E-3</v>
      </c>
      <c r="T899" s="35" t="str">
        <f>'EPD information'!$W$16</f>
        <v>ND</v>
      </c>
      <c r="U899" s="35">
        <f>'EPD information'!$X$16*Tabell2[[#This Row],[Weight (kg)]]</f>
        <v>7.9900000000000012E-4</v>
      </c>
      <c r="V899" s="35">
        <f>'EPD information'!$Y$16*Tabell2[[#This Row],[Weight (kg)]]</f>
        <v>2.6520000000000002E-2</v>
      </c>
      <c r="W899" s="35">
        <f>'EPD information'!$Z$16*Tabell2[[#This Row],[Weight (kg)]]</f>
        <v>4.301000000000001E-5</v>
      </c>
      <c r="X899" s="35">
        <f>'EPD information'!$AA$16*Tabell2[[#This Row],[Weight (kg)]]</f>
        <v>-0.20570000000000002</v>
      </c>
      <c r="Y899" s="18">
        <f>'EPD information'!$AB$16*Tabell2[[#This Row],[Weight (kg)]]</f>
        <v>0.57120000000000004</v>
      </c>
      <c r="Z899" s="18">
        <f>'EPD information'!$AC$16*Tabell2[[#This Row],[Weight (kg)]]</f>
        <v>1.0013000000000001E-2</v>
      </c>
      <c r="AA899" s="18">
        <f>'EPD information'!$AD$16*Tabell2[[#This Row],[Weight (kg)]]</f>
        <v>1.2529000000000002E-3</v>
      </c>
      <c r="AB899" s="18" t="s">
        <v>48</v>
      </c>
      <c r="AC899" s="18">
        <f>'EPD information'!$AF$16*Tabell2[[#This Row],[Weight (kg)]]</f>
        <v>7.9049999999999997E-4</v>
      </c>
      <c r="AD899" s="18">
        <f>'EPD information'!$AG$16*Tabell2[[#This Row],[Weight (kg)]]</f>
        <v>2.6350000000000002E-2</v>
      </c>
      <c r="AE899" s="18">
        <f>'EPD information'!$AH$16*Tabell2[[#This Row],[Weight (kg)]]</f>
        <v>4.2160000000000003E-5</v>
      </c>
      <c r="AF899" s="21">
        <f>'EPD information'!$AI$16*Tabell2[[#This Row],[Weight (kg)]]</f>
        <v>-0.19550000000000001</v>
      </c>
    </row>
    <row r="900" spans="1:32" x14ac:dyDescent="0.2">
      <c r="A900" s="36" t="s">
        <v>187</v>
      </c>
      <c r="B900" s="37" t="s">
        <v>191</v>
      </c>
      <c r="C900" s="38">
        <v>863958</v>
      </c>
      <c r="D900" s="39">
        <v>7319668639587</v>
      </c>
      <c r="E900" s="37" t="s">
        <v>46</v>
      </c>
      <c r="F900" s="40">
        <v>200</v>
      </c>
      <c r="G900" s="37">
        <v>160</v>
      </c>
      <c r="H900" s="41">
        <v>0.17</v>
      </c>
      <c r="I900" s="35">
        <f>'EPD information'!$L$16*Tabell2[[#This Row],[Weight (kg)]]</f>
        <v>0.5797000000000001</v>
      </c>
      <c r="J900" s="22">
        <f>'EPD information'!$M$16*Tabell2[[#This Row],[Weight (kg)]]</f>
        <v>1.0098000000000001E-2</v>
      </c>
      <c r="K900" s="22">
        <f>'EPD information'!$N$16*Tabell2[[#This Row],[Weight (kg)]]</f>
        <v>1.1985000000000001E-3</v>
      </c>
      <c r="L900" s="22">
        <f>'EPD information'!$O$16*Tabell2[[#This Row],[Weight (kg)]]</f>
        <v>0</v>
      </c>
      <c r="M900" s="22">
        <f>'EPD information'!$P$16*Tabell2[[#This Row],[Weight (kg)]]</f>
        <v>7.9900000000000012E-4</v>
      </c>
      <c r="N900" s="22">
        <f>'EPD information'!$Q$16*Tabell2[[#This Row],[Weight (kg)]]</f>
        <v>2.6520000000000002E-2</v>
      </c>
      <c r="O900" s="22">
        <f>'EPD information'!$R$16*Tabell2[[#This Row],[Weight (kg)]]</f>
        <v>4.301000000000001E-5</v>
      </c>
      <c r="P900" s="22">
        <f>'EPD information'!$S$16*Tabell2[[#This Row],[Weight (kg)]]</f>
        <v>-0.20570000000000002</v>
      </c>
      <c r="Q900" s="35">
        <f>'Product specific GWP'!$T$16*Tabell2[[#This Row],[Weight (kg)]]</f>
        <v>7.4290000000000007E-3</v>
      </c>
      <c r="R900" s="35" t="s">
        <v>48</v>
      </c>
      <c r="S900" s="35">
        <f>'EPD information'!$V$16*Tabell2[[#This Row],[Weight (kg)]]</f>
        <v>1.1985000000000001E-3</v>
      </c>
      <c r="T900" s="35" t="str">
        <f>'EPD information'!$W$16</f>
        <v>ND</v>
      </c>
      <c r="U900" s="35">
        <f>'EPD information'!$X$16*Tabell2[[#This Row],[Weight (kg)]]</f>
        <v>7.9900000000000012E-4</v>
      </c>
      <c r="V900" s="35">
        <f>'EPD information'!$Y$16*Tabell2[[#This Row],[Weight (kg)]]</f>
        <v>2.6520000000000002E-2</v>
      </c>
      <c r="W900" s="35">
        <f>'EPD information'!$Z$16*Tabell2[[#This Row],[Weight (kg)]]</f>
        <v>4.301000000000001E-5</v>
      </c>
      <c r="X900" s="35">
        <f>'EPD information'!$AA$16*Tabell2[[#This Row],[Weight (kg)]]</f>
        <v>-0.20570000000000002</v>
      </c>
      <c r="Y900" s="18">
        <f>'EPD information'!$AB$16*Tabell2[[#This Row],[Weight (kg)]]</f>
        <v>0.57120000000000004</v>
      </c>
      <c r="Z900" s="18">
        <f>'EPD information'!$AC$16*Tabell2[[#This Row],[Weight (kg)]]</f>
        <v>1.0013000000000001E-2</v>
      </c>
      <c r="AA900" s="18">
        <f>'EPD information'!$AD$16*Tabell2[[#This Row],[Weight (kg)]]</f>
        <v>1.2529000000000002E-3</v>
      </c>
      <c r="AB900" s="18" t="s">
        <v>48</v>
      </c>
      <c r="AC900" s="18">
        <f>'EPD information'!$AF$16*Tabell2[[#This Row],[Weight (kg)]]</f>
        <v>7.9049999999999997E-4</v>
      </c>
      <c r="AD900" s="18">
        <f>'EPD information'!$AG$16*Tabell2[[#This Row],[Weight (kg)]]</f>
        <v>2.6350000000000002E-2</v>
      </c>
      <c r="AE900" s="18">
        <f>'EPD information'!$AH$16*Tabell2[[#This Row],[Weight (kg)]]</f>
        <v>4.2160000000000003E-5</v>
      </c>
      <c r="AF900" s="21">
        <f>'EPD information'!$AI$16*Tabell2[[#This Row],[Weight (kg)]]</f>
        <v>-0.19550000000000001</v>
      </c>
    </row>
    <row r="901" spans="1:32" ht="28.5" x14ac:dyDescent="0.2">
      <c r="A901" s="36" t="s">
        <v>187</v>
      </c>
      <c r="B901" s="37" t="s">
        <v>193</v>
      </c>
      <c r="C901" s="38">
        <v>607991</v>
      </c>
      <c r="D901" s="39">
        <v>7319661634015</v>
      </c>
      <c r="E901" s="37" t="s">
        <v>46</v>
      </c>
      <c r="F901" s="40">
        <v>200</v>
      </c>
      <c r="G901" s="37">
        <v>60</v>
      </c>
      <c r="H901" s="41">
        <v>0.17</v>
      </c>
      <c r="I901" s="35">
        <f>'EPD information'!$L$16*Tabell2[[#This Row],[Weight (kg)]]</f>
        <v>0.5797000000000001</v>
      </c>
      <c r="J901" s="22">
        <f>'EPD information'!$M$16*Tabell2[[#This Row],[Weight (kg)]]</f>
        <v>1.0098000000000001E-2</v>
      </c>
      <c r="K901" s="22">
        <f>'EPD information'!$N$16*Tabell2[[#This Row],[Weight (kg)]]</f>
        <v>1.1985000000000001E-3</v>
      </c>
      <c r="L901" s="22">
        <f>'EPD information'!$O$16*Tabell2[[#This Row],[Weight (kg)]]</f>
        <v>0</v>
      </c>
      <c r="M901" s="22">
        <f>'EPD information'!$P$16*Tabell2[[#This Row],[Weight (kg)]]</f>
        <v>7.9900000000000012E-4</v>
      </c>
      <c r="N901" s="22">
        <f>'EPD information'!$Q$16*Tabell2[[#This Row],[Weight (kg)]]</f>
        <v>2.6520000000000002E-2</v>
      </c>
      <c r="O901" s="22">
        <f>'EPD information'!$R$16*Tabell2[[#This Row],[Weight (kg)]]</f>
        <v>4.301000000000001E-5</v>
      </c>
      <c r="P901" s="22">
        <f>'EPD information'!$S$16*Tabell2[[#This Row],[Weight (kg)]]</f>
        <v>-0.20570000000000002</v>
      </c>
      <c r="Q901" s="35">
        <f>'Product specific GWP'!$T$16*Tabell2[[#This Row],[Weight (kg)]]</f>
        <v>7.4290000000000007E-3</v>
      </c>
      <c r="R901" s="35" t="s">
        <v>48</v>
      </c>
      <c r="S901" s="35">
        <f>'EPD information'!$V$16*Tabell2[[#This Row],[Weight (kg)]]</f>
        <v>1.1985000000000001E-3</v>
      </c>
      <c r="T901" s="35" t="str">
        <f>'EPD information'!$W$16</f>
        <v>ND</v>
      </c>
      <c r="U901" s="35">
        <f>'EPD information'!$X$16*Tabell2[[#This Row],[Weight (kg)]]</f>
        <v>7.9900000000000012E-4</v>
      </c>
      <c r="V901" s="35">
        <f>'EPD information'!$Y$16*Tabell2[[#This Row],[Weight (kg)]]</f>
        <v>2.6520000000000002E-2</v>
      </c>
      <c r="W901" s="35">
        <f>'EPD information'!$Z$16*Tabell2[[#This Row],[Weight (kg)]]</f>
        <v>4.301000000000001E-5</v>
      </c>
      <c r="X901" s="35">
        <f>'EPD information'!$AA$16*Tabell2[[#This Row],[Weight (kg)]]</f>
        <v>-0.20570000000000002</v>
      </c>
      <c r="Y901" s="18">
        <f>'EPD information'!$AB$16*Tabell2[[#This Row],[Weight (kg)]]</f>
        <v>0.57120000000000004</v>
      </c>
      <c r="Z901" s="18">
        <f>'EPD information'!$AC$16*Tabell2[[#This Row],[Weight (kg)]]</f>
        <v>1.0013000000000001E-2</v>
      </c>
      <c r="AA901" s="18">
        <f>'EPD information'!$AD$16*Tabell2[[#This Row],[Weight (kg)]]</f>
        <v>1.2529000000000002E-3</v>
      </c>
      <c r="AB901" s="18" t="s">
        <v>48</v>
      </c>
      <c r="AC901" s="18">
        <f>'EPD information'!$AF$16*Tabell2[[#This Row],[Weight (kg)]]</f>
        <v>7.9049999999999997E-4</v>
      </c>
      <c r="AD901" s="18">
        <f>'EPD information'!$AG$16*Tabell2[[#This Row],[Weight (kg)]]</f>
        <v>2.6350000000000002E-2</v>
      </c>
      <c r="AE901" s="18">
        <f>'EPD information'!$AH$16*Tabell2[[#This Row],[Weight (kg)]]</f>
        <v>4.2160000000000003E-5</v>
      </c>
      <c r="AF901" s="21">
        <f>'EPD information'!$AI$16*Tabell2[[#This Row],[Weight (kg)]]</f>
        <v>-0.19550000000000001</v>
      </c>
    </row>
    <row r="902" spans="1:32" x14ac:dyDescent="0.2">
      <c r="A902" s="36" t="s">
        <v>187</v>
      </c>
      <c r="B902" s="37" t="s">
        <v>188</v>
      </c>
      <c r="C902" s="38">
        <v>255314</v>
      </c>
      <c r="D902" s="39">
        <v>7319662553148</v>
      </c>
      <c r="E902" s="37" t="s">
        <v>46</v>
      </c>
      <c r="F902" s="40">
        <v>224</v>
      </c>
      <c r="G902" s="37">
        <v>0</v>
      </c>
      <c r="H902" s="41">
        <v>0.23</v>
      </c>
      <c r="I902" s="35">
        <f>'EPD information'!$L$16*Tabell2[[#This Row],[Weight (kg)]]</f>
        <v>0.78430000000000011</v>
      </c>
      <c r="J902" s="22">
        <f>'EPD information'!$M$16*Tabell2[[#This Row],[Weight (kg)]]</f>
        <v>1.3662000000000001E-2</v>
      </c>
      <c r="K902" s="22">
        <f>'EPD information'!$N$16*Tabell2[[#This Row],[Weight (kg)]]</f>
        <v>1.6215000000000001E-3</v>
      </c>
      <c r="L902" s="22">
        <f>'EPD information'!$O$16*Tabell2[[#This Row],[Weight (kg)]]</f>
        <v>0</v>
      </c>
      <c r="M902" s="22">
        <f>'EPD information'!$P$16*Tabell2[[#This Row],[Weight (kg)]]</f>
        <v>1.0810000000000001E-3</v>
      </c>
      <c r="N902" s="22">
        <f>'EPD information'!$Q$16*Tabell2[[#This Row],[Weight (kg)]]</f>
        <v>3.5880000000000002E-2</v>
      </c>
      <c r="O902" s="22">
        <f>'EPD information'!$R$16*Tabell2[[#This Row],[Weight (kg)]]</f>
        <v>5.819000000000001E-5</v>
      </c>
      <c r="P902" s="22">
        <f>'EPD information'!$S$16*Tabell2[[#This Row],[Weight (kg)]]</f>
        <v>-0.27829999999999999</v>
      </c>
      <c r="Q902" s="35">
        <f>'Product specific GWP'!$T$16*Tabell2[[#This Row],[Weight (kg)]]</f>
        <v>1.0051000000000001E-2</v>
      </c>
      <c r="R902" s="35" t="s">
        <v>48</v>
      </c>
      <c r="S902" s="35">
        <f>'EPD information'!$V$16*Tabell2[[#This Row],[Weight (kg)]]</f>
        <v>1.6215000000000001E-3</v>
      </c>
      <c r="T902" s="35" t="str">
        <f>'EPD information'!$W$16</f>
        <v>ND</v>
      </c>
      <c r="U902" s="35">
        <f>'EPD information'!$X$16*Tabell2[[#This Row],[Weight (kg)]]</f>
        <v>1.0810000000000001E-3</v>
      </c>
      <c r="V902" s="35">
        <f>'EPD information'!$Y$16*Tabell2[[#This Row],[Weight (kg)]]</f>
        <v>3.5880000000000002E-2</v>
      </c>
      <c r="W902" s="35">
        <f>'EPD information'!$Z$16*Tabell2[[#This Row],[Weight (kg)]]</f>
        <v>5.819000000000001E-5</v>
      </c>
      <c r="X902" s="35">
        <f>'EPD information'!$AA$16*Tabell2[[#This Row],[Weight (kg)]]</f>
        <v>-0.27829999999999999</v>
      </c>
      <c r="Y902" s="18">
        <f>'EPD information'!$AB$16*Tabell2[[#This Row],[Weight (kg)]]</f>
        <v>0.77280000000000004</v>
      </c>
      <c r="Z902" s="18">
        <f>'EPD information'!$AC$16*Tabell2[[#This Row],[Weight (kg)]]</f>
        <v>1.3547E-2</v>
      </c>
      <c r="AA902" s="18">
        <f>'EPD information'!$AD$16*Tabell2[[#This Row],[Weight (kg)]]</f>
        <v>1.6950999999999999E-3</v>
      </c>
      <c r="AB902" s="18" t="s">
        <v>48</v>
      </c>
      <c r="AC902" s="18">
        <f>'EPD information'!$AF$16*Tabell2[[#This Row],[Weight (kg)]]</f>
        <v>1.0694999999999999E-3</v>
      </c>
      <c r="AD902" s="18">
        <f>'EPD information'!$AG$16*Tabell2[[#This Row],[Weight (kg)]]</f>
        <v>3.5650000000000001E-2</v>
      </c>
      <c r="AE902" s="18">
        <f>'EPD information'!$AH$16*Tabell2[[#This Row],[Weight (kg)]]</f>
        <v>5.7040000000000003E-5</v>
      </c>
      <c r="AF902" s="21">
        <f>'EPD information'!$AI$16*Tabell2[[#This Row],[Weight (kg)]]</f>
        <v>-0.26450000000000001</v>
      </c>
    </row>
    <row r="903" spans="1:32" x14ac:dyDescent="0.2">
      <c r="A903" s="36" t="s">
        <v>187</v>
      </c>
      <c r="B903" s="37" t="s">
        <v>191</v>
      </c>
      <c r="C903" s="38">
        <v>160631</v>
      </c>
      <c r="D903" s="39">
        <v>7319660556042</v>
      </c>
      <c r="E903" s="37" t="s">
        <v>46</v>
      </c>
      <c r="F903" s="40">
        <v>224</v>
      </c>
      <c r="G903" s="37">
        <v>94</v>
      </c>
      <c r="H903" s="41">
        <v>0.23</v>
      </c>
      <c r="I903" s="35">
        <f>'EPD information'!$L$16*Tabell2[[#This Row],[Weight (kg)]]</f>
        <v>0.78430000000000011</v>
      </c>
      <c r="J903" s="22">
        <f>'EPD information'!$M$16*Tabell2[[#This Row],[Weight (kg)]]</f>
        <v>1.3662000000000001E-2</v>
      </c>
      <c r="K903" s="22">
        <f>'EPD information'!$N$16*Tabell2[[#This Row],[Weight (kg)]]</f>
        <v>1.6215000000000001E-3</v>
      </c>
      <c r="L903" s="22">
        <f>'EPD information'!$O$16*Tabell2[[#This Row],[Weight (kg)]]</f>
        <v>0</v>
      </c>
      <c r="M903" s="22">
        <f>'EPD information'!$P$16*Tabell2[[#This Row],[Weight (kg)]]</f>
        <v>1.0810000000000001E-3</v>
      </c>
      <c r="N903" s="22">
        <f>'EPD information'!$Q$16*Tabell2[[#This Row],[Weight (kg)]]</f>
        <v>3.5880000000000002E-2</v>
      </c>
      <c r="O903" s="22">
        <f>'EPD information'!$R$16*Tabell2[[#This Row],[Weight (kg)]]</f>
        <v>5.819000000000001E-5</v>
      </c>
      <c r="P903" s="22">
        <f>'EPD information'!$S$16*Tabell2[[#This Row],[Weight (kg)]]</f>
        <v>-0.27829999999999999</v>
      </c>
      <c r="Q903" s="35">
        <f>'Product specific GWP'!$T$16*Tabell2[[#This Row],[Weight (kg)]]</f>
        <v>1.0051000000000001E-2</v>
      </c>
      <c r="R903" s="35" t="s">
        <v>48</v>
      </c>
      <c r="S903" s="35">
        <f>'EPD information'!$V$16*Tabell2[[#This Row],[Weight (kg)]]</f>
        <v>1.6215000000000001E-3</v>
      </c>
      <c r="T903" s="35" t="str">
        <f>'EPD information'!$W$16</f>
        <v>ND</v>
      </c>
      <c r="U903" s="35">
        <f>'EPD information'!$X$16*Tabell2[[#This Row],[Weight (kg)]]</f>
        <v>1.0810000000000001E-3</v>
      </c>
      <c r="V903" s="35">
        <f>'EPD information'!$Y$16*Tabell2[[#This Row],[Weight (kg)]]</f>
        <v>3.5880000000000002E-2</v>
      </c>
      <c r="W903" s="35">
        <f>'EPD information'!$Z$16*Tabell2[[#This Row],[Weight (kg)]]</f>
        <v>5.819000000000001E-5</v>
      </c>
      <c r="X903" s="35">
        <f>'EPD information'!$AA$16*Tabell2[[#This Row],[Weight (kg)]]</f>
        <v>-0.27829999999999999</v>
      </c>
      <c r="Y903" s="18">
        <f>'EPD information'!$AB$16*Tabell2[[#This Row],[Weight (kg)]]</f>
        <v>0.77280000000000004</v>
      </c>
      <c r="Z903" s="18">
        <f>'EPD information'!$AC$16*Tabell2[[#This Row],[Weight (kg)]]</f>
        <v>1.3547E-2</v>
      </c>
      <c r="AA903" s="18">
        <f>'EPD information'!$AD$16*Tabell2[[#This Row],[Weight (kg)]]</f>
        <v>1.6950999999999999E-3</v>
      </c>
      <c r="AB903" s="18" t="s">
        <v>48</v>
      </c>
      <c r="AC903" s="18">
        <f>'EPD information'!$AF$16*Tabell2[[#This Row],[Weight (kg)]]</f>
        <v>1.0694999999999999E-3</v>
      </c>
      <c r="AD903" s="18">
        <f>'EPD information'!$AG$16*Tabell2[[#This Row],[Weight (kg)]]</f>
        <v>3.5650000000000001E-2</v>
      </c>
      <c r="AE903" s="18">
        <f>'EPD information'!$AH$16*Tabell2[[#This Row],[Weight (kg)]]</f>
        <v>5.7040000000000003E-5</v>
      </c>
      <c r="AF903" s="21">
        <f>'EPD information'!$AI$16*Tabell2[[#This Row],[Weight (kg)]]</f>
        <v>-0.26450000000000001</v>
      </c>
    </row>
    <row r="904" spans="1:32" x14ac:dyDescent="0.2">
      <c r="A904" s="36" t="s">
        <v>187</v>
      </c>
      <c r="B904" s="37" t="s">
        <v>191</v>
      </c>
      <c r="C904" s="38">
        <v>885435</v>
      </c>
      <c r="D904" s="39">
        <v>7319668854355</v>
      </c>
      <c r="E904" s="37" t="s">
        <v>46</v>
      </c>
      <c r="F904" s="40">
        <v>224</v>
      </c>
      <c r="G904" s="37">
        <v>100</v>
      </c>
      <c r="H904" s="41">
        <v>0.23</v>
      </c>
      <c r="I904" s="35">
        <f>'EPD information'!$L$16*Tabell2[[#This Row],[Weight (kg)]]</f>
        <v>0.78430000000000011</v>
      </c>
      <c r="J904" s="22">
        <f>'EPD information'!$M$16*Tabell2[[#This Row],[Weight (kg)]]</f>
        <v>1.3662000000000001E-2</v>
      </c>
      <c r="K904" s="22">
        <f>'EPD information'!$N$16*Tabell2[[#This Row],[Weight (kg)]]</f>
        <v>1.6215000000000001E-3</v>
      </c>
      <c r="L904" s="22">
        <f>'EPD information'!$O$16*Tabell2[[#This Row],[Weight (kg)]]</f>
        <v>0</v>
      </c>
      <c r="M904" s="22">
        <f>'EPD information'!$P$16*Tabell2[[#This Row],[Weight (kg)]]</f>
        <v>1.0810000000000001E-3</v>
      </c>
      <c r="N904" s="22">
        <f>'EPD information'!$Q$16*Tabell2[[#This Row],[Weight (kg)]]</f>
        <v>3.5880000000000002E-2</v>
      </c>
      <c r="O904" s="22">
        <f>'EPD information'!$R$16*Tabell2[[#This Row],[Weight (kg)]]</f>
        <v>5.819000000000001E-5</v>
      </c>
      <c r="P904" s="22">
        <f>'EPD information'!$S$16*Tabell2[[#This Row],[Weight (kg)]]</f>
        <v>-0.27829999999999999</v>
      </c>
      <c r="Q904" s="35">
        <f>'Product specific GWP'!$T$16*Tabell2[[#This Row],[Weight (kg)]]</f>
        <v>1.0051000000000001E-2</v>
      </c>
      <c r="R904" s="35" t="s">
        <v>48</v>
      </c>
      <c r="S904" s="35">
        <f>'EPD information'!$V$16*Tabell2[[#This Row],[Weight (kg)]]</f>
        <v>1.6215000000000001E-3</v>
      </c>
      <c r="T904" s="35" t="str">
        <f>'EPD information'!$W$16</f>
        <v>ND</v>
      </c>
      <c r="U904" s="35">
        <f>'EPD information'!$X$16*Tabell2[[#This Row],[Weight (kg)]]</f>
        <v>1.0810000000000001E-3</v>
      </c>
      <c r="V904" s="35">
        <f>'EPD information'!$Y$16*Tabell2[[#This Row],[Weight (kg)]]</f>
        <v>3.5880000000000002E-2</v>
      </c>
      <c r="W904" s="35">
        <f>'EPD information'!$Z$16*Tabell2[[#This Row],[Weight (kg)]]</f>
        <v>5.819000000000001E-5</v>
      </c>
      <c r="X904" s="35">
        <f>'EPD information'!$AA$16*Tabell2[[#This Row],[Weight (kg)]]</f>
        <v>-0.27829999999999999</v>
      </c>
      <c r="Y904" s="18">
        <f>'EPD information'!$AB$16*Tabell2[[#This Row],[Weight (kg)]]</f>
        <v>0.77280000000000004</v>
      </c>
      <c r="Z904" s="18">
        <f>'EPD information'!$AC$16*Tabell2[[#This Row],[Weight (kg)]]</f>
        <v>1.3547E-2</v>
      </c>
      <c r="AA904" s="18">
        <f>'EPD information'!$AD$16*Tabell2[[#This Row],[Weight (kg)]]</f>
        <v>1.6950999999999999E-3</v>
      </c>
      <c r="AB904" s="18" t="s">
        <v>48</v>
      </c>
      <c r="AC904" s="18">
        <f>'EPD information'!$AF$16*Tabell2[[#This Row],[Weight (kg)]]</f>
        <v>1.0694999999999999E-3</v>
      </c>
      <c r="AD904" s="18">
        <f>'EPD information'!$AG$16*Tabell2[[#This Row],[Weight (kg)]]</f>
        <v>3.5650000000000001E-2</v>
      </c>
      <c r="AE904" s="18">
        <f>'EPD information'!$AH$16*Tabell2[[#This Row],[Weight (kg)]]</f>
        <v>5.7040000000000003E-5</v>
      </c>
      <c r="AF904" s="21">
        <f>'EPD information'!$AI$16*Tabell2[[#This Row],[Weight (kg)]]</f>
        <v>-0.26450000000000001</v>
      </c>
    </row>
    <row r="905" spans="1:32" x14ac:dyDescent="0.2">
      <c r="A905" s="36" t="s">
        <v>187</v>
      </c>
      <c r="B905" s="37" t="s">
        <v>194</v>
      </c>
      <c r="C905" s="38">
        <v>661084</v>
      </c>
      <c r="D905" s="39">
        <v>7319660361240</v>
      </c>
      <c r="E905" s="37" t="s">
        <v>46</v>
      </c>
      <c r="F905" s="40">
        <v>250</v>
      </c>
      <c r="G905" s="37">
        <v>40</v>
      </c>
      <c r="H905" s="41">
        <v>0.33</v>
      </c>
      <c r="I905" s="35">
        <f>'EPD information'!$L$16*Tabell2[[#This Row],[Weight (kg)]]</f>
        <v>1.1253000000000002</v>
      </c>
      <c r="J905" s="22">
        <f>'EPD information'!$M$16*Tabell2[[#This Row],[Weight (kg)]]</f>
        <v>1.9602000000000001E-2</v>
      </c>
      <c r="K905" s="22">
        <f>'EPD information'!$N$16*Tabell2[[#This Row],[Weight (kg)]]</f>
        <v>2.3265E-3</v>
      </c>
      <c r="L905" s="22">
        <f>'EPD information'!$O$16*Tabell2[[#This Row],[Weight (kg)]]</f>
        <v>0</v>
      </c>
      <c r="M905" s="22">
        <f>'EPD information'!$P$16*Tabell2[[#This Row],[Weight (kg)]]</f>
        <v>1.5510000000000001E-3</v>
      </c>
      <c r="N905" s="22">
        <f>'EPD information'!$Q$16*Tabell2[[#This Row],[Weight (kg)]]</f>
        <v>5.1480000000000005E-2</v>
      </c>
      <c r="O905" s="22">
        <f>'EPD information'!$R$16*Tabell2[[#This Row],[Weight (kg)]]</f>
        <v>8.3490000000000015E-5</v>
      </c>
      <c r="P905" s="22">
        <f>'EPD information'!$S$16*Tabell2[[#This Row],[Weight (kg)]]</f>
        <v>-0.39929999999999999</v>
      </c>
      <c r="Q905" s="35">
        <f>'Product specific GWP'!$T$16*Tabell2[[#This Row],[Weight (kg)]]</f>
        <v>1.4421000000000002E-2</v>
      </c>
      <c r="R905" s="35" t="s">
        <v>48</v>
      </c>
      <c r="S905" s="35">
        <f>'EPD information'!$V$16*Tabell2[[#This Row],[Weight (kg)]]</f>
        <v>2.3265E-3</v>
      </c>
      <c r="T905" s="35" t="str">
        <f>'EPD information'!$W$16</f>
        <v>ND</v>
      </c>
      <c r="U905" s="35">
        <f>'EPD information'!$X$16*Tabell2[[#This Row],[Weight (kg)]]</f>
        <v>1.5510000000000001E-3</v>
      </c>
      <c r="V905" s="35">
        <f>'EPD information'!$Y$16*Tabell2[[#This Row],[Weight (kg)]]</f>
        <v>5.1480000000000005E-2</v>
      </c>
      <c r="W905" s="35">
        <f>'EPD information'!$Z$16*Tabell2[[#This Row],[Weight (kg)]]</f>
        <v>8.3490000000000015E-5</v>
      </c>
      <c r="X905" s="35">
        <f>'EPD information'!$AA$16*Tabell2[[#This Row],[Weight (kg)]]</f>
        <v>-0.39929999999999999</v>
      </c>
      <c r="Y905" s="18">
        <f>'EPD information'!$AB$16*Tabell2[[#This Row],[Weight (kg)]]</f>
        <v>1.1088</v>
      </c>
      <c r="Z905" s="18">
        <f>'EPD information'!$AC$16*Tabell2[[#This Row],[Weight (kg)]]</f>
        <v>1.9437000000000003E-2</v>
      </c>
      <c r="AA905" s="18">
        <f>'EPD information'!$AD$16*Tabell2[[#This Row],[Weight (kg)]]</f>
        <v>2.4321E-3</v>
      </c>
      <c r="AB905" s="18" t="s">
        <v>48</v>
      </c>
      <c r="AC905" s="18">
        <f>'EPD information'!$AF$16*Tabell2[[#This Row],[Weight (kg)]]</f>
        <v>1.5344999999999998E-3</v>
      </c>
      <c r="AD905" s="18">
        <f>'EPD information'!$AG$16*Tabell2[[#This Row],[Weight (kg)]]</f>
        <v>5.1150000000000001E-2</v>
      </c>
      <c r="AE905" s="18">
        <f>'EPD information'!$AH$16*Tabell2[[#This Row],[Weight (kg)]]</f>
        <v>8.1840000000000002E-5</v>
      </c>
      <c r="AF905" s="21">
        <f>'EPD information'!$AI$16*Tabell2[[#This Row],[Weight (kg)]]</f>
        <v>-0.3795</v>
      </c>
    </row>
    <row r="906" spans="1:32" x14ac:dyDescent="0.2">
      <c r="A906" s="36" t="s">
        <v>187</v>
      </c>
      <c r="B906" s="37" t="s">
        <v>188</v>
      </c>
      <c r="C906" s="38">
        <v>255315</v>
      </c>
      <c r="D906" s="39">
        <v>7319662553155</v>
      </c>
      <c r="E906" s="37" t="s">
        <v>46</v>
      </c>
      <c r="F906" s="40">
        <v>250</v>
      </c>
      <c r="G906" s="37">
        <v>0</v>
      </c>
      <c r="H906" s="41">
        <v>0.33</v>
      </c>
      <c r="I906" s="35">
        <f>'EPD information'!$L$16*Tabell2[[#This Row],[Weight (kg)]]</f>
        <v>1.1253000000000002</v>
      </c>
      <c r="J906" s="22">
        <f>'EPD information'!$M$16*Tabell2[[#This Row],[Weight (kg)]]</f>
        <v>1.9602000000000001E-2</v>
      </c>
      <c r="K906" s="22">
        <f>'EPD information'!$N$16*Tabell2[[#This Row],[Weight (kg)]]</f>
        <v>2.3265E-3</v>
      </c>
      <c r="L906" s="22">
        <f>'EPD information'!$O$16*Tabell2[[#This Row],[Weight (kg)]]</f>
        <v>0</v>
      </c>
      <c r="M906" s="22">
        <f>'EPD information'!$P$16*Tabell2[[#This Row],[Weight (kg)]]</f>
        <v>1.5510000000000001E-3</v>
      </c>
      <c r="N906" s="22">
        <f>'EPD information'!$Q$16*Tabell2[[#This Row],[Weight (kg)]]</f>
        <v>5.1480000000000005E-2</v>
      </c>
      <c r="O906" s="22">
        <f>'EPD information'!$R$16*Tabell2[[#This Row],[Weight (kg)]]</f>
        <v>8.3490000000000015E-5</v>
      </c>
      <c r="P906" s="22">
        <f>'EPD information'!$S$16*Tabell2[[#This Row],[Weight (kg)]]</f>
        <v>-0.39929999999999999</v>
      </c>
      <c r="Q906" s="35">
        <f>'Product specific GWP'!$T$16*Tabell2[[#This Row],[Weight (kg)]]</f>
        <v>1.4421000000000002E-2</v>
      </c>
      <c r="R906" s="35" t="s">
        <v>48</v>
      </c>
      <c r="S906" s="35">
        <f>'EPD information'!$V$16*Tabell2[[#This Row],[Weight (kg)]]</f>
        <v>2.3265E-3</v>
      </c>
      <c r="T906" s="35" t="str">
        <f>'EPD information'!$W$16</f>
        <v>ND</v>
      </c>
      <c r="U906" s="35">
        <f>'EPD information'!$X$16*Tabell2[[#This Row],[Weight (kg)]]</f>
        <v>1.5510000000000001E-3</v>
      </c>
      <c r="V906" s="35">
        <f>'EPD information'!$Y$16*Tabell2[[#This Row],[Weight (kg)]]</f>
        <v>5.1480000000000005E-2</v>
      </c>
      <c r="W906" s="35">
        <f>'EPD information'!$Z$16*Tabell2[[#This Row],[Weight (kg)]]</f>
        <v>8.3490000000000015E-5</v>
      </c>
      <c r="X906" s="35">
        <f>'EPD information'!$AA$16*Tabell2[[#This Row],[Weight (kg)]]</f>
        <v>-0.39929999999999999</v>
      </c>
      <c r="Y906" s="18">
        <f>'EPD information'!$AB$16*Tabell2[[#This Row],[Weight (kg)]]</f>
        <v>1.1088</v>
      </c>
      <c r="Z906" s="18">
        <f>'EPD information'!$AC$16*Tabell2[[#This Row],[Weight (kg)]]</f>
        <v>1.9437000000000003E-2</v>
      </c>
      <c r="AA906" s="18">
        <f>'EPD information'!$AD$16*Tabell2[[#This Row],[Weight (kg)]]</f>
        <v>2.4321E-3</v>
      </c>
      <c r="AB906" s="18" t="s">
        <v>48</v>
      </c>
      <c r="AC906" s="18">
        <f>'EPD information'!$AF$16*Tabell2[[#This Row],[Weight (kg)]]</f>
        <v>1.5344999999999998E-3</v>
      </c>
      <c r="AD906" s="18">
        <f>'EPD information'!$AG$16*Tabell2[[#This Row],[Weight (kg)]]</f>
        <v>5.1150000000000001E-2</v>
      </c>
      <c r="AE906" s="18">
        <f>'EPD information'!$AH$16*Tabell2[[#This Row],[Weight (kg)]]</f>
        <v>8.1840000000000002E-5</v>
      </c>
      <c r="AF906" s="21">
        <f>'EPD information'!$AI$16*Tabell2[[#This Row],[Weight (kg)]]</f>
        <v>-0.3795</v>
      </c>
    </row>
    <row r="907" spans="1:32" x14ac:dyDescent="0.2">
      <c r="A907" s="36" t="s">
        <v>187</v>
      </c>
      <c r="B907" s="37" t="s">
        <v>191</v>
      </c>
      <c r="C907" s="38">
        <v>885408</v>
      </c>
      <c r="D907" s="39">
        <v>7319668854089</v>
      </c>
      <c r="E907" s="37" t="s">
        <v>46</v>
      </c>
      <c r="F907" s="40">
        <v>250</v>
      </c>
      <c r="G907" s="37">
        <v>80</v>
      </c>
      <c r="H907" s="41">
        <v>0.33</v>
      </c>
      <c r="I907" s="35">
        <f>'EPD information'!$L$16*Tabell2[[#This Row],[Weight (kg)]]</f>
        <v>1.1253000000000002</v>
      </c>
      <c r="J907" s="22">
        <f>'EPD information'!$M$16*Tabell2[[#This Row],[Weight (kg)]]</f>
        <v>1.9602000000000001E-2</v>
      </c>
      <c r="K907" s="22">
        <f>'EPD information'!$N$16*Tabell2[[#This Row],[Weight (kg)]]</f>
        <v>2.3265E-3</v>
      </c>
      <c r="L907" s="22">
        <f>'EPD information'!$O$16*Tabell2[[#This Row],[Weight (kg)]]</f>
        <v>0</v>
      </c>
      <c r="M907" s="22">
        <f>'EPD information'!$P$16*Tabell2[[#This Row],[Weight (kg)]]</f>
        <v>1.5510000000000001E-3</v>
      </c>
      <c r="N907" s="22">
        <f>'EPD information'!$Q$16*Tabell2[[#This Row],[Weight (kg)]]</f>
        <v>5.1480000000000005E-2</v>
      </c>
      <c r="O907" s="22">
        <f>'EPD information'!$R$16*Tabell2[[#This Row],[Weight (kg)]]</f>
        <v>8.3490000000000015E-5</v>
      </c>
      <c r="P907" s="22">
        <f>'EPD information'!$S$16*Tabell2[[#This Row],[Weight (kg)]]</f>
        <v>-0.39929999999999999</v>
      </c>
      <c r="Q907" s="35">
        <f>'Product specific GWP'!$T$16*Tabell2[[#This Row],[Weight (kg)]]</f>
        <v>1.4421000000000002E-2</v>
      </c>
      <c r="R907" s="35" t="s">
        <v>48</v>
      </c>
      <c r="S907" s="35">
        <f>'EPD information'!$V$16*Tabell2[[#This Row],[Weight (kg)]]</f>
        <v>2.3265E-3</v>
      </c>
      <c r="T907" s="35" t="str">
        <f>'EPD information'!$W$16</f>
        <v>ND</v>
      </c>
      <c r="U907" s="35">
        <f>'EPD information'!$X$16*Tabell2[[#This Row],[Weight (kg)]]</f>
        <v>1.5510000000000001E-3</v>
      </c>
      <c r="V907" s="35">
        <f>'EPD information'!$Y$16*Tabell2[[#This Row],[Weight (kg)]]</f>
        <v>5.1480000000000005E-2</v>
      </c>
      <c r="W907" s="35">
        <f>'EPD information'!$Z$16*Tabell2[[#This Row],[Weight (kg)]]</f>
        <v>8.3490000000000015E-5</v>
      </c>
      <c r="X907" s="35">
        <f>'EPD information'!$AA$16*Tabell2[[#This Row],[Weight (kg)]]</f>
        <v>-0.39929999999999999</v>
      </c>
      <c r="Y907" s="18">
        <f>'EPD information'!$AB$16*Tabell2[[#This Row],[Weight (kg)]]</f>
        <v>1.1088</v>
      </c>
      <c r="Z907" s="18">
        <f>'EPD information'!$AC$16*Tabell2[[#This Row],[Weight (kg)]]</f>
        <v>1.9437000000000003E-2</v>
      </c>
      <c r="AA907" s="18">
        <f>'EPD information'!$AD$16*Tabell2[[#This Row],[Weight (kg)]]</f>
        <v>2.4321E-3</v>
      </c>
      <c r="AB907" s="18" t="s">
        <v>48</v>
      </c>
      <c r="AC907" s="18">
        <f>'EPD information'!$AF$16*Tabell2[[#This Row],[Weight (kg)]]</f>
        <v>1.5344999999999998E-3</v>
      </c>
      <c r="AD907" s="18">
        <f>'EPD information'!$AG$16*Tabell2[[#This Row],[Weight (kg)]]</f>
        <v>5.1150000000000001E-2</v>
      </c>
      <c r="AE907" s="18">
        <f>'EPD information'!$AH$16*Tabell2[[#This Row],[Weight (kg)]]</f>
        <v>8.1840000000000002E-5</v>
      </c>
      <c r="AF907" s="21">
        <f>'EPD information'!$AI$16*Tabell2[[#This Row],[Weight (kg)]]</f>
        <v>-0.3795</v>
      </c>
    </row>
    <row r="908" spans="1:32" x14ac:dyDescent="0.2">
      <c r="A908" s="36" t="s">
        <v>187</v>
      </c>
      <c r="B908" s="37" t="s">
        <v>190</v>
      </c>
      <c r="C908" s="38">
        <v>560629</v>
      </c>
      <c r="D908" s="39">
        <v>7319662041331</v>
      </c>
      <c r="E908" s="37" t="s">
        <v>46</v>
      </c>
      <c r="F908" s="40">
        <v>250</v>
      </c>
      <c r="G908" s="37">
        <v>103</v>
      </c>
      <c r="H908" s="41">
        <v>0.33</v>
      </c>
      <c r="I908" s="35">
        <f>'EPD information'!$L$16*Tabell2[[#This Row],[Weight (kg)]]</f>
        <v>1.1253000000000002</v>
      </c>
      <c r="J908" s="22">
        <f>'EPD information'!$M$16*Tabell2[[#This Row],[Weight (kg)]]</f>
        <v>1.9602000000000001E-2</v>
      </c>
      <c r="K908" s="22">
        <f>'EPD information'!$N$16*Tabell2[[#This Row],[Weight (kg)]]</f>
        <v>2.3265E-3</v>
      </c>
      <c r="L908" s="22">
        <f>'EPD information'!$O$16*Tabell2[[#This Row],[Weight (kg)]]</f>
        <v>0</v>
      </c>
      <c r="M908" s="22">
        <f>'EPD information'!$P$16*Tabell2[[#This Row],[Weight (kg)]]</f>
        <v>1.5510000000000001E-3</v>
      </c>
      <c r="N908" s="22">
        <f>'EPD information'!$Q$16*Tabell2[[#This Row],[Weight (kg)]]</f>
        <v>5.1480000000000005E-2</v>
      </c>
      <c r="O908" s="22">
        <f>'EPD information'!$R$16*Tabell2[[#This Row],[Weight (kg)]]</f>
        <v>8.3490000000000015E-5</v>
      </c>
      <c r="P908" s="22">
        <f>'EPD information'!$S$16*Tabell2[[#This Row],[Weight (kg)]]</f>
        <v>-0.39929999999999999</v>
      </c>
      <c r="Q908" s="35">
        <f>'Product specific GWP'!$T$16*Tabell2[[#This Row],[Weight (kg)]]</f>
        <v>1.4421000000000002E-2</v>
      </c>
      <c r="R908" s="35" t="s">
        <v>48</v>
      </c>
      <c r="S908" s="35">
        <f>'EPD information'!$V$16*Tabell2[[#This Row],[Weight (kg)]]</f>
        <v>2.3265E-3</v>
      </c>
      <c r="T908" s="35" t="str">
        <f>'EPD information'!$W$16</f>
        <v>ND</v>
      </c>
      <c r="U908" s="35">
        <f>'EPD information'!$X$16*Tabell2[[#This Row],[Weight (kg)]]</f>
        <v>1.5510000000000001E-3</v>
      </c>
      <c r="V908" s="35">
        <f>'EPD information'!$Y$16*Tabell2[[#This Row],[Weight (kg)]]</f>
        <v>5.1480000000000005E-2</v>
      </c>
      <c r="W908" s="35">
        <f>'EPD information'!$Z$16*Tabell2[[#This Row],[Weight (kg)]]</f>
        <v>8.3490000000000015E-5</v>
      </c>
      <c r="X908" s="35">
        <f>'EPD information'!$AA$16*Tabell2[[#This Row],[Weight (kg)]]</f>
        <v>-0.39929999999999999</v>
      </c>
      <c r="Y908" s="18">
        <f>'EPD information'!$AB$16*Tabell2[[#This Row],[Weight (kg)]]</f>
        <v>1.1088</v>
      </c>
      <c r="Z908" s="18">
        <f>'EPD information'!$AC$16*Tabell2[[#This Row],[Weight (kg)]]</f>
        <v>1.9437000000000003E-2</v>
      </c>
      <c r="AA908" s="18">
        <f>'EPD information'!$AD$16*Tabell2[[#This Row],[Weight (kg)]]</f>
        <v>2.4321E-3</v>
      </c>
      <c r="AB908" s="18" t="s">
        <v>48</v>
      </c>
      <c r="AC908" s="18">
        <f>'EPD information'!$AF$16*Tabell2[[#This Row],[Weight (kg)]]</f>
        <v>1.5344999999999998E-3</v>
      </c>
      <c r="AD908" s="18">
        <f>'EPD information'!$AG$16*Tabell2[[#This Row],[Weight (kg)]]</f>
        <v>5.1150000000000001E-2</v>
      </c>
      <c r="AE908" s="18">
        <f>'EPD information'!$AH$16*Tabell2[[#This Row],[Weight (kg)]]</f>
        <v>8.1840000000000002E-5</v>
      </c>
      <c r="AF908" s="21">
        <f>'EPD information'!$AI$16*Tabell2[[#This Row],[Weight (kg)]]</f>
        <v>-0.3795</v>
      </c>
    </row>
    <row r="909" spans="1:32" x14ac:dyDescent="0.2">
      <c r="A909" s="36" t="s">
        <v>187</v>
      </c>
      <c r="B909" s="37" t="s">
        <v>191</v>
      </c>
      <c r="C909" s="38">
        <v>885436</v>
      </c>
      <c r="D909" s="39">
        <v>7319668854362</v>
      </c>
      <c r="E909" s="37" t="s">
        <v>46</v>
      </c>
      <c r="F909" s="40">
        <v>250</v>
      </c>
      <c r="G909" s="37">
        <v>100</v>
      </c>
      <c r="H909" s="41">
        <v>0.33</v>
      </c>
      <c r="I909" s="35">
        <f>'EPD information'!$L$16*Tabell2[[#This Row],[Weight (kg)]]</f>
        <v>1.1253000000000002</v>
      </c>
      <c r="J909" s="22">
        <f>'EPD information'!$M$16*Tabell2[[#This Row],[Weight (kg)]]</f>
        <v>1.9602000000000001E-2</v>
      </c>
      <c r="K909" s="22">
        <f>'EPD information'!$N$16*Tabell2[[#This Row],[Weight (kg)]]</f>
        <v>2.3265E-3</v>
      </c>
      <c r="L909" s="22">
        <f>'EPD information'!$O$16*Tabell2[[#This Row],[Weight (kg)]]</f>
        <v>0</v>
      </c>
      <c r="M909" s="22">
        <f>'EPD information'!$P$16*Tabell2[[#This Row],[Weight (kg)]]</f>
        <v>1.5510000000000001E-3</v>
      </c>
      <c r="N909" s="22">
        <f>'EPD information'!$Q$16*Tabell2[[#This Row],[Weight (kg)]]</f>
        <v>5.1480000000000005E-2</v>
      </c>
      <c r="O909" s="22">
        <f>'EPD information'!$R$16*Tabell2[[#This Row],[Weight (kg)]]</f>
        <v>8.3490000000000015E-5</v>
      </c>
      <c r="P909" s="22">
        <f>'EPD information'!$S$16*Tabell2[[#This Row],[Weight (kg)]]</f>
        <v>-0.39929999999999999</v>
      </c>
      <c r="Q909" s="35">
        <f>'Product specific GWP'!$T$16*Tabell2[[#This Row],[Weight (kg)]]</f>
        <v>1.4421000000000002E-2</v>
      </c>
      <c r="R909" s="35" t="s">
        <v>48</v>
      </c>
      <c r="S909" s="35">
        <f>'EPD information'!$V$16*Tabell2[[#This Row],[Weight (kg)]]</f>
        <v>2.3265E-3</v>
      </c>
      <c r="T909" s="35" t="str">
        <f>'EPD information'!$W$16</f>
        <v>ND</v>
      </c>
      <c r="U909" s="35">
        <f>'EPD information'!$X$16*Tabell2[[#This Row],[Weight (kg)]]</f>
        <v>1.5510000000000001E-3</v>
      </c>
      <c r="V909" s="35">
        <f>'EPD information'!$Y$16*Tabell2[[#This Row],[Weight (kg)]]</f>
        <v>5.1480000000000005E-2</v>
      </c>
      <c r="W909" s="35">
        <f>'EPD information'!$Z$16*Tabell2[[#This Row],[Weight (kg)]]</f>
        <v>8.3490000000000015E-5</v>
      </c>
      <c r="X909" s="35">
        <f>'EPD information'!$AA$16*Tabell2[[#This Row],[Weight (kg)]]</f>
        <v>-0.39929999999999999</v>
      </c>
      <c r="Y909" s="18">
        <f>'EPD information'!$AB$16*Tabell2[[#This Row],[Weight (kg)]]</f>
        <v>1.1088</v>
      </c>
      <c r="Z909" s="18">
        <f>'EPD information'!$AC$16*Tabell2[[#This Row],[Weight (kg)]]</f>
        <v>1.9437000000000003E-2</v>
      </c>
      <c r="AA909" s="18">
        <f>'EPD information'!$AD$16*Tabell2[[#This Row],[Weight (kg)]]</f>
        <v>2.4321E-3</v>
      </c>
      <c r="AB909" s="18" t="s">
        <v>48</v>
      </c>
      <c r="AC909" s="18">
        <f>'EPD information'!$AF$16*Tabell2[[#This Row],[Weight (kg)]]</f>
        <v>1.5344999999999998E-3</v>
      </c>
      <c r="AD909" s="18">
        <f>'EPD information'!$AG$16*Tabell2[[#This Row],[Weight (kg)]]</f>
        <v>5.1150000000000001E-2</v>
      </c>
      <c r="AE909" s="18">
        <f>'EPD information'!$AH$16*Tabell2[[#This Row],[Weight (kg)]]</f>
        <v>8.1840000000000002E-5</v>
      </c>
      <c r="AF909" s="21">
        <f>'EPD information'!$AI$16*Tabell2[[#This Row],[Weight (kg)]]</f>
        <v>-0.3795</v>
      </c>
    </row>
    <row r="910" spans="1:32" x14ac:dyDescent="0.2">
      <c r="A910" s="36" t="s">
        <v>187</v>
      </c>
      <c r="B910" s="37" t="s">
        <v>191</v>
      </c>
      <c r="C910" s="38">
        <v>160632</v>
      </c>
      <c r="D910" s="39">
        <v>7319660556059</v>
      </c>
      <c r="E910" s="37" t="s">
        <v>46</v>
      </c>
      <c r="F910" s="40">
        <v>250</v>
      </c>
      <c r="G910" s="37">
        <v>94</v>
      </c>
      <c r="H910" s="41">
        <v>0.33</v>
      </c>
      <c r="I910" s="35">
        <f>'EPD information'!$L$16*Tabell2[[#This Row],[Weight (kg)]]</f>
        <v>1.1253000000000002</v>
      </c>
      <c r="J910" s="22">
        <f>'EPD information'!$M$16*Tabell2[[#This Row],[Weight (kg)]]</f>
        <v>1.9602000000000001E-2</v>
      </c>
      <c r="K910" s="22">
        <f>'EPD information'!$N$16*Tabell2[[#This Row],[Weight (kg)]]</f>
        <v>2.3265E-3</v>
      </c>
      <c r="L910" s="22">
        <f>'EPD information'!$O$16*Tabell2[[#This Row],[Weight (kg)]]</f>
        <v>0</v>
      </c>
      <c r="M910" s="22">
        <f>'EPD information'!$P$16*Tabell2[[#This Row],[Weight (kg)]]</f>
        <v>1.5510000000000001E-3</v>
      </c>
      <c r="N910" s="22">
        <f>'EPD information'!$Q$16*Tabell2[[#This Row],[Weight (kg)]]</f>
        <v>5.1480000000000005E-2</v>
      </c>
      <c r="O910" s="22">
        <f>'EPD information'!$R$16*Tabell2[[#This Row],[Weight (kg)]]</f>
        <v>8.3490000000000015E-5</v>
      </c>
      <c r="P910" s="22">
        <f>'EPD information'!$S$16*Tabell2[[#This Row],[Weight (kg)]]</f>
        <v>-0.39929999999999999</v>
      </c>
      <c r="Q910" s="35">
        <f>'Product specific GWP'!$T$16*Tabell2[[#This Row],[Weight (kg)]]</f>
        <v>1.4421000000000002E-2</v>
      </c>
      <c r="R910" s="35" t="s">
        <v>48</v>
      </c>
      <c r="S910" s="35">
        <f>'EPD information'!$V$16*Tabell2[[#This Row],[Weight (kg)]]</f>
        <v>2.3265E-3</v>
      </c>
      <c r="T910" s="35" t="str">
        <f>'EPD information'!$W$16</f>
        <v>ND</v>
      </c>
      <c r="U910" s="35">
        <f>'EPD information'!$X$16*Tabell2[[#This Row],[Weight (kg)]]</f>
        <v>1.5510000000000001E-3</v>
      </c>
      <c r="V910" s="35">
        <f>'EPD information'!$Y$16*Tabell2[[#This Row],[Weight (kg)]]</f>
        <v>5.1480000000000005E-2</v>
      </c>
      <c r="W910" s="35">
        <f>'EPD information'!$Z$16*Tabell2[[#This Row],[Weight (kg)]]</f>
        <v>8.3490000000000015E-5</v>
      </c>
      <c r="X910" s="35">
        <f>'EPD information'!$AA$16*Tabell2[[#This Row],[Weight (kg)]]</f>
        <v>-0.39929999999999999</v>
      </c>
      <c r="Y910" s="18">
        <f>'EPD information'!$AB$16*Tabell2[[#This Row],[Weight (kg)]]</f>
        <v>1.1088</v>
      </c>
      <c r="Z910" s="18">
        <f>'EPD information'!$AC$16*Tabell2[[#This Row],[Weight (kg)]]</f>
        <v>1.9437000000000003E-2</v>
      </c>
      <c r="AA910" s="18">
        <f>'EPD information'!$AD$16*Tabell2[[#This Row],[Weight (kg)]]</f>
        <v>2.4321E-3</v>
      </c>
      <c r="AB910" s="18" t="s">
        <v>48</v>
      </c>
      <c r="AC910" s="18">
        <f>'EPD information'!$AF$16*Tabell2[[#This Row],[Weight (kg)]]</f>
        <v>1.5344999999999998E-3</v>
      </c>
      <c r="AD910" s="18">
        <f>'EPD information'!$AG$16*Tabell2[[#This Row],[Weight (kg)]]</f>
        <v>5.1150000000000001E-2</v>
      </c>
      <c r="AE910" s="18">
        <f>'EPD information'!$AH$16*Tabell2[[#This Row],[Weight (kg)]]</f>
        <v>8.1840000000000002E-5</v>
      </c>
      <c r="AF910" s="21">
        <f>'EPD information'!$AI$16*Tabell2[[#This Row],[Weight (kg)]]</f>
        <v>-0.3795</v>
      </c>
    </row>
    <row r="911" spans="1:32" x14ac:dyDescent="0.2">
      <c r="A911" s="36" t="s">
        <v>187</v>
      </c>
      <c r="B911" s="37" t="s">
        <v>195</v>
      </c>
      <c r="C911" s="38">
        <v>174559</v>
      </c>
      <c r="D911" s="39">
        <v>7319661737006</v>
      </c>
      <c r="E911" s="37" t="s">
        <v>46</v>
      </c>
      <c r="F911" s="40">
        <v>250</v>
      </c>
      <c r="G911" s="37">
        <v>241</v>
      </c>
      <c r="H911" s="41">
        <v>0.33</v>
      </c>
      <c r="I911" s="35">
        <f>'EPD information'!$L$16*Tabell2[[#This Row],[Weight (kg)]]</f>
        <v>1.1253000000000002</v>
      </c>
      <c r="J911" s="22">
        <f>'EPD information'!$M$16*Tabell2[[#This Row],[Weight (kg)]]</f>
        <v>1.9602000000000001E-2</v>
      </c>
      <c r="K911" s="22">
        <f>'EPD information'!$N$16*Tabell2[[#This Row],[Weight (kg)]]</f>
        <v>2.3265E-3</v>
      </c>
      <c r="L911" s="22">
        <f>'EPD information'!$O$16*Tabell2[[#This Row],[Weight (kg)]]</f>
        <v>0</v>
      </c>
      <c r="M911" s="22">
        <f>'EPD information'!$P$16*Tabell2[[#This Row],[Weight (kg)]]</f>
        <v>1.5510000000000001E-3</v>
      </c>
      <c r="N911" s="22">
        <f>'EPD information'!$Q$16*Tabell2[[#This Row],[Weight (kg)]]</f>
        <v>5.1480000000000005E-2</v>
      </c>
      <c r="O911" s="22">
        <f>'EPD information'!$R$16*Tabell2[[#This Row],[Weight (kg)]]</f>
        <v>8.3490000000000015E-5</v>
      </c>
      <c r="P911" s="22">
        <f>'EPD information'!$S$16*Tabell2[[#This Row],[Weight (kg)]]</f>
        <v>-0.39929999999999999</v>
      </c>
      <c r="Q911" s="35">
        <f>'Product specific GWP'!$T$16*Tabell2[[#This Row],[Weight (kg)]]</f>
        <v>1.4421000000000002E-2</v>
      </c>
      <c r="R911" s="35" t="s">
        <v>48</v>
      </c>
      <c r="S911" s="35">
        <f>'EPD information'!$V$16*Tabell2[[#This Row],[Weight (kg)]]</f>
        <v>2.3265E-3</v>
      </c>
      <c r="T911" s="35" t="str">
        <f>'EPD information'!$W$16</f>
        <v>ND</v>
      </c>
      <c r="U911" s="35">
        <f>'EPD information'!$X$16*Tabell2[[#This Row],[Weight (kg)]]</f>
        <v>1.5510000000000001E-3</v>
      </c>
      <c r="V911" s="35">
        <f>'EPD information'!$Y$16*Tabell2[[#This Row],[Weight (kg)]]</f>
        <v>5.1480000000000005E-2</v>
      </c>
      <c r="W911" s="35">
        <f>'EPD information'!$Z$16*Tabell2[[#This Row],[Weight (kg)]]</f>
        <v>8.3490000000000015E-5</v>
      </c>
      <c r="X911" s="35">
        <f>'EPD information'!$AA$16*Tabell2[[#This Row],[Weight (kg)]]</f>
        <v>-0.39929999999999999</v>
      </c>
      <c r="Y911" s="18">
        <f>'EPD information'!$AB$16*Tabell2[[#This Row],[Weight (kg)]]</f>
        <v>1.1088</v>
      </c>
      <c r="Z911" s="18">
        <f>'EPD information'!$AC$16*Tabell2[[#This Row],[Weight (kg)]]</f>
        <v>1.9437000000000003E-2</v>
      </c>
      <c r="AA911" s="18">
        <f>'EPD information'!$AD$16*Tabell2[[#This Row],[Weight (kg)]]</f>
        <v>2.4321E-3</v>
      </c>
      <c r="AB911" s="18" t="s">
        <v>48</v>
      </c>
      <c r="AC911" s="18">
        <f>'EPD information'!$AF$16*Tabell2[[#This Row],[Weight (kg)]]</f>
        <v>1.5344999999999998E-3</v>
      </c>
      <c r="AD911" s="18">
        <f>'EPD information'!$AG$16*Tabell2[[#This Row],[Weight (kg)]]</f>
        <v>5.1150000000000001E-2</v>
      </c>
      <c r="AE911" s="18">
        <f>'EPD information'!$AH$16*Tabell2[[#This Row],[Weight (kg)]]</f>
        <v>8.1840000000000002E-5</v>
      </c>
      <c r="AF911" s="21">
        <f>'EPD information'!$AI$16*Tabell2[[#This Row],[Weight (kg)]]</f>
        <v>-0.3795</v>
      </c>
    </row>
    <row r="912" spans="1:32" x14ac:dyDescent="0.2">
      <c r="A912" s="36" t="s">
        <v>187</v>
      </c>
      <c r="B912" s="37" t="s">
        <v>195</v>
      </c>
      <c r="C912" s="38">
        <v>174558</v>
      </c>
      <c r="D912" s="39">
        <v>7319661736993</v>
      </c>
      <c r="E912" s="37" t="s">
        <v>46</v>
      </c>
      <c r="F912" s="40">
        <v>250</v>
      </c>
      <c r="G912" s="37">
        <v>136</v>
      </c>
      <c r="H912" s="41">
        <v>0.33</v>
      </c>
      <c r="I912" s="35">
        <f>'EPD information'!$L$16*Tabell2[[#This Row],[Weight (kg)]]</f>
        <v>1.1253000000000002</v>
      </c>
      <c r="J912" s="22">
        <f>'EPD information'!$M$16*Tabell2[[#This Row],[Weight (kg)]]</f>
        <v>1.9602000000000001E-2</v>
      </c>
      <c r="K912" s="22">
        <f>'EPD information'!$N$16*Tabell2[[#This Row],[Weight (kg)]]</f>
        <v>2.3265E-3</v>
      </c>
      <c r="L912" s="22">
        <f>'EPD information'!$O$16*Tabell2[[#This Row],[Weight (kg)]]</f>
        <v>0</v>
      </c>
      <c r="M912" s="22">
        <f>'EPD information'!$P$16*Tabell2[[#This Row],[Weight (kg)]]</f>
        <v>1.5510000000000001E-3</v>
      </c>
      <c r="N912" s="22">
        <f>'EPD information'!$Q$16*Tabell2[[#This Row],[Weight (kg)]]</f>
        <v>5.1480000000000005E-2</v>
      </c>
      <c r="O912" s="22">
        <f>'EPD information'!$R$16*Tabell2[[#This Row],[Weight (kg)]]</f>
        <v>8.3490000000000015E-5</v>
      </c>
      <c r="P912" s="22">
        <f>'EPD information'!$S$16*Tabell2[[#This Row],[Weight (kg)]]</f>
        <v>-0.39929999999999999</v>
      </c>
      <c r="Q912" s="35">
        <f>'Product specific GWP'!$T$16*Tabell2[[#This Row],[Weight (kg)]]</f>
        <v>1.4421000000000002E-2</v>
      </c>
      <c r="R912" s="35" t="s">
        <v>48</v>
      </c>
      <c r="S912" s="35">
        <f>'EPD information'!$V$16*Tabell2[[#This Row],[Weight (kg)]]</f>
        <v>2.3265E-3</v>
      </c>
      <c r="T912" s="35" t="str">
        <f>'EPD information'!$W$16</f>
        <v>ND</v>
      </c>
      <c r="U912" s="35">
        <f>'EPD information'!$X$16*Tabell2[[#This Row],[Weight (kg)]]</f>
        <v>1.5510000000000001E-3</v>
      </c>
      <c r="V912" s="35">
        <f>'EPD information'!$Y$16*Tabell2[[#This Row],[Weight (kg)]]</f>
        <v>5.1480000000000005E-2</v>
      </c>
      <c r="W912" s="35">
        <f>'EPD information'!$Z$16*Tabell2[[#This Row],[Weight (kg)]]</f>
        <v>8.3490000000000015E-5</v>
      </c>
      <c r="X912" s="35">
        <f>'EPD information'!$AA$16*Tabell2[[#This Row],[Weight (kg)]]</f>
        <v>-0.39929999999999999</v>
      </c>
      <c r="Y912" s="18">
        <f>'EPD information'!$AB$16*Tabell2[[#This Row],[Weight (kg)]]</f>
        <v>1.1088</v>
      </c>
      <c r="Z912" s="18">
        <f>'EPD information'!$AC$16*Tabell2[[#This Row],[Weight (kg)]]</f>
        <v>1.9437000000000003E-2</v>
      </c>
      <c r="AA912" s="18">
        <f>'EPD information'!$AD$16*Tabell2[[#This Row],[Weight (kg)]]</f>
        <v>2.4321E-3</v>
      </c>
      <c r="AB912" s="18" t="s">
        <v>48</v>
      </c>
      <c r="AC912" s="18">
        <f>'EPD information'!$AF$16*Tabell2[[#This Row],[Weight (kg)]]</f>
        <v>1.5344999999999998E-3</v>
      </c>
      <c r="AD912" s="18">
        <f>'EPD information'!$AG$16*Tabell2[[#This Row],[Weight (kg)]]</f>
        <v>5.1150000000000001E-2</v>
      </c>
      <c r="AE912" s="18">
        <f>'EPD information'!$AH$16*Tabell2[[#This Row],[Weight (kg)]]</f>
        <v>8.1840000000000002E-5</v>
      </c>
      <c r="AF912" s="21">
        <f>'EPD information'!$AI$16*Tabell2[[#This Row],[Weight (kg)]]</f>
        <v>-0.3795</v>
      </c>
    </row>
    <row r="913" spans="1:32" x14ac:dyDescent="0.2">
      <c r="A913" s="36" t="s">
        <v>187</v>
      </c>
      <c r="B913" s="37" t="s">
        <v>190</v>
      </c>
      <c r="C913" s="38">
        <v>174120</v>
      </c>
      <c r="D913" s="39">
        <v>7319661507913</v>
      </c>
      <c r="E913" s="37" t="s">
        <v>46</v>
      </c>
      <c r="F913" s="40">
        <v>250</v>
      </c>
      <c r="G913" s="37">
        <v>49</v>
      </c>
      <c r="H913" s="41">
        <v>0.33</v>
      </c>
      <c r="I913" s="35">
        <f>'EPD information'!$L$16*Tabell2[[#This Row],[Weight (kg)]]</f>
        <v>1.1253000000000002</v>
      </c>
      <c r="J913" s="22">
        <f>'EPD information'!$M$16*Tabell2[[#This Row],[Weight (kg)]]</f>
        <v>1.9602000000000001E-2</v>
      </c>
      <c r="K913" s="22">
        <f>'EPD information'!$N$16*Tabell2[[#This Row],[Weight (kg)]]</f>
        <v>2.3265E-3</v>
      </c>
      <c r="L913" s="22">
        <f>'EPD information'!$O$16*Tabell2[[#This Row],[Weight (kg)]]</f>
        <v>0</v>
      </c>
      <c r="M913" s="22">
        <f>'EPD information'!$P$16*Tabell2[[#This Row],[Weight (kg)]]</f>
        <v>1.5510000000000001E-3</v>
      </c>
      <c r="N913" s="22">
        <f>'EPD information'!$Q$16*Tabell2[[#This Row],[Weight (kg)]]</f>
        <v>5.1480000000000005E-2</v>
      </c>
      <c r="O913" s="22">
        <f>'EPD information'!$R$16*Tabell2[[#This Row],[Weight (kg)]]</f>
        <v>8.3490000000000015E-5</v>
      </c>
      <c r="P913" s="22">
        <f>'EPD information'!$S$16*Tabell2[[#This Row],[Weight (kg)]]</f>
        <v>-0.39929999999999999</v>
      </c>
      <c r="Q913" s="35">
        <f>'Product specific GWP'!$T$16*Tabell2[[#This Row],[Weight (kg)]]</f>
        <v>1.4421000000000002E-2</v>
      </c>
      <c r="R913" s="35" t="s">
        <v>48</v>
      </c>
      <c r="S913" s="35">
        <f>'EPD information'!$V$16*Tabell2[[#This Row],[Weight (kg)]]</f>
        <v>2.3265E-3</v>
      </c>
      <c r="T913" s="35" t="str">
        <f>'EPD information'!$W$16</f>
        <v>ND</v>
      </c>
      <c r="U913" s="35">
        <f>'EPD information'!$X$16*Tabell2[[#This Row],[Weight (kg)]]</f>
        <v>1.5510000000000001E-3</v>
      </c>
      <c r="V913" s="35">
        <f>'EPD information'!$Y$16*Tabell2[[#This Row],[Weight (kg)]]</f>
        <v>5.1480000000000005E-2</v>
      </c>
      <c r="W913" s="35">
        <f>'EPD information'!$Z$16*Tabell2[[#This Row],[Weight (kg)]]</f>
        <v>8.3490000000000015E-5</v>
      </c>
      <c r="X913" s="35">
        <f>'EPD information'!$AA$16*Tabell2[[#This Row],[Weight (kg)]]</f>
        <v>-0.39929999999999999</v>
      </c>
      <c r="Y913" s="18">
        <f>'EPD information'!$AB$16*Tabell2[[#This Row],[Weight (kg)]]</f>
        <v>1.1088</v>
      </c>
      <c r="Z913" s="18">
        <f>'EPD information'!$AC$16*Tabell2[[#This Row],[Weight (kg)]]</f>
        <v>1.9437000000000003E-2</v>
      </c>
      <c r="AA913" s="18">
        <f>'EPD information'!$AD$16*Tabell2[[#This Row],[Weight (kg)]]</f>
        <v>2.4321E-3</v>
      </c>
      <c r="AB913" s="18" t="s">
        <v>48</v>
      </c>
      <c r="AC913" s="18">
        <f>'EPD information'!$AF$16*Tabell2[[#This Row],[Weight (kg)]]</f>
        <v>1.5344999999999998E-3</v>
      </c>
      <c r="AD913" s="18">
        <f>'EPD information'!$AG$16*Tabell2[[#This Row],[Weight (kg)]]</f>
        <v>5.1150000000000001E-2</v>
      </c>
      <c r="AE913" s="18">
        <f>'EPD information'!$AH$16*Tabell2[[#This Row],[Weight (kg)]]</f>
        <v>8.1840000000000002E-5</v>
      </c>
      <c r="AF913" s="21">
        <f>'EPD information'!$AI$16*Tabell2[[#This Row],[Weight (kg)]]</f>
        <v>-0.3795</v>
      </c>
    </row>
    <row r="914" spans="1:32" x14ac:dyDescent="0.2">
      <c r="A914" s="36" t="s">
        <v>187</v>
      </c>
      <c r="B914" s="37" t="s">
        <v>190</v>
      </c>
      <c r="C914" s="38">
        <v>494485</v>
      </c>
      <c r="D914" s="39">
        <v>7319660336859</v>
      </c>
      <c r="E914" s="37" t="s">
        <v>46</v>
      </c>
      <c r="F914" s="40">
        <v>250</v>
      </c>
      <c r="G914" s="37">
        <v>50</v>
      </c>
      <c r="H914" s="41">
        <v>0.33</v>
      </c>
      <c r="I914" s="35">
        <f>'EPD information'!$L$16*Tabell2[[#This Row],[Weight (kg)]]</f>
        <v>1.1253000000000002</v>
      </c>
      <c r="J914" s="22">
        <f>'EPD information'!$M$16*Tabell2[[#This Row],[Weight (kg)]]</f>
        <v>1.9602000000000001E-2</v>
      </c>
      <c r="K914" s="22">
        <f>'EPD information'!$N$16*Tabell2[[#This Row],[Weight (kg)]]</f>
        <v>2.3265E-3</v>
      </c>
      <c r="L914" s="22">
        <f>'EPD information'!$O$16*Tabell2[[#This Row],[Weight (kg)]]</f>
        <v>0</v>
      </c>
      <c r="M914" s="22">
        <f>'EPD information'!$P$16*Tabell2[[#This Row],[Weight (kg)]]</f>
        <v>1.5510000000000001E-3</v>
      </c>
      <c r="N914" s="22">
        <f>'EPD information'!$Q$16*Tabell2[[#This Row],[Weight (kg)]]</f>
        <v>5.1480000000000005E-2</v>
      </c>
      <c r="O914" s="22">
        <f>'EPD information'!$R$16*Tabell2[[#This Row],[Weight (kg)]]</f>
        <v>8.3490000000000015E-5</v>
      </c>
      <c r="P914" s="22">
        <f>'EPD information'!$S$16*Tabell2[[#This Row],[Weight (kg)]]</f>
        <v>-0.39929999999999999</v>
      </c>
      <c r="Q914" s="35">
        <f>'Product specific GWP'!$T$16*Tabell2[[#This Row],[Weight (kg)]]</f>
        <v>1.4421000000000002E-2</v>
      </c>
      <c r="R914" s="35" t="s">
        <v>48</v>
      </c>
      <c r="S914" s="35">
        <f>'EPD information'!$V$16*Tabell2[[#This Row],[Weight (kg)]]</f>
        <v>2.3265E-3</v>
      </c>
      <c r="T914" s="35" t="str">
        <f>'EPD information'!$W$16</f>
        <v>ND</v>
      </c>
      <c r="U914" s="35">
        <f>'EPD information'!$X$16*Tabell2[[#This Row],[Weight (kg)]]</f>
        <v>1.5510000000000001E-3</v>
      </c>
      <c r="V914" s="35">
        <f>'EPD information'!$Y$16*Tabell2[[#This Row],[Weight (kg)]]</f>
        <v>5.1480000000000005E-2</v>
      </c>
      <c r="W914" s="35">
        <f>'EPD information'!$Z$16*Tabell2[[#This Row],[Weight (kg)]]</f>
        <v>8.3490000000000015E-5</v>
      </c>
      <c r="X914" s="35">
        <f>'EPD information'!$AA$16*Tabell2[[#This Row],[Weight (kg)]]</f>
        <v>-0.39929999999999999</v>
      </c>
      <c r="Y914" s="18">
        <f>'EPD information'!$AB$16*Tabell2[[#This Row],[Weight (kg)]]</f>
        <v>1.1088</v>
      </c>
      <c r="Z914" s="18">
        <f>'EPD information'!$AC$16*Tabell2[[#This Row],[Weight (kg)]]</f>
        <v>1.9437000000000003E-2</v>
      </c>
      <c r="AA914" s="18">
        <f>'EPD information'!$AD$16*Tabell2[[#This Row],[Weight (kg)]]</f>
        <v>2.4321E-3</v>
      </c>
      <c r="AB914" s="18" t="s">
        <v>48</v>
      </c>
      <c r="AC914" s="18">
        <f>'EPD information'!$AF$16*Tabell2[[#This Row],[Weight (kg)]]</f>
        <v>1.5344999999999998E-3</v>
      </c>
      <c r="AD914" s="18">
        <f>'EPD information'!$AG$16*Tabell2[[#This Row],[Weight (kg)]]</f>
        <v>5.1150000000000001E-2</v>
      </c>
      <c r="AE914" s="18">
        <f>'EPD information'!$AH$16*Tabell2[[#This Row],[Weight (kg)]]</f>
        <v>8.1840000000000002E-5</v>
      </c>
      <c r="AF914" s="21">
        <f>'EPD information'!$AI$16*Tabell2[[#This Row],[Weight (kg)]]</f>
        <v>-0.3795</v>
      </c>
    </row>
    <row r="915" spans="1:32" x14ac:dyDescent="0.2">
      <c r="A915" s="36" t="s">
        <v>187</v>
      </c>
      <c r="B915" s="37" t="s">
        <v>192</v>
      </c>
      <c r="C915" s="38">
        <v>105381</v>
      </c>
      <c r="D915" s="39">
        <v>7319661053816</v>
      </c>
      <c r="E915" s="37" t="s">
        <v>46</v>
      </c>
      <c r="F915" s="40">
        <v>250</v>
      </c>
      <c r="G915" s="37">
        <v>100</v>
      </c>
      <c r="H915" s="41">
        <v>0.33</v>
      </c>
      <c r="I915" s="35">
        <f>'EPD information'!$L$16*Tabell2[[#This Row],[Weight (kg)]]</f>
        <v>1.1253000000000002</v>
      </c>
      <c r="J915" s="22">
        <f>'EPD information'!$M$16*Tabell2[[#This Row],[Weight (kg)]]</f>
        <v>1.9602000000000001E-2</v>
      </c>
      <c r="K915" s="22">
        <f>'EPD information'!$N$16*Tabell2[[#This Row],[Weight (kg)]]</f>
        <v>2.3265E-3</v>
      </c>
      <c r="L915" s="22">
        <f>'EPD information'!$O$16*Tabell2[[#This Row],[Weight (kg)]]</f>
        <v>0</v>
      </c>
      <c r="M915" s="22">
        <f>'EPD information'!$P$16*Tabell2[[#This Row],[Weight (kg)]]</f>
        <v>1.5510000000000001E-3</v>
      </c>
      <c r="N915" s="22">
        <f>'EPD information'!$Q$16*Tabell2[[#This Row],[Weight (kg)]]</f>
        <v>5.1480000000000005E-2</v>
      </c>
      <c r="O915" s="22">
        <f>'EPD information'!$R$16*Tabell2[[#This Row],[Weight (kg)]]</f>
        <v>8.3490000000000015E-5</v>
      </c>
      <c r="P915" s="22">
        <f>'EPD information'!$S$16*Tabell2[[#This Row],[Weight (kg)]]</f>
        <v>-0.39929999999999999</v>
      </c>
      <c r="Q915" s="35">
        <f>'Product specific GWP'!$T$16*Tabell2[[#This Row],[Weight (kg)]]</f>
        <v>1.4421000000000002E-2</v>
      </c>
      <c r="R915" s="35" t="s">
        <v>48</v>
      </c>
      <c r="S915" s="35">
        <f>'EPD information'!$V$16*Tabell2[[#This Row],[Weight (kg)]]</f>
        <v>2.3265E-3</v>
      </c>
      <c r="T915" s="35" t="str">
        <f>'EPD information'!$W$16</f>
        <v>ND</v>
      </c>
      <c r="U915" s="35">
        <f>'EPD information'!$X$16*Tabell2[[#This Row],[Weight (kg)]]</f>
        <v>1.5510000000000001E-3</v>
      </c>
      <c r="V915" s="35">
        <f>'EPD information'!$Y$16*Tabell2[[#This Row],[Weight (kg)]]</f>
        <v>5.1480000000000005E-2</v>
      </c>
      <c r="W915" s="35">
        <f>'EPD information'!$Z$16*Tabell2[[#This Row],[Weight (kg)]]</f>
        <v>8.3490000000000015E-5</v>
      </c>
      <c r="X915" s="35">
        <f>'EPD information'!$AA$16*Tabell2[[#This Row],[Weight (kg)]]</f>
        <v>-0.39929999999999999</v>
      </c>
      <c r="Y915" s="18">
        <f>'EPD information'!$AB$16*Tabell2[[#This Row],[Weight (kg)]]</f>
        <v>1.1088</v>
      </c>
      <c r="Z915" s="18">
        <f>'EPD information'!$AC$16*Tabell2[[#This Row],[Weight (kg)]]</f>
        <v>1.9437000000000003E-2</v>
      </c>
      <c r="AA915" s="18">
        <f>'EPD information'!$AD$16*Tabell2[[#This Row],[Weight (kg)]]</f>
        <v>2.4321E-3</v>
      </c>
      <c r="AB915" s="18" t="s">
        <v>48</v>
      </c>
      <c r="AC915" s="18">
        <f>'EPD information'!$AF$16*Tabell2[[#This Row],[Weight (kg)]]</f>
        <v>1.5344999999999998E-3</v>
      </c>
      <c r="AD915" s="18">
        <f>'EPD information'!$AG$16*Tabell2[[#This Row],[Weight (kg)]]</f>
        <v>5.1150000000000001E-2</v>
      </c>
      <c r="AE915" s="18">
        <f>'EPD information'!$AH$16*Tabell2[[#This Row],[Weight (kg)]]</f>
        <v>8.1840000000000002E-5</v>
      </c>
      <c r="AF915" s="21">
        <f>'EPD information'!$AI$16*Tabell2[[#This Row],[Weight (kg)]]</f>
        <v>-0.3795</v>
      </c>
    </row>
    <row r="916" spans="1:32" x14ac:dyDescent="0.2">
      <c r="A916" s="36" t="s">
        <v>187</v>
      </c>
      <c r="B916" s="37" t="s">
        <v>190</v>
      </c>
      <c r="C916" s="38">
        <v>176187</v>
      </c>
      <c r="D916" s="39">
        <v>7319662041751</v>
      </c>
      <c r="E916" s="37" t="s">
        <v>46</v>
      </c>
      <c r="F916" s="40">
        <v>250</v>
      </c>
      <c r="G916" s="37">
        <v>110</v>
      </c>
      <c r="H916" s="41">
        <v>0.33</v>
      </c>
      <c r="I916" s="35">
        <f>'EPD information'!$L$16*Tabell2[[#This Row],[Weight (kg)]]</f>
        <v>1.1253000000000002</v>
      </c>
      <c r="J916" s="22">
        <f>'EPD information'!$M$16*Tabell2[[#This Row],[Weight (kg)]]</f>
        <v>1.9602000000000001E-2</v>
      </c>
      <c r="K916" s="22">
        <f>'EPD information'!$N$16*Tabell2[[#This Row],[Weight (kg)]]</f>
        <v>2.3265E-3</v>
      </c>
      <c r="L916" s="22">
        <f>'EPD information'!$O$16*Tabell2[[#This Row],[Weight (kg)]]</f>
        <v>0</v>
      </c>
      <c r="M916" s="22">
        <f>'EPD information'!$P$16*Tabell2[[#This Row],[Weight (kg)]]</f>
        <v>1.5510000000000001E-3</v>
      </c>
      <c r="N916" s="22">
        <f>'EPD information'!$Q$16*Tabell2[[#This Row],[Weight (kg)]]</f>
        <v>5.1480000000000005E-2</v>
      </c>
      <c r="O916" s="22">
        <f>'EPD information'!$R$16*Tabell2[[#This Row],[Weight (kg)]]</f>
        <v>8.3490000000000015E-5</v>
      </c>
      <c r="P916" s="22">
        <f>'EPD information'!$S$16*Tabell2[[#This Row],[Weight (kg)]]</f>
        <v>-0.39929999999999999</v>
      </c>
      <c r="Q916" s="35">
        <f>'Product specific GWP'!$T$16*Tabell2[[#This Row],[Weight (kg)]]</f>
        <v>1.4421000000000002E-2</v>
      </c>
      <c r="R916" s="35" t="s">
        <v>48</v>
      </c>
      <c r="S916" s="35">
        <f>'EPD information'!$V$16*Tabell2[[#This Row],[Weight (kg)]]</f>
        <v>2.3265E-3</v>
      </c>
      <c r="T916" s="35" t="str">
        <f>'EPD information'!$W$16</f>
        <v>ND</v>
      </c>
      <c r="U916" s="35">
        <f>'EPD information'!$X$16*Tabell2[[#This Row],[Weight (kg)]]</f>
        <v>1.5510000000000001E-3</v>
      </c>
      <c r="V916" s="35">
        <f>'EPD information'!$Y$16*Tabell2[[#This Row],[Weight (kg)]]</f>
        <v>5.1480000000000005E-2</v>
      </c>
      <c r="W916" s="35">
        <f>'EPD information'!$Z$16*Tabell2[[#This Row],[Weight (kg)]]</f>
        <v>8.3490000000000015E-5</v>
      </c>
      <c r="X916" s="35">
        <f>'EPD information'!$AA$16*Tabell2[[#This Row],[Weight (kg)]]</f>
        <v>-0.39929999999999999</v>
      </c>
      <c r="Y916" s="18">
        <f>'EPD information'!$AB$16*Tabell2[[#This Row],[Weight (kg)]]</f>
        <v>1.1088</v>
      </c>
      <c r="Z916" s="18">
        <f>'EPD information'!$AC$16*Tabell2[[#This Row],[Weight (kg)]]</f>
        <v>1.9437000000000003E-2</v>
      </c>
      <c r="AA916" s="18">
        <f>'EPD information'!$AD$16*Tabell2[[#This Row],[Weight (kg)]]</f>
        <v>2.4321E-3</v>
      </c>
      <c r="AB916" s="18" t="s">
        <v>48</v>
      </c>
      <c r="AC916" s="18">
        <f>'EPD information'!$AF$16*Tabell2[[#This Row],[Weight (kg)]]</f>
        <v>1.5344999999999998E-3</v>
      </c>
      <c r="AD916" s="18">
        <f>'EPD information'!$AG$16*Tabell2[[#This Row],[Weight (kg)]]</f>
        <v>5.1150000000000001E-2</v>
      </c>
      <c r="AE916" s="18">
        <f>'EPD information'!$AH$16*Tabell2[[#This Row],[Weight (kg)]]</f>
        <v>8.1840000000000002E-5</v>
      </c>
      <c r="AF916" s="21">
        <f>'EPD information'!$AI$16*Tabell2[[#This Row],[Weight (kg)]]</f>
        <v>-0.3795</v>
      </c>
    </row>
    <row r="917" spans="1:32" x14ac:dyDescent="0.2">
      <c r="A917" s="36" t="s">
        <v>187</v>
      </c>
      <c r="B917" s="37" t="s">
        <v>191</v>
      </c>
      <c r="C917" s="38">
        <v>770598</v>
      </c>
      <c r="D917" s="39">
        <v>7319667705986</v>
      </c>
      <c r="E917" s="37" t="s">
        <v>46</v>
      </c>
      <c r="F917" s="40">
        <v>250</v>
      </c>
      <c r="G917" s="37">
        <v>100</v>
      </c>
      <c r="H917" s="41">
        <v>0.33</v>
      </c>
      <c r="I917" s="35">
        <f>'EPD information'!$L$16*Tabell2[[#This Row],[Weight (kg)]]</f>
        <v>1.1253000000000002</v>
      </c>
      <c r="J917" s="22">
        <f>'EPD information'!$M$16*Tabell2[[#This Row],[Weight (kg)]]</f>
        <v>1.9602000000000001E-2</v>
      </c>
      <c r="K917" s="22">
        <f>'EPD information'!$N$16*Tabell2[[#This Row],[Weight (kg)]]</f>
        <v>2.3265E-3</v>
      </c>
      <c r="L917" s="22">
        <f>'EPD information'!$O$16*Tabell2[[#This Row],[Weight (kg)]]</f>
        <v>0</v>
      </c>
      <c r="M917" s="22">
        <f>'EPD information'!$P$16*Tabell2[[#This Row],[Weight (kg)]]</f>
        <v>1.5510000000000001E-3</v>
      </c>
      <c r="N917" s="22">
        <f>'EPD information'!$Q$16*Tabell2[[#This Row],[Weight (kg)]]</f>
        <v>5.1480000000000005E-2</v>
      </c>
      <c r="O917" s="22">
        <f>'EPD information'!$R$16*Tabell2[[#This Row],[Weight (kg)]]</f>
        <v>8.3490000000000015E-5</v>
      </c>
      <c r="P917" s="22">
        <f>'EPD information'!$S$16*Tabell2[[#This Row],[Weight (kg)]]</f>
        <v>-0.39929999999999999</v>
      </c>
      <c r="Q917" s="35">
        <f>'Product specific GWP'!$T$16*Tabell2[[#This Row],[Weight (kg)]]</f>
        <v>1.4421000000000002E-2</v>
      </c>
      <c r="R917" s="35" t="s">
        <v>48</v>
      </c>
      <c r="S917" s="35">
        <f>'EPD information'!$V$16*Tabell2[[#This Row],[Weight (kg)]]</f>
        <v>2.3265E-3</v>
      </c>
      <c r="T917" s="35" t="str">
        <f>'EPD information'!$W$16</f>
        <v>ND</v>
      </c>
      <c r="U917" s="35">
        <f>'EPD information'!$X$16*Tabell2[[#This Row],[Weight (kg)]]</f>
        <v>1.5510000000000001E-3</v>
      </c>
      <c r="V917" s="35">
        <f>'EPD information'!$Y$16*Tabell2[[#This Row],[Weight (kg)]]</f>
        <v>5.1480000000000005E-2</v>
      </c>
      <c r="W917" s="35">
        <f>'EPD information'!$Z$16*Tabell2[[#This Row],[Weight (kg)]]</f>
        <v>8.3490000000000015E-5</v>
      </c>
      <c r="X917" s="35">
        <f>'EPD information'!$AA$16*Tabell2[[#This Row],[Weight (kg)]]</f>
        <v>-0.39929999999999999</v>
      </c>
      <c r="Y917" s="18">
        <f>'EPD information'!$AB$16*Tabell2[[#This Row],[Weight (kg)]]</f>
        <v>1.1088</v>
      </c>
      <c r="Z917" s="18">
        <f>'EPD information'!$AC$16*Tabell2[[#This Row],[Weight (kg)]]</f>
        <v>1.9437000000000003E-2</v>
      </c>
      <c r="AA917" s="18">
        <f>'EPD information'!$AD$16*Tabell2[[#This Row],[Weight (kg)]]</f>
        <v>2.4321E-3</v>
      </c>
      <c r="AB917" s="18" t="s">
        <v>48</v>
      </c>
      <c r="AC917" s="18">
        <f>'EPD information'!$AF$16*Tabell2[[#This Row],[Weight (kg)]]</f>
        <v>1.5344999999999998E-3</v>
      </c>
      <c r="AD917" s="18">
        <f>'EPD information'!$AG$16*Tabell2[[#This Row],[Weight (kg)]]</f>
        <v>5.1150000000000001E-2</v>
      </c>
      <c r="AE917" s="18">
        <f>'EPD information'!$AH$16*Tabell2[[#This Row],[Weight (kg)]]</f>
        <v>8.1840000000000002E-5</v>
      </c>
      <c r="AF917" s="21">
        <f>'EPD information'!$AI$16*Tabell2[[#This Row],[Weight (kg)]]</f>
        <v>-0.3795</v>
      </c>
    </row>
    <row r="918" spans="1:32" x14ac:dyDescent="0.2">
      <c r="A918" s="36" t="s">
        <v>187</v>
      </c>
      <c r="B918" s="37" t="s">
        <v>191</v>
      </c>
      <c r="C918" s="38">
        <v>863959</v>
      </c>
      <c r="D918" s="39">
        <v>7319668639594</v>
      </c>
      <c r="E918" s="37" t="s">
        <v>46</v>
      </c>
      <c r="F918" s="40">
        <v>250</v>
      </c>
      <c r="G918" s="37">
        <v>160</v>
      </c>
      <c r="H918" s="41">
        <v>0.33</v>
      </c>
      <c r="I918" s="35">
        <f>'EPD information'!$L$16*Tabell2[[#This Row],[Weight (kg)]]</f>
        <v>1.1253000000000002</v>
      </c>
      <c r="J918" s="22">
        <f>'EPD information'!$M$16*Tabell2[[#This Row],[Weight (kg)]]</f>
        <v>1.9602000000000001E-2</v>
      </c>
      <c r="K918" s="22">
        <f>'EPD information'!$N$16*Tabell2[[#This Row],[Weight (kg)]]</f>
        <v>2.3265E-3</v>
      </c>
      <c r="L918" s="22">
        <f>'EPD information'!$O$16*Tabell2[[#This Row],[Weight (kg)]]</f>
        <v>0</v>
      </c>
      <c r="M918" s="22">
        <f>'EPD information'!$P$16*Tabell2[[#This Row],[Weight (kg)]]</f>
        <v>1.5510000000000001E-3</v>
      </c>
      <c r="N918" s="22">
        <f>'EPD information'!$Q$16*Tabell2[[#This Row],[Weight (kg)]]</f>
        <v>5.1480000000000005E-2</v>
      </c>
      <c r="O918" s="22">
        <f>'EPD information'!$R$16*Tabell2[[#This Row],[Weight (kg)]]</f>
        <v>8.3490000000000015E-5</v>
      </c>
      <c r="P918" s="22">
        <f>'EPD information'!$S$16*Tabell2[[#This Row],[Weight (kg)]]</f>
        <v>-0.39929999999999999</v>
      </c>
      <c r="Q918" s="35">
        <f>'Product specific GWP'!$T$16*Tabell2[[#This Row],[Weight (kg)]]</f>
        <v>1.4421000000000002E-2</v>
      </c>
      <c r="R918" s="35" t="s">
        <v>48</v>
      </c>
      <c r="S918" s="35">
        <f>'EPD information'!$V$16*Tabell2[[#This Row],[Weight (kg)]]</f>
        <v>2.3265E-3</v>
      </c>
      <c r="T918" s="35" t="str">
        <f>'EPD information'!$W$16</f>
        <v>ND</v>
      </c>
      <c r="U918" s="35">
        <f>'EPD information'!$X$16*Tabell2[[#This Row],[Weight (kg)]]</f>
        <v>1.5510000000000001E-3</v>
      </c>
      <c r="V918" s="35">
        <f>'EPD information'!$Y$16*Tabell2[[#This Row],[Weight (kg)]]</f>
        <v>5.1480000000000005E-2</v>
      </c>
      <c r="W918" s="35">
        <f>'EPD information'!$Z$16*Tabell2[[#This Row],[Weight (kg)]]</f>
        <v>8.3490000000000015E-5</v>
      </c>
      <c r="X918" s="35">
        <f>'EPD information'!$AA$16*Tabell2[[#This Row],[Weight (kg)]]</f>
        <v>-0.39929999999999999</v>
      </c>
      <c r="Y918" s="18">
        <f>'EPD information'!$AB$16*Tabell2[[#This Row],[Weight (kg)]]</f>
        <v>1.1088</v>
      </c>
      <c r="Z918" s="18">
        <f>'EPD information'!$AC$16*Tabell2[[#This Row],[Weight (kg)]]</f>
        <v>1.9437000000000003E-2</v>
      </c>
      <c r="AA918" s="18">
        <f>'EPD information'!$AD$16*Tabell2[[#This Row],[Weight (kg)]]</f>
        <v>2.4321E-3</v>
      </c>
      <c r="AB918" s="18" t="s">
        <v>48</v>
      </c>
      <c r="AC918" s="18">
        <f>'EPD information'!$AF$16*Tabell2[[#This Row],[Weight (kg)]]</f>
        <v>1.5344999999999998E-3</v>
      </c>
      <c r="AD918" s="18">
        <f>'EPD information'!$AG$16*Tabell2[[#This Row],[Weight (kg)]]</f>
        <v>5.1150000000000001E-2</v>
      </c>
      <c r="AE918" s="18">
        <f>'EPD information'!$AH$16*Tabell2[[#This Row],[Weight (kg)]]</f>
        <v>8.1840000000000002E-5</v>
      </c>
      <c r="AF918" s="21">
        <f>'EPD information'!$AI$16*Tabell2[[#This Row],[Weight (kg)]]</f>
        <v>-0.3795</v>
      </c>
    </row>
    <row r="919" spans="1:32" ht="28.5" x14ac:dyDescent="0.2">
      <c r="A919" s="36" t="s">
        <v>187</v>
      </c>
      <c r="B919" s="37" t="s">
        <v>196</v>
      </c>
      <c r="C919" s="38">
        <v>607747</v>
      </c>
      <c r="D919" s="39">
        <v>7319661563841</v>
      </c>
      <c r="E919" s="37" t="s">
        <v>46</v>
      </c>
      <c r="F919" s="40">
        <v>250</v>
      </c>
      <c r="G919" s="37">
        <v>50</v>
      </c>
      <c r="H919" s="41">
        <v>0.33</v>
      </c>
      <c r="I919" s="35">
        <f>'EPD information'!$L$16*Tabell2[[#This Row],[Weight (kg)]]</f>
        <v>1.1253000000000002</v>
      </c>
      <c r="J919" s="22">
        <f>'EPD information'!$M$16*Tabell2[[#This Row],[Weight (kg)]]</f>
        <v>1.9602000000000001E-2</v>
      </c>
      <c r="K919" s="22">
        <f>'EPD information'!$N$16*Tabell2[[#This Row],[Weight (kg)]]</f>
        <v>2.3265E-3</v>
      </c>
      <c r="L919" s="22">
        <f>'EPD information'!$O$16*Tabell2[[#This Row],[Weight (kg)]]</f>
        <v>0</v>
      </c>
      <c r="M919" s="22">
        <f>'EPD information'!$P$16*Tabell2[[#This Row],[Weight (kg)]]</f>
        <v>1.5510000000000001E-3</v>
      </c>
      <c r="N919" s="22">
        <f>'EPD information'!$Q$16*Tabell2[[#This Row],[Weight (kg)]]</f>
        <v>5.1480000000000005E-2</v>
      </c>
      <c r="O919" s="22">
        <f>'EPD information'!$R$16*Tabell2[[#This Row],[Weight (kg)]]</f>
        <v>8.3490000000000015E-5</v>
      </c>
      <c r="P919" s="22">
        <f>'EPD information'!$S$16*Tabell2[[#This Row],[Weight (kg)]]</f>
        <v>-0.39929999999999999</v>
      </c>
      <c r="Q919" s="35">
        <f>'Product specific GWP'!$T$16*Tabell2[[#This Row],[Weight (kg)]]</f>
        <v>1.4421000000000002E-2</v>
      </c>
      <c r="R919" s="35" t="s">
        <v>48</v>
      </c>
      <c r="S919" s="35">
        <f>'EPD information'!$V$16*Tabell2[[#This Row],[Weight (kg)]]</f>
        <v>2.3265E-3</v>
      </c>
      <c r="T919" s="35" t="str">
        <f>'EPD information'!$W$16</f>
        <v>ND</v>
      </c>
      <c r="U919" s="35">
        <f>'EPD information'!$X$16*Tabell2[[#This Row],[Weight (kg)]]</f>
        <v>1.5510000000000001E-3</v>
      </c>
      <c r="V919" s="35">
        <f>'EPD information'!$Y$16*Tabell2[[#This Row],[Weight (kg)]]</f>
        <v>5.1480000000000005E-2</v>
      </c>
      <c r="W919" s="35">
        <f>'EPD information'!$Z$16*Tabell2[[#This Row],[Weight (kg)]]</f>
        <v>8.3490000000000015E-5</v>
      </c>
      <c r="X919" s="35">
        <f>'EPD information'!$AA$16*Tabell2[[#This Row],[Weight (kg)]]</f>
        <v>-0.39929999999999999</v>
      </c>
      <c r="Y919" s="18">
        <f>'EPD information'!$AB$16*Tabell2[[#This Row],[Weight (kg)]]</f>
        <v>1.1088</v>
      </c>
      <c r="Z919" s="18">
        <f>'EPD information'!$AC$16*Tabell2[[#This Row],[Weight (kg)]]</f>
        <v>1.9437000000000003E-2</v>
      </c>
      <c r="AA919" s="18">
        <f>'EPD information'!$AD$16*Tabell2[[#This Row],[Weight (kg)]]</f>
        <v>2.4321E-3</v>
      </c>
      <c r="AB919" s="18" t="s">
        <v>48</v>
      </c>
      <c r="AC919" s="18">
        <f>'EPD information'!$AF$16*Tabell2[[#This Row],[Weight (kg)]]</f>
        <v>1.5344999999999998E-3</v>
      </c>
      <c r="AD919" s="18">
        <f>'EPD information'!$AG$16*Tabell2[[#This Row],[Weight (kg)]]</f>
        <v>5.1150000000000001E-2</v>
      </c>
      <c r="AE919" s="18">
        <f>'EPD information'!$AH$16*Tabell2[[#This Row],[Weight (kg)]]</f>
        <v>8.1840000000000002E-5</v>
      </c>
      <c r="AF919" s="21">
        <f>'EPD information'!$AI$16*Tabell2[[#This Row],[Weight (kg)]]</f>
        <v>-0.3795</v>
      </c>
    </row>
    <row r="920" spans="1:32" ht="28.5" x14ac:dyDescent="0.2">
      <c r="A920" s="36" t="s">
        <v>187</v>
      </c>
      <c r="B920" s="37" t="s">
        <v>197</v>
      </c>
      <c r="C920" s="38">
        <v>568294</v>
      </c>
      <c r="D920" s="39">
        <v>7319662344517</v>
      </c>
      <c r="E920" s="37" t="s">
        <v>46</v>
      </c>
      <c r="F920" s="40">
        <v>250</v>
      </c>
      <c r="G920" s="37">
        <v>90</v>
      </c>
      <c r="H920" s="41">
        <v>0.33</v>
      </c>
      <c r="I920" s="35">
        <f>'EPD information'!$L$16*Tabell2[[#This Row],[Weight (kg)]]</f>
        <v>1.1253000000000002</v>
      </c>
      <c r="J920" s="22">
        <f>'EPD information'!$M$16*Tabell2[[#This Row],[Weight (kg)]]</f>
        <v>1.9602000000000001E-2</v>
      </c>
      <c r="K920" s="22">
        <f>'EPD information'!$N$16*Tabell2[[#This Row],[Weight (kg)]]</f>
        <v>2.3265E-3</v>
      </c>
      <c r="L920" s="22">
        <f>'EPD information'!$O$16*Tabell2[[#This Row],[Weight (kg)]]</f>
        <v>0</v>
      </c>
      <c r="M920" s="22">
        <f>'EPD information'!$P$16*Tabell2[[#This Row],[Weight (kg)]]</f>
        <v>1.5510000000000001E-3</v>
      </c>
      <c r="N920" s="22">
        <f>'EPD information'!$Q$16*Tabell2[[#This Row],[Weight (kg)]]</f>
        <v>5.1480000000000005E-2</v>
      </c>
      <c r="O920" s="22">
        <f>'EPD information'!$R$16*Tabell2[[#This Row],[Weight (kg)]]</f>
        <v>8.3490000000000015E-5</v>
      </c>
      <c r="P920" s="22">
        <f>'EPD information'!$S$16*Tabell2[[#This Row],[Weight (kg)]]</f>
        <v>-0.39929999999999999</v>
      </c>
      <c r="Q920" s="35">
        <f>'Product specific GWP'!$T$16*Tabell2[[#This Row],[Weight (kg)]]</f>
        <v>1.4421000000000002E-2</v>
      </c>
      <c r="R920" s="35" t="s">
        <v>48</v>
      </c>
      <c r="S920" s="35">
        <f>'EPD information'!$V$16*Tabell2[[#This Row],[Weight (kg)]]</f>
        <v>2.3265E-3</v>
      </c>
      <c r="T920" s="35" t="str">
        <f>'EPD information'!$W$16</f>
        <v>ND</v>
      </c>
      <c r="U920" s="35">
        <f>'EPD information'!$X$16*Tabell2[[#This Row],[Weight (kg)]]</f>
        <v>1.5510000000000001E-3</v>
      </c>
      <c r="V920" s="35">
        <f>'EPD information'!$Y$16*Tabell2[[#This Row],[Weight (kg)]]</f>
        <v>5.1480000000000005E-2</v>
      </c>
      <c r="W920" s="35">
        <f>'EPD information'!$Z$16*Tabell2[[#This Row],[Weight (kg)]]</f>
        <v>8.3490000000000015E-5</v>
      </c>
      <c r="X920" s="35">
        <f>'EPD information'!$AA$16*Tabell2[[#This Row],[Weight (kg)]]</f>
        <v>-0.39929999999999999</v>
      </c>
      <c r="Y920" s="18">
        <f>'EPD information'!$AB$16*Tabell2[[#This Row],[Weight (kg)]]</f>
        <v>1.1088</v>
      </c>
      <c r="Z920" s="18">
        <f>'EPD information'!$AC$16*Tabell2[[#This Row],[Weight (kg)]]</f>
        <v>1.9437000000000003E-2</v>
      </c>
      <c r="AA920" s="18">
        <f>'EPD information'!$AD$16*Tabell2[[#This Row],[Weight (kg)]]</f>
        <v>2.4321E-3</v>
      </c>
      <c r="AB920" s="18" t="s">
        <v>48</v>
      </c>
      <c r="AC920" s="18">
        <f>'EPD information'!$AF$16*Tabell2[[#This Row],[Weight (kg)]]</f>
        <v>1.5344999999999998E-3</v>
      </c>
      <c r="AD920" s="18">
        <f>'EPD information'!$AG$16*Tabell2[[#This Row],[Weight (kg)]]</f>
        <v>5.1150000000000001E-2</v>
      </c>
      <c r="AE920" s="18">
        <f>'EPD information'!$AH$16*Tabell2[[#This Row],[Weight (kg)]]</f>
        <v>8.1840000000000002E-5</v>
      </c>
      <c r="AF920" s="21">
        <f>'EPD information'!$AI$16*Tabell2[[#This Row],[Weight (kg)]]</f>
        <v>-0.3795</v>
      </c>
    </row>
    <row r="921" spans="1:32" x14ac:dyDescent="0.2">
      <c r="A921" s="36" t="s">
        <v>187</v>
      </c>
      <c r="B921" s="37" t="s">
        <v>188</v>
      </c>
      <c r="C921" s="38">
        <v>255316</v>
      </c>
      <c r="D921" s="39">
        <v>7319662553162</v>
      </c>
      <c r="E921" s="37" t="s">
        <v>46</v>
      </c>
      <c r="F921" s="40">
        <v>280</v>
      </c>
      <c r="G921" s="37">
        <v>0</v>
      </c>
      <c r="H921" s="41">
        <v>0.37</v>
      </c>
      <c r="I921" s="35">
        <f>'EPD information'!$L$16*Tabell2[[#This Row],[Weight (kg)]]</f>
        <v>1.2617</v>
      </c>
      <c r="J921" s="22">
        <f>'EPD information'!$M$16*Tabell2[[#This Row],[Weight (kg)]]</f>
        <v>2.1978000000000001E-2</v>
      </c>
      <c r="K921" s="22">
        <f>'EPD information'!$N$16*Tabell2[[#This Row],[Weight (kg)]]</f>
        <v>2.6084999999999997E-3</v>
      </c>
      <c r="L921" s="22">
        <f>'EPD information'!$O$16*Tabell2[[#This Row],[Weight (kg)]]</f>
        <v>0</v>
      </c>
      <c r="M921" s="22">
        <f>'EPD information'!$P$16*Tabell2[[#This Row],[Weight (kg)]]</f>
        <v>1.7390000000000001E-3</v>
      </c>
      <c r="N921" s="22">
        <f>'EPD information'!$Q$16*Tabell2[[#This Row],[Weight (kg)]]</f>
        <v>5.772E-2</v>
      </c>
      <c r="O921" s="22">
        <f>'EPD information'!$R$16*Tabell2[[#This Row],[Weight (kg)]]</f>
        <v>9.3610000000000007E-5</v>
      </c>
      <c r="P921" s="22">
        <f>'EPD information'!$S$16*Tabell2[[#This Row],[Weight (kg)]]</f>
        <v>-0.44769999999999999</v>
      </c>
      <c r="Q921" s="35">
        <f>'Product specific GWP'!$T$16*Tabell2[[#This Row],[Weight (kg)]]</f>
        <v>1.6168999999999999E-2</v>
      </c>
      <c r="R921" s="35" t="s">
        <v>48</v>
      </c>
      <c r="S921" s="35">
        <f>'EPD information'!$V$16*Tabell2[[#This Row],[Weight (kg)]]</f>
        <v>2.6084999999999997E-3</v>
      </c>
      <c r="T921" s="35" t="str">
        <f>'EPD information'!$W$16</f>
        <v>ND</v>
      </c>
      <c r="U921" s="35">
        <f>'EPD information'!$X$16*Tabell2[[#This Row],[Weight (kg)]]</f>
        <v>1.7390000000000001E-3</v>
      </c>
      <c r="V921" s="35">
        <f>'EPD information'!$Y$16*Tabell2[[#This Row],[Weight (kg)]]</f>
        <v>5.772E-2</v>
      </c>
      <c r="W921" s="35">
        <f>'EPD information'!$Z$16*Tabell2[[#This Row],[Weight (kg)]]</f>
        <v>9.3610000000000007E-5</v>
      </c>
      <c r="X921" s="35">
        <f>'EPD information'!$AA$16*Tabell2[[#This Row],[Weight (kg)]]</f>
        <v>-0.44769999999999999</v>
      </c>
      <c r="Y921" s="18">
        <f>'EPD information'!$AB$16*Tabell2[[#This Row],[Weight (kg)]]</f>
        <v>1.2431999999999999</v>
      </c>
      <c r="Z921" s="18">
        <f>'EPD information'!$AC$16*Tabell2[[#This Row],[Weight (kg)]]</f>
        <v>2.1793E-2</v>
      </c>
      <c r="AA921" s="18">
        <f>'EPD information'!$AD$16*Tabell2[[#This Row],[Weight (kg)]]</f>
        <v>2.7269E-3</v>
      </c>
      <c r="AB921" s="18" t="s">
        <v>48</v>
      </c>
      <c r="AC921" s="18">
        <f>'EPD information'!$AF$16*Tabell2[[#This Row],[Weight (kg)]]</f>
        <v>1.7204999999999998E-3</v>
      </c>
      <c r="AD921" s="18">
        <f>'EPD information'!$AG$16*Tabell2[[#This Row],[Weight (kg)]]</f>
        <v>5.7349999999999998E-2</v>
      </c>
      <c r="AE921" s="18">
        <f>'EPD information'!$AH$16*Tabell2[[#This Row],[Weight (kg)]]</f>
        <v>9.1760000000000002E-5</v>
      </c>
      <c r="AF921" s="21">
        <f>'EPD information'!$AI$16*Tabell2[[#This Row],[Weight (kg)]]</f>
        <v>-0.42549999999999999</v>
      </c>
    </row>
    <row r="922" spans="1:32" x14ac:dyDescent="0.2">
      <c r="A922" s="36" t="s">
        <v>187</v>
      </c>
      <c r="B922" s="37" t="s">
        <v>191</v>
      </c>
      <c r="C922" s="38">
        <v>160633</v>
      </c>
      <c r="D922" s="39">
        <v>7319660556066</v>
      </c>
      <c r="E922" s="37" t="s">
        <v>46</v>
      </c>
      <c r="F922" s="40">
        <v>280</v>
      </c>
      <c r="G922" s="37">
        <v>94</v>
      </c>
      <c r="H922" s="41">
        <v>0.37</v>
      </c>
      <c r="I922" s="35">
        <f>'EPD information'!$L$16*Tabell2[[#This Row],[Weight (kg)]]</f>
        <v>1.2617</v>
      </c>
      <c r="J922" s="22">
        <f>'EPD information'!$M$16*Tabell2[[#This Row],[Weight (kg)]]</f>
        <v>2.1978000000000001E-2</v>
      </c>
      <c r="K922" s="22">
        <f>'EPD information'!$N$16*Tabell2[[#This Row],[Weight (kg)]]</f>
        <v>2.6084999999999997E-3</v>
      </c>
      <c r="L922" s="22">
        <f>'EPD information'!$O$16*Tabell2[[#This Row],[Weight (kg)]]</f>
        <v>0</v>
      </c>
      <c r="M922" s="22">
        <f>'EPD information'!$P$16*Tabell2[[#This Row],[Weight (kg)]]</f>
        <v>1.7390000000000001E-3</v>
      </c>
      <c r="N922" s="22">
        <f>'EPD information'!$Q$16*Tabell2[[#This Row],[Weight (kg)]]</f>
        <v>5.772E-2</v>
      </c>
      <c r="O922" s="22">
        <f>'EPD information'!$R$16*Tabell2[[#This Row],[Weight (kg)]]</f>
        <v>9.3610000000000007E-5</v>
      </c>
      <c r="P922" s="22">
        <f>'EPD information'!$S$16*Tabell2[[#This Row],[Weight (kg)]]</f>
        <v>-0.44769999999999999</v>
      </c>
      <c r="Q922" s="35">
        <f>'Product specific GWP'!$T$16*Tabell2[[#This Row],[Weight (kg)]]</f>
        <v>1.6168999999999999E-2</v>
      </c>
      <c r="R922" s="35" t="s">
        <v>48</v>
      </c>
      <c r="S922" s="35">
        <f>'EPD information'!$V$16*Tabell2[[#This Row],[Weight (kg)]]</f>
        <v>2.6084999999999997E-3</v>
      </c>
      <c r="T922" s="35" t="str">
        <f>'EPD information'!$W$16</f>
        <v>ND</v>
      </c>
      <c r="U922" s="35">
        <f>'EPD information'!$X$16*Tabell2[[#This Row],[Weight (kg)]]</f>
        <v>1.7390000000000001E-3</v>
      </c>
      <c r="V922" s="35">
        <f>'EPD information'!$Y$16*Tabell2[[#This Row],[Weight (kg)]]</f>
        <v>5.772E-2</v>
      </c>
      <c r="W922" s="35">
        <f>'EPD information'!$Z$16*Tabell2[[#This Row],[Weight (kg)]]</f>
        <v>9.3610000000000007E-5</v>
      </c>
      <c r="X922" s="35">
        <f>'EPD information'!$AA$16*Tabell2[[#This Row],[Weight (kg)]]</f>
        <v>-0.44769999999999999</v>
      </c>
      <c r="Y922" s="18">
        <f>'EPD information'!$AB$16*Tabell2[[#This Row],[Weight (kg)]]</f>
        <v>1.2431999999999999</v>
      </c>
      <c r="Z922" s="18">
        <f>'EPD information'!$AC$16*Tabell2[[#This Row],[Weight (kg)]]</f>
        <v>2.1793E-2</v>
      </c>
      <c r="AA922" s="18">
        <f>'EPD information'!$AD$16*Tabell2[[#This Row],[Weight (kg)]]</f>
        <v>2.7269E-3</v>
      </c>
      <c r="AB922" s="18" t="s">
        <v>48</v>
      </c>
      <c r="AC922" s="18">
        <f>'EPD information'!$AF$16*Tabell2[[#This Row],[Weight (kg)]]</f>
        <v>1.7204999999999998E-3</v>
      </c>
      <c r="AD922" s="18">
        <f>'EPD information'!$AG$16*Tabell2[[#This Row],[Weight (kg)]]</f>
        <v>5.7349999999999998E-2</v>
      </c>
      <c r="AE922" s="18">
        <f>'EPD information'!$AH$16*Tabell2[[#This Row],[Weight (kg)]]</f>
        <v>9.1760000000000002E-5</v>
      </c>
      <c r="AF922" s="21">
        <f>'EPD information'!$AI$16*Tabell2[[#This Row],[Weight (kg)]]</f>
        <v>-0.42549999999999999</v>
      </c>
    </row>
    <row r="923" spans="1:32" x14ac:dyDescent="0.2">
      <c r="A923" s="36" t="s">
        <v>187</v>
      </c>
      <c r="B923" s="37" t="s">
        <v>191</v>
      </c>
      <c r="C923" s="38">
        <v>885437</v>
      </c>
      <c r="D923" s="39">
        <v>7319668854379</v>
      </c>
      <c r="E923" s="37" t="s">
        <v>46</v>
      </c>
      <c r="F923" s="40">
        <v>280</v>
      </c>
      <c r="G923" s="37">
        <v>100</v>
      </c>
      <c r="H923" s="41">
        <v>0.37</v>
      </c>
      <c r="I923" s="35">
        <f>'EPD information'!$L$16*Tabell2[[#This Row],[Weight (kg)]]</f>
        <v>1.2617</v>
      </c>
      <c r="J923" s="22">
        <f>'EPD information'!$M$16*Tabell2[[#This Row],[Weight (kg)]]</f>
        <v>2.1978000000000001E-2</v>
      </c>
      <c r="K923" s="22">
        <f>'EPD information'!$N$16*Tabell2[[#This Row],[Weight (kg)]]</f>
        <v>2.6084999999999997E-3</v>
      </c>
      <c r="L923" s="22">
        <f>'EPD information'!$O$16*Tabell2[[#This Row],[Weight (kg)]]</f>
        <v>0</v>
      </c>
      <c r="M923" s="22">
        <f>'EPD information'!$P$16*Tabell2[[#This Row],[Weight (kg)]]</f>
        <v>1.7390000000000001E-3</v>
      </c>
      <c r="N923" s="22">
        <f>'EPD information'!$Q$16*Tabell2[[#This Row],[Weight (kg)]]</f>
        <v>5.772E-2</v>
      </c>
      <c r="O923" s="22">
        <f>'EPD information'!$R$16*Tabell2[[#This Row],[Weight (kg)]]</f>
        <v>9.3610000000000007E-5</v>
      </c>
      <c r="P923" s="22">
        <f>'EPD information'!$S$16*Tabell2[[#This Row],[Weight (kg)]]</f>
        <v>-0.44769999999999999</v>
      </c>
      <c r="Q923" s="35">
        <f>'Product specific GWP'!$T$16*Tabell2[[#This Row],[Weight (kg)]]</f>
        <v>1.6168999999999999E-2</v>
      </c>
      <c r="R923" s="35" t="s">
        <v>48</v>
      </c>
      <c r="S923" s="35">
        <f>'EPD information'!$V$16*Tabell2[[#This Row],[Weight (kg)]]</f>
        <v>2.6084999999999997E-3</v>
      </c>
      <c r="T923" s="35" t="str">
        <f>'EPD information'!$W$16</f>
        <v>ND</v>
      </c>
      <c r="U923" s="35">
        <f>'EPD information'!$X$16*Tabell2[[#This Row],[Weight (kg)]]</f>
        <v>1.7390000000000001E-3</v>
      </c>
      <c r="V923" s="35">
        <f>'EPD information'!$Y$16*Tabell2[[#This Row],[Weight (kg)]]</f>
        <v>5.772E-2</v>
      </c>
      <c r="W923" s="35">
        <f>'EPD information'!$Z$16*Tabell2[[#This Row],[Weight (kg)]]</f>
        <v>9.3610000000000007E-5</v>
      </c>
      <c r="X923" s="35">
        <f>'EPD information'!$AA$16*Tabell2[[#This Row],[Weight (kg)]]</f>
        <v>-0.44769999999999999</v>
      </c>
      <c r="Y923" s="18">
        <f>'EPD information'!$AB$16*Tabell2[[#This Row],[Weight (kg)]]</f>
        <v>1.2431999999999999</v>
      </c>
      <c r="Z923" s="18">
        <f>'EPD information'!$AC$16*Tabell2[[#This Row],[Weight (kg)]]</f>
        <v>2.1793E-2</v>
      </c>
      <c r="AA923" s="18">
        <f>'EPD information'!$AD$16*Tabell2[[#This Row],[Weight (kg)]]</f>
        <v>2.7269E-3</v>
      </c>
      <c r="AB923" s="18" t="s">
        <v>48</v>
      </c>
      <c r="AC923" s="18">
        <f>'EPD information'!$AF$16*Tabell2[[#This Row],[Weight (kg)]]</f>
        <v>1.7204999999999998E-3</v>
      </c>
      <c r="AD923" s="18">
        <f>'EPD information'!$AG$16*Tabell2[[#This Row],[Weight (kg)]]</f>
        <v>5.7349999999999998E-2</v>
      </c>
      <c r="AE923" s="18">
        <f>'EPD information'!$AH$16*Tabell2[[#This Row],[Weight (kg)]]</f>
        <v>9.1760000000000002E-5</v>
      </c>
      <c r="AF923" s="21">
        <f>'EPD information'!$AI$16*Tabell2[[#This Row],[Weight (kg)]]</f>
        <v>-0.42549999999999999</v>
      </c>
    </row>
    <row r="924" spans="1:32" x14ac:dyDescent="0.2">
      <c r="A924" s="36" t="s">
        <v>187</v>
      </c>
      <c r="B924" s="37" t="s">
        <v>188</v>
      </c>
      <c r="C924" s="38">
        <v>255317</v>
      </c>
      <c r="D924" s="39">
        <v>7319662553179</v>
      </c>
      <c r="E924" s="37" t="s">
        <v>46</v>
      </c>
      <c r="F924" s="40">
        <v>300</v>
      </c>
      <c r="G924" s="37">
        <v>0</v>
      </c>
      <c r="H924" s="41">
        <v>0.4</v>
      </c>
      <c r="I924" s="35">
        <f>'EPD information'!$L$16*Tabell2[[#This Row],[Weight (kg)]]</f>
        <v>1.3640000000000001</v>
      </c>
      <c r="J924" s="22">
        <f>'EPD information'!$M$16*Tabell2[[#This Row],[Weight (kg)]]</f>
        <v>2.3760000000000003E-2</v>
      </c>
      <c r="K924" s="22">
        <f>'EPD information'!$N$16*Tabell2[[#This Row],[Weight (kg)]]</f>
        <v>2.82E-3</v>
      </c>
      <c r="L924" s="22">
        <f>'EPD information'!$O$16*Tabell2[[#This Row],[Weight (kg)]]</f>
        <v>0</v>
      </c>
      <c r="M924" s="22">
        <f>'EPD information'!$P$16*Tabell2[[#This Row],[Weight (kg)]]</f>
        <v>1.8800000000000002E-3</v>
      </c>
      <c r="N924" s="22">
        <f>'EPD information'!$Q$16*Tabell2[[#This Row],[Weight (kg)]]</f>
        <v>6.2400000000000004E-2</v>
      </c>
      <c r="O924" s="22">
        <f>'EPD information'!$R$16*Tabell2[[#This Row],[Weight (kg)]]</f>
        <v>1.0120000000000002E-4</v>
      </c>
      <c r="P924" s="22">
        <f>'EPD information'!$S$16*Tabell2[[#This Row],[Weight (kg)]]</f>
        <v>-0.48399999999999999</v>
      </c>
      <c r="Q924" s="35">
        <f>'Product specific GWP'!$T$16*Tabell2[[#This Row],[Weight (kg)]]</f>
        <v>1.7480000000000002E-2</v>
      </c>
      <c r="R924" s="35" t="s">
        <v>48</v>
      </c>
      <c r="S924" s="35">
        <f>'EPD information'!$V$16*Tabell2[[#This Row],[Weight (kg)]]</f>
        <v>2.82E-3</v>
      </c>
      <c r="T924" s="35" t="str">
        <f>'EPD information'!$W$16</f>
        <v>ND</v>
      </c>
      <c r="U924" s="35">
        <f>'EPD information'!$X$16*Tabell2[[#This Row],[Weight (kg)]]</f>
        <v>1.8800000000000002E-3</v>
      </c>
      <c r="V924" s="35">
        <f>'EPD information'!$Y$16*Tabell2[[#This Row],[Weight (kg)]]</f>
        <v>6.2400000000000004E-2</v>
      </c>
      <c r="W924" s="35">
        <f>'EPD information'!$Z$16*Tabell2[[#This Row],[Weight (kg)]]</f>
        <v>1.0120000000000002E-4</v>
      </c>
      <c r="X924" s="35">
        <f>'EPD information'!$AA$16*Tabell2[[#This Row],[Weight (kg)]]</f>
        <v>-0.48399999999999999</v>
      </c>
      <c r="Y924" s="18">
        <f>'EPD information'!$AB$16*Tabell2[[#This Row],[Weight (kg)]]</f>
        <v>1.3440000000000001</v>
      </c>
      <c r="Z924" s="18">
        <f>'EPD information'!$AC$16*Tabell2[[#This Row],[Weight (kg)]]</f>
        <v>2.3560000000000001E-2</v>
      </c>
      <c r="AA924" s="18">
        <f>'EPD information'!$AD$16*Tabell2[[#This Row],[Weight (kg)]]</f>
        <v>2.9480000000000001E-3</v>
      </c>
      <c r="AB924" s="18" t="s">
        <v>48</v>
      </c>
      <c r="AC924" s="18">
        <f>'EPD information'!$AF$16*Tabell2[[#This Row],[Weight (kg)]]</f>
        <v>1.8599999999999999E-3</v>
      </c>
      <c r="AD924" s="18">
        <f>'EPD information'!$AG$16*Tabell2[[#This Row],[Weight (kg)]]</f>
        <v>6.2E-2</v>
      </c>
      <c r="AE924" s="18">
        <f>'EPD information'!$AH$16*Tabell2[[#This Row],[Weight (kg)]]</f>
        <v>9.9200000000000012E-5</v>
      </c>
      <c r="AF924" s="21">
        <f>'EPD information'!$AI$16*Tabell2[[#This Row],[Weight (kg)]]</f>
        <v>-0.45999999999999996</v>
      </c>
    </row>
    <row r="925" spans="1:32" x14ac:dyDescent="0.2">
      <c r="A925" s="36" t="s">
        <v>187</v>
      </c>
      <c r="B925" s="37" t="s">
        <v>191</v>
      </c>
      <c r="C925" s="38">
        <v>885438</v>
      </c>
      <c r="D925" s="39">
        <v>7319668854386</v>
      </c>
      <c r="E925" s="37" t="s">
        <v>46</v>
      </c>
      <c r="F925" s="40">
        <v>300</v>
      </c>
      <c r="G925" s="37">
        <v>100</v>
      </c>
      <c r="H925" s="41">
        <v>0.4</v>
      </c>
      <c r="I925" s="35">
        <f>'EPD information'!$L$16*Tabell2[[#This Row],[Weight (kg)]]</f>
        <v>1.3640000000000001</v>
      </c>
      <c r="J925" s="22">
        <f>'EPD information'!$M$16*Tabell2[[#This Row],[Weight (kg)]]</f>
        <v>2.3760000000000003E-2</v>
      </c>
      <c r="K925" s="22">
        <f>'EPD information'!$N$16*Tabell2[[#This Row],[Weight (kg)]]</f>
        <v>2.82E-3</v>
      </c>
      <c r="L925" s="22">
        <f>'EPD information'!$O$16*Tabell2[[#This Row],[Weight (kg)]]</f>
        <v>0</v>
      </c>
      <c r="M925" s="22">
        <f>'EPD information'!$P$16*Tabell2[[#This Row],[Weight (kg)]]</f>
        <v>1.8800000000000002E-3</v>
      </c>
      <c r="N925" s="22">
        <f>'EPD information'!$Q$16*Tabell2[[#This Row],[Weight (kg)]]</f>
        <v>6.2400000000000004E-2</v>
      </c>
      <c r="O925" s="22">
        <f>'EPD information'!$R$16*Tabell2[[#This Row],[Weight (kg)]]</f>
        <v>1.0120000000000002E-4</v>
      </c>
      <c r="P925" s="22">
        <f>'EPD information'!$S$16*Tabell2[[#This Row],[Weight (kg)]]</f>
        <v>-0.48399999999999999</v>
      </c>
      <c r="Q925" s="35">
        <f>'Product specific GWP'!$T$16*Tabell2[[#This Row],[Weight (kg)]]</f>
        <v>1.7480000000000002E-2</v>
      </c>
      <c r="R925" s="35" t="s">
        <v>48</v>
      </c>
      <c r="S925" s="35">
        <f>'EPD information'!$V$16*Tabell2[[#This Row],[Weight (kg)]]</f>
        <v>2.82E-3</v>
      </c>
      <c r="T925" s="35" t="str">
        <f>'EPD information'!$W$16</f>
        <v>ND</v>
      </c>
      <c r="U925" s="35">
        <f>'EPD information'!$X$16*Tabell2[[#This Row],[Weight (kg)]]</f>
        <v>1.8800000000000002E-3</v>
      </c>
      <c r="V925" s="35">
        <f>'EPD information'!$Y$16*Tabell2[[#This Row],[Weight (kg)]]</f>
        <v>6.2400000000000004E-2</v>
      </c>
      <c r="W925" s="35">
        <f>'EPD information'!$Z$16*Tabell2[[#This Row],[Weight (kg)]]</f>
        <v>1.0120000000000002E-4</v>
      </c>
      <c r="X925" s="35">
        <f>'EPD information'!$AA$16*Tabell2[[#This Row],[Weight (kg)]]</f>
        <v>-0.48399999999999999</v>
      </c>
      <c r="Y925" s="18">
        <f>'EPD information'!$AB$16*Tabell2[[#This Row],[Weight (kg)]]</f>
        <v>1.3440000000000001</v>
      </c>
      <c r="Z925" s="18">
        <f>'EPD information'!$AC$16*Tabell2[[#This Row],[Weight (kg)]]</f>
        <v>2.3560000000000001E-2</v>
      </c>
      <c r="AA925" s="18">
        <f>'EPD information'!$AD$16*Tabell2[[#This Row],[Weight (kg)]]</f>
        <v>2.9480000000000001E-3</v>
      </c>
      <c r="AB925" s="18" t="s">
        <v>48</v>
      </c>
      <c r="AC925" s="18">
        <f>'EPD information'!$AF$16*Tabell2[[#This Row],[Weight (kg)]]</f>
        <v>1.8599999999999999E-3</v>
      </c>
      <c r="AD925" s="18">
        <f>'EPD information'!$AG$16*Tabell2[[#This Row],[Weight (kg)]]</f>
        <v>6.2E-2</v>
      </c>
      <c r="AE925" s="18">
        <f>'EPD information'!$AH$16*Tabell2[[#This Row],[Weight (kg)]]</f>
        <v>9.9200000000000012E-5</v>
      </c>
      <c r="AF925" s="21">
        <f>'EPD information'!$AI$16*Tabell2[[#This Row],[Weight (kg)]]</f>
        <v>-0.45999999999999996</v>
      </c>
    </row>
    <row r="926" spans="1:32" x14ac:dyDescent="0.2">
      <c r="A926" s="36" t="s">
        <v>187</v>
      </c>
      <c r="B926" s="37" t="s">
        <v>198</v>
      </c>
      <c r="C926" s="38">
        <v>661083</v>
      </c>
      <c r="D926" s="39">
        <v>7319660361233</v>
      </c>
      <c r="E926" s="37" t="s">
        <v>46</v>
      </c>
      <c r="F926" s="40">
        <v>315</v>
      </c>
      <c r="G926" s="37">
        <v>40</v>
      </c>
      <c r="H926" s="41">
        <v>0.42</v>
      </c>
      <c r="I926" s="35">
        <f>'EPD information'!$L$16*Tabell2[[#This Row],[Weight (kg)]]</f>
        <v>1.4321999999999999</v>
      </c>
      <c r="J926" s="22">
        <f>'EPD information'!$M$16*Tabell2[[#This Row],[Weight (kg)]]</f>
        <v>2.4947999999999998E-2</v>
      </c>
      <c r="K926" s="22">
        <f>'EPD information'!$N$16*Tabell2[[#This Row],[Weight (kg)]]</f>
        <v>2.9609999999999997E-3</v>
      </c>
      <c r="L926" s="22">
        <f>'EPD information'!$O$16*Tabell2[[#This Row],[Weight (kg)]]</f>
        <v>0</v>
      </c>
      <c r="M926" s="22">
        <f>'EPD information'!$P$16*Tabell2[[#This Row],[Weight (kg)]]</f>
        <v>1.9740000000000001E-3</v>
      </c>
      <c r="N926" s="22">
        <f>'EPD information'!$Q$16*Tabell2[[#This Row],[Weight (kg)]]</f>
        <v>6.5519999999999995E-2</v>
      </c>
      <c r="O926" s="22">
        <f>'EPD information'!$R$16*Tabell2[[#This Row],[Weight (kg)]]</f>
        <v>1.0626E-4</v>
      </c>
      <c r="P926" s="22">
        <f>'EPD information'!$S$16*Tabell2[[#This Row],[Weight (kg)]]</f>
        <v>-0.50819999999999999</v>
      </c>
      <c r="Q926" s="35">
        <f>'Product specific GWP'!$T$16*Tabell2[[#This Row],[Weight (kg)]]</f>
        <v>1.8353999999999999E-2</v>
      </c>
      <c r="R926" s="35" t="s">
        <v>48</v>
      </c>
      <c r="S926" s="35">
        <f>'EPD information'!$V$16*Tabell2[[#This Row],[Weight (kg)]]</f>
        <v>2.9609999999999997E-3</v>
      </c>
      <c r="T926" s="35" t="str">
        <f>'EPD information'!$W$16</f>
        <v>ND</v>
      </c>
      <c r="U926" s="35">
        <f>'EPD information'!$X$16*Tabell2[[#This Row],[Weight (kg)]]</f>
        <v>1.9740000000000001E-3</v>
      </c>
      <c r="V926" s="35">
        <f>'EPD information'!$Y$16*Tabell2[[#This Row],[Weight (kg)]]</f>
        <v>6.5519999999999995E-2</v>
      </c>
      <c r="W926" s="35">
        <f>'EPD information'!$Z$16*Tabell2[[#This Row],[Weight (kg)]]</f>
        <v>1.0626E-4</v>
      </c>
      <c r="X926" s="35">
        <f>'EPD information'!$AA$16*Tabell2[[#This Row],[Weight (kg)]]</f>
        <v>-0.50819999999999999</v>
      </c>
      <c r="Y926" s="18">
        <f>'EPD information'!$AB$16*Tabell2[[#This Row],[Weight (kg)]]</f>
        <v>1.4111999999999998</v>
      </c>
      <c r="Z926" s="18">
        <f>'EPD information'!$AC$16*Tabell2[[#This Row],[Weight (kg)]]</f>
        <v>2.4738E-2</v>
      </c>
      <c r="AA926" s="18">
        <f>'EPD information'!$AD$16*Tabell2[[#This Row],[Weight (kg)]]</f>
        <v>3.0953999999999999E-3</v>
      </c>
      <c r="AB926" s="18" t="s">
        <v>48</v>
      </c>
      <c r="AC926" s="18">
        <f>'EPD information'!$AF$16*Tabell2[[#This Row],[Weight (kg)]]</f>
        <v>1.9529999999999999E-3</v>
      </c>
      <c r="AD926" s="18">
        <f>'EPD information'!$AG$16*Tabell2[[#This Row],[Weight (kg)]]</f>
        <v>6.5099999999999991E-2</v>
      </c>
      <c r="AE926" s="18">
        <f>'EPD information'!$AH$16*Tabell2[[#This Row],[Weight (kg)]]</f>
        <v>1.0416000000000001E-4</v>
      </c>
      <c r="AF926" s="21">
        <f>'EPD information'!$AI$16*Tabell2[[#This Row],[Weight (kg)]]</f>
        <v>-0.48299999999999993</v>
      </c>
    </row>
    <row r="927" spans="1:32" x14ac:dyDescent="0.2">
      <c r="A927" s="36" t="s">
        <v>187</v>
      </c>
      <c r="B927" s="37" t="s">
        <v>188</v>
      </c>
      <c r="C927" s="38">
        <v>255318</v>
      </c>
      <c r="D927" s="39">
        <v>7319662553186</v>
      </c>
      <c r="E927" s="37" t="s">
        <v>46</v>
      </c>
      <c r="F927" s="40">
        <v>315</v>
      </c>
      <c r="G927" s="37">
        <v>0</v>
      </c>
      <c r="H927" s="41">
        <v>0.42</v>
      </c>
      <c r="I927" s="35">
        <f>'EPD information'!$L$16*Tabell2[[#This Row],[Weight (kg)]]</f>
        <v>1.4321999999999999</v>
      </c>
      <c r="J927" s="22">
        <f>'EPD information'!$M$16*Tabell2[[#This Row],[Weight (kg)]]</f>
        <v>2.4947999999999998E-2</v>
      </c>
      <c r="K927" s="22">
        <f>'EPD information'!$N$16*Tabell2[[#This Row],[Weight (kg)]]</f>
        <v>2.9609999999999997E-3</v>
      </c>
      <c r="L927" s="22">
        <f>'EPD information'!$O$16*Tabell2[[#This Row],[Weight (kg)]]</f>
        <v>0</v>
      </c>
      <c r="M927" s="22">
        <f>'EPD information'!$P$16*Tabell2[[#This Row],[Weight (kg)]]</f>
        <v>1.9740000000000001E-3</v>
      </c>
      <c r="N927" s="22">
        <f>'EPD information'!$Q$16*Tabell2[[#This Row],[Weight (kg)]]</f>
        <v>6.5519999999999995E-2</v>
      </c>
      <c r="O927" s="22">
        <f>'EPD information'!$R$16*Tabell2[[#This Row],[Weight (kg)]]</f>
        <v>1.0626E-4</v>
      </c>
      <c r="P927" s="22">
        <f>'EPD information'!$S$16*Tabell2[[#This Row],[Weight (kg)]]</f>
        <v>-0.50819999999999999</v>
      </c>
      <c r="Q927" s="35">
        <f>'Product specific GWP'!$T$16*Tabell2[[#This Row],[Weight (kg)]]</f>
        <v>1.8353999999999999E-2</v>
      </c>
      <c r="R927" s="35" t="s">
        <v>48</v>
      </c>
      <c r="S927" s="35">
        <f>'EPD information'!$V$16*Tabell2[[#This Row],[Weight (kg)]]</f>
        <v>2.9609999999999997E-3</v>
      </c>
      <c r="T927" s="35" t="str">
        <f>'EPD information'!$W$16</f>
        <v>ND</v>
      </c>
      <c r="U927" s="35">
        <f>'EPD information'!$X$16*Tabell2[[#This Row],[Weight (kg)]]</f>
        <v>1.9740000000000001E-3</v>
      </c>
      <c r="V927" s="35">
        <f>'EPD information'!$Y$16*Tabell2[[#This Row],[Weight (kg)]]</f>
        <v>6.5519999999999995E-2</v>
      </c>
      <c r="W927" s="35">
        <f>'EPD information'!$Z$16*Tabell2[[#This Row],[Weight (kg)]]</f>
        <v>1.0626E-4</v>
      </c>
      <c r="X927" s="35">
        <f>'EPD information'!$AA$16*Tabell2[[#This Row],[Weight (kg)]]</f>
        <v>-0.50819999999999999</v>
      </c>
      <c r="Y927" s="18">
        <f>'EPD information'!$AB$16*Tabell2[[#This Row],[Weight (kg)]]</f>
        <v>1.4111999999999998</v>
      </c>
      <c r="Z927" s="18">
        <f>'EPD information'!$AC$16*Tabell2[[#This Row],[Weight (kg)]]</f>
        <v>2.4738E-2</v>
      </c>
      <c r="AA927" s="18">
        <f>'EPD information'!$AD$16*Tabell2[[#This Row],[Weight (kg)]]</f>
        <v>3.0953999999999999E-3</v>
      </c>
      <c r="AB927" s="18" t="s">
        <v>48</v>
      </c>
      <c r="AC927" s="18">
        <f>'EPD information'!$AF$16*Tabell2[[#This Row],[Weight (kg)]]</f>
        <v>1.9529999999999999E-3</v>
      </c>
      <c r="AD927" s="18">
        <f>'EPD information'!$AG$16*Tabell2[[#This Row],[Weight (kg)]]</f>
        <v>6.5099999999999991E-2</v>
      </c>
      <c r="AE927" s="18">
        <f>'EPD information'!$AH$16*Tabell2[[#This Row],[Weight (kg)]]</f>
        <v>1.0416000000000001E-4</v>
      </c>
      <c r="AF927" s="21">
        <f>'EPD information'!$AI$16*Tabell2[[#This Row],[Weight (kg)]]</f>
        <v>-0.48299999999999993</v>
      </c>
    </row>
    <row r="928" spans="1:32" x14ac:dyDescent="0.2">
      <c r="A928" s="36" t="s">
        <v>187</v>
      </c>
      <c r="B928" s="37" t="s">
        <v>191</v>
      </c>
      <c r="C928" s="38">
        <v>885439</v>
      </c>
      <c r="D928" s="39">
        <v>7319668854393</v>
      </c>
      <c r="E928" s="37" t="s">
        <v>46</v>
      </c>
      <c r="F928" s="40">
        <v>315</v>
      </c>
      <c r="G928" s="37">
        <v>100</v>
      </c>
      <c r="H928" s="41">
        <v>0.42</v>
      </c>
      <c r="I928" s="35">
        <f>'EPD information'!$L$16*Tabell2[[#This Row],[Weight (kg)]]</f>
        <v>1.4321999999999999</v>
      </c>
      <c r="J928" s="22">
        <f>'EPD information'!$M$16*Tabell2[[#This Row],[Weight (kg)]]</f>
        <v>2.4947999999999998E-2</v>
      </c>
      <c r="K928" s="22">
        <f>'EPD information'!$N$16*Tabell2[[#This Row],[Weight (kg)]]</f>
        <v>2.9609999999999997E-3</v>
      </c>
      <c r="L928" s="22">
        <f>'EPD information'!$O$16*Tabell2[[#This Row],[Weight (kg)]]</f>
        <v>0</v>
      </c>
      <c r="M928" s="22">
        <f>'EPD information'!$P$16*Tabell2[[#This Row],[Weight (kg)]]</f>
        <v>1.9740000000000001E-3</v>
      </c>
      <c r="N928" s="22">
        <f>'EPD information'!$Q$16*Tabell2[[#This Row],[Weight (kg)]]</f>
        <v>6.5519999999999995E-2</v>
      </c>
      <c r="O928" s="22">
        <f>'EPD information'!$R$16*Tabell2[[#This Row],[Weight (kg)]]</f>
        <v>1.0626E-4</v>
      </c>
      <c r="P928" s="22">
        <f>'EPD information'!$S$16*Tabell2[[#This Row],[Weight (kg)]]</f>
        <v>-0.50819999999999999</v>
      </c>
      <c r="Q928" s="35">
        <f>'Product specific GWP'!$T$16*Tabell2[[#This Row],[Weight (kg)]]</f>
        <v>1.8353999999999999E-2</v>
      </c>
      <c r="R928" s="35" t="s">
        <v>48</v>
      </c>
      <c r="S928" s="35">
        <f>'EPD information'!$V$16*Tabell2[[#This Row],[Weight (kg)]]</f>
        <v>2.9609999999999997E-3</v>
      </c>
      <c r="T928" s="35" t="str">
        <f>'EPD information'!$W$16</f>
        <v>ND</v>
      </c>
      <c r="U928" s="35">
        <f>'EPD information'!$X$16*Tabell2[[#This Row],[Weight (kg)]]</f>
        <v>1.9740000000000001E-3</v>
      </c>
      <c r="V928" s="35">
        <f>'EPD information'!$Y$16*Tabell2[[#This Row],[Weight (kg)]]</f>
        <v>6.5519999999999995E-2</v>
      </c>
      <c r="W928" s="35">
        <f>'EPD information'!$Z$16*Tabell2[[#This Row],[Weight (kg)]]</f>
        <v>1.0626E-4</v>
      </c>
      <c r="X928" s="35">
        <f>'EPD information'!$AA$16*Tabell2[[#This Row],[Weight (kg)]]</f>
        <v>-0.50819999999999999</v>
      </c>
      <c r="Y928" s="18">
        <f>'EPD information'!$AB$16*Tabell2[[#This Row],[Weight (kg)]]</f>
        <v>1.4111999999999998</v>
      </c>
      <c r="Z928" s="18">
        <f>'EPD information'!$AC$16*Tabell2[[#This Row],[Weight (kg)]]</f>
        <v>2.4738E-2</v>
      </c>
      <c r="AA928" s="18">
        <f>'EPD information'!$AD$16*Tabell2[[#This Row],[Weight (kg)]]</f>
        <v>3.0953999999999999E-3</v>
      </c>
      <c r="AB928" s="18" t="s">
        <v>48</v>
      </c>
      <c r="AC928" s="18">
        <f>'EPD information'!$AF$16*Tabell2[[#This Row],[Weight (kg)]]</f>
        <v>1.9529999999999999E-3</v>
      </c>
      <c r="AD928" s="18">
        <f>'EPD information'!$AG$16*Tabell2[[#This Row],[Weight (kg)]]</f>
        <v>6.5099999999999991E-2</v>
      </c>
      <c r="AE928" s="18">
        <f>'EPD information'!$AH$16*Tabell2[[#This Row],[Weight (kg)]]</f>
        <v>1.0416000000000001E-4</v>
      </c>
      <c r="AF928" s="21">
        <f>'EPD information'!$AI$16*Tabell2[[#This Row],[Weight (kg)]]</f>
        <v>-0.48299999999999993</v>
      </c>
    </row>
    <row r="929" spans="1:32" x14ac:dyDescent="0.2">
      <c r="A929" s="36" t="s">
        <v>187</v>
      </c>
      <c r="B929" s="37" t="s">
        <v>191</v>
      </c>
      <c r="C929" s="38">
        <v>885415</v>
      </c>
      <c r="D929" s="39">
        <v>7319668854157</v>
      </c>
      <c r="E929" s="37" t="s">
        <v>46</v>
      </c>
      <c r="F929" s="40">
        <v>315</v>
      </c>
      <c r="G929" s="37">
        <v>80</v>
      </c>
      <c r="H929" s="41">
        <v>0.42</v>
      </c>
      <c r="I929" s="35">
        <f>'EPD information'!$L$16*Tabell2[[#This Row],[Weight (kg)]]</f>
        <v>1.4321999999999999</v>
      </c>
      <c r="J929" s="22">
        <f>'EPD information'!$M$16*Tabell2[[#This Row],[Weight (kg)]]</f>
        <v>2.4947999999999998E-2</v>
      </c>
      <c r="K929" s="22">
        <f>'EPD information'!$N$16*Tabell2[[#This Row],[Weight (kg)]]</f>
        <v>2.9609999999999997E-3</v>
      </c>
      <c r="L929" s="22">
        <f>'EPD information'!$O$16*Tabell2[[#This Row],[Weight (kg)]]</f>
        <v>0</v>
      </c>
      <c r="M929" s="22">
        <f>'EPD information'!$P$16*Tabell2[[#This Row],[Weight (kg)]]</f>
        <v>1.9740000000000001E-3</v>
      </c>
      <c r="N929" s="22">
        <f>'EPD information'!$Q$16*Tabell2[[#This Row],[Weight (kg)]]</f>
        <v>6.5519999999999995E-2</v>
      </c>
      <c r="O929" s="22">
        <f>'EPD information'!$R$16*Tabell2[[#This Row],[Weight (kg)]]</f>
        <v>1.0626E-4</v>
      </c>
      <c r="P929" s="22">
        <f>'EPD information'!$S$16*Tabell2[[#This Row],[Weight (kg)]]</f>
        <v>-0.50819999999999999</v>
      </c>
      <c r="Q929" s="35">
        <f>'Product specific GWP'!$T$16*Tabell2[[#This Row],[Weight (kg)]]</f>
        <v>1.8353999999999999E-2</v>
      </c>
      <c r="R929" s="35" t="s">
        <v>48</v>
      </c>
      <c r="S929" s="35">
        <f>'EPD information'!$V$16*Tabell2[[#This Row],[Weight (kg)]]</f>
        <v>2.9609999999999997E-3</v>
      </c>
      <c r="T929" s="35" t="str">
        <f>'EPD information'!$W$16</f>
        <v>ND</v>
      </c>
      <c r="U929" s="35">
        <f>'EPD information'!$X$16*Tabell2[[#This Row],[Weight (kg)]]</f>
        <v>1.9740000000000001E-3</v>
      </c>
      <c r="V929" s="35">
        <f>'EPD information'!$Y$16*Tabell2[[#This Row],[Weight (kg)]]</f>
        <v>6.5519999999999995E-2</v>
      </c>
      <c r="W929" s="35">
        <f>'EPD information'!$Z$16*Tabell2[[#This Row],[Weight (kg)]]</f>
        <v>1.0626E-4</v>
      </c>
      <c r="X929" s="35">
        <f>'EPD information'!$AA$16*Tabell2[[#This Row],[Weight (kg)]]</f>
        <v>-0.50819999999999999</v>
      </c>
      <c r="Y929" s="18">
        <f>'EPD information'!$AB$16*Tabell2[[#This Row],[Weight (kg)]]</f>
        <v>1.4111999999999998</v>
      </c>
      <c r="Z929" s="18">
        <f>'EPD information'!$AC$16*Tabell2[[#This Row],[Weight (kg)]]</f>
        <v>2.4738E-2</v>
      </c>
      <c r="AA929" s="18">
        <f>'EPD information'!$AD$16*Tabell2[[#This Row],[Weight (kg)]]</f>
        <v>3.0953999999999999E-3</v>
      </c>
      <c r="AB929" s="18" t="s">
        <v>48</v>
      </c>
      <c r="AC929" s="18">
        <f>'EPD information'!$AF$16*Tabell2[[#This Row],[Weight (kg)]]</f>
        <v>1.9529999999999999E-3</v>
      </c>
      <c r="AD929" s="18">
        <f>'EPD information'!$AG$16*Tabell2[[#This Row],[Weight (kg)]]</f>
        <v>6.5099999999999991E-2</v>
      </c>
      <c r="AE929" s="18">
        <f>'EPD information'!$AH$16*Tabell2[[#This Row],[Weight (kg)]]</f>
        <v>1.0416000000000001E-4</v>
      </c>
      <c r="AF929" s="21">
        <f>'EPD information'!$AI$16*Tabell2[[#This Row],[Weight (kg)]]</f>
        <v>-0.48299999999999993</v>
      </c>
    </row>
    <row r="930" spans="1:32" x14ac:dyDescent="0.2">
      <c r="A930" s="36" t="s">
        <v>187</v>
      </c>
      <c r="B930" s="37" t="s">
        <v>190</v>
      </c>
      <c r="C930" s="38">
        <v>176188</v>
      </c>
      <c r="D930" s="39">
        <v>7319662041768</v>
      </c>
      <c r="E930" s="37" t="s">
        <v>46</v>
      </c>
      <c r="F930" s="40">
        <v>315</v>
      </c>
      <c r="G930" s="37">
        <v>110</v>
      </c>
      <c r="H930" s="41">
        <v>0.42</v>
      </c>
      <c r="I930" s="35">
        <f>'EPD information'!$L$16*Tabell2[[#This Row],[Weight (kg)]]</f>
        <v>1.4321999999999999</v>
      </c>
      <c r="J930" s="22">
        <f>'EPD information'!$M$16*Tabell2[[#This Row],[Weight (kg)]]</f>
        <v>2.4947999999999998E-2</v>
      </c>
      <c r="K930" s="22">
        <f>'EPD information'!$N$16*Tabell2[[#This Row],[Weight (kg)]]</f>
        <v>2.9609999999999997E-3</v>
      </c>
      <c r="L930" s="22">
        <f>'EPD information'!$O$16*Tabell2[[#This Row],[Weight (kg)]]</f>
        <v>0</v>
      </c>
      <c r="M930" s="22">
        <f>'EPD information'!$P$16*Tabell2[[#This Row],[Weight (kg)]]</f>
        <v>1.9740000000000001E-3</v>
      </c>
      <c r="N930" s="22">
        <f>'EPD information'!$Q$16*Tabell2[[#This Row],[Weight (kg)]]</f>
        <v>6.5519999999999995E-2</v>
      </c>
      <c r="O930" s="22">
        <f>'EPD information'!$R$16*Tabell2[[#This Row],[Weight (kg)]]</f>
        <v>1.0626E-4</v>
      </c>
      <c r="P930" s="22">
        <f>'EPD information'!$S$16*Tabell2[[#This Row],[Weight (kg)]]</f>
        <v>-0.50819999999999999</v>
      </c>
      <c r="Q930" s="35">
        <f>'Product specific GWP'!$T$16*Tabell2[[#This Row],[Weight (kg)]]</f>
        <v>1.8353999999999999E-2</v>
      </c>
      <c r="R930" s="35" t="s">
        <v>48</v>
      </c>
      <c r="S930" s="35">
        <f>'EPD information'!$V$16*Tabell2[[#This Row],[Weight (kg)]]</f>
        <v>2.9609999999999997E-3</v>
      </c>
      <c r="T930" s="35" t="str">
        <f>'EPD information'!$W$16</f>
        <v>ND</v>
      </c>
      <c r="U930" s="35">
        <f>'EPD information'!$X$16*Tabell2[[#This Row],[Weight (kg)]]</f>
        <v>1.9740000000000001E-3</v>
      </c>
      <c r="V930" s="35">
        <f>'EPD information'!$Y$16*Tabell2[[#This Row],[Weight (kg)]]</f>
        <v>6.5519999999999995E-2</v>
      </c>
      <c r="W930" s="35">
        <f>'EPD information'!$Z$16*Tabell2[[#This Row],[Weight (kg)]]</f>
        <v>1.0626E-4</v>
      </c>
      <c r="X930" s="35">
        <f>'EPD information'!$AA$16*Tabell2[[#This Row],[Weight (kg)]]</f>
        <v>-0.50819999999999999</v>
      </c>
      <c r="Y930" s="18">
        <f>'EPD information'!$AB$16*Tabell2[[#This Row],[Weight (kg)]]</f>
        <v>1.4111999999999998</v>
      </c>
      <c r="Z930" s="18">
        <f>'EPD information'!$AC$16*Tabell2[[#This Row],[Weight (kg)]]</f>
        <v>2.4738E-2</v>
      </c>
      <c r="AA930" s="18">
        <f>'EPD information'!$AD$16*Tabell2[[#This Row],[Weight (kg)]]</f>
        <v>3.0953999999999999E-3</v>
      </c>
      <c r="AB930" s="18" t="s">
        <v>48</v>
      </c>
      <c r="AC930" s="18">
        <f>'EPD information'!$AF$16*Tabell2[[#This Row],[Weight (kg)]]</f>
        <v>1.9529999999999999E-3</v>
      </c>
      <c r="AD930" s="18">
        <f>'EPD information'!$AG$16*Tabell2[[#This Row],[Weight (kg)]]</f>
        <v>6.5099999999999991E-2</v>
      </c>
      <c r="AE930" s="18">
        <f>'EPD information'!$AH$16*Tabell2[[#This Row],[Weight (kg)]]</f>
        <v>1.0416000000000001E-4</v>
      </c>
      <c r="AF930" s="21">
        <f>'EPD information'!$AI$16*Tabell2[[#This Row],[Weight (kg)]]</f>
        <v>-0.48299999999999993</v>
      </c>
    </row>
    <row r="931" spans="1:32" x14ac:dyDescent="0.2">
      <c r="A931" s="36" t="s">
        <v>187</v>
      </c>
      <c r="B931" s="37" t="s">
        <v>191</v>
      </c>
      <c r="C931" s="38">
        <v>101868</v>
      </c>
      <c r="D931" s="39">
        <v>7319661018686</v>
      </c>
      <c r="E931" s="37" t="s">
        <v>46</v>
      </c>
      <c r="F931" s="40">
        <v>315</v>
      </c>
      <c r="G931" s="37">
        <v>90</v>
      </c>
      <c r="H931" s="41">
        <v>0.42</v>
      </c>
      <c r="I931" s="35">
        <f>'EPD information'!$L$16*Tabell2[[#This Row],[Weight (kg)]]</f>
        <v>1.4321999999999999</v>
      </c>
      <c r="J931" s="22">
        <f>'EPD information'!$M$16*Tabell2[[#This Row],[Weight (kg)]]</f>
        <v>2.4947999999999998E-2</v>
      </c>
      <c r="K931" s="22">
        <f>'EPD information'!$N$16*Tabell2[[#This Row],[Weight (kg)]]</f>
        <v>2.9609999999999997E-3</v>
      </c>
      <c r="L931" s="22">
        <f>'EPD information'!$O$16*Tabell2[[#This Row],[Weight (kg)]]</f>
        <v>0</v>
      </c>
      <c r="M931" s="22">
        <f>'EPD information'!$P$16*Tabell2[[#This Row],[Weight (kg)]]</f>
        <v>1.9740000000000001E-3</v>
      </c>
      <c r="N931" s="22">
        <f>'EPD information'!$Q$16*Tabell2[[#This Row],[Weight (kg)]]</f>
        <v>6.5519999999999995E-2</v>
      </c>
      <c r="O931" s="22">
        <f>'EPD information'!$R$16*Tabell2[[#This Row],[Weight (kg)]]</f>
        <v>1.0626E-4</v>
      </c>
      <c r="P931" s="22">
        <f>'EPD information'!$S$16*Tabell2[[#This Row],[Weight (kg)]]</f>
        <v>-0.50819999999999999</v>
      </c>
      <c r="Q931" s="35">
        <f>'Product specific GWP'!$T$16*Tabell2[[#This Row],[Weight (kg)]]</f>
        <v>1.8353999999999999E-2</v>
      </c>
      <c r="R931" s="35" t="s">
        <v>48</v>
      </c>
      <c r="S931" s="35">
        <f>'EPD information'!$V$16*Tabell2[[#This Row],[Weight (kg)]]</f>
        <v>2.9609999999999997E-3</v>
      </c>
      <c r="T931" s="35" t="str">
        <f>'EPD information'!$W$16</f>
        <v>ND</v>
      </c>
      <c r="U931" s="35">
        <f>'EPD information'!$X$16*Tabell2[[#This Row],[Weight (kg)]]</f>
        <v>1.9740000000000001E-3</v>
      </c>
      <c r="V931" s="35">
        <f>'EPD information'!$Y$16*Tabell2[[#This Row],[Weight (kg)]]</f>
        <v>6.5519999999999995E-2</v>
      </c>
      <c r="W931" s="35">
        <f>'EPD information'!$Z$16*Tabell2[[#This Row],[Weight (kg)]]</f>
        <v>1.0626E-4</v>
      </c>
      <c r="X931" s="35">
        <f>'EPD information'!$AA$16*Tabell2[[#This Row],[Weight (kg)]]</f>
        <v>-0.50819999999999999</v>
      </c>
      <c r="Y931" s="18">
        <f>'EPD information'!$AB$16*Tabell2[[#This Row],[Weight (kg)]]</f>
        <v>1.4111999999999998</v>
      </c>
      <c r="Z931" s="18">
        <f>'EPD information'!$AC$16*Tabell2[[#This Row],[Weight (kg)]]</f>
        <v>2.4738E-2</v>
      </c>
      <c r="AA931" s="18">
        <f>'EPD information'!$AD$16*Tabell2[[#This Row],[Weight (kg)]]</f>
        <v>3.0953999999999999E-3</v>
      </c>
      <c r="AB931" s="18" t="s">
        <v>48</v>
      </c>
      <c r="AC931" s="18">
        <f>'EPD information'!$AF$16*Tabell2[[#This Row],[Weight (kg)]]</f>
        <v>1.9529999999999999E-3</v>
      </c>
      <c r="AD931" s="18">
        <f>'EPD information'!$AG$16*Tabell2[[#This Row],[Weight (kg)]]</f>
        <v>6.5099999999999991E-2</v>
      </c>
      <c r="AE931" s="18">
        <f>'EPD information'!$AH$16*Tabell2[[#This Row],[Weight (kg)]]</f>
        <v>1.0416000000000001E-4</v>
      </c>
      <c r="AF931" s="21">
        <f>'EPD information'!$AI$16*Tabell2[[#This Row],[Weight (kg)]]</f>
        <v>-0.48299999999999993</v>
      </c>
    </row>
    <row r="932" spans="1:32" x14ac:dyDescent="0.2">
      <c r="A932" s="36" t="s">
        <v>187</v>
      </c>
      <c r="B932" s="37" t="s">
        <v>190</v>
      </c>
      <c r="C932" s="38">
        <v>560630</v>
      </c>
      <c r="D932" s="39">
        <v>7319662041348</v>
      </c>
      <c r="E932" s="37" t="s">
        <v>46</v>
      </c>
      <c r="F932" s="40">
        <v>315</v>
      </c>
      <c r="G932" s="37">
        <v>103</v>
      </c>
      <c r="H932" s="41">
        <v>0.42</v>
      </c>
      <c r="I932" s="35">
        <f>'EPD information'!$L$16*Tabell2[[#This Row],[Weight (kg)]]</f>
        <v>1.4321999999999999</v>
      </c>
      <c r="J932" s="22">
        <f>'EPD information'!$M$16*Tabell2[[#This Row],[Weight (kg)]]</f>
        <v>2.4947999999999998E-2</v>
      </c>
      <c r="K932" s="22">
        <f>'EPD information'!$N$16*Tabell2[[#This Row],[Weight (kg)]]</f>
        <v>2.9609999999999997E-3</v>
      </c>
      <c r="L932" s="22">
        <f>'EPD information'!$O$16*Tabell2[[#This Row],[Weight (kg)]]</f>
        <v>0</v>
      </c>
      <c r="M932" s="22">
        <f>'EPD information'!$P$16*Tabell2[[#This Row],[Weight (kg)]]</f>
        <v>1.9740000000000001E-3</v>
      </c>
      <c r="N932" s="22">
        <f>'EPD information'!$Q$16*Tabell2[[#This Row],[Weight (kg)]]</f>
        <v>6.5519999999999995E-2</v>
      </c>
      <c r="O932" s="22">
        <f>'EPD information'!$R$16*Tabell2[[#This Row],[Weight (kg)]]</f>
        <v>1.0626E-4</v>
      </c>
      <c r="P932" s="22">
        <f>'EPD information'!$S$16*Tabell2[[#This Row],[Weight (kg)]]</f>
        <v>-0.50819999999999999</v>
      </c>
      <c r="Q932" s="35">
        <f>'Product specific GWP'!$T$16*Tabell2[[#This Row],[Weight (kg)]]</f>
        <v>1.8353999999999999E-2</v>
      </c>
      <c r="R932" s="35" t="s">
        <v>48</v>
      </c>
      <c r="S932" s="35">
        <f>'EPD information'!$V$16*Tabell2[[#This Row],[Weight (kg)]]</f>
        <v>2.9609999999999997E-3</v>
      </c>
      <c r="T932" s="35" t="str">
        <f>'EPD information'!$W$16</f>
        <v>ND</v>
      </c>
      <c r="U932" s="35">
        <f>'EPD information'!$X$16*Tabell2[[#This Row],[Weight (kg)]]</f>
        <v>1.9740000000000001E-3</v>
      </c>
      <c r="V932" s="35">
        <f>'EPD information'!$Y$16*Tabell2[[#This Row],[Weight (kg)]]</f>
        <v>6.5519999999999995E-2</v>
      </c>
      <c r="W932" s="35">
        <f>'EPD information'!$Z$16*Tabell2[[#This Row],[Weight (kg)]]</f>
        <v>1.0626E-4</v>
      </c>
      <c r="X932" s="35">
        <f>'EPD information'!$AA$16*Tabell2[[#This Row],[Weight (kg)]]</f>
        <v>-0.50819999999999999</v>
      </c>
      <c r="Y932" s="18">
        <f>'EPD information'!$AB$16*Tabell2[[#This Row],[Weight (kg)]]</f>
        <v>1.4111999999999998</v>
      </c>
      <c r="Z932" s="18">
        <f>'EPD information'!$AC$16*Tabell2[[#This Row],[Weight (kg)]]</f>
        <v>2.4738E-2</v>
      </c>
      <c r="AA932" s="18">
        <f>'EPD information'!$AD$16*Tabell2[[#This Row],[Weight (kg)]]</f>
        <v>3.0953999999999999E-3</v>
      </c>
      <c r="AB932" s="18" t="s">
        <v>48</v>
      </c>
      <c r="AC932" s="18">
        <f>'EPD information'!$AF$16*Tabell2[[#This Row],[Weight (kg)]]</f>
        <v>1.9529999999999999E-3</v>
      </c>
      <c r="AD932" s="18">
        <f>'EPD information'!$AG$16*Tabell2[[#This Row],[Weight (kg)]]</f>
        <v>6.5099999999999991E-2</v>
      </c>
      <c r="AE932" s="18">
        <f>'EPD information'!$AH$16*Tabell2[[#This Row],[Weight (kg)]]</f>
        <v>1.0416000000000001E-4</v>
      </c>
      <c r="AF932" s="21">
        <f>'EPD information'!$AI$16*Tabell2[[#This Row],[Weight (kg)]]</f>
        <v>-0.48299999999999993</v>
      </c>
    </row>
    <row r="933" spans="1:32" x14ac:dyDescent="0.2">
      <c r="A933" s="36" t="s">
        <v>187</v>
      </c>
      <c r="B933" s="37" t="s">
        <v>195</v>
      </c>
      <c r="C933" s="38">
        <v>174560</v>
      </c>
      <c r="D933" s="39">
        <v>7319661737013</v>
      </c>
      <c r="E933" s="37" t="s">
        <v>46</v>
      </c>
      <c r="F933" s="40">
        <v>315</v>
      </c>
      <c r="G933" s="37">
        <v>306</v>
      </c>
      <c r="H933" s="41">
        <v>0.42</v>
      </c>
      <c r="I933" s="35">
        <f>'EPD information'!$L$16*Tabell2[[#This Row],[Weight (kg)]]</f>
        <v>1.4321999999999999</v>
      </c>
      <c r="J933" s="22">
        <f>'EPD information'!$M$16*Tabell2[[#This Row],[Weight (kg)]]</f>
        <v>2.4947999999999998E-2</v>
      </c>
      <c r="K933" s="22">
        <f>'EPD information'!$N$16*Tabell2[[#This Row],[Weight (kg)]]</f>
        <v>2.9609999999999997E-3</v>
      </c>
      <c r="L933" s="22">
        <f>'EPD information'!$O$16*Tabell2[[#This Row],[Weight (kg)]]</f>
        <v>0</v>
      </c>
      <c r="M933" s="22">
        <f>'EPD information'!$P$16*Tabell2[[#This Row],[Weight (kg)]]</f>
        <v>1.9740000000000001E-3</v>
      </c>
      <c r="N933" s="22">
        <f>'EPD information'!$Q$16*Tabell2[[#This Row],[Weight (kg)]]</f>
        <v>6.5519999999999995E-2</v>
      </c>
      <c r="O933" s="22">
        <f>'EPD information'!$R$16*Tabell2[[#This Row],[Weight (kg)]]</f>
        <v>1.0626E-4</v>
      </c>
      <c r="P933" s="22">
        <f>'EPD information'!$S$16*Tabell2[[#This Row],[Weight (kg)]]</f>
        <v>-0.50819999999999999</v>
      </c>
      <c r="Q933" s="35">
        <f>'Product specific GWP'!$T$16*Tabell2[[#This Row],[Weight (kg)]]</f>
        <v>1.8353999999999999E-2</v>
      </c>
      <c r="R933" s="35" t="s">
        <v>48</v>
      </c>
      <c r="S933" s="35">
        <f>'EPD information'!$V$16*Tabell2[[#This Row],[Weight (kg)]]</f>
        <v>2.9609999999999997E-3</v>
      </c>
      <c r="T933" s="35" t="str">
        <f>'EPD information'!$W$16</f>
        <v>ND</v>
      </c>
      <c r="U933" s="35">
        <f>'EPD information'!$X$16*Tabell2[[#This Row],[Weight (kg)]]</f>
        <v>1.9740000000000001E-3</v>
      </c>
      <c r="V933" s="35">
        <f>'EPD information'!$Y$16*Tabell2[[#This Row],[Weight (kg)]]</f>
        <v>6.5519999999999995E-2</v>
      </c>
      <c r="W933" s="35">
        <f>'EPD information'!$Z$16*Tabell2[[#This Row],[Weight (kg)]]</f>
        <v>1.0626E-4</v>
      </c>
      <c r="X933" s="35">
        <f>'EPD information'!$AA$16*Tabell2[[#This Row],[Weight (kg)]]</f>
        <v>-0.50819999999999999</v>
      </c>
      <c r="Y933" s="18">
        <f>'EPD information'!$AB$16*Tabell2[[#This Row],[Weight (kg)]]</f>
        <v>1.4111999999999998</v>
      </c>
      <c r="Z933" s="18">
        <f>'EPD information'!$AC$16*Tabell2[[#This Row],[Weight (kg)]]</f>
        <v>2.4738E-2</v>
      </c>
      <c r="AA933" s="18">
        <f>'EPD information'!$AD$16*Tabell2[[#This Row],[Weight (kg)]]</f>
        <v>3.0953999999999999E-3</v>
      </c>
      <c r="AB933" s="18" t="s">
        <v>48</v>
      </c>
      <c r="AC933" s="18">
        <f>'EPD information'!$AF$16*Tabell2[[#This Row],[Weight (kg)]]</f>
        <v>1.9529999999999999E-3</v>
      </c>
      <c r="AD933" s="18">
        <f>'EPD information'!$AG$16*Tabell2[[#This Row],[Weight (kg)]]</f>
        <v>6.5099999999999991E-2</v>
      </c>
      <c r="AE933" s="18">
        <f>'EPD information'!$AH$16*Tabell2[[#This Row],[Weight (kg)]]</f>
        <v>1.0416000000000001E-4</v>
      </c>
      <c r="AF933" s="21">
        <f>'EPD information'!$AI$16*Tabell2[[#This Row],[Weight (kg)]]</f>
        <v>-0.48299999999999993</v>
      </c>
    </row>
    <row r="934" spans="1:32" x14ac:dyDescent="0.2">
      <c r="A934" s="36" t="s">
        <v>187</v>
      </c>
      <c r="B934" s="37" t="s">
        <v>190</v>
      </c>
      <c r="C934" s="38">
        <v>174121</v>
      </c>
      <c r="D934" s="39">
        <v>7319661507920</v>
      </c>
      <c r="E934" s="37" t="s">
        <v>46</v>
      </c>
      <c r="F934" s="40">
        <v>315</v>
      </c>
      <c r="G934" s="37">
        <v>49</v>
      </c>
      <c r="H934" s="41">
        <v>0.42</v>
      </c>
      <c r="I934" s="35">
        <f>'EPD information'!$L$16*Tabell2[[#This Row],[Weight (kg)]]</f>
        <v>1.4321999999999999</v>
      </c>
      <c r="J934" s="22">
        <f>'EPD information'!$M$16*Tabell2[[#This Row],[Weight (kg)]]</f>
        <v>2.4947999999999998E-2</v>
      </c>
      <c r="K934" s="22">
        <f>'EPD information'!$N$16*Tabell2[[#This Row],[Weight (kg)]]</f>
        <v>2.9609999999999997E-3</v>
      </c>
      <c r="L934" s="22">
        <f>'EPD information'!$O$16*Tabell2[[#This Row],[Weight (kg)]]</f>
        <v>0</v>
      </c>
      <c r="M934" s="22">
        <f>'EPD information'!$P$16*Tabell2[[#This Row],[Weight (kg)]]</f>
        <v>1.9740000000000001E-3</v>
      </c>
      <c r="N934" s="22">
        <f>'EPD information'!$Q$16*Tabell2[[#This Row],[Weight (kg)]]</f>
        <v>6.5519999999999995E-2</v>
      </c>
      <c r="O934" s="22">
        <f>'EPD information'!$R$16*Tabell2[[#This Row],[Weight (kg)]]</f>
        <v>1.0626E-4</v>
      </c>
      <c r="P934" s="22">
        <f>'EPD information'!$S$16*Tabell2[[#This Row],[Weight (kg)]]</f>
        <v>-0.50819999999999999</v>
      </c>
      <c r="Q934" s="35">
        <f>'Product specific GWP'!$T$16*Tabell2[[#This Row],[Weight (kg)]]</f>
        <v>1.8353999999999999E-2</v>
      </c>
      <c r="R934" s="35" t="s">
        <v>48</v>
      </c>
      <c r="S934" s="35">
        <f>'EPD information'!$V$16*Tabell2[[#This Row],[Weight (kg)]]</f>
        <v>2.9609999999999997E-3</v>
      </c>
      <c r="T934" s="35" t="str">
        <f>'EPD information'!$W$16</f>
        <v>ND</v>
      </c>
      <c r="U934" s="35">
        <f>'EPD information'!$X$16*Tabell2[[#This Row],[Weight (kg)]]</f>
        <v>1.9740000000000001E-3</v>
      </c>
      <c r="V934" s="35">
        <f>'EPD information'!$Y$16*Tabell2[[#This Row],[Weight (kg)]]</f>
        <v>6.5519999999999995E-2</v>
      </c>
      <c r="W934" s="35">
        <f>'EPD information'!$Z$16*Tabell2[[#This Row],[Weight (kg)]]</f>
        <v>1.0626E-4</v>
      </c>
      <c r="X934" s="35">
        <f>'EPD information'!$AA$16*Tabell2[[#This Row],[Weight (kg)]]</f>
        <v>-0.50819999999999999</v>
      </c>
      <c r="Y934" s="18">
        <f>'EPD information'!$AB$16*Tabell2[[#This Row],[Weight (kg)]]</f>
        <v>1.4111999999999998</v>
      </c>
      <c r="Z934" s="18">
        <f>'EPD information'!$AC$16*Tabell2[[#This Row],[Weight (kg)]]</f>
        <v>2.4738E-2</v>
      </c>
      <c r="AA934" s="18">
        <f>'EPD information'!$AD$16*Tabell2[[#This Row],[Weight (kg)]]</f>
        <v>3.0953999999999999E-3</v>
      </c>
      <c r="AB934" s="18" t="s">
        <v>48</v>
      </c>
      <c r="AC934" s="18">
        <f>'EPD information'!$AF$16*Tabell2[[#This Row],[Weight (kg)]]</f>
        <v>1.9529999999999999E-3</v>
      </c>
      <c r="AD934" s="18">
        <f>'EPD information'!$AG$16*Tabell2[[#This Row],[Weight (kg)]]</f>
        <v>6.5099999999999991E-2</v>
      </c>
      <c r="AE934" s="18">
        <f>'EPD information'!$AH$16*Tabell2[[#This Row],[Weight (kg)]]</f>
        <v>1.0416000000000001E-4</v>
      </c>
      <c r="AF934" s="21">
        <f>'EPD information'!$AI$16*Tabell2[[#This Row],[Weight (kg)]]</f>
        <v>-0.48299999999999993</v>
      </c>
    </row>
    <row r="935" spans="1:32" x14ac:dyDescent="0.2">
      <c r="A935" s="36" t="s">
        <v>187</v>
      </c>
      <c r="B935" s="37" t="s">
        <v>191</v>
      </c>
      <c r="C935" s="38">
        <v>571662</v>
      </c>
      <c r="D935" s="39">
        <v>7319662405126</v>
      </c>
      <c r="E935" s="37" t="s">
        <v>46</v>
      </c>
      <c r="F935" s="40">
        <v>315</v>
      </c>
      <c r="G935" s="37">
        <v>150</v>
      </c>
      <c r="H935" s="41">
        <v>0.42</v>
      </c>
      <c r="I935" s="35">
        <f>'EPD information'!$L$16*Tabell2[[#This Row],[Weight (kg)]]</f>
        <v>1.4321999999999999</v>
      </c>
      <c r="J935" s="22">
        <f>'EPD information'!$M$16*Tabell2[[#This Row],[Weight (kg)]]</f>
        <v>2.4947999999999998E-2</v>
      </c>
      <c r="K935" s="22">
        <f>'EPD information'!$N$16*Tabell2[[#This Row],[Weight (kg)]]</f>
        <v>2.9609999999999997E-3</v>
      </c>
      <c r="L935" s="22">
        <f>'EPD information'!$O$16*Tabell2[[#This Row],[Weight (kg)]]</f>
        <v>0</v>
      </c>
      <c r="M935" s="22">
        <f>'EPD information'!$P$16*Tabell2[[#This Row],[Weight (kg)]]</f>
        <v>1.9740000000000001E-3</v>
      </c>
      <c r="N935" s="22">
        <f>'EPD information'!$Q$16*Tabell2[[#This Row],[Weight (kg)]]</f>
        <v>6.5519999999999995E-2</v>
      </c>
      <c r="O935" s="22">
        <f>'EPD information'!$R$16*Tabell2[[#This Row],[Weight (kg)]]</f>
        <v>1.0626E-4</v>
      </c>
      <c r="P935" s="22">
        <f>'EPD information'!$S$16*Tabell2[[#This Row],[Weight (kg)]]</f>
        <v>-0.50819999999999999</v>
      </c>
      <c r="Q935" s="35">
        <f>'Product specific GWP'!$T$16*Tabell2[[#This Row],[Weight (kg)]]</f>
        <v>1.8353999999999999E-2</v>
      </c>
      <c r="R935" s="35" t="s">
        <v>48</v>
      </c>
      <c r="S935" s="35">
        <f>'EPD information'!$V$16*Tabell2[[#This Row],[Weight (kg)]]</f>
        <v>2.9609999999999997E-3</v>
      </c>
      <c r="T935" s="35" t="str">
        <f>'EPD information'!$W$16</f>
        <v>ND</v>
      </c>
      <c r="U935" s="35">
        <f>'EPD information'!$X$16*Tabell2[[#This Row],[Weight (kg)]]</f>
        <v>1.9740000000000001E-3</v>
      </c>
      <c r="V935" s="35">
        <f>'EPD information'!$Y$16*Tabell2[[#This Row],[Weight (kg)]]</f>
        <v>6.5519999999999995E-2</v>
      </c>
      <c r="W935" s="35">
        <f>'EPD information'!$Z$16*Tabell2[[#This Row],[Weight (kg)]]</f>
        <v>1.0626E-4</v>
      </c>
      <c r="X935" s="35">
        <f>'EPD information'!$AA$16*Tabell2[[#This Row],[Weight (kg)]]</f>
        <v>-0.50819999999999999</v>
      </c>
      <c r="Y935" s="18">
        <f>'EPD information'!$AB$16*Tabell2[[#This Row],[Weight (kg)]]</f>
        <v>1.4111999999999998</v>
      </c>
      <c r="Z935" s="18">
        <f>'EPD information'!$AC$16*Tabell2[[#This Row],[Weight (kg)]]</f>
        <v>2.4738E-2</v>
      </c>
      <c r="AA935" s="18">
        <f>'EPD information'!$AD$16*Tabell2[[#This Row],[Weight (kg)]]</f>
        <v>3.0953999999999999E-3</v>
      </c>
      <c r="AB935" s="18" t="s">
        <v>48</v>
      </c>
      <c r="AC935" s="18">
        <f>'EPD information'!$AF$16*Tabell2[[#This Row],[Weight (kg)]]</f>
        <v>1.9529999999999999E-3</v>
      </c>
      <c r="AD935" s="18">
        <f>'EPD information'!$AG$16*Tabell2[[#This Row],[Weight (kg)]]</f>
        <v>6.5099999999999991E-2</v>
      </c>
      <c r="AE935" s="18">
        <f>'EPD information'!$AH$16*Tabell2[[#This Row],[Weight (kg)]]</f>
        <v>1.0416000000000001E-4</v>
      </c>
      <c r="AF935" s="21">
        <f>'EPD information'!$AI$16*Tabell2[[#This Row],[Weight (kg)]]</f>
        <v>-0.48299999999999993</v>
      </c>
    </row>
    <row r="936" spans="1:32" x14ac:dyDescent="0.2">
      <c r="A936" s="36" t="s">
        <v>187</v>
      </c>
      <c r="B936" s="37" t="s">
        <v>191</v>
      </c>
      <c r="C936" s="38">
        <v>494486</v>
      </c>
      <c r="D936" s="39">
        <v>7319660336866</v>
      </c>
      <c r="E936" s="37" t="s">
        <v>46</v>
      </c>
      <c r="F936" s="40">
        <v>315</v>
      </c>
      <c r="G936" s="37">
        <v>50</v>
      </c>
      <c r="H936" s="41">
        <v>0.42</v>
      </c>
      <c r="I936" s="35">
        <f>'EPD information'!$L$16*Tabell2[[#This Row],[Weight (kg)]]</f>
        <v>1.4321999999999999</v>
      </c>
      <c r="J936" s="22">
        <f>'EPD information'!$M$16*Tabell2[[#This Row],[Weight (kg)]]</f>
        <v>2.4947999999999998E-2</v>
      </c>
      <c r="K936" s="22">
        <f>'EPD information'!$N$16*Tabell2[[#This Row],[Weight (kg)]]</f>
        <v>2.9609999999999997E-3</v>
      </c>
      <c r="L936" s="22">
        <f>'EPD information'!$O$16*Tabell2[[#This Row],[Weight (kg)]]</f>
        <v>0</v>
      </c>
      <c r="M936" s="22">
        <f>'EPD information'!$P$16*Tabell2[[#This Row],[Weight (kg)]]</f>
        <v>1.9740000000000001E-3</v>
      </c>
      <c r="N936" s="22">
        <f>'EPD information'!$Q$16*Tabell2[[#This Row],[Weight (kg)]]</f>
        <v>6.5519999999999995E-2</v>
      </c>
      <c r="O936" s="22">
        <f>'EPD information'!$R$16*Tabell2[[#This Row],[Weight (kg)]]</f>
        <v>1.0626E-4</v>
      </c>
      <c r="P936" s="22">
        <f>'EPD information'!$S$16*Tabell2[[#This Row],[Weight (kg)]]</f>
        <v>-0.50819999999999999</v>
      </c>
      <c r="Q936" s="35">
        <f>'Product specific GWP'!$T$16*Tabell2[[#This Row],[Weight (kg)]]</f>
        <v>1.8353999999999999E-2</v>
      </c>
      <c r="R936" s="35" t="s">
        <v>48</v>
      </c>
      <c r="S936" s="35">
        <f>'EPD information'!$V$16*Tabell2[[#This Row],[Weight (kg)]]</f>
        <v>2.9609999999999997E-3</v>
      </c>
      <c r="T936" s="35" t="str">
        <f>'EPD information'!$W$16</f>
        <v>ND</v>
      </c>
      <c r="U936" s="35">
        <f>'EPD information'!$X$16*Tabell2[[#This Row],[Weight (kg)]]</f>
        <v>1.9740000000000001E-3</v>
      </c>
      <c r="V936" s="35">
        <f>'EPD information'!$Y$16*Tabell2[[#This Row],[Weight (kg)]]</f>
        <v>6.5519999999999995E-2</v>
      </c>
      <c r="W936" s="35">
        <f>'EPD information'!$Z$16*Tabell2[[#This Row],[Weight (kg)]]</f>
        <v>1.0626E-4</v>
      </c>
      <c r="X936" s="35">
        <f>'EPD information'!$AA$16*Tabell2[[#This Row],[Weight (kg)]]</f>
        <v>-0.50819999999999999</v>
      </c>
      <c r="Y936" s="18">
        <f>'EPD information'!$AB$16*Tabell2[[#This Row],[Weight (kg)]]</f>
        <v>1.4111999999999998</v>
      </c>
      <c r="Z936" s="18">
        <f>'EPD information'!$AC$16*Tabell2[[#This Row],[Weight (kg)]]</f>
        <v>2.4738E-2</v>
      </c>
      <c r="AA936" s="18">
        <f>'EPD information'!$AD$16*Tabell2[[#This Row],[Weight (kg)]]</f>
        <v>3.0953999999999999E-3</v>
      </c>
      <c r="AB936" s="18" t="s">
        <v>48</v>
      </c>
      <c r="AC936" s="18">
        <f>'EPD information'!$AF$16*Tabell2[[#This Row],[Weight (kg)]]</f>
        <v>1.9529999999999999E-3</v>
      </c>
      <c r="AD936" s="18">
        <f>'EPD information'!$AG$16*Tabell2[[#This Row],[Weight (kg)]]</f>
        <v>6.5099999999999991E-2</v>
      </c>
      <c r="AE936" s="18">
        <f>'EPD information'!$AH$16*Tabell2[[#This Row],[Weight (kg)]]</f>
        <v>1.0416000000000001E-4</v>
      </c>
      <c r="AF936" s="21">
        <f>'EPD information'!$AI$16*Tabell2[[#This Row],[Weight (kg)]]</f>
        <v>-0.48299999999999993</v>
      </c>
    </row>
    <row r="937" spans="1:32" x14ac:dyDescent="0.2">
      <c r="A937" s="36" t="s">
        <v>187</v>
      </c>
      <c r="B937" s="37" t="s">
        <v>192</v>
      </c>
      <c r="C937" s="38">
        <v>105382</v>
      </c>
      <c r="D937" s="39">
        <v>7319661053823</v>
      </c>
      <c r="E937" s="37" t="s">
        <v>46</v>
      </c>
      <c r="F937" s="40">
        <v>315</v>
      </c>
      <c r="G937" s="37">
        <v>100</v>
      </c>
      <c r="H937" s="41">
        <v>0.42</v>
      </c>
      <c r="I937" s="35">
        <f>'EPD information'!$L$16*Tabell2[[#This Row],[Weight (kg)]]</f>
        <v>1.4321999999999999</v>
      </c>
      <c r="J937" s="22">
        <f>'EPD information'!$M$16*Tabell2[[#This Row],[Weight (kg)]]</f>
        <v>2.4947999999999998E-2</v>
      </c>
      <c r="K937" s="22">
        <f>'EPD information'!$N$16*Tabell2[[#This Row],[Weight (kg)]]</f>
        <v>2.9609999999999997E-3</v>
      </c>
      <c r="L937" s="22">
        <f>'EPD information'!$O$16*Tabell2[[#This Row],[Weight (kg)]]</f>
        <v>0</v>
      </c>
      <c r="M937" s="22">
        <f>'EPD information'!$P$16*Tabell2[[#This Row],[Weight (kg)]]</f>
        <v>1.9740000000000001E-3</v>
      </c>
      <c r="N937" s="22">
        <f>'EPD information'!$Q$16*Tabell2[[#This Row],[Weight (kg)]]</f>
        <v>6.5519999999999995E-2</v>
      </c>
      <c r="O937" s="22">
        <f>'EPD information'!$R$16*Tabell2[[#This Row],[Weight (kg)]]</f>
        <v>1.0626E-4</v>
      </c>
      <c r="P937" s="22">
        <f>'EPD information'!$S$16*Tabell2[[#This Row],[Weight (kg)]]</f>
        <v>-0.50819999999999999</v>
      </c>
      <c r="Q937" s="35">
        <f>'Product specific GWP'!$T$16*Tabell2[[#This Row],[Weight (kg)]]</f>
        <v>1.8353999999999999E-2</v>
      </c>
      <c r="R937" s="35" t="s">
        <v>48</v>
      </c>
      <c r="S937" s="35">
        <f>'EPD information'!$V$16*Tabell2[[#This Row],[Weight (kg)]]</f>
        <v>2.9609999999999997E-3</v>
      </c>
      <c r="T937" s="35" t="str">
        <f>'EPD information'!$W$16</f>
        <v>ND</v>
      </c>
      <c r="U937" s="35">
        <f>'EPD information'!$X$16*Tabell2[[#This Row],[Weight (kg)]]</f>
        <v>1.9740000000000001E-3</v>
      </c>
      <c r="V937" s="35">
        <f>'EPD information'!$Y$16*Tabell2[[#This Row],[Weight (kg)]]</f>
        <v>6.5519999999999995E-2</v>
      </c>
      <c r="W937" s="35">
        <f>'EPD information'!$Z$16*Tabell2[[#This Row],[Weight (kg)]]</f>
        <v>1.0626E-4</v>
      </c>
      <c r="X937" s="35">
        <f>'EPD information'!$AA$16*Tabell2[[#This Row],[Weight (kg)]]</f>
        <v>-0.50819999999999999</v>
      </c>
      <c r="Y937" s="18">
        <f>'EPD information'!$AB$16*Tabell2[[#This Row],[Weight (kg)]]</f>
        <v>1.4111999999999998</v>
      </c>
      <c r="Z937" s="18">
        <f>'EPD information'!$AC$16*Tabell2[[#This Row],[Weight (kg)]]</f>
        <v>2.4738E-2</v>
      </c>
      <c r="AA937" s="18">
        <f>'EPD information'!$AD$16*Tabell2[[#This Row],[Weight (kg)]]</f>
        <v>3.0953999999999999E-3</v>
      </c>
      <c r="AB937" s="18" t="s">
        <v>48</v>
      </c>
      <c r="AC937" s="18">
        <f>'EPD information'!$AF$16*Tabell2[[#This Row],[Weight (kg)]]</f>
        <v>1.9529999999999999E-3</v>
      </c>
      <c r="AD937" s="18">
        <f>'EPD information'!$AG$16*Tabell2[[#This Row],[Weight (kg)]]</f>
        <v>6.5099999999999991E-2</v>
      </c>
      <c r="AE937" s="18">
        <f>'EPD information'!$AH$16*Tabell2[[#This Row],[Weight (kg)]]</f>
        <v>1.0416000000000001E-4</v>
      </c>
      <c r="AF937" s="21">
        <f>'EPD information'!$AI$16*Tabell2[[#This Row],[Weight (kg)]]</f>
        <v>-0.48299999999999993</v>
      </c>
    </row>
    <row r="938" spans="1:32" ht="28.5" x14ac:dyDescent="0.2">
      <c r="A938" s="36" t="s">
        <v>187</v>
      </c>
      <c r="B938" s="37" t="s">
        <v>197</v>
      </c>
      <c r="C938" s="38">
        <v>568295</v>
      </c>
      <c r="D938" s="39">
        <v>7319662344524</v>
      </c>
      <c r="E938" s="37" t="s">
        <v>46</v>
      </c>
      <c r="F938" s="40">
        <v>315</v>
      </c>
      <c r="G938" s="37">
        <v>60</v>
      </c>
      <c r="H938" s="41">
        <v>0.42</v>
      </c>
      <c r="I938" s="35">
        <f>'EPD information'!$L$16*Tabell2[[#This Row],[Weight (kg)]]</f>
        <v>1.4321999999999999</v>
      </c>
      <c r="J938" s="22">
        <f>'EPD information'!$M$16*Tabell2[[#This Row],[Weight (kg)]]</f>
        <v>2.4947999999999998E-2</v>
      </c>
      <c r="K938" s="22">
        <f>'EPD information'!$N$16*Tabell2[[#This Row],[Weight (kg)]]</f>
        <v>2.9609999999999997E-3</v>
      </c>
      <c r="L938" s="22">
        <f>'EPD information'!$O$16*Tabell2[[#This Row],[Weight (kg)]]</f>
        <v>0</v>
      </c>
      <c r="M938" s="22">
        <f>'EPD information'!$P$16*Tabell2[[#This Row],[Weight (kg)]]</f>
        <v>1.9740000000000001E-3</v>
      </c>
      <c r="N938" s="22">
        <f>'EPD information'!$Q$16*Tabell2[[#This Row],[Weight (kg)]]</f>
        <v>6.5519999999999995E-2</v>
      </c>
      <c r="O938" s="22">
        <f>'EPD information'!$R$16*Tabell2[[#This Row],[Weight (kg)]]</f>
        <v>1.0626E-4</v>
      </c>
      <c r="P938" s="22">
        <f>'EPD information'!$S$16*Tabell2[[#This Row],[Weight (kg)]]</f>
        <v>-0.50819999999999999</v>
      </c>
      <c r="Q938" s="35">
        <f>'Product specific GWP'!$T$16*Tabell2[[#This Row],[Weight (kg)]]</f>
        <v>1.8353999999999999E-2</v>
      </c>
      <c r="R938" s="35" t="s">
        <v>48</v>
      </c>
      <c r="S938" s="35">
        <f>'EPD information'!$V$16*Tabell2[[#This Row],[Weight (kg)]]</f>
        <v>2.9609999999999997E-3</v>
      </c>
      <c r="T938" s="35" t="str">
        <f>'EPD information'!$W$16</f>
        <v>ND</v>
      </c>
      <c r="U938" s="35">
        <f>'EPD information'!$X$16*Tabell2[[#This Row],[Weight (kg)]]</f>
        <v>1.9740000000000001E-3</v>
      </c>
      <c r="V938" s="35">
        <f>'EPD information'!$Y$16*Tabell2[[#This Row],[Weight (kg)]]</f>
        <v>6.5519999999999995E-2</v>
      </c>
      <c r="W938" s="35">
        <f>'EPD information'!$Z$16*Tabell2[[#This Row],[Weight (kg)]]</f>
        <v>1.0626E-4</v>
      </c>
      <c r="X938" s="35">
        <f>'EPD information'!$AA$16*Tabell2[[#This Row],[Weight (kg)]]</f>
        <v>-0.50819999999999999</v>
      </c>
      <c r="Y938" s="18">
        <f>'EPD information'!$AB$16*Tabell2[[#This Row],[Weight (kg)]]</f>
        <v>1.4111999999999998</v>
      </c>
      <c r="Z938" s="18">
        <f>'EPD information'!$AC$16*Tabell2[[#This Row],[Weight (kg)]]</f>
        <v>2.4738E-2</v>
      </c>
      <c r="AA938" s="18">
        <f>'EPD information'!$AD$16*Tabell2[[#This Row],[Weight (kg)]]</f>
        <v>3.0953999999999999E-3</v>
      </c>
      <c r="AB938" s="18" t="s">
        <v>48</v>
      </c>
      <c r="AC938" s="18">
        <f>'EPD information'!$AF$16*Tabell2[[#This Row],[Weight (kg)]]</f>
        <v>1.9529999999999999E-3</v>
      </c>
      <c r="AD938" s="18">
        <f>'EPD information'!$AG$16*Tabell2[[#This Row],[Weight (kg)]]</f>
        <v>6.5099999999999991E-2</v>
      </c>
      <c r="AE938" s="18">
        <f>'EPD information'!$AH$16*Tabell2[[#This Row],[Weight (kg)]]</f>
        <v>1.0416000000000001E-4</v>
      </c>
      <c r="AF938" s="21">
        <f>'EPD information'!$AI$16*Tabell2[[#This Row],[Weight (kg)]]</f>
        <v>-0.48299999999999993</v>
      </c>
    </row>
    <row r="939" spans="1:32" x14ac:dyDescent="0.2">
      <c r="A939" s="36" t="s">
        <v>187</v>
      </c>
      <c r="B939" s="37" t="s">
        <v>188</v>
      </c>
      <c r="C939" s="38">
        <v>255319</v>
      </c>
      <c r="D939" s="39">
        <v>7319662553193</v>
      </c>
      <c r="E939" s="37" t="s">
        <v>46</v>
      </c>
      <c r="F939" s="40">
        <v>355</v>
      </c>
      <c r="G939" s="37">
        <v>0</v>
      </c>
      <c r="H939" s="41">
        <v>0.48</v>
      </c>
      <c r="I939" s="35">
        <f>'EPD information'!$L$16*Tabell2[[#This Row],[Weight (kg)]]</f>
        <v>1.6368</v>
      </c>
      <c r="J939" s="22">
        <f>'EPD information'!$M$16*Tabell2[[#This Row],[Weight (kg)]]</f>
        <v>2.8511999999999999E-2</v>
      </c>
      <c r="K939" s="22">
        <f>'EPD information'!$N$16*Tabell2[[#This Row],[Weight (kg)]]</f>
        <v>3.3839999999999999E-3</v>
      </c>
      <c r="L939" s="22">
        <f>'EPD information'!$O$16*Tabell2[[#This Row],[Weight (kg)]]</f>
        <v>0</v>
      </c>
      <c r="M939" s="22">
        <f>'EPD information'!$P$16*Tabell2[[#This Row],[Weight (kg)]]</f>
        <v>2.2560000000000002E-3</v>
      </c>
      <c r="N939" s="22">
        <f>'EPD information'!$Q$16*Tabell2[[#This Row],[Weight (kg)]]</f>
        <v>7.4880000000000002E-2</v>
      </c>
      <c r="O939" s="22">
        <f>'EPD information'!$R$16*Tabell2[[#This Row],[Weight (kg)]]</f>
        <v>1.2144E-4</v>
      </c>
      <c r="P939" s="22">
        <f>'EPD information'!$S$16*Tabell2[[#This Row],[Weight (kg)]]</f>
        <v>-0.58079999999999998</v>
      </c>
      <c r="Q939" s="35">
        <f>'Product specific GWP'!$T$16*Tabell2[[#This Row],[Weight (kg)]]</f>
        <v>2.0976000000000002E-2</v>
      </c>
      <c r="R939" s="35" t="s">
        <v>48</v>
      </c>
      <c r="S939" s="35">
        <f>'EPD information'!$V$16*Tabell2[[#This Row],[Weight (kg)]]</f>
        <v>3.3839999999999999E-3</v>
      </c>
      <c r="T939" s="35" t="str">
        <f>'EPD information'!$W$16</f>
        <v>ND</v>
      </c>
      <c r="U939" s="35">
        <f>'EPD information'!$X$16*Tabell2[[#This Row],[Weight (kg)]]</f>
        <v>2.2560000000000002E-3</v>
      </c>
      <c r="V939" s="35">
        <f>'EPD information'!$Y$16*Tabell2[[#This Row],[Weight (kg)]]</f>
        <v>7.4880000000000002E-2</v>
      </c>
      <c r="W939" s="35">
        <f>'EPD information'!$Z$16*Tabell2[[#This Row],[Weight (kg)]]</f>
        <v>1.2144E-4</v>
      </c>
      <c r="X939" s="35">
        <f>'EPD information'!$AA$16*Tabell2[[#This Row],[Weight (kg)]]</f>
        <v>-0.58079999999999998</v>
      </c>
      <c r="Y939" s="18">
        <f>'EPD information'!$AB$16*Tabell2[[#This Row],[Weight (kg)]]</f>
        <v>1.6127999999999998</v>
      </c>
      <c r="Z939" s="18">
        <f>'EPD information'!$AC$16*Tabell2[[#This Row],[Weight (kg)]]</f>
        <v>2.8271999999999999E-2</v>
      </c>
      <c r="AA939" s="18">
        <f>'EPD information'!$AD$16*Tabell2[[#This Row],[Weight (kg)]]</f>
        <v>3.5375999999999997E-3</v>
      </c>
      <c r="AB939" s="18" t="s">
        <v>48</v>
      </c>
      <c r="AC939" s="18">
        <f>'EPD information'!$AF$16*Tabell2[[#This Row],[Weight (kg)]]</f>
        <v>2.2319999999999996E-3</v>
      </c>
      <c r="AD939" s="18">
        <f>'EPD information'!$AG$16*Tabell2[[#This Row],[Weight (kg)]]</f>
        <v>7.4399999999999994E-2</v>
      </c>
      <c r="AE939" s="18">
        <f>'EPD information'!$AH$16*Tabell2[[#This Row],[Weight (kg)]]</f>
        <v>1.1904E-4</v>
      </c>
      <c r="AF939" s="21">
        <f>'EPD information'!$AI$16*Tabell2[[#This Row],[Weight (kg)]]</f>
        <v>-0.55199999999999994</v>
      </c>
    </row>
    <row r="940" spans="1:32" x14ac:dyDescent="0.2">
      <c r="A940" s="36" t="s">
        <v>187</v>
      </c>
      <c r="B940" s="37" t="s">
        <v>191</v>
      </c>
      <c r="C940" s="38">
        <v>885416</v>
      </c>
      <c r="D940" s="39">
        <v>7319668854164</v>
      </c>
      <c r="E940" s="37" t="s">
        <v>46</v>
      </c>
      <c r="F940" s="40">
        <v>355</v>
      </c>
      <c r="G940" s="37">
        <v>80</v>
      </c>
      <c r="H940" s="41">
        <v>0.48</v>
      </c>
      <c r="I940" s="35">
        <f>'EPD information'!$L$16*Tabell2[[#This Row],[Weight (kg)]]</f>
        <v>1.6368</v>
      </c>
      <c r="J940" s="22">
        <f>'EPD information'!$M$16*Tabell2[[#This Row],[Weight (kg)]]</f>
        <v>2.8511999999999999E-2</v>
      </c>
      <c r="K940" s="22">
        <f>'EPD information'!$N$16*Tabell2[[#This Row],[Weight (kg)]]</f>
        <v>3.3839999999999999E-3</v>
      </c>
      <c r="L940" s="22">
        <f>'EPD information'!$O$16*Tabell2[[#This Row],[Weight (kg)]]</f>
        <v>0</v>
      </c>
      <c r="M940" s="22">
        <f>'EPD information'!$P$16*Tabell2[[#This Row],[Weight (kg)]]</f>
        <v>2.2560000000000002E-3</v>
      </c>
      <c r="N940" s="22">
        <f>'EPD information'!$Q$16*Tabell2[[#This Row],[Weight (kg)]]</f>
        <v>7.4880000000000002E-2</v>
      </c>
      <c r="O940" s="22">
        <f>'EPD information'!$R$16*Tabell2[[#This Row],[Weight (kg)]]</f>
        <v>1.2144E-4</v>
      </c>
      <c r="P940" s="22">
        <f>'EPD information'!$S$16*Tabell2[[#This Row],[Weight (kg)]]</f>
        <v>-0.58079999999999998</v>
      </c>
      <c r="Q940" s="35">
        <f>'Product specific GWP'!$T$16*Tabell2[[#This Row],[Weight (kg)]]</f>
        <v>2.0976000000000002E-2</v>
      </c>
      <c r="R940" s="35" t="s">
        <v>48</v>
      </c>
      <c r="S940" s="35">
        <f>'EPD information'!$V$16*Tabell2[[#This Row],[Weight (kg)]]</f>
        <v>3.3839999999999999E-3</v>
      </c>
      <c r="T940" s="35" t="str">
        <f>'EPD information'!$W$16</f>
        <v>ND</v>
      </c>
      <c r="U940" s="35">
        <f>'EPD information'!$X$16*Tabell2[[#This Row],[Weight (kg)]]</f>
        <v>2.2560000000000002E-3</v>
      </c>
      <c r="V940" s="35">
        <f>'EPD information'!$Y$16*Tabell2[[#This Row],[Weight (kg)]]</f>
        <v>7.4880000000000002E-2</v>
      </c>
      <c r="W940" s="35">
        <f>'EPD information'!$Z$16*Tabell2[[#This Row],[Weight (kg)]]</f>
        <v>1.2144E-4</v>
      </c>
      <c r="X940" s="35">
        <f>'EPD information'!$AA$16*Tabell2[[#This Row],[Weight (kg)]]</f>
        <v>-0.58079999999999998</v>
      </c>
      <c r="Y940" s="18">
        <f>'EPD information'!$AB$16*Tabell2[[#This Row],[Weight (kg)]]</f>
        <v>1.6127999999999998</v>
      </c>
      <c r="Z940" s="18">
        <f>'EPD information'!$AC$16*Tabell2[[#This Row],[Weight (kg)]]</f>
        <v>2.8271999999999999E-2</v>
      </c>
      <c r="AA940" s="18">
        <f>'EPD information'!$AD$16*Tabell2[[#This Row],[Weight (kg)]]</f>
        <v>3.5375999999999997E-3</v>
      </c>
      <c r="AB940" s="18" t="s">
        <v>48</v>
      </c>
      <c r="AC940" s="18">
        <f>'EPD information'!$AF$16*Tabell2[[#This Row],[Weight (kg)]]</f>
        <v>2.2319999999999996E-3</v>
      </c>
      <c r="AD940" s="18">
        <f>'EPD information'!$AG$16*Tabell2[[#This Row],[Weight (kg)]]</f>
        <v>7.4399999999999994E-2</v>
      </c>
      <c r="AE940" s="18">
        <f>'EPD information'!$AH$16*Tabell2[[#This Row],[Weight (kg)]]</f>
        <v>1.1904E-4</v>
      </c>
      <c r="AF940" s="21">
        <f>'EPD information'!$AI$16*Tabell2[[#This Row],[Weight (kg)]]</f>
        <v>-0.55199999999999994</v>
      </c>
    </row>
    <row r="941" spans="1:32" x14ac:dyDescent="0.2">
      <c r="A941" s="36" t="s">
        <v>187</v>
      </c>
      <c r="B941" s="37" t="s">
        <v>191</v>
      </c>
      <c r="C941" s="38">
        <v>885440</v>
      </c>
      <c r="D941" s="39">
        <v>7319668854409</v>
      </c>
      <c r="E941" s="37" t="s">
        <v>46</v>
      </c>
      <c r="F941" s="40">
        <v>355</v>
      </c>
      <c r="G941" s="37">
        <v>100</v>
      </c>
      <c r="H941" s="41">
        <v>0.48</v>
      </c>
      <c r="I941" s="35">
        <f>'EPD information'!$L$16*Tabell2[[#This Row],[Weight (kg)]]</f>
        <v>1.6368</v>
      </c>
      <c r="J941" s="22">
        <f>'EPD information'!$M$16*Tabell2[[#This Row],[Weight (kg)]]</f>
        <v>2.8511999999999999E-2</v>
      </c>
      <c r="K941" s="22">
        <f>'EPD information'!$N$16*Tabell2[[#This Row],[Weight (kg)]]</f>
        <v>3.3839999999999999E-3</v>
      </c>
      <c r="L941" s="22">
        <f>'EPD information'!$O$16*Tabell2[[#This Row],[Weight (kg)]]</f>
        <v>0</v>
      </c>
      <c r="M941" s="22">
        <f>'EPD information'!$P$16*Tabell2[[#This Row],[Weight (kg)]]</f>
        <v>2.2560000000000002E-3</v>
      </c>
      <c r="N941" s="22">
        <f>'EPD information'!$Q$16*Tabell2[[#This Row],[Weight (kg)]]</f>
        <v>7.4880000000000002E-2</v>
      </c>
      <c r="O941" s="22">
        <f>'EPD information'!$R$16*Tabell2[[#This Row],[Weight (kg)]]</f>
        <v>1.2144E-4</v>
      </c>
      <c r="P941" s="22">
        <f>'EPD information'!$S$16*Tabell2[[#This Row],[Weight (kg)]]</f>
        <v>-0.58079999999999998</v>
      </c>
      <c r="Q941" s="35">
        <f>'Product specific GWP'!$T$16*Tabell2[[#This Row],[Weight (kg)]]</f>
        <v>2.0976000000000002E-2</v>
      </c>
      <c r="R941" s="35" t="s">
        <v>48</v>
      </c>
      <c r="S941" s="35">
        <f>'EPD information'!$V$16*Tabell2[[#This Row],[Weight (kg)]]</f>
        <v>3.3839999999999999E-3</v>
      </c>
      <c r="T941" s="35" t="str">
        <f>'EPD information'!$W$16</f>
        <v>ND</v>
      </c>
      <c r="U941" s="35">
        <f>'EPD information'!$X$16*Tabell2[[#This Row],[Weight (kg)]]</f>
        <v>2.2560000000000002E-3</v>
      </c>
      <c r="V941" s="35">
        <f>'EPD information'!$Y$16*Tabell2[[#This Row],[Weight (kg)]]</f>
        <v>7.4880000000000002E-2</v>
      </c>
      <c r="W941" s="35">
        <f>'EPD information'!$Z$16*Tabell2[[#This Row],[Weight (kg)]]</f>
        <v>1.2144E-4</v>
      </c>
      <c r="X941" s="35">
        <f>'EPD information'!$AA$16*Tabell2[[#This Row],[Weight (kg)]]</f>
        <v>-0.58079999999999998</v>
      </c>
      <c r="Y941" s="18">
        <f>'EPD information'!$AB$16*Tabell2[[#This Row],[Weight (kg)]]</f>
        <v>1.6127999999999998</v>
      </c>
      <c r="Z941" s="18">
        <f>'EPD information'!$AC$16*Tabell2[[#This Row],[Weight (kg)]]</f>
        <v>2.8271999999999999E-2</v>
      </c>
      <c r="AA941" s="18">
        <f>'EPD information'!$AD$16*Tabell2[[#This Row],[Weight (kg)]]</f>
        <v>3.5375999999999997E-3</v>
      </c>
      <c r="AB941" s="18" t="s">
        <v>48</v>
      </c>
      <c r="AC941" s="18">
        <f>'EPD information'!$AF$16*Tabell2[[#This Row],[Weight (kg)]]</f>
        <v>2.2319999999999996E-3</v>
      </c>
      <c r="AD941" s="18">
        <f>'EPD information'!$AG$16*Tabell2[[#This Row],[Weight (kg)]]</f>
        <v>7.4399999999999994E-2</v>
      </c>
      <c r="AE941" s="18">
        <f>'EPD information'!$AH$16*Tabell2[[#This Row],[Weight (kg)]]</f>
        <v>1.1904E-4</v>
      </c>
      <c r="AF941" s="21">
        <f>'EPD information'!$AI$16*Tabell2[[#This Row],[Weight (kg)]]</f>
        <v>-0.55199999999999994</v>
      </c>
    </row>
    <row r="942" spans="1:32" x14ac:dyDescent="0.2">
      <c r="A942" s="36" t="s">
        <v>187</v>
      </c>
      <c r="B942" s="37" t="s">
        <v>190</v>
      </c>
      <c r="C942" s="38">
        <v>174123</v>
      </c>
      <c r="D942" s="39">
        <v>7319661507937</v>
      </c>
      <c r="E942" s="37" t="s">
        <v>46</v>
      </c>
      <c r="F942" s="40">
        <v>355</v>
      </c>
      <c r="G942" s="37">
        <v>58</v>
      </c>
      <c r="H942" s="41">
        <v>0.48</v>
      </c>
      <c r="I942" s="35">
        <f>'EPD information'!$L$16*Tabell2[[#This Row],[Weight (kg)]]</f>
        <v>1.6368</v>
      </c>
      <c r="J942" s="22">
        <f>'EPD information'!$M$16*Tabell2[[#This Row],[Weight (kg)]]</f>
        <v>2.8511999999999999E-2</v>
      </c>
      <c r="K942" s="22">
        <f>'EPD information'!$N$16*Tabell2[[#This Row],[Weight (kg)]]</f>
        <v>3.3839999999999999E-3</v>
      </c>
      <c r="L942" s="22">
        <f>'EPD information'!$O$16*Tabell2[[#This Row],[Weight (kg)]]</f>
        <v>0</v>
      </c>
      <c r="M942" s="22">
        <f>'EPD information'!$P$16*Tabell2[[#This Row],[Weight (kg)]]</f>
        <v>2.2560000000000002E-3</v>
      </c>
      <c r="N942" s="22">
        <f>'EPD information'!$Q$16*Tabell2[[#This Row],[Weight (kg)]]</f>
        <v>7.4880000000000002E-2</v>
      </c>
      <c r="O942" s="22">
        <f>'EPD information'!$R$16*Tabell2[[#This Row],[Weight (kg)]]</f>
        <v>1.2144E-4</v>
      </c>
      <c r="P942" s="22">
        <f>'EPD information'!$S$16*Tabell2[[#This Row],[Weight (kg)]]</f>
        <v>-0.58079999999999998</v>
      </c>
      <c r="Q942" s="35">
        <f>'Product specific GWP'!$T$16*Tabell2[[#This Row],[Weight (kg)]]</f>
        <v>2.0976000000000002E-2</v>
      </c>
      <c r="R942" s="35" t="s">
        <v>48</v>
      </c>
      <c r="S942" s="35">
        <f>'EPD information'!$V$16*Tabell2[[#This Row],[Weight (kg)]]</f>
        <v>3.3839999999999999E-3</v>
      </c>
      <c r="T942" s="35" t="str">
        <f>'EPD information'!$W$16</f>
        <v>ND</v>
      </c>
      <c r="U942" s="35">
        <f>'EPD information'!$X$16*Tabell2[[#This Row],[Weight (kg)]]</f>
        <v>2.2560000000000002E-3</v>
      </c>
      <c r="V942" s="35">
        <f>'EPD information'!$Y$16*Tabell2[[#This Row],[Weight (kg)]]</f>
        <v>7.4880000000000002E-2</v>
      </c>
      <c r="W942" s="35">
        <f>'EPD information'!$Z$16*Tabell2[[#This Row],[Weight (kg)]]</f>
        <v>1.2144E-4</v>
      </c>
      <c r="X942" s="35">
        <f>'EPD information'!$AA$16*Tabell2[[#This Row],[Weight (kg)]]</f>
        <v>-0.58079999999999998</v>
      </c>
      <c r="Y942" s="18">
        <f>'EPD information'!$AB$16*Tabell2[[#This Row],[Weight (kg)]]</f>
        <v>1.6127999999999998</v>
      </c>
      <c r="Z942" s="18">
        <f>'EPD information'!$AC$16*Tabell2[[#This Row],[Weight (kg)]]</f>
        <v>2.8271999999999999E-2</v>
      </c>
      <c r="AA942" s="18">
        <f>'EPD information'!$AD$16*Tabell2[[#This Row],[Weight (kg)]]</f>
        <v>3.5375999999999997E-3</v>
      </c>
      <c r="AB942" s="18" t="s">
        <v>48</v>
      </c>
      <c r="AC942" s="18">
        <f>'EPD information'!$AF$16*Tabell2[[#This Row],[Weight (kg)]]</f>
        <v>2.2319999999999996E-3</v>
      </c>
      <c r="AD942" s="18">
        <f>'EPD information'!$AG$16*Tabell2[[#This Row],[Weight (kg)]]</f>
        <v>7.4399999999999994E-2</v>
      </c>
      <c r="AE942" s="18">
        <f>'EPD information'!$AH$16*Tabell2[[#This Row],[Weight (kg)]]</f>
        <v>1.1904E-4</v>
      </c>
      <c r="AF942" s="21">
        <f>'EPD information'!$AI$16*Tabell2[[#This Row],[Weight (kg)]]</f>
        <v>-0.55199999999999994</v>
      </c>
    </row>
    <row r="943" spans="1:32" x14ac:dyDescent="0.2">
      <c r="A943" s="36" t="s">
        <v>187</v>
      </c>
      <c r="B943" s="37" t="s">
        <v>190</v>
      </c>
      <c r="C943" s="38">
        <v>560631</v>
      </c>
      <c r="D943" s="39">
        <v>7319662041355</v>
      </c>
      <c r="E943" s="37" t="s">
        <v>46</v>
      </c>
      <c r="F943" s="40">
        <v>355</v>
      </c>
      <c r="G943" s="37">
        <v>103</v>
      </c>
      <c r="H943" s="41">
        <v>0.48</v>
      </c>
      <c r="I943" s="35">
        <f>'EPD information'!$L$16*Tabell2[[#This Row],[Weight (kg)]]</f>
        <v>1.6368</v>
      </c>
      <c r="J943" s="22">
        <f>'EPD information'!$M$16*Tabell2[[#This Row],[Weight (kg)]]</f>
        <v>2.8511999999999999E-2</v>
      </c>
      <c r="K943" s="22">
        <f>'EPD information'!$N$16*Tabell2[[#This Row],[Weight (kg)]]</f>
        <v>3.3839999999999999E-3</v>
      </c>
      <c r="L943" s="22">
        <f>'EPD information'!$O$16*Tabell2[[#This Row],[Weight (kg)]]</f>
        <v>0</v>
      </c>
      <c r="M943" s="22">
        <f>'EPD information'!$P$16*Tabell2[[#This Row],[Weight (kg)]]</f>
        <v>2.2560000000000002E-3</v>
      </c>
      <c r="N943" s="22">
        <f>'EPD information'!$Q$16*Tabell2[[#This Row],[Weight (kg)]]</f>
        <v>7.4880000000000002E-2</v>
      </c>
      <c r="O943" s="22">
        <f>'EPD information'!$R$16*Tabell2[[#This Row],[Weight (kg)]]</f>
        <v>1.2144E-4</v>
      </c>
      <c r="P943" s="22">
        <f>'EPD information'!$S$16*Tabell2[[#This Row],[Weight (kg)]]</f>
        <v>-0.58079999999999998</v>
      </c>
      <c r="Q943" s="35">
        <f>'Product specific GWP'!$T$16*Tabell2[[#This Row],[Weight (kg)]]</f>
        <v>2.0976000000000002E-2</v>
      </c>
      <c r="R943" s="35" t="s">
        <v>48</v>
      </c>
      <c r="S943" s="35">
        <f>'EPD information'!$V$16*Tabell2[[#This Row],[Weight (kg)]]</f>
        <v>3.3839999999999999E-3</v>
      </c>
      <c r="T943" s="35" t="str">
        <f>'EPD information'!$W$16</f>
        <v>ND</v>
      </c>
      <c r="U943" s="35">
        <f>'EPD information'!$X$16*Tabell2[[#This Row],[Weight (kg)]]</f>
        <v>2.2560000000000002E-3</v>
      </c>
      <c r="V943" s="35">
        <f>'EPD information'!$Y$16*Tabell2[[#This Row],[Weight (kg)]]</f>
        <v>7.4880000000000002E-2</v>
      </c>
      <c r="W943" s="35">
        <f>'EPD information'!$Z$16*Tabell2[[#This Row],[Weight (kg)]]</f>
        <v>1.2144E-4</v>
      </c>
      <c r="X943" s="35">
        <f>'EPD information'!$AA$16*Tabell2[[#This Row],[Weight (kg)]]</f>
        <v>-0.58079999999999998</v>
      </c>
      <c r="Y943" s="18">
        <f>'EPD information'!$AB$16*Tabell2[[#This Row],[Weight (kg)]]</f>
        <v>1.6127999999999998</v>
      </c>
      <c r="Z943" s="18">
        <f>'EPD information'!$AC$16*Tabell2[[#This Row],[Weight (kg)]]</f>
        <v>2.8271999999999999E-2</v>
      </c>
      <c r="AA943" s="18">
        <f>'EPD information'!$AD$16*Tabell2[[#This Row],[Weight (kg)]]</f>
        <v>3.5375999999999997E-3</v>
      </c>
      <c r="AB943" s="18" t="s">
        <v>48</v>
      </c>
      <c r="AC943" s="18">
        <f>'EPD information'!$AF$16*Tabell2[[#This Row],[Weight (kg)]]</f>
        <v>2.2319999999999996E-3</v>
      </c>
      <c r="AD943" s="18">
        <f>'EPD information'!$AG$16*Tabell2[[#This Row],[Weight (kg)]]</f>
        <v>7.4399999999999994E-2</v>
      </c>
      <c r="AE943" s="18">
        <f>'EPD information'!$AH$16*Tabell2[[#This Row],[Weight (kg)]]</f>
        <v>1.1904E-4</v>
      </c>
      <c r="AF943" s="21">
        <f>'EPD information'!$AI$16*Tabell2[[#This Row],[Weight (kg)]]</f>
        <v>-0.55199999999999994</v>
      </c>
    </row>
    <row r="944" spans="1:32" x14ac:dyDescent="0.2">
      <c r="A944" s="36" t="s">
        <v>187</v>
      </c>
      <c r="B944" s="37" t="s">
        <v>188</v>
      </c>
      <c r="C944" s="38">
        <v>255320</v>
      </c>
      <c r="D944" s="39">
        <v>7319662553209</v>
      </c>
      <c r="E944" s="37" t="s">
        <v>46</v>
      </c>
      <c r="F944" s="40">
        <v>400</v>
      </c>
      <c r="G944" s="37">
        <v>0</v>
      </c>
      <c r="H944" s="41">
        <v>0.65</v>
      </c>
      <c r="I944" s="35">
        <f>'EPD information'!$L$16*Tabell2[[#This Row],[Weight (kg)]]</f>
        <v>2.2165000000000004</v>
      </c>
      <c r="J944" s="22">
        <f>'EPD information'!$M$16*Tabell2[[#This Row],[Weight (kg)]]</f>
        <v>3.8610000000000005E-2</v>
      </c>
      <c r="K944" s="22">
        <f>'EPD information'!$N$16*Tabell2[[#This Row],[Weight (kg)]]</f>
        <v>4.5824999999999998E-3</v>
      </c>
      <c r="L944" s="22">
        <f>'EPD information'!$O$16*Tabell2[[#This Row],[Weight (kg)]]</f>
        <v>0</v>
      </c>
      <c r="M944" s="22">
        <f>'EPD information'!$P$16*Tabell2[[#This Row],[Weight (kg)]]</f>
        <v>3.0550000000000004E-3</v>
      </c>
      <c r="N944" s="22">
        <f>'EPD information'!$Q$16*Tabell2[[#This Row],[Weight (kg)]]</f>
        <v>0.1014</v>
      </c>
      <c r="O944" s="22">
        <f>'EPD information'!$R$16*Tabell2[[#This Row],[Weight (kg)]]</f>
        <v>1.6445000000000001E-4</v>
      </c>
      <c r="P944" s="22">
        <f>'EPD information'!$S$16*Tabell2[[#This Row],[Weight (kg)]]</f>
        <v>-0.78649999999999998</v>
      </c>
      <c r="Q944" s="35">
        <f>'Product specific GWP'!$T$16*Tabell2[[#This Row],[Weight (kg)]]</f>
        <v>2.8405000000000003E-2</v>
      </c>
      <c r="R944" s="35" t="s">
        <v>48</v>
      </c>
      <c r="S944" s="35">
        <f>'EPD information'!$V$16*Tabell2[[#This Row],[Weight (kg)]]</f>
        <v>4.5824999999999998E-3</v>
      </c>
      <c r="T944" s="35" t="str">
        <f>'EPD information'!$W$16</f>
        <v>ND</v>
      </c>
      <c r="U944" s="35">
        <f>'EPD information'!$X$16*Tabell2[[#This Row],[Weight (kg)]]</f>
        <v>3.0550000000000004E-3</v>
      </c>
      <c r="V944" s="35">
        <f>'EPD information'!$Y$16*Tabell2[[#This Row],[Weight (kg)]]</f>
        <v>0.1014</v>
      </c>
      <c r="W944" s="35">
        <f>'EPD information'!$Z$16*Tabell2[[#This Row],[Weight (kg)]]</f>
        <v>1.6445000000000001E-4</v>
      </c>
      <c r="X944" s="35">
        <f>'EPD information'!$AA$16*Tabell2[[#This Row],[Weight (kg)]]</f>
        <v>-0.78649999999999998</v>
      </c>
      <c r="Y944" s="18">
        <f>'EPD information'!$AB$16*Tabell2[[#This Row],[Weight (kg)]]</f>
        <v>2.1840000000000002</v>
      </c>
      <c r="Z944" s="18">
        <f>'EPD information'!$AC$16*Tabell2[[#This Row],[Weight (kg)]]</f>
        <v>3.8285E-2</v>
      </c>
      <c r="AA944" s="18">
        <f>'EPD information'!$AD$16*Tabell2[[#This Row],[Weight (kg)]]</f>
        <v>4.7904999999999996E-3</v>
      </c>
      <c r="AB944" s="18" t="s">
        <v>48</v>
      </c>
      <c r="AC944" s="18">
        <f>'EPD information'!$AF$16*Tabell2[[#This Row],[Weight (kg)]]</f>
        <v>3.0225E-3</v>
      </c>
      <c r="AD944" s="18">
        <f>'EPD information'!$AG$16*Tabell2[[#This Row],[Weight (kg)]]</f>
        <v>0.10075000000000001</v>
      </c>
      <c r="AE944" s="18">
        <f>'EPD information'!$AH$16*Tabell2[[#This Row],[Weight (kg)]]</f>
        <v>1.6120000000000002E-4</v>
      </c>
      <c r="AF944" s="21">
        <f>'EPD information'!$AI$16*Tabell2[[#This Row],[Weight (kg)]]</f>
        <v>-0.74749999999999994</v>
      </c>
    </row>
    <row r="945" spans="1:32" x14ac:dyDescent="0.2">
      <c r="A945" s="36" t="s">
        <v>187</v>
      </c>
      <c r="B945" s="37" t="s">
        <v>191</v>
      </c>
      <c r="C945" s="38">
        <v>885417</v>
      </c>
      <c r="D945" s="39">
        <v>7319668854171</v>
      </c>
      <c r="E945" s="37" t="s">
        <v>46</v>
      </c>
      <c r="F945" s="40">
        <v>400</v>
      </c>
      <c r="G945" s="37">
        <v>80</v>
      </c>
      <c r="H945" s="41">
        <v>0.65</v>
      </c>
      <c r="I945" s="35">
        <f>'EPD information'!$L$16*Tabell2[[#This Row],[Weight (kg)]]</f>
        <v>2.2165000000000004</v>
      </c>
      <c r="J945" s="22">
        <f>'EPD information'!$M$16*Tabell2[[#This Row],[Weight (kg)]]</f>
        <v>3.8610000000000005E-2</v>
      </c>
      <c r="K945" s="22">
        <f>'EPD information'!$N$16*Tabell2[[#This Row],[Weight (kg)]]</f>
        <v>4.5824999999999998E-3</v>
      </c>
      <c r="L945" s="22">
        <f>'EPD information'!$O$16*Tabell2[[#This Row],[Weight (kg)]]</f>
        <v>0</v>
      </c>
      <c r="M945" s="22">
        <f>'EPD information'!$P$16*Tabell2[[#This Row],[Weight (kg)]]</f>
        <v>3.0550000000000004E-3</v>
      </c>
      <c r="N945" s="22">
        <f>'EPD information'!$Q$16*Tabell2[[#This Row],[Weight (kg)]]</f>
        <v>0.1014</v>
      </c>
      <c r="O945" s="22">
        <f>'EPD information'!$R$16*Tabell2[[#This Row],[Weight (kg)]]</f>
        <v>1.6445000000000001E-4</v>
      </c>
      <c r="P945" s="22">
        <f>'EPD information'!$S$16*Tabell2[[#This Row],[Weight (kg)]]</f>
        <v>-0.78649999999999998</v>
      </c>
      <c r="Q945" s="35">
        <f>'Product specific GWP'!$T$16*Tabell2[[#This Row],[Weight (kg)]]</f>
        <v>2.8405000000000003E-2</v>
      </c>
      <c r="R945" s="35" t="s">
        <v>48</v>
      </c>
      <c r="S945" s="35">
        <f>'EPD information'!$V$16*Tabell2[[#This Row],[Weight (kg)]]</f>
        <v>4.5824999999999998E-3</v>
      </c>
      <c r="T945" s="35" t="str">
        <f>'EPD information'!$W$16</f>
        <v>ND</v>
      </c>
      <c r="U945" s="35">
        <f>'EPD information'!$X$16*Tabell2[[#This Row],[Weight (kg)]]</f>
        <v>3.0550000000000004E-3</v>
      </c>
      <c r="V945" s="35">
        <f>'EPD information'!$Y$16*Tabell2[[#This Row],[Weight (kg)]]</f>
        <v>0.1014</v>
      </c>
      <c r="W945" s="35">
        <f>'EPD information'!$Z$16*Tabell2[[#This Row],[Weight (kg)]]</f>
        <v>1.6445000000000001E-4</v>
      </c>
      <c r="X945" s="35">
        <f>'EPD information'!$AA$16*Tabell2[[#This Row],[Weight (kg)]]</f>
        <v>-0.78649999999999998</v>
      </c>
      <c r="Y945" s="18">
        <f>'EPD information'!$AB$16*Tabell2[[#This Row],[Weight (kg)]]</f>
        <v>2.1840000000000002</v>
      </c>
      <c r="Z945" s="18">
        <f>'EPD information'!$AC$16*Tabell2[[#This Row],[Weight (kg)]]</f>
        <v>3.8285E-2</v>
      </c>
      <c r="AA945" s="18">
        <f>'EPD information'!$AD$16*Tabell2[[#This Row],[Weight (kg)]]</f>
        <v>4.7904999999999996E-3</v>
      </c>
      <c r="AB945" s="18" t="s">
        <v>48</v>
      </c>
      <c r="AC945" s="18">
        <f>'EPD information'!$AF$16*Tabell2[[#This Row],[Weight (kg)]]</f>
        <v>3.0225E-3</v>
      </c>
      <c r="AD945" s="18">
        <f>'EPD information'!$AG$16*Tabell2[[#This Row],[Weight (kg)]]</f>
        <v>0.10075000000000001</v>
      </c>
      <c r="AE945" s="18">
        <f>'EPD information'!$AH$16*Tabell2[[#This Row],[Weight (kg)]]</f>
        <v>1.6120000000000002E-4</v>
      </c>
      <c r="AF945" s="21">
        <f>'EPD information'!$AI$16*Tabell2[[#This Row],[Weight (kg)]]</f>
        <v>-0.74749999999999994</v>
      </c>
    </row>
    <row r="946" spans="1:32" x14ac:dyDescent="0.2">
      <c r="A946" s="36" t="s">
        <v>187</v>
      </c>
      <c r="B946" s="37" t="s">
        <v>191</v>
      </c>
      <c r="C946" s="38">
        <v>885441</v>
      </c>
      <c r="D946" s="39">
        <v>7319668854416</v>
      </c>
      <c r="E946" s="37" t="s">
        <v>46</v>
      </c>
      <c r="F946" s="40">
        <v>400</v>
      </c>
      <c r="G946" s="37">
        <v>100</v>
      </c>
      <c r="H946" s="41">
        <v>0.65</v>
      </c>
      <c r="I946" s="35">
        <f>'EPD information'!$L$16*Tabell2[[#This Row],[Weight (kg)]]</f>
        <v>2.2165000000000004</v>
      </c>
      <c r="J946" s="22">
        <f>'EPD information'!$M$16*Tabell2[[#This Row],[Weight (kg)]]</f>
        <v>3.8610000000000005E-2</v>
      </c>
      <c r="K946" s="22">
        <f>'EPD information'!$N$16*Tabell2[[#This Row],[Weight (kg)]]</f>
        <v>4.5824999999999998E-3</v>
      </c>
      <c r="L946" s="22">
        <f>'EPD information'!$O$16*Tabell2[[#This Row],[Weight (kg)]]</f>
        <v>0</v>
      </c>
      <c r="M946" s="22">
        <f>'EPD information'!$P$16*Tabell2[[#This Row],[Weight (kg)]]</f>
        <v>3.0550000000000004E-3</v>
      </c>
      <c r="N946" s="22">
        <f>'EPD information'!$Q$16*Tabell2[[#This Row],[Weight (kg)]]</f>
        <v>0.1014</v>
      </c>
      <c r="O946" s="22">
        <f>'EPD information'!$R$16*Tabell2[[#This Row],[Weight (kg)]]</f>
        <v>1.6445000000000001E-4</v>
      </c>
      <c r="P946" s="22">
        <f>'EPD information'!$S$16*Tabell2[[#This Row],[Weight (kg)]]</f>
        <v>-0.78649999999999998</v>
      </c>
      <c r="Q946" s="35">
        <f>'Product specific GWP'!$T$16*Tabell2[[#This Row],[Weight (kg)]]</f>
        <v>2.8405000000000003E-2</v>
      </c>
      <c r="R946" s="35" t="s">
        <v>48</v>
      </c>
      <c r="S946" s="35">
        <f>'EPD information'!$V$16*Tabell2[[#This Row],[Weight (kg)]]</f>
        <v>4.5824999999999998E-3</v>
      </c>
      <c r="T946" s="35" t="str">
        <f>'EPD information'!$W$16</f>
        <v>ND</v>
      </c>
      <c r="U946" s="35">
        <f>'EPD information'!$X$16*Tabell2[[#This Row],[Weight (kg)]]</f>
        <v>3.0550000000000004E-3</v>
      </c>
      <c r="V946" s="35">
        <f>'EPD information'!$Y$16*Tabell2[[#This Row],[Weight (kg)]]</f>
        <v>0.1014</v>
      </c>
      <c r="W946" s="35">
        <f>'EPD information'!$Z$16*Tabell2[[#This Row],[Weight (kg)]]</f>
        <v>1.6445000000000001E-4</v>
      </c>
      <c r="X946" s="35">
        <f>'EPD information'!$AA$16*Tabell2[[#This Row],[Weight (kg)]]</f>
        <v>-0.78649999999999998</v>
      </c>
      <c r="Y946" s="18">
        <f>'EPD information'!$AB$16*Tabell2[[#This Row],[Weight (kg)]]</f>
        <v>2.1840000000000002</v>
      </c>
      <c r="Z946" s="18">
        <f>'EPD information'!$AC$16*Tabell2[[#This Row],[Weight (kg)]]</f>
        <v>3.8285E-2</v>
      </c>
      <c r="AA946" s="18">
        <f>'EPD information'!$AD$16*Tabell2[[#This Row],[Weight (kg)]]</f>
        <v>4.7904999999999996E-3</v>
      </c>
      <c r="AB946" s="18" t="s">
        <v>48</v>
      </c>
      <c r="AC946" s="18">
        <f>'EPD information'!$AF$16*Tabell2[[#This Row],[Weight (kg)]]</f>
        <v>3.0225E-3</v>
      </c>
      <c r="AD946" s="18">
        <f>'EPD information'!$AG$16*Tabell2[[#This Row],[Weight (kg)]]</f>
        <v>0.10075000000000001</v>
      </c>
      <c r="AE946" s="18">
        <f>'EPD information'!$AH$16*Tabell2[[#This Row],[Weight (kg)]]</f>
        <v>1.6120000000000002E-4</v>
      </c>
      <c r="AF946" s="21">
        <f>'EPD information'!$AI$16*Tabell2[[#This Row],[Weight (kg)]]</f>
        <v>-0.74749999999999994</v>
      </c>
    </row>
    <row r="947" spans="1:32" x14ac:dyDescent="0.2">
      <c r="A947" s="36" t="s">
        <v>187</v>
      </c>
      <c r="B947" s="37" t="s">
        <v>190</v>
      </c>
      <c r="C947" s="38">
        <v>176189</v>
      </c>
      <c r="D947" s="39">
        <v>7319662041775</v>
      </c>
      <c r="E947" s="37" t="s">
        <v>46</v>
      </c>
      <c r="F947" s="40">
        <v>400</v>
      </c>
      <c r="G947" s="37">
        <v>110</v>
      </c>
      <c r="H947" s="41">
        <v>0.65</v>
      </c>
      <c r="I947" s="35">
        <f>'EPD information'!$L$16*Tabell2[[#This Row],[Weight (kg)]]</f>
        <v>2.2165000000000004</v>
      </c>
      <c r="J947" s="22">
        <f>'EPD information'!$M$16*Tabell2[[#This Row],[Weight (kg)]]</f>
        <v>3.8610000000000005E-2</v>
      </c>
      <c r="K947" s="22">
        <f>'EPD information'!$N$16*Tabell2[[#This Row],[Weight (kg)]]</f>
        <v>4.5824999999999998E-3</v>
      </c>
      <c r="L947" s="22">
        <f>'EPD information'!$O$16*Tabell2[[#This Row],[Weight (kg)]]</f>
        <v>0</v>
      </c>
      <c r="M947" s="22">
        <f>'EPD information'!$P$16*Tabell2[[#This Row],[Weight (kg)]]</f>
        <v>3.0550000000000004E-3</v>
      </c>
      <c r="N947" s="22">
        <f>'EPD information'!$Q$16*Tabell2[[#This Row],[Weight (kg)]]</f>
        <v>0.1014</v>
      </c>
      <c r="O947" s="22">
        <f>'EPD information'!$R$16*Tabell2[[#This Row],[Weight (kg)]]</f>
        <v>1.6445000000000001E-4</v>
      </c>
      <c r="P947" s="22">
        <f>'EPD information'!$S$16*Tabell2[[#This Row],[Weight (kg)]]</f>
        <v>-0.78649999999999998</v>
      </c>
      <c r="Q947" s="35">
        <f>'Product specific GWP'!$T$16*Tabell2[[#This Row],[Weight (kg)]]</f>
        <v>2.8405000000000003E-2</v>
      </c>
      <c r="R947" s="35" t="s">
        <v>48</v>
      </c>
      <c r="S947" s="35">
        <f>'EPD information'!$V$16*Tabell2[[#This Row],[Weight (kg)]]</f>
        <v>4.5824999999999998E-3</v>
      </c>
      <c r="T947" s="35" t="str">
        <f>'EPD information'!$W$16</f>
        <v>ND</v>
      </c>
      <c r="U947" s="35">
        <f>'EPD information'!$X$16*Tabell2[[#This Row],[Weight (kg)]]</f>
        <v>3.0550000000000004E-3</v>
      </c>
      <c r="V947" s="35">
        <f>'EPD information'!$Y$16*Tabell2[[#This Row],[Weight (kg)]]</f>
        <v>0.1014</v>
      </c>
      <c r="W947" s="35">
        <f>'EPD information'!$Z$16*Tabell2[[#This Row],[Weight (kg)]]</f>
        <v>1.6445000000000001E-4</v>
      </c>
      <c r="X947" s="35">
        <f>'EPD information'!$AA$16*Tabell2[[#This Row],[Weight (kg)]]</f>
        <v>-0.78649999999999998</v>
      </c>
      <c r="Y947" s="18">
        <f>'EPD information'!$AB$16*Tabell2[[#This Row],[Weight (kg)]]</f>
        <v>2.1840000000000002</v>
      </c>
      <c r="Z947" s="18">
        <f>'EPD information'!$AC$16*Tabell2[[#This Row],[Weight (kg)]]</f>
        <v>3.8285E-2</v>
      </c>
      <c r="AA947" s="18">
        <f>'EPD information'!$AD$16*Tabell2[[#This Row],[Weight (kg)]]</f>
        <v>4.7904999999999996E-3</v>
      </c>
      <c r="AB947" s="18" t="s">
        <v>48</v>
      </c>
      <c r="AC947" s="18">
        <f>'EPD information'!$AF$16*Tabell2[[#This Row],[Weight (kg)]]</f>
        <v>3.0225E-3</v>
      </c>
      <c r="AD947" s="18">
        <f>'EPD information'!$AG$16*Tabell2[[#This Row],[Weight (kg)]]</f>
        <v>0.10075000000000001</v>
      </c>
      <c r="AE947" s="18">
        <f>'EPD information'!$AH$16*Tabell2[[#This Row],[Weight (kg)]]</f>
        <v>1.6120000000000002E-4</v>
      </c>
      <c r="AF947" s="21">
        <f>'EPD information'!$AI$16*Tabell2[[#This Row],[Weight (kg)]]</f>
        <v>-0.74749999999999994</v>
      </c>
    </row>
    <row r="948" spans="1:32" x14ac:dyDescent="0.2">
      <c r="A948" s="36" t="s">
        <v>187</v>
      </c>
      <c r="B948" s="37" t="s">
        <v>190</v>
      </c>
      <c r="C948" s="38">
        <v>560676</v>
      </c>
      <c r="D948" s="39">
        <v>7319662041362</v>
      </c>
      <c r="E948" s="37" t="s">
        <v>46</v>
      </c>
      <c r="F948" s="40">
        <v>400</v>
      </c>
      <c r="G948" s="37">
        <v>103</v>
      </c>
      <c r="H948" s="41">
        <v>0.65</v>
      </c>
      <c r="I948" s="35">
        <f>'EPD information'!$L$16*Tabell2[[#This Row],[Weight (kg)]]</f>
        <v>2.2165000000000004</v>
      </c>
      <c r="J948" s="22">
        <f>'EPD information'!$M$16*Tabell2[[#This Row],[Weight (kg)]]</f>
        <v>3.8610000000000005E-2</v>
      </c>
      <c r="K948" s="22">
        <f>'EPD information'!$N$16*Tabell2[[#This Row],[Weight (kg)]]</f>
        <v>4.5824999999999998E-3</v>
      </c>
      <c r="L948" s="22">
        <f>'EPD information'!$O$16*Tabell2[[#This Row],[Weight (kg)]]</f>
        <v>0</v>
      </c>
      <c r="M948" s="22">
        <f>'EPD information'!$P$16*Tabell2[[#This Row],[Weight (kg)]]</f>
        <v>3.0550000000000004E-3</v>
      </c>
      <c r="N948" s="22">
        <f>'EPD information'!$Q$16*Tabell2[[#This Row],[Weight (kg)]]</f>
        <v>0.1014</v>
      </c>
      <c r="O948" s="22">
        <f>'EPD information'!$R$16*Tabell2[[#This Row],[Weight (kg)]]</f>
        <v>1.6445000000000001E-4</v>
      </c>
      <c r="P948" s="22">
        <f>'EPD information'!$S$16*Tabell2[[#This Row],[Weight (kg)]]</f>
        <v>-0.78649999999999998</v>
      </c>
      <c r="Q948" s="35">
        <f>'Product specific GWP'!$T$16*Tabell2[[#This Row],[Weight (kg)]]</f>
        <v>2.8405000000000003E-2</v>
      </c>
      <c r="R948" s="35" t="s">
        <v>48</v>
      </c>
      <c r="S948" s="35">
        <f>'EPD information'!$V$16*Tabell2[[#This Row],[Weight (kg)]]</f>
        <v>4.5824999999999998E-3</v>
      </c>
      <c r="T948" s="35" t="str">
        <f>'EPD information'!$W$16</f>
        <v>ND</v>
      </c>
      <c r="U948" s="35">
        <f>'EPD information'!$X$16*Tabell2[[#This Row],[Weight (kg)]]</f>
        <v>3.0550000000000004E-3</v>
      </c>
      <c r="V948" s="35">
        <f>'EPD information'!$Y$16*Tabell2[[#This Row],[Weight (kg)]]</f>
        <v>0.1014</v>
      </c>
      <c r="W948" s="35">
        <f>'EPD information'!$Z$16*Tabell2[[#This Row],[Weight (kg)]]</f>
        <v>1.6445000000000001E-4</v>
      </c>
      <c r="X948" s="35">
        <f>'EPD information'!$AA$16*Tabell2[[#This Row],[Weight (kg)]]</f>
        <v>-0.78649999999999998</v>
      </c>
      <c r="Y948" s="18">
        <f>'EPD information'!$AB$16*Tabell2[[#This Row],[Weight (kg)]]</f>
        <v>2.1840000000000002</v>
      </c>
      <c r="Z948" s="18">
        <f>'EPD information'!$AC$16*Tabell2[[#This Row],[Weight (kg)]]</f>
        <v>3.8285E-2</v>
      </c>
      <c r="AA948" s="18">
        <f>'EPD information'!$AD$16*Tabell2[[#This Row],[Weight (kg)]]</f>
        <v>4.7904999999999996E-3</v>
      </c>
      <c r="AB948" s="18" t="s">
        <v>48</v>
      </c>
      <c r="AC948" s="18">
        <f>'EPD information'!$AF$16*Tabell2[[#This Row],[Weight (kg)]]</f>
        <v>3.0225E-3</v>
      </c>
      <c r="AD948" s="18">
        <f>'EPD information'!$AG$16*Tabell2[[#This Row],[Weight (kg)]]</f>
        <v>0.10075000000000001</v>
      </c>
      <c r="AE948" s="18">
        <f>'EPD information'!$AH$16*Tabell2[[#This Row],[Weight (kg)]]</f>
        <v>1.6120000000000002E-4</v>
      </c>
      <c r="AF948" s="21">
        <f>'EPD information'!$AI$16*Tabell2[[#This Row],[Weight (kg)]]</f>
        <v>-0.74749999999999994</v>
      </c>
    </row>
    <row r="949" spans="1:32" x14ac:dyDescent="0.2">
      <c r="A949" s="36" t="s">
        <v>187</v>
      </c>
      <c r="B949" s="37" t="s">
        <v>190</v>
      </c>
      <c r="C949" s="38">
        <v>174124</v>
      </c>
      <c r="D949" s="39">
        <v>7319661507944</v>
      </c>
      <c r="E949" s="37" t="s">
        <v>46</v>
      </c>
      <c r="F949" s="40">
        <v>400</v>
      </c>
      <c r="G949" s="37">
        <v>49</v>
      </c>
      <c r="H949" s="41">
        <v>0.65</v>
      </c>
      <c r="I949" s="35">
        <f>'EPD information'!$L$16*Tabell2[[#This Row],[Weight (kg)]]</f>
        <v>2.2165000000000004</v>
      </c>
      <c r="J949" s="22">
        <f>'EPD information'!$M$16*Tabell2[[#This Row],[Weight (kg)]]</f>
        <v>3.8610000000000005E-2</v>
      </c>
      <c r="K949" s="22">
        <f>'EPD information'!$N$16*Tabell2[[#This Row],[Weight (kg)]]</f>
        <v>4.5824999999999998E-3</v>
      </c>
      <c r="L949" s="22">
        <f>'EPD information'!$O$16*Tabell2[[#This Row],[Weight (kg)]]</f>
        <v>0</v>
      </c>
      <c r="M949" s="22">
        <f>'EPD information'!$P$16*Tabell2[[#This Row],[Weight (kg)]]</f>
        <v>3.0550000000000004E-3</v>
      </c>
      <c r="N949" s="22">
        <f>'EPD information'!$Q$16*Tabell2[[#This Row],[Weight (kg)]]</f>
        <v>0.1014</v>
      </c>
      <c r="O949" s="22">
        <f>'EPD information'!$R$16*Tabell2[[#This Row],[Weight (kg)]]</f>
        <v>1.6445000000000001E-4</v>
      </c>
      <c r="P949" s="22">
        <f>'EPD information'!$S$16*Tabell2[[#This Row],[Weight (kg)]]</f>
        <v>-0.78649999999999998</v>
      </c>
      <c r="Q949" s="35">
        <f>'Product specific GWP'!$T$16*Tabell2[[#This Row],[Weight (kg)]]</f>
        <v>2.8405000000000003E-2</v>
      </c>
      <c r="R949" s="35" t="s">
        <v>48</v>
      </c>
      <c r="S949" s="35">
        <f>'EPD information'!$V$16*Tabell2[[#This Row],[Weight (kg)]]</f>
        <v>4.5824999999999998E-3</v>
      </c>
      <c r="T949" s="35" t="str">
        <f>'EPD information'!$W$16</f>
        <v>ND</v>
      </c>
      <c r="U949" s="35">
        <f>'EPD information'!$X$16*Tabell2[[#This Row],[Weight (kg)]]</f>
        <v>3.0550000000000004E-3</v>
      </c>
      <c r="V949" s="35">
        <f>'EPD information'!$Y$16*Tabell2[[#This Row],[Weight (kg)]]</f>
        <v>0.1014</v>
      </c>
      <c r="W949" s="35">
        <f>'EPD information'!$Z$16*Tabell2[[#This Row],[Weight (kg)]]</f>
        <v>1.6445000000000001E-4</v>
      </c>
      <c r="X949" s="35">
        <f>'EPD information'!$AA$16*Tabell2[[#This Row],[Weight (kg)]]</f>
        <v>-0.78649999999999998</v>
      </c>
      <c r="Y949" s="18">
        <f>'EPD information'!$AB$16*Tabell2[[#This Row],[Weight (kg)]]</f>
        <v>2.1840000000000002</v>
      </c>
      <c r="Z949" s="18">
        <f>'EPD information'!$AC$16*Tabell2[[#This Row],[Weight (kg)]]</f>
        <v>3.8285E-2</v>
      </c>
      <c r="AA949" s="18">
        <f>'EPD information'!$AD$16*Tabell2[[#This Row],[Weight (kg)]]</f>
        <v>4.7904999999999996E-3</v>
      </c>
      <c r="AB949" s="18" t="s">
        <v>48</v>
      </c>
      <c r="AC949" s="18">
        <f>'EPD information'!$AF$16*Tabell2[[#This Row],[Weight (kg)]]</f>
        <v>3.0225E-3</v>
      </c>
      <c r="AD949" s="18">
        <f>'EPD information'!$AG$16*Tabell2[[#This Row],[Weight (kg)]]</f>
        <v>0.10075000000000001</v>
      </c>
      <c r="AE949" s="18">
        <f>'EPD information'!$AH$16*Tabell2[[#This Row],[Weight (kg)]]</f>
        <v>1.6120000000000002E-4</v>
      </c>
      <c r="AF949" s="21">
        <f>'EPD information'!$AI$16*Tabell2[[#This Row],[Weight (kg)]]</f>
        <v>-0.74749999999999994</v>
      </c>
    </row>
    <row r="950" spans="1:32" ht="28.5" x14ac:dyDescent="0.2">
      <c r="A950" s="36" t="s">
        <v>187</v>
      </c>
      <c r="B950" s="37" t="s">
        <v>197</v>
      </c>
      <c r="C950" s="38">
        <v>568297</v>
      </c>
      <c r="D950" s="39">
        <v>7319662344548</v>
      </c>
      <c r="E950" s="37" t="s">
        <v>46</v>
      </c>
      <c r="F950" s="40">
        <v>400</v>
      </c>
      <c r="G950" s="37">
        <v>80</v>
      </c>
      <c r="H950" s="41">
        <v>0.65</v>
      </c>
      <c r="I950" s="35">
        <f>'EPD information'!$L$16*Tabell2[[#This Row],[Weight (kg)]]</f>
        <v>2.2165000000000004</v>
      </c>
      <c r="J950" s="22">
        <f>'EPD information'!$M$16*Tabell2[[#This Row],[Weight (kg)]]</f>
        <v>3.8610000000000005E-2</v>
      </c>
      <c r="K950" s="22">
        <f>'EPD information'!$N$16*Tabell2[[#This Row],[Weight (kg)]]</f>
        <v>4.5824999999999998E-3</v>
      </c>
      <c r="L950" s="22">
        <f>'EPD information'!$O$16*Tabell2[[#This Row],[Weight (kg)]]</f>
        <v>0</v>
      </c>
      <c r="M950" s="22">
        <f>'EPD information'!$P$16*Tabell2[[#This Row],[Weight (kg)]]</f>
        <v>3.0550000000000004E-3</v>
      </c>
      <c r="N950" s="22">
        <f>'EPD information'!$Q$16*Tabell2[[#This Row],[Weight (kg)]]</f>
        <v>0.1014</v>
      </c>
      <c r="O950" s="22">
        <f>'EPD information'!$R$16*Tabell2[[#This Row],[Weight (kg)]]</f>
        <v>1.6445000000000001E-4</v>
      </c>
      <c r="P950" s="22">
        <f>'EPD information'!$S$16*Tabell2[[#This Row],[Weight (kg)]]</f>
        <v>-0.78649999999999998</v>
      </c>
      <c r="Q950" s="35">
        <f>'Product specific GWP'!$T$16*Tabell2[[#This Row],[Weight (kg)]]</f>
        <v>2.8405000000000003E-2</v>
      </c>
      <c r="R950" s="35" t="s">
        <v>48</v>
      </c>
      <c r="S950" s="35">
        <f>'EPD information'!$V$16*Tabell2[[#This Row],[Weight (kg)]]</f>
        <v>4.5824999999999998E-3</v>
      </c>
      <c r="T950" s="35" t="str">
        <f>'EPD information'!$W$16</f>
        <v>ND</v>
      </c>
      <c r="U950" s="35">
        <f>'EPD information'!$X$16*Tabell2[[#This Row],[Weight (kg)]]</f>
        <v>3.0550000000000004E-3</v>
      </c>
      <c r="V950" s="35">
        <f>'EPD information'!$Y$16*Tabell2[[#This Row],[Weight (kg)]]</f>
        <v>0.1014</v>
      </c>
      <c r="W950" s="35">
        <f>'EPD information'!$Z$16*Tabell2[[#This Row],[Weight (kg)]]</f>
        <v>1.6445000000000001E-4</v>
      </c>
      <c r="X950" s="35">
        <f>'EPD information'!$AA$16*Tabell2[[#This Row],[Weight (kg)]]</f>
        <v>-0.78649999999999998</v>
      </c>
      <c r="Y950" s="18">
        <f>'EPD information'!$AB$16*Tabell2[[#This Row],[Weight (kg)]]</f>
        <v>2.1840000000000002</v>
      </c>
      <c r="Z950" s="18">
        <f>'EPD information'!$AC$16*Tabell2[[#This Row],[Weight (kg)]]</f>
        <v>3.8285E-2</v>
      </c>
      <c r="AA950" s="18">
        <f>'EPD information'!$AD$16*Tabell2[[#This Row],[Weight (kg)]]</f>
        <v>4.7904999999999996E-3</v>
      </c>
      <c r="AB950" s="18" t="s">
        <v>48</v>
      </c>
      <c r="AC950" s="18">
        <f>'EPD information'!$AF$16*Tabell2[[#This Row],[Weight (kg)]]</f>
        <v>3.0225E-3</v>
      </c>
      <c r="AD950" s="18">
        <f>'EPD information'!$AG$16*Tabell2[[#This Row],[Weight (kg)]]</f>
        <v>0.10075000000000001</v>
      </c>
      <c r="AE950" s="18">
        <f>'EPD information'!$AH$16*Tabell2[[#This Row],[Weight (kg)]]</f>
        <v>1.6120000000000002E-4</v>
      </c>
      <c r="AF950" s="21">
        <f>'EPD information'!$AI$16*Tabell2[[#This Row],[Weight (kg)]]</f>
        <v>-0.74749999999999994</v>
      </c>
    </row>
    <row r="951" spans="1:32" x14ac:dyDescent="0.2">
      <c r="A951" s="36" t="s">
        <v>187</v>
      </c>
      <c r="B951" s="37" t="s">
        <v>188</v>
      </c>
      <c r="C951" s="38">
        <v>255321</v>
      </c>
      <c r="D951" s="39">
        <v>7319662553216</v>
      </c>
      <c r="E951" s="37" t="s">
        <v>46</v>
      </c>
      <c r="F951" s="40">
        <v>450</v>
      </c>
      <c r="G951" s="37">
        <v>0</v>
      </c>
      <c r="H951" s="41">
        <v>0.74</v>
      </c>
      <c r="I951" s="35">
        <f>'EPD information'!$L$16*Tabell2[[#This Row],[Weight (kg)]]</f>
        <v>2.5234000000000001</v>
      </c>
      <c r="J951" s="22">
        <f>'EPD information'!$M$16*Tabell2[[#This Row],[Weight (kg)]]</f>
        <v>4.3956000000000002E-2</v>
      </c>
      <c r="K951" s="22">
        <f>'EPD information'!$N$16*Tabell2[[#This Row],[Weight (kg)]]</f>
        <v>5.2169999999999994E-3</v>
      </c>
      <c r="L951" s="22">
        <f>'EPD information'!$O$16*Tabell2[[#This Row],[Weight (kg)]]</f>
        <v>0</v>
      </c>
      <c r="M951" s="22">
        <f>'EPD information'!$P$16*Tabell2[[#This Row],[Weight (kg)]]</f>
        <v>3.4780000000000002E-3</v>
      </c>
      <c r="N951" s="22">
        <f>'EPD information'!$Q$16*Tabell2[[#This Row],[Weight (kg)]]</f>
        <v>0.11544</v>
      </c>
      <c r="O951" s="22">
        <f>'EPD information'!$R$16*Tabell2[[#This Row],[Weight (kg)]]</f>
        <v>1.8722000000000001E-4</v>
      </c>
      <c r="P951" s="22">
        <f>'EPD information'!$S$16*Tabell2[[#This Row],[Weight (kg)]]</f>
        <v>-0.89539999999999997</v>
      </c>
      <c r="Q951" s="35">
        <f>'Product specific GWP'!$T$16*Tabell2[[#This Row],[Weight (kg)]]</f>
        <v>3.2337999999999999E-2</v>
      </c>
      <c r="R951" s="35" t="s">
        <v>48</v>
      </c>
      <c r="S951" s="35">
        <f>'EPD information'!$V$16*Tabell2[[#This Row],[Weight (kg)]]</f>
        <v>5.2169999999999994E-3</v>
      </c>
      <c r="T951" s="35" t="str">
        <f>'EPD information'!$W$16</f>
        <v>ND</v>
      </c>
      <c r="U951" s="35">
        <f>'EPD information'!$X$16*Tabell2[[#This Row],[Weight (kg)]]</f>
        <v>3.4780000000000002E-3</v>
      </c>
      <c r="V951" s="35">
        <f>'EPD information'!$Y$16*Tabell2[[#This Row],[Weight (kg)]]</f>
        <v>0.11544</v>
      </c>
      <c r="W951" s="35">
        <f>'EPD information'!$Z$16*Tabell2[[#This Row],[Weight (kg)]]</f>
        <v>1.8722000000000001E-4</v>
      </c>
      <c r="X951" s="35">
        <f>'EPD information'!$AA$16*Tabell2[[#This Row],[Weight (kg)]]</f>
        <v>-0.89539999999999997</v>
      </c>
      <c r="Y951" s="18">
        <f>'EPD information'!$AB$16*Tabell2[[#This Row],[Weight (kg)]]</f>
        <v>2.4863999999999997</v>
      </c>
      <c r="Z951" s="18">
        <f>'EPD information'!$AC$16*Tabell2[[#This Row],[Weight (kg)]]</f>
        <v>4.3586E-2</v>
      </c>
      <c r="AA951" s="18">
        <f>'EPD information'!$AD$16*Tabell2[[#This Row],[Weight (kg)]]</f>
        <v>5.4538E-3</v>
      </c>
      <c r="AB951" s="18" t="s">
        <v>48</v>
      </c>
      <c r="AC951" s="18">
        <f>'EPD information'!$AF$16*Tabell2[[#This Row],[Weight (kg)]]</f>
        <v>3.4409999999999996E-3</v>
      </c>
      <c r="AD951" s="18">
        <f>'EPD information'!$AG$16*Tabell2[[#This Row],[Weight (kg)]]</f>
        <v>0.1147</v>
      </c>
      <c r="AE951" s="18">
        <f>'EPD information'!$AH$16*Tabell2[[#This Row],[Weight (kg)]]</f>
        <v>1.8352E-4</v>
      </c>
      <c r="AF951" s="21">
        <f>'EPD information'!$AI$16*Tabell2[[#This Row],[Weight (kg)]]</f>
        <v>-0.85099999999999998</v>
      </c>
    </row>
    <row r="952" spans="1:32" x14ac:dyDescent="0.2">
      <c r="A952" s="36" t="s">
        <v>187</v>
      </c>
      <c r="B952" s="37" t="s">
        <v>191</v>
      </c>
      <c r="C952" s="38">
        <v>885442</v>
      </c>
      <c r="D952" s="39">
        <v>7319668854423</v>
      </c>
      <c r="E952" s="37" t="s">
        <v>46</v>
      </c>
      <c r="F952" s="40">
        <v>450</v>
      </c>
      <c r="G952" s="37">
        <v>100</v>
      </c>
      <c r="H952" s="41">
        <v>0.74</v>
      </c>
      <c r="I952" s="35">
        <f>'EPD information'!$L$16*Tabell2[[#This Row],[Weight (kg)]]</f>
        <v>2.5234000000000001</v>
      </c>
      <c r="J952" s="22">
        <f>'EPD information'!$M$16*Tabell2[[#This Row],[Weight (kg)]]</f>
        <v>4.3956000000000002E-2</v>
      </c>
      <c r="K952" s="22">
        <f>'EPD information'!$N$16*Tabell2[[#This Row],[Weight (kg)]]</f>
        <v>5.2169999999999994E-3</v>
      </c>
      <c r="L952" s="22">
        <f>'EPD information'!$O$16*Tabell2[[#This Row],[Weight (kg)]]</f>
        <v>0</v>
      </c>
      <c r="M952" s="22">
        <f>'EPD information'!$P$16*Tabell2[[#This Row],[Weight (kg)]]</f>
        <v>3.4780000000000002E-3</v>
      </c>
      <c r="N952" s="22">
        <f>'EPD information'!$Q$16*Tabell2[[#This Row],[Weight (kg)]]</f>
        <v>0.11544</v>
      </c>
      <c r="O952" s="22">
        <f>'EPD information'!$R$16*Tabell2[[#This Row],[Weight (kg)]]</f>
        <v>1.8722000000000001E-4</v>
      </c>
      <c r="P952" s="22">
        <f>'EPD information'!$S$16*Tabell2[[#This Row],[Weight (kg)]]</f>
        <v>-0.89539999999999997</v>
      </c>
      <c r="Q952" s="35">
        <f>'Product specific GWP'!$T$16*Tabell2[[#This Row],[Weight (kg)]]</f>
        <v>3.2337999999999999E-2</v>
      </c>
      <c r="R952" s="35" t="s">
        <v>48</v>
      </c>
      <c r="S952" s="35">
        <f>'EPD information'!$V$16*Tabell2[[#This Row],[Weight (kg)]]</f>
        <v>5.2169999999999994E-3</v>
      </c>
      <c r="T952" s="35" t="str">
        <f>'EPD information'!$W$16</f>
        <v>ND</v>
      </c>
      <c r="U952" s="35">
        <f>'EPD information'!$X$16*Tabell2[[#This Row],[Weight (kg)]]</f>
        <v>3.4780000000000002E-3</v>
      </c>
      <c r="V952" s="35">
        <f>'EPD information'!$Y$16*Tabell2[[#This Row],[Weight (kg)]]</f>
        <v>0.11544</v>
      </c>
      <c r="W952" s="35">
        <f>'EPD information'!$Z$16*Tabell2[[#This Row],[Weight (kg)]]</f>
        <v>1.8722000000000001E-4</v>
      </c>
      <c r="X952" s="35">
        <f>'EPD information'!$AA$16*Tabell2[[#This Row],[Weight (kg)]]</f>
        <v>-0.89539999999999997</v>
      </c>
      <c r="Y952" s="18">
        <f>'EPD information'!$AB$16*Tabell2[[#This Row],[Weight (kg)]]</f>
        <v>2.4863999999999997</v>
      </c>
      <c r="Z952" s="18">
        <f>'EPD information'!$AC$16*Tabell2[[#This Row],[Weight (kg)]]</f>
        <v>4.3586E-2</v>
      </c>
      <c r="AA952" s="18">
        <f>'EPD information'!$AD$16*Tabell2[[#This Row],[Weight (kg)]]</f>
        <v>5.4538E-3</v>
      </c>
      <c r="AB952" s="18" t="s">
        <v>48</v>
      </c>
      <c r="AC952" s="18">
        <f>'EPD information'!$AF$16*Tabell2[[#This Row],[Weight (kg)]]</f>
        <v>3.4409999999999996E-3</v>
      </c>
      <c r="AD952" s="18">
        <f>'EPD information'!$AG$16*Tabell2[[#This Row],[Weight (kg)]]</f>
        <v>0.1147</v>
      </c>
      <c r="AE952" s="18">
        <f>'EPD information'!$AH$16*Tabell2[[#This Row],[Weight (kg)]]</f>
        <v>1.8352E-4</v>
      </c>
      <c r="AF952" s="21">
        <f>'EPD information'!$AI$16*Tabell2[[#This Row],[Weight (kg)]]</f>
        <v>-0.85099999999999998</v>
      </c>
    </row>
    <row r="953" spans="1:32" x14ac:dyDescent="0.2">
      <c r="A953" s="36" t="s">
        <v>187</v>
      </c>
      <c r="B953" s="37" t="s">
        <v>191</v>
      </c>
      <c r="C953" s="38">
        <v>885418</v>
      </c>
      <c r="D953" s="39">
        <v>7319668854188</v>
      </c>
      <c r="E953" s="37" t="s">
        <v>46</v>
      </c>
      <c r="F953" s="40">
        <v>450</v>
      </c>
      <c r="G953" s="37">
        <v>80</v>
      </c>
      <c r="H953" s="41">
        <v>0.74</v>
      </c>
      <c r="I953" s="35">
        <f>'EPD information'!$L$16*Tabell2[[#This Row],[Weight (kg)]]</f>
        <v>2.5234000000000001</v>
      </c>
      <c r="J953" s="22">
        <f>'EPD information'!$M$16*Tabell2[[#This Row],[Weight (kg)]]</f>
        <v>4.3956000000000002E-2</v>
      </c>
      <c r="K953" s="22">
        <f>'EPD information'!$N$16*Tabell2[[#This Row],[Weight (kg)]]</f>
        <v>5.2169999999999994E-3</v>
      </c>
      <c r="L953" s="22">
        <f>'EPD information'!$O$16*Tabell2[[#This Row],[Weight (kg)]]</f>
        <v>0</v>
      </c>
      <c r="M953" s="22">
        <f>'EPD information'!$P$16*Tabell2[[#This Row],[Weight (kg)]]</f>
        <v>3.4780000000000002E-3</v>
      </c>
      <c r="N953" s="22">
        <f>'EPD information'!$Q$16*Tabell2[[#This Row],[Weight (kg)]]</f>
        <v>0.11544</v>
      </c>
      <c r="O953" s="22">
        <f>'EPD information'!$R$16*Tabell2[[#This Row],[Weight (kg)]]</f>
        <v>1.8722000000000001E-4</v>
      </c>
      <c r="P953" s="22">
        <f>'EPD information'!$S$16*Tabell2[[#This Row],[Weight (kg)]]</f>
        <v>-0.89539999999999997</v>
      </c>
      <c r="Q953" s="35">
        <f>'Product specific GWP'!$T$16*Tabell2[[#This Row],[Weight (kg)]]</f>
        <v>3.2337999999999999E-2</v>
      </c>
      <c r="R953" s="35" t="s">
        <v>48</v>
      </c>
      <c r="S953" s="35">
        <f>'EPD information'!$V$16*Tabell2[[#This Row],[Weight (kg)]]</f>
        <v>5.2169999999999994E-3</v>
      </c>
      <c r="T953" s="35" t="str">
        <f>'EPD information'!$W$16</f>
        <v>ND</v>
      </c>
      <c r="U953" s="35">
        <f>'EPD information'!$X$16*Tabell2[[#This Row],[Weight (kg)]]</f>
        <v>3.4780000000000002E-3</v>
      </c>
      <c r="V953" s="35">
        <f>'EPD information'!$Y$16*Tabell2[[#This Row],[Weight (kg)]]</f>
        <v>0.11544</v>
      </c>
      <c r="W953" s="35">
        <f>'EPD information'!$Z$16*Tabell2[[#This Row],[Weight (kg)]]</f>
        <v>1.8722000000000001E-4</v>
      </c>
      <c r="X953" s="35">
        <f>'EPD information'!$AA$16*Tabell2[[#This Row],[Weight (kg)]]</f>
        <v>-0.89539999999999997</v>
      </c>
      <c r="Y953" s="18">
        <f>'EPD information'!$AB$16*Tabell2[[#This Row],[Weight (kg)]]</f>
        <v>2.4863999999999997</v>
      </c>
      <c r="Z953" s="18">
        <f>'EPD information'!$AC$16*Tabell2[[#This Row],[Weight (kg)]]</f>
        <v>4.3586E-2</v>
      </c>
      <c r="AA953" s="18">
        <f>'EPD information'!$AD$16*Tabell2[[#This Row],[Weight (kg)]]</f>
        <v>5.4538E-3</v>
      </c>
      <c r="AB953" s="18" t="s">
        <v>48</v>
      </c>
      <c r="AC953" s="18">
        <f>'EPD information'!$AF$16*Tabell2[[#This Row],[Weight (kg)]]</f>
        <v>3.4409999999999996E-3</v>
      </c>
      <c r="AD953" s="18">
        <f>'EPD information'!$AG$16*Tabell2[[#This Row],[Weight (kg)]]</f>
        <v>0.1147</v>
      </c>
      <c r="AE953" s="18">
        <f>'EPD information'!$AH$16*Tabell2[[#This Row],[Weight (kg)]]</f>
        <v>1.8352E-4</v>
      </c>
      <c r="AF953" s="21">
        <f>'EPD information'!$AI$16*Tabell2[[#This Row],[Weight (kg)]]</f>
        <v>-0.85099999999999998</v>
      </c>
    </row>
    <row r="954" spans="1:32" ht="28.5" x14ac:dyDescent="0.2">
      <c r="A954" s="36" t="s">
        <v>187</v>
      </c>
      <c r="B954" s="37" t="s">
        <v>197</v>
      </c>
      <c r="C954" s="38">
        <v>568296</v>
      </c>
      <c r="D954" s="39">
        <v>7319662344531</v>
      </c>
      <c r="E954" s="37" t="s">
        <v>46</v>
      </c>
      <c r="F954" s="40">
        <v>450</v>
      </c>
      <c r="G954" s="37">
        <v>80</v>
      </c>
      <c r="H954" s="41">
        <v>0.74</v>
      </c>
      <c r="I954" s="35">
        <f>'EPD information'!$L$16*Tabell2[[#This Row],[Weight (kg)]]</f>
        <v>2.5234000000000001</v>
      </c>
      <c r="J954" s="22">
        <f>'EPD information'!$M$16*Tabell2[[#This Row],[Weight (kg)]]</f>
        <v>4.3956000000000002E-2</v>
      </c>
      <c r="K954" s="22">
        <f>'EPD information'!$N$16*Tabell2[[#This Row],[Weight (kg)]]</f>
        <v>5.2169999999999994E-3</v>
      </c>
      <c r="L954" s="22">
        <f>'EPD information'!$O$16*Tabell2[[#This Row],[Weight (kg)]]</f>
        <v>0</v>
      </c>
      <c r="M954" s="22">
        <f>'EPD information'!$P$16*Tabell2[[#This Row],[Weight (kg)]]</f>
        <v>3.4780000000000002E-3</v>
      </c>
      <c r="N954" s="22">
        <f>'EPD information'!$Q$16*Tabell2[[#This Row],[Weight (kg)]]</f>
        <v>0.11544</v>
      </c>
      <c r="O954" s="22">
        <f>'EPD information'!$R$16*Tabell2[[#This Row],[Weight (kg)]]</f>
        <v>1.8722000000000001E-4</v>
      </c>
      <c r="P954" s="22">
        <f>'EPD information'!$S$16*Tabell2[[#This Row],[Weight (kg)]]</f>
        <v>-0.89539999999999997</v>
      </c>
      <c r="Q954" s="35">
        <f>'Product specific GWP'!$T$16*Tabell2[[#This Row],[Weight (kg)]]</f>
        <v>3.2337999999999999E-2</v>
      </c>
      <c r="R954" s="35" t="s">
        <v>48</v>
      </c>
      <c r="S954" s="35">
        <f>'EPD information'!$V$16*Tabell2[[#This Row],[Weight (kg)]]</f>
        <v>5.2169999999999994E-3</v>
      </c>
      <c r="T954" s="35" t="str">
        <f>'EPD information'!$W$16</f>
        <v>ND</v>
      </c>
      <c r="U954" s="35">
        <f>'EPD information'!$X$16*Tabell2[[#This Row],[Weight (kg)]]</f>
        <v>3.4780000000000002E-3</v>
      </c>
      <c r="V954" s="35">
        <f>'EPD information'!$Y$16*Tabell2[[#This Row],[Weight (kg)]]</f>
        <v>0.11544</v>
      </c>
      <c r="W954" s="35">
        <f>'EPD information'!$Z$16*Tabell2[[#This Row],[Weight (kg)]]</f>
        <v>1.8722000000000001E-4</v>
      </c>
      <c r="X954" s="35">
        <f>'EPD information'!$AA$16*Tabell2[[#This Row],[Weight (kg)]]</f>
        <v>-0.89539999999999997</v>
      </c>
      <c r="Y954" s="18">
        <f>'EPD information'!$AB$16*Tabell2[[#This Row],[Weight (kg)]]</f>
        <v>2.4863999999999997</v>
      </c>
      <c r="Z954" s="18">
        <f>'EPD information'!$AC$16*Tabell2[[#This Row],[Weight (kg)]]</f>
        <v>4.3586E-2</v>
      </c>
      <c r="AA954" s="18">
        <f>'EPD information'!$AD$16*Tabell2[[#This Row],[Weight (kg)]]</f>
        <v>5.4538E-3</v>
      </c>
      <c r="AB954" s="18" t="s">
        <v>48</v>
      </c>
      <c r="AC954" s="18">
        <f>'EPD information'!$AF$16*Tabell2[[#This Row],[Weight (kg)]]</f>
        <v>3.4409999999999996E-3</v>
      </c>
      <c r="AD954" s="18">
        <f>'EPD information'!$AG$16*Tabell2[[#This Row],[Weight (kg)]]</f>
        <v>0.1147</v>
      </c>
      <c r="AE954" s="18">
        <f>'EPD information'!$AH$16*Tabell2[[#This Row],[Weight (kg)]]</f>
        <v>1.8352E-4</v>
      </c>
      <c r="AF954" s="21">
        <f>'EPD information'!$AI$16*Tabell2[[#This Row],[Weight (kg)]]</f>
        <v>-0.85099999999999998</v>
      </c>
    </row>
    <row r="955" spans="1:32" x14ac:dyDescent="0.2">
      <c r="A955" s="36" t="s">
        <v>187</v>
      </c>
      <c r="B955" s="37" t="s">
        <v>188</v>
      </c>
      <c r="C955" s="38">
        <v>255322</v>
      </c>
      <c r="D955" s="39">
        <v>7319662553223</v>
      </c>
      <c r="E955" s="37" t="s">
        <v>46</v>
      </c>
      <c r="F955" s="40">
        <v>500</v>
      </c>
      <c r="G955" s="37">
        <v>0</v>
      </c>
      <c r="H955" s="41">
        <v>0.82</v>
      </c>
      <c r="I955" s="35">
        <f>'EPD information'!$L$16*Tabell2[[#This Row],[Weight (kg)]]</f>
        <v>2.7961999999999998</v>
      </c>
      <c r="J955" s="22">
        <f>'EPD information'!$M$16*Tabell2[[#This Row],[Weight (kg)]]</f>
        <v>4.8708000000000001E-2</v>
      </c>
      <c r="K955" s="22">
        <f>'EPD information'!$N$16*Tabell2[[#This Row],[Weight (kg)]]</f>
        <v>5.7809999999999997E-3</v>
      </c>
      <c r="L955" s="22">
        <f>'EPD information'!$O$16*Tabell2[[#This Row],[Weight (kg)]]</f>
        <v>0</v>
      </c>
      <c r="M955" s="22">
        <f>'EPD information'!$P$16*Tabell2[[#This Row],[Weight (kg)]]</f>
        <v>3.8539999999999998E-3</v>
      </c>
      <c r="N955" s="22">
        <f>'EPD information'!$Q$16*Tabell2[[#This Row],[Weight (kg)]]</f>
        <v>0.12792000000000001</v>
      </c>
      <c r="O955" s="22">
        <f>'EPD information'!$R$16*Tabell2[[#This Row],[Weight (kg)]]</f>
        <v>2.0746E-4</v>
      </c>
      <c r="P955" s="22">
        <f>'EPD information'!$S$16*Tabell2[[#This Row],[Weight (kg)]]</f>
        <v>-0.99219999999999986</v>
      </c>
      <c r="Q955" s="35">
        <f>'Product specific GWP'!$T$16*Tabell2[[#This Row],[Weight (kg)]]</f>
        <v>3.5833999999999998E-2</v>
      </c>
      <c r="R955" s="35" t="s">
        <v>48</v>
      </c>
      <c r="S955" s="35">
        <f>'EPD information'!$V$16*Tabell2[[#This Row],[Weight (kg)]]</f>
        <v>5.7809999999999997E-3</v>
      </c>
      <c r="T955" s="35" t="str">
        <f>'EPD information'!$W$16</f>
        <v>ND</v>
      </c>
      <c r="U955" s="35">
        <f>'EPD information'!$X$16*Tabell2[[#This Row],[Weight (kg)]]</f>
        <v>3.8539999999999998E-3</v>
      </c>
      <c r="V955" s="35">
        <f>'EPD information'!$Y$16*Tabell2[[#This Row],[Weight (kg)]]</f>
        <v>0.12792000000000001</v>
      </c>
      <c r="W955" s="35">
        <f>'EPD information'!$Z$16*Tabell2[[#This Row],[Weight (kg)]]</f>
        <v>2.0746E-4</v>
      </c>
      <c r="X955" s="35">
        <f>'EPD information'!$AA$16*Tabell2[[#This Row],[Weight (kg)]]</f>
        <v>-0.99219999999999986</v>
      </c>
      <c r="Y955" s="18">
        <f>'EPD information'!$AB$16*Tabell2[[#This Row],[Weight (kg)]]</f>
        <v>2.7551999999999999</v>
      </c>
      <c r="Z955" s="18">
        <f>'EPD information'!$AC$16*Tabell2[[#This Row],[Weight (kg)]]</f>
        <v>4.8298000000000001E-2</v>
      </c>
      <c r="AA955" s="18">
        <f>'EPD information'!$AD$16*Tabell2[[#This Row],[Weight (kg)]]</f>
        <v>6.0433999999999991E-3</v>
      </c>
      <c r="AB955" s="18" t="s">
        <v>48</v>
      </c>
      <c r="AC955" s="18">
        <f>'EPD information'!$AF$16*Tabell2[[#This Row],[Weight (kg)]]</f>
        <v>3.8129999999999995E-3</v>
      </c>
      <c r="AD955" s="18">
        <f>'EPD information'!$AG$16*Tabell2[[#This Row],[Weight (kg)]]</f>
        <v>0.12709999999999999</v>
      </c>
      <c r="AE955" s="18">
        <f>'EPD information'!$AH$16*Tabell2[[#This Row],[Weight (kg)]]</f>
        <v>2.0336E-4</v>
      </c>
      <c r="AF955" s="21">
        <f>'EPD information'!$AI$16*Tabell2[[#This Row],[Weight (kg)]]</f>
        <v>-0.94299999999999984</v>
      </c>
    </row>
    <row r="956" spans="1:32" x14ac:dyDescent="0.2">
      <c r="A956" s="36" t="s">
        <v>187</v>
      </c>
      <c r="B956" s="37" t="s">
        <v>191</v>
      </c>
      <c r="C956" s="38">
        <v>885443</v>
      </c>
      <c r="D956" s="39">
        <v>7319668854430</v>
      </c>
      <c r="E956" s="37" t="s">
        <v>46</v>
      </c>
      <c r="F956" s="40">
        <v>500</v>
      </c>
      <c r="G956" s="37">
        <v>100</v>
      </c>
      <c r="H956" s="41">
        <v>0.82</v>
      </c>
      <c r="I956" s="35">
        <f>'EPD information'!$L$16*Tabell2[[#This Row],[Weight (kg)]]</f>
        <v>2.7961999999999998</v>
      </c>
      <c r="J956" s="22">
        <f>'EPD information'!$M$16*Tabell2[[#This Row],[Weight (kg)]]</f>
        <v>4.8708000000000001E-2</v>
      </c>
      <c r="K956" s="22">
        <f>'EPD information'!$N$16*Tabell2[[#This Row],[Weight (kg)]]</f>
        <v>5.7809999999999997E-3</v>
      </c>
      <c r="L956" s="22">
        <f>'EPD information'!$O$16*Tabell2[[#This Row],[Weight (kg)]]</f>
        <v>0</v>
      </c>
      <c r="M956" s="22">
        <f>'EPD information'!$P$16*Tabell2[[#This Row],[Weight (kg)]]</f>
        <v>3.8539999999999998E-3</v>
      </c>
      <c r="N956" s="22">
        <f>'EPD information'!$Q$16*Tabell2[[#This Row],[Weight (kg)]]</f>
        <v>0.12792000000000001</v>
      </c>
      <c r="O956" s="22">
        <f>'EPD information'!$R$16*Tabell2[[#This Row],[Weight (kg)]]</f>
        <v>2.0746E-4</v>
      </c>
      <c r="P956" s="22">
        <f>'EPD information'!$S$16*Tabell2[[#This Row],[Weight (kg)]]</f>
        <v>-0.99219999999999986</v>
      </c>
      <c r="Q956" s="35">
        <f>'Product specific GWP'!$T$16*Tabell2[[#This Row],[Weight (kg)]]</f>
        <v>3.5833999999999998E-2</v>
      </c>
      <c r="R956" s="35" t="s">
        <v>48</v>
      </c>
      <c r="S956" s="35">
        <f>'EPD information'!$V$16*Tabell2[[#This Row],[Weight (kg)]]</f>
        <v>5.7809999999999997E-3</v>
      </c>
      <c r="T956" s="35" t="str">
        <f>'EPD information'!$W$16</f>
        <v>ND</v>
      </c>
      <c r="U956" s="35">
        <f>'EPD information'!$X$16*Tabell2[[#This Row],[Weight (kg)]]</f>
        <v>3.8539999999999998E-3</v>
      </c>
      <c r="V956" s="35">
        <f>'EPD information'!$Y$16*Tabell2[[#This Row],[Weight (kg)]]</f>
        <v>0.12792000000000001</v>
      </c>
      <c r="W956" s="35">
        <f>'EPD information'!$Z$16*Tabell2[[#This Row],[Weight (kg)]]</f>
        <v>2.0746E-4</v>
      </c>
      <c r="X956" s="35">
        <f>'EPD information'!$AA$16*Tabell2[[#This Row],[Weight (kg)]]</f>
        <v>-0.99219999999999986</v>
      </c>
      <c r="Y956" s="18">
        <f>'EPD information'!$AB$16*Tabell2[[#This Row],[Weight (kg)]]</f>
        <v>2.7551999999999999</v>
      </c>
      <c r="Z956" s="18">
        <f>'EPD information'!$AC$16*Tabell2[[#This Row],[Weight (kg)]]</f>
        <v>4.8298000000000001E-2</v>
      </c>
      <c r="AA956" s="18">
        <f>'EPD information'!$AD$16*Tabell2[[#This Row],[Weight (kg)]]</f>
        <v>6.0433999999999991E-3</v>
      </c>
      <c r="AB956" s="18" t="s">
        <v>48</v>
      </c>
      <c r="AC956" s="18">
        <f>'EPD information'!$AF$16*Tabell2[[#This Row],[Weight (kg)]]</f>
        <v>3.8129999999999995E-3</v>
      </c>
      <c r="AD956" s="18">
        <f>'EPD information'!$AG$16*Tabell2[[#This Row],[Weight (kg)]]</f>
        <v>0.12709999999999999</v>
      </c>
      <c r="AE956" s="18">
        <f>'EPD information'!$AH$16*Tabell2[[#This Row],[Weight (kg)]]</f>
        <v>2.0336E-4</v>
      </c>
      <c r="AF956" s="21">
        <f>'EPD information'!$AI$16*Tabell2[[#This Row],[Weight (kg)]]</f>
        <v>-0.94299999999999984</v>
      </c>
    </row>
    <row r="957" spans="1:32" x14ac:dyDescent="0.2">
      <c r="A957" s="36" t="s">
        <v>187</v>
      </c>
      <c r="B957" s="37" t="s">
        <v>191</v>
      </c>
      <c r="C957" s="38">
        <v>885419</v>
      </c>
      <c r="D957" s="39">
        <v>7319668854195</v>
      </c>
      <c r="E957" s="37" t="s">
        <v>46</v>
      </c>
      <c r="F957" s="40">
        <v>500</v>
      </c>
      <c r="G957" s="37">
        <v>80</v>
      </c>
      <c r="H957" s="41">
        <v>0.82</v>
      </c>
      <c r="I957" s="35">
        <f>'EPD information'!$L$16*Tabell2[[#This Row],[Weight (kg)]]</f>
        <v>2.7961999999999998</v>
      </c>
      <c r="J957" s="22">
        <f>'EPD information'!$M$16*Tabell2[[#This Row],[Weight (kg)]]</f>
        <v>4.8708000000000001E-2</v>
      </c>
      <c r="K957" s="22">
        <f>'EPD information'!$N$16*Tabell2[[#This Row],[Weight (kg)]]</f>
        <v>5.7809999999999997E-3</v>
      </c>
      <c r="L957" s="22">
        <f>'EPD information'!$O$16*Tabell2[[#This Row],[Weight (kg)]]</f>
        <v>0</v>
      </c>
      <c r="M957" s="22">
        <f>'EPD information'!$P$16*Tabell2[[#This Row],[Weight (kg)]]</f>
        <v>3.8539999999999998E-3</v>
      </c>
      <c r="N957" s="22">
        <f>'EPD information'!$Q$16*Tabell2[[#This Row],[Weight (kg)]]</f>
        <v>0.12792000000000001</v>
      </c>
      <c r="O957" s="22">
        <f>'EPD information'!$R$16*Tabell2[[#This Row],[Weight (kg)]]</f>
        <v>2.0746E-4</v>
      </c>
      <c r="P957" s="22">
        <f>'EPD information'!$S$16*Tabell2[[#This Row],[Weight (kg)]]</f>
        <v>-0.99219999999999986</v>
      </c>
      <c r="Q957" s="35">
        <f>'Product specific GWP'!$T$16*Tabell2[[#This Row],[Weight (kg)]]</f>
        <v>3.5833999999999998E-2</v>
      </c>
      <c r="R957" s="35" t="s">
        <v>48</v>
      </c>
      <c r="S957" s="35">
        <f>'EPD information'!$V$16*Tabell2[[#This Row],[Weight (kg)]]</f>
        <v>5.7809999999999997E-3</v>
      </c>
      <c r="T957" s="35" t="str">
        <f>'EPD information'!$W$16</f>
        <v>ND</v>
      </c>
      <c r="U957" s="35">
        <f>'EPD information'!$X$16*Tabell2[[#This Row],[Weight (kg)]]</f>
        <v>3.8539999999999998E-3</v>
      </c>
      <c r="V957" s="35">
        <f>'EPD information'!$Y$16*Tabell2[[#This Row],[Weight (kg)]]</f>
        <v>0.12792000000000001</v>
      </c>
      <c r="W957" s="35">
        <f>'EPD information'!$Z$16*Tabell2[[#This Row],[Weight (kg)]]</f>
        <v>2.0746E-4</v>
      </c>
      <c r="X957" s="35">
        <f>'EPD information'!$AA$16*Tabell2[[#This Row],[Weight (kg)]]</f>
        <v>-0.99219999999999986</v>
      </c>
      <c r="Y957" s="18">
        <f>'EPD information'!$AB$16*Tabell2[[#This Row],[Weight (kg)]]</f>
        <v>2.7551999999999999</v>
      </c>
      <c r="Z957" s="18">
        <f>'EPD information'!$AC$16*Tabell2[[#This Row],[Weight (kg)]]</f>
        <v>4.8298000000000001E-2</v>
      </c>
      <c r="AA957" s="18">
        <f>'EPD information'!$AD$16*Tabell2[[#This Row],[Weight (kg)]]</f>
        <v>6.0433999999999991E-3</v>
      </c>
      <c r="AB957" s="18" t="s">
        <v>48</v>
      </c>
      <c r="AC957" s="18">
        <f>'EPD information'!$AF$16*Tabell2[[#This Row],[Weight (kg)]]</f>
        <v>3.8129999999999995E-3</v>
      </c>
      <c r="AD957" s="18">
        <f>'EPD information'!$AG$16*Tabell2[[#This Row],[Weight (kg)]]</f>
        <v>0.12709999999999999</v>
      </c>
      <c r="AE957" s="18">
        <f>'EPD information'!$AH$16*Tabell2[[#This Row],[Weight (kg)]]</f>
        <v>2.0336E-4</v>
      </c>
      <c r="AF957" s="21">
        <f>'EPD information'!$AI$16*Tabell2[[#This Row],[Weight (kg)]]</f>
        <v>-0.94299999999999984</v>
      </c>
    </row>
    <row r="958" spans="1:32" x14ac:dyDescent="0.2">
      <c r="A958" s="36" t="s">
        <v>187</v>
      </c>
      <c r="B958" s="37" t="s">
        <v>191</v>
      </c>
      <c r="C958" s="38">
        <v>101869</v>
      </c>
      <c r="D958" s="39">
        <v>7319661018693</v>
      </c>
      <c r="E958" s="37" t="s">
        <v>46</v>
      </c>
      <c r="F958" s="40">
        <v>500</v>
      </c>
      <c r="G958" s="37">
        <v>105</v>
      </c>
      <c r="H958" s="41">
        <v>0.82</v>
      </c>
      <c r="I958" s="35">
        <f>'EPD information'!$L$16*Tabell2[[#This Row],[Weight (kg)]]</f>
        <v>2.7961999999999998</v>
      </c>
      <c r="J958" s="22">
        <f>'EPD information'!$M$16*Tabell2[[#This Row],[Weight (kg)]]</f>
        <v>4.8708000000000001E-2</v>
      </c>
      <c r="K958" s="22">
        <f>'EPD information'!$N$16*Tabell2[[#This Row],[Weight (kg)]]</f>
        <v>5.7809999999999997E-3</v>
      </c>
      <c r="L958" s="22">
        <f>'EPD information'!$O$16*Tabell2[[#This Row],[Weight (kg)]]</f>
        <v>0</v>
      </c>
      <c r="M958" s="22">
        <f>'EPD information'!$P$16*Tabell2[[#This Row],[Weight (kg)]]</f>
        <v>3.8539999999999998E-3</v>
      </c>
      <c r="N958" s="22">
        <f>'EPD information'!$Q$16*Tabell2[[#This Row],[Weight (kg)]]</f>
        <v>0.12792000000000001</v>
      </c>
      <c r="O958" s="22">
        <f>'EPD information'!$R$16*Tabell2[[#This Row],[Weight (kg)]]</f>
        <v>2.0746E-4</v>
      </c>
      <c r="P958" s="22">
        <f>'EPD information'!$S$16*Tabell2[[#This Row],[Weight (kg)]]</f>
        <v>-0.99219999999999986</v>
      </c>
      <c r="Q958" s="35">
        <f>'Product specific GWP'!$T$16*Tabell2[[#This Row],[Weight (kg)]]</f>
        <v>3.5833999999999998E-2</v>
      </c>
      <c r="R958" s="35" t="s">
        <v>48</v>
      </c>
      <c r="S958" s="35">
        <f>'EPD information'!$V$16*Tabell2[[#This Row],[Weight (kg)]]</f>
        <v>5.7809999999999997E-3</v>
      </c>
      <c r="T958" s="35" t="str">
        <f>'EPD information'!$W$16</f>
        <v>ND</v>
      </c>
      <c r="U958" s="35">
        <f>'EPD information'!$X$16*Tabell2[[#This Row],[Weight (kg)]]</f>
        <v>3.8539999999999998E-3</v>
      </c>
      <c r="V958" s="35">
        <f>'EPD information'!$Y$16*Tabell2[[#This Row],[Weight (kg)]]</f>
        <v>0.12792000000000001</v>
      </c>
      <c r="W958" s="35">
        <f>'EPD information'!$Z$16*Tabell2[[#This Row],[Weight (kg)]]</f>
        <v>2.0746E-4</v>
      </c>
      <c r="X958" s="35">
        <f>'EPD information'!$AA$16*Tabell2[[#This Row],[Weight (kg)]]</f>
        <v>-0.99219999999999986</v>
      </c>
      <c r="Y958" s="18">
        <f>'EPD information'!$AB$16*Tabell2[[#This Row],[Weight (kg)]]</f>
        <v>2.7551999999999999</v>
      </c>
      <c r="Z958" s="18">
        <f>'EPD information'!$AC$16*Tabell2[[#This Row],[Weight (kg)]]</f>
        <v>4.8298000000000001E-2</v>
      </c>
      <c r="AA958" s="18">
        <f>'EPD information'!$AD$16*Tabell2[[#This Row],[Weight (kg)]]</f>
        <v>6.0433999999999991E-3</v>
      </c>
      <c r="AB958" s="18" t="s">
        <v>48</v>
      </c>
      <c r="AC958" s="18">
        <f>'EPD information'!$AF$16*Tabell2[[#This Row],[Weight (kg)]]</f>
        <v>3.8129999999999995E-3</v>
      </c>
      <c r="AD958" s="18">
        <f>'EPD information'!$AG$16*Tabell2[[#This Row],[Weight (kg)]]</f>
        <v>0.12709999999999999</v>
      </c>
      <c r="AE958" s="18">
        <f>'EPD information'!$AH$16*Tabell2[[#This Row],[Weight (kg)]]</f>
        <v>2.0336E-4</v>
      </c>
      <c r="AF958" s="21">
        <f>'EPD information'!$AI$16*Tabell2[[#This Row],[Weight (kg)]]</f>
        <v>-0.94299999999999984</v>
      </c>
    </row>
    <row r="959" spans="1:32" x14ac:dyDescent="0.2">
      <c r="A959" s="36" t="s">
        <v>187</v>
      </c>
      <c r="B959" s="37" t="s">
        <v>190</v>
      </c>
      <c r="C959" s="38">
        <v>174125</v>
      </c>
      <c r="D959" s="39">
        <v>7319661507951</v>
      </c>
      <c r="E959" s="37" t="s">
        <v>46</v>
      </c>
      <c r="F959" s="40">
        <v>500</v>
      </c>
      <c r="G959" s="37">
        <v>64</v>
      </c>
      <c r="H959" s="41">
        <v>0.82</v>
      </c>
      <c r="I959" s="35">
        <f>'EPD information'!$L$16*Tabell2[[#This Row],[Weight (kg)]]</f>
        <v>2.7961999999999998</v>
      </c>
      <c r="J959" s="22">
        <f>'EPD information'!$M$16*Tabell2[[#This Row],[Weight (kg)]]</f>
        <v>4.8708000000000001E-2</v>
      </c>
      <c r="K959" s="22">
        <f>'EPD information'!$N$16*Tabell2[[#This Row],[Weight (kg)]]</f>
        <v>5.7809999999999997E-3</v>
      </c>
      <c r="L959" s="22">
        <f>'EPD information'!$O$16*Tabell2[[#This Row],[Weight (kg)]]</f>
        <v>0</v>
      </c>
      <c r="M959" s="22">
        <f>'EPD information'!$P$16*Tabell2[[#This Row],[Weight (kg)]]</f>
        <v>3.8539999999999998E-3</v>
      </c>
      <c r="N959" s="22">
        <f>'EPD information'!$Q$16*Tabell2[[#This Row],[Weight (kg)]]</f>
        <v>0.12792000000000001</v>
      </c>
      <c r="O959" s="22">
        <f>'EPD information'!$R$16*Tabell2[[#This Row],[Weight (kg)]]</f>
        <v>2.0746E-4</v>
      </c>
      <c r="P959" s="22">
        <f>'EPD information'!$S$16*Tabell2[[#This Row],[Weight (kg)]]</f>
        <v>-0.99219999999999986</v>
      </c>
      <c r="Q959" s="35">
        <f>'Product specific GWP'!$T$16*Tabell2[[#This Row],[Weight (kg)]]</f>
        <v>3.5833999999999998E-2</v>
      </c>
      <c r="R959" s="35" t="s">
        <v>48</v>
      </c>
      <c r="S959" s="35">
        <f>'EPD information'!$V$16*Tabell2[[#This Row],[Weight (kg)]]</f>
        <v>5.7809999999999997E-3</v>
      </c>
      <c r="T959" s="35" t="str">
        <f>'EPD information'!$W$16</f>
        <v>ND</v>
      </c>
      <c r="U959" s="35">
        <f>'EPD information'!$X$16*Tabell2[[#This Row],[Weight (kg)]]</f>
        <v>3.8539999999999998E-3</v>
      </c>
      <c r="V959" s="35">
        <f>'EPD information'!$Y$16*Tabell2[[#This Row],[Weight (kg)]]</f>
        <v>0.12792000000000001</v>
      </c>
      <c r="W959" s="35">
        <f>'EPD information'!$Z$16*Tabell2[[#This Row],[Weight (kg)]]</f>
        <v>2.0746E-4</v>
      </c>
      <c r="X959" s="35">
        <f>'EPD information'!$AA$16*Tabell2[[#This Row],[Weight (kg)]]</f>
        <v>-0.99219999999999986</v>
      </c>
      <c r="Y959" s="18">
        <f>'EPD information'!$AB$16*Tabell2[[#This Row],[Weight (kg)]]</f>
        <v>2.7551999999999999</v>
      </c>
      <c r="Z959" s="18">
        <f>'EPD information'!$AC$16*Tabell2[[#This Row],[Weight (kg)]]</f>
        <v>4.8298000000000001E-2</v>
      </c>
      <c r="AA959" s="18">
        <f>'EPD information'!$AD$16*Tabell2[[#This Row],[Weight (kg)]]</f>
        <v>6.0433999999999991E-3</v>
      </c>
      <c r="AB959" s="18" t="s">
        <v>48</v>
      </c>
      <c r="AC959" s="18">
        <f>'EPD information'!$AF$16*Tabell2[[#This Row],[Weight (kg)]]</f>
        <v>3.8129999999999995E-3</v>
      </c>
      <c r="AD959" s="18">
        <f>'EPD information'!$AG$16*Tabell2[[#This Row],[Weight (kg)]]</f>
        <v>0.12709999999999999</v>
      </c>
      <c r="AE959" s="18">
        <f>'EPD information'!$AH$16*Tabell2[[#This Row],[Weight (kg)]]</f>
        <v>2.0336E-4</v>
      </c>
      <c r="AF959" s="21">
        <f>'EPD information'!$AI$16*Tabell2[[#This Row],[Weight (kg)]]</f>
        <v>-0.94299999999999984</v>
      </c>
    </row>
    <row r="960" spans="1:32" x14ac:dyDescent="0.2">
      <c r="A960" s="36" t="s">
        <v>187</v>
      </c>
      <c r="B960" s="37" t="s">
        <v>190</v>
      </c>
      <c r="C960" s="38">
        <v>560677</v>
      </c>
      <c r="D960" s="39">
        <v>7319662041379</v>
      </c>
      <c r="E960" s="37" t="s">
        <v>46</v>
      </c>
      <c r="F960" s="40">
        <v>500</v>
      </c>
      <c r="G960" s="37">
        <v>103</v>
      </c>
      <c r="H960" s="41">
        <v>0.82</v>
      </c>
      <c r="I960" s="35">
        <f>'EPD information'!$L$16*Tabell2[[#This Row],[Weight (kg)]]</f>
        <v>2.7961999999999998</v>
      </c>
      <c r="J960" s="22">
        <f>'EPD information'!$M$16*Tabell2[[#This Row],[Weight (kg)]]</f>
        <v>4.8708000000000001E-2</v>
      </c>
      <c r="K960" s="22">
        <f>'EPD information'!$N$16*Tabell2[[#This Row],[Weight (kg)]]</f>
        <v>5.7809999999999997E-3</v>
      </c>
      <c r="L960" s="22">
        <f>'EPD information'!$O$16*Tabell2[[#This Row],[Weight (kg)]]</f>
        <v>0</v>
      </c>
      <c r="M960" s="22">
        <f>'EPD information'!$P$16*Tabell2[[#This Row],[Weight (kg)]]</f>
        <v>3.8539999999999998E-3</v>
      </c>
      <c r="N960" s="22">
        <f>'EPD information'!$Q$16*Tabell2[[#This Row],[Weight (kg)]]</f>
        <v>0.12792000000000001</v>
      </c>
      <c r="O960" s="22">
        <f>'EPD information'!$R$16*Tabell2[[#This Row],[Weight (kg)]]</f>
        <v>2.0746E-4</v>
      </c>
      <c r="P960" s="22">
        <f>'EPD information'!$S$16*Tabell2[[#This Row],[Weight (kg)]]</f>
        <v>-0.99219999999999986</v>
      </c>
      <c r="Q960" s="35">
        <f>'Product specific GWP'!$T$16*Tabell2[[#This Row],[Weight (kg)]]</f>
        <v>3.5833999999999998E-2</v>
      </c>
      <c r="R960" s="35" t="s">
        <v>48</v>
      </c>
      <c r="S960" s="35">
        <f>'EPD information'!$V$16*Tabell2[[#This Row],[Weight (kg)]]</f>
        <v>5.7809999999999997E-3</v>
      </c>
      <c r="T960" s="35" t="str">
        <f>'EPD information'!$W$16</f>
        <v>ND</v>
      </c>
      <c r="U960" s="35">
        <f>'EPD information'!$X$16*Tabell2[[#This Row],[Weight (kg)]]</f>
        <v>3.8539999999999998E-3</v>
      </c>
      <c r="V960" s="35">
        <f>'EPD information'!$Y$16*Tabell2[[#This Row],[Weight (kg)]]</f>
        <v>0.12792000000000001</v>
      </c>
      <c r="W960" s="35">
        <f>'EPD information'!$Z$16*Tabell2[[#This Row],[Weight (kg)]]</f>
        <v>2.0746E-4</v>
      </c>
      <c r="X960" s="35">
        <f>'EPD information'!$AA$16*Tabell2[[#This Row],[Weight (kg)]]</f>
        <v>-0.99219999999999986</v>
      </c>
      <c r="Y960" s="18">
        <f>'EPD information'!$AB$16*Tabell2[[#This Row],[Weight (kg)]]</f>
        <v>2.7551999999999999</v>
      </c>
      <c r="Z960" s="18">
        <f>'EPD information'!$AC$16*Tabell2[[#This Row],[Weight (kg)]]</f>
        <v>4.8298000000000001E-2</v>
      </c>
      <c r="AA960" s="18">
        <f>'EPD information'!$AD$16*Tabell2[[#This Row],[Weight (kg)]]</f>
        <v>6.0433999999999991E-3</v>
      </c>
      <c r="AB960" s="18" t="s">
        <v>48</v>
      </c>
      <c r="AC960" s="18">
        <f>'EPD information'!$AF$16*Tabell2[[#This Row],[Weight (kg)]]</f>
        <v>3.8129999999999995E-3</v>
      </c>
      <c r="AD960" s="18">
        <f>'EPD information'!$AG$16*Tabell2[[#This Row],[Weight (kg)]]</f>
        <v>0.12709999999999999</v>
      </c>
      <c r="AE960" s="18">
        <f>'EPD information'!$AH$16*Tabell2[[#This Row],[Weight (kg)]]</f>
        <v>2.0336E-4</v>
      </c>
      <c r="AF960" s="21">
        <f>'EPD information'!$AI$16*Tabell2[[#This Row],[Weight (kg)]]</f>
        <v>-0.94299999999999984</v>
      </c>
    </row>
    <row r="961" spans="1:32" ht="28.5" x14ac:dyDescent="0.2">
      <c r="A961" s="36" t="s">
        <v>187</v>
      </c>
      <c r="B961" s="37" t="s">
        <v>197</v>
      </c>
      <c r="C961" s="38">
        <v>568298</v>
      </c>
      <c r="D961" s="39">
        <v>7319662344555</v>
      </c>
      <c r="E961" s="37" t="s">
        <v>46</v>
      </c>
      <c r="F961" s="40">
        <v>500</v>
      </c>
      <c r="G961" s="37">
        <v>80</v>
      </c>
      <c r="H961" s="41">
        <v>0.82</v>
      </c>
      <c r="I961" s="35">
        <f>'EPD information'!$L$16*Tabell2[[#This Row],[Weight (kg)]]</f>
        <v>2.7961999999999998</v>
      </c>
      <c r="J961" s="22">
        <f>'EPD information'!$M$16*Tabell2[[#This Row],[Weight (kg)]]</f>
        <v>4.8708000000000001E-2</v>
      </c>
      <c r="K961" s="22">
        <f>'EPD information'!$N$16*Tabell2[[#This Row],[Weight (kg)]]</f>
        <v>5.7809999999999997E-3</v>
      </c>
      <c r="L961" s="22">
        <f>'EPD information'!$O$16*Tabell2[[#This Row],[Weight (kg)]]</f>
        <v>0</v>
      </c>
      <c r="M961" s="22">
        <f>'EPD information'!$P$16*Tabell2[[#This Row],[Weight (kg)]]</f>
        <v>3.8539999999999998E-3</v>
      </c>
      <c r="N961" s="22">
        <f>'EPD information'!$Q$16*Tabell2[[#This Row],[Weight (kg)]]</f>
        <v>0.12792000000000001</v>
      </c>
      <c r="O961" s="22">
        <f>'EPD information'!$R$16*Tabell2[[#This Row],[Weight (kg)]]</f>
        <v>2.0746E-4</v>
      </c>
      <c r="P961" s="22">
        <f>'EPD information'!$S$16*Tabell2[[#This Row],[Weight (kg)]]</f>
        <v>-0.99219999999999986</v>
      </c>
      <c r="Q961" s="35">
        <f>'Product specific GWP'!$T$16*Tabell2[[#This Row],[Weight (kg)]]</f>
        <v>3.5833999999999998E-2</v>
      </c>
      <c r="R961" s="35" t="s">
        <v>48</v>
      </c>
      <c r="S961" s="35">
        <f>'EPD information'!$V$16*Tabell2[[#This Row],[Weight (kg)]]</f>
        <v>5.7809999999999997E-3</v>
      </c>
      <c r="T961" s="35" t="str">
        <f>'EPD information'!$W$16</f>
        <v>ND</v>
      </c>
      <c r="U961" s="35">
        <f>'EPD information'!$X$16*Tabell2[[#This Row],[Weight (kg)]]</f>
        <v>3.8539999999999998E-3</v>
      </c>
      <c r="V961" s="35">
        <f>'EPD information'!$Y$16*Tabell2[[#This Row],[Weight (kg)]]</f>
        <v>0.12792000000000001</v>
      </c>
      <c r="W961" s="35">
        <f>'EPD information'!$Z$16*Tabell2[[#This Row],[Weight (kg)]]</f>
        <v>2.0746E-4</v>
      </c>
      <c r="X961" s="35">
        <f>'EPD information'!$AA$16*Tabell2[[#This Row],[Weight (kg)]]</f>
        <v>-0.99219999999999986</v>
      </c>
      <c r="Y961" s="18">
        <f>'EPD information'!$AB$16*Tabell2[[#This Row],[Weight (kg)]]</f>
        <v>2.7551999999999999</v>
      </c>
      <c r="Z961" s="18">
        <f>'EPD information'!$AC$16*Tabell2[[#This Row],[Weight (kg)]]</f>
        <v>4.8298000000000001E-2</v>
      </c>
      <c r="AA961" s="18">
        <f>'EPD information'!$AD$16*Tabell2[[#This Row],[Weight (kg)]]</f>
        <v>6.0433999999999991E-3</v>
      </c>
      <c r="AB961" s="18" t="s">
        <v>48</v>
      </c>
      <c r="AC961" s="18">
        <f>'EPD information'!$AF$16*Tabell2[[#This Row],[Weight (kg)]]</f>
        <v>3.8129999999999995E-3</v>
      </c>
      <c r="AD961" s="18">
        <f>'EPD information'!$AG$16*Tabell2[[#This Row],[Weight (kg)]]</f>
        <v>0.12709999999999999</v>
      </c>
      <c r="AE961" s="18">
        <f>'EPD information'!$AH$16*Tabell2[[#This Row],[Weight (kg)]]</f>
        <v>2.0336E-4</v>
      </c>
      <c r="AF961" s="21">
        <f>'EPD information'!$AI$16*Tabell2[[#This Row],[Weight (kg)]]</f>
        <v>-0.94299999999999984</v>
      </c>
    </row>
    <row r="962" spans="1:32" x14ac:dyDescent="0.2">
      <c r="A962" s="36" t="s">
        <v>187</v>
      </c>
      <c r="B962" s="37" t="s">
        <v>188</v>
      </c>
      <c r="C962" s="38">
        <v>255323</v>
      </c>
      <c r="D962" s="39">
        <v>7319662553230</v>
      </c>
      <c r="E962" s="37" t="s">
        <v>46</v>
      </c>
      <c r="F962" s="40">
        <v>560</v>
      </c>
      <c r="G962" s="37">
        <v>0</v>
      </c>
      <c r="H962" s="41">
        <v>1.1299999999999999</v>
      </c>
      <c r="I962" s="35">
        <f>'EPD information'!$L$16*Tabell2[[#This Row],[Weight (kg)]]</f>
        <v>3.8532999999999999</v>
      </c>
      <c r="J962" s="22">
        <f>'EPD information'!$M$16*Tabell2[[#This Row],[Weight (kg)]]</f>
        <v>6.7122000000000001E-2</v>
      </c>
      <c r="K962" s="22">
        <f>'EPD information'!$N$16*Tabell2[[#This Row],[Weight (kg)]]</f>
        <v>7.9664999999999996E-3</v>
      </c>
      <c r="L962" s="22">
        <f>'EPD information'!$O$16*Tabell2[[#This Row],[Weight (kg)]]</f>
        <v>0</v>
      </c>
      <c r="M962" s="22">
        <f>'EPD information'!$P$16*Tabell2[[#This Row],[Weight (kg)]]</f>
        <v>5.3109999999999997E-3</v>
      </c>
      <c r="N962" s="22">
        <f>'EPD information'!$Q$16*Tabell2[[#This Row],[Weight (kg)]]</f>
        <v>0.17627999999999999</v>
      </c>
      <c r="O962" s="22">
        <f>'EPD information'!$R$16*Tabell2[[#This Row],[Weight (kg)]]</f>
        <v>2.8589000000000002E-4</v>
      </c>
      <c r="P962" s="22">
        <f>'EPD information'!$S$16*Tabell2[[#This Row],[Weight (kg)]]</f>
        <v>-1.3672999999999997</v>
      </c>
      <c r="Q962" s="35">
        <f>'Product specific GWP'!$T$16*Tabell2[[#This Row],[Weight (kg)]]</f>
        <v>4.9381000000000001E-2</v>
      </c>
      <c r="R962" s="35" t="s">
        <v>48</v>
      </c>
      <c r="S962" s="35">
        <f>'EPD information'!$V$16*Tabell2[[#This Row],[Weight (kg)]]</f>
        <v>7.9664999999999996E-3</v>
      </c>
      <c r="T962" s="35" t="str">
        <f>'EPD information'!$W$16</f>
        <v>ND</v>
      </c>
      <c r="U962" s="35">
        <f>'EPD information'!$X$16*Tabell2[[#This Row],[Weight (kg)]]</f>
        <v>5.3109999999999997E-3</v>
      </c>
      <c r="V962" s="35">
        <f>'EPD information'!$Y$16*Tabell2[[#This Row],[Weight (kg)]]</f>
        <v>0.17627999999999999</v>
      </c>
      <c r="W962" s="35">
        <f>'EPD information'!$Z$16*Tabell2[[#This Row],[Weight (kg)]]</f>
        <v>2.8589000000000002E-4</v>
      </c>
      <c r="X962" s="35">
        <f>'EPD information'!$AA$16*Tabell2[[#This Row],[Weight (kg)]]</f>
        <v>-1.3672999999999997</v>
      </c>
      <c r="Y962" s="18">
        <f>'EPD information'!$AB$16*Tabell2[[#This Row],[Weight (kg)]]</f>
        <v>3.7967999999999993</v>
      </c>
      <c r="Z962" s="18">
        <f>'EPD information'!$AC$16*Tabell2[[#This Row],[Weight (kg)]]</f>
        <v>6.6556999999999991E-2</v>
      </c>
      <c r="AA962" s="18">
        <f>'EPD information'!$AD$16*Tabell2[[#This Row],[Weight (kg)]]</f>
        <v>8.3280999999999997E-3</v>
      </c>
      <c r="AB962" s="18" t="s">
        <v>48</v>
      </c>
      <c r="AC962" s="18">
        <f>'EPD information'!$AF$16*Tabell2[[#This Row],[Weight (kg)]]</f>
        <v>5.2544999999999988E-3</v>
      </c>
      <c r="AD962" s="18">
        <f>'EPD information'!$AG$16*Tabell2[[#This Row],[Weight (kg)]]</f>
        <v>0.17514999999999997</v>
      </c>
      <c r="AE962" s="18">
        <f>'EPD information'!$AH$16*Tabell2[[#This Row],[Weight (kg)]]</f>
        <v>2.8023999999999996E-4</v>
      </c>
      <c r="AF962" s="21">
        <f>'EPD information'!$AI$16*Tabell2[[#This Row],[Weight (kg)]]</f>
        <v>-1.2994999999999999</v>
      </c>
    </row>
    <row r="963" spans="1:32" x14ac:dyDescent="0.2">
      <c r="A963" s="36" t="s">
        <v>187</v>
      </c>
      <c r="B963" s="37" t="s">
        <v>191</v>
      </c>
      <c r="C963" s="38">
        <v>504951</v>
      </c>
      <c r="D963" s="39">
        <v>7319665049518</v>
      </c>
      <c r="E963" s="37" t="s">
        <v>46</v>
      </c>
      <c r="F963" s="40">
        <v>560</v>
      </c>
      <c r="G963" s="37">
        <v>80</v>
      </c>
      <c r="H963" s="41">
        <v>1.1299999999999999</v>
      </c>
      <c r="I963" s="35">
        <f>'EPD information'!$L$16*Tabell2[[#This Row],[Weight (kg)]]</f>
        <v>3.8532999999999999</v>
      </c>
      <c r="J963" s="22">
        <f>'EPD information'!$M$16*Tabell2[[#This Row],[Weight (kg)]]</f>
        <v>6.7122000000000001E-2</v>
      </c>
      <c r="K963" s="22">
        <f>'EPD information'!$N$16*Tabell2[[#This Row],[Weight (kg)]]</f>
        <v>7.9664999999999996E-3</v>
      </c>
      <c r="L963" s="22">
        <f>'EPD information'!$O$16*Tabell2[[#This Row],[Weight (kg)]]</f>
        <v>0</v>
      </c>
      <c r="M963" s="22">
        <f>'EPD information'!$P$16*Tabell2[[#This Row],[Weight (kg)]]</f>
        <v>5.3109999999999997E-3</v>
      </c>
      <c r="N963" s="22">
        <f>'EPD information'!$Q$16*Tabell2[[#This Row],[Weight (kg)]]</f>
        <v>0.17627999999999999</v>
      </c>
      <c r="O963" s="22">
        <f>'EPD information'!$R$16*Tabell2[[#This Row],[Weight (kg)]]</f>
        <v>2.8589000000000002E-4</v>
      </c>
      <c r="P963" s="22">
        <f>'EPD information'!$S$16*Tabell2[[#This Row],[Weight (kg)]]</f>
        <v>-1.3672999999999997</v>
      </c>
      <c r="Q963" s="35">
        <f>'Product specific GWP'!$T$16*Tabell2[[#This Row],[Weight (kg)]]</f>
        <v>4.9381000000000001E-2</v>
      </c>
      <c r="R963" s="35" t="s">
        <v>48</v>
      </c>
      <c r="S963" s="35">
        <f>'EPD information'!$V$16*Tabell2[[#This Row],[Weight (kg)]]</f>
        <v>7.9664999999999996E-3</v>
      </c>
      <c r="T963" s="35" t="str">
        <f>'EPD information'!$W$16</f>
        <v>ND</v>
      </c>
      <c r="U963" s="35">
        <f>'EPD information'!$X$16*Tabell2[[#This Row],[Weight (kg)]]</f>
        <v>5.3109999999999997E-3</v>
      </c>
      <c r="V963" s="35">
        <f>'EPD information'!$Y$16*Tabell2[[#This Row],[Weight (kg)]]</f>
        <v>0.17627999999999999</v>
      </c>
      <c r="W963" s="35">
        <f>'EPD information'!$Z$16*Tabell2[[#This Row],[Weight (kg)]]</f>
        <v>2.8589000000000002E-4</v>
      </c>
      <c r="X963" s="35">
        <f>'EPD information'!$AA$16*Tabell2[[#This Row],[Weight (kg)]]</f>
        <v>-1.3672999999999997</v>
      </c>
      <c r="Y963" s="18">
        <f>'EPD information'!$AB$16*Tabell2[[#This Row],[Weight (kg)]]</f>
        <v>3.7967999999999993</v>
      </c>
      <c r="Z963" s="18">
        <f>'EPD information'!$AC$16*Tabell2[[#This Row],[Weight (kg)]]</f>
        <v>6.6556999999999991E-2</v>
      </c>
      <c r="AA963" s="18">
        <f>'EPD information'!$AD$16*Tabell2[[#This Row],[Weight (kg)]]</f>
        <v>8.3280999999999997E-3</v>
      </c>
      <c r="AB963" s="18" t="s">
        <v>48</v>
      </c>
      <c r="AC963" s="18">
        <f>'EPD information'!$AF$16*Tabell2[[#This Row],[Weight (kg)]]</f>
        <v>5.2544999999999988E-3</v>
      </c>
      <c r="AD963" s="18">
        <f>'EPD information'!$AG$16*Tabell2[[#This Row],[Weight (kg)]]</f>
        <v>0.17514999999999997</v>
      </c>
      <c r="AE963" s="18">
        <f>'EPD information'!$AH$16*Tabell2[[#This Row],[Weight (kg)]]</f>
        <v>2.8023999999999996E-4</v>
      </c>
      <c r="AF963" s="21">
        <f>'EPD information'!$AI$16*Tabell2[[#This Row],[Weight (kg)]]</f>
        <v>-1.2994999999999999</v>
      </c>
    </row>
    <row r="964" spans="1:32" x14ac:dyDescent="0.2">
      <c r="A964" s="36" t="s">
        <v>187</v>
      </c>
      <c r="B964" s="37" t="s">
        <v>191</v>
      </c>
      <c r="C964" s="38">
        <v>504952</v>
      </c>
      <c r="D964" s="39">
        <v>7319665049525</v>
      </c>
      <c r="E964" s="37" t="s">
        <v>46</v>
      </c>
      <c r="F964" s="40">
        <v>560</v>
      </c>
      <c r="G964" s="37">
        <v>100</v>
      </c>
      <c r="H964" s="41">
        <v>1.1299999999999999</v>
      </c>
      <c r="I964" s="35">
        <f>'EPD information'!$L$16*Tabell2[[#This Row],[Weight (kg)]]</f>
        <v>3.8532999999999999</v>
      </c>
      <c r="J964" s="22">
        <f>'EPD information'!$M$16*Tabell2[[#This Row],[Weight (kg)]]</f>
        <v>6.7122000000000001E-2</v>
      </c>
      <c r="K964" s="22">
        <f>'EPD information'!$N$16*Tabell2[[#This Row],[Weight (kg)]]</f>
        <v>7.9664999999999996E-3</v>
      </c>
      <c r="L964" s="22">
        <f>'EPD information'!$O$16*Tabell2[[#This Row],[Weight (kg)]]</f>
        <v>0</v>
      </c>
      <c r="M964" s="22">
        <f>'EPD information'!$P$16*Tabell2[[#This Row],[Weight (kg)]]</f>
        <v>5.3109999999999997E-3</v>
      </c>
      <c r="N964" s="22">
        <f>'EPD information'!$Q$16*Tabell2[[#This Row],[Weight (kg)]]</f>
        <v>0.17627999999999999</v>
      </c>
      <c r="O964" s="22">
        <f>'EPD information'!$R$16*Tabell2[[#This Row],[Weight (kg)]]</f>
        <v>2.8589000000000002E-4</v>
      </c>
      <c r="P964" s="22">
        <f>'EPD information'!$S$16*Tabell2[[#This Row],[Weight (kg)]]</f>
        <v>-1.3672999999999997</v>
      </c>
      <c r="Q964" s="35">
        <f>'Product specific GWP'!$T$16*Tabell2[[#This Row],[Weight (kg)]]</f>
        <v>4.9381000000000001E-2</v>
      </c>
      <c r="R964" s="35" t="s">
        <v>48</v>
      </c>
      <c r="S964" s="35">
        <f>'EPD information'!$V$16*Tabell2[[#This Row],[Weight (kg)]]</f>
        <v>7.9664999999999996E-3</v>
      </c>
      <c r="T964" s="35" t="str">
        <f>'EPD information'!$W$16</f>
        <v>ND</v>
      </c>
      <c r="U964" s="35">
        <f>'EPD information'!$X$16*Tabell2[[#This Row],[Weight (kg)]]</f>
        <v>5.3109999999999997E-3</v>
      </c>
      <c r="V964" s="35">
        <f>'EPD information'!$Y$16*Tabell2[[#This Row],[Weight (kg)]]</f>
        <v>0.17627999999999999</v>
      </c>
      <c r="W964" s="35">
        <f>'EPD information'!$Z$16*Tabell2[[#This Row],[Weight (kg)]]</f>
        <v>2.8589000000000002E-4</v>
      </c>
      <c r="X964" s="35">
        <f>'EPD information'!$AA$16*Tabell2[[#This Row],[Weight (kg)]]</f>
        <v>-1.3672999999999997</v>
      </c>
      <c r="Y964" s="18">
        <f>'EPD information'!$AB$16*Tabell2[[#This Row],[Weight (kg)]]</f>
        <v>3.7967999999999993</v>
      </c>
      <c r="Z964" s="18">
        <f>'EPD information'!$AC$16*Tabell2[[#This Row],[Weight (kg)]]</f>
        <v>6.6556999999999991E-2</v>
      </c>
      <c r="AA964" s="18">
        <f>'EPD information'!$AD$16*Tabell2[[#This Row],[Weight (kg)]]</f>
        <v>8.3280999999999997E-3</v>
      </c>
      <c r="AB964" s="18" t="s">
        <v>48</v>
      </c>
      <c r="AC964" s="18">
        <f>'EPD information'!$AF$16*Tabell2[[#This Row],[Weight (kg)]]</f>
        <v>5.2544999999999988E-3</v>
      </c>
      <c r="AD964" s="18">
        <f>'EPD information'!$AG$16*Tabell2[[#This Row],[Weight (kg)]]</f>
        <v>0.17514999999999997</v>
      </c>
      <c r="AE964" s="18">
        <f>'EPD information'!$AH$16*Tabell2[[#This Row],[Weight (kg)]]</f>
        <v>2.8023999999999996E-4</v>
      </c>
      <c r="AF964" s="21">
        <f>'EPD information'!$AI$16*Tabell2[[#This Row],[Weight (kg)]]</f>
        <v>-1.2994999999999999</v>
      </c>
    </row>
    <row r="965" spans="1:32" ht="28.5" x14ac:dyDescent="0.2">
      <c r="A965" s="36" t="s">
        <v>187</v>
      </c>
      <c r="B965" s="37" t="s">
        <v>197</v>
      </c>
      <c r="C965" s="38">
        <v>568299</v>
      </c>
      <c r="D965" s="39">
        <v>7319662344562</v>
      </c>
      <c r="E965" s="37" t="s">
        <v>46</v>
      </c>
      <c r="F965" s="40">
        <v>560</v>
      </c>
      <c r="G965" s="37">
        <v>80</v>
      </c>
      <c r="H965" s="41">
        <v>1.1299999999999999</v>
      </c>
      <c r="I965" s="35">
        <f>'EPD information'!$L$16*Tabell2[[#This Row],[Weight (kg)]]</f>
        <v>3.8532999999999999</v>
      </c>
      <c r="J965" s="22">
        <f>'EPD information'!$M$16*Tabell2[[#This Row],[Weight (kg)]]</f>
        <v>6.7122000000000001E-2</v>
      </c>
      <c r="K965" s="22">
        <f>'EPD information'!$N$16*Tabell2[[#This Row],[Weight (kg)]]</f>
        <v>7.9664999999999996E-3</v>
      </c>
      <c r="L965" s="22">
        <f>'EPD information'!$O$16*Tabell2[[#This Row],[Weight (kg)]]</f>
        <v>0</v>
      </c>
      <c r="M965" s="22">
        <f>'EPD information'!$P$16*Tabell2[[#This Row],[Weight (kg)]]</f>
        <v>5.3109999999999997E-3</v>
      </c>
      <c r="N965" s="22">
        <f>'EPD information'!$Q$16*Tabell2[[#This Row],[Weight (kg)]]</f>
        <v>0.17627999999999999</v>
      </c>
      <c r="O965" s="22">
        <f>'EPD information'!$R$16*Tabell2[[#This Row],[Weight (kg)]]</f>
        <v>2.8589000000000002E-4</v>
      </c>
      <c r="P965" s="22">
        <f>'EPD information'!$S$16*Tabell2[[#This Row],[Weight (kg)]]</f>
        <v>-1.3672999999999997</v>
      </c>
      <c r="Q965" s="35">
        <f>'Product specific GWP'!$T$16*Tabell2[[#This Row],[Weight (kg)]]</f>
        <v>4.9381000000000001E-2</v>
      </c>
      <c r="R965" s="35" t="s">
        <v>48</v>
      </c>
      <c r="S965" s="35">
        <f>'EPD information'!$V$16*Tabell2[[#This Row],[Weight (kg)]]</f>
        <v>7.9664999999999996E-3</v>
      </c>
      <c r="T965" s="35" t="str">
        <f>'EPD information'!$W$16</f>
        <v>ND</v>
      </c>
      <c r="U965" s="35">
        <f>'EPD information'!$X$16*Tabell2[[#This Row],[Weight (kg)]]</f>
        <v>5.3109999999999997E-3</v>
      </c>
      <c r="V965" s="35">
        <f>'EPD information'!$Y$16*Tabell2[[#This Row],[Weight (kg)]]</f>
        <v>0.17627999999999999</v>
      </c>
      <c r="W965" s="35">
        <f>'EPD information'!$Z$16*Tabell2[[#This Row],[Weight (kg)]]</f>
        <v>2.8589000000000002E-4</v>
      </c>
      <c r="X965" s="35">
        <f>'EPD information'!$AA$16*Tabell2[[#This Row],[Weight (kg)]]</f>
        <v>-1.3672999999999997</v>
      </c>
      <c r="Y965" s="18">
        <f>'EPD information'!$AB$16*Tabell2[[#This Row],[Weight (kg)]]</f>
        <v>3.7967999999999993</v>
      </c>
      <c r="Z965" s="18">
        <f>'EPD information'!$AC$16*Tabell2[[#This Row],[Weight (kg)]]</f>
        <v>6.6556999999999991E-2</v>
      </c>
      <c r="AA965" s="18">
        <f>'EPD information'!$AD$16*Tabell2[[#This Row],[Weight (kg)]]</f>
        <v>8.3280999999999997E-3</v>
      </c>
      <c r="AB965" s="18" t="s">
        <v>48</v>
      </c>
      <c r="AC965" s="18">
        <f>'EPD information'!$AF$16*Tabell2[[#This Row],[Weight (kg)]]</f>
        <v>5.2544999999999988E-3</v>
      </c>
      <c r="AD965" s="18">
        <f>'EPD information'!$AG$16*Tabell2[[#This Row],[Weight (kg)]]</f>
        <v>0.17514999999999997</v>
      </c>
      <c r="AE965" s="18">
        <f>'EPD information'!$AH$16*Tabell2[[#This Row],[Weight (kg)]]</f>
        <v>2.8023999999999996E-4</v>
      </c>
      <c r="AF965" s="21">
        <f>'EPD information'!$AI$16*Tabell2[[#This Row],[Weight (kg)]]</f>
        <v>-1.2994999999999999</v>
      </c>
    </row>
    <row r="966" spans="1:32" x14ac:dyDescent="0.2">
      <c r="A966" s="36" t="s">
        <v>187</v>
      </c>
      <c r="B966" s="37" t="s">
        <v>188</v>
      </c>
      <c r="C966" s="38">
        <v>255324</v>
      </c>
      <c r="D966" s="39">
        <v>7319662553247</v>
      </c>
      <c r="E966" s="37" t="s">
        <v>46</v>
      </c>
      <c r="F966" s="40">
        <v>600</v>
      </c>
      <c r="G966" s="37">
        <v>0</v>
      </c>
      <c r="H966" s="41">
        <v>1.21</v>
      </c>
      <c r="I966" s="35">
        <f>'EPD information'!$L$16*Tabell2[[#This Row],[Weight (kg)]]</f>
        <v>4.1261000000000001</v>
      </c>
      <c r="J966" s="22">
        <f>'EPD information'!$M$16*Tabell2[[#This Row],[Weight (kg)]]</f>
        <v>7.1873999999999993E-2</v>
      </c>
      <c r="K966" s="22">
        <f>'EPD information'!$N$16*Tabell2[[#This Row],[Weight (kg)]]</f>
        <v>8.5304999999999999E-3</v>
      </c>
      <c r="L966" s="22">
        <f>'EPD information'!$O$16*Tabell2[[#This Row],[Weight (kg)]]</f>
        <v>0</v>
      </c>
      <c r="M966" s="22">
        <f>'EPD information'!$P$16*Tabell2[[#This Row],[Weight (kg)]]</f>
        <v>5.6870000000000002E-3</v>
      </c>
      <c r="N966" s="22">
        <f>'EPD information'!$Q$16*Tabell2[[#This Row],[Weight (kg)]]</f>
        <v>0.18875999999999998</v>
      </c>
      <c r="O966" s="22">
        <f>'EPD information'!$R$16*Tabell2[[#This Row],[Weight (kg)]]</f>
        <v>3.0613E-4</v>
      </c>
      <c r="P966" s="22">
        <f>'EPD information'!$S$16*Tabell2[[#This Row],[Weight (kg)]]</f>
        <v>-1.4641</v>
      </c>
      <c r="Q966" s="35">
        <f>'Product specific GWP'!$T$16*Tabell2[[#This Row],[Weight (kg)]]</f>
        <v>5.2877E-2</v>
      </c>
      <c r="R966" s="35" t="s">
        <v>48</v>
      </c>
      <c r="S966" s="35">
        <f>'EPD information'!$V$16*Tabell2[[#This Row],[Weight (kg)]]</f>
        <v>8.5304999999999999E-3</v>
      </c>
      <c r="T966" s="35" t="str">
        <f>'EPD information'!$W$16</f>
        <v>ND</v>
      </c>
      <c r="U966" s="35">
        <f>'EPD information'!$X$16*Tabell2[[#This Row],[Weight (kg)]]</f>
        <v>5.6870000000000002E-3</v>
      </c>
      <c r="V966" s="35">
        <f>'EPD information'!$Y$16*Tabell2[[#This Row],[Weight (kg)]]</f>
        <v>0.18875999999999998</v>
      </c>
      <c r="W966" s="35">
        <f>'EPD information'!$Z$16*Tabell2[[#This Row],[Weight (kg)]]</f>
        <v>3.0613E-4</v>
      </c>
      <c r="X966" s="35">
        <f>'EPD information'!$AA$16*Tabell2[[#This Row],[Weight (kg)]]</f>
        <v>-1.4641</v>
      </c>
      <c r="Y966" s="18">
        <f>'EPD information'!$AB$16*Tabell2[[#This Row],[Weight (kg)]]</f>
        <v>4.0655999999999999</v>
      </c>
      <c r="Z966" s="18">
        <f>'EPD information'!$AC$16*Tabell2[[#This Row],[Weight (kg)]]</f>
        <v>7.1268999999999999E-2</v>
      </c>
      <c r="AA966" s="18">
        <f>'EPD information'!$AD$16*Tabell2[[#This Row],[Weight (kg)]]</f>
        <v>8.9176999999999989E-3</v>
      </c>
      <c r="AB966" s="18" t="s">
        <v>48</v>
      </c>
      <c r="AC966" s="18">
        <f>'EPD information'!$AF$16*Tabell2[[#This Row],[Weight (kg)]]</f>
        <v>5.6264999999999996E-3</v>
      </c>
      <c r="AD966" s="18">
        <f>'EPD information'!$AG$16*Tabell2[[#This Row],[Weight (kg)]]</f>
        <v>0.18754999999999999</v>
      </c>
      <c r="AE966" s="18">
        <f>'EPD information'!$AH$16*Tabell2[[#This Row],[Weight (kg)]]</f>
        <v>3.0007999999999999E-4</v>
      </c>
      <c r="AF966" s="21">
        <f>'EPD information'!$AI$16*Tabell2[[#This Row],[Weight (kg)]]</f>
        <v>-1.3915</v>
      </c>
    </row>
    <row r="967" spans="1:32" x14ac:dyDescent="0.2">
      <c r="A967" s="36" t="s">
        <v>187</v>
      </c>
      <c r="B967" s="37" t="s">
        <v>191</v>
      </c>
      <c r="C967" s="38">
        <v>885444</v>
      </c>
      <c r="D967" s="39">
        <v>7319668854447</v>
      </c>
      <c r="E967" s="37" t="s">
        <v>46</v>
      </c>
      <c r="F967" s="40">
        <v>600</v>
      </c>
      <c r="G967" s="37">
        <v>100</v>
      </c>
      <c r="H967" s="41">
        <v>1.21</v>
      </c>
      <c r="I967" s="35">
        <f>'EPD information'!$L$16*Tabell2[[#This Row],[Weight (kg)]]</f>
        <v>4.1261000000000001</v>
      </c>
      <c r="J967" s="22">
        <f>'EPD information'!$M$16*Tabell2[[#This Row],[Weight (kg)]]</f>
        <v>7.1873999999999993E-2</v>
      </c>
      <c r="K967" s="22">
        <f>'EPD information'!$N$16*Tabell2[[#This Row],[Weight (kg)]]</f>
        <v>8.5304999999999999E-3</v>
      </c>
      <c r="L967" s="22">
        <f>'EPD information'!$O$16*Tabell2[[#This Row],[Weight (kg)]]</f>
        <v>0</v>
      </c>
      <c r="M967" s="22">
        <f>'EPD information'!$P$16*Tabell2[[#This Row],[Weight (kg)]]</f>
        <v>5.6870000000000002E-3</v>
      </c>
      <c r="N967" s="22">
        <f>'EPD information'!$Q$16*Tabell2[[#This Row],[Weight (kg)]]</f>
        <v>0.18875999999999998</v>
      </c>
      <c r="O967" s="22">
        <f>'EPD information'!$R$16*Tabell2[[#This Row],[Weight (kg)]]</f>
        <v>3.0613E-4</v>
      </c>
      <c r="P967" s="22">
        <f>'EPD information'!$S$16*Tabell2[[#This Row],[Weight (kg)]]</f>
        <v>-1.4641</v>
      </c>
      <c r="Q967" s="35">
        <f>'Product specific GWP'!$T$16*Tabell2[[#This Row],[Weight (kg)]]</f>
        <v>5.2877E-2</v>
      </c>
      <c r="R967" s="35" t="s">
        <v>48</v>
      </c>
      <c r="S967" s="35">
        <f>'EPD information'!$V$16*Tabell2[[#This Row],[Weight (kg)]]</f>
        <v>8.5304999999999999E-3</v>
      </c>
      <c r="T967" s="35" t="str">
        <f>'EPD information'!$W$16</f>
        <v>ND</v>
      </c>
      <c r="U967" s="35">
        <f>'EPD information'!$X$16*Tabell2[[#This Row],[Weight (kg)]]</f>
        <v>5.6870000000000002E-3</v>
      </c>
      <c r="V967" s="35">
        <f>'EPD information'!$Y$16*Tabell2[[#This Row],[Weight (kg)]]</f>
        <v>0.18875999999999998</v>
      </c>
      <c r="W967" s="35">
        <f>'EPD information'!$Z$16*Tabell2[[#This Row],[Weight (kg)]]</f>
        <v>3.0613E-4</v>
      </c>
      <c r="X967" s="35">
        <f>'EPD information'!$AA$16*Tabell2[[#This Row],[Weight (kg)]]</f>
        <v>-1.4641</v>
      </c>
      <c r="Y967" s="18">
        <f>'EPD information'!$AB$16*Tabell2[[#This Row],[Weight (kg)]]</f>
        <v>4.0655999999999999</v>
      </c>
      <c r="Z967" s="18">
        <f>'EPD information'!$AC$16*Tabell2[[#This Row],[Weight (kg)]]</f>
        <v>7.1268999999999999E-2</v>
      </c>
      <c r="AA967" s="18">
        <f>'EPD information'!$AD$16*Tabell2[[#This Row],[Weight (kg)]]</f>
        <v>8.9176999999999989E-3</v>
      </c>
      <c r="AB967" s="18" t="s">
        <v>48</v>
      </c>
      <c r="AC967" s="18">
        <f>'EPD information'!$AF$16*Tabell2[[#This Row],[Weight (kg)]]</f>
        <v>5.6264999999999996E-3</v>
      </c>
      <c r="AD967" s="18">
        <f>'EPD information'!$AG$16*Tabell2[[#This Row],[Weight (kg)]]</f>
        <v>0.18754999999999999</v>
      </c>
      <c r="AE967" s="18">
        <f>'EPD information'!$AH$16*Tabell2[[#This Row],[Weight (kg)]]</f>
        <v>3.0007999999999999E-4</v>
      </c>
      <c r="AF967" s="21">
        <f>'EPD information'!$AI$16*Tabell2[[#This Row],[Weight (kg)]]</f>
        <v>-1.3915</v>
      </c>
    </row>
    <row r="968" spans="1:32" x14ac:dyDescent="0.2">
      <c r="A968" s="36" t="s">
        <v>187</v>
      </c>
      <c r="B968" s="37" t="s">
        <v>188</v>
      </c>
      <c r="C968" s="38">
        <v>255325</v>
      </c>
      <c r="D968" s="39">
        <v>7319662553254</v>
      </c>
      <c r="E968" s="37" t="s">
        <v>46</v>
      </c>
      <c r="F968" s="40">
        <v>630</v>
      </c>
      <c r="G968" s="37">
        <v>0</v>
      </c>
      <c r="H968" s="41">
        <v>1.27</v>
      </c>
      <c r="I968" s="35">
        <f>'EPD information'!$L$16*Tabell2[[#This Row],[Weight (kg)]]</f>
        <v>4.3307000000000002</v>
      </c>
      <c r="J968" s="22">
        <f>'EPD information'!$M$16*Tabell2[[#This Row],[Weight (kg)]]</f>
        <v>7.5438000000000005E-2</v>
      </c>
      <c r="K968" s="22">
        <f>'EPD information'!$N$16*Tabell2[[#This Row],[Weight (kg)]]</f>
        <v>8.9534999999999997E-3</v>
      </c>
      <c r="L968" s="22">
        <f>'EPD information'!$O$16*Tabell2[[#This Row],[Weight (kg)]]</f>
        <v>0</v>
      </c>
      <c r="M968" s="22">
        <f>'EPD information'!$P$16*Tabell2[[#This Row],[Weight (kg)]]</f>
        <v>5.9690000000000003E-3</v>
      </c>
      <c r="N968" s="22">
        <f>'EPD information'!$Q$16*Tabell2[[#This Row],[Weight (kg)]]</f>
        <v>0.19811999999999999</v>
      </c>
      <c r="O968" s="22">
        <f>'EPD information'!$R$16*Tabell2[[#This Row],[Weight (kg)]]</f>
        <v>3.2131000000000005E-4</v>
      </c>
      <c r="P968" s="22">
        <f>'EPD information'!$S$16*Tabell2[[#This Row],[Weight (kg)]]</f>
        <v>-1.5367</v>
      </c>
      <c r="Q968" s="35">
        <f>'Product specific GWP'!$T$16*Tabell2[[#This Row],[Weight (kg)]]</f>
        <v>5.5499000000000007E-2</v>
      </c>
      <c r="R968" s="35" t="s">
        <v>48</v>
      </c>
      <c r="S968" s="35">
        <f>'EPD information'!$V$16*Tabell2[[#This Row],[Weight (kg)]]</f>
        <v>8.9534999999999997E-3</v>
      </c>
      <c r="T968" s="35" t="str">
        <f>'EPD information'!$W$16</f>
        <v>ND</v>
      </c>
      <c r="U968" s="35">
        <f>'EPD information'!$X$16*Tabell2[[#This Row],[Weight (kg)]]</f>
        <v>5.9690000000000003E-3</v>
      </c>
      <c r="V968" s="35">
        <f>'EPD information'!$Y$16*Tabell2[[#This Row],[Weight (kg)]]</f>
        <v>0.19811999999999999</v>
      </c>
      <c r="W968" s="35">
        <f>'EPD information'!$Z$16*Tabell2[[#This Row],[Weight (kg)]]</f>
        <v>3.2131000000000005E-4</v>
      </c>
      <c r="X968" s="35">
        <f>'EPD information'!$AA$16*Tabell2[[#This Row],[Weight (kg)]]</f>
        <v>-1.5367</v>
      </c>
      <c r="Y968" s="18">
        <f>'EPD information'!$AB$16*Tabell2[[#This Row],[Weight (kg)]]</f>
        <v>4.2671999999999999</v>
      </c>
      <c r="Z968" s="18">
        <f>'EPD information'!$AC$16*Tabell2[[#This Row],[Weight (kg)]]</f>
        <v>7.4803000000000008E-2</v>
      </c>
      <c r="AA968" s="18">
        <f>'EPD information'!$AD$16*Tabell2[[#This Row],[Weight (kg)]]</f>
        <v>9.3598999999999991E-3</v>
      </c>
      <c r="AB968" s="18" t="s">
        <v>48</v>
      </c>
      <c r="AC968" s="18">
        <f>'EPD information'!$AF$16*Tabell2[[#This Row],[Weight (kg)]]</f>
        <v>5.9054999999999993E-3</v>
      </c>
      <c r="AD968" s="18">
        <f>'EPD information'!$AG$16*Tabell2[[#This Row],[Weight (kg)]]</f>
        <v>0.19685</v>
      </c>
      <c r="AE968" s="18">
        <f>'EPD information'!$AH$16*Tabell2[[#This Row],[Weight (kg)]]</f>
        <v>3.1496000000000003E-4</v>
      </c>
      <c r="AF968" s="21">
        <f>'EPD information'!$AI$16*Tabell2[[#This Row],[Weight (kg)]]</f>
        <v>-1.4604999999999999</v>
      </c>
    </row>
    <row r="969" spans="1:32" x14ac:dyDescent="0.2">
      <c r="A969" s="36" t="s">
        <v>187</v>
      </c>
      <c r="B969" s="37" t="s">
        <v>191</v>
      </c>
      <c r="C969" s="38">
        <v>885445</v>
      </c>
      <c r="D969" s="39">
        <v>7319668854454</v>
      </c>
      <c r="E969" s="37" t="s">
        <v>46</v>
      </c>
      <c r="F969" s="40">
        <v>630</v>
      </c>
      <c r="G969" s="37">
        <v>100</v>
      </c>
      <c r="H969" s="41">
        <v>1.27</v>
      </c>
      <c r="I969" s="35">
        <f>'EPD information'!$L$16*Tabell2[[#This Row],[Weight (kg)]]</f>
        <v>4.3307000000000002</v>
      </c>
      <c r="J969" s="22">
        <f>'EPD information'!$M$16*Tabell2[[#This Row],[Weight (kg)]]</f>
        <v>7.5438000000000005E-2</v>
      </c>
      <c r="K969" s="22">
        <f>'EPD information'!$N$16*Tabell2[[#This Row],[Weight (kg)]]</f>
        <v>8.9534999999999997E-3</v>
      </c>
      <c r="L969" s="22">
        <f>'EPD information'!$O$16*Tabell2[[#This Row],[Weight (kg)]]</f>
        <v>0</v>
      </c>
      <c r="M969" s="22">
        <f>'EPD information'!$P$16*Tabell2[[#This Row],[Weight (kg)]]</f>
        <v>5.9690000000000003E-3</v>
      </c>
      <c r="N969" s="22">
        <f>'EPD information'!$Q$16*Tabell2[[#This Row],[Weight (kg)]]</f>
        <v>0.19811999999999999</v>
      </c>
      <c r="O969" s="22">
        <f>'EPD information'!$R$16*Tabell2[[#This Row],[Weight (kg)]]</f>
        <v>3.2131000000000005E-4</v>
      </c>
      <c r="P969" s="22">
        <f>'EPD information'!$S$16*Tabell2[[#This Row],[Weight (kg)]]</f>
        <v>-1.5367</v>
      </c>
      <c r="Q969" s="35">
        <f>'Product specific GWP'!$T$16*Tabell2[[#This Row],[Weight (kg)]]</f>
        <v>5.5499000000000007E-2</v>
      </c>
      <c r="R969" s="35" t="s">
        <v>48</v>
      </c>
      <c r="S969" s="35">
        <f>'EPD information'!$V$16*Tabell2[[#This Row],[Weight (kg)]]</f>
        <v>8.9534999999999997E-3</v>
      </c>
      <c r="T969" s="35" t="str">
        <f>'EPD information'!$W$16</f>
        <v>ND</v>
      </c>
      <c r="U969" s="35">
        <f>'EPD information'!$X$16*Tabell2[[#This Row],[Weight (kg)]]</f>
        <v>5.9690000000000003E-3</v>
      </c>
      <c r="V969" s="35">
        <f>'EPD information'!$Y$16*Tabell2[[#This Row],[Weight (kg)]]</f>
        <v>0.19811999999999999</v>
      </c>
      <c r="W969" s="35">
        <f>'EPD information'!$Z$16*Tabell2[[#This Row],[Weight (kg)]]</f>
        <v>3.2131000000000005E-4</v>
      </c>
      <c r="X969" s="35">
        <f>'EPD information'!$AA$16*Tabell2[[#This Row],[Weight (kg)]]</f>
        <v>-1.5367</v>
      </c>
      <c r="Y969" s="18">
        <f>'EPD information'!$AB$16*Tabell2[[#This Row],[Weight (kg)]]</f>
        <v>4.2671999999999999</v>
      </c>
      <c r="Z969" s="18">
        <f>'EPD information'!$AC$16*Tabell2[[#This Row],[Weight (kg)]]</f>
        <v>7.4803000000000008E-2</v>
      </c>
      <c r="AA969" s="18">
        <f>'EPD information'!$AD$16*Tabell2[[#This Row],[Weight (kg)]]</f>
        <v>9.3598999999999991E-3</v>
      </c>
      <c r="AB969" s="18" t="s">
        <v>48</v>
      </c>
      <c r="AC969" s="18">
        <f>'EPD information'!$AF$16*Tabell2[[#This Row],[Weight (kg)]]</f>
        <v>5.9054999999999993E-3</v>
      </c>
      <c r="AD969" s="18">
        <f>'EPD information'!$AG$16*Tabell2[[#This Row],[Weight (kg)]]</f>
        <v>0.19685</v>
      </c>
      <c r="AE969" s="18">
        <f>'EPD information'!$AH$16*Tabell2[[#This Row],[Weight (kg)]]</f>
        <v>3.1496000000000003E-4</v>
      </c>
      <c r="AF969" s="21">
        <f>'EPD information'!$AI$16*Tabell2[[#This Row],[Weight (kg)]]</f>
        <v>-1.4604999999999999</v>
      </c>
    </row>
    <row r="970" spans="1:32" x14ac:dyDescent="0.2">
      <c r="A970" s="36" t="s">
        <v>187</v>
      </c>
      <c r="B970" s="37" t="s">
        <v>191</v>
      </c>
      <c r="C970" s="38">
        <v>885421</v>
      </c>
      <c r="D970" s="39">
        <v>7319668854218</v>
      </c>
      <c r="E970" s="37" t="s">
        <v>46</v>
      </c>
      <c r="F970" s="40">
        <v>630</v>
      </c>
      <c r="G970" s="37">
        <v>80</v>
      </c>
      <c r="H970" s="41">
        <v>1.27</v>
      </c>
      <c r="I970" s="35">
        <f>'EPD information'!$L$16*Tabell2[[#This Row],[Weight (kg)]]</f>
        <v>4.3307000000000002</v>
      </c>
      <c r="J970" s="22">
        <f>'EPD information'!$M$16*Tabell2[[#This Row],[Weight (kg)]]</f>
        <v>7.5438000000000005E-2</v>
      </c>
      <c r="K970" s="22">
        <f>'EPD information'!$N$16*Tabell2[[#This Row],[Weight (kg)]]</f>
        <v>8.9534999999999997E-3</v>
      </c>
      <c r="L970" s="22">
        <f>'EPD information'!$O$16*Tabell2[[#This Row],[Weight (kg)]]</f>
        <v>0</v>
      </c>
      <c r="M970" s="22">
        <f>'EPD information'!$P$16*Tabell2[[#This Row],[Weight (kg)]]</f>
        <v>5.9690000000000003E-3</v>
      </c>
      <c r="N970" s="22">
        <f>'EPD information'!$Q$16*Tabell2[[#This Row],[Weight (kg)]]</f>
        <v>0.19811999999999999</v>
      </c>
      <c r="O970" s="22">
        <f>'EPD information'!$R$16*Tabell2[[#This Row],[Weight (kg)]]</f>
        <v>3.2131000000000005E-4</v>
      </c>
      <c r="P970" s="22">
        <f>'EPD information'!$S$16*Tabell2[[#This Row],[Weight (kg)]]</f>
        <v>-1.5367</v>
      </c>
      <c r="Q970" s="35">
        <f>'Product specific GWP'!$T$16*Tabell2[[#This Row],[Weight (kg)]]</f>
        <v>5.5499000000000007E-2</v>
      </c>
      <c r="R970" s="35" t="s">
        <v>48</v>
      </c>
      <c r="S970" s="35">
        <f>'EPD information'!$V$16*Tabell2[[#This Row],[Weight (kg)]]</f>
        <v>8.9534999999999997E-3</v>
      </c>
      <c r="T970" s="35" t="str">
        <f>'EPD information'!$W$16</f>
        <v>ND</v>
      </c>
      <c r="U970" s="35">
        <f>'EPD information'!$X$16*Tabell2[[#This Row],[Weight (kg)]]</f>
        <v>5.9690000000000003E-3</v>
      </c>
      <c r="V970" s="35">
        <f>'EPD information'!$Y$16*Tabell2[[#This Row],[Weight (kg)]]</f>
        <v>0.19811999999999999</v>
      </c>
      <c r="W970" s="35">
        <f>'EPD information'!$Z$16*Tabell2[[#This Row],[Weight (kg)]]</f>
        <v>3.2131000000000005E-4</v>
      </c>
      <c r="X970" s="35">
        <f>'EPD information'!$AA$16*Tabell2[[#This Row],[Weight (kg)]]</f>
        <v>-1.5367</v>
      </c>
      <c r="Y970" s="18">
        <f>'EPD information'!$AB$16*Tabell2[[#This Row],[Weight (kg)]]</f>
        <v>4.2671999999999999</v>
      </c>
      <c r="Z970" s="18">
        <f>'EPD information'!$AC$16*Tabell2[[#This Row],[Weight (kg)]]</f>
        <v>7.4803000000000008E-2</v>
      </c>
      <c r="AA970" s="18">
        <f>'EPD information'!$AD$16*Tabell2[[#This Row],[Weight (kg)]]</f>
        <v>9.3598999999999991E-3</v>
      </c>
      <c r="AB970" s="18" t="s">
        <v>48</v>
      </c>
      <c r="AC970" s="18">
        <f>'EPD information'!$AF$16*Tabell2[[#This Row],[Weight (kg)]]</f>
        <v>5.9054999999999993E-3</v>
      </c>
      <c r="AD970" s="18">
        <f>'EPD information'!$AG$16*Tabell2[[#This Row],[Weight (kg)]]</f>
        <v>0.19685</v>
      </c>
      <c r="AE970" s="18">
        <f>'EPD information'!$AH$16*Tabell2[[#This Row],[Weight (kg)]]</f>
        <v>3.1496000000000003E-4</v>
      </c>
      <c r="AF970" s="21">
        <f>'EPD information'!$AI$16*Tabell2[[#This Row],[Weight (kg)]]</f>
        <v>-1.4604999999999999</v>
      </c>
    </row>
    <row r="971" spans="1:32" x14ac:dyDescent="0.2">
      <c r="A971" s="36" t="s">
        <v>187</v>
      </c>
      <c r="B971" s="37" t="s">
        <v>190</v>
      </c>
      <c r="C971" s="38">
        <v>174126</v>
      </c>
      <c r="D971" s="39">
        <v>7319661507968</v>
      </c>
      <c r="E971" s="37" t="s">
        <v>46</v>
      </c>
      <c r="F971" s="40">
        <v>630</v>
      </c>
      <c r="G971" s="37">
        <v>64</v>
      </c>
      <c r="H971" s="41">
        <v>1.27</v>
      </c>
      <c r="I971" s="35">
        <f>'EPD information'!$L$16*Tabell2[[#This Row],[Weight (kg)]]</f>
        <v>4.3307000000000002</v>
      </c>
      <c r="J971" s="22">
        <f>'EPD information'!$M$16*Tabell2[[#This Row],[Weight (kg)]]</f>
        <v>7.5438000000000005E-2</v>
      </c>
      <c r="K971" s="22">
        <f>'EPD information'!$N$16*Tabell2[[#This Row],[Weight (kg)]]</f>
        <v>8.9534999999999997E-3</v>
      </c>
      <c r="L971" s="22">
        <f>'EPD information'!$O$16*Tabell2[[#This Row],[Weight (kg)]]</f>
        <v>0</v>
      </c>
      <c r="M971" s="22">
        <f>'EPD information'!$P$16*Tabell2[[#This Row],[Weight (kg)]]</f>
        <v>5.9690000000000003E-3</v>
      </c>
      <c r="N971" s="22">
        <f>'EPD information'!$Q$16*Tabell2[[#This Row],[Weight (kg)]]</f>
        <v>0.19811999999999999</v>
      </c>
      <c r="O971" s="22">
        <f>'EPD information'!$R$16*Tabell2[[#This Row],[Weight (kg)]]</f>
        <v>3.2131000000000005E-4</v>
      </c>
      <c r="P971" s="22">
        <f>'EPD information'!$S$16*Tabell2[[#This Row],[Weight (kg)]]</f>
        <v>-1.5367</v>
      </c>
      <c r="Q971" s="35">
        <f>'Product specific GWP'!$T$16*Tabell2[[#This Row],[Weight (kg)]]</f>
        <v>5.5499000000000007E-2</v>
      </c>
      <c r="R971" s="35" t="s">
        <v>48</v>
      </c>
      <c r="S971" s="35">
        <f>'EPD information'!$V$16*Tabell2[[#This Row],[Weight (kg)]]</f>
        <v>8.9534999999999997E-3</v>
      </c>
      <c r="T971" s="35" t="str">
        <f>'EPD information'!$W$16</f>
        <v>ND</v>
      </c>
      <c r="U971" s="35">
        <f>'EPD information'!$X$16*Tabell2[[#This Row],[Weight (kg)]]</f>
        <v>5.9690000000000003E-3</v>
      </c>
      <c r="V971" s="35">
        <f>'EPD information'!$Y$16*Tabell2[[#This Row],[Weight (kg)]]</f>
        <v>0.19811999999999999</v>
      </c>
      <c r="W971" s="35">
        <f>'EPD information'!$Z$16*Tabell2[[#This Row],[Weight (kg)]]</f>
        <v>3.2131000000000005E-4</v>
      </c>
      <c r="X971" s="35">
        <f>'EPD information'!$AA$16*Tabell2[[#This Row],[Weight (kg)]]</f>
        <v>-1.5367</v>
      </c>
      <c r="Y971" s="18">
        <f>'EPD information'!$AB$16*Tabell2[[#This Row],[Weight (kg)]]</f>
        <v>4.2671999999999999</v>
      </c>
      <c r="Z971" s="18">
        <f>'EPD information'!$AC$16*Tabell2[[#This Row],[Weight (kg)]]</f>
        <v>7.4803000000000008E-2</v>
      </c>
      <c r="AA971" s="18">
        <f>'EPD information'!$AD$16*Tabell2[[#This Row],[Weight (kg)]]</f>
        <v>9.3598999999999991E-3</v>
      </c>
      <c r="AB971" s="18" t="s">
        <v>48</v>
      </c>
      <c r="AC971" s="18">
        <f>'EPD information'!$AF$16*Tabell2[[#This Row],[Weight (kg)]]</f>
        <v>5.9054999999999993E-3</v>
      </c>
      <c r="AD971" s="18">
        <f>'EPD information'!$AG$16*Tabell2[[#This Row],[Weight (kg)]]</f>
        <v>0.19685</v>
      </c>
      <c r="AE971" s="18">
        <f>'EPD information'!$AH$16*Tabell2[[#This Row],[Weight (kg)]]</f>
        <v>3.1496000000000003E-4</v>
      </c>
      <c r="AF971" s="21">
        <f>'EPD information'!$AI$16*Tabell2[[#This Row],[Weight (kg)]]</f>
        <v>-1.4604999999999999</v>
      </c>
    </row>
    <row r="972" spans="1:32" x14ac:dyDescent="0.2">
      <c r="A972" s="36" t="s">
        <v>187</v>
      </c>
      <c r="B972" s="37" t="s">
        <v>190</v>
      </c>
      <c r="C972" s="38">
        <v>560678</v>
      </c>
      <c r="D972" s="39">
        <v>7319662041386</v>
      </c>
      <c r="E972" s="37" t="s">
        <v>46</v>
      </c>
      <c r="F972" s="40">
        <v>630</v>
      </c>
      <c r="G972" s="37">
        <v>103</v>
      </c>
      <c r="H972" s="41">
        <v>1.27</v>
      </c>
      <c r="I972" s="35">
        <f>'EPD information'!$L$16*Tabell2[[#This Row],[Weight (kg)]]</f>
        <v>4.3307000000000002</v>
      </c>
      <c r="J972" s="22">
        <f>'EPD information'!$M$16*Tabell2[[#This Row],[Weight (kg)]]</f>
        <v>7.5438000000000005E-2</v>
      </c>
      <c r="K972" s="22">
        <f>'EPD information'!$N$16*Tabell2[[#This Row],[Weight (kg)]]</f>
        <v>8.9534999999999997E-3</v>
      </c>
      <c r="L972" s="22">
        <f>'EPD information'!$O$16*Tabell2[[#This Row],[Weight (kg)]]</f>
        <v>0</v>
      </c>
      <c r="M972" s="22">
        <f>'EPD information'!$P$16*Tabell2[[#This Row],[Weight (kg)]]</f>
        <v>5.9690000000000003E-3</v>
      </c>
      <c r="N972" s="22">
        <f>'EPD information'!$Q$16*Tabell2[[#This Row],[Weight (kg)]]</f>
        <v>0.19811999999999999</v>
      </c>
      <c r="O972" s="22">
        <f>'EPD information'!$R$16*Tabell2[[#This Row],[Weight (kg)]]</f>
        <v>3.2131000000000005E-4</v>
      </c>
      <c r="P972" s="22">
        <f>'EPD information'!$S$16*Tabell2[[#This Row],[Weight (kg)]]</f>
        <v>-1.5367</v>
      </c>
      <c r="Q972" s="35">
        <f>'Product specific GWP'!$T$16*Tabell2[[#This Row],[Weight (kg)]]</f>
        <v>5.5499000000000007E-2</v>
      </c>
      <c r="R972" s="35" t="s">
        <v>48</v>
      </c>
      <c r="S972" s="35">
        <f>'EPD information'!$V$16*Tabell2[[#This Row],[Weight (kg)]]</f>
        <v>8.9534999999999997E-3</v>
      </c>
      <c r="T972" s="35" t="str">
        <f>'EPD information'!$W$16</f>
        <v>ND</v>
      </c>
      <c r="U972" s="35">
        <f>'EPD information'!$X$16*Tabell2[[#This Row],[Weight (kg)]]</f>
        <v>5.9690000000000003E-3</v>
      </c>
      <c r="V972" s="35">
        <f>'EPD information'!$Y$16*Tabell2[[#This Row],[Weight (kg)]]</f>
        <v>0.19811999999999999</v>
      </c>
      <c r="W972" s="35">
        <f>'EPD information'!$Z$16*Tabell2[[#This Row],[Weight (kg)]]</f>
        <v>3.2131000000000005E-4</v>
      </c>
      <c r="X972" s="35">
        <f>'EPD information'!$AA$16*Tabell2[[#This Row],[Weight (kg)]]</f>
        <v>-1.5367</v>
      </c>
      <c r="Y972" s="18">
        <f>'EPD information'!$AB$16*Tabell2[[#This Row],[Weight (kg)]]</f>
        <v>4.2671999999999999</v>
      </c>
      <c r="Z972" s="18">
        <f>'EPD information'!$AC$16*Tabell2[[#This Row],[Weight (kg)]]</f>
        <v>7.4803000000000008E-2</v>
      </c>
      <c r="AA972" s="18">
        <f>'EPD information'!$AD$16*Tabell2[[#This Row],[Weight (kg)]]</f>
        <v>9.3598999999999991E-3</v>
      </c>
      <c r="AB972" s="18" t="s">
        <v>48</v>
      </c>
      <c r="AC972" s="18">
        <f>'EPD information'!$AF$16*Tabell2[[#This Row],[Weight (kg)]]</f>
        <v>5.9054999999999993E-3</v>
      </c>
      <c r="AD972" s="18">
        <f>'EPD information'!$AG$16*Tabell2[[#This Row],[Weight (kg)]]</f>
        <v>0.19685</v>
      </c>
      <c r="AE972" s="18">
        <f>'EPD information'!$AH$16*Tabell2[[#This Row],[Weight (kg)]]</f>
        <v>3.1496000000000003E-4</v>
      </c>
      <c r="AF972" s="21">
        <f>'EPD information'!$AI$16*Tabell2[[#This Row],[Weight (kg)]]</f>
        <v>-1.4604999999999999</v>
      </c>
    </row>
    <row r="973" spans="1:32" x14ac:dyDescent="0.2">
      <c r="A973" s="36" t="s">
        <v>187</v>
      </c>
      <c r="B973" s="37" t="s">
        <v>188</v>
      </c>
      <c r="C973" s="38">
        <v>255326</v>
      </c>
      <c r="D973" s="39">
        <v>7319662553261</v>
      </c>
      <c r="E973" s="37" t="s">
        <v>46</v>
      </c>
      <c r="F973" s="40">
        <v>710</v>
      </c>
      <c r="G973" s="37">
        <v>0</v>
      </c>
      <c r="H973" s="41">
        <v>2.12</v>
      </c>
      <c r="I973" s="35">
        <f>'EPD information'!$L$16*Tabell2[[#This Row],[Weight (kg)]]</f>
        <v>7.2292000000000005</v>
      </c>
      <c r="J973" s="22">
        <f>'EPD information'!$M$16*Tabell2[[#This Row],[Weight (kg)]]</f>
        <v>0.12592800000000001</v>
      </c>
      <c r="K973" s="22">
        <f>'EPD information'!$N$16*Tabell2[[#This Row],[Weight (kg)]]</f>
        <v>1.4946000000000001E-2</v>
      </c>
      <c r="L973" s="22">
        <f>'EPD information'!$O$16*Tabell2[[#This Row],[Weight (kg)]]</f>
        <v>0</v>
      </c>
      <c r="M973" s="22">
        <f>'EPD information'!$P$16*Tabell2[[#This Row],[Weight (kg)]]</f>
        <v>9.9640000000000006E-3</v>
      </c>
      <c r="N973" s="22">
        <f>'EPD information'!$Q$16*Tabell2[[#This Row],[Weight (kg)]]</f>
        <v>0.33072000000000001</v>
      </c>
      <c r="O973" s="22">
        <f>'EPD information'!$R$16*Tabell2[[#This Row],[Weight (kg)]]</f>
        <v>5.3636000000000005E-4</v>
      </c>
      <c r="P973" s="22">
        <f>'EPD information'!$S$16*Tabell2[[#This Row],[Weight (kg)]]</f>
        <v>-2.5651999999999999</v>
      </c>
      <c r="Q973" s="35">
        <f>'Product specific GWP'!$T$16*Tabell2[[#This Row],[Weight (kg)]]</f>
        <v>9.2644000000000004E-2</v>
      </c>
      <c r="R973" s="35" t="s">
        <v>48</v>
      </c>
      <c r="S973" s="35">
        <f>'EPD information'!$V$16*Tabell2[[#This Row],[Weight (kg)]]</f>
        <v>1.4946000000000001E-2</v>
      </c>
      <c r="T973" s="35" t="str">
        <f>'EPD information'!$W$16</f>
        <v>ND</v>
      </c>
      <c r="U973" s="35">
        <f>'EPD information'!$X$16*Tabell2[[#This Row],[Weight (kg)]]</f>
        <v>9.9640000000000006E-3</v>
      </c>
      <c r="V973" s="35">
        <f>'EPD information'!$Y$16*Tabell2[[#This Row],[Weight (kg)]]</f>
        <v>0.33072000000000001</v>
      </c>
      <c r="W973" s="35">
        <f>'EPD information'!$Z$16*Tabell2[[#This Row],[Weight (kg)]]</f>
        <v>5.3636000000000005E-4</v>
      </c>
      <c r="X973" s="35">
        <f>'EPD information'!$AA$16*Tabell2[[#This Row],[Weight (kg)]]</f>
        <v>-2.5651999999999999</v>
      </c>
      <c r="Y973" s="18">
        <f>'EPD information'!$AB$16*Tabell2[[#This Row],[Weight (kg)]]</f>
        <v>7.1231999999999998</v>
      </c>
      <c r="Z973" s="18">
        <f>'EPD information'!$AC$16*Tabell2[[#This Row],[Weight (kg)]]</f>
        <v>0.12486800000000001</v>
      </c>
      <c r="AA973" s="18">
        <f>'EPD information'!$AD$16*Tabell2[[#This Row],[Weight (kg)]]</f>
        <v>1.56244E-2</v>
      </c>
      <c r="AB973" s="18" t="s">
        <v>48</v>
      </c>
      <c r="AC973" s="18">
        <f>'EPD information'!$AF$16*Tabell2[[#This Row],[Weight (kg)]]</f>
        <v>9.8580000000000004E-3</v>
      </c>
      <c r="AD973" s="18">
        <f>'EPD information'!$AG$16*Tabell2[[#This Row],[Weight (kg)]]</f>
        <v>0.3286</v>
      </c>
      <c r="AE973" s="18">
        <f>'EPD information'!$AH$16*Tabell2[[#This Row],[Weight (kg)]]</f>
        <v>5.2576000000000001E-4</v>
      </c>
      <c r="AF973" s="21">
        <f>'EPD information'!$AI$16*Tabell2[[#This Row],[Weight (kg)]]</f>
        <v>-2.4379999999999997</v>
      </c>
    </row>
    <row r="974" spans="1:32" x14ac:dyDescent="0.2">
      <c r="A974" s="36" t="s">
        <v>187</v>
      </c>
      <c r="B974" s="37" t="s">
        <v>191</v>
      </c>
      <c r="C974" s="38">
        <v>885422</v>
      </c>
      <c r="D974" s="39">
        <v>7319668854225</v>
      </c>
      <c r="E974" s="37" t="s">
        <v>46</v>
      </c>
      <c r="F974" s="40">
        <v>710</v>
      </c>
      <c r="G974" s="37">
        <v>80</v>
      </c>
      <c r="H974" s="41">
        <v>2.12</v>
      </c>
      <c r="I974" s="35">
        <f>'EPD information'!$L$16*Tabell2[[#This Row],[Weight (kg)]]</f>
        <v>7.2292000000000005</v>
      </c>
      <c r="J974" s="22">
        <f>'EPD information'!$M$16*Tabell2[[#This Row],[Weight (kg)]]</f>
        <v>0.12592800000000001</v>
      </c>
      <c r="K974" s="22">
        <f>'EPD information'!$N$16*Tabell2[[#This Row],[Weight (kg)]]</f>
        <v>1.4946000000000001E-2</v>
      </c>
      <c r="L974" s="22">
        <f>'EPD information'!$O$16*Tabell2[[#This Row],[Weight (kg)]]</f>
        <v>0</v>
      </c>
      <c r="M974" s="22">
        <f>'EPD information'!$P$16*Tabell2[[#This Row],[Weight (kg)]]</f>
        <v>9.9640000000000006E-3</v>
      </c>
      <c r="N974" s="22">
        <f>'EPD information'!$Q$16*Tabell2[[#This Row],[Weight (kg)]]</f>
        <v>0.33072000000000001</v>
      </c>
      <c r="O974" s="22">
        <f>'EPD information'!$R$16*Tabell2[[#This Row],[Weight (kg)]]</f>
        <v>5.3636000000000005E-4</v>
      </c>
      <c r="P974" s="22">
        <f>'EPD information'!$S$16*Tabell2[[#This Row],[Weight (kg)]]</f>
        <v>-2.5651999999999999</v>
      </c>
      <c r="Q974" s="35">
        <f>'Product specific GWP'!$T$16*Tabell2[[#This Row],[Weight (kg)]]</f>
        <v>9.2644000000000004E-2</v>
      </c>
      <c r="R974" s="35" t="s">
        <v>48</v>
      </c>
      <c r="S974" s="35">
        <f>'EPD information'!$V$16*Tabell2[[#This Row],[Weight (kg)]]</f>
        <v>1.4946000000000001E-2</v>
      </c>
      <c r="T974" s="35" t="str">
        <f>'EPD information'!$W$16</f>
        <v>ND</v>
      </c>
      <c r="U974" s="35">
        <f>'EPD information'!$X$16*Tabell2[[#This Row],[Weight (kg)]]</f>
        <v>9.9640000000000006E-3</v>
      </c>
      <c r="V974" s="35">
        <f>'EPD information'!$Y$16*Tabell2[[#This Row],[Weight (kg)]]</f>
        <v>0.33072000000000001</v>
      </c>
      <c r="W974" s="35">
        <f>'EPD information'!$Z$16*Tabell2[[#This Row],[Weight (kg)]]</f>
        <v>5.3636000000000005E-4</v>
      </c>
      <c r="X974" s="35">
        <f>'EPD information'!$AA$16*Tabell2[[#This Row],[Weight (kg)]]</f>
        <v>-2.5651999999999999</v>
      </c>
      <c r="Y974" s="18">
        <f>'EPD information'!$AB$16*Tabell2[[#This Row],[Weight (kg)]]</f>
        <v>7.1231999999999998</v>
      </c>
      <c r="Z974" s="18">
        <f>'EPD information'!$AC$16*Tabell2[[#This Row],[Weight (kg)]]</f>
        <v>0.12486800000000001</v>
      </c>
      <c r="AA974" s="18">
        <f>'EPD information'!$AD$16*Tabell2[[#This Row],[Weight (kg)]]</f>
        <v>1.56244E-2</v>
      </c>
      <c r="AB974" s="18" t="s">
        <v>48</v>
      </c>
      <c r="AC974" s="18">
        <f>'EPD information'!$AF$16*Tabell2[[#This Row],[Weight (kg)]]</f>
        <v>9.8580000000000004E-3</v>
      </c>
      <c r="AD974" s="18">
        <f>'EPD information'!$AG$16*Tabell2[[#This Row],[Weight (kg)]]</f>
        <v>0.3286</v>
      </c>
      <c r="AE974" s="18">
        <f>'EPD information'!$AH$16*Tabell2[[#This Row],[Weight (kg)]]</f>
        <v>5.2576000000000001E-4</v>
      </c>
      <c r="AF974" s="21">
        <f>'EPD information'!$AI$16*Tabell2[[#This Row],[Weight (kg)]]</f>
        <v>-2.4379999999999997</v>
      </c>
    </row>
    <row r="975" spans="1:32" x14ac:dyDescent="0.2">
      <c r="A975" s="36" t="s">
        <v>187</v>
      </c>
      <c r="B975" s="37" t="s">
        <v>191</v>
      </c>
      <c r="C975" s="38">
        <v>885446</v>
      </c>
      <c r="D975" s="39">
        <v>7319668854461</v>
      </c>
      <c r="E975" s="37" t="s">
        <v>46</v>
      </c>
      <c r="F975" s="40">
        <v>710</v>
      </c>
      <c r="G975" s="37">
        <v>100</v>
      </c>
      <c r="H975" s="41">
        <v>2.12</v>
      </c>
      <c r="I975" s="35">
        <f>'EPD information'!$L$16*Tabell2[[#This Row],[Weight (kg)]]</f>
        <v>7.2292000000000005</v>
      </c>
      <c r="J975" s="22">
        <f>'EPD information'!$M$16*Tabell2[[#This Row],[Weight (kg)]]</f>
        <v>0.12592800000000001</v>
      </c>
      <c r="K975" s="22">
        <f>'EPD information'!$N$16*Tabell2[[#This Row],[Weight (kg)]]</f>
        <v>1.4946000000000001E-2</v>
      </c>
      <c r="L975" s="22">
        <f>'EPD information'!$O$16*Tabell2[[#This Row],[Weight (kg)]]</f>
        <v>0</v>
      </c>
      <c r="M975" s="22">
        <f>'EPD information'!$P$16*Tabell2[[#This Row],[Weight (kg)]]</f>
        <v>9.9640000000000006E-3</v>
      </c>
      <c r="N975" s="22">
        <f>'EPD information'!$Q$16*Tabell2[[#This Row],[Weight (kg)]]</f>
        <v>0.33072000000000001</v>
      </c>
      <c r="O975" s="22">
        <f>'EPD information'!$R$16*Tabell2[[#This Row],[Weight (kg)]]</f>
        <v>5.3636000000000005E-4</v>
      </c>
      <c r="P975" s="22">
        <f>'EPD information'!$S$16*Tabell2[[#This Row],[Weight (kg)]]</f>
        <v>-2.5651999999999999</v>
      </c>
      <c r="Q975" s="35">
        <f>'Product specific GWP'!$T$16*Tabell2[[#This Row],[Weight (kg)]]</f>
        <v>9.2644000000000004E-2</v>
      </c>
      <c r="R975" s="35" t="s">
        <v>48</v>
      </c>
      <c r="S975" s="35">
        <f>'EPD information'!$V$16*Tabell2[[#This Row],[Weight (kg)]]</f>
        <v>1.4946000000000001E-2</v>
      </c>
      <c r="T975" s="35" t="str">
        <f>'EPD information'!$W$16</f>
        <v>ND</v>
      </c>
      <c r="U975" s="35">
        <f>'EPD information'!$X$16*Tabell2[[#This Row],[Weight (kg)]]</f>
        <v>9.9640000000000006E-3</v>
      </c>
      <c r="V975" s="35">
        <f>'EPD information'!$Y$16*Tabell2[[#This Row],[Weight (kg)]]</f>
        <v>0.33072000000000001</v>
      </c>
      <c r="W975" s="35">
        <f>'EPD information'!$Z$16*Tabell2[[#This Row],[Weight (kg)]]</f>
        <v>5.3636000000000005E-4</v>
      </c>
      <c r="X975" s="35">
        <f>'EPD information'!$AA$16*Tabell2[[#This Row],[Weight (kg)]]</f>
        <v>-2.5651999999999999</v>
      </c>
      <c r="Y975" s="18">
        <f>'EPD information'!$AB$16*Tabell2[[#This Row],[Weight (kg)]]</f>
        <v>7.1231999999999998</v>
      </c>
      <c r="Z975" s="18">
        <f>'EPD information'!$AC$16*Tabell2[[#This Row],[Weight (kg)]]</f>
        <v>0.12486800000000001</v>
      </c>
      <c r="AA975" s="18">
        <f>'EPD information'!$AD$16*Tabell2[[#This Row],[Weight (kg)]]</f>
        <v>1.56244E-2</v>
      </c>
      <c r="AB975" s="18" t="s">
        <v>48</v>
      </c>
      <c r="AC975" s="18">
        <f>'EPD information'!$AF$16*Tabell2[[#This Row],[Weight (kg)]]</f>
        <v>9.8580000000000004E-3</v>
      </c>
      <c r="AD975" s="18">
        <f>'EPD information'!$AG$16*Tabell2[[#This Row],[Weight (kg)]]</f>
        <v>0.3286</v>
      </c>
      <c r="AE975" s="18">
        <f>'EPD information'!$AH$16*Tabell2[[#This Row],[Weight (kg)]]</f>
        <v>5.2576000000000001E-4</v>
      </c>
      <c r="AF975" s="21">
        <f>'EPD information'!$AI$16*Tabell2[[#This Row],[Weight (kg)]]</f>
        <v>-2.4379999999999997</v>
      </c>
    </row>
    <row r="976" spans="1:32" x14ac:dyDescent="0.2">
      <c r="A976" s="36" t="s">
        <v>187</v>
      </c>
      <c r="B976" s="37" t="s">
        <v>188</v>
      </c>
      <c r="C976" s="38">
        <v>255327</v>
      </c>
      <c r="D976" s="39">
        <v>7319662553278</v>
      </c>
      <c r="E976" s="37" t="s">
        <v>46</v>
      </c>
      <c r="F976" s="40">
        <v>800</v>
      </c>
      <c r="G976" s="37">
        <v>0</v>
      </c>
      <c r="H976" s="41">
        <v>2.39</v>
      </c>
      <c r="I976" s="35">
        <f>'EPD information'!$L$16*Tabell2[[#This Row],[Weight (kg)]]</f>
        <v>8.1499000000000006</v>
      </c>
      <c r="J976" s="22">
        <f>'EPD information'!$M$16*Tabell2[[#This Row],[Weight (kg)]]</f>
        <v>0.14196600000000001</v>
      </c>
      <c r="K976" s="22">
        <f>'EPD information'!$N$16*Tabell2[[#This Row],[Weight (kg)]]</f>
        <v>1.68495E-2</v>
      </c>
      <c r="L976" s="22">
        <f>'EPD information'!$O$16*Tabell2[[#This Row],[Weight (kg)]]</f>
        <v>0</v>
      </c>
      <c r="M976" s="22">
        <f>'EPD information'!$P$16*Tabell2[[#This Row],[Weight (kg)]]</f>
        <v>1.1233000000000002E-2</v>
      </c>
      <c r="N976" s="22">
        <f>'EPD information'!$Q$16*Tabell2[[#This Row],[Weight (kg)]]</f>
        <v>0.37284</v>
      </c>
      <c r="O976" s="22">
        <f>'EPD information'!$R$16*Tabell2[[#This Row],[Weight (kg)]]</f>
        <v>6.0467000000000008E-4</v>
      </c>
      <c r="P976" s="22">
        <f>'EPD information'!$S$16*Tabell2[[#This Row],[Weight (kg)]]</f>
        <v>-2.8919000000000001</v>
      </c>
      <c r="Q976" s="35">
        <f>'Product specific GWP'!$T$16*Tabell2[[#This Row],[Weight (kg)]]</f>
        <v>0.10444300000000001</v>
      </c>
      <c r="R976" s="35" t="s">
        <v>48</v>
      </c>
      <c r="S976" s="35">
        <f>'EPD information'!$V$16*Tabell2[[#This Row],[Weight (kg)]]</f>
        <v>1.68495E-2</v>
      </c>
      <c r="T976" s="35" t="str">
        <f>'EPD information'!$W$16</f>
        <v>ND</v>
      </c>
      <c r="U976" s="35">
        <f>'EPD information'!$X$16*Tabell2[[#This Row],[Weight (kg)]]</f>
        <v>1.1233000000000002E-2</v>
      </c>
      <c r="V976" s="35">
        <f>'EPD information'!$Y$16*Tabell2[[#This Row],[Weight (kg)]]</f>
        <v>0.37284</v>
      </c>
      <c r="W976" s="35">
        <f>'EPD information'!$Z$16*Tabell2[[#This Row],[Weight (kg)]]</f>
        <v>6.0467000000000008E-4</v>
      </c>
      <c r="X976" s="35">
        <f>'EPD information'!$AA$16*Tabell2[[#This Row],[Weight (kg)]]</f>
        <v>-2.8919000000000001</v>
      </c>
      <c r="Y976" s="18">
        <f>'EPD information'!$AB$16*Tabell2[[#This Row],[Weight (kg)]]</f>
        <v>8.0304000000000002</v>
      </c>
      <c r="Z976" s="18">
        <f>'EPD information'!$AC$16*Tabell2[[#This Row],[Weight (kg)]]</f>
        <v>0.14077100000000001</v>
      </c>
      <c r="AA976" s="18">
        <f>'EPD information'!$AD$16*Tabell2[[#This Row],[Weight (kg)]]</f>
        <v>1.7614299999999999E-2</v>
      </c>
      <c r="AB976" s="18" t="s">
        <v>48</v>
      </c>
      <c r="AC976" s="18">
        <f>'EPD information'!$AF$16*Tabell2[[#This Row],[Weight (kg)]]</f>
        <v>1.11135E-2</v>
      </c>
      <c r="AD976" s="18">
        <f>'EPD information'!$AG$16*Tabell2[[#This Row],[Weight (kg)]]</f>
        <v>0.37045</v>
      </c>
      <c r="AE976" s="18">
        <f>'EPD information'!$AH$16*Tabell2[[#This Row],[Weight (kg)]]</f>
        <v>5.9272000000000003E-4</v>
      </c>
      <c r="AF976" s="21">
        <f>'EPD information'!$AI$16*Tabell2[[#This Row],[Weight (kg)]]</f>
        <v>-2.7484999999999999</v>
      </c>
    </row>
    <row r="977" spans="1:32" x14ac:dyDescent="0.2">
      <c r="A977" s="36" t="s">
        <v>187</v>
      </c>
      <c r="B977" s="37" t="s">
        <v>191</v>
      </c>
      <c r="C977" s="38">
        <v>885423</v>
      </c>
      <c r="D977" s="39">
        <v>7319668854232</v>
      </c>
      <c r="E977" s="37" t="s">
        <v>46</v>
      </c>
      <c r="F977" s="40">
        <v>800</v>
      </c>
      <c r="G977" s="37">
        <v>80</v>
      </c>
      <c r="H977" s="41">
        <v>2.39</v>
      </c>
      <c r="I977" s="35">
        <f>'EPD information'!$L$16*Tabell2[[#This Row],[Weight (kg)]]</f>
        <v>8.1499000000000006</v>
      </c>
      <c r="J977" s="22">
        <f>'EPD information'!$M$16*Tabell2[[#This Row],[Weight (kg)]]</f>
        <v>0.14196600000000001</v>
      </c>
      <c r="K977" s="22">
        <f>'EPD information'!$N$16*Tabell2[[#This Row],[Weight (kg)]]</f>
        <v>1.68495E-2</v>
      </c>
      <c r="L977" s="22">
        <f>'EPD information'!$O$16*Tabell2[[#This Row],[Weight (kg)]]</f>
        <v>0</v>
      </c>
      <c r="M977" s="22">
        <f>'EPD information'!$P$16*Tabell2[[#This Row],[Weight (kg)]]</f>
        <v>1.1233000000000002E-2</v>
      </c>
      <c r="N977" s="22">
        <f>'EPD information'!$Q$16*Tabell2[[#This Row],[Weight (kg)]]</f>
        <v>0.37284</v>
      </c>
      <c r="O977" s="22">
        <f>'EPD information'!$R$16*Tabell2[[#This Row],[Weight (kg)]]</f>
        <v>6.0467000000000008E-4</v>
      </c>
      <c r="P977" s="22">
        <f>'EPD information'!$S$16*Tabell2[[#This Row],[Weight (kg)]]</f>
        <v>-2.8919000000000001</v>
      </c>
      <c r="Q977" s="35">
        <f>'Product specific GWP'!$T$16*Tabell2[[#This Row],[Weight (kg)]]</f>
        <v>0.10444300000000001</v>
      </c>
      <c r="R977" s="35" t="s">
        <v>48</v>
      </c>
      <c r="S977" s="35">
        <f>'EPD information'!$V$16*Tabell2[[#This Row],[Weight (kg)]]</f>
        <v>1.68495E-2</v>
      </c>
      <c r="T977" s="35" t="str">
        <f>'EPD information'!$W$16</f>
        <v>ND</v>
      </c>
      <c r="U977" s="35">
        <f>'EPD information'!$X$16*Tabell2[[#This Row],[Weight (kg)]]</f>
        <v>1.1233000000000002E-2</v>
      </c>
      <c r="V977" s="35">
        <f>'EPD information'!$Y$16*Tabell2[[#This Row],[Weight (kg)]]</f>
        <v>0.37284</v>
      </c>
      <c r="W977" s="35">
        <f>'EPD information'!$Z$16*Tabell2[[#This Row],[Weight (kg)]]</f>
        <v>6.0467000000000008E-4</v>
      </c>
      <c r="X977" s="35">
        <f>'EPD information'!$AA$16*Tabell2[[#This Row],[Weight (kg)]]</f>
        <v>-2.8919000000000001</v>
      </c>
      <c r="Y977" s="18">
        <f>'EPD information'!$AB$16*Tabell2[[#This Row],[Weight (kg)]]</f>
        <v>8.0304000000000002</v>
      </c>
      <c r="Z977" s="18">
        <f>'EPD information'!$AC$16*Tabell2[[#This Row],[Weight (kg)]]</f>
        <v>0.14077100000000001</v>
      </c>
      <c r="AA977" s="18">
        <f>'EPD information'!$AD$16*Tabell2[[#This Row],[Weight (kg)]]</f>
        <v>1.7614299999999999E-2</v>
      </c>
      <c r="AB977" s="18" t="s">
        <v>48</v>
      </c>
      <c r="AC977" s="18">
        <f>'EPD information'!$AF$16*Tabell2[[#This Row],[Weight (kg)]]</f>
        <v>1.11135E-2</v>
      </c>
      <c r="AD977" s="18">
        <f>'EPD information'!$AG$16*Tabell2[[#This Row],[Weight (kg)]]</f>
        <v>0.37045</v>
      </c>
      <c r="AE977" s="18">
        <f>'EPD information'!$AH$16*Tabell2[[#This Row],[Weight (kg)]]</f>
        <v>5.9272000000000003E-4</v>
      </c>
      <c r="AF977" s="21">
        <f>'EPD information'!$AI$16*Tabell2[[#This Row],[Weight (kg)]]</f>
        <v>-2.7484999999999999</v>
      </c>
    </row>
    <row r="978" spans="1:32" x14ac:dyDescent="0.2">
      <c r="A978" s="36" t="s">
        <v>187</v>
      </c>
      <c r="B978" s="37" t="s">
        <v>191</v>
      </c>
      <c r="C978" s="38">
        <v>885447</v>
      </c>
      <c r="D978" s="39">
        <v>7319668854478</v>
      </c>
      <c r="E978" s="37" t="s">
        <v>46</v>
      </c>
      <c r="F978" s="40">
        <v>800</v>
      </c>
      <c r="G978" s="37">
        <v>100</v>
      </c>
      <c r="H978" s="41">
        <v>2.39</v>
      </c>
      <c r="I978" s="35">
        <f>'EPD information'!$L$16*Tabell2[[#This Row],[Weight (kg)]]</f>
        <v>8.1499000000000006</v>
      </c>
      <c r="J978" s="22">
        <f>'EPD information'!$M$16*Tabell2[[#This Row],[Weight (kg)]]</f>
        <v>0.14196600000000001</v>
      </c>
      <c r="K978" s="22">
        <f>'EPD information'!$N$16*Tabell2[[#This Row],[Weight (kg)]]</f>
        <v>1.68495E-2</v>
      </c>
      <c r="L978" s="22">
        <f>'EPD information'!$O$16*Tabell2[[#This Row],[Weight (kg)]]</f>
        <v>0</v>
      </c>
      <c r="M978" s="22">
        <f>'EPD information'!$P$16*Tabell2[[#This Row],[Weight (kg)]]</f>
        <v>1.1233000000000002E-2</v>
      </c>
      <c r="N978" s="22">
        <f>'EPD information'!$Q$16*Tabell2[[#This Row],[Weight (kg)]]</f>
        <v>0.37284</v>
      </c>
      <c r="O978" s="22">
        <f>'EPD information'!$R$16*Tabell2[[#This Row],[Weight (kg)]]</f>
        <v>6.0467000000000008E-4</v>
      </c>
      <c r="P978" s="22">
        <f>'EPD information'!$S$16*Tabell2[[#This Row],[Weight (kg)]]</f>
        <v>-2.8919000000000001</v>
      </c>
      <c r="Q978" s="35">
        <f>'Product specific GWP'!$T$16*Tabell2[[#This Row],[Weight (kg)]]</f>
        <v>0.10444300000000001</v>
      </c>
      <c r="R978" s="35" t="s">
        <v>48</v>
      </c>
      <c r="S978" s="35">
        <f>'EPD information'!$V$16*Tabell2[[#This Row],[Weight (kg)]]</f>
        <v>1.68495E-2</v>
      </c>
      <c r="T978" s="35" t="str">
        <f>'EPD information'!$W$16</f>
        <v>ND</v>
      </c>
      <c r="U978" s="35">
        <f>'EPD information'!$X$16*Tabell2[[#This Row],[Weight (kg)]]</f>
        <v>1.1233000000000002E-2</v>
      </c>
      <c r="V978" s="35">
        <f>'EPD information'!$Y$16*Tabell2[[#This Row],[Weight (kg)]]</f>
        <v>0.37284</v>
      </c>
      <c r="W978" s="35">
        <f>'EPD information'!$Z$16*Tabell2[[#This Row],[Weight (kg)]]</f>
        <v>6.0467000000000008E-4</v>
      </c>
      <c r="X978" s="35">
        <f>'EPD information'!$AA$16*Tabell2[[#This Row],[Weight (kg)]]</f>
        <v>-2.8919000000000001</v>
      </c>
      <c r="Y978" s="18">
        <f>'EPD information'!$AB$16*Tabell2[[#This Row],[Weight (kg)]]</f>
        <v>8.0304000000000002</v>
      </c>
      <c r="Z978" s="18">
        <f>'EPD information'!$AC$16*Tabell2[[#This Row],[Weight (kg)]]</f>
        <v>0.14077100000000001</v>
      </c>
      <c r="AA978" s="18">
        <f>'EPD information'!$AD$16*Tabell2[[#This Row],[Weight (kg)]]</f>
        <v>1.7614299999999999E-2</v>
      </c>
      <c r="AB978" s="18" t="s">
        <v>48</v>
      </c>
      <c r="AC978" s="18">
        <f>'EPD information'!$AF$16*Tabell2[[#This Row],[Weight (kg)]]</f>
        <v>1.11135E-2</v>
      </c>
      <c r="AD978" s="18">
        <f>'EPD information'!$AG$16*Tabell2[[#This Row],[Weight (kg)]]</f>
        <v>0.37045</v>
      </c>
      <c r="AE978" s="18">
        <f>'EPD information'!$AH$16*Tabell2[[#This Row],[Weight (kg)]]</f>
        <v>5.9272000000000003E-4</v>
      </c>
      <c r="AF978" s="21">
        <f>'EPD information'!$AI$16*Tabell2[[#This Row],[Weight (kg)]]</f>
        <v>-2.7484999999999999</v>
      </c>
    </row>
    <row r="979" spans="1:32" x14ac:dyDescent="0.2">
      <c r="A979" s="36" t="s">
        <v>187</v>
      </c>
      <c r="B979" s="37" t="s">
        <v>188</v>
      </c>
      <c r="C979" s="38">
        <v>255328</v>
      </c>
      <c r="D979" s="39">
        <v>7319662553285</v>
      </c>
      <c r="E979" s="37" t="s">
        <v>46</v>
      </c>
      <c r="F979" s="40">
        <v>900</v>
      </c>
      <c r="G979" s="37">
        <v>0</v>
      </c>
      <c r="H979" s="41">
        <v>2.69</v>
      </c>
      <c r="I979" s="35">
        <f>'EPD information'!$L$16*Tabell2[[#This Row],[Weight (kg)]]</f>
        <v>9.1729000000000003</v>
      </c>
      <c r="J979" s="22">
        <f>'EPD information'!$M$16*Tabell2[[#This Row],[Weight (kg)]]</f>
        <v>0.15978600000000001</v>
      </c>
      <c r="K979" s="22">
        <f>'EPD information'!$N$16*Tabell2[[#This Row],[Weight (kg)]]</f>
        <v>1.8964499999999999E-2</v>
      </c>
      <c r="L979" s="22">
        <f>'EPD information'!$O$16*Tabell2[[#This Row],[Weight (kg)]]</f>
        <v>0</v>
      </c>
      <c r="M979" s="22">
        <f>'EPD information'!$P$16*Tabell2[[#This Row],[Weight (kg)]]</f>
        <v>1.2643E-2</v>
      </c>
      <c r="N979" s="22">
        <f>'EPD information'!$Q$16*Tabell2[[#This Row],[Weight (kg)]]</f>
        <v>0.41964000000000001</v>
      </c>
      <c r="O979" s="22">
        <f>'EPD information'!$R$16*Tabell2[[#This Row],[Weight (kg)]]</f>
        <v>6.8057000000000002E-4</v>
      </c>
      <c r="P979" s="22">
        <f>'EPD information'!$S$16*Tabell2[[#This Row],[Weight (kg)]]</f>
        <v>-3.2548999999999997</v>
      </c>
      <c r="Q979" s="35">
        <f>'Product specific GWP'!$T$16*Tabell2[[#This Row],[Weight (kg)]]</f>
        <v>0.117553</v>
      </c>
      <c r="R979" s="35" t="s">
        <v>48</v>
      </c>
      <c r="S979" s="35">
        <f>'EPD information'!$V$16*Tabell2[[#This Row],[Weight (kg)]]</f>
        <v>1.8964499999999999E-2</v>
      </c>
      <c r="T979" s="35" t="str">
        <f>'EPD information'!$W$16</f>
        <v>ND</v>
      </c>
      <c r="U979" s="35">
        <f>'EPD information'!$X$16*Tabell2[[#This Row],[Weight (kg)]]</f>
        <v>1.2643E-2</v>
      </c>
      <c r="V979" s="35">
        <f>'EPD information'!$Y$16*Tabell2[[#This Row],[Weight (kg)]]</f>
        <v>0.41964000000000001</v>
      </c>
      <c r="W979" s="35">
        <f>'EPD information'!$Z$16*Tabell2[[#This Row],[Weight (kg)]]</f>
        <v>6.8057000000000002E-4</v>
      </c>
      <c r="X979" s="35">
        <f>'EPD information'!$AA$16*Tabell2[[#This Row],[Weight (kg)]]</f>
        <v>-3.2548999999999997</v>
      </c>
      <c r="Y979" s="18">
        <f>'EPD information'!$AB$16*Tabell2[[#This Row],[Weight (kg)]]</f>
        <v>9.0383999999999993</v>
      </c>
      <c r="Z979" s="18">
        <f>'EPD information'!$AC$16*Tabell2[[#This Row],[Weight (kg)]]</f>
        <v>0.158441</v>
      </c>
      <c r="AA979" s="18">
        <f>'EPD information'!$AD$16*Tabell2[[#This Row],[Weight (kg)]]</f>
        <v>1.9825300000000001E-2</v>
      </c>
      <c r="AB979" s="18" t="s">
        <v>48</v>
      </c>
      <c r="AC979" s="18">
        <f>'EPD information'!$AF$16*Tabell2[[#This Row],[Weight (kg)]]</f>
        <v>1.2508499999999999E-2</v>
      </c>
      <c r="AD979" s="18">
        <f>'EPD information'!$AG$16*Tabell2[[#This Row],[Weight (kg)]]</f>
        <v>0.41694999999999999</v>
      </c>
      <c r="AE979" s="18">
        <f>'EPD information'!$AH$16*Tabell2[[#This Row],[Weight (kg)]]</f>
        <v>6.6712E-4</v>
      </c>
      <c r="AF979" s="21">
        <f>'EPD information'!$AI$16*Tabell2[[#This Row],[Weight (kg)]]</f>
        <v>-3.0934999999999997</v>
      </c>
    </row>
    <row r="980" spans="1:32" x14ac:dyDescent="0.2">
      <c r="A980" s="36" t="s">
        <v>187</v>
      </c>
      <c r="B980" s="37" t="s">
        <v>191</v>
      </c>
      <c r="C980" s="38">
        <v>885424</v>
      </c>
      <c r="D980" s="39">
        <v>7319668854249</v>
      </c>
      <c r="E980" s="37" t="s">
        <v>46</v>
      </c>
      <c r="F980" s="40">
        <v>900</v>
      </c>
      <c r="G980" s="37">
        <v>80</v>
      </c>
      <c r="H980" s="41">
        <v>2.69</v>
      </c>
      <c r="I980" s="35">
        <f>'EPD information'!$L$16*Tabell2[[#This Row],[Weight (kg)]]</f>
        <v>9.1729000000000003</v>
      </c>
      <c r="J980" s="22">
        <f>'EPD information'!$M$16*Tabell2[[#This Row],[Weight (kg)]]</f>
        <v>0.15978600000000001</v>
      </c>
      <c r="K980" s="22">
        <f>'EPD information'!$N$16*Tabell2[[#This Row],[Weight (kg)]]</f>
        <v>1.8964499999999999E-2</v>
      </c>
      <c r="L980" s="22">
        <f>'EPD information'!$O$16*Tabell2[[#This Row],[Weight (kg)]]</f>
        <v>0</v>
      </c>
      <c r="M980" s="22">
        <f>'EPD information'!$P$16*Tabell2[[#This Row],[Weight (kg)]]</f>
        <v>1.2643E-2</v>
      </c>
      <c r="N980" s="22">
        <f>'EPD information'!$Q$16*Tabell2[[#This Row],[Weight (kg)]]</f>
        <v>0.41964000000000001</v>
      </c>
      <c r="O980" s="22">
        <f>'EPD information'!$R$16*Tabell2[[#This Row],[Weight (kg)]]</f>
        <v>6.8057000000000002E-4</v>
      </c>
      <c r="P980" s="22">
        <f>'EPD information'!$S$16*Tabell2[[#This Row],[Weight (kg)]]</f>
        <v>-3.2548999999999997</v>
      </c>
      <c r="Q980" s="35">
        <f>'Product specific GWP'!$T$16*Tabell2[[#This Row],[Weight (kg)]]</f>
        <v>0.117553</v>
      </c>
      <c r="R980" s="35" t="s">
        <v>48</v>
      </c>
      <c r="S980" s="35">
        <f>'EPD information'!$V$16*Tabell2[[#This Row],[Weight (kg)]]</f>
        <v>1.8964499999999999E-2</v>
      </c>
      <c r="T980" s="35" t="str">
        <f>'EPD information'!$W$16</f>
        <v>ND</v>
      </c>
      <c r="U980" s="35">
        <f>'EPD information'!$X$16*Tabell2[[#This Row],[Weight (kg)]]</f>
        <v>1.2643E-2</v>
      </c>
      <c r="V980" s="35">
        <f>'EPD information'!$Y$16*Tabell2[[#This Row],[Weight (kg)]]</f>
        <v>0.41964000000000001</v>
      </c>
      <c r="W980" s="35">
        <f>'EPD information'!$Z$16*Tabell2[[#This Row],[Weight (kg)]]</f>
        <v>6.8057000000000002E-4</v>
      </c>
      <c r="X980" s="35">
        <f>'EPD information'!$AA$16*Tabell2[[#This Row],[Weight (kg)]]</f>
        <v>-3.2548999999999997</v>
      </c>
      <c r="Y980" s="18">
        <f>'EPD information'!$AB$16*Tabell2[[#This Row],[Weight (kg)]]</f>
        <v>9.0383999999999993</v>
      </c>
      <c r="Z980" s="18">
        <f>'EPD information'!$AC$16*Tabell2[[#This Row],[Weight (kg)]]</f>
        <v>0.158441</v>
      </c>
      <c r="AA980" s="18">
        <f>'EPD information'!$AD$16*Tabell2[[#This Row],[Weight (kg)]]</f>
        <v>1.9825300000000001E-2</v>
      </c>
      <c r="AB980" s="18" t="s">
        <v>48</v>
      </c>
      <c r="AC980" s="18">
        <f>'EPD information'!$AF$16*Tabell2[[#This Row],[Weight (kg)]]</f>
        <v>1.2508499999999999E-2</v>
      </c>
      <c r="AD980" s="18">
        <f>'EPD information'!$AG$16*Tabell2[[#This Row],[Weight (kg)]]</f>
        <v>0.41694999999999999</v>
      </c>
      <c r="AE980" s="18">
        <f>'EPD information'!$AH$16*Tabell2[[#This Row],[Weight (kg)]]</f>
        <v>6.6712E-4</v>
      </c>
      <c r="AF980" s="21">
        <f>'EPD information'!$AI$16*Tabell2[[#This Row],[Weight (kg)]]</f>
        <v>-3.0934999999999997</v>
      </c>
    </row>
    <row r="981" spans="1:32" x14ac:dyDescent="0.2">
      <c r="A981" s="36" t="s">
        <v>187</v>
      </c>
      <c r="B981" s="37" t="s">
        <v>191</v>
      </c>
      <c r="C981" s="38">
        <v>885448</v>
      </c>
      <c r="D981" s="39">
        <v>7319668854485</v>
      </c>
      <c r="E981" s="37" t="s">
        <v>46</v>
      </c>
      <c r="F981" s="40">
        <v>900</v>
      </c>
      <c r="G981" s="37">
        <v>100</v>
      </c>
      <c r="H981" s="41">
        <v>2.69</v>
      </c>
      <c r="I981" s="35">
        <f>'EPD information'!$L$16*Tabell2[[#This Row],[Weight (kg)]]</f>
        <v>9.1729000000000003</v>
      </c>
      <c r="J981" s="22">
        <f>'EPD information'!$M$16*Tabell2[[#This Row],[Weight (kg)]]</f>
        <v>0.15978600000000001</v>
      </c>
      <c r="K981" s="22">
        <f>'EPD information'!$N$16*Tabell2[[#This Row],[Weight (kg)]]</f>
        <v>1.8964499999999999E-2</v>
      </c>
      <c r="L981" s="22">
        <f>'EPD information'!$O$16*Tabell2[[#This Row],[Weight (kg)]]</f>
        <v>0</v>
      </c>
      <c r="M981" s="22">
        <f>'EPD information'!$P$16*Tabell2[[#This Row],[Weight (kg)]]</f>
        <v>1.2643E-2</v>
      </c>
      <c r="N981" s="22">
        <f>'EPD information'!$Q$16*Tabell2[[#This Row],[Weight (kg)]]</f>
        <v>0.41964000000000001</v>
      </c>
      <c r="O981" s="22">
        <f>'EPD information'!$R$16*Tabell2[[#This Row],[Weight (kg)]]</f>
        <v>6.8057000000000002E-4</v>
      </c>
      <c r="P981" s="22">
        <f>'EPD information'!$S$16*Tabell2[[#This Row],[Weight (kg)]]</f>
        <v>-3.2548999999999997</v>
      </c>
      <c r="Q981" s="35">
        <f>'Product specific GWP'!$T$16*Tabell2[[#This Row],[Weight (kg)]]</f>
        <v>0.117553</v>
      </c>
      <c r="R981" s="35" t="s">
        <v>48</v>
      </c>
      <c r="S981" s="35">
        <f>'EPD information'!$V$16*Tabell2[[#This Row],[Weight (kg)]]</f>
        <v>1.8964499999999999E-2</v>
      </c>
      <c r="T981" s="35" t="str">
        <f>'EPD information'!$W$16</f>
        <v>ND</v>
      </c>
      <c r="U981" s="35">
        <f>'EPD information'!$X$16*Tabell2[[#This Row],[Weight (kg)]]</f>
        <v>1.2643E-2</v>
      </c>
      <c r="V981" s="35">
        <f>'EPD information'!$Y$16*Tabell2[[#This Row],[Weight (kg)]]</f>
        <v>0.41964000000000001</v>
      </c>
      <c r="W981" s="35">
        <f>'EPD information'!$Z$16*Tabell2[[#This Row],[Weight (kg)]]</f>
        <v>6.8057000000000002E-4</v>
      </c>
      <c r="X981" s="35">
        <f>'EPD information'!$AA$16*Tabell2[[#This Row],[Weight (kg)]]</f>
        <v>-3.2548999999999997</v>
      </c>
      <c r="Y981" s="18">
        <f>'EPD information'!$AB$16*Tabell2[[#This Row],[Weight (kg)]]</f>
        <v>9.0383999999999993</v>
      </c>
      <c r="Z981" s="18">
        <f>'EPD information'!$AC$16*Tabell2[[#This Row],[Weight (kg)]]</f>
        <v>0.158441</v>
      </c>
      <c r="AA981" s="18">
        <f>'EPD information'!$AD$16*Tabell2[[#This Row],[Weight (kg)]]</f>
        <v>1.9825300000000001E-2</v>
      </c>
      <c r="AB981" s="18" t="s">
        <v>48</v>
      </c>
      <c r="AC981" s="18">
        <f>'EPD information'!$AF$16*Tabell2[[#This Row],[Weight (kg)]]</f>
        <v>1.2508499999999999E-2</v>
      </c>
      <c r="AD981" s="18">
        <f>'EPD information'!$AG$16*Tabell2[[#This Row],[Weight (kg)]]</f>
        <v>0.41694999999999999</v>
      </c>
      <c r="AE981" s="18">
        <f>'EPD information'!$AH$16*Tabell2[[#This Row],[Weight (kg)]]</f>
        <v>6.6712E-4</v>
      </c>
      <c r="AF981" s="21">
        <f>'EPD information'!$AI$16*Tabell2[[#This Row],[Weight (kg)]]</f>
        <v>-3.0934999999999997</v>
      </c>
    </row>
    <row r="982" spans="1:32" x14ac:dyDescent="0.2">
      <c r="A982" s="36" t="s">
        <v>187</v>
      </c>
      <c r="B982" s="37" t="s">
        <v>188</v>
      </c>
      <c r="C982" s="38">
        <v>255329</v>
      </c>
      <c r="D982" s="39">
        <v>7319662553292</v>
      </c>
      <c r="E982" s="37" t="s">
        <v>46</v>
      </c>
      <c r="F982" s="40">
        <v>1000</v>
      </c>
      <c r="G982" s="37">
        <v>0</v>
      </c>
      <c r="H982" s="41">
        <v>3.57</v>
      </c>
      <c r="I982" s="35">
        <f>'EPD information'!$L$16*Tabell2[[#This Row],[Weight (kg)]]</f>
        <v>12.1737</v>
      </c>
      <c r="J982" s="22">
        <f>'EPD information'!$M$16*Tabell2[[#This Row],[Weight (kg)]]</f>
        <v>0.212058</v>
      </c>
      <c r="K982" s="22">
        <f>'EPD information'!$N$16*Tabell2[[#This Row],[Weight (kg)]]</f>
        <v>2.51685E-2</v>
      </c>
      <c r="L982" s="22">
        <f>'EPD information'!$O$16*Tabell2[[#This Row],[Weight (kg)]]</f>
        <v>0</v>
      </c>
      <c r="M982" s="22">
        <f>'EPD information'!$P$16*Tabell2[[#This Row],[Weight (kg)]]</f>
        <v>1.6778999999999999E-2</v>
      </c>
      <c r="N982" s="22">
        <f>'EPD information'!$Q$16*Tabell2[[#This Row],[Weight (kg)]]</f>
        <v>0.55691999999999997</v>
      </c>
      <c r="O982" s="22">
        <f>'EPD information'!$R$16*Tabell2[[#This Row],[Weight (kg)]]</f>
        <v>9.0320999999999999E-4</v>
      </c>
      <c r="P982" s="22">
        <f>'EPD information'!$S$16*Tabell2[[#This Row],[Weight (kg)]]</f>
        <v>-4.3197000000000001</v>
      </c>
      <c r="Q982" s="35">
        <f>'Product specific GWP'!$T$16*Tabell2[[#This Row],[Weight (kg)]]</f>
        <v>0.15600900000000001</v>
      </c>
      <c r="R982" s="35" t="s">
        <v>48</v>
      </c>
      <c r="S982" s="35">
        <f>'EPD information'!$V$16*Tabell2[[#This Row],[Weight (kg)]]</f>
        <v>2.51685E-2</v>
      </c>
      <c r="T982" s="35" t="str">
        <f>'EPD information'!$W$16</f>
        <v>ND</v>
      </c>
      <c r="U982" s="35">
        <f>'EPD information'!$X$16*Tabell2[[#This Row],[Weight (kg)]]</f>
        <v>1.6778999999999999E-2</v>
      </c>
      <c r="V982" s="35">
        <f>'EPD information'!$Y$16*Tabell2[[#This Row],[Weight (kg)]]</f>
        <v>0.55691999999999997</v>
      </c>
      <c r="W982" s="35">
        <f>'EPD information'!$Z$16*Tabell2[[#This Row],[Weight (kg)]]</f>
        <v>9.0320999999999999E-4</v>
      </c>
      <c r="X982" s="35">
        <f>'EPD information'!$AA$16*Tabell2[[#This Row],[Weight (kg)]]</f>
        <v>-4.3197000000000001</v>
      </c>
      <c r="Y982" s="18">
        <f>'EPD information'!$AB$16*Tabell2[[#This Row],[Weight (kg)]]</f>
        <v>11.995199999999999</v>
      </c>
      <c r="Z982" s="18">
        <f>'EPD information'!$AC$16*Tabell2[[#This Row],[Weight (kg)]]</f>
        <v>0.21027299999999999</v>
      </c>
      <c r="AA982" s="18">
        <f>'EPD information'!$AD$16*Tabell2[[#This Row],[Weight (kg)]]</f>
        <v>2.6310899999999998E-2</v>
      </c>
      <c r="AB982" s="18" t="s">
        <v>48</v>
      </c>
      <c r="AC982" s="18">
        <f>'EPD information'!$AF$16*Tabell2[[#This Row],[Weight (kg)]]</f>
        <v>1.6600499999999997E-2</v>
      </c>
      <c r="AD982" s="18">
        <f>'EPD information'!$AG$16*Tabell2[[#This Row],[Weight (kg)]]</f>
        <v>0.55335000000000001</v>
      </c>
      <c r="AE982" s="18">
        <f>'EPD information'!$AH$16*Tabell2[[#This Row],[Weight (kg)]]</f>
        <v>8.8535999999999997E-4</v>
      </c>
      <c r="AF982" s="21">
        <f>'EPD information'!$AI$16*Tabell2[[#This Row],[Weight (kg)]]</f>
        <v>-4.1054999999999993</v>
      </c>
    </row>
    <row r="983" spans="1:32" x14ac:dyDescent="0.2">
      <c r="A983" s="36" t="s">
        <v>187</v>
      </c>
      <c r="B983" s="37" t="s">
        <v>191</v>
      </c>
      <c r="C983" s="38">
        <v>885425</v>
      </c>
      <c r="D983" s="39">
        <v>7319668854256</v>
      </c>
      <c r="E983" s="37" t="s">
        <v>46</v>
      </c>
      <c r="F983" s="40">
        <v>1000</v>
      </c>
      <c r="G983" s="37">
        <v>80</v>
      </c>
      <c r="H983" s="41">
        <v>3.57</v>
      </c>
      <c r="I983" s="35">
        <f>'EPD information'!$L$16*Tabell2[[#This Row],[Weight (kg)]]</f>
        <v>12.1737</v>
      </c>
      <c r="J983" s="22">
        <f>'EPD information'!$M$16*Tabell2[[#This Row],[Weight (kg)]]</f>
        <v>0.212058</v>
      </c>
      <c r="K983" s="22">
        <f>'EPD information'!$N$16*Tabell2[[#This Row],[Weight (kg)]]</f>
        <v>2.51685E-2</v>
      </c>
      <c r="L983" s="22">
        <f>'EPD information'!$O$16*Tabell2[[#This Row],[Weight (kg)]]</f>
        <v>0</v>
      </c>
      <c r="M983" s="22">
        <f>'EPD information'!$P$16*Tabell2[[#This Row],[Weight (kg)]]</f>
        <v>1.6778999999999999E-2</v>
      </c>
      <c r="N983" s="22">
        <f>'EPD information'!$Q$16*Tabell2[[#This Row],[Weight (kg)]]</f>
        <v>0.55691999999999997</v>
      </c>
      <c r="O983" s="22">
        <f>'EPD information'!$R$16*Tabell2[[#This Row],[Weight (kg)]]</f>
        <v>9.0320999999999999E-4</v>
      </c>
      <c r="P983" s="22">
        <f>'EPD information'!$S$16*Tabell2[[#This Row],[Weight (kg)]]</f>
        <v>-4.3197000000000001</v>
      </c>
      <c r="Q983" s="35">
        <f>'Product specific GWP'!$T$16*Tabell2[[#This Row],[Weight (kg)]]</f>
        <v>0.15600900000000001</v>
      </c>
      <c r="R983" s="35" t="s">
        <v>48</v>
      </c>
      <c r="S983" s="35">
        <f>'EPD information'!$V$16*Tabell2[[#This Row],[Weight (kg)]]</f>
        <v>2.51685E-2</v>
      </c>
      <c r="T983" s="35" t="str">
        <f>'EPD information'!$W$16</f>
        <v>ND</v>
      </c>
      <c r="U983" s="35">
        <f>'EPD information'!$X$16*Tabell2[[#This Row],[Weight (kg)]]</f>
        <v>1.6778999999999999E-2</v>
      </c>
      <c r="V983" s="35">
        <f>'EPD information'!$Y$16*Tabell2[[#This Row],[Weight (kg)]]</f>
        <v>0.55691999999999997</v>
      </c>
      <c r="W983" s="35">
        <f>'EPD information'!$Z$16*Tabell2[[#This Row],[Weight (kg)]]</f>
        <v>9.0320999999999999E-4</v>
      </c>
      <c r="X983" s="35">
        <f>'EPD information'!$AA$16*Tabell2[[#This Row],[Weight (kg)]]</f>
        <v>-4.3197000000000001</v>
      </c>
      <c r="Y983" s="18">
        <f>'EPD information'!$AB$16*Tabell2[[#This Row],[Weight (kg)]]</f>
        <v>11.995199999999999</v>
      </c>
      <c r="Z983" s="18">
        <f>'EPD information'!$AC$16*Tabell2[[#This Row],[Weight (kg)]]</f>
        <v>0.21027299999999999</v>
      </c>
      <c r="AA983" s="18">
        <f>'EPD information'!$AD$16*Tabell2[[#This Row],[Weight (kg)]]</f>
        <v>2.6310899999999998E-2</v>
      </c>
      <c r="AB983" s="18" t="s">
        <v>48</v>
      </c>
      <c r="AC983" s="18">
        <f>'EPD information'!$AF$16*Tabell2[[#This Row],[Weight (kg)]]</f>
        <v>1.6600499999999997E-2</v>
      </c>
      <c r="AD983" s="18">
        <f>'EPD information'!$AG$16*Tabell2[[#This Row],[Weight (kg)]]</f>
        <v>0.55335000000000001</v>
      </c>
      <c r="AE983" s="18">
        <f>'EPD information'!$AH$16*Tabell2[[#This Row],[Weight (kg)]]</f>
        <v>8.8535999999999997E-4</v>
      </c>
      <c r="AF983" s="21">
        <f>'EPD information'!$AI$16*Tabell2[[#This Row],[Weight (kg)]]</f>
        <v>-4.1054999999999993</v>
      </c>
    </row>
    <row r="984" spans="1:32" x14ac:dyDescent="0.2">
      <c r="A984" s="36" t="s">
        <v>187</v>
      </c>
      <c r="B984" s="37" t="s">
        <v>191</v>
      </c>
      <c r="C984" s="38">
        <v>885449</v>
      </c>
      <c r="D984" s="39">
        <v>7319668854492</v>
      </c>
      <c r="E984" s="37" t="s">
        <v>46</v>
      </c>
      <c r="F984" s="40">
        <v>1000</v>
      </c>
      <c r="G984" s="37">
        <v>100</v>
      </c>
      <c r="H984" s="41">
        <v>3.57</v>
      </c>
      <c r="I984" s="35">
        <f>'EPD information'!$L$16*Tabell2[[#This Row],[Weight (kg)]]</f>
        <v>12.1737</v>
      </c>
      <c r="J984" s="22">
        <f>'EPD information'!$M$16*Tabell2[[#This Row],[Weight (kg)]]</f>
        <v>0.212058</v>
      </c>
      <c r="K984" s="22">
        <f>'EPD information'!$N$16*Tabell2[[#This Row],[Weight (kg)]]</f>
        <v>2.51685E-2</v>
      </c>
      <c r="L984" s="22">
        <f>'EPD information'!$O$16*Tabell2[[#This Row],[Weight (kg)]]</f>
        <v>0</v>
      </c>
      <c r="M984" s="22">
        <f>'EPD information'!$P$16*Tabell2[[#This Row],[Weight (kg)]]</f>
        <v>1.6778999999999999E-2</v>
      </c>
      <c r="N984" s="22">
        <f>'EPD information'!$Q$16*Tabell2[[#This Row],[Weight (kg)]]</f>
        <v>0.55691999999999997</v>
      </c>
      <c r="O984" s="22">
        <f>'EPD information'!$R$16*Tabell2[[#This Row],[Weight (kg)]]</f>
        <v>9.0320999999999999E-4</v>
      </c>
      <c r="P984" s="22">
        <f>'EPD information'!$S$16*Tabell2[[#This Row],[Weight (kg)]]</f>
        <v>-4.3197000000000001</v>
      </c>
      <c r="Q984" s="35">
        <f>'Product specific GWP'!$T$16*Tabell2[[#This Row],[Weight (kg)]]</f>
        <v>0.15600900000000001</v>
      </c>
      <c r="R984" s="35" t="s">
        <v>48</v>
      </c>
      <c r="S984" s="35">
        <f>'EPD information'!$V$16*Tabell2[[#This Row],[Weight (kg)]]</f>
        <v>2.51685E-2</v>
      </c>
      <c r="T984" s="35" t="str">
        <f>'EPD information'!$W$16</f>
        <v>ND</v>
      </c>
      <c r="U984" s="35">
        <f>'EPD information'!$X$16*Tabell2[[#This Row],[Weight (kg)]]</f>
        <v>1.6778999999999999E-2</v>
      </c>
      <c r="V984" s="35">
        <f>'EPD information'!$Y$16*Tabell2[[#This Row],[Weight (kg)]]</f>
        <v>0.55691999999999997</v>
      </c>
      <c r="W984" s="35">
        <f>'EPD information'!$Z$16*Tabell2[[#This Row],[Weight (kg)]]</f>
        <v>9.0320999999999999E-4</v>
      </c>
      <c r="X984" s="35">
        <f>'EPD information'!$AA$16*Tabell2[[#This Row],[Weight (kg)]]</f>
        <v>-4.3197000000000001</v>
      </c>
      <c r="Y984" s="18">
        <f>'EPD information'!$AB$16*Tabell2[[#This Row],[Weight (kg)]]</f>
        <v>11.995199999999999</v>
      </c>
      <c r="Z984" s="18">
        <f>'EPD information'!$AC$16*Tabell2[[#This Row],[Weight (kg)]]</f>
        <v>0.21027299999999999</v>
      </c>
      <c r="AA984" s="18">
        <f>'EPD information'!$AD$16*Tabell2[[#This Row],[Weight (kg)]]</f>
        <v>2.6310899999999998E-2</v>
      </c>
      <c r="AB984" s="18" t="s">
        <v>48</v>
      </c>
      <c r="AC984" s="18">
        <f>'EPD information'!$AF$16*Tabell2[[#This Row],[Weight (kg)]]</f>
        <v>1.6600499999999997E-2</v>
      </c>
      <c r="AD984" s="18">
        <f>'EPD information'!$AG$16*Tabell2[[#This Row],[Weight (kg)]]</f>
        <v>0.55335000000000001</v>
      </c>
      <c r="AE984" s="18">
        <f>'EPD information'!$AH$16*Tabell2[[#This Row],[Weight (kg)]]</f>
        <v>8.8535999999999997E-4</v>
      </c>
      <c r="AF984" s="21">
        <f>'EPD information'!$AI$16*Tabell2[[#This Row],[Weight (kg)]]</f>
        <v>-4.1054999999999993</v>
      </c>
    </row>
    <row r="985" spans="1:32" x14ac:dyDescent="0.2">
      <c r="A985" s="36" t="s">
        <v>187</v>
      </c>
      <c r="B985" s="37" t="s">
        <v>188</v>
      </c>
      <c r="C985" s="38">
        <v>255330</v>
      </c>
      <c r="D985" s="39">
        <v>7319662553308</v>
      </c>
      <c r="E985" s="37" t="s">
        <v>46</v>
      </c>
      <c r="F985" s="40">
        <v>1120</v>
      </c>
      <c r="G985" s="37">
        <v>0</v>
      </c>
      <c r="H985" s="41">
        <v>3.99</v>
      </c>
      <c r="I985" s="35">
        <f>'EPD information'!$L$16*Tabell2[[#This Row],[Weight (kg)]]</f>
        <v>13.605900000000002</v>
      </c>
      <c r="J985" s="22">
        <f>'EPD information'!$M$16*Tabell2[[#This Row],[Weight (kg)]]</f>
        <v>0.23700600000000002</v>
      </c>
      <c r="K985" s="22">
        <f>'EPD information'!$N$16*Tabell2[[#This Row],[Weight (kg)]]</f>
        <v>2.8129500000000002E-2</v>
      </c>
      <c r="L985" s="22">
        <f>'EPD information'!$O$16*Tabell2[[#This Row],[Weight (kg)]]</f>
        <v>0</v>
      </c>
      <c r="M985" s="22">
        <f>'EPD information'!$P$16*Tabell2[[#This Row],[Weight (kg)]]</f>
        <v>1.8753000000000002E-2</v>
      </c>
      <c r="N985" s="22">
        <f>'EPD information'!$Q$16*Tabell2[[#This Row],[Weight (kg)]]</f>
        <v>0.62243999999999999</v>
      </c>
      <c r="O985" s="22">
        <f>'EPD information'!$R$16*Tabell2[[#This Row],[Weight (kg)]]</f>
        <v>1.0094700000000002E-3</v>
      </c>
      <c r="P985" s="22">
        <f>'EPD information'!$S$16*Tabell2[[#This Row],[Weight (kg)]]</f>
        <v>-4.8279000000000005</v>
      </c>
      <c r="Q985" s="35">
        <f>'Product specific GWP'!$T$16*Tabell2[[#This Row],[Weight (kg)]]</f>
        <v>0.17436300000000002</v>
      </c>
      <c r="R985" s="35" t="s">
        <v>48</v>
      </c>
      <c r="S985" s="35">
        <f>'EPD information'!$V$16*Tabell2[[#This Row],[Weight (kg)]]</f>
        <v>2.8129500000000002E-2</v>
      </c>
      <c r="T985" s="35" t="str">
        <f>'EPD information'!$W$16</f>
        <v>ND</v>
      </c>
      <c r="U985" s="35">
        <f>'EPD information'!$X$16*Tabell2[[#This Row],[Weight (kg)]]</f>
        <v>1.8753000000000002E-2</v>
      </c>
      <c r="V985" s="35">
        <f>'EPD information'!$Y$16*Tabell2[[#This Row],[Weight (kg)]]</f>
        <v>0.62243999999999999</v>
      </c>
      <c r="W985" s="35">
        <f>'EPD information'!$Z$16*Tabell2[[#This Row],[Weight (kg)]]</f>
        <v>1.0094700000000002E-3</v>
      </c>
      <c r="X985" s="35">
        <f>'EPD information'!$AA$16*Tabell2[[#This Row],[Weight (kg)]]</f>
        <v>-4.8279000000000005</v>
      </c>
      <c r="Y985" s="18">
        <f>'EPD information'!$AB$16*Tabell2[[#This Row],[Weight (kg)]]</f>
        <v>13.4064</v>
      </c>
      <c r="Z985" s="18">
        <f>'EPD information'!$AC$16*Tabell2[[#This Row],[Weight (kg)]]</f>
        <v>0.23501100000000003</v>
      </c>
      <c r="AA985" s="18">
        <f>'EPD information'!$AD$16*Tabell2[[#This Row],[Weight (kg)]]</f>
        <v>2.94063E-2</v>
      </c>
      <c r="AB985" s="18" t="s">
        <v>48</v>
      </c>
      <c r="AC985" s="18">
        <f>'EPD information'!$AF$16*Tabell2[[#This Row],[Weight (kg)]]</f>
        <v>1.8553500000000001E-2</v>
      </c>
      <c r="AD985" s="18">
        <f>'EPD information'!$AG$16*Tabell2[[#This Row],[Weight (kg)]]</f>
        <v>0.61845000000000006</v>
      </c>
      <c r="AE985" s="18">
        <f>'EPD information'!$AH$16*Tabell2[[#This Row],[Weight (kg)]]</f>
        <v>9.8952000000000003E-4</v>
      </c>
      <c r="AF985" s="21">
        <f>'EPD information'!$AI$16*Tabell2[[#This Row],[Weight (kg)]]</f>
        <v>-4.5884999999999998</v>
      </c>
    </row>
    <row r="986" spans="1:32" x14ac:dyDescent="0.2">
      <c r="A986" s="36" t="s">
        <v>187</v>
      </c>
      <c r="B986" s="37" t="s">
        <v>188</v>
      </c>
      <c r="C986" s="38">
        <v>255331</v>
      </c>
      <c r="D986" s="39">
        <v>7319662553315</v>
      </c>
      <c r="E986" s="37" t="s">
        <v>46</v>
      </c>
      <c r="F986" s="40">
        <v>1250</v>
      </c>
      <c r="G986" s="37">
        <v>0</v>
      </c>
      <c r="H986" s="41">
        <v>4.46</v>
      </c>
      <c r="I986" s="35">
        <f>'EPD information'!$L$16*Tabell2[[#This Row],[Weight (kg)]]</f>
        <v>15.208600000000001</v>
      </c>
      <c r="J986" s="22">
        <f>'EPD information'!$M$16*Tabell2[[#This Row],[Weight (kg)]]</f>
        <v>0.26492399999999999</v>
      </c>
      <c r="K986" s="22">
        <f>'EPD information'!$N$16*Tabell2[[#This Row],[Weight (kg)]]</f>
        <v>3.1442999999999999E-2</v>
      </c>
      <c r="L986" s="22">
        <f>'EPD information'!$O$16*Tabell2[[#This Row],[Weight (kg)]]</f>
        <v>0</v>
      </c>
      <c r="M986" s="22">
        <f>'EPD information'!$P$16*Tabell2[[#This Row],[Weight (kg)]]</f>
        <v>2.0962000000000001E-2</v>
      </c>
      <c r="N986" s="22">
        <f>'EPD information'!$Q$16*Tabell2[[#This Row],[Weight (kg)]]</f>
        <v>0.69576000000000005</v>
      </c>
      <c r="O986" s="22">
        <f>'EPD information'!$R$16*Tabell2[[#This Row],[Weight (kg)]]</f>
        <v>1.12838E-3</v>
      </c>
      <c r="P986" s="22">
        <f>'EPD information'!$S$16*Tabell2[[#This Row],[Weight (kg)]]</f>
        <v>-5.3965999999999994</v>
      </c>
      <c r="Q986" s="35">
        <f>'Product specific GWP'!$T$16*Tabell2[[#This Row],[Weight (kg)]]</f>
        <v>0.19490200000000002</v>
      </c>
      <c r="R986" s="35" t="s">
        <v>48</v>
      </c>
      <c r="S986" s="35">
        <f>'EPD information'!$V$16*Tabell2[[#This Row],[Weight (kg)]]</f>
        <v>3.1442999999999999E-2</v>
      </c>
      <c r="T986" s="35" t="str">
        <f>'EPD information'!$W$16</f>
        <v>ND</v>
      </c>
      <c r="U986" s="35">
        <f>'EPD information'!$X$16*Tabell2[[#This Row],[Weight (kg)]]</f>
        <v>2.0962000000000001E-2</v>
      </c>
      <c r="V986" s="35">
        <f>'EPD information'!$Y$16*Tabell2[[#This Row],[Weight (kg)]]</f>
        <v>0.69576000000000005</v>
      </c>
      <c r="W986" s="35">
        <f>'EPD information'!$Z$16*Tabell2[[#This Row],[Weight (kg)]]</f>
        <v>1.12838E-3</v>
      </c>
      <c r="X986" s="35">
        <f>'EPD information'!$AA$16*Tabell2[[#This Row],[Weight (kg)]]</f>
        <v>-5.3965999999999994</v>
      </c>
      <c r="Y986" s="18">
        <f>'EPD information'!$AB$16*Tabell2[[#This Row],[Weight (kg)]]</f>
        <v>14.9856</v>
      </c>
      <c r="Z986" s="18">
        <f>'EPD information'!$AC$16*Tabell2[[#This Row],[Weight (kg)]]</f>
        <v>0.26269399999999998</v>
      </c>
      <c r="AA986" s="18">
        <f>'EPD information'!$AD$16*Tabell2[[#This Row],[Weight (kg)]]</f>
        <v>3.2870200000000002E-2</v>
      </c>
      <c r="AB986" s="18" t="s">
        <v>48</v>
      </c>
      <c r="AC986" s="18">
        <f>'EPD information'!$AF$16*Tabell2[[#This Row],[Weight (kg)]]</f>
        <v>2.0738999999999997E-2</v>
      </c>
      <c r="AD986" s="18">
        <f>'EPD information'!$AG$16*Tabell2[[#This Row],[Weight (kg)]]</f>
        <v>0.69130000000000003</v>
      </c>
      <c r="AE986" s="18">
        <f>'EPD information'!$AH$16*Tabell2[[#This Row],[Weight (kg)]]</f>
        <v>1.10608E-3</v>
      </c>
      <c r="AF986" s="21">
        <f>'EPD information'!$AI$16*Tabell2[[#This Row],[Weight (kg)]]</f>
        <v>-5.1289999999999996</v>
      </c>
    </row>
    <row r="987" spans="1:32" x14ac:dyDescent="0.2">
      <c r="A987" s="36" t="s">
        <v>187</v>
      </c>
      <c r="B987" s="37" t="s">
        <v>188</v>
      </c>
      <c r="C987" s="38">
        <v>255333</v>
      </c>
      <c r="D987" s="39">
        <v>7319662553339</v>
      </c>
      <c r="E987" s="37" t="s">
        <v>46</v>
      </c>
      <c r="F987" s="40">
        <v>1400</v>
      </c>
      <c r="G987" s="37">
        <v>0</v>
      </c>
      <c r="H987" s="41">
        <v>7.48</v>
      </c>
      <c r="I987" s="35">
        <f>'EPD information'!$L$16*Tabell2[[#This Row],[Weight (kg)]]</f>
        <v>25.506800000000002</v>
      </c>
      <c r="J987" s="22">
        <f>'EPD information'!$M$16*Tabell2[[#This Row],[Weight (kg)]]</f>
        <v>0.44431200000000004</v>
      </c>
      <c r="K987" s="22">
        <f>'EPD information'!$N$16*Tabell2[[#This Row],[Weight (kg)]]</f>
        <v>5.2734000000000003E-2</v>
      </c>
      <c r="L987" s="22">
        <f>'EPD information'!$O$16*Tabell2[[#This Row],[Weight (kg)]]</f>
        <v>0</v>
      </c>
      <c r="M987" s="22">
        <f>'EPD information'!$P$16*Tabell2[[#This Row],[Weight (kg)]]</f>
        <v>3.5156000000000007E-2</v>
      </c>
      <c r="N987" s="22">
        <f>'EPD information'!$Q$16*Tabell2[[#This Row],[Weight (kg)]]</f>
        <v>1.1668800000000001</v>
      </c>
      <c r="O987" s="22">
        <f>'EPD information'!$R$16*Tabell2[[#This Row],[Weight (kg)]]</f>
        <v>1.8924400000000002E-3</v>
      </c>
      <c r="P987" s="22">
        <f>'EPD information'!$S$16*Tabell2[[#This Row],[Weight (kg)]]</f>
        <v>-9.0508000000000006</v>
      </c>
      <c r="Q987" s="35">
        <f>'Product specific GWP'!$T$16*Tabell2[[#This Row],[Weight (kg)]]</f>
        <v>0.32687600000000006</v>
      </c>
      <c r="R987" s="35" t="s">
        <v>48</v>
      </c>
      <c r="S987" s="35">
        <f>'EPD information'!$V$16*Tabell2[[#This Row],[Weight (kg)]]</f>
        <v>5.2734000000000003E-2</v>
      </c>
      <c r="T987" s="35" t="str">
        <f>'EPD information'!$W$16</f>
        <v>ND</v>
      </c>
      <c r="U987" s="35">
        <f>'EPD information'!$X$16*Tabell2[[#This Row],[Weight (kg)]]</f>
        <v>3.5156000000000007E-2</v>
      </c>
      <c r="V987" s="35">
        <f>'EPD information'!$Y$16*Tabell2[[#This Row],[Weight (kg)]]</f>
        <v>1.1668800000000001</v>
      </c>
      <c r="W987" s="35">
        <f>'EPD information'!$Z$16*Tabell2[[#This Row],[Weight (kg)]]</f>
        <v>1.8924400000000002E-3</v>
      </c>
      <c r="X987" s="35">
        <f>'EPD information'!$AA$16*Tabell2[[#This Row],[Weight (kg)]]</f>
        <v>-9.0508000000000006</v>
      </c>
      <c r="Y987" s="18">
        <f>'EPD information'!$AB$16*Tabell2[[#This Row],[Weight (kg)]]</f>
        <v>25.1328</v>
      </c>
      <c r="Z987" s="18">
        <f>'EPD information'!$AC$16*Tabell2[[#This Row],[Weight (kg)]]</f>
        <v>0.44057200000000002</v>
      </c>
      <c r="AA987" s="18">
        <f>'EPD information'!$AD$16*Tabell2[[#This Row],[Weight (kg)]]</f>
        <v>5.5127599999999999E-2</v>
      </c>
      <c r="AB987" s="18" t="s">
        <v>48</v>
      </c>
      <c r="AC987" s="18">
        <f>'EPD information'!$AF$16*Tabell2[[#This Row],[Weight (kg)]]</f>
        <v>3.4782E-2</v>
      </c>
      <c r="AD987" s="18">
        <f>'EPD information'!$AG$16*Tabell2[[#This Row],[Weight (kg)]]</f>
        <v>1.1594</v>
      </c>
      <c r="AE987" s="18">
        <f>'EPD information'!$AH$16*Tabell2[[#This Row],[Weight (kg)]]</f>
        <v>1.8550400000000003E-3</v>
      </c>
      <c r="AF987" s="21">
        <f>'EPD information'!$AI$16*Tabell2[[#This Row],[Weight (kg)]]</f>
        <v>-8.6020000000000003</v>
      </c>
    </row>
    <row r="988" spans="1:32" x14ac:dyDescent="0.2">
      <c r="A988" s="36" t="s">
        <v>187</v>
      </c>
      <c r="B988" s="37" t="s">
        <v>188</v>
      </c>
      <c r="C988" s="38">
        <v>255334</v>
      </c>
      <c r="D988" s="39">
        <v>7319662553346</v>
      </c>
      <c r="E988" s="37" t="s">
        <v>46</v>
      </c>
      <c r="F988" s="40">
        <v>1500</v>
      </c>
      <c r="G988" s="37">
        <v>0</v>
      </c>
      <c r="H988" s="41">
        <v>8.11</v>
      </c>
      <c r="I988" s="35">
        <f>'EPD information'!$L$16*Tabell2[[#This Row],[Weight (kg)]]</f>
        <v>27.655100000000001</v>
      </c>
      <c r="J988" s="22">
        <f>'EPD information'!$M$16*Tabell2[[#This Row],[Weight (kg)]]</f>
        <v>0.481734</v>
      </c>
      <c r="K988" s="22">
        <f>'EPD information'!$N$16*Tabell2[[#This Row],[Weight (kg)]]</f>
        <v>5.7175499999999997E-2</v>
      </c>
      <c r="L988" s="22">
        <f>'EPD information'!$O$16*Tabell2[[#This Row],[Weight (kg)]]</f>
        <v>0</v>
      </c>
      <c r="M988" s="22">
        <f>'EPD information'!$P$16*Tabell2[[#This Row],[Weight (kg)]]</f>
        <v>3.8116999999999998E-2</v>
      </c>
      <c r="N988" s="22">
        <f>'EPD information'!$Q$16*Tabell2[[#This Row],[Weight (kg)]]</f>
        <v>1.2651599999999998</v>
      </c>
      <c r="O988" s="22">
        <f>'EPD information'!$R$16*Tabell2[[#This Row],[Weight (kg)]]</f>
        <v>2.0518300000000001E-3</v>
      </c>
      <c r="P988" s="22">
        <f>'EPD information'!$S$16*Tabell2[[#This Row],[Weight (kg)]]</f>
        <v>-9.8130999999999986</v>
      </c>
      <c r="Q988" s="35">
        <f>'Product specific GWP'!$T$16*Tabell2[[#This Row],[Weight (kg)]]</f>
        <v>0.35440699999999997</v>
      </c>
      <c r="R988" s="35" t="s">
        <v>48</v>
      </c>
      <c r="S988" s="35">
        <f>'EPD information'!$V$16*Tabell2[[#This Row],[Weight (kg)]]</f>
        <v>5.7175499999999997E-2</v>
      </c>
      <c r="T988" s="35" t="str">
        <f>'EPD information'!$W$16</f>
        <v>ND</v>
      </c>
      <c r="U988" s="35">
        <f>'EPD information'!$X$16*Tabell2[[#This Row],[Weight (kg)]]</f>
        <v>3.8116999999999998E-2</v>
      </c>
      <c r="V988" s="35">
        <f>'EPD information'!$Y$16*Tabell2[[#This Row],[Weight (kg)]]</f>
        <v>1.2651599999999998</v>
      </c>
      <c r="W988" s="35">
        <f>'EPD information'!$Z$16*Tabell2[[#This Row],[Weight (kg)]]</f>
        <v>2.0518300000000001E-3</v>
      </c>
      <c r="X988" s="35">
        <f>'EPD information'!$AA$16*Tabell2[[#This Row],[Weight (kg)]]</f>
        <v>-9.8130999999999986</v>
      </c>
      <c r="Y988" s="18">
        <f>'EPD information'!$AB$16*Tabell2[[#This Row],[Weight (kg)]]</f>
        <v>27.249599999999997</v>
      </c>
      <c r="Z988" s="18">
        <f>'EPD information'!$AC$16*Tabell2[[#This Row],[Weight (kg)]]</f>
        <v>0.47767899999999996</v>
      </c>
      <c r="AA988" s="18">
        <f>'EPD information'!$AD$16*Tabell2[[#This Row],[Weight (kg)]]</f>
        <v>5.9770699999999996E-2</v>
      </c>
      <c r="AB988" s="18" t="s">
        <v>48</v>
      </c>
      <c r="AC988" s="18">
        <f>'EPD information'!$AF$16*Tabell2[[#This Row],[Weight (kg)]]</f>
        <v>3.7711499999999995E-2</v>
      </c>
      <c r="AD988" s="18">
        <f>'EPD information'!$AG$16*Tabell2[[#This Row],[Weight (kg)]]</f>
        <v>1.25705</v>
      </c>
      <c r="AE988" s="18">
        <f>'EPD information'!$AH$16*Tabell2[[#This Row],[Weight (kg)]]</f>
        <v>2.0112799999999998E-3</v>
      </c>
      <c r="AF988" s="21">
        <f>'EPD information'!$AI$16*Tabell2[[#This Row],[Weight (kg)]]</f>
        <v>-9.3264999999999993</v>
      </c>
    </row>
    <row r="989" spans="1:32" x14ac:dyDescent="0.2">
      <c r="A989" s="36" t="s">
        <v>187</v>
      </c>
      <c r="B989" s="37" t="s">
        <v>188</v>
      </c>
      <c r="C989" s="38">
        <v>101268</v>
      </c>
      <c r="D989" s="39">
        <v>7319661012684</v>
      </c>
      <c r="E989" s="37" t="s">
        <v>46</v>
      </c>
      <c r="F989" s="40">
        <v>1600</v>
      </c>
      <c r="G989" s="37">
        <v>0</v>
      </c>
      <c r="H989" s="41">
        <v>8.8800000000000008</v>
      </c>
      <c r="I989" s="35">
        <f>'EPD information'!$L$16*Tabell2[[#This Row],[Weight (kg)]]</f>
        <v>30.280800000000003</v>
      </c>
      <c r="J989" s="22">
        <f>'EPD information'!$M$16*Tabell2[[#This Row],[Weight (kg)]]</f>
        <v>0.52747200000000005</v>
      </c>
      <c r="K989" s="22">
        <f>'EPD information'!$N$16*Tabell2[[#This Row],[Weight (kg)]]</f>
        <v>6.2604000000000007E-2</v>
      </c>
      <c r="L989" s="22">
        <f>'EPD information'!$O$16*Tabell2[[#This Row],[Weight (kg)]]</f>
        <v>0</v>
      </c>
      <c r="M989" s="22">
        <f>'EPD information'!$P$16*Tabell2[[#This Row],[Weight (kg)]]</f>
        <v>4.1736000000000002E-2</v>
      </c>
      <c r="N989" s="22">
        <f>'EPD information'!$Q$16*Tabell2[[#This Row],[Weight (kg)]]</f>
        <v>1.3852800000000001</v>
      </c>
      <c r="O989" s="22">
        <f>'EPD information'!$R$16*Tabell2[[#This Row],[Weight (kg)]]</f>
        <v>2.2466400000000003E-3</v>
      </c>
      <c r="P989" s="22">
        <f>'EPD information'!$S$16*Tabell2[[#This Row],[Weight (kg)]]</f>
        <v>-10.744800000000001</v>
      </c>
      <c r="Q989" s="35">
        <f>'Product specific GWP'!$T$16*Tabell2[[#This Row],[Weight (kg)]]</f>
        <v>0.38805600000000007</v>
      </c>
      <c r="R989" s="35" t="s">
        <v>48</v>
      </c>
      <c r="S989" s="35">
        <f>'EPD information'!$V$16*Tabell2[[#This Row],[Weight (kg)]]</f>
        <v>6.2604000000000007E-2</v>
      </c>
      <c r="T989" s="35" t="str">
        <f>'EPD information'!$W$16</f>
        <v>ND</v>
      </c>
      <c r="U989" s="35">
        <f>'EPD information'!$X$16*Tabell2[[#This Row],[Weight (kg)]]</f>
        <v>4.1736000000000002E-2</v>
      </c>
      <c r="V989" s="35">
        <f>'EPD information'!$Y$16*Tabell2[[#This Row],[Weight (kg)]]</f>
        <v>1.3852800000000001</v>
      </c>
      <c r="W989" s="35">
        <f>'EPD information'!$Z$16*Tabell2[[#This Row],[Weight (kg)]]</f>
        <v>2.2466400000000003E-3</v>
      </c>
      <c r="X989" s="35">
        <f>'EPD information'!$AA$16*Tabell2[[#This Row],[Weight (kg)]]</f>
        <v>-10.744800000000001</v>
      </c>
      <c r="Y989" s="18">
        <f>'EPD information'!$AB$16*Tabell2[[#This Row],[Weight (kg)]]</f>
        <v>29.8368</v>
      </c>
      <c r="Z989" s="18">
        <f>'EPD information'!$AC$16*Tabell2[[#This Row],[Weight (kg)]]</f>
        <v>0.52303200000000005</v>
      </c>
      <c r="AA989" s="18">
        <f>'EPD information'!$AD$16*Tabell2[[#This Row],[Weight (kg)]]</f>
        <v>6.5445600000000007E-2</v>
      </c>
      <c r="AB989" s="18" t="s">
        <v>48</v>
      </c>
      <c r="AC989" s="18">
        <f>'EPD information'!$AF$16*Tabell2[[#This Row],[Weight (kg)]]</f>
        <v>4.1292000000000002E-2</v>
      </c>
      <c r="AD989" s="18">
        <f>'EPD information'!$AG$16*Tabell2[[#This Row],[Weight (kg)]]</f>
        <v>1.3764000000000001</v>
      </c>
      <c r="AE989" s="18">
        <f>'EPD information'!$AH$16*Tabell2[[#This Row],[Weight (kg)]]</f>
        <v>2.2022400000000003E-3</v>
      </c>
      <c r="AF989" s="21">
        <f>'EPD information'!$AI$16*Tabell2[[#This Row],[Weight (kg)]]</f>
        <v>-10.212</v>
      </c>
    </row>
    <row r="990" spans="1:32" ht="28.5" x14ac:dyDescent="0.2">
      <c r="A990" s="36" t="s">
        <v>199</v>
      </c>
      <c r="B990" s="37" t="s">
        <v>200</v>
      </c>
      <c r="C990" s="38">
        <v>770647</v>
      </c>
      <c r="D990" s="39">
        <v>7319667706471</v>
      </c>
      <c r="E990" s="37" t="s">
        <v>46</v>
      </c>
      <c r="F990" s="40">
        <v>63</v>
      </c>
      <c r="G990" s="37">
        <v>0</v>
      </c>
      <c r="H990" s="41">
        <v>0.11</v>
      </c>
      <c r="I990" s="35">
        <f>'EPD information'!$L$16*Tabell2[[#This Row],[Weight (kg)]]</f>
        <v>0.37510000000000004</v>
      </c>
      <c r="J990" s="22">
        <f>'EPD information'!$M$16*Tabell2[[#This Row],[Weight (kg)]]</f>
        <v>6.5339999999999999E-3</v>
      </c>
      <c r="K990" s="22">
        <f>'EPD information'!$N$16*Tabell2[[#This Row],[Weight (kg)]]</f>
        <v>7.7550000000000004E-4</v>
      </c>
      <c r="L990" s="22">
        <f>'EPD information'!$O$16*Tabell2[[#This Row],[Weight (kg)]]</f>
        <v>0</v>
      </c>
      <c r="M990" s="22">
        <f>'EPD information'!$P$16*Tabell2[[#This Row],[Weight (kg)]]</f>
        <v>5.1699999999999999E-4</v>
      </c>
      <c r="N990" s="22">
        <f>'EPD information'!$Q$16*Tabell2[[#This Row],[Weight (kg)]]</f>
        <v>1.7160000000000002E-2</v>
      </c>
      <c r="O990" s="22">
        <f>'EPD information'!$R$16*Tabell2[[#This Row],[Weight (kg)]]</f>
        <v>2.7830000000000003E-5</v>
      </c>
      <c r="P990" s="22">
        <f>'EPD information'!$S$16*Tabell2[[#This Row],[Weight (kg)]]</f>
        <v>-0.1331</v>
      </c>
      <c r="Q990" s="35">
        <f>'Product specific GWP'!$T$16*Tabell2[[#This Row],[Weight (kg)]]</f>
        <v>4.8070000000000005E-3</v>
      </c>
      <c r="R990" s="35" t="s">
        <v>48</v>
      </c>
      <c r="S990" s="35">
        <f>'EPD information'!$V$16*Tabell2[[#This Row],[Weight (kg)]]</f>
        <v>7.7550000000000004E-4</v>
      </c>
      <c r="T990" s="35" t="str">
        <f>'EPD information'!$W$16</f>
        <v>ND</v>
      </c>
      <c r="U990" s="35">
        <f>'EPD information'!$X$16*Tabell2[[#This Row],[Weight (kg)]]</f>
        <v>5.1699999999999999E-4</v>
      </c>
      <c r="V990" s="35">
        <f>'EPD information'!$Y$16*Tabell2[[#This Row],[Weight (kg)]]</f>
        <v>1.7160000000000002E-2</v>
      </c>
      <c r="W990" s="35">
        <f>'EPD information'!$Z$16*Tabell2[[#This Row],[Weight (kg)]]</f>
        <v>2.7830000000000003E-5</v>
      </c>
      <c r="X990" s="35">
        <f>'EPD information'!$AA$16*Tabell2[[#This Row],[Weight (kg)]]</f>
        <v>-0.1331</v>
      </c>
      <c r="Y990" s="18">
        <f>'EPD information'!$AB$16*Tabell2[[#This Row],[Weight (kg)]]</f>
        <v>0.36959999999999998</v>
      </c>
      <c r="Z990" s="18">
        <f>'EPD information'!$AC$16*Tabell2[[#This Row],[Weight (kg)]]</f>
        <v>6.4790000000000004E-3</v>
      </c>
      <c r="AA990" s="18">
        <f>'EPD information'!$AD$16*Tabell2[[#This Row],[Weight (kg)]]</f>
        <v>8.1070000000000003E-4</v>
      </c>
      <c r="AB990" s="18" t="s">
        <v>48</v>
      </c>
      <c r="AC990" s="18">
        <f>'EPD information'!$AF$16*Tabell2[[#This Row],[Weight (kg)]]</f>
        <v>5.1149999999999991E-4</v>
      </c>
      <c r="AD990" s="18">
        <f>'EPD information'!$AG$16*Tabell2[[#This Row],[Weight (kg)]]</f>
        <v>1.7049999999999999E-2</v>
      </c>
      <c r="AE990" s="18">
        <f>'EPD information'!$AH$16*Tabell2[[#This Row],[Weight (kg)]]</f>
        <v>2.728E-5</v>
      </c>
      <c r="AF990" s="21">
        <f>'EPD information'!$AI$16*Tabell2[[#This Row],[Weight (kg)]]</f>
        <v>-0.1265</v>
      </c>
    </row>
    <row r="991" spans="1:32" ht="28.5" x14ac:dyDescent="0.2">
      <c r="A991" s="36" t="s">
        <v>199</v>
      </c>
      <c r="B991" s="37" t="s">
        <v>200</v>
      </c>
      <c r="C991" s="38">
        <v>101346</v>
      </c>
      <c r="D991" s="39">
        <v>7319661013469</v>
      </c>
      <c r="E991" s="37" t="s">
        <v>46</v>
      </c>
      <c r="F991" s="40">
        <v>80</v>
      </c>
      <c r="G991" s="37">
        <v>0</v>
      </c>
      <c r="H991" s="41">
        <v>0.11</v>
      </c>
      <c r="I991" s="35">
        <f>'EPD information'!$L$16*Tabell2[[#This Row],[Weight (kg)]]</f>
        <v>0.37510000000000004</v>
      </c>
      <c r="J991" s="22">
        <f>'EPD information'!$M$16*Tabell2[[#This Row],[Weight (kg)]]</f>
        <v>6.5339999999999999E-3</v>
      </c>
      <c r="K991" s="22">
        <f>'EPD information'!$N$16*Tabell2[[#This Row],[Weight (kg)]]</f>
        <v>7.7550000000000004E-4</v>
      </c>
      <c r="L991" s="22">
        <f>'EPD information'!$O$16*Tabell2[[#This Row],[Weight (kg)]]</f>
        <v>0</v>
      </c>
      <c r="M991" s="22">
        <f>'EPD information'!$P$16*Tabell2[[#This Row],[Weight (kg)]]</f>
        <v>5.1699999999999999E-4</v>
      </c>
      <c r="N991" s="22">
        <f>'EPD information'!$Q$16*Tabell2[[#This Row],[Weight (kg)]]</f>
        <v>1.7160000000000002E-2</v>
      </c>
      <c r="O991" s="22">
        <f>'EPD information'!$R$16*Tabell2[[#This Row],[Weight (kg)]]</f>
        <v>2.7830000000000003E-5</v>
      </c>
      <c r="P991" s="22">
        <f>'EPD information'!$S$16*Tabell2[[#This Row],[Weight (kg)]]</f>
        <v>-0.1331</v>
      </c>
      <c r="Q991" s="35">
        <f>'Product specific GWP'!$T$16*Tabell2[[#This Row],[Weight (kg)]]</f>
        <v>4.8070000000000005E-3</v>
      </c>
      <c r="R991" s="35" t="s">
        <v>48</v>
      </c>
      <c r="S991" s="35">
        <f>'EPD information'!$V$16*Tabell2[[#This Row],[Weight (kg)]]</f>
        <v>7.7550000000000004E-4</v>
      </c>
      <c r="T991" s="35" t="str">
        <f>'EPD information'!$W$16</f>
        <v>ND</v>
      </c>
      <c r="U991" s="35">
        <f>'EPD information'!$X$16*Tabell2[[#This Row],[Weight (kg)]]</f>
        <v>5.1699999999999999E-4</v>
      </c>
      <c r="V991" s="35">
        <f>'EPD information'!$Y$16*Tabell2[[#This Row],[Weight (kg)]]</f>
        <v>1.7160000000000002E-2</v>
      </c>
      <c r="W991" s="35">
        <f>'EPD information'!$Z$16*Tabell2[[#This Row],[Weight (kg)]]</f>
        <v>2.7830000000000003E-5</v>
      </c>
      <c r="X991" s="35">
        <f>'EPD information'!$AA$16*Tabell2[[#This Row],[Weight (kg)]]</f>
        <v>-0.1331</v>
      </c>
      <c r="Y991" s="18">
        <f>'EPD information'!$AB$16*Tabell2[[#This Row],[Weight (kg)]]</f>
        <v>0.36959999999999998</v>
      </c>
      <c r="Z991" s="18">
        <f>'EPD information'!$AC$16*Tabell2[[#This Row],[Weight (kg)]]</f>
        <v>6.4790000000000004E-3</v>
      </c>
      <c r="AA991" s="18">
        <f>'EPD information'!$AD$16*Tabell2[[#This Row],[Weight (kg)]]</f>
        <v>8.1070000000000003E-4</v>
      </c>
      <c r="AB991" s="18" t="s">
        <v>48</v>
      </c>
      <c r="AC991" s="18">
        <f>'EPD information'!$AF$16*Tabell2[[#This Row],[Weight (kg)]]</f>
        <v>5.1149999999999991E-4</v>
      </c>
      <c r="AD991" s="18">
        <f>'EPD information'!$AG$16*Tabell2[[#This Row],[Weight (kg)]]</f>
        <v>1.7049999999999999E-2</v>
      </c>
      <c r="AE991" s="18">
        <f>'EPD information'!$AH$16*Tabell2[[#This Row],[Weight (kg)]]</f>
        <v>2.728E-5</v>
      </c>
      <c r="AF991" s="21">
        <f>'EPD information'!$AI$16*Tabell2[[#This Row],[Weight (kg)]]</f>
        <v>-0.1265</v>
      </c>
    </row>
    <row r="992" spans="1:32" ht="28.5" x14ac:dyDescent="0.2">
      <c r="A992" s="36" t="s">
        <v>199</v>
      </c>
      <c r="B992" s="37" t="s">
        <v>200</v>
      </c>
      <c r="C992" s="38">
        <v>101347</v>
      </c>
      <c r="D992" s="39">
        <v>7319661013476</v>
      </c>
      <c r="E992" s="37" t="s">
        <v>46</v>
      </c>
      <c r="F992" s="40">
        <v>100</v>
      </c>
      <c r="G992" s="37">
        <v>0</v>
      </c>
      <c r="H992" s="41">
        <v>0.15</v>
      </c>
      <c r="I992" s="35">
        <f>'EPD information'!$L$16*Tabell2[[#This Row],[Weight (kg)]]</f>
        <v>0.51149999999999995</v>
      </c>
      <c r="J992" s="22">
        <f>'EPD information'!$M$16*Tabell2[[#This Row],[Weight (kg)]]</f>
        <v>8.9099999999999995E-3</v>
      </c>
      <c r="K992" s="22">
        <f>'EPD information'!$N$16*Tabell2[[#This Row],[Weight (kg)]]</f>
        <v>1.0574999999999998E-3</v>
      </c>
      <c r="L992" s="22">
        <f>'EPD information'!$O$16*Tabell2[[#This Row],[Weight (kg)]]</f>
        <v>0</v>
      </c>
      <c r="M992" s="22">
        <f>'EPD information'!$P$16*Tabell2[[#This Row],[Weight (kg)]]</f>
        <v>7.0500000000000001E-4</v>
      </c>
      <c r="N992" s="22">
        <f>'EPD information'!$Q$16*Tabell2[[#This Row],[Weight (kg)]]</f>
        <v>2.3400000000000001E-2</v>
      </c>
      <c r="O992" s="22">
        <f>'EPD information'!$R$16*Tabell2[[#This Row],[Weight (kg)]]</f>
        <v>3.7950000000000001E-5</v>
      </c>
      <c r="P992" s="22">
        <f>'EPD information'!$S$16*Tabell2[[#This Row],[Weight (kg)]]</f>
        <v>-0.18149999999999999</v>
      </c>
      <c r="Q992" s="35">
        <f>'Product specific GWP'!$T$16*Tabell2[[#This Row],[Weight (kg)]]</f>
        <v>6.5550000000000001E-3</v>
      </c>
      <c r="R992" s="35" t="s">
        <v>48</v>
      </c>
      <c r="S992" s="35">
        <f>'EPD information'!$V$16*Tabell2[[#This Row],[Weight (kg)]]</f>
        <v>1.0574999999999998E-3</v>
      </c>
      <c r="T992" s="35" t="str">
        <f>'EPD information'!$W$16</f>
        <v>ND</v>
      </c>
      <c r="U992" s="35">
        <f>'EPD information'!$X$16*Tabell2[[#This Row],[Weight (kg)]]</f>
        <v>7.0500000000000001E-4</v>
      </c>
      <c r="V992" s="35">
        <f>'EPD information'!$Y$16*Tabell2[[#This Row],[Weight (kg)]]</f>
        <v>2.3400000000000001E-2</v>
      </c>
      <c r="W992" s="35">
        <f>'EPD information'!$Z$16*Tabell2[[#This Row],[Weight (kg)]]</f>
        <v>3.7950000000000001E-5</v>
      </c>
      <c r="X992" s="35">
        <f>'EPD information'!$AA$16*Tabell2[[#This Row],[Weight (kg)]]</f>
        <v>-0.18149999999999999</v>
      </c>
      <c r="Y992" s="18">
        <f>'EPD information'!$AB$16*Tabell2[[#This Row],[Weight (kg)]]</f>
        <v>0.504</v>
      </c>
      <c r="Z992" s="18">
        <f>'EPD information'!$AC$16*Tabell2[[#This Row],[Weight (kg)]]</f>
        <v>8.8349999999999991E-3</v>
      </c>
      <c r="AA992" s="18">
        <f>'EPD information'!$AD$16*Tabell2[[#This Row],[Weight (kg)]]</f>
        <v>1.1054999999999999E-3</v>
      </c>
      <c r="AB992" s="18" t="s">
        <v>48</v>
      </c>
      <c r="AC992" s="18">
        <f>'EPD information'!$AF$16*Tabell2[[#This Row],[Weight (kg)]]</f>
        <v>6.9749999999999988E-4</v>
      </c>
      <c r="AD992" s="18">
        <f>'EPD information'!$AG$16*Tabell2[[#This Row],[Weight (kg)]]</f>
        <v>2.325E-2</v>
      </c>
      <c r="AE992" s="18">
        <f>'EPD information'!$AH$16*Tabell2[[#This Row],[Weight (kg)]]</f>
        <v>3.7200000000000003E-5</v>
      </c>
      <c r="AF992" s="21">
        <f>'EPD information'!$AI$16*Tabell2[[#This Row],[Weight (kg)]]</f>
        <v>-0.17249999999999999</v>
      </c>
    </row>
    <row r="993" spans="1:32" ht="28.5" x14ac:dyDescent="0.2">
      <c r="A993" s="36" t="s">
        <v>199</v>
      </c>
      <c r="B993" s="37" t="s">
        <v>200</v>
      </c>
      <c r="C993" s="38">
        <v>101349</v>
      </c>
      <c r="D993" s="39">
        <v>7319661013490</v>
      </c>
      <c r="E993" s="37" t="s">
        <v>46</v>
      </c>
      <c r="F993" s="40">
        <v>125</v>
      </c>
      <c r="G993" s="37">
        <v>0</v>
      </c>
      <c r="H993" s="41">
        <v>0.21</v>
      </c>
      <c r="I993" s="35">
        <f>'EPD information'!$L$16*Tabell2[[#This Row],[Weight (kg)]]</f>
        <v>0.71609999999999996</v>
      </c>
      <c r="J993" s="22">
        <f>'EPD information'!$M$16*Tabell2[[#This Row],[Weight (kg)]]</f>
        <v>1.2473999999999999E-2</v>
      </c>
      <c r="K993" s="22">
        <f>'EPD information'!$N$16*Tabell2[[#This Row],[Weight (kg)]]</f>
        <v>1.4804999999999998E-3</v>
      </c>
      <c r="L993" s="22">
        <f>'EPD information'!$O$16*Tabell2[[#This Row],[Weight (kg)]]</f>
        <v>0</v>
      </c>
      <c r="M993" s="22">
        <f>'EPD information'!$P$16*Tabell2[[#This Row],[Weight (kg)]]</f>
        <v>9.8700000000000003E-4</v>
      </c>
      <c r="N993" s="22">
        <f>'EPD information'!$Q$16*Tabell2[[#This Row],[Weight (kg)]]</f>
        <v>3.2759999999999997E-2</v>
      </c>
      <c r="O993" s="22">
        <f>'EPD information'!$R$16*Tabell2[[#This Row],[Weight (kg)]]</f>
        <v>5.3130000000000001E-5</v>
      </c>
      <c r="P993" s="22">
        <f>'EPD information'!$S$16*Tabell2[[#This Row],[Weight (kg)]]</f>
        <v>-0.25409999999999999</v>
      </c>
      <c r="Q993" s="35">
        <f>'Product specific GWP'!$T$16*Tabell2[[#This Row],[Weight (kg)]]</f>
        <v>9.1769999999999994E-3</v>
      </c>
      <c r="R993" s="35" t="s">
        <v>48</v>
      </c>
      <c r="S993" s="35">
        <f>'EPD information'!$V$16*Tabell2[[#This Row],[Weight (kg)]]</f>
        <v>1.4804999999999998E-3</v>
      </c>
      <c r="T993" s="35" t="str">
        <f>'EPD information'!$W$16</f>
        <v>ND</v>
      </c>
      <c r="U993" s="35">
        <f>'EPD information'!$X$16*Tabell2[[#This Row],[Weight (kg)]]</f>
        <v>9.8700000000000003E-4</v>
      </c>
      <c r="V993" s="35">
        <f>'EPD information'!$Y$16*Tabell2[[#This Row],[Weight (kg)]]</f>
        <v>3.2759999999999997E-2</v>
      </c>
      <c r="W993" s="35">
        <f>'EPD information'!$Z$16*Tabell2[[#This Row],[Weight (kg)]]</f>
        <v>5.3130000000000001E-5</v>
      </c>
      <c r="X993" s="35">
        <f>'EPD information'!$AA$16*Tabell2[[#This Row],[Weight (kg)]]</f>
        <v>-0.25409999999999999</v>
      </c>
      <c r="Y993" s="18">
        <f>'EPD information'!$AB$16*Tabell2[[#This Row],[Weight (kg)]]</f>
        <v>0.70559999999999989</v>
      </c>
      <c r="Z993" s="18">
        <f>'EPD information'!$AC$16*Tabell2[[#This Row],[Weight (kg)]]</f>
        <v>1.2369E-2</v>
      </c>
      <c r="AA993" s="18">
        <f>'EPD information'!$AD$16*Tabell2[[#This Row],[Weight (kg)]]</f>
        <v>1.5476999999999999E-3</v>
      </c>
      <c r="AB993" s="18" t="s">
        <v>48</v>
      </c>
      <c r="AC993" s="18">
        <f>'EPD information'!$AF$16*Tabell2[[#This Row],[Weight (kg)]]</f>
        <v>9.7649999999999994E-4</v>
      </c>
      <c r="AD993" s="18">
        <f>'EPD information'!$AG$16*Tabell2[[#This Row],[Weight (kg)]]</f>
        <v>3.2549999999999996E-2</v>
      </c>
      <c r="AE993" s="18">
        <f>'EPD information'!$AH$16*Tabell2[[#This Row],[Weight (kg)]]</f>
        <v>5.2080000000000003E-5</v>
      </c>
      <c r="AF993" s="21">
        <f>'EPD information'!$AI$16*Tabell2[[#This Row],[Weight (kg)]]</f>
        <v>-0.24149999999999996</v>
      </c>
    </row>
    <row r="994" spans="1:32" ht="28.5" x14ac:dyDescent="0.2">
      <c r="A994" s="36" t="s">
        <v>199</v>
      </c>
      <c r="B994" s="37" t="s">
        <v>200</v>
      </c>
      <c r="C994" s="38">
        <v>101351</v>
      </c>
      <c r="D994" s="39">
        <v>7319661013513</v>
      </c>
      <c r="E994" s="37" t="s">
        <v>46</v>
      </c>
      <c r="F994" s="40">
        <v>140</v>
      </c>
      <c r="G994" s="37">
        <v>0</v>
      </c>
      <c r="H994" s="41">
        <v>0.25</v>
      </c>
      <c r="I994" s="35">
        <f>'EPD information'!$L$16*Tabell2[[#This Row],[Weight (kg)]]</f>
        <v>0.85250000000000004</v>
      </c>
      <c r="J994" s="22">
        <f>'EPD information'!$M$16*Tabell2[[#This Row],[Weight (kg)]]</f>
        <v>1.485E-2</v>
      </c>
      <c r="K994" s="22">
        <f>'EPD information'!$N$16*Tabell2[[#This Row],[Weight (kg)]]</f>
        <v>1.7625E-3</v>
      </c>
      <c r="L994" s="22">
        <f>'EPD information'!$O$16*Tabell2[[#This Row],[Weight (kg)]]</f>
        <v>0</v>
      </c>
      <c r="M994" s="22">
        <f>'EPD information'!$P$16*Tabell2[[#This Row],[Weight (kg)]]</f>
        <v>1.175E-3</v>
      </c>
      <c r="N994" s="22">
        <f>'EPD information'!$Q$16*Tabell2[[#This Row],[Weight (kg)]]</f>
        <v>3.9E-2</v>
      </c>
      <c r="O994" s="22">
        <f>'EPD information'!$R$16*Tabell2[[#This Row],[Weight (kg)]]</f>
        <v>6.3250000000000006E-5</v>
      </c>
      <c r="P994" s="22">
        <f>'EPD information'!$S$16*Tabell2[[#This Row],[Weight (kg)]]</f>
        <v>-0.30249999999999999</v>
      </c>
      <c r="Q994" s="35">
        <f>'Product specific GWP'!$T$16*Tabell2[[#This Row],[Weight (kg)]]</f>
        <v>1.0925000000000001E-2</v>
      </c>
      <c r="R994" s="35" t="s">
        <v>48</v>
      </c>
      <c r="S994" s="35">
        <f>'EPD information'!$V$16*Tabell2[[#This Row],[Weight (kg)]]</f>
        <v>1.7625E-3</v>
      </c>
      <c r="T994" s="35" t="str">
        <f>'EPD information'!$W$16</f>
        <v>ND</v>
      </c>
      <c r="U994" s="35">
        <f>'EPD information'!$X$16*Tabell2[[#This Row],[Weight (kg)]]</f>
        <v>1.175E-3</v>
      </c>
      <c r="V994" s="35">
        <f>'EPD information'!$Y$16*Tabell2[[#This Row],[Weight (kg)]]</f>
        <v>3.9E-2</v>
      </c>
      <c r="W994" s="35">
        <f>'EPD information'!$Z$16*Tabell2[[#This Row],[Weight (kg)]]</f>
        <v>6.3250000000000006E-5</v>
      </c>
      <c r="X994" s="35">
        <f>'EPD information'!$AA$16*Tabell2[[#This Row],[Weight (kg)]]</f>
        <v>-0.30249999999999999</v>
      </c>
      <c r="Y994" s="18">
        <f>'EPD information'!$AB$16*Tabell2[[#This Row],[Weight (kg)]]</f>
        <v>0.84</v>
      </c>
      <c r="Z994" s="18">
        <f>'EPD information'!$AC$16*Tabell2[[#This Row],[Weight (kg)]]</f>
        <v>1.4725E-2</v>
      </c>
      <c r="AA994" s="18">
        <f>'EPD information'!$AD$16*Tabell2[[#This Row],[Weight (kg)]]</f>
        <v>1.8425E-3</v>
      </c>
      <c r="AB994" s="18" t="s">
        <v>48</v>
      </c>
      <c r="AC994" s="18">
        <f>'EPD information'!$AF$16*Tabell2[[#This Row],[Weight (kg)]]</f>
        <v>1.1624999999999999E-3</v>
      </c>
      <c r="AD994" s="18">
        <f>'EPD information'!$AG$16*Tabell2[[#This Row],[Weight (kg)]]</f>
        <v>3.875E-2</v>
      </c>
      <c r="AE994" s="18">
        <f>'EPD information'!$AH$16*Tabell2[[#This Row],[Weight (kg)]]</f>
        <v>6.2000000000000003E-5</v>
      </c>
      <c r="AF994" s="21">
        <f>'EPD information'!$AI$16*Tabell2[[#This Row],[Weight (kg)]]</f>
        <v>-0.28749999999999998</v>
      </c>
    </row>
    <row r="995" spans="1:32" ht="28.5" x14ac:dyDescent="0.2">
      <c r="A995" s="36" t="s">
        <v>199</v>
      </c>
      <c r="B995" s="37" t="s">
        <v>200</v>
      </c>
      <c r="C995" s="38">
        <v>101352</v>
      </c>
      <c r="D995" s="39">
        <v>7319661013520</v>
      </c>
      <c r="E995" s="37" t="s">
        <v>46</v>
      </c>
      <c r="F995" s="40">
        <v>150</v>
      </c>
      <c r="G995" s="37">
        <v>0</v>
      </c>
      <c r="H995" s="41">
        <v>0.27</v>
      </c>
      <c r="I995" s="35">
        <f>'EPD information'!$L$16*Tabell2[[#This Row],[Weight (kg)]]</f>
        <v>0.92070000000000007</v>
      </c>
      <c r="J995" s="22">
        <f>'EPD information'!$M$16*Tabell2[[#This Row],[Weight (kg)]]</f>
        <v>1.6038E-2</v>
      </c>
      <c r="K995" s="22">
        <f>'EPD information'!$N$16*Tabell2[[#This Row],[Weight (kg)]]</f>
        <v>1.9035E-3</v>
      </c>
      <c r="L995" s="22">
        <f>'EPD information'!$O$16*Tabell2[[#This Row],[Weight (kg)]]</f>
        <v>0</v>
      </c>
      <c r="M995" s="22">
        <f>'EPD information'!$P$16*Tabell2[[#This Row],[Weight (kg)]]</f>
        <v>1.2690000000000002E-3</v>
      </c>
      <c r="N995" s="22">
        <f>'EPD information'!$Q$16*Tabell2[[#This Row],[Weight (kg)]]</f>
        <v>4.2120000000000005E-2</v>
      </c>
      <c r="O995" s="22">
        <f>'EPD information'!$R$16*Tabell2[[#This Row],[Weight (kg)]]</f>
        <v>6.8310000000000015E-5</v>
      </c>
      <c r="P995" s="22">
        <f>'EPD information'!$S$16*Tabell2[[#This Row],[Weight (kg)]]</f>
        <v>-0.32669999999999999</v>
      </c>
      <c r="Q995" s="35">
        <f>'Product specific GWP'!$T$16*Tabell2[[#This Row],[Weight (kg)]]</f>
        <v>1.1799000000000002E-2</v>
      </c>
      <c r="R995" s="35" t="s">
        <v>48</v>
      </c>
      <c r="S995" s="35">
        <f>'EPD information'!$V$16*Tabell2[[#This Row],[Weight (kg)]]</f>
        <v>1.9035E-3</v>
      </c>
      <c r="T995" s="35" t="str">
        <f>'EPD information'!$W$16</f>
        <v>ND</v>
      </c>
      <c r="U995" s="35">
        <f>'EPD information'!$X$16*Tabell2[[#This Row],[Weight (kg)]]</f>
        <v>1.2690000000000002E-3</v>
      </c>
      <c r="V995" s="35">
        <f>'EPD information'!$Y$16*Tabell2[[#This Row],[Weight (kg)]]</f>
        <v>4.2120000000000005E-2</v>
      </c>
      <c r="W995" s="35">
        <f>'EPD information'!$Z$16*Tabell2[[#This Row],[Weight (kg)]]</f>
        <v>6.8310000000000015E-5</v>
      </c>
      <c r="X995" s="35">
        <f>'EPD information'!$AA$16*Tabell2[[#This Row],[Weight (kg)]]</f>
        <v>-0.32669999999999999</v>
      </c>
      <c r="Y995" s="18">
        <f>'EPD information'!$AB$16*Tabell2[[#This Row],[Weight (kg)]]</f>
        <v>0.90720000000000001</v>
      </c>
      <c r="Z995" s="18">
        <f>'EPD information'!$AC$16*Tabell2[[#This Row],[Weight (kg)]]</f>
        <v>1.5903E-2</v>
      </c>
      <c r="AA995" s="18">
        <f>'EPD information'!$AD$16*Tabell2[[#This Row],[Weight (kg)]]</f>
        <v>1.9899000000000002E-3</v>
      </c>
      <c r="AB995" s="18" t="s">
        <v>48</v>
      </c>
      <c r="AC995" s="18">
        <f>'EPD information'!$AF$16*Tabell2[[#This Row],[Weight (kg)]]</f>
        <v>1.2554999999999999E-3</v>
      </c>
      <c r="AD995" s="18">
        <f>'EPD information'!$AG$16*Tabell2[[#This Row],[Weight (kg)]]</f>
        <v>4.1850000000000005E-2</v>
      </c>
      <c r="AE995" s="18">
        <f>'EPD information'!$AH$16*Tabell2[[#This Row],[Weight (kg)]]</f>
        <v>6.6960000000000009E-5</v>
      </c>
      <c r="AF995" s="21">
        <f>'EPD information'!$AI$16*Tabell2[[#This Row],[Weight (kg)]]</f>
        <v>-0.3105</v>
      </c>
    </row>
    <row r="996" spans="1:32" ht="28.5" x14ac:dyDescent="0.2">
      <c r="A996" s="36" t="s">
        <v>199</v>
      </c>
      <c r="B996" s="37" t="s">
        <v>200</v>
      </c>
      <c r="C996" s="38">
        <v>101353</v>
      </c>
      <c r="D996" s="39">
        <v>7319661013537</v>
      </c>
      <c r="E996" s="37" t="s">
        <v>46</v>
      </c>
      <c r="F996" s="40">
        <v>160</v>
      </c>
      <c r="G996" s="37">
        <v>0</v>
      </c>
      <c r="H996" s="41">
        <v>0.3</v>
      </c>
      <c r="I996" s="35">
        <f>'EPD information'!$L$16*Tabell2[[#This Row],[Weight (kg)]]</f>
        <v>1.0229999999999999</v>
      </c>
      <c r="J996" s="22">
        <f>'EPD information'!$M$16*Tabell2[[#This Row],[Weight (kg)]]</f>
        <v>1.7819999999999999E-2</v>
      </c>
      <c r="K996" s="22">
        <f>'EPD information'!$N$16*Tabell2[[#This Row],[Weight (kg)]]</f>
        <v>2.1149999999999997E-3</v>
      </c>
      <c r="L996" s="22">
        <f>'EPD information'!$O$16*Tabell2[[#This Row],[Weight (kg)]]</f>
        <v>0</v>
      </c>
      <c r="M996" s="22">
        <f>'EPD information'!$P$16*Tabell2[[#This Row],[Weight (kg)]]</f>
        <v>1.41E-3</v>
      </c>
      <c r="N996" s="22">
        <f>'EPD information'!$Q$16*Tabell2[[#This Row],[Weight (kg)]]</f>
        <v>4.6800000000000001E-2</v>
      </c>
      <c r="O996" s="22">
        <f>'EPD information'!$R$16*Tabell2[[#This Row],[Weight (kg)]]</f>
        <v>7.5900000000000002E-5</v>
      </c>
      <c r="P996" s="22">
        <f>'EPD information'!$S$16*Tabell2[[#This Row],[Weight (kg)]]</f>
        <v>-0.36299999999999999</v>
      </c>
      <c r="Q996" s="35">
        <f>'Product specific GWP'!$T$16*Tabell2[[#This Row],[Weight (kg)]]</f>
        <v>1.311E-2</v>
      </c>
      <c r="R996" s="35" t="s">
        <v>48</v>
      </c>
      <c r="S996" s="35">
        <f>'EPD information'!$V$16*Tabell2[[#This Row],[Weight (kg)]]</f>
        <v>2.1149999999999997E-3</v>
      </c>
      <c r="T996" s="35" t="str">
        <f>'EPD information'!$W$16</f>
        <v>ND</v>
      </c>
      <c r="U996" s="35">
        <f>'EPD information'!$X$16*Tabell2[[#This Row],[Weight (kg)]]</f>
        <v>1.41E-3</v>
      </c>
      <c r="V996" s="35">
        <f>'EPD information'!$Y$16*Tabell2[[#This Row],[Weight (kg)]]</f>
        <v>4.6800000000000001E-2</v>
      </c>
      <c r="W996" s="35">
        <f>'EPD information'!$Z$16*Tabell2[[#This Row],[Weight (kg)]]</f>
        <v>7.5900000000000002E-5</v>
      </c>
      <c r="X996" s="35">
        <f>'EPD information'!$AA$16*Tabell2[[#This Row],[Weight (kg)]]</f>
        <v>-0.36299999999999999</v>
      </c>
      <c r="Y996" s="18">
        <f>'EPD information'!$AB$16*Tabell2[[#This Row],[Weight (kg)]]</f>
        <v>1.008</v>
      </c>
      <c r="Z996" s="18">
        <f>'EPD information'!$AC$16*Tabell2[[#This Row],[Weight (kg)]]</f>
        <v>1.7669999999999998E-2</v>
      </c>
      <c r="AA996" s="18">
        <f>'EPD information'!$AD$16*Tabell2[[#This Row],[Weight (kg)]]</f>
        <v>2.2109999999999999E-3</v>
      </c>
      <c r="AB996" s="18" t="s">
        <v>48</v>
      </c>
      <c r="AC996" s="18">
        <f>'EPD information'!$AF$16*Tabell2[[#This Row],[Weight (kg)]]</f>
        <v>1.3949999999999998E-3</v>
      </c>
      <c r="AD996" s="18">
        <f>'EPD information'!$AG$16*Tabell2[[#This Row],[Weight (kg)]]</f>
        <v>4.65E-2</v>
      </c>
      <c r="AE996" s="18">
        <f>'EPD information'!$AH$16*Tabell2[[#This Row],[Weight (kg)]]</f>
        <v>7.4400000000000006E-5</v>
      </c>
      <c r="AF996" s="21">
        <f>'EPD information'!$AI$16*Tabell2[[#This Row],[Weight (kg)]]</f>
        <v>-0.34499999999999997</v>
      </c>
    </row>
    <row r="997" spans="1:32" ht="28.5" x14ac:dyDescent="0.2">
      <c r="A997" s="36" t="s">
        <v>199</v>
      </c>
      <c r="B997" s="37" t="s">
        <v>200</v>
      </c>
      <c r="C997" s="38">
        <v>101354</v>
      </c>
      <c r="D997" s="39">
        <v>7319661013544</v>
      </c>
      <c r="E997" s="37" t="s">
        <v>46</v>
      </c>
      <c r="F997" s="40">
        <v>180</v>
      </c>
      <c r="G997" s="37">
        <v>0</v>
      </c>
      <c r="H997" s="41">
        <v>0.36</v>
      </c>
      <c r="I997" s="35">
        <f>'EPD information'!$L$16*Tabell2[[#This Row],[Weight (kg)]]</f>
        <v>1.2276</v>
      </c>
      <c r="J997" s="22">
        <f>'EPD information'!$M$16*Tabell2[[#This Row],[Weight (kg)]]</f>
        <v>2.1384E-2</v>
      </c>
      <c r="K997" s="22">
        <f>'EPD information'!$N$16*Tabell2[[#This Row],[Weight (kg)]]</f>
        <v>2.5379999999999999E-3</v>
      </c>
      <c r="L997" s="22">
        <f>'EPD information'!$O$16*Tabell2[[#This Row],[Weight (kg)]]</f>
        <v>0</v>
      </c>
      <c r="M997" s="22">
        <f>'EPD information'!$P$16*Tabell2[[#This Row],[Weight (kg)]]</f>
        <v>1.6919999999999999E-3</v>
      </c>
      <c r="N997" s="22">
        <f>'EPD information'!$Q$16*Tabell2[[#This Row],[Weight (kg)]]</f>
        <v>5.6159999999999995E-2</v>
      </c>
      <c r="O997" s="22">
        <f>'EPD information'!$R$16*Tabell2[[#This Row],[Weight (kg)]]</f>
        <v>9.1080000000000002E-5</v>
      </c>
      <c r="P997" s="22">
        <f>'EPD information'!$S$16*Tabell2[[#This Row],[Weight (kg)]]</f>
        <v>-0.43559999999999999</v>
      </c>
      <c r="Q997" s="35">
        <f>'Product specific GWP'!$T$16*Tabell2[[#This Row],[Weight (kg)]]</f>
        <v>1.5731999999999999E-2</v>
      </c>
      <c r="R997" s="35" t="s">
        <v>48</v>
      </c>
      <c r="S997" s="35">
        <f>'EPD information'!$V$16*Tabell2[[#This Row],[Weight (kg)]]</f>
        <v>2.5379999999999999E-3</v>
      </c>
      <c r="T997" s="35" t="str">
        <f>'EPD information'!$W$16</f>
        <v>ND</v>
      </c>
      <c r="U997" s="35">
        <f>'EPD information'!$X$16*Tabell2[[#This Row],[Weight (kg)]]</f>
        <v>1.6919999999999999E-3</v>
      </c>
      <c r="V997" s="35">
        <f>'EPD information'!$Y$16*Tabell2[[#This Row],[Weight (kg)]]</f>
        <v>5.6159999999999995E-2</v>
      </c>
      <c r="W997" s="35">
        <f>'EPD information'!$Z$16*Tabell2[[#This Row],[Weight (kg)]]</f>
        <v>9.1080000000000002E-5</v>
      </c>
      <c r="X997" s="35">
        <f>'EPD information'!$AA$16*Tabell2[[#This Row],[Weight (kg)]]</f>
        <v>-0.43559999999999999</v>
      </c>
      <c r="Y997" s="18">
        <f>'EPD information'!$AB$16*Tabell2[[#This Row],[Weight (kg)]]</f>
        <v>1.2096</v>
      </c>
      <c r="Z997" s="18">
        <f>'EPD information'!$AC$16*Tabell2[[#This Row],[Weight (kg)]]</f>
        <v>2.1204000000000001E-2</v>
      </c>
      <c r="AA997" s="18">
        <f>'EPD information'!$AD$16*Tabell2[[#This Row],[Weight (kg)]]</f>
        <v>2.6531999999999997E-3</v>
      </c>
      <c r="AB997" s="18" t="s">
        <v>48</v>
      </c>
      <c r="AC997" s="18">
        <f>'EPD information'!$AF$16*Tabell2[[#This Row],[Weight (kg)]]</f>
        <v>1.6739999999999997E-3</v>
      </c>
      <c r="AD997" s="18">
        <f>'EPD information'!$AG$16*Tabell2[[#This Row],[Weight (kg)]]</f>
        <v>5.5799999999999995E-2</v>
      </c>
      <c r="AE997" s="18">
        <f>'EPD information'!$AH$16*Tabell2[[#This Row],[Weight (kg)]]</f>
        <v>8.9279999999999999E-5</v>
      </c>
      <c r="AF997" s="21">
        <f>'EPD information'!$AI$16*Tabell2[[#This Row],[Weight (kg)]]</f>
        <v>-0.41399999999999998</v>
      </c>
    </row>
    <row r="998" spans="1:32" ht="28.5" x14ac:dyDescent="0.2">
      <c r="A998" s="36" t="s">
        <v>199</v>
      </c>
      <c r="B998" s="37" t="s">
        <v>200</v>
      </c>
      <c r="C998" s="38">
        <v>101356</v>
      </c>
      <c r="D998" s="39">
        <v>7319661013568</v>
      </c>
      <c r="E998" s="37" t="s">
        <v>46</v>
      </c>
      <c r="F998" s="40">
        <v>200</v>
      </c>
      <c r="G998" s="37">
        <v>0</v>
      </c>
      <c r="H998" s="41">
        <v>0.43</v>
      </c>
      <c r="I998" s="35">
        <f>'EPD information'!$L$16*Tabell2[[#This Row],[Weight (kg)]]</f>
        <v>1.4662999999999999</v>
      </c>
      <c r="J998" s="22">
        <f>'EPD information'!$M$16*Tabell2[[#This Row],[Weight (kg)]]</f>
        <v>2.5541999999999999E-2</v>
      </c>
      <c r="K998" s="22">
        <f>'EPD information'!$N$16*Tabell2[[#This Row],[Weight (kg)]]</f>
        <v>3.0314999999999999E-3</v>
      </c>
      <c r="L998" s="22">
        <f>'EPD information'!$O$16*Tabell2[[#This Row],[Weight (kg)]]</f>
        <v>0</v>
      </c>
      <c r="M998" s="22">
        <f>'EPD information'!$P$16*Tabell2[[#This Row],[Weight (kg)]]</f>
        <v>2.0210000000000002E-3</v>
      </c>
      <c r="N998" s="22">
        <f>'EPD information'!$Q$16*Tabell2[[#This Row],[Weight (kg)]]</f>
        <v>6.7080000000000001E-2</v>
      </c>
      <c r="O998" s="22">
        <f>'EPD information'!$R$16*Tabell2[[#This Row],[Weight (kg)]]</f>
        <v>1.0879000000000001E-4</v>
      </c>
      <c r="P998" s="22">
        <f>'EPD information'!$S$16*Tabell2[[#This Row],[Weight (kg)]]</f>
        <v>-0.52029999999999998</v>
      </c>
      <c r="Q998" s="35">
        <f>'Product specific GWP'!$T$16*Tabell2[[#This Row],[Weight (kg)]]</f>
        <v>1.8791000000000002E-2</v>
      </c>
      <c r="R998" s="35" t="s">
        <v>48</v>
      </c>
      <c r="S998" s="35">
        <f>'EPD information'!$V$16*Tabell2[[#This Row],[Weight (kg)]]</f>
        <v>3.0314999999999999E-3</v>
      </c>
      <c r="T998" s="35" t="str">
        <f>'EPD information'!$W$16</f>
        <v>ND</v>
      </c>
      <c r="U998" s="35">
        <f>'EPD information'!$X$16*Tabell2[[#This Row],[Weight (kg)]]</f>
        <v>2.0210000000000002E-3</v>
      </c>
      <c r="V998" s="35">
        <f>'EPD information'!$Y$16*Tabell2[[#This Row],[Weight (kg)]]</f>
        <v>6.7080000000000001E-2</v>
      </c>
      <c r="W998" s="35">
        <f>'EPD information'!$Z$16*Tabell2[[#This Row],[Weight (kg)]]</f>
        <v>1.0879000000000001E-4</v>
      </c>
      <c r="X998" s="35">
        <f>'EPD information'!$AA$16*Tabell2[[#This Row],[Weight (kg)]]</f>
        <v>-0.52029999999999998</v>
      </c>
      <c r="Y998" s="18">
        <f>'EPD information'!$AB$16*Tabell2[[#This Row],[Weight (kg)]]</f>
        <v>1.4447999999999999</v>
      </c>
      <c r="Z998" s="18">
        <f>'EPD information'!$AC$16*Tabell2[[#This Row],[Weight (kg)]]</f>
        <v>2.5326999999999999E-2</v>
      </c>
      <c r="AA998" s="18">
        <f>'EPD information'!$AD$16*Tabell2[[#This Row],[Weight (kg)]]</f>
        <v>3.1690999999999998E-3</v>
      </c>
      <c r="AB998" s="18" t="s">
        <v>48</v>
      </c>
      <c r="AC998" s="18">
        <f>'EPD information'!$AF$16*Tabell2[[#This Row],[Weight (kg)]]</f>
        <v>1.9995E-3</v>
      </c>
      <c r="AD998" s="18">
        <f>'EPD information'!$AG$16*Tabell2[[#This Row],[Weight (kg)]]</f>
        <v>6.6650000000000001E-2</v>
      </c>
      <c r="AE998" s="18">
        <f>'EPD information'!$AH$16*Tabell2[[#This Row],[Weight (kg)]]</f>
        <v>1.0664000000000001E-4</v>
      </c>
      <c r="AF998" s="21">
        <f>'EPD information'!$AI$16*Tabell2[[#This Row],[Weight (kg)]]</f>
        <v>-0.49449999999999994</v>
      </c>
    </row>
    <row r="999" spans="1:32" ht="28.5" x14ac:dyDescent="0.2">
      <c r="A999" s="36" t="s">
        <v>199</v>
      </c>
      <c r="B999" s="37" t="s">
        <v>200</v>
      </c>
      <c r="C999" s="38">
        <v>101357</v>
      </c>
      <c r="D999" s="39">
        <v>7319661013575</v>
      </c>
      <c r="E999" s="37" t="s">
        <v>46</v>
      </c>
      <c r="F999" s="40">
        <v>224</v>
      </c>
      <c r="G999" s="37">
        <v>0</v>
      </c>
      <c r="H999" s="41">
        <v>0.62</v>
      </c>
      <c r="I999" s="35">
        <f>'EPD information'!$L$16*Tabell2[[#This Row],[Weight (kg)]]</f>
        <v>2.1141999999999999</v>
      </c>
      <c r="J999" s="22">
        <f>'EPD information'!$M$16*Tabell2[[#This Row],[Weight (kg)]]</f>
        <v>3.6828E-2</v>
      </c>
      <c r="K999" s="22">
        <f>'EPD information'!$N$16*Tabell2[[#This Row],[Weight (kg)]]</f>
        <v>4.3709999999999999E-3</v>
      </c>
      <c r="L999" s="22">
        <f>'EPD information'!$O$16*Tabell2[[#This Row],[Weight (kg)]]</f>
        <v>0</v>
      </c>
      <c r="M999" s="22">
        <f>'EPD information'!$P$16*Tabell2[[#This Row],[Weight (kg)]]</f>
        <v>2.9139999999999999E-3</v>
      </c>
      <c r="N999" s="22">
        <f>'EPD information'!$Q$16*Tabell2[[#This Row],[Weight (kg)]]</f>
        <v>9.672E-2</v>
      </c>
      <c r="O999" s="22">
        <f>'EPD information'!$R$16*Tabell2[[#This Row],[Weight (kg)]]</f>
        <v>1.5686000000000001E-4</v>
      </c>
      <c r="P999" s="22">
        <f>'EPD information'!$S$16*Tabell2[[#This Row],[Weight (kg)]]</f>
        <v>-0.75019999999999998</v>
      </c>
      <c r="Q999" s="35">
        <f>'Product specific GWP'!$T$16*Tabell2[[#This Row],[Weight (kg)]]</f>
        <v>2.7094E-2</v>
      </c>
      <c r="R999" s="35" t="s">
        <v>48</v>
      </c>
      <c r="S999" s="35">
        <f>'EPD information'!$V$16*Tabell2[[#This Row],[Weight (kg)]]</f>
        <v>4.3709999999999999E-3</v>
      </c>
      <c r="T999" s="35" t="str">
        <f>'EPD information'!$W$16</f>
        <v>ND</v>
      </c>
      <c r="U999" s="35">
        <f>'EPD information'!$X$16*Tabell2[[#This Row],[Weight (kg)]]</f>
        <v>2.9139999999999999E-3</v>
      </c>
      <c r="V999" s="35">
        <f>'EPD information'!$Y$16*Tabell2[[#This Row],[Weight (kg)]]</f>
        <v>9.672E-2</v>
      </c>
      <c r="W999" s="35">
        <f>'EPD information'!$Z$16*Tabell2[[#This Row],[Weight (kg)]]</f>
        <v>1.5686000000000001E-4</v>
      </c>
      <c r="X999" s="35">
        <f>'EPD information'!$AA$16*Tabell2[[#This Row],[Weight (kg)]]</f>
        <v>-0.75019999999999998</v>
      </c>
      <c r="Y999" s="18">
        <f>'EPD information'!$AB$16*Tabell2[[#This Row],[Weight (kg)]]</f>
        <v>2.0831999999999997</v>
      </c>
      <c r="Z999" s="18">
        <f>'EPD information'!$AC$16*Tabell2[[#This Row],[Weight (kg)]]</f>
        <v>3.6518000000000002E-2</v>
      </c>
      <c r="AA999" s="18">
        <f>'EPD information'!$AD$16*Tabell2[[#This Row],[Weight (kg)]]</f>
        <v>4.5693999999999995E-3</v>
      </c>
      <c r="AB999" s="18" t="s">
        <v>48</v>
      </c>
      <c r="AC999" s="18">
        <f>'EPD information'!$AF$16*Tabell2[[#This Row],[Weight (kg)]]</f>
        <v>2.8829999999999997E-3</v>
      </c>
      <c r="AD999" s="18">
        <f>'EPD information'!$AG$16*Tabell2[[#This Row],[Weight (kg)]]</f>
        <v>9.6100000000000005E-2</v>
      </c>
      <c r="AE999" s="18">
        <f>'EPD information'!$AH$16*Tabell2[[#This Row],[Weight (kg)]]</f>
        <v>1.5376000000000002E-4</v>
      </c>
      <c r="AF999" s="21">
        <f>'EPD information'!$AI$16*Tabell2[[#This Row],[Weight (kg)]]</f>
        <v>-0.71299999999999997</v>
      </c>
    </row>
    <row r="1000" spans="1:32" ht="28.5" x14ac:dyDescent="0.2">
      <c r="A1000" s="36" t="s">
        <v>199</v>
      </c>
      <c r="B1000" s="37" t="s">
        <v>200</v>
      </c>
      <c r="C1000" s="38">
        <v>101358</v>
      </c>
      <c r="D1000" s="39">
        <v>7319661013582</v>
      </c>
      <c r="E1000" s="37" t="s">
        <v>46</v>
      </c>
      <c r="F1000" s="40">
        <v>250</v>
      </c>
      <c r="G1000" s="37">
        <v>0</v>
      </c>
      <c r="H1000" s="41">
        <v>0.87</v>
      </c>
      <c r="I1000" s="35">
        <f>'EPD information'!$L$16*Tabell2[[#This Row],[Weight (kg)]]</f>
        <v>2.9666999999999999</v>
      </c>
      <c r="J1000" s="22">
        <f>'EPD information'!$M$16*Tabell2[[#This Row],[Weight (kg)]]</f>
        <v>5.1678000000000002E-2</v>
      </c>
      <c r="K1000" s="22">
        <f>'EPD information'!$N$16*Tabell2[[#This Row],[Weight (kg)]]</f>
        <v>6.1335000000000001E-3</v>
      </c>
      <c r="L1000" s="22">
        <f>'EPD information'!$O$16*Tabell2[[#This Row],[Weight (kg)]]</f>
        <v>0</v>
      </c>
      <c r="M1000" s="22">
        <f>'EPD information'!$P$16*Tabell2[[#This Row],[Weight (kg)]]</f>
        <v>4.0889999999999998E-3</v>
      </c>
      <c r="N1000" s="22">
        <f>'EPD information'!$Q$16*Tabell2[[#This Row],[Weight (kg)]]</f>
        <v>0.13572000000000001</v>
      </c>
      <c r="O1000" s="22">
        <f>'EPD information'!$R$16*Tabell2[[#This Row],[Weight (kg)]]</f>
        <v>2.2011000000000003E-4</v>
      </c>
      <c r="P1000" s="22">
        <f>'EPD information'!$S$16*Tabell2[[#This Row],[Weight (kg)]]</f>
        <v>-1.0527</v>
      </c>
      <c r="Q1000" s="35">
        <f>'Product specific GWP'!$T$16*Tabell2[[#This Row],[Weight (kg)]]</f>
        <v>3.8019000000000004E-2</v>
      </c>
      <c r="R1000" s="35" t="s">
        <v>48</v>
      </c>
      <c r="S1000" s="35">
        <f>'EPD information'!$V$16*Tabell2[[#This Row],[Weight (kg)]]</f>
        <v>6.1335000000000001E-3</v>
      </c>
      <c r="T1000" s="35" t="str">
        <f>'EPD information'!$W$16</f>
        <v>ND</v>
      </c>
      <c r="U1000" s="35">
        <f>'EPD information'!$X$16*Tabell2[[#This Row],[Weight (kg)]]</f>
        <v>4.0889999999999998E-3</v>
      </c>
      <c r="V1000" s="35">
        <f>'EPD information'!$Y$16*Tabell2[[#This Row],[Weight (kg)]]</f>
        <v>0.13572000000000001</v>
      </c>
      <c r="W1000" s="35">
        <f>'EPD information'!$Z$16*Tabell2[[#This Row],[Weight (kg)]]</f>
        <v>2.2011000000000003E-4</v>
      </c>
      <c r="X1000" s="35">
        <f>'EPD information'!$AA$16*Tabell2[[#This Row],[Weight (kg)]]</f>
        <v>-1.0527</v>
      </c>
      <c r="Y1000" s="18">
        <f>'EPD information'!$AB$16*Tabell2[[#This Row],[Weight (kg)]]</f>
        <v>2.9232</v>
      </c>
      <c r="Z1000" s="18">
        <f>'EPD information'!$AC$16*Tabell2[[#This Row],[Weight (kg)]]</f>
        <v>5.1243000000000004E-2</v>
      </c>
      <c r="AA1000" s="18">
        <f>'EPD information'!$AD$16*Tabell2[[#This Row],[Weight (kg)]]</f>
        <v>6.4118999999999999E-3</v>
      </c>
      <c r="AB1000" s="18" t="s">
        <v>48</v>
      </c>
      <c r="AC1000" s="18">
        <f>'EPD information'!$AF$16*Tabell2[[#This Row],[Weight (kg)]]</f>
        <v>4.0454999999999996E-3</v>
      </c>
      <c r="AD1000" s="18">
        <f>'EPD information'!$AG$16*Tabell2[[#This Row],[Weight (kg)]]</f>
        <v>0.13485</v>
      </c>
      <c r="AE1000" s="18">
        <f>'EPD information'!$AH$16*Tabell2[[#This Row],[Weight (kg)]]</f>
        <v>2.1576000000000001E-4</v>
      </c>
      <c r="AF1000" s="21">
        <f>'EPD information'!$AI$16*Tabell2[[#This Row],[Weight (kg)]]</f>
        <v>-1.0004999999999999</v>
      </c>
    </row>
    <row r="1001" spans="1:32" ht="28.5" x14ac:dyDescent="0.2">
      <c r="A1001" s="36" t="s">
        <v>199</v>
      </c>
      <c r="B1001" s="37" t="s">
        <v>200</v>
      </c>
      <c r="C1001" s="38">
        <v>101359</v>
      </c>
      <c r="D1001" s="39">
        <v>7319661013599</v>
      </c>
      <c r="E1001" s="37" t="s">
        <v>46</v>
      </c>
      <c r="F1001" s="40">
        <v>280</v>
      </c>
      <c r="G1001" s="37">
        <v>0</v>
      </c>
      <c r="H1001" s="41">
        <v>1</v>
      </c>
      <c r="I1001" s="35">
        <f>'EPD information'!$L$16*Tabell2[[#This Row],[Weight (kg)]]</f>
        <v>3.41</v>
      </c>
      <c r="J1001" s="22">
        <f>'EPD information'!$M$16*Tabell2[[#This Row],[Weight (kg)]]</f>
        <v>5.9400000000000001E-2</v>
      </c>
      <c r="K1001" s="22">
        <f>'EPD information'!$N$16*Tabell2[[#This Row],[Weight (kg)]]</f>
        <v>7.0499999999999998E-3</v>
      </c>
      <c r="L1001" s="22">
        <f>'EPD information'!$O$16*Tabell2[[#This Row],[Weight (kg)]]</f>
        <v>0</v>
      </c>
      <c r="M1001" s="22">
        <f>'EPD information'!$P$16*Tabell2[[#This Row],[Weight (kg)]]</f>
        <v>4.7000000000000002E-3</v>
      </c>
      <c r="N1001" s="22">
        <f>'EPD information'!$Q$16*Tabell2[[#This Row],[Weight (kg)]]</f>
        <v>0.156</v>
      </c>
      <c r="O1001" s="22">
        <f>'EPD information'!$R$16*Tabell2[[#This Row],[Weight (kg)]]</f>
        <v>2.5300000000000002E-4</v>
      </c>
      <c r="P1001" s="22">
        <f>'EPD information'!$S$16*Tabell2[[#This Row],[Weight (kg)]]</f>
        <v>-1.21</v>
      </c>
      <c r="Q1001" s="35">
        <f>'Product specific GWP'!$T$16*Tabell2[[#This Row],[Weight (kg)]]</f>
        <v>4.3700000000000003E-2</v>
      </c>
      <c r="R1001" s="35" t="s">
        <v>48</v>
      </c>
      <c r="S1001" s="35">
        <f>'EPD information'!$V$16*Tabell2[[#This Row],[Weight (kg)]]</f>
        <v>7.0499999999999998E-3</v>
      </c>
      <c r="T1001" s="35" t="str">
        <f>'EPD information'!$W$16</f>
        <v>ND</v>
      </c>
      <c r="U1001" s="35">
        <f>'EPD information'!$X$16*Tabell2[[#This Row],[Weight (kg)]]</f>
        <v>4.7000000000000002E-3</v>
      </c>
      <c r="V1001" s="35">
        <f>'EPD information'!$Y$16*Tabell2[[#This Row],[Weight (kg)]]</f>
        <v>0.156</v>
      </c>
      <c r="W1001" s="35">
        <f>'EPD information'!$Z$16*Tabell2[[#This Row],[Weight (kg)]]</f>
        <v>2.5300000000000002E-4</v>
      </c>
      <c r="X1001" s="35">
        <f>'EPD information'!$AA$16*Tabell2[[#This Row],[Weight (kg)]]</f>
        <v>-1.21</v>
      </c>
      <c r="Y1001" s="18">
        <f>'EPD information'!$AB$16*Tabell2[[#This Row],[Weight (kg)]]</f>
        <v>3.36</v>
      </c>
      <c r="Z1001" s="18">
        <f>'EPD information'!$AC$16*Tabell2[[#This Row],[Weight (kg)]]</f>
        <v>5.8900000000000001E-2</v>
      </c>
      <c r="AA1001" s="18">
        <f>'EPD information'!$AD$16*Tabell2[[#This Row],[Weight (kg)]]</f>
        <v>7.3699999999999998E-3</v>
      </c>
      <c r="AB1001" s="18" t="s">
        <v>48</v>
      </c>
      <c r="AC1001" s="18">
        <f>'EPD information'!$AF$16*Tabell2[[#This Row],[Weight (kg)]]</f>
        <v>4.6499999999999996E-3</v>
      </c>
      <c r="AD1001" s="18">
        <f>'EPD information'!$AG$16*Tabell2[[#This Row],[Weight (kg)]]</f>
        <v>0.155</v>
      </c>
      <c r="AE1001" s="18">
        <f>'EPD information'!$AH$16*Tabell2[[#This Row],[Weight (kg)]]</f>
        <v>2.4800000000000001E-4</v>
      </c>
      <c r="AF1001" s="21">
        <f>'EPD information'!$AI$16*Tabell2[[#This Row],[Weight (kg)]]</f>
        <v>-1.1499999999999999</v>
      </c>
    </row>
    <row r="1002" spans="1:32" ht="28.5" x14ac:dyDescent="0.2">
      <c r="A1002" s="36" t="s">
        <v>199</v>
      </c>
      <c r="B1002" s="37" t="s">
        <v>200</v>
      </c>
      <c r="C1002" s="38">
        <v>101363</v>
      </c>
      <c r="D1002" s="39">
        <v>7319661013636</v>
      </c>
      <c r="E1002" s="37" t="s">
        <v>46</v>
      </c>
      <c r="F1002" s="40">
        <v>300</v>
      </c>
      <c r="G1002" s="37">
        <v>0</v>
      </c>
      <c r="H1002" s="41">
        <v>1.2</v>
      </c>
      <c r="I1002" s="35">
        <f>'EPD information'!$L$16*Tabell2[[#This Row],[Weight (kg)]]</f>
        <v>4.0919999999999996</v>
      </c>
      <c r="J1002" s="22">
        <f>'EPD information'!$M$16*Tabell2[[#This Row],[Weight (kg)]]</f>
        <v>7.1279999999999996E-2</v>
      </c>
      <c r="K1002" s="22">
        <f>'EPD information'!$N$16*Tabell2[[#This Row],[Weight (kg)]]</f>
        <v>8.4599999999999988E-3</v>
      </c>
      <c r="L1002" s="22">
        <f>'EPD information'!$O$16*Tabell2[[#This Row],[Weight (kg)]]</f>
        <v>0</v>
      </c>
      <c r="M1002" s="22">
        <f>'EPD information'!$P$16*Tabell2[[#This Row],[Weight (kg)]]</f>
        <v>5.64E-3</v>
      </c>
      <c r="N1002" s="22">
        <f>'EPD information'!$Q$16*Tabell2[[#This Row],[Weight (kg)]]</f>
        <v>0.18720000000000001</v>
      </c>
      <c r="O1002" s="22">
        <f>'EPD information'!$R$16*Tabell2[[#This Row],[Weight (kg)]]</f>
        <v>3.0360000000000001E-4</v>
      </c>
      <c r="P1002" s="22">
        <f>'EPD information'!$S$16*Tabell2[[#This Row],[Weight (kg)]]</f>
        <v>-1.452</v>
      </c>
      <c r="Q1002" s="35">
        <f>'Product specific GWP'!$T$16*Tabell2[[#This Row],[Weight (kg)]]</f>
        <v>5.2440000000000001E-2</v>
      </c>
      <c r="R1002" s="35" t="s">
        <v>48</v>
      </c>
      <c r="S1002" s="35">
        <f>'EPD information'!$V$16*Tabell2[[#This Row],[Weight (kg)]]</f>
        <v>8.4599999999999988E-3</v>
      </c>
      <c r="T1002" s="35" t="str">
        <f>'EPD information'!$W$16</f>
        <v>ND</v>
      </c>
      <c r="U1002" s="35">
        <f>'EPD information'!$X$16*Tabell2[[#This Row],[Weight (kg)]]</f>
        <v>5.64E-3</v>
      </c>
      <c r="V1002" s="35">
        <f>'EPD information'!$Y$16*Tabell2[[#This Row],[Weight (kg)]]</f>
        <v>0.18720000000000001</v>
      </c>
      <c r="W1002" s="35">
        <f>'EPD information'!$Z$16*Tabell2[[#This Row],[Weight (kg)]]</f>
        <v>3.0360000000000001E-4</v>
      </c>
      <c r="X1002" s="35">
        <f>'EPD information'!$AA$16*Tabell2[[#This Row],[Weight (kg)]]</f>
        <v>-1.452</v>
      </c>
      <c r="Y1002" s="18">
        <f>'EPD information'!$AB$16*Tabell2[[#This Row],[Weight (kg)]]</f>
        <v>4.032</v>
      </c>
      <c r="Z1002" s="18">
        <f>'EPD information'!$AC$16*Tabell2[[#This Row],[Weight (kg)]]</f>
        <v>7.0679999999999993E-2</v>
      </c>
      <c r="AA1002" s="18">
        <f>'EPD information'!$AD$16*Tabell2[[#This Row],[Weight (kg)]]</f>
        <v>8.8439999999999994E-3</v>
      </c>
      <c r="AB1002" s="18" t="s">
        <v>48</v>
      </c>
      <c r="AC1002" s="18">
        <f>'EPD information'!$AF$16*Tabell2[[#This Row],[Weight (kg)]]</f>
        <v>5.579999999999999E-3</v>
      </c>
      <c r="AD1002" s="18">
        <f>'EPD information'!$AG$16*Tabell2[[#This Row],[Weight (kg)]]</f>
        <v>0.186</v>
      </c>
      <c r="AE1002" s="18">
        <f>'EPD information'!$AH$16*Tabell2[[#This Row],[Weight (kg)]]</f>
        <v>2.9760000000000002E-4</v>
      </c>
      <c r="AF1002" s="21">
        <f>'EPD information'!$AI$16*Tabell2[[#This Row],[Weight (kg)]]</f>
        <v>-1.38</v>
      </c>
    </row>
    <row r="1003" spans="1:32" ht="28.5" x14ac:dyDescent="0.2">
      <c r="A1003" s="36" t="s">
        <v>199</v>
      </c>
      <c r="B1003" s="37" t="s">
        <v>200</v>
      </c>
      <c r="C1003" s="38">
        <v>101364</v>
      </c>
      <c r="D1003" s="39">
        <v>7319661013643</v>
      </c>
      <c r="E1003" s="37" t="s">
        <v>46</v>
      </c>
      <c r="F1003" s="40">
        <v>315</v>
      </c>
      <c r="G1003" s="37">
        <v>0</v>
      </c>
      <c r="H1003" s="41">
        <v>1.2</v>
      </c>
      <c r="I1003" s="35">
        <f>'EPD information'!$L$16*Tabell2[[#This Row],[Weight (kg)]]</f>
        <v>4.0919999999999996</v>
      </c>
      <c r="J1003" s="22">
        <f>'EPD information'!$M$16*Tabell2[[#This Row],[Weight (kg)]]</f>
        <v>7.1279999999999996E-2</v>
      </c>
      <c r="K1003" s="22">
        <f>'EPD information'!$N$16*Tabell2[[#This Row],[Weight (kg)]]</f>
        <v>8.4599999999999988E-3</v>
      </c>
      <c r="L1003" s="22">
        <f>'EPD information'!$O$16*Tabell2[[#This Row],[Weight (kg)]]</f>
        <v>0</v>
      </c>
      <c r="M1003" s="22">
        <f>'EPD information'!$P$16*Tabell2[[#This Row],[Weight (kg)]]</f>
        <v>5.64E-3</v>
      </c>
      <c r="N1003" s="22">
        <f>'EPD information'!$Q$16*Tabell2[[#This Row],[Weight (kg)]]</f>
        <v>0.18720000000000001</v>
      </c>
      <c r="O1003" s="22">
        <f>'EPD information'!$R$16*Tabell2[[#This Row],[Weight (kg)]]</f>
        <v>3.0360000000000001E-4</v>
      </c>
      <c r="P1003" s="22">
        <f>'EPD information'!$S$16*Tabell2[[#This Row],[Weight (kg)]]</f>
        <v>-1.452</v>
      </c>
      <c r="Q1003" s="35">
        <f>'Product specific GWP'!$T$16*Tabell2[[#This Row],[Weight (kg)]]</f>
        <v>5.2440000000000001E-2</v>
      </c>
      <c r="R1003" s="35" t="s">
        <v>48</v>
      </c>
      <c r="S1003" s="35">
        <f>'EPD information'!$V$16*Tabell2[[#This Row],[Weight (kg)]]</f>
        <v>8.4599999999999988E-3</v>
      </c>
      <c r="T1003" s="35" t="str">
        <f>'EPD information'!$W$16</f>
        <v>ND</v>
      </c>
      <c r="U1003" s="35">
        <f>'EPD information'!$X$16*Tabell2[[#This Row],[Weight (kg)]]</f>
        <v>5.64E-3</v>
      </c>
      <c r="V1003" s="35">
        <f>'EPD information'!$Y$16*Tabell2[[#This Row],[Weight (kg)]]</f>
        <v>0.18720000000000001</v>
      </c>
      <c r="W1003" s="35">
        <f>'EPD information'!$Z$16*Tabell2[[#This Row],[Weight (kg)]]</f>
        <v>3.0360000000000001E-4</v>
      </c>
      <c r="X1003" s="35">
        <f>'EPD information'!$AA$16*Tabell2[[#This Row],[Weight (kg)]]</f>
        <v>-1.452</v>
      </c>
      <c r="Y1003" s="18">
        <f>'EPD information'!$AB$16*Tabell2[[#This Row],[Weight (kg)]]</f>
        <v>4.032</v>
      </c>
      <c r="Z1003" s="18">
        <f>'EPD information'!$AC$16*Tabell2[[#This Row],[Weight (kg)]]</f>
        <v>7.0679999999999993E-2</v>
      </c>
      <c r="AA1003" s="18">
        <f>'EPD information'!$AD$16*Tabell2[[#This Row],[Weight (kg)]]</f>
        <v>8.8439999999999994E-3</v>
      </c>
      <c r="AB1003" s="18" t="s">
        <v>48</v>
      </c>
      <c r="AC1003" s="18">
        <f>'EPD information'!$AF$16*Tabell2[[#This Row],[Weight (kg)]]</f>
        <v>5.579999999999999E-3</v>
      </c>
      <c r="AD1003" s="18">
        <f>'EPD information'!$AG$16*Tabell2[[#This Row],[Weight (kg)]]</f>
        <v>0.186</v>
      </c>
      <c r="AE1003" s="18">
        <f>'EPD information'!$AH$16*Tabell2[[#This Row],[Weight (kg)]]</f>
        <v>2.9760000000000002E-4</v>
      </c>
      <c r="AF1003" s="21">
        <f>'EPD information'!$AI$16*Tabell2[[#This Row],[Weight (kg)]]</f>
        <v>-1.38</v>
      </c>
    </row>
    <row r="1004" spans="1:32" ht="28.5" x14ac:dyDescent="0.2">
      <c r="A1004" s="36" t="s">
        <v>199</v>
      </c>
      <c r="B1004" s="37" t="s">
        <v>200</v>
      </c>
      <c r="C1004" s="38">
        <v>101366</v>
      </c>
      <c r="D1004" s="39">
        <v>7319661013667</v>
      </c>
      <c r="E1004" s="37" t="s">
        <v>46</v>
      </c>
      <c r="F1004" s="40">
        <v>355</v>
      </c>
      <c r="G1004" s="37">
        <v>0</v>
      </c>
      <c r="H1004" s="41">
        <v>1.5</v>
      </c>
      <c r="I1004" s="35">
        <f>'EPD information'!$L$16*Tabell2[[#This Row],[Weight (kg)]]</f>
        <v>5.1150000000000002</v>
      </c>
      <c r="J1004" s="22">
        <f>'EPD information'!$M$16*Tabell2[[#This Row],[Weight (kg)]]</f>
        <v>8.9099999999999999E-2</v>
      </c>
      <c r="K1004" s="22">
        <f>'EPD information'!$N$16*Tabell2[[#This Row],[Weight (kg)]]</f>
        <v>1.0574999999999999E-2</v>
      </c>
      <c r="L1004" s="22">
        <f>'EPD information'!$O$16*Tabell2[[#This Row],[Weight (kg)]]</f>
        <v>0</v>
      </c>
      <c r="M1004" s="22">
        <f>'EPD information'!$P$16*Tabell2[[#This Row],[Weight (kg)]]</f>
        <v>7.0500000000000007E-3</v>
      </c>
      <c r="N1004" s="22">
        <f>'EPD information'!$Q$16*Tabell2[[#This Row],[Weight (kg)]]</f>
        <v>0.23399999999999999</v>
      </c>
      <c r="O1004" s="22">
        <f>'EPD information'!$R$16*Tabell2[[#This Row],[Weight (kg)]]</f>
        <v>3.7950000000000006E-4</v>
      </c>
      <c r="P1004" s="22">
        <f>'EPD information'!$S$16*Tabell2[[#This Row],[Weight (kg)]]</f>
        <v>-1.8149999999999999</v>
      </c>
      <c r="Q1004" s="35">
        <f>'Product specific GWP'!$T$16*Tabell2[[#This Row],[Weight (kg)]]</f>
        <v>6.5549999999999997E-2</v>
      </c>
      <c r="R1004" s="35" t="s">
        <v>48</v>
      </c>
      <c r="S1004" s="35">
        <f>'EPD information'!$V$16*Tabell2[[#This Row],[Weight (kg)]]</f>
        <v>1.0574999999999999E-2</v>
      </c>
      <c r="T1004" s="35" t="str">
        <f>'EPD information'!$W$16</f>
        <v>ND</v>
      </c>
      <c r="U1004" s="35">
        <f>'EPD information'!$X$16*Tabell2[[#This Row],[Weight (kg)]]</f>
        <v>7.0500000000000007E-3</v>
      </c>
      <c r="V1004" s="35">
        <f>'EPD information'!$Y$16*Tabell2[[#This Row],[Weight (kg)]]</f>
        <v>0.23399999999999999</v>
      </c>
      <c r="W1004" s="35">
        <f>'EPD information'!$Z$16*Tabell2[[#This Row],[Weight (kg)]]</f>
        <v>3.7950000000000006E-4</v>
      </c>
      <c r="X1004" s="35">
        <f>'EPD information'!$AA$16*Tabell2[[#This Row],[Weight (kg)]]</f>
        <v>-1.8149999999999999</v>
      </c>
      <c r="Y1004" s="18">
        <f>'EPD information'!$AB$16*Tabell2[[#This Row],[Weight (kg)]]</f>
        <v>5.04</v>
      </c>
      <c r="Z1004" s="18">
        <f>'EPD information'!$AC$16*Tabell2[[#This Row],[Weight (kg)]]</f>
        <v>8.8349999999999998E-2</v>
      </c>
      <c r="AA1004" s="18">
        <f>'EPD information'!$AD$16*Tabell2[[#This Row],[Weight (kg)]]</f>
        <v>1.1054999999999999E-2</v>
      </c>
      <c r="AB1004" s="18" t="s">
        <v>48</v>
      </c>
      <c r="AC1004" s="18">
        <f>'EPD information'!$AF$16*Tabell2[[#This Row],[Weight (kg)]]</f>
        <v>6.9749999999999994E-3</v>
      </c>
      <c r="AD1004" s="18">
        <f>'EPD information'!$AG$16*Tabell2[[#This Row],[Weight (kg)]]</f>
        <v>0.23249999999999998</v>
      </c>
      <c r="AE1004" s="18">
        <f>'EPD information'!$AH$16*Tabell2[[#This Row],[Weight (kg)]]</f>
        <v>3.7200000000000004E-4</v>
      </c>
      <c r="AF1004" s="21">
        <f>'EPD information'!$AI$16*Tabell2[[#This Row],[Weight (kg)]]</f>
        <v>-1.7249999999999999</v>
      </c>
    </row>
    <row r="1005" spans="1:32" ht="28.5" x14ac:dyDescent="0.2">
      <c r="A1005" s="36" t="s">
        <v>199</v>
      </c>
      <c r="B1005" s="37" t="s">
        <v>200</v>
      </c>
      <c r="C1005" s="38">
        <v>101367</v>
      </c>
      <c r="D1005" s="39">
        <v>7319661013674</v>
      </c>
      <c r="E1005" s="37" t="s">
        <v>46</v>
      </c>
      <c r="F1005" s="40">
        <v>400</v>
      </c>
      <c r="G1005" s="37">
        <v>0</v>
      </c>
      <c r="H1005" s="41">
        <v>2.4</v>
      </c>
      <c r="I1005" s="35">
        <f>'EPD information'!$L$16*Tabell2[[#This Row],[Weight (kg)]]</f>
        <v>8.1839999999999993</v>
      </c>
      <c r="J1005" s="22">
        <f>'EPD information'!$M$16*Tabell2[[#This Row],[Weight (kg)]]</f>
        <v>0.14255999999999999</v>
      </c>
      <c r="K1005" s="22">
        <f>'EPD information'!$N$16*Tabell2[[#This Row],[Weight (kg)]]</f>
        <v>1.6919999999999998E-2</v>
      </c>
      <c r="L1005" s="22">
        <f>'EPD information'!$O$16*Tabell2[[#This Row],[Weight (kg)]]</f>
        <v>0</v>
      </c>
      <c r="M1005" s="22">
        <f>'EPD information'!$P$16*Tabell2[[#This Row],[Weight (kg)]]</f>
        <v>1.128E-2</v>
      </c>
      <c r="N1005" s="22">
        <f>'EPD information'!$Q$16*Tabell2[[#This Row],[Weight (kg)]]</f>
        <v>0.37440000000000001</v>
      </c>
      <c r="O1005" s="22">
        <f>'EPD information'!$R$16*Tabell2[[#This Row],[Weight (kg)]]</f>
        <v>6.0720000000000001E-4</v>
      </c>
      <c r="P1005" s="22">
        <f>'EPD information'!$S$16*Tabell2[[#This Row],[Weight (kg)]]</f>
        <v>-2.9039999999999999</v>
      </c>
      <c r="Q1005" s="35">
        <f>'Product specific GWP'!$T$16*Tabell2[[#This Row],[Weight (kg)]]</f>
        <v>0.10488</v>
      </c>
      <c r="R1005" s="35" t="s">
        <v>48</v>
      </c>
      <c r="S1005" s="35">
        <f>'EPD information'!$V$16*Tabell2[[#This Row],[Weight (kg)]]</f>
        <v>1.6919999999999998E-2</v>
      </c>
      <c r="T1005" s="35" t="str">
        <f>'EPD information'!$W$16</f>
        <v>ND</v>
      </c>
      <c r="U1005" s="35">
        <f>'EPD information'!$X$16*Tabell2[[#This Row],[Weight (kg)]]</f>
        <v>1.128E-2</v>
      </c>
      <c r="V1005" s="35">
        <f>'EPD information'!$Y$16*Tabell2[[#This Row],[Weight (kg)]]</f>
        <v>0.37440000000000001</v>
      </c>
      <c r="W1005" s="35">
        <f>'EPD information'!$Z$16*Tabell2[[#This Row],[Weight (kg)]]</f>
        <v>6.0720000000000001E-4</v>
      </c>
      <c r="X1005" s="35">
        <f>'EPD information'!$AA$16*Tabell2[[#This Row],[Weight (kg)]]</f>
        <v>-2.9039999999999999</v>
      </c>
      <c r="Y1005" s="18">
        <f>'EPD information'!$AB$16*Tabell2[[#This Row],[Weight (kg)]]</f>
        <v>8.0640000000000001</v>
      </c>
      <c r="Z1005" s="18">
        <f>'EPD information'!$AC$16*Tabell2[[#This Row],[Weight (kg)]]</f>
        <v>0.14135999999999999</v>
      </c>
      <c r="AA1005" s="18">
        <f>'EPD information'!$AD$16*Tabell2[[#This Row],[Weight (kg)]]</f>
        <v>1.7687999999999999E-2</v>
      </c>
      <c r="AB1005" s="18" t="s">
        <v>48</v>
      </c>
      <c r="AC1005" s="18">
        <f>'EPD information'!$AF$16*Tabell2[[#This Row],[Weight (kg)]]</f>
        <v>1.1159999999999998E-2</v>
      </c>
      <c r="AD1005" s="18">
        <f>'EPD information'!$AG$16*Tabell2[[#This Row],[Weight (kg)]]</f>
        <v>0.372</v>
      </c>
      <c r="AE1005" s="18">
        <f>'EPD information'!$AH$16*Tabell2[[#This Row],[Weight (kg)]]</f>
        <v>5.9520000000000005E-4</v>
      </c>
      <c r="AF1005" s="21">
        <f>'EPD information'!$AI$16*Tabell2[[#This Row],[Weight (kg)]]</f>
        <v>-2.76</v>
      </c>
    </row>
    <row r="1006" spans="1:32" ht="28.5" x14ac:dyDescent="0.2">
      <c r="A1006" s="36" t="s">
        <v>199</v>
      </c>
      <c r="B1006" s="37" t="s">
        <v>200</v>
      </c>
      <c r="C1006" s="38">
        <v>101368</v>
      </c>
      <c r="D1006" s="39">
        <v>7319661013681</v>
      </c>
      <c r="E1006" s="37" t="s">
        <v>46</v>
      </c>
      <c r="F1006" s="40">
        <v>450</v>
      </c>
      <c r="G1006" s="37">
        <v>0</v>
      </c>
      <c r="H1006" s="41">
        <v>2.9</v>
      </c>
      <c r="I1006" s="35">
        <f>'EPD information'!$L$16*Tabell2[[#This Row],[Weight (kg)]]</f>
        <v>9.8889999999999993</v>
      </c>
      <c r="J1006" s="22">
        <f>'EPD information'!$M$16*Tabell2[[#This Row],[Weight (kg)]]</f>
        <v>0.17226</v>
      </c>
      <c r="K1006" s="22">
        <f>'EPD information'!$N$16*Tabell2[[#This Row],[Weight (kg)]]</f>
        <v>2.0444999999999998E-2</v>
      </c>
      <c r="L1006" s="22">
        <f>'EPD information'!$O$16*Tabell2[[#This Row],[Weight (kg)]]</f>
        <v>0</v>
      </c>
      <c r="M1006" s="22">
        <f>'EPD information'!$P$16*Tabell2[[#This Row],[Weight (kg)]]</f>
        <v>1.363E-2</v>
      </c>
      <c r="N1006" s="22">
        <f>'EPD information'!$Q$16*Tabell2[[#This Row],[Weight (kg)]]</f>
        <v>0.45239999999999997</v>
      </c>
      <c r="O1006" s="22">
        <f>'EPD information'!$R$16*Tabell2[[#This Row],[Weight (kg)]]</f>
        <v>7.337E-4</v>
      </c>
      <c r="P1006" s="22">
        <f>'EPD information'!$S$16*Tabell2[[#This Row],[Weight (kg)]]</f>
        <v>-3.5089999999999999</v>
      </c>
      <c r="Q1006" s="35">
        <f>'Product specific GWP'!$T$16*Tabell2[[#This Row],[Weight (kg)]]</f>
        <v>0.12673000000000001</v>
      </c>
      <c r="R1006" s="35" t="s">
        <v>48</v>
      </c>
      <c r="S1006" s="35">
        <f>'EPD information'!$V$16*Tabell2[[#This Row],[Weight (kg)]]</f>
        <v>2.0444999999999998E-2</v>
      </c>
      <c r="T1006" s="35" t="str">
        <f>'EPD information'!$W$16</f>
        <v>ND</v>
      </c>
      <c r="U1006" s="35">
        <f>'EPD information'!$X$16*Tabell2[[#This Row],[Weight (kg)]]</f>
        <v>1.363E-2</v>
      </c>
      <c r="V1006" s="35">
        <f>'EPD information'!$Y$16*Tabell2[[#This Row],[Weight (kg)]]</f>
        <v>0.45239999999999997</v>
      </c>
      <c r="W1006" s="35">
        <f>'EPD information'!$Z$16*Tabell2[[#This Row],[Weight (kg)]]</f>
        <v>7.337E-4</v>
      </c>
      <c r="X1006" s="35">
        <f>'EPD information'!$AA$16*Tabell2[[#This Row],[Weight (kg)]]</f>
        <v>-3.5089999999999999</v>
      </c>
      <c r="Y1006" s="18">
        <f>'EPD information'!$AB$16*Tabell2[[#This Row],[Weight (kg)]]</f>
        <v>9.7439999999999998</v>
      </c>
      <c r="Z1006" s="18">
        <f>'EPD information'!$AC$16*Tabell2[[#This Row],[Weight (kg)]]</f>
        <v>0.17080999999999999</v>
      </c>
      <c r="AA1006" s="18">
        <f>'EPD information'!$AD$16*Tabell2[[#This Row],[Weight (kg)]]</f>
        <v>2.1373E-2</v>
      </c>
      <c r="AB1006" s="18" t="s">
        <v>48</v>
      </c>
      <c r="AC1006" s="18">
        <f>'EPD information'!$AF$16*Tabell2[[#This Row],[Weight (kg)]]</f>
        <v>1.3484999999999999E-2</v>
      </c>
      <c r="AD1006" s="18">
        <f>'EPD information'!$AG$16*Tabell2[[#This Row],[Weight (kg)]]</f>
        <v>0.44950000000000001</v>
      </c>
      <c r="AE1006" s="18">
        <f>'EPD information'!$AH$16*Tabell2[[#This Row],[Weight (kg)]]</f>
        <v>7.1920000000000003E-4</v>
      </c>
      <c r="AF1006" s="21">
        <f>'EPD information'!$AI$16*Tabell2[[#This Row],[Weight (kg)]]</f>
        <v>-3.3349999999999995</v>
      </c>
    </row>
    <row r="1007" spans="1:32" ht="28.5" x14ac:dyDescent="0.2">
      <c r="A1007" s="36" t="s">
        <v>199</v>
      </c>
      <c r="B1007" s="37" t="s">
        <v>200</v>
      </c>
      <c r="C1007" s="38">
        <v>101369</v>
      </c>
      <c r="D1007" s="39">
        <v>7319661013698</v>
      </c>
      <c r="E1007" s="37" t="s">
        <v>46</v>
      </c>
      <c r="F1007" s="40">
        <v>500</v>
      </c>
      <c r="G1007" s="37">
        <v>0</v>
      </c>
      <c r="H1007" s="41">
        <v>3.5</v>
      </c>
      <c r="I1007" s="35">
        <f>'EPD information'!$L$16*Tabell2[[#This Row],[Weight (kg)]]</f>
        <v>11.935</v>
      </c>
      <c r="J1007" s="22">
        <f>'EPD information'!$M$16*Tabell2[[#This Row],[Weight (kg)]]</f>
        <v>0.2079</v>
      </c>
      <c r="K1007" s="22">
        <f>'EPD information'!$N$16*Tabell2[[#This Row],[Weight (kg)]]</f>
        <v>2.4674999999999999E-2</v>
      </c>
      <c r="L1007" s="22">
        <f>'EPD information'!$O$16*Tabell2[[#This Row],[Weight (kg)]]</f>
        <v>0</v>
      </c>
      <c r="M1007" s="22">
        <f>'EPD information'!$P$16*Tabell2[[#This Row],[Weight (kg)]]</f>
        <v>1.6449999999999999E-2</v>
      </c>
      <c r="N1007" s="22">
        <f>'EPD information'!$Q$16*Tabell2[[#This Row],[Weight (kg)]]</f>
        <v>0.54600000000000004</v>
      </c>
      <c r="O1007" s="22">
        <f>'EPD information'!$R$16*Tabell2[[#This Row],[Weight (kg)]]</f>
        <v>8.8550000000000011E-4</v>
      </c>
      <c r="P1007" s="22">
        <f>'EPD information'!$S$16*Tabell2[[#This Row],[Weight (kg)]]</f>
        <v>-4.2349999999999994</v>
      </c>
      <c r="Q1007" s="35">
        <f>'Product specific GWP'!$T$16*Tabell2[[#This Row],[Weight (kg)]]</f>
        <v>0.15295</v>
      </c>
      <c r="R1007" s="35" t="s">
        <v>48</v>
      </c>
      <c r="S1007" s="35">
        <f>'EPD information'!$V$16*Tabell2[[#This Row],[Weight (kg)]]</f>
        <v>2.4674999999999999E-2</v>
      </c>
      <c r="T1007" s="35" t="str">
        <f>'EPD information'!$W$16</f>
        <v>ND</v>
      </c>
      <c r="U1007" s="35">
        <f>'EPD information'!$X$16*Tabell2[[#This Row],[Weight (kg)]]</f>
        <v>1.6449999999999999E-2</v>
      </c>
      <c r="V1007" s="35">
        <f>'EPD information'!$Y$16*Tabell2[[#This Row],[Weight (kg)]]</f>
        <v>0.54600000000000004</v>
      </c>
      <c r="W1007" s="35">
        <f>'EPD information'!$Z$16*Tabell2[[#This Row],[Weight (kg)]]</f>
        <v>8.8550000000000011E-4</v>
      </c>
      <c r="X1007" s="35">
        <f>'EPD information'!$AA$16*Tabell2[[#This Row],[Weight (kg)]]</f>
        <v>-4.2349999999999994</v>
      </c>
      <c r="Y1007" s="18">
        <f>'EPD information'!$AB$16*Tabell2[[#This Row],[Weight (kg)]]</f>
        <v>11.76</v>
      </c>
      <c r="Z1007" s="18">
        <f>'EPD information'!$AC$16*Tabell2[[#This Row],[Weight (kg)]]</f>
        <v>0.20615</v>
      </c>
      <c r="AA1007" s="18">
        <f>'EPD information'!$AD$16*Tabell2[[#This Row],[Weight (kg)]]</f>
        <v>2.5794999999999998E-2</v>
      </c>
      <c r="AB1007" s="18" t="s">
        <v>48</v>
      </c>
      <c r="AC1007" s="18">
        <f>'EPD information'!$AF$16*Tabell2[[#This Row],[Weight (kg)]]</f>
        <v>1.6274999999999998E-2</v>
      </c>
      <c r="AD1007" s="18">
        <f>'EPD information'!$AG$16*Tabell2[[#This Row],[Weight (kg)]]</f>
        <v>0.54249999999999998</v>
      </c>
      <c r="AE1007" s="18">
        <f>'EPD information'!$AH$16*Tabell2[[#This Row],[Weight (kg)]]</f>
        <v>8.6800000000000006E-4</v>
      </c>
      <c r="AF1007" s="21">
        <f>'EPD information'!$AI$16*Tabell2[[#This Row],[Weight (kg)]]</f>
        <v>-4.0249999999999995</v>
      </c>
    </row>
    <row r="1008" spans="1:32" ht="28.5" x14ac:dyDescent="0.2">
      <c r="A1008" s="36" t="s">
        <v>199</v>
      </c>
      <c r="B1008" s="37" t="s">
        <v>200</v>
      </c>
      <c r="C1008" s="38">
        <v>101372</v>
      </c>
      <c r="D1008" s="39">
        <v>7319661013728</v>
      </c>
      <c r="E1008" s="37" t="s">
        <v>46</v>
      </c>
      <c r="F1008" s="40">
        <v>560</v>
      </c>
      <c r="G1008" s="37">
        <v>0</v>
      </c>
      <c r="H1008" s="41">
        <v>4.2</v>
      </c>
      <c r="I1008" s="35">
        <f>'EPD information'!$L$16*Tabell2[[#This Row],[Weight (kg)]]</f>
        <v>14.322000000000001</v>
      </c>
      <c r="J1008" s="22">
        <f>'EPD information'!$M$16*Tabell2[[#This Row],[Weight (kg)]]</f>
        <v>0.24948000000000001</v>
      </c>
      <c r="K1008" s="22">
        <f>'EPD information'!$N$16*Tabell2[[#This Row],[Weight (kg)]]</f>
        <v>2.9610000000000001E-2</v>
      </c>
      <c r="L1008" s="22">
        <f>'EPD information'!$O$16*Tabell2[[#This Row],[Weight (kg)]]</f>
        <v>0</v>
      </c>
      <c r="M1008" s="22">
        <f>'EPD information'!$P$16*Tabell2[[#This Row],[Weight (kg)]]</f>
        <v>1.9740000000000001E-2</v>
      </c>
      <c r="N1008" s="22">
        <f>'EPD information'!$Q$16*Tabell2[[#This Row],[Weight (kg)]]</f>
        <v>0.6552</v>
      </c>
      <c r="O1008" s="22">
        <f>'EPD information'!$R$16*Tabell2[[#This Row],[Weight (kg)]]</f>
        <v>1.0626000000000001E-3</v>
      </c>
      <c r="P1008" s="22">
        <f>'EPD information'!$S$16*Tabell2[[#This Row],[Weight (kg)]]</f>
        <v>-5.0819999999999999</v>
      </c>
      <c r="Q1008" s="35">
        <f>'Product specific GWP'!$T$16*Tabell2[[#This Row],[Weight (kg)]]</f>
        <v>0.18354000000000001</v>
      </c>
      <c r="R1008" s="35" t="s">
        <v>48</v>
      </c>
      <c r="S1008" s="35">
        <f>'EPD information'!$V$16*Tabell2[[#This Row],[Weight (kg)]]</f>
        <v>2.9610000000000001E-2</v>
      </c>
      <c r="T1008" s="35" t="str">
        <f>'EPD information'!$W$16</f>
        <v>ND</v>
      </c>
      <c r="U1008" s="35">
        <f>'EPD information'!$X$16*Tabell2[[#This Row],[Weight (kg)]]</f>
        <v>1.9740000000000001E-2</v>
      </c>
      <c r="V1008" s="35">
        <f>'EPD information'!$Y$16*Tabell2[[#This Row],[Weight (kg)]]</f>
        <v>0.6552</v>
      </c>
      <c r="W1008" s="35">
        <f>'EPD information'!$Z$16*Tabell2[[#This Row],[Weight (kg)]]</f>
        <v>1.0626000000000001E-3</v>
      </c>
      <c r="X1008" s="35">
        <f>'EPD information'!$AA$16*Tabell2[[#This Row],[Weight (kg)]]</f>
        <v>-5.0819999999999999</v>
      </c>
      <c r="Y1008" s="18">
        <f>'EPD information'!$AB$16*Tabell2[[#This Row],[Weight (kg)]]</f>
        <v>14.112</v>
      </c>
      <c r="Z1008" s="18">
        <f>'EPD information'!$AC$16*Tabell2[[#This Row],[Weight (kg)]]</f>
        <v>0.24738000000000002</v>
      </c>
      <c r="AA1008" s="18">
        <f>'EPD information'!$AD$16*Tabell2[[#This Row],[Weight (kg)]]</f>
        <v>3.0953999999999999E-2</v>
      </c>
      <c r="AB1008" s="18" t="s">
        <v>48</v>
      </c>
      <c r="AC1008" s="18">
        <f>'EPD information'!$AF$16*Tabell2[[#This Row],[Weight (kg)]]</f>
        <v>1.9529999999999999E-2</v>
      </c>
      <c r="AD1008" s="18">
        <f>'EPD information'!$AG$16*Tabell2[[#This Row],[Weight (kg)]]</f>
        <v>0.65100000000000002</v>
      </c>
      <c r="AE1008" s="18">
        <f>'EPD information'!$AH$16*Tabell2[[#This Row],[Weight (kg)]]</f>
        <v>1.0416000000000002E-3</v>
      </c>
      <c r="AF1008" s="21">
        <f>'EPD information'!$AI$16*Tabell2[[#This Row],[Weight (kg)]]</f>
        <v>-4.83</v>
      </c>
    </row>
    <row r="1009" spans="1:32" ht="28.5" x14ac:dyDescent="0.2">
      <c r="A1009" s="36" t="s">
        <v>199</v>
      </c>
      <c r="B1009" s="37" t="s">
        <v>200</v>
      </c>
      <c r="C1009" s="38">
        <v>101375</v>
      </c>
      <c r="D1009" s="39">
        <v>7319661013759</v>
      </c>
      <c r="E1009" s="37" t="s">
        <v>46</v>
      </c>
      <c r="F1009" s="40">
        <v>630</v>
      </c>
      <c r="G1009" s="37">
        <v>0</v>
      </c>
      <c r="H1009" s="41">
        <v>5</v>
      </c>
      <c r="I1009" s="35">
        <f>'EPD information'!$L$16*Tabell2[[#This Row],[Weight (kg)]]</f>
        <v>17.05</v>
      </c>
      <c r="J1009" s="22">
        <f>'EPD information'!$M$16*Tabell2[[#This Row],[Weight (kg)]]</f>
        <v>0.29699999999999999</v>
      </c>
      <c r="K1009" s="22">
        <f>'EPD information'!$N$16*Tabell2[[#This Row],[Weight (kg)]]</f>
        <v>3.5249999999999997E-2</v>
      </c>
      <c r="L1009" s="22">
        <f>'EPD information'!$O$16*Tabell2[[#This Row],[Weight (kg)]]</f>
        <v>0</v>
      </c>
      <c r="M1009" s="22">
        <f>'EPD information'!$P$16*Tabell2[[#This Row],[Weight (kg)]]</f>
        <v>2.35E-2</v>
      </c>
      <c r="N1009" s="22">
        <f>'EPD information'!$Q$16*Tabell2[[#This Row],[Weight (kg)]]</f>
        <v>0.78</v>
      </c>
      <c r="O1009" s="22">
        <f>'EPD information'!$R$16*Tabell2[[#This Row],[Weight (kg)]]</f>
        <v>1.2650000000000001E-3</v>
      </c>
      <c r="P1009" s="22">
        <f>'EPD information'!$S$16*Tabell2[[#This Row],[Weight (kg)]]</f>
        <v>-6.05</v>
      </c>
      <c r="Q1009" s="35">
        <f>'Product specific GWP'!$T$16*Tabell2[[#This Row],[Weight (kg)]]</f>
        <v>0.21850000000000003</v>
      </c>
      <c r="R1009" s="35" t="s">
        <v>48</v>
      </c>
      <c r="S1009" s="35">
        <f>'EPD information'!$V$16*Tabell2[[#This Row],[Weight (kg)]]</f>
        <v>3.5249999999999997E-2</v>
      </c>
      <c r="T1009" s="35" t="str">
        <f>'EPD information'!$W$16</f>
        <v>ND</v>
      </c>
      <c r="U1009" s="35">
        <f>'EPD information'!$X$16*Tabell2[[#This Row],[Weight (kg)]]</f>
        <v>2.35E-2</v>
      </c>
      <c r="V1009" s="35">
        <f>'EPD information'!$Y$16*Tabell2[[#This Row],[Weight (kg)]]</f>
        <v>0.78</v>
      </c>
      <c r="W1009" s="35">
        <f>'EPD information'!$Z$16*Tabell2[[#This Row],[Weight (kg)]]</f>
        <v>1.2650000000000001E-3</v>
      </c>
      <c r="X1009" s="35">
        <f>'EPD information'!$AA$16*Tabell2[[#This Row],[Weight (kg)]]</f>
        <v>-6.05</v>
      </c>
      <c r="Y1009" s="18">
        <f>'EPD information'!$AB$16*Tabell2[[#This Row],[Weight (kg)]]</f>
        <v>16.8</v>
      </c>
      <c r="Z1009" s="18">
        <f>'EPD information'!$AC$16*Tabell2[[#This Row],[Weight (kg)]]</f>
        <v>0.29449999999999998</v>
      </c>
      <c r="AA1009" s="18">
        <f>'EPD information'!$AD$16*Tabell2[[#This Row],[Weight (kg)]]</f>
        <v>3.6850000000000001E-2</v>
      </c>
      <c r="AB1009" s="18" t="s">
        <v>48</v>
      </c>
      <c r="AC1009" s="18">
        <f>'EPD information'!$AF$16*Tabell2[[#This Row],[Weight (kg)]]</f>
        <v>2.325E-2</v>
      </c>
      <c r="AD1009" s="18">
        <f>'EPD information'!$AG$16*Tabell2[[#This Row],[Weight (kg)]]</f>
        <v>0.77500000000000002</v>
      </c>
      <c r="AE1009" s="18">
        <f>'EPD information'!$AH$16*Tabell2[[#This Row],[Weight (kg)]]</f>
        <v>1.24E-3</v>
      </c>
      <c r="AF1009" s="21">
        <f>'EPD information'!$AI$16*Tabell2[[#This Row],[Weight (kg)]]</f>
        <v>-5.75</v>
      </c>
    </row>
    <row r="1010" spans="1:32" ht="28.5" x14ac:dyDescent="0.2">
      <c r="A1010" s="36" t="s">
        <v>199</v>
      </c>
      <c r="B1010" s="37" t="s">
        <v>200</v>
      </c>
      <c r="C1010" s="38">
        <v>101376</v>
      </c>
      <c r="D1010" s="39">
        <v>7319661013766</v>
      </c>
      <c r="E1010" s="37" t="s">
        <v>46</v>
      </c>
      <c r="F1010" s="40">
        <v>710</v>
      </c>
      <c r="G1010" s="37">
        <v>0</v>
      </c>
      <c r="H1010" s="41">
        <v>8.4</v>
      </c>
      <c r="I1010" s="35">
        <f>'EPD information'!$L$16*Tabell2[[#This Row],[Weight (kg)]]</f>
        <v>28.644000000000002</v>
      </c>
      <c r="J1010" s="22">
        <f>'EPD information'!$M$16*Tabell2[[#This Row],[Weight (kg)]]</f>
        <v>0.49896000000000001</v>
      </c>
      <c r="K1010" s="22">
        <f>'EPD information'!$N$16*Tabell2[[#This Row],[Weight (kg)]]</f>
        <v>5.9220000000000002E-2</v>
      </c>
      <c r="L1010" s="22">
        <f>'EPD information'!$O$16*Tabell2[[#This Row],[Weight (kg)]]</f>
        <v>0</v>
      </c>
      <c r="M1010" s="22">
        <f>'EPD information'!$P$16*Tabell2[[#This Row],[Weight (kg)]]</f>
        <v>3.9480000000000001E-2</v>
      </c>
      <c r="N1010" s="22">
        <f>'EPD information'!$Q$16*Tabell2[[#This Row],[Weight (kg)]]</f>
        <v>1.3104</v>
      </c>
      <c r="O1010" s="22">
        <f>'EPD information'!$R$16*Tabell2[[#This Row],[Weight (kg)]]</f>
        <v>2.1252000000000003E-3</v>
      </c>
      <c r="P1010" s="22">
        <f>'EPD information'!$S$16*Tabell2[[#This Row],[Weight (kg)]]</f>
        <v>-10.164</v>
      </c>
      <c r="Q1010" s="35">
        <f>'Product specific GWP'!$T$16*Tabell2[[#This Row],[Weight (kg)]]</f>
        <v>0.36708000000000002</v>
      </c>
      <c r="R1010" s="35" t="s">
        <v>48</v>
      </c>
      <c r="S1010" s="35">
        <f>'EPD information'!$V$16*Tabell2[[#This Row],[Weight (kg)]]</f>
        <v>5.9220000000000002E-2</v>
      </c>
      <c r="T1010" s="35" t="str">
        <f>'EPD information'!$W$16</f>
        <v>ND</v>
      </c>
      <c r="U1010" s="35">
        <f>'EPD information'!$X$16*Tabell2[[#This Row],[Weight (kg)]]</f>
        <v>3.9480000000000001E-2</v>
      </c>
      <c r="V1010" s="35">
        <f>'EPD information'!$Y$16*Tabell2[[#This Row],[Weight (kg)]]</f>
        <v>1.3104</v>
      </c>
      <c r="W1010" s="35">
        <f>'EPD information'!$Z$16*Tabell2[[#This Row],[Weight (kg)]]</f>
        <v>2.1252000000000003E-3</v>
      </c>
      <c r="X1010" s="35">
        <f>'EPD information'!$AA$16*Tabell2[[#This Row],[Weight (kg)]]</f>
        <v>-10.164</v>
      </c>
      <c r="Y1010" s="18">
        <f>'EPD information'!$AB$16*Tabell2[[#This Row],[Weight (kg)]]</f>
        <v>28.224</v>
      </c>
      <c r="Z1010" s="18">
        <f>'EPD information'!$AC$16*Tabell2[[#This Row],[Weight (kg)]]</f>
        <v>0.49476000000000003</v>
      </c>
      <c r="AA1010" s="18">
        <f>'EPD information'!$AD$16*Tabell2[[#This Row],[Weight (kg)]]</f>
        <v>6.1907999999999998E-2</v>
      </c>
      <c r="AB1010" s="18" t="s">
        <v>48</v>
      </c>
      <c r="AC1010" s="18">
        <f>'EPD information'!$AF$16*Tabell2[[#This Row],[Weight (kg)]]</f>
        <v>3.9059999999999997E-2</v>
      </c>
      <c r="AD1010" s="18">
        <f>'EPD information'!$AG$16*Tabell2[[#This Row],[Weight (kg)]]</f>
        <v>1.302</v>
      </c>
      <c r="AE1010" s="18">
        <f>'EPD information'!$AH$16*Tabell2[[#This Row],[Weight (kg)]]</f>
        <v>2.0832000000000003E-3</v>
      </c>
      <c r="AF1010" s="21">
        <f>'EPD information'!$AI$16*Tabell2[[#This Row],[Weight (kg)]]</f>
        <v>-9.66</v>
      </c>
    </row>
    <row r="1011" spans="1:32" ht="28.5" x14ac:dyDescent="0.2">
      <c r="A1011" s="36" t="s">
        <v>199</v>
      </c>
      <c r="B1011" s="37" t="s">
        <v>200</v>
      </c>
      <c r="C1011" s="38">
        <v>101378</v>
      </c>
      <c r="D1011" s="39">
        <v>7319661013780</v>
      </c>
      <c r="E1011" s="37" t="s">
        <v>46</v>
      </c>
      <c r="F1011" s="40">
        <v>800</v>
      </c>
      <c r="G1011" s="37">
        <v>0</v>
      </c>
      <c r="H1011" s="41">
        <v>10</v>
      </c>
      <c r="I1011" s="35">
        <f>'EPD information'!$L$16*Tabell2[[#This Row],[Weight (kg)]]</f>
        <v>34.1</v>
      </c>
      <c r="J1011" s="22">
        <f>'EPD information'!$M$16*Tabell2[[#This Row],[Weight (kg)]]</f>
        <v>0.59399999999999997</v>
      </c>
      <c r="K1011" s="22">
        <f>'EPD information'!$N$16*Tabell2[[#This Row],[Weight (kg)]]</f>
        <v>7.0499999999999993E-2</v>
      </c>
      <c r="L1011" s="22">
        <f>'EPD information'!$O$16*Tabell2[[#This Row],[Weight (kg)]]</f>
        <v>0</v>
      </c>
      <c r="M1011" s="22">
        <f>'EPD information'!$P$16*Tabell2[[#This Row],[Weight (kg)]]</f>
        <v>4.7E-2</v>
      </c>
      <c r="N1011" s="22">
        <f>'EPD information'!$Q$16*Tabell2[[#This Row],[Weight (kg)]]</f>
        <v>1.56</v>
      </c>
      <c r="O1011" s="22">
        <f>'EPD information'!$R$16*Tabell2[[#This Row],[Weight (kg)]]</f>
        <v>2.5300000000000001E-3</v>
      </c>
      <c r="P1011" s="22">
        <f>'EPD information'!$S$16*Tabell2[[#This Row],[Weight (kg)]]</f>
        <v>-12.1</v>
      </c>
      <c r="Q1011" s="35">
        <f>'Product specific GWP'!$T$16*Tabell2[[#This Row],[Weight (kg)]]</f>
        <v>0.43700000000000006</v>
      </c>
      <c r="R1011" s="35" t="s">
        <v>48</v>
      </c>
      <c r="S1011" s="35">
        <f>'EPD information'!$V$16*Tabell2[[#This Row],[Weight (kg)]]</f>
        <v>7.0499999999999993E-2</v>
      </c>
      <c r="T1011" s="35" t="str">
        <f>'EPD information'!$W$16</f>
        <v>ND</v>
      </c>
      <c r="U1011" s="35">
        <f>'EPD information'!$X$16*Tabell2[[#This Row],[Weight (kg)]]</f>
        <v>4.7E-2</v>
      </c>
      <c r="V1011" s="35">
        <f>'EPD information'!$Y$16*Tabell2[[#This Row],[Weight (kg)]]</f>
        <v>1.56</v>
      </c>
      <c r="W1011" s="35">
        <f>'EPD information'!$Z$16*Tabell2[[#This Row],[Weight (kg)]]</f>
        <v>2.5300000000000001E-3</v>
      </c>
      <c r="X1011" s="35">
        <f>'EPD information'!$AA$16*Tabell2[[#This Row],[Weight (kg)]]</f>
        <v>-12.1</v>
      </c>
      <c r="Y1011" s="18">
        <f>'EPD information'!$AB$16*Tabell2[[#This Row],[Weight (kg)]]</f>
        <v>33.6</v>
      </c>
      <c r="Z1011" s="18">
        <f>'EPD information'!$AC$16*Tabell2[[#This Row],[Weight (kg)]]</f>
        <v>0.58899999999999997</v>
      </c>
      <c r="AA1011" s="18">
        <f>'EPD information'!$AD$16*Tabell2[[#This Row],[Weight (kg)]]</f>
        <v>7.3700000000000002E-2</v>
      </c>
      <c r="AB1011" s="18" t="s">
        <v>48</v>
      </c>
      <c r="AC1011" s="18">
        <f>'EPD information'!$AF$16*Tabell2[[#This Row],[Weight (kg)]]</f>
        <v>4.65E-2</v>
      </c>
      <c r="AD1011" s="18">
        <f>'EPD information'!$AG$16*Tabell2[[#This Row],[Weight (kg)]]</f>
        <v>1.55</v>
      </c>
      <c r="AE1011" s="18">
        <f>'EPD information'!$AH$16*Tabell2[[#This Row],[Weight (kg)]]</f>
        <v>2.48E-3</v>
      </c>
      <c r="AF1011" s="21">
        <f>'EPD information'!$AI$16*Tabell2[[#This Row],[Weight (kg)]]</f>
        <v>-11.5</v>
      </c>
    </row>
    <row r="1012" spans="1:32" x14ac:dyDescent="0.2">
      <c r="A1012" s="36" t="s">
        <v>201</v>
      </c>
      <c r="B1012" s="37" t="s">
        <v>202</v>
      </c>
      <c r="C1012" s="38">
        <v>256400</v>
      </c>
      <c r="D1012" s="39">
        <v>7319662564007</v>
      </c>
      <c r="E1012" s="37" t="s">
        <v>46</v>
      </c>
      <c r="F1012" s="40">
        <v>25</v>
      </c>
      <c r="G1012" s="37">
        <v>0</v>
      </c>
      <c r="H1012" s="41">
        <v>0.31</v>
      </c>
      <c r="I1012" s="35">
        <f>'EPD information'!$L$16*Tabell2[[#This Row],[Weight (kg)]]</f>
        <v>1.0570999999999999</v>
      </c>
      <c r="J1012" s="22">
        <f>'EPD information'!$M$16*Tabell2[[#This Row],[Weight (kg)]]</f>
        <v>1.8414E-2</v>
      </c>
      <c r="K1012" s="22">
        <f>'EPD information'!$N$16*Tabell2[[#This Row],[Weight (kg)]]</f>
        <v>2.1854999999999999E-3</v>
      </c>
      <c r="L1012" s="22">
        <f>'EPD information'!$O$16*Tabell2[[#This Row],[Weight (kg)]]</f>
        <v>0</v>
      </c>
      <c r="M1012" s="22">
        <f>'EPD information'!$P$16*Tabell2[[#This Row],[Weight (kg)]]</f>
        <v>1.457E-3</v>
      </c>
      <c r="N1012" s="22">
        <f>'EPD information'!$Q$16*Tabell2[[#This Row],[Weight (kg)]]</f>
        <v>4.836E-2</v>
      </c>
      <c r="O1012" s="22">
        <f>'EPD information'!$R$16*Tabell2[[#This Row],[Weight (kg)]]</f>
        <v>7.8430000000000006E-5</v>
      </c>
      <c r="P1012" s="22">
        <f>'EPD information'!$S$16*Tabell2[[#This Row],[Weight (kg)]]</f>
        <v>-0.37509999999999999</v>
      </c>
      <c r="Q1012" s="35">
        <f>'Product specific GWP'!$T$16*Tabell2[[#This Row],[Weight (kg)]]</f>
        <v>1.3547E-2</v>
      </c>
      <c r="R1012" s="35" t="s">
        <v>48</v>
      </c>
      <c r="S1012" s="35">
        <f>'EPD information'!$V$16*Tabell2[[#This Row],[Weight (kg)]]</f>
        <v>2.1854999999999999E-3</v>
      </c>
      <c r="T1012" s="35" t="str">
        <f>'EPD information'!$W$16</f>
        <v>ND</v>
      </c>
      <c r="U1012" s="35">
        <f>'EPD information'!$X$16*Tabell2[[#This Row],[Weight (kg)]]</f>
        <v>1.457E-3</v>
      </c>
      <c r="V1012" s="35">
        <f>'EPD information'!$Y$16*Tabell2[[#This Row],[Weight (kg)]]</f>
        <v>4.836E-2</v>
      </c>
      <c r="W1012" s="35">
        <f>'EPD information'!$Z$16*Tabell2[[#This Row],[Weight (kg)]]</f>
        <v>7.8430000000000006E-5</v>
      </c>
      <c r="X1012" s="35">
        <f>'EPD information'!$AA$16*Tabell2[[#This Row],[Weight (kg)]]</f>
        <v>-0.37509999999999999</v>
      </c>
      <c r="Y1012" s="18">
        <f>'EPD information'!$AB$16*Tabell2[[#This Row],[Weight (kg)]]</f>
        <v>1.0415999999999999</v>
      </c>
      <c r="Z1012" s="18">
        <f>'EPD information'!$AC$16*Tabell2[[#This Row],[Weight (kg)]]</f>
        <v>1.8259000000000001E-2</v>
      </c>
      <c r="AA1012" s="18">
        <f>'EPD information'!$AD$16*Tabell2[[#This Row],[Weight (kg)]]</f>
        <v>2.2846999999999998E-3</v>
      </c>
      <c r="AB1012" s="18" t="s">
        <v>48</v>
      </c>
      <c r="AC1012" s="18">
        <f>'EPD information'!$AF$16*Tabell2[[#This Row],[Weight (kg)]]</f>
        <v>1.4414999999999999E-3</v>
      </c>
      <c r="AD1012" s="18">
        <f>'EPD information'!$AG$16*Tabell2[[#This Row],[Weight (kg)]]</f>
        <v>4.8050000000000002E-2</v>
      </c>
      <c r="AE1012" s="18">
        <f>'EPD information'!$AH$16*Tabell2[[#This Row],[Weight (kg)]]</f>
        <v>7.6880000000000009E-5</v>
      </c>
      <c r="AF1012" s="21">
        <f>'EPD information'!$AI$16*Tabell2[[#This Row],[Weight (kg)]]</f>
        <v>-0.35649999999999998</v>
      </c>
    </row>
    <row r="1013" spans="1:32" x14ac:dyDescent="0.2">
      <c r="A1013" s="36" t="s">
        <v>201</v>
      </c>
      <c r="B1013" s="37" t="s">
        <v>202</v>
      </c>
      <c r="C1013" s="38">
        <v>256402</v>
      </c>
      <c r="D1013" s="39">
        <v>7319662564021</v>
      </c>
      <c r="E1013" s="37" t="s">
        <v>46</v>
      </c>
      <c r="F1013" s="40">
        <v>50</v>
      </c>
      <c r="G1013" s="37">
        <v>0</v>
      </c>
      <c r="H1013" s="41">
        <v>0.38</v>
      </c>
      <c r="I1013" s="35">
        <f>'EPD information'!$L$16*Tabell2[[#This Row],[Weight (kg)]]</f>
        <v>1.2958000000000001</v>
      </c>
      <c r="J1013" s="22">
        <f>'EPD information'!$M$16*Tabell2[[#This Row],[Weight (kg)]]</f>
        <v>2.2572000000000002E-2</v>
      </c>
      <c r="K1013" s="22">
        <f>'EPD information'!$N$16*Tabell2[[#This Row],[Weight (kg)]]</f>
        <v>2.679E-3</v>
      </c>
      <c r="L1013" s="22">
        <f>'EPD information'!$O$16*Tabell2[[#This Row],[Weight (kg)]]</f>
        <v>0</v>
      </c>
      <c r="M1013" s="22">
        <f>'EPD information'!$P$16*Tabell2[[#This Row],[Weight (kg)]]</f>
        <v>1.786E-3</v>
      </c>
      <c r="N1013" s="22">
        <f>'EPD information'!$Q$16*Tabell2[[#This Row],[Weight (kg)]]</f>
        <v>5.9279999999999999E-2</v>
      </c>
      <c r="O1013" s="22">
        <f>'EPD information'!$R$16*Tabell2[[#This Row],[Weight (kg)]]</f>
        <v>9.6140000000000011E-5</v>
      </c>
      <c r="P1013" s="22">
        <f>'EPD information'!$S$16*Tabell2[[#This Row],[Weight (kg)]]</f>
        <v>-0.45979999999999999</v>
      </c>
      <c r="Q1013" s="35">
        <f>'Product specific GWP'!$T$16*Tabell2[[#This Row],[Weight (kg)]]</f>
        <v>1.6606000000000003E-2</v>
      </c>
      <c r="R1013" s="35" t="s">
        <v>48</v>
      </c>
      <c r="S1013" s="35">
        <f>'EPD information'!$V$16*Tabell2[[#This Row],[Weight (kg)]]</f>
        <v>2.679E-3</v>
      </c>
      <c r="T1013" s="35" t="str">
        <f>'EPD information'!$W$16</f>
        <v>ND</v>
      </c>
      <c r="U1013" s="35">
        <f>'EPD information'!$X$16*Tabell2[[#This Row],[Weight (kg)]]</f>
        <v>1.786E-3</v>
      </c>
      <c r="V1013" s="35">
        <f>'EPD information'!$Y$16*Tabell2[[#This Row],[Weight (kg)]]</f>
        <v>5.9279999999999999E-2</v>
      </c>
      <c r="W1013" s="35">
        <f>'EPD information'!$Z$16*Tabell2[[#This Row],[Weight (kg)]]</f>
        <v>9.6140000000000011E-5</v>
      </c>
      <c r="X1013" s="35">
        <f>'EPD information'!$AA$16*Tabell2[[#This Row],[Weight (kg)]]</f>
        <v>-0.45979999999999999</v>
      </c>
      <c r="Y1013" s="18">
        <f>'EPD information'!$AB$16*Tabell2[[#This Row],[Weight (kg)]]</f>
        <v>1.2767999999999999</v>
      </c>
      <c r="Z1013" s="18">
        <f>'EPD information'!$AC$16*Tabell2[[#This Row],[Weight (kg)]]</f>
        <v>2.2381999999999999E-2</v>
      </c>
      <c r="AA1013" s="18">
        <f>'EPD information'!$AD$16*Tabell2[[#This Row],[Weight (kg)]]</f>
        <v>2.8005999999999999E-3</v>
      </c>
      <c r="AB1013" s="18" t="s">
        <v>48</v>
      </c>
      <c r="AC1013" s="18">
        <f>'EPD information'!$AF$16*Tabell2[[#This Row],[Weight (kg)]]</f>
        <v>1.7669999999999999E-3</v>
      </c>
      <c r="AD1013" s="18">
        <f>'EPD information'!$AG$16*Tabell2[[#This Row],[Weight (kg)]]</f>
        <v>5.8900000000000001E-2</v>
      </c>
      <c r="AE1013" s="18">
        <f>'EPD information'!$AH$16*Tabell2[[#This Row],[Weight (kg)]]</f>
        <v>9.4240000000000006E-5</v>
      </c>
      <c r="AF1013" s="21">
        <f>'EPD information'!$AI$16*Tabell2[[#This Row],[Weight (kg)]]</f>
        <v>-0.43699999999999994</v>
      </c>
    </row>
    <row r="1014" spans="1:32" x14ac:dyDescent="0.2">
      <c r="A1014" s="36" t="s">
        <v>201</v>
      </c>
      <c r="B1014" s="37" t="s">
        <v>202</v>
      </c>
      <c r="C1014" s="38">
        <v>256404</v>
      </c>
      <c r="D1014" s="39">
        <v>7319662564045</v>
      </c>
      <c r="E1014" s="37" t="s">
        <v>46</v>
      </c>
      <c r="F1014" s="40">
        <v>75</v>
      </c>
      <c r="G1014" s="37">
        <v>0</v>
      </c>
      <c r="H1014" s="41">
        <v>0.39</v>
      </c>
      <c r="I1014" s="35">
        <f>'EPD information'!$L$16*Tabell2[[#This Row],[Weight (kg)]]</f>
        <v>1.3299000000000001</v>
      </c>
      <c r="J1014" s="22">
        <f>'EPD information'!$M$16*Tabell2[[#This Row],[Weight (kg)]]</f>
        <v>2.3166000000000003E-2</v>
      </c>
      <c r="K1014" s="22">
        <f>'EPD information'!$N$16*Tabell2[[#This Row],[Weight (kg)]]</f>
        <v>2.7495000000000002E-3</v>
      </c>
      <c r="L1014" s="22">
        <f>'EPD information'!$O$16*Tabell2[[#This Row],[Weight (kg)]]</f>
        <v>0</v>
      </c>
      <c r="M1014" s="22">
        <f>'EPD information'!$P$16*Tabell2[[#This Row],[Weight (kg)]]</f>
        <v>1.8330000000000002E-3</v>
      </c>
      <c r="N1014" s="22">
        <f>'EPD information'!$Q$16*Tabell2[[#This Row],[Weight (kg)]]</f>
        <v>6.0840000000000005E-2</v>
      </c>
      <c r="O1014" s="22">
        <f>'EPD information'!$R$16*Tabell2[[#This Row],[Weight (kg)]]</f>
        <v>9.8670000000000016E-5</v>
      </c>
      <c r="P1014" s="22">
        <f>'EPD information'!$S$16*Tabell2[[#This Row],[Weight (kg)]]</f>
        <v>-0.47189999999999999</v>
      </c>
      <c r="Q1014" s="35">
        <f>'Product specific GWP'!$T$16*Tabell2[[#This Row],[Weight (kg)]]</f>
        <v>1.7043000000000003E-2</v>
      </c>
      <c r="R1014" s="35" t="s">
        <v>48</v>
      </c>
      <c r="S1014" s="35">
        <f>'EPD information'!$V$16*Tabell2[[#This Row],[Weight (kg)]]</f>
        <v>2.7495000000000002E-3</v>
      </c>
      <c r="T1014" s="35" t="str">
        <f>'EPD information'!$W$16</f>
        <v>ND</v>
      </c>
      <c r="U1014" s="35">
        <f>'EPD information'!$X$16*Tabell2[[#This Row],[Weight (kg)]]</f>
        <v>1.8330000000000002E-3</v>
      </c>
      <c r="V1014" s="35">
        <f>'EPD information'!$Y$16*Tabell2[[#This Row],[Weight (kg)]]</f>
        <v>6.0840000000000005E-2</v>
      </c>
      <c r="W1014" s="35">
        <f>'EPD information'!$Z$16*Tabell2[[#This Row],[Weight (kg)]]</f>
        <v>9.8670000000000016E-5</v>
      </c>
      <c r="X1014" s="35">
        <f>'EPD information'!$AA$16*Tabell2[[#This Row],[Weight (kg)]]</f>
        <v>-0.47189999999999999</v>
      </c>
      <c r="Y1014" s="18">
        <f>'EPD information'!$AB$16*Tabell2[[#This Row],[Weight (kg)]]</f>
        <v>1.3104</v>
      </c>
      <c r="Z1014" s="18">
        <f>'EPD information'!$AC$16*Tabell2[[#This Row],[Weight (kg)]]</f>
        <v>2.2971000000000002E-2</v>
      </c>
      <c r="AA1014" s="18">
        <f>'EPD information'!$AD$16*Tabell2[[#This Row],[Weight (kg)]]</f>
        <v>2.8743000000000002E-3</v>
      </c>
      <c r="AB1014" s="18" t="s">
        <v>48</v>
      </c>
      <c r="AC1014" s="18">
        <f>'EPD information'!$AF$16*Tabell2[[#This Row],[Weight (kg)]]</f>
        <v>1.8135E-3</v>
      </c>
      <c r="AD1014" s="18">
        <f>'EPD information'!$AG$16*Tabell2[[#This Row],[Weight (kg)]]</f>
        <v>6.0450000000000004E-2</v>
      </c>
      <c r="AE1014" s="18">
        <f>'EPD information'!$AH$16*Tabell2[[#This Row],[Weight (kg)]]</f>
        <v>9.6720000000000009E-5</v>
      </c>
      <c r="AF1014" s="21">
        <f>'EPD information'!$AI$16*Tabell2[[#This Row],[Weight (kg)]]</f>
        <v>-0.44849999999999995</v>
      </c>
    </row>
    <row r="1015" spans="1:32" x14ac:dyDescent="0.2">
      <c r="A1015" s="36" t="s">
        <v>203</v>
      </c>
      <c r="B1015" s="37" t="s">
        <v>176</v>
      </c>
      <c r="C1015" s="38">
        <v>255832</v>
      </c>
      <c r="D1015" s="39">
        <v>7319662558327</v>
      </c>
      <c r="E1015" s="37" t="s">
        <v>46</v>
      </c>
      <c r="F1015" s="40">
        <v>100</v>
      </c>
      <c r="G1015" s="37">
        <v>0</v>
      </c>
      <c r="H1015" s="41">
        <v>1.06</v>
      </c>
      <c r="I1015" s="35">
        <f>'EPD information'!$L$16*Tabell2[[#This Row],[Weight (kg)]]</f>
        <v>3.6146000000000003</v>
      </c>
      <c r="J1015" s="22">
        <f>'EPD information'!$M$16*Tabell2[[#This Row],[Weight (kg)]]</f>
        <v>6.2964000000000006E-2</v>
      </c>
      <c r="K1015" s="22">
        <f>'EPD information'!$N$16*Tabell2[[#This Row],[Weight (kg)]]</f>
        <v>7.4730000000000005E-3</v>
      </c>
      <c r="L1015" s="22">
        <f>'EPD information'!$O$16*Tabell2[[#This Row],[Weight (kg)]]</f>
        <v>0</v>
      </c>
      <c r="M1015" s="22">
        <f>'EPD information'!$P$16*Tabell2[[#This Row],[Weight (kg)]]</f>
        <v>4.9820000000000003E-3</v>
      </c>
      <c r="N1015" s="22">
        <f>'EPD information'!$Q$16*Tabell2[[#This Row],[Weight (kg)]]</f>
        <v>0.16536000000000001</v>
      </c>
      <c r="O1015" s="22">
        <f>'EPD information'!$R$16*Tabell2[[#This Row],[Weight (kg)]]</f>
        <v>2.6818000000000002E-4</v>
      </c>
      <c r="P1015" s="22">
        <f>'EPD information'!$S$16*Tabell2[[#This Row],[Weight (kg)]]</f>
        <v>-1.2826</v>
      </c>
      <c r="Q1015" s="35">
        <f>'Product specific GWP'!$T$16*Tabell2[[#This Row],[Weight (kg)]]</f>
        <v>4.6322000000000002E-2</v>
      </c>
      <c r="R1015" s="35" t="s">
        <v>48</v>
      </c>
      <c r="S1015" s="35">
        <f>'EPD information'!$V$16*Tabell2[[#This Row],[Weight (kg)]]</f>
        <v>7.4730000000000005E-3</v>
      </c>
      <c r="T1015" s="35" t="str">
        <f>'EPD information'!$W$16</f>
        <v>ND</v>
      </c>
      <c r="U1015" s="35">
        <f>'EPD information'!$X$16*Tabell2[[#This Row],[Weight (kg)]]</f>
        <v>4.9820000000000003E-3</v>
      </c>
      <c r="V1015" s="35">
        <f>'EPD information'!$Y$16*Tabell2[[#This Row],[Weight (kg)]]</f>
        <v>0.16536000000000001</v>
      </c>
      <c r="W1015" s="35">
        <f>'EPD information'!$Z$16*Tabell2[[#This Row],[Weight (kg)]]</f>
        <v>2.6818000000000002E-4</v>
      </c>
      <c r="X1015" s="35">
        <f>'EPD information'!$AA$16*Tabell2[[#This Row],[Weight (kg)]]</f>
        <v>-1.2826</v>
      </c>
      <c r="Y1015" s="18">
        <f>'EPD information'!$AB$16*Tabell2[[#This Row],[Weight (kg)]]</f>
        <v>3.5615999999999999</v>
      </c>
      <c r="Z1015" s="18">
        <f>'EPD information'!$AC$16*Tabell2[[#This Row],[Weight (kg)]]</f>
        <v>6.2434000000000003E-2</v>
      </c>
      <c r="AA1015" s="18">
        <f>'EPD information'!$AD$16*Tabell2[[#This Row],[Weight (kg)]]</f>
        <v>7.8122E-3</v>
      </c>
      <c r="AB1015" s="18" t="s">
        <v>48</v>
      </c>
      <c r="AC1015" s="18">
        <f>'EPD information'!$AF$16*Tabell2[[#This Row],[Weight (kg)]]</f>
        <v>4.9290000000000002E-3</v>
      </c>
      <c r="AD1015" s="18">
        <f>'EPD information'!$AG$16*Tabell2[[#This Row],[Weight (kg)]]</f>
        <v>0.1643</v>
      </c>
      <c r="AE1015" s="18">
        <f>'EPD information'!$AH$16*Tabell2[[#This Row],[Weight (kg)]]</f>
        <v>2.6288E-4</v>
      </c>
      <c r="AF1015" s="21">
        <f>'EPD information'!$AI$16*Tabell2[[#This Row],[Weight (kg)]]</f>
        <v>-1.2189999999999999</v>
      </c>
    </row>
    <row r="1016" spans="1:32" x14ac:dyDescent="0.2">
      <c r="A1016" s="36" t="s">
        <v>203</v>
      </c>
      <c r="B1016" s="37" t="s">
        <v>176</v>
      </c>
      <c r="C1016" s="38">
        <v>255833</v>
      </c>
      <c r="D1016" s="39">
        <v>7319662558334</v>
      </c>
      <c r="E1016" s="37" t="s">
        <v>46</v>
      </c>
      <c r="F1016" s="40">
        <v>125</v>
      </c>
      <c r="G1016" s="37">
        <v>0</v>
      </c>
      <c r="H1016" s="41">
        <v>1.3</v>
      </c>
      <c r="I1016" s="35">
        <f>'EPD information'!$L$16*Tabell2[[#This Row],[Weight (kg)]]</f>
        <v>4.4330000000000007</v>
      </c>
      <c r="J1016" s="22">
        <f>'EPD information'!$M$16*Tabell2[[#This Row],[Weight (kg)]]</f>
        <v>7.7220000000000011E-2</v>
      </c>
      <c r="K1016" s="22">
        <f>'EPD information'!$N$16*Tabell2[[#This Row],[Weight (kg)]]</f>
        <v>9.1649999999999995E-3</v>
      </c>
      <c r="L1016" s="22">
        <f>'EPD information'!$O$16*Tabell2[[#This Row],[Weight (kg)]]</f>
        <v>0</v>
      </c>
      <c r="M1016" s="22">
        <f>'EPD information'!$P$16*Tabell2[[#This Row],[Weight (kg)]]</f>
        <v>6.1100000000000008E-3</v>
      </c>
      <c r="N1016" s="22">
        <f>'EPD information'!$Q$16*Tabell2[[#This Row],[Weight (kg)]]</f>
        <v>0.20280000000000001</v>
      </c>
      <c r="O1016" s="22">
        <f>'EPD information'!$R$16*Tabell2[[#This Row],[Weight (kg)]]</f>
        <v>3.2890000000000003E-4</v>
      </c>
      <c r="P1016" s="22">
        <f>'EPD information'!$S$16*Tabell2[[#This Row],[Weight (kg)]]</f>
        <v>-1.573</v>
      </c>
      <c r="Q1016" s="35">
        <f>'Product specific GWP'!$T$16*Tabell2[[#This Row],[Weight (kg)]]</f>
        <v>5.6810000000000006E-2</v>
      </c>
      <c r="R1016" s="35" t="s">
        <v>48</v>
      </c>
      <c r="S1016" s="35">
        <f>'EPD information'!$V$16*Tabell2[[#This Row],[Weight (kg)]]</f>
        <v>9.1649999999999995E-3</v>
      </c>
      <c r="T1016" s="35" t="str">
        <f>'EPD information'!$W$16</f>
        <v>ND</v>
      </c>
      <c r="U1016" s="35">
        <f>'EPD information'!$X$16*Tabell2[[#This Row],[Weight (kg)]]</f>
        <v>6.1100000000000008E-3</v>
      </c>
      <c r="V1016" s="35">
        <f>'EPD information'!$Y$16*Tabell2[[#This Row],[Weight (kg)]]</f>
        <v>0.20280000000000001</v>
      </c>
      <c r="W1016" s="35">
        <f>'EPD information'!$Z$16*Tabell2[[#This Row],[Weight (kg)]]</f>
        <v>3.2890000000000003E-4</v>
      </c>
      <c r="X1016" s="35">
        <f>'EPD information'!$AA$16*Tabell2[[#This Row],[Weight (kg)]]</f>
        <v>-1.573</v>
      </c>
      <c r="Y1016" s="18">
        <f>'EPD information'!$AB$16*Tabell2[[#This Row],[Weight (kg)]]</f>
        <v>4.3680000000000003</v>
      </c>
      <c r="Z1016" s="18">
        <f>'EPD information'!$AC$16*Tabell2[[#This Row],[Weight (kg)]]</f>
        <v>7.6569999999999999E-2</v>
      </c>
      <c r="AA1016" s="18">
        <f>'EPD information'!$AD$16*Tabell2[[#This Row],[Weight (kg)]]</f>
        <v>9.5809999999999992E-3</v>
      </c>
      <c r="AB1016" s="18" t="s">
        <v>48</v>
      </c>
      <c r="AC1016" s="18">
        <f>'EPD information'!$AF$16*Tabell2[[#This Row],[Weight (kg)]]</f>
        <v>6.045E-3</v>
      </c>
      <c r="AD1016" s="18">
        <f>'EPD information'!$AG$16*Tabell2[[#This Row],[Weight (kg)]]</f>
        <v>0.20150000000000001</v>
      </c>
      <c r="AE1016" s="18">
        <f>'EPD information'!$AH$16*Tabell2[[#This Row],[Weight (kg)]]</f>
        <v>3.2240000000000003E-4</v>
      </c>
      <c r="AF1016" s="21">
        <f>'EPD information'!$AI$16*Tabell2[[#This Row],[Weight (kg)]]</f>
        <v>-1.4949999999999999</v>
      </c>
    </row>
    <row r="1017" spans="1:32" x14ac:dyDescent="0.2">
      <c r="A1017" s="36" t="s">
        <v>203</v>
      </c>
      <c r="B1017" s="37" t="s">
        <v>176</v>
      </c>
      <c r="C1017" s="38">
        <v>255834</v>
      </c>
      <c r="D1017" s="39">
        <v>7319662558341</v>
      </c>
      <c r="E1017" s="37" t="s">
        <v>46</v>
      </c>
      <c r="F1017" s="40">
        <v>160</v>
      </c>
      <c r="G1017" s="37">
        <v>0</v>
      </c>
      <c r="H1017" s="41">
        <v>1.8</v>
      </c>
      <c r="I1017" s="35">
        <f>'EPD information'!$L$16*Tabell2[[#This Row],[Weight (kg)]]</f>
        <v>6.1380000000000008</v>
      </c>
      <c r="J1017" s="22">
        <f>'EPD information'!$M$16*Tabell2[[#This Row],[Weight (kg)]]</f>
        <v>0.10692</v>
      </c>
      <c r="K1017" s="22">
        <f>'EPD information'!$N$16*Tabell2[[#This Row],[Weight (kg)]]</f>
        <v>1.269E-2</v>
      </c>
      <c r="L1017" s="22">
        <f>'EPD information'!$O$16*Tabell2[[#This Row],[Weight (kg)]]</f>
        <v>0</v>
      </c>
      <c r="M1017" s="22">
        <f>'EPD information'!$P$16*Tabell2[[#This Row],[Weight (kg)]]</f>
        <v>8.4600000000000005E-3</v>
      </c>
      <c r="N1017" s="22">
        <f>'EPD information'!$Q$16*Tabell2[[#This Row],[Weight (kg)]]</f>
        <v>0.28079999999999999</v>
      </c>
      <c r="O1017" s="22">
        <f>'EPD information'!$R$16*Tabell2[[#This Row],[Weight (kg)]]</f>
        <v>4.5540000000000006E-4</v>
      </c>
      <c r="P1017" s="22">
        <f>'EPD information'!$S$16*Tabell2[[#This Row],[Weight (kg)]]</f>
        <v>-2.1779999999999999</v>
      </c>
      <c r="Q1017" s="35">
        <f>'Product specific GWP'!$T$16*Tabell2[[#This Row],[Weight (kg)]]</f>
        <v>7.8660000000000008E-2</v>
      </c>
      <c r="R1017" s="35" t="s">
        <v>48</v>
      </c>
      <c r="S1017" s="35">
        <f>'EPD information'!$V$16*Tabell2[[#This Row],[Weight (kg)]]</f>
        <v>1.269E-2</v>
      </c>
      <c r="T1017" s="35" t="str">
        <f>'EPD information'!$W$16</f>
        <v>ND</v>
      </c>
      <c r="U1017" s="35">
        <f>'EPD information'!$X$16*Tabell2[[#This Row],[Weight (kg)]]</f>
        <v>8.4600000000000005E-3</v>
      </c>
      <c r="V1017" s="35">
        <f>'EPD information'!$Y$16*Tabell2[[#This Row],[Weight (kg)]]</f>
        <v>0.28079999999999999</v>
      </c>
      <c r="W1017" s="35">
        <f>'EPD information'!$Z$16*Tabell2[[#This Row],[Weight (kg)]]</f>
        <v>4.5540000000000006E-4</v>
      </c>
      <c r="X1017" s="35">
        <f>'EPD information'!$AA$16*Tabell2[[#This Row],[Weight (kg)]]</f>
        <v>-2.1779999999999999</v>
      </c>
      <c r="Y1017" s="18">
        <f>'EPD information'!$AB$16*Tabell2[[#This Row],[Weight (kg)]]</f>
        <v>6.048</v>
      </c>
      <c r="Z1017" s="18">
        <f>'EPD information'!$AC$16*Tabell2[[#This Row],[Weight (kg)]]</f>
        <v>0.10602</v>
      </c>
      <c r="AA1017" s="18">
        <f>'EPD information'!$AD$16*Tabell2[[#This Row],[Weight (kg)]]</f>
        <v>1.3266E-2</v>
      </c>
      <c r="AB1017" s="18" t="s">
        <v>48</v>
      </c>
      <c r="AC1017" s="18">
        <f>'EPD information'!$AF$16*Tabell2[[#This Row],[Weight (kg)]]</f>
        <v>8.369999999999999E-3</v>
      </c>
      <c r="AD1017" s="18">
        <f>'EPD information'!$AG$16*Tabell2[[#This Row],[Weight (kg)]]</f>
        <v>0.27900000000000003</v>
      </c>
      <c r="AE1017" s="18">
        <f>'EPD information'!$AH$16*Tabell2[[#This Row],[Weight (kg)]]</f>
        <v>4.4640000000000001E-4</v>
      </c>
      <c r="AF1017" s="21">
        <f>'EPD information'!$AI$16*Tabell2[[#This Row],[Weight (kg)]]</f>
        <v>-2.0699999999999998</v>
      </c>
    </row>
    <row r="1018" spans="1:32" x14ac:dyDescent="0.2">
      <c r="A1018" s="36" t="s">
        <v>203</v>
      </c>
      <c r="B1018" s="37" t="s">
        <v>176</v>
      </c>
      <c r="C1018" s="38">
        <v>255835</v>
      </c>
      <c r="D1018" s="39">
        <v>7319662558358</v>
      </c>
      <c r="E1018" s="37" t="s">
        <v>46</v>
      </c>
      <c r="F1018" s="40">
        <v>200</v>
      </c>
      <c r="G1018" s="37">
        <v>0</v>
      </c>
      <c r="H1018" s="41">
        <v>2</v>
      </c>
      <c r="I1018" s="35">
        <f>'EPD information'!$L$16*Tabell2[[#This Row],[Weight (kg)]]</f>
        <v>6.82</v>
      </c>
      <c r="J1018" s="22">
        <f>'EPD information'!$M$16*Tabell2[[#This Row],[Weight (kg)]]</f>
        <v>0.1188</v>
      </c>
      <c r="K1018" s="22">
        <f>'EPD information'!$N$16*Tabell2[[#This Row],[Weight (kg)]]</f>
        <v>1.41E-2</v>
      </c>
      <c r="L1018" s="22">
        <f>'EPD information'!$O$16*Tabell2[[#This Row],[Weight (kg)]]</f>
        <v>0</v>
      </c>
      <c r="M1018" s="22">
        <f>'EPD information'!$P$16*Tabell2[[#This Row],[Weight (kg)]]</f>
        <v>9.4000000000000004E-3</v>
      </c>
      <c r="N1018" s="22">
        <f>'EPD information'!$Q$16*Tabell2[[#This Row],[Weight (kg)]]</f>
        <v>0.312</v>
      </c>
      <c r="O1018" s="22">
        <f>'EPD information'!$R$16*Tabell2[[#This Row],[Weight (kg)]]</f>
        <v>5.0600000000000005E-4</v>
      </c>
      <c r="P1018" s="22">
        <f>'EPD information'!$S$16*Tabell2[[#This Row],[Weight (kg)]]</f>
        <v>-2.42</v>
      </c>
      <c r="Q1018" s="35">
        <f>'Product specific GWP'!$T$16*Tabell2[[#This Row],[Weight (kg)]]</f>
        <v>8.7400000000000005E-2</v>
      </c>
      <c r="R1018" s="35" t="s">
        <v>48</v>
      </c>
      <c r="S1018" s="35">
        <f>'EPD information'!$V$16*Tabell2[[#This Row],[Weight (kg)]]</f>
        <v>1.41E-2</v>
      </c>
      <c r="T1018" s="35" t="str">
        <f>'EPD information'!$W$16</f>
        <v>ND</v>
      </c>
      <c r="U1018" s="35">
        <f>'EPD information'!$X$16*Tabell2[[#This Row],[Weight (kg)]]</f>
        <v>9.4000000000000004E-3</v>
      </c>
      <c r="V1018" s="35">
        <f>'EPD information'!$Y$16*Tabell2[[#This Row],[Weight (kg)]]</f>
        <v>0.312</v>
      </c>
      <c r="W1018" s="35">
        <f>'EPD information'!$Z$16*Tabell2[[#This Row],[Weight (kg)]]</f>
        <v>5.0600000000000005E-4</v>
      </c>
      <c r="X1018" s="35">
        <f>'EPD information'!$AA$16*Tabell2[[#This Row],[Weight (kg)]]</f>
        <v>-2.42</v>
      </c>
      <c r="Y1018" s="18">
        <f>'EPD information'!$AB$16*Tabell2[[#This Row],[Weight (kg)]]</f>
        <v>6.72</v>
      </c>
      <c r="Z1018" s="18">
        <f>'EPD information'!$AC$16*Tabell2[[#This Row],[Weight (kg)]]</f>
        <v>0.1178</v>
      </c>
      <c r="AA1018" s="18">
        <f>'EPD information'!$AD$16*Tabell2[[#This Row],[Weight (kg)]]</f>
        <v>1.474E-2</v>
      </c>
      <c r="AB1018" s="18" t="s">
        <v>48</v>
      </c>
      <c r="AC1018" s="18">
        <f>'EPD information'!$AF$16*Tabell2[[#This Row],[Weight (kg)]]</f>
        <v>9.2999999999999992E-3</v>
      </c>
      <c r="AD1018" s="18">
        <f>'EPD information'!$AG$16*Tabell2[[#This Row],[Weight (kg)]]</f>
        <v>0.31</v>
      </c>
      <c r="AE1018" s="18">
        <f>'EPD information'!$AH$16*Tabell2[[#This Row],[Weight (kg)]]</f>
        <v>4.9600000000000002E-4</v>
      </c>
      <c r="AF1018" s="21">
        <f>'EPD information'!$AI$16*Tabell2[[#This Row],[Weight (kg)]]</f>
        <v>-2.2999999999999998</v>
      </c>
    </row>
    <row r="1019" spans="1:32" x14ac:dyDescent="0.2">
      <c r="A1019" s="36" t="s">
        <v>203</v>
      </c>
      <c r="B1019" s="37" t="s">
        <v>176</v>
      </c>
      <c r="C1019" s="38">
        <v>255836</v>
      </c>
      <c r="D1019" s="39">
        <v>7319662558365</v>
      </c>
      <c r="E1019" s="37" t="s">
        <v>46</v>
      </c>
      <c r="F1019" s="40">
        <v>250</v>
      </c>
      <c r="G1019" s="37">
        <v>0</v>
      </c>
      <c r="H1019" s="41">
        <v>2.92</v>
      </c>
      <c r="I1019" s="35">
        <f>'EPD information'!$L$16*Tabell2[[#This Row],[Weight (kg)]]</f>
        <v>9.9572000000000003</v>
      </c>
      <c r="J1019" s="22">
        <f>'EPD information'!$M$16*Tabell2[[#This Row],[Weight (kg)]]</f>
        <v>0.17344799999999999</v>
      </c>
      <c r="K1019" s="22">
        <f>'EPD information'!$N$16*Tabell2[[#This Row],[Weight (kg)]]</f>
        <v>2.0586E-2</v>
      </c>
      <c r="L1019" s="22">
        <f>'EPD information'!$O$16*Tabell2[[#This Row],[Weight (kg)]]</f>
        <v>0</v>
      </c>
      <c r="M1019" s="22">
        <f>'EPD information'!$P$16*Tabell2[[#This Row],[Weight (kg)]]</f>
        <v>1.3724E-2</v>
      </c>
      <c r="N1019" s="22">
        <f>'EPD information'!$Q$16*Tabell2[[#This Row],[Weight (kg)]]</f>
        <v>0.45551999999999998</v>
      </c>
      <c r="O1019" s="22">
        <f>'EPD information'!$R$16*Tabell2[[#This Row],[Weight (kg)]]</f>
        <v>7.3876000000000009E-4</v>
      </c>
      <c r="P1019" s="22">
        <f>'EPD information'!$S$16*Tabell2[[#This Row],[Weight (kg)]]</f>
        <v>-3.5331999999999999</v>
      </c>
      <c r="Q1019" s="35">
        <f>'Product specific GWP'!$T$16*Tabell2[[#This Row],[Weight (kg)]]</f>
        <v>0.127604</v>
      </c>
      <c r="R1019" s="35" t="s">
        <v>48</v>
      </c>
      <c r="S1019" s="35">
        <f>'EPD information'!$V$16*Tabell2[[#This Row],[Weight (kg)]]</f>
        <v>2.0586E-2</v>
      </c>
      <c r="T1019" s="35" t="str">
        <f>'EPD information'!$W$16</f>
        <v>ND</v>
      </c>
      <c r="U1019" s="35">
        <f>'EPD information'!$X$16*Tabell2[[#This Row],[Weight (kg)]]</f>
        <v>1.3724E-2</v>
      </c>
      <c r="V1019" s="35">
        <f>'EPD information'!$Y$16*Tabell2[[#This Row],[Weight (kg)]]</f>
        <v>0.45551999999999998</v>
      </c>
      <c r="W1019" s="35">
        <f>'EPD information'!$Z$16*Tabell2[[#This Row],[Weight (kg)]]</f>
        <v>7.3876000000000009E-4</v>
      </c>
      <c r="X1019" s="35">
        <f>'EPD information'!$AA$16*Tabell2[[#This Row],[Weight (kg)]]</f>
        <v>-3.5331999999999999</v>
      </c>
      <c r="Y1019" s="18">
        <f>'EPD information'!$AB$16*Tabell2[[#This Row],[Weight (kg)]]</f>
        <v>9.8111999999999995</v>
      </c>
      <c r="Z1019" s="18">
        <f>'EPD information'!$AC$16*Tabell2[[#This Row],[Weight (kg)]]</f>
        <v>0.171988</v>
      </c>
      <c r="AA1019" s="18">
        <f>'EPD information'!$AD$16*Tabell2[[#This Row],[Weight (kg)]]</f>
        <v>2.1520399999999999E-2</v>
      </c>
      <c r="AB1019" s="18" t="s">
        <v>48</v>
      </c>
      <c r="AC1019" s="18">
        <f>'EPD information'!$AF$16*Tabell2[[#This Row],[Weight (kg)]]</f>
        <v>1.3577999999999998E-2</v>
      </c>
      <c r="AD1019" s="18">
        <f>'EPD information'!$AG$16*Tabell2[[#This Row],[Weight (kg)]]</f>
        <v>0.4526</v>
      </c>
      <c r="AE1019" s="18">
        <f>'EPD information'!$AH$16*Tabell2[[#This Row],[Weight (kg)]]</f>
        <v>7.2416000000000006E-4</v>
      </c>
      <c r="AF1019" s="21">
        <f>'EPD information'!$AI$16*Tabell2[[#This Row],[Weight (kg)]]</f>
        <v>-3.3579999999999997</v>
      </c>
    </row>
    <row r="1020" spans="1:32" x14ac:dyDescent="0.2">
      <c r="A1020" s="36" t="s">
        <v>203</v>
      </c>
      <c r="B1020" s="37" t="s">
        <v>176</v>
      </c>
      <c r="C1020" s="38">
        <v>255837</v>
      </c>
      <c r="D1020" s="39">
        <v>7319662558372</v>
      </c>
      <c r="E1020" s="37" t="s">
        <v>46</v>
      </c>
      <c r="F1020" s="40">
        <v>315</v>
      </c>
      <c r="G1020" s="37">
        <v>0</v>
      </c>
      <c r="H1020" s="41">
        <v>4.0999999999999996</v>
      </c>
      <c r="I1020" s="35">
        <f>'EPD information'!$L$16*Tabell2[[#This Row],[Weight (kg)]]</f>
        <v>13.981</v>
      </c>
      <c r="J1020" s="22">
        <f>'EPD information'!$M$16*Tabell2[[#This Row],[Weight (kg)]]</f>
        <v>0.24353999999999998</v>
      </c>
      <c r="K1020" s="22">
        <f>'EPD information'!$N$16*Tabell2[[#This Row],[Weight (kg)]]</f>
        <v>2.8904999999999997E-2</v>
      </c>
      <c r="L1020" s="22">
        <f>'EPD information'!$O$16*Tabell2[[#This Row],[Weight (kg)]]</f>
        <v>0</v>
      </c>
      <c r="M1020" s="22">
        <f>'EPD information'!$P$16*Tabell2[[#This Row],[Weight (kg)]]</f>
        <v>1.9269999999999999E-2</v>
      </c>
      <c r="N1020" s="22">
        <f>'EPD information'!$Q$16*Tabell2[[#This Row],[Weight (kg)]]</f>
        <v>0.63959999999999995</v>
      </c>
      <c r="O1020" s="22">
        <f>'EPD information'!$R$16*Tabell2[[#This Row],[Weight (kg)]]</f>
        <v>1.0373000000000001E-3</v>
      </c>
      <c r="P1020" s="22">
        <f>'EPD information'!$S$16*Tabell2[[#This Row],[Weight (kg)]]</f>
        <v>-4.9609999999999994</v>
      </c>
      <c r="Q1020" s="35">
        <f>'Product specific GWP'!$T$16*Tabell2[[#This Row],[Weight (kg)]]</f>
        <v>0.17917</v>
      </c>
      <c r="R1020" s="35" t="s">
        <v>48</v>
      </c>
      <c r="S1020" s="35">
        <f>'EPD information'!$V$16*Tabell2[[#This Row],[Weight (kg)]]</f>
        <v>2.8904999999999997E-2</v>
      </c>
      <c r="T1020" s="35" t="str">
        <f>'EPD information'!$W$16</f>
        <v>ND</v>
      </c>
      <c r="U1020" s="35">
        <f>'EPD information'!$X$16*Tabell2[[#This Row],[Weight (kg)]]</f>
        <v>1.9269999999999999E-2</v>
      </c>
      <c r="V1020" s="35">
        <f>'EPD information'!$Y$16*Tabell2[[#This Row],[Weight (kg)]]</f>
        <v>0.63959999999999995</v>
      </c>
      <c r="W1020" s="35">
        <f>'EPD information'!$Z$16*Tabell2[[#This Row],[Weight (kg)]]</f>
        <v>1.0373000000000001E-3</v>
      </c>
      <c r="X1020" s="35">
        <f>'EPD information'!$AA$16*Tabell2[[#This Row],[Weight (kg)]]</f>
        <v>-4.9609999999999994</v>
      </c>
      <c r="Y1020" s="18">
        <f>'EPD information'!$AB$16*Tabell2[[#This Row],[Weight (kg)]]</f>
        <v>13.775999999999998</v>
      </c>
      <c r="Z1020" s="18">
        <f>'EPD information'!$AC$16*Tabell2[[#This Row],[Weight (kg)]]</f>
        <v>0.24148999999999998</v>
      </c>
      <c r="AA1020" s="18">
        <f>'EPD information'!$AD$16*Tabell2[[#This Row],[Weight (kg)]]</f>
        <v>3.0216999999999997E-2</v>
      </c>
      <c r="AB1020" s="18" t="s">
        <v>48</v>
      </c>
      <c r="AC1020" s="18">
        <f>'EPD information'!$AF$16*Tabell2[[#This Row],[Weight (kg)]]</f>
        <v>1.9064999999999995E-2</v>
      </c>
      <c r="AD1020" s="18">
        <f>'EPD information'!$AG$16*Tabell2[[#This Row],[Weight (kg)]]</f>
        <v>0.63549999999999995</v>
      </c>
      <c r="AE1020" s="18">
        <f>'EPD information'!$AH$16*Tabell2[[#This Row],[Weight (kg)]]</f>
        <v>1.0168E-3</v>
      </c>
      <c r="AF1020" s="21">
        <f>'EPD information'!$AI$16*Tabell2[[#This Row],[Weight (kg)]]</f>
        <v>-4.714999999999999</v>
      </c>
    </row>
    <row r="1021" spans="1:32" x14ac:dyDescent="0.2">
      <c r="A1021" s="36" t="s">
        <v>203</v>
      </c>
      <c r="B1021" s="37" t="s">
        <v>176</v>
      </c>
      <c r="C1021" s="38">
        <v>255838</v>
      </c>
      <c r="D1021" s="39">
        <v>7319662558389</v>
      </c>
      <c r="E1021" s="37" t="s">
        <v>46</v>
      </c>
      <c r="F1021" s="40">
        <v>400</v>
      </c>
      <c r="G1021" s="37">
        <v>0</v>
      </c>
      <c r="H1021" s="41">
        <v>5.51</v>
      </c>
      <c r="I1021" s="35">
        <f>'EPD information'!$L$16*Tabell2[[#This Row],[Weight (kg)]]</f>
        <v>18.789100000000001</v>
      </c>
      <c r="J1021" s="22">
        <f>'EPD information'!$M$16*Tabell2[[#This Row],[Weight (kg)]]</f>
        <v>0.32729399999999997</v>
      </c>
      <c r="K1021" s="22">
        <f>'EPD information'!$N$16*Tabell2[[#This Row],[Weight (kg)]]</f>
        <v>3.8845499999999998E-2</v>
      </c>
      <c r="L1021" s="22">
        <f>'EPD information'!$O$16*Tabell2[[#This Row],[Weight (kg)]]</f>
        <v>0</v>
      </c>
      <c r="M1021" s="22">
        <f>'EPD information'!$P$16*Tabell2[[#This Row],[Weight (kg)]]</f>
        <v>2.5897E-2</v>
      </c>
      <c r="N1021" s="22">
        <f>'EPD information'!$Q$16*Tabell2[[#This Row],[Weight (kg)]]</f>
        <v>0.85955999999999999</v>
      </c>
      <c r="O1021" s="22">
        <f>'EPD information'!$R$16*Tabell2[[#This Row],[Weight (kg)]]</f>
        <v>1.3940300000000001E-3</v>
      </c>
      <c r="P1021" s="22">
        <f>'EPD information'!$S$16*Tabell2[[#This Row],[Weight (kg)]]</f>
        <v>-6.6670999999999996</v>
      </c>
      <c r="Q1021" s="35">
        <f>'Product specific GWP'!$T$16*Tabell2[[#This Row],[Weight (kg)]]</f>
        <v>0.240787</v>
      </c>
      <c r="R1021" s="35" t="s">
        <v>48</v>
      </c>
      <c r="S1021" s="35">
        <f>'EPD information'!$V$16*Tabell2[[#This Row],[Weight (kg)]]</f>
        <v>3.8845499999999998E-2</v>
      </c>
      <c r="T1021" s="35" t="str">
        <f>'EPD information'!$W$16</f>
        <v>ND</v>
      </c>
      <c r="U1021" s="35">
        <f>'EPD information'!$X$16*Tabell2[[#This Row],[Weight (kg)]]</f>
        <v>2.5897E-2</v>
      </c>
      <c r="V1021" s="35">
        <f>'EPD information'!$Y$16*Tabell2[[#This Row],[Weight (kg)]]</f>
        <v>0.85955999999999999</v>
      </c>
      <c r="W1021" s="35">
        <f>'EPD information'!$Z$16*Tabell2[[#This Row],[Weight (kg)]]</f>
        <v>1.3940300000000001E-3</v>
      </c>
      <c r="X1021" s="35">
        <f>'EPD information'!$AA$16*Tabell2[[#This Row],[Weight (kg)]]</f>
        <v>-6.6670999999999996</v>
      </c>
      <c r="Y1021" s="18">
        <f>'EPD information'!$AB$16*Tabell2[[#This Row],[Weight (kg)]]</f>
        <v>18.5136</v>
      </c>
      <c r="Z1021" s="18">
        <f>'EPD information'!$AC$16*Tabell2[[#This Row],[Weight (kg)]]</f>
        <v>0.32453899999999997</v>
      </c>
      <c r="AA1021" s="18">
        <f>'EPD information'!$AD$16*Tabell2[[#This Row],[Weight (kg)]]</f>
        <v>4.0608699999999998E-2</v>
      </c>
      <c r="AB1021" s="18" t="s">
        <v>48</v>
      </c>
      <c r="AC1021" s="18">
        <f>'EPD information'!$AF$16*Tabell2[[#This Row],[Weight (kg)]]</f>
        <v>2.5621499999999998E-2</v>
      </c>
      <c r="AD1021" s="18">
        <f>'EPD information'!$AG$16*Tabell2[[#This Row],[Weight (kg)]]</f>
        <v>0.85404999999999998</v>
      </c>
      <c r="AE1021" s="18">
        <f>'EPD information'!$AH$16*Tabell2[[#This Row],[Weight (kg)]]</f>
        <v>1.36648E-3</v>
      </c>
      <c r="AF1021" s="21">
        <f>'EPD information'!$AI$16*Tabell2[[#This Row],[Weight (kg)]]</f>
        <v>-6.3364999999999991</v>
      </c>
    </row>
    <row r="1022" spans="1:32" ht="42.75" x14ac:dyDescent="0.2">
      <c r="A1022" s="36" t="s">
        <v>204</v>
      </c>
      <c r="B1022" s="37" t="s">
        <v>205</v>
      </c>
      <c r="C1022" s="38">
        <v>605228</v>
      </c>
      <c r="D1022" s="39">
        <v>7319661494916</v>
      </c>
      <c r="E1022" s="37" t="s">
        <v>46</v>
      </c>
      <c r="F1022" s="40">
        <v>400</v>
      </c>
      <c r="G1022" s="37">
        <v>315</v>
      </c>
      <c r="H1022" s="41">
        <v>9.6616999999999997</v>
      </c>
      <c r="I1022" s="35">
        <f>'EPD information'!$L$16*Tabell2[[#This Row],[Weight (kg)]]</f>
        <v>32.946396999999997</v>
      </c>
      <c r="J1022" s="22">
        <f>'EPD information'!$M$16*Tabell2[[#This Row],[Weight (kg)]]</f>
        <v>0.57390498000000001</v>
      </c>
      <c r="K1022" s="22">
        <f>'EPD information'!$N$16*Tabell2[[#This Row],[Weight (kg)]]</f>
        <v>6.8114985000000003E-2</v>
      </c>
      <c r="L1022" s="22">
        <f>'EPD information'!$O$16*Tabell2[[#This Row],[Weight (kg)]]</f>
        <v>0</v>
      </c>
      <c r="M1022" s="22">
        <f>'EPD information'!$P$16*Tabell2[[#This Row],[Weight (kg)]]</f>
        <v>4.5409989999999997E-2</v>
      </c>
      <c r="N1022" s="22">
        <f>'EPD information'!$Q$16*Tabell2[[#This Row],[Weight (kg)]]</f>
        <v>1.5072251999999999</v>
      </c>
      <c r="O1022" s="22">
        <f>'EPD information'!$R$16*Tabell2[[#This Row],[Weight (kg)]]</f>
        <v>2.4444101000000002E-3</v>
      </c>
      <c r="P1022" s="22">
        <f>'EPD information'!$S$16*Tabell2[[#This Row],[Weight (kg)]]</f>
        <v>-11.690657</v>
      </c>
      <c r="Q1022" s="35">
        <f>'Product specific GWP'!$T$16*Tabell2[[#This Row],[Weight (kg)]]</f>
        <v>0.42221628999999999</v>
      </c>
      <c r="R1022" s="35" t="s">
        <v>48</v>
      </c>
      <c r="S1022" s="35">
        <f>'EPD information'!$V$16*Tabell2[[#This Row],[Weight (kg)]]</f>
        <v>6.8114985000000003E-2</v>
      </c>
      <c r="T1022" s="35" t="str">
        <f>'EPD information'!$W$16</f>
        <v>ND</v>
      </c>
      <c r="U1022" s="35">
        <f>'EPD information'!$X$16*Tabell2[[#This Row],[Weight (kg)]]</f>
        <v>4.5409989999999997E-2</v>
      </c>
      <c r="V1022" s="35">
        <f>'EPD information'!$Y$16*Tabell2[[#This Row],[Weight (kg)]]</f>
        <v>1.5072251999999999</v>
      </c>
      <c r="W1022" s="35">
        <f>'EPD information'!$Z$16*Tabell2[[#This Row],[Weight (kg)]]</f>
        <v>2.4444101000000002E-3</v>
      </c>
      <c r="X1022" s="35">
        <f>'EPD information'!$AA$16*Tabell2[[#This Row],[Weight (kg)]]</f>
        <v>-11.690657</v>
      </c>
      <c r="Y1022" s="18">
        <f>'EPD information'!$AB$16*Tabell2[[#This Row],[Weight (kg)]]</f>
        <v>32.463311999999995</v>
      </c>
      <c r="Z1022" s="18">
        <f>'EPD information'!$AC$16*Tabell2[[#This Row],[Weight (kg)]]</f>
        <v>0.56907412999999996</v>
      </c>
      <c r="AA1022" s="18">
        <f>'EPD information'!$AD$16*Tabell2[[#This Row],[Weight (kg)]]</f>
        <v>7.1206728999999996E-2</v>
      </c>
      <c r="AB1022" s="18" t="s">
        <v>48</v>
      </c>
      <c r="AC1022" s="18">
        <f>'EPD information'!$AF$16*Tabell2[[#This Row],[Weight (kg)]]</f>
        <v>4.4926904999999996E-2</v>
      </c>
      <c r="AD1022" s="18">
        <f>'EPD information'!$AG$16*Tabell2[[#This Row],[Weight (kg)]]</f>
        <v>1.4975635</v>
      </c>
      <c r="AE1022" s="18">
        <f>'EPD information'!$AH$16*Tabell2[[#This Row],[Weight (kg)]]</f>
        <v>2.3961016000000001E-3</v>
      </c>
      <c r="AF1022" s="21">
        <f>'EPD information'!$AI$16*Tabell2[[#This Row],[Weight (kg)]]</f>
        <v>-11.110954999999999</v>
      </c>
    </row>
    <row r="1023" spans="1:32" ht="42.75" x14ac:dyDescent="0.2">
      <c r="A1023" s="36" t="s">
        <v>204</v>
      </c>
      <c r="B1023" s="37" t="s">
        <v>206</v>
      </c>
      <c r="C1023" s="38">
        <v>605229</v>
      </c>
      <c r="D1023" s="39">
        <v>7319661494923</v>
      </c>
      <c r="E1023" s="37" t="s">
        <v>46</v>
      </c>
      <c r="F1023" s="40">
        <v>450</v>
      </c>
      <c r="G1023" s="37">
        <v>315</v>
      </c>
      <c r="H1023" s="41">
        <v>11.283899999999999</v>
      </c>
      <c r="I1023" s="35">
        <f>'EPD information'!$L$16*Tabell2[[#This Row],[Weight (kg)]]</f>
        <v>38.478099</v>
      </c>
      <c r="J1023" s="22">
        <f>'EPD information'!$M$16*Tabell2[[#This Row],[Weight (kg)]]</f>
        <v>0.67026365999999993</v>
      </c>
      <c r="K1023" s="22">
        <f>'EPD information'!$N$16*Tabell2[[#This Row],[Weight (kg)]]</f>
        <v>7.9551494999999986E-2</v>
      </c>
      <c r="L1023" s="22">
        <f>'EPD information'!$O$16*Tabell2[[#This Row],[Weight (kg)]]</f>
        <v>0</v>
      </c>
      <c r="M1023" s="22">
        <f>'EPD information'!$P$16*Tabell2[[#This Row],[Weight (kg)]]</f>
        <v>5.3034329999999998E-2</v>
      </c>
      <c r="N1023" s="22">
        <f>'EPD information'!$Q$16*Tabell2[[#This Row],[Weight (kg)]]</f>
        <v>1.7602883999999999</v>
      </c>
      <c r="O1023" s="22">
        <f>'EPD information'!$R$16*Tabell2[[#This Row],[Weight (kg)]]</f>
        <v>2.8548267000000002E-3</v>
      </c>
      <c r="P1023" s="22">
        <f>'EPD information'!$S$16*Tabell2[[#This Row],[Weight (kg)]]</f>
        <v>-13.653518999999999</v>
      </c>
      <c r="Q1023" s="35">
        <f>'Product specific GWP'!$T$16*Tabell2[[#This Row],[Weight (kg)]]</f>
        <v>0.49310642999999998</v>
      </c>
      <c r="R1023" s="35" t="s">
        <v>48</v>
      </c>
      <c r="S1023" s="35">
        <f>'EPD information'!$V$16*Tabell2[[#This Row],[Weight (kg)]]</f>
        <v>7.9551494999999986E-2</v>
      </c>
      <c r="T1023" s="35" t="str">
        <f>'EPD information'!$W$16</f>
        <v>ND</v>
      </c>
      <c r="U1023" s="35">
        <f>'EPD information'!$X$16*Tabell2[[#This Row],[Weight (kg)]]</f>
        <v>5.3034329999999998E-2</v>
      </c>
      <c r="V1023" s="35">
        <f>'EPD information'!$Y$16*Tabell2[[#This Row],[Weight (kg)]]</f>
        <v>1.7602883999999999</v>
      </c>
      <c r="W1023" s="35">
        <f>'EPD information'!$Z$16*Tabell2[[#This Row],[Weight (kg)]]</f>
        <v>2.8548267000000002E-3</v>
      </c>
      <c r="X1023" s="35">
        <f>'EPD information'!$AA$16*Tabell2[[#This Row],[Weight (kg)]]</f>
        <v>-13.653518999999999</v>
      </c>
      <c r="Y1023" s="18">
        <f>'EPD information'!$AB$16*Tabell2[[#This Row],[Weight (kg)]]</f>
        <v>37.913903999999995</v>
      </c>
      <c r="Z1023" s="18">
        <f>'EPD information'!$AC$16*Tabell2[[#This Row],[Weight (kg)]]</f>
        <v>0.66462170999999992</v>
      </c>
      <c r="AA1023" s="18">
        <f>'EPD information'!$AD$16*Tabell2[[#This Row],[Weight (kg)]]</f>
        <v>8.3162342999999986E-2</v>
      </c>
      <c r="AB1023" s="18" t="s">
        <v>48</v>
      </c>
      <c r="AC1023" s="18">
        <f>'EPD information'!$AF$16*Tabell2[[#This Row],[Weight (kg)]]</f>
        <v>5.2470134999999994E-2</v>
      </c>
      <c r="AD1023" s="18">
        <f>'EPD information'!$AG$16*Tabell2[[#This Row],[Weight (kg)]]</f>
        <v>1.7490044999999999</v>
      </c>
      <c r="AE1023" s="18">
        <f>'EPD information'!$AH$16*Tabell2[[#This Row],[Weight (kg)]]</f>
        <v>2.7984071999999998E-3</v>
      </c>
      <c r="AF1023" s="21">
        <f>'EPD information'!$AI$16*Tabell2[[#This Row],[Weight (kg)]]</f>
        <v>-12.976484999999998</v>
      </c>
    </row>
    <row r="1024" spans="1:32" ht="42.75" x14ac:dyDescent="0.2">
      <c r="A1024" s="36" t="s">
        <v>204</v>
      </c>
      <c r="B1024" s="37" t="s">
        <v>207</v>
      </c>
      <c r="C1024" s="38">
        <v>605230</v>
      </c>
      <c r="D1024" s="39">
        <v>7319661494930</v>
      </c>
      <c r="E1024" s="37" t="s">
        <v>46</v>
      </c>
      <c r="F1024" s="40">
        <v>500</v>
      </c>
      <c r="G1024" s="37">
        <v>355</v>
      </c>
      <c r="H1024" s="41">
        <v>12.449400000000001</v>
      </c>
      <c r="I1024" s="35">
        <f>'EPD information'!$L$16*Tabell2[[#This Row],[Weight (kg)]]</f>
        <v>42.452454000000003</v>
      </c>
      <c r="J1024" s="22">
        <f>'EPD information'!$M$16*Tabell2[[#This Row],[Weight (kg)]]</f>
        <v>0.73949436000000002</v>
      </c>
      <c r="K1024" s="22">
        <f>'EPD information'!$N$16*Tabell2[[#This Row],[Weight (kg)]]</f>
        <v>8.7768270000000009E-2</v>
      </c>
      <c r="L1024" s="22">
        <f>'EPD information'!$O$16*Tabell2[[#This Row],[Weight (kg)]]</f>
        <v>0</v>
      </c>
      <c r="M1024" s="22">
        <f>'EPD information'!$P$16*Tabell2[[#This Row],[Weight (kg)]]</f>
        <v>5.8512180000000004E-2</v>
      </c>
      <c r="N1024" s="22">
        <f>'EPD information'!$Q$16*Tabell2[[#This Row],[Weight (kg)]]</f>
        <v>1.9421064000000001</v>
      </c>
      <c r="O1024" s="22">
        <f>'EPD information'!$R$16*Tabell2[[#This Row],[Weight (kg)]]</f>
        <v>3.1496982000000003E-3</v>
      </c>
      <c r="P1024" s="22">
        <f>'EPD information'!$S$16*Tabell2[[#This Row],[Weight (kg)]]</f>
        <v>-15.063774</v>
      </c>
      <c r="Q1024" s="35">
        <f>'Product specific GWP'!$T$16*Tabell2[[#This Row],[Weight (kg)]]</f>
        <v>0.54403878000000006</v>
      </c>
      <c r="R1024" s="35" t="s">
        <v>48</v>
      </c>
      <c r="S1024" s="35">
        <f>'EPD information'!$V$16*Tabell2[[#This Row],[Weight (kg)]]</f>
        <v>8.7768270000000009E-2</v>
      </c>
      <c r="T1024" s="35" t="str">
        <f>'EPD information'!$W$16</f>
        <v>ND</v>
      </c>
      <c r="U1024" s="35">
        <f>'EPD information'!$X$16*Tabell2[[#This Row],[Weight (kg)]]</f>
        <v>5.8512180000000004E-2</v>
      </c>
      <c r="V1024" s="35">
        <f>'EPD information'!$Y$16*Tabell2[[#This Row],[Weight (kg)]]</f>
        <v>1.9421064000000001</v>
      </c>
      <c r="W1024" s="35">
        <f>'EPD information'!$Z$16*Tabell2[[#This Row],[Weight (kg)]]</f>
        <v>3.1496982000000003E-3</v>
      </c>
      <c r="X1024" s="35">
        <f>'EPD information'!$AA$16*Tabell2[[#This Row],[Weight (kg)]]</f>
        <v>-15.063774</v>
      </c>
      <c r="Y1024" s="18">
        <f>'EPD information'!$AB$16*Tabell2[[#This Row],[Weight (kg)]]</f>
        <v>41.829984000000003</v>
      </c>
      <c r="Z1024" s="18">
        <f>'EPD information'!$AC$16*Tabell2[[#This Row],[Weight (kg)]]</f>
        <v>0.73326966000000005</v>
      </c>
      <c r="AA1024" s="18">
        <f>'EPD information'!$AD$16*Tabell2[[#This Row],[Weight (kg)]]</f>
        <v>9.1752078000000001E-2</v>
      </c>
      <c r="AB1024" s="18" t="s">
        <v>48</v>
      </c>
      <c r="AC1024" s="18">
        <f>'EPD information'!$AF$16*Tabell2[[#This Row],[Weight (kg)]]</f>
        <v>5.7889709999999997E-2</v>
      </c>
      <c r="AD1024" s="18">
        <f>'EPD information'!$AG$16*Tabell2[[#This Row],[Weight (kg)]]</f>
        <v>1.9296570000000002</v>
      </c>
      <c r="AE1024" s="18">
        <f>'EPD information'!$AH$16*Tabell2[[#This Row],[Weight (kg)]]</f>
        <v>3.0874512000000002E-3</v>
      </c>
      <c r="AF1024" s="21">
        <f>'EPD information'!$AI$16*Tabell2[[#This Row],[Weight (kg)]]</f>
        <v>-14.31681</v>
      </c>
    </row>
    <row r="1025" spans="1:32" ht="42.75" x14ac:dyDescent="0.2">
      <c r="A1025" s="36" t="s">
        <v>204</v>
      </c>
      <c r="B1025" s="37" t="s">
        <v>208</v>
      </c>
      <c r="C1025" s="38">
        <v>605231</v>
      </c>
      <c r="D1025" s="39">
        <v>7319661494947</v>
      </c>
      <c r="E1025" s="37" t="s">
        <v>46</v>
      </c>
      <c r="F1025" s="40">
        <v>600</v>
      </c>
      <c r="G1025" s="37">
        <v>400</v>
      </c>
      <c r="H1025" s="41">
        <v>15.4899</v>
      </c>
      <c r="I1025" s="35">
        <f>'EPD information'!$L$16*Tabell2[[#This Row],[Weight (kg)]]</f>
        <v>52.820559000000003</v>
      </c>
      <c r="J1025" s="22">
        <f>'EPD information'!$M$16*Tabell2[[#This Row],[Weight (kg)]]</f>
        <v>0.92010006</v>
      </c>
      <c r="K1025" s="22">
        <f>'EPD information'!$N$16*Tabell2[[#This Row],[Weight (kg)]]</f>
        <v>0.10920379500000001</v>
      </c>
      <c r="L1025" s="22">
        <f>'EPD information'!$O$16*Tabell2[[#This Row],[Weight (kg)]]</f>
        <v>0</v>
      </c>
      <c r="M1025" s="22">
        <f>'EPD information'!$P$16*Tabell2[[#This Row],[Weight (kg)]]</f>
        <v>7.2802530000000004E-2</v>
      </c>
      <c r="N1025" s="22">
        <f>'EPD information'!$Q$16*Tabell2[[#This Row],[Weight (kg)]]</f>
        <v>2.4164243999999999</v>
      </c>
      <c r="O1025" s="22">
        <f>'EPD information'!$R$16*Tabell2[[#This Row],[Weight (kg)]]</f>
        <v>3.9189447000000004E-3</v>
      </c>
      <c r="P1025" s="22">
        <f>'EPD information'!$S$16*Tabell2[[#This Row],[Weight (kg)]]</f>
        <v>-18.742778999999999</v>
      </c>
      <c r="Q1025" s="35">
        <f>'Product specific GWP'!$T$16*Tabell2[[#This Row],[Weight (kg)]]</f>
        <v>0.67690863000000001</v>
      </c>
      <c r="R1025" s="35" t="s">
        <v>48</v>
      </c>
      <c r="S1025" s="35">
        <f>'EPD information'!$V$16*Tabell2[[#This Row],[Weight (kg)]]</f>
        <v>0.10920379500000001</v>
      </c>
      <c r="T1025" s="35" t="str">
        <f>'EPD information'!$W$16</f>
        <v>ND</v>
      </c>
      <c r="U1025" s="35">
        <f>'EPD information'!$X$16*Tabell2[[#This Row],[Weight (kg)]]</f>
        <v>7.2802530000000004E-2</v>
      </c>
      <c r="V1025" s="35">
        <f>'EPD information'!$Y$16*Tabell2[[#This Row],[Weight (kg)]]</f>
        <v>2.4164243999999999</v>
      </c>
      <c r="W1025" s="35">
        <f>'EPD information'!$Z$16*Tabell2[[#This Row],[Weight (kg)]]</f>
        <v>3.9189447000000004E-3</v>
      </c>
      <c r="X1025" s="35">
        <f>'EPD information'!$AA$16*Tabell2[[#This Row],[Weight (kg)]]</f>
        <v>-18.742778999999999</v>
      </c>
      <c r="Y1025" s="18">
        <f>'EPD information'!$AB$16*Tabell2[[#This Row],[Weight (kg)]]</f>
        <v>52.046064000000001</v>
      </c>
      <c r="Z1025" s="18">
        <f>'EPD information'!$AC$16*Tabell2[[#This Row],[Weight (kg)]]</f>
        <v>0.91235511000000002</v>
      </c>
      <c r="AA1025" s="18">
        <f>'EPD information'!$AD$16*Tabell2[[#This Row],[Weight (kg)]]</f>
        <v>0.11416056300000001</v>
      </c>
      <c r="AB1025" s="18" t="s">
        <v>48</v>
      </c>
      <c r="AC1025" s="18">
        <f>'EPD information'!$AF$16*Tabell2[[#This Row],[Weight (kg)]]</f>
        <v>7.202803499999999E-2</v>
      </c>
      <c r="AD1025" s="18">
        <f>'EPD information'!$AG$16*Tabell2[[#This Row],[Weight (kg)]]</f>
        <v>2.4009345</v>
      </c>
      <c r="AE1025" s="18">
        <f>'EPD information'!$AH$16*Tabell2[[#This Row],[Weight (kg)]]</f>
        <v>3.8414952000000004E-3</v>
      </c>
      <c r="AF1025" s="21">
        <f>'EPD information'!$AI$16*Tabell2[[#This Row],[Weight (kg)]]</f>
        <v>-17.813385</v>
      </c>
    </row>
    <row r="1026" spans="1:32" ht="42.75" x14ac:dyDescent="0.2">
      <c r="A1026" s="36" t="s">
        <v>204</v>
      </c>
      <c r="B1026" s="37" t="s">
        <v>209</v>
      </c>
      <c r="C1026" s="38">
        <v>605232</v>
      </c>
      <c r="D1026" s="39">
        <v>7319661494954</v>
      </c>
      <c r="E1026" s="37" t="s">
        <v>46</v>
      </c>
      <c r="F1026" s="40">
        <v>700</v>
      </c>
      <c r="G1026" s="37">
        <v>500</v>
      </c>
      <c r="H1026" s="41">
        <v>17.850000000000001</v>
      </c>
      <c r="I1026" s="35">
        <f>'EPD information'!$L$16*Tabell2[[#This Row],[Weight (kg)]]</f>
        <v>60.868500000000004</v>
      </c>
      <c r="J1026" s="22">
        <f>'EPD information'!$M$16*Tabell2[[#This Row],[Weight (kg)]]</f>
        <v>1.0602900000000002</v>
      </c>
      <c r="K1026" s="22">
        <f>'EPD information'!$N$16*Tabell2[[#This Row],[Weight (kg)]]</f>
        <v>0.1258425</v>
      </c>
      <c r="L1026" s="22">
        <f>'EPD information'!$O$16*Tabell2[[#This Row],[Weight (kg)]]</f>
        <v>0</v>
      </c>
      <c r="M1026" s="22">
        <f>'EPD information'!$P$16*Tabell2[[#This Row],[Weight (kg)]]</f>
        <v>8.3895000000000011E-2</v>
      </c>
      <c r="N1026" s="22">
        <f>'EPD information'!$Q$16*Tabell2[[#This Row],[Weight (kg)]]</f>
        <v>2.7846000000000002</v>
      </c>
      <c r="O1026" s="22">
        <f>'EPD information'!$R$16*Tabell2[[#This Row],[Weight (kg)]]</f>
        <v>4.5160500000000006E-3</v>
      </c>
      <c r="P1026" s="22">
        <f>'EPD information'!$S$16*Tabell2[[#This Row],[Weight (kg)]]</f>
        <v>-21.598500000000001</v>
      </c>
      <c r="Q1026" s="35">
        <f>'Product specific GWP'!$T$16*Tabell2[[#This Row],[Weight (kg)]]</f>
        <v>0.7800450000000001</v>
      </c>
      <c r="R1026" s="35" t="s">
        <v>48</v>
      </c>
      <c r="S1026" s="35">
        <f>'EPD information'!$V$16*Tabell2[[#This Row],[Weight (kg)]]</f>
        <v>0.1258425</v>
      </c>
      <c r="T1026" s="35" t="str">
        <f>'EPD information'!$W$16</f>
        <v>ND</v>
      </c>
      <c r="U1026" s="35">
        <f>'EPD information'!$X$16*Tabell2[[#This Row],[Weight (kg)]]</f>
        <v>8.3895000000000011E-2</v>
      </c>
      <c r="V1026" s="35">
        <f>'EPD information'!$Y$16*Tabell2[[#This Row],[Weight (kg)]]</f>
        <v>2.7846000000000002</v>
      </c>
      <c r="W1026" s="35">
        <f>'EPD information'!$Z$16*Tabell2[[#This Row],[Weight (kg)]]</f>
        <v>4.5160500000000006E-3</v>
      </c>
      <c r="X1026" s="35">
        <f>'EPD information'!$AA$16*Tabell2[[#This Row],[Weight (kg)]]</f>
        <v>-21.598500000000001</v>
      </c>
      <c r="Y1026" s="18">
        <f>'EPD information'!$AB$16*Tabell2[[#This Row],[Weight (kg)]]</f>
        <v>59.975999999999999</v>
      </c>
      <c r="Z1026" s="18">
        <f>'EPD information'!$AC$16*Tabell2[[#This Row],[Weight (kg)]]</f>
        <v>1.0513650000000001</v>
      </c>
      <c r="AA1026" s="18">
        <f>'EPD information'!$AD$16*Tabell2[[#This Row],[Weight (kg)]]</f>
        <v>0.13155450000000002</v>
      </c>
      <c r="AB1026" s="18" t="s">
        <v>48</v>
      </c>
      <c r="AC1026" s="18">
        <f>'EPD information'!$AF$16*Tabell2[[#This Row],[Weight (kg)]]</f>
        <v>8.3002499999999993E-2</v>
      </c>
      <c r="AD1026" s="18">
        <f>'EPD information'!$AG$16*Tabell2[[#This Row],[Weight (kg)]]</f>
        <v>2.76675</v>
      </c>
      <c r="AE1026" s="18">
        <f>'EPD information'!$AH$16*Tabell2[[#This Row],[Weight (kg)]]</f>
        <v>4.4268000000000007E-3</v>
      </c>
      <c r="AF1026" s="21">
        <f>'EPD information'!$AI$16*Tabell2[[#This Row],[Weight (kg)]]</f>
        <v>-20.5275</v>
      </c>
    </row>
    <row r="1027" spans="1:32" ht="42.75" x14ac:dyDescent="0.2">
      <c r="A1027" s="36" t="s">
        <v>204</v>
      </c>
      <c r="B1027" s="37" t="s">
        <v>210</v>
      </c>
      <c r="C1027" s="38">
        <v>605233</v>
      </c>
      <c r="D1027" s="39">
        <v>7319661494961</v>
      </c>
      <c r="E1027" s="37" t="s">
        <v>46</v>
      </c>
      <c r="F1027" s="40">
        <v>750</v>
      </c>
      <c r="G1027" s="37">
        <v>630</v>
      </c>
      <c r="H1027" s="41">
        <v>19.532</v>
      </c>
      <c r="I1027" s="35">
        <f>'EPD information'!$L$16*Tabell2[[#This Row],[Weight (kg)]]</f>
        <v>66.604120000000009</v>
      </c>
      <c r="J1027" s="22">
        <f>'EPD information'!$M$16*Tabell2[[#This Row],[Weight (kg)]]</f>
        <v>1.1602007999999999</v>
      </c>
      <c r="K1027" s="22">
        <f>'EPD information'!$N$16*Tabell2[[#This Row],[Weight (kg)]]</f>
        <v>0.13770060000000001</v>
      </c>
      <c r="L1027" s="22">
        <f>'EPD information'!$O$16*Tabell2[[#This Row],[Weight (kg)]]</f>
        <v>0</v>
      </c>
      <c r="M1027" s="22">
        <f>'EPD information'!$P$16*Tabell2[[#This Row],[Weight (kg)]]</f>
        <v>9.1800400000000004E-2</v>
      </c>
      <c r="N1027" s="22">
        <f>'EPD information'!$Q$16*Tabell2[[#This Row],[Weight (kg)]]</f>
        <v>3.0469919999999999</v>
      </c>
      <c r="O1027" s="22">
        <f>'EPD information'!$R$16*Tabell2[[#This Row],[Weight (kg)]]</f>
        <v>4.9415960000000004E-3</v>
      </c>
      <c r="P1027" s="22">
        <f>'EPD information'!$S$16*Tabell2[[#This Row],[Weight (kg)]]</f>
        <v>-23.63372</v>
      </c>
      <c r="Q1027" s="35">
        <f>'Product specific GWP'!$T$16*Tabell2[[#This Row],[Weight (kg)]]</f>
        <v>0.8535484000000001</v>
      </c>
      <c r="R1027" s="35" t="s">
        <v>48</v>
      </c>
      <c r="S1027" s="35">
        <f>'EPD information'!$V$16*Tabell2[[#This Row],[Weight (kg)]]</f>
        <v>0.13770060000000001</v>
      </c>
      <c r="T1027" s="35" t="str">
        <f>'EPD information'!$W$16</f>
        <v>ND</v>
      </c>
      <c r="U1027" s="35">
        <f>'EPD information'!$X$16*Tabell2[[#This Row],[Weight (kg)]]</f>
        <v>9.1800400000000004E-2</v>
      </c>
      <c r="V1027" s="35">
        <f>'EPD information'!$Y$16*Tabell2[[#This Row],[Weight (kg)]]</f>
        <v>3.0469919999999999</v>
      </c>
      <c r="W1027" s="35">
        <f>'EPD information'!$Z$16*Tabell2[[#This Row],[Weight (kg)]]</f>
        <v>4.9415960000000004E-3</v>
      </c>
      <c r="X1027" s="35">
        <f>'EPD information'!$AA$16*Tabell2[[#This Row],[Weight (kg)]]</f>
        <v>-23.63372</v>
      </c>
      <c r="Y1027" s="18">
        <f>'EPD information'!$AB$16*Tabell2[[#This Row],[Weight (kg)]]</f>
        <v>65.627520000000004</v>
      </c>
      <c r="Z1027" s="18">
        <f>'EPD information'!$AC$16*Tabell2[[#This Row],[Weight (kg)]]</f>
        <v>1.1504348</v>
      </c>
      <c r="AA1027" s="18">
        <f>'EPD information'!$AD$16*Tabell2[[#This Row],[Weight (kg)]]</f>
        <v>0.14395084</v>
      </c>
      <c r="AB1027" s="18" t="s">
        <v>48</v>
      </c>
      <c r="AC1027" s="18">
        <f>'EPD information'!$AF$16*Tabell2[[#This Row],[Weight (kg)]]</f>
        <v>9.0823799999999996E-2</v>
      </c>
      <c r="AD1027" s="18">
        <f>'EPD information'!$AG$16*Tabell2[[#This Row],[Weight (kg)]]</f>
        <v>3.02746</v>
      </c>
      <c r="AE1027" s="18">
        <f>'EPD information'!$AH$16*Tabell2[[#This Row],[Weight (kg)]]</f>
        <v>4.8439360000000001E-3</v>
      </c>
      <c r="AF1027" s="21">
        <f>'EPD information'!$AI$16*Tabell2[[#This Row],[Weight (kg)]]</f>
        <v>-22.461799999999997</v>
      </c>
    </row>
    <row r="1028" spans="1:32" ht="42.75" x14ac:dyDescent="0.2">
      <c r="A1028" s="36" t="s">
        <v>204</v>
      </c>
      <c r="B1028" s="37" t="s">
        <v>211</v>
      </c>
      <c r="C1028" s="38">
        <v>605234</v>
      </c>
      <c r="D1028" s="39">
        <v>7319661494978</v>
      </c>
      <c r="E1028" s="37" t="s">
        <v>46</v>
      </c>
      <c r="F1028" s="40">
        <v>850</v>
      </c>
      <c r="G1028" s="37">
        <v>630</v>
      </c>
      <c r="H1028" s="41">
        <v>20.015000000000001</v>
      </c>
      <c r="I1028" s="35">
        <f>'EPD information'!$L$16*Tabell2[[#This Row],[Weight (kg)]]</f>
        <v>68.25115000000001</v>
      </c>
      <c r="J1028" s="22">
        <f>'EPD information'!$M$16*Tabell2[[#This Row],[Weight (kg)]]</f>
        <v>1.1888910000000001</v>
      </c>
      <c r="K1028" s="22">
        <f>'EPD information'!$N$16*Tabell2[[#This Row],[Weight (kg)]]</f>
        <v>0.14110575</v>
      </c>
      <c r="L1028" s="22">
        <f>'EPD information'!$O$16*Tabell2[[#This Row],[Weight (kg)]]</f>
        <v>0</v>
      </c>
      <c r="M1028" s="22">
        <f>'EPD information'!$P$16*Tabell2[[#This Row],[Weight (kg)]]</f>
        <v>9.4070500000000001E-2</v>
      </c>
      <c r="N1028" s="22">
        <f>'EPD information'!$Q$16*Tabell2[[#This Row],[Weight (kg)]]</f>
        <v>3.1223399999999999</v>
      </c>
      <c r="O1028" s="22">
        <f>'EPD information'!$R$16*Tabell2[[#This Row],[Weight (kg)]]</f>
        <v>5.0637950000000003E-3</v>
      </c>
      <c r="P1028" s="22">
        <f>'EPD information'!$S$16*Tabell2[[#This Row],[Weight (kg)]]</f>
        <v>-24.218150000000001</v>
      </c>
      <c r="Q1028" s="35">
        <f>'Product specific GWP'!$T$16*Tabell2[[#This Row],[Weight (kg)]]</f>
        <v>0.87465550000000003</v>
      </c>
      <c r="R1028" s="35" t="s">
        <v>48</v>
      </c>
      <c r="S1028" s="35">
        <f>'EPD information'!$V$16*Tabell2[[#This Row],[Weight (kg)]]</f>
        <v>0.14110575</v>
      </c>
      <c r="T1028" s="35" t="str">
        <f>'EPD information'!$W$16</f>
        <v>ND</v>
      </c>
      <c r="U1028" s="35">
        <f>'EPD information'!$X$16*Tabell2[[#This Row],[Weight (kg)]]</f>
        <v>9.4070500000000001E-2</v>
      </c>
      <c r="V1028" s="35">
        <f>'EPD information'!$Y$16*Tabell2[[#This Row],[Weight (kg)]]</f>
        <v>3.1223399999999999</v>
      </c>
      <c r="W1028" s="35">
        <f>'EPD information'!$Z$16*Tabell2[[#This Row],[Weight (kg)]]</f>
        <v>5.0637950000000003E-3</v>
      </c>
      <c r="X1028" s="35">
        <f>'EPD information'!$AA$16*Tabell2[[#This Row],[Weight (kg)]]</f>
        <v>-24.218150000000001</v>
      </c>
      <c r="Y1028" s="18">
        <f>'EPD information'!$AB$16*Tabell2[[#This Row],[Weight (kg)]]</f>
        <v>67.250399999999999</v>
      </c>
      <c r="Z1028" s="18">
        <f>'EPD information'!$AC$16*Tabell2[[#This Row],[Weight (kg)]]</f>
        <v>1.1788835</v>
      </c>
      <c r="AA1028" s="18">
        <f>'EPD information'!$AD$16*Tabell2[[#This Row],[Weight (kg)]]</f>
        <v>0.14751054999999999</v>
      </c>
      <c r="AB1028" s="18" t="s">
        <v>48</v>
      </c>
      <c r="AC1028" s="18">
        <f>'EPD information'!$AF$16*Tabell2[[#This Row],[Weight (kg)]]</f>
        <v>9.3069749999999993E-2</v>
      </c>
      <c r="AD1028" s="18">
        <f>'EPD information'!$AG$16*Tabell2[[#This Row],[Weight (kg)]]</f>
        <v>3.102325</v>
      </c>
      <c r="AE1028" s="18">
        <f>'EPD information'!$AH$16*Tabell2[[#This Row],[Weight (kg)]]</f>
        <v>4.9637200000000005E-3</v>
      </c>
      <c r="AF1028" s="21">
        <f>'EPD information'!$AI$16*Tabell2[[#This Row],[Weight (kg)]]</f>
        <v>-23.017249999999997</v>
      </c>
    </row>
    <row r="1029" spans="1:32" x14ac:dyDescent="0.2">
      <c r="A1029" s="36" t="s">
        <v>212</v>
      </c>
      <c r="B1029" s="37" t="s">
        <v>213</v>
      </c>
      <c r="C1029" s="38">
        <v>257300</v>
      </c>
      <c r="D1029" s="39">
        <v>7319662573009</v>
      </c>
      <c r="E1029" s="37" t="s">
        <v>46</v>
      </c>
      <c r="F1029" s="40">
        <v>63</v>
      </c>
      <c r="G1029" s="37">
        <v>0</v>
      </c>
      <c r="H1029" s="41">
        <v>0.04</v>
      </c>
      <c r="I1029" s="35">
        <f>'EPD information'!$L$16*Tabell2[[#This Row],[Weight (kg)]]</f>
        <v>0.13640000000000002</v>
      </c>
      <c r="J1029" s="22">
        <f>'EPD information'!$M$16*Tabell2[[#This Row],[Weight (kg)]]</f>
        <v>2.3760000000000001E-3</v>
      </c>
      <c r="K1029" s="22">
        <f>'EPD information'!$N$16*Tabell2[[#This Row],[Weight (kg)]]</f>
        <v>2.8200000000000002E-4</v>
      </c>
      <c r="L1029" s="22">
        <f>'EPD information'!$O$16*Tabell2[[#This Row],[Weight (kg)]]</f>
        <v>0</v>
      </c>
      <c r="M1029" s="22">
        <f>'EPD information'!$P$16*Tabell2[[#This Row],[Weight (kg)]]</f>
        <v>1.8800000000000002E-4</v>
      </c>
      <c r="N1029" s="22">
        <f>'EPD information'!$Q$16*Tabell2[[#This Row],[Weight (kg)]]</f>
        <v>6.2399999999999999E-3</v>
      </c>
      <c r="O1029" s="22">
        <f>'EPD information'!$R$16*Tabell2[[#This Row],[Weight (kg)]]</f>
        <v>1.0120000000000001E-5</v>
      </c>
      <c r="P1029" s="22">
        <f>'EPD information'!$S$16*Tabell2[[#This Row],[Weight (kg)]]</f>
        <v>-4.8399999999999999E-2</v>
      </c>
      <c r="Q1029" s="35">
        <f>'Product specific GWP'!$T$16*Tabell2[[#This Row],[Weight (kg)]]</f>
        <v>1.7480000000000002E-3</v>
      </c>
      <c r="R1029" s="35" t="s">
        <v>48</v>
      </c>
      <c r="S1029" s="35">
        <f>'EPD information'!$V$16*Tabell2[[#This Row],[Weight (kg)]]</f>
        <v>2.8200000000000002E-4</v>
      </c>
      <c r="T1029" s="35" t="str">
        <f>'EPD information'!$W$16</f>
        <v>ND</v>
      </c>
      <c r="U1029" s="35">
        <f>'EPD information'!$X$16*Tabell2[[#This Row],[Weight (kg)]]</f>
        <v>1.8800000000000002E-4</v>
      </c>
      <c r="V1029" s="35">
        <f>'EPD information'!$Y$16*Tabell2[[#This Row],[Weight (kg)]]</f>
        <v>6.2399999999999999E-3</v>
      </c>
      <c r="W1029" s="35">
        <f>'EPD information'!$Z$16*Tabell2[[#This Row],[Weight (kg)]]</f>
        <v>1.0120000000000001E-5</v>
      </c>
      <c r="X1029" s="35">
        <f>'EPD information'!$AA$16*Tabell2[[#This Row],[Weight (kg)]]</f>
        <v>-4.8399999999999999E-2</v>
      </c>
      <c r="Y1029" s="18">
        <f>'EPD information'!$AB$16*Tabell2[[#This Row],[Weight (kg)]]</f>
        <v>0.13439999999999999</v>
      </c>
      <c r="Z1029" s="18">
        <f>'EPD information'!$AC$16*Tabell2[[#This Row],[Weight (kg)]]</f>
        <v>2.356E-3</v>
      </c>
      <c r="AA1029" s="18">
        <f>'EPD information'!$AD$16*Tabell2[[#This Row],[Weight (kg)]]</f>
        <v>2.9480000000000001E-4</v>
      </c>
      <c r="AB1029" s="18" t="s">
        <v>48</v>
      </c>
      <c r="AC1029" s="18">
        <f>'EPD information'!$AF$16*Tabell2[[#This Row],[Weight (kg)]]</f>
        <v>1.8599999999999999E-4</v>
      </c>
      <c r="AD1029" s="18">
        <f>'EPD information'!$AG$16*Tabell2[[#This Row],[Weight (kg)]]</f>
        <v>6.1999999999999998E-3</v>
      </c>
      <c r="AE1029" s="18">
        <f>'EPD information'!$AH$16*Tabell2[[#This Row],[Weight (kg)]]</f>
        <v>9.9199999999999999E-6</v>
      </c>
      <c r="AF1029" s="21">
        <f>'EPD information'!$AI$16*Tabell2[[#This Row],[Weight (kg)]]</f>
        <v>-4.5999999999999999E-2</v>
      </c>
    </row>
    <row r="1030" spans="1:32" x14ac:dyDescent="0.2">
      <c r="A1030" s="36" t="s">
        <v>212</v>
      </c>
      <c r="B1030" s="37" t="s">
        <v>214</v>
      </c>
      <c r="C1030" s="38">
        <v>595370</v>
      </c>
      <c r="D1030" s="39">
        <v>7319660875808</v>
      </c>
      <c r="E1030" s="37" t="s">
        <v>46</v>
      </c>
      <c r="F1030" s="40">
        <v>63</v>
      </c>
      <c r="G1030" s="37">
        <v>0</v>
      </c>
      <c r="H1030" s="41">
        <v>0.03</v>
      </c>
      <c r="I1030" s="35">
        <f>'EPD information'!$L$16*Tabell2[[#This Row],[Weight (kg)]]</f>
        <v>0.1023</v>
      </c>
      <c r="J1030" s="22">
        <f>'EPD information'!$M$16*Tabell2[[#This Row],[Weight (kg)]]</f>
        <v>1.7819999999999999E-3</v>
      </c>
      <c r="K1030" s="22">
        <f>'EPD information'!$N$16*Tabell2[[#This Row],[Weight (kg)]]</f>
        <v>2.1149999999999999E-4</v>
      </c>
      <c r="L1030" s="22">
        <f>'EPD information'!$O$16*Tabell2[[#This Row],[Weight (kg)]]</f>
        <v>0</v>
      </c>
      <c r="M1030" s="22">
        <f>'EPD information'!$P$16*Tabell2[[#This Row],[Weight (kg)]]</f>
        <v>1.4100000000000001E-4</v>
      </c>
      <c r="N1030" s="22">
        <f>'EPD information'!$Q$16*Tabell2[[#This Row],[Weight (kg)]]</f>
        <v>4.6800000000000001E-3</v>
      </c>
      <c r="O1030" s="22">
        <f>'EPD information'!$R$16*Tabell2[[#This Row],[Weight (kg)]]</f>
        <v>7.5900000000000002E-6</v>
      </c>
      <c r="P1030" s="22">
        <f>'EPD information'!$S$16*Tabell2[[#This Row],[Weight (kg)]]</f>
        <v>-3.6299999999999999E-2</v>
      </c>
      <c r="Q1030" s="35">
        <f>'Product specific GWP'!$T$16*Tabell2[[#This Row],[Weight (kg)]]</f>
        <v>1.3110000000000001E-3</v>
      </c>
      <c r="R1030" s="35" t="s">
        <v>48</v>
      </c>
      <c r="S1030" s="35">
        <f>'EPD information'!$V$16*Tabell2[[#This Row],[Weight (kg)]]</f>
        <v>2.1149999999999999E-4</v>
      </c>
      <c r="T1030" s="35" t="str">
        <f>'EPD information'!$W$16</f>
        <v>ND</v>
      </c>
      <c r="U1030" s="35">
        <f>'EPD information'!$X$16*Tabell2[[#This Row],[Weight (kg)]]</f>
        <v>1.4100000000000001E-4</v>
      </c>
      <c r="V1030" s="35">
        <f>'EPD information'!$Y$16*Tabell2[[#This Row],[Weight (kg)]]</f>
        <v>4.6800000000000001E-3</v>
      </c>
      <c r="W1030" s="35">
        <f>'EPD information'!$Z$16*Tabell2[[#This Row],[Weight (kg)]]</f>
        <v>7.5900000000000002E-6</v>
      </c>
      <c r="X1030" s="35">
        <f>'EPD information'!$AA$16*Tabell2[[#This Row],[Weight (kg)]]</f>
        <v>-3.6299999999999999E-2</v>
      </c>
      <c r="Y1030" s="18">
        <f>'EPD information'!$AB$16*Tabell2[[#This Row],[Weight (kg)]]</f>
        <v>0.10079999999999999</v>
      </c>
      <c r="Z1030" s="18">
        <f>'EPD information'!$AC$16*Tabell2[[#This Row],[Weight (kg)]]</f>
        <v>1.7669999999999999E-3</v>
      </c>
      <c r="AA1030" s="18">
        <f>'EPD information'!$AD$16*Tabell2[[#This Row],[Weight (kg)]]</f>
        <v>2.2109999999999998E-4</v>
      </c>
      <c r="AB1030" s="18" t="s">
        <v>48</v>
      </c>
      <c r="AC1030" s="18">
        <f>'EPD information'!$AF$16*Tabell2[[#This Row],[Weight (kg)]]</f>
        <v>1.3949999999999998E-4</v>
      </c>
      <c r="AD1030" s="18">
        <f>'EPD information'!$AG$16*Tabell2[[#This Row],[Weight (kg)]]</f>
        <v>4.6499999999999996E-3</v>
      </c>
      <c r="AE1030" s="18">
        <f>'EPD information'!$AH$16*Tabell2[[#This Row],[Weight (kg)]]</f>
        <v>7.4399999999999999E-6</v>
      </c>
      <c r="AF1030" s="21">
        <f>'EPD information'!$AI$16*Tabell2[[#This Row],[Weight (kg)]]</f>
        <v>-3.4499999999999996E-2</v>
      </c>
    </row>
    <row r="1031" spans="1:32" x14ac:dyDescent="0.2">
      <c r="A1031" s="36" t="s">
        <v>212</v>
      </c>
      <c r="B1031" s="37" t="s">
        <v>213</v>
      </c>
      <c r="C1031" s="38">
        <v>257302</v>
      </c>
      <c r="D1031" s="39">
        <v>7319662573023</v>
      </c>
      <c r="E1031" s="37" t="s">
        <v>46</v>
      </c>
      <c r="F1031" s="40">
        <v>75</v>
      </c>
      <c r="G1031" s="37">
        <v>0</v>
      </c>
      <c r="H1031" s="41">
        <v>7.0000000000000007E-2</v>
      </c>
      <c r="I1031" s="35">
        <f>'EPD information'!$L$16*Tabell2[[#This Row],[Weight (kg)]]</f>
        <v>0.23870000000000002</v>
      </c>
      <c r="J1031" s="22">
        <f>'EPD information'!$M$16*Tabell2[[#This Row],[Weight (kg)]]</f>
        <v>4.1580000000000002E-3</v>
      </c>
      <c r="K1031" s="22">
        <f>'EPD information'!$N$16*Tabell2[[#This Row],[Weight (kg)]]</f>
        <v>4.9350000000000002E-4</v>
      </c>
      <c r="L1031" s="22">
        <f>'EPD information'!$O$16*Tabell2[[#This Row],[Weight (kg)]]</f>
        <v>0</v>
      </c>
      <c r="M1031" s="22">
        <f>'EPD information'!$P$16*Tabell2[[#This Row],[Weight (kg)]]</f>
        <v>3.2900000000000003E-4</v>
      </c>
      <c r="N1031" s="22">
        <f>'EPD information'!$Q$16*Tabell2[[#This Row],[Weight (kg)]]</f>
        <v>1.0920000000000001E-2</v>
      </c>
      <c r="O1031" s="22">
        <f>'EPD information'!$R$16*Tabell2[[#This Row],[Weight (kg)]]</f>
        <v>1.7710000000000005E-5</v>
      </c>
      <c r="P1031" s="22">
        <f>'EPD information'!$S$16*Tabell2[[#This Row],[Weight (kg)]]</f>
        <v>-8.4700000000000011E-2</v>
      </c>
      <c r="Q1031" s="35">
        <f>'Product specific GWP'!$T$16*Tabell2[[#This Row],[Weight (kg)]]</f>
        <v>3.0590000000000005E-3</v>
      </c>
      <c r="R1031" s="35" t="s">
        <v>48</v>
      </c>
      <c r="S1031" s="35">
        <f>'EPD information'!$V$16*Tabell2[[#This Row],[Weight (kg)]]</f>
        <v>4.9350000000000002E-4</v>
      </c>
      <c r="T1031" s="35" t="str">
        <f>'EPD information'!$W$16</f>
        <v>ND</v>
      </c>
      <c r="U1031" s="35">
        <f>'EPD information'!$X$16*Tabell2[[#This Row],[Weight (kg)]]</f>
        <v>3.2900000000000003E-4</v>
      </c>
      <c r="V1031" s="35">
        <f>'EPD information'!$Y$16*Tabell2[[#This Row],[Weight (kg)]]</f>
        <v>1.0920000000000001E-2</v>
      </c>
      <c r="W1031" s="35">
        <f>'EPD information'!$Z$16*Tabell2[[#This Row],[Weight (kg)]]</f>
        <v>1.7710000000000005E-5</v>
      </c>
      <c r="X1031" s="35">
        <f>'EPD information'!$AA$16*Tabell2[[#This Row],[Weight (kg)]]</f>
        <v>-8.4700000000000011E-2</v>
      </c>
      <c r="Y1031" s="18">
        <f>'EPD information'!$AB$16*Tabell2[[#This Row],[Weight (kg)]]</f>
        <v>0.23520000000000002</v>
      </c>
      <c r="Z1031" s="18">
        <f>'EPD information'!$AC$16*Tabell2[[#This Row],[Weight (kg)]]</f>
        <v>4.1230000000000008E-3</v>
      </c>
      <c r="AA1031" s="18">
        <f>'EPD information'!$AD$16*Tabell2[[#This Row],[Weight (kg)]]</f>
        <v>5.1590000000000002E-4</v>
      </c>
      <c r="AB1031" s="18" t="s">
        <v>48</v>
      </c>
      <c r="AC1031" s="18">
        <f>'EPD information'!$AF$16*Tabell2[[#This Row],[Weight (kg)]]</f>
        <v>3.255E-4</v>
      </c>
      <c r="AD1031" s="18">
        <f>'EPD information'!$AG$16*Tabell2[[#This Row],[Weight (kg)]]</f>
        <v>1.085E-2</v>
      </c>
      <c r="AE1031" s="18">
        <f>'EPD information'!$AH$16*Tabell2[[#This Row],[Weight (kg)]]</f>
        <v>1.7360000000000003E-5</v>
      </c>
      <c r="AF1031" s="21">
        <f>'EPD information'!$AI$16*Tabell2[[#This Row],[Weight (kg)]]</f>
        <v>-8.0500000000000002E-2</v>
      </c>
    </row>
    <row r="1032" spans="1:32" x14ac:dyDescent="0.2">
      <c r="A1032" s="36" t="s">
        <v>212</v>
      </c>
      <c r="B1032" s="37" t="s">
        <v>213</v>
      </c>
      <c r="C1032" s="38">
        <v>257303</v>
      </c>
      <c r="D1032" s="39">
        <v>7319662573030</v>
      </c>
      <c r="E1032" s="37" t="s">
        <v>46</v>
      </c>
      <c r="F1032" s="40">
        <v>80</v>
      </c>
      <c r="G1032" s="37">
        <v>0</v>
      </c>
      <c r="H1032" s="41">
        <v>0.05</v>
      </c>
      <c r="I1032" s="35">
        <f>'EPD information'!$L$16*Tabell2[[#This Row],[Weight (kg)]]</f>
        <v>0.17050000000000001</v>
      </c>
      <c r="J1032" s="22">
        <f>'EPD information'!$M$16*Tabell2[[#This Row],[Weight (kg)]]</f>
        <v>2.9700000000000004E-3</v>
      </c>
      <c r="K1032" s="22">
        <f>'EPD information'!$N$16*Tabell2[[#This Row],[Weight (kg)]]</f>
        <v>3.525E-4</v>
      </c>
      <c r="L1032" s="22">
        <f>'EPD information'!$O$16*Tabell2[[#This Row],[Weight (kg)]]</f>
        <v>0</v>
      </c>
      <c r="M1032" s="22">
        <f>'EPD information'!$P$16*Tabell2[[#This Row],[Weight (kg)]]</f>
        <v>2.3500000000000002E-4</v>
      </c>
      <c r="N1032" s="22">
        <f>'EPD information'!$Q$16*Tabell2[[#This Row],[Weight (kg)]]</f>
        <v>7.8000000000000005E-3</v>
      </c>
      <c r="O1032" s="22">
        <f>'EPD information'!$R$16*Tabell2[[#This Row],[Weight (kg)]]</f>
        <v>1.2650000000000003E-5</v>
      </c>
      <c r="P1032" s="22">
        <f>'EPD information'!$S$16*Tabell2[[#This Row],[Weight (kg)]]</f>
        <v>-6.0499999999999998E-2</v>
      </c>
      <c r="Q1032" s="35">
        <f>'Product specific GWP'!$T$16*Tabell2[[#This Row],[Weight (kg)]]</f>
        <v>2.1850000000000003E-3</v>
      </c>
      <c r="R1032" s="35" t="s">
        <v>48</v>
      </c>
      <c r="S1032" s="35">
        <f>'EPD information'!$V$16*Tabell2[[#This Row],[Weight (kg)]]</f>
        <v>3.525E-4</v>
      </c>
      <c r="T1032" s="35" t="str">
        <f>'EPD information'!$W$16</f>
        <v>ND</v>
      </c>
      <c r="U1032" s="35">
        <f>'EPD information'!$X$16*Tabell2[[#This Row],[Weight (kg)]]</f>
        <v>2.3500000000000002E-4</v>
      </c>
      <c r="V1032" s="35">
        <f>'EPD information'!$Y$16*Tabell2[[#This Row],[Weight (kg)]]</f>
        <v>7.8000000000000005E-3</v>
      </c>
      <c r="W1032" s="35">
        <f>'EPD information'!$Z$16*Tabell2[[#This Row],[Weight (kg)]]</f>
        <v>1.2650000000000003E-5</v>
      </c>
      <c r="X1032" s="35">
        <f>'EPD information'!$AA$16*Tabell2[[#This Row],[Weight (kg)]]</f>
        <v>-6.0499999999999998E-2</v>
      </c>
      <c r="Y1032" s="18">
        <f>'EPD information'!$AB$16*Tabell2[[#This Row],[Weight (kg)]]</f>
        <v>0.16800000000000001</v>
      </c>
      <c r="Z1032" s="18">
        <f>'EPD information'!$AC$16*Tabell2[[#This Row],[Weight (kg)]]</f>
        <v>2.9450000000000001E-3</v>
      </c>
      <c r="AA1032" s="18">
        <f>'EPD information'!$AD$16*Tabell2[[#This Row],[Weight (kg)]]</f>
        <v>3.6850000000000001E-4</v>
      </c>
      <c r="AB1032" s="18" t="s">
        <v>48</v>
      </c>
      <c r="AC1032" s="18">
        <f>'EPD information'!$AF$16*Tabell2[[#This Row],[Weight (kg)]]</f>
        <v>2.3249999999999999E-4</v>
      </c>
      <c r="AD1032" s="18">
        <f>'EPD information'!$AG$16*Tabell2[[#This Row],[Weight (kg)]]</f>
        <v>7.7499999999999999E-3</v>
      </c>
      <c r="AE1032" s="18">
        <f>'EPD information'!$AH$16*Tabell2[[#This Row],[Weight (kg)]]</f>
        <v>1.2400000000000002E-5</v>
      </c>
      <c r="AF1032" s="21">
        <f>'EPD information'!$AI$16*Tabell2[[#This Row],[Weight (kg)]]</f>
        <v>-5.7499999999999996E-2</v>
      </c>
    </row>
    <row r="1033" spans="1:32" x14ac:dyDescent="0.2">
      <c r="A1033" s="36" t="s">
        <v>212</v>
      </c>
      <c r="B1033" s="37" t="s">
        <v>214</v>
      </c>
      <c r="C1033" s="38">
        <v>595371</v>
      </c>
      <c r="D1033" s="39">
        <v>7319660875815</v>
      </c>
      <c r="E1033" s="37" t="s">
        <v>46</v>
      </c>
      <c r="F1033" s="40">
        <v>80</v>
      </c>
      <c r="G1033" s="37">
        <v>0</v>
      </c>
      <c r="H1033" s="41">
        <v>0.05</v>
      </c>
      <c r="I1033" s="35">
        <f>'EPD information'!$L$16*Tabell2[[#This Row],[Weight (kg)]]</f>
        <v>0.17050000000000001</v>
      </c>
      <c r="J1033" s="22">
        <f>'EPD information'!$M$16*Tabell2[[#This Row],[Weight (kg)]]</f>
        <v>2.9700000000000004E-3</v>
      </c>
      <c r="K1033" s="22">
        <f>'EPD information'!$N$16*Tabell2[[#This Row],[Weight (kg)]]</f>
        <v>3.525E-4</v>
      </c>
      <c r="L1033" s="22">
        <f>'EPD information'!$O$16*Tabell2[[#This Row],[Weight (kg)]]</f>
        <v>0</v>
      </c>
      <c r="M1033" s="22">
        <f>'EPD information'!$P$16*Tabell2[[#This Row],[Weight (kg)]]</f>
        <v>2.3500000000000002E-4</v>
      </c>
      <c r="N1033" s="22">
        <f>'EPD information'!$Q$16*Tabell2[[#This Row],[Weight (kg)]]</f>
        <v>7.8000000000000005E-3</v>
      </c>
      <c r="O1033" s="22">
        <f>'EPD information'!$R$16*Tabell2[[#This Row],[Weight (kg)]]</f>
        <v>1.2650000000000003E-5</v>
      </c>
      <c r="P1033" s="22">
        <f>'EPD information'!$S$16*Tabell2[[#This Row],[Weight (kg)]]</f>
        <v>-6.0499999999999998E-2</v>
      </c>
      <c r="Q1033" s="35">
        <f>'Product specific GWP'!$T$16*Tabell2[[#This Row],[Weight (kg)]]</f>
        <v>2.1850000000000003E-3</v>
      </c>
      <c r="R1033" s="35" t="s">
        <v>48</v>
      </c>
      <c r="S1033" s="35">
        <f>'EPD information'!$V$16*Tabell2[[#This Row],[Weight (kg)]]</f>
        <v>3.525E-4</v>
      </c>
      <c r="T1033" s="35" t="str">
        <f>'EPD information'!$W$16</f>
        <v>ND</v>
      </c>
      <c r="U1033" s="35">
        <f>'EPD information'!$X$16*Tabell2[[#This Row],[Weight (kg)]]</f>
        <v>2.3500000000000002E-4</v>
      </c>
      <c r="V1033" s="35">
        <f>'EPD information'!$Y$16*Tabell2[[#This Row],[Weight (kg)]]</f>
        <v>7.8000000000000005E-3</v>
      </c>
      <c r="W1033" s="35">
        <f>'EPD information'!$Z$16*Tabell2[[#This Row],[Weight (kg)]]</f>
        <v>1.2650000000000003E-5</v>
      </c>
      <c r="X1033" s="35">
        <f>'EPD information'!$AA$16*Tabell2[[#This Row],[Weight (kg)]]</f>
        <v>-6.0499999999999998E-2</v>
      </c>
      <c r="Y1033" s="18">
        <f>'EPD information'!$AB$16*Tabell2[[#This Row],[Weight (kg)]]</f>
        <v>0.16800000000000001</v>
      </c>
      <c r="Z1033" s="18">
        <f>'EPD information'!$AC$16*Tabell2[[#This Row],[Weight (kg)]]</f>
        <v>2.9450000000000001E-3</v>
      </c>
      <c r="AA1033" s="18">
        <f>'EPD information'!$AD$16*Tabell2[[#This Row],[Weight (kg)]]</f>
        <v>3.6850000000000001E-4</v>
      </c>
      <c r="AB1033" s="18" t="s">
        <v>48</v>
      </c>
      <c r="AC1033" s="18">
        <f>'EPD information'!$AF$16*Tabell2[[#This Row],[Weight (kg)]]</f>
        <v>2.3249999999999999E-4</v>
      </c>
      <c r="AD1033" s="18">
        <f>'EPD information'!$AG$16*Tabell2[[#This Row],[Weight (kg)]]</f>
        <v>7.7499999999999999E-3</v>
      </c>
      <c r="AE1033" s="18">
        <f>'EPD information'!$AH$16*Tabell2[[#This Row],[Weight (kg)]]</f>
        <v>1.2400000000000002E-5</v>
      </c>
      <c r="AF1033" s="21">
        <f>'EPD information'!$AI$16*Tabell2[[#This Row],[Weight (kg)]]</f>
        <v>-5.7499999999999996E-2</v>
      </c>
    </row>
    <row r="1034" spans="1:32" x14ac:dyDescent="0.2">
      <c r="A1034" s="36" t="s">
        <v>212</v>
      </c>
      <c r="B1034" s="37" t="s">
        <v>215</v>
      </c>
      <c r="C1034" s="38">
        <v>115872</v>
      </c>
      <c r="D1034" s="39">
        <v>7319660225702</v>
      </c>
      <c r="E1034" s="37" t="s">
        <v>46</v>
      </c>
      <c r="F1034" s="40">
        <v>80</v>
      </c>
      <c r="G1034" s="37">
        <v>0</v>
      </c>
      <c r="H1034" s="41">
        <v>0.1096</v>
      </c>
      <c r="I1034" s="35">
        <f>'EPD information'!$L$16*Tabell2[[#This Row],[Weight (kg)]]</f>
        <v>0.37373600000000001</v>
      </c>
      <c r="J1034" s="22">
        <f>'EPD information'!$M$16*Tabell2[[#This Row],[Weight (kg)]]</f>
        <v>6.5102400000000005E-3</v>
      </c>
      <c r="K1034" s="22">
        <f>'EPD information'!$N$16*Tabell2[[#This Row],[Weight (kg)]]</f>
        <v>7.7267999999999998E-4</v>
      </c>
      <c r="L1034" s="22">
        <f>'EPD information'!$O$16*Tabell2[[#This Row],[Weight (kg)]]</f>
        <v>0</v>
      </c>
      <c r="M1034" s="22">
        <f>'EPD information'!$P$16*Tabell2[[#This Row],[Weight (kg)]]</f>
        <v>5.1511999999999999E-4</v>
      </c>
      <c r="N1034" s="22">
        <f>'EPD information'!$Q$16*Tabell2[[#This Row],[Weight (kg)]]</f>
        <v>1.7097600000000001E-2</v>
      </c>
      <c r="O1034" s="22">
        <f>'EPD information'!$R$16*Tabell2[[#This Row],[Weight (kg)]]</f>
        <v>2.7728800000000005E-5</v>
      </c>
      <c r="P1034" s="22">
        <f>'EPD information'!$S$16*Tabell2[[#This Row],[Weight (kg)]]</f>
        <v>-0.13261600000000001</v>
      </c>
      <c r="Q1034" s="35">
        <f>'Product specific GWP'!$T$16*Tabell2[[#This Row],[Weight (kg)]]</f>
        <v>4.7895200000000002E-3</v>
      </c>
      <c r="R1034" s="35" t="s">
        <v>48</v>
      </c>
      <c r="S1034" s="35">
        <f>'EPD information'!$V$16*Tabell2[[#This Row],[Weight (kg)]]</f>
        <v>7.7267999999999998E-4</v>
      </c>
      <c r="T1034" s="35" t="str">
        <f>'EPD information'!$W$16</f>
        <v>ND</v>
      </c>
      <c r="U1034" s="35">
        <f>'EPD information'!$X$16*Tabell2[[#This Row],[Weight (kg)]]</f>
        <v>5.1511999999999999E-4</v>
      </c>
      <c r="V1034" s="35">
        <f>'EPD information'!$Y$16*Tabell2[[#This Row],[Weight (kg)]]</f>
        <v>1.7097600000000001E-2</v>
      </c>
      <c r="W1034" s="35">
        <f>'EPD information'!$Z$16*Tabell2[[#This Row],[Weight (kg)]]</f>
        <v>2.7728800000000005E-5</v>
      </c>
      <c r="X1034" s="35">
        <f>'EPD information'!$AA$16*Tabell2[[#This Row],[Weight (kg)]]</f>
        <v>-0.13261600000000001</v>
      </c>
      <c r="Y1034" s="18">
        <f>'EPD information'!$AB$16*Tabell2[[#This Row],[Weight (kg)]]</f>
        <v>0.36825599999999997</v>
      </c>
      <c r="Z1034" s="18">
        <f>'EPD information'!$AC$16*Tabell2[[#This Row],[Weight (kg)]]</f>
        <v>6.4554400000000007E-3</v>
      </c>
      <c r="AA1034" s="18">
        <f>'EPD information'!$AD$16*Tabell2[[#This Row],[Weight (kg)]]</f>
        <v>8.0775200000000001E-4</v>
      </c>
      <c r="AB1034" s="18" t="s">
        <v>48</v>
      </c>
      <c r="AC1034" s="18">
        <f>'EPD information'!$AF$16*Tabell2[[#This Row],[Weight (kg)]]</f>
        <v>5.0964000000000001E-4</v>
      </c>
      <c r="AD1034" s="18">
        <f>'EPD information'!$AG$16*Tabell2[[#This Row],[Weight (kg)]]</f>
        <v>1.6988E-2</v>
      </c>
      <c r="AE1034" s="18">
        <f>'EPD information'!$AH$16*Tabell2[[#This Row],[Weight (kg)]]</f>
        <v>2.7180800000000002E-5</v>
      </c>
      <c r="AF1034" s="21">
        <f>'EPD information'!$AI$16*Tabell2[[#This Row],[Weight (kg)]]</f>
        <v>-0.12603999999999999</v>
      </c>
    </row>
    <row r="1035" spans="1:32" x14ac:dyDescent="0.2">
      <c r="A1035" s="36" t="s">
        <v>212</v>
      </c>
      <c r="B1035" s="37" t="s">
        <v>216</v>
      </c>
      <c r="C1035" s="38">
        <v>538903</v>
      </c>
      <c r="D1035" s="39">
        <v>7319661769403</v>
      </c>
      <c r="E1035" s="37" t="s">
        <v>46</v>
      </c>
      <c r="F1035" s="40">
        <v>93</v>
      </c>
      <c r="G1035" s="37">
        <v>0</v>
      </c>
      <c r="H1035" s="41">
        <v>0.06</v>
      </c>
      <c r="I1035" s="35">
        <f>'EPD information'!$L$16*Tabell2[[#This Row],[Weight (kg)]]</f>
        <v>0.2046</v>
      </c>
      <c r="J1035" s="22">
        <f>'EPD information'!$M$16*Tabell2[[#This Row],[Weight (kg)]]</f>
        <v>3.5639999999999999E-3</v>
      </c>
      <c r="K1035" s="22">
        <f>'EPD information'!$N$16*Tabell2[[#This Row],[Weight (kg)]]</f>
        <v>4.2299999999999998E-4</v>
      </c>
      <c r="L1035" s="22">
        <f>'EPD information'!$O$16*Tabell2[[#This Row],[Weight (kg)]]</f>
        <v>0</v>
      </c>
      <c r="M1035" s="22">
        <f>'EPD information'!$P$16*Tabell2[[#This Row],[Weight (kg)]]</f>
        <v>2.8200000000000002E-4</v>
      </c>
      <c r="N1035" s="22">
        <f>'EPD information'!$Q$16*Tabell2[[#This Row],[Weight (kg)]]</f>
        <v>9.3600000000000003E-3</v>
      </c>
      <c r="O1035" s="22">
        <f>'EPD information'!$R$16*Tabell2[[#This Row],[Weight (kg)]]</f>
        <v>1.518E-5</v>
      </c>
      <c r="P1035" s="22">
        <f>'EPD information'!$S$16*Tabell2[[#This Row],[Weight (kg)]]</f>
        <v>-7.2599999999999998E-2</v>
      </c>
      <c r="Q1035" s="35">
        <f>'Product specific GWP'!$T$16*Tabell2[[#This Row],[Weight (kg)]]</f>
        <v>2.6220000000000002E-3</v>
      </c>
      <c r="R1035" s="35" t="s">
        <v>48</v>
      </c>
      <c r="S1035" s="35">
        <f>'EPD information'!$V$16*Tabell2[[#This Row],[Weight (kg)]]</f>
        <v>4.2299999999999998E-4</v>
      </c>
      <c r="T1035" s="35" t="str">
        <f>'EPD information'!$W$16</f>
        <v>ND</v>
      </c>
      <c r="U1035" s="35">
        <f>'EPD information'!$X$16*Tabell2[[#This Row],[Weight (kg)]]</f>
        <v>2.8200000000000002E-4</v>
      </c>
      <c r="V1035" s="35">
        <f>'EPD information'!$Y$16*Tabell2[[#This Row],[Weight (kg)]]</f>
        <v>9.3600000000000003E-3</v>
      </c>
      <c r="W1035" s="35">
        <f>'EPD information'!$Z$16*Tabell2[[#This Row],[Weight (kg)]]</f>
        <v>1.518E-5</v>
      </c>
      <c r="X1035" s="35">
        <f>'EPD information'!$AA$16*Tabell2[[#This Row],[Weight (kg)]]</f>
        <v>-7.2599999999999998E-2</v>
      </c>
      <c r="Y1035" s="18">
        <f>'EPD information'!$AB$16*Tabell2[[#This Row],[Weight (kg)]]</f>
        <v>0.20159999999999997</v>
      </c>
      <c r="Z1035" s="18">
        <f>'EPD information'!$AC$16*Tabell2[[#This Row],[Weight (kg)]]</f>
        <v>3.5339999999999998E-3</v>
      </c>
      <c r="AA1035" s="18">
        <f>'EPD information'!$AD$16*Tabell2[[#This Row],[Weight (kg)]]</f>
        <v>4.4219999999999996E-4</v>
      </c>
      <c r="AB1035" s="18" t="s">
        <v>48</v>
      </c>
      <c r="AC1035" s="18">
        <f>'EPD information'!$AF$16*Tabell2[[#This Row],[Weight (kg)]]</f>
        <v>2.7899999999999995E-4</v>
      </c>
      <c r="AD1035" s="18">
        <f>'EPD information'!$AG$16*Tabell2[[#This Row],[Weight (kg)]]</f>
        <v>9.2999999999999992E-3</v>
      </c>
      <c r="AE1035" s="18">
        <f>'EPD information'!$AH$16*Tabell2[[#This Row],[Weight (kg)]]</f>
        <v>1.488E-5</v>
      </c>
      <c r="AF1035" s="21">
        <f>'EPD information'!$AI$16*Tabell2[[#This Row],[Weight (kg)]]</f>
        <v>-6.8999999999999992E-2</v>
      </c>
    </row>
    <row r="1036" spans="1:32" x14ac:dyDescent="0.2">
      <c r="A1036" s="36" t="s">
        <v>212</v>
      </c>
      <c r="B1036" s="37" t="s">
        <v>213</v>
      </c>
      <c r="C1036" s="38">
        <v>257306</v>
      </c>
      <c r="D1036" s="39">
        <v>7319662573061</v>
      </c>
      <c r="E1036" s="37" t="s">
        <v>46</v>
      </c>
      <c r="F1036" s="40">
        <v>100</v>
      </c>
      <c r="G1036" s="37">
        <v>0</v>
      </c>
      <c r="H1036" s="41">
        <v>0.06</v>
      </c>
      <c r="I1036" s="35">
        <f>'EPD information'!$L$16*Tabell2[[#This Row],[Weight (kg)]]</f>
        <v>0.2046</v>
      </c>
      <c r="J1036" s="22">
        <f>'EPD information'!$M$16*Tabell2[[#This Row],[Weight (kg)]]</f>
        <v>3.5639999999999999E-3</v>
      </c>
      <c r="K1036" s="22">
        <f>'EPD information'!$N$16*Tabell2[[#This Row],[Weight (kg)]]</f>
        <v>4.2299999999999998E-4</v>
      </c>
      <c r="L1036" s="22">
        <f>'EPD information'!$O$16*Tabell2[[#This Row],[Weight (kg)]]</f>
        <v>0</v>
      </c>
      <c r="M1036" s="22">
        <f>'EPD information'!$P$16*Tabell2[[#This Row],[Weight (kg)]]</f>
        <v>2.8200000000000002E-4</v>
      </c>
      <c r="N1036" s="22">
        <f>'EPD information'!$Q$16*Tabell2[[#This Row],[Weight (kg)]]</f>
        <v>9.3600000000000003E-3</v>
      </c>
      <c r="O1036" s="22">
        <f>'EPD information'!$R$16*Tabell2[[#This Row],[Weight (kg)]]</f>
        <v>1.518E-5</v>
      </c>
      <c r="P1036" s="22">
        <f>'EPD information'!$S$16*Tabell2[[#This Row],[Weight (kg)]]</f>
        <v>-7.2599999999999998E-2</v>
      </c>
      <c r="Q1036" s="35">
        <f>'Product specific GWP'!$T$16*Tabell2[[#This Row],[Weight (kg)]]</f>
        <v>2.6220000000000002E-3</v>
      </c>
      <c r="R1036" s="35" t="s">
        <v>48</v>
      </c>
      <c r="S1036" s="35">
        <f>'EPD information'!$V$16*Tabell2[[#This Row],[Weight (kg)]]</f>
        <v>4.2299999999999998E-4</v>
      </c>
      <c r="T1036" s="35" t="str">
        <f>'EPD information'!$W$16</f>
        <v>ND</v>
      </c>
      <c r="U1036" s="35">
        <f>'EPD information'!$X$16*Tabell2[[#This Row],[Weight (kg)]]</f>
        <v>2.8200000000000002E-4</v>
      </c>
      <c r="V1036" s="35">
        <f>'EPD information'!$Y$16*Tabell2[[#This Row],[Weight (kg)]]</f>
        <v>9.3600000000000003E-3</v>
      </c>
      <c r="W1036" s="35">
        <f>'EPD information'!$Z$16*Tabell2[[#This Row],[Weight (kg)]]</f>
        <v>1.518E-5</v>
      </c>
      <c r="X1036" s="35">
        <f>'EPD information'!$AA$16*Tabell2[[#This Row],[Weight (kg)]]</f>
        <v>-7.2599999999999998E-2</v>
      </c>
      <c r="Y1036" s="18">
        <f>'EPD information'!$AB$16*Tabell2[[#This Row],[Weight (kg)]]</f>
        <v>0.20159999999999997</v>
      </c>
      <c r="Z1036" s="18">
        <f>'EPD information'!$AC$16*Tabell2[[#This Row],[Weight (kg)]]</f>
        <v>3.5339999999999998E-3</v>
      </c>
      <c r="AA1036" s="18">
        <f>'EPD information'!$AD$16*Tabell2[[#This Row],[Weight (kg)]]</f>
        <v>4.4219999999999996E-4</v>
      </c>
      <c r="AB1036" s="18" t="s">
        <v>48</v>
      </c>
      <c r="AC1036" s="18">
        <f>'EPD information'!$AF$16*Tabell2[[#This Row],[Weight (kg)]]</f>
        <v>2.7899999999999995E-4</v>
      </c>
      <c r="AD1036" s="18">
        <f>'EPD information'!$AG$16*Tabell2[[#This Row],[Weight (kg)]]</f>
        <v>9.2999999999999992E-3</v>
      </c>
      <c r="AE1036" s="18">
        <f>'EPD information'!$AH$16*Tabell2[[#This Row],[Weight (kg)]]</f>
        <v>1.488E-5</v>
      </c>
      <c r="AF1036" s="21">
        <f>'EPD information'!$AI$16*Tabell2[[#This Row],[Weight (kg)]]</f>
        <v>-6.8999999999999992E-2</v>
      </c>
    </row>
    <row r="1037" spans="1:32" x14ac:dyDescent="0.2">
      <c r="A1037" s="36" t="s">
        <v>212</v>
      </c>
      <c r="B1037" s="37" t="s">
        <v>213</v>
      </c>
      <c r="C1037" s="38">
        <v>563171</v>
      </c>
      <c r="D1037" s="39">
        <v>7319662123006</v>
      </c>
      <c r="E1037" s="37" t="s">
        <v>46</v>
      </c>
      <c r="F1037" s="40">
        <v>100</v>
      </c>
      <c r="G1037" s="37">
        <v>90</v>
      </c>
      <c r="H1037" s="41">
        <v>0.06</v>
      </c>
      <c r="I1037" s="35">
        <f>'EPD information'!$L$16*Tabell2[[#This Row],[Weight (kg)]]</f>
        <v>0.2046</v>
      </c>
      <c r="J1037" s="22">
        <f>'EPD information'!$M$16*Tabell2[[#This Row],[Weight (kg)]]</f>
        <v>3.5639999999999999E-3</v>
      </c>
      <c r="K1037" s="22">
        <f>'EPD information'!$N$16*Tabell2[[#This Row],[Weight (kg)]]</f>
        <v>4.2299999999999998E-4</v>
      </c>
      <c r="L1037" s="22">
        <f>'EPD information'!$O$16*Tabell2[[#This Row],[Weight (kg)]]</f>
        <v>0</v>
      </c>
      <c r="M1037" s="22">
        <f>'EPD information'!$P$16*Tabell2[[#This Row],[Weight (kg)]]</f>
        <v>2.8200000000000002E-4</v>
      </c>
      <c r="N1037" s="22">
        <f>'EPD information'!$Q$16*Tabell2[[#This Row],[Weight (kg)]]</f>
        <v>9.3600000000000003E-3</v>
      </c>
      <c r="O1037" s="22">
        <f>'EPD information'!$R$16*Tabell2[[#This Row],[Weight (kg)]]</f>
        <v>1.518E-5</v>
      </c>
      <c r="P1037" s="22">
        <f>'EPD information'!$S$16*Tabell2[[#This Row],[Weight (kg)]]</f>
        <v>-7.2599999999999998E-2</v>
      </c>
      <c r="Q1037" s="35">
        <f>'Product specific GWP'!$T$16*Tabell2[[#This Row],[Weight (kg)]]</f>
        <v>2.6220000000000002E-3</v>
      </c>
      <c r="R1037" s="35" t="s">
        <v>48</v>
      </c>
      <c r="S1037" s="35">
        <f>'EPD information'!$V$16*Tabell2[[#This Row],[Weight (kg)]]</f>
        <v>4.2299999999999998E-4</v>
      </c>
      <c r="T1037" s="35" t="str">
        <f>'EPD information'!$W$16</f>
        <v>ND</v>
      </c>
      <c r="U1037" s="35">
        <f>'EPD information'!$X$16*Tabell2[[#This Row],[Weight (kg)]]</f>
        <v>2.8200000000000002E-4</v>
      </c>
      <c r="V1037" s="35">
        <f>'EPD information'!$Y$16*Tabell2[[#This Row],[Weight (kg)]]</f>
        <v>9.3600000000000003E-3</v>
      </c>
      <c r="W1037" s="35">
        <f>'EPD information'!$Z$16*Tabell2[[#This Row],[Weight (kg)]]</f>
        <v>1.518E-5</v>
      </c>
      <c r="X1037" s="35">
        <f>'EPD information'!$AA$16*Tabell2[[#This Row],[Weight (kg)]]</f>
        <v>-7.2599999999999998E-2</v>
      </c>
      <c r="Y1037" s="18">
        <f>'EPD information'!$AB$16*Tabell2[[#This Row],[Weight (kg)]]</f>
        <v>0.20159999999999997</v>
      </c>
      <c r="Z1037" s="18">
        <f>'EPD information'!$AC$16*Tabell2[[#This Row],[Weight (kg)]]</f>
        <v>3.5339999999999998E-3</v>
      </c>
      <c r="AA1037" s="18">
        <f>'EPD information'!$AD$16*Tabell2[[#This Row],[Weight (kg)]]</f>
        <v>4.4219999999999996E-4</v>
      </c>
      <c r="AB1037" s="18" t="s">
        <v>48</v>
      </c>
      <c r="AC1037" s="18">
        <f>'EPD information'!$AF$16*Tabell2[[#This Row],[Weight (kg)]]</f>
        <v>2.7899999999999995E-4</v>
      </c>
      <c r="AD1037" s="18">
        <f>'EPD information'!$AG$16*Tabell2[[#This Row],[Weight (kg)]]</f>
        <v>9.2999999999999992E-3</v>
      </c>
      <c r="AE1037" s="18">
        <f>'EPD information'!$AH$16*Tabell2[[#This Row],[Weight (kg)]]</f>
        <v>1.488E-5</v>
      </c>
      <c r="AF1037" s="21">
        <f>'EPD information'!$AI$16*Tabell2[[#This Row],[Weight (kg)]]</f>
        <v>-6.8999999999999992E-2</v>
      </c>
    </row>
    <row r="1038" spans="1:32" x14ac:dyDescent="0.2">
      <c r="A1038" s="36" t="s">
        <v>212</v>
      </c>
      <c r="B1038" s="37" t="s">
        <v>213</v>
      </c>
      <c r="C1038" s="38">
        <v>115420</v>
      </c>
      <c r="D1038" s="39">
        <v>7319661154209</v>
      </c>
      <c r="E1038" s="37" t="s">
        <v>46</v>
      </c>
      <c r="F1038" s="40">
        <v>100</v>
      </c>
      <c r="G1038" s="37">
        <v>0</v>
      </c>
      <c r="H1038" s="41">
        <v>0.09</v>
      </c>
      <c r="I1038" s="35">
        <f>'EPD information'!$L$16*Tabell2[[#This Row],[Weight (kg)]]</f>
        <v>0.30690000000000001</v>
      </c>
      <c r="J1038" s="22">
        <f>'EPD information'!$M$16*Tabell2[[#This Row],[Weight (kg)]]</f>
        <v>5.3460000000000001E-3</v>
      </c>
      <c r="K1038" s="22">
        <f>'EPD information'!$N$16*Tabell2[[#This Row],[Weight (kg)]]</f>
        <v>6.3449999999999997E-4</v>
      </c>
      <c r="L1038" s="22">
        <f>'EPD information'!$O$16*Tabell2[[#This Row],[Weight (kg)]]</f>
        <v>0</v>
      </c>
      <c r="M1038" s="22">
        <f>'EPD information'!$P$16*Tabell2[[#This Row],[Weight (kg)]]</f>
        <v>4.2299999999999998E-4</v>
      </c>
      <c r="N1038" s="22">
        <f>'EPD information'!$Q$16*Tabell2[[#This Row],[Weight (kg)]]</f>
        <v>1.4039999999999999E-2</v>
      </c>
      <c r="O1038" s="22">
        <f>'EPD information'!$R$16*Tabell2[[#This Row],[Weight (kg)]]</f>
        <v>2.2770000000000001E-5</v>
      </c>
      <c r="P1038" s="22">
        <f>'EPD information'!$S$16*Tabell2[[#This Row],[Weight (kg)]]</f>
        <v>-0.1089</v>
      </c>
      <c r="Q1038" s="35">
        <f>'Product specific GWP'!$T$16*Tabell2[[#This Row],[Weight (kg)]]</f>
        <v>3.9329999999999999E-3</v>
      </c>
      <c r="R1038" s="35" t="s">
        <v>48</v>
      </c>
      <c r="S1038" s="35">
        <f>'EPD information'!$V$16*Tabell2[[#This Row],[Weight (kg)]]</f>
        <v>6.3449999999999997E-4</v>
      </c>
      <c r="T1038" s="35" t="str">
        <f>'EPD information'!$W$16</f>
        <v>ND</v>
      </c>
      <c r="U1038" s="35">
        <f>'EPD information'!$X$16*Tabell2[[#This Row],[Weight (kg)]]</f>
        <v>4.2299999999999998E-4</v>
      </c>
      <c r="V1038" s="35">
        <f>'EPD information'!$Y$16*Tabell2[[#This Row],[Weight (kg)]]</f>
        <v>1.4039999999999999E-2</v>
      </c>
      <c r="W1038" s="35">
        <f>'EPD information'!$Z$16*Tabell2[[#This Row],[Weight (kg)]]</f>
        <v>2.2770000000000001E-5</v>
      </c>
      <c r="X1038" s="35">
        <f>'EPD information'!$AA$16*Tabell2[[#This Row],[Weight (kg)]]</f>
        <v>-0.1089</v>
      </c>
      <c r="Y1038" s="18">
        <f>'EPD information'!$AB$16*Tabell2[[#This Row],[Weight (kg)]]</f>
        <v>0.3024</v>
      </c>
      <c r="Z1038" s="18">
        <f>'EPD information'!$AC$16*Tabell2[[#This Row],[Weight (kg)]]</f>
        <v>5.3010000000000002E-3</v>
      </c>
      <c r="AA1038" s="18">
        <f>'EPD information'!$AD$16*Tabell2[[#This Row],[Weight (kg)]]</f>
        <v>6.6329999999999991E-4</v>
      </c>
      <c r="AB1038" s="18" t="s">
        <v>48</v>
      </c>
      <c r="AC1038" s="18">
        <f>'EPD information'!$AF$16*Tabell2[[#This Row],[Weight (kg)]]</f>
        <v>4.1849999999999993E-4</v>
      </c>
      <c r="AD1038" s="18">
        <f>'EPD information'!$AG$16*Tabell2[[#This Row],[Weight (kg)]]</f>
        <v>1.3949999999999999E-2</v>
      </c>
      <c r="AE1038" s="18">
        <f>'EPD information'!$AH$16*Tabell2[[#This Row],[Weight (kg)]]</f>
        <v>2.232E-5</v>
      </c>
      <c r="AF1038" s="21">
        <f>'EPD information'!$AI$16*Tabell2[[#This Row],[Weight (kg)]]</f>
        <v>-0.10349999999999999</v>
      </c>
    </row>
    <row r="1039" spans="1:32" x14ac:dyDescent="0.2">
      <c r="A1039" s="36" t="s">
        <v>212</v>
      </c>
      <c r="B1039" s="37" t="s">
        <v>213</v>
      </c>
      <c r="C1039" s="38">
        <v>853498</v>
      </c>
      <c r="D1039" s="39">
        <v>7319668534981</v>
      </c>
      <c r="E1039" s="37" t="s">
        <v>46</v>
      </c>
      <c r="F1039" s="40">
        <v>100</v>
      </c>
      <c r="G1039" s="37">
        <v>0</v>
      </c>
      <c r="H1039" s="41">
        <v>0.2777</v>
      </c>
      <c r="I1039" s="35">
        <f>'EPD information'!$L$16*Tabell2[[#This Row],[Weight (kg)]]</f>
        <v>0.94695700000000005</v>
      </c>
      <c r="J1039" s="22">
        <f>'EPD information'!$M$16*Tabell2[[#This Row],[Weight (kg)]]</f>
        <v>1.649538E-2</v>
      </c>
      <c r="K1039" s="22">
        <f>'EPD information'!$N$16*Tabell2[[#This Row],[Weight (kg)]]</f>
        <v>1.9577850000000001E-3</v>
      </c>
      <c r="L1039" s="22">
        <f>'EPD information'!$O$16*Tabell2[[#This Row],[Weight (kg)]]</f>
        <v>0</v>
      </c>
      <c r="M1039" s="22">
        <f>'EPD information'!$P$16*Tabell2[[#This Row],[Weight (kg)]]</f>
        <v>1.3051900000000001E-3</v>
      </c>
      <c r="N1039" s="22">
        <f>'EPD information'!$Q$16*Tabell2[[#This Row],[Weight (kg)]]</f>
        <v>4.3321199999999997E-2</v>
      </c>
      <c r="O1039" s="22">
        <f>'EPD information'!$R$16*Tabell2[[#This Row],[Weight (kg)]]</f>
        <v>7.0258100000000011E-5</v>
      </c>
      <c r="P1039" s="22">
        <f>'EPD information'!$S$16*Tabell2[[#This Row],[Weight (kg)]]</f>
        <v>-0.33601700000000001</v>
      </c>
      <c r="Q1039" s="35">
        <f>'Product specific GWP'!$T$16*Tabell2[[#This Row],[Weight (kg)]]</f>
        <v>1.2135490000000001E-2</v>
      </c>
      <c r="R1039" s="35" t="s">
        <v>48</v>
      </c>
      <c r="S1039" s="35">
        <f>'EPD information'!$V$16*Tabell2[[#This Row],[Weight (kg)]]</f>
        <v>1.9577850000000001E-3</v>
      </c>
      <c r="T1039" s="35" t="str">
        <f>'EPD information'!$W$16</f>
        <v>ND</v>
      </c>
      <c r="U1039" s="35">
        <f>'EPD information'!$X$16*Tabell2[[#This Row],[Weight (kg)]]</f>
        <v>1.3051900000000001E-3</v>
      </c>
      <c r="V1039" s="35">
        <f>'EPD information'!$Y$16*Tabell2[[#This Row],[Weight (kg)]]</f>
        <v>4.3321199999999997E-2</v>
      </c>
      <c r="W1039" s="35">
        <f>'EPD information'!$Z$16*Tabell2[[#This Row],[Weight (kg)]]</f>
        <v>7.0258100000000011E-5</v>
      </c>
      <c r="X1039" s="35">
        <f>'EPD information'!$AA$16*Tabell2[[#This Row],[Weight (kg)]]</f>
        <v>-0.33601700000000001</v>
      </c>
      <c r="Y1039" s="18">
        <f>'EPD information'!$AB$16*Tabell2[[#This Row],[Weight (kg)]]</f>
        <v>0.93307200000000001</v>
      </c>
      <c r="Z1039" s="18">
        <f>'EPD information'!$AC$16*Tabell2[[#This Row],[Weight (kg)]]</f>
        <v>1.6356530000000001E-2</v>
      </c>
      <c r="AA1039" s="18">
        <f>'EPD information'!$AD$16*Tabell2[[#This Row],[Weight (kg)]]</f>
        <v>2.0466489999999998E-3</v>
      </c>
      <c r="AB1039" s="18" t="s">
        <v>48</v>
      </c>
      <c r="AC1039" s="18">
        <f>'EPD information'!$AF$16*Tabell2[[#This Row],[Weight (kg)]]</f>
        <v>1.291305E-3</v>
      </c>
      <c r="AD1039" s="18">
        <f>'EPD information'!$AG$16*Tabell2[[#This Row],[Weight (kg)]]</f>
        <v>4.3043499999999998E-2</v>
      </c>
      <c r="AE1039" s="18">
        <f>'EPD information'!$AH$16*Tabell2[[#This Row],[Weight (kg)]]</f>
        <v>6.8869600000000009E-5</v>
      </c>
      <c r="AF1039" s="21">
        <f>'EPD information'!$AI$16*Tabell2[[#This Row],[Weight (kg)]]</f>
        <v>-0.319355</v>
      </c>
    </row>
    <row r="1040" spans="1:32" x14ac:dyDescent="0.2">
      <c r="A1040" s="36" t="s">
        <v>212</v>
      </c>
      <c r="B1040" s="37" t="s">
        <v>213</v>
      </c>
      <c r="C1040" s="38">
        <v>854500</v>
      </c>
      <c r="D1040" s="39">
        <v>7319668545000</v>
      </c>
      <c r="E1040" s="37" t="s">
        <v>46</v>
      </c>
      <c r="F1040" s="40">
        <v>100</v>
      </c>
      <c r="G1040" s="37">
        <v>0</v>
      </c>
      <c r="H1040" s="41">
        <v>0.1183</v>
      </c>
      <c r="I1040" s="35">
        <f>'EPD information'!$L$16*Tabell2[[#This Row],[Weight (kg)]]</f>
        <v>0.40340300000000001</v>
      </c>
      <c r="J1040" s="22">
        <f>'EPD information'!$M$16*Tabell2[[#This Row],[Weight (kg)]]</f>
        <v>7.0270200000000001E-3</v>
      </c>
      <c r="K1040" s="22">
        <f>'EPD information'!$N$16*Tabell2[[#This Row],[Weight (kg)]]</f>
        <v>8.3401500000000002E-4</v>
      </c>
      <c r="L1040" s="22">
        <f>'EPD information'!$O$16*Tabell2[[#This Row],[Weight (kg)]]</f>
        <v>0</v>
      </c>
      <c r="M1040" s="22">
        <f>'EPD information'!$P$16*Tabell2[[#This Row],[Weight (kg)]]</f>
        <v>5.5601000000000001E-4</v>
      </c>
      <c r="N1040" s="22">
        <f>'EPD information'!$Q$16*Tabell2[[#This Row],[Weight (kg)]]</f>
        <v>1.84548E-2</v>
      </c>
      <c r="O1040" s="22">
        <f>'EPD information'!$R$16*Tabell2[[#This Row],[Weight (kg)]]</f>
        <v>2.9929900000000003E-5</v>
      </c>
      <c r="P1040" s="22">
        <f>'EPD information'!$S$16*Tabell2[[#This Row],[Weight (kg)]]</f>
        <v>-0.14314299999999999</v>
      </c>
      <c r="Q1040" s="35">
        <f>'Product specific GWP'!$T$16*Tabell2[[#This Row],[Weight (kg)]]</f>
        <v>5.1697100000000001E-3</v>
      </c>
      <c r="R1040" s="35" t="s">
        <v>48</v>
      </c>
      <c r="S1040" s="35">
        <f>'EPD information'!$V$16*Tabell2[[#This Row],[Weight (kg)]]</f>
        <v>8.3401500000000002E-4</v>
      </c>
      <c r="T1040" s="35" t="str">
        <f>'EPD information'!$W$16</f>
        <v>ND</v>
      </c>
      <c r="U1040" s="35">
        <f>'EPD information'!$X$16*Tabell2[[#This Row],[Weight (kg)]]</f>
        <v>5.5601000000000001E-4</v>
      </c>
      <c r="V1040" s="35">
        <f>'EPD information'!$Y$16*Tabell2[[#This Row],[Weight (kg)]]</f>
        <v>1.84548E-2</v>
      </c>
      <c r="W1040" s="35">
        <f>'EPD information'!$Z$16*Tabell2[[#This Row],[Weight (kg)]]</f>
        <v>2.9929900000000003E-5</v>
      </c>
      <c r="X1040" s="35">
        <f>'EPD information'!$AA$16*Tabell2[[#This Row],[Weight (kg)]]</f>
        <v>-0.14314299999999999</v>
      </c>
      <c r="Y1040" s="18">
        <f>'EPD information'!$AB$16*Tabell2[[#This Row],[Weight (kg)]]</f>
        <v>0.39748800000000001</v>
      </c>
      <c r="Z1040" s="18">
        <f>'EPD information'!$AC$16*Tabell2[[#This Row],[Weight (kg)]]</f>
        <v>6.9678700000000001E-3</v>
      </c>
      <c r="AA1040" s="18">
        <f>'EPD information'!$AD$16*Tabell2[[#This Row],[Weight (kg)]]</f>
        <v>8.7187099999999997E-4</v>
      </c>
      <c r="AB1040" s="18" t="s">
        <v>48</v>
      </c>
      <c r="AC1040" s="18">
        <f>'EPD information'!$AF$16*Tabell2[[#This Row],[Weight (kg)]]</f>
        <v>5.5009500000000001E-4</v>
      </c>
      <c r="AD1040" s="18">
        <f>'EPD information'!$AG$16*Tabell2[[#This Row],[Weight (kg)]]</f>
        <v>1.8336499999999999E-2</v>
      </c>
      <c r="AE1040" s="18">
        <f>'EPD information'!$AH$16*Tabell2[[#This Row],[Weight (kg)]]</f>
        <v>2.93384E-5</v>
      </c>
      <c r="AF1040" s="21">
        <f>'EPD information'!$AI$16*Tabell2[[#This Row],[Weight (kg)]]</f>
        <v>-0.136045</v>
      </c>
    </row>
    <row r="1041" spans="1:32" x14ac:dyDescent="0.2">
      <c r="A1041" s="36" t="s">
        <v>212</v>
      </c>
      <c r="B1041" s="37" t="s">
        <v>214</v>
      </c>
      <c r="C1041" s="38">
        <v>595372</v>
      </c>
      <c r="D1041" s="39">
        <v>7319660875822</v>
      </c>
      <c r="E1041" s="37" t="s">
        <v>46</v>
      </c>
      <c r="F1041" s="40">
        <v>100</v>
      </c>
      <c r="G1041" s="37">
        <v>0</v>
      </c>
      <c r="H1041" s="41">
        <v>0.06</v>
      </c>
      <c r="I1041" s="35">
        <f>'EPD information'!$L$16*Tabell2[[#This Row],[Weight (kg)]]</f>
        <v>0.2046</v>
      </c>
      <c r="J1041" s="22">
        <f>'EPD information'!$M$16*Tabell2[[#This Row],[Weight (kg)]]</f>
        <v>3.5639999999999999E-3</v>
      </c>
      <c r="K1041" s="22">
        <f>'EPD information'!$N$16*Tabell2[[#This Row],[Weight (kg)]]</f>
        <v>4.2299999999999998E-4</v>
      </c>
      <c r="L1041" s="22">
        <f>'EPD information'!$O$16*Tabell2[[#This Row],[Weight (kg)]]</f>
        <v>0</v>
      </c>
      <c r="M1041" s="22">
        <f>'EPD information'!$P$16*Tabell2[[#This Row],[Weight (kg)]]</f>
        <v>2.8200000000000002E-4</v>
      </c>
      <c r="N1041" s="22">
        <f>'EPD information'!$Q$16*Tabell2[[#This Row],[Weight (kg)]]</f>
        <v>9.3600000000000003E-3</v>
      </c>
      <c r="O1041" s="22">
        <f>'EPD information'!$R$16*Tabell2[[#This Row],[Weight (kg)]]</f>
        <v>1.518E-5</v>
      </c>
      <c r="P1041" s="22">
        <f>'EPD information'!$S$16*Tabell2[[#This Row],[Weight (kg)]]</f>
        <v>-7.2599999999999998E-2</v>
      </c>
      <c r="Q1041" s="35">
        <f>'Product specific GWP'!$T$16*Tabell2[[#This Row],[Weight (kg)]]</f>
        <v>2.6220000000000002E-3</v>
      </c>
      <c r="R1041" s="35" t="s">
        <v>48</v>
      </c>
      <c r="S1041" s="35">
        <f>'EPD information'!$V$16*Tabell2[[#This Row],[Weight (kg)]]</f>
        <v>4.2299999999999998E-4</v>
      </c>
      <c r="T1041" s="35" t="str">
        <f>'EPD information'!$W$16</f>
        <v>ND</v>
      </c>
      <c r="U1041" s="35">
        <f>'EPD information'!$X$16*Tabell2[[#This Row],[Weight (kg)]]</f>
        <v>2.8200000000000002E-4</v>
      </c>
      <c r="V1041" s="35">
        <f>'EPD information'!$Y$16*Tabell2[[#This Row],[Weight (kg)]]</f>
        <v>9.3600000000000003E-3</v>
      </c>
      <c r="W1041" s="35">
        <f>'EPD information'!$Z$16*Tabell2[[#This Row],[Weight (kg)]]</f>
        <v>1.518E-5</v>
      </c>
      <c r="X1041" s="35">
        <f>'EPD information'!$AA$16*Tabell2[[#This Row],[Weight (kg)]]</f>
        <v>-7.2599999999999998E-2</v>
      </c>
      <c r="Y1041" s="18">
        <f>'EPD information'!$AB$16*Tabell2[[#This Row],[Weight (kg)]]</f>
        <v>0.20159999999999997</v>
      </c>
      <c r="Z1041" s="18">
        <f>'EPD information'!$AC$16*Tabell2[[#This Row],[Weight (kg)]]</f>
        <v>3.5339999999999998E-3</v>
      </c>
      <c r="AA1041" s="18">
        <f>'EPD information'!$AD$16*Tabell2[[#This Row],[Weight (kg)]]</f>
        <v>4.4219999999999996E-4</v>
      </c>
      <c r="AB1041" s="18" t="s">
        <v>48</v>
      </c>
      <c r="AC1041" s="18">
        <f>'EPD information'!$AF$16*Tabell2[[#This Row],[Weight (kg)]]</f>
        <v>2.7899999999999995E-4</v>
      </c>
      <c r="AD1041" s="18">
        <f>'EPD information'!$AG$16*Tabell2[[#This Row],[Weight (kg)]]</f>
        <v>9.2999999999999992E-3</v>
      </c>
      <c r="AE1041" s="18">
        <f>'EPD information'!$AH$16*Tabell2[[#This Row],[Weight (kg)]]</f>
        <v>1.488E-5</v>
      </c>
      <c r="AF1041" s="21">
        <f>'EPD information'!$AI$16*Tabell2[[#This Row],[Weight (kg)]]</f>
        <v>-6.8999999999999992E-2</v>
      </c>
    </row>
    <row r="1042" spans="1:32" x14ac:dyDescent="0.2">
      <c r="A1042" s="36" t="s">
        <v>212</v>
      </c>
      <c r="B1042" s="37" t="s">
        <v>215</v>
      </c>
      <c r="C1042" s="38">
        <v>115873</v>
      </c>
      <c r="D1042" s="39">
        <v>7319660225719</v>
      </c>
      <c r="E1042" s="37" t="s">
        <v>46</v>
      </c>
      <c r="F1042" s="40">
        <v>100</v>
      </c>
      <c r="G1042" s="37">
        <v>0</v>
      </c>
      <c r="H1042" s="41">
        <v>0.12</v>
      </c>
      <c r="I1042" s="35">
        <f>'EPD information'!$L$16*Tabell2[[#This Row],[Weight (kg)]]</f>
        <v>0.40920000000000001</v>
      </c>
      <c r="J1042" s="22">
        <f>'EPD information'!$M$16*Tabell2[[#This Row],[Weight (kg)]]</f>
        <v>7.1279999999999998E-3</v>
      </c>
      <c r="K1042" s="22">
        <f>'EPD information'!$N$16*Tabell2[[#This Row],[Weight (kg)]]</f>
        <v>8.4599999999999996E-4</v>
      </c>
      <c r="L1042" s="22">
        <f>'EPD information'!$O$16*Tabell2[[#This Row],[Weight (kg)]]</f>
        <v>0</v>
      </c>
      <c r="M1042" s="22">
        <f>'EPD information'!$P$16*Tabell2[[#This Row],[Weight (kg)]]</f>
        <v>5.6400000000000005E-4</v>
      </c>
      <c r="N1042" s="22">
        <f>'EPD information'!$Q$16*Tabell2[[#This Row],[Weight (kg)]]</f>
        <v>1.8720000000000001E-2</v>
      </c>
      <c r="O1042" s="22">
        <f>'EPD information'!$R$16*Tabell2[[#This Row],[Weight (kg)]]</f>
        <v>3.0360000000000001E-5</v>
      </c>
      <c r="P1042" s="22">
        <f>'EPD information'!$S$16*Tabell2[[#This Row],[Weight (kg)]]</f>
        <v>-0.1452</v>
      </c>
      <c r="Q1042" s="35">
        <f>'Product specific GWP'!$T$16*Tabell2[[#This Row],[Weight (kg)]]</f>
        <v>5.2440000000000004E-3</v>
      </c>
      <c r="R1042" s="35" t="s">
        <v>48</v>
      </c>
      <c r="S1042" s="35">
        <f>'EPD information'!$V$16*Tabell2[[#This Row],[Weight (kg)]]</f>
        <v>8.4599999999999996E-4</v>
      </c>
      <c r="T1042" s="35" t="str">
        <f>'EPD information'!$W$16</f>
        <v>ND</v>
      </c>
      <c r="U1042" s="35">
        <f>'EPD information'!$X$16*Tabell2[[#This Row],[Weight (kg)]]</f>
        <v>5.6400000000000005E-4</v>
      </c>
      <c r="V1042" s="35">
        <f>'EPD information'!$Y$16*Tabell2[[#This Row],[Weight (kg)]]</f>
        <v>1.8720000000000001E-2</v>
      </c>
      <c r="W1042" s="35">
        <f>'EPD information'!$Z$16*Tabell2[[#This Row],[Weight (kg)]]</f>
        <v>3.0360000000000001E-5</v>
      </c>
      <c r="X1042" s="35">
        <f>'EPD information'!$AA$16*Tabell2[[#This Row],[Weight (kg)]]</f>
        <v>-0.1452</v>
      </c>
      <c r="Y1042" s="18">
        <f>'EPD information'!$AB$16*Tabell2[[#This Row],[Weight (kg)]]</f>
        <v>0.40319999999999995</v>
      </c>
      <c r="Z1042" s="18">
        <f>'EPD information'!$AC$16*Tabell2[[#This Row],[Weight (kg)]]</f>
        <v>7.0679999999999996E-3</v>
      </c>
      <c r="AA1042" s="18">
        <f>'EPD information'!$AD$16*Tabell2[[#This Row],[Weight (kg)]]</f>
        <v>8.8439999999999992E-4</v>
      </c>
      <c r="AB1042" s="18" t="s">
        <v>48</v>
      </c>
      <c r="AC1042" s="18">
        <f>'EPD information'!$AF$16*Tabell2[[#This Row],[Weight (kg)]]</f>
        <v>5.579999999999999E-4</v>
      </c>
      <c r="AD1042" s="18">
        <f>'EPD information'!$AG$16*Tabell2[[#This Row],[Weight (kg)]]</f>
        <v>1.8599999999999998E-2</v>
      </c>
      <c r="AE1042" s="18">
        <f>'EPD information'!$AH$16*Tabell2[[#This Row],[Weight (kg)]]</f>
        <v>2.976E-5</v>
      </c>
      <c r="AF1042" s="21">
        <f>'EPD information'!$AI$16*Tabell2[[#This Row],[Weight (kg)]]</f>
        <v>-0.13799999999999998</v>
      </c>
    </row>
    <row r="1043" spans="1:32" x14ac:dyDescent="0.2">
      <c r="A1043" s="36" t="s">
        <v>212</v>
      </c>
      <c r="B1043" s="37" t="s">
        <v>213</v>
      </c>
      <c r="C1043" s="38">
        <v>257307</v>
      </c>
      <c r="D1043" s="39">
        <v>7319662573078</v>
      </c>
      <c r="E1043" s="37" t="s">
        <v>46</v>
      </c>
      <c r="F1043" s="40">
        <v>112</v>
      </c>
      <c r="G1043" s="37">
        <v>0</v>
      </c>
      <c r="H1043" s="41">
        <v>0.1</v>
      </c>
      <c r="I1043" s="35">
        <f>'EPD information'!$L$16*Tabell2[[#This Row],[Weight (kg)]]</f>
        <v>0.34100000000000003</v>
      </c>
      <c r="J1043" s="22">
        <f>'EPD information'!$M$16*Tabell2[[#This Row],[Weight (kg)]]</f>
        <v>5.9400000000000008E-3</v>
      </c>
      <c r="K1043" s="22">
        <f>'EPD information'!$N$16*Tabell2[[#This Row],[Weight (kg)]]</f>
        <v>7.0500000000000001E-4</v>
      </c>
      <c r="L1043" s="22">
        <f>'EPD information'!$O$16*Tabell2[[#This Row],[Weight (kg)]]</f>
        <v>0</v>
      </c>
      <c r="M1043" s="22">
        <f>'EPD information'!$P$16*Tabell2[[#This Row],[Weight (kg)]]</f>
        <v>4.7000000000000004E-4</v>
      </c>
      <c r="N1043" s="22">
        <f>'EPD information'!$Q$16*Tabell2[[#This Row],[Weight (kg)]]</f>
        <v>1.5600000000000001E-2</v>
      </c>
      <c r="O1043" s="22">
        <f>'EPD information'!$R$16*Tabell2[[#This Row],[Weight (kg)]]</f>
        <v>2.5300000000000005E-5</v>
      </c>
      <c r="P1043" s="22">
        <f>'EPD information'!$S$16*Tabell2[[#This Row],[Weight (kg)]]</f>
        <v>-0.121</v>
      </c>
      <c r="Q1043" s="35">
        <f>'Product specific GWP'!$T$16*Tabell2[[#This Row],[Weight (kg)]]</f>
        <v>4.3700000000000006E-3</v>
      </c>
      <c r="R1043" s="35" t="s">
        <v>48</v>
      </c>
      <c r="S1043" s="35">
        <f>'EPD information'!$V$16*Tabell2[[#This Row],[Weight (kg)]]</f>
        <v>7.0500000000000001E-4</v>
      </c>
      <c r="T1043" s="35" t="str">
        <f>'EPD information'!$W$16</f>
        <v>ND</v>
      </c>
      <c r="U1043" s="35">
        <f>'EPD information'!$X$16*Tabell2[[#This Row],[Weight (kg)]]</f>
        <v>4.7000000000000004E-4</v>
      </c>
      <c r="V1043" s="35">
        <f>'EPD information'!$Y$16*Tabell2[[#This Row],[Weight (kg)]]</f>
        <v>1.5600000000000001E-2</v>
      </c>
      <c r="W1043" s="35">
        <f>'EPD information'!$Z$16*Tabell2[[#This Row],[Weight (kg)]]</f>
        <v>2.5300000000000005E-5</v>
      </c>
      <c r="X1043" s="35">
        <f>'EPD information'!$AA$16*Tabell2[[#This Row],[Weight (kg)]]</f>
        <v>-0.121</v>
      </c>
      <c r="Y1043" s="18">
        <f>'EPD information'!$AB$16*Tabell2[[#This Row],[Weight (kg)]]</f>
        <v>0.33600000000000002</v>
      </c>
      <c r="Z1043" s="18">
        <f>'EPD information'!$AC$16*Tabell2[[#This Row],[Weight (kg)]]</f>
        <v>5.8900000000000003E-3</v>
      </c>
      <c r="AA1043" s="18">
        <f>'EPD information'!$AD$16*Tabell2[[#This Row],[Weight (kg)]]</f>
        <v>7.3700000000000002E-4</v>
      </c>
      <c r="AB1043" s="18" t="s">
        <v>48</v>
      </c>
      <c r="AC1043" s="18">
        <f>'EPD information'!$AF$16*Tabell2[[#This Row],[Weight (kg)]]</f>
        <v>4.6499999999999997E-4</v>
      </c>
      <c r="AD1043" s="18">
        <f>'EPD information'!$AG$16*Tabell2[[#This Row],[Weight (kg)]]</f>
        <v>1.55E-2</v>
      </c>
      <c r="AE1043" s="18">
        <f>'EPD information'!$AH$16*Tabell2[[#This Row],[Weight (kg)]]</f>
        <v>2.4800000000000003E-5</v>
      </c>
      <c r="AF1043" s="21">
        <f>'EPD information'!$AI$16*Tabell2[[#This Row],[Weight (kg)]]</f>
        <v>-0.11499999999999999</v>
      </c>
    </row>
    <row r="1044" spans="1:32" x14ac:dyDescent="0.2">
      <c r="A1044" s="36" t="s">
        <v>212</v>
      </c>
      <c r="B1044" s="37" t="s">
        <v>214</v>
      </c>
      <c r="C1044" s="38">
        <v>595373</v>
      </c>
      <c r="D1044" s="39">
        <v>7319660875839</v>
      </c>
      <c r="E1044" s="37" t="s">
        <v>46</v>
      </c>
      <c r="F1044" s="40">
        <v>112</v>
      </c>
      <c r="G1044" s="37">
        <v>0</v>
      </c>
      <c r="H1044" s="41">
        <v>0.06</v>
      </c>
      <c r="I1044" s="35">
        <f>'EPD information'!$L$16*Tabell2[[#This Row],[Weight (kg)]]</f>
        <v>0.2046</v>
      </c>
      <c r="J1044" s="22">
        <f>'EPD information'!$M$16*Tabell2[[#This Row],[Weight (kg)]]</f>
        <v>3.5639999999999999E-3</v>
      </c>
      <c r="K1044" s="22">
        <f>'EPD information'!$N$16*Tabell2[[#This Row],[Weight (kg)]]</f>
        <v>4.2299999999999998E-4</v>
      </c>
      <c r="L1044" s="22">
        <f>'EPD information'!$O$16*Tabell2[[#This Row],[Weight (kg)]]</f>
        <v>0</v>
      </c>
      <c r="M1044" s="22">
        <f>'EPD information'!$P$16*Tabell2[[#This Row],[Weight (kg)]]</f>
        <v>2.8200000000000002E-4</v>
      </c>
      <c r="N1044" s="22">
        <f>'EPD information'!$Q$16*Tabell2[[#This Row],[Weight (kg)]]</f>
        <v>9.3600000000000003E-3</v>
      </c>
      <c r="O1044" s="22">
        <f>'EPD information'!$R$16*Tabell2[[#This Row],[Weight (kg)]]</f>
        <v>1.518E-5</v>
      </c>
      <c r="P1044" s="22">
        <f>'EPD information'!$S$16*Tabell2[[#This Row],[Weight (kg)]]</f>
        <v>-7.2599999999999998E-2</v>
      </c>
      <c r="Q1044" s="35">
        <f>'Product specific GWP'!$T$16*Tabell2[[#This Row],[Weight (kg)]]</f>
        <v>2.6220000000000002E-3</v>
      </c>
      <c r="R1044" s="35" t="s">
        <v>48</v>
      </c>
      <c r="S1044" s="35">
        <f>'EPD information'!$V$16*Tabell2[[#This Row],[Weight (kg)]]</f>
        <v>4.2299999999999998E-4</v>
      </c>
      <c r="T1044" s="35" t="str">
        <f>'EPD information'!$W$16</f>
        <v>ND</v>
      </c>
      <c r="U1044" s="35">
        <f>'EPD information'!$X$16*Tabell2[[#This Row],[Weight (kg)]]</f>
        <v>2.8200000000000002E-4</v>
      </c>
      <c r="V1044" s="35">
        <f>'EPD information'!$Y$16*Tabell2[[#This Row],[Weight (kg)]]</f>
        <v>9.3600000000000003E-3</v>
      </c>
      <c r="W1044" s="35">
        <f>'EPD information'!$Z$16*Tabell2[[#This Row],[Weight (kg)]]</f>
        <v>1.518E-5</v>
      </c>
      <c r="X1044" s="35">
        <f>'EPD information'!$AA$16*Tabell2[[#This Row],[Weight (kg)]]</f>
        <v>-7.2599999999999998E-2</v>
      </c>
      <c r="Y1044" s="18">
        <f>'EPD information'!$AB$16*Tabell2[[#This Row],[Weight (kg)]]</f>
        <v>0.20159999999999997</v>
      </c>
      <c r="Z1044" s="18">
        <f>'EPD information'!$AC$16*Tabell2[[#This Row],[Weight (kg)]]</f>
        <v>3.5339999999999998E-3</v>
      </c>
      <c r="AA1044" s="18">
        <f>'EPD information'!$AD$16*Tabell2[[#This Row],[Weight (kg)]]</f>
        <v>4.4219999999999996E-4</v>
      </c>
      <c r="AB1044" s="18" t="s">
        <v>48</v>
      </c>
      <c r="AC1044" s="18">
        <f>'EPD information'!$AF$16*Tabell2[[#This Row],[Weight (kg)]]</f>
        <v>2.7899999999999995E-4</v>
      </c>
      <c r="AD1044" s="18">
        <f>'EPD information'!$AG$16*Tabell2[[#This Row],[Weight (kg)]]</f>
        <v>9.2999999999999992E-3</v>
      </c>
      <c r="AE1044" s="18">
        <f>'EPD information'!$AH$16*Tabell2[[#This Row],[Weight (kg)]]</f>
        <v>1.488E-5</v>
      </c>
      <c r="AF1044" s="21">
        <f>'EPD information'!$AI$16*Tabell2[[#This Row],[Weight (kg)]]</f>
        <v>-6.8999999999999992E-2</v>
      </c>
    </row>
    <row r="1045" spans="1:32" x14ac:dyDescent="0.2">
      <c r="A1045" s="36" t="s">
        <v>212</v>
      </c>
      <c r="B1045" s="37" t="s">
        <v>213</v>
      </c>
      <c r="C1045" s="38">
        <v>257309</v>
      </c>
      <c r="D1045" s="39">
        <v>7319662573092</v>
      </c>
      <c r="E1045" s="37" t="s">
        <v>46</v>
      </c>
      <c r="F1045" s="40">
        <v>125</v>
      </c>
      <c r="G1045" s="37">
        <v>0</v>
      </c>
      <c r="H1045" s="41">
        <v>0.09</v>
      </c>
      <c r="I1045" s="35">
        <f>'EPD information'!$L$16*Tabell2[[#This Row],[Weight (kg)]]</f>
        <v>0.30690000000000001</v>
      </c>
      <c r="J1045" s="22">
        <f>'EPD information'!$M$16*Tabell2[[#This Row],[Weight (kg)]]</f>
        <v>5.3460000000000001E-3</v>
      </c>
      <c r="K1045" s="22">
        <f>'EPD information'!$N$16*Tabell2[[#This Row],[Weight (kg)]]</f>
        <v>6.3449999999999997E-4</v>
      </c>
      <c r="L1045" s="22">
        <f>'EPD information'!$O$16*Tabell2[[#This Row],[Weight (kg)]]</f>
        <v>0</v>
      </c>
      <c r="M1045" s="22">
        <f>'EPD information'!$P$16*Tabell2[[#This Row],[Weight (kg)]]</f>
        <v>4.2299999999999998E-4</v>
      </c>
      <c r="N1045" s="22">
        <f>'EPD information'!$Q$16*Tabell2[[#This Row],[Weight (kg)]]</f>
        <v>1.4039999999999999E-2</v>
      </c>
      <c r="O1045" s="22">
        <f>'EPD information'!$R$16*Tabell2[[#This Row],[Weight (kg)]]</f>
        <v>2.2770000000000001E-5</v>
      </c>
      <c r="P1045" s="22">
        <f>'EPD information'!$S$16*Tabell2[[#This Row],[Weight (kg)]]</f>
        <v>-0.1089</v>
      </c>
      <c r="Q1045" s="35">
        <f>'Product specific GWP'!$T$16*Tabell2[[#This Row],[Weight (kg)]]</f>
        <v>3.9329999999999999E-3</v>
      </c>
      <c r="R1045" s="35" t="s">
        <v>48</v>
      </c>
      <c r="S1045" s="35">
        <f>'EPD information'!$V$16*Tabell2[[#This Row],[Weight (kg)]]</f>
        <v>6.3449999999999997E-4</v>
      </c>
      <c r="T1045" s="35" t="str">
        <f>'EPD information'!$W$16</f>
        <v>ND</v>
      </c>
      <c r="U1045" s="35">
        <f>'EPD information'!$X$16*Tabell2[[#This Row],[Weight (kg)]]</f>
        <v>4.2299999999999998E-4</v>
      </c>
      <c r="V1045" s="35">
        <f>'EPD information'!$Y$16*Tabell2[[#This Row],[Weight (kg)]]</f>
        <v>1.4039999999999999E-2</v>
      </c>
      <c r="W1045" s="35">
        <f>'EPD information'!$Z$16*Tabell2[[#This Row],[Weight (kg)]]</f>
        <v>2.2770000000000001E-5</v>
      </c>
      <c r="X1045" s="35">
        <f>'EPD information'!$AA$16*Tabell2[[#This Row],[Weight (kg)]]</f>
        <v>-0.1089</v>
      </c>
      <c r="Y1045" s="18">
        <f>'EPD information'!$AB$16*Tabell2[[#This Row],[Weight (kg)]]</f>
        <v>0.3024</v>
      </c>
      <c r="Z1045" s="18">
        <f>'EPD information'!$AC$16*Tabell2[[#This Row],[Weight (kg)]]</f>
        <v>5.3010000000000002E-3</v>
      </c>
      <c r="AA1045" s="18">
        <f>'EPD information'!$AD$16*Tabell2[[#This Row],[Weight (kg)]]</f>
        <v>6.6329999999999991E-4</v>
      </c>
      <c r="AB1045" s="18" t="s">
        <v>48</v>
      </c>
      <c r="AC1045" s="18">
        <f>'EPD information'!$AF$16*Tabell2[[#This Row],[Weight (kg)]]</f>
        <v>4.1849999999999993E-4</v>
      </c>
      <c r="AD1045" s="18">
        <f>'EPD information'!$AG$16*Tabell2[[#This Row],[Weight (kg)]]</f>
        <v>1.3949999999999999E-2</v>
      </c>
      <c r="AE1045" s="18">
        <f>'EPD information'!$AH$16*Tabell2[[#This Row],[Weight (kg)]]</f>
        <v>2.232E-5</v>
      </c>
      <c r="AF1045" s="21">
        <f>'EPD information'!$AI$16*Tabell2[[#This Row],[Weight (kg)]]</f>
        <v>-0.10349999999999999</v>
      </c>
    </row>
    <row r="1046" spans="1:32" x14ac:dyDescent="0.2">
      <c r="A1046" s="36" t="s">
        <v>212</v>
      </c>
      <c r="B1046" s="37" t="s">
        <v>213</v>
      </c>
      <c r="C1046" s="38">
        <v>563172</v>
      </c>
      <c r="D1046" s="39">
        <v>7319662123013</v>
      </c>
      <c r="E1046" s="37" t="s">
        <v>46</v>
      </c>
      <c r="F1046" s="40">
        <v>125</v>
      </c>
      <c r="G1046" s="37">
        <v>90</v>
      </c>
      <c r="H1046" s="41">
        <v>0.09</v>
      </c>
      <c r="I1046" s="35">
        <f>'EPD information'!$L$16*Tabell2[[#This Row],[Weight (kg)]]</f>
        <v>0.30690000000000001</v>
      </c>
      <c r="J1046" s="22">
        <f>'EPD information'!$M$16*Tabell2[[#This Row],[Weight (kg)]]</f>
        <v>5.3460000000000001E-3</v>
      </c>
      <c r="K1046" s="22">
        <f>'EPD information'!$N$16*Tabell2[[#This Row],[Weight (kg)]]</f>
        <v>6.3449999999999997E-4</v>
      </c>
      <c r="L1046" s="22">
        <f>'EPD information'!$O$16*Tabell2[[#This Row],[Weight (kg)]]</f>
        <v>0</v>
      </c>
      <c r="M1046" s="22">
        <f>'EPD information'!$P$16*Tabell2[[#This Row],[Weight (kg)]]</f>
        <v>4.2299999999999998E-4</v>
      </c>
      <c r="N1046" s="22">
        <f>'EPD information'!$Q$16*Tabell2[[#This Row],[Weight (kg)]]</f>
        <v>1.4039999999999999E-2</v>
      </c>
      <c r="O1046" s="22">
        <f>'EPD information'!$R$16*Tabell2[[#This Row],[Weight (kg)]]</f>
        <v>2.2770000000000001E-5</v>
      </c>
      <c r="P1046" s="22">
        <f>'EPD information'!$S$16*Tabell2[[#This Row],[Weight (kg)]]</f>
        <v>-0.1089</v>
      </c>
      <c r="Q1046" s="35">
        <f>'Product specific GWP'!$T$16*Tabell2[[#This Row],[Weight (kg)]]</f>
        <v>3.9329999999999999E-3</v>
      </c>
      <c r="R1046" s="35" t="s">
        <v>48</v>
      </c>
      <c r="S1046" s="35">
        <f>'EPD information'!$V$16*Tabell2[[#This Row],[Weight (kg)]]</f>
        <v>6.3449999999999997E-4</v>
      </c>
      <c r="T1046" s="35" t="str">
        <f>'EPD information'!$W$16</f>
        <v>ND</v>
      </c>
      <c r="U1046" s="35">
        <f>'EPD information'!$X$16*Tabell2[[#This Row],[Weight (kg)]]</f>
        <v>4.2299999999999998E-4</v>
      </c>
      <c r="V1046" s="35">
        <f>'EPD information'!$Y$16*Tabell2[[#This Row],[Weight (kg)]]</f>
        <v>1.4039999999999999E-2</v>
      </c>
      <c r="W1046" s="35">
        <f>'EPD information'!$Z$16*Tabell2[[#This Row],[Weight (kg)]]</f>
        <v>2.2770000000000001E-5</v>
      </c>
      <c r="X1046" s="35">
        <f>'EPD information'!$AA$16*Tabell2[[#This Row],[Weight (kg)]]</f>
        <v>-0.1089</v>
      </c>
      <c r="Y1046" s="18">
        <f>'EPD information'!$AB$16*Tabell2[[#This Row],[Weight (kg)]]</f>
        <v>0.3024</v>
      </c>
      <c r="Z1046" s="18">
        <f>'EPD information'!$AC$16*Tabell2[[#This Row],[Weight (kg)]]</f>
        <v>5.3010000000000002E-3</v>
      </c>
      <c r="AA1046" s="18">
        <f>'EPD information'!$AD$16*Tabell2[[#This Row],[Weight (kg)]]</f>
        <v>6.6329999999999991E-4</v>
      </c>
      <c r="AB1046" s="18" t="s">
        <v>48</v>
      </c>
      <c r="AC1046" s="18">
        <f>'EPD information'!$AF$16*Tabell2[[#This Row],[Weight (kg)]]</f>
        <v>4.1849999999999993E-4</v>
      </c>
      <c r="AD1046" s="18">
        <f>'EPD information'!$AG$16*Tabell2[[#This Row],[Weight (kg)]]</f>
        <v>1.3949999999999999E-2</v>
      </c>
      <c r="AE1046" s="18">
        <f>'EPD information'!$AH$16*Tabell2[[#This Row],[Weight (kg)]]</f>
        <v>2.232E-5</v>
      </c>
      <c r="AF1046" s="21">
        <f>'EPD information'!$AI$16*Tabell2[[#This Row],[Weight (kg)]]</f>
        <v>-0.10349999999999999</v>
      </c>
    </row>
    <row r="1047" spans="1:32" x14ac:dyDescent="0.2">
      <c r="A1047" s="36" t="s">
        <v>212</v>
      </c>
      <c r="B1047" s="37" t="s">
        <v>213</v>
      </c>
      <c r="C1047" s="38">
        <v>115421</v>
      </c>
      <c r="D1047" s="39">
        <v>7319661154216</v>
      </c>
      <c r="E1047" s="37" t="s">
        <v>46</v>
      </c>
      <c r="F1047" s="40">
        <v>125</v>
      </c>
      <c r="G1047" s="37">
        <v>0</v>
      </c>
      <c r="H1047" s="41">
        <v>0.11</v>
      </c>
      <c r="I1047" s="35">
        <f>'EPD information'!$L$16*Tabell2[[#This Row],[Weight (kg)]]</f>
        <v>0.37510000000000004</v>
      </c>
      <c r="J1047" s="22">
        <f>'EPD information'!$M$16*Tabell2[[#This Row],[Weight (kg)]]</f>
        <v>6.5339999999999999E-3</v>
      </c>
      <c r="K1047" s="22">
        <f>'EPD information'!$N$16*Tabell2[[#This Row],[Weight (kg)]]</f>
        <v>7.7550000000000004E-4</v>
      </c>
      <c r="L1047" s="22">
        <f>'EPD information'!$O$16*Tabell2[[#This Row],[Weight (kg)]]</f>
        <v>0</v>
      </c>
      <c r="M1047" s="22">
        <f>'EPD information'!$P$16*Tabell2[[#This Row],[Weight (kg)]]</f>
        <v>5.1699999999999999E-4</v>
      </c>
      <c r="N1047" s="22">
        <f>'EPD information'!$Q$16*Tabell2[[#This Row],[Weight (kg)]]</f>
        <v>1.7160000000000002E-2</v>
      </c>
      <c r="O1047" s="22">
        <f>'EPD information'!$R$16*Tabell2[[#This Row],[Weight (kg)]]</f>
        <v>2.7830000000000003E-5</v>
      </c>
      <c r="P1047" s="22">
        <f>'EPD information'!$S$16*Tabell2[[#This Row],[Weight (kg)]]</f>
        <v>-0.1331</v>
      </c>
      <c r="Q1047" s="35">
        <f>'Product specific GWP'!$T$16*Tabell2[[#This Row],[Weight (kg)]]</f>
        <v>4.8070000000000005E-3</v>
      </c>
      <c r="R1047" s="35" t="s">
        <v>48</v>
      </c>
      <c r="S1047" s="35">
        <f>'EPD information'!$V$16*Tabell2[[#This Row],[Weight (kg)]]</f>
        <v>7.7550000000000004E-4</v>
      </c>
      <c r="T1047" s="35" t="str">
        <f>'EPD information'!$W$16</f>
        <v>ND</v>
      </c>
      <c r="U1047" s="35">
        <f>'EPD information'!$X$16*Tabell2[[#This Row],[Weight (kg)]]</f>
        <v>5.1699999999999999E-4</v>
      </c>
      <c r="V1047" s="35">
        <f>'EPD information'!$Y$16*Tabell2[[#This Row],[Weight (kg)]]</f>
        <v>1.7160000000000002E-2</v>
      </c>
      <c r="W1047" s="35">
        <f>'EPD information'!$Z$16*Tabell2[[#This Row],[Weight (kg)]]</f>
        <v>2.7830000000000003E-5</v>
      </c>
      <c r="X1047" s="35">
        <f>'EPD information'!$AA$16*Tabell2[[#This Row],[Weight (kg)]]</f>
        <v>-0.1331</v>
      </c>
      <c r="Y1047" s="18">
        <f>'EPD information'!$AB$16*Tabell2[[#This Row],[Weight (kg)]]</f>
        <v>0.36959999999999998</v>
      </c>
      <c r="Z1047" s="18">
        <f>'EPD information'!$AC$16*Tabell2[[#This Row],[Weight (kg)]]</f>
        <v>6.4790000000000004E-3</v>
      </c>
      <c r="AA1047" s="18">
        <f>'EPD information'!$AD$16*Tabell2[[#This Row],[Weight (kg)]]</f>
        <v>8.1070000000000003E-4</v>
      </c>
      <c r="AB1047" s="18" t="s">
        <v>48</v>
      </c>
      <c r="AC1047" s="18">
        <f>'EPD information'!$AF$16*Tabell2[[#This Row],[Weight (kg)]]</f>
        <v>5.1149999999999991E-4</v>
      </c>
      <c r="AD1047" s="18">
        <f>'EPD information'!$AG$16*Tabell2[[#This Row],[Weight (kg)]]</f>
        <v>1.7049999999999999E-2</v>
      </c>
      <c r="AE1047" s="18">
        <f>'EPD information'!$AH$16*Tabell2[[#This Row],[Weight (kg)]]</f>
        <v>2.728E-5</v>
      </c>
      <c r="AF1047" s="21">
        <f>'EPD information'!$AI$16*Tabell2[[#This Row],[Weight (kg)]]</f>
        <v>-0.1265</v>
      </c>
    </row>
    <row r="1048" spans="1:32" x14ac:dyDescent="0.2">
      <c r="A1048" s="36" t="s">
        <v>212</v>
      </c>
      <c r="B1048" s="37" t="s">
        <v>213</v>
      </c>
      <c r="C1048" s="38">
        <v>853499</v>
      </c>
      <c r="D1048" s="39">
        <v>7319668534998</v>
      </c>
      <c r="E1048" s="37" t="s">
        <v>46</v>
      </c>
      <c r="F1048" s="40">
        <v>125</v>
      </c>
      <c r="G1048" s="37">
        <v>0</v>
      </c>
      <c r="H1048" s="41">
        <v>0.34460000000000002</v>
      </c>
      <c r="I1048" s="35">
        <f>'EPD information'!$L$16*Tabell2[[#This Row],[Weight (kg)]]</f>
        <v>1.1750860000000001</v>
      </c>
      <c r="J1048" s="22">
        <f>'EPD information'!$M$16*Tabell2[[#This Row],[Weight (kg)]]</f>
        <v>2.0469240000000003E-2</v>
      </c>
      <c r="K1048" s="22">
        <f>'EPD information'!$N$16*Tabell2[[#This Row],[Weight (kg)]]</f>
        <v>2.4294300000000002E-3</v>
      </c>
      <c r="L1048" s="22">
        <f>'EPD information'!$O$16*Tabell2[[#This Row],[Weight (kg)]]</f>
        <v>0</v>
      </c>
      <c r="M1048" s="22">
        <f>'EPD information'!$P$16*Tabell2[[#This Row],[Weight (kg)]]</f>
        <v>1.6196200000000002E-3</v>
      </c>
      <c r="N1048" s="22">
        <f>'EPD information'!$Q$16*Tabell2[[#This Row],[Weight (kg)]]</f>
        <v>5.3757600000000003E-2</v>
      </c>
      <c r="O1048" s="22">
        <f>'EPD information'!$R$16*Tabell2[[#This Row],[Weight (kg)]]</f>
        <v>8.7183800000000011E-5</v>
      </c>
      <c r="P1048" s="22">
        <f>'EPD information'!$S$16*Tabell2[[#This Row],[Weight (kg)]]</f>
        <v>-0.416966</v>
      </c>
      <c r="Q1048" s="35">
        <f>'Product specific GWP'!$T$16*Tabell2[[#This Row],[Weight (kg)]]</f>
        <v>1.5059020000000001E-2</v>
      </c>
      <c r="R1048" s="35" t="s">
        <v>48</v>
      </c>
      <c r="S1048" s="35">
        <f>'EPD information'!$V$16*Tabell2[[#This Row],[Weight (kg)]]</f>
        <v>2.4294300000000002E-3</v>
      </c>
      <c r="T1048" s="35" t="str">
        <f>'EPD information'!$W$16</f>
        <v>ND</v>
      </c>
      <c r="U1048" s="35">
        <f>'EPD information'!$X$16*Tabell2[[#This Row],[Weight (kg)]]</f>
        <v>1.6196200000000002E-3</v>
      </c>
      <c r="V1048" s="35">
        <f>'EPD information'!$Y$16*Tabell2[[#This Row],[Weight (kg)]]</f>
        <v>5.3757600000000003E-2</v>
      </c>
      <c r="W1048" s="35">
        <f>'EPD information'!$Z$16*Tabell2[[#This Row],[Weight (kg)]]</f>
        <v>8.7183800000000011E-5</v>
      </c>
      <c r="X1048" s="35">
        <f>'EPD information'!$AA$16*Tabell2[[#This Row],[Weight (kg)]]</f>
        <v>-0.416966</v>
      </c>
      <c r="Y1048" s="18">
        <f>'EPD information'!$AB$16*Tabell2[[#This Row],[Weight (kg)]]</f>
        <v>1.157856</v>
      </c>
      <c r="Z1048" s="18">
        <f>'EPD information'!$AC$16*Tabell2[[#This Row],[Weight (kg)]]</f>
        <v>2.0296940000000003E-2</v>
      </c>
      <c r="AA1048" s="18">
        <f>'EPD information'!$AD$16*Tabell2[[#This Row],[Weight (kg)]]</f>
        <v>2.539702E-3</v>
      </c>
      <c r="AB1048" s="18" t="s">
        <v>48</v>
      </c>
      <c r="AC1048" s="18">
        <f>'EPD information'!$AF$16*Tabell2[[#This Row],[Weight (kg)]]</f>
        <v>1.60239E-3</v>
      </c>
      <c r="AD1048" s="18">
        <f>'EPD information'!$AG$16*Tabell2[[#This Row],[Weight (kg)]]</f>
        <v>5.3413000000000002E-2</v>
      </c>
      <c r="AE1048" s="18">
        <f>'EPD information'!$AH$16*Tabell2[[#This Row],[Weight (kg)]]</f>
        <v>8.5460800000000014E-5</v>
      </c>
      <c r="AF1048" s="21">
        <f>'EPD information'!$AI$16*Tabell2[[#This Row],[Weight (kg)]]</f>
        <v>-0.39628999999999998</v>
      </c>
    </row>
    <row r="1049" spans="1:32" x14ac:dyDescent="0.2">
      <c r="A1049" s="36" t="s">
        <v>212</v>
      </c>
      <c r="B1049" s="37" t="s">
        <v>213</v>
      </c>
      <c r="C1049" s="38">
        <v>856391</v>
      </c>
      <c r="D1049" s="39">
        <v>7319668563912</v>
      </c>
      <c r="E1049" s="37" t="s">
        <v>46</v>
      </c>
      <c r="F1049" s="40">
        <v>125</v>
      </c>
      <c r="G1049" s="37">
        <v>0</v>
      </c>
      <c r="H1049" s="41">
        <v>0.2757</v>
      </c>
      <c r="I1049" s="35">
        <f>'EPD information'!$L$16*Tabell2[[#This Row],[Weight (kg)]]</f>
        <v>0.940137</v>
      </c>
      <c r="J1049" s="22">
        <f>'EPD information'!$M$16*Tabell2[[#This Row],[Weight (kg)]]</f>
        <v>1.6376580000000002E-2</v>
      </c>
      <c r="K1049" s="22">
        <f>'EPD information'!$N$16*Tabell2[[#This Row],[Weight (kg)]]</f>
        <v>1.9436849999999999E-3</v>
      </c>
      <c r="L1049" s="22">
        <f>'EPD information'!$O$16*Tabell2[[#This Row],[Weight (kg)]]</f>
        <v>0</v>
      </c>
      <c r="M1049" s="22">
        <f>'EPD information'!$P$16*Tabell2[[#This Row],[Weight (kg)]]</f>
        <v>1.29579E-3</v>
      </c>
      <c r="N1049" s="22">
        <f>'EPD information'!$Q$16*Tabell2[[#This Row],[Weight (kg)]]</f>
        <v>4.3009199999999997E-2</v>
      </c>
      <c r="O1049" s="22">
        <f>'EPD information'!$R$16*Tabell2[[#This Row],[Weight (kg)]]</f>
        <v>6.9752100000000013E-5</v>
      </c>
      <c r="P1049" s="22">
        <f>'EPD information'!$S$16*Tabell2[[#This Row],[Weight (kg)]]</f>
        <v>-0.33359699999999998</v>
      </c>
      <c r="Q1049" s="35">
        <f>'Product specific GWP'!$T$16*Tabell2[[#This Row],[Weight (kg)]]</f>
        <v>1.2048090000000001E-2</v>
      </c>
      <c r="R1049" s="35" t="s">
        <v>48</v>
      </c>
      <c r="S1049" s="35">
        <f>'EPD information'!$V$16*Tabell2[[#This Row],[Weight (kg)]]</f>
        <v>1.9436849999999999E-3</v>
      </c>
      <c r="T1049" s="35" t="str">
        <f>'EPD information'!$W$16</f>
        <v>ND</v>
      </c>
      <c r="U1049" s="35">
        <f>'EPD information'!$X$16*Tabell2[[#This Row],[Weight (kg)]]</f>
        <v>1.29579E-3</v>
      </c>
      <c r="V1049" s="35">
        <f>'EPD information'!$Y$16*Tabell2[[#This Row],[Weight (kg)]]</f>
        <v>4.3009199999999997E-2</v>
      </c>
      <c r="W1049" s="35">
        <f>'EPD information'!$Z$16*Tabell2[[#This Row],[Weight (kg)]]</f>
        <v>6.9752100000000013E-5</v>
      </c>
      <c r="X1049" s="35">
        <f>'EPD information'!$AA$16*Tabell2[[#This Row],[Weight (kg)]]</f>
        <v>-0.33359699999999998</v>
      </c>
      <c r="Y1049" s="18">
        <f>'EPD information'!$AB$16*Tabell2[[#This Row],[Weight (kg)]]</f>
        <v>0.92635199999999995</v>
      </c>
      <c r="Z1049" s="18">
        <f>'EPD information'!$AC$16*Tabell2[[#This Row],[Weight (kg)]]</f>
        <v>1.623873E-2</v>
      </c>
      <c r="AA1049" s="18">
        <f>'EPD information'!$AD$16*Tabell2[[#This Row],[Weight (kg)]]</f>
        <v>2.0319090000000001E-3</v>
      </c>
      <c r="AB1049" s="18" t="s">
        <v>48</v>
      </c>
      <c r="AC1049" s="18">
        <f>'EPD information'!$AF$16*Tabell2[[#This Row],[Weight (kg)]]</f>
        <v>1.2820049999999999E-3</v>
      </c>
      <c r="AD1049" s="18">
        <f>'EPD information'!$AG$16*Tabell2[[#This Row],[Weight (kg)]]</f>
        <v>4.2733500000000001E-2</v>
      </c>
      <c r="AE1049" s="18">
        <f>'EPD information'!$AH$16*Tabell2[[#This Row],[Weight (kg)]]</f>
        <v>6.8373600000000006E-5</v>
      </c>
      <c r="AF1049" s="21">
        <f>'EPD information'!$AI$16*Tabell2[[#This Row],[Weight (kg)]]</f>
        <v>-0.31705499999999998</v>
      </c>
    </row>
    <row r="1050" spans="1:32" x14ac:dyDescent="0.2">
      <c r="A1050" s="36" t="s">
        <v>212</v>
      </c>
      <c r="B1050" s="37" t="s">
        <v>214</v>
      </c>
      <c r="C1050" s="38">
        <v>595374</v>
      </c>
      <c r="D1050" s="39">
        <v>7319660875846</v>
      </c>
      <c r="E1050" s="37" t="s">
        <v>46</v>
      </c>
      <c r="F1050" s="40">
        <v>125</v>
      </c>
      <c r="G1050" s="37">
        <v>0</v>
      </c>
      <c r="H1050" s="41">
        <v>7.0000000000000007E-2</v>
      </c>
      <c r="I1050" s="35">
        <f>'EPD information'!$L$16*Tabell2[[#This Row],[Weight (kg)]]</f>
        <v>0.23870000000000002</v>
      </c>
      <c r="J1050" s="22">
        <f>'EPD information'!$M$16*Tabell2[[#This Row],[Weight (kg)]]</f>
        <v>4.1580000000000002E-3</v>
      </c>
      <c r="K1050" s="22">
        <f>'EPD information'!$N$16*Tabell2[[#This Row],[Weight (kg)]]</f>
        <v>4.9350000000000002E-4</v>
      </c>
      <c r="L1050" s="22">
        <f>'EPD information'!$O$16*Tabell2[[#This Row],[Weight (kg)]]</f>
        <v>0</v>
      </c>
      <c r="M1050" s="22">
        <f>'EPD information'!$P$16*Tabell2[[#This Row],[Weight (kg)]]</f>
        <v>3.2900000000000003E-4</v>
      </c>
      <c r="N1050" s="22">
        <f>'EPD information'!$Q$16*Tabell2[[#This Row],[Weight (kg)]]</f>
        <v>1.0920000000000001E-2</v>
      </c>
      <c r="O1050" s="22">
        <f>'EPD information'!$R$16*Tabell2[[#This Row],[Weight (kg)]]</f>
        <v>1.7710000000000005E-5</v>
      </c>
      <c r="P1050" s="22">
        <f>'EPD information'!$S$16*Tabell2[[#This Row],[Weight (kg)]]</f>
        <v>-8.4700000000000011E-2</v>
      </c>
      <c r="Q1050" s="35">
        <f>'Product specific GWP'!$T$16*Tabell2[[#This Row],[Weight (kg)]]</f>
        <v>3.0590000000000005E-3</v>
      </c>
      <c r="R1050" s="35" t="s">
        <v>48</v>
      </c>
      <c r="S1050" s="35">
        <f>'EPD information'!$V$16*Tabell2[[#This Row],[Weight (kg)]]</f>
        <v>4.9350000000000002E-4</v>
      </c>
      <c r="T1050" s="35" t="str">
        <f>'EPD information'!$W$16</f>
        <v>ND</v>
      </c>
      <c r="U1050" s="35">
        <f>'EPD information'!$X$16*Tabell2[[#This Row],[Weight (kg)]]</f>
        <v>3.2900000000000003E-4</v>
      </c>
      <c r="V1050" s="35">
        <f>'EPD information'!$Y$16*Tabell2[[#This Row],[Weight (kg)]]</f>
        <v>1.0920000000000001E-2</v>
      </c>
      <c r="W1050" s="35">
        <f>'EPD information'!$Z$16*Tabell2[[#This Row],[Weight (kg)]]</f>
        <v>1.7710000000000005E-5</v>
      </c>
      <c r="X1050" s="35">
        <f>'EPD information'!$AA$16*Tabell2[[#This Row],[Weight (kg)]]</f>
        <v>-8.4700000000000011E-2</v>
      </c>
      <c r="Y1050" s="18">
        <f>'EPD information'!$AB$16*Tabell2[[#This Row],[Weight (kg)]]</f>
        <v>0.23520000000000002</v>
      </c>
      <c r="Z1050" s="18">
        <f>'EPD information'!$AC$16*Tabell2[[#This Row],[Weight (kg)]]</f>
        <v>4.1230000000000008E-3</v>
      </c>
      <c r="AA1050" s="18">
        <f>'EPD information'!$AD$16*Tabell2[[#This Row],[Weight (kg)]]</f>
        <v>5.1590000000000002E-4</v>
      </c>
      <c r="AB1050" s="18" t="s">
        <v>48</v>
      </c>
      <c r="AC1050" s="18">
        <f>'EPD information'!$AF$16*Tabell2[[#This Row],[Weight (kg)]]</f>
        <v>3.255E-4</v>
      </c>
      <c r="AD1050" s="18">
        <f>'EPD information'!$AG$16*Tabell2[[#This Row],[Weight (kg)]]</f>
        <v>1.085E-2</v>
      </c>
      <c r="AE1050" s="18">
        <f>'EPD information'!$AH$16*Tabell2[[#This Row],[Weight (kg)]]</f>
        <v>1.7360000000000003E-5</v>
      </c>
      <c r="AF1050" s="21">
        <f>'EPD information'!$AI$16*Tabell2[[#This Row],[Weight (kg)]]</f>
        <v>-8.0500000000000002E-2</v>
      </c>
    </row>
    <row r="1051" spans="1:32" x14ac:dyDescent="0.2">
      <c r="A1051" s="36" t="s">
        <v>212</v>
      </c>
      <c r="B1051" s="37" t="s">
        <v>215</v>
      </c>
      <c r="C1051" s="38">
        <v>115874</v>
      </c>
      <c r="D1051" s="39">
        <v>7319660225726</v>
      </c>
      <c r="E1051" s="37" t="s">
        <v>46</v>
      </c>
      <c r="F1051" s="40">
        <v>125</v>
      </c>
      <c r="G1051" s="37">
        <v>0</v>
      </c>
      <c r="H1051" s="41">
        <v>0.17</v>
      </c>
      <c r="I1051" s="35">
        <f>'EPD information'!$L$16*Tabell2[[#This Row],[Weight (kg)]]</f>
        <v>0.5797000000000001</v>
      </c>
      <c r="J1051" s="22">
        <f>'EPD information'!$M$16*Tabell2[[#This Row],[Weight (kg)]]</f>
        <v>1.0098000000000001E-2</v>
      </c>
      <c r="K1051" s="22">
        <f>'EPD information'!$N$16*Tabell2[[#This Row],[Weight (kg)]]</f>
        <v>1.1985000000000001E-3</v>
      </c>
      <c r="L1051" s="22">
        <f>'EPD information'!$O$16*Tabell2[[#This Row],[Weight (kg)]]</f>
        <v>0</v>
      </c>
      <c r="M1051" s="22">
        <f>'EPD information'!$P$16*Tabell2[[#This Row],[Weight (kg)]]</f>
        <v>7.9900000000000012E-4</v>
      </c>
      <c r="N1051" s="22">
        <f>'EPD information'!$Q$16*Tabell2[[#This Row],[Weight (kg)]]</f>
        <v>2.6520000000000002E-2</v>
      </c>
      <c r="O1051" s="22">
        <f>'EPD information'!$R$16*Tabell2[[#This Row],[Weight (kg)]]</f>
        <v>4.301000000000001E-5</v>
      </c>
      <c r="P1051" s="22">
        <f>'EPD information'!$S$16*Tabell2[[#This Row],[Weight (kg)]]</f>
        <v>-0.20570000000000002</v>
      </c>
      <c r="Q1051" s="35">
        <f>'Product specific GWP'!$T$16*Tabell2[[#This Row],[Weight (kg)]]</f>
        <v>7.4290000000000007E-3</v>
      </c>
      <c r="R1051" s="35" t="s">
        <v>48</v>
      </c>
      <c r="S1051" s="35">
        <f>'EPD information'!$V$16*Tabell2[[#This Row],[Weight (kg)]]</f>
        <v>1.1985000000000001E-3</v>
      </c>
      <c r="T1051" s="35" t="str">
        <f>'EPD information'!$W$16</f>
        <v>ND</v>
      </c>
      <c r="U1051" s="35">
        <f>'EPD information'!$X$16*Tabell2[[#This Row],[Weight (kg)]]</f>
        <v>7.9900000000000012E-4</v>
      </c>
      <c r="V1051" s="35">
        <f>'EPD information'!$Y$16*Tabell2[[#This Row],[Weight (kg)]]</f>
        <v>2.6520000000000002E-2</v>
      </c>
      <c r="W1051" s="35">
        <f>'EPD information'!$Z$16*Tabell2[[#This Row],[Weight (kg)]]</f>
        <v>4.301000000000001E-5</v>
      </c>
      <c r="X1051" s="35">
        <f>'EPD information'!$AA$16*Tabell2[[#This Row],[Weight (kg)]]</f>
        <v>-0.20570000000000002</v>
      </c>
      <c r="Y1051" s="18">
        <f>'EPD information'!$AB$16*Tabell2[[#This Row],[Weight (kg)]]</f>
        <v>0.57120000000000004</v>
      </c>
      <c r="Z1051" s="18">
        <f>'EPD information'!$AC$16*Tabell2[[#This Row],[Weight (kg)]]</f>
        <v>1.0013000000000001E-2</v>
      </c>
      <c r="AA1051" s="18">
        <f>'EPD information'!$AD$16*Tabell2[[#This Row],[Weight (kg)]]</f>
        <v>1.2529000000000002E-3</v>
      </c>
      <c r="AB1051" s="18" t="s">
        <v>48</v>
      </c>
      <c r="AC1051" s="18">
        <f>'EPD information'!$AF$16*Tabell2[[#This Row],[Weight (kg)]]</f>
        <v>7.9049999999999997E-4</v>
      </c>
      <c r="AD1051" s="18">
        <f>'EPD information'!$AG$16*Tabell2[[#This Row],[Weight (kg)]]</f>
        <v>2.6350000000000002E-2</v>
      </c>
      <c r="AE1051" s="18">
        <f>'EPD information'!$AH$16*Tabell2[[#This Row],[Weight (kg)]]</f>
        <v>4.2160000000000003E-5</v>
      </c>
      <c r="AF1051" s="21">
        <f>'EPD information'!$AI$16*Tabell2[[#This Row],[Weight (kg)]]</f>
        <v>-0.19550000000000001</v>
      </c>
    </row>
    <row r="1052" spans="1:32" x14ac:dyDescent="0.2">
      <c r="A1052" s="36" t="s">
        <v>212</v>
      </c>
      <c r="B1052" s="37" t="s">
        <v>213</v>
      </c>
      <c r="C1052" s="38">
        <v>257310</v>
      </c>
      <c r="D1052" s="39">
        <v>7319662573108</v>
      </c>
      <c r="E1052" s="37" t="s">
        <v>46</v>
      </c>
      <c r="F1052" s="40">
        <v>140</v>
      </c>
      <c r="G1052" s="37">
        <v>0</v>
      </c>
      <c r="H1052" s="41">
        <v>0.1</v>
      </c>
      <c r="I1052" s="35">
        <f>'EPD information'!$L$16*Tabell2[[#This Row],[Weight (kg)]]</f>
        <v>0.34100000000000003</v>
      </c>
      <c r="J1052" s="22">
        <f>'EPD information'!$M$16*Tabell2[[#This Row],[Weight (kg)]]</f>
        <v>5.9400000000000008E-3</v>
      </c>
      <c r="K1052" s="22">
        <f>'EPD information'!$N$16*Tabell2[[#This Row],[Weight (kg)]]</f>
        <v>7.0500000000000001E-4</v>
      </c>
      <c r="L1052" s="22">
        <f>'EPD information'!$O$16*Tabell2[[#This Row],[Weight (kg)]]</f>
        <v>0</v>
      </c>
      <c r="M1052" s="22">
        <f>'EPD information'!$P$16*Tabell2[[#This Row],[Weight (kg)]]</f>
        <v>4.7000000000000004E-4</v>
      </c>
      <c r="N1052" s="22">
        <f>'EPD information'!$Q$16*Tabell2[[#This Row],[Weight (kg)]]</f>
        <v>1.5600000000000001E-2</v>
      </c>
      <c r="O1052" s="22">
        <f>'EPD information'!$R$16*Tabell2[[#This Row],[Weight (kg)]]</f>
        <v>2.5300000000000005E-5</v>
      </c>
      <c r="P1052" s="22">
        <f>'EPD information'!$S$16*Tabell2[[#This Row],[Weight (kg)]]</f>
        <v>-0.121</v>
      </c>
      <c r="Q1052" s="35">
        <f>'Product specific GWP'!$T$16*Tabell2[[#This Row],[Weight (kg)]]</f>
        <v>4.3700000000000006E-3</v>
      </c>
      <c r="R1052" s="35" t="s">
        <v>48</v>
      </c>
      <c r="S1052" s="35">
        <f>'EPD information'!$V$16*Tabell2[[#This Row],[Weight (kg)]]</f>
        <v>7.0500000000000001E-4</v>
      </c>
      <c r="T1052" s="35" t="str">
        <f>'EPD information'!$W$16</f>
        <v>ND</v>
      </c>
      <c r="U1052" s="35">
        <f>'EPD information'!$X$16*Tabell2[[#This Row],[Weight (kg)]]</f>
        <v>4.7000000000000004E-4</v>
      </c>
      <c r="V1052" s="35">
        <f>'EPD information'!$Y$16*Tabell2[[#This Row],[Weight (kg)]]</f>
        <v>1.5600000000000001E-2</v>
      </c>
      <c r="W1052" s="35">
        <f>'EPD information'!$Z$16*Tabell2[[#This Row],[Weight (kg)]]</f>
        <v>2.5300000000000005E-5</v>
      </c>
      <c r="X1052" s="35">
        <f>'EPD information'!$AA$16*Tabell2[[#This Row],[Weight (kg)]]</f>
        <v>-0.121</v>
      </c>
      <c r="Y1052" s="18">
        <f>'EPD information'!$AB$16*Tabell2[[#This Row],[Weight (kg)]]</f>
        <v>0.33600000000000002</v>
      </c>
      <c r="Z1052" s="18">
        <f>'EPD information'!$AC$16*Tabell2[[#This Row],[Weight (kg)]]</f>
        <v>5.8900000000000003E-3</v>
      </c>
      <c r="AA1052" s="18">
        <f>'EPD information'!$AD$16*Tabell2[[#This Row],[Weight (kg)]]</f>
        <v>7.3700000000000002E-4</v>
      </c>
      <c r="AB1052" s="18" t="s">
        <v>48</v>
      </c>
      <c r="AC1052" s="18">
        <f>'EPD information'!$AF$16*Tabell2[[#This Row],[Weight (kg)]]</f>
        <v>4.6499999999999997E-4</v>
      </c>
      <c r="AD1052" s="18">
        <f>'EPD information'!$AG$16*Tabell2[[#This Row],[Weight (kg)]]</f>
        <v>1.55E-2</v>
      </c>
      <c r="AE1052" s="18">
        <f>'EPD information'!$AH$16*Tabell2[[#This Row],[Weight (kg)]]</f>
        <v>2.4800000000000003E-5</v>
      </c>
      <c r="AF1052" s="21">
        <f>'EPD information'!$AI$16*Tabell2[[#This Row],[Weight (kg)]]</f>
        <v>-0.11499999999999999</v>
      </c>
    </row>
    <row r="1053" spans="1:32" x14ac:dyDescent="0.2">
      <c r="A1053" s="36" t="s">
        <v>212</v>
      </c>
      <c r="B1053" s="37" t="s">
        <v>214</v>
      </c>
      <c r="C1053" s="38">
        <v>595375</v>
      </c>
      <c r="D1053" s="39">
        <v>7319660875853</v>
      </c>
      <c r="E1053" s="37" t="s">
        <v>46</v>
      </c>
      <c r="F1053" s="40">
        <v>140</v>
      </c>
      <c r="G1053" s="37">
        <v>0</v>
      </c>
      <c r="H1053" s="41">
        <v>0.1022</v>
      </c>
      <c r="I1053" s="35">
        <f>'EPD information'!$L$16*Tabell2[[#This Row],[Weight (kg)]]</f>
        <v>0.34850200000000003</v>
      </c>
      <c r="J1053" s="22">
        <f>'EPD information'!$M$16*Tabell2[[#This Row],[Weight (kg)]]</f>
        <v>6.0706800000000002E-3</v>
      </c>
      <c r="K1053" s="22">
        <f>'EPD information'!$N$16*Tabell2[[#This Row],[Weight (kg)]]</f>
        <v>7.2050999999999994E-4</v>
      </c>
      <c r="L1053" s="22">
        <f>'EPD information'!$O$16*Tabell2[[#This Row],[Weight (kg)]]</f>
        <v>0</v>
      </c>
      <c r="M1053" s="22">
        <f>'EPD information'!$P$16*Tabell2[[#This Row],[Weight (kg)]]</f>
        <v>4.8034E-4</v>
      </c>
      <c r="N1053" s="22">
        <f>'EPD information'!$Q$16*Tabell2[[#This Row],[Weight (kg)]]</f>
        <v>1.5943200000000001E-2</v>
      </c>
      <c r="O1053" s="22">
        <f>'EPD information'!$R$16*Tabell2[[#This Row],[Weight (kg)]]</f>
        <v>2.5856600000000002E-5</v>
      </c>
      <c r="P1053" s="22">
        <f>'EPD information'!$S$16*Tabell2[[#This Row],[Weight (kg)]]</f>
        <v>-0.12366199999999999</v>
      </c>
      <c r="Q1053" s="35">
        <f>'Product specific GWP'!$T$16*Tabell2[[#This Row],[Weight (kg)]]</f>
        <v>4.4661400000000004E-3</v>
      </c>
      <c r="R1053" s="35" t="s">
        <v>48</v>
      </c>
      <c r="S1053" s="35">
        <f>'EPD information'!$V$16*Tabell2[[#This Row],[Weight (kg)]]</f>
        <v>7.2050999999999994E-4</v>
      </c>
      <c r="T1053" s="35" t="str">
        <f>'EPD information'!$W$16</f>
        <v>ND</v>
      </c>
      <c r="U1053" s="35">
        <f>'EPD information'!$X$16*Tabell2[[#This Row],[Weight (kg)]]</f>
        <v>4.8034E-4</v>
      </c>
      <c r="V1053" s="35">
        <f>'EPD information'!$Y$16*Tabell2[[#This Row],[Weight (kg)]]</f>
        <v>1.5943200000000001E-2</v>
      </c>
      <c r="W1053" s="35">
        <f>'EPD information'!$Z$16*Tabell2[[#This Row],[Weight (kg)]]</f>
        <v>2.5856600000000002E-5</v>
      </c>
      <c r="X1053" s="35">
        <f>'EPD information'!$AA$16*Tabell2[[#This Row],[Weight (kg)]]</f>
        <v>-0.12366199999999999</v>
      </c>
      <c r="Y1053" s="18">
        <f>'EPD information'!$AB$16*Tabell2[[#This Row],[Weight (kg)]]</f>
        <v>0.34339199999999998</v>
      </c>
      <c r="Z1053" s="18">
        <f>'EPD information'!$AC$16*Tabell2[[#This Row],[Weight (kg)]]</f>
        <v>6.0195800000000001E-3</v>
      </c>
      <c r="AA1053" s="18">
        <f>'EPD information'!$AD$16*Tabell2[[#This Row],[Weight (kg)]]</f>
        <v>7.5321399999999999E-4</v>
      </c>
      <c r="AB1053" s="18" t="s">
        <v>48</v>
      </c>
      <c r="AC1053" s="18">
        <f>'EPD information'!$AF$16*Tabell2[[#This Row],[Weight (kg)]]</f>
        <v>4.7522999999999993E-4</v>
      </c>
      <c r="AD1053" s="18">
        <f>'EPD information'!$AG$16*Tabell2[[#This Row],[Weight (kg)]]</f>
        <v>1.5841000000000001E-2</v>
      </c>
      <c r="AE1053" s="18">
        <f>'EPD information'!$AH$16*Tabell2[[#This Row],[Weight (kg)]]</f>
        <v>2.53456E-5</v>
      </c>
      <c r="AF1053" s="21">
        <f>'EPD information'!$AI$16*Tabell2[[#This Row],[Weight (kg)]]</f>
        <v>-0.11753</v>
      </c>
    </row>
    <row r="1054" spans="1:32" x14ac:dyDescent="0.2">
      <c r="A1054" s="36" t="s">
        <v>212</v>
      </c>
      <c r="B1054" s="37" t="s">
        <v>213</v>
      </c>
      <c r="C1054" s="38">
        <v>257311</v>
      </c>
      <c r="D1054" s="39">
        <v>7319662573115</v>
      </c>
      <c r="E1054" s="37" t="s">
        <v>46</v>
      </c>
      <c r="F1054" s="40">
        <v>150</v>
      </c>
      <c r="G1054" s="37">
        <v>0</v>
      </c>
      <c r="H1054" s="41">
        <v>0.1</v>
      </c>
      <c r="I1054" s="35">
        <f>'EPD information'!$L$16*Tabell2[[#This Row],[Weight (kg)]]</f>
        <v>0.34100000000000003</v>
      </c>
      <c r="J1054" s="22">
        <f>'EPD information'!$M$16*Tabell2[[#This Row],[Weight (kg)]]</f>
        <v>5.9400000000000008E-3</v>
      </c>
      <c r="K1054" s="22">
        <f>'EPD information'!$N$16*Tabell2[[#This Row],[Weight (kg)]]</f>
        <v>7.0500000000000001E-4</v>
      </c>
      <c r="L1054" s="22">
        <f>'EPD information'!$O$16*Tabell2[[#This Row],[Weight (kg)]]</f>
        <v>0</v>
      </c>
      <c r="M1054" s="22">
        <f>'EPD information'!$P$16*Tabell2[[#This Row],[Weight (kg)]]</f>
        <v>4.7000000000000004E-4</v>
      </c>
      <c r="N1054" s="22">
        <f>'EPD information'!$Q$16*Tabell2[[#This Row],[Weight (kg)]]</f>
        <v>1.5600000000000001E-2</v>
      </c>
      <c r="O1054" s="22">
        <f>'EPD information'!$R$16*Tabell2[[#This Row],[Weight (kg)]]</f>
        <v>2.5300000000000005E-5</v>
      </c>
      <c r="P1054" s="22">
        <f>'EPD information'!$S$16*Tabell2[[#This Row],[Weight (kg)]]</f>
        <v>-0.121</v>
      </c>
      <c r="Q1054" s="35">
        <f>'Product specific GWP'!$T$16*Tabell2[[#This Row],[Weight (kg)]]</f>
        <v>4.3700000000000006E-3</v>
      </c>
      <c r="R1054" s="35" t="s">
        <v>48</v>
      </c>
      <c r="S1054" s="35">
        <f>'EPD information'!$V$16*Tabell2[[#This Row],[Weight (kg)]]</f>
        <v>7.0500000000000001E-4</v>
      </c>
      <c r="T1054" s="35" t="str">
        <f>'EPD information'!$W$16</f>
        <v>ND</v>
      </c>
      <c r="U1054" s="35">
        <f>'EPD information'!$X$16*Tabell2[[#This Row],[Weight (kg)]]</f>
        <v>4.7000000000000004E-4</v>
      </c>
      <c r="V1054" s="35">
        <f>'EPD information'!$Y$16*Tabell2[[#This Row],[Weight (kg)]]</f>
        <v>1.5600000000000001E-2</v>
      </c>
      <c r="W1054" s="35">
        <f>'EPD information'!$Z$16*Tabell2[[#This Row],[Weight (kg)]]</f>
        <v>2.5300000000000005E-5</v>
      </c>
      <c r="X1054" s="35">
        <f>'EPD information'!$AA$16*Tabell2[[#This Row],[Weight (kg)]]</f>
        <v>-0.121</v>
      </c>
      <c r="Y1054" s="18">
        <f>'EPD information'!$AB$16*Tabell2[[#This Row],[Weight (kg)]]</f>
        <v>0.33600000000000002</v>
      </c>
      <c r="Z1054" s="18">
        <f>'EPD information'!$AC$16*Tabell2[[#This Row],[Weight (kg)]]</f>
        <v>5.8900000000000003E-3</v>
      </c>
      <c r="AA1054" s="18">
        <f>'EPD information'!$AD$16*Tabell2[[#This Row],[Weight (kg)]]</f>
        <v>7.3700000000000002E-4</v>
      </c>
      <c r="AB1054" s="18" t="s">
        <v>48</v>
      </c>
      <c r="AC1054" s="18">
        <f>'EPD information'!$AF$16*Tabell2[[#This Row],[Weight (kg)]]</f>
        <v>4.6499999999999997E-4</v>
      </c>
      <c r="AD1054" s="18">
        <f>'EPD information'!$AG$16*Tabell2[[#This Row],[Weight (kg)]]</f>
        <v>1.55E-2</v>
      </c>
      <c r="AE1054" s="18">
        <f>'EPD information'!$AH$16*Tabell2[[#This Row],[Weight (kg)]]</f>
        <v>2.4800000000000003E-5</v>
      </c>
      <c r="AF1054" s="21">
        <f>'EPD information'!$AI$16*Tabell2[[#This Row],[Weight (kg)]]</f>
        <v>-0.11499999999999999</v>
      </c>
    </row>
    <row r="1055" spans="1:32" x14ac:dyDescent="0.2">
      <c r="A1055" s="36" t="s">
        <v>212</v>
      </c>
      <c r="B1055" s="37" t="s">
        <v>213</v>
      </c>
      <c r="C1055" s="38">
        <v>563173</v>
      </c>
      <c r="D1055" s="39">
        <v>7319662123020</v>
      </c>
      <c r="E1055" s="37" t="s">
        <v>46</v>
      </c>
      <c r="F1055" s="40">
        <v>150</v>
      </c>
      <c r="G1055" s="37">
        <v>90</v>
      </c>
      <c r="H1055" s="41">
        <v>0.1</v>
      </c>
      <c r="I1055" s="35">
        <f>'EPD information'!$L$16*Tabell2[[#This Row],[Weight (kg)]]</f>
        <v>0.34100000000000003</v>
      </c>
      <c r="J1055" s="22">
        <f>'EPD information'!$M$16*Tabell2[[#This Row],[Weight (kg)]]</f>
        <v>5.9400000000000008E-3</v>
      </c>
      <c r="K1055" s="22">
        <f>'EPD information'!$N$16*Tabell2[[#This Row],[Weight (kg)]]</f>
        <v>7.0500000000000001E-4</v>
      </c>
      <c r="L1055" s="22">
        <f>'EPD information'!$O$16*Tabell2[[#This Row],[Weight (kg)]]</f>
        <v>0</v>
      </c>
      <c r="M1055" s="22">
        <f>'EPD information'!$P$16*Tabell2[[#This Row],[Weight (kg)]]</f>
        <v>4.7000000000000004E-4</v>
      </c>
      <c r="N1055" s="22">
        <f>'EPD information'!$Q$16*Tabell2[[#This Row],[Weight (kg)]]</f>
        <v>1.5600000000000001E-2</v>
      </c>
      <c r="O1055" s="22">
        <f>'EPD information'!$R$16*Tabell2[[#This Row],[Weight (kg)]]</f>
        <v>2.5300000000000005E-5</v>
      </c>
      <c r="P1055" s="22">
        <f>'EPD information'!$S$16*Tabell2[[#This Row],[Weight (kg)]]</f>
        <v>-0.121</v>
      </c>
      <c r="Q1055" s="35">
        <f>'Product specific GWP'!$T$16*Tabell2[[#This Row],[Weight (kg)]]</f>
        <v>4.3700000000000006E-3</v>
      </c>
      <c r="R1055" s="35" t="s">
        <v>48</v>
      </c>
      <c r="S1055" s="35">
        <f>'EPD information'!$V$16*Tabell2[[#This Row],[Weight (kg)]]</f>
        <v>7.0500000000000001E-4</v>
      </c>
      <c r="T1055" s="35" t="str">
        <f>'EPD information'!$W$16</f>
        <v>ND</v>
      </c>
      <c r="U1055" s="35">
        <f>'EPD information'!$X$16*Tabell2[[#This Row],[Weight (kg)]]</f>
        <v>4.7000000000000004E-4</v>
      </c>
      <c r="V1055" s="35">
        <f>'EPD information'!$Y$16*Tabell2[[#This Row],[Weight (kg)]]</f>
        <v>1.5600000000000001E-2</v>
      </c>
      <c r="W1055" s="35">
        <f>'EPD information'!$Z$16*Tabell2[[#This Row],[Weight (kg)]]</f>
        <v>2.5300000000000005E-5</v>
      </c>
      <c r="X1055" s="35">
        <f>'EPD information'!$AA$16*Tabell2[[#This Row],[Weight (kg)]]</f>
        <v>-0.121</v>
      </c>
      <c r="Y1055" s="18">
        <f>'EPD information'!$AB$16*Tabell2[[#This Row],[Weight (kg)]]</f>
        <v>0.33600000000000002</v>
      </c>
      <c r="Z1055" s="18">
        <f>'EPD information'!$AC$16*Tabell2[[#This Row],[Weight (kg)]]</f>
        <v>5.8900000000000003E-3</v>
      </c>
      <c r="AA1055" s="18">
        <f>'EPD information'!$AD$16*Tabell2[[#This Row],[Weight (kg)]]</f>
        <v>7.3700000000000002E-4</v>
      </c>
      <c r="AB1055" s="18" t="s">
        <v>48</v>
      </c>
      <c r="AC1055" s="18">
        <f>'EPD information'!$AF$16*Tabell2[[#This Row],[Weight (kg)]]</f>
        <v>4.6499999999999997E-4</v>
      </c>
      <c r="AD1055" s="18">
        <f>'EPD information'!$AG$16*Tabell2[[#This Row],[Weight (kg)]]</f>
        <v>1.55E-2</v>
      </c>
      <c r="AE1055" s="18">
        <f>'EPD information'!$AH$16*Tabell2[[#This Row],[Weight (kg)]]</f>
        <v>2.4800000000000003E-5</v>
      </c>
      <c r="AF1055" s="21">
        <f>'EPD information'!$AI$16*Tabell2[[#This Row],[Weight (kg)]]</f>
        <v>-0.11499999999999999</v>
      </c>
    </row>
    <row r="1056" spans="1:32" x14ac:dyDescent="0.2">
      <c r="A1056" s="36" t="s">
        <v>212</v>
      </c>
      <c r="B1056" s="37" t="s">
        <v>214</v>
      </c>
      <c r="C1056" s="38">
        <v>595376</v>
      </c>
      <c r="D1056" s="39">
        <v>7319660875860</v>
      </c>
      <c r="E1056" s="37" t="s">
        <v>46</v>
      </c>
      <c r="F1056" s="40">
        <v>150</v>
      </c>
      <c r="G1056" s="37">
        <v>0</v>
      </c>
      <c r="H1056" s="41">
        <v>0.1</v>
      </c>
      <c r="I1056" s="35">
        <f>'EPD information'!$L$16*Tabell2[[#This Row],[Weight (kg)]]</f>
        <v>0.34100000000000003</v>
      </c>
      <c r="J1056" s="22">
        <f>'EPD information'!$M$16*Tabell2[[#This Row],[Weight (kg)]]</f>
        <v>5.9400000000000008E-3</v>
      </c>
      <c r="K1056" s="22">
        <f>'EPD information'!$N$16*Tabell2[[#This Row],[Weight (kg)]]</f>
        <v>7.0500000000000001E-4</v>
      </c>
      <c r="L1056" s="22">
        <f>'EPD information'!$O$16*Tabell2[[#This Row],[Weight (kg)]]</f>
        <v>0</v>
      </c>
      <c r="M1056" s="22">
        <f>'EPD information'!$P$16*Tabell2[[#This Row],[Weight (kg)]]</f>
        <v>4.7000000000000004E-4</v>
      </c>
      <c r="N1056" s="22">
        <f>'EPD information'!$Q$16*Tabell2[[#This Row],[Weight (kg)]]</f>
        <v>1.5600000000000001E-2</v>
      </c>
      <c r="O1056" s="22">
        <f>'EPD information'!$R$16*Tabell2[[#This Row],[Weight (kg)]]</f>
        <v>2.5300000000000005E-5</v>
      </c>
      <c r="P1056" s="22">
        <f>'EPD information'!$S$16*Tabell2[[#This Row],[Weight (kg)]]</f>
        <v>-0.121</v>
      </c>
      <c r="Q1056" s="35">
        <f>'Product specific GWP'!$T$16*Tabell2[[#This Row],[Weight (kg)]]</f>
        <v>4.3700000000000006E-3</v>
      </c>
      <c r="R1056" s="35" t="s">
        <v>48</v>
      </c>
      <c r="S1056" s="35">
        <f>'EPD information'!$V$16*Tabell2[[#This Row],[Weight (kg)]]</f>
        <v>7.0500000000000001E-4</v>
      </c>
      <c r="T1056" s="35" t="str">
        <f>'EPD information'!$W$16</f>
        <v>ND</v>
      </c>
      <c r="U1056" s="35">
        <f>'EPD information'!$X$16*Tabell2[[#This Row],[Weight (kg)]]</f>
        <v>4.7000000000000004E-4</v>
      </c>
      <c r="V1056" s="35">
        <f>'EPD information'!$Y$16*Tabell2[[#This Row],[Weight (kg)]]</f>
        <v>1.5600000000000001E-2</v>
      </c>
      <c r="W1056" s="35">
        <f>'EPD information'!$Z$16*Tabell2[[#This Row],[Weight (kg)]]</f>
        <v>2.5300000000000005E-5</v>
      </c>
      <c r="X1056" s="35">
        <f>'EPD information'!$AA$16*Tabell2[[#This Row],[Weight (kg)]]</f>
        <v>-0.121</v>
      </c>
      <c r="Y1056" s="18">
        <f>'EPD information'!$AB$16*Tabell2[[#This Row],[Weight (kg)]]</f>
        <v>0.33600000000000002</v>
      </c>
      <c r="Z1056" s="18">
        <f>'EPD information'!$AC$16*Tabell2[[#This Row],[Weight (kg)]]</f>
        <v>5.8900000000000003E-3</v>
      </c>
      <c r="AA1056" s="18">
        <f>'EPD information'!$AD$16*Tabell2[[#This Row],[Weight (kg)]]</f>
        <v>7.3700000000000002E-4</v>
      </c>
      <c r="AB1056" s="18" t="s">
        <v>48</v>
      </c>
      <c r="AC1056" s="18">
        <f>'EPD information'!$AF$16*Tabell2[[#This Row],[Weight (kg)]]</f>
        <v>4.6499999999999997E-4</v>
      </c>
      <c r="AD1056" s="18">
        <f>'EPD information'!$AG$16*Tabell2[[#This Row],[Weight (kg)]]</f>
        <v>1.55E-2</v>
      </c>
      <c r="AE1056" s="18">
        <f>'EPD information'!$AH$16*Tabell2[[#This Row],[Weight (kg)]]</f>
        <v>2.4800000000000003E-5</v>
      </c>
      <c r="AF1056" s="21">
        <f>'EPD information'!$AI$16*Tabell2[[#This Row],[Weight (kg)]]</f>
        <v>-0.11499999999999999</v>
      </c>
    </row>
    <row r="1057" spans="1:32" x14ac:dyDescent="0.2">
      <c r="A1057" s="36" t="s">
        <v>212</v>
      </c>
      <c r="B1057" s="37" t="s">
        <v>217</v>
      </c>
      <c r="C1057" s="38">
        <v>857017</v>
      </c>
      <c r="D1057" s="39">
        <v>7319660208491</v>
      </c>
      <c r="E1057" s="37" t="s">
        <v>46</v>
      </c>
      <c r="F1057" s="40">
        <v>160</v>
      </c>
      <c r="G1057" s="37">
        <v>0</v>
      </c>
      <c r="H1057" s="41">
        <v>0.156</v>
      </c>
      <c r="I1057" s="35">
        <f>'EPD information'!$L$16*Tabell2[[#This Row],[Weight (kg)]]</f>
        <v>0.53195999999999999</v>
      </c>
      <c r="J1057" s="22">
        <f>'EPD information'!$M$16*Tabell2[[#This Row],[Weight (kg)]]</f>
        <v>9.266400000000001E-3</v>
      </c>
      <c r="K1057" s="22">
        <f>'EPD information'!$N$16*Tabell2[[#This Row],[Weight (kg)]]</f>
        <v>1.0998E-3</v>
      </c>
      <c r="L1057" s="22">
        <f>'EPD information'!$O$16*Tabell2[[#This Row],[Weight (kg)]]</f>
        <v>0</v>
      </c>
      <c r="M1057" s="22">
        <f>'EPD information'!$P$16*Tabell2[[#This Row],[Weight (kg)]]</f>
        <v>7.3320000000000004E-4</v>
      </c>
      <c r="N1057" s="22">
        <f>'EPD information'!$Q$16*Tabell2[[#This Row],[Weight (kg)]]</f>
        <v>2.4336E-2</v>
      </c>
      <c r="O1057" s="22">
        <f>'EPD information'!$R$16*Tabell2[[#This Row],[Weight (kg)]]</f>
        <v>3.9468000000000002E-5</v>
      </c>
      <c r="P1057" s="22">
        <f>'EPD information'!$S$16*Tabell2[[#This Row],[Weight (kg)]]</f>
        <v>-0.18875999999999998</v>
      </c>
      <c r="Q1057" s="35">
        <f>'Product specific GWP'!$T$16*Tabell2[[#This Row],[Weight (kg)]]</f>
        <v>6.8172000000000007E-3</v>
      </c>
      <c r="R1057" s="35" t="s">
        <v>48</v>
      </c>
      <c r="S1057" s="35">
        <f>'EPD information'!$V$16*Tabell2[[#This Row],[Weight (kg)]]</f>
        <v>1.0998E-3</v>
      </c>
      <c r="T1057" s="35" t="str">
        <f>'EPD information'!$W$16</f>
        <v>ND</v>
      </c>
      <c r="U1057" s="35">
        <f>'EPD information'!$X$16*Tabell2[[#This Row],[Weight (kg)]]</f>
        <v>7.3320000000000004E-4</v>
      </c>
      <c r="V1057" s="35">
        <f>'EPD information'!$Y$16*Tabell2[[#This Row],[Weight (kg)]]</f>
        <v>2.4336E-2</v>
      </c>
      <c r="W1057" s="35">
        <f>'EPD information'!$Z$16*Tabell2[[#This Row],[Weight (kg)]]</f>
        <v>3.9468000000000002E-5</v>
      </c>
      <c r="X1057" s="35">
        <f>'EPD information'!$AA$16*Tabell2[[#This Row],[Weight (kg)]]</f>
        <v>-0.18875999999999998</v>
      </c>
      <c r="Y1057" s="18">
        <f>'EPD information'!$AB$16*Tabell2[[#This Row],[Weight (kg)]]</f>
        <v>0.52415999999999996</v>
      </c>
      <c r="Z1057" s="18">
        <f>'EPD information'!$AC$16*Tabell2[[#This Row],[Weight (kg)]]</f>
        <v>9.1883999999999993E-3</v>
      </c>
      <c r="AA1057" s="18">
        <f>'EPD information'!$AD$16*Tabell2[[#This Row],[Weight (kg)]]</f>
        <v>1.1497199999999999E-3</v>
      </c>
      <c r="AB1057" s="18" t="s">
        <v>48</v>
      </c>
      <c r="AC1057" s="18">
        <f>'EPD information'!$AF$16*Tabell2[[#This Row],[Weight (kg)]]</f>
        <v>7.2539999999999996E-4</v>
      </c>
      <c r="AD1057" s="18">
        <f>'EPD information'!$AG$16*Tabell2[[#This Row],[Weight (kg)]]</f>
        <v>2.418E-2</v>
      </c>
      <c r="AE1057" s="18">
        <f>'EPD information'!$AH$16*Tabell2[[#This Row],[Weight (kg)]]</f>
        <v>3.8688E-5</v>
      </c>
      <c r="AF1057" s="21">
        <f>'EPD information'!$AI$16*Tabell2[[#This Row],[Weight (kg)]]</f>
        <v>-0.17939999999999998</v>
      </c>
    </row>
    <row r="1058" spans="1:32" x14ac:dyDescent="0.2">
      <c r="A1058" s="36" t="s">
        <v>212</v>
      </c>
      <c r="B1058" s="37" t="s">
        <v>213</v>
      </c>
      <c r="C1058" s="38">
        <v>257312</v>
      </c>
      <c r="D1058" s="39">
        <v>7319662573122</v>
      </c>
      <c r="E1058" s="37" t="s">
        <v>46</v>
      </c>
      <c r="F1058" s="40">
        <v>160</v>
      </c>
      <c r="G1058" s="37">
        <v>0</v>
      </c>
      <c r="H1058" s="41">
        <v>0.1</v>
      </c>
      <c r="I1058" s="35">
        <f>'EPD information'!$L$16*Tabell2[[#This Row],[Weight (kg)]]</f>
        <v>0.34100000000000003</v>
      </c>
      <c r="J1058" s="22">
        <f>'EPD information'!$M$16*Tabell2[[#This Row],[Weight (kg)]]</f>
        <v>5.9400000000000008E-3</v>
      </c>
      <c r="K1058" s="22">
        <f>'EPD information'!$N$16*Tabell2[[#This Row],[Weight (kg)]]</f>
        <v>7.0500000000000001E-4</v>
      </c>
      <c r="L1058" s="22">
        <f>'EPD information'!$O$16*Tabell2[[#This Row],[Weight (kg)]]</f>
        <v>0</v>
      </c>
      <c r="M1058" s="22">
        <f>'EPD information'!$P$16*Tabell2[[#This Row],[Weight (kg)]]</f>
        <v>4.7000000000000004E-4</v>
      </c>
      <c r="N1058" s="22">
        <f>'EPD information'!$Q$16*Tabell2[[#This Row],[Weight (kg)]]</f>
        <v>1.5600000000000001E-2</v>
      </c>
      <c r="O1058" s="22">
        <f>'EPD information'!$R$16*Tabell2[[#This Row],[Weight (kg)]]</f>
        <v>2.5300000000000005E-5</v>
      </c>
      <c r="P1058" s="22">
        <f>'EPD information'!$S$16*Tabell2[[#This Row],[Weight (kg)]]</f>
        <v>-0.121</v>
      </c>
      <c r="Q1058" s="35">
        <f>'Product specific GWP'!$T$16*Tabell2[[#This Row],[Weight (kg)]]</f>
        <v>4.3700000000000006E-3</v>
      </c>
      <c r="R1058" s="35" t="s">
        <v>48</v>
      </c>
      <c r="S1058" s="35">
        <f>'EPD information'!$V$16*Tabell2[[#This Row],[Weight (kg)]]</f>
        <v>7.0500000000000001E-4</v>
      </c>
      <c r="T1058" s="35" t="str">
        <f>'EPD information'!$W$16</f>
        <v>ND</v>
      </c>
      <c r="U1058" s="35">
        <f>'EPD information'!$X$16*Tabell2[[#This Row],[Weight (kg)]]</f>
        <v>4.7000000000000004E-4</v>
      </c>
      <c r="V1058" s="35">
        <f>'EPD information'!$Y$16*Tabell2[[#This Row],[Weight (kg)]]</f>
        <v>1.5600000000000001E-2</v>
      </c>
      <c r="W1058" s="35">
        <f>'EPD information'!$Z$16*Tabell2[[#This Row],[Weight (kg)]]</f>
        <v>2.5300000000000005E-5</v>
      </c>
      <c r="X1058" s="35">
        <f>'EPD information'!$AA$16*Tabell2[[#This Row],[Weight (kg)]]</f>
        <v>-0.121</v>
      </c>
      <c r="Y1058" s="18">
        <f>'EPD information'!$AB$16*Tabell2[[#This Row],[Weight (kg)]]</f>
        <v>0.33600000000000002</v>
      </c>
      <c r="Z1058" s="18">
        <f>'EPD information'!$AC$16*Tabell2[[#This Row],[Weight (kg)]]</f>
        <v>5.8900000000000003E-3</v>
      </c>
      <c r="AA1058" s="18">
        <f>'EPD information'!$AD$16*Tabell2[[#This Row],[Weight (kg)]]</f>
        <v>7.3700000000000002E-4</v>
      </c>
      <c r="AB1058" s="18" t="s">
        <v>48</v>
      </c>
      <c r="AC1058" s="18">
        <f>'EPD information'!$AF$16*Tabell2[[#This Row],[Weight (kg)]]</f>
        <v>4.6499999999999997E-4</v>
      </c>
      <c r="AD1058" s="18">
        <f>'EPD information'!$AG$16*Tabell2[[#This Row],[Weight (kg)]]</f>
        <v>1.55E-2</v>
      </c>
      <c r="AE1058" s="18">
        <f>'EPD information'!$AH$16*Tabell2[[#This Row],[Weight (kg)]]</f>
        <v>2.4800000000000003E-5</v>
      </c>
      <c r="AF1058" s="21">
        <f>'EPD information'!$AI$16*Tabell2[[#This Row],[Weight (kg)]]</f>
        <v>-0.11499999999999999</v>
      </c>
    </row>
    <row r="1059" spans="1:32" x14ac:dyDescent="0.2">
      <c r="A1059" s="36" t="s">
        <v>212</v>
      </c>
      <c r="B1059" s="37" t="s">
        <v>213</v>
      </c>
      <c r="C1059" s="38">
        <v>563174</v>
      </c>
      <c r="D1059" s="39">
        <v>7319662123037</v>
      </c>
      <c r="E1059" s="37" t="s">
        <v>46</v>
      </c>
      <c r="F1059" s="40">
        <v>160</v>
      </c>
      <c r="G1059" s="37">
        <v>90</v>
      </c>
      <c r="H1059" s="41">
        <v>0.1</v>
      </c>
      <c r="I1059" s="35">
        <f>'EPD information'!$L$16*Tabell2[[#This Row],[Weight (kg)]]</f>
        <v>0.34100000000000003</v>
      </c>
      <c r="J1059" s="22">
        <f>'EPD information'!$M$16*Tabell2[[#This Row],[Weight (kg)]]</f>
        <v>5.9400000000000008E-3</v>
      </c>
      <c r="K1059" s="22">
        <f>'EPD information'!$N$16*Tabell2[[#This Row],[Weight (kg)]]</f>
        <v>7.0500000000000001E-4</v>
      </c>
      <c r="L1059" s="22">
        <f>'EPD information'!$O$16*Tabell2[[#This Row],[Weight (kg)]]</f>
        <v>0</v>
      </c>
      <c r="M1059" s="22">
        <f>'EPD information'!$P$16*Tabell2[[#This Row],[Weight (kg)]]</f>
        <v>4.7000000000000004E-4</v>
      </c>
      <c r="N1059" s="22">
        <f>'EPD information'!$Q$16*Tabell2[[#This Row],[Weight (kg)]]</f>
        <v>1.5600000000000001E-2</v>
      </c>
      <c r="O1059" s="22">
        <f>'EPD information'!$R$16*Tabell2[[#This Row],[Weight (kg)]]</f>
        <v>2.5300000000000005E-5</v>
      </c>
      <c r="P1059" s="22">
        <f>'EPD information'!$S$16*Tabell2[[#This Row],[Weight (kg)]]</f>
        <v>-0.121</v>
      </c>
      <c r="Q1059" s="35">
        <f>'Product specific GWP'!$T$16*Tabell2[[#This Row],[Weight (kg)]]</f>
        <v>4.3700000000000006E-3</v>
      </c>
      <c r="R1059" s="35" t="s">
        <v>48</v>
      </c>
      <c r="S1059" s="35">
        <f>'EPD information'!$V$16*Tabell2[[#This Row],[Weight (kg)]]</f>
        <v>7.0500000000000001E-4</v>
      </c>
      <c r="T1059" s="35" t="str">
        <f>'EPD information'!$W$16</f>
        <v>ND</v>
      </c>
      <c r="U1059" s="35">
        <f>'EPD information'!$X$16*Tabell2[[#This Row],[Weight (kg)]]</f>
        <v>4.7000000000000004E-4</v>
      </c>
      <c r="V1059" s="35">
        <f>'EPD information'!$Y$16*Tabell2[[#This Row],[Weight (kg)]]</f>
        <v>1.5600000000000001E-2</v>
      </c>
      <c r="W1059" s="35">
        <f>'EPD information'!$Z$16*Tabell2[[#This Row],[Weight (kg)]]</f>
        <v>2.5300000000000005E-5</v>
      </c>
      <c r="X1059" s="35">
        <f>'EPD information'!$AA$16*Tabell2[[#This Row],[Weight (kg)]]</f>
        <v>-0.121</v>
      </c>
      <c r="Y1059" s="18">
        <f>'EPD information'!$AB$16*Tabell2[[#This Row],[Weight (kg)]]</f>
        <v>0.33600000000000002</v>
      </c>
      <c r="Z1059" s="18">
        <f>'EPD information'!$AC$16*Tabell2[[#This Row],[Weight (kg)]]</f>
        <v>5.8900000000000003E-3</v>
      </c>
      <c r="AA1059" s="18">
        <f>'EPD information'!$AD$16*Tabell2[[#This Row],[Weight (kg)]]</f>
        <v>7.3700000000000002E-4</v>
      </c>
      <c r="AB1059" s="18" t="s">
        <v>48</v>
      </c>
      <c r="AC1059" s="18">
        <f>'EPD information'!$AF$16*Tabell2[[#This Row],[Weight (kg)]]</f>
        <v>4.6499999999999997E-4</v>
      </c>
      <c r="AD1059" s="18">
        <f>'EPD information'!$AG$16*Tabell2[[#This Row],[Weight (kg)]]</f>
        <v>1.55E-2</v>
      </c>
      <c r="AE1059" s="18">
        <f>'EPD information'!$AH$16*Tabell2[[#This Row],[Weight (kg)]]</f>
        <v>2.4800000000000003E-5</v>
      </c>
      <c r="AF1059" s="21">
        <f>'EPD information'!$AI$16*Tabell2[[#This Row],[Weight (kg)]]</f>
        <v>-0.11499999999999999</v>
      </c>
    </row>
    <row r="1060" spans="1:32" x14ac:dyDescent="0.2">
      <c r="A1060" s="36" t="s">
        <v>212</v>
      </c>
      <c r="B1060" s="37" t="s">
        <v>213</v>
      </c>
      <c r="C1060" s="38">
        <v>115422</v>
      </c>
      <c r="D1060" s="39">
        <v>7319661154223</v>
      </c>
      <c r="E1060" s="37" t="s">
        <v>46</v>
      </c>
      <c r="F1060" s="40">
        <v>160</v>
      </c>
      <c r="G1060" s="37">
        <v>0</v>
      </c>
      <c r="H1060" s="41">
        <v>0.12</v>
      </c>
      <c r="I1060" s="35">
        <f>'EPD information'!$L$16*Tabell2[[#This Row],[Weight (kg)]]</f>
        <v>0.40920000000000001</v>
      </c>
      <c r="J1060" s="22">
        <f>'EPD information'!$M$16*Tabell2[[#This Row],[Weight (kg)]]</f>
        <v>7.1279999999999998E-3</v>
      </c>
      <c r="K1060" s="22">
        <f>'EPD information'!$N$16*Tabell2[[#This Row],[Weight (kg)]]</f>
        <v>8.4599999999999996E-4</v>
      </c>
      <c r="L1060" s="22">
        <f>'EPD information'!$O$16*Tabell2[[#This Row],[Weight (kg)]]</f>
        <v>0</v>
      </c>
      <c r="M1060" s="22">
        <f>'EPD information'!$P$16*Tabell2[[#This Row],[Weight (kg)]]</f>
        <v>5.6400000000000005E-4</v>
      </c>
      <c r="N1060" s="22">
        <f>'EPD information'!$Q$16*Tabell2[[#This Row],[Weight (kg)]]</f>
        <v>1.8720000000000001E-2</v>
      </c>
      <c r="O1060" s="22">
        <f>'EPD information'!$R$16*Tabell2[[#This Row],[Weight (kg)]]</f>
        <v>3.0360000000000001E-5</v>
      </c>
      <c r="P1060" s="22">
        <f>'EPD information'!$S$16*Tabell2[[#This Row],[Weight (kg)]]</f>
        <v>-0.1452</v>
      </c>
      <c r="Q1060" s="35">
        <f>'Product specific GWP'!$T$16*Tabell2[[#This Row],[Weight (kg)]]</f>
        <v>5.2440000000000004E-3</v>
      </c>
      <c r="R1060" s="35" t="s">
        <v>48</v>
      </c>
      <c r="S1060" s="35">
        <f>'EPD information'!$V$16*Tabell2[[#This Row],[Weight (kg)]]</f>
        <v>8.4599999999999996E-4</v>
      </c>
      <c r="T1060" s="35" t="str">
        <f>'EPD information'!$W$16</f>
        <v>ND</v>
      </c>
      <c r="U1060" s="35">
        <f>'EPD information'!$X$16*Tabell2[[#This Row],[Weight (kg)]]</f>
        <v>5.6400000000000005E-4</v>
      </c>
      <c r="V1060" s="35">
        <f>'EPD information'!$Y$16*Tabell2[[#This Row],[Weight (kg)]]</f>
        <v>1.8720000000000001E-2</v>
      </c>
      <c r="W1060" s="35">
        <f>'EPD information'!$Z$16*Tabell2[[#This Row],[Weight (kg)]]</f>
        <v>3.0360000000000001E-5</v>
      </c>
      <c r="X1060" s="35">
        <f>'EPD information'!$AA$16*Tabell2[[#This Row],[Weight (kg)]]</f>
        <v>-0.1452</v>
      </c>
      <c r="Y1060" s="18">
        <f>'EPD information'!$AB$16*Tabell2[[#This Row],[Weight (kg)]]</f>
        <v>0.40319999999999995</v>
      </c>
      <c r="Z1060" s="18">
        <f>'EPD information'!$AC$16*Tabell2[[#This Row],[Weight (kg)]]</f>
        <v>7.0679999999999996E-3</v>
      </c>
      <c r="AA1060" s="18">
        <f>'EPD information'!$AD$16*Tabell2[[#This Row],[Weight (kg)]]</f>
        <v>8.8439999999999992E-4</v>
      </c>
      <c r="AB1060" s="18" t="s">
        <v>48</v>
      </c>
      <c r="AC1060" s="18">
        <f>'EPD information'!$AF$16*Tabell2[[#This Row],[Weight (kg)]]</f>
        <v>5.579999999999999E-4</v>
      </c>
      <c r="AD1060" s="18">
        <f>'EPD information'!$AG$16*Tabell2[[#This Row],[Weight (kg)]]</f>
        <v>1.8599999999999998E-2</v>
      </c>
      <c r="AE1060" s="18">
        <f>'EPD information'!$AH$16*Tabell2[[#This Row],[Weight (kg)]]</f>
        <v>2.976E-5</v>
      </c>
      <c r="AF1060" s="21">
        <f>'EPD information'!$AI$16*Tabell2[[#This Row],[Weight (kg)]]</f>
        <v>-0.13799999999999998</v>
      </c>
    </row>
    <row r="1061" spans="1:32" x14ac:dyDescent="0.2">
      <c r="A1061" s="36" t="s">
        <v>212</v>
      </c>
      <c r="B1061" s="37" t="s">
        <v>213</v>
      </c>
      <c r="C1061" s="38">
        <v>853500</v>
      </c>
      <c r="D1061" s="39">
        <v>7319668535001</v>
      </c>
      <c r="E1061" s="37" t="s">
        <v>46</v>
      </c>
      <c r="F1061" s="40">
        <v>160</v>
      </c>
      <c r="G1061" s="37">
        <v>0</v>
      </c>
      <c r="H1061" s="41">
        <v>0.43769999999999998</v>
      </c>
      <c r="I1061" s="35">
        <f>'EPD information'!$L$16*Tabell2[[#This Row],[Weight (kg)]]</f>
        <v>1.4925569999999999</v>
      </c>
      <c r="J1061" s="22">
        <f>'EPD information'!$M$16*Tabell2[[#This Row],[Weight (kg)]]</f>
        <v>2.5999379999999999E-2</v>
      </c>
      <c r="K1061" s="22">
        <f>'EPD information'!$N$16*Tabell2[[#This Row],[Weight (kg)]]</f>
        <v>3.0857849999999997E-3</v>
      </c>
      <c r="L1061" s="22">
        <f>'EPD information'!$O$16*Tabell2[[#This Row],[Weight (kg)]]</f>
        <v>0</v>
      </c>
      <c r="M1061" s="22">
        <f>'EPD information'!$P$16*Tabell2[[#This Row],[Weight (kg)]]</f>
        <v>2.05719E-3</v>
      </c>
      <c r="N1061" s="22">
        <f>'EPD information'!$Q$16*Tabell2[[#This Row],[Weight (kg)]]</f>
        <v>6.82812E-2</v>
      </c>
      <c r="O1061" s="22">
        <f>'EPD information'!$R$16*Tabell2[[#This Row],[Weight (kg)]]</f>
        <v>1.107381E-4</v>
      </c>
      <c r="P1061" s="22">
        <f>'EPD information'!$S$16*Tabell2[[#This Row],[Weight (kg)]]</f>
        <v>-0.529617</v>
      </c>
      <c r="Q1061" s="35">
        <f>'Product specific GWP'!$T$16*Tabell2[[#This Row],[Weight (kg)]]</f>
        <v>1.912749E-2</v>
      </c>
      <c r="R1061" s="35" t="s">
        <v>48</v>
      </c>
      <c r="S1061" s="35">
        <f>'EPD information'!$V$16*Tabell2[[#This Row],[Weight (kg)]]</f>
        <v>3.0857849999999997E-3</v>
      </c>
      <c r="T1061" s="35" t="str">
        <f>'EPD information'!$W$16</f>
        <v>ND</v>
      </c>
      <c r="U1061" s="35">
        <f>'EPD information'!$X$16*Tabell2[[#This Row],[Weight (kg)]]</f>
        <v>2.05719E-3</v>
      </c>
      <c r="V1061" s="35">
        <f>'EPD information'!$Y$16*Tabell2[[#This Row],[Weight (kg)]]</f>
        <v>6.82812E-2</v>
      </c>
      <c r="W1061" s="35">
        <f>'EPD information'!$Z$16*Tabell2[[#This Row],[Weight (kg)]]</f>
        <v>1.107381E-4</v>
      </c>
      <c r="X1061" s="35">
        <f>'EPD information'!$AA$16*Tabell2[[#This Row],[Weight (kg)]]</f>
        <v>-0.529617</v>
      </c>
      <c r="Y1061" s="18">
        <f>'EPD information'!$AB$16*Tabell2[[#This Row],[Weight (kg)]]</f>
        <v>1.470672</v>
      </c>
      <c r="Z1061" s="18">
        <f>'EPD information'!$AC$16*Tabell2[[#This Row],[Weight (kg)]]</f>
        <v>2.5780529999999999E-2</v>
      </c>
      <c r="AA1061" s="18">
        <f>'EPD information'!$AD$16*Tabell2[[#This Row],[Weight (kg)]]</f>
        <v>3.2258489999999998E-3</v>
      </c>
      <c r="AB1061" s="18" t="s">
        <v>48</v>
      </c>
      <c r="AC1061" s="18">
        <f>'EPD information'!$AF$16*Tabell2[[#This Row],[Weight (kg)]]</f>
        <v>2.0353049999999998E-3</v>
      </c>
      <c r="AD1061" s="18">
        <f>'EPD information'!$AG$16*Tabell2[[#This Row],[Weight (kg)]]</f>
        <v>6.7843500000000001E-2</v>
      </c>
      <c r="AE1061" s="18">
        <f>'EPD information'!$AH$16*Tabell2[[#This Row],[Weight (kg)]]</f>
        <v>1.0854959999999999E-4</v>
      </c>
      <c r="AF1061" s="21">
        <f>'EPD information'!$AI$16*Tabell2[[#This Row],[Weight (kg)]]</f>
        <v>-0.50335499999999989</v>
      </c>
    </row>
    <row r="1062" spans="1:32" x14ac:dyDescent="0.2">
      <c r="A1062" s="36" t="s">
        <v>212</v>
      </c>
      <c r="B1062" s="37" t="s">
        <v>213</v>
      </c>
      <c r="C1062" s="38">
        <v>856392</v>
      </c>
      <c r="D1062" s="39">
        <v>7319668563929</v>
      </c>
      <c r="E1062" s="37" t="s">
        <v>46</v>
      </c>
      <c r="F1062" s="40">
        <v>160</v>
      </c>
      <c r="G1062" s="37">
        <v>0</v>
      </c>
      <c r="H1062" s="41">
        <v>0.40010000000000001</v>
      </c>
      <c r="I1062" s="35">
        <f>'EPD information'!$L$16*Tabell2[[#This Row],[Weight (kg)]]</f>
        <v>1.364341</v>
      </c>
      <c r="J1062" s="22">
        <f>'EPD information'!$M$16*Tabell2[[#This Row],[Weight (kg)]]</f>
        <v>2.3765940000000003E-2</v>
      </c>
      <c r="K1062" s="22">
        <f>'EPD information'!$N$16*Tabell2[[#This Row],[Weight (kg)]]</f>
        <v>2.8207050000000002E-3</v>
      </c>
      <c r="L1062" s="22">
        <f>'EPD information'!$O$16*Tabell2[[#This Row],[Weight (kg)]]</f>
        <v>0</v>
      </c>
      <c r="M1062" s="22">
        <f>'EPD information'!$P$16*Tabell2[[#This Row],[Weight (kg)]]</f>
        <v>1.8804700000000002E-3</v>
      </c>
      <c r="N1062" s="22">
        <f>'EPD information'!$Q$16*Tabell2[[#This Row],[Weight (kg)]]</f>
        <v>6.2415600000000002E-2</v>
      </c>
      <c r="O1062" s="22">
        <f>'EPD information'!$R$16*Tabell2[[#This Row],[Weight (kg)]]</f>
        <v>1.0122530000000001E-4</v>
      </c>
      <c r="P1062" s="22">
        <f>'EPD information'!$S$16*Tabell2[[#This Row],[Weight (kg)]]</f>
        <v>-0.48412100000000002</v>
      </c>
      <c r="Q1062" s="35">
        <f>'Product specific GWP'!$T$16*Tabell2[[#This Row],[Weight (kg)]]</f>
        <v>1.7484370000000003E-2</v>
      </c>
      <c r="R1062" s="35" t="s">
        <v>48</v>
      </c>
      <c r="S1062" s="35">
        <f>'EPD information'!$V$16*Tabell2[[#This Row],[Weight (kg)]]</f>
        <v>2.8207050000000002E-3</v>
      </c>
      <c r="T1062" s="35" t="str">
        <f>'EPD information'!$W$16</f>
        <v>ND</v>
      </c>
      <c r="U1062" s="35">
        <f>'EPD information'!$X$16*Tabell2[[#This Row],[Weight (kg)]]</f>
        <v>1.8804700000000002E-3</v>
      </c>
      <c r="V1062" s="35">
        <f>'EPD information'!$Y$16*Tabell2[[#This Row],[Weight (kg)]]</f>
        <v>6.2415600000000002E-2</v>
      </c>
      <c r="W1062" s="35">
        <f>'EPD information'!$Z$16*Tabell2[[#This Row],[Weight (kg)]]</f>
        <v>1.0122530000000001E-4</v>
      </c>
      <c r="X1062" s="35">
        <f>'EPD information'!$AA$16*Tabell2[[#This Row],[Weight (kg)]]</f>
        <v>-0.48412100000000002</v>
      </c>
      <c r="Y1062" s="18">
        <f>'EPD information'!$AB$16*Tabell2[[#This Row],[Weight (kg)]]</f>
        <v>1.344336</v>
      </c>
      <c r="Z1062" s="18">
        <f>'EPD information'!$AC$16*Tabell2[[#This Row],[Weight (kg)]]</f>
        <v>2.3565890000000003E-2</v>
      </c>
      <c r="AA1062" s="18">
        <f>'EPD information'!$AD$16*Tabell2[[#This Row],[Weight (kg)]]</f>
        <v>2.9487369999999999E-3</v>
      </c>
      <c r="AB1062" s="18" t="s">
        <v>48</v>
      </c>
      <c r="AC1062" s="18">
        <f>'EPD information'!$AF$16*Tabell2[[#This Row],[Weight (kg)]]</f>
        <v>1.8604649999999999E-3</v>
      </c>
      <c r="AD1062" s="18">
        <f>'EPD information'!$AG$16*Tabell2[[#This Row],[Weight (kg)]]</f>
        <v>6.2015500000000001E-2</v>
      </c>
      <c r="AE1062" s="18">
        <f>'EPD information'!$AH$16*Tabell2[[#This Row],[Weight (kg)]]</f>
        <v>9.9224800000000013E-5</v>
      </c>
      <c r="AF1062" s="21">
        <f>'EPD information'!$AI$16*Tabell2[[#This Row],[Weight (kg)]]</f>
        <v>-0.460115</v>
      </c>
    </row>
    <row r="1063" spans="1:32" x14ac:dyDescent="0.2">
      <c r="A1063" s="36" t="s">
        <v>212</v>
      </c>
      <c r="B1063" s="37" t="s">
        <v>214</v>
      </c>
      <c r="C1063" s="38">
        <v>595377</v>
      </c>
      <c r="D1063" s="39">
        <v>7319660875877</v>
      </c>
      <c r="E1063" s="37" t="s">
        <v>46</v>
      </c>
      <c r="F1063" s="40">
        <v>160</v>
      </c>
      <c r="G1063" s="37">
        <v>0</v>
      </c>
      <c r="H1063" s="41">
        <v>0.11550000000000001</v>
      </c>
      <c r="I1063" s="35">
        <f>'EPD information'!$L$16*Tabell2[[#This Row],[Weight (kg)]]</f>
        <v>0.39385500000000001</v>
      </c>
      <c r="J1063" s="22">
        <f>'EPD information'!$M$16*Tabell2[[#This Row],[Weight (kg)]]</f>
        <v>6.8607000000000008E-3</v>
      </c>
      <c r="K1063" s="22">
        <f>'EPD information'!$N$16*Tabell2[[#This Row],[Weight (kg)]]</f>
        <v>8.1427500000000005E-4</v>
      </c>
      <c r="L1063" s="22">
        <f>'EPD information'!$O$16*Tabell2[[#This Row],[Weight (kg)]]</f>
        <v>0</v>
      </c>
      <c r="M1063" s="22">
        <f>'EPD information'!$P$16*Tabell2[[#This Row],[Weight (kg)]]</f>
        <v>5.4284999999999999E-4</v>
      </c>
      <c r="N1063" s="22">
        <f>'EPD information'!$Q$16*Tabell2[[#This Row],[Weight (kg)]]</f>
        <v>1.8017999999999999E-2</v>
      </c>
      <c r="O1063" s="22">
        <f>'EPD information'!$R$16*Tabell2[[#This Row],[Weight (kg)]]</f>
        <v>2.9221500000000005E-5</v>
      </c>
      <c r="P1063" s="22">
        <f>'EPD information'!$S$16*Tabell2[[#This Row],[Weight (kg)]]</f>
        <v>-0.13975499999999999</v>
      </c>
      <c r="Q1063" s="35">
        <f>'Product specific GWP'!$T$16*Tabell2[[#This Row],[Weight (kg)]]</f>
        <v>5.0473500000000008E-3</v>
      </c>
      <c r="R1063" s="35" t="s">
        <v>48</v>
      </c>
      <c r="S1063" s="35">
        <f>'EPD information'!$V$16*Tabell2[[#This Row],[Weight (kg)]]</f>
        <v>8.1427500000000005E-4</v>
      </c>
      <c r="T1063" s="35" t="str">
        <f>'EPD information'!$W$16</f>
        <v>ND</v>
      </c>
      <c r="U1063" s="35">
        <f>'EPD information'!$X$16*Tabell2[[#This Row],[Weight (kg)]]</f>
        <v>5.4284999999999999E-4</v>
      </c>
      <c r="V1063" s="35">
        <f>'EPD information'!$Y$16*Tabell2[[#This Row],[Weight (kg)]]</f>
        <v>1.8017999999999999E-2</v>
      </c>
      <c r="W1063" s="35">
        <f>'EPD information'!$Z$16*Tabell2[[#This Row],[Weight (kg)]]</f>
        <v>2.9221500000000005E-5</v>
      </c>
      <c r="X1063" s="35">
        <f>'EPD information'!$AA$16*Tabell2[[#This Row],[Weight (kg)]]</f>
        <v>-0.13975499999999999</v>
      </c>
      <c r="Y1063" s="18">
        <f>'EPD information'!$AB$16*Tabell2[[#This Row],[Weight (kg)]]</f>
        <v>0.38807999999999998</v>
      </c>
      <c r="Z1063" s="18">
        <f>'EPD information'!$AC$16*Tabell2[[#This Row],[Weight (kg)]]</f>
        <v>6.8029500000000003E-3</v>
      </c>
      <c r="AA1063" s="18">
        <f>'EPD information'!$AD$16*Tabell2[[#This Row],[Weight (kg)]]</f>
        <v>8.5123499999999999E-4</v>
      </c>
      <c r="AB1063" s="18" t="s">
        <v>48</v>
      </c>
      <c r="AC1063" s="18">
        <f>'EPD information'!$AF$16*Tabell2[[#This Row],[Weight (kg)]]</f>
        <v>5.3707500000000003E-4</v>
      </c>
      <c r="AD1063" s="18">
        <f>'EPD information'!$AG$16*Tabell2[[#This Row],[Weight (kg)]]</f>
        <v>1.7902500000000002E-2</v>
      </c>
      <c r="AE1063" s="18">
        <f>'EPD information'!$AH$16*Tabell2[[#This Row],[Weight (kg)]]</f>
        <v>2.8644000000000002E-5</v>
      </c>
      <c r="AF1063" s="21">
        <f>'EPD information'!$AI$16*Tabell2[[#This Row],[Weight (kg)]]</f>
        <v>-0.132825</v>
      </c>
    </row>
    <row r="1064" spans="1:32" x14ac:dyDescent="0.2">
      <c r="A1064" s="36" t="s">
        <v>212</v>
      </c>
      <c r="B1064" s="37" t="s">
        <v>215</v>
      </c>
      <c r="C1064" s="38">
        <v>115875</v>
      </c>
      <c r="D1064" s="39">
        <v>7319660225733</v>
      </c>
      <c r="E1064" s="37" t="s">
        <v>46</v>
      </c>
      <c r="F1064" s="40">
        <v>160</v>
      </c>
      <c r="G1064" s="37">
        <v>0</v>
      </c>
      <c r="H1064" s="41">
        <v>0.19</v>
      </c>
      <c r="I1064" s="35">
        <f>'EPD information'!$L$16*Tabell2[[#This Row],[Weight (kg)]]</f>
        <v>0.64790000000000003</v>
      </c>
      <c r="J1064" s="22">
        <f>'EPD information'!$M$16*Tabell2[[#This Row],[Weight (kg)]]</f>
        <v>1.1286000000000001E-2</v>
      </c>
      <c r="K1064" s="22">
        <f>'EPD information'!$N$16*Tabell2[[#This Row],[Weight (kg)]]</f>
        <v>1.3395E-3</v>
      </c>
      <c r="L1064" s="22">
        <f>'EPD information'!$O$16*Tabell2[[#This Row],[Weight (kg)]]</f>
        <v>0</v>
      </c>
      <c r="M1064" s="22">
        <f>'EPD information'!$P$16*Tabell2[[#This Row],[Weight (kg)]]</f>
        <v>8.9300000000000002E-4</v>
      </c>
      <c r="N1064" s="22">
        <f>'EPD information'!$Q$16*Tabell2[[#This Row],[Weight (kg)]]</f>
        <v>2.964E-2</v>
      </c>
      <c r="O1064" s="22">
        <f>'EPD information'!$R$16*Tabell2[[#This Row],[Weight (kg)]]</f>
        <v>4.8070000000000006E-5</v>
      </c>
      <c r="P1064" s="22">
        <f>'EPD information'!$S$16*Tabell2[[#This Row],[Weight (kg)]]</f>
        <v>-0.22989999999999999</v>
      </c>
      <c r="Q1064" s="35">
        <f>'Product specific GWP'!$T$16*Tabell2[[#This Row],[Weight (kg)]]</f>
        <v>8.3030000000000014E-3</v>
      </c>
      <c r="R1064" s="35" t="s">
        <v>48</v>
      </c>
      <c r="S1064" s="35">
        <f>'EPD information'!$V$16*Tabell2[[#This Row],[Weight (kg)]]</f>
        <v>1.3395E-3</v>
      </c>
      <c r="T1064" s="35" t="str">
        <f>'EPD information'!$W$16</f>
        <v>ND</v>
      </c>
      <c r="U1064" s="35">
        <f>'EPD information'!$X$16*Tabell2[[#This Row],[Weight (kg)]]</f>
        <v>8.9300000000000002E-4</v>
      </c>
      <c r="V1064" s="35">
        <f>'EPD information'!$Y$16*Tabell2[[#This Row],[Weight (kg)]]</f>
        <v>2.964E-2</v>
      </c>
      <c r="W1064" s="35">
        <f>'EPD information'!$Z$16*Tabell2[[#This Row],[Weight (kg)]]</f>
        <v>4.8070000000000006E-5</v>
      </c>
      <c r="X1064" s="35">
        <f>'EPD information'!$AA$16*Tabell2[[#This Row],[Weight (kg)]]</f>
        <v>-0.22989999999999999</v>
      </c>
      <c r="Y1064" s="18">
        <f>'EPD information'!$AB$16*Tabell2[[#This Row],[Weight (kg)]]</f>
        <v>0.63839999999999997</v>
      </c>
      <c r="Z1064" s="18">
        <f>'EPD information'!$AC$16*Tabell2[[#This Row],[Weight (kg)]]</f>
        <v>1.1191E-2</v>
      </c>
      <c r="AA1064" s="18">
        <f>'EPD information'!$AD$16*Tabell2[[#This Row],[Weight (kg)]]</f>
        <v>1.4002999999999999E-3</v>
      </c>
      <c r="AB1064" s="18" t="s">
        <v>48</v>
      </c>
      <c r="AC1064" s="18">
        <f>'EPD information'!$AF$16*Tabell2[[#This Row],[Weight (kg)]]</f>
        <v>8.8349999999999995E-4</v>
      </c>
      <c r="AD1064" s="18">
        <f>'EPD information'!$AG$16*Tabell2[[#This Row],[Weight (kg)]]</f>
        <v>2.945E-2</v>
      </c>
      <c r="AE1064" s="18">
        <f>'EPD information'!$AH$16*Tabell2[[#This Row],[Weight (kg)]]</f>
        <v>4.7120000000000003E-5</v>
      </c>
      <c r="AF1064" s="21">
        <f>'EPD information'!$AI$16*Tabell2[[#This Row],[Weight (kg)]]</f>
        <v>-0.21849999999999997</v>
      </c>
    </row>
    <row r="1065" spans="1:32" ht="28.5" x14ac:dyDescent="0.2">
      <c r="A1065" s="36" t="s">
        <v>212</v>
      </c>
      <c r="B1065" s="37" t="s">
        <v>218</v>
      </c>
      <c r="C1065" s="38">
        <v>496868</v>
      </c>
      <c r="D1065" s="39">
        <v>7319660574961</v>
      </c>
      <c r="E1065" s="37" t="s">
        <v>46</v>
      </c>
      <c r="F1065" s="40">
        <v>160</v>
      </c>
      <c r="G1065" s="37">
        <v>75</v>
      </c>
      <c r="H1065" s="41">
        <v>0.21</v>
      </c>
      <c r="I1065" s="35">
        <f>'EPD information'!$L$16*Tabell2[[#This Row],[Weight (kg)]]</f>
        <v>0.71609999999999996</v>
      </c>
      <c r="J1065" s="22">
        <f>'EPD information'!$M$16*Tabell2[[#This Row],[Weight (kg)]]</f>
        <v>1.2473999999999999E-2</v>
      </c>
      <c r="K1065" s="22">
        <f>'EPD information'!$N$16*Tabell2[[#This Row],[Weight (kg)]]</f>
        <v>1.4804999999999998E-3</v>
      </c>
      <c r="L1065" s="22">
        <f>'EPD information'!$O$16*Tabell2[[#This Row],[Weight (kg)]]</f>
        <v>0</v>
      </c>
      <c r="M1065" s="22">
        <f>'EPD information'!$P$16*Tabell2[[#This Row],[Weight (kg)]]</f>
        <v>9.8700000000000003E-4</v>
      </c>
      <c r="N1065" s="22">
        <f>'EPD information'!$Q$16*Tabell2[[#This Row],[Weight (kg)]]</f>
        <v>3.2759999999999997E-2</v>
      </c>
      <c r="O1065" s="22">
        <f>'EPD information'!$R$16*Tabell2[[#This Row],[Weight (kg)]]</f>
        <v>5.3130000000000001E-5</v>
      </c>
      <c r="P1065" s="22">
        <f>'EPD information'!$S$16*Tabell2[[#This Row],[Weight (kg)]]</f>
        <v>-0.25409999999999999</v>
      </c>
      <c r="Q1065" s="35">
        <f>'Product specific GWP'!$T$16*Tabell2[[#This Row],[Weight (kg)]]</f>
        <v>9.1769999999999994E-3</v>
      </c>
      <c r="R1065" s="35" t="s">
        <v>48</v>
      </c>
      <c r="S1065" s="35">
        <f>'EPD information'!$V$16*Tabell2[[#This Row],[Weight (kg)]]</f>
        <v>1.4804999999999998E-3</v>
      </c>
      <c r="T1065" s="35" t="str">
        <f>'EPD information'!$W$16</f>
        <v>ND</v>
      </c>
      <c r="U1065" s="35">
        <f>'EPD information'!$X$16*Tabell2[[#This Row],[Weight (kg)]]</f>
        <v>9.8700000000000003E-4</v>
      </c>
      <c r="V1065" s="35">
        <f>'EPD information'!$Y$16*Tabell2[[#This Row],[Weight (kg)]]</f>
        <v>3.2759999999999997E-2</v>
      </c>
      <c r="W1065" s="35">
        <f>'EPD information'!$Z$16*Tabell2[[#This Row],[Weight (kg)]]</f>
        <v>5.3130000000000001E-5</v>
      </c>
      <c r="X1065" s="35">
        <f>'EPD information'!$AA$16*Tabell2[[#This Row],[Weight (kg)]]</f>
        <v>-0.25409999999999999</v>
      </c>
      <c r="Y1065" s="18">
        <f>'EPD information'!$AB$16*Tabell2[[#This Row],[Weight (kg)]]</f>
        <v>0.70559999999999989</v>
      </c>
      <c r="Z1065" s="18">
        <f>'EPD information'!$AC$16*Tabell2[[#This Row],[Weight (kg)]]</f>
        <v>1.2369E-2</v>
      </c>
      <c r="AA1065" s="18">
        <f>'EPD information'!$AD$16*Tabell2[[#This Row],[Weight (kg)]]</f>
        <v>1.5476999999999999E-3</v>
      </c>
      <c r="AB1065" s="18" t="s">
        <v>48</v>
      </c>
      <c r="AC1065" s="18">
        <f>'EPD information'!$AF$16*Tabell2[[#This Row],[Weight (kg)]]</f>
        <v>9.7649999999999994E-4</v>
      </c>
      <c r="AD1065" s="18">
        <f>'EPD information'!$AG$16*Tabell2[[#This Row],[Weight (kg)]]</f>
        <v>3.2549999999999996E-2</v>
      </c>
      <c r="AE1065" s="18">
        <f>'EPD information'!$AH$16*Tabell2[[#This Row],[Weight (kg)]]</f>
        <v>5.2080000000000003E-5</v>
      </c>
      <c r="AF1065" s="21">
        <f>'EPD information'!$AI$16*Tabell2[[#This Row],[Weight (kg)]]</f>
        <v>-0.24149999999999996</v>
      </c>
    </row>
    <row r="1066" spans="1:32" x14ac:dyDescent="0.2">
      <c r="A1066" s="36" t="s">
        <v>212</v>
      </c>
      <c r="B1066" s="37" t="s">
        <v>213</v>
      </c>
      <c r="C1066" s="38">
        <v>257313</v>
      </c>
      <c r="D1066" s="39">
        <v>7319662573139</v>
      </c>
      <c r="E1066" s="37" t="s">
        <v>46</v>
      </c>
      <c r="F1066" s="40">
        <v>180</v>
      </c>
      <c r="G1066" s="37">
        <v>0</v>
      </c>
      <c r="H1066" s="41">
        <v>0.11</v>
      </c>
      <c r="I1066" s="35">
        <f>'EPD information'!$L$16*Tabell2[[#This Row],[Weight (kg)]]</f>
        <v>0.37510000000000004</v>
      </c>
      <c r="J1066" s="22">
        <f>'EPD information'!$M$16*Tabell2[[#This Row],[Weight (kg)]]</f>
        <v>6.5339999999999999E-3</v>
      </c>
      <c r="K1066" s="22">
        <f>'EPD information'!$N$16*Tabell2[[#This Row],[Weight (kg)]]</f>
        <v>7.7550000000000004E-4</v>
      </c>
      <c r="L1066" s="22">
        <f>'EPD information'!$O$16*Tabell2[[#This Row],[Weight (kg)]]</f>
        <v>0</v>
      </c>
      <c r="M1066" s="22">
        <f>'EPD information'!$P$16*Tabell2[[#This Row],[Weight (kg)]]</f>
        <v>5.1699999999999999E-4</v>
      </c>
      <c r="N1066" s="22">
        <f>'EPD information'!$Q$16*Tabell2[[#This Row],[Weight (kg)]]</f>
        <v>1.7160000000000002E-2</v>
      </c>
      <c r="O1066" s="22">
        <f>'EPD information'!$R$16*Tabell2[[#This Row],[Weight (kg)]]</f>
        <v>2.7830000000000003E-5</v>
      </c>
      <c r="P1066" s="22">
        <f>'EPD information'!$S$16*Tabell2[[#This Row],[Weight (kg)]]</f>
        <v>-0.1331</v>
      </c>
      <c r="Q1066" s="35">
        <f>'Product specific GWP'!$T$16*Tabell2[[#This Row],[Weight (kg)]]</f>
        <v>4.8070000000000005E-3</v>
      </c>
      <c r="R1066" s="35" t="s">
        <v>48</v>
      </c>
      <c r="S1066" s="35">
        <f>'EPD information'!$V$16*Tabell2[[#This Row],[Weight (kg)]]</f>
        <v>7.7550000000000004E-4</v>
      </c>
      <c r="T1066" s="35" t="str">
        <f>'EPD information'!$W$16</f>
        <v>ND</v>
      </c>
      <c r="U1066" s="35">
        <f>'EPD information'!$X$16*Tabell2[[#This Row],[Weight (kg)]]</f>
        <v>5.1699999999999999E-4</v>
      </c>
      <c r="V1066" s="35">
        <f>'EPD information'!$Y$16*Tabell2[[#This Row],[Weight (kg)]]</f>
        <v>1.7160000000000002E-2</v>
      </c>
      <c r="W1066" s="35">
        <f>'EPD information'!$Z$16*Tabell2[[#This Row],[Weight (kg)]]</f>
        <v>2.7830000000000003E-5</v>
      </c>
      <c r="X1066" s="35">
        <f>'EPD information'!$AA$16*Tabell2[[#This Row],[Weight (kg)]]</f>
        <v>-0.1331</v>
      </c>
      <c r="Y1066" s="18">
        <f>'EPD information'!$AB$16*Tabell2[[#This Row],[Weight (kg)]]</f>
        <v>0.36959999999999998</v>
      </c>
      <c r="Z1066" s="18">
        <f>'EPD information'!$AC$16*Tabell2[[#This Row],[Weight (kg)]]</f>
        <v>6.4790000000000004E-3</v>
      </c>
      <c r="AA1066" s="18">
        <f>'EPD information'!$AD$16*Tabell2[[#This Row],[Weight (kg)]]</f>
        <v>8.1070000000000003E-4</v>
      </c>
      <c r="AB1066" s="18" t="s">
        <v>48</v>
      </c>
      <c r="AC1066" s="18">
        <f>'EPD information'!$AF$16*Tabell2[[#This Row],[Weight (kg)]]</f>
        <v>5.1149999999999991E-4</v>
      </c>
      <c r="AD1066" s="18">
        <f>'EPD information'!$AG$16*Tabell2[[#This Row],[Weight (kg)]]</f>
        <v>1.7049999999999999E-2</v>
      </c>
      <c r="AE1066" s="18">
        <f>'EPD information'!$AH$16*Tabell2[[#This Row],[Weight (kg)]]</f>
        <v>2.728E-5</v>
      </c>
      <c r="AF1066" s="21">
        <f>'EPD information'!$AI$16*Tabell2[[#This Row],[Weight (kg)]]</f>
        <v>-0.1265</v>
      </c>
    </row>
    <row r="1067" spans="1:32" x14ac:dyDescent="0.2">
      <c r="A1067" s="36" t="s">
        <v>212</v>
      </c>
      <c r="B1067" s="37" t="s">
        <v>214</v>
      </c>
      <c r="C1067" s="38">
        <v>595378</v>
      </c>
      <c r="D1067" s="39">
        <v>7319660875884</v>
      </c>
      <c r="E1067" s="37" t="s">
        <v>46</v>
      </c>
      <c r="F1067" s="40">
        <v>180</v>
      </c>
      <c r="G1067" s="37">
        <v>0</v>
      </c>
      <c r="H1067" s="41">
        <v>0.12839999999999999</v>
      </c>
      <c r="I1067" s="35">
        <f>'EPD information'!$L$16*Tabell2[[#This Row],[Weight (kg)]]</f>
        <v>0.43784399999999996</v>
      </c>
      <c r="J1067" s="22">
        <f>'EPD information'!$M$16*Tabell2[[#This Row],[Weight (kg)]]</f>
        <v>7.6269599999999995E-3</v>
      </c>
      <c r="K1067" s="22">
        <f>'EPD information'!$N$16*Tabell2[[#This Row],[Weight (kg)]]</f>
        <v>9.0521999999999987E-4</v>
      </c>
      <c r="L1067" s="22">
        <f>'EPD information'!$O$16*Tabell2[[#This Row],[Weight (kg)]]</f>
        <v>0</v>
      </c>
      <c r="M1067" s="22">
        <f>'EPD information'!$P$16*Tabell2[[#This Row],[Weight (kg)]]</f>
        <v>6.0347999999999999E-4</v>
      </c>
      <c r="N1067" s="22">
        <f>'EPD information'!$Q$16*Tabell2[[#This Row],[Weight (kg)]]</f>
        <v>2.0030399999999997E-2</v>
      </c>
      <c r="O1067" s="22">
        <f>'EPD information'!$R$16*Tabell2[[#This Row],[Weight (kg)]]</f>
        <v>3.2485199999999999E-5</v>
      </c>
      <c r="P1067" s="22">
        <f>'EPD information'!$S$16*Tabell2[[#This Row],[Weight (kg)]]</f>
        <v>-0.15536399999999997</v>
      </c>
      <c r="Q1067" s="35">
        <f>'Product specific GWP'!$T$16*Tabell2[[#This Row],[Weight (kg)]]</f>
        <v>5.6110800000000001E-3</v>
      </c>
      <c r="R1067" s="35" t="s">
        <v>48</v>
      </c>
      <c r="S1067" s="35">
        <f>'EPD information'!$V$16*Tabell2[[#This Row],[Weight (kg)]]</f>
        <v>9.0521999999999987E-4</v>
      </c>
      <c r="T1067" s="35" t="str">
        <f>'EPD information'!$W$16</f>
        <v>ND</v>
      </c>
      <c r="U1067" s="35">
        <f>'EPD information'!$X$16*Tabell2[[#This Row],[Weight (kg)]]</f>
        <v>6.0347999999999999E-4</v>
      </c>
      <c r="V1067" s="35">
        <f>'EPD information'!$Y$16*Tabell2[[#This Row],[Weight (kg)]]</f>
        <v>2.0030399999999997E-2</v>
      </c>
      <c r="W1067" s="35">
        <f>'EPD information'!$Z$16*Tabell2[[#This Row],[Weight (kg)]]</f>
        <v>3.2485199999999999E-5</v>
      </c>
      <c r="X1067" s="35">
        <f>'EPD information'!$AA$16*Tabell2[[#This Row],[Weight (kg)]]</f>
        <v>-0.15536399999999997</v>
      </c>
      <c r="Y1067" s="18">
        <f>'EPD information'!$AB$16*Tabell2[[#This Row],[Weight (kg)]]</f>
        <v>0.43142399999999992</v>
      </c>
      <c r="Z1067" s="18">
        <f>'EPD information'!$AC$16*Tabell2[[#This Row],[Weight (kg)]]</f>
        <v>7.5627599999999991E-3</v>
      </c>
      <c r="AA1067" s="18">
        <f>'EPD information'!$AD$16*Tabell2[[#This Row],[Weight (kg)]]</f>
        <v>9.4630799999999987E-4</v>
      </c>
      <c r="AB1067" s="18" t="s">
        <v>48</v>
      </c>
      <c r="AC1067" s="18">
        <f>'EPD information'!$AF$16*Tabell2[[#This Row],[Weight (kg)]]</f>
        <v>5.9705999999999984E-4</v>
      </c>
      <c r="AD1067" s="18">
        <f>'EPD information'!$AG$16*Tabell2[[#This Row],[Weight (kg)]]</f>
        <v>1.9901999999999996E-2</v>
      </c>
      <c r="AE1067" s="18">
        <f>'EPD information'!$AH$16*Tabell2[[#This Row],[Weight (kg)]]</f>
        <v>3.18432E-5</v>
      </c>
      <c r="AF1067" s="21">
        <f>'EPD information'!$AI$16*Tabell2[[#This Row],[Weight (kg)]]</f>
        <v>-0.14765999999999999</v>
      </c>
    </row>
    <row r="1068" spans="1:32" x14ac:dyDescent="0.2">
      <c r="A1068" s="36" t="s">
        <v>212</v>
      </c>
      <c r="B1068" s="37" t="s">
        <v>217</v>
      </c>
      <c r="C1068" s="38">
        <v>864076</v>
      </c>
      <c r="D1068" s="39">
        <v>7319660208552</v>
      </c>
      <c r="E1068" s="37" t="s">
        <v>46</v>
      </c>
      <c r="F1068" s="40">
        <v>200</v>
      </c>
      <c r="G1068" s="37">
        <v>0</v>
      </c>
      <c r="H1068" s="41">
        <v>0.20480000000000001</v>
      </c>
      <c r="I1068" s="35">
        <f>'EPD information'!$L$16*Tabell2[[#This Row],[Weight (kg)]]</f>
        <v>0.6983680000000001</v>
      </c>
      <c r="J1068" s="22">
        <f>'EPD information'!$M$16*Tabell2[[#This Row],[Weight (kg)]]</f>
        <v>1.2165120000000001E-2</v>
      </c>
      <c r="K1068" s="22">
        <f>'EPD information'!$N$16*Tabell2[[#This Row],[Weight (kg)]]</f>
        <v>1.4438400000000001E-3</v>
      </c>
      <c r="L1068" s="22">
        <f>'EPD information'!$O$16*Tabell2[[#This Row],[Weight (kg)]]</f>
        <v>0</v>
      </c>
      <c r="M1068" s="22">
        <f>'EPD information'!$P$16*Tabell2[[#This Row],[Weight (kg)]]</f>
        <v>9.6256000000000011E-4</v>
      </c>
      <c r="N1068" s="22">
        <f>'EPD information'!$Q$16*Tabell2[[#This Row],[Weight (kg)]]</f>
        <v>3.1948799999999999E-2</v>
      </c>
      <c r="O1068" s="22">
        <f>'EPD information'!$R$16*Tabell2[[#This Row],[Weight (kg)]]</f>
        <v>5.181440000000001E-5</v>
      </c>
      <c r="P1068" s="22">
        <f>'EPD information'!$S$16*Tabell2[[#This Row],[Weight (kg)]]</f>
        <v>-0.247808</v>
      </c>
      <c r="Q1068" s="35">
        <f>'Product specific GWP'!$T$16*Tabell2[[#This Row],[Weight (kg)]]</f>
        <v>8.949760000000001E-3</v>
      </c>
      <c r="R1068" s="35" t="s">
        <v>48</v>
      </c>
      <c r="S1068" s="35">
        <f>'EPD information'!$V$16*Tabell2[[#This Row],[Weight (kg)]]</f>
        <v>1.4438400000000001E-3</v>
      </c>
      <c r="T1068" s="35" t="str">
        <f>'EPD information'!$W$16</f>
        <v>ND</v>
      </c>
      <c r="U1068" s="35">
        <f>'EPD information'!$X$16*Tabell2[[#This Row],[Weight (kg)]]</f>
        <v>9.6256000000000011E-4</v>
      </c>
      <c r="V1068" s="35">
        <f>'EPD information'!$Y$16*Tabell2[[#This Row],[Weight (kg)]]</f>
        <v>3.1948799999999999E-2</v>
      </c>
      <c r="W1068" s="35">
        <f>'EPD information'!$Z$16*Tabell2[[#This Row],[Weight (kg)]]</f>
        <v>5.181440000000001E-5</v>
      </c>
      <c r="X1068" s="35">
        <f>'EPD information'!$AA$16*Tabell2[[#This Row],[Weight (kg)]]</f>
        <v>-0.247808</v>
      </c>
      <c r="Y1068" s="18">
        <f>'EPD information'!$AB$16*Tabell2[[#This Row],[Weight (kg)]]</f>
        <v>0.68812799999999996</v>
      </c>
      <c r="Z1068" s="18">
        <f>'EPD information'!$AC$16*Tabell2[[#This Row],[Weight (kg)]]</f>
        <v>1.2062720000000001E-2</v>
      </c>
      <c r="AA1068" s="18">
        <f>'EPD information'!$AD$16*Tabell2[[#This Row],[Weight (kg)]]</f>
        <v>1.509376E-3</v>
      </c>
      <c r="AB1068" s="18" t="s">
        <v>48</v>
      </c>
      <c r="AC1068" s="18">
        <f>'EPD information'!$AF$16*Tabell2[[#This Row],[Weight (kg)]]</f>
        <v>9.5231999999999999E-4</v>
      </c>
      <c r="AD1068" s="18">
        <f>'EPD information'!$AG$16*Tabell2[[#This Row],[Weight (kg)]]</f>
        <v>3.1744000000000001E-2</v>
      </c>
      <c r="AE1068" s="18">
        <f>'EPD information'!$AH$16*Tabell2[[#This Row],[Weight (kg)]]</f>
        <v>5.0790400000000008E-5</v>
      </c>
      <c r="AF1068" s="21">
        <f>'EPD information'!$AI$16*Tabell2[[#This Row],[Weight (kg)]]</f>
        <v>-0.23551999999999998</v>
      </c>
    </row>
    <row r="1069" spans="1:32" x14ac:dyDescent="0.2">
      <c r="A1069" s="36" t="s">
        <v>212</v>
      </c>
      <c r="B1069" s="37" t="s">
        <v>213</v>
      </c>
      <c r="C1069" s="38">
        <v>257315</v>
      </c>
      <c r="D1069" s="39">
        <v>7319662573153</v>
      </c>
      <c r="E1069" s="37" t="s">
        <v>46</v>
      </c>
      <c r="F1069" s="40">
        <v>200</v>
      </c>
      <c r="G1069" s="37">
        <v>0</v>
      </c>
      <c r="H1069" s="41">
        <v>0.14000000000000001</v>
      </c>
      <c r="I1069" s="35">
        <f>'EPD information'!$L$16*Tabell2[[#This Row],[Weight (kg)]]</f>
        <v>0.47740000000000005</v>
      </c>
      <c r="J1069" s="22">
        <f>'EPD information'!$M$16*Tabell2[[#This Row],[Weight (kg)]]</f>
        <v>8.3160000000000005E-3</v>
      </c>
      <c r="K1069" s="22">
        <f>'EPD information'!$N$16*Tabell2[[#This Row],[Weight (kg)]]</f>
        <v>9.8700000000000003E-4</v>
      </c>
      <c r="L1069" s="22">
        <f>'EPD information'!$O$16*Tabell2[[#This Row],[Weight (kg)]]</f>
        <v>0</v>
      </c>
      <c r="M1069" s="22">
        <f>'EPD information'!$P$16*Tabell2[[#This Row],[Weight (kg)]]</f>
        <v>6.5800000000000006E-4</v>
      </c>
      <c r="N1069" s="22">
        <f>'EPD information'!$Q$16*Tabell2[[#This Row],[Weight (kg)]]</f>
        <v>2.1840000000000002E-2</v>
      </c>
      <c r="O1069" s="22">
        <f>'EPD information'!$R$16*Tabell2[[#This Row],[Weight (kg)]]</f>
        <v>3.542000000000001E-5</v>
      </c>
      <c r="P1069" s="22">
        <f>'EPD information'!$S$16*Tabell2[[#This Row],[Weight (kg)]]</f>
        <v>-0.16940000000000002</v>
      </c>
      <c r="Q1069" s="35">
        <f>'Product specific GWP'!$T$16*Tabell2[[#This Row],[Weight (kg)]]</f>
        <v>6.118000000000001E-3</v>
      </c>
      <c r="R1069" s="35" t="s">
        <v>48</v>
      </c>
      <c r="S1069" s="35">
        <f>'EPD information'!$V$16*Tabell2[[#This Row],[Weight (kg)]]</f>
        <v>9.8700000000000003E-4</v>
      </c>
      <c r="T1069" s="35" t="str">
        <f>'EPD information'!$W$16</f>
        <v>ND</v>
      </c>
      <c r="U1069" s="35">
        <f>'EPD information'!$X$16*Tabell2[[#This Row],[Weight (kg)]]</f>
        <v>6.5800000000000006E-4</v>
      </c>
      <c r="V1069" s="35">
        <f>'EPD information'!$Y$16*Tabell2[[#This Row],[Weight (kg)]]</f>
        <v>2.1840000000000002E-2</v>
      </c>
      <c r="W1069" s="35">
        <f>'EPD information'!$Z$16*Tabell2[[#This Row],[Weight (kg)]]</f>
        <v>3.542000000000001E-5</v>
      </c>
      <c r="X1069" s="35">
        <f>'EPD information'!$AA$16*Tabell2[[#This Row],[Weight (kg)]]</f>
        <v>-0.16940000000000002</v>
      </c>
      <c r="Y1069" s="18">
        <f>'EPD information'!$AB$16*Tabell2[[#This Row],[Weight (kg)]]</f>
        <v>0.47040000000000004</v>
      </c>
      <c r="Z1069" s="18">
        <f>'EPD information'!$AC$16*Tabell2[[#This Row],[Weight (kg)]]</f>
        <v>8.2460000000000016E-3</v>
      </c>
      <c r="AA1069" s="18">
        <f>'EPD information'!$AD$16*Tabell2[[#This Row],[Weight (kg)]]</f>
        <v>1.0318E-3</v>
      </c>
      <c r="AB1069" s="18" t="s">
        <v>48</v>
      </c>
      <c r="AC1069" s="18">
        <f>'EPD information'!$AF$16*Tabell2[[#This Row],[Weight (kg)]]</f>
        <v>6.5099999999999999E-4</v>
      </c>
      <c r="AD1069" s="18">
        <f>'EPD information'!$AG$16*Tabell2[[#This Row],[Weight (kg)]]</f>
        <v>2.1700000000000001E-2</v>
      </c>
      <c r="AE1069" s="18">
        <f>'EPD information'!$AH$16*Tabell2[[#This Row],[Weight (kg)]]</f>
        <v>3.4720000000000006E-5</v>
      </c>
      <c r="AF1069" s="21">
        <f>'EPD information'!$AI$16*Tabell2[[#This Row],[Weight (kg)]]</f>
        <v>-0.161</v>
      </c>
    </row>
    <row r="1070" spans="1:32" x14ac:dyDescent="0.2">
      <c r="A1070" s="36" t="s">
        <v>212</v>
      </c>
      <c r="B1070" s="37" t="s">
        <v>213</v>
      </c>
      <c r="C1070" s="38">
        <v>115423</v>
      </c>
      <c r="D1070" s="39">
        <v>7319661154230</v>
      </c>
      <c r="E1070" s="37" t="s">
        <v>46</v>
      </c>
      <c r="F1070" s="40">
        <v>200</v>
      </c>
      <c r="G1070" s="37">
        <v>0</v>
      </c>
      <c r="H1070" s="41">
        <v>0.17</v>
      </c>
      <c r="I1070" s="35">
        <f>'EPD information'!$L$16*Tabell2[[#This Row],[Weight (kg)]]</f>
        <v>0.5797000000000001</v>
      </c>
      <c r="J1070" s="22">
        <f>'EPD information'!$M$16*Tabell2[[#This Row],[Weight (kg)]]</f>
        <v>1.0098000000000001E-2</v>
      </c>
      <c r="K1070" s="22">
        <f>'EPD information'!$N$16*Tabell2[[#This Row],[Weight (kg)]]</f>
        <v>1.1985000000000001E-3</v>
      </c>
      <c r="L1070" s="22">
        <f>'EPD information'!$O$16*Tabell2[[#This Row],[Weight (kg)]]</f>
        <v>0</v>
      </c>
      <c r="M1070" s="22">
        <f>'EPD information'!$P$16*Tabell2[[#This Row],[Weight (kg)]]</f>
        <v>7.9900000000000012E-4</v>
      </c>
      <c r="N1070" s="22">
        <f>'EPD information'!$Q$16*Tabell2[[#This Row],[Weight (kg)]]</f>
        <v>2.6520000000000002E-2</v>
      </c>
      <c r="O1070" s="22">
        <f>'EPD information'!$R$16*Tabell2[[#This Row],[Weight (kg)]]</f>
        <v>4.301000000000001E-5</v>
      </c>
      <c r="P1070" s="22">
        <f>'EPD information'!$S$16*Tabell2[[#This Row],[Weight (kg)]]</f>
        <v>-0.20570000000000002</v>
      </c>
      <c r="Q1070" s="35">
        <f>'Product specific GWP'!$T$16*Tabell2[[#This Row],[Weight (kg)]]</f>
        <v>7.4290000000000007E-3</v>
      </c>
      <c r="R1070" s="35" t="s">
        <v>48</v>
      </c>
      <c r="S1070" s="35">
        <f>'EPD information'!$V$16*Tabell2[[#This Row],[Weight (kg)]]</f>
        <v>1.1985000000000001E-3</v>
      </c>
      <c r="T1070" s="35" t="str">
        <f>'EPD information'!$W$16</f>
        <v>ND</v>
      </c>
      <c r="U1070" s="35">
        <f>'EPD information'!$X$16*Tabell2[[#This Row],[Weight (kg)]]</f>
        <v>7.9900000000000012E-4</v>
      </c>
      <c r="V1070" s="35">
        <f>'EPD information'!$Y$16*Tabell2[[#This Row],[Weight (kg)]]</f>
        <v>2.6520000000000002E-2</v>
      </c>
      <c r="W1070" s="35">
        <f>'EPD information'!$Z$16*Tabell2[[#This Row],[Weight (kg)]]</f>
        <v>4.301000000000001E-5</v>
      </c>
      <c r="X1070" s="35">
        <f>'EPD information'!$AA$16*Tabell2[[#This Row],[Weight (kg)]]</f>
        <v>-0.20570000000000002</v>
      </c>
      <c r="Y1070" s="18">
        <f>'EPD information'!$AB$16*Tabell2[[#This Row],[Weight (kg)]]</f>
        <v>0.57120000000000004</v>
      </c>
      <c r="Z1070" s="18">
        <f>'EPD information'!$AC$16*Tabell2[[#This Row],[Weight (kg)]]</f>
        <v>1.0013000000000001E-2</v>
      </c>
      <c r="AA1070" s="18">
        <f>'EPD information'!$AD$16*Tabell2[[#This Row],[Weight (kg)]]</f>
        <v>1.2529000000000002E-3</v>
      </c>
      <c r="AB1070" s="18" t="s">
        <v>48</v>
      </c>
      <c r="AC1070" s="18">
        <f>'EPD information'!$AF$16*Tabell2[[#This Row],[Weight (kg)]]</f>
        <v>7.9049999999999997E-4</v>
      </c>
      <c r="AD1070" s="18">
        <f>'EPD information'!$AG$16*Tabell2[[#This Row],[Weight (kg)]]</f>
        <v>2.6350000000000002E-2</v>
      </c>
      <c r="AE1070" s="18">
        <f>'EPD information'!$AH$16*Tabell2[[#This Row],[Weight (kg)]]</f>
        <v>4.2160000000000003E-5</v>
      </c>
      <c r="AF1070" s="21">
        <f>'EPD information'!$AI$16*Tabell2[[#This Row],[Weight (kg)]]</f>
        <v>-0.19550000000000001</v>
      </c>
    </row>
    <row r="1071" spans="1:32" x14ac:dyDescent="0.2">
      <c r="A1071" s="36" t="s">
        <v>212</v>
      </c>
      <c r="B1071" s="37" t="s">
        <v>213</v>
      </c>
      <c r="C1071" s="38">
        <v>853501</v>
      </c>
      <c r="D1071" s="39">
        <v>7319668535018</v>
      </c>
      <c r="E1071" s="37" t="s">
        <v>46</v>
      </c>
      <c r="F1071" s="40">
        <v>200</v>
      </c>
      <c r="G1071" s="37">
        <v>0</v>
      </c>
      <c r="H1071" s="41">
        <v>0.51549999999999996</v>
      </c>
      <c r="I1071" s="35">
        <f>'EPD information'!$L$16*Tabell2[[#This Row],[Weight (kg)]]</f>
        <v>1.7578549999999999</v>
      </c>
      <c r="J1071" s="22">
        <f>'EPD information'!$M$16*Tabell2[[#This Row],[Weight (kg)]]</f>
        <v>3.0620699999999997E-2</v>
      </c>
      <c r="K1071" s="22">
        <f>'EPD information'!$N$16*Tabell2[[#This Row],[Weight (kg)]]</f>
        <v>3.6342749999999997E-3</v>
      </c>
      <c r="L1071" s="22">
        <f>'EPD information'!$O$16*Tabell2[[#This Row],[Weight (kg)]]</f>
        <v>0</v>
      </c>
      <c r="M1071" s="22">
        <f>'EPD information'!$P$16*Tabell2[[#This Row],[Weight (kg)]]</f>
        <v>2.4228499999999998E-3</v>
      </c>
      <c r="N1071" s="22">
        <f>'EPD information'!$Q$16*Tabell2[[#This Row],[Weight (kg)]]</f>
        <v>8.0417999999999989E-2</v>
      </c>
      <c r="O1071" s="22">
        <f>'EPD information'!$R$16*Tabell2[[#This Row],[Weight (kg)]]</f>
        <v>1.3042150000000001E-4</v>
      </c>
      <c r="P1071" s="22">
        <f>'EPD information'!$S$16*Tabell2[[#This Row],[Weight (kg)]]</f>
        <v>-0.62375499999999995</v>
      </c>
      <c r="Q1071" s="35">
        <f>'Product specific GWP'!$T$16*Tabell2[[#This Row],[Weight (kg)]]</f>
        <v>2.2527349999999998E-2</v>
      </c>
      <c r="R1071" s="35" t="s">
        <v>48</v>
      </c>
      <c r="S1071" s="35">
        <f>'EPD information'!$V$16*Tabell2[[#This Row],[Weight (kg)]]</f>
        <v>3.6342749999999997E-3</v>
      </c>
      <c r="T1071" s="35" t="str">
        <f>'EPD information'!$W$16</f>
        <v>ND</v>
      </c>
      <c r="U1071" s="35">
        <f>'EPD information'!$X$16*Tabell2[[#This Row],[Weight (kg)]]</f>
        <v>2.4228499999999998E-3</v>
      </c>
      <c r="V1071" s="35">
        <f>'EPD information'!$Y$16*Tabell2[[#This Row],[Weight (kg)]]</f>
        <v>8.0417999999999989E-2</v>
      </c>
      <c r="W1071" s="35">
        <f>'EPD information'!$Z$16*Tabell2[[#This Row],[Weight (kg)]]</f>
        <v>1.3042150000000001E-4</v>
      </c>
      <c r="X1071" s="35">
        <f>'EPD information'!$AA$16*Tabell2[[#This Row],[Weight (kg)]]</f>
        <v>-0.62375499999999995</v>
      </c>
      <c r="Y1071" s="18">
        <f>'EPD information'!$AB$16*Tabell2[[#This Row],[Weight (kg)]]</f>
        <v>1.7320799999999998</v>
      </c>
      <c r="Z1071" s="18">
        <f>'EPD information'!$AC$16*Tabell2[[#This Row],[Weight (kg)]]</f>
        <v>3.036295E-2</v>
      </c>
      <c r="AA1071" s="18">
        <f>'EPD information'!$AD$16*Tabell2[[#This Row],[Weight (kg)]]</f>
        <v>3.7992349999999998E-3</v>
      </c>
      <c r="AB1071" s="18" t="s">
        <v>48</v>
      </c>
      <c r="AC1071" s="18">
        <f>'EPD information'!$AF$16*Tabell2[[#This Row],[Weight (kg)]]</f>
        <v>2.3970749999999998E-3</v>
      </c>
      <c r="AD1071" s="18">
        <f>'EPD information'!$AG$16*Tabell2[[#This Row],[Weight (kg)]]</f>
        <v>7.9902499999999987E-2</v>
      </c>
      <c r="AE1071" s="18">
        <f>'EPD information'!$AH$16*Tabell2[[#This Row],[Weight (kg)]]</f>
        <v>1.27844E-4</v>
      </c>
      <c r="AF1071" s="21">
        <f>'EPD information'!$AI$16*Tabell2[[#This Row],[Weight (kg)]]</f>
        <v>-0.59282499999999994</v>
      </c>
    </row>
    <row r="1072" spans="1:32" x14ac:dyDescent="0.2">
      <c r="A1072" s="36" t="s">
        <v>212</v>
      </c>
      <c r="B1072" s="37" t="s">
        <v>213</v>
      </c>
      <c r="C1072" s="38">
        <v>854503</v>
      </c>
      <c r="D1072" s="39">
        <v>7319668545031</v>
      </c>
      <c r="E1072" s="37" t="s">
        <v>46</v>
      </c>
      <c r="F1072" s="40">
        <v>200</v>
      </c>
      <c r="G1072" s="37">
        <v>0</v>
      </c>
      <c r="H1072" s="41">
        <v>0.2487</v>
      </c>
      <c r="I1072" s="35">
        <f>'EPD information'!$L$16*Tabell2[[#This Row],[Weight (kg)]]</f>
        <v>0.84806700000000002</v>
      </c>
      <c r="J1072" s="22">
        <f>'EPD information'!$M$16*Tabell2[[#This Row],[Weight (kg)]]</f>
        <v>1.4772780000000001E-2</v>
      </c>
      <c r="K1072" s="22">
        <f>'EPD information'!$N$16*Tabell2[[#This Row],[Weight (kg)]]</f>
        <v>1.753335E-3</v>
      </c>
      <c r="L1072" s="22">
        <f>'EPD information'!$O$16*Tabell2[[#This Row],[Weight (kg)]]</f>
        <v>0</v>
      </c>
      <c r="M1072" s="22">
        <f>'EPD information'!$P$16*Tabell2[[#This Row],[Weight (kg)]]</f>
        <v>1.1688900000000001E-3</v>
      </c>
      <c r="N1072" s="22">
        <f>'EPD information'!$Q$16*Tabell2[[#This Row],[Weight (kg)]]</f>
        <v>3.8797200000000004E-2</v>
      </c>
      <c r="O1072" s="22">
        <f>'EPD information'!$R$16*Tabell2[[#This Row],[Weight (kg)]]</f>
        <v>6.292110000000001E-5</v>
      </c>
      <c r="P1072" s="22">
        <f>'EPD information'!$S$16*Tabell2[[#This Row],[Weight (kg)]]</f>
        <v>-0.300927</v>
      </c>
      <c r="Q1072" s="35">
        <f>'Product specific GWP'!$T$16*Tabell2[[#This Row],[Weight (kg)]]</f>
        <v>1.0868190000000002E-2</v>
      </c>
      <c r="R1072" s="35" t="s">
        <v>48</v>
      </c>
      <c r="S1072" s="35">
        <f>'EPD information'!$V$16*Tabell2[[#This Row],[Weight (kg)]]</f>
        <v>1.753335E-3</v>
      </c>
      <c r="T1072" s="35" t="str">
        <f>'EPD information'!$W$16</f>
        <v>ND</v>
      </c>
      <c r="U1072" s="35">
        <f>'EPD information'!$X$16*Tabell2[[#This Row],[Weight (kg)]]</f>
        <v>1.1688900000000001E-3</v>
      </c>
      <c r="V1072" s="35">
        <f>'EPD information'!$Y$16*Tabell2[[#This Row],[Weight (kg)]]</f>
        <v>3.8797200000000004E-2</v>
      </c>
      <c r="W1072" s="35">
        <f>'EPD information'!$Z$16*Tabell2[[#This Row],[Weight (kg)]]</f>
        <v>6.292110000000001E-5</v>
      </c>
      <c r="X1072" s="35">
        <f>'EPD information'!$AA$16*Tabell2[[#This Row],[Weight (kg)]]</f>
        <v>-0.300927</v>
      </c>
      <c r="Y1072" s="18">
        <f>'EPD information'!$AB$16*Tabell2[[#This Row],[Weight (kg)]]</f>
        <v>0.83563199999999993</v>
      </c>
      <c r="Z1072" s="18">
        <f>'EPD information'!$AC$16*Tabell2[[#This Row],[Weight (kg)]]</f>
        <v>1.464843E-2</v>
      </c>
      <c r="AA1072" s="18">
        <f>'EPD information'!$AD$16*Tabell2[[#This Row],[Weight (kg)]]</f>
        <v>1.8329189999999999E-3</v>
      </c>
      <c r="AB1072" s="18" t="s">
        <v>48</v>
      </c>
      <c r="AC1072" s="18">
        <f>'EPD information'!$AF$16*Tabell2[[#This Row],[Weight (kg)]]</f>
        <v>1.156455E-3</v>
      </c>
      <c r="AD1072" s="18">
        <f>'EPD information'!$AG$16*Tabell2[[#This Row],[Weight (kg)]]</f>
        <v>3.8548499999999999E-2</v>
      </c>
      <c r="AE1072" s="18">
        <f>'EPD information'!$AH$16*Tabell2[[#This Row],[Weight (kg)]]</f>
        <v>6.1677600000000001E-5</v>
      </c>
      <c r="AF1072" s="21">
        <f>'EPD information'!$AI$16*Tabell2[[#This Row],[Weight (kg)]]</f>
        <v>-0.28600500000000001</v>
      </c>
    </row>
    <row r="1073" spans="1:32" x14ac:dyDescent="0.2">
      <c r="A1073" s="36" t="s">
        <v>212</v>
      </c>
      <c r="B1073" s="37" t="s">
        <v>213</v>
      </c>
      <c r="C1073" s="38">
        <v>856393</v>
      </c>
      <c r="D1073" s="39">
        <v>7319668563936</v>
      </c>
      <c r="E1073" s="37" t="s">
        <v>46</v>
      </c>
      <c r="F1073" s="40">
        <v>200</v>
      </c>
      <c r="G1073" s="37">
        <v>0</v>
      </c>
      <c r="H1073" s="41">
        <v>0.55000000000000004</v>
      </c>
      <c r="I1073" s="35">
        <f>'EPD information'!$L$16*Tabell2[[#This Row],[Weight (kg)]]</f>
        <v>1.8755000000000002</v>
      </c>
      <c r="J1073" s="22">
        <f>'EPD information'!$M$16*Tabell2[[#This Row],[Weight (kg)]]</f>
        <v>3.2670000000000005E-2</v>
      </c>
      <c r="K1073" s="22">
        <f>'EPD information'!$N$16*Tabell2[[#This Row],[Weight (kg)]]</f>
        <v>3.8775000000000003E-3</v>
      </c>
      <c r="L1073" s="22">
        <f>'EPD information'!$O$16*Tabell2[[#This Row],[Weight (kg)]]</f>
        <v>0</v>
      </c>
      <c r="M1073" s="22">
        <f>'EPD information'!$P$16*Tabell2[[#This Row],[Weight (kg)]]</f>
        <v>2.5850000000000005E-3</v>
      </c>
      <c r="N1073" s="22">
        <f>'EPD information'!$Q$16*Tabell2[[#This Row],[Weight (kg)]]</f>
        <v>8.5800000000000001E-2</v>
      </c>
      <c r="O1073" s="22">
        <f>'EPD information'!$R$16*Tabell2[[#This Row],[Weight (kg)]]</f>
        <v>1.3915000000000002E-4</v>
      </c>
      <c r="P1073" s="22">
        <f>'EPD information'!$S$16*Tabell2[[#This Row],[Weight (kg)]]</f>
        <v>-0.66549999999999998</v>
      </c>
      <c r="Q1073" s="35">
        <f>'Product specific GWP'!$T$16*Tabell2[[#This Row],[Weight (kg)]]</f>
        <v>2.4035000000000004E-2</v>
      </c>
      <c r="R1073" s="35" t="s">
        <v>48</v>
      </c>
      <c r="S1073" s="35">
        <f>'EPD information'!$V$16*Tabell2[[#This Row],[Weight (kg)]]</f>
        <v>3.8775000000000003E-3</v>
      </c>
      <c r="T1073" s="35" t="str">
        <f>'EPD information'!$W$16</f>
        <v>ND</v>
      </c>
      <c r="U1073" s="35">
        <f>'EPD information'!$X$16*Tabell2[[#This Row],[Weight (kg)]]</f>
        <v>2.5850000000000005E-3</v>
      </c>
      <c r="V1073" s="35">
        <f>'EPD information'!$Y$16*Tabell2[[#This Row],[Weight (kg)]]</f>
        <v>8.5800000000000001E-2</v>
      </c>
      <c r="W1073" s="35">
        <f>'EPD information'!$Z$16*Tabell2[[#This Row],[Weight (kg)]]</f>
        <v>1.3915000000000002E-4</v>
      </c>
      <c r="X1073" s="35">
        <f>'EPD information'!$AA$16*Tabell2[[#This Row],[Weight (kg)]]</f>
        <v>-0.66549999999999998</v>
      </c>
      <c r="Y1073" s="18">
        <f>'EPD information'!$AB$16*Tabell2[[#This Row],[Weight (kg)]]</f>
        <v>1.8480000000000001</v>
      </c>
      <c r="Z1073" s="18">
        <f>'EPD information'!$AC$16*Tabell2[[#This Row],[Weight (kg)]]</f>
        <v>3.2395E-2</v>
      </c>
      <c r="AA1073" s="18">
        <f>'EPD information'!$AD$16*Tabell2[[#This Row],[Weight (kg)]]</f>
        <v>4.0534999999999998E-3</v>
      </c>
      <c r="AB1073" s="18" t="s">
        <v>48</v>
      </c>
      <c r="AC1073" s="18">
        <f>'EPD information'!$AF$16*Tabell2[[#This Row],[Weight (kg)]]</f>
        <v>2.5574999999999999E-3</v>
      </c>
      <c r="AD1073" s="18">
        <f>'EPD information'!$AG$16*Tabell2[[#This Row],[Weight (kg)]]</f>
        <v>8.5250000000000006E-2</v>
      </c>
      <c r="AE1073" s="18">
        <f>'EPD information'!$AH$16*Tabell2[[#This Row],[Weight (kg)]]</f>
        <v>1.3640000000000001E-4</v>
      </c>
      <c r="AF1073" s="21">
        <f>'EPD information'!$AI$16*Tabell2[[#This Row],[Weight (kg)]]</f>
        <v>-0.63249999999999995</v>
      </c>
    </row>
    <row r="1074" spans="1:32" x14ac:dyDescent="0.2">
      <c r="A1074" s="36" t="s">
        <v>212</v>
      </c>
      <c r="B1074" s="37" t="s">
        <v>214</v>
      </c>
      <c r="C1074" s="38">
        <v>595379</v>
      </c>
      <c r="D1074" s="39">
        <v>7319660875891</v>
      </c>
      <c r="E1074" s="37" t="s">
        <v>46</v>
      </c>
      <c r="F1074" s="40">
        <v>200</v>
      </c>
      <c r="G1074" s="37">
        <v>0</v>
      </c>
      <c r="H1074" s="41">
        <v>0.13</v>
      </c>
      <c r="I1074" s="35">
        <f>'EPD information'!$L$16*Tabell2[[#This Row],[Weight (kg)]]</f>
        <v>0.44330000000000003</v>
      </c>
      <c r="J1074" s="22">
        <f>'EPD information'!$M$16*Tabell2[[#This Row],[Weight (kg)]]</f>
        <v>7.7220000000000006E-3</v>
      </c>
      <c r="K1074" s="22">
        <f>'EPD information'!$N$16*Tabell2[[#This Row],[Weight (kg)]]</f>
        <v>9.165E-4</v>
      </c>
      <c r="L1074" s="22">
        <f>'EPD information'!$O$16*Tabell2[[#This Row],[Weight (kg)]]</f>
        <v>0</v>
      </c>
      <c r="M1074" s="22">
        <f>'EPD information'!$P$16*Tabell2[[#This Row],[Weight (kg)]]</f>
        <v>6.11E-4</v>
      </c>
      <c r="N1074" s="22">
        <f>'EPD information'!$Q$16*Tabell2[[#This Row],[Weight (kg)]]</f>
        <v>2.0279999999999999E-2</v>
      </c>
      <c r="O1074" s="22">
        <f>'EPD information'!$R$16*Tabell2[[#This Row],[Weight (kg)]]</f>
        <v>3.2890000000000005E-5</v>
      </c>
      <c r="P1074" s="22">
        <f>'EPD information'!$S$16*Tabell2[[#This Row],[Weight (kg)]]</f>
        <v>-0.1573</v>
      </c>
      <c r="Q1074" s="35">
        <f>'Product specific GWP'!$T$16*Tabell2[[#This Row],[Weight (kg)]]</f>
        <v>5.6810000000000003E-3</v>
      </c>
      <c r="R1074" s="35" t="s">
        <v>48</v>
      </c>
      <c r="S1074" s="35">
        <f>'EPD information'!$V$16*Tabell2[[#This Row],[Weight (kg)]]</f>
        <v>9.165E-4</v>
      </c>
      <c r="T1074" s="35" t="str">
        <f>'EPD information'!$W$16</f>
        <v>ND</v>
      </c>
      <c r="U1074" s="35">
        <f>'EPD information'!$X$16*Tabell2[[#This Row],[Weight (kg)]]</f>
        <v>6.11E-4</v>
      </c>
      <c r="V1074" s="35">
        <f>'EPD information'!$Y$16*Tabell2[[#This Row],[Weight (kg)]]</f>
        <v>2.0279999999999999E-2</v>
      </c>
      <c r="W1074" s="35">
        <f>'EPD information'!$Z$16*Tabell2[[#This Row],[Weight (kg)]]</f>
        <v>3.2890000000000005E-5</v>
      </c>
      <c r="X1074" s="35">
        <f>'EPD information'!$AA$16*Tabell2[[#This Row],[Weight (kg)]]</f>
        <v>-0.1573</v>
      </c>
      <c r="Y1074" s="18">
        <f>'EPD information'!$AB$16*Tabell2[[#This Row],[Weight (kg)]]</f>
        <v>0.43680000000000002</v>
      </c>
      <c r="Z1074" s="18">
        <f>'EPD information'!$AC$16*Tabell2[[#This Row],[Weight (kg)]]</f>
        <v>7.6570000000000006E-3</v>
      </c>
      <c r="AA1074" s="18">
        <f>'EPD information'!$AD$16*Tabell2[[#This Row],[Weight (kg)]]</f>
        <v>9.5810000000000003E-4</v>
      </c>
      <c r="AB1074" s="18" t="s">
        <v>48</v>
      </c>
      <c r="AC1074" s="18">
        <f>'EPD information'!$AF$16*Tabell2[[#This Row],[Weight (kg)]]</f>
        <v>6.045E-4</v>
      </c>
      <c r="AD1074" s="18">
        <f>'EPD information'!$AG$16*Tabell2[[#This Row],[Weight (kg)]]</f>
        <v>2.0150000000000001E-2</v>
      </c>
      <c r="AE1074" s="18">
        <f>'EPD information'!$AH$16*Tabell2[[#This Row],[Weight (kg)]]</f>
        <v>3.2240000000000003E-5</v>
      </c>
      <c r="AF1074" s="21">
        <f>'EPD information'!$AI$16*Tabell2[[#This Row],[Weight (kg)]]</f>
        <v>-0.14949999999999999</v>
      </c>
    </row>
    <row r="1075" spans="1:32" x14ac:dyDescent="0.2">
      <c r="A1075" s="36" t="s">
        <v>212</v>
      </c>
      <c r="B1075" s="37" t="s">
        <v>215</v>
      </c>
      <c r="C1075" s="38">
        <v>115876</v>
      </c>
      <c r="D1075" s="39">
        <v>7319660225740</v>
      </c>
      <c r="E1075" s="37" t="s">
        <v>46</v>
      </c>
      <c r="F1075" s="40">
        <v>200</v>
      </c>
      <c r="G1075" s="37">
        <v>0</v>
      </c>
      <c r="H1075" s="41">
        <v>0.24</v>
      </c>
      <c r="I1075" s="35">
        <f>'EPD information'!$L$16*Tabell2[[#This Row],[Weight (kg)]]</f>
        <v>0.81840000000000002</v>
      </c>
      <c r="J1075" s="22">
        <f>'EPD information'!$M$16*Tabell2[[#This Row],[Weight (kg)]]</f>
        <v>1.4256E-2</v>
      </c>
      <c r="K1075" s="22">
        <f>'EPD information'!$N$16*Tabell2[[#This Row],[Weight (kg)]]</f>
        <v>1.6919999999999999E-3</v>
      </c>
      <c r="L1075" s="22">
        <f>'EPD information'!$O$16*Tabell2[[#This Row],[Weight (kg)]]</f>
        <v>0</v>
      </c>
      <c r="M1075" s="22">
        <f>'EPD information'!$P$16*Tabell2[[#This Row],[Weight (kg)]]</f>
        <v>1.1280000000000001E-3</v>
      </c>
      <c r="N1075" s="22">
        <f>'EPD information'!$Q$16*Tabell2[[#This Row],[Weight (kg)]]</f>
        <v>3.7440000000000001E-2</v>
      </c>
      <c r="O1075" s="22">
        <f>'EPD information'!$R$16*Tabell2[[#This Row],[Weight (kg)]]</f>
        <v>6.0720000000000001E-5</v>
      </c>
      <c r="P1075" s="22">
        <f>'EPD information'!$S$16*Tabell2[[#This Row],[Weight (kg)]]</f>
        <v>-0.29039999999999999</v>
      </c>
      <c r="Q1075" s="35">
        <f>'Product specific GWP'!$T$16*Tabell2[[#This Row],[Weight (kg)]]</f>
        <v>1.0488000000000001E-2</v>
      </c>
      <c r="R1075" s="35" t="s">
        <v>48</v>
      </c>
      <c r="S1075" s="35">
        <f>'EPD information'!$V$16*Tabell2[[#This Row],[Weight (kg)]]</f>
        <v>1.6919999999999999E-3</v>
      </c>
      <c r="T1075" s="35" t="str">
        <f>'EPD information'!$W$16</f>
        <v>ND</v>
      </c>
      <c r="U1075" s="35">
        <f>'EPD information'!$X$16*Tabell2[[#This Row],[Weight (kg)]]</f>
        <v>1.1280000000000001E-3</v>
      </c>
      <c r="V1075" s="35">
        <f>'EPD information'!$Y$16*Tabell2[[#This Row],[Weight (kg)]]</f>
        <v>3.7440000000000001E-2</v>
      </c>
      <c r="W1075" s="35">
        <f>'EPD information'!$Z$16*Tabell2[[#This Row],[Weight (kg)]]</f>
        <v>6.0720000000000001E-5</v>
      </c>
      <c r="X1075" s="35">
        <f>'EPD information'!$AA$16*Tabell2[[#This Row],[Weight (kg)]]</f>
        <v>-0.29039999999999999</v>
      </c>
      <c r="Y1075" s="18">
        <f>'EPD information'!$AB$16*Tabell2[[#This Row],[Weight (kg)]]</f>
        <v>0.80639999999999989</v>
      </c>
      <c r="Z1075" s="18">
        <f>'EPD information'!$AC$16*Tabell2[[#This Row],[Weight (kg)]]</f>
        <v>1.4135999999999999E-2</v>
      </c>
      <c r="AA1075" s="18">
        <f>'EPD information'!$AD$16*Tabell2[[#This Row],[Weight (kg)]]</f>
        <v>1.7687999999999998E-3</v>
      </c>
      <c r="AB1075" s="18" t="s">
        <v>48</v>
      </c>
      <c r="AC1075" s="18">
        <f>'EPD information'!$AF$16*Tabell2[[#This Row],[Weight (kg)]]</f>
        <v>1.1159999999999998E-3</v>
      </c>
      <c r="AD1075" s="18">
        <f>'EPD information'!$AG$16*Tabell2[[#This Row],[Weight (kg)]]</f>
        <v>3.7199999999999997E-2</v>
      </c>
      <c r="AE1075" s="18">
        <f>'EPD information'!$AH$16*Tabell2[[#This Row],[Weight (kg)]]</f>
        <v>5.9519999999999999E-5</v>
      </c>
      <c r="AF1075" s="21">
        <f>'EPD information'!$AI$16*Tabell2[[#This Row],[Weight (kg)]]</f>
        <v>-0.27599999999999997</v>
      </c>
    </row>
    <row r="1076" spans="1:32" ht="28.5" x14ac:dyDescent="0.2">
      <c r="A1076" s="36" t="s">
        <v>212</v>
      </c>
      <c r="B1076" s="37" t="s">
        <v>219</v>
      </c>
      <c r="C1076" s="38">
        <v>496869</v>
      </c>
      <c r="D1076" s="39">
        <v>7319660574978</v>
      </c>
      <c r="E1076" s="37" t="s">
        <v>46</v>
      </c>
      <c r="F1076" s="40">
        <v>200</v>
      </c>
      <c r="G1076" s="37">
        <v>75</v>
      </c>
      <c r="H1076" s="41">
        <v>0.27</v>
      </c>
      <c r="I1076" s="35">
        <f>'EPD information'!$L$16*Tabell2[[#This Row],[Weight (kg)]]</f>
        <v>0.92070000000000007</v>
      </c>
      <c r="J1076" s="22">
        <f>'EPD information'!$M$16*Tabell2[[#This Row],[Weight (kg)]]</f>
        <v>1.6038E-2</v>
      </c>
      <c r="K1076" s="22">
        <f>'EPD information'!$N$16*Tabell2[[#This Row],[Weight (kg)]]</f>
        <v>1.9035E-3</v>
      </c>
      <c r="L1076" s="22">
        <f>'EPD information'!$O$16*Tabell2[[#This Row],[Weight (kg)]]</f>
        <v>0</v>
      </c>
      <c r="M1076" s="22">
        <f>'EPD information'!$P$16*Tabell2[[#This Row],[Weight (kg)]]</f>
        <v>1.2690000000000002E-3</v>
      </c>
      <c r="N1076" s="22">
        <f>'EPD information'!$Q$16*Tabell2[[#This Row],[Weight (kg)]]</f>
        <v>4.2120000000000005E-2</v>
      </c>
      <c r="O1076" s="22">
        <f>'EPD information'!$R$16*Tabell2[[#This Row],[Weight (kg)]]</f>
        <v>6.8310000000000015E-5</v>
      </c>
      <c r="P1076" s="22">
        <f>'EPD information'!$S$16*Tabell2[[#This Row],[Weight (kg)]]</f>
        <v>-0.32669999999999999</v>
      </c>
      <c r="Q1076" s="35">
        <f>'Product specific GWP'!$T$16*Tabell2[[#This Row],[Weight (kg)]]</f>
        <v>1.1799000000000002E-2</v>
      </c>
      <c r="R1076" s="35" t="s">
        <v>48</v>
      </c>
      <c r="S1076" s="35">
        <f>'EPD information'!$V$16*Tabell2[[#This Row],[Weight (kg)]]</f>
        <v>1.9035E-3</v>
      </c>
      <c r="T1076" s="35" t="str">
        <f>'EPD information'!$W$16</f>
        <v>ND</v>
      </c>
      <c r="U1076" s="35">
        <f>'EPD information'!$X$16*Tabell2[[#This Row],[Weight (kg)]]</f>
        <v>1.2690000000000002E-3</v>
      </c>
      <c r="V1076" s="35">
        <f>'EPD information'!$Y$16*Tabell2[[#This Row],[Weight (kg)]]</f>
        <v>4.2120000000000005E-2</v>
      </c>
      <c r="W1076" s="35">
        <f>'EPD information'!$Z$16*Tabell2[[#This Row],[Weight (kg)]]</f>
        <v>6.8310000000000015E-5</v>
      </c>
      <c r="X1076" s="35">
        <f>'EPD information'!$AA$16*Tabell2[[#This Row],[Weight (kg)]]</f>
        <v>-0.32669999999999999</v>
      </c>
      <c r="Y1076" s="18">
        <f>'EPD information'!$AB$16*Tabell2[[#This Row],[Weight (kg)]]</f>
        <v>0.90720000000000001</v>
      </c>
      <c r="Z1076" s="18">
        <f>'EPD information'!$AC$16*Tabell2[[#This Row],[Weight (kg)]]</f>
        <v>1.5903E-2</v>
      </c>
      <c r="AA1076" s="18">
        <f>'EPD information'!$AD$16*Tabell2[[#This Row],[Weight (kg)]]</f>
        <v>1.9899000000000002E-3</v>
      </c>
      <c r="AB1076" s="18" t="s">
        <v>48</v>
      </c>
      <c r="AC1076" s="18">
        <f>'EPD information'!$AF$16*Tabell2[[#This Row],[Weight (kg)]]</f>
        <v>1.2554999999999999E-3</v>
      </c>
      <c r="AD1076" s="18">
        <f>'EPD information'!$AG$16*Tabell2[[#This Row],[Weight (kg)]]</f>
        <v>4.1850000000000005E-2</v>
      </c>
      <c r="AE1076" s="18">
        <f>'EPD information'!$AH$16*Tabell2[[#This Row],[Weight (kg)]]</f>
        <v>6.6960000000000009E-5</v>
      </c>
      <c r="AF1076" s="21">
        <f>'EPD information'!$AI$16*Tabell2[[#This Row],[Weight (kg)]]</f>
        <v>-0.3105</v>
      </c>
    </row>
    <row r="1077" spans="1:32" x14ac:dyDescent="0.2">
      <c r="A1077" s="36" t="s">
        <v>212</v>
      </c>
      <c r="B1077" s="37" t="s">
        <v>213</v>
      </c>
      <c r="C1077" s="38">
        <v>571660</v>
      </c>
      <c r="D1077" s="39">
        <v>7319662404235</v>
      </c>
      <c r="E1077" s="37" t="s">
        <v>46</v>
      </c>
      <c r="F1077" s="40">
        <v>207</v>
      </c>
      <c r="G1077" s="37">
        <v>0</v>
      </c>
      <c r="H1077" s="41">
        <v>0.27</v>
      </c>
      <c r="I1077" s="35">
        <f>'EPD information'!$L$16*Tabell2[[#This Row],[Weight (kg)]]</f>
        <v>0.92070000000000007</v>
      </c>
      <c r="J1077" s="22">
        <f>'EPD information'!$M$16*Tabell2[[#This Row],[Weight (kg)]]</f>
        <v>1.6038E-2</v>
      </c>
      <c r="K1077" s="22">
        <f>'EPD information'!$N$16*Tabell2[[#This Row],[Weight (kg)]]</f>
        <v>1.9035E-3</v>
      </c>
      <c r="L1077" s="22">
        <f>'EPD information'!$O$16*Tabell2[[#This Row],[Weight (kg)]]</f>
        <v>0</v>
      </c>
      <c r="M1077" s="22">
        <f>'EPD information'!$P$16*Tabell2[[#This Row],[Weight (kg)]]</f>
        <v>1.2690000000000002E-3</v>
      </c>
      <c r="N1077" s="22">
        <f>'EPD information'!$Q$16*Tabell2[[#This Row],[Weight (kg)]]</f>
        <v>4.2120000000000005E-2</v>
      </c>
      <c r="O1077" s="22">
        <f>'EPD information'!$R$16*Tabell2[[#This Row],[Weight (kg)]]</f>
        <v>6.8310000000000015E-5</v>
      </c>
      <c r="P1077" s="22">
        <f>'EPD information'!$S$16*Tabell2[[#This Row],[Weight (kg)]]</f>
        <v>-0.32669999999999999</v>
      </c>
      <c r="Q1077" s="35">
        <f>'Product specific GWP'!$T$16*Tabell2[[#This Row],[Weight (kg)]]</f>
        <v>1.1799000000000002E-2</v>
      </c>
      <c r="R1077" s="35" t="s">
        <v>48</v>
      </c>
      <c r="S1077" s="35">
        <f>'EPD information'!$V$16*Tabell2[[#This Row],[Weight (kg)]]</f>
        <v>1.9035E-3</v>
      </c>
      <c r="T1077" s="35" t="str">
        <f>'EPD information'!$W$16</f>
        <v>ND</v>
      </c>
      <c r="U1077" s="35">
        <f>'EPD information'!$X$16*Tabell2[[#This Row],[Weight (kg)]]</f>
        <v>1.2690000000000002E-3</v>
      </c>
      <c r="V1077" s="35">
        <f>'EPD information'!$Y$16*Tabell2[[#This Row],[Weight (kg)]]</f>
        <v>4.2120000000000005E-2</v>
      </c>
      <c r="W1077" s="35">
        <f>'EPD information'!$Z$16*Tabell2[[#This Row],[Weight (kg)]]</f>
        <v>6.8310000000000015E-5</v>
      </c>
      <c r="X1077" s="35">
        <f>'EPD information'!$AA$16*Tabell2[[#This Row],[Weight (kg)]]</f>
        <v>-0.32669999999999999</v>
      </c>
      <c r="Y1077" s="18">
        <f>'EPD information'!$AB$16*Tabell2[[#This Row],[Weight (kg)]]</f>
        <v>0.90720000000000001</v>
      </c>
      <c r="Z1077" s="18">
        <f>'EPD information'!$AC$16*Tabell2[[#This Row],[Weight (kg)]]</f>
        <v>1.5903E-2</v>
      </c>
      <c r="AA1077" s="18">
        <f>'EPD information'!$AD$16*Tabell2[[#This Row],[Weight (kg)]]</f>
        <v>1.9899000000000002E-3</v>
      </c>
      <c r="AB1077" s="18" t="s">
        <v>48</v>
      </c>
      <c r="AC1077" s="18">
        <f>'EPD information'!$AF$16*Tabell2[[#This Row],[Weight (kg)]]</f>
        <v>1.2554999999999999E-3</v>
      </c>
      <c r="AD1077" s="18">
        <f>'EPD information'!$AG$16*Tabell2[[#This Row],[Weight (kg)]]</f>
        <v>4.1850000000000005E-2</v>
      </c>
      <c r="AE1077" s="18">
        <f>'EPD information'!$AH$16*Tabell2[[#This Row],[Weight (kg)]]</f>
        <v>6.6960000000000009E-5</v>
      </c>
      <c r="AF1077" s="21">
        <f>'EPD information'!$AI$16*Tabell2[[#This Row],[Weight (kg)]]</f>
        <v>-0.3105</v>
      </c>
    </row>
    <row r="1078" spans="1:32" x14ac:dyDescent="0.2">
      <c r="A1078" s="36" t="s">
        <v>212</v>
      </c>
      <c r="B1078" s="37" t="s">
        <v>213</v>
      </c>
      <c r="C1078" s="38">
        <v>257316</v>
      </c>
      <c r="D1078" s="39">
        <v>7319662573160</v>
      </c>
      <c r="E1078" s="37" t="s">
        <v>46</v>
      </c>
      <c r="F1078" s="40">
        <v>224</v>
      </c>
      <c r="G1078" s="37">
        <v>0</v>
      </c>
      <c r="H1078" s="41">
        <v>0.16</v>
      </c>
      <c r="I1078" s="35">
        <f>'EPD information'!$L$16*Tabell2[[#This Row],[Weight (kg)]]</f>
        <v>0.54560000000000008</v>
      </c>
      <c r="J1078" s="22">
        <f>'EPD information'!$M$16*Tabell2[[#This Row],[Weight (kg)]]</f>
        <v>9.5040000000000003E-3</v>
      </c>
      <c r="K1078" s="22">
        <f>'EPD information'!$N$16*Tabell2[[#This Row],[Weight (kg)]]</f>
        <v>1.1280000000000001E-3</v>
      </c>
      <c r="L1078" s="22">
        <f>'EPD information'!$O$16*Tabell2[[#This Row],[Weight (kg)]]</f>
        <v>0</v>
      </c>
      <c r="M1078" s="22">
        <f>'EPD information'!$P$16*Tabell2[[#This Row],[Weight (kg)]]</f>
        <v>7.5200000000000006E-4</v>
      </c>
      <c r="N1078" s="22">
        <f>'EPD information'!$Q$16*Tabell2[[#This Row],[Weight (kg)]]</f>
        <v>2.496E-2</v>
      </c>
      <c r="O1078" s="22">
        <f>'EPD information'!$R$16*Tabell2[[#This Row],[Weight (kg)]]</f>
        <v>4.0480000000000005E-5</v>
      </c>
      <c r="P1078" s="22">
        <f>'EPD information'!$S$16*Tabell2[[#This Row],[Weight (kg)]]</f>
        <v>-0.19359999999999999</v>
      </c>
      <c r="Q1078" s="35">
        <f>'Product specific GWP'!$T$16*Tabell2[[#This Row],[Weight (kg)]]</f>
        <v>6.9920000000000008E-3</v>
      </c>
      <c r="R1078" s="35" t="s">
        <v>48</v>
      </c>
      <c r="S1078" s="35">
        <f>'EPD information'!$V$16*Tabell2[[#This Row],[Weight (kg)]]</f>
        <v>1.1280000000000001E-3</v>
      </c>
      <c r="T1078" s="35" t="str">
        <f>'EPD information'!$W$16</f>
        <v>ND</v>
      </c>
      <c r="U1078" s="35">
        <f>'EPD information'!$X$16*Tabell2[[#This Row],[Weight (kg)]]</f>
        <v>7.5200000000000006E-4</v>
      </c>
      <c r="V1078" s="35">
        <f>'EPD information'!$Y$16*Tabell2[[#This Row],[Weight (kg)]]</f>
        <v>2.496E-2</v>
      </c>
      <c r="W1078" s="35">
        <f>'EPD information'!$Z$16*Tabell2[[#This Row],[Weight (kg)]]</f>
        <v>4.0480000000000005E-5</v>
      </c>
      <c r="X1078" s="35">
        <f>'EPD information'!$AA$16*Tabell2[[#This Row],[Weight (kg)]]</f>
        <v>-0.19359999999999999</v>
      </c>
      <c r="Y1078" s="18">
        <f>'EPD information'!$AB$16*Tabell2[[#This Row],[Weight (kg)]]</f>
        <v>0.53759999999999997</v>
      </c>
      <c r="Z1078" s="18">
        <f>'EPD information'!$AC$16*Tabell2[[#This Row],[Weight (kg)]]</f>
        <v>9.4240000000000001E-3</v>
      </c>
      <c r="AA1078" s="18">
        <f>'EPD information'!$AD$16*Tabell2[[#This Row],[Weight (kg)]]</f>
        <v>1.1792E-3</v>
      </c>
      <c r="AB1078" s="18" t="s">
        <v>48</v>
      </c>
      <c r="AC1078" s="18">
        <f>'EPD information'!$AF$16*Tabell2[[#This Row],[Weight (kg)]]</f>
        <v>7.4399999999999998E-4</v>
      </c>
      <c r="AD1078" s="18">
        <f>'EPD information'!$AG$16*Tabell2[[#This Row],[Weight (kg)]]</f>
        <v>2.4799999999999999E-2</v>
      </c>
      <c r="AE1078" s="18">
        <f>'EPD information'!$AH$16*Tabell2[[#This Row],[Weight (kg)]]</f>
        <v>3.968E-5</v>
      </c>
      <c r="AF1078" s="21">
        <f>'EPD information'!$AI$16*Tabell2[[#This Row],[Weight (kg)]]</f>
        <v>-0.184</v>
      </c>
    </row>
    <row r="1079" spans="1:32" x14ac:dyDescent="0.2">
      <c r="A1079" s="36" t="s">
        <v>212</v>
      </c>
      <c r="B1079" s="37" t="s">
        <v>214</v>
      </c>
      <c r="C1079" s="38">
        <v>595380</v>
      </c>
      <c r="D1079" s="39">
        <v>7319660875907</v>
      </c>
      <c r="E1079" s="37" t="s">
        <v>46</v>
      </c>
      <c r="F1079" s="40">
        <v>224</v>
      </c>
      <c r="G1079" s="37">
        <v>0</v>
      </c>
      <c r="H1079" s="41">
        <v>0.16900000000000001</v>
      </c>
      <c r="I1079" s="35">
        <f>'EPD information'!$L$16*Tabell2[[#This Row],[Weight (kg)]]</f>
        <v>0.57629000000000008</v>
      </c>
      <c r="J1079" s="22">
        <f>'EPD information'!$M$16*Tabell2[[#This Row],[Weight (kg)]]</f>
        <v>1.0038600000000002E-2</v>
      </c>
      <c r="K1079" s="22">
        <f>'EPD information'!$N$16*Tabell2[[#This Row],[Weight (kg)]]</f>
        <v>1.1914500000000001E-3</v>
      </c>
      <c r="L1079" s="22">
        <f>'EPD information'!$O$16*Tabell2[[#This Row],[Weight (kg)]]</f>
        <v>0</v>
      </c>
      <c r="M1079" s="22">
        <f>'EPD information'!$P$16*Tabell2[[#This Row],[Weight (kg)]]</f>
        <v>7.9430000000000006E-4</v>
      </c>
      <c r="N1079" s="22">
        <f>'EPD information'!$Q$16*Tabell2[[#This Row],[Weight (kg)]]</f>
        <v>2.6364000000000002E-2</v>
      </c>
      <c r="O1079" s="22">
        <f>'EPD information'!$R$16*Tabell2[[#This Row],[Weight (kg)]]</f>
        <v>4.2757000000000004E-5</v>
      </c>
      <c r="P1079" s="22">
        <f>'EPD information'!$S$16*Tabell2[[#This Row],[Weight (kg)]]</f>
        <v>-0.20449000000000001</v>
      </c>
      <c r="Q1079" s="35">
        <f>'Product specific GWP'!$T$16*Tabell2[[#This Row],[Weight (kg)]]</f>
        <v>7.3853000000000009E-3</v>
      </c>
      <c r="R1079" s="35" t="s">
        <v>48</v>
      </c>
      <c r="S1079" s="35">
        <f>'EPD information'!$V$16*Tabell2[[#This Row],[Weight (kg)]]</f>
        <v>1.1914500000000001E-3</v>
      </c>
      <c r="T1079" s="35" t="str">
        <f>'EPD information'!$W$16</f>
        <v>ND</v>
      </c>
      <c r="U1079" s="35">
        <f>'EPD information'!$X$16*Tabell2[[#This Row],[Weight (kg)]]</f>
        <v>7.9430000000000006E-4</v>
      </c>
      <c r="V1079" s="35">
        <f>'EPD information'!$Y$16*Tabell2[[#This Row],[Weight (kg)]]</f>
        <v>2.6364000000000002E-2</v>
      </c>
      <c r="W1079" s="35">
        <f>'EPD information'!$Z$16*Tabell2[[#This Row],[Weight (kg)]]</f>
        <v>4.2757000000000004E-5</v>
      </c>
      <c r="X1079" s="35">
        <f>'EPD information'!$AA$16*Tabell2[[#This Row],[Weight (kg)]]</f>
        <v>-0.20449000000000001</v>
      </c>
      <c r="Y1079" s="18">
        <f>'EPD information'!$AB$16*Tabell2[[#This Row],[Weight (kg)]]</f>
        <v>0.56784000000000001</v>
      </c>
      <c r="Z1079" s="18">
        <f>'EPD information'!$AC$16*Tabell2[[#This Row],[Weight (kg)]]</f>
        <v>9.9541000000000004E-3</v>
      </c>
      <c r="AA1079" s="18">
        <f>'EPD information'!$AD$16*Tabell2[[#This Row],[Weight (kg)]]</f>
        <v>1.2455300000000001E-3</v>
      </c>
      <c r="AB1079" s="18" t="s">
        <v>48</v>
      </c>
      <c r="AC1079" s="18">
        <f>'EPD information'!$AF$16*Tabell2[[#This Row],[Weight (kg)]]</f>
        <v>7.8584999999999994E-4</v>
      </c>
      <c r="AD1079" s="18">
        <f>'EPD information'!$AG$16*Tabell2[[#This Row],[Weight (kg)]]</f>
        <v>2.6195000000000003E-2</v>
      </c>
      <c r="AE1079" s="18">
        <f>'EPD information'!$AH$16*Tabell2[[#This Row],[Weight (kg)]]</f>
        <v>4.1912000000000008E-5</v>
      </c>
      <c r="AF1079" s="21">
        <f>'EPD information'!$AI$16*Tabell2[[#This Row],[Weight (kg)]]</f>
        <v>-0.19434999999999999</v>
      </c>
    </row>
    <row r="1080" spans="1:32" ht="28.5" x14ac:dyDescent="0.2">
      <c r="A1080" s="36" t="s">
        <v>212</v>
      </c>
      <c r="B1080" s="37" t="s">
        <v>220</v>
      </c>
      <c r="C1080" s="38">
        <v>496870</v>
      </c>
      <c r="D1080" s="39">
        <v>7319660574985</v>
      </c>
      <c r="E1080" s="37" t="s">
        <v>46</v>
      </c>
      <c r="F1080" s="40">
        <v>224</v>
      </c>
      <c r="G1080" s="37">
        <v>75</v>
      </c>
      <c r="H1080" s="41">
        <v>0.31</v>
      </c>
      <c r="I1080" s="35">
        <f>'EPD information'!$L$16*Tabell2[[#This Row],[Weight (kg)]]</f>
        <v>1.0570999999999999</v>
      </c>
      <c r="J1080" s="22">
        <f>'EPD information'!$M$16*Tabell2[[#This Row],[Weight (kg)]]</f>
        <v>1.8414E-2</v>
      </c>
      <c r="K1080" s="22">
        <f>'EPD information'!$N$16*Tabell2[[#This Row],[Weight (kg)]]</f>
        <v>2.1854999999999999E-3</v>
      </c>
      <c r="L1080" s="22">
        <f>'EPD information'!$O$16*Tabell2[[#This Row],[Weight (kg)]]</f>
        <v>0</v>
      </c>
      <c r="M1080" s="22">
        <f>'EPD information'!$P$16*Tabell2[[#This Row],[Weight (kg)]]</f>
        <v>1.457E-3</v>
      </c>
      <c r="N1080" s="22">
        <f>'EPD information'!$Q$16*Tabell2[[#This Row],[Weight (kg)]]</f>
        <v>4.836E-2</v>
      </c>
      <c r="O1080" s="22">
        <f>'EPD information'!$R$16*Tabell2[[#This Row],[Weight (kg)]]</f>
        <v>7.8430000000000006E-5</v>
      </c>
      <c r="P1080" s="22">
        <f>'EPD information'!$S$16*Tabell2[[#This Row],[Weight (kg)]]</f>
        <v>-0.37509999999999999</v>
      </c>
      <c r="Q1080" s="35">
        <f>'Product specific GWP'!$T$16*Tabell2[[#This Row],[Weight (kg)]]</f>
        <v>1.3547E-2</v>
      </c>
      <c r="R1080" s="35" t="s">
        <v>48</v>
      </c>
      <c r="S1080" s="35">
        <f>'EPD information'!$V$16*Tabell2[[#This Row],[Weight (kg)]]</f>
        <v>2.1854999999999999E-3</v>
      </c>
      <c r="T1080" s="35" t="str">
        <f>'EPD information'!$W$16</f>
        <v>ND</v>
      </c>
      <c r="U1080" s="35">
        <f>'EPD information'!$X$16*Tabell2[[#This Row],[Weight (kg)]]</f>
        <v>1.457E-3</v>
      </c>
      <c r="V1080" s="35">
        <f>'EPD information'!$Y$16*Tabell2[[#This Row],[Weight (kg)]]</f>
        <v>4.836E-2</v>
      </c>
      <c r="W1080" s="35">
        <f>'EPD information'!$Z$16*Tabell2[[#This Row],[Weight (kg)]]</f>
        <v>7.8430000000000006E-5</v>
      </c>
      <c r="X1080" s="35">
        <f>'EPD information'!$AA$16*Tabell2[[#This Row],[Weight (kg)]]</f>
        <v>-0.37509999999999999</v>
      </c>
      <c r="Y1080" s="18">
        <f>'EPD information'!$AB$16*Tabell2[[#This Row],[Weight (kg)]]</f>
        <v>1.0415999999999999</v>
      </c>
      <c r="Z1080" s="18">
        <f>'EPD information'!$AC$16*Tabell2[[#This Row],[Weight (kg)]]</f>
        <v>1.8259000000000001E-2</v>
      </c>
      <c r="AA1080" s="18">
        <f>'EPD information'!$AD$16*Tabell2[[#This Row],[Weight (kg)]]</f>
        <v>2.2846999999999998E-3</v>
      </c>
      <c r="AB1080" s="18" t="s">
        <v>48</v>
      </c>
      <c r="AC1080" s="18">
        <f>'EPD information'!$AF$16*Tabell2[[#This Row],[Weight (kg)]]</f>
        <v>1.4414999999999999E-3</v>
      </c>
      <c r="AD1080" s="18">
        <f>'EPD information'!$AG$16*Tabell2[[#This Row],[Weight (kg)]]</f>
        <v>4.8050000000000002E-2</v>
      </c>
      <c r="AE1080" s="18">
        <f>'EPD information'!$AH$16*Tabell2[[#This Row],[Weight (kg)]]</f>
        <v>7.6880000000000009E-5</v>
      </c>
      <c r="AF1080" s="21">
        <f>'EPD information'!$AI$16*Tabell2[[#This Row],[Weight (kg)]]</f>
        <v>-0.35649999999999998</v>
      </c>
    </row>
    <row r="1081" spans="1:32" x14ac:dyDescent="0.2">
      <c r="A1081" s="36" t="s">
        <v>212</v>
      </c>
      <c r="B1081" s="37" t="s">
        <v>217</v>
      </c>
      <c r="C1081" s="38">
        <v>491660</v>
      </c>
      <c r="D1081" s="39">
        <v>7319660206947</v>
      </c>
      <c r="E1081" s="37" t="s">
        <v>46</v>
      </c>
      <c r="F1081" s="40">
        <v>250</v>
      </c>
      <c r="G1081" s="37">
        <v>0</v>
      </c>
      <c r="H1081" s="41">
        <v>0.24610000000000001</v>
      </c>
      <c r="I1081" s="35">
        <f>'EPD information'!$L$16*Tabell2[[#This Row],[Weight (kg)]]</f>
        <v>0.83920100000000009</v>
      </c>
      <c r="J1081" s="22">
        <f>'EPD information'!$M$16*Tabell2[[#This Row],[Weight (kg)]]</f>
        <v>1.4618340000000001E-2</v>
      </c>
      <c r="K1081" s="22">
        <f>'EPD information'!$N$16*Tabell2[[#This Row],[Weight (kg)]]</f>
        <v>1.735005E-3</v>
      </c>
      <c r="L1081" s="22">
        <f>'EPD information'!$O$16*Tabell2[[#This Row],[Weight (kg)]]</f>
        <v>0</v>
      </c>
      <c r="M1081" s="22">
        <f>'EPD information'!$P$16*Tabell2[[#This Row],[Weight (kg)]]</f>
        <v>1.1566700000000001E-3</v>
      </c>
      <c r="N1081" s="22">
        <f>'EPD information'!$Q$16*Tabell2[[#This Row],[Weight (kg)]]</f>
        <v>3.8391600000000005E-2</v>
      </c>
      <c r="O1081" s="22">
        <f>'EPD information'!$R$16*Tabell2[[#This Row],[Weight (kg)]]</f>
        <v>6.2263300000000004E-5</v>
      </c>
      <c r="P1081" s="22">
        <f>'EPD information'!$S$16*Tabell2[[#This Row],[Weight (kg)]]</f>
        <v>-0.29778100000000002</v>
      </c>
      <c r="Q1081" s="35">
        <f>'Product specific GWP'!$T$16*Tabell2[[#This Row],[Weight (kg)]]</f>
        <v>1.0754570000000001E-2</v>
      </c>
      <c r="R1081" s="35" t="s">
        <v>48</v>
      </c>
      <c r="S1081" s="35">
        <f>'EPD information'!$V$16*Tabell2[[#This Row],[Weight (kg)]]</f>
        <v>1.735005E-3</v>
      </c>
      <c r="T1081" s="35" t="str">
        <f>'EPD information'!$W$16</f>
        <v>ND</v>
      </c>
      <c r="U1081" s="35">
        <f>'EPD information'!$X$16*Tabell2[[#This Row],[Weight (kg)]]</f>
        <v>1.1566700000000001E-3</v>
      </c>
      <c r="V1081" s="35">
        <f>'EPD information'!$Y$16*Tabell2[[#This Row],[Weight (kg)]]</f>
        <v>3.8391600000000005E-2</v>
      </c>
      <c r="W1081" s="35">
        <f>'EPD information'!$Z$16*Tabell2[[#This Row],[Weight (kg)]]</f>
        <v>6.2263300000000004E-5</v>
      </c>
      <c r="X1081" s="35">
        <f>'EPD information'!$AA$16*Tabell2[[#This Row],[Weight (kg)]]</f>
        <v>-0.29778100000000002</v>
      </c>
      <c r="Y1081" s="18">
        <f>'EPD information'!$AB$16*Tabell2[[#This Row],[Weight (kg)]]</f>
        <v>0.82689599999999996</v>
      </c>
      <c r="Z1081" s="18">
        <f>'EPD information'!$AC$16*Tabell2[[#This Row],[Weight (kg)]]</f>
        <v>1.4495290000000001E-2</v>
      </c>
      <c r="AA1081" s="18">
        <f>'EPD information'!$AD$16*Tabell2[[#This Row],[Weight (kg)]]</f>
        <v>1.813757E-3</v>
      </c>
      <c r="AB1081" s="18" t="s">
        <v>48</v>
      </c>
      <c r="AC1081" s="18">
        <f>'EPD information'!$AF$16*Tabell2[[#This Row],[Weight (kg)]]</f>
        <v>1.1443650000000001E-3</v>
      </c>
      <c r="AD1081" s="18">
        <f>'EPD information'!$AG$16*Tabell2[[#This Row],[Weight (kg)]]</f>
        <v>3.8145499999999999E-2</v>
      </c>
      <c r="AE1081" s="18">
        <f>'EPD information'!$AH$16*Tabell2[[#This Row],[Weight (kg)]]</f>
        <v>6.1032800000000003E-5</v>
      </c>
      <c r="AF1081" s="21">
        <f>'EPD information'!$AI$16*Tabell2[[#This Row],[Weight (kg)]]</f>
        <v>-0.28301500000000002</v>
      </c>
    </row>
    <row r="1082" spans="1:32" x14ac:dyDescent="0.2">
      <c r="A1082" s="36" t="s">
        <v>212</v>
      </c>
      <c r="B1082" s="37" t="s">
        <v>217</v>
      </c>
      <c r="C1082" s="38">
        <v>864068</v>
      </c>
      <c r="D1082" s="39">
        <v>7319660208521</v>
      </c>
      <c r="E1082" s="37" t="s">
        <v>46</v>
      </c>
      <c r="F1082" s="40">
        <v>250</v>
      </c>
      <c r="G1082" s="37">
        <v>0</v>
      </c>
      <c r="H1082" s="41">
        <v>0.57999999999999996</v>
      </c>
      <c r="I1082" s="35">
        <f>'EPD information'!$L$16*Tabell2[[#This Row],[Weight (kg)]]</f>
        <v>1.9778</v>
      </c>
      <c r="J1082" s="22">
        <f>'EPD information'!$M$16*Tabell2[[#This Row],[Weight (kg)]]</f>
        <v>3.4451999999999997E-2</v>
      </c>
      <c r="K1082" s="22">
        <f>'EPD information'!$N$16*Tabell2[[#This Row],[Weight (kg)]]</f>
        <v>4.0889999999999998E-3</v>
      </c>
      <c r="L1082" s="22">
        <f>'EPD information'!$O$16*Tabell2[[#This Row],[Weight (kg)]]</f>
        <v>0</v>
      </c>
      <c r="M1082" s="22">
        <f>'EPD information'!$P$16*Tabell2[[#This Row],[Weight (kg)]]</f>
        <v>2.7260000000000001E-3</v>
      </c>
      <c r="N1082" s="22">
        <f>'EPD information'!$Q$16*Tabell2[[#This Row],[Weight (kg)]]</f>
        <v>9.0479999999999991E-2</v>
      </c>
      <c r="O1082" s="22">
        <f>'EPD information'!$R$16*Tabell2[[#This Row],[Weight (kg)]]</f>
        <v>1.4673999999999999E-4</v>
      </c>
      <c r="P1082" s="22">
        <f>'EPD information'!$S$16*Tabell2[[#This Row],[Weight (kg)]]</f>
        <v>-0.70179999999999998</v>
      </c>
      <c r="Q1082" s="35">
        <f>'Product specific GWP'!$T$16*Tabell2[[#This Row],[Weight (kg)]]</f>
        <v>2.5346E-2</v>
      </c>
      <c r="R1082" s="35" t="s">
        <v>48</v>
      </c>
      <c r="S1082" s="35">
        <f>'EPD information'!$V$16*Tabell2[[#This Row],[Weight (kg)]]</f>
        <v>4.0889999999999998E-3</v>
      </c>
      <c r="T1082" s="35" t="str">
        <f>'EPD information'!$W$16</f>
        <v>ND</v>
      </c>
      <c r="U1082" s="35">
        <f>'EPD information'!$X$16*Tabell2[[#This Row],[Weight (kg)]]</f>
        <v>2.7260000000000001E-3</v>
      </c>
      <c r="V1082" s="35">
        <f>'EPD information'!$Y$16*Tabell2[[#This Row],[Weight (kg)]]</f>
        <v>9.0479999999999991E-2</v>
      </c>
      <c r="W1082" s="35">
        <f>'EPD information'!$Z$16*Tabell2[[#This Row],[Weight (kg)]]</f>
        <v>1.4673999999999999E-4</v>
      </c>
      <c r="X1082" s="35">
        <f>'EPD information'!$AA$16*Tabell2[[#This Row],[Weight (kg)]]</f>
        <v>-0.70179999999999998</v>
      </c>
      <c r="Y1082" s="18">
        <f>'EPD information'!$AB$16*Tabell2[[#This Row],[Weight (kg)]]</f>
        <v>1.9487999999999999</v>
      </c>
      <c r="Z1082" s="18">
        <f>'EPD information'!$AC$16*Tabell2[[#This Row],[Weight (kg)]]</f>
        <v>3.4161999999999998E-2</v>
      </c>
      <c r="AA1082" s="18">
        <f>'EPD information'!$AD$16*Tabell2[[#This Row],[Weight (kg)]]</f>
        <v>4.2745999999999999E-3</v>
      </c>
      <c r="AB1082" s="18" t="s">
        <v>48</v>
      </c>
      <c r="AC1082" s="18">
        <f>'EPD information'!$AF$16*Tabell2[[#This Row],[Weight (kg)]]</f>
        <v>2.6969999999999997E-3</v>
      </c>
      <c r="AD1082" s="18">
        <f>'EPD information'!$AG$16*Tabell2[[#This Row],[Weight (kg)]]</f>
        <v>8.9899999999999994E-2</v>
      </c>
      <c r="AE1082" s="18">
        <f>'EPD information'!$AH$16*Tabell2[[#This Row],[Weight (kg)]]</f>
        <v>1.4384000000000001E-4</v>
      </c>
      <c r="AF1082" s="21">
        <f>'EPD information'!$AI$16*Tabell2[[#This Row],[Weight (kg)]]</f>
        <v>-0.66699999999999993</v>
      </c>
    </row>
    <row r="1083" spans="1:32" x14ac:dyDescent="0.2">
      <c r="A1083" s="36" t="s">
        <v>212</v>
      </c>
      <c r="B1083" s="37" t="s">
        <v>213</v>
      </c>
      <c r="C1083" s="38">
        <v>257318</v>
      </c>
      <c r="D1083" s="39">
        <v>7319662573184</v>
      </c>
      <c r="E1083" s="37" t="s">
        <v>46</v>
      </c>
      <c r="F1083" s="40">
        <v>250</v>
      </c>
      <c r="G1083" s="37">
        <v>0</v>
      </c>
      <c r="H1083" s="41">
        <v>0.23</v>
      </c>
      <c r="I1083" s="35">
        <f>'EPD information'!$L$16*Tabell2[[#This Row],[Weight (kg)]]</f>
        <v>0.78430000000000011</v>
      </c>
      <c r="J1083" s="22">
        <f>'EPD information'!$M$16*Tabell2[[#This Row],[Weight (kg)]]</f>
        <v>1.3662000000000001E-2</v>
      </c>
      <c r="K1083" s="22">
        <f>'EPD information'!$N$16*Tabell2[[#This Row],[Weight (kg)]]</f>
        <v>1.6215000000000001E-3</v>
      </c>
      <c r="L1083" s="22">
        <f>'EPD information'!$O$16*Tabell2[[#This Row],[Weight (kg)]]</f>
        <v>0</v>
      </c>
      <c r="M1083" s="22">
        <f>'EPD information'!$P$16*Tabell2[[#This Row],[Weight (kg)]]</f>
        <v>1.0810000000000001E-3</v>
      </c>
      <c r="N1083" s="22">
        <f>'EPD information'!$Q$16*Tabell2[[#This Row],[Weight (kg)]]</f>
        <v>3.5880000000000002E-2</v>
      </c>
      <c r="O1083" s="22">
        <f>'EPD information'!$R$16*Tabell2[[#This Row],[Weight (kg)]]</f>
        <v>5.819000000000001E-5</v>
      </c>
      <c r="P1083" s="22">
        <f>'EPD information'!$S$16*Tabell2[[#This Row],[Weight (kg)]]</f>
        <v>-0.27829999999999999</v>
      </c>
      <c r="Q1083" s="35">
        <f>'Product specific GWP'!$T$16*Tabell2[[#This Row],[Weight (kg)]]</f>
        <v>1.0051000000000001E-2</v>
      </c>
      <c r="R1083" s="35" t="s">
        <v>48</v>
      </c>
      <c r="S1083" s="35">
        <f>'EPD information'!$V$16*Tabell2[[#This Row],[Weight (kg)]]</f>
        <v>1.6215000000000001E-3</v>
      </c>
      <c r="T1083" s="35" t="str">
        <f>'EPD information'!$W$16</f>
        <v>ND</v>
      </c>
      <c r="U1083" s="35">
        <f>'EPD information'!$X$16*Tabell2[[#This Row],[Weight (kg)]]</f>
        <v>1.0810000000000001E-3</v>
      </c>
      <c r="V1083" s="35">
        <f>'EPD information'!$Y$16*Tabell2[[#This Row],[Weight (kg)]]</f>
        <v>3.5880000000000002E-2</v>
      </c>
      <c r="W1083" s="35">
        <f>'EPD information'!$Z$16*Tabell2[[#This Row],[Weight (kg)]]</f>
        <v>5.819000000000001E-5</v>
      </c>
      <c r="X1083" s="35">
        <f>'EPD information'!$AA$16*Tabell2[[#This Row],[Weight (kg)]]</f>
        <v>-0.27829999999999999</v>
      </c>
      <c r="Y1083" s="18">
        <f>'EPD information'!$AB$16*Tabell2[[#This Row],[Weight (kg)]]</f>
        <v>0.77280000000000004</v>
      </c>
      <c r="Z1083" s="18">
        <f>'EPD information'!$AC$16*Tabell2[[#This Row],[Weight (kg)]]</f>
        <v>1.3547E-2</v>
      </c>
      <c r="AA1083" s="18">
        <f>'EPD information'!$AD$16*Tabell2[[#This Row],[Weight (kg)]]</f>
        <v>1.6950999999999999E-3</v>
      </c>
      <c r="AB1083" s="18" t="s">
        <v>48</v>
      </c>
      <c r="AC1083" s="18">
        <f>'EPD information'!$AF$16*Tabell2[[#This Row],[Weight (kg)]]</f>
        <v>1.0694999999999999E-3</v>
      </c>
      <c r="AD1083" s="18">
        <f>'EPD information'!$AG$16*Tabell2[[#This Row],[Weight (kg)]]</f>
        <v>3.5650000000000001E-2</v>
      </c>
      <c r="AE1083" s="18">
        <f>'EPD information'!$AH$16*Tabell2[[#This Row],[Weight (kg)]]</f>
        <v>5.7040000000000003E-5</v>
      </c>
      <c r="AF1083" s="21">
        <f>'EPD information'!$AI$16*Tabell2[[#This Row],[Weight (kg)]]</f>
        <v>-0.26450000000000001</v>
      </c>
    </row>
    <row r="1084" spans="1:32" x14ac:dyDescent="0.2">
      <c r="A1084" s="36" t="s">
        <v>212</v>
      </c>
      <c r="B1084" s="37" t="s">
        <v>213</v>
      </c>
      <c r="C1084" s="38">
        <v>115424</v>
      </c>
      <c r="D1084" s="39">
        <v>7319661154247</v>
      </c>
      <c r="E1084" s="37" t="s">
        <v>46</v>
      </c>
      <c r="F1084" s="40">
        <v>250</v>
      </c>
      <c r="G1084" s="37">
        <v>0</v>
      </c>
      <c r="H1084" s="41">
        <v>0.3</v>
      </c>
      <c r="I1084" s="35">
        <f>'EPD information'!$L$16*Tabell2[[#This Row],[Weight (kg)]]</f>
        <v>1.0229999999999999</v>
      </c>
      <c r="J1084" s="22">
        <f>'EPD information'!$M$16*Tabell2[[#This Row],[Weight (kg)]]</f>
        <v>1.7819999999999999E-2</v>
      </c>
      <c r="K1084" s="22">
        <f>'EPD information'!$N$16*Tabell2[[#This Row],[Weight (kg)]]</f>
        <v>2.1149999999999997E-3</v>
      </c>
      <c r="L1084" s="22">
        <f>'EPD information'!$O$16*Tabell2[[#This Row],[Weight (kg)]]</f>
        <v>0</v>
      </c>
      <c r="M1084" s="22">
        <f>'EPD information'!$P$16*Tabell2[[#This Row],[Weight (kg)]]</f>
        <v>1.41E-3</v>
      </c>
      <c r="N1084" s="22">
        <f>'EPD information'!$Q$16*Tabell2[[#This Row],[Weight (kg)]]</f>
        <v>4.6800000000000001E-2</v>
      </c>
      <c r="O1084" s="22">
        <f>'EPD information'!$R$16*Tabell2[[#This Row],[Weight (kg)]]</f>
        <v>7.5900000000000002E-5</v>
      </c>
      <c r="P1084" s="22">
        <f>'EPD information'!$S$16*Tabell2[[#This Row],[Weight (kg)]]</f>
        <v>-0.36299999999999999</v>
      </c>
      <c r="Q1084" s="35">
        <f>'Product specific GWP'!$T$16*Tabell2[[#This Row],[Weight (kg)]]</f>
        <v>1.311E-2</v>
      </c>
      <c r="R1084" s="35" t="s">
        <v>48</v>
      </c>
      <c r="S1084" s="35">
        <f>'EPD information'!$V$16*Tabell2[[#This Row],[Weight (kg)]]</f>
        <v>2.1149999999999997E-3</v>
      </c>
      <c r="T1084" s="35" t="str">
        <f>'EPD information'!$W$16</f>
        <v>ND</v>
      </c>
      <c r="U1084" s="35">
        <f>'EPD information'!$X$16*Tabell2[[#This Row],[Weight (kg)]]</f>
        <v>1.41E-3</v>
      </c>
      <c r="V1084" s="35">
        <f>'EPD information'!$Y$16*Tabell2[[#This Row],[Weight (kg)]]</f>
        <v>4.6800000000000001E-2</v>
      </c>
      <c r="W1084" s="35">
        <f>'EPD information'!$Z$16*Tabell2[[#This Row],[Weight (kg)]]</f>
        <v>7.5900000000000002E-5</v>
      </c>
      <c r="X1084" s="35">
        <f>'EPD information'!$AA$16*Tabell2[[#This Row],[Weight (kg)]]</f>
        <v>-0.36299999999999999</v>
      </c>
      <c r="Y1084" s="18">
        <f>'EPD information'!$AB$16*Tabell2[[#This Row],[Weight (kg)]]</f>
        <v>1.008</v>
      </c>
      <c r="Z1084" s="18">
        <f>'EPD information'!$AC$16*Tabell2[[#This Row],[Weight (kg)]]</f>
        <v>1.7669999999999998E-2</v>
      </c>
      <c r="AA1084" s="18">
        <f>'EPD information'!$AD$16*Tabell2[[#This Row],[Weight (kg)]]</f>
        <v>2.2109999999999999E-3</v>
      </c>
      <c r="AB1084" s="18" t="s">
        <v>48</v>
      </c>
      <c r="AC1084" s="18">
        <f>'EPD information'!$AF$16*Tabell2[[#This Row],[Weight (kg)]]</f>
        <v>1.3949999999999998E-3</v>
      </c>
      <c r="AD1084" s="18">
        <f>'EPD information'!$AG$16*Tabell2[[#This Row],[Weight (kg)]]</f>
        <v>4.65E-2</v>
      </c>
      <c r="AE1084" s="18">
        <f>'EPD information'!$AH$16*Tabell2[[#This Row],[Weight (kg)]]</f>
        <v>7.4400000000000006E-5</v>
      </c>
      <c r="AF1084" s="21">
        <f>'EPD information'!$AI$16*Tabell2[[#This Row],[Weight (kg)]]</f>
        <v>-0.34499999999999997</v>
      </c>
    </row>
    <row r="1085" spans="1:32" x14ac:dyDescent="0.2">
      <c r="A1085" s="36" t="s">
        <v>212</v>
      </c>
      <c r="B1085" s="37" t="s">
        <v>213</v>
      </c>
      <c r="C1085" s="38">
        <v>853502</v>
      </c>
      <c r="D1085" s="39">
        <v>7319668535025</v>
      </c>
      <c r="E1085" s="37" t="s">
        <v>46</v>
      </c>
      <c r="F1085" s="40">
        <v>250</v>
      </c>
      <c r="G1085" s="37">
        <v>0</v>
      </c>
      <c r="H1085" s="41">
        <v>0.70369999999999999</v>
      </c>
      <c r="I1085" s="35">
        <f>'EPD information'!$L$16*Tabell2[[#This Row],[Weight (kg)]]</f>
        <v>2.3996170000000001</v>
      </c>
      <c r="J1085" s="22">
        <f>'EPD information'!$M$16*Tabell2[[#This Row],[Weight (kg)]]</f>
        <v>4.1799780000000002E-2</v>
      </c>
      <c r="K1085" s="22">
        <f>'EPD information'!$N$16*Tabell2[[#This Row],[Weight (kg)]]</f>
        <v>4.9610849999999996E-3</v>
      </c>
      <c r="L1085" s="22">
        <f>'EPD information'!$O$16*Tabell2[[#This Row],[Weight (kg)]]</f>
        <v>0</v>
      </c>
      <c r="M1085" s="22">
        <f>'EPD information'!$P$16*Tabell2[[#This Row],[Weight (kg)]]</f>
        <v>3.3073899999999999E-3</v>
      </c>
      <c r="N1085" s="22">
        <f>'EPD information'!$Q$16*Tabell2[[#This Row],[Weight (kg)]]</f>
        <v>0.10977720000000001</v>
      </c>
      <c r="O1085" s="22">
        <f>'EPD information'!$R$16*Tabell2[[#This Row],[Weight (kg)]]</f>
        <v>1.7803610000000002E-4</v>
      </c>
      <c r="P1085" s="22">
        <f>'EPD information'!$S$16*Tabell2[[#This Row],[Weight (kg)]]</f>
        <v>-0.85147699999999993</v>
      </c>
      <c r="Q1085" s="35">
        <f>'Product specific GWP'!$T$16*Tabell2[[#This Row],[Weight (kg)]]</f>
        <v>3.0751690000000002E-2</v>
      </c>
      <c r="R1085" s="35" t="s">
        <v>48</v>
      </c>
      <c r="S1085" s="35">
        <f>'EPD information'!$V$16*Tabell2[[#This Row],[Weight (kg)]]</f>
        <v>4.9610849999999996E-3</v>
      </c>
      <c r="T1085" s="35" t="str">
        <f>'EPD information'!$W$16</f>
        <v>ND</v>
      </c>
      <c r="U1085" s="35">
        <f>'EPD information'!$X$16*Tabell2[[#This Row],[Weight (kg)]]</f>
        <v>3.3073899999999999E-3</v>
      </c>
      <c r="V1085" s="35">
        <f>'EPD information'!$Y$16*Tabell2[[#This Row],[Weight (kg)]]</f>
        <v>0.10977720000000001</v>
      </c>
      <c r="W1085" s="35">
        <f>'EPD information'!$Z$16*Tabell2[[#This Row],[Weight (kg)]]</f>
        <v>1.7803610000000002E-4</v>
      </c>
      <c r="X1085" s="35">
        <f>'EPD information'!$AA$16*Tabell2[[#This Row],[Weight (kg)]]</f>
        <v>-0.85147699999999993</v>
      </c>
      <c r="Y1085" s="18">
        <f>'EPD information'!$AB$16*Tabell2[[#This Row],[Weight (kg)]]</f>
        <v>2.3644319999999999</v>
      </c>
      <c r="Z1085" s="18">
        <f>'EPD information'!$AC$16*Tabell2[[#This Row],[Weight (kg)]]</f>
        <v>4.1447930000000001E-2</v>
      </c>
      <c r="AA1085" s="18">
        <f>'EPD information'!$AD$16*Tabell2[[#This Row],[Weight (kg)]]</f>
        <v>5.1862689999999994E-3</v>
      </c>
      <c r="AB1085" s="18" t="s">
        <v>48</v>
      </c>
      <c r="AC1085" s="18">
        <f>'EPD information'!$AF$16*Tabell2[[#This Row],[Weight (kg)]]</f>
        <v>3.2722049999999998E-3</v>
      </c>
      <c r="AD1085" s="18">
        <f>'EPD information'!$AG$16*Tabell2[[#This Row],[Weight (kg)]]</f>
        <v>0.1090735</v>
      </c>
      <c r="AE1085" s="18">
        <f>'EPD information'!$AH$16*Tabell2[[#This Row],[Weight (kg)]]</f>
        <v>1.745176E-4</v>
      </c>
      <c r="AF1085" s="21">
        <f>'EPD information'!$AI$16*Tabell2[[#This Row],[Weight (kg)]]</f>
        <v>-0.80925499999999995</v>
      </c>
    </row>
    <row r="1086" spans="1:32" x14ac:dyDescent="0.2">
      <c r="A1086" s="36" t="s">
        <v>212</v>
      </c>
      <c r="B1086" s="37" t="s">
        <v>213</v>
      </c>
      <c r="C1086" s="38">
        <v>854504</v>
      </c>
      <c r="D1086" s="39">
        <v>7319668545048</v>
      </c>
      <c r="E1086" s="37" t="s">
        <v>46</v>
      </c>
      <c r="F1086" s="40">
        <v>250</v>
      </c>
      <c r="G1086" s="37">
        <v>0</v>
      </c>
      <c r="H1086" s="41">
        <v>0.31809999999999999</v>
      </c>
      <c r="I1086" s="35">
        <f>'EPD information'!$L$16*Tabell2[[#This Row],[Weight (kg)]]</f>
        <v>1.084721</v>
      </c>
      <c r="J1086" s="22">
        <f>'EPD information'!$M$16*Tabell2[[#This Row],[Weight (kg)]]</f>
        <v>1.8895140000000001E-2</v>
      </c>
      <c r="K1086" s="22">
        <f>'EPD information'!$N$16*Tabell2[[#This Row],[Weight (kg)]]</f>
        <v>2.2426049999999999E-3</v>
      </c>
      <c r="L1086" s="22">
        <f>'EPD information'!$O$16*Tabell2[[#This Row],[Weight (kg)]]</f>
        <v>0</v>
      </c>
      <c r="M1086" s="22">
        <f>'EPD information'!$P$16*Tabell2[[#This Row],[Weight (kg)]]</f>
        <v>1.49507E-3</v>
      </c>
      <c r="N1086" s="22">
        <f>'EPD information'!$Q$16*Tabell2[[#This Row],[Weight (kg)]]</f>
        <v>4.9623599999999997E-2</v>
      </c>
      <c r="O1086" s="22">
        <f>'EPD information'!$R$16*Tabell2[[#This Row],[Weight (kg)]]</f>
        <v>8.0479300000000007E-5</v>
      </c>
      <c r="P1086" s="22">
        <f>'EPD information'!$S$16*Tabell2[[#This Row],[Weight (kg)]]</f>
        <v>-0.38490099999999999</v>
      </c>
      <c r="Q1086" s="35">
        <f>'Product specific GWP'!$T$16*Tabell2[[#This Row],[Weight (kg)]]</f>
        <v>1.390097E-2</v>
      </c>
      <c r="R1086" s="35" t="s">
        <v>48</v>
      </c>
      <c r="S1086" s="35">
        <f>'EPD information'!$V$16*Tabell2[[#This Row],[Weight (kg)]]</f>
        <v>2.2426049999999999E-3</v>
      </c>
      <c r="T1086" s="35" t="str">
        <f>'EPD information'!$W$16</f>
        <v>ND</v>
      </c>
      <c r="U1086" s="35">
        <f>'EPD information'!$X$16*Tabell2[[#This Row],[Weight (kg)]]</f>
        <v>1.49507E-3</v>
      </c>
      <c r="V1086" s="35">
        <f>'EPD information'!$Y$16*Tabell2[[#This Row],[Weight (kg)]]</f>
        <v>4.9623599999999997E-2</v>
      </c>
      <c r="W1086" s="35">
        <f>'EPD information'!$Z$16*Tabell2[[#This Row],[Weight (kg)]]</f>
        <v>8.0479300000000007E-5</v>
      </c>
      <c r="X1086" s="35">
        <f>'EPD information'!$AA$16*Tabell2[[#This Row],[Weight (kg)]]</f>
        <v>-0.38490099999999999</v>
      </c>
      <c r="Y1086" s="18">
        <f>'EPD information'!$AB$16*Tabell2[[#This Row],[Weight (kg)]]</f>
        <v>1.068816</v>
      </c>
      <c r="Z1086" s="18">
        <f>'EPD information'!$AC$16*Tabell2[[#This Row],[Weight (kg)]]</f>
        <v>1.873609E-2</v>
      </c>
      <c r="AA1086" s="18">
        <f>'EPD information'!$AD$16*Tabell2[[#This Row],[Weight (kg)]]</f>
        <v>2.3443969999999998E-3</v>
      </c>
      <c r="AB1086" s="18" t="s">
        <v>48</v>
      </c>
      <c r="AC1086" s="18">
        <f>'EPD information'!$AF$16*Tabell2[[#This Row],[Weight (kg)]]</f>
        <v>1.479165E-3</v>
      </c>
      <c r="AD1086" s="18">
        <f>'EPD information'!$AG$16*Tabell2[[#This Row],[Weight (kg)]]</f>
        <v>4.9305500000000002E-2</v>
      </c>
      <c r="AE1086" s="18">
        <f>'EPD information'!$AH$16*Tabell2[[#This Row],[Weight (kg)]]</f>
        <v>7.8888799999999996E-5</v>
      </c>
      <c r="AF1086" s="21">
        <f>'EPD information'!$AI$16*Tabell2[[#This Row],[Weight (kg)]]</f>
        <v>-0.36581499999999995</v>
      </c>
    </row>
    <row r="1087" spans="1:32" x14ac:dyDescent="0.2">
      <c r="A1087" s="36" t="s">
        <v>212</v>
      </c>
      <c r="B1087" s="37" t="s">
        <v>213</v>
      </c>
      <c r="C1087" s="38">
        <v>856394</v>
      </c>
      <c r="D1087" s="39">
        <v>7319668563943</v>
      </c>
      <c r="E1087" s="37" t="s">
        <v>46</v>
      </c>
      <c r="F1087" s="40">
        <v>250</v>
      </c>
      <c r="G1087" s="37">
        <v>0</v>
      </c>
      <c r="H1087" s="41">
        <v>0.65</v>
      </c>
      <c r="I1087" s="35">
        <f>'EPD information'!$L$16*Tabell2[[#This Row],[Weight (kg)]]</f>
        <v>2.2165000000000004</v>
      </c>
      <c r="J1087" s="22">
        <f>'EPD information'!$M$16*Tabell2[[#This Row],[Weight (kg)]]</f>
        <v>3.8610000000000005E-2</v>
      </c>
      <c r="K1087" s="22">
        <f>'EPD information'!$N$16*Tabell2[[#This Row],[Weight (kg)]]</f>
        <v>4.5824999999999998E-3</v>
      </c>
      <c r="L1087" s="22">
        <f>'EPD information'!$O$16*Tabell2[[#This Row],[Weight (kg)]]</f>
        <v>0</v>
      </c>
      <c r="M1087" s="22">
        <f>'EPD information'!$P$16*Tabell2[[#This Row],[Weight (kg)]]</f>
        <v>3.0550000000000004E-3</v>
      </c>
      <c r="N1087" s="22">
        <f>'EPD information'!$Q$16*Tabell2[[#This Row],[Weight (kg)]]</f>
        <v>0.1014</v>
      </c>
      <c r="O1087" s="22">
        <f>'EPD information'!$R$16*Tabell2[[#This Row],[Weight (kg)]]</f>
        <v>1.6445000000000001E-4</v>
      </c>
      <c r="P1087" s="22">
        <f>'EPD information'!$S$16*Tabell2[[#This Row],[Weight (kg)]]</f>
        <v>-0.78649999999999998</v>
      </c>
      <c r="Q1087" s="35">
        <f>'Product specific GWP'!$T$16*Tabell2[[#This Row],[Weight (kg)]]</f>
        <v>2.8405000000000003E-2</v>
      </c>
      <c r="R1087" s="35" t="s">
        <v>48</v>
      </c>
      <c r="S1087" s="35">
        <f>'EPD information'!$V$16*Tabell2[[#This Row],[Weight (kg)]]</f>
        <v>4.5824999999999998E-3</v>
      </c>
      <c r="T1087" s="35" t="str">
        <f>'EPD information'!$W$16</f>
        <v>ND</v>
      </c>
      <c r="U1087" s="35">
        <f>'EPD information'!$X$16*Tabell2[[#This Row],[Weight (kg)]]</f>
        <v>3.0550000000000004E-3</v>
      </c>
      <c r="V1087" s="35">
        <f>'EPD information'!$Y$16*Tabell2[[#This Row],[Weight (kg)]]</f>
        <v>0.1014</v>
      </c>
      <c r="W1087" s="35">
        <f>'EPD information'!$Z$16*Tabell2[[#This Row],[Weight (kg)]]</f>
        <v>1.6445000000000001E-4</v>
      </c>
      <c r="X1087" s="35">
        <f>'EPD information'!$AA$16*Tabell2[[#This Row],[Weight (kg)]]</f>
        <v>-0.78649999999999998</v>
      </c>
      <c r="Y1087" s="18">
        <f>'EPD information'!$AB$16*Tabell2[[#This Row],[Weight (kg)]]</f>
        <v>2.1840000000000002</v>
      </c>
      <c r="Z1087" s="18">
        <f>'EPD information'!$AC$16*Tabell2[[#This Row],[Weight (kg)]]</f>
        <v>3.8285E-2</v>
      </c>
      <c r="AA1087" s="18">
        <f>'EPD information'!$AD$16*Tabell2[[#This Row],[Weight (kg)]]</f>
        <v>4.7904999999999996E-3</v>
      </c>
      <c r="AB1087" s="18" t="s">
        <v>48</v>
      </c>
      <c r="AC1087" s="18">
        <f>'EPD information'!$AF$16*Tabell2[[#This Row],[Weight (kg)]]</f>
        <v>3.0225E-3</v>
      </c>
      <c r="AD1087" s="18">
        <f>'EPD information'!$AG$16*Tabell2[[#This Row],[Weight (kg)]]</f>
        <v>0.10075000000000001</v>
      </c>
      <c r="AE1087" s="18">
        <f>'EPD information'!$AH$16*Tabell2[[#This Row],[Weight (kg)]]</f>
        <v>1.6120000000000002E-4</v>
      </c>
      <c r="AF1087" s="21">
        <f>'EPD information'!$AI$16*Tabell2[[#This Row],[Weight (kg)]]</f>
        <v>-0.74749999999999994</v>
      </c>
    </row>
    <row r="1088" spans="1:32" x14ac:dyDescent="0.2">
      <c r="A1088" s="36" t="s">
        <v>212</v>
      </c>
      <c r="B1088" s="37" t="s">
        <v>214</v>
      </c>
      <c r="C1088" s="38">
        <v>595381</v>
      </c>
      <c r="D1088" s="39">
        <v>7319660875914</v>
      </c>
      <c r="E1088" s="37" t="s">
        <v>46</v>
      </c>
      <c r="F1088" s="40">
        <v>250</v>
      </c>
      <c r="G1088" s="37">
        <v>0</v>
      </c>
      <c r="H1088" s="41">
        <v>0.248</v>
      </c>
      <c r="I1088" s="35">
        <f>'EPD information'!$L$16*Tabell2[[#This Row],[Weight (kg)]]</f>
        <v>0.84567999999999999</v>
      </c>
      <c r="J1088" s="22">
        <f>'EPD information'!$M$16*Tabell2[[#This Row],[Weight (kg)]]</f>
        <v>1.47312E-2</v>
      </c>
      <c r="K1088" s="22">
        <f>'EPD information'!$N$16*Tabell2[[#This Row],[Weight (kg)]]</f>
        <v>1.7484E-3</v>
      </c>
      <c r="L1088" s="22">
        <f>'EPD information'!$O$16*Tabell2[[#This Row],[Weight (kg)]]</f>
        <v>0</v>
      </c>
      <c r="M1088" s="22">
        <f>'EPD information'!$P$16*Tabell2[[#This Row],[Weight (kg)]]</f>
        <v>1.1656000000000001E-3</v>
      </c>
      <c r="N1088" s="22">
        <f>'EPD information'!$Q$16*Tabell2[[#This Row],[Weight (kg)]]</f>
        <v>3.8688E-2</v>
      </c>
      <c r="O1088" s="22">
        <f>'EPD information'!$R$16*Tabell2[[#This Row],[Weight (kg)]]</f>
        <v>6.2744000000000008E-5</v>
      </c>
      <c r="P1088" s="22">
        <f>'EPD information'!$S$16*Tabell2[[#This Row],[Weight (kg)]]</f>
        <v>-0.30008000000000001</v>
      </c>
      <c r="Q1088" s="35">
        <f>'Product specific GWP'!$T$16*Tabell2[[#This Row],[Weight (kg)]]</f>
        <v>1.0837600000000001E-2</v>
      </c>
      <c r="R1088" s="35" t="s">
        <v>48</v>
      </c>
      <c r="S1088" s="35">
        <f>'EPD information'!$V$16*Tabell2[[#This Row],[Weight (kg)]]</f>
        <v>1.7484E-3</v>
      </c>
      <c r="T1088" s="35" t="str">
        <f>'EPD information'!$W$16</f>
        <v>ND</v>
      </c>
      <c r="U1088" s="35">
        <f>'EPD information'!$X$16*Tabell2[[#This Row],[Weight (kg)]]</f>
        <v>1.1656000000000001E-3</v>
      </c>
      <c r="V1088" s="35">
        <f>'EPD information'!$Y$16*Tabell2[[#This Row],[Weight (kg)]]</f>
        <v>3.8688E-2</v>
      </c>
      <c r="W1088" s="35">
        <f>'EPD information'!$Z$16*Tabell2[[#This Row],[Weight (kg)]]</f>
        <v>6.2744000000000008E-5</v>
      </c>
      <c r="X1088" s="35">
        <f>'EPD information'!$AA$16*Tabell2[[#This Row],[Weight (kg)]]</f>
        <v>-0.30008000000000001</v>
      </c>
      <c r="Y1088" s="18">
        <f>'EPD information'!$AB$16*Tabell2[[#This Row],[Weight (kg)]]</f>
        <v>0.83327999999999991</v>
      </c>
      <c r="Z1088" s="18">
        <f>'EPD information'!$AC$16*Tabell2[[#This Row],[Weight (kg)]]</f>
        <v>1.4607200000000001E-2</v>
      </c>
      <c r="AA1088" s="18">
        <f>'EPD information'!$AD$16*Tabell2[[#This Row],[Weight (kg)]]</f>
        <v>1.8277599999999999E-3</v>
      </c>
      <c r="AB1088" s="18" t="s">
        <v>48</v>
      </c>
      <c r="AC1088" s="18">
        <f>'EPD information'!$AF$16*Tabell2[[#This Row],[Weight (kg)]]</f>
        <v>1.1531999999999998E-3</v>
      </c>
      <c r="AD1088" s="18">
        <f>'EPD information'!$AG$16*Tabell2[[#This Row],[Weight (kg)]]</f>
        <v>3.8440000000000002E-2</v>
      </c>
      <c r="AE1088" s="18">
        <f>'EPD information'!$AH$16*Tabell2[[#This Row],[Weight (kg)]]</f>
        <v>6.1503999999999999E-5</v>
      </c>
      <c r="AF1088" s="21">
        <f>'EPD information'!$AI$16*Tabell2[[#This Row],[Weight (kg)]]</f>
        <v>-0.28519999999999995</v>
      </c>
    </row>
    <row r="1089" spans="1:32" x14ac:dyDescent="0.2">
      <c r="A1089" s="36" t="s">
        <v>212</v>
      </c>
      <c r="B1089" s="37" t="s">
        <v>215</v>
      </c>
      <c r="C1089" s="38">
        <v>115877</v>
      </c>
      <c r="D1089" s="39">
        <v>7319660225757</v>
      </c>
      <c r="E1089" s="37" t="s">
        <v>46</v>
      </c>
      <c r="F1089" s="40">
        <v>250</v>
      </c>
      <c r="G1089" s="37">
        <v>0</v>
      </c>
      <c r="H1089" s="41">
        <v>0.39</v>
      </c>
      <c r="I1089" s="35">
        <f>'EPD information'!$L$16*Tabell2[[#This Row],[Weight (kg)]]</f>
        <v>1.3299000000000001</v>
      </c>
      <c r="J1089" s="22">
        <f>'EPD information'!$M$16*Tabell2[[#This Row],[Weight (kg)]]</f>
        <v>2.3166000000000003E-2</v>
      </c>
      <c r="K1089" s="22">
        <f>'EPD information'!$N$16*Tabell2[[#This Row],[Weight (kg)]]</f>
        <v>2.7495000000000002E-3</v>
      </c>
      <c r="L1089" s="22">
        <f>'EPD information'!$O$16*Tabell2[[#This Row],[Weight (kg)]]</f>
        <v>0</v>
      </c>
      <c r="M1089" s="22">
        <f>'EPD information'!$P$16*Tabell2[[#This Row],[Weight (kg)]]</f>
        <v>1.8330000000000002E-3</v>
      </c>
      <c r="N1089" s="22">
        <f>'EPD information'!$Q$16*Tabell2[[#This Row],[Weight (kg)]]</f>
        <v>6.0840000000000005E-2</v>
      </c>
      <c r="O1089" s="22">
        <f>'EPD information'!$R$16*Tabell2[[#This Row],[Weight (kg)]]</f>
        <v>9.8670000000000016E-5</v>
      </c>
      <c r="P1089" s="22">
        <f>'EPD information'!$S$16*Tabell2[[#This Row],[Weight (kg)]]</f>
        <v>-0.47189999999999999</v>
      </c>
      <c r="Q1089" s="35">
        <f>'Product specific GWP'!$T$16*Tabell2[[#This Row],[Weight (kg)]]</f>
        <v>1.7043000000000003E-2</v>
      </c>
      <c r="R1089" s="35" t="s">
        <v>48</v>
      </c>
      <c r="S1089" s="35">
        <f>'EPD information'!$V$16*Tabell2[[#This Row],[Weight (kg)]]</f>
        <v>2.7495000000000002E-3</v>
      </c>
      <c r="T1089" s="35" t="str">
        <f>'EPD information'!$W$16</f>
        <v>ND</v>
      </c>
      <c r="U1089" s="35">
        <f>'EPD information'!$X$16*Tabell2[[#This Row],[Weight (kg)]]</f>
        <v>1.8330000000000002E-3</v>
      </c>
      <c r="V1089" s="35">
        <f>'EPD information'!$Y$16*Tabell2[[#This Row],[Weight (kg)]]</f>
        <v>6.0840000000000005E-2</v>
      </c>
      <c r="W1089" s="35">
        <f>'EPD information'!$Z$16*Tabell2[[#This Row],[Weight (kg)]]</f>
        <v>9.8670000000000016E-5</v>
      </c>
      <c r="X1089" s="35">
        <f>'EPD information'!$AA$16*Tabell2[[#This Row],[Weight (kg)]]</f>
        <v>-0.47189999999999999</v>
      </c>
      <c r="Y1089" s="18">
        <f>'EPD information'!$AB$16*Tabell2[[#This Row],[Weight (kg)]]</f>
        <v>1.3104</v>
      </c>
      <c r="Z1089" s="18">
        <f>'EPD information'!$AC$16*Tabell2[[#This Row],[Weight (kg)]]</f>
        <v>2.2971000000000002E-2</v>
      </c>
      <c r="AA1089" s="18">
        <f>'EPD information'!$AD$16*Tabell2[[#This Row],[Weight (kg)]]</f>
        <v>2.8743000000000002E-3</v>
      </c>
      <c r="AB1089" s="18" t="s">
        <v>48</v>
      </c>
      <c r="AC1089" s="18">
        <f>'EPD information'!$AF$16*Tabell2[[#This Row],[Weight (kg)]]</f>
        <v>1.8135E-3</v>
      </c>
      <c r="AD1089" s="18">
        <f>'EPD information'!$AG$16*Tabell2[[#This Row],[Weight (kg)]]</f>
        <v>6.0450000000000004E-2</v>
      </c>
      <c r="AE1089" s="18">
        <f>'EPD information'!$AH$16*Tabell2[[#This Row],[Weight (kg)]]</f>
        <v>9.6720000000000009E-5</v>
      </c>
      <c r="AF1089" s="21">
        <f>'EPD information'!$AI$16*Tabell2[[#This Row],[Weight (kg)]]</f>
        <v>-0.44849999999999995</v>
      </c>
    </row>
    <row r="1090" spans="1:32" ht="28.5" x14ac:dyDescent="0.2">
      <c r="A1090" s="36" t="s">
        <v>212</v>
      </c>
      <c r="B1090" s="37" t="s">
        <v>221</v>
      </c>
      <c r="C1090" s="38">
        <v>496871</v>
      </c>
      <c r="D1090" s="39">
        <v>7319660574992</v>
      </c>
      <c r="E1090" s="37" t="s">
        <v>46</v>
      </c>
      <c r="F1090" s="40">
        <v>250</v>
      </c>
      <c r="G1090" s="37">
        <v>75</v>
      </c>
      <c r="H1090" s="41">
        <v>0.33</v>
      </c>
      <c r="I1090" s="35">
        <f>'EPD information'!$L$16*Tabell2[[#This Row],[Weight (kg)]]</f>
        <v>1.1253000000000002</v>
      </c>
      <c r="J1090" s="22">
        <f>'EPD information'!$M$16*Tabell2[[#This Row],[Weight (kg)]]</f>
        <v>1.9602000000000001E-2</v>
      </c>
      <c r="K1090" s="22">
        <f>'EPD information'!$N$16*Tabell2[[#This Row],[Weight (kg)]]</f>
        <v>2.3265E-3</v>
      </c>
      <c r="L1090" s="22">
        <f>'EPD information'!$O$16*Tabell2[[#This Row],[Weight (kg)]]</f>
        <v>0</v>
      </c>
      <c r="M1090" s="22">
        <f>'EPD information'!$P$16*Tabell2[[#This Row],[Weight (kg)]]</f>
        <v>1.5510000000000001E-3</v>
      </c>
      <c r="N1090" s="22">
        <f>'EPD information'!$Q$16*Tabell2[[#This Row],[Weight (kg)]]</f>
        <v>5.1480000000000005E-2</v>
      </c>
      <c r="O1090" s="22">
        <f>'EPD information'!$R$16*Tabell2[[#This Row],[Weight (kg)]]</f>
        <v>8.3490000000000015E-5</v>
      </c>
      <c r="P1090" s="22">
        <f>'EPD information'!$S$16*Tabell2[[#This Row],[Weight (kg)]]</f>
        <v>-0.39929999999999999</v>
      </c>
      <c r="Q1090" s="35">
        <f>'Product specific GWP'!$T$16*Tabell2[[#This Row],[Weight (kg)]]</f>
        <v>1.4421000000000002E-2</v>
      </c>
      <c r="R1090" s="35" t="s">
        <v>48</v>
      </c>
      <c r="S1090" s="35">
        <f>'EPD information'!$V$16*Tabell2[[#This Row],[Weight (kg)]]</f>
        <v>2.3265E-3</v>
      </c>
      <c r="T1090" s="35" t="str">
        <f>'EPD information'!$W$16</f>
        <v>ND</v>
      </c>
      <c r="U1090" s="35">
        <f>'EPD information'!$X$16*Tabell2[[#This Row],[Weight (kg)]]</f>
        <v>1.5510000000000001E-3</v>
      </c>
      <c r="V1090" s="35">
        <f>'EPD information'!$Y$16*Tabell2[[#This Row],[Weight (kg)]]</f>
        <v>5.1480000000000005E-2</v>
      </c>
      <c r="W1090" s="35">
        <f>'EPD information'!$Z$16*Tabell2[[#This Row],[Weight (kg)]]</f>
        <v>8.3490000000000015E-5</v>
      </c>
      <c r="X1090" s="35">
        <f>'EPD information'!$AA$16*Tabell2[[#This Row],[Weight (kg)]]</f>
        <v>-0.39929999999999999</v>
      </c>
      <c r="Y1090" s="18">
        <f>'EPD information'!$AB$16*Tabell2[[#This Row],[Weight (kg)]]</f>
        <v>1.1088</v>
      </c>
      <c r="Z1090" s="18">
        <f>'EPD information'!$AC$16*Tabell2[[#This Row],[Weight (kg)]]</f>
        <v>1.9437000000000003E-2</v>
      </c>
      <c r="AA1090" s="18">
        <f>'EPD information'!$AD$16*Tabell2[[#This Row],[Weight (kg)]]</f>
        <v>2.4321E-3</v>
      </c>
      <c r="AB1090" s="18" t="s">
        <v>48</v>
      </c>
      <c r="AC1090" s="18">
        <f>'EPD information'!$AF$16*Tabell2[[#This Row],[Weight (kg)]]</f>
        <v>1.5344999999999998E-3</v>
      </c>
      <c r="AD1090" s="18">
        <f>'EPD information'!$AG$16*Tabell2[[#This Row],[Weight (kg)]]</f>
        <v>5.1150000000000001E-2</v>
      </c>
      <c r="AE1090" s="18">
        <f>'EPD information'!$AH$16*Tabell2[[#This Row],[Weight (kg)]]</f>
        <v>8.1840000000000002E-5</v>
      </c>
      <c r="AF1090" s="21">
        <f>'EPD information'!$AI$16*Tabell2[[#This Row],[Weight (kg)]]</f>
        <v>-0.3795</v>
      </c>
    </row>
    <row r="1091" spans="1:32" x14ac:dyDescent="0.2">
      <c r="A1091" s="36" t="s">
        <v>212</v>
      </c>
      <c r="B1091" s="37" t="s">
        <v>213</v>
      </c>
      <c r="C1091" s="38">
        <v>257317</v>
      </c>
      <c r="D1091" s="39">
        <v>7319662573177</v>
      </c>
      <c r="E1091" s="37" t="s">
        <v>46</v>
      </c>
      <c r="F1091" s="40">
        <v>260</v>
      </c>
      <c r="G1091" s="37">
        <v>0</v>
      </c>
      <c r="H1091" s="41">
        <v>0.28999999999999998</v>
      </c>
      <c r="I1091" s="35">
        <f>'EPD information'!$L$16*Tabell2[[#This Row],[Weight (kg)]]</f>
        <v>0.9889</v>
      </c>
      <c r="J1091" s="22">
        <f>'EPD information'!$M$16*Tabell2[[#This Row],[Weight (kg)]]</f>
        <v>1.7225999999999998E-2</v>
      </c>
      <c r="K1091" s="22">
        <f>'EPD information'!$N$16*Tabell2[[#This Row],[Weight (kg)]]</f>
        <v>2.0444999999999999E-3</v>
      </c>
      <c r="L1091" s="22">
        <f>'EPD information'!$O$16*Tabell2[[#This Row],[Weight (kg)]]</f>
        <v>0</v>
      </c>
      <c r="M1091" s="22">
        <f>'EPD information'!$P$16*Tabell2[[#This Row],[Weight (kg)]]</f>
        <v>1.3630000000000001E-3</v>
      </c>
      <c r="N1091" s="22">
        <f>'EPD information'!$Q$16*Tabell2[[#This Row],[Weight (kg)]]</f>
        <v>4.5239999999999995E-2</v>
      </c>
      <c r="O1091" s="22">
        <f>'EPD information'!$R$16*Tabell2[[#This Row],[Weight (kg)]]</f>
        <v>7.3369999999999997E-5</v>
      </c>
      <c r="P1091" s="22">
        <f>'EPD information'!$S$16*Tabell2[[#This Row],[Weight (kg)]]</f>
        <v>-0.35089999999999999</v>
      </c>
      <c r="Q1091" s="35">
        <f>'Product specific GWP'!$T$16*Tabell2[[#This Row],[Weight (kg)]]</f>
        <v>1.2673E-2</v>
      </c>
      <c r="R1091" s="35" t="s">
        <v>48</v>
      </c>
      <c r="S1091" s="35">
        <f>'EPD information'!$V$16*Tabell2[[#This Row],[Weight (kg)]]</f>
        <v>2.0444999999999999E-3</v>
      </c>
      <c r="T1091" s="35" t="str">
        <f>'EPD information'!$W$16</f>
        <v>ND</v>
      </c>
      <c r="U1091" s="35">
        <f>'EPD information'!$X$16*Tabell2[[#This Row],[Weight (kg)]]</f>
        <v>1.3630000000000001E-3</v>
      </c>
      <c r="V1091" s="35">
        <f>'EPD information'!$Y$16*Tabell2[[#This Row],[Weight (kg)]]</f>
        <v>4.5239999999999995E-2</v>
      </c>
      <c r="W1091" s="35">
        <f>'EPD information'!$Z$16*Tabell2[[#This Row],[Weight (kg)]]</f>
        <v>7.3369999999999997E-5</v>
      </c>
      <c r="X1091" s="35">
        <f>'EPD information'!$AA$16*Tabell2[[#This Row],[Weight (kg)]]</f>
        <v>-0.35089999999999999</v>
      </c>
      <c r="Y1091" s="18">
        <f>'EPD information'!$AB$16*Tabell2[[#This Row],[Weight (kg)]]</f>
        <v>0.97439999999999993</v>
      </c>
      <c r="Z1091" s="18">
        <f>'EPD information'!$AC$16*Tabell2[[#This Row],[Weight (kg)]]</f>
        <v>1.7080999999999999E-2</v>
      </c>
      <c r="AA1091" s="18">
        <f>'EPD information'!$AD$16*Tabell2[[#This Row],[Weight (kg)]]</f>
        <v>2.1373E-3</v>
      </c>
      <c r="AB1091" s="18" t="s">
        <v>48</v>
      </c>
      <c r="AC1091" s="18">
        <f>'EPD information'!$AF$16*Tabell2[[#This Row],[Weight (kg)]]</f>
        <v>1.3484999999999999E-3</v>
      </c>
      <c r="AD1091" s="18">
        <f>'EPD information'!$AG$16*Tabell2[[#This Row],[Weight (kg)]]</f>
        <v>4.4949999999999997E-2</v>
      </c>
      <c r="AE1091" s="18">
        <f>'EPD information'!$AH$16*Tabell2[[#This Row],[Weight (kg)]]</f>
        <v>7.1920000000000003E-5</v>
      </c>
      <c r="AF1091" s="21">
        <f>'EPD information'!$AI$16*Tabell2[[#This Row],[Weight (kg)]]</f>
        <v>-0.33349999999999996</v>
      </c>
    </row>
    <row r="1092" spans="1:32" x14ac:dyDescent="0.2">
      <c r="A1092" s="36" t="s">
        <v>212</v>
      </c>
      <c r="B1092" s="37" t="s">
        <v>213</v>
      </c>
      <c r="C1092" s="38">
        <v>257319</v>
      </c>
      <c r="D1092" s="39">
        <v>7319662573191</v>
      </c>
      <c r="E1092" s="37" t="s">
        <v>46</v>
      </c>
      <c r="F1092" s="40">
        <v>280</v>
      </c>
      <c r="G1092" s="37">
        <v>0</v>
      </c>
      <c r="H1092" s="41">
        <v>0.32</v>
      </c>
      <c r="I1092" s="35">
        <f>'EPD information'!$L$16*Tabell2[[#This Row],[Weight (kg)]]</f>
        <v>1.0912000000000002</v>
      </c>
      <c r="J1092" s="22">
        <f>'EPD information'!$M$16*Tabell2[[#This Row],[Weight (kg)]]</f>
        <v>1.9008000000000001E-2</v>
      </c>
      <c r="K1092" s="22">
        <f>'EPD information'!$N$16*Tabell2[[#This Row],[Weight (kg)]]</f>
        <v>2.2560000000000002E-3</v>
      </c>
      <c r="L1092" s="22">
        <f>'EPD information'!$O$16*Tabell2[[#This Row],[Weight (kg)]]</f>
        <v>0</v>
      </c>
      <c r="M1092" s="22">
        <f>'EPD information'!$P$16*Tabell2[[#This Row],[Weight (kg)]]</f>
        <v>1.5040000000000001E-3</v>
      </c>
      <c r="N1092" s="22">
        <f>'EPD information'!$Q$16*Tabell2[[#This Row],[Weight (kg)]]</f>
        <v>4.9919999999999999E-2</v>
      </c>
      <c r="O1092" s="22">
        <f>'EPD information'!$R$16*Tabell2[[#This Row],[Weight (kg)]]</f>
        <v>8.0960000000000011E-5</v>
      </c>
      <c r="P1092" s="22">
        <f>'EPD information'!$S$16*Tabell2[[#This Row],[Weight (kg)]]</f>
        <v>-0.38719999999999999</v>
      </c>
      <c r="Q1092" s="35">
        <f>'Product specific GWP'!$T$16*Tabell2[[#This Row],[Weight (kg)]]</f>
        <v>1.3984000000000002E-2</v>
      </c>
      <c r="R1092" s="35" t="s">
        <v>48</v>
      </c>
      <c r="S1092" s="35">
        <f>'EPD information'!$V$16*Tabell2[[#This Row],[Weight (kg)]]</f>
        <v>2.2560000000000002E-3</v>
      </c>
      <c r="T1092" s="35" t="str">
        <f>'EPD information'!$W$16</f>
        <v>ND</v>
      </c>
      <c r="U1092" s="35">
        <f>'EPD information'!$X$16*Tabell2[[#This Row],[Weight (kg)]]</f>
        <v>1.5040000000000001E-3</v>
      </c>
      <c r="V1092" s="35">
        <f>'EPD information'!$Y$16*Tabell2[[#This Row],[Weight (kg)]]</f>
        <v>4.9919999999999999E-2</v>
      </c>
      <c r="W1092" s="35">
        <f>'EPD information'!$Z$16*Tabell2[[#This Row],[Weight (kg)]]</f>
        <v>8.0960000000000011E-5</v>
      </c>
      <c r="X1092" s="35">
        <f>'EPD information'!$AA$16*Tabell2[[#This Row],[Weight (kg)]]</f>
        <v>-0.38719999999999999</v>
      </c>
      <c r="Y1092" s="18">
        <f>'EPD information'!$AB$16*Tabell2[[#This Row],[Weight (kg)]]</f>
        <v>1.0751999999999999</v>
      </c>
      <c r="Z1092" s="18">
        <f>'EPD information'!$AC$16*Tabell2[[#This Row],[Weight (kg)]]</f>
        <v>1.8848E-2</v>
      </c>
      <c r="AA1092" s="18">
        <f>'EPD information'!$AD$16*Tabell2[[#This Row],[Weight (kg)]]</f>
        <v>2.3584000000000001E-3</v>
      </c>
      <c r="AB1092" s="18" t="s">
        <v>48</v>
      </c>
      <c r="AC1092" s="18">
        <f>'EPD information'!$AF$16*Tabell2[[#This Row],[Weight (kg)]]</f>
        <v>1.488E-3</v>
      </c>
      <c r="AD1092" s="18">
        <f>'EPD information'!$AG$16*Tabell2[[#This Row],[Weight (kg)]]</f>
        <v>4.9599999999999998E-2</v>
      </c>
      <c r="AE1092" s="18">
        <f>'EPD information'!$AH$16*Tabell2[[#This Row],[Weight (kg)]]</f>
        <v>7.9359999999999999E-5</v>
      </c>
      <c r="AF1092" s="21">
        <f>'EPD information'!$AI$16*Tabell2[[#This Row],[Weight (kg)]]</f>
        <v>-0.36799999999999999</v>
      </c>
    </row>
    <row r="1093" spans="1:32" x14ac:dyDescent="0.2">
      <c r="A1093" s="36" t="s">
        <v>212</v>
      </c>
      <c r="B1093" s="37" t="s">
        <v>214</v>
      </c>
      <c r="C1093" s="38">
        <v>595382</v>
      </c>
      <c r="D1093" s="39">
        <v>7319660875921</v>
      </c>
      <c r="E1093" s="37" t="s">
        <v>46</v>
      </c>
      <c r="F1093" s="40">
        <v>280</v>
      </c>
      <c r="G1093" s="37">
        <v>0</v>
      </c>
      <c r="H1093" s="41">
        <v>0.35460000000000003</v>
      </c>
      <c r="I1093" s="35">
        <f>'EPD information'!$L$16*Tabell2[[#This Row],[Weight (kg)]]</f>
        <v>1.2091860000000001</v>
      </c>
      <c r="J1093" s="22">
        <f>'EPD information'!$M$16*Tabell2[[#This Row],[Weight (kg)]]</f>
        <v>2.106324E-2</v>
      </c>
      <c r="K1093" s="22">
        <f>'EPD information'!$N$16*Tabell2[[#This Row],[Weight (kg)]]</f>
        <v>2.49993E-3</v>
      </c>
      <c r="L1093" s="22">
        <f>'EPD information'!$O$16*Tabell2[[#This Row],[Weight (kg)]]</f>
        <v>0</v>
      </c>
      <c r="M1093" s="22">
        <f>'EPD information'!$P$16*Tabell2[[#This Row],[Weight (kg)]]</f>
        <v>1.6666200000000002E-3</v>
      </c>
      <c r="N1093" s="22">
        <f>'EPD information'!$Q$16*Tabell2[[#This Row],[Weight (kg)]]</f>
        <v>5.5317600000000001E-2</v>
      </c>
      <c r="O1093" s="22">
        <f>'EPD information'!$R$16*Tabell2[[#This Row],[Weight (kg)]]</f>
        <v>8.9713800000000015E-5</v>
      </c>
      <c r="P1093" s="22">
        <f>'EPD information'!$S$16*Tabell2[[#This Row],[Weight (kg)]]</f>
        <v>-0.429066</v>
      </c>
      <c r="Q1093" s="35">
        <f>'Product specific GWP'!$T$16*Tabell2[[#This Row],[Weight (kg)]]</f>
        <v>1.5496020000000003E-2</v>
      </c>
      <c r="R1093" s="35" t="s">
        <v>48</v>
      </c>
      <c r="S1093" s="35">
        <f>'EPD information'!$V$16*Tabell2[[#This Row],[Weight (kg)]]</f>
        <v>2.49993E-3</v>
      </c>
      <c r="T1093" s="35" t="str">
        <f>'EPD information'!$W$16</f>
        <v>ND</v>
      </c>
      <c r="U1093" s="35">
        <f>'EPD information'!$X$16*Tabell2[[#This Row],[Weight (kg)]]</f>
        <v>1.6666200000000002E-3</v>
      </c>
      <c r="V1093" s="35">
        <f>'EPD information'!$Y$16*Tabell2[[#This Row],[Weight (kg)]]</f>
        <v>5.5317600000000001E-2</v>
      </c>
      <c r="W1093" s="35">
        <f>'EPD information'!$Z$16*Tabell2[[#This Row],[Weight (kg)]]</f>
        <v>8.9713800000000015E-5</v>
      </c>
      <c r="X1093" s="35">
        <f>'EPD information'!$AA$16*Tabell2[[#This Row],[Weight (kg)]]</f>
        <v>-0.429066</v>
      </c>
      <c r="Y1093" s="18">
        <f>'EPD information'!$AB$16*Tabell2[[#This Row],[Weight (kg)]]</f>
        <v>1.1914560000000001</v>
      </c>
      <c r="Z1093" s="18">
        <f>'EPD information'!$AC$16*Tabell2[[#This Row],[Weight (kg)]]</f>
        <v>2.0885940000000002E-2</v>
      </c>
      <c r="AA1093" s="18">
        <f>'EPD information'!$AD$16*Tabell2[[#This Row],[Weight (kg)]]</f>
        <v>2.6134019999999999E-3</v>
      </c>
      <c r="AB1093" s="18" t="s">
        <v>48</v>
      </c>
      <c r="AC1093" s="18">
        <f>'EPD information'!$AF$16*Tabell2[[#This Row],[Weight (kg)]]</f>
        <v>1.6488900000000001E-3</v>
      </c>
      <c r="AD1093" s="18">
        <f>'EPD information'!$AG$16*Tabell2[[#This Row],[Weight (kg)]]</f>
        <v>5.4963000000000005E-2</v>
      </c>
      <c r="AE1093" s="18">
        <f>'EPD information'!$AH$16*Tabell2[[#This Row],[Weight (kg)]]</f>
        <v>8.7940800000000017E-5</v>
      </c>
      <c r="AF1093" s="21">
        <f>'EPD information'!$AI$16*Tabell2[[#This Row],[Weight (kg)]]</f>
        <v>-0.40778999999999999</v>
      </c>
    </row>
    <row r="1094" spans="1:32" ht="28.5" x14ac:dyDescent="0.2">
      <c r="A1094" s="36" t="s">
        <v>212</v>
      </c>
      <c r="B1094" s="37" t="s">
        <v>222</v>
      </c>
      <c r="C1094" s="38">
        <v>496872</v>
      </c>
      <c r="D1094" s="39">
        <v>7319660575005</v>
      </c>
      <c r="E1094" s="37" t="s">
        <v>46</v>
      </c>
      <c r="F1094" s="40">
        <v>280</v>
      </c>
      <c r="G1094" s="37">
        <v>75</v>
      </c>
      <c r="H1094" s="41">
        <v>0.38</v>
      </c>
      <c r="I1094" s="35">
        <f>'EPD information'!$L$16*Tabell2[[#This Row],[Weight (kg)]]</f>
        <v>1.2958000000000001</v>
      </c>
      <c r="J1094" s="22">
        <f>'EPD information'!$M$16*Tabell2[[#This Row],[Weight (kg)]]</f>
        <v>2.2572000000000002E-2</v>
      </c>
      <c r="K1094" s="22">
        <f>'EPD information'!$N$16*Tabell2[[#This Row],[Weight (kg)]]</f>
        <v>2.679E-3</v>
      </c>
      <c r="L1094" s="22">
        <f>'EPD information'!$O$16*Tabell2[[#This Row],[Weight (kg)]]</f>
        <v>0</v>
      </c>
      <c r="M1094" s="22">
        <f>'EPD information'!$P$16*Tabell2[[#This Row],[Weight (kg)]]</f>
        <v>1.786E-3</v>
      </c>
      <c r="N1094" s="22">
        <f>'EPD information'!$Q$16*Tabell2[[#This Row],[Weight (kg)]]</f>
        <v>5.9279999999999999E-2</v>
      </c>
      <c r="O1094" s="22">
        <f>'EPD information'!$R$16*Tabell2[[#This Row],[Weight (kg)]]</f>
        <v>9.6140000000000011E-5</v>
      </c>
      <c r="P1094" s="22">
        <f>'EPD information'!$S$16*Tabell2[[#This Row],[Weight (kg)]]</f>
        <v>-0.45979999999999999</v>
      </c>
      <c r="Q1094" s="35">
        <f>'Product specific GWP'!$T$16*Tabell2[[#This Row],[Weight (kg)]]</f>
        <v>1.6606000000000003E-2</v>
      </c>
      <c r="R1094" s="35" t="s">
        <v>48</v>
      </c>
      <c r="S1094" s="35">
        <f>'EPD information'!$V$16*Tabell2[[#This Row],[Weight (kg)]]</f>
        <v>2.679E-3</v>
      </c>
      <c r="T1094" s="35" t="str">
        <f>'EPD information'!$W$16</f>
        <v>ND</v>
      </c>
      <c r="U1094" s="35">
        <f>'EPD information'!$X$16*Tabell2[[#This Row],[Weight (kg)]]</f>
        <v>1.786E-3</v>
      </c>
      <c r="V1094" s="35">
        <f>'EPD information'!$Y$16*Tabell2[[#This Row],[Weight (kg)]]</f>
        <v>5.9279999999999999E-2</v>
      </c>
      <c r="W1094" s="35">
        <f>'EPD information'!$Z$16*Tabell2[[#This Row],[Weight (kg)]]</f>
        <v>9.6140000000000011E-5</v>
      </c>
      <c r="X1094" s="35">
        <f>'EPD information'!$AA$16*Tabell2[[#This Row],[Weight (kg)]]</f>
        <v>-0.45979999999999999</v>
      </c>
      <c r="Y1094" s="18">
        <f>'EPD information'!$AB$16*Tabell2[[#This Row],[Weight (kg)]]</f>
        <v>1.2767999999999999</v>
      </c>
      <c r="Z1094" s="18">
        <f>'EPD information'!$AC$16*Tabell2[[#This Row],[Weight (kg)]]</f>
        <v>2.2381999999999999E-2</v>
      </c>
      <c r="AA1094" s="18">
        <f>'EPD information'!$AD$16*Tabell2[[#This Row],[Weight (kg)]]</f>
        <v>2.8005999999999999E-3</v>
      </c>
      <c r="AB1094" s="18" t="s">
        <v>48</v>
      </c>
      <c r="AC1094" s="18">
        <f>'EPD information'!$AF$16*Tabell2[[#This Row],[Weight (kg)]]</f>
        <v>1.7669999999999999E-3</v>
      </c>
      <c r="AD1094" s="18">
        <f>'EPD information'!$AG$16*Tabell2[[#This Row],[Weight (kg)]]</f>
        <v>5.8900000000000001E-2</v>
      </c>
      <c r="AE1094" s="18">
        <f>'EPD information'!$AH$16*Tabell2[[#This Row],[Weight (kg)]]</f>
        <v>9.4240000000000006E-5</v>
      </c>
      <c r="AF1094" s="21">
        <f>'EPD information'!$AI$16*Tabell2[[#This Row],[Weight (kg)]]</f>
        <v>-0.43699999999999994</v>
      </c>
    </row>
    <row r="1095" spans="1:32" x14ac:dyDescent="0.2">
      <c r="A1095" s="36" t="s">
        <v>212</v>
      </c>
      <c r="B1095" s="37" t="s">
        <v>213</v>
      </c>
      <c r="C1095" s="38">
        <v>257320</v>
      </c>
      <c r="D1095" s="39">
        <v>7319662573207</v>
      </c>
      <c r="E1095" s="37" t="s">
        <v>46</v>
      </c>
      <c r="F1095" s="40">
        <v>300</v>
      </c>
      <c r="G1095" s="37">
        <v>0</v>
      </c>
      <c r="H1095" s="41">
        <v>0.36</v>
      </c>
      <c r="I1095" s="35">
        <f>'EPD information'!$L$16*Tabell2[[#This Row],[Weight (kg)]]</f>
        <v>1.2276</v>
      </c>
      <c r="J1095" s="22">
        <f>'EPD information'!$M$16*Tabell2[[#This Row],[Weight (kg)]]</f>
        <v>2.1384E-2</v>
      </c>
      <c r="K1095" s="22">
        <f>'EPD information'!$N$16*Tabell2[[#This Row],[Weight (kg)]]</f>
        <v>2.5379999999999999E-3</v>
      </c>
      <c r="L1095" s="22">
        <f>'EPD information'!$O$16*Tabell2[[#This Row],[Weight (kg)]]</f>
        <v>0</v>
      </c>
      <c r="M1095" s="22">
        <f>'EPD information'!$P$16*Tabell2[[#This Row],[Weight (kg)]]</f>
        <v>1.6919999999999999E-3</v>
      </c>
      <c r="N1095" s="22">
        <f>'EPD information'!$Q$16*Tabell2[[#This Row],[Weight (kg)]]</f>
        <v>5.6159999999999995E-2</v>
      </c>
      <c r="O1095" s="22">
        <f>'EPD information'!$R$16*Tabell2[[#This Row],[Weight (kg)]]</f>
        <v>9.1080000000000002E-5</v>
      </c>
      <c r="P1095" s="22">
        <f>'EPD information'!$S$16*Tabell2[[#This Row],[Weight (kg)]]</f>
        <v>-0.43559999999999999</v>
      </c>
      <c r="Q1095" s="35">
        <f>'Product specific GWP'!$T$16*Tabell2[[#This Row],[Weight (kg)]]</f>
        <v>1.5731999999999999E-2</v>
      </c>
      <c r="R1095" s="35" t="s">
        <v>48</v>
      </c>
      <c r="S1095" s="35">
        <f>'EPD information'!$V$16*Tabell2[[#This Row],[Weight (kg)]]</f>
        <v>2.5379999999999999E-3</v>
      </c>
      <c r="T1095" s="35" t="str">
        <f>'EPD information'!$W$16</f>
        <v>ND</v>
      </c>
      <c r="U1095" s="35">
        <f>'EPD information'!$X$16*Tabell2[[#This Row],[Weight (kg)]]</f>
        <v>1.6919999999999999E-3</v>
      </c>
      <c r="V1095" s="35">
        <f>'EPD information'!$Y$16*Tabell2[[#This Row],[Weight (kg)]]</f>
        <v>5.6159999999999995E-2</v>
      </c>
      <c r="W1095" s="35">
        <f>'EPD information'!$Z$16*Tabell2[[#This Row],[Weight (kg)]]</f>
        <v>9.1080000000000002E-5</v>
      </c>
      <c r="X1095" s="35">
        <f>'EPD information'!$AA$16*Tabell2[[#This Row],[Weight (kg)]]</f>
        <v>-0.43559999999999999</v>
      </c>
      <c r="Y1095" s="18">
        <f>'EPD information'!$AB$16*Tabell2[[#This Row],[Weight (kg)]]</f>
        <v>1.2096</v>
      </c>
      <c r="Z1095" s="18">
        <f>'EPD information'!$AC$16*Tabell2[[#This Row],[Weight (kg)]]</f>
        <v>2.1204000000000001E-2</v>
      </c>
      <c r="AA1095" s="18">
        <f>'EPD information'!$AD$16*Tabell2[[#This Row],[Weight (kg)]]</f>
        <v>2.6531999999999997E-3</v>
      </c>
      <c r="AB1095" s="18" t="s">
        <v>48</v>
      </c>
      <c r="AC1095" s="18">
        <f>'EPD information'!$AF$16*Tabell2[[#This Row],[Weight (kg)]]</f>
        <v>1.6739999999999997E-3</v>
      </c>
      <c r="AD1095" s="18">
        <f>'EPD information'!$AG$16*Tabell2[[#This Row],[Weight (kg)]]</f>
        <v>5.5799999999999995E-2</v>
      </c>
      <c r="AE1095" s="18">
        <f>'EPD information'!$AH$16*Tabell2[[#This Row],[Weight (kg)]]</f>
        <v>8.9279999999999999E-5</v>
      </c>
      <c r="AF1095" s="21">
        <f>'EPD information'!$AI$16*Tabell2[[#This Row],[Weight (kg)]]</f>
        <v>-0.41399999999999998</v>
      </c>
    </row>
    <row r="1096" spans="1:32" x14ac:dyDescent="0.2">
      <c r="A1096" s="36" t="s">
        <v>212</v>
      </c>
      <c r="B1096" s="37" t="s">
        <v>214</v>
      </c>
      <c r="C1096" s="38">
        <v>595383</v>
      </c>
      <c r="D1096" s="39">
        <v>7319660875938</v>
      </c>
      <c r="E1096" s="37" t="s">
        <v>46</v>
      </c>
      <c r="F1096" s="40">
        <v>300</v>
      </c>
      <c r="G1096" s="37">
        <v>0</v>
      </c>
      <c r="H1096" s="41">
        <v>0.39050000000000001</v>
      </c>
      <c r="I1096" s="35">
        <f>'EPD information'!$L$16*Tabell2[[#This Row],[Weight (kg)]]</f>
        <v>1.3316050000000001</v>
      </c>
      <c r="J1096" s="22">
        <f>'EPD information'!$M$16*Tabell2[[#This Row],[Weight (kg)]]</f>
        <v>2.31957E-2</v>
      </c>
      <c r="K1096" s="22">
        <f>'EPD information'!$N$16*Tabell2[[#This Row],[Weight (kg)]]</f>
        <v>2.7530250000000001E-3</v>
      </c>
      <c r="L1096" s="22">
        <f>'EPD information'!$O$16*Tabell2[[#This Row],[Weight (kg)]]</f>
        <v>0</v>
      </c>
      <c r="M1096" s="22">
        <f>'EPD information'!$P$16*Tabell2[[#This Row],[Weight (kg)]]</f>
        <v>1.8353500000000001E-3</v>
      </c>
      <c r="N1096" s="22">
        <f>'EPD information'!$Q$16*Tabell2[[#This Row],[Weight (kg)]]</f>
        <v>6.0918E-2</v>
      </c>
      <c r="O1096" s="22">
        <f>'EPD information'!$R$16*Tabell2[[#This Row],[Weight (kg)]]</f>
        <v>9.8796500000000015E-5</v>
      </c>
      <c r="P1096" s="22">
        <f>'EPD information'!$S$16*Tabell2[[#This Row],[Weight (kg)]]</f>
        <v>-0.47250500000000001</v>
      </c>
      <c r="Q1096" s="35">
        <f>'Product specific GWP'!$T$16*Tabell2[[#This Row],[Weight (kg)]]</f>
        <v>1.7064850000000003E-2</v>
      </c>
      <c r="R1096" s="35" t="s">
        <v>48</v>
      </c>
      <c r="S1096" s="35">
        <f>'EPD information'!$V$16*Tabell2[[#This Row],[Weight (kg)]]</f>
        <v>2.7530250000000001E-3</v>
      </c>
      <c r="T1096" s="35" t="str">
        <f>'EPD information'!$W$16</f>
        <v>ND</v>
      </c>
      <c r="U1096" s="35">
        <f>'EPD information'!$X$16*Tabell2[[#This Row],[Weight (kg)]]</f>
        <v>1.8353500000000001E-3</v>
      </c>
      <c r="V1096" s="35">
        <f>'EPD information'!$Y$16*Tabell2[[#This Row],[Weight (kg)]]</f>
        <v>6.0918E-2</v>
      </c>
      <c r="W1096" s="35">
        <f>'EPD information'!$Z$16*Tabell2[[#This Row],[Weight (kg)]]</f>
        <v>9.8796500000000015E-5</v>
      </c>
      <c r="X1096" s="35">
        <f>'EPD information'!$AA$16*Tabell2[[#This Row],[Weight (kg)]]</f>
        <v>-0.47250500000000001</v>
      </c>
      <c r="Y1096" s="18">
        <f>'EPD information'!$AB$16*Tabell2[[#This Row],[Weight (kg)]]</f>
        <v>1.3120799999999999</v>
      </c>
      <c r="Z1096" s="18">
        <f>'EPD information'!$AC$16*Tabell2[[#This Row],[Weight (kg)]]</f>
        <v>2.3000450000000002E-2</v>
      </c>
      <c r="AA1096" s="18">
        <f>'EPD information'!$AD$16*Tabell2[[#This Row],[Weight (kg)]]</f>
        <v>2.877985E-3</v>
      </c>
      <c r="AB1096" s="18" t="s">
        <v>48</v>
      </c>
      <c r="AC1096" s="18">
        <f>'EPD information'!$AF$16*Tabell2[[#This Row],[Weight (kg)]]</f>
        <v>1.8158249999999999E-3</v>
      </c>
      <c r="AD1096" s="18">
        <f>'EPD information'!$AG$16*Tabell2[[#This Row],[Weight (kg)]]</f>
        <v>6.0527500000000005E-2</v>
      </c>
      <c r="AE1096" s="18">
        <f>'EPD information'!$AH$16*Tabell2[[#This Row],[Weight (kg)]]</f>
        <v>9.684400000000001E-5</v>
      </c>
      <c r="AF1096" s="21">
        <f>'EPD information'!$AI$16*Tabell2[[#This Row],[Weight (kg)]]</f>
        <v>-0.449075</v>
      </c>
    </row>
    <row r="1097" spans="1:32" x14ac:dyDescent="0.2">
      <c r="A1097" s="36" t="s">
        <v>212</v>
      </c>
      <c r="B1097" s="37" t="s">
        <v>217</v>
      </c>
      <c r="C1097" s="38">
        <v>864069</v>
      </c>
      <c r="D1097" s="39">
        <v>7319660208538</v>
      </c>
      <c r="E1097" s="37" t="s">
        <v>46</v>
      </c>
      <c r="F1097" s="40">
        <v>315</v>
      </c>
      <c r="G1097" s="37">
        <v>0</v>
      </c>
      <c r="H1097" s="41">
        <v>0.81</v>
      </c>
      <c r="I1097" s="35">
        <f>'EPD information'!$L$16*Tabell2[[#This Row],[Weight (kg)]]</f>
        <v>2.7621000000000002</v>
      </c>
      <c r="J1097" s="22">
        <f>'EPD information'!$M$16*Tabell2[[#This Row],[Weight (kg)]]</f>
        <v>4.8114000000000004E-2</v>
      </c>
      <c r="K1097" s="22">
        <f>'EPD information'!$N$16*Tabell2[[#This Row],[Weight (kg)]]</f>
        <v>5.7105000000000003E-3</v>
      </c>
      <c r="L1097" s="22">
        <f>'EPD information'!$O$16*Tabell2[[#This Row],[Weight (kg)]]</f>
        <v>0</v>
      </c>
      <c r="M1097" s="22">
        <f>'EPD information'!$P$16*Tabell2[[#This Row],[Weight (kg)]]</f>
        <v>3.8070000000000005E-3</v>
      </c>
      <c r="N1097" s="22">
        <f>'EPD information'!$Q$16*Tabell2[[#This Row],[Weight (kg)]]</f>
        <v>0.12636</v>
      </c>
      <c r="O1097" s="22">
        <f>'EPD information'!$R$16*Tabell2[[#This Row],[Weight (kg)]]</f>
        <v>2.0493000000000003E-4</v>
      </c>
      <c r="P1097" s="22">
        <f>'EPD information'!$S$16*Tabell2[[#This Row],[Weight (kg)]]</f>
        <v>-0.98010000000000008</v>
      </c>
      <c r="Q1097" s="35">
        <f>'Product specific GWP'!$T$16*Tabell2[[#This Row],[Weight (kg)]]</f>
        <v>3.5397000000000005E-2</v>
      </c>
      <c r="R1097" s="35" t="s">
        <v>48</v>
      </c>
      <c r="S1097" s="35">
        <f>'EPD information'!$V$16*Tabell2[[#This Row],[Weight (kg)]]</f>
        <v>5.7105000000000003E-3</v>
      </c>
      <c r="T1097" s="35" t="str">
        <f>'EPD information'!$W$16</f>
        <v>ND</v>
      </c>
      <c r="U1097" s="35">
        <f>'EPD information'!$X$16*Tabell2[[#This Row],[Weight (kg)]]</f>
        <v>3.8070000000000005E-3</v>
      </c>
      <c r="V1097" s="35">
        <f>'EPD information'!$Y$16*Tabell2[[#This Row],[Weight (kg)]]</f>
        <v>0.12636</v>
      </c>
      <c r="W1097" s="35">
        <f>'EPD information'!$Z$16*Tabell2[[#This Row],[Weight (kg)]]</f>
        <v>2.0493000000000003E-4</v>
      </c>
      <c r="X1097" s="35">
        <f>'EPD information'!$AA$16*Tabell2[[#This Row],[Weight (kg)]]</f>
        <v>-0.98010000000000008</v>
      </c>
      <c r="Y1097" s="18">
        <f>'EPD information'!$AB$16*Tabell2[[#This Row],[Weight (kg)]]</f>
        <v>2.7216</v>
      </c>
      <c r="Z1097" s="18">
        <f>'EPD information'!$AC$16*Tabell2[[#This Row],[Weight (kg)]]</f>
        <v>4.7709000000000001E-2</v>
      </c>
      <c r="AA1097" s="18">
        <f>'EPD information'!$AD$16*Tabell2[[#This Row],[Weight (kg)]]</f>
        <v>5.9697000000000005E-3</v>
      </c>
      <c r="AB1097" s="18" t="s">
        <v>48</v>
      </c>
      <c r="AC1097" s="18">
        <f>'EPD information'!$AF$16*Tabell2[[#This Row],[Weight (kg)]]</f>
        <v>3.7664999999999999E-3</v>
      </c>
      <c r="AD1097" s="18">
        <f>'EPD information'!$AG$16*Tabell2[[#This Row],[Weight (kg)]]</f>
        <v>0.12554999999999999</v>
      </c>
      <c r="AE1097" s="18">
        <f>'EPD information'!$AH$16*Tabell2[[#This Row],[Weight (kg)]]</f>
        <v>2.0088000000000001E-4</v>
      </c>
      <c r="AF1097" s="21">
        <f>'EPD information'!$AI$16*Tabell2[[#This Row],[Weight (kg)]]</f>
        <v>-0.93149999999999999</v>
      </c>
    </row>
    <row r="1098" spans="1:32" x14ac:dyDescent="0.2">
      <c r="A1098" s="36" t="s">
        <v>212</v>
      </c>
      <c r="B1098" s="37" t="s">
        <v>213</v>
      </c>
      <c r="C1098" s="38">
        <v>257321</v>
      </c>
      <c r="D1098" s="39">
        <v>7319662573214</v>
      </c>
      <c r="E1098" s="37" t="s">
        <v>46</v>
      </c>
      <c r="F1098" s="40">
        <v>315</v>
      </c>
      <c r="G1098" s="37">
        <v>0</v>
      </c>
      <c r="H1098" s="41">
        <v>0.37</v>
      </c>
      <c r="I1098" s="35">
        <f>'EPD information'!$L$16*Tabell2[[#This Row],[Weight (kg)]]</f>
        <v>1.2617</v>
      </c>
      <c r="J1098" s="22">
        <f>'EPD information'!$M$16*Tabell2[[#This Row],[Weight (kg)]]</f>
        <v>2.1978000000000001E-2</v>
      </c>
      <c r="K1098" s="22">
        <f>'EPD information'!$N$16*Tabell2[[#This Row],[Weight (kg)]]</f>
        <v>2.6084999999999997E-3</v>
      </c>
      <c r="L1098" s="22">
        <f>'EPD information'!$O$16*Tabell2[[#This Row],[Weight (kg)]]</f>
        <v>0</v>
      </c>
      <c r="M1098" s="22">
        <f>'EPD information'!$P$16*Tabell2[[#This Row],[Weight (kg)]]</f>
        <v>1.7390000000000001E-3</v>
      </c>
      <c r="N1098" s="22">
        <f>'EPD information'!$Q$16*Tabell2[[#This Row],[Weight (kg)]]</f>
        <v>5.772E-2</v>
      </c>
      <c r="O1098" s="22">
        <f>'EPD information'!$R$16*Tabell2[[#This Row],[Weight (kg)]]</f>
        <v>9.3610000000000007E-5</v>
      </c>
      <c r="P1098" s="22">
        <f>'EPD information'!$S$16*Tabell2[[#This Row],[Weight (kg)]]</f>
        <v>-0.44769999999999999</v>
      </c>
      <c r="Q1098" s="35">
        <f>'Product specific GWP'!$T$16*Tabell2[[#This Row],[Weight (kg)]]</f>
        <v>1.6168999999999999E-2</v>
      </c>
      <c r="R1098" s="35" t="s">
        <v>48</v>
      </c>
      <c r="S1098" s="35">
        <f>'EPD information'!$V$16*Tabell2[[#This Row],[Weight (kg)]]</f>
        <v>2.6084999999999997E-3</v>
      </c>
      <c r="T1098" s="35" t="str">
        <f>'EPD information'!$W$16</f>
        <v>ND</v>
      </c>
      <c r="U1098" s="35">
        <f>'EPD information'!$X$16*Tabell2[[#This Row],[Weight (kg)]]</f>
        <v>1.7390000000000001E-3</v>
      </c>
      <c r="V1098" s="35">
        <f>'EPD information'!$Y$16*Tabell2[[#This Row],[Weight (kg)]]</f>
        <v>5.772E-2</v>
      </c>
      <c r="W1098" s="35">
        <f>'EPD information'!$Z$16*Tabell2[[#This Row],[Weight (kg)]]</f>
        <v>9.3610000000000007E-5</v>
      </c>
      <c r="X1098" s="35">
        <f>'EPD information'!$AA$16*Tabell2[[#This Row],[Weight (kg)]]</f>
        <v>-0.44769999999999999</v>
      </c>
      <c r="Y1098" s="18">
        <f>'EPD information'!$AB$16*Tabell2[[#This Row],[Weight (kg)]]</f>
        <v>1.2431999999999999</v>
      </c>
      <c r="Z1098" s="18">
        <f>'EPD information'!$AC$16*Tabell2[[#This Row],[Weight (kg)]]</f>
        <v>2.1793E-2</v>
      </c>
      <c r="AA1098" s="18">
        <f>'EPD information'!$AD$16*Tabell2[[#This Row],[Weight (kg)]]</f>
        <v>2.7269E-3</v>
      </c>
      <c r="AB1098" s="18" t="s">
        <v>48</v>
      </c>
      <c r="AC1098" s="18">
        <f>'EPD information'!$AF$16*Tabell2[[#This Row],[Weight (kg)]]</f>
        <v>1.7204999999999998E-3</v>
      </c>
      <c r="AD1098" s="18">
        <f>'EPD information'!$AG$16*Tabell2[[#This Row],[Weight (kg)]]</f>
        <v>5.7349999999999998E-2</v>
      </c>
      <c r="AE1098" s="18">
        <f>'EPD information'!$AH$16*Tabell2[[#This Row],[Weight (kg)]]</f>
        <v>9.1760000000000002E-5</v>
      </c>
      <c r="AF1098" s="21">
        <f>'EPD information'!$AI$16*Tabell2[[#This Row],[Weight (kg)]]</f>
        <v>-0.42549999999999999</v>
      </c>
    </row>
    <row r="1099" spans="1:32" x14ac:dyDescent="0.2">
      <c r="A1099" s="36" t="s">
        <v>212</v>
      </c>
      <c r="B1099" s="37" t="s">
        <v>213</v>
      </c>
      <c r="C1099" s="38">
        <v>115425</v>
      </c>
      <c r="D1099" s="39">
        <v>7319661154254</v>
      </c>
      <c r="E1099" s="37" t="s">
        <v>46</v>
      </c>
      <c r="F1099" s="40">
        <v>315</v>
      </c>
      <c r="G1099" s="37">
        <v>0</v>
      </c>
      <c r="H1099" s="41">
        <v>0.39</v>
      </c>
      <c r="I1099" s="35">
        <f>'EPD information'!$L$16*Tabell2[[#This Row],[Weight (kg)]]</f>
        <v>1.3299000000000001</v>
      </c>
      <c r="J1099" s="22">
        <f>'EPD information'!$M$16*Tabell2[[#This Row],[Weight (kg)]]</f>
        <v>2.3166000000000003E-2</v>
      </c>
      <c r="K1099" s="22">
        <f>'EPD information'!$N$16*Tabell2[[#This Row],[Weight (kg)]]</f>
        <v>2.7495000000000002E-3</v>
      </c>
      <c r="L1099" s="22">
        <f>'EPD information'!$O$16*Tabell2[[#This Row],[Weight (kg)]]</f>
        <v>0</v>
      </c>
      <c r="M1099" s="22">
        <f>'EPD information'!$P$16*Tabell2[[#This Row],[Weight (kg)]]</f>
        <v>1.8330000000000002E-3</v>
      </c>
      <c r="N1099" s="22">
        <f>'EPD information'!$Q$16*Tabell2[[#This Row],[Weight (kg)]]</f>
        <v>6.0840000000000005E-2</v>
      </c>
      <c r="O1099" s="22">
        <f>'EPD information'!$R$16*Tabell2[[#This Row],[Weight (kg)]]</f>
        <v>9.8670000000000016E-5</v>
      </c>
      <c r="P1099" s="22">
        <f>'EPD information'!$S$16*Tabell2[[#This Row],[Weight (kg)]]</f>
        <v>-0.47189999999999999</v>
      </c>
      <c r="Q1099" s="35">
        <f>'Product specific GWP'!$T$16*Tabell2[[#This Row],[Weight (kg)]]</f>
        <v>1.7043000000000003E-2</v>
      </c>
      <c r="R1099" s="35" t="s">
        <v>48</v>
      </c>
      <c r="S1099" s="35">
        <f>'EPD information'!$V$16*Tabell2[[#This Row],[Weight (kg)]]</f>
        <v>2.7495000000000002E-3</v>
      </c>
      <c r="T1099" s="35" t="str">
        <f>'EPD information'!$W$16</f>
        <v>ND</v>
      </c>
      <c r="U1099" s="35">
        <f>'EPD information'!$X$16*Tabell2[[#This Row],[Weight (kg)]]</f>
        <v>1.8330000000000002E-3</v>
      </c>
      <c r="V1099" s="35">
        <f>'EPD information'!$Y$16*Tabell2[[#This Row],[Weight (kg)]]</f>
        <v>6.0840000000000005E-2</v>
      </c>
      <c r="W1099" s="35">
        <f>'EPD information'!$Z$16*Tabell2[[#This Row],[Weight (kg)]]</f>
        <v>9.8670000000000016E-5</v>
      </c>
      <c r="X1099" s="35">
        <f>'EPD information'!$AA$16*Tabell2[[#This Row],[Weight (kg)]]</f>
        <v>-0.47189999999999999</v>
      </c>
      <c r="Y1099" s="18">
        <f>'EPD information'!$AB$16*Tabell2[[#This Row],[Weight (kg)]]</f>
        <v>1.3104</v>
      </c>
      <c r="Z1099" s="18">
        <f>'EPD information'!$AC$16*Tabell2[[#This Row],[Weight (kg)]]</f>
        <v>2.2971000000000002E-2</v>
      </c>
      <c r="AA1099" s="18">
        <f>'EPD information'!$AD$16*Tabell2[[#This Row],[Weight (kg)]]</f>
        <v>2.8743000000000002E-3</v>
      </c>
      <c r="AB1099" s="18" t="s">
        <v>48</v>
      </c>
      <c r="AC1099" s="18">
        <f>'EPD information'!$AF$16*Tabell2[[#This Row],[Weight (kg)]]</f>
        <v>1.8135E-3</v>
      </c>
      <c r="AD1099" s="18">
        <f>'EPD information'!$AG$16*Tabell2[[#This Row],[Weight (kg)]]</f>
        <v>6.0450000000000004E-2</v>
      </c>
      <c r="AE1099" s="18">
        <f>'EPD information'!$AH$16*Tabell2[[#This Row],[Weight (kg)]]</f>
        <v>9.6720000000000009E-5</v>
      </c>
      <c r="AF1099" s="21">
        <f>'EPD information'!$AI$16*Tabell2[[#This Row],[Weight (kg)]]</f>
        <v>-0.44849999999999995</v>
      </c>
    </row>
    <row r="1100" spans="1:32" x14ac:dyDescent="0.2">
      <c r="A1100" s="36" t="s">
        <v>212</v>
      </c>
      <c r="B1100" s="37" t="s">
        <v>213</v>
      </c>
      <c r="C1100" s="38">
        <v>853503</v>
      </c>
      <c r="D1100" s="39">
        <v>7319668535032</v>
      </c>
      <c r="E1100" s="37" t="s">
        <v>46</v>
      </c>
      <c r="F1100" s="40">
        <v>315</v>
      </c>
      <c r="G1100" s="37">
        <v>0</v>
      </c>
      <c r="H1100" s="41">
        <v>0.90029999999999999</v>
      </c>
      <c r="I1100" s="35">
        <f>'EPD information'!$L$16*Tabell2[[#This Row],[Weight (kg)]]</f>
        <v>3.0700229999999999</v>
      </c>
      <c r="J1100" s="22">
        <f>'EPD information'!$M$16*Tabell2[[#This Row],[Weight (kg)]]</f>
        <v>5.3477820000000002E-2</v>
      </c>
      <c r="K1100" s="22">
        <f>'EPD information'!$N$16*Tabell2[[#This Row],[Weight (kg)]]</f>
        <v>6.3471149999999995E-3</v>
      </c>
      <c r="L1100" s="22">
        <f>'EPD information'!$O$16*Tabell2[[#This Row],[Weight (kg)]]</f>
        <v>0</v>
      </c>
      <c r="M1100" s="22">
        <f>'EPD information'!$P$16*Tabell2[[#This Row],[Weight (kg)]]</f>
        <v>4.2314099999999997E-3</v>
      </c>
      <c r="N1100" s="22">
        <f>'EPD information'!$Q$16*Tabell2[[#This Row],[Weight (kg)]]</f>
        <v>0.14044680000000001</v>
      </c>
      <c r="O1100" s="22">
        <f>'EPD information'!$R$16*Tabell2[[#This Row],[Weight (kg)]]</f>
        <v>2.2777590000000003E-4</v>
      </c>
      <c r="P1100" s="22">
        <f>'EPD information'!$S$16*Tabell2[[#This Row],[Weight (kg)]]</f>
        <v>-1.0893629999999999</v>
      </c>
      <c r="Q1100" s="35">
        <f>'Product specific GWP'!$T$16*Tabell2[[#This Row],[Weight (kg)]]</f>
        <v>3.9343110000000001E-2</v>
      </c>
      <c r="R1100" s="35" t="s">
        <v>48</v>
      </c>
      <c r="S1100" s="35">
        <f>'EPD information'!$V$16*Tabell2[[#This Row],[Weight (kg)]]</f>
        <v>6.3471149999999995E-3</v>
      </c>
      <c r="T1100" s="35" t="str">
        <f>'EPD information'!$W$16</f>
        <v>ND</v>
      </c>
      <c r="U1100" s="35">
        <f>'EPD information'!$X$16*Tabell2[[#This Row],[Weight (kg)]]</f>
        <v>4.2314099999999997E-3</v>
      </c>
      <c r="V1100" s="35">
        <f>'EPD information'!$Y$16*Tabell2[[#This Row],[Weight (kg)]]</f>
        <v>0.14044680000000001</v>
      </c>
      <c r="W1100" s="35">
        <f>'EPD information'!$Z$16*Tabell2[[#This Row],[Weight (kg)]]</f>
        <v>2.2777590000000003E-4</v>
      </c>
      <c r="X1100" s="35">
        <f>'EPD information'!$AA$16*Tabell2[[#This Row],[Weight (kg)]]</f>
        <v>-1.0893629999999999</v>
      </c>
      <c r="Y1100" s="18">
        <f>'EPD information'!$AB$16*Tabell2[[#This Row],[Weight (kg)]]</f>
        <v>3.0250079999999997</v>
      </c>
      <c r="Z1100" s="18">
        <f>'EPD information'!$AC$16*Tabell2[[#This Row],[Weight (kg)]]</f>
        <v>5.3027669999999999E-2</v>
      </c>
      <c r="AA1100" s="18">
        <f>'EPD information'!$AD$16*Tabell2[[#This Row],[Weight (kg)]]</f>
        <v>6.6352109999999994E-3</v>
      </c>
      <c r="AB1100" s="18" t="s">
        <v>48</v>
      </c>
      <c r="AC1100" s="18">
        <f>'EPD information'!$AF$16*Tabell2[[#This Row],[Weight (kg)]]</f>
        <v>4.1863949999999999E-3</v>
      </c>
      <c r="AD1100" s="18">
        <f>'EPD information'!$AG$16*Tabell2[[#This Row],[Weight (kg)]]</f>
        <v>0.13954649999999999</v>
      </c>
      <c r="AE1100" s="18">
        <f>'EPD information'!$AH$16*Tabell2[[#This Row],[Weight (kg)]]</f>
        <v>2.232744E-4</v>
      </c>
      <c r="AF1100" s="21">
        <f>'EPD information'!$AI$16*Tabell2[[#This Row],[Weight (kg)]]</f>
        <v>-1.035345</v>
      </c>
    </row>
    <row r="1101" spans="1:32" x14ac:dyDescent="0.2">
      <c r="A1101" s="36" t="s">
        <v>212</v>
      </c>
      <c r="B1101" s="37" t="s">
        <v>213</v>
      </c>
      <c r="C1101" s="38">
        <v>854505</v>
      </c>
      <c r="D1101" s="39">
        <v>7319668545055</v>
      </c>
      <c r="E1101" s="37" t="s">
        <v>46</v>
      </c>
      <c r="F1101" s="40">
        <v>315</v>
      </c>
      <c r="G1101" s="37">
        <v>0</v>
      </c>
      <c r="H1101" s="41">
        <v>0.41510000000000002</v>
      </c>
      <c r="I1101" s="35">
        <f>'EPD information'!$L$16*Tabell2[[#This Row],[Weight (kg)]]</f>
        <v>1.4154910000000001</v>
      </c>
      <c r="J1101" s="22">
        <f>'EPD information'!$M$16*Tabell2[[#This Row],[Weight (kg)]]</f>
        <v>2.4656940000000002E-2</v>
      </c>
      <c r="K1101" s="22">
        <f>'EPD information'!$N$16*Tabell2[[#This Row],[Weight (kg)]]</f>
        <v>2.9264550000000001E-3</v>
      </c>
      <c r="L1101" s="22">
        <f>'EPD information'!$O$16*Tabell2[[#This Row],[Weight (kg)]]</f>
        <v>0</v>
      </c>
      <c r="M1101" s="22">
        <f>'EPD information'!$P$16*Tabell2[[#This Row],[Weight (kg)]]</f>
        <v>1.9509700000000002E-3</v>
      </c>
      <c r="N1101" s="22">
        <f>'EPD information'!$Q$16*Tabell2[[#This Row],[Weight (kg)]]</f>
        <v>6.475560000000001E-2</v>
      </c>
      <c r="O1101" s="22">
        <f>'EPD information'!$R$16*Tabell2[[#This Row],[Weight (kg)]]</f>
        <v>1.0502030000000001E-4</v>
      </c>
      <c r="P1101" s="22">
        <f>'EPD information'!$S$16*Tabell2[[#This Row],[Weight (kg)]]</f>
        <v>-0.50227100000000002</v>
      </c>
      <c r="Q1101" s="35">
        <f>'Product specific GWP'!$T$16*Tabell2[[#This Row],[Weight (kg)]]</f>
        <v>1.8139870000000002E-2</v>
      </c>
      <c r="R1101" s="35" t="s">
        <v>48</v>
      </c>
      <c r="S1101" s="35">
        <f>'EPD information'!$V$16*Tabell2[[#This Row],[Weight (kg)]]</f>
        <v>2.9264550000000001E-3</v>
      </c>
      <c r="T1101" s="35" t="str">
        <f>'EPD information'!$W$16</f>
        <v>ND</v>
      </c>
      <c r="U1101" s="35">
        <f>'EPD information'!$X$16*Tabell2[[#This Row],[Weight (kg)]]</f>
        <v>1.9509700000000002E-3</v>
      </c>
      <c r="V1101" s="35">
        <f>'EPD information'!$Y$16*Tabell2[[#This Row],[Weight (kg)]]</f>
        <v>6.475560000000001E-2</v>
      </c>
      <c r="W1101" s="35">
        <f>'EPD information'!$Z$16*Tabell2[[#This Row],[Weight (kg)]]</f>
        <v>1.0502030000000001E-4</v>
      </c>
      <c r="X1101" s="35">
        <f>'EPD information'!$AA$16*Tabell2[[#This Row],[Weight (kg)]]</f>
        <v>-0.50227100000000002</v>
      </c>
      <c r="Y1101" s="18">
        <f>'EPD information'!$AB$16*Tabell2[[#This Row],[Weight (kg)]]</f>
        <v>1.394736</v>
      </c>
      <c r="Z1101" s="18">
        <f>'EPD information'!$AC$16*Tabell2[[#This Row],[Weight (kg)]]</f>
        <v>2.4449390000000001E-2</v>
      </c>
      <c r="AA1101" s="18">
        <f>'EPD information'!$AD$16*Tabell2[[#This Row],[Weight (kg)]]</f>
        <v>3.0592869999999999E-3</v>
      </c>
      <c r="AB1101" s="18" t="s">
        <v>48</v>
      </c>
      <c r="AC1101" s="18">
        <f>'EPD information'!$AF$16*Tabell2[[#This Row],[Weight (kg)]]</f>
        <v>1.9302149999999999E-3</v>
      </c>
      <c r="AD1101" s="18">
        <f>'EPD information'!$AG$16*Tabell2[[#This Row],[Weight (kg)]]</f>
        <v>6.4340500000000009E-2</v>
      </c>
      <c r="AE1101" s="18">
        <f>'EPD information'!$AH$16*Tabell2[[#This Row],[Weight (kg)]]</f>
        <v>1.0294480000000001E-4</v>
      </c>
      <c r="AF1101" s="21">
        <f>'EPD information'!$AI$16*Tabell2[[#This Row],[Weight (kg)]]</f>
        <v>-0.47736499999999998</v>
      </c>
    </row>
    <row r="1102" spans="1:32" x14ac:dyDescent="0.2">
      <c r="A1102" s="36" t="s">
        <v>212</v>
      </c>
      <c r="B1102" s="37" t="s">
        <v>213</v>
      </c>
      <c r="C1102" s="38">
        <v>856396</v>
      </c>
      <c r="D1102" s="39">
        <v>7319668563967</v>
      </c>
      <c r="E1102" s="37" t="s">
        <v>46</v>
      </c>
      <c r="F1102" s="40">
        <v>315</v>
      </c>
      <c r="G1102" s="37">
        <v>0</v>
      </c>
      <c r="H1102" s="41">
        <v>1.2</v>
      </c>
      <c r="I1102" s="35">
        <f>'EPD information'!$L$16*Tabell2[[#This Row],[Weight (kg)]]</f>
        <v>4.0919999999999996</v>
      </c>
      <c r="J1102" s="22">
        <f>'EPD information'!$M$16*Tabell2[[#This Row],[Weight (kg)]]</f>
        <v>7.1279999999999996E-2</v>
      </c>
      <c r="K1102" s="22">
        <f>'EPD information'!$N$16*Tabell2[[#This Row],[Weight (kg)]]</f>
        <v>8.4599999999999988E-3</v>
      </c>
      <c r="L1102" s="22">
        <f>'EPD information'!$O$16*Tabell2[[#This Row],[Weight (kg)]]</f>
        <v>0</v>
      </c>
      <c r="M1102" s="22">
        <f>'EPD information'!$P$16*Tabell2[[#This Row],[Weight (kg)]]</f>
        <v>5.64E-3</v>
      </c>
      <c r="N1102" s="22">
        <f>'EPD information'!$Q$16*Tabell2[[#This Row],[Weight (kg)]]</f>
        <v>0.18720000000000001</v>
      </c>
      <c r="O1102" s="22">
        <f>'EPD information'!$R$16*Tabell2[[#This Row],[Weight (kg)]]</f>
        <v>3.0360000000000001E-4</v>
      </c>
      <c r="P1102" s="22">
        <f>'EPD information'!$S$16*Tabell2[[#This Row],[Weight (kg)]]</f>
        <v>-1.452</v>
      </c>
      <c r="Q1102" s="35">
        <f>'Product specific GWP'!$T$16*Tabell2[[#This Row],[Weight (kg)]]</f>
        <v>5.2440000000000001E-2</v>
      </c>
      <c r="R1102" s="35" t="s">
        <v>48</v>
      </c>
      <c r="S1102" s="35">
        <f>'EPD information'!$V$16*Tabell2[[#This Row],[Weight (kg)]]</f>
        <v>8.4599999999999988E-3</v>
      </c>
      <c r="T1102" s="35" t="str">
        <f>'EPD information'!$W$16</f>
        <v>ND</v>
      </c>
      <c r="U1102" s="35">
        <f>'EPD information'!$X$16*Tabell2[[#This Row],[Weight (kg)]]</f>
        <v>5.64E-3</v>
      </c>
      <c r="V1102" s="35">
        <f>'EPD information'!$Y$16*Tabell2[[#This Row],[Weight (kg)]]</f>
        <v>0.18720000000000001</v>
      </c>
      <c r="W1102" s="35">
        <f>'EPD information'!$Z$16*Tabell2[[#This Row],[Weight (kg)]]</f>
        <v>3.0360000000000001E-4</v>
      </c>
      <c r="X1102" s="35">
        <f>'EPD information'!$AA$16*Tabell2[[#This Row],[Weight (kg)]]</f>
        <v>-1.452</v>
      </c>
      <c r="Y1102" s="18">
        <f>'EPD information'!$AB$16*Tabell2[[#This Row],[Weight (kg)]]</f>
        <v>4.032</v>
      </c>
      <c r="Z1102" s="18">
        <f>'EPD information'!$AC$16*Tabell2[[#This Row],[Weight (kg)]]</f>
        <v>7.0679999999999993E-2</v>
      </c>
      <c r="AA1102" s="18">
        <f>'EPD information'!$AD$16*Tabell2[[#This Row],[Weight (kg)]]</f>
        <v>8.8439999999999994E-3</v>
      </c>
      <c r="AB1102" s="18" t="s">
        <v>48</v>
      </c>
      <c r="AC1102" s="18">
        <f>'EPD information'!$AF$16*Tabell2[[#This Row],[Weight (kg)]]</f>
        <v>5.579999999999999E-3</v>
      </c>
      <c r="AD1102" s="18">
        <f>'EPD information'!$AG$16*Tabell2[[#This Row],[Weight (kg)]]</f>
        <v>0.186</v>
      </c>
      <c r="AE1102" s="18">
        <f>'EPD information'!$AH$16*Tabell2[[#This Row],[Weight (kg)]]</f>
        <v>2.9760000000000002E-4</v>
      </c>
      <c r="AF1102" s="21">
        <f>'EPD information'!$AI$16*Tabell2[[#This Row],[Weight (kg)]]</f>
        <v>-1.38</v>
      </c>
    </row>
    <row r="1103" spans="1:32" x14ac:dyDescent="0.2">
      <c r="A1103" s="36" t="s">
        <v>212</v>
      </c>
      <c r="B1103" s="37" t="s">
        <v>214</v>
      </c>
      <c r="C1103" s="38">
        <v>595384</v>
      </c>
      <c r="D1103" s="39">
        <v>7319660875945</v>
      </c>
      <c r="E1103" s="37" t="s">
        <v>46</v>
      </c>
      <c r="F1103" s="40">
        <v>315</v>
      </c>
      <c r="G1103" s="37">
        <v>0</v>
      </c>
      <c r="H1103" s="41">
        <v>0.38</v>
      </c>
      <c r="I1103" s="35">
        <f>'EPD information'!$L$16*Tabell2[[#This Row],[Weight (kg)]]</f>
        <v>1.2958000000000001</v>
      </c>
      <c r="J1103" s="22">
        <f>'EPD information'!$M$16*Tabell2[[#This Row],[Weight (kg)]]</f>
        <v>2.2572000000000002E-2</v>
      </c>
      <c r="K1103" s="22">
        <f>'EPD information'!$N$16*Tabell2[[#This Row],[Weight (kg)]]</f>
        <v>2.679E-3</v>
      </c>
      <c r="L1103" s="22">
        <f>'EPD information'!$O$16*Tabell2[[#This Row],[Weight (kg)]]</f>
        <v>0</v>
      </c>
      <c r="M1103" s="22">
        <f>'EPD information'!$P$16*Tabell2[[#This Row],[Weight (kg)]]</f>
        <v>1.786E-3</v>
      </c>
      <c r="N1103" s="22">
        <f>'EPD information'!$Q$16*Tabell2[[#This Row],[Weight (kg)]]</f>
        <v>5.9279999999999999E-2</v>
      </c>
      <c r="O1103" s="22">
        <f>'EPD information'!$R$16*Tabell2[[#This Row],[Weight (kg)]]</f>
        <v>9.6140000000000011E-5</v>
      </c>
      <c r="P1103" s="22">
        <f>'EPD information'!$S$16*Tabell2[[#This Row],[Weight (kg)]]</f>
        <v>-0.45979999999999999</v>
      </c>
      <c r="Q1103" s="35">
        <f>'Product specific GWP'!$T$16*Tabell2[[#This Row],[Weight (kg)]]</f>
        <v>1.6606000000000003E-2</v>
      </c>
      <c r="R1103" s="35" t="s">
        <v>48</v>
      </c>
      <c r="S1103" s="35">
        <f>'EPD information'!$V$16*Tabell2[[#This Row],[Weight (kg)]]</f>
        <v>2.679E-3</v>
      </c>
      <c r="T1103" s="35" t="str">
        <f>'EPD information'!$W$16</f>
        <v>ND</v>
      </c>
      <c r="U1103" s="35">
        <f>'EPD information'!$X$16*Tabell2[[#This Row],[Weight (kg)]]</f>
        <v>1.786E-3</v>
      </c>
      <c r="V1103" s="35">
        <f>'EPD information'!$Y$16*Tabell2[[#This Row],[Weight (kg)]]</f>
        <v>5.9279999999999999E-2</v>
      </c>
      <c r="W1103" s="35">
        <f>'EPD information'!$Z$16*Tabell2[[#This Row],[Weight (kg)]]</f>
        <v>9.6140000000000011E-5</v>
      </c>
      <c r="X1103" s="35">
        <f>'EPD information'!$AA$16*Tabell2[[#This Row],[Weight (kg)]]</f>
        <v>-0.45979999999999999</v>
      </c>
      <c r="Y1103" s="18">
        <f>'EPD information'!$AB$16*Tabell2[[#This Row],[Weight (kg)]]</f>
        <v>1.2767999999999999</v>
      </c>
      <c r="Z1103" s="18">
        <f>'EPD information'!$AC$16*Tabell2[[#This Row],[Weight (kg)]]</f>
        <v>2.2381999999999999E-2</v>
      </c>
      <c r="AA1103" s="18">
        <f>'EPD information'!$AD$16*Tabell2[[#This Row],[Weight (kg)]]</f>
        <v>2.8005999999999999E-3</v>
      </c>
      <c r="AB1103" s="18" t="s">
        <v>48</v>
      </c>
      <c r="AC1103" s="18">
        <f>'EPD information'!$AF$16*Tabell2[[#This Row],[Weight (kg)]]</f>
        <v>1.7669999999999999E-3</v>
      </c>
      <c r="AD1103" s="18">
        <f>'EPD information'!$AG$16*Tabell2[[#This Row],[Weight (kg)]]</f>
        <v>5.8900000000000001E-2</v>
      </c>
      <c r="AE1103" s="18">
        <f>'EPD information'!$AH$16*Tabell2[[#This Row],[Weight (kg)]]</f>
        <v>9.4240000000000006E-5</v>
      </c>
      <c r="AF1103" s="21">
        <f>'EPD information'!$AI$16*Tabell2[[#This Row],[Weight (kg)]]</f>
        <v>-0.43699999999999994</v>
      </c>
    </row>
    <row r="1104" spans="1:32" x14ac:dyDescent="0.2">
      <c r="A1104" s="36" t="s">
        <v>212</v>
      </c>
      <c r="B1104" s="37" t="s">
        <v>215</v>
      </c>
      <c r="C1104" s="38">
        <v>115878</v>
      </c>
      <c r="D1104" s="39">
        <v>7319660225764</v>
      </c>
      <c r="E1104" s="37" t="s">
        <v>46</v>
      </c>
      <c r="F1104" s="40">
        <v>315</v>
      </c>
      <c r="G1104" s="37">
        <v>0</v>
      </c>
      <c r="H1104" s="41">
        <v>0.51</v>
      </c>
      <c r="I1104" s="35">
        <f>'EPD information'!$L$16*Tabell2[[#This Row],[Weight (kg)]]</f>
        <v>1.7391000000000001</v>
      </c>
      <c r="J1104" s="22">
        <f>'EPD information'!$M$16*Tabell2[[#This Row],[Weight (kg)]]</f>
        <v>3.0294000000000001E-2</v>
      </c>
      <c r="K1104" s="22">
        <f>'EPD information'!$N$16*Tabell2[[#This Row],[Weight (kg)]]</f>
        <v>3.5955000000000002E-3</v>
      </c>
      <c r="L1104" s="22">
        <f>'EPD information'!$O$16*Tabell2[[#This Row],[Weight (kg)]]</f>
        <v>0</v>
      </c>
      <c r="M1104" s="22">
        <f>'EPD information'!$P$16*Tabell2[[#This Row],[Weight (kg)]]</f>
        <v>2.3970000000000003E-3</v>
      </c>
      <c r="N1104" s="22">
        <f>'EPD information'!$Q$16*Tabell2[[#This Row],[Weight (kg)]]</f>
        <v>7.9560000000000006E-2</v>
      </c>
      <c r="O1104" s="22">
        <f>'EPD information'!$R$16*Tabell2[[#This Row],[Weight (kg)]]</f>
        <v>1.2903E-4</v>
      </c>
      <c r="P1104" s="22">
        <f>'EPD information'!$S$16*Tabell2[[#This Row],[Weight (kg)]]</f>
        <v>-0.61709999999999998</v>
      </c>
      <c r="Q1104" s="35">
        <f>'Product specific GWP'!$T$16*Tabell2[[#This Row],[Weight (kg)]]</f>
        <v>2.2287000000000001E-2</v>
      </c>
      <c r="R1104" s="35" t="s">
        <v>48</v>
      </c>
      <c r="S1104" s="35">
        <f>'EPD information'!$V$16*Tabell2[[#This Row],[Weight (kg)]]</f>
        <v>3.5955000000000002E-3</v>
      </c>
      <c r="T1104" s="35" t="str">
        <f>'EPD information'!$W$16</f>
        <v>ND</v>
      </c>
      <c r="U1104" s="35">
        <f>'EPD information'!$X$16*Tabell2[[#This Row],[Weight (kg)]]</f>
        <v>2.3970000000000003E-3</v>
      </c>
      <c r="V1104" s="35">
        <f>'EPD information'!$Y$16*Tabell2[[#This Row],[Weight (kg)]]</f>
        <v>7.9560000000000006E-2</v>
      </c>
      <c r="W1104" s="35">
        <f>'EPD information'!$Z$16*Tabell2[[#This Row],[Weight (kg)]]</f>
        <v>1.2903E-4</v>
      </c>
      <c r="X1104" s="35">
        <f>'EPD information'!$AA$16*Tabell2[[#This Row],[Weight (kg)]]</f>
        <v>-0.61709999999999998</v>
      </c>
      <c r="Y1104" s="18">
        <f>'EPD information'!$AB$16*Tabell2[[#This Row],[Weight (kg)]]</f>
        <v>1.7136</v>
      </c>
      <c r="Z1104" s="18">
        <f>'EPD information'!$AC$16*Tabell2[[#This Row],[Weight (kg)]]</f>
        <v>3.0039E-2</v>
      </c>
      <c r="AA1104" s="18">
        <f>'EPD information'!$AD$16*Tabell2[[#This Row],[Weight (kg)]]</f>
        <v>3.7586999999999998E-3</v>
      </c>
      <c r="AB1104" s="18" t="s">
        <v>48</v>
      </c>
      <c r="AC1104" s="18">
        <f>'EPD information'!$AF$16*Tabell2[[#This Row],[Weight (kg)]]</f>
        <v>2.3714999999999999E-3</v>
      </c>
      <c r="AD1104" s="18">
        <f>'EPD information'!$AG$16*Tabell2[[#This Row],[Weight (kg)]]</f>
        <v>7.9049999999999995E-2</v>
      </c>
      <c r="AE1104" s="18">
        <f>'EPD information'!$AH$16*Tabell2[[#This Row],[Weight (kg)]]</f>
        <v>1.2648E-4</v>
      </c>
      <c r="AF1104" s="21">
        <f>'EPD information'!$AI$16*Tabell2[[#This Row],[Weight (kg)]]</f>
        <v>-0.58649999999999991</v>
      </c>
    </row>
    <row r="1105" spans="1:32" ht="28.5" x14ac:dyDescent="0.2">
      <c r="A1105" s="36" t="s">
        <v>212</v>
      </c>
      <c r="B1105" s="37" t="s">
        <v>223</v>
      </c>
      <c r="C1105" s="38">
        <v>496873</v>
      </c>
      <c r="D1105" s="39">
        <v>7319660575012</v>
      </c>
      <c r="E1105" s="37" t="s">
        <v>46</v>
      </c>
      <c r="F1105" s="40">
        <v>315</v>
      </c>
      <c r="G1105" s="37">
        <v>75</v>
      </c>
      <c r="H1105" s="41">
        <v>0.44</v>
      </c>
      <c r="I1105" s="35">
        <f>'EPD information'!$L$16*Tabell2[[#This Row],[Weight (kg)]]</f>
        <v>1.5004000000000002</v>
      </c>
      <c r="J1105" s="22">
        <f>'EPD information'!$M$16*Tabell2[[#This Row],[Weight (kg)]]</f>
        <v>2.6136E-2</v>
      </c>
      <c r="K1105" s="22">
        <f>'EPD information'!$N$16*Tabell2[[#This Row],[Weight (kg)]]</f>
        <v>3.1020000000000002E-3</v>
      </c>
      <c r="L1105" s="22">
        <f>'EPD information'!$O$16*Tabell2[[#This Row],[Weight (kg)]]</f>
        <v>0</v>
      </c>
      <c r="M1105" s="22">
        <f>'EPD information'!$P$16*Tabell2[[#This Row],[Weight (kg)]]</f>
        <v>2.068E-3</v>
      </c>
      <c r="N1105" s="22">
        <f>'EPD information'!$Q$16*Tabell2[[#This Row],[Weight (kg)]]</f>
        <v>6.8640000000000007E-2</v>
      </c>
      <c r="O1105" s="22">
        <f>'EPD information'!$R$16*Tabell2[[#This Row],[Weight (kg)]]</f>
        <v>1.1132000000000001E-4</v>
      </c>
      <c r="P1105" s="22">
        <f>'EPD information'!$S$16*Tabell2[[#This Row],[Weight (kg)]]</f>
        <v>-0.53239999999999998</v>
      </c>
      <c r="Q1105" s="35">
        <f>'Product specific GWP'!$T$16*Tabell2[[#This Row],[Weight (kg)]]</f>
        <v>1.9228000000000002E-2</v>
      </c>
      <c r="R1105" s="35" t="s">
        <v>48</v>
      </c>
      <c r="S1105" s="35">
        <f>'EPD information'!$V$16*Tabell2[[#This Row],[Weight (kg)]]</f>
        <v>3.1020000000000002E-3</v>
      </c>
      <c r="T1105" s="35" t="str">
        <f>'EPD information'!$W$16</f>
        <v>ND</v>
      </c>
      <c r="U1105" s="35">
        <f>'EPD information'!$X$16*Tabell2[[#This Row],[Weight (kg)]]</f>
        <v>2.068E-3</v>
      </c>
      <c r="V1105" s="35">
        <f>'EPD information'!$Y$16*Tabell2[[#This Row],[Weight (kg)]]</f>
        <v>6.8640000000000007E-2</v>
      </c>
      <c r="W1105" s="35">
        <f>'EPD information'!$Z$16*Tabell2[[#This Row],[Weight (kg)]]</f>
        <v>1.1132000000000001E-4</v>
      </c>
      <c r="X1105" s="35">
        <f>'EPD information'!$AA$16*Tabell2[[#This Row],[Weight (kg)]]</f>
        <v>-0.53239999999999998</v>
      </c>
      <c r="Y1105" s="18">
        <f>'EPD information'!$AB$16*Tabell2[[#This Row],[Weight (kg)]]</f>
        <v>1.4783999999999999</v>
      </c>
      <c r="Z1105" s="18">
        <f>'EPD information'!$AC$16*Tabell2[[#This Row],[Weight (kg)]]</f>
        <v>2.5916000000000002E-2</v>
      </c>
      <c r="AA1105" s="18">
        <f>'EPD information'!$AD$16*Tabell2[[#This Row],[Weight (kg)]]</f>
        <v>3.2428000000000001E-3</v>
      </c>
      <c r="AB1105" s="18" t="s">
        <v>48</v>
      </c>
      <c r="AC1105" s="18">
        <f>'EPD information'!$AF$16*Tabell2[[#This Row],[Weight (kg)]]</f>
        <v>2.0459999999999996E-3</v>
      </c>
      <c r="AD1105" s="18">
        <f>'EPD information'!$AG$16*Tabell2[[#This Row],[Weight (kg)]]</f>
        <v>6.8199999999999997E-2</v>
      </c>
      <c r="AE1105" s="18">
        <f>'EPD information'!$AH$16*Tabell2[[#This Row],[Weight (kg)]]</f>
        <v>1.0912E-4</v>
      </c>
      <c r="AF1105" s="21">
        <f>'EPD information'!$AI$16*Tabell2[[#This Row],[Weight (kg)]]</f>
        <v>-0.50600000000000001</v>
      </c>
    </row>
    <row r="1106" spans="1:32" x14ac:dyDescent="0.2">
      <c r="A1106" s="36" t="s">
        <v>212</v>
      </c>
      <c r="B1106" s="37" t="s">
        <v>213</v>
      </c>
      <c r="C1106" s="38">
        <v>257324</v>
      </c>
      <c r="D1106" s="39">
        <v>7319662573245</v>
      </c>
      <c r="E1106" s="37" t="s">
        <v>46</v>
      </c>
      <c r="F1106" s="40">
        <v>355</v>
      </c>
      <c r="G1106" s="37">
        <v>0</v>
      </c>
      <c r="H1106" s="41">
        <v>0.42</v>
      </c>
      <c r="I1106" s="35">
        <f>'EPD information'!$L$16*Tabell2[[#This Row],[Weight (kg)]]</f>
        <v>1.4321999999999999</v>
      </c>
      <c r="J1106" s="22">
        <f>'EPD information'!$M$16*Tabell2[[#This Row],[Weight (kg)]]</f>
        <v>2.4947999999999998E-2</v>
      </c>
      <c r="K1106" s="22">
        <f>'EPD information'!$N$16*Tabell2[[#This Row],[Weight (kg)]]</f>
        <v>2.9609999999999997E-3</v>
      </c>
      <c r="L1106" s="22">
        <f>'EPD information'!$O$16*Tabell2[[#This Row],[Weight (kg)]]</f>
        <v>0</v>
      </c>
      <c r="M1106" s="22">
        <f>'EPD information'!$P$16*Tabell2[[#This Row],[Weight (kg)]]</f>
        <v>1.9740000000000001E-3</v>
      </c>
      <c r="N1106" s="22">
        <f>'EPD information'!$Q$16*Tabell2[[#This Row],[Weight (kg)]]</f>
        <v>6.5519999999999995E-2</v>
      </c>
      <c r="O1106" s="22">
        <f>'EPD information'!$R$16*Tabell2[[#This Row],[Weight (kg)]]</f>
        <v>1.0626E-4</v>
      </c>
      <c r="P1106" s="22">
        <f>'EPD information'!$S$16*Tabell2[[#This Row],[Weight (kg)]]</f>
        <v>-0.50819999999999999</v>
      </c>
      <c r="Q1106" s="35">
        <f>'Product specific GWP'!$T$16*Tabell2[[#This Row],[Weight (kg)]]</f>
        <v>1.8353999999999999E-2</v>
      </c>
      <c r="R1106" s="35" t="s">
        <v>48</v>
      </c>
      <c r="S1106" s="35">
        <f>'EPD information'!$V$16*Tabell2[[#This Row],[Weight (kg)]]</f>
        <v>2.9609999999999997E-3</v>
      </c>
      <c r="T1106" s="35" t="str">
        <f>'EPD information'!$W$16</f>
        <v>ND</v>
      </c>
      <c r="U1106" s="35">
        <f>'EPD information'!$X$16*Tabell2[[#This Row],[Weight (kg)]]</f>
        <v>1.9740000000000001E-3</v>
      </c>
      <c r="V1106" s="35">
        <f>'EPD information'!$Y$16*Tabell2[[#This Row],[Weight (kg)]]</f>
        <v>6.5519999999999995E-2</v>
      </c>
      <c r="W1106" s="35">
        <f>'EPD information'!$Z$16*Tabell2[[#This Row],[Weight (kg)]]</f>
        <v>1.0626E-4</v>
      </c>
      <c r="X1106" s="35">
        <f>'EPD information'!$AA$16*Tabell2[[#This Row],[Weight (kg)]]</f>
        <v>-0.50819999999999999</v>
      </c>
      <c r="Y1106" s="18">
        <f>'EPD information'!$AB$16*Tabell2[[#This Row],[Weight (kg)]]</f>
        <v>1.4111999999999998</v>
      </c>
      <c r="Z1106" s="18">
        <f>'EPD information'!$AC$16*Tabell2[[#This Row],[Weight (kg)]]</f>
        <v>2.4738E-2</v>
      </c>
      <c r="AA1106" s="18">
        <f>'EPD information'!$AD$16*Tabell2[[#This Row],[Weight (kg)]]</f>
        <v>3.0953999999999999E-3</v>
      </c>
      <c r="AB1106" s="18" t="s">
        <v>48</v>
      </c>
      <c r="AC1106" s="18">
        <f>'EPD information'!$AF$16*Tabell2[[#This Row],[Weight (kg)]]</f>
        <v>1.9529999999999999E-3</v>
      </c>
      <c r="AD1106" s="18">
        <f>'EPD information'!$AG$16*Tabell2[[#This Row],[Weight (kg)]]</f>
        <v>6.5099999999999991E-2</v>
      </c>
      <c r="AE1106" s="18">
        <f>'EPD information'!$AH$16*Tabell2[[#This Row],[Weight (kg)]]</f>
        <v>1.0416000000000001E-4</v>
      </c>
      <c r="AF1106" s="21">
        <f>'EPD information'!$AI$16*Tabell2[[#This Row],[Weight (kg)]]</f>
        <v>-0.48299999999999993</v>
      </c>
    </row>
    <row r="1107" spans="1:32" x14ac:dyDescent="0.2">
      <c r="A1107" s="36" t="s">
        <v>212</v>
      </c>
      <c r="B1107" s="37" t="s">
        <v>213</v>
      </c>
      <c r="C1107" s="38">
        <v>498198</v>
      </c>
      <c r="D1107" s="39">
        <v>7319660732743</v>
      </c>
      <c r="E1107" s="37" t="s">
        <v>46</v>
      </c>
      <c r="F1107" s="40">
        <v>355</v>
      </c>
      <c r="G1107" s="37">
        <v>0</v>
      </c>
      <c r="H1107" s="41">
        <v>0.57999999999999996</v>
      </c>
      <c r="I1107" s="35">
        <f>'EPD information'!$L$16*Tabell2[[#This Row],[Weight (kg)]]</f>
        <v>1.9778</v>
      </c>
      <c r="J1107" s="22">
        <f>'EPD information'!$M$16*Tabell2[[#This Row],[Weight (kg)]]</f>
        <v>3.4451999999999997E-2</v>
      </c>
      <c r="K1107" s="22">
        <f>'EPD information'!$N$16*Tabell2[[#This Row],[Weight (kg)]]</f>
        <v>4.0889999999999998E-3</v>
      </c>
      <c r="L1107" s="22">
        <f>'EPD information'!$O$16*Tabell2[[#This Row],[Weight (kg)]]</f>
        <v>0</v>
      </c>
      <c r="M1107" s="22">
        <f>'EPD information'!$P$16*Tabell2[[#This Row],[Weight (kg)]]</f>
        <v>2.7260000000000001E-3</v>
      </c>
      <c r="N1107" s="22">
        <f>'EPD information'!$Q$16*Tabell2[[#This Row],[Weight (kg)]]</f>
        <v>9.0479999999999991E-2</v>
      </c>
      <c r="O1107" s="22">
        <f>'EPD information'!$R$16*Tabell2[[#This Row],[Weight (kg)]]</f>
        <v>1.4673999999999999E-4</v>
      </c>
      <c r="P1107" s="22">
        <f>'EPD information'!$S$16*Tabell2[[#This Row],[Weight (kg)]]</f>
        <v>-0.70179999999999998</v>
      </c>
      <c r="Q1107" s="35">
        <f>'Product specific GWP'!$T$16*Tabell2[[#This Row],[Weight (kg)]]</f>
        <v>2.5346E-2</v>
      </c>
      <c r="R1107" s="35" t="s">
        <v>48</v>
      </c>
      <c r="S1107" s="35">
        <f>'EPD information'!$V$16*Tabell2[[#This Row],[Weight (kg)]]</f>
        <v>4.0889999999999998E-3</v>
      </c>
      <c r="T1107" s="35" t="str">
        <f>'EPD information'!$W$16</f>
        <v>ND</v>
      </c>
      <c r="U1107" s="35">
        <f>'EPD information'!$X$16*Tabell2[[#This Row],[Weight (kg)]]</f>
        <v>2.7260000000000001E-3</v>
      </c>
      <c r="V1107" s="35">
        <f>'EPD information'!$Y$16*Tabell2[[#This Row],[Weight (kg)]]</f>
        <v>9.0479999999999991E-2</v>
      </c>
      <c r="W1107" s="35">
        <f>'EPD information'!$Z$16*Tabell2[[#This Row],[Weight (kg)]]</f>
        <v>1.4673999999999999E-4</v>
      </c>
      <c r="X1107" s="35">
        <f>'EPD information'!$AA$16*Tabell2[[#This Row],[Weight (kg)]]</f>
        <v>-0.70179999999999998</v>
      </c>
      <c r="Y1107" s="18">
        <f>'EPD information'!$AB$16*Tabell2[[#This Row],[Weight (kg)]]</f>
        <v>1.9487999999999999</v>
      </c>
      <c r="Z1107" s="18">
        <f>'EPD information'!$AC$16*Tabell2[[#This Row],[Weight (kg)]]</f>
        <v>3.4161999999999998E-2</v>
      </c>
      <c r="AA1107" s="18">
        <f>'EPD information'!$AD$16*Tabell2[[#This Row],[Weight (kg)]]</f>
        <v>4.2745999999999999E-3</v>
      </c>
      <c r="AB1107" s="18" t="s">
        <v>48</v>
      </c>
      <c r="AC1107" s="18">
        <f>'EPD information'!$AF$16*Tabell2[[#This Row],[Weight (kg)]]</f>
        <v>2.6969999999999997E-3</v>
      </c>
      <c r="AD1107" s="18">
        <f>'EPD information'!$AG$16*Tabell2[[#This Row],[Weight (kg)]]</f>
        <v>8.9899999999999994E-2</v>
      </c>
      <c r="AE1107" s="18">
        <f>'EPD information'!$AH$16*Tabell2[[#This Row],[Weight (kg)]]</f>
        <v>1.4384000000000001E-4</v>
      </c>
      <c r="AF1107" s="21">
        <f>'EPD information'!$AI$16*Tabell2[[#This Row],[Weight (kg)]]</f>
        <v>-0.66699999999999993</v>
      </c>
    </row>
    <row r="1108" spans="1:32" x14ac:dyDescent="0.2">
      <c r="A1108" s="36" t="s">
        <v>212</v>
      </c>
      <c r="B1108" s="37" t="s">
        <v>214</v>
      </c>
      <c r="C1108" s="38">
        <v>595385</v>
      </c>
      <c r="D1108" s="39">
        <v>7319660875952</v>
      </c>
      <c r="E1108" s="37" t="s">
        <v>46</v>
      </c>
      <c r="F1108" s="40">
        <v>355</v>
      </c>
      <c r="G1108" s="37">
        <v>0</v>
      </c>
      <c r="H1108" s="41">
        <v>0.55759999999999998</v>
      </c>
      <c r="I1108" s="35">
        <f>'EPD information'!$L$16*Tabell2[[#This Row],[Weight (kg)]]</f>
        <v>1.901416</v>
      </c>
      <c r="J1108" s="22">
        <f>'EPD information'!$M$16*Tabell2[[#This Row],[Weight (kg)]]</f>
        <v>3.3121440000000002E-2</v>
      </c>
      <c r="K1108" s="22">
        <f>'EPD information'!$N$16*Tabell2[[#This Row],[Weight (kg)]]</f>
        <v>3.93108E-3</v>
      </c>
      <c r="L1108" s="22">
        <f>'EPD information'!$O$16*Tabell2[[#This Row],[Weight (kg)]]</f>
        <v>0</v>
      </c>
      <c r="M1108" s="22">
        <f>'EPD information'!$P$16*Tabell2[[#This Row],[Weight (kg)]]</f>
        <v>2.62072E-3</v>
      </c>
      <c r="N1108" s="22">
        <f>'EPD information'!$Q$16*Tabell2[[#This Row],[Weight (kg)]]</f>
        <v>8.6985599999999996E-2</v>
      </c>
      <c r="O1108" s="22">
        <f>'EPD information'!$R$16*Tabell2[[#This Row],[Weight (kg)]]</f>
        <v>1.4107280000000001E-4</v>
      </c>
      <c r="P1108" s="22">
        <f>'EPD information'!$S$16*Tabell2[[#This Row],[Weight (kg)]]</f>
        <v>-0.67469599999999996</v>
      </c>
      <c r="Q1108" s="35">
        <f>'Product specific GWP'!$T$16*Tabell2[[#This Row],[Weight (kg)]]</f>
        <v>2.4367120000000003E-2</v>
      </c>
      <c r="R1108" s="35" t="s">
        <v>48</v>
      </c>
      <c r="S1108" s="35">
        <f>'EPD information'!$V$16*Tabell2[[#This Row],[Weight (kg)]]</f>
        <v>3.93108E-3</v>
      </c>
      <c r="T1108" s="35" t="str">
        <f>'EPD information'!$W$16</f>
        <v>ND</v>
      </c>
      <c r="U1108" s="35">
        <f>'EPD information'!$X$16*Tabell2[[#This Row],[Weight (kg)]]</f>
        <v>2.62072E-3</v>
      </c>
      <c r="V1108" s="35">
        <f>'EPD information'!$Y$16*Tabell2[[#This Row],[Weight (kg)]]</f>
        <v>8.6985599999999996E-2</v>
      </c>
      <c r="W1108" s="35">
        <f>'EPD information'!$Z$16*Tabell2[[#This Row],[Weight (kg)]]</f>
        <v>1.4107280000000001E-4</v>
      </c>
      <c r="X1108" s="35">
        <f>'EPD information'!$AA$16*Tabell2[[#This Row],[Weight (kg)]]</f>
        <v>-0.67469599999999996</v>
      </c>
      <c r="Y1108" s="18">
        <f>'EPD information'!$AB$16*Tabell2[[#This Row],[Weight (kg)]]</f>
        <v>1.8735359999999999</v>
      </c>
      <c r="Z1108" s="18">
        <f>'EPD information'!$AC$16*Tabell2[[#This Row],[Weight (kg)]]</f>
        <v>3.2842639999999999E-2</v>
      </c>
      <c r="AA1108" s="18">
        <f>'EPD information'!$AD$16*Tabell2[[#This Row],[Weight (kg)]]</f>
        <v>4.1095120000000001E-3</v>
      </c>
      <c r="AB1108" s="18" t="s">
        <v>48</v>
      </c>
      <c r="AC1108" s="18">
        <f>'EPD information'!$AF$16*Tabell2[[#This Row],[Weight (kg)]]</f>
        <v>2.5928399999999999E-3</v>
      </c>
      <c r="AD1108" s="18">
        <f>'EPD information'!$AG$16*Tabell2[[#This Row],[Weight (kg)]]</f>
        <v>8.6427999999999991E-2</v>
      </c>
      <c r="AE1108" s="18">
        <f>'EPD information'!$AH$16*Tabell2[[#This Row],[Weight (kg)]]</f>
        <v>1.3828479999999999E-4</v>
      </c>
      <c r="AF1108" s="21">
        <f>'EPD information'!$AI$16*Tabell2[[#This Row],[Weight (kg)]]</f>
        <v>-0.64123999999999992</v>
      </c>
    </row>
    <row r="1109" spans="1:32" ht="28.5" x14ac:dyDescent="0.2">
      <c r="A1109" s="36" t="s">
        <v>212</v>
      </c>
      <c r="B1109" s="37" t="s">
        <v>224</v>
      </c>
      <c r="C1109" s="38">
        <v>496874</v>
      </c>
      <c r="D1109" s="39">
        <v>7319660575029</v>
      </c>
      <c r="E1109" s="37" t="s">
        <v>46</v>
      </c>
      <c r="F1109" s="40">
        <v>355</v>
      </c>
      <c r="G1109" s="37">
        <v>75</v>
      </c>
      <c r="H1109" s="41">
        <v>0.54</v>
      </c>
      <c r="I1109" s="35">
        <f>'EPD information'!$L$16*Tabell2[[#This Row],[Weight (kg)]]</f>
        <v>1.8414000000000001</v>
      </c>
      <c r="J1109" s="22">
        <f>'EPD information'!$M$16*Tabell2[[#This Row],[Weight (kg)]]</f>
        <v>3.2076E-2</v>
      </c>
      <c r="K1109" s="22">
        <f>'EPD information'!$N$16*Tabell2[[#This Row],[Weight (kg)]]</f>
        <v>3.8070000000000001E-3</v>
      </c>
      <c r="L1109" s="22">
        <f>'EPD information'!$O$16*Tabell2[[#This Row],[Weight (kg)]]</f>
        <v>0</v>
      </c>
      <c r="M1109" s="22">
        <f>'EPD information'!$P$16*Tabell2[[#This Row],[Weight (kg)]]</f>
        <v>2.5380000000000003E-3</v>
      </c>
      <c r="N1109" s="22">
        <f>'EPD information'!$Q$16*Tabell2[[#This Row],[Weight (kg)]]</f>
        <v>8.4240000000000009E-2</v>
      </c>
      <c r="O1109" s="22">
        <f>'EPD information'!$R$16*Tabell2[[#This Row],[Weight (kg)]]</f>
        <v>1.3662000000000003E-4</v>
      </c>
      <c r="P1109" s="22">
        <f>'EPD information'!$S$16*Tabell2[[#This Row],[Weight (kg)]]</f>
        <v>-0.65339999999999998</v>
      </c>
      <c r="Q1109" s="35">
        <f>'Product specific GWP'!$T$16*Tabell2[[#This Row],[Weight (kg)]]</f>
        <v>2.3598000000000004E-2</v>
      </c>
      <c r="R1109" s="35" t="s">
        <v>48</v>
      </c>
      <c r="S1109" s="35">
        <f>'EPD information'!$V$16*Tabell2[[#This Row],[Weight (kg)]]</f>
        <v>3.8070000000000001E-3</v>
      </c>
      <c r="T1109" s="35" t="str">
        <f>'EPD information'!$W$16</f>
        <v>ND</v>
      </c>
      <c r="U1109" s="35">
        <f>'EPD information'!$X$16*Tabell2[[#This Row],[Weight (kg)]]</f>
        <v>2.5380000000000003E-3</v>
      </c>
      <c r="V1109" s="35">
        <f>'EPD information'!$Y$16*Tabell2[[#This Row],[Weight (kg)]]</f>
        <v>8.4240000000000009E-2</v>
      </c>
      <c r="W1109" s="35">
        <f>'EPD information'!$Z$16*Tabell2[[#This Row],[Weight (kg)]]</f>
        <v>1.3662000000000003E-4</v>
      </c>
      <c r="X1109" s="35">
        <f>'EPD information'!$AA$16*Tabell2[[#This Row],[Weight (kg)]]</f>
        <v>-0.65339999999999998</v>
      </c>
      <c r="Y1109" s="18">
        <f>'EPD information'!$AB$16*Tabell2[[#This Row],[Weight (kg)]]</f>
        <v>1.8144</v>
      </c>
      <c r="Z1109" s="18">
        <f>'EPD information'!$AC$16*Tabell2[[#This Row],[Weight (kg)]]</f>
        <v>3.1806000000000001E-2</v>
      </c>
      <c r="AA1109" s="18">
        <f>'EPD information'!$AD$16*Tabell2[[#This Row],[Weight (kg)]]</f>
        <v>3.9798000000000004E-3</v>
      </c>
      <c r="AB1109" s="18" t="s">
        <v>48</v>
      </c>
      <c r="AC1109" s="18">
        <f>'EPD information'!$AF$16*Tabell2[[#This Row],[Weight (kg)]]</f>
        <v>2.5109999999999998E-3</v>
      </c>
      <c r="AD1109" s="18">
        <f>'EPD information'!$AG$16*Tabell2[[#This Row],[Weight (kg)]]</f>
        <v>8.3700000000000011E-2</v>
      </c>
      <c r="AE1109" s="18">
        <f>'EPD information'!$AH$16*Tabell2[[#This Row],[Weight (kg)]]</f>
        <v>1.3392000000000002E-4</v>
      </c>
      <c r="AF1109" s="21">
        <f>'EPD information'!$AI$16*Tabell2[[#This Row],[Weight (kg)]]</f>
        <v>-0.621</v>
      </c>
    </row>
    <row r="1110" spans="1:32" x14ac:dyDescent="0.2">
      <c r="A1110" s="36" t="s">
        <v>212</v>
      </c>
      <c r="B1110" s="37" t="s">
        <v>217</v>
      </c>
      <c r="C1110" s="38">
        <v>257326</v>
      </c>
      <c r="D1110" s="39">
        <v>7319660206275</v>
      </c>
      <c r="E1110" s="37" t="s">
        <v>46</v>
      </c>
      <c r="F1110" s="40">
        <v>400</v>
      </c>
      <c r="G1110" s="37">
        <v>0</v>
      </c>
      <c r="H1110" s="41">
        <v>0.43259999999999998</v>
      </c>
      <c r="I1110" s="35">
        <f>'EPD information'!$L$16*Tabell2[[#This Row],[Weight (kg)]]</f>
        <v>1.475166</v>
      </c>
      <c r="J1110" s="22">
        <f>'EPD information'!$M$16*Tabell2[[#This Row],[Weight (kg)]]</f>
        <v>2.5696440000000001E-2</v>
      </c>
      <c r="K1110" s="22">
        <f>'EPD information'!$N$16*Tabell2[[#This Row],[Weight (kg)]]</f>
        <v>3.0498299999999999E-3</v>
      </c>
      <c r="L1110" s="22">
        <f>'EPD information'!$O$16*Tabell2[[#This Row],[Weight (kg)]]</f>
        <v>0</v>
      </c>
      <c r="M1110" s="22">
        <f>'EPD information'!$P$16*Tabell2[[#This Row],[Weight (kg)]]</f>
        <v>2.0332200000000001E-3</v>
      </c>
      <c r="N1110" s="22">
        <f>'EPD information'!$Q$16*Tabell2[[#This Row],[Weight (kg)]]</f>
        <v>6.7485599999999993E-2</v>
      </c>
      <c r="O1110" s="22">
        <f>'EPD information'!$R$16*Tabell2[[#This Row],[Weight (kg)]]</f>
        <v>1.0944780000000001E-4</v>
      </c>
      <c r="P1110" s="22">
        <f>'EPD information'!$S$16*Tabell2[[#This Row],[Weight (kg)]]</f>
        <v>-0.52344599999999997</v>
      </c>
      <c r="Q1110" s="35">
        <f>'Product specific GWP'!$T$16*Tabell2[[#This Row],[Weight (kg)]]</f>
        <v>1.890462E-2</v>
      </c>
      <c r="R1110" s="35" t="s">
        <v>48</v>
      </c>
      <c r="S1110" s="35">
        <f>'EPD information'!$V$16*Tabell2[[#This Row],[Weight (kg)]]</f>
        <v>3.0498299999999999E-3</v>
      </c>
      <c r="T1110" s="35" t="str">
        <f>'EPD information'!$W$16</f>
        <v>ND</v>
      </c>
      <c r="U1110" s="35">
        <f>'EPD information'!$X$16*Tabell2[[#This Row],[Weight (kg)]]</f>
        <v>2.0332200000000001E-3</v>
      </c>
      <c r="V1110" s="35">
        <f>'EPD information'!$Y$16*Tabell2[[#This Row],[Weight (kg)]]</f>
        <v>6.7485599999999993E-2</v>
      </c>
      <c r="W1110" s="35">
        <f>'EPD information'!$Z$16*Tabell2[[#This Row],[Weight (kg)]]</f>
        <v>1.0944780000000001E-4</v>
      </c>
      <c r="X1110" s="35">
        <f>'EPD information'!$AA$16*Tabell2[[#This Row],[Weight (kg)]]</f>
        <v>-0.52344599999999997</v>
      </c>
      <c r="Y1110" s="18">
        <f>'EPD information'!$AB$16*Tabell2[[#This Row],[Weight (kg)]]</f>
        <v>1.4535359999999999</v>
      </c>
      <c r="Z1110" s="18">
        <f>'EPD information'!$AC$16*Tabell2[[#This Row],[Weight (kg)]]</f>
        <v>2.5480139999999998E-2</v>
      </c>
      <c r="AA1110" s="18">
        <f>'EPD information'!$AD$16*Tabell2[[#This Row],[Weight (kg)]]</f>
        <v>3.1882619999999999E-3</v>
      </c>
      <c r="AB1110" s="18" t="s">
        <v>48</v>
      </c>
      <c r="AC1110" s="18">
        <f>'EPD information'!$AF$16*Tabell2[[#This Row],[Weight (kg)]]</f>
        <v>2.0115899999999997E-3</v>
      </c>
      <c r="AD1110" s="18">
        <f>'EPD information'!$AG$16*Tabell2[[#This Row],[Weight (kg)]]</f>
        <v>6.7053000000000001E-2</v>
      </c>
      <c r="AE1110" s="18">
        <f>'EPD information'!$AH$16*Tabell2[[#This Row],[Weight (kg)]]</f>
        <v>1.072848E-4</v>
      </c>
      <c r="AF1110" s="21">
        <f>'EPD information'!$AI$16*Tabell2[[#This Row],[Weight (kg)]]</f>
        <v>-0.49748999999999993</v>
      </c>
    </row>
    <row r="1111" spans="1:32" x14ac:dyDescent="0.2">
      <c r="A1111" s="36" t="s">
        <v>212</v>
      </c>
      <c r="B1111" s="37" t="s">
        <v>217</v>
      </c>
      <c r="C1111" s="38">
        <v>864070</v>
      </c>
      <c r="D1111" s="39">
        <v>7319660208545</v>
      </c>
      <c r="E1111" s="37" t="s">
        <v>46</v>
      </c>
      <c r="F1111" s="40">
        <v>400</v>
      </c>
      <c r="G1111" s="37">
        <v>0</v>
      </c>
      <c r="H1111" s="41">
        <v>1.18</v>
      </c>
      <c r="I1111" s="35">
        <f>'EPD information'!$L$16*Tabell2[[#This Row],[Weight (kg)]]</f>
        <v>4.0237999999999996</v>
      </c>
      <c r="J1111" s="22">
        <f>'EPD information'!$M$16*Tabell2[[#This Row],[Weight (kg)]]</f>
        <v>7.0092000000000002E-2</v>
      </c>
      <c r="K1111" s="22">
        <f>'EPD information'!$N$16*Tabell2[[#This Row],[Weight (kg)]]</f>
        <v>8.319E-3</v>
      </c>
      <c r="L1111" s="22">
        <f>'EPD information'!$O$16*Tabell2[[#This Row],[Weight (kg)]]</f>
        <v>0</v>
      </c>
      <c r="M1111" s="22">
        <f>'EPD information'!$P$16*Tabell2[[#This Row],[Weight (kg)]]</f>
        <v>5.5459999999999997E-3</v>
      </c>
      <c r="N1111" s="22">
        <f>'EPD information'!$Q$16*Tabell2[[#This Row],[Weight (kg)]]</f>
        <v>0.18407999999999999</v>
      </c>
      <c r="O1111" s="22">
        <f>'EPD information'!$R$16*Tabell2[[#This Row],[Weight (kg)]]</f>
        <v>2.9854000000000002E-4</v>
      </c>
      <c r="P1111" s="22">
        <f>'EPD information'!$S$16*Tabell2[[#This Row],[Weight (kg)]]</f>
        <v>-1.4278</v>
      </c>
      <c r="Q1111" s="35">
        <f>'Product specific GWP'!$T$16*Tabell2[[#This Row],[Weight (kg)]]</f>
        <v>5.1566000000000001E-2</v>
      </c>
      <c r="R1111" s="35" t="s">
        <v>48</v>
      </c>
      <c r="S1111" s="35">
        <f>'EPD information'!$V$16*Tabell2[[#This Row],[Weight (kg)]]</f>
        <v>8.319E-3</v>
      </c>
      <c r="T1111" s="35" t="str">
        <f>'EPD information'!$W$16</f>
        <v>ND</v>
      </c>
      <c r="U1111" s="35">
        <f>'EPD information'!$X$16*Tabell2[[#This Row],[Weight (kg)]]</f>
        <v>5.5459999999999997E-3</v>
      </c>
      <c r="V1111" s="35">
        <f>'EPD information'!$Y$16*Tabell2[[#This Row],[Weight (kg)]]</f>
        <v>0.18407999999999999</v>
      </c>
      <c r="W1111" s="35">
        <f>'EPD information'!$Z$16*Tabell2[[#This Row],[Weight (kg)]]</f>
        <v>2.9854000000000002E-4</v>
      </c>
      <c r="X1111" s="35">
        <f>'EPD information'!$AA$16*Tabell2[[#This Row],[Weight (kg)]]</f>
        <v>-1.4278</v>
      </c>
      <c r="Y1111" s="18">
        <f>'EPD information'!$AB$16*Tabell2[[#This Row],[Weight (kg)]]</f>
        <v>3.9647999999999994</v>
      </c>
      <c r="Z1111" s="18">
        <f>'EPD information'!$AC$16*Tabell2[[#This Row],[Weight (kg)]]</f>
        <v>6.9501999999999994E-2</v>
      </c>
      <c r="AA1111" s="18">
        <f>'EPD information'!$AD$16*Tabell2[[#This Row],[Weight (kg)]]</f>
        <v>8.6965999999999988E-3</v>
      </c>
      <c r="AB1111" s="18" t="s">
        <v>48</v>
      </c>
      <c r="AC1111" s="18">
        <f>'EPD information'!$AF$16*Tabell2[[#This Row],[Weight (kg)]]</f>
        <v>5.4869999999999997E-3</v>
      </c>
      <c r="AD1111" s="18">
        <f>'EPD information'!$AG$16*Tabell2[[#This Row],[Weight (kg)]]</f>
        <v>0.18289999999999998</v>
      </c>
      <c r="AE1111" s="18">
        <f>'EPD information'!$AH$16*Tabell2[[#This Row],[Weight (kg)]]</f>
        <v>2.9263999999999999E-4</v>
      </c>
      <c r="AF1111" s="21">
        <f>'EPD information'!$AI$16*Tabell2[[#This Row],[Weight (kg)]]</f>
        <v>-1.3569999999999998</v>
      </c>
    </row>
    <row r="1112" spans="1:32" x14ac:dyDescent="0.2">
      <c r="A1112" s="36" t="s">
        <v>212</v>
      </c>
      <c r="B1112" s="37" t="s">
        <v>213</v>
      </c>
      <c r="C1112" s="38">
        <v>257327</v>
      </c>
      <c r="D1112" s="39">
        <v>7319662573276</v>
      </c>
      <c r="E1112" s="37" t="s">
        <v>46</v>
      </c>
      <c r="F1112" s="40">
        <v>400</v>
      </c>
      <c r="G1112" s="37">
        <v>0</v>
      </c>
      <c r="H1112" s="41">
        <v>0.57999999999999996</v>
      </c>
      <c r="I1112" s="35">
        <f>'EPD information'!$L$16*Tabell2[[#This Row],[Weight (kg)]]</f>
        <v>1.9778</v>
      </c>
      <c r="J1112" s="22">
        <f>'EPD information'!$M$16*Tabell2[[#This Row],[Weight (kg)]]</f>
        <v>3.4451999999999997E-2</v>
      </c>
      <c r="K1112" s="22">
        <f>'EPD information'!$N$16*Tabell2[[#This Row],[Weight (kg)]]</f>
        <v>4.0889999999999998E-3</v>
      </c>
      <c r="L1112" s="22">
        <f>'EPD information'!$O$16*Tabell2[[#This Row],[Weight (kg)]]</f>
        <v>0</v>
      </c>
      <c r="M1112" s="22">
        <f>'EPD information'!$P$16*Tabell2[[#This Row],[Weight (kg)]]</f>
        <v>2.7260000000000001E-3</v>
      </c>
      <c r="N1112" s="22">
        <f>'EPD information'!$Q$16*Tabell2[[#This Row],[Weight (kg)]]</f>
        <v>9.0479999999999991E-2</v>
      </c>
      <c r="O1112" s="22">
        <f>'EPD information'!$R$16*Tabell2[[#This Row],[Weight (kg)]]</f>
        <v>1.4673999999999999E-4</v>
      </c>
      <c r="P1112" s="22">
        <f>'EPD information'!$S$16*Tabell2[[#This Row],[Weight (kg)]]</f>
        <v>-0.70179999999999998</v>
      </c>
      <c r="Q1112" s="35">
        <f>'Product specific GWP'!$T$16*Tabell2[[#This Row],[Weight (kg)]]</f>
        <v>2.5346E-2</v>
      </c>
      <c r="R1112" s="35" t="s">
        <v>48</v>
      </c>
      <c r="S1112" s="35">
        <f>'EPD information'!$V$16*Tabell2[[#This Row],[Weight (kg)]]</f>
        <v>4.0889999999999998E-3</v>
      </c>
      <c r="T1112" s="35" t="str">
        <f>'EPD information'!$W$16</f>
        <v>ND</v>
      </c>
      <c r="U1112" s="35">
        <f>'EPD information'!$X$16*Tabell2[[#This Row],[Weight (kg)]]</f>
        <v>2.7260000000000001E-3</v>
      </c>
      <c r="V1112" s="35">
        <f>'EPD information'!$Y$16*Tabell2[[#This Row],[Weight (kg)]]</f>
        <v>9.0479999999999991E-2</v>
      </c>
      <c r="W1112" s="35">
        <f>'EPD information'!$Z$16*Tabell2[[#This Row],[Weight (kg)]]</f>
        <v>1.4673999999999999E-4</v>
      </c>
      <c r="X1112" s="35">
        <f>'EPD information'!$AA$16*Tabell2[[#This Row],[Weight (kg)]]</f>
        <v>-0.70179999999999998</v>
      </c>
      <c r="Y1112" s="18">
        <f>'EPD information'!$AB$16*Tabell2[[#This Row],[Weight (kg)]]</f>
        <v>1.9487999999999999</v>
      </c>
      <c r="Z1112" s="18">
        <f>'EPD information'!$AC$16*Tabell2[[#This Row],[Weight (kg)]]</f>
        <v>3.4161999999999998E-2</v>
      </c>
      <c r="AA1112" s="18">
        <f>'EPD information'!$AD$16*Tabell2[[#This Row],[Weight (kg)]]</f>
        <v>4.2745999999999999E-3</v>
      </c>
      <c r="AB1112" s="18" t="s">
        <v>48</v>
      </c>
      <c r="AC1112" s="18">
        <f>'EPD information'!$AF$16*Tabell2[[#This Row],[Weight (kg)]]</f>
        <v>2.6969999999999997E-3</v>
      </c>
      <c r="AD1112" s="18">
        <f>'EPD information'!$AG$16*Tabell2[[#This Row],[Weight (kg)]]</f>
        <v>8.9899999999999994E-2</v>
      </c>
      <c r="AE1112" s="18">
        <f>'EPD information'!$AH$16*Tabell2[[#This Row],[Weight (kg)]]</f>
        <v>1.4384000000000001E-4</v>
      </c>
      <c r="AF1112" s="21">
        <f>'EPD information'!$AI$16*Tabell2[[#This Row],[Weight (kg)]]</f>
        <v>-0.66699999999999993</v>
      </c>
    </row>
    <row r="1113" spans="1:32" x14ac:dyDescent="0.2">
      <c r="A1113" s="36" t="s">
        <v>212</v>
      </c>
      <c r="B1113" s="37" t="s">
        <v>213</v>
      </c>
      <c r="C1113" s="38">
        <v>498199</v>
      </c>
      <c r="D1113" s="39">
        <v>7319660732750</v>
      </c>
      <c r="E1113" s="37" t="s">
        <v>46</v>
      </c>
      <c r="F1113" s="40">
        <v>400</v>
      </c>
      <c r="G1113" s="37">
        <v>0</v>
      </c>
      <c r="H1113" s="41">
        <v>0.74</v>
      </c>
      <c r="I1113" s="35">
        <f>'EPD information'!$L$16*Tabell2[[#This Row],[Weight (kg)]]</f>
        <v>2.5234000000000001</v>
      </c>
      <c r="J1113" s="22">
        <f>'EPD information'!$M$16*Tabell2[[#This Row],[Weight (kg)]]</f>
        <v>4.3956000000000002E-2</v>
      </c>
      <c r="K1113" s="22">
        <f>'EPD information'!$N$16*Tabell2[[#This Row],[Weight (kg)]]</f>
        <v>5.2169999999999994E-3</v>
      </c>
      <c r="L1113" s="22">
        <f>'EPD information'!$O$16*Tabell2[[#This Row],[Weight (kg)]]</f>
        <v>0</v>
      </c>
      <c r="M1113" s="22">
        <f>'EPD information'!$P$16*Tabell2[[#This Row],[Weight (kg)]]</f>
        <v>3.4780000000000002E-3</v>
      </c>
      <c r="N1113" s="22">
        <f>'EPD information'!$Q$16*Tabell2[[#This Row],[Weight (kg)]]</f>
        <v>0.11544</v>
      </c>
      <c r="O1113" s="22">
        <f>'EPD information'!$R$16*Tabell2[[#This Row],[Weight (kg)]]</f>
        <v>1.8722000000000001E-4</v>
      </c>
      <c r="P1113" s="22">
        <f>'EPD information'!$S$16*Tabell2[[#This Row],[Weight (kg)]]</f>
        <v>-0.89539999999999997</v>
      </c>
      <c r="Q1113" s="35">
        <f>'Product specific GWP'!$T$16*Tabell2[[#This Row],[Weight (kg)]]</f>
        <v>3.2337999999999999E-2</v>
      </c>
      <c r="R1113" s="35" t="s">
        <v>48</v>
      </c>
      <c r="S1113" s="35">
        <f>'EPD information'!$V$16*Tabell2[[#This Row],[Weight (kg)]]</f>
        <v>5.2169999999999994E-3</v>
      </c>
      <c r="T1113" s="35" t="str">
        <f>'EPD information'!$W$16</f>
        <v>ND</v>
      </c>
      <c r="U1113" s="35">
        <f>'EPD information'!$X$16*Tabell2[[#This Row],[Weight (kg)]]</f>
        <v>3.4780000000000002E-3</v>
      </c>
      <c r="V1113" s="35">
        <f>'EPD information'!$Y$16*Tabell2[[#This Row],[Weight (kg)]]</f>
        <v>0.11544</v>
      </c>
      <c r="W1113" s="35">
        <f>'EPD information'!$Z$16*Tabell2[[#This Row],[Weight (kg)]]</f>
        <v>1.8722000000000001E-4</v>
      </c>
      <c r="X1113" s="35">
        <f>'EPD information'!$AA$16*Tabell2[[#This Row],[Weight (kg)]]</f>
        <v>-0.89539999999999997</v>
      </c>
      <c r="Y1113" s="18">
        <f>'EPD information'!$AB$16*Tabell2[[#This Row],[Weight (kg)]]</f>
        <v>2.4863999999999997</v>
      </c>
      <c r="Z1113" s="18">
        <f>'EPD information'!$AC$16*Tabell2[[#This Row],[Weight (kg)]]</f>
        <v>4.3586E-2</v>
      </c>
      <c r="AA1113" s="18">
        <f>'EPD information'!$AD$16*Tabell2[[#This Row],[Weight (kg)]]</f>
        <v>5.4538E-3</v>
      </c>
      <c r="AB1113" s="18" t="s">
        <v>48</v>
      </c>
      <c r="AC1113" s="18">
        <f>'EPD information'!$AF$16*Tabell2[[#This Row],[Weight (kg)]]</f>
        <v>3.4409999999999996E-3</v>
      </c>
      <c r="AD1113" s="18">
        <f>'EPD information'!$AG$16*Tabell2[[#This Row],[Weight (kg)]]</f>
        <v>0.1147</v>
      </c>
      <c r="AE1113" s="18">
        <f>'EPD information'!$AH$16*Tabell2[[#This Row],[Weight (kg)]]</f>
        <v>1.8352E-4</v>
      </c>
      <c r="AF1113" s="21">
        <f>'EPD information'!$AI$16*Tabell2[[#This Row],[Weight (kg)]]</f>
        <v>-0.85099999999999998</v>
      </c>
    </row>
    <row r="1114" spans="1:32" x14ac:dyDescent="0.2">
      <c r="A1114" s="36" t="s">
        <v>212</v>
      </c>
      <c r="B1114" s="37" t="s">
        <v>213</v>
      </c>
      <c r="C1114" s="38">
        <v>115426</v>
      </c>
      <c r="D1114" s="39">
        <v>7319661154261</v>
      </c>
      <c r="E1114" s="37" t="s">
        <v>46</v>
      </c>
      <c r="F1114" s="40">
        <v>400</v>
      </c>
      <c r="G1114" s="37">
        <v>0</v>
      </c>
      <c r="H1114" s="41">
        <v>0.62</v>
      </c>
      <c r="I1114" s="35">
        <f>'EPD information'!$L$16*Tabell2[[#This Row],[Weight (kg)]]</f>
        <v>2.1141999999999999</v>
      </c>
      <c r="J1114" s="22">
        <f>'EPD information'!$M$16*Tabell2[[#This Row],[Weight (kg)]]</f>
        <v>3.6828E-2</v>
      </c>
      <c r="K1114" s="22">
        <f>'EPD information'!$N$16*Tabell2[[#This Row],[Weight (kg)]]</f>
        <v>4.3709999999999999E-3</v>
      </c>
      <c r="L1114" s="22">
        <f>'EPD information'!$O$16*Tabell2[[#This Row],[Weight (kg)]]</f>
        <v>0</v>
      </c>
      <c r="M1114" s="22">
        <f>'EPD information'!$P$16*Tabell2[[#This Row],[Weight (kg)]]</f>
        <v>2.9139999999999999E-3</v>
      </c>
      <c r="N1114" s="22">
        <f>'EPD information'!$Q$16*Tabell2[[#This Row],[Weight (kg)]]</f>
        <v>9.672E-2</v>
      </c>
      <c r="O1114" s="22">
        <f>'EPD information'!$R$16*Tabell2[[#This Row],[Weight (kg)]]</f>
        <v>1.5686000000000001E-4</v>
      </c>
      <c r="P1114" s="22">
        <f>'EPD information'!$S$16*Tabell2[[#This Row],[Weight (kg)]]</f>
        <v>-0.75019999999999998</v>
      </c>
      <c r="Q1114" s="35">
        <f>'Product specific GWP'!$T$16*Tabell2[[#This Row],[Weight (kg)]]</f>
        <v>2.7094E-2</v>
      </c>
      <c r="R1114" s="35" t="s">
        <v>48</v>
      </c>
      <c r="S1114" s="35">
        <f>'EPD information'!$V$16*Tabell2[[#This Row],[Weight (kg)]]</f>
        <v>4.3709999999999999E-3</v>
      </c>
      <c r="T1114" s="35" t="str">
        <f>'EPD information'!$W$16</f>
        <v>ND</v>
      </c>
      <c r="U1114" s="35">
        <f>'EPD information'!$X$16*Tabell2[[#This Row],[Weight (kg)]]</f>
        <v>2.9139999999999999E-3</v>
      </c>
      <c r="V1114" s="35">
        <f>'EPD information'!$Y$16*Tabell2[[#This Row],[Weight (kg)]]</f>
        <v>9.672E-2</v>
      </c>
      <c r="W1114" s="35">
        <f>'EPD information'!$Z$16*Tabell2[[#This Row],[Weight (kg)]]</f>
        <v>1.5686000000000001E-4</v>
      </c>
      <c r="X1114" s="35">
        <f>'EPD information'!$AA$16*Tabell2[[#This Row],[Weight (kg)]]</f>
        <v>-0.75019999999999998</v>
      </c>
      <c r="Y1114" s="18">
        <f>'EPD information'!$AB$16*Tabell2[[#This Row],[Weight (kg)]]</f>
        <v>2.0831999999999997</v>
      </c>
      <c r="Z1114" s="18">
        <f>'EPD information'!$AC$16*Tabell2[[#This Row],[Weight (kg)]]</f>
        <v>3.6518000000000002E-2</v>
      </c>
      <c r="AA1114" s="18">
        <f>'EPD information'!$AD$16*Tabell2[[#This Row],[Weight (kg)]]</f>
        <v>4.5693999999999995E-3</v>
      </c>
      <c r="AB1114" s="18" t="s">
        <v>48</v>
      </c>
      <c r="AC1114" s="18">
        <f>'EPD information'!$AF$16*Tabell2[[#This Row],[Weight (kg)]]</f>
        <v>2.8829999999999997E-3</v>
      </c>
      <c r="AD1114" s="18">
        <f>'EPD information'!$AG$16*Tabell2[[#This Row],[Weight (kg)]]</f>
        <v>9.6100000000000005E-2</v>
      </c>
      <c r="AE1114" s="18">
        <f>'EPD information'!$AH$16*Tabell2[[#This Row],[Weight (kg)]]</f>
        <v>1.5376000000000002E-4</v>
      </c>
      <c r="AF1114" s="21">
        <f>'EPD information'!$AI$16*Tabell2[[#This Row],[Weight (kg)]]</f>
        <v>-0.71299999999999997</v>
      </c>
    </row>
    <row r="1115" spans="1:32" x14ac:dyDescent="0.2">
      <c r="A1115" s="36" t="s">
        <v>212</v>
      </c>
      <c r="B1115" s="37" t="s">
        <v>213</v>
      </c>
      <c r="C1115" s="38">
        <v>854506</v>
      </c>
      <c r="D1115" s="39">
        <v>7319668545062</v>
      </c>
      <c r="E1115" s="37" t="s">
        <v>46</v>
      </c>
      <c r="F1115" s="40">
        <v>400</v>
      </c>
      <c r="G1115" s="37">
        <v>0</v>
      </c>
      <c r="H1115" s="41">
        <v>0.54800000000000004</v>
      </c>
      <c r="I1115" s="35">
        <f>'EPD information'!$L$16*Tabell2[[#This Row],[Weight (kg)]]</f>
        <v>1.8686800000000001</v>
      </c>
      <c r="J1115" s="22">
        <f>'EPD information'!$M$16*Tabell2[[#This Row],[Weight (kg)]]</f>
        <v>3.2551200000000002E-2</v>
      </c>
      <c r="K1115" s="22">
        <f>'EPD information'!$N$16*Tabell2[[#This Row],[Weight (kg)]]</f>
        <v>3.8634000000000003E-3</v>
      </c>
      <c r="L1115" s="22">
        <f>'EPD information'!$O$16*Tabell2[[#This Row],[Weight (kg)]]</f>
        <v>0</v>
      </c>
      <c r="M1115" s="22">
        <f>'EPD information'!$P$16*Tabell2[[#This Row],[Weight (kg)]]</f>
        <v>2.5756000000000004E-3</v>
      </c>
      <c r="N1115" s="22">
        <f>'EPD information'!$Q$16*Tabell2[[#This Row],[Weight (kg)]]</f>
        <v>8.5488000000000008E-2</v>
      </c>
      <c r="O1115" s="22">
        <f>'EPD information'!$R$16*Tabell2[[#This Row],[Weight (kg)]]</f>
        <v>1.3864400000000002E-4</v>
      </c>
      <c r="P1115" s="22">
        <f>'EPD information'!$S$16*Tabell2[[#This Row],[Weight (kg)]]</f>
        <v>-0.66308</v>
      </c>
      <c r="Q1115" s="35">
        <f>'Product specific GWP'!$T$16*Tabell2[[#This Row],[Weight (kg)]]</f>
        <v>2.3947600000000003E-2</v>
      </c>
      <c r="R1115" s="35" t="s">
        <v>48</v>
      </c>
      <c r="S1115" s="35">
        <f>'EPD information'!$V$16*Tabell2[[#This Row],[Weight (kg)]]</f>
        <v>3.8634000000000003E-3</v>
      </c>
      <c r="T1115" s="35" t="str">
        <f>'EPD information'!$W$16</f>
        <v>ND</v>
      </c>
      <c r="U1115" s="35">
        <f>'EPD information'!$X$16*Tabell2[[#This Row],[Weight (kg)]]</f>
        <v>2.5756000000000004E-3</v>
      </c>
      <c r="V1115" s="35">
        <f>'EPD information'!$Y$16*Tabell2[[#This Row],[Weight (kg)]]</f>
        <v>8.5488000000000008E-2</v>
      </c>
      <c r="W1115" s="35">
        <f>'EPD information'!$Z$16*Tabell2[[#This Row],[Weight (kg)]]</f>
        <v>1.3864400000000002E-4</v>
      </c>
      <c r="X1115" s="35">
        <f>'EPD information'!$AA$16*Tabell2[[#This Row],[Weight (kg)]]</f>
        <v>-0.66308</v>
      </c>
      <c r="Y1115" s="18">
        <f>'EPD information'!$AB$16*Tabell2[[#This Row],[Weight (kg)]]</f>
        <v>1.84128</v>
      </c>
      <c r="Z1115" s="18">
        <f>'EPD information'!$AC$16*Tabell2[[#This Row],[Weight (kg)]]</f>
        <v>3.2277200000000006E-2</v>
      </c>
      <c r="AA1115" s="18">
        <f>'EPD information'!$AD$16*Tabell2[[#This Row],[Weight (kg)]]</f>
        <v>4.0387600000000006E-3</v>
      </c>
      <c r="AB1115" s="18" t="s">
        <v>48</v>
      </c>
      <c r="AC1115" s="18">
        <f>'EPD information'!$AF$16*Tabell2[[#This Row],[Weight (kg)]]</f>
        <v>2.5482E-3</v>
      </c>
      <c r="AD1115" s="18">
        <f>'EPD information'!$AG$16*Tabell2[[#This Row],[Weight (kg)]]</f>
        <v>8.4940000000000002E-2</v>
      </c>
      <c r="AE1115" s="18">
        <f>'EPD information'!$AH$16*Tabell2[[#This Row],[Weight (kg)]]</f>
        <v>1.3590400000000001E-4</v>
      </c>
      <c r="AF1115" s="21">
        <f>'EPD information'!$AI$16*Tabell2[[#This Row],[Weight (kg)]]</f>
        <v>-0.63019999999999998</v>
      </c>
    </row>
    <row r="1116" spans="1:32" x14ac:dyDescent="0.2">
      <c r="A1116" s="36" t="s">
        <v>212</v>
      </c>
      <c r="B1116" s="37" t="s">
        <v>213</v>
      </c>
      <c r="C1116" s="38">
        <v>863726</v>
      </c>
      <c r="D1116" s="39">
        <v>7319668637262</v>
      </c>
      <c r="E1116" s="37" t="s">
        <v>46</v>
      </c>
      <c r="F1116" s="40">
        <v>400</v>
      </c>
      <c r="G1116" s="37">
        <v>0</v>
      </c>
      <c r="H1116" s="41">
        <v>2.2025999999999999</v>
      </c>
      <c r="I1116" s="35">
        <f>'EPD information'!$L$16*Tabell2[[#This Row],[Weight (kg)]]</f>
        <v>7.510866</v>
      </c>
      <c r="J1116" s="22">
        <f>'EPD information'!$M$16*Tabell2[[#This Row],[Weight (kg)]]</f>
        <v>0.13083444</v>
      </c>
      <c r="K1116" s="22">
        <f>'EPD information'!$N$16*Tabell2[[#This Row],[Weight (kg)]]</f>
        <v>1.5528329999999998E-2</v>
      </c>
      <c r="L1116" s="22">
        <f>'EPD information'!$O$16*Tabell2[[#This Row],[Weight (kg)]]</f>
        <v>0</v>
      </c>
      <c r="M1116" s="22">
        <f>'EPD information'!$P$16*Tabell2[[#This Row],[Weight (kg)]]</f>
        <v>1.0352220000000001E-2</v>
      </c>
      <c r="N1116" s="22">
        <f>'EPD information'!$Q$16*Tabell2[[#This Row],[Weight (kg)]]</f>
        <v>0.34360559999999996</v>
      </c>
      <c r="O1116" s="22">
        <f>'EPD information'!$R$16*Tabell2[[#This Row],[Weight (kg)]]</f>
        <v>5.5725780000000008E-4</v>
      </c>
      <c r="P1116" s="22">
        <f>'EPD information'!$S$16*Tabell2[[#This Row],[Weight (kg)]]</f>
        <v>-2.6651459999999996</v>
      </c>
      <c r="Q1116" s="35">
        <f>'Product specific GWP'!$T$16*Tabell2[[#This Row],[Weight (kg)]]</f>
        <v>9.6253619999999998E-2</v>
      </c>
      <c r="R1116" s="35" t="s">
        <v>48</v>
      </c>
      <c r="S1116" s="35">
        <f>'EPD information'!$V$16*Tabell2[[#This Row],[Weight (kg)]]</f>
        <v>1.5528329999999998E-2</v>
      </c>
      <c r="T1116" s="35" t="str">
        <f>'EPD information'!$W$16</f>
        <v>ND</v>
      </c>
      <c r="U1116" s="35">
        <f>'EPD information'!$X$16*Tabell2[[#This Row],[Weight (kg)]]</f>
        <v>1.0352220000000001E-2</v>
      </c>
      <c r="V1116" s="35">
        <f>'EPD information'!$Y$16*Tabell2[[#This Row],[Weight (kg)]]</f>
        <v>0.34360559999999996</v>
      </c>
      <c r="W1116" s="35">
        <f>'EPD information'!$Z$16*Tabell2[[#This Row],[Weight (kg)]]</f>
        <v>5.5725780000000008E-4</v>
      </c>
      <c r="X1116" s="35">
        <f>'EPD information'!$AA$16*Tabell2[[#This Row],[Weight (kg)]]</f>
        <v>-2.6651459999999996</v>
      </c>
      <c r="Y1116" s="18">
        <f>'EPD information'!$AB$16*Tabell2[[#This Row],[Weight (kg)]]</f>
        <v>7.4007359999999993</v>
      </c>
      <c r="Z1116" s="18">
        <f>'EPD information'!$AC$16*Tabell2[[#This Row],[Weight (kg)]]</f>
        <v>0.12973314</v>
      </c>
      <c r="AA1116" s="18">
        <f>'EPD information'!$AD$16*Tabell2[[#This Row],[Weight (kg)]]</f>
        <v>1.6233161999999999E-2</v>
      </c>
      <c r="AB1116" s="18" t="s">
        <v>48</v>
      </c>
      <c r="AC1116" s="18">
        <f>'EPD information'!$AF$16*Tabell2[[#This Row],[Weight (kg)]]</f>
        <v>1.0242089999999999E-2</v>
      </c>
      <c r="AD1116" s="18">
        <f>'EPD information'!$AG$16*Tabell2[[#This Row],[Weight (kg)]]</f>
        <v>0.34140299999999996</v>
      </c>
      <c r="AE1116" s="18">
        <f>'EPD information'!$AH$16*Tabell2[[#This Row],[Weight (kg)]]</f>
        <v>5.4624480000000004E-4</v>
      </c>
      <c r="AF1116" s="21">
        <f>'EPD information'!$AI$16*Tabell2[[#This Row],[Weight (kg)]]</f>
        <v>-2.5329899999999999</v>
      </c>
    </row>
    <row r="1117" spans="1:32" x14ac:dyDescent="0.2">
      <c r="A1117" s="36" t="s">
        <v>212</v>
      </c>
      <c r="B1117" s="37" t="s">
        <v>214</v>
      </c>
      <c r="C1117" s="38">
        <v>595386</v>
      </c>
      <c r="D1117" s="39">
        <v>7319660875969</v>
      </c>
      <c r="E1117" s="37" t="s">
        <v>46</v>
      </c>
      <c r="F1117" s="40">
        <v>400</v>
      </c>
      <c r="G1117" s="37">
        <v>0</v>
      </c>
      <c r="H1117" s="41">
        <v>0.55000000000000004</v>
      </c>
      <c r="I1117" s="35">
        <f>'EPD information'!$L$16*Tabell2[[#This Row],[Weight (kg)]]</f>
        <v>1.8755000000000002</v>
      </c>
      <c r="J1117" s="22">
        <f>'EPD information'!$M$16*Tabell2[[#This Row],[Weight (kg)]]</f>
        <v>3.2670000000000005E-2</v>
      </c>
      <c r="K1117" s="22">
        <f>'EPD information'!$N$16*Tabell2[[#This Row],[Weight (kg)]]</f>
        <v>3.8775000000000003E-3</v>
      </c>
      <c r="L1117" s="22">
        <f>'EPD information'!$O$16*Tabell2[[#This Row],[Weight (kg)]]</f>
        <v>0</v>
      </c>
      <c r="M1117" s="22">
        <f>'EPD information'!$P$16*Tabell2[[#This Row],[Weight (kg)]]</f>
        <v>2.5850000000000005E-3</v>
      </c>
      <c r="N1117" s="22">
        <f>'EPD information'!$Q$16*Tabell2[[#This Row],[Weight (kg)]]</f>
        <v>8.5800000000000001E-2</v>
      </c>
      <c r="O1117" s="22">
        <f>'EPD information'!$R$16*Tabell2[[#This Row],[Weight (kg)]]</f>
        <v>1.3915000000000002E-4</v>
      </c>
      <c r="P1117" s="22">
        <f>'EPD information'!$S$16*Tabell2[[#This Row],[Weight (kg)]]</f>
        <v>-0.66549999999999998</v>
      </c>
      <c r="Q1117" s="35">
        <f>'Product specific GWP'!$T$16*Tabell2[[#This Row],[Weight (kg)]]</f>
        <v>2.4035000000000004E-2</v>
      </c>
      <c r="R1117" s="35" t="s">
        <v>48</v>
      </c>
      <c r="S1117" s="35">
        <f>'EPD information'!$V$16*Tabell2[[#This Row],[Weight (kg)]]</f>
        <v>3.8775000000000003E-3</v>
      </c>
      <c r="T1117" s="35" t="str">
        <f>'EPD information'!$W$16</f>
        <v>ND</v>
      </c>
      <c r="U1117" s="35">
        <f>'EPD information'!$X$16*Tabell2[[#This Row],[Weight (kg)]]</f>
        <v>2.5850000000000005E-3</v>
      </c>
      <c r="V1117" s="35">
        <f>'EPD information'!$Y$16*Tabell2[[#This Row],[Weight (kg)]]</f>
        <v>8.5800000000000001E-2</v>
      </c>
      <c r="W1117" s="35">
        <f>'EPD information'!$Z$16*Tabell2[[#This Row],[Weight (kg)]]</f>
        <v>1.3915000000000002E-4</v>
      </c>
      <c r="X1117" s="35">
        <f>'EPD information'!$AA$16*Tabell2[[#This Row],[Weight (kg)]]</f>
        <v>-0.66549999999999998</v>
      </c>
      <c r="Y1117" s="18">
        <f>'EPD information'!$AB$16*Tabell2[[#This Row],[Weight (kg)]]</f>
        <v>1.8480000000000001</v>
      </c>
      <c r="Z1117" s="18">
        <f>'EPD information'!$AC$16*Tabell2[[#This Row],[Weight (kg)]]</f>
        <v>3.2395E-2</v>
      </c>
      <c r="AA1117" s="18">
        <f>'EPD information'!$AD$16*Tabell2[[#This Row],[Weight (kg)]]</f>
        <v>4.0534999999999998E-3</v>
      </c>
      <c r="AB1117" s="18" t="s">
        <v>48</v>
      </c>
      <c r="AC1117" s="18">
        <f>'EPD information'!$AF$16*Tabell2[[#This Row],[Weight (kg)]]</f>
        <v>2.5574999999999999E-3</v>
      </c>
      <c r="AD1117" s="18">
        <f>'EPD information'!$AG$16*Tabell2[[#This Row],[Weight (kg)]]</f>
        <v>8.5250000000000006E-2</v>
      </c>
      <c r="AE1117" s="18">
        <f>'EPD information'!$AH$16*Tabell2[[#This Row],[Weight (kg)]]</f>
        <v>1.3640000000000001E-4</v>
      </c>
      <c r="AF1117" s="21">
        <f>'EPD information'!$AI$16*Tabell2[[#This Row],[Weight (kg)]]</f>
        <v>-0.63249999999999995</v>
      </c>
    </row>
    <row r="1118" spans="1:32" ht="28.5" x14ac:dyDescent="0.2">
      <c r="A1118" s="36" t="s">
        <v>212</v>
      </c>
      <c r="B1118" s="37" t="s">
        <v>225</v>
      </c>
      <c r="C1118" s="38">
        <v>496875</v>
      </c>
      <c r="D1118" s="39">
        <v>7319660575036</v>
      </c>
      <c r="E1118" s="37" t="s">
        <v>46</v>
      </c>
      <c r="F1118" s="40">
        <v>400</v>
      </c>
      <c r="G1118" s="37">
        <v>75</v>
      </c>
      <c r="H1118" s="41">
        <v>0.64</v>
      </c>
      <c r="I1118" s="35">
        <f>'EPD information'!$L$16*Tabell2[[#This Row],[Weight (kg)]]</f>
        <v>2.1824000000000003</v>
      </c>
      <c r="J1118" s="22">
        <f>'EPD information'!$M$16*Tabell2[[#This Row],[Weight (kg)]]</f>
        <v>3.8016000000000001E-2</v>
      </c>
      <c r="K1118" s="22">
        <f>'EPD information'!$N$16*Tabell2[[#This Row],[Weight (kg)]]</f>
        <v>4.5120000000000004E-3</v>
      </c>
      <c r="L1118" s="22">
        <f>'EPD information'!$O$16*Tabell2[[#This Row],[Weight (kg)]]</f>
        <v>0</v>
      </c>
      <c r="M1118" s="22">
        <f>'EPD information'!$P$16*Tabell2[[#This Row],[Weight (kg)]]</f>
        <v>3.0080000000000003E-3</v>
      </c>
      <c r="N1118" s="22">
        <f>'EPD information'!$Q$16*Tabell2[[#This Row],[Weight (kg)]]</f>
        <v>9.9839999999999998E-2</v>
      </c>
      <c r="O1118" s="22">
        <f>'EPD information'!$R$16*Tabell2[[#This Row],[Weight (kg)]]</f>
        <v>1.6192000000000002E-4</v>
      </c>
      <c r="P1118" s="22">
        <f>'EPD information'!$S$16*Tabell2[[#This Row],[Weight (kg)]]</f>
        <v>-0.77439999999999998</v>
      </c>
      <c r="Q1118" s="35">
        <f>'Product specific GWP'!$T$16*Tabell2[[#This Row],[Weight (kg)]]</f>
        <v>2.7968000000000003E-2</v>
      </c>
      <c r="R1118" s="35" t="s">
        <v>48</v>
      </c>
      <c r="S1118" s="35">
        <f>'EPD information'!$V$16*Tabell2[[#This Row],[Weight (kg)]]</f>
        <v>4.5120000000000004E-3</v>
      </c>
      <c r="T1118" s="35" t="str">
        <f>'EPD information'!$W$16</f>
        <v>ND</v>
      </c>
      <c r="U1118" s="35">
        <f>'EPD information'!$X$16*Tabell2[[#This Row],[Weight (kg)]]</f>
        <v>3.0080000000000003E-3</v>
      </c>
      <c r="V1118" s="35">
        <f>'EPD information'!$Y$16*Tabell2[[#This Row],[Weight (kg)]]</f>
        <v>9.9839999999999998E-2</v>
      </c>
      <c r="W1118" s="35">
        <f>'EPD information'!$Z$16*Tabell2[[#This Row],[Weight (kg)]]</f>
        <v>1.6192000000000002E-4</v>
      </c>
      <c r="X1118" s="35">
        <f>'EPD information'!$AA$16*Tabell2[[#This Row],[Weight (kg)]]</f>
        <v>-0.77439999999999998</v>
      </c>
      <c r="Y1118" s="18">
        <f>'EPD information'!$AB$16*Tabell2[[#This Row],[Weight (kg)]]</f>
        <v>2.1503999999999999</v>
      </c>
      <c r="Z1118" s="18">
        <f>'EPD information'!$AC$16*Tabell2[[#This Row],[Weight (kg)]]</f>
        <v>3.7696E-2</v>
      </c>
      <c r="AA1118" s="18">
        <f>'EPD information'!$AD$16*Tabell2[[#This Row],[Weight (kg)]]</f>
        <v>4.7168000000000002E-3</v>
      </c>
      <c r="AB1118" s="18" t="s">
        <v>48</v>
      </c>
      <c r="AC1118" s="18">
        <f>'EPD information'!$AF$16*Tabell2[[#This Row],[Weight (kg)]]</f>
        <v>2.9759999999999999E-3</v>
      </c>
      <c r="AD1118" s="18">
        <f>'EPD information'!$AG$16*Tabell2[[#This Row],[Weight (kg)]]</f>
        <v>9.9199999999999997E-2</v>
      </c>
      <c r="AE1118" s="18">
        <f>'EPD information'!$AH$16*Tabell2[[#This Row],[Weight (kg)]]</f>
        <v>1.5872E-4</v>
      </c>
      <c r="AF1118" s="21">
        <f>'EPD information'!$AI$16*Tabell2[[#This Row],[Weight (kg)]]</f>
        <v>-0.73599999999999999</v>
      </c>
    </row>
    <row r="1119" spans="1:32" x14ac:dyDescent="0.2">
      <c r="A1119" s="36" t="s">
        <v>212</v>
      </c>
      <c r="B1119" s="37" t="s">
        <v>213</v>
      </c>
      <c r="C1119" s="38">
        <v>100100</v>
      </c>
      <c r="D1119" s="39">
        <v>7319661001008</v>
      </c>
      <c r="E1119" s="37" t="s">
        <v>46</v>
      </c>
      <c r="F1119" s="40">
        <v>415</v>
      </c>
      <c r="G1119" s="37">
        <v>0</v>
      </c>
      <c r="H1119" s="41">
        <v>0.61</v>
      </c>
      <c r="I1119" s="35">
        <f>'EPD information'!$L$16*Tabell2[[#This Row],[Weight (kg)]]</f>
        <v>2.0800999999999998</v>
      </c>
      <c r="J1119" s="22">
        <f>'EPD information'!$M$16*Tabell2[[#This Row],[Weight (kg)]]</f>
        <v>3.6234000000000002E-2</v>
      </c>
      <c r="K1119" s="22">
        <f>'EPD information'!$N$16*Tabell2[[#This Row],[Weight (kg)]]</f>
        <v>4.3004999999999996E-3</v>
      </c>
      <c r="L1119" s="22">
        <f>'EPD information'!$O$16*Tabell2[[#This Row],[Weight (kg)]]</f>
        <v>0</v>
      </c>
      <c r="M1119" s="22">
        <f>'EPD information'!$P$16*Tabell2[[#This Row],[Weight (kg)]]</f>
        <v>2.8670000000000002E-3</v>
      </c>
      <c r="N1119" s="22">
        <f>'EPD information'!$Q$16*Tabell2[[#This Row],[Weight (kg)]]</f>
        <v>9.5159999999999995E-2</v>
      </c>
      <c r="O1119" s="22">
        <f>'EPD information'!$R$16*Tabell2[[#This Row],[Weight (kg)]]</f>
        <v>1.5433000000000002E-4</v>
      </c>
      <c r="P1119" s="22">
        <f>'EPD information'!$S$16*Tabell2[[#This Row],[Weight (kg)]]</f>
        <v>-0.73809999999999998</v>
      </c>
      <c r="Q1119" s="35">
        <f>'Product specific GWP'!$T$16*Tabell2[[#This Row],[Weight (kg)]]</f>
        <v>2.6657E-2</v>
      </c>
      <c r="R1119" s="35" t="s">
        <v>48</v>
      </c>
      <c r="S1119" s="35">
        <f>'EPD information'!$V$16*Tabell2[[#This Row],[Weight (kg)]]</f>
        <v>4.3004999999999996E-3</v>
      </c>
      <c r="T1119" s="35" t="str">
        <f>'EPD information'!$W$16</f>
        <v>ND</v>
      </c>
      <c r="U1119" s="35">
        <f>'EPD information'!$X$16*Tabell2[[#This Row],[Weight (kg)]]</f>
        <v>2.8670000000000002E-3</v>
      </c>
      <c r="V1119" s="35">
        <f>'EPD information'!$Y$16*Tabell2[[#This Row],[Weight (kg)]]</f>
        <v>9.5159999999999995E-2</v>
      </c>
      <c r="W1119" s="35">
        <f>'EPD information'!$Z$16*Tabell2[[#This Row],[Weight (kg)]]</f>
        <v>1.5433000000000002E-4</v>
      </c>
      <c r="X1119" s="35">
        <f>'EPD information'!$AA$16*Tabell2[[#This Row],[Weight (kg)]]</f>
        <v>-0.73809999999999998</v>
      </c>
      <c r="Y1119" s="18">
        <f>'EPD information'!$AB$16*Tabell2[[#This Row],[Weight (kg)]]</f>
        <v>2.0495999999999999</v>
      </c>
      <c r="Z1119" s="18">
        <f>'EPD information'!$AC$16*Tabell2[[#This Row],[Weight (kg)]]</f>
        <v>3.5929000000000003E-2</v>
      </c>
      <c r="AA1119" s="18">
        <f>'EPD information'!$AD$16*Tabell2[[#This Row],[Weight (kg)]]</f>
        <v>4.4957E-3</v>
      </c>
      <c r="AB1119" s="18" t="s">
        <v>48</v>
      </c>
      <c r="AC1119" s="18">
        <f>'EPD information'!$AF$16*Tabell2[[#This Row],[Weight (kg)]]</f>
        <v>2.8364999999999996E-3</v>
      </c>
      <c r="AD1119" s="18">
        <f>'EPD information'!$AG$16*Tabell2[[#This Row],[Weight (kg)]]</f>
        <v>9.4549999999999995E-2</v>
      </c>
      <c r="AE1119" s="18">
        <f>'EPD information'!$AH$16*Tabell2[[#This Row],[Weight (kg)]]</f>
        <v>1.5128E-4</v>
      </c>
      <c r="AF1119" s="21">
        <f>'EPD information'!$AI$16*Tabell2[[#This Row],[Weight (kg)]]</f>
        <v>-0.7014999999999999</v>
      </c>
    </row>
    <row r="1120" spans="1:32" x14ac:dyDescent="0.2">
      <c r="A1120" s="36" t="s">
        <v>212</v>
      </c>
      <c r="B1120" s="37" t="s">
        <v>213</v>
      </c>
      <c r="C1120" s="38">
        <v>257328</v>
      </c>
      <c r="D1120" s="39">
        <v>7319662573283</v>
      </c>
      <c r="E1120" s="37" t="s">
        <v>46</v>
      </c>
      <c r="F1120" s="40">
        <v>450</v>
      </c>
      <c r="G1120" s="37">
        <v>0</v>
      </c>
      <c r="H1120" s="41">
        <v>0.62</v>
      </c>
      <c r="I1120" s="35">
        <f>'EPD information'!$L$16*Tabell2[[#This Row],[Weight (kg)]]</f>
        <v>2.1141999999999999</v>
      </c>
      <c r="J1120" s="22">
        <f>'EPD information'!$M$16*Tabell2[[#This Row],[Weight (kg)]]</f>
        <v>3.6828E-2</v>
      </c>
      <c r="K1120" s="22">
        <f>'EPD information'!$N$16*Tabell2[[#This Row],[Weight (kg)]]</f>
        <v>4.3709999999999999E-3</v>
      </c>
      <c r="L1120" s="22">
        <f>'EPD information'!$O$16*Tabell2[[#This Row],[Weight (kg)]]</f>
        <v>0</v>
      </c>
      <c r="M1120" s="22">
        <f>'EPD information'!$P$16*Tabell2[[#This Row],[Weight (kg)]]</f>
        <v>2.9139999999999999E-3</v>
      </c>
      <c r="N1120" s="22">
        <f>'EPD information'!$Q$16*Tabell2[[#This Row],[Weight (kg)]]</f>
        <v>9.672E-2</v>
      </c>
      <c r="O1120" s="22">
        <f>'EPD information'!$R$16*Tabell2[[#This Row],[Weight (kg)]]</f>
        <v>1.5686000000000001E-4</v>
      </c>
      <c r="P1120" s="22">
        <f>'EPD information'!$S$16*Tabell2[[#This Row],[Weight (kg)]]</f>
        <v>-0.75019999999999998</v>
      </c>
      <c r="Q1120" s="35">
        <f>'Product specific GWP'!$T$16*Tabell2[[#This Row],[Weight (kg)]]</f>
        <v>2.7094E-2</v>
      </c>
      <c r="R1120" s="35" t="s">
        <v>48</v>
      </c>
      <c r="S1120" s="35">
        <f>'EPD information'!$V$16*Tabell2[[#This Row],[Weight (kg)]]</f>
        <v>4.3709999999999999E-3</v>
      </c>
      <c r="T1120" s="35" t="str">
        <f>'EPD information'!$W$16</f>
        <v>ND</v>
      </c>
      <c r="U1120" s="35">
        <f>'EPD information'!$X$16*Tabell2[[#This Row],[Weight (kg)]]</f>
        <v>2.9139999999999999E-3</v>
      </c>
      <c r="V1120" s="35">
        <f>'EPD information'!$Y$16*Tabell2[[#This Row],[Weight (kg)]]</f>
        <v>9.672E-2</v>
      </c>
      <c r="W1120" s="35">
        <f>'EPD information'!$Z$16*Tabell2[[#This Row],[Weight (kg)]]</f>
        <v>1.5686000000000001E-4</v>
      </c>
      <c r="X1120" s="35">
        <f>'EPD information'!$AA$16*Tabell2[[#This Row],[Weight (kg)]]</f>
        <v>-0.75019999999999998</v>
      </c>
      <c r="Y1120" s="18">
        <f>'EPD information'!$AB$16*Tabell2[[#This Row],[Weight (kg)]]</f>
        <v>2.0831999999999997</v>
      </c>
      <c r="Z1120" s="18">
        <f>'EPD information'!$AC$16*Tabell2[[#This Row],[Weight (kg)]]</f>
        <v>3.6518000000000002E-2</v>
      </c>
      <c r="AA1120" s="18">
        <f>'EPD information'!$AD$16*Tabell2[[#This Row],[Weight (kg)]]</f>
        <v>4.5693999999999995E-3</v>
      </c>
      <c r="AB1120" s="18" t="s">
        <v>48</v>
      </c>
      <c r="AC1120" s="18">
        <f>'EPD information'!$AF$16*Tabell2[[#This Row],[Weight (kg)]]</f>
        <v>2.8829999999999997E-3</v>
      </c>
      <c r="AD1120" s="18">
        <f>'EPD information'!$AG$16*Tabell2[[#This Row],[Weight (kg)]]</f>
        <v>9.6100000000000005E-2</v>
      </c>
      <c r="AE1120" s="18">
        <f>'EPD information'!$AH$16*Tabell2[[#This Row],[Weight (kg)]]</f>
        <v>1.5376000000000002E-4</v>
      </c>
      <c r="AF1120" s="21">
        <f>'EPD information'!$AI$16*Tabell2[[#This Row],[Weight (kg)]]</f>
        <v>-0.71299999999999997</v>
      </c>
    </row>
    <row r="1121" spans="1:32" x14ac:dyDescent="0.2">
      <c r="A1121" s="36" t="s">
        <v>212</v>
      </c>
      <c r="B1121" s="37" t="s">
        <v>213</v>
      </c>
      <c r="C1121" s="38">
        <v>498200</v>
      </c>
      <c r="D1121" s="39">
        <v>7319660732767</v>
      </c>
      <c r="E1121" s="37" t="s">
        <v>46</v>
      </c>
      <c r="F1121" s="40">
        <v>450</v>
      </c>
      <c r="G1121" s="37">
        <v>0</v>
      </c>
      <c r="H1121" s="41">
        <v>0.86</v>
      </c>
      <c r="I1121" s="35">
        <f>'EPD information'!$L$16*Tabell2[[#This Row],[Weight (kg)]]</f>
        <v>2.9325999999999999</v>
      </c>
      <c r="J1121" s="22">
        <f>'EPD information'!$M$16*Tabell2[[#This Row],[Weight (kg)]]</f>
        <v>5.1083999999999997E-2</v>
      </c>
      <c r="K1121" s="22">
        <f>'EPD information'!$N$16*Tabell2[[#This Row],[Weight (kg)]]</f>
        <v>6.0629999999999998E-3</v>
      </c>
      <c r="L1121" s="22">
        <f>'EPD information'!$O$16*Tabell2[[#This Row],[Weight (kg)]]</f>
        <v>0</v>
      </c>
      <c r="M1121" s="22">
        <f>'EPD information'!$P$16*Tabell2[[#This Row],[Weight (kg)]]</f>
        <v>4.0420000000000005E-3</v>
      </c>
      <c r="N1121" s="22">
        <f>'EPD information'!$Q$16*Tabell2[[#This Row],[Weight (kg)]]</f>
        <v>0.13416</v>
      </c>
      <c r="O1121" s="22">
        <f>'EPD information'!$R$16*Tabell2[[#This Row],[Weight (kg)]]</f>
        <v>2.1758000000000001E-4</v>
      </c>
      <c r="P1121" s="22">
        <f>'EPD information'!$S$16*Tabell2[[#This Row],[Weight (kg)]]</f>
        <v>-1.0406</v>
      </c>
      <c r="Q1121" s="35">
        <f>'Product specific GWP'!$T$16*Tabell2[[#This Row],[Weight (kg)]]</f>
        <v>3.7582000000000004E-2</v>
      </c>
      <c r="R1121" s="35" t="s">
        <v>48</v>
      </c>
      <c r="S1121" s="35">
        <f>'EPD information'!$V$16*Tabell2[[#This Row],[Weight (kg)]]</f>
        <v>6.0629999999999998E-3</v>
      </c>
      <c r="T1121" s="35" t="str">
        <f>'EPD information'!$W$16</f>
        <v>ND</v>
      </c>
      <c r="U1121" s="35">
        <f>'EPD information'!$X$16*Tabell2[[#This Row],[Weight (kg)]]</f>
        <v>4.0420000000000005E-3</v>
      </c>
      <c r="V1121" s="35">
        <f>'EPD information'!$Y$16*Tabell2[[#This Row],[Weight (kg)]]</f>
        <v>0.13416</v>
      </c>
      <c r="W1121" s="35">
        <f>'EPD information'!$Z$16*Tabell2[[#This Row],[Weight (kg)]]</f>
        <v>2.1758000000000001E-4</v>
      </c>
      <c r="X1121" s="35">
        <f>'EPD information'!$AA$16*Tabell2[[#This Row],[Weight (kg)]]</f>
        <v>-1.0406</v>
      </c>
      <c r="Y1121" s="18">
        <f>'EPD information'!$AB$16*Tabell2[[#This Row],[Weight (kg)]]</f>
        <v>2.8895999999999997</v>
      </c>
      <c r="Z1121" s="18">
        <f>'EPD information'!$AC$16*Tabell2[[#This Row],[Weight (kg)]]</f>
        <v>5.0653999999999998E-2</v>
      </c>
      <c r="AA1121" s="18">
        <f>'EPD information'!$AD$16*Tabell2[[#This Row],[Weight (kg)]]</f>
        <v>6.3381999999999996E-3</v>
      </c>
      <c r="AB1121" s="18" t="s">
        <v>48</v>
      </c>
      <c r="AC1121" s="18">
        <f>'EPD information'!$AF$16*Tabell2[[#This Row],[Weight (kg)]]</f>
        <v>3.999E-3</v>
      </c>
      <c r="AD1121" s="18">
        <f>'EPD information'!$AG$16*Tabell2[[#This Row],[Weight (kg)]]</f>
        <v>0.1333</v>
      </c>
      <c r="AE1121" s="18">
        <f>'EPD information'!$AH$16*Tabell2[[#This Row],[Weight (kg)]]</f>
        <v>2.1328000000000002E-4</v>
      </c>
      <c r="AF1121" s="21">
        <f>'EPD information'!$AI$16*Tabell2[[#This Row],[Weight (kg)]]</f>
        <v>-0.98899999999999988</v>
      </c>
    </row>
    <row r="1122" spans="1:32" x14ac:dyDescent="0.2">
      <c r="A1122" s="36" t="s">
        <v>212</v>
      </c>
      <c r="B1122" s="37" t="s">
        <v>214</v>
      </c>
      <c r="C1122" s="38">
        <v>595387</v>
      </c>
      <c r="D1122" s="39">
        <v>7319660875976</v>
      </c>
      <c r="E1122" s="37" t="s">
        <v>46</v>
      </c>
      <c r="F1122" s="40">
        <v>450</v>
      </c>
      <c r="G1122" s="37">
        <v>0</v>
      </c>
      <c r="H1122" s="41">
        <v>0.87760000000000005</v>
      </c>
      <c r="I1122" s="35">
        <f>'EPD information'!$L$16*Tabell2[[#This Row],[Weight (kg)]]</f>
        <v>2.9926160000000004</v>
      </c>
      <c r="J1122" s="22">
        <f>'EPD information'!$M$16*Tabell2[[#This Row],[Weight (kg)]]</f>
        <v>5.2129440000000006E-2</v>
      </c>
      <c r="K1122" s="22">
        <f>'EPD information'!$N$16*Tabell2[[#This Row],[Weight (kg)]]</f>
        <v>6.1870800000000002E-3</v>
      </c>
      <c r="L1122" s="22">
        <f>'EPD information'!$O$16*Tabell2[[#This Row],[Weight (kg)]]</f>
        <v>0</v>
      </c>
      <c r="M1122" s="22">
        <f>'EPD information'!$P$16*Tabell2[[#This Row],[Weight (kg)]]</f>
        <v>4.1247200000000001E-3</v>
      </c>
      <c r="N1122" s="22">
        <f>'EPD information'!$Q$16*Tabell2[[#This Row],[Weight (kg)]]</f>
        <v>0.13690560000000002</v>
      </c>
      <c r="O1122" s="22">
        <f>'EPD information'!$R$16*Tabell2[[#This Row],[Weight (kg)]]</f>
        <v>2.2203280000000002E-4</v>
      </c>
      <c r="P1122" s="22">
        <f>'EPD information'!$S$16*Tabell2[[#This Row],[Weight (kg)]]</f>
        <v>-1.061896</v>
      </c>
      <c r="Q1122" s="35">
        <f>'Product specific GWP'!$T$16*Tabell2[[#This Row],[Weight (kg)]]</f>
        <v>3.8351120000000002E-2</v>
      </c>
      <c r="R1122" s="35" t="s">
        <v>48</v>
      </c>
      <c r="S1122" s="35">
        <f>'EPD information'!$V$16*Tabell2[[#This Row],[Weight (kg)]]</f>
        <v>6.1870800000000002E-3</v>
      </c>
      <c r="T1122" s="35" t="str">
        <f>'EPD information'!$W$16</f>
        <v>ND</v>
      </c>
      <c r="U1122" s="35">
        <f>'EPD information'!$X$16*Tabell2[[#This Row],[Weight (kg)]]</f>
        <v>4.1247200000000001E-3</v>
      </c>
      <c r="V1122" s="35">
        <f>'EPD information'!$Y$16*Tabell2[[#This Row],[Weight (kg)]]</f>
        <v>0.13690560000000002</v>
      </c>
      <c r="W1122" s="35">
        <f>'EPD information'!$Z$16*Tabell2[[#This Row],[Weight (kg)]]</f>
        <v>2.2203280000000002E-4</v>
      </c>
      <c r="X1122" s="35">
        <f>'EPD information'!$AA$16*Tabell2[[#This Row],[Weight (kg)]]</f>
        <v>-1.061896</v>
      </c>
      <c r="Y1122" s="18">
        <f>'EPD information'!$AB$16*Tabell2[[#This Row],[Weight (kg)]]</f>
        <v>2.9487360000000002</v>
      </c>
      <c r="Z1122" s="18">
        <f>'EPD information'!$AC$16*Tabell2[[#This Row],[Weight (kg)]]</f>
        <v>5.1690640000000003E-2</v>
      </c>
      <c r="AA1122" s="18">
        <f>'EPD information'!$AD$16*Tabell2[[#This Row],[Weight (kg)]]</f>
        <v>6.4679120000000001E-3</v>
      </c>
      <c r="AB1122" s="18" t="s">
        <v>48</v>
      </c>
      <c r="AC1122" s="18">
        <f>'EPD information'!$AF$16*Tabell2[[#This Row],[Weight (kg)]]</f>
        <v>4.0808399999999996E-3</v>
      </c>
      <c r="AD1122" s="18">
        <f>'EPD information'!$AG$16*Tabell2[[#This Row],[Weight (kg)]]</f>
        <v>0.13602800000000001</v>
      </c>
      <c r="AE1122" s="18">
        <f>'EPD information'!$AH$16*Tabell2[[#This Row],[Weight (kg)]]</f>
        <v>2.1764480000000002E-4</v>
      </c>
      <c r="AF1122" s="21">
        <f>'EPD information'!$AI$16*Tabell2[[#This Row],[Weight (kg)]]</f>
        <v>-1.0092399999999999</v>
      </c>
    </row>
    <row r="1123" spans="1:32" x14ac:dyDescent="0.2">
      <c r="A1123" s="36" t="s">
        <v>212</v>
      </c>
      <c r="B1123" s="37" t="s">
        <v>213</v>
      </c>
      <c r="C1123" s="38">
        <v>257330</v>
      </c>
      <c r="D1123" s="39">
        <v>7319662573306</v>
      </c>
      <c r="E1123" s="37" t="s">
        <v>46</v>
      </c>
      <c r="F1123" s="40">
        <v>500</v>
      </c>
      <c r="G1123" s="37">
        <v>0</v>
      </c>
      <c r="H1123" s="41">
        <v>0.74</v>
      </c>
      <c r="I1123" s="35">
        <f>'EPD information'!$L$16*Tabell2[[#This Row],[Weight (kg)]]</f>
        <v>2.5234000000000001</v>
      </c>
      <c r="J1123" s="22">
        <f>'EPD information'!$M$16*Tabell2[[#This Row],[Weight (kg)]]</f>
        <v>4.3956000000000002E-2</v>
      </c>
      <c r="K1123" s="22">
        <f>'EPD information'!$N$16*Tabell2[[#This Row],[Weight (kg)]]</f>
        <v>5.2169999999999994E-3</v>
      </c>
      <c r="L1123" s="22">
        <f>'EPD information'!$O$16*Tabell2[[#This Row],[Weight (kg)]]</f>
        <v>0</v>
      </c>
      <c r="M1123" s="22">
        <f>'EPD information'!$P$16*Tabell2[[#This Row],[Weight (kg)]]</f>
        <v>3.4780000000000002E-3</v>
      </c>
      <c r="N1123" s="22">
        <f>'EPD information'!$Q$16*Tabell2[[#This Row],[Weight (kg)]]</f>
        <v>0.11544</v>
      </c>
      <c r="O1123" s="22">
        <f>'EPD information'!$R$16*Tabell2[[#This Row],[Weight (kg)]]</f>
        <v>1.8722000000000001E-4</v>
      </c>
      <c r="P1123" s="22">
        <f>'EPD information'!$S$16*Tabell2[[#This Row],[Weight (kg)]]</f>
        <v>-0.89539999999999997</v>
      </c>
      <c r="Q1123" s="35">
        <f>'Product specific GWP'!$T$16*Tabell2[[#This Row],[Weight (kg)]]</f>
        <v>3.2337999999999999E-2</v>
      </c>
      <c r="R1123" s="35" t="s">
        <v>48</v>
      </c>
      <c r="S1123" s="35">
        <f>'EPD information'!$V$16*Tabell2[[#This Row],[Weight (kg)]]</f>
        <v>5.2169999999999994E-3</v>
      </c>
      <c r="T1123" s="35" t="str">
        <f>'EPD information'!$W$16</f>
        <v>ND</v>
      </c>
      <c r="U1123" s="35">
        <f>'EPD information'!$X$16*Tabell2[[#This Row],[Weight (kg)]]</f>
        <v>3.4780000000000002E-3</v>
      </c>
      <c r="V1123" s="35">
        <f>'EPD information'!$Y$16*Tabell2[[#This Row],[Weight (kg)]]</f>
        <v>0.11544</v>
      </c>
      <c r="W1123" s="35">
        <f>'EPD information'!$Z$16*Tabell2[[#This Row],[Weight (kg)]]</f>
        <v>1.8722000000000001E-4</v>
      </c>
      <c r="X1123" s="35">
        <f>'EPD information'!$AA$16*Tabell2[[#This Row],[Weight (kg)]]</f>
        <v>-0.89539999999999997</v>
      </c>
      <c r="Y1123" s="18">
        <f>'EPD information'!$AB$16*Tabell2[[#This Row],[Weight (kg)]]</f>
        <v>2.4863999999999997</v>
      </c>
      <c r="Z1123" s="18">
        <f>'EPD information'!$AC$16*Tabell2[[#This Row],[Weight (kg)]]</f>
        <v>4.3586E-2</v>
      </c>
      <c r="AA1123" s="18">
        <f>'EPD information'!$AD$16*Tabell2[[#This Row],[Weight (kg)]]</f>
        <v>5.4538E-3</v>
      </c>
      <c r="AB1123" s="18" t="s">
        <v>48</v>
      </c>
      <c r="AC1123" s="18">
        <f>'EPD information'!$AF$16*Tabell2[[#This Row],[Weight (kg)]]</f>
        <v>3.4409999999999996E-3</v>
      </c>
      <c r="AD1123" s="18">
        <f>'EPD information'!$AG$16*Tabell2[[#This Row],[Weight (kg)]]</f>
        <v>0.1147</v>
      </c>
      <c r="AE1123" s="18">
        <f>'EPD information'!$AH$16*Tabell2[[#This Row],[Weight (kg)]]</f>
        <v>1.8352E-4</v>
      </c>
      <c r="AF1123" s="21">
        <f>'EPD information'!$AI$16*Tabell2[[#This Row],[Weight (kg)]]</f>
        <v>-0.85099999999999998</v>
      </c>
    </row>
    <row r="1124" spans="1:32" x14ac:dyDescent="0.2">
      <c r="A1124" s="36" t="s">
        <v>212</v>
      </c>
      <c r="B1124" s="37" t="s">
        <v>213</v>
      </c>
      <c r="C1124" s="38">
        <v>498201</v>
      </c>
      <c r="D1124" s="39">
        <v>7319660732774</v>
      </c>
      <c r="E1124" s="37" t="s">
        <v>46</v>
      </c>
      <c r="F1124" s="40">
        <v>500</v>
      </c>
      <c r="G1124" s="37">
        <v>0</v>
      </c>
      <c r="H1124" s="41">
        <v>1.04</v>
      </c>
      <c r="I1124" s="35">
        <f>'EPD information'!$L$16*Tabell2[[#This Row],[Weight (kg)]]</f>
        <v>3.5464000000000002</v>
      </c>
      <c r="J1124" s="22">
        <f>'EPD information'!$M$16*Tabell2[[#This Row],[Weight (kg)]]</f>
        <v>6.1776000000000005E-2</v>
      </c>
      <c r="K1124" s="22">
        <f>'EPD information'!$N$16*Tabell2[[#This Row],[Weight (kg)]]</f>
        <v>7.332E-3</v>
      </c>
      <c r="L1124" s="22">
        <f>'EPD information'!$O$16*Tabell2[[#This Row],[Weight (kg)]]</f>
        <v>0</v>
      </c>
      <c r="M1124" s="22">
        <f>'EPD information'!$P$16*Tabell2[[#This Row],[Weight (kg)]]</f>
        <v>4.888E-3</v>
      </c>
      <c r="N1124" s="22">
        <f>'EPD information'!$Q$16*Tabell2[[#This Row],[Weight (kg)]]</f>
        <v>0.16224</v>
      </c>
      <c r="O1124" s="22">
        <f>'EPD information'!$R$16*Tabell2[[#This Row],[Weight (kg)]]</f>
        <v>2.6312000000000004E-4</v>
      </c>
      <c r="P1124" s="22">
        <f>'EPD information'!$S$16*Tabell2[[#This Row],[Weight (kg)]]</f>
        <v>-1.2584</v>
      </c>
      <c r="Q1124" s="35">
        <f>'Product specific GWP'!$T$16*Tabell2[[#This Row],[Weight (kg)]]</f>
        <v>4.5448000000000002E-2</v>
      </c>
      <c r="R1124" s="35" t="s">
        <v>48</v>
      </c>
      <c r="S1124" s="35">
        <f>'EPD information'!$V$16*Tabell2[[#This Row],[Weight (kg)]]</f>
        <v>7.332E-3</v>
      </c>
      <c r="T1124" s="35" t="str">
        <f>'EPD information'!$W$16</f>
        <v>ND</v>
      </c>
      <c r="U1124" s="35">
        <f>'EPD information'!$X$16*Tabell2[[#This Row],[Weight (kg)]]</f>
        <v>4.888E-3</v>
      </c>
      <c r="V1124" s="35">
        <f>'EPD information'!$Y$16*Tabell2[[#This Row],[Weight (kg)]]</f>
        <v>0.16224</v>
      </c>
      <c r="W1124" s="35">
        <f>'EPD information'!$Z$16*Tabell2[[#This Row],[Weight (kg)]]</f>
        <v>2.6312000000000004E-4</v>
      </c>
      <c r="X1124" s="35">
        <f>'EPD information'!$AA$16*Tabell2[[#This Row],[Weight (kg)]]</f>
        <v>-1.2584</v>
      </c>
      <c r="Y1124" s="18">
        <f>'EPD information'!$AB$16*Tabell2[[#This Row],[Weight (kg)]]</f>
        <v>3.4944000000000002</v>
      </c>
      <c r="Z1124" s="18">
        <f>'EPD information'!$AC$16*Tabell2[[#This Row],[Weight (kg)]]</f>
        <v>6.1256000000000005E-2</v>
      </c>
      <c r="AA1124" s="18">
        <f>'EPD information'!$AD$16*Tabell2[[#This Row],[Weight (kg)]]</f>
        <v>7.6648000000000003E-3</v>
      </c>
      <c r="AB1124" s="18" t="s">
        <v>48</v>
      </c>
      <c r="AC1124" s="18">
        <f>'EPD information'!$AF$16*Tabell2[[#This Row],[Weight (kg)]]</f>
        <v>4.836E-3</v>
      </c>
      <c r="AD1124" s="18">
        <f>'EPD information'!$AG$16*Tabell2[[#This Row],[Weight (kg)]]</f>
        <v>0.16120000000000001</v>
      </c>
      <c r="AE1124" s="18">
        <f>'EPD information'!$AH$16*Tabell2[[#This Row],[Weight (kg)]]</f>
        <v>2.5792000000000002E-4</v>
      </c>
      <c r="AF1124" s="21">
        <f>'EPD information'!$AI$16*Tabell2[[#This Row],[Weight (kg)]]</f>
        <v>-1.196</v>
      </c>
    </row>
    <row r="1125" spans="1:32" x14ac:dyDescent="0.2">
      <c r="A1125" s="36" t="s">
        <v>212</v>
      </c>
      <c r="B1125" s="37" t="s">
        <v>214</v>
      </c>
      <c r="C1125" s="38">
        <v>595388</v>
      </c>
      <c r="D1125" s="39">
        <v>7319660875983</v>
      </c>
      <c r="E1125" s="37" t="s">
        <v>46</v>
      </c>
      <c r="F1125" s="40">
        <v>500</v>
      </c>
      <c r="G1125" s="37">
        <v>0</v>
      </c>
      <c r="H1125" s="41">
        <v>0.68</v>
      </c>
      <c r="I1125" s="35">
        <f>'EPD information'!$L$16*Tabell2[[#This Row],[Weight (kg)]]</f>
        <v>2.3188000000000004</v>
      </c>
      <c r="J1125" s="22">
        <f>'EPD information'!$M$16*Tabell2[[#This Row],[Weight (kg)]]</f>
        <v>4.0392000000000004E-2</v>
      </c>
      <c r="K1125" s="22">
        <f>'EPD information'!$N$16*Tabell2[[#This Row],[Weight (kg)]]</f>
        <v>4.7940000000000005E-3</v>
      </c>
      <c r="L1125" s="22">
        <f>'EPD information'!$O$16*Tabell2[[#This Row],[Weight (kg)]]</f>
        <v>0</v>
      </c>
      <c r="M1125" s="22">
        <f>'EPD information'!$P$16*Tabell2[[#This Row],[Weight (kg)]]</f>
        <v>3.1960000000000005E-3</v>
      </c>
      <c r="N1125" s="22">
        <f>'EPD information'!$Q$16*Tabell2[[#This Row],[Weight (kg)]]</f>
        <v>0.10608000000000001</v>
      </c>
      <c r="O1125" s="22">
        <f>'EPD information'!$R$16*Tabell2[[#This Row],[Weight (kg)]]</f>
        <v>1.7204000000000004E-4</v>
      </c>
      <c r="P1125" s="22">
        <f>'EPD information'!$S$16*Tabell2[[#This Row],[Weight (kg)]]</f>
        <v>-0.82280000000000009</v>
      </c>
      <c r="Q1125" s="35">
        <f>'Product specific GWP'!$T$16*Tabell2[[#This Row],[Weight (kg)]]</f>
        <v>2.9716000000000003E-2</v>
      </c>
      <c r="R1125" s="35" t="s">
        <v>48</v>
      </c>
      <c r="S1125" s="35">
        <f>'EPD information'!$V$16*Tabell2[[#This Row],[Weight (kg)]]</f>
        <v>4.7940000000000005E-3</v>
      </c>
      <c r="T1125" s="35" t="str">
        <f>'EPD information'!$W$16</f>
        <v>ND</v>
      </c>
      <c r="U1125" s="35">
        <f>'EPD information'!$X$16*Tabell2[[#This Row],[Weight (kg)]]</f>
        <v>3.1960000000000005E-3</v>
      </c>
      <c r="V1125" s="35">
        <f>'EPD information'!$Y$16*Tabell2[[#This Row],[Weight (kg)]]</f>
        <v>0.10608000000000001</v>
      </c>
      <c r="W1125" s="35">
        <f>'EPD information'!$Z$16*Tabell2[[#This Row],[Weight (kg)]]</f>
        <v>1.7204000000000004E-4</v>
      </c>
      <c r="X1125" s="35">
        <f>'EPD information'!$AA$16*Tabell2[[#This Row],[Weight (kg)]]</f>
        <v>-0.82280000000000009</v>
      </c>
      <c r="Y1125" s="18">
        <f>'EPD information'!$AB$16*Tabell2[[#This Row],[Weight (kg)]]</f>
        <v>2.2848000000000002</v>
      </c>
      <c r="Z1125" s="18">
        <f>'EPD information'!$AC$16*Tabell2[[#This Row],[Weight (kg)]]</f>
        <v>4.0052000000000004E-2</v>
      </c>
      <c r="AA1125" s="18">
        <f>'EPD information'!$AD$16*Tabell2[[#This Row],[Weight (kg)]]</f>
        <v>5.0116000000000006E-3</v>
      </c>
      <c r="AB1125" s="18" t="s">
        <v>48</v>
      </c>
      <c r="AC1125" s="18">
        <f>'EPD information'!$AF$16*Tabell2[[#This Row],[Weight (kg)]]</f>
        <v>3.1619999999999999E-3</v>
      </c>
      <c r="AD1125" s="18">
        <f>'EPD information'!$AG$16*Tabell2[[#This Row],[Weight (kg)]]</f>
        <v>0.10540000000000001</v>
      </c>
      <c r="AE1125" s="18">
        <f>'EPD information'!$AH$16*Tabell2[[#This Row],[Weight (kg)]]</f>
        <v>1.6864000000000001E-4</v>
      </c>
      <c r="AF1125" s="21">
        <f>'EPD information'!$AI$16*Tabell2[[#This Row],[Weight (kg)]]</f>
        <v>-0.78200000000000003</v>
      </c>
    </row>
    <row r="1126" spans="1:32" ht="28.5" x14ac:dyDescent="0.2">
      <c r="A1126" s="36" t="s">
        <v>212</v>
      </c>
      <c r="B1126" s="37" t="s">
        <v>226</v>
      </c>
      <c r="C1126" s="38">
        <v>496876</v>
      </c>
      <c r="D1126" s="39">
        <v>7319660575043</v>
      </c>
      <c r="E1126" s="37" t="s">
        <v>46</v>
      </c>
      <c r="F1126" s="40">
        <v>500</v>
      </c>
      <c r="G1126" s="37">
        <v>75</v>
      </c>
      <c r="H1126" s="41">
        <v>0.86</v>
      </c>
      <c r="I1126" s="35">
        <f>'EPD information'!$L$16*Tabell2[[#This Row],[Weight (kg)]]</f>
        <v>2.9325999999999999</v>
      </c>
      <c r="J1126" s="22">
        <f>'EPD information'!$M$16*Tabell2[[#This Row],[Weight (kg)]]</f>
        <v>5.1083999999999997E-2</v>
      </c>
      <c r="K1126" s="22">
        <f>'EPD information'!$N$16*Tabell2[[#This Row],[Weight (kg)]]</f>
        <v>6.0629999999999998E-3</v>
      </c>
      <c r="L1126" s="22">
        <f>'EPD information'!$O$16*Tabell2[[#This Row],[Weight (kg)]]</f>
        <v>0</v>
      </c>
      <c r="M1126" s="22">
        <f>'EPD information'!$P$16*Tabell2[[#This Row],[Weight (kg)]]</f>
        <v>4.0420000000000005E-3</v>
      </c>
      <c r="N1126" s="22">
        <f>'EPD information'!$Q$16*Tabell2[[#This Row],[Weight (kg)]]</f>
        <v>0.13416</v>
      </c>
      <c r="O1126" s="22">
        <f>'EPD information'!$R$16*Tabell2[[#This Row],[Weight (kg)]]</f>
        <v>2.1758000000000001E-4</v>
      </c>
      <c r="P1126" s="22">
        <f>'EPD information'!$S$16*Tabell2[[#This Row],[Weight (kg)]]</f>
        <v>-1.0406</v>
      </c>
      <c r="Q1126" s="35">
        <f>'Product specific GWP'!$T$16*Tabell2[[#This Row],[Weight (kg)]]</f>
        <v>3.7582000000000004E-2</v>
      </c>
      <c r="R1126" s="35" t="s">
        <v>48</v>
      </c>
      <c r="S1126" s="35">
        <f>'EPD information'!$V$16*Tabell2[[#This Row],[Weight (kg)]]</f>
        <v>6.0629999999999998E-3</v>
      </c>
      <c r="T1126" s="35" t="str">
        <f>'EPD information'!$W$16</f>
        <v>ND</v>
      </c>
      <c r="U1126" s="35">
        <f>'EPD information'!$X$16*Tabell2[[#This Row],[Weight (kg)]]</f>
        <v>4.0420000000000005E-3</v>
      </c>
      <c r="V1126" s="35">
        <f>'EPD information'!$Y$16*Tabell2[[#This Row],[Weight (kg)]]</f>
        <v>0.13416</v>
      </c>
      <c r="W1126" s="35">
        <f>'EPD information'!$Z$16*Tabell2[[#This Row],[Weight (kg)]]</f>
        <v>2.1758000000000001E-4</v>
      </c>
      <c r="X1126" s="35">
        <f>'EPD information'!$AA$16*Tabell2[[#This Row],[Weight (kg)]]</f>
        <v>-1.0406</v>
      </c>
      <c r="Y1126" s="18">
        <f>'EPD information'!$AB$16*Tabell2[[#This Row],[Weight (kg)]]</f>
        <v>2.8895999999999997</v>
      </c>
      <c r="Z1126" s="18">
        <f>'EPD information'!$AC$16*Tabell2[[#This Row],[Weight (kg)]]</f>
        <v>5.0653999999999998E-2</v>
      </c>
      <c r="AA1126" s="18">
        <f>'EPD information'!$AD$16*Tabell2[[#This Row],[Weight (kg)]]</f>
        <v>6.3381999999999996E-3</v>
      </c>
      <c r="AB1126" s="18" t="s">
        <v>48</v>
      </c>
      <c r="AC1126" s="18">
        <f>'EPD information'!$AF$16*Tabell2[[#This Row],[Weight (kg)]]</f>
        <v>3.999E-3</v>
      </c>
      <c r="AD1126" s="18">
        <f>'EPD information'!$AG$16*Tabell2[[#This Row],[Weight (kg)]]</f>
        <v>0.1333</v>
      </c>
      <c r="AE1126" s="18">
        <f>'EPD information'!$AH$16*Tabell2[[#This Row],[Weight (kg)]]</f>
        <v>2.1328000000000002E-4</v>
      </c>
      <c r="AF1126" s="21">
        <f>'EPD information'!$AI$16*Tabell2[[#This Row],[Weight (kg)]]</f>
        <v>-0.98899999999999988</v>
      </c>
    </row>
    <row r="1127" spans="1:32" x14ac:dyDescent="0.2">
      <c r="A1127" s="36" t="s">
        <v>212</v>
      </c>
      <c r="B1127" s="37" t="s">
        <v>213</v>
      </c>
      <c r="C1127" s="38">
        <v>257331</v>
      </c>
      <c r="D1127" s="39">
        <v>7319662573313</v>
      </c>
      <c r="E1127" s="37" t="s">
        <v>46</v>
      </c>
      <c r="F1127" s="40">
        <v>560</v>
      </c>
      <c r="G1127" s="37">
        <v>0</v>
      </c>
      <c r="H1127" s="41">
        <v>0.74</v>
      </c>
      <c r="I1127" s="35">
        <f>'EPD information'!$L$16*Tabell2[[#This Row],[Weight (kg)]]</f>
        <v>2.5234000000000001</v>
      </c>
      <c r="J1127" s="22">
        <f>'EPD information'!$M$16*Tabell2[[#This Row],[Weight (kg)]]</f>
        <v>4.3956000000000002E-2</v>
      </c>
      <c r="K1127" s="22">
        <f>'EPD information'!$N$16*Tabell2[[#This Row],[Weight (kg)]]</f>
        <v>5.2169999999999994E-3</v>
      </c>
      <c r="L1127" s="22">
        <f>'EPD information'!$O$16*Tabell2[[#This Row],[Weight (kg)]]</f>
        <v>0</v>
      </c>
      <c r="M1127" s="22">
        <f>'EPD information'!$P$16*Tabell2[[#This Row],[Weight (kg)]]</f>
        <v>3.4780000000000002E-3</v>
      </c>
      <c r="N1127" s="22">
        <f>'EPD information'!$Q$16*Tabell2[[#This Row],[Weight (kg)]]</f>
        <v>0.11544</v>
      </c>
      <c r="O1127" s="22">
        <f>'EPD information'!$R$16*Tabell2[[#This Row],[Weight (kg)]]</f>
        <v>1.8722000000000001E-4</v>
      </c>
      <c r="P1127" s="22">
        <f>'EPD information'!$S$16*Tabell2[[#This Row],[Weight (kg)]]</f>
        <v>-0.89539999999999997</v>
      </c>
      <c r="Q1127" s="35">
        <f>'Product specific GWP'!$T$16*Tabell2[[#This Row],[Weight (kg)]]</f>
        <v>3.2337999999999999E-2</v>
      </c>
      <c r="R1127" s="35" t="s">
        <v>48</v>
      </c>
      <c r="S1127" s="35">
        <f>'EPD information'!$V$16*Tabell2[[#This Row],[Weight (kg)]]</f>
        <v>5.2169999999999994E-3</v>
      </c>
      <c r="T1127" s="35" t="str">
        <f>'EPD information'!$W$16</f>
        <v>ND</v>
      </c>
      <c r="U1127" s="35">
        <f>'EPD information'!$X$16*Tabell2[[#This Row],[Weight (kg)]]</f>
        <v>3.4780000000000002E-3</v>
      </c>
      <c r="V1127" s="35">
        <f>'EPD information'!$Y$16*Tabell2[[#This Row],[Weight (kg)]]</f>
        <v>0.11544</v>
      </c>
      <c r="W1127" s="35">
        <f>'EPD information'!$Z$16*Tabell2[[#This Row],[Weight (kg)]]</f>
        <v>1.8722000000000001E-4</v>
      </c>
      <c r="X1127" s="35">
        <f>'EPD information'!$AA$16*Tabell2[[#This Row],[Weight (kg)]]</f>
        <v>-0.89539999999999997</v>
      </c>
      <c r="Y1127" s="18">
        <f>'EPD information'!$AB$16*Tabell2[[#This Row],[Weight (kg)]]</f>
        <v>2.4863999999999997</v>
      </c>
      <c r="Z1127" s="18">
        <f>'EPD information'!$AC$16*Tabell2[[#This Row],[Weight (kg)]]</f>
        <v>4.3586E-2</v>
      </c>
      <c r="AA1127" s="18">
        <f>'EPD information'!$AD$16*Tabell2[[#This Row],[Weight (kg)]]</f>
        <v>5.4538E-3</v>
      </c>
      <c r="AB1127" s="18" t="s">
        <v>48</v>
      </c>
      <c r="AC1127" s="18">
        <f>'EPD information'!$AF$16*Tabell2[[#This Row],[Weight (kg)]]</f>
        <v>3.4409999999999996E-3</v>
      </c>
      <c r="AD1127" s="18">
        <f>'EPD information'!$AG$16*Tabell2[[#This Row],[Weight (kg)]]</f>
        <v>0.1147</v>
      </c>
      <c r="AE1127" s="18">
        <f>'EPD information'!$AH$16*Tabell2[[#This Row],[Weight (kg)]]</f>
        <v>1.8352E-4</v>
      </c>
      <c r="AF1127" s="21">
        <f>'EPD information'!$AI$16*Tabell2[[#This Row],[Weight (kg)]]</f>
        <v>-0.85099999999999998</v>
      </c>
    </row>
    <row r="1128" spans="1:32" x14ac:dyDescent="0.2">
      <c r="A1128" s="36" t="s">
        <v>212</v>
      </c>
      <c r="B1128" s="37" t="s">
        <v>213</v>
      </c>
      <c r="C1128" s="38">
        <v>498202</v>
      </c>
      <c r="D1128" s="39">
        <v>7319660732781</v>
      </c>
      <c r="E1128" s="37" t="s">
        <v>46</v>
      </c>
      <c r="F1128" s="40">
        <v>560</v>
      </c>
      <c r="G1128" s="37">
        <v>0</v>
      </c>
      <c r="H1128" s="41">
        <v>1.33</v>
      </c>
      <c r="I1128" s="35">
        <f>'EPD information'!$L$16*Tabell2[[#This Row],[Weight (kg)]]</f>
        <v>4.5353000000000003</v>
      </c>
      <c r="J1128" s="22">
        <f>'EPD information'!$M$16*Tabell2[[#This Row],[Weight (kg)]]</f>
        <v>7.9002000000000003E-2</v>
      </c>
      <c r="K1128" s="22">
        <f>'EPD information'!$N$16*Tabell2[[#This Row],[Weight (kg)]]</f>
        <v>9.3765000000000012E-3</v>
      </c>
      <c r="L1128" s="22">
        <f>'EPD information'!$O$16*Tabell2[[#This Row],[Weight (kg)]]</f>
        <v>0</v>
      </c>
      <c r="M1128" s="22">
        <f>'EPD information'!$P$16*Tabell2[[#This Row],[Weight (kg)]]</f>
        <v>6.2510000000000005E-3</v>
      </c>
      <c r="N1128" s="22">
        <f>'EPD information'!$Q$16*Tabell2[[#This Row],[Weight (kg)]]</f>
        <v>0.20748</v>
      </c>
      <c r="O1128" s="22">
        <f>'EPD information'!$R$16*Tabell2[[#This Row],[Weight (kg)]]</f>
        <v>3.3649000000000005E-4</v>
      </c>
      <c r="P1128" s="22">
        <f>'EPD information'!$S$16*Tabell2[[#This Row],[Weight (kg)]]</f>
        <v>-1.6093</v>
      </c>
      <c r="Q1128" s="35">
        <f>'Product specific GWP'!$T$16*Tabell2[[#This Row],[Weight (kg)]]</f>
        <v>5.8121000000000006E-2</v>
      </c>
      <c r="R1128" s="35" t="s">
        <v>48</v>
      </c>
      <c r="S1128" s="35">
        <f>'EPD information'!$V$16*Tabell2[[#This Row],[Weight (kg)]]</f>
        <v>9.3765000000000012E-3</v>
      </c>
      <c r="T1128" s="35" t="str">
        <f>'EPD information'!$W$16</f>
        <v>ND</v>
      </c>
      <c r="U1128" s="35">
        <f>'EPD information'!$X$16*Tabell2[[#This Row],[Weight (kg)]]</f>
        <v>6.2510000000000005E-3</v>
      </c>
      <c r="V1128" s="35">
        <f>'EPD information'!$Y$16*Tabell2[[#This Row],[Weight (kg)]]</f>
        <v>0.20748</v>
      </c>
      <c r="W1128" s="35">
        <f>'EPD information'!$Z$16*Tabell2[[#This Row],[Weight (kg)]]</f>
        <v>3.3649000000000005E-4</v>
      </c>
      <c r="X1128" s="35">
        <f>'EPD information'!$AA$16*Tabell2[[#This Row],[Weight (kg)]]</f>
        <v>-1.6093</v>
      </c>
      <c r="Y1128" s="18">
        <f>'EPD information'!$AB$16*Tabell2[[#This Row],[Weight (kg)]]</f>
        <v>4.4687999999999999</v>
      </c>
      <c r="Z1128" s="18">
        <f>'EPD information'!$AC$16*Tabell2[[#This Row],[Weight (kg)]]</f>
        <v>7.8337000000000004E-2</v>
      </c>
      <c r="AA1128" s="18">
        <f>'EPD information'!$AD$16*Tabell2[[#This Row],[Weight (kg)]]</f>
        <v>9.8021000000000011E-3</v>
      </c>
      <c r="AB1128" s="18" t="s">
        <v>48</v>
      </c>
      <c r="AC1128" s="18">
        <f>'EPD information'!$AF$16*Tabell2[[#This Row],[Weight (kg)]]</f>
        <v>6.1844999999999999E-3</v>
      </c>
      <c r="AD1128" s="18">
        <f>'EPD information'!$AG$16*Tabell2[[#This Row],[Weight (kg)]]</f>
        <v>0.20615</v>
      </c>
      <c r="AE1128" s="18">
        <f>'EPD information'!$AH$16*Tabell2[[#This Row],[Weight (kg)]]</f>
        <v>3.2984000000000003E-4</v>
      </c>
      <c r="AF1128" s="21">
        <f>'EPD information'!$AI$16*Tabell2[[#This Row],[Weight (kg)]]</f>
        <v>-1.5294999999999999</v>
      </c>
    </row>
    <row r="1129" spans="1:32" x14ac:dyDescent="0.2">
      <c r="A1129" s="36" t="s">
        <v>212</v>
      </c>
      <c r="B1129" s="37" t="s">
        <v>214</v>
      </c>
      <c r="C1129" s="38">
        <v>595389</v>
      </c>
      <c r="D1129" s="39">
        <v>7319660875990</v>
      </c>
      <c r="E1129" s="37" t="s">
        <v>46</v>
      </c>
      <c r="F1129" s="40">
        <v>560</v>
      </c>
      <c r="G1129" s="37">
        <v>0</v>
      </c>
      <c r="H1129" s="41">
        <v>1.2966</v>
      </c>
      <c r="I1129" s="35">
        <f>'EPD information'!$L$16*Tabell2[[#This Row],[Weight (kg)]]</f>
        <v>4.4214060000000002</v>
      </c>
      <c r="J1129" s="22">
        <f>'EPD information'!$M$16*Tabell2[[#This Row],[Weight (kg)]]</f>
        <v>7.7018039999999996E-2</v>
      </c>
      <c r="K1129" s="22">
        <f>'EPD information'!$N$16*Tabell2[[#This Row],[Weight (kg)]]</f>
        <v>9.1410299999999996E-3</v>
      </c>
      <c r="L1129" s="22">
        <f>'EPD information'!$O$16*Tabell2[[#This Row],[Weight (kg)]]</f>
        <v>0</v>
      </c>
      <c r="M1129" s="22">
        <f>'EPD information'!$P$16*Tabell2[[#This Row],[Weight (kg)]]</f>
        <v>6.0940200000000003E-3</v>
      </c>
      <c r="N1129" s="22">
        <f>'EPD information'!$Q$16*Tabell2[[#This Row],[Weight (kg)]]</f>
        <v>0.20226959999999999</v>
      </c>
      <c r="O1129" s="22">
        <f>'EPD information'!$R$16*Tabell2[[#This Row],[Weight (kg)]]</f>
        <v>3.2803980000000002E-4</v>
      </c>
      <c r="P1129" s="22">
        <f>'EPD information'!$S$16*Tabell2[[#This Row],[Weight (kg)]]</f>
        <v>-1.568886</v>
      </c>
      <c r="Q1129" s="35">
        <f>'Product specific GWP'!$T$16*Tabell2[[#This Row],[Weight (kg)]]</f>
        <v>5.6661420000000004E-2</v>
      </c>
      <c r="R1129" s="35" t="s">
        <v>48</v>
      </c>
      <c r="S1129" s="35">
        <f>'EPD information'!$V$16*Tabell2[[#This Row],[Weight (kg)]]</f>
        <v>9.1410299999999996E-3</v>
      </c>
      <c r="T1129" s="35" t="str">
        <f>'EPD information'!$W$16</f>
        <v>ND</v>
      </c>
      <c r="U1129" s="35">
        <f>'EPD information'!$X$16*Tabell2[[#This Row],[Weight (kg)]]</f>
        <v>6.0940200000000003E-3</v>
      </c>
      <c r="V1129" s="35">
        <f>'EPD information'!$Y$16*Tabell2[[#This Row],[Weight (kg)]]</f>
        <v>0.20226959999999999</v>
      </c>
      <c r="W1129" s="35">
        <f>'EPD information'!$Z$16*Tabell2[[#This Row],[Weight (kg)]]</f>
        <v>3.2803980000000002E-4</v>
      </c>
      <c r="X1129" s="35">
        <f>'EPD information'!$AA$16*Tabell2[[#This Row],[Weight (kg)]]</f>
        <v>-1.568886</v>
      </c>
      <c r="Y1129" s="18">
        <f>'EPD information'!$AB$16*Tabell2[[#This Row],[Weight (kg)]]</f>
        <v>4.3565759999999996</v>
      </c>
      <c r="Z1129" s="18">
        <f>'EPD information'!$AC$16*Tabell2[[#This Row],[Weight (kg)]]</f>
        <v>7.6369740000000005E-2</v>
      </c>
      <c r="AA1129" s="18">
        <f>'EPD information'!$AD$16*Tabell2[[#This Row],[Weight (kg)]]</f>
        <v>9.5559419999999996E-3</v>
      </c>
      <c r="AB1129" s="18" t="s">
        <v>48</v>
      </c>
      <c r="AC1129" s="18">
        <f>'EPD information'!$AF$16*Tabell2[[#This Row],[Weight (kg)]]</f>
        <v>6.0291899999999994E-3</v>
      </c>
      <c r="AD1129" s="18">
        <f>'EPD information'!$AG$16*Tabell2[[#This Row],[Weight (kg)]]</f>
        <v>0.20097299999999998</v>
      </c>
      <c r="AE1129" s="18">
        <f>'EPD information'!$AH$16*Tabell2[[#This Row],[Weight (kg)]]</f>
        <v>3.2155680000000002E-4</v>
      </c>
      <c r="AF1129" s="21">
        <f>'EPD information'!$AI$16*Tabell2[[#This Row],[Weight (kg)]]</f>
        <v>-1.4910899999999998</v>
      </c>
    </row>
    <row r="1130" spans="1:32" x14ac:dyDescent="0.2">
      <c r="A1130" s="36" t="s">
        <v>212</v>
      </c>
      <c r="B1130" s="37" t="s">
        <v>213</v>
      </c>
      <c r="C1130" s="38">
        <v>257332</v>
      </c>
      <c r="D1130" s="39">
        <v>7319662573320</v>
      </c>
      <c r="E1130" s="37" t="s">
        <v>46</v>
      </c>
      <c r="F1130" s="40">
        <v>600</v>
      </c>
      <c r="G1130" s="37">
        <v>0</v>
      </c>
      <c r="H1130" s="41">
        <v>1.08</v>
      </c>
      <c r="I1130" s="35">
        <f>'EPD information'!$L$16*Tabell2[[#This Row],[Weight (kg)]]</f>
        <v>3.6828000000000003</v>
      </c>
      <c r="J1130" s="22">
        <f>'EPD information'!$M$16*Tabell2[[#This Row],[Weight (kg)]]</f>
        <v>6.4152000000000001E-2</v>
      </c>
      <c r="K1130" s="22">
        <f>'EPD information'!$N$16*Tabell2[[#This Row],[Weight (kg)]]</f>
        <v>7.6140000000000001E-3</v>
      </c>
      <c r="L1130" s="22">
        <f>'EPD information'!$O$16*Tabell2[[#This Row],[Weight (kg)]]</f>
        <v>0</v>
      </c>
      <c r="M1130" s="22">
        <f>'EPD information'!$P$16*Tabell2[[#This Row],[Weight (kg)]]</f>
        <v>5.0760000000000007E-3</v>
      </c>
      <c r="N1130" s="22">
        <f>'EPD information'!$Q$16*Tabell2[[#This Row],[Weight (kg)]]</f>
        <v>0.16848000000000002</v>
      </c>
      <c r="O1130" s="22">
        <f>'EPD information'!$R$16*Tabell2[[#This Row],[Weight (kg)]]</f>
        <v>2.7324000000000006E-4</v>
      </c>
      <c r="P1130" s="22">
        <f>'EPD information'!$S$16*Tabell2[[#This Row],[Weight (kg)]]</f>
        <v>-1.3068</v>
      </c>
      <c r="Q1130" s="35">
        <f>'Product specific GWP'!$T$16*Tabell2[[#This Row],[Weight (kg)]]</f>
        <v>4.7196000000000009E-2</v>
      </c>
      <c r="R1130" s="35" t="s">
        <v>48</v>
      </c>
      <c r="S1130" s="35">
        <f>'EPD information'!$V$16*Tabell2[[#This Row],[Weight (kg)]]</f>
        <v>7.6140000000000001E-3</v>
      </c>
      <c r="T1130" s="35" t="str">
        <f>'EPD information'!$W$16</f>
        <v>ND</v>
      </c>
      <c r="U1130" s="35">
        <f>'EPD information'!$X$16*Tabell2[[#This Row],[Weight (kg)]]</f>
        <v>5.0760000000000007E-3</v>
      </c>
      <c r="V1130" s="35">
        <f>'EPD information'!$Y$16*Tabell2[[#This Row],[Weight (kg)]]</f>
        <v>0.16848000000000002</v>
      </c>
      <c r="W1130" s="35">
        <f>'EPD information'!$Z$16*Tabell2[[#This Row],[Weight (kg)]]</f>
        <v>2.7324000000000006E-4</v>
      </c>
      <c r="X1130" s="35">
        <f>'EPD information'!$AA$16*Tabell2[[#This Row],[Weight (kg)]]</f>
        <v>-1.3068</v>
      </c>
      <c r="Y1130" s="18">
        <f>'EPD information'!$AB$16*Tabell2[[#This Row],[Weight (kg)]]</f>
        <v>3.6288</v>
      </c>
      <c r="Z1130" s="18">
        <f>'EPD information'!$AC$16*Tabell2[[#This Row],[Weight (kg)]]</f>
        <v>6.3612000000000002E-2</v>
      </c>
      <c r="AA1130" s="18">
        <f>'EPD information'!$AD$16*Tabell2[[#This Row],[Weight (kg)]]</f>
        <v>7.9596000000000007E-3</v>
      </c>
      <c r="AB1130" s="18" t="s">
        <v>48</v>
      </c>
      <c r="AC1130" s="18">
        <f>'EPD information'!$AF$16*Tabell2[[#This Row],[Weight (kg)]]</f>
        <v>5.0219999999999996E-3</v>
      </c>
      <c r="AD1130" s="18">
        <f>'EPD information'!$AG$16*Tabell2[[#This Row],[Weight (kg)]]</f>
        <v>0.16740000000000002</v>
      </c>
      <c r="AE1130" s="18">
        <f>'EPD information'!$AH$16*Tabell2[[#This Row],[Weight (kg)]]</f>
        <v>2.6784000000000004E-4</v>
      </c>
      <c r="AF1130" s="21">
        <f>'EPD information'!$AI$16*Tabell2[[#This Row],[Weight (kg)]]</f>
        <v>-1.242</v>
      </c>
    </row>
    <row r="1131" spans="1:32" x14ac:dyDescent="0.2">
      <c r="A1131" s="36" t="s">
        <v>212</v>
      </c>
      <c r="B1131" s="37" t="s">
        <v>213</v>
      </c>
      <c r="C1131" s="38">
        <v>498203</v>
      </c>
      <c r="D1131" s="39">
        <v>7319660732798</v>
      </c>
      <c r="E1131" s="37" t="s">
        <v>46</v>
      </c>
      <c r="F1131" s="40">
        <v>600</v>
      </c>
      <c r="G1131" s="37">
        <v>0</v>
      </c>
      <c r="H1131" s="41">
        <v>1.37</v>
      </c>
      <c r="I1131" s="35">
        <f>'EPD information'!$L$16*Tabell2[[#This Row],[Weight (kg)]]</f>
        <v>4.6717000000000004</v>
      </c>
      <c r="J1131" s="22">
        <f>'EPD information'!$M$16*Tabell2[[#This Row],[Weight (kg)]]</f>
        <v>8.1378000000000006E-2</v>
      </c>
      <c r="K1131" s="22">
        <f>'EPD information'!$N$16*Tabell2[[#This Row],[Weight (kg)]]</f>
        <v>9.6585000000000004E-3</v>
      </c>
      <c r="L1131" s="22">
        <f>'EPD information'!$O$16*Tabell2[[#This Row],[Weight (kg)]]</f>
        <v>0</v>
      </c>
      <c r="M1131" s="22">
        <f>'EPD information'!$P$16*Tabell2[[#This Row],[Weight (kg)]]</f>
        <v>6.4390000000000011E-3</v>
      </c>
      <c r="N1131" s="22">
        <f>'EPD information'!$Q$16*Tabell2[[#This Row],[Weight (kg)]]</f>
        <v>0.21372000000000002</v>
      </c>
      <c r="O1131" s="22">
        <f>'EPD information'!$R$16*Tabell2[[#This Row],[Weight (kg)]]</f>
        <v>3.4661000000000007E-4</v>
      </c>
      <c r="P1131" s="22">
        <f>'EPD information'!$S$16*Tabell2[[#This Row],[Weight (kg)]]</f>
        <v>-1.6577000000000002</v>
      </c>
      <c r="Q1131" s="35">
        <f>'Product specific GWP'!$T$16*Tabell2[[#This Row],[Weight (kg)]]</f>
        <v>5.9869000000000006E-2</v>
      </c>
      <c r="R1131" s="35" t="s">
        <v>48</v>
      </c>
      <c r="S1131" s="35">
        <f>'EPD information'!$V$16*Tabell2[[#This Row],[Weight (kg)]]</f>
        <v>9.6585000000000004E-3</v>
      </c>
      <c r="T1131" s="35" t="str">
        <f>'EPD information'!$W$16</f>
        <v>ND</v>
      </c>
      <c r="U1131" s="35">
        <f>'EPD information'!$X$16*Tabell2[[#This Row],[Weight (kg)]]</f>
        <v>6.4390000000000011E-3</v>
      </c>
      <c r="V1131" s="35">
        <f>'EPD information'!$Y$16*Tabell2[[#This Row],[Weight (kg)]]</f>
        <v>0.21372000000000002</v>
      </c>
      <c r="W1131" s="35">
        <f>'EPD information'!$Z$16*Tabell2[[#This Row],[Weight (kg)]]</f>
        <v>3.4661000000000007E-4</v>
      </c>
      <c r="X1131" s="35">
        <f>'EPD information'!$AA$16*Tabell2[[#This Row],[Weight (kg)]]</f>
        <v>-1.6577000000000002</v>
      </c>
      <c r="Y1131" s="18">
        <f>'EPD information'!$AB$16*Tabell2[[#This Row],[Weight (kg)]]</f>
        <v>4.6032000000000002</v>
      </c>
      <c r="Z1131" s="18">
        <f>'EPD information'!$AC$16*Tabell2[[#This Row],[Weight (kg)]]</f>
        <v>8.0693000000000001E-2</v>
      </c>
      <c r="AA1131" s="18">
        <f>'EPD information'!$AD$16*Tabell2[[#This Row],[Weight (kg)]]</f>
        <v>1.0096900000000001E-2</v>
      </c>
      <c r="AB1131" s="18" t="s">
        <v>48</v>
      </c>
      <c r="AC1131" s="18">
        <f>'EPD information'!$AF$16*Tabell2[[#This Row],[Weight (kg)]]</f>
        <v>6.3705000000000003E-3</v>
      </c>
      <c r="AD1131" s="18">
        <f>'EPD information'!$AG$16*Tabell2[[#This Row],[Weight (kg)]]</f>
        <v>0.21235000000000001</v>
      </c>
      <c r="AE1131" s="18">
        <f>'EPD information'!$AH$16*Tabell2[[#This Row],[Weight (kg)]]</f>
        <v>3.3976000000000004E-4</v>
      </c>
      <c r="AF1131" s="21">
        <f>'EPD information'!$AI$16*Tabell2[[#This Row],[Weight (kg)]]</f>
        <v>-1.5754999999999999</v>
      </c>
    </row>
    <row r="1132" spans="1:32" x14ac:dyDescent="0.2">
      <c r="A1132" s="36" t="s">
        <v>212</v>
      </c>
      <c r="B1132" s="37" t="s">
        <v>214</v>
      </c>
      <c r="C1132" s="38">
        <v>595390</v>
      </c>
      <c r="D1132" s="39">
        <v>7319660876003</v>
      </c>
      <c r="E1132" s="37" t="s">
        <v>46</v>
      </c>
      <c r="F1132" s="40">
        <v>600</v>
      </c>
      <c r="G1132" s="37">
        <v>0</v>
      </c>
      <c r="H1132" s="41">
        <v>1.3554999999999999</v>
      </c>
      <c r="I1132" s="35">
        <f>'EPD information'!$L$16*Tabell2[[#This Row],[Weight (kg)]]</f>
        <v>4.622255</v>
      </c>
      <c r="J1132" s="22">
        <f>'EPD information'!$M$16*Tabell2[[#This Row],[Weight (kg)]]</f>
        <v>8.0516699999999997E-2</v>
      </c>
      <c r="K1132" s="22">
        <f>'EPD information'!$N$16*Tabell2[[#This Row],[Weight (kg)]]</f>
        <v>9.5562749999999995E-3</v>
      </c>
      <c r="L1132" s="22">
        <f>'EPD information'!$O$16*Tabell2[[#This Row],[Weight (kg)]]</f>
        <v>0</v>
      </c>
      <c r="M1132" s="22">
        <f>'EPD information'!$P$16*Tabell2[[#This Row],[Weight (kg)]]</f>
        <v>6.37085E-3</v>
      </c>
      <c r="N1132" s="22">
        <f>'EPD information'!$Q$16*Tabell2[[#This Row],[Weight (kg)]]</f>
        <v>0.21145799999999998</v>
      </c>
      <c r="O1132" s="22">
        <f>'EPD information'!$R$16*Tabell2[[#This Row],[Weight (kg)]]</f>
        <v>3.4294149999999999E-4</v>
      </c>
      <c r="P1132" s="22">
        <f>'EPD information'!$S$16*Tabell2[[#This Row],[Weight (kg)]]</f>
        <v>-1.6401549999999998</v>
      </c>
      <c r="Q1132" s="35">
        <f>'Product specific GWP'!$T$16*Tabell2[[#This Row],[Weight (kg)]]</f>
        <v>5.9235349999999999E-2</v>
      </c>
      <c r="R1132" s="35" t="s">
        <v>48</v>
      </c>
      <c r="S1132" s="35">
        <f>'EPD information'!$V$16*Tabell2[[#This Row],[Weight (kg)]]</f>
        <v>9.5562749999999995E-3</v>
      </c>
      <c r="T1132" s="35" t="str">
        <f>'EPD information'!$W$16</f>
        <v>ND</v>
      </c>
      <c r="U1132" s="35">
        <f>'EPD information'!$X$16*Tabell2[[#This Row],[Weight (kg)]]</f>
        <v>6.37085E-3</v>
      </c>
      <c r="V1132" s="35">
        <f>'EPD information'!$Y$16*Tabell2[[#This Row],[Weight (kg)]]</f>
        <v>0.21145799999999998</v>
      </c>
      <c r="W1132" s="35">
        <f>'EPD information'!$Z$16*Tabell2[[#This Row],[Weight (kg)]]</f>
        <v>3.4294149999999999E-4</v>
      </c>
      <c r="X1132" s="35">
        <f>'EPD information'!$AA$16*Tabell2[[#This Row],[Weight (kg)]]</f>
        <v>-1.6401549999999998</v>
      </c>
      <c r="Y1132" s="18">
        <f>'EPD information'!$AB$16*Tabell2[[#This Row],[Weight (kg)]]</f>
        <v>4.5544799999999999</v>
      </c>
      <c r="Z1132" s="18">
        <f>'EPD information'!$AC$16*Tabell2[[#This Row],[Weight (kg)]]</f>
        <v>7.9838949999999992E-2</v>
      </c>
      <c r="AA1132" s="18">
        <f>'EPD information'!$AD$16*Tabell2[[#This Row],[Weight (kg)]]</f>
        <v>9.9900349999999995E-3</v>
      </c>
      <c r="AB1132" s="18" t="s">
        <v>48</v>
      </c>
      <c r="AC1132" s="18">
        <f>'EPD information'!$AF$16*Tabell2[[#This Row],[Weight (kg)]]</f>
        <v>6.3030749999999991E-3</v>
      </c>
      <c r="AD1132" s="18">
        <f>'EPD information'!$AG$16*Tabell2[[#This Row],[Weight (kg)]]</f>
        <v>0.2101025</v>
      </c>
      <c r="AE1132" s="18">
        <f>'EPD information'!$AH$16*Tabell2[[#This Row],[Weight (kg)]]</f>
        <v>3.3616400000000002E-4</v>
      </c>
      <c r="AF1132" s="21">
        <f>'EPD information'!$AI$16*Tabell2[[#This Row],[Weight (kg)]]</f>
        <v>-1.5588249999999999</v>
      </c>
    </row>
    <row r="1133" spans="1:32" x14ac:dyDescent="0.2">
      <c r="A1133" s="36" t="s">
        <v>212</v>
      </c>
      <c r="B1133" s="37" t="s">
        <v>213</v>
      </c>
      <c r="C1133" s="38">
        <v>257333</v>
      </c>
      <c r="D1133" s="39">
        <v>7319662573337</v>
      </c>
      <c r="E1133" s="37" t="s">
        <v>46</v>
      </c>
      <c r="F1133" s="40">
        <v>630</v>
      </c>
      <c r="G1133" s="37">
        <v>0</v>
      </c>
      <c r="H1133" s="41">
        <v>1.1499999999999999</v>
      </c>
      <c r="I1133" s="35">
        <f>'EPD information'!$L$16*Tabell2[[#This Row],[Weight (kg)]]</f>
        <v>3.9215</v>
      </c>
      <c r="J1133" s="22">
        <f>'EPD information'!$M$16*Tabell2[[#This Row],[Weight (kg)]]</f>
        <v>6.8309999999999996E-2</v>
      </c>
      <c r="K1133" s="22">
        <f>'EPD information'!$N$16*Tabell2[[#This Row],[Weight (kg)]]</f>
        <v>8.1074999999999984E-3</v>
      </c>
      <c r="L1133" s="22">
        <f>'EPD information'!$O$16*Tabell2[[#This Row],[Weight (kg)]]</f>
        <v>0</v>
      </c>
      <c r="M1133" s="22">
        <f>'EPD information'!$P$16*Tabell2[[#This Row],[Weight (kg)]]</f>
        <v>5.4050000000000001E-3</v>
      </c>
      <c r="N1133" s="22">
        <f>'EPD information'!$Q$16*Tabell2[[#This Row],[Weight (kg)]]</f>
        <v>0.17939999999999998</v>
      </c>
      <c r="O1133" s="22">
        <f>'EPD information'!$R$16*Tabell2[[#This Row],[Weight (kg)]]</f>
        <v>2.9095E-4</v>
      </c>
      <c r="P1133" s="22">
        <f>'EPD information'!$S$16*Tabell2[[#This Row],[Weight (kg)]]</f>
        <v>-1.3915</v>
      </c>
      <c r="Q1133" s="35">
        <f>'Product specific GWP'!$T$16*Tabell2[[#This Row],[Weight (kg)]]</f>
        <v>5.0255000000000001E-2</v>
      </c>
      <c r="R1133" s="35" t="s">
        <v>48</v>
      </c>
      <c r="S1133" s="35">
        <f>'EPD information'!$V$16*Tabell2[[#This Row],[Weight (kg)]]</f>
        <v>8.1074999999999984E-3</v>
      </c>
      <c r="T1133" s="35" t="str">
        <f>'EPD information'!$W$16</f>
        <v>ND</v>
      </c>
      <c r="U1133" s="35">
        <f>'EPD information'!$X$16*Tabell2[[#This Row],[Weight (kg)]]</f>
        <v>5.4050000000000001E-3</v>
      </c>
      <c r="V1133" s="35">
        <f>'EPD information'!$Y$16*Tabell2[[#This Row],[Weight (kg)]]</f>
        <v>0.17939999999999998</v>
      </c>
      <c r="W1133" s="35">
        <f>'EPD information'!$Z$16*Tabell2[[#This Row],[Weight (kg)]]</f>
        <v>2.9095E-4</v>
      </c>
      <c r="X1133" s="35">
        <f>'EPD information'!$AA$16*Tabell2[[#This Row],[Weight (kg)]]</f>
        <v>-1.3915</v>
      </c>
      <c r="Y1133" s="18">
        <f>'EPD information'!$AB$16*Tabell2[[#This Row],[Weight (kg)]]</f>
        <v>3.8639999999999994</v>
      </c>
      <c r="Z1133" s="18">
        <f>'EPD information'!$AC$16*Tabell2[[#This Row],[Weight (kg)]]</f>
        <v>6.773499999999999E-2</v>
      </c>
      <c r="AA1133" s="18">
        <f>'EPD information'!$AD$16*Tabell2[[#This Row],[Weight (kg)]]</f>
        <v>8.4754999999999987E-3</v>
      </c>
      <c r="AB1133" s="18" t="s">
        <v>48</v>
      </c>
      <c r="AC1133" s="18">
        <f>'EPD information'!$AF$16*Tabell2[[#This Row],[Weight (kg)]]</f>
        <v>5.347499999999999E-3</v>
      </c>
      <c r="AD1133" s="18">
        <f>'EPD information'!$AG$16*Tabell2[[#This Row],[Weight (kg)]]</f>
        <v>0.17824999999999999</v>
      </c>
      <c r="AE1133" s="18">
        <f>'EPD information'!$AH$16*Tabell2[[#This Row],[Weight (kg)]]</f>
        <v>2.8519999999999999E-4</v>
      </c>
      <c r="AF1133" s="21">
        <f>'EPD information'!$AI$16*Tabell2[[#This Row],[Weight (kg)]]</f>
        <v>-1.3224999999999998</v>
      </c>
    </row>
    <row r="1134" spans="1:32" x14ac:dyDescent="0.2">
      <c r="A1134" s="36" t="s">
        <v>212</v>
      </c>
      <c r="B1134" s="37" t="s">
        <v>213</v>
      </c>
      <c r="C1134" s="38">
        <v>498204</v>
      </c>
      <c r="D1134" s="39">
        <v>7319660732804</v>
      </c>
      <c r="E1134" s="37" t="s">
        <v>46</v>
      </c>
      <c r="F1134" s="40">
        <v>630</v>
      </c>
      <c r="G1134" s="37">
        <v>0</v>
      </c>
      <c r="H1134" s="41">
        <v>1.41</v>
      </c>
      <c r="I1134" s="35">
        <f>'EPD information'!$L$16*Tabell2[[#This Row],[Weight (kg)]]</f>
        <v>4.8080999999999996</v>
      </c>
      <c r="J1134" s="22">
        <f>'EPD information'!$M$16*Tabell2[[#This Row],[Weight (kg)]]</f>
        <v>8.3753999999999995E-2</v>
      </c>
      <c r="K1134" s="22">
        <f>'EPD information'!$N$16*Tabell2[[#This Row],[Weight (kg)]]</f>
        <v>9.9404999999999997E-3</v>
      </c>
      <c r="L1134" s="22">
        <f>'EPD information'!$O$16*Tabell2[[#This Row],[Weight (kg)]]</f>
        <v>0</v>
      </c>
      <c r="M1134" s="22">
        <f>'EPD information'!$P$16*Tabell2[[#This Row],[Weight (kg)]]</f>
        <v>6.6270000000000001E-3</v>
      </c>
      <c r="N1134" s="22">
        <f>'EPD information'!$Q$16*Tabell2[[#This Row],[Weight (kg)]]</f>
        <v>0.21995999999999999</v>
      </c>
      <c r="O1134" s="22">
        <f>'EPD information'!$R$16*Tabell2[[#This Row],[Weight (kg)]]</f>
        <v>3.5673000000000004E-4</v>
      </c>
      <c r="P1134" s="22">
        <f>'EPD information'!$S$16*Tabell2[[#This Row],[Weight (kg)]]</f>
        <v>-1.7060999999999999</v>
      </c>
      <c r="Q1134" s="35">
        <f>'Product specific GWP'!$T$16*Tabell2[[#This Row],[Weight (kg)]]</f>
        <v>6.1616999999999998E-2</v>
      </c>
      <c r="R1134" s="35" t="s">
        <v>48</v>
      </c>
      <c r="S1134" s="35">
        <f>'EPD information'!$V$16*Tabell2[[#This Row],[Weight (kg)]]</f>
        <v>9.9404999999999997E-3</v>
      </c>
      <c r="T1134" s="35" t="str">
        <f>'EPD information'!$W$16</f>
        <v>ND</v>
      </c>
      <c r="U1134" s="35">
        <f>'EPD information'!$X$16*Tabell2[[#This Row],[Weight (kg)]]</f>
        <v>6.6270000000000001E-3</v>
      </c>
      <c r="V1134" s="35">
        <f>'EPD information'!$Y$16*Tabell2[[#This Row],[Weight (kg)]]</f>
        <v>0.21995999999999999</v>
      </c>
      <c r="W1134" s="35">
        <f>'EPD information'!$Z$16*Tabell2[[#This Row],[Weight (kg)]]</f>
        <v>3.5673000000000004E-4</v>
      </c>
      <c r="X1134" s="35">
        <f>'EPD information'!$AA$16*Tabell2[[#This Row],[Weight (kg)]]</f>
        <v>-1.7060999999999999</v>
      </c>
      <c r="Y1134" s="18">
        <f>'EPD information'!$AB$16*Tabell2[[#This Row],[Weight (kg)]]</f>
        <v>4.7375999999999996</v>
      </c>
      <c r="Z1134" s="18">
        <f>'EPD information'!$AC$16*Tabell2[[#This Row],[Weight (kg)]]</f>
        <v>8.3048999999999998E-2</v>
      </c>
      <c r="AA1134" s="18">
        <f>'EPD information'!$AD$16*Tabell2[[#This Row],[Weight (kg)]]</f>
        <v>1.0391699999999999E-2</v>
      </c>
      <c r="AB1134" s="18" t="s">
        <v>48</v>
      </c>
      <c r="AC1134" s="18">
        <f>'EPD information'!$AF$16*Tabell2[[#This Row],[Weight (kg)]]</f>
        <v>6.556499999999999E-3</v>
      </c>
      <c r="AD1134" s="18">
        <f>'EPD information'!$AG$16*Tabell2[[#This Row],[Weight (kg)]]</f>
        <v>0.21854999999999999</v>
      </c>
      <c r="AE1134" s="18">
        <f>'EPD information'!$AH$16*Tabell2[[#This Row],[Weight (kg)]]</f>
        <v>3.4968E-4</v>
      </c>
      <c r="AF1134" s="21">
        <f>'EPD information'!$AI$16*Tabell2[[#This Row],[Weight (kg)]]</f>
        <v>-1.6214999999999997</v>
      </c>
    </row>
    <row r="1135" spans="1:32" x14ac:dyDescent="0.2">
      <c r="A1135" s="36" t="s">
        <v>212</v>
      </c>
      <c r="B1135" s="37" t="s">
        <v>214</v>
      </c>
      <c r="C1135" s="38">
        <v>595391</v>
      </c>
      <c r="D1135" s="39">
        <v>7319660876010</v>
      </c>
      <c r="E1135" s="37" t="s">
        <v>46</v>
      </c>
      <c r="F1135" s="40">
        <v>630</v>
      </c>
      <c r="G1135" s="37">
        <v>0</v>
      </c>
      <c r="H1135" s="41">
        <v>1.5315000000000001</v>
      </c>
      <c r="I1135" s="35">
        <f>'EPD information'!$L$16*Tabell2[[#This Row],[Weight (kg)]]</f>
        <v>5.2224150000000007</v>
      </c>
      <c r="J1135" s="22">
        <f>'EPD information'!$M$16*Tabell2[[#This Row],[Weight (kg)]]</f>
        <v>9.0971100000000013E-2</v>
      </c>
      <c r="K1135" s="22">
        <f>'EPD information'!$N$16*Tabell2[[#This Row],[Weight (kg)]]</f>
        <v>1.0797075E-2</v>
      </c>
      <c r="L1135" s="22">
        <f>'EPD information'!$O$16*Tabell2[[#This Row],[Weight (kg)]]</f>
        <v>0</v>
      </c>
      <c r="M1135" s="22">
        <f>'EPD information'!$P$16*Tabell2[[#This Row],[Weight (kg)]]</f>
        <v>7.198050000000001E-3</v>
      </c>
      <c r="N1135" s="22">
        <f>'EPD information'!$Q$16*Tabell2[[#This Row],[Weight (kg)]]</f>
        <v>0.23891400000000002</v>
      </c>
      <c r="O1135" s="22">
        <f>'EPD information'!$R$16*Tabell2[[#This Row],[Weight (kg)]]</f>
        <v>3.8746950000000005E-4</v>
      </c>
      <c r="P1135" s="22">
        <f>'EPD information'!$S$16*Tabell2[[#This Row],[Weight (kg)]]</f>
        <v>-1.8531150000000001</v>
      </c>
      <c r="Q1135" s="35">
        <f>'Product specific GWP'!$T$16*Tabell2[[#This Row],[Weight (kg)]]</f>
        <v>6.6926550000000001E-2</v>
      </c>
      <c r="R1135" s="35" t="s">
        <v>48</v>
      </c>
      <c r="S1135" s="35">
        <f>'EPD information'!$V$16*Tabell2[[#This Row],[Weight (kg)]]</f>
        <v>1.0797075E-2</v>
      </c>
      <c r="T1135" s="35" t="str">
        <f>'EPD information'!$W$16</f>
        <v>ND</v>
      </c>
      <c r="U1135" s="35">
        <f>'EPD information'!$X$16*Tabell2[[#This Row],[Weight (kg)]]</f>
        <v>7.198050000000001E-3</v>
      </c>
      <c r="V1135" s="35">
        <f>'EPD information'!$Y$16*Tabell2[[#This Row],[Weight (kg)]]</f>
        <v>0.23891400000000002</v>
      </c>
      <c r="W1135" s="35">
        <f>'EPD information'!$Z$16*Tabell2[[#This Row],[Weight (kg)]]</f>
        <v>3.8746950000000005E-4</v>
      </c>
      <c r="X1135" s="35">
        <f>'EPD information'!$AA$16*Tabell2[[#This Row],[Weight (kg)]]</f>
        <v>-1.8531150000000001</v>
      </c>
      <c r="Y1135" s="18">
        <f>'EPD information'!$AB$16*Tabell2[[#This Row],[Weight (kg)]]</f>
        <v>5.1458399999999997</v>
      </c>
      <c r="Z1135" s="18">
        <f>'EPD information'!$AC$16*Tabell2[[#This Row],[Weight (kg)]]</f>
        <v>9.0205350000000004E-2</v>
      </c>
      <c r="AA1135" s="18">
        <f>'EPD information'!$AD$16*Tabell2[[#This Row],[Weight (kg)]]</f>
        <v>1.1287155E-2</v>
      </c>
      <c r="AB1135" s="18" t="s">
        <v>48</v>
      </c>
      <c r="AC1135" s="18">
        <f>'EPD information'!$AF$16*Tabell2[[#This Row],[Weight (kg)]]</f>
        <v>7.1214749999999995E-3</v>
      </c>
      <c r="AD1135" s="18">
        <f>'EPD information'!$AG$16*Tabell2[[#This Row],[Weight (kg)]]</f>
        <v>0.23738250000000002</v>
      </c>
      <c r="AE1135" s="18">
        <f>'EPD information'!$AH$16*Tabell2[[#This Row],[Weight (kg)]]</f>
        <v>3.7981200000000004E-4</v>
      </c>
      <c r="AF1135" s="21">
        <f>'EPD information'!$AI$16*Tabell2[[#This Row],[Weight (kg)]]</f>
        <v>-1.761225</v>
      </c>
    </row>
    <row r="1136" spans="1:32" x14ac:dyDescent="0.2">
      <c r="A1136" s="36" t="s">
        <v>212</v>
      </c>
      <c r="B1136" s="37" t="s">
        <v>213</v>
      </c>
      <c r="C1136" s="38">
        <v>257334</v>
      </c>
      <c r="D1136" s="39">
        <v>7319662573344</v>
      </c>
      <c r="E1136" s="37" t="s">
        <v>46</v>
      </c>
      <c r="F1136" s="40">
        <v>710</v>
      </c>
      <c r="G1136" s="37">
        <v>0</v>
      </c>
      <c r="H1136" s="41">
        <v>1.91</v>
      </c>
      <c r="I1136" s="35">
        <f>'EPD information'!$L$16*Tabell2[[#This Row],[Weight (kg)]]</f>
        <v>6.5130999999999997</v>
      </c>
      <c r="J1136" s="22">
        <f>'EPD information'!$M$16*Tabell2[[#This Row],[Weight (kg)]]</f>
        <v>0.113454</v>
      </c>
      <c r="K1136" s="22">
        <f>'EPD information'!$N$16*Tabell2[[#This Row],[Weight (kg)]]</f>
        <v>1.3465499999999998E-2</v>
      </c>
      <c r="L1136" s="22">
        <f>'EPD information'!$O$16*Tabell2[[#This Row],[Weight (kg)]]</f>
        <v>0</v>
      </c>
      <c r="M1136" s="22">
        <f>'EPD information'!$P$16*Tabell2[[#This Row],[Weight (kg)]]</f>
        <v>8.9770000000000006E-3</v>
      </c>
      <c r="N1136" s="22">
        <f>'EPD information'!$Q$16*Tabell2[[#This Row],[Weight (kg)]]</f>
        <v>0.29796</v>
      </c>
      <c r="O1136" s="22">
        <f>'EPD information'!$R$16*Tabell2[[#This Row],[Weight (kg)]]</f>
        <v>4.8323000000000002E-4</v>
      </c>
      <c r="P1136" s="22">
        <f>'EPD information'!$S$16*Tabell2[[#This Row],[Weight (kg)]]</f>
        <v>-2.3110999999999997</v>
      </c>
      <c r="Q1136" s="35">
        <f>'Product specific GWP'!$T$16*Tabell2[[#This Row],[Weight (kg)]]</f>
        <v>8.3467E-2</v>
      </c>
      <c r="R1136" s="35" t="s">
        <v>48</v>
      </c>
      <c r="S1136" s="35">
        <f>'EPD information'!$V$16*Tabell2[[#This Row],[Weight (kg)]]</f>
        <v>1.3465499999999998E-2</v>
      </c>
      <c r="T1136" s="35" t="str">
        <f>'EPD information'!$W$16</f>
        <v>ND</v>
      </c>
      <c r="U1136" s="35">
        <f>'EPD information'!$X$16*Tabell2[[#This Row],[Weight (kg)]]</f>
        <v>8.9770000000000006E-3</v>
      </c>
      <c r="V1136" s="35">
        <f>'EPD information'!$Y$16*Tabell2[[#This Row],[Weight (kg)]]</f>
        <v>0.29796</v>
      </c>
      <c r="W1136" s="35">
        <f>'EPD information'!$Z$16*Tabell2[[#This Row],[Weight (kg)]]</f>
        <v>4.8323000000000002E-4</v>
      </c>
      <c r="X1136" s="35">
        <f>'EPD information'!$AA$16*Tabell2[[#This Row],[Weight (kg)]]</f>
        <v>-2.3110999999999997</v>
      </c>
      <c r="Y1136" s="18">
        <f>'EPD information'!$AB$16*Tabell2[[#This Row],[Weight (kg)]]</f>
        <v>6.4175999999999993</v>
      </c>
      <c r="Z1136" s="18">
        <f>'EPD information'!$AC$16*Tabell2[[#This Row],[Weight (kg)]]</f>
        <v>0.112499</v>
      </c>
      <c r="AA1136" s="18">
        <f>'EPD information'!$AD$16*Tabell2[[#This Row],[Weight (kg)]]</f>
        <v>1.4076699999999999E-2</v>
      </c>
      <c r="AB1136" s="18" t="s">
        <v>48</v>
      </c>
      <c r="AC1136" s="18">
        <f>'EPD information'!$AF$16*Tabell2[[#This Row],[Weight (kg)]]</f>
        <v>8.8814999999999988E-3</v>
      </c>
      <c r="AD1136" s="18">
        <f>'EPD information'!$AG$16*Tabell2[[#This Row],[Weight (kg)]]</f>
        <v>0.29604999999999998</v>
      </c>
      <c r="AE1136" s="18">
        <f>'EPD information'!$AH$16*Tabell2[[#This Row],[Weight (kg)]]</f>
        <v>4.7367999999999998E-4</v>
      </c>
      <c r="AF1136" s="21">
        <f>'EPD information'!$AI$16*Tabell2[[#This Row],[Weight (kg)]]</f>
        <v>-2.1964999999999999</v>
      </c>
    </row>
    <row r="1137" spans="1:32" x14ac:dyDescent="0.2">
      <c r="A1137" s="36" t="s">
        <v>212</v>
      </c>
      <c r="B1137" s="37" t="s">
        <v>213</v>
      </c>
      <c r="C1137" s="38">
        <v>498205</v>
      </c>
      <c r="D1137" s="39">
        <v>7319660732811</v>
      </c>
      <c r="E1137" s="37" t="s">
        <v>46</v>
      </c>
      <c r="F1137" s="40">
        <v>710</v>
      </c>
      <c r="G1137" s="37">
        <v>0</v>
      </c>
      <c r="H1137" s="41">
        <v>2.4500000000000002</v>
      </c>
      <c r="I1137" s="35">
        <f>'EPD information'!$L$16*Tabell2[[#This Row],[Weight (kg)]]</f>
        <v>8.3545000000000016</v>
      </c>
      <c r="J1137" s="22">
        <f>'EPD information'!$M$16*Tabell2[[#This Row],[Weight (kg)]]</f>
        <v>0.14553000000000002</v>
      </c>
      <c r="K1137" s="22">
        <f>'EPD information'!$N$16*Tabell2[[#This Row],[Weight (kg)]]</f>
        <v>1.72725E-2</v>
      </c>
      <c r="L1137" s="22">
        <f>'EPD information'!$O$16*Tabell2[[#This Row],[Weight (kg)]]</f>
        <v>0</v>
      </c>
      <c r="M1137" s="22">
        <f>'EPD information'!$P$16*Tabell2[[#This Row],[Weight (kg)]]</f>
        <v>1.1515000000000001E-2</v>
      </c>
      <c r="N1137" s="22">
        <f>'EPD information'!$Q$16*Tabell2[[#This Row],[Weight (kg)]]</f>
        <v>0.38220000000000004</v>
      </c>
      <c r="O1137" s="22">
        <f>'EPD information'!$R$16*Tabell2[[#This Row],[Weight (kg)]]</f>
        <v>6.1985000000000013E-4</v>
      </c>
      <c r="P1137" s="22">
        <f>'EPD information'!$S$16*Tabell2[[#This Row],[Weight (kg)]]</f>
        <v>-2.9645000000000001</v>
      </c>
      <c r="Q1137" s="35">
        <f>'Product specific GWP'!$T$16*Tabell2[[#This Row],[Weight (kg)]]</f>
        <v>0.10706500000000002</v>
      </c>
      <c r="R1137" s="35" t="s">
        <v>48</v>
      </c>
      <c r="S1137" s="35">
        <f>'EPD information'!$V$16*Tabell2[[#This Row],[Weight (kg)]]</f>
        <v>1.72725E-2</v>
      </c>
      <c r="T1137" s="35" t="str">
        <f>'EPD information'!$W$16</f>
        <v>ND</v>
      </c>
      <c r="U1137" s="35">
        <f>'EPD information'!$X$16*Tabell2[[#This Row],[Weight (kg)]]</f>
        <v>1.1515000000000001E-2</v>
      </c>
      <c r="V1137" s="35">
        <f>'EPD information'!$Y$16*Tabell2[[#This Row],[Weight (kg)]]</f>
        <v>0.38220000000000004</v>
      </c>
      <c r="W1137" s="35">
        <f>'EPD information'!$Z$16*Tabell2[[#This Row],[Weight (kg)]]</f>
        <v>6.1985000000000013E-4</v>
      </c>
      <c r="X1137" s="35">
        <f>'EPD information'!$AA$16*Tabell2[[#This Row],[Weight (kg)]]</f>
        <v>-2.9645000000000001</v>
      </c>
      <c r="Y1137" s="18">
        <f>'EPD information'!$AB$16*Tabell2[[#This Row],[Weight (kg)]]</f>
        <v>8.2320000000000011</v>
      </c>
      <c r="Z1137" s="18">
        <f>'EPD information'!$AC$16*Tabell2[[#This Row],[Weight (kg)]]</f>
        <v>0.14430500000000002</v>
      </c>
      <c r="AA1137" s="18">
        <f>'EPD information'!$AD$16*Tabell2[[#This Row],[Weight (kg)]]</f>
        <v>1.80565E-2</v>
      </c>
      <c r="AB1137" s="18" t="s">
        <v>48</v>
      </c>
      <c r="AC1137" s="18">
        <f>'EPD information'!$AF$16*Tabell2[[#This Row],[Weight (kg)]]</f>
        <v>1.13925E-2</v>
      </c>
      <c r="AD1137" s="18">
        <f>'EPD information'!$AG$16*Tabell2[[#This Row],[Weight (kg)]]</f>
        <v>0.37975000000000003</v>
      </c>
      <c r="AE1137" s="18">
        <f>'EPD information'!$AH$16*Tabell2[[#This Row],[Weight (kg)]]</f>
        <v>6.0760000000000002E-4</v>
      </c>
      <c r="AF1137" s="21">
        <f>'EPD information'!$AI$16*Tabell2[[#This Row],[Weight (kg)]]</f>
        <v>-2.8174999999999999</v>
      </c>
    </row>
    <row r="1138" spans="1:32" x14ac:dyDescent="0.2">
      <c r="A1138" s="36" t="s">
        <v>212</v>
      </c>
      <c r="B1138" s="37" t="s">
        <v>214</v>
      </c>
      <c r="C1138" s="38">
        <v>595392</v>
      </c>
      <c r="D1138" s="39">
        <v>7319660876027</v>
      </c>
      <c r="E1138" s="37" t="s">
        <v>46</v>
      </c>
      <c r="F1138" s="40">
        <v>710</v>
      </c>
      <c r="G1138" s="37">
        <v>0</v>
      </c>
      <c r="H1138" s="41">
        <v>1.98</v>
      </c>
      <c r="I1138" s="35">
        <f>'EPD information'!$L$16*Tabell2[[#This Row],[Weight (kg)]]</f>
        <v>6.7518000000000002</v>
      </c>
      <c r="J1138" s="22">
        <f>'EPD information'!$M$16*Tabell2[[#This Row],[Weight (kg)]]</f>
        <v>0.11761200000000001</v>
      </c>
      <c r="K1138" s="22">
        <f>'EPD information'!$N$16*Tabell2[[#This Row],[Weight (kg)]]</f>
        <v>1.3958999999999999E-2</v>
      </c>
      <c r="L1138" s="22">
        <f>'EPD information'!$O$16*Tabell2[[#This Row],[Weight (kg)]]</f>
        <v>0</v>
      </c>
      <c r="M1138" s="22">
        <f>'EPD information'!$P$16*Tabell2[[#This Row],[Weight (kg)]]</f>
        <v>9.306E-3</v>
      </c>
      <c r="N1138" s="22">
        <f>'EPD information'!$Q$16*Tabell2[[#This Row],[Weight (kg)]]</f>
        <v>0.30887999999999999</v>
      </c>
      <c r="O1138" s="22">
        <f>'EPD information'!$R$16*Tabell2[[#This Row],[Weight (kg)]]</f>
        <v>5.0094000000000007E-4</v>
      </c>
      <c r="P1138" s="22">
        <f>'EPD information'!$S$16*Tabell2[[#This Row],[Weight (kg)]]</f>
        <v>-2.3957999999999999</v>
      </c>
      <c r="Q1138" s="35">
        <f>'Product specific GWP'!$T$16*Tabell2[[#This Row],[Weight (kg)]]</f>
        <v>8.6526000000000006E-2</v>
      </c>
      <c r="R1138" s="35" t="s">
        <v>48</v>
      </c>
      <c r="S1138" s="35">
        <f>'EPD information'!$V$16*Tabell2[[#This Row],[Weight (kg)]]</f>
        <v>1.3958999999999999E-2</v>
      </c>
      <c r="T1138" s="35" t="str">
        <f>'EPD information'!$W$16</f>
        <v>ND</v>
      </c>
      <c r="U1138" s="35">
        <f>'EPD information'!$X$16*Tabell2[[#This Row],[Weight (kg)]]</f>
        <v>9.306E-3</v>
      </c>
      <c r="V1138" s="35">
        <f>'EPD information'!$Y$16*Tabell2[[#This Row],[Weight (kg)]]</f>
        <v>0.30887999999999999</v>
      </c>
      <c r="W1138" s="35">
        <f>'EPD information'!$Z$16*Tabell2[[#This Row],[Weight (kg)]]</f>
        <v>5.0094000000000007E-4</v>
      </c>
      <c r="X1138" s="35">
        <f>'EPD information'!$AA$16*Tabell2[[#This Row],[Weight (kg)]]</f>
        <v>-2.3957999999999999</v>
      </c>
      <c r="Y1138" s="18">
        <f>'EPD information'!$AB$16*Tabell2[[#This Row],[Weight (kg)]]</f>
        <v>6.6528</v>
      </c>
      <c r="Z1138" s="18">
        <f>'EPD information'!$AC$16*Tabell2[[#This Row],[Weight (kg)]]</f>
        <v>0.116622</v>
      </c>
      <c r="AA1138" s="18">
        <f>'EPD information'!$AD$16*Tabell2[[#This Row],[Weight (kg)]]</f>
        <v>1.4592599999999999E-2</v>
      </c>
      <c r="AB1138" s="18" t="s">
        <v>48</v>
      </c>
      <c r="AC1138" s="18">
        <f>'EPD information'!$AF$16*Tabell2[[#This Row],[Weight (kg)]]</f>
        <v>9.2069999999999999E-3</v>
      </c>
      <c r="AD1138" s="18">
        <f>'EPD information'!$AG$16*Tabell2[[#This Row],[Weight (kg)]]</f>
        <v>0.30690000000000001</v>
      </c>
      <c r="AE1138" s="18">
        <f>'EPD information'!$AH$16*Tabell2[[#This Row],[Weight (kg)]]</f>
        <v>4.9103999999999999E-4</v>
      </c>
      <c r="AF1138" s="21">
        <f>'EPD information'!$AI$16*Tabell2[[#This Row],[Weight (kg)]]</f>
        <v>-2.2769999999999997</v>
      </c>
    </row>
    <row r="1139" spans="1:32" x14ac:dyDescent="0.2">
      <c r="A1139" s="36" t="s">
        <v>212</v>
      </c>
      <c r="B1139" s="37" t="s">
        <v>213</v>
      </c>
      <c r="C1139" s="38">
        <v>257336</v>
      </c>
      <c r="D1139" s="39">
        <v>7319662573368</v>
      </c>
      <c r="E1139" s="37" t="s">
        <v>46</v>
      </c>
      <c r="F1139" s="40">
        <v>800</v>
      </c>
      <c r="G1139" s="37">
        <v>0</v>
      </c>
      <c r="H1139" s="41">
        <v>2.21</v>
      </c>
      <c r="I1139" s="35">
        <f>'EPD information'!$L$16*Tabell2[[#This Row],[Weight (kg)]]</f>
        <v>7.5361000000000002</v>
      </c>
      <c r="J1139" s="22">
        <f>'EPD information'!$M$16*Tabell2[[#This Row],[Weight (kg)]]</f>
        <v>0.131274</v>
      </c>
      <c r="K1139" s="22">
        <f>'EPD information'!$N$16*Tabell2[[#This Row],[Weight (kg)]]</f>
        <v>1.5580499999999999E-2</v>
      </c>
      <c r="L1139" s="22">
        <f>'EPD information'!$O$16*Tabell2[[#This Row],[Weight (kg)]]</f>
        <v>0</v>
      </c>
      <c r="M1139" s="22">
        <f>'EPD information'!$P$16*Tabell2[[#This Row],[Weight (kg)]]</f>
        <v>1.0387E-2</v>
      </c>
      <c r="N1139" s="22">
        <f>'EPD information'!$Q$16*Tabell2[[#This Row],[Weight (kg)]]</f>
        <v>0.34476000000000001</v>
      </c>
      <c r="O1139" s="22">
        <f>'EPD information'!$R$16*Tabell2[[#This Row],[Weight (kg)]]</f>
        <v>5.5913000000000002E-4</v>
      </c>
      <c r="P1139" s="22">
        <f>'EPD information'!$S$16*Tabell2[[#This Row],[Weight (kg)]]</f>
        <v>-2.6740999999999997</v>
      </c>
      <c r="Q1139" s="35">
        <f>'Product specific GWP'!$T$16*Tabell2[[#This Row],[Weight (kg)]]</f>
        <v>9.657700000000001E-2</v>
      </c>
      <c r="R1139" s="35" t="s">
        <v>48</v>
      </c>
      <c r="S1139" s="35">
        <f>'EPD information'!$V$16*Tabell2[[#This Row],[Weight (kg)]]</f>
        <v>1.5580499999999999E-2</v>
      </c>
      <c r="T1139" s="35" t="str">
        <f>'EPD information'!$W$16</f>
        <v>ND</v>
      </c>
      <c r="U1139" s="35">
        <f>'EPD information'!$X$16*Tabell2[[#This Row],[Weight (kg)]]</f>
        <v>1.0387E-2</v>
      </c>
      <c r="V1139" s="35">
        <f>'EPD information'!$Y$16*Tabell2[[#This Row],[Weight (kg)]]</f>
        <v>0.34476000000000001</v>
      </c>
      <c r="W1139" s="35">
        <f>'EPD information'!$Z$16*Tabell2[[#This Row],[Weight (kg)]]</f>
        <v>5.5913000000000002E-4</v>
      </c>
      <c r="X1139" s="35">
        <f>'EPD information'!$AA$16*Tabell2[[#This Row],[Weight (kg)]]</f>
        <v>-2.6740999999999997</v>
      </c>
      <c r="Y1139" s="18">
        <f>'EPD information'!$AB$16*Tabell2[[#This Row],[Weight (kg)]]</f>
        <v>7.4255999999999993</v>
      </c>
      <c r="Z1139" s="18">
        <f>'EPD information'!$AC$16*Tabell2[[#This Row],[Weight (kg)]]</f>
        <v>0.13016900000000001</v>
      </c>
      <c r="AA1139" s="18">
        <f>'EPD information'!$AD$16*Tabell2[[#This Row],[Weight (kg)]]</f>
        <v>1.6287699999999999E-2</v>
      </c>
      <c r="AB1139" s="18" t="s">
        <v>48</v>
      </c>
      <c r="AC1139" s="18">
        <f>'EPD information'!$AF$16*Tabell2[[#This Row],[Weight (kg)]]</f>
        <v>1.0276499999999999E-2</v>
      </c>
      <c r="AD1139" s="18">
        <f>'EPD information'!$AG$16*Tabell2[[#This Row],[Weight (kg)]]</f>
        <v>0.34254999999999997</v>
      </c>
      <c r="AE1139" s="18">
        <f>'EPD information'!$AH$16*Tabell2[[#This Row],[Weight (kg)]]</f>
        <v>5.4808000000000005E-4</v>
      </c>
      <c r="AF1139" s="21">
        <f>'EPD information'!$AI$16*Tabell2[[#This Row],[Weight (kg)]]</f>
        <v>-2.5414999999999996</v>
      </c>
    </row>
    <row r="1140" spans="1:32" x14ac:dyDescent="0.2">
      <c r="A1140" s="36" t="s">
        <v>212</v>
      </c>
      <c r="B1140" s="37" t="s">
        <v>213</v>
      </c>
      <c r="C1140" s="38">
        <v>498206</v>
      </c>
      <c r="D1140" s="39">
        <v>7319660732828</v>
      </c>
      <c r="E1140" s="37" t="s">
        <v>46</v>
      </c>
      <c r="F1140" s="40">
        <v>800</v>
      </c>
      <c r="G1140" s="37">
        <v>0</v>
      </c>
      <c r="H1140" s="41">
        <v>2.75</v>
      </c>
      <c r="I1140" s="35">
        <f>'EPD information'!$L$16*Tabell2[[#This Row],[Weight (kg)]]</f>
        <v>9.3775000000000013</v>
      </c>
      <c r="J1140" s="22">
        <f>'EPD information'!$M$16*Tabell2[[#This Row],[Weight (kg)]]</f>
        <v>0.16335</v>
      </c>
      <c r="K1140" s="22">
        <f>'EPD information'!$N$16*Tabell2[[#This Row],[Weight (kg)]]</f>
        <v>1.9387499999999998E-2</v>
      </c>
      <c r="L1140" s="22">
        <f>'EPD information'!$O$16*Tabell2[[#This Row],[Weight (kg)]]</f>
        <v>0</v>
      </c>
      <c r="M1140" s="22">
        <f>'EPD information'!$P$16*Tabell2[[#This Row],[Weight (kg)]]</f>
        <v>1.2925000000000001E-2</v>
      </c>
      <c r="N1140" s="22">
        <f>'EPD information'!$Q$16*Tabell2[[#This Row],[Weight (kg)]]</f>
        <v>0.42899999999999999</v>
      </c>
      <c r="O1140" s="22">
        <f>'EPD information'!$R$16*Tabell2[[#This Row],[Weight (kg)]]</f>
        <v>6.9575000000000008E-4</v>
      </c>
      <c r="P1140" s="22">
        <f>'EPD information'!$S$16*Tabell2[[#This Row],[Weight (kg)]]</f>
        <v>-3.3274999999999997</v>
      </c>
      <c r="Q1140" s="35">
        <f>'Product specific GWP'!$T$16*Tabell2[[#This Row],[Weight (kg)]]</f>
        <v>0.120175</v>
      </c>
      <c r="R1140" s="35" t="s">
        <v>48</v>
      </c>
      <c r="S1140" s="35">
        <f>'EPD information'!$V$16*Tabell2[[#This Row],[Weight (kg)]]</f>
        <v>1.9387499999999998E-2</v>
      </c>
      <c r="T1140" s="35" t="str">
        <f>'EPD information'!$W$16</f>
        <v>ND</v>
      </c>
      <c r="U1140" s="35">
        <f>'EPD information'!$X$16*Tabell2[[#This Row],[Weight (kg)]]</f>
        <v>1.2925000000000001E-2</v>
      </c>
      <c r="V1140" s="35">
        <f>'EPD information'!$Y$16*Tabell2[[#This Row],[Weight (kg)]]</f>
        <v>0.42899999999999999</v>
      </c>
      <c r="W1140" s="35">
        <f>'EPD information'!$Z$16*Tabell2[[#This Row],[Weight (kg)]]</f>
        <v>6.9575000000000008E-4</v>
      </c>
      <c r="X1140" s="35">
        <f>'EPD information'!$AA$16*Tabell2[[#This Row],[Weight (kg)]]</f>
        <v>-3.3274999999999997</v>
      </c>
      <c r="Y1140" s="18">
        <f>'EPD information'!$AB$16*Tabell2[[#This Row],[Weight (kg)]]</f>
        <v>9.24</v>
      </c>
      <c r="Z1140" s="18">
        <f>'EPD information'!$AC$16*Tabell2[[#This Row],[Weight (kg)]]</f>
        <v>0.16197500000000001</v>
      </c>
      <c r="AA1140" s="18">
        <f>'EPD information'!$AD$16*Tabell2[[#This Row],[Weight (kg)]]</f>
        <v>2.0267500000000001E-2</v>
      </c>
      <c r="AB1140" s="18" t="s">
        <v>48</v>
      </c>
      <c r="AC1140" s="18">
        <f>'EPD information'!$AF$16*Tabell2[[#This Row],[Weight (kg)]]</f>
        <v>1.2787499999999999E-2</v>
      </c>
      <c r="AD1140" s="18">
        <f>'EPD information'!$AG$16*Tabell2[[#This Row],[Weight (kg)]]</f>
        <v>0.42625000000000002</v>
      </c>
      <c r="AE1140" s="18">
        <f>'EPD information'!$AH$16*Tabell2[[#This Row],[Weight (kg)]]</f>
        <v>6.8199999999999999E-4</v>
      </c>
      <c r="AF1140" s="21">
        <f>'EPD information'!$AI$16*Tabell2[[#This Row],[Weight (kg)]]</f>
        <v>-3.1624999999999996</v>
      </c>
    </row>
    <row r="1141" spans="1:32" x14ac:dyDescent="0.2">
      <c r="A1141" s="36" t="s">
        <v>212</v>
      </c>
      <c r="B1141" s="37" t="s">
        <v>214</v>
      </c>
      <c r="C1141" s="38">
        <v>595393</v>
      </c>
      <c r="D1141" s="39">
        <v>7319660876034</v>
      </c>
      <c r="E1141" s="37" t="s">
        <v>46</v>
      </c>
      <c r="F1141" s="40">
        <v>800</v>
      </c>
      <c r="G1141" s="37">
        <v>0</v>
      </c>
      <c r="H1141" s="41">
        <v>2.7435</v>
      </c>
      <c r="I1141" s="35">
        <f>'EPD information'!$L$16*Tabell2[[#This Row],[Weight (kg)]]</f>
        <v>9.3553350000000002</v>
      </c>
      <c r="J1141" s="22">
        <f>'EPD information'!$M$16*Tabell2[[#This Row],[Weight (kg)]]</f>
        <v>0.16296389999999999</v>
      </c>
      <c r="K1141" s="22">
        <f>'EPD information'!$N$16*Tabell2[[#This Row],[Weight (kg)]]</f>
        <v>1.9341674999999999E-2</v>
      </c>
      <c r="L1141" s="22">
        <f>'EPD information'!$O$16*Tabell2[[#This Row],[Weight (kg)]]</f>
        <v>0</v>
      </c>
      <c r="M1141" s="22">
        <f>'EPD information'!$P$16*Tabell2[[#This Row],[Weight (kg)]]</f>
        <v>1.289445E-2</v>
      </c>
      <c r="N1141" s="22">
        <f>'EPD information'!$Q$16*Tabell2[[#This Row],[Weight (kg)]]</f>
        <v>0.42798600000000003</v>
      </c>
      <c r="O1141" s="22">
        <f>'EPD information'!$R$16*Tabell2[[#This Row],[Weight (kg)]]</f>
        <v>6.9410550000000004E-4</v>
      </c>
      <c r="P1141" s="22">
        <f>'EPD information'!$S$16*Tabell2[[#This Row],[Weight (kg)]]</f>
        <v>-3.3196349999999999</v>
      </c>
      <c r="Q1141" s="35">
        <f>'Product specific GWP'!$T$16*Tabell2[[#This Row],[Weight (kg)]]</f>
        <v>0.11989095000000001</v>
      </c>
      <c r="R1141" s="35" t="s">
        <v>48</v>
      </c>
      <c r="S1141" s="35">
        <f>'EPD information'!$V$16*Tabell2[[#This Row],[Weight (kg)]]</f>
        <v>1.9341674999999999E-2</v>
      </c>
      <c r="T1141" s="35" t="str">
        <f>'EPD information'!$W$16</f>
        <v>ND</v>
      </c>
      <c r="U1141" s="35">
        <f>'EPD information'!$X$16*Tabell2[[#This Row],[Weight (kg)]]</f>
        <v>1.289445E-2</v>
      </c>
      <c r="V1141" s="35">
        <f>'EPD information'!$Y$16*Tabell2[[#This Row],[Weight (kg)]]</f>
        <v>0.42798600000000003</v>
      </c>
      <c r="W1141" s="35">
        <f>'EPD information'!$Z$16*Tabell2[[#This Row],[Weight (kg)]]</f>
        <v>6.9410550000000004E-4</v>
      </c>
      <c r="X1141" s="35">
        <f>'EPD information'!$AA$16*Tabell2[[#This Row],[Weight (kg)]]</f>
        <v>-3.3196349999999999</v>
      </c>
      <c r="Y1141" s="18">
        <f>'EPD information'!$AB$16*Tabell2[[#This Row],[Weight (kg)]]</f>
        <v>9.2181599999999992</v>
      </c>
      <c r="Z1141" s="18">
        <f>'EPD information'!$AC$16*Tabell2[[#This Row],[Weight (kg)]]</f>
        <v>0.16159215000000002</v>
      </c>
      <c r="AA1141" s="18">
        <f>'EPD information'!$AD$16*Tabell2[[#This Row],[Weight (kg)]]</f>
        <v>2.0219595E-2</v>
      </c>
      <c r="AB1141" s="18" t="s">
        <v>48</v>
      </c>
      <c r="AC1141" s="18">
        <f>'EPD information'!$AF$16*Tabell2[[#This Row],[Weight (kg)]]</f>
        <v>1.2757274999999998E-2</v>
      </c>
      <c r="AD1141" s="18">
        <f>'EPD information'!$AG$16*Tabell2[[#This Row],[Weight (kg)]]</f>
        <v>0.42524250000000002</v>
      </c>
      <c r="AE1141" s="18">
        <f>'EPD information'!$AH$16*Tabell2[[#This Row],[Weight (kg)]]</f>
        <v>6.8038800000000009E-4</v>
      </c>
      <c r="AF1141" s="21">
        <f>'EPD information'!$AI$16*Tabell2[[#This Row],[Weight (kg)]]</f>
        <v>-3.1550249999999997</v>
      </c>
    </row>
    <row r="1142" spans="1:32" x14ac:dyDescent="0.2">
      <c r="A1142" s="36" t="s">
        <v>212</v>
      </c>
      <c r="B1142" s="37" t="s">
        <v>213</v>
      </c>
      <c r="C1142" s="38">
        <v>100568</v>
      </c>
      <c r="D1142" s="39">
        <v>7319661005686</v>
      </c>
      <c r="E1142" s="37" t="s">
        <v>46</v>
      </c>
      <c r="F1142" s="40">
        <v>850</v>
      </c>
      <c r="G1142" s="37">
        <v>0</v>
      </c>
      <c r="H1142" s="41">
        <v>2.2999999999999998</v>
      </c>
      <c r="I1142" s="35">
        <f>'EPD information'!$L$16*Tabell2[[#This Row],[Weight (kg)]]</f>
        <v>7.843</v>
      </c>
      <c r="J1142" s="22">
        <f>'EPD information'!$M$16*Tabell2[[#This Row],[Weight (kg)]]</f>
        <v>0.13661999999999999</v>
      </c>
      <c r="K1142" s="22">
        <f>'EPD information'!$N$16*Tabell2[[#This Row],[Weight (kg)]]</f>
        <v>1.6214999999999997E-2</v>
      </c>
      <c r="L1142" s="22">
        <f>'EPD information'!$O$16*Tabell2[[#This Row],[Weight (kg)]]</f>
        <v>0</v>
      </c>
      <c r="M1142" s="22">
        <f>'EPD information'!$P$16*Tabell2[[#This Row],[Weight (kg)]]</f>
        <v>1.081E-2</v>
      </c>
      <c r="N1142" s="22">
        <f>'EPD information'!$Q$16*Tabell2[[#This Row],[Weight (kg)]]</f>
        <v>0.35879999999999995</v>
      </c>
      <c r="O1142" s="22">
        <f>'EPD information'!$R$16*Tabell2[[#This Row],[Weight (kg)]]</f>
        <v>5.819E-4</v>
      </c>
      <c r="P1142" s="22">
        <f>'EPD information'!$S$16*Tabell2[[#This Row],[Weight (kg)]]</f>
        <v>-2.7829999999999999</v>
      </c>
      <c r="Q1142" s="35">
        <f>'Product specific GWP'!$T$16*Tabell2[[#This Row],[Weight (kg)]]</f>
        <v>0.10051</v>
      </c>
      <c r="R1142" s="35" t="s">
        <v>48</v>
      </c>
      <c r="S1142" s="35">
        <f>'EPD information'!$V$16*Tabell2[[#This Row],[Weight (kg)]]</f>
        <v>1.6214999999999997E-2</v>
      </c>
      <c r="T1142" s="35" t="str">
        <f>'EPD information'!$W$16</f>
        <v>ND</v>
      </c>
      <c r="U1142" s="35">
        <f>'EPD information'!$X$16*Tabell2[[#This Row],[Weight (kg)]]</f>
        <v>1.081E-2</v>
      </c>
      <c r="V1142" s="35">
        <f>'EPD information'!$Y$16*Tabell2[[#This Row],[Weight (kg)]]</f>
        <v>0.35879999999999995</v>
      </c>
      <c r="W1142" s="35">
        <f>'EPD information'!$Z$16*Tabell2[[#This Row],[Weight (kg)]]</f>
        <v>5.819E-4</v>
      </c>
      <c r="X1142" s="35">
        <f>'EPD information'!$AA$16*Tabell2[[#This Row],[Weight (kg)]]</f>
        <v>-2.7829999999999999</v>
      </c>
      <c r="Y1142" s="18">
        <f>'EPD information'!$AB$16*Tabell2[[#This Row],[Weight (kg)]]</f>
        <v>7.7279999999999989</v>
      </c>
      <c r="Z1142" s="18">
        <f>'EPD information'!$AC$16*Tabell2[[#This Row],[Weight (kg)]]</f>
        <v>0.13546999999999998</v>
      </c>
      <c r="AA1142" s="18">
        <f>'EPD information'!$AD$16*Tabell2[[#This Row],[Weight (kg)]]</f>
        <v>1.6950999999999997E-2</v>
      </c>
      <c r="AB1142" s="18" t="s">
        <v>48</v>
      </c>
      <c r="AC1142" s="18">
        <f>'EPD information'!$AF$16*Tabell2[[#This Row],[Weight (kg)]]</f>
        <v>1.0694999999999998E-2</v>
      </c>
      <c r="AD1142" s="18">
        <f>'EPD information'!$AG$16*Tabell2[[#This Row],[Weight (kg)]]</f>
        <v>0.35649999999999998</v>
      </c>
      <c r="AE1142" s="18">
        <f>'EPD information'!$AH$16*Tabell2[[#This Row],[Weight (kg)]]</f>
        <v>5.7039999999999999E-4</v>
      </c>
      <c r="AF1142" s="21">
        <f>'EPD information'!$AI$16*Tabell2[[#This Row],[Weight (kg)]]</f>
        <v>-2.6449999999999996</v>
      </c>
    </row>
    <row r="1143" spans="1:32" x14ac:dyDescent="0.2">
      <c r="A1143" s="36" t="s">
        <v>212</v>
      </c>
      <c r="B1143" s="37" t="s">
        <v>213</v>
      </c>
      <c r="C1143" s="38">
        <v>257337</v>
      </c>
      <c r="D1143" s="39">
        <v>7319662573375</v>
      </c>
      <c r="E1143" s="37" t="s">
        <v>46</v>
      </c>
      <c r="F1143" s="40">
        <v>900</v>
      </c>
      <c r="G1143" s="37">
        <v>0</v>
      </c>
      <c r="H1143" s="41">
        <v>2.5</v>
      </c>
      <c r="I1143" s="35">
        <f>'EPD information'!$L$16*Tabell2[[#This Row],[Weight (kg)]]</f>
        <v>8.5250000000000004</v>
      </c>
      <c r="J1143" s="22">
        <f>'EPD information'!$M$16*Tabell2[[#This Row],[Weight (kg)]]</f>
        <v>0.14849999999999999</v>
      </c>
      <c r="K1143" s="22">
        <f>'EPD information'!$N$16*Tabell2[[#This Row],[Weight (kg)]]</f>
        <v>1.7624999999999998E-2</v>
      </c>
      <c r="L1143" s="22">
        <f>'EPD information'!$O$16*Tabell2[[#This Row],[Weight (kg)]]</f>
        <v>0</v>
      </c>
      <c r="M1143" s="22">
        <f>'EPD information'!$P$16*Tabell2[[#This Row],[Weight (kg)]]</f>
        <v>1.175E-2</v>
      </c>
      <c r="N1143" s="22">
        <f>'EPD information'!$Q$16*Tabell2[[#This Row],[Weight (kg)]]</f>
        <v>0.39</v>
      </c>
      <c r="O1143" s="22">
        <f>'EPD information'!$R$16*Tabell2[[#This Row],[Weight (kg)]]</f>
        <v>6.3250000000000003E-4</v>
      </c>
      <c r="P1143" s="22">
        <f>'EPD information'!$S$16*Tabell2[[#This Row],[Weight (kg)]]</f>
        <v>-3.0249999999999999</v>
      </c>
      <c r="Q1143" s="35">
        <f>'Product specific GWP'!$T$16*Tabell2[[#This Row],[Weight (kg)]]</f>
        <v>0.10925000000000001</v>
      </c>
      <c r="R1143" s="35" t="s">
        <v>48</v>
      </c>
      <c r="S1143" s="35">
        <f>'EPD information'!$V$16*Tabell2[[#This Row],[Weight (kg)]]</f>
        <v>1.7624999999999998E-2</v>
      </c>
      <c r="T1143" s="35" t="str">
        <f>'EPD information'!$W$16</f>
        <v>ND</v>
      </c>
      <c r="U1143" s="35">
        <f>'EPD information'!$X$16*Tabell2[[#This Row],[Weight (kg)]]</f>
        <v>1.175E-2</v>
      </c>
      <c r="V1143" s="35">
        <f>'EPD information'!$Y$16*Tabell2[[#This Row],[Weight (kg)]]</f>
        <v>0.39</v>
      </c>
      <c r="W1143" s="35">
        <f>'EPD information'!$Z$16*Tabell2[[#This Row],[Weight (kg)]]</f>
        <v>6.3250000000000003E-4</v>
      </c>
      <c r="X1143" s="35">
        <f>'EPD information'!$AA$16*Tabell2[[#This Row],[Weight (kg)]]</f>
        <v>-3.0249999999999999</v>
      </c>
      <c r="Y1143" s="18">
        <f>'EPD information'!$AB$16*Tabell2[[#This Row],[Weight (kg)]]</f>
        <v>8.4</v>
      </c>
      <c r="Z1143" s="18">
        <f>'EPD information'!$AC$16*Tabell2[[#This Row],[Weight (kg)]]</f>
        <v>0.14724999999999999</v>
      </c>
      <c r="AA1143" s="18">
        <f>'EPD information'!$AD$16*Tabell2[[#This Row],[Weight (kg)]]</f>
        <v>1.8425E-2</v>
      </c>
      <c r="AB1143" s="18" t="s">
        <v>48</v>
      </c>
      <c r="AC1143" s="18">
        <f>'EPD information'!$AF$16*Tabell2[[#This Row],[Weight (kg)]]</f>
        <v>1.1625E-2</v>
      </c>
      <c r="AD1143" s="18">
        <f>'EPD information'!$AG$16*Tabell2[[#This Row],[Weight (kg)]]</f>
        <v>0.38750000000000001</v>
      </c>
      <c r="AE1143" s="18">
        <f>'EPD information'!$AH$16*Tabell2[[#This Row],[Weight (kg)]]</f>
        <v>6.2E-4</v>
      </c>
      <c r="AF1143" s="21">
        <f>'EPD information'!$AI$16*Tabell2[[#This Row],[Weight (kg)]]</f>
        <v>-2.875</v>
      </c>
    </row>
    <row r="1144" spans="1:32" x14ac:dyDescent="0.2">
      <c r="A1144" s="36" t="s">
        <v>212</v>
      </c>
      <c r="B1144" s="37" t="s">
        <v>214</v>
      </c>
      <c r="C1144" s="38">
        <v>595394</v>
      </c>
      <c r="D1144" s="39">
        <v>7319660876041</v>
      </c>
      <c r="E1144" s="37" t="s">
        <v>46</v>
      </c>
      <c r="F1144" s="40">
        <v>900</v>
      </c>
      <c r="G1144" s="37">
        <v>0</v>
      </c>
      <c r="H1144" s="41">
        <v>2.7376999999999998</v>
      </c>
      <c r="I1144" s="35">
        <f>'EPD information'!$L$16*Tabell2[[#This Row],[Weight (kg)]]</f>
        <v>9.3355569999999997</v>
      </c>
      <c r="J1144" s="22">
        <f>'EPD information'!$M$16*Tabell2[[#This Row],[Weight (kg)]]</f>
        <v>0.16261937999999998</v>
      </c>
      <c r="K1144" s="22">
        <f>'EPD information'!$N$16*Tabell2[[#This Row],[Weight (kg)]]</f>
        <v>1.9300784999999997E-2</v>
      </c>
      <c r="L1144" s="22">
        <f>'EPD information'!$O$16*Tabell2[[#This Row],[Weight (kg)]]</f>
        <v>0</v>
      </c>
      <c r="M1144" s="22">
        <f>'EPD information'!$P$16*Tabell2[[#This Row],[Weight (kg)]]</f>
        <v>1.2867189999999999E-2</v>
      </c>
      <c r="N1144" s="22">
        <f>'EPD information'!$Q$16*Tabell2[[#This Row],[Weight (kg)]]</f>
        <v>0.42708119999999999</v>
      </c>
      <c r="O1144" s="22">
        <f>'EPD information'!$R$16*Tabell2[[#This Row],[Weight (kg)]]</f>
        <v>6.9263810000000001E-4</v>
      </c>
      <c r="P1144" s="22">
        <f>'EPD information'!$S$16*Tabell2[[#This Row],[Weight (kg)]]</f>
        <v>-3.3126169999999995</v>
      </c>
      <c r="Q1144" s="35">
        <f>'Product specific GWP'!$T$16*Tabell2[[#This Row],[Weight (kg)]]</f>
        <v>0.11963749</v>
      </c>
      <c r="R1144" s="35" t="s">
        <v>48</v>
      </c>
      <c r="S1144" s="35">
        <f>'EPD information'!$V$16*Tabell2[[#This Row],[Weight (kg)]]</f>
        <v>1.9300784999999997E-2</v>
      </c>
      <c r="T1144" s="35" t="str">
        <f>'EPD information'!$W$16</f>
        <v>ND</v>
      </c>
      <c r="U1144" s="35">
        <f>'EPD information'!$X$16*Tabell2[[#This Row],[Weight (kg)]]</f>
        <v>1.2867189999999999E-2</v>
      </c>
      <c r="V1144" s="35">
        <f>'EPD information'!$Y$16*Tabell2[[#This Row],[Weight (kg)]]</f>
        <v>0.42708119999999999</v>
      </c>
      <c r="W1144" s="35">
        <f>'EPD information'!$Z$16*Tabell2[[#This Row],[Weight (kg)]]</f>
        <v>6.9263810000000001E-4</v>
      </c>
      <c r="X1144" s="35">
        <f>'EPD information'!$AA$16*Tabell2[[#This Row],[Weight (kg)]]</f>
        <v>-3.3126169999999995</v>
      </c>
      <c r="Y1144" s="18">
        <f>'EPD information'!$AB$16*Tabell2[[#This Row],[Weight (kg)]]</f>
        <v>9.1986719999999984</v>
      </c>
      <c r="Z1144" s="18">
        <f>'EPD information'!$AC$16*Tabell2[[#This Row],[Weight (kg)]]</f>
        <v>0.16125053</v>
      </c>
      <c r="AA1144" s="18">
        <f>'EPD information'!$AD$16*Tabell2[[#This Row],[Weight (kg)]]</f>
        <v>2.0176848999999997E-2</v>
      </c>
      <c r="AB1144" s="18" t="s">
        <v>48</v>
      </c>
      <c r="AC1144" s="18">
        <f>'EPD information'!$AF$16*Tabell2[[#This Row],[Weight (kg)]]</f>
        <v>1.2730304999999997E-2</v>
      </c>
      <c r="AD1144" s="18">
        <f>'EPD information'!$AG$16*Tabell2[[#This Row],[Weight (kg)]]</f>
        <v>0.42434349999999998</v>
      </c>
      <c r="AE1144" s="18">
        <f>'EPD information'!$AH$16*Tabell2[[#This Row],[Weight (kg)]]</f>
        <v>6.7894959999999997E-4</v>
      </c>
      <c r="AF1144" s="21">
        <f>'EPD information'!$AI$16*Tabell2[[#This Row],[Weight (kg)]]</f>
        <v>-3.1483549999999996</v>
      </c>
    </row>
    <row r="1145" spans="1:32" x14ac:dyDescent="0.2">
      <c r="A1145" s="36" t="s">
        <v>212</v>
      </c>
      <c r="B1145" s="37" t="s">
        <v>213</v>
      </c>
      <c r="C1145" s="38">
        <v>257339</v>
      </c>
      <c r="D1145" s="39">
        <v>7319662573399</v>
      </c>
      <c r="E1145" s="37" t="s">
        <v>46</v>
      </c>
      <c r="F1145" s="40">
        <v>1000</v>
      </c>
      <c r="G1145" s="37">
        <v>0</v>
      </c>
      <c r="H1145" s="41">
        <v>2.86</v>
      </c>
      <c r="I1145" s="35">
        <f>'EPD information'!$L$16*Tabell2[[#This Row],[Weight (kg)]]</f>
        <v>9.7525999999999993</v>
      </c>
      <c r="J1145" s="22">
        <f>'EPD information'!$M$16*Tabell2[[#This Row],[Weight (kg)]]</f>
        <v>0.16988400000000001</v>
      </c>
      <c r="K1145" s="22">
        <f>'EPD information'!$N$16*Tabell2[[#This Row],[Weight (kg)]]</f>
        <v>2.0163E-2</v>
      </c>
      <c r="L1145" s="22">
        <f>'EPD information'!$O$16*Tabell2[[#This Row],[Weight (kg)]]</f>
        <v>0</v>
      </c>
      <c r="M1145" s="22">
        <f>'EPD information'!$P$16*Tabell2[[#This Row],[Weight (kg)]]</f>
        <v>1.3441999999999999E-2</v>
      </c>
      <c r="N1145" s="22">
        <f>'EPD information'!$Q$16*Tabell2[[#This Row],[Weight (kg)]]</f>
        <v>0.44616</v>
      </c>
      <c r="O1145" s="22">
        <f>'EPD information'!$R$16*Tabell2[[#This Row],[Weight (kg)]]</f>
        <v>7.2358000000000003E-4</v>
      </c>
      <c r="P1145" s="22">
        <f>'EPD information'!$S$16*Tabell2[[#This Row],[Weight (kg)]]</f>
        <v>-3.4605999999999999</v>
      </c>
      <c r="Q1145" s="35">
        <f>'Product specific GWP'!$T$16*Tabell2[[#This Row],[Weight (kg)]]</f>
        <v>0.124982</v>
      </c>
      <c r="R1145" s="35" t="s">
        <v>48</v>
      </c>
      <c r="S1145" s="35">
        <f>'EPD information'!$V$16*Tabell2[[#This Row],[Weight (kg)]]</f>
        <v>2.0163E-2</v>
      </c>
      <c r="T1145" s="35" t="str">
        <f>'EPD information'!$W$16</f>
        <v>ND</v>
      </c>
      <c r="U1145" s="35">
        <f>'EPD information'!$X$16*Tabell2[[#This Row],[Weight (kg)]]</f>
        <v>1.3441999999999999E-2</v>
      </c>
      <c r="V1145" s="35">
        <f>'EPD information'!$Y$16*Tabell2[[#This Row],[Weight (kg)]]</f>
        <v>0.44616</v>
      </c>
      <c r="W1145" s="35">
        <f>'EPD information'!$Z$16*Tabell2[[#This Row],[Weight (kg)]]</f>
        <v>7.2358000000000003E-4</v>
      </c>
      <c r="X1145" s="35">
        <f>'EPD information'!$AA$16*Tabell2[[#This Row],[Weight (kg)]]</f>
        <v>-3.4605999999999999</v>
      </c>
      <c r="Y1145" s="18">
        <f>'EPD information'!$AB$16*Tabell2[[#This Row],[Weight (kg)]]</f>
        <v>9.6095999999999986</v>
      </c>
      <c r="Z1145" s="18">
        <f>'EPD information'!$AC$16*Tabell2[[#This Row],[Weight (kg)]]</f>
        <v>0.16845399999999999</v>
      </c>
      <c r="AA1145" s="18">
        <f>'EPD information'!$AD$16*Tabell2[[#This Row],[Weight (kg)]]</f>
        <v>2.1078199999999998E-2</v>
      </c>
      <c r="AB1145" s="18" t="s">
        <v>48</v>
      </c>
      <c r="AC1145" s="18">
        <f>'EPD information'!$AF$16*Tabell2[[#This Row],[Weight (kg)]]</f>
        <v>1.3298999999999998E-2</v>
      </c>
      <c r="AD1145" s="18">
        <f>'EPD information'!$AG$16*Tabell2[[#This Row],[Weight (kg)]]</f>
        <v>0.44329999999999997</v>
      </c>
      <c r="AE1145" s="18">
        <f>'EPD information'!$AH$16*Tabell2[[#This Row],[Weight (kg)]]</f>
        <v>7.0927999999999996E-4</v>
      </c>
      <c r="AF1145" s="21">
        <f>'EPD information'!$AI$16*Tabell2[[#This Row],[Weight (kg)]]</f>
        <v>-3.2889999999999997</v>
      </c>
    </row>
    <row r="1146" spans="1:32" x14ac:dyDescent="0.2">
      <c r="A1146" s="36" t="s">
        <v>212</v>
      </c>
      <c r="B1146" s="37" t="s">
        <v>214</v>
      </c>
      <c r="C1146" s="38">
        <v>595395</v>
      </c>
      <c r="D1146" s="39">
        <v>7319660876058</v>
      </c>
      <c r="E1146" s="37" t="s">
        <v>46</v>
      </c>
      <c r="F1146" s="40">
        <v>1000</v>
      </c>
      <c r="G1146" s="37">
        <v>0</v>
      </c>
      <c r="H1146" s="41">
        <v>3.5518999999999998</v>
      </c>
      <c r="I1146" s="35">
        <f>'EPD information'!$L$16*Tabell2[[#This Row],[Weight (kg)]]</f>
        <v>12.111979</v>
      </c>
      <c r="J1146" s="22">
        <f>'EPD information'!$M$16*Tabell2[[#This Row],[Weight (kg)]]</f>
        <v>0.21098285999999999</v>
      </c>
      <c r="K1146" s="22">
        <f>'EPD information'!$N$16*Tabell2[[#This Row],[Weight (kg)]]</f>
        <v>2.5040894999999997E-2</v>
      </c>
      <c r="L1146" s="22">
        <f>'EPD information'!$O$16*Tabell2[[#This Row],[Weight (kg)]]</f>
        <v>0</v>
      </c>
      <c r="M1146" s="22">
        <f>'EPD information'!$P$16*Tabell2[[#This Row],[Weight (kg)]]</f>
        <v>1.6693929999999999E-2</v>
      </c>
      <c r="N1146" s="22">
        <f>'EPD information'!$Q$16*Tabell2[[#This Row],[Weight (kg)]]</f>
        <v>0.55409639999999993</v>
      </c>
      <c r="O1146" s="22">
        <f>'EPD information'!$R$16*Tabell2[[#This Row],[Weight (kg)]]</f>
        <v>8.986307E-4</v>
      </c>
      <c r="P1146" s="22">
        <f>'EPD information'!$S$16*Tabell2[[#This Row],[Weight (kg)]]</f>
        <v>-4.2977989999999995</v>
      </c>
      <c r="Q1146" s="35">
        <f>'Product specific GWP'!$T$16*Tabell2[[#This Row],[Weight (kg)]]</f>
        <v>0.15521803000000001</v>
      </c>
      <c r="R1146" s="35" t="s">
        <v>48</v>
      </c>
      <c r="S1146" s="35">
        <f>'EPD information'!$V$16*Tabell2[[#This Row],[Weight (kg)]]</f>
        <v>2.5040894999999997E-2</v>
      </c>
      <c r="T1146" s="35" t="str">
        <f>'EPD information'!$W$16</f>
        <v>ND</v>
      </c>
      <c r="U1146" s="35">
        <f>'EPD information'!$X$16*Tabell2[[#This Row],[Weight (kg)]]</f>
        <v>1.6693929999999999E-2</v>
      </c>
      <c r="V1146" s="35">
        <f>'EPD information'!$Y$16*Tabell2[[#This Row],[Weight (kg)]]</f>
        <v>0.55409639999999993</v>
      </c>
      <c r="W1146" s="35">
        <f>'EPD information'!$Z$16*Tabell2[[#This Row],[Weight (kg)]]</f>
        <v>8.986307E-4</v>
      </c>
      <c r="X1146" s="35">
        <f>'EPD information'!$AA$16*Tabell2[[#This Row],[Weight (kg)]]</f>
        <v>-4.2977989999999995</v>
      </c>
      <c r="Y1146" s="18">
        <f>'EPD information'!$AB$16*Tabell2[[#This Row],[Weight (kg)]]</f>
        <v>11.934384</v>
      </c>
      <c r="Z1146" s="18">
        <f>'EPD information'!$AC$16*Tabell2[[#This Row],[Weight (kg)]]</f>
        <v>0.20920691</v>
      </c>
      <c r="AA1146" s="18">
        <f>'EPD information'!$AD$16*Tabell2[[#This Row],[Weight (kg)]]</f>
        <v>2.6177502999999998E-2</v>
      </c>
      <c r="AB1146" s="18" t="s">
        <v>48</v>
      </c>
      <c r="AC1146" s="18">
        <f>'EPD information'!$AF$16*Tabell2[[#This Row],[Weight (kg)]]</f>
        <v>1.6516334999999997E-2</v>
      </c>
      <c r="AD1146" s="18">
        <f>'EPD information'!$AG$16*Tabell2[[#This Row],[Weight (kg)]]</f>
        <v>0.55054449999999999</v>
      </c>
      <c r="AE1146" s="18">
        <f>'EPD information'!$AH$16*Tabell2[[#This Row],[Weight (kg)]]</f>
        <v>8.8087120000000004E-4</v>
      </c>
      <c r="AF1146" s="21">
        <f>'EPD information'!$AI$16*Tabell2[[#This Row],[Weight (kg)]]</f>
        <v>-4.0846849999999995</v>
      </c>
    </row>
    <row r="1147" spans="1:32" x14ac:dyDescent="0.2">
      <c r="A1147" s="36" t="s">
        <v>212</v>
      </c>
      <c r="B1147" s="37" t="s">
        <v>213</v>
      </c>
      <c r="C1147" s="38">
        <v>257340</v>
      </c>
      <c r="D1147" s="39">
        <v>7319662573405</v>
      </c>
      <c r="E1147" s="37" t="s">
        <v>46</v>
      </c>
      <c r="F1147" s="40">
        <v>1120</v>
      </c>
      <c r="G1147" s="37">
        <v>0</v>
      </c>
      <c r="H1147" s="41">
        <v>3.5</v>
      </c>
      <c r="I1147" s="35">
        <f>'EPD information'!$L$16*Tabell2[[#This Row],[Weight (kg)]]</f>
        <v>11.935</v>
      </c>
      <c r="J1147" s="22">
        <f>'EPD information'!$M$16*Tabell2[[#This Row],[Weight (kg)]]</f>
        <v>0.2079</v>
      </c>
      <c r="K1147" s="22">
        <f>'EPD information'!$N$16*Tabell2[[#This Row],[Weight (kg)]]</f>
        <v>2.4674999999999999E-2</v>
      </c>
      <c r="L1147" s="22">
        <f>'EPD information'!$O$16*Tabell2[[#This Row],[Weight (kg)]]</f>
        <v>0</v>
      </c>
      <c r="M1147" s="22">
        <f>'EPD information'!$P$16*Tabell2[[#This Row],[Weight (kg)]]</f>
        <v>1.6449999999999999E-2</v>
      </c>
      <c r="N1147" s="22">
        <f>'EPD information'!$Q$16*Tabell2[[#This Row],[Weight (kg)]]</f>
        <v>0.54600000000000004</v>
      </c>
      <c r="O1147" s="22">
        <f>'EPD information'!$R$16*Tabell2[[#This Row],[Weight (kg)]]</f>
        <v>8.8550000000000011E-4</v>
      </c>
      <c r="P1147" s="22">
        <f>'EPD information'!$S$16*Tabell2[[#This Row],[Weight (kg)]]</f>
        <v>-4.2349999999999994</v>
      </c>
      <c r="Q1147" s="35">
        <f>'Product specific GWP'!$T$16*Tabell2[[#This Row],[Weight (kg)]]</f>
        <v>0.15295</v>
      </c>
      <c r="R1147" s="35" t="s">
        <v>48</v>
      </c>
      <c r="S1147" s="35">
        <f>'EPD information'!$V$16*Tabell2[[#This Row],[Weight (kg)]]</f>
        <v>2.4674999999999999E-2</v>
      </c>
      <c r="T1147" s="35" t="str">
        <f>'EPD information'!$W$16</f>
        <v>ND</v>
      </c>
      <c r="U1147" s="35">
        <f>'EPD information'!$X$16*Tabell2[[#This Row],[Weight (kg)]]</f>
        <v>1.6449999999999999E-2</v>
      </c>
      <c r="V1147" s="35">
        <f>'EPD information'!$Y$16*Tabell2[[#This Row],[Weight (kg)]]</f>
        <v>0.54600000000000004</v>
      </c>
      <c r="W1147" s="35">
        <f>'EPD information'!$Z$16*Tabell2[[#This Row],[Weight (kg)]]</f>
        <v>8.8550000000000011E-4</v>
      </c>
      <c r="X1147" s="35">
        <f>'EPD information'!$AA$16*Tabell2[[#This Row],[Weight (kg)]]</f>
        <v>-4.2349999999999994</v>
      </c>
      <c r="Y1147" s="18">
        <f>'EPD information'!$AB$16*Tabell2[[#This Row],[Weight (kg)]]</f>
        <v>11.76</v>
      </c>
      <c r="Z1147" s="18">
        <f>'EPD information'!$AC$16*Tabell2[[#This Row],[Weight (kg)]]</f>
        <v>0.20615</v>
      </c>
      <c r="AA1147" s="18">
        <f>'EPD information'!$AD$16*Tabell2[[#This Row],[Weight (kg)]]</f>
        <v>2.5794999999999998E-2</v>
      </c>
      <c r="AB1147" s="18" t="s">
        <v>48</v>
      </c>
      <c r="AC1147" s="18">
        <f>'EPD information'!$AF$16*Tabell2[[#This Row],[Weight (kg)]]</f>
        <v>1.6274999999999998E-2</v>
      </c>
      <c r="AD1147" s="18">
        <f>'EPD information'!$AG$16*Tabell2[[#This Row],[Weight (kg)]]</f>
        <v>0.54249999999999998</v>
      </c>
      <c r="AE1147" s="18">
        <f>'EPD information'!$AH$16*Tabell2[[#This Row],[Weight (kg)]]</f>
        <v>8.6800000000000006E-4</v>
      </c>
      <c r="AF1147" s="21">
        <f>'EPD information'!$AI$16*Tabell2[[#This Row],[Weight (kg)]]</f>
        <v>-4.0249999999999995</v>
      </c>
    </row>
    <row r="1148" spans="1:32" x14ac:dyDescent="0.2">
      <c r="A1148" s="36" t="s">
        <v>212</v>
      </c>
      <c r="B1148" s="37" t="s">
        <v>214</v>
      </c>
      <c r="C1148" s="38">
        <v>595396</v>
      </c>
      <c r="D1148" s="39">
        <v>7319660876065</v>
      </c>
      <c r="E1148" s="37" t="s">
        <v>46</v>
      </c>
      <c r="F1148" s="40">
        <v>1120</v>
      </c>
      <c r="G1148" s="37">
        <v>0</v>
      </c>
      <c r="H1148" s="41">
        <v>3.9824000000000002</v>
      </c>
      <c r="I1148" s="35">
        <f>'EPD information'!$L$16*Tabell2[[#This Row],[Weight (kg)]]</f>
        <v>13.579984000000001</v>
      </c>
      <c r="J1148" s="22">
        <f>'EPD information'!$M$16*Tabell2[[#This Row],[Weight (kg)]]</f>
        <v>0.23655456000000002</v>
      </c>
      <c r="K1148" s="22">
        <f>'EPD information'!$N$16*Tabell2[[#This Row],[Weight (kg)]]</f>
        <v>2.8075920000000001E-2</v>
      </c>
      <c r="L1148" s="22">
        <f>'EPD information'!$O$16*Tabell2[[#This Row],[Weight (kg)]]</f>
        <v>0</v>
      </c>
      <c r="M1148" s="22">
        <f>'EPD information'!$P$16*Tabell2[[#This Row],[Weight (kg)]]</f>
        <v>1.8717280000000003E-2</v>
      </c>
      <c r="N1148" s="22">
        <f>'EPD information'!$Q$16*Tabell2[[#This Row],[Weight (kg)]]</f>
        <v>0.62125439999999998</v>
      </c>
      <c r="O1148" s="22">
        <f>'EPD information'!$R$16*Tabell2[[#This Row],[Weight (kg)]]</f>
        <v>1.0075472000000002E-3</v>
      </c>
      <c r="P1148" s="22">
        <f>'EPD information'!$S$16*Tabell2[[#This Row],[Weight (kg)]]</f>
        <v>-4.8187040000000003</v>
      </c>
      <c r="Q1148" s="35">
        <f>'Product specific GWP'!$T$16*Tabell2[[#This Row],[Weight (kg)]]</f>
        <v>0.17403088000000003</v>
      </c>
      <c r="R1148" s="35" t="s">
        <v>48</v>
      </c>
      <c r="S1148" s="35">
        <f>'EPD information'!$V$16*Tabell2[[#This Row],[Weight (kg)]]</f>
        <v>2.8075920000000001E-2</v>
      </c>
      <c r="T1148" s="35" t="str">
        <f>'EPD information'!$W$16</f>
        <v>ND</v>
      </c>
      <c r="U1148" s="35">
        <f>'EPD information'!$X$16*Tabell2[[#This Row],[Weight (kg)]]</f>
        <v>1.8717280000000003E-2</v>
      </c>
      <c r="V1148" s="35">
        <f>'EPD information'!$Y$16*Tabell2[[#This Row],[Weight (kg)]]</f>
        <v>0.62125439999999998</v>
      </c>
      <c r="W1148" s="35">
        <f>'EPD information'!$Z$16*Tabell2[[#This Row],[Weight (kg)]]</f>
        <v>1.0075472000000002E-3</v>
      </c>
      <c r="X1148" s="35">
        <f>'EPD information'!$AA$16*Tabell2[[#This Row],[Weight (kg)]]</f>
        <v>-4.8187040000000003</v>
      </c>
      <c r="Y1148" s="18">
        <f>'EPD information'!$AB$16*Tabell2[[#This Row],[Weight (kg)]]</f>
        <v>13.380864000000001</v>
      </c>
      <c r="Z1148" s="18">
        <f>'EPD information'!$AC$16*Tabell2[[#This Row],[Weight (kg)]]</f>
        <v>0.23456336000000003</v>
      </c>
      <c r="AA1148" s="18">
        <f>'EPD information'!$AD$16*Tabell2[[#This Row],[Weight (kg)]]</f>
        <v>2.9350288000000002E-2</v>
      </c>
      <c r="AB1148" s="18" t="s">
        <v>48</v>
      </c>
      <c r="AC1148" s="18">
        <f>'EPD information'!$AF$16*Tabell2[[#This Row],[Weight (kg)]]</f>
        <v>1.8518159999999999E-2</v>
      </c>
      <c r="AD1148" s="18">
        <f>'EPD information'!$AG$16*Tabell2[[#This Row],[Weight (kg)]]</f>
        <v>0.61727200000000004</v>
      </c>
      <c r="AE1148" s="18">
        <f>'EPD information'!$AH$16*Tabell2[[#This Row],[Weight (kg)]]</f>
        <v>9.8763520000000001E-4</v>
      </c>
      <c r="AF1148" s="21">
        <f>'EPD information'!$AI$16*Tabell2[[#This Row],[Weight (kg)]]</f>
        <v>-4.5797600000000003</v>
      </c>
    </row>
    <row r="1149" spans="1:32" x14ac:dyDescent="0.2">
      <c r="A1149" s="36" t="s">
        <v>212</v>
      </c>
      <c r="B1149" s="37" t="s">
        <v>213</v>
      </c>
      <c r="C1149" s="38">
        <v>257342</v>
      </c>
      <c r="D1149" s="39">
        <v>7319662573429</v>
      </c>
      <c r="E1149" s="37" t="s">
        <v>46</v>
      </c>
      <c r="F1149" s="40">
        <v>1250</v>
      </c>
      <c r="G1149" s="37">
        <v>0</v>
      </c>
      <c r="H1149" s="41">
        <v>4.07</v>
      </c>
      <c r="I1149" s="35">
        <f>'EPD information'!$L$16*Tabell2[[#This Row],[Weight (kg)]]</f>
        <v>13.878700000000002</v>
      </c>
      <c r="J1149" s="22">
        <f>'EPD information'!$M$16*Tabell2[[#This Row],[Weight (kg)]]</f>
        <v>0.24175800000000003</v>
      </c>
      <c r="K1149" s="22">
        <f>'EPD information'!$N$16*Tabell2[[#This Row],[Weight (kg)]]</f>
        <v>2.86935E-2</v>
      </c>
      <c r="L1149" s="22">
        <f>'EPD information'!$O$16*Tabell2[[#This Row],[Weight (kg)]]</f>
        <v>0</v>
      </c>
      <c r="M1149" s="22">
        <f>'EPD information'!$P$16*Tabell2[[#This Row],[Weight (kg)]]</f>
        <v>1.9129000000000004E-2</v>
      </c>
      <c r="N1149" s="22">
        <f>'EPD information'!$Q$16*Tabell2[[#This Row],[Weight (kg)]]</f>
        <v>0.63492000000000004</v>
      </c>
      <c r="O1149" s="22">
        <f>'EPD information'!$R$16*Tabell2[[#This Row],[Weight (kg)]]</f>
        <v>1.0297100000000001E-3</v>
      </c>
      <c r="P1149" s="22">
        <f>'EPD information'!$S$16*Tabell2[[#This Row],[Weight (kg)]]</f>
        <v>-4.9247000000000005</v>
      </c>
      <c r="Q1149" s="35">
        <f>'Product specific GWP'!$T$16*Tabell2[[#This Row],[Weight (kg)]]</f>
        <v>0.17785900000000002</v>
      </c>
      <c r="R1149" s="35" t="s">
        <v>48</v>
      </c>
      <c r="S1149" s="35">
        <f>'EPD information'!$V$16*Tabell2[[#This Row],[Weight (kg)]]</f>
        <v>2.86935E-2</v>
      </c>
      <c r="T1149" s="35" t="str">
        <f>'EPD information'!$W$16</f>
        <v>ND</v>
      </c>
      <c r="U1149" s="35">
        <f>'EPD information'!$X$16*Tabell2[[#This Row],[Weight (kg)]]</f>
        <v>1.9129000000000004E-2</v>
      </c>
      <c r="V1149" s="35">
        <f>'EPD information'!$Y$16*Tabell2[[#This Row],[Weight (kg)]]</f>
        <v>0.63492000000000004</v>
      </c>
      <c r="W1149" s="35">
        <f>'EPD information'!$Z$16*Tabell2[[#This Row],[Weight (kg)]]</f>
        <v>1.0297100000000001E-3</v>
      </c>
      <c r="X1149" s="35">
        <f>'EPD information'!$AA$16*Tabell2[[#This Row],[Weight (kg)]]</f>
        <v>-4.9247000000000005</v>
      </c>
      <c r="Y1149" s="18">
        <f>'EPD information'!$AB$16*Tabell2[[#This Row],[Weight (kg)]]</f>
        <v>13.6752</v>
      </c>
      <c r="Z1149" s="18">
        <f>'EPD information'!$AC$16*Tabell2[[#This Row],[Weight (kg)]]</f>
        <v>0.23972300000000002</v>
      </c>
      <c r="AA1149" s="18">
        <f>'EPD information'!$AD$16*Tabell2[[#This Row],[Weight (kg)]]</f>
        <v>2.9995900000000002E-2</v>
      </c>
      <c r="AB1149" s="18" t="s">
        <v>48</v>
      </c>
      <c r="AC1149" s="18">
        <f>'EPD information'!$AF$16*Tabell2[[#This Row],[Weight (kg)]]</f>
        <v>1.8925500000000001E-2</v>
      </c>
      <c r="AD1149" s="18">
        <f>'EPD information'!$AG$16*Tabell2[[#This Row],[Weight (kg)]]</f>
        <v>0.63085000000000002</v>
      </c>
      <c r="AE1149" s="18">
        <f>'EPD information'!$AH$16*Tabell2[[#This Row],[Weight (kg)]]</f>
        <v>1.0093600000000002E-3</v>
      </c>
      <c r="AF1149" s="21">
        <f>'EPD information'!$AI$16*Tabell2[[#This Row],[Weight (kg)]]</f>
        <v>-4.6805000000000003</v>
      </c>
    </row>
    <row r="1150" spans="1:32" x14ac:dyDescent="0.2">
      <c r="A1150" s="36" t="s">
        <v>212</v>
      </c>
      <c r="B1150" s="37" t="s">
        <v>214</v>
      </c>
      <c r="C1150" s="38">
        <v>595397</v>
      </c>
      <c r="D1150" s="39">
        <v>7319660876072</v>
      </c>
      <c r="E1150" s="37" t="s">
        <v>46</v>
      </c>
      <c r="F1150" s="40">
        <v>1250</v>
      </c>
      <c r="G1150" s="37">
        <v>0</v>
      </c>
      <c r="H1150" s="41">
        <v>4.4454000000000002</v>
      </c>
      <c r="I1150" s="35">
        <f>'EPD information'!$L$16*Tabell2[[#This Row],[Weight (kg)]]</f>
        <v>15.158814000000001</v>
      </c>
      <c r="J1150" s="22">
        <f>'EPD information'!$M$16*Tabell2[[#This Row],[Weight (kg)]]</f>
        <v>0.26405676</v>
      </c>
      <c r="K1150" s="22">
        <f>'EPD information'!$N$16*Tabell2[[#This Row],[Weight (kg)]]</f>
        <v>3.1340069999999998E-2</v>
      </c>
      <c r="L1150" s="22">
        <f>'EPD information'!$O$16*Tabell2[[#This Row],[Weight (kg)]]</f>
        <v>0</v>
      </c>
      <c r="M1150" s="22">
        <f>'EPD information'!$P$16*Tabell2[[#This Row],[Weight (kg)]]</f>
        <v>2.0893380000000003E-2</v>
      </c>
      <c r="N1150" s="22">
        <f>'EPD information'!$Q$16*Tabell2[[#This Row],[Weight (kg)]]</f>
        <v>0.69348240000000005</v>
      </c>
      <c r="O1150" s="22">
        <f>'EPD information'!$R$16*Tabell2[[#This Row],[Weight (kg)]]</f>
        <v>1.1246862000000002E-3</v>
      </c>
      <c r="P1150" s="22">
        <f>'EPD information'!$S$16*Tabell2[[#This Row],[Weight (kg)]]</f>
        <v>-5.3789340000000001</v>
      </c>
      <c r="Q1150" s="35">
        <f>'Product specific GWP'!$T$16*Tabell2[[#This Row],[Weight (kg)]]</f>
        <v>0.19426398000000003</v>
      </c>
      <c r="R1150" s="35" t="s">
        <v>48</v>
      </c>
      <c r="S1150" s="35">
        <f>'EPD information'!$V$16*Tabell2[[#This Row],[Weight (kg)]]</f>
        <v>3.1340069999999998E-2</v>
      </c>
      <c r="T1150" s="35" t="str">
        <f>'EPD information'!$W$16</f>
        <v>ND</v>
      </c>
      <c r="U1150" s="35">
        <f>'EPD information'!$X$16*Tabell2[[#This Row],[Weight (kg)]]</f>
        <v>2.0893380000000003E-2</v>
      </c>
      <c r="V1150" s="35">
        <f>'EPD information'!$Y$16*Tabell2[[#This Row],[Weight (kg)]]</f>
        <v>0.69348240000000005</v>
      </c>
      <c r="W1150" s="35">
        <f>'EPD information'!$Z$16*Tabell2[[#This Row],[Weight (kg)]]</f>
        <v>1.1246862000000002E-3</v>
      </c>
      <c r="X1150" s="35">
        <f>'EPD information'!$AA$16*Tabell2[[#This Row],[Weight (kg)]]</f>
        <v>-5.3789340000000001</v>
      </c>
      <c r="Y1150" s="18">
        <f>'EPD information'!$AB$16*Tabell2[[#This Row],[Weight (kg)]]</f>
        <v>14.936544</v>
      </c>
      <c r="Z1150" s="18">
        <f>'EPD information'!$AC$16*Tabell2[[#This Row],[Weight (kg)]]</f>
        <v>0.26183406000000004</v>
      </c>
      <c r="AA1150" s="18">
        <f>'EPD information'!$AD$16*Tabell2[[#This Row],[Weight (kg)]]</f>
        <v>3.2762598000000004E-2</v>
      </c>
      <c r="AB1150" s="18" t="s">
        <v>48</v>
      </c>
      <c r="AC1150" s="18">
        <f>'EPD information'!$AF$16*Tabell2[[#This Row],[Weight (kg)]]</f>
        <v>2.0671109999999999E-2</v>
      </c>
      <c r="AD1150" s="18">
        <f>'EPD information'!$AG$16*Tabell2[[#This Row],[Weight (kg)]]</f>
        <v>0.68903700000000001</v>
      </c>
      <c r="AE1150" s="18">
        <f>'EPD information'!$AH$16*Tabell2[[#This Row],[Weight (kg)]]</f>
        <v>1.1024592000000001E-3</v>
      </c>
      <c r="AF1150" s="21">
        <f>'EPD information'!$AI$16*Tabell2[[#This Row],[Weight (kg)]]</f>
        <v>-5.1122100000000001</v>
      </c>
    </row>
    <row r="1151" spans="1:32" x14ac:dyDescent="0.2">
      <c r="A1151" s="36" t="s">
        <v>212</v>
      </c>
      <c r="B1151" s="37" t="s">
        <v>213</v>
      </c>
      <c r="C1151" s="38">
        <v>257343</v>
      </c>
      <c r="D1151" s="39">
        <v>7319662573436</v>
      </c>
      <c r="E1151" s="37" t="s">
        <v>46</v>
      </c>
      <c r="F1151" s="40">
        <v>1300</v>
      </c>
      <c r="G1151" s="37">
        <v>0</v>
      </c>
      <c r="H1151" s="41">
        <v>5</v>
      </c>
      <c r="I1151" s="35">
        <f>'EPD information'!$L$16*Tabell2[[#This Row],[Weight (kg)]]</f>
        <v>17.05</v>
      </c>
      <c r="J1151" s="22">
        <f>'EPD information'!$M$16*Tabell2[[#This Row],[Weight (kg)]]</f>
        <v>0.29699999999999999</v>
      </c>
      <c r="K1151" s="22">
        <f>'EPD information'!$N$16*Tabell2[[#This Row],[Weight (kg)]]</f>
        <v>3.5249999999999997E-2</v>
      </c>
      <c r="L1151" s="22">
        <f>'EPD information'!$O$16*Tabell2[[#This Row],[Weight (kg)]]</f>
        <v>0</v>
      </c>
      <c r="M1151" s="22">
        <f>'EPD information'!$P$16*Tabell2[[#This Row],[Weight (kg)]]</f>
        <v>2.35E-2</v>
      </c>
      <c r="N1151" s="22">
        <f>'EPD information'!$Q$16*Tabell2[[#This Row],[Weight (kg)]]</f>
        <v>0.78</v>
      </c>
      <c r="O1151" s="22">
        <f>'EPD information'!$R$16*Tabell2[[#This Row],[Weight (kg)]]</f>
        <v>1.2650000000000001E-3</v>
      </c>
      <c r="P1151" s="22">
        <f>'EPD information'!$S$16*Tabell2[[#This Row],[Weight (kg)]]</f>
        <v>-6.05</v>
      </c>
      <c r="Q1151" s="35">
        <f>'Product specific GWP'!$T$16*Tabell2[[#This Row],[Weight (kg)]]</f>
        <v>0.21850000000000003</v>
      </c>
      <c r="R1151" s="35" t="s">
        <v>48</v>
      </c>
      <c r="S1151" s="35">
        <f>'EPD information'!$V$16*Tabell2[[#This Row],[Weight (kg)]]</f>
        <v>3.5249999999999997E-2</v>
      </c>
      <c r="T1151" s="35" t="str">
        <f>'EPD information'!$W$16</f>
        <v>ND</v>
      </c>
      <c r="U1151" s="35">
        <f>'EPD information'!$X$16*Tabell2[[#This Row],[Weight (kg)]]</f>
        <v>2.35E-2</v>
      </c>
      <c r="V1151" s="35">
        <f>'EPD information'!$Y$16*Tabell2[[#This Row],[Weight (kg)]]</f>
        <v>0.78</v>
      </c>
      <c r="W1151" s="35">
        <f>'EPD information'!$Z$16*Tabell2[[#This Row],[Weight (kg)]]</f>
        <v>1.2650000000000001E-3</v>
      </c>
      <c r="X1151" s="35">
        <f>'EPD information'!$AA$16*Tabell2[[#This Row],[Weight (kg)]]</f>
        <v>-6.05</v>
      </c>
      <c r="Y1151" s="18">
        <f>'EPD information'!$AB$16*Tabell2[[#This Row],[Weight (kg)]]</f>
        <v>16.8</v>
      </c>
      <c r="Z1151" s="18">
        <f>'EPD information'!$AC$16*Tabell2[[#This Row],[Weight (kg)]]</f>
        <v>0.29449999999999998</v>
      </c>
      <c r="AA1151" s="18">
        <f>'EPD information'!$AD$16*Tabell2[[#This Row],[Weight (kg)]]</f>
        <v>3.6850000000000001E-2</v>
      </c>
      <c r="AB1151" s="18" t="s">
        <v>48</v>
      </c>
      <c r="AC1151" s="18">
        <f>'EPD information'!$AF$16*Tabell2[[#This Row],[Weight (kg)]]</f>
        <v>2.325E-2</v>
      </c>
      <c r="AD1151" s="18">
        <f>'EPD information'!$AG$16*Tabell2[[#This Row],[Weight (kg)]]</f>
        <v>0.77500000000000002</v>
      </c>
      <c r="AE1151" s="18">
        <f>'EPD information'!$AH$16*Tabell2[[#This Row],[Weight (kg)]]</f>
        <v>1.24E-3</v>
      </c>
      <c r="AF1151" s="21">
        <f>'EPD information'!$AI$16*Tabell2[[#This Row],[Weight (kg)]]</f>
        <v>-5.75</v>
      </c>
    </row>
    <row r="1152" spans="1:32" x14ac:dyDescent="0.2">
      <c r="A1152" s="36" t="s">
        <v>212</v>
      </c>
      <c r="B1152" s="37" t="s">
        <v>213</v>
      </c>
      <c r="C1152" s="38">
        <v>257344</v>
      </c>
      <c r="D1152" s="39">
        <v>7319662573443</v>
      </c>
      <c r="E1152" s="37" t="s">
        <v>46</v>
      </c>
      <c r="F1152" s="40">
        <v>1400</v>
      </c>
      <c r="G1152" s="37">
        <v>0</v>
      </c>
      <c r="H1152" s="41">
        <v>5.85</v>
      </c>
      <c r="I1152" s="35">
        <f>'EPD information'!$L$16*Tabell2[[#This Row],[Weight (kg)]]</f>
        <v>19.948499999999999</v>
      </c>
      <c r="J1152" s="22">
        <f>'EPD information'!$M$16*Tabell2[[#This Row],[Weight (kg)]]</f>
        <v>0.34748999999999997</v>
      </c>
      <c r="K1152" s="22">
        <f>'EPD information'!$N$16*Tabell2[[#This Row],[Weight (kg)]]</f>
        <v>4.1242499999999994E-2</v>
      </c>
      <c r="L1152" s="22">
        <f>'EPD information'!$O$16*Tabell2[[#This Row],[Weight (kg)]]</f>
        <v>0</v>
      </c>
      <c r="M1152" s="22">
        <f>'EPD information'!$P$16*Tabell2[[#This Row],[Weight (kg)]]</f>
        <v>2.7494999999999999E-2</v>
      </c>
      <c r="N1152" s="22">
        <f>'EPD information'!$Q$16*Tabell2[[#This Row],[Weight (kg)]]</f>
        <v>0.91259999999999997</v>
      </c>
      <c r="O1152" s="22">
        <f>'EPD information'!$R$16*Tabell2[[#This Row],[Weight (kg)]]</f>
        <v>1.4800500000000001E-3</v>
      </c>
      <c r="P1152" s="22">
        <f>'EPD information'!$S$16*Tabell2[[#This Row],[Weight (kg)]]</f>
        <v>-7.0784999999999991</v>
      </c>
      <c r="Q1152" s="35">
        <f>'Product specific GWP'!$T$16*Tabell2[[#This Row],[Weight (kg)]]</f>
        <v>0.25564500000000001</v>
      </c>
      <c r="R1152" s="35" t="s">
        <v>48</v>
      </c>
      <c r="S1152" s="35">
        <f>'EPD information'!$V$16*Tabell2[[#This Row],[Weight (kg)]]</f>
        <v>4.1242499999999994E-2</v>
      </c>
      <c r="T1152" s="35" t="str">
        <f>'EPD information'!$W$16</f>
        <v>ND</v>
      </c>
      <c r="U1152" s="35">
        <f>'EPD information'!$X$16*Tabell2[[#This Row],[Weight (kg)]]</f>
        <v>2.7494999999999999E-2</v>
      </c>
      <c r="V1152" s="35">
        <f>'EPD information'!$Y$16*Tabell2[[#This Row],[Weight (kg)]]</f>
        <v>0.91259999999999997</v>
      </c>
      <c r="W1152" s="35">
        <f>'EPD information'!$Z$16*Tabell2[[#This Row],[Weight (kg)]]</f>
        <v>1.4800500000000001E-3</v>
      </c>
      <c r="X1152" s="35">
        <f>'EPD information'!$AA$16*Tabell2[[#This Row],[Weight (kg)]]</f>
        <v>-7.0784999999999991</v>
      </c>
      <c r="Y1152" s="18">
        <f>'EPD information'!$AB$16*Tabell2[[#This Row],[Weight (kg)]]</f>
        <v>19.655999999999999</v>
      </c>
      <c r="Z1152" s="18">
        <f>'EPD information'!$AC$16*Tabell2[[#This Row],[Weight (kg)]]</f>
        <v>0.34456500000000001</v>
      </c>
      <c r="AA1152" s="18">
        <f>'EPD information'!$AD$16*Tabell2[[#This Row],[Weight (kg)]]</f>
        <v>4.3114499999999993E-2</v>
      </c>
      <c r="AB1152" s="18" t="s">
        <v>48</v>
      </c>
      <c r="AC1152" s="18">
        <f>'EPD information'!$AF$16*Tabell2[[#This Row],[Weight (kg)]]</f>
        <v>2.7202499999999998E-2</v>
      </c>
      <c r="AD1152" s="18">
        <f>'EPD information'!$AG$16*Tabell2[[#This Row],[Weight (kg)]]</f>
        <v>0.90674999999999994</v>
      </c>
      <c r="AE1152" s="18">
        <f>'EPD information'!$AH$16*Tabell2[[#This Row],[Weight (kg)]]</f>
        <v>1.4507999999999999E-3</v>
      </c>
      <c r="AF1152" s="21">
        <f>'EPD information'!$AI$16*Tabell2[[#This Row],[Weight (kg)]]</f>
        <v>-6.7274999999999991</v>
      </c>
    </row>
    <row r="1153" spans="1:32" x14ac:dyDescent="0.2">
      <c r="A1153" s="36" t="s">
        <v>212</v>
      </c>
      <c r="B1153" s="37" t="s">
        <v>213</v>
      </c>
      <c r="C1153" s="38">
        <v>257345</v>
      </c>
      <c r="D1153" s="39">
        <v>7319662573450</v>
      </c>
      <c r="E1153" s="37" t="s">
        <v>46</v>
      </c>
      <c r="F1153" s="40">
        <v>1500</v>
      </c>
      <c r="G1153" s="37">
        <v>0</v>
      </c>
      <c r="H1153" s="41">
        <v>6.76</v>
      </c>
      <c r="I1153" s="35">
        <f>'EPD information'!$L$16*Tabell2[[#This Row],[Weight (kg)]]</f>
        <v>23.051600000000001</v>
      </c>
      <c r="J1153" s="22">
        <f>'EPD information'!$M$16*Tabell2[[#This Row],[Weight (kg)]]</f>
        <v>0.40154400000000001</v>
      </c>
      <c r="K1153" s="22">
        <f>'EPD information'!$N$16*Tabell2[[#This Row],[Weight (kg)]]</f>
        <v>4.7657999999999999E-2</v>
      </c>
      <c r="L1153" s="22">
        <f>'EPD information'!$O$16*Tabell2[[#This Row],[Weight (kg)]]</f>
        <v>0</v>
      </c>
      <c r="M1153" s="22">
        <f>'EPD information'!$P$16*Tabell2[[#This Row],[Weight (kg)]]</f>
        <v>3.1772000000000002E-2</v>
      </c>
      <c r="N1153" s="22">
        <f>'EPD information'!$Q$16*Tabell2[[#This Row],[Weight (kg)]]</f>
        <v>1.0545599999999999</v>
      </c>
      <c r="O1153" s="22">
        <f>'EPD information'!$R$16*Tabell2[[#This Row],[Weight (kg)]]</f>
        <v>1.71028E-3</v>
      </c>
      <c r="P1153" s="22">
        <f>'EPD information'!$S$16*Tabell2[[#This Row],[Weight (kg)]]</f>
        <v>-8.1795999999999989</v>
      </c>
      <c r="Q1153" s="35">
        <f>'Product specific GWP'!$T$16*Tabell2[[#This Row],[Weight (kg)]]</f>
        <v>0.29541200000000001</v>
      </c>
      <c r="R1153" s="35" t="s">
        <v>48</v>
      </c>
      <c r="S1153" s="35">
        <f>'EPD information'!$V$16*Tabell2[[#This Row],[Weight (kg)]]</f>
        <v>4.7657999999999999E-2</v>
      </c>
      <c r="T1153" s="35" t="str">
        <f>'EPD information'!$W$16</f>
        <v>ND</v>
      </c>
      <c r="U1153" s="35">
        <f>'EPD information'!$X$16*Tabell2[[#This Row],[Weight (kg)]]</f>
        <v>3.1772000000000002E-2</v>
      </c>
      <c r="V1153" s="35">
        <f>'EPD information'!$Y$16*Tabell2[[#This Row],[Weight (kg)]]</f>
        <v>1.0545599999999999</v>
      </c>
      <c r="W1153" s="35">
        <f>'EPD information'!$Z$16*Tabell2[[#This Row],[Weight (kg)]]</f>
        <v>1.71028E-3</v>
      </c>
      <c r="X1153" s="35">
        <f>'EPD information'!$AA$16*Tabell2[[#This Row],[Weight (kg)]]</f>
        <v>-8.1795999999999989</v>
      </c>
      <c r="Y1153" s="18">
        <f>'EPD information'!$AB$16*Tabell2[[#This Row],[Weight (kg)]]</f>
        <v>22.7136</v>
      </c>
      <c r="Z1153" s="18">
        <f>'EPD information'!$AC$16*Tabell2[[#This Row],[Weight (kg)]]</f>
        <v>0.39816400000000002</v>
      </c>
      <c r="AA1153" s="18">
        <f>'EPD information'!$AD$16*Tabell2[[#This Row],[Weight (kg)]]</f>
        <v>4.9821199999999996E-2</v>
      </c>
      <c r="AB1153" s="18" t="s">
        <v>48</v>
      </c>
      <c r="AC1153" s="18">
        <f>'EPD information'!$AF$16*Tabell2[[#This Row],[Weight (kg)]]</f>
        <v>3.1433999999999997E-2</v>
      </c>
      <c r="AD1153" s="18">
        <f>'EPD information'!$AG$16*Tabell2[[#This Row],[Weight (kg)]]</f>
        <v>1.0478000000000001</v>
      </c>
      <c r="AE1153" s="18">
        <f>'EPD information'!$AH$16*Tabell2[[#This Row],[Weight (kg)]]</f>
        <v>1.6764799999999999E-3</v>
      </c>
      <c r="AF1153" s="21">
        <f>'EPD information'!$AI$16*Tabell2[[#This Row],[Weight (kg)]]</f>
        <v>-7.7739999999999991</v>
      </c>
    </row>
    <row r="1154" spans="1:32" x14ac:dyDescent="0.2">
      <c r="A1154" s="36" t="s">
        <v>212</v>
      </c>
      <c r="B1154" s="37" t="s">
        <v>213</v>
      </c>
      <c r="C1154" s="38">
        <v>257341</v>
      </c>
      <c r="D1154" s="39">
        <v>7319662573412</v>
      </c>
      <c r="E1154" s="37" t="s">
        <v>46</v>
      </c>
      <c r="F1154" s="40">
        <v>1600</v>
      </c>
      <c r="G1154" s="37">
        <v>0</v>
      </c>
      <c r="H1154" s="41">
        <v>9.1120000000000001</v>
      </c>
      <c r="I1154" s="35">
        <f>'EPD information'!$L$16*Tabell2[[#This Row],[Weight (kg)]]</f>
        <v>31.071920000000002</v>
      </c>
      <c r="J1154" s="22">
        <f>'EPD information'!$M$16*Tabell2[[#This Row],[Weight (kg)]]</f>
        <v>0.54125279999999998</v>
      </c>
      <c r="K1154" s="22">
        <f>'EPD information'!$N$16*Tabell2[[#This Row],[Weight (kg)]]</f>
        <v>6.4239599999999994E-2</v>
      </c>
      <c r="L1154" s="22">
        <f>'EPD information'!$O$16*Tabell2[[#This Row],[Weight (kg)]]</f>
        <v>0</v>
      </c>
      <c r="M1154" s="22">
        <f>'EPD information'!$P$16*Tabell2[[#This Row],[Weight (kg)]]</f>
        <v>4.2826400000000001E-2</v>
      </c>
      <c r="N1154" s="22">
        <f>'EPD information'!$Q$16*Tabell2[[#This Row],[Weight (kg)]]</f>
        <v>1.4214720000000001</v>
      </c>
      <c r="O1154" s="22">
        <f>'EPD information'!$R$16*Tabell2[[#This Row],[Weight (kg)]]</f>
        <v>2.3053360000000003E-3</v>
      </c>
      <c r="P1154" s="22">
        <f>'EPD information'!$S$16*Tabell2[[#This Row],[Weight (kg)]]</f>
        <v>-11.02552</v>
      </c>
      <c r="Q1154" s="35">
        <f>'Product specific GWP'!$T$16*Tabell2[[#This Row],[Weight (kg)]]</f>
        <v>0.3981944</v>
      </c>
      <c r="R1154" s="35" t="s">
        <v>48</v>
      </c>
      <c r="S1154" s="35">
        <f>'EPD information'!$V$16*Tabell2[[#This Row],[Weight (kg)]]</f>
        <v>6.4239599999999994E-2</v>
      </c>
      <c r="T1154" s="35" t="str">
        <f>'EPD information'!$W$16</f>
        <v>ND</v>
      </c>
      <c r="U1154" s="35">
        <f>'EPD information'!$X$16*Tabell2[[#This Row],[Weight (kg)]]</f>
        <v>4.2826400000000001E-2</v>
      </c>
      <c r="V1154" s="35">
        <f>'EPD information'!$Y$16*Tabell2[[#This Row],[Weight (kg)]]</f>
        <v>1.4214720000000001</v>
      </c>
      <c r="W1154" s="35">
        <f>'EPD information'!$Z$16*Tabell2[[#This Row],[Weight (kg)]]</f>
        <v>2.3053360000000003E-3</v>
      </c>
      <c r="X1154" s="35">
        <f>'EPD information'!$AA$16*Tabell2[[#This Row],[Weight (kg)]]</f>
        <v>-11.02552</v>
      </c>
      <c r="Y1154" s="18">
        <f>'EPD information'!$AB$16*Tabell2[[#This Row],[Weight (kg)]]</f>
        <v>30.616319999999998</v>
      </c>
      <c r="Z1154" s="18">
        <f>'EPD information'!$AC$16*Tabell2[[#This Row],[Weight (kg)]]</f>
        <v>0.53669679999999997</v>
      </c>
      <c r="AA1154" s="18">
        <f>'EPD information'!$AD$16*Tabell2[[#This Row],[Weight (kg)]]</f>
        <v>6.7155439999999997E-2</v>
      </c>
      <c r="AB1154" s="18" t="s">
        <v>48</v>
      </c>
      <c r="AC1154" s="18">
        <f>'EPD information'!$AF$16*Tabell2[[#This Row],[Weight (kg)]]</f>
        <v>4.23708E-2</v>
      </c>
      <c r="AD1154" s="18">
        <f>'EPD information'!$AG$16*Tabell2[[#This Row],[Weight (kg)]]</f>
        <v>1.4123600000000001</v>
      </c>
      <c r="AE1154" s="18">
        <f>'EPD information'!$AH$16*Tabell2[[#This Row],[Weight (kg)]]</f>
        <v>2.2597760000000002E-3</v>
      </c>
      <c r="AF1154" s="21">
        <f>'EPD information'!$AI$16*Tabell2[[#This Row],[Weight (kg)]]</f>
        <v>-10.4788</v>
      </c>
    </row>
    <row r="1155" spans="1:32" x14ac:dyDescent="0.2">
      <c r="A1155" s="36" t="s">
        <v>212</v>
      </c>
      <c r="B1155" s="37" t="s">
        <v>213</v>
      </c>
      <c r="C1155" s="38">
        <v>495456</v>
      </c>
      <c r="D1155" s="39">
        <v>7319660440686</v>
      </c>
      <c r="E1155" s="37" t="s">
        <v>46</v>
      </c>
      <c r="F1155" s="40">
        <v>1800</v>
      </c>
      <c r="G1155" s="37">
        <v>0</v>
      </c>
      <c r="H1155" s="41">
        <v>10.24</v>
      </c>
      <c r="I1155" s="35">
        <f>'EPD information'!$L$16*Tabell2[[#This Row],[Weight (kg)]]</f>
        <v>34.918400000000005</v>
      </c>
      <c r="J1155" s="22">
        <f>'EPD information'!$M$16*Tabell2[[#This Row],[Weight (kg)]]</f>
        <v>0.60825600000000002</v>
      </c>
      <c r="K1155" s="22">
        <f>'EPD information'!$N$16*Tabell2[[#This Row],[Weight (kg)]]</f>
        <v>7.2192000000000006E-2</v>
      </c>
      <c r="L1155" s="22">
        <f>'EPD information'!$O$16*Tabell2[[#This Row],[Weight (kg)]]</f>
        <v>0</v>
      </c>
      <c r="M1155" s="22">
        <f>'EPD information'!$P$16*Tabell2[[#This Row],[Weight (kg)]]</f>
        <v>4.8128000000000004E-2</v>
      </c>
      <c r="N1155" s="22">
        <f>'EPD information'!$Q$16*Tabell2[[#This Row],[Weight (kg)]]</f>
        <v>1.59744</v>
      </c>
      <c r="O1155" s="22">
        <f>'EPD information'!$R$16*Tabell2[[#This Row],[Weight (kg)]]</f>
        <v>2.5907200000000003E-3</v>
      </c>
      <c r="P1155" s="22">
        <f>'EPD information'!$S$16*Tabell2[[#This Row],[Weight (kg)]]</f>
        <v>-12.3904</v>
      </c>
      <c r="Q1155" s="35">
        <f>'Product specific GWP'!$T$16*Tabell2[[#This Row],[Weight (kg)]]</f>
        <v>0.44748800000000005</v>
      </c>
      <c r="R1155" s="35" t="s">
        <v>48</v>
      </c>
      <c r="S1155" s="35">
        <f>'EPD information'!$V$16*Tabell2[[#This Row],[Weight (kg)]]</f>
        <v>7.2192000000000006E-2</v>
      </c>
      <c r="T1155" s="35" t="str">
        <f>'EPD information'!$W$16</f>
        <v>ND</v>
      </c>
      <c r="U1155" s="35">
        <f>'EPD information'!$X$16*Tabell2[[#This Row],[Weight (kg)]]</f>
        <v>4.8128000000000004E-2</v>
      </c>
      <c r="V1155" s="35">
        <f>'EPD information'!$Y$16*Tabell2[[#This Row],[Weight (kg)]]</f>
        <v>1.59744</v>
      </c>
      <c r="W1155" s="35">
        <f>'EPD information'!$Z$16*Tabell2[[#This Row],[Weight (kg)]]</f>
        <v>2.5907200000000003E-3</v>
      </c>
      <c r="X1155" s="35">
        <f>'EPD information'!$AA$16*Tabell2[[#This Row],[Weight (kg)]]</f>
        <v>-12.3904</v>
      </c>
      <c r="Y1155" s="18">
        <f>'EPD information'!$AB$16*Tabell2[[#This Row],[Weight (kg)]]</f>
        <v>34.406399999999998</v>
      </c>
      <c r="Z1155" s="18">
        <f>'EPD information'!$AC$16*Tabell2[[#This Row],[Weight (kg)]]</f>
        <v>0.60313600000000001</v>
      </c>
      <c r="AA1155" s="18">
        <f>'EPD information'!$AD$16*Tabell2[[#This Row],[Weight (kg)]]</f>
        <v>7.5468800000000003E-2</v>
      </c>
      <c r="AB1155" s="18" t="s">
        <v>48</v>
      </c>
      <c r="AC1155" s="18">
        <f>'EPD information'!$AF$16*Tabell2[[#This Row],[Weight (kg)]]</f>
        <v>4.7615999999999999E-2</v>
      </c>
      <c r="AD1155" s="18">
        <f>'EPD information'!$AG$16*Tabell2[[#This Row],[Weight (kg)]]</f>
        <v>1.5871999999999999</v>
      </c>
      <c r="AE1155" s="18">
        <f>'EPD information'!$AH$16*Tabell2[[#This Row],[Weight (kg)]]</f>
        <v>2.53952E-3</v>
      </c>
      <c r="AF1155" s="21">
        <f>'EPD information'!$AI$16*Tabell2[[#This Row],[Weight (kg)]]</f>
        <v>-11.776</v>
      </c>
    </row>
    <row r="1156" spans="1:32" x14ac:dyDescent="0.2">
      <c r="A1156" s="36" t="s">
        <v>212</v>
      </c>
      <c r="B1156" s="37" t="s">
        <v>213</v>
      </c>
      <c r="C1156" s="38">
        <v>177694</v>
      </c>
      <c r="D1156" s="39">
        <v>7319662307529</v>
      </c>
      <c r="E1156" s="37" t="s">
        <v>46</v>
      </c>
      <c r="F1156" s="40">
        <v>2000</v>
      </c>
      <c r="G1156" s="37">
        <v>0</v>
      </c>
      <c r="H1156" s="41">
        <v>11.37</v>
      </c>
      <c r="I1156" s="35">
        <f>'EPD information'!$L$16*Tabell2[[#This Row],[Weight (kg)]]</f>
        <v>38.771699999999996</v>
      </c>
      <c r="J1156" s="22">
        <f>'EPD information'!$M$16*Tabell2[[#This Row],[Weight (kg)]]</f>
        <v>0.67537799999999992</v>
      </c>
      <c r="K1156" s="22">
        <f>'EPD information'!$N$16*Tabell2[[#This Row],[Weight (kg)]]</f>
        <v>8.0158499999999994E-2</v>
      </c>
      <c r="L1156" s="22">
        <f>'EPD information'!$O$16*Tabell2[[#This Row],[Weight (kg)]]</f>
        <v>0</v>
      </c>
      <c r="M1156" s="22">
        <f>'EPD information'!$P$16*Tabell2[[#This Row],[Weight (kg)]]</f>
        <v>5.3439E-2</v>
      </c>
      <c r="N1156" s="22">
        <f>'EPD information'!$Q$16*Tabell2[[#This Row],[Weight (kg)]]</f>
        <v>1.77372</v>
      </c>
      <c r="O1156" s="22">
        <f>'EPD information'!$R$16*Tabell2[[#This Row],[Weight (kg)]]</f>
        <v>2.8766099999999999E-3</v>
      </c>
      <c r="P1156" s="22">
        <f>'EPD information'!$S$16*Tabell2[[#This Row],[Weight (kg)]]</f>
        <v>-13.757699999999998</v>
      </c>
      <c r="Q1156" s="35">
        <f>'Product specific GWP'!$T$16*Tabell2[[#This Row],[Weight (kg)]]</f>
        <v>0.49686900000000001</v>
      </c>
      <c r="R1156" s="35" t="s">
        <v>48</v>
      </c>
      <c r="S1156" s="35">
        <f>'EPD information'!$V$16*Tabell2[[#This Row],[Weight (kg)]]</f>
        <v>8.0158499999999994E-2</v>
      </c>
      <c r="T1156" s="35" t="str">
        <f>'EPD information'!$W$16</f>
        <v>ND</v>
      </c>
      <c r="U1156" s="35">
        <f>'EPD information'!$X$16*Tabell2[[#This Row],[Weight (kg)]]</f>
        <v>5.3439E-2</v>
      </c>
      <c r="V1156" s="35">
        <f>'EPD information'!$Y$16*Tabell2[[#This Row],[Weight (kg)]]</f>
        <v>1.77372</v>
      </c>
      <c r="W1156" s="35">
        <f>'EPD information'!$Z$16*Tabell2[[#This Row],[Weight (kg)]]</f>
        <v>2.8766099999999999E-3</v>
      </c>
      <c r="X1156" s="35">
        <f>'EPD information'!$AA$16*Tabell2[[#This Row],[Weight (kg)]]</f>
        <v>-13.757699999999998</v>
      </c>
      <c r="Y1156" s="18">
        <f>'EPD information'!$AB$16*Tabell2[[#This Row],[Weight (kg)]]</f>
        <v>38.203199999999995</v>
      </c>
      <c r="Z1156" s="18">
        <f>'EPD information'!$AC$16*Tabell2[[#This Row],[Weight (kg)]]</f>
        <v>0.66969299999999998</v>
      </c>
      <c r="AA1156" s="18">
        <f>'EPD information'!$AD$16*Tabell2[[#This Row],[Weight (kg)]]</f>
        <v>8.3796899999999994E-2</v>
      </c>
      <c r="AB1156" s="18" t="s">
        <v>48</v>
      </c>
      <c r="AC1156" s="18">
        <f>'EPD information'!$AF$16*Tabell2[[#This Row],[Weight (kg)]]</f>
        <v>5.2870499999999994E-2</v>
      </c>
      <c r="AD1156" s="18">
        <f>'EPD information'!$AG$16*Tabell2[[#This Row],[Weight (kg)]]</f>
        <v>1.7623499999999999</v>
      </c>
      <c r="AE1156" s="18">
        <f>'EPD information'!$AH$16*Tabell2[[#This Row],[Weight (kg)]]</f>
        <v>2.8197599999999997E-3</v>
      </c>
      <c r="AF1156" s="21">
        <f>'EPD information'!$AI$16*Tabell2[[#This Row],[Weight (kg)]]</f>
        <v>-13.075499999999998</v>
      </c>
    </row>
    <row r="1157" spans="1:32" x14ac:dyDescent="0.2">
      <c r="A1157" s="36" t="s">
        <v>227</v>
      </c>
      <c r="B1157" s="37" t="s">
        <v>228</v>
      </c>
      <c r="C1157" s="38">
        <v>257346</v>
      </c>
      <c r="D1157" s="39">
        <v>7319662573467</v>
      </c>
      <c r="E1157" s="37" t="s">
        <v>46</v>
      </c>
      <c r="F1157" s="40">
        <v>63</v>
      </c>
      <c r="G1157" s="37">
        <v>0</v>
      </c>
      <c r="H1157" s="41">
        <v>7.0000000000000007E-2</v>
      </c>
      <c r="I1157" s="35">
        <f>'EPD information'!$L$16*Tabell2[[#This Row],[Weight (kg)]]</f>
        <v>0.23870000000000002</v>
      </c>
      <c r="J1157" s="22">
        <f>'EPD information'!$M$16*Tabell2[[#This Row],[Weight (kg)]]</f>
        <v>4.1580000000000002E-3</v>
      </c>
      <c r="K1157" s="22">
        <f>'EPD information'!$N$16*Tabell2[[#This Row],[Weight (kg)]]</f>
        <v>4.9350000000000002E-4</v>
      </c>
      <c r="L1157" s="22">
        <f>'EPD information'!$O$16*Tabell2[[#This Row],[Weight (kg)]]</f>
        <v>0</v>
      </c>
      <c r="M1157" s="22">
        <f>'EPD information'!$P$16*Tabell2[[#This Row],[Weight (kg)]]</f>
        <v>3.2900000000000003E-4</v>
      </c>
      <c r="N1157" s="22">
        <f>'EPD information'!$Q$16*Tabell2[[#This Row],[Weight (kg)]]</f>
        <v>1.0920000000000001E-2</v>
      </c>
      <c r="O1157" s="22">
        <f>'EPD information'!$R$16*Tabell2[[#This Row],[Weight (kg)]]</f>
        <v>1.7710000000000005E-5</v>
      </c>
      <c r="P1157" s="22">
        <f>'EPD information'!$S$16*Tabell2[[#This Row],[Weight (kg)]]</f>
        <v>-8.4700000000000011E-2</v>
      </c>
      <c r="Q1157" s="35">
        <f>'Product specific GWP'!$T$16*Tabell2[[#This Row],[Weight (kg)]]</f>
        <v>3.0590000000000005E-3</v>
      </c>
      <c r="R1157" s="35" t="s">
        <v>48</v>
      </c>
      <c r="S1157" s="35">
        <f>'EPD information'!$V$16*Tabell2[[#This Row],[Weight (kg)]]</f>
        <v>4.9350000000000002E-4</v>
      </c>
      <c r="T1157" s="35" t="str">
        <f>'EPD information'!$W$16</f>
        <v>ND</v>
      </c>
      <c r="U1157" s="35">
        <f>'EPD information'!$X$16*Tabell2[[#This Row],[Weight (kg)]]</f>
        <v>3.2900000000000003E-4</v>
      </c>
      <c r="V1157" s="35">
        <f>'EPD information'!$Y$16*Tabell2[[#This Row],[Weight (kg)]]</f>
        <v>1.0920000000000001E-2</v>
      </c>
      <c r="W1157" s="35">
        <f>'EPD information'!$Z$16*Tabell2[[#This Row],[Weight (kg)]]</f>
        <v>1.7710000000000005E-5</v>
      </c>
      <c r="X1157" s="35">
        <f>'EPD information'!$AA$16*Tabell2[[#This Row],[Weight (kg)]]</f>
        <v>-8.4700000000000011E-2</v>
      </c>
      <c r="Y1157" s="18">
        <f>'EPD information'!$AB$16*Tabell2[[#This Row],[Weight (kg)]]</f>
        <v>0.23520000000000002</v>
      </c>
      <c r="Z1157" s="18">
        <f>'EPD information'!$AC$16*Tabell2[[#This Row],[Weight (kg)]]</f>
        <v>4.1230000000000008E-3</v>
      </c>
      <c r="AA1157" s="18">
        <f>'EPD information'!$AD$16*Tabell2[[#This Row],[Weight (kg)]]</f>
        <v>5.1590000000000002E-4</v>
      </c>
      <c r="AB1157" s="18" t="s">
        <v>48</v>
      </c>
      <c r="AC1157" s="18">
        <f>'EPD information'!$AF$16*Tabell2[[#This Row],[Weight (kg)]]</f>
        <v>3.255E-4</v>
      </c>
      <c r="AD1157" s="18">
        <f>'EPD information'!$AG$16*Tabell2[[#This Row],[Weight (kg)]]</f>
        <v>1.085E-2</v>
      </c>
      <c r="AE1157" s="18">
        <f>'EPD information'!$AH$16*Tabell2[[#This Row],[Weight (kg)]]</f>
        <v>1.7360000000000003E-5</v>
      </c>
      <c r="AF1157" s="21">
        <f>'EPD information'!$AI$16*Tabell2[[#This Row],[Weight (kg)]]</f>
        <v>-8.0500000000000002E-2</v>
      </c>
    </row>
    <row r="1158" spans="1:32" x14ac:dyDescent="0.2">
      <c r="A1158" s="36" t="s">
        <v>227</v>
      </c>
      <c r="B1158" s="37" t="s">
        <v>228</v>
      </c>
      <c r="C1158" s="38">
        <v>257347</v>
      </c>
      <c r="D1158" s="39">
        <v>7319662573474</v>
      </c>
      <c r="E1158" s="37" t="s">
        <v>46</v>
      </c>
      <c r="F1158" s="40">
        <v>80</v>
      </c>
      <c r="G1158" s="37">
        <v>0</v>
      </c>
      <c r="H1158" s="41">
        <v>0.05</v>
      </c>
      <c r="I1158" s="35">
        <f>'EPD information'!$L$16*Tabell2[[#This Row],[Weight (kg)]]</f>
        <v>0.17050000000000001</v>
      </c>
      <c r="J1158" s="22">
        <f>'EPD information'!$M$16*Tabell2[[#This Row],[Weight (kg)]]</f>
        <v>2.9700000000000004E-3</v>
      </c>
      <c r="K1158" s="22">
        <f>'EPD information'!$N$16*Tabell2[[#This Row],[Weight (kg)]]</f>
        <v>3.525E-4</v>
      </c>
      <c r="L1158" s="22">
        <f>'EPD information'!$O$16*Tabell2[[#This Row],[Weight (kg)]]</f>
        <v>0</v>
      </c>
      <c r="M1158" s="22">
        <f>'EPD information'!$P$16*Tabell2[[#This Row],[Weight (kg)]]</f>
        <v>2.3500000000000002E-4</v>
      </c>
      <c r="N1158" s="22">
        <f>'EPD information'!$Q$16*Tabell2[[#This Row],[Weight (kg)]]</f>
        <v>7.8000000000000005E-3</v>
      </c>
      <c r="O1158" s="22">
        <f>'EPD information'!$R$16*Tabell2[[#This Row],[Weight (kg)]]</f>
        <v>1.2650000000000003E-5</v>
      </c>
      <c r="P1158" s="22">
        <f>'EPD information'!$S$16*Tabell2[[#This Row],[Weight (kg)]]</f>
        <v>-6.0499999999999998E-2</v>
      </c>
      <c r="Q1158" s="35">
        <f>'Product specific GWP'!$T$16*Tabell2[[#This Row],[Weight (kg)]]</f>
        <v>2.1850000000000003E-3</v>
      </c>
      <c r="R1158" s="35" t="s">
        <v>48</v>
      </c>
      <c r="S1158" s="35">
        <f>'EPD information'!$V$16*Tabell2[[#This Row],[Weight (kg)]]</f>
        <v>3.525E-4</v>
      </c>
      <c r="T1158" s="35" t="str">
        <f>'EPD information'!$W$16</f>
        <v>ND</v>
      </c>
      <c r="U1158" s="35">
        <f>'EPD information'!$X$16*Tabell2[[#This Row],[Weight (kg)]]</f>
        <v>2.3500000000000002E-4</v>
      </c>
      <c r="V1158" s="35">
        <f>'EPD information'!$Y$16*Tabell2[[#This Row],[Weight (kg)]]</f>
        <v>7.8000000000000005E-3</v>
      </c>
      <c r="W1158" s="35">
        <f>'EPD information'!$Z$16*Tabell2[[#This Row],[Weight (kg)]]</f>
        <v>1.2650000000000003E-5</v>
      </c>
      <c r="X1158" s="35">
        <f>'EPD information'!$AA$16*Tabell2[[#This Row],[Weight (kg)]]</f>
        <v>-6.0499999999999998E-2</v>
      </c>
      <c r="Y1158" s="18">
        <f>'EPD information'!$AB$16*Tabell2[[#This Row],[Weight (kg)]]</f>
        <v>0.16800000000000001</v>
      </c>
      <c r="Z1158" s="18">
        <f>'EPD information'!$AC$16*Tabell2[[#This Row],[Weight (kg)]]</f>
        <v>2.9450000000000001E-3</v>
      </c>
      <c r="AA1158" s="18">
        <f>'EPD information'!$AD$16*Tabell2[[#This Row],[Weight (kg)]]</f>
        <v>3.6850000000000001E-4</v>
      </c>
      <c r="AB1158" s="18" t="s">
        <v>48</v>
      </c>
      <c r="AC1158" s="18">
        <f>'EPD information'!$AF$16*Tabell2[[#This Row],[Weight (kg)]]</f>
        <v>2.3249999999999999E-4</v>
      </c>
      <c r="AD1158" s="18">
        <f>'EPD information'!$AG$16*Tabell2[[#This Row],[Weight (kg)]]</f>
        <v>7.7499999999999999E-3</v>
      </c>
      <c r="AE1158" s="18">
        <f>'EPD information'!$AH$16*Tabell2[[#This Row],[Weight (kg)]]</f>
        <v>1.2400000000000002E-5</v>
      </c>
      <c r="AF1158" s="21">
        <f>'EPD information'!$AI$16*Tabell2[[#This Row],[Weight (kg)]]</f>
        <v>-5.7499999999999996E-2</v>
      </c>
    </row>
    <row r="1159" spans="1:32" x14ac:dyDescent="0.2">
      <c r="A1159" s="36" t="s">
        <v>227</v>
      </c>
      <c r="B1159" s="37" t="s">
        <v>228</v>
      </c>
      <c r="C1159" s="38">
        <v>257348</v>
      </c>
      <c r="D1159" s="39">
        <v>7319662573481</v>
      </c>
      <c r="E1159" s="37" t="s">
        <v>46</v>
      </c>
      <c r="F1159" s="40">
        <v>100</v>
      </c>
      <c r="G1159" s="37">
        <v>0</v>
      </c>
      <c r="H1159" s="41">
        <v>0.11</v>
      </c>
      <c r="I1159" s="35">
        <f>'EPD information'!$L$16*Tabell2[[#This Row],[Weight (kg)]]</f>
        <v>0.37510000000000004</v>
      </c>
      <c r="J1159" s="22">
        <f>'EPD information'!$M$16*Tabell2[[#This Row],[Weight (kg)]]</f>
        <v>6.5339999999999999E-3</v>
      </c>
      <c r="K1159" s="22">
        <f>'EPD information'!$N$16*Tabell2[[#This Row],[Weight (kg)]]</f>
        <v>7.7550000000000004E-4</v>
      </c>
      <c r="L1159" s="22">
        <f>'EPD information'!$O$16*Tabell2[[#This Row],[Weight (kg)]]</f>
        <v>0</v>
      </c>
      <c r="M1159" s="22">
        <f>'EPD information'!$P$16*Tabell2[[#This Row],[Weight (kg)]]</f>
        <v>5.1699999999999999E-4</v>
      </c>
      <c r="N1159" s="22">
        <f>'EPD information'!$Q$16*Tabell2[[#This Row],[Weight (kg)]]</f>
        <v>1.7160000000000002E-2</v>
      </c>
      <c r="O1159" s="22">
        <f>'EPD information'!$R$16*Tabell2[[#This Row],[Weight (kg)]]</f>
        <v>2.7830000000000003E-5</v>
      </c>
      <c r="P1159" s="22">
        <f>'EPD information'!$S$16*Tabell2[[#This Row],[Weight (kg)]]</f>
        <v>-0.1331</v>
      </c>
      <c r="Q1159" s="35">
        <f>'Product specific GWP'!$T$16*Tabell2[[#This Row],[Weight (kg)]]</f>
        <v>4.8070000000000005E-3</v>
      </c>
      <c r="R1159" s="35" t="s">
        <v>48</v>
      </c>
      <c r="S1159" s="35">
        <f>'EPD information'!$V$16*Tabell2[[#This Row],[Weight (kg)]]</f>
        <v>7.7550000000000004E-4</v>
      </c>
      <c r="T1159" s="35" t="str">
        <f>'EPD information'!$W$16</f>
        <v>ND</v>
      </c>
      <c r="U1159" s="35">
        <f>'EPD information'!$X$16*Tabell2[[#This Row],[Weight (kg)]]</f>
        <v>5.1699999999999999E-4</v>
      </c>
      <c r="V1159" s="35">
        <f>'EPD information'!$Y$16*Tabell2[[#This Row],[Weight (kg)]]</f>
        <v>1.7160000000000002E-2</v>
      </c>
      <c r="W1159" s="35">
        <f>'EPD information'!$Z$16*Tabell2[[#This Row],[Weight (kg)]]</f>
        <v>2.7830000000000003E-5</v>
      </c>
      <c r="X1159" s="35">
        <f>'EPD information'!$AA$16*Tabell2[[#This Row],[Weight (kg)]]</f>
        <v>-0.1331</v>
      </c>
      <c r="Y1159" s="18">
        <f>'EPD information'!$AB$16*Tabell2[[#This Row],[Weight (kg)]]</f>
        <v>0.36959999999999998</v>
      </c>
      <c r="Z1159" s="18">
        <f>'EPD information'!$AC$16*Tabell2[[#This Row],[Weight (kg)]]</f>
        <v>6.4790000000000004E-3</v>
      </c>
      <c r="AA1159" s="18">
        <f>'EPD information'!$AD$16*Tabell2[[#This Row],[Weight (kg)]]</f>
        <v>8.1070000000000003E-4</v>
      </c>
      <c r="AB1159" s="18" t="s">
        <v>48</v>
      </c>
      <c r="AC1159" s="18">
        <f>'EPD information'!$AF$16*Tabell2[[#This Row],[Weight (kg)]]</f>
        <v>5.1149999999999991E-4</v>
      </c>
      <c r="AD1159" s="18">
        <f>'EPD information'!$AG$16*Tabell2[[#This Row],[Weight (kg)]]</f>
        <v>1.7049999999999999E-2</v>
      </c>
      <c r="AE1159" s="18">
        <f>'EPD information'!$AH$16*Tabell2[[#This Row],[Weight (kg)]]</f>
        <v>2.728E-5</v>
      </c>
      <c r="AF1159" s="21">
        <f>'EPD information'!$AI$16*Tabell2[[#This Row],[Weight (kg)]]</f>
        <v>-0.1265</v>
      </c>
    </row>
    <row r="1160" spans="1:32" x14ac:dyDescent="0.2">
      <c r="A1160" s="36" t="s">
        <v>227</v>
      </c>
      <c r="B1160" s="37" t="s">
        <v>228</v>
      </c>
      <c r="C1160" s="38">
        <v>257349</v>
      </c>
      <c r="D1160" s="39">
        <v>7319662573498</v>
      </c>
      <c r="E1160" s="37" t="s">
        <v>46</v>
      </c>
      <c r="F1160" s="40">
        <v>112</v>
      </c>
      <c r="G1160" s="37">
        <v>0</v>
      </c>
      <c r="H1160" s="41">
        <v>0.1</v>
      </c>
      <c r="I1160" s="35">
        <f>'EPD information'!$L$16*Tabell2[[#This Row],[Weight (kg)]]</f>
        <v>0.34100000000000003</v>
      </c>
      <c r="J1160" s="22">
        <f>'EPD information'!$M$16*Tabell2[[#This Row],[Weight (kg)]]</f>
        <v>5.9400000000000008E-3</v>
      </c>
      <c r="K1160" s="22">
        <f>'EPD information'!$N$16*Tabell2[[#This Row],[Weight (kg)]]</f>
        <v>7.0500000000000001E-4</v>
      </c>
      <c r="L1160" s="22">
        <f>'EPD information'!$O$16*Tabell2[[#This Row],[Weight (kg)]]</f>
        <v>0</v>
      </c>
      <c r="M1160" s="22">
        <f>'EPD information'!$P$16*Tabell2[[#This Row],[Weight (kg)]]</f>
        <v>4.7000000000000004E-4</v>
      </c>
      <c r="N1160" s="22">
        <f>'EPD information'!$Q$16*Tabell2[[#This Row],[Weight (kg)]]</f>
        <v>1.5600000000000001E-2</v>
      </c>
      <c r="O1160" s="22">
        <f>'EPD information'!$R$16*Tabell2[[#This Row],[Weight (kg)]]</f>
        <v>2.5300000000000005E-5</v>
      </c>
      <c r="P1160" s="22">
        <f>'EPD information'!$S$16*Tabell2[[#This Row],[Weight (kg)]]</f>
        <v>-0.121</v>
      </c>
      <c r="Q1160" s="35">
        <f>'Product specific GWP'!$T$16*Tabell2[[#This Row],[Weight (kg)]]</f>
        <v>4.3700000000000006E-3</v>
      </c>
      <c r="R1160" s="35" t="s">
        <v>48</v>
      </c>
      <c r="S1160" s="35">
        <f>'EPD information'!$V$16*Tabell2[[#This Row],[Weight (kg)]]</f>
        <v>7.0500000000000001E-4</v>
      </c>
      <c r="T1160" s="35" t="str">
        <f>'EPD information'!$W$16</f>
        <v>ND</v>
      </c>
      <c r="U1160" s="35">
        <f>'EPD information'!$X$16*Tabell2[[#This Row],[Weight (kg)]]</f>
        <v>4.7000000000000004E-4</v>
      </c>
      <c r="V1160" s="35">
        <f>'EPD information'!$Y$16*Tabell2[[#This Row],[Weight (kg)]]</f>
        <v>1.5600000000000001E-2</v>
      </c>
      <c r="W1160" s="35">
        <f>'EPD information'!$Z$16*Tabell2[[#This Row],[Weight (kg)]]</f>
        <v>2.5300000000000005E-5</v>
      </c>
      <c r="X1160" s="35">
        <f>'EPD information'!$AA$16*Tabell2[[#This Row],[Weight (kg)]]</f>
        <v>-0.121</v>
      </c>
      <c r="Y1160" s="18">
        <f>'EPD information'!$AB$16*Tabell2[[#This Row],[Weight (kg)]]</f>
        <v>0.33600000000000002</v>
      </c>
      <c r="Z1160" s="18">
        <f>'EPD information'!$AC$16*Tabell2[[#This Row],[Weight (kg)]]</f>
        <v>5.8900000000000003E-3</v>
      </c>
      <c r="AA1160" s="18">
        <f>'EPD information'!$AD$16*Tabell2[[#This Row],[Weight (kg)]]</f>
        <v>7.3700000000000002E-4</v>
      </c>
      <c r="AB1160" s="18" t="s">
        <v>48</v>
      </c>
      <c r="AC1160" s="18">
        <f>'EPD information'!$AF$16*Tabell2[[#This Row],[Weight (kg)]]</f>
        <v>4.6499999999999997E-4</v>
      </c>
      <c r="AD1160" s="18">
        <f>'EPD information'!$AG$16*Tabell2[[#This Row],[Weight (kg)]]</f>
        <v>1.55E-2</v>
      </c>
      <c r="AE1160" s="18">
        <f>'EPD information'!$AH$16*Tabell2[[#This Row],[Weight (kg)]]</f>
        <v>2.4800000000000003E-5</v>
      </c>
      <c r="AF1160" s="21">
        <f>'EPD information'!$AI$16*Tabell2[[#This Row],[Weight (kg)]]</f>
        <v>-0.11499999999999999</v>
      </c>
    </row>
    <row r="1161" spans="1:32" x14ac:dyDescent="0.2">
      <c r="A1161" s="36" t="s">
        <v>227</v>
      </c>
      <c r="B1161" s="37" t="s">
        <v>228</v>
      </c>
      <c r="C1161" s="38">
        <v>257350</v>
      </c>
      <c r="D1161" s="39">
        <v>7319662573504</v>
      </c>
      <c r="E1161" s="37" t="s">
        <v>46</v>
      </c>
      <c r="F1161" s="40">
        <v>125</v>
      </c>
      <c r="G1161" s="37">
        <v>0</v>
      </c>
      <c r="H1161" s="41">
        <v>0.08</v>
      </c>
      <c r="I1161" s="35">
        <f>'EPD information'!$L$16*Tabell2[[#This Row],[Weight (kg)]]</f>
        <v>0.27280000000000004</v>
      </c>
      <c r="J1161" s="22">
        <f>'EPD information'!$M$16*Tabell2[[#This Row],[Weight (kg)]]</f>
        <v>4.7520000000000001E-3</v>
      </c>
      <c r="K1161" s="22">
        <f>'EPD information'!$N$16*Tabell2[[#This Row],[Weight (kg)]]</f>
        <v>5.6400000000000005E-4</v>
      </c>
      <c r="L1161" s="22">
        <f>'EPD information'!$O$16*Tabell2[[#This Row],[Weight (kg)]]</f>
        <v>0</v>
      </c>
      <c r="M1161" s="22">
        <f>'EPD information'!$P$16*Tabell2[[#This Row],[Weight (kg)]]</f>
        <v>3.7600000000000003E-4</v>
      </c>
      <c r="N1161" s="22">
        <f>'EPD information'!$Q$16*Tabell2[[#This Row],[Weight (kg)]]</f>
        <v>1.248E-2</v>
      </c>
      <c r="O1161" s="22">
        <f>'EPD information'!$R$16*Tabell2[[#This Row],[Weight (kg)]]</f>
        <v>2.0240000000000003E-5</v>
      </c>
      <c r="P1161" s="22">
        <f>'EPD information'!$S$16*Tabell2[[#This Row],[Weight (kg)]]</f>
        <v>-9.6799999999999997E-2</v>
      </c>
      <c r="Q1161" s="35">
        <f>'Product specific GWP'!$T$16*Tabell2[[#This Row],[Weight (kg)]]</f>
        <v>3.4960000000000004E-3</v>
      </c>
      <c r="R1161" s="35" t="s">
        <v>48</v>
      </c>
      <c r="S1161" s="35">
        <f>'EPD information'!$V$16*Tabell2[[#This Row],[Weight (kg)]]</f>
        <v>5.6400000000000005E-4</v>
      </c>
      <c r="T1161" s="35" t="str">
        <f>'EPD information'!$W$16</f>
        <v>ND</v>
      </c>
      <c r="U1161" s="35">
        <f>'EPD information'!$X$16*Tabell2[[#This Row],[Weight (kg)]]</f>
        <v>3.7600000000000003E-4</v>
      </c>
      <c r="V1161" s="35">
        <f>'EPD information'!$Y$16*Tabell2[[#This Row],[Weight (kg)]]</f>
        <v>1.248E-2</v>
      </c>
      <c r="W1161" s="35">
        <f>'EPD information'!$Z$16*Tabell2[[#This Row],[Weight (kg)]]</f>
        <v>2.0240000000000003E-5</v>
      </c>
      <c r="X1161" s="35">
        <f>'EPD information'!$AA$16*Tabell2[[#This Row],[Weight (kg)]]</f>
        <v>-9.6799999999999997E-2</v>
      </c>
      <c r="Y1161" s="18">
        <f>'EPD information'!$AB$16*Tabell2[[#This Row],[Weight (kg)]]</f>
        <v>0.26879999999999998</v>
      </c>
      <c r="Z1161" s="18">
        <f>'EPD information'!$AC$16*Tabell2[[#This Row],[Weight (kg)]]</f>
        <v>4.712E-3</v>
      </c>
      <c r="AA1161" s="18">
        <f>'EPD information'!$AD$16*Tabell2[[#This Row],[Weight (kg)]]</f>
        <v>5.8960000000000002E-4</v>
      </c>
      <c r="AB1161" s="18" t="s">
        <v>48</v>
      </c>
      <c r="AC1161" s="18">
        <f>'EPD information'!$AF$16*Tabell2[[#This Row],[Weight (kg)]]</f>
        <v>3.7199999999999999E-4</v>
      </c>
      <c r="AD1161" s="18">
        <f>'EPD information'!$AG$16*Tabell2[[#This Row],[Weight (kg)]]</f>
        <v>1.24E-2</v>
      </c>
      <c r="AE1161" s="18">
        <f>'EPD information'!$AH$16*Tabell2[[#This Row],[Weight (kg)]]</f>
        <v>1.984E-5</v>
      </c>
      <c r="AF1161" s="21">
        <f>'EPD information'!$AI$16*Tabell2[[#This Row],[Weight (kg)]]</f>
        <v>-9.1999999999999998E-2</v>
      </c>
    </row>
    <row r="1162" spans="1:32" ht="28.5" x14ac:dyDescent="0.2">
      <c r="A1162" s="36" t="s">
        <v>227</v>
      </c>
      <c r="B1162" s="37" t="s">
        <v>229</v>
      </c>
      <c r="C1162" s="38">
        <v>911980</v>
      </c>
      <c r="D1162" s="39">
        <v>7319661966437</v>
      </c>
      <c r="E1162" s="37" t="s">
        <v>46</v>
      </c>
      <c r="F1162" s="40">
        <v>132</v>
      </c>
      <c r="G1162" s="37">
        <v>0</v>
      </c>
      <c r="H1162" s="41">
        <v>0.08</v>
      </c>
      <c r="I1162" s="35">
        <f>'EPD information'!$L$16*Tabell2[[#This Row],[Weight (kg)]]</f>
        <v>0.27280000000000004</v>
      </c>
      <c r="J1162" s="22">
        <f>'EPD information'!$M$16*Tabell2[[#This Row],[Weight (kg)]]</f>
        <v>4.7520000000000001E-3</v>
      </c>
      <c r="K1162" s="22">
        <f>'EPD information'!$N$16*Tabell2[[#This Row],[Weight (kg)]]</f>
        <v>5.6400000000000005E-4</v>
      </c>
      <c r="L1162" s="22">
        <f>'EPD information'!$O$16*Tabell2[[#This Row],[Weight (kg)]]</f>
        <v>0</v>
      </c>
      <c r="M1162" s="22">
        <f>'EPD information'!$P$16*Tabell2[[#This Row],[Weight (kg)]]</f>
        <v>3.7600000000000003E-4</v>
      </c>
      <c r="N1162" s="22">
        <f>'EPD information'!$Q$16*Tabell2[[#This Row],[Weight (kg)]]</f>
        <v>1.248E-2</v>
      </c>
      <c r="O1162" s="22">
        <f>'EPD information'!$R$16*Tabell2[[#This Row],[Weight (kg)]]</f>
        <v>2.0240000000000003E-5</v>
      </c>
      <c r="P1162" s="22">
        <f>'EPD information'!$S$16*Tabell2[[#This Row],[Weight (kg)]]</f>
        <v>-9.6799999999999997E-2</v>
      </c>
      <c r="Q1162" s="35">
        <f>'Product specific GWP'!$T$16*Tabell2[[#This Row],[Weight (kg)]]</f>
        <v>3.4960000000000004E-3</v>
      </c>
      <c r="R1162" s="35" t="s">
        <v>48</v>
      </c>
      <c r="S1162" s="35">
        <f>'EPD information'!$V$16*Tabell2[[#This Row],[Weight (kg)]]</f>
        <v>5.6400000000000005E-4</v>
      </c>
      <c r="T1162" s="35" t="str">
        <f>'EPD information'!$W$16</f>
        <v>ND</v>
      </c>
      <c r="U1162" s="35">
        <f>'EPD information'!$X$16*Tabell2[[#This Row],[Weight (kg)]]</f>
        <v>3.7600000000000003E-4</v>
      </c>
      <c r="V1162" s="35">
        <f>'EPD information'!$Y$16*Tabell2[[#This Row],[Weight (kg)]]</f>
        <v>1.248E-2</v>
      </c>
      <c r="W1162" s="35">
        <f>'EPD information'!$Z$16*Tabell2[[#This Row],[Weight (kg)]]</f>
        <v>2.0240000000000003E-5</v>
      </c>
      <c r="X1162" s="35">
        <f>'EPD information'!$AA$16*Tabell2[[#This Row],[Weight (kg)]]</f>
        <v>-9.6799999999999997E-2</v>
      </c>
      <c r="Y1162" s="18">
        <f>'EPD information'!$AB$16*Tabell2[[#This Row],[Weight (kg)]]</f>
        <v>0.26879999999999998</v>
      </c>
      <c r="Z1162" s="18">
        <f>'EPD information'!$AC$16*Tabell2[[#This Row],[Weight (kg)]]</f>
        <v>4.712E-3</v>
      </c>
      <c r="AA1162" s="18">
        <f>'EPD information'!$AD$16*Tabell2[[#This Row],[Weight (kg)]]</f>
        <v>5.8960000000000002E-4</v>
      </c>
      <c r="AB1162" s="18" t="s">
        <v>48</v>
      </c>
      <c r="AC1162" s="18">
        <f>'EPD information'!$AF$16*Tabell2[[#This Row],[Weight (kg)]]</f>
        <v>3.7199999999999999E-4</v>
      </c>
      <c r="AD1162" s="18">
        <f>'EPD information'!$AG$16*Tabell2[[#This Row],[Weight (kg)]]</f>
        <v>1.24E-2</v>
      </c>
      <c r="AE1162" s="18">
        <f>'EPD information'!$AH$16*Tabell2[[#This Row],[Weight (kg)]]</f>
        <v>1.984E-5</v>
      </c>
      <c r="AF1162" s="21">
        <f>'EPD information'!$AI$16*Tabell2[[#This Row],[Weight (kg)]]</f>
        <v>-9.1999999999999998E-2</v>
      </c>
    </row>
    <row r="1163" spans="1:32" x14ac:dyDescent="0.2">
      <c r="A1163" s="36" t="s">
        <v>227</v>
      </c>
      <c r="B1163" s="37" t="s">
        <v>228</v>
      </c>
      <c r="C1163" s="38">
        <v>257351</v>
      </c>
      <c r="D1163" s="39">
        <v>7319662573511</v>
      </c>
      <c r="E1163" s="37" t="s">
        <v>46</v>
      </c>
      <c r="F1163" s="40">
        <v>140</v>
      </c>
      <c r="G1163" s="37">
        <v>0</v>
      </c>
      <c r="H1163" s="41">
        <v>0.12</v>
      </c>
      <c r="I1163" s="35">
        <f>'EPD information'!$L$16*Tabell2[[#This Row],[Weight (kg)]]</f>
        <v>0.40920000000000001</v>
      </c>
      <c r="J1163" s="22">
        <f>'EPD information'!$M$16*Tabell2[[#This Row],[Weight (kg)]]</f>
        <v>7.1279999999999998E-3</v>
      </c>
      <c r="K1163" s="22">
        <f>'EPD information'!$N$16*Tabell2[[#This Row],[Weight (kg)]]</f>
        <v>8.4599999999999996E-4</v>
      </c>
      <c r="L1163" s="22">
        <f>'EPD information'!$O$16*Tabell2[[#This Row],[Weight (kg)]]</f>
        <v>0</v>
      </c>
      <c r="M1163" s="22">
        <f>'EPD information'!$P$16*Tabell2[[#This Row],[Weight (kg)]]</f>
        <v>5.6400000000000005E-4</v>
      </c>
      <c r="N1163" s="22">
        <f>'EPD information'!$Q$16*Tabell2[[#This Row],[Weight (kg)]]</f>
        <v>1.8720000000000001E-2</v>
      </c>
      <c r="O1163" s="22">
        <f>'EPD information'!$R$16*Tabell2[[#This Row],[Weight (kg)]]</f>
        <v>3.0360000000000001E-5</v>
      </c>
      <c r="P1163" s="22">
        <f>'EPD information'!$S$16*Tabell2[[#This Row],[Weight (kg)]]</f>
        <v>-0.1452</v>
      </c>
      <c r="Q1163" s="35">
        <f>'Product specific GWP'!$T$16*Tabell2[[#This Row],[Weight (kg)]]</f>
        <v>5.2440000000000004E-3</v>
      </c>
      <c r="R1163" s="35" t="s">
        <v>48</v>
      </c>
      <c r="S1163" s="35">
        <f>'EPD information'!$V$16*Tabell2[[#This Row],[Weight (kg)]]</f>
        <v>8.4599999999999996E-4</v>
      </c>
      <c r="T1163" s="35" t="str">
        <f>'EPD information'!$W$16</f>
        <v>ND</v>
      </c>
      <c r="U1163" s="35">
        <f>'EPD information'!$X$16*Tabell2[[#This Row],[Weight (kg)]]</f>
        <v>5.6400000000000005E-4</v>
      </c>
      <c r="V1163" s="35">
        <f>'EPD information'!$Y$16*Tabell2[[#This Row],[Weight (kg)]]</f>
        <v>1.8720000000000001E-2</v>
      </c>
      <c r="W1163" s="35">
        <f>'EPD information'!$Z$16*Tabell2[[#This Row],[Weight (kg)]]</f>
        <v>3.0360000000000001E-5</v>
      </c>
      <c r="X1163" s="35">
        <f>'EPD information'!$AA$16*Tabell2[[#This Row],[Weight (kg)]]</f>
        <v>-0.1452</v>
      </c>
      <c r="Y1163" s="18">
        <f>'EPD information'!$AB$16*Tabell2[[#This Row],[Weight (kg)]]</f>
        <v>0.40319999999999995</v>
      </c>
      <c r="Z1163" s="18">
        <f>'EPD information'!$AC$16*Tabell2[[#This Row],[Weight (kg)]]</f>
        <v>7.0679999999999996E-3</v>
      </c>
      <c r="AA1163" s="18">
        <f>'EPD information'!$AD$16*Tabell2[[#This Row],[Weight (kg)]]</f>
        <v>8.8439999999999992E-4</v>
      </c>
      <c r="AB1163" s="18" t="s">
        <v>48</v>
      </c>
      <c r="AC1163" s="18">
        <f>'EPD information'!$AF$16*Tabell2[[#This Row],[Weight (kg)]]</f>
        <v>5.579999999999999E-4</v>
      </c>
      <c r="AD1163" s="18">
        <f>'EPD information'!$AG$16*Tabell2[[#This Row],[Weight (kg)]]</f>
        <v>1.8599999999999998E-2</v>
      </c>
      <c r="AE1163" s="18">
        <f>'EPD information'!$AH$16*Tabell2[[#This Row],[Weight (kg)]]</f>
        <v>2.976E-5</v>
      </c>
      <c r="AF1163" s="21">
        <f>'EPD information'!$AI$16*Tabell2[[#This Row],[Weight (kg)]]</f>
        <v>-0.13799999999999998</v>
      </c>
    </row>
    <row r="1164" spans="1:32" x14ac:dyDescent="0.2">
      <c r="A1164" s="36" t="s">
        <v>227</v>
      </c>
      <c r="B1164" s="37" t="s">
        <v>228</v>
      </c>
      <c r="C1164" s="38">
        <v>257352</v>
      </c>
      <c r="D1164" s="39">
        <v>7319662573528</v>
      </c>
      <c r="E1164" s="37" t="s">
        <v>46</v>
      </c>
      <c r="F1164" s="40">
        <v>150</v>
      </c>
      <c r="G1164" s="37">
        <v>0</v>
      </c>
      <c r="H1164" s="41">
        <v>0.12</v>
      </c>
      <c r="I1164" s="35">
        <f>'EPD information'!$L$16*Tabell2[[#This Row],[Weight (kg)]]</f>
        <v>0.40920000000000001</v>
      </c>
      <c r="J1164" s="22">
        <f>'EPD information'!$M$16*Tabell2[[#This Row],[Weight (kg)]]</f>
        <v>7.1279999999999998E-3</v>
      </c>
      <c r="K1164" s="22">
        <f>'EPD information'!$N$16*Tabell2[[#This Row],[Weight (kg)]]</f>
        <v>8.4599999999999996E-4</v>
      </c>
      <c r="L1164" s="22">
        <f>'EPD information'!$O$16*Tabell2[[#This Row],[Weight (kg)]]</f>
        <v>0</v>
      </c>
      <c r="M1164" s="22">
        <f>'EPD information'!$P$16*Tabell2[[#This Row],[Weight (kg)]]</f>
        <v>5.6400000000000005E-4</v>
      </c>
      <c r="N1164" s="22">
        <f>'EPD information'!$Q$16*Tabell2[[#This Row],[Weight (kg)]]</f>
        <v>1.8720000000000001E-2</v>
      </c>
      <c r="O1164" s="22">
        <f>'EPD information'!$R$16*Tabell2[[#This Row],[Weight (kg)]]</f>
        <v>3.0360000000000001E-5</v>
      </c>
      <c r="P1164" s="22">
        <f>'EPD information'!$S$16*Tabell2[[#This Row],[Weight (kg)]]</f>
        <v>-0.1452</v>
      </c>
      <c r="Q1164" s="35">
        <f>'Product specific GWP'!$T$16*Tabell2[[#This Row],[Weight (kg)]]</f>
        <v>5.2440000000000004E-3</v>
      </c>
      <c r="R1164" s="35" t="s">
        <v>48</v>
      </c>
      <c r="S1164" s="35">
        <f>'EPD information'!$V$16*Tabell2[[#This Row],[Weight (kg)]]</f>
        <v>8.4599999999999996E-4</v>
      </c>
      <c r="T1164" s="35" t="str">
        <f>'EPD information'!$W$16</f>
        <v>ND</v>
      </c>
      <c r="U1164" s="35">
        <f>'EPD information'!$X$16*Tabell2[[#This Row],[Weight (kg)]]</f>
        <v>5.6400000000000005E-4</v>
      </c>
      <c r="V1164" s="35">
        <f>'EPD information'!$Y$16*Tabell2[[#This Row],[Weight (kg)]]</f>
        <v>1.8720000000000001E-2</v>
      </c>
      <c r="W1164" s="35">
        <f>'EPD information'!$Z$16*Tabell2[[#This Row],[Weight (kg)]]</f>
        <v>3.0360000000000001E-5</v>
      </c>
      <c r="X1164" s="35">
        <f>'EPD information'!$AA$16*Tabell2[[#This Row],[Weight (kg)]]</f>
        <v>-0.1452</v>
      </c>
      <c r="Y1164" s="18">
        <f>'EPD information'!$AB$16*Tabell2[[#This Row],[Weight (kg)]]</f>
        <v>0.40319999999999995</v>
      </c>
      <c r="Z1164" s="18">
        <f>'EPD information'!$AC$16*Tabell2[[#This Row],[Weight (kg)]]</f>
        <v>7.0679999999999996E-3</v>
      </c>
      <c r="AA1164" s="18">
        <f>'EPD information'!$AD$16*Tabell2[[#This Row],[Weight (kg)]]</f>
        <v>8.8439999999999992E-4</v>
      </c>
      <c r="AB1164" s="18" t="s">
        <v>48</v>
      </c>
      <c r="AC1164" s="18">
        <f>'EPD information'!$AF$16*Tabell2[[#This Row],[Weight (kg)]]</f>
        <v>5.579999999999999E-4</v>
      </c>
      <c r="AD1164" s="18">
        <f>'EPD information'!$AG$16*Tabell2[[#This Row],[Weight (kg)]]</f>
        <v>1.8599999999999998E-2</v>
      </c>
      <c r="AE1164" s="18">
        <f>'EPD information'!$AH$16*Tabell2[[#This Row],[Weight (kg)]]</f>
        <v>2.976E-5</v>
      </c>
      <c r="AF1164" s="21">
        <f>'EPD information'!$AI$16*Tabell2[[#This Row],[Weight (kg)]]</f>
        <v>-0.13799999999999998</v>
      </c>
    </row>
    <row r="1165" spans="1:32" ht="28.5" x14ac:dyDescent="0.2">
      <c r="A1165" s="36" t="s">
        <v>227</v>
      </c>
      <c r="B1165" s="37" t="s">
        <v>230</v>
      </c>
      <c r="C1165" s="38">
        <v>911981</v>
      </c>
      <c r="D1165" s="39">
        <v>7319661966444</v>
      </c>
      <c r="E1165" s="37" t="s">
        <v>46</v>
      </c>
      <c r="F1165" s="40">
        <v>157</v>
      </c>
      <c r="G1165" s="37">
        <v>0</v>
      </c>
      <c r="H1165" s="41">
        <v>0.1</v>
      </c>
      <c r="I1165" s="35">
        <f>'EPD information'!$L$16*Tabell2[[#This Row],[Weight (kg)]]</f>
        <v>0.34100000000000003</v>
      </c>
      <c r="J1165" s="22">
        <f>'EPD information'!$M$16*Tabell2[[#This Row],[Weight (kg)]]</f>
        <v>5.9400000000000008E-3</v>
      </c>
      <c r="K1165" s="22">
        <f>'EPD information'!$N$16*Tabell2[[#This Row],[Weight (kg)]]</f>
        <v>7.0500000000000001E-4</v>
      </c>
      <c r="L1165" s="22">
        <f>'EPD information'!$O$16*Tabell2[[#This Row],[Weight (kg)]]</f>
        <v>0</v>
      </c>
      <c r="M1165" s="22">
        <f>'EPD information'!$P$16*Tabell2[[#This Row],[Weight (kg)]]</f>
        <v>4.7000000000000004E-4</v>
      </c>
      <c r="N1165" s="22">
        <f>'EPD information'!$Q$16*Tabell2[[#This Row],[Weight (kg)]]</f>
        <v>1.5600000000000001E-2</v>
      </c>
      <c r="O1165" s="22">
        <f>'EPD information'!$R$16*Tabell2[[#This Row],[Weight (kg)]]</f>
        <v>2.5300000000000005E-5</v>
      </c>
      <c r="P1165" s="22">
        <f>'EPD information'!$S$16*Tabell2[[#This Row],[Weight (kg)]]</f>
        <v>-0.121</v>
      </c>
      <c r="Q1165" s="35">
        <f>'Product specific GWP'!$T$16*Tabell2[[#This Row],[Weight (kg)]]</f>
        <v>4.3700000000000006E-3</v>
      </c>
      <c r="R1165" s="35" t="s">
        <v>48</v>
      </c>
      <c r="S1165" s="35">
        <f>'EPD information'!$V$16*Tabell2[[#This Row],[Weight (kg)]]</f>
        <v>7.0500000000000001E-4</v>
      </c>
      <c r="T1165" s="35" t="str">
        <f>'EPD information'!$W$16</f>
        <v>ND</v>
      </c>
      <c r="U1165" s="35">
        <f>'EPD information'!$X$16*Tabell2[[#This Row],[Weight (kg)]]</f>
        <v>4.7000000000000004E-4</v>
      </c>
      <c r="V1165" s="35">
        <f>'EPD information'!$Y$16*Tabell2[[#This Row],[Weight (kg)]]</f>
        <v>1.5600000000000001E-2</v>
      </c>
      <c r="W1165" s="35">
        <f>'EPD information'!$Z$16*Tabell2[[#This Row],[Weight (kg)]]</f>
        <v>2.5300000000000005E-5</v>
      </c>
      <c r="X1165" s="35">
        <f>'EPD information'!$AA$16*Tabell2[[#This Row],[Weight (kg)]]</f>
        <v>-0.121</v>
      </c>
      <c r="Y1165" s="18">
        <f>'EPD information'!$AB$16*Tabell2[[#This Row],[Weight (kg)]]</f>
        <v>0.33600000000000002</v>
      </c>
      <c r="Z1165" s="18">
        <f>'EPD information'!$AC$16*Tabell2[[#This Row],[Weight (kg)]]</f>
        <v>5.8900000000000003E-3</v>
      </c>
      <c r="AA1165" s="18">
        <f>'EPD information'!$AD$16*Tabell2[[#This Row],[Weight (kg)]]</f>
        <v>7.3700000000000002E-4</v>
      </c>
      <c r="AB1165" s="18" t="s">
        <v>48</v>
      </c>
      <c r="AC1165" s="18">
        <f>'EPD information'!$AF$16*Tabell2[[#This Row],[Weight (kg)]]</f>
        <v>4.6499999999999997E-4</v>
      </c>
      <c r="AD1165" s="18">
        <f>'EPD information'!$AG$16*Tabell2[[#This Row],[Weight (kg)]]</f>
        <v>1.55E-2</v>
      </c>
      <c r="AE1165" s="18">
        <f>'EPD information'!$AH$16*Tabell2[[#This Row],[Weight (kg)]]</f>
        <v>2.4800000000000003E-5</v>
      </c>
      <c r="AF1165" s="21">
        <f>'EPD information'!$AI$16*Tabell2[[#This Row],[Weight (kg)]]</f>
        <v>-0.11499999999999999</v>
      </c>
    </row>
    <row r="1166" spans="1:32" x14ac:dyDescent="0.2">
      <c r="A1166" s="36" t="s">
        <v>227</v>
      </c>
      <c r="B1166" s="37" t="s">
        <v>228</v>
      </c>
      <c r="C1166" s="38">
        <v>257353</v>
      </c>
      <c r="D1166" s="39">
        <v>7319662573535</v>
      </c>
      <c r="E1166" s="37" t="s">
        <v>46</v>
      </c>
      <c r="F1166" s="40">
        <v>160</v>
      </c>
      <c r="G1166" s="37">
        <v>0</v>
      </c>
      <c r="H1166" s="41">
        <v>0.11</v>
      </c>
      <c r="I1166" s="35">
        <f>'EPD information'!$L$16*Tabell2[[#This Row],[Weight (kg)]]</f>
        <v>0.37510000000000004</v>
      </c>
      <c r="J1166" s="22">
        <f>'EPD information'!$M$16*Tabell2[[#This Row],[Weight (kg)]]</f>
        <v>6.5339999999999999E-3</v>
      </c>
      <c r="K1166" s="22">
        <f>'EPD information'!$N$16*Tabell2[[#This Row],[Weight (kg)]]</f>
        <v>7.7550000000000004E-4</v>
      </c>
      <c r="L1166" s="22">
        <f>'EPD information'!$O$16*Tabell2[[#This Row],[Weight (kg)]]</f>
        <v>0</v>
      </c>
      <c r="M1166" s="22">
        <f>'EPD information'!$P$16*Tabell2[[#This Row],[Weight (kg)]]</f>
        <v>5.1699999999999999E-4</v>
      </c>
      <c r="N1166" s="22">
        <f>'EPD information'!$Q$16*Tabell2[[#This Row],[Weight (kg)]]</f>
        <v>1.7160000000000002E-2</v>
      </c>
      <c r="O1166" s="22">
        <f>'EPD information'!$R$16*Tabell2[[#This Row],[Weight (kg)]]</f>
        <v>2.7830000000000003E-5</v>
      </c>
      <c r="P1166" s="22">
        <f>'EPD information'!$S$16*Tabell2[[#This Row],[Weight (kg)]]</f>
        <v>-0.1331</v>
      </c>
      <c r="Q1166" s="35">
        <f>'Product specific GWP'!$T$16*Tabell2[[#This Row],[Weight (kg)]]</f>
        <v>4.8070000000000005E-3</v>
      </c>
      <c r="R1166" s="35" t="s">
        <v>48</v>
      </c>
      <c r="S1166" s="35">
        <f>'EPD information'!$V$16*Tabell2[[#This Row],[Weight (kg)]]</f>
        <v>7.7550000000000004E-4</v>
      </c>
      <c r="T1166" s="35" t="str">
        <f>'EPD information'!$W$16</f>
        <v>ND</v>
      </c>
      <c r="U1166" s="35">
        <f>'EPD information'!$X$16*Tabell2[[#This Row],[Weight (kg)]]</f>
        <v>5.1699999999999999E-4</v>
      </c>
      <c r="V1166" s="35">
        <f>'EPD information'!$Y$16*Tabell2[[#This Row],[Weight (kg)]]</f>
        <v>1.7160000000000002E-2</v>
      </c>
      <c r="W1166" s="35">
        <f>'EPD information'!$Z$16*Tabell2[[#This Row],[Weight (kg)]]</f>
        <v>2.7830000000000003E-5</v>
      </c>
      <c r="X1166" s="35">
        <f>'EPD information'!$AA$16*Tabell2[[#This Row],[Weight (kg)]]</f>
        <v>-0.1331</v>
      </c>
      <c r="Y1166" s="18">
        <f>'EPD information'!$AB$16*Tabell2[[#This Row],[Weight (kg)]]</f>
        <v>0.36959999999999998</v>
      </c>
      <c r="Z1166" s="18">
        <f>'EPD information'!$AC$16*Tabell2[[#This Row],[Weight (kg)]]</f>
        <v>6.4790000000000004E-3</v>
      </c>
      <c r="AA1166" s="18">
        <f>'EPD information'!$AD$16*Tabell2[[#This Row],[Weight (kg)]]</f>
        <v>8.1070000000000003E-4</v>
      </c>
      <c r="AB1166" s="18" t="s">
        <v>48</v>
      </c>
      <c r="AC1166" s="18">
        <f>'EPD information'!$AF$16*Tabell2[[#This Row],[Weight (kg)]]</f>
        <v>5.1149999999999991E-4</v>
      </c>
      <c r="AD1166" s="18">
        <f>'EPD information'!$AG$16*Tabell2[[#This Row],[Weight (kg)]]</f>
        <v>1.7049999999999999E-2</v>
      </c>
      <c r="AE1166" s="18">
        <f>'EPD information'!$AH$16*Tabell2[[#This Row],[Weight (kg)]]</f>
        <v>2.728E-5</v>
      </c>
      <c r="AF1166" s="21">
        <f>'EPD information'!$AI$16*Tabell2[[#This Row],[Weight (kg)]]</f>
        <v>-0.1265</v>
      </c>
    </row>
    <row r="1167" spans="1:32" x14ac:dyDescent="0.2">
      <c r="A1167" s="36" t="s">
        <v>227</v>
      </c>
      <c r="B1167" s="37" t="s">
        <v>228</v>
      </c>
      <c r="C1167" s="38">
        <v>257354</v>
      </c>
      <c r="D1167" s="39">
        <v>7319662573542</v>
      </c>
      <c r="E1167" s="37" t="s">
        <v>46</v>
      </c>
      <c r="F1167" s="40">
        <v>180</v>
      </c>
      <c r="G1167" s="37">
        <v>0</v>
      </c>
      <c r="H1167" s="41">
        <v>0.16</v>
      </c>
      <c r="I1167" s="35">
        <f>'EPD information'!$L$16*Tabell2[[#This Row],[Weight (kg)]]</f>
        <v>0.54560000000000008</v>
      </c>
      <c r="J1167" s="22">
        <f>'EPD information'!$M$16*Tabell2[[#This Row],[Weight (kg)]]</f>
        <v>9.5040000000000003E-3</v>
      </c>
      <c r="K1167" s="22">
        <f>'EPD information'!$N$16*Tabell2[[#This Row],[Weight (kg)]]</f>
        <v>1.1280000000000001E-3</v>
      </c>
      <c r="L1167" s="22">
        <f>'EPD information'!$O$16*Tabell2[[#This Row],[Weight (kg)]]</f>
        <v>0</v>
      </c>
      <c r="M1167" s="22">
        <f>'EPD information'!$P$16*Tabell2[[#This Row],[Weight (kg)]]</f>
        <v>7.5200000000000006E-4</v>
      </c>
      <c r="N1167" s="22">
        <f>'EPD information'!$Q$16*Tabell2[[#This Row],[Weight (kg)]]</f>
        <v>2.496E-2</v>
      </c>
      <c r="O1167" s="22">
        <f>'EPD information'!$R$16*Tabell2[[#This Row],[Weight (kg)]]</f>
        <v>4.0480000000000005E-5</v>
      </c>
      <c r="P1167" s="22">
        <f>'EPD information'!$S$16*Tabell2[[#This Row],[Weight (kg)]]</f>
        <v>-0.19359999999999999</v>
      </c>
      <c r="Q1167" s="35">
        <f>'Product specific GWP'!$T$16*Tabell2[[#This Row],[Weight (kg)]]</f>
        <v>6.9920000000000008E-3</v>
      </c>
      <c r="R1167" s="35" t="s">
        <v>48</v>
      </c>
      <c r="S1167" s="35">
        <f>'EPD information'!$V$16*Tabell2[[#This Row],[Weight (kg)]]</f>
        <v>1.1280000000000001E-3</v>
      </c>
      <c r="T1167" s="35" t="str">
        <f>'EPD information'!$W$16</f>
        <v>ND</v>
      </c>
      <c r="U1167" s="35">
        <f>'EPD information'!$X$16*Tabell2[[#This Row],[Weight (kg)]]</f>
        <v>7.5200000000000006E-4</v>
      </c>
      <c r="V1167" s="35">
        <f>'EPD information'!$Y$16*Tabell2[[#This Row],[Weight (kg)]]</f>
        <v>2.496E-2</v>
      </c>
      <c r="W1167" s="35">
        <f>'EPD information'!$Z$16*Tabell2[[#This Row],[Weight (kg)]]</f>
        <v>4.0480000000000005E-5</v>
      </c>
      <c r="X1167" s="35">
        <f>'EPD information'!$AA$16*Tabell2[[#This Row],[Weight (kg)]]</f>
        <v>-0.19359999999999999</v>
      </c>
      <c r="Y1167" s="18">
        <f>'EPD information'!$AB$16*Tabell2[[#This Row],[Weight (kg)]]</f>
        <v>0.53759999999999997</v>
      </c>
      <c r="Z1167" s="18">
        <f>'EPD information'!$AC$16*Tabell2[[#This Row],[Weight (kg)]]</f>
        <v>9.4240000000000001E-3</v>
      </c>
      <c r="AA1167" s="18">
        <f>'EPD information'!$AD$16*Tabell2[[#This Row],[Weight (kg)]]</f>
        <v>1.1792E-3</v>
      </c>
      <c r="AB1167" s="18" t="s">
        <v>48</v>
      </c>
      <c r="AC1167" s="18">
        <f>'EPD information'!$AF$16*Tabell2[[#This Row],[Weight (kg)]]</f>
        <v>7.4399999999999998E-4</v>
      </c>
      <c r="AD1167" s="18">
        <f>'EPD information'!$AG$16*Tabell2[[#This Row],[Weight (kg)]]</f>
        <v>2.4799999999999999E-2</v>
      </c>
      <c r="AE1167" s="18">
        <f>'EPD information'!$AH$16*Tabell2[[#This Row],[Weight (kg)]]</f>
        <v>3.968E-5</v>
      </c>
      <c r="AF1167" s="21">
        <f>'EPD information'!$AI$16*Tabell2[[#This Row],[Weight (kg)]]</f>
        <v>-0.184</v>
      </c>
    </row>
    <row r="1168" spans="1:32" ht="28.5" x14ac:dyDescent="0.2">
      <c r="A1168" s="36" t="s">
        <v>227</v>
      </c>
      <c r="B1168" s="37" t="s">
        <v>231</v>
      </c>
      <c r="C1168" s="38">
        <v>911982</v>
      </c>
      <c r="D1168" s="39">
        <v>7319661966451</v>
      </c>
      <c r="E1168" s="37" t="s">
        <v>46</v>
      </c>
      <c r="F1168" s="40">
        <v>192</v>
      </c>
      <c r="G1168" s="37">
        <v>0</v>
      </c>
      <c r="H1168" s="41">
        <v>0.25</v>
      </c>
      <c r="I1168" s="35">
        <f>'EPD information'!$L$16*Tabell2[[#This Row],[Weight (kg)]]</f>
        <v>0.85250000000000004</v>
      </c>
      <c r="J1168" s="22">
        <f>'EPD information'!$M$16*Tabell2[[#This Row],[Weight (kg)]]</f>
        <v>1.485E-2</v>
      </c>
      <c r="K1168" s="22">
        <f>'EPD information'!$N$16*Tabell2[[#This Row],[Weight (kg)]]</f>
        <v>1.7625E-3</v>
      </c>
      <c r="L1168" s="22">
        <f>'EPD information'!$O$16*Tabell2[[#This Row],[Weight (kg)]]</f>
        <v>0</v>
      </c>
      <c r="M1168" s="22">
        <f>'EPD information'!$P$16*Tabell2[[#This Row],[Weight (kg)]]</f>
        <v>1.175E-3</v>
      </c>
      <c r="N1168" s="22">
        <f>'EPD information'!$Q$16*Tabell2[[#This Row],[Weight (kg)]]</f>
        <v>3.9E-2</v>
      </c>
      <c r="O1168" s="22">
        <f>'EPD information'!$R$16*Tabell2[[#This Row],[Weight (kg)]]</f>
        <v>6.3250000000000006E-5</v>
      </c>
      <c r="P1168" s="22">
        <f>'EPD information'!$S$16*Tabell2[[#This Row],[Weight (kg)]]</f>
        <v>-0.30249999999999999</v>
      </c>
      <c r="Q1168" s="35">
        <f>'Product specific GWP'!$T$16*Tabell2[[#This Row],[Weight (kg)]]</f>
        <v>1.0925000000000001E-2</v>
      </c>
      <c r="R1168" s="35" t="s">
        <v>48</v>
      </c>
      <c r="S1168" s="35">
        <f>'EPD information'!$V$16*Tabell2[[#This Row],[Weight (kg)]]</f>
        <v>1.7625E-3</v>
      </c>
      <c r="T1168" s="35" t="str">
        <f>'EPD information'!$W$16</f>
        <v>ND</v>
      </c>
      <c r="U1168" s="35">
        <f>'EPD information'!$X$16*Tabell2[[#This Row],[Weight (kg)]]</f>
        <v>1.175E-3</v>
      </c>
      <c r="V1168" s="35">
        <f>'EPD information'!$Y$16*Tabell2[[#This Row],[Weight (kg)]]</f>
        <v>3.9E-2</v>
      </c>
      <c r="W1168" s="35">
        <f>'EPD information'!$Z$16*Tabell2[[#This Row],[Weight (kg)]]</f>
        <v>6.3250000000000006E-5</v>
      </c>
      <c r="X1168" s="35">
        <f>'EPD information'!$AA$16*Tabell2[[#This Row],[Weight (kg)]]</f>
        <v>-0.30249999999999999</v>
      </c>
      <c r="Y1168" s="18">
        <f>'EPD information'!$AB$16*Tabell2[[#This Row],[Weight (kg)]]</f>
        <v>0.84</v>
      </c>
      <c r="Z1168" s="18">
        <f>'EPD information'!$AC$16*Tabell2[[#This Row],[Weight (kg)]]</f>
        <v>1.4725E-2</v>
      </c>
      <c r="AA1168" s="18">
        <f>'EPD information'!$AD$16*Tabell2[[#This Row],[Weight (kg)]]</f>
        <v>1.8425E-3</v>
      </c>
      <c r="AB1168" s="18" t="s">
        <v>48</v>
      </c>
      <c r="AC1168" s="18">
        <f>'EPD information'!$AF$16*Tabell2[[#This Row],[Weight (kg)]]</f>
        <v>1.1624999999999999E-3</v>
      </c>
      <c r="AD1168" s="18">
        <f>'EPD information'!$AG$16*Tabell2[[#This Row],[Weight (kg)]]</f>
        <v>3.875E-2</v>
      </c>
      <c r="AE1168" s="18">
        <f>'EPD information'!$AH$16*Tabell2[[#This Row],[Weight (kg)]]</f>
        <v>6.2000000000000003E-5</v>
      </c>
      <c r="AF1168" s="21">
        <f>'EPD information'!$AI$16*Tabell2[[#This Row],[Weight (kg)]]</f>
        <v>-0.28749999999999998</v>
      </c>
    </row>
    <row r="1169" spans="1:32" x14ac:dyDescent="0.2">
      <c r="A1169" s="36" t="s">
        <v>227</v>
      </c>
      <c r="B1169" s="37" t="s">
        <v>228</v>
      </c>
      <c r="C1169" s="38">
        <v>257355</v>
      </c>
      <c r="D1169" s="39">
        <v>7319662573559</v>
      </c>
      <c r="E1169" s="37" t="s">
        <v>46</v>
      </c>
      <c r="F1169" s="40">
        <v>200</v>
      </c>
      <c r="G1169" s="37">
        <v>0</v>
      </c>
      <c r="H1169" s="41">
        <v>0.15</v>
      </c>
      <c r="I1169" s="35">
        <f>'EPD information'!$L$16*Tabell2[[#This Row],[Weight (kg)]]</f>
        <v>0.51149999999999995</v>
      </c>
      <c r="J1169" s="22">
        <f>'EPD information'!$M$16*Tabell2[[#This Row],[Weight (kg)]]</f>
        <v>8.9099999999999995E-3</v>
      </c>
      <c r="K1169" s="22">
        <f>'EPD information'!$N$16*Tabell2[[#This Row],[Weight (kg)]]</f>
        <v>1.0574999999999998E-3</v>
      </c>
      <c r="L1169" s="22">
        <f>'EPD information'!$O$16*Tabell2[[#This Row],[Weight (kg)]]</f>
        <v>0</v>
      </c>
      <c r="M1169" s="22">
        <f>'EPD information'!$P$16*Tabell2[[#This Row],[Weight (kg)]]</f>
        <v>7.0500000000000001E-4</v>
      </c>
      <c r="N1169" s="22">
        <f>'EPD information'!$Q$16*Tabell2[[#This Row],[Weight (kg)]]</f>
        <v>2.3400000000000001E-2</v>
      </c>
      <c r="O1169" s="22">
        <f>'EPD information'!$R$16*Tabell2[[#This Row],[Weight (kg)]]</f>
        <v>3.7950000000000001E-5</v>
      </c>
      <c r="P1169" s="22">
        <f>'EPD information'!$S$16*Tabell2[[#This Row],[Weight (kg)]]</f>
        <v>-0.18149999999999999</v>
      </c>
      <c r="Q1169" s="35">
        <f>'Product specific GWP'!$T$16*Tabell2[[#This Row],[Weight (kg)]]</f>
        <v>6.5550000000000001E-3</v>
      </c>
      <c r="R1169" s="35" t="s">
        <v>48</v>
      </c>
      <c r="S1169" s="35">
        <f>'EPD information'!$V$16*Tabell2[[#This Row],[Weight (kg)]]</f>
        <v>1.0574999999999998E-3</v>
      </c>
      <c r="T1169" s="35" t="str">
        <f>'EPD information'!$W$16</f>
        <v>ND</v>
      </c>
      <c r="U1169" s="35">
        <f>'EPD information'!$X$16*Tabell2[[#This Row],[Weight (kg)]]</f>
        <v>7.0500000000000001E-4</v>
      </c>
      <c r="V1169" s="35">
        <f>'EPD information'!$Y$16*Tabell2[[#This Row],[Weight (kg)]]</f>
        <v>2.3400000000000001E-2</v>
      </c>
      <c r="W1169" s="35">
        <f>'EPD information'!$Z$16*Tabell2[[#This Row],[Weight (kg)]]</f>
        <v>3.7950000000000001E-5</v>
      </c>
      <c r="X1169" s="35">
        <f>'EPD information'!$AA$16*Tabell2[[#This Row],[Weight (kg)]]</f>
        <v>-0.18149999999999999</v>
      </c>
      <c r="Y1169" s="18">
        <f>'EPD information'!$AB$16*Tabell2[[#This Row],[Weight (kg)]]</f>
        <v>0.504</v>
      </c>
      <c r="Z1169" s="18">
        <f>'EPD information'!$AC$16*Tabell2[[#This Row],[Weight (kg)]]</f>
        <v>8.8349999999999991E-3</v>
      </c>
      <c r="AA1169" s="18">
        <f>'EPD information'!$AD$16*Tabell2[[#This Row],[Weight (kg)]]</f>
        <v>1.1054999999999999E-3</v>
      </c>
      <c r="AB1169" s="18" t="s">
        <v>48</v>
      </c>
      <c r="AC1169" s="18">
        <f>'EPD information'!$AF$16*Tabell2[[#This Row],[Weight (kg)]]</f>
        <v>6.9749999999999988E-4</v>
      </c>
      <c r="AD1169" s="18">
        <f>'EPD information'!$AG$16*Tabell2[[#This Row],[Weight (kg)]]</f>
        <v>2.325E-2</v>
      </c>
      <c r="AE1169" s="18">
        <f>'EPD information'!$AH$16*Tabell2[[#This Row],[Weight (kg)]]</f>
        <v>3.7200000000000003E-5</v>
      </c>
      <c r="AF1169" s="21">
        <f>'EPD information'!$AI$16*Tabell2[[#This Row],[Weight (kg)]]</f>
        <v>-0.17249999999999999</v>
      </c>
    </row>
    <row r="1170" spans="1:32" x14ac:dyDescent="0.2">
      <c r="A1170" s="36" t="s">
        <v>227</v>
      </c>
      <c r="B1170" s="37" t="s">
        <v>228</v>
      </c>
      <c r="C1170" s="38">
        <v>257356</v>
      </c>
      <c r="D1170" s="39">
        <v>7319662573566</v>
      </c>
      <c r="E1170" s="37" t="s">
        <v>46</v>
      </c>
      <c r="F1170" s="40">
        <v>224</v>
      </c>
      <c r="G1170" s="37">
        <v>0</v>
      </c>
      <c r="H1170" s="41">
        <v>0.24</v>
      </c>
      <c r="I1170" s="35">
        <f>'EPD information'!$L$16*Tabell2[[#This Row],[Weight (kg)]]</f>
        <v>0.81840000000000002</v>
      </c>
      <c r="J1170" s="22">
        <f>'EPD information'!$M$16*Tabell2[[#This Row],[Weight (kg)]]</f>
        <v>1.4256E-2</v>
      </c>
      <c r="K1170" s="22">
        <f>'EPD information'!$N$16*Tabell2[[#This Row],[Weight (kg)]]</f>
        <v>1.6919999999999999E-3</v>
      </c>
      <c r="L1170" s="22">
        <f>'EPD information'!$O$16*Tabell2[[#This Row],[Weight (kg)]]</f>
        <v>0</v>
      </c>
      <c r="M1170" s="22">
        <f>'EPD information'!$P$16*Tabell2[[#This Row],[Weight (kg)]]</f>
        <v>1.1280000000000001E-3</v>
      </c>
      <c r="N1170" s="22">
        <f>'EPD information'!$Q$16*Tabell2[[#This Row],[Weight (kg)]]</f>
        <v>3.7440000000000001E-2</v>
      </c>
      <c r="O1170" s="22">
        <f>'EPD information'!$R$16*Tabell2[[#This Row],[Weight (kg)]]</f>
        <v>6.0720000000000001E-5</v>
      </c>
      <c r="P1170" s="22">
        <f>'EPD information'!$S$16*Tabell2[[#This Row],[Weight (kg)]]</f>
        <v>-0.29039999999999999</v>
      </c>
      <c r="Q1170" s="35">
        <f>'Product specific GWP'!$T$16*Tabell2[[#This Row],[Weight (kg)]]</f>
        <v>1.0488000000000001E-2</v>
      </c>
      <c r="R1170" s="35" t="s">
        <v>48</v>
      </c>
      <c r="S1170" s="35">
        <f>'EPD information'!$V$16*Tabell2[[#This Row],[Weight (kg)]]</f>
        <v>1.6919999999999999E-3</v>
      </c>
      <c r="T1170" s="35" t="str">
        <f>'EPD information'!$W$16</f>
        <v>ND</v>
      </c>
      <c r="U1170" s="35">
        <f>'EPD information'!$X$16*Tabell2[[#This Row],[Weight (kg)]]</f>
        <v>1.1280000000000001E-3</v>
      </c>
      <c r="V1170" s="35">
        <f>'EPD information'!$Y$16*Tabell2[[#This Row],[Weight (kg)]]</f>
        <v>3.7440000000000001E-2</v>
      </c>
      <c r="W1170" s="35">
        <f>'EPD information'!$Z$16*Tabell2[[#This Row],[Weight (kg)]]</f>
        <v>6.0720000000000001E-5</v>
      </c>
      <c r="X1170" s="35">
        <f>'EPD information'!$AA$16*Tabell2[[#This Row],[Weight (kg)]]</f>
        <v>-0.29039999999999999</v>
      </c>
      <c r="Y1170" s="18">
        <f>'EPD information'!$AB$16*Tabell2[[#This Row],[Weight (kg)]]</f>
        <v>0.80639999999999989</v>
      </c>
      <c r="Z1170" s="18">
        <f>'EPD information'!$AC$16*Tabell2[[#This Row],[Weight (kg)]]</f>
        <v>1.4135999999999999E-2</v>
      </c>
      <c r="AA1170" s="18">
        <f>'EPD information'!$AD$16*Tabell2[[#This Row],[Weight (kg)]]</f>
        <v>1.7687999999999998E-3</v>
      </c>
      <c r="AB1170" s="18" t="s">
        <v>48</v>
      </c>
      <c r="AC1170" s="18">
        <f>'EPD information'!$AF$16*Tabell2[[#This Row],[Weight (kg)]]</f>
        <v>1.1159999999999998E-3</v>
      </c>
      <c r="AD1170" s="18">
        <f>'EPD information'!$AG$16*Tabell2[[#This Row],[Weight (kg)]]</f>
        <v>3.7199999999999997E-2</v>
      </c>
      <c r="AE1170" s="18">
        <f>'EPD information'!$AH$16*Tabell2[[#This Row],[Weight (kg)]]</f>
        <v>5.9519999999999999E-5</v>
      </c>
      <c r="AF1170" s="21">
        <f>'EPD information'!$AI$16*Tabell2[[#This Row],[Weight (kg)]]</f>
        <v>-0.27599999999999997</v>
      </c>
    </row>
    <row r="1171" spans="1:32" ht="28.5" x14ac:dyDescent="0.2">
      <c r="A1171" s="36" t="s">
        <v>227</v>
      </c>
      <c r="B1171" s="37" t="s">
        <v>232</v>
      </c>
      <c r="C1171" s="38">
        <v>911983</v>
      </c>
      <c r="D1171" s="39">
        <v>7319661966468</v>
      </c>
      <c r="E1171" s="37" t="s">
        <v>46</v>
      </c>
      <c r="F1171" s="40">
        <v>232</v>
      </c>
      <c r="G1171" s="37">
        <v>0</v>
      </c>
      <c r="H1171" s="41">
        <v>0.16</v>
      </c>
      <c r="I1171" s="35">
        <f>'EPD information'!$L$16*Tabell2[[#This Row],[Weight (kg)]]</f>
        <v>0.54560000000000008</v>
      </c>
      <c r="J1171" s="22">
        <f>'EPD information'!$M$16*Tabell2[[#This Row],[Weight (kg)]]</f>
        <v>9.5040000000000003E-3</v>
      </c>
      <c r="K1171" s="22">
        <f>'EPD information'!$N$16*Tabell2[[#This Row],[Weight (kg)]]</f>
        <v>1.1280000000000001E-3</v>
      </c>
      <c r="L1171" s="22">
        <f>'EPD information'!$O$16*Tabell2[[#This Row],[Weight (kg)]]</f>
        <v>0</v>
      </c>
      <c r="M1171" s="22">
        <f>'EPD information'!$P$16*Tabell2[[#This Row],[Weight (kg)]]</f>
        <v>7.5200000000000006E-4</v>
      </c>
      <c r="N1171" s="22">
        <f>'EPD information'!$Q$16*Tabell2[[#This Row],[Weight (kg)]]</f>
        <v>2.496E-2</v>
      </c>
      <c r="O1171" s="22">
        <f>'EPD information'!$R$16*Tabell2[[#This Row],[Weight (kg)]]</f>
        <v>4.0480000000000005E-5</v>
      </c>
      <c r="P1171" s="22">
        <f>'EPD information'!$S$16*Tabell2[[#This Row],[Weight (kg)]]</f>
        <v>-0.19359999999999999</v>
      </c>
      <c r="Q1171" s="35">
        <f>'Product specific GWP'!$T$16*Tabell2[[#This Row],[Weight (kg)]]</f>
        <v>6.9920000000000008E-3</v>
      </c>
      <c r="R1171" s="35" t="s">
        <v>48</v>
      </c>
      <c r="S1171" s="35">
        <f>'EPD information'!$V$16*Tabell2[[#This Row],[Weight (kg)]]</f>
        <v>1.1280000000000001E-3</v>
      </c>
      <c r="T1171" s="35" t="str">
        <f>'EPD information'!$W$16</f>
        <v>ND</v>
      </c>
      <c r="U1171" s="35">
        <f>'EPD information'!$X$16*Tabell2[[#This Row],[Weight (kg)]]</f>
        <v>7.5200000000000006E-4</v>
      </c>
      <c r="V1171" s="35">
        <f>'EPD information'!$Y$16*Tabell2[[#This Row],[Weight (kg)]]</f>
        <v>2.496E-2</v>
      </c>
      <c r="W1171" s="35">
        <f>'EPD information'!$Z$16*Tabell2[[#This Row],[Weight (kg)]]</f>
        <v>4.0480000000000005E-5</v>
      </c>
      <c r="X1171" s="35">
        <f>'EPD information'!$AA$16*Tabell2[[#This Row],[Weight (kg)]]</f>
        <v>-0.19359999999999999</v>
      </c>
      <c r="Y1171" s="18">
        <f>'EPD information'!$AB$16*Tabell2[[#This Row],[Weight (kg)]]</f>
        <v>0.53759999999999997</v>
      </c>
      <c r="Z1171" s="18">
        <f>'EPD information'!$AC$16*Tabell2[[#This Row],[Weight (kg)]]</f>
        <v>9.4240000000000001E-3</v>
      </c>
      <c r="AA1171" s="18">
        <f>'EPD information'!$AD$16*Tabell2[[#This Row],[Weight (kg)]]</f>
        <v>1.1792E-3</v>
      </c>
      <c r="AB1171" s="18" t="s">
        <v>48</v>
      </c>
      <c r="AC1171" s="18">
        <f>'EPD information'!$AF$16*Tabell2[[#This Row],[Weight (kg)]]</f>
        <v>7.4399999999999998E-4</v>
      </c>
      <c r="AD1171" s="18">
        <f>'EPD information'!$AG$16*Tabell2[[#This Row],[Weight (kg)]]</f>
        <v>2.4799999999999999E-2</v>
      </c>
      <c r="AE1171" s="18">
        <f>'EPD information'!$AH$16*Tabell2[[#This Row],[Weight (kg)]]</f>
        <v>3.968E-5</v>
      </c>
      <c r="AF1171" s="21">
        <f>'EPD information'!$AI$16*Tabell2[[#This Row],[Weight (kg)]]</f>
        <v>-0.184</v>
      </c>
    </row>
    <row r="1172" spans="1:32" x14ac:dyDescent="0.2">
      <c r="A1172" s="36" t="s">
        <v>227</v>
      </c>
      <c r="B1172" s="37" t="s">
        <v>228</v>
      </c>
      <c r="C1172" s="38">
        <v>257357</v>
      </c>
      <c r="D1172" s="39">
        <v>7319662573573</v>
      </c>
      <c r="E1172" s="37" t="s">
        <v>46</v>
      </c>
      <c r="F1172" s="40">
        <v>250</v>
      </c>
      <c r="G1172" s="37">
        <v>0</v>
      </c>
      <c r="H1172" s="41">
        <v>0.28000000000000003</v>
      </c>
      <c r="I1172" s="35">
        <f>'EPD information'!$L$16*Tabell2[[#This Row],[Weight (kg)]]</f>
        <v>0.95480000000000009</v>
      </c>
      <c r="J1172" s="22">
        <f>'EPD information'!$M$16*Tabell2[[#This Row],[Weight (kg)]]</f>
        <v>1.6632000000000001E-2</v>
      </c>
      <c r="K1172" s="22">
        <f>'EPD information'!$N$16*Tabell2[[#This Row],[Weight (kg)]]</f>
        <v>1.9740000000000001E-3</v>
      </c>
      <c r="L1172" s="22">
        <f>'EPD information'!$O$16*Tabell2[[#This Row],[Weight (kg)]]</f>
        <v>0</v>
      </c>
      <c r="M1172" s="22">
        <f>'EPD information'!$P$16*Tabell2[[#This Row],[Weight (kg)]]</f>
        <v>1.3160000000000001E-3</v>
      </c>
      <c r="N1172" s="22">
        <f>'EPD information'!$Q$16*Tabell2[[#This Row],[Weight (kg)]]</f>
        <v>4.3680000000000004E-2</v>
      </c>
      <c r="O1172" s="22">
        <f>'EPD information'!$R$16*Tabell2[[#This Row],[Weight (kg)]]</f>
        <v>7.084000000000002E-5</v>
      </c>
      <c r="P1172" s="22">
        <f>'EPD information'!$S$16*Tabell2[[#This Row],[Weight (kg)]]</f>
        <v>-0.33880000000000005</v>
      </c>
      <c r="Q1172" s="35">
        <f>'Product specific GWP'!$T$16*Tabell2[[#This Row],[Weight (kg)]]</f>
        <v>1.2236000000000002E-2</v>
      </c>
      <c r="R1172" s="35" t="s">
        <v>48</v>
      </c>
      <c r="S1172" s="35">
        <f>'EPD information'!$V$16*Tabell2[[#This Row],[Weight (kg)]]</f>
        <v>1.9740000000000001E-3</v>
      </c>
      <c r="T1172" s="35" t="str">
        <f>'EPD information'!$W$16</f>
        <v>ND</v>
      </c>
      <c r="U1172" s="35">
        <f>'EPD information'!$X$16*Tabell2[[#This Row],[Weight (kg)]]</f>
        <v>1.3160000000000001E-3</v>
      </c>
      <c r="V1172" s="35">
        <f>'EPD information'!$Y$16*Tabell2[[#This Row],[Weight (kg)]]</f>
        <v>4.3680000000000004E-2</v>
      </c>
      <c r="W1172" s="35">
        <f>'EPD information'!$Z$16*Tabell2[[#This Row],[Weight (kg)]]</f>
        <v>7.084000000000002E-5</v>
      </c>
      <c r="X1172" s="35">
        <f>'EPD information'!$AA$16*Tabell2[[#This Row],[Weight (kg)]]</f>
        <v>-0.33880000000000005</v>
      </c>
      <c r="Y1172" s="18">
        <f>'EPD information'!$AB$16*Tabell2[[#This Row],[Weight (kg)]]</f>
        <v>0.94080000000000008</v>
      </c>
      <c r="Z1172" s="18">
        <f>'EPD information'!$AC$16*Tabell2[[#This Row],[Weight (kg)]]</f>
        <v>1.6492000000000003E-2</v>
      </c>
      <c r="AA1172" s="18">
        <f>'EPD information'!$AD$16*Tabell2[[#This Row],[Weight (kg)]]</f>
        <v>2.0636000000000001E-3</v>
      </c>
      <c r="AB1172" s="18" t="s">
        <v>48</v>
      </c>
      <c r="AC1172" s="18">
        <f>'EPD information'!$AF$16*Tabell2[[#This Row],[Weight (kg)]]</f>
        <v>1.302E-3</v>
      </c>
      <c r="AD1172" s="18">
        <f>'EPD information'!$AG$16*Tabell2[[#This Row],[Weight (kg)]]</f>
        <v>4.3400000000000001E-2</v>
      </c>
      <c r="AE1172" s="18">
        <f>'EPD information'!$AH$16*Tabell2[[#This Row],[Weight (kg)]]</f>
        <v>6.9440000000000013E-5</v>
      </c>
      <c r="AF1172" s="21">
        <f>'EPD information'!$AI$16*Tabell2[[#This Row],[Weight (kg)]]</f>
        <v>-0.32200000000000001</v>
      </c>
    </row>
    <row r="1173" spans="1:32" x14ac:dyDescent="0.2">
      <c r="A1173" s="36" t="s">
        <v>227</v>
      </c>
      <c r="B1173" s="37" t="s">
        <v>228</v>
      </c>
      <c r="C1173" s="38">
        <v>257358</v>
      </c>
      <c r="D1173" s="39">
        <v>7319662573580</v>
      </c>
      <c r="E1173" s="37" t="s">
        <v>46</v>
      </c>
      <c r="F1173" s="40">
        <v>280</v>
      </c>
      <c r="G1173" s="37">
        <v>0</v>
      </c>
      <c r="H1173" s="41">
        <v>0.3</v>
      </c>
      <c r="I1173" s="35">
        <f>'EPD information'!$L$16*Tabell2[[#This Row],[Weight (kg)]]</f>
        <v>1.0229999999999999</v>
      </c>
      <c r="J1173" s="22">
        <f>'EPD information'!$M$16*Tabell2[[#This Row],[Weight (kg)]]</f>
        <v>1.7819999999999999E-2</v>
      </c>
      <c r="K1173" s="22">
        <f>'EPD information'!$N$16*Tabell2[[#This Row],[Weight (kg)]]</f>
        <v>2.1149999999999997E-3</v>
      </c>
      <c r="L1173" s="22">
        <f>'EPD information'!$O$16*Tabell2[[#This Row],[Weight (kg)]]</f>
        <v>0</v>
      </c>
      <c r="M1173" s="22">
        <f>'EPD information'!$P$16*Tabell2[[#This Row],[Weight (kg)]]</f>
        <v>1.41E-3</v>
      </c>
      <c r="N1173" s="22">
        <f>'EPD information'!$Q$16*Tabell2[[#This Row],[Weight (kg)]]</f>
        <v>4.6800000000000001E-2</v>
      </c>
      <c r="O1173" s="22">
        <f>'EPD information'!$R$16*Tabell2[[#This Row],[Weight (kg)]]</f>
        <v>7.5900000000000002E-5</v>
      </c>
      <c r="P1173" s="22">
        <f>'EPD information'!$S$16*Tabell2[[#This Row],[Weight (kg)]]</f>
        <v>-0.36299999999999999</v>
      </c>
      <c r="Q1173" s="35">
        <f>'Product specific GWP'!$T$16*Tabell2[[#This Row],[Weight (kg)]]</f>
        <v>1.311E-2</v>
      </c>
      <c r="R1173" s="35" t="s">
        <v>48</v>
      </c>
      <c r="S1173" s="35">
        <f>'EPD information'!$V$16*Tabell2[[#This Row],[Weight (kg)]]</f>
        <v>2.1149999999999997E-3</v>
      </c>
      <c r="T1173" s="35" t="str">
        <f>'EPD information'!$W$16</f>
        <v>ND</v>
      </c>
      <c r="U1173" s="35">
        <f>'EPD information'!$X$16*Tabell2[[#This Row],[Weight (kg)]]</f>
        <v>1.41E-3</v>
      </c>
      <c r="V1173" s="35">
        <f>'EPD information'!$Y$16*Tabell2[[#This Row],[Weight (kg)]]</f>
        <v>4.6800000000000001E-2</v>
      </c>
      <c r="W1173" s="35">
        <f>'EPD information'!$Z$16*Tabell2[[#This Row],[Weight (kg)]]</f>
        <v>7.5900000000000002E-5</v>
      </c>
      <c r="X1173" s="35">
        <f>'EPD information'!$AA$16*Tabell2[[#This Row],[Weight (kg)]]</f>
        <v>-0.36299999999999999</v>
      </c>
      <c r="Y1173" s="18">
        <f>'EPD information'!$AB$16*Tabell2[[#This Row],[Weight (kg)]]</f>
        <v>1.008</v>
      </c>
      <c r="Z1173" s="18">
        <f>'EPD information'!$AC$16*Tabell2[[#This Row],[Weight (kg)]]</f>
        <v>1.7669999999999998E-2</v>
      </c>
      <c r="AA1173" s="18">
        <f>'EPD information'!$AD$16*Tabell2[[#This Row],[Weight (kg)]]</f>
        <v>2.2109999999999999E-3</v>
      </c>
      <c r="AB1173" s="18" t="s">
        <v>48</v>
      </c>
      <c r="AC1173" s="18">
        <f>'EPD information'!$AF$16*Tabell2[[#This Row],[Weight (kg)]]</f>
        <v>1.3949999999999998E-3</v>
      </c>
      <c r="AD1173" s="18">
        <f>'EPD information'!$AG$16*Tabell2[[#This Row],[Weight (kg)]]</f>
        <v>4.65E-2</v>
      </c>
      <c r="AE1173" s="18">
        <f>'EPD information'!$AH$16*Tabell2[[#This Row],[Weight (kg)]]</f>
        <v>7.4400000000000006E-5</v>
      </c>
      <c r="AF1173" s="21">
        <f>'EPD information'!$AI$16*Tabell2[[#This Row],[Weight (kg)]]</f>
        <v>-0.34499999999999997</v>
      </c>
    </row>
    <row r="1174" spans="1:32" x14ac:dyDescent="0.2">
      <c r="A1174" s="36" t="s">
        <v>227</v>
      </c>
      <c r="B1174" s="37" t="s">
        <v>228</v>
      </c>
      <c r="C1174" s="38">
        <v>257359</v>
      </c>
      <c r="D1174" s="39">
        <v>7319662573597</v>
      </c>
      <c r="E1174" s="37" t="s">
        <v>46</v>
      </c>
      <c r="F1174" s="40">
        <v>300</v>
      </c>
      <c r="G1174" s="37">
        <v>0</v>
      </c>
      <c r="H1174" s="41">
        <v>0.34</v>
      </c>
      <c r="I1174" s="35">
        <f>'EPD information'!$L$16*Tabell2[[#This Row],[Weight (kg)]]</f>
        <v>1.1594000000000002</v>
      </c>
      <c r="J1174" s="22">
        <f>'EPD information'!$M$16*Tabell2[[#This Row],[Weight (kg)]]</f>
        <v>2.0196000000000002E-2</v>
      </c>
      <c r="K1174" s="22">
        <f>'EPD information'!$N$16*Tabell2[[#This Row],[Weight (kg)]]</f>
        <v>2.3970000000000003E-3</v>
      </c>
      <c r="L1174" s="22">
        <f>'EPD information'!$O$16*Tabell2[[#This Row],[Weight (kg)]]</f>
        <v>0</v>
      </c>
      <c r="M1174" s="22">
        <f>'EPD information'!$P$16*Tabell2[[#This Row],[Weight (kg)]]</f>
        <v>1.5980000000000002E-3</v>
      </c>
      <c r="N1174" s="22">
        <f>'EPD information'!$Q$16*Tabell2[[#This Row],[Weight (kg)]]</f>
        <v>5.3040000000000004E-2</v>
      </c>
      <c r="O1174" s="22">
        <f>'EPD information'!$R$16*Tabell2[[#This Row],[Weight (kg)]]</f>
        <v>8.602000000000002E-5</v>
      </c>
      <c r="P1174" s="22">
        <f>'EPD information'!$S$16*Tabell2[[#This Row],[Weight (kg)]]</f>
        <v>-0.41140000000000004</v>
      </c>
      <c r="Q1174" s="35">
        <f>'Product specific GWP'!$T$16*Tabell2[[#This Row],[Weight (kg)]]</f>
        <v>1.4858000000000001E-2</v>
      </c>
      <c r="R1174" s="35" t="s">
        <v>48</v>
      </c>
      <c r="S1174" s="35">
        <f>'EPD information'!$V$16*Tabell2[[#This Row],[Weight (kg)]]</f>
        <v>2.3970000000000003E-3</v>
      </c>
      <c r="T1174" s="35" t="str">
        <f>'EPD information'!$W$16</f>
        <v>ND</v>
      </c>
      <c r="U1174" s="35">
        <f>'EPD information'!$X$16*Tabell2[[#This Row],[Weight (kg)]]</f>
        <v>1.5980000000000002E-3</v>
      </c>
      <c r="V1174" s="35">
        <f>'EPD information'!$Y$16*Tabell2[[#This Row],[Weight (kg)]]</f>
        <v>5.3040000000000004E-2</v>
      </c>
      <c r="W1174" s="35">
        <f>'EPD information'!$Z$16*Tabell2[[#This Row],[Weight (kg)]]</f>
        <v>8.602000000000002E-5</v>
      </c>
      <c r="X1174" s="35">
        <f>'EPD information'!$AA$16*Tabell2[[#This Row],[Weight (kg)]]</f>
        <v>-0.41140000000000004</v>
      </c>
      <c r="Y1174" s="18">
        <f>'EPD information'!$AB$16*Tabell2[[#This Row],[Weight (kg)]]</f>
        <v>1.1424000000000001</v>
      </c>
      <c r="Z1174" s="18">
        <f>'EPD information'!$AC$16*Tabell2[[#This Row],[Weight (kg)]]</f>
        <v>2.0026000000000002E-2</v>
      </c>
      <c r="AA1174" s="18">
        <f>'EPD information'!$AD$16*Tabell2[[#This Row],[Weight (kg)]]</f>
        <v>2.5058000000000003E-3</v>
      </c>
      <c r="AB1174" s="18" t="s">
        <v>48</v>
      </c>
      <c r="AC1174" s="18">
        <f>'EPD information'!$AF$16*Tabell2[[#This Row],[Weight (kg)]]</f>
        <v>1.5809999999999999E-3</v>
      </c>
      <c r="AD1174" s="18">
        <f>'EPD information'!$AG$16*Tabell2[[#This Row],[Weight (kg)]]</f>
        <v>5.2700000000000004E-2</v>
      </c>
      <c r="AE1174" s="18">
        <f>'EPD information'!$AH$16*Tabell2[[#This Row],[Weight (kg)]]</f>
        <v>8.4320000000000006E-5</v>
      </c>
      <c r="AF1174" s="21">
        <f>'EPD information'!$AI$16*Tabell2[[#This Row],[Weight (kg)]]</f>
        <v>-0.39100000000000001</v>
      </c>
    </row>
    <row r="1175" spans="1:32" x14ac:dyDescent="0.2">
      <c r="A1175" s="36" t="s">
        <v>227</v>
      </c>
      <c r="B1175" s="37" t="s">
        <v>228</v>
      </c>
      <c r="C1175" s="38">
        <v>257360</v>
      </c>
      <c r="D1175" s="39">
        <v>7319662573603</v>
      </c>
      <c r="E1175" s="37" t="s">
        <v>46</v>
      </c>
      <c r="F1175" s="40">
        <v>315</v>
      </c>
      <c r="G1175" s="37">
        <v>0</v>
      </c>
      <c r="H1175" s="41">
        <v>0.38</v>
      </c>
      <c r="I1175" s="35">
        <f>'EPD information'!$L$16*Tabell2[[#This Row],[Weight (kg)]]</f>
        <v>1.2958000000000001</v>
      </c>
      <c r="J1175" s="22">
        <f>'EPD information'!$M$16*Tabell2[[#This Row],[Weight (kg)]]</f>
        <v>2.2572000000000002E-2</v>
      </c>
      <c r="K1175" s="22">
        <f>'EPD information'!$N$16*Tabell2[[#This Row],[Weight (kg)]]</f>
        <v>2.679E-3</v>
      </c>
      <c r="L1175" s="22">
        <f>'EPD information'!$O$16*Tabell2[[#This Row],[Weight (kg)]]</f>
        <v>0</v>
      </c>
      <c r="M1175" s="22">
        <f>'EPD information'!$P$16*Tabell2[[#This Row],[Weight (kg)]]</f>
        <v>1.786E-3</v>
      </c>
      <c r="N1175" s="22">
        <f>'EPD information'!$Q$16*Tabell2[[#This Row],[Weight (kg)]]</f>
        <v>5.9279999999999999E-2</v>
      </c>
      <c r="O1175" s="22">
        <f>'EPD information'!$R$16*Tabell2[[#This Row],[Weight (kg)]]</f>
        <v>9.6140000000000011E-5</v>
      </c>
      <c r="P1175" s="22">
        <f>'EPD information'!$S$16*Tabell2[[#This Row],[Weight (kg)]]</f>
        <v>-0.45979999999999999</v>
      </c>
      <c r="Q1175" s="35">
        <f>'Product specific GWP'!$T$16*Tabell2[[#This Row],[Weight (kg)]]</f>
        <v>1.6606000000000003E-2</v>
      </c>
      <c r="R1175" s="35" t="s">
        <v>48</v>
      </c>
      <c r="S1175" s="35">
        <f>'EPD information'!$V$16*Tabell2[[#This Row],[Weight (kg)]]</f>
        <v>2.679E-3</v>
      </c>
      <c r="T1175" s="35" t="str">
        <f>'EPD information'!$W$16</f>
        <v>ND</v>
      </c>
      <c r="U1175" s="35">
        <f>'EPD information'!$X$16*Tabell2[[#This Row],[Weight (kg)]]</f>
        <v>1.786E-3</v>
      </c>
      <c r="V1175" s="35">
        <f>'EPD information'!$Y$16*Tabell2[[#This Row],[Weight (kg)]]</f>
        <v>5.9279999999999999E-2</v>
      </c>
      <c r="W1175" s="35">
        <f>'EPD information'!$Z$16*Tabell2[[#This Row],[Weight (kg)]]</f>
        <v>9.6140000000000011E-5</v>
      </c>
      <c r="X1175" s="35">
        <f>'EPD information'!$AA$16*Tabell2[[#This Row],[Weight (kg)]]</f>
        <v>-0.45979999999999999</v>
      </c>
      <c r="Y1175" s="18">
        <f>'EPD information'!$AB$16*Tabell2[[#This Row],[Weight (kg)]]</f>
        <v>1.2767999999999999</v>
      </c>
      <c r="Z1175" s="18">
        <f>'EPD information'!$AC$16*Tabell2[[#This Row],[Weight (kg)]]</f>
        <v>2.2381999999999999E-2</v>
      </c>
      <c r="AA1175" s="18">
        <f>'EPD information'!$AD$16*Tabell2[[#This Row],[Weight (kg)]]</f>
        <v>2.8005999999999999E-3</v>
      </c>
      <c r="AB1175" s="18" t="s">
        <v>48</v>
      </c>
      <c r="AC1175" s="18">
        <f>'EPD information'!$AF$16*Tabell2[[#This Row],[Weight (kg)]]</f>
        <v>1.7669999999999999E-3</v>
      </c>
      <c r="AD1175" s="18">
        <f>'EPD information'!$AG$16*Tabell2[[#This Row],[Weight (kg)]]</f>
        <v>5.8900000000000001E-2</v>
      </c>
      <c r="AE1175" s="18">
        <f>'EPD information'!$AH$16*Tabell2[[#This Row],[Weight (kg)]]</f>
        <v>9.4240000000000006E-5</v>
      </c>
      <c r="AF1175" s="21">
        <f>'EPD information'!$AI$16*Tabell2[[#This Row],[Weight (kg)]]</f>
        <v>-0.43699999999999994</v>
      </c>
    </row>
    <row r="1176" spans="1:32" x14ac:dyDescent="0.2">
      <c r="A1176" s="36" t="s">
        <v>227</v>
      </c>
      <c r="B1176" s="37" t="s">
        <v>228</v>
      </c>
      <c r="C1176" s="38">
        <v>257362</v>
      </c>
      <c r="D1176" s="39">
        <v>7319662573627</v>
      </c>
      <c r="E1176" s="37" t="s">
        <v>46</v>
      </c>
      <c r="F1176" s="40">
        <v>400</v>
      </c>
      <c r="G1176" s="37">
        <v>0</v>
      </c>
      <c r="H1176" s="41">
        <v>0.68</v>
      </c>
      <c r="I1176" s="35">
        <f>'EPD information'!$L$16*Tabell2[[#This Row],[Weight (kg)]]</f>
        <v>2.3188000000000004</v>
      </c>
      <c r="J1176" s="22">
        <f>'EPD information'!$M$16*Tabell2[[#This Row],[Weight (kg)]]</f>
        <v>4.0392000000000004E-2</v>
      </c>
      <c r="K1176" s="22">
        <f>'EPD information'!$N$16*Tabell2[[#This Row],[Weight (kg)]]</f>
        <v>4.7940000000000005E-3</v>
      </c>
      <c r="L1176" s="22">
        <f>'EPD information'!$O$16*Tabell2[[#This Row],[Weight (kg)]]</f>
        <v>0</v>
      </c>
      <c r="M1176" s="22">
        <f>'EPD information'!$P$16*Tabell2[[#This Row],[Weight (kg)]]</f>
        <v>3.1960000000000005E-3</v>
      </c>
      <c r="N1176" s="22">
        <f>'EPD information'!$Q$16*Tabell2[[#This Row],[Weight (kg)]]</f>
        <v>0.10608000000000001</v>
      </c>
      <c r="O1176" s="22">
        <f>'EPD information'!$R$16*Tabell2[[#This Row],[Weight (kg)]]</f>
        <v>1.7204000000000004E-4</v>
      </c>
      <c r="P1176" s="22">
        <f>'EPD information'!$S$16*Tabell2[[#This Row],[Weight (kg)]]</f>
        <v>-0.82280000000000009</v>
      </c>
      <c r="Q1176" s="35">
        <f>'Product specific GWP'!$T$16*Tabell2[[#This Row],[Weight (kg)]]</f>
        <v>2.9716000000000003E-2</v>
      </c>
      <c r="R1176" s="35" t="s">
        <v>48</v>
      </c>
      <c r="S1176" s="35">
        <f>'EPD information'!$V$16*Tabell2[[#This Row],[Weight (kg)]]</f>
        <v>4.7940000000000005E-3</v>
      </c>
      <c r="T1176" s="35" t="str">
        <f>'EPD information'!$W$16</f>
        <v>ND</v>
      </c>
      <c r="U1176" s="35">
        <f>'EPD information'!$X$16*Tabell2[[#This Row],[Weight (kg)]]</f>
        <v>3.1960000000000005E-3</v>
      </c>
      <c r="V1176" s="35">
        <f>'EPD information'!$Y$16*Tabell2[[#This Row],[Weight (kg)]]</f>
        <v>0.10608000000000001</v>
      </c>
      <c r="W1176" s="35">
        <f>'EPD information'!$Z$16*Tabell2[[#This Row],[Weight (kg)]]</f>
        <v>1.7204000000000004E-4</v>
      </c>
      <c r="X1176" s="35">
        <f>'EPD information'!$AA$16*Tabell2[[#This Row],[Weight (kg)]]</f>
        <v>-0.82280000000000009</v>
      </c>
      <c r="Y1176" s="18">
        <f>'EPD information'!$AB$16*Tabell2[[#This Row],[Weight (kg)]]</f>
        <v>2.2848000000000002</v>
      </c>
      <c r="Z1176" s="18">
        <f>'EPD information'!$AC$16*Tabell2[[#This Row],[Weight (kg)]]</f>
        <v>4.0052000000000004E-2</v>
      </c>
      <c r="AA1176" s="18">
        <f>'EPD information'!$AD$16*Tabell2[[#This Row],[Weight (kg)]]</f>
        <v>5.0116000000000006E-3</v>
      </c>
      <c r="AB1176" s="18" t="s">
        <v>48</v>
      </c>
      <c r="AC1176" s="18">
        <f>'EPD information'!$AF$16*Tabell2[[#This Row],[Weight (kg)]]</f>
        <v>3.1619999999999999E-3</v>
      </c>
      <c r="AD1176" s="18">
        <f>'EPD information'!$AG$16*Tabell2[[#This Row],[Weight (kg)]]</f>
        <v>0.10540000000000001</v>
      </c>
      <c r="AE1176" s="18">
        <f>'EPD information'!$AH$16*Tabell2[[#This Row],[Weight (kg)]]</f>
        <v>1.6864000000000001E-4</v>
      </c>
      <c r="AF1176" s="21">
        <f>'EPD information'!$AI$16*Tabell2[[#This Row],[Weight (kg)]]</f>
        <v>-0.78200000000000003</v>
      </c>
    </row>
    <row r="1177" spans="1:32" x14ac:dyDescent="0.2">
      <c r="A1177" s="36" t="s">
        <v>227</v>
      </c>
      <c r="B1177" s="37" t="s">
        <v>228</v>
      </c>
      <c r="C1177" s="38">
        <v>257364</v>
      </c>
      <c r="D1177" s="39">
        <v>7319662573641</v>
      </c>
      <c r="E1177" s="37" t="s">
        <v>46</v>
      </c>
      <c r="F1177" s="40">
        <v>500</v>
      </c>
      <c r="G1177" s="37">
        <v>0</v>
      </c>
      <c r="H1177" s="41">
        <v>0.8</v>
      </c>
      <c r="I1177" s="35">
        <f>'EPD information'!$L$16*Tabell2[[#This Row],[Weight (kg)]]</f>
        <v>2.7280000000000002</v>
      </c>
      <c r="J1177" s="22">
        <f>'EPD information'!$M$16*Tabell2[[#This Row],[Weight (kg)]]</f>
        <v>4.7520000000000007E-2</v>
      </c>
      <c r="K1177" s="22">
        <f>'EPD information'!$N$16*Tabell2[[#This Row],[Weight (kg)]]</f>
        <v>5.64E-3</v>
      </c>
      <c r="L1177" s="22">
        <f>'EPD information'!$O$16*Tabell2[[#This Row],[Weight (kg)]]</f>
        <v>0</v>
      </c>
      <c r="M1177" s="22">
        <f>'EPD information'!$P$16*Tabell2[[#This Row],[Weight (kg)]]</f>
        <v>3.7600000000000003E-3</v>
      </c>
      <c r="N1177" s="22">
        <f>'EPD information'!$Q$16*Tabell2[[#This Row],[Weight (kg)]]</f>
        <v>0.12480000000000001</v>
      </c>
      <c r="O1177" s="22">
        <f>'EPD information'!$R$16*Tabell2[[#This Row],[Weight (kg)]]</f>
        <v>2.0240000000000004E-4</v>
      </c>
      <c r="P1177" s="22">
        <f>'EPD information'!$S$16*Tabell2[[#This Row],[Weight (kg)]]</f>
        <v>-0.96799999999999997</v>
      </c>
      <c r="Q1177" s="35">
        <f>'Product specific GWP'!$T$16*Tabell2[[#This Row],[Weight (kg)]]</f>
        <v>3.4960000000000005E-2</v>
      </c>
      <c r="R1177" s="35" t="s">
        <v>48</v>
      </c>
      <c r="S1177" s="35">
        <f>'EPD information'!$V$16*Tabell2[[#This Row],[Weight (kg)]]</f>
        <v>5.64E-3</v>
      </c>
      <c r="T1177" s="35" t="str">
        <f>'EPD information'!$W$16</f>
        <v>ND</v>
      </c>
      <c r="U1177" s="35">
        <f>'EPD information'!$X$16*Tabell2[[#This Row],[Weight (kg)]]</f>
        <v>3.7600000000000003E-3</v>
      </c>
      <c r="V1177" s="35">
        <f>'EPD information'!$Y$16*Tabell2[[#This Row],[Weight (kg)]]</f>
        <v>0.12480000000000001</v>
      </c>
      <c r="W1177" s="35">
        <f>'EPD information'!$Z$16*Tabell2[[#This Row],[Weight (kg)]]</f>
        <v>2.0240000000000004E-4</v>
      </c>
      <c r="X1177" s="35">
        <f>'EPD information'!$AA$16*Tabell2[[#This Row],[Weight (kg)]]</f>
        <v>-0.96799999999999997</v>
      </c>
      <c r="Y1177" s="18">
        <f>'EPD information'!$AB$16*Tabell2[[#This Row],[Weight (kg)]]</f>
        <v>2.6880000000000002</v>
      </c>
      <c r="Z1177" s="18">
        <f>'EPD information'!$AC$16*Tabell2[[#This Row],[Weight (kg)]]</f>
        <v>4.7120000000000002E-2</v>
      </c>
      <c r="AA1177" s="18">
        <f>'EPD information'!$AD$16*Tabell2[[#This Row],[Weight (kg)]]</f>
        <v>5.8960000000000002E-3</v>
      </c>
      <c r="AB1177" s="18" t="s">
        <v>48</v>
      </c>
      <c r="AC1177" s="18">
        <f>'EPD information'!$AF$16*Tabell2[[#This Row],[Weight (kg)]]</f>
        <v>3.7199999999999998E-3</v>
      </c>
      <c r="AD1177" s="18">
        <f>'EPD information'!$AG$16*Tabell2[[#This Row],[Weight (kg)]]</f>
        <v>0.124</v>
      </c>
      <c r="AE1177" s="18">
        <f>'EPD information'!$AH$16*Tabell2[[#This Row],[Weight (kg)]]</f>
        <v>1.9840000000000002E-4</v>
      </c>
      <c r="AF1177" s="21">
        <f>'EPD information'!$AI$16*Tabell2[[#This Row],[Weight (kg)]]</f>
        <v>-0.91999999999999993</v>
      </c>
    </row>
    <row r="1178" spans="1:32" x14ac:dyDescent="0.2">
      <c r="A1178" s="36" t="s">
        <v>227</v>
      </c>
      <c r="B1178" s="37" t="s">
        <v>228</v>
      </c>
      <c r="C1178" s="38">
        <v>257367</v>
      </c>
      <c r="D1178" s="39">
        <v>7319662573672</v>
      </c>
      <c r="E1178" s="37" t="s">
        <v>46</v>
      </c>
      <c r="F1178" s="40">
        <v>630</v>
      </c>
      <c r="G1178" s="37">
        <v>0</v>
      </c>
      <c r="H1178" s="41">
        <v>1.17</v>
      </c>
      <c r="I1178" s="35">
        <f>'EPD information'!$L$16*Tabell2[[#This Row],[Weight (kg)]]</f>
        <v>3.9897</v>
      </c>
      <c r="J1178" s="22">
        <f>'EPD information'!$M$16*Tabell2[[#This Row],[Weight (kg)]]</f>
        <v>6.9498000000000004E-2</v>
      </c>
      <c r="K1178" s="22">
        <f>'EPD information'!$N$16*Tabell2[[#This Row],[Weight (kg)]]</f>
        <v>8.2484999999999989E-3</v>
      </c>
      <c r="L1178" s="22">
        <f>'EPD information'!$O$16*Tabell2[[#This Row],[Weight (kg)]]</f>
        <v>0</v>
      </c>
      <c r="M1178" s="22">
        <f>'EPD information'!$P$16*Tabell2[[#This Row],[Weight (kg)]]</f>
        <v>5.4989999999999995E-3</v>
      </c>
      <c r="N1178" s="22">
        <f>'EPD information'!$Q$16*Tabell2[[#This Row],[Weight (kg)]]</f>
        <v>0.18251999999999999</v>
      </c>
      <c r="O1178" s="22">
        <f>'EPD information'!$R$16*Tabell2[[#This Row],[Weight (kg)]]</f>
        <v>2.9601000000000003E-4</v>
      </c>
      <c r="P1178" s="22">
        <f>'EPD information'!$S$16*Tabell2[[#This Row],[Weight (kg)]]</f>
        <v>-1.4157</v>
      </c>
      <c r="Q1178" s="35">
        <f>'Product specific GWP'!$T$16*Tabell2[[#This Row],[Weight (kg)]]</f>
        <v>5.1129000000000001E-2</v>
      </c>
      <c r="R1178" s="35" t="s">
        <v>48</v>
      </c>
      <c r="S1178" s="35">
        <f>'EPD information'!$V$16*Tabell2[[#This Row],[Weight (kg)]]</f>
        <v>8.2484999999999989E-3</v>
      </c>
      <c r="T1178" s="35" t="str">
        <f>'EPD information'!$W$16</f>
        <v>ND</v>
      </c>
      <c r="U1178" s="35">
        <f>'EPD information'!$X$16*Tabell2[[#This Row],[Weight (kg)]]</f>
        <v>5.4989999999999995E-3</v>
      </c>
      <c r="V1178" s="35">
        <f>'EPD information'!$Y$16*Tabell2[[#This Row],[Weight (kg)]]</f>
        <v>0.18251999999999999</v>
      </c>
      <c r="W1178" s="35">
        <f>'EPD information'!$Z$16*Tabell2[[#This Row],[Weight (kg)]]</f>
        <v>2.9601000000000003E-4</v>
      </c>
      <c r="X1178" s="35">
        <f>'EPD information'!$AA$16*Tabell2[[#This Row],[Weight (kg)]]</f>
        <v>-1.4157</v>
      </c>
      <c r="Y1178" s="18">
        <f>'EPD information'!$AB$16*Tabell2[[#This Row],[Weight (kg)]]</f>
        <v>3.9311999999999996</v>
      </c>
      <c r="Z1178" s="18">
        <f>'EPD information'!$AC$16*Tabell2[[#This Row],[Weight (kg)]]</f>
        <v>6.8913000000000002E-2</v>
      </c>
      <c r="AA1178" s="18">
        <f>'EPD information'!$AD$16*Tabell2[[#This Row],[Weight (kg)]]</f>
        <v>8.6228999999999993E-3</v>
      </c>
      <c r="AB1178" s="18" t="s">
        <v>48</v>
      </c>
      <c r="AC1178" s="18">
        <f>'EPD information'!$AF$16*Tabell2[[#This Row],[Weight (kg)]]</f>
        <v>5.4404999999999992E-3</v>
      </c>
      <c r="AD1178" s="18">
        <f>'EPD information'!$AG$16*Tabell2[[#This Row],[Weight (kg)]]</f>
        <v>0.18134999999999998</v>
      </c>
      <c r="AE1178" s="18">
        <f>'EPD information'!$AH$16*Tabell2[[#This Row],[Weight (kg)]]</f>
        <v>2.9015999999999997E-4</v>
      </c>
      <c r="AF1178" s="21">
        <f>'EPD information'!$AI$16*Tabell2[[#This Row],[Weight (kg)]]</f>
        <v>-1.3454999999999999</v>
      </c>
    </row>
    <row r="1179" spans="1:32" x14ac:dyDescent="0.2">
      <c r="A1179" s="36" t="s">
        <v>227</v>
      </c>
      <c r="B1179" s="37" t="s">
        <v>228</v>
      </c>
      <c r="C1179" s="38">
        <v>257369</v>
      </c>
      <c r="D1179" s="39">
        <v>7319662573696</v>
      </c>
      <c r="E1179" s="37" t="s">
        <v>46</v>
      </c>
      <c r="F1179" s="40">
        <v>800</v>
      </c>
      <c r="G1179" s="37">
        <v>0</v>
      </c>
      <c r="H1179" s="41">
        <v>2</v>
      </c>
      <c r="I1179" s="35">
        <f>'EPD information'!$L$16*Tabell2[[#This Row],[Weight (kg)]]</f>
        <v>6.82</v>
      </c>
      <c r="J1179" s="22">
        <f>'EPD information'!$M$16*Tabell2[[#This Row],[Weight (kg)]]</f>
        <v>0.1188</v>
      </c>
      <c r="K1179" s="22">
        <f>'EPD information'!$N$16*Tabell2[[#This Row],[Weight (kg)]]</f>
        <v>1.41E-2</v>
      </c>
      <c r="L1179" s="22">
        <f>'EPD information'!$O$16*Tabell2[[#This Row],[Weight (kg)]]</f>
        <v>0</v>
      </c>
      <c r="M1179" s="22">
        <f>'EPD information'!$P$16*Tabell2[[#This Row],[Weight (kg)]]</f>
        <v>9.4000000000000004E-3</v>
      </c>
      <c r="N1179" s="22">
        <f>'EPD information'!$Q$16*Tabell2[[#This Row],[Weight (kg)]]</f>
        <v>0.312</v>
      </c>
      <c r="O1179" s="22">
        <f>'EPD information'!$R$16*Tabell2[[#This Row],[Weight (kg)]]</f>
        <v>5.0600000000000005E-4</v>
      </c>
      <c r="P1179" s="22">
        <f>'EPD information'!$S$16*Tabell2[[#This Row],[Weight (kg)]]</f>
        <v>-2.42</v>
      </c>
      <c r="Q1179" s="35">
        <f>'Product specific GWP'!$T$16*Tabell2[[#This Row],[Weight (kg)]]</f>
        <v>8.7400000000000005E-2</v>
      </c>
      <c r="R1179" s="35" t="s">
        <v>48</v>
      </c>
      <c r="S1179" s="35">
        <f>'EPD information'!$V$16*Tabell2[[#This Row],[Weight (kg)]]</f>
        <v>1.41E-2</v>
      </c>
      <c r="T1179" s="35" t="str">
        <f>'EPD information'!$W$16</f>
        <v>ND</v>
      </c>
      <c r="U1179" s="35">
        <f>'EPD information'!$X$16*Tabell2[[#This Row],[Weight (kg)]]</f>
        <v>9.4000000000000004E-3</v>
      </c>
      <c r="V1179" s="35">
        <f>'EPD information'!$Y$16*Tabell2[[#This Row],[Weight (kg)]]</f>
        <v>0.312</v>
      </c>
      <c r="W1179" s="35">
        <f>'EPD information'!$Z$16*Tabell2[[#This Row],[Weight (kg)]]</f>
        <v>5.0600000000000005E-4</v>
      </c>
      <c r="X1179" s="35">
        <f>'EPD information'!$AA$16*Tabell2[[#This Row],[Weight (kg)]]</f>
        <v>-2.42</v>
      </c>
      <c r="Y1179" s="18">
        <f>'EPD information'!$AB$16*Tabell2[[#This Row],[Weight (kg)]]</f>
        <v>6.72</v>
      </c>
      <c r="Z1179" s="18">
        <f>'EPD information'!$AC$16*Tabell2[[#This Row],[Weight (kg)]]</f>
        <v>0.1178</v>
      </c>
      <c r="AA1179" s="18">
        <f>'EPD information'!$AD$16*Tabell2[[#This Row],[Weight (kg)]]</f>
        <v>1.474E-2</v>
      </c>
      <c r="AB1179" s="18" t="s">
        <v>48</v>
      </c>
      <c r="AC1179" s="18">
        <f>'EPD information'!$AF$16*Tabell2[[#This Row],[Weight (kg)]]</f>
        <v>9.2999999999999992E-3</v>
      </c>
      <c r="AD1179" s="18">
        <f>'EPD information'!$AG$16*Tabell2[[#This Row],[Weight (kg)]]</f>
        <v>0.31</v>
      </c>
      <c r="AE1179" s="18">
        <f>'EPD information'!$AH$16*Tabell2[[#This Row],[Weight (kg)]]</f>
        <v>4.9600000000000002E-4</v>
      </c>
      <c r="AF1179" s="21">
        <f>'EPD information'!$AI$16*Tabell2[[#This Row],[Weight (kg)]]</f>
        <v>-2.2999999999999998</v>
      </c>
    </row>
    <row r="1180" spans="1:32" x14ac:dyDescent="0.2">
      <c r="A1180" s="36" t="s">
        <v>227</v>
      </c>
      <c r="B1180" s="37" t="s">
        <v>228</v>
      </c>
      <c r="C1180" s="38">
        <v>257371</v>
      </c>
      <c r="D1180" s="39">
        <v>7319662573719</v>
      </c>
      <c r="E1180" s="37" t="s">
        <v>46</v>
      </c>
      <c r="F1180" s="40">
        <v>1000</v>
      </c>
      <c r="G1180" s="37">
        <v>0</v>
      </c>
      <c r="H1180" s="41">
        <v>3</v>
      </c>
      <c r="I1180" s="35">
        <f>'EPD information'!$L$16*Tabell2[[#This Row],[Weight (kg)]]</f>
        <v>10.23</v>
      </c>
      <c r="J1180" s="22">
        <f>'EPD information'!$M$16*Tabell2[[#This Row],[Weight (kg)]]</f>
        <v>0.1782</v>
      </c>
      <c r="K1180" s="22">
        <f>'EPD information'!$N$16*Tabell2[[#This Row],[Weight (kg)]]</f>
        <v>2.1149999999999999E-2</v>
      </c>
      <c r="L1180" s="22">
        <f>'EPD information'!$O$16*Tabell2[[#This Row],[Weight (kg)]]</f>
        <v>0</v>
      </c>
      <c r="M1180" s="22">
        <f>'EPD information'!$P$16*Tabell2[[#This Row],[Weight (kg)]]</f>
        <v>1.4100000000000001E-2</v>
      </c>
      <c r="N1180" s="22">
        <f>'EPD information'!$Q$16*Tabell2[[#This Row],[Weight (kg)]]</f>
        <v>0.46799999999999997</v>
      </c>
      <c r="O1180" s="22">
        <f>'EPD information'!$R$16*Tabell2[[#This Row],[Weight (kg)]]</f>
        <v>7.5900000000000013E-4</v>
      </c>
      <c r="P1180" s="22">
        <f>'EPD information'!$S$16*Tabell2[[#This Row],[Weight (kg)]]</f>
        <v>-3.63</v>
      </c>
      <c r="Q1180" s="35">
        <f>'Product specific GWP'!$T$16*Tabell2[[#This Row],[Weight (kg)]]</f>
        <v>0.13109999999999999</v>
      </c>
      <c r="R1180" s="35" t="s">
        <v>48</v>
      </c>
      <c r="S1180" s="35">
        <f>'EPD information'!$V$16*Tabell2[[#This Row],[Weight (kg)]]</f>
        <v>2.1149999999999999E-2</v>
      </c>
      <c r="T1180" s="35" t="str">
        <f>'EPD information'!$W$16</f>
        <v>ND</v>
      </c>
      <c r="U1180" s="35">
        <f>'EPD information'!$X$16*Tabell2[[#This Row],[Weight (kg)]]</f>
        <v>1.4100000000000001E-2</v>
      </c>
      <c r="V1180" s="35">
        <f>'EPD information'!$Y$16*Tabell2[[#This Row],[Weight (kg)]]</f>
        <v>0.46799999999999997</v>
      </c>
      <c r="W1180" s="35">
        <f>'EPD information'!$Z$16*Tabell2[[#This Row],[Weight (kg)]]</f>
        <v>7.5900000000000013E-4</v>
      </c>
      <c r="X1180" s="35">
        <f>'EPD information'!$AA$16*Tabell2[[#This Row],[Weight (kg)]]</f>
        <v>-3.63</v>
      </c>
      <c r="Y1180" s="18">
        <f>'EPD information'!$AB$16*Tabell2[[#This Row],[Weight (kg)]]</f>
        <v>10.08</v>
      </c>
      <c r="Z1180" s="18">
        <f>'EPD information'!$AC$16*Tabell2[[#This Row],[Weight (kg)]]</f>
        <v>0.1767</v>
      </c>
      <c r="AA1180" s="18">
        <f>'EPD information'!$AD$16*Tabell2[[#This Row],[Weight (kg)]]</f>
        <v>2.2109999999999998E-2</v>
      </c>
      <c r="AB1180" s="18" t="s">
        <v>48</v>
      </c>
      <c r="AC1180" s="18">
        <f>'EPD information'!$AF$16*Tabell2[[#This Row],[Weight (kg)]]</f>
        <v>1.3949999999999999E-2</v>
      </c>
      <c r="AD1180" s="18">
        <f>'EPD information'!$AG$16*Tabell2[[#This Row],[Weight (kg)]]</f>
        <v>0.46499999999999997</v>
      </c>
      <c r="AE1180" s="18">
        <f>'EPD information'!$AH$16*Tabell2[[#This Row],[Weight (kg)]]</f>
        <v>7.4400000000000009E-4</v>
      </c>
      <c r="AF1180" s="21">
        <f>'EPD information'!$AI$16*Tabell2[[#This Row],[Weight (kg)]]</f>
        <v>-3.4499999999999997</v>
      </c>
    </row>
    <row r="1181" spans="1:32" x14ac:dyDescent="0.2">
      <c r="A1181" s="36" t="s">
        <v>227</v>
      </c>
      <c r="B1181" s="37" t="s">
        <v>228</v>
      </c>
      <c r="C1181" s="38">
        <v>257373</v>
      </c>
      <c r="D1181" s="39">
        <v>7319662573733</v>
      </c>
      <c r="E1181" s="37" t="s">
        <v>46</v>
      </c>
      <c r="F1181" s="40">
        <v>1250</v>
      </c>
      <c r="G1181" s="37">
        <v>0</v>
      </c>
      <c r="H1181" s="41">
        <v>4</v>
      </c>
      <c r="I1181" s="35">
        <f>'EPD information'!$L$16*Tabell2[[#This Row],[Weight (kg)]]</f>
        <v>13.64</v>
      </c>
      <c r="J1181" s="22">
        <f>'EPD information'!$M$16*Tabell2[[#This Row],[Weight (kg)]]</f>
        <v>0.23760000000000001</v>
      </c>
      <c r="K1181" s="22">
        <f>'EPD information'!$N$16*Tabell2[[#This Row],[Weight (kg)]]</f>
        <v>2.8199999999999999E-2</v>
      </c>
      <c r="L1181" s="22">
        <f>'EPD information'!$O$16*Tabell2[[#This Row],[Weight (kg)]]</f>
        <v>0</v>
      </c>
      <c r="M1181" s="22">
        <f>'EPD information'!$P$16*Tabell2[[#This Row],[Weight (kg)]]</f>
        <v>1.8800000000000001E-2</v>
      </c>
      <c r="N1181" s="22">
        <f>'EPD information'!$Q$16*Tabell2[[#This Row],[Weight (kg)]]</f>
        <v>0.624</v>
      </c>
      <c r="O1181" s="22">
        <f>'EPD information'!$R$16*Tabell2[[#This Row],[Weight (kg)]]</f>
        <v>1.0120000000000001E-3</v>
      </c>
      <c r="P1181" s="22">
        <f>'EPD information'!$S$16*Tabell2[[#This Row],[Weight (kg)]]</f>
        <v>-4.84</v>
      </c>
      <c r="Q1181" s="35">
        <f>'Product specific GWP'!$T$16*Tabell2[[#This Row],[Weight (kg)]]</f>
        <v>0.17480000000000001</v>
      </c>
      <c r="R1181" s="35" t="s">
        <v>48</v>
      </c>
      <c r="S1181" s="35">
        <f>'EPD information'!$V$16*Tabell2[[#This Row],[Weight (kg)]]</f>
        <v>2.8199999999999999E-2</v>
      </c>
      <c r="T1181" s="35" t="str">
        <f>'EPD information'!$W$16</f>
        <v>ND</v>
      </c>
      <c r="U1181" s="35">
        <f>'EPD information'!$X$16*Tabell2[[#This Row],[Weight (kg)]]</f>
        <v>1.8800000000000001E-2</v>
      </c>
      <c r="V1181" s="35">
        <f>'EPD information'!$Y$16*Tabell2[[#This Row],[Weight (kg)]]</f>
        <v>0.624</v>
      </c>
      <c r="W1181" s="35">
        <f>'EPD information'!$Z$16*Tabell2[[#This Row],[Weight (kg)]]</f>
        <v>1.0120000000000001E-3</v>
      </c>
      <c r="X1181" s="35">
        <f>'EPD information'!$AA$16*Tabell2[[#This Row],[Weight (kg)]]</f>
        <v>-4.84</v>
      </c>
      <c r="Y1181" s="18">
        <f>'EPD information'!$AB$16*Tabell2[[#This Row],[Weight (kg)]]</f>
        <v>13.44</v>
      </c>
      <c r="Z1181" s="18">
        <f>'EPD information'!$AC$16*Tabell2[[#This Row],[Weight (kg)]]</f>
        <v>0.2356</v>
      </c>
      <c r="AA1181" s="18">
        <f>'EPD information'!$AD$16*Tabell2[[#This Row],[Weight (kg)]]</f>
        <v>2.9479999999999999E-2</v>
      </c>
      <c r="AB1181" s="18" t="s">
        <v>48</v>
      </c>
      <c r="AC1181" s="18">
        <f>'EPD information'!$AF$16*Tabell2[[#This Row],[Weight (kg)]]</f>
        <v>1.8599999999999998E-2</v>
      </c>
      <c r="AD1181" s="18">
        <f>'EPD information'!$AG$16*Tabell2[[#This Row],[Weight (kg)]]</f>
        <v>0.62</v>
      </c>
      <c r="AE1181" s="18">
        <f>'EPD information'!$AH$16*Tabell2[[#This Row],[Weight (kg)]]</f>
        <v>9.9200000000000004E-4</v>
      </c>
      <c r="AF1181" s="21">
        <f>'EPD information'!$AI$16*Tabell2[[#This Row],[Weight (kg)]]</f>
        <v>-4.5999999999999996</v>
      </c>
    </row>
    <row r="1182" spans="1:32" x14ac:dyDescent="0.2">
      <c r="A1182" s="36" t="s">
        <v>227</v>
      </c>
      <c r="B1182" s="37" t="s">
        <v>228</v>
      </c>
      <c r="C1182" s="38">
        <v>257376</v>
      </c>
      <c r="D1182" s="39">
        <v>7319662573764</v>
      </c>
      <c r="E1182" s="37" t="s">
        <v>46</v>
      </c>
      <c r="F1182" s="40">
        <v>1500</v>
      </c>
      <c r="G1182" s="37">
        <v>0</v>
      </c>
      <c r="H1182" s="41">
        <v>7</v>
      </c>
      <c r="I1182" s="35">
        <f>'EPD information'!$L$16*Tabell2[[#This Row],[Weight (kg)]]</f>
        <v>23.87</v>
      </c>
      <c r="J1182" s="22">
        <f>'EPD information'!$M$16*Tabell2[[#This Row],[Weight (kg)]]</f>
        <v>0.4158</v>
      </c>
      <c r="K1182" s="22">
        <f>'EPD information'!$N$16*Tabell2[[#This Row],[Weight (kg)]]</f>
        <v>4.9349999999999998E-2</v>
      </c>
      <c r="L1182" s="22">
        <f>'EPD information'!$O$16*Tabell2[[#This Row],[Weight (kg)]]</f>
        <v>0</v>
      </c>
      <c r="M1182" s="22">
        <f>'EPD information'!$P$16*Tabell2[[#This Row],[Weight (kg)]]</f>
        <v>3.2899999999999999E-2</v>
      </c>
      <c r="N1182" s="22">
        <f>'EPD information'!$Q$16*Tabell2[[#This Row],[Weight (kg)]]</f>
        <v>1.0920000000000001</v>
      </c>
      <c r="O1182" s="22">
        <f>'EPD information'!$R$16*Tabell2[[#This Row],[Weight (kg)]]</f>
        <v>1.7710000000000002E-3</v>
      </c>
      <c r="P1182" s="22">
        <f>'EPD information'!$S$16*Tabell2[[#This Row],[Weight (kg)]]</f>
        <v>-8.4699999999999989</v>
      </c>
      <c r="Q1182" s="35">
        <f>'Product specific GWP'!$T$16*Tabell2[[#This Row],[Weight (kg)]]</f>
        <v>0.30590000000000001</v>
      </c>
      <c r="R1182" s="35" t="s">
        <v>48</v>
      </c>
      <c r="S1182" s="35">
        <f>'EPD information'!$V$16*Tabell2[[#This Row],[Weight (kg)]]</f>
        <v>4.9349999999999998E-2</v>
      </c>
      <c r="T1182" s="35" t="str">
        <f>'EPD information'!$W$16</f>
        <v>ND</v>
      </c>
      <c r="U1182" s="35">
        <f>'EPD information'!$X$16*Tabell2[[#This Row],[Weight (kg)]]</f>
        <v>3.2899999999999999E-2</v>
      </c>
      <c r="V1182" s="35">
        <f>'EPD information'!$Y$16*Tabell2[[#This Row],[Weight (kg)]]</f>
        <v>1.0920000000000001</v>
      </c>
      <c r="W1182" s="35">
        <f>'EPD information'!$Z$16*Tabell2[[#This Row],[Weight (kg)]]</f>
        <v>1.7710000000000002E-3</v>
      </c>
      <c r="X1182" s="35">
        <f>'EPD information'!$AA$16*Tabell2[[#This Row],[Weight (kg)]]</f>
        <v>-8.4699999999999989</v>
      </c>
      <c r="Y1182" s="18">
        <f>'EPD information'!$AB$16*Tabell2[[#This Row],[Weight (kg)]]</f>
        <v>23.52</v>
      </c>
      <c r="Z1182" s="18">
        <f>'EPD information'!$AC$16*Tabell2[[#This Row],[Weight (kg)]]</f>
        <v>0.4123</v>
      </c>
      <c r="AA1182" s="18">
        <f>'EPD information'!$AD$16*Tabell2[[#This Row],[Weight (kg)]]</f>
        <v>5.1589999999999997E-2</v>
      </c>
      <c r="AB1182" s="18" t="s">
        <v>48</v>
      </c>
      <c r="AC1182" s="18">
        <f>'EPD information'!$AF$16*Tabell2[[#This Row],[Weight (kg)]]</f>
        <v>3.2549999999999996E-2</v>
      </c>
      <c r="AD1182" s="18">
        <f>'EPD information'!$AG$16*Tabell2[[#This Row],[Weight (kg)]]</f>
        <v>1.085</v>
      </c>
      <c r="AE1182" s="18">
        <f>'EPD information'!$AH$16*Tabell2[[#This Row],[Weight (kg)]]</f>
        <v>1.7360000000000001E-3</v>
      </c>
      <c r="AF1182" s="21">
        <f>'EPD information'!$AI$16*Tabell2[[#This Row],[Weight (kg)]]</f>
        <v>-8.0499999999999989</v>
      </c>
    </row>
    <row r="1183" spans="1:32" x14ac:dyDescent="0.2">
      <c r="A1183" s="36" t="s">
        <v>233</v>
      </c>
      <c r="B1183" s="37" t="s">
        <v>234</v>
      </c>
      <c r="C1183" s="42">
        <v>231101</v>
      </c>
      <c r="D1183" s="39">
        <v>7319662311014</v>
      </c>
      <c r="E1183" s="37" t="s">
        <v>46</v>
      </c>
      <c r="F1183" s="40">
        <v>50</v>
      </c>
      <c r="G1183" s="37">
        <v>0</v>
      </c>
      <c r="H1183" s="41">
        <v>0.08</v>
      </c>
      <c r="I1183" s="35">
        <f>'EPD information'!$L$16*Tabell2[[#This Row],[Weight (kg)]]</f>
        <v>0.27280000000000004</v>
      </c>
      <c r="J1183" s="22">
        <f>'EPD information'!$M$16*Tabell2[[#This Row],[Weight (kg)]]</f>
        <v>4.7520000000000001E-3</v>
      </c>
      <c r="K1183" s="22">
        <f>'EPD information'!$N$16*Tabell2[[#This Row],[Weight (kg)]]</f>
        <v>5.6400000000000005E-4</v>
      </c>
      <c r="L1183" s="22">
        <f>'EPD information'!$O$16*Tabell2[[#This Row],[Weight (kg)]]</f>
        <v>0</v>
      </c>
      <c r="M1183" s="22">
        <f>'EPD information'!$P$16*Tabell2[[#This Row],[Weight (kg)]]</f>
        <v>3.7600000000000003E-4</v>
      </c>
      <c r="N1183" s="22">
        <f>'EPD information'!$Q$16*Tabell2[[#This Row],[Weight (kg)]]</f>
        <v>1.248E-2</v>
      </c>
      <c r="O1183" s="22">
        <f>'EPD information'!$R$16*Tabell2[[#This Row],[Weight (kg)]]</f>
        <v>2.0240000000000003E-5</v>
      </c>
      <c r="P1183" s="22">
        <f>'EPD information'!$S$16*Tabell2[[#This Row],[Weight (kg)]]</f>
        <v>-9.6799999999999997E-2</v>
      </c>
      <c r="Q1183" s="35">
        <f>'Product specific GWP'!$T$16*Tabell2[[#This Row],[Weight (kg)]]</f>
        <v>3.4960000000000004E-3</v>
      </c>
      <c r="R1183" s="35" t="s">
        <v>48</v>
      </c>
      <c r="S1183" s="35">
        <f>'EPD information'!$V$16*Tabell2[[#This Row],[Weight (kg)]]</f>
        <v>5.6400000000000005E-4</v>
      </c>
      <c r="T1183" s="35" t="str">
        <f>'EPD information'!$W$16</f>
        <v>ND</v>
      </c>
      <c r="U1183" s="35">
        <f>'EPD information'!$X$16*Tabell2[[#This Row],[Weight (kg)]]</f>
        <v>3.7600000000000003E-4</v>
      </c>
      <c r="V1183" s="35">
        <f>'EPD information'!$Y$16*Tabell2[[#This Row],[Weight (kg)]]</f>
        <v>1.248E-2</v>
      </c>
      <c r="W1183" s="35">
        <f>'EPD information'!$Z$16*Tabell2[[#This Row],[Weight (kg)]]</f>
        <v>2.0240000000000003E-5</v>
      </c>
      <c r="X1183" s="35">
        <f>'EPD information'!$AA$16*Tabell2[[#This Row],[Weight (kg)]]</f>
        <v>-9.6799999999999997E-2</v>
      </c>
      <c r="Y1183" s="18">
        <f>'EPD information'!$AB$16*Tabell2[[#This Row],[Weight (kg)]]</f>
        <v>0.26879999999999998</v>
      </c>
      <c r="Z1183" s="18">
        <f>'EPD information'!$AC$16*Tabell2[[#This Row],[Weight (kg)]]</f>
        <v>4.712E-3</v>
      </c>
      <c r="AA1183" s="18">
        <f>'EPD information'!$AD$16*Tabell2[[#This Row],[Weight (kg)]]</f>
        <v>5.8960000000000002E-4</v>
      </c>
      <c r="AB1183" s="18" t="s">
        <v>48</v>
      </c>
      <c r="AC1183" s="18">
        <f>'EPD information'!$AF$16*Tabell2[[#This Row],[Weight (kg)]]</f>
        <v>3.7199999999999999E-4</v>
      </c>
      <c r="AD1183" s="18">
        <f>'EPD information'!$AG$16*Tabell2[[#This Row],[Weight (kg)]]</f>
        <v>1.24E-2</v>
      </c>
      <c r="AE1183" s="18">
        <f>'EPD information'!$AH$16*Tabell2[[#This Row],[Weight (kg)]]</f>
        <v>1.984E-5</v>
      </c>
      <c r="AF1183" s="21">
        <f>'EPD information'!$AI$16*Tabell2[[#This Row],[Weight (kg)]]</f>
        <v>-9.1999999999999998E-2</v>
      </c>
    </row>
    <row r="1184" spans="1:32" x14ac:dyDescent="0.2">
      <c r="A1184" s="36" t="s">
        <v>233</v>
      </c>
      <c r="B1184" s="37" t="s">
        <v>234</v>
      </c>
      <c r="C1184" s="42">
        <v>231102</v>
      </c>
      <c r="D1184" s="39">
        <v>7319662311021</v>
      </c>
      <c r="E1184" s="37" t="s">
        <v>46</v>
      </c>
      <c r="F1184" s="40">
        <v>63</v>
      </c>
      <c r="G1184" s="37">
        <v>0</v>
      </c>
      <c r="H1184" s="41">
        <v>0.06</v>
      </c>
      <c r="I1184" s="35">
        <f>'EPD information'!$L$16*Tabell2[[#This Row],[Weight (kg)]]</f>
        <v>0.2046</v>
      </c>
      <c r="J1184" s="22">
        <f>'EPD information'!$M$16*Tabell2[[#This Row],[Weight (kg)]]</f>
        <v>3.5639999999999999E-3</v>
      </c>
      <c r="K1184" s="22">
        <f>'EPD information'!$N$16*Tabell2[[#This Row],[Weight (kg)]]</f>
        <v>4.2299999999999998E-4</v>
      </c>
      <c r="L1184" s="22">
        <f>'EPD information'!$O$16*Tabell2[[#This Row],[Weight (kg)]]</f>
        <v>0</v>
      </c>
      <c r="M1184" s="22">
        <f>'EPD information'!$P$16*Tabell2[[#This Row],[Weight (kg)]]</f>
        <v>2.8200000000000002E-4</v>
      </c>
      <c r="N1184" s="22">
        <f>'EPD information'!$Q$16*Tabell2[[#This Row],[Weight (kg)]]</f>
        <v>9.3600000000000003E-3</v>
      </c>
      <c r="O1184" s="22">
        <f>'EPD information'!$R$16*Tabell2[[#This Row],[Weight (kg)]]</f>
        <v>1.518E-5</v>
      </c>
      <c r="P1184" s="22">
        <f>'EPD information'!$S$16*Tabell2[[#This Row],[Weight (kg)]]</f>
        <v>-7.2599999999999998E-2</v>
      </c>
      <c r="Q1184" s="35">
        <f>'Product specific GWP'!$T$16*Tabell2[[#This Row],[Weight (kg)]]</f>
        <v>2.6220000000000002E-3</v>
      </c>
      <c r="R1184" s="35" t="s">
        <v>48</v>
      </c>
      <c r="S1184" s="35">
        <f>'EPD information'!$V$16*Tabell2[[#This Row],[Weight (kg)]]</f>
        <v>4.2299999999999998E-4</v>
      </c>
      <c r="T1184" s="35" t="str">
        <f>'EPD information'!$W$16</f>
        <v>ND</v>
      </c>
      <c r="U1184" s="35">
        <f>'EPD information'!$X$16*Tabell2[[#This Row],[Weight (kg)]]</f>
        <v>2.8200000000000002E-4</v>
      </c>
      <c r="V1184" s="35">
        <f>'EPD information'!$Y$16*Tabell2[[#This Row],[Weight (kg)]]</f>
        <v>9.3600000000000003E-3</v>
      </c>
      <c r="W1184" s="35">
        <f>'EPD information'!$Z$16*Tabell2[[#This Row],[Weight (kg)]]</f>
        <v>1.518E-5</v>
      </c>
      <c r="X1184" s="35">
        <f>'EPD information'!$AA$16*Tabell2[[#This Row],[Weight (kg)]]</f>
        <v>-7.2599999999999998E-2</v>
      </c>
      <c r="Y1184" s="18">
        <f>'EPD information'!$AB$16*Tabell2[[#This Row],[Weight (kg)]]</f>
        <v>0.20159999999999997</v>
      </c>
      <c r="Z1184" s="18">
        <f>'EPD information'!$AC$16*Tabell2[[#This Row],[Weight (kg)]]</f>
        <v>3.5339999999999998E-3</v>
      </c>
      <c r="AA1184" s="18">
        <f>'EPD information'!$AD$16*Tabell2[[#This Row],[Weight (kg)]]</f>
        <v>4.4219999999999996E-4</v>
      </c>
      <c r="AB1184" s="18" t="s">
        <v>48</v>
      </c>
      <c r="AC1184" s="18">
        <f>'EPD information'!$AF$16*Tabell2[[#This Row],[Weight (kg)]]</f>
        <v>2.7899999999999995E-4</v>
      </c>
      <c r="AD1184" s="18">
        <f>'EPD information'!$AG$16*Tabell2[[#This Row],[Weight (kg)]]</f>
        <v>9.2999999999999992E-3</v>
      </c>
      <c r="AE1184" s="18">
        <f>'EPD information'!$AH$16*Tabell2[[#This Row],[Weight (kg)]]</f>
        <v>1.488E-5</v>
      </c>
      <c r="AF1184" s="21">
        <f>'EPD information'!$AI$16*Tabell2[[#This Row],[Weight (kg)]]</f>
        <v>-6.8999999999999992E-2</v>
      </c>
    </row>
    <row r="1185" spans="1:32" x14ac:dyDescent="0.2">
      <c r="A1185" s="36" t="s">
        <v>233</v>
      </c>
      <c r="B1185" s="37" t="s">
        <v>234</v>
      </c>
      <c r="C1185" s="42">
        <v>231103</v>
      </c>
      <c r="D1185" s="39">
        <v>7319662311038</v>
      </c>
      <c r="E1185" s="37" t="s">
        <v>46</v>
      </c>
      <c r="F1185" s="40">
        <v>71</v>
      </c>
      <c r="G1185" s="37">
        <v>0</v>
      </c>
      <c r="H1185" s="41">
        <v>0.08</v>
      </c>
      <c r="I1185" s="35">
        <f>'EPD information'!$L$16*Tabell2[[#This Row],[Weight (kg)]]</f>
        <v>0.27280000000000004</v>
      </c>
      <c r="J1185" s="22">
        <f>'EPD information'!$M$16*Tabell2[[#This Row],[Weight (kg)]]</f>
        <v>4.7520000000000001E-3</v>
      </c>
      <c r="K1185" s="22">
        <f>'EPD information'!$N$16*Tabell2[[#This Row],[Weight (kg)]]</f>
        <v>5.6400000000000005E-4</v>
      </c>
      <c r="L1185" s="22">
        <f>'EPD information'!$O$16*Tabell2[[#This Row],[Weight (kg)]]</f>
        <v>0</v>
      </c>
      <c r="M1185" s="22">
        <f>'EPD information'!$P$16*Tabell2[[#This Row],[Weight (kg)]]</f>
        <v>3.7600000000000003E-4</v>
      </c>
      <c r="N1185" s="22">
        <f>'EPD information'!$Q$16*Tabell2[[#This Row],[Weight (kg)]]</f>
        <v>1.248E-2</v>
      </c>
      <c r="O1185" s="22">
        <f>'EPD information'!$R$16*Tabell2[[#This Row],[Weight (kg)]]</f>
        <v>2.0240000000000003E-5</v>
      </c>
      <c r="P1185" s="22">
        <f>'EPD information'!$S$16*Tabell2[[#This Row],[Weight (kg)]]</f>
        <v>-9.6799999999999997E-2</v>
      </c>
      <c r="Q1185" s="35">
        <f>'Product specific GWP'!$T$16*Tabell2[[#This Row],[Weight (kg)]]</f>
        <v>3.4960000000000004E-3</v>
      </c>
      <c r="R1185" s="35" t="s">
        <v>48</v>
      </c>
      <c r="S1185" s="35">
        <f>'EPD information'!$V$16*Tabell2[[#This Row],[Weight (kg)]]</f>
        <v>5.6400000000000005E-4</v>
      </c>
      <c r="T1185" s="35" t="str">
        <f>'EPD information'!$W$16</f>
        <v>ND</v>
      </c>
      <c r="U1185" s="35">
        <f>'EPD information'!$X$16*Tabell2[[#This Row],[Weight (kg)]]</f>
        <v>3.7600000000000003E-4</v>
      </c>
      <c r="V1185" s="35">
        <f>'EPD information'!$Y$16*Tabell2[[#This Row],[Weight (kg)]]</f>
        <v>1.248E-2</v>
      </c>
      <c r="W1185" s="35">
        <f>'EPD information'!$Z$16*Tabell2[[#This Row],[Weight (kg)]]</f>
        <v>2.0240000000000003E-5</v>
      </c>
      <c r="X1185" s="35">
        <f>'EPD information'!$AA$16*Tabell2[[#This Row],[Weight (kg)]]</f>
        <v>-9.6799999999999997E-2</v>
      </c>
      <c r="Y1185" s="18">
        <f>'EPD information'!$AB$16*Tabell2[[#This Row],[Weight (kg)]]</f>
        <v>0.26879999999999998</v>
      </c>
      <c r="Z1185" s="18">
        <f>'EPD information'!$AC$16*Tabell2[[#This Row],[Weight (kg)]]</f>
        <v>4.712E-3</v>
      </c>
      <c r="AA1185" s="18">
        <f>'EPD information'!$AD$16*Tabell2[[#This Row],[Weight (kg)]]</f>
        <v>5.8960000000000002E-4</v>
      </c>
      <c r="AB1185" s="18" t="s">
        <v>48</v>
      </c>
      <c r="AC1185" s="18">
        <f>'EPD information'!$AF$16*Tabell2[[#This Row],[Weight (kg)]]</f>
        <v>3.7199999999999999E-4</v>
      </c>
      <c r="AD1185" s="18">
        <f>'EPD information'!$AG$16*Tabell2[[#This Row],[Weight (kg)]]</f>
        <v>1.24E-2</v>
      </c>
      <c r="AE1185" s="18">
        <f>'EPD information'!$AH$16*Tabell2[[#This Row],[Weight (kg)]]</f>
        <v>1.984E-5</v>
      </c>
      <c r="AF1185" s="21">
        <f>'EPD information'!$AI$16*Tabell2[[#This Row],[Weight (kg)]]</f>
        <v>-9.1999999999999998E-2</v>
      </c>
    </row>
    <row r="1186" spans="1:32" x14ac:dyDescent="0.2">
      <c r="A1186" s="36" t="s">
        <v>233</v>
      </c>
      <c r="B1186" s="37" t="s">
        <v>234</v>
      </c>
      <c r="C1186" s="42">
        <v>231104</v>
      </c>
      <c r="D1186" s="39">
        <v>7319662311045</v>
      </c>
      <c r="E1186" s="37" t="s">
        <v>46</v>
      </c>
      <c r="F1186" s="40">
        <v>80</v>
      </c>
      <c r="G1186" s="37">
        <v>0</v>
      </c>
      <c r="H1186" s="41">
        <v>0.08</v>
      </c>
      <c r="I1186" s="35">
        <f>'EPD information'!$L$16*Tabell2[[#This Row],[Weight (kg)]]</f>
        <v>0.27280000000000004</v>
      </c>
      <c r="J1186" s="22">
        <f>'EPD information'!$M$16*Tabell2[[#This Row],[Weight (kg)]]</f>
        <v>4.7520000000000001E-3</v>
      </c>
      <c r="K1186" s="22">
        <f>'EPD information'!$N$16*Tabell2[[#This Row],[Weight (kg)]]</f>
        <v>5.6400000000000005E-4</v>
      </c>
      <c r="L1186" s="22">
        <f>'EPD information'!$O$16*Tabell2[[#This Row],[Weight (kg)]]</f>
        <v>0</v>
      </c>
      <c r="M1186" s="22">
        <f>'EPD information'!$P$16*Tabell2[[#This Row],[Weight (kg)]]</f>
        <v>3.7600000000000003E-4</v>
      </c>
      <c r="N1186" s="22">
        <f>'EPD information'!$Q$16*Tabell2[[#This Row],[Weight (kg)]]</f>
        <v>1.248E-2</v>
      </c>
      <c r="O1186" s="22">
        <f>'EPD information'!$R$16*Tabell2[[#This Row],[Weight (kg)]]</f>
        <v>2.0240000000000003E-5</v>
      </c>
      <c r="P1186" s="22">
        <f>'EPD information'!$S$16*Tabell2[[#This Row],[Weight (kg)]]</f>
        <v>-9.6799999999999997E-2</v>
      </c>
      <c r="Q1186" s="35">
        <f>'Product specific GWP'!$T$16*Tabell2[[#This Row],[Weight (kg)]]</f>
        <v>3.4960000000000004E-3</v>
      </c>
      <c r="R1186" s="35" t="s">
        <v>48</v>
      </c>
      <c r="S1186" s="35">
        <f>'EPD information'!$V$16*Tabell2[[#This Row],[Weight (kg)]]</f>
        <v>5.6400000000000005E-4</v>
      </c>
      <c r="T1186" s="35" t="str">
        <f>'EPD information'!$W$16</f>
        <v>ND</v>
      </c>
      <c r="U1186" s="35">
        <f>'EPD information'!$X$16*Tabell2[[#This Row],[Weight (kg)]]</f>
        <v>3.7600000000000003E-4</v>
      </c>
      <c r="V1186" s="35">
        <f>'EPD information'!$Y$16*Tabell2[[#This Row],[Weight (kg)]]</f>
        <v>1.248E-2</v>
      </c>
      <c r="W1186" s="35">
        <f>'EPD information'!$Z$16*Tabell2[[#This Row],[Weight (kg)]]</f>
        <v>2.0240000000000003E-5</v>
      </c>
      <c r="X1186" s="35">
        <f>'EPD information'!$AA$16*Tabell2[[#This Row],[Weight (kg)]]</f>
        <v>-9.6799999999999997E-2</v>
      </c>
      <c r="Y1186" s="18">
        <f>'EPD information'!$AB$16*Tabell2[[#This Row],[Weight (kg)]]</f>
        <v>0.26879999999999998</v>
      </c>
      <c r="Z1186" s="18">
        <f>'EPD information'!$AC$16*Tabell2[[#This Row],[Weight (kg)]]</f>
        <v>4.712E-3</v>
      </c>
      <c r="AA1186" s="18">
        <f>'EPD information'!$AD$16*Tabell2[[#This Row],[Weight (kg)]]</f>
        <v>5.8960000000000002E-4</v>
      </c>
      <c r="AB1186" s="18" t="s">
        <v>48</v>
      </c>
      <c r="AC1186" s="18">
        <f>'EPD information'!$AF$16*Tabell2[[#This Row],[Weight (kg)]]</f>
        <v>3.7199999999999999E-4</v>
      </c>
      <c r="AD1186" s="18">
        <f>'EPD information'!$AG$16*Tabell2[[#This Row],[Weight (kg)]]</f>
        <v>1.24E-2</v>
      </c>
      <c r="AE1186" s="18">
        <f>'EPD information'!$AH$16*Tabell2[[#This Row],[Weight (kg)]]</f>
        <v>1.984E-5</v>
      </c>
      <c r="AF1186" s="21">
        <f>'EPD information'!$AI$16*Tabell2[[#This Row],[Weight (kg)]]</f>
        <v>-9.1999999999999998E-2</v>
      </c>
    </row>
    <row r="1187" spans="1:32" x14ac:dyDescent="0.2">
      <c r="A1187" s="36" t="s">
        <v>233</v>
      </c>
      <c r="B1187" s="37" t="s">
        <v>234</v>
      </c>
      <c r="C1187" s="42">
        <v>232900</v>
      </c>
      <c r="D1187" s="39">
        <v>7319662329002</v>
      </c>
      <c r="E1187" s="37" t="s">
        <v>46</v>
      </c>
      <c r="F1187" s="40">
        <v>80</v>
      </c>
      <c r="G1187" s="37">
        <v>0</v>
      </c>
      <c r="H1187" s="41">
        <v>0.08</v>
      </c>
      <c r="I1187" s="35">
        <f>'EPD information'!$L$16*Tabell2[[#This Row],[Weight (kg)]]</f>
        <v>0.27280000000000004</v>
      </c>
      <c r="J1187" s="22">
        <f>'EPD information'!$M$16*Tabell2[[#This Row],[Weight (kg)]]</f>
        <v>4.7520000000000001E-3</v>
      </c>
      <c r="K1187" s="22">
        <f>'EPD information'!$N$16*Tabell2[[#This Row],[Weight (kg)]]</f>
        <v>5.6400000000000005E-4</v>
      </c>
      <c r="L1187" s="22">
        <f>'EPD information'!$O$16*Tabell2[[#This Row],[Weight (kg)]]</f>
        <v>0</v>
      </c>
      <c r="M1187" s="22">
        <f>'EPD information'!$P$16*Tabell2[[#This Row],[Weight (kg)]]</f>
        <v>3.7600000000000003E-4</v>
      </c>
      <c r="N1187" s="22">
        <f>'EPD information'!$Q$16*Tabell2[[#This Row],[Weight (kg)]]</f>
        <v>1.248E-2</v>
      </c>
      <c r="O1187" s="22">
        <f>'EPD information'!$R$16*Tabell2[[#This Row],[Weight (kg)]]</f>
        <v>2.0240000000000003E-5</v>
      </c>
      <c r="P1187" s="22">
        <f>'EPD information'!$S$16*Tabell2[[#This Row],[Weight (kg)]]</f>
        <v>-9.6799999999999997E-2</v>
      </c>
      <c r="Q1187" s="35">
        <f>'Product specific GWP'!$T$16*Tabell2[[#This Row],[Weight (kg)]]</f>
        <v>3.4960000000000004E-3</v>
      </c>
      <c r="R1187" s="35" t="s">
        <v>48</v>
      </c>
      <c r="S1187" s="35">
        <f>'EPD information'!$V$16*Tabell2[[#This Row],[Weight (kg)]]</f>
        <v>5.6400000000000005E-4</v>
      </c>
      <c r="T1187" s="35" t="str">
        <f>'EPD information'!$W$16</f>
        <v>ND</v>
      </c>
      <c r="U1187" s="35">
        <f>'EPD information'!$X$16*Tabell2[[#This Row],[Weight (kg)]]</f>
        <v>3.7600000000000003E-4</v>
      </c>
      <c r="V1187" s="35">
        <f>'EPD information'!$Y$16*Tabell2[[#This Row],[Weight (kg)]]</f>
        <v>1.248E-2</v>
      </c>
      <c r="W1187" s="35">
        <f>'EPD information'!$Z$16*Tabell2[[#This Row],[Weight (kg)]]</f>
        <v>2.0240000000000003E-5</v>
      </c>
      <c r="X1187" s="35">
        <f>'EPD information'!$AA$16*Tabell2[[#This Row],[Weight (kg)]]</f>
        <v>-9.6799999999999997E-2</v>
      </c>
      <c r="Y1187" s="18">
        <f>'EPD information'!$AB$16*Tabell2[[#This Row],[Weight (kg)]]</f>
        <v>0.26879999999999998</v>
      </c>
      <c r="Z1187" s="18">
        <f>'EPD information'!$AC$16*Tabell2[[#This Row],[Weight (kg)]]</f>
        <v>4.712E-3</v>
      </c>
      <c r="AA1187" s="18">
        <f>'EPD information'!$AD$16*Tabell2[[#This Row],[Weight (kg)]]</f>
        <v>5.8960000000000002E-4</v>
      </c>
      <c r="AB1187" s="18" t="s">
        <v>48</v>
      </c>
      <c r="AC1187" s="18">
        <f>'EPD information'!$AF$16*Tabell2[[#This Row],[Weight (kg)]]</f>
        <v>3.7199999999999999E-4</v>
      </c>
      <c r="AD1187" s="18">
        <f>'EPD information'!$AG$16*Tabell2[[#This Row],[Weight (kg)]]</f>
        <v>1.24E-2</v>
      </c>
      <c r="AE1187" s="18">
        <f>'EPD information'!$AH$16*Tabell2[[#This Row],[Weight (kg)]]</f>
        <v>1.984E-5</v>
      </c>
      <c r="AF1187" s="21">
        <f>'EPD information'!$AI$16*Tabell2[[#This Row],[Weight (kg)]]</f>
        <v>-9.1999999999999998E-2</v>
      </c>
    </row>
    <row r="1188" spans="1:32" x14ac:dyDescent="0.2">
      <c r="A1188" s="36" t="s">
        <v>233</v>
      </c>
      <c r="B1188" s="37" t="s">
        <v>234</v>
      </c>
      <c r="C1188" s="42">
        <v>231105</v>
      </c>
      <c r="D1188" s="39">
        <v>7319662311052</v>
      </c>
      <c r="E1188" s="37" t="s">
        <v>46</v>
      </c>
      <c r="F1188" s="40">
        <v>90</v>
      </c>
      <c r="G1188" s="37">
        <v>0</v>
      </c>
      <c r="H1188" s="41">
        <v>0.09</v>
      </c>
      <c r="I1188" s="35">
        <f>'EPD information'!$L$16*Tabell2[[#This Row],[Weight (kg)]]</f>
        <v>0.30690000000000001</v>
      </c>
      <c r="J1188" s="22">
        <f>'EPD information'!$M$16*Tabell2[[#This Row],[Weight (kg)]]</f>
        <v>5.3460000000000001E-3</v>
      </c>
      <c r="K1188" s="22">
        <f>'EPD information'!$N$16*Tabell2[[#This Row],[Weight (kg)]]</f>
        <v>6.3449999999999997E-4</v>
      </c>
      <c r="L1188" s="22">
        <f>'EPD information'!$O$16*Tabell2[[#This Row],[Weight (kg)]]</f>
        <v>0</v>
      </c>
      <c r="M1188" s="22">
        <f>'EPD information'!$P$16*Tabell2[[#This Row],[Weight (kg)]]</f>
        <v>4.2299999999999998E-4</v>
      </c>
      <c r="N1188" s="22">
        <f>'EPD information'!$Q$16*Tabell2[[#This Row],[Weight (kg)]]</f>
        <v>1.4039999999999999E-2</v>
      </c>
      <c r="O1188" s="22">
        <f>'EPD information'!$R$16*Tabell2[[#This Row],[Weight (kg)]]</f>
        <v>2.2770000000000001E-5</v>
      </c>
      <c r="P1188" s="22">
        <f>'EPD information'!$S$16*Tabell2[[#This Row],[Weight (kg)]]</f>
        <v>-0.1089</v>
      </c>
      <c r="Q1188" s="35">
        <f>'Product specific GWP'!$T$16*Tabell2[[#This Row],[Weight (kg)]]</f>
        <v>3.9329999999999999E-3</v>
      </c>
      <c r="R1188" s="35" t="s">
        <v>48</v>
      </c>
      <c r="S1188" s="35">
        <f>'EPD information'!$V$16*Tabell2[[#This Row],[Weight (kg)]]</f>
        <v>6.3449999999999997E-4</v>
      </c>
      <c r="T1188" s="35" t="str">
        <f>'EPD information'!$W$16</f>
        <v>ND</v>
      </c>
      <c r="U1188" s="35">
        <f>'EPD information'!$X$16*Tabell2[[#This Row],[Weight (kg)]]</f>
        <v>4.2299999999999998E-4</v>
      </c>
      <c r="V1188" s="35">
        <f>'EPD information'!$Y$16*Tabell2[[#This Row],[Weight (kg)]]</f>
        <v>1.4039999999999999E-2</v>
      </c>
      <c r="W1188" s="35">
        <f>'EPD information'!$Z$16*Tabell2[[#This Row],[Weight (kg)]]</f>
        <v>2.2770000000000001E-5</v>
      </c>
      <c r="X1188" s="35">
        <f>'EPD information'!$AA$16*Tabell2[[#This Row],[Weight (kg)]]</f>
        <v>-0.1089</v>
      </c>
      <c r="Y1188" s="18">
        <f>'EPD information'!$AB$16*Tabell2[[#This Row],[Weight (kg)]]</f>
        <v>0.3024</v>
      </c>
      <c r="Z1188" s="18">
        <f>'EPD information'!$AC$16*Tabell2[[#This Row],[Weight (kg)]]</f>
        <v>5.3010000000000002E-3</v>
      </c>
      <c r="AA1188" s="18">
        <f>'EPD information'!$AD$16*Tabell2[[#This Row],[Weight (kg)]]</f>
        <v>6.6329999999999991E-4</v>
      </c>
      <c r="AB1188" s="18" t="s">
        <v>48</v>
      </c>
      <c r="AC1188" s="18">
        <f>'EPD information'!$AF$16*Tabell2[[#This Row],[Weight (kg)]]</f>
        <v>4.1849999999999993E-4</v>
      </c>
      <c r="AD1188" s="18">
        <f>'EPD information'!$AG$16*Tabell2[[#This Row],[Weight (kg)]]</f>
        <v>1.3949999999999999E-2</v>
      </c>
      <c r="AE1188" s="18">
        <f>'EPD information'!$AH$16*Tabell2[[#This Row],[Weight (kg)]]</f>
        <v>2.232E-5</v>
      </c>
      <c r="AF1188" s="21">
        <f>'EPD information'!$AI$16*Tabell2[[#This Row],[Weight (kg)]]</f>
        <v>-0.10349999999999999</v>
      </c>
    </row>
    <row r="1189" spans="1:32" x14ac:dyDescent="0.2">
      <c r="A1189" s="36" t="s">
        <v>233</v>
      </c>
      <c r="B1189" s="37" t="s">
        <v>234</v>
      </c>
      <c r="C1189" s="42">
        <v>231085</v>
      </c>
      <c r="D1189" s="39">
        <v>7319662310857</v>
      </c>
      <c r="E1189" s="37" t="s">
        <v>46</v>
      </c>
      <c r="F1189" s="40">
        <v>100</v>
      </c>
      <c r="G1189" s="37">
        <v>0</v>
      </c>
      <c r="H1189" s="41">
        <v>0.1</v>
      </c>
      <c r="I1189" s="35">
        <f>'EPD information'!$L$16*Tabell2[[#This Row],[Weight (kg)]]</f>
        <v>0.34100000000000003</v>
      </c>
      <c r="J1189" s="22">
        <f>'EPD information'!$M$16*Tabell2[[#This Row],[Weight (kg)]]</f>
        <v>5.9400000000000008E-3</v>
      </c>
      <c r="K1189" s="22">
        <f>'EPD information'!$N$16*Tabell2[[#This Row],[Weight (kg)]]</f>
        <v>7.0500000000000001E-4</v>
      </c>
      <c r="L1189" s="22">
        <f>'EPD information'!$O$16*Tabell2[[#This Row],[Weight (kg)]]</f>
        <v>0</v>
      </c>
      <c r="M1189" s="22">
        <f>'EPD information'!$P$16*Tabell2[[#This Row],[Weight (kg)]]</f>
        <v>4.7000000000000004E-4</v>
      </c>
      <c r="N1189" s="22">
        <f>'EPD information'!$Q$16*Tabell2[[#This Row],[Weight (kg)]]</f>
        <v>1.5600000000000001E-2</v>
      </c>
      <c r="O1189" s="22">
        <f>'EPD information'!$R$16*Tabell2[[#This Row],[Weight (kg)]]</f>
        <v>2.5300000000000005E-5</v>
      </c>
      <c r="P1189" s="22">
        <f>'EPD information'!$S$16*Tabell2[[#This Row],[Weight (kg)]]</f>
        <v>-0.121</v>
      </c>
      <c r="Q1189" s="35">
        <f>'Product specific GWP'!$T$16*Tabell2[[#This Row],[Weight (kg)]]</f>
        <v>4.3700000000000006E-3</v>
      </c>
      <c r="R1189" s="35" t="s">
        <v>48</v>
      </c>
      <c r="S1189" s="35">
        <f>'EPD information'!$V$16*Tabell2[[#This Row],[Weight (kg)]]</f>
        <v>7.0500000000000001E-4</v>
      </c>
      <c r="T1189" s="35" t="str">
        <f>'EPD information'!$W$16</f>
        <v>ND</v>
      </c>
      <c r="U1189" s="35">
        <f>'EPD information'!$X$16*Tabell2[[#This Row],[Weight (kg)]]</f>
        <v>4.7000000000000004E-4</v>
      </c>
      <c r="V1189" s="35">
        <f>'EPD information'!$Y$16*Tabell2[[#This Row],[Weight (kg)]]</f>
        <v>1.5600000000000001E-2</v>
      </c>
      <c r="W1189" s="35">
        <f>'EPD information'!$Z$16*Tabell2[[#This Row],[Weight (kg)]]</f>
        <v>2.5300000000000005E-5</v>
      </c>
      <c r="X1189" s="35">
        <f>'EPD information'!$AA$16*Tabell2[[#This Row],[Weight (kg)]]</f>
        <v>-0.121</v>
      </c>
      <c r="Y1189" s="18">
        <f>'EPD information'!$AB$16*Tabell2[[#This Row],[Weight (kg)]]</f>
        <v>0.33600000000000002</v>
      </c>
      <c r="Z1189" s="18">
        <f>'EPD information'!$AC$16*Tabell2[[#This Row],[Weight (kg)]]</f>
        <v>5.8900000000000003E-3</v>
      </c>
      <c r="AA1189" s="18">
        <f>'EPD information'!$AD$16*Tabell2[[#This Row],[Weight (kg)]]</f>
        <v>7.3700000000000002E-4</v>
      </c>
      <c r="AB1189" s="18" t="s">
        <v>48</v>
      </c>
      <c r="AC1189" s="18">
        <f>'EPD information'!$AF$16*Tabell2[[#This Row],[Weight (kg)]]</f>
        <v>4.6499999999999997E-4</v>
      </c>
      <c r="AD1189" s="18">
        <f>'EPD information'!$AG$16*Tabell2[[#This Row],[Weight (kg)]]</f>
        <v>1.55E-2</v>
      </c>
      <c r="AE1189" s="18">
        <f>'EPD information'!$AH$16*Tabell2[[#This Row],[Weight (kg)]]</f>
        <v>2.4800000000000003E-5</v>
      </c>
      <c r="AF1189" s="21">
        <f>'EPD information'!$AI$16*Tabell2[[#This Row],[Weight (kg)]]</f>
        <v>-0.11499999999999999</v>
      </c>
    </row>
    <row r="1190" spans="1:32" x14ac:dyDescent="0.2">
      <c r="A1190" s="36" t="s">
        <v>233</v>
      </c>
      <c r="B1190" s="37" t="s">
        <v>234</v>
      </c>
      <c r="C1190" s="42">
        <v>231106</v>
      </c>
      <c r="D1190" s="39">
        <v>7319662311069</v>
      </c>
      <c r="E1190" s="37" t="s">
        <v>46</v>
      </c>
      <c r="F1190" s="40">
        <v>100</v>
      </c>
      <c r="G1190" s="37">
        <v>0</v>
      </c>
      <c r="H1190" s="41">
        <v>0.1</v>
      </c>
      <c r="I1190" s="35">
        <f>'EPD information'!$L$16*Tabell2[[#This Row],[Weight (kg)]]</f>
        <v>0.34100000000000003</v>
      </c>
      <c r="J1190" s="22">
        <f>'EPD information'!$M$16*Tabell2[[#This Row],[Weight (kg)]]</f>
        <v>5.9400000000000008E-3</v>
      </c>
      <c r="K1190" s="22">
        <f>'EPD information'!$N$16*Tabell2[[#This Row],[Weight (kg)]]</f>
        <v>7.0500000000000001E-4</v>
      </c>
      <c r="L1190" s="22">
        <f>'EPD information'!$O$16*Tabell2[[#This Row],[Weight (kg)]]</f>
        <v>0</v>
      </c>
      <c r="M1190" s="22">
        <f>'EPD information'!$P$16*Tabell2[[#This Row],[Weight (kg)]]</f>
        <v>4.7000000000000004E-4</v>
      </c>
      <c r="N1190" s="22">
        <f>'EPD information'!$Q$16*Tabell2[[#This Row],[Weight (kg)]]</f>
        <v>1.5600000000000001E-2</v>
      </c>
      <c r="O1190" s="22">
        <f>'EPD information'!$R$16*Tabell2[[#This Row],[Weight (kg)]]</f>
        <v>2.5300000000000005E-5</v>
      </c>
      <c r="P1190" s="22">
        <f>'EPD information'!$S$16*Tabell2[[#This Row],[Weight (kg)]]</f>
        <v>-0.121</v>
      </c>
      <c r="Q1190" s="35">
        <f>'Product specific GWP'!$T$16*Tabell2[[#This Row],[Weight (kg)]]</f>
        <v>4.3700000000000006E-3</v>
      </c>
      <c r="R1190" s="35" t="s">
        <v>48</v>
      </c>
      <c r="S1190" s="35">
        <f>'EPD information'!$V$16*Tabell2[[#This Row],[Weight (kg)]]</f>
        <v>7.0500000000000001E-4</v>
      </c>
      <c r="T1190" s="35" t="str">
        <f>'EPD information'!$W$16</f>
        <v>ND</v>
      </c>
      <c r="U1190" s="35">
        <f>'EPD information'!$X$16*Tabell2[[#This Row],[Weight (kg)]]</f>
        <v>4.7000000000000004E-4</v>
      </c>
      <c r="V1190" s="35">
        <f>'EPD information'!$Y$16*Tabell2[[#This Row],[Weight (kg)]]</f>
        <v>1.5600000000000001E-2</v>
      </c>
      <c r="W1190" s="35">
        <f>'EPD information'!$Z$16*Tabell2[[#This Row],[Weight (kg)]]</f>
        <v>2.5300000000000005E-5</v>
      </c>
      <c r="X1190" s="35">
        <f>'EPD information'!$AA$16*Tabell2[[#This Row],[Weight (kg)]]</f>
        <v>-0.121</v>
      </c>
      <c r="Y1190" s="18">
        <f>'EPD information'!$AB$16*Tabell2[[#This Row],[Weight (kg)]]</f>
        <v>0.33600000000000002</v>
      </c>
      <c r="Z1190" s="18">
        <f>'EPD information'!$AC$16*Tabell2[[#This Row],[Weight (kg)]]</f>
        <v>5.8900000000000003E-3</v>
      </c>
      <c r="AA1190" s="18">
        <f>'EPD information'!$AD$16*Tabell2[[#This Row],[Weight (kg)]]</f>
        <v>7.3700000000000002E-4</v>
      </c>
      <c r="AB1190" s="18" t="s">
        <v>48</v>
      </c>
      <c r="AC1190" s="18">
        <f>'EPD information'!$AF$16*Tabell2[[#This Row],[Weight (kg)]]</f>
        <v>4.6499999999999997E-4</v>
      </c>
      <c r="AD1190" s="18">
        <f>'EPD information'!$AG$16*Tabell2[[#This Row],[Weight (kg)]]</f>
        <v>1.55E-2</v>
      </c>
      <c r="AE1190" s="18">
        <f>'EPD information'!$AH$16*Tabell2[[#This Row],[Weight (kg)]]</f>
        <v>2.4800000000000003E-5</v>
      </c>
      <c r="AF1190" s="21">
        <f>'EPD information'!$AI$16*Tabell2[[#This Row],[Weight (kg)]]</f>
        <v>-0.11499999999999999</v>
      </c>
    </row>
    <row r="1191" spans="1:32" x14ac:dyDescent="0.2">
      <c r="A1191" s="36" t="s">
        <v>233</v>
      </c>
      <c r="B1191" s="37" t="s">
        <v>234</v>
      </c>
      <c r="C1191" s="42">
        <v>232901</v>
      </c>
      <c r="D1191" s="39">
        <v>7319662329019</v>
      </c>
      <c r="E1191" s="37" t="s">
        <v>46</v>
      </c>
      <c r="F1191" s="40">
        <v>100</v>
      </c>
      <c r="G1191" s="37">
        <v>0</v>
      </c>
      <c r="H1191" s="41">
        <v>0.1</v>
      </c>
      <c r="I1191" s="35">
        <f>'EPD information'!$L$16*Tabell2[[#This Row],[Weight (kg)]]</f>
        <v>0.34100000000000003</v>
      </c>
      <c r="J1191" s="22">
        <f>'EPD information'!$M$16*Tabell2[[#This Row],[Weight (kg)]]</f>
        <v>5.9400000000000008E-3</v>
      </c>
      <c r="K1191" s="22">
        <f>'EPD information'!$N$16*Tabell2[[#This Row],[Weight (kg)]]</f>
        <v>7.0500000000000001E-4</v>
      </c>
      <c r="L1191" s="22">
        <f>'EPD information'!$O$16*Tabell2[[#This Row],[Weight (kg)]]</f>
        <v>0</v>
      </c>
      <c r="M1191" s="22">
        <f>'EPD information'!$P$16*Tabell2[[#This Row],[Weight (kg)]]</f>
        <v>4.7000000000000004E-4</v>
      </c>
      <c r="N1191" s="22">
        <f>'EPD information'!$Q$16*Tabell2[[#This Row],[Weight (kg)]]</f>
        <v>1.5600000000000001E-2</v>
      </c>
      <c r="O1191" s="22">
        <f>'EPD information'!$R$16*Tabell2[[#This Row],[Weight (kg)]]</f>
        <v>2.5300000000000005E-5</v>
      </c>
      <c r="P1191" s="22">
        <f>'EPD information'!$S$16*Tabell2[[#This Row],[Weight (kg)]]</f>
        <v>-0.121</v>
      </c>
      <c r="Q1191" s="35">
        <f>'Product specific GWP'!$T$16*Tabell2[[#This Row],[Weight (kg)]]</f>
        <v>4.3700000000000006E-3</v>
      </c>
      <c r="R1191" s="35" t="s">
        <v>48</v>
      </c>
      <c r="S1191" s="35">
        <f>'EPD information'!$V$16*Tabell2[[#This Row],[Weight (kg)]]</f>
        <v>7.0500000000000001E-4</v>
      </c>
      <c r="T1191" s="35" t="str">
        <f>'EPD information'!$W$16</f>
        <v>ND</v>
      </c>
      <c r="U1191" s="35">
        <f>'EPD information'!$X$16*Tabell2[[#This Row],[Weight (kg)]]</f>
        <v>4.7000000000000004E-4</v>
      </c>
      <c r="V1191" s="35">
        <f>'EPD information'!$Y$16*Tabell2[[#This Row],[Weight (kg)]]</f>
        <v>1.5600000000000001E-2</v>
      </c>
      <c r="W1191" s="35">
        <f>'EPD information'!$Z$16*Tabell2[[#This Row],[Weight (kg)]]</f>
        <v>2.5300000000000005E-5</v>
      </c>
      <c r="X1191" s="35">
        <f>'EPD information'!$AA$16*Tabell2[[#This Row],[Weight (kg)]]</f>
        <v>-0.121</v>
      </c>
      <c r="Y1191" s="18">
        <f>'EPD information'!$AB$16*Tabell2[[#This Row],[Weight (kg)]]</f>
        <v>0.33600000000000002</v>
      </c>
      <c r="Z1191" s="18">
        <f>'EPD information'!$AC$16*Tabell2[[#This Row],[Weight (kg)]]</f>
        <v>5.8900000000000003E-3</v>
      </c>
      <c r="AA1191" s="18">
        <f>'EPD information'!$AD$16*Tabell2[[#This Row],[Weight (kg)]]</f>
        <v>7.3700000000000002E-4</v>
      </c>
      <c r="AB1191" s="18" t="s">
        <v>48</v>
      </c>
      <c r="AC1191" s="18">
        <f>'EPD information'!$AF$16*Tabell2[[#This Row],[Weight (kg)]]</f>
        <v>4.6499999999999997E-4</v>
      </c>
      <c r="AD1191" s="18">
        <f>'EPD information'!$AG$16*Tabell2[[#This Row],[Weight (kg)]]</f>
        <v>1.55E-2</v>
      </c>
      <c r="AE1191" s="18">
        <f>'EPD information'!$AH$16*Tabell2[[#This Row],[Weight (kg)]]</f>
        <v>2.4800000000000003E-5</v>
      </c>
      <c r="AF1191" s="21">
        <f>'EPD information'!$AI$16*Tabell2[[#This Row],[Weight (kg)]]</f>
        <v>-0.11499999999999999</v>
      </c>
    </row>
    <row r="1192" spans="1:32" x14ac:dyDescent="0.2">
      <c r="A1192" s="36" t="s">
        <v>233</v>
      </c>
      <c r="B1192" s="37" t="s">
        <v>234</v>
      </c>
      <c r="C1192" s="42">
        <v>231107</v>
      </c>
      <c r="D1192" s="39">
        <v>7319662311076</v>
      </c>
      <c r="E1192" s="37" t="s">
        <v>46</v>
      </c>
      <c r="F1192" s="40">
        <v>112</v>
      </c>
      <c r="G1192" s="37">
        <v>0</v>
      </c>
      <c r="H1192" s="41">
        <v>0.12</v>
      </c>
      <c r="I1192" s="35">
        <f>'EPD information'!$L$16*Tabell2[[#This Row],[Weight (kg)]]</f>
        <v>0.40920000000000001</v>
      </c>
      <c r="J1192" s="22">
        <f>'EPD information'!$M$16*Tabell2[[#This Row],[Weight (kg)]]</f>
        <v>7.1279999999999998E-3</v>
      </c>
      <c r="K1192" s="22">
        <f>'EPD information'!$N$16*Tabell2[[#This Row],[Weight (kg)]]</f>
        <v>8.4599999999999996E-4</v>
      </c>
      <c r="L1192" s="22">
        <f>'EPD information'!$O$16*Tabell2[[#This Row],[Weight (kg)]]</f>
        <v>0</v>
      </c>
      <c r="M1192" s="22">
        <f>'EPD information'!$P$16*Tabell2[[#This Row],[Weight (kg)]]</f>
        <v>5.6400000000000005E-4</v>
      </c>
      <c r="N1192" s="22">
        <f>'EPD information'!$Q$16*Tabell2[[#This Row],[Weight (kg)]]</f>
        <v>1.8720000000000001E-2</v>
      </c>
      <c r="O1192" s="22">
        <f>'EPD information'!$R$16*Tabell2[[#This Row],[Weight (kg)]]</f>
        <v>3.0360000000000001E-5</v>
      </c>
      <c r="P1192" s="22">
        <f>'EPD information'!$S$16*Tabell2[[#This Row],[Weight (kg)]]</f>
        <v>-0.1452</v>
      </c>
      <c r="Q1192" s="35">
        <f>'Product specific GWP'!$T$16*Tabell2[[#This Row],[Weight (kg)]]</f>
        <v>5.2440000000000004E-3</v>
      </c>
      <c r="R1192" s="35" t="s">
        <v>48</v>
      </c>
      <c r="S1192" s="35">
        <f>'EPD information'!$V$16*Tabell2[[#This Row],[Weight (kg)]]</f>
        <v>8.4599999999999996E-4</v>
      </c>
      <c r="T1192" s="35" t="str">
        <f>'EPD information'!$W$16</f>
        <v>ND</v>
      </c>
      <c r="U1192" s="35">
        <f>'EPD information'!$X$16*Tabell2[[#This Row],[Weight (kg)]]</f>
        <v>5.6400000000000005E-4</v>
      </c>
      <c r="V1192" s="35">
        <f>'EPD information'!$Y$16*Tabell2[[#This Row],[Weight (kg)]]</f>
        <v>1.8720000000000001E-2</v>
      </c>
      <c r="W1192" s="35">
        <f>'EPD information'!$Z$16*Tabell2[[#This Row],[Weight (kg)]]</f>
        <v>3.0360000000000001E-5</v>
      </c>
      <c r="X1192" s="35">
        <f>'EPD information'!$AA$16*Tabell2[[#This Row],[Weight (kg)]]</f>
        <v>-0.1452</v>
      </c>
      <c r="Y1192" s="18">
        <f>'EPD information'!$AB$16*Tabell2[[#This Row],[Weight (kg)]]</f>
        <v>0.40319999999999995</v>
      </c>
      <c r="Z1192" s="18">
        <f>'EPD information'!$AC$16*Tabell2[[#This Row],[Weight (kg)]]</f>
        <v>7.0679999999999996E-3</v>
      </c>
      <c r="AA1192" s="18">
        <f>'EPD information'!$AD$16*Tabell2[[#This Row],[Weight (kg)]]</f>
        <v>8.8439999999999992E-4</v>
      </c>
      <c r="AB1192" s="18" t="s">
        <v>48</v>
      </c>
      <c r="AC1192" s="18">
        <f>'EPD information'!$AF$16*Tabell2[[#This Row],[Weight (kg)]]</f>
        <v>5.579999999999999E-4</v>
      </c>
      <c r="AD1192" s="18">
        <f>'EPD information'!$AG$16*Tabell2[[#This Row],[Weight (kg)]]</f>
        <v>1.8599999999999998E-2</v>
      </c>
      <c r="AE1192" s="18">
        <f>'EPD information'!$AH$16*Tabell2[[#This Row],[Weight (kg)]]</f>
        <v>2.976E-5</v>
      </c>
      <c r="AF1192" s="21">
        <f>'EPD information'!$AI$16*Tabell2[[#This Row],[Weight (kg)]]</f>
        <v>-0.13799999999999998</v>
      </c>
    </row>
    <row r="1193" spans="1:32" x14ac:dyDescent="0.2">
      <c r="A1193" s="36" t="s">
        <v>233</v>
      </c>
      <c r="B1193" s="37" t="s">
        <v>234</v>
      </c>
      <c r="C1193" s="42">
        <v>232903</v>
      </c>
      <c r="D1193" s="39">
        <v>7319662329033</v>
      </c>
      <c r="E1193" s="37" t="s">
        <v>46</v>
      </c>
      <c r="F1193" s="40">
        <v>112</v>
      </c>
      <c r="G1193" s="37">
        <v>0</v>
      </c>
      <c r="H1193" s="41">
        <v>0.12</v>
      </c>
      <c r="I1193" s="35">
        <f>'EPD information'!$L$16*Tabell2[[#This Row],[Weight (kg)]]</f>
        <v>0.40920000000000001</v>
      </c>
      <c r="J1193" s="22">
        <f>'EPD information'!$M$16*Tabell2[[#This Row],[Weight (kg)]]</f>
        <v>7.1279999999999998E-3</v>
      </c>
      <c r="K1193" s="22">
        <f>'EPD information'!$N$16*Tabell2[[#This Row],[Weight (kg)]]</f>
        <v>8.4599999999999996E-4</v>
      </c>
      <c r="L1193" s="22">
        <f>'EPD information'!$O$16*Tabell2[[#This Row],[Weight (kg)]]</f>
        <v>0</v>
      </c>
      <c r="M1193" s="22">
        <f>'EPD information'!$P$16*Tabell2[[#This Row],[Weight (kg)]]</f>
        <v>5.6400000000000005E-4</v>
      </c>
      <c r="N1193" s="22">
        <f>'EPD information'!$Q$16*Tabell2[[#This Row],[Weight (kg)]]</f>
        <v>1.8720000000000001E-2</v>
      </c>
      <c r="O1193" s="22">
        <f>'EPD information'!$R$16*Tabell2[[#This Row],[Weight (kg)]]</f>
        <v>3.0360000000000001E-5</v>
      </c>
      <c r="P1193" s="22">
        <f>'EPD information'!$S$16*Tabell2[[#This Row],[Weight (kg)]]</f>
        <v>-0.1452</v>
      </c>
      <c r="Q1193" s="35">
        <f>'Product specific GWP'!$T$16*Tabell2[[#This Row],[Weight (kg)]]</f>
        <v>5.2440000000000004E-3</v>
      </c>
      <c r="R1193" s="35" t="s">
        <v>48</v>
      </c>
      <c r="S1193" s="35">
        <f>'EPD information'!$V$16*Tabell2[[#This Row],[Weight (kg)]]</f>
        <v>8.4599999999999996E-4</v>
      </c>
      <c r="T1193" s="35" t="str">
        <f>'EPD information'!$W$16</f>
        <v>ND</v>
      </c>
      <c r="U1193" s="35">
        <f>'EPD information'!$X$16*Tabell2[[#This Row],[Weight (kg)]]</f>
        <v>5.6400000000000005E-4</v>
      </c>
      <c r="V1193" s="35">
        <f>'EPD information'!$Y$16*Tabell2[[#This Row],[Weight (kg)]]</f>
        <v>1.8720000000000001E-2</v>
      </c>
      <c r="W1193" s="35">
        <f>'EPD information'!$Z$16*Tabell2[[#This Row],[Weight (kg)]]</f>
        <v>3.0360000000000001E-5</v>
      </c>
      <c r="X1193" s="35">
        <f>'EPD information'!$AA$16*Tabell2[[#This Row],[Weight (kg)]]</f>
        <v>-0.1452</v>
      </c>
      <c r="Y1193" s="18">
        <f>'EPD information'!$AB$16*Tabell2[[#This Row],[Weight (kg)]]</f>
        <v>0.40319999999999995</v>
      </c>
      <c r="Z1193" s="18">
        <f>'EPD information'!$AC$16*Tabell2[[#This Row],[Weight (kg)]]</f>
        <v>7.0679999999999996E-3</v>
      </c>
      <c r="AA1193" s="18">
        <f>'EPD information'!$AD$16*Tabell2[[#This Row],[Weight (kg)]]</f>
        <v>8.8439999999999992E-4</v>
      </c>
      <c r="AB1193" s="18" t="s">
        <v>48</v>
      </c>
      <c r="AC1193" s="18">
        <f>'EPD information'!$AF$16*Tabell2[[#This Row],[Weight (kg)]]</f>
        <v>5.579999999999999E-4</v>
      </c>
      <c r="AD1193" s="18">
        <f>'EPD information'!$AG$16*Tabell2[[#This Row],[Weight (kg)]]</f>
        <v>1.8599999999999998E-2</v>
      </c>
      <c r="AE1193" s="18">
        <f>'EPD information'!$AH$16*Tabell2[[#This Row],[Weight (kg)]]</f>
        <v>2.976E-5</v>
      </c>
      <c r="AF1193" s="21">
        <f>'EPD information'!$AI$16*Tabell2[[#This Row],[Weight (kg)]]</f>
        <v>-0.13799999999999998</v>
      </c>
    </row>
    <row r="1194" spans="1:32" x14ac:dyDescent="0.2">
      <c r="A1194" s="36" t="s">
        <v>233</v>
      </c>
      <c r="B1194" s="37" t="s">
        <v>234</v>
      </c>
      <c r="C1194" s="42">
        <v>231087</v>
      </c>
      <c r="D1194" s="39">
        <v>7319662310871</v>
      </c>
      <c r="E1194" s="37" t="s">
        <v>46</v>
      </c>
      <c r="F1194" s="40">
        <v>125</v>
      </c>
      <c r="G1194" s="37">
        <v>0</v>
      </c>
      <c r="H1194" s="41">
        <v>0.14000000000000001</v>
      </c>
      <c r="I1194" s="35">
        <f>'EPD information'!$L$16*Tabell2[[#This Row],[Weight (kg)]]</f>
        <v>0.47740000000000005</v>
      </c>
      <c r="J1194" s="22">
        <f>'EPD information'!$M$16*Tabell2[[#This Row],[Weight (kg)]]</f>
        <v>8.3160000000000005E-3</v>
      </c>
      <c r="K1194" s="22">
        <f>'EPD information'!$N$16*Tabell2[[#This Row],[Weight (kg)]]</f>
        <v>9.8700000000000003E-4</v>
      </c>
      <c r="L1194" s="22">
        <f>'EPD information'!$O$16*Tabell2[[#This Row],[Weight (kg)]]</f>
        <v>0</v>
      </c>
      <c r="M1194" s="22">
        <f>'EPD information'!$P$16*Tabell2[[#This Row],[Weight (kg)]]</f>
        <v>6.5800000000000006E-4</v>
      </c>
      <c r="N1194" s="22">
        <f>'EPD information'!$Q$16*Tabell2[[#This Row],[Weight (kg)]]</f>
        <v>2.1840000000000002E-2</v>
      </c>
      <c r="O1194" s="22">
        <f>'EPD information'!$R$16*Tabell2[[#This Row],[Weight (kg)]]</f>
        <v>3.542000000000001E-5</v>
      </c>
      <c r="P1194" s="22">
        <f>'EPD information'!$S$16*Tabell2[[#This Row],[Weight (kg)]]</f>
        <v>-0.16940000000000002</v>
      </c>
      <c r="Q1194" s="35">
        <f>'Product specific GWP'!$T$16*Tabell2[[#This Row],[Weight (kg)]]</f>
        <v>6.118000000000001E-3</v>
      </c>
      <c r="R1194" s="35" t="s">
        <v>48</v>
      </c>
      <c r="S1194" s="35">
        <f>'EPD information'!$V$16*Tabell2[[#This Row],[Weight (kg)]]</f>
        <v>9.8700000000000003E-4</v>
      </c>
      <c r="T1194" s="35" t="str">
        <f>'EPD information'!$W$16</f>
        <v>ND</v>
      </c>
      <c r="U1194" s="35">
        <f>'EPD information'!$X$16*Tabell2[[#This Row],[Weight (kg)]]</f>
        <v>6.5800000000000006E-4</v>
      </c>
      <c r="V1194" s="35">
        <f>'EPD information'!$Y$16*Tabell2[[#This Row],[Weight (kg)]]</f>
        <v>2.1840000000000002E-2</v>
      </c>
      <c r="W1194" s="35">
        <f>'EPD information'!$Z$16*Tabell2[[#This Row],[Weight (kg)]]</f>
        <v>3.542000000000001E-5</v>
      </c>
      <c r="X1194" s="35">
        <f>'EPD information'!$AA$16*Tabell2[[#This Row],[Weight (kg)]]</f>
        <v>-0.16940000000000002</v>
      </c>
      <c r="Y1194" s="18">
        <f>'EPD information'!$AB$16*Tabell2[[#This Row],[Weight (kg)]]</f>
        <v>0.47040000000000004</v>
      </c>
      <c r="Z1194" s="18">
        <f>'EPD information'!$AC$16*Tabell2[[#This Row],[Weight (kg)]]</f>
        <v>8.2460000000000016E-3</v>
      </c>
      <c r="AA1194" s="18">
        <f>'EPD information'!$AD$16*Tabell2[[#This Row],[Weight (kg)]]</f>
        <v>1.0318E-3</v>
      </c>
      <c r="AB1194" s="18" t="s">
        <v>48</v>
      </c>
      <c r="AC1194" s="18">
        <f>'EPD information'!$AF$16*Tabell2[[#This Row],[Weight (kg)]]</f>
        <v>6.5099999999999999E-4</v>
      </c>
      <c r="AD1194" s="18">
        <f>'EPD information'!$AG$16*Tabell2[[#This Row],[Weight (kg)]]</f>
        <v>2.1700000000000001E-2</v>
      </c>
      <c r="AE1194" s="18">
        <f>'EPD information'!$AH$16*Tabell2[[#This Row],[Weight (kg)]]</f>
        <v>3.4720000000000006E-5</v>
      </c>
      <c r="AF1194" s="21">
        <f>'EPD information'!$AI$16*Tabell2[[#This Row],[Weight (kg)]]</f>
        <v>-0.161</v>
      </c>
    </row>
    <row r="1195" spans="1:32" x14ac:dyDescent="0.2">
      <c r="A1195" s="36" t="s">
        <v>233</v>
      </c>
      <c r="B1195" s="37" t="s">
        <v>234</v>
      </c>
      <c r="C1195" s="42">
        <v>231108</v>
      </c>
      <c r="D1195" s="39">
        <v>7319662311083</v>
      </c>
      <c r="E1195" s="37" t="s">
        <v>46</v>
      </c>
      <c r="F1195" s="40">
        <v>125</v>
      </c>
      <c r="G1195" s="37">
        <v>0</v>
      </c>
      <c r="H1195" s="41">
        <v>0.14000000000000001</v>
      </c>
      <c r="I1195" s="35">
        <f>'EPD information'!$L$16*Tabell2[[#This Row],[Weight (kg)]]</f>
        <v>0.47740000000000005</v>
      </c>
      <c r="J1195" s="22">
        <f>'EPD information'!$M$16*Tabell2[[#This Row],[Weight (kg)]]</f>
        <v>8.3160000000000005E-3</v>
      </c>
      <c r="K1195" s="22">
        <f>'EPD information'!$N$16*Tabell2[[#This Row],[Weight (kg)]]</f>
        <v>9.8700000000000003E-4</v>
      </c>
      <c r="L1195" s="22">
        <f>'EPD information'!$O$16*Tabell2[[#This Row],[Weight (kg)]]</f>
        <v>0</v>
      </c>
      <c r="M1195" s="22">
        <f>'EPD information'!$P$16*Tabell2[[#This Row],[Weight (kg)]]</f>
        <v>6.5800000000000006E-4</v>
      </c>
      <c r="N1195" s="22">
        <f>'EPD information'!$Q$16*Tabell2[[#This Row],[Weight (kg)]]</f>
        <v>2.1840000000000002E-2</v>
      </c>
      <c r="O1195" s="22">
        <f>'EPD information'!$R$16*Tabell2[[#This Row],[Weight (kg)]]</f>
        <v>3.542000000000001E-5</v>
      </c>
      <c r="P1195" s="22">
        <f>'EPD information'!$S$16*Tabell2[[#This Row],[Weight (kg)]]</f>
        <v>-0.16940000000000002</v>
      </c>
      <c r="Q1195" s="35">
        <f>'Product specific GWP'!$T$16*Tabell2[[#This Row],[Weight (kg)]]</f>
        <v>6.118000000000001E-3</v>
      </c>
      <c r="R1195" s="35" t="s">
        <v>48</v>
      </c>
      <c r="S1195" s="35">
        <f>'EPD information'!$V$16*Tabell2[[#This Row],[Weight (kg)]]</f>
        <v>9.8700000000000003E-4</v>
      </c>
      <c r="T1195" s="35" t="str">
        <f>'EPD information'!$W$16</f>
        <v>ND</v>
      </c>
      <c r="U1195" s="35">
        <f>'EPD information'!$X$16*Tabell2[[#This Row],[Weight (kg)]]</f>
        <v>6.5800000000000006E-4</v>
      </c>
      <c r="V1195" s="35">
        <f>'EPD information'!$Y$16*Tabell2[[#This Row],[Weight (kg)]]</f>
        <v>2.1840000000000002E-2</v>
      </c>
      <c r="W1195" s="35">
        <f>'EPD information'!$Z$16*Tabell2[[#This Row],[Weight (kg)]]</f>
        <v>3.542000000000001E-5</v>
      </c>
      <c r="X1195" s="35">
        <f>'EPD information'!$AA$16*Tabell2[[#This Row],[Weight (kg)]]</f>
        <v>-0.16940000000000002</v>
      </c>
      <c r="Y1195" s="18">
        <f>'EPD information'!$AB$16*Tabell2[[#This Row],[Weight (kg)]]</f>
        <v>0.47040000000000004</v>
      </c>
      <c r="Z1195" s="18">
        <f>'EPD information'!$AC$16*Tabell2[[#This Row],[Weight (kg)]]</f>
        <v>8.2460000000000016E-3</v>
      </c>
      <c r="AA1195" s="18">
        <f>'EPD information'!$AD$16*Tabell2[[#This Row],[Weight (kg)]]</f>
        <v>1.0318E-3</v>
      </c>
      <c r="AB1195" s="18" t="s">
        <v>48</v>
      </c>
      <c r="AC1195" s="18">
        <f>'EPD information'!$AF$16*Tabell2[[#This Row],[Weight (kg)]]</f>
        <v>6.5099999999999999E-4</v>
      </c>
      <c r="AD1195" s="18">
        <f>'EPD information'!$AG$16*Tabell2[[#This Row],[Weight (kg)]]</f>
        <v>2.1700000000000001E-2</v>
      </c>
      <c r="AE1195" s="18">
        <f>'EPD information'!$AH$16*Tabell2[[#This Row],[Weight (kg)]]</f>
        <v>3.4720000000000006E-5</v>
      </c>
      <c r="AF1195" s="21">
        <f>'EPD information'!$AI$16*Tabell2[[#This Row],[Weight (kg)]]</f>
        <v>-0.161</v>
      </c>
    </row>
    <row r="1196" spans="1:32" x14ac:dyDescent="0.2">
      <c r="A1196" s="36" t="s">
        <v>233</v>
      </c>
      <c r="B1196" s="37" t="s">
        <v>234</v>
      </c>
      <c r="C1196" s="42">
        <v>232904</v>
      </c>
      <c r="D1196" s="39">
        <v>7319662329040</v>
      </c>
      <c r="E1196" s="37" t="s">
        <v>46</v>
      </c>
      <c r="F1196" s="40">
        <v>125</v>
      </c>
      <c r="G1196" s="37">
        <v>0</v>
      </c>
      <c r="H1196" s="41">
        <v>0.14000000000000001</v>
      </c>
      <c r="I1196" s="35">
        <f>'EPD information'!$L$16*Tabell2[[#This Row],[Weight (kg)]]</f>
        <v>0.47740000000000005</v>
      </c>
      <c r="J1196" s="22">
        <f>'EPD information'!$M$16*Tabell2[[#This Row],[Weight (kg)]]</f>
        <v>8.3160000000000005E-3</v>
      </c>
      <c r="K1196" s="22">
        <f>'EPD information'!$N$16*Tabell2[[#This Row],[Weight (kg)]]</f>
        <v>9.8700000000000003E-4</v>
      </c>
      <c r="L1196" s="22">
        <f>'EPD information'!$O$16*Tabell2[[#This Row],[Weight (kg)]]</f>
        <v>0</v>
      </c>
      <c r="M1196" s="22">
        <f>'EPD information'!$P$16*Tabell2[[#This Row],[Weight (kg)]]</f>
        <v>6.5800000000000006E-4</v>
      </c>
      <c r="N1196" s="22">
        <f>'EPD information'!$Q$16*Tabell2[[#This Row],[Weight (kg)]]</f>
        <v>2.1840000000000002E-2</v>
      </c>
      <c r="O1196" s="22">
        <f>'EPD information'!$R$16*Tabell2[[#This Row],[Weight (kg)]]</f>
        <v>3.542000000000001E-5</v>
      </c>
      <c r="P1196" s="22">
        <f>'EPD information'!$S$16*Tabell2[[#This Row],[Weight (kg)]]</f>
        <v>-0.16940000000000002</v>
      </c>
      <c r="Q1196" s="35">
        <f>'Product specific GWP'!$T$16*Tabell2[[#This Row],[Weight (kg)]]</f>
        <v>6.118000000000001E-3</v>
      </c>
      <c r="R1196" s="35" t="s">
        <v>48</v>
      </c>
      <c r="S1196" s="35">
        <f>'EPD information'!$V$16*Tabell2[[#This Row],[Weight (kg)]]</f>
        <v>9.8700000000000003E-4</v>
      </c>
      <c r="T1196" s="35" t="str">
        <f>'EPD information'!$W$16</f>
        <v>ND</v>
      </c>
      <c r="U1196" s="35">
        <f>'EPD information'!$X$16*Tabell2[[#This Row],[Weight (kg)]]</f>
        <v>6.5800000000000006E-4</v>
      </c>
      <c r="V1196" s="35">
        <f>'EPD information'!$Y$16*Tabell2[[#This Row],[Weight (kg)]]</f>
        <v>2.1840000000000002E-2</v>
      </c>
      <c r="W1196" s="35">
        <f>'EPD information'!$Z$16*Tabell2[[#This Row],[Weight (kg)]]</f>
        <v>3.542000000000001E-5</v>
      </c>
      <c r="X1196" s="35">
        <f>'EPD information'!$AA$16*Tabell2[[#This Row],[Weight (kg)]]</f>
        <v>-0.16940000000000002</v>
      </c>
      <c r="Y1196" s="18">
        <f>'EPD information'!$AB$16*Tabell2[[#This Row],[Weight (kg)]]</f>
        <v>0.47040000000000004</v>
      </c>
      <c r="Z1196" s="18">
        <f>'EPD information'!$AC$16*Tabell2[[#This Row],[Weight (kg)]]</f>
        <v>8.2460000000000016E-3</v>
      </c>
      <c r="AA1196" s="18">
        <f>'EPD information'!$AD$16*Tabell2[[#This Row],[Weight (kg)]]</f>
        <v>1.0318E-3</v>
      </c>
      <c r="AB1196" s="18" t="s">
        <v>48</v>
      </c>
      <c r="AC1196" s="18">
        <f>'EPD information'!$AF$16*Tabell2[[#This Row],[Weight (kg)]]</f>
        <v>6.5099999999999999E-4</v>
      </c>
      <c r="AD1196" s="18">
        <f>'EPD information'!$AG$16*Tabell2[[#This Row],[Weight (kg)]]</f>
        <v>2.1700000000000001E-2</v>
      </c>
      <c r="AE1196" s="18">
        <f>'EPD information'!$AH$16*Tabell2[[#This Row],[Weight (kg)]]</f>
        <v>3.4720000000000006E-5</v>
      </c>
      <c r="AF1196" s="21">
        <f>'EPD information'!$AI$16*Tabell2[[#This Row],[Weight (kg)]]</f>
        <v>-0.161</v>
      </c>
    </row>
    <row r="1197" spans="1:32" x14ac:dyDescent="0.2">
      <c r="A1197" s="36" t="s">
        <v>233</v>
      </c>
      <c r="B1197" s="37" t="s">
        <v>234</v>
      </c>
      <c r="C1197" s="42">
        <v>231109</v>
      </c>
      <c r="D1197" s="39">
        <v>7319662311090</v>
      </c>
      <c r="E1197" s="37" t="s">
        <v>46</v>
      </c>
      <c r="F1197" s="40">
        <v>140</v>
      </c>
      <c r="G1197" s="37">
        <v>0</v>
      </c>
      <c r="H1197" s="41">
        <v>0.19</v>
      </c>
      <c r="I1197" s="35">
        <f>'EPD information'!$L$16*Tabell2[[#This Row],[Weight (kg)]]</f>
        <v>0.64790000000000003</v>
      </c>
      <c r="J1197" s="22">
        <f>'EPD information'!$M$16*Tabell2[[#This Row],[Weight (kg)]]</f>
        <v>1.1286000000000001E-2</v>
      </c>
      <c r="K1197" s="22">
        <f>'EPD information'!$N$16*Tabell2[[#This Row],[Weight (kg)]]</f>
        <v>1.3395E-3</v>
      </c>
      <c r="L1197" s="22">
        <f>'EPD information'!$O$16*Tabell2[[#This Row],[Weight (kg)]]</f>
        <v>0</v>
      </c>
      <c r="M1197" s="22">
        <f>'EPD information'!$P$16*Tabell2[[#This Row],[Weight (kg)]]</f>
        <v>8.9300000000000002E-4</v>
      </c>
      <c r="N1197" s="22">
        <f>'EPD information'!$Q$16*Tabell2[[#This Row],[Weight (kg)]]</f>
        <v>2.964E-2</v>
      </c>
      <c r="O1197" s="22">
        <f>'EPD information'!$R$16*Tabell2[[#This Row],[Weight (kg)]]</f>
        <v>4.8070000000000006E-5</v>
      </c>
      <c r="P1197" s="22">
        <f>'EPD information'!$S$16*Tabell2[[#This Row],[Weight (kg)]]</f>
        <v>-0.22989999999999999</v>
      </c>
      <c r="Q1197" s="35">
        <f>'Product specific GWP'!$T$16*Tabell2[[#This Row],[Weight (kg)]]</f>
        <v>8.3030000000000014E-3</v>
      </c>
      <c r="R1197" s="35" t="s">
        <v>48</v>
      </c>
      <c r="S1197" s="35">
        <f>'EPD information'!$V$16*Tabell2[[#This Row],[Weight (kg)]]</f>
        <v>1.3395E-3</v>
      </c>
      <c r="T1197" s="35" t="str">
        <f>'EPD information'!$W$16</f>
        <v>ND</v>
      </c>
      <c r="U1197" s="35">
        <f>'EPD information'!$X$16*Tabell2[[#This Row],[Weight (kg)]]</f>
        <v>8.9300000000000002E-4</v>
      </c>
      <c r="V1197" s="35">
        <f>'EPD information'!$Y$16*Tabell2[[#This Row],[Weight (kg)]]</f>
        <v>2.964E-2</v>
      </c>
      <c r="W1197" s="35">
        <f>'EPD information'!$Z$16*Tabell2[[#This Row],[Weight (kg)]]</f>
        <v>4.8070000000000006E-5</v>
      </c>
      <c r="X1197" s="35">
        <f>'EPD information'!$AA$16*Tabell2[[#This Row],[Weight (kg)]]</f>
        <v>-0.22989999999999999</v>
      </c>
      <c r="Y1197" s="18">
        <f>'EPD information'!$AB$16*Tabell2[[#This Row],[Weight (kg)]]</f>
        <v>0.63839999999999997</v>
      </c>
      <c r="Z1197" s="18">
        <f>'EPD information'!$AC$16*Tabell2[[#This Row],[Weight (kg)]]</f>
        <v>1.1191E-2</v>
      </c>
      <c r="AA1197" s="18">
        <f>'EPD information'!$AD$16*Tabell2[[#This Row],[Weight (kg)]]</f>
        <v>1.4002999999999999E-3</v>
      </c>
      <c r="AB1197" s="18" t="s">
        <v>48</v>
      </c>
      <c r="AC1197" s="18">
        <f>'EPD information'!$AF$16*Tabell2[[#This Row],[Weight (kg)]]</f>
        <v>8.8349999999999995E-4</v>
      </c>
      <c r="AD1197" s="18">
        <f>'EPD information'!$AG$16*Tabell2[[#This Row],[Weight (kg)]]</f>
        <v>2.945E-2</v>
      </c>
      <c r="AE1197" s="18">
        <f>'EPD information'!$AH$16*Tabell2[[#This Row],[Weight (kg)]]</f>
        <v>4.7120000000000003E-5</v>
      </c>
      <c r="AF1197" s="21">
        <f>'EPD information'!$AI$16*Tabell2[[#This Row],[Weight (kg)]]</f>
        <v>-0.21849999999999997</v>
      </c>
    </row>
    <row r="1198" spans="1:32" x14ac:dyDescent="0.2">
      <c r="A1198" s="36" t="s">
        <v>233</v>
      </c>
      <c r="B1198" s="37" t="s">
        <v>234</v>
      </c>
      <c r="C1198" s="42">
        <v>232906</v>
      </c>
      <c r="D1198" s="39">
        <v>7319662329064</v>
      </c>
      <c r="E1198" s="37" t="s">
        <v>46</v>
      </c>
      <c r="F1198" s="40">
        <v>140</v>
      </c>
      <c r="G1198" s="37">
        <v>0</v>
      </c>
      <c r="H1198" s="41">
        <v>0.19</v>
      </c>
      <c r="I1198" s="35">
        <f>'EPD information'!$L$16*Tabell2[[#This Row],[Weight (kg)]]</f>
        <v>0.64790000000000003</v>
      </c>
      <c r="J1198" s="22">
        <f>'EPD information'!$M$16*Tabell2[[#This Row],[Weight (kg)]]</f>
        <v>1.1286000000000001E-2</v>
      </c>
      <c r="K1198" s="22">
        <f>'EPD information'!$N$16*Tabell2[[#This Row],[Weight (kg)]]</f>
        <v>1.3395E-3</v>
      </c>
      <c r="L1198" s="22">
        <f>'EPD information'!$O$16*Tabell2[[#This Row],[Weight (kg)]]</f>
        <v>0</v>
      </c>
      <c r="M1198" s="22">
        <f>'EPD information'!$P$16*Tabell2[[#This Row],[Weight (kg)]]</f>
        <v>8.9300000000000002E-4</v>
      </c>
      <c r="N1198" s="22">
        <f>'EPD information'!$Q$16*Tabell2[[#This Row],[Weight (kg)]]</f>
        <v>2.964E-2</v>
      </c>
      <c r="O1198" s="22">
        <f>'EPD information'!$R$16*Tabell2[[#This Row],[Weight (kg)]]</f>
        <v>4.8070000000000006E-5</v>
      </c>
      <c r="P1198" s="22">
        <f>'EPD information'!$S$16*Tabell2[[#This Row],[Weight (kg)]]</f>
        <v>-0.22989999999999999</v>
      </c>
      <c r="Q1198" s="35">
        <f>'Product specific GWP'!$T$16*Tabell2[[#This Row],[Weight (kg)]]</f>
        <v>8.3030000000000014E-3</v>
      </c>
      <c r="R1198" s="35" t="s">
        <v>48</v>
      </c>
      <c r="S1198" s="35">
        <f>'EPD information'!$V$16*Tabell2[[#This Row],[Weight (kg)]]</f>
        <v>1.3395E-3</v>
      </c>
      <c r="T1198" s="35" t="str">
        <f>'EPD information'!$W$16</f>
        <v>ND</v>
      </c>
      <c r="U1198" s="35">
        <f>'EPD information'!$X$16*Tabell2[[#This Row],[Weight (kg)]]</f>
        <v>8.9300000000000002E-4</v>
      </c>
      <c r="V1198" s="35">
        <f>'EPD information'!$Y$16*Tabell2[[#This Row],[Weight (kg)]]</f>
        <v>2.964E-2</v>
      </c>
      <c r="W1198" s="35">
        <f>'EPD information'!$Z$16*Tabell2[[#This Row],[Weight (kg)]]</f>
        <v>4.8070000000000006E-5</v>
      </c>
      <c r="X1198" s="35">
        <f>'EPD information'!$AA$16*Tabell2[[#This Row],[Weight (kg)]]</f>
        <v>-0.22989999999999999</v>
      </c>
      <c r="Y1198" s="18">
        <f>'EPD information'!$AB$16*Tabell2[[#This Row],[Weight (kg)]]</f>
        <v>0.63839999999999997</v>
      </c>
      <c r="Z1198" s="18">
        <f>'EPD information'!$AC$16*Tabell2[[#This Row],[Weight (kg)]]</f>
        <v>1.1191E-2</v>
      </c>
      <c r="AA1198" s="18">
        <f>'EPD information'!$AD$16*Tabell2[[#This Row],[Weight (kg)]]</f>
        <v>1.4002999999999999E-3</v>
      </c>
      <c r="AB1198" s="18" t="s">
        <v>48</v>
      </c>
      <c r="AC1198" s="18">
        <f>'EPD information'!$AF$16*Tabell2[[#This Row],[Weight (kg)]]</f>
        <v>8.8349999999999995E-4</v>
      </c>
      <c r="AD1198" s="18">
        <f>'EPD information'!$AG$16*Tabell2[[#This Row],[Weight (kg)]]</f>
        <v>2.945E-2</v>
      </c>
      <c r="AE1198" s="18">
        <f>'EPD information'!$AH$16*Tabell2[[#This Row],[Weight (kg)]]</f>
        <v>4.7120000000000003E-5</v>
      </c>
      <c r="AF1198" s="21">
        <f>'EPD information'!$AI$16*Tabell2[[#This Row],[Weight (kg)]]</f>
        <v>-0.21849999999999997</v>
      </c>
    </row>
    <row r="1199" spans="1:32" x14ac:dyDescent="0.2">
      <c r="A1199" s="36" t="s">
        <v>233</v>
      </c>
      <c r="B1199" s="37" t="s">
        <v>234</v>
      </c>
      <c r="C1199" s="42">
        <v>231110</v>
      </c>
      <c r="D1199" s="39">
        <v>7319662311106</v>
      </c>
      <c r="E1199" s="37" t="s">
        <v>46</v>
      </c>
      <c r="F1199" s="40">
        <v>150</v>
      </c>
      <c r="G1199" s="37">
        <v>0</v>
      </c>
      <c r="H1199" s="41">
        <v>0.19</v>
      </c>
      <c r="I1199" s="35">
        <f>'EPD information'!$L$16*Tabell2[[#This Row],[Weight (kg)]]</f>
        <v>0.64790000000000003</v>
      </c>
      <c r="J1199" s="22">
        <f>'EPD information'!$M$16*Tabell2[[#This Row],[Weight (kg)]]</f>
        <v>1.1286000000000001E-2</v>
      </c>
      <c r="K1199" s="22">
        <f>'EPD information'!$N$16*Tabell2[[#This Row],[Weight (kg)]]</f>
        <v>1.3395E-3</v>
      </c>
      <c r="L1199" s="22">
        <f>'EPD information'!$O$16*Tabell2[[#This Row],[Weight (kg)]]</f>
        <v>0</v>
      </c>
      <c r="M1199" s="22">
        <f>'EPD information'!$P$16*Tabell2[[#This Row],[Weight (kg)]]</f>
        <v>8.9300000000000002E-4</v>
      </c>
      <c r="N1199" s="22">
        <f>'EPD information'!$Q$16*Tabell2[[#This Row],[Weight (kg)]]</f>
        <v>2.964E-2</v>
      </c>
      <c r="O1199" s="22">
        <f>'EPD information'!$R$16*Tabell2[[#This Row],[Weight (kg)]]</f>
        <v>4.8070000000000006E-5</v>
      </c>
      <c r="P1199" s="22">
        <f>'EPD information'!$S$16*Tabell2[[#This Row],[Weight (kg)]]</f>
        <v>-0.22989999999999999</v>
      </c>
      <c r="Q1199" s="35">
        <f>'Product specific GWP'!$T$16*Tabell2[[#This Row],[Weight (kg)]]</f>
        <v>8.3030000000000014E-3</v>
      </c>
      <c r="R1199" s="35" t="s">
        <v>48</v>
      </c>
      <c r="S1199" s="35">
        <f>'EPD information'!$V$16*Tabell2[[#This Row],[Weight (kg)]]</f>
        <v>1.3395E-3</v>
      </c>
      <c r="T1199" s="35" t="str">
        <f>'EPD information'!$W$16</f>
        <v>ND</v>
      </c>
      <c r="U1199" s="35">
        <f>'EPD information'!$X$16*Tabell2[[#This Row],[Weight (kg)]]</f>
        <v>8.9300000000000002E-4</v>
      </c>
      <c r="V1199" s="35">
        <f>'EPD information'!$Y$16*Tabell2[[#This Row],[Weight (kg)]]</f>
        <v>2.964E-2</v>
      </c>
      <c r="W1199" s="35">
        <f>'EPD information'!$Z$16*Tabell2[[#This Row],[Weight (kg)]]</f>
        <v>4.8070000000000006E-5</v>
      </c>
      <c r="X1199" s="35">
        <f>'EPD information'!$AA$16*Tabell2[[#This Row],[Weight (kg)]]</f>
        <v>-0.22989999999999999</v>
      </c>
      <c r="Y1199" s="18">
        <f>'EPD information'!$AB$16*Tabell2[[#This Row],[Weight (kg)]]</f>
        <v>0.63839999999999997</v>
      </c>
      <c r="Z1199" s="18">
        <f>'EPD information'!$AC$16*Tabell2[[#This Row],[Weight (kg)]]</f>
        <v>1.1191E-2</v>
      </c>
      <c r="AA1199" s="18">
        <f>'EPD information'!$AD$16*Tabell2[[#This Row],[Weight (kg)]]</f>
        <v>1.4002999999999999E-3</v>
      </c>
      <c r="AB1199" s="18" t="s">
        <v>48</v>
      </c>
      <c r="AC1199" s="18">
        <f>'EPD information'!$AF$16*Tabell2[[#This Row],[Weight (kg)]]</f>
        <v>8.8349999999999995E-4</v>
      </c>
      <c r="AD1199" s="18">
        <f>'EPD information'!$AG$16*Tabell2[[#This Row],[Weight (kg)]]</f>
        <v>2.945E-2</v>
      </c>
      <c r="AE1199" s="18">
        <f>'EPD information'!$AH$16*Tabell2[[#This Row],[Weight (kg)]]</f>
        <v>4.7120000000000003E-5</v>
      </c>
      <c r="AF1199" s="21">
        <f>'EPD information'!$AI$16*Tabell2[[#This Row],[Weight (kg)]]</f>
        <v>-0.21849999999999997</v>
      </c>
    </row>
    <row r="1200" spans="1:32" x14ac:dyDescent="0.2">
      <c r="A1200" s="36" t="s">
        <v>233</v>
      </c>
      <c r="B1200" s="37" t="s">
        <v>234</v>
      </c>
      <c r="C1200" s="42">
        <v>232907</v>
      </c>
      <c r="D1200" s="39">
        <v>7319662329071</v>
      </c>
      <c r="E1200" s="37" t="s">
        <v>46</v>
      </c>
      <c r="F1200" s="40">
        <v>150</v>
      </c>
      <c r="G1200" s="37">
        <v>0</v>
      </c>
      <c r="H1200" s="41">
        <v>0.19</v>
      </c>
      <c r="I1200" s="35">
        <f>'EPD information'!$L$16*Tabell2[[#This Row],[Weight (kg)]]</f>
        <v>0.64790000000000003</v>
      </c>
      <c r="J1200" s="22">
        <f>'EPD information'!$M$16*Tabell2[[#This Row],[Weight (kg)]]</f>
        <v>1.1286000000000001E-2</v>
      </c>
      <c r="K1200" s="22">
        <f>'EPD information'!$N$16*Tabell2[[#This Row],[Weight (kg)]]</f>
        <v>1.3395E-3</v>
      </c>
      <c r="L1200" s="22">
        <f>'EPD information'!$O$16*Tabell2[[#This Row],[Weight (kg)]]</f>
        <v>0</v>
      </c>
      <c r="M1200" s="22">
        <f>'EPD information'!$P$16*Tabell2[[#This Row],[Weight (kg)]]</f>
        <v>8.9300000000000002E-4</v>
      </c>
      <c r="N1200" s="22">
        <f>'EPD information'!$Q$16*Tabell2[[#This Row],[Weight (kg)]]</f>
        <v>2.964E-2</v>
      </c>
      <c r="O1200" s="22">
        <f>'EPD information'!$R$16*Tabell2[[#This Row],[Weight (kg)]]</f>
        <v>4.8070000000000006E-5</v>
      </c>
      <c r="P1200" s="22">
        <f>'EPD information'!$S$16*Tabell2[[#This Row],[Weight (kg)]]</f>
        <v>-0.22989999999999999</v>
      </c>
      <c r="Q1200" s="35">
        <f>'Product specific GWP'!$T$16*Tabell2[[#This Row],[Weight (kg)]]</f>
        <v>8.3030000000000014E-3</v>
      </c>
      <c r="R1200" s="35" t="s">
        <v>48</v>
      </c>
      <c r="S1200" s="35">
        <f>'EPD information'!$V$16*Tabell2[[#This Row],[Weight (kg)]]</f>
        <v>1.3395E-3</v>
      </c>
      <c r="T1200" s="35" t="str">
        <f>'EPD information'!$W$16</f>
        <v>ND</v>
      </c>
      <c r="U1200" s="35">
        <f>'EPD information'!$X$16*Tabell2[[#This Row],[Weight (kg)]]</f>
        <v>8.9300000000000002E-4</v>
      </c>
      <c r="V1200" s="35">
        <f>'EPD information'!$Y$16*Tabell2[[#This Row],[Weight (kg)]]</f>
        <v>2.964E-2</v>
      </c>
      <c r="W1200" s="35">
        <f>'EPD information'!$Z$16*Tabell2[[#This Row],[Weight (kg)]]</f>
        <v>4.8070000000000006E-5</v>
      </c>
      <c r="X1200" s="35">
        <f>'EPD information'!$AA$16*Tabell2[[#This Row],[Weight (kg)]]</f>
        <v>-0.22989999999999999</v>
      </c>
      <c r="Y1200" s="18">
        <f>'EPD information'!$AB$16*Tabell2[[#This Row],[Weight (kg)]]</f>
        <v>0.63839999999999997</v>
      </c>
      <c r="Z1200" s="18">
        <f>'EPD information'!$AC$16*Tabell2[[#This Row],[Weight (kg)]]</f>
        <v>1.1191E-2</v>
      </c>
      <c r="AA1200" s="18">
        <f>'EPD information'!$AD$16*Tabell2[[#This Row],[Weight (kg)]]</f>
        <v>1.4002999999999999E-3</v>
      </c>
      <c r="AB1200" s="18" t="s">
        <v>48</v>
      </c>
      <c r="AC1200" s="18">
        <f>'EPD information'!$AF$16*Tabell2[[#This Row],[Weight (kg)]]</f>
        <v>8.8349999999999995E-4</v>
      </c>
      <c r="AD1200" s="18">
        <f>'EPD information'!$AG$16*Tabell2[[#This Row],[Weight (kg)]]</f>
        <v>2.945E-2</v>
      </c>
      <c r="AE1200" s="18">
        <f>'EPD information'!$AH$16*Tabell2[[#This Row],[Weight (kg)]]</f>
        <v>4.7120000000000003E-5</v>
      </c>
      <c r="AF1200" s="21">
        <f>'EPD information'!$AI$16*Tabell2[[#This Row],[Weight (kg)]]</f>
        <v>-0.21849999999999997</v>
      </c>
    </row>
    <row r="1201" spans="1:32" x14ac:dyDescent="0.2">
      <c r="A1201" s="36" t="s">
        <v>233</v>
      </c>
      <c r="B1201" s="37" t="s">
        <v>234</v>
      </c>
      <c r="C1201" s="42">
        <v>231089</v>
      </c>
      <c r="D1201" s="39">
        <v>7319662310895</v>
      </c>
      <c r="E1201" s="37" t="s">
        <v>46</v>
      </c>
      <c r="F1201" s="40">
        <v>160</v>
      </c>
      <c r="G1201" s="37">
        <v>0</v>
      </c>
      <c r="H1201" s="41">
        <v>0.21</v>
      </c>
      <c r="I1201" s="35">
        <f>'EPD information'!$L$16*Tabell2[[#This Row],[Weight (kg)]]</f>
        <v>0.71609999999999996</v>
      </c>
      <c r="J1201" s="22">
        <f>'EPD information'!$M$16*Tabell2[[#This Row],[Weight (kg)]]</f>
        <v>1.2473999999999999E-2</v>
      </c>
      <c r="K1201" s="22">
        <f>'EPD information'!$N$16*Tabell2[[#This Row],[Weight (kg)]]</f>
        <v>1.4804999999999998E-3</v>
      </c>
      <c r="L1201" s="22">
        <f>'EPD information'!$O$16*Tabell2[[#This Row],[Weight (kg)]]</f>
        <v>0</v>
      </c>
      <c r="M1201" s="22">
        <f>'EPD information'!$P$16*Tabell2[[#This Row],[Weight (kg)]]</f>
        <v>9.8700000000000003E-4</v>
      </c>
      <c r="N1201" s="22">
        <f>'EPD information'!$Q$16*Tabell2[[#This Row],[Weight (kg)]]</f>
        <v>3.2759999999999997E-2</v>
      </c>
      <c r="O1201" s="22">
        <f>'EPD information'!$R$16*Tabell2[[#This Row],[Weight (kg)]]</f>
        <v>5.3130000000000001E-5</v>
      </c>
      <c r="P1201" s="22">
        <f>'EPD information'!$S$16*Tabell2[[#This Row],[Weight (kg)]]</f>
        <v>-0.25409999999999999</v>
      </c>
      <c r="Q1201" s="35">
        <f>'Product specific GWP'!$T$16*Tabell2[[#This Row],[Weight (kg)]]</f>
        <v>9.1769999999999994E-3</v>
      </c>
      <c r="R1201" s="35" t="s">
        <v>48</v>
      </c>
      <c r="S1201" s="35">
        <f>'EPD information'!$V$16*Tabell2[[#This Row],[Weight (kg)]]</f>
        <v>1.4804999999999998E-3</v>
      </c>
      <c r="T1201" s="35" t="str">
        <f>'EPD information'!$W$16</f>
        <v>ND</v>
      </c>
      <c r="U1201" s="35">
        <f>'EPD information'!$X$16*Tabell2[[#This Row],[Weight (kg)]]</f>
        <v>9.8700000000000003E-4</v>
      </c>
      <c r="V1201" s="35">
        <f>'EPD information'!$Y$16*Tabell2[[#This Row],[Weight (kg)]]</f>
        <v>3.2759999999999997E-2</v>
      </c>
      <c r="W1201" s="35">
        <f>'EPD information'!$Z$16*Tabell2[[#This Row],[Weight (kg)]]</f>
        <v>5.3130000000000001E-5</v>
      </c>
      <c r="X1201" s="35">
        <f>'EPD information'!$AA$16*Tabell2[[#This Row],[Weight (kg)]]</f>
        <v>-0.25409999999999999</v>
      </c>
      <c r="Y1201" s="18">
        <f>'EPD information'!$AB$16*Tabell2[[#This Row],[Weight (kg)]]</f>
        <v>0.70559999999999989</v>
      </c>
      <c r="Z1201" s="18">
        <f>'EPD information'!$AC$16*Tabell2[[#This Row],[Weight (kg)]]</f>
        <v>1.2369E-2</v>
      </c>
      <c r="AA1201" s="18">
        <f>'EPD information'!$AD$16*Tabell2[[#This Row],[Weight (kg)]]</f>
        <v>1.5476999999999999E-3</v>
      </c>
      <c r="AB1201" s="18" t="s">
        <v>48</v>
      </c>
      <c r="AC1201" s="18">
        <f>'EPD information'!$AF$16*Tabell2[[#This Row],[Weight (kg)]]</f>
        <v>9.7649999999999994E-4</v>
      </c>
      <c r="AD1201" s="18">
        <f>'EPD information'!$AG$16*Tabell2[[#This Row],[Weight (kg)]]</f>
        <v>3.2549999999999996E-2</v>
      </c>
      <c r="AE1201" s="18">
        <f>'EPD information'!$AH$16*Tabell2[[#This Row],[Weight (kg)]]</f>
        <v>5.2080000000000003E-5</v>
      </c>
      <c r="AF1201" s="21">
        <f>'EPD information'!$AI$16*Tabell2[[#This Row],[Weight (kg)]]</f>
        <v>-0.24149999999999996</v>
      </c>
    </row>
    <row r="1202" spans="1:32" x14ac:dyDescent="0.2">
      <c r="A1202" s="36" t="s">
        <v>233</v>
      </c>
      <c r="B1202" s="37" t="s">
        <v>234</v>
      </c>
      <c r="C1202" s="42">
        <v>231111</v>
      </c>
      <c r="D1202" s="39">
        <v>7319662311113</v>
      </c>
      <c r="E1202" s="37" t="s">
        <v>46</v>
      </c>
      <c r="F1202" s="40">
        <v>160</v>
      </c>
      <c r="G1202" s="37">
        <v>0</v>
      </c>
      <c r="H1202" s="41">
        <v>0.21</v>
      </c>
      <c r="I1202" s="35">
        <f>'EPD information'!$L$16*Tabell2[[#This Row],[Weight (kg)]]</f>
        <v>0.71609999999999996</v>
      </c>
      <c r="J1202" s="22">
        <f>'EPD information'!$M$16*Tabell2[[#This Row],[Weight (kg)]]</f>
        <v>1.2473999999999999E-2</v>
      </c>
      <c r="K1202" s="22">
        <f>'EPD information'!$N$16*Tabell2[[#This Row],[Weight (kg)]]</f>
        <v>1.4804999999999998E-3</v>
      </c>
      <c r="L1202" s="22">
        <f>'EPD information'!$O$16*Tabell2[[#This Row],[Weight (kg)]]</f>
        <v>0</v>
      </c>
      <c r="M1202" s="22">
        <f>'EPD information'!$P$16*Tabell2[[#This Row],[Weight (kg)]]</f>
        <v>9.8700000000000003E-4</v>
      </c>
      <c r="N1202" s="22">
        <f>'EPD information'!$Q$16*Tabell2[[#This Row],[Weight (kg)]]</f>
        <v>3.2759999999999997E-2</v>
      </c>
      <c r="O1202" s="22">
        <f>'EPD information'!$R$16*Tabell2[[#This Row],[Weight (kg)]]</f>
        <v>5.3130000000000001E-5</v>
      </c>
      <c r="P1202" s="22">
        <f>'EPD information'!$S$16*Tabell2[[#This Row],[Weight (kg)]]</f>
        <v>-0.25409999999999999</v>
      </c>
      <c r="Q1202" s="35">
        <f>'Product specific GWP'!$T$16*Tabell2[[#This Row],[Weight (kg)]]</f>
        <v>9.1769999999999994E-3</v>
      </c>
      <c r="R1202" s="35" t="s">
        <v>48</v>
      </c>
      <c r="S1202" s="35">
        <f>'EPD information'!$V$16*Tabell2[[#This Row],[Weight (kg)]]</f>
        <v>1.4804999999999998E-3</v>
      </c>
      <c r="T1202" s="35" t="str">
        <f>'EPD information'!$W$16</f>
        <v>ND</v>
      </c>
      <c r="U1202" s="35">
        <f>'EPD information'!$X$16*Tabell2[[#This Row],[Weight (kg)]]</f>
        <v>9.8700000000000003E-4</v>
      </c>
      <c r="V1202" s="35">
        <f>'EPD information'!$Y$16*Tabell2[[#This Row],[Weight (kg)]]</f>
        <v>3.2759999999999997E-2</v>
      </c>
      <c r="W1202" s="35">
        <f>'EPD information'!$Z$16*Tabell2[[#This Row],[Weight (kg)]]</f>
        <v>5.3130000000000001E-5</v>
      </c>
      <c r="X1202" s="35">
        <f>'EPD information'!$AA$16*Tabell2[[#This Row],[Weight (kg)]]</f>
        <v>-0.25409999999999999</v>
      </c>
      <c r="Y1202" s="18">
        <f>'EPD information'!$AB$16*Tabell2[[#This Row],[Weight (kg)]]</f>
        <v>0.70559999999999989</v>
      </c>
      <c r="Z1202" s="18">
        <f>'EPD information'!$AC$16*Tabell2[[#This Row],[Weight (kg)]]</f>
        <v>1.2369E-2</v>
      </c>
      <c r="AA1202" s="18">
        <f>'EPD information'!$AD$16*Tabell2[[#This Row],[Weight (kg)]]</f>
        <v>1.5476999999999999E-3</v>
      </c>
      <c r="AB1202" s="18" t="s">
        <v>48</v>
      </c>
      <c r="AC1202" s="18">
        <f>'EPD information'!$AF$16*Tabell2[[#This Row],[Weight (kg)]]</f>
        <v>9.7649999999999994E-4</v>
      </c>
      <c r="AD1202" s="18">
        <f>'EPD information'!$AG$16*Tabell2[[#This Row],[Weight (kg)]]</f>
        <v>3.2549999999999996E-2</v>
      </c>
      <c r="AE1202" s="18">
        <f>'EPD information'!$AH$16*Tabell2[[#This Row],[Weight (kg)]]</f>
        <v>5.2080000000000003E-5</v>
      </c>
      <c r="AF1202" s="21">
        <f>'EPD information'!$AI$16*Tabell2[[#This Row],[Weight (kg)]]</f>
        <v>-0.24149999999999996</v>
      </c>
    </row>
    <row r="1203" spans="1:32" x14ac:dyDescent="0.2">
      <c r="A1203" s="36" t="s">
        <v>233</v>
      </c>
      <c r="B1203" s="37" t="s">
        <v>234</v>
      </c>
      <c r="C1203" s="42">
        <v>232908</v>
      </c>
      <c r="D1203" s="39">
        <v>7319662329088</v>
      </c>
      <c r="E1203" s="37" t="s">
        <v>46</v>
      </c>
      <c r="F1203" s="40">
        <v>160</v>
      </c>
      <c r="G1203" s="37">
        <v>0</v>
      </c>
      <c r="H1203" s="41">
        <v>0.21</v>
      </c>
      <c r="I1203" s="35">
        <f>'EPD information'!$L$16*Tabell2[[#This Row],[Weight (kg)]]</f>
        <v>0.71609999999999996</v>
      </c>
      <c r="J1203" s="22">
        <f>'EPD information'!$M$16*Tabell2[[#This Row],[Weight (kg)]]</f>
        <v>1.2473999999999999E-2</v>
      </c>
      <c r="K1203" s="22">
        <f>'EPD information'!$N$16*Tabell2[[#This Row],[Weight (kg)]]</f>
        <v>1.4804999999999998E-3</v>
      </c>
      <c r="L1203" s="22">
        <f>'EPD information'!$O$16*Tabell2[[#This Row],[Weight (kg)]]</f>
        <v>0</v>
      </c>
      <c r="M1203" s="22">
        <f>'EPD information'!$P$16*Tabell2[[#This Row],[Weight (kg)]]</f>
        <v>9.8700000000000003E-4</v>
      </c>
      <c r="N1203" s="22">
        <f>'EPD information'!$Q$16*Tabell2[[#This Row],[Weight (kg)]]</f>
        <v>3.2759999999999997E-2</v>
      </c>
      <c r="O1203" s="22">
        <f>'EPD information'!$R$16*Tabell2[[#This Row],[Weight (kg)]]</f>
        <v>5.3130000000000001E-5</v>
      </c>
      <c r="P1203" s="22">
        <f>'EPD information'!$S$16*Tabell2[[#This Row],[Weight (kg)]]</f>
        <v>-0.25409999999999999</v>
      </c>
      <c r="Q1203" s="35">
        <f>'Product specific GWP'!$T$16*Tabell2[[#This Row],[Weight (kg)]]</f>
        <v>9.1769999999999994E-3</v>
      </c>
      <c r="R1203" s="35" t="s">
        <v>48</v>
      </c>
      <c r="S1203" s="35">
        <f>'EPD information'!$V$16*Tabell2[[#This Row],[Weight (kg)]]</f>
        <v>1.4804999999999998E-3</v>
      </c>
      <c r="T1203" s="35" t="str">
        <f>'EPD information'!$W$16</f>
        <v>ND</v>
      </c>
      <c r="U1203" s="35">
        <f>'EPD information'!$X$16*Tabell2[[#This Row],[Weight (kg)]]</f>
        <v>9.8700000000000003E-4</v>
      </c>
      <c r="V1203" s="35">
        <f>'EPD information'!$Y$16*Tabell2[[#This Row],[Weight (kg)]]</f>
        <v>3.2759999999999997E-2</v>
      </c>
      <c r="W1203" s="35">
        <f>'EPD information'!$Z$16*Tabell2[[#This Row],[Weight (kg)]]</f>
        <v>5.3130000000000001E-5</v>
      </c>
      <c r="X1203" s="35">
        <f>'EPD information'!$AA$16*Tabell2[[#This Row],[Weight (kg)]]</f>
        <v>-0.25409999999999999</v>
      </c>
      <c r="Y1203" s="18">
        <f>'EPD information'!$AB$16*Tabell2[[#This Row],[Weight (kg)]]</f>
        <v>0.70559999999999989</v>
      </c>
      <c r="Z1203" s="18">
        <f>'EPD information'!$AC$16*Tabell2[[#This Row],[Weight (kg)]]</f>
        <v>1.2369E-2</v>
      </c>
      <c r="AA1203" s="18">
        <f>'EPD information'!$AD$16*Tabell2[[#This Row],[Weight (kg)]]</f>
        <v>1.5476999999999999E-3</v>
      </c>
      <c r="AB1203" s="18" t="s">
        <v>48</v>
      </c>
      <c r="AC1203" s="18">
        <f>'EPD information'!$AF$16*Tabell2[[#This Row],[Weight (kg)]]</f>
        <v>9.7649999999999994E-4</v>
      </c>
      <c r="AD1203" s="18">
        <f>'EPD information'!$AG$16*Tabell2[[#This Row],[Weight (kg)]]</f>
        <v>3.2549999999999996E-2</v>
      </c>
      <c r="AE1203" s="18">
        <f>'EPD information'!$AH$16*Tabell2[[#This Row],[Weight (kg)]]</f>
        <v>5.2080000000000003E-5</v>
      </c>
      <c r="AF1203" s="21">
        <f>'EPD information'!$AI$16*Tabell2[[#This Row],[Weight (kg)]]</f>
        <v>-0.24149999999999996</v>
      </c>
    </row>
    <row r="1204" spans="1:32" x14ac:dyDescent="0.2">
      <c r="A1204" s="36" t="s">
        <v>233</v>
      </c>
      <c r="B1204" s="37" t="s">
        <v>234</v>
      </c>
      <c r="C1204" s="42">
        <v>231112</v>
      </c>
      <c r="D1204" s="39">
        <v>7319662311120</v>
      </c>
      <c r="E1204" s="37" t="s">
        <v>46</v>
      </c>
      <c r="F1204" s="40">
        <v>180</v>
      </c>
      <c r="G1204" s="37">
        <v>0</v>
      </c>
      <c r="H1204" s="41">
        <v>0.24</v>
      </c>
      <c r="I1204" s="35">
        <f>'EPD information'!$L$16*Tabell2[[#This Row],[Weight (kg)]]</f>
        <v>0.81840000000000002</v>
      </c>
      <c r="J1204" s="22">
        <f>'EPD information'!$M$16*Tabell2[[#This Row],[Weight (kg)]]</f>
        <v>1.4256E-2</v>
      </c>
      <c r="K1204" s="22">
        <f>'EPD information'!$N$16*Tabell2[[#This Row],[Weight (kg)]]</f>
        <v>1.6919999999999999E-3</v>
      </c>
      <c r="L1204" s="22">
        <f>'EPD information'!$O$16*Tabell2[[#This Row],[Weight (kg)]]</f>
        <v>0</v>
      </c>
      <c r="M1204" s="22">
        <f>'EPD information'!$P$16*Tabell2[[#This Row],[Weight (kg)]]</f>
        <v>1.1280000000000001E-3</v>
      </c>
      <c r="N1204" s="22">
        <f>'EPD information'!$Q$16*Tabell2[[#This Row],[Weight (kg)]]</f>
        <v>3.7440000000000001E-2</v>
      </c>
      <c r="O1204" s="22">
        <f>'EPD information'!$R$16*Tabell2[[#This Row],[Weight (kg)]]</f>
        <v>6.0720000000000001E-5</v>
      </c>
      <c r="P1204" s="22">
        <f>'EPD information'!$S$16*Tabell2[[#This Row],[Weight (kg)]]</f>
        <v>-0.29039999999999999</v>
      </c>
      <c r="Q1204" s="35">
        <f>'Product specific GWP'!$T$16*Tabell2[[#This Row],[Weight (kg)]]</f>
        <v>1.0488000000000001E-2</v>
      </c>
      <c r="R1204" s="35" t="s">
        <v>48</v>
      </c>
      <c r="S1204" s="35">
        <f>'EPD information'!$V$16*Tabell2[[#This Row],[Weight (kg)]]</f>
        <v>1.6919999999999999E-3</v>
      </c>
      <c r="T1204" s="35" t="str">
        <f>'EPD information'!$W$16</f>
        <v>ND</v>
      </c>
      <c r="U1204" s="35">
        <f>'EPD information'!$X$16*Tabell2[[#This Row],[Weight (kg)]]</f>
        <v>1.1280000000000001E-3</v>
      </c>
      <c r="V1204" s="35">
        <f>'EPD information'!$Y$16*Tabell2[[#This Row],[Weight (kg)]]</f>
        <v>3.7440000000000001E-2</v>
      </c>
      <c r="W1204" s="35">
        <f>'EPD information'!$Z$16*Tabell2[[#This Row],[Weight (kg)]]</f>
        <v>6.0720000000000001E-5</v>
      </c>
      <c r="X1204" s="35">
        <f>'EPD information'!$AA$16*Tabell2[[#This Row],[Weight (kg)]]</f>
        <v>-0.29039999999999999</v>
      </c>
      <c r="Y1204" s="18">
        <f>'EPD information'!$AB$16*Tabell2[[#This Row],[Weight (kg)]]</f>
        <v>0.80639999999999989</v>
      </c>
      <c r="Z1204" s="18">
        <f>'EPD information'!$AC$16*Tabell2[[#This Row],[Weight (kg)]]</f>
        <v>1.4135999999999999E-2</v>
      </c>
      <c r="AA1204" s="18">
        <f>'EPD information'!$AD$16*Tabell2[[#This Row],[Weight (kg)]]</f>
        <v>1.7687999999999998E-3</v>
      </c>
      <c r="AB1204" s="18" t="s">
        <v>48</v>
      </c>
      <c r="AC1204" s="18">
        <f>'EPD information'!$AF$16*Tabell2[[#This Row],[Weight (kg)]]</f>
        <v>1.1159999999999998E-3</v>
      </c>
      <c r="AD1204" s="18">
        <f>'EPD information'!$AG$16*Tabell2[[#This Row],[Weight (kg)]]</f>
        <v>3.7199999999999997E-2</v>
      </c>
      <c r="AE1204" s="18">
        <f>'EPD information'!$AH$16*Tabell2[[#This Row],[Weight (kg)]]</f>
        <v>5.9519999999999999E-5</v>
      </c>
      <c r="AF1204" s="21">
        <f>'EPD information'!$AI$16*Tabell2[[#This Row],[Weight (kg)]]</f>
        <v>-0.27599999999999997</v>
      </c>
    </row>
    <row r="1205" spans="1:32" x14ac:dyDescent="0.2">
      <c r="A1205" s="36" t="s">
        <v>233</v>
      </c>
      <c r="B1205" s="37" t="s">
        <v>234</v>
      </c>
      <c r="C1205" s="42">
        <v>232910</v>
      </c>
      <c r="D1205" s="39">
        <v>7319662329101</v>
      </c>
      <c r="E1205" s="37" t="s">
        <v>46</v>
      </c>
      <c r="F1205" s="40">
        <v>180</v>
      </c>
      <c r="G1205" s="37">
        <v>0</v>
      </c>
      <c r="H1205" s="41">
        <v>0.24</v>
      </c>
      <c r="I1205" s="35">
        <f>'EPD information'!$L$16*Tabell2[[#This Row],[Weight (kg)]]</f>
        <v>0.81840000000000002</v>
      </c>
      <c r="J1205" s="22">
        <f>'EPD information'!$M$16*Tabell2[[#This Row],[Weight (kg)]]</f>
        <v>1.4256E-2</v>
      </c>
      <c r="K1205" s="22">
        <f>'EPD information'!$N$16*Tabell2[[#This Row],[Weight (kg)]]</f>
        <v>1.6919999999999999E-3</v>
      </c>
      <c r="L1205" s="22">
        <f>'EPD information'!$O$16*Tabell2[[#This Row],[Weight (kg)]]</f>
        <v>0</v>
      </c>
      <c r="M1205" s="22">
        <f>'EPD information'!$P$16*Tabell2[[#This Row],[Weight (kg)]]</f>
        <v>1.1280000000000001E-3</v>
      </c>
      <c r="N1205" s="22">
        <f>'EPD information'!$Q$16*Tabell2[[#This Row],[Weight (kg)]]</f>
        <v>3.7440000000000001E-2</v>
      </c>
      <c r="O1205" s="22">
        <f>'EPD information'!$R$16*Tabell2[[#This Row],[Weight (kg)]]</f>
        <v>6.0720000000000001E-5</v>
      </c>
      <c r="P1205" s="22">
        <f>'EPD information'!$S$16*Tabell2[[#This Row],[Weight (kg)]]</f>
        <v>-0.29039999999999999</v>
      </c>
      <c r="Q1205" s="35">
        <f>'Product specific GWP'!$T$16*Tabell2[[#This Row],[Weight (kg)]]</f>
        <v>1.0488000000000001E-2</v>
      </c>
      <c r="R1205" s="35" t="s">
        <v>48</v>
      </c>
      <c r="S1205" s="35">
        <f>'EPD information'!$V$16*Tabell2[[#This Row],[Weight (kg)]]</f>
        <v>1.6919999999999999E-3</v>
      </c>
      <c r="T1205" s="35" t="str">
        <f>'EPD information'!$W$16</f>
        <v>ND</v>
      </c>
      <c r="U1205" s="35">
        <f>'EPD information'!$X$16*Tabell2[[#This Row],[Weight (kg)]]</f>
        <v>1.1280000000000001E-3</v>
      </c>
      <c r="V1205" s="35">
        <f>'EPD information'!$Y$16*Tabell2[[#This Row],[Weight (kg)]]</f>
        <v>3.7440000000000001E-2</v>
      </c>
      <c r="W1205" s="35">
        <f>'EPD information'!$Z$16*Tabell2[[#This Row],[Weight (kg)]]</f>
        <v>6.0720000000000001E-5</v>
      </c>
      <c r="X1205" s="35">
        <f>'EPD information'!$AA$16*Tabell2[[#This Row],[Weight (kg)]]</f>
        <v>-0.29039999999999999</v>
      </c>
      <c r="Y1205" s="18">
        <f>'EPD information'!$AB$16*Tabell2[[#This Row],[Weight (kg)]]</f>
        <v>0.80639999999999989</v>
      </c>
      <c r="Z1205" s="18">
        <f>'EPD information'!$AC$16*Tabell2[[#This Row],[Weight (kg)]]</f>
        <v>1.4135999999999999E-2</v>
      </c>
      <c r="AA1205" s="18">
        <f>'EPD information'!$AD$16*Tabell2[[#This Row],[Weight (kg)]]</f>
        <v>1.7687999999999998E-3</v>
      </c>
      <c r="AB1205" s="18" t="s">
        <v>48</v>
      </c>
      <c r="AC1205" s="18">
        <f>'EPD information'!$AF$16*Tabell2[[#This Row],[Weight (kg)]]</f>
        <v>1.1159999999999998E-3</v>
      </c>
      <c r="AD1205" s="18">
        <f>'EPD information'!$AG$16*Tabell2[[#This Row],[Weight (kg)]]</f>
        <v>3.7199999999999997E-2</v>
      </c>
      <c r="AE1205" s="18">
        <f>'EPD information'!$AH$16*Tabell2[[#This Row],[Weight (kg)]]</f>
        <v>5.9519999999999999E-5</v>
      </c>
      <c r="AF1205" s="21">
        <f>'EPD information'!$AI$16*Tabell2[[#This Row],[Weight (kg)]]</f>
        <v>-0.27599999999999997</v>
      </c>
    </row>
    <row r="1206" spans="1:32" x14ac:dyDescent="0.2">
      <c r="A1206" s="36" t="s">
        <v>233</v>
      </c>
      <c r="B1206" s="37" t="s">
        <v>234</v>
      </c>
      <c r="C1206" s="42">
        <v>174519</v>
      </c>
      <c r="D1206" s="39">
        <v>7319661725270</v>
      </c>
      <c r="E1206" s="37" t="s">
        <v>46</v>
      </c>
      <c r="F1206" s="40">
        <v>200</v>
      </c>
      <c r="G1206" s="37">
        <v>0</v>
      </c>
      <c r="H1206" s="41">
        <v>0.26</v>
      </c>
      <c r="I1206" s="35">
        <f>'EPD information'!$L$16*Tabell2[[#This Row],[Weight (kg)]]</f>
        <v>0.88660000000000005</v>
      </c>
      <c r="J1206" s="22">
        <f>'EPD information'!$M$16*Tabell2[[#This Row],[Weight (kg)]]</f>
        <v>1.5444000000000001E-2</v>
      </c>
      <c r="K1206" s="22">
        <f>'EPD information'!$N$16*Tabell2[[#This Row],[Weight (kg)]]</f>
        <v>1.833E-3</v>
      </c>
      <c r="L1206" s="22">
        <f>'EPD information'!$O$16*Tabell2[[#This Row],[Weight (kg)]]</f>
        <v>0</v>
      </c>
      <c r="M1206" s="22">
        <f>'EPD information'!$P$16*Tabell2[[#This Row],[Weight (kg)]]</f>
        <v>1.222E-3</v>
      </c>
      <c r="N1206" s="22">
        <f>'EPD information'!$Q$16*Tabell2[[#This Row],[Weight (kg)]]</f>
        <v>4.0559999999999999E-2</v>
      </c>
      <c r="O1206" s="22">
        <f>'EPD information'!$R$16*Tabell2[[#This Row],[Weight (kg)]]</f>
        <v>6.5780000000000011E-5</v>
      </c>
      <c r="P1206" s="22">
        <f>'EPD information'!$S$16*Tabell2[[#This Row],[Weight (kg)]]</f>
        <v>-0.31459999999999999</v>
      </c>
      <c r="Q1206" s="35">
        <f>'Product specific GWP'!$T$16*Tabell2[[#This Row],[Weight (kg)]]</f>
        <v>1.1362000000000001E-2</v>
      </c>
      <c r="R1206" s="35" t="s">
        <v>48</v>
      </c>
      <c r="S1206" s="35">
        <f>'EPD information'!$V$16*Tabell2[[#This Row],[Weight (kg)]]</f>
        <v>1.833E-3</v>
      </c>
      <c r="T1206" s="35" t="str">
        <f>'EPD information'!$W$16</f>
        <v>ND</v>
      </c>
      <c r="U1206" s="35">
        <f>'EPD information'!$X$16*Tabell2[[#This Row],[Weight (kg)]]</f>
        <v>1.222E-3</v>
      </c>
      <c r="V1206" s="35">
        <f>'EPD information'!$Y$16*Tabell2[[#This Row],[Weight (kg)]]</f>
        <v>4.0559999999999999E-2</v>
      </c>
      <c r="W1206" s="35">
        <f>'EPD information'!$Z$16*Tabell2[[#This Row],[Weight (kg)]]</f>
        <v>6.5780000000000011E-5</v>
      </c>
      <c r="X1206" s="35">
        <f>'EPD information'!$AA$16*Tabell2[[#This Row],[Weight (kg)]]</f>
        <v>-0.31459999999999999</v>
      </c>
      <c r="Y1206" s="18">
        <f>'EPD information'!$AB$16*Tabell2[[#This Row],[Weight (kg)]]</f>
        <v>0.87360000000000004</v>
      </c>
      <c r="Z1206" s="18">
        <f>'EPD information'!$AC$16*Tabell2[[#This Row],[Weight (kg)]]</f>
        <v>1.5314000000000001E-2</v>
      </c>
      <c r="AA1206" s="18">
        <f>'EPD information'!$AD$16*Tabell2[[#This Row],[Weight (kg)]]</f>
        <v>1.9162000000000001E-3</v>
      </c>
      <c r="AB1206" s="18" t="s">
        <v>48</v>
      </c>
      <c r="AC1206" s="18">
        <f>'EPD information'!$AF$16*Tabell2[[#This Row],[Weight (kg)]]</f>
        <v>1.209E-3</v>
      </c>
      <c r="AD1206" s="18">
        <f>'EPD information'!$AG$16*Tabell2[[#This Row],[Weight (kg)]]</f>
        <v>4.0300000000000002E-2</v>
      </c>
      <c r="AE1206" s="18">
        <f>'EPD information'!$AH$16*Tabell2[[#This Row],[Weight (kg)]]</f>
        <v>6.4480000000000006E-5</v>
      </c>
      <c r="AF1206" s="21">
        <f>'EPD information'!$AI$16*Tabell2[[#This Row],[Weight (kg)]]</f>
        <v>-0.29899999999999999</v>
      </c>
    </row>
    <row r="1207" spans="1:32" x14ac:dyDescent="0.2">
      <c r="A1207" s="36" t="s">
        <v>233</v>
      </c>
      <c r="B1207" s="37" t="s">
        <v>234</v>
      </c>
      <c r="C1207" s="42">
        <v>231091</v>
      </c>
      <c r="D1207" s="39">
        <v>7319662310918</v>
      </c>
      <c r="E1207" s="37" t="s">
        <v>46</v>
      </c>
      <c r="F1207" s="40">
        <v>200</v>
      </c>
      <c r="G1207" s="37">
        <v>0</v>
      </c>
      <c r="H1207" s="41">
        <v>0.26</v>
      </c>
      <c r="I1207" s="35">
        <f>'EPD information'!$L$16*Tabell2[[#This Row],[Weight (kg)]]</f>
        <v>0.88660000000000005</v>
      </c>
      <c r="J1207" s="22">
        <f>'EPD information'!$M$16*Tabell2[[#This Row],[Weight (kg)]]</f>
        <v>1.5444000000000001E-2</v>
      </c>
      <c r="K1207" s="22">
        <f>'EPD information'!$N$16*Tabell2[[#This Row],[Weight (kg)]]</f>
        <v>1.833E-3</v>
      </c>
      <c r="L1207" s="22">
        <f>'EPD information'!$O$16*Tabell2[[#This Row],[Weight (kg)]]</f>
        <v>0</v>
      </c>
      <c r="M1207" s="22">
        <f>'EPD information'!$P$16*Tabell2[[#This Row],[Weight (kg)]]</f>
        <v>1.222E-3</v>
      </c>
      <c r="N1207" s="22">
        <f>'EPD information'!$Q$16*Tabell2[[#This Row],[Weight (kg)]]</f>
        <v>4.0559999999999999E-2</v>
      </c>
      <c r="O1207" s="22">
        <f>'EPD information'!$R$16*Tabell2[[#This Row],[Weight (kg)]]</f>
        <v>6.5780000000000011E-5</v>
      </c>
      <c r="P1207" s="22">
        <f>'EPD information'!$S$16*Tabell2[[#This Row],[Weight (kg)]]</f>
        <v>-0.31459999999999999</v>
      </c>
      <c r="Q1207" s="35">
        <f>'Product specific GWP'!$T$16*Tabell2[[#This Row],[Weight (kg)]]</f>
        <v>1.1362000000000001E-2</v>
      </c>
      <c r="R1207" s="35" t="s">
        <v>48</v>
      </c>
      <c r="S1207" s="35">
        <f>'EPD information'!$V$16*Tabell2[[#This Row],[Weight (kg)]]</f>
        <v>1.833E-3</v>
      </c>
      <c r="T1207" s="35" t="str">
        <f>'EPD information'!$W$16</f>
        <v>ND</v>
      </c>
      <c r="U1207" s="35">
        <f>'EPD information'!$X$16*Tabell2[[#This Row],[Weight (kg)]]</f>
        <v>1.222E-3</v>
      </c>
      <c r="V1207" s="35">
        <f>'EPD information'!$Y$16*Tabell2[[#This Row],[Weight (kg)]]</f>
        <v>4.0559999999999999E-2</v>
      </c>
      <c r="W1207" s="35">
        <f>'EPD information'!$Z$16*Tabell2[[#This Row],[Weight (kg)]]</f>
        <v>6.5780000000000011E-5</v>
      </c>
      <c r="X1207" s="35">
        <f>'EPD information'!$AA$16*Tabell2[[#This Row],[Weight (kg)]]</f>
        <v>-0.31459999999999999</v>
      </c>
      <c r="Y1207" s="18">
        <f>'EPD information'!$AB$16*Tabell2[[#This Row],[Weight (kg)]]</f>
        <v>0.87360000000000004</v>
      </c>
      <c r="Z1207" s="18">
        <f>'EPD information'!$AC$16*Tabell2[[#This Row],[Weight (kg)]]</f>
        <v>1.5314000000000001E-2</v>
      </c>
      <c r="AA1207" s="18">
        <f>'EPD information'!$AD$16*Tabell2[[#This Row],[Weight (kg)]]</f>
        <v>1.9162000000000001E-3</v>
      </c>
      <c r="AB1207" s="18" t="s">
        <v>48</v>
      </c>
      <c r="AC1207" s="18">
        <f>'EPD information'!$AF$16*Tabell2[[#This Row],[Weight (kg)]]</f>
        <v>1.209E-3</v>
      </c>
      <c r="AD1207" s="18">
        <f>'EPD information'!$AG$16*Tabell2[[#This Row],[Weight (kg)]]</f>
        <v>4.0300000000000002E-2</v>
      </c>
      <c r="AE1207" s="18">
        <f>'EPD information'!$AH$16*Tabell2[[#This Row],[Weight (kg)]]</f>
        <v>6.4480000000000006E-5</v>
      </c>
      <c r="AF1207" s="21">
        <f>'EPD information'!$AI$16*Tabell2[[#This Row],[Weight (kg)]]</f>
        <v>-0.29899999999999999</v>
      </c>
    </row>
    <row r="1208" spans="1:32" x14ac:dyDescent="0.2">
      <c r="A1208" s="36" t="s">
        <v>233</v>
      </c>
      <c r="B1208" s="37" t="s">
        <v>234</v>
      </c>
      <c r="C1208" s="42">
        <v>231113</v>
      </c>
      <c r="D1208" s="39">
        <v>7319662311137</v>
      </c>
      <c r="E1208" s="37" t="s">
        <v>46</v>
      </c>
      <c r="F1208" s="40">
        <v>200</v>
      </c>
      <c r="G1208" s="37">
        <v>0</v>
      </c>
      <c r="H1208" s="41">
        <v>0.26</v>
      </c>
      <c r="I1208" s="35">
        <f>'EPD information'!$L$16*Tabell2[[#This Row],[Weight (kg)]]</f>
        <v>0.88660000000000005</v>
      </c>
      <c r="J1208" s="22">
        <f>'EPD information'!$M$16*Tabell2[[#This Row],[Weight (kg)]]</f>
        <v>1.5444000000000001E-2</v>
      </c>
      <c r="K1208" s="22">
        <f>'EPD information'!$N$16*Tabell2[[#This Row],[Weight (kg)]]</f>
        <v>1.833E-3</v>
      </c>
      <c r="L1208" s="22">
        <f>'EPD information'!$O$16*Tabell2[[#This Row],[Weight (kg)]]</f>
        <v>0</v>
      </c>
      <c r="M1208" s="22">
        <f>'EPD information'!$P$16*Tabell2[[#This Row],[Weight (kg)]]</f>
        <v>1.222E-3</v>
      </c>
      <c r="N1208" s="22">
        <f>'EPD information'!$Q$16*Tabell2[[#This Row],[Weight (kg)]]</f>
        <v>4.0559999999999999E-2</v>
      </c>
      <c r="O1208" s="22">
        <f>'EPD information'!$R$16*Tabell2[[#This Row],[Weight (kg)]]</f>
        <v>6.5780000000000011E-5</v>
      </c>
      <c r="P1208" s="22">
        <f>'EPD information'!$S$16*Tabell2[[#This Row],[Weight (kg)]]</f>
        <v>-0.31459999999999999</v>
      </c>
      <c r="Q1208" s="35">
        <f>'Product specific GWP'!$T$16*Tabell2[[#This Row],[Weight (kg)]]</f>
        <v>1.1362000000000001E-2</v>
      </c>
      <c r="R1208" s="35" t="s">
        <v>48</v>
      </c>
      <c r="S1208" s="35">
        <f>'EPD information'!$V$16*Tabell2[[#This Row],[Weight (kg)]]</f>
        <v>1.833E-3</v>
      </c>
      <c r="T1208" s="35" t="str">
        <f>'EPD information'!$W$16</f>
        <v>ND</v>
      </c>
      <c r="U1208" s="35">
        <f>'EPD information'!$X$16*Tabell2[[#This Row],[Weight (kg)]]</f>
        <v>1.222E-3</v>
      </c>
      <c r="V1208" s="35">
        <f>'EPD information'!$Y$16*Tabell2[[#This Row],[Weight (kg)]]</f>
        <v>4.0559999999999999E-2</v>
      </c>
      <c r="W1208" s="35">
        <f>'EPD information'!$Z$16*Tabell2[[#This Row],[Weight (kg)]]</f>
        <v>6.5780000000000011E-5</v>
      </c>
      <c r="X1208" s="35">
        <f>'EPD information'!$AA$16*Tabell2[[#This Row],[Weight (kg)]]</f>
        <v>-0.31459999999999999</v>
      </c>
      <c r="Y1208" s="18">
        <f>'EPD information'!$AB$16*Tabell2[[#This Row],[Weight (kg)]]</f>
        <v>0.87360000000000004</v>
      </c>
      <c r="Z1208" s="18">
        <f>'EPD information'!$AC$16*Tabell2[[#This Row],[Weight (kg)]]</f>
        <v>1.5314000000000001E-2</v>
      </c>
      <c r="AA1208" s="18">
        <f>'EPD information'!$AD$16*Tabell2[[#This Row],[Weight (kg)]]</f>
        <v>1.9162000000000001E-3</v>
      </c>
      <c r="AB1208" s="18" t="s">
        <v>48</v>
      </c>
      <c r="AC1208" s="18">
        <f>'EPD information'!$AF$16*Tabell2[[#This Row],[Weight (kg)]]</f>
        <v>1.209E-3</v>
      </c>
      <c r="AD1208" s="18">
        <f>'EPD information'!$AG$16*Tabell2[[#This Row],[Weight (kg)]]</f>
        <v>4.0300000000000002E-2</v>
      </c>
      <c r="AE1208" s="18">
        <f>'EPD information'!$AH$16*Tabell2[[#This Row],[Weight (kg)]]</f>
        <v>6.4480000000000006E-5</v>
      </c>
      <c r="AF1208" s="21">
        <f>'EPD information'!$AI$16*Tabell2[[#This Row],[Weight (kg)]]</f>
        <v>-0.29899999999999999</v>
      </c>
    </row>
    <row r="1209" spans="1:32" x14ac:dyDescent="0.2">
      <c r="A1209" s="36" t="s">
        <v>233</v>
      </c>
      <c r="B1209" s="37" t="s">
        <v>234</v>
      </c>
      <c r="C1209" s="42">
        <v>232911</v>
      </c>
      <c r="D1209" s="39">
        <v>7319662329118</v>
      </c>
      <c r="E1209" s="37" t="s">
        <v>46</v>
      </c>
      <c r="F1209" s="40">
        <v>200</v>
      </c>
      <c r="G1209" s="37">
        <v>0</v>
      </c>
      <c r="H1209" s="41">
        <v>0.26</v>
      </c>
      <c r="I1209" s="35">
        <f>'EPD information'!$L$16*Tabell2[[#This Row],[Weight (kg)]]</f>
        <v>0.88660000000000005</v>
      </c>
      <c r="J1209" s="22">
        <f>'EPD information'!$M$16*Tabell2[[#This Row],[Weight (kg)]]</f>
        <v>1.5444000000000001E-2</v>
      </c>
      <c r="K1209" s="22">
        <f>'EPD information'!$N$16*Tabell2[[#This Row],[Weight (kg)]]</f>
        <v>1.833E-3</v>
      </c>
      <c r="L1209" s="22">
        <f>'EPD information'!$O$16*Tabell2[[#This Row],[Weight (kg)]]</f>
        <v>0</v>
      </c>
      <c r="M1209" s="22">
        <f>'EPD information'!$P$16*Tabell2[[#This Row],[Weight (kg)]]</f>
        <v>1.222E-3</v>
      </c>
      <c r="N1209" s="22">
        <f>'EPD information'!$Q$16*Tabell2[[#This Row],[Weight (kg)]]</f>
        <v>4.0559999999999999E-2</v>
      </c>
      <c r="O1209" s="22">
        <f>'EPD information'!$R$16*Tabell2[[#This Row],[Weight (kg)]]</f>
        <v>6.5780000000000011E-5</v>
      </c>
      <c r="P1209" s="22">
        <f>'EPD information'!$S$16*Tabell2[[#This Row],[Weight (kg)]]</f>
        <v>-0.31459999999999999</v>
      </c>
      <c r="Q1209" s="35">
        <f>'Product specific GWP'!$T$16*Tabell2[[#This Row],[Weight (kg)]]</f>
        <v>1.1362000000000001E-2</v>
      </c>
      <c r="R1209" s="35" t="s">
        <v>48</v>
      </c>
      <c r="S1209" s="35">
        <f>'EPD information'!$V$16*Tabell2[[#This Row],[Weight (kg)]]</f>
        <v>1.833E-3</v>
      </c>
      <c r="T1209" s="35" t="str">
        <f>'EPD information'!$W$16</f>
        <v>ND</v>
      </c>
      <c r="U1209" s="35">
        <f>'EPD information'!$X$16*Tabell2[[#This Row],[Weight (kg)]]</f>
        <v>1.222E-3</v>
      </c>
      <c r="V1209" s="35">
        <f>'EPD information'!$Y$16*Tabell2[[#This Row],[Weight (kg)]]</f>
        <v>4.0559999999999999E-2</v>
      </c>
      <c r="W1209" s="35">
        <f>'EPD information'!$Z$16*Tabell2[[#This Row],[Weight (kg)]]</f>
        <v>6.5780000000000011E-5</v>
      </c>
      <c r="X1209" s="35">
        <f>'EPD information'!$AA$16*Tabell2[[#This Row],[Weight (kg)]]</f>
        <v>-0.31459999999999999</v>
      </c>
      <c r="Y1209" s="18">
        <f>'EPD information'!$AB$16*Tabell2[[#This Row],[Weight (kg)]]</f>
        <v>0.87360000000000004</v>
      </c>
      <c r="Z1209" s="18">
        <f>'EPD information'!$AC$16*Tabell2[[#This Row],[Weight (kg)]]</f>
        <v>1.5314000000000001E-2</v>
      </c>
      <c r="AA1209" s="18">
        <f>'EPD information'!$AD$16*Tabell2[[#This Row],[Weight (kg)]]</f>
        <v>1.9162000000000001E-3</v>
      </c>
      <c r="AB1209" s="18" t="s">
        <v>48</v>
      </c>
      <c r="AC1209" s="18">
        <f>'EPD information'!$AF$16*Tabell2[[#This Row],[Weight (kg)]]</f>
        <v>1.209E-3</v>
      </c>
      <c r="AD1209" s="18">
        <f>'EPD information'!$AG$16*Tabell2[[#This Row],[Weight (kg)]]</f>
        <v>4.0300000000000002E-2</v>
      </c>
      <c r="AE1209" s="18">
        <f>'EPD information'!$AH$16*Tabell2[[#This Row],[Weight (kg)]]</f>
        <v>6.4480000000000006E-5</v>
      </c>
      <c r="AF1209" s="21">
        <f>'EPD information'!$AI$16*Tabell2[[#This Row],[Weight (kg)]]</f>
        <v>-0.29899999999999999</v>
      </c>
    </row>
    <row r="1210" spans="1:32" x14ac:dyDescent="0.2">
      <c r="A1210" s="36" t="s">
        <v>233</v>
      </c>
      <c r="B1210" s="37" t="s">
        <v>234</v>
      </c>
      <c r="C1210" s="42">
        <v>231114</v>
      </c>
      <c r="D1210" s="39">
        <v>7319662311144</v>
      </c>
      <c r="E1210" s="37" t="s">
        <v>46</v>
      </c>
      <c r="F1210" s="40">
        <v>224</v>
      </c>
      <c r="G1210" s="37">
        <v>0</v>
      </c>
      <c r="H1210" s="41">
        <v>0.3</v>
      </c>
      <c r="I1210" s="35">
        <f>'EPD information'!$L$16*Tabell2[[#This Row],[Weight (kg)]]</f>
        <v>1.0229999999999999</v>
      </c>
      <c r="J1210" s="22">
        <f>'EPD information'!$M$16*Tabell2[[#This Row],[Weight (kg)]]</f>
        <v>1.7819999999999999E-2</v>
      </c>
      <c r="K1210" s="22">
        <f>'EPD information'!$N$16*Tabell2[[#This Row],[Weight (kg)]]</f>
        <v>2.1149999999999997E-3</v>
      </c>
      <c r="L1210" s="22">
        <f>'EPD information'!$O$16*Tabell2[[#This Row],[Weight (kg)]]</f>
        <v>0</v>
      </c>
      <c r="M1210" s="22">
        <f>'EPD information'!$P$16*Tabell2[[#This Row],[Weight (kg)]]</f>
        <v>1.41E-3</v>
      </c>
      <c r="N1210" s="22">
        <f>'EPD information'!$Q$16*Tabell2[[#This Row],[Weight (kg)]]</f>
        <v>4.6800000000000001E-2</v>
      </c>
      <c r="O1210" s="22">
        <f>'EPD information'!$R$16*Tabell2[[#This Row],[Weight (kg)]]</f>
        <v>7.5900000000000002E-5</v>
      </c>
      <c r="P1210" s="22">
        <f>'EPD information'!$S$16*Tabell2[[#This Row],[Weight (kg)]]</f>
        <v>-0.36299999999999999</v>
      </c>
      <c r="Q1210" s="35">
        <f>'Product specific GWP'!$T$16*Tabell2[[#This Row],[Weight (kg)]]</f>
        <v>1.311E-2</v>
      </c>
      <c r="R1210" s="35" t="s">
        <v>48</v>
      </c>
      <c r="S1210" s="35">
        <f>'EPD information'!$V$16*Tabell2[[#This Row],[Weight (kg)]]</f>
        <v>2.1149999999999997E-3</v>
      </c>
      <c r="T1210" s="35" t="str">
        <f>'EPD information'!$W$16</f>
        <v>ND</v>
      </c>
      <c r="U1210" s="35">
        <f>'EPD information'!$X$16*Tabell2[[#This Row],[Weight (kg)]]</f>
        <v>1.41E-3</v>
      </c>
      <c r="V1210" s="35">
        <f>'EPD information'!$Y$16*Tabell2[[#This Row],[Weight (kg)]]</f>
        <v>4.6800000000000001E-2</v>
      </c>
      <c r="W1210" s="35">
        <f>'EPD information'!$Z$16*Tabell2[[#This Row],[Weight (kg)]]</f>
        <v>7.5900000000000002E-5</v>
      </c>
      <c r="X1210" s="35">
        <f>'EPD information'!$AA$16*Tabell2[[#This Row],[Weight (kg)]]</f>
        <v>-0.36299999999999999</v>
      </c>
      <c r="Y1210" s="18">
        <f>'EPD information'!$AB$16*Tabell2[[#This Row],[Weight (kg)]]</f>
        <v>1.008</v>
      </c>
      <c r="Z1210" s="18">
        <f>'EPD information'!$AC$16*Tabell2[[#This Row],[Weight (kg)]]</f>
        <v>1.7669999999999998E-2</v>
      </c>
      <c r="AA1210" s="18">
        <f>'EPD information'!$AD$16*Tabell2[[#This Row],[Weight (kg)]]</f>
        <v>2.2109999999999999E-3</v>
      </c>
      <c r="AB1210" s="18" t="s">
        <v>48</v>
      </c>
      <c r="AC1210" s="18">
        <f>'EPD information'!$AF$16*Tabell2[[#This Row],[Weight (kg)]]</f>
        <v>1.3949999999999998E-3</v>
      </c>
      <c r="AD1210" s="18">
        <f>'EPD information'!$AG$16*Tabell2[[#This Row],[Weight (kg)]]</f>
        <v>4.65E-2</v>
      </c>
      <c r="AE1210" s="18">
        <f>'EPD information'!$AH$16*Tabell2[[#This Row],[Weight (kg)]]</f>
        <v>7.4400000000000006E-5</v>
      </c>
      <c r="AF1210" s="21">
        <f>'EPD information'!$AI$16*Tabell2[[#This Row],[Weight (kg)]]</f>
        <v>-0.34499999999999997</v>
      </c>
    </row>
    <row r="1211" spans="1:32" x14ac:dyDescent="0.2">
      <c r="A1211" s="36" t="s">
        <v>233</v>
      </c>
      <c r="B1211" s="37" t="s">
        <v>234</v>
      </c>
      <c r="C1211" s="42">
        <v>232913</v>
      </c>
      <c r="D1211" s="39">
        <v>7319662329132</v>
      </c>
      <c r="E1211" s="37" t="s">
        <v>46</v>
      </c>
      <c r="F1211" s="40">
        <v>224</v>
      </c>
      <c r="G1211" s="37">
        <v>0</v>
      </c>
      <c r="H1211" s="41">
        <v>0.3</v>
      </c>
      <c r="I1211" s="35">
        <f>'EPD information'!$L$16*Tabell2[[#This Row],[Weight (kg)]]</f>
        <v>1.0229999999999999</v>
      </c>
      <c r="J1211" s="22">
        <f>'EPD information'!$M$16*Tabell2[[#This Row],[Weight (kg)]]</f>
        <v>1.7819999999999999E-2</v>
      </c>
      <c r="K1211" s="22">
        <f>'EPD information'!$N$16*Tabell2[[#This Row],[Weight (kg)]]</f>
        <v>2.1149999999999997E-3</v>
      </c>
      <c r="L1211" s="22">
        <f>'EPD information'!$O$16*Tabell2[[#This Row],[Weight (kg)]]</f>
        <v>0</v>
      </c>
      <c r="M1211" s="22">
        <f>'EPD information'!$P$16*Tabell2[[#This Row],[Weight (kg)]]</f>
        <v>1.41E-3</v>
      </c>
      <c r="N1211" s="22">
        <f>'EPD information'!$Q$16*Tabell2[[#This Row],[Weight (kg)]]</f>
        <v>4.6800000000000001E-2</v>
      </c>
      <c r="O1211" s="22">
        <f>'EPD information'!$R$16*Tabell2[[#This Row],[Weight (kg)]]</f>
        <v>7.5900000000000002E-5</v>
      </c>
      <c r="P1211" s="22">
        <f>'EPD information'!$S$16*Tabell2[[#This Row],[Weight (kg)]]</f>
        <v>-0.36299999999999999</v>
      </c>
      <c r="Q1211" s="35">
        <f>'Product specific GWP'!$T$16*Tabell2[[#This Row],[Weight (kg)]]</f>
        <v>1.311E-2</v>
      </c>
      <c r="R1211" s="35" t="s">
        <v>48</v>
      </c>
      <c r="S1211" s="35">
        <f>'EPD information'!$V$16*Tabell2[[#This Row],[Weight (kg)]]</f>
        <v>2.1149999999999997E-3</v>
      </c>
      <c r="T1211" s="35" t="str">
        <f>'EPD information'!$W$16</f>
        <v>ND</v>
      </c>
      <c r="U1211" s="35">
        <f>'EPD information'!$X$16*Tabell2[[#This Row],[Weight (kg)]]</f>
        <v>1.41E-3</v>
      </c>
      <c r="V1211" s="35">
        <f>'EPD information'!$Y$16*Tabell2[[#This Row],[Weight (kg)]]</f>
        <v>4.6800000000000001E-2</v>
      </c>
      <c r="W1211" s="35">
        <f>'EPD information'!$Z$16*Tabell2[[#This Row],[Weight (kg)]]</f>
        <v>7.5900000000000002E-5</v>
      </c>
      <c r="X1211" s="35">
        <f>'EPD information'!$AA$16*Tabell2[[#This Row],[Weight (kg)]]</f>
        <v>-0.36299999999999999</v>
      </c>
      <c r="Y1211" s="18">
        <f>'EPD information'!$AB$16*Tabell2[[#This Row],[Weight (kg)]]</f>
        <v>1.008</v>
      </c>
      <c r="Z1211" s="18">
        <f>'EPD information'!$AC$16*Tabell2[[#This Row],[Weight (kg)]]</f>
        <v>1.7669999999999998E-2</v>
      </c>
      <c r="AA1211" s="18">
        <f>'EPD information'!$AD$16*Tabell2[[#This Row],[Weight (kg)]]</f>
        <v>2.2109999999999999E-3</v>
      </c>
      <c r="AB1211" s="18" t="s">
        <v>48</v>
      </c>
      <c r="AC1211" s="18">
        <f>'EPD information'!$AF$16*Tabell2[[#This Row],[Weight (kg)]]</f>
        <v>1.3949999999999998E-3</v>
      </c>
      <c r="AD1211" s="18">
        <f>'EPD information'!$AG$16*Tabell2[[#This Row],[Weight (kg)]]</f>
        <v>4.65E-2</v>
      </c>
      <c r="AE1211" s="18">
        <f>'EPD information'!$AH$16*Tabell2[[#This Row],[Weight (kg)]]</f>
        <v>7.4400000000000006E-5</v>
      </c>
      <c r="AF1211" s="21">
        <f>'EPD information'!$AI$16*Tabell2[[#This Row],[Weight (kg)]]</f>
        <v>-0.34499999999999997</v>
      </c>
    </row>
    <row r="1212" spans="1:32" x14ac:dyDescent="0.2">
      <c r="A1212" s="36" t="s">
        <v>233</v>
      </c>
      <c r="B1212" s="37" t="s">
        <v>234</v>
      </c>
      <c r="C1212" s="42">
        <v>231093</v>
      </c>
      <c r="D1212" s="39">
        <v>7319662310932</v>
      </c>
      <c r="E1212" s="37" t="s">
        <v>46</v>
      </c>
      <c r="F1212" s="40">
        <v>250</v>
      </c>
      <c r="G1212" s="37">
        <v>0</v>
      </c>
      <c r="H1212" s="41">
        <v>0.43</v>
      </c>
      <c r="I1212" s="35">
        <f>'EPD information'!$L$16*Tabell2[[#This Row],[Weight (kg)]]</f>
        <v>1.4662999999999999</v>
      </c>
      <c r="J1212" s="22">
        <f>'EPD information'!$M$16*Tabell2[[#This Row],[Weight (kg)]]</f>
        <v>2.5541999999999999E-2</v>
      </c>
      <c r="K1212" s="22">
        <f>'EPD information'!$N$16*Tabell2[[#This Row],[Weight (kg)]]</f>
        <v>3.0314999999999999E-3</v>
      </c>
      <c r="L1212" s="22">
        <f>'EPD information'!$O$16*Tabell2[[#This Row],[Weight (kg)]]</f>
        <v>0</v>
      </c>
      <c r="M1212" s="22">
        <f>'EPD information'!$P$16*Tabell2[[#This Row],[Weight (kg)]]</f>
        <v>2.0210000000000002E-3</v>
      </c>
      <c r="N1212" s="22">
        <f>'EPD information'!$Q$16*Tabell2[[#This Row],[Weight (kg)]]</f>
        <v>6.7080000000000001E-2</v>
      </c>
      <c r="O1212" s="22">
        <f>'EPD information'!$R$16*Tabell2[[#This Row],[Weight (kg)]]</f>
        <v>1.0879000000000001E-4</v>
      </c>
      <c r="P1212" s="22">
        <f>'EPD information'!$S$16*Tabell2[[#This Row],[Weight (kg)]]</f>
        <v>-0.52029999999999998</v>
      </c>
      <c r="Q1212" s="35">
        <f>'Product specific GWP'!$T$16*Tabell2[[#This Row],[Weight (kg)]]</f>
        <v>1.8791000000000002E-2</v>
      </c>
      <c r="R1212" s="35" t="s">
        <v>48</v>
      </c>
      <c r="S1212" s="35">
        <f>'EPD information'!$V$16*Tabell2[[#This Row],[Weight (kg)]]</f>
        <v>3.0314999999999999E-3</v>
      </c>
      <c r="T1212" s="35" t="str">
        <f>'EPD information'!$W$16</f>
        <v>ND</v>
      </c>
      <c r="U1212" s="35">
        <f>'EPD information'!$X$16*Tabell2[[#This Row],[Weight (kg)]]</f>
        <v>2.0210000000000002E-3</v>
      </c>
      <c r="V1212" s="35">
        <f>'EPD information'!$Y$16*Tabell2[[#This Row],[Weight (kg)]]</f>
        <v>6.7080000000000001E-2</v>
      </c>
      <c r="W1212" s="35">
        <f>'EPD information'!$Z$16*Tabell2[[#This Row],[Weight (kg)]]</f>
        <v>1.0879000000000001E-4</v>
      </c>
      <c r="X1212" s="35">
        <f>'EPD information'!$AA$16*Tabell2[[#This Row],[Weight (kg)]]</f>
        <v>-0.52029999999999998</v>
      </c>
      <c r="Y1212" s="18">
        <f>'EPD information'!$AB$16*Tabell2[[#This Row],[Weight (kg)]]</f>
        <v>1.4447999999999999</v>
      </c>
      <c r="Z1212" s="18">
        <f>'EPD information'!$AC$16*Tabell2[[#This Row],[Weight (kg)]]</f>
        <v>2.5326999999999999E-2</v>
      </c>
      <c r="AA1212" s="18">
        <f>'EPD information'!$AD$16*Tabell2[[#This Row],[Weight (kg)]]</f>
        <v>3.1690999999999998E-3</v>
      </c>
      <c r="AB1212" s="18" t="s">
        <v>48</v>
      </c>
      <c r="AC1212" s="18">
        <f>'EPD information'!$AF$16*Tabell2[[#This Row],[Weight (kg)]]</f>
        <v>1.9995E-3</v>
      </c>
      <c r="AD1212" s="18">
        <f>'EPD information'!$AG$16*Tabell2[[#This Row],[Weight (kg)]]</f>
        <v>6.6650000000000001E-2</v>
      </c>
      <c r="AE1212" s="18">
        <f>'EPD information'!$AH$16*Tabell2[[#This Row],[Weight (kg)]]</f>
        <v>1.0664000000000001E-4</v>
      </c>
      <c r="AF1212" s="21">
        <f>'EPD information'!$AI$16*Tabell2[[#This Row],[Weight (kg)]]</f>
        <v>-0.49449999999999994</v>
      </c>
    </row>
    <row r="1213" spans="1:32" x14ac:dyDescent="0.2">
      <c r="A1213" s="36" t="s">
        <v>233</v>
      </c>
      <c r="B1213" s="37" t="s">
        <v>234</v>
      </c>
      <c r="C1213" s="42">
        <v>231115</v>
      </c>
      <c r="D1213" s="39">
        <v>7319662311151</v>
      </c>
      <c r="E1213" s="37" t="s">
        <v>46</v>
      </c>
      <c r="F1213" s="40">
        <v>250</v>
      </c>
      <c r="G1213" s="37">
        <v>0</v>
      </c>
      <c r="H1213" s="41">
        <v>0.42</v>
      </c>
      <c r="I1213" s="35">
        <f>'EPD information'!$L$16*Tabell2[[#This Row],[Weight (kg)]]</f>
        <v>1.4321999999999999</v>
      </c>
      <c r="J1213" s="22">
        <f>'EPD information'!$M$16*Tabell2[[#This Row],[Weight (kg)]]</f>
        <v>2.4947999999999998E-2</v>
      </c>
      <c r="K1213" s="22">
        <f>'EPD information'!$N$16*Tabell2[[#This Row],[Weight (kg)]]</f>
        <v>2.9609999999999997E-3</v>
      </c>
      <c r="L1213" s="22">
        <f>'EPD information'!$O$16*Tabell2[[#This Row],[Weight (kg)]]</f>
        <v>0</v>
      </c>
      <c r="M1213" s="22">
        <f>'EPD information'!$P$16*Tabell2[[#This Row],[Weight (kg)]]</f>
        <v>1.9740000000000001E-3</v>
      </c>
      <c r="N1213" s="22">
        <f>'EPD information'!$Q$16*Tabell2[[#This Row],[Weight (kg)]]</f>
        <v>6.5519999999999995E-2</v>
      </c>
      <c r="O1213" s="22">
        <f>'EPD information'!$R$16*Tabell2[[#This Row],[Weight (kg)]]</f>
        <v>1.0626E-4</v>
      </c>
      <c r="P1213" s="22">
        <f>'EPD information'!$S$16*Tabell2[[#This Row],[Weight (kg)]]</f>
        <v>-0.50819999999999999</v>
      </c>
      <c r="Q1213" s="35">
        <f>'Product specific GWP'!$T$16*Tabell2[[#This Row],[Weight (kg)]]</f>
        <v>1.8353999999999999E-2</v>
      </c>
      <c r="R1213" s="35" t="s">
        <v>48</v>
      </c>
      <c r="S1213" s="35">
        <f>'EPD information'!$V$16*Tabell2[[#This Row],[Weight (kg)]]</f>
        <v>2.9609999999999997E-3</v>
      </c>
      <c r="T1213" s="35" t="str">
        <f>'EPD information'!$W$16</f>
        <v>ND</v>
      </c>
      <c r="U1213" s="35">
        <f>'EPD information'!$X$16*Tabell2[[#This Row],[Weight (kg)]]</f>
        <v>1.9740000000000001E-3</v>
      </c>
      <c r="V1213" s="35">
        <f>'EPD information'!$Y$16*Tabell2[[#This Row],[Weight (kg)]]</f>
        <v>6.5519999999999995E-2</v>
      </c>
      <c r="W1213" s="35">
        <f>'EPD information'!$Z$16*Tabell2[[#This Row],[Weight (kg)]]</f>
        <v>1.0626E-4</v>
      </c>
      <c r="X1213" s="35">
        <f>'EPD information'!$AA$16*Tabell2[[#This Row],[Weight (kg)]]</f>
        <v>-0.50819999999999999</v>
      </c>
      <c r="Y1213" s="18">
        <f>'EPD information'!$AB$16*Tabell2[[#This Row],[Weight (kg)]]</f>
        <v>1.4111999999999998</v>
      </c>
      <c r="Z1213" s="18">
        <f>'EPD information'!$AC$16*Tabell2[[#This Row],[Weight (kg)]]</f>
        <v>2.4738E-2</v>
      </c>
      <c r="AA1213" s="18">
        <f>'EPD information'!$AD$16*Tabell2[[#This Row],[Weight (kg)]]</f>
        <v>3.0953999999999999E-3</v>
      </c>
      <c r="AB1213" s="18" t="s">
        <v>48</v>
      </c>
      <c r="AC1213" s="18">
        <f>'EPD information'!$AF$16*Tabell2[[#This Row],[Weight (kg)]]</f>
        <v>1.9529999999999999E-3</v>
      </c>
      <c r="AD1213" s="18">
        <f>'EPD information'!$AG$16*Tabell2[[#This Row],[Weight (kg)]]</f>
        <v>6.5099999999999991E-2</v>
      </c>
      <c r="AE1213" s="18">
        <f>'EPD information'!$AH$16*Tabell2[[#This Row],[Weight (kg)]]</f>
        <v>1.0416000000000001E-4</v>
      </c>
      <c r="AF1213" s="21">
        <f>'EPD information'!$AI$16*Tabell2[[#This Row],[Weight (kg)]]</f>
        <v>-0.48299999999999993</v>
      </c>
    </row>
    <row r="1214" spans="1:32" x14ac:dyDescent="0.2">
      <c r="A1214" s="36" t="s">
        <v>233</v>
      </c>
      <c r="B1214" s="37" t="s">
        <v>234</v>
      </c>
      <c r="C1214" s="42">
        <v>232914</v>
      </c>
      <c r="D1214" s="39">
        <v>7319662329149</v>
      </c>
      <c r="E1214" s="37" t="s">
        <v>46</v>
      </c>
      <c r="F1214" s="40">
        <v>250</v>
      </c>
      <c r="G1214" s="37">
        <v>0</v>
      </c>
      <c r="H1214" s="41">
        <v>0.42</v>
      </c>
      <c r="I1214" s="35">
        <f>'EPD information'!$L$16*Tabell2[[#This Row],[Weight (kg)]]</f>
        <v>1.4321999999999999</v>
      </c>
      <c r="J1214" s="22">
        <f>'EPD information'!$M$16*Tabell2[[#This Row],[Weight (kg)]]</f>
        <v>2.4947999999999998E-2</v>
      </c>
      <c r="K1214" s="22">
        <f>'EPD information'!$N$16*Tabell2[[#This Row],[Weight (kg)]]</f>
        <v>2.9609999999999997E-3</v>
      </c>
      <c r="L1214" s="22">
        <f>'EPD information'!$O$16*Tabell2[[#This Row],[Weight (kg)]]</f>
        <v>0</v>
      </c>
      <c r="M1214" s="22">
        <f>'EPD information'!$P$16*Tabell2[[#This Row],[Weight (kg)]]</f>
        <v>1.9740000000000001E-3</v>
      </c>
      <c r="N1214" s="22">
        <f>'EPD information'!$Q$16*Tabell2[[#This Row],[Weight (kg)]]</f>
        <v>6.5519999999999995E-2</v>
      </c>
      <c r="O1214" s="22">
        <f>'EPD information'!$R$16*Tabell2[[#This Row],[Weight (kg)]]</f>
        <v>1.0626E-4</v>
      </c>
      <c r="P1214" s="22">
        <f>'EPD information'!$S$16*Tabell2[[#This Row],[Weight (kg)]]</f>
        <v>-0.50819999999999999</v>
      </c>
      <c r="Q1214" s="35">
        <f>'Product specific GWP'!$T$16*Tabell2[[#This Row],[Weight (kg)]]</f>
        <v>1.8353999999999999E-2</v>
      </c>
      <c r="R1214" s="35" t="s">
        <v>48</v>
      </c>
      <c r="S1214" s="35">
        <f>'EPD information'!$V$16*Tabell2[[#This Row],[Weight (kg)]]</f>
        <v>2.9609999999999997E-3</v>
      </c>
      <c r="T1214" s="35" t="str">
        <f>'EPD information'!$W$16</f>
        <v>ND</v>
      </c>
      <c r="U1214" s="35">
        <f>'EPD information'!$X$16*Tabell2[[#This Row],[Weight (kg)]]</f>
        <v>1.9740000000000001E-3</v>
      </c>
      <c r="V1214" s="35">
        <f>'EPD information'!$Y$16*Tabell2[[#This Row],[Weight (kg)]]</f>
        <v>6.5519999999999995E-2</v>
      </c>
      <c r="W1214" s="35">
        <f>'EPD information'!$Z$16*Tabell2[[#This Row],[Weight (kg)]]</f>
        <v>1.0626E-4</v>
      </c>
      <c r="X1214" s="35">
        <f>'EPD information'!$AA$16*Tabell2[[#This Row],[Weight (kg)]]</f>
        <v>-0.50819999999999999</v>
      </c>
      <c r="Y1214" s="18">
        <f>'EPD information'!$AB$16*Tabell2[[#This Row],[Weight (kg)]]</f>
        <v>1.4111999999999998</v>
      </c>
      <c r="Z1214" s="18">
        <f>'EPD information'!$AC$16*Tabell2[[#This Row],[Weight (kg)]]</f>
        <v>2.4738E-2</v>
      </c>
      <c r="AA1214" s="18">
        <f>'EPD information'!$AD$16*Tabell2[[#This Row],[Weight (kg)]]</f>
        <v>3.0953999999999999E-3</v>
      </c>
      <c r="AB1214" s="18" t="s">
        <v>48</v>
      </c>
      <c r="AC1214" s="18">
        <f>'EPD information'!$AF$16*Tabell2[[#This Row],[Weight (kg)]]</f>
        <v>1.9529999999999999E-3</v>
      </c>
      <c r="AD1214" s="18">
        <f>'EPD information'!$AG$16*Tabell2[[#This Row],[Weight (kg)]]</f>
        <v>6.5099999999999991E-2</v>
      </c>
      <c r="AE1214" s="18">
        <f>'EPD information'!$AH$16*Tabell2[[#This Row],[Weight (kg)]]</f>
        <v>1.0416000000000001E-4</v>
      </c>
      <c r="AF1214" s="21">
        <f>'EPD information'!$AI$16*Tabell2[[#This Row],[Weight (kg)]]</f>
        <v>-0.48299999999999993</v>
      </c>
    </row>
    <row r="1215" spans="1:32" x14ac:dyDescent="0.2">
      <c r="A1215" s="36" t="s">
        <v>233</v>
      </c>
      <c r="B1215" s="37" t="s">
        <v>234</v>
      </c>
      <c r="C1215" s="42">
        <v>231116</v>
      </c>
      <c r="D1215" s="39">
        <v>7319662311168</v>
      </c>
      <c r="E1215" s="37" t="s">
        <v>46</v>
      </c>
      <c r="F1215" s="40">
        <v>280</v>
      </c>
      <c r="G1215" s="37">
        <v>0</v>
      </c>
      <c r="H1215" s="41">
        <v>0.56000000000000005</v>
      </c>
      <c r="I1215" s="35">
        <f>'EPD information'!$L$16*Tabell2[[#This Row],[Weight (kg)]]</f>
        <v>1.9096000000000002</v>
      </c>
      <c r="J1215" s="22">
        <f>'EPD information'!$M$16*Tabell2[[#This Row],[Weight (kg)]]</f>
        <v>3.3264000000000002E-2</v>
      </c>
      <c r="K1215" s="22">
        <f>'EPD information'!$N$16*Tabell2[[#This Row],[Weight (kg)]]</f>
        <v>3.9480000000000001E-3</v>
      </c>
      <c r="L1215" s="22">
        <f>'EPD information'!$O$16*Tabell2[[#This Row],[Weight (kg)]]</f>
        <v>0</v>
      </c>
      <c r="M1215" s="22">
        <f>'EPD information'!$P$16*Tabell2[[#This Row],[Weight (kg)]]</f>
        <v>2.6320000000000002E-3</v>
      </c>
      <c r="N1215" s="22">
        <f>'EPD information'!$Q$16*Tabell2[[#This Row],[Weight (kg)]]</f>
        <v>8.7360000000000007E-2</v>
      </c>
      <c r="O1215" s="22">
        <f>'EPD information'!$R$16*Tabell2[[#This Row],[Weight (kg)]]</f>
        <v>1.4168000000000004E-4</v>
      </c>
      <c r="P1215" s="22">
        <f>'EPD information'!$S$16*Tabell2[[#This Row],[Weight (kg)]]</f>
        <v>-0.67760000000000009</v>
      </c>
      <c r="Q1215" s="35">
        <f>'Product specific GWP'!$T$16*Tabell2[[#This Row],[Weight (kg)]]</f>
        <v>2.4472000000000004E-2</v>
      </c>
      <c r="R1215" s="35" t="s">
        <v>48</v>
      </c>
      <c r="S1215" s="35">
        <f>'EPD information'!$V$16*Tabell2[[#This Row],[Weight (kg)]]</f>
        <v>3.9480000000000001E-3</v>
      </c>
      <c r="T1215" s="35" t="str">
        <f>'EPD information'!$W$16</f>
        <v>ND</v>
      </c>
      <c r="U1215" s="35">
        <f>'EPD information'!$X$16*Tabell2[[#This Row],[Weight (kg)]]</f>
        <v>2.6320000000000002E-3</v>
      </c>
      <c r="V1215" s="35">
        <f>'EPD information'!$Y$16*Tabell2[[#This Row],[Weight (kg)]]</f>
        <v>8.7360000000000007E-2</v>
      </c>
      <c r="W1215" s="35">
        <f>'EPD information'!$Z$16*Tabell2[[#This Row],[Weight (kg)]]</f>
        <v>1.4168000000000004E-4</v>
      </c>
      <c r="X1215" s="35">
        <f>'EPD information'!$AA$16*Tabell2[[#This Row],[Weight (kg)]]</f>
        <v>-0.67760000000000009</v>
      </c>
      <c r="Y1215" s="18">
        <f>'EPD information'!$AB$16*Tabell2[[#This Row],[Weight (kg)]]</f>
        <v>1.8816000000000002</v>
      </c>
      <c r="Z1215" s="18">
        <f>'EPD information'!$AC$16*Tabell2[[#This Row],[Weight (kg)]]</f>
        <v>3.2984000000000006E-2</v>
      </c>
      <c r="AA1215" s="18">
        <f>'EPD information'!$AD$16*Tabell2[[#This Row],[Weight (kg)]]</f>
        <v>4.1272000000000001E-3</v>
      </c>
      <c r="AB1215" s="18" t="s">
        <v>48</v>
      </c>
      <c r="AC1215" s="18">
        <f>'EPD information'!$AF$16*Tabell2[[#This Row],[Weight (kg)]]</f>
        <v>2.604E-3</v>
      </c>
      <c r="AD1215" s="18">
        <f>'EPD information'!$AG$16*Tabell2[[#This Row],[Weight (kg)]]</f>
        <v>8.6800000000000002E-2</v>
      </c>
      <c r="AE1215" s="18">
        <f>'EPD information'!$AH$16*Tabell2[[#This Row],[Weight (kg)]]</f>
        <v>1.3888000000000003E-4</v>
      </c>
      <c r="AF1215" s="21">
        <f>'EPD information'!$AI$16*Tabell2[[#This Row],[Weight (kg)]]</f>
        <v>-0.64400000000000002</v>
      </c>
    </row>
    <row r="1216" spans="1:32" x14ac:dyDescent="0.2">
      <c r="A1216" s="36" t="s">
        <v>233</v>
      </c>
      <c r="B1216" s="37" t="s">
        <v>234</v>
      </c>
      <c r="C1216" s="42">
        <v>232916</v>
      </c>
      <c r="D1216" s="39">
        <v>7319662329163</v>
      </c>
      <c r="E1216" s="37" t="s">
        <v>46</v>
      </c>
      <c r="F1216" s="40">
        <v>280</v>
      </c>
      <c r="G1216" s="37">
        <v>0</v>
      </c>
      <c r="H1216" s="41">
        <v>0.56000000000000005</v>
      </c>
      <c r="I1216" s="35">
        <f>'EPD information'!$L$16*Tabell2[[#This Row],[Weight (kg)]]</f>
        <v>1.9096000000000002</v>
      </c>
      <c r="J1216" s="22">
        <f>'EPD information'!$M$16*Tabell2[[#This Row],[Weight (kg)]]</f>
        <v>3.3264000000000002E-2</v>
      </c>
      <c r="K1216" s="22">
        <f>'EPD information'!$N$16*Tabell2[[#This Row],[Weight (kg)]]</f>
        <v>3.9480000000000001E-3</v>
      </c>
      <c r="L1216" s="22">
        <f>'EPD information'!$O$16*Tabell2[[#This Row],[Weight (kg)]]</f>
        <v>0</v>
      </c>
      <c r="M1216" s="22">
        <f>'EPD information'!$P$16*Tabell2[[#This Row],[Weight (kg)]]</f>
        <v>2.6320000000000002E-3</v>
      </c>
      <c r="N1216" s="22">
        <f>'EPD information'!$Q$16*Tabell2[[#This Row],[Weight (kg)]]</f>
        <v>8.7360000000000007E-2</v>
      </c>
      <c r="O1216" s="22">
        <f>'EPD information'!$R$16*Tabell2[[#This Row],[Weight (kg)]]</f>
        <v>1.4168000000000004E-4</v>
      </c>
      <c r="P1216" s="22">
        <f>'EPD information'!$S$16*Tabell2[[#This Row],[Weight (kg)]]</f>
        <v>-0.67760000000000009</v>
      </c>
      <c r="Q1216" s="35">
        <f>'Product specific GWP'!$T$16*Tabell2[[#This Row],[Weight (kg)]]</f>
        <v>2.4472000000000004E-2</v>
      </c>
      <c r="R1216" s="35" t="s">
        <v>48</v>
      </c>
      <c r="S1216" s="35">
        <f>'EPD information'!$V$16*Tabell2[[#This Row],[Weight (kg)]]</f>
        <v>3.9480000000000001E-3</v>
      </c>
      <c r="T1216" s="35" t="str">
        <f>'EPD information'!$W$16</f>
        <v>ND</v>
      </c>
      <c r="U1216" s="35">
        <f>'EPD information'!$X$16*Tabell2[[#This Row],[Weight (kg)]]</f>
        <v>2.6320000000000002E-3</v>
      </c>
      <c r="V1216" s="35">
        <f>'EPD information'!$Y$16*Tabell2[[#This Row],[Weight (kg)]]</f>
        <v>8.7360000000000007E-2</v>
      </c>
      <c r="W1216" s="35">
        <f>'EPD information'!$Z$16*Tabell2[[#This Row],[Weight (kg)]]</f>
        <v>1.4168000000000004E-4</v>
      </c>
      <c r="X1216" s="35">
        <f>'EPD information'!$AA$16*Tabell2[[#This Row],[Weight (kg)]]</f>
        <v>-0.67760000000000009</v>
      </c>
      <c r="Y1216" s="18">
        <f>'EPD information'!$AB$16*Tabell2[[#This Row],[Weight (kg)]]</f>
        <v>1.8816000000000002</v>
      </c>
      <c r="Z1216" s="18">
        <f>'EPD information'!$AC$16*Tabell2[[#This Row],[Weight (kg)]]</f>
        <v>3.2984000000000006E-2</v>
      </c>
      <c r="AA1216" s="18">
        <f>'EPD information'!$AD$16*Tabell2[[#This Row],[Weight (kg)]]</f>
        <v>4.1272000000000001E-3</v>
      </c>
      <c r="AB1216" s="18" t="s">
        <v>48</v>
      </c>
      <c r="AC1216" s="18">
        <f>'EPD information'!$AF$16*Tabell2[[#This Row],[Weight (kg)]]</f>
        <v>2.604E-3</v>
      </c>
      <c r="AD1216" s="18">
        <f>'EPD information'!$AG$16*Tabell2[[#This Row],[Weight (kg)]]</f>
        <v>8.6800000000000002E-2</v>
      </c>
      <c r="AE1216" s="18">
        <f>'EPD information'!$AH$16*Tabell2[[#This Row],[Weight (kg)]]</f>
        <v>1.3888000000000003E-4</v>
      </c>
      <c r="AF1216" s="21">
        <f>'EPD information'!$AI$16*Tabell2[[#This Row],[Weight (kg)]]</f>
        <v>-0.64400000000000002</v>
      </c>
    </row>
    <row r="1217" spans="1:32" x14ac:dyDescent="0.2">
      <c r="A1217" s="36" t="s">
        <v>233</v>
      </c>
      <c r="B1217" s="37" t="s">
        <v>234</v>
      </c>
      <c r="C1217" s="42">
        <v>231117</v>
      </c>
      <c r="D1217" s="39">
        <v>7319662311175</v>
      </c>
      <c r="E1217" s="37" t="s">
        <v>46</v>
      </c>
      <c r="F1217" s="40">
        <v>300</v>
      </c>
      <c r="G1217" s="37">
        <v>0</v>
      </c>
      <c r="H1217" s="41">
        <v>0.56999999999999995</v>
      </c>
      <c r="I1217" s="35">
        <f>'EPD information'!$L$16*Tabell2[[#This Row],[Weight (kg)]]</f>
        <v>1.9437</v>
      </c>
      <c r="J1217" s="22">
        <f>'EPD information'!$M$16*Tabell2[[#This Row],[Weight (kg)]]</f>
        <v>3.3857999999999999E-2</v>
      </c>
      <c r="K1217" s="22">
        <f>'EPD information'!$N$16*Tabell2[[#This Row],[Weight (kg)]]</f>
        <v>4.0184999999999995E-3</v>
      </c>
      <c r="L1217" s="22">
        <f>'EPD information'!$O$16*Tabell2[[#This Row],[Weight (kg)]]</f>
        <v>0</v>
      </c>
      <c r="M1217" s="22">
        <f>'EPD information'!$P$16*Tabell2[[#This Row],[Weight (kg)]]</f>
        <v>2.679E-3</v>
      </c>
      <c r="N1217" s="22">
        <f>'EPD information'!$Q$16*Tabell2[[#This Row],[Weight (kg)]]</f>
        <v>8.8919999999999999E-2</v>
      </c>
      <c r="O1217" s="22">
        <f>'EPD information'!$R$16*Tabell2[[#This Row],[Weight (kg)]]</f>
        <v>1.4421E-4</v>
      </c>
      <c r="P1217" s="22">
        <f>'EPD information'!$S$16*Tabell2[[#This Row],[Weight (kg)]]</f>
        <v>-0.68969999999999987</v>
      </c>
      <c r="Q1217" s="35">
        <f>'Product specific GWP'!$T$16*Tabell2[[#This Row],[Weight (kg)]]</f>
        <v>2.4909000000000001E-2</v>
      </c>
      <c r="R1217" s="35" t="s">
        <v>48</v>
      </c>
      <c r="S1217" s="35">
        <f>'EPD information'!$V$16*Tabell2[[#This Row],[Weight (kg)]]</f>
        <v>4.0184999999999995E-3</v>
      </c>
      <c r="T1217" s="35" t="str">
        <f>'EPD information'!$W$16</f>
        <v>ND</v>
      </c>
      <c r="U1217" s="35">
        <f>'EPD information'!$X$16*Tabell2[[#This Row],[Weight (kg)]]</f>
        <v>2.679E-3</v>
      </c>
      <c r="V1217" s="35">
        <f>'EPD information'!$Y$16*Tabell2[[#This Row],[Weight (kg)]]</f>
        <v>8.8919999999999999E-2</v>
      </c>
      <c r="W1217" s="35">
        <f>'EPD information'!$Z$16*Tabell2[[#This Row],[Weight (kg)]]</f>
        <v>1.4421E-4</v>
      </c>
      <c r="X1217" s="35">
        <f>'EPD information'!$AA$16*Tabell2[[#This Row],[Weight (kg)]]</f>
        <v>-0.68969999999999987</v>
      </c>
      <c r="Y1217" s="18">
        <f>'EPD information'!$AB$16*Tabell2[[#This Row],[Weight (kg)]]</f>
        <v>1.9151999999999998</v>
      </c>
      <c r="Z1217" s="18">
        <f>'EPD information'!$AC$16*Tabell2[[#This Row],[Weight (kg)]]</f>
        <v>3.3572999999999999E-2</v>
      </c>
      <c r="AA1217" s="18">
        <f>'EPD information'!$AD$16*Tabell2[[#This Row],[Weight (kg)]]</f>
        <v>4.2008999999999996E-3</v>
      </c>
      <c r="AB1217" s="18" t="s">
        <v>48</v>
      </c>
      <c r="AC1217" s="18">
        <f>'EPD information'!$AF$16*Tabell2[[#This Row],[Weight (kg)]]</f>
        <v>2.6504999999999996E-3</v>
      </c>
      <c r="AD1217" s="18">
        <f>'EPD information'!$AG$16*Tabell2[[#This Row],[Weight (kg)]]</f>
        <v>8.8349999999999998E-2</v>
      </c>
      <c r="AE1217" s="18">
        <f>'EPD information'!$AH$16*Tabell2[[#This Row],[Weight (kg)]]</f>
        <v>1.4135999999999999E-4</v>
      </c>
      <c r="AF1217" s="21">
        <f>'EPD information'!$AI$16*Tabell2[[#This Row],[Weight (kg)]]</f>
        <v>-0.65549999999999986</v>
      </c>
    </row>
    <row r="1218" spans="1:32" x14ac:dyDescent="0.2">
      <c r="A1218" s="36" t="s">
        <v>233</v>
      </c>
      <c r="B1218" s="37" t="s">
        <v>234</v>
      </c>
      <c r="C1218" s="42">
        <v>232917</v>
      </c>
      <c r="D1218" s="39">
        <v>7319662329170</v>
      </c>
      <c r="E1218" s="37" t="s">
        <v>46</v>
      </c>
      <c r="F1218" s="40">
        <v>300</v>
      </c>
      <c r="G1218" s="37">
        <v>0</v>
      </c>
      <c r="H1218" s="41">
        <v>0.56999999999999995</v>
      </c>
      <c r="I1218" s="35">
        <f>'EPD information'!$L$16*Tabell2[[#This Row],[Weight (kg)]]</f>
        <v>1.9437</v>
      </c>
      <c r="J1218" s="22">
        <f>'EPD information'!$M$16*Tabell2[[#This Row],[Weight (kg)]]</f>
        <v>3.3857999999999999E-2</v>
      </c>
      <c r="K1218" s="22">
        <f>'EPD information'!$N$16*Tabell2[[#This Row],[Weight (kg)]]</f>
        <v>4.0184999999999995E-3</v>
      </c>
      <c r="L1218" s="22">
        <f>'EPD information'!$O$16*Tabell2[[#This Row],[Weight (kg)]]</f>
        <v>0</v>
      </c>
      <c r="M1218" s="22">
        <f>'EPD information'!$P$16*Tabell2[[#This Row],[Weight (kg)]]</f>
        <v>2.679E-3</v>
      </c>
      <c r="N1218" s="22">
        <f>'EPD information'!$Q$16*Tabell2[[#This Row],[Weight (kg)]]</f>
        <v>8.8919999999999999E-2</v>
      </c>
      <c r="O1218" s="22">
        <f>'EPD information'!$R$16*Tabell2[[#This Row],[Weight (kg)]]</f>
        <v>1.4421E-4</v>
      </c>
      <c r="P1218" s="22">
        <f>'EPD information'!$S$16*Tabell2[[#This Row],[Weight (kg)]]</f>
        <v>-0.68969999999999987</v>
      </c>
      <c r="Q1218" s="35">
        <f>'Product specific GWP'!$T$16*Tabell2[[#This Row],[Weight (kg)]]</f>
        <v>2.4909000000000001E-2</v>
      </c>
      <c r="R1218" s="35" t="s">
        <v>48</v>
      </c>
      <c r="S1218" s="35">
        <f>'EPD information'!$V$16*Tabell2[[#This Row],[Weight (kg)]]</f>
        <v>4.0184999999999995E-3</v>
      </c>
      <c r="T1218" s="35" t="str">
        <f>'EPD information'!$W$16</f>
        <v>ND</v>
      </c>
      <c r="U1218" s="35">
        <f>'EPD information'!$X$16*Tabell2[[#This Row],[Weight (kg)]]</f>
        <v>2.679E-3</v>
      </c>
      <c r="V1218" s="35">
        <f>'EPD information'!$Y$16*Tabell2[[#This Row],[Weight (kg)]]</f>
        <v>8.8919999999999999E-2</v>
      </c>
      <c r="W1218" s="35">
        <f>'EPD information'!$Z$16*Tabell2[[#This Row],[Weight (kg)]]</f>
        <v>1.4421E-4</v>
      </c>
      <c r="X1218" s="35">
        <f>'EPD information'!$AA$16*Tabell2[[#This Row],[Weight (kg)]]</f>
        <v>-0.68969999999999987</v>
      </c>
      <c r="Y1218" s="18">
        <f>'EPD information'!$AB$16*Tabell2[[#This Row],[Weight (kg)]]</f>
        <v>1.9151999999999998</v>
      </c>
      <c r="Z1218" s="18">
        <f>'EPD information'!$AC$16*Tabell2[[#This Row],[Weight (kg)]]</f>
        <v>3.3572999999999999E-2</v>
      </c>
      <c r="AA1218" s="18">
        <f>'EPD information'!$AD$16*Tabell2[[#This Row],[Weight (kg)]]</f>
        <v>4.2008999999999996E-3</v>
      </c>
      <c r="AB1218" s="18" t="s">
        <v>48</v>
      </c>
      <c r="AC1218" s="18">
        <f>'EPD information'!$AF$16*Tabell2[[#This Row],[Weight (kg)]]</f>
        <v>2.6504999999999996E-3</v>
      </c>
      <c r="AD1218" s="18">
        <f>'EPD information'!$AG$16*Tabell2[[#This Row],[Weight (kg)]]</f>
        <v>8.8349999999999998E-2</v>
      </c>
      <c r="AE1218" s="18">
        <f>'EPD information'!$AH$16*Tabell2[[#This Row],[Weight (kg)]]</f>
        <v>1.4135999999999999E-4</v>
      </c>
      <c r="AF1218" s="21">
        <f>'EPD information'!$AI$16*Tabell2[[#This Row],[Weight (kg)]]</f>
        <v>-0.65549999999999986</v>
      </c>
    </row>
    <row r="1219" spans="1:32" x14ac:dyDescent="0.2">
      <c r="A1219" s="36" t="s">
        <v>233</v>
      </c>
      <c r="B1219" s="37" t="s">
        <v>234</v>
      </c>
      <c r="C1219" s="42">
        <v>231118</v>
      </c>
      <c r="D1219" s="39">
        <v>7319662311182</v>
      </c>
      <c r="E1219" s="37" t="s">
        <v>46</v>
      </c>
      <c r="F1219" s="40">
        <v>315</v>
      </c>
      <c r="G1219" s="37">
        <v>0</v>
      </c>
      <c r="H1219" s="41">
        <v>0.54</v>
      </c>
      <c r="I1219" s="35">
        <f>'EPD information'!$L$16*Tabell2[[#This Row],[Weight (kg)]]</f>
        <v>1.8414000000000001</v>
      </c>
      <c r="J1219" s="22">
        <f>'EPD information'!$M$16*Tabell2[[#This Row],[Weight (kg)]]</f>
        <v>3.2076E-2</v>
      </c>
      <c r="K1219" s="22">
        <f>'EPD information'!$N$16*Tabell2[[#This Row],[Weight (kg)]]</f>
        <v>3.8070000000000001E-3</v>
      </c>
      <c r="L1219" s="22">
        <f>'EPD information'!$O$16*Tabell2[[#This Row],[Weight (kg)]]</f>
        <v>0</v>
      </c>
      <c r="M1219" s="22">
        <f>'EPD information'!$P$16*Tabell2[[#This Row],[Weight (kg)]]</f>
        <v>2.5380000000000003E-3</v>
      </c>
      <c r="N1219" s="22">
        <f>'EPD information'!$Q$16*Tabell2[[#This Row],[Weight (kg)]]</f>
        <v>8.4240000000000009E-2</v>
      </c>
      <c r="O1219" s="22">
        <f>'EPD information'!$R$16*Tabell2[[#This Row],[Weight (kg)]]</f>
        <v>1.3662000000000003E-4</v>
      </c>
      <c r="P1219" s="22">
        <f>'EPD information'!$S$16*Tabell2[[#This Row],[Weight (kg)]]</f>
        <v>-0.65339999999999998</v>
      </c>
      <c r="Q1219" s="35">
        <f>'Product specific GWP'!$T$16*Tabell2[[#This Row],[Weight (kg)]]</f>
        <v>2.3598000000000004E-2</v>
      </c>
      <c r="R1219" s="35" t="s">
        <v>48</v>
      </c>
      <c r="S1219" s="35">
        <f>'EPD information'!$V$16*Tabell2[[#This Row],[Weight (kg)]]</f>
        <v>3.8070000000000001E-3</v>
      </c>
      <c r="T1219" s="35" t="str">
        <f>'EPD information'!$W$16</f>
        <v>ND</v>
      </c>
      <c r="U1219" s="35">
        <f>'EPD information'!$X$16*Tabell2[[#This Row],[Weight (kg)]]</f>
        <v>2.5380000000000003E-3</v>
      </c>
      <c r="V1219" s="35">
        <f>'EPD information'!$Y$16*Tabell2[[#This Row],[Weight (kg)]]</f>
        <v>8.4240000000000009E-2</v>
      </c>
      <c r="W1219" s="35">
        <f>'EPD information'!$Z$16*Tabell2[[#This Row],[Weight (kg)]]</f>
        <v>1.3662000000000003E-4</v>
      </c>
      <c r="X1219" s="35">
        <f>'EPD information'!$AA$16*Tabell2[[#This Row],[Weight (kg)]]</f>
        <v>-0.65339999999999998</v>
      </c>
      <c r="Y1219" s="18">
        <f>'EPD information'!$AB$16*Tabell2[[#This Row],[Weight (kg)]]</f>
        <v>1.8144</v>
      </c>
      <c r="Z1219" s="18">
        <f>'EPD information'!$AC$16*Tabell2[[#This Row],[Weight (kg)]]</f>
        <v>3.1806000000000001E-2</v>
      </c>
      <c r="AA1219" s="18">
        <f>'EPD information'!$AD$16*Tabell2[[#This Row],[Weight (kg)]]</f>
        <v>3.9798000000000004E-3</v>
      </c>
      <c r="AB1219" s="18" t="s">
        <v>48</v>
      </c>
      <c r="AC1219" s="18">
        <f>'EPD information'!$AF$16*Tabell2[[#This Row],[Weight (kg)]]</f>
        <v>2.5109999999999998E-3</v>
      </c>
      <c r="AD1219" s="18">
        <f>'EPD information'!$AG$16*Tabell2[[#This Row],[Weight (kg)]]</f>
        <v>8.3700000000000011E-2</v>
      </c>
      <c r="AE1219" s="18">
        <f>'EPD information'!$AH$16*Tabell2[[#This Row],[Weight (kg)]]</f>
        <v>1.3392000000000002E-4</v>
      </c>
      <c r="AF1219" s="21">
        <f>'EPD information'!$AI$16*Tabell2[[#This Row],[Weight (kg)]]</f>
        <v>-0.621</v>
      </c>
    </row>
    <row r="1220" spans="1:32" x14ac:dyDescent="0.2">
      <c r="A1220" s="36" t="s">
        <v>233</v>
      </c>
      <c r="B1220" s="37" t="s">
        <v>234</v>
      </c>
      <c r="C1220" s="42">
        <v>232918</v>
      </c>
      <c r="D1220" s="39">
        <v>7319662329187</v>
      </c>
      <c r="E1220" s="37" t="s">
        <v>46</v>
      </c>
      <c r="F1220" s="40">
        <v>315</v>
      </c>
      <c r="G1220" s="37">
        <v>0</v>
      </c>
      <c r="H1220" s="41">
        <v>0.54</v>
      </c>
      <c r="I1220" s="35">
        <f>'EPD information'!$L$16*Tabell2[[#This Row],[Weight (kg)]]</f>
        <v>1.8414000000000001</v>
      </c>
      <c r="J1220" s="22">
        <f>'EPD information'!$M$16*Tabell2[[#This Row],[Weight (kg)]]</f>
        <v>3.2076E-2</v>
      </c>
      <c r="K1220" s="22">
        <f>'EPD information'!$N$16*Tabell2[[#This Row],[Weight (kg)]]</f>
        <v>3.8070000000000001E-3</v>
      </c>
      <c r="L1220" s="22">
        <f>'EPD information'!$O$16*Tabell2[[#This Row],[Weight (kg)]]</f>
        <v>0</v>
      </c>
      <c r="M1220" s="22">
        <f>'EPD information'!$P$16*Tabell2[[#This Row],[Weight (kg)]]</f>
        <v>2.5380000000000003E-3</v>
      </c>
      <c r="N1220" s="22">
        <f>'EPD information'!$Q$16*Tabell2[[#This Row],[Weight (kg)]]</f>
        <v>8.4240000000000009E-2</v>
      </c>
      <c r="O1220" s="22">
        <f>'EPD information'!$R$16*Tabell2[[#This Row],[Weight (kg)]]</f>
        <v>1.3662000000000003E-4</v>
      </c>
      <c r="P1220" s="22">
        <f>'EPD information'!$S$16*Tabell2[[#This Row],[Weight (kg)]]</f>
        <v>-0.65339999999999998</v>
      </c>
      <c r="Q1220" s="35">
        <f>'Product specific GWP'!$T$16*Tabell2[[#This Row],[Weight (kg)]]</f>
        <v>2.3598000000000004E-2</v>
      </c>
      <c r="R1220" s="35" t="s">
        <v>48</v>
      </c>
      <c r="S1220" s="35">
        <f>'EPD information'!$V$16*Tabell2[[#This Row],[Weight (kg)]]</f>
        <v>3.8070000000000001E-3</v>
      </c>
      <c r="T1220" s="35" t="str">
        <f>'EPD information'!$W$16</f>
        <v>ND</v>
      </c>
      <c r="U1220" s="35">
        <f>'EPD information'!$X$16*Tabell2[[#This Row],[Weight (kg)]]</f>
        <v>2.5380000000000003E-3</v>
      </c>
      <c r="V1220" s="35">
        <f>'EPD information'!$Y$16*Tabell2[[#This Row],[Weight (kg)]]</f>
        <v>8.4240000000000009E-2</v>
      </c>
      <c r="W1220" s="35">
        <f>'EPD information'!$Z$16*Tabell2[[#This Row],[Weight (kg)]]</f>
        <v>1.3662000000000003E-4</v>
      </c>
      <c r="X1220" s="35">
        <f>'EPD information'!$AA$16*Tabell2[[#This Row],[Weight (kg)]]</f>
        <v>-0.65339999999999998</v>
      </c>
      <c r="Y1220" s="18">
        <f>'EPD information'!$AB$16*Tabell2[[#This Row],[Weight (kg)]]</f>
        <v>1.8144</v>
      </c>
      <c r="Z1220" s="18">
        <f>'EPD information'!$AC$16*Tabell2[[#This Row],[Weight (kg)]]</f>
        <v>3.1806000000000001E-2</v>
      </c>
      <c r="AA1220" s="18">
        <f>'EPD information'!$AD$16*Tabell2[[#This Row],[Weight (kg)]]</f>
        <v>3.9798000000000004E-3</v>
      </c>
      <c r="AB1220" s="18" t="s">
        <v>48</v>
      </c>
      <c r="AC1220" s="18">
        <f>'EPD information'!$AF$16*Tabell2[[#This Row],[Weight (kg)]]</f>
        <v>2.5109999999999998E-3</v>
      </c>
      <c r="AD1220" s="18">
        <f>'EPD information'!$AG$16*Tabell2[[#This Row],[Weight (kg)]]</f>
        <v>8.3700000000000011E-2</v>
      </c>
      <c r="AE1220" s="18">
        <f>'EPD information'!$AH$16*Tabell2[[#This Row],[Weight (kg)]]</f>
        <v>1.3392000000000002E-4</v>
      </c>
      <c r="AF1220" s="21">
        <f>'EPD information'!$AI$16*Tabell2[[#This Row],[Weight (kg)]]</f>
        <v>-0.621</v>
      </c>
    </row>
    <row r="1221" spans="1:32" x14ac:dyDescent="0.2">
      <c r="A1221" s="36" t="s">
        <v>233</v>
      </c>
      <c r="B1221" s="37" t="s">
        <v>234</v>
      </c>
      <c r="C1221" s="42">
        <v>231119</v>
      </c>
      <c r="D1221" s="39">
        <v>7319662311199</v>
      </c>
      <c r="E1221" s="37" t="s">
        <v>46</v>
      </c>
      <c r="F1221" s="40">
        <v>355</v>
      </c>
      <c r="G1221" s="37">
        <v>0</v>
      </c>
      <c r="H1221" s="41">
        <v>0.69</v>
      </c>
      <c r="I1221" s="35">
        <f>'EPD information'!$L$16*Tabell2[[#This Row],[Weight (kg)]]</f>
        <v>2.3529</v>
      </c>
      <c r="J1221" s="22">
        <f>'EPD information'!$M$16*Tabell2[[#This Row],[Weight (kg)]]</f>
        <v>4.0985999999999995E-2</v>
      </c>
      <c r="K1221" s="22">
        <f>'EPD information'!$N$16*Tabell2[[#This Row],[Weight (kg)]]</f>
        <v>4.8644999999999999E-3</v>
      </c>
      <c r="L1221" s="22">
        <f>'EPD information'!$O$16*Tabell2[[#This Row],[Weight (kg)]]</f>
        <v>0</v>
      </c>
      <c r="M1221" s="22">
        <f>'EPD information'!$P$16*Tabell2[[#This Row],[Weight (kg)]]</f>
        <v>3.2429999999999998E-3</v>
      </c>
      <c r="N1221" s="22">
        <f>'EPD information'!$Q$16*Tabell2[[#This Row],[Weight (kg)]]</f>
        <v>0.10763999999999999</v>
      </c>
      <c r="O1221" s="22">
        <f>'EPD information'!$R$16*Tabell2[[#This Row],[Weight (kg)]]</f>
        <v>1.7457E-4</v>
      </c>
      <c r="P1221" s="22">
        <f>'EPD information'!$S$16*Tabell2[[#This Row],[Weight (kg)]]</f>
        <v>-0.83489999999999986</v>
      </c>
      <c r="Q1221" s="35">
        <f>'Product specific GWP'!$T$16*Tabell2[[#This Row],[Weight (kg)]]</f>
        <v>3.0152999999999999E-2</v>
      </c>
      <c r="R1221" s="35" t="s">
        <v>48</v>
      </c>
      <c r="S1221" s="35">
        <f>'EPD information'!$V$16*Tabell2[[#This Row],[Weight (kg)]]</f>
        <v>4.8644999999999999E-3</v>
      </c>
      <c r="T1221" s="35" t="str">
        <f>'EPD information'!$W$16</f>
        <v>ND</v>
      </c>
      <c r="U1221" s="35">
        <f>'EPD information'!$X$16*Tabell2[[#This Row],[Weight (kg)]]</f>
        <v>3.2429999999999998E-3</v>
      </c>
      <c r="V1221" s="35">
        <f>'EPD information'!$Y$16*Tabell2[[#This Row],[Weight (kg)]]</f>
        <v>0.10763999999999999</v>
      </c>
      <c r="W1221" s="35">
        <f>'EPD information'!$Z$16*Tabell2[[#This Row],[Weight (kg)]]</f>
        <v>1.7457E-4</v>
      </c>
      <c r="X1221" s="35">
        <f>'EPD information'!$AA$16*Tabell2[[#This Row],[Weight (kg)]]</f>
        <v>-0.83489999999999986</v>
      </c>
      <c r="Y1221" s="18">
        <f>'EPD information'!$AB$16*Tabell2[[#This Row],[Weight (kg)]]</f>
        <v>2.3183999999999996</v>
      </c>
      <c r="Z1221" s="18">
        <f>'EPD information'!$AC$16*Tabell2[[#This Row],[Weight (kg)]]</f>
        <v>4.0640999999999997E-2</v>
      </c>
      <c r="AA1221" s="18">
        <f>'EPD information'!$AD$16*Tabell2[[#This Row],[Weight (kg)]]</f>
        <v>5.0852999999999992E-3</v>
      </c>
      <c r="AB1221" s="18" t="s">
        <v>48</v>
      </c>
      <c r="AC1221" s="18">
        <f>'EPD information'!$AF$16*Tabell2[[#This Row],[Weight (kg)]]</f>
        <v>3.2084999999999995E-3</v>
      </c>
      <c r="AD1221" s="18">
        <f>'EPD information'!$AG$16*Tabell2[[#This Row],[Weight (kg)]]</f>
        <v>0.10694999999999999</v>
      </c>
      <c r="AE1221" s="18">
        <f>'EPD information'!$AH$16*Tabell2[[#This Row],[Weight (kg)]]</f>
        <v>1.7112E-4</v>
      </c>
      <c r="AF1221" s="21">
        <f>'EPD information'!$AI$16*Tabell2[[#This Row],[Weight (kg)]]</f>
        <v>-0.79349999999999987</v>
      </c>
    </row>
    <row r="1222" spans="1:32" x14ac:dyDescent="0.2">
      <c r="A1222" s="36" t="s">
        <v>233</v>
      </c>
      <c r="B1222" s="37" t="s">
        <v>234</v>
      </c>
      <c r="C1222" s="42">
        <v>231120</v>
      </c>
      <c r="D1222" s="39">
        <v>7319662311205</v>
      </c>
      <c r="E1222" s="37" t="s">
        <v>46</v>
      </c>
      <c r="F1222" s="40">
        <v>400</v>
      </c>
      <c r="G1222" s="37">
        <v>0</v>
      </c>
      <c r="H1222" s="41">
        <v>1.01</v>
      </c>
      <c r="I1222" s="35">
        <f>'EPD information'!$L$16*Tabell2[[#This Row],[Weight (kg)]]</f>
        <v>3.4441000000000002</v>
      </c>
      <c r="J1222" s="22">
        <f>'EPD information'!$M$16*Tabell2[[#This Row],[Weight (kg)]]</f>
        <v>5.9993999999999999E-2</v>
      </c>
      <c r="K1222" s="22">
        <f>'EPD information'!$N$16*Tabell2[[#This Row],[Weight (kg)]]</f>
        <v>7.1205000000000001E-3</v>
      </c>
      <c r="L1222" s="22">
        <f>'EPD information'!$O$16*Tabell2[[#This Row],[Weight (kg)]]</f>
        <v>0</v>
      </c>
      <c r="M1222" s="22">
        <f>'EPD information'!$P$16*Tabell2[[#This Row],[Weight (kg)]]</f>
        <v>4.7470000000000004E-3</v>
      </c>
      <c r="N1222" s="22">
        <f>'EPD information'!$Q$16*Tabell2[[#This Row],[Weight (kg)]]</f>
        <v>0.15756000000000001</v>
      </c>
      <c r="O1222" s="22">
        <f>'EPD information'!$R$16*Tabell2[[#This Row],[Weight (kg)]]</f>
        <v>2.5553000000000001E-4</v>
      </c>
      <c r="P1222" s="22">
        <f>'EPD information'!$S$16*Tabell2[[#This Row],[Weight (kg)]]</f>
        <v>-1.2221</v>
      </c>
      <c r="Q1222" s="35">
        <f>'Product specific GWP'!$T$16*Tabell2[[#This Row],[Weight (kg)]]</f>
        <v>4.4137000000000003E-2</v>
      </c>
      <c r="R1222" s="35" t="s">
        <v>48</v>
      </c>
      <c r="S1222" s="35">
        <f>'EPD information'!$V$16*Tabell2[[#This Row],[Weight (kg)]]</f>
        <v>7.1205000000000001E-3</v>
      </c>
      <c r="T1222" s="35" t="str">
        <f>'EPD information'!$W$16</f>
        <v>ND</v>
      </c>
      <c r="U1222" s="35">
        <f>'EPD information'!$X$16*Tabell2[[#This Row],[Weight (kg)]]</f>
        <v>4.7470000000000004E-3</v>
      </c>
      <c r="V1222" s="35">
        <f>'EPD information'!$Y$16*Tabell2[[#This Row],[Weight (kg)]]</f>
        <v>0.15756000000000001</v>
      </c>
      <c r="W1222" s="35">
        <f>'EPD information'!$Z$16*Tabell2[[#This Row],[Weight (kg)]]</f>
        <v>2.5553000000000001E-4</v>
      </c>
      <c r="X1222" s="35">
        <f>'EPD information'!$AA$16*Tabell2[[#This Row],[Weight (kg)]]</f>
        <v>-1.2221</v>
      </c>
      <c r="Y1222" s="18">
        <f>'EPD information'!$AB$16*Tabell2[[#This Row],[Weight (kg)]]</f>
        <v>3.3935999999999997</v>
      </c>
      <c r="Z1222" s="18">
        <f>'EPD information'!$AC$16*Tabell2[[#This Row],[Weight (kg)]]</f>
        <v>5.9489E-2</v>
      </c>
      <c r="AA1222" s="18">
        <f>'EPD information'!$AD$16*Tabell2[[#This Row],[Weight (kg)]]</f>
        <v>7.4437000000000001E-3</v>
      </c>
      <c r="AB1222" s="18" t="s">
        <v>48</v>
      </c>
      <c r="AC1222" s="18">
        <f>'EPD information'!$AF$16*Tabell2[[#This Row],[Weight (kg)]]</f>
        <v>4.6964999999999993E-3</v>
      </c>
      <c r="AD1222" s="18">
        <f>'EPD information'!$AG$16*Tabell2[[#This Row],[Weight (kg)]]</f>
        <v>0.15654999999999999</v>
      </c>
      <c r="AE1222" s="18">
        <f>'EPD information'!$AH$16*Tabell2[[#This Row],[Weight (kg)]]</f>
        <v>2.5048000000000003E-4</v>
      </c>
      <c r="AF1222" s="21">
        <f>'EPD information'!$AI$16*Tabell2[[#This Row],[Weight (kg)]]</f>
        <v>-1.1615</v>
      </c>
    </row>
    <row r="1223" spans="1:32" x14ac:dyDescent="0.2">
      <c r="A1223" s="36" t="s">
        <v>233</v>
      </c>
      <c r="B1223" s="37" t="s">
        <v>234</v>
      </c>
      <c r="C1223" s="42">
        <v>231121</v>
      </c>
      <c r="D1223" s="39">
        <v>7319662311212</v>
      </c>
      <c r="E1223" s="37" t="s">
        <v>46</v>
      </c>
      <c r="F1223" s="40">
        <v>450</v>
      </c>
      <c r="G1223" s="37">
        <v>0</v>
      </c>
      <c r="H1223" s="41">
        <v>1.31</v>
      </c>
      <c r="I1223" s="35">
        <f>'EPD information'!$L$16*Tabell2[[#This Row],[Weight (kg)]]</f>
        <v>4.4671000000000003</v>
      </c>
      <c r="J1223" s="22">
        <f>'EPD information'!$M$16*Tabell2[[#This Row],[Weight (kg)]]</f>
        <v>7.7814000000000008E-2</v>
      </c>
      <c r="K1223" s="22">
        <f>'EPD information'!$N$16*Tabell2[[#This Row],[Weight (kg)]]</f>
        <v>9.2355000000000007E-3</v>
      </c>
      <c r="L1223" s="22">
        <f>'EPD information'!$O$16*Tabell2[[#This Row],[Weight (kg)]]</f>
        <v>0</v>
      </c>
      <c r="M1223" s="22">
        <f>'EPD information'!$P$16*Tabell2[[#This Row],[Weight (kg)]]</f>
        <v>6.1570000000000001E-3</v>
      </c>
      <c r="N1223" s="22">
        <f>'EPD information'!$Q$16*Tabell2[[#This Row],[Weight (kg)]]</f>
        <v>0.20436000000000001</v>
      </c>
      <c r="O1223" s="22">
        <f>'EPD information'!$R$16*Tabell2[[#This Row],[Weight (kg)]]</f>
        <v>3.3143000000000007E-4</v>
      </c>
      <c r="P1223" s="22">
        <f>'EPD information'!$S$16*Tabell2[[#This Row],[Weight (kg)]]</f>
        <v>-1.5851</v>
      </c>
      <c r="Q1223" s="35">
        <f>'Product specific GWP'!$T$16*Tabell2[[#This Row],[Weight (kg)]]</f>
        <v>5.7247000000000006E-2</v>
      </c>
      <c r="R1223" s="35" t="s">
        <v>48</v>
      </c>
      <c r="S1223" s="35">
        <f>'EPD information'!$V$16*Tabell2[[#This Row],[Weight (kg)]]</f>
        <v>9.2355000000000007E-3</v>
      </c>
      <c r="T1223" s="35" t="str">
        <f>'EPD information'!$W$16</f>
        <v>ND</v>
      </c>
      <c r="U1223" s="35">
        <f>'EPD information'!$X$16*Tabell2[[#This Row],[Weight (kg)]]</f>
        <v>6.1570000000000001E-3</v>
      </c>
      <c r="V1223" s="35">
        <f>'EPD information'!$Y$16*Tabell2[[#This Row],[Weight (kg)]]</f>
        <v>0.20436000000000001</v>
      </c>
      <c r="W1223" s="35">
        <f>'EPD information'!$Z$16*Tabell2[[#This Row],[Weight (kg)]]</f>
        <v>3.3143000000000007E-4</v>
      </c>
      <c r="X1223" s="35">
        <f>'EPD information'!$AA$16*Tabell2[[#This Row],[Weight (kg)]]</f>
        <v>-1.5851</v>
      </c>
      <c r="Y1223" s="18">
        <f>'EPD information'!$AB$16*Tabell2[[#This Row],[Weight (kg)]]</f>
        <v>4.4016000000000002</v>
      </c>
      <c r="Z1223" s="18">
        <f>'EPD information'!$AC$16*Tabell2[[#This Row],[Weight (kg)]]</f>
        <v>7.7159000000000005E-2</v>
      </c>
      <c r="AA1223" s="18">
        <f>'EPD information'!$AD$16*Tabell2[[#This Row],[Weight (kg)]]</f>
        <v>9.6547000000000004E-3</v>
      </c>
      <c r="AB1223" s="18" t="s">
        <v>48</v>
      </c>
      <c r="AC1223" s="18">
        <f>'EPD information'!$AF$16*Tabell2[[#This Row],[Weight (kg)]]</f>
        <v>6.0914999999999997E-3</v>
      </c>
      <c r="AD1223" s="18">
        <f>'EPD information'!$AG$16*Tabell2[[#This Row],[Weight (kg)]]</f>
        <v>0.20305000000000001</v>
      </c>
      <c r="AE1223" s="18">
        <f>'EPD information'!$AH$16*Tabell2[[#This Row],[Weight (kg)]]</f>
        <v>3.2488000000000005E-4</v>
      </c>
      <c r="AF1223" s="21">
        <f>'EPD information'!$AI$16*Tabell2[[#This Row],[Weight (kg)]]</f>
        <v>-1.5065</v>
      </c>
    </row>
    <row r="1224" spans="1:32" x14ac:dyDescent="0.2">
      <c r="A1224" s="36" t="s">
        <v>233</v>
      </c>
      <c r="B1224" s="37" t="s">
        <v>234</v>
      </c>
      <c r="C1224" s="42">
        <v>231122</v>
      </c>
      <c r="D1224" s="39">
        <v>7319662311229</v>
      </c>
      <c r="E1224" s="37" t="s">
        <v>46</v>
      </c>
      <c r="F1224" s="40">
        <v>500</v>
      </c>
      <c r="G1224" s="37">
        <v>0</v>
      </c>
      <c r="H1224" s="41">
        <v>1.54</v>
      </c>
      <c r="I1224" s="35">
        <f>'EPD information'!$L$16*Tabell2[[#This Row],[Weight (kg)]]</f>
        <v>5.2514000000000003</v>
      </c>
      <c r="J1224" s="22">
        <f>'EPD information'!$M$16*Tabell2[[#This Row],[Weight (kg)]]</f>
        <v>9.1476000000000002E-2</v>
      </c>
      <c r="K1224" s="22">
        <f>'EPD information'!$N$16*Tabell2[[#This Row],[Weight (kg)]]</f>
        <v>1.0857E-2</v>
      </c>
      <c r="L1224" s="22">
        <f>'EPD information'!$O$16*Tabell2[[#This Row],[Weight (kg)]]</f>
        <v>0</v>
      </c>
      <c r="M1224" s="22">
        <f>'EPD information'!$P$16*Tabell2[[#This Row],[Weight (kg)]]</f>
        <v>7.2380000000000005E-3</v>
      </c>
      <c r="N1224" s="22">
        <f>'EPD information'!$Q$16*Tabell2[[#This Row],[Weight (kg)]]</f>
        <v>0.24024000000000001</v>
      </c>
      <c r="O1224" s="22">
        <f>'EPD information'!$R$16*Tabell2[[#This Row],[Weight (kg)]]</f>
        <v>3.8962000000000003E-4</v>
      </c>
      <c r="P1224" s="22">
        <f>'EPD information'!$S$16*Tabell2[[#This Row],[Weight (kg)]]</f>
        <v>-1.8633999999999999</v>
      </c>
      <c r="Q1224" s="35">
        <f>'Product specific GWP'!$T$16*Tabell2[[#This Row],[Weight (kg)]]</f>
        <v>6.7298000000000011E-2</v>
      </c>
      <c r="R1224" s="35" t="s">
        <v>48</v>
      </c>
      <c r="S1224" s="35">
        <f>'EPD information'!$V$16*Tabell2[[#This Row],[Weight (kg)]]</f>
        <v>1.0857E-2</v>
      </c>
      <c r="T1224" s="35" t="str">
        <f>'EPD information'!$W$16</f>
        <v>ND</v>
      </c>
      <c r="U1224" s="35">
        <f>'EPD information'!$X$16*Tabell2[[#This Row],[Weight (kg)]]</f>
        <v>7.2380000000000005E-3</v>
      </c>
      <c r="V1224" s="35">
        <f>'EPD information'!$Y$16*Tabell2[[#This Row],[Weight (kg)]]</f>
        <v>0.24024000000000001</v>
      </c>
      <c r="W1224" s="35">
        <f>'EPD information'!$Z$16*Tabell2[[#This Row],[Weight (kg)]]</f>
        <v>3.8962000000000003E-4</v>
      </c>
      <c r="X1224" s="35">
        <f>'EPD information'!$AA$16*Tabell2[[#This Row],[Weight (kg)]]</f>
        <v>-1.8633999999999999</v>
      </c>
      <c r="Y1224" s="18">
        <f>'EPD information'!$AB$16*Tabell2[[#This Row],[Weight (kg)]]</f>
        <v>5.1744000000000003</v>
      </c>
      <c r="Z1224" s="18">
        <f>'EPD information'!$AC$16*Tabell2[[#This Row],[Weight (kg)]]</f>
        <v>9.0706000000000009E-2</v>
      </c>
      <c r="AA1224" s="18">
        <f>'EPD information'!$AD$16*Tabell2[[#This Row],[Weight (kg)]]</f>
        <v>1.13498E-2</v>
      </c>
      <c r="AB1224" s="18" t="s">
        <v>48</v>
      </c>
      <c r="AC1224" s="18">
        <f>'EPD information'!$AF$16*Tabell2[[#This Row],[Weight (kg)]]</f>
        <v>7.1609999999999998E-3</v>
      </c>
      <c r="AD1224" s="18">
        <f>'EPD information'!$AG$16*Tabell2[[#This Row],[Weight (kg)]]</f>
        <v>0.2387</v>
      </c>
      <c r="AE1224" s="18">
        <f>'EPD information'!$AH$16*Tabell2[[#This Row],[Weight (kg)]]</f>
        <v>3.8192E-4</v>
      </c>
      <c r="AF1224" s="21">
        <f>'EPD information'!$AI$16*Tabell2[[#This Row],[Weight (kg)]]</f>
        <v>-1.7709999999999999</v>
      </c>
    </row>
    <row r="1225" spans="1:32" x14ac:dyDescent="0.2">
      <c r="A1225" s="36" t="s">
        <v>233</v>
      </c>
      <c r="B1225" s="37" t="s">
        <v>234</v>
      </c>
      <c r="C1225" s="42">
        <v>231123</v>
      </c>
      <c r="D1225" s="39">
        <v>7319662311236</v>
      </c>
      <c r="E1225" s="37" t="s">
        <v>46</v>
      </c>
      <c r="F1225" s="40">
        <v>560</v>
      </c>
      <c r="G1225" s="37">
        <v>0</v>
      </c>
      <c r="H1225" s="41">
        <v>1.75</v>
      </c>
      <c r="I1225" s="35">
        <f>'EPD information'!$L$16*Tabell2[[#This Row],[Weight (kg)]]</f>
        <v>5.9675000000000002</v>
      </c>
      <c r="J1225" s="22">
        <f>'EPD information'!$M$16*Tabell2[[#This Row],[Weight (kg)]]</f>
        <v>0.10395</v>
      </c>
      <c r="K1225" s="22">
        <f>'EPD information'!$N$16*Tabell2[[#This Row],[Weight (kg)]]</f>
        <v>1.23375E-2</v>
      </c>
      <c r="L1225" s="22">
        <f>'EPD information'!$O$16*Tabell2[[#This Row],[Weight (kg)]]</f>
        <v>0</v>
      </c>
      <c r="M1225" s="22">
        <f>'EPD information'!$P$16*Tabell2[[#This Row],[Weight (kg)]]</f>
        <v>8.2249999999999997E-3</v>
      </c>
      <c r="N1225" s="22">
        <f>'EPD information'!$Q$16*Tabell2[[#This Row],[Weight (kg)]]</f>
        <v>0.27300000000000002</v>
      </c>
      <c r="O1225" s="22">
        <f>'EPD information'!$R$16*Tabell2[[#This Row],[Weight (kg)]]</f>
        <v>4.4275000000000006E-4</v>
      </c>
      <c r="P1225" s="22">
        <f>'EPD information'!$S$16*Tabell2[[#This Row],[Weight (kg)]]</f>
        <v>-2.1174999999999997</v>
      </c>
      <c r="Q1225" s="35">
        <f>'Product specific GWP'!$T$16*Tabell2[[#This Row],[Weight (kg)]]</f>
        <v>7.6475000000000001E-2</v>
      </c>
      <c r="R1225" s="35" t="s">
        <v>48</v>
      </c>
      <c r="S1225" s="35">
        <f>'EPD information'!$V$16*Tabell2[[#This Row],[Weight (kg)]]</f>
        <v>1.23375E-2</v>
      </c>
      <c r="T1225" s="35" t="str">
        <f>'EPD information'!$W$16</f>
        <v>ND</v>
      </c>
      <c r="U1225" s="35">
        <f>'EPD information'!$X$16*Tabell2[[#This Row],[Weight (kg)]]</f>
        <v>8.2249999999999997E-3</v>
      </c>
      <c r="V1225" s="35">
        <f>'EPD information'!$Y$16*Tabell2[[#This Row],[Weight (kg)]]</f>
        <v>0.27300000000000002</v>
      </c>
      <c r="W1225" s="35">
        <f>'EPD information'!$Z$16*Tabell2[[#This Row],[Weight (kg)]]</f>
        <v>4.4275000000000006E-4</v>
      </c>
      <c r="X1225" s="35">
        <f>'EPD information'!$AA$16*Tabell2[[#This Row],[Weight (kg)]]</f>
        <v>-2.1174999999999997</v>
      </c>
      <c r="Y1225" s="18">
        <f>'EPD information'!$AB$16*Tabell2[[#This Row],[Weight (kg)]]</f>
        <v>5.88</v>
      </c>
      <c r="Z1225" s="18">
        <f>'EPD information'!$AC$16*Tabell2[[#This Row],[Weight (kg)]]</f>
        <v>0.103075</v>
      </c>
      <c r="AA1225" s="18">
        <f>'EPD information'!$AD$16*Tabell2[[#This Row],[Weight (kg)]]</f>
        <v>1.2897499999999999E-2</v>
      </c>
      <c r="AB1225" s="18" t="s">
        <v>48</v>
      </c>
      <c r="AC1225" s="18">
        <f>'EPD information'!$AF$16*Tabell2[[#This Row],[Weight (kg)]]</f>
        <v>8.1374999999999989E-3</v>
      </c>
      <c r="AD1225" s="18">
        <f>'EPD information'!$AG$16*Tabell2[[#This Row],[Weight (kg)]]</f>
        <v>0.27124999999999999</v>
      </c>
      <c r="AE1225" s="18">
        <f>'EPD information'!$AH$16*Tabell2[[#This Row],[Weight (kg)]]</f>
        <v>4.3400000000000003E-4</v>
      </c>
      <c r="AF1225" s="21">
        <f>'EPD information'!$AI$16*Tabell2[[#This Row],[Weight (kg)]]</f>
        <v>-2.0124999999999997</v>
      </c>
    </row>
    <row r="1226" spans="1:32" x14ac:dyDescent="0.2">
      <c r="A1226" s="36" t="s">
        <v>233</v>
      </c>
      <c r="B1226" s="37" t="s">
        <v>234</v>
      </c>
      <c r="C1226" s="42">
        <v>231124</v>
      </c>
      <c r="D1226" s="39">
        <v>7319662311243</v>
      </c>
      <c r="E1226" s="37" t="s">
        <v>46</v>
      </c>
      <c r="F1226" s="40">
        <v>600</v>
      </c>
      <c r="G1226" s="37">
        <v>0</v>
      </c>
      <c r="H1226" s="41">
        <v>1.84</v>
      </c>
      <c r="I1226" s="35">
        <f>'EPD information'!$L$16*Tabell2[[#This Row],[Weight (kg)]]</f>
        <v>6.2744000000000009</v>
      </c>
      <c r="J1226" s="22">
        <f>'EPD information'!$M$16*Tabell2[[#This Row],[Weight (kg)]]</f>
        <v>0.109296</v>
      </c>
      <c r="K1226" s="22">
        <f>'EPD information'!$N$16*Tabell2[[#This Row],[Weight (kg)]]</f>
        <v>1.2972000000000001E-2</v>
      </c>
      <c r="L1226" s="22">
        <f>'EPD information'!$O$16*Tabell2[[#This Row],[Weight (kg)]]</f>
        <v>0</v>
      </c>
      <c r="M1226" s="22">
        <f>'EPD information'!$P$16*Tabell2[[#This Row],[Weight (kg)]]</f>
        <v>8.6480000000000012E-3</v>
      </c>
      <c r="N1226" s="22">
        <f>'EPD information'!$Q$16*Tabell2[[#This Row],[Weight (kg)]]</f>
        <v>0.28704000000000002</v>
      </c>
      <c r="O1226" s="22">
        <f>'EPD information'!$R$16*Tabell2[[#This Row],[Weight (kg)]]</f>
        <v>4.6552000000000008E-4</v>
      </c>
      <c r="P1226" s="22">
        <f>'EPD information'!$S$16*Tabell2[[#This Row],[Weight (kg)]]</f>
        <v>-2.2263999999999999</v>
      </c>
      <c r="Q1226" s="35">
        <f>'Product specific GWP'!$T$16*Tabell2[[#This Row],[Weight (kg)]]</f>
        <v>8.0408000000000007E-2</v>
      </c>
      <c r="R1226" s="35" t="s">
        <v>48</v>
      </c>
      <c r="S1226" s="35">
        <f>'EPD information'!$V$16*Tabell2[[#This Row],[Weight (kg)]]</f>
        <v>1.2972000000000001E-2</v>
      </c>
      <c r="T1226" s="35" t="str">
        <f>'EPD information'!$W$16</f>
        <v>ND</v>
      </c>
      <c r="U1226" s="35">
        <f>'EPD information'!$X$16*Tabell2[[#This Row],[Weight (kg)]]</f>
        <v>8.6480000000000012E-3</v>
      </c>
      <c r="V1226" s="35">
        <f>'EPD information'!$Y$16*Tabell2[[#This Row],[Weight (kg)]]</f>
        <v>0.28704000000000002</v>
      </c>
      <c r="W1226" s="35">
        <f>'EPD information'!$Z$16*Tabell2[[#This Row],[Weight (kg)]]</f>
        <v>4.6552000000000008E-4</v>
      </c>
      <c r="X1226" s="35">
        <f>'EPD information'!$AA$16*Tabell2[[#This Row],[Weight (kg)]]</f>
        <v>-2.2263999999999999</v>
      </c>
      <c r="Y1226" s="18">
        <f>'EPD information'!$AB$16*Tabell2[[#This Row],[Weight (kg)]]</f>
        <v>6.1824000000000003</v>
      </c>
      <c r="Z1226" s="18">
        <f>'EPD information'!$AC$16*Tabell2[[#This Row],[Weight (kg)]]</f>
        <v>0.108376</v>
      </c>
      <c r="AA1226" s="18">
        <f>'EPD information'!$AD$16*Tabell2[[#This Row],[Weight (kg)]]</f>
        <v>1.35608E-2</v>
      </c>
      <c r="AB1226" s="18" t="s">
        <v>48</v>
      </c>
      <c r="AC1226" s="18">
        <f>'EPD information'!$AF$16*Tabell2[[#This Row],[Weight (kg)]]</f>
        <v>8.5559999999999994E-3</v>
      </c>
      <c r="AD1226" s="18">
        <f>'EPD information'!$AG$16*Tabell2[[#This Row],[Weight (kg)]]</f>
        <v>0.28520000000000001</v>
      </c>
      <c r="AE1226" s="18">
        <f>'EPD information'!$AH$16*Tabell2[[#This Row],[Weight (kg)]]</f>
        <v>4.5632000000000002E-4</v>
      </c>
      <c r="AF1226" s="21">
        <f>'EPD information'!$AI$16*Tabell2[[#This Row],[Weight (kg)]]</f>
        <v>-2.1160000000000001</v>
      </c>
    </row>
    <row r="1227" spans="1:32" x14ac:dyDescent="0.2">
      <c r="A1227" s="36" t="s">
        <v>233</v>
      </c>
      <c r="B1227" s="37" t="s">
        <v>234</v>
      </c>
      <c r="C1227" s="42">
        <v>231125</v>
      </c>
      <c r="D1227" s="39">
        <v>7319662311250</v>
      </c>
      <c r="E1227" s="37" t="s">
        <v>46</v>
      </c>
      <c r="F1227" s="40">
        <v>630</v>
      </c>
      <c r="G1227" s="37">
        <v>0</v>
      </c>
      <c r="H1227" s="41">
        <v>1.94</v>
      </c>
      <c r="I1227" s="35">
        <f>'EPD information'!$L$16*Tabell2[[#This Row],[Weight (kg)]]</f>
        <v>6.6154000000000002</v>
      </c>
      <c r="J1227" s="22">
        <f>'EPD information'!$M$16*Tabell2[[#This Row],[Weight (kg)]]</f>
        <v>0.11523600000000001</v>
      </c>
      <c r="K1227" s="22">
        <f>'EPD information'!$N$16*Tabell2[[#This Row],[Weight (kg)]]</f>
        <v>1.3677E-2</v>
      </c>
      <c r="L1227" s="22">
        <f>'EPD information'!$O$16*Tabell2[[#This Row],[Weight (kg)]]</f>
        <v>0</v>
      </c>
      <c r="M1227" s="22">
        <f>'EPD information'!$P$16*Tabell2[[#This Row],[Weight (kg)]]</f>
        <v>9.1179999999999994E-3</v>
      </c>
      <c r="N1227" s="22">
        <f>'EPD information'!$Q$16*Tabell2[[#This Row],[Weight (kg)]]</f>
        <v>0.30263999999999996</v>
      </c>
      <c r="O1227" s="22">
        <f>'EPD information'!$R$16*Tabell2[[#This Row],[Weight (kg)]]</f>
        <v>4.9081999999999999E-4</v>
      </c>
      <c r="P1227" s="22">
        <f>'EPD information'!$S$16*Tabell2[[#This Row],[Weight (kg)]]</f>
        <v>-2.3473999999999999</v>
      </c>
      <c r="Q1227" s="35">
        <f>'Product specific GWP'!$T$16*Tabell2[[#This Row],[Weight (kg)]]</f>
        <v>8.4778000000000006E-2</v>
      </c>
      <c r="R1227" s="35" t="s">
        <v>48</v>
      </c>
      <c r="S1227" s="35">
        <f>'EPD information'!$V$16*Tabell2[[#This Row],[Weight (kg)]]</f>
        <v>1.3677E-2</v>
      </c>
      <c r="T1227" s="35" t="str">
        <f>'EPD information'!$W$16</f>
        <v>ND</v>
      </c>
      <c r="U1227" s="35">
        <f>'EPD information'!$X$16*Tabell2[[#This Row],[Weight (kg)]]</f>
        <v>9.1179999999999994E-3</v>
      </c>
      <c r="V1227" s="35">
        <f>'EPD information'!$Y$16*Tabell2[[#This Row],[Weight (kg)]]</f>
        <v>0.30263999999999996</v>
      </c>
      <c r="W1227" s="35">
        <f>'EPD information'!$Z$16*Tabell2[[#This Row],[Weight (kg)]]</f>
        <v>4.9081999999999999E-4</v>
      </c>
      <c r="X1227" s="35">
        <f>'EPD information'!$AA$16*Tabell2[[#This Row],[Weight (kg)]]</f>
        <v>-2.3473999999999999</v>
      </c>
      <c r="Y1227" s="18">
        <f>'EPD information'!$AB$16*Tabell2[[#This Row],[Weight (kg)]]</f>
        <v>6.5183999999999997</v>
      </c>
      <c r="Z1227" s="18">
        <f>'EPD information'!$AC$16*Tabell2[[#This Row],[Weight (kg)]]</f>
        <v>0.11426599999999999</v>
      </c>
      <c r="AA1227" s="18">
        <f>'EPD information'!$AD$16*Tabell2[[#This Row],[Weight (kg)]]</f>
        <v>1.4297799999999999E-2</v>
      </c>
      <c r="AB1227" s="18" t="s">
        <v>48</v>
      </c>
      <c r="AC1227" s="18">
        <f>'EPD information'!$AF$16*Tabell2[[#This Row],[Weight (kg)]]</f>
        <v>9.0209999999999995E-3</v>
      </c>
      <c r="AD1227" s="18">
        <f>'EPD information'!$AG$16*Tabell2[[#This Row],[Weight (kg)]]</f>
        <v>0.30069999999999997</v>
      </c>
      <c r="AE1227" s="18">
        <f>'EPD information'!$AH$16*Tabell2[[#This Row],[Weight (kg)]]</f>
        <v>4.8112000000000003E-4</v>
      </c>
      <c r="AF1227" s="21">
        <f>'EPD information'!$AI$16*Tabell2[[#This Row],[Weight (kg)]]</f>
        <v>-2.2309999999999999</v>
      </c>
    </row>
    <row r="1228" spans="1:32" x14ac:dyDescent="0.2">
      <c r="A1228" s="36" t="s">
        <v>233</v>
      </c>
      <c r="B1228" s="37" t="s">
        <v>234</v>
      </c>
      <c r="C1228" s="42">
        <v>231126</v>
      </c>
      <c r="D1228" s="39">
        <v>7319662311267</v>
      </c>
      <c r="E1228" s="37" t="s">
        <v>46</v>
      </c>
      <c r="F1228" s="40">
        <v>710</v>
      </c>
      <c r="G1228" s="37">
        <v>0</v>
      </c>
      <c r="H1228" s="41">
        <v>2.06</v>
      </c>
      <c r="I1228" s="35">
        <f>'EPD information'!$L$16*Tabell2[[#This Row],[Weight (kg)]]</f>
        <v>7.0246000000000004</v>
      </c>
      <c r="J1228" s="22">
        <f>'EPD information'!$M$16*Tabell2[[#This Row],[Weight (kg)]]</f>
        <v>0.122364</v>
      </c>
      <c r="K1228" s="22">
        <f>'EPD information'!$N$16*Tabell2[[#This Row],[Weight (kg)]]</f>
        <v>1.4522999999999999E-2</v>
      </c>
      <c r="L1228" s="22">
        <f>'EPD information'!$O$16*Tabell2[[#This Row],[Weight (kg)]]</f>
        <v>0</v>
      </c>
      <c r="M1228" s="22">
        <f>'EPD information'!$P$16*Tabell2[[#This Row],[Weight (kg)]]</f>
        <v>9.6820000000000014E-3</v>
      </c>
      <c r="N1228" s="22">
        <f>'EPD information'!$Q$16*Tabell2[[#This Row],[Weight (kg)]]</f>
        <v>0.32136000000000003</v>
      </c>
      <c r="O1228" s="22">
        <f>'EPD information'!$R$16*Tabell2[[#This Row],[Weight (kg)]]</f>
        <v>5.211800000000001E-4</v>
      </c>
      <c r="P1228" s="22">
        <f>'EPD information'!$S$16*Tabell2[[#This Row],[Weight (kg)]]</f>
        <v>-2.4925999999999999</v>
      </c>
      <c r="Q1228" s="35">
        <f>'Product specific GWP'!$T$16*Tabell2[[#This Row],[Weight (kg)]]</f>
        <v>9.0022000000000005E-2</v>
      </c>
      <c r="R1228" s="35" t="s">
        <v>48</v>
      </c>
      <c r="S1228" s="35">
        <f>'EPD information'!$V$16*Tabell2[[#This Row],[Weight (kg)]]</f>
        <v>1.4522999999999999E-2</v>
      </c>
      <c r="T1228" s="35" t="str">
        <f>'EPD information'!$W$16</f>
        <v>ND</v>
      </c>
      <c r="U1228" s="35">
        <f>'EPD information'!$X$16*Tabell2[[#This Row],[Weight (kg)]]</f>
        <v>9.6820000000000014E-3</v>
      </c>
      <c r="V1228" s="35">
        <f>'EPD information'!$Y$16*Tabell2[[#This Row],[Weight (kg)]]</f>
        <v>0.32136000000000003</v>
      </c>
      <c r="W1228" s="35">
        <f>'EPD information'!$Z$16*Tabell2[[#This Row],[Weight (kg)]]</f>
        <v>5.211800000000001E-4</v>
      </c>
      <c r="X1228" s="35">
        <f>'EPD information'!$AA$16*Tabell2[[#This Row],[Weight (kg)]]</f>
        <v>-2.4925999999999999</v>
      </c>
      <c r="Y1228" s="18">
        <f>'EPD information'!$AB$16*Tabell2[[#This Row],[Weight (kg)]]</f>
        <v>6.9215999999999998</v>
      </c>
      <c r="Z1228" s="18">
        <f>'EPD information'!$AC$16*Tabell2[[#This Row],[Weight (kg)]]</f>
        <v>0.12133400000000001</v>
      </c>
      <c r="AA1228" s="18">
        <f>'EPD information'!$AD$16*Tabell2[[#This Row],[Weight (kg)]]</f>
        <v>1.51822E-2</v>
      </c>
      <c r="AB1228" s="18" t="s">
        <v>48</v>
      </c>
      <c r="AC1228" s="18">
        <f>'EPD information'!$AF$16*Tabell2[[#This Row],[Weight (kg)]]</f>
        <v>9.578999999999999E-3</v>
      </c>
      <c r="AD1228" s="18">
        <f>'EPD information'!$AG$16*Tabell2[[#This Row],[Weight (kg)]]</f>
        <v>0.31930000000000003</v>
      </c>
      <c r="AE1228" s="18">
        <f>'EPD information'!$AH$16*Tabell2[[#This Row],[Weight (kg)]]</f>
        <v>5.1088000000000001E-4</v>
      </c>
      <c r="AF1228" s="21">
        <f>'EPD information'!$AI$16*Tabell2[[#This Row],[Weight (kg)]]</f>
        <v>-2.3689999999999998</v>
      </c>
    </row>
    <row r="1229" spans="1:32" x14ac:dyDescent="0.2">
      <c r="A1229" s="36" t="s">
        <v>233</v>
      </c>
      <c r="B1229" s="37" t="s">
        <v>234</v>
      </c>
      <c r="C1229" s="42">
        <v>231127</v>
      </c>
      <c r="D1229" s="39">
        <v>7319662311274</v>
      </c>
      <c r="E1229" s="37" t="s">
        <v>46</v>
      </c>
      <c r="F1229" s="40">
        <v>800</v>
      </c>
      <c r="G1229" s="37">
        <v>0</v>
      </c>
      <c r="H1229" s="41">
        <v>2.35</v>
      </c>
      <c r="I1229" s="35">
        <f>'EPD information'!$L$16*Tabell2[[#This Row],[Weight (kg)]]</f>
        <v>8.0135000000000005</v>
      </c>
      <c r="J1229" s="22">
        <f>'EPD information'!$M$16*Tabell2[[#This Row],[Weight (kg)]]</f>
        <v>0.13959000000000002</v>
      </c>
      <c r="K1229" s="22">
        <f>'EPD information'!$N$16*Tabell2[[#This Row],[Weight (kg)]]</f>
        <v>1.6567499999999999E-2</v>
      </c>
      <c r="L1229" s="22">
        <f>'EPD information'!$O$16*Tabell2[[#This Row],[Weight (kg)]]</f>
        <v>0</v>
      </c>
      <c r="M1229" s="22">
        <f>'EPD information'!$P$16*Tabell2[[#This Row],[Weight (kg)]]</f>
        <v>1.1045000000000001E-2</v>
      </c>
      <c r="N1229" s="22">
        <f>'EPD information'!$Q$16*Tabell2[[#This Row],[Weight (kg)]]</f>
        <v>0.36660000000000004</v>
      </c>
      <c r="O1229" s="22">
        <f>'EPD information'!$R$16*Tabell2[[#This Row],[Weight (kg)]]</f>
        <v>5.9455000000000011E-4</v>
      </c>
      <c r="P1229" s="22">
        <f>'EPD information'!$S$16*Tabell2[[#This Row],[Weight (kg)]]</f>
        <v>-2.8435000000000001</v>
      </c>
      <c r="Q1229" s="35">
        <f>'Product specific GWP'!$T$16*Tabell2[[#This Row],[Weight (kg)]]</f>
        <v>0.10269500000000001</v>
      </c>
      <c r="R1229" s="35" t="s">
        <v>48</v>
      </c>
      <c r="S1229" s="35">
        <f>'EPD information'!$V$16*Tabell2[[#This Row],[Weight (kg)]]</f>
        <v>1.6567499999999999E-2</v>
      </c>
      <c r="T1229" s="35" t="str">
        <f>'EPD information'!$W$16</f>
        <v>ND</v>
      </c>
      <c r="U1229" s="35">
        <f>'EPD information'!$X$16*Tabell2[[#This Row],[Weight (kg)]]</f>
        <v>1.1045000000000001E-2</v>
      </c>
      <c r="V1229" s="35">
        <f>'EPD information'!$Y$16*Tabell2[[#This Row],[Weight (kg)]]</f>
        <v>0.36660000000000004</v>
      </c>
      <c r="W1229" s="35">
        <f>'EPD information'!$Z$16*Tabell2[[#This Row],[Weight (kg)]]</f>
        <v>5.9455000000000011E-4</v>
      </c>
      <c r="X1229" s="35">
        <f>'EPD information'!$AA$16*Tabell2[[#This Row],[Weight (kg)]]</f>
        <v>-2.8435000000000001</v>
      </c>
      <c r="Y1229" s="18">
        <f>'EPD information'!$AB$16*Tabell2[[#This Row],[Weight (kg)]]</f>
        <v>7.8959999999999999</v>
      </c>
      <c r="Z1229" s="18">
        <f>'EPD information'!$AC$16*Tabell2[[#This Row],[Weight (kg)]]</f>
        <v>0.13841500000000001</v>
      </c>
      <c r="AA1229" s="18">
        <f>'EPD information'!$AD$16*Tabell2[[#This Row],[Weight (kg)]]</f>
        <v>1.7319500000000002E-2</v>
      </c>
      <c r="AB1229" s="18" t="s">
        <v>48</v>
      </c>
      <c r="AC1229" s="18">
        <f>'EPD information'!$AF$16*Tabell2[[#This Row],[Weight (kg)]]</f>
        <v>1.09275E-2</v>
      </c>
      <c r="AD1229" s="18">
        <f>'EPD information'!$AG$16*Tabell2[[#This Row],[Weight (kg)]]</f>
        <v>0.36425000000000002</v>
      </c>
      <c r="AE1229" s="18">
        <f>'EPD information'!$AH$16*Tabell2[[#This Row],[Weight (kg)]]</f>
        <v>5.8280000000000007E-4</v>
      </c>
      <c r="AF1229" s="21">
        <f>'EPD information'!$AI$16*Tabell2[[#This Row],[Weight (kg)]]</f>
        <v>-2.7024999999999997</v>
      </c>
    </row>
    <row r="1230" spans="1:32" x14ac:dyDescent="0.2">
      <c r="A1230" s="36" t="s">
        <v>233</v>
      </c>
      <c r="B1230" s="37" t="s">
        <v>234</v>
      </c>
      <c r="C1230" s="42">
        <v>231128</v>
      </c>
      <c r="D1230" s="39">
        <v>7319662311281</v>
      </c>
      <c r="E1230" s="37" t="s">
        <v>46</v>
      </c>
      <c r="F1230" s="40">
        <v>900</v>
      </c>
      <c r="G1230" s="37">
        <v>0</v>
      </c>
      <c r="H1230" s="41">
        <v>4.2</v>
      </c>
      <c r="I1230" s="35">
        <f>'EPD information'!$L$16*Tabell2[[#This Row],[Weight (kg)]]</f>
        <v>14.322000000000001</v>
      </c>
      <c r="J1230" s="22">
        <f>'EPD information'!$M$16*Tabell2[[#This Row],[Weight (kg)]]</f>
        <v>0.24948000000000001</v>
      </c>
      <c r="K1230" s="22">
        <f>'EPD information'!$N$16*Tabell2[[#This Row],[Weight (kg)]]</f>
        <v>2.9610000000000001E-2</v>
      </c>
      <c r="L1230" s="22">
        <f>'EPD information'!$O$16*Tabell2[[#This Row],[Weight (kg)]]</f>
        <v>0</v>
      </c>
      <c r="M1230" s="22">
        <f>'EPD information'!$P$16*Tabell2[[#This Row],[Weight (kg)]]</f>
        <v>1.9740000000000001E-2</v>
      </c>
      <c r="N1230" s="22">
        <f>'EPD information'!$Q$16*Tabell2[[#This Row],[Weight (kg)]]</f>
        <v>0.6552</v>
      </c>
      <c r="O1230" s="22">
        <f>'EPD information'!$R$16*Tabell2[[#This Row],[Weight (kg)]]</f>
        <v>1.0626000000000001E-3</v>
      </c>
      <c r="P1230" s="22">
        <f>'EPD information'!$S$16*Tabell2[[#This Row],[Weight (kg)]]</f>
        <v>-5.0819999999999999</v>
      </c>
      <c r="Q1230" s="35">
        <f>'Product specific GWP'!$T$16*Tabell2[[#This Row],[Weight (kg)]]</f>
        <v>0.18354000000000001</v>
      </c>
      <c r="R1230" s="35" t="s">
        <v>48</v>
      </c>
      <c r="S1230" s="35">
        <f>'EPD information'!$V$16*Tabell2[[#This Row],[Weight (kg)]]</f>
        <v>2.9610000000000001E-2</v>
      </c>
      <c r="T1230" s="35" t="str">
        <f>'EPD information'!$W$16</f>
        <v>ND</v>
      </c>
      <c r="U1230" s="35">
        <f>'EPD information'!$X$16*Tabell2[[#This Row],[Weight (kg)]]</f>
        <v>1.9740000000000001E-2</v>
      </c>
      <c r="V1230" s="35">
        <f>'EPD information'!$Y$16*Tabell2[[#This Row],[Weight (kg)]]</f>
        <v>0.6552</v>
      </c>
      <c r="W1230" s="35">
        <f>'EPD information'!$Z$16*Tabell2[[#This Row],[Weight (kg)]]</f>
        <v>1.0626000000000001E-3</v>
      </c>
      <c r="X1230" s="35">
        <f>'EPD information'!$AA$16*Tabell2[[#This Row],[Weight (kg)]]</f>
        <v>-5.0819999999999999</v>
      </c>
      <c r="Y1230" s="18">
        <f>'EPD information'!$AB$16*Tabell2[[#This Row],[Weight (kg)]]</f>
        <v>14.112</v>
      </c>
      <c r="Z1230" s="18">
        <f>'EPD information'!$AC$16*Tabell2[[#This Row],[Weight (kg)]]</f>
        <v>0.24738000000000002</v>
      </c>
      <c r="AA1230" s="18">
        <f>'EPD information'!$AD$16*Tabell2[[#This Row],[Weight (kg)]]</f>
        <v>3.0953999999999999E-2</v>
      </c>
      <c r="AB1230" s="18" t="s">
        <v>48</v>
      </c>
      <c r="AC1230" s="18">
        <f>'EPD information'!$AF$16*Tabell2[[#This Row],[Weight (kg)]]</f>
        <v>1.9529999999999999E-2</v>
      </c>
      <c r="AD1230" s="18">
        <f>'EPD information'!$AG$16*Tabell2[[#This Row],[Weight (kg)]]</f>
        <v>0.65100000000000002</v>
      </c>
      <c r="AE1230" s="18">
        <f>'EPD information'!$AH$16*Tabell2[[#This Row],[Weight (kg)]]</f>
        <v>1.0416000000000002E-3</v>
      </c>
      <c r="AF1230" s="21">
        <f>'EPD information'!$AI$16*Tabell2[[#This Row],[Weight (kg)]]</f>
        <v>-4.83</v>
      </c>
    </row>
    <row r="1231" spans="1:32" x14ac:dyDescent="0.2">
      <c r="A1231" s="36" t="s">
        <v>233</v>
      </c>
      <c r="B1231" s="37" t="s">
        <v>234</v>
      </c>
      <c r="C1231" s="42">
        <v>231129</v>
      </c>
      <c r="D1231" s="39">
        <v>7319662311298</v>
      </c>
      <c r="E1231" s="37" t="s">
        <v>46</v>
      </c>
      <c r="F1231" s="40">
        <v>1000</v>
      </c>
      <c r="G1231" s="37">
        <v>0</v>
      </c>
      <c r="H1231" s="41">
        <v>5.49</v>
      </c>
      <c r="I1231" s="35">
        <f>'EPD information'!$L$16*Tabell2[[#This Row],[Weight (kg)]]</f>
        <v>18.7209</v>
      </c>
      <c r="J1231" s="22">
        <f>'EPD information'!$M$16*Tabell2[[#This Row],[Weight (kg)]]</f>
        <v>0.32610600000000001</v>
      </c>
      <c r="K1231" s="22">
        <f>'EPD information'!$N$16*Tabell2[[#This Row],[Weight (kg)]]</f>
        <v>3.8704500000000003E-2</v>
      </c>
      <c r="L1231" s="22">
        <f>'EPD information'!$O$16*Tabell2[[#This Row],[Weight (kg)]]</f>
        <v>0</v>
      </c>
      <c r="M1231" s="22">
        <f>'EPD information'!$P$16*Tabell2[[#This Row],[Weight (kg)]]</f>
        <v>2.5803000000000003E-2</v>
      </c>
      <c r="N1231" s="22">
        <f>'EPD information'!$Q$16*Tabell2[[#This Row],[Weight (kg)]]</f>
        <v>0.85643999999999998</v>
      </c>
      <c r="O1231" s="22">
        <f>'EPD information'!$R$16*Tabell2[[#This Row],[Weight (kg)]]</f>
        <v>1.3889700000000002E-3</v>
      </c>
      <c r="P1231" s="22">
        <f>'EPD information'!$S$16*Tabell2[[#This Row],[Weight (kg)]]</f>
        <v>-6.6429</v>
      </c>
      <c r="Q1231" s="35">
        <f>'Product specific GWP'!$T$16*Tabell2[[#This Row],[Weight (kg)]]</f>
        <v>0.23991300000000002</v>
      </c>
      <c r="R1231" s="35" t="s">
        <v>48</v>
      </c>
      <c r="S1231" s="35">
        <f>'EPD information'!$V$16*Tabell2[[#This Row],[Weight (kg)]]</f>
        <v>3.8704500000000003E-2</v>
      </c>
      <c r="T1231" s="35" t="str">
        <f>'EPD information'!$W$16</f>
        <v>ND</v>
      </c>
      <c r="U1231" s="35">
        <f>'EPD information'!$X$16*Tabell2[[#This Row],[Weight (kg)]]</f>
        <v>2.5803000000000003E-2</v>
      </c>
      <c r="V1231" s="35">
        <f>'EPD information'!$Y$16*Tabell2[[#This Row],[Weight (kg)]]</f>
        <v>0.85643999999999998</v>
      </c>
      <c r="W1231" s="35">
        <f>'EPD information'!$Z$16*Tabell2[[#This Row],[Weight (kg)]]</f>
        <v>1.3889700000000002E-3</v>
      </c>
      <c r="X1231" s="35">
        <f>'EPD information'!$AA$16*Tabell2[[#This Row],[Weight (kg)]]</f>
        <v>-6.6429</v>
      </c>
      <c r="Y1231" s="18">
        <f>'EPD information'!$AB$16*Tabell2[[#This Row],[Weight (kg)]]</f>
        <v>18.446400000000001</v>
      </c>
      <c r="Z1231" s="18">
        <f>'EPD information'!$AC$16*Tabell2[[#This Row],[Weight (kg)]]</f>
        <v>0.32336100000000001</v>
      </c>
      <c r="AA1231" s="18">
        <f>'EPD information'!$AD$16*Tabell2[[#This Row],[Weight (kg)]]</f>
        <v>4.0461299999999999E-2</v>
      </c>
      <c r="AB1231" s="18" t="s">
        <v>48</v>
      </c>
      <c r="AC1231" s="18">
        <f>'EPD information'!$AF$16*Tabell2[[#This Row],[Weight (kg)]]</f>
        <v>2.5528499999999999E-2</v>
      </c>
      <c r="AD1231" s="18">
        <f>'EPD information'!$AG$16*Tabell2[[#This Row],[Weight (kg)]]</f>
        <v>0.85094999999999998</v>
      </c>
      <c r="AE1231" s="18">
        <f>'EPD information'!$AH$16*Tabell2[[#This Row],[Weight (kg)]]</f>
        <v>1.3615200000000002E-3</v>
      </c>
      <c r="AF1231" s="21">
        <f>'EPD information'!$AI$16*Tabell2[[#This Row],[Weight (kg)]]</f>
        <v>-6.3134999999999994</v>
      </c>
    </row>
    <row r="1232" spans="1:32" x14ac:dyDescent="0.2">
      <c r="A1232" s="36" t="s">
        <v>233</v>
      </c>
      <c r="B1232" s="37" t="s">
        <v>234</v>
      </c>
      <c r="C1232" s="42">
        <v>231130</v>
      </c>
      <c r="D1232" s="39">
        <v>7319662311304</v>
      </c>
      <c r="E1232" s="37" t="s">
        <v>46</v>
      </c>
      <c r="F1232" s="40">
        <v>1120</v>
      </c>
      <c r="G1232" s="37">
        <v>0</v>
      </c>
      <c r="H1232" s="41">
        <v>9.39</v>
      </c>
      <c r="I1232" s="35">
        <f>'EPD information'!$L$16*Tabell2[[#This Row],[Weight (kg)]]</f>
        <v>32.0199</v>
      </c>
      <c r="J1232" s="22">
        <f>'EPD information'!$M$16*Tabell2[[#This Row],[Weight (kg)]]</f>
        <v>0.5577660000000001</v>
      </c>
      <c r="K1232" s="22">
        <f>'EPD information'!$N$16*Tabell2[[#This Row],[Weight (kg)]]</f>
        <v>6.6199500000000008E-2</v>
      </c>
      <c r="L1232" s="22">
        <f>'EPD information'!$O$16*Tabell2[[#This Row],[Weight (kg)]]</f>
        <v>0</v>
      </c>
      <c r="M1232" s="22">
        <f>'EPD information'!$P$16*Tabell2[[#This Row],[Weight (kg)]]</f>
        <v>4.4133000000000006E-2</v>
      </c>
      <c r="N1232" s="22">
        <f>'EPD information'!$Q$16*Tabell2[[#This Row],[Weight (kg)]]</f>
        <v>1.4648400000000001</v>
      </c>
      <c r="O1232" s="22">
        <f>'EPD information'!$R$16*Tabell2[[#This Row],[Weight (kg)]]</f>
        <v>2.3756700000000003E-3</v>
      </c>
      <c r="P1232" s="22">
        <f>'EPD information'!$S$16*Tabell2[[#This Row],[Weight (kg)]]</f>
        <v>-11.3619</v>
      </c>
      <c r="Q1232" s="35">
        <f>'Product specific GWP'!$T$16*Tabell2[[#This Row],[Weight (kg)]]</f>
        <v>0.41034300000000007</v>
      </c>
      <c r="R1232" s="35" t="s">
        <v>48</v>
      </c>
      <c r="S1232" s="35">
        <f>'EPD information'!$V$16*Tabell2[[#This Row],[Weight (kg)]]</f>
        <v>6.6199500000000008E-2</v>
      </c>
      <c r="T1232" s="35" t="str">
        <f>'EPD information'!$W$16</f>
        <v>ND</v>
      </c>
      <c r="U1232" s="35">
        <f>'EPD information'!$X$16*Tabell2[[#This Row],[Weight (kg)]]</f>
        <v>4.4133000000000006E-2</v>
      </c>
      <c r="V1232" s="35">
        <f>'EPD information'!$Y$16*Tabell2[[#This Row],[Weight (kg)]]</f>
        <v>1.4648400000000001</v>
      </c>
      <c r="W1232" s="35">
        <f>'EPD information'!$Z$16*Tabell2[[#This Row],[Weight (kg)]]</f>
        <v>2.3756700000000003E-3</v>
      </c>
      <c r="X1232" s="35">
        <f>'EPD information'!$AA$16*Tabell2[[#This Row],[Weight (kg)]]</f>
        <v>-11.3619</v>
      </c>
      <c r="Y1232" s="18">
        <f>'EPD information'!$AB$16*Tabell2[[#This Row],[Weight (kg)]]</f>
        <v>31.5504</v>
      </c>
      <c r="Z1232" s="18">
        <f>'EPD information'!$AC$16*Tabell2[[#This Row],[Weight (kg)]]</f>
        <v>0.55307100000000009</v>
      </c>
      <c r="AA1232" s="18">
        <f>'EPD information'!$AD$16*Tabell2[[#This Row],[Weight (kg)]]</f>
        <v>6.9204299999999996E-2</v>
      </c>
      <c r="AB1232" s="18" t="s">
        <v>48</v>
      </c>
      <c r="AC1232" s="18">
        <f>'EPD information'!$AF$16*Tabell2[[#This Row],[Weight (kg)]]</f>
        <v>4.3663500000000001E-2</v>
      </c>
      <c r="AD1232" s="18">
        <f>'EPD information'!$AG$16*Tabell2[[#This Row],[Weight (kg)]]</f>
        <v>1.4554500000000001</v>
      </c>
      <c r="AE1232" s="18">
        <f>'EPD information'!$AH$16*Tabell2[[#This Row],[Weight (kg)]]</f>
        <v>2.3287200000000003E-3</v>
      </c>
      <c r="AF1232" s="21">
        <f>'EPD information'!$AI$16*Tabell2[[#This Row],[Weight (kg)]]</f>
        <v>-10.798500000000001</v>
      </c>
    </row>
    <row r="1233" spans="1:32" x14ac:dyDescent="0.2">
      <c r="A1233" s="36" t="s">
        <v>233</v>
      </c>
      <c r="B1233" s="37" t="s">
        <v>234</v>
      </c>
      <c r="C1233" s="42">
        <v>231131</v>
      </c>
      <c r="D1233" s="39">
        <v>7319662311311</v>
      </c>
      <c r="E1233" s="37" t="s">
        <v>46</v>
      </c>
      <c r="F1233" s="40">
        <v>1250</v>
      </c>
      <c r="G1233" s="37">
        <v>0</v>
      </c>
      <c r="H1233" s="41">
        <v>11</v>
      </c>
      <c r="I1233" s="35">
        <f>'EPD information'!$L$16*Tabell2[[#This Row],[Weight (kg)]]</f>
        <v>37.510000000000005</v>
      </c>
      <c r="J1233" s="22">
        <f>'EPD information'!$M$16*Tabell2[[#This Row],[Weight (kg)]]</f>
        <v>0.65339999999999998</v>
      </c>
      <c r="K1233" s="22">
        <f>'EPD information'!$N$16*Tabell2[[#This Row],[Weight (kg)]]</f>
        <v>7.7549999999999994E-2</v>
      </c>
      <c r="L1233" s="22">
        <f>'EPD information'!$O$16*Tabell2[[#This Row],[Weight (kg)]]</f>
        <v>0</v>
      </c>
      <c r="M1233" s="22">
        <f>'EPD information'!$P$16*Tabell2[[#This Row],[Weight (kg)]]</f>
        <v>5.1700000000000003E-2</v>
      </c>
      <c r="N1233" s="22">
        <f>'EPD information'!$Q$16*Tabell2[[#This Row],[Weight (kg)]]</f>
        <v>1.716</v>
      </c>
      <c r="O1233" s="22">
        <f>'EPD information'!$R$16*Tabell2[[#This Row],[Weight (kg)]]</f>
        <v>2.7830000000000003E-3</v>
      </c>
      <c r="P1233" s="22">
        <f>'EPD information'!$S$16*Tabell2[[#This Row],[Weight (kg)]]</f>
        <v>-13.309999999999999</v>
      </c>
      <c r="Q1233" s="35">
        <f>'Product specific GWP'!$T$16*Tabell2[[#This Row],[Weight (kg)]]</f>
        <v>0.48070000000000002</v>
      </c>
      <c r="R1233" s="35" t="s">
        <v>48</v>
      </c>
      <c r="S1233" s="35">
        <f>'EPD information'!$V$16*Tabell2[[#This Row],[Weight (kg)]]</f>
        <v>7.7549999999999994E-2</v>
      </c>
      <c r="T1233" s="35" t="str">
        <f>'EPD information'!$W$16</f>
        <v>ND</v>
      </c>
      <c r="U1233" s="35">
        <f>'EPD information'!$X$16*Tabell2[[#This Row],[Weight (kg)]]</f>
        <v>5.1700000000000003E-2</v>
      </c>
      <c r="V1233" s="35">
        <f>'EPD information'!$Y$16*Tabell2[[#This Row],[Weight (kg)]]</f>
        <v>1.716</v>
      </c>
      <c r="W1233" s="35">
        <f>'EPD information'!$Z$16*Tabell2[[#This Row],[Weight (kg)]]</f>
        <v>2.7830000000000003E-3</v>
      </c>
      <c r="X1233" s="35">
        <f>'EPD information'!$AA$16*Tabell2[[#This Row],[Weight (kg)]]</f>
        <v>-13.309999999999999</v>
      </c>
      <c r="Y1233" s="18">
        <f>'EPD information'!$AB$16*Tabell2[[#This Row],[Weight (kg)]]</f>
        <v>36.96</v>
      </c>
      <c r="Z1233" s="18">
        <f>'EPD information'!$AC$16*Tabell2[[#This Row],[Weight (kg)]]</f>
        <v>0.64790000000000003</v>
      </c>
      <c r="AA1233" s="18">
        <f>'EPD information'!$AD$16*Tabell2[[#This Row],[Weight (kg)]]</f>
        <v>8.1070000000000003E-2</v>
      </c>
      <c r="AB1233" s="18" t="s">
        <v>48</v>
      </c>
      <c r="AC1233" s="18">
        <f>'EPD information'!$AF$16*Tabell2[[#This Row],[Weight (kg)]]</f>
        <v>5.1149999999999994E-2</v>
      </c>
      <c r="AD1233" s="18">
        <f>'EPD information'!$AG$16*Tabell2[[#This Row],[Weight (kg)]]</f>
        <v>1.7050000000000001</v>
      </c>
      <c r="AE1233" s="18">
        <f>'EPD information'!$AH$16*Tabell2[[#This Row],[Weight (kg)]]</f>
        <v>2.728E-3</v>
      </c>
      <c r="AF1233" s="21">
        <f>'EPD information'!$AI$16*Tabell2[[#This Row],[Weight (kg)]]</f>
        <v>-12.649999999999999</v>
      </c>
    </row>
    <row r="1234" spans="1:32" x14ac:dyDescent="0.2">
      <c r="A1234" s="36" t="s">
        <v>233</v>
      </c>
      <c r="B1234" s="37" t="s">
        <v>234</v>
      </c>
      <c r="C1234" s="42">
        <v>101264</v>
      </c>
      <c r="D1234" s="39">
        <v>7319661012646</v>
      </c>
      <c r="E1234" s="37" t="s">
        <v>46</v>
      </c>
      <c r="F1234" s="40">
        <v>1400</v>
      </c>
      <c r="G1234" s="37">
        <v>0</v>
      </c>
      <c r="H1234" s="41">
        <v>13.93</v>
      </c>
      <c r="I1234" s="35">
        <f>'EPD information'!$L$16*Tabell2[[#This Row],[Weight (kg)]]</f>
        <v>47.501300000000001</v>
      </c>
      <c r="J1234" s="22">
        <f>'EPD information'!$M$16*Tabell2[[#This Row],[Weight (kg)]]</f>
        <v>0.82744200000000001</v>
      </c>
      <c r="K1234" s="22">
        <f>'EPD information'!$N$16*Tabell2[[#This Row],[Weight (kg)]]</f>
        <v>9.8206500000000002E-2</v>
      </c>
      <c r="L1234" s="22">
        <f>'EPD information'!$O$16*Tabell2[[#This Row],[Weight (kg)]]</f>
        <v>0</v>
      </c>
      <c r="M1234" s="22">
        <f>'EPD information'!$P$16*Tabell2[[#This Row],[Weight (kg)]]</f>
        <v>6.5471000000000001E-2</v>
      </c>
      <c r="N1234" s="22">
        <f>'EPD information'!$Q$16*Tabell2[[#This Row],[Weight (kg)]]</f>
        <v>2.1730800000000001</v>
      </c>
      <c r="O1234" s="22">
        <f>'EPD information'!$R$16*Tabell2[[#This Row],[Weight (kg)]]</f>
        <v>3.5242900000000002E-3</v>
      </c>
      <c r="P1234" s="22">
        <f>'EPD information'!$S$16*Tabell2[[#This Row],[Weight (kg)]]</f>
        <v>-16.8553</v>
      </c>
      <c r="Q1234" s="35">
        <f>'Product specific GWP'!$T$16*Tabell2[[#This Row],[Weight (kg)]]</f>
        <v>0.60874099999999998</v>
      </c>
      <c r="R1234" s="35" t="s">
        <v>48</v>
      </c>
      <c r="S1234" s="35">
        <f>'EPD information'!$V$16*Tabell2[[#This Row],[Weight (kg)]]</f>
        <v>9.8206500000000002E-2</v>
      </c>
      <c r="T1234" s="35" t="str">
        <f>'EPD information'!$W$16</f>
        <v>ND</v>
      </c>
      <c r="U1234" s="35">
        <f>'EPD information'!$X$16*Tabell2[[#This Row],[Weight (kg)]]</f>
        <v>6.5471000000000001E-2</v>
      </c>
      <c r="V1234" s="35">
        <f>'EPD information'!$Y$16*Tabell2[[#This Row],[Weight (kg)]]</f>
        <v>2.1730800000000001</v>
      </c>
      <c r="W1234" s="35">
        <f>'EPD information'!$Z$16*Tabell2[[#This Row],[Weight (kg)]]</f>
        <v>3.5242900000000002E-3</v>
      </c>
      <c r="X1234" s="35">
        <f>'EPD information'!$AA$16*Tabell2[[#This Row],[Weight (kg)]]</f>
        <v>-16.8553</v>
      </c>
      <c r="Y1234" s="18">
        <f>'EPD information'!$AB$16*Tabell2[[#This Row],[Weight (kg)]]</f>
        <v>46.8048</v>
      </c>
      <c r="Z1234" s="18">
        <f>'EPD information'!$AC$16*Tabell2[[#This Row],[Weight (kg)]]</f>
        <v>0.82047700000000001</v>
      </c>
      <c r="AA1234" s="18">
        <f>'EPD information'!$AD$16*Tabell2[[#This Row],[Weight (kg)]]</f>
        <v>0.10266409999999999</v>
      </c>
      <c r="AB1234" s="18" t="s">
        <v>48</v>
      </c>
      <c r="AC1234" s="18">
        <f>'EPD information'!$AF$16*Tabell2[[#This Row],[Weight (kg)]]</f>
        <v>6.4774499999999999E-2</v>
      </c>
      <c r="AD1234" s="18">
        <f>'EPD information'!$AG$16*Tabell2[[#This Row],[Weight (kg)]]</f>
        <v>2.1591499999999999</v>
      </c>
      <c r="AE1234" s="18">
        <f>'EPD information'!$AH$16*Tabell2[[#This Row],[Weight (kg)]]</f>
        <v>3.4546400000000001E-3</v>
      </c>
      <c r="AF1234" s="21">
        <f>'EPD information'!$AI$16*Tabell2[[#This Row],[Weight (kg)]]</f>
        <v>-16.019499999999997</v>
      </c>
    </row>
    <row r="1235" spans="1:32" x14ac:dyDescent="0.2">
      <c r="A1235" s="36" t="s">
        <v>233</v>
      </c>
      <c r="B1235" s="37" t="s">
        <v>234</v>
      </c>
      <c r="C1235" s="42">
        <v>101265</v>
      </c>
      <c r="D1235" s="39">
        <v>7319661012653</v>
      </c>
      <c r="E1235" s="37" t="s">
        <v>46</v>
      </c>
      <c r="F1235" s="40">
        <v>1500</v>
      </c>
      <c r="G1235" s="37">
        <v>0</v>
      </c>
      <c r="H1235" s="41">
        <v>19.3</v>
      </c>
      <c r="I1235" s="35">
        <f>'EPD information'!$L$16*Tabell2[[#This Row],[Weight (kg)]]</f>
        <v>65.813000000000002</v>
      </c>
      <c r="J1235" s="22">
        <f>'EPD information'!$M$16*Tabell2[[#This Row],[Weight (kg)]]</f>
        <v>1.14642</v>
      </c>
      <c r="K1235" s="22">
        <f>'EPD information'!$N$16*Tabell2[[#This Row],[Weight (kg)]]</f>
        <v>0.13606499999999999</v>
      </c>
      <c r="L1235" s="22">
        <f>'EPD information'!$O$16*Tabell2[[#This Row],[Weight (kg)]]</f>
        <v>0</v>
      </c>
      <c r="M1235" s="22">
        <f>'EPD information'!$P$16*Tabell2[[#This Row],[Weight (kg)]]</f>
        <v>9.0710000000000013E-2</v>
      </c>
      <c r="N1235" s="22">
        <f>'EPD information'!$Q$16*Tabell2[[#This Row],[Weight (kg)]]</f>
        <v>3.0108000000000001</v>
      </c>
      <c r="O1235" s="22">
        <f>'EPD information'!$R$16*Tabell2[[#This Row],[Weight (kg)]]</f>
        <v>4.8829000000000008E-3</v>
      </c>
      <c r="P1235" s="22">
        <f>'EPD information'!$S$16*Tabell2[[#This Row],[Weight (kg)]]</f>
        <v>-23.353000000000002</v>
      </c>
      <c r="Q1235" s="35">
        <f>'Product specific GWP'!$T$16*Tabell2[[#This Row],[Weight (kg)]]</f>
        <v>0.8434100000000001</v>
      </c>
      <c r="R1235" s="35" t="s">
        <v>48</v>
      </c>
      <c r="S1235" s="35">
        <f>'EPD information'!$V$16*Tabell2[[#This Row],[Weight (kg)]]</f>
        <v>0.13606499999999999</v>
      </c>
      <c r="T1235" s="35" t="str">
        <f>'EPD information'!$W$16</f>
        <v>ND</v>
      </c>
      <c r="U1235" s="35">
        <f>'EPD information'!$X$16*Tabell2[[#This Row],[Weight (kg)]]</f>
        <v>9.0710000000000013E-2</v>
      </c>
      <c r="V1235" s="35">
        <f>'EPD information'!$Y$16*Tabell2[[#This Row],[Weight (kg)]]</f>
        <v>3.0108000000000001</v>
      </c>
      <c r="W1235" s="35">
        <f>'EPD information'!$Z$16*Tabell2[[#This Row],[Weight (kg)]]</f>
        <v>4.8829000000000008E-3</v>
      </c>
      <c r="X1235" s="35">
        <f>'EPD information'!$AA$16*Tabell2[[#This Row],[Weight (kg)]]</f>
        <v>-23.353000000000002</v>
      </c>
      <c r="Y1235" s="18">
        <f>'EPD information'!$AB$16*Tabell2[[#This Row],[Weight (kg)]]</f>
        <v>64.847999999999999</v>
      </c>
      <c r="Z1235" s="18">
        <f>'EPD information'!$AC$16*Tabell2[[#This Row],[Weight (kg)]]</f>
        <v>1.1367700000000001</v>
      </c>
      <c r="AA1235" s="18">
        <f>'EPD information'!$AD$16*Tabell2[[#This Row],[Weight (kg)]]</f>
        <v>0.14224100000000001</v>
      </c>
      <c r="AB1235" s="18" t="s">
        <v>48</v>
      </c>
      <c r="AC1235" s="18">
        <f>'EPD information'!$AF$16*Tabell2[[#This Row],[Weight (kg)]]</f>
        <v>8.9744999999999991E-2</v>
      </c>
      <c r="AD1235" s="18">
        <f>'EPD information'!$AG$16*Tabell2[[#This Row],[Weight (kg)]]</f>
        <v>2.9915000000000003</v>
      </c>
      <c r="AE1235" s="18">
        <f>'EPD information'!$AH$16*Tabell2[[#This Row],[Weight (kg)]]</f>
        <v>4.7864000000000005E-3</v>
      </c>
      <c r="AF1235" s="21">
        <f>'EPD information'!$AI$16*Tabell2[[#This Row],[Weight (kg)]]</f>
        <v>-22.195</v>
      </c>
    </row>
    <row r="1236" spans="1:32" x14ac:dyDescent="0.2">
      <c r="A1236" s="36" t="s">
        <v>233</v>
      </c>
      <c r="B1236" s="37" t="s">
        <v>234</v>
      </c>
      <c r="C1236" s="42">
        <v>101266</v>
      </c>
      <c r="D1236" s="39">
        <v>7319661012660</v>
      </c>
      <c r="E1236" s="37" t="s">
        <v>46</v>
      </c>
      <c r="F1236" s="40">
        <v>1600</v>
      </c>
      <c r="G1236" s="37">
        <v>0</v>
      </c>
      <c r="H1236" s="41">
        <v>20.8</v>
      </c>
      <c r="I1236" s="35">
        <f>'EPD information'!$L$16*Tabell2[[#This Row],[Weight (kg)]]</f>
        <v>70.928000000000011</v>
      </c>
      <c r="J1236" s="22">
        <f>'EPD information'!$M$16*Tabell2[[#This Row],[Weight (kg)]]</f>
        <v>1.2355200000000002</v>
      </c>
      <c r="K1236" s="22">
        <f>'EPD information'!$N$16*Tabell2[[#This Row],[Weight (kg)]]</f>
        <v>0.14663999999999999</v>
      </c>
      <c r="L1236" s="22">
        <f>'EPD information'!$O$16*Tabell2[[#This Row],[Weight (kg)]]</f>
        <v>0</v>
      </c>
      <c r="M1236" s="22">
        <f>'EPD information'!$P$16*Tabell2[[#This Row],[Weight (kg)]]</f>
        <v>9.7760000000000014E-2</v>
      </c>
      <c r="N1236" s="22">
        <f>'EPD information'!$Q$16*Tabell2[[#This Row],[Weight (kg)]]</f>
        <v>3.2448000000000001</v>
      </c>
      <c r="O1236" s="22">
        <f>'EPD information'!$R$16*Tabell2[[#This Row],[Weight (kg)]]</f>
        <v>5.2624000000000004E-3</v>
      </c>
      <c r="P1236" s="22">
        <f>'EPD information'!$S$16*Tabell2[[#This Row],[Weight (kg)]]</f>
        <v>-25.167999999999999</v>
      </c>
      <c r="Q1236" s="35">
        <f>'Product specific GWP'!$T$16*Tabell2[[#This Row],[Weight (kg)]]</f>
        <v>0.9089600000000001</v>
      </c>
      <c r="R1236" s="35" t="s">
        <v>48</v>
      </c>
      <c r="S1236" s="35">
        <f>'EPD information'!$V$16*Tabell2[[#This Row],[Weight (kg)]]</f>
        <v>0.14663999999999999</v>
      </c>
      <c r="T1236" s="35" t="str">
        <f>'EPD information'!$W$16</f>
        <v>ND</v>
      </c>
      <c r="U1236" s="35">
        <f>'EPD information'!$X$16*Tabell2[[#This Row],[Weight (kg)]]</f>
        <v>9.7760000000000014E-2</v>
      </c>
      <c r="V1236" s="35">
        <f>'EPD information'!$Y$16*Tabell2[[#This Row],[Weight (kg)]]</f>
        <v>3.2448000000000001</v>
      </c>
      <c r="W1236" s="35">
        <f>'EPD information'!$Z$16*Tabell2[[#This Row],[Weight (kg)]]</f>
        <v>5.2624000000000004E-3</v>
      </c>
      <c r="X1236" s="35">
        <f>'EPD information'!$AA$16*Tabell2[[#This Row],[Weight (kg)]]</f>
        <v>-25.167999999999999</v>
      </c>
      <c r="Y1236" s="18">
        <f>'EPD information'!$AB$16*Tabell2[[#This Row],[Weight (kg)]]</f>
        <v>69.888000000000005</v>
      </c>
      <c r="Z1236" s="18">
        <f>'EPD information'!$AC$16*Tabell2[[#This Row],[Weight (kg)]]</f>
        <v>1.22512</v>
      </c>
      <c r="AA1236" s="18">
        <f>'EPD information'!$AD$16*Tabell2[[#This Row],[Weight (kg)]]</f>
        <v>0.15329599999999999</v>
      </c>
      <c r="AB1236" s="18" t="s">
        <v>48</v>
      </c>
      <c r="AC1236" s="18">
        <f>'EPD information'!$AF$16*Tabell2[[#This Row],[Weight (kg)]]</f>
        <v>9.672E-2</v>
      </c>
      <c r="AD1236" s="18">
        <f>'EPD information'!$AG$16*Tabell2[[#This Row],[Weight (kg)]]</f>
        <v>3.2240000000000002</v>
      </c>
      <c r="AE1236" s="18">
        <f>'EPD information'!$AH$16*Tabell2[[#This Row],[Weight (kg)]]</f>
        <v>5.1584000000000005E-3</v>
      </c>
      <c r="AF1236" s="21">
        <f>'EPD information'!$AI$16*Tabell2[[#This Row],[Weight (kg)]]</f>
        <v>-23.919999999999998</v>
      </c>
    </row>
    <row r="1237" spans="1:32" x14ac:dyDescent="0.2">
      <c r="A1237" s="36" t="s">
        <v>235</v>
      </c>
      <c r="B1237" s="37" t="s">
        <v>236</v>
      </c>
      <c r="C1237" s="38">
        <v>255052</v>
      </c>
      <c r="D1237" s="39">
        <v>7319662550529</v>
      </c>
      <c r="E1237" s="37" t="s">
        <v>46</v>
      </c>
      <c r="F1237" s="40">
        <v>63</v>
      </c>
      <c r="G1237" s="37">
        <v>0</v>
      </c>
      <c r="H1237" s="41">
        <v>7.0000000000000007E-2</v>
      </c>
      <c r="I1237" s="35">
        <f>'EPD information'!$L$16*Tabell2[[#This Row],[Weight (kg)]]</f>
        <v>0.23870000000000002</v>
      </c>
      <c r="J1237" s="22">
        <f>'EPD information'!$M$16*Tabell2[[#This Row],[Weight (kg)]]</f>
        <v>4.1580000000000002E-3</v>
      </c>
      <c r="K1237" s="22">
        <f>'EPD information'!$N$16*Tabell2[[#This Row],[Weight (kg)]]</f>
        <v>4.9350000000000002E-4</v>
      </c>
      <c r="L1237" s="22">
        <f>'EPD information'!$O$16*Tabell2[[#This Row],[Weight (kg)]]</f>
        <v>0</v>
      </c>
      <c r="M1237" s="22">
        <f>'EPD information'!$P$16*Tabell2[[#This Row],[Weight (kg)]]</f>
        <v>3.2900000000000003E-4</v>
      </c>
      <c r="N1237" s="22">
        <f>'EPD information'!$Q$16*Tabell2[[#This Row],[Weight (kg)]]</f>
        <v>1.0920000000000001E-2</v>
      </c>
      <c r="O1237" s="22">
        <f>'EPD information'!$R$16*Tabell2[[#This Row],[Weight (kg)]]</f>
        <v>1.7710000000000005E-5</v>
      </c>
      <c r="P1237" s="22">
        <f>'EPD information'!$S$16*Tabell2[[#This Row],[Weight (kg)]]</f>
        <v>-8.4700000000000011E-2</v>
      </c>
      <c r="Q1237" s="35">
        <f>'Product specific GWP'!$T$16*Tabell2[[#This Row],[Weight (kg)]]</f>
        <v>3.0590000000000005E-3</v>
      </c>
      <c r="R1237" s="35" t="s">
        <v>48</v>
      </c>
      <c r="S1237" s="35">
        <f>'EPD information'!$V$16*Tabell2[[#This Row],[Weight (kg)]]</f>
        <v>4.9350000000000002E-4</v>
      </c>
      <c r="T1237" s="35" t="str">
        <f>'EPD information'!$W$16</f>
        <v>ND</v>
      </c>
      <c r="U1237" s="35">
        <f>'EPD information'!$X$16*Tabell2[[#This Row],[Weight (kg)]]</f>
        <v>3.2900000000000003E-4</v>
      </c>
      <c r="V1237" s="35">
        <f>'EPD information'!$Y$16*Tabell2[[#This Row],[Weight (kg)]]</f>
        <v>1.0920000000000001E-2</v>
      </c>
      <c r="W1237" s="35">
        <f>'EPD information'!$Z$16*Tabell2[[#This Row],[Weight (kg)]]</f>
        <v>1.7710000000000005E-5</v>
      </c>
      <c r="X1237" s="35">
        <f>'EPD information'!$AA$16*Tabell2[[#This Row],[Weight (kg)]]</f>
        <v>-8.4700000000000011E-2</v>
      </c>
      <c r="Y1237" s="18">
        <f>'EPD information'!$AB$16*Tabell2[[#This Row],[Weight (kg)]]</f>
        <v>0.23520000000000002</v>
      </c>
      <c r="Z1237" s="18">
        <f>'EPD information'!$AC$16*Tabell2[[#This Row],[Weight (kg)]]</f>
        <v>4.1230000000000008E-3</v>
      </c>
      <c r="AA1237" s="18">
        <f>'EPD information'!$AD$16*Tabell2[[#This Row],[Weight (kg)]]</f>
        <v>5.1590000000000002E-4</v>
      </c>
      <c r="AB1237" s="18" t="s">
        <v>48</v>
      </c>
      <c r="AC1237" s="18">
        <f>'EPD information'!$AF$16*Tabell2[[#This Row],[Weight (kg)]]</f>
        <v>3.255E-4</v>
      </c>
      <c r="AD1237" s="18">
        <f>'EPD information'!$AG$16*Tabell2[[#This Row],[Weight (kg)]]</f>
        <v>1.085E-2</v>
      </c>
      <c r="AE1237" s="18">
        <f>'EPD information'!$AH$16*Tabell2[[#This Row],[Weight (kg)]]</f>
        <v>1.7360000000000003E-5</v>
      </c>
      <c r="AF1237" s="21">
        <f>'EPD information'!$AI$16*Tabell2[[#This Row],[Weight (kg)]]</f>
        <v>-8.0500000000000002E-2</v>
      </c>
    </row>
    <row r="1238" spans="1:32" x14ac:dyDescent="0.2">
      <c r="A1238" s="36" t="s">
        <v>235</v>
      </c>
      <c r="B1238" s="37" t="s">
        <v>236</v>
      </c>
      <c r="C1238" s="38">
        <v>255054</v>
      </c>
      <c r="D1238" s="39">
        <v>7319662550543</v>
      </c>
      <c r="E1238" s="37" t="s">
        <v>46</v>
      </c>
      <c r="F1238" s="40">
        <v>80</v>
      </c>
      <c r="G1238" s="37">
        <v>0</v>
      </c>
      <c r="H1238" s="41">
        <v>0.09</v>
      </c>
      <c r="I1238" s="35">
        <f>'EPD information'!$L$16*Tabell2[[#This Row],[Weight (kg)]]</f>
        <v>0.30690000000000001</v>
      </c>
      <c r="J1238" s="22">
        <f>'EPD information'!$M$16*Tabell2[[#This Row],[Weight (kg)]]</f>
        <v>5.3460000000000001E-3</v>
      </c>
      <c r="K1238" s="22">
        <f>'EPD information'!$N$16*Tabell2[[#This Row],[Weight (kg)]]</f>
        <v>6.3449999999999997E-4</v>
      </c>
      <c r="L1238" s="22">
        <f>'EPD information'!$O$16*Tabell2[[#This Row],[Weight (kg)]]</f>
        <v>0</v>
      </c>
      <c r="M1238" s="22">
        <f>'EPD information'!$P$16*Tabell2[[#This Row],[Weight (kg)]]</f>
        <v>4.2299999999999998E-4</v>
      </c>
      <c r="N1238" s="22">
        <f>'EPD information'!$Q$16*Tabell2[[#This Row],[Weight (kg)]]</f>
        <v>1.4039999999999999E-2</v>
      </c>
      <c r="O1238" s="22">
        <f>'EPD information'!$R$16*Tabell2[[#This Row],[Weight (kg)]]</f>
        <v>2.2770000000000001E-5</v>
      </c>
      <c r="P1238" s="22">
        <f>'EPD information'!$S$16*Tabell2[[#This Row],[Weight (kg)]]</f>
        <v>-0.1089</v>
      </c>
      <c r="Q1238" s="35">
        <f>'Product specific GWP'!$T$16*Tabell2[[#This Row],[Weight (kg)]]</f>
        <v>3.9329999999999999E-3</v>
      </c>
      <c r="R1238" s="35" t="s">
        <v>48</v>
      </c>
      <c r="S1238" s="35">
        <f>'EPD information'!$V$16*Tabell2[[#This Row],[Weight (kg)]]</f>
        <v>6.3449999999999997E-4</v>
      </c>
      <c r="T1238" s="35" t="str">
        <f>'EPD information'!$W$16</f>
        <v>ND</v>
      </c>
      <c r="U1238" s="35">
        <f>'EPD information'!$X$16*Tabell2[[#This Row],[Weight (kg)]]</f>
        <v>4.2299999999999998E-4</v>
      </c>
      <c r="V1238" s="35">
        <f>'EPD information'!$Y$16*Tabell2[[#This Row],[Weight (kg)]]</f>
        <v>1.4039999999999999E-2</v>
      </c>
      <c r="W1238" s="35">
        <f>'EPD information'!$Z$16*Tabell2[[#This Row],[Weight (kg)]]</f>
        <v>2.2770000000000001E-5</v>
      </c>
      <c r="X1238" s="35">
        <f>'EPD information'!$AA$16*Tabell2[[#This Row],[Weight (kg)]]</f>
        <v>-0.1089</v>
      </c>
      <c r="Y1238" s="18">
        <f>'EPD information'!$AB$16*Tabell2[[#This Row],[Weight (kg)]]</f>
        <v>0.3024</v>
      </c>
      <c r="Z1238" s="18">
        <f>'EPD information'!$AC$16*Tabell2[[#This Row],[Weight (kg)]]</f>
        <v>5.3010000000000002E-3</v>
      </c>
      <c r="AA1238" s="18">
        <f>'EPD information'!$AD$16*Tabell2[[#This Row],[Weight (kg)]]</f>
        <v>6.6329999999999991E-4</v>
      </c>
      <c r="AB1238" s="18" t="s">
        <v>48</v>
      </c>
      <c r="AC1238" s="18">
        <f>'EPD information'!$AF$16*Tabell2[[#This Row],[Weight (kg)]]</f>
        <v>4.1849999999999993E-4</v>
      </c>
      <c r="AD1238" s="18">
        <f>'EPD information'!$AG$16*Tabell2[[#This Row],[Weight (kg)]]</f>
        <v>1.3949999999999999E-2</v>
      </c>
      <c r="AE1238" s="18">
        <f>'EPD information'!$AH$16*Tabell2[[#This Row],[Weight (kg)]]</f>
        <v>2.232E-5</v>
      </c>
      <c r="AF1238" s="21">
        <f>'EPD information'!$AI$16*Tabell2[[#This Row],[Weight (kg)]]</f>
        <v>-0.10349999999999999</v>
      </c>
    </row>
    <row r="1239" spans="1:32" x14ac:dyDescent="0.2">
      <c r="A1239" s="36" t="s">
        <v>235</v>
      </c>
      <c r="B1239" s="37" t="s">
        <v>236</v>
      </c>
      <c r="C1239" s="38">
        <v>489045</v>
      </c>
      <c r="D1239" s="39">
        <v>7319664890456</v>
      </c>
      <c r="E1239" s="37" t="s">
        <v>46</v>
      </c>
      <c r="F1239" s="40">
        <v>100</v>
      </c>
      <c r="G1239" s="37">
        <v>0</v>
      </c>
      <c r="H1239" s="41">
        <v>0.12</v>
      </c>
      <c r="I1239" s="35">
        <f>'EPD information'!$L$16*Tabell2[[#This Row],[Weight (kg)]]</f>
        <v>0.40920000000000001</v>
      </c>
      <c r="J1239" s="22">
        <f>'EPD information'!$M$16*Tabell2[[#This Row],[Weight (kg)]]</f>
        <v>7.1279999999999998E-3</v>
      </c>
      <c r="K1239" s="22">
        <f>'EPD information'!$N$16*Tabell2[[#This Row],[Weight (kg)]]</f>
        <v>8.4599999999999996E-4</v>
      </c>
      <c r="L1239" s="22">
        <f>'EPD information'!$O$16*Tabell2[[#This Row],[Weight (kg)]]</f>
        <v>0</v>
      </c>
      <c r="M1239" s="22">
        <f>'EPD information'!$P$16*Tabell2[[#This Row],[Weight (kg)]]</f>
        <v>5.6400000000000005E-4</v>
      </c>
      <c r="N1239" s="22">
        <f>'EPD information'!$Q$16*Tabell2[[#This Row],[Weight (kg)]]</f>
        <v>1.8720000000000001E-2</v>
      </c>
      <c r="O1239" s="22">
        <f>'EPD information'!$R$16*Tabell2[[#This Row],[Weight (kg)]]</f>
        <v>3.0360000000000001E-5</v>
      </c>
      <c r="P1239" s="22">
        <f>'EPD information'!$S$16*Tabell2[[#This Row],[Weight (kg)]]</f>
        <v>-0.1452</v>
      </c>
      <c r="Q1239" s="35">
        <f>'Product specific GWP'!$T$16*Tabell2[[#This Row],[Weight (kg)]]</f>
        <v>5.2440000000000004E-3</v>
      </c>
      <c r="R1239" s="35" t="s">
        <v>48</v>
      </c>
      <c r="S1239" s="35">
        <f>'EPD information'!$V$16*Tabell2[[#This Row],[Weight (kg)]]</f>
        <v>8.4599999999999996E-4</v>
      </c>
      <c r="T1239" s="35" t="str">
        <f>'EPD information'!$W$16</f>
        <v>ND</v>
      </c>
      <c r="U1239" s="35">
        <f>'EPD information'!$X$16*Tabell2[[#This Row],[Weight (kg)]]</f>
        <v>5.6400000000000005E-4</v>
      </c>
      <c r="V1239" s="35">
        <f>'EPD information'!$Y$16*Tabell2[[#This Row],[Weight (kg)]]</f>
        <v>1.8720000000000001E-2</v>
      </c>
      <c r="W1239" s="35">
        <f>'EPD information'!$Z$16*Tabell2[[#This Row],[Weight (kg)]]</f>
        <v>3.0360000000000001E-5</v>
      </c>
      <c r="X1239" s="35">
        <f>'EPD information'!$AA$16*Tabell2[[#This Row],[Weight (kg)]]</f>
        <v>-0.1452</v>
      </c>
      <c r="Y1239" s="18">
        <f>'EPD information'!$AB$16*Tabell2[[#This Row],[Weight (kg)]]</f>
        <v>0.40319999999999995</v>
      </c>
      <c r="Z1239" s="18">
        <f>'EPD information'!$AC$16*Tabell2[[#This Row],[Weight (kg)]]</f>
        <v>7.0679999999999996E-3</v>
      </c>
      <c r="AA1239" s="18">
        <f>'EPD information'!$AD$16*Tabell2[[#This Row],[Weight (kg)]]</f>
        <v>8.8439999999999992E-4</v>
      </c>
      <c r="AB1239" s="18" t="s">
        <v>48</v>
      </c>
      <c r="AC1239" s="18">
        <f>'EPD information'!$AF$16*Tabell2[[#This Row],[Weight (kg)]]</f>
        <v>5.579999999999999E-4</v>
      </c>
      <c r="AD1239" s="18">
        <f>'EPD information'!$AG$16*Tabell2[[#This Row],[Weight (kg)]]</f>
        <v>1.8599999999999998E-2</v>
      </c>
      <c r="AE1239" s="18">
        <f>'EPD information'!$AH$16*Tabell2[[#This Row],[Weight (kg)]]</f>
        <v>2.976E-5</v>
      </c>
      <c r="AF1239" s="21">
        <f>'EPD information'!$AI$16*Tabell2[[#This Row],[Weight (kg)]]</f>
        <v>-0.13799999999999998</v>
      </c>
    </row>
    <row r="1240" spans="1:32" x14ac:dyDescent="0.2">
      <c r="A1240" s="36" t="s">
        <v>235</v>
      </c>
      <c r="B1240" s="37" t="s">
        <v>236</v>
      </c>
      <c r="C1240" s="38">
        <v>255056</v>
      </c>
      <c r="D1240" s="39">
        <v>7319662550567</v>
      </c>
      <c r="E1240" s="37" t="s">
        <v>46</v>
      </c>
      <c r="F1240" s="40">
        <v>100</v>
      </c>
      <c r="G1240" s="37">
        <v>0</v>
      </c>
      <c r="H1240" s="41">
        <v>0.12</v>
      </c>
      <c r="I1240" s="35">
        <f>'EPD information'!$L$16*Tabell2[[#This Row],[Weight (kg)]]</f>
        <v>0.40920000000000001</v>
      </c>
      <c r="J1240" s="22">
        <f>'EPD information'!$M$16*Tabell2[[#This Row],[Weight (kg)]]</f>
        <v>7.1279999999999998E-3</v>
      </c>
      <c r="K1240" s="22">
        <f>'EPD information'!$N$16*Tabell2[[#This Row],[Weight (kg)]]</f>
        <v>8.4599999999999996E-4</v>
      </c>
      <c r="L1240" s="22">
        <f>'EPD information'!$O$16*Tabell2[[#This Row],[Weight (kg)]]</f>
        <v>0</v>
      </c>
      <c r="M1240" s="22">
        <f>'EPD information'!$P$16*Tabell2[[#This Row],[Weight (kg)]]</f>
        <v>5.6400000000000005E-4</v>
      </c>
      <c r="N1240" s="22">
        <f>'EPD information'!$Q$16*Tabell2[[#This Row],[Weight (kg)]]</f>
        <v>1.8720000000000001E-2</v>
      </c>
      <c r="O1240" s="22">
        <f>'EPD information'!$R$16*Tabell2[[#This Row],[Weight (kg)]]</f>
        <v>3.0360000000000001E-5</v>
      </c>
      <c r="P1240" s="22">
        <f>'EPD information'!$S$16*Tabell2[[#This Row],[Weight (kg)]]</f>
        <v>-0.1452</v>
      </c>
      <c r="Q1240" s="35">
        <f>'Product specific GWP'!$T$16*Tabell2[[#This Row],[Weight (kg)]]</f>
        <v>5.2440000000000004E-3</v>
      </c>
      <c r="R1240" s="35" t="s">
        <v>48</v>
      </c>
      <c r="S1240" s="35">
        <f>'EPD information'!$V$16*Tabell2[[#This Row],[Weight (kg)]]</f>
        <v>8.4599999999999996E-4</v>
      </c>
      <c r="T1240" s="35" t="str">
        <f>'EPD information'!$W$16</f>
        <v>ND</v>
      </c>
      <c r="U1240" s="35">
        <f>'EPD information'!$X$16*Tabell2[[#This Row],[Weight (kg)]]</f>
        <v>5.6400000000000005E-4</v>
      </c>
      <c r="V1240" s="35">
        <f>'EPD information'!$Y$16*Tabell2[[#This Row],[Weight (kg)]]</f>
        <v>1.8720000000000001E-2</v>
      </c>
      <c r="W1240" s="35">
        <f>'EPD information'!$Z$16*Tabell2[[#This Row],[Weight (kg)]]</f>
        <v>3.0360000000000001E-5</v>
      </c>
      <c r="X1240" s="35">
        <f>'EPD information'!$AA$16*Tabell2[[#This Row],[Weight (kg)]]</f>
        <v>-0.1452</v>
      </c>
      <c r="Y1240" s="18">
        <f>'EPD information'!$AB$16*Tabell2[[#This Row],[Weight (kg)]]</f>
        <v>0.40319999999999995</v>
      </c>
      <c r="Z1240" s="18">
        <f>'EPD information'!$AC$16*Tabell2[[#This Row],[Weight (kg)]]</f>
        <v>7.0679999999999996E-3</v>
      </c>
      <c r="AA1240" s="18">
        <f>'EPD information'!$AD$16*Tabell2[[#This Row],[Weight (kg)]]</f>
        <v>8.8439999999999992E-4</v>
      </c>
      <c r="AB1240" s="18" t="s">
        <v>48</v>
      </c>
      <c r="AC1240" s="18">
        <f>'EPD information'!$AF$16*Tabell2[[#This Row],[Weight (kg)]]</f>
        <v>5.579999999999999E-4</v>
      </c>
      <c r="AD1240" s="18">
        <f>'EPD information'!$AG$16*Tabell2[[#This Row],[Weight (kg)]]</f>
        <v>1.8599999999999998E-2</v>
      </c>
      <c r="AE1240" s="18">
        <f>'EPD information'!$AH$16*Tabell2[[#This Row],[Weight (kg)]]</f>
        <v>2.976E-5</v>
      </c>
      <c r="AF1240" s="21">
        <f>'EPD information'!$AI$16*Tabell2[[#This Row],[Weight (kg)]]</f>
        <v>-0.13799999999999998</v>
      </c>
    </row>
    <row r="1241" spans="1:32" x14ac:dyDescent="0.2">
      <c r="A1241" s="36" t="s">
        <v>235</v>
      </c>
      <c r="B1241" s="37" t="s">
        <v>236</v>
      </c>
      <c r="C1241" s="38">
        <v>254950</v>
      </c>
      <c r="D1241" s="39">
        <v>7319662549509</v>
      </c>
      <c r="E1241" s="37" t="s">
        <v>46</v>
      </c>
      <c r="F1241" s="40">
        <v>100</v>
      </c>
      <c r="G1241" s="37">
        <v>0</v>
      </c>
      <c r="H1241" s="41">
        <v>0.12</v>
      </c>
      <c r="I1241" s="35">
        <f>'EPD information'!$L$16*Tabell2[[#This Row],[Weight (kg)]]</f>
        <v>0.40920000000000001</v>
      </c>
      <c r="J1241" s="22">
        <f>'EPD information'!$M$16*Tabell2[[#This Row],[Weight (kg)]]</f>
        <v>7.1279999999999998E-3</v>
      </c>
      <c r="K1241" s="22">
        <f>'EPD information'!$N$16*Tabell2[[#This Row],[Weight (kg)]]</f>
        <v>8.4599999999999996E-4</v>
      </c>
      <c r="L1241" s="22">
        <f>'EPD information'!$O$16*Tabell2[[#This Row],[Weight (kg)]]</f>
        <v>0</v>
      </c>
      <c r="M1241" s="22">
        <f>'EPD information'!$P$16*Tabell2[[#This Row],[Weight (kg)]]</f>
        <v>5.6400000000000005E-4</v>
      </c>
      <c r="N1241" s="22">
        <f>'EPD information'!$Q$16*Tabell2[[#This Row],[Weight (kg)]]</f>
        <v>1.8720000000000001E-2</v>
      </c>
      <c r="O1241" s="22">
        <f>'EPD information'!$R$16*Tabell2[[#This Row],[Weight (kg)]]</f>
        <v>3.0360000000000001E-5</v>
      </c>
      <c r="P1241" s="22">
        <f>'EPD information'!$S$16*Tabell2[[#This Row],[Weight (kg)]]</f>
        <v>-0.1452</v>
      </c>
      <c r="Q1241" s="35">
        <f>'Product specific GWP'!$T$16*Tabell2[[#This Row],[Weight (kg)]]</f>
        <v>5.2440000000000004E-3</v>
      </c>
      <c r="R1241" s="35" t="s">
        <v>48</v>
      </c>
      <c r="S1241" s="35">
        <f>'EPD information'!$V$16*Tabell2[[#This Row],[Weight (kg)]]</f>
        <v>8.4599999999999996E-4</v>
      </c>
      <c r="T1241" s="35" t="str">
        <f>'EPD information'!$W$16</f>
        <v>ND</v>
      </c>
      <c r="U1241" s="35">
        <f>'EPD information'!$X$16*Tabell2[[#This Row],[Weight (kg)]]</f>
        <v>5.6400000000000005E-4</v>
      </c>
      <c r="V1241" s="35">
        <f>'EPD information'!$Y$16*Tabell2[[#This Row],[Weight (kg)]]</f>
        <v>1.8720000000000001E-2</v>
      </c>
      <c r="W1241" s="35">
        <f>'EPD information'!$Z$16*Tabell2[[#This Row],[Weight (kg)]]</f>
        <v>3.0360000000000001E-5</v>
      </c>
      <c r="X1241" s="35">
        <f>'EPD information'!$AA$16*Tabell2[[#This Row],[Weight (kg)]]</f>
        <v>-0.1452</v>
      </c>
      <c r="Y1241" s="18">
        <f>'EPD information'!$AB$16*Tabell2[[#This Row],[Weight (kg)]]</f>
        <v>0.40319999999999995</v>
      </c>
      <c r="Z1241" s="18">
        <f>'EPD information'!$AC$16*Tabell2[[#This Row],[Weight (kg)]]</f>
        <v>7.0679999999999996E-3</v>
      </c>
      <c r="AA1241" s="18">
        <f>'EPD information'!$AD$16*Tabell2[[#This Row],[Weight (kg)]]</f>
        <v>8.8439999999999992E-4</v>
      </c>
      <c r="AB1241" s="18" t="s">
        <v>48</v>
      </c>
      <c r="AC1241" s="18">
        <f>'EPD information'!$AF$16*Tabell2[[#This Row],[Weight (kg)]]</f>
        <v>5.579999999999999E-4</v>
      </c>
      <c r="AD1241" s="18">
        <f>'EPD information'!$AG$16*Tabell2[[#This Row],[Weight (kg)]]</f>
        <v>1.8599999999999998E-2</v>
      </c>
      <c r="AE1241" s="18">
        <f>'EPD information'!$AH$16*Tabell2[[#This Row],[Weight (kg)]]</f>
        <v>2.976E-5</v>
      </c>
      <c r="AF1241" s="21">
        <f>'EPD information'!$AI$16*Tabell2[[#This Row],[Weight (kg)]]</f>
        <v>-0.13799999999999998</v>
      </c>
    </row>
    <row r="1242" spans="1:32" x14ac:dyDescent="0.2">
      <c r="A1242" s="36" t="s">
        <v>235</v>
      </c>
      <c r="B1242" s="37" t="s">
        <v>236</v>
      </c>
      <c r="C1242" s="38">
        <v>255057</v>
      </c>
      <c r="D1242" s="39">
        <v>7319662550574</v>
      </c>
      <c r="E1242" s="37" t="s">
        <v>46</v>
      </c>
      <c r="F1242" s="40">
        <v>112</v>
      </c>
      <c r="G1242" s="37">
        <v>0</v>
      </c>
      <c r="H1242" s="41">
        <v>0.14000000000000001</v>
      </c>
      <c r="I1242" s="35">
        <f>'EPD information'!$L$16*Tabell2[[#This Row],[Weight (kg)]]</f>
        <v>0.47740000000000005</v>
      </c>
      <c r="J1242" s="22">
        <f>'EPD information'!$M$16*Tabell2[[#This Row],[Weight (kg)]]</f>
        <v>8.3160000000000005E-3</v>
      </c>
      <c r="K1242" s="22">
        <f>'EPD information'!$N$16*Tabell2[[#This Row],[Weight (kg)]]</f>
        <v>9.8700000000000003E-4</v>
      </c>
      <c r="L1242" s="22">
        <f>'EPD information'!$O$16*Tabell2[[#This Row],[Weight (kg)]]</f>
        <v>0</v>
      </c>
      <c r="M1242" s="22">
        <f>'EPD information'!$P$16*Tabell2[[#This Row],[Weight (kg)]]</f>
        <v>6.5800000000000006E-4</v>
      </c>
      <c r="N1242" s="22">
        <f>'EPD information'!$Q$16*Tabell2[[#This Row],[Weight (kg)]]</f>
        <v>2.1840000000000002E-2</v>
      </c>
      <c r="O1242" s="22">
        <f>'EPD information'!$R$16*Tabell2[[#This Row],[Weight (kg)]]</f>
        <v>3.542000000000001E-5</v>
      </c>
      <c r="P1242" s="22">
        <f>'EPD information'!$S$16*Tabell2[[#This Row],[Weight (kg)]]</f>
        <v>-0.16940000000000002</v>
      </c>
      <c r="Q1242" s="35">
        <f>'Product specific GWP'!$T$16*Tabell2[[#This Row],[Weight (kg)]]</f>
        <v>6.118000000000001E-3</v>
      </c>
      <c r="R1242" s="35" t="s">
        <v>48</v>
      </c>
      <c r="S1242" s="35">
        <f>'EPD information'!$V$16*Tabell2[[#This Row],[Weight (kg)]]</f>
        <v>9.8700000000000003E-4</v>
      </c>
      <c r="T1242" s="35" t="str">
        <f>'EPD information'!$W$16</f>
        <v>ND</v>
      </c>
      <c r="U1242" s="35">
        <f>'EPD information'!$X$16*Tabell2[[#This Row],[Weight (kg)]]</f>
        <v>6.5800000000000006E-4</v>
      </c>
      <c r="V1242" s="35">
        <f>'EPD information'!$Y$16*Tabell2[[#This Row],[Weight (kg)]]</f>
        <v>2.1840000000000002E-2</v>
      </c>
      <c r="W1242" s="35">
        <f>'EPD information'!$Z$16*Tabell2[[#This Row],[Weight (kg)]]</f>
        <v>3.542000000000001E-5</v>
      </c>
      <c r="X1242" s="35">
        <f>'EPD information'!$AA$16*Tabell2[[#This Row],[Weight (kg)]]</f>
        <v>-0.16940000000000002</v>
      </c>
      <c r="Y1242" s="18">
        <f>'EPD information'!$AB$16*Tabell2[[#This Row],[Weight (kg)]]</f>
        <v>0.47040000000000004</v>
      </c>
      <c r="Z1242" s="18">
        <f>'EPD information'!$AC$16*Tabell2[[#This Row],[Weight (kg)]]</f>
        <v>8.2460000000000016E-3</v>
      </c>
      <c r="AA1242" s="18">
        <f>'EPD information'!$AD$16*Tabell2[[#This Row],[Weight (kg)]]</f>
        <v>1.0318E-3</v>
      </c>
      <c r="AB1242" s="18" t="s">
        <v>48</v>
      </c>
      <c r="AC1242" s="18">
        <f>'EPD information'!$AF$16*Tabell2[[#This Row],[Weight (kg)]]</f>
        <v>6.5099999999999999E-4</v>
      </c>
      <c r="AD1242" s="18">
        <f>'EPD information'!$AG$16*Tabell2[[#This Row],[Weight (kg)]]</f>
        <v>2.1700000000000001E-2</v>
      </c>
      <c r="AE1242" s="18">
        <f>'EPD information'!$AH$16*Tabell2[[#This Row],[Weight (kg)]]</f>
        <v>3.4720000000000006E-5</v>
      </c>
      <c r="AF1242" s="21">
        <f>'EPD information'!$AI$16*Tabell2[[#This Row],[Weight (kg)]]</f>
        <v>-0.161</v>
      </c>
    </row>
    <row r="1243" spans="1:32" x14ac:dyDescent="0.2">
      <c r="A1243" s="36" t="s">
        <v>235</v>
      </c>
      <c r="B1243" s="37" t="s">
        <v>236</v>
      </c>
      <c r="C1243" s="38">
        <v>489048</v>
      </c>
      <c r="D1243" s="39">
        <v>7319664890487</v>
      </c>
      <c r="E1243" s="37" t="s">
        <v>46</v>
      </c>
      <c r="F1243" s="40">
        <v>125</v>
      </c>
      <c r="G1243" s="37">
        <v>0</v>
      </c>
      <c r="H1243" s="41">
        <v>0.15</v>
      </c>
      <c r="I1243" s="35">
        <f>'EPD information'!$L$16*Tabell2[[#This Row],[Weight (kg)]]</f>
        <v>0.51149999999999995</v>
      </c>
      <c r="J1243" s="22">
        <f>'EPD information'!$M$16*Tabell2[[#This Row],[Weight (kg)]]</f>
        <v>8.9099999999999995E-3</v>
      </c>
      <c r="K1243" s="22">
        <f>'EPD information'!$N$16*Tabell2[[#This Row],[Weight (kg)]]</f>
        <v>1.0574999999999998E-3</v>
      </c>
      <c r="L1243" s="22">
        <f>'EPD information'!$O$16*Tabell2[[#This Row],[Weight (kg)]]</f>
        <v>0</v>
      </c>
      <c r="M1243" s="22">
        <f>'EPD information'!$P$16*Tabell2[[#This Row],[Weight (kg)]]</f>
        <v>7.0500000000000001E-4</v>
      </c>
      <c r="N1243" s="22">
        <f>'EPD information'!$Q$16*Tabell2[[#This Row],[Weight (kg)]]</f>
        <v>2.3400000000000001E-2</v>
      </c>
      <c r="O1243" s="22">
        <f>'EPD information'!$R$16*Tabell2[[#This Row],[Weight (kg)]]</f>
        <v>3.7950000000000001E-5</v>
      </c>
      <c r="P1243" s="22">
        <f>'EPD information'!$S$16*Tabell2[[#This Row],[Weight (kg)]]</f>
        <v>-0.18149999999999999</v>
      </c>
      <c r="Q1243" s="35">
        <f>'Product specific GWP'!$T$16*Tabell2[[#This Row],[Weight (kg)]]</f>
        <v>6.5550000000000001E-3</v>
      </c>
      <c r="R1243" s="35" t="s">
        <v>48</v>
      </c>
      <c r="S1243" s="35">
        <f>'EPD information'!$V$16*Tabell2[[#This Row],[Weight (kg)]]</f>
        <v>1.0574999999999998E-3</v>
      </c>
      <c r="T1243" s="35" t="str">
        <f>'EPD information'!$W$16</f>
        <v>ND</v>
      </c>
      <c r="U1243" s="35">
        <f>'EPD information'!$X$16*Tabell2[[#This Row],[Weight (kg)]]</f>
        <v>7.0500000000000001E-4</v>
      </c>
      <c r="V1243" s="35">
        <f>'EPD information'!$Y$16*Tabell2[[#This Row],[Weight (kg)]]</f>
        <v>2.3400000000000001E-2</v>
      </c>
      <c r="W1243" s="35">
        <f>'EPD information'!$Z$16*Tabell2[[#This Row],[Weight (kg)]]</f>
        <v>3.7950000000000001E-5</v>
      </c>
      <c r="X1243" s="35">
        <f>'EPD information'!$AA$16*Tabell2[[#This Row],[Weight (kg)]]</f>
        <v>-0.18149999999999999</v>
      </c>
      <c r="Y1243" s="18">
        <f>'EPD information'!$AB$16*Tabell2[[#This Row],[Weight (kg)]]</f>
        <v>0.504</v>
      </c>
      <c r="Z1243" s="18">
        <f>'EPD information'!$AC$16*Tabell2[[#This Row],[Weight (kg)]]</f>
        <v>8.8349999999999991E-3</v>
      </c>
      <c r="AA1243" s="18">
        <f>'EPD information'!$AD$16*Tabell2[[#This Row],[Weight (kg)]]</f>
        <v>1.1054999999999999E-3</v>
      </c>
      <c r="AB1243" s="18" t="s">
        <v>48</v>
      </c>
      <c r="AC1243" s="18">
        <f>'EPD information'!$AF$16*Tabell2[[#This Row],[Weight (kg)]]</f>
        <v>6.9749999999999988E-4</v>
      </c>
      <c r="AD1243" s="18">
        <f>'EPD information'!$AG$16*Tabell2[[#This Row],[Weight (kg)]]</f>
        <v>2.325E-2</v>
      </c>
      <c r="AE1243" s="18">
        <f>'EPD information'!$AH$16*Tabell2[[#This Row],[Weight (kg)]]</f>
        <v>3.7200000000000003E-5</v>
      </c>
      <c r="AF1243" s="21">
        <f>'EPD information'!$AI$16*Tabell2[[#This Row],[Weight (kg)]]</f>
        <v>-0.17249999999999999</v>
      </c>
    </row>
    <row r="1244" spans="1:32" x14ac:dyDescent="0.2">
      <c r="A1244" s="36" t="s">
        <v>235</v>
      </c>
      <c r="B1244" s="37" t="s">
        <v>236</v>
      </c>
      <c r="C1244" s="38">
        <v>255058</v>
      </c>
      <c r="D1244" s="39">
        <v>7319662550581</v>
      </c>
      <c r="E1244" s="37" t="s">
        <v>46</v>
      </c>
      <c r="F1244" s="40">
        <v>125</v>
      </c>
      <c r="G1244" s="37">
        <v>0</v>
      </c>
      <c r="H1244" s="41">
        <v>0.15</v>
      </c>
      <c r="I1244" s="35">
        <f>'EPD information'!$L$16*Tabell2[[#This Row],[Weight (kg)]]</f>
        <v>0.51149999999999995</v>
      </c>
      <c r="J1244" s="22">
        <f>'EPD information'!$M$16*Tabell2[[#This Row],[Weight (kg)]]</f>
        <v>8.9099999999999995E-3</v>
      </c>
      <c r="K1244" s="22">
        <f>'EPD information'!$N$16*Tabell2[[#This Row],[Weight (kg)]]</f>
        <v>1.0574999999999998E-3</v>
      </c>
      <c r="L1244" s="22">
        <f>'EPD information'!$O$16*Tabell2[[#This Row],[Weight (kg)]]</f>
        <v>0</v>
      </c>
      <c r="M1244" s="22">
        <f>'EPD information'!$P$16*Tabell2[[#This Row],[Weight (kg)]]</f>
        <v>7.0500000000000001E-4</v>
      </c>
      <c r="N1244" s="22">
        <f>'EPD information'!$Q$16*Tabell2[[#This Row],[Weight (kg)]]</f>
        <v>2.3400000000000001E-2</v>
      </c>
      <c r="O1244" s="22">
        <f>'EPD information'!$R$16*Tabell2[[#This Row],[Weight (kg)]]</f>
        <v>3.7950000000000001E-5</v>
      </c>
      <c r="P1244" s="22">
        <f>'EPD information'!$S$16*Tabell2[[#This Row],[Weight (kg)]]</f>
        <v>-0.18149999999999999</v>
      </c>
      <c r="Q1244" s="35">
        <f>'Product specific GWP'!$T$16*Tabell2[[#This Row],[Weight (kg)]]</f>
        <v>6.5550000000000001E-3</v>
      </c>
      <c r="R1244" s="35" t="s">
        <v>48</v>
      </c>
      <c r="S1244" s="35">
        <f>'EPD information'!$V$16*Tabell2[[#This Row],[Weight (kg)]]</f>
        <v>1.0574999999999998E-3</v>
      </c>
      <c r="T1244" s="35" t="str">
        <f>'EPD information'!$W$16</f>
        <v>ND</v>
      </c>
      <c r="U1244" s="35">
        <f>'EPD information'!$X$16*Tabell2[[#This Row],[Weight (kg)]]</f>
        <v>7.0500000000000001E-4</v>
      </c>
      <c r="V1244" s="35">
        <f>'EPD information'!$Y$16*Tabell2[[#This Row],[Weight (kg)]]</f>
        <v>2.3400000000000001E-2</v>
      </c>
      <c r="W1244" s="35">
        <f>'EPD information'!$Z$16*Tabell2[[#This Row],[Weight (kg)]]</f>
        <v>3.7950000000000001E-5</v>
      </c>
      <c r="X1244" s="35">
        <f>'EPD information'!$AA$16*Tabell2[[#This Row],[Weight (kg)]]</f>
        <v>-0.18149999999999999</v>
      </c>
      <c r="Y1244" s="18">
        <f>'EPD information'!$AB$16*Tabell2[[#This Row],[Weight (kg)]]</f>
        <v>0.504</v>
      </c>
      <c r="Z1244" s="18">
        <f>'EPD information'!$AC$16*Tabell2[[#This Row],[Weight (kg)]]</f>
        <v>8.8349999999999991E-3</v>
      </c>
      <c r="AA1244" s="18">
        <f>'EPD information'!$AD$16*Tabell2[[#This Row],[Weight (kg)]]</f>
        <v>1.1054999999999999E-3</v>
      </c>
      <c r="AB1244" s="18" t="s">
        <v>48</v>
      </c>
      <c r="AC1244" s="18">
        <f>'EPD information'!$AF$16*Tabell2[[#This Row],[Weight (kg)]]</f>
        <v>6.9749999999999988E-4</v>
      </c>
      <c r="AD1244" s="18">
        <f>'EPD information'!$AG$16*Tabell2[[#This Row],[Weight (kg)]]</f>
        <v>2.325E-2</v>
      </c>
      <c r="AE1244" s="18">
        <f>'EPD information'!$AH$16*Tabell2[[#This Row],[Weight (kg)]]</f>
        <v>3.7200000000000003E-5</v>
      </c>
      <c r="AF1244" s="21">
        <f>'EPD information'!$AI$16*Tabell2[[#This Row],[Weight (kg)]]</f>
        <v>-0.17249999999999999</v>
      </c>
    </row>
    <row r="1245" spans="1:32" x14ac:dyDescent="0.2">
      <c r="A1245" s="36" t="s">
        <v>235</v>
      </c>
      <c r="B1245" s="37" t="s">
        <v>236</v>
      </c>
      <c r="C1245" s="38">
        <v>254952</v>
      </c>
      <c r="D1245" s="39">
        <v>7319662549523</v>
      </c>
      <c r="E1245" s="37" t="s">
        <v>46</v>
      </c>
      <c r="F1245" s="40">
        <v>125</v>
      </c>
      <c r="G1245" s="37">
        <v>0</v>
      </c>
      <c r="H1245" s="41">
        <v>0.15</v>
      </c>
      <c r="I1245" s="35">
        <f>'EPD information'!$L$16*Tabell2[[#This Row],[Weight (kg)]]</f>
        <v>0.51149999999999995</v>
      </c>
      <c r="J1245" s="22">
        <f>'EPD information'!$M$16*Tabell2[[#This Row],[Weight (kg)]]</f>
        <v>8.9099999999999995E-3</v>
      </c>
      <c r="K1245" s="22">
        <f>'EPD information'!$N$16*Tabell2[[#This Row],[Weight (kg)]]</f>
        <v>1.0574999999999998E-3</v>
      </c>
      <c r="L1245" s="22">
        <f>'EPD information'!$O$16*Tabell2[[#This Row],[Weight (kg)]]</f>
        <v>0</v>
      </c>
      <c r="M1245" s="22">
        <f>'EPD information'!$P$16*Tabell2[[#This Row],[Weight (kg)]]</f>
        <v>7.0500000000000001E-4</v>
      </c>
      <c r="N1245" s="22">
        <f>'EPD information'!$Q$16*Tabell2[[#This Row],[Weight (kg)]]</f>
        <v>2.3400000000000001E-2</v>
      </c>
      <c r="O1245" s="22">
        <f>'EPD information'!$R$16*Tabell2[[#This Row],[Weight (kg)]]</f>
        <v>3.7950000000000001E-5</v>
      </c>
      <c r="P1245" s="22">
        <f>'EPD information'!$S$16*Tabell2[[#This Row],[Weight (kg)]]</f>
        <v>-0.18149999999999999</v>
      </c>
      <c r="Q1245" s="35">
        <f>'Product specific GWP'!$T$16*Tabell2[[#This Row],[Weight (kg)]]</f>
        <v>6.5550000000000001E-3</v>
      </c>
      <c r="R1245" s="35" t="s">
        <v>48</v>
      </c>
      <c r="S1245" s="35">
        <f>'EPD information'!$V$16*Tabell2[[#This Row],[Weight (kg)]]</f>
        <v>1.0574999999999998E-3</v>
      </c>
      <c r="T1245" s="35" t="str">
        <f>'EPD information'!$W$16</f>
        <v>ND</v>
      </c>
      <c r="U1245" s="35">
        <f>'EPD information'!$X$16*Tabell2[[#This Row],[Weight (kg)]]</f>
        <v>7.0500000000000001E-4</v>
      </c>
      <c r="V1245" s="35">
        <f>'EPD information'!$Y$16*Tabell2[[#This Row],[Weight (kg)]]</f>
        <v>2.3400000000000001E-2</v>
      </c>
      <c r="W1245" s="35">
        <f>'EPD information'!$Z$16*Tabell2[[#This Row],[Weight (kg)]]</f>
        <v>3.7950000000000001E-5</v>
      </c>
      <c r="X1245" s="35">
        <f>'EPD information'!$AA$16*Tabell2[[#This Row],[Weight (kg)]]</f>
        <v>-0.18149999999999999</v>
      </c>
      <c r="Y1245" s="18">
        <f>'EPD information'!$AB$16*Tabell2[[#This Row],[Weight (kg)]]</f>
        <v>0.504</v>
      </c>
      <c r="Z1245" s="18">
        <f>'EPD information'!$AC$16*Tabell2[[#This Row],[Weight (kg)]]</f>
        <v>8.8349999999999991E-3</v>
      </c>
      <c r="AA1245" s="18">
        <f>'EPD information'!$AD$16*Tabell2[[#This Row],[Weight (kg)]]</f>
        <v>1.1054999999999999E-3</v>
      </c>
      <c r="AB1245" s="18" t="s">
        <v>48</v>
      </c>
      <c r="AC1245" s="18">
        <f>'EPD information'!$AF$16*Tabell2[[#This Row],[Weight (kg)]]</f>
        <v>6.9749999999999988E-4</v>
      </c>
      <c r="AD1245" s="18">
        <f>'EPD information'!$AG$16*Tabell2[[#This Row],[Weight (kg)]]</f>
        <v>2.325E-2</v>
      </c>
      <c r="AE1245" s="18">
        <f>'EPD information'!$AH$16*Tabell2[[#This Row],[Weight (kg)]]</f>
        <v>3.7200000000000003E-5</v>
      </c>
      <c r="AF1245" s="21">
        <f>'EPD information'!$AI$16*Tabell2[[#This Row],[Weight (kg)]]</f>
        <v>-0.17249999999999999</v>
      </c>
    </row>
    <row r="1246" spans="1:32" x14ac:dyDescent="0.2">
      <c r="A1246" s="36" t="s">
        <v>235</v>
      </c>
      <c r="B1246" s="37" t="s">
        <v>236</v>
      </c>
      <c r="C1246" s="38">
        <v>255059</v>
      </c>
      <c r="D1246" s="39">
        <v>7319662550598</v>
      </c>
      <c r="E1246" s="37" t="s">
        <v>46</v>
      </c>
      <c r="F1246" s="40">
        <v>140</v>
      </c>
      <c r="G1246" s="37">
        <v>0</v>
      </c>
      <c r="H1246" s="41">
        <v>0.16</v>
      </c>
      <c r="I1246" s="35">
        <f>'EPD information'!$L$16*Tabell2[[#This Row],[Weight (kg)]]</f>
        <v>0.54560000000000008</v>
      </c>
      <c r="J1246" s="22">
        <f>'EPD information'!$M$16*Tabell2[[#This Row],[Weight (kg)]]</f>
        <v>9.5040000000000003E-3</v>
      </c>
      <c r="K1246" s="22">
        <f>'EPD information'!$N$16*Tabell2[[#This Row],[Weight (kg)]]</f>
        <v>1.1280000000000001E-3</v>
      </c>
      <c r="L1246" s="22">
        <f>'EPD information'!$O$16*Tabell2[[#This Row],[Weight (kg)]]</f>
        <v>0</v>
      </c>
      <c r="M1246" s="22">
        <f>'EPD information'!$P$16*Tabell2[[#This Row],[Weight (kg)]]</f>
        <v>7.5200000000000006E-4</v>
      </c>
      <c r="N1246" s="22">
        <f>'EPD information'!$Q$16*Tabell2[[#This Row],[Weight (kg)]]</f>
        <v>2.496E-2</v>
      </c>
      <c r="O1246" s="22">
        <f>'EPD information'!$R$16*Tabell2[[#This Row],[Weight (kg)]]</f>
        <v>4.0480000000000005E-5</v>
      </c>
      <c r="P1246" s="22">
        <f>'EPD information'!$S$16*Tabell2[[#This Row],[Weight (kg)]]</f>
        <v>-0.19359999999999999</v>
      </c>
      <c r="Q1246" s="35">
        <f>'Product specific GWP'!$T$16*Tabell2[[#This Row],[Weight (kg)]]</f>
        <v>6.9920000000000008E-3</v>
      </c>
      <c r="R1246" s="35" t="s">
        <v>48</v>
      </c>
      <c r="S1246" s="35">
        <f>'EPD information'!$V$16*Tabell2[[#This Row],[Weight (kg)]]</f>
        <v>1.1280000000000001E-3</v>
      </c>
      <c r="T1246" s="35" t="str">
        <f>'EPD information'!$W$16</f>
        <v>ND</v>
      </c>
      <c r="U1246" s="35">
        <f>'EPD information'!$X$16*Tabell2[[#This Row],[Weight (kg)]]</f>
        <v>7.5200000000000006E-4</v>
      </c>
      <c r="V1246" s="35">
        <f>'EPD information'!$Y$16*Tabell2[[#This Row],[Weight (kg)]]</f>
        <v>2.496E-2</v>
      </c>
      <c r="W1246" s="35">
        <f>'EPD information'!$Z$16*Tabell2[[#This Row],[Weight (kg)]]</f>
        <v>4.0480000000000005E-5</v>
      </c>
      <c r="X1246" s="35">
        <f>'EPD information'!$AA$16*Tabell2[[#This Row],[Weight (kg)]]</f>
        <v>-0.19359999999999999</v>
      </c>
      <c r="Y1246" s="18">
        <f>'EPD information'!$AB$16*Tabell2[[#This Row],[Weight (kg)]]</f>
        <v>0.53759999999999997</v>
      </c>
      <c r="Z1246" s="18">
        <f>'EPD information'!$AC$16*Tabell2[[#This Row],[Weight (kg)]]</f>
        <v>9.4240000000000001E-3</v>
      </c>
      <c r="AA1246" s="18">
        <f>'EPD information'!$AD$16*Tabell2[[#This Row],[Weight (kg)]]</f>
        <v>1.1792E-3</v>
      </c>
      <c r="AB1246" s="18" t="s">
        <v>48</v>
      </c>
      <c r="AC1246" s="18">
        <f>'EPD information'!$AF$16*Tabell2[[#This Row],[Weight (kg)]]</f>
        <v>7.4399999999999998E-4</v>
      </c>
      <c r="AD1246" s="18">
        <f>'EPD information'!$AG$16*Tabell2[[#This Row],[Weight (kg)]]</f>
        <v>2.4799999999999999E-2</v>
      </c>
      <c r="AE1246" s="18">
        <f>'EPD information'!$AH$16*Tabell2[[#This Row],[Weight (kg)]]</f>
        <v>3.968E-5</v>
      </c>
      <c r="AF1246" s="21">
        <f>'EPD information'!$AI$16*Tabell2[[#This Row],[Weight (kg)]]</f>
        <v>-0.184</v>
      </c>
    </row>
    <row r="1247" spans="1:32" x14ac:dyDescent="0.2">
      <c r="A1247" s="36" t="s">
        <v>235</v>
      </c>
      <c r="B1247" s="37" t="s">
        <v>236</v>
      </c>
      <c r="C1247" s="38">
        <v>255060</v>
      </c>
      <c r="D1247" s="39">
        <v>7319662550604</v>
      </c>
      <c r="E1247" s="37" t="s">
        <v>46</v>
      </c>
      <c r="F1247" s="40">
        <v>150</v>
      </c>
      <c r="G1247" s="37">
        <v>0</v>
      </c>
      <c r="H1247" s="41">
        <v>0.18</v>
      </c>
      <c r="I1247" s="35">
        <f>'EPD information'!$L$16*Tabell2[[#This Row],[Weight (kg)]]</f>
        <v>0.61380000000000001</v>
      </c>
      <c r="J1247" s="22">
        <f>'EPD information'!$M$16*Tabell2[[#This Row],[Weight (kg)]]</f>
        <v>1.0692E-2</v>
      </c>
      <c r="K1247" s="22">
        <f>'EPD information'!$N$16*Tabell2[[#This Row],[Weight (kg)]]</f>
        <v>1.2689999999999999E-3</v>
      </c>
      <c r="L1247" s="22">
        <f>'EPD information'!$O$16*Tabell2[[#This Row],[Weight (kg)]]</f>
        <v>0</v>
      </c>
      <c r="M1247" s="22">
        <f>'EPD information'!$P$16*Tabell2[[#This Row],[Weight (kg)]]</f>
        <v>8.4599999999999996E-4</v>
      </c>
      <c r="N1247" s="22">
        <f>'EPD information'!$Q$16*Tabell2[[#This Row],[Weight (kg)]]</f>
        <v>2.8079999999999997E-2</v>
      </c>
      <c r="O1247" s="22">
        <f>'EPD information'!$R$16*Tabell2[[#This Row],[Weight (kg)]]</f>
        <v>4.5540000000000001E-5</v>
      </c>
      <c r="P1247" s="22">
        <f>'EPD information'!$S$16*Tabell2[[#This Row],[Weight (kg)]]</f>
        <v>-0.21779999999999999</v>
      </c>
      <c r="Q1247" s="35">
        <f>'Product specific GWP'!$T$16*Tabell2[[#This Row],[Weight (kg)]]</f>
        <v>7.8659999999999997E-3</v>
      </c>
      <c r="R1247" s="35" t="s">
        <v>48</v>
      </c>
      <c r="S1247" s="35">
        <f>'EPD information'!$V$16*Tabell2[[#This Row],[Weight (kg)]]</f>
        <v>1.2689999999999999E-3</v>
      </c>
      <c r="T1247" s="35" t="str">
        <f>'EPD information'!$W$16</f>
        <v>ND</v>
      </c>
      <c r="U1247" s="35">
        <f>'EPD information'!$X$16*Tabell2[[#This Row],[Weight (kg)]]</f>
        <v>8.4599999999999996E-4</v>
      </c>
      <c r="V1247" s="35">
        <f>'EPD information'!$Y$16*Tabell2[[#This Row],[Weight (kg)]]</f>
        <v>2.8079999999999997E-2</v>
      </c>
      <c r="W1247" s="35">
        <f>'EPD information'!$Z$16*Tabell2[[#This Row],[Weight (kg)]]</f>
        <v>4.5540000000000001E-5</v>
      </c>
      <c r="X1247" s="35">
        <f>'EPD information'!$AA$16*Tabell2[[#This Row],[Weight (kg)]]</f>
        <v>-0.21779999999999999</v>
      </c>
      <c r="Y1247" s="18">
        <f>'EPD information'!$AB$16*Tabell2[[#This Row],[Weight (kg)]]</f>
        <v>0.6048</v>
      </c>
      <c r="Z1247" s="18">
        <f>'EPD information'!$AC$16*Tabell2[[#This Row],[Weight (kg)]]</f>
        <v>1.0602E-2</v>
      </c>
      <c r="AA1247" s="18">
        <f>'EPD information'!$AD$16*Tabell2[[#This Row],[Weight (kg)]]</f>
        <v>1.3265999999999998E-3</v>
      </c>
      <c r="AB1247" s="18" t="s">
        <v>48</v>
      </c>
      <c r="AC1247" s="18">
        <f>'EPD information'!$AF$16*Tabell2[[#This Row],[Weight (kg)]]</f>
        <v>8.3699999999999985E-4</v>
      </c>
      <c r="AD1247" s="18">
        <f>'EPD information'!$AG$16*Tabell2[[#This Row],[Weight (kg)]]</f>
        <v>2.7899999999999998E-2</v>
      </c>
      <c r="AE1247" s="18">
        <f>'EPD information'!$AH$16*Tabell2[[#This Row],[Weight (kg)]]</f>
        <v>4.464E-5</v>
      </c>
      <c r="AF1247" s="21">
        <f>'EPD information'!$AI$16*Tabell2[[#This Row],[Weight (kg)]]</f>
        <v>-0.20699999999999999</v>
      </c>
    </row>
    <row r="1248" spans="1:32" x14ac:dyDescent="0.2">
      <c r="A1248" s="36" t="s">
        <v>235</v>
      </c>
      <c r="B1248" s="37" t="s">
        <v>236</v>
      </c>
      <c r="C1248" s="38">
        <v>489051</v>
      </c>
      <c r="D1248" s="39">
        <v>7319664890517</v>
      </c>
      <c r="E1248" s="37" t="s">
        <v>46</v>
      </c>
      <c r="F1248" s="40">
        <v>160</v>
      </c>
      <c r="G1248" s="37">
        <v>0</v>
      </c>
      <c r="H1248" s="41">
        <v>0.19</v>
      </c>
      <c r="I1248" s="35">
        <f>'EPD information'!$L$16*Tabell2[[#This Row],[Weight (kg)]]</f>
        <v>0.64790000000000003</v>
      </c>
      <c r="J1248" s="22">
        <f>'EPD information'!$M$16*Tabell2[[#This Row],[Weight (kg)]]</f>
        <v>1.1286000000000001E-2</v>
      </c>
      <c r="K1248" s="22">
        <f>'EPD information'!$N$16*Tabell2[[#This Row],[Weight (kg)]]</f>
        <v>1.3395E-3</v>
      </c>
      <c r="L1248" s="22">
        <f>'EPD information'!$O$16*Tabell2[[#This Row],[Weight (kg)]]</f>
        <v>0</v>
      </c>
      <c r="M1248" s="22">
        <f>'EPD information'!$P$16*Tabell2[[#This Row],[Weight (kg)]]</f>
        <v>8.9300000000000002E-4</v>
      </c>
      <c r="N1248" s="22">
        <f>'EPD information'!$Q$16*Tabell2[[#This Row],[Weight (kg)]]</f>
        <v>2.964E-2</v>
      </c>
      <c r="O1248" s="22">
        <f>'EPD information'!$R$16*Tabell2[[#This Row],[Weight (kg)]]</f>
        <v>4.8070000000000006E-5</v>
      </c>
      <c r="P1248" s="22">
        <f>'EPD information'!$S$16*Tabell2[[#This Row],[Weight (kg)]]</f>
        <v>-0.22989999999999999</v>
      </c>
      <c r="Q1248" s="35">
        <f>'Product specific GWP'!$T$16*Tabell2[[#This Row],[Weight (kg)]]</f>
        <v>8.3030000000000014E-3</v>
      </c>
      <c r="R1248" s="35" t="s">
        <v>48</v>
      </c>
      <c r="S1248" s="35">
        <f>'EPD information'!$V$16*Tabell2[[#This Row],[Weight (kg)]]</f>
        <v>1.3395E-3</v>
      </c>
      <c r="T1248" s="35" t="str">
        <f>'EPD information'!$W$16</f>
        <v>ND</v>
      </c>
      <c r="U1248" s="35">
        <f>'EPD information'!$X$16*Tabell2[[#This Row],[Weight (kg)]]</f>
        <v>8.9300000000000002E-4</v>
      </c>
      <c r="V1248" s="35">
        <f>'EPD information'!$Y$16*Tabell2[[#This Row],[Weight (kg)]]</f>
        <v>2.964E-2</v>
      </c>
      <c r="W1248" s="35">
        <f>'EPD information'!$Z$16*Tabell2[[#This Row],[Weight (kg)]]</f>
        <v>4.8070000000000006E-5</v>
      </c>
      <c r="X1248" s="35">
        <f>'EPD information'!$AA$16*Tabell2[[#This Row],[Weight (kg)]]</f>
        <v>-0.22989999999999999</v>
      </c>
      <c r="Y1248" s="18">
        <f>'EPD information'!$AB$16*Tabell2[[#This Row],[Weight (kg)]]</f>
        <v>0.63839999999999997</v>
      </c>
      <c r="Z1248" s="18">
        <f>'EPD information'!$AC$16*Tabell2[[#This Row],[Weight (kg)]]</f>
        <v>1.1191E-2</v>
      </c>
      <c r="AA1248" s="18">
        <f>'EPD information'!$AD$16*Tabell2[[#This Row],[Weight (kg)]]</f>
        <v>1.4002999999999999E-3</v>
      </c>
      <c r="AB1248" s="18" t="s">
        <v>48</v>
      </c>
      <c r="AC1248" s="18">
        <f>'EPD information'!$AF$16*Tabell2[[#This Row],[Weight (kg)]]</f>
        <v>8.8349999999999995E-4</v>
      </c>
      <c r="AD1248" s="18">
        <f>'EPD information'!$AG$16*Tabell2[[#This Row],[Weight (kg)]]</f>
        <v>2.945E-2</v>
      </c>
      <c r="AE1248" s="18">
        <f>'EPD information'!$AH$16*Tabell2[[#This Row],[Weight (kg)]]</f>
        <v>4.7120000000000003E-5</v>
      </c>
      <c r="AF1248" s="21">
        <f>'EPD information'!$AI$16*Tabell2[[#This Row],[Weight (kg)]]</f>
        <v>-0.21849999999999997</v>
      </c>
    </row>
    <row r="1249" spans="1:32" x14ac:dyDescent="0.2">
      <c r="A1249" s="36" t="s">
        <v>235</v>
      </c>
      <c r="B1249" s="37" t="s">
        <v>236</v>
      </c>
      <c r="C1249" s="38">
        <v>255061</v>
      </c>
      <c r="D1249" s="39">
        <v>7319662550611</v>
      </c>
      <c r="E1249" s="37" t="s">
        <v>46</v>
      </c>
      <c r="F1249" s="40">
        <v>160</v>
      </c>
      <c r="G1249" s="37">
        <v>0</v>
      </c>
      <c r="H1249" s="41">
        <v>0.19</v>
      </c>
      <c r="I1249" s="35">
        <f>'EPD information'!$L$16*Tabell2[[#This Row],[Weight (kg)]]</f>
        <v>0.64790000000000003</v>
      </c>
      <c r="J1249" s="22">
        <f>'EPD information'!$M$16*Tabell2[[#This Row],[Weight (kg)]]</f>
        <v>1.1286000000000001E-2</v>
      </c>
      <c r="K1249" s="22">
        <f>'EPD information'!$N$16*Tabell2[[#This Row],[Weight (kg)]]</f>
        <v>1.3395E-3</v>
      </c>
      <c r="L1249" s="22">
        <f>'EPD information'!$O$16*Tabell2[[#This Row],[Weight (kg)]]</f>
        <v>0</v>
      </c>
      <c r="M1249" s="22">
        <f>'EPD information'!$P$16*Tabell2[[#This Row],[Weight (kg)]]</f>
        <v>8.9300000000000002E-4</v>
      </c>
      <c r="N1249" s="22">
        <f>'EPD information'!$Q$16*Tabell2[[#This Row],[Weight (kg)]]</f>
        <v>2.964E-2</v>
      </c>
      <c r="O1249" s="22">
        <f>'EPD information'!$R$16*Tabell2[[#This Row],[Weight (kg)]]</f>
        <v>4.8070000000000006E-5</v>
      </c>
      <c r="P1249" s="22">
        <f>'EPD information'!$S$16*Tabell2[[#This Row],[Weight (kg)]]</f>
        <v>-0.22989999999999999</v>
      </c>
      <c r="Q1249" s="35">
        <f>'Product specific GWP'!$T$16*Tabell2[[#This Row],[Weight (kg)]]</f>
        <v>8.3030000000000014E-3</v>
      </c>
      <c r="R1249" s="35" t="s">
        <v>48</v>
      </c>
      <c r="S1249" s="35">
        <f>'EPD information'!$V$16*Tabell2[[#This Row],[Weight (kg)]]</f>
        <v>1.3395E-3</v>
      </c>
      <c r="T1249" s="35" t="str">
        <f>'EPD information'!$W$16</f>
        <v>ND</v>
      </c>
      <c r="U1249" s="35">
        <f>'EPD information'!$X$16*Tabell2[[#This Row],[Weight (kg)]]</f>
        <v>8.9300000000000002E-4</v>
      </c>
      <c r="V1249" s="35">
        <f>'EPD information'!$Y$16*Tabell2[[#This Row],[Weight (kg)]]</f>
        <v>2.964E-2</v>
      </c>
      <c r="W1249" s="35">
        <f>'EPD information'!$Z$16*Tabell2[[#This Row],[Weight (kg)]]</f>
        <v>4.8070000000000006E-5</v>
      </c>
      <c r="X1249" s="35">
        <f>'EPD information'!$AA$16*Tabell2[[#This Row],[Weight (kg)]]</f>
        <v>-0.22989999999999999</v>
      </c>
      <c r="Y1249" s="18">
        <f>'EPD information'!$AB$16*Tabell2[[#This Row],[Weight (kg)]]</f>
        <v>0.63839999999999997</v>
      </c>
      <c r="Z1249" s="18">
        <f>'EPD information'!$AC$16*Tabell2[[#This Row],[Weight (kg)]]</f>
        <v>1.1191E-2</v>
      </c>
      <c r="AA1249" s="18">
        <f>'EPD information'!$AD$16*Tabell2[[#This Row],[Weight (kg)]]</f>
        <v>1.4002999999999999E-3</v>
      </c>
      <c r="AB1249" s="18" t="s">
        <v>48</v>
      </c>
      <c r="AC1249" s="18">
        <f>'EPD information'!$AF$16*Tabell2[[#This Row],[Weight (kg)]]</f>
        <v>8.8349999999999995E-4</v>
      </c>
      <c r="AD1249" s="18">
        <f>'EPD information'!$AG$16*Tabell2[[#This Row],[Weight (kg)]]</f>
        <v>2.945E-2</v>
      </c>
      <c r="AE1249" s="18">
        <f>'EPD information'!$AH$16*Tabell2[[#This Row],[Weight (kg)]]</f>
        <v>4.7120000000000003E-5</v>
      </c>
      <c r="AF1249" s="21">
        <f>'EPD information'!$AI$16*Tabell2[[#This Row],[Weight (kg)]]</f>
        <v>-0.21849999999999997</v>
      </c>
    </row>
    <row r="1250" spans="1:32" x14ac:dyDescent="0.2">
      <c r="A1250" s="36" t="s">
        <v>235</v>
      </c>
      <c r="B1250" s="37" t="s">
        <v>236</v>
      </c>
      <c r="C1250" s="38">
        <v>254954</v>
      </c>
      <c r="D1250" s="39">
        <v>7319662549547</v>
      </c>
      <c r="E1250" s="37" t="s">
        <v>46</v>
      </c>
      <c r="F1250" s="40">
        <v>160</v>
      </c>
      <c r="G1250" s="37">
        <v>0</v>
      </c>
      <c r="H1250" s="41">
        <v>0.19</v>
      </c>
      <c r="I1250" s="35">
        <f>'EPD information'!$L$16*Tabell2[[#This Row],[Weight (kg)]]</f>
        <v>0.64790000000000003</v>
      </c>
      <c r="J1250" s="22">
        <f>'EPD information'!$M$16*Tabell2[[#This Row],[Weight (kg)]]</f>
        <v>1.1286000000000001E-2</v>
      </c>
      <c r="K1250" s="22">
        <f>'EPD information'!$N$16*Tabell2[[#This Row],[Weight (kg)]]</f>
        <v>1.3395E-3</v>
      </c>
      <c r="L1250" s="22">
        <f>'EPD information'!$O$16*Tabell2[[#This Row],[Weight (kg)]]</f>
        <v>0</v>
      </c>
      <c r="M1250" s="22">
        <f>'EPD information'!$P$16*Tabell2[[#This Row],[Weight (kg)]]</f>
        <v>8.9300000000000002E-4</v>
      </c>
      <c r="N1250" s="22">
        <f>'EPD information'!$Q$16*Tabell2[[#This Row],[Weight (kg)]]</f>
        <v>2.964E-2</v>
      </c>
      <c r="O1250" s="22">
        <f>'EPD information'!$R$16*Tabell2[[#This Row],[Weight (kg)]]</f>
        <v>4.8070000000000006E-5</v>
      </c>
      <c r="P1250" s="22">
        <f>'EPD information'!$S$16*Tabell2[[#This Row],[Weight (kg)]]</f>
        <v>-0.22989999999999999</v>
      </c>
      <c r="Q1250" s="35">
        <f>'Product specific GWP'!$T$16*Tabell2[[#This Row],[Weight (kg)]]</f>
        <v>8.3030000000000014E-3</v>
      </c>
      <c r="R1250" s="35" t="s">
        <v>48</v>
      </c>
      <c r="S1250" s="35">
        <f>'EPD information'!$V$16*Tabell2[[#This Row],[Weight (kg)]]</f>
        <v>1.3395E-3</v>
      </c>
      <c r="T1250" s="35" t="str">
        <f>'EPD information'!$W$16</f>
        <v>ND</v>
      </c>
      <c r="U1250" s="35">
        <f>'EPD information'!$X$16*Tabell2[[#This Row],[Weight (kg)]]</f>
        <v>8.9300000000000002E-4</v>
      </c>
      <c r="V1250" s="35">
        <f>'EPD information'!$Y$16*Tabell2[[#This Row],[Weight (kg)]]</f>
        <v>2.964E-2</v>
      </c>
      <c r="W1250" s="35">
        <f>'EPD information'!$Z$16*Tabell2[[#This Row],[Weight (kg)]]</f>
        <v>4.8070000000000006E-5</v>
      </c>
      <c r="X1250" s="35">
        <f>'EPD information'!$AA$16*Tabell2[[#This Row],[Weight (kg)]]</f>
        <v>-0.22989999999999999</v>
      </c>
      <c r="Y1250" s="18">
        <f>'EPD information'!$AB$16*Tabell2[[#This Row],[Weight (kg)]]</f>
        <v>0.63839999999999997</v>
      </c>
      <c r="Z1250" s="18">
        <f>'EPD information'!$AC$16*Tabell2[[#This Row],[Weight (kg)]]</f>
        <v>1.1191E-2</v>
      </c>
      <c r="AA1250" s="18">
        <f>'EPD information'!$AD$16*Tabell2[[#This Row],[Weight (kg)]]</f>
        <v>1.4002999999999999E-3</v>
      </c>
      <c r="AB1250" s="18" t="s">
        <v>48</v>
      </c>
      <c r="AC1250" s="18">
        <f>'EPD information'!$AF$16*Tabell2[[#This Row],[Weight (kg)]]</f>
        <v>8.8349999999999995E-4</v>
      </c>
      <c r="AD1250" s="18">
        <f>'EPD information'!$AG$16*Tabell2[[#This Row],[Weight (kg)]]</f>
        <v>2.945E-2</v>
      </c>
      <c r="AE1250" s="18">
        <f>'EPD information'!$AH$16*Tabell2[[#This Row],[Weight (kg)]]</f>
        <v>4.7120000000000003E-5</v>
      </c>
      <c r="AF1250" s="21">
        <f>'EPD information'!$AI$16*Tabell2[[#This Row],[Weight (kg)]]</f>
        <v>-0.21849999999999997</v>
      </c>
    </row>
    <row r="1251" spans="1:32" x14ac:dyDescent="0.2">
      <c r="A1251" s="36" t="s">
        <v>235</v>
      </c>
      <c r="B1251" s="37" t="s">
        <v>236</v>
      </c>
      <c r="C1251" s="38">
        <v>255062</v>
      </c>
      <c r="D1251" s="39">
        <v>7319662550628</v>
      </c>
      <c r="E1251" s="37" t="s">
        <v>46</v>
      </c>
      <c r="F1251" s="40">
        <v>180</v>
      </c>
      <c r="G1251" s="37">
        <v>0</v>
      </c>
      <c r="H1251" s="41">
        <v>0.25</v>
      </c>
      <c r="I1251" s="35">
        <f>'EPD information'!$L$16*Tabell2[[#This Row],[Weight (kg)]]</f>
        <v>0.85250000000000004</v>
      </c>
      <c r="J1251" s="22">
        <f>'EPD information'!$M$16*Tabell2[[#This Row],[Weight (kg)]]</f>
        <v>1.485E-2</v>
      </c>
      <c r="K1251" s="22">
        <f>'EPD information'!$N$16*Tabell2[[#This Row],[Weight (kg)]]</f>
        <v>1.7625E-3</v>
      </c>
      <c r="L1251" s="22">
        <f>'EPD information'!$O$16*Tabell2[[#This Row],[Weight (kg)]]</f>
        <v>0</v>
      </c>
      <c r="M1251" s="22">
        <f>'EPD information'!$P$16*Tabell2[[#This Row],[Weight (kg)]]</f>
        <v>1.175E-3</v>
      </c>
      <c r="N1251" s="22">
        <f>'EPD information'!$Q$16*Tabell2[[#This Row],[Weight (kg)]]</f>
        <v>3.9E-2</v>
      </c>
      <c r="O1251" s="22">
        <f>'EPD information'!$R$16*Tabell2[[#This Row],[Weight (kg)]]</f>
        <v>6.3250000000000006E-5</v>
      </c>
      <c r="P1251" s="22">
        <f>'EPD information'!$S$16*Tabell2[[#This Row],[Weight (kg)]]</f>
        <v>-0.30249999999999999</v>
      </c>
      <c r="Q1251" s="35">
        <f>'Product specific GWP'!$T$16*Tabell2[[#This Row],[Weight (kg)]]</f>
        <v>1.0925000000000001E-2</v>
      </c>
      <c r="R1251" s="35" t="s">
        <v>48</v>
      </c>
      <c r="S1251" s="35">
        <f>'EPD information'!$V$16*Tabell2[[#This Row],[Weight (kg)]]</f>
        <v>1.7625E-3</v>
      </c>
      <c r="T1251" s="35" t="str">
        <f>'EPD information'!$W$16</f>
        <v>ND</v>
      </c>
      <c r="U1251" s="35">
        <f>'EPD information'!$X$16*Tabell2[[#This Row],[Weight (kg)]]</f>
        <v>1.175E-3</v>
      </c>
      <c r="V1251" s="35">
        <f>'EPD information'!$Y$16*Tabell2[[#This Row],[Weight (kg)]]</f>
        <v>3.9E-2</v>
      </c>
      <c r="W1251" s="35">
        <f>'EPD information'!$Z$16*Tabell2[[#This Row],[Weight (kg)]]</f>
        <v>6.3250000000000006E-5</v>
      </c>
      <c r="X1251" s="35">
        <f>'EPD information'!$AA$16*Tabell2[[#This Row],[Weight (kg)]]</f>
        <v>-0.30249999999999999</v>
      </c>
      <c r="Y1251" s="18">
        <f>'EPD information'!$AB$16*Tabell2[[#This Row],[Weight (kg)]]</f>
        <v>0.84</v>
      </c>
      <c r="Z1251" s="18">
        <f>'EPD information'!$AC$16*Tabell2[[#This Row],[Weight (kg)]]</f>
        <v>1.4725E-2</v>
      </c>
      <c r="AA1251" s="18">
        <f>'EPD information'!$AD$16*Tabell2[[#This Row],[Weight (kg)]]</f>
        <v>1.8425E-3</v>
      </c>
      <c r="AB1251" s="18" t="s">
        <v>48</v>
      </c>
      <c r="AC1251" s="18">
        <f>'EPD information'!$AF$16*Tabell2[[#This Row],[Weight (kg)]]</f>
        <v>1.1624999999999999E-3</v>
      </c>
      <c r="AD1251" s="18">
        <f>'EPD information'!$AG$16*Tabell2[[#This Row],[Weight (kg)]]</f>
        <v>3.875E-2</v>
      </c>
      <c r="AE1251" s="18">
        <f>'EPD information'!$AH$16*Tabell2[[#This Row],[Weight (kg)]]</f>
        <v>6.2000000000000003E-5</v>
      </c>
      <c r="AF1251" s="21">
        <f>'EPD information'!$AI$16*Tabell2[[#This Row],[Weight (kg)]]</f>
        <v>-0.28749999999999998</v>
      </c>
    </row>
    <row r="1252" spans="1:32" x14ac:dyDescent="0.2">
      <c r="A1252" s="36" t="s">
        <v>235</v>
      </c>
      <c r="B1252" s="37" t="s">
        <v>236</v>
      </c>
      <c r="C1252" s="38">
        <v>255063</v>
      </c>
      <c r="D1252" s="39">
        <v>7319662550635</v>
      </c>
      <c r="E1252" s="37" t="s">
        <v>46</v>
      </c>
      <c r="F1252" s="40">
        <v>200</v>
      </c>
      <c r="G1252" s="37">
        <v>0</v>
      </c>
      <c r="H1252" s="41">
        <v>0.3</v>
      </c>
      <c r="I1252" s="35">
        <f>'EPD information'!$L$16*Tabell2[[#This Row],[Weight (kg)]]</f>
        <v>1.0229999999999999</v>
      </c>
      <c r="J1252" s="22">
        <f>'EPD information'!$M$16*Tabell2[[#This Row],[Weight (kg)]]</f>
        <v>1.7819999999999999E-2</v>
      </c>
      <c r="K1252" s="22">
        <f>'EPD information'!$N$16*Tabell2[[#This Row],[Weight (kg)]]</f>
        <v>2.1149999999999997E-3</v>
      </c>
      <c r="L1252" s="22">
        <f>'EPD information'!$O$16*Tabell2[[#This Row],[Weight (kg)]]</f>
        <v>0</v>
      </c>
      <c r="M1252" s="22">
        <f>'EPD information'!$P$16*Tabell2[[#This Row],[Weight (kg)]]</f>
        <v>1.41E-3</v>
      </c>
      <c r="N1252" s="22">
        <f>'EPD information'!$Q$16*Tabell2[[#This Row],[Weight (kg)]]</f>
        <v>4.6800000000000001E-2</v>
      </c>
      <c r="O1252" s="22">
        <f>'EPD information'!$R$16*Tabell2[[#This Row],[Weight (kg)]]</f>
        <v>7.5900000000000002E-5</v>
      </c>
      <c r="P1252" s="22">
        <f>'EPD information'!$S$16*Tabell2[[#This Row],[Weight (kg)]]</f>
        <v>-0.36299999999999999</v>
      </c>
      <c r="Q1252" s="35">
        <f>'Product specific GWP'!$T$16*Tabell2[[#This Row],[Weight (kg)]]</f>
        <v>1.311E-2</v>
      </c>
      <c r="R1252" s="35" t="s">
        <v>48</v>
      </c>
      <c r="S1252" s="35">
        <f>'EPD information'!$V$16*Tabell2[[#This Row],[Weight (kg)]]</f>
        <v>2.1149999999999997E-3</v>
      </c>
      <c r="T1252" s="35" t="str">
        <f>'EPD information'!$W$16</f>
        <v>ND</v>
      </c>
      <c r="U1252" s="35">
        <f>'EPD information'!$X$16*Tabell2[[#This Row],[Weight (kg)]]</f>
        <v>1.41E-3</v>
      </c>
      <c r="V1252" s="35">
        <f>'EPD information'!$Y$16*Tabell2[[#This Row],[Weight (kg)]]</f>
        <v>4.6800000000000001E-2</v>
      </c>
      <c r="W1252" s="35">
        <f>'EPD information'!$Z$16*Tabell2[[#This Row],[Weight (kg)]]</f>
        <v>7.5900000000000002E-5</v>
      </c>
      <c r="X1252" s="35">
        <f>'EPD information'!$AA$16*Tabell2[[#This Row],[Weight (kg)]]</f>
        <v>-0.36299999999999999</v>
      </c>
      <c r="Y1252" s="18">
        <f>'EPD information'!$AB$16*Tabell2[[#This Row],[Weight (kg)]]</f>
        <v>1.008</v>
      </c>
      <c r="Z1252" s="18">
        <f>'EPD information'!$AC$16*Tabell2[[#This Row],[Weight (kg)]]</f>
        <v>1.7669999999999998E-2</v>
      </c>
      <c r="AA1252" s="18">
        <f>'EPD information'!$AD$16*Tabell2[[#This Row],[Weight (kg)]]</f>
        <v>2.2109999999999999E-3</v>
      </c>
      <c r="AB1252" s="18" t="s">
        <v>48</v>
      </c>
      <c r="AC1252" s="18">
        <f>'EPD information'!$AF$16*Tabell2[[#This Row],[Weight (kg)]]</f>
        <v>1.3949999999999998E-3</v>
      </c>
      <c r="AD1252" s="18">
        <f>'EPD information'!$AG$16*Tabell2[[#This Row],[Weight (kg)]]</f>
        <v>4.65E-2</v>
      </c>
      <c r="AE1252" s="18">
        <f>'EPD information'!$AH$16*Tabell2[[#This Row],[Weight (kg)]]</f>
        <v>7.4400000000000006E-5</v>
      </c>
      <c r="AF1252" s="21">
        <f>'EPD information'!$AI$16*Tabell2[[#This Row],[Weight (kg)]]</f>
        <v>-0.34499999999999997</v>
      </c>
    </row>
    <row r="1253" spans="1:32" x14ac:dyDescent="0.2">
      <c r="A1253" s="36" t="s">
        <v>235</v>
      </c>
      <c r="B1253" s="37" t="s">
        <v>236</v>
      </c>
      <c r="C1253" s="38">
        <v>254956</v>
      </c>
      <c r="D1253" s="39">
        <v>7319662549561</v>
      </c>
      <c r="E1253" s="37" t="s">
        <v>46</v>
      </c>
      <c r="F1253" s="40">
        <v>200</v>
      </c>
      <c r="G1253" s="37">
        <v>0</v>
      </c>
      <c r="H1253" s="41">
        <v>0.3</v>
      </c>
      <c r="I1253" s="35">
        <f>'EPD information'!$L$16*Tabell2[[#This Row],[Weight (kg)]]</f>
        <v>1.0229999999999999</v>
      </c>
      <c r="J1253" s="22">
        <f>'EPD information'!$M$16*Tabell2[[#This Row],[Weight (kg)]]</f>
        <v>1.7819999999999999E-2</v>
      </c>
      <c r="K1253" s="22">
        <f>'EPD information'!$N$16*Tabell2[[#This Row],[Weight (kg)]]</f>
        <v>2.1149999999999997E-3</v>
      </c>
      <c r="L1253" s="22">
        <f>'EPD information'!$O$16*Tabell2[[#This Row],[Weight (kg)]]</f>
        <v>0</v>
      </c>
      <c r="M1253" s="22">
        <f>'EPD information'!$P$16*Tabell2[[#This Row],[Weight (kg)]]</f>
        <v>1.41E-3</v>
      </c>
      <c r="N1253" s="22">
        <f>'EPD information'!$Q$16*Tabell2[[#This Row],[Weight (kg)]]</f>
        <v>4.6800000000000001E-2</v>
      </c>
      <c r="O1253" s="22">
        <f>'EPD information'!$R$16*Tabell2[[#This Row],[Weight (kg)]]</f>
        <v>7.5900000000000002E-5</v>
      </c>
      <c r="P1253" s="22">
        <f>'EPD information'!$S$16*Tabell2[[#This Row],[Weight (kg)]]</f>
        <v>-0.36299999999999999</v>
      </c>
      <c r="Q1253" s="35">
        <f>'Product specific GWP'!$T$16*Tabell2[[#This Row],[Weight (kg)]]</f>
        <v>1.311E-2</v>
      </c>
      <c r="R1253" s="35" t="s">
        <v>48</v>
      </c>
      <c r="S1253" s="35">
        <f>'EPD information'!$V$16*Tabell2[[#This Row],[Weight (kg)]]</f>
        <v>2.1149999999999997E-3</v>
      </c>
      <c r="T1253" s="35" t="str">
        <f>'EPD information'!$W$16</f>
        <v>ND</v>
      </c>
      <c r="U1253" s="35">
        <f>'EPD information'!$X$16*Tabell2[[#This Row],[Weight (kg)]]</f>
        <v>1.41E-3</v>
      </c>
      <c r="V1253" s="35">
        <f>'EPD information'!$Y$16*Tabell2[[#This Row],[Weight (kg)]]</f>
        <v>4.6800000000000001E-2</v>
      </c>
      <c r="W1253" s="35">
        <f>'EPD information'!$Z$16*Tabell2[[#This Row],[Weight (kg)]]</f>
        <v>7.5900000000000002E-5</v>
      </c>
      <c r="X1253" s="35">
        <f>'EPD information'!$AA$16*Tabell2[[#This Row],[Weight (kg)]]</f>
        <v>-0.36299999999999999</v>
      </c>
      <c r="Y1253" s="18">
        <f>'EPD information'!$AB$16*Tabell2[[#This Row],[Weight (kg)]]</f>
        <v>1.008</v>
      </c>
      <c r="Z1253" s="18">
        <f>'EPD information'!$AC$16*Tabell2[[#This Row],[Weight (kg)]]</f>
        <v>1.7669999999999998E-2</v>
      </c>
      <c r="AA1253" s="18">
        <f>'EPD information'!$AD$16*Tabell2[[#This Row],[Weight (kg)]]</f>
        <v>2.2109999999999999E-3</v>
      </c>
      <c r="AB1253" s="18" t="s">
        <v>48</v>
      </c>
      <c r="AC1253" s="18">
        <f>'EPD information'!$AF$16*Tabell2[[#This Row],[Weight (kg)]]</f>
        <v>1.3949999999999998E-3</v>
      </c>
      <c r="AD1253" s="18">
        <f>'EPD information'!$AG$16*Tabell2[[#This Row],[Weight (kg)]]</f>
        <v>4.65E-2</v>
      </c>
      <c r="AE1253" s="18">
        <f>'EPD information'!$AH$16*Tabell2[[#This Row],[Weight (kg)]]</f>
        <v>7.4400000000000006E-5</v>
      </c>
      <c r="AF1253" s="21">
        <f>'EPD information'!$AI$16*Tabell2[[#This Row],[Weight (kg)]]</f>
        <v>-0.34499999999999997</v>
      </c>
    </row>
    <row r="1254" spans="1:32" x14ac:dyDescent="0.2">
      <c r="A1254" s="36" t="s">
        <v>235</v>
      </c>
      <c r="B1254" s="37" t="s">
        <v>236</v>
      </c>
      <c r="C1254" s="38">
        <v>174512</v>
      </c>
      <c r="D1254" s="39">
        <v>7319661725201</v>
      </c>
      <c r="E1254" s="37" t="s">
        <v>46</v>
      </c>
      <c r="F1254" s="40">
        <v>200</v>
      </c>
      <c r="G1254" s="37">
        <v>0</v>
      </c>
      <c r="H1254" s="41">
        <v>0.3</v>
      </c>
      <c r="I1254" s="35">
        <f>'EPD information'!$L$16*Tabell2[[#This Row],[Weight (kg)]]</f>
        <v>1.0229999999999999</v>
      </c>
      <c r="J1254" s="22">
        <f>'EPD information'!$M$16*Tabell2[[#This Row],[Weight (kg)]]</f>
        <v>1.7819999999999999E-2</v>
      </c>
      <c r="K1254" s="22">
        <f>'EPD information'!$N$16*Tabell2[[#This Row],[Weight (kg)]]</f>
        <v>2.1149999999999997E-3</v>
      </c>
      <c r="L1254" s="22">
        <f>'EPD information'!$O$16*Tabell2[[#This Row],[Weight (kg)]]</f>
        <v>0</v>
      </c>
      <c r="M1254" s="22">
        <f>'EPD information'!$P$16*Tabell2[[#This Row],[Weight (kg)]]</f>
        <v>1.41E-3</v>
      </c>
      <c r="N1254" s="22">
        <f>'EPD information'!$Q$16*Tabell2[[#This Row],[Weight (kg)]]</f>
        <v>4.6800000000000001E-2</v>
      </c>
      <c r="O1254" s="22">
        <f>'EPD information'!$R$16*Tabell2[[#This Row],[Weight (kg)]]</f>
        <v>7.5900000000000002E-5</v>
      </c>
      <c r="P1254" s="22">
        <f>'EPD information'!$S$16*Tabell2[[#This Row],[Weight (kg)]]</f>
        <v>-0.36299999999999999</v>
      </c>
      <c r="Q1254" s="35">
        <f>'Product specific GWP'!$T$16*Tabell2[[#This Row],[Weight (kg)]]</f>
        <v>1.311E-2</v>
      </c>
      <c r="R1254" s="35" t="s">
        <v>48</v>
      </c>
      <c r="S1254" s="35">
        <f>'EPD information'!$V$16*Tabell2[[#This Row],[Weight (kg)]]</f>
        <v>2.1149999999999997E-3</v>
      </c>
      <c r="T1254" s="35" t="str">
        <f>'EPD information'!$W$16</f>
        <v>ND</v>
      </c>
      <c r="U1254" s="35">
        <f>'EPD information'!$X$16*Tabell2[[#This Row],[Weight (kg)]]</f>
        <v>1.41E-3</v>
      </c>
      <c r="V1254" s="35">
        <f>'EPD information'!$Y$16*Tabell2[[#This Row],[Weight (kg)]]</f>
        <v>4.6800000000000001E-2</v>
      </c>
      <c r="W1254" s="35">
        <f>'EPD information'!$Z$16*Tabell2[[#This Row],[Weight (kg)]]</f>
        <v>7.5900000000000002E-5</v>
      </c>
      <c r="X1254" s="35">
        <f>'EPD information'!$AA$16*Tabell2[[#This Row],[Weight (kg)]]</f>
        <v>-0.36299999999999999</v>
      </c>
      <c r="Y1254" s="18">
        <f>'EPD information'!$AB$16*Tabell2[[#This Row],[Weight (kg)]]</f>
        <v>1.008</v>
      </c>
      <c r="Z1254" s="18">
        <f>'EPD information'!$AC$16*Tabell2[[#This Row],[Weight (kg)]]</f>
        <v>1.7669999999999998E-2</v>
      </c>
      <c r="AA1254" s="18">
        <f>'EPD information'!$AD$16*Tabell2[[#This Row],[Weight (kg)]]</f>
        <v>2.2109999999999999E-3</v>
      </c>
      <c r="AB1254" s="18" t="s">
        <v>48</v>
      </c>
      <c r="AC1254" s="18">
        <f>'EPD information'!$AF$16*Tabell2[[#This Row],[Weight (kg)]]</f>
        <v>1.3949999999999998E-3</v>
      </c>
      <c r="AD1254" s="18">
        <f>'EPD information'!$AG$16*Tabell2[[#This Row],[Weight (kg)]]</f>
        <v>4.65E-2</v>
      </c>
      <c r="AE1254" s="18">
        <f>'EPD information'!$AH$16*Tabell2[[#This Row],[Weight (kg)]]</f>
        <v>7.4400000000000006E-5</v>
      </c>
      <c r="AF1254" s="21">
        <f>'EPD information'!$AI$16*Tabell2[[#This Row],[Weight (kg)]]</f>
        <v>-0.34499999999999997</v>
      </c>
    </row>
    <row r="1255" spans="1:32" x14ac:dyDescent="0.2">
      <c r="A1255" s="36" t="s">
        <v>235</v>
      </c>
      <c r="B1255" s="37" t="s">
        <v>236</v>
      </c>
      <c r="C1255" s="38">
        <v>255064</v>
      </c>
      <c r="D1255" s="39">
        <v>7319662550642</v>
      </c>
      <c r="E1255" s="37" t="s">
        <v>46</v>
      </c>
      <c r="F1255" s="40">
        <v>224</v>
      </c>
      <c r="G1255" s="37">
        <v>0</v>
      </c>
      <c r="H1255" s="41">
        <v>0.3</v>
      </c>
      <c r="I1255" s="35">
        <f>'EPD information'!$L$16*Tabell2[[#This Row],[Weight (kg)]]</f>
        <v>1.0229999999999999</v>
      </c>
      <c r="J1255" s="22">
        <f>'EPD information'!$M$16*Tabell2[[#This Row],[Weight (kg)]]</f>
        <v>1.7819999999999999E-2</v>
      </c>
      <c r="K1255" s="22">
        <f>'EPD information'!$N$16*Tabell2[[#This Row],[Weight (kg)]]</f>
        <v>2.1149999999999997E-3</v>
      </c>
      <c r="L1255" s="22">
        <f>'EPD information'!$O$16*Tabell2[[#This Row],[Weight (kg)]]</f>
        <v>0</v>
      </c>
      <c r="M1255" s="22">
        <f>'EPD information'!$P$16*Tabell2[[#This Row],[Weight (kg)]]</f>
        <v>1.41E-3</v>
      </c>
      <c r="N1255" s="22">
        <f>'EPD information'!$Q$16*Tabell2[[#This Row],[Weight (kg)]]</f>
        <v>4.6800000000000001E-2</v>
      </c>
      <c r="O1255" s="22">
        <f>'EPD information'!$R$16*Tabell2[[#This Row],[Weight (kg)]]</f>
        <v>7.5900000000000002E-5</v>
      </c>
      <c r="P1255" s="22">
        <f>'EPD information'!$S$16*Tabell2[[#This Row],[Weight (kg)]]</f>
        <v>-0.36299999999999999</v>
      </c>
      <c r="Q1255" s="35">
        <f>'Product specific GWP'!$T$16*Tabell2[[#This Row],[Weight (kg)]]</f>
        <v>1.311E-2</v>
      </c>
      <c r="R1255" s="35" t="s">
        <v>48</v>
      </c>
      <c r="S1255" s="35">
        <f>'EPD information'!$V$16*Tabell2[[#This Row],[Weight (kg)]]</f>
        <v>2.1149999999999997E-3</v>
      </c>
      <c r="T1255" s="35" t="str">
        <f>'EPD information'!$W$16</f>
        <v>ND</v>
      </c>
      <c r="U1255" s="35">
        <f>'EPD information'!$X$16*Tabell2[[#This Row],[Weight (kg)]]</f>
        <v>1.41E-3</v>
      </c>
      <c r="V1255" s="35">
        <f>'EPD information'!$Y$16*Tabell2[[#This Row],[Weight (kg)]]</f>
        <v>4.6800000000000001E-2</v>
      </c>
      <c r="W1255" s="35">
        <f>'EPD information'!$Z$16*Tabell2[[#This Row],[Weight (kg)]]</f>
        <v>7.5900000000000002E-5</v>
      </c>
      <c r="X1255" s="35">
        <f>'EPD information'!$AA$16*Tabell2[[#This Row],[Weight (kg)]]</f>
        <v>-0.36299999999999999</v>
      </c>
      <c r="Y1255" s="18">
        <f>'EPD information'!$AB$16*Tabell2[[#This Row],[Weight (kg)]]</f>
        <v>1.008</v>
      </c>
      <c r="Z1255" s="18">
        <f>'EPD information'!$AC$16*Tabell2[[#This Row],[Weight (kg)]]</f>
        <v>1.7669999999999998E-2</v>
      </c>
      <c r="AA1255" s="18">
        <f>'EPD information'!$AD$16*Tabell2[[#This Row],[Weight (kg)]]</f>
        <v>2.2109999999999999E-3</v>
      </c>
      <c r="AB1255" s="18" t="s">
        <v>48</v>
      </c>
      <c r="AC1255" s="18">
        <f>'EPD information'!$AF$16*Tabell2[[#This Row],[Weight (kg)]]</f>
        <v>1.3949999999999998E-3</v>
      </c>
      <c r="AD1255" s="18">
        <f>'EPD information'!$AG$16*Tabell2[[#This Row],[Weight (kg)]]</f>
        <v>4.65E-2</v>
      </c>
      <c r="AE1255" s="18">
        <f>'EPD information'!$AH$16*Tabell2[[#This Row],[Weight (kg)]]</f>
        <v>7.4400000000000006E-5</v>
      </c>
      <c r="AF1255" s="21">
        <f>'EPD information'!$AI$16*Tabell2[[#This Row],[Weight (kg)]]</f>
        <v>-0.34499999999999997</v>
      </c>
    </row>
    <row r="1256" spans="1:32" x14ac:dyDescent="0.2">
      <c r="A1256" s="36" t="s">
        <v>235</v>
      </c>
      <c r="B1256" s="37" t="s">
        <v>237</v>
      </c>
      <c r="C1256" s="38">
        <v>855966</v>
      </c>
      <c r="D1256" s="39">
        <v>7319660208422</v>
      </c>
      <c r="E1256" s="37" t="s">
        <v>46</v>
      </c>
      <c r="F1256" s="40">
        <v>224</v>
      </c>
      <c r="G1256" s="37">
        <v>0</v>
      </c>
      <c r="H1256" s="41">
        <v>0.3</v>
      </c>
      <c r="I1256" s="35">
        <f>'EPD information'!$L$16*Tabell2[[#This Row],[Weight (kg)]]</f>
        <v>1.0229999999999999</v>
      </c>
      <c r="J1256" s="22">
        <f>'EPD information'!$M$16*Tabell2[[#This Row],[Weight (kg)]]</f>
        <v>1.7819999999999999E-2</v>
      </c>
      <c r="K1256" s="22">
        <f>'EPD information'!$N$16*Tabell2[[#This Row],[Weight (kg)]]</f>
        <v>2.1149999999999997E-3</v>
      </c>
      <c r="L1256" s="22">
        <f>'EPD information'!$O$16*Tabell2[[#This Row],[Weight (kg)]]</f>
        <v>0</v>
      </c>
      <c r="M1256" s="22">
        <f>'EPD information'!$P$16*Tabell2[[#This Row],[Weight (kg)]]</f>
        <v>1.41E-3</v>
      </c>
      <c r="N1256" s="22">
        <f>'EPD information'!$Q$16*Tabell2[[#This Row],[Weight (kg)]]</f>
        <v>4.6800000000000001E-2</v>
      </c>
      <c r="O1256" s="22">
        <f>'EPD information'!$R$16*Tabell2[[#This Row],[Weight (kg)]]</f>
        <v>7.5900000000000002E-5</v>
      </c>
      <c r="P1256" s="22">
        <f>'EPD information'!$S$16*Tabell2[[#This Row],[Weight (kg)]]</f>
        <v>-0.36299999999999999</v>
      </c>
      <c r="Q1256" s="35">
        <f>'Product specific GWP'!$T$16*Tabell2[[#This Row],[Weight (kg)]]</f>
        <v>1.311E-2</v>
      </c>
      <c r="R1256" s="35" t="s">
        <v>48</v>
      </c>
      <c r="S1256" s="35">
        <f>'EPD information'!$V$16*Tabell2[[#This Row],[Weight (kg)]]</f>
        <v>2.1149999999999997E-3</v>
      </c>
      <c r="T1256" s="35" t="str">
        <f>'EPD information'!$W$16</f>
        <v>ND</v>
      </c>
      <c r="U1256" s="35">
        <f>'EPD information'!$X$16*Tabell2[[#This Row],[Weight (kg)]]</f>
        <v>1.41E-3</v>
      </c>
      <c r="V1256" s="35">
        <f>'EPD information'!$Y$16*Tabell2[[#This Row],[Weight (kg)]]</f>
        <v>4.6800000000000001E-2</v>
      </c>
      <c r="W1256" s="35">
        <f>'EPD information'!$Z$16*Tabell2[[#This Row],[Weight (kg)]]</f>
        <v>7.5900000000000002E-5</v>
      </c>
      <c r="X1256" s="35">
        <f>'EPD information'!$AA$16*Tabell2[[#This Row],[Weight (kg)]]</f>
        <v>-0.36299999999999999</v>
      </c>
      <c r="Y1256" s="18">
        <f>'EPD information'!$AB$16*Tabell2[[#This Row],[Weight (kg)]]</f>
        <v>1.008</v>
      </c>
      <c r="Z1256" s="18">
        <f>'EPD information'!$AC$16*Tabell2[[#This Row],[Weight (kg)]]</f>
        <v>1.7669999999999998E-2</v>
      </c>
      <c r="AA1256" s="18">
        <f>'EPD information'!$AD$16*Tabell2[[#This Row],[Weight (kg)]]</f>
        <v>2.2109999999999999E-3</v>
      </c>
      <c r="AB1256" s="18" t="s">
        <v>48</v>
      </c>
      <c r="AC1256" s="18">
        <f>'EPD information'!$AF$16*Tabell2[[#This Row],[Weight (kg)]]</f>
        <v>1.3949999999999998E-3</v>
      </c>
      <c r="AD1256" s="18">
        <f>'EPD information'!$AG$16*Tabell2[[#This Row],[Weight (kg)]]</f>
        <v>4.65E-2</v>
      </c>
      <c r="AE1256" s="18">
        <f>'EPD information'!$AH$16*Tabell2[[#This Row],[Weight (kg)]]</f>
        <v>7.4400000000000006E-5</v>
      </c>
      <c r="AF1256" s="21">
        <f>'EPD information'!$AI$16*Tabell2[[#This Row],[Weight (kg)]]</f>
        <v>-0.34499999999999997</v>
      </c>
    </row>
    <row r="1257" spans="1:32" x14ac:dyDescent="0.2">
      <c r="A1257" s="36" t="s">
        <v>235</v>
      </c>
      <c r="B1257" s="37" t="s">
        <v>236</v>
      </c>
      <c r="C1257" s="38">
        <v>255065</v>
      </c>
      <c r="D1257" s="39">
        <v>7319662550659</v>
      </c>
      <c r="E1257" s="37" t="s">
        <v>46</v>
      </c>
      <c r="F1257" s="40">
        <v>250</v>
      </c>
      <c r="G1257" s="37">
        <v>0</v>
      </c>
      <c r="H1257" s="41">
        <v>0.52</v>
      </c>
      <c r="I1257" s="35">
        <f>'EPD information'!$L$16*Tabell2[[#This Row],[Weight (kg)]]</f>
        <v>1.7732000000000001</v>
      </c>
      <c r="J1257" s="22">
        <f>'EPD information'!$M$16*Tabell2[[#This Row],[Weight (kg)]]</f>
        <v>3.0888000000000002E-2</v>
      </c>
      <c r="K1257" s="22">
        <f>'EPD information'!$N$16*Tabell2[[#This Row],[Weight (kg)]]</f>
        <v>3.666E-3</v>
      </c>
      <c r="L1257" s="22">
        <f>'EPD information'!$O$16*Tabell2[[#This Row],[Weight (kg)]]</f>
        <v>0</v>
      </c>
      <c r="M1257" s="22">
        <f>'EPD information'!$P$16*Tabell2[[#This Row],[Weight (kg)]]</f>
        <v>2.444E-3</v>
      </c>
      <c r="N1257" s="22">
        <f>'EPD information'!$Q$16*Tabell2[[#This Row],[Weight (kg)]]</f>
        <v>8.1119999999999998E-2</v>
      </c>
      <c r="O1257" s="22">
        <f>'EPD information'!$R$16*Tabell2[[#This Row],[Weight (kg)]]</f>
        <v>1.3156000000000002E-4</v>
      </c>
      <c r="P1257" s="22">
        <f>'EPD information'!$S$16*Tabell2[[#This Row],[Weight (kg)]]</f>
        <v>-0.62919999999999998</v>
      </c>
      <c r="Q1257" s="35">
        <f>'Product specific GWP'!$T$16*Tabell2[[#This Row],[Weight (kg)]]</f>
        <v>2.2724000000000001E-2</v>
      </c>
      <c r="R1257" s="35" t="s">
        <v>48</v>
      </c>
      <c r="S1257" s="35">
        <f>'EPD information'!$V$16*Tabell2[[#This Row],[Weight (kg)]]</f>
        <v>3.666E-3</v>
      </c>
      <c r="T1257" s="35" t="str">
        <f>'EPD information'!$W$16</f>
        <v>ND</v>
      </c>
      <c r="U1257" s="35">
        <f>'EPD information'!$X$16*Tabell2[[#This Row],[Weight (kg)]]</f>
        <v>2.444E-3</v>
      </c>
      <c r="V1257" s="35">
        <f>'EPD information'!$Y$16*Tabell2[[#This Row],[Weight (kg)]]</f>
        <v>8.1119999999999998E-2</v>
      </c>
      <c r="W1257" s="35">
        <f>'EPD information'!$Z$16*Tabell2[[#This Row],[Weight (kg)]]</f>
        <v>1.3156000000000002E-4</v>
      </c>
      <c r="X1257" s="35">
        <f>'EPD information'!$AA$16*Tabell2[[#This Row],[Weight (kg)]]</f>
        <v>-0.62919999999999998</v>
      </c>
      <c r="Y1257" s="18">
        <f>'EPD information'!$AB$16*Tabell2[[#This Row],[Weight (kg)]]</f>
        <v>1.7472000000000001</v>
      </c>
      <c r="Z1257" s="18">
        <f>'EPD information'!$AC$16*Tabell2[[#This Row],[Weight (kg)]]</f>
        <v>3.0628000000000002E-2</v>
      </c>
      <c r="AA1257" s="18">
        <f>'EPD information'!$AD$16*Tabell2[[#This Row],[Weight (kg)]]</f>
        <v>3.8324000000000001E-3</v>
      </c>
      <c r="AB1257" s="18" t="s">
        <v>48</v>
      </c>
      <c r="AC1257" s="18">
        <f>'EPD information'!$AF$16*Tabell2[[#This Row],[Weight (kg)]]</f>
        <v>2.418E-3</v>
      </c>
      <c r="AD1257" s="18">
        <f>'EPD information'!$AG$16*Tabell2[[#This Row],[Weight (kg)]]</f>
        <v>8.0600000000000005E-2</v>
      </c>
      <c r="AE1257" s="18">
        <f>'EPD information'!$AH$16*Tabell2[[#This Row],[Weight (kg)]]</f>
        <v>1.2896000000000001E-4</v>
      </c>
      <c r="AF1257" s="21">
        <f>'EPD information'!$AI$16*Tabell2[[#This Row],[Weight (kg)]]</f>
        <v>-0.59799999999999998</v>
      </c>
    </row>
    <row r="1258" spans="1:32" x14ac:dyDescent="0.2">
      <c r="A1258" s="36" t="s">
        <v>235</v>
      </c>
      <c r="B1258" s="37" t="s">
        <v>236</v>
      </c>
      <c r="C1258" s="38">
        <v>254958</v>
      </c>
      <c r="D1258" s="39">
        <v>7319662549585</v>
      </c>
      <c r="E1258" s="37" t="s">
        <v>46</v>
      </c>
      <c r="F1258" s="40">
        <v>250</v>
      </c>
      <c r="G1258" s="37">
        <v>0</v>
      </c>
      <c r="H1258" s="41">
        <v>0.52</v>
      </c>
      <c r="I1258" s="35">
        <f>'EPD information'!$L$16*Tabell2[[#This Row],[Weight (kg)]]</f>
        <v>1.7732000000000001</v>
      </c>
      <c r="J1258" s="22">
        <f>'EPD information'!$M$16*Tabell2[[#This Row],[Weight (kg)]]</f>
        <v>3.0888000000000002E-2</v>
      </c>
      <c r="K1258" s="22">
        <f>'EPD information'!$N$16*Tabell2[[#This Row],[Weight (kg)]]</f>
        <v>3.666E-3</v>
      </c>
      <c r="L1258" s="22">
        <f>'EPD information'!$O$16*Tabell2[[#This Row],[Weight (kg)]]</f>
        <v>0</v>
      </c>
      <c r="M1258" s="22">
        <f>'EPD information'!$P$16*Tabell2[[#This Row],[Weight (kg)]]</f>
        <v>2.444E-3</v>
      </c>
      <c r="N1258" s="22">
        <f>'EPD information'!$Q$16*Tabell2[[#This Row],[Weight (kg)]]</f>
        <v>8.1119999999999998E-2</v>
      </c>
      <c r="O1258" s="22">
        <f>'EPD information'!$R$16*Tabell2[[#This Row],[Weight (kg)]]</f>
        <v>1.3156000000000002E-4</v>
      </c>
      <c r="P1258" s="22">
        <f>'EPD information'!$S$16*Tabell2[[#This Row],[Weight (kg)]]</f>
        <v>-0.62919999999999998</v>
      </c>
      <c r="Q1258" s="35">
        <f>'Product specific GWP'!$T$16*Tabell2[[#This Row],[Weight (kg)]]</f>
        <v>2.2724000000000001E-2</v>
      </c>
      <c r="R1258" s="35" t="s">
        <v>48</v>
      </c>
      <c r="S1258" s="35">
        <f>'EPD information'!$V$16*Tabell2[[#This Row],[Weight (kg)]]</f>
        <v>3.666E-3</v>
      </c>
      <c r="T1258" s="35" t="str">
        <f>'EPD information'!$W$16</f>
        <v>ND</v>
      </c>
      <c r="U1258" s="35">
        <f>'EPD information'!$X$16*Tabell2[[#This Row],[Weight (kg)]]</f>
        <v>2.444E-3</v>
      </c>
      <c r="V1258" s="35">
        <f>'EPD information'!$Y$16*Tabell2[[#This Row],[Weight (kg)]]</f>
        <v>8.1119999999999998E-2</v>
      </c>
      <c r="W1258" s="35">
        <f>'EPD information'!$Z$16*Tabell2[[#This Row],[Weight (kg)]]</f>
        <v>1.3156000000000002E-4</v>
      </c>
      <c r="X1258" s="35">
        <f>'EPD information'!$AA$16*Tabell2[[#This Row],[Weight (kg)]]</f>
        <v>-0.62919999999999998</v>
      </c>
      <c r="Y1258" s="18">
        <f>'EPD information'!$AB$16*Tabell2[[#This Row],[Weight (kg)]]</f>
        <v>1.7472000000000001</v>
      </c>
      <c r="Z1258" s="18">
        <f>'EPD information'!$AC$16*Tabell2[[#This Row],[Weight (kg)]]</f>
        <v>3.0628000000000002E-2</v>
      </c>
      <c r="AA1258" s="18">
        <f>'EPD information'!$AD$16*Tabell2[[#This Row],[Weight (kg)]]</f>
        <v>3.8324000000000001E-3</v>
      </c>
      <c r="AB1258" s="18" t="s">
        <v>48</v>
      </c>
      <c r="AC1258" s="18">
        <f>'EPD information'!$AF$16*Tabell2[[#This Row],[Weight (kg)]]</f>
        <v>2.418E-3</v>
      </c>
      <c r="AD1258" s="18">
        <f>'EPD information'!$AG$16*Tabell2[[#This Row],[Weight (kg)]]</f>
        <v>8.0600000000000005E-2</v>
      </c>
      <c r="AE1258" s="18">
        <f>'EPD information'!$AH$16*Tabell2[[#This Row],[Weight (kg)]]</f>
        <v>1.2896000000000001E-4</v>
      </c>
      <c r="AF1258" s="21">
        <f>'EPD information'!$AI$16*Tabell2[[#This Row],[Weight (kg)]]</f>
        <v>-0.59799999999999998</v>
      </c>
    </row>
    <row r="1259" spans="1:32" x14ac:dyDescent="0.2">
      <c r="A1259" s="36" t="s">
        <v>235</v>
      </c>
      <c r="B1259" s="37" t="s">
        <v>236</v>
      </c>
      <c r="C1259" s="38">
        <v>255066</v>
      </c>
      <c r="D1259" s="39">
        <v>7319662550666</v>
      </c>
      <c r="E1259" s="37" t="s">
        <v>46</v>
      </c>
      <c r="F1259" s="40">
        <v>280</v>
      </c>
      <c r="G1259" s="37">
        <v>0</v>
      </c>
      <c r="H1259" s="41">
        <v>0.56000000000000005</v>
      </c>
      <c r="I1259" s="35">
        <f>'EPD information'!$L$16*Tabell2[[#This Row],[Weight (kg)]]</f>
        <v>1.9096000000000002</v>
      </c>
      <c r="J1259" s="22">
        <f>'EPD information'!$M$16*Tabell2[[#This Row],[Weight (kg)]]</f>
        <v>3.3264000000000002E-2</v>
      </c>
      <c r="K1259" s="22">
        <f>'EPD information'!$N$16*Tabell2[[#This Row],[Weight (kg)]]</f>
        <v>3.9480000000000001E-3</v>
      </c>
      <c r="L1259" s="22">
        <f>'EPD information'!$O$16*Tabell2[[#This Row],[Weight (kg)]]</f>
        <v>0</v>
      </c>
      <c r="M1259" s="22">
        <f>'EPD information'!$P$16*Tabell2[[#This Row],[Weight (kg)]]</f>
        <v>2.6320000000000002E-3</v>
      </c>
      <c r="N1259" s="22">
        <f>'EPD information'!$Q$16*Tabell2[[#This Row],[Weight (kg)]]</f>
        <v>8.7360000000000007E-2</v>
      </c>
      <c r="O1259" s="22">
        <f>'EPD information'!$R$16*Tabell2[[#This Row],[Weight (kg)]]</f>
        <v>1.4168000000000004E-4</v>
      </c>
      <c r="P1259" s="22">
        <f>'EPD information'!$S$16*Tabell2[[#This Row],[Weight (kg)]]</f>
        <v>-0.67760000000000009</v>
      </c>
      <c r="Q1259" s="35">
        <f>'Product specific GWP'!$T$16*Tabell2[[#This Row],[Weight (kg)]]</f>
        <v>2.4472000000000004E-2</v>
      </c>
      <c r="R1259" s="35" t="s">
        <v>48</v>
      </c>
      <c r="S1259" s="35">
        <f>'EPD information'!$V$16*Tabell2[[#This Row],[Weight (kg)]]</f>
        <v>3.9480000000000001E-3</v>
      </c>
      <c r="T1259" s="35" t="str">
        <f>'EPD information'!$W$16</f>
        <v>ND</v>
      </c>
      <c r="U1259" s="35">
        <f>'EPD information'!$X$16*Tabell2[[#This Row],[Weight (kg)]]</f>
        <v>2.6320000000000002E-3</v>
      </c>
      <c r="V1259" s="35">
        <f>'EPD information'!$Y$16*Tabell2[[#This Row],[Weight (kg)]]</f>
        <v>8.7360000000000007E-2</v>
      </c>
      <c r="W1259" s="35">
        <f>'EPD information'!$Z$16*Tabell2[[#This Row],[Weight (kg)]]</f>
        <v>1.4168000000000004E-4</v>
      </c>
      <c r="X1259" s="35">
        <f>'EPD information'!$AA$16*Tabell2[[#This Row],[Weight (kg)]]</f>
        <v>-0.67760000000000009</v>
      </c>
      <c r="Y1259" s="18">
        <f>'EPD information'!$AB$16*Tabell2[[#This Row],[Weight (kg)]]</f>
        <v>1.8816000000000002</v>
      </c>
      <c r="Z1259" s="18">
        <f>'EPD information'!$AC$16*Tabell2[[#This Row],[Weight (kg)]]</f>
        <v>3.2984000000000006E-2</v>
      </c>
      <c r="AA1259" s="18">
        <f>'EPD information'!$AD$16*Tabell2[[#This Row],[Weight (kg)]]</f>
        <v>4.1272000000000001E-3</v>
      </c>
      <c r="AB1259" s="18" t="s">
        <v>48</v>
      </c>
      <c r="AC1259" s="18">
        <f>'EPD information'!$AF$16*Tabell2[[#This Row],[Weight (kg)]]</f>
        <v>2.604E-3</v>
      </c>
      <c r="AD1259" s="18">
        <f>'EPD information'!$AG$16*Tabell2[[#This Row],[Weight (kg)]]</f>
        <v>8.6800000000000002E-2</v>
      </c>
      <c r="AE1259" s="18">
        <f>'EPD information'!$AH$16*Tabell2[[#This Row],[Weight (kg)]]</f>
        <v>1.3888000000000003E-4</v>
      </c>
      <c r="AF1259" s="21">
        <f>'EPD information'!$AI$16*Tabell2[[#This Row],[Weight (kg)]]</f>
        <v>-0.64400000000000002</v>
      </c>
    </row>
    <row r="1260" spans="1:32" x14ac:dyDescent="0.2">
      <c r="A1260" s="36" t="s">
        <v>235</v>
      </c>
      <c r="B1260" s="37" t="s">
        <v>236</v>
      </c>
      <c r="C1260" s="38">
        <v>255067</v>
      </c>
      <c r="D1260" s="39">
        <v>7319662550673</v>
      </c>
      <c r="E1260" s="37" t="s">
        <v>46</v>
      </c>
      <c r="F1260" s="40">
        <v>300</v>
      </c>
      <c r="G1260" s="37">
        <v>0</v>
      </c>
      <c r="H1260" s="41">
        <v>0.64</v>
      </c>
      <c r="I1260" s="35">
        <f>'EPD information'!$L$16*Tabell2[[#This Row],[Weight (kg)]]</f>
        <v>2.1824000000000003</v>
      </c>
      <c r="J1260" s="22">
        <f>'EPD information'!$M$16*Tabell2[[#This Row],[Weight (kg)]]</f>
        <v>3.8016000000000001E-2</v>
      </c>
      <c r="K1260" s="22">
        <f>'EPD information'!$N$16*Tabell2[[#This Row],[Weight (kg)]]</f>
        <v>4.5120000000000004E-3</v>
      </c>
      <c r="L1260" s="22">
        <f>'EPD information'!$O$16*Tabell2[[#This Row],[Weight (kg)]]</f>
        <v>0</v>
      </c>
      <c r="M1260" s="22">
        <f>'EPD information'!$P$16*Tabell2[[#This Row],[Weight (kg)]]</f>
        <v>3.0080000000000003E-3</v>
      </c>
      <c r="N1260" s="22">
        <f>'EPD information'!$Q$16*Tabell2[[#This Row],[Weight (kg)]]</f>
        <v>9.9839999999999998E-2</v>
      </c>
      <c r="O1260" s="22">
        <f>'EPD information'!$R$16*Tabell2[[#This Row],[Weight (kg)]]</f>
        <v>1.6192000000000002E-4</v>
      </c>
      <c r="P1260" s="22">
        <f>'EPD information'!$S$16*Tabell2[[#This Row],[Weight (kg)]]</f>
        <v>-0.77439999999999998</v>
      </c>
      <c r="Q1260" s="35">
        <f>'Product specific GWP'!$T$16*Tabell2[[#This Row],[Weight (kg)]]</f>
        <v>2.7968000000000003E-2</v>
      </c>
      <c r="R1260" s="35" t="s">
        <v>48</v>
      </c>
      <c r="S1260" s="35">
        <f>'EPD information'!$V$16*Tabell2[[#This Row],[Weight (kg)]]</f>
        <v>4.5120000000000004E-3</v>
      </c>
      <c r="T1260" s="35" t="str">
        <f>'EPD information'!$W$16</f>
        <v>ND</v>
      </c>
      <c r="U1260" s="35">
        <f>'EPD information'!$X$16*Tabell2[[#This Row],[Weight (kg)]]</f>
        <v>3.0080000000000003E-3</v>
      </c>
      <c r="V1260" s="35">
        <f>'EPD information'!$Y$16*Tabell2[[#This Row],[Weight (kg)]]</f>
        <v>9.9839999999999998E-2</v>
      </c>
      <c r="W1260" s="35">
        <f>'EPD information'!$Z$16*Tabell2[[#This Row],[Weight (kg)]]</f>
        <v>1.6192000000000002E-4</v>
      </c>
      <c r="X1260" s="35">
        <f>'EPD information'!$AA$16*Tabell2[[#This Row],[Weight (kg)]]</f>
        <v>-0.77439999999999998</v>
      </c>
      <c r="Y1260" s="18">
        <f>'EPD information'!$AB$16*Tabell2[[#This Row],[Weight (kg)]]</f>
        <v>2.1503999999999999</v>
      </c>
      <c r="Z1260" s="18">
        <f>'EPD information'!$AC$16*Tabell2[[#This Row],[Weight (kg)]]</f>
        <v>3.7696E-2</v>
      </c>
      <c r="AA1260" s="18">
        <f>'EPD information'!$AD$16*Tabell2[[#This Row],[Weight (kg)]]</f>
        <v>4.7168000000000002E-3</v>
      </c>
      <c r="AB1260" s="18" t="s">
        <v>48</v>
      </c>
      <c r="AC1260" s="18">
        <f>'EPD information'!$AF$16*Tabell2[[#This Row],[Weight (kg)]]</f>
        <v>2.9759999999999999E-3</v>
      </c>
      <c r="AD1260" s="18">
        <f>'EPD information'!$AG$16*Tabell2[[#This Row],[Weight (kg)]]</f>
        <v>9.9199999999999997E-2</v>
      </c>
      <c r="AE1260" s="18">
        <f>'EPD information'!$AH$16*Tabell2[[#This Row],[Weight (kg)]]</f>
        <v>1.5872E-4</v>
      </c>
      <c r="AF1260" s="21">
        <f>'EPD information'!$AI$16*Tabell2[[#This Row],[Weight (kg)]]</f>
        <v>-0.73599999999999999</v>
      </c>
    </row>
    <row r="1261" spans="1:32" x14ac:dyDescent="0.2">
      <c r="A1261" s="36" t="s">
        <v>235</v>
      </c>
      <c r="B1261" s="37" t="s">
        <v>236</v>
      </c>
      <c r="C1261" s="38">
        <v>255068</v>
      </c>
      <c r="D1261" s="39">
        <v>7319662550680</v>
      </c>
      <c r="E1261" s="37" t="s">
        <v>46</v>
      </c>
      <c r="F1261" s="40">
        <v>315</v>
      </c>
      <c r="G1261" s="37">
        <v>0</v>
      </c>
      <c r="H1261" s="41">
        <v>0.66</v>
      </c>
      <c r="I1261" s="35">
        <f>'EPD information'!$L$16*Tabell2[[#This Row],[Weight (kg)]]</f>
        <v>2.2506000000000004</v>
      </c>
      <c r="J1261" s="22">
        <f>'EPD information'!$M$16*Tabell2[[#This Row],[Weight (kg)]]</f>
        <v>3.9204000000000003E-2</v>
      </c>
      <c r="K1261" s="22">
        <f>'EPD information'!$N$16*Tabell2[[#This Row],[Weight (kg)]]</f>
        <v>4.653E-3</v>
      </c>
      <c r="L1261" s="22">
        <f>'EPD information'!$O$16*Tabell2[[#This Row],[Weight (kg)]]</f>
        <v>0</v>
      </c>
      <c r="M1261" s="22">
        <f>'EPD information'!$P$16*Tabell2[[#This Row],[Weight (kg)]]</f>
        <v>3.1020000000000002E-3</v>
      </c>
      <c r="N1261" s="22">
        <f>'EPD information'!$Q$16*Tabell2[[#This Row],[Weight (kg)]]</f>
        <v>0.10296000000000001</v>
      </c>
      <c r="O1261" s="22">
        <f>'EPD information'!$R$16*Tabell2[[#This Row],[Weight (kg)]]</f>
        <v>1.6698000000000003E-4</v>
      </c>
      <c r="P1261" s="22">
        <f>'EPD information'!$S$16*Tabell2[[#This Row],[Weight (kg)]]</f>
        <v>-0.79859999999999998</v>
      </c>
      <c r="Q1261" s="35">
        <f>'Product specific GWP'!$T$16*Tabell2[[#This Row],[Weight (kg)]]</f>
        <v>2.8842000000000003E-2</v>
      </c>
      <c r="R1261" s="35" t="s">
        <v>48</v>
      </c>
      <c r="S1261" s="35">
        <f>'EPD information'!$V$16*Tabell2[[#This Row],[Weight (kg)]]</f>
        <v>4.653E-3</v>
      </c>
      <c r="T1261" s="35" t="str">
        <f>'EPD information'!$W$16</f>
        <v>ND</v>
      </c>
      <c r="U1261" s="35">
        <f>'EPD information'!$X$16*Tabell2[[#This Row],[Weight (kg)]]</f>
        <v>3.1020000000000002E-3</v>
      </c>
      <c r="V1261" s="35">
        <f>'EPD information'!$Y$16*Tabell2[[#This Row],[Weight (kg)]]</f>
        <v>0.10296000000000001</v>
      </c>
      <c r="W1261" s="35">
        <f>'EPD information'!$Z$16*Tabell2[[#This Row],[Weight (kg)]]</f>
        <v>1.6698000000000003E-4</v>
      </c>
      <c r="X1261" s="35">
        <f>'EPD information'!$AA$16*Tabell2[[#This Row],[Weight (kg)]]</f>
        <v>-0.79859999999999998</v>
      </c>
      <c r="Y1261" s="18">
        <f>'EPD information'!$AB$16*Tabell2[[#This Row],[Weight (kg)]]</f>
        <v>2.2176</v>
      </c>
      <c r="Z1261" s="18">
        <f>'EPD information'!$AC$16*Tabell2[[#This Row],[Weight (kg)]]</f>
        <v>3.8874000000000006E-2</v>
      </c>
      <c r="AA1261" s="18">
        <f>'EPD information'!$AD$16*Tabell2[[#This Row],[Weight (kg)]]</f>
        <v>4.8641999999999999E-3</v>
      </c>
      <c r="AB1261" s="18" t="s">
        <v>48</v>
      </c>
      <c r="AC1261" s="18">
        <f>'EPD information'!$AF$16*Tabell2[[#This Row],[Weight (kg)]]</f>
        <v>3.0689999999999997E-3</v>
      </c>
      <c r="AD1261" s="18">
        <f>'EPD information'!$AG$16*Tabell2[[#This Row],[Weight (kg)]]</f>
        <v>0.1023</v>
      </c>
      <c r="AE1261" s="18">
        <f>'EPD information'!$AH$16*Tabell2[[#This Row],[Weight (kg)]]</f>
        <v>1.6368E-4</v>
      </c>
      <c r="AF1261" s="21">
        <f>'EPD information'!$AI$16*Tabell2[[#This Row],[Weight (kg)]]</f>
        <v>-0.75900000000000001</v>
      </c>
    </row>
    <row r="1262" spans="1:32" x14ac:dyDescent="0.2">
      <c r="A1262" s="36" t="s">
        <v>235</v>
      </c>
      <c r="B1262" s="37" t="s">
        <v>236</v>
      </c>
      <c r="C1262" s="38">
        <v>255069</v>
      </c>
      <c r="D1262" s="39">
        <v>7319662550697</v>
      </c>
      <c r="E1262" s="37" t="s">
        <v>46</v>
      </c>
      <c r="F1262" s="40">
        <v>355</v>
      </c>
      <c r="G1262" s="37">
        <v>0</v>
      </c>
      <c r="H1262" s="41">
        <v>0.76</v>
      </c>
      <c r="I1262" s="35">
        <f>'EPD information'!$L$16*Tabell2[[#This Row],[Weight (kg)]]</f>
        <v>2.5916000000000001</v>
      </c>
      <c r="J1262" s="22">
        <f>'EPD information'!$M$16*Tabell2[[#This Row],[Weight (kg)]]</f>
        <v>4.5144000000000004E-2</v>
      </c>
      <c r="K1262" s="22">
        <f>'EPD information'!$N$16*Tabell2[[#This Row],[Weight (kg)]]</f>
        <v>5.3579999999999999E-3</v>
      </c>
      <c r="L1262" s="22">
        <f>'EPD information'!$O$16*Tabell2[[#This Row],[Weight (kg)]]</f>
        <v>0</v>
      </c>
      <c r="M1262" s="22">
        <f>'EPD information'!$P$16*Tabell2[[#This Row],[Weight (kg)]]</f>
        <v>3.5720000000000001E-3</v>
      </c>
      <c r="N1262" s="22">
        <f>'EPD information'!$Q$16*Tabell2[[#This Row],[Weight (kg)]]</f>
        <v>0.11856</v>
      </c>
      <c r="O1262" s="22">
        <f>'EPD information'!$R$16*Tabell2[[#This Row],[Weight (kg)]]</f>
        <v>1.9228000000000002E-4</v>
      </c>
      <c r="P1262" s="22">
        <f>'EPD information'!$S$16*Tabell2[[#This Row],[Weight (kg)]]</f>
        <v>-0.91959999999999997</v>
      </c>
      <c r="Q1262" s="35">
        <f>'Product specific GWP'!$T$16*Tabell2[[#This Row],[Weight (kg)]]</f>
        <v>3.3212000000000005E-2</v>
      </c>
      <c r="R1262" s="35" t="s">
        <v>48</v>
      </c>
      <c r="S1262" s="35">
        <f>'EPD information'!$V$16*Tabell2[[#This Row],[Weight (kg)]]</f>
        <v>5.3579999999999999E-3</v>
      </c>
      <c r="T1262" s="35" t="str">
        <f>'EPD information'!$W$16</f>
        <v>ND</v>
      </c>
      <c r="U1262" s="35">
        <f>'EPD information'!$X$16*Tabell2[[#This Row],[Weight (kg)]]</f>
        <v>3.5720000000000001E-3</v>
      </c>
      <c r="V1262" s="35">
        <f>'EPD information'!$Y$16*Tabell2[[#This Row],[Weight (kg)]]</f>
        <v>0.11856</v>
      </c>
      <c r="W1262" s="35">
        <f>'EPD information'!$Z$16*Tabell2[[#This Row],[Weight (kg)]]</f>
        <v>1.9228000000000002E-4</v>
      </c>
      <c r="X1262" s="35">
        <f>'EPD information'!$AA$16*Tabell2[[#This Row],[Weight (kg)]]</f>
        <v>-0.91959999999999997</v>
      </c>
      <c r="Y1262" s="18">
        <f>'EPD information'!$AB$16*Tabell2[[#This Row],[Weight (kg)]]</f>
        <v>2.5535999999999999</v>
      </c>
      <c r="Z1262" s="18">
        <f>'EPD information'!$AC$16*Tabell2[[#This Row],[Weight (kg)]]</f>
        <v>4.4763999999999998E-2</v>
      </c>
      <c r="AA1262" s="18">
        <f>'EPD information'!$AD$16*Tabell2[[#This Row],[Weight (kg)]]</f>
        <v>5.6011999999999998E-3</v>
      </c>
      <c r="AB1262" s="18" t="s">
        <v>48</v>
      </c>
      <c r="AC1262" s="18">
        <f>'EPD information'!$AF$16*Tabell2[[#This Row],[Weight (kg)]]</f>
        <v>3.5339999999999998E-3</v>
      </c>
      <c r="AD1262" s="18">
        <f>'EPD information'!$AG$16*Tabell2[[#This Row],[Weight (kg)]]</f>
        <v>0.1178</v>
      </c>
      <c r="AE1262" s="18">
        <f>'EPD information'!$AH$16*Tabell2[[#This Row],[Weight (kg)]]</f>
        <v>1.8848000000000001E-4</v>
      </c>
      <c r="AF1262" s="21">
        <f>'EPD information'!$AI$16*Tabell2[[#This Row],[Weight (kg)]]</f>
        <v>-0.87399999999999989</v>
      </c>
    </row>
    <row r="1263" spans="1:32" x14ac:dyDescent="0.2">
      <c r="A1263" s="36" t="s">
        <v>235</v>
      </c>
      <c r="B1263" s="37" t="s">
        <v>236</v>
      </c>
      <c r="C1263" s="38">
        <v>255070</v>
      </c>
      <c r="D1263" s="39">
        <v>7319662550703</v>
      </c>
      <c r="E1263" s="37" t="s">
        <v>46</v>
      </c>
      <c r="F1263" s="40">
        <v>400</v>
      </c>
      <c r="G1263" s="37">
        <v>0</v>
      </c>
      <c r="H1263" s="41">
        <v>1.1000000000000001</v>
      </c>
      <c r="I1263" s="35">
        <f>'EPD information'!$L$16*Tabell2[[#This Row],[Weight (kg)]]</f>
        <v>3.7510000000000003</v>
      </c>
      <c r="J1263" s="22">
        <f>'EPD information'!$M$16*Tabell2[[#This Row],[Weight (kg)]]</f>
        <v>6.5340000000000009E-2</v>
      </c>
      <c r="K1263" s="22">
        <f>'EPD information'!$N$16*Tabell2[[#This Row],[Weight (kg)]]</f>
        <v>7.7550000000000006E-3</v>
      </c>
      <c r="L1263" s="22">
        <f>'EPD information'!$O$16*Tabell2[[#This Row],[Weight (kg)]]</f>
        <v>0</v>
      </c>
      <c r="M1263" s="22">
        <f>'EPD information'!$P$16*Tabell2[[#This Row],[Weight (kg)]]</f>
        <v>5.170000000000001E-3</v>
      </c>
      <c r="N1263" s="22">
        <f>'EPD information'!$Q$16*Tabell2[[#This Row],[Weight (kg)]]</f>
        <v>0.1716</v>
      </c>
      <c r="O1263" s="22">
        <f>'EPD information'!$R$16*Tabell2[[#This Row],[Weight (kg)]]</f>
        <v>2.7830000000000004E-4</v>
      </c>
      <c r="P1263" s="22">
        <f>'EPD information'!$S$16*Tabell2[[#This Row],[Weight (kg)]]</f>
        <v>-1.331</v>
      </c>
      <c r="Q1263" s="35">
        <f>'Product specific GWP'!$T$16*Tabell2[[#This Row],[Weight (kg)]]</f>
        <v>4.8070000000000009E-2</v>
      </c>
      <c r="R1263" s="35" t="s">
        <v>48</v>
      </c>
      <c r="S1263" s="35">
        <f>'EPD information'!$V$16*Tabell2[[#This Row],[Weight (kg)]]</f>
        <v>7.7550000000000006E-3</v>
      </c>
      <c r="T1263" s="35" t="str">
        <f>'EPD information'!$W$16</f>
        <v>ND</v>
      </c>
      <c r="U1263" s="35">
        <f>'EPD information'!$X$16*Tabell2[[#This Row],[Weight (kg)]]</f>
        <v>5.170000000000001E-3</v>
      </c>
      <c r="V1263" s="35">
        <f>'EPD information'!$Y$16*Tabell2[[#This Row],[Weight (kg)]]</f>
        <v>0.1716</v>
      </c>
      <c r="W1263" s="35">
        <f>'EPD information'!$Z$16*Tabell2[[#This Row],[Weight (kg)]]</f>
        <v>2.7830000000000004E-4</v>
      </c>
      <c r="X1263" s="35">
        <f>'EPD information'!$AA$16*Tabell2[[#This Row],[Weight (kg)]]</f>
        <v>-1.331</v>
      </c>
      <c r="Y1263" s="18">
        <f>'EPD information'!$AB$16*Tabell2[[#This Row],[Weight (kg)]]</f>
        <v>3.6960000000000002</v>
      </c>
      <c r="Z1263" s="18">
        <f>'EPD information'!$AC$16*Tabell2[[#This Row],[Weight (kg)]]</f>
        <v>6.479E-2</v>
      </c>
      <c r="AA1263" s="18">
        <f>'EPD information'!$AD$16*Tabell2[[#This Row],[Weight (kg)]]</f>
        <v>8.1069999999999996E-3</v>
      </c>
      <c r="AB1263" s="18" t="s">
        <v>48</v>
      </c>
      <c r="AC1263" s="18">
        <f>'EPD information'!$AF$16*Tabell2[[#This Row],[Weight (kg)]]</f>
        <v>5.1149999999999998E-3</v>
      </c>
      <c r="AD1263" s="18">
        <f>'EPD information'!$AG$16*Tabell2[[#This Row],[Weight (kg)]]</f>
        <v>0.17050000000000001</v>
      </c>
      <c r="AE1263" s="18">
        <f>'EPD information'!$AH$16*Tabell2[[#This Row],[Weight (kg)]]</f>
        <v>2.7280000000000002E-4</v>
      </c>
      <c r="AF1263" s="21">
        <f>'EPD information'!$AI$16*Tabell2[[#This Row],[Weight (kg)]]</f>
        <v>-1.2649999999999999</v>
      </c>
    </row>
    <row r="1264" spans="1:32" x14ac:dyDescent="0.2">
      <c r="A1264" s="36" t="s">
        <v>235</v>
      </c>
      <c r="B1264" s="37" t="s">
        <v>236</v>
      </c>
      <c r="C1264" s="38">
        <v>255071</v>
      </c>
      <c r="D1264" s="39">
        <v>7319662550710</v>
      </c>
      <c r="E1264" s="37" t="s">
        <v>46</v>
      </c>
      <c r="F1264" s="40">
        <v>450</v>
      </c>
      <c r="G1264" s="37">
        <v>0</v>
      </c>
      <c r="H1264" s="41">
        <v>1.34</v>
      </c>
      <c r="I1264" s="35">
        <f>'EPD information'!$L$16*Tabell2[[#This Row],[Weight (kg)]]</f>
        <v>4.5694000000000008</v>
      </c>
      <c r="J1264" s="22">
        <f>'EPD information'!$M$16*Tabell2[[#This Row],[Weight (kg)]]</f>
        <v>7.9596E-2</v>
      </c>
      <c r="K1264" s="22">
        <f>'EPD information'!$N$16*Tabell2[[#This Row],[Weight (kg)]]</f>
        <v>9.4470000000000005E-3</v>
      </c>
      <c r="L1264" s="22">
        <f>'EPD information'!$O$16*Tabell2[[#This Row],[Weight (kg)]]</f>
        <v>0</v>
      </c>
      <c r="M1264" s="22">
        <f>'EPD information'!$P$16*Tabell2[[#This Row],[Weight (kg)]]</f>
        <v>6.2980000000000006E-3</v>
      </c>
      <c r="N1264" s="22">
        <f>'EPD information'!$Q$16*Tabell2[[#This Row],[Weight (kg)]]</f>
        <v>0.20904</v>
      </c>
      <c r="O1264" s="22">
        <f>'EPD information'!$R$16*Tabell2[[#This Row],[Weight (kg)]]</f>
        <v>3.3902000000000004E-4</v>
      </c>
      <c r="P1264" s="22">
        <f>'EPD information'!$S$16*Tabell2[[#This Row],[Weight (kg)]]</f>
        <v>-1.6214</v>
      </c>
      <c r="Q1264" s="35">
        <f>'Product specific GWP'!$T$16*Tabell2[[#This Row],[Weight (kg)]]</f>
        <v>5.8558000000000006E-2</v>
      </c>
      <c r="R1264" s="35" t="s">
        <v>48</v>
      </c>
      <c r="S1264" s="35">
        <f>'EPD information'!$V$16*Tabell2[[#This Row],[Weight (kg)]]</f>
        <v>9.4470000000000005E-3</v>
      </c>
      <c r="T1264" s="35" t="str">
        <f>'EPD information'!$W$16</f>
        <v>ND</v>
      </c>
      <c r="U1264" s="35">
        <f>'EPD information'!$X$16*Tabell2[[#This Row],[Weight (kg)]]</f>
        <v>6.2980000000000006E-3</v>
      </c>
      <c r="V1264" s="35">
        <f>'EPD information'!$Y$16*Tabell2[[#This Row],[Weight (kg)]]</f>
        <v>0.20904</v>
      </c>
      <c r="W1264" s="35">
        <f>'EPD information'!$Z$16*Tabell2[[#This Row],[Weight (kg)]]</f>
        <v>3.3902000000000004E-4</v>
      </c>
      <c r="X1264" s="35">
        <f>'EPD information'!$AA$16*Tabell2[[#This Row],[Weight (kg)]]</f>
        <v>-1.6214</v>
      </c>
      <c r="Y1264" s="18">
        <f>'EPD information'!$AB$16*Tabell2[[#This Row],[Weight (kg)]]</f>
        <v>4.5023999999999997</v>
      </c>
      <c r="Z1264" s="18">
        <f>'EPD information'!$AC$16*Tabell2[[#This Row],[Weight (kg)]]</f>
        <v>7.892600000000001E-2</v>
      </c>
      <c r="AA1264" s="18">
        <f>'EPD information'!$AD$16*Tabell2[[#This Row],[Weight (kg)]]</f>
        <v>9.8758000000000006E-3</v>
      </c>
      <c r="AB1264" s="18" t="s">
        <v>48</v>
      </c>
      <c r="AC1264" s="18">
        <f>'EPD information'!$AF$16*Tabell2[[#This Row],[Weight (kg)]]</f>
        <v>6.2309999999999996E-3</v>
      </c>
      <c r="AD1264" s="18">
        <f>'EPD information'!$AG$16*Tabell2[[#This Row],[Weight (kg)]]</f>
        <v>0.20770000000000002</v>
      </c>
      <c r="AE1264" s="18">
        <f>'EPD information'!$AH$16*Tabell2[[#This Row],[Weight (kg)]]</f>
        <v>3.3232000000000004E-4</v>
      </c>
      <c r="AF1264" s="21">
        <f>'EPD information'!$AI$16*Tabell2[[#This Row],[Weight (kg)]]</f>
        <v>-1.5409999999999999</v>
      </c>
    </row>
    <row r="1265" spans="1:32" x14ac:dyDescent="0.2">
      <c r="A1265" s="36" t="s">
        <v>235</v>
      </c>
      <c r="B1265" s="37" t="s">
        <v>236</v>
      </c>
      <c r="C1265" s="38">
        <v>255072</v>
      </c>
      <c r="D1265" s="39">
        <v>7319662550727</v>
      </c>
      <c r="E1265" s="37" t="s">
        <v>46</v>
      </c>
      <c r="F1265" s="40">
        <v>500</v>
      </c>
      <c r="G1265" s="37">
        <v>0</v>
      </c>
      <c r="H1265" s="41">
        <v>1.52</v>
      </c>
      <c r="I1265" s="35">
        <f>'EPD information'!$L$16*Tabell2[[#This Row],[Weight (kg)]]</f>
        <v>5.1832000000000003</v>
      </c>
      <c r="J1265" s="22">
        <f>'EPD information'!$M$16*Tabell2[[#This Row],[Weight (kg)]]</f>
        <v>9.0288000000000007E-2</v>
      </c>
      <c r="K1265" s="22">
        <f>'EPD information'!$N$16*Tabell2[[#This Row],[Weight (kg)]]</f>
        <v>1.0716E-2</v>
      </c>
      <c r="L1265" s="22">
        <f>'EPD information'!$O$16*Tabell2[[#This Row],[Weight (kg)]]</f>
        <v>0</v>
      </c>
      <c r="M1265" s="22">
        <f>'EPD information'!$P$16*Tabell2[[#This Row],[Weight (kg)]]</f>
        <v>7.1440000000000002E-3</v>
      </c>
      <c r="N1265" s="22">
        <f>'EPD information'!$Q$16*Tabell2[[#This Row],[Weight (kg)]]</f>
        <v>0.23712</v>
      </c>
      <c r="O1265" s="22">
        <f>'EPD information'!$R$16*Tabell2[[#This Row],[Weight (kg)]]</f>
        <v>3.8456000000000005E-4</v>
      </c>
      <c r="P1265" s="22">
        <f>'EPD information'!$S$16*Tabell2[[#This Row],[Weight (kg)]]</f>
        <v>-1.8391999999999999</v>
      </c>
      <c r="Q1265" s="35">
        <f>'Product specific GWP'!$T$16*Tabell2[[#This Row],[Weight (kg)]]</f>
        <v>6.6424000000000011E-2</v>
      </c>
      <c r="R1265" s="35" t="s">
        <v>48</v>
      </c>
      <c r="S1265" s="35">
        <f>'EPD information'!$V$16*Tabell2[[#This Row],[Weight (kg)]]</f>
        <v>1.0716E-2</v>
      </c>
      <c r="T1265" s="35" t="str">
        <f>'EPD information'!$W$16</f>
        <v>ND</v>
      </c>
      <c r="U1265" s="35">
        <f>'EPD information'!$X$16*Tabell2[[#This Row],[Weight (kg)]]</f>
        <v>7.1440000000000002E-3</v>
      </c>
      <c r="V1265" s="35">
        <f>'EPD information'!$Y$16*Tabell2[[#This Row],[Weight (kg)]]</f>
        <v>0.23712</v>
      </c>
      <c r="W1265" s="35">
        <f>'EPD information'!$Z$16*Tabell2[[#This Row],[Weight (kg)]]</f>
        <v>3.8456000000000005E-4</v>
      </c>
      <c r="X1265" s="35">
        <f>'EPD information'!$AA$16*Tabell2[[#This Row],[Weight (kg)]]</f>
        <v>-1.8391999999999999</v>
      </c>
      <c r="Y1265" s="18">
        <f>'EPD information'!$AB$16*Tabell2[[#This Row],[Weight (kg)]]</f>
        <v>5.1071999999999997</v>
      </c>
      <c r="Z1265" s="18">
        <f>'EPD information'!$AC$16*Tabell2[[#This Row],[Weight (kg)]]</f>
        <v>8.9527999999999996E-2</v>
      </c>
      <c r="AA1265" s="18">
        <f>'EPD information'!$AD$16*Tabell2[[#This Row],[Weight (kg)]]</f>
        <v>1.12024E-2</v>
      </c>
      <c r="AB1265" s="18" t="s">
        <v>48</v>
      </c>
      <c r="AC1265" s="18">
        <f>'EPD information'!$AF$16*Tabell2[[#This Row],[Weight (kg)]]</f>
        <v>7.0679999999999996E-3</v>
      </c>
      <c r="AD1265" s="18">
        <f>'EPD information'!$AG$16*Tabell2[[#This Row],[Weight (kg)]]</f>
        <v>0.2356</v>
      </c>
      <c r="AE1265" s="18">
        <f>'EPD information'!$AH$16*Tabell2[[#This Row],[Weight (kg)]]</f>
        <v>3.7696000000000002E-4</v>
      </c>
      <c r="AF1265" s="21">
        <f>'EPD information'!$AI$16*Tabell2[[#This Row],[Weight (kg)]]</f>
        <v>-1.7479999999999998</v>
      </c>
    </row>
    <row r="1266" spans="1:32" x14ac:dyDescent="0.2">
      <c r="A1266" s="36" t="s">
        <v>235</v>
      </c>
      <c r="B1266" s="37" t="s">
        <v>236</v>
      </c>
      <c r="C1266" s="38">
        <v>255073</v>
      </c>
      <c r="D1266" s="39">
        <v>7319662550734</v>
      </c>
      <c r="E1266" s="37" t="s">
        <v>46</v>
      </c>
      <c r="F1266" s="40">
        <v>560</v>
      </c>
      <c r="G1266" s="37">
        <v>0</v>
      </c>
      <c r="H1266" s="41">
        <v>1.9</v>
      </c>
      <c r="I1266" s="35">
        <f>'EPD information'!$L$16*Tabell2[[#This Row],[Weight (kg)]]</f>
        <v>6.4790000000000001</v>
      </c>
      <c r="J1266" s="22">
        <f>'EPD information'!$M$16*Tabell2[[#This Row],[Weight (kg)]]</f>
        <v>0.11286</v>
      </c>
      <c r="K1266" s="22">
        <f>'EPD information'!$N$16*Tabell2[[#This Row],[Weight (kg)]]</f>
        <v>1.3394999999999999E-2</v>
      </c>
      <c r="L1266" s="22">
        <f>'EPD information'!$O$16*Tabell2[[#This Row],[Weight (kg)]]</f>
        <v>0</v>
      </c>
      <c r="M1266" s="22">
        <f>'EPD information'!$P$16*Tabell2[[#This Row],[Weight (kg)]]</f>
        <v>8.9300000000000004E-3</v>
      </c>
      <c r="N1266" s="22">
        <f>'EPD information'!$Q$16*Tabell2[[#This Row],[Weight (kg)]]</f>
        <v>0.2964</v>
      </c>
      <c r="O1266" s="22">
        <f>'EPD information'!$R$16*Tabell2[[#This Row],[Weight (kg)]]</f>
        <v>4.8070000000000003E-4</v>
      </c>
      <c r="P1266" s="22">
        <f>'EPD information'!$S$16*Tabell2[[#This Row],[Weight (kg)]]</f>
        <v>-2.2989999999999999</v>
      </c>
      <c r="Q1266" s="35">
        <f>'Product specific GWP'!$T$16*Tabell2[[#This Row],[Weight (kg)]]</f>
        <v>8.3030000000000007E-2</v>
      </c>
      <c r="R1266" s="35" t="s">
        <v>48</v>
      </c>
      <c r="S1266" s="35">
        <f>'EPD information'!$V$16*Tabell2[[#This Row],[Weight (kg)]]</f>
        <v>1.3394999999999999E-2</v>
      </c>
      <c r="T1266" s="35" t="str">
        <f>'EPD information'!$W$16</f>
        <v>ND</v>
      </c>
      <c r="U1266" s="35">
        <f>'EPD information'!$X$16*Tabell2[[#This Row],[Weight (kg)]]</f>
        <v>8.9300000000000004E-3</v>
      </c>
      <c r="V1266" s="35">
        <f>'EPD information'!$Y$16*Tabell2[[#This Row],[Weight (kg)]]</f>
        <v>0.2964</v>
      </c>
      <c r="W1266" s="35">
        <f>'EPD information'!$Z$16*Tabell2[[#This Row],[Weight (kg)]]</f>
        <v>4.8070000000000003E-4</v>
      </c>
      <c r="X1266" s="35">
        <f>'EPD information'!$AA$16*Tabell2[[#This Row],[Weight (kg)]]</f>
        <v>-2.2989999999999999</v>
      </c>
      <c r="Y1266" s="18">
        <f>'EPD information'!$AB$16*Tabell2[[#This Row],[Weight (kg)]]</f>
        <v>6.3839999999999995</v>
      </c>
      <c r="Z1266" s="18">
        <f>'EPD information'!$AC$16*Tabell2[[#This Row],[Weight (kg)]]</f>
        <v>0.11191</v>
      </c>
      <c r="AA1266" s="18">
        <f>'EPD information'!$AD$16*Tabell2[[#This Row],[Weight (kg)]]</f>
        <v>1.4003E-2</v>
      </c>
      <c r="AB1266" s="18" t="s">
        <v>48</v>
      </c>
      <c r="AC1266" s="18">
        <f>'EPD information'!$AF$16*Tabell2[[#This Row],[Weight (kg)]]</f>
        <v>8.8349999999999991E-3</v>
      </c>
      <c r="AD1266" s="18">
        <f>'EPD information'!$AG$16*Tabell2[[#This Row],[Weight (kg)]]</f>
        <v>0.29449999999999998</v>
      </c>
      <c r="AE1266" s="18">
        <f>'EPD information'!$AH$16*Tabell2[[#This Row],[Weight (kg)]]</f>
        <v>4.7120000000000002E-4</v>
      </c>
      <c r="AF1266" s="21">
        <f>'EPD information'!$AI$16*Tabell2[[#This Row],[Weight (kg)]]</f>
        <v>-2.1849999999999996</v>
      </c>
    </row>
    <row r="1267" spans="1:32" x14ac:dyDescent="0.2">
      <c r="A1267" s="36" t="s">
        <v>235</v>
      </c>
      <c r="B1267" s="37" t="s">
        <v>236</v>
      </c>
      <c r="C1267" s="38">
        <v>255074</v>
      </c>
      <c r="D1267" s="39">
        <v>7319662550741</v>
      </c>
      <c r="E1267" s="37" t="s">
        <v>46</v>
      </c>
      <c r="F1267" s="40">
        <v>600</v>
      </c>
      <c r="G1267" s="37">
        <v>0</v>
      </c>
      <c r="H1267" s="41">
        <v>2.1</v>
      </c>
      <c r="I1267" s="35">
        <f>'EPD information'!$L$16*Tabell2[[#This Row],[Weight (kg)]]</f>
        <v>7.1610000000000005</v>
      </c>
      <c r="J1267" s="22">
        <f>'EPD information'!$M$16*Tabell2[[#This Row],[Weight (kg)]]</f>
        <v>0.12474</v>
      </c>
      <c r="K1267" s="22">
        <f>'EPD information'!$N$16*Tabell2[[#This Row],[Weight (kg)]]</f>
        <v>1.4805E-2</v>
      </c>
      <c r="L1267" s="22">
        <f>'EPD information'!$O$16*Tabell2[[#This Row],[Weight (kg)]]</f>
        <v>0</v>
      </c>
      <c r="M1267" s="22">
        <f>'EPD information'!$P$16*Tabell2[[#This Row],[Weight (kg)]]</f>
        <v>9.8700000000000003E-3</v>
      </c>
      <c r="N1267" s="22">
        <f>'EPD information'!$Q$16*Tabell2[[#This Row],[Weight (kg)]]</f>
        <v>0.3276</v>
      </c>
      <c r="O1267" s="22">
        <f>'EPD information'!$R$16*Tabell2[[#This Row],[Weight (kg)]]</f>
        <v>5.3130000000000007E-4</v>
      </c>
      <c r="P1267" s="22">
        <f>'EPD information'!$S$16*Tabell2[[#This Row],[Weight (kg)]]</f>
        <v>-2.5409999999999999</v>
      </c>
      <c r="Q1267" s="35">
        <f>'Product specific GWP'!$T$16*Tabell2[[#This Row],[Weight (kg)]]</f>
        <v>9.1770000000000004E-2</v>
      </c>
      <c r="R1267" s="35" t="s">
        <v>48</v>
      </c>
      <c r="S1267" s="35">
        <f>'EPD information'!$V$16*Tabell2[[#This Row],[Weight (kg)]]</f>
        <v>1.4805E-2</v>
      </c>
      <c r="T1267" s="35" t="str">
        <f>'EPD information'!$W$16</f>
        <v>ND</v>
      </c>
      <c r="U1267" s="35">
        <f>'EPD information'!$X$16*Tabell2[[#This Row],[Weight (kg)]]</f>
        <v>9.8700000000000003E-3</v>
      </c>
      <c r="V1267" s="35">
        <f>'EPD information'!$Y$16*Tabell2[[#This Row],[Weight (kg)]]</f>
        <v>0.3276</v>
      </c>
      <c r="W1267" s="35">
        <f>'EPD information'!$Z$16*Tabell2[[#This Row],[Weight (kg)]]</f>
        <v>5.3130000000000007E-4</v>
      </c>
      <c r="X1267" s="35">
        <f>'EPD information'!$AA$16*Tabell2[[#This Row],[Weight (kg)]]</f>
        <v>-2.5409999999999999</v>
      </c>
      <c r="Y1267" s="18">
        <f>'EPD information'!$AB$16*Tabell2[[#This Row],[Weight (kg)]]</f>
        <v>7.056</v>
      </c>
      <c r="Z1267" s="18">
        <f>'EPD information'!$AC$16*Tabell2[[#This Row],[Weight (kg)]]</f>
        <v>0.12369000000000001</v>
      </c>
      <c r="AA1267" s="18">
        <f>'EPD information'!$AD$16*Tabell2[[#This Row],[Weight (kg)]]</f>
        <v>1.5476999999999999E-2</v>
      </c>
      <c r="AB1267" s="18" t="s">
        <v>48</v>
      </c>
      <c r="AC1267" s="18">
        <f>'EPD information'!$AF$16*Tabell2[[#This Row],[Weight (kg)]]</f>
        <v>9.7649999999999994E-3</v>
      </c>
      <c r="AD1267" s="18">
        <f>'EPD information'!$AG$16*Tabell2[[#This Row],[Weight (kg)]]</f>
        <v>0.32550000000000001</v>
      </c>
      <c r="AE1267" s="18">
        <f>'EPD information'!$AH$16*Tabell2[[#This Row],[Weight (kg)]]</f>
        <v>5.2080000000000008E-4</v>
      </c>
      <c r="AF1267" s="21">
        <f>'EPD information'!$AI$16*Tabell2[[#This Row],[Weight (kg)]]</f>
        <v>-2.415</v>
      </c>
    </row>
    <row r="1268" spans="1:32" x14ac:dyDescent="0.2">
      <c r="A1268" s="36" t="s">
        <v>235</v>
      </c>
      <c r="B1268" s="37" t="s">
        <v>236</v>
      </c>
      <c r="C1268" s="38">
        <v>255075</v>
      </c>
      <c r="D1268" s="39">
        <v>7319662550758</v>
      </c>
      <c r="E1268" s="37" t="s">
        <v>46</v>
      </c>
      <c r="F1268" s="40">
        <v>630</v>
      </c>
      <c r="G1268" s="37">
        <v>0</v>
      </c>
      <c r="H1268" s="41">
        <v>2.2400000000000002</v>
      </c>
      <c r="I1268" s="35">
        <f>'EPD information'!$L$16*Tabell2[[#This Row],[Weight (kg)]]</f>
        <v>7.6384000000000007</v>
      </c>
      <c r="J1268" s="22">
        <f>'EPD information'!$M$16*Tabell2[[#This Row],[Weight (kg)]]</f>
        <v>0.13305600000000001</v>
      </c>
      <c r="K1268" s="22">
        <f>'EPD information'!$N$16*Tabell2[[#This Row],[Weight (kg)]]</f>
        <v>1.5792E-2</v>
      </c>
      <c r="L1268" s="22">
        <f>'EPD information'!$O$16*Tabell2[[#This Row],[Weight (kg)]]</f>
        <v>0</v>
      </c>
      <c r="M1268" s="22">
        <f>'EPD information'!$P$16*Tabell2[[#This Row],[Weight (kg)]]</f>
        <v>1.0528000000000001E-2</v>
      </c>
      <c r="N1268" s="22">
        <f>'EPD information'!$Q$16*Tabell2[[#This Row],[Weight (kg)]]</f>
        <v>0.34944000000000003</v>
      </c>
      <c r="O1268" s="22">
        <f>'EPD information'!$R$16*Tabell2[[#This Row],[Weight (kg)]]</f>
        <v>5.6672000000000016E-4</v>
      </c>
      <c r="P1268" s="22">
        <f>'EPD information'!$S$16*Tabell2[[#This Row],[Weight (kg)]]</f>
        <v>-2.7104000000000004</v>
      </c>
      <c r="Q1268" s="35">
        <f>'Product specific GWP'!$T$16*Tabell2[[#This Row],[Weight (kg)]]</f>
        <v>9.7888000000000017E-2</v>
      </c>
      <c r="R1268" s="35" t="s">
        <v>48</v>
      </c>
      <c r="S1268" s="35">
        <f>'EPD information'!$V$16*Tabell2[[#This Row],[Weight (kg)]]</f>
        <v>1.5792E-2</v>
      </c>
      <c r="T1268" s="35" t="str">
        <f>'EPD information'!$W$16</f>
        <v>ND</v>
      </c>
      <c r="U1268" s="35">
        <f>'EPD information'!$X$16*Tabell2[[#This Row],[Weight (kg)]]</f>
        <v>1.0528000000000001E-2</v>
      </c>
      <c r="V1268" s="35">
        <f>'EPD information'!$Y$16*Tabell2[[#This Row],[Weight (kg)]]</f>
        <v>0.34944000000000003</v>
      </c>
      <c r="W1268" s="35">
        <f>'EPD information'!$Z$16*Tabell2[[#This Row],[Weight (kg)]]</f>
        <v>5.6672000000000016E-4</v>
      </c>
      <c r="X1268" s="35">
        <f>'EPD information'!$AA$16*Tabell2[[#This Row],[Weight (kg)]]</f>
        <v>-2.7104000000000004</v>
      </c>
      <c r="Y1268" s="18">
        <f>'EPD information'!$AB$16*Tabell2[[#This Row],[Weight (kg)]]</f>
        <v>7.5264000000000006</v>
      </c>
      <c r="Z1268" s="18">
        <f>'EPD information'!$AC$16*Tabell2[[#This Row],[Weight (kg)]]</f>
        <v>0.13193600000000003</v>
      </c>
      <c r="AA1268" s="18">
        <f>'EPD information'!$AD$16*Tabell2[[#This Row],[Weight (kg)]]</f>
        <v>1.6508800000000001E-2</v>
      </c>
      <c r="AB1268" s="18" t="s">
        <v>48</v>
      </c>
      <c r="AC1268" s="18">
        <f>'EPD information'!$AF$16*Tabell2[[#This Row],[Weight (kg)]]</f>
        <v>1.0416E-2</v>
      </c>
      <c r="AD1268" s="18">
        <f>'EPD information'!$AG$16*Tabell2[[#This Row],[Weight (kg)]]</f>
        <v>0.34720000000000001</v>
      </c>
      <c r="AE1268" s="18">
        <f>'EPD information'!$AH$16*Tabell2[[#This Row],[Weight (kg)]]</f>
        <v>5.555200000000001E-4</v>
      </c>
      <c r="AF1268" s="21">
        <f>'EPD information'!$AI$16*Tabell2[[#This Row],[Weight (kg)]]</f>
        <v>-2.5760000000000001</v>
      </c>
    </row>
    <row r="1269" spans="1:32" x14ac:dyDescent="0.2">
      <c r="A1269" s="36" t="s">
        <v>235</v>
      </c>
      <c r="B1269" s="37" t="s">
        <v>236</v>
      </c>
      <c r="C1269" s="38">
        <v>255076</v>
      </c>
      <c r="D1269" s="39">
        <v>7319662550765</v>
      </c>
      <c r="E1269" s="37" t="s">
        <v>46</v>
      </c>
      <c r="F1269" s="40">
        <v>710</v>
      </c>
      <c r="G1269" s="37">
        <v>0</v>
      </c>
      <c r="H1269" s="41">
        <v>2.65</v>
      </c>
      <c r="I1269" s="35">
        <f>'EPD information'!$L$16*Tabell2[[#This Row],[Weight (kg)]]</f>
        <v>9.0365000000000002</v>
      </c>
      <c r="J1269" s="22">
        <f>'EPD information'!$M$16*Tabell2[[#This Row],[Weight (kg)]]</f>
        <v>0.15740999999999999</v>
      </c>
      <c r="K1269" s="22">
        <f>'EPD information'!$N$16*Tabell2[[#This Row],[Weight (kg)]]</f>
        <v>1.8682499999999998E-2</v>
      </c>
      <c r="L1269" s="22">
        <f>'EPD information'!$O$16*Tabell2[[#This Row],[Weight (kg)]]</f>
        <v>0</v>
      </c>
      <c r="M1269" s="22">
        <f>'EPD information'!$P$16*Tabell2[[#This Row],[Weight (kg)]]</f>
        <v>1.2455000000000001E-2</v>
      </c>
      <c r="N1269" s="22">
        <f>'EPD information'!$Q$16*Tabell2[[#This Row],[Weight (kg)]]</f>
        <v>0.41339999999999999</v>
      </c>
      <c r="O1269" s="22">
        <f>'EPD information'!$R$16*Tabell2[[#This Row],[Weight (kg)]]</f>
        <v>6.7045000000000006E-4</v>
      </c>
      <c r="P1269" s="22">
        <f>'EPD information'!$S$16*Tabell2[[#This Row],[Weight (kg)]]</f>
        <v>-3.2064999999999997</v>
      </c>
      <c r="Q1269" s="35">
        <f>'Product specific GWP'!$T$16*Tabell2[[#This Row],[Weight (kg)]]</f>
        <v>0.11580500000000001</v>
      </c>
      <c r="R1269" s="35" t="s">
        <v>48</v>
      </c>
      <c r="S1269" s="35">
        <f>'EPD information'!$V$16*Tabell2[[#This Row],[Weight (kg)]]</f>
        <v>1.8682499999999998E-2</v>
      </c>
      <c r="T1269" s="35" t="str">
        <f>'EPD information'!$W$16</f>
        <v>ND</v>
      </c>
      <c r="U1269" s="35">
        <f>'EPD information'!$X$16*Tabell2[[#This Row],[Weight (kg)]]</f>
        <v>1.2455000000000001E-2</v>
      </c>
      <c r="V1269" s="35">
        <f>'EPD information'!$Y$16*Tabell2[[#This Row],[Weight (kg)]]</f>
        <v>0.41339999999999999</v>
      </c>
      <c r="W1269" s="35">
        <f>'EPD information'!$Z$16*Tabell2[[#This Row],[Weight (kg)]]</f>
        <v>6.7045000000000006E-4</v>
      </c>
      <c r="X1269" s="35">
        <f>'EPD information'!$AA$16*Tabell2[[#This Row],[Weight (kg)]]</f>
        <v>-3.2064999999999997</v>
      </c>
      <c r="Y1269" s="18">
        <f>'EPD information'!$AB$16*Tabell2[[#This Row],[Weight (kg)]]</f>
        <v>8.9039999999999999</v>
      </c>
      <c r="Z1269" s="18">
        <f>'EPD information'!$AC$16*Tabell2[[#This Row],[Weight (kg)]]</f>
        <v>0.156085</v>
      </c>
      <c r="AA1269" s="18">
        <f>'EPD information'!$AD$16*Tabell2[[#This Row],[Weight (kg)]]</f>
        <v>1.9530499999999999E-2</v>
      </c>
      <c r="AB1269" s="18" t="s">
        <v>48</v>
      </c>
      <c r="AC1269" s="18">
        <f>'EPD information'!$AF$16*Tabell2[[#This Row],[Weight (kg)]]</f>
        <v>1.2322499999999998E-2</v>
      </c>
      <c r="AD1269" s="18">
        <f>'EPD information'!$AG$16*Tabell2[[#This Row],[Weight (kg)]]</f>
        <v>0.41075</v>
      </c>
      <c r="AE1269" s="18">
        <f>'EPD information'!$AH$16*Tabell2[[#This Row],[Weight (kg)]]</f>
        <v>6.5720000000000004E-4</v>
      </c>
      <c r="AF1269" s="21">
        <f>'EPD information'!$AI$16*Tabell2[[#This Row],[Weight (kg)]]</f>
        <v>-3.0474999999999999</v>
      </c>
    </row>
    <row r="1270" spans="1:32" x14ac:dyDescent="0.2">
      <c r="A1270" s="36" t="s">
        <v>235</v>
      </c>
      <c r="B1270" s="37" t="s">
        <v>236</v>
      </c>
      <c r="C1270" s="38">
        <v>255077</v>
      </c>
      <c r="D1270" s="39">
        <v>7319662550772</v>
      </c>
      <c r="E1270" s="37" t="s">
        <v>46</v>
      </c>
      <c r="F1270" s="40">
        <v>800</v>
      </c>
      <c r="G1270" s="37">
        <v>0</v>
      </c>
      <c r="H1270" s="41">
        <v>3.1</v>
      </c>
      <c r="I1270" s="35">
        <f>'EPD information'!$L$16*Tabell2[[#This Row],[Weight (kg)]]</f>
        <v>10.571000000000002</v>
      </c>
      <c r="J1270" s="22">
        <f>'EPD information'!$M$16*Tabell2[[#This Row],[Weight (kg)]]</f>
        <v>0.18414</v>
      </c>
      <c r="K1270" s="22">
        <f>'EPD information'!$N$16*Tabell2[[#This Row],[Weight (kg)]]</f>
        <v>2.1854999999999999E-2</v>
      </c>
      <c r="L1270" s="22">
        <f>'EPD information'!$O$16*Tabell2[[#This Row],[Weight (kg)]]</f>
        <v>0</v>
      </c>
      <c r="M1270" s="22">
        <f>'EPD information'!$P$16*Tabell2[[#This Row],[Weight (kg)]]</f>
        <v>1.4570000000000001E-2</v>
      </c>
      <c r="N1270" s="22">
        <f>'EPD information'!$Q$16*Tabell2[[#This Row],[Weight (kg)]]</f>
        <v>0.48360000000000003</v>
      </c>
      <c r="O1270" s="22">
        <f>'EPD information'!$R$16*Tabell2[[#This Row],[Weight (kg)]]</f>
        <v>7.8430000000000014E-4</v>
      </c>
      <c r="P1270" s="22">
        <f>'EPD information'!$S$16*Tabell2[[#This Row],[Weight (kg)]]</f>
        <v>-3.7509999999999999</v>
      </c>
      <c r="Q1270" s="35">
        <f>'Product specific GWP'!$T$16*Tabell2[[#This Row],[Weight (kg)]]</f>
        <v>0.13547000000000001</v>
      </c>
      <c r="R1270" s="35" t="s">
        <v>48</v>
      </c>
      <c r="S1270" s="35">
        <f>'EPD information'!$V$16*Tabell2[[#This Row],[Weight (kg)]]</f>
        <v>2.1854999999999999E-2</v>
      </c>
      <c r="T1270" s="35" t="str">
        <f>'EPD information'!$W$16</f>
        <v>ND</v>
      </c>
      <c r="U1270" s="35">
        <f>'EPD information'!$X$16*Tabell2[[#This Row],[Weight (kg)]]</f>
        <v>1.4570000000000001E-2</v>
      </c>
      <c r="V1270" s="35">
        <f>'EPD information'!$Y$16*Tabell2[[#This Row],[Weight (kg)]]</f>
        <v>0.48360000000000003</v>
      </c>
      <c r="W1270" s="35">
        <f>'EPD information'!$Z$16*Tabell2[[#This Row],[Weight (kg)]]</f>
        <v>7.8430000000000014E-4</v>
      </c>
      <c r="X1270" s="35">
        <f>'EPD information'!$AA$16*Tabell2[[#This Row],[Weight (kg)]]</f>
        <v>-3.7509999999999999</v>
      </c>
      <c r="Y1270" s="18">
        <f>'EPD information'!$AB$16*Tabell2[[#This Row],[Weight (kg)]]</f>
        <v>10.416</v>
      </c>
      <c r="Z1270" s="18">
        <f>'EPD information'!$AC$16*Tabell2[[#This Row],[Weight (kg)]]</f>
        <v>0.18259</v>
      </c>
      <c r="AA1270" s="18">
        <f>'EPD information'!$AD$16*Tabell2[[#This Row],[Weight (kg)]]</f>
        <v>2.2846999999999999E-2</v>
      </c>
      <c r="AB1270" s="18" t="s">
        <v>48</v>
      </c>
      <c r="AC1270" s="18">
        <f>'EPD information'!$AF$16*Tabell2[[#This Row],[Weight (kg)]]</f>
        <v>1.4414999999999999E-2</v>
      </c>
      <c r="AD1270" s="18">
        <f>'EPD information'!$AG$16*Tabell2[[#This Row],[Weight (kg)]]</f>
        <v>0.48049999999999998</v>
      </c>
      <c r="AE1270" s="18">
        <f>'EPD information'!$AH$16*Tabell2[[#This Row],[Weight (kg)]]</f>
        <v>7.6880000000000004E-4</v>
      </c>
      <c r="AF1270" s="21">
        <f>'EPD information'!$AI$16*Tabell2[[#This Row],[Weight (kg)]]</f>
        <v>-3.5649999999999999</v>
      </c>
    </row>
    <row r="1271" spans="1:32" x14ac:dyDescent="0.2">
      <c r="A1271" s="36" t="s">
        <v>235</v>
      </c>
      <c r="B1271" s="37" t="s">
        <v>236</v>
      </c>
      <c r="C1271" s="38">
        <v>255078</v>
      </c>
      <c r="D1271" s="39">
        <v>7319662550789</v>
      </c>
      <c r="E1271" s="37" t="s">
        <v>46</v>
      </c>
      <c r="F1271" s="40">
        <v>900</v>
      </c>
      <c r="G1271" s="37">
        <v>0</v>
      </c>
      <c r="H1271" s="41">
        <v>4.5199999999999996</v>
      </c>
      <c r="I1271" s="35">
        <f>'EPD information'!$L$16*Tabell2[[#This Row],[Weight (kg)]]</f>
        <v>15.4132</v>
      </c>
      <c r="J1271" s="22">
        <f>'EPD information'!$M$16*Tabell2[[#This Row],[Weight (kg)]]</f>
        <v>0.268488</v>
      </c>
      <c r="K1271" s="22">
        <f>'EPD information'!$N$16*Tabell2[[#This Row],[Weight (kg)]]</f>
        <v>3.1865999999999998E-2</v>
      </c>
      <c r="L1271" s="22">
        <f>'EPD information'!$O$16*Tabell2[[#This Row],[Weight (kg)]]</f>
        <v>0</v>
      </c>
      <c r="M1271" s="22">
        <f>'EPD information'!$P$16*Tabell2[[#This Row],[Weight (kg)]]</f>
        <v>2.1243999999999999E-2</v>
      </c>
      <c r="N1271" s="22">
        <f>'EPD information'!$Q$16*Tabell2[[#This Row],[Weight (kg)]]</f>
        <v>0.70511999999999997</v>
      </c>
      <c r="O1271" s="22">
        <f>'EPD information'!$R$16*Tabell2[[#This Row],[Weight (kg)]]</f>
        <v>1.1435600000000001E-3</v>
      </c>
      <c r="P1271" s="22">
        <f>'EPD information'!$S$16*Tabell2[[#This Row],[Weight (kg)]]</f>
        <v>-5.469199999999999</v>
      </c>
      <c r="Q1271" s="35">
        <f>'Product specific GWP'!$T$16*Tabell2[[#This Row],[Weight (kg)]]</f>
        <v>0.19752400000000001</v>
      </c>
      <c r="R1271" s="35" t="s">
        <v>48</v>
      </c>
      <c r="S1271" s="35">
        <f>'EPD information'!$V$16*Tabell2[[#This Row],[Weight (kg)]]</f>
        <v>3.1865999999999998E-2</v>
      </c>
      <c r="T1271" s="35" t="str">
        <f>'EPD information'!$W$16</f>
        <v>ND</v>
      </c>
      <c r="U1271" s="35">
        <f>'EPD information'!$X$16*Tabell2[[#This Row],[Weight (kg)]]</f>
        <v>2.1243999999999999E-2</v>
      </c>
      <c r="V1271" s="35">
        <f>'EPD information'!$Y$16*Tabell2[[#This Row],[Weight (kg)]]</f>
        <v>0.70511999999999997</v>
      </c>
      <c r="W1271" s="35">
        <f>'EPD information'!$Z$16*Tabell2[[#This Row],[Weight (kg)]]</f>
        <v>1.1435600000000001E-3</v>
      </c>
      <c r="X1271" s="35">
        <f>'EPD information'!$AA$16*Tabell2[[#This Row],[Weight (kg)]]</f>
        <v>-5.469199999999999</v>
      </c>
      <c r="Y1271" s="18">
        <f>'EPD information'!$AB$16*Tabell2[[#This Row],[Weight (kg)]]</f>
        <v>15.187199999999997</v>
      </c>
      <c r="Z1271" s="18">
        <f>'EPD information'!$AC$16*Tabell2[[#This Row],[Weight (kg)]]</f>
        <v>0.26622799999999996</v>
      </c>
      <c r="AA1271" s="18">
        <f>'EPD information'!$AD$16*Tabell2[[#This Row],[Weight (kg)]]</f>
        <v>3.3312399999999999E-2</v>
      </c>
      <c r="AB1271" s="18" t="s">
        <v>48</v>
      </c>
      <c r="AC1271" s="18">
        <f>'EPD information'!$AF$16*Tabell2[[#This Row],[Weight (kg)]]</f>
        <v>2.1017999999999995E-2</v>
      </c>
      <c r="AD1271" s="18">
        <f>'EPD information'!$AG$16*Tabell2[[#This Row],[Weight (kg)]]</f>
        <v>0.70059999999999989</v>
      </c>
      <c r="AE1271" s="18">
        <f>'EPD information'!$AH$16*Tabell2[[#This Row],[Weight (kg)]]</f>
        <v>1.1209599999999998E-3</v>
      </c>
      <c r="AF1271" s="21">
        <f>'EPD information'!$AI$16*Tabell2[[#This Row],[Weight (kg)]]</f>
        <v>-5.1979999999999995</v>
      </c>
    </row>
    <row r="1272" spans="1:32" x14ac:dyDescent="0.2">
      <c r="A1272" s="36" t="s">
        <v>235</v>
      </c>
      <c r="B1272" s="37" t="s">
        <v>236</v>
      </c>
      <c r="C1272" s="38">
        <v>255079</v>
      </c>
      <c r="D1272" s="39">
        <v>7319662550796</v>
      </c>
      <c r="E1272" s="37" t="s">
        <v>46</v>
      </c>
      <c r="F1272" s="40">
        <v>1000</v>
      </c>
      <c r="G1272" s="37">
        <v>0</v>
      </c>
      <c r="H1272" s="41">
        <v>5.3</v>
      </c>
      <c r="I1272" s="35">
        <f>'EPD information'!$L$16*Tabell2[[#This Row],[Weight (kg)]]</f>
        <v>18.073</v>
      </c>
      <c r="J1272" s="22">
        <f>'EPD information'!$M$16*Tabell2[[#This Row],[Weight (kg)]]</f>
        <v>0.31481999999999999</v>
      </c>
      <c r="K1272" s="22">
        <f>'EPD information'!$N$16*Tabell2[[#This Row],[Weight (kg)]]</f>
        <v>3.7364999999999995E-2</v>
      </c>
      <c r="L1272" s="22">
        <f>'EPD information'!$O$16*Tabell2[[#This Row],[Weight (kg)]]</f>
        <v>0</v>
      </c>
      <c r="M1272" s="22">
        <f>'EPD information'!$P$16*Tabell2[[#This Row],[Weight (kg)]]</f>
        <v>2.4910000000000002E-2</v>
      </c>
      <c r="N1272" s="22">
        <f>'EPD information'!$Q$16*Tabell2[[#This Row],[Weight (kg)]]</f>
        <v>0.82679999999999998</v>
      </c>
      <c r="O1272" s="22">
        <f>'EPD information'!$R$16*Tabell2[[#This Row],[Weight (kg)]]</f>
        <v>1.3409000000000001E-3</v>
      </c>
      <c r="P1272" s="22">
        <f>'EPD information'!$S$16*Tabell2[[#This Row],[Weight (kg)]]</f>
        <v>-6.4129999999999994</v>
      </c>
      <c r="Q1272" s="35">
        <f>'Product specific GWP'!$T$16*Tabell2[[#This Row],[Weight (kg)]]</f>
        <v>0.23161000000000001</v>
      </c>
      <c r="R1272" s="35" t="s">
        <v>48</v>
      </c>
      <c r="S1272" s="35">
        <f>'EPD information'!$V$16*Tabell2[[#This Row],[Weight (kg)]]</f>
        <v>3.7364999999999995E-2</v>
      </c>
      <c r="T1272" s="35" t="str">
        <f>'EPD information'!$W$16</f>
        <v>ND</v>
      </c>
      <c r="U1272" s="35">
        <f>'EPD information'!$X$16*Tabell2[[#This Row],[Weight (kg)]]</f>
        <v>2.4910000000000002E-2</v>
      </c>
      <c r="V1272" s="35">
        <f>'EPD information'!$Y$16*Tabell2[[#This Row],[Weight (kg)]]</f>
        <v>0.82679999999999998</v>
      </c>
      <c r="W1272" s="35">
        <f>'EPD information'!$Z$16*Tabell2[[#This Row],[Weight (kg)]]</f>
        <v>1.3409000000000001E-3</v>
      </c>
      <c r="X1272" s="35">
        <f>'EPD information'!$AA$16*Tabell2[[#This Row],[Weight (kg)]]</f>
        <v>-6.4129999999999994</v>
      </c>
      <c r="Y1272" s="18">
        <f>'EPD information'!$AB$16*Tabell2[[#This Row],[Weight (kg)]]</f>
        <v>17.808</v>
      </c>
      <c r="Z1272" s="18">
        <f>'EPD information'!$AC$16*Tabell2[[#This Row],[Weight (kg)]]</f>
        <v>0.31217</v>
      </c>
      <c r="AA1272" s="18">
        <f>'EPD information'!$AD$16*Tabell2[[#This Row],[Weight (kg)]]</f>
        <v>3.9060999999999998E-2</v>
      </c>
      <c r="AB1272" s="18" t="s">
        <v>48</v>
      </c>
      <c r="AC1272" s="18">
        <f>'EPD information'!$AF$16*Tabell2[[#This Row],[Weight (kg)]]</f>
        <v>2.4644999999999997E-2</v>
      </c>
      <c r="AD1272" s="18">
        <f>'EPD information'!$AG$16*Tabell2[[#This Row],[Weight (kg)]]</f>
        <v>0.82150000000000001</v>
      </c>
      <c r="AE1272" s="18">
        <f>'EPD information'!$AH$16*Tabell2[[#This Row],[Weight (kg)]]</f>
        <v>1.3144000000000001E-3</v>
      </c>
      <c r="AF1272" s="21">
        <f>'EPD information'!$AI$16*Tabell2[[#This Row],[Weight (kg)]]</f>
        <v>-6.0949999999999998</v>
      </c>
    </row>
    <row r="1273" spans="1:32" x14ac:dyDescent="0.2">
      <c r="A1273" s="36" t="s">
        <v>235</v>
      </c>
      <c r="B1273" s="37" t="s">
        <v>236</v>
      </c>
      <c r="C1273" s="38">
        <v>255080</v>
      </c>
      <c r="D1273" s="39">
        <v>7319662550802</v>
      </c>
      <c r="E1273" s="37" t="s">
        <v>46</v>
      </c>
      <c r="F1273" s="40">
        <v>1120</v>
      </c>
      <c r="G1273" s="37">
        <v>0</v>
      </c>
      <c r="H1273" s="41">
        <v>7.03</v>
      </c>
      <c r="I1273" s="35">
        <f>'EPD information'!$L$16*Tabell2[[#This Row],[Weight (kg)]]</f>
        <v>23.972300000000001</v>
      </c>
      <c r="J1273" s="22">
        <f>'EPD information'!$M$16*Tabell2[[#This Row],[Weight (kg)]]</f>
        <v>0.41758200000000001</v>
      </c>
      <c r="K1273" s="22">
        <f>'EPD information'!$N$16*Tabell2[[#This Row],[Weight (kg)]]</f>
        <v>4.9561500000000001E-2</v>
      </c>
      <c r="L1273" s="22">
        <f>'EPD information'!$O$16*Tabell2[[#This Row],[Weight (kg)]]</f>
        <v>0</v>
      </c>
      <c r="M1273" s="22">
        <f>'EPD information'!$P$16*Tabell2[[#This Row],[Weight (kg)]]</f>
        <v>3.3041000000000001E-2</v>
      </c>
      <c r="N1273" s="22">
        <f>'EPD information'!$Q$16*Tabell2[[#This Row],[Weight (kg)]]</f>
        <v>1.0966800000000001</v>
      </c>
      <c r="O1273" s="22">
        <f>'EPD information'!$R$16*Tabell2[[#This Row],[Weight (kg)]]</f>
        <v>1.7785900000000002E-3</v>
      </c>
      <c r="P1273" s="22">
        <f>'EPD information'!$S$16*Tabell2[[#This Row],[Weight (kg)]]</f>
        <v>-8.5062999999999995</v>
      </c>
      <c r="Q1273" s="35">
        <f>'Product specific GWP'!$T$16*Tabell2[[#This Row],[Weight (kg)]]</f>
        <v>0.30721100000000001</v>
      </c>
      <c r="R1273" s="35" t="s">
        <v>48</v>
      </c>
      <c r="S1273" s="35">
        <f>'EPD information'!$V$16*Tabell2[[#This Row],[Weight (kg)]]</f>
        <v>4.9561500000000001E-2</v>
      </c>
      <c r="T1273" s="35" t="str">
        <f>'EPD information'!$W$16</f>
        <v>ND</v>
      </c>
      <c r="U1273" s="35">
        <f>'EPD information'!$X$16*Tabell2[[#This Row],[Weight (kg)]]</f>
        <v>3.3041000000000001E-2</v>
      </c>
      <c r="V1273" s="35">
        <f>'EPD information'!$Y$16*Tabell2[[#This Row],[Weight (kg)]]</f>
        <v>1.0966800000000001</v>
      </c>
      <c r="W1273" s="35">
        <f>'EPD information'!$Z$16*Tabell2[[#This Row],[Weight (kg)]]</f>
        <v>1.7785900000000002E-3</v>
      </c>
      <c r="X1273" s="35">
        <f>'EPD information'!$AA$16*Tabell2[[#This Row],[Weight (kg)]]</f>
        <v>-8.5062999999999995</v>
      </c>
      <c r="Y1273" s="18">
        <f>'EPD information'!$AB$16*Tabell2[[#This Row],[Weight (kg)]]</f>
        <v>23.620799999999999</v>
      </c>
      <c r="Z1273" s="18">
        <f>'EPD information'!$AC$16*Tabell2[[#This Row],[Weight (kg)]]</f>
        <v>0.41406700000000002</v>
      </c>
      <c r="AA1273" s="18">
        <f>'EPD information'!$AD$16*Tabell2[[#This Row],[Weight (kg)]]</f>
        <v>5.1811099999999999E-2</v>
      </c>
      <c r="AB1273" s="18" t="s">
        <v>48</v>
      </c>
      <c r="AC1273" s="18">
        <f>'EPD information'!$AF$16*Tabell2[[#This Row],[Weight (kg)]]</f>
        <v>3.2689499999999996E-2</v>
      </c>
      <c r="AD1273" s="18">
        <f>'EPD information'!$AG$16*Tabell2[[#This Row],[Weight (kg)]]</f>
        <v>1.08965</v>
      </c>
      <c r="AE1273" s="18">
        <f>'EPD information'!$AH$16*Tabell2[[#This Row],[Weight (kg)]]</f>
        <v>1.7434400000000002E-3</v>
      </c>
      <c r="AF1273" s="21">
        <f>'EPD information'!$AI$16*Tabell2[[#This Row],[Weight (kg)]]</f>
        <v>-8.0845000000000002</v>
      </c>
    </row>
    <row r="1274" spans="1:32" x14ac:dyDescent="0.2">
      <c r="A1274" s="36" t="s">
        <v>235</v>
      </c>
      <c r="B1274" s="37" t="s">
        <v>236</v>
      </c>
      <c r="C1274" s="38">
        <v>255081</v>
      </c>
      <c r="D1274" s="39">
        <v>7319662550819</v>
      </c>
      <c r="E1274" s="37" t="s">
        <v>46</v>
      </c>
      <c r="F1274" s="40">
        <v>1250</v>
      </c>
      <c r="G1274" s="37">
        <v>0</v>
      </c>
      <c r="H1274" s="41">
        <v>7.7</v>
      </c>
      <c r="I1274" s="35">
        <f>'EPD information'!$L$16*Tabell2[[#This Row],[Weight (kg)]]</f>
        <v>26.257000000000001</v>
      </c>
      <c r="J1274" s="22">
        <f>'EPD information'!$M$16*Tabell2[[#This Row],[Weight (kg)]]</f>
        <v>0.45738000000000001</v>
      </c>
      <c r="K1274" s="22">
        <f>'EPD information'!$N$16*Tabell2[[#This Row],[Weight (kg)]]</f>
        <v>5.4285E-2</v>
      </c>
      <c r="L1274" s="22">
        <f>'EPD information'!$O$16*Tabell2[[#This Row],[Weight (kg)]]</f>
        <v>0</v>
      </c>
      <c r="M1274" s="22">
        <f>'EPD information'!$P$16*Tabell2[[#This Row],[Weight (kg)]]</f>
        <v>3.619E-2</v>
      </c>
      <c r="N1274" s="22">
        <f>'EPD information'!$Q$16*Tabell2[[#This Row],[Weight (kg)]]</f>
        <v>1.2012</v>
      </c>
      <c r="O1274" s="22">
        <f>'EPD information'!$R$16*Tabell2[[#This Row],[Weight (kg)]]</f>
        <v>1.9481000000000001E-3</v>
      </c>
      <c r="P1274" s="22">
        <f>'EPD information'!$S$16*Tabell2[[#This Row],[Weight (kg)]]</f>
        <v>-9.3170000000000002</v>
      </c>
      <c r="Q1274" s="35">
        <f>'Product specific GWP'!$T$16*Tabell2[[#This Row],[Weight (kg)]]</f>
        <v>0.33649000000000001</v>
      </c>
      <c r="R1274" s="35" t="s">
        <v>48</v>
      </c>
      <c r="S1274" s="35">
        <f>'EPD information'!$V$16*Tabell2[[#This Row],[Weight (kg)]]</f>
        <v>5.4285E-2</v>
      </c>
      <c r="T1274" s="35" t="str">
        <f>'EPD information'!$W$16</f>
        <v>ND</v>
      </c>
      <c r="U1274" s="35">
        <f>'EPD information'!$X$16*Tabell2[[#This Row],[Weight (kg)]]</f>
        <v>3.619E-2</v>
      </c>
      <c r="V1274" s="35">
        <f>'EPD information'!$Y$16*Tabell2[[#This Row],[Weight (kg)]]</f>
        <v>1.2012</v>
      </c>
      <c r="W1274" s="35">
        <f>'EPD information'!$Z$16*Tabell2[[#This Row],[Weight (kg)]]</f>
        <v>1.9481000000000001E-3</v>
      </c>
      <c r="X1274" s="35">
        <f>'EPD information'!$AA$16*Tabell2[[#This Row],[Weight (kg)]]</f>
        <v>-9.3170000000000002</v>
      </c>
      <c r="Y1274" s="18">
        <f>'EPD information'!$AB$16*Tabell2[[#This Row],[Weight (kg)]]</f>
        <v>25.872</v>
      </c>
      <c r="Z1274" s="18">
        <f>'EPD information'!$AC$16*Tabell2[[#This Row],[Weight (kg)]]</f>
        <v>0.45353000000000004</v>
      </c>
      <c r="AA1274" s="18">
        <f>'EPD information'!$AD$16*Tabell2[[#This Row],[Weight (kg)]]</f>
        <v>5.6749000000000001E-2</v>
      </c>
      <c r="AB1274" s="18" t="s">
        <v>48</v>
      </c>
      <c r="AC1274" s="18">
        <f>'EPD information'!$AF$16*Tabell2[[#This Row],[Weight (kg)]]</f>
        <v>3.5804999999999997E-2</v>
      </c>
      <c r="AD1274" s="18">
        <f>'EPD information'!$AG$16*Tabell2[[#This Row],[Weight (kg)]]</f>
        <v>1.1935</v>
      </c>
      <c r="AE1274" s="18">
        <f>'EPD information'!$AH$16*Tabell2[[#This Row],[Weight (kg)]]</f>
        <v>1.9096000000000002E-3</v>
      </c>
      <c r="AF1274" s="21">
        <f>'EPD information'!$AI$16*Tabell2[[#This Row],[Weight (kg)]]</f>
        <v>-8.8549999999999986</v>
      </c>
    </row>
    <row r="1275" spans="1:32" x14ac:dyDescent="0.2">
      <c r="A1275" s="36" t="s">
        <v>235</v>
      </c>
      <c r="B1275" s="37" t="s">
        <v>236</v>
      </c>
      <c r="C1275" s="38">
        <v>255083</v>
      </c>
      <c r="D1275" s="39">
        <v>7319662550833</v>
      </c>
      <c r="E1275" s="37" t="s">
        <v>46</v>
      </c>
      <c r="F1275" s="40">
        <v>1400</v>
      </c>
      <c r="G1275" s="37">
        <v>0</v>
      </c>
      <c r="H1275" s="41">
        <v>12.7</v>
      </c>
      <c r="I1275" s="35">
        <f>'EPD information'!$L$16*Tabell2[[#This Row],[Weight (kg)]]</f>
        <v>43.307000000000002</v>
      </c>
      <c r="J1275" s="22">
        <f>'EPD information'!$M$16*Tabell2[[#This Row],[Weight (kg)]]</f>
        <v>0.75437999999999994</v>
      </c>
      <c r="K1275" s="22">
        <f>'EPD information'!$N$16*Tabell2[[#This Row],[Weight (kg)]]</f>
        <v>8.953499999999999E-2</v>
      </c>
      <c r="L1275" s="22">
        <f>'EPD information'!$O$16*Tabell2[[#This Row],[Weight (kg)]]</f>
        <v>0</v>
      </c>
      <c r="M1275" s="22">
        <f>'EPD information'!$P$16*Tabell2[[#This Row],[Weight (kg)]]</f>
        <v>5.969E-2</v>
      </c>
      <c r="N1275" s="22">
        <f>'EPD information'!$Q$16*Tabell2[[#This Row],[Weight (kg)]]</f>
        <v>1.9811999999999999</v>
      </c>
      <c r="O1275" s="22">
        <f>'EPD information'!$R$16*Tabell2[[#This Row],[Weight (kg)]]</f>
        <v>3.2131E-3</v>
      </c>
      <c r="P1275" s="22">
        <f>'EPD information'!$S$16*Tabell2[[#This Row],[Weight (kg)]]</f>
        <v>-15.366999999999999</v>
      </c>
      <c r="Q1275" s="35">
        <f>'Product specific GWP'!$T$16*Tabell2[[#This Row],[Weight (kg)]]</f>
        <v>0.55498999999999998</v>
      </c>
      <c r="R1275" s="35" t="s">
        <v>48</v>
      </c>
      <c r="S1275" s="35">
        <f>'EPD information'!$V$16*Tabell2[[#This Row],[Weight (kg)]]</f>
        <v>8.953499999999999E-2</v>
      </c>
      <c r="T1275" s="35" t="str">
        <f>'EPD information'!$W$16</f>
        <v>ND</v>
      </c>
      <c r="U1275" s="35">
        <f>'EPD information'!$X$16*Tabell2[[#This Row],[Weight (kg)]]</f>
        <v>5.969E-2</v>
      </c>
      <c r="V1275" s="35">
        <f>'EPD information'!$Y$16*Tabell2[[#This Row],[Weight (kg)]]</f>
        <v>1.9811999999999999</v>
      </c>
      <c r="W1275" s="35">
        <f>'EPD information'!$Z$16*Tabell2[[#This Row],[Weight (kg)]]</f>
        <v>3.2131E-3</v>
      </c>
      <c r="X1275" s="35">
        <f>'EPD information'!$AA$16*Tabell2[[#This Row],[Weight (kg)]]</f>
        <v>-15.366999999999999</v>
      </c>
      <c r="Y1275" s="18">
        <f>'EPD information'!$AB$16*Tabell2[[#This Row],[Weight (kg)]]</f>
        <v>42.671999999999997</v>
      </c>
      <c r="Z1275" s="18">
        <f>'EPD information'!$AC$16*Tabell2[[#This Row],[Weight (kg)]]</f>
        <v>0.74802999999999997</v>
      </c>
      <c r="AA1275" s="18">
        <f>'EPD information'!$AD$16*Tabell2[[#This Row],[Weight (kg)]]</f>
        <v>9.3598999999999988E-2</v>
      </c>
      <c r="AB1275" s="18" t="s">
        <v>48</v>
      </c>
      <c r="AC1275" s="18">
        <f>'EPD information'!$AF$16*Tabell2[[#This Row],[Weight (kg)]]</f>
        <v>5.9054999999999989E-2</v>
      </c>
      <c r="AD1275" s="18">
        <f>'EPD information'!$AG$16*Tabell2[[#This Row],[Weight (kg)]]</f>
        <v>1.9684999999999999</v>
      </c>
      <c r="AE1275" s="18">
        <f>'EPD information'!$AH$16*Tabell2[[#This Row],[Weight (kg)]]</f>
        <v>3.1495999999999998E-3</v>
      </c>
      <c r="AF1275" s="21">
        <f>'EPD information'!$AI$16*Tabell2[[#This Row],[Weight (kg)]]</f>
        <v>-14.604999999999999</v>
      </c>
    </row>
    <row r="1276" spans="1:32" x14ac:dyDescent="0.2">
      <c r="A1276" s="36" t="s">
        <v>235</v>
      </c>
      <c r="B1276" s="37" t="s">
        <v>236</v>
      </c>
      <c r="C1276" s="38">
        <v>255084</v>
      </c>
      <c r="D1276" s="39">
        <v>7319662550840</v>
      </c>
      <c r="E1276" s="37" t="s">
        <v>46</v>
      </c>
      <c r="F1276" s="40">
        <v>1500</v>
      </c>
      <c r="G1276" s="37">
        <v>0</v>
      </c>
      <c r="H1276" s="41">
        <v>13.8</v>
      </c>
      <c r="I1276" s="35">
        <f>'EPD information'!$L$16*Tabell2[[#This Row],[Weight (kg)]]</f>
        <v>47.058000000000007</v>
      </c>
      <c r="J1276" s="22">
        <f>'EPD information'!$M$16*Tabell2[[#This Row],[Weight (kg)]]</f>
        <v>0.81972000000000012</v>
      </c>
      <c r="K1276" s="22">
        <f>'EPD information'!$N$16*Tabell2[[#This Row],[Weight (kg)]]</f>
        <v>9.7290000000000001E-2</v>
      </c>
      <c r="L1276" s="22">
        <f>'EPD information'!$O$16*Tabell2[[#This Row],[Weight (kg)]]</f>
        <v>0</v>
      </c>
      <c r="M1276" s="22">
        <f>'EPD information'!$P$16*Tabell2[[#This Row],[Weight (kg)]]</f>
        <v>6.4860000000000001E-2</v>
      </c>
      <c r="N1276" s="22">
        <f>'EPD information'!$Q$16*Tabell2[[#This Row],[Weight (kg)]]</f>
        <v>2.1528</v>
      </c>
      <c r="O1276" s="22">
        <f>'EPD information'!$R$16*Tabell2[[#This Row],[Weight (kg)]]</f>
        <v>3.4914000000000004E-3</v>
      </c>
      <c r="P1276" s="22">
        <f>'EPD information'!$S$16*Tabell2[[#This Row],[Weight (kg)]]</f>
        <v>-16.698</v>
      </c>
      <c r="Q1276" s="35">
        <f>'Product specific GWP'!$T$16*Tabell2[[#This Row],[Weight (kg)]]</f>
        <v>0.60306000000000004</v>
      </c>
      <c r="R1276" s="35" t="s">
        <v>48</v>
      </c>
      <c r="S1276" s="35">
        <f>'EPD information'!$V$16*Tabell2[[#This Row],[Weight (kg)]]</f>
        <v>9.7290000000000001E-2</v>
      </c>
      <c r="T1276" s="35" t="str">
        <f>'EPD information'!$W$16</f>
        <v>ND</v>
      </c>
      <c r="U1276" s="35">
        <f>'EPD information'!$X$16*Tabell2[[#This Row],[Weight (kg)]]</f>
        <v>6.4860000000000001E-2</v>
      </c>
      <c r="V1276" s="35">
        <f>'EPD information'!$Y$16*Tabell2[[#This Row],[Weight (kg)]]</f>
        <v>2.1528</v>
      </c>
      <c r="W1276" s="35">
        <f>'EPD information'!$Z$16*Tabell2[[#This Row],[Weight (kg)]]</f>
        <v>3.4914000000000004E-3</v>
      </c>
      <c r="X1276" s="35">
        <f>'EPD information'!$AA$16*Tabell2[[#This Row],[Weight (kg)]]</f>
        <v>-16.698</v>
      </c>
      <c r="Y1276" s="18">
        <f>'EPD information'!$AB$16*Tabell2[[#This Row],[Weight (kg)]]</f>
        <v>46.368000000000002</v>
      </c>
      <c r="Z1276" s="18">
        <f>'EPD information'!$AC$16*Tabell2[[#This Row],[Weight (kg)]]</f>
        <v>0.8128200000000001</v>
      </c>
      <c r="AA1276" s="18">
        <f>'EPD information'!$AD$16*Tabell2[[#This Row],[Weight (kg)]]</f>
        <v>0.101706</v>
      </c>
      <c r="AB1276" s="18" t="s">
        <v>48</v>
      </c>
      <c r="AC1276" s="18">
        <f>'EPD information'!$AF$16*Tabell2[[#This Row],[Weight (kg)]]</f>
        <v>6.4170000000000005E-2</v>
      </c>
      <c r="AD1276" s="18">
        <f>'EPD information'!$AG$16*Tabell2[[#This Row],[Weight (kg)]]</f>
        <v>2.1390000000000002</v>
      </c>
      <c r="AE1276" s="18">
        <f>'EPD information'!$AH$16*Tabell2[[#This Row],[Weight (kg)]]</f>
        <v>3.4224000000000004E-3</v>
      </c>
      <c r="AF1276" s="21">
        <f>'EPD information'!$AI$16*Tabell2[[#This Row],[Weight (kg)]]</f>
        <v>-15.87</v>
      </c>
    </row>
    <row r="1277" spans="1:32" x14ac:dyDescent="0.2">
      <c r="A1277" s="36" t="s">
        <v>235</v>
      </c>
      <c r="B1277" s="37" t="s">
        <v>236</v>
      </c>
      <c r="C1277" s="38">
        <v>255085</v>
      </c>
      <c r="D1277" s="39">
        <v>7319662550857</v>
      </c>
      <c r="E1277" s="37" t="s">
        <v>46</v>
      </c>
      <c r="F1277" s="40">
        <v>1600</v>
      </c>
      <c r="G1277" s="37">
        <v>0</v>
      </c>
      <c r="H1277" s="41">
        <v>16.5</v>
      </c>
      <c r="I1277" s="35">
        <f>'EPD information'!$L$16*Tabell2[[#This Row],[Weight (kg)]]</f>
        <v>56.265000000000001</v>
      </c>
      <c r="J1277" s="22">
        <f>'EPD information'!$M$16*Tabell2[[#This Row],[Weight (kg)]]</f>
        <v>0.98009999999999997</v>
      </c>
      <c r="K1277" s="22">
        <f>'EPD information'!$N$16*Tabell2[[#This Row],[Weight (kg)]]</f>
        <v>0.116325</v>
      </c>
      <c r="L1277" s="22">
        <f>'EPD information'!$O$16*Tabell2[[#This Row],[Weight (kg)]]</f>
        <v>0</v>
      </c>
      <c r="M1277" s="22">
        <f>'EPD information'!$P$16*Tabell2[[#This Row],[Weight (kg)]]</f>
        <v>7.7550000000000008E-2</v>
      </c>
      <c r="N1277" s="22">
        <f>'EPD information'!$Q$16*Tabell2[[#This Row],[Weight (kg)]]</f>
        <v>2.5739999999999998</v>
      </c>
      <c r="O1277" s="22">
        <f>'EPD information'!$R$16*Tabell2[[#This Row],[Weight (kg)]]</f>
        <v>4.1745000000000003E-3</v>
      </c>
      <c r="P1277" s="22">
        <f>'EPD information'!$S$16*Tabell2[[#This Row],[Weight (kg)]]</f>
        <v>-19.965</v>
      </c>
      <c r="Q1277" s="35">
        <f>'Product specific GWP'!$T$16*Tabell2[[#This Row],[Weight (kg)]]</f>
        <v>0.72105000000000008</v>
      </c>
      <c r="R1277" s="35" t="s">
        <v>48</v>
      </c>
      <c r="S1277" s="35">
        <f>'EPD information'!$V$16*Tabell2[[#This Row],[Weight (kg)]]</f>
        <v>0.116325</v>
      </c>
      <c r="T1277" s="35" t="str">
        <f>'EPD information'!$W$16</f>
        <v>ND</v>
      </c>
      <c r="U1277" s="35">
        <f>'EPD information'!$X$16*Tabell2[[#This Row],[Weight (kg)]]</f>
        <v>7.7550000000000008E-2</v>
      </c>
      <c r="V1277" s="35">
        <f>'EPD information'!$Y$16*Tabell2[[#This Row],[Weight (kg)]]</f>
        <v>2.5739999999999998</v>
      </c>
      <c r="W1277" s="35">
        <f>'EPD information'!$Z$16*Tabell2[[#This Row],[Weight (kg)]]</f>
        <v>4.1745000000000003E-3</v>
      </c>
      <c r="X1277" s="35">
        <f>'EPD information'!$AA$16*Tabell2[[#This Row],[Weight (kg)]]</f>
        <v>-19.965</v>
      </c>
      <c r="Y1277" s="18">
        <f>'EPD information'!$AB$16*Tabell2[[#This Row],[Weight (kg)]]</f>
        <v>55.44</v>
      </c>
      <c r="Z1277" s="18">
        <f>'EPD information'!$AC$16*Tabell2[[#This Row],[Weight (kg)]]</f>
        <v>0.97184999999999999</v>
      </c>
      <c r="AA1277" s="18">
        <f>'EPD information'!$AD$16*Tabell2[[#This Row],[Weight (kg)]]</f>
        <v>0.12160499999999999</v>
      </c>
      <c r="AB1277" s="18" t="s">
        <v>48</v>
      </c>
      <c r="AC1277" s="18">
        <f>'EPD information'!$AF$16*Tabell2[[#This Row],[Weight (kg)]]</f>
        <v>7.6724999999999988E-2</v>
      </c>
      <c r="AD1277" s="18">
        <f>'EPD information'!$AG$16*Tabell2[[#This Row],[Weight (kg)]]</f>
        <v>2.5575000000000001</v>
      </c>
      <c r="AE1277" s="18">
        <f>'EPD information'!$AH$16*Tabell2[[#This Row],[Weight (kg)]]</f>
        <v>4.0920000000000002E-3</v>
      </c>
      <c r="AF1277" s="21">
        <f>'EPD information'!$AI$16*Tabell2[[#This Row],[Weight (kg)]]</f>
        <v>-18.974999999999998</v>
      </c>
    </row>
    <row r="1278" spans="1:32" ht="28.5" x14ac:dyDescent="0.2">
      <c r="A1278" s="36" t="s">
        <v>238</v>
      </c>
      <c r="B1278" s="37" t="s">
        <v>239</v>
      </c>
      <c r="C1278" s="38">
        <v>297040</v>
      </c>
      <c r="D1278" s="39">
        <v>7319662970402</v>
      </c>
      <c r="E1278" s="37" t="s">
        <v>46</v>
      </c>
      <c r="F1278" s="40">
        <v>80</v>
      </c>
      <c r="G1278" s="37">
        <v>0</v>
      </c>
      <c r="H1278" s="41">
        <v>0.15</v>
      </c>
      <c r="I1278" s="35">
        <f>'EPD information'!$L$16*Tabell2[[#This Row],[Weight (kg)]]</f>
        <v>0.51149999999999995</v>
      </c>
      <c r="J1278" s="22">
        <f>'EPD information'!$M$16*Tabell2[[#This Row],[Weight (kg)]]</f>
        <v>8.9099999999999995E-3</v>
      </c>
      <c r="K1278" s="22">
        <f>'EPD information'!$N$16*Tabell2[[#This Row],[Weight (kg)]]</f>
        <v>1.0574999999999998E-3</v>
      </c>
      <c r="L1278" s="22">
        <f>'EPD information'!$O$16*Tabell2[[#This Row],[Weight (kg)]]</f>
        <v>0</v>
      </c>
      <c r="M1278" s="22">
        <f>'EPD information'!$P$16*Tabell2[[#This Row],[Weight (kg)]]</f>
        <v>7.0500000000000001E-4</v>
      </c>
      <c r="N1278" s="22">
        <f>'EPD information'!$Q$16*Tabell2[[#This Row],[Weight (kg)]]</f>
        <v>2.3400000000000001E-2</v>
      </c>
      <c r="O1278" s="22">
        <f>'EPD information'!$R$16*Tabell2[[#This Row],[Weight (kg)]]</f>
        <v>3.7950000000000001E-5</v>
      </c>
      <c r="P1278" s="22">
        <f>'EPD information'!$S$16*Tabell2[[#This Row],[Weight (kg)]]</f>
        <v>-0.18149999999999999</v>
      </c>
      <c r="Q1278" s="35">
        <f>'Product specific GWP'!$T$16*Tabell2[[#This Row],[Weight (kg)]]</f>
        <v>6.5550000000000001E-3</v>
      </c>
      <c r="R1278" s="35" t="s">
        <v>48</v>
      </c>
      <c r="S1278" s="35">
        <f>'EPD information'!$V$16*Tabell2[[#This Row],[Weight (kg)]]</f>
        <v>1.0574999999999998E-3</v>
      </c>
      <c r="T1278" s="35" t="str">
        <f>'EPD information'!$W$16</f>
        <v>ND</v>
      </c>
      <c r="U1278" s="35">
        <f>'EPD information'!$X$16*Tabell2[[#This Row],[Weight (kg)]]</f>
        <v>7.0500000000000001E-4</v>
      </c>
      <c r="V1278" s="35">
        <f>'EPD information'!$Y$16*Tabell2[[#This Row],[Weight (kg)]]</f>
        <v>2.3400000000000001E-2</v>
      </c>
      <c r="W1278" s="35">
        <f>'EPD information'!$Z$16*Tabell2[[#This Row],[Weight (kg)]]</f>
        <v>3.7950000000000001E-5</v>
      </c>
      <c r="X1278" s="35">
        <f>'EPD information'!$AA$16*Tabell2[[#This Row],[Weight (kg)]]</f>
        <v>-0.18149999999999999</v>
      </c>
      <c r="Y1278" s="18">
        <f>'EPD information'!$AB$16*Tabell2[[#This Row],[Weight (kg)]]</f>
        <v>0.504</v>
      </c>
      <c r="Z1278" s="18">
        <f>'EPD information'!$AC$16*Tabell2[[#This Row],[Weight (kg)]]</f>
        <v>8.8349999999999991E-3</v>
      </c>
      <c r="AA1278" s="18">
        <f>'EPD information'!$AD$16*Tabell2[[#This Row],[Weight (kg)]]</f>
        <v>1.1054999999999999E-3</v>
      </c>
      <c r="AB1278" s="18" t="s">
        <v>48</v>
      </c>
      <c r="AC1278" s="18">
        <f>'EPD information'!$AF$16*Tabell2[[#This Row],[Weight (kg)]]</f>
        <v>6.9749999999999988E-4</v>
      </c>
      <c r="AD1278" s="18">
        <f>'EPD information'!$AG$16*Tabell2[[#This Row],[Weight (kg)]]</f>
        <v>2.325E-2</v>
      </c>
      <c r="AE1278" s="18">
        <f>'EPD information'!$AH$16*Tabell2[[#This Row],[Weight (kg)]]</f>
        <v>3.7200000000000003E-5</v>
      </c>
      <c r="AF1278" s="21">
        <f>'EPD information'!$AI$16*Tabell2[[#This Row],[Weight (kg)]]</f>
        <v>-0.17249999999999999</v>
      </c>
    </row>
    <row r="1279" spans="1:32" ht="28.5" x14ac:dyDescent="0.2">
      <c r="A1279" s="36" t="s">
        <v>238</v>
      </c>
      <c r="B1279" s="37" t="s">
        <v>239</v>
      </c>
      <c r="C1279" s="38">
        <v>297042</v>
      </c>
      <c r="D1279" s="39">
        <v>7319662970426</v>
      </c>
      <c r="E1279" s="37" t="s">
        <v>46</v>
      </c>
      <c r="F1279" s="40">
        <v>100</v>
      </c>
      <c r="G1279" s="37">
        <v>0</v>
      </c>
      <c r="H1279" s="41">
        <v>0.15</v>
      </c>
      <c r="I1279" s="35">
        <f>'EPD information'!$L$16*Tabell2[[#This Row],[Weight (kg)]]</f>
        <v>0.51149999999999995</v>
      </c>
      <c r="J1279" s="22">
        <f>'EPD information'!$M$16*Tabell2[[#This Row],[Weight (kg)]]</f>
        <v>8.9099999999999995E-3</v>
      </c>
      <c r="K1279" s="22">
        <f>'EPD information'!$N$16*Tabell2[[#This Row],[Weight (kg)]]</f>
        <v>1.0574999999999998E-3</v>
      </c>
      <c r="L1279" s="22">
        <f>'EPD information'!$O$16*Tabell2[[#This Row],[Weight (kg)]]</f>
        <v>0</v>
      </c>
      <c r="M1279" s="22">
        <f>'EPD information'!$P$16*Tabell2[[#This Row],[Weight (kg)]]</f>
        <v>7.0500000000000001E-4</v>
      </c>
      <c r="N1279" s="22">
        <f>'EPD information'!$Q$16*Tabell2[[#This Row],[Weight (kg)]]</f>
        <v>2.3400000000000001E-2</v>
      </c>
      <c r="O1279" s="22">
        <f>'EPD information'!$R$16*Tabell2[[#This Row],[Weight (kg)]]</f>
        <v>3.7950000000000001E-5</v>
      </c>
      <c r="P1279" s="22">
        <f>'EPD information'!$S$16*Tabell2[[#This Row],[Weight (kg)]]</f>
        <v>-0.18149999999999999</v>
      </c>
      <c r="Q1279" s="35">
        <f>'Product specific GWP'!$T$16*Tabell2[[#This Row],[Weight (kg)]]</f>
        <v>6.5550000000000001E-3</v>
      </c>
      <c r="R1279" s="35" t="s">
        <v>48</v>
      </c>
      <c r="S1279" s="35">
        <f>'EPD information'!$V$16*Tabell2[[#This Row],[Weight (kg)]]</f>
        <v>1.0574999999999998E-3</v>
      </c>
      <c r="T1279" s="35" t="str">
        <f>'EPD information'!$W$16</f>
        <v>ND</v>
      </c>
      <c r="U1279" s="35">
        <f>'EPD information'!$X$16*Tabell2[[#This Row],[Weight (kg)]]</f>
        <v>7.0500000000000001E-4</v>
      </c>
      <c r="V1279" s="35">
        <f>'EPD information'!$Y$16*Tabell2[[#This Row],[Weight (kg)]]</f>
        <v>2.3400000000000001E-2</v>
      </c>
      <c r="W1279" s="35">
        <f>'EPD information'!$Z$16*Tabell2[[#This Row],[Weight (kg)]]</f>
        <v>3.7950000000000001E-5</v>
      </c>
      <c r="X1279" s="35">
        <f>'EPD information'!$AA$16*Tabell2[[#This Row],[Weight (kg)]]</f>
        <v>-0.18149999999999999</v>
      </c>
      <c r="Y1279" s="18">
        <f>'EPD information'!$AB$16*Tabell2[[#This Row],[Weight (kg)]]</f>
        <v>0.504</v>
      </c>
      <c r="Z1279" s="18">
        <f>'EPD information'!$AC$16*Tabell2[[#This Row],[Weight (kg)]]</f>
        <v>8.8349999999999991E-3</v>
      </c>
      <c r="AA1279" s="18">
        <f>'EPD information'!$AD$16*Tabell2[[#This Row],[Weight (kg)]]</f>
        <v>1.1054999999999999E-3</v>
      </c>
      <c r="AB1279" s="18" t="s">
        <v>48</v>
      </c>
      <c r="AC1279" s="18">
        <f>'EPD information'!$AF$16*Tabell2[[#This Row],[Weight (kg)]]</f>
        <v>6.9749999999999988E-4</v>
      </c>
      <c r="AD1279" s="18">
        <f>'EPD information'!$AG$16*Tabell2[[#This Row],[Weight (kg)]]</f>
        <v>2.325E-2</v>
      </c>
      <c r="AE1279" s="18">
        <f>'EPD information'!$AH$16*Tabell2[[#This Row],[Weight (kg)]]</f>
        <v>3.7200000000000003E-5</v>
      </c>
      <c r="AF1279" s="21">
        <f>'EPD information'!$AI$16*Tabell2[[#This Row],[Weight (kg)]]</f>
        <v>-0.17249999999999999</v>
      </c>
    </row>
    <row r="1280" spans="1:32" ht="28.5" x14ac:dyDescent="0.2">
      <c r="A1280" s="36" t="s">
        <v>238</v>
      </c>
      <c r="B1280" s="37" t="s">
        <v>239</v>
      </c>
      <c r="C1280" s="38">
        <v>297044</v>
      </c>
      <c r="D1280" s="39">
        <v>7319662970440</v>
      </c>
      <c r="E1280" s="37" t="s">
        <v>46</v>
      </c>
      <c r="F1280" s="40">
        <v>125</v>
      </c>
      <c r="G1280" s="37">
        <v>0</v>
      </c>
      <c r="H1280" s="41">
        <v>0.2</v>
      </c>
      <c r="I1280" s="35">
        <f>'EPD information'!$L$16*Tabell2[[#This Row],[Weight (kg)]]</f>
        <v>0.68200000000000005</v>
      </c>
      <c r="J1280" s="22">
        <f>'EPD information'!$M$16*Tabell2[[#This Row],[Weight (kg)]]</f>
        <v>1.1880000000000002E-2</v>
      </c>
      <c r="K1280" s="22">
        <f>'EPD information'!$N$16*Tabell2[[#This Row],[Weight (kg)]]</f>
        <v>1.41E-3</v>
      </c>
      <c r="L1280" s="22">
        <f>'EPD information'!$O$16*Tabell2[[#This Row],[Weight (kg)]]</f>
        <v>0</v>
      </c>
      <c r="M1280" s="22">
        <f>'EPD information'!$P$16*Tabell2[[#This Row],[Weight (kg)]]</f>
        <v>9.4000000000000008E-4</v>
      </c>
      <c r="N1280" s="22">
        <f>'EPD information'!$Q$16*Tabell2[[#This Row],[Weight (kg)]]</f>
        <v>3.1200000000000002E-2</v>
      </c>
      <c r="O1280" s="22">
        <f>'EPD information'!$R$16*Tabell2[[#This Row],[Weight (kg)]]</f>
        <v>5.060000000000001E-5</v>
      </c>
      <c r="P1280" s="22">
        <f>'EPD information'!$S$16*Tabell2[[#This Row],[Weight (kg)]]</f>
        <v>-0.24199999999999999</v>
      </c>
      <c r="Q1280" s="35">
        <f>'Product specific GWP'!$T$16*Tabell2[[#This Row],[Weight (kg)]]</f>
        <v>8.7400000000000012E-3</v>
      </c>
      <c r="R1280" s="35" t="s">
        <v>48</v>
      </c>
      <c r="S1280" s="35">
        <f>'EPD information'!$V$16*Tabell2[[#This Row],[Weight (kg)]]</f>
        <v>1.41E-3</v>
      </c>
      <c r="T1280" s="35" t="str">
        <f>'EPD information'!$W$16</f>
        <v>ND</v>
      </c>
      <c r="U1280" s="35">
        <f>'EPD information'!$X$16*Tabell2[[#This Row],[Weight (kg)]]</f>
        <v>9.4000000000000008E-4</v>
      </c>
      <c r="V1280" s="35">
        <f>'EPD information'!$Y$16*Tabell2[[#This Row],[Weight (kg)]]</f>
        <v>3.1200000000000002E-2</v>
      </c>
      <c r="W1280" s="35">
        <f>'EPD information'!$Z$16*Tabell2[[#This Row],[Weight (kg)]]</f>
        <v>5.060000000000001E-5</v>
      </c>
      <c r="X1280" s="35">
        <f>'EPD information'!$AA$16*Tabell2[[#This Row],[Weight (kg)]]</f>
        <v>-0.24199999999999999</v>
      </c>
      <c r="Y1280" s="18">
        <f>'EPD information'!$AB$16*Tabell2[[#This Row],[Weight (kg)]]</f>
        <v>0.67200000000000004</v>
      </c>
      <c r="Z1280" s="18">
        <f>'EPD information'!$AC$16*Tabell2[[#This Row],[Weight (kg)]]</f>
        <v>1.1780000000000001E-2</v>
      </c>
      <c r="AA1280" s="18">
        <f>'EPD information'!$AD$16*Tabell2[[#This Row],[Weight (kg)]]</f>
        <v>1.474E-3</v>
      </c>
      <c r="AB1280" s="18" t="s">
        <v>48</v>
      </c>
      <c r="AC1280" s="18">
        <f>'EPD information'!$AF$16*Tabell2[[#This Row],[Weight (kg)]]</f>
        <v>9.2999999999999995E-4</v>
      </c>
      <c r="AD1280" s="18">
        <f>'EPD information'!$AG$16*Tabell2[[#This Row],[Weight (kg)]]</f>
        <v>3.1E-2</v>
      </c>
      <c r="AE1280" s="18">
        <f>'EPD information'!$AH$16*Tabell2[[#This Row],[Weight (kg)]]</f>
        <v>4.9600000000000006E-5</v>
      </c>
      <c r="AF1280" s="21">
        <f>'EPD information'!$AI$16*Tabell2[[#This Row],[Weight (kg)]]</f>
        <v>-0.22999999999999998</v>
      </c>
    </row>
    <row r="1281" spans="1:32" ht="28.5" x14ac:dyDescent="0.2">
      <c r="A1281" s="36" t="s">
        <v>238</v>
      </c>
      <c r="B1281" s="37" t="s">
        <v>239</v>
      </c>
      <c r="C1281" s="38">
        <v>297046</v>
      </c>
      <c r="D1281" s="39">
        <v>7319662970464</v>
      </c>
      <c r="E1281" s="37" t="s">
        <v>46</v>
      </c>
      <c r="F1281" s="40">
        <v>140</v>
      </c>
      <c r="G1281" s="37">
        <v>0</v>
      </c>
      <c r="H1281" s="41">
        <v>0.2</v>
      </c>
      <c r="I1281" s="35">
        <f>'EPD information'!$L$16*Tabell2[[#This Row],[Weight (kg)]]</f>
        <v>0.68200000000000005</v>
      </c>
      <c r="J1281" s="22">
        <f>'EPD information'!$M$16*Tabell2[[#This Row],[Weight (kg)]]</f>
        <v>1.1880000000000002E-2</v>
      </c>
      <c r="K1281" s="22">
        <f>'EPD information'!$N$16*Tabell2[[#This Row],[Weight (kg)]]</f>
        <v>1.41E-3</v>
      </c>
      <c r="L1281" s="22">
        <f>'EPD information'!$O$16*Tabell2[[#This Row],[Weight (kg)]]</f>
        <v>0</v>
      </c>
      <c r="M1281" s="22">
        <f>'EPD information'!$P$16*Tabell2[[#This Row],[Weight (kg)]]</f>
        <v>9.4000000000000008E-4</v>
      </c>
      <c r="N1281" s="22">
        <f>'EPD information'!$Q$16*Tabell2[[#This Row],[Weight (kg)]]</f>
        <v>3.1200000000000002E-2</v>
      </c>
      <c r="O1281" s="22">
        <f>'EPD information'!$R$16*Tabell2[[#This Row],[Weight (kg)]]</f>
        <v>5.060000000000001E-5</v>
      </c>
      <c r="P1281" s="22">
        <f>'EPD information'!$S$16*Tabell2[[#This Row],[Weight (kg)]]</f>
        <v>-0.24199999999999999</v>
      </c>
      <c r="Q1281" s="35">
        <f>'Product specific GWP'!$T$16*Tabell2[[#This Row],[Weight (kg)]]</f>
        <v>8.7400000000000012E-3</v>
      </c>
      <c r="R1281" s="35" t="s">
        <v>48</v>
      </c>
      <c r="S1281" s="35">
        <f>'EPD information'!$V$16*Tabell2[[#This Row],[Weight (kg)]]</f>
        <v>1.41E-3</v>
      </c>
      <c r="T1281" s="35" t="str">
        <f>'EPD information'!$W$16</f>
        <v>ND</v>
      </c>
      <c r="U1281" s="35">
        <f>'EPD information'!$X$16*Tabell2[[#This Row],[Weight (kg)]]</f>
        <v>9.4000000000000008E-4</v>
      </c>
      <c r="V1281" s="35">
        <f>'EPD information'!$Y$16*Tabell2[[#This Row],[Weight (kg)]]</f>
        <v>3.1200000000000002E-2</v>
      </c>
      <c r="W1281" s="35">
        <f>'EPD information'!$Z$16*Tabell2[[#This Row],[Weight (kg)]]</f>
        <v>5.060000000000001E-5</v>
      </c>
      <c r="X1281" s="35">
        <f>'EPD information'!$AA$16*Tabell2[[#This Row],[Weight (kg)]]</f>
        <v>-0.24199999999999999</v>
      </c>
      <c r="Y1281" s="18">
        <f>'EPD information'!$AB$16*Tabell2[[#This Row],[Weight (kg)]]</f>
        <v>0.67200000000000004</v>
      </c>
      <c r="Z1281" s="18">
        <f>'EPD information'!$AC$16*Tabell2[[#This Row],[Weight (kg)]]</f>
        <v>1.1780000000000001E-2</v>
      </c>
      <c r="AA1281" s="18">
        <f>'EPD information'!$AD$16*Tabell2[[#This Row],[Weight (kg)]]</f>
        <v>1.474E-3</v>
      </c>
      <c r="AB1281" s="18" t="s">
        <v>48</v>
      </c>
      <c r="AC1281" s="18">
        <f>'EPD information'!$AF$16*Tabell2[[#This Row],[Weight (kg)]]</f>
        <v>9.2999999999999995E-4</v>
      </c>
      <c r="AD1281" s="18">
        <f>'EPD information'!$AG$16*Tabell2[[#This Row],[Weight (kg)]]</f>
        <v>3.1E-2</v>
      </c>
      <c r="AE1281" s="18">
        <f>'EPD information'!$AH$16*Tabell2[[#This Row],[Weight (kg)]]</f>
        <v>4.9600000000000006E-5</v>
      </c>
      <c r="AF1281" s="21">
        <f>'EPD information'!$AI$16*Tabell2[[#This Row],[Weight (kg)]]</f>
        <v>-0.22999999999999998</v>
      </c>
    </row>
    <row r="1282" spans="1:32" ht="28.5" x14ac:dyDescent="0.2">
      <c r="A1282" s="36" t="s">
        <v>238</v>
      </c>
      <c r="B1282" s="37" t="s">
        <v>239</v>
      </c>
      <c r="C1282" s="38">
        <v>297048</v>
      </c>
      <c r="D1282" s="39">
        <v>7319662970488</v>
      </c>
      <c r="E1282" s="37" t="s">
        <v>46</v>
      </c>
      <c r="F1282" s="40">
        <v>150</v>
      </c>
      <c r="G1282" s="37">
        <v>0</v>
      </c>
      <c r="H1282" s="41">
        <v>0.3</v>
      </c>
      <c r="I1282" s="35">
        <f>'EPD information'!$L$16*Tabell2[[#This Row],[Weight (kg)]]</f>
        <v>1.0229999999999999</v>
      </c>
      <c r="J1282" s="22">
        <f>'EPD information'!$M$16*Tabell2[[#This Row],[Weight (kg)]]</f>
        <v>1.7819999999999999E-2</v>
      </c>
      <c r="K1282" s="22">
        <f>'EPD information'!$N$16*Tabell2[[#This Row],[Weight (kg)]]</f>
        <v>2.1149999999999997E-3</v>
      </c>
      <c r="L1282" s="22">
        <f>'EPD information'!$O$16*Tabell2[[#This Row],[Weight (kg)]]</f>
        <v>0</v>
      </c>
      <c r="M1282" s="22">
        <f>'EPD information'!$P$16*Tabell2[[#This Row],[Weight (kg)]]</f>
        <v>1.41E-3</v>
      </c>
      <c r="N1282" s="22">
        <f>'EPD information'!$Q$16*Tabell2[[#This Row],[Weight (kg)]]</f>
        <v>4.6800000000000001E-2</v>
      </c>
      <c r="O1282" s="22">
        <f>'EPD information'!$R$16*Tabell2[[#This Row],[Weight (kg)]]</f>
        <v>7.5900000000000002E-5</v>
      </c>
      <c r="P1282" s="22">
        <f>'EPD information'!$S$16*Tabell2[[#This Row],[Weight (kg)]]</f>
        <v>-0.36299999999999999</v>
      </c>
      <c r="Q1282" s="35">
        <f>'Product specific GWP'!$T$16*Tabell2[[#This Row],[Weight (kg)]]</f>
        <v>1.311E-2</v>
      </c>
      <c r="R1282" s="35" t="s">
        <v>48</v>
      </c>
      <c r="S1282" s="35">
        <f>'EPD information'!$V$16*Tabell2[[#This Row],[Weight (kg)]]</f>
        <v>2.1149999999999997E-3</v>
      </c>
      <c r="T1282" s="35" t="str">
        <f>'EPD information'!$W$16</f>
        <v>ND</v>
      </c>
      <c r="U1282" s="35">
        <f>'EPD information'!$X$16*Tabell2[[#This Row],[Weight (kg)]]</f>
        <v>1.41E-3</v>
      </c>
      <c r="V1282" s="35">
        <f>'EPD information'!$Y$16*Tabell2[[#This Row],[Weight (kg)]]</f>
        <v>4.6800000000000001E-2</v>
      </c>
      <c r="W1282" s="35">
        <f>'EPD information'!$Z$16*Tabell2[[#This Row],[Weight (kg)]]</f>
        <v>7.5900000000000002E-5</v>
      </c>
      <c r="X1282" s="35">
        <f>'EPD information'!$AA$16*Tabell2[[#This Row],[Weight (kg)]]</f>
        <v>-0.36299999999999999</v>
      </c>
      <c r="Y1282" s="18">
        <f>'EPD information'!$AB$16*Tabell2[[#This Row],[Weight (kg)]]</f>
        <v>1.008</v>
      </c>
      <c r="Z1282" s="18">
        <f>'EPD information'!$AC$16*Tabell2[[#This Row],[Weight (kg)]]</f>
        <v>1.7669999999999998E-2</v>
      </c>
      <c r="AA1282" s="18">
        <f>'EPD information'!$AD$16*Tabell2[[#This Row],[Weight (kg)]]</f>
        <v>2.2109999999999999E-3</v>
      </c>
      <c r="AB1282" s="18" t="s">
        <v>48</v>
      </c>
      <c r="AC1282" s="18">
        <f>'EPD information'!$AF$16*Tabell2[[#This Row],[Weight (kg)]]</f>
        <v>1.3949999999999998E-3</v>
      </c>
      <c r="AD1282" s="18">
        <f>'EPD information'!$AG$16*Tabell2[[#This Row],[Weight (kg)]]</f>
        <v>4.65E-2</v>
      </c>
      <c r="AE1282" s="18">
        <f>'EPD information'!$AH$16*Tabell2[[#This Row],[Weight (kg)]]</f>
        <v>7.4400000000000006E-5</v>
      </c>
      <c r="AF1282" s="21">
        <f>'EPD information'!$AI$16*Tabell2[[#This Row],[Weight (kg)]]</f>
        <v>-0.34499999999999997</v>
      </c>
    </row>
    <row r="1283" spans="1:32" ht="28.5" x14ac:dyDescent="0.2">
      <c r="A1283" s="36" t="s">
        <v>238</v>
      </c>
      <c r="B1283" s="37" t="s">
        <v>239</v>
      </c>
      <c r="C1283" s="38">
        <v>297050</v>
      </c>
      <c r="D1283" s="39">
        <v>7319662970501</v>
      </c>
      <c r="E1283" s="37" t="s">
        <v>46</v>
      </c>
      <c r="F1283" s="40">
        <v>160</v>
      </c>
      <c r="G1283" s="37">
        <v>0</v>
      </c>
      <c r="H1283" s="41">
        <v>0.3</v>
      </c>
      <c r="I1283" s="35">
        <f>'EPD information'!$L$16*Tabell2[[#This Row],[Weight (kg)]]</f>
        <v>1.0229999999999999</v>
      </c>
      <c r="J1283" s="22">
        <f>'EPD information'!$M$16*Tabell2[[#This Row],[Weight (kg)]]</f>
        <v>1.7819999999999999E-2</v>
      </c>
      <c r="K1283" s="22">
        <f>'EPD information'!$N$16*Tabell2[[#This Row],[Weight (kg)]]</f>
        <v>2.1149999999999997E-3</v>
      </c>
      <c r="L1283" s="22">
        <f>'EPD information'!$O$16*Tabell2[[#This Row],[Weight (kg)]]</f>
        <v>0</v>
      </c>
      <c r="M1283" s="22">
        <f>'EPD information'!$P$16*Tabell2[[#This Row],[Weight (kg)]]</f>
        <v>1.41E-3</v>
      </c>
      <c r="N1283" s="22">
        <f>'EPD information'!$Q$16*Tabell2[[#This Row],[Weight (kg)]]</f>
        <v>4.6800000000000001E-2</v>
      </c>
      <c r="O1283" s="22">
        <f>'EPD information'!$R$16*Tabell2[[#This Row],[Weight (kg)]]</f>
        <v>7.5900000000000002E-5</v>
      </c>
      <c r="P1283" s="22">
        <f>'EPD information'!$S$16*Tabell2[[#This Row],[Weight (kg)]]</f>
        <v>-0.36299999999999999</v>
      </c>
      <c r="Q1283" s="35">
        <f>'Product specific GWP'!$T$16*Tabell2[[#This Row],[Weight (kg)]]</f>
        <v>1.311E-2</v>
      </c>
      <c r="R1283" s="35" t="s">
        <v>48</v>
      </c>
      <c r="S1283" s="35">
        <f>'EPD information'!$V$16*Tabell2[[#This Row],[Weight (kg)]]</f>
        <v>2.1149999999999997E-3</v>
      </c>
      <c r="T1283" s="35" t="str">
        <f>'EPD information'!$W$16</f>
        <v>ND</v>
      </c>
      <c r="U1283" s="35">
        <f>'EPD information'!$X$16*Tabell2[[#This Row],[Weight (kg)]]</f>
        <v>1.41E-3</v>
      </c>
      <c r="V1283" s="35">
        <f>'EPD information'!$Y$16*Tabell2[[#This Row],[Weight (kg)]]</f>
        <v>4.6800000000000001E-2</v>
      </c>
      <c r="W1283" s="35">
        <f>'EPD information'!$Z$16*Tabell2[[#This Row],[Weight (kg)]]</f>
        <v>7.5900000000000002E-5</v>
      </c>
      <c r="X1283" s="35">
        <f>'EPD information'!$AA$16*Tabell2[[#This Row],[Weight (kg)]]</f>
        <v>-0.36299999999999999</v>
      </c>
      <c r="Y1283" s="18">
        <f>'EPD information'!$AB$16*Tabell2[[#This Row],[Weight (kg)]]</f>
        <v>1.008</v>
      </c>
      <c r="Z1283" s="18">
        <f>'EPD information'!$AC$16*Tabell2[[#This Row],[Weight (kg)]]</f>
        <v>1.7669999999999998E-2</v>
      </c>
      <c r="AA1283" s="18">
        <f>'EPD information'!$AD$16*Tabell2[[#This Row],[Weight (kg)]]</f>
        <v>2.2109999999999999E-3</v>
      </c>
      <c r="AB1283" s="18" t="s">
        <v>48</v>
      </c>
      <c r="AC1283" s="18">
        <f>'EPD information'!$AF$16*Tabell2[[#This Row],[Weight (kg)]]</f>
        <v>1.3949999999999998E-3</v>
      </c>
      <c r="AD1283" s="18">
        <f>'EPD information'!$AG$16*Tabell2[[#This Row],[Weight (kg)]]</f>
        <v>4.65E-2</v>
      </c>
      <c r="AE1283" s="18">
        <f>'EPD information'!$AH$16*Tabell2[[#This Row],[Weight (kg)]]</f>
        <v>7.4400000000000006E-5</v>
      </c>
      <c r="AF1283" s="21">
        <f>'EPD information'!$AI$16*Tabell2[[#This Row],[Weight (kg)]]</f>
        <v>-0.34499999999999997</v>
      </c>
    </row>
    <row r="1284" spans="1:32" ht="28.5" x14ac:dyDescent="0.2">
      <c r="A1284" s="36" t="s">
        <v>238</v>
      </c>
      <c r="B1284" s="37" t="s">
        <v>239</v>
      </c>
      <c r="C1284" s="38">
        <v>297052</v>
      </c>
      <c r="D1284" s="39">
        <v>7319662970525</v>
      </c>
      <c r="E1284" s="37" t="s">
        <v>46</v>
      </c>
      <c r="F1284" s="40">
        <v>180</v>
      </c>
      <c r="G1284" s="37">
        <v>0</v>
      </c>
      <c r="H1284" s="41">
        <v>0.3</v>
      </c>
      <c r="I1284" s="35">
        <f>'EPD information'!$L$16*Tabell2[[#This Row],[Weight (kg)]]</f>
        <v>1.0229999999999999</v>
      </c>
      <c r="J1284" s="22">
        <f>'EPD information'!$M$16*Tabell2[[#This Row],[Weight (kg)]]</f>
        <v>1.7819999999999999E-2</v>
      </c>
      <c r="K1284" s="22">
        <f>'EPD information'!$N$16*Tabell2[[#This Row],[Weight (kg)]]</f>
        <v>2.1149999999999997E-3</v>
      </c>
      <c r="L1284" s="22">
        <f>'EPD information'!$O$16*Tabell2[[#This Row],[Weight (kg)]]</f>
        <v>0</v>
      </c>
      <c r="M1284" s="22">
        <f>'EPD information'!$P$16*Tabell2[[#This Row],[Weight (kg)]]</f>
        <v>1.41E-3</v>
      </c>
      <c r="N1284" s="22">
        <f>'EPD information'!$Q$16*Tabell2[[#This Row],[Weight (kg)]]</f>
        <v>4.6800000000000001E-2</v>
      </c>
      <c r="O1284" s="22">
        <f>'EPD information'!$R$16*Tabell2[[#This Row],[Weight (kg)]]</f>
        <v>7.5900000000000002E-5</v>
      </c>
      <c r="P1284" s="22">
        <f>'EPD information'!$S$16*Tabell2[[#This Row],[Weight (kg)]]</f>
        <v>-0.36299999999999999</v>
      </c>
      <c r="Q1284" s="35">
        <f>'Product specific GWP'!$T$16*Tabell2[[#This Row],[Weight (kg)]]</f>
        <v>1.311E-2</v>
      </c>
      <c r="R1284" s="35" t="s">
        <v>48</v>
      </c>
      <c r="S1284" s="35">
        <f>'EPD information'!$V$16*Tabell2[[#This Row],[Weight (kg)]]</f>
        <v>2.1149999999999997E-3</v>
      </c>
      <c r="T1284" s="35" t="str">
        <f>'EPD information'!$W$16</f>
        <v>ND</v>
      </c>
      <c r="U1284" s="35">
        <f>'EPD information'!$X$16*Tabell2[[#This Row],[Weight (kg)]]</f>
        <v>1.41E-3</v>
      </c>
      <c r="V1284" s="35">
        <f>'EPD information'!$Y$16*Tabell2[[#This Row],[Weight (kg)]]</f>
        <v>4.6800000000000001E-2</v>
      </c>
      <c r="W1284" s="35">
        <f>'EPD information'!$Z$16*Tabell2[[#This Row],[Weight (kg)]]</f>
        <v>7.5900000000000002E-5</v>
      </c>
      <c r="X1284" s="35">
        <f>'EPD information'!$AA$16*Tabell2[[#This Row],[Weight (kg)]]</f>
        <v>-0.36299999999999999</v>
      </c>
      <c r="Y1284" s="18">
        <f>'EPD information'!$AB$16*Tabell2[[#This Row],[Weight (kg)]]</f>
        <v>1.008</v>
      </c>
      <c r="Z1284" s="18">
        <f>'EPD information'!$AC$16*Tabell2[[#This Row],[Weight (kg)]]</f>
        <v>1.7669999999999998E-2</v>
      </c>
      <c r="AA1284" s="18">
        <f>'EPD information'!$AD$16*Tabell2[[#This Row],[Weight (kg)]]</f>
        <v>2.2109999999999999E-3</v>
      </c>
      <c r="AB1284" s="18" t="s">
        <v>48</v>
      </c>
      <c r="AC1284" s="18">
        <f>'EPD information'!$AF$16*Tabell2[[#This Row],[Weight (kg)]]</f>
        <v>1.3949999999999998E-3</v>
      </c>
      <c r="AD1284" s="18">
        <f>'EPD information'!$AG$16*Tabell2[[#This Row],[Weight (kg)]]</f>
        <v>4.65E-2</v>
      </c>
      <c r="AE1284" s="18">
        <f>'EPD information'!$AH$16*Tabell2[[#This Row],[Weight (kg)]]</f>
        <v>7.4400000000000006E-5</v>
      </c>
      <c r="AF1284" s="21">
        <f>'EPD information'!$AI$16*Tabell2[[#This Row],[Weight (kg)]]</f>
        <v>-0.34499999999999997</v>
      </c>
    </row>
    <row r="1285" spans="1:32" ht="28.5" x14ac:dyDescent="0.2">
      <c r="A1285" s="36" t="s">
        <v>238</v>
      </c>
      <c r="B1285" s="37" t="s">
        <v>239</v>
      </c>
      <c r="C1285" s="38">
        <v>297054</v>
      </c>
      <c r="D1285" s="39">
        <v>7319662970549</v>
      </c>
      <c r="E1285" s="37" t="s">
        <v>46</v>
      </c>
      <c r="F1285" s="40">
        <v>200</v>
      </c>
      <c r="G1285" s="37">
        <v>0</v>
      </c>
      <c r="H1285" s="41">
        <v>0.3</v>
      </c>
      <c r="I1285" s="35">
        <f>'EPD information'!$L$16*Tabell2[[#This Row],[Weight (kg)]]</f>
        <v>1.0229999999999999</v>
      </c>
      <c r="J1285" s="22">
        <f>'EPD information'!$M$16*Tabell2[[#This Row],[Weight (kg)]]</f>
        <v>1.7819999999999999E-2</v>
      </c>
      <c r="K1285" s="22">
        <f>'EPD information'!$N$16*Tabell2[[#This Row],[Weight (kg)]]</f>
        <v>2.1149999999999997E-3</v>
      </c>
      <c r="L1285" s="22">
        <f>'EPD information'!$O$16*Tabell2[[#This Row],[Weight (kg)]]</f>
        <v>0</v>
      </c>
      <c r="M1285" s="22">
        <f>'EPD information'!$P$16*Tabell2[[#This Row],[Weight (kg)]]</f>
        <v>1.41E-3</v>
      </c>
      <c r="N1285" s="22">
        <f>'EPD information'!$Q$16*Tabell2[[#This Row],[Weight (kg)]]</f>
        <v>4.6800000000000001E-2</v>
      </c>
      <c r="O1285" s="22">
        <f>'EPD information'!$R$16*Tabell2[[#This Row],[Weight (kg)]]</f>
        <v>7.5900000000000002E-5</v>
      </c>
      <c r="P1285" s="22">
        <f>'EPD information'!$S$16*Tabell2[[#This Row],[Weight (kg)]]</f>
        <v>-0.36299999999999999</v>
      </c>
      <c r="Q1285" s="35">
        <f>'Product specific GWP'!$T$16*Tabell2[[#This Row],[Weight (kg)]]</f>
        <v>1.311E-2</v>
      </c>
      <c r="R1285" s="35" t="s">
        <v>48</v>
      </c>
      <c r="S1285" s="35">
        <f>'EPD information'!$V$16*Tabell2[[#This Row],[Weight (kg)]]</f>
        <v>2.1149999999999997E-3</v>
      </c>
      <c r="T1285" s="35" t="str">
        <f>'EPD information'!$W$16</f>
        <v>ND</v>
      </c>
      <c r="U1285" s="35">
        <f>'EPD information'!$X$16*Tabell2[[#This Row],[Weight (kg)]]</f>
        <v>1.41E-3</v>
      </c>
      <c r="V1285" s="35">
        <f>'EPD information'!$Y$16*Tabell2[[#This Row],[Weight (kg)]]</f>
        <v>4.6800000000000001E-2</v>
      </c>
      <c r="W1285" s="35">
        <f>'EPD information'!$Z$16*Tabell2[[#This Row],[Weight (kg)]]</f>
        <v>7.5900000000000002E-5</v>
      </c>
      <c r="X1285" s="35">
        <f>'EPD information'!$AA$16*Tabell2[[#This Row],[Weight (kg)]]</f>
        <v>-0.36299999999999999</v>
      </c>
      <c r="Y1285" s="18">
        <f>'EPD information'!$AB$16*Tabell2[[#This Row],[Weight (kg)]]</f>
        <v>1.008</v>
      </c>
      <c r="Z1285" s="18">
        <f>'EPD information'!$AC$16*Tabell2[[#This Row],[Weight (kg)]]</f>
        <v>1.7669999999999998E-2</v>
      </c>
      <c r="AA1285" s="18">
        <f>'EPD information'!$AD$16*Tabell2[[#This Row],[Weight (kg)]]</f>
        <v>2.2109999999999999E-3</v>
      </c>
      <c r="AB1285" s="18" t="s">
        <v>48</v>
      </c>
      <c r="AC1285" s="18">
        <f>'EPD information'!$AF$16*Tabell2[[#This Row],[Weight (kg)]]</f>
        <v>1.3949999999999998E-3</v>
      </c>
      <c r="AD1285" s="18">
        <f>'EPD information'!$AG$16*Tabell2[[#This Row],[Weight (kg)]]</f>
        <v>4.65E-2</v>
      </c>
      <c r="AE1285" s="18">
        <f>'EPD information'!$AH$16*Tabell2[[#This Row],[Weight (kg)]]</f>
        <v>7.4400000000000006E-5</v>
      </c>
      <c r="AF1285" s="21">
        <f>'EPD information'!$AI$16*Tabell2[[#This Row],[Weight (kg)]]</f>
        <v>-0.34499999999999997</v>
      </c>
    </row>
    <row r="1286" spans="1:32" ht="28.5" x14ac:dyDescent="0.2">
      <c r="A1286" s="36" t="s">
        <v>238</v>
      </c>
      <c r="B1286" s="37" t="s">
        <v>239</v>
      </c>
      <c r="C1286" s="38">
        <v>297056</v>
      </c>
      <c r="D1286" s="39">
        <v>7319662970563</v>
      </c>
      <c r="E1286" s="37" t="s">
        <v>46</v>
      </c>
      <c r="F1286" s="40">
        <v>224</v>
      </c>
      <c r="G1286" s="37">
        <v>0</v>
      </c>
      <c r="H1286" s="41">
        <v>0.4</v>
      </c>
      <c r="I1286" s="35">
        <f>'EPD information'!$L$16*Tabell2[[#This Row],[Weight (kg)]]</f>
        <v>1.3640000000000001</v>
      </c>
      <c r="J1286" s="22">
        <f>'EPD information'!$M$16*Tabell2[[#This Row],[Weight (kg)]]</f>
        <v>2.3760000000000003E-2</v>
      </c>
      <c r="K1286" s="22">
        <f>'EPD information'!$N$16*Tabell2[[#This Row],[Weight (kg)]]</f>
        <v>2.82E-3</v>
      </c>
      <c r="L1286" s="22">
        <f>'EPD information'!$O$16*Tabell2[[#This Row],[Weight (kg)]]</f>
        <v>0</v>
      </c>
      <c r="M1286" s="22">
        <f>'EPD information'!$P$16*Tabell2[[#This Row],[Weight (kg)]]</f>
        <v>1.8800000000000002E-3</v>
      </c>
      <c r="N1286" s="22">
        <f>'EPD information'!$Q$16*Tabell2[[#This Row],[Weight (kg)]]</f>
        <v>6.2400000000000004E-2</v>
      </c>
      <c r="O1286" s="22">
        <f>'EPD information'!$R$16*Tabell2[[#This Row],[Weight (kg)]]</f>
        <v>1.0120000000000002E-4</v>
      </c>
      <c r="P1286" s="22">
        <f>'EPD information'!$S$16*Tabell2[[#This Row],[Weight (kg)]]</f>
        <v>-0.48399999999999999</v>
      </c>
      <c r="Q1286" s="35">
        <f>'Product specific GWP'!$T$16*Tabell2[[#This Row],[Weight (kg)]]</f>
        <v>1.7480000000000002E-2</v>
      </c>
      <c r="R1286" s="35" t="s">
        <v>48</v>
      </c>
      <c r="S1286" s="35">
        <f>'EPD information'!$V$16*Tabell2[[#This Row],[Weight (kg)]]</f>
        <v>2.82E-3</v>
      </c>
      <c r="T1286" s="35" t="str">
        <f>'EPD information'!$W$16</f>
        <v>ND</v>
      </c>
      <c r="U1286" s="35">
        <f>'EPD information'!$X$16*Tabell2[[#This Row],[Weight (kg)]]</f>
        <v>1.8800000000000002E-3</v>
      </c>
      <c r="V1286" s="35">
        <f>'EPD information'!$Y$16*Tabell2[[#This Row],[Weight (kg)]]</f>
        <v>6.2400000000000004E-2</v>
      </c>
      <c r="W1286" s="35">
        <f>'EPD information'!$Z$16*Tabell2[[#This Row],[Weight (kg)]]</f>
        <v>1.0120000000000002E-4</v>
      </c>
      <c r="X1286" s="35">
        <f>'EPD information'!$AA$16*Tabell2[[#This Row],[Weight (kg)]]</f>
        <v>-0.48399999999999999</v>
      </c>
      <c r="Y1286" s="18">
        <f>'EPD information'!$AB$16*Tabell2[[#This Row],[Weight (kg)]]</f>
        <v>1.3440000000000001</v>
      </c>
      <c r="Z1286" s="18">
        <f>'EPD information'!$AC$16*Tabell2[[#This Row],[Weight (kg)]]</f>
        <v>2.3560000000000001E-2</v>
      </c>
      <c r="AA1286" s="18">
        <f>'EPD information'!$AD$16*Tabell2[[#This Row],[Weight (kg)]]</f>
        <v>2.9480000000000001E-3</v>
      </c>
      <c r="AB1286" s="18" t="s">
        <v>48</v>
      </c>
      <c r="AC1286" s="18">
        <f>'EPD information'!$AF$16*Tabell2[[#This Row],[Weight (kg)]]</f>
        <v>1.8599999999999999E-3</v>
      </c>
      <c r="AD1286" s="18">
        <f>'EPD information'!$AG$16*Tabell2[[#This Row],[Weight (kg)]]</f>
        <v>6.2E-2</v>
      </c>
      <c r="AE1286" s="18">
        <f>'EPD information'!$AH$16*Tabell2[[#This Row],[Weight (kg)]]</f>
        <v>9.9200000000000012E-5</v>
      </c>
      <c r="AF1286" s="21">
        <f>'EPD information'!$AI$16*Tabell2[[#This Row],[Weight (kg)]]</f>
        <v>-0.45999999999999996</v>
      </c>
    </row>
    <row r="1287" spans="1:32" ht="28.5" x14ac:dyDescent="0.2">
      <c r="A1287" s="36" t="s">
        <v>238</v>
      </c>
      <c r="B1287" s="37" t="s">
        <v>239</v>
      </c>
      <c r="C1287" s="38">
        <v>297058</v>
      </c>
      <c r="D1287" s="39">
        <v>7319662970587</v>
      </c>
      <c r="E1287" s="37" t="s">
        <v>46</v>
      </c>
      <c r="F1287" s="40">
        <v>250</v>
      </c>
      <c r="G1287" s="37">
        <v>0</v>
      </c>
      <c r="H1287" s="41">
        <v>0.4</v>
      </c>
      <c r="I1287" s="35">
        <f>'EPD information'!$L$16*Tabell2[[#This Row],[Weight (kg)]]</f>
        <v>1.3640000000000001</v>
      </c>
      <c r="J1287" s="22">
        <f>'EPD information'!$M$16*Tabell2[[#This Row],[Weight (kg)]]</f>
        <v>2.3760000000000003E-2</v>
      </c>
      <c r="K1287" s="22">
        <f>'EPD information'!$N$16*Tabell2[[#This Row],[Weight (kg)]]</f>
        <v>2.82E-3</v>
      </c>
      <c r="L1287" s="22">
        <f>'EPD information'!$O$16*Tabell2[[#This Row],[Weight (kg)]]</f>
        <v>0</v>
      </c>
      <c r="M1287" s="22">
        <f>'EPD information'!$P$16*Tabell2[[#This Row],[Weight (kg)]]</f>
        <v>1.8800000000000002E-3</v>
      </c>
      <c r="N1287" s="22">
        <f>'EPD information'!$Q$16*Tabell2[[#This Row],[Weight (kg)]]</f>
        <v>6.2400000000000004E-2</v>
      </c>
      <c r="O1287" s="22">
        <f>'EPD information'!$R$16*Tabell2[[#This Row],[Weight (kg)]]</f>
        <v>1.0120000000000002E-4</v>
      </c>
      <c r="P1287" s="22">
        <f>'EPD information'!$S$16*Tabell2[[#This Row],[Weight (kg)]]</f>
        <v>-0.48399999999999999</v>
      </c>
      <c r="Q1287" s="35">
        <f>'Product specific GWP'!$T$16*Tabell2[[#This Row],[Weight (kg)]]</f>
        <v>1.7480000000000002E-2</v>
      </c>
      <c r="R1287" s="35" t="s">
        <v>48</v>
      </c>
      <c r="S1287" s="35">
        <f>'EPD information'!$V$16*Tabell2[[#This Row],[Weight (kg)]]</f>
        <v>2.82E-3</v>
      </c>
      <c r="T1287" s="35" t="str">
        <f>'EPD information'!$W$16</f>
        <v>ND</v>
      </c>
      <c r="U1287" s="35">
        <f>'EPD information'!$X$16*Tabell2[[#This Row],[Weight (kg)]]</f>
        <v>1.8800000000000002E-3</v>
      </c>
      <c r="V1287" s="35">
        <f>'EPD information'!$Y$16*Tabell2[[#This Row],[Weight (kg)]]</f>
        <v>6.2400000000000004E-2</v>
      </c>
      <c r="W1287" s="35">
        <f>'EPD information'!$Z$16*Tabell2[[#This Row],[Weight (kg)]]</f>
        <v>1.0120000000000002E-4</v>
      </c>
      <c r="X1287" s="35">
        <f>'EPD information'!$AA$16*Tabell2[[#This Row],[Weight (kg)]]</f>
        <v>-0.48399999999999999</v>
      </c>
      <c r="Y1287" s="18">
        <f>'EPD information'!$AB$16*Tabell2[[#This Row],[Weight (kg)]]</f>
        <v>1.3440000000000001</v>
      </c>
      <c r="Z1287" s="18">
        <f>'EPD information'!$AC$16*Tabell2[[#This Row],[Weight (kg)]]</f>
        <v>2.3560000000000001E-2</v>
      </c>
      <c r="AA1287" s="18">
        <f>'EPD information'!$AD$16*Tabell2[[#This Row],[Weight (kg)]]</f>
        <v>2.9480000000000001E-3</v>
      </c>
      <c r="AB1287" s="18" t="s">
        <v>48</v>
      </c>
      <c r="AC1287" s="18">
        <f>'EPD information'!$AF$16*Tabell2[[#This Row],[Weight (kg)]]</f>
        <v>1.8599999999999999E-3</v>
      </c>
      <c r="AD1287" s="18">
        <f>'EPD information'!$AG$16*Tabell2[[#This Row],[Weight (kg)]]</f>
        <v>6.2E-2</v>
      </c>
      <c r="AE1287" s="18">
        <f>'EPD information'!$AH$16*Tabell2[[#This Row],[Weight (kg)]]</f>
        <v>9.9200000000000012E-5</v>
      </c>
      <c r="AF1287" s="21">
        <f>'EPD information'!$AI$16*Tabell2[[#This Row],[Weight (kg)]]</f>
        <v>-0.45999999999999996</v>
      </c>
    </row>
    <row r="1288" spans="1:32" ht="28.5" x14ac:dyDescent="0.2">
      <c r="A1288" s="36" t="s">
        <v>238</v>
      </c>
      <c r="B1288" s="37" t="s">
        <v>239</v>
      </c>
      <c r="C1288" s="38">
        <v>297060</v>
      </c>
      <c r="D1288" s="39">
        <v>7319662970600</v>
      </c>
      <c r="E1288" s="37" t="s">
        <v>46</v>
      </c>
      <c r="F1288" s="40">
        <v>300</v>
      </c>
      <c r="G1288" s="37">
        <v>0</v>
      </c>
      <c r="H1288" s="41">
        <v>0.7</v>
      </c>
      <c r="I1288" s="35">
        <f>'EPD information'!$L$16*Tabell2[[#This Row],[Weight (kg)]]</f>
        <v>2.387</v>
      </c>
      <c r="J1288" s="22">
        <f>'EPD information'!$M$16*Tabell2[[#This Row],[Weight (kg)]]</f>
        <v>4.1579999999999999E-2</v>
      </c>
      <c r="K1288" s="22">
        <f>'EPD information'!$N$16*Tabell2[[#This Row],[Weight (kg)]]</f>
        <v>4.9349999999999993E-3</v>
      </c>
      <c r="L1288" s="22">
        <f>'EPD information'!$O$16*Tabell2[[#This Row],[Weight (kg)]]</f>
        <v>0</v>
      </c>
      <c r="M1288" s="22">
        <f>'EPD information'!$P$16*Tabell2[[#This Row],[Weight (kg)]]</f>
        <v>3.29E-3</v>
      </c>
      <c r="N1288" s="22">
        <f>'EPD information'!$Q$16*Tabell2[[#This Row],[Weight (kg)]]</f>
        <v>0.10919999999999999</v>
      </c>
      <c r="O1288" s="22">
        <f>'EPD information'!$R$16*Tabell2[[#This Row],[Weight (kg)]]</f>
        <v>1.771E-4</v>
      </c>
      <c r="P1288" s="22">
        <f>'EPD information'!$S$16*Tabell2[[#This Row],[Weight (kg)]]</f>
        <v>-0.84699999999999998</v>
      </c>
      <c r="Q1288" s="35">
        <f>'Product specific GWP'!$T$16*Tabell2[[#This Row],[Weight (kg)]]</f>
        <v>3.0589999999999999E-2</v>
      </c>
      <c r="R1288" s="35" t="s">
        <v>48</v>
      </c>
      <c r="S1288" s="35">
        <f>'EPD information'!$V$16*Tabell2[[#This Row],[Weight (kg)]]</f>
        <v>4.9349999999999993E-3</v>
      </c>
      <c r="T1288" s="35" t="str">
        <f>'EPD information'!$W$16</f>
        <v>ND</v>
      </c>
      <c r="U1288" s="35">
        <f>'EPD information'!$X$16*Tabell2[[#This Row],[Weight (kg)]]</f>
        <v>3.29E-3</v>
      </c>
      <c r="V1288" s="35">
        <f>'EPD information'!$Y$16*Tabell2[[#This Row],[Weight (kg)]]</f>
        <v>0.10919999999999999</v>
      </c>
      <c r="W1288" s="35">
        <f>'EPD information'!$Z$16*Tabell2[[#This Row],[Weight (kg)]]</f>
        <v>1.771E-4</v>
      </c>
      <c r="X1288" s="35">
        <f>'EPD information'!$AA$16*Tabell2[[#This Row],[Weight (kg)]]</f>
        <v>-0.84699999999999998</v>
      </c>
      <c r="Y1288" s="18">
        <f>'EPD information'!$AB$16*Tabell2[[#This Row],[Weight (kg)]]</f>
        <v>2.3519999999999999</v>
      </c>
      <c r="Z1288" s="18">
        <f>'EPD information'!$AC$16*Tabell2[[#This Row],[Weight (kg)]]</f>
        <v>4.1229999999999996E-2</v>
      </c>
      <c r="AA1288" s="18">
        <f>'EPD information'!$AD$16*Tabell2[[#This Row],[Weight (kg)]]</f>
        <v>5.1589999999999995E-3</v>
      </c>
      <c r="AB1288" s="18" t="s">
        <v>48</v>
      </c>
      <c r="AC1288" s="18">
        <f>'EPD information'!$AF$16*Tabell2[[#This Row],[Weight (kg)]]</f>
        <v>3.2549999999999996E-3</v>
      </c>
      <c r="AD1288" s="18">
        <f>'EPD information'!$AG$16*Tabell2[[#This Row],[Weight (kg)]]</f>
        <v>0.1085</v>
      </c>
      <c r="AE1288" s="18">
        <f>'EPD information'!$AH$16*Tabell2[[#This Row],[Weight (kg)]]</f>
        <v>1.7359999999999999E-4</v>
      </c>
      <c r="AF1288" s="21">
        <f>'EPD information'!$AI$16*Tabell2[[#This Row],[Weight (kg)]]</f>
        <v>-0.80499999999999994</v>
      </c>
    </row>
    <row r="1289" spans="1:32" ht="28.5" x14ac:dyDescent="0.2">
      <c r="A1289" s="36" t="s">
        <v>238</v>
      </c>
      <c r="B1289" s="37" t="s">
        <v>239</v>
      </c>
      <c r="C1289" s="38">
        <v>297062</v>
      </c>
      <c r="D1289" s="39">
        <v>7319662970624</v>
      </c>
      <c r="E1289" s="37" t="s">
        <v>46</v>
      </c>
      <c r="F1289" s="40">
        <v>315</v>
      </c>
      <c r="G1289" s="37">
        <v>0</v>
      </c>
      <c r="H1289" s="41">
        <v>0.5</v>
      </c>
      <c r="I1289" s="35">
        <f>'EPD information'!$L$16*Tabell2[[#This Row],[Weight (kg)]]</f>
        <v>1.7050000000000001</v>
      </c>
      <c r="J1289" s="22">
        <f>'EPD information'!$M$16*Tabell2[[#This Row],[Weight (kg)]]</f>
        <v>2.9700000000000001E-2</v>
      </c>
      <c r="K1289" s="22">
        <f>'EPD information'!$N$16*Tabell2[[#This Row],[Weight (kg)]]</f>
        <v>3.5249999999999999E-3</v>
      </c>
      <c r="L1289" s="22">
        <f>'EPD information'!$O$16*Tabell2[[#This Row],[Weight (kg)]]</f>
        <v>0</v>
      </c>
      <c r="M1289" s="22">
        <f>'EPD information'!$P$16*Tabell2[[#This Row],[Weight (kg)]]</f>
        <v>2.3500000000000001E-3</v>
      </c>
      <c r="N1289" s="22">
        <f>'EPD information'!$Q$16*Tabell2[[#This Row],[Weight (kg)]]</f>
        <v>7.8E-2</v>
      </c>
      <c r="O1289" s="22">
        <f>'EPD information'!$R$16*Tabell2[[#This Row],[Weight (kg)]]</f>
        <v>1.2650000000000001E-4</v>
      </c>
      <c r="P1289" s="22">
        <f>'EPD information'!$S$16*Tabell2[[#This Row],[Weight (kg)]]</f>
        <v>-0.60499999999999998</v>
      </c>
      <c r="Q1289" s="35">
        <f>'Product specific GWP'!$T$16*Tabell2[[#This Row],[Weight (kg)]]</f>
        <v>2.1850000000000001E-2</v>
      </c>
      <c r="R1289" s="35" t="s">
        <v>48</v>
      </c>
      <c r="S1289" s="35">
        <f>'EPD information'!$V$16*Tabell2[[#This Row],[Weight (kg)]]</f>
        <v>3.5249999999999999E-3</v>
      </c>
      <c r="T1289" s="35" t="str">
        <f>'EPD information'!$W$16</f>
        <v>ND</v>
      </c>
      <c r="U1289" s="35">
        <f>'EPD information'!$X$16*Tabell2[[#This Row],[Weight (kg)]]</f>
        <v>2.3500000000000001E-3</v>
      </c>
      <c r="V1289" s="35">
        <f>'EPD information'!$Y$16*Tabell2[[#This Row],[Weight (kg)]]</f>
        <v>7.8E-2</v>
      </c>
      <c r="W1289" s="35">
        <f>'EPD information'!$Z$16*Tabell2[[#This Row],[Weight (kg)]]</f>
        <v>1.2650000000000001E-4</v>
      </c>
      <c r="X1289" s="35">
        <f>'EPD information'!$AA$16*Tabell2[[#This Row],[Weight (kg)]]</f>
        <v>-0.60499999999999998</v>
      </c>
      <c r="Y1289" s="18">
        <f>'EPD information'!$AB$16*Tabell2[[#This Row],[Weight (kg)]]</f>
        <v>1.68</v>
      </c>
      <c r="Z1289" s="18">
        <f>'EPD information'!$AC$16*Tabell2[[#This Row],[Weight (kg)]]</f>
        <v>2.945E-2</v>
      </c>
      <c r="AA1289" s="18">
        <f>'EPD information'!$AD$16*Tabell2[[#This Row],[Weight (kg)]]</f>
        <v>3.6849999999999999E-3</v>
      </c>
      <c r="AB1289" s="18" t="s">
        <v>48</v>
      </c>
      <c r="AC1289" s="18">
        <f>'EPD information'!$AF$16*Tabell2[[#This Row],[Weight (kg)]]</f>
        <v>2.3249999999999998E-3</v>
      </c>
      <c r="AD1289" s="18">
        <f>'EPD information'!$AG$16*Tabell2[[#This Row],[Weight (kg)]]</f>
        <v>7.7499999999999999E-2</v>
      </c>
      <c r="AE1289" s="18">
        <f>'EPD information'!$AH$16*Tabell2[[#This Row],[Weight (kg)]]</f>
        <v>1.2400000000000001E-4</v>
      </c>
      <c r="AF1289" s="21">
        <f>'EPD information'!$AI$16*Tabell2[[#This Row],[Weight (kg)]]</f>
        <v>-0.57499999999999996</v>
      </c>
    </row>
    <row r="1290" spans="1:32" ht="28.5" x14ac:dyDescent="0.2">
      <c r="A1290" s="36" t="s">
        <v>238</v>
      </c>
      <c r="B1290" s="37" t="s">
        <v>239</v>
      </c>
      <c r="C1290" s="38">
        <v>297064</v>
      </c>
      <c r="D1290" s="39">
        <v>7319662970648</v>
      </c>
      <c r="E1290" s="37" t="s">
        <v>46</v>
      </c>
      <c r="F1290" s="40">
        <v>350</v>
      </c>
      <c r="G1290" s="37">
        <v>0</v>
      </c>
      <c r="H1290" s="41">
        <v>0.8</v>
      </c>
      <c r="I1290" s="35">
        <f>'EPD information'!$L$16*Tabell2[[#This Row],[Weight (kg)]]</f>
        <v>2.7280000000000002</v>
      </c>
      <c r="J1290" s="22">
        <f>'EPD information'!$M$16*Tabell2[[#This Row],[Weight (kg)]]</f>
        <v>4.7520000000000007E-2</v>
      </c>
      <c r="K1290" s="22">
        <f>'EPD information'!$N$16*Tabell2[[#This Row],[Weight (kg)]]</f>
        <v>5.64E-3</v>
      </c>
      <c r="L1290" s="22">
        <f>'EPD information'!$O$16*Tabell2[[#This Row],[Weight (kg)]]</f>
        <v>0</v>
      </c>
      <c r="M1290" s="22">
        <f>'EPD information'!$P$16*Tabell2[[#This Row],[Weight (kg)]]</f>
        <v>3.7600000000000003E-3</v>
      </c>
      <c r="N1290" s="22">
        <f>'EPD information'!$Q$16*Tabell2[[#This Row],[Weight (kg)]]</f>
        <v>0.12480000000000001</v>
      </c>
      <c r="O1290" s="22">
        <f>'EPD information'!$R$16*Tabell2[[#This Row],[Weight (kg)]]</f>
        <v>2.0240000000000004E-4</v>
      </c>
      <c r="P1290" s="22">
        <f>'EPD information'!$S$16*Tabell2[[#This Row],[Weight (kg)]]</f>
        <v>-0.96799999999999997</v>
      </c>
      <c r="Q1290" s="35">
        <f>'Product specific GWP'!$T$16*Tabell2[[#This Row],[Weight (kg)]]</f>
        <v>3.4960000000000005E-2</v>
      </c>
      <c r="R1290" s="35" t="s">
        <v>48</v>
      </c>
      <c r="S1290" s="35">
        <f>'EPD information'!$V$16*Tabell2[[#This Row],[Weight (kg)]]</f>
        <v>5.64E-3</v>
      </c>
      <c r="T1290" s="35" t="str">
        <f>'EPD information'!$W$16</f>
        <v>ND</v>
      </c>
      <c r="U1290" s="35">
        <f>'EPD information'!$X$16*Tabell2[[#This Row],[Weight (kg)]]</f>
        <v>3.7600000000000003E-3</v>
      </c>
      <c r="V1290" s="35">
        <f>'EPD information'!$Y$16*Tabell2[[#This Row],[Weight (kg)]]</f>
        <v>0.12480000000000001</v>
      </c>
      <c r="W1290" s="35">
        <f>'EPD information'!$Z$16*Tabell2[[#This Row],[Weight (kg)]]</f>
        <v>2.0240000000000004E-4</v>
      </c>
      <c r="X1290" s="35">
        <f>'EPD information'!$AA$16*Tabell2[[#This Row],[Weight (kg)]]</f>
        <v>-0.96799999999999997</v>
      </c>
      <c r="Y1290" s="18">
        <f>'EPD information'!$AB$16*Tabell2[[#This Row],[Weight (kg)]]</f>
        <v>2.6880000000000002</v>
      </c>
      <c r="Z1290" s="18">
        <f>'EPD information'!$AC$16*Tabell2[[#This Row],[Weight (kg)]]</f>
        <v>4.7120000000000002E-2</v>
      </c>
      <c r="AA1290" s="18">
        <f>'EPD information'!$AD$16*Tabell2[[#This Row],[Weight (kg)]]</f>
        <v>5.8960000000000002E-3</v>
      </c>
      <c r="AB1290" s="18" t="s">
        <v>48</v>
      </c>
      <c r="AC1290" s="18">
        <f>'EPD information'!$AF$16*Tabell2[[#This Row],[Weight (kg)]]</f>
        <v>3.7199999999999998E-3</v>
      </c>
      <c r="AD1290" s="18">
        <f>'EPD information'!$AG$16*Tabell2[[#This Row],[Weight (kg)]]</f>
        <v>0.124</v>
      </c>
      <c r="AE1290" s="18">
        <f>'EPD information'!$AH$16*Tabell2[[#This Row],[Weight (kg)]]</f>
        <v>1.9840000000000002E-4</v>
      </c>
      <c r="AF1290" s="21">
        <f>'EPD information'!$AI$16*Tabell2[[#This Row],[Weight (kg)]]</f>
        <v>-0.91999999999999993</v>
      </c>
    </row>
    <row r="1291" spans="1:32" ht="28.5" x14ac:dyDescent="0.2">
      <c r="A1291" s="36" t="s">
        <v>238</v>
      </c>
      <c r="B1291" s="37" t="s">
        <v>239</v>
      </c>
      <c r="C1291" s="38">
        <v>297066</v>
      </c>
      <c r="D1291" s="39">
        <v>7319662970662</v>
      </c>
      <c r="E1291" s="37" t="s">
        <v>46</v>
      </c>
      <c r="F1291" s="40">
        <v>400</v>
      </c>
      <c r="G1291" s="37">
        <v>0</v>
      </c>
      <c r="H1291" s="41">
        <v>1.2</v>
      </c>
      <c r="I1291" s="35">
        <f>'EPD information'!$L$16*Tabell2[[#This Row],[Weight (kg)]]</f>
        <v>4.0919999999999996</v>
      </c>
      <c r="J1291" s="22">
        <f>'EPD information'!$M$16*Tabell2[[#This Row],[Weight (kg)]]</f>
        <v>7.1279999999999996E-2</v>
      </c>
      <c r="K1291" s="22">
        <f>'EPD information'!$N$16*Tabell2[[#This Row],[Weight (kg)]]</f>
        <v>8.4599999999999988E-3</v>
      </c>
      <c r="L1291" s="22">
        <f>'EPD information'!$O$16*Tabell2[[#This Row],[Weight (kg)]]</f>
        <v>0</v>
      </c>
      <c r="M1291" s="22">
        <f>'EPD information'!$P$16*Tabell2[[#This Row],[Weight (kg)]]</f>
        <v>5.64E-3</v>
      </c>
      <c r="N1291" s="22">
        <f>'EPD information'!$Q$16*Tabell2[[#This Row],[Weight (kg)]]</f>
        <v>0.18720000000000001</v>
      </c>
      <c r="O1291" s="22">
        <f>'EPD information'!$R$16*Tabell2[[#This Row],[Weight (kg)]]</f>
        <v>3.0360000000000001E-4</v>
      </c>
      <c r="P1291" s="22">
        <f>'EPD information'!$S$16*Tabell2[[#This Row],[Weight (kg)]]</f>
        <v>-1.452</v>
      </c>
      <c r="Q1291" s="35">
        <f>'Product specific GWP'!$T$16*Tabell2[[#This Row],[Weight (kg)]]</f>
        <v>5.2440000000000001E-2</v>
      </c>
      <c r="R1291" s="35" t="s">
        <v>48</v>
      </c>
      <c r="S1291" s="35">
        <f>'EPD information'!$V$16*Tabell2[[#This Row],[Weight (kg)]]</f>
        <v>8.4599999999999988E-3</v>
      </c>
      <c r="T1291" s="35" t="str">
        <f>'EPD information'!$W$16</f>
        <v>ND</v>
      </c>
      <c r="U1291" s="35">
        <f>'EPD information'!$X$16*Tabell2[[#This Row],[Weight (kg)]]</f>
        <v>5.64E-3</v>
      </c>
      <c r="V1291" s="35">
        <f>'EPD information'!$Y$16*Tabell2[[#This Row],[Weight (kg)]]</f>
        <v>0.18720000000000001</v>
      </c>
      <c r="W1291" s="35">
        <f>'EPD information'!$Z$16*Tabell2[[#This Row],[Weight (kg)]]</f>
        <v>3.0360000000000001E-4</v>
      </c>
      <c r="X1291" s="35">
        <f>'EPD information'!$AA$16*Tabell2[[#This Row],[Weight (kg)]]</f>
        <v>-1.452</v>
      </c>
      <c r="Y1291" s="18">
        <f>'EPD information'!$AB$16*Tabell2[[#This Row],[Weight (kg)]]</f>
        <v>4.032</v>
      </c>
      <c r="Z1291" s="18">
        <f>'EPD information'!$AC$16*Tabell2[[#This Row],[Weight (kg)]]</f>
        <v>7.0679999999999993E-2</v>
      </c>
      <c r="AA1291" s="18">
        <f>'EPD information'!$AD$16*Tabell2[[#This Row],[Weight (kg)]]</f>
        <v>8.8439999999999994E-3</v>
      </c>
      <c r="AB1291" s="18" t="s">
        <v>48</v>
      </c>
      <c r="AC1291" s="18">
        <f>'EPD information'!$AF$16*Tabell2[[#This Row],[Weight (kg)]]</f>
        <v>5.579999999999999E-3</v>
      </c>
      <c r="AD1291" s="18">
        <f>'EPD information'!$AG$16*Tabell2[[#This Row],[Weight (kg)]]</f>
        <v>0.186</v>
      </c>
      <c r="AE1291" s="18">
        <f>'EPD information'!$AH$16*Tabell2[[#This Row],[Weight (kg)]]</f>
        <v>2.9760000000000002E-4</v>
      </c>
      <c r="AF1291" s="21">
        <f>'EPD information'!$AI$16*Tabell2[[#This Row],[Weight (kg)]]</f>
        <v>-1.38</v>
      </c>
    </row>
    <row r="1292" spans="1:32" ht="28.5" x14ac:dyDescent="0.2">
      <c r="A1292" s="36" t="s">
        <v>238</v>
      </c>
      <c r="B1292" s="37" t="s">
        <v>239</v>
      </c>
      <c r="C1292" s="38">
        <v>297068</v>
      </c>
      <c r="D1292" s="39">
        <v>7319662970686</v>
      </c>
      <c r="E1292" s="37" t="s">
        <v>46</v>
      </c>
      <c r="F1292" s="40">
        <v>450</v>
      </c>
      <c r="G1292" s="37">
        <v>0</v>
      </c>
      <c r="H1292" s="41">
        <v>1.4</v>
      </c>
      <c r="I1292" s="35">
        <f>'EPD information'!$L$16*Tabell2[[#This Row],[Weight (kg)]]</f>
        <v>4.774</v>
      </c>
      <c r="J1292" s="22">
        <f>'EPD information'!$M$16*Tabell2[[#This Row],[Weight (kg)]]</f>
        <v>8.3159999999999998E-2</v>
      </c>
      <c r="K1292" s="22">
        <f>'EPD information'!$N$16*Tabell2[[#This Row],[Weight (kg)]]</f>
        <v>9.8699999999999986E-3</v>
      </c>
      <c r="L1292" s="22">
        <f>'EPD information'!$O$16*Tabell2[[#This Row],[Weight (kg)]]</f>
        <v>0</v>
      </c>
      <c r="M1292" s="22">
        <f>'EPD information'!$P$16*Tabell2[[#This Row],[Weight (kg)]]</f>
        <v>6.5799999999999999E-3</v>
      </c>
      <c r="N1292" s="22">
        <f>'EPD information'!$Q$16*Tabell2[[#This Row],[Weight (kg)]]</f>
        <v>0.21839999999999998</v>
      </c>
      <c r="O1292" s="22">
        <f>'EPD information'!$R$16*Tabell2[[#This Row],[Weight (kg)]]</f>
        <v>3.5419999999999999E-4</v>
      </c>
      <c r="P1292" s="22">
        <f>'EPD information'!$S$16*Tabell2[[#This Row],[Weight (kg)]]</f>
        <v>-1.694</v>
      </c>
      <c r="Q1292" s="35">
        <f>'Product specific GWP'!$T$16*Tabell2[[#This Row],[Weight (kg)]]</f>
        <v>6.1179999999999998E-2</v>
      </c>
      <c r="R1292" s="35" t="s">
        <v>48</v>
      </c>
      <c r="S1292" s="35">
        <f>'EPD information'!$V$16*Tabell2[[#This Row],[Weight (kg)]]</f>
        <v>9.8699999999999986E-3</v>
      </c>
      <c r="T1292" s="35" t="str">
        <f>'EPD information'!$W$16</f>
        <v>ND</v>
      </c>
      <c r="U1292" s="35">
        <f>'EPD information'!$X$16*Tabell2[[#This Row],[Weight (kg)]]</f>
        <v>6.5799999999999999E-3</v>
      </c>
      <c r="V1292" s="35">
        <f>'EPD information'!$Y$16*Tabell2[[#This Row],[Weight (kg)]]</f>
        <v>0.21839999999999998</v>
      </c>
      <c r="W1292" s="35">
        <f>'EPD information'!$Z$16*Tabell2[[#This Row],[Weight (kg)]]</f>
        <v>3.5419999999999999E-4</v>
      </c>
      <c r="X1292" s="35">
        <f>'EPD information'!$AA$16*Tabell2[[#This Row],[Weight (kg)]]</f>
        <v>-1.694</v>
      </c>
      <c r="Y1292" s="18">
        <f>'EPD information'!$AB$16*Tabell2[[#This Row],[Weight (kg)]]</f>
        <v>4.7039999999999997</v>
      </c>
      <c r="Z1292" s="18">
        <f>'EPD information'!$AC$16*Tabell2[[#This Row],[Weight (kg)]]</f>
        <v>8.2459999999999992E-2</v>
      </c>
      <c r="AA1292" s="18">
        <f>'EPD information'!$AD$16*Tabell2[[#This Row],[Weight (kg)]]</f>
        <v>1.0317999999999999E-2</v>
      </c>
      <c r="AB1292" s="18" t="s">
        <v>48</v>
      </c>
      <c r="AC1292" s="18">
        <f>'EPD information'!$AF$16*Tabell2[[#This Row],[Weight (kg)]]</f>
        <v>6.5099999999999993E-3</v>
      </c>
      <c r="AD1292" s="18">
        <f>'EPD information'!$AG$16*Tabell2[[#This Row],[Weight (kg)]]</f>
        <v>0.217</v>
      </c>
      <c r="AE1292" s="18">
        <f>'EPD information'!$AH$16*Tabell2[[#This Row],[Weight (kg)]]</f>
        <v>3.4719999999999998E-4</v>
      </c>
      <c r="AF1292" s="21">
        <f>'EPD information'!$AI$16*Tabell2[[#This Row],[Weight (kg)]]</f>
        <v>-1.6099999999999999</v>
      </c>
    </row>
    <row r="1293" spans="1:32" ht="28.5" x14ac:dyDescent="0.2">
      <c r="A1293" s="36" t="s">
        <v>238</v>
      </c>
      <c r="B1293" s="37" t="s">
        <v>239</v>
      </c>
      <c r="C1293" s="38">
        <v>297070</v>
      </c>
      <c r="D1293" s="39">
        <v>7319662970709</v>
      </c>
      <c r="E1293" s="37" t="s">
        <v>46</v>
      </c>
      <c r="F1293" s="40">
        <v>500</v>
      </c>
      <c r="G1293" s="37">
        <v>0</v>
      </c>
      <c r="H1293" s="41">
        <v>1.6</v>
      </c>
      <c r="I1293" s="35">
        <f>'EPD information'!$L$16*Tabell2[[#This Row],[Weight (kg)]]</f>
        <v>5.4560000000000004</v>
      </c>
      <c r="J1293" s="22">
        <f>'EPD information'!$M$16*Tabell2[[#This Row],[Weight (kg)]]</f>
        <v>9.5040000000000013E-2</v>
      </c>
      <c r="K1293" s="22">
        <f>'EPD information'!$N$16*Tabell2[[#This Row],[Weight (kg)]]</f>
        <v>1.128E-2</v>
      </c>
      <c r="L1293" s="22">
        <f>'EPD information'!$O$16*Tabell2[[#This Row],[Weight (kg)]]</f>
        <v>0</v>
      </c>
      <c r="M1293" s="22">
        <f>'EPD information'!$P$16*Tabell2[[#This Row],[Weight (kg)]]</f>
        <v>7.5200000000000006E-3</v>
      </c>
      <c r="N1293" s="22">
        <f>'EPD information'!$Q$16*Tabell2[[#This Row],[Weight (kg)]]</f>
        <v>0.24960000000000002</v>
      </c>
      <c r="O1293" s="22">
        <f>'EPD information'!$R$16*Tabell2[[#This Row],[Weight (kg)]]</f>
        <v>4.0480000000000008E-4</v>
      </c>
      <c r="P1293" s="22">
        <f>'EPD information'!$S$16*Tabell2[[#This Row],[Weight (kg)]]</f>
        <v>-1.9359999999999999</v>
      </c>
      <c r="Q1293" s="35">
        <f>'Product specific GWP'!$T$16*Tabell2[[#This Row],[Weight (kg)]]</f>
        <v>6.992000000000001E-2</v>
      </c>
      <c r="R1293" s="35" t="s">
        <v>48</v>
      </c>
      <c r="S1293" s="35">
        <f>'EPD information'!$V$16*Tabell2[[#This Row],[Weight (kg)]]</f>
        <v>1.128E-2</v>
      </c>
      <c r="T1293" s="35" t="str">
        <f>'EPD information'!$W$16</f>
        <v>ND</v>
      </c>
      <c r="U1293" s="35">
        <f>'EPD information'!$X$16*Tabell2[[#This Row],[Weight (kg)]]</f>
        <v>7.5200000000000006E-3</v>
      </c>
      <c r="V1293" s="35">
        <f>'EPD information'!$Y$16*Tabell2[[#This Row],[Weight (kg)]]</f>
        <v>0.24960000000000002</v>
      </c>
      <c r="W1293" s="35">
        <f>'EPD information'!$Z$16*Tabell2[[#This Row],[Weight (kg)]]</f>
        <v>4.0480000000000008E-4</v>
      </c>
      <c r="X1293" s="35">
        <f>'EPD information'!$AA$16*Tabell2[[#This Row],[Weight (kg)]]</f>
        <v>-1.9359999999999999</v>
      </c>
      <c r="Y1293" s="18">
        <f>'EPD information'!$AB$16*Tabell2[[#This Row],[Weight (kg)]]</f>
        <v>5.3760000000000003</v>
      </c>
      <c r="Z1293" s="18">
        <f>'EPD information'!$AC$16*Tabell2[[#This Row],[Weight (kg)]]</f>
        <v>9.4240000000000004E-2</v>
      </c>
      <c r="AA1293" s="18">
        <f>'EPD information'!$AD$16*Tabell2[[#This Row],[Weight (kg)]]</f>
        <v>1.1792E-2</v>
      </c>
      <c r="AB1293" s="18" t="s">
        <v>48</v>
      </c>
      <c r="AC1293" s="18">
        <f>'EPD information'!$AF$16*Tabell2[[#This Row],[Weight (kg)]]</f>
        <v>7.4399999999999996E-3</v>
      </c>
      <c r="AD1293" s="18">
        <f>'EPD information'!$AG$16*Tabell2[[#This Row],[Weight (kg)]]</f>
        <v>0.248</v>
      </c>
      <c r="AE1293" s="18">
        <f>'EPD information'!$AH$16*Tabell2[[#This Row],[Weight (kg)]]</f>
        <v>3.9680000000000005E-4</v>
      </c>
      <c r="AF1293" s="21">
        <f>'EPD information'!$AI$16*Tabell2[[#This Row],[Weight (kg)]]</f>
        <v>-1.8399999999999999</v>
      </c>
    </row>
    <row r="1294" spans="1:32" x14ac:dyDescent="0.2">
      <c r="A1294" s="36" t="s">
        <v>240</v>
      </c>
      <c r="B1294" s="37" t="s">
        <v>241</v>
      </c>
      <c r="C1294" s="38">
        <v>593694</v>
      </c>
      <c r="D1294" s="39">
        <v>7319660844262</v>
      </c>
      <c r="E1294" s="37" t="s">
        <v>46</v>
      </c>
      <c r="F1294" s="40">
        <v>140</v>
      </c>
      <c r="G1294" s="37">
        <v>80</v>
      </c>
      <c r="H1294" s="41">
        <v>0.27</v>
      </c>
      <c r="I1294" s="35">
        <f>'EPD information'!$L$16*Tabell2[[#This Row],[Weight (kg)]]</f>
        <v>0.92070000000000007</v>
      </c>
      <c r="J1294" s="22">
        <f>'EPD information'!$M$16*Tabell2[[#This Row],[Weight (kg)]]</f>
        <v>1.6038E-2</v>
      </c>
      <c r="K1294" s="22">
        <f>'EPD information'!$N$16*Tabell2[[#This Row],[Weight (kg)]]</f>
        <v>1.9035E-3</v>
      </c>
      <c r="L1294" s="22">
        <f>'EPD information'!$O$16*Tabell2[[#This Row],[Weight (kg)]]</f>
        <v>0</v>
      </c>
      <c r="M1294" s="22">
        <f>'EPD information'!$P$16*Tabell2[[#This Row],[Weight (kg)]]</f>
        <v>1.2690000000000002E-3</v>
      </c>
      <c r="N1294" s="22">
        <f>'EPD information'!$Q$16*Tabell2[[#This Row],[Weight (kg)]]</f>
        <v>4.2120000000000005E-2</v>
      </c>
      <c r="O1294" s="22">
        <f>'EPD information'!$R$16*Tabell2[[#This Row],[Weight (kg)]]</f>
        <v>6.8310000000000015E-5</v>
      </c>
      <c r="P1294" s="22">
        <f>'EPD information'!$S$16*Tabell2[[#This Row],[Weight (kg)]]</f>
        <v>-0.32669999999999999</v>
      </c>
      <c r="Q1294" s="35">
        <f>'Product specific GWP'!$T$16*Tabell2[[#This Row],[Weight (kg)]]</f>
        <v>1.1799000000000002E-2</v>
      </c>
      <c r="R1294" s="35" t="s">
        <v>48</v>
      </c>
      <c r="S1294" s="35">
        <f>'EPD information'!$V$16*Tabell2[[#This Row],[Weight (kg)]]</f>
        <v>1.9035E-3</v>
      </c>
      <c r="T1294" s="35" t="str">
        <f>'EPD information'!$W$16</f>
        <v>ND</v>
      </c>
      <c r="U1294" s="35">
        <f>'EPD information'!$X$16*Tabell2[[#This Row],[Weight (kg)]]</f>
        <v>1.2690000000000002E-3</v>
      </c>
      <c r="V1294" s="35">
        <f>'EPD information'!$Y$16*Tabell2[[#This Row],[Weight (kg)]]</f>
        <v>4.2120000000000005E-2</v>
      </c>
      <c r="W1294" s="35">
        <f>'EPD information'!$Z$16*Tabell2[[#This Row],[Weight (kg)]]</f>
        <v>6.8310000000000015E-5</v>
      </c>
      <c r="X1294" s="35">
        <f>'EPD information'!$AA$16*Tabell2[[#This Row],[Weight (kg)]]</f>
        <v>-0.32669999999999999</v>
      </c>
      <c r="Y1294" s="18">
        <f>'EPD information'!$AB$16*Tabell2[[#This Row],[Weight (kg)]]</f>
        <v>0.90720000000000001</v>
      </c>
      <c r="Z1294" s="18">
        <f>'EPD information'!$AC$16*Tabell2[[#This Row],[Weight (kg)]]</f>
        <v>1.5903E-2</v>
      </c>
      <c r="AA1294" s="18">
        <f>'EPD information'!$AD$16*Tabell2[[#This Row],[Weight (kg)]]</f>
        <v>1.9899000000000002E-3</v>
      </c>
      <c r="AB1294" s="18" t="s">
        <v>48</v>
      </c>
      <c r="AC1294" s="18">
        <f>'EPD information'!$AF$16*Tabell2[[#This Row],[Weight (kg)]]</f>
        <v>1.2554999999999999E-3</v>
      </c>
      <c r="AD1294" s="18">
        <f>'EPD information'!$AG$16*Tabell2[[#This Row],[Weight (kg)]]</f>
        <v>4.1850000000000005E-2</v>
      </c>
      <c r="AE1294" s="18">
        <f>'EPD information'!$AH$16*Tabell2[[#This Row],[Weight (kg)]]</f>
        <v>6.6960000000000009E-5</v>
      </c>
      <c r="AF1294" s="21">
        <f>'EPD information'!$AI$16*Tabell2[[#This Row],[Weight (kg)]]</f>
        <v>-0.3105</v>
      </c>
    </row>
    <row r="1295" spans="1:32" x14ac:dyDescent="0.2">
      <c r="A1295" s="36" t="s">
        <v>240</v>
      </c>
      <c r="B1295" s="37" t="s">
        <v>241</v>
      </c>
      <c r="C1295" s="38">
        <v>499846</v>
      </c>
      <c r="D1295" s="39">
        <v>7319660781789</v>
      </c>
      <c r="E1295" s="37" t="s">
        <v>46</v>
      </c>
      <c r="F1295" s="40">
        <v>150</v>
      </c>
      <c r="G1295" s="37">
        <v>100</v>
      </c>
      <c r="H1295" s="41">
        <v>0.46</v>
      </c>
      <c r="I1295" s="35">
        <f>'EPD information'!$L$16*Tabell2[[#This Row],[Weight (kg)]]</f>
        <v>1.5686000000000002</v>
      </c>
      <c r="J1295" s="22">
        <f>'EPD information'!$M$16*Tabell2[[#This Row],[Weight (kg)]]</f>
        <v>2.7324000000000001E-2</v>
      </c>
      <c r="K1295" s="22">
        <f>'EPD information'!$N$16*Tabell2[[#This Row],[Weight (kg)]]</f>
        <v>3.2430000000000002E-3</v>
      </c>
      <c r="L1295" s="22">
        <f>'EPD information'!$O$16*Tabell2[[#This Row],[Weight (kg)]]</f>
        <v>0</v>
      </c>
      <c r="M1295" s="22">
        <f>'EPD information'!$P$16*Tabell2[[#This Row],[Weight (kg)]]</f>
        <v>2.1620000000000003E-3</v>
      </c>
      <c r="N1295" s="22">
        <f>'EPD information'!$Q$16*Tabell2[[#This Row],[Weight (kg)]]</f>
        <v>7.1760000000000004E-2</v>
      </c>
      <c r="O1295" s="22">
        <f>'EPD information'!$R$16*Tabell2[[#This Row],[Weight (kg)]]</f>
        <v>1.1638000000000002E-4</v>
      </c>
      <c r="P1295" s="22">
        <f>'EPD information'!$S$16*Tabell2[[#This Row],[Weight (kg)]]</f>
        <v>-0.55659999999999998</v>
      </c>
      <c r="Q1295" s="35">
        <f>'Product specific GWP'!$T$16*Tabell2[[#This Row],[Weight (kg)]]</f>
        <v>2.0102000000000002E-2</v>
      </c>
      <c r="R1295" s="35" t="s">
        <v>48</v>
      </c>
      <c r="S1295" s="35">
        <f>'EPD information'!$V$16*Tabell2[[#This Row],[Weight (kg)]]</f>
        <v>3.2430000000000002E-3</v>
      </c>
      <c r="T1295" s="35" t="str">
        <f>'EPD information'!$W$16</f>
        <v>ND</v>
      </c>
      <c r="U1295" s="35">
        <f>'EPD information'!$X$16*Tabell2[[#This Row],[Weight (kg)]]</f>
        <v>2.1620000000000003E-3</v>
      </c>
      <c r="V1295" s="35">
        <f>'EPD information'!$Y$16*Tabell2[[#This Row],[Weight (kg)]]</f>
        <v>7.1760000000000004E-2</v>
      </c>
      <c r="W1295" s="35">
        <f>'EPD information'!$Z$16*Tabell2[[#This Row],[Weight (kg)]]</f>
        <v>1.1638000000000002E-4</v>
      </c>
      <c r="X1295" s="35">
        <f>'EPD information'!$AA$16*Tabell2[[#This Row],[Weight (kg)]]</f>
        <v>-0.55659999999999998</v>
      </c>
      <c r="Y1295" s="18">
        <f>'EPD information'!$AB$16*Tabell2[[#This Row],[Weight (kg)]]</f>
        <v>1.5456000000000001</v>
      </c>
      <c r="Z1295" s="18">
        <f>'EPD information'!$AC$16*Tabell2[[#This Row],[Weight (kg)]]</f>
        <v>2.7094E-2</v>
      </c>
      <c r="AA1295" s="18">
        <f>'EPD information'!$AD$16*Tabell2[[#This Row],[Weight (kg)]]</f>
        <v>3.3901999999999999E-3</v>
      </c>
      <c r="AB1295" s="18" t="s">
        <v>48</v>
      </c>
      <c r="AC1295" s="18">
        <f>'EPD information'!$AF$16*Tabell2[[#This Row],[Weight (kg)]]</f>
        <v>2.1389999999999998E-3</v>
      </c>
      <c r="AD1295" s="18">
        <f>'EPD information'!$AG$16*Tabell2[[#This Row],[Weight (kg)]]</f>
        <v>7.1300000000000002E-2</v>
      </c>
      <c r="AE1295" s="18">
        <f>'EPD information'!$AH$16*Tabell2[[#This Row],[Weight (kg)]]</f>
        <v>1.1408000000000001E-4</v>
      </c>
      <c r="AF1295" s="21">
        <f>'EPD information'!$AI$16*Tabell2[[#This Row],[Weight (kg)]]</f>
        <v>-0.52900000000000003</v>
      </c>
    </row>
    <row r="1296" spans="1:32" x14ac:dyDescent="0.2">
      <c r="A1296" s="36" t="s">
        <v>240</v>
      </c>
      <c r="B1296" s="37" t="s">
        <v>241</v>
      </c>
      <c r="C1296" s="38">
        <v>593718</v>
      </c>
      <c r="D1296" s="39">
        <v>7319660844507</v>
      </c>
      <c r="E1296" s="37" t="s">
        <v>46</v>
      </c>
      <c r="F1296" s="40">
        <v>180</v>
      </c>
      <c r="G1296" s="37">
        <v>125</v>
      </c>
      <c r="H1296" s="41">
        <v>0.56999999999999995</v>
      </c>
      <c r="I1296" s="35">
        <f>'EPD information'!$L$16*Tabell2[[#This Row],[Weight (kg)]]</f>
        <v>1.9437</v>
      </c>
      <c r="J1296" s="22">
        <f>'EPD information'!$M$16*Tabell2[[#This Row],[Weight (kg)]]</f>
        <v>3.3857999999999999E-2</v>
      </c>
      <c r="K1296" s="22">
        <f>'EPD information'!$N$16*Tabell2[[#This Row],[Weight (kg)]]</f>
        <v>4.0184999999999995E-3</v>
      </c>
      <c r="L1296" s="22">
        <f>'EPD information'!$O$16*Tabell2[[#This Row],[Weight (kg)]]</f>
        <v>0</v>
      </c>
      <c r="M1296" s="22">
        <f>'EPD information'!$P$16*Tabell2[[#This Row],[Weight (kg)]]</f>
        <v>2.679E-3</v>
      </c>
      <c r="N1296" s="22">
        <f>'EPD information'!$Q$16*Tabell2[[#This Row],[Weight (kg)]]</f>
        <v>8.8919999999999999E-2</v>
      </c>
      <c r="O1296" s="22">
        <f>'EPD information'!$R$16*Tabell2[[#This Row],[Weight (kg)]]</f>
        <v>1.4421E-4</v>
      </c>
      <c r="P1296" s="22">
        <f>'EPD information'!$S$16*Tabell2[[#This Row],[Weight (kg)]]</f>
        <v>-0.68969999999999987</v>
      </c>
      <c r="Q1296" s="35">
        <f>'Product specific GWP'!$T$16*Tabell2[[#This Row],[Weight (kg)]]</f>
        <v>2.4909000000000001E-2</v>
      </c>
      <c r="R1296" s="35" t="s">
        <v>48</v>
      </c>
      <c r="S1296" s="35">
        <f>'EPD information'!$V$16*Tabell2[[#This Row],[Weight (kg)]]</f>
        <v>4.0184999999999995E-3</v>
      </c>
      <c r="T1296" s="35" t="str">
        <f>'EPD information'!$W$16</f>
        <v>ND</v>
      </c>
      <c r="U1296" s="35">
        <f>'EPD information'!$X$16*Tabell2[[#This Row],[Weight (kg)]]</f>
        <v>2.679E-3</v>
      </c>
      <c r="V1296" s="35">
        <f>'EPD information'!$Y$16*Tabell2[[#This Row],[Weight (kg)]]</f>
        <v>8.8919999999999999E-2</v>
      </c>
      <c r="W1296" s="35">
        <f>'EPD information'!$Z$16*Tabell2[[#This Row],[Weight (kg)]]</f>
        <v>1.4421E-4</v>
      </c>
      <c r="X1296" s="35">
        <f>'EPD information'!$AA$16*Tabell2[[#This Row],[Weight (kg)]]</f>
        <v>-0.68969999999999987</v>
      </c>
      <c r="Y1296" s="18">
        <f>'EPD information'!$AB$16*Tabell2[[#This Row],[Weight (kg)]]</f>
        <v>1.9151999999999998</v>
      </c>
      <c r="Z1296" s="18">
        <f>'EPD information'!$AC$16*Tabell2[[#This Row],[Weight (kg)]]</f>
        <v>3.3572999999999999E-2</v>
      </c>
      <c r="AA1296" s="18">
        <f>'EPD information'!$AD$16*Tabell2[[#This Row],[Weight (kg)]]</f>
        <v>4.2008999999999996E-3</v>
      </c>
      <c r="AB1296" s="18" t="s">
        <v>48</v>
      </c>
      <c r="AC1296" s="18">
        <f>'EPD information'!$AF$16*Tabell2[[#This Row],[Weight (kg)]]</f>
        <v>2.6504999999999996E-3</v>
      </c>
      <c r="AD1296" s="18">
        <f>'EPD information'!$AG$16*Tabell2[[#This Row],[Weight (kg)]]</f>
        <v>8.8349999999999998E-2</v>
      </c>
      <c r="AE1296" s="18">
        <f>'EPD information'!$AH$16*Tabell2[[#This Row],[Weight (kg)]]</f>
        <v>1.4135999999999999E-4</v>
      </c>
      <c r="AF1296" s="21">
        <f>'EPD information'!$AI$16*Tabell2[[#This Row],[Weight (kg)]]</f>
        <v>-0.65549999999999986</v>
      </c>
    </row>
    <row r="1297" spans="1:32" x14ac:dyDescent="0.2">
      <c r="A1297" s="36" t="s">
        <v>240</v>
      </c>
      <c r="B1297" s="37" t="s">
        <v>241</v>
      </c>
      <c r="C1297" s="38">
        <v>593716</v>
      </c>
      <c r="D1297" s="39">
        <v>7319660844484</v>
      </c>
      <c r="E1297" s="37" t="s">
        <v>46</v>
      </c>
      <c r="F1297" s="40">
        <v>180</v>
      </c>
      <c r="G1297" s="37">
        <v>100</v>
      </c>
      <c r="H1297" s="41">
        <v>0.46</v>
      </c>
      <c r="I1297" s="35">
        <f>'EPD information'!$L$16*Tabell2[[#This Row],[Weight (kg)]]</f>
        <v>1.5686000000000002</v>
      </c>
      <c r="J1297" s="22">
        <f>'EPD information'!$M$16*Tabell2[[#This Row],[Weight (kg)]]</f>
        <v>2.7324000000000001E-2</v>
      </c>
      <c r="K1297" s="22">
        <f>'EPD information'!$N$16*Tabell2[[#This Row],[Weight (kg)]]</f>
        <v>3.2430000000000002E-3</v>
      </c>
      <c r="L1297" s="22">
        <f>'EPD information'!$O$16*Tabell2[[#This Row],[Weight (kg)]]</f>
        <v>0</v>
      </c>
      <c r="M1297" s="22">
        <f>'EPD information'!$P$16*Tabell2[[#This Row],[Weight (kg)]]</f>
        <v>2.1620000000000003E-3</v>
      </c>
      <c r="N1297" s="22">
        <f>'EPD information'!$Q$16*Tabell2[[#This Row],[Weight (kg)]]</f>
        <v>7.1760000000000004E-2</v>
      </c>
      <c r="O1297" s="22">
        <f>'EPD information'!$R$16*Tabell2[[#This Row],[Weight (kg)]]</f>
        <v>1.1638000000000002E-4</v>
      </c>
      <c r="P1297" s="22">
        <f>'EPD information'!$S$16*Tabell2[[#This Row],[Weight (kg)]]</f>
        <v>-0.55659999999999998</v>
      </c>
      <c r="Q1297" s="35">
        <f>'Product specific GWP'!$T$16*Tabell2[[#This Row],[Weight (kg)]]</f>
        <v>2.0102000000000002E-2</v>
      </c>
      <c r="R1297" s="35" t="s">
        <v>48</v>
      </c>
      <c r="S1297" s="35">
        <f>'EPD information'!$V$16*Tabell2[[#This Row],[Weight (kg)]]</f>
        <v>3.2430000000000002E-3</v>
      </c>
      <c r="T1297" s="35" t="str">
        <f>'EPD information'!$W$16</f>
        <v>ND</v>
      </c>
      <c r="U1297" s="35">
        <f>'EPD information'!$X$16*Tabell2[[#This Row],[Weight (kg)]]</f>
        <v>2.1620000000000003E-3</v>
      </c>
      <c r="V1297" s="35">
        <f>'EPD information'!$Y$16*Tabell2[[#This Row],[Weight (kg)]]</f>
        <v>7.1760000000000004E-2</v>
      </c>
      <c r="W1297" s="35">
        <f>'EPD information'!$Z$16*Tabell2[[#This Row],[Weight (kg)]]</f>
        <v>1.1638000000000002E-4</v>
      </c>
      <c r="X1297" s="35">
        <f>'EPD information'!$AA$16*Tabell2[[#This Row],[Weight (kg)]]</f>
        <v>-0.55659999999999998</v>
      </c>
      <c r="Y1297" s="18">
        <f>'EPD information'!$AB$16*Tabell2[[#This Row],[Weight (kg)]]</f>
        <v>1.5456000000000001</v>
      </c>
      <c r="Z1297" s="18">
        <f>'EPD information'!$AC$16*Tabell2[[#This Row],[Weight (kg)]]</f>
        <v>2.7094E-2</v>
      </c>
      <c r="AA1297" s="18">
        <f>'EPD information'!$AD$16*Tabell2[[#This Row],[Weight (kg)]]</f>
        <v>3.3901999999999999E-3</v>
      </c>
      <c r="AB1297" s="18" t="s">
        <v>48</v>
      </c>
      <c r="AC1297" s="18">
        <f>'EPD information'!$AF$16*Tabell2[[#This Row],[Weight (kg)]]</f>
        <v>2.1389999999999998E-3</v>
      </c>
      <c r="AD1297" s="18">
        <f>'EPD information'!$AG$16*Tabell2[[#This Row],[Weight (kg)]]</f>
        <v>7.1300000000000002E-2</v>
      </c>
      <c r="AE1297" s="18">
        <f>'EPD information'!$AH$16*Tabell2[[#This Row],[Weight (kg)]]</f>
        <v>1.1408000000000001E-4</v>
      </c>
      <c r="AF1297" s="21">
        <f>'EPD information'!$AI$16*Tabell2[[#This Row],[Weight (kg)]]</f>
        <v>-0.52900000000000003</v>
      </c>
    </row>
    <row r="1298" spans="1:32" x14ac:dyDescent="0.2">
      <c r="A1298" s="36" t="s">
        <v>240</v>
      </c>
      <c r="B1298" s="37" t="s">
        <v>241</v>
      </c>
      <c r="C1298" s="38">
        <v>593715</v>
      </c>
      <c r="D1298" s="39">
        <v>7319660844477</v>
      </c>
      <c r="E1298" s="37" t="s">
        <v>46</v>
      </c>
      <c r="F1298" s="40">
        <v>180</v>
      </c>
      <c r="G1298" s="37">
        <v>80</v>
      </c>
      <c r="H1298" s="41">
        <v>0.27</v>
      </c>
      <c r="I1298" s="35">
        <f>'EPD information'!$L$16*Tabell2[[#This Row],[Weight (kg)]]</f>
        <v>0.92070000000000007</v>
      </c>
      <c r="J1298" s="22">
        <f>'EPD information'!$M$16*Tabell2[[#This Row],[Weight (kg)]]</f>
        <v>1.6038E-2</v>
      </c>
      <c r="K1298" s="22">
        <f>'EPD information'!$N$16*Tabell2[[#This Row],[Weight (kg)]]</f>
        <v>1.9035E-3</v>
      </c>
      <c r="L1298" s="22">
        <f>'EPD information'!$O$16*Tabell2[[#This Row],[Weight (kg)]]</f>
        <v>0</v>
      </c>
      <c r="M1298" s="22">
        <f>'EPD information'!$P$16*Tabell2[[#This Row],[Weight (kg)]]</f>
        <v>1.2690000000000002E-3</v>
      </c>
      <c r="N1298" s="22">
        <f>'EPD information'!$Q$16*Tabell2[[#This Row],[Weight (kg)]]</f>
        <v>4.2120000000000005E-2</v>
      </c>
      <c r="O1298" s="22">
        <f>'EPD information'!$R$16*Tabell2[[#This Row],[Weight (kg)]]</f>
        <v>6.8310000000000015E-5</v>
      </c>
      <c r="P1298" s="22">
        <f>'EPD information'!$S$16*Tabell2[[#This Row],[Weight (kg)]]</f>
        <v>-0.32669999999999999</v>
      </c>
      <c r="Q1298" s="35">
        <f>'Product specific GWP'!$T$16*Tabell2[[#This Row],[Weight (kg)]]</f>
        <v>1.1799000000000002E-2</v>
      </c>
      <c r="R1298" s="35" t="s">
        <v>48</v>
      </c>
      <c r="S1298" s="35">
        <f>'EPD information'!$V$16*Tabell2[[#This Row],[Weight (kg)]]</f>
        <v>1.9035E-3</v>
      </c>
      <c r="T1298" s="35" t="str">
        <f>'EPD information'!$W$16</f>
        <v>ND</v>
      </c>
      <c r="U1298" s="35">
        <f>'EPD information'!$X$16*Tabell2[[#This Row],[Weight (kg)]]</f>
        <v>1.2690000000000002E-3</v>
      </c>
      <c r="V1298" s="35">
        <f>'EPD information'!$Y$16*Tabell2[[#This Row],[Weight (kg)]]</f>
        <v>4.2120000000000005E-2</v>
      </c>
      <c r="W1298" s="35">
        <f>'EPD information'!$Z$16*Tabell2[[#This Row],[Weight (kg)]]</f>
        <v>6.8310000000000015E-5</v>
      </c>
      <c r="X1298" s="35">
        <f>'EPD information'!$AA$16*Tabell2[[#This Row],[Weight (kg)]]</f>
        <v>-0.32669999999999999</v>
      </c>
      <c r="Y1298" s="18">
        <f>'EPD information'!$AB$16*Tabell2[[#This Row],[Weight (kg)]]</f>
        <v>0.90720000000000001</v>
      </c>
      <c r="Z1298" s="18">
        <f>'EPD information'!$AC$16*Tabell2[[#This Row],[Weight (kg)]]</f>
        <v>1.5903E-2</v>
      </c>
      <c r="AA1298" s="18">
        <f>'EPD information'!$AD$16*Tabell2[[#This Row],[Weight (kg)]]</f>
        <v>1.9899000000000002E-3</v>
      </c>
      <c r="AB1298" s="18" t="s">
        <v>48</v>
      </c>
      <c r="AC1298" s="18">
        <f>'EPD information'!$AF$16*Tabell2[[#This Row],[Weight (kg)]]</f>
        <v>1.2554999999999999E-3</v>
      </c>
      <c r="AD1298" s="18">
        <f>'EPD information'!$AG$16*Tabell2[[#This Row],[Weight (kg)]]</f>
        <v>4.1850000000000005E-2</v>
      </c>
      <c r="AE1298" s="18">
        <f>'EPD information'!$AH$16*Tabell2[[#This Row],[Weight (kg)]]</f>
        <v>6.6960000000000009E-5</v>
      </c>
      <c r="AF1298" s="21">
        <f>'EPD information'!$AI$16*Tabell2[[#This Row],[Weight (kg)]]</f>
        <v>-0.3105</v>
      </c>
    </row>
    <row r="1299" spans="1:32" x14ac:dyDescent="0.2">
      <c r="A1299" s="36" t="s">
        <v>240</v>
      </c>
      <c r="B1299" s="37" t="s">
        <v>241</v>
      </c>
      <c r="C1299" s="38">
        <v>593737</v>
      </c>
      <c r="D1299" s="39">
        <v>7319660844699</v>
      </c>
      <c r="E1299" s="37" t="s">
        <v>46</v>
      </c>
      <c r="F1299" s="40">
        <v>224</v>
      </c>
      <c r="G1299" s="37">
        <v>100</v>
      </c>
      <c r="H1299" s="41">
        <v>0.46</v>
      </c>
      <c r="I1299" s="35">
        <f>'EPD information'!$L$16*Tabell2[[#This Row],[Weight (kg)]]</f>
        <v>1.5686000000000002</v>
      </c>
      <c r="J1299" s="22">
        <f>'EPD information'!$M$16*Tabell2[[#This Row],[Weight (kg)]]</f>
        <v>2.7324000000000001E-2</v>
      </c>
      <c r="K1299" s="22">
        <f>'EPD information'!$N$16*Tabell2[[#This Row],[Weight (kg)]]</f>
        <v>3.2430000000000002E-3</v>
      </c>
      <c r="L1299" s="22">
        <f>'EPD information'!$O$16*Tabell2[[#This Row],[Weight (kg)]]</f>
        <v>0</v>
      </c>
      <c r="M1299" s="22">
        <f>'EPD information'!$P$16*Tabell2[[#This Row],[Weight (kg)]]</f>
        <v>2.1620000000000003E-3</v>
      </c>
      <c r="N1299" s="22">
        <f>'EPD information'!$Q$16*Tabell2[[#This Row],[Weight (kg)]]</f>
        <v>7.1760000000000004E-2</v>
      </c>
      <c r="O1299" s="22">
        <f>'EPD information'!$R$16*Tabell2[[#This Row],[Weight (kg)]]</f>
        <v>1.1638000000000002E-4</v>
      </c>
      <c r="P1299" s="22">
        <f>'EPD information'!$S$16*Tabell2[[#This Row],[Weight (kg)]]</f>
        <v>-0.55659999999999998</v>
      </c>
      <c r="Q1299" s="35">
        <f>'Product specific GWP'!$T$16*Tabell2[[#This Row],[Weight (kg)]]</f>
        <v>2.0102000000000002E-2</v>
      </c>
      <c r="R1299" s="35" t="s">
        <v>48</v>
      </c>
      <c r="S1299" s="35">
        <f>'EPD information'!$V$16*Tabell2[[#This Row],[Weight (kg)]]</f>
        <v>3.2430000000000002E-3</v>
      </c>
      <c r="T1299" s="35" t="str">
        <f>'EPD information'!$W$16</f>
        <v>ND</v>
      </c>
      <c r="U1299" s="35">
        <f>'EPD information'!$X$16*Tabell2[[#This Row],[Weight (kg)]]</f>
        <v>2.1620000000000003E-3</v>
      </c>
      <c r="V1299" s="35">
        <f>'EPD information'!$Y$16*Tabell2[[#This Row],[Weight (kg)]]</f>
        <v>7.1760000000000004E-2</v>
      </c>
      <c r="W1299" s="35">
        <f>'EPD information'!$Z$16*Tabell2[[#This Row],[Weight (kg)]]</f>
        <v>1.1638000000000002E-4</v>
      </c>
      <c r="X1299" s="35">
        <f>'EPD information'!$AA$16*Tabell2[[#This Row],[Weight (kg)]]</f>
        <v>-0.55659999999999998</v>
      </c>
      <c r="Y1299" s="18">
        <f>'EPD information'!$AB$16*Tabell2[[#This Row],[Weight (kg)]]</f>
        <v>1.5456000000000001</v>
      </c>
      <c r="Z1299" s="18">
        <f>'EPD information'!$AC$16*Tabell2[[#This Row],[Weight (kg)]]</f>
        <v>2.7094E-2</v>
      </c>
      <c r="AA1299" s="18">
        <f>'EPD information'!$AD$16*Tabell2[[#This Row],[Weight (kg)]]</f>
        <v>3.3901999999999999E-3</v>
      </c>
      <c r="AB1299" s="18" t="s">
        <v>48</v>
      </c>
      <c r="AC1299" s="18">
        <f>'EPD information'!$AF$16*Tabell2[[#This Row],[Weight (kg)]]</f>
        <v>2.1389999999999998E-3</v>
      </c>
      <c r="AD1299" s="18">
        <f>'EPD information'!$AG$16*Tabell2[[#This Row],[Weight (kg)]]</f>
        <v>7.1300000000000002E-2</v>
      </c>
      <c r="AE1299" s="18">
        <f>'EPD information'!$AH$16*Tabell2[[#This Row],[Weight (kg)]]</f>
        <v>1.1408000000000001E-4</v>
      </c>
      <c r="AF1299" s="21">
        <f>'EPD information'!$AI$16*Tabell2[[#This Row],[Weight (kg)]]</f>
        <v>-0.52900000000000003</v>
      </c>
    </row>
    <row r="1300" spans="1:32" x14ac:dyDescent="0.2">
      <c r="A1300" s="36" t="s">
        <v>240</v>
      </c>
      <c r="B1300" s="37" t="s">
        <v>241</v>
      </c>
      <c r="C1300" s="38">
        <v>593742</v>
      </c>
      <c r="D1300" s="39">
        <v>7319660844743</v>
      </c>
      <c r="E1300" s="37" t="s">
        <v>46</v>
      </c>
      <c r="F1300" s="40">
        <v>224</v>
      </c>
      <c r="G1300" s="37">
        <v>160</v>
      </c>
      <c r="H1300" s="41">
        <v>0.92</v>
      </c>
      <c r="I1300" s="35">
        <f>'EPD information'!$L$16*Tabell2[[#This Row],[Weight (kg)]]</f>
        <v>3.1372000000000004</v>
      </c>
      <c r="J1300" s="22">
        <f>'EPD information'!$M$16*Tabell2[[#This Row],[Weight (kg)]]</f>
        <v>5.4648000000000002E-2</v>
      </c>
      <c r="K1300" s="22">
        <f>'EPD information'!$N$16*Tabell2[[#This Row],[Weight (kg)]]</f>
        <v>6.4860000000000004E-3</v>
      </c>
      <c r="L1300" s="22">
        <f>'EPD information'!$O$16*Tabell2[[#This Row],[Weight (kg)]]</f>
        <v>0</v>
      </c>
      <c r="M1300" s="22">
        <f>'EPD information'!$P$16*Tabell2[[#This Row],[Weight (kg)]]</f>
        <v>4.3240000000000006E-3</v>
      </c>
      <c r="N1300" s="22">
        <f>'EPD information'!$Q$16*Tabell2[[#This Row],[Weight (kg)]]</f>
        <v>0.14352000000000001</v>
      </c>
      <c r="O1300" s="22">
        <f>'EPD information'!$R$16*Tabell2[[#This Row],[Weight (kg)]]</f>
        <v>2.3276000000000004E-4</v>
      </c>
      <c r="P1300" s="22">
        <f>'EPD information'!$S$16*Tabell2[[#This Row],[Weight (kg)]]</f>
        <v>-1.1132</v>
      </c>
      <c r="Q1300" s="35">
        <f>'Product specific GWP'!$T$16*Tabell2[[#This Row],[Weight (kg)]]</f>
        <v>4.0204000000000004E-2</v>
      </c>
      <c r="R1300" s="35" t="s">
        <v>48</v>
      </c>
      <c r="S1300" s="35">
        <f>'EPD information'!$V$16*Tabell2[[#This Row],[Weight (kg)]]</f>
        <v>6.4860000000000004E-3</v>
      </c>
      <c r="T1300" s="35" t="str">
        <f>'EPD information'!$W$16</f>
        <v>ND</v>
      </c>
      <c r="U1300" s="35">
        <f>'EPD information'!$X$16*Tabell2[[#This Row],[Weight (kg)]]</f>
        <v>4.3240000000000006E-3</v>
      </c>
      <c r="V1300" s="35">
        <f>'EPD information'!$Y$16*Tabell2[[#This Row],[Weight (kg)]]</f>
        <v>0.14352000000000001</v>
      </c>
      <c r="W1300" s="35">
        <f>'EPD information'!$Z$16*Tabell2[[#This Row],[Weight (kg)]]</f>
        <v>2.3276000000000004E-4</v>
      </c>
      <c r="X1300" s="35">
        <f>'EPD information'!$AA$16*Tabell2[[#This Row],[Weight (kg)]]</f>
        <v>-1.1132</v>
      </c>
      <c r="Y1300" s="18">
        <f>'EPD information'!$AB$16*Tabell2[[#This Row],[Weight (kg)]]</f>
        <v>3.0912000000000002</v>
      </c>
      <c r="Z1300" s="18">
        <f>'EPD information'!$AC$16*Tabell2[[#This Row],[Weight (kg)]]</f>
        <v>5.4188E-2</v>
      </c>
      <c r="AA1300" s="18">
        <f>'EPD information'!$AD$16*Tabell2[[#This Row],[Weight (kg)]]</f>
        <v>6.7803999999999998E-3</v>
      </c>
      <c r="AB1300" s="18" t="s">
        <v>48</v>
      </c>
      <c r="AC1300" s="18">
        <f>'EPD information'!$AF$16*Tabell2[[#This Row],[Weight (kg)]]</f>
        <v>4.2779999999999997E-3</v>
      </c>
      <c r="AD1300" s="18">
        <f>'EPD information'!$AG$16*Tabell2[[#This Row],[Weight (kg)]]</f>
        <v>0.1426</v>
      </c>
      <c r="AE1300" s="18">
        <f>'EPD information'!$AH$16*Tabell2[[#This Row],[Weight (kg)]]</f>
        <v>2.2816000000000001E-4</v>
      </c>
      <c r="AF1300" s="21">
        <f>'EPD information'!$AI$16*Tabell2[[#This Row],[Weight (kg)]]</f>
        <v>-1.0580000000000001</v>
      </c>
    </row>
    <row r="1301" spans="1:32" x14ac:dyDescent="0.2">
      <c r="A1301" s="36" t="s">
        <v>240</v>
      </c>
      <c r="B1301" s="37" t="s">
        <v>241</v>
      </c>
      <c r="C1301" s="38">
        <v>593745</v>
      </c>
      <c r="D1301" s="39">
        <v>7319660844774</v>
      </c>
      <c r="E1301" s="37" t="s">
        <v>46</v>
      </c>
      <c r="F1301" s="40">
        <v>224</v>
      </c>
      <c r="G1301" s="37">
        <v>224</v>
      </c>
      <c r="H1301" s="41">
        <v>0.59</v>
      </c>
      <c r="I1301" s="35">
        <f>'EPD information'!$L$16*Tabell2[[#This Row],[Weight (kg)]]</f>
        <v>2.0118999999999998</v>
      </c>
      <c r="J1301" s="22">
        <f>'EPD information'!$M$16*Tabell2[[#This Row],[Weight (kg)]]</f>
        <v>3.5046000000000001E-2</v>
      </c>
      <c r="K1301" s="22">
        <f>'EPD information'!$N$16*Tabell2[[#This Row],[Weight (kg)]]</f>
        <v>4.1595E-3</v>
      </c>
      <c r="L1301" s="22">
        <f>'EPD information'!$O$16*Tabell2[[#This Row],[Weight (kg)]]</f>
        <v>0</v>
      </c>
      <c r="M1301" s="22">
        <f>'EPD information'!$P$16*Tabell2[[#This Row],[Weight (kg)]]</f>
        <v>2.7729999999999999E-3</v>
      </c>
      <c r="N1301" s="22">
        <f>'EPD information'!$Q$16*Tabell2[[#This Row],[Weight (kg)]]</f>
        <v>9.2039999999999997E-2</v>
      </c>
      <c r="O1301" s="22">
        <f>'EPD information'!$R$16*Tabell2[[#This Row],[Weight (kg)]]</f>
        <v>1.4927000000000001E-4</v>
      </c>
      <c r="P1301" s="22">
        <f>'EPD information'!$S$16*Tabell2[[#This Row],[Weight (kg)]]</f>
        <v>-0.71389999999999998</v>
      </c>
      <c r="Q1301" s="35">
        <f>'Product specific GWP'!$T$16*Tabell2[[#This Row],[Weight (kg)]]</f>
        <v>2.5783E-2</v>
      </c>
      <c r="R1301" s="35" t="s">
        <v>48</v>
      </c>
      <c r="S1301" s="35">
        <f>'EPD information'!$V$16*Tabell2[[#This Row],[Weight (kg)]]</f>
        <v>4.1595E-3</v>
      </c>
      <c r="T1301" s="35" t="str">
        <f>'EPD information'!$W$16</f>
        <v>ND</v>
      </c>
      <c r="U1301" s="35">
        <f>'EPD information'!$X$16*Tabell2[[#This Row],[Weight (kg)]]</f>
        <v>2.7729999999999999E-3</v>
      </c>
      <c r="V1301" s="35">
        <f>'EPD information'!$Y$16*Tabell2[[#This Row],[Weight (kg)]]</f>
        <v>9.2039999999999997E-2</v>
      </c>
      <c r="W1301" s="35">
        <f>'EPD information'!$Z$16*Tabell2[[#This Row],[Weight (kg)]]</f>
        <v>1.4927000000000001E-4</v>
      </c>
      <c r="X1301" s="35">
        <f>'EPD information'!$AA$16*Tabell2[[#This Row],[Weight (kg)]]</f>
        <v>-0.71389999999999998</v>
      </c>
      <c r="Y1301" s="18">
        <f>'EPD information'!$AB$16*Tabell2[[#This Row],[Weight (kg)]]</f>
        <v>1.9823999999999997</v>
      </c>
      <c r="Z1301" s="18">
        <f>'EPD information'!$AC$16*Tabell2[[#This Row],[Weight (kg)]]</f>
        <v>3.4750999999999997E-2</v>
      </c>
      <c r="AA1301" s="18">
        <f>'EPD information'!$AD$16*Tabell2[[#This Row],[Weight (kg)]]</f>
        <v>4.3482999999999994E-3</v>
      </c>
      <c r="AB1301" s="18" t="s">
        <v>48</v>
      </c>
      <c r="AC1301" s="18">
        <f>'EPD information'!$AF$16*Tabell2[[#This Row],[Weight (kg)]]</f>
        <v>2.7434999999999998E-3</v>
      </c>
      <c r="AD1301" s="18">
        <f>'EPD information'!$AG$16*Tabell2[[#This Row],[Weight (kg)]]</f>
        <v>9.144999999999999E-2</v>
      </c>
      <c r="AE1301" s="18">
        <f>'EPD information'!$AH$16*Tabell2[[#This Row],[Weight (kg)]]</f>
        <v>1.4631999999999999E-4</v>
      </c>
      <c r="AF1301" s="21">
        <f>'EPD information'!$AI$16*Tabell2[[#This Row],[Weight (kg)]]</f>
        <v>-0.67849999999999988</v>
      </c>
    </row>
    <row r="1302" spans="1:32" x14ac:dyDescent="0.2">
      <c r="A1302" s="36" t="s">
        <v>240</v>
      </c>
      <c r="B1302" s="37" t="s">
        <v>241</v>
      </c>
      <c r="C1302" s="38">
        <v>593762</v>
      </c>
      <c r="D1302" s="39">
        <v>7319660844941</v>
      </c>
      <c r="E1302" s="37" t="s">
        <v>46</v>
      </c>
      <c r="F1302" s="40">
        <v>280</v>
      </c>
      <c r="G1302" s="37">
        <v>125</v>
      </c>
      <c r="H1302" s="41">
        <v>0.56999999999999995</v>
      </c>
      <c r="I1302" s="35">
        <f>'EPD information'!$L$16*Tabell2[[#This Row],[Weight (kg)]]</f>
        <v>1.9437</v>
      </c>
      <c r="J1302" s="22">
        <f>'EPD information'!$M$16*Tabell2[[#This Row],[Weight (kg)]]</f>
        <v>3.3857999999999999E-2</v>
      </c>
      <c r="K1302" s="22">
        <f>'EPD information'!$N$16*Tabell2[[#This Row],[Weight (kg)]]</f>
        <v>4.0184999999999995E-3</v>
      </c>
      <c r="L1302" s="22">
        <f>'EPD information'!$O$16*Tabell2[[#This Row],[Weight (kg)]]</f>
        <v>0</v>
      </c>
      <c r="M1302" s="22">
        <f>'EPD information'!$P$16*Tabell2[[#This Row],[Weight (kg)]]</f>
        <v>2.679E-3</v>
      </c>
      <c r="N1302" s="22">
        <f>'EPD information'!$Q$16*Tabell2[[#This Row],[Weight (kg)]]</f>
        <v>8.8919999999999999E-2</v>
      </c>
      <c r="O1302" s="22">
        <f>'EPD information'!$R$16*Tabell2[[#This Row],[Weight (kg)]]</f>
        <v>1.4421E-4</v>
      </c>
      <c r="P1302" s="22">
        <f>'EPD information'!$S$16*Tabell2[[#This Row],[Weight (kg)]]</f>
        <v>-0.68969999999999987</v>
      </c>
      <c r="Q1302" s="35">
        <f>'Product specific GWP'!$T$16*Tabell2[[#This Row],[Weight (kg)]]</f>
        <v>2.4909000000000001E-2</v>
      </c>
      <c r="R1302" s="35" t="s">
        <v>48</v>
      </c>
      <c r="S1302" s="35">
        <f>'EPD information'!$V$16*Tabell2[[#This Row],[Weight (kg)]]</f>
        <v>4.0184999999999995E-3</v>
      </c>
      <c r="T1302" s="35" t="str">
        <f>'EPD information'!$W$16</f>
        <v>ND</v>
      </c>
      <c r="U1302" s="35">
        <f>'EPD information'!$X$16*Tabell2[[#This Row],[Weight (kg)]]</f>
        <v>2.679E-3</v>
      </c>
      <c r="V1302" s="35">
        <f>'EPD information'!$Y$16*Tabell2[[#This Row],[Weight (kg)]]</f>
        <v>8.8919999999999999E-2</v>
      </c>
      <c r="W1302" s="35">
        <f>'EPD information'!$Z$16*Tabell2[[#This Row],[Weight (kg)]]</f>
        <v>1.4421E-4</v>
      </c>
      <c r="X1302" s="35">
        <f>'EPD information'!$AA$16*Tabell2[[#This Row],[Weight (kg)]]</f>
        <v>-0.68969999999999987</v>
      </c>
      <c r="Y1302" s="18">
        <f>'EPD information'!$AB$16*Tabell2[[#This Row],[Weight (kg)]]</f>
        <v>1.9151999999999998</v>
      </c>
      <c r="Z1302" s="18">
        <f>'EPD information'!$AC$16*Tabell2[[#This Row],[Weight (kg)]]</f>
        <v>3.3572999999999999E-2</v>
      </c>
      <c r="AA1302" s="18">
        <f>'EPD information'!$AD$16*Tabell2[[#This Row],[Weight (kg)]]</f>
        <v>4.2008999999999996E-3</v>
      </c>
      <c r="AB1302" s="18" t="s">
        <v>48</v>
      </c>
      <c r="AC1302" s="18">
        <f>'EPD information'!$AF$16*Tabell2[[#This Row],[Weight (kg)]]</f>
        <v>2.6504999999999996E-3</v>
      </c>
      <c r="AD1302" s="18">
        <f>'EPD information'!$AG$16*Tabell2[[#This Row],[Weight (kg)]]</f>
        <v>8.8349999999999998E-2</v>
      </c>
      <c r="AE1302" s="18">
        <f>'EPD information'!$AH$16*Tabell2[[#This Row],[Weight (kg)]]</f>
        <v>1.4135999999999999E-4</v>
      </c>
      <c r="AF1302" s="21">
        <f>'EPD information'!$AI$16*Tabell2[[#This Row],[Weight (kg)]]</f>
        <v>-0.65549999999999986</v>
      </c>
    </row>
    <row r="1303" spans="1:32" x14ac:dyDescent="0.2">
      <c r="A1303" s="36" t="s">
        <v>240</v>
      </c>
      <c r="B1303" s="37" t="s">
        <v>241</v>
      </c>
      <c r="C1303" s="38">
        <v>593765</v>
      </c>
      <c r="D1303" s="39">
        <v>7319660844972</v>
      </c>
      <c r="E1303" s="37" t="s">
        <v>46</v>
      </c>
      <c r="F1303" s="40">
        <v>280</v>
      </c>
      <c r="G1303" s="37">
        <v>160</v>
      </c>
      <c r="H1303" s="41">
        <v>0.92</v>
      </c>
      <c r="I1303" s="35">
        <f>'EPD information'!$L$16*Tabell2[[#This Row],[Weight (kg)]]</f>
        <v>3.1372000000000004</v>
      </c>
      <c r="J1303" s="22">
        <f>'EPD information'!$M$16*Tabell2[[#This Row],[Weight (kg)]]</f>
        <v>5.4648000000000002E-2</v>
      </c>
      <c r="K1303" s="22">
        <f>'EPD information'!$N$16*Tabell2[[#This Row],[Weight (kg)]]</f>
        <v>6.4860000000000004E-3</v>
      </c>
      <c r="L1303" s="22">
        <f>'EPD information'!$O$16*Tabell2[[#This Row],[Weight (kg)]]</f>
        <v>0</v>
      </c>
      <c r="M1303" s="22">
        <f>'EPD information'!$P$16*Tabell2[[#This Row],[Weight (kg)]]</f>
        <v>4.3240000000000006E-3</v>
      </c>
      <c r="N1303" s="22">
        <f>'EPD information'!$Q$16*Tabell2[[#This Row],[Weight (kg)]]</f>
        <v>0.14352000000000001</v>
      </c>
      <c r="O1303" s="22">
        <f>'EPD information'!$R$16*Tabell2[[#This Row],[Weight (kg)]]</f>
        <v>2.3276000000000004E-4</v>
      </c>
      <c r="P1303" s="22">
        <f>'EPD information'!$S$16*Tabell2[[#This Row],[Weight (kg)]]</f>
        <v>-1.1132</v>
      </c>
      <c r="Q1303" s="35">
        <f>'Product specific GWP'!$T$16*Tabell2[[#This Row],[Weight (kg)]]</f>
        <v>4.0204000000000004E-2</v>
      </c>
      <c r="R1303" s="35" t="s">
        <v>48</v>
      </c>
      <c r="S1303" s="35">
        <f>'EPD information'!$V$16*Tabell2[[#This Row],[Weight (kg)]]</f>
        <v>6.4860000000000004E-3</v>
      </c>
      <c r="T1303" s="35" t="str">
        <f>'EPD information'!$W$16</f>
        <v>ND</v>
      </c>
      <c r="U1303" s="35">
        <f>'EPD information'!$X$16*Tabell2[[#This Row],[Weight (kg)]]</f>
        <v>4.3240000000000006E-3</v>
      </c>
      <c r="V1303" s="35">
        <f>'EPD information'!$Y$16*Tabell2[[#This Row],[Weight (kg)]]</f>
        <v>0.14352000000000001</v>
      </c>
      <c r="W1303" s="35">
        <f>'EPD information'!$Z$16*Tabell2[[#This Row],[Weight (kg)]]</f>
        <v>2.3276000000000004E-4</v>
      </c>
      <c r="X1303" s="35">
        <f>'EPD information'!$AA$16*Tabell2[[#This Row],[Weight (kg)]]</f>
        <v>-1.1132</v>
      </c>
      <c r="Y1303" s="18">
        <f>'EPD information'!$AB$16*Tabell2[[#This Row],[Weight (kg)]]</f>
        <v>3.0912000000000002</v>
      </c>
      <c r="Z1303" s="18">
        <f>'EPD information'!$AC$16*Tabell2[[#This Row],[Weight (kg)]]</f>
        <v>5.4188E-2</v>
      </c>
      <c r="AA1303" s="18">
        <f>'EPD information'!$AD$16*Tabell2[[#This Row],[Weight (kg)]]</f>
        <v>6.7803999999999998E-3</v>
      </c>
      <c r="AB1303" s="18" t="s">
        <v>48</v>
      </c>
      <c r="AC1303" s="18">
        <f>'EPD information'!$AF$16*Tabell2[[#This Row],[Weight (kg)]]</f>
        <v>4.2779999999999997E-3</v>
      </c>
      <c r="AD1303" s="18">
        <f>'EPD information'!$AG$16*Tabell2[[#This Row],[Weight (kg)]]</f>
        <v>0.1426</v>
      </c>
      <c r="AE1303" s="18">
        <f>'EPD information'!$AH$16*Tabell2[[#This Row],[Weight (kg)]]</f>
        <v>2.2816000000000001E-4</v>
      </c>
      <c r="AF1303" s="21">
        <f>'EPD information'!$AI$16*Tabell2[[#This Row],[Weight (kg)]]</f>
        <v>-1.0580000000000001</v>
      </c>
    </row>
    <row r="1304" spans="1:32" x14ac:dyDescent="0.2">
      <c r="A1304" s="36" t="s">
        <v>240</v>
      </c>
      <c r="B1304" s="37" t="s">
        <v>241</v>
      </c>
      <c r="C1304" s="38">
        <v>593767</v>
      </c>
      <c r="D1304" s="39">
        <v>7319660844996</v>
      </c>
      <c r="E1304" s="37" t="s">
        <v>46</v>
      </c>
      <c r="F1304" s="40">
        <v>280</v>
      </c>
      <c r="G1304" s="37">
        <v>200</v>
      </c>
      <c r="H1304" s="41">
        <v>1.17</v>
      </c>
      <c r="I1304" s="35">
        <f>'EPD information'!$L$16*Tabell2[[#This Row],[Weight (kg)]]</f>
        <v>3.9897</v>
      </c>
      <c r="J1304" s="22">
        <f>'EPD information'!$M$16*Tabell2[[#This Row],[Weight (kg)]]</f>
        <v>6.9498000000000004E-2</v>
      </c>
      <c r="K1304" s="22">
        <f>'EPD information'!$N$16*Tabell2[[#This Row],[Weight (kg)]]</f>
        <v>8.2484999999999989E-3</v>
      </c>
      <c r="L1304" s="22">
        <f>'EPD information'!$O$16*Tabell2[[#This Row],[Weight (kg)]]</f>
        <v>0</v>
      </c>
      <c r="M1304" s="22">
        <f>'EPD information'!$P$16*Tabell2[[#This Row],[Weight (kg)]]</f>
        <v>5.4989999999999995E-3</v>
      </c>
      <c r="N1304" s="22">
        <f>'EPD information'!$Q$16*Tabell2[[#This Row],[Weight (kg)]]</f>
        <v>0.18251999999999999</v>
      </c>
      <c r="O1304" s="22">
        <f>'EPD information'!$R$16*Tabell2[[#This Row],[Weight (kg)]]</f>
        <v>2.9601000000000003E-4</v>
      </c>
      <c r="P1304" s="22">
        <f>'EPD information'!$S$16*Tabell2[[#This Row],[Weight (kg)]]</f>
        <v>-1.4157</v>
      </c>
      <c r="Q1304" s="35">
        <f>'Product specific GWP'!$T$16*Tabell2[[#This Row],[Weight (kg)]]</f>
        <v>5.1129000000000001E-2</v>
      </c>
      <c r="R1304" s="35" t="s">
        <v>48</v>
      </c>
      <c r="S1304" s="35">
        <f>'EPD information'!$V$16*Tabell2[[#This Row],[Weight (kg)]]</f>
        <v>8.2484999999999989E-3</v>
      </c>
      <c r="T1304" s="35" t="str">
        <f>'EPD information'!$W$16</f>
        <v>ND</v>
      </c>
      <c r="U1304" s="35">
        <f>'EPD information'!$X$16*Tabell2[[#This Row],[Weight (kg)]]</f>
        <v>5.4989999999999995E-3</v>
      </c>
      <c r="V1304" s="35">
        <f>'EPD information'!$Y$16*Tabell2[[#This Row],[Weight (kg)]]</f>
        <v>0.18251999999999999</v>
      </c>
      <c r="W1304" s="35">
        <f>'EPD information'!$Z$16*Tabell2[[#This Row],[Weight (kg)]]</f>
        <v>2.9601000000000003E-4</v>
      </c>
      <c r="X1304" s="35">
        <f>'EPD information'!$AA$16*Tabell2[[#This Row],[Weight (kg)]]</f>
        <v>-1.4157</v>
      </c>
      <c r="Y1304" s="18">
        <f>'EPD information'!$AB$16*Tabell2[[#This Row],[Weight (kg)]]</f>
        <v>3.9311999999999996</v>
      </c>
      <c r="Z1304" s="18">
        <f>'EPD information'!$AC$16*Tabell2[[#This Row],[Weight (kg)]]</f>
        <v>6.8913000000000002E-2</v>
      </c>
      <c r="AA1304" s="18">
        <f>'EPD information'!$AD$16*Tabell2[[#This Row],[Weight (kg)]]</f>
        <v>8.6228999999999993E-3</v>
      </c>
      <c r="AB1304" s="18" t="s">
        <v>48</v>
      </c>
      <c r="AC1304" s="18">
        <f>'EPD information'!$AF$16*Tabell2[[#This Row],[Weight (kg)]]</f>
        <v>5.4404999999999992E-3</v>
      </c>
      <c r="AD1304" s="18">
        <f>'EPD information'!$AG$16*Tabell2[[#This Row],[Weight (kg)]]</f>
        <v>0.18134999999999998</v>
      </c>
      <c r="AE1304" s="18">
        <f>'EPD information'!$AH$16*Tabell2[[#This Row],[Weight (kg)]]</f>
        <v>2.9015999999999997E-4</v>
      </c>
      <c r="AF1304" s="21">
        <f>'EPD information'!$AI$16*Tabell2[[#This Row],[Weight (kg)]]</f>
        <v>-1.3454999999999999</v>
      </c>
    </row>
    <row r="1305" spans="1:32" x14ac:dyDescent="0.2">
      <c r="A1305" s="36" t="s">
        <v>240</v>
      </c>
      <c r="B1305" s="37" t="s">
        <v>241</v>
      </c>
      <c r="C1305" s="38">
        <v>593768</v>
      </c>
      <c r="D1305" s="39">
        <v>7319660845009</v>
      </c>
      <c r="E1305" s="37" t="s">
        <v>46</v>
      </c>
      <c r="F1305" s="40">
        <v>280</v>
      </c>
      <c r="G1305" s="37">
        <v>224</v>
      </c>
      <c r="H1305" s="41">
        <v>1.33</v>
      </c>
      <c r="I1305" s="35">
        <f>'EPD information'!$L$16*Tabell2[[#This Row],[Weight (kg)]]</f>
        <v>4.5353000000000003</v>
      </c>
      <c r="J1305" s="22">
        <f>'EPD information'!$M$16*Tabell2[[#This Row],[Weight (kg)]]</f>
        <v>7.9002000000000003E-2</v>
      </c>
      <c r="K1305" s="22">
        <f>'EPD information'!$N$16*Tabell2[[#This Row],[Weight (kg)]]</f>
        <v>9.3765000000000012E-3</v>
      </c>
      <c r="L1305" s="22">
        <f>'EPD information'!$O$16*Tabell2[[#This Row],[Weight (kg)]]</f>
        <v>0</v>
      </c>
      <c r="M1305" s="22">
        <f>'EPD information'!$P$16*Tabell2[[#This Row],[Weight (kg)]]</f>
        <v>6.2510000000000005E-3</v>
      </c>
      <c r="N1305" s="22">
        <f>'EPD information'!$Q$16*Tabell2[[#This Row],[Weight (kg)]]</f>
        <v>0.20748</v>
      </c>
      <c r="O1305" s="22">
        <f>'EPD information'!$R$16*Tabell2[[#This Row],[Weight (kg)]]</f>
        <v>3.3649000000000005E-4</v>
      </c>
      <c r="P1305" s="22">
        <f>'EPD information'!$S$16*Tabell2[[#This Row],[Weight (kg)]]</f>
        <v>-1.6093</v>
      </c>
      <c r="Q1305" s="35">
        <f>'Product specific GWP'!$T$16*Tabell2[[#This Row],[Weight (kg)]]</f>
        <v>5.8121000000000006E-2</v>
      </c>
      <c r="R1305" s="35" t="s">
        <v>48</v>
      </c>
      <c r="S1305" s="35">
        <f>'EPD information'!$V$16*Tabell2[[#This Row],[Weight (kg)]]</f>
        <v>9.3765000000000012E-3</v>
      </c>
      <c r="T1305" s="35" t="str">
        <f>'EPD information'!$W$16</f>
        <v>ND</v>
      </c>
      <c r="U1305" s="35">
        <f>'EPD information'!$X$16*Tabell2[[#This Row],[Weight (kg)]]</f>
        <v>6.2510000000000005E-3</v>
      </c>
      <c r="V1305" s="35">
        <f>'EPD information'!$Y$16*Tabell2[[#This Row],[Weight (kg)]]</f>
        <v>0.20748</v>
      </c>
      <c r="W1305" s="35">
        <f>'EPD information'!$Z$16*Tabell2[[#This Row],[Weight (kg)]]</f>
        <v>3.3649000000000005E-4</v>
      </c>
      <c r="X1305" s="35">
        <f>'EPD information'!$AA$16*Tabell2[[#This Row],[Weight (kg)]]</f>
        <v>-1.6093</v>
      </c>
      <c r="Y1305" s="18">
        <f>'EPD information'!$AB$16*Tabell2[[#This Row],[Weight (kg)]]</f>
        <v>4.4687999999999999</v>
      </c>
      <c r="Z1305" s="18">
        <f>'EPD information'!$AC$16*Tabell2[[#This Row],[Weight (kg)]]</f>
        <v>7.8337000000000004E-2</v>
      </c>
      <c r="AA1305" s="18">
        <f>'EPD information'!$AD$16*Tabell2[[#This Row],[Weight (kg)]]</f>
        <v>9.8021000000000011E-3</v>
      </c>
      <c r="AB1305" s="18" t="s">
        <v>48</v>
      </c>
      <c r="AC1305" s="18">
        <f>'EPD information'!$AF$16*Tabell2[[#This Row],[Weight (kg)]]</f>
        <v>6.1844999999999999E-3</v>
      </c>
      <c r="AD1305" s="18">
        <f>'EPD information'!$AG$16*Tabell2[[#This Row],[Weight (kg)]]</f>
        <v>0.20615</v>
      </c>
      <c r="AE1305" s="18">
        <f>'EPD information'!$AH$16*Tabell2[[#This Row],[Weight (kg)]]</f>
        <v>3.2984000000000003E-4</v>
      </c>
      <c r="AF1305" s="21">
        <f>'EPD information'!$AI$16*Tabell2[[#This Row],[Weight (kg)]]</f>
        <v>-1.5294999999999999</v>
      </c>
    </row>
    <row r="1306" spans="1:32" x14ac:dyDescent="0.2">
      <c r="A1306" s="36" t="s">
        <v>240</v>
      </c>
      <c r="B1306" s="37" t="s">
        <v>241</v>
      </c>
      <c r="C1306" s="38">
        <v>593772</v>
      </c>
      <c r="D1306" s="39">
        <v>7319660845047</v>
      </c>
      <c r="E1306" s="37" t="s">
        <v>46</v>
      </c>
      <c r="F1306" s="40">
        <v>300</v>
      </c>
      <c r="G1306" s="37">
        <v>100</v>
      </c>
      <c r="H1306" s="41">
        <v>0.4556</v>
      </c>
      <c r="I1306" s="35">
        <f>'EPD information'!$L$16*Tabell2[[#This Row],[Weight (kg)]]</f>
        <v>1.553596</v>
      </c>
      <c r="J1306" s="22">
        <f>'EPD information'!$M$16*Tabell2[[#This Row],[Weight (kg)]]</f>
        <v>2.7062640000000002E-2</v>
      </c>
      <c r="K1306" s="22">
        <f>'EPD information'!$N$16*Tabell2[[#This Row],[Weight (kg)]]</f>
        <v>3.2119800000000001E-3</v>
      </c>
      <c r="L1306" s="22">
        <f>'EPD information'!$O$16*Tabell2[[#This Row],[Weight (kg)]]</f>
        <v>0</v>
      </c>
      <c r="M1306" s="22">
        <f>'EPD information'!$P$16*Tabell2[[#This Row],[Weight (kg)]]</f>
        <v>2.1413199999999999E-3</v>
      </c>
      <c r="N1306" s="22">
        <f>'EPD information'!$Q$16*Tabell2[[#This Row],[Weight (kg)]]</f>
        <v>7.1073600000000001E-2</v>
      </c>
      <c r="O1306" s="22">
        <f>'EPD information'!$R$16*Tabell2[[#This Row],[Weight (kg)]]</f>
        <v>1.1526680000000001E-4</v>
      </c>
      <c r="P1306" s="22">
        <f>'EPD information'!$S$16*Tabell2[[#This Row],[Weight (kg)]]</f>
        <v>-0.55127599999999999</v>
      </c>
      <c r="Q1306" s="35">
        <f>'Product specific GWP'!$T$16*Tabell2[[#This Row],[Weight (kg)]]</f>
        <v>1.9909720000000002E-2</v>
      </c>
      <c r="R1306" s="35" t="s">
        <v>48</v>
      </c>
      <c r="S1306" s="35">
        <f>'EPD information'!$V$16*Tabell2[[#This Row],[Weight (kg)]]</f>
        <v>3.2119800000000001E-3</v>
      </c>
      <c r="T1306" s="35" t="str">
        <f>'EPD information'!$W$16</f>
        <v>ND</v>
      </c>
      <c r="U1306" s="35">
        <f>'EPD information'!$X$16*Tabell2[[#This Row],[Weight (kg)]]</f>
        <v>2.1413199999999999E-3</v>
      </c>
      <c r="V1306" s="35">
        <f>'EPD information'!$Y$16*Tabell2[[#This Row],[Weight (kg)]]</f>
        <v>7.1073600000000001E-2</v>
      </c>
      <c r="W1306" s="35">
        <f>'EPD information'!$Z$16*Tabell2[[#This Row],[Weight (kg)]]</f>
        <v>1.1526680000000001E-4</v>
      </c>
      <c r="X1306" s="35">
        <f>'EPD information'!$AA$16*Tabell2[[#This Row],[Weight (kg)]]</f>
        <v>-0.55127599999999999</v>
      </c>
      <c r="Y1306" s="18">
        <f>'EPD information'!$AB$16*Tabell2[[#This Row],[Weight (kg)]]</f>
        <v>1.530816</v>
      </c>
      <c r="Z1306" s="18">
        <f>'EPD information'!$AC$16*Tabell2[[#This Row],[Weight (kg)]]</f>
        <v>2.6834840000000002E-2</v>
      </c>
      <c r="AA1306" s="18">
        <f>'EPD information'!$AD$16*Tabell2[[#This Row],[Weight (kg)]]</f>
        <v>3.3577719999999998E-3</v>
      </c>
      <c r="AB1306" s="18" t="s">
        <v>48</v>
      </c>
      <c r="AC1306" s="18">
        <f>'EPD information'!$AF$16*Tabell2[[#This Row],[Weight (kg)]]</f>
        <v>2.1185399999999999E-3</v>
      </c>
      <c r="AD1306" s="18">
        <f>'EPD information'!$AG$16*Tabell2[[#This Row],[Weight (kg)]]</f>
        <v>7.0618E-2</v>
      </c>
      <c r="AE1306" s="18">
        <f>'EPD information'!$AH$16*Tabell2[[#This Row],[Weight (kg)]]</f>
        <v>1.1298880000000001E-4</v>
      </c>
      <c r="AF1306" s="21">
        <f>'EPD information'!$AI$16*Tabell2[[#This Row],[Weight (kg)]]</f>
        <v>-0.52393999999999996</v>
      </c>
    </row>
    <row r="1307" spans="1:32" x14ac:dyDescent="0.2">
      <c r="A1307" s="36" t="s">
        <v>240</v>
      </c>
      <c r="B1307" s="37" t="s">
        <v>241</v>
      </c>
      <c r="C1307" s="38">
        <v>593777</v>
      </c>
      <c r="D1307" s="39">
        <v>7319660845092</v>
      </c>
      <c r="E1307" s="37" t="s">
        <v>46</v>
      </c>
      <c r="F1307" s="40">
        <v>300</v>
      </c>
      <c r="G1307" s="37">
        <v>160</v>
      </c>
      <c r="H1307" s="41">
        <v>0.92479999999999996</v>
      </c>
      <c r="I1307" s="35">
        <f>'EPD information'!$L$16*Tabell2[[#This Row],[Weight (kg)]]</f>
        <v>3.1535679999999999</v>
      </c>
      <c r="J1307" s="22">
        <f>'EPD information'!$M$16*Tabell2[[#This Row],[Weight (kg)]]</f>
        <v>5.4933120000000002E-2</v>
      </c>
      <c r="K1307" s="22">
        <f>'EPD information'!$N$16*Tabell2[[#This Row],[Weight (kg)]]</f>
        <v>6.5198399999999998E-3</v>
      </c>
      <c r="L1307" s="22">
        <f>'EPD information'!$O$16*Tabell2[[#This Row],[Weight (kg)]]</f>
        <v>0</v>
      </c>
      <c r="M1307" s="22">
        <f>'EPD information'!$P$16*Tabell2[[#This Row],[Weight (kg)]]</f>
        <v>4.3465600000000002E-3</v>
      </c>
      <c r="N1307" s="22">
        <f>'EPD information'!$Q$16*Tabell2[[#This Row],[Weight (kg)]]</f>
        <v>0.1442688</v>
      </c>
      <c r="O1307" s="22">
        <f>'EPD information'!$R$16*Tabell2[[#This Row],[Weight (kg)]]</f>
        <v>2.3397440000000002E-4</v>
      </c>
      <c r="P1307" s="22">
        <f>'EPD information'!$S$16*Tabell2[[#This Row],[Weight (kg)]]</f>
        <v>-1.119008</v>
      </c>
      <c r="Q1307" s="35">
        <f>'Product specific GWP'!$T$16*Tabell2[[#This Row],[Weight (kg)]]</f>
        <v>4.041376E-2</v>
      </c>
      <c r="R1307" s="35" t="s">
        <v>48</v>
      </c>
      <c r="S1307" s="35">
        <f>'EPD information'!$V$16*Tabell2[[#This Row],[Weight (kg)]]</f>
        <v>6.5198399999999998E-3</v>
      </c>
      <c r="T1307" s="35" t="str">
        <f>'EPD information'!$W$16</f>
        <v>ND</v>
      </c>
      <c r="U1307" s="35">
        <f>'EPD information'!$X$16*Tabell2[[#This Row],[Weight (kg)]]</f>
        <v>4.3465600000000002E-3</v>
      </c>
      <c r="V1307" s="35">
        <f>'EPD information'!$Y$16*Tabell2[[#This Row],[Weight (kg)]]</f>
        <v>0.1442688</v>
      </c>
      <c r="W1307" s="35">
        <f>'EPD information'!$Z$16*Tabell2[[#This Row],[Weight (kg)]]</f>
        <v>2.3397440000000002E-4</v>
      </c>
      <c r="X1307" s="35">
        <f>'EPD information'!$AA$16*Tabell2[[#This Row],[Weight (kg)]]</f>
        <v>-1.119008</v>
      </c>
      <c r="Y1307" s="18">
        <f>'EPD information'!$AB$16*Tabell2[[#This Row],[Weight (kg)]]</f>
        <v>3.1073279999999999</v>
      </c>
      <c r="Z1307" s="18">
        <f>'EPD information'!$AC$16*Tabell2[[#This Row],[Weight (kg)]]</f>
        <v>5.447072E-2</v>
      </c>
      <c r="AA1307" s="18">
        <f>'EPD information'!$AD$16*Tabell2[[#This Row],[Weight (kg)]]</f>
        <v>6.8157759999999991E-3</v>
      </c>
      <c r="AB1307" s="18" t="s">
        <v>48</v>
      </c>
      <c r="AC1307" s="18">
        <f>'EPD information'!$AF$16*Tabell2[[#This Row],[Weight (kg)]]</f>
        <v>4.3003199999999998E-3</v>
      </c>
      <c r="AD1307" s="18">
        <f>'EPD information'!$AG$16*Tabell2[[#This Row],[Weight (kg)]]</f>
        <v>0.143344</v>
      </c>
      <c r="AE1307" s="18">
        <f>'EPD information'!$AH$16*Tabell2[[#This Row],[Weight (kg)]]</f>
        <v>2.2935039999999999E-4</v>
      </c>
      <c r="AF1307" s="21">
        <f>'EPD information'!$AI$16*Tabell2[[#This Row],[Weight (kg)]]</f>
        <v>-1.0635199999999998</v>
      </c>
    </row>
    <row r="1308" spans="1:32" x14ac:dyDescent="0.2">
      <c r="A1308" s="36" t="s">
        <v>240</v>
      </c>
      <c r="B1308" s="37" t="s">
        <v>241</v>
      </c>
      <c r="C1308" s="38">
        <v>593781</v>
      </c>
      <c r="D1308" s="39">
        <v>7319660845139</v>
      </c>
      <c r="E1308" s="37" t="s">
        <v>46</v>
      </c>
      <c r="F1308" s="40">
        <v>300</v>
      </c>
      <c r="G1308" s="37">
        <v>250</v>
      </c>
      <c r="H1308" s="41">
        <v>1.5596000000000001</v>
      </c>
      <c r="I1308" s="35">
        <f>'EPD information'!$L$16*Tabell2[[#This Row],[Weight (kg)]]</f>
        <v>5.3182360000000006</v>
      </c>
      <c r="J1308" s="22">
        <f>'EPD information'!$M$16*Tabell2[[#This Row],[Weight (kg)]]</f>
        <v>9.2640240000000013E-2</v>
      </c>
      <c r="K1308" s="22">
        <f>'EPD information'!$N$16*Tabell2[[#This Row],[Weight (kg)]]</f>
        <v>1.099518E-2</v>
      </c>
      <c r="L1308" s="22">
        <f>'EPD information'!$O$16*Tabell2[[#This Row],[Weight (kg)]]</f>
        <v>0</v>
      </c>
      <c r="M1308" s="22">
        <f>'EPD information'!$P$16*Tabell2[[#This Row],[Weight (kg)]]</f>
        <v>7.3301200000000007E-3</v>
      </c>
      <c r="N1308" s="22">
        <f>'EPD information'!$Q$16*Tabell2[[#This Row],[Weight (kg)]]</f>
        <v>0.2432976</v>
      </c>
      <c r="O1308" s="22">
        <f>'EPD information'!$R$16*Tabell2[[#This Row],[Weight (kg)]]</f>
        <v>3.9457880000000009E-4</v>
      </c>
      <c r="P1308" s="22">
        <f>'EPD information'!$S$16*Tabell2[[#This Row],[Weight (kg)]]</f>
        <v>-1.887116</v>
      </c>
      <c r="Q1308" s="35">
        <f>'Product specific GWP'!$T$16*Tabell2[[#This Row],[Weight (kg)]]</f>
        <v>6.815452000000001E-2</v>
      </c>
      <c r="R1308" s="35" t="s">
        <v>48</v>
      </c>
      <c r="S1308" s="35">
        <f>'EPD information'!$V$16*Tabell2[[#This Row],[Weight (kg)]]</f>
        <v>1.099518E-2</v>
      </c>
      <c r="T1308" s="35" t="str">
        <f>'EPD information'!$W$16</f>
        <v>ND</v>
      </c>
      <c r="U1308" s="35">
        <f>'EPD information'!$X$16*Tabell2[[#This Row],[Weight (kg)]]</f>
        <v>7.3301200000000007E-3</v>
      </c>
      <c r="V1308" s="35">
        <f>'EPD information'!$Y$16*Tabell2[[#This Row],[Weight (kg)]]</f>
        <v>0.2432976</v>
      </c>
      <c r="W1308" s="35">
        <f>'EPD information'!$Z$16*Tabell2[[#This Row],[Weight (kg)]]</f>
        <v>3.9457880000000009E-4</v>
      </c>
      <c r="X1308" s="35">
        <f>'EPD information'!$AA$16*Tabell2[[#This Row],[Weight (kg)]]</f>
        <v>-1.887116</v>
      </c>
      <c r="Y1308" s="18">
        <f>'EPD information'!$AB$16*Tabell2[[#This Row],[Weight (kg)]]</f>
        <v>5.2402560000000005</v>
      </c>
      <c r="Z1308" s="18">
        <f>'EPD information'!$AC$16*Tabell2[[#This Row],[Weight (kg)]]</f>
        <v>9.1860440000000002E-2</v>
      </c>
      <c r="AA1308" s="18">
        <f>'EPD information'!$AD$16*Tabell2[[#This Row],[Weight (kg)]]</f>
        <v>1.1494252E-2</v>
      </c>
      <c r="AB1308" s="18" t="s">
        <v>48</v>
      </c>
      <c r="AC1308" s="18">
        <f>'EPD information'!$AF$16*Tabell2[[#This Row],[Weight (kg)]]</f>
        <v>7.2521399999999998E-3</v>
      </c>
      <c r="AD1308" s="18">
        <f>'EPD information'!$AG$16*Tabell2[[#This Row],[Weight (kg)]]</f>
        <v>0.24173800000000001</v>
      </c>
      <c r="AE1308" s="18">
        <f>'EPD information'!$AH$16*Tabell2[[#This Row],[Weight (kg)]]</f>
        <v>3.8678080000000004E-4</v>
      </c>
      <c r="AF1308" s="21">
        <f>'EPD information'!$AI$16*Tabell2[[#This Row],[Weight (kg)]]</f>
        <v>-1.7935399999999999</v>
      </c>
    </row>
    <row r="1309" spans="1:32" x14ac:dyDescent="0.2">
      <c r="A1309" s="36" t="s">
        <v>240</v>
      </c>
      <c r="B1309" s="37" t="s">
        <v>241</v>
      </c>
      <c r="C1309" s="38">
        <v>593785</v>
      </c>
      <c r="D1309" s="39">
        <v>7319660845177</v>
      </c>
      <c r="E1309" s="37" t="s">
        <v>46</v>
      </c>
      <c r="F1309" s="40">
        <v>315</v>
      </c>
      <c r="G1309" s="37">
        <v>80</v>
      </c>
      <c r="H1309" s="41">
        <v>0.1328</v>
      </c>
      <c r="I1309" s="35">
        <f>'EPD information'!$L$16*Tabell2[[#This Row],[Weight (kg)]]</f>
        <v>0.45284800000000003</v>
      </c>
      <c r="J1309" s="22">
        <f>'EPD information'!$M$16*Tabell2[[#This Row],[Weight (kg)]]</f>
        <v>7.8883200000000007E-3</v>
      </c>
      <c r="K1309" s="22">
        <f>'EPD information'!$N$16*Tabell2[[#This Row],[Weight (kg)]]</f>
        <v>9.3623999999999997E-4</v>
      </c>
      <c r="L1309" s="22">
        <f>'EPD information'!$O$16*Tabell2[[#This Row],[Weight (kg)]]</f>
        <v>0</v>
      </c>
      <c r="M1309" s="22">
        <f>'EPD information'!$P$16*Tabell2[[#This Row],[Weight (kg)]]</f>
        <v>6.2416000000000001E-4</v>
      </c>
      <c r="N1309" s="22">
        <f>'EPD information'!$Q$16*Tabell2[[#This Row],[Weight (kg)]]</f>
        <v>2.07168E-2</v>
      </c>
      <c r="O1309" s="22">
        <f>'EPD information'!$R$16*Tabell2[[#This Row],[Weight (kg)]]</f>
        <v>3.3598400000000007E-5</v>
      </c>
      <c r="P1309" s="22">
        <f>'EPD information'!$S$16*Tabell2[[#This Row],[Weight (kg)]]</f>
        <v>-0.160688</v>
      </c>
      <c r="Q1309" s="35">
        <f>'Product specific GWP'!$T$16*Tabell2[[#This Row],[Weight (kg)]]</f>
        <v>5.8033600000000005E-3</v>
      </c>
      <c r="R1309" s="35" t="s">
        <v>48</v>
      </c>
      <c r="S1309" s="35">
        <f>'EPD information'!$V$16*Tabell2[[#This Row],[Weight (kg)]]</f>
        <v>9.3623999999999997E-4</v>
      </c>
      <c r="T1309" s="35" t="str">
        <f>'EPD information'!$W$16</f>
        <v>ND</v>
      </c>
      <c r="U1309" s="35">
        <f>'EPD information'!$X$16*Tabell2[[#This Row],[Weight (kg)]]</f>
        <v>6.2416000000000001E-4</v>
      </c>
      <c r="V1309" s="35">
        <f>'EPD information'!$Y$16*Tabell2[[#This Row],[Weight (kg)]]</f>
        <v>2.07168E-2</v>
      </c>
      <c r="W1309" s="35">
        <f>'EPD information'!$Z$16*Tabell2[[#This Row],[Weight (kg)]]</f>
        <v>3.3598400000000007E-5</v>
      </c>
      <c r="X1309" s="35">
        <f>'EPD information'!$AA$16*Tabell2[[#This Row],[Weight (kg)]]</f>
        <v>-0.160688</v>
      </c>
      <c r="Y1309" s="18">
        <f>'EPD information'!$AB$16*Tabell2[[#This Row],[Weight (kg)]]</f>
        <v>0.44620799999999999</v>
      </c>
      <c r="Z1309" s="18">
        <f>'EPD information'!$AC$16*Tabell2[[#This Row],[Weight (kg)]]</f>
        <v>7.8219199999999996E-3</v>
      </c>
      <c r="AA1309" s="18">
        <f>'EPD information'!$AD$16*Tabell2[[#This Row],[Weight (kg)]]</f>
        <v>9.7873600000000002E-4</v>
      </c>
      <c r="AB1309" s="18" t="s">
        <v>48</v>
      </c>
      <c r="AC1309" s="18">
        <f>'EPD information'!$AF$16*Tabell2[[#This Row],[Weight (kg)]]</f>
        <v>6.1751999999999998E-4</v>
      </c>
      <c r="AD1309" s="18">
        <f>'EPD information'!$AG$16*Tabell2[[#This Row],[Weight (kg)]]</f>
        <v>2.0584000000000002E-2</v>
      </c>
      <c r="AE1309" s="18">
        <f>'EPD information'!$AH$16*Tabell2[[#This Row],[Weight (kg)]]</f>
        <v>3.2934400000000001E-5</v>
      </c>
      <c r="AF1309" s="21">
        <f>'EPD information'!$AI$16*Tabell2[[#This Row],[Weight (kg)]]</f>
        <v>-0.15271999999999999</v>
      </c>
    </row>
    <row r="1310" spans="1:32" x14ac:dyDescent="0.2">
      <c r="A1310" s="36" t="s">
        <v>240</v>
      </c>
      <c r="B1310" s="37" t="s">
        <v>241</v>
      </c>
      <c r="C1310" s="38">
        <v>593786</v>
      </c>
      <c r="D1310" s="39">
        <v>7319660845184</v>
      </c>
      <c r="E1310" s="37" t="s">
        <v>46</v>
      </c>
      <c r="F1310" s="40">
        <v>315</v>
      </c>
      <c r="G1310" s="37">
        <v>100</v>
      </c>
      <c r="H1310" s="41">
        <v>0.1678</v>
      </c>
      <c r="I1310" s="35">
        <f>'EPD information'!$L$16*Tabell2[[#This Row],[Weight (kg)]]</f>
        <v>0.57219799999999998</v>
      </c>
      <c r="J1310" s="22">
        <f>'EPD information'!$M$16*Tabell2[[#This Row],[Weight (kg)]]</f>
        <v>9.96732E-3</v>
      </c>
      <c r="K1310" s="22">
        <f>'EPD information'!$N$16*Tabell2[[#This Row],[Weight (kg)]]</f>
        <v>1.1829900000000001E-3</v>
      </c>
      <c r="L1310" s="22">
        <f>'EPD information'!$O$16*Tabell2[[#This Row],[Weight (kg)]]</f>
        <v>0</v>
      </c>
      <c r="M1310" s="22">
        <f>'EPD information'!$P$16*Tabell2[[#This Row],[Weight (kg)]]</f>
        <v>7.8866000000000006E-4</v>
      </c>
      <c r="N1310" s="22">
        <f>'EPD information'!$Q$16*Tabell2[[#This Row],[Weight (kg)]]</f>
        <v>2.61768E-2</v>
      </c>
      <c r="O1310" s="22">
        <f>'EPD information'!$R$16*Tabell2[[#This Row],[Weight (kg)]]</f>
        <v>4.2453400000000003E-5</v>
      </c>
      <c r="P1310" s="22">
        <f>'EPD information'!$S$16*Tabell2[[#This Row],[Weight (kg)]]</f>
        <v>-0.203038</v>
      </c>
      <c r="Q1310" s="35">
        <f>'Product specific GWP'!$T$16*Tabell2[[#This Row],[Weight (kg)]]</f>
        <v>7.3328600000000009E-3</v>
      </c>
      <c r="R1310" s="35" t="s">
        <v>48</v>
      </c>
      <c r="S1310" s="35">
        <f>'EPD information'!$V$16*Tabell2[[#This Row],[Weight (kg)]]</f>
        <v>1.1829900000000001E-3</v>
      </c>
      <c r="T1310" s="35" t="str">
        <f>'EPD information'!$W$16</f>
        <v>ND</v>
      </c>
      <c r="U1310" s="35">
        <f>'EPD information'!$X$16*Tabell2[[#This Row],[Weight (kg)]]</f>
        <v>7.8866000000000006E-4</v>
      </c>
      <c r="V1310" s="35">
        <f>'EPD information'!$Y$16*Tabell2[[#This Row],[Weight (kg)]]</f>
        <v>2.61768E-2</v>
      </c>
      <c r="W1310" s="35">
        <f>'EPD information'!$Z$16*Tabell2[[#This Row],[Weight (kg)]]</f>
        <v>4.2453400000000003E-5</v>
      </c>
      <c r="X1310" s="35">
        <f>'EPD information'!$AA$16*Tabell2[[#This Row],[Weight (kg)]]</f>
        <v>-0.203038</v>
      </c>
      <c r="Y1310" s="18">
        <f>'EPD information'!$AB$16*Tabell2[[#This Row],[Weight (kg)]]</f>
        <v>0.56380799999999998</v>
      </c>
      <c r="Z1310" s="18">
        <f>'EPD information'!$AC$16*Tabell2[[#This Row],[Weight (kg)]]</f>
        <v>9.8834200000000004E-3</v>
      </c>
      <c r="AA1310" s="18">
        <f>'EPD information'!$AD$16*Tabell2[[#This Row],[Weight (kg)]]</f>
        <v>1.2366860000000001E-3</v>
      </c>
      <c r="AB1310" s="18" t="s">
        <v>48</v>
      </c>
      <c r="AC1310" s="18">
        <f>'EPD information'!$AF$16*Tabell2[[#This Row],[Weight (kg)]]</f>
        <v>7.8027000000000001E-4</v>
      </c>
      <c r="AD1310" s="18">
        <f>'EPD information'!$AG$16*Tabell2[[#This Row],[Weight (kg)]]</f>
        <v>2.6009000000000001E-2</v>
      </c>
      <c r="AE1310" s="18">
        <f>'EPD information'!$AH$16*Tabell2[[#This Row],[Weight (kg)]]</f>
        <v>4.1614400000000006E-5</v>
      </c>
      <c r="AF1310" s="21">
        <f>'EPD information'!$AI$16*Tabell2[[#This Row],[Weight (kg)]]</f>
        <v>-0.19297</v>
      </c>
    </row>
    <row r="1311" spans="1:32" x14ac:dyDescent="0.2">
      <c r="A1311" s="36" t="s">
        <v>240</v>
      </c>
      <c r="B1311" s="37" t="s">
        <v>241</v>
      </c>
      <c r="C1311" s="38">
        <v>593793</v>
      </c>
      <c r="D1311" s="39">
        <v>7319660845252</v>
      </c>
      <c r="E1311" s="37" t="s">
        <v>46</v>
      </c>
      <c r="F1311" s="40">
        <v>315</v>
      </c>
      <c r="G1311" s="37">
        <v>224</v>
      </c>
      <c r="H1311" s="41">
        <v>0.48909999999999998</v>
      </c>
      <c r="I1311" s="35">
        <f>'EPD information'!$L$16*Tabell2[[#This Row],[Weight (kg)]]</f>
        <v>1.6678310000000001</v>
      </c>
      <c r="J1311" s="22">
        <f>'EPD information'!$M$16*Tabell2[[#This Row],[Weight (kg)]]</f>
        <v>2.9052539999999998E-2</v>
      </c>
      <c r="K1311" s="22">
        <f>'EPD information'!$N$16*Tabell2[[#This Row],[Weight (kg)]]</f>
        <v>3.4481549999999996E-3</v>
      </c>
      <c r="L1311" s="22">
        <f>'EPD information'!$O$16*Tabell2[[#This Row],[Weight (kg)]]</f>
        <v>0</v>
      </c>
      <c r="M1311" s="22">
        <f>'EPD information'!$P$16*Tabell2[[#This Row],[Weight (kg)]]</f>
        <v>2.2987699999999999E-3</v>
      </c>
      <c r="N1311" s="22">
        <f>'EPD information'!$Q$16*Tabell2[[#This Row],[Weight (kg)]]</f>
        <v>7.6299599999999995E-2</v>
      </c>
      <c r="O1311" s="22">
        <f>'EPD information'!$R$16*Tabell2[[#This Row],[Weight (kg)]]</f>
        <v>1.237423E-4</v>
      </c>
      <c r="P1311" s="22">
        <f>'EPD information'!$S$16*Tabell2[[#This Row],[Weight (kg)]]</f>
        <v>-0.59181099999999998</v>
      </c>
      <c r="Q1311" s="35">
        <f>'Product specific GWP'!$T$16*Tabell2[[#This Row],[Weight (kg)]]</f>
        <v>2.1373670000000001E-2</v>
      </c>
      <c r="R1311" s="35" t="s">
        <v>48</v>
      </c>
      <c r="S1311" s="35">
        <f>'EPD information'!$V$16*Tabell2[[#This Row],[Weight (kg)]]</f>
        <v>3.4481549999999996E-3</v>
      </c>
      <c r="T1311" s="35" t="str">
        <f>'EPD information'!$W$16</f>
        <v>ND</v>
      </c>
      <c r="U1311" s="35">
        <f>'EPD information'!$X$16*Tabell2[[#This Row],[Weight (kg)]]</f>
        <v>2.2987699999999999E-3</v>
      </c>
      <c r="V1311" s="35">
        <f>'EPD information'!$Y$16*Tabell2[[#This Row],[Weight (kg)]]</f>
        <v>7.6299599999999995E-2</v>
      </c>
      <c r="W1311" s="35">
        <f>'EPD information'!$Z$16*Tabell2[[#This Row],[Weight (kg)]]</f>
        <v>1.237423E-4</v>
      </c>
      <c r="X1311" s="35">
        <f>'EPD information'!$AA$16*Tabell2[[#This Row],[Weight (kg)]]</f>
        <v>-0.59181099999999998</v>
      </c>
      <c r="Y1311" s="18">
        <f>'EPD information'!$AB$16*Tabell2[[#This Row],[Weight (kg)]]</f>
        <v>1.6433759999999999</v>
      </c>
      <c r="Z1311" s="18">
        <f>'EPD information'!$AC$16*Tabell2[[#This Row],[Weight (kg)]]</f>
        <v>2.8807989999999999E-2</v>
      </c>
      <c r="AA1311" s="18">
        <f>'EPD information'!$AD$16*Tabell2[[#This Row],[Weight (kg)]]</f>
        <v>3.6046669999999998E-3</v>
      </c>
      <c r="AB1311" s="18" t="s">
        <v>48</v>
      </c>
      <c r="AC1311" s="18">
        <f>'EPD information'!$AF$16*Tabell2[[#This Row],[Weight (kg)]]</f>
        <v>2.2743149999999998E-3</v>
      </c>
      <c r="AD1311" s="18">
        <f>'EPD information'!$AG$16*Tabell2[[#This Row],[Weight (kg)]]</f>
        <v>7.5810500000000003E-2</v>
      </c>
      <c r="AE1311" s="18">
        <f>'EPD information'!$AH$16*Tabell2[[#This Row],[Weight (kg)]]</f>
        <v>1.212968E-4</v>
      </c>
      <c r="AF1311" s="21">
        <f>'EPD information'!$AI$16*Tabell2[[#This Row],[Weight (kg)]]</f>
        <v>-0.56246499999999988</v>
      </c>
    </row>
    <row r="1312" spans="1:32" x14ac:dyDescent="0.2">
      <c r="A1312" s="36" t="s">
        <v>240</v>
      </c>
      <c r="B1312" s="37" t="s">
        <v>241</v>
      </c>
      <c r="C1312" s="38">
        <v>890093</v>
      </c>
      <c r="D1312" s="39">
        <v>7319668900939</v>
      </c>
      <c r="E1312" s="37" t="s">
        <v>46</v>
      </c>
      <c r="F1312" s="40">
        <v>315</v>
      </c>
      <c r="G1312" s="37">
        <v>200</v>
      </c>
      <c r="H1312" s="41">
        <v>1.1759999999999999</v>
      </c>
      <c r="I1312" s="35">
        <f>'EPD information'!$L$16*Tabell2[[#This Row],[Weight (kg)]]</f>
        <v>4.0101599999999999</v>
      </c>
      <c r="J1312" s="22">
        <f>'EPD information'!$M$16*Tabell2[[#This Row],[Weight (kg)]]</f>
        <v>6.9854399999999997E-2</v>
      </c>
      <c r="K1312" s="22">
        <f>'EPD information'!$N$16*Tabell2[[#This Row],[Weight (kg)]]</f>
        <v>8.2907999999999992E-3</v>
      </c>
      <c r="L1312" s="22">
        <f>'EPD information'!$O$16*Tabell2[[#This Row],[Weight (kg)]]</f>
        <v>0</v>
      </c>
      <c r="M1312" s="22">
        <f>'EPD information'!$P$16*Tabell2[[#This Row],[Weight (kg)]]</f>
        <v>5.5271999999999995E-3</v>
      </c>
      <c r="N1312" s="22">
        <f>'EPD information'!$Q$16*Tabell2[[#This Row],[Weight (kg)]]</f>
        <v>0.18345599999999998</v>
      </c>
      <c r="O1312" s="22">
        <f>'EPD information'!$R$16*Tabell2[[#This Row],[Weight (kg)]]</f>
        <v>2.9752800000000003E-4</v>
      </c>
      <c r="P1312" s="22">
        <f>'EPD information'!$S$16*Tabell2[[#This Row],[Weight (kg)]]</f>
        <v>-1.4229599999999998</v>
      </c>
      <c r="Q1312" s="35">
        <f>'Product specific GWP'!$T$16*Tabell2[[#This Row],[Weight (kg)]]</f>
        <v>5.1391199999999998E-2</v>
      </c>
      <c r="R1312" s="35" t="s">
        <v>48</v>
      </c>
      <c r="S1312" s="35">
        <f>'EPD information'!$V$16*Tabell2[[#This Row],[Weight (kg)]]</f>
        <v>8.2907999999999992E-3</v>
      </c>
      <c r="T1312" s="35" t="str">
        <f>'EPD information'!$W$16</f>
        <v>ND</v>
      </c>
      <c r="U1312" s="35">
        <f>'EPD information'!$X$16*Tabell2[[#This Row],[Weight (kg)]]</f>
        <v>5.5271999999999995E-3</v>
      </c>
      <c r="V1312" s="35">
        <f>'EPD information'!$Y$16*Tabell2[[#This Row],[Weight (kg)]]</f>
        <v>0.18345599999999998</v>
      </c>
      <c r="W1312" s="35">
        <f>'EPD information'!$Z$16*Tabell2[[#This Row],[Weight (kg)]]</f>
        <v>2.9752800000000003E-4</v>
      </c>
      <c r="X1312" s="35">
        <f>'EPD information'!$AA$16*Tabell2[[#This Row],[Weight (kg)]]</f>
        <v>-1.4229599999999998</v>
      </c>
      <c r="Y1312" s="18">
        <f>'EPD information'!$AB$16*Tabell2[[#This Row],[Weight (kg)]]</f>
        <v>3.9513599999999998</v>
      </c>
      <c r="Z1312" s="18">
        <f>'EPD information'!$AC$16*Tabell2[[#This Row],[Weight (kg)]]</f>
        <v>6.9266399999999992E-2</v>
      </c>
      <c r="AA1312" s="18">
        <f>'EPD information'!$AD$16*Tabell2[[#This Row],[Weight (kg)]]</f>
        <v>8.6671199999999986E-3</v>
      </c>
      <c r="AB1312" s="18" t="s">
        <v>48</v>
      </c>
      <c r="AC1312" s="18">
        <f>'EPD information'!$AF$16*Tabell2[[#This Row],[Weight (kg)]]</f>
        <v>5.4683999999999991E-3</v>
      </c>
      <c r="AD1312" s="18">
        <f>'EPD information'!$AG$16*Tabell2[[#This Row],[Weight (kg)]]</f>
        <v>0.18228</v>
      </c>
      <c r="AE1312" s="18">
        <f>'EPD information'!$AH$16*Tabell2[[#This Row],[Weight (kg)]]</f>
        <v>2.9164799999999998E-4</v>
      </c>
      <c r="AF1312" s="21">
        <f>'EPD information'!$AI$16*Tabell2[[#This Row],[Weight (kg)]]</f>
        <v>-1.3523999999999998</v>
      </c>
    </row>
    <row r="1313" spans="1:32" x14ac:dyDescent="0.2">
      <c r="A1313" s="36" t="s">
        <v>240</v>
      </c>
      <c r="B1313" s="37" t="s">
        <v>241</v>
      </c>
      <c r="C1313" s="38">
        <v>890094</v>
      </c>
      <c r="D1313" s="39">
        <v>7319668900946</v>
      </c>
      <c r="E1313" s="37" t="s">
        <v>46</v>
      </c>
      <c r="F1313" s="40">
        <v>315</v>
      </c>
      <c r="G1313" s="37">
        <v>315</v>
      </c>
      <c r="H1313" s="41">
        <v>2.3340999999999998</v>
      </c>
      <c r="I1313" s="35">
        <f>'EPD information'!$L$16*Tabell2[[#This Row],[Weight (kg)]]</f>
        <v>7.9592809999999998</v>
      </c>
      <c r="J1313" s="22">
        <f>'EPD information'!$M$16*Tabell2[[#This Row],[Weight (kg)]]</f>
        <v>0.13864553999999998</v>
      </c>
      <c r="K1313" s="22">
        <f>'EPD information'!$N$16*Tabell2[[#This Row],[Weight (kg)]]</f>
        <v>1.6455404999999999E-2</v>
      </c>
      <c r="L1313" s="22">
        <f>'EPD information'!$O$16*Tabell2[[#This Row],[Weight (kg)]]</f>
        <v>0</v>
      </c>
      <c r="M1313" s="22">
        <f>'EPD information'!$P$16*Tabell2[[#This Row],[Weight (kg)]]</f>
        <v>1.0970269999999999E-2</v>
      </c>
      <c r="N1313" s="22">
        <f>'EPD information'!$Q$16*Tabell2[[#This Row],[Weight (kg)]]</f>
        <v>0.36411959999999999</v>
      </c>
      <c r="O1313" s="22">
        <f>'EPD information'!$R$16*Tabell2[[#This Row],[Weight (kg)]]</f>
        <v>5.9052729999999997E-4</v>
      </c>
      <c r="P1313" s="22">
        <f>'EPD information'!$S$16*Tabell2[[#This Row],[Weight (kg)]]</f>
        <v>-2.8242609999999999</v>
      </c>
      <c r="Q1313" s="35">
        <f>'Product specific GWP'!$T$16*Tabell2[[#This Row],[Weight (kg)]]</f>
        <v>0.10200017</v>
      </c>
      <c r="R1313" s="35" t="s">
        <v>48</v>
      </c>
      <c r="S1313" s="35">
        <f>'EPD information'!$V$16*Tabell2[[#This Row],[Weight (kg)]]</f>
        <v>1.6455404999999999E-2</v>
      </c>
      <c r="T1313" s="35" t="str">
        <f>'EPD information'!$W$16</f>
        <v>ND</v>
      </c>
      <c r="U1313" s="35">
        <f>'EPD information'!$X$16*Tabell2[[#This Row],[Weight (kg)]]</f>
        <v>1.0970269999999999E-2</v>
      </c>
      <c r="V1313" s="35">
        <f>'EPD information'!$Y$16*Tabell2[[#This Row],[Weight (kg)]]</f>
        <v>0.36411959999999999</v>
      </c>
      <c r="W1313" s="35">
        <f>'EPD information'!$Z$16*Tabell2[[#This Row],[Weight (kg)]]</f>
        <v>5.9052729999999997E-4</v>
      </c>
      <c r="X1313" s="35">
        <f>'EPD information'!$AA$16*Tabell2[[#This Row],[Weight (kg)]]</f>
        <v>-2.8242609999999999</v>
      </c>
      <c r="Y1313" s="18">
        <f>'EPD information'!$AB$16*Tabell2[[#This Row],[Weight (kg)]]</f>
        <v>7.8425759999999993</v>
      </c>
      <c r="Z1313" s="18">
        <f>'EPD information'!$AC$16*Tabell2[[#This Row],[Weight (kg)]]</f>
        <v>0.13747848999999998</v>
      </c>
      <c r="AA1313" s="18">
        <f>'EPD information'!$AD$16*Tabell2[[#This Row],[Weight (kg)]]</f>
        <v>1.7202316999999998E-2</v>
      </c>
      <c r="AB1313" s="18" t="s">
        <v>48</v>
      </c>
      <c r="AC1313" s="18">
        <f>'EPD information'!$AF$16*Tabell2[[#This Row],[Weight (kg)]]</f>
        <v>1.0853564999999999E-2</v>
      </c>
      <c r="AD1313" s="18">
        <f>'EPD information'!$AG$16*Tabell2[[#This Row],[Weight (kg)]]</f>
        <v>0.36178549999999998</v>
      </c>
      <c r="AE1313" s="18">
        <f>'EPD information'!$AH$16*Tabell2[[#This Row],[Weight (kg)]]</f>
        <v>5.7885679999999994E-4</v>
      </c>
      <c r="AF1313" s="21">
        <f>'EPD information'!$AI$16*Tabell2[[#This Row],[Weight (kg)]]</f>
        <v>-2.6842149999999996</v>
      </c>
    </row>
    <row r="1314" spans="1:32" x14ac:dyDescent="0.2">
      <c r="A1314" s="36" t="s">
        <v>240</v>
      </c>
      <c r="B1314" s="37" t="s">
        <v>241</v>
      </c>
      <c r="C1314" s="38">
        <v>890096</v>
      </c>
      <c r="D1314" s="39">
        <v>7319668900960</v>
      </c>
      <c r="E1314" s="37" t="s">
        <v>46</v>
      </c>
      <c r="F1314" s="40">
        <v>355</v>
      </c>
      <c r="G1314" s="37">
        <v>315</v>
      </c>
      <c r="H1314" s="41">
        <v>1.6</v>
      </c>
      <c r="I1314" s="35">
        <f>'EPD information'!$L$16*Tabell2[[#This Row],[Weight (kg)]]</f>
        <v>5.4560000000000004</v>
      </c>
      <c r="J1314" s="22">
        <f>'EPD information'!$M$16*Tabell2[[#This Row],[Weight (kg)]]</f>
        <v>9.5040000000000013E-2</v>
      </c>
      <c r="K1314" s="22">
        <f>'EPD information'!$N$16*Tabell2[[#This Row],[Weight (kg)]]</f>
        <v>1.128E-2</v>
      </c>
      <c r="L1314" s="22">
        <f>'EPD information'!$O$16*Tabell2[[#This Row],[Weight (kg)]]</f>
        <v>0</v>
      </c>
      <c r="M1314" s="22">
        <f>'EPD information'!$P$16*Tabell2[[#This Row],[Weight (kg)]]</f>
        <v>7.5200000000000006E-3</v>
      </c>
      <c r="N1314" s="22">
        <f>'EPD information'!$Q$16*Tabell2[[#This Row],[Weight (kg)]]</f>
        <v>0.24960000000000002</v>
      </c>
      <c r="O1314" s="22">
        <f>'EPD information'!$R$16*Tabell2[[#This Row],[Weight (kg)]]</f>
        <v>4.0480000000000008E-4</v>
      </c>
      <c r="P1314" s="22">
        <f>'EPD information'!$S$16*Tabell2[[#This Row],[Weight (kg)]]</f>
        <v>-1.9359999999999999</v>
      </c>
      <c r="Q1314" s="35">
        <f>'Product specific GWP'!$T$16*Tabell2[[#This Row],[Weight (kg)]]</f>
        <v>6.992000000000001E-2</v>
      </c>
      <c r="R1314" s="35" t="s">
        <v>48</v>
      </c>
      <c r="S1314" s="35">
        <f>'EPD information'!$V$16*Tabell2[[#This Row],[Weight (kg)]]</f>
        <v>1.128E-2</v>
      </c>
      <c r="T1314" s="35" t="str">
        <f>'EPD information'!$W$16</f>
        <v>ND</v>
      </c>
      <c r="U1314" s="35">
        <f>'EPD information'!$X$16*Tabell2[[#This Row],[Weight (kg)]]</f>
        <v>7.5200000000000006E-3</v>
      </c>
      <c r="V1314" s="35">
        <f>'EPD information'!$Y$16*Tabell2[[#This Row],[Weight (kg)]]</f>
        <v>0.24960000000000002</v>
      </c>
      <c r="W1314" s="35">
        <f>'EPD information'!$Z$16*Tabell2[[#This Row],[Weight (kg)]]</f>
        <v>4.0480000000000008E-4</v>
      </c>
      <c r="X1314" s="35">
        <f>'EPD information'!$AA$16*Tabell2[[#This Row],[Weight (kg)]]</f>
        <v>-1.9359999999999999</v>
      </c>
      <c r="Y1314" s="18">
        <f>'EPD information'!$AB$16*Tabell2[[#This Row],[Weight (kg)]]</f>
        <v>5.3760000000000003</v>
      </c>
      <c r="Z1314" s="18">
        <f>'EPD information'!$AC$16*Tabell2[[#This Row],[Weight (kg)]]</f>
        <v>9.4240000000000004E-2</v>
      </c>
      <c r="AA1314" s="18">
        <f>'EPD information'!$AD$16*Tabell2[[#This Row],[Weight (kg)]]</f>
        <v>1.1792E-2</v>
      </c>
      <c r="AB1314" s="18" t="s">
        <v>48</v>
      </c>
      <c r="AC1314" s="18">
        <f>'EPD information'!$AF$16*Tabell2[[#This Row],[Weight (kg)]]</f>
        <v>7.4399999999999996E-3</v>
      </c>
      <c r="AD1314" s="18">
        <f>'EPD information'!$AG$16*Tabell2[[#This Row],[Weight (kg)]]</f>
        <v>0.248</v>
      </c>
      <c r="AE1314" s="18">
        <f>'EPD information'!$AH$16*Tabell2[[#This Row],[Weight (kg)]]</f>
        <v>3.9680000000000005E-4</v>
      </c>
      <c r="AF1314" s="21">
        <f>'EPD information'!$AI$16*Tabell2[[#This Row],[Weight (kg)]]</f>
        <v>-1.8399999999999999</v>
      </c>
    </row>
    <row r="1315" spans="1:32" x14ac:dyDescent="0.2">
      <c r="A1315" s="36" t="s">
        <v>240</v>
      </c>
      <c r="B1315" s="37" t="s">
        <v>241</v>
      </c>
      <c r="C1315" s="38">
        <v>593799</v>
      </c>
      <c r="D1315" s="39">
        <v>7319660845313</v>
      </c>
      <c r="E1315" s="37" t="s">
        <v>46</v>
      </c>
      <c r="F1315" s="40">
        <v>355</v>
      </c>
      <c r="G1315" s="37">
        <v>100</v>
      </c>
      <c r="H1315" s="41">
        <v>0.11</v>
      </c>
      <c r="I1315" s="35">
        <f>'EPD information'!$L$16*Tabell2[[#This Row],[Weight (kg)]]</f>
        <v>0.37510000000000004</v>
      </c>
      <c r="J1315" s="22">
        <f>'EPD information'!$M$16*Tabell2[[#This Row],[Weight (kg)]]</f>
        <v>6.5339999999999999E-3</v>
      </c>
      <c r="K1315" s="22">
        <f>'EPD information'!$N$16*Tabell2[[#This Row],[Weight (kg)]]</f>
        <v>7.7550000000000004E-4</v>
      </c>
      <c r="L1315" s="22">
        <f>'EPD information'!$O$16*Tabell2[[#This Row],[Weight (kg)]]</f>
        <v>0</v>
      </c>
      <c r="M1315" s="22">
        <f>'EPD information'!$P$16*Tabell2[[#This Row],[Weight (kg)]]</f>
        <v>5.1699999999999999E-4</v>
      </c>
      <c r="N1315" s="22">
        <f>'EPD information'!$Q$16*Tabell2[[#This Row],[Weight (kg)]]</f>
        <v>1.7160000000000002E-2</v>
      </c>
      <c r="O1315" s="22">
        <f>'EPD information'!$R$16*Tabell2[[#This Row],[Weight (kg)]]</f>
        <v>2.7830000000000003E-5</v>
      </c>
      <c r="P1315" s="22">
        <f>'EPD information'!$S$16*Tabell2[[#This Row],[Weight (kg)]]</f>
        <v>-0.1331</v>
      </c>
      <c r="Q1315" s="35">
        <f>'Product specific GWP'!$T$16*Tabell2[[#This Row],[Weight (kg)]]</f>
        <v>4.8070000000000005E-3</v>
      </c>
      <c r="R1315" s="35" t="s">
        <v>48</v>
      </c>
      <c r="S1315" s="35">
        <f>'EPD information'!$V$16*Tabell2[[#This Row],[Weight (kg)]]</f>
        <v>7.7550000000000004E-4</v>
      </c>
      <c r="T1315" s="35" t="str">
        <f>'EPD information'!$W$16</f>
        <v>ND</v>
      </c>
      <c r="U1315" s="35">
        <f>'EPD information'!$X$16*Tabell2[[#This Row],[Weight (kg)]]</f>
        <v>5.1699999999999999E-4</v>
      </c>
      <c r="V1315" s="35">
        <f>'EPD information'!$Y$16*Tabell2[[#This Row],[Weight (kg)]]</f>
        <v>1.7160000000000002E-2</v>
      </c>
      <c r="W1315" s="35">
        <f>'EPD information'!$Z$16*Tabell2[[#This Row],[Weight (kg)]]</f>
        <v>2.7830000000000003E-5</v>
      </c>
      <c r="X1315" s="35">
        <f>'EPD information'!$AA$16*Tabell2[[#This Row],[Weight (kg)]]</f>
        <v>-0.1331</v>
      </c>
      <c r="Y1315" s="18">
        <f>'EPD information'!$AB$16*Tabell2[[#This Row],[Weight (kg)]]</f>
        <v>0.36959999999999998</v>
      </c>
      <c r="Z1315" s="18">
        <f>'EPD information'!$AC$16*Tabell2[[#This Row],[Weight (kg)]]</f>
        <v>6.4790000000000004E-3</v>
      </c>
      <c r="AA1315" s="18">
        <f>'EPD information'!$AD$16*Tabell2[[#This Row],[Weight (kg)]]</f>
        <v>8.1070000000000003E-4</v>
      </c>
      <c r="AB1315" s="18" t="s">
        <v>48</v>
      </c>
      <c r="AC1315" s="18">
        <f>'EPD information'!$AF$16*Tabell2[[#This Row],[Weight (kg)]]</f>
        <v>5.1149999999999991E-4</v>
      </c>
      <c r="AD1315" s="18">
        <f>'EPD information'!$AG$16*Tabell2[[#This Row],[Weight (kg)]]</f>
        <v>1.7049999999999999E-2</v>
      </c>
      <c r="AE1315" s="18">
        <f>'EPD information'!$AH$16*Tabell2[[#This Row],[Weight (kg)]]</f>
        <v>2.728E-5</v>
      </c>
      <c r="AF1315" s="21">
        <f>'EPD information'!$AI$16*Tabell2[[#This Row],[Weight (kg)]]</f>
        <v>-0.1265</v>
      </c>
    </row>
    <row r="1316" spans="1:32" x14ac:dyDescent="0.2">
      <c r="A1316" s="36" t="s">
        <v>240</v>
      </c>
      <c r="B1316" s="37" t="s">
        <v>241</v>
      </c>
      <c r="C1316" s="38">
        <v>890097</v>
      </c>
      <c r="D1316" s="39">
        <v>7319668900977</v>
      </c>
      <c r="E1316" s="37" t="s">
        <v>46</v>
      </c>
      <c r="F1316" s="40">
        <v>355</v>
      </c>
      <c r="G1316" s="37">
        <v>355</v>
      </c>
      <c r="H1316" s="41">
        <v>1.65</v>
      </c>
      <c r="I1316" s="35">
        <f>'EPD information'!$L$16*Tabell2[[#This Row],[Weight (kg)]]</f>
        <v>5.6265000000000001</v>
      </c>
      <c r="J1316" s="22">
        <f>'EPD information'!$M$16*Tabell2[[#This Row],[Weight (kg)]]</f>
        <v>9.801E-2</v>
      </c>
      <c r="K1316" s="22">
        <f>'EPD information'!$N$16*Tabell2[[#This Row],[Weight (kg)]]</f>
        <v>1.1632499999999999E-2</v>
      </c>
      <c r="L1316" s="22">
        <f>'EPD information'!$O$16*Tabell2[[#This Row],[Weight (kg)]]</f>
        <v>0</v>
      </c>
      <c r="M1316" s="22">
        <f>'EPD information'!$P$16*Tabell2[[#This Row],[Weight (kg)]]</f>
        <v>7.7549999999999997E-3</v>
      </c>
      <c r="N1316" s="22">
        <f>'EPD information'!$Q$16*Tabell2[[#This Row],[Weight (kg)]]</f>
        <v>0.25739999999999996</v>
      </c>
      <c r="O1316" s="22">
        <f>'EPD information'!$R$16*Tabell2[[#This Row],[Weight (kg)]]</f>
        <v>4.1745000000000004E-4</v>
      </c>
      <c r="P1316" s="22">
        <f>'EPD information'!$S$16*Tabell2[[#This Row],[Weight (kg)]]</f>
        <v>-1.9964999999999999</v>
      </c>
      <c r="Q1316" s="35">
        <f>'Product specific GWP'!$T$16*Tabell2[[#This Row],[Weight (kg)]]</f>
        <v>7.2105000000000002E-2</v>
      </c>
      <c r="R1316" s="35" t="s">
        <v>48</v>
      </c>
      <c r="S1316" s="35">
        <f>'EPD information'!$V$16*Tabell2[[#This Row],[Weight (kg)]]</f>
        <v>1.1632499999999999E-2</v>
      </c>
      <c r="T1316" s="35" t="str">
        <f>'EPD information'!$W$16</f>
        <v>ND</v>
      </c>
      <c r="U1316" s="35">
        <f>'EPD information'!$X$16*Tabell2[[#This Row],[Weight (kg)]]</f>
        <v>7.7549999999999997E-3</v>
      </c>
      <c r="V1316" s="35">
        <f>'EPD information'!$Y$16*Tabell2[[#This Row],[Weight (kg)]]</f>
        <v>0.25739999999999996</v>
      </c>
      <c r="W1316" s="35">
        <f>'EPD information'!$Z$16*Tabell2[[#This Row],[Weight (kg)]]</f>
        <v>4.1745000000000004E-4</v>
      </c>
      <c r="X1316" s="35">
        <f>'EPD information'!$AA$16*Tabell2[[#This Row],[Weight (kg)]]</f>
        <v>-1.9964999999999999</v>
      </c>
      <c r="Y1316" s="18">
        <f>'EPD information'!$AB$16*Tabell2[[#This Row],[Weight (kg)]]</f>
        <v>5.5439999999999996</v>
      </c>
      <c r="Z1316" s="18">
        <f>'EPD information'!$AC$16*Tabell2[[#This Row],[Weight (kg)]]</f>
        <v>9.7184999999999994E-2</v>
      </c>
      <c r="AA1316" s="18">
        <f>'EPD information'!$AD$16*Tabell2[[#This Row],[Weight (kg)]]</f>
        <v>1.2160499999999999E-2</v>
      </c>
      <c r="AB1316" s="18" t="s">
        <v>48</v>
      </c>
      <c r="AC1316" s="18">
        <f>'EPD information'!$AF$16*Tabell2[[#This Row],[Weight (kg)]]</f>
        <v>7.6724999999999988E-3</v>
      </c>
      <c r="AD1316" s="18">
        <f>'EPD information'!$AG$16*Tabell2[[#This Row],[Weight (kg)]]</f>
        <v>0.25574999999999998</v>
      </c>
      <c r="AE1316" s="18">
        <f>'EPD information'!$AH$16*Tabell2[[#This Row],[Weight (kg)]]</f>
        <v>4.0919999999999997E-4</v>
      </c>
      <c r="AF1316" s="21">
        <f>'EPD information'!$AI$16*Tabell2[[#This Row],[Weight (kg)]]</f>
        <v>-1.8974999999999997</v>
      </c>
    </row>
    <row r="1317" spans="1:32" x14ac:dyDescent="0.2">
      <c r="A1317" s="36" t="s">
        <v>240</v>
      </c>
      <c r="B1317" s="37" t="s">
        <v>241</v>
      </c>
      <c r="C1317" s="38">
        <v>593803</v>
      </c>
      <c r="D1317" s="39">
        <v>7319660845351</v>
      </c>
      <c r="E1317" s="37" t="s">
        <v>46</v>
      </c>
      <c r="F1317" s="40">
        <v>355</v>
      </c>
      <c r="G1317" s="37">
        <v>150</v>
      </c>
      <c r="H1317" s="41">
        <v>0.68320000000000003</v>
      </c>
      <c r="I1317" s="35">
        <f>'EPD information'!$L$16*Tabell2[[#This Row],[Weight (kg)]]</f>
        <v>2.3297120000000002</v>
      </c>
      <c r="J1317" s="22">
        <f>'EPD information'!$M$16*Tabell2[[#This Row],[Weight (kg)]]</f>
        <v>4.058208E-2</v>
      </c>
      <c r="K1317" s="22">
        <f>'EPD information'!$N$16*Tabell2[[#This Row],[Weight (kg)]]</f>
        <v>4.8165600000000001E-3</v>
      </c>
      <c r="L1317" s="22">
        <f>'EPD information'!$O$16*Tabell2[[#This Row],[Weight (kg)]]</f>
        <v>0</v>
      </c>
      <c r="M1317" s="22">
        <f>'EPD information'!$P$16*Tabell2[[#This Row],[Weight (kg)]]</f>
        <v>3.2110400000000001E-3</v>
      </c>
      <c r="N1317" s="22">
        <f>'EPD information'!$Q$16*Tabell2[[#This Row],[Weight (kg)]]</f>
        <v>0.1065792</v>
      </c>
      <c r="O1317" s="22">
        <f>'EPD information'!$R$16*Tabell2[[#This Row],[Weight (kg)]]</f>
        <v>1.7284960000000003E-4</v>
      </c>
      <c r="P1317" s="22">
        <f>'EPD information'!$S$16*Tabell2[[#This Row],[Weight (kg)]]</f>
        <v>-0.82667199999999996</v>
      </c>
      <c r="Q1317" s="35">
        <f>'Product specific GWP'!$T$16*Tabell2[[#This Row],[Weight (kg)]]</f>
        <v>2.9855840000000002E-2</v>
      </c>
      <c r="R1317" s="35" t="s">
        <v>48</v>
      </c>
      <c r="S1317" s="35">
        <f>'EPD information'!$V$16*Tabell2[[#This Row],[Weight (kg)]]</f>
        <v>4.8165600000000001E-3</v>
      </c>
      <c r="T1317" s="35" t="str">
        <f>'EPD information'!$W$16</f>
        <v>ND</v>
      </c>
      <c r="U1317" s="35">
        <f>'EPD information'!$X$16*Tabell2[[#This Row],[Weight (kg)]]</f>
        <v>3.2110400000000001E-3</v>
      </c>
      <c r="V1317" s="35">
        <f>'EPD information'!$Y$16*Tabell2[[#This Row],[Weight (kg)]]</f>
        <v>0.1065792</v>
      </c>
      <c r="W1317" s="35">
        <f>'EPD information'!$Z$16*Tabell2[[#This Row],[Weight (kg)]]</f>
        <v>1.7284960000000003E-4</v>
      </c>
      <c r="X1317" s="35">
        <f>'EPD information'!$AA$16*Tabell2[[#This Row],[Weight (kg)]]</f>
        <v>-0.82667199999999996</v>
      </c>
      <c r="Y1317" s="18">
        <f>'EPD information'!$AB$16*Tabell2[[#This Row],[Weight (kg)]]</f>
        <v>2.2955519999999998</v>
      </c>
      <c r="Z1317" s="18">
        <f>'EPD information'!$AC$16*Tabell2[[#This Row],[Weight (kg)]]</f>
        <v>4.0240480000000002E-2</v>
      </c>
      <c r="AA1317" s="18">
        <f>'EPD information'!$AD$16*Tabell2[[#This Row],[Weight (kg)]]</f>
        <v>5.0351839999999998E-3</v>
      </c>
      <c r="AB1317" s="18" t="s">
        <v>48</v>
      </c>
      <c r="AC1317" s="18">
        <f>'EPD information'!$AF$16*Tabell2[[#This Row],[Weight (kg)]]</f>
        <v>3.17688E-3</v>
      </c>
      <c r="AD1317" s="18">
        <f>'EPD information'!$AG$16*Tabell2[[#This Row],[Weight (kg)]]</f>
        <v>0.105896</v>
      </c>
      <c r="AE1317" s="18">
        <f>'EPD information'!$AH$16*Tabell2[[#This Row],[Weight (kg)]]</f>
        <v>1.6943360000000002E-4</v>
      </c>
      <c r="AF1317" s="21">
        <f>'EPD information'!$AI$16*Tabell2[[#This Row],[Weight (kg)]]</f>
        <v>-0.78567999999999993</v>
      </c>
    </row>
    <row r="1318" spans="1:32" x14ac:dyDescent="0.2">
      <c r="A1318" s="36" t="s">
        <v>240</v>
      </c>
      <c r="B1318" s="37" t="s">
        <v>241</v>
      </c>
      <c r="C1318" s="38">
        <v>593806</v>
      </c>
      <c r="D1318" s="39">
        <v>7319660845382</v>
      </c>
      <c r="E1318" s="37" t="s">
        <v>46</v>
      </c>
      <c r="F1318" s="40">
        <v>355</v>
      </c>
      <c r="G1318" s="37">
        <v>200</v>
      </c>
      <c r="H1318" s="41">
        <v>0.28999999999999998</v>
      </c>
      <c r="I1318" s="35">
        <f>'EPD information'!$L$16*Tabell2[[#This Row],[Weight (kg)]]</f>
        <v>0.9889</v>
      </c>
      <c r="J1318" s="22">
        <f>'EPD information'!$M$16*Tabell2[[#This Row],[Weight (kg)]]</f>
        <v>1.7225999999999998E-2</v>
      </c>
      <c r="K1318" s="22">
        <f>'EPD information'!$N$16*Tabell2[[#This Row],[Weight (kg)]]</f>
        <v>2.0444999999999999E-3</v>
      </c>
      <c r="L1318" s="22">
        <f>'EPD information'!$O$16*Tabell2[[#This Row],[Weight (kg)]]</f>
        <v>0</v>
      </c>
      <c r="M1318" s="22">
        <f>'EPD information'!$P$16*Tabell2[[#This Row],[Weight (kg)]]</f>
        <v>1.3630000000000001E-3</v>
      </c>
      <c r="N1318" s="22">
        <f>'EPD information'!$Q$16*Tabell2[[#This Row],[Weight (kg)]]</f>
        <v>4.5239999999999995E-2</v>
      </c>
      <c r="O1318" s="22">
        <f>'EPD information'!$R$16*Tabell2[[#This Row],[Weight (kg)]]</f>
        <v>7.3369999999999997E-5</v>
      </c>
      <c r="P1318" s="22">
        <f>'EPD information'!$S$16*Tabell2[[#This Row],[Weight (kg)]]</f>
        <v>-0.35089999999999999</v>
      </c>
      <c r="Q1318" s="35">
        <f>'Product specific GWP'!$T$16*Tabell2[[#This Row],[Weight (kg)]]</f>
        <v>1.2673E-2</v>
      </c>
      <c r="R1318" s="35" t="s">
        <v>48</v>
      </c>
      <c r="S1318" s="35">
        <f>'EPD information'!$V$16*Tabell2[[#This Row],[Weight (kg)]]</f>
        <v>2.0444999999999999E-3</v>
      </c>
      <c r="T1318" s="35" t="str">
        <f>'EPD information'!$W$16</f>
        <v>ND</v>
      </c>
      <c r="U1318" s="35">
        <f>'EPD information'!$X$16*Tabell2[[#This Row],[Weight (kg)]]</f>
        <v>1.3630000000000001E-3</v>
      </c>
      <c r="V1318" s="35">
        <f>'EPD information'!$Y$16*Tabell2[[#This Row],[Weight (kg)]]</f>
        <v>4.5239999999999995E-2</v>
      </c>
      <c r="W1318" s="35">
        <f>'EPD information'!$Z$16*Tabell2[[#This Row],[Weight (kg)]]</f>
        <v>7.3369999999999997E-5</v>
      </c>
      <c r="X1318" s="35">
        <f>'EPD information'!$AA$16*Tabell2[[#This Row],[Weight (kg)]]</f>
        <v>-0.35089999999999999</v>
      </c>
      <c r="Y1318" s="18">
        <f>'EPD information'!$AB$16*Tabell2[[#This Row],[Weight (kg)]]</f>
        <v>0.97439999999999993</v>
      </c>
      <c r="Z1318" s="18">
        <f>'EPD information'!$AC$16*Tabell2[[#This Row],[Weight (kg)]]</f>
        <v>1.7080999999999999E-2</v>
      </c>
      <c r="AA1318" s="18">
        <f>'EPD information'!$AD$16*Tabell2[[#This Row],[Weight (kg)]]</f>
        <v>2.1373E-3</v>
      </c>
      <c r="AB1318" s="18" t="s">
        <v>48</v>
      </c>
      <c r="AC1318" s="18">
        <f>'EPD information'!$AF$16*Tabell2[[#This Row],[Weight (kg)]]</f>
        <v>1.3484999999999999E-3</v>
      </c>
      <c r="AD1318" s="18">
        <f>'EPD information'!$AG$16*Tabell2[[#This Row],[Weight (kg)]]</f>
        <v>4.4949999999999997E-2</v>
      </c>
      <c r="AE1318" s="18">
        <f>'EPD information'!$AH$16*Tabell2[[#This Row],[Weight (kg)]]</f>
        <v>7.1920000000000003E-5</v>
      </c>
      <c r="AF1318" s="21">
        <f>'EPD information'!$AI$16*Tabell2[[#This Row],[Weight (kg)]]</f>
        <v>-0.33349999999999996</v>
      </c>
    </row>
    <row r="1319" spans="1:32" x14ac:dyDescent="0.2">
      <c r="A1319" s="36" t="s">
        <v>240</v>
      </c>
      <c r="B1319" s="37" t="s">
        <v>241</v>
      </c>
      <c r="C1319" s="38">
        <v>593804</v>
      </c>
      <c r="D1319" s="39">
        <v>7319660845368</v>
      </c>
      <c r="E1319" s="37" t="s">
        <v>46</v>
      </c>
      <c r="F1319" s="40">
        <v>355</v>
      </c>
      <c r="G1319" s="37">
        <v>160</v>
      </c>
      <c r="H1319" s="41">
        <v>0.92479999999999996</v>
      </c>
      <c r="I1319" s="35">
        <f>'EPD information'!$L$16*Tabell2[[#This Row],[Weight (kg)]]</f>
        <v>3.1535679999999999</v>
      </c>
      <c r="J1319" s="22">
        <f>'EPD information'!$M$16*Tabell2[[#This Row],[Weight (kg)]]</f>
        <v>5.4933120000000002E-2</v>
      </c>
      <c r="K1319" s="22">
        <f>'EPD information'!$N$16*Tabell2[[#This Row],[Weight (kg)]]</f>
        <v>6.5198399999999998E-3</v>
      </c>
      <c r="L1319" s="22">
        <f>'EPD information'!$O$16*Tabell2[[#This Row],[Weight (kg)]]</f>
        <v>0</v>
      </c>
      <c r="M1319" s="22">
        <f>'EPD information'!$P$16*Tabell2[[#This Row],[Weight (kg)]]</f>
        <v>4.3465600000000002E-3</v>
      </c>
      <c r="N1319" s="22">
        <f>'EPD information'!$Q$16*Tabell2[[#This Row],[Weight (kg)]]</f>
        <v>0.1442688</v>
      </c>
      <c r="O1319" s="22">
        <f>'EPD information'!$R$16*Tabell2[[#This Row],[Weight (kg)]]</f>
        <v>2.3397440000000002E-4</v>
      </c>
      <c r="P1319" s="22">
        <f>'EPD information'!$S$16*Tabell2[[#This Row],[Weight (kg)]]</f>
        <v>-1.119008</v>
      </c>
      <c r="Q1319" s="35">
        <f>'Product specific GWP'!$T$16*Tabell2[[#This Row],[Weight (kg)]]</f>
        <v>4.041376E-2</v>
      </c>
      <c r="R1319" s="35" t="s">
        <v>48</v>
      </c>
      <c r="S1319" s="35">
        <f>'EPD information'!$V$16*Tabell2[[#This Row],[Weight (kg)]]</f>
        <v>6.5198399999999998E-3</v>
      </c>
      <c r="T1319" s="35" t="str">
        <f>'EPD information'!$W$16</f>
        <v>ND</v>
      </c>
      <c r="U1319" s="35">
        <f>'EPD information'!$X$16*Tabell2[[#This Row],[Weight (kg)]]</f>
        <v>4.3465600000000002E-3</v>
      </c>
      <c r="V1319" s="35">
        <f>'EPD information'!$Y$16*Tabell2[[#This Row],[Weight (kg)]]</f>
        <v>0.1442688</v>
      </c>
      <c r="W1319" s="35">
        <f>'EPD information'!$Z$16*Tabell2[[#This Row],[Weight (kg)]]</f>
        <v>2.3397440000000002E-4</v>
      </c>
      <c r="X1319" s="35">
        <f>'EPD information'!$AA$16*Tabell2[[#This Row],[Weight (kg)]]</f>
        <v>-1.119008</v>
      </c>
      <c r="Y1319" s="18">
        <f>'EPD information'!$AB$16*Tabell2[[#This Row],[Weight (kg)]]</f>
        <v>3.1073279999999999</v>
      </c>
      <c r="Z1319" s="18">
        <f>'EPD information'!$AC$16*Tabell2[[#This Row],[Weight (kg)]]</f>
        <v>5.447072E-2</v>
      </c>
      <c r="AA1319" s="18">
        <f>'EPD information'!$AD$16*Tabell2[[#This Row],[Weight (kg)]]</f>
        <v>6.8157759999999991E-3</v>
      </c>
      <c r="AB1319" s="18" t="s">
        <v>48</v>
      </c>
      <c r="AC1319" s="18">
        <f>'EPD information'!$AF$16*Tabell2[[#This Row],[Weight (kg)]]</f>
        <v>4.3003199999999998E-3</v>
      </c>
      <c r="AD1319" s="18">
        <f>'EPD information'!$AG$16*Tabell2[[#This Row],[Weight (kg)]]</f>
        <v>0.143344</v>
      </c>
      <c r="AE1319" s="18">
        <f>'EPD information'!$AH$16*Tabell2[[#This Row],[Weight (kg)]]</f>
        <v>2.2935039999999999E-4</v>
      </c>
      <c r="AF1319" s="21">
        <f>'EPD information'!$AI$16*Tabell2[[#This Row],[Weight (kg)]]</f>
        <v>-1.0635199999999998</v>
      </c>
    </row>
    <row r="1320" spans="1:32" x14ac:dyDescent="0.2">
      <c r="A1320" s="36" t="s">
        <v>240</v>
      </c>
      <c r="B1320" s="37" t="s">
        <v>241</v>
      </c>
      <c r="C1320" s="38">
        <v>593807</v>
      </c>
      <c r="D1320" s="39">
        <v>7319660845399</v>
      </c>
      <c r="E1320" s="37" t="s">
        <v>46</v>
      </c>
      <c r="F1320" s="40">
        <v>355</v>
      </c>
      <c r="G1320" s="37">
        <v>224</v>
      </c>
      <c r="H1320" s="41">
        <v>1.3259000000000001</v>
      </c>
      <c r="I1320" s="35">
        <f>'EPD information'!$L$16*Tabell2[[#This Row],[Weight (kg)]]</f>
        <v>4.5213190000000001</v>
      </c>
      <c r="J1320" s="22">
        <f>'EPD information'!$M$16*Tabell2[[#This Row],[Weight (kg)]]</f>
        <v>7.8758460000000002E-2</v>
      </c>
      <c r="K1320" s="22">
        <f>'EPD information'!$N$16*Tabell2[[#This Row],[Weight (kg)]]</f>
        <v>9.3475950000000002E-3</v>
      </c>
      <c r="L1320" s="22">
        <f>'EPD information'!$O$16*Tabell2[[#This Row],[Weight (kg)]]</f>
        <v>0</v>
      </c>
      <c r="M1320" s="22">
        <f>'EPD information'!$P$16*Tabell2[[#This Row],[Weight (kg)]]</f>
        <v>6.2317300000000004E-3</v>
      </c>
      <c r="N1320" s="22">
        <f>'EPD information'!$Q$16*Tabell2[[#This Row],[Weight (kg)]]</f>
        <v>0.20684040000000001</v>
      </c>
      <c r="O1320" s="22">
        <f>'EPD information'!$R$16*Tabell2[[#This Row],[Weight (kg)]]</f>
        <v>3.3545270000000005E-4</v>
      </c>
      <c r="P1320" s="22">
        <f>'EPD information'!$S$16*Tabell2[[#This Row],[Weight (kg)]]</f>
        <v>-1.604339</v>
      </c>
      <c r="Q1320" s="35">
        <f>'Product specific GWP'!$T$16*Tabell2[[#This Row],[Weight (kg)]]</f>
        <v>5.7941830000000007E-2</v>
      </c>
      <c r="R1320" s="35" t="s">
        <v>48</v>
      </c>
      <c r="S1320" s="35">
        <f>'EPD information'!$V$16*Tabell2[[#This Row],[Weight (kg)]]</f>
        <v>9.3475950000000002E-3</v>
      </c>
      <c r="T1320" s="35" t="str">
        <f>'EPD information'!$W$16</f>
        <v>ND</v>
      </c>
      <c r="U1320" s="35">
        <f>'EPD information'!$X$16*Tabell2[[#This Row],[Weight (kg)]]</f>
        <v>6.2317300000000004E-3</v>
      </c>
      <c r="V1320" s="35">
        <f>'EPD information'!$Y$16*Tabell2[[#This Row],[Weight (kg)]]</f>
        <v>0.20684040000000001</v>
      </c>
      <c r="W1320" s="35">
        <f>'EPD information'!$Z$16*Tabell2[[#This Row],[Weight (kg)]]</f>
        <v>3.3545270000000005E-4</v>
      </c>
      <c r="X1320" s="35">
        <f>'EPD information'!$AA$16*Tabell2[[#This Row],[Weight (kg)]]</f>
        <v>-1.604339</v>
      </c>
      <c r="Y1320" s="18">
        <f>'EPD information'!$AB$16*Tabell2[[#This Row],[Weight (kg)]]</f>
        <v>4.4550239999999999</v>
      </c>
      <c r="Z1320" s="18">
        <f>'EPD information'!$AC$16*Tabell2[[#This Row],[Weight (kg)]]</f>
        <v>7.8095510000000007E-2</v>
      </c>
      <c r="AA1320" s="18">
        <f>'EPD information'!$AD$16*Tabell2[[#This Row],[Weight (kg)]]</f>
        <v>9.7718830000000003E-3</v>
      </c>
      <c r="AB1320" s="18" t="s">
        <v>48</v>
      </c>
      <c r="AC1320" s="18">
        <f>'EPD information'!$AF$16*Tabell2[[#This Row],[Weight (kg)]]</f>
        <v>6.1654349999999995E-3</v>
      </c>
      <c r="AD1320" s="18">
        <f>'EPD information'!$AG$16*Tabell2[[#This Row],[Weight (kg)]]</f>
        <v>0.20551450000000002</v>
      </c>
      <c r="AE1320" s="18">
        <f>'EPD information'!$AH$16*Tabell2[[#This Row],[Weight (kg)]]</f>
        <v>3.2882320000000002E-4</v>
      </c>
      <c r="AF1320" s="21">
        <f>'EPD information'!$AI$16*Tabell2[[#This Row],[Weight (kg)]]</f>
        <v>-1.5247850000000001</v>
      </c>
    </row>
    <row r="1321" spans="1:32" x14ac:dyDescent="0.2">
      <c r="A1321" s="36" t="s">
        <v>240</v>
      </c>
      <c r="B1321" s="37" t="s">
        <v>241</v>
      </c>
      <c r="C1321" s="38">
        <v>890095</v>
      </c>
      <c r="D1321" s="39">
        <v>7319668900953</v>
      </c>
      <c r="E1321" s="37" t="s">
        <v>46</v>
      </c>
      <c r="F1321" s="40">
        <v>355</v>
      </c>
      <c r="G1321" s="37">
        <v>250</v>
      </c>
      <c r="H1321" s="41">
        <v>1.46</v>
      </c>
      <c r="I1321" s="35">
        <f>'EPD information'!$L$16*Tabell2[[#This Row],[Weight (kg)]]</f>
        <v>4.9786000000000001</v>
      </c>
      <c r="J1321" s="22">
        <f>'EPD information'!$M$16*Tabell2[[#This Row],[Weight (kg)]]</f>
        <v>8.6723999999999996E-2</v>
      </c>
      <c r="K1321" s="22">
        <f>'EPD information'!$N$16*Tabell2[[#This Row],[Weight (kg)]]</f>
        <v>1.0293E-2</v>
      </c>
      <c r="L1321" s="22">
        <f>'EPD information'!$O$16*Tabell2[[#This Row],[Weight (kg)]]</f>
        <v>0</v>
      </c>
      <c r="M1321" s="22">
        <f>'EPD information'!$P$16*Tabell2[[#This Row],[Weight (kg)]]</f>
        <v>6.862E-3</v>
      </c>
      <c r="N1321" s="22">
        <f>'EPD information'!$Q$16*Tabell2[[#This Row],[Weight (kg)]]</f>
        <v>0.22775999999999999</v>
      </c>
      <c r="O1321" s="22">
        <f>'EPD information'!$R$16*Tabell2[[#This Row],[Weight (kg)]]</f>
        <v>3.6938000000000004E-4</v>
      </c>
      <c r="P1321" s="22">
        <f>'EPD information'!$S$16*Tabell2[[#This Row],[Weight (kg)]]</f>
        <v>-1.7665999999999999</v>
      </c>
      <c r="Q1321" s="35">
        <f>'Product specific GWP'!$T$16*Tabell2[[#This Row],[Weight (kg)]]</f>
        <v>6.3801999999999998E-2</v>
      </c>
      <c r="R1321" s="35" t="s">
        <v>48</v>
      </c>
      <c r="S1321" s="35">
        <f>'EPD information'!$V$16*Tabell2[[#This Row],[Weight (kg)]]</f>
        <v>1.0293E-2</v>
      </c>
      <c r="T1321" s="35" t="str">
        <f>'EPD information'!$W$16</f>
        <v>ND</v>
      </c>
      <c r="U1321" s="35">
        <f>'EPD information'!$X$16*Tabell2[[#This Row],[Weight (kg)]]</f>
        <v>6.862E-3</v>
      </c>
      <c r="V1321" s="35">
        <f>'EPD information'!$Y$16*Tabell2[[#This Row],[Weight (kg)]]</f>
        <v>0.22775999999999999</v>
      </c>
      <c r="W1321" s="35">
        <f>'EPD information'!$Z$16*Tabell2[[#This Row],[Weight (kg)]]</f>
        <v>3.6938000000000004E-4</v>
      </c>
      <c r="X1321" s="35">
        <f>'EPD information'!$AA$16*Tabell2[[#This Row],[Weight (kg)]]</f>
        <v>-1.7665999999999999</v>
      </c>
      <c r="Y1321" s="18">
        <f>'EPD information'!$AB$16*Tabell2[[#This Row],[Weight (kg)]]</f>
        <v>4.9055999999999997</v>
      </c>
      <c r="Z1321" s="18">
        <f>'EPD information'!$AC$16*Tabell2[[#This Row],[Weight (kg)]]</f>
        <v>8.5994000000000001E-2</v>
      </c>
      <c r="AA1321" s="18">
        <f>'EPD information'!$AD$16*Tabell2[[#This Row],[Weight (kg)]]</f>
        <v>1.0760199999999999E-2</v>
      </c>
      <c r="AB1321" s="18" t="s">
        <v>48</v>
      </c>
      <c r="AC1321" s="18">
        <f>'EPD information'!$AF$16*Tabell2[[#This Row],[Weight (kg)]]</f>
        <v>6.788999999999999E-3</v>
      </c>
      <c r="AD1321" s="18">
        <f>'EPD information'!$AG$16*Tabell2[[#This Row],[Weight (kg)]]</f>
        <v>0.2263</v>
      </c>
      <c r="AE1321" s="18">
        <f>'EPD information'!$AH$16*Tabell2[[#This Row],[Weight (kg)]]</f>
        <v>3.6208000000000003E-4</v>
      </c>
      <c r="AF1321" s="21">
        <f>'EPD information'!$AI$16*Tabell2[[#This Row],[Weight (kg)]]</f>
        <v>-1.6789999999999998</v>
      </c>
    </row>
    <row r="1322" spans="1:32" x14ac:dyDescent="0.2">
      <c r="A1322" s="36" t="s">
        <v>240</v>
      </c>
      <c r="B1322" s="37" t="s">
        <v>241</v>
      </c>
      <c r="C1322" s="38">
        <v>593798</v>
      </c>
      <c r="D1322" s="39">
        <v>7319660845306</v>
      </c>
      <c r="E1322" s="37" t="s">
        <v>46</v>
      </c>
      <c r="F1322" s="40">
        <v>355</v>
      </c>
      <c r="G1322" s="37">
        <v>80</v>
      </c>
      <c r="H1322" s="41">
        <v>0.26690000000000003</v>
      </c>
      <c r="I1322" s="35">
        <f>'EPD information'!$L$16*Tabell2[[#This Row],[Weight (kg)]]</f>
        <v>0.91012900000000008</v>
      </c>
      <c r="J1322" s="22">
        <f>'EPD information'!$M$16*Tabell2[[#This Row],[Weight (kg)]]</f>
        <v>1.5853860000000001E-2</v>
      </c>
      <c r="K1322" s="22">
        <f>'EPD information'!$N$16*Tabell2[[#This Row],[Weight (kg)]]</f>
        <v>1.8816450000000001E-3</v>
      </c>
      <c r="L1322" s="22">
        <f>'EPD information'!$O$16*Tabell2[[#This Row],[Weight (kg)]]</f>
        <v>0</v>
      </c>
      <c r="M1322" s="22">
        <f>'EPD information'!$P$16*Tabell2[[#This Row],[Weight (kg)]]</f>
        <v>1.2544300000000002E-3</v>
      </c>
      <c r="N1322" s="22">
        <f>'EPD information'!$Q$16*Tabell2[[#This Row],[Weight (kg)]]</f>
        <v>4.1636400000000004E-2</v>
      </c>
      <c r="O1322" s="22">
        <f>'EPD information'!$R$16*Tabell2[[#This Row],[Weight (kg)]]</f>
        <v>6.752570000000001E-5</v>
      </c>
      <c r="P1322" s="22">
        <f>'EPD information'!$S$16*Tabell2[[#This Row],[Weight (kg)]]</f>
        <v>-0.32294900000000004</v>
      </c>
      <c r="Q1322" s="35">
        <f>'Product specific GWP'!$T$16*Tabell2[[#This Row],[Weight (kg)]]</f>
        <v>1.1663530000000002E-2</v>
      </c>
      <c r="R1322" s="35" t="s">
        <v>48</v>
      </c>
      <c r="S1322" s="35">
        <f>'EPD information'!$V$16*Tabell2[[#This Row],[Weight (kg)]]</f>
        <v>1.8816450000000001E-3</v>
      </c>
      <c r="T1322" s="35" t="str">
        <f>'EPD information'!$W$16</f>
        <v>ND</v>
      </c>
      <c r="U1322" s="35">
        <f>'EPD information'!$X$16*Tabell2[[#This Row],[Weight (kg)]]</f>
        <v>1.2544300000000002E-3</v>
      </c>
      <c r="V1322" s="35">
        <f>'EPD information'!$Y$16*Tabell2[[#This Row],[Weight (kg)]]</f>
        <v>4.1636400000000004E-2</v>
      </c>
      <c r="W1322" s="35">
        <f>'EPD information'!$Z$16*Tabell2[[#This Row],[Weight (kg)]]</f>
        <v>6.752570000000001E-5</v>
      </c>
      <c r="X1322" s="35">
        <f>'EPD information'!$AA$16*Tabell2[[#This Row],[Weight (kg)]]</f>
        <v>-0.32294900000000004</v>
      </c>
      <c r="Y1322" s="18">
        <f>'EPD information'!$AB$16*Tabell2[[#This Row],[Weight (kg)]]</f>
        <v>0.89678400000000003</v>
      </c>
      <c r="Z1322" s="18">
        <f>'EPD information'!$AC$16*Tabell2[[#This Row],[Weight (kg)]]</f>
        <v>1.5720410000000001E-2</v>
      </c>
      <c r="AA1322" s="18">
        <f>'EPD information'!$AD$16*Tabell2[[#This Row],[Weight (kg)]]</f>
        <v>1.9670530000000003E-3</v>
      </c>
      <c r="AB1322" s="18" t="s">
        <v>48</v>
      </c>
      <c r="AC1322" s="18">
        <f>'EPD information'!$AF$16*Tabell2[[#This Row],[Weight (kg)]]</f>
        <v>1.2410850000000001E-3</v>
      </c>
      <c r="AD1322" s="18">
        <f>'EPD information'!$AG$16*Tabell2[[#This Row],[Weight (kg)]]</f>
        <v>4.1369500000000003E-2</v>
      </c>
      <c r="AE1322" s="18">
        <f>'EPD information'!$AH$16*Tabell2[[#This Row],[Weight (kg)]]</f>
        <v>6.6191200000000004E-5</v>
      </c>
      <c r="AF1322" s="21">
        <f>'EPD information'!$AI$16*Tabell2[[#This Row],[Weight (kg)]]</f>
        <v>-0.30693500000000001</v>
      </c>
    </row>
    <row r="1323" spans="1:32" x14ac:dyDescent="0.2">
      <c r="A1323" s="36" t="s">
        <v>240</v>
      </c>
      <c r="B1323" s="37" t="s">
        <v>241</v>
      </c>
      <c r="C1323" s="38">
        <v>890099</v>
      </c>
      <c r="D1323" s="39">
        <v>7319668900991</v>
      </c>
      <c r="E1323" s="37" t="s">
        <v>46</v>
      </c>
      <c r="F1323" s="40">
        <v>400</v>
      </c>
      <c r="G1323" s="37">
        <v>315</v>
      </c>
      <c r="H1323" s="41">
        <v>2.33</v>
      </c>
      <c r="I1323" s="35">
        <f>'EPD information'!$L$16*Tabell2[[#This Row],[Weight (kg)]]</f>
        <v>7.9453000000000005</v>
      </c>
      <c r="J1323" s="22">
        <f>'EPD information'!$M$16*Tabell2[[#This Row],[Weight (kg)]]</f>
        <v>0.138402</v>
      </c>
      <c r="K1323" s="22">
        <f>'EPD information'!$N$16*Tabell2[[#This Row],[Weight (kg)]]</f>
        <v>1.64265E-2</v>
      </c>
      <c r="L1323" s="22">
        <f>'EPD information'!$O$16*Tabell2[[#This Row],[Weight (kg)]]</f>
        <v>0</v>
      </c>
      <c r="M1323" s="22">
        <f>'EPD information'!$P$16*Tabell2[[#This Row],[Weight (kg)]]</f>
        <v>1.0951000000000001E-2</v>
      </c>
      <c r="N1323" s="22">
        <f>'EPD information'!$Q$16*Tabell2[[#This Row],[Weight (kg)]]</f>
        <v>0.36348000000000003</v>
      </c>
      <c r="O1323" s="22">
        <f>'EPD information'!$R$16*Tabell2[[#This Row],[Weight (kg)]]</f>
        <v>5.8949000000000002E-4</v>
      </c>
      <c r="P1323" s="22">
        <f>'EPD information'!$S$16*Tabell2[[#This Row],[Weight (kg)]]</f>
        <v>-2.8193000000000001</v>
      </c>
      <c r="Q1323" s="35">
        <f>'Product specific GWP'!$T$16*Tabell2[[#This Row],[Weight (kg)]]</f>
        <v>0.10182100000000001</v>
      </c>
      <c r="R1323" s="35" t="s">
        <v>48</v>
      </c>
      <c r="S1323" s="35">
        <f>'EPD information'!$V$16*Tabell2[[#This Row],[Weight (kg)]]</f>
        <v>1.64265E-2</v>
      </c>
      <c r="T1323" s="35" t="str">
        <f>'EPD information'!$W$16</f>
        <v>ND</v>
      </c>
      <c r="U1323" s="35">
        <f>'EPD information'!$X$16*Tabell2[[#This Row],[Weight (kg)]]</f>
        <v>1.0951000000000001E-2</v>
      </c>
      <c r="V1323" s="35">
        <f>'EPD information'!$Y$16*Tabell2[[#This Row],[Weight (kg)]]</f>
        <v>0.36348000000000003</v>
      </c>
      <c r="W1323" s="35">
        <f>'EPD information'!$Z$16*Tabell2[[#This Row],[Weight (kg)]]</f>
        <v>5.8949000000000002E-4</v>
      </c>
      <c r="X1323" s="35">
        <f>'EPD information'!$AA$16*Tabell2[[#This Row],[Weight (kg)]]</f>
        <v>-2.8193000000000001</v>
      </c>
      <c r="Y1323" s="18">
        <f>'EPD information'!$AB$16*Tabell2[[#This Row],[Weight (kg)]]</f>
        <v>7.8288000000000002</v>
      </c>
      <c r="Z1323" s="18">
        <f>'EPD information'!$AC$16*Tabell2[[#This Row],[Weight (kg)]]</f>
        <v>0.137237</v>
      </c>
      <c r="AA1323" s="18">
        <f>'EPD information'!$AD$16*Tabell2[[#This Row],[Weight (kg)]]</f>
        <v>1.7172099999999999E-2</v>
      </c>
      <c r="AB1323" s="18" t="s">
        <v>48</v>
      </c>
      <c r="AC1323" s="18">
        <f>'EPD information'!$AF$16*Tabell2[[#This Row],[Weight (kg)]]</f>
        <v>1.0834499999999999E-2</v>
      </c>
      <c r="AD1323" s="18">
        <f>'EPD information'!$AG$16*Tabell2[[#This Row],[Weight (kg)]]</f>
        <v>0.36115000000000003</v>
      </c>
      <c r="AE1323" s="18">
        <f>'EPD information'!$AH$16*Tabell2[[#This Row],[Weight (kg)]]</f>
        <v>5.7784000000000004E-4</v>
      </c>
      <c r="AF1323" s="21">
        <f>'EPD information'!$AI$16*Tabell2[[#This Row],[Weight (kg)]]</f>
        <v>-2.6795</v>
      </c>
    </row>
    <row r="1324" spans="1:32" x14ac:dyDescent="0.2">
      <c r="A1324" s="36" t="s">
        <v>240</v>
      </c>
      <c r="B1324" s="37" t="s">
        <v>241</v>
      </c>
      <c r="C1324" s="38">
        <v>593813</v>
      </c>
      <c r="D1324" s="39">
        <v>7319660845450</v>
      </c>
      <c r="E1324" s="37" t="s">
        <v>46</v>
      </c>
      <c r="F1324" s="40">
        <v>400</v>
      </c>
      <c r="G1324" s="37">
        <v>100</v>
      </c>
      <c r="H1324" s="41">
        <v>0.2</v>
      </c>
      <c r="I1324" s="35">
        <f>'EPD information'!$L$16*Tabell2[[#This Row],[Weight (kg)]]</f>
        <v>0.68200000000000005</v>
      </c>
      <c r="J1324" s="22">
        <f>'EPD information'!$M$16*Tabell2[[#This Row],[Weight (kg)]]</f>
        <v>1.1880000000000002E-2</v>
      </c>
      <c r="K1324" s="22">
        <f>'EPD information'!$N$16*Tabell2[[#This Row],[Weight (kg)]]</f>
        <v>1.41E-3</v>
      </c>
      <c r="L1324" s="22">
        <f>'EPD information'!$O$16*Tabell2[[#This Row],[Weight (kg)]]</f>
        <v>0</v>
      </c>
      <c r="M1324" s="22">
        <f>'EPD information'!$P$16*Tabell2[[#This Row],[Weight (kg)]]</f>
        <v>9.4000000000000008E-4</v>
      </c>
      <c r="N1324" s="22">
        <f>'EPD information'!$Q$16*Tabell2[[#This Row],[Weight (kg)]]</f>
        <v>3.1200000000000002E-2</v>
      </c>
      <c r="O1324" s="22">
        <f>'EPD information'!$R$16*Tabell2[[#This Row],[Weight (kg)]]</f>
        <v>5.060000000000001E-5</v>
      </c>
      <c r="P1324" s="22">
        <f>'EPD information'!$S$16*Tabell2[[#This Row],[Weight (kg)]]</f>
        <v>-0.24199999999999999</v>
      </c>
      <c r="Q1324" s="35">
        <f>'Product specific GWP'!$T$16*Tabell2[[#This Row],[Weight (kg)]]</f>
        <v>8.7400000000000012E-3</v>
      </c>
      <c r="R1324" s="35" t="s">
        <v>48</v>
      </c>
      <c r="S1324" s="35">
        <f>'EPD information'!$V$16*Tabell2[[#This Row],[Weight (kg)]]</f>
        <v>1.41E-3</v>
      </c>
      <c r="T1324" s="35" t="str">
        <f>'EPD information'!$W$16</f>
        <v>ND</v>
      </c>
      <c r="U1324" s="35">
        <f>'EPD information'!$X$16*Tabell2[[#This Row],[Weight (kg)]]</f>
        <v>9.4000000000000008E-4</v>
      </c>
      <c r="V1324" s="35">
        <f>'EPD information'!$Y$16*Tabell2[[#This Row],[Weight (kg)]]</f>
        <v>3.1200000000000002E-2</v>
      </c>
      <c r="W1324" s="35">
        <f>'EPD information'!$Z$16*Tabell2[[#This Row],[Weight (kg)]]</f>
        <v>5.060000000000001E-5</v>
      </c>
      <c r="X1324" s="35">
        <f>'EPD information'!$AA$16*Tabell2[[#This Row],[Weight (kg)]]</f>
        <v>-0.24199999999999999</v>
      </c>
      <c r="Y1324" s="18">
        <f>'EPD information'!$AB$16*Tabell2[[#This Row],[Weight (kg)]]</f>
        <v>0.67200000000000004</v>
      </c>
      <c r="Z1324" s="18">
        <f>'EPD information'!$AC$16*Tabell2[[#This Row],[Weight (kg)]]</f>
        <v>1.1780000000000001E-2</v>
      </c>
      <c r="AA1324" s="18">
        <f>'EPD information'!$AD$16*Tabell2[[#This Row],[Weight (kg)]]</f>
        <v>1.474E-3</v>
      </c>
      <c r="AB1324" s="18" t="s">
        <v>48</v>
      </c>
      <c r="AC1324" s="18">
        <f>'EPD information'!$AF$16*Tabell2[[#This Row],[Weight (kg)]]</f>
        <v>9.2999999999999995E-4</v>
      </c>
      <c r="AD1324" s="18">
        <f>'EPD information'!$AG$16*Tabell2[[#This Row],[Weight (kg)]]</f>
        <v>3.1E-2</v>
      </c>
      <c r="AE1324" s="18">
        <f>'EPD information'!$AH$16*Tabell2[[#This Row],[Weight (kg)]]</f>
        <v>4.9600000000000006E-5</v>
      </c>
      <c r="AF1324" s="21">
        <f>'EPD information'!$AI$16*Tabell2[[#This Row],[Weight (kg)]]</f>
        <v>-0.22999999999999998</v>
      </c>
    </row>
    <row r="1325" spans="1:32" x14ac:dyDescent="0.2">
      <c r="A1325" s="36" t="s">
        <v>240</v>
      </c>
      <c r="B1325" s="37" t="s">
        <v>241</v>
      </c>
      <c r="C1325" s="38">
        <v>890100</v>
      </c>
      <c r="D1325" s="39">
        <v>7319668901004</v>
      </c>
      <c r="E1325" s="37" t="s">
        <v>46</v>
      </c>
      <c r="F1325" s="40">
        <v>400</v>
      </c>
      <c r="G1325" s="37">
        <v>355</v>
      </c>
      <c r="H1325" s="41">
        <v>1.46</v>
      </c>
      <c r="I1325" s="35">
        <f>'EPD information'!$L$16*Tabell2[[#This Row],[Weight (kg)]]</f>
        <v>4.9786000000000001</v>
      </c>
      <c r="J1325" s="22">
        <f>'EPD information'!$M$16*Tabell2[[#This Row],[Weight (kg)]]</f>
        <v>8.6723999999999996E-2</v>
      </c>
      <c r="K1325" s="22">
        <f>'EPD information'!$N$16*Tabell2[[#This Row],[Weight (kg)]]</f>
        <v>1.0293E-2</v>
      </c>
      <c r="L1325" s="22">
        <f>'EPD information'!$O$16*Tabell2[[#This Row],[Weight (kg)]]</f>
        <v>0</v>
      </c>
      <c r="M1325" s="22">
        <f>'EPD information'!$P$16*Tabell2[[#This Row],[Weight (kg)]]</f>
        <v>6.862E-3</v>
      </c>
      <c r="N1325" s="22">
        <f>'EPD information'!$Q$16*Tabell2[[#This Row],[Weight (kg)]]</f>
        <v>0.22775999999999999</v>
      </c>
      <c r="O1325" s="22">
        <f>'EPD information'!$R$16*Tabell2[[#This Row],[Weight (kg)]]</f>
        <v>3.6938000000000004E-4</v>
      </c>
      <c r="P1325" s="22">
        <f>'EPD information'!$S$16*Tabell2[[#This Row],[Weight (kg)]]</f>
        <v>-1.7665999999999999</v>
      </c>
      <c r="Q1325" s="35">
        <f>'Product specific GWP'!$T$16*Tabell2[[#This Row],[Weight (kg)]]</f>
        <v>6.3801999999999998E-2</v>
      </c>
      <c r="R1325" s="35" t="s">
        <v>48</v>
      </c>
      <c r="S1325" s="35">
        <f>'EPD information'!$V$16*Tabell2[[#This Row],[Weight (kg)]]</f>
        <v>1.0293E-2</v>
      </c>
      <c r="T1325" s="35" t="str">
        <f>'EPD information'!$W$16</f>
        <v>ND</v>
      </c>
      <c r="U1325" s="35">
        <f>'EPD information'!$X$16*Tabell2[[#This Row],[Weight (kg)]]</f>
        <v>6.862E-3</v>
      </c>
      <c r="V1325" s="35">
        <f>'EPD information'!$Y$16*Tabell2[[#This Row],[Weight (kg)]]</f>
        <v>0.22775999999999999</v>
      </c>
      <c r="W1325" s="35">
        <f>'EPD information'!$Z$16*Tabell2[[#This Row],[Weight (kg)]]</f>
        <v>3.6938000000000004E-4</v>
      </c>
      <c r="X1325" s="35">
        <f>'EPD information'!$AA$16*Tabell2[[#This Row],[Weight (kg)]]</f>
        <v>-1.7665999999999999</v>
      </c>
      <c r="Y1325" s="18">
        <f>'EPD information'!$AB$16*Tabell2[[#This Row],[Weight (kg)]]</f>
        <v>4.9055999999999997</v>
      </c>
      <c r="Z1325" s="18">
        <f>'EPD information'!$AC$16*Tabell2[[#This Row],[Weight (kg)]]</f>
        <v>8.5994000000000001E-2</v>
      </c>
      <c r="AA1325" s="18">
        <f>'EPD information'!$AD$16*Tabell2[[#This Row],[Weight (kg)]]</f>
        <v>1.0760199999999999E-2</v>
      </c>
      <c r="AB1325" s="18" t="s">
        <v>48</v>
      </c>
      <c r="AC1325" s="18">
        <f>'EPD information'!$AF$16*Tabell2[[#This Row],[Weight (kg)]]</f>
        <v>6.788999999999999E-3</v>
      </c>
      <c r="AD1325" s="18">
        <f>'EPD information'!$AG$16*Tabell2[[#This Row],[Weight (kg)]]</f>
        <v>0.2263</v>
      </c>
      <c r="AE1325" s="18">
        <f>'EPD information'!$AH$16*Tabell2[[#This Row],[Weight (kg)]]</f>
        <v>3.6208000000000003E-4</v>
      </c>
      <c r="AF1325" s="21">
        <f>'EPD information'!$AI$16*Tabell2[[#This Row],[Weight (kg)]]</f>
        <v>-1.6789999999999998</v>
      </c>
    </row>
    <row r="1326" spans="1:32" x14ac:dyDescent="0.2">
      <c r="A1326" s="36" t="s">
        <v>240</v>
      </c>
      <c r="B1326" s="37" t="s">
        <v>241</v>
      </c>
      <c r="C1326" s="38">
        <v>593812</v>
      </c>
      <c r="D1326" s="39">
        <v>7319660845443</v>
      </c>
      <c r="E1326" s="37" t="s">
        <v>46</v>
      </c>
      <c r="F1326" s="40">
        <v>400</v>
      </c>
      <c r="G1326" s="37">
        <v>80</v>
      </c>
      <c r="H1326" s="41">
        <v>0.27</v>
      </c>
      <c r="I1326" s="35">
        <f>'EPD information'!$L$16*Tabell2[[#This Row],[Weight (kg)]]</f>
        <v>0.92070000000000007</v>
      </c>
      <c r="J1326" s="22">
        <f>'EPD information'!$M$16*Tabell2[[#This Row],[Weight (kg)]]</f>
        <v>1.6038E-2</v>
      </c>
      <c r="K1326" s="22">
        <f>'EPD information'!$N$16*Tabell2[[#This Row],[Weight (kg)]]</f>
        <v>1.9035E-3</v>
      </c>
      <c r="L1326" s="22">
        <f>'EPD information'!$O$16*Tabell2[[#This Row],[Weight (kg)]]</f>
        <v>0</v>
      </c>
      <c r="M1326" s="22">
        <f>'EPD information'!$P$16*Tabell2[[#This Row],[Weight (kg)]]</f>
        <v>1.2690000000000002E-3</v>
      </c>
      <c r="N1326" s="22">
        <f>'EPD information'!$Q$16*Tabell2[[#This Row],[Weight (kg)]]</f>
        <v>4.2120000000000005E-2</v>
      </c>
      <c r="O1326" s="22">
        <f>'EPD information'!$R$16*Tabell2[[#This Row],[Weight (kg)]]</f>
        <v>6.8310000000000015E-5</v>
      </c>
      <c r="P1326" s="22">
        <f>'EPD information'!$S$16*Tabell2[[#This Row],[Weight (kg)]]</f>
        <v>-0.32669999999999999</v>
      </c>
      <c r="Q1326" s="35">
        <f>'Product specific GWP'!$T$16*Tabell2[[#This Row],[Weight (kg)]]</f>
        <v>1.1799000000000002E-2</v>
      </c>
      <c r="R1326" s="35" t="s">
        <v>48</v>
      </c>
      <c r="S1326" s="35">
        <f>'EPD information'!$V$16*Tabell2[[#This Row],[Weight (kg)]]</f>
        <v>1.9035E-3</v>
      </c>
      <c r="T1326" s="35" t="str">
        <f>'EPD information'!$W$16</f>
        <v>ND</v>
      </c>
      <c r="U1326" s="35">
        <f>'EPD information'!$X$16*Tabell2[[#This Row],[Weight (kg)]]</f>
        <v>1.2690000000000002E-3</v>
      </c>
      <c r="V1326" s="35">
        <f>'EPD information'!$Y$16*Tabell2[[#This Row],[Weight (kg)]]</f>
        <v>4.2120000000000005E-2</v>
      </c>
      <c r="W1326" s="35">
        <f>'EPD information'!$Z$16*Tabell2[[#This Row],[Weight (kg)]]</f>
        <v>6.8310000000000015E-5</v>
      </c>
      <c r="X1326" s="35">
        <f>'EPD information'!$AA$16*Tabell2[[#This Row],[Weight (kg)]]</f>
        <v>-0.32669999999999999</v>
      </c>
      <c r="Y1326" s="18">
        <f>'EPD information'!$AB$16*Tabell2[[#This Row],[Weight (kg)]]</f>
        <v>0.90720000000000001</v>
      </c>
      <c r="Z1326" s="18">
        <f>'EPD information'!$AC$16*Tabell2[[#This Row],[Weight (kg)]]</f>
        <v>1.5903E-2</v>
      </c>
      <c r="AA1326" s="18">
        <f>'EPD information'!$AD$16*Tabell2[[#This Row],[Weight (kg)]]</f>
        <v>1.9899000000000002E-3</v>
      </c>
      <c r="AB1326" s="18" t="s">
        <v>48</v>
      </c>
      <c r="AC1326" s="18">
        <f>'EPD information'!$AF$16*Tabell2[[#This Row],[Weight (kg)]]</f>
        <v>1.2554999999999999E-3</v>
      </c>
      <c r="AD1326" s="18">
        <f>'EPD information'!$AG$16*Tabell2[[#This Row],[Weight (kg)]]</f>
        <v>4.1850000000000005E-2</v>
      </c>
      <c r="AE1326" s="18">
        <f>'EPD information'!$AH$16*Tabell2[[#This Row],[Weight (kg)]]</f>
        <v>6.6960000000000009E-5</v>
      </c>
      <c r="AF1326" s="21">
        <f>'EPD information'!$AI$16*Tabell2[[#This Row],[Weight (kg)]]</f>
        <v>-0.3105</v>
      </c>
    </row>
    <row r="1327" spans="1:32" x14ac:dyDescent="0.2">
      <c r="A1327" s="36" t="s">
        <v>240</v>
      </c>
      <c r="B1327" s="37" t="s">
        <v>241</v>
      </c>
      <c r="C1327" s="38">
        <v>593819</v>
      </c>
      <c r="D1327" s="39">
        <v>7319660845511</v>
      </c>
      <c r="E1327" s="37" t="s">
        <v>46</v>
      </c>
      <c r="F1327" s="40">
        <v>400</v>
      </c>
      <c r="G1327" s="37">
        <v>200</v>
      </c>
      <c r="H1327" s="41">
        <v>0.38</v>
      </c>
      <c r="I1327" s="35">
        <f>'EPD information'!$L$16*Tabell2[[#This Row],[Weight (kg)]]</f>
        <v>1.2958000000000001</v>
      </c>
      <c r="J1327" s="22">
        <f>'EPD information'!$M$16*Tabell2[[#This Row],[Weight (kg)]]</f>
        <v>2.2572000000000002E-2</v>
      </c>
      <c r="K1327" s="22">
        <f>'EPD information'!$N$16*Tabell2[[#This Row],[Weight (kg)]]</f>
        <v>2.679E-3</v>
      </c>
      <c r="L1327" s="22">
        <f>'EPD information'!$O$16*Tabell2[[#This Row],[Weight (kg)]]</f>
        <v>0</v>
      </c>
      <c r="M1327" s="22">
        <f>'EPD information'!$P$16*Tabell2[[#This Row],[Weight (kg)]]</f>
        <v>1.786E-3</v>
      </c>
      <c r="N1327" s="22">
        <f>'EPD information'!$Q$16*Tabell2[[#This Row],[Weight (kg)]]</f>
        <v>5.9279999999999999E-2</v>
      </c>
      <c r="O1327" s="22">
        <f>'EPD information'!$R$16*Tabell2[[#This Row],[Weight (kg)]]</f>
        <v>9.6140000000000011E-5</v>
      </c>
      <c r="P1327" s="22">
        <f>'EPD information'!$S$16*Tabell2[[#This Row],[Weight (kg)]]</f>
        <v>-0.45979999999999999</v>
      </c>
      <c r="Q1327" s="35">
        <f>'Product specific GWP'!$T$16*Tabell2[[#This Row],[Weight (kg)]]</f>
        <v>1.6606000000000003E-2</v>
      </c>
      <c r="R1327" s="35" t="s">
        <v>48</v>
      </c>
      <c r="S1327" s="35">
        <f>'EPD information'!$V$16*Tabell2[[#This Row],[Weight (kg)]]</f>
        <v>2.679E-3</v>
      </c>
      <c r="T1327" s="35" t="str">
        <f>'EPD information'!$W$16</f>
        <v>ND</v>
      </c>
      <c r="U1327" s="35">
        <f>'EPD information'!$X$16*Tabell2[[#This Row],[Weight (kg)]]</f>
        <v>1.786E-3</v>
      </c>
      <c r="V1327" s="35">
        <f>'EPD information'!$Y$16*Tabell2[[#This Row],[Weight (kg)]]</f>
        <v>5.9279999999999999E-2</v>
      </c>
      <c r="W1327" s="35">
        <f>'EPD information'!$Z$16*Tabell2[[#This Row],[Weight (kg)]]</f>
        <v>9.6140000000000011E-5</v>
      </c>
      <c r="X1327" s="35">
        <f>'EPD information'!$AA$16*Tabell2[[#This Row],[Weight (kg)]]</f>
        <v>-0.45979999999999999</v>
      </c>
      <c r="Y1327" s="18">
        <f>'EPD information'!$AB$16*Tabell2[[#This Row],[Weight (kg)]]</f>
        <v>1.2767999999999999</v>
      </c>
      <c r="Z1327" s="18">
        <f>'EPD information'!$AC$16*Tabell2[[#This Row],[Weight (kg)]]</f>
        <v>2.2381999999999999E-2</v>
      </c>
      <c r="AA1327" s="18">
        <f>'EPD information'!$AD$16*Tabell2[[#This Row],[Weight (kg)]]</f>
        <v>2.8005999999999999E-3</v>
      </c>
      <c r="AB1327" s="18" t="s">
        <v>48</v>
      </c>
      <c r="AC1327" s="18">
        <f>'EPD information'!$AF$16*Tabell2[[#This Row],[Weight (kg)]]</f>
        <v>1.7669999999999999E-3</v>
      </c>
      <c r="AD1327" s="18">
        <f>'EPD information'!$AG$16*Tabell2[[#This Row],[Weight (kg)]]</f>
        <v>5.8900000000000001E-2</v>
      </c>
      <c r="AE1327" s="18">
        <f>'EPD information'!$AH$16*Tabell2[[#This Row],[Weight (kg)]]</f>
        <v>9.4240000000000006E-5</v>
      </c>
      <c r="AF1327" s="21">
        <f>'EPD information'!$AI$16*Tabell2[[#This Row],[Weight (kg)]]</f>
        <v>-0.43699999999999994</v>
      </c>
    </row>
    <row r="1328" spans="1:32" x14ac:dyDescent="0.2">
      <c r="A1328" s="36" t="s">
        <v>240</v>
      </c>
      <c r="B1328" s="37" t="s">
        <v>241</v>
      </c>
      <c r="C1328" s="38">
        <v>593820</v>
      </c>
      <c r="D1328" s="39">
        <v>7319660845528</v>
      </c>
      <c r="E1328" s="37" t="s">
        <v>46</v>
      </c>
      <c r="F1328" s="40">
        <v>400</v>
      </c>
      <c r="G1328" s="37">
        <v>224</v>
      </c>
      <c r="H1328" s="41">
        <v>1.33</v>
      </c>
      <c r="I1328" s="35">
        <f>'EPD information'!$L$16*Tabell2[[#This Row],[Weight (kg)]]</f>
        <v>4.5353000000000003</v>
      </c>
      <c r="J1328" s="22">
        <f>'EPD information'!$M$16*Tabell2[[#This Row],[Weight (kg)]]</f>
        <v>7.9002000000000003E-2</v>
      </c>
      <c r="K1328" s="22">
        <f>'EPD information'!$N$16*Tabell2[[#This Row],[Weight (kg)]]</f>
        <v>9.3765000000000012E-3</v>
      </c>
      <c r="L1328" s="22">
        <f>'EPD information'!$O$16*Tabell2[[#This Row],[Weight (kg)]]</f>
        <v>0</v>
      </c>
      <c r="M1328" s="22">
        <f>'EPD information'!$P$16*Tabell2[[#This Row],[Weight (kg)]]</f>
        <v>6.2510000000000005E-3</v>
      </c>
      <c r="N1328" s="22">
        <f>'EPD information'!$Q$16*Tabell2[[#This Row],[Weight (kg)]]</f>
        <v>0.20748</v>
      </c>
      <c r="O1328" s="22">
        <f>'EPD information'!$R$16*Tabell2[[#This Row],[Weight (kg)]]</f>
        <v>3.3649000000000005E-4</v>
      </c>
      <c r="P1328" s="22">
        <f>'EPD information'!$S$16*Tabell2[[#This Row],[Weight (kg)]]</f>
        <v>-1.6093</v>
      </c>
      <c r="Q1328" s="35">
        <f>'Product specific GWP'!$T$16*Tabell2[[#This Row],[Weight (kg)]]</f>
        <v>5.8121000000000006E-2</v>
      </c>
      <c r="R1328" s="35" t="s">
        <v>48</v>
      </c>
      <c r="S1328" s="35">
        <f>'EPD information'!$V$16*Tabell2[[#This Row],[Weight (kg)]]</f>
        <v>9.3765000000000012E-3</v>
      </c>
      <c r="T1328" s="35" t="str">
        <f>'EPD information'!$W$16</f>
        <v>ND</v>
      </c>
      <c r="U1328" s="35">
        <f>'EPD information'!$X$16*Tabell2[[#This Row],[Weight (kg)]]</f>
        <v>6.2510000000000005E-3</v>
      </c>
      <c r="V1328" s="35">
        <f>'EPD information'!$Y$16*Tabell2[[#This Row],[Weight (kg)]]</f>
        <v>0.20748</v>
      </c>
      <c r="W1328" s="35">
        <f>'EPD information'!$Z$16*Tabell2[[#This Row],[Weight (kg)]]</f>
        <v>3.3649000000000005E-4</v>
      </c>
      <c r="X1328" s="35">
        <f>'EPD information'!$AA$16*Tabell2[[#This Row],[Weight (kg)]]</f>
        <v>-1.6093</v>
      </c>
      <c r="Y1328" s="18">
        <f>'EPD information'!$AB$16*Tabell2[[#This Row],[Weight (kg)]]</f>
        <v>4.4687999999999999</v>
      </c>
      <c r="Z1328" s="18">
        <f>'EPD information'!$AC$16*Tabell2[[#This Row],[Weight (kg)]]</f>
        <v>7.8337000000000004E-2</v>
      </c>
      <c r="AA1328" s="18">
        <f>'EPD information'!$AD$16*Tabell2[[#This Row],[Weight (kg)]]</f>
        <v>9.8021000000000011E-3</v>
      </c>
      <c r="AB1328" s="18" t="s">
        <v>48</v>
      </c>
      <c r="AC1328" s="18">
        <f>'EPD information'!$AF$16*Tabell2[[#This Row],[Weight (kg)]]</f>
        <v>6.1844999999999999E-3</v>
      </c>
      <c r="AD1328" s="18">
        <f>'EPD information'!$AG$16*Tabell2[[#This Row],[Weight (kg)]]</f>
        <v>0.20615</v>
      </c>
      <c r="AE1328" s="18">
        <f>'EPD information'!$AH$16*Tabell2[[#This Row],[Weight (kg)]]</f>
        <v>3.2984000000000003E-4</v>
      </c>
      <c r="AF1328" s="21">
        <f>'EPD information'!$AI$16*Tabell2[[#This Row],[Weight (kg)]]</f>
        <v>-1.5294999999999999</v>
      </c>
    </row>
    <row r="1329" spans="1:32" x14ac:dyDescent="0.2">
      <c r="A1329" s="36" t="s">
        <v>240</v>
      </c>
      <c r="B1329" s="37" t="s">
        <v>241</v>
      </c>
      <c r="C1329" s="38">
        <v>890098</v>
      </c>
      <c r="D1329" s="39">
        <v>7319668900984</v>
      </c>
      <c r="E1329" s="37" t="s">
        <v>46</v>
      </c>
      <c r="F1329" s="40">
        <v>400</v>
      </c>
      <c r="G1329" s="37">
        <v>180</v>
      </c>
      <c r="H1329" s="41">
        <v>1.04</v>
      </c>
      <c r="I1329" s="35">
        <f>'EPD information'!$L$16*Tabell2[[#This Row],[Weight (kg)]]</f>
        <v>3.5464000000000002</v>
      </c>
      <c r="J1329" s="22">
        <f>'EPD information'!$M$16*Tabell2[[#This Row],[Weight (kg)]]</f>
        <v>6.1776000000000005E-2</v>
      </c>
      <c r="K1329" s="22">
        <f>'EPD information'!$N$16*Tabell2[[#This Row],[Weight (kg)]]</f>
        <v>7.332E-3</v>
      </c>
      <c r="L1329" s="22">
        <f>'EPD information'!$O$16*Tabell2[[#This Row],[Weight (kg)]]</f>
        <v>0</v>
      </c>
      <c r="M1329" s="22">
        <f>'EPD information'!$P$16*Tabell2[[#This Row],[Weight (kg)]]</f>
        <v>4.888E-3</v>
      </c>
      <c r="N1329" s="22">
        <f>'EPD information'!$Q$16*Tabell2[[#This Row],[Weight (kg)]]</f>
        <v>0.16224</v>
      </c>
      <c r="O1329" s="22">
        <f>'EPD information'!$R$16*Tabell2[[#This Row],[Weight (kg)]]</f>
        <v>2.6312000000000004E-4</v>
      </c>
      <c r="P1329" s="22">
        <f>'EPD information'!$S$16*Tabell2[[#This Row],[Weight (kg)]]</f>
        <v>-1.2584</v>
      </c>
      <c r="Q1329" s="35">
        <f>'Product specific GWP'!$T$16*Tabell2[[#This Row],[Weight (kg)]]</f>
        <v>4.5448000000000002E-2</v>
      </c>
      <c r="R1329" s="35" t="s">
        <v>48</v>
      </c>
      <c r="S1329" s="35">
        <f>'EPD information'!$V$16*Tabell2[[#This Row],[Weight (kg)]]</f>
        <v>7.332E-3</v>
      </c>
      <c r="T1329" s="35" t="str">
        <f>'EPD information'!$W$16</f>
        <v>ND</v>
      </c>
      <c r="U1329" s="35">
        <f>'EPD information'!$X$16*Tabell2[[#This Row],[Weight (kg)]]</f>
        <v>4.888E-3</v>
      </c>
      <c r="V1329" s="35">
        <f>'EPD information'!$Y$16*Tabell2[[#This Row],[Weight (kg)]]</f>
        <v>0.16224</v>
      </c>
      <c r="W1329" s="35">
        <f>'EPD information'!$Z$16*Tabell2[[#This Row],[Weight (kg)]]</f>
        <v>2.6312000000000004E-4</v>
      </c>
      <c r="X1329" s="35">
        <f>'EPD information'!$AA$16*Tabell2[[#This Row],[Weight (kg)]]</f>
        <v>-1.2584</v>
      </c>
      <c r="Y1329" s="18">
        <f>'EPD information'!$AB$16*Tabell2[[#This Row],[Weight (kg)]]</f>
        <v>3.4944000000000002</v>
      </c>
      <c r="Z1329" s="18">
        <f>'EPD information'!$AC$16*Tabell2[[#This Row],[Weight (kg)]]</f>
        <v>6.1256000000000005E-2</v>
      </c>
      <c r="AA1329" s="18">
        <f>'EPD information'!$AD$16*Tabell2[[#This Row],[Weight (kg)]]</f>
        <v>7.6648000000000003E-3</v>
      </c>
      <c r="AB1329" s="18" t="s">
        <v>48</v>
      </c>
      <c r="AC1329" s="18">
        <f>'EPD information'!$AF$16*Tabell2[[#This Row],[Weight (kg)]]</f>
        <v>4.836E-3</v>
      </c>
      <c r="AD1329" s="18">
        <f>'EPD information'!$AG$16*Tabell2[[#This Row],[Weight (kg)]]</f>
        <v>0.16120000000000001</v>
      </c>
      <c r="AE1329" s="18">
        <f>'EPD information'!$AH$16*Tabell2[[#This Row],[Weight (kg)]]</f>
        <v>2.5792000000000002E-4</v>
      </c>
      <c r="AF1329" s="21">
        <f>'EPD information'!$AI$16*Tabell2[[#This Row],[Weight (kg)]]</f>
        <v>-1.196</v>
      </c>
    </row>
    <row r="1330" spans="1:32" x14ac:dyDescent="0.2">
      <c r="A1330" s="36" t="s">
        <v>240</v>
      </c>
      <c r="B1330" s="37" t="s">
        <v>241</v>
      </c>
      <c r="C1330" s="38">
        <v>890101</v>
      </c>
      <c r="D1330" s="39">
        <v>7319668901011</v>
      </c>
      <c r="E1330" s="37" t="s">
        <v>46</v>
      </c>
      <c r="F1330" s="40">
        <v>400</v>
      </c>
      <c r="G1330" s="37">
        <v>400</v>
      </c>
      <c r="H1330" s="41">
        <v>4.24</v>
      </c>
      <c r="I1330" s="35">
        <f>'EPD information'!$L$16*Tabell2[[#This Row],[Weight (kg)]]</f>
        <v>14.458400000000001</v>
      </c>
      <c r="J1330" s="22">
        <f>'EPD information'!$M$16*Tabell2[[#This Row],[Weight (kg)]]</f>
        <v>0.25185600000000002</v>
      </c>
      <c r="K1330" s="22">
        <f>'EPD information'!$N$16*Tabell2[[#This Row],[Weight (kg)]]</f>
        <v>2.9892000000000002E-2</v>
      </c>
      <c r="L1330" s="22">
        <f>'EPD information'!$O$16*Tabell2[[#This Row],[Weight (kg)]]</f>
        <v>0</v>
      </c>
      <c r="M1330" s="22">
        <f>'EPD information'!$P$16*Tabell2[[#This Row],[Weight (kg)]]</f>
        <v>1.9928000000000001E-2</v>
      </c>
      <c r="N1330" s="22">
        <f>'EPD information'!$Q$16*Tabell2[[#This Row],[Weight (kg)]]</f>
        <v>0.66144000000000003</v>
      </c>
      <c r="O1330" s="22">
        <f>'EPD information'!$R$16*Tabell2[[#This Row],[Weight (kg)]]</f>
        <v>1.0727200000000001E-3</v>
      </c>
      <c r="P1330" s="22">
        <f>'EPD information'!$S$16*Tabell2[[#This Row],[Weight (kg)]]</f>
        <v>-5.1303999999999998</v>
      </c>
      <c r="Q1330" s="35">
        <f>'Product specific GWP'!$T$16*Tabell2[[#This Row],[Weight (kg)]]</f>
        <v>0.18528800000000001</v>
      </c>
      <c r="R1330" s="35" t="s">
        <v>48</v>
      </c>
      <c r="S1330" s="35">
        <f>'EPD information'!$V$16*Tabell2[[#This Row],[Weight (kg)]]</f>
        <v>2.9892000000000002E-2</v>
      </c>
      <c r="T1330" s="35" t="str">
        <f>'EPD information'!$W$16</f>
        <v>ND</v>
      </c>
      <c r="U1330" s="35">
        <f>'EPD information'!$X$16*Tabell2[[#This Row],[Weight (kg)]]</f>
        <v>1.9928000000000001E-2</v>
      </c>
      <c r="V1330" s="35">
        <f>'EPD information'!$Y$16*Tabell2[[#This Row],[Weight (kg)]]</f>
        <v>0.66144000000000003</v>
      </c>
      <c r="W1330" s="35">
        <f>'EPD information'!$Z$16*Tabell2[[#This Row],[Weight (kg)]]</f>
        <v>1.0727200000000001E-3</v>
      </c>
      <c r="X1330" s="35">
        <f>'EPD information'!$AA$16*Tabell2[[#This Row],[Weight (kg)]]</f>
        <v>-5.1303999999999998</v>
      </c>
      <c r="Y1330" s="18">
        <f>'EPD information'!$AB$16*Tabell2[[#This Row],[Weight (kg)]]</f>
        <v>14.2464</v>
      </c>
      <c r="Z1330" s="18">
        <f>'EPD information'!$AC$16*Tabell2[[#This Row],[Weight (kg)]]</f>
        <v>0.24973600000000001</v>
      </c>
      <c r="AA1330" s="18">
        <f>'EPD information'!$AD$16*Tabell2[[#This Row],[Weight (kg)]]</f>
        <v>3.12488E-2</v>
      </c>
      <c r="AB1330" s="18" t="s">
        <v>48</v>
      </c>
      <c r="AC1330" s="18">
        <f>'EPD information'!$AF$16*Tabell2[[#This Row],[Weight (kg)]]</f>
        <v>1.9716000000000001E-2</v>
      </c>
      <c r="AD1330" s="18">
        <f>'EPD information'!$AG$16*Tabell2[[#This Row],[Weight (kg)]]</f>
        <v>0.65720000000000001</v>
      </c>
      <c r="AE1330" s="18">
        <f>'EPD information'!$AH$16*Tabell2[[#This Row],[Weight (kg)]]</f>
        <v>1.05152E-3</v>
      </c>
      <c r="AF1330" s="21">
        <f>'EPD information'!$AI$16*Tabell2[[#This Row],[Weight (kg)]]</f>
        <v>-4.8759999999999994</v>
      </c>
    </row>
    <row r="1331" spans="1:32" x14ac:dyDescent="0.2">
      <c r="A1331" s="36" t="s">
        <v>240</v>
      </c>
      <c r="B1331" s="37" t="s">
        <v>241</v>
      </c>
      <c r="C1331" s="38">
        <v>890103</v>
      </c>
      <c r="D1331" s="39">
        <v>7319668901035</v>
      </c>
      <c r="E1331" s="37" t="s">
        <v>46</v>
      </c>
      <c r="F1331" s="40">
        <v>450</v>
      </c>
      <c r="G1331" s="37">
        <v>315</v>
      </c>
      <c r="H1331" s="41">
        <v>2.33</v>
      </c>
      <c r="I1331" s="35">
        <f>'EPD information'!$L$16*Tabell2[[#This Row],[Weight (kg)]]</f>
        <v>7.9453000000000005</v>
      </c>
      <c r="J1331" s="22">
        <f>'EPD information'!$M$16*Tabell2[[#This Row],[Weight (kg)]]</f>
        <v>0.138402</v>
      </c>
      <c r="K1331" s="22">
        <f>'EPD information'!$N$16*Tabell2[[#This Row],[Weight (kg)]]</f>
        <v>1.64265E-2</v>
      </c>
      <c r="L1331" s="22">
        <f>'EPD information'!$O$16*Tabell2[[#This Row],[Weight (kg)]]</f>
        <v>0</v>
      </c>
      <c r="M1331" s="22">
        <f>'EPD information'!$P$16*Tabell2[[#This Row],[Weight (kg)]]</f>
        <v>1.0951000000000001E-2</v>
      </c>
      <c r="N1331" s="22">
        <f>'EPD information'!$Q$16*Tabell2[[#This Row],[Weight (kg)]]</f>
        <v>0.36348000000000003</v>
      </c>
      <c r="O1331" s="22">
        <f>'EPD information'!$R$16*Tabell2[[#This Row],[Weight (kg)]]</f>
        <v>5.8949000000000002E-4</v>
      </c>
      <c r="P1331" s="22">
        <f>'EPD information'!$S$16*Tabell2[[#This Row],[Weight (kg)]]</f>
        <v>-2.8193000000000001</v>
      </c>
      <c r="Q1331" s="35">
        <f>'Product specific GWP'!$T$16*Tabell2[[#This Row],[Weight (kg)]]</f>
        <v>0.10182100000000001</v>
      </c>
      <c r="R1331" s="35" t="s">
        <v>48</v>
      </c>
      <c r="S1331" s="35">
        <f>'EPD information'!$V$16*Tabell2[[#This Row],[Weight (kg)]]</f>
        <v>1.64265E-2</v>
      </c>
      <c r="T1331" s="35" t="str">
        <f>'EPD information'!$W$16</f>
        <v>ND</v>
      </c>
      <c r="U1331" s="35">
        <f>'EPD information'!$X$16*Tabell2[[#This Row],[Weight (kg)]]</f>
        <v>1.0951000000000001E-2</v>
      </c>
      <c r="V1331" s="35">
        <f>'EPD information'!$Y$16*Tabell2[[#This Row],[Weight (kg)]]</f>
        <v>0.36348000000000003</v>
      </c>
      <c r="W1331" s="35">
        <f>'EPD information'!$Z$16*Tabell2[[#This Row],[Weight (kg)]]</f>
        <v>5.8949000000000002E-4</v>
      </c>
      <c r="X1331" s="35">
        <f>'EPD information'!$AA$16*Tabell2[[#This Row],[Weight (kg)]]</f>
        <v>-2.8193000000000001</v>
      </c>
      <c r="Y1331" s="18">
        <f>'EPD information'!$AB$16*Tabell2[[#This Row],[Weight (kg)]]</f>
        <v>7.8288000000000002</v>
      </c>
      <c r="Z1331" s="18">
        <f>'EPD information'!$AC$16*Tabell2[[#This Row],[Weight (kg)]]</f>
        <v>0.137237</v>
      </c>
      <c r="AA1331" s="18">
        <f>'EPD information'!$AD$16*Tabell2[[#This Row],[Weight (kg)]]</f>
        <v>1.7172099999999999E-2</v>
      </c>
      <c r="AB1331" s="18" t="s">
        <v>48</v>
      </c>
      <c r="AC1331" s="18">
        <f>'EPD information'!$AF$16*Tabell2[[#This Row],[Weight (kg)]]</f>
        <v>1.0834499999999999E-2</v>
      </c>
      <c r="AD1331" s="18">
        <f>'EPD information'!$AG$16*Tabell2[[#This Row],[Weight (kg)]]</f>
        <v>0.36115000000000003</v>
      </c>
      <c r="AE1331" s="18">
        <f>'EPD information'!$AH$16*Tabell2[[#This Row],[Weight (kg)]]</f>
        <v>5.7784000000000004E-4</v>
      </c>
      <c r="AF1331" s="21">
        <f>'EPD information'!$AI$16*Tabell2[[#This Row],[Weight (kg)]]</f>
        <v>-2.6795</v>
      </c>
    </row>
    <row r="1332" spans="1:32" x14ac:dyDescent="0.2">
      <c r="A1332" s="36" t="s">
        <v>240</v>
      </c>
      <c r="B1332" s="37" t="s">
        <v>241</v>
      </c>
      <c r="C1332" s="38">
        <v>890105</v>
      </c>
      <c r="D1332" s="39">
        <v>7319668901059</v>
      </c>
      <c r="E1332" s="37" t="s">
        <v>46</v>
      </c>
      <c r="F1332" s="40">
        <v>450</v>
      </c>
      <c r="G1332" s="37">
        <v>400</v>
      </c>
      <c r="H1332" s="41">
        <v>4.24</v>
      </c>
      <c r="I1332" s="35">
        <f>'EPD information'!$L$16*Tabell2[[#This Row],[Weight (kg)]]</f>
        <v>14.458400000000001</v>
      </c>
      <c r="J1332" s="22">
        <f>'EPD information'!$M$16*Tabell2[[#This Row],[Weight (kg)]]</f>
        <v>0.25185600000000002</v>
      </c>
      <c r="K1332" s="22">
        <f>'EPD information'!$N$16*Tabell2[[#This Row],[Weight (kg)]]</f>
        <v>2.9892000000000002E-2</v>
      </c>
      <c r="L1332" s="22">
        <f>'EPD information'!$O$16*Tabell2[[#This Row],[Weight (kg)]]</f>
        <v>0</v>
      </c>
      <c r="M1332" s="22">
        <f>'EPD information'!$P$16*Tabell2[[#This Row],[Weight (kg)]]</f>
        <v>1.9928000000000001E-2</v>
      </c>
      <c r="N1332" s="22">
        <f>'EPD information'!$Q$16*Tabell2[[#This Row],[Weight (kg)]]</f>
        <v>0.66144000000000003</v>
      </c>
      <c r="O1332" s="22">
        <f>'EPD information'!$R$16*Tabell2[[#This Row],[Weight (kg)]]</f>
        <v>1.0727200000000001E-3</v>
      </c>
      <c r="P1332" s="22">
        <f>'EPD information'!$S$16*Tabell2[[#This Row],[Weight (kg)]]</f>
        <v>-5.1303999999999998</v>
      </c>
      <c r="Q1332" s="35">
        <f>'Product specific GWP'!$T$16*Tabell2[[#This Row],[Weight (kg)]]</f>
        <v>0.18528800000000001</v>
      </c>
      <c r="R1332" s="35" t="s">
        <v>48</v>
      </c>
      <c r="S1332" s="35">
        <f>'EPD information'!$V$16*Tabell2[[#This Row],[Weight (kg)]]</f>
        <v>2.9892000000000002E-2</v>
      </c>
      <c r="T1332" s="35" t="str">
        <f>'EPD information'!$W$16</f>
        <v>ND</v>
      </c>
      <c r="U1332" s="35">
        <f>'EPD information'!$X$16*Tabell2[[#This Row],[Weight (kg)]]</f>
        <v>1.9928000000000001E-2</v>
      </c>
      <c r="V1332" s="35">
        <f>'EPD information'!$Y$16*Tabell2[[#This Row],[Weight (kg)]]</f>
        <v>0.66144000000000003</v>
      </c>
      <c r="W1332" s="35">
        <f>'EPD information'!$Z$16*Tabell2[[#This Row],[Weight (kg)]]</f>
        <v>1.0727200000000001E-3</v>
      </c>
      <c r="X1332" s="35">
        <f>'EPD information'!$AA$16*Tabell2[[#This Row],[Weight (kg)]]</f>
        <v>-5.1303999999999998</v>
      </c>
      <c r="Y1332" s="18">
        <f>'EPD information'!$AB$16*Tabell2[[#This Row],[Weight (kg)]]</f>
        <v>14.2464</v>
      </c>
      <c r="Z1332" s="18">
        <f>'EPD information'!$AC$16*Tabell2[[#This Row],[Weight (kg)]]</f>
        <v>0.24973600000000001</v>
      </c>
      <c r="AA1332" s="18">
        <f>'EPD information'!$AD$16*Tabell2[[#This Row],[Weight (kg)]]</f>
        <v>3.12488E-2</v>
      </c>
      <c r="AB1332" s="18" t="s">
        <v>48</v>
      </c>
      <c r="AC1332" s="18">
        <f>'EPD information'!$AF$16*Tabell2[[#This Row],[Weight (kg)]]</f>
        <v>1.9716000000000001E-2</v>
      </c>
      <c r="AD1332" s="18">
        <f>'EPD information'!$AG$16*Tabell2[[#This Row],[Weight (kg)]]</f>
        <v>0.65720000000000001</v>
      </c>
      <c r="AE1332" s="18">
        <f>'EPD information'!$AH$16*Tabell2[[#This Row],[Weight (kg)]]</f>
        <v>1.05152E-3</v>
      </c>
      <c r="AF1332" s="21">
        <f>'EPD information'!$AI$16*Tabell2[[#This Row],[Weight (kg)]]</f>
        <v>-4.8759999999999994</v>
      </c>
    </row>
    <row r="1333" spans="1:32" x14ac:dyDescent="0.2">
      <c r="A1333" s="36" t="s">
        <v>240</v>
      </c>
      <c r="B1333" s="37" t="s">
        <v>241</v>
      </c>
      <c r="C1333" s="38">
        <v>890102</v>
      </c>
      <c r="D1333" s="39">
        <v>7319668901028</v>
      </c>
      <c r="E1333" s="37" t="s">
        <v>46</v>
      </c>
      <c r="F1333" s="40">
        <v>450</v>
      </c>
      <c r="G1333" s="37">
        <v>250</v>
      </c>
      <c r="H1333" s="41">
        <v>1.46</v>
      </c>
      <c r="I1333" s="35">
        <f>'EPD information'!$L$16*Tabell2[[#This Row],[Weight (kg)]]</f>
        <v>4.9786000000000001</v>
      </c>
      <c r="J1333" s="22">
        <f>'EPD information'!$M$16*Tabell2[[#This Row],[Weight (kg)]]</f>
        <v>8.6723999999999996E-2</v>
      </c>
      <c r="K1333" s="22">
        <f>'EPD information'!$N$16*Tabell2[[#This Row],[Weight (kg)]]</f>
        <v>1.0293E-2</v>
      </c>
      <c r="L1333" s="22">
        <f>'EPD information'!$O$16*Tabell2[[#This Row],[Weight (kg)]]</f>
        <v>0</v>
      </c>
      <c r="M1333" s="22">
        <f>'EPD information'!$P$16*Tabell2[[#This Row],[Weight (kg)]]</f>
        <v>6.862E-3</v>
      </c>
      <c r="N1333" s="22">
        <f>'EPD information'!$Q$16*Tabell2[[#This Row],[Weight (kg)]]</f>
        <v>0.22775999999999999</v>
      </c>
      <c r="O1333" s="22">
        <f>'EPD information'!$R$16*Tabell2[[#This Row],[Weight (kg)]]</f>
        <v>3.6938000000000004E-4</v>
      </c>
      <c r="P1333" s="22">
        <f>'EPD information'!$S$16*Tabell2[[#This Row],[Weight (kg)]]</f>
        <v>-1.7665999999999999</v>
      </c>
      <c r="Q1333" s="35">
        <f>'Product specific GWP'!$T$16*Tabell2[[#This Row],[Weight (kg)]]</f>
        <v>6.3801999999999998E-2</v>
      </c>
      <c r="R1333" s="35" t="s">
        <v>48</v>
      </c>
      <c r="S1333" s="35">
        <f>'EPD information'!$V$16*Tabell2[[#This Row],[Weight (kg)]]</f>
        <v>1.0293E-2</v>
      </c>
      <c r="T1333" s="35" t="str">
        <f>'EPD information'!$W$16</f>
        <v>ND</v>
      </c>
      <c r="U1333" s="35">
        <f>'EPD information'!$X$16*Tabell2[[#This Row],[Weight (kg)]]</f>
        <v>6.862E-3</v>
      </c>
      <c r="V1333" s="35">
        <f>'EPD information'!$Y$16*Tabell2[[#This Row],[Weight (kg)]]</f>
        <v>0.22775999999999999</v>
      </c>
      <c r="W1333" s="35">
        <f>'EPD information'!$Z$16*Tabell2[[#This Row],[Weight (kg)]]</f>
        <v>3.6938000000000004E-4</v>
      </c>
      <c r="X1333" s="35">
        <f>'EPD information'!$AA$16*Tabell2[[#This Row],[Weight (kg)]]</f>
        <v>-1.7665999999999999</v>
      </c>
      <c r="Y1333" s="18">
        <f>'EPD information'!$AB$16*Tabell2[[#This Row],[Weight (kg)]]</f>
        <v>4.9055999999999997</v>
      </c>
      <c r="Z1333" s="18">
        <f>'EPD information'!$AC$16*Tabell2[[#This Row],[Weight (kg)]]</f>
        <v>8.5994000000000001E-2</v>
      </c>
      <c r="AA1333" s="18">
        <f>'EPD information'!$AD$16*Tabell2[[#This Row],[Weight (kg)]]</f>
        <v>1.0760199999999999E-2</v>
      </c>
      <c r="AB1333" s="18" t="s">
        <v>48</v>
      </c>
      <c r="AC1333" s="18">
        <f>'EPD information'!$AF$16*Tabell2[[#This Row],[Weight (kg)]]</f>
        <v>6.788999999999999E-3</v>
      </c>
      <c r="AD1333" s="18">
        <f>'EPD information'!$AG$16*Tabell2[[#This Row],[Weight (kg)]]</f>
        <v>0.2263</v>
      </c>
      <c r="AE1333" s="18">
        <f>'EPD information'!$AH$16*Tabell2[[#This Row],[Weight (kg)]]</f>
        <v>3.6208000000000003E-4</v>
      </c>
      <c r="AF1333" s="21">
        <f>'EPD information'!$AI$16*Tabell2[[#This Row],[Weight (kg)]]</f>
        <v>-1.6789999999999998</v>
      </c>
    </row>
    <row r="1334" spans="1:32" x14ac:dyDescent="0.2">
      <c r="A1334" s="36" t="s">
        <v>240</v>
      </c>
      <c r="B1334" s="37" t="s">
        <v>241</v>
      </c>
      <c r="C1334" s="38">
        <v>569352</v>
      </c>
      <c r="D1334" s="39">
        <v>7319662359894</v>
      </c>
      <c r="E1334" s="37" t="s">
        <v>46</v>
      </c>
      <c r="F1334" s="40">
        <v>450</v>
      </c>
      <c r="G1334" s="37">
        <v>450</v>
      </c>
      <c r="H1334" s="41">
        <v>4.29</v>
      </c>
      <c r="I1334" s="35">
        <f>'EPD information'!$L$16*Tabell2[[#This Row],[Weight (kg)]]</f>
        <v>14.628900000000002</v>
      </c>
      <c r="J1334" s="22">
        <f>'EPD information'!$M$16*Tabell2[[#This Row],[Weight (kg)]]</f>
        <v>0.254826</v>
      </c>
      <c r="K1334" s="22">
        <f>'EPD information'!$N$16*Tabell2[[#This Row],[Weight (kg)]]</f>
        <v>3.0244500000000001E-2</v>
      </c>
      <c r="L1334" s="22">
        <f>'EPD information'!$O$16*Tabell2[[#This Row],[Weight (kg)]]</f>
        <v>0</v>
      </c>
      <c r="M1334" s="22">
        <f>'EPD information'!$P$16*Tabell2[[#This Row],[Weight (kg)]]</f>
        <v>2.0163E-2</v>
      </c>
      <c r="N1334" s="22">
        <f>'EPD information'!$Q$16*Tabell2[[#This Row],[Weight (kg)]]</f>
        <v>0.66924000000000006</v>
      </c>
      <c r="O1334" s="22">
        <f>'EPD information'!$R$16*Tabell2[[#This Row],[Weight (kg)]]</f>
        <v>1.0853700000000002E-3</v>
      </c>
      <c r="P1334" s="22">
        <f>'EPD information'!$S$16*Tabell2[[#This Row],[Weight (kg)]]</f>
        <v>-5.1909000000000001</v>
      </c>
      <c r="Q1334" s="35">
        <f>'Product specific GWP'!$T$16*Tabell2[[#This Row],[Weight (kg)]]</f>
        <v>0.187473</v>
      </c>
      <c r="R1334" s="35" t="s">
        <v>48</v>
      </c>
      <c r="S1334" s="35">
        <f>'EPD information'!$V$16*Tabell2[[#This Row],[Weight (kg)]]</f>
        <v>3.0244500000000001E-2</v>
      </c>
      <c r="T1334" s="35" t="str">
        <f>'EPD information'!$W$16</f>
        <v>ND</v>
      </c>
      <c r="U1334" s="35">
        <f>'EPD information'!$X$16*Tabell2[[#This Row],[Weight (kg)]]</f>
        <v>2.0163E-2</v>
      </c>
      <c r="V1334" s="35">
        <f>'EPD information'!$Y$16*Tabell2[[#This Row],[Weight (kg)]]</f>
        <v>0.66924000000000006</v>
      </c>
      <c r="W1334" s="35">
        <f>'EPD information'!$Z$16*Tabell2[[#This Row],[Weight (kg)]]</f>
        <v>1.0853700000000002E-3</v>
      </c>
      <c r="X1334" s="35">
        <f>'EPD information'!$AA$16*Tabell2[[#This Row],[Weight (kg)]]</f>
        <v>-5.1909000000000001</v>
      </c>
      <c r="Y1334" s="18">
        <f>'EPD information'!$AB$16*Tabell2[[#This Row],[Weight (kg)]]</f>
        <v>14.414399999999999</v>
      </c>
      <c r="Z1334" s="18">
        <f>'EPD information'!$AC$16*Tabell2[[#This Row],[Weight (kg)]]</f>
        <v>0.25268099999999999</v>
      </c>
      <c r="AA1334" s="18">
        <f>'EPD information'!$AD$16*Tabell2[[#This Row],[Weight (kg)]]</f>
        <v>3.1617300000000001E-2</v>
      </c>
      <c r="AB1334" s="18" t="s">
        <v>48</v>
      </c>
      <c r="AC1334" s="18">
        <f>'EPD information'!$AF$16*Tabell2[[#This Row],[Weight (kg)]]</f>
        <v>1.9948499999999997E-2</v>
      </c>
      <c r="AD1334" s="18">
        <f>'EPD information'!$AG$16*Tabell2[[#This Row],[Weight (kg)]]</f>
        <v>0.66495000000000004</v>
      </c>
      <c r="AE1334" s="18">
        <f>'EPD information'!$AH$16*Tabell2[[#This Row],[Weight (kg)]]</f>
        <v>1.0639200000000001E-3</v>
      </c>
      <c r="AF1334" s="21">
        <f>'EPD information'!$AI$16*Tabell2[[#This Row],[Weight (kg)]]</f>
        <v>-4.9334999999999996</v>
      </c>
    </row>
    <row r="1335" spans="1:32" ht="28.5" x14ac:dyDescent="0.2">
      <c r="A1335" s="36" t="s">
        <v>240</v>
      </c>
      <c r="B1335" s="37" t="s">
        <v>242</v>
      </c>
      <c r="C1335" s="38">
        <v>564369</v>
      </c>
      <c r="D1335" s="39">
        <v>7319662205528</v>
      </c>
      <c r="E1335" s="37" t="s">
        <v>46</v>
      </c>
      <c r="F1335" s="40">
        <v>450</v>
      </c>
      <c r="G1335" s="37">
        <v>355</v>
      </c>
      <c r="H1335" s="41">
        <v>2.54</v>
      </c>
      <c r="I1335" s="35">
        <f>'EPD information'!$L$16*Tabell2[[#This Row],[Weight (kg)]]</f>
        <v>8.6614000000000004</v>
      </c>
      <c r="J1335" s="22">
        <f>'EPD information'!$M$16*Tabell2[[#This Row],[Weight (kg)]]</f>
        <v>0.15087600000000001</v>
      </c>
      <c r="K1335" s="22">
        <f>'EPD information'!$N$16*Tabell2[[#This Row],[Weight (kg)]]</f>
        <v>1.7906999999999999E-2</v>
      </c>
      <c r="L1335" s="22">
        <f>'EPD information'!$O$16*Tabell2[[#This Row],[Weight (kg)]]</f>
        <v>0</v>
      </c>
      <c r="M1335" s="22">
        <f>'EPD information'!$P$16*Tabell2[[#This Row],[Weight (kg)]]</f>
        <v>1.1938000000000001E-2</v>
      </c>
      <c r="N1335" s="22">
        <f>'EPD information'!$Q$16*Tabell2[[#This Row],[Weight (kg)]]</f>
        <v>0.39623999999999998</v>
      </c>
      <c r="O1335" s="22">
        <f>'EPD information'!$R$16*Tabell2[[#This Row],[Weight (kg)]]</f>
        <v>6.4262000000000011E-4</v>
      </c>
      <c r="P1335" s="22">
        <f>'EPD information'!$S$16*Tabell2[[#This Row],[Weight (kg)]]</f>
        <v>-3.0733999999999999</v>
      </c>
      <c r="Q1335" s="35">
        <f>'Product specific GWP'!$T$16*Tabell2[[#This Row],[Weight (kg)]]</f>
        <v>0.11099800000000001</v>
      </c>
      <c r="R1335" s="35" t="s">
        <v>48</v>
      </c>
      <c r="S1335" s="35">
        <f>'EPD information'!$V$16*Tabell2[[#This Row],[Weight (kg)]]</f>
        <v>1.7906999999999999E-2</v>
      </c>
      <c r="T1335" s="35" t="str">
        <f>'EPD information'!$W$16</f>
        <v>ND</v>
      </c>
      <c r="U1335" s="35">
        <f>'EPD information'!$X$16*Tabell2[[#This Row],[Weight (kg)]]</f>
        <v>1.1938000000000001E-2</v>
      </c>
      <c r="V1335" s="35">
        <f>'EPD information'!$Y$16*Tabell2[[#This Row],[Weight (kg)]]</f>
        <v>0.39623999999999998</v>
      </c>
      <c r="W1335" s="35">
        <f>'EPD information'!$Z$16*Tabell2[[#This Row],[Weight (kg)]]</f>
        <v>6.4262000000000011E-4</v>
      </c>
      <c r="X1335" s="35">
        <f>'EPD information'!$AA$16*Tabell2[[#This Row],[Weight (kg)]]</f>
        <v>-3.0733999999999999</v>
      </c>
      <c r="Y1335" s="18">
        <f>'EPD information'!$AB$16*Tabell2[[#This Row],[Weight (kg)]]</f>
        <v>8.5343999999999998</v>
      </c>
      <c r="Z1335" s="18">
        <f>'EPD information'!$AC$16*Tabell2[[#This Row],[Weight (kg)]]</f>
        <v>0.14960600000000002</v>
      </c>
      <c r="AA1335" s="18">
        <f>'EPD information'!$AD$16*Tabell2[[#This Row],[Weight (kg)]]</f>
        <v>1.8719799999999998E-2</v>
      </c>
      <c r="AB1335" s="18" t="s">
        <v>48</v>
      </c>
      <c r="AC1335" s="18">
        <f>'EPD information'!$AF$16*Tabell2[[#This Row],[Weight (kg)]]</f>
        <v>1.1810999999999999E-2</v>
      </c>
      <c r="AD1335" s="18">
        <f>'EPD information'!$AG$16*Tabell2[[#This Row],[Weight (kg)]]</f>
        <v>0.39369999999999999</v>
      </c>
      <c r="AE1335" s="18">
        <f>'EPD information'!$AH$16*Tabell2[[#This Row],[Weight (kg)]]</f>
        <v>6.2992000000000007E-4</v>
      </c>
      <c r="AF1335" s="21">
        <f>'EPD information'!$AI$16*Tabell2[[#This Row],[Weight (kg)]]</f>
        <v>-2.9209999999999998</v>
      </c>
    </row>
    <row r="1336" spans="1:32" x14ac:dyDescent="0.2">
      <c r="A1336" s="36" t="s">
        <v>240</v>
      </c>
      <c r="B1336" s="37" t="s">
        <v>241</v>
      </c>
      <c r="C1336" s="38">
        <v>890109</v>
      </c>
      <c r="D1336" s="39">
        <v>7319668901097</v>
      </c>
      <c r="E1336" s="37" t="s">
        <v>46</v>
      </c>
      <c r="F1336" s="40">
        <v>500</v>
      </c>
      <c r="G1336" s="37">
        <v>315</v>
      </c>
      <c r="H1336" s="41">
        <v>2.33</v>
      </c>
      <c r="I1336" s="35">
        <f>'EPD information'!$L$16*Tabell2[[#This Row],[Weight (kg)]]</f>
        <v>7.9453000000000005</v>
      </c>
      <c r="J1336" s="22">
        <f>'EPD information'!$M$16*Tabell2[[#This Row],[Weight (kg)]]</f>
        <v>0.138402</v>
      </c>
      <c r="K1336" s="22">
        <f>'EPD information'!$N$16*Tabell2[[#This Row],[Weight (kg)]]</f>
        <v>1.64265E-2</v>
      </c>
      <c r="L1336" s="22">
        <f>'EPD information'!$O$16*Tabell2[[#This Row],[Weight (kg)]]</f>
        <v>0</v>
      </c>
      <c r="M1336" s="22">
        <f>'EPD information'!$P$16*Tabell2[[#This Row],[Weight (kg)]]</f>
        <v>1.0951000000000001E-2</v>
      </c>
      <c r="N1336" s="22">
        <f>'EPD information'!$Q$16*Tabell2[[#This Row],[Weight (kg)]]</f>
        <v>0.36348000000000003</v>
      </c>
      <c r="O1336" s="22">
        <f>'EPD information'!$R$16*Tabell2[[#This Row],[Weight (kg)]]</f>
        <v>5.8949000000000002E-4</v>
      </c>
      <c r="P1336" s="22">
        <f>'EPD information'!$S$16*Tabell2[[#This Row],[Weight (kg)]]</f>
        <v>-2.8193000000000001</v>
      </c>
      <c r="Q1336" s="35">
        <f>'Product specific GWP'!$T$16*Tabell2[[#This Row],[Weight (kg)]]</f>
        <v>0.10182100000000001</v>
      </c>
      <c r="R1336" s="35" t="s">
        <v>48</v>
      </c>
      <c r="S1336" s="35">
        <f>'EPD information'!$V$16*Tabell2[[#This Row],[Weight (kg)]]</f>
        <v>1.64265E-2</v>
      </c>
      <c r="T1336" s="35" t="str">
        <f>'EPD information'!$W$16</f>
        <v>ND</v>
      </c>
      <c r="U1336" s="35">
        <f>'EPD information'!$X$16*Tabell2[[#This Row],[Weight (kg)]]</f>
        <v>1.0951000000000001E-2</v>
      </c>
      <c r="V1336" s="35">
        <f>'EPD information'!$Y$16*Tabell2[[#This Row],[Weight (kg)]]</f>
        <v>0.36348000000000003</v>
      </c>
      <c r="W1336" s="35">
        <f>'EPD information'!$Z$16*Tabell2[[#This Row],[Weight (kg)]]</f>
        <v>5.8949000000000002E-4</v>
      </c>
      <c r="X1336" s="35">
        <f>'EPD information'!$AA$16*Tabell2[[#This Row],[Weight (kg)]]</f>
        <v>-2.8193000000000001</v>
      </c>
      <c r="Y1336" s="18">
        <f>'EPD information'!$AB$16*Tabell2[[#This Row],[Weight (kg)]]</f>
        <v>7.8288000000000002</v>
      </c>
      <c r="Z1336" s="18">
        <f>'EPD information'!$AC$16*Tabell2[[#This Row],[Weight (kg)]]</f>
        <v>0.137237</v>
      </c>
      <c r="AA1336" s="18">
        <f>'EPD information'!$AD$16*Tabell2[[#This Row],[Weight (kg)]]</f>
        <v>1.7172099999999999E-2</v>
      </c>
      <c r="AB1336" s="18" t="s">
        <v>48</v>
      </c>
      <c r="AC1336" s="18">
        <f>'EPD information'!$AF$16*Tabell2[[#This Row],[Weight (kg)]]</f>
        <v>1.0834499999999999E-2</v>
      </c>
      <c r="AD1336" s="18">
        <f>'EPD information'!$AG$16*Tabell2[[#This Row],[Weight (kg)]]</f>
        <v>0.36115000000000003</v>
      </c>
      <c r="AE1336" s="18">
        <f>'EPD information'!$AH$16*Tabell2[[#This Row],[Weight (kg)]]</f>
        <v>5.7784000000000004E-4</v>
      </c>
      <c r="AF1336" s="21">
        <f>'EPD information'!$AI$16*Tabell2[[#This Row],[Weight (kg)]]</f>
        <v>-2.6795</v>
      </c>
    </row>
    <row r="1337" spans="1:32" x14ac:dyDescent="0.2">
      <c r="A1337" s="36" t="s">
        <v>240</v>
      </c>
      <c r="B1337" s="37" t="s">
        <v>241</v>
      </c>
      <c r="C1337" s="38">
        <v>545283</v>
      </c>
      <c r="D1337" s="39">
        <v>7319660423474</v>
      </c>
      <c r="E1337" s="37" t="s">
        <v>46</v>
      </c>
      <c r="F1337" s="40">
        <v>500</v>
      </c>
      <c r="G1337" s="37">
        <v>500</v>
      </c>
      <c r="H1337" s="41">
        <v>3.61</v>
      </c>
      <c r="I1337" s="35">
        <f>'EPD information'!$L$16*Tabell2[[#This Row],[Weight (kg)]]</f>
        <v>12.3101</v>
      </c>
      <c r="J1337" s="22">
        <f>'EPD information'!$M$16*Tabell2[[#This Row],[Weight (kg)]]</f>
        <v>0.21443399999999999</v>
      </c>
      <c r="K1337" s="22">
        <f>'EPD information'!$N$16*Tabell2[[#This Row],[Weight (kg)]]</f>
        <v>2.5450499999999997E-2</v>
      </c>
      <c r="L1337" s="22">
        <f>'EPD information'!$O$16*Tabell2[[#This Row],[Weight (kg)]]</f>
        <v>0</v>
      </c>
      <c r="M1337" s="22">
        <f>'EPD information'!$P$16*Tabell2[[#This Row],[Weight (kg)]]</f>
        <v>1.6966999999999999E-2</v>
      </c>
      <c r="N1337" s="22">
        <f>'EPD information'!$Q$16*Tabell2[[#This Row],[Weight (kg)]]</f>
        <v>0.56315999999999999</v>
      </c>
      <c r="O1337" s="22">
        <f>'EPD information'!$R$16*Tabell2[[#This Row],[Weight (kg)]]</f>
        <v>9.1333000000000007E-4</v>
      </c>
      <c r="P1337" s="22">
        <f>'EPD information'!$S$16*Tabell2[[#This Row],[Weight (kg)]]</f>
        <v>-4.3681000000000001</v>
      </c>
      <c r="Q1337" s="35">
        <f>'Product specific GWP'!$T$16*Tabell2[[#This Row],[Weight (kg)]]</f>
        <v>0.15775700000000001</v>
      </c>
      <c r="R1337" s="35" t="s">
        <v>48</v>
      </c>
      <c r="S1337" s="35">
        <f>'EPD information'!$V$16*Tabell2[[#This Row],[Weight (kg)]]</f>
        <v>2.5450499999999997E-2</v>
      </c>
      <c r="T1337" s="35" t="str">
        <f>'EPD information'!$W$16</f>
        <v>ND</v>
      </c>
      <c r="U1337" s="35">
        <f>'EPD information'!$X$16*Tabell2[[#This Row],[Weight (kg)]]</f>
        <v>1.6966999999999999E-2</v>
      </c>
      <c r="V1337" s="35">
        <f>'EPD information'!$Y$16*Tabell2[[#This Row],[Weight (kg)]]</f>
        <v>0.56315999999999999</v>
      </c>
      <c r="W1337" s="35">
        <f>'EPD information'!$Z$16*Tabell2[[#This Row],[Weight (kg)]]</f>
        <v>9.1333000000000007E-4</v>
      </c>
      <c r="X1337" s="35">
        <f>'EPD information'!$AA$16*Tabell2[[#This Row],[Weight (kg)]]</f>
        <v>-4.3681000000000001</v>
      </c>
      <c r="Y1337" s="18">
        <f>'EPD information'!$AB$16*Tabell2[[#This Row],[Weight (kg)]]</f>
        <v>12.1296</v>
      </c>
      <c r="Z1337" s="18">
        <f>'EPD information'!$AC$16*Tabell2[[#This Row],[Weight (kg)]]</f>
        <v>0.21262899999999998</v>
      </c>
      <c r="AA1337" s="18">
        <f>'EPD information'!$AD$16*Tabell2[[#This Row],[Weight (kg)]]</f>
        <v>2.6605699999999999E-2</v>
      </c>
      <c r="AB1337" s="18" t="s">
        <v>48</v>
      </c>
      <c r="AC1337" s="18">
        <f>'EPD information'!$AF$16*Tabell2[[#This Row],[Weight (kg)]]</f>
        <v>1.6786499999999999E-2</v>
      </c>
      <c r="AD1337" s="18">
        <f>'EPD information'!$AG$16*Tabell2[[#This Row],[Weight (kg)]]</f>
        <v>0.55954999999999999</v>
      </c>
      <c r="AE1337" s="18">
        <f>'EPD information'!$AH$16*Tabell2[[#This Row],[Weight (kg)]]</f>
        <v>8.9528000000000003E-4</v>
      </c>
      <c r="AF1337" s="21">
        <f>'EPD information'!$AI$16*Tabell2[[#This Row],[Weight (kg)]]</f>
        <v>-4.1514999999999995</v>
      </c>
    </row>
    <row r="1338" spans="1:32" x14ac:dyDescent="0.2">
      <c r="A1338" s="36" t="s">
        <v>240</v>
      </c>
      <c r="B1338" s="37" t="s">
        <v>241</v>
      </c>
      <c r="C1338" s="38">
        <v>593842</v>
      </c>
      <c r="D1338" s="39">
        <v>7319660845740</v>
      </c>
      <c r="E1338" s="37" t="s">
        <v>46</v>
      </c>
      <c r="F1338" s="40">
        <v>500</v>
      </c>
      <c r="G1338" s="37">
        <v>140</v>
      </c>
      <c r="H1338" s="41">
        <v>0.64</v>
      </c>
      <c r="I1338" s="35">
        <f>'EPD information'!$L$16*Tabell2[[#This Row],[Weight (kg)]]</f>
        <v>2.1824000000000003</v>
      </c>
      <c r="J1338" s="22">
        <f>'EPD information'!$M$16*Tabell2[[#This Row],[Weight (kg)]]</f>
        <v>3.8016000000000001E-2</v>
      </c>
      <c r="K1338" s="22">
        <f>'EPD information'!$N$16*Tabell2[[#This Row],[Weight (kg)]]</f>
        <v>4.5120000000000004E-3</v>
      </c>
      <c r="L1338" s="22">
        <f>'EPD information'!$O$16*Tabell2[[#This Row],[Weight (kg)]]</f>
        <v>0</v>
      </c>
      <c r="M1338" s="22">
        <f>'EPD information'!$P$16*Tabell2[[#This Row],[Weight (kg)]]</f>
        <v>3.0080000000000003E-3</v>
      </c>
      <c r="N1338" s="22">
        <f>'EPD information'!$Q$16*Tabell2[[#This Row],[Weight (kg)]]</f>
        <v>9.9839999999999998E-2</v>
      </c>
      <c r="O1338" s="22">
        <f>'EPD information'!$R$16*Tabell2[[#This Row],[Weight (kg)]]</f>
        <v>1.6192000000000002E-4</v>
      </c>
      <c r="P1338" s="22">
        <f>'EPD information'!$S$16*Tabell2[[#This Row],[Weight (kg)]]</f>
        <v>-0.77439999999999998</v>
      </c>
      <c r="Q1338" s="35">
        <f>'Product specific GWP'!$T$16*Tabell2[[#This Row],[Weight (kg)]]</f>
        <v>2.7968000000000003E-2</v>
      </c>
      <c r="R1338" s="35" t="s">
        <v>48</v>
      </c>
      <c r="S1338" s="35">
        <f>'EPD information'!$V$16*Tabell2[[#This Row],[Weight (kg)]]</f>
        <v>4.5120000000000004E-3</v>
      </c>
      <c r="T1338" s="35" t="str">
        <f>'EPD information'!$W$16</f>
        <v>ND</v>
      </c>
      <c r="U1338" s="35">
        <f>'EPD information'!$X$16*Tabell2[[#This Row],[Weight (kg)]]</f>
        <v>3.0080000000000003E-3</v>
      </c>
      <c r="V1338" s="35">
        <f>'EPD information'!$Y$16*Tabell2[[#This Row],[Weight (kg)]]</f>
        <v>9.9839999999999998E-2</v>
      </c>
      <c r="W1338" s="35">
        <f>'EPD information'!$Z$16*Tabell2[[#This Row],[Weight (kg)]]</f>
        <v>1.6192000000000002E-4</v>
      </c>
      <c r="X1338" s="35">
        <f>'EPD information'!$AA$16*Tabell2[[#This Row],[Weight (kg)]]</f>
        <v>-0.77439999999999998</v>
      </c>
      <c r="Y1338" s="18">
        <f>'EPD information'!$AB$16*Tabell2[[#This Row],[Weight (kg)]]</f>
        <v>2.1503999999999999</v>
      </c>
      <c r="Z1338" s="18">
        <f>'EPD information'!$AC$16*Tabell2[[#This Row],[Weight (kg)]]</f>
        <v>3.7696E-2</v>
      </c>
      <c r="AA1338" s="18">
        <f>'EPD information'!$AD$16*Tabell2[[#This Row],[Weight (kg)]]</f>
        <v>4.7168000000000002E-3</v>
      </c>
      <c r="AB1338" s="18" t="s">
        <v>48</v>
      </c>
      <c r="AC1338" s="18">
        <f>'EPD information'!$AF$16*Tabell2[[#This Row],[Weight (kg)]]</f>
        <v>2.9759999999999999E-3</v>
      </c>
      <c r="AD1338" s="18">
        <f>'EPD information'!$AG$16*Tabell2[[#This Row],[Weight (kg)]]</f>
        <v>9.9199999999999997E-2</v>
      </c>
      <c r="AE1338" s="18">
        <f>'EPD information'!$AH$16*Tabell2[[#This Row],[Weight (kg)]]</f>
        <v>1.5872E-4</v>
      </c>
      <c r="AF1338" s="21">
        <f>'EPD information'!$AI$16*Tabell2[[#This Row],[Weight (kg)]]</f>
        <v>-0.73599999999999999</v>
      </c>
    </row>
    <row r="1339" spans="1:32" x14ac:dyDescent="0.2">
      <c r="A1339" s="36" t="s">
        <v>240</v>
      </c>
      <c r="B1339" s="37" t="s">
        <v>241</v>
      </c>
      <c r="C1339" s="38">
        <v>890110</v>
      </c>
      <c r="D1339" s="39">
        <v>7319668901103</v>
      </c>
      <c r="E1339" s="37" t="s">
        <v>46</v>
      </c>
      <c r="F1339" s="40">
        <v>500</v>
      </c>
      <c r="G1339" s="37">
        <v>355</v>
      </c>
      <c r="H1339" s="41">
        <v>1.56</v>
      </c>
      <c r="I1339" s="35">
        <f>'EPD information'!$L$16*Tabell2[[#This Row],[Weight (kg)]]</f>
        <v>5.3196000000000003</v>
      </c>
      <c r="J1339" s="22">
        <f>'EPD information'!$M$16*Tabell2[[#This Row],[Weight (kg)]]</f>
        <v>9.266400000000001E-2</v>
      </c>
      <c r="K1339" s="22">
        <f>'EPD information'!$N$16*Tabell2[[#This Row],[Weight (kg)]]</f>
        <v>1.0998000000000001E-2</v>
      </c>
      <c r="L1339" s="22">
        <f>'EPD information'!$O$16*Tabell2[[#This Row],[Weight (kg)]]</f>
        <v>0</v>
      </c>
      <c r="M1339" s="22">
        <f>'EPD information'!$P$16*Tabell2[[#This Row],[Weight (kg)]]</f>
        <v>7.3320000000000008E-3</v>
      </c>
      <c r="N1339" s="22">
        <f>'EPD information'!$Q$16*Tabell2[[#This Row],[Weight (kg)]]</f>
        <v>0.24336000000000002</v>
      </c>
      <c r="O1339" s="22">
        <f>'EPD information'!$R$16*Tabell2[[#This Row],[Weight (kg)]]</f>
        <v>3.9468000000000006E-4</v>
      </c>
      <c r="P1339" s="22">
        <f>'EPD information'!$S$16*Tabell2[[#This Row],[Weight (kg)]]</f>
        <v>-1.8875999999999999</v>
      </c>
      <c r="Q1339" s="35">
        <f>'Product specific GWP'!$T$16*Tabell2[[#This Row],[Weight (kg)]]</f>
        <v>6.817200000000001E-2</v>
      </c>
      <c r="R1339" s="35" t="s">
        <v>48</v>
      </c>
      <c r="S1339" s="35">
        <f>'EPD information'!$V$16*Tabell2[[#This Row],[Weight (kg)]]</f>
        <v>1.0998000000000001E-2</v>
      </c>
      <c r="T1339" s="35" t="str">
        <f>'EPD information'!$W$16</f>
        <v>ND</v>
      </c>
      <c r="U1339" s="35">
        <f>'EPD information'!$X$16*Tabell2[[#This Row],[Weight (kg)]]</f>
        <v>7.3320000000000008E-3</v>
      </c>
      <c r="V1339" s="35">
        <f>'EPD information'!$Y$16*Tabell2[[#This Row],[Weight (kg)]]</f>
        <v>0.24336000000000002</v>
      </c>
      <c r="W1339" s="35">
        <f>'EPD information'!$Z$16*Tabell2[[#This Row],[Weight (kg)]]</f>
        <v>3.9468000000000006E-4</v>
      </c>
      <c r="X1339" s="35">
        <f>'EPD information'!$AA$16*Tabell2[[#This Row],[Weight (kg)]]</f>
        <v>-1.8875999999999999</v>
      </c>
      <c r="Y1339" s="18">
        <f>'EPD information'!$AB$16*Tabell2[[#This Row],[Weight (kg)]]</f>
        <v>5.2416</v>
      </c>
      <c r="Z1339" s="18">
        <f>'EPD information'!$AC$16*Tabell2[[#This Row],[Weight (kg)]]</f>
        <v>9.1884000000000007E-2</v>
      </c>
      <c r="AA1339" s="18">
        <f>'EPD information'!$AD$16*Tabell2[[#This Row],[Weight (kg)]]</f>
        <v>1.1497200000000001E-2</v>
      </c>
      <c r="AB1339" s="18" t="s">
        <v>48</v>
      </c>
      <c r="AC1339" s="18">
        <f>'EPD information'!$AF$16*Tabell2[[#This Row],[Weight (kg)]]</f>
        <v>7.254E-3</v>
      </c>
      <c r="AD1339" s="18">
        <f>'EPD information'!$AG$16*Tabell2[[#This Row],[Weight (kg)]]</f>
        <v>0.24180000000000001</v>
      </c>
      <c r="AE1339" s="18">
        <f>'EPD information'!$AH$16*Tabell2[[#This Row],[Weight (kg)]]</f>
        <v>3.8688000000000004E-4</v>
      </c>
      <c r="AF1339" s="21">
        <f>'EPD information'!$AI$16*Tabell2[[#This Row],[Weight (kg)]]</f>
        <v>-1.7939999999999998</v>
      </c>
    </row>
    <row r="1340" spans="1:32" x14ac:dyDescent="0.2">
      <c r="A1340" s="36" t="s">
        <v>240</v>
      </c>
      <c r="B1340" s="37" t="s">
        <v>241</v>
      </c>
      <c r="C1340" s="38">
        <v>890112</v>
      </c>
      <c r="D1340" s="39">
        <v>7319668901127</v>
      </c>
      <c r="E1340" s="37" t="s">
        <v>46</v>
      </c>
      <c r="F1340" s="40">
        <v>500</v>
      </c>
      <c r="G1340" s="37">
        <v>450</v>
      </c>
      <c r="H1340" s="41">
        <v>4.28</v>
      </c>
      <c r="I1340" s="35">
        <f>'EPD information'!$L$16*Tabell2[[#This Row],[Weight (kg)]]</f>
        <v>14.594800000000001</v>
      </c>
      <c r="J1340" s="22">
        <f>'EPD information'!$M$16*Tabell2[[#This Row],[Weight (kg)]]</f>
        <v>0.25423200000000001</v>
      </c>
      <c r="K1340" s="22">
        <f>'EPD information'!$N$16*Tabell2[[#This Row],[Weight (kg)]]</f>
        <v>3.0173999999999999E-2</v>
      </c>
      <c r="L1340" s="22">
        <f>'EPD information'!$O$16*Tabell2[[#This Row],[Weight (kg)]]</f>
        <v>0</v>
      </c>
      <c r="M1340" s="22">
        <f>'EPD information'!$P$16*Tabell2[[#This Row],[Weight (kg)]]</f>
        <v>2.0116000000000002E-2</v>
      </c>
      <c r="N1340" s="22">
        <f>'EPD information'!$Q$16*Tabell2[[#This Row],[Weight (kg)]]</f>
        <v>0.66768000000000005</v>
      </c>
      <c r="O1340" s="22">
        <f>'EPD information'!$R$16*Tabell2[[#This Row],[Weight (kg)]]</f>
        <v>1.0828400000000001E-3</v>
      </c>
      <c r="P1340" s="22">
        <f>'EPD information'!$S$16*Tabell2[[#This Row],[Weight (kg)]]</f>
        <v>-5.1787999999999998</v>
      </c>
      <c r="Q1340" s="35">
        <f>'Product specific GWP'!$T$16*Tabell2[[#This Row],[Weight (kg)]]</f>
        <v>0.18703600000000004</v>
      </c>
      <c r="R1340" s="35" t="s">
        <v>48</v>
      </c>
      <c r="S1340" s="35">
        <f>'EPD information'!$V$16*Tabell2[[#This Row],[Weight (kg)]]</f>
        <v>3.0173999999999999E-2</v>
      </c>
      <c r="T1340" s="35" t="str">
        <f>'EPD information'!$W$16</f>
        <v>ND</v>
      </c>
      <c r="U1340" s="35">
        <f>'EPD information'!$X$16*Tabell2[[#This Row],[Weight (kg)]]</f>
        <v>2.0116000000000002E-2</v>
      </c>
      <c r="V1340" s="35">
        <f>'EPD information'!$Y$16*Tabell2[[#This Row],[Weight (kg)]]</f>
        <v>0.66768000000000005</v>
      </c>
      <c r="W1340" s="35">
        <f>'EPD information'!$Z$16*Tabell2[[#This Row],[Weight (kg)]]</f>
        <v>1.0828400000000001E-3</v>
      </c>
      <c r="X1340" s="35">
        <f>'EPD information'!$AA$16*Tabell2[[#This Row],[Weight (kg)]]</f>
        <v>-5.1787999999999998</v>
      </c>
      <c r="Y1340" s="18">
        <f>'EPD information'!$AB$16*Tabell2[[#This Row],[Weight (kg)]]</f>
        <v>14.380800000000001</v>
      </c>
      <c r="Z1340" s="18">
        <f>'EPD information'!$AC$16*Tabell2[[#This Row],[Weight (kg)]]</f>
        <v>0.25209200000000004</v>
      </c>
      <c r="AA1340" s="18">
        <f>'EPD information'!$AD$16*Tabell2[[#This Row],[Weight (kg)]]</f>
        <v>3.1543599999999998E-2</v>
      </c>
      <c r="AB1340" s="18" t="s">
        <v>48</v>
      </c>
      <c r="AC1340" s="18">
        <f>'EPD information'!$AF$16*Tabell2[[#This Row],[Weight (kg)]]</f>
        <v>1.9902E-2</v>
      </c>
      <c r="AD1340" s="18">
        <f>'EPD information'!$AG$16*Tabell2[[#This Row],[Weight (kg)]]</f>
        <v>0.66339999999999999</v>
      </c>
      <c r="AE1340" s="18">
        <f>'EPD information'!$AH$16*Tabell2[[#This Row],[Weight (kg)]]</f>
        <v>1.0614400000000001E-3</v>
      </c>
      <c r="AF1340" s="21">
        <f>'EPD information'!$AI$16*Tabell2[[#This Row],[Weight (kg)]]</f>
        <v>-4.9219999999999997</v>
      </c>
    </row>
    <row r="1341" spans="1:32" x14ac:dyDescent="0.2">
      <c r="A1341" s="36" t="s">
        <v>240</v>
      </c>
      <c r="B1341" s="37" t="s">
        <v>241</v>
      </c>
      <c r="C1341" s="38">
        <v>593847</v>
      </c>
      <c r="D1341" s="39">
        <v>7319660845795</v>
      </c>
      <c r="E1341" s="37" t="s">
        <v>46</v>
      </c>
      <c r="F1341" s="40">
        <v>500</v>
      </c>
      <c r="G1341" s="37">
        <v>250</v>
      </c>
      <c r="H1341" s="41">
        <v>0.59</v>
      </c>
      <c r="I1341" s="35">
        <f>'EPD information'!$L$16*Tabell2[[#This Row],[Weight (kg)]]</f>
        <v>2.0118999999999998</v>
      </c>
      <c r="J1341" s="22">
        <f>'EPD information'!$M$16*Tabell2[[#This Row],[Weight (kg)]]</f>
        <v>3.5046000000000001E-2</v>
      </c>
      <c r="K1341" s="22">
        <f>'EPD information'!$N$16*Tabell2[[#This Row],[Weight (kg)]]</f>
        <v>4.1595E-3</v>
      </c>
      <c r="L1341" s="22">
        <f>'EPD information'!$O$16*Tabell2[[#This Row],[Weight (kg)]]</f>
        <v>0</v>
      </c>
      <c r="M1341" s="22">
        <f>'EPD information'!$P$16*Tabell2[[#This Row],[Weight (kg)]]</f>
        <v>2.7729999999999999E-3</v>
      </c>
      <c r="N1341" s="22">
        <f>'EPD information'!$Q$16*Tabell2[[#This Row],[Weight (kg)]]</f>
        <v>9.2039999999999997E-2</v>
      </c>
      <c r="O1341" s="22">
        <f>'EPD information'!$R$16*Tabell2[[#This Row],[Weight (kg)]]</f>
        <v>1.4927000000000001E-4</v>
      </c>
      <c r="P1341" s="22">
        <f>'EPD information'!$S$16*Tabell2[[#This Row],[Weight (kg)]]</f>
        <v>-0.71389999999999998</v>
      </c>
      <c r="Q1341" s="35">
        <f>'Product specific GWP'!$T$16*Tabell2[[#This Row],[Weight (kg)]]</f>
        <v>2.5783E-2</v>
      </c>
      <c r="R1341" s="35" t="s">
        <v>48</v>
      </c>
      <c r="S1341" s="35">
        <f>'EPD information'!$V$16*Tabell2[[#This Row],[Weight (kg)]]</f>
        <v>4.1595E-3</v>
      </c>
      <c r="T1341" s="35" t="str">
        <f>'EPD information'!$W$16</f>
        <v>ND</v>
      </c>
      <c r="U1341" s="35">
        <f>'EPD information'!$X$16*Tabell2[[#This Row],[Weight (kg)]]</f>
        <v>2.7729999999999999E-3</v>
      </c>
      <c r="V1341" s="35">
        <f>'EPD information'!$Y$16*Tabell2[[#This Row],[Weight (kg)]]</f>
        <v>9.2039999999999997E-2</v>
      </c>
      <c r="W1341" s="35">
        <f>'EPD information'!$Z$16*Tabell2[[#This Row],[Weight (kg)]]</f>
        <v>1.4927000000000001E-4</v>
      </c>
      <c r="X1341" s="35">
        <f>'EPD information'!$AA$16*Tabell2[[#This Row],[Weight (kg)]]</f>
        <v>-0.71389999999999998</v>
      </c>
      <c r="Y1341" s="18">
        <f>'EPD information'!$AB$16*Tabell2[[#This Row],[Weight (kg)]]</f>
        <v>1.9823999999999997</v>
      </c>
      <c r="Z1341" s="18">
        <f>'EPD information'!$AC$16*Tabell2[[#This Row],[Weight (kg)]]</f>
        <v>3.4750999999999997E-2</v>
      </c>
      <c r="AA1341" s="18">
        <f>'EPD information'!$AD$16*Tabell2[[#This Row],[Weight (kg)]]</f>
        <v>4.3482999999999994E-3</v>
      </c>
      <c r="AB1341" s="18" t="s">
        <v>48</v>
      </c>
      <c r="AC1341" s="18">
        <f>'EPD information'!$AF$16*Tabell2[[#This Row],[Weight (kg)]]</f>
        <v>2.7434999999999998E-3</v>
      </c>
      <c r="AD1341" s="18">
        <f>'EPD information'!$AG$16*Tabell2[[#This Row],[Weight (kg)]]</f>
        <v>9.144999999999999E-2</v>
      </c>
      <c r="AE1341" s="18">
        <f>'EPD information'!$AH$16*Tabell2[[#This Row],[Weight (kg)]]</f>
        <v>1.4631999999999999E-4</v>
      </c>
      <c r="AF1341" s="21">
        <f>'EPD information'!$AI$16*Tabell2[[#This Row],[Weight (kg)]]</f>
        <v>-0.67849999999999988</v>
      </c>
    </row>
    <row r="1342" spans="1:32" x14ac:dyDescent="0.2">
      <c r="A1342" s="36" t="s">
        <v>240</v>
      </c>
      <c r="B1342" s="37" t="s">
        <v>241</v>
      </c>
      <c r="C1342" s="38">
        <v>890107</v>
      </c>
      <c r="D1342" s="39">
        <v>7319668901073</v>
      </c>
      <c r="E1342" s="37" t="s">
        <v>46</v>
      </c>
      <c r="F1342" s="40">
        <v>500</v>
      </c>
      <c r="G1342" s="37">
        <v>224</v>
      </c>
      <c r="H1342" s="41">
        <v>1.33</v>
      </c>
      <c r="I1342" s="35">
        <f>'EPD information'!$L$16*Tabell2[[#This Row],[Weight (kg)]]</f>
        <v>4.5353000000000003</v>
      </c>
      <c r="J1342" s="22">
        <f>'EPD information'!$M$16*Tabell2[[#This Row],[Weight (kg)]]</f>
        <v>7.9002000000000003E-2</v>
      </c>
      <c r="K1342" s="22">
        <f>'EPD information'!$N$16*Tabell2[[#This Row],[Weight (kg)]]</f>
        <v>9.3765000000000012E-3</v>
      </c>
      <c r="L1342" s="22">
        <f>'EPD information'!$O$16*Tabell2[[#This Row],[Weight (kg)]]</f>
        <v>0</v>
      </c>
      <c r="M1342" s="22">
        <f>'EPD information'!$P$16*Tabell2[[#This Row],[Weight (kg)]]</f>
        <v>6.2510000000000005E-3</v>
      </c>
      <c r="N1342" s="22">
        <f>'EPD information'!$Q$16*Tabell2[[#This Row],[Weight (kg)]]</f>
        <v>0.20748</v>
      </c>
      <c r="O1342" s="22">
        <f>'EPD information'!$R$16*Tabell2[[#This Row],[Weight (kg)]]</f>
        <v>3.3649000000000005E-4</v>
      </c>
      <c r="P1342" s="22">
        <f>'EPD information'!$S$16*Tabell2[[#This Row],[Weight (kg)]]</f>
        <v>-1.6093</v>
      </c>
      <c r="Q1342" s="35">
        <f>'Product specific GWP'!$T$16*Tabell2[[#This Row],[Weight (kg)]]</f>
        <v>5.8121000000000006E-2</v>
      </c>
      <c r="R1342" s="35" t="s">
        <v>48</v>
      </c>
      <c r="S1342" s="35">
        <f>'EPD information'!$V$16*Tabell2[[#This Row],[Weight (kg)]]</f>
        <v>9.3765000000000012E-3</v>
      </c>
      <c r="T1342" s="35" t="str">
        <f>'EPD information'!$W$16</f>
        <v>ND</v>
      </c>
      <c r="U1342" s="35">
        <f>'EPD information'!$X$16*Tabell2[[#This Row],[Weight (kg)]]</f>
        <v>6.2510000000000005E-3</v>
      </c>
      <c r="V1342" s="35">
        <f>'EPD information'!$Y$16*Tabell2[[#This Row],[Weight (kg)]]</f>
        <v>0.20748</v>
      </c>
      <c r="W1342" s="35">
        <f>'EPD information'!$Z$16*Tabell2[[#This Row],[Weight (kg)]]</f>
        <v>3.3649000000000005E-4</v>
      </c>
      <c r="X1342" s="35">
        <f>'EPD information'!$AA$16*Tabell2[[#This Row],[Weight (kg)]]</f>
        <v>-1.6093</v>
      </c>
      <c r="Y1342" s="18">
        <f>'EPD information'!$AB$16*Tabell2[[#This Row],[Weight (kg)]]</f>
        <v>4.4687999999999999</v>
      </c>
      <c r="Z1342" s="18">
        <f>'EPD information'!$AC$16*Tabell2[[#This Row],[Weight (kg)]]</f>
        <v>7.8337000000000004E-2</v>
      </c>
      <c r="AA1342" s="18">
        <f>'EPD information'!$AD$16*Tabell2[[#This Row],[Weight (kg)]]</f>
        <v>9.8021000000000011E-3</v>
      </c>
      <c r="AB1342" s="18" t="s">
        <v>48</v>
      </c>
      <c r="AC1342" s="18">
        <f>'EPD information'!$AF$16*Tabell2[[#This Row],[Weight (kg)]]</f>
        <v>6.1844999999999999E-3</v>
      </c>
      <c r="AD1342" s="18">
        <f>'EPD information'!$AG$16*Tabell2[[#This Row],[Weight (kg)]]</f>
        <v>0.20615</v>
      </c>
      <c r="AE1342" s="18">
        <f>'EPD information'!$AH$16*Tabell2[[#This Row],[Weight (kg)]]</f>
        <v>3.2984000000000003E-4</v>
      </c>
      <c r="AF1342" s="21">
        <f>'EPD information'!$AI$16*Tabell2[[#This Row],[Weight (kg)]]</f>
        <v>-1.5294999999999999</v>
      </c>
    </row>
    <row r="1343" spans="1:32" x14ac:dyDescent="0.2">
      <c r="A1343" s="36" t="s">
        <v>240</v>
      </c>
      <c r="B1343" s="37" t="s">
        <v>241</v>
      </c>
      <c r="C1343" s="38">
        <v>890111</v>
      </c>
      <c r="D1343" s="39">
        <v>7319668901110</v>
      </c>
      <c r="E1343" s="37" t="s">
        <v>46</v>
      </c>
      <c r="F1343" s="40">
        <v>500</v>
      </c>
      <c r="G1343" s="37">
        <v>400</v>
      </c>
      <c r="H1343" s="41">
        <v>4.24</v>
      </c>
      <c r="I1343" s="35">
        <f>'EPD information'!$L$16*Tabell2[[#This Row],[Weight (kg)]]</f>
        <v>14.458400000000001</v>
      </c>
      <c r="J1343" s="22">
        <f>'EPD information'!$M$16*Tabell2[[#This Row],[Weight (kg)]]</f>
        <v>0.25185600000000002</v>
      </c>
      <c r="K1343" s="22">
        <f>'EPD information'!$N$16*Tabell2[[#This Row],[Weight (kg)]]</f>
        <v>2.9892000000000002E-2</v>
      </c>
      <c r="L1343" s="22">
        <f>'EPD information'!$O$16*Tabell2[[#This Row],[Weight (kg)]]</f>
        <v>0</v>
      </c>
      <c r="M1343" s="22">
        <f>'EPD information'!$P$16*Tabell2[[#This Row],[Weight (kg)]]</f>
        <v>1.9928000000000001E-2</v>
      </c>
      <c r="N1343" s="22">
        <f>'EPD information'!$Q$16*Tabell2[[#This Row],[Weight (kg)]]</f>
        <v>0.66144000000000003</v>
      </c>
      <c r="O1343" s="22">
        <f>'EPD information'!$R$16*Tabell2[[#This Row],[Weight (kg)]]</f>
        <v>1.0727200000000001E-3</v>
      </c>
      <c r="P1343" s="22">
        <f>'EPD information'!$S$16*Tabell2[[#This Row],[Weight (kg)]]</f>
        <v>-5.1303999999999998</v>
      </c>
      <c r="Q1343" s="35">
        <f>'Product specific GWP'!$T$16*Tabell2[[#This Row],[Weight (kg)]]</f>
        <v>0.18528800000000001</v>
      </c>
      <c r="R1343" s="35" t="s">
        <v>48</v>
      </c>
      <c r="S1343" s="35">
        <f>'EPD information'!$V$16*Tabell2[[#This Row],[Weight (kg)]]</f>
        <v>2.9892000000000002E-2</v>
      </c>
      <c r="T1343" s="35" t="str">
        <f>'EPD information'!$W$16</f>
        <v>ND</v>
      </c>
      <c r="U1343" s="35">
        <f>'EPD information'!$X$16*Tabell2[[#This Row],[Weight (kg)]]</f>
        <v>1.9928000000000001E-2</v>
      </c>
      <c r="V1343" s="35">
        <f>'EPD information'!$Y$16*Tabell2[[#This Row],[Weight (kg)]]</f>
        <v>0.66144000000000003</v>
      </c>
      <c r="W1343" s="35">
        <f>'EPD information'!$Z$16*Tabell2[[#This Row],[Weight (kg)]]</f>
        <v>1.0727200000000001E-3</v>
      </c>
      <c r="X1343" s="35">
        <f>'EPD information'!$AA$16*Tabell2[[#This Row],[Weight (kg)]]</f>
        <v>-5.1303999999999998</v>
      </c>
      <c r="Y1343" s="18">
        <f>'EPD information'!$AB$16*Tabell2[[#This Row],[Weight (kg)]]</f>
        <v>14.2464</v>
      </c>
      <c r="Z1343" s="18">
        <f>'EPD information'!$AC$16*Tabell2[[#This Row],[Weight (kg)]]</f>
        <v>0.24973600000000001</v>
      </c>
      <c r="AA1343" s="18">
        <f>'EPD information'!$AD$16*Tabell2[[#This Row],[Weight (kg)]]</f>
        <v>3.12488E-2</v>
      </c>
      <c r="AB1343" s="18" t="s">
        <v>48</v>
      </c>
      <c r="AC1343" s="18">
        <f>'EPD information'!$AF$16*Tabell2[[#This Row],[Weight (kg)]]</f>
        <v>1.9716000000000001E-2</v>
      </c>
      <c r="AD1343" s="18">
        <f>'EPD information'!$AG$16*Tabell2[[#This Row],[Weight (kg)]]</f>
        <v>0.65720000000000001</v>
      </c>
      <c r="AE1343" s="18">
        <f>'EPD information'!$AH$16*Tabell2[[#This Row],[Weight (kg)]]</f>
        <v>1.05152E-3</v>
      </c>
      <c r="AF1343" s="21">
        <f>'EPD information'!$AI$16*Tabell2[[#This Row],[Weight (kg)]]</f>
        <v>-4.8759999999999994</v>
      </c>
    </row>
    <row r="1344" spans="1:32" x14ac:dyDescent="0.2">
      <c r="A1344" s="36" t="s">
        <v>240</v>
      </c>
      <c r="B1344" s="37" t="s">
        <v>241</v>
      </c>
      <c r="C1344" s="38">
        <v>890114</v>
      </c>
      <c r="D1344" s="39">
        <v>7319668901141</v>
      </c>
      <c r="E1344" s="37" t="s">
        <v>46</v>
      </c>
      <c r="F1344" s="40">
        <v>560</v>
      </c>
      <c r="G1344" s="37">
        <v>315</v>
      </c>
      <c r="H1344" s="41">
        <v>2.33</v>
      </c>
      <c r="I1344" s="35">
        <f>'EPD information'!$L$16*Tabell2[[#This Row],[Weight (kg)]]</f>
        <v>7.9453000000000005</v>
      </c>
      <c r="J1344" s="22">
        <f>'EPD information'!$M$16*Tabell2[[#This Row],[Weight (kg)]]</f>
        <v>0.138402</v>
      </c>
      <c r="K1344" s="22">
        <f>'EPD information'!$N$16*Tabell2[[#This Row],[Weight (kg)]]</f>
        <v>1.64265E-2</v>
      </c>
      <c r="L1344" s="22">
        <f>'EPD information'!$O$16*Tabell2[[#This Row],[Weight (kg)]]</f>
        <v>0</v>
      </c>
      <c r="M1344" s="22">
        <f>'EPD information'!$P$16*Tabell2[[#This Row],[Weight (kg)]]</f>
        <v>1.0951000000000001E-2</v>
      </c>
      <c r="N1344" s="22">
        <f>'EPD information'!$Q$16*Tabell2[[#This Row],[Weight (kg)]]</f>
        <v>0.36348000000000003</v>
      </c>
      <c r="O1344" s="22">
        <f>'EPD information'!$R$16*Tabell2[[#This Row],[Weight (kg)]]</f>
        <v>5.8949000000000002E-4</v>
      </c>
      <c r="P1344" s="22">
        <f>'EPD information'!$S$16*Tabell2[[#This Row],[Weight (kg)]]</f>
        <v>-2.8193000000000001</v>
      </c>
      <c r="Q1344" s="35">
        <f>'Product specific GWP'!$T$16*Tabell2[[#This Row],[Weight (kg)]]</f>
        <v>0.10182100000000001</v>
      </c>
      <c r="R1344" s="35" t="s">
        <v>48</v>
      </c>
      <c r="S1344" s="35">
        <f>'EPD information'!$V$16*Tabell2[[#This Row],[Weight (kg)]]</f>
        <v>1.64265E-2</v>
      </c>
      <c r="T1344" s="35" t="str">
        <f>'EPD information'!$W$16</f>
        <v>ND</v>
      </c>
      <c r="U1344" s="35">
        <f>'EPD information'!$X$16*Tabell2[[#This Row],[Weight (kg)]]</f>
        <v>1.0951000000000001E-2</v>
      </c>
      <c r="V1344" s="35">
        <f>'EPD information'!$Y$16*Tabell2[[#This Row],[Weight (kg)]]</f>
        <v>0.36348000000000003</v>
      </c>
      <c r="W1344" s="35">
        <f>'EPD information'!$Z$16*Tabell2[[#This Row],[Weight (kg)]]</f>
        <v>5.8949000000000002E-4</v>
      </c>
      <c r="X1344" s="35">
        <f>'EPD information'!$AA$16*Tabell2[[#This Row],[Weight (kg)]]</f>
        <v>-2.8193000000000001</v>
      </c>
      <c r="Y1344" s="18">
        <f>'EPD information'!$AB$16*Tabell2[[#This Row],[Weight (kg)]]</f>
        <v>7.8288000000000002</v>
      </c>
      <c r="Z1344" s="18">
        <f>'EPD information'!$AC$16*Tabell2[[#This Row],[Weight (kg)]]</f>
        <v>0.137237</v>
      </c>
      <c r="AA1344" s="18">
        <f>'EPD information'!$AD$16*Tabell2[[#This Row],[Weight (kg)]]</f>
        <v>1.7172099999999999E-2</v>
      </c>
      <c r="AB1344" s="18" t="s">
        <v>48</v>
      </c>
      <c r="AC1344" s="18">
        <f>'EPD information'!$AF$16*Tabell2[[#This Row],[Weight (kg)]]</f>
        <v>1.0834499999999999E-2</v>
      </c>
      <c r="AD1344" s="18">
        <f>'EPD information'!$AG$16*Tabell2[[#This Row],[Weight (kg)]]</f>
        <v>0.36115000000000003</v>
      </c>
      <c r="AE1344" s="18">
        <f>'EPD information'!$AH$16*Tabell2[[#This Row],[Weight (kg)]]</f>
        <v>5.7784000000000004E-4</v>
      </c>
      <c r="AF1344" s="21">
        <f>'EPD information'!$AI$16*Tabell2[[#This Row],[Weight (kg)]]</f>
        <v>-2.6795</v>
      </c>
    </row>
    <row r="1345" spans="1:32" x14ac:dyDescent="0.2">
      <c r="A1345" s="36" t="s">
        <v>240</v>
      </c>
      <c r="B1345" s="37" t="s">
        <v>241</v>
      </c>
      <c r="C1345" s="38">
        <v>593861</v>
      </c>
      <c r="D1345" s="39">
        <v>7319660845931</v>
      </c>
      <c r="E1345" s="37" t="s">
        <v>46</v>
      </c>
      <c r="F1345" s="40">
        <v>560</v>
      </c>
      <c r="G1345" s="37">
        <v>250</v>
      </c>
      <c r="H1345" s="41">
        <v>1.56</v>
      </c>
      <c r="I1345" s="35">
        <f>'EPD information'!$L$16*Tabell2[[#This Row],[Weight (kg)]]</f>
        <v>5.3196000000000003</v>
      </c>
      <c r="J1345" s="22">
        <f>'EPD information'!$M$16*Tabell2[[#This Row],[Weight (kg)]]</f>
        <v>9.266400000000001E-2</v>
      </c>
      <c r="K1345" s="22">
        <f>'EPD information'!$N$16*Tabell2[[#This Row],[Weight (kg)]]</f>
        <v>1.0998000000000001E-2</v>
      </c>
      <c r="L1345" s="22">
        <f>'EPD information'!$O$16*Tabell2[[#This Row],[Weight (kg)]]</f>
        <v>0</v>
      </c>
      <c r="M1345" s="22">
        <f>'EPD information'!$P$16*Tabell2[[#This Row],[Weight (kg)]]</f>
        <v>7.3320000000000008E-3</v>
      </c>
      <c r="N1345" s="22">
        <f>'EPD information'!$Q$16*Tabell2[[#This Row],[Weight (kg)]]</f>
        <v>0.24336000000000002</v>
      </c>
      <c r="O1345" s="22">
        <f>'EPD information'!$R$16*Tabell2[[#This Row],[Weight (kg)]]</f>
        <v>3.9468000000000006E-4</v>
      </c>
      <c r="P1345" s="22">
        <f>'EPD information'!$S$16*Tabell2[[#This Row],[Weight (kg)]]</f>
        <v>-1.8875999999999999</v>
      </c>
      <c r="Q1345" s="35">
        <f>'Product specific GWP'!$T$16*Tabell2[[#This Row],[Weight (kg)]]</f>
        <v>6.817200000000001E-2</v>
      </c>
      <c r="R1345" s="35" t="s">
        <v>48</v>
      </c>
      <c r="S1345" s="35">
        <f>'EPD information'!$V$16*Tabell2[[#This Row],[Weight (kg)]]</f>
        <v>1.0998000000000001E-2</v>
      </c>
      <c r="T1345" s="35" t="str">
        <f>'EPD information'!$W$16</f>
        <v>ND</v>
      </c>
      <c r="U1345" s="35">
        <f>'EPD information'!$X$16*Tabell2[[#This Row],[Weight (kg)]]</f>
        <v>7.3320000000000008E-3</v>
      </c>
      <c r="V1345" s="35">
        <f>'EPD information'!$Y$16*Tabell2[[#This Row],[Weight (kg)]]</f>
        <v>0.24336000000000002</v>
      </c>
      <c r="W1345" s="35">
        <f>'EPD information'!$Z$16*Tabell2[[#This Row],[Weight (kg)]]</f>
        <v>3.9468000000000006E-4</v>
      </c>
      <c r="X1345" s="35">
        <f>'EPD information'!$AA$16*Tabell2[[#This Row],[Weight (kg)]]</f>
        <v>-1.8875999999999999</v>
      </c>
      <c r="Y1345" s="18">
        <f>'EPD information'!$AB$16*Tabell2[[#This Row],[Weight (kg)]]</f>
        <v>5.2416</v>
      </c>
      <c r="Z1345" s="18">
        <f>'EPD information'!$AC$16*Tabell2[[#This Row],[Weight (kg)]]</f>
        <v>9.1884000000000007E-2</v>
      </c>
      <c r="AA1345" s="18">
        <f>'EPD information'!$AD$16*Tabell2[[#This Row],[Weight (kg)]]</f>
        <v>1.1497200000000001E-2</v>
      </c>
      <c r="AB1345" s="18" t="s">
        <v>48</v>
      </c>
      <c r="AC1345" s="18">
        <f>'EPD information'!$AF$16*Tabell2[[#This Row],[Weight (kg)]]</f>
        <v>7.254E-3</v>
      </c>
      <c r="AD1345" s="18">
        <f>'EPD information'!$AG$16*Tabell2[[#This Row],[Weight (kg)]]</f>
        <v>0.24180000000000001</v>
      </c>
      <c r="AE1345" s="18">
        <f>'EPD information'!$AH$16*Tabell2[[#This Row],[Weight (kg)]]</f>
        <v>3.8688000000000004E-4</v>
      </c>
      <c r="AF1345" s="21">
        <f>'EPD information'!$AI$16*Tabell2[[#This Row],[Weight (kg)]]</f>
        <v>-1.7939999999999998</v>
      </c>
    </row>
    <row r="1346" spans="1:32" x14ac:dyDescent="0.2">
      <c r="A1346" s="36" t="s">
        <v>240</v>
      </c>
      <c r="B1346" s="37" t="s">
        <v>241</v>
      </c>
      <c r="C1346" s="38">
        <v>593857</v>
      </c>
      <c r="D1346" s="39">
        <v>7319660845894</v>
      </c>
      <c r="E1346" s="37" t="s">
        <v>46</v>
      </c>
      <c r="F1346" s="40">
        <v>560</v>
      </c>
      <c r="G1346" s="37">
        <v>160</v>
      </c>
      <c r="H1346" s="41">
        <v>0.92</v>
      </c>
      <c r="I1346" s="35">
        <f>'EPD information'!$L$16*Tabell2[[#This Row],[Weight (kg)]]</f>
        <v>3.1372000000000004</v>
      </c>
      <c r="J1346" s="22">
        <f>'EPD information'!$M$16*Tabell2[[#This Row],[Weight (kg)]]</f>
        <v>5.4648000000000002E-2</v>
      </c>
      <c r="K1346" s="22">
        <f>'EPD information'!$N$16*Tabell2[[#This Row],[Weight (kg)]]</f>
        <v>6.4860000000000004E-3</v>
      </c>
      <c r="L1346" s="22">
        <f>'EPD information'!$O$16*Tabell2[[#This Row],[Weight (kg)]]</f>
        <v>0</v>
      </c>
      <c r="M1346" s="22">
        <f>'EPD information'!$P$16*Tabell2[[#This Row],[Weight (kg)]]</f>
        <v>4.3240000000000006E-3</v>
      </c>
      <c r="N1346" s="22">
        <f>'EPD information'!$Q$16*Tabell2[[#This Row],[Weight (kg)]]</f>
        <v>0.14352000000000001</v>
      </c>
      <c r="O1346" s="22">
        <f>'EPD information'!$R$16*Tabell2[[#This Row],[Weight (kg)]]</f>
        <v>2.3276000000000004E-4</v>
      </c>
      <c r="P1346" s="22">
        <f>'EPD information'!$S$16*Tabell2[[#This Row],[Weight (kg)]]</f>
        <v>-1.1132</v>
      </c>
      <c r="Q1346" s="35">
        <f>'Product specific GWP'!$T$16*Tabell2[[#This Row],[Weight (kg)]]</f>
        <v>4.0204000000000004E-2</v>
      </c>
      <c r="R1346" s="35" t="s">
        <v>48</v>
      </c>
      <c r="S1346" s="35">
        <f>'EPD information'!$V$16*Tabell2[[#This Row],[Weight (kg)]]</f>
        <v>6.4860000000000004E-3</v>
      </c>
      <c r="T1346" s="35" t="str">
        <f>'EPD information'!$W$16</f>
        <v>ND</v>
      </c>
      <c r="U1346" s="35">
        <f>'EPD information'!$X$16*Tabell2[[#This Row],[Weight (kg)]]</f>
        <v>4.3240000000000006E-3</v>
      </c>
      <c r="V1346" s="35">
        <f>'EPD information'!$Y$16*Tabell2[[#This Row],[Weight (kg)]]</f>
        <v>0.14352000000000001</v>
      </c>
      <c r="W1346" s="35">
        <f>'EPD information'!$Z$16*Tabell2[[#This Row],[Weight (kg)]]</f>
        <v>2.3276000000000004E-4</v>
      </c>
      <c r="X1346" s="35">
        <f>'EPD information'!$AA$16*Tabell2[[#This Row],[Weight (kg)]]</f>
        <v>-1.1132</v>
      </c>
      <c r="Y1346" s="18">
        <f>'EPD information'!$AB$16*Tabell2[[#This Row],[Weight (kg)]]</f>
        <v>3.0912000000000002</v>
      </c>
      <c r="Z1346" s="18">
        <f>'EPD information'!$AC$16*Tabell2[[#This Row],[Weight (kg)]]</f>
        <v>5.4188E-2</v>
      </c>
      <c r="AA1346" s="18">
        <f>'EPD information'!$AD$16*Tabell2[[#This Row],[Weight (kg)]]</f>
        <v>6.7803999999999998E-3</v>
      </c>
      <c r="AB1346" s="18" t="s">
        <v>48</v>
      </c>
      <c r="AC1346" s="18">
        <f>'EPD information'!$AF$16*Tabell2[[#This Row],[Weight (kg)]]</f>
        <v>4.2779999999999997E-3</v>
      </c>
      <c r="AD1346" s="18">
        <f>'EPD information'!$AG$16*Tabell2[[#This Row],[Weight (kg)]]</f>
        <v>0.1426</v>
      </c>
      <c r="AE1346" s="18">
        <f>'EPD information'!$AH$16*Tabell2[[#This Row],[Weight (kg)]]</f>
        <v>2.2816000000000001E-4</v>
      </c>
      <c r="AF1346" s="21">
        <f>'EPD information'!$AI$16*Tabell2[[#This Row],[Weight (kg)]]</f>
        <v>-1.0580000000000001</v>
      </c>
    </row>
    <row r="1347" spans="1:32" x14ac:dyDescent="0.2">
      <c r="A1347" s="36" t="s">
        <v>240</v>
      </c>
      <c r="B1347" s="37" t="s">
        <v>241</v>
      </c>
      <c r="C1347" s="38">
        <v>890116</v>
      </c>
      <c r="D1347" s="39">
        <v>7319668901165</v>
      </c>
      <c r="E1347" s="37" t="s">
        <v>46</v>
      </c>
      <c r="F1347" s="40">
        <v>560</v>
      </c>
      <c r="G1347" s="37">
        <v>400</v>
      </c>
      <c r="H1347" s="41">
        <v>4.24</v>
      </c>
      <c r="I1347" s="35">
        <f>'EPD information'!$L$16*Tabell2[[#This Row],[Weight (kg)]]</f>
        <v>14.458400000000001</v>
      </c>
      <c r="J1347" s="22">
        <f>'EPD information'!$M$16*Tabell2[[#This Row],[Weight (kg)]]</f>
        <v>0.25185600000000002</v>
      </c>
      <c r="K1347" s="22">
        <f>'EPD information'!$N$16*Tabell2[[#This Row],[Weight (kg)]]</f>
        <v>2.9892000000000002E-2</v>
      </c>
      <c r="L1347" s="22">
        <f>'EPD information'!$O$16*Tabell2[[#This Row],[Weight (kg)]]</f>
        <v>0</v>
      </c>
      <c r="M1347" s="22">
        <f>'EPD information'!$P$16*Tabell2[[#This Row],[Weight (kg)]]</f>
        <v>1.9928000000000001E-2</v>
      </c>
      <c r="N1347" s="22">
        <f>'EPD information'!$Q$16*Tabell2[[#This Row],[Weight (kg)]]</f>
        <v>0.66144000000000003</v>
      </c>
      <c r="O1347" s="22">
        <f>'EPD information'!$R$16*Tabell2[[#This Row],[Weight (kg)]]</f>
        <v>1.0727200000000001E-3</v>
      </c>
      <c r="P1347" s="22">
        <f>'EPD information'!$S$16*Tabell2[[#This Row],[Weight (kg)]]</f>
        <v>-5.1303999999999998</v>
      </c>
      <c r="Q1347" s="35">
        <f>'Product specific GWP'!$T$16*Tabell2[[#This Row],[Weight (kg)]]</f>
        <v>0.18528800000000001</v>
      </c>
      <c r="R1347" s="35" t="s">
        <v>48</v>
      </c>
      <c r="S1347" s="35">
        <f>'EPD information'!$V$16*Tabell2[[#This Row],[Weight (kg)]]</f>
        <v>2.9892000000000002E-2</v>
      </c>
      <c r="T1347" s="35" t="str">
        <f>'EPD information'!$W$16</f>
        <v>ND</v>
      </c>
      <c r="U1347" s="35">
        <f>'EPD information'!$X$16*Tabell2[[#This Row],[Weight (kg)]]</f>
        <v>1.9928000000000001E-2</v>
      </c>
      <c r="V1347" s="35">
        <f>'EPD information'!$Y$16*Tabell2[[#This Row],[Weight (kg)]]</f>
        <v>0.66144000000000003</v>
      </c>
      <c r="W1347" s="35">
        <f>'EPD information'!$Z$16*Tabell2[[#This Row],[Weight (kg)]]</f>
        <v>1.0727200000000001E-3</v>
      </c>
      <c r="X1347" s="35">
        <f>'EPD information'!$AA$16*Tabell2[[#This Row],[Weight (kg)]]</f>
        <v>-5.1303999999999998</v>
      </c>
      <c r="Y1347" s="18">
        <f>'EPD information'!$AB$16*Tabell2[[#This Row],[Weight (kg)]]</f>
        <v>14.2464</v>
      </c>
      <c r="Z1347" s="18">
        <f>'EPD information'!$AC$16*Tabell2[[#This Row],[Weight (kg)]]</f>
        <v>0.24973600000000001</v>
      </c>
      <c r="AA1347" s="18">
        <f>'EPD information'!$AD$16*Tabell2[[#This Row],[Weight (kg)]]</f>
        <v>3.12488E-2</v>
      </c>
      <c r="AB1347" s="18" t="s">
        <v>48</v>
      </c>
      <c r="AC1347" s="18">
        <f>'EPD information'!$AF$16*Tabell2[[#This Row],[Weight (kg)]]</f>
        <v>1.9716000000000001E-2</v>
      </c>
      <c r="AD1347" s="18">
        <f>'EPD information'!$AG$16*Tabell2[[#This Row],[Weight (kg)]]</f>
        <v>0.65720000000000001</v>
      </c>
      <c r="AE1347" s="18">
        <f>'EPD information'!$AH$16*Tabell2[[#This Row],[Weight (kg)]]</f>
        <v>1.05152E-3</v>
      </c>
      <c r="AF1347" s="21">
        <f>'EPD information'!$AI$16*Tabell2[[#This Row],[Weight (kg)]]</f>
        <v>-4.8759999999999994</v>
      </c>
    </row>
    <row r="1348" spans="1:32" x14ac:dyDescent="0.2">
      <c r="A1348" s="36" t="s">
        <v>240</v>
      </c>
      <c r="B1348" s="37" t="s">
        <v>241</v>
      </c>
      <c r="C1348" s="38">
        <v>593851</v>
      </c>
      <c r="D1348" s="39">
        <v>7319660845832</v>
      </c>
      <c r="E1348" s="37" t="s">
        <v>46</v>
      </c>
      <c r="F1348" s="40">
        <v>560</v>
      </c>
      <c r="G1348" s="37">
        <v>80</v>
      </c>
      <c r="H1348" s="41">
        <v>0.27</v>
      </c>
      <c r="I1348" s="35">
        <f>'EPD information'!$L$16*Tabell2[[#This Row],[Weight (kg)]]</f>
        <v>0.92070000000000007</v>
      </c>
      <c r="J1348" s="22">
        <f>'EPD information'!$M$16*Tabell2[[#This Row],[Weight (kg)]]</f>
        <v>1.6038E-2</v>
      </c>
      <c r="K1348" s="22">
        <f>'EPD information'!$N$16*Tabell2[[#This Row],[Weight (kg)]]</f>
        <v>1.9035E-3</v>
      </c>
      <c r="L1348" s="22">
        <f>'EPD information'!$O$16*Tabell2[[#This Row],[Weight (kg)]]</f>
        <v>0</v>
      </c>
      <c r="M1348" s="22">
        <f>'EPD information'!$P$16*Tabell2[[#This Row],[Weight (kg)]]</f>
        <v>1.2690000000000002E-3</v>
      </c>
      <c r="N1348" s="22">
        <f>'EPD information'!$Q$16*Tabell2[[#This Row],[Weight (kg)]]</f>
        <v>4.2120000000000005E-2</v>
      </c>
      <c r="O1348" s="22">
        <f>'EPD information'!$R$16*Tabell2[[#This Row],[Weight (kg)]]</f>
        <v>6.8310000000000015E-5</v>
      </c>
      <c r="P1348" s="22">
        <f>'EPD information'!$S$16*Tabell2[[#This Row],[Weight (kg)]]</f>
        <v>-0.32669999999999999</v>
      </c>
      <c r="Q1348" s="35">
        <f>'Product specific GWP'!$T$16*Tabell2[[#This Row],[Weight (kg)]]</f>
        <v>1.1799000000000002E-2</v>
      </c>
      <c r="R1348" s="35" t="s">
        <v>48</v>
      </c>
      <c r="S1348" s="35">
        <f>'EPD information'!$V$16*Tabell2[[#This Row],[Weight (kg)]]</f>
        <v>1.9035E-3</v>
      </c>
      <c r="T1348" s="35" t="str">
        <f>'EPD information'!$W$16</f>
        <v>ND</v>
      </c>
      <c r="U1348" s="35">
        <f>'EPD information'!$X$16*Tabell2[[#This Row],[Weight (kg)]]</f>
        <v>1.2690000000000002E-3</v>
      </c>
      <c r="V1348" s="35">
        <f>'EPD information'!$Y$16*Tabell2[[#This Row],[Weight (kg)]]</f>
        <v>4.2120000000000005E-2</v>
      </c>
      <c r="W1348" s="35">
        <f>'EPD information'!$Z$16*Tabell2[[#This Row],[Weight (kg)]]</f>
        <v>6.8310000000000015E-5</v>
      </c>
      <c r="X1348" s="35">
        <f>'EPD information'!$AA$16*Tabell2[[#This Row],[Weight (kg)]]</f>
        <v>-0.32669999999999999</v>
      </c>
      <c r="Y1348" s="18">
        <f>'EPD information'!$AB$16*Tabell2[[#This Row],[Weight (kg)]]</f>
        <v>0.90720000000000001</v>
      </c>
      <c r="Z1348" s="18">
        <f>'EPD information'!$AC$16*Tabell2[[#This Row],[Weight (kg)]]</f>
        <v>1.5903E-2</v>
      </c>
      <c r="AA1348" s="18">
        <f>'EPD information'!$AD$16*Tabell2[[#This Row],[Weight (kg)]]</f>
        <v>1.9899000000000002E-3</v>
      </c>
      <c r="AB1348" s="18" t="s">
        <v>48</v>
      </c>
      <c r="AC1348" s="18">
        <f>'EPD information'!$AF$16*Tabell2[[#This Row],[Weight (kg)]]</f>
        <v>1.2554999999999999E-3</v>
      </c>
      <c r="AD1348" s="18">
        <f>'EPD information'!$AG$16*Tabell2[[#This Row],[Weight (kg)]]</f>
        <v>4.1850000000000005E-2</v>
      </c>
      <c r="AE1348" s="18">
        <f>'EPD information'!$AH$16*Tabell2[[#This Row],[Weight (kg)]]</f>
        <v>6.6960000000000009E-5</v>
      </c>
      <c r="AF1348" s="21">
        <f>'EPD information'!$AI$16*Tabell2[[#This Row],[Weight (kg)]]</f>
        <v>-0.3105</v>
      </c>
    </row>
    <row r="1349" spans="1:32" x14ac:dyDescent="0.2">
      <c r="A1349" s="36" t="s">
        <v>240</v>
      </c>
      <c r="B1349" s="37" t="s">
        <v>241</v>
      </c>
      <c r="C1349" s="38">
        <v>890113</v>
      </c>
      <c r="D1349" s="39">
        <v>7319668901134</v>
      </c>
      <c r="E1349" s="37" t="s">
        <v>46</v>
      </c>
      <c r="F1349" s="40">
        <v>560</v>
      </c>
      <c r="G1349" s="37">
        <v>300</v>
      </c>
      <c r="H1349" s="41">
        <v>2.33</v>
      </c>
      <c r="I1349" s="35">
        <f>'EPD information'!$L$16*Tabell2[[#This Row],[Weight (kg)]]</f>
        <v>7.9453000000000005</v>
      </c>
      <c r="J1349" s="22">
        <f>'EPD information'!$M$16*Tabell2[[#This Row],[Weight (kg)]]</f>
        <v>0.138402</v>
      </c>
      <c r="K1349" s="22">
        <f>'EPD information'!$N$16*Tabell2[[#This Row],[Weight (kg)]]</f>
        <v>1.64265E-2</v>
      </c>
      <c r="L1349" s="22">
        <f>'EPD information'!$O$16*Tabell2[[#This Row],[Weight (kg)]]</f>
        <v>0</v>
      </c>
      <c r="M1349" s="22">
        <f>'EPD information'!$P$16*Tabell2[[#This Row],[Weight (kg)]]</f>
        <v>1.0951000000000001E-2</v>
      </c>
      <c r="N1349" s="22">
        <f>'EPD information'!$Q$16*Tabell2[[#This Row],[Weight (kg)]]</f>
        <v>0.36348000000000003</v>
      </c>
      <c r="O1349" s="22">
        <f>'EPD information'!$R$16*Tabell2[[#This Row],[Weight (kg)]]</f>
        <v>5.8949000000000002E-4</v>
      </c>
      <c r="P1349" s="22">
        <f>'EPD information'!$S$16*Tabell2[[#This Row],[Weight (kg)]]</f>
        <v>-2.8193000000000001</v>
      </c>
      <c r="Q1349" s="35">
        <f>'Product specific GWP'!$T$16*Tabell2[[#This Row],[Weight (kg)]]</f>
        <v>0.10182100000000001</v>
      </c>
      <c r="R1349" s="35" t="s">
        <v>48</v>
      </c>
      <c r="S1349" s="35">
        <f>'EPD information'!$V$16*Tabell2[[#This Row],[Weight (kg)]]</f>
        <v>1.64265E-2</v>
      </c>
      <c r="T1349" s="35" t="str">
        <f>'EPD information'!$W$16</f>
        <v>ND</v>
      </c>
      <c r="U1349" s="35">
        <f>'EPD information'!$X$16*Tabell2[[#This Row],[Weight (kg)]]</f>
        <v>1.0951000000000001E-2</v>
      </c>
      <c r="V1349" s="35">
        <f>'EPD information'!$Y$16*Tabell2[[#This Row],[Weight (kg)]]</f>
        <v>0.36348000000000003</v>
      </c>
      <c r="W1349" s="35">
        <f>'EPD information'!$Z$16*Tabell2[[#This Row],[Weight (kg)]]</f>
        <v>5.8949000000000002E-4</v>
      </c>
      <c r="X1349" s="35">
        <f>'EPD information'!$AA$16*Tabell2[[#This Row],[Weight (kg)]]</f>
        <v>-2.8193000000000001</v>
      </c>
      <c r="Y1349" s="18">
        <f>'EPD information'!$AB$16*Tabell2[[#This Row],[Weight (kg)]]</f>
        <v>7.8288000000000002</v>
      </c>
      <c r="Z1349" s="18">
        <f>'EPD information'!$AC$16*Tabell2[[#This Row],[Weight (kg)]]</f>
        <v>0.137237</v>
      </c>
      <c r="AA1349" s="18">
        <f>'EPD information'!$AD$16*Tabell2[[#This Row],[Weight (kg)]]</f>
        <v>1.7172099999999999E-2</v>
      </c>
      <c r="AB1349" s="18" t="s">
        <v>48</v>
      </c>
      <c r="AC1349" s="18">
        <f>'EPD information'!$AF$16*Tabell2[[#This Row],[Weight (kg)]]</f>
        <v>1.0834499999999999E-2</v>
      </c>
      <c r="AD1349" s="18">
        <f>'EPD information'!$AG$16*Tabell2[[#This Row],[Weight (kg)]]</f>
        <v>0.36115000000000003</v>
      </c>
      <c r="AE1349" s="18">
        <f>'EPD information'!$AH$16*Tabell2[[#This Row],[Weight (kg)]]</f>
        <v>5.7784000000000004E-4</v>
      </c>
      <c r="AF1349" s="21">
        <f>'EPD information'!$AI$16*Tabell2[[#This Row],[Weight (kg)]]</f>
        <v>-2.6795</v>
      </c>
    </row>
    <row r="1350" spans="1:32" x14ac:dyDescent="0.2">
      <c r="A1350" s="36" t="s">
        <v>240</v>
      </c>
      <c r="B1350" s="37" t="s">
        <v>241</v>
      </c>
      <c r="C1350" s="38">
        <v>593878</v>
      </c>
      <c r="D1350" s="39">
        <v>7319660846105</v>
      </c>
      <c r="E1350" s="37" t="s">
        <v>46</v>
      </c>
      <c r="F1350" s="40">
        <v>600</v>
      </c>
      <c r="G1350" s="37">
        <v>315</v>
      </c>
      <c r="H1350" s="41">
        <v>2.48</v>
      </c>
      <c r="I1350" s="35">
        <f>'EPD information'!$L$16*Tabell2[[#This Row],[Weight (kg)]]</f>
        <v>8.4567999999999994</v>
      </c>
      <c r="J1350" s="22">
        <f>'EPD information'!$M$16*Tabell2[[#This Row],[Weight (kg)]]</f>
        <v>0.147312</v>
      </c>
      <c r="K1350" s="22">
        <f>'EPD information'!$N$16*Tabell2[[#This Row],[Weight (kg)]]</f>
        <v>1.7484E-2</v>
      </c>
      <c r="L1350" s="22">
        <f>'EPD information'!$O$16*Tabell2[[#This Row],[Weight (kg)]]</f>
        <v>0</v>
      </c>
      <c r="M1350" s="22">
        <f>'EPD information'!$P$16*Tabell2[[#This Row],[Weight (kg)]]</f>
        <v>1.1656E-2</v>
      </c>
      <c r="N1350" s="22">
        <f>'EPD information'!$Q$16*Tabell2[[#This Row],[Weight (kg)]]</f>
        <v>0.38688</v>
      </c>
      <c r="O1350" s="22">
        <f>'EPD information'!$R$16*Tabell2[[#This Row],[Weight (kg)]]</f>
        <v>6.2744000000000005E-4</v>
      </c>
      <c r="P1350" s="22">
        <f>'EPD information'!$S$16*Tabell2[[#This Row],[Weight (kg)]]</f>
        <v>-3.0007999999999999</v>
      </c>
      <c r="Q1350" s="35">
        <f>'Product specific GWP'!$T$16*Tabell2[[#This Row],[Weight (kg)]]</f>
        <v>0.108376</v>
      </c>
      <c r="R1350" s="35" t="s">
        <v>48</v>
      </c>
      <c r="S1350" s="35">
        <f>'EPD information'!$V$16*Tabell2[[#This Row],[Weight (kg)]]</f>
        <v>1.7484E-2</v>
      </c>
      <c r="T1350" s="35" t="str">
        <f>'EPD information'!$W$16</f>
        <v>ND</v>
      </c>
      <c r="U1350" s="35">
        <f>'EPD information'!$X$16*Tabell2[[#This Row],[Weight (kg)]]</f>
        <v>1.1656E-2</v>
      </c>
      <c r="V1350" s="35">
        <f>'EPD information'!$Y$16*Tabell2[[#This Row],[Weight (kg)]]</f>
        <v>0.38688</v>
      </c>
      <c r="W1350" s="35">
        <f>'EPD information'!$Z$16*Tabell2[[#This Row],[Weight (kg)]]</f>
        <v>6.2744000000000005E-4</v>
      </c>
      <c r="X1350" s="35">
        <f>'EPD information'!$AA$16*Tabell2[[#This Row],[Weight (kg)]]</f>
        <v>-3.0007999999999999</v>
      </c>
      <c r="Y1350" s="18">
        <f>'EPD information'!$AB$16*Tabell2[[#This Row],[Weight (kg)]]</f>
        <v>8.3327999999999989</v>
      </c>
      <c r="Z1350" s="18">
        <f>'EPD information'!$AC$16*Tabell2[[#This Row],[Weight (kg)]]</f>
        <v>0.14607200000000001</v>
      </c>
      <c r="AA1350" s="18">
        <f>'EPD information'!$AD$16*Tabell2[[#This Row],[Weight (kg)]]</f>
        <v>1.8277599999999998E-2</v>
      </c>
      <c r="AB1350" s="18" t="s">
        <v>48</v>
      </c>
      <c r="AC1350" s="18">
        <f>'EPD information'!$AF$16*Tabell2[[#This Row],[Weight (kg)]]</f>
        <v>1.1531999999999999E-2</v>
      </c>
      <c r="AD1350" s="18">
        <f>'EPD information'!$AG$16*Tabell2[[#This Row],[Weight (kg)]]</f>
        <v>0.38440000000000002</v>
      </c>
      <c r="AE1350" s="18">
        <f>'EPD information'!$AH$16*Tabell2[[#This Row],[Weight (kg)]]</f>
        <v>6.1504000000000007E-4</v>
      </c>
      <c r="AF1350" s="21">
        <f>'EPD information'!$AI$16*Tabell2[[#This Row],[Weight (kg)]]</f>
        <v>-2.8519999999999999</v>
      </c>
    </row>
    <row r="1351" spans="1:32" x14ac:dyDescent="0.2">
      <c r="A1351" s="36" t="s">
        <v>240</v>
      </c>
      <c r="B1351" s="37" t="s">
        <v>241</v>
      </c>
      <c r="C1351" s="38">
        <v>690495</v>
      </c>
      <c r="D1351" s="39">
        <v>7319660292223</v>
      </c>
      <c r="E1351" s="37" t="s">
        <v>46</v>
      </c>
      <c r="F1351" s="40">
        <v>630</v>
      </c>
      <c r="G1351" s="37">
        <v>150</v>
      </c>
      <c r="H1351" s="41">
        <v>0.68</v>
      </c>
      <c r="I1351" s="35">
        <f>'EPD information'!$L$16*Tabell2[[#This Row],[Weight (kg)]]</f>
        <v>2.3188000000000004</v>
      </c>
      <c r="J1351" s="22">
        <f>'EPD information'!$M$16*Tabell2[[#This Row],[Weight (kg)]]</f>
        <v>4.0392000000000004E-2</v>
      </c>
      <c r="K1351" s="22">
        <f>'EPD information'!$N$16*Tabell2[[#This Row],[Weight (kg)]]</f>
        <v>4.7940000000000005E-3</v>
      </c>
      <c r="L1351" s="22">
        <f>'EPD information'!$O$16*Tabell2[[#This Row],[Weight (kg)]]</f>
        <v>0</v>
      </c>
      <c r="M1351" s="22">
        <f>'EPD information'!$P$16*Tabell2[[#This Row],[Weight (kg)]]</f>
        <v>3.1960000000000005E-3</v>
      </c>
      <c r="N1351" s="22">
        <f>'EPD information'!$Q$16*Tabell2[[#This Row],[Weight (kg)]]</f>
        <v>0.10608000000000001</v>
      </c>
      <c r="O1351" s="22">
        <f>'EPD information'!$R$16*Tabell2[[#This Row],[Weight (kg)]]</f>
        <v>1.7204000000000004E-4</v>
      </c>
      <c r="P1351" s="22">
        <f>'EPD information'!$S$16*Tabell2[[#This Row],[Weight (kg)]]</f>
        <v>-0.82280000000000009</v>
      </c>
      <c r="Q1351" s="35">
        <f>'Product specific GWP'!$T$16*Tabell2[[#This Row],[Weight (kg)]]</f>
        <v>2.9716000000000003E-2</v>
      </c>
      <c r="R1351" s="35" t="s">
        <v>48</v>
      </c>
      <c r="S1351" s="35">
        <f>'EPD information'!$V$16*Tabell2[[#This Row],[Weight (kg)]]</f>
        <v>4.7940000000000005E-3</v>
      </c>
      <c r="T1351" s="35" t="str">
        <f>'EPD information'!$W$16</f>
        <v>ND</v>
      </c>
      <c r="U1351" s="35">
        <f>'EPD information'!$X$16*Tabell2[[#This Row],[Weight (kg)]]</f>
        <v>3.1960000000000005E-3</v>
      </c>
      <c r="V1351" s="35">
        <f>'EPD information'!$Y$16*Tabell2[[#This Row],[Weight (kg)]]</f>
        <v>0.10608000000000001</v>
      </c>
      <c r="W1351" s="35">
        <f>'EPD information'!$Z$16*Tabell2[[#This Row],[Weight (kg)]]</f>
        <v>1.7204000000000004E-4</v>
      </c>
      <c r="X1351" s="35">
        <f>'EPD information'!$AA$16*Tabell2[[#This Row],[Weight (kg)]]</f>
        <v>-0.82280000000000009</v>
      </c>
      <c r="Y1351" s="18">
        <f>'EPD information'!$AB$16*Tabell2[[#This Row],[Weight (kg)]]</f>
        <v>2.2848000000000002</v>
      </c>
      <c r="Z1351" s="18">
        <f>'EPD information'!$AC$16*Tabell2[[#This Row],[Weight (kg)]]</f>
        <v>4.0052000000000004E-2</v>
      </c>
      <c r="AA1351" s="18">
        <f>'EPD information'!$AD$16*Tabell2[[#This Row],[Weight (kg)]]</f>
        <v>5.0116000000000006E-3</v>
      </c>
      <c r="AB1351" s="18" t="s">
        <v>48</v>
      </c>
      <c r="AC1351" s="18">
        <f>'EPD information'!$AF$16*Tabell2[[#This Row],[Weight (kg)]]</f>
        <v>3.1619999999999999E-3</v>
      </c>
      <c r="AD1351" s="18">
        <f>'EPD information'!$AG$16*Tabell2[[#This Row],[Weight (kg)]]</f>
        <v>0.10540000000000001</v>
      </c>
      <c r="AE1351" s="18">
        <f>'EPD information'!$AH$16*Tabell2[[#This Row],[Weight (kg)]]</f>
        <v>1.6864000000000001E-4</v>
      </c>
      <c r="AF1351" s="21">
        <f>'EPD information'!$AI$16*Tabell2[[#This Row],[Weight (kg)]]</f>
        <v>-0.78200000000000003</v>
      </c>
    </row>
    <row r="1352" spans="1:32" x14ac:dyDescent="0.2">
      <c r="A1352" s="36" t="s">
        <v>240</v>
      </c>
      <c r="B1352" s="37" t="s">
        <v>241</v>
      </c>
      <c r="C1352" s="38">
        <v>593896</v>
      </c>
      <c r="D1352" s="39">
        <v>7319660846280</v>
      </c>
      <c r="E1352" s="37" t="s">
        <v>46</v>
      </c>
      <c r="F1352" s="40">
        <v>630</v>
      </c>
      <c r="G1352" s="37">
        <v>250</v>
      </c>
      <c r="H1352" s="41">
        <v>0.57999999999999996</v>
      </c>
      <c r="I1352" s="35">
        <f>'EPD information'!$L$16*Tabell2[[#This Row],[Weight (kg)]]</f>
        <v>1.9778</v>
      </c>
      <c r="J1352" s="22">
        <f>'EPD information'!$M$16*Tabell2[[#This Row],[Weight (kg)]]</f>
        <v>3.4451999999999997E-2</v>
      </c>
      <c r="K1352" s="22">
        <f>'EPD information'!$N$16*Tabell2[[#This Row],[Weight (kg)]]</f>
        <v>4.0889999999999998E-3</v>
      </c>
      <c r="L1352" s="22">
        <f>'EPD information'!$O$16*Tabell2[[#This Row],[Weight (kg)]]</f>
        <v>0</v>
      </c>
      <c r="M1352" s="22">
        <f>'EPD information'!$P$16*Tabell2[[#This Row],[Weight (kg)]]</f>
        <v>2.7260000000000001E-3</v>
      </c>
      <c r="N1352" s="22">
        <f>'EPD information'!$Q$16*Tabell2[[#This Row],[Weight (kg)]]</f>
        <v>9.0479999999999991E-2</v>
      </c>
      <c r="O1352" s="22">
        <f>'EPD information'!$R$16*Tabell2[[#This Row],[Weight (kg)]]</f>
        <v>1.4673999999999999E-4</v>
      </c>
      <c r="P1352" s="22">
        <f>'EPD information'!$S$16*Tabell2[[#This Row],[Weight (kg)]]</f>
        <v>-0.70179999999999998</v>
      </c>
      <c r="Q1352" s="35">
        <f>'Product specific GWP'!$T$16*Tabell2[[#This Row],[Weight (kg)]]</f>
        <v>2.5346E-2</v>
      </c>
      <c r="R1352" s="35" t="s">
        <v>48</v>
      </c>
      <c r="S1352" s="35">
        <f>'EPD information'!$V$16*Tabell2[[#This Row],[Weight (kg)]]</f>
        <v>4.0889999999999998E-3</v>
      </c>
      <c r="T1352" s="35" t="str">
        <f>'EPD information'!$W$16</f>
        <v>ND</v>
      </c>
      <c r="U1352" s="35">
        <f>'EPD information'!$X$16*Tabell2[[#This Row],[Weight (kg)]]</f>
        <v>2.7260000000000001E-3</v>
      </c>
      <c r="V1352" s="35">
        <f>'EPD information'!$Y$16*Tabell2[[#This Row],[Weight (kg)]]</f>
        <v>9.0479999999999991E-2</v>
      </c>
      <c r="W1352" s="35">
        <f>'EPD information'!$Z$16*Tabell2[[#This Row],[Weight (kg)]]</f>
        <v>1.4673999999999999E-4</v>
      </c>
      <c r="X1352" s="35">
        <f>'EPD information'!$AA$16*Tabell2[[#This Row],[Weight (kg)]]</f>
        <v>-0.70179999999999998</v>
      </c>
      <c r="Y1352" s="18">
        <f>'EPD information'!$AB$16*Tabell2[[#This Row],[Weight (kg)]]</f>
        <v>1.9487999999999999</v>
      </c>
      <c r="Z1352" s="18">
        <f>'EPD information'!$AC$16*Tabell2[[#This Row],[Weight (kg)]]</f>
        <v>3.4161999999999998E-2</v>
      </c>
      <c r="AA1352" s="18">
        <f>'EPD information'!$AD$16*Tabell2[[#This Row],[Weight (kg)]]</f>
        <v>4.2745999999999999E-3</v>
      </c>
      <c r="AB1352" s="18" t="s">
        <v>48</v>
      </c>
      <c r="AC1352" s="18">
        <f>'EPD information'!$AF$16*Tabell2[[#This Row],[Weight (kg)]]</f>
        <v>2.6969999999999997E-3</v>
      </c>
      <c r="AD1352" s="18">
        <f>'EPD information'!$AG$16*Tabell2[[#This Row],[Weight (kg)]]</f>
        <v>8.9899999999999994E-2</v>
      </c>
      <c r="AE1352" s="18">
        <f>'EPD information'!$AH$16*Tabell2[[#This Row],[Weight (kg)]]</f>
        <v>1.4384000000000001E-4</v>
      </c>
      <c r="AF1352" s="21">
        <f>'EPD information'!$AI$16*Tabell2[[#This Row],[Weight (kg)]]</f>
        <v>-0.66699999999999993</v>
      </c>
    </row>
    <row r="1353" spans="1:32" x14ac:dyDescent="0.2">
      <c r="A1353" s="36" t="s">
        <v>240</v>
      </c>
      <c r="B1353" s="37" t="s">
        <v>241</v>
      </c>
      <c r="C1353" s="38">
        <v>890119</v>
      </c>
      <c r="D1353" s="39">
        <v>7319668901196</v>
      </c>
      <c r="E1353" s="37" t="s">
        <v>46</v>
      </c>
      <c r="F1353" s="40">
        <v>630</v>
      </c>
      <c r="G1353" s="37">
        <v>315</v>
      </c>
      <c r="H1353" s="41">
        <v>2.33</v>
      </c>
      <c r="I1353" s="35">
        <f>'EPD information'!$L$16*Tabell2[[#This Row],[Weight (kg)]]</f>
        <v>7.9453000000000005</v>
      </c>
      <c r="J1353" s="22">
        <f>'EPD information'!$M$16*Tabell2[[#This Row],[Weight (kg)]]</f>
        <v>0.138402</v>
      </c>
      <c r="K1353" s="22">
        <f>'EPD information'!$N$16*Tabell2[[#This Row],[Weight (kg)]]</f>
        <v>1.64265E-2</v>
      </c>
      <c r="L1353" s="22">
        <f>'EPD information'!$O$16*Tabell2[[#This Row],[Weight (kg)]]</f>
        <v>0</v>
      </c>
      <c r="M1353" s="22">
        <f>'EPD information'!$P$16*Tabell2[[#This Row],[Weight (kg)]]</f>
        <v>1.0951000000000001E-2</v>
      </c>
      <c r="N1353" s="22">
        <f>'EPD information'!$Q$16*Tabell2[[#This Row],[Weight (kg)]]</f>
        <v>0.36348000000000003</v>
      </c>
      <c r="O1353" s="22">
        <f>'EPD information'!$R$16*Tabell2[[#This Row],[Weight (kg)]]</f>
        <v>5.8949000000000002E-4</v>
      </c>
      <c r="P1353" s="22">
        <f>'EPD information'!$S$16*Tabell2[[#This Row],[Weight (kg)]]</f>
        <v>-2.8193000000000001</v>
      </c>
      <c r="Q1353" s="35">
        <f>'Product specific GWP'!$T$16*Tabell2[[#This Row],[Weight (kg)]]</f>
        <v>0.10182100000000001</v>
      </c>
      <c r="R1353" s="35" t="s">
        <v>48</v>
      </c>
      <c r="S1353" s="35">
        <f>'EPD information'!$V$16*Tabell2[[#This Row],[Weight (kg)]]</f>
        <v>1.64265E-2</v>
      </c>
      <c r="T1353" s="35" t="str">
        <f>'EPD information'!$W$16</f>
        <v>ND</v>
      </c>
      <c r="U1353" s="35">
        <f>'EPD information'!$X$16*Tabell2[[#This Row],[Weight (kg)]]</f>
        <v>1.0951000000000001E-2</v>
      </c>
      <c r="V1353" s="35">
        <f>'EPD information'!$Y$16*Tabell2[[#This Row],[Weight (kg)]]</f>
        <v>0.36348000000000003</v>
      </c>
      <c r="W1353" s="35">
        <f>'EPD information'!$Z$16*Tabell2[[#This Row],[Weight (kg)]]</f>
        <v>5.8949000000000002E-4</v>
      </c>
      <c r="X1353" s="35">
        <f>'EPD information'!$AA$16*Tabell2[[#This Row],[Weight (kg)]]</f>
        <v>-2.8193000000000001</v>
      </c>
      <c r="Y1353" s="18">
        <f>'EPD information'!$AB$16*Tabell2[[#This Row],[Weight (kg)]]</f>
        <v>7.8288000000000002</v>
      </c>
      <c r="Z1353" s="18">
        <f>'EPD information'!$AC$16*Tabell2[[#This Row],[Weight (kg)]]</f>
        <v>0.137237</v>
      </c>
      <c r="AA1353" s="18">
        <f>'EPD information'!$AD$16*Tabell2[[#This Row],[Weight (kg)]]</f>
        <v>1.7172099999999999E-2</v>
      </c>
      <c r="AB1353" s="18" t="s">
        <v>48</v>
      </c>
      <c r="AC1353" s="18">
        <f>'EPD information'!$AF$16*Tabell2[[#This Row],[Weight (kg)]]</f>
        <v>1.0834499999999999E-2</v>
      </c>
      <c r="AD1353" s="18">
        <f>'EPD information'!$AG$16*Tabell2[[#This Row],[Weight (kg)]]</f>
        <v>0.36115000000000003</v>
      </c>
      <c r="AE1353" s="18">
        <f>'EPD information'!$AH$16*Tabell2[[#This Row],[Weight (kg)]]</f>
        <v>5.7784000000000004E-4</v>
      </c>
      <c r="AF1353" s="21">
        <f>'EPD information'!$AI$16*Tabell2[[#This Row],[Weight (kg)]]</f>
        <v>-2.6795</v>
      </c>
    </row>
    <row r="1354" spans="1:32" x14ac:dyDescent="0.2">
      <c r="A1354" s="36" t="s">
        <v>240</v>
      </c>
      <c r="B1354" s="37" t="s">
        <v>241</v>
      </c>
      <c r="C1354" s="38">
        <v>890121</v>
      </c>
      <c r="D1354" s="39">
        <v>7319668901219</v>
      </c>
      <c r="E1354" s="37" t="s">
        <v>46</v>
      </c>
      <c r="F1354" s="40">
        <v>630</v>
      </c>
      <c r="G1354" s="37">
        <v>400</v>
      </c>
      <c r="H1354" s="41">
        <v>4.24</v>
      </c>
      <c r="I1354" s="35">
        <f>'EPD information'!$L$16*Tabell2[[#This Row],[Weight (kg)]]</f>
        <v>14.458400000000001</v>
      </c>
      <c r="J1354" s="22">
        <f>'EPD information'!$M$16*Tabell2[[#This Row],[Weight (kg)]]</f>
        <v>0.25185600000000002</v>
      </c>
      <c r="K1354" s="22">
        <f>'EPD information'!$N$16*Tabell2[[#This Row],[Weight (kg)]]</f>
        <v>2.9892000000000002E-2</v>
      </c>
      <c r="L1354" s="22">
        <f>'EPD information'!$O$16*Tabell2[[#This Row],[Weight (kg)]]</f>
        <v>0</v>
      </c>
      <c r="M1354" s="22">
        <f>'EPD information'!$P$16*Tabell2[[#This Row],[Weight (kg)]]</f>
        <v>1.9928000000000001E-2</v>
      </c>
      <c r="N1354" s="22">
        <f>'EPD information'!$Q$16*Tabell2[[#This Row],[Weight (kg)]]</f>
        <v>0.66144000000000003</v>
      </c>
      <c r="O1354" s="22">
        <f>'EPD information'!$R$16*Tabell2[[#This Row],[Weight (kg)]]</f>
        <v>1.0727200000000001E-3</v>
      </c>
      <c r="P1354" s="22">
        <f>'EPD information'!$S$16*Tabell2[[#This Row],[Weight (kg)]]</f>
        <v>-5.1303999999999998</v>
      </c>
      <c r="Q1354" s="35">
        <f>'Product specific GWP'!$T$16*Tabell2[[#This Row],[Weight (kg)]]</f>
        <v>0.18528800000000001</v>
      </c>
      <c r="R1354" s="35" t="s">
        <v>48</v>
      </c>
      <c r="S1354" s="35">
        <f>'EPD information'!$V$16*Tabell2[[#This Row],[Weight (kg)]]</f>
        <v>2.9892000000000002E-2</v>
      </c>
      <c r="T1354" s="35" t="str">
        <f>'EPD information'!$W$16</f>
        <v>ND</v>
      </c>
      <c r="U1354" s="35">
        <f>'EPD information'!$X$16*Tabell2[[#This Row],[Weight (kg)]]</f>
        <v>1.9928000000000001E-2</v>
      </c>
      <c r="V1354" s="35">
        <f>'EPD information'!$Y$16*Tabell2[[#This Row],[Weight (kg)]]</f>
        <v>0.66144000000000003</v>
      </c>
      <c r="W1354" s="35">
        <f>'EPD information'!$Z$16*Tabell2[[#This Row],[Weight (kg)]]</f>
        <v>1.0727200000000001E-3</v>
      </c>
      <c r="X1354" s="35">
        <f>'EPD information'!$AA$16*Tabell2[[#This Row],[Weight (kg)]]</f>
        <v>-5.1303999999999998</v>
      </c>
      <c r="Y1354" s="18">
        <f>'EPD information'!$AB$16*Tabell2[[#This Row],[Weight (kg)]]</f>
        <v>14.2464</v>
      </c>
      <c r="Z1354" s="18">
        <f>'EPD information'!$AC$16*Tabell2[[#This Row],[Weight (kg)]]</f>
        <v>0.24973600000000001</v>
      </c>
      <c r="AA1354" s="18">
        <f>'EPD information'!$AD$16*Tabell2[[#This Row],[Weight (kg)]]</f>
        <v>3.12488E-2</v>
      </c>
      <c r="AB1354" s="18" t="s">
        <v>48</v>
      </c>
      <c r="AC1354" s="18">
        <f>'EPD information'!$AF$16*Tabell2[[#This Row],[Weight (kg)]]</f>
        <v>1.9716000000000001E-2</v>
      </c>
      <c r="AD1354" s="18">
        <f>'EPD information'!$AG$16*Tabell2[[#This Row],[Weight (kg)]]</f>
        <v>0.65720000000000001</v>
      </c>
      <c r="AE1354" s="18">
        <f>'EPD information'!$AH$16*Tabell2[[#This Row],[Weight (kg)]]</f>
        <v>1.05152E-3</v>
      </c>
      <c r="AF1354" s="21">
        <f>'EPD information'!$AI$16*Tabell2[[#This Row],[Weight (kg)]]</f>
        <v>-4.8759999999999994</v>
      </c>
    </row>
    <row r="1355" spans="1:32" x14ac:dyDescent="0.2">
      <c r="A1355" s="36" t="s">
        <v>240</v>
      </c>
      <c r="B1355" s="37" t="s">
        <v>241</v>
      </c>
      <c r="C1355" s="38">
        <v>890125</v>
      </c>
      <c r="D1355" s="39">
        <v>7319668901257</v>
      </c>
      <c r="E1355" s="37" t="s">
        <v>46</v>
      </c>
      <c r="F1355" s="40">
        <v>710</v>
      </c>
      <c r="G1355" s="37">
        <v>315</v>
      </c>
      <c r="H1355" s="41">
        <v>2.33</v>
      </c>
      <c r="I1355" s="35">
        <f>'EPD information'!$L$16*Tabell2[[#This Row],[Weight (kg)]]</f>
        <v>7.9453000000000005</v>
      </c>
      <c r="J1355" s="22">
        <f>'EPD information'!$M$16*Tabell2[[#This Row],[Weight (kg)]]</f>
        <v>0.138402</v>
      </c>
      <c r="K1355" s="22">
        <f>'EPD information'!$N$16*Tabell2[[#This Row],[Weight (kg)]]</f>
        <v>1.64265E-2</v>
      </c>
      <c r="L1355" s="22">
        <f>'EPD information'!$O$16*Tabell2[[#This Row],[Weight (kg)]]</f>
        <v>0</v>
      </c>
      <c r="M1355" s="22">
        <f>'EPD information'!$P$16*Tabell2[[#This Row],[Weight (kg)]]</f>
        <v>1.0951000000000001E-2</v>
      </c>
      <c r="N1355" s="22">
        <f>'EPD information'!$Q$16*Tabell2[[#This Row],[Weight (kg)]]</f>
        <v>0.36348000000000003</v>
      </c>
      <c r="O1355" s="22">
        <f>'EPD information'!$R$16*Tabell2[[#This Row],[Weight (kg)]]</f>
        <v>5.8949000000000002E-4</v>
      </c>
      <c r="P1355" s="22">
        <f>'EPD information'!$S$16*Tabell2[[#This Row],[Weight (kg)]]</f>
        <v>-2.8193000000000001</v>
      </c>
      <c r="Q1355" s="35">
        <f>'Product specific GWP'!$T$16*Tabell2[[#This Row],[Weight (kg)]]</f>
        <v>0.10182100000000001</v>
      </c>
      <c r="R1355" s="35" t="s">
        <v>48</v>
      </c>
      <c r="S1355" s="35">
        <f>'EPD information'!$V$16*Tabell2[[#This Row],[Weight (kg)]]</f>
        <v>1.64265E-2</v>
      </c>
      <c r="T1355" s="35" t="str">
        <f>'EPD information'!$W$16</f>
        <v>ND</v>
      </c>
      <c r="U1355" s="35">
        <f>'EPD information'!$X$16*Tabell2[[#This Row],[Weight (kg)]]</f>
        <v>1.0951000000000001E-2</v>
      </c>
      <c r="V1355" s="35">
        <f>'EPD information'!$Y$16*Tabell2[[#This Row],[Weight (kg)]]</f>
        <v>0.36348000000000003</v>
      </c>
      <c r="W1355" s="35">
        <f>'EPD information'!$Z$16*Tabell2[[#This Row],[Weight (kg)]]</f>
        <v>5.8949000000000002E-4</v>
      </c>
      <c r="X1355" s="35">
        <f>'EPD information'!$AA$16*Tabell2[[#This Row],[Weight (kg)]]</f>
        <v>-2.8193000000000001</v>
      </c>
      <c r="Y1355" s="18">
        <f>'EPD information'!$AB$16*Tabell2[[#This Row],[Weight (kg)]]</f>
        <v>7.8288000000000002</v>
      </c>
      <c r="Z1355" s="18">
        <f>'EPD information'!$AC$16*Tabell2[[#This Row],[Weight (kg)]]</f>
        <v>0.137237</v>
      </c>
      <c r="AA1355" s="18">
        <f>'EPD information'!$AD$16*Tabell2[[#This Row],[Weight (kg)]]</f>
        <v>1.7172099999999999E-2</v>
      </c>
      <c r="AB1355" s="18" t="s">
        <v>48</v>
      </c>
      <c r="AC1355" s="18">
        <f>'EPD information'!$AF$16*Tabell2[[#This Row],[Weight (kg)]]</f>
        <v>1.0834499999999999E-2</v>
      </c>
      <c r="AD1355" s="18">
        <f>'EPD information'!$AG$16*Tabell2[[#This Row],[Weight (kg)]]</f>
        <v>0.36115000000000003</v>
      </c>
      <c r="AE1355" s="18">
        <f>'EPD information'!$AH$16*Tabell2[[#This Row],[Weight (kg)]]</f>
        <v>5.7784000000000004E-4</v>
      </c>
      <c r="AF1355" s="21">
        <f>'EPD information'!$AI$16*Tabell2[[#This Row],[Weight (kg)]]</f>
        <v>-2.6795</v>
      </c>
    </row>
    <row r="1356" spans="1:32" x14ac:dyDescent="0.2">
      <c r="A1356" s="36" t="s">
        <v>240</v>
      </c>
      <c r="B1356" s="37" t="s">
        <v>241</v>
      </c>
      <c r="C1356" s="38">
        <v>593902</v>
      </c>
      <c r="D1356" s="39">
        <v>7319660846341</v>
      </c>
      <c r="E1356" s="37" t="s">
        <v>46</v>
      </c>
      <c r="F1356" s="40">
        <v>710</v>
      </c>
      <c r="G1356" s="37">
        <v>100</v>
      </c>
      <c r="H1356" s="41">
        <v>0.46</v>
      </c>
      <c r="I1356" s="35">
        <f>'EPD information'!$L$16*Tabell2[[#This Row],[Weight (kg)]]</f>
        <v>1.5686000000000002</v>
      </c>
      <c r="J1356" s="22">
        <f>'EPD information'!$M$16*Tabell2[[#This Row],[Weight (kg)]]</f>
        <v>2.7324000000000001E-2</v>
      </c>
      <c r="K1356" s="22">
        <f>'EPD information'!$N$16*Tabell2[[#This Row],[Weight (kg)]]</f>
        <v>3.2430000000000002E-3</v>
      </c>
      <c r="L1356" s="22">
        <f>'EPD information'!$O$16*Tabell2[[#This Row],[Weight (kg)]]</f>
        <v>0</v>
      </c>
      <c r="M1356" s="22">
        <f>'EPD information'!$P$16*Tabell2[[#This Row],[Weight (kg)]]</f>
        <v>2.1620000000000003E-3</v>
      </c>
      <c r="N1356" s="22">
        <f>'EPD information'!$Q$16*Tabell2[[#This Row],[Weight (kg)]]</f>
        <v>7.1760000000000004E-2</v>
      </c>
      <c r="O1356" s="22">
        <f>'EPD information'!$R$16*Tabell2[[#This Row],[Weight (kg)]]</f>
        <v>1.1638000000000002E-4</v>
      </c>
      <c r="P1356" s="22">
        <f>'EPD information'!$S$16*Tabell2[[#This Row],[Weight (kg)]]</f>
        <v>-0.55659999999999998</v>
      </c>
      <c r="Q1356" s="35">
        <f>'Product specific GWP'!$T$16*Tabell2[[#This Row],[Weight (kg)]]</f>
        <v>2.0102000000000002E-2</v>
      </c>
      <c r="R1356" s="35" t="s">
        <v>48</v>
      </c>
      <c r="S1356" s="35">
        <f>'EPD information'!$V$16*Tabell2[[#This Row],[Weight (kg)]]</f>
        <v>3.2430000000000002E-3</v>
      </c>
      <c r="T1356" s="35" t="str">
        <f>'EPD information'!$W$16</f>
        <v>ND</v>
      </c>
      <c r="U1356" s="35">
        <f>'EPD information'!$X$16*Tabell2[[#This Row],[Weight (kg)]]</f>
        <v>2.1620000000000003E-3</v>
      </c>
      <c r="V1356" s="35">
        <f>'EPD information'!$Y$16*Tabell2[[#This Row],[Weight (kg)]]</f>
        <v>7.1760000000000004E-2</v>
      </c>
      <c r="W1356" s="35">
        <f>'EPD information'!$Z$16*Tabell2[[#This Row],[Weight (kg)]]</f>
        <v>1.1638000000000002E-4</v>
      </c>
      <c r="X1356" s="35">
        <f>'EPD information'!$AA$16*Tabell2[[#This Row],[Weight (kg)]]</f>
        <v>-0.55659999999999998</v>
      </c>
      <c r="Y1356" s="18">
        <f>'EPD information'!$AB$16*Tabell2[[#This Row],[Weight (kg)]]</f>
        <v>1.5456000000000001</v>
      </c>
      <c r="Z1356" s="18">
        <f>'EPD information'!$AC$16*Tabell2[[#This Row],[Weight (kg)]]</f>
        <v>2.7094E-2</v>
      </c>
      <c r="AA1356" s="18">
        <f>'EPD information'!$AD$16*Tabell2[[#This Row],[Weight (kg)]]</f>
        <v>3.3901999999999999E-3</v>
      </c>
      <c r="AB1356" s="18" t="s">
        <v>48</v>
      </c>
      <c r="AC1356" s="18">
        <f>'EPD information'!$AF$16*Tabell2[[#This Row],[Weight (kg)]]</f>
        <v>2.1389999999999998E-3</v>
      </c>
      <c r="AD1356" s="18">
        <f>'EPD information'!$AG$16*Tabell2[[#This Row],[Weight (kg)]]</f>
        <v>7.1300000000000002E-2</v>
      </c>
      <c r="AE1356" s="18">
        <f>'EPD information'!$AH$16*Tabell2[[#This Row],[Weight (kg)]]</f>
        <v>1.1408000000000001E-4</v>
      </c>
      <c r="AF1356" s="21">
        <f>'EPD information'!$AI$16*Tabell2[[#This Row],[Weight (kg)]]</f>
        <v>-0.52900000000000003</v>
      </c>
    </row>
    <row r="1357" spans="1:32" x14ac:dyDescent="0.2">
      <c r="A1357" s="36" t="s">
        <v>240</v>
      </c>
      <c r="B1357" s="37" t="s">
        <v>241</v>
      </c>
      <c r="C1357" s="38">
        <v>890126</v>
      </c>
      <c r="D1357" s="39">
        <v>7319668901264</v>
      </c>
      <c r="E1357" s="37" t="s">
        <v>46</v>
      </c>
      <c r="F1357" s="40">
        <v>710</v>
      </c>
      <c r="G1357" s="37">
        <v>355</v>
      </c>
      <c r="H1357" s="41">
        <v>2.77</v>
      </c>
      <c r="I1357" s="35">
        <f>'EPD information'!$L$16*Tabell2[[#This Row],[Weight (kg)]]</f>
        <v>9.4457000000000004</v>
      </c>
      <c r="J1357" s="22">
        <f>'EPD information'!$M$16*Tabell2[[#This Row],[Weight (kg)]]</f>
        <v>0.16453800000000002</v>
      </c>
      <c r="K1357" s="22">
        <f>'EPD information'!$N$16*Tabell2[[#This Row],[Weight (kg)]]</f>
        <v>1.9528500000000001E-2</v>
      </c>
      <c r="L1357" s="22">
        <f>'EPD information'!$O$16*Tabell2[[#This Row],[Weight (kg)]]</f>
        <v>0</v>
      </c>
      <c r="M1357" s="22">
        <f>'EPD information'!$P$16*Tabell2[[#This Row],[Weight (kg)]]</f>
        <v>1.3019000000000001E-2</v>
      </c>
      <c r="N1357" s="22">
        <f>'EPD information'!$Q$16*Tabell2[[#This Row],[Weight (kg)]]</f>
        <v>0.43212</v>
      </c>
      <c r="O1357" s="22">
        <f>'EPD information'!$R$16*Tabell2[[#This Row],[Weight (kg)]]</f>
        <v>7.0081000000000006E-4</v>
      </c>
      <c r="P1357" s="22">
        <f>'EPD information'!$S$16*Tabell2[[#This Row],[Weight (kg)]]</f>
        <v>-3.3517000000000001</v>
      </c>
      <c r="Q1357" s="35">
        <f>'Product specific GWP'!$T$16*Tabell2[[#This Row],[Weight (kg)]]</f>
        <v>0.121049</v>
      </c>
      <c r="R1357" s="35" t="s">
        <v>48</v>
      </c>
      <c r="S1357" s="35">
        <f>'EPD information'!$V$16*Tabell2[[#This Row],[Weight (kg)]]</f>
        <v>1.9528500000000001E-2</v>
      </c>
      <c r="T1357" s="35" t="str">
        <f>'EPD information'!$W$16</f>
        <v>ND</v>
      </c>
      <c r="U1357" s="35">
        <f>'EPD information'!$X$16*Tabell2[[#This Row],[Weight (kg)]]</f>
        <v>1.3019000000000001E-2</v>
      </c>
      <c r="V1357" s="35">
        <f>'EPD information'!$Y$16*Tabell2[[#This Row],[Weight (kg)]]</f>
        <v>0.43212</v>
      </c>
      <c r="W1357" s="35">
        <f>'EPD information'!$Z$16*Tabell2[[#This Row],[Weight (kg)]]</f>
        <v>7.0081000000000006E-4</v>
      </c>
      <c r="X1357" s="35">
        <f>'EPD information'!$AA$16*Tabell2[[#This Row],[Weight (kg)]]</f>
        <v>-3.3517000000000001</v>
      </c>
      <c r="Y1357" s="18">
        <f>'EPD information'!$AB$16*Tabell2[[#This Row],[Weight (kg)]]</f>
        <v>9.3071999999999999</v>
      </c>
      <c r="Z1357" s="18">
        <f>'EPD information'!$AC$16*Tabell2[[#This Row],[Weight (kg)]]</f>
        <v>0.16315299999999999</v>
      </c>
      <c r="AA1357" s="18">
        <f>'EPD information'!$AD$16*Tabell2[[#This Row],[Weight (kg)]]</f>
        <v>2.04149E-2</v>
      </c>
      <c r="AB1357" s="18" t="s">
        <v>48</v>
      </c>
      <c r="AC1357" s="18">
        <f>'EPD information'!$AF$16*Tabell2[[#This Row],[Weight (kg)]]</f>
        <v>1.28805E-2</v>
      </c>
      <c r="AD1357" s="18">
        <f>'EPD information'!$AG$16*Tabell2[[#This Row],[Weight (kg)]]</f>
        <v>0.42935000000000001</v>
      </c>
      <c r="AE1357" s="18">
        <f>'EPD information'!$AH$16*Tabell2[[#This Row],[Weight (kg)]]</f>
        <v>6.8696000000000002E-4</v>
      </c>
      <c r="AF1357" s="21">
        <f>'EPD information'!$AI$16*Tabell2[[#This Row],[Weight (kg)]]</f>
        <v>-3.1854999999999998</v>
      </c>
    </row>
    <row r="1358" spans="1:32" x14ac:dyDescent="0.2">
      <c r="A1358" s="36" t="s">
        <v>240</v>
      </c>
      <c r="B1358" s="37" t="s">
        <v>241</v>
      </c>
      <c r="C1358" s="38">
        <v>593907</v>
      </c>
      <c r="D1358" s="39">
        <v>7319660846396</v>
      </c>
      <c r="E1358" s="37" t="s">
        <v>46</v>
      </c>
      <c r="F1358" s="40">
        <v>710</v>
      </c>
      <c r="G1358" s="37">
        <v>160</v>
      </c>
      <c r="H1358" s="41">
        <v>0.92479999999999996</v>
      </c>
      <c r="I1358" s="35">
        <f>'EPD information'!$L$16*Tabell2[[#This Row],[Weight (kg)]]</f>
        <v>3.1535679999999999</v>
      </c>
      <c r="J1358" s="22">
        <f>'EPD information'!$M$16*Tabell2[[#This Row],[Weight (kg)]]</f>
        <v>5.4933120000000002E-2</v>
      </c>
      <c r="K1358" s="22">
        <f>'EPD information'!$N$16*Tabell2[[#This Row],[Weight (kg)]]</f>
        <v>6.5198399999999998E-3</v>
      </c>
      <c r="L1358" s="22">
        <f>'EPD information'!$O$16*Tabell2[[#This Row],[Weight (kg)]]</f>
        <v>0</v>
      </c>
      <c r="M1358" s="22">
        <f>'EPD information'!$P$16*Tabell2[[#This Row],[Weight (kg)]]</f>
        <v>4.3465600000000002E-3</v>
      </c>
      <c r="N1358" s="22">
        <f>'EPD information'!$Q$16*Tabell2[[#This Row],[Weight (kg)]]</f>
        <v>0.1442688</v>
      </c>
      <c r="O1358" s="22">
        <f>'EPD information'!$R$16*Tabell2[[#This Row],[Weight (kg)]]</f>
        <v>2.3397440000000002E-4</v>
      </c>
      <c r="P1358" s="22">
        <f>'EPD information'!$S$16*Tabell2[[#This Row],[Weight (kg)]]</f>
        <v>-1.119008</v>
      </c>
      <c r="Q1358" s="35">
        <f>'Product specific GWP'!$T$16*Tabell2[[#This Row],[Weight (kg)]]</f>
        <v>4.041376E-2</v>
      </c>
      <c r="R1358" s="35" t="s">
        <v>48</v>
      </c>
      <c r="S1358" s="35">
        <f>'EPD information'!$V$16*Tabell2[[#This Row],[Weight (kg)]]</f>
        <v>6.5198399999999998E-3</v>
      </c>
      <c r="T1358" s="35" t="str">
        <f>'EPD information'!$W$16</f>
        <v>ND</v>
      </c>
      <c r="U1358" s="35">
        <f>'EPD information'!$X$16*Tabell2[[#This Row],[Weight (kg)]]</f>
        <v>4.3465600000000002E-3</v>
      </c>
      <c r="V1358" s="35">
        <f>'EPD information'!$Y$16*Tabell2[[#This Row],[Weight (kg)]]</f>
        <v>0.1442688</v>
      </c>
      <c r="W1358" s="35">
        <f>'EPD information'!$Z$16*Tabell2[[#This Row],[Weight (kg)]]</f>
        <v>2.3397440000000002E-4</v>
      </c>
      <c r="X1358" s="35">
        <f>'EPD information'!$AA$16*Tabell2[[#This Row],[Weight (kg)]]</f>
        <v>-1.119008</v>
      </c>
      <c r="Y1358" s="18">
        <f>'EPD information'!$AB$16*Tabell2[[#This Row],[Weight (kg)]]</f>
        <v>3.1073279999999999</v>
      </c>
      <c r="Z1358" s="18">
        <f>'EPD information'!$AC$16*Tabell2[[#This Row],[Weight (kg)]]</f>
        <v>5.447072E-2</v>
      </c>
      <c r="AA1358" s="18">
        <f>'EPD information'!$AD$16*Tabell2[[#This Row],[Weight (kg)]]</f>
        <v>6.8157759999999991E-3</v>
      </c>
      <c r="AB1358" s="18" t="s">
        <v>48</v>
      </c>
      <c r="AC1358" s="18">
        <f>'EPD information'!$AF$16*Tabell2[[#This Row],[Weight (kg)]]</f>
        <v>4.3003199999999998E-3</v>
      </c>
      <c r="AD1358" s="18">
        <f>'EPD information'!$AG$16*Tabell2[[#This Row],[Weight (kg)]]</f>
        <v>0.143344</v>
      </c>
      <c r="AE1358" s="18">
        <f>'EPD information'!$AH$16*Tabell2[[#This Row],[Weight (kg)]]</f>
        <v>2.2935039999999999E-4</v>
      </c>
      <c r="AF1358" s="21">
        <f>'EPD information'!$AI$16*Tabell2[[#This Row],[Weight (kg)]]</f>
        <v>-1.0635199999999998</v>
      </c>
    </row>
    <row r="1359" spans="1:32" x14ac:dyDescent="0.2">
      <c r="A1359" s="36" t="s">
        <v>240</v>
      </c>
      <c r="B1359" s="37" t="s">
        <v>241</v>
      </c>
      <c r="C1359" s="38">
        <v>593912</v>
      </c>
      <c r="D1359" s="39">
        <v>7319660846440</v>
      </c>
      <c r="E1359" s="37" t="s">
        <v>46</v>
      </c>
      <c r="F1359" s="40">
        <v>710</v>
      </c>
      <c r="G1359" s="37">
        <v>500</v>
      </c>
      <c r="H1359" s="41">
        <v>5.4074999999999998</v>
      </c>
      <c r="I1359" s="35">
        <f>'EPD information'!$L$16*Tabell2[[#This Row],[Weight (kg)]]</f>
        <v>18.439575000000001</v>
      </c>
      <c r="J1359" s="22">
        <f>'EPD information'!$M$16*Tabell2[[#This Row],[Weight (kg)]]</f>
        <v>0.32120549999999998</v>
      </c>
      <c r="K1359" s="22">
        <f>'EPD information'!$N$16*Tabell2[[#This Row],[Weight (kg)]]</f>
        <v>3.8122875000000001E-2</v>
      </c>
      <c r="L1359" s="22">
        <f>'EPD information'!$O$16*Tabell2[[#This Row],[Weight (kg)]]</f>
        <v>0</v>
      </c>
      <c r="M1359" s="22">
        <f>'EPD information'!$P$16*Tabell2[[#This Row],[Weight (kg)]]</f>
        <v>2.541525E-2</v>
      </c>
      <c r="N1359" s="22">
        <f>'EPD information'!$Q$16*Tabell2[[#This Row],[Weight (kg)]]</f>
        <v>0.84356999999999993</v>
      </c>
      <c r="O1359" s="22">
        <f>'EPD information'!$R$16*Tabell2[[#This Row],[Weight (kg)]]</f>
        <v>1.3680975000000001E-3</v>
      </c>
      <c r="P1359" s="22">
        <f>'EPD information'!$S$16*Tabell2[[#This Row],[Weight (kg)]]</f>
        <v>-6.5430749999999991</v>
      </c>
      <c r="Q1359" s="35">
        <f>'Product specific GWP'!$T$16*Tabell2[[#This Row],[Weight (kg)]]</f>
        <v>0.23630775000000001</v>
      </c>
      <c r="R1359" s="35" t="s">
        <v>48</v>
      </c>
      <c r="S1359" s="35">
        <f>'EPD information'!$V$16*Tabell2[[#This Row],[Weight (kg)]]</f>
        <v>3.8122875000000001E-2</v>
      </c>
      <c r="T1359" s="35" t="str">
        <f>'EPD information'!$W$16</f>
        <v>ND</v>
      </c>
      <c r="U1359" s="35">
        <f>'EPD information'!$X$16*Tabell2[[#This Row],[Weight (kg)]]</f>
        <v>2.541525E-2</v>
      </c>
      <c r="V1359" s="35">
        <f>'EPD information'!$Y$16*Tabell2[[#This Row],[Weight (kg)]]</f>
        <v>0.84356999999999993</v>
      </c>
      <c r="W1359" s="35">
        <f>'EPD information'!$Z$16*Tabell2[[#This Row],[Weight (kg)]]</f>
        <v>1.3680975000000001E-3</v>
      </c>
      <c r="X1359" s="35">
        <f>'EPD information'!$AA$16*Tabell2[[#This Row],[Weight (kg)]]</f>
        <v>-6.5430749999999991</v>
      </c>
      <c r="Y1359" s="18">
        <f>'EPD information'!$AB$16*Tabell2[[#This Row],[Weight (kg)]]</f>
        <v>18.1692</v>
      </c>
      <c r="Z1359" s="18">
        <f>'EPD information'!$AC$16*Tabell2[[#This Row],[Weight (kg)]]</f>
        <v>0.31850174999999997</v>
      </c>
      <c r="AA1359" s="18">
        <f>'EPD information'!$AD$16*Tabell2[[#This Row],[Weight (kg)]]</f>
        <v>3.9853275000000001E-2</v>
      </c>
      <c r="AB1359" s="18" t="s">
        <v>48</v>
      </c>
      <c r="AC1359" s="18">
        <f>'EPD information'!$AF$16*Tabell2[[#This Row],[Weight (kg)]]</f>
        <v>2.5144874999999997E-2</v>
      </c>
      <c r="AD1359" s="18">
        <f>'EPD information'!$AG$16*Tabell2[[#This Row],[Weight (kg)]]</f>
        <v>0.83816249999999992</v>
      </c>
      <c r="AE1359" s="18">
        <f>'EPD information'!$AH$16*Tabell2[[#This Row],[Weight (kg)]]</f>
        <v>1.34106E-3</v>
      </c>
      <c r="AF1359" s="21">
        <f>'EPD information'!$AI$16*Tabell2[[#This Row],[Weight (kg)]]</f>
        <v>-6.2186249999999994</v>
      </c>
    </row>
    <row r="1360" spans="1:32" x14ac:dyDescent="0.2">
      <c r="A1360" s="36" t="s">
        <v>240</v>
      </c>
      <c r="B1360" s="37" t="s">
        <v>241</v>
      </c>
      <c r="C1360" s="38">
        <v>889809</v>
      </c>
      <c r="D1360" s="39">
        <v>7319668898090</v>
      </c>
      <c r="E1360" s="37" t="s">
        <v>46</v>
      </c>
      <c r="F1360" s="40">
        <v>710</v>
      </c>
      <c r="G1360" s="37">
        <v>560</v>
      </c>
      <c r="H1360" s="41">
        <v>5.9600999999999997</v>
      </c>
      <c r="I1360" s="35">
        <f>'EPD information'!$L$16*Tabell2[[#This Row],[Weight (kg)]]</f>
        <v>20.323941000000001</v>
      </c>
      <c r="J1360" s="22">
        <f>'EPD information'!$M$16*Tabell2[[#This Row],[Weight (kg)]]</f>
        <v>0.35402993999999999</v>
      </c>
      <c r="K1360" s="22">
        <f>'EPD information'!$N$16*Tabell2[[#This Row],[Weight (kg)]]</f>
        <v>4.2018704999999996E-2</v>
      </c>
      <c r="L1360" s="22">
        <f>'EPD information'!$O$16*Tabell2[[#This Row],[Weight (kg)]]</f>
        <v>0</v>
      </c>
      <c r="M1360" s="22">
        <f>'EPD information'!$P$16*Tabell2[[#This Row],[Weight (kg)]]</f>
        <v>2.8012470000000001E-2</v>
      </c>
      <c r="N1360" s="22">
        <f>'EPD information'!$Q$16*Tabell2[[#This Row],[Weight (kg)]]</f>
        <v>0.92977559999999992</v>
      </c>
      <c r="O1360" s="22">
        <f>'EPD information'!$R$16*Tabell2[[#This Row],[Weight (kg)]]</f>
        <v>1.5079053E-3</v>
      </c>
      <c r="P1360" s="22">
        <f>'EPD information'!$S$16*Tabell2[[#This Row],[Weight (kg)]]</f>
        <v>-7.2117209999999998</v>
      </c>
      <c r="Q1360" s="35">
        <f>'Product specific GWP'!$T$16*Tabell2[[#This Row],[Weight (kg)]]</f>
        <v>0.26045636999999999</v>
      </c>
      <c r="R1360" s="35" t="s">
        <v>48</v>
      </c>
      <c r="S1360" s="35">
        <f>'EPD information'!$V$16*Tabell2[[#This Row],[Weight (kg)]]</f>
        <v>4.2018704999999996E-2</v>
      </c>
      <c r="T1360" s="35" t="str">
        <f>'EPD information'!$W$16</f>
        <v>ND</v>
      </c>
      <c r="U1360" s="35">
        <f>'EPD information'!$X$16*Tabell2[[#This Row],[Weight (kg)]]</f>
        <v>2.8012470000000001E-2</v>
      </c>
      <c r="V1360" s="35">
        <f>'EPD information'!$Y$16*Tabell2[[#This Row],[Weight (kg)]]</f>
        <v>0.92977559999999992</v>
      </c>
      <c r="W1360" s="35">
        <f>'EPD information'!$Z$16*Tabell2[[#This Row],[Weight (kg)]]</f>
        <v>1.5079053E-3</v>
      </c>
      <c r="X1360" s="35">
        <f>'EPD information'!$AA$16*Tabell2[[#This Row],[Weight (kg)]]</f>
        <v>-7.2117209999999998</v>
      </c>
      <c r="Y1360" s="18">
        <f>'EPD information'!$AB$16*Tabell2[[#This Row],[Weight (kg)]]</f>
        <v>20.025935999999998</v>
      </c>
      <c r="Z1360" s="18">
        <f>'EPD information'!$AC$16*Tabell2[[#This Row],[Weight (kg)]]</f>
        <v>0.35104988999999998</v>
      </c>
      <c r="AA1360" s="18">
        <f>'EPD information'!$AD$16*Tabell2[[#This Row],[Weight (kg)]]</f>
        <v>4.3925936999999998E-2</v>
      </c>
      <c r="AB1360" s="18" t="s">
        <v>48</v>
      </c>
      <c r="AC1360" s="18">
        <f>'EPD information'!$AF$16*Tabell2[[#This Row],[Weight (kg)]]</f>
        <v>2.7714464999999997E-2</v>
      </c>
      <c r="AD1360" s="18">
        <f>'EPD information'!$AG$16*Tabell2[[#This Row],[Weight (kg)]]</f>
        <v>0.9238154999999999</v>
      </c>
      <c r="AE1360" s="18">
        <f>'EPD information'!$AH$16*Tabell2[[#This Row],[Weight (kg)]]</f>
        <v>1.4781048000000001E-3</v>
      </c>
      <c r="AF1360" s="21">
        <f>'EPD information'!$AI$16*Tabell2[[#This Row],[Weight (kg)]]</f>
        <v>-6.8541149999999993</v>
      </c>
    </row>
    <row r="1361" spans="1:32" x14ac:dyDescent="0.2">
      <c r="A1361" s="36" t="s">
        <v>240</v>
      </c>
      <c r="B1361" s="37" t="s">
        <v>241</v>
      </c>
      <c r="C1361" s="38">
        <v>889810</v>
      </c>
      <c r="D1361" s="39">
        <v>7319668898106</v>
      </c>
      <c r="E1361" s="37" t="s">
        <v>46</v>
      </c>
      <c r="F1361" s="40">
        <v>710</v>
      </c>
      <c r="G1361" s="37">
        <v>630</v>
      </c>
      <c r="H1361" s="41">
        <v>7.8787000000000003</v>
      </c>
      <c r="I1361" s="35">
        <f>'EPD information'!$L$16*Tabell2[[#This Row],[Weight (kg)]]</f>
        <v>26.866367</v>
      </c>
      <c r="J1361" s="22">
        <f>'EPD information'!$M$16*Tabell2[[#This Row],[Weight (kg)]]</f>
        <v>0.46799478</v>
      </c>
      <c r="K1361" s="22">
        <f>'EPD information'!$N$16*Tabell2[[#This Row],[Weight (kg)]]</f>
        <v>5.5544835000000001E-2</v>
      </c>
      <c r="L1361" s="22">
        <f>'EPD information'!$O$16*Tabell2[[#This Row],[Weight (kg)]]</f>
        <v>0</v>
      </c>
      <c r="M1361" s="22">
        <f>'EPD information'!$P$16*Tabell2[[#This Row],[Weight (kg)]]</f>
        <v>3.7029890000000003E-2</v>
      </c>
      <c r="N1361" s="22">
        <f>'EPD information'!$Q$16*Tabell2[[#This Row],[Weight (kg)]]</f>
        <v>1.2290772000000001</v>
      </c>
      <c r="O1361" s="22">
        <f>'EPD information'!$R$16*Tabell2[[#This Row],[Weight (kg)]]</f>
        <v>1.9933111000000002E-3</v>
      </c>
      <c r="P1361" s="22">
        <f>'EPD information'!$S$16*Tabell2[[#This Row],[Weight (kg)]]</f>
        <v>-9.5332270000000001</v>
      </c>
      <c r="Q1361" s="35">
        <f>'Product specific GWP'!$T$16*Tabell2[[#This Row],[Weight (kg)]]</f>
        <v>0.34429919000000003</v>
      </c>
      <c r="R1361" s="35" t="s">
        <v>48</v>
      </c>
      <c r="S1361" s="35">
        <f>'EPD information'!$V$16*Tabell2[[#This Row],[Weight (kg)]]</f>
        <v>5.5544835000000001E-2</v>
      </c>
      <c r="T1361" s="35" t="str">
        <f>'EPD information'!$W$16</f>
        <v>ND</v>
      </c>
      <c r="U1361" s="35">
        <f>'EPD information'!$X$16*Tabell2[[#This Row],[Weight (kg)]]</f>
        <v>3.7029890000000003E-2</v>
      </c>
      <c r="V1361" s="35">
        <f>'EPD information'!$Y$16*Tabell2[[#This Row],[Weight (kg)]]</f>
        <v>1.2290772000000001</v>
      </c>
      <c r="W1361" s="35">
        <f>'EPD information'!$Z$16*Tabell2[[#This Row],[Weight (kg)]]</f>
        <v>1.9933111000000002E-3</v>
      </c>
      <c r="X1361" s="35">
        <f>'EPD information'!$AA$16*Tabell2[[#This Row],[Weight (kg)]]</f>
        <v>-9.5332270000000001</v>
      </c>
      <c r="Y1361" s="18">
        <f>'EPD information'!$AB$16*Tabell2[[#This Row],[Weight (kg)]]</f>
        <v>26.472432000000001</v>
      </c>
      <c r="Z1361" s="18">
        <f>'EPD information'!$AC$16*Tabell2[[#This Row],[Weight (kg)]]</f>
        <v>0.46405543000000005</v>
      </c>
      <c r="AA1361" s="18">
        <f>'EPD information'!$AD$16*Tabell2[[#This Row],[Weight (kg)]]</f>
        <v>5.8066019000000003E-2</v>
      </c>
      <c r="AB1361" s="18" t="s">
        <v>48</v>
      </c>
      <c r="AC1361" s="18">
        <f>'EPD information'!$AF$16*Tabell2[[#This Row],[Weight (kg)]]</f>
        <v>3.6635954999999998E-2</v>
      </c>
      <c r="AD1361" s="18">
        <f>'EPD information'!$AG$16*Tabell2[[#This Row],[Weight (kg)]]</f>
        <v>1.2211985000000001</v>
      </c>
      <c r="AE1361" s="18">
        <f>'EPD information'!$AH$16*Tabell2[[#This Row],[Weight (kg)]]</f>
        <v>1.9539176000000001E-3</v>
      </c>
      <c r="AF1361" s="21">
        <f>'EPD information'!$AI$16*Tabell2[[#This Row],[Weight (kg)]]</f>
        <v>-9.0605049999999991</v>
      </c>
    </row>
    <row r="1362" spans="1:32" x14ac:dyDescent="0.2">
      <c r="A1362" s="36" t="s">
        <v>240</v>
      </c>
      <c r="B1362" s="37" t="s">
        <v>241</v>
      </c>
      <c r="C1362" s="38">
        <v>890124</v>
      </c>
      <c r="D1362" s="39">
        <v>7319668901240</v>
      </c>
      <c r="E1362" s="37" t="s">
        <v>46</v>
      </c>
      <c r="F1362" s="40">
        <v>710</v>
      </c>
      <c r="G1362" s="37">
        <v>300</v>
      </c>
      <c r="H1362" s="41">
        <v>2.33</v>
      </c>
      <c r="I1362" s="35">
        <f>'EPD information'!$L$16*Tabell2[[#This Row],[Weight (kg)]]</f>
        <v>7.9453000000000005</v>
      </c>
      <c r="J1362" s="22">
        <f>'EPD information'!$M$16*Tabell2[[#This Row],[Weight (kg)]]</f>
        <v>0.138402</v>
      </c>
      <c r="K1362" s="22">
        <f>'EPD information'!$N$16*Tabell2[[#This Row],[Weight (kg)]]</f>
        <v>1.64265E-2</v>
      </c>
      <c r="L1362" s="22">
        <f>'EPD information'!$O$16*Tabell2[[#This Row],[Weight (kg)]]</f>
        <v>0</v>
      </c>
      <c r="M1362" s="22">
        <f>'EPD information'!$P$16*Tabell2[[#This Row],[Weight (kg)]]</f>
        <v>1.0951000000000001E-2</v>
      </c>
      <c r="N1362" s="22">
        <f>'EPD information'!$Q$16*Tabell2[[#This Row],[Weight (kg)]]</f>
        <v>0.36348000000000003</v>
      </c>
      <c r="O1362" s="22">
        <f>'EPD information'!$R$16*Tabell2[[#This Row],[Weight (kg)]]</f>
        <v>5.8949000000000002E-4</v>
      </c>
      <c r="P1362" s="22">
        <f>'EPD information'!$S$16*Tabell2[[#This Row],[Weight (kg)]]</f>
        <v>-2.8193000000000001</v>
      </c>
      <c r="Q1362" s="35">
        <f>'Product specific GWP'!$T$16*Tabell2[[#This Row],[Weight (kg)]]</f>
        <v>0.10182100000000001</v>
      </c>
      <c r="R1362" s="35" t="s">
        <v>48</v>
      </c>
      <c r="S1362" s="35">
        <f>'EPD information'!$V$16*Tabell2[[#This Row],[Weight (kg)]]</f>
        <v>1.64265E-2</v>
      </c>
      <c r="T1362" s="35" t="str">
        <f>'EPD information'!$W$16</f>
        <v>ND</v>
      </c>
      <c r="U1362" s="35">
        <f>'EPD information'!$X$16*Tabell2[[#This Row],[Weight (kg)]]</f>
        <v>1.0951000000000001E-2</v>
      </c>
      <c r="V1362" s="35">
        <f>'EPD information'!$Y$16*Tabell2[[#This Row],[Weight (kg)]]</f>
        <v>0.36348000000000003</v>
      </c>
      <c r="W1362" s="35">
        <f>'EPD information'!$Z$16*Tabell2[[#This Row],[Weight (kg)]]</f>
        <v>5.8949000000000002E-4</v>
      </c>
      <c r="X1362" s="35">
        <f>'EPD information'!$AA$16*Tabell2[[#This Row],[Weight (kg)]]</f>
        <v>-2.8193000000000001</v>
      </c>
      <c r="Y1362" s="18">
        <f>'EPD information'!$AB$16*Tabell2[[#This Row],[Weight (kg)]]</f>
        <v>7.8288000000000002</v>
      </c>
      <c r="Z1362" s="18">
        <f>'EPD information'!$AC$16*Tabell2[[#This Row],[Weight (kg)]]</f>
        <v>0.137237</v>
      </c>
      <c r="AA1362" s="18">
        <f>'EPD information'!$AD$16*Tabell2[[#This Row],[Weight (kg)]]</f>
        <v>1.7172099999999999E-2</v>
      </c>
      <c r="AB1362" s="18" t="s">
        <v>48</v>
      </c>
      <c r="AC1362" s="18">
        <f>'EPD information'!$AF$16*Tabell2[[#This Row],[Weight (kg)]]</f>
        <v>1.0834499999999999E-2</v>
      </c>
      <c r="AD1362" s="18">
        <f>'EPD information'!$AG$16*Tabell2[[#This Row],[Weight (kg)]]</f>
        <v>0.36115000000000003</v>
      </c>
      <c r="AE1362" s="18">
        <f>'EPD information'!$AH$16*Tabell2[[#This Row],[Weight (kg)]]</f>
        <v>5.7784000000000004E-4</v>
      </c>
      <c r="AF1362" s="21">
        <f>'EPD information'!$AI$16*Tabell2[[#This Row],[Weight (kg)]]</f>
        <v>-2.6795</v>
      </c>
    </row>
    <row r="1363" spans="1:32" x14ac:dyDescent="0.2">
      <c r="A1363" s="36" t="s">
        <v>240</v>
      </c>
      <c r="B1363" s="37" t="s">
        <v>241</v>
      </c>
      <c r="C1363" s="38">
        <v>890127</v>
      </c>
      <c r="D1363" s="39">
        <v>7319668901271</v>
      </c>
      <c r="E1363" s="37" t="s">
        <v>46</v>
      </c>
      <c r="F1363" s="40">
        <v>710</v>
      </c>
      <c r="G1363" s="37">
        <v>400</v>
      </c>
      <c r="H1363" s="41">
        <v>4.2385999999999999</v>
      </c>
      <c r="I1363" s="35">
        <f>'EPD information'!$L$16*Tabell2[[#This Row],[Weight (kg)]]</f>
        <v>14.453626</v>
      </c>
      <c r="J1363" s="22">
        <f>'EPD information'!$M$16*Tabell2[[#This Row],[Weight (kg)]]</f>
        <v>0.25177284</v>
      </c>
      <c r="K1363" s="22">
        <f>'EPD information'!$N$16*Tabell2[[#This Row],[Weight (kg)]]</f>
        <v>2.988213E-2</v>
      </c>
      <c r="L1363" s="22">
        <f>'EPD information'!$O$16*Tabell2[[#This Row],[Weight (kg)]]</f>
        <v>0</v>
      </c>
      <c r="M1363" s="22">
        <f>'EPD information'!$P$16*Tabell2[[#This Row],[Weight (kg)]]</f>
        <v>1.9921419999999999E-2</v>
      </c>
      <c r="N1363" s="22">
        <f>'EPD information'!$Q$16*Tabell2[[#This Row],[Weight (kg)]]</f>
        <v>0.66122159999999996</v>
      </c>
      <c r="O1363" s="22">
        <f>'EPD information'!$R$16*Tabell2[[#This Row],[Weight (kg)]]</f>
        <v>1.0723658000000001E-3</v>
      </c>
      <c r="P1363" s="22">
        <f>'EPD information'!$S$16*Tabell2[[#This Row],[Weight (kg)]]</f>
        <v>-5.1287059999999993</v>
      </c>
      <c r="Q1363" s="35">
        <f>'Product specific GWP'!$T$16*Tabell2[[#This Row],[Weight (kg)]]</f>
        <v>0.18522682000000001</v>
      </c>
      <c r="R1363" s="35" t="s">
        <v>48</v>
      </c>
      <c r="S1363" s="35">
        <f>'EPD information'!$V$16*Tabell2[[#This Row],[Weight (kg)]]</f>
        <v>2.988213E-2</v>
      </c>
      <c r="T1363" s="35" t="str">
        <f>'EPD information'!$W$16</f>
        <v>ND</v>
      </c>
      <c r="U1363" s="35">
        <f>'EPD information'!$X$16*Tabell2[[#This Row],[Weight (kg)]]</f>
        <v>1.9921419999999999E-2</v>
      </c>
      <c r="V1363" s="35">
        <f>'EPD information'!$Y$16*Tabell2[[#This Row],[Weight (kg)]]</f>
        <v>0.66122159999999996</v>
      </c>
      <c r="W1363" s="35">
        <f>'EPD information'!$Z$16*Tabell2[[#This Row],[Weight (kg)]]</f>
        <v>1.0723658000000001E-3</v>
      </c>
      <c r="X1363" s="35">
        <f>'EPD information'!$AA$16*Tabell2[[#This Row],[Weight (kg)]]</f>
        <v>-5.1287059999999993</v>
      </c>
      <c r="Y1363" s="18">
        <f>'EPD information'!$AB$16*Tabell2[[#This Row],[Weight (kg)]]</f>
        <v>14.241695999999999</v>
      </c>
      <c r="Z1363" s="18">
        <f>'EPD information'!$AC$16*Tabell2[[#This Row],[Weight (kg)]]</f>
        <v>0.24965354000000001</v>
      </c>
      <c r="AA1363" s="18">
        <f>'EPD information'!$AD$16*Tabell2[[#This Row],[Weight (kg)]]</f>
        <v>3.1238481999999998E-2</v>
      </c>
      <c r="AB1363" s="18" t="s">
        <v>48</v>
      </c>
      <c r="AC1363" s="18">
        <f>'EPD information'!$AF$16*Tabell2[[#This Row],[Weight (kg)]]</f>
        <v>1.970949E-2</v>
      </c>
      <c r="AD1363" s="18">
        <f>'EPD information'!$AG$16*Tabell2[[#This Row],[Weight (kg)]]</f>
        <v>0.65698299999999998</v>
      </c>
      <c r="AE1363" s="18">
        <f>'EPD information'!$AH$16*Tabell2[[#This Row],[Weight (kg)]]</f>
        <v>1.0511728E-3</v>
      </c>
      <c r="AF1363" s="21">
        <f>'EPD information'!$AI$16*Tabell2[[#This Row],[Weight (kg)]]</f>
        <v>-4.8743899999999991</v>
      </c>
    </row>
    <row r="1364" spans="1:32" x14ac:dyDescent="0.2">
      <c r="A1364" s="36" t="s">
        <v>240</v>
      </c>
      <c r="B1364" s="37" t="s">
        <v>241</v>
      </c>
      <c r="C1364" s="38">
        <v>890128</v>
      </c>
      <c r="D1364" s="39">
        <v>7319668901288</v>
      </c>
      <c r="E1364" s="37" t="s">
        <v>46</v>
      </c>
      <c r="F1364" s="40">
        <v>710</v>
      </c>
      <c r="G1364" s="37">
        <v>450</v>
      </c>
      <c r="H1364" s="41">
        <v>4.8053999999999997</v>
      </c>
      <c r="I1364" s="35">
        <f>'EPD information'!$L$16*Tabell2[[#This Row],[Weight (kg)]]</f>
        <v>16.386413999999998</v>
      </c>
      <c r="J1364" s="22">
        <f>'EPD information'!$M$16*Tabell2[[#This Row],[Weight (kg)]]</f>
        <v>0.28544075999999996</v>
      </c>
      <c r="K1364" s="22">
        <f>'EPD information'!$N$16*Tabell2[[#This Row],[Weight (kg)]]</f>
        <v>3.3878069999999996E-2</v>
      </c>
      <c r="L1364" s="22">
        <f>'EPD information'!$O$16*Tabell2[[#This Row],[Weight (kg)]]</f>
        <v>0</v>
      </c>
      <c r="M1364" s="22">
        <f>'EPD information'!$P$16*Tabell2[[#This Row],[Weight (kg)]]</f>
        <v>2.2585379999999999E-2</v>
      </c>
      <c r="N1364" s="22">
        <f>'EPD information'!$Q$16*Tabell2[[#This Row],[Weight (kg)]]</f>
        <v>0.74964239999999993</v>
      </c>
      <c r="O1364" s="22">
        <f>'EPD information'!$R$16*Tabell2[[#This Row],[Weight (kg)]]</f>
        <v>1.2157662000000001E-3</v>
      </c>
      <c r="P1364" s="22">
        <f>'EPD information'!$S$16*Tabell2[[#This Row],[Weight (kg)]]</f>
        <v>-5.8145339999999992</v>
      </c>
      <c r="Q1364" s="35">
        <f>'Product specific GWP'!$T$16*Tabell2[[#This Row],[Weight (kg)]]</f>
        <v>0.20999598</v>
      </c>
      <c r="R1364" s="35" t="s">
        <v>48</v>
      </c>
      <c r="S1364" s="35">
        <f>'EPD information'!$V$16*Tabell2[[#This Row],[Weight (kg)]]</f>
        <v>3.3878069999999996E-2</v>
      </c>
      <c r="T1364" s="35" t="str">
        <f>'EPD information'!$W$16</f>
        <v>ND</v>
      </c>
      <c r="U1364" s="35">
        <f>'EPD information'!$X$16*Tabell2[[#This Row],[Weight (kg)]]</f>
        <v>2.2585379999999999E-2</v>
      </c>
      <c r="V1364" s="35">
        <f>'EPD information'!$Y$16*Tabell2[[#This Row],[Weight (kg)]]</f>
        <v>0.74964239999999993</v>
      </c>
      <c r="W1364" s="35">
        <f>'EPD information'!$Z$16*Tabell2[[#This Row],[Weight (kg)]]</f>
        <v>1.2157662000000001E-3</v>
      </c>
      <c r="X1364" s="35">
        <f>'EPD information'!$AA$16*Tabell2[[#This Row],[Weight (kg)]]</f>
        <v>-5.8145339999999992</v>
      </c>
      <c r="Y1364" s="18">
        <f>'EPD information'!$AB$16*Tabell2[[#This Row],[Weight (kg)]]</f>
        <v>16.146144</v>
      </c>
      <c r="Z1364" s="18">
        <f>'EPD information'!$AC$16*Tabell2[[#This Row],[Weight (kg)]]</f>
        <v>0.28303805999999998</v>
      </c>
      <c r="AA1364" s="18">
        <f>'EPD information'!$AD$16*Tabell2[[#This Row],[Weight (kg)]]</f>
        <v>3.5415797999999998E-2</v>
      </c>
      <c r="AB1364" s="18" t="s">
        <v>48</v>
      </c>
      <c r="AC1364" s="18">
        <f>'EPD information'!$AF$16*Tabell2[[#This Row],[Weight (kg)]]</f>
        <v>2.2345109999999998E-2</v>
      </c>
      <c r="AD1364" s="18">
        <f>'EPD information'!$AG$16*Tabell2[[#This Row],[Weight (kg)]]</f>
        <v>0.74483699999999997</v>
      </c>
      <c r="AE1364" s="18">
        <f>'EPD information'!$AH$16*Tabell2[[#This Row],[Weight (kg)]]</f>
        <v>1.1917391999999999E-3</v>
      </c>
      <c r="AF1364" s="21">
        <f>'EPD information'!$AI$16*Tabell2[[#This Row],[Weight (kg)]]</f>
        <v>-5.526209999999999</v>
      </c>
    </row>
    <row r="1365" spans="1:32" x14ac:dyDescent="0.2">
      <c r="A1365" s="36" t="s">
        <v>240</v>
      </c>
      <c r="B1365" s="37" t="s">
        <v>241</v>
      </c>
      <c r="C1365" s="38">
        <v>890129</v>
      </c>
      <c r="D1365" s="39">
        <v>7319668901295</v>
      </c>
      <c r="E1365" s="37" t="s">
        <v>46</v>
      </c>
      <c r="F1365" s="40">
        <v>710</v>
      </c>
      <c r="G1365" s="37">
        <v>710</v>
      </c>
      <c r="H1365" s="41">
        <v>11.7888</v>
      </c>
      <c r="I1365" s="35">
        <f>'EPD information'!$L$16*Tabell2[[#This Row],[Weight (kg)]]</f>
        <v>40.199808000000004</v>
      </c>
      <c r="J1365" s="22">
        <f>'EPD information'!$M$16*Tabell2[[#This Row],[Weight (kg)]]</f>
        <v>0.70025472</v>
      </c>
      <c r="K1365" s="22">
        <f>'EPD information'!$N$16*Tabell2[[#This Row],[Weight (kg)]]</f>
        <v>8.3111039999999997E-2</v>
      </c>
      <c r="L1365" s="22">
        <f>'EPD information'!$O$16*Tabell2[[#This Row],[Weight (kg)]]</f>
        <v>0</v>
      </c>
      <c r="M1365" s="22">
        <f>'EPD information'!$P$16*Tabell2[[#This Row],[Weight (kg)]]</f>
        <v>5.5407360000000003E-2</v>
      </c>
      <c r="N1365" s="22">
        <f>'EPD information'!$Q$16*Tabell2[[#This Row],[Weight (kg)]]</f>
        <v>1.8390527999999999</v>
      </c>
      <c r="O1365" s="22">
        <f>'EPD information'!$R$16*Tabell2[[#This Row],[Weight (kg)]]</f>
        <v>2.9825664000000004E-3</v>
      </c>
      <c r="P1365" s="22">
        <f>'EPD information'!$S$16*Tabell2[[#This Row],[Weight (kg)]]</f>
        <v>-14.264448</v>
      </c>
      <c r="Q1365" s="35">
        <f>'Product specific GWP'!$T$16*Tabell2[[#This Row],[Weight (kg)]]</f>
        <v>0.51517056000000006</v>
      </c>
      <c r="R1365" s="35" t="s">
        <v>48</v>
      </c>
      <c r="S1365" s="35">
        <f>'EPD information'!$V$16*Tabell2[[#This Row],[Weight (kg)]]</f>
        <v>8.3111039999999997E-2</v>
      </c>
      <c r="T1365" s="35" t="str">
        <f>'EPD information'!$W$16</f>
        <v>ND</v>
      </c>
      <c r="U1365" s="35">
        <f>'EPD information'!$X$16*Tabell2[[#This Row],[Weight (kg)]]</f>
        <v>5.5407360000000003E-2</v>
      </c>
      <c r="V1365" s="35">
        <f>'EPD information'!$Y$16*Tabell2[[#This Row],[Weight (kg)]]</f>
        <v>1.8390527999999999</v>
      </c>
      <c r="W1365" s="35">
        <f>'EPD information'!$Z$16*Tabell2[[#This Row],[Weight (kg)]]</f>
        <v>2.9825664000000004E-3</v>
      </c>
      <c r="X1365" s="35">
        <f>'EPD information'!$AA$16*Tabell2[[#This Row],[Weight (kg)]]</f>
        <v>-14.264448</v>
      </c>
      <c r="Y1365" s="18">
        <f>'EPD information'!$AB$16*Tabell2[[#This Row],[Weight (kg)]]</f>
        <v>39.610368000000001</v>
      </c>
      <c r="Z1365" s="18">
        <f>'EPD information'!$AC$16*Tabell2[[#This Row],[Weight (kg)]]</f>
        <v>0.69436032000000003</v>
      </c>
      <c r="AA1365" s="18">
        <f>'EPD information'!$AD$16*Tabell2[[#This Row],[Weight (kg)]]</f>
        <v>8.6883455999999998E-2</v>
      </c>
      <c r="AB1365" s="18" t="s">
        <v>48</v>
      </c>
      <c r="AC1365" s="18">
        <f>'EPD information'!$AF$16*Tabell2[[#This Row],[Weight (kg)]]</f>
        <v>5.4817919999999999E-2</v>
      </c>
      <c r="AD1365" s="18">
        <f>'EPD information'!$AG$16*Tabell2[[#This Row],[Weight (kg)]]</f>
        <v>1.827264</v>
      </c>
      <c r="AE1365" s="18">
        <f>'EPD information'!$AH$16*Tabell2[[#This Row],[Weight (kg)]]</f>
        <v>2.9236224E-3</v>
      </c>
      <c r="AF1365" s="21">
        <f>'EPD information'!$AI$16*Tabell2[[#This Row],[Weight (kg)]]</f>
        <v>-13.557119999999999</v>
      </c>
    </row>
    <row r="1366" spans="1:32" x14ac:dyDescent="0.2">
      <c r="A1366" s="36" t="s">
        <v>240</v>
      </c>
      <c r="B1366" s="37" t="s">
        <v>241</v>
      </c>
      <c r="C1366" s="38">
        <v>894384</v>
      </c>
      <c r="D1366" s="39">
        <v>7319668943844</v>
      </c>
      <c r="E1366" s="37" t="s">
        <v>46</v>
      </c>
      <c r="F1366" s="40">
        <v>710</v>
      </c>
      <c r="G1366" s="37">
        <v>250</v>
      </c>
      <c r="H1366" s="41">
        <v>1.4631000000000001</v>
      </c>
      <c r="I1366" s="35">
        <f>'EPD information'!$L$16*Tabell2[[#This Row],[Weight (kg)]]</f>
        <v>4.9891710000000007</v>
      </c>
      <c r="J1366" s="22">
        <f>'EPD information'!$M$16*Tabell2[[#This Row],[Weight (kg)]]</f>
        <v>8.6908140000000009E-2</v>
      </c>
      <c r="K1366" s="22">
        <f>'EPD information'!$N$16*Tabell2[[#This Row],[Weight (kg)]]</f>
        <v>1.0314855E-2</v>
      </c>
      <c r="L1366" s="22">
        <f>'EPD information'!$O$16*Tabell2[[#This Row],[Weight (kg)]]</f>
        <v>0</v>
      </c>
      <c r="M1366" s="22">
        <f>'EPD information'!$P$16*Tabell2[[#This Row],[Weight (kg)]]</f>
        <v>6.8765700000000003E-3</v>
      </c>
      <c r="N1366" s="22">
        <f>'EPD information'!$Q$16*Tabell2[[#This Row],[Weight (kg)]]</f>
        <v>0.22824360000000002</v>
      </c>
      <c r="O1366" s="22">
        <f>'EPD information'!$R$16*Tabell2[[#This Row],[Weight (kg)]]</f>
        <v>3.7016430000000008E-4</v>
      </c>
      <c r="P1366" s="22">
        <f>'EPD information'!$S$16*Tabell2[[#This Row],[Weight (kg)]]</f>
        <v>-1.770351</v>
      </c>
      <c r="Q1366" s="35">
        <f>'Product specific GWP'!$T$16*Tabell2[[#This Row],[Weight (kg)]]</f>
        <v>6.393747000000001E-2</v>
      </c>
      <c r="R1366" s="35" t="s">
        <v>48</v>
      </c>
      <c r="S1366" s="35">
        <f>'EPD information'!$V$16*Tabell2[[#This Row],[Weight (kg)]]</f>
        <v>1.0314855E-2</v>
      </c>
      <c r="T1366" s="35" t="str">
        <f>'EPD information'!$W$16</f>
        <v>ND</v>
      </c>
      <c r="U1366" s="35">
        <f>'EPD information'!$X$16*Tabell2[[#This Row],[Weight (kg)]]</f>
        <v>6.8765700000000003E-3</v>
      </c>
      <c r="V1366" s="35">
        <f>'EPD information'!$Y$16*Tabell2[[#This Row],[Weight (kg)]]</f>
        <v>0.22824360000000002</v>
      </c>
      <c r="W1366" s="35">
        <f>'EPD information'!$Z$16*Tabell2[[#This Row],[Weight (kg)]]</f>
        <v>3.7016430000000008E-4</v>
      </c>
      <c r="X1366" s="35">
        <f>'EPD information'!$AA$16*Tabell2[[#This Row],[Weight (kg)]]</f>
        <v>-1.770351</v>
      </c>
      <c r="Y1366" s="18">
        <f>'EPD information'!$AB$16*Tabell2[[#This Row],[Weight (kg)]]</f>
        <v>4.9160159999999999</v>
      </c>
      <c r="Z1366" s="18">
        <f>'EPD information'!$AC$16*Tabell2[[#This Row],[Weight (kg)]]</f>
        <v>8.6176590000000011E-2</v>
      </c>
      <c r="AA1366" s="18">
        <f>'EPD information'!$AD$16*Tabell2[[#This Row],[Weight (kg)]]</f>
        <v>1.0783047E-2</v>
      </c>
      <c r="AB1366" s="18" t="s">
        <v>48</v>
      </c>
      <c r="AC1366" s="18">
        <f>'EPD information'!$AF$16*Tabell2[[#This Row],[Weight (kg)]]</f>
        <v>6.8034150000000002E-3</v>
      </c>
      <c r="AD1366" s="18">
        <f>'EPD information'!$AG$16*Tabell2[[#This Row],[Weight (kg)]]</f>
        <v>0.2267805</v>
      </c>
      <c r="AE1366" s="18">
        <f>'EPD information'!$AH$16*Tabell2[[#This Row],[Weight (kg)]]</f>
        <v>3.6284880000000004E-4</v>
      </c>
      <c r="AF1366" s="21">
        <f>'EPD information'!$AI$16*Tabell2[[#This Row],[Weight (kg)]]</f>
        <v>-1.6825649999999999</v>
      </c>
    </row>
    <row r="1367" spans="1:32" x14ac:dyDescent="0.2">
      <c r="A1367" s="36" t="s">
        <v>240</v>
      </c>
      <c r="B1367" s="37" t="s">
        <v>241</v>
      </c>
      <c r="C1367" s="38">
        <v>889812</v>
      </c>
      <c r="D1367" s="39">
        <v>7319668898120</v>
      </c>
      <c r="E1367" s="37" t="s">
        <v>46</v>
      </c>
      <c r="F1367" s="40">
        <v>800</v>
      </c>
      <c r="G1367" s="37">
        <v>450</v>
      </c>
      <c r="H1367" s="41">
        <v>4.8053999999999997</v>
      </c>
      <c r="I1367" s="35">
        <f>'EPD information'!$L$16*Tabell2[[#This Row],[Weight (kg)]]</f>
        <v>16.386413999999998</v>
      </c>
      <c r="J1367" s="22">
        <f>'EPD information'!$M$16*Tabell2[[#This Row],[Weight (kg)]]</f>
        <v>0.28544075999999996</v>
      </c>
      <c r="K1367" s="22">
        <f>'EPD information'!$N$16*Tabell2[[#This Row],[Weight (kg)]]</f>
        <v>3.3878069999999996E-2</v>
      </c>
      <c r="L1367" s="22">
        <f>'EPD information'!$O$16*Tabell2[[#This Row],[Weight (kg)]]</f>
        <v>0</v>
      </c>
      <c r="M1367" s="22">
        <f>'EPD information'!$P$16*Tabell2[[#This Row],[Weight (kg)]]</f>
        <v>2.2585379999999999E-2</v>
      </c>
      <c r="N1367" s="22">
        <f>'EPD information'!$Q$16*Tabell2[[#This Row],[Weight (kg)]]</f>
        <v>0.74964239999999993</v>
      </c>
      <c r="O1367" s="22">
        <f>'EPD information'!$R$16*Tabell2[[#This Row],[Weight (kg)]]</f>
        <v>1.2157662000000001E-3</v>
      </c>
      <c r="P1367" s="22">
        <f>'EPD information'!$S$16*Tabell2[[#This Row],[Weight (kg)]]</f>
        <v>-5.8145339999999992</v>
      </c>
      <c r="Q1367" s="35">
        <f>'Product specific GWP'!$T$16*Tabell2[[#This Row],[Weight (kg)]]</f>
        <v>0.20999598</v>
      </c>
      <c r="R1367" s="35" t="s">
        <v>48</v>
      </c>
      <c r="S1367" s="35">
        <f>'EPD information'!$V$16*Tabell2[[#This Row],[Weight (kg)]]</f>
        <v>3.3878069999999996E-2</v>
      </c>
      <c r="T1367" s="35" t="str">
        <f>'EPD information'!$W$16</f>
        <v>ND</v>
      </c>
      <c r="U1367" s="35">
        <f>'EPD information'!$X$16*Tabell2[[#This Row],[Weight (kg)]]</f>
        <v>2.2585379999999999E-2</v>
      </c>
      <c r="V1367" s="35">
        <f>'EPD information'!$Y$16*Tabell2[[#This Row],[Weight (kg)]]</f>
        <v>0.74964239999999993</v>
      </c>
      <c r="W1367" s="35">
        <f>'EPD information'!$Z$16*Tabell2[[#This Row],[Weight (kg)]]</f>
        <v>1.2157662000000001E-3</v>
      </c>
      <c r="X1367" s="35">
        <f>'EPD information'!$AA$16*Tabell2[[#This Row],[Weight (kg)]]</f>
        <v>-5.8145339999999992</v>
      </c>
      <c r="Y1367" s="18">
        <f>'EPD information'!$AB$16*Tabell2[[#This Row],[Weight (kg)]]</f>
        <v>16.146144</v>
      </c>
      <c r="Z1367" s="18">
        <f>'EPD information'!$AC$16*Tabell2[[#This Row],[Weight (kg)]]</f>
        <v>0.28303805999999998</v>
      </c>
      <c r="AA1367" s="18">
        <f>'EPD information'!$AD$16*Tabell2[[#This Row],[Weight (kg)]]</f>
        <v>3.5415797999999998E-2</v>
      </c>
      <c r="AB1367" s="18" t="s">
        <v>48</v>
      </c>
      <c r="AC1367" s="18">
        <f>'EPD information'!$AF$16*Tabell2[[#This Row],[Weight (kg)]]</f>
        <v>2.2345109999999998E-2</v>
      </c>
      <c r="AD1367" s="18">
        <f>'EPD information'!$AG$16*Tabell2[[#This Row],[Weight (kg)]]</f>
        <v>0.74483699999999997</v>
      </c>
      <c r="AE1367" s="18">
        <f>'EPD information'!$AH$16*Tabell2[[#This Row],[Weight (kg)]]</f>
        <v>1.1917391999999999E-3</v>
      </c>
      <c r="AF1367" s="21">
        <f>'EPD information'!$AI$16*Tabell2[[#This Row],[Weight (kg)]]</f>
        <v>-5.526209999999999</v>
      </c>
    </row>
    <row r="1368" spans="1:32" x14ac:dyDescent="0.2">
      <c r="A1368" s="36" t="s">
        <v>240</v>
      </c>
      <c r="B1368" s="37" t="s">
        <v>241</v>
      </c>
      <c r="C1368" s="38">
        <v>889813</v>
      </c>
      <c r="D1368" s="39">
        <v>7319668898137</v>
      </c>
      <c r="E1368" s="37" t="s">
        <v>46</v>
      </c>
      <c r="F1368" s="40">
        <v>800</v>
      </c>
      <c r="G1368" s="37">
        <v>630</v>
      </c>
      <c r="H1368" s="41">
        <v>7.8787000000000003</v>
      </c>
      <c r="I1368" s="35">
        <f>'EPD information'!$L$16*Tabell2[[#This Row],[Weight (kg)]]</f>
        <v>26.866367</v>
      </c>
      <c r="J1368" s="22">
        <f>'EPD information'!$M$16*Tabell2[[#This Row],[Weight (kg)]]</f>
        <v>0.46799478</v>
      </c>
      <c r="K1368" s="22">
        <f>'EPD information'!$N$16*Tabell2[[#This Row],[Weight (kg)]]</f>
        <v>5.5544835000000001E-2</v>
      </c>
      <c r="L1368" s="22">
        <f>'EPD information'!$O$16*Tabell2[[#This Row],[Weight (kg)]]</f>
        <v>0</v>
      </c>
      <c r="M1368" s="22">
        <f>'EPD information'!$P$16*Tabell2[[#This Row],[Weight (kg)]]</f>
        <v>3.7029890000000003E-2</v>
      </c>
      <c r="N1368" s="22">
        <f>'EPD information'!$Q$16*Tabell2[[#This Row],[Weight (kg)]]</f>
        <v>1.2290772000000001</v>
      </c>
      <c r="O1368" s="22">
        <f>'EPD information'!$R$16*Tabell2[[#This Row],[Weight (kg)]]</f>
        <v>1.9933111000000002E-3</v>
      </c>
      <c r="P1368" s="22">
        <f>'EPD information'!$S$16*Tabell2[[#This Row],[Weight (kg)]]</f>
        <v>-9.5332270000000001</v>
      </c>
      <c r="Q1368" s="35">
        <f>'Product specific GWP'!$T$16*Tabell2[[#This Row],[Weight (kg)]]</f>
        <v>0.34429919000000003</v>
      </c>
      <c r="R1368" s="35" t="s">
        <v>48</v>
      </c>
      <c r="S1368" s="35">
        <f>'EPD information'!$V$16*Tabell2[[#This Row],[Weight (kg)]]</f>
        <v>5.5544835000000001E-2</v>
      </c>
      <c r="T1368" s="35" t="str">
        <f>'EPD information'!$W$16</f>
        <v>ND</v>
      </c>
      <c r="U1368" s="35">
        <f>'EPD information'!$X$16*Tabell2[[#This Row],[Weight (kg)]]</f>
        <v>3.7029890000000003E-2</v>
      </c>
      <c r="V1368" s="35">
        <f>'EPD information'!$Y$16*Tabell2[[#This Row],[Weight (kg)]]</f>
        <v>1.2290772000000001</v>
      </c>
      <c r="W1368" s="35">
        <f>'EPD information'!$Z$16*Tabell2[[#This Row],[Weight (kg)]]</f>
        <v>1.9933111000000002E-3</v>
      </c>
      <c r="X1368" s="35">
        <f>'EPD information'!$AA$16*Tabell2[[#This Row],[Weight (kg)]]</f>
        <v>-9.5332270000000001</v>
      </c>
      <c r="Y1368" s="18">
        <f>'EPD information'!$AB$16*Tabell2[[#This Row],[Weight (kg)]]</f>
        <v>26.472432000000001</v>
      </c>
      <c r="Z1368" s="18">
        <f>'EPD information'!$AC$16*Tabell2[[#This Row],[Weight (kg)]]</f>
        <v>0.46405543000000005</v>
      </c>
      <c r="AA1368" s="18">
        <f>'EPD information'!$AD$16*Tabell2[[#This Row],[Weight (kg)]]</f>
        <v>5.8066019000000003E-2</v>
      </c>
      <c r="AB1368" s="18" t="s">
        <v>48</v>
      </c>
      <c r="AC1368" s="18">
        <f>'EPD information'!$AF$16*Tabell2[[#This Row],[Weight (kg)]]</f>
        <v>3.6635954999999998E-2</v>
      </c>
      <c r="AD1368" s="18">
        <f>'EPD information'!$AG$16*Tabell2[[#This Row],[Weight (kg)]]</f>
        <v>1.2211985000000001</v>
      </c>
      <c r="AE1368" s="18">
        <f>'EPD information'!$AH$16*Tabell2[[#This Row],[Weight (kg)]]</f>
        <v>1.9539176000000001E-3</v>
      </c>
      <c r="AF1368" s="21">
        <f>'EPD information'!$AI$16*Tabell2[[#This Row],[Weight (kg)]]</f>
        <v>-9.0605049999999991</v>
      </c>
    </row>
    <row r="1369" spans="1:32" x14ac:dyDescent="0.2">
      <c r="A1369" s="36" t="s">
        <v>240</v>
      </c>
      <c r="B1369" s="37" t="s">
        <v>241</v>
      </c>
      <c r="C1369" s="38">
        <v>889814</v>
      </c>
      <c r="D1369" s="39">
        <v>7319668898144</v>
      </c>
      <c r="E1369" s="37" t="s">
        <v>46</v>
      </c>
      <c r="F1369" s="40">
        <v>800</v>
      </c>
      <c r="G1369" s="37">
        <v>710</v>
      </c>
      <c r="H1369" s="41">
        <v>11.7888</v>
      </c>
      <c r="I1369" s="35">
        <f>'EPD information'!$L$16*Tabell2[[#This Row],[Weight (kg)]]</f>
        <v>40.199808000000004</v>
      </c>
      <c r="J1369" s="22">
        <f>'EPD information'!$M$16*Tabell2[[#This Row],[Weight (kg)]]</f>
        <v>0.70025472</v>
      </c>
      <c r="K1369" s="22">
        <f>'EPD information'!$N$16*Tabell2[[#This Row],[Weight (kg)]]</f>
        <v>8.3111039999999997E-2</v>
      </c>
      <c r="L1369" s="22">
        <f>'EPD information'!$O$16*Tabell2[[#This Row],[Weight (kg)]]</f>
        <v>0</v>
      </c>
      <c r="M1369" s="22">
        <f>'EPD information'!$P$16*Tabell2[[#This Row],[Weight (kg)]]</f>
        <v>5.5407360000000003E-2</v>
      </c>
      <c r="N1369" s="22">
        <f>'EPD information'!$Q$16*Tabell2[[#This Row],[Weight (kg)]]</f>
        <v>1.8390527999999999</v>
      </c>
      <c r="O1369" s="22">
        <f>'EPD information'!$R$16*Tabell2[[#This Row],[Weight (kg)]]</f>
        <v>2.9825664000000004E-3</v>
      </c>
      <c r="P1369" s="22">
        <f>'EPD information'!$S$16*Tabell2[[#This Row],[Weight (kg)]]</f>
        <v>-14.264448</v>
      </c>
      <c r="Q1369" s="35">
        <f>'Product specific GWP'!$T$16*Tabell2[[#This Row],[Weight (kg)]]</f>
        <v>0.51517056000000006</v>
      </c>
      <c r="R1369" s="35" t="s">
        <v>48</v>
      </c>
      <c r="S1369" s="35">
        <f>'EPD information'!$V$16*Tabell2[[#This Row],[Weight (kg)]]</f>
        <v>8.3111039999999997E-2</v>
      </c>
      <c r="T1369" s="35" t="str">
        <f>'EPD information'!$W$16</f>
        <v>ND</v>
      </c>
      <c r="U1369" s="35">
        <f>'EPD information'!$X$16*Tabell2[[#This Row],[Weight (kg)]]</f>
        <v>5.5407360000000003E-2</v>
      </c>
      <c r="V1369" s="35">
        <f>'EPD information'!$Y$16*Tabell2[[#This Row],[Weight (kg)]]</f>
        <v>1.8390527999999999</v>
      </c>
      <c r="W1369" s="35">
        <f>'EPD information'!$Z$16*Tabell2[[#This Row],[Weight (kg)]]</f>
        <v>2.9825664000000004E-3</v>
      </c>
      <c r="X1369" s="35">
        <f>'EPD information'!$AA$16*Tabell2[[#This Row],[Weight (kg)]]</f>
        <v>-14.264448</v>
      </c>
      <c r="Y1369" s="18">
        <f>'EPD information'!$AB$16*Tabell2[[#This Row],[Weight (kg)]]</f>
        <v>39.610368000000001</v>
      </c>
      <c r="Z1369" s="18">
        <f>'EPD information'!$AC$16*Tabell2[[#This Row],[Weight (kg)]]</f>
        <v>0.69436032000000003</v>
      </c>
      <c r="AA1369" s="18">
        <f>'EPD information'!$AD$16*Tabell2[[#This Row],[Weight (kg)]]</f>
        <v>8.6883455999999998E-2</v>
      </c>
      <c r="AB1369" s="18" t="s">
        <v>48</v>
      </c>
      <c r="AC1369" s="18">
        <f>'EPD information'!$AF$16*Tabell2[[#This Row],[Weight (kg)]]</f>
        <v>5.4817919999999999E-2</v>
      </c>
      <c r="AD1369" s="18">
        <f>'EPD information'!$AG$16*Tabell2[[#This Row],[Weight (kg)]]</f>
        <v>1.827264</v>
      </c>
      <c r="AE1369" s="18">
        <f>'EPD information'!$AH$16*Tabell2[[#This Row],[Weight (kg)]]</f>
        <v>2.9236224E-3</v>
      </c>
      <c r="AF1369" s="21">
        <f>'EPD information'!$AI$16*Tabell2[[#This Row],[Weight (kg)]]</f>
        <v>-13.557119999999999</v>
      </c>
    </row>
    <row r="1370" spans="1:32" x14ac:dyDescent="0.2">
      <c r="A1370" s="36" t="s">
        <v>240</v>
      </c>
      <c r="B1370" s="37" t="s">
        <v>241</v>
      </c>
      <c r="C1370" s="38">
        <v>890130</v>
      </c>
      <c r="D1370" s="39">
        <v>7319668901301</v>
      </c>
      <c r="E1370" s="37" t="s">
        <v>46</v>
      </c>
      <c r="F1370" s="40">
        <v>800</v>
      </c>
      <c r="G1370" s="37">
        <v>315</v>
      </c>
      <c r="H1370" s="41">
        <v>2.3340999999999998</v>
      </c>
      <c r="I1370" s="35">
        <f>'EPD information'!$L$16*Tabell2[[#This Row],[Weight (kg)]]</f>
        <v>7.9592809999999998</v>
      </c>
      <c r="J1370" s="22">
        <f>'EPD information'!$M$16*Tabell2[[#This Row],[Weight (kg)]]</f>
        <v>0.13864553999999998</v>
      </c>
      <c r="K1370" s="22">
        <f>'EPD information'!$N$16*Tabell2[[#This Row],[Weight (kg)]]</f>
        <v>1.6455404999999999E-2</v>
      </c>
      <c r="L1370" s="22">
        <f>'EPD information'!$O$16*Tabell2[[#This Row],[Weight (kg)]]</f>
        <v>0</v>
      </c>
      <c r="M1370" s="22">
        <f>'EPD information'!$P$16*Tabell2[[#This Row],[Weight (kg)]]</f>
        <v>1.0970269999999999E-2</v>
      </c>
      <c r="N1370" s="22">
        <f>'EPD information'!$Q$16*Tabell2[[#This Row],[Weight (kg)]]</f>
        <v>0.36411959999999999</v>
      </c>
      <c r="O1370" s="22">
        <f>'EPD information'!$R$16*Tabell2[[#This Row],[Weight (kg)]]</f>
        <v>5.9052729999999997E-4</v>
      </c>
      <c r="P1370" s="22">
        <f>'EPD information'!$S$16*Tabell2[[#This Row],[Weight (kg)]]</f>
        <v>-2.8242609999999999</v>
      </c>
      <c r="Q1370" s="35">
        <f>'Product specific GWP'!$T$16*Tabell2[[#This Row],[Weight (kg)]]</f>
        <v>0.10200017</v>
      </c>
      <c r="R1370" s="35" t="s">
        <v>48</v>
      </c>
      <c r="S1370" s="35">
        <f>'EPD information'!$V$16*Tabell2[[#This Row],[Weight (kg)]]</f>
        <v>1.6455404999999999E-2</v>
      </c>
      <c r="T1370" s="35" t="str">
        <f>'EPD information'!$W$16</f>
        <v>ND</v>
      </c>
      <c r="U1370" s="35">
        <f>'EPD information'!$X$16*Tabell2[[#This Row],[Weight (kg)]]</f>
        <v>1.0970269999999999E-2</v>
      </c>
      <c r="V1370" s="35">
        <f>'EPD information'!$Y$16*Tabell2[[#This Row],[Weight (kg)]]</f>
        <v>0.36411959999999999</v>
      </c>
      <c r="W1370" s="35">
        <f>'EPD information'!$Z$16*Tabell2[[#This Row],[Weight (kg)]]</f>
        <v>5.9052729999999997E-4</v>
      </c>
      <c r="X1370" s="35">
        <f>'EPD information'!$AA$16*Tabell2[[#This Row],[Weight (kg)]]</f>
        <v>-2.8242609999999999</v>
      </c>
      <c r="Y1370" s="18">
        <f>'EPD information'!$AB$16*Tabell2[[#This Row],[Weight (kg)]]</f>
        <v>7.8425759999999993</v>
      </c>
      <c r="Z1370" s="18">
        <f>'EPD information'!$AC$16*Tabell2[[#This Row],[Weight (kg)]]</f>
        <v>0.13747848999999998</v>
      </c>
      <c r="AA1370" s="18">
        <f>'EPD information'!$AD$16*Tabell2[[#This Row],[Weight (kg)]]</f>
        <v>1.7202316999999998E-2</v>
      </c>
      <c r="AB1370" s="18" t="s">
        <v>48</v>
      </c>
      <c r="AC1370" s="18">
        <f>'EPD information'!$AF$16*Tabell2[[#This Row],[Weight (kg)]]</f>
        <v>1.0853564999999999E-2</v>
      </c>
      <c r="AD1370" s="18">
        <f>'EPD information'!$AG$16*Tabell2[[#This Row],[Weight (kg)]]</f>
        <v>0.36178549999999998</v>
      </c>
      <c r="AE1370" s="18">
        <f>'EPD information'!$AH$16*Tabell2[[#This Row],[Weight (kg)]]</f>
        <v>5.7885679999999994E-4</v>
      </c>
      <c r="AF1370" s="21">
        <f>'EPD information'!$AI$16*Tabell2[[#This Row],[Weight (kg)]]</f>
        <v>-2.6842149999999996</v>
      </c>
    </row>
    <row r="1371" spans="1:32" x14ac:dyDescent="0.2">
      <c r="A1371" s="36" t="s">
        <v>240</v>
      </c>
      <c r="B1371" s="37" t="s">
        <v>241</v>
      </c>
      <c r="C1371" s="38">
        <v>890131</v>
      </c>
      <c r="D1371" s="39">
        <v>7319668901318</v>
      </c>
      <c r="E1371" s="37" t="s">
        <v>46</v>
      </c>
      <c r="F1371" s="40">
        <v>800</v>
      </c>
      <c r="G1371" s="37">
        <v>355</v>
      </c>
      <c r="H1371" s="41">
        <v>2.7658999999999998</v>
      </c>
      <c r="I1371" s="35">
        <f>'EPD information'!$L$16*Tabell2[[#This Row],[Weight (kg)]]</f>
        <v>9.4317189999999993</v>
      </c>
      <c r="J1371" s="22">
        <f>'EPD information'!$M$16*Tabell2[[#This Row],[Weight (kg)]]</f>
        <v>0.16429446</v>
      </c>
      <c r="K1371" s="22">
        <f>'EPD information'!$N$16*Tabell2[[#This Row],[Weight (kg)]]</f>
        <v>1.9499594999999998E-2</v>
      </c>
      <c r="L1371" s="22">
        <f>'EPD information'!$O$16*Tabell2[[#This Row],[Weight (kg)]]</f>
        <v>0</v>
      </c>
      <c r="M1371" s="22">
        <f>'EPD information'!$P$16*Tabell2[[#This Row],[Weight (kg)]]</f>
        <v>1.2999729999999999E-2</v>
      </c>
      <c r="N1371" s="22">
        <f>'EPD information'!$Q$16*Tabell2[[#This Row],[Weight (kg)]]</f>
        <v>0.43148039999999999</v>
      </c>
      <c r="O1371" s="22">
        <f>'EPD information'!$R$16*Tabell2[[#This Row],[Weight (kg)]]</f>
        <v>6.997727E-4</v>
      </c>
      <c r="P1371" s="22">
        <f>'EPD information'!$S$16*Tabell2[[#This Row],[Weight (kg)]]</f>
        <v>-3.3467389999999995</v>
      </c>
      <c r="Q1371" s="35">
        <f>'Product specific GWP'!$T$16*Tabell2[[#This Row],[Weight (kg)]]</f>
        <v>0.12086983</v>
      </c>
      <c r="R1371" s="35" t="s">
        <v>48</v>
      </c>
      <c r="S1371" s="35">
        <f>'EPD information'!$V$16*Tabell2[[#This Row],[Weight (kg)]]</f>
        <v>1.9499594999999998E-2</v>
      </c>
      <c r="T1371" s="35" t="str">
        <f>'EPD information'!$W$16</f>
        <v>ND</v>
      </c>
      <c r="U1371" s="35">
        <f>'EPD information'!$X$16*Tabell2[[#This Row],[Weight (kg)]]</f>
        <v>1.2999729999999999E-2</v>
      </c>
      <c r="V1371" s="35">
        <f>'EPD information'!$Y$16*Tabell2[[#This Row],[Weight (kg)]]</f>
        <v>0.43148039999999999</v>
      </c>
      <c r="W1371" s="35">
        <f>'EPD information'!$Z$16*Tabell2[[#This Row],[Weight (kg)]]</f>
        <v>6.997727E-4</v>
      </c>
      <c r="X1371" s="35">
        <f>'EPD information'!$AA$16*Tabell2[[#This Row],[Weight (kg)]]</f>
        <v>-3.3467389999999995</v>
      </c>
      <c r="Y1371" s="18">
        <f>'EPD information'!$AB$16*Tabell2[[#This Row],[Weight (kg)]]</f>
        <v>9.2934239999999981</v>
      </c>
      <c r="Z1371" s="18">
        <f>'EPD information'!$AC$16*Tabell2[[#This Row],[Weight (kg)]]</f>
        <v>0.16291150999999998</v>
      </c>
      <c r="AA1371" s="18">
        <f>'EPD information'!$AD$16*Tabell2[[#This Row],[Weight (kg)]]</f>
        <v>2.0384682999999997E-2</v>
      </c>
      <c r="AB1371" s="18" t="s">
        <v>48</v>
      </c>
      <c r="AC1371" s="18">
        <f>'EPD information'!$AF$16*Tabell2[[#This Row],[Weight (kg)]]</f>
        <v>1.2861434999999997E-2</v>
      </c>
      <c r="AD1371" s="18">
        <f>'EPD information'!$AG$16*Tabell2[[#This Row],[Weight (kg)]]</f>
        <v>0.42871449999999994</v>
      </c>
      <c r="AE1371" s="18">
        <f>'EPD information'!$AH$16*Tabell2[[#This Row],[Weight (kg)]]</f>
        <v>6.8594320000000002E-4</v>
      </c>
      <c r="AF1371" s="21">
        <f>'EPD information'!$AI$16*Tabell2[[#This Row],[Weight (kg)]]</f>
        <v>-3.1807849999999993</v>
      </c>
    </row>
    <row r="1372" spans="1:32" x14ac:dyDescent="0.2">
      <c r="A1372" s="36" t="s">
        <v>240</v>
      </c>
      <c r="B1372" s="37" t="s">
        <v>241</v>
      </c>
      <c r="C1372" s="38">
        <v>890132</v>
      </c>
      <c r="D1372" s="39">
        <v>7319668901325</v>
      </c>
      <c r="E1372" s="37" t="s">
        <v>46</v>
      </c>
      <c r="F1372" s="40">
        <v>800</v>
      </c>
      <c r="G1372" s="37">
        <v>400</v>
      </c>
      <c r="H1372" s="41">
        <v>4.2385999999999999</v>
      </c>
      <c r="I1372" s="35">
        <f>'EPD information'!$L$16*Tabell2[[#This Row],[Weight (kg)]]</f>
        <v>14.453626</v>
      </c>
      <c r="J1372" s="22">
        <f>'EPD information'!$M$16*Tabell2[[#This Row],[Weight (kg)]]</f>
        <v>0.25177284</v>
      </c>
      <c r="K1372" s="22">
        <f>'EPD information'!$N$16*Tabell2[[#This Row],[Weight (kg)]]</f>
        <v>2.988213E-2</v>
      </c>
      <c r="L1372" s="22">
        <f>'EPD information'!$O$16*Tabell2[[#This Row],[Weight (kg)]]</f>
        <v>0</v>
      </c>
      <c r="M1372" s="22">
        <f>'EPD information'!$P$16*Tabell2[[#This Row],[Weight (kg)]]</f>
        <v>1.9921419999999999E-2</v>
      </c>
      <c r="N1372" s="22">
        <f>'EPD information'!$Q$16*Tabell2[[#This Row],[Weight (kg)]]</f>
        <v>0.66122159999999996</v>
      </c>
      <c r="O1372" s="22">
        <f>'EPD information'!$R$16*Tabell2[[#This Row],[Weight (kg)]]</f>
        <v>1.0723658000000001E-3</v>
      </c>
      <c r="P1372" s="22">
        <f>'EPD information'!$S$16*Tabell2[[#This Row],[Weight (kg)]]</f>
        <v>-5.1287059999999993</v>
      </c>
      <c r="Q1372" s="35">
        <f>'Product specific GWP'!$T$16*Tabell2[[#This Row],[Weight (kg)]]</f>
        <v>0.18522682000000001</v>
      </c>
      <c r="R1372" s="35" t="s">
        <v>48</v>
      </c>
      <c r="S1372" s="35">
        <f>'EPD information'!$V$16*Tabell2[[#This Row],[Weight (kg)]]</f>
        <v>2.988213E-2</v>
      </c>
      <c r="T1372" s="35" t="str">
        <f>'EPD information'!$W$16</f>
        <v>ND</v>
      </c>
      <c r="U1372" s="35">
        <f>'EPD information'!$X$16*Tabell2[[#This Row],[Weight (kg)]]</f>
        <v>1.9921419999999999E-2</v>
      </c>
      <c r="V1372" s="35">
        <f>'EPD information'!$Y$16*Tabell2[[#This Row],[Weight (kg)]]</f>
        <v>0.66122159999999996</v>
      </c>
      <c r="W1372" s="35">
        <f>'EPD information'!$Z$16*Tabell2[[#This Row],[Weight (kg)]]</f>
        <v>1.0723658000000001E-3</v>
      </c>
      <c r="X1372" s="35">
        <f>'EPD information'!$AA$16*Tabell2[[#This Row],[Weight (kg)]]</f>
        <v>-5.1287059999999993</v>
      </c>
      <c r="Y1372" s="18">
        <f>'EPD information'!$AB$16*Tabell2[[#This Row],[Weight (kg)]]</f>
        <v>14.241695999999999</v>
      </c>
      <c r="Z1372" s="18">
        <f>'EPD information'!$AC$16*Tabell2[[#This Row],[Weight (kg)]]</f>
        <v>0.24965354000000001</v>
      </c>
      <c r="AA1372" s="18">
        <f>'EPD information'!$AD$16*Tabell2[[#This Row],[Weight (kg)]]</f>
        <v>3.1238481999999998E-2</v>
      </c>
      <c r="AB1372" s="18" t="s">
        <v>48</v>
      </c>
      <c r="AC1372" s="18">
        <f>'EPD information'!$AF$16*Tabell2[[#This Row],[Weight (kg)]]</f>
        <v>1.970949E-2</v>
      </c>
      <c r="AD1372" s="18">
        <f>'EPD information'!$AG$16*Tabell2[[#This Row],[Weight (kg)]]</f>
        <v>0.65698299999999998</v>
      </c>
      <c r="AE1372" s="18">
        <f>'EPD information'!$AH$16*Tabell2[[#This Row],[Weight (kg)]]</f>
        <v>1.0511728E-3</v>
      </c>
      <c r="AF1372" s="21">
        <f>'EPD information'!$AI$16*Tabell2[[#This Row],[Weight (kg)]]</f>
        <v>-4.8743899999999991</v>
      </c>
    </row>
    <row r="1373" spans="1:32" x14ac:dyDescent="0.2">
      <c r="A1373" s="36" t="s">
        <v>240</v>
      </c>
      <c r="B1373" s="37" t="s">
        <v>241</v>
      </c>
      <c r="C1373" s="38">
        <v>890133</v>
      </c>
      <c r="D1373" s="39">
        <v>7319668901332</v>
      </c>
      <c r="E1373" s="37" t="s">
        <v>46</v>
      </c>
      <c r="F1373" s="40">
        <v>800</v>
      </c>
      <c r="G1373" s="37">
        <v>500</v>
      </c>
      <c r="H1373" s="41">
        <v>5.1327999999999996</v>
      </c>
      <c r="I1373" s="35">
        <f>'EPD information'!$L$16*Tabell2[[#This Row],[Weight (kg)]]</f>
        <v>17.502848</v>
      </c>
      <c r="J1373" s="22">
        <f>'EPD information'!$M$16*Tabell2[[#This Row],[Weight (kg)]]</f>
        <v>0.30488831999999999</v>
      </c>
      <c r="K1373" s="22">
        <f>'EPD information'!$N$16*Tabell2[[#This Row],[Weight (kg)]]</f>
        <v>3.6186239999999995E-2</v>
      </c>
      <c r="L1373" s="22">
        <f>'EPD information'!$O$16*Tabell2[[#This Row],[Weight (kg)]]</f>
        <v>0</v>
      </c>
      <c r="M1373" s="22">
        <f>'EPD information'!$P$16*Tabell2[[#This Row],[Weight (kg)]]</f>
        <v>2.4124159999999999E-2</v>
      </c>
      <c r="N1373" s="22">
        <f>'EPD information'!$Q$16*Tabell2[[#This Row],[Weight (kg)]]</f>
        <v>0.8007167999999999</v>
      </c>
      <c r="O1373" s="22">
        <f>'EPD information'!$R$16*Tabell2[[#This Row],[Weight (kg)]]</f>
        <v>1.2985984000000001E-3</v>
      </c>
      <c r="P1373" s="22">
        <f>'EPD information'!$S$16*Tabell2[[#This Row],[Weight (kg)]]</f>
        <v>-6.2106879999999993</v>
      </c>
      <c r="Q1373" s="35">
        <f>'Product specific GWP'!$T$16*Tabell2[[#This Row],[Weight (kg)]]</f>
        <v>0.22430336000000001</v>
      </c>
      <c r="R1373" s="35" t="s">
        <v>48</v>
      </c>
      <c r="S1373" s="35">
        <f>'EPD information'!$V$16*Tabell2[[#This Row],[Weight (kg)]]</f>
        <v>3.6186239999999995E-2</v>
      </c>
      <c r="T1373" s="35" t="str">
        <f>'EPD information'!$W$16</f>
        <v>ND</v>
      </c>
      <c r="U1373" s="35">
        <f>'EPD information'!$X$16*Tabell2[[#This Row],[Weight (kg)]]</f>
        <v>2.4124159999999999E-2</v>
      </c>
      <c r="V1373" s="35">
        <f>'EPD information'!$Y$16*Tabell2[[#This Row],[Weight (kg)]]</f>
        <v>0.8007167999999999</v>
      </c>
      <c r="W1373" s="35">
        <f>'EPD information'!$Z$16*Tabell2[[#This Row],[Weight (kg)]]</f>
        <v>1.2985984000000001E-3</v>
      </c>
      <c r="X1373" s="35">
        <f>'EPD information'!$AA$16*Tabell2[[#This Row],[Weight (kg)]]</f>
        <v>-6.2106879999999993</v>
      </c>
      <c r="Y1373" s="18">
        <f>'EPD information'!$AB$16*Tabell2[[#This Row],[Weight (kg)]]</f>
        <v>17.246207999999999</v>
      </c>
      <c r="Z1373" s="18">
        <f>'EPD information'!$AC$16*Tabell2[[#This Row],[Weight (kg)]]</f>
        <v>0.30232191999999997</v>
      </c>
      <c r="AA1373" s="18">
        <f>'EPD information'!$AD$16*Tabell2[[#This Row],[Weight (kg)]]</f>
        <v>3.7828735999999995E-2</v>
      </c>
      <c r="AB1373" s="18" t="s">
        <v>48</v>
      </c>
      <c r="AC1373" s="18">
        <f>'EPD information'!$AF$16*Tabell2[[#This Row],[Weight (kg)]]</f>
        <v>2.3867519999999996E-2</v>
      </c>
      <c r="AD1373" s="18">
        <f>'EPD information'!$AG$16*Tabell2[[#This Row],[Weight (kg)]]</f>
        <v>0.79558399999999996</v>
      </c>
      <c r="AE1373" s="18">
        <f>'EPD information'!$AH$16*Tabell2[[#This Row],[Weight (kg)]]</f>
        <v>1.2729344E-3</v>
      </c>
      <c r="AF1373" s="21">
        <f>'EPD information'!$AI$16*Tabell2[[#This Row],[Weight (kg)]]</f>
        <v>-5.9027199999999986</v>
      </c>
    </row>
    <row r="1374" spans="1:32" x14ac:dyDescent="0.2">
      <c r="A1374" s="36" t="s">
        <v>240</v>
      </c>
      <c r="B1374" s="37" t="s">
        <v>241</v>
      </c>
      <c r="C1374" s="38">
        <v>890134</v>
      </c>
      <c r="D1374" s="39">
        <v>7319668901349</v>
      </c>
      <c r="E1374" s="37" t="s">
        <v>46</v>
      </c>
      <c r="F1374" s="40">
        <v>800</v>
      </c>
      <c r="G1374" s="37">
        <v>560</v>
      </c>
      <c r="H1374" s="41">
        <v>5.9600999999999997</v>
      </c>
      <c r="I1374" s="35">
        <f>'EPD information'!$L$16*Tabell2[[#This Row],[Weight (kg)]]</f>
        <v>20.323941000000001</v>
      </c>
      <c r="J1374" s="22">
        <f>'EPD information'!$M$16*Tabell2[[#This Row],[Weight (kg)]]</f>
        <v>0.35402993999999999</v>
      </c>
      <c r="K1374" s="22">
        <f>'EPD information'!$N$16*Tabell2[[#This Row],[Weight (kg)]]</f>
        <v>4.2018704999999996E-2</v>
      </c>
      <c r="L1374" s="22">
        <f>'EPD information'!$O$16*Tabell2[[#This Row],[Weight (kg)]]</f>
        <v>0</v>
      </c>
      <c r="M1374" s="22">
        <f>'EPD information'!$P$16*Tabell2[[#This Row],[Weight (kg)]]</f>
        <v>2.8012470000000001E-2</v>
      </c>
      <c r="N1374" s="22">
        <f>'EPD information'!$Q$16*Tabell2[[#This Row],[Weight (kg)]]</f>
        <v>0.92977559999999992</v>
      </c>
      <c r="O1374" s="22">
        <f>'EPD information'!$R$16*Tabell2[[#This Row],[Weight (kg)]]</f>
        <v>1.5079053E-3</v>
      </c>
      <c r="P1374" s="22">
        <f>'EPD information'!$S$16*Tabell2[[#This Row],[Weight (kg)]]</f>
        <v>-7.2117209999999998</v>
      </c>
      <c r="Q1374" s="35">
        <f>'Product specific GWP'!$T$16*Tabell2[[#This Row],[Weight (kg)]]</f>
        <v>0.26045636999999999</v>
      </c>
      <c r="R1374" s="35" t="s">
        <v>48</v>
      </c>
      <c r="S1374" s="35">
        <f>'EPD information'!$V$16*Tabell2[[#This Row],[Weight (kg)]]</f>
        <v>4.2018704999999996E-2</v>
      </c>
      <c r="T1374" s="35" t="str">
        <f>'EPD information'!$W$16</f>
        <v>ND</v>
      </c>
      <c r="U1374" s="35">
        <f>'EPD information'!$X$16*Tabell2[[#This Row],[Weight (kg)]]</f>
        <v>2.8012470000000001E-2</v>
      </c>
      <c r="V1374" s="35">
        <f>'EPD information'!$Y$16*Tabell2[[#This Row],[Weight (kg)]]</f>
        <v>0.92977559999999992</v>
      </c>
      <c r="W1374" s="35">
        <f>'EPD information'!$Z$16*Tabell2[[#This Row],[Weight (kg)]]</f>
        <v>1.5079053E-3</v>
      </c>
      <c r="X1374" s="35">
        <f>'EPD information'!$AA$16*Tabell2[[#This Row],[Weight (kg)]]</f>
        <v>-7.2117209999999998</v>
      </c>
      <c r="Y1374" s="18">
        <f>'EPD information'!$AB$16*Tabell2[[#This Row],[Weight (kg)]]</f>
        <v>20.025935999999998</v>
      </c>
      <c r="Z1374" s="18">
        <f>'EPD information'!$AC$16*Tabell2[[#This Row],[Weight (kg)]]</f>
        <v>0.35104988999999998</v>
      </c>
      <c r="AA1374" s="18">
        <f>'EPD information'!$AD$16*Tabell2[[#This Row],[Weight (kg)]]</f>
        <v>4.3925936999999998E-2</v>
      </c>
      <c r="AB1374" s="18" t="s">
        <v>48</v>
      </c>
      <c r="AC1374" s="18">
        <f>'EPD information'!$AF$16*Tabell2[[#This Row],[Weight (kg)]]</f>
        <v>2.7714464999999997E-2</v>
      </c>
      <c r="AD1374" s="18">
        <f>'EPD information'!$AG$16*Tabell2[[#This Row],[Weight (kg)]]</f>
        <v>0.9238154999999999</v>
      </c>
      <c r="AE1374" s="18">
        <f>'EPD information'!$AH$16*Tabell2[[#This Row],[Weight (kg)]]</f>
        <v>1.4781048000000001E-3</v>
      </c>
      <c r="AF1374" s="21">
        <f>'EPD information'!$AI$16*Tabell2[[#This Row],[Weight (kg)]]</f>
        <v>-6.8541149999999993</v>
      </c>
    </row>
    <row r="1375" spans="1:32" x14ac:dyDescent="0.2">
      <c r="A1375" s="36" t="s">
        <v>240</v>
      </c>
      <c r="B1375" s="37" t="s">
        <v>241</v>
      </c>
      <c r="C1375" s="38">
        <v>890135</v>
      </c>
      <c r="D1375" s="39">
        <v>7319668901356</v>
      </c>
      <c r="E1375" s="37" t="s">
        <v>46</v>
      </c>
      <c r="F1375" s="40">
        <v>800</v>
      </c>
      <c r="G1375" s="37">
        <v>800</v>
      </c>
      <c r="H1375" s="41">
        <v>14.754</v>
      </c>
      <c r="I1375" s="35">
        <f>'EPD information'!$L$16*Tabell2[[#This Row],[Weight (kg)]]</f>
        <v>50.311140000000002</v>
      </c>
      <c r="J1375" s="22">
        <f>'EPD information'!$M$16*Tabell2[[#This Row],[Weight (kg)]]</f>
        <v>0.87638760000000004</v>
      </c>
      <c r="K1375" s="22">
        <f>'EPD information'!$N$16*Tabell2[[#This Row],[Weight (kg)]]</f>
        <v>0.10401569999999999</v>
      </c>
      <c r="L1375" s="22">
        <f>'EPD information'!$O$16*Tabell2[[#This Row],[Weight (kg)]]</f>
        <v>0</v>
      </c>
      <c r="M1375" s="22">
        <f>'EPD information'!$P$16*Tabell2[[#This Row],[Weight (kg)]]</f>
        <v>6.9343799999999997E-2</v>
      </c>
      <c r="N1375" s="22">
        <f>'EPD information'!$Q$16*Tabell2[[#This Row],[Weight (kg)]]</f>
        <v>2.3016239999999999</v>
      </c>
      <c r="O1375" s="22">
        <f>'EPD information'!$R$16*Tabell2[[#This Row],[Weight (kg)]]</f>
        <v>3.7327620000000001E-3</v>
      </c>
      <c r="P1375" s="22">
        <f>'EPD information'!$S$16*Tabell2[[#This Row],[Weight (kg)]]</f>
        <v>-17.852339999999998</v>
      </c>
      <c r="Q1375" s="35">
        <f>'Product specific GWP'!$T$16*Tabell2[[#This Row],[Weight (kg)]]</f>
        <v>0.64474980000000004</v>
      </c>
      <c r="R1375" s="35" t="s">
        <v>48</v>
      </c>
      <c r="S1375" s="35">
        <f>'EPD information'!$V$16*Tabell2[[#This Row],[Weight (kg)]]</f>
        <v>0.10401569999999999</v>
      </c>
      <c r="T1375" s="35" t="str">
        <f>'EPD information'!$W$16</f>
        <v>ND</v>
      </c>
      <c r="U1375" s="35">
        <f>'EPD information'!$X$16*Tabell2[[#This Row],[Weight (kg)]]</f>
        <v>6.9343799999999997E-2</v>
      </c>
      <c r="V1375" s="35">
        <f>'EPD information'!$Y$16*Tabell2[[#This Row],[Weight (kg)]]</f>
        <v>2.3016239999999999</v>
      </c>
      <c r="W1375" s="35">
        <f>'EPD information'!$Z$16*Tabell2[[#This Row],[Weight (kg)]]</f>
        <v>3.7327620000000001E-3</v>
      </c>
      <c r="X1375" s="35">
        <f>'EPD information'!$AA$16*Tabell2[[#This Row],[Weight (kg)]]</f>
        <v>-17.852339999999998</v>
      </c>
      <c r="Y1375" s="18">
        <f>'EPD information'!$AB$16*Tabell2[[#This Row],[Weight (kg)]]</f>
        <v>49.573439999999998</v>
      </c>
      <c r="Z1375" s="18">
        <f>'EPD information'!$AC$16*Tabell2[[#This Row],[Weight (kg)]]</f>
        <v>0.86901059999999997</v>
      </c>
      <c r="AA1375" s="18">
        <f>'EPD information'!$AD$16*Tabell2[[#This Row],[Weight (kg)]]</f>
        <v>0.10873698</v>
      </c>
      <c r="AB1375" s="18" t="s">
        <v>48</v>
      </c>
      <c r="AC1375" s="18">
        <f>'EPD information'!$AF$16*Tabell2[[#This Row],[Weight (kg)]]</f>
        <v>6.8606099999999989E-2</v>
      </c>
      <c r="AD1375" s="18">
        <f>'EPD information'!$AG$16*Tabell2[[#This Row],[Weight (kg)]]</f>
        <v>2.28687</v>
      </c>
      <c r="AE1375" s="18">
        <f>'EPD information'!$AH$16*Tabell2[[#This Row],[Weight (kg)]]</f>
        <v>3.6589920000000002E-3</v>
      </c>
      <c r="AF1375" s="21">
        <f>'EPD information'!$AI$16*Tabell2[[#This Row],[Weight (kg)]]</f>
        <v>-16.967099999999999</v>
      </c>
    </row>
    <row r="1376" spans="1:32" x14ac:dyDescent="0.2">
      <c r="A1376" s="36" t="s">
        <v>240</v>
      </c>
      <c r="B1376" s="37" t="s">
        <v>241</v>
      </c>
      <c r="C1376" s="38">
        <v>593944</v>
      </c>
      <c r="D1376" s="39">
        <v>7319660846761</v>
      </c>
      <c r="E1376" s="37" t="s">
        <v>46</v>
      </c>
      <c r="F1376" s="40">
        <v>900</v>
      </c>
      <c r="G1376" s="37">
        <v>500</v>
      </c>
      <c r="H1376" s="41">
        <v>5.4074999999999998</v>
      </c>
      <c r="I1376" s="35">
        <f>'EPD information'!$L$16*Tabell2[[#This Row],[Weight (kg)]]</f>
        <v>18.439575000000001</v>
      </c>
      <c r="J1376" s="22">
        <f>'EPD information'!$M$16*Tabell2[[#This Row],[Weight (kg)]]</f>
        <v>0.32120549999999998</v>
      </c>
      <c r="K1376" s="22">
        <f>'EPD information'!$N$16*Tabell2[[#This Row],[Weight (kg)]]</f>
        <v>3.8122875000000001E-2</v>
      </c>
      <c r="L1376" s="22">
        <f>'EPD information'!$O$16*Tabell2[[#This Row],[Weight (kg)]]</f>
        <v>0</v>
      </c>
      <c r="M1376" s="22">
        <f>'EPD information'!$P$16*Tabell2[[#This Row],[Weight (kg)]]</f>
        <v>2.541525E-2</v>
      </c>
      <c r="N1376" s="22">
        <f>'EPD information'!$Q$16*Tabell2[[#This Row],[Weight (kg)]]</f>
        <v>0.84356999999999993</v>
      </c>
      <c r="O1376" s="22">
        <f>'EPD information'!$R$16*Tabell2[[#This Row],[Weight (kg)]]</f>
        <v>1.3680975000000001E-3</v>
      </c>
      <c r="P1376" s="22">
        <f>'EPD information'!$S$16*Tabell2[[#This Row],[Weight (kg)]]</f>
        <v>-6.5430749999999991</v>
      </c>
      <c r="Q1376" s="35">
        <f>'Product specific GWP'!$T$16*Tabell2[[#This Row],[Weight (kg)]]</f>
        <v>0.23630775000000001</v>
      </c>
      <c r="R1376" s="35" t="s">
        <v>48</v>
      </c>
      <c r="S1376" s="35">
        <f>'EPD information'!$V$16*Tabell2[[#This Row],[Weight (kg)]]</f>
        <v>3.8122875000000001E-2</v>
      </c>
      <c r="T1376" s="35" t="str">
        <f>'EPD information'!$W$16</f>
        <v>ND</v>
      </c>
      <c r="U1376" s="35">
        <f>'EPD information'!$X$16*Tabell2[[#This Row],[Weight (kg)]]</f>
        <v>2.541525E-2</v>
      </c>
      <c r="V1376" s="35">
        <f>'EPD information'!$Y$16*Tabell2[[#This Row],[Weight (kg)]]</f>
        <v>0.84356999999999993</v>
      </c>
      <c r="W1376" s="35">
        <f>'EPD information'!$Z$16*Tabell2[[#This Row],[Weight (kg)]]</f>
        <v>1.3680975000000001E-3</v>
      </c>
      <c r="X1376" s="35">
        <f>'EPD information'!$AA$16*Tabell2[[#This Row],[Weight (kg)]]</f>
        <v>-6.5430749999999991</v>
      </c>
      <c r="Y1376" s="18">
        <f>'EPD information'!$AB$16*Tabell2[[#This Row],[Weight (kg)]]</f>
        <v>18.1692</v>
      </c>
      <c r="Z1376" s="18">
        <f>'EPD information'!$AC$16*Tabell2[[#This Row],[Weight (kg)]]</f>
        <v>0.31850174999999997</v>
      </c>
      <c r="AA1376" s="18">
        <f>'EPD information'!$AD$16*Tabell2[[#This Row],[Weight (kg)]]</f>
        <v>3.9853275000000001E-2</v>
      </c>
      <c r="AB1376" s="18" t="s">
        <v>48</v>
      </c>
      <c r="AC1376" s="18">
        <f>'EPD information'!$AF$16*Tabell2[[#This Row],[Weight (kg)]]</f>
        <v>2.5144874999999997E-2</v>
      </c>
      <c r="AD1376" s="18">
        <f>'EPD information'!$AG$16*Tabell2[[#This Row],[Weight (kg)]]</f>
        <v>0.83816249999999992</v>
      </c>
      <c r="AE1376" s="18">
        <f>'EPD information'!$AH$16*Tabell2[[#This Row],[Weight (kg)]]</f>
        <v>1.34106E-3</v>
      </c>
      <c r="AF1376" s="21">
        <f>'EPD information'!$AI$16*Tabell2[[#This Row],[Weight (kg)]]</f>
        <v>-6.2186249999999994</v>
      </c>
    </row>
    <row r="1377" spans="1:32" x14ac:dyDescent="0.2">
      <c r="A1377" s="36" t="s">
        <v>240</v>
      </c>
      <c r="B1377" s="37" t="s">
        <v>241</v>
      </c>
      <c r="C1377" s="38">
        <v>593946</v>
      </c>
      <c r="D1377" s="39">
        <v>7319660846785</v>
      </c>
      <c r="E1377" s="37" t="s">
        <v>46</v>
      </c>
      <c r="F1377" s="40">
        <v>900</v>
      </c>
      <c r="G1377" s="37">
        <v>710</v>
      </c>
      <c r="H1377" s="41">
        <v>11.6485</v>
      </c>
      <c r="I1377" s="35">
        <f>'EPD information'!$L$16*Tabell2[[#This Row],[Weight (kg)]]</f>
        <v>39.721385000000005</v>
      </c>
      <c r="J1377" s="22">
        <f>'EPD information'!$M$16*Tabell2[[#This Row],[Weight (kg)]]</f>
        <v>0.69192090000000006</v>
      </c>
      <c r="K1377" s="22">
        <f>'EPD information'!$N$16*Tabell2[[#This Row],[Weight (kg)]]</f>
        <v>8.2121924999999998E-2</v>
      </c>
      <c r="L1377" s="22">
        <f>'EPD information'!$O$16*Tabell2[[#This Row],[Weight (kg)]]</f>
        <v>0</v>
      </c>
      <c r="M1377" s="22">
        <f>'EPD information'!$P$16*Tabell2[[#This Row],[Weight (kg)]]</f>
        <v>5.4747950000000004E-2</v>
      </c>
      <c r="N1377" s="22">
        <f>'EPD information'!$Q$16*Tabell2[[#This Row],[Weight (kg)]]</f>
        <v>1.8171660000000001</v>
      </c>
      <c r="O1377" s="22">
        <f>'EPD information'!$R$16*Tabell2[[#This Row],[Weight (kg)]]</f>
        <v>2.9470705000000002E-3</v>
      </c>
      <c r="P1377" s="22">
        <f>'EPD information'!$S$16*Tabell2[[#This Row],[Weight (kg)]]</f>
        <v>-14.094685</v>
      </c>
      <c r="Q1377" s="35">
        <f>'Product specific GWP'!$T$16*Tabell2[[#This Row],[Weight (kg)]]</f>
        <v>0.50903945000000006</v>
      </c>
      <c r="R1377" s="35" t="s">
        <v>48</v>
      </c>
      <c r="S1377" s="35">
        <f>'EPD information'!$V$16*Tabell2[[#This Row],[Weight (kg)]]</f>
        <v>8.2121924999999998E-2</v>
      </c>
      <c r="T1377" s="35" t="str">
        <f>'EPD information'!$W$16</f>
        <v>ND</v>
      </c>
      <c r="U1377" s="35">
        <f>'EPD information'!$X$16*Tabell2[[#This Row],[Weight (kg)]]</f>
        <v>5.4747950000000004E-2</v>
      </c>
      <c r="V1377" s="35">
        <f>'EPD information'!$Y$16*Tabell2[[#This Row],[Weight (kg)]]</f>
        <v>1.8171660000000001</v>
      </c>
      <c r="W1377" s="35">
        <f>'EPD information'!$Z$16*Tabell2[[#This Row],[Weight (kg)]]</f>
        <v>2.9470705000000002E-3</v>
      </c>
      <c r="X1377" s="35">
        <f>'EPD information'!$AA$16*Tabell2[[#This Row],[Weight (kg)]]</f>
        <v>-14.094685</v>
      </c>
      <c r="Y1377" s="18">
        <f>'EPD information'!$AB$16*Tabell2[[#This Row],[Weight (kg)]]</f>
        <v>39.138959999999997</v>
      </c>
      <c r="Z1377" s="18">
        <f>'EPD information'!$AC$16*Tabell2[[#This Row],[Weight (kg)]]</f>
        <v>0.68609664999999997</v>
      </c>
      <c r="AA1377" s="18">
        <f>'EPD information'!$AD$16*Tabell2[[#This Row],[Weight (kg)]]</f>
        <v>8.5849444999999996E-2</v>
      </c>
      <c r="AB1377" s="18" t="s">
        <v>48</v>
      </c>
      <c r="AC1377" s="18">
        <f>'EPD information'!$AF$16*Tabell2[[#This Row],[Weight (kg)]]</f>
        <v>5.4165524999999999E-2</v>
      </c>
      <c r="AD1377" s="18">
        <f>'EPD information'!$AG$16*Tabell2[[#This Row],[Weight (kg)]]</f>
        <v>1.8055175000000001</v>
      </c>
      <c r="AE1377" s="18">
        <f>'EPD information'!$AH$16*Tabell2[[#This Row],[Weight (kg)]]</f>
        <v>2.8888280000000004E-3</v>
      </c>
      <c r="AF1377" s="21">
        <f>'EPD information'!$AI$16*Tabell2[[#This Row],[Weight (kg)]]</f>
        <v>-13.395774999999999</v>
      </c>
    </row>
    <row r="1378" spans="1:32" x14ac:dyDescent="0.2">
      <c r="A1378" s="36" t="s">
        <v>240</v>
      </c>
      <c r="B1378" s="37" t="s">
        <v>241</v>
      </c>
      <c r="C1378" s="38">
        <v>889817</v>
      </c>
      <c r="D1378" s="39">
        <v>7319668898175</v>
      </c>
      <c r="E1378" s="37" t="s">
        <v>46</v>
      </c>
      <c r="F1378" s="40">
        <v>900</v>
      </c>
      <c r="G1378" s="37">
        <v>450</v>
      </c>
      <c r="H1378" s="41">
        <v>4.8053999999999997</v>
      </c>
      <c r="I1378" s="35">
        <f>'EPD information'!$L$16*Tabell2[[#This Row],[Weight (kg)]]</f>
        <v>16.386413999999998</v>
      </c>
      <c r="J1378" s="22">
        <f>'EPD information'!$M$16*Tabell2[[#This Row],[Weight (kg)]]</f>
        <v>0.28544075999999996</v>
      </c>
      <c r="K1378" s="22">
        <f>'EPD information'!$N$16*Tabell2[[#This Row],[Weight (kg)]]</f>
        <v>3.3878069999999996E-2</v>
      </c>
      <c r="L1378" s="22">
        <f>'EPD information'!$O$16*Tabell2[[#This Row],[Weight (kg)]]</f>
        <v>0</v>
      </c>
      <c r="M1378" s="22">
        <f>'EPD information'!$P$16*Tabell2[[#This Row],[Weight (kg)]]</f>
        <v>2.2585379999999999E-2</v>
      </c>
      <c r="N1378" s="22">
        <f>'EPD information'!$Q$16*Tabell2[[#This Row],[Weight (kg)]]</f>
        <v>0.74964239999999993</v>
      </c>
      <c r="O1378" s="22">
        <f>'EPD information'!$R$16*Tabell2[[#This Row],[Weight (kg)]]</f>
        <v>1.2157662000000001E-3</v>
      </c>
      <c r="P1378" s="22">
        <f>'EPD information'!$S$16*Tabell2[[#This Row],[Weight (kg)]]</f>
        <v>-5.8145339999999992</v>
      </c>
      <c r="Q1378" s="35">
        <f>'Product specific GWP'!$T$16*Tabell2[[#This Row],[Weight (kg)]]</f>
        <v>0.20999598</v>
      </c>
      <c r="R1378" s="35" t="s">
        <v>48</v>
      </c>
      <c r="S1378" s="35">
        <f>'EPD information'!$V$16*Tabell2[[#This Row],[Weight (kg)]]</f>
        <v>3.3878069999999996E-2</v>
      </c>
      <c r="T1378" s="35" t="str">
        <f>'EPD information'!$W$16</f>
        <v>ND</v>
      </c>
      <c r="U1378" s="35">
        <f>'EPD information'!$X$16*Tabell2[[#This Row],[Weight (kg)]]</f>
        <v>2.2585379999999999E-2</v>
      </c>
      <c r="V1378" s="35">
        <f>'EPD information'!$Y$16*Tabell2[[#This Row],[Weight (kg)]]</f>
        <v>0.74964239999999993</v>
      </c>
      <c r="W1378" s="35">
        <f>'EPD information'!$Z$16*Tabell2[[#This Row],[Weight (kg)]]</f>
        <v>1.2157662000000001E-3</v>
      </c>
      <c r="X1378" s="35">
        <f>'EPD information'!$AA$16*Tabell2[[#This Row],[Weight (kg)]]</f>
        <v>-5.8145339999999992</v>
      </c>
      <c r="Y1378" s="18">
        <f>'EPD information'!$AB$16*Tabell2[[#This Row],[Weight (kg)]]</f>
        <v>16.146144</v>
      </c>
      <c r="Z1378" s="18">
        <f>'EPD information'!$AC$16*Tabell2[[#This Row],[Weight (kg)]]</f>
        <v>0.28303805999999998</v>
      </c>
      <c r="AA1378" s="18">
        <f>'EPD information'!$AD$16*Tabell2[[#This Row],[Weight (kg)]]</f>
        <v>3.5415797999999998E-2</v>
      </c>
      <c r="AB1378" s="18" t="s">
        <v>48</v>
      </c>
      <c r="AC1378" s="18">
        <f>'EPD information'!$AF$16*Tabell2[[#This Row],[Weight (kg)]]</f>
        <v>2.2345109999999998E-2</v>
      </c>
      <c r="AD1378" s="18">
        <f>'EPD information'!$AG$16*Tabell2[[#This Row],[Weight (kg)]]</f>
        <v>0.74483699999999997</v>
      </c>
      <c r="AE1378" s="18">
        <f>'EPD information'!$AH$16*Tabell2[[#This Row],[Weight (kg)]]</f>
        <v>1.1917391999999999E-3</v>
      </c>
      <c r="AF1378" s="21">
        <f>'EPD information'!$AI$16*Tabell2[[#This Row],[Weight (kg)]]</f>
        <v>-5.526209999999999</v>
      </c>
    </row>
    <row r="1379" spans="1:32" x14ac:dyDescent="0.2">
      <c r="A1379" s="36" t="s">
        <v>240</v>
      </c>
      <c r="B1379" s="37" t="s">
        <v>241</v>
      </c>
      <c r="C1379" s="38">
        <v>889818</v>
      </c>
      <c r="D1379" s="39">
        <v>7319668898182</v>
      </c>
      <c r="E1379" s="37" t="s">
        <v>46</v>
      </c>
      <c r="F1379" s="40">
        <v>900</v>
      </c>
      <c r="G1379" s="37">
        <v>560</v>
      </c>
      <c r="H1379" s="41">
        <v>5.9600999999999997</v>
      </c>
      <c r="I1379" s="35">
        <f>'EPD information'!$L$16*Tabell2[[#This Row],[Weight (kg)]]</f>
        <v>20.323941000000001</v>
      </c>
      <c r="J1379" s="22">
        <f>'EPD information'!$M$16*Tabell2[[#This Row],[Weight (kg)]]</f>
        <v>0.35402993999999999</v>
      </c>
      <c r="K1379" s="22">
        <f>'EPD information'!$N$16*Tabell2[[#This Row],[Weight (kg)]]</f>
        <v>4.2018704999999996E-2</v>
      </c>
      <c r="L1379" s="22">
        <f>'EPD information'!$O$16*Tabell2[[#This Row],[Weight (kg)]]</f>
        <v>0</v>
      </c>
      <c r="M1379" s="22">
        <f>'EPD information'!$P$16*Tabell2[[#This Row],[Weight (kg)]]</f>
        <v>2.8012470000000001E-2</v>
      </c>
      <c r="N1379" s="22">
        <f>'EPD information'!$Q$16*Tabell2[[#This Row],[Weight (kg)]]</f>
        <v>0.92977559999999992</v>
      </c>
      <c r="O1379" s="22">
        <f>'EPD information'!$R$16*Tabell2[[#This Row],[Weight (kg)]]</f>
        <v>1.5079053E-3</v>
      </c>
      <c r="P1379" s="22">
        <f>'EPD information'!$S$16*Tabell2[[#This Row],[Weight (kg)]]</f>
        <v>-7.2117209999999998</v>
      </c>
      <c r="Q1379" s="35">
        <f>'Product specific GWP'!$T$16*Tabell2[[#This Row],[Weight (kg)]]</f>
        <v>0.26045636999999999</v>
      </c>
      <c r="R1379" s="35" t="s">
        <v>48</v>
      </c>
      <c r="S1379" s="35">
        <f>'EPD information'!$V$16*Tabell2[[#This Row],[Weight (kg)]]</f>
        <v>4.2018704999999996E-2</v>
      </c>
      <c r="T1379" s="35" t="str">
        <f>'EPD information'!$W$16</f>
        <v>ND</v>
      </c>
      <c r="U1379" s="35">
        <f>'EPD information'!$X$16*Tabell2[[#This Row],[Weight (kg)]]</f>
        <v>2.8012470000000001E-2</v>
      </c>
      <c r="V1379" s="35">
        <f>'EPD information'!$Y$16*Tabell2[[#This Row],[Weight (kg)]]</f>
        <v>0.92977559999999992</v>
      </c>
      <c r="W1379" s="35">
        <f>'EPD information'!$Z$16*Tabell2[[#This Row],[Weight (kg)]]</f>
        <v>1.5079053E-3</v>
      </c>
      <c r="X1379" s="35">
        <f>'EPD information'!$AA$16*Tabell2[[#This Row],[Weight (kg)]]</f>
        <v>-7.2117209999999998</v>
      </c>
      <c r="Y1379" s="18">
        <f>'EPD information'!$AB$16*Tabell2[[#This Row],[Weight (kg)]]</f>
        <v>20.025935999999998</v>
      </c>
      <c r="Z1379" s="18">
        <f>'EPD information'!$AC$16*Tabell2[[#This Row],[Weight (kg)]]</f>
        <v>0.35104988999999998</v>
      </c>
      <c r="AA1379" s="18">
        <f>'EPD information'!$AD$16*Tabell2[[#This Row],[Weight (kg)]]</f>
        <v>4.3925936999999998E-2</v>
      </c>
      <c r="AB1379" s="18" t="s">
        <v>48</v>
      </c>
      <c r="AC1379" s="18">
        <f>'EPD information'!$AF$16*Tabell2[[#This Row],[Weight (kg)]]</f>
        <v>2.7714464999999997E-2</v>
      </c>
      <c r="AD1379" s="18">
        <f>'EPD information'!$AG$16*Tabell2[[#This Row],[Weight (kg)]]</f>
        <v>0.9238154999999999</v>
      </c>
      <c r="AE1379" s="18">
        <f>'EPD information'!$AH$16*Tabell2[[#This Row],[Weight (kg)]]</f>
        <v>1.4781048000000001E-3</v>
      </c>
      <c r="AF1379" s="21">
        <f>'EPD information'!$AI$16*Tabell2[[#This Row],[Weight (kg)]]</f>
        <v>-6.8541149999999993</v>
      </c>
    </row>
    <row r="1380" spans="1:32" x14ac:dyDescent="0.2">
      <c r="A1380" s="36" t="s">
        <v>240</v>
      </c>
      <c r="B1380" s="37" t="s">
        <v>241</v>
      </c>
      <c r="C1380" s="38">
        <v>889819</v>
      </c>
      <c r="D1380" s="39">
        <v>7319668898199</v>
      </c>
      <c r="E1380" s="37" t="s">
        <v>46</v>
      </c>
      <c r="F1380" s="40">
        <v>900</v>
      </c>
      <c r="G1380" s="37">
        <v>800</v>
      </c>
      <c r="H1380" s="41">
        <v>14.754</v>
      </c>
      <c r="I1380" s="35">
        <f>'EPD information'!$L$16*Tabell2[[#This Row],[Weight (kg)]]</f>
        <v>50.311140000000002</v>
      </c>
      <c r="J1380" s="22">
        <f>'EPD information'!$M$16*Tabell2[[#This Row],[Weight (kg)]]</f>
        <v>0.87638760000000004</v>
      </c>
      <c r="K1380" s="22">
        <f>'EPD information'!$N$16*Tabell2[[#This Row],[Weight (kg)]]</f>
        <v>0.10401569999999999</v>
      </c>
      <c r="L1380" s="22">
        <f>'EPD information'!$O$16*Tabell2[[#This Row],[Weight (kg)]]</f>
        <v>0</v>
      </c>
      <c r="M1380" s="22">
        <f>'EPD information'!$P$16*Tabell2[[#This Row],[Weight (kg)]]</f>
        <v>6.9343799999999997E-2</v>
      </c>
      <c r="N1380" s="22">
        <f>'EPD information'!$Q$16*Tabell2[[#This Row],[Weight (kg)]]</f>
        <v>2.3016239999999999</v>
      </c>
      <c r="O1380" s="22">
        <f>'EPD information'!$R$16*Tabell2[[#This Row],[Weight (kg)]]</f>
        <v>3.7327620000000001E-3</v>
      </c>
      <c r="P1380" s="22">
        <f>'EPD information'!$S$16*Tabell2[[#This Row],[Weight (kg)]]</f>
        <v>-17.852339999999998</v>
      </c>
      <c r="Q1380" s="35">
        <f>'Product specific GWP'!$T$16*Tabell2[[#This Row],[Weight (kg)]]</f>
        <v>0.64474980000000004</v>
      </c>
      <c r="R1380" s="35" t="s">
        <v>48</v>
      </c>
      <c r="S1380" s="35">
        <f>'EPD information'!$V$16*Tabell2[[#This Row],[Weight (kg)]]</f>
        <v>0.10401569999999999</v>
      </c>
      <c r="T1380" s="35" t="str">
        <f>'EPD information'!$W$16</f>
        <v>ND</v>
      </c>
      <c r="U1380" s="35">
        <f>'EPD information'!$X$16*Tabell2[[#This Row],[Weight (kg)]]</f>
        <v>6.9343799999999997E-2</v>
      </c>
      <c r="V1380" s="35">
        <f>'EPD information'!$Y$16*Tabell2[[#This Row],[Weight (kg)]]</f>
        <v>2.3016239999999999</v>
      </c>
      <c r="W1380" s="35">
        <f>'EPD information'!$Z$16*Tabell2[[#This Row],[Weight (kg)]]</f>
        <v>3.7327620000000001E-3</v>
      </c>
      <c r="X1380" s="35">
        <f>'EPD information'!$AA$16*Tabell2[[#This Row],[Weight (kg)]]</f>
        <v>-17.852339999999998</v>
      </c>
      <c r="Y1380" s="18">
        <f>'EPD information'!$AB$16*Tabell2[[#This Row],[Weight (kg)]]</f>
        <v>49.573439999999998</v>
      </c>
      <c r="Z1380" s="18">
        <f>'EPD information'!$AC$16*Tabell2[[#This Row],[Weight (kg)]]</f>
        <v>0.86901059999999997</v>
      </c>
      <c r="AA1380" s="18">
        <f>'EPD information'!$AD$16*Tabell2[[#This Row],[Weight (kg)]]</f>
        <v>0.10873698</v>
      </c>
      <c r="AB1380" s="18" t="s">
        <v>48</v>
      </c>
      <c r="AC1380" s="18">
        <f>'EPD information'!$AF$16*Tabell2[[#This Row],[Weight (kg)]]</f>
        <v>6.8606099999999989E-2</v>
      </c>
      <c r="AD1380" s="18">
        <f>'EPD information'!$AG$16*Tabell2[[#This Row],[Weight (kg)]]</f>
        <v>2.28687</v>
      </c>
      <c r="AE1380" s="18">
        <f>'EPD information'!$AH$16*Tabell2[[#This Row],[Weight (kg)]]</f>
        <v>3.6589920000000002E-3</v>
      </c>
      <c r="AF1380" s="21">
        <f>'EPD information'!$AI$16*Tabell2[[#This Row],[Weight (kg)]]</f>
        <v>-16.967099999999999</v>
      </c>
    </row>
    <row r="1381" spans="1:32" x14ac:dyDescent="0.2">
      <c r="A1381" s="36" t="s">
        <v>240</v>
      </c>
      <c r="B1381" s="37" t="s">
        <v>241</v>
      </c>
      <c r="C1381" s="38">
        <v>890136</v>
      </c>
      <c r="D1381" s="39">
        <v>7319668901363</v>
      </c>
      <c r="E1381" s="37" t="s">
        <v>46</v>
      </c>
      <c r="F1381" s="40">
        <v>900</v>
      </c>
      <c r="G1381" s="37">
        <v>315</v>
      </c>
      <c r="H1381" s="41">
        <v>2.3340999999999998</v>
      </c>
      <c r="I1381" s="35">
        <f>'EPD information'!$L$16*Tabell2[[#This Row],[Weight (kg)]]</f>
        <v>7.9592809999999998</v>
      </c>
      <c r="J1381" s="22">
        <f>'EPD information'!$M$16*Tabell2[[#This Row],[Weight (kg)]]</f>
        <v>0.13864553999999998</v>
      </c>
      <c r="K1381" s="22">
        <f>'EPD information'!$N$16*Tabell2[[#This Row],[Weight (kg)]]</f>
        <v>1.6455404999999999E-2</v>
      </c>
      <c r="L1381" s="22">
        <f>'EPD information'!$O$16*Tabell2[[#This Row],[Weight (kg)]]</f>
        <v>0</v>
      </c>
      <c r="M1381" s="22">
        <f>'EPD information'!$P$16*Tabell2[[#This Row],[Weight (kg)]]</f>
        <v>1.0970269999999999E-2</v>
      </c>
      <c r="N1381" s="22">
        <f>'EPD information'!$Q$16*Tabell2[[#This Row],[Weight (kg)]]</f>
        <v>0.36411959999999999</v>
      </c>
      <c r="O1381" s="22">
        <f>'EPD information'!$R$16*Tabell2[[#This Row],[Weight (kg)]]</f>
        <v>5.9052729999999997E-4</v>
      </c>
      <c r="P1381" s="22">
        <f>'EPD information'!$S$16*Tabell2[[#This Row],[Weight (kg)]]</f>
        <v>-2.8242609999999999</v>
      </c>
      <c r="Q1381" s="35">
        <f>'Product specific GWP'!$T$16*Tabell2[[#This Row],[Weight (kg)]]</f>
        <v>0.10200017</v>
      </c>
      <c r="R1381" s="35" t="s">
        <v>48</v>
      </c>
      <c r="S1381" s="35">
        <f>'EPD information'!$V$16*Tabell2[[#This Row],[Weight (kg)]]</f>
        <v>1.6455404999999999E-2</v>
      </c>
      <c r="T1381" s="35" t="str">
        <f>'EPD information'!$W$16</f>
        <v>ND</v>
      </c>
      <c r="U1381" s="35">
        <f>'EPD information'!$X$16*Tabell2[[#This Row],[Weight (kg)]]</f>
        <v>1.0970269999999999E-2</v>
      </c>
      <c r="V1381" s="35">
        <f>'EPD information'!$Y$16*Tabell2[[#This Row],[Weight (kg)]]</f>
        <v>0.36411959999999999</v>
      </c>
      <c r="W1381" s="35">
        <f>'EPD information'!$Z$16*Tabell2[[#This Row],[Weight (kg)]]</f>
        <v>5.9052729999999997E-4</v>
      </c>
      <c r="X1381" s="35">
        <f>'EPD information'!$AA$16*Tabell2[[#This Row],[Weight (kg)]]</f>
        <v>-2.8242609999999999</v>
      </c>
      <c r="Y1381" s="18">
        <f>'EPD information'!$AB$16*Tabell2[[#This Row],[Weight (kg)]]</f>
        <v>7.8425759999999993</v>
      </c>
      <c r="Z1381" s="18">
        <f>'EPD information'!$AC$16*Tabell2[[#This Row],[Weight (kg)]]</f>
        <v>0.13747848999999998</v>
      </c>
      <c r="AA1381" s="18">
        <f>'EPD information'!$AD$16*Tabell2[[#This Row],[Weight (kg)]]</f>
        <v>1.7202316999999998E-2</v>
      </c>
      <c r="AB1381" s="18" t="s">
        <v>48</v>
      </c>
      <c r="AC1381" s="18">
        <f>'EPD information'!$AF$16*Tabell2[[#This Row],[Weight (kg)]]</f>
        <v>1.0853564999999999E-2</v>
      </c>
      <c r="AD1381" s="18">
        <f>'EPD information'!$AG$16*Tabell2[[#This Row],[Weight (kg)]]</f>
        <v>0.36178549999999998</v>
      </c>
      <c r="AE1381" s="18">
        <f>'EPD information'!$AH$16*Tabell2[[#This Row],[Weight (kg)]]</f>
        <v>5.7885679999999994E-4</v>
      </c>
      <c r="AF1381" s="21">
        <f>'EPD information'!$AI$16*Tabell2[[#This Row],[Weight (kg)]]</f>
        <v>-2.6842149999999996</v>
      </c>
    </row>
    <row r="1382" spans="1:32" x14ac:dyDescent="0.2">
      <c r="A1382" s="36" t="s">
        <v>240</v>
      </c>
      <c r="B1382" s="37" t="s">
        <v>241</v>
      </c>
      <c r="C1382" s="38">
        <v>890137</v>
      </c>
      <c r="D1382" s="39">
        <v>7319668901370</v>
      </c>
      <c r="E1382" s="37" t="s">
        <v>46</v>
      </c>
      <c r="F1382" s="40">
        <v>900</v>
      </c>
      <c r="G1382" s="37">
        <v>400</v>
      </c>
      <c r="H1382" s="41">
        <v>4.2385999999999999</v>
      </c>
      <c r="I1382" s="35">
        <f>'EPD information'!$L$16*Tabell2[[#This Row],[Weight (kg)]]</f>
        <v>14.453626</v>
      </c>
      <c r="J1382" s="22">
        <f>'EPD information'!$M$16*Tabell2[[#This Row],[Weight (kg)]]</f>
        <v>0.25177284</v>
      </c>
      <c r="K1382" s="22">
        <f>'EPD information'!$N$16*Tabell2[[#This Row],[Weight (kg)]]</f>
        <v>2.988213E-2</v>
      </c>
      <c r="L1382" s="22">
        <f>'EPD information'!$O$16*Tabell2[[#This Row],[Weight (kg)]]</f>
        <v>0</v>
      </c>
      <c r="M1382" s="22">
        <f>'EPD information'!$P$16*Tabell2[[#This Row],[Weight (kg)]]</f>
        <v>1.9921419999999999E-2</v>
      </c>
      <c r="N1382" s="22">
        <f>'EPD information'!$Q$16*Tabell2[[#This Row],[Weight (kg)]]</f>
        <v>0.66122159999999996</v>
      </c>
      <c r="O1382" s="22">
        <f>'EPD information'!$R$16*Tabell2[[#This Row],[Weight (kg)]]</f>
        <v>1.0723658000000001E-3</v>
      </c>
      <c r="P1382" s="22">
        <f>'EPD information'!$S$16*Tabell2[[#This Row],[Weight (kg)]]</f>
        <v>-5.1287059999999993</v>
      </c>
      <c r="Q1382" s="35">
        <f>'Product specific GWP'!$T$16*Tabell2[[#This Row],[Weight (kg)]]</f>
        <v>0.18522682000000001</v>
      </c>
      <c r="R1382" s="35" t="s">
        <v>48</v>
      </c>
      <c r="S1382" s="35">
        <f>'EPD information'!$V$16*Tabell2[[#This Row],[Weight (kg)]]</f>
        <v>2.988213E-2</v>
      </c>
      <c r="T1382" s="35" t="str">
        <f>'EPD information'!$W$16</f>
        <v>ND</v>
      </c>
      <c r="U1382" s="35">
        <f>'EPD information'!$X$16*Tabell2[[#This Row],[Weight (kg)]]</f>
        <v>1.9921419999999999E-2</v>
      </c>
      <c r="V1382" s="35">
        <f>'EPD information'!$Y$16*Tabell2[[#This Row],[Weight (kg)]]</f>
        <v>0.66122159999999996</v>
      </c>
      <c r="W1382" s="35">
        <f>'EPD information'!$Z$16*Tabell2[[#This Row],[Weight (kg)]]</f>
        <v>1.0723658000000001E-3</v>
      </c>
      <c r="X1382" s="35">
        <f>'EPD information'!$AA$16*Tabell2[[#This Row],[Weight (kg)]]</f>
        <v>-5.1287059999999993</v>
      </c>
      <c r="Y1382" s="18">
        <f>'EPD information'!$AB$16*Tabell2[[#This Row],[Weight (kg)]]</f>
        <v>14.241695999999999</v>
      </c>
      <c r="Z1382" s="18">
        <f>'EPD information'!$AC$16*Tabell2[[#This Row],[Weight (kg)]]</f>
        <v>0.24965354000000001</v>
      </c>
      <c r="AA1382" s="18">
        <f>'EPD information'!$AD$16*Tabell2[[#This Row],[Weight (kg)]]</f>
        <v>3.1238481999999998E-2</v>
      </c>
      <c r="AB1382" s="18" t="s">
        <v>48</v>
      </c>
      <c r="AC1382" s="18">
        <f>'EPD information'!$AF$16*Tabell2[[#This Row],[Weight (kg)]]</f>
        <v>1.970949E-2</v>
      </c>
      <c r="AD1382" s="18">
        <f>'EPD information'!$AG$16*Tabell2[[#This Row],[Weight (kg)]]</f>
        <v>0.65698299999999998</v>
      </c>
      <c r="AE1382" s="18">
        <f>'EPD information'!$AH$16*Tabell2[[#This Row],[Weight (kg)]]</f>
        <v>1.0511728E-3</v>
      </c>
      <c r="AF1382" s="21">
        <f>'EPD information'!$AI$16*Tabell2[[#This Row],[Weight (kg)]]</f>
        <v>-4.8743899999999991</v>
      </c>
    </row>
    <row r="1383" spans="1:32" x14ac:dyDescent="0.2">
      <c r="A1383" s="36" t="s">
        <v>240</v>
      </c>
      <c r="B1383" s="37" t="s">
        <v>241</v>
      </c>
      <c r="C1383" s="38">
        <v>890138</v>
      </c>
      <c r="D1383" s="39">
        <v>7319668901387</v>
      </c>
      <c r="E1383" s="37" t="s">
        <v>46</v>
      </c>
      <c r="F1383" s="40">
        <v>900</v>
      </c>
      <c r="G1383" s="37">
        <v>630</v>
      </c>
      <c r="H1383" s="41">
        <v>7.8787000000000003</v>
      </c>
      <c r="I1383" s="35">
        <f>'EPD information'!$L$16*Tabell2[[#This Row],[Weight (kg)]]</f>
        <v>26.866367</v>
      </c>
      <c r="J1383" s="22">
        <f>'EPD information'!$M$16*Tabell2[[#This Row],[Weight (kg)]]</f>
        <v>0.46799478</v>
      </c>
      <c r="K1383" s="22">
        <f>'EPD information'!$N$16*Tabell2[[#This Row],[Weight (kg)]]</f>
        <v>5.5544835000000001E-2</v>
      </c>
      <c r="L1383" s="22">
        <f>'EPD information'!$O$16*Tabell2[[#This Row],[Weight (kg)]]</f>
        <v>0</v>
      </c>
      <c r="M1383" s="22">
        <f>'EPD information'!$P$16*Tabell2[[#This Row],[Weight (kg)]]</f>
        <v>3.7029890000000003E-2</v>
      </c>
      <c r="N1383" s="22">
        <f>'EPD information'!$Q$16*Tabell2[[#This Row],[Weight (kg)]]</f>
        <v>1.2290772000000001</v>
      </c>
      <c r="O1383" s="22">
        <f>'EPD information'!$R$16*Tabell2[[#This Row],[Weight (kg)]]</f>
        <v>1.9933111000000002E-3</v>
      </c>
      <c r="P1383" s="22">
        <f>'EPD information'!$S$16*Tabell2[[#This Row],[Weight (kg)]]</f>
        <v>-9.5332270000000001</v>
      </c>
      <c r="Q1383" s="35">
        <f>'Product specific GWP'!$T$16*Tabell2[[#This Row],[Weight (kg)]]</f>
        <v>0.34429919000000003</v>
      </c>
      <c r="R1383" s="35" t="s">
        <v>48</v>
      </c>
      <c r="S1383" s="35">
        <f>'EPD information'!$V$16*Tabell2[[#This Row],[Weight (kg)]]</f>
        <v>5.5544835000000001E-2</v>
      </c>
      <c r="T1383" s="35" t="str">
        <f>'EPD information'!$W$16</f>
        <v>ND</v>
      </c>
      <c r="U1383" s="35">
        <f>'EPD information'!$X$16*Tabell2[[#This Row],[Weight (kg)]]</f>
        <v>3.7029890000000003E-2</v>
      </c>
      <c r="V1383" s="35">
        <f>'EPD information'!$Y$16*Tabell2[[#This Row],[Weight (kg)]]</f>
        <v>1.2290772000000001</v>
      </c>
      <c r="W1383" s="35">
        <f>'EPD information'!$Z$16*Tabell2[[#This Row],[Weight (kg)]]</f>
        <v>1.9933111000000002E-3</v>
      </c>
      <c r="X1383" s="35">
        <f>'EPD information'!$AA$16*Tabell2[[#This Row],[Weight (kg)]]</f>
        <v>-9.5332270000000001</v>
      </c>
      <c r="Y1383" s="18">
        <f>'EPD information'!$AB$16*Tabell2[[#This Row],[Weight (kg)]]</f>
        <v>26.472432000000001</v>
      </c>
      <c r="Z1383" s="18">
        <f>'EPD information'!$AC$16*Tabell2[[#This Row],[Weight (kg)]]</f>
        <v>0.46405543000000005</v>
      </c>
      <c r="AA1383" s="18">
        <f>'EPD information'!$AD$16*Tabell2[[#This Row],[Weight (kg)]]</f>
        <v>5.8066019000000003E-2</v>
      </c>
      <c r="AB1383" s="18" t="s">
        <v>48</v>
      </c>
      <c r="AC1383" s="18">
        <f>'EPD information'!$AF$16*Tabell2[[#This Row],[Weight (kg)]]</f>
        <v>3.6635954999999998E-2</v>
      </c>
      <c r="AD1383" s="18">
        <f>'EPD information'!$AG$16*Tabell2[[#This Row],[Weight (kg)]]</f>
        <v>1.2211985000000001</v>
      </c>
      <c r="AE1383" s="18">
        <f>'EPD information'!$AH$16*Tabell2[[#This Row],[Weight (kg)]]</f>
        <v>1.9539176000000001E-3</v>
      </c>
      <c r="AF1383" s="21">
        <f>'EPD information'!$AI$16*Tabell2[[#This Row],[Weight (kg)]]</f>
        <v>-9.0605049999999991</v>
      </c>
    </row>
    <row r="1384" spans="1:32" x14ac:dyDescent="0.2">
      <c r="A1384" s="36" t="s">
        <v>240</v>
      </c>
      <c r="B1384" s="37" t="s">
        <v>241</v>
      </c>
      <c r="C1384" s="38">
        <v>890139</v>
      </c>
      <c r="D1384" s="39">
        <v>7319668901394</v>
      </c>
      <c r="E1384" s="37" t="s">
        <v>46</v>
      </c>
      <c r="F1384" s="40">
        <v>900</v>
      </c>
      <c r="G1384" s="37">
        <v>900</v>
      </c>
      <c r="H1384" s="41">
        <v>17.6281</v>
      </c>
      <c r="I1384" s="35">
        <f>'EPD information'!$L$16*Tabell2[[#This Row],[Weight (kg)]]</f>
        <v>60.111820999999999</v>
      </c>
      <c r="J1384" s="22">
        <f>'EPD information'!$M$16*Tabell2[[#This Row],[Weight (kg)]]</f>
        <v>1.0471091400000001</v>
      </c>
      <c r="K1384" s="22">
        <f>'EPD information'!$N$16*Tabell2[[#This Row],[Weight (kg)]]</f>
        <v>0.124278105</v>
      </c>
      <c r="L1384" s="22">
        <f>'EPD information'!$O$16*Tabell2[[#This Row],[Weight (kg)]]</f>
        <v>0</v>
      </c>
      <c r="M1384" s="22">
        <f>'EPD information'!$P$16*Tabell2[[#This Row],[Weight (kg)]]</f>
        <v>8.285207E-2</v>
      </c>
      <c r="N1384" s="22">
        <f>'EPD information'!$Q$16*Tabell2[[#This Row],[Weight (kg)]]</f>
        <v>2.7499836000000002</v>
      </c>
      <c r="O1384" s="22">
        <f>'EPD information'!$R$16*Tabell2[[#This Row],[Weight (kg)]]</f>
        <v>4.4599093000000003E-3</v>
      </c>
      <c r="P1384" s="22">
        <f>'EPD information'!$S$16*Tabell2[[#This Row],[Weight (kg)]]</f>
        <v>-21.330000999999999</v>
      </c>
      <c r="Q1384" s="35">
        <f>'Product specific GWP'!$T$16*Tabell2[[#This Row],[Weight (kg)]]</f>
        <v>0.77034796999999999</v>
      </c>
      <c r="R1384" s="35" t="s">
        <v>48</v>
      </c>
      <c r="S1384" s="35">
        <f>'EPD information'!$V$16*Tabell2[[#This Row],[Weight (kg)]]</f>
        <v>0.124278105</v>
      </c>
      <c r="T1384" s="35" t="str">
        <f>'EPD information'!$W$16</f>
        <v>ND</v>
      </c>
      <c r="U1384" s="35">
        <f>'EPD information'!$X$16*Tabell2[[#This Row],[Weight (kg)]]</f>
        <v>8.285207E-2</v>
      </c>
      <c r="V1384" s="35">
        <f>'EPD information'!$Y$16*Tabell2[[#This Row],[Weight (kg)]]</f>
        <v>2.7499836000000002</v>
      </c>
      <c r="W1384" s="35">
        <f>'EPD information'!$Z$16*Tabell2[[#This Row],[Weight (kg)]]</f>
        <v>4.4599093000000003E-3</v>
      </c>
      <c r="X1384" s="35">
        <f>'EPD information'!$AA$16*Tabell2[[#This Row],[Weight (kg)]]</f>
        <v>-21.330000999999999</v>
      </c>
      <c r="Y1384" s="18">
        <f>'EPD information'!$AB$16*Tabell2[[#This Row],[Weight (kg)]]</f>
        <v>59.230415999999998</v>
      </c>
      <c r="Z1384" s="18">
        <f>'EPD information'!$AC$16*Tabell2[[#This Row],[Weight (kg)]]</f>
        <v>1.0382950900000001</v>
      </c>
      <c r="AA1384" s="18">
        <f>'EPD information'!$AD$16*Tabell2[[#This Row],[Weight (kg)]]</f>
        <v>0.12991909699999998</v>
      </c>
      <c r="AB1384" s="18" t="s">
        <v>48</v>
      </c>
      <c r="AC1384" s="18">
        <f>'EPD information'!$AF$16*Tabell2[[#This Row],[Weight (kg)]]</f>
        <v>8.1970664999999998E-2</v>
      </c>
      <c r="AD1384" s="18">
        <f>'EPD information'!$AG$16*Tabell2[[#This Row],[Weight (kg)]]</f>
        <v>2.7323555000000002</v>
      </c>
      <c r="AE1384" s="18">
        <f>'EPD information'!$AH$16*Tabell2[[#This Row],[Weight (kg)]]</f>
        <v>4.3717688000000001E-3</v>
      </c>
      <c r="AF1384" s="21">
        <f>'EPD information'!$AI$16*Tabell2[[#This Row],[Weight (kg)]]</f>
        <v>-20.272314999999999</v>
      </c>
    </row>
    <row r="1385" spans="1:32" x14ac:dyDescent="0.2">
      <c r="A1385" s="36" t="s">
        <v>240</v>
      </c>
      <c r="B1385" s="37" t="s">
        <v>241</v>
      </c>
      <c r="C1385" s="38">
        <v>593960</v>
      </c>
      <c r="D1385" s="39">
        <v>7319660846921</v>
      </c>
      <c r="E1385" s="37" t="s">
        <v>46</v>
      </c>
      <c r="F1385" s="40">
        <v>1000</v>
      </c>
      <c r="G1385" s="37">
        <v>500</v>
      </c>
      <c r="H1385" s="41">
        <v>5.4074999999999998</v>
      </c>
      <c r="I1385" s="35">
        <f>'EPD information'!$L$16*Tabell2[[#This Row],[Weight (kg)]]</f>
        <v>18.439575000000001</v>
      </c>
      <c r="J1385" s="22">
        <f>'EPD information'!$M$16*Tabell2[[#This Row],[Weight (kg)]]</f>
        <v>0.32120549999999998</v>
      </c>
      <c r="K1385" s="22">
        <f>'EPD information'!$N$16*Tabell2[[#This Row],[Weight (kg)]]</f>
        <v>3.8122875000000001E-2</v>
      </c>
      <c r="L1385" s="22">
        <f>'EPD information'!$O$16*Tabell2[[#This Row],[Weight (kg)]]</f>
        <v>0</v>
      </c>
      <c r="M1385" s="22">
        <f>'EPD information'!$P$16*Tabell2[[#This Row],[Weight (kg)]]</f>
        <v>2.541525E-2</v>
      </c>
      <c r="N1385" s="22">
        <f>'EPD information'!$Q$16*Tabell2[[#This Row],[Weight (kg)]]</f>
        <v>0.84356999999999993</v>
      </c>
      <c r="O1385" s="22">
        <f>'EPD information'!$R$16*Tabell2[[#This Row],[Weight (kg)]]</f>
        <v>1.3680975000000001E-3</v>
      </c>
      <c r="P1385" s="22">
        <f>'EPD information'!$S$16*Tabell2[[#This Row],[Weight (kg)]]</f>
        <v>-6.5430749999999991</v>
      </c>
      <c r="Q1385" s="35">
        <f>'Product specific GWP'!$T$16*Tabell2[[#This Row],[Weight (kg)]]</f>
        <v>0.23630775000000001</v>
      </c>
      <c r="R1385" s="35" t="s">
        <v>48</v>
      </c>
      <c r="S1385" s="35">
        <f>'EPD information'!$V$16*Tabell2[[#This Row],[Weight (kg)]]</f>
        <v>3.8122875000000001E-2</v>
      </c>
      <c r="T1385" s="35" t="str">
        <f>'EPD information'!$W$16</f>
        <v>ND</v>
      </c>
      <c r="U1385" s="35">
        <f>'EPD information'!$X$16*Tabell2[[#This Row],[Weight (kg)]]</f>
        <v>2.541525E-2</v>
      </c>
      <c r="V1385" s="35">
        <f>'EPD information'!$Y$16*Tabell2[[#This Row],[Weight (kg)]]</f>
        <v>0.84356999999999993</v>
      </c>
      <c r="W1385" s="35">
        <f>'EPD information'!$Z$16*Tabell2[[#This Row],[Weight (kg)]]</f>
        <v>1.3680975000000001E-3</v>
      </c>
      <c r="X1385" s="35">
        <f>'EPD information'!$AA$16*Tabell2[[#This Row],[Weight (kg)]]</f>
        <v>-6.5430749999999991</v>
      </c>
      <c r="Y1385" s="18">
        <f>'EPD information'!$AB$16*Tabell2[[#This Row],[Weight (kg)]]</f>
        <v>18.1692</v>
      </c>
      <c r="Z1385" s="18">
        <f>'EPD information'!$AC$16*Tabell2[[#This Row],[Weight (kg)]]</f>
        <v>0.31850174999999997</v>
      </c>
      <c r="AA1385" s="18">
        <f>'EPD information'!$AD$16*Tabell2[[#This Row],[Weight (kg)]]</f>
        <v>3.9853275000000001E-2</v>
      </c>
      <c r="AB1385" s="18" t="s">
        <v>48</v>
      </c>
      <c r="AC1385" s="18">
        <f>'EPD information'!$AF$16*Tabell2[[#This Row],[Weight (kg)]]</f>
        <v>2.5144874999999997E-2</v>
      </c>
      <c r="AD1385" s="18">
        <f>'EPD information'!$AG$16*Tabell2[[#This Row],[Weight (kg)]]</f>
        <v>0.83816249999999992</v>
      </c>
      <c r="AE1385" s="18">
        <f>'EPD information'!$AH$16*Tabell2[[#This Row],[Weight (kg)]]</f>
        <v>1.34106E-3</v>
      </c>
      <c r="AF1385" s="21">
        <f>'EPD information'!$AI$16*Tabell2[[#This Row],[Weight (kg)]]</f>
        <v>-6.2186249999999994</v>
      </c>
    </row>
    <row r="1386" spans="1:32" x14ac:dyDescent="0.2">
      <c r="A1386" s="36" t="s">
        <v>240</v>
      </c>
      <c r="B1386" s="37" t="s">
        <v>241</v>
      </c>
      <c r="C1386" s="38">
        <v>593961</v>
      </c>
      <c r="D1386" s="39">
        <v>7319660846938</v>
      </c>
      <c r="E1386" s="37" t="s">
        <v>46</v>
      </c>
      <c r="F1386" s="40">
        <v>1000</v>
      </c>
      <c r="G1386" s="37">
        <v>560</v>
      </c>
      <c r="H1386" s="41">
        <v>6.1719999999999997</v>
      </c>
      <c r="I1386" s="35">
        <f>'EPD information'!$L$16*Tabell2[[#This Row],[Weight (kg)]]</f>
        <v>21.046520000000001</v>
      </c>
      <c r="J1386" s="22">
        <f>'EPD information'!$M$16*Tabell2[[#This Row],[Weight (kg)]]</f>
        <v>0.36661679999999996</v>
      </c>
      <c r="K1386" s="22">
        <f>'EPD information'!$N$16*Tabell2[[#This Row],[Weight (kg)]]</f>
        <v>4.3512599999999999E-2</v>
      </c>
      <c r="L1386" s="22">
        <f>'EPD information'!$O$16*Tabell2[[#This Row],[Weight (kg)]]</f>
        <v>0</v>
      </c>
      <c r="M1386" s="22">
        <f>'EPD information'!$P$16*Tabell2[[#This Row],[Weight (kg)]]</f>
        <v>2.90084E-2</v>
      </c>
      <c r="N1386" s="22">
        <f>'EPD information'!$Q$16*Tabell2[[#This Row],[Weight (kg)]]</f>
        <v>0.96283199999999991</v>
      </c>
      <c r="O1386" s="22">
        <f>'EPD information'!$R$16*Tabell2[[#This Row],[Weight (kg)]]</f>
        <v>1.561516E-3</v>
      </c>
      <c r="P1386" s="22">
        <f>'EPD information'!$S$16*Tabell2[[#This Row],[Weight (kg)]]</f>
        <v>-7.4681199999999999</v>
      </c>
      <c r="Q1386" s="35">
        <f>'Product specific GWP'!$T$16*Tabell2[[#This Row],[Weight (kg)]]</f>
        <v>0.26971640000000002</v>
      </c>
      <c r="R1386" s="35" t="s">
        <v>48</v>
      </c>
      <c r="S1386" s="35">
        <f>'EPD information'!$V$16*Tabell2[[#This Row],[Weight (kg)]]</f>
        <v>4.3512599999999999E-2</v>
      </c>
      <c r="T1386" s="35" t="str">
        <f>'EPD information'!$W$16</f>
        <v>ND</v>
      </c>
      <c r="U1386" s="35">
        <f>'EPD information'!$X$16*Tabell2[[#This Row],[Weight (kg)]]</f>
        <v>2.90084E-2</v>
      </c>
      <c r="V1386" s="35">
        <f>'EPD information'!$Y$16*Tabell2[[#This Row],[Weight (kg)]]</f>
        <v>0.96283199999999991</v>
      </c>
      <c r="W1386" s="35">
        <f>'EPD information'!$Z$16*Tabell2[[#This Row],[Weight (kg)]]</f>
        <v>1.561516E-3</v>
      </c>
      <c r="X1386" s="35">
        <f>'EPD information'!$AA$16*Tabell2[[#This Row],[Weight (kg)]]</f>
        <v>-7.4681199999999999</v>
      </c>
      <c r="Y1386" s="18">
        <f>'EPD information'!$AB$16*Tabell2[[#This Row],[Weight (kg)]]</f>
        <v>20.737919999999999</v>
      </c>
      <c r="Z1386" s="18">
        <f>'EPD information'!$AC$16*Tabell2[[#This Row],[Weight (kg)]]</f>
        <v>0.36353079999999999</v>
      </c>
      <c r="AA1386" s="18">
        <f>'EPD information'!$AD$16*Tabell2[[#This Row],[Weight (kg)]]</f>
        <v>4.5487639999999996E-2</v>
      </c>
      <c r="AB1386" s="18" t="s">
        <v>48</v>
      </c>
      <c r="AC1386" s="18">
        <f>'EPD information'!$AF$16*Tabell2[[#This Row],[Weight (kg)]]</f>
        <v>2.8699799999999998E-2</v>
      </c>
      <c r="AD1386" s="18">
        <f>'EPD information'!$AG$16*Tabell2[[#This Row],[Weight (kg)]]</f>
        <v>0.95665999999999995</v>
      </c>
      <c r="AE1386" s="18">
        <f>'EPD information'!$AH$16*Tabell2[[#This Row],[Weight (kg)]]</f>
        <v>1.530656E-3</v>
      </c>
      <c r="AF1386" s="21">
        <f>'EPD information'!$AI$16*Tabell2[[#This Row],[Weight (kg)]]</f>
        <v>-7.0977999999999994</v>
      </c>
    </row>
    <row r="1387" spans="1:32" x14ac:dyDescent="0.2">
      <c r="A1387" s="36" t="s">
        <v>240</v>
      </c>
      <c r="B1387" s="37" t="s">
        <v>241</v>
      </c>
      <c r="C1387" s="38">
        <v>593963</v>
      </c>
      <c r="D1387" s="39">
        <v>7319660846952</v>
      </c>
      <c r="E1387" s="37" t="s">
        <v>46</v>
      </c>
      <c r="F1387" s="40">
        <v>1000</v>
      </c>
      <c r="G1387" s="37">
        <v>630</v>
      </c>
      <c r="H1387" s="41">
        <v>7.8830999999999998</v>
      </c>
      <c r="I1387" s="35">
        <f>'EPD information'!$L$16*Tabell2[[#This Row],[Weight (kg)]]</f>
        <v>26.881371000000001</v>
      </c>
      <c r="J1387" s="22">
        <f>'EPD information'!$M$16*Tabell2[[#This Row],[Weight (kg)]]</f>
        <v>0.46825613999999999</v>
      </c>
      <c r="K1387" s="22">
        <f>'EPD information'!$N$16*Tabell2[[#This Row],[Weight (kg)]]</f>
        <v>5.5575855E-2</v>
      </c>
      <c r="L1387" s="22">
        <f>'EPD information'!$O$16*Tabell2[[#This Row],[Weight (kg)]]</f>
        <v>0</v>
      </c>
      <c r="M1387" s="22">
        <f>'EPD information'!$P$16*Tabell2[[#This Row],[Weight (kg)]]</f>
        <v>3.7050569999999998E-2</v>
      </c>
      <c r="N1387" s="22">
        <f>'EPD information'!$Q$16*Tabell2[[#This Row],[Weight (kg)]]</f>
        <v>1.2297636000000001</v>
      </c>
      <c r="O1387" s="22">
        <f>'EPD information'!$R$16*Tabell2[[#This Row],[Weight (kg)]]</f>
        <v>1.9944243E-3</v>
      </c>
      <c r="P1387" s="22">
        <f>'EPD information'!$S$16*Tabell2[[#This Row],[Weight (kg)]]</f>
        <v>-9.538551</v>
      </c>
      <c r="Q1387" s="35">
        <f>'Product specific GWP'!$T$16*Tabell2[[#This Row],[Weight (kg)]]</f>
        <v>0.34449147000000002</v>
      </c>
      <c r="R1387" s="35" t="s">
        <v>48</v>
      </c>
      <c r="S1387" s="35">
        <f>'EPD information'!$V$16*Tabell2[[#This Row],[Weight (kg)]]</f>
        <v>5.5575855E-2</v>
      </c>
      <c r="T1387" s="35" t="str">
        <f>'EPD information'!$W$16</f>
        <v>ND</v>
      </c>
      <c r="U1387" s="35">
        <f>'EPD information'!$X$16*Tabell2[[#This Row],[Weight (kg)]]</f>
        <v>3.7050569999999998E-2</v>
      </c>
      <c r="V1387" s="35">
        <f>'EPD information'!$Y$16*Tabell2[[#This Row],[Weight (kg)]]</f>
        <v>1.2297636000000001</v>
      </c>
      <c r="W1387" s="35">
        <f>'EPD information'!$Z$16*Tabell2[[#This Row],[Weight (kg)]]</f>
        <v>1.9944243E-3</v>
      </c>
      <c r="X1387" s="35">
        <f>'EPD information'!$AA$16*Tabell2[[#This Row],[Weight (kg)]]</f>
        <v>-9.538551</v>
      </c>
      <c r="Y1387" s="18">
        <f>'EPD information'!$AB$16*Tabell2[[#This Row],[Weight (kg)]]</f>
        <v>26.487215999999997</v>
      </c>
      <c r="Z1387" s="18">
        <f>'EPD information'!$AC$16*Tabell2[[#This Row],[Weight (kg)]]</f>
        <v>0.46431458999999997</v>
      </c>
      <c r="AA1387" s="18">
        <f>'EPD information'!$AD$16*Tabell2[[#This Row],[Weight (kg)]]</f>
        <v>5.8098446999999998E-2</v>
      </c>
      <c r="AB1387" s="18" t="s">
        <v>48</v>
      </c>
      <c r="AC1387" s="18">
        <f>'EPD information'!$AF$16*Tabell2[[#This Row],[Weight (kg)]]</f>
        <v>3.6656414999999998E-2</v>
      </c>
      <c r="AD1387" s="18">
        <f>'EPD information'!$AG$16*Tabell2[[#This Row],[Weight (kg)]]</f>
        <v>1.2218804999999999</v>
      </c>
      <c r="AE1387" s="18">
        <f>'EPD information'!$AH$16*Tabell2[[#This Row],[Weight (kg)]]</f>
        <v>1.9550088000000001E-3</v>
      </c>
      <c r="AF1387" s="21">
        <f>'EPD information'!$AI$16*Tabell2[[#This Row],[Weight (kg)]]</f>
        <v>-9.0655649999999994</v>
      </c>
    </row>
    <row r="1388" spans="1:32" x14ac:dyDescent="0.2">
      <c r="A1388" s="36" t="s">
        <v>240</v>
      </c>
      <c r="B1388" s="37" t="s">
        <v>241</v>
      </c>
      <c r="C1388" s="38">
        <v>593964</v>
      </c>
      <c r="D1388" s="39">
        <v>7319660846969</v>
      </c>
      <c r="E1388" s="37" t="s">
        <v>46</v>
      </c>
      <c r="F1388" s="40">
        <v>1000</v>
      </c>
      <c r="G1388" s="37">
        <v>800</v>
      </c>
      <c r="H1388" s="41">
        <v>14.599399999999999</v>
      </c>
      <c r="I1388" s="35">
        <f>'EPD information'!$L$16*Tabell2[[#This Row],[Weight (kg)]]</f>
        <v>49.783954000000001</v>
      </c>
      <c r="J1388" s="22">
        <f>'EPD information'!$M$16*Tabell2[[#This Row],[Weight (kg)]]</f>
        <v>0.86720436000000001</v>
      </c>
      <c r="K1388" s="22">
        <f>'EPD information'!$N$16*Tabell2[[#This Row],[Weight (kg)]]</f>
        <v>0.10292576999999999</v>
      </c>
      <c r="L1388" s="22">
        <f>'EPD information'!$O$16*Tabell2[[#This Row],[Weight (kg)]]</f>
        <v>0</v>
      </c>
      <c r="M1388" s="22">
        <f>'EPD information'!$P$16*Tabell2[[#This Row],[Weight (kg)]]</f>
        <v>6.861718E-2</v>
      </c>
      <c r="N1388" s="22">
        <f>'EPD information'!$Q$16*Tabell2[[#This Row],[Weight (kg)]]</f>
        <v>2.2775064</v>
      </c>
      <c r="O1388" s="22">
        <f>'EPD information'!$R$16*Tabell2[[#This Row],[Weight (kg)]]</f>
        <v>3.6936482E-3</v>
      </c>
      <c r="P1388" s="22">
        <f>'EPD information'!$S$16*Tabell2[[#This Row],[Weight (kg)]]</f>
        <v>-17.665274</v>
      </c>
      <c r="Q1388" s="35">
        <f>'Product specific GWP'!$T$16*Tabell2[[#This Row],[Weight (kg)]]</f>
        <v>0.63799377999999995</v>
      </c>
      <c r="R1388" s="35" t="s">
        <v>48</v>
      </c>
      <c r="S1388" s="35">
        <f>'EPD information'!$V$16*Tabell2[[#This Row],[Weight (kg)]]</f>
        <v>0.10292576999999999</v>
      </c>
      <c r="T1388" s="35" t="str">
        <f>'EPD information'!$W$16</f>
        <v>ND</v>
      </c>
      <c r="U1388" s="35">
        <f>'EPD information'!$X$16*Tabell2[[#This Row],[Weight (kg)]]</f>
        <v>6.861718E-2</v>
      </c>
      <c r="V1388" s="35">
        <f>'EPD information'!$Y$16*Tabell2[[#This Row],[Weight (kg)]]</f>
        <v>2.2775064</v>
      </c>
      <c r="W1388" s="35">
        <f>'EPD information'!$Z$16*Tabell2[[#This Row],[Weight (kg)]]</f>
        <v>3.6936482E-3</v>
      </c>
      <c r="X1388" s="35">
        <f>'EPD information'!$AA$16*Tabell2[[#This Row],[Weight (kg)]]</f>
        <v>-17.665274</v>
      </c>
      <c r="Y1388" s="18">
        <f>'EPD information'!$AB$16*Tabell2[[#This Row],[Weight (kg)]]</f>
        <v>49.053983999999993</v>
      </c>
      <c r="Z1388" s="18">
        <f>'EPD information'!$AC$16*Tabell2[[#This Row],[Weight (kg)]]</f>
        <v>0.85990465999999999</v>
      </c>
      <c r="AA1388" s="18">
        <f>'EPD information'!$AD$16*Tabell2[[#This Row],[Weight (kg)]]</f>
        <v>0.10759757799999999</v>
      </c>
      <c r="AB1388" s="18" t="s">
        <v>48</v>
      </c>
      <c r="AC1388" s="18">
        <f>'EPD information'!$AF$16*Tabell2[[#This Row],[Weight (kg)]]</f>
        <v>6.788720999999999E-2</v>
      </c>
      <c r="AD1388" s="18">
        <f>'EPD information'!$AG$16*Tabell2[[#This Row],[Weight (kg)]]</f>
        <v>2.2629069999999998</v>
      </c>
      <c r="AE1388" s="18">
        <f>'EPD information'!$AH$16*Tabell2[[#This Row],[Weight (kg)]]</f>
        <v>3.6206512E-3</v>
      </c>
      <c r="AF1388" s="21">
        <f>'EPD information'!$AI$16*Tabell2[[#This Row],[Weight (kg)]]</f>
        <v>-16.789309999999997</v>
      </c>
    </row>
    <row r="1389" spans="1:32" x14ac:dyDescent="0.2">
      <c r="A1389" s="36" t="s">
        <v>240</v>
      </c>
      <c r="B1389" s="37" t="s">
        <v>241</v>
      </c>
      <c r="C1389" s="38">
        <v>593965</v>
      </c>
      <c r="D1389" s="39">
        <v>7319660846976</v>
      </c>
      <c r="E1389" s="37" t="s">
        <v>46</v>
      </c>
      <c r="F1389" s="40">
        <v>1000</v>
      </c>
      <c r="G1389" s="37">
        <v>900</v>
      </c>
      <c r="H1389" s="41">
        <v>17.632400000000001</v>
      </c>
      <c r="I1389" s="35">
        <f>'EPD information'!$L$16*Tabell2[[#This Row],[Weight (kg)]]</f>
        <v>60.126484000000005</v>
      </c>
      <c r="J1389" s="22">
        <f>'EPD information'!$M$16*Tabell2[[#This Row],[Weight (kg)]]</f>
        <v>1.0473645600000001</v>
      </c>
      <c r="K1389" s="22">
        <f>'EPD information'!$N$16*Tabell2[[#This Row],[Weight (kg)]]</f>
        <v>0.12430842</v>
      </c>
      <c r="L1389" s="22">
        <f>'EPD information'!$O$16*Tabell2[[#This Row],[Weight (kg)]]</f>
        <v>0</v>
      </c>
      <c r="M1389" s="22">
        <f>'EPD information'!$P$16*Tabell2[[#This Row],[Weight (kg)]]</f>
        <v>8.2872280000000006E-2</v>
      </c>
      <c r="N1389" s="22">
        <f>'EPD information'!$Q$16*Tabell2[[#This Row],[Weight (kg)]]</f>
        <v>2.7506544000000002</v>
      </c>
      <c r="O1389" s="22">
        <f>'EPD information'!$R$16*Tabell2[[#This Row],[Weight (kg)]]</f>
        <v>4.4609972000000005E-3</v>
      </c>
      <c r="P1389" s="22">
        <f>'EPD information'!$S$16*Tabell2[[#This Row],[Weight (kg)]]</f>
        <v>-21.335204000000001</v>
      </c>
      <c r="Q1389" s="35">
        <f>'Product specific GWP'!$T$16*Tabell2[[#This Row],[Weight (kg)]]</f>
        <v>0.77053588000000006</v>
      </c>
      <c r="R1389" s="35" t="s">
        <v>48</v>
      </c>
      <c r="S1389" s="35">
        <f>'EPD information'!$V$16*Tabell2[[#This Row],[Weight (kg)]]</f>
        <v>0.12430842</v>
      </c>
      <c r="T1389" s="35" t="str">
        <f>'EPD information'!$W$16</f>
        <v>ND</v>
      </c>
      <c r="U1389" s="35">
        <f>'EPD information'!$X$16*Tabell2[[#This Row],[Weight (kg)]]</f>
        <v>8.2872280000000006E-2</v>
      </c>
      <c r="V1389" s="35">
        <f>'EPD information'!$Y$16*Tabell2[[#This Row],[Weight (kg)]]</f>
        <v>2.7506544000000002</v>
      </c>
      <c r="W1389" s="35">
        <f>'EPD information'!$Z$16*Tabell2[[#This Row],[Weight (kg)]]</f>
        <v>4.4609972000000005E-3</v>
      </c>
      <c r="X1389" s="35">
        <f>'EPD information'!$AA$16*Tabell2[[#This Row],[Weight (kg)]]</f>
        <v>-21.335204000000001</v>
      </c>
      <c r="Y1389" s="18">
        <f>'EPD information'!$AB$16*Tabell2[[#This Row],[Weight (kg)]]</f>
        <v>59.244864</v>
      </c>
      <c r="Z1389" s="18">
        <f>'EPD information'!$AC$16*Tabell2[[#This Row],[Weight (kg)]]</f>
        <v>1.0385483600000001</v>
      </c>
      <c r="AA1389" s="18">
        <f>'EPD information'!$AD$16*Tabell2[[#This Row],[Weight (kg)]]</f>
        <v>0.12995078800000001</v>
      </c>
      <c r="AB1389" s="18" t="s">
        <v>48</v>
      </c>
      <c r="AC1389" s="18">
        <f>'EPD information'!$AF$16*Tabell2[[#This Row],[Weight (kg)]]</f>
        <v>8.1990659999999993E-2</v>
      </c>
      <c r="AD1389" s="18">
        <f>'EPD information'!$AG$16*Tabell2[[#This Row],[Weight (kg)]]</f>
        <v>2.7330220000000001</v>
      </c>
      <c r="AE1389" s="18">
        <f>'EPD information'!$AH$16*Tabell2[[#This Row],[Weight (kg)]]</f>
        <v>4.3728352000000003E-3</v>
      </c>
      <c r="AF1389" s="21">
        <f>'EPD information'!$AI$16*Tabell2[[#This Row],[Weight (kg)]]</f>
        <v>-20.277259999999998</v>
      </c>
    </row>
    <row r="1390" spans="1:32" x14ac:dyDescent="0.2">
      <c r="A1390" s="36" t="s">
        <v>240</v>
      </c>
      <c r="B1390" s="37" t="s">
        <v>241</v>
      </c>
      <c r="C1390" s="38">
        <v>593966</v>
      </c>
      <c r="D1390" s="39">
        <v>7319660846983</v>
      </c>
      <c r="E1390" s="37" t="s">
        <v>46</v>
      </c>
      <c r="F1390" s="40">
        <v>1000</v>
      </c>
      <c r="G1390" s="37">
        <v>1000</v>
      </c>
      <c r="H1390" s="41">
        <v>21.9178</v>
      </c>
      <c r="I1390" s="35">
        <f>'EPD information'!$L$16*Tabell2[[#This Row],[Weight (kg)]]</f>
        <v>74.739698000000004</v>
      </c>
      <c r="J1390" s="22">
        <f>'EPD information'!$M$16*Tabell2[[#This Row],[Weight (kg)]]</f>
        <v>1.30191732</v>
      </c>
      <c r="K1390" s="22">
        <f>'EPD information'!$N$16*Tabell2[[#This Row],[Weight (kg)]]</f>
        <v>0.15452048999999998</v>
      </c>
      <c r="L1390" s="22">
        <f>'EPD information'!$O$16*Tabell2[[#This Row],[Weight (kg)]]</f>
        <v>0</v>
      </c>
      <c r="M1390" s="22">
        <f>'EPD information'!$P$16*Tabell2[[#This Row],[Weight (kg)]]</f>
        <v>0.10301366000000001</v>
      </c>
      <c r="N1390" s="22">
        <f>'EPD information'!$Q$16*Tabell2[[#This Row],[Weight (kg)]]</f>
        <v>3.4191767999999998</v>
      </c>
      <c r="O1390" s="22">
        <f>'EPD information'!$R$16*Tabell2[[#This Row],[Weight (kg)]]</f>
        <v>5.5452034000000004E-3</v>
      </c>
      <c r="P1390" s="22">
        <f>'EPD information'!$S$16*Tabell2[[#This Row],[Weight (kg)]]</f>
        <v>-26.520537999999998</v>
      </c>
      <c r="Q1390" s="35">
        <f>'Product specific GWP'!$T$16*Tabell2[[#This Row],[Weight (kg)]]</f>
        <v>0.95780786000000007</v>
      </c>
      <c r="R1390" s="35" t="s">
        <v>48</v>
      </c>
      <c r="S1390" s="35">
        <f>'EPD information'!$V$16*Tabell2[[#This Row],[Weight (kg)]]</f>
        <v>0.15452048999999998</v>
      </c>
      <c r="T1390" s="35" t="str">
        <f>'EPD information'!$W$16</f>
        <v>ND</v>
      </c>
      <c r="U1390" s="35">
        <f>'EPD information'!$X$16*Tabell2[[#This Row],[Weight (kg)]]</f>
        <v>0.10301366000000001</v>
      </c>
      <c r="V1390" s="35">
        <f>'EPD information'!$Y$16*Tabell2[[#This Row],[Weight (kg)]]</f>
        <v>3.4191767999999998</v>
      </c>
      <c r="W1390" s="35">
        <f>'EPD information'!$Z$16*Tabell2[[#This Row],[Weight (kg)]]</f>
        <v>5.5452034000000004E-3</v>
      </c>
      <c r="X1390" s="35">
        <f>'EPD information'!$AA$16*Tabell2[[#This Row],[Weight (kg)]]</f>
        <v>-26.520537999999998</v>
      </c>
      <c r="Y1390" s="18">
        <f>'EPD information'!$AB$16*Tabell2[[#This Row],[Weight (kg)]]</f>
        <v>73.643807999999993</v>
      </c>
      <c r="Z1390" s="18">
        <f>'EPD information'!$AC$16*Tabell2[[#This Row],[Weight (kg)]]</f>
        <v>1.2909584199999999</v>
      </c>
      <c r="AA1390" s="18">
        <f>'EPD information'!$AD$16*Tabell2[[#This Row],[Weight (kg)]]</f>
        <v>0.161534186</v>
      </c>
      <c r="AB1390" s="18" t="s">
        <v>48</v>
      </c>
      <c r="AC1390" s="18">
        <f>'EPD information'!$AF$16*Tabell2[[#This Row],[Weight (kg)]]</f>
        <v>0.10191776999999999</v>
      </c>
      <c r="AD1390" s="18">
        <f>'EPD information'!$AG$16*Tabell2[[#This Row],[Weight (kg)]]</f>
        <v>3.397259</v>
      </c>
      <c r="AE1390" s="18">
        <f>'EPD information'!$AH$16*Tabell2[[#This Row],[Weight (kg)]]</f>
        <v>5.4356144000000002E-3</v>
      </c>
      <c r="AF1390" s="21">
        <f>'EPD information'!$AI$16*Tabell2[[#This Row],[Weight (kg)]]</f>
        <v>-25.205469999999998</v>
      </c>
    </row>
    <row r="1391" spans="1:32" x14ac:dyDescent="0.2">
      <c r="A1391" s="36" t="s">
        <v>240</v>
      </c>
      <c r="B1391" s="37" t="s">
        <v>241</v>
      </c>
      <c r="C1391" s="38">
        <v>889820</v>
      </c>
      <c r="D1391" s="39">
        <v>7319668898205</v>
      </c>
      <c r="E1391" s="37" t="s">
        <v>46</v>
      </c>
      <c r="F1391" s="40">
        <v>1000</v>
      </c>
      <c r="G1391" s="37">
        <v>250</v>
      </c>
      <c r="H1391" s="41">
        <v>1.4631000000000001</v>
      </c>
      <c r="I1391" s="35">
        <f>'EPD information'!$L$16*Tabell2[[#This Row],[Weight (kg)]]</f>
        <v>4.9891710000000007</v>
      </c>
      <c r="J1391" s="22">
        <f>'EPD information'!$M$16*Tabell2[[#This Row],[Weight (kg)]]</f>
        <v>8.6908140000000009E-2</v>
      </c>
      <c r="K1391" s="22">
        <f>'EPD information'!$N$16*Tabell2[[#This Row],[Weight (kg)]]</f>
        <v>1.0314855E-2</v>
      </c>
      <c r="L1391" s="22">
        <f>'EPD information'!$O$16*Tabell2[[#This Row],[Weight (kg)]]</f>
        <v>0</v>
      </c>
      <c r="M1391" s="22">
        <f>'EPD information'!$P$16*Tabell2[[#This Row],[Weight (kg)]]</f>
        <v>6.8765700000000003E-3</v>
      </c>
      <c r="N1391" s="22">
        <f>'EPD information'!$Q$16*Tabell2[[#This Row],[Weight (kg)]]</f>
        <v>0.22824360000000002</v>
      </c>
      <c r="O1391" s="22">
        <f>'EPD information'!$R$16*Tabell2[[#This Row],[Weight (kg)]]</f>
        <v>3.7016430000000008E-4</v>
      </c>
      <c r="P1391" s="22">
        <f>'EPD information'!$S$16*Tabell2[[#This Row],[Weight (kg)]]</f>
        <v>-1.770351</v>
      </c>
      <c r="Q1391" s="35">
        <f>'Product specific GWP'!$T$16*Tabell2[[#This Row],[Weight (kg)]]</f>
        <v>6.393747000000001E-2</v>
      </c>
      <c r="R1391" s="35" t="s">
        <v>48</v>
      </c>
      <c r="S1391" s="35">
        <f>'EPD information'!$V$16*Tabell2[[#This Row],[Weight (kg)]]</f>
        <v>1.0314855E-2</v>
      </c>
      <c r="T1391" s="35" t="str">
        <f>'EPD information'!$W$16</f>
        <v>ND</v>
      </c>
      <c r="U1391" s="35">
        <f>'EPD information'!$X$16*Tabell2[[#This Row],[Weight (kg)]]</f>
        <v>6.8765700000000003E-3</v>
      </c>
      <c r="V1391" s="35">
        <f>'EPD information'!$Y$16*Tabell2[[#This Row],[Weight (kg)]]</f>
        <v>0.22824360000000002</v>
      </c>
      <c r="W1391" s="35">
        <f>'EPD information'!$Z$16*Tabell2[[#This Row],[Weight (kg)]]</f>
        <v>3.7016430000000008E-4</v>
      </c>
      <c r="X1391" s="35">
        <f>'EPD information'!$AA$16*Tabell2[[#This Row],[Weight (kg)]]</f>
        <v>-1.770351</v>
      </c>
      <c r="Y1391" s="18">
        <f>'EPD information'!$AB$16*Tabell2[[#This Row],[Weight (kg)]]</f>
        <v>4.9160159999999999</v>
      </c>
      <c r="Z1391" s="18">
        <f>'EPD information'!$AC$16*Tabell2[[#This Row],[Weight (kg)]]</f>
        <v>8.6176590000000011E-2</v>
      </c>
      <c r="AA1391" s="18">
        <f>'EPD information'!$AD$16*Tabell2[[#This Row],[Weight (kg)]]</f>
        <v>1.0783047E-2</v>
      </c>
      <c r="AB1391" s="18" t="s">
        <v>48</v>
      </c>
      <c r="AC1391" s="18">
        <f>'EPD information'!$AF$16*Tabell2[[#This Row],[Weight (kg)]]</f>
        <v>6.8034150000000002E-3</v>
      </c>
      <c r="AD1391" s="18">
        <f>'EPD information'!$AG$16*Tabell2[[#This Row],[Weight (kg)]]</f>
        <v>0.2267805</v>
      </c>
      <c r="AE1391" s="18">
        <f>'EPD information'!$AH$16*Tabell2[[#This Row],[Weight (kg)]]</f>
        <v>3.6284880000000004E-4</v>
      </c>
      <c r="AF1391" s="21">
        <f>'EPD information'!$AI$16*Tabell2[[#This Row],[Weight (kg)]]</f>
        <v>-1.6825649999999999</v>
      </c>
    </row>
    <row r="1392" spans="1:32" x14ac:dyDescent="0.2">
      <c r="A1392" s="36" t="s">
        <v>240</v>
      </c>
      <c r="B1392" s="37" t="s">
        <v>241</v>
      </c>
      <c r="C1392" s="38">
        <v>889822</v>
      </c>
      <c r="D1392" s="39">
        <v>7319668898229</v>
      </c>
      <c r="E1392" s="37" t="s">
        <v>46</v>
      </c>
      <c r="F1392" s="40">
        <v>1000</v>
      </c>
      <c r="G1392" s="37">
        <v>710</v>
      </c>
      <c r="H1392" s="41">
        <v>11.7888</v>
      </c>
      <c r="I1392" s="35">
        <f>'EPD information'!$L$16*Tabell2[[#This Row],[Weight (kg)]]</f>
        <v>40.199808000000004</v>
      </c>
      <c r="J1392" s="22">
        <f>'EPD information'!$M$16*Tabell2[[#This Row],[Weight (kg)]]</f>
        <v>0.70025472</v>
      </c>
      <c r="K1392" s="22">
        <f>'EPD information'!$N$16*Tabell2[[#This Row],[Weight (kg)]]</f>
        <v>8.3111039999999997E-2</v>
      </c>
      <c r="L1392" s="22">
        <f>'EPD information'!$O$16*Tabell2[[#This Row],[Weight (kg)]]</f>
        <v>0</v>
      </c>
      <c r="M1392" s="22">
        <f>'EPD information'!$P$16*Tabell2[[#This Row],[Weight (kg)]]</f>
        <v>5.5407360000000003E-2</v>
      </c>
      <c r="N1392" s="22">
        <f>'EPD information'!$Q$16*Tabell2[[#This Row],[Weight (kg)]]</f>
        <v>1.8390527999999999</v>
      </c>
      <c r="O1392" s="22">
        <f>'EPD information'!$R$16*Tabell2[[#This Row],[Weight (kg)]]</f>
        <v>2.9825664000000004E-3</v>
      </c>
      <c r="P1392" s="22">
        <f>'EPD information'!$S$16*Tabell2[[#This Row],[Weight (kg)]]</f>
        <v>-14.264448</v>
      </c>
      <c r="Q1392" s="35">
        <f>'Product specific GWP'!$T$16*Tabell2[[#This Row],[Weight (kg)]]</f>
        <v>0.51517056000000006</v>
      </c>
      <c r="R1392" s="35" t="s">
        <v>48</v>
      </c>
      <c r="S1392" s="35">
        <f>'EPD information'!$V$16*Tabell2[[#This Row],[Weight (kg)]]</f>
        <v>8.3111039999999997E-2</v>
      </c>
      <c r="T1392" s="35" t="str">
        <f>'EPD information'!$W$16</f>
        <v>ND</v>
      </c>
      <c r="U1392" s="35">
        <f>'EPD information'!$X$16*Tabell2[[#This Row],[Weight (kg)]]</f>
        <v>5.5407360000000003E-2</v>
      </c>
      <c r="V1392" s="35">
        <f>'EPD information'!$Y$16*Tabell2[[#This Row],[Weight (kg)]]</f>
        <v>1.8390527999999999</v>
      </c>
      <c r="W1392" s="35">
        <f>'EPD information'!$Z$16*Tabell2[[#This Row],[Weight (kg)]]</f>
        <v>2.9825664000000004E-3</v>
      </c>
      <c r="X1392" s="35">
        <f>'EPD information'!$AA$16*Tabell2[[#This Row],[Weight (kg)]]</f>
        <v>-14.264448</v>
      </c>
      <c r="Y1392" s="18">
        <f>'EPD information'!$AB$16*Tabell2[[#This Row],[Weight (kg)]]</f>
        <v>39.610368000000001</v>
      </c>
      <c r="Z1392" s="18">
        <f>'EPD information'!$AC$16*Tabell2[[#This Row],[Weight (kg)]]</f>
        <v>0.69436032000000003</v>
      </c>
      <c r="AA1392" s="18">
        <f>'EPD information'!$AD$16*Tabell2[[#This Row],[Weight (kg)]]</f>
        <v>8.6883455999999998E-2</v>
      </c>
      <c r="AB1392" s="18" t="s">
        <v>48</v>
      </c>
      <c r="AC1392" s="18">
        <f>'EPD information'!$AF$16*Tabell2[[#This Row],[Weight (kg)]]</f>
        <v>5.4817919999999999E-2</v>
      </c>
      <c r="AD1392" s="18">
        <f>'EPD information'!$AG$16*Tabell2[[#This Row],[Weight (kg)]]</f>
        <v>1.827264</v>
      </c>
      <c r="AE1392" s="18">
        <f>'EPD information'!$AH$16*Tabell2[[#This Row],[Weight (kg)]]</f>
        <v>2.9236224E-3</v>
      </c>
      <c r="AF1392" s="21">
        <f>'EPD information'!$AI$16*Tabell2[[#This Row],[Weight (kg)]]</f>
        <v>-13.557119999999999</v>
      </c>
    </row>
    <row r="1393" spans="1:32" x14ac:dyDescent="0.2">
      <c r="A1393" s="36" t="s">
        <v>240</v>
      </c>
      <c r="B1393" s="37" t="s">
        <v>241</v>
      </c>
      <c r="C1393" s="38">
        <v>890084</v>
      </c>
      <c r="D1393" s="39">
        <v>7319668900847</v>
      </c>
      <c r="E1393" s="37" t="s">
        <v>46</v>
      </c>
      <c r="F1393" s="40">
        <v>1000</v>
      </c>
      <c r="G1393" s="37">
        <v>315</v>
      </c>
      <c r="H1393" s="41">
        <v>2.3340999999999998</v>
      </c>
      <c r="I1393" s="35">
        <f>'EPD information'!$L$16*Tabell2[[#This Row],[Weight (kg)]]</f>
        <v>7.9592809999999998</v>
      </c>
      <c r="J1393" s="22">
        <f>'EPD information'!$M$16*Tabell2[[#This Row],[Weight (kg)]]</f>
        <v>0.13864553999999998</v>
      </c>
      <c r="K1393" s="22">
        <f>'EPD information'!$N$16*Tabell2[[#This Row],[Weight (kg)]]</f>
        <v>1.6455404999999999E-2</v>
      </c>
      <c r="L1393" s="22">
        <f>'EPD information'!$O$16*Tabell2[[#This Row],[Weight (kg)]]</f>
        <v>0</v>
      </c>
      <c r="M1393" s="22">
        <f>'EPD information'!$P$16*Tabell2[[#This Row],[Weight (kg)]]</f>
        <v>1.0970269999999999E-2</v>
      </c>
      <c r="N1393" s="22">
        <f>'EPD information'!$Q$16*Tabell2[[#This Row],[Weight (kg)]]</f>
        <v>0.36411959999999999</v>
      </c>
      <c r="O1393" s="22">
        <f>'EPD information'!$R$16*Tabell2[[#This Row],[Weight (kg)]]</f>
        <v>5.9052729999999997E-4</v>
      </c>
      <c r="P1393" s="22">
        <f>'EPD information'!$S$16*Tabell2[[#This Row],[Weight (kg)]]</f>
        <v>-2.8242609999999999</v>
      </c>
      <c r="Q1393" s="35">
        <f>'Product specific GWP'!$T$16*Tabell2[[#This Row],[Weight (kg)]]</f>
        <v>0.10200017</v>
      </c>
      <c r="R1393" s="35" t="s">
        <v>48</v>
      </c>
      <c r="S1393" s="35">
        <f>'EPD information'!$V$16*Tabell2[[#This Row],[Weight (kg)]]</f>
        <v>1.6455404999999999E-2</v>
      </c>
      <c r="T1393" s="35" t="str">
        <f>'EPD information'!$W$16</f>
        <v>ND</v>
      </c>
      <c r="U1393" s="35">
        <f>'EPD information'!$X$16*Tabell2[[#This Row],[Weight (kg)]]</f>
        <v>1.0970269999999999E-2</v>
      </c>
      <c r="V1393" s="35">
        <f>'EPD information'!$Y$16*Tabell2[[#This Row],[Weight (kg)]]</f>
        <v>0.36411959999999999</v>
      </c>
      <c r="W1393" s="35">
        <f>'EPD information'!$Z$16*Tabell2[[#This Row],[Weight (kg)]]</f>
        <v>5.9052729999999997E-4</v>
      </c>
      <c r="X1393" s="35">
        <f>'EPD information'!$AA$16*Tabell2[[#This Row],[Weight (kg)]]</f>
        <v>-2.8242609999999999</v>
      </c>
      <c r="Y1393" s="18">
        <f>'EPD information'!$AB$16*Tabell2[[#This Row],[Weight (kg)]]</f>
        <v>7.8425759999999993</v>
      </c>
      <c r="Z1393" s="18">
        <f>'EPD information'!$AC$16*Tabell2[[#This Row],[Weight (kg)]]</f>
        <v>0.13747848999999998</v>
      </c>
      <c r="AA1393" s="18">
        <f>'EPD information'!$AD$16*Tabell2[[#This Row],[Weight (kg)]]</f>
        <v>1.7202316999999998E-2</v>
      </c>
      <c r="AB1393" s="18" t="s">
        <v>48</v>
      </c>
      <c r="AC1393" s="18">
        <f>'EPD information'!$AF$16*Tabell2[[#This Row],[Weight (kg)]]</f>
        <v>1.0853564999999999E-2</v>
      </c>
      <c r="AD1393" s="18">
        <f>'EPD information'!$AG$16*Tabell2[[#This Row],[Weight (kg)]]</f>
        <v>0.36178549999999998</v>
      </c>
      <c r="AE1393" s="18">
        <f>'EPD information'!$AH$16*Tabell2[[#This Row],[Weight (kg)]]</f>
        <v>5.7885679999999994E-4</v>
      </c>
      <c r="AF1393" s="21">
        <f>'EPD information'!$AI$16*Tabell2[[#This Row],[Weight (kg)]]</f>
        <v>-2.6842149999999996</v>
      </c>
    </row>
    <row r="1394" spans="1:32" x14ac:dyDescent="0.2">
      <c r="A1394" s="36" t="s">
        <v>240</v>
      </c>
      <c r="B1394" s="37" t="s">
        <v>241</v>
      </c>
      <c r="C1394" s="38">
        <v>890085</v>
      </c>
      <c r="D1394" s="39">
        <v>7319668900854</v>
      </c>
      <c r="E1394" s="37" t="s">
        <v>46</v>
      </c>
      <c r="F1394" s="40">
        <v>1000</v>
      </c>
      <c r="G1394" s="37">
        <v>355</v>
      </c>
      <c r="H1394" s="41">
        <v>2.7658999999999998</v>
      </c>
      <c r="I1394" s="35">
        <f>'EPD information'!$L$16*Tabell2[[#This Row],[Weight (kg)]]</f>
        <v>9.4317189999999993</v>
      </c>
      <c r="J1394" s="22">
        <f>'EPD information'!$M$16*Tabell2[[#This Row],[Weight (kg)]]</f>
        <v>0.16429446</v>
      </c>
      <c r="K1394" s="22">
        <f>'EPD information'!$N$16*Tabell2[[#This Row],[Weight (kg)]]</f>
        <v>1.9499594999999998E-2</v>
      </c>
      <c r="L1394" s="22">
        <f>'EPD information'!$O$16*Tabell2[[#This Row],[Weight (kg)]]</f>
        <v>0</v>
      </c>
      <c r="M1394" s="22">
        <f>'EPD information'!$P$16*Tabell2[[#This Row],[Weight (kg)]]</f>
        <v>1.2999729999999999E-2</v>
      </c>
      <c r="N1394" s="22">
        <f>'EPD information'!$Q$16*Tabell2[[#This Row],[Weight (kg)]]</f>
        <v>0.43148039999999999</v>
      </c>
      <c r="O1394" s="22">
        <f>'EPD information'!$R$16*Tabell2[[#This Row],[Weight (kg)]]</f>
        <v>6.997727E-4</v>
      </c>
      <c r="P1394" s="22">
        <f>'EPD information'!$S$16*Tabell2[[#This Row],[Weight (kg)]]</f>
        <v>-3.3467389999999995</v>
      </c>
      <c r="Q1394" s="35">
        <f>'Product specific GWP'!$T$16*Tabell2[[#This Row],[Weight (kg)]]</f>
        <v>0.12086983</v>
      </c>
      <c r="R1394" s="35" t="s">
        <v>48</v>
      </c>
      <c r="S1394" s="35">
        <f>'EPD information'!$V$16*Tabell2[[#This Row],[Weight (kg)]]</f>
        <v>1.9499594999999998E-2</v>
      </c>
      <c r="T1394" s="35" t="str">
        <f>'EPD information'!$W$16</f>
        <v>ND</v>
      </c>
      <c r="U1394" s="35">
        <f>'EPD information'!$X$16*Tabell2[[#This Row],[Weight (kg)]]</f>
        <v>1.2999729999999999E-2</v>
      </c>
      <c r="V1394" s="35">
        <f>'EPD information'!$Y$16*Tabell2[[#This Row],[Weight (kg)]]</f>
        <v>0.43148039999999999</v>
      </c>
      <c r="W1394" s="35">
        <f>'EPD information'!$Z$16*Tabell2[[#This Row],[Weight (kg)]]</f>
        <v>6.997727E-4</v>
      </c>
      <c r="X1394" s="35">
        <f>'EPD information'!$AA$16*Tabell2[[#This Row],[Weight (kg)]]</f>
        <v>-3.3467389999999995</v>
      </c>
      <c r="Y1394" s="18">
        <f>'EPD information'!$AB$16*Tabell2[[#This Row],[Weight (kg)]]</f>
        <v>9.2934239999999981</v>
      </c>
      <c r="Z1394" s="18">
        <f>'EPD information'!$AC$16*Tabell2[[#This Row],[Weight (kg)]]</f>
        <v>0.16291150999999998</v>
      </c>
      <c r="AA1394" s="18">
        <f>'EPD information'!$AD$16*Tabell2[[#This Row],[Weight (kg)]]</f>
        <v>2.0384682999999997E-2</v>
      </c>
      <c r="AB1394" s="18" t="s">
        <v>48</v>
      </c>
      <c r="AC1394" s="18">
        <f>'EPD information'!$AF$16*Tabell2[[#This Row],[Weight (kg)]]</f>
        <v>1.2861434999999997E-2</v>
      </c>
      <c r="AD1394" s="18">
        <f>'EPD information'!$AG$16*Tabell2[[#This Row],[Weight (kg)]]</f>
        <v>0.42871449999999994</v>
      </c>
      <c r="AE1394" s="18">
        <f>'EPD information'!$AH$16*Tabell2[[#This Row],[Weight (kg)]]</f>
        <v>6.8594320000000002E-4</v>
      </c>
      <c r="AF1394" s="21">
        <f>'EPD information'!$AI$16*Tabell2[[#This Row],[Weight (kg)]]</f>
        <v>-3.1807849999999993</v>
      </c>
    </row>
    <row r="1395" spans="1:32" x14ac:dyDescent="0.2">
      <c r="A1395" s="36" t="s">
        <v>240</v>
      </c>
      <c r="B1395" s="37" t="s">
        <v>241</v>
      </c>
      <c r="C1395" s="38">
        <v>890086</v>
      </c>
      <c r="D1395" s="39">
        <v>7319668900861</v>
      </c>
      <c r="E1395" s="37" t="s">
        <v>46</v>
      </c>
      <c r="F1395" s="40">
        <v>1000</v>
      </c>
      <c r="G1395" s="37">
        <v>400</v>
      </c>
      <c r="H1395" s="41">
        <v>4.2385999999999999</v>
      </c>
      <c r="I1395" s="35">
        <f>'EPD information'!$L$16*Tabell2[[#This Row],[Weight (kg)]]</f>
        <v>14.453626</v>
      </c>
      <c r="J1395" s="22">
        <f>'EPD information'!$M$16*Tabell2[[#This Row],[Weight (kg)]]</f>
        <v>0.25177284</v>
      </c>
      <c r="K1395" s="22">
        <f>'EPD information'!$N$16*Tabell2[[#This Row],[Weight (kg)]]</f>
        <v>2.988213E-2</v>
      </c>
      <c r="L1395" s="22">
        <f>'EPD information'!$O$16*Tabell2[[#This Row],[Weight (kg)]]</f>
        <v>0</v>
      </c>
      <c r="M1395" s="22">
        <f>'EPD information'!$P$16*Tabell2[[#This Row],[Weight (kg)]]</f>
        <v>1.9921419999999999E-2</v>
      </c>
      <c r="N1395" s="22">
        <f>'EPD information'!$Q$16*Tabell2[[#This Row],[Weight (kg)]]</f>
        <v>0.66122159999999996</v>
      </c>
      <c r="O1395" s="22">
        <f>'EPD information'!$R$16*Tabell2[[#This Row],[Weight (kg)]]</f>
        <v>1.0723658000000001E-3</v>
      </c>
      <c r="P1395" s="22">
        <f>'EPD information'!$S$16*Tabell2[[#This Row],[Weight (kg)]]</f>
        <v>-5.1287059999999993</v>
      </c>
      <c r="Q1395" s="35">
        <f>'Product specific GWP'!$T$16*Tabell2[[#This Row],[Weight (kg)]]</f>
        <v>0.18522682000000001</v>
      </c>
      <c r="R1395" s="35" t="s">
        <v>48</v>
      </c>
      <c r="S1395" s="35">
        <f>'EPD information'!$V$16*Tabell2[[#This Row],[Weight (kg)]]</f>
        <v>2.988213E-2</v>
      </c>
      <c r="T1395" s="35" t="str">
        <f>'EPD information'!$W$16</f>
        <v>ND</v>
      </c>
      <c r="U1395" s="35">
        <f>'EPD information'!$X$16*Tabell2[[#This Row],[Weight (kg)]]</f>
        <v>1.9921419999999999E-2</v>
      </c>
      <c r="V1395" s="35">
        <f>'EPD information'!$Y$16*Tabell2[[#This Row],[Weight (kg)]]</f>
        <v>0.66122159999999996</v>
      </c>
      <c r="W1395" s="35">
        <f>'EPD information'!$Z$16*Tabell2[[#This Row],[Weight (kg)]]</f>
        <v>1.0723658000000001E-3</v>
      </c>
      <c r="X1395" s="35">
        <f>'EPD information'!$AA$16*Tabell2[[#This Row],[Weight (kg)]]</f>
        <v>-5.1287059999999993</v>
      </c>
      <c r="Y1395" s="18">
        <f>'EPD information'!$AB$16*Tabell2[[#This Row],[Weight (kg)]]</f>
        <v>14.241695999999999</v>
      </c>
      <c r="Z1395" s="18">
        <f>'EPD information'!$AC$16*Tabell2[[#This Row],[Weight (kg)]]</f>
        <v>0.24965354000000001</v>
      </c>
      <c r="AA1395" s="18">
        <f>'EPD information'!$AD$16*Tabell2[[#This Row],[Weight (kg)]]</f>
        <v>3.1238481999999998E-2</v>
      </c>
      <c r="AB1395" s="18" t="s">
        <v>48</v>
      </c>
      <c r="AC1395" s="18">
        <f>'EPD information'!$AF$16*Tabell2[[#This Row],[Weight (kg)]]</f>
        <v>1.970949E-2</v>
      </c>
      <c r="AD1395" s="18">
        <f>'EPD information'!$AG$16*Tabell2[[#This Row],[Weight (kg)]]</f>
        <v>0.65698299999999998</v>
      </c>
      <c r="AE1395" s="18">
        <f>'EPD information'!$AH$16*Tabell2[[#This Row],[Weight (kg)]]</f>
        <v>1.0511728E-3</v>
      </c>
      <c r="AF1395" s="21">
        <f>'EPD information'!$AI$16*Tabell2[[#This Row],[Weight (kg)]]</f>
        <v>-4.8743899999999991</v>
      </c>
    </row>
    <row r="1396" spans="1:32" x14ac:dyDescent="0.2">
      <c r="A1396" s="36" t="s">
        <v>240</v>
      </c>
      <c r="B1396" s="37" t="s">
        <v>241</v>
      </c>
      <c r="C1396" s="38">
        <v>890087</v>
      </c>
      <c r="D1396" s="39">
        <v>7319668900878</v>
      </c>
      <c r="E1396" s="37" t="s">
        <v>46</v>
      </c>
      <c r="F1396" s="40">
        <v>1000</v>
      </c>
      <c r="G1396" s="37">
        <v>450</v>
      </c>
      <c r="H1396" s="41">
        <v>4.8053999999999997</v>
      </c>
      <c r="I1396" s="35">
        <f>'EPD information'!$L$16*Tabell2[[#This Row],[Weight (kg)]]</f>
        <v>16.386413999999998</v>
      </c>
      <c r="J1396" s="22">
        <f>'EPD information'!$M$16*Tabell2[[#This Row],[Weight (kg)]]</f>
        <v>0.28544075999999996</v>
      </c>
      <c r="K1396" s="22">
        <f>'EPD information'!$N$16*Tabell2[[#This Row],[Weight (kg)]]</f>
        <v>3.3878069999999996E-2</v>
      </c>
      <c r="L1396" s="22">
        <f>'EPD information'!$O$16*Tabell2[[#This Row],[Weight (kg)]]</f>
        <v>0</v>
      </c>
      <c r="M1396" s="22">
        <f>'EPD information'!$P$16*Tabell2[[#This Row],[Weight (kg)]]</f>
        <v>2.2585379999999999E-2</v>
      </c>
      <c r="N1396" s="22">
        <f>'EPD information'!$Q$16*Tabell2[[#This Row],[Weight (kg)]]</f>
        <v>0.74964239999999993</v>
      </c>
      <c r="O1396" s="22">
        <f>'EPD information'!$R$16*Tabell2[[#This Row],[Weight (kg)]]</f>
        <v>1.2157662000000001E-3</v>
      </c>
      <c r="P1396" s="22">
        <f>'EPD information'!$S$16*Tabell2[[#This Row],[Weight (kg)]]</f>
        <v>-5.8145339999999992</v>
      </c>
      <c r="Q1396" s="35">
        <f>'Product specific GWP'!$T$16*Tabell2[[#This Row],[Weight (kg)]]</f>
        <v>0.20999598</v>
      </c>
      <c r="R1396" s="35" t="s">
        <v>48</v>
      </c>
      <c r="S1396" s="35">
        <f>'EPD information'!$V$16*Tabell2[[#This Row],[Weight (kg)]]</f>
        <v>3.3878069999999996E-2</v>
      </c>
      <c r="T1396" s="35" t="str">
        <f>'EPD information'!$W$16</f>
        <v>ND</v>
      </c>
      <c r="U1396" s="35">
        <f>'EPD information'!$X$16*Tabell2[[#This Row],[Weight (kg)]]</f>
        <v>2.2585379999999999E-2</v>
      </c>
      <c r="V1396" s="35">
        <f>'EPD information'!$Y$16*Tabell2[[#This Row],[Weight (kg)]]</f>
        <v>0.74964239999999993</v>
      </c>
      <c r="W1396" s="35">
        <f>'EPD information'!$Z$16*Tabell2[[#This Row],[Weight (kg)]]</f>
        <v>1.2157662000000001E-3</v>
      </c>
      <c r="X1396" s="35">
        <f>'EPD information'!$AA$16*Tabell2[[#This Row],[Weight (kg)]]</f>
        <v>-5.8145339999999992</v>
      </c>
      <c r="Y1396" s="18">
        <f>'EPD information'!$AB$16*Tabell2[[#This Row],[Weight (kg)]]</f>
        <v>16.146144</v>
      </c>
      <c r="Z1396" s="18">
        <f>'EPD information'!$AC$16*Tabell2[[#This Row],[Weight (kg)]]</f>
        <v>0.28303805999999998</v>
      </c>
      <c r="AA1396" s="18">
        <f>'EPD information'!$AD$16*Tabell2[[#This Row],[Weight (kg)]]</f>
        <v>3.5415797999999998E-2</v>
      </c>
      <c r="AB1396" s="18" t="s">
        <v>48</v>
      </c>
      <c r="AC1396" s="18">
        <f>'EPD information'!$AF$16*Tabell2[[#This Row],[Weight (kg)]]</f>
        <v>2.2345109999999998E-2</v>
      </c>
      <c r="AD1396" s="18">
        <f>'EPD information'!$AG$16*Tabell2[[#This Row],[Weight (kg)]]</f>
        <v>0.74483699999999997</v>
      </c>
      <c r="AE1396" s="18">
        <f>'EPD information'!$AH$16*Tabell2[[#This Row],[Weight (kg)]]</f>
        <v>1.1917391999999999E-3</v>
      </c>
      <c r="AF1396" s="21">
        <f>'EPD information'!$AI$16*Tabell2[[#This Row],[Weight (kg)]]</f>
        <v>-5.526209999999999</v>
      </c>
    </row>
    <row r="1397" spans="1:32" x14ac:dyDescent="0.2">
      <c r="A1397" s="36" t="s">
        <v>240</v>
      </c>
      <c r="B1397" s="37" t="s">
        <v>241</v>
      </c>
      <c r="C1397" s="38">
        <v>593981</v>
      </c>
      <c r="D1397" s="39">
        <v>7319660847133</v>
      </c>
      <c r="E1397" s="37" t="s">
        <v>46</v>
      </c>
      <c r="F1397" s="40">
        <v>1120</v>
      </c>
      <c r="G1397" s="37">
        <v>500</v>
      </c>
      <c r="H1397" s="41">
        <v>5.4074999999999998</v>
      </c>
      <c r="I1397" s="35">
        <f>'EPD information'!$L$16*Tabell2[[#This Row],[Weight (kg)]]</f>
        <v>18.439575000000001</v>
      </c>
      <c r="J1397" s="22">
        <f>'EPD information'!$M$16*Tabell2[[#This Row],[Weight (kg)]]</f>
        <v>0.32120549999999998</v>
      </c>
      <c r="K1397" s="22">
        <f>'EPD information'!$N$16*Tabell2[[#This Row],[Weight (kg)]]</f>
        <v>3.8122875000000001E-2</v>
      </c>
      <c r="L1397" s="22">
        <f>'EPD information'!$O$16*Tabell2[[#This Row],[Weight (kg)]]</f>
        <v>0</v>
      </c>
      <c r="M1397" s="22">
        <f>'EPD information'!$P$16*Tabell2[[#This Row],[Weight (kg)]]</f>
        <v>2.541525E-2</v>
      </c>
      <c r="N1397" s="22">
        <f>'EPD information'!$Q$16*Tabell2[[#This Row],[Weight (kg)]]</f>
        <v>0.84356999999999993</v>
      </c>
      <c r="O1397" s="22">
        <f>'EPD information'!$R$16*Tabell2[[#This Row],[Weight (kg)]]</f>
        <v>1.3680975000000001E-3</v>
      </c>
      <c r="P1397" s="22">
        <f>'EPD information'!$S$16*Tabell2[[#This Row],[Weight (kg)]]</f>
        <v>-6.5430749999999991</v>
      </c>
      <c r="Q1397" s="35">
        <f>'Product specific GWP'!$T$16*Tabell2[[#This Row],[Weight (kg)]]</f>
        <v>0.23630775000000001</v>
      </c>
      <c r="R1397" s="35" t="s">
        <v>48</v>
      </c>
      <c r="S1397" s="35">
        <f>'EPD information'!$V$16*Tabell2[[#This Row],[Weight (kg)]]</f>
        <v>3.8122875000000001E-2</v>
      </c>
      <c r="T1397" s="35" t="str">
        <f>'EPD information'!$W$16</f>
        <v>ND</v>
      </c>
      <c r="U1397" s="35">
        <f>'EPD information'!$X$16*Tabell2[[#This Row],[Weight (kg)]]</f>
        <v>2.541525E-2</v>
      </c>
      <c r="V1397" s="35">
        <f>'EPD information'!$Y$16*Tabell2[[#This Row],[Weight (kg)]]</f>
        <v>0.84356999999999993</v>
      </c>
      <c r="W1397" s="35">
        <f>'EPD information'!$Z$16*Tabell2[[#This Row],[Weight (kg)]]</f>
        <v>1.3680975000000001E-3</v>
      </c>
      <c r="X1397" s="35">
        <f>'EPD information'!$AA$16*Tabell2[[#This Row],[Weight (kg)]]</f>
        <v>-6.5430749999999991</v>
      </c>
      <c r="Y1397" s="18">
        <f>'EPD information'!$AB$16*Tabell2[[#This Row],[Weight (kg)]]</f>
        <v>18.1692</v>
      </c>
      <c r="Z1397" s="18">
        <f>'EPD information'!$AC$16*Tabell2[[#This Row],[Weight (kg)]]</f>
        <v>0.31850174999999997</v>
      </c>
      <c r="AA1397" s="18">
        <f>'EPD information'!$AD$16*Tabell2[[#This Row],[Weight (kg)]]</f>
        <v>3.9853275000000001E-2</v>
      </c>
      <c r="AB1397" s="18" t="s">
        <v>48</v>
      </c>
      <c r="AC1397" s="18">
        <f>'EPD information'!$AF$16*Tabell2[[#This Row],[Weight (kg)]]</f>
        <v>2.5144874999999997E-2</v>
      </c>
      <c r="AD1397" s="18">
        <f>'EPD information'!$AG$16*Tabell2[[#This Row],[Weight (kg)]]</f>
        <v>0.83816249999999992</v>
      </c>
      <c r="AE1397" s="18">
        <f>'EPD information'!$AH$16*Tabell2[[#This Row],[Weight (kg)]]</f>
        <v>1.34106E-3</v>
      </c>
      <c r="AF1397" s="21">
        <f>'EPD information'!$AI$16*Tabell2[[#This Row],[Weight (kg)]]</f>
        <v>-6.2186249999999994</v>
      </c>
    </row>
    <row r="1398" spans="1:32" x14ac:dyDescent="0.2">
      <c r="A1398" s="36" t="s">
        <v>240</v>
      </c>
      <c r="B1398" s="37" t="s">
        <v>241</v>
      </c>
      <c r="C1398" s="38">
        <v>593982</v>
      </c>
      <c r="D1398" s="39">
        <v>7319660847140</v>
      </c>
      <c r="E1398" s="37" t="s">
        <v>46</v>
      </c>
      <c r="F1398" s="40">
        <v>1120</v>
      </c>
      <c r="G1398" s="37">
        <v>560</v>
      </c>
      <c r="H1398" s="41">
        <v>6.1719999999999997</v>
      </c>
      <c r="I1398" s="35">
        <f>'EPD information'!$L$16*Tabell2[[#This Row],[Weight (kg)]]</f>
        <v>21.046520000000001</v>
      </c>
      <c r="J1398" s="22">
        <f>'EPD information'!$M$16*Tabell2[[#This Row],[Weight (kg)]]</f>
        <v>0.36661679999999996</v>
      </c>
      <c r="K1398" s="22">
        <f>'EPD information'!$N$16*Tabell2[[#This Row],[Weight (kg)]]</f>
        <v>4.3512599999999999E-2</v>
      </c>
      <c r="L1398" s="22">
        <f>'EPD information'!$O$16*Tabell2[[#This Row],[Weight (kg)]]</f>
        <v>0</v>
      </c>
      <c r="M1398" s="22">
        <f>'EPD information'!$P$16*Tabell2[[#This Row],[Weight (kg)]]</f>
        <v>2.90084E-2</v>
      </c>
      <c r="N1398" s="22">
        <f>'EPD information'!$Q$16*Tabell2[[#This Row],[Weight (kg)]]</f>
        <v>0.96283199999999991</v>
      </c>
      <c r="O1398" s="22">
        <f>'EPD information'!$R$16*Tabell2[[#This Row],[Weight (kg)]]</f>
        <v>1.561516E-3</v>
      </c>
      <c r="P1398" s="22">
        <f>'EPD information'!$S$16*Tabell2[[#This Row],[Weight (kg)]]</f>
        <v>-7.4681199999999999</v>
      </c>
      <c r="Q1398" s="35">
        <f>'Product specific GWP'!$T$16*Tabell2[[#This Row],[Weight (kg)]]</f>
        <v>0.26971640000000002</v>
      </c>
      <c r="R1398" s="35" t="s">
        <v>48</v>
      </c>
      <c r="S1398" s="35">
        <f>'EPD information'!$V$16*Tabell2[[#This Row],[Weight (kg)]]</f>
        <v>4.3512599999999999E-2</v>
      </c>
      <c r="T1398" s="35" t="str">
        <f>'EPD information'!$W$16</f>
        <v>ND</v>
      </c>
      <c r="U1398" s="35">
        <f>'EPD information'!$X$16*Tabell2[[#This Row],[Weight (kg)]]</f>
        <v>2.90084E-2</v>
      </c>
      <c r="V1398" s="35">
        <f>'EPD information'!$Y$16*Tabell2[[#This Row],[Weight (kg)]]</f>
        <v>0.96283199999999991</v>
      </c>
      <c r="W1398" s="35">
        <f>'EPD information'!$Z$16*Tabell2[[#This Row],[Weight (kg)]]</f>
        <v>1.561516E-3</v>
      </c>
      <c r="X1398" s="35">
        <f>'EPD information'!$AA$16*Tabell2[[#This Row],[Weight (kg)]]</f>
        <v>-7.4681199999999999</v>
      </c>
      <c r="Y1398" s="18">
        <f>'EPD information'!$AB$16*Tabell2[[#This Row],[Weight (kg)]]</f>
        <v>20.737919999999999</v>
      </c>
      <c r="Z1398" s="18">
        <f>'EPD information'!$AC$16*Tabell2[[#This Row],[Weight (kg)]]</f>
        <v>0.36353079999999999</v>
      </c>
      <c r="AA1398" s="18">
        <f>'EPD information'!$AD$16*Tabell2[[#This Row],[Weight (kg)]]</f>
        <v>4.5487639999999996E-2</v>
      </c>
      <c r="AB1398" s="18" t="s">
        <v>48</v>
      </c>
      <c r="AC1398" s="18">
        <f>'EPD information'!$AF$16*Tabell2[[#This Row],[Weight (kg)]]</f>
        <v>2.8699799999999998E-2</v>
      </c>
      <c r="AD1398" s="18">
        <f>'EPD information'!$AG$16*Tabell2[[#This Row],[Weight (kg)]]</f>
        <v>0.95665999999999995</v>
      </c>
      <c r="AE1398" s="18">
        <f>'EPD information'!$AH$16*Tabell2[[#This Row],[Weight (kg)]]</f>
        <v>1.530656E-3</v>
      </c>
      <c r="AF1398" s="21">
        <f>'EPD information'!$AI$16*Tabell2[[#This Row],[Weight (kg)]]</f>
        <v>-7.0977999999999994</v>
      </c>
    </row>
    <row r="1399" spans="1:32" x14ac:dyDescent="0.2">
      <c r="A1399" s="36" t="s">
        <v>240</v>
      </c>
      <c r="B1399" s="37" t="s">
        <v>241</v>
      </c>
      <c r="C1399" s="38">
        <v>593984</v>
      </c>
      <c r="D1399" s="39">
        <v>7319660847164</v>
      </c>
      <c r="E1399" s="37" t="s">
        <v>46</v>
      </c>
      <c r="F1399" s="40">
        <v>1120</v>
      </c>
      <c r="G1399" s="37">
        <v>800</v>
      </c>
      <c r="H1399" s="41">
        <v>14.599399999999999</v>
      </c>
      <c r="I1399" s="35">
        <f>'EPD information'!$L$16*Tabell2[[#This Row],[Weight (kg)]]</f>
        <v>49.783954000000001</v>
      </c>
      <c r="J1399" s="22">
        <f>'EPD information'!$M$16*Tabell2[[#This Row],[Weight (kg)]]</f>
        <v>0.86720436000000001</v>
      </c>
      <c r="K1399" s="22">
        <f>'EPD information'!$N$16*Tabell2[[#This Row],[Weight (kg)]]</f>
        <v>0.10292576999999999</v>
      </c>
      <c r="L1399" s="22">
        <f>'EPD information'!$O$16*Tabell2[[#This Row],[Weight (kg)]]</f>
        <v>0</v>
      </c>
      <c r="M1399" s="22">
        <f>'EPD information'!$P$16*Tabell2[[#This Row],[Weight (kg)]]</f>
        <v>6.861718E-2</v>
      </c>
      <c r="N1399" s="22">
        <f>'EPD information'!$Q$16*Tabell2[[#This Row],[Weight (kg)]]</f>
        <v>2.2775064</v>
      </c>
      <c r="O1399" s="22">
        <f>'EPD information'!$R$16*Tabell2[[#This Row],[Weight (kg)]]</f>
        <v>3.6936482E-3</v>
      </c>
      <c r="P1399" s="22">
        <f>'EPD information'!$S$16*Tabell2[[#This Row],[Weight (kg)]]</f>
        <v>-17.665274</v>
      </c>
      <c r="Q1399" s="35">
        <f>'Product specific GWP'!$T$16*Tabell2[[#This Row],[Weight (kg)]]</f>
        <v>0.63799377999999995</v>
      </c>
      <c r="R1399" s="35" t="s">
        <v>48</v>
      </c>
      <c r="S1399" s="35">
        <f>'EPD information'!$V$16*Tabell2[[#This Row],[Weight (kg)]]</f>
        <v>0.10292576999999999</v>
      </c>
      <c r="T1399" s="35" t="str">
        <f>'EPD information'!$W$16</f>
        <v>ND</v>
      </c>
      <c r="U1399" s="35">
        <f>'EPD information'!$X$16*Tabell2[[#This Row],[Weight (kg)]]</f>
        <v>6.861718E-2</v>
      </c>
      <c r="V1399" s="35">
        <f>'EPD information'!$Y$16*Tabell2[[#This Row],[Weight (kg)]]</f>
        <v>2.2775064</v>
      </c>
      <c r="W1399" s="35">
        <f>'EPD information'!$Z$16*Tabell2[[#This Row],[Weight (kg)]]</f>
        <v>3.6936482E-3</v>
      </c>
      <c r="X1399" s="35">
        <f>'EPD information'!$AA$16*Tabell2[[#This Row],[Weight (kg)]]</f>
        <v>-17.665274</v>
      </c>
      <c r="Y1399" s="18">
        <f>'EPD information'!$AB$16*Tabell2[[#This Row],[Weight (kg)]]</f>
        <v>49.053983999999993</v>
      </c>
      <c r="Z1399" s="18">
        <f>'EPD information'!$AC$16*Tabell2[[#This Row],[Weight (kg)]]</f>
        <v>0.85990465999999999</v>
      </c>
      <c r="AA1399" s="18">
        <f>'EPD information'!$AD$16*Tabell2[[#This Row],[Weight (kg)]]</f>
        <v>0.10759757799999999</v>
      </c>
      <c r="AB1399" s="18" t="s">
        <v>48</v>
      </c>
      <c r="AC1399" s="18">
        <f>'EPD information'!$AF$16*Tabell2[[#This Row],[Weight (kg)]]</f>
        <v>6.788720999999999E-2</v>
      </c>
      <c r="AD1399" s="18">
        <f>'EPD information'!$AG$16*Tabell2[[#This Row],[Weight (kg)]]</f>
        <v>2.2629069999999998</v>
      </c>
      <c r="AE1399" s="18">
        <f>'EPD information'!$AH$16*Tabell2[[#This Row],[Weight (kg)]]</f>
        <v>3.6206512E-3</v>
      </c>
      <c r="AF1399" s="21">
        <f>'EPD information'!$AI$16*Tabell2[[#This Row],[Weight (kg)]]</f>
        <v>-16.789309999999997</v>
      </c>
    </row>
    <row r="1400" spans="1:32" x14ac:dyDescent="0.2">
      <c r="A1400" s="36" t="s">
        <v>240</v>
      </c>
      <c r="B1400" s="37" t="s">
        <v>241</v>
      </c>
      <c r="C1400" s="38">
        <v>593985</v>
      </c>
      <c r="D1400" s="39">
        <v>7319660847171</v>
      </c>
      <c r="E1400" s="37" t="s">
        <v>46</v>
      </c>
      <c r="F1400" s="40">
        <v>1120</v>
      </c>
      <c r="G1400" s="37">
        <v>900</v>
      </c>
      <c r="H1400" s="41">
        <v>17.632400000000001</v>
      </c>
      <c r="I1400" s="35">
        <f>'EPD information'!$L$16*Tabell2[[#This Row],[Weight (kg)]]</f>
        <v>60.126484000000005</v>
      </c>
      <c r="J1400" s="22">
        <f>'EPD information'!$M$16*Tabell2[[#This Row],[Weight (kg)]]</f>
        <v>1.0473645600000001</v>
      </c>
      <c r="K1400" s="22">
        <f>'EPD information'!$N$16*Tabell2[[#This Row],[Weight (kg)]]</f>
        <v>0.12430842</v>
      </c>
      <c r="L1400" s="22">
        <f>'EPD information'!$O$16*Tabell2[[#This Row],[Weight (kg)]]</f>
        <v>0</v>
      </c>
      <c r="M1400" s="22">
        <f>'EPD information'!$P$16*Tabell2[[#This Row],[Weight (kg)]]</f>
        <v>8.2872280000000006E-2</v>
      </c>
      <c r="N1400" s="22">
        <f>'EPD information'!$Q$16*Tabell2[[#This Row],[Weight (kg)]]</f>
        <v>2.7506544000000002</v>
      </c>
      <c r="O1400" s="22">
        <f>'EPD information'!$R$16*Tabell2[[#This Row],[Weight (kg)]]</f>
        <v>4.4609972000000005E-3</v>
      </c>
      <c r="P1400" s="22">
        <f>'EPD information'!$S$16*Tabell2[[#This Row],[Weight (kg)]]</f>
        <v>-21.335204000000001</v>
      </c>
      <c r="Q1400" s="35">
        <f>'Product specific GWP'!$T$16*Tabell2[[#This Row],[Weight (kg)]]</f>
        <v>0.77053588000000006</v>
      </c>
      <c r="R1400" s="35" t="s">
        <v>48</v>
      </c>
      <c r="S1400" s="35">
        <f>'EPD information'!$V$16*Tabell2[[#This Row],[Weight (kg)]]</f>
        <v>0.12430842</v>
      </c>
      <c r="T1400" s="35" t="str">
        <f>'EPD information'!$W$16</f>
        <v>ND</v>
      </c>
      <c r="U1400" s="35">
        <f>'EPD information'!$X$16*Tabell2[[#This Row],[Weight (kg)]]</f>
        <v>8.2872280000000006E-2</v>
      </c>
      <c r="V1400" s="35">
        <f>'EPD information'!$Y$16*Tabell2[[#This Row],[Weight (kg)]]</f>
        <v>2.7506544000000002</v>
      </c>
      <c r="W1400" s="35">
        <f>'EPD information'!$Z$16*Tabell2[[#This Row],[Weight (kg)]]</f>
        <v>4.4609972000000005E-3</v>
      </c>
      <c r="X1400" s="35">
        <f>'EPD information'!$AA$16*Tabell2[[#This Row],[Weight (kg)]]</f>
        <v>-21.335204000000001</v>
      </c>
      <c r="Y1400" s="18">
        <f>'EPD information'!$AB$16*Tabell2[[#This Row],[Weight (kg)]]</f>
        <v>59.244864</v>
      </c>
      <c r="Z1400" s="18">
        <f>'EPD information'!$AC$16*Tabell2[[#This Row],[Weight (kg)]]</f>
        <v>1.0385483600000001</v>
      </c>
      <c r="AA1400" s="18">
        <f>'EPD information'!$AD$16*Tabell2[[#This Row],[Weight (kg)]]</f>
        <v>0.12995078800000001</v>
      </c>
      <c r="AB1400" s="18" t="s">
        <v>48</v>
      </c>
      <c r="AC1400" s="18">
        <f>'EPD information'!$AF$16*Tabell2[[#This Row],[Weight (kg)]]</f>
        <v>8.1990659999999993E-2</v>
      </c>
      <c r="AD1400" s="18">
        <f>'EPD information'!$AG$16*Tabell2[[#This Row],[Weight (kg)]]</f>
        <v>2.7330220000000001</v>
      </c>
      <c r="AE1400" s="18">
        <f>'EPD information'!$AH$16*Tabell2[[#This Row],[Weight (kg)]]</f>
        <v>4.3728352000000003E-3</v>
      </c>
      <c r="AF1400" s="21">
        <f>'EPD information'!$AI$16*Tabell2[[#This Row],[Weight (kg)]]</f>
        <v>-20.277259999999998</v>
      </c>
    </row>
    <row r="1401" spans="1:32" x14ac:dyDescent="0.2">
      <c r="A1401" s="36" t="s">
        <v>240</v>
      </c>
      <c r="B1401" s="37" t="s">
        <v>241</v>
      </c>
      <c r="C1401" s="38">
        <v>593986</v>
      </c>
      <c r="D1401" s="39">
        <v>7319660847188</v>
      </c>
      <c r="E1401" s="37" t="s">
        <v>46</v>
      </c>
      <c r="F1401" s="40">
        <v>1120</v>
      </c>
      <c r="G1401" s="37">
        <v>1000</v>
      </c>
      <c r="H1401" s="41">
        <v>21.9178</v>
      </c>
      <c r="I1401" s="35">
        <f>'EPD information'!$L$16*Tabell2[[#This Row],[Weight (kg)]]</f>
        <v>74.739698000000004</v>
      </c>
      <c r="J1401" s="22">
        <f>'EPD information'!$M$16*Tabell2[[#This Row],[Weight (kg)]]</f>
        <v>1.30191732</v>
      </c>
      <c r="K1401" s="22">
        <f>'EPD information'!$N$16*Tabell2[[#This Row],[Weight (kg)]]</f>
        <v>0.15452048999999998</v>
      </c>
      <c r="L1401" s="22">
        <f>'EPD information'!$O$16*Tabell2[[#This Row],[Weight (kg)]]</f>
        <v>0</v>
      </c>
      <c r="M1401" s="22">
        <f>'EPD information'!$P$16*Tabell2[[#This Row],[Weight (kg)]]</f>
        <v>0.10301366000000001</v>
      </c>
      <c r="N1401" s="22">
        <f>'EPD information'!$Q$16*Tabell2[[#This Row],[Weight (kg)]]</f>
        <v>3.4191767999999998</v>
      </c>
      <c r="O1401" s="22">
        <f>'EPD information'!$R$16*Tabell2[[#This Row],[Weight (kg)]]</f>
        <v>5.5452034000000004E-3</v>
      </c>
      <c r="P1401" s="22">
        <f>'EPD information'!$S$16*Tabell2[[#This Row],[Weight (kg)]]</f>
        <v>-26.520537999999998</v>
      </c>
      <c r="Q1401" s="35">
        <f>'Product specific GWP'!$T$16*Tabell2[[#This Row],[Weight (kg)]]</f>
        <v>0.95780786000000007</v>
      </c>
      <c r="R1401" s="35" t="s">
        <v>48</v>
      </c>
      <c r="S1401" s="35">
        <f>'EPD information'!$V$16*Tabell2[[#This Row],[Weight (kg)]]</f>
        <v>0.15452048999999998</v>
      </c>
      <c r="T1401" s="35" t="str">
        <f>'EPD information'!$W$16</f>
        <v>ND</v>
      </c>
      <c r="U1401" s="35">
        <f>'EPD information'!$X$16*Tabell2[[#This Row],[Weight (kg)]]</f>
        <v>0.10301366000000001</v>
      </c>
      <c r="V1401" s="35">
        <f>'EPD information'!$Y$16*Tabell2[[#This Row],[Weight (kg)]]</f>
        <v>3.4191767999999998</v>
      </c>
      <c r="W1401" s="35">
        <f>'EPD information'!$Z$16*Tabell2[[#This Row],[Weight (kg)]]</f>
        <v>5.5452034000000004E-3</v>
      </c>
      <c r="X1401" s="35">
        <f>'EPD information'!$AA$16*Tabell2[[#This Row],[Weight (kg)]]</f>
        <v>-26.520537999999998</v>
      </c>
      <c r="Y1401" s="18">
        <f>'EPD information'!$AB$16*Tabell2[[#This Row],[Weight (kg)]]</f>
        <v>73.643807999999993</v>
      </c>
      <c r="Z1401" s="18">
        <f>'EPD information'!$AC$16*Tabell2[[#This Row],[Weight (kg)]]</f>
        <v>1.2909584199999999</v>
      </c>
      <c r="AA1401" s="18">
        <f>'EPD information'!$AD$16*Tabell2[[#This Row],[Weight (kg)]]</f>
        <v>0.161534186</v>
      </c>
      <c r="AB1401" s="18" t="s">
        <v>48</v>
      </c>
      <c r="AC1401" s="18">
        <f>'EPD information'!$AF$16*Tabell2[[#This Row],[Weight (kg)]]</f>
        <v>0.10191776999999999</v>
      </c>
      <c r="AD1401" s="18">
        <f>'EPD information'!$AG$16*Tabell2[[#This Row],[Weight (kg)]]</f>
        <v>3.397259</v>
      </c>
      <c r="AE1401" s="18">
        <f>'EPD information'!$AH$16*Tabell2[[#This Row],[Weight (kg)]]</f>
        <v>5.4356144000000002E-3</v>
      </c>
      <c r="AF1401" s="21">
        <f>'EPD information'!$AI$16*Tabell2[[#This Row],[Weight (kg)]]</f>
        <v>-25.205469999999998</v>
      </c>
    </row>
    <row r="1402" spans="1:32" x14ac:dyDescent="0.2">
      <c r="A1402" s="36" t="s">
        <v>240</v>
      </c>
      <c r="B1402" s="37" t="s">
        <v>241</v>
      </c>
      <c r="C1402" s="38">
        <v>889825</v>
      </c>
      <c r="D1402" s="39">
        <v>7319668898250</v>
      </c>
      <c r="E1402" s="37" t="s">
        <v>46</v>
      </c>
      <c r="F1402" s="40">
        <v>1120</v>
      </c>
      <c r="G1402" s="37">
        <v>630</v>
      </c>
      <c r="H1402" s="41">
        <v>7.8787000000000003</v>
      </c>
      <c r="I1402" s="35">
        <f>'EPD information'!$L$16*Tabell2[[#This Row],[Weight (kg)]]</f>
        <v>26.866367</v>
      </c>
      <c r="J1402" s="22">
        <f>'EPD information'!$M$16*Tabell2[[#This Row],[Weight (kg)]]</f>
        <v>0.46799478</v>
      </c>
      <c r="K1402" s="22">
        <f>'EPD information'!$N$16*Tabell2[[#This Row],[Weight (kg)]]</f>
        <v>5.5544835000000001E-2</v>
      </c>
      <c r="L1402" s="22">
        <f>'EPD information'!$O$16*Tabell2[[#This Row],[Weight (kg)]]</f>
        <v>0</v>
      </c>
      <c r="M1402" s="22">
        <f>'EPD information'!$P$16*Tabell2[[#This Row],[Weight (kg)]]</f>
        <v>3.7029890000000003E-2</v>
      </c>
      <c r="N1402" s="22">
        <f>'EPD information'!$Q$16*Tabell2[[#This Row],[Weight (kg)]]</f>
        <v>1.2290772000000001</v>
      </c>
      <c r="O1402" s="22">
        <f>'EPD information'!$R$16*Tabell2[[#This Row],[Weight (kg)]]</f>
        <v>1.9933111000000002E-3</v>
      </c>
      <c r="P1402" s="22">
        <f>'EPD information'!$S$16*Tabell2[[#This Row],[Weight (kg)]]</f>
        <v>-9.5332270000000001</v>
      </c>
      <c r="Q1402" s="35">
        <f>'Product specific GWP'!$T$16*Tabell2[[#This Row],[Weight (kg)]]</f>
        <v>0.34429919000000003</v>
      </c>
      <c r="R1402" s="35" t="s">
        <v>48</v>
      </c>
      <c r="S1402" s="35">
        <f>'EPD information'!$V$16*Tabell2[[#This Row],[Weight (kg)]]</f>
        <v>5.5544835000000001E-2</v>
      </c>
      <c r="T1402" s="35" t="str">
        <f>'EPD information'!$W$16</f>
        <v>ND</v>
      </c>
      <c r="U1402" s="35">
        <f>'EPD information'!$X$16*Tabell2[[#This Row],[Weight (kg)]]</f>
        <v>3.7029890000000003E-2</v>
      </c>
      <c r="V1402" s="35">
        <f>'EPD information'!$Y$16*Tabell2[[#This Row],[Weight (kg)]]</f>
        <v>1.2290772000000001</v>
      </c>
      <c r="W1402" s="35">
        <f>'EPD information'!$Z$16*Tabell2[[#This Row],[Weight (kg)]]</f>
        <v>1.9933111000000002E-3</v>
      </c>
      <c r="X1402" s="35">
        <f>'EPD information'!$AA$16*Tabell2[[#This Row],[Weight (kg)]]</f>
        <v>-9.5332270000000001</v>
      </c>
      <c r="Y1402" s="18">
        <f>'EPD information'!$AB$16*Tabell2[[#This Row],[Weight (kg)]]</f>
        <v>26.472432000000001</v>
      </c>
      <c r="Z1402" s="18">
        <f>'EPD information'!$AC$16*Tabell2[[#This Row],[Weight (kg)]]</f>
        <v>0.46405543000000005</v>
      </c>
      <c r="AA1402" s="18">
        <f>'EPD information'!$AD$16*Tabell2[[#This Row],[Weight (kg)]]</f>
        <v>5.8066019000000003E-2</v>
      </c>
      <c r="AB1402" s="18" t="s">
        <v>48</v>
      </c>
      <c r="AC1402" s="18">
        <f>'EPD information'!$AF$16*Tabell2[[#This Row],[Weight (kg)]]</f>
        <v>3.6635954999999998E-2</v>
      </c>
      <c r="AD1402" s="18">
        <f>'EPD information'!$AG$16*Tabell2[[#This Row],[Weight (kg)]]</f>
        <v>1.2211985000000001</v>
      </c>
      <c r="AE1402" s="18">
        <f>'EPD information'!$AH$16*Tabell2[[#This Row],[Weight (kg)]]</f>
        <v>1.9539176000000001E-3</v>
      </c>
      <c r="AF1402" s="21">
        <f>'EPD information'!$AI$16*Tabell2[[#This Row],[Weight (kg)]]</f>
        <v>-9.0605049999999991</v>
      </c>
    </row>
    <row r="1403" spans="1:32" x14ac:dyDescent="0.2">
      <c r="A1403" s="36" t="s">
        <v>240</v>
      </c>
      <c r="B1403" s="37" t="s">
        <v>241</v>
      </c>
      <c r="C1403" s="38">
        <v>890088</v>
      </c>
      <c r="D1403" s="39">
        <v>7319668900885</v>
      </c>
      <c r="E1403" s="37" t="s">
        <v>46</v>
      </c>
      <c r="F1403" s="40">
        <v>1120</v>
      </c>
      <c r="G1403" s="37">
        <v>1120</v>
      </c>
      <c r="H1403" s="41">
        <v>24.537400000000002</v>
      </c>
      <c r="I1403" s="35">
        <f>'EPD information'!$L$16*Tabell2[[#This Row],[Weight (kg)]]</f>
        <v>83.672534000000013</v>
      </c>
      <c r="J1403" s="22">
        <f>'EPD information'!$M$16*Tabell2[[#This Row],[Weight (kg)]]</f>
        <v>1.4575215600000002</v>
      </c>
      <c r="K1403" s="22">
        <f>'EPD information'!$N$16*Tabell2[[#This Row],[Weight (kg)]]</f>
        <v>0.17298867000000001</v>
      </c>
      <c r="L1403" s="22">
        <f>'EPD information'!$O$16*Tabell2[[#This Row],[Weight (kg)]]</f>
        <v>0</v>
      </c>
      <c r="M1403" s="22">
        <f>'EPD information'!$P$16*Tabell2[[#This Row],[Weight (kg)]]</f>
        <v>0.11532578000000002</v>
      </c>
      <c r="N1403" s="22">
        <f>'EPD information'!$Q$16*Tabell2[[#This Row],[Weight (kg)]]</f>
        <v>3.8278344000000004</v>
      </c>
      <c r="O1403" s="22">
        <f>'EPD information'!$R$16*Tabell2[[#This Row],[Weight (kg)]]</f>
        <v>6.207962200000001E-3</v>
      </c>
      <c r="P1403" s="22">
        <f>'EPD information'!$S$16*Tabell2[[#This Row],[Weight (kg)]]</f>
        <v>-29.690253999999999</v>
      </c>
      <c r="Q1403" s="35">
        <f>'Product specific GWP'!$T$16*Tabell2[[#This Row],[Weight (kg)]]</f>
        <v>1.0722843800000001</v>
      </c>
      <c r="R1403" s="35" t="s">
        <v>48</v>
      </c>
      <c r="S1403" s="35">
        <f>'EPD information'!$V$16*Tabell2[[#This Row],[Weight (kg)]]</f>
        <v>0.17298867000000001</v>
      </c>
      <c r="T1403" s="35" t="str">
        <f>'EPD information'!$W$16</f>
        <v>ND</v>
      </c>
      <c r="U1403" s="35">
        <f>'EPD information'!$X$16*Tabell2[[#This Row],[Weight (kg)]]</f>
        <v>0.11532578000000002</v>
      </c>
      <c r="V1403" s="35">
        <f>'EPD information'!$Y$16*Tabell2[[#This Row],[Weight (kg)]]</f>
        <v>3.8278344000000004</v>
      </c>
      <c r="W1403" s="35">
        <f>'EPD information'!$Z$16*Tabell2[[#This Row],[Weight (kg)]]</f>
        <v>6.207962200000001E-3</v>
      </c>
      <c r="X1403" s="35">
        <f>'EPD information'!$AA$16*Tabell2[[#This Row],[Weight (kg)]]</f>
        <v>-29.690253999999999</v>
      </c>
      <c r="Y1403" s="18">
        <f>'EPD information'!$AB$16*Tabell2[[#This Row],[Weight (kg)]]</f>
        <v>82.445664000000008</v>
      </c>
      <c r="Z1403" s="18">
        <f>'EPD information'!$AC$16*Tabell2[[#This Row],[Weight (kg)]]</f>
        <v>1.4452528600000001</v>
      </c>
      <c r="AA1403" s="18">
        <f>'EPD information'!$AD$16*Tabell2[[#This Row],[Weight (kg)]]</f>
        <v>0.180840638</v>
      </c>
      <c r="AB1403" s="18" t="s">
        <v>48</v>
      </c>
      <c r="AC1403" s="18">
        <f>'EPD information'!$AF$16*Tabell2[[#This Row],[Weight (kg)]]</f>
        <v>0.11409891</v>
      </c>
      <c r="AD1403" s="18">
        <f>'EPD information'!$AG$16*Tabell2[[#This Row],[Weight (kg)]]</f>
        <v>3.8032970000000001</v>
      </c>
      <c r="AE1403" s="18">
        <f>'EPD information'!$AH$16*Tabell2[[#This Row],[Weight (kg)]]</f>
        <v>6.0852752000000003E-3</v>
      </c>
      <c r="AF1403" s="21">
        <f>'EPD information'!$AI$16*Tabell2[[#This Row],[Weight (kg)]]</f>
        <v>-28.21801</v>
      </c>
    </row>
    <row r="1404" spans="1:32" x14ac:dyDescent="0.2">
      <c r="A1404" s="36" t="s">
        <v>240</v>
      </c>
      <c r="B1404" s="37" t="s">
        <v>241</v>
      </c>
      <c r="C1404" s="38">
        <v>591079</v>
      </c>
      <c r="D1404" s="39">
        <v>7319660811011</v>
      </c>
      <c r="E1404" s="37" t="s">
        <v>46</v>
      </c>
      <c r="F1404" s="40">
        <v>1250</v>
      </c>
      <c r="G1404" s="37">
        <v>1250</v>
      </c>
      <c r="H1404" s="41">
        <v>27.4</v>
      </c>
      <c r="I1404" s="35">
        <f>'EPD information'!$L$16*Tabell2[[#This Row],[Weight (kg)]]</f>
        <v>93.433999999999997</v>
      </c>
      <c r="J1404" s="22">
        <f>'EPD information'!$M$16*Tabell2[[#This Row],[Weight (kg)]]</f>
        <v>1.6275599999999999</v>
      </c>
      <c r="K1404" s="22">
        <f>'EPD information'!$N$16*Tabell2[[#This Row],[Weight (kg)]]</f>
        <v>0.19316999999999998</v>
      </c>
      <c r="L1404" s="22">
        <f>'EPD information'!$O$16*Tabell2[[#This Row],[Weight (kg)]]</f>
        <v>0</v>
      </c>
      <c r="M1404" s="22">
        <f>'EPD information'!$P$16*Tabell2[[#This Row],[Weight (kg)]]</f>
        <v>0.12878000000000001</v>
      </c>
      <c r="N1404" s="22">
        <f>'EPD information'!$Q$16*Tabell2[[#This Row],[Weight (kg)]]</f>
        <v>4.2744</v>
      </c>
      <c r="O1404" s="22">
        <f>'EPD information'!$R$16*Tabell2[[#This Row],[Weight (kg)]]</f>
        <v>6.9322000000000003E-3</v>
      </c>
      <c r="P1404" s="22">
        <f>'EPD information'!$S$16*Tabell2[[#This Row],[Weight (kg)]]</f>
        <v>-33.153999999999996</v>
      </c>
      <c r="Q1404" s="35">
        <f>'Product specific GWP'!$T$16*Tabell2[[#This Row],[Weight (kg)]]</f>
        <v>1.1973800000000001</v>
      </c>
      <c r="R1404" s="35" t="s">
        <v>48</v>
      </c>
      <c r="S1404" s="35">
        <f>'EPD information'!$V$16*Tabell2[[#This Row],[Weight (kg)]]</f>
        <v>0.19316999999999998</v>
      </c>
      <c r="T1404" s="35" t="str">
        <f>'EPD information'!$W$16</f>
        <v>ND</v>
      </c>
      <c r="U1404" s="35">
        <f>'EPD information'!$X$16*Tabell2[[#This Row],[Weight (kg)]]</f>
        <v>0.12878000000000001</v>
      </c>
      <c r="V1404" s="35">
        <f>'EPD information'!$Y$16*Tabell2[[#This Row],[Weight (kg)]]</f>
        <v>4.2744</v>
      </c>
      <c r="W1404" s="35">
        <f>'EPD information'!$Z$16*Tabell2[[#This Row],[Weight (kg)]]</f>
        <v>6.9322000000000003E-3</v>
      </c>
      <c r="X1404" s="35">
        <f>'EPD information'!$AA$16*Tabell2[[#This Row],[Weight (kg)]]</f>
        <v>-33.153999999999996</v>
      </c>
      <c r="Y1404" s="18">
        <f>'EPD information'!$AB$16*Tabell2[[#This Row],[Weight (kg)]]</f>
        <v>92.063999999999993</v>
      </c>
      <c r="Z1404" s="18">
        <f>'EPD information'!$AC$16*Tabell2[[#This Row],[Weight (kg)]]</f>
        <v>1.6138599999999999</v>
      </c>
      <c r="AA1404" s="18">
        <f>'EPD information'!$AD$16*Tabell2[[#This Row],[Weight (kg)]]</f>
        <v>0.20193799999999998</v>
      </c>
      <c r="AB1404" s="18" t="s">
        <v>48</v>
      </c>
      <c r="AC1404" s="18">
        <f>'EPD information'!$AF$16*Tabell2[[#This Row],[Weight (kg)]]</f>
        <v>0.12741</v>
      </c>
      <c r="AD1404" s="18">
        <f>'EPD information'!$AG$16*Tabell2[[#This Row],[Weight (kg)]]</f>
        <v>4.2469999999999999</v>
      </c>
      <c r="AE1404" s="18">
        <f>'EPD information'!$AH$16*Tabell2[[#This Row],[Weight (kg)]]</f>
        <v>6.7952000000000004E-3</v>
      </c>
      <c r="AF1404" s="21">
        <f>'EPD information'!$AI$16*Tabell2[[#This Row],[Weight (kg)]]</f>
        <v>-31.509999999999994</v>
      </c>
    </row>
    <row r="1405" spans="1:32" x14ac:dyDescent="0.2">
      <c r="A1405" s="36" t="s">
        <v>240</v>
      </c>
      <c r="B1405" s="37" t="s">
        <v>241</v>
      </c>
      <c r="C1405" s="38">
        <v>594003</v>
      </c>
      <c r="D1405" s="39">
        <v>7319660847355</v>
      </c>
      <c r="E1405" s="37" t="s">
        <v>46</v>
      </c>
      <c r="F1405" s="40">
        <v>1250</v>
      </c>
      <c r="G1405" s="37">
        <v>500</v>
      </c>
      <c r="H1405" s="41">
        <v>5.4074999999999998</v>
      </c>
      <c r="I1405" s="35">
        <f>'EPD information'!$L$16*Tabell2[[#This Row],[Weight (kg)]]</f>
        <v>18.439575000000001</v>
      </c>
      <c r="J1405" s="22">
        <f>'EPD information'!$M$16*Tabell2[[#This Row],[Weight (kg)]]</f>
        <v>0.32120549999999998</v>
      </c>
      <c r="K1405" s="22">
        <f>'EPD information'!$N$16*Tabell2[[#This Row],[Weight (kg)]]</f>
        <v>3.8122875000000001E-2</v>
      </c>
      <c r="L1405" s="22">
        <f>'EPD information'!$O$16*Tabell2[[#This Row],[Weight (kg)]]</f>
        <v>0</v>
      </c>
      <c r="M1405" s="22">
        <f>'EPD information'!$P$16*Tabell2[[#This Row],[Weight (kg)]]</f>
        <v>2.541525E-2</v>
      </c>
      <c r="N1405" s="22">
        <f>'EPD information'!$Q$16*Tabell2[[#This Row],[Weight (kg)]]</f>
        <v>0.84356999999999993</v>
      </c>
      <c r="O1405" s="22">
        <f>'EPD information'!$R$16*Tabell2[[#This Row],[Weight (kg)]]</f>
        <v>1.3680975000000001E-3</v>
      </c>
      <c r="P1405" s="22">
        <f>'EPD information'!$S$16*Tabell2[[#This Row],[Weight (kg)]]</f>
        <v>-6.5430749999999991</v>
      </c>
      <c r="Q1405" s="35">
        <f>'Product specific GWP'!$T$16*Tabell2[[#This Row],[Weight (kg)]]</f>
        <v>0.23630775000000001</v>
      </c>
      <c r="R1405" s="35" t="s">
        <v>48</v>
      </c>
      <c r="S1405" s="35">
        <f>'EPD information'!$V$16*Tabell2[[#This Row],[Weight (kg)]]</f>
        <v>3.8122875000000001E-2</v>
      </c>
      <c r="T1405" s="35" t="str">
        <f>'EPD information'!$W$16</f>
        <v>ND</v>
      </c>
      <c r="U1405" s="35">
        <f>'EPD information'!$X$16*Tabell2[[#This Row],[Weight (kg)]]</f>
        <v>2.541525E-2</v>
      </c>
      <c r="V1405" s="35">
        <f>'EPD information'!$Y$16*Tabell2[[#This Row],[Weight (kg)]]</f>
        <v>0.84356999999999993</v>
      </c>
      <c r="W1405" s="35">
        <f>'EPD information'!$Z$16*Tabell2[[#This Row],[Weight (kg)]]</f>
        <v>1.3680975000000001E-3</v>
      </c>
      <c r="X1405" s="35">
        <f>'EPD information'!$AA$16*Tabell2[[#This Row],[Weight (kg)]]</f>
        <v>-6.5430749999999991</v>
      </c>
      <c r="Y1405" s="18">
        <f>'EPD information'!$AB$16*Tabell2[[#This Row],[Weight (kg)]]</f>
        <v>18.1692</v>
      </c>
      <c r="Z1405" s="18">
        <f>'EPD information'!$AC$16*Tabell2[[#This Row],[Weight (kg)]]</f>
        <v>0.31850174999999997</v>
      </c>
      <c r="AA1405" s="18">
        <f>'EPD information'!$AD$16*Tabell2[[#This Row],[Weight (kg)]]</f>
        <v>3.9853275000000001E-2</v>
      </c>
      <c r="AB1405" s="18" t="s">
        <v>48</v>
      </c>
      <c r="AC1405" s="18">
        <f>'EPD information'!$AF$16*Tabell2[[#This Row],[Weight (kg)]]</f>
        <v>2.5144874999999997E-2</v>
      </c>
      <c r="AD1405" s="18">
        <f>'EPD information'!$AG$16*Tabell2[[#This Row],[Weight (kg)]]</f>
        <v>0.83816249999999992</v>
      </c>
      <c r="AE1405" s="18">
        <f>'EPD information'!$AH$16*Tabell2[[#This Row],[Weight (kg)]]</f>
        <v>1.34106E-3</v>
      </c>
      <c r="AF1405" s="21">
        <f>'EPD information'!$AI$16*Tabell2[[#This Row],[Weight (kg)]]</f>
        <v>-6.2186249999999994</v>
      </c>
    </row>
    <row r="1406" spans="1:32" x14ac:dyDescent="0.2">
      <c r="A1406" s="36" t="s">
        <v>240</v>
      </c>
      <c r="B1406" s="37" t="s">
        <v>241</v>
      </c>
      <c r="C1406" s="38">
        <v>594004</v>
      </c>
      <c r="D1406" s="39">
        <v>7319660847362</v>
      </c>
      <c r="E1406" s="37" t="s">
        <v>46</v>
      </c>
      <c r="F1406" s="40">
        <v>1250</v>
      </c>
      <c r="G1406" s="37">
        <v>560</v>
      </c>
      <c r="H1406" s="41">
        <v>6.1719999999999997</v>
      </c>
      <c r="I1406" s="35">
        <f>'EPD information'!$L$16*Tabell2[[#This Row],[Weight (kg)]]</f>
        <v>21.046520000000001</v>
      </c>
      <c r="J1406" s="22">
        <f>'EPD information'!$M$16*Tabell2[[#This Row],[Weight (kg)]]</f>
        <v>0.36661679999999996</v>
      </c>
      <c r="K1406" s="22">
        <f>'EPD information'!$N$16*Tabell2[[#This Row],[Weight (kg)]]</f>
        <v>4.3512599999999999E-2</v>
      </c>
      <c r="L1406" s="22">
        <f>'EPD information'!$O$16*Tabell2[[#This Row],[Weight (kg)]]</f>
        <v>0</v>
      </c>
      <c r="M1406" s="22">
        <f>'EPD information'!$P$16*Tabell2[[#This Row],[Weight (kg)]]</f>
        <v>2.90084E-2</v>
      </c>
      <c r="N1406" s="22">
        <f>'EPD information'!$Q$16*Tabell2[[#This Row],[Weight (kg)]]</f>
        <v>0.96283199999999991</v>
      </c>
      <c r="O1406" s="22">
        <f>'EPD information'!$R$16*Tabell2[[#This Row],[Weight (kg)]]</f>
        <v>1.561516E-3</v>
      </c>
      <c r="P1406" s="22">
        <f>'EPD information'!$S$16*Tabell2[[#This Row],[Weight (kg)]]</f>
        <v>-7.4681199999999999</v>
      </c>
      <c r="Q1406" s="35">
        <f>'Product specific GWP'!$T$16*Tabell2[[#This Row],[Weight (kg)]]</f>
        <v>0.26971640000000002</v>
      </c>
      <c r="R1406" s="35" t="s">
        <v>48</v>
      </c>
      <c r="S1406" s="35">
        <f>'EPD information'!$V$16*Tabell2[[#This Row],[Weight (kg)]]</f>
        <v>4.3512599999999999E-2</v>
      </c>
      <c r="T1406" s="35" t="str">
        <f>'EPD information'!$W$16</f>
        <v>ND</v>
      </c>
      <c r="U1406" s="35">
        <f>'EPD information'!$X$16*Tabell2[[#This Row],[Weight (kg)]]</f>
        <v>2.90084E-2</v>
      </c>
      <c r="V1406" s="35">
        <f>'EPD information'!$Y$16*Tabell2[[#This Row],[Weight (kg)]]</f>
        <v>0.96283199999999991</v>
      </c>
      <c r="W1406" s="35">
        <f>'EPD information'!$Z$16*Tabell2[[#This Row],[Weight (kg)]]</f>
        <v>1.561516E-3</v>
      </c>
      <c r="X1406" s="35">
        <f>'EPD information'!$AA$16*Tabell2[[#This Row],[Weight (kg)]]</f>
        <v>-7.4681199999999999</v>
      </c>
      <c r="Y1406" s="18">
        <f>'EPD information'!$AB$16*Tabell2[[#This Row],[Weight (kg)]]</f>
        <v>20.737919999999999</v>
      </c>
      <c r="Z1406" s="18">
        <f>'EPD information'!$AC$16*Tabell2[[#This Row],[Weight (kg)]]</f>
        <v>0.36353079999999999</v>
      </c>
      <c r="AA1406" s="18">
        <f>'EPD information'!$AD$16*Tabell2[[#This Row],[Weight (kg)]]</f>
        <v>4.5487639999999996E-2</v>
      </c>
      <c r="AB1406" s="18" t="s">
        <v>48</v>
      </c>
      <c r="AC1406" s="18">
        <f>'EPD information'!$AF$16*Tabell2[[#This Row],[Weight (kg)]]</f>
        <v>2.8699799999999998E-2</v>
      </c>
      <c r="AD1406" s="18">
        <f>'EPD information'!$AG$16*Tabell2[[#This Row],[Weight (kg)]]</f>
        <v>0.95665999999999995</v>
      </c>
      <c r="AE1406" s="18">
        <f>'EPD information'!$AH$16*Tabell2[[#This Row],[Weight (kg)]]</f>
        <v>1.530656E-3</v>
      </c>
      <c r="AF1406" s="21">
        <f>'EPD information'!$AI$16*Tabell2[[#This Row],[Weight (kg)]]</f>
        <v>-7.0977999999999994</v>
      </c>
    </row>
    <row r="1407" spans="1:32" x14ac:dyDescent="0.2">
      <c r="A1407" s="36" t="s">
        <v>240</v>
      </c>
      <c r="B1407" s="37" t="s">
        <v>241</v>
      </c>
      <c r="C1407" s="38">
        <v>594006</v>
      </c>
      <c r="D1407" s="39">
        <v>7319660847386</v>
      </c>
      <c r="E1407" s="37" t="s">
        <v>46</v>
      </c>
      <c r="F1407" s="40">
        <v>1250</v>
      </c>
      <c r="G1407" s="37">
        <v>630</v>
      </c>
      <c r="H1407" s="41">
        <v>7.8830999999999998</v>
      </c>
      <c r="I1407" s="35">
        <f>'EPD information'!$L$16*Tabell2[[#This Row],[Weight (kg)]]</f>
        <v>26.881371000000001</v>
      </c>
      <c r="J1407" s="22">
        <f>'EPD information'!$M$16*Tabell2[[#This Row],[Weight (kg)]]</f>
        <v>0.46825613999999999</v>
      </c>
      <c r="K1407" s="22">
        <f>'EPD information'!$N$16*Tabell2[[#This Row],[Weight (kg)]]</f>
        <v>5.5575855E-2</v>
      </c>
      <c r="L1407" s="22">
        <f>'EPD information'!$O$16*Tabell2[[#This Row],[Weight (kg)]]</f>
        <v>0</v>
      </c>
      <c r="M1407" s="22">
        <f>'EPD information'!$P$16*Tabell2[[#This Row],[Weight (kg)]]</f>
        <v>3.7050569999999998E-2</v>
      </c>
      <c r="N1407" s="22">
        <f>'EPD information'!$Q$16*Tabell2[[#This Row],[Weight (kg)]]</f>
        <v>1.2297636000000001</v>
      </c>
      <c r="O1407" s="22">
        <f>'EPD information'!$R$16*Tabell2[[#This Row],[Weight (kg)]]</f>
        <v>1.9944243E-3</v>
      </c>
      <c r="P1407" s="22">
        <f>'EPD information'!$S$16*Tabell2[[#This Row],[Weight (kg)]]</f>
        <v>-9.538551</v>
      </c>
      <c r="Q1407" s="35">
        <f>'Product specific GWP'!$T$16*Tabell2[[#This Row],[Weight (kg)]]</f>
        <v>0.34449147000000002</v>
      </c>
      <c r="R1407" s="35" t="s">
        <v>48</v>
      </c>
      <c r="S1407" s="35">
        <f>'EPD information'!$V$16*Tabell2[[#This Row],[Weight (kg)]]</f>
        <v>5.5575855E-2</v>
      </c>
      <c r="T1407" s="35" t="str">
        <f>'EPD information'!$W$16</f>
        <v>ND</v>
      </c>
      <c r="U1407" s="35">
        <f>'EPD information'!$X$16*Tabell2[[#This Row],[Weight (kg)]]</f>
        <v>3.7050569999999998E-2</v>
      </c>
      <c r="V1407" s="35">
        <f>'EPD information'!$Y$16*Tabell2[[#This Row],[Weight (kg)]]</f>
        <v>1.2297636000000001</v>
      </c>
      <c r="W1407" s="35">
        <f>'EPD information'!$Z$16*Tabell2[[#This Row],[Weight (kg)]]</f>
        <v>1.9944243E-3</v>
      </c>
      <c r="X1407" s="35">
        <f>'EPD information'!$AA$16*Tabell2[[#This Row],[Weight (kg)]]</f>
        <v>-9.538551</v>
      </c>
      <c r="Y1407" s="18">
        <f>'EPD information'!$AB$16*Tabell2[[#This Row],[Weight (kg)]]</f>
        <v>26.487215999999997</v>
      </c>
      <c r="Z1407" s="18">
        <f>'EPD information'!$AC$16*Tabell2[[#This Row],[Weight (kg)]]</f>
        <v>0.46431458999999997</v>
      </c>
      <c r="AA1407" s="18">
        <f>'EPD information'!$AD$16*Tabell2[[#This Row],[Weight (kg)]]</f>
        <v>5.8098446999999998E-2</v>
      </c>
      <c r="AB1407" s="18" t="s">
        <v>48</v>
      </c>
      <c r="AC1407" s="18">
        <f>'EPD information'!$AF$16*Tabell2[[#This Row],[Weight (kg)]]</f>
        <v>3.6656414999999998E-2</v>
      </c>
      <c r="AD1407" s="18">
        <f>'EPD information'!$AG$16*Tabell2[[#This Row],[Weight (kg)]]</f>
        <v>1.2218804999999999</v>
      </c>
      <c r="AE1407" s="18">
        <f>'EPD information'!$AH$16*Tabell2[[#This Row],[Weight (kg)]]</f>
        <v>1.9550088000000001E-3</v>
      </c>
      <c r="AF1407" s="21">
        <f>'EPD information'!$AI$16*Tabell2[[#This Row],[Weight (kg)]]</f>
        <v>-9.0655649999999994</v>
      </c>
    </row>
    <row r="1408" spans="1:32" x14ac:dyDescent="0.2">
      <c r="A1408" s="36" t="s">
        <v>240</v>
      </c>
      <c r="B1408" s="37" t="s">
        <v>241</v>
      </c>
      <c r="C1408" s="38">
        <v>594007</v>
      </c>
      <c r="D1408" s="39">
        <v>7319660847393</v>
      </c>
      <c r="E1408" s="37" t="s">
        <v>46</v>
      </c>
      <c r="F1408" s="40">
        <v>1250</v>
      </c>
      <c r="G1408" s="37">
        <v>710</v>
      </c>
      <c r="H1408" s="41">
        <v>11.6485</v>
      </c>
      <c r="I1408" s="35">
        <f>'EPD information'!$L$16*Tabell2[[#This Row],[Weight (kg)]]</f>
        <v>39.721385000000005</v>
      </c>
      <c r="J1408" s="22">
        <f>'EPD information'!$M$16*Tabell2[[#This Row],[Weight (kg)]]</f>
        <v>0.69192090000000006</v>
      </c>
      <c r="K1408" s="22">
        <f>'EPD information'!$N$16*Tabell2[[#This Row],[Weight (kg)]]</f>
        <v>8.2121924999999998E-2</v>
      </c>
      <c r="L1408" s="22">
        <f>'EPD information'!$O$16*Tabell2[[#This Row],[Weight (kg)]]</f>
        <v>0</v>
      </c>
      <c r="M1408" s="22">
        <f>'EPD information'!$P$16*Tabell2[[#This Row],[Weight (kg)]]</f>
        <v>5.4747950000000004E-2</v>
      </c>
      <c r="N1408" s="22">
        <f>'EPD information'!$Q$16*Tabell2[[#This Row],[Weight (kg)]]</f>
        <v>1.8171660000000001</v>
      </c>
      <c r="O1408" s="22">
        <f>'EPD information'!$R$16*Tabell2[[#This Row],[Weight (kg)]]</f>
        <v>2.9470705000000002E-3</v>
      </c>
      <c r="P1408" s="22">
        <f>'EPD information'!$S$16*Tabell2[[#This Row],[Weight (kg)]]</f>
        <v>-14.094685</v>
      </c>
      <c r="Q1408" s="35">
        <f>'Product specific GWP'!$T$16*Tabell2[[#This Row],[Weight (kg)]]</f>
        <v>0.50903945000000006</v>
      </c>
      <c r="R1408" s="35" t="s">
        <v>48</v>
      </c>
      <c r="S1408" s="35">
        <f>'EPD information'!$V$16*Tabell2[[#This Row],[Weight (kg)]]</f>
        <v>8.2121924999999998E-2</v>
      </c>
      <c r="T1408" s="35" t="str">
        <f>'EPD information'!$W$16</f>
        <v>ND</v>
      </c>
      <c r="U1408" s="35">
        <f>'EPD information'!$X$16*Tabell2[[#This Row],[Weight (kg)]]</f>
        <v>5.4747950000000004E-2</v>
      </c>
      <c r="V1408" s="35">
        <f>'EPD information'!$Y$16*Tabell2[[#This Row],[Weight (kg)]]</f>
        <v>1.8171660000000001</v>
      </c>
      <c r="W1408" s="35">
        <f>'EPD information'!$Z$16*Tabell2[[#This Row],[Weight (kg)]]</f>
        <v>2.9470705000000002E-3</v>
      </c>
      <c r="X1408" s="35">
        <f>'EPD information'!$AA$16*Tabell2[[#This Row],[Weight (kg)]]</f>
        <v>-14.094685</v>
      </c>
      <c r="Y1408" s="18">
        <f>'EPD information'!$AB$16*Tabell2[[#This Row],[Weight (kg)]]</f>
        <v>39.138959999999997</v>
      </c>
      <c r="Z1408" s="18">
        <f>'EPD information'!$AC$16*Tabell2[[#This Row],[Weight (kg)]]</f>
        <v>0.68609664999999997</v>
      </c>
      <c r="AA1408" s="18">
        <f>'EPD information'!$AD$16*Tabell2[[#This Row],[Weight (kg)]]</f>
        <v>8.5849444999999996E-2</v>
      </c>
      <c r="AB1408" s="18" t="s">
        <v>48</v>
      </c>
      <c r="AC1408" s="18">
        <f>'EPD information'!$AF$16*Tabell2[[#This Row],[Weight (kg)]]</f>
        <v>5.4165524999999999E-2</v>
      </c>
      <c r="AD1408" s="18">
        <f>'EPD information'!$AG$16*Tabell2[[#This Row],[Weight (kg)]]</f>
        <v>1.8055175000000001</v>
      </c>
      <c r="AE1408" s="18">
        <f>'EPD information'!$AH$16*Tabell2[[#This Row],[Weight (kg)]]</f>
        <v>2.8888280000000004E-3</v>
      </c>
      <c r="AF1408" s="21">
        <f>'EPD information'!$AI$16*Tabell2[[#This Row],[Weight (kg)]]</f>
        <v>-13.395774999999999</v>
      </c>
    </row>
    <row r="1409" spans="1:32" x14ac:dyDescent="0.2">
      <c r="A1409" s="36" t="s">
        <v>240</v>
      </c>
      <c r="B1409" s="37" t="s">
        <v>241</v>
      </c>
      <c r="C1409" s="38">
        <v>594008</v>
      </c>
      <c r="D1409" s="39">
        <v>7319660847409</v>
      </c>
      <c r="E1409" s="37" t="s">
        <v>46</v>
      </c>
      <c r="F1409" s="40">
        <v>1250</v>
      </c>
      <c r="G1409" s="37">
        <v>800</v>
      </c>
      <c r="H1409" s="41">
        <v>14.599399999999999</v>
      </c>
      <c r="I1409" s="35">
        <f>'EPD information'!$L$16*Tabell2[[#This Row],[Weight (kg)]]</f>
        <v>49.783954000000001</v>
      </c>
      <c r="J1409" s="22">
        <f>'EPD information'!$M$16*Tabell2[[#This Row],[Weight (kg)]]</f>
        <v>0.86720436000000001</v>
      </c>
      <c r="K1409" s="22">
        <f>'EPD information'!$N$16*Tabell2[[#This Row],[Weight (kg)]]</f>
        <v>0.10292576999999999</v>
      </c>
      <c r="L1409" s="22">
        <f>'EPD information'!$O$16*Tabell2[[#This Row],[Weight (kg)]]</f>
        <v>0</v>
      </c>
      <c r="M1409" s="22">
        <f>'EPD information'!$P$16*Tabell2[[#This Row],[Weight (kg)]]</f>
        <v>6.861718E-2</v>
      </c>
      <c r="N1409" s="22">
        <f>'EPD information'!$Q$16*Tabell2[[#This Row],[Weight (kg)]]</f>
        <v>2.2775064</v>
      </c>
      <c r="O1409" s="22">
        <f>'EPD information'!$R$16*Tabell2[[#This Row],[Weight (kg)]]</f>
        <v>3.6936482E-3</v>
      </c>
      <c r="P1409" s="22">
        <f>'EPD information'!$S$16*Tabell2[[#This Row],[Weight (kg)]]</f>
        <v>-17.665274</v>
      </c>
      <c r="Q1409" s="35">
        <f>'Product specific GWP'!$T$16*Tabell2[[#This Row],[Weight (kg)]]</f>
        <v>0.63799377999999995</v>
      </c>
      <c r="R1409" s="35" t="s">
        <v>48</v>
      </c>
      <c r="S1409" s="35">
        <f>'EPD information'!$V$16*Tabell2[[#This Row],[Weight (kg)]]</f>
        <v>0.10292576999999999</v>
      </c>
      <c r="T1409" s="35" t="str">
        <f>'EPD information'!$W$16</f>
        <v>ND</v>
      </c>
      <c r="U1409" s="35">
        <f>'EPD information'!$X$16*Tabell2[[#This Row],[Weight (kg)]]</f>
        <v>6.861718E-2</v>
      </c>
      <c r="V1409" s="35">
        <f>'EPD information'!$Y$16*Tabell2[[#This Row],[Weight (kg)]]</f>
        <v>2.2775064</v>
      </c>
      <c r="W1409" s="35">
        <f>'EPD information'!$Z$16*Tabell2[[#This Row],[Weight (kg)]]</f>
        <v>3.6936482E-3</v>
      </c>
      <c r="X1409" s="35">
        <f>'EPD information'!$AA$16*Tabell2[[#This Row],[Weight (kg)]]</f>
        <v>-17.665274</v>
      </c>
      <c r="Y1409" s="18">
        <f>'EPD information'!$AB$16*Tabell2[[#This Row],[Weight (kg)]]</f>
        <v>49.053983999999993</v>
      </c>
      <c r="Z1409" s="18">
        <f>'EPD information'!$AC$16*Tabell2[[#This Row],[Weight (kg)]]</f>
        <v>0.85990465999999999</v>
      </c>
      <c r="AA1409" s="18">
        <f>'EPD information'!$AD$16*Tabell2[[#This Row],[Weight (kg)]]</f>
        <v>0.10759757799999999</v>
      </c>
      <c r="AB1409" s="18" t="s">
        <v>48</v>
      </c>
      <c r="AC1409" s="18">
        <f>'EPD information'!$AF$16*Tabell2[[#This Row],[Weight (kg)]]</f>
        <v>6.788720999999999E-2</v>
      </c>
      <c r="AD1409" s="18">
        <f>'EPD information'!$AG$16*Tabell2[[#This Row],[Weight (kg)]]</f>
        <v>2.2629069999999998</v>
      </c>
      <c r="AE1409" s="18">
        <f>'EPD information'!$AH$16*Tabell2[[#This Row],[Weight (kg)]]</f>
        <v>3.6206512E-3</v>
      </c>
      <c r="AF1409" s="21">
        <f>'EPD information'!$AI$16*Tabell2[[#This Row],[Weight (kg)]]</f>
        <v>-16.789309999999997</v>
      </c>
    </row>
    <row r="1410" spans="1:32" x14ac:dyDescent="0.2">
      <c r="A1410" s="36" t="s">
        <v>240</v>
      </c>
      <c r="B1410" s="37" t="s">
        <v>241</v>
      </c>
      <c r="C1410" s="38">
        <v>594009</v>
      </c>
      <c r="D1410" s="39">
        <v>7319660847416</v>
      </c>
      <c r="E1410" s="37" t="s">
        <v>46</v>
      </c>
      <c r="F1410" s="40">
        <v>1250</v>
      </c>
      <c r="G1410" s="37">
        <v>900</v>
      </c>
      <c r="H1410" s="41">
        <v>17.632400000000001</v>
      </c>
      <c r="I1410" s="35">
        <f>'EPD information'!$L$16*Tabell2[[#This Row],[Weight (kg)]]</f>
        <v>60.126484000000005</v>
      </c>
      <c r="J1410" s="22">
        <f>'EPD information'!$M$16*Tabell2[[#This Row],[Weight (kg)]]</f>
        <v>1.0473645600000001</v>
      </c>
      <c r="K1410" s="22">
        <f>'EPD information'!$N$16*Tabell2[[#This Row],[Weight (kg)]]</f>
        <v>0.12430842</v>
      </c>
      <c r="L1410" s="22">
        <f>'EPD information'!$O$16*Tabell2[[#This Row],[Weight (kg)]]</f>
        <v>0</v>
      </c>
      <c r="M1410" s="22">
        <f>'EPD information'!$P$16*Tabell2[[#This Row],[Weight (kg)]]</f>
        <v>8.2872280000000006E-2</v>
      </c>
      <c r="N1410" s="22">
        <f>'EPD information'!$Q$16*Tabell2[[#This Row],[Weight (kg)]]</f>
        <v>2.7506544000000002</v>
      </c>
      <c r="O1410" s="22">
        <f>'EPD information'!$R$16*Tabell2[[#This Row],[Weight (kg)]]</f>
        <v>4.4609972000000005E-3</v>
      </c>
      <c r="P1410" s="22">
        <f>'EPD information'!$S$16*Tabell2[[#This Row],[Weight (kg)]]</f>
        <v>-21.335204000000001</v>
      </c>
      <c r="Q1410" s="35">
        <f>'Product specific GWP'!$T$16*Tabell2[[#This Row],[Weight (kg)]]</f>
        <v>0.77053588000000006</v>
      </c>
      <c r="R1410" s="35" t="s">
        <v>48</v>
      </c>
      <c r="S1410" s="35">
        <f>'EPD information'!$V$16*Tabell2[[#This Row],[Weight (kg)]]</f>
        <v>0.12430842</v>
      </c>
      <c r="T1410" s="35" t="str">
        <f>'EPD information'!$W$16</f>
        <v>ND</v>
      </c>
      <c r="U1410" s="35">
        <f>'EPD information'!$X$16*Tabell2[[#This Row],[Weight (kg)]]</f>
        <v>8.2872280000000006E-2</v>
      </c>
      <c r="V1410" s="35">
        <f>'EPD information'!$Y$16*Tabell2[[#This Row],[Weight (kg)]]</f>
        <v>2.7506544000000002</v>
      </c>
      <c r="W1410" s="35">
        <f>'EPD information'!$Z$16*Tabell2[[#This Row],[Weight (kg)]]</f>
        <v>4.4609972000000005E-3</v>
      </c>
      <c r="X1410" s="35">
        <f>'EPD information'!$AA$16*Tabell2[[#This Row],[Weight (kg)]]</f>
        <v>-21.335204000000001</v>
      </c>
      <c r="Y1410" s="18">
        <f>'EPD information'!$AB$16*Tabell2[[#This Row],[Weight (kg)]]</f>
        <v>59.244864</v>
      </c>
      <c r="Z1410" s="18">
        <f>'EPD information'!$AC$16*Tabell2[[#This Row],[Weight (kg)]]</f>
        <v>1.0385483600000001</v>
      </c>
      <c r="AA1410" s="18">
        <f>'EPD information'!$AD$16*Tabell2[[#This Row],[Weight (kg)]]</f>
        <v>0.12995078800000001</v>
      </c>
      <c r="AB1410" s="18" t="s">
        <v>48</v>
      </c>
      <c r="AC1410" s="18">
        <f>'EPD information'!$AF$16*Tabell2[[#This Row],[Weight (kg)]]</f>
        <v>8.1990659999999993E-2</v>
      </c>
      <c r="AD1410" s="18">
        <f>'EPD information'!$AG$16*Tabell2[[#This Row],[Weight (kg)]]</f>
        <v>2.7330220000000001</v>
      </c>
      <c r="AE1410" s="18">
        <f>'EPD information'!$AH$16*Tabell2[[#This Row],[Weight (kg)]]</f>
        <v>4.3728352000000003E-3</v>
      </c>
      <c r="AF1410" s="21">
        <f>'EPD information'!$AI$16*Tabell2[[#This Row],[Weight (kg)]]</f>
        <v>-20.277259999999998</v>
      </c>
    </row>
    <row r="1411" spans="1:32" x14ac:dyDescent="0.2">
      <c r="A1411" s="36" t="s">
        <v>240</v>
      </c>
      <c r="B1411" s="37" t="s">
        <v>241</v>
      </c>
      <c r="C1411" s="38">
        <v>594010</v>
      </c>
      <c r="D1411" s="39">
        <v>7319660847423</v>
      </c>
      <c r="E1411" s="37" t="s">
        <v>46</v>
      </c>
      <c r="F1411" s="40">
        <v>1250</v>
      </c>
      <c r="G1411" s="37">
        <v>1000</v>
      </c>
      <c r="H1411" s="41">
        <v>21.9178</v>
      </c>
      <c r="I1411" s="35">
        <f>'EPD information'!$L$16*Tabell2[[#This Row],[Weight (kg)]]</f>
        <v>74.739698000000004</v>
      </c>
      <c r="J1411" s="22">
        <f>'EPD information'!$M$16*Tabell2[[#This Row],[Weight (kg)]]</f>
        <v>1.30191732</v>
      </c>
      <c r="K1411" s="22">
        <f>'EPD information'!$N$16*Tabell2[[#This Row],[Weight (kg)]]</f>
        <v>0.15452048999999998</v>
      </c>
      <c r="L1411" s="22">
        <f>'EPD information'!$O$16*Tabell2[[#This Row],[Weight (kg)]]</f>
        <v>0</v>
      </c>
      <c r="M1411" s="22">
        <f>'EPD information'!$P$16*Tabell2[[#This Row],[Weight (kg)]]</f>
        <v>0.10301366000000001</v>
      </c>
      <c r="N1411" s="22">
        <f>'EPD information'!$Q$16*Tabell2[[#This Row],[Weight (kg)]]</f>
        <v>3.4191767999999998</v>
      </c>
      <c r="O1411" s="22">
        <f>'EPD information'!$R$16*Tabell2[[#This Row],[Weight (kg)]]</f>
        <v>5.5452034000000004E-3</v>
      </c>
      <c r="P1411" s="22">
        <f>'EPD information'!$S$16*Tabell2[[#This Row],[Weight (kg)]]</f>
        <v>-26.520537999999998</v>
      </c>
      <c r="Q1411" s="35">
        <f>'Product specific GWP'!$T$16*Tabell2[[#This Row],[Weight (kg)]]</f>
        <v>0.95780786000000007</v>
      </c>
      <c r="R1411" s="35" t="s">
        <v>48</v>
      </c>
      <c r="S1411" s="35">
        <f>'EPD information'!$V$16*Tabell2[[#This Row],[Weight (kg)]]</f>
        <v>0.15452048999999998</v>
      </c>
      <c r="T1411" s="35" t="str">
        <f>'EPD information'!$W$16</f>
        <v>ND</v>
      </c>
      <c r="U1411" s="35">
        <f>'EPD information'!$X$16*Tabell2[[#This Row],[Weight (kg)]]</f>
        <v>0.10301366000000001</v>
      </c>
      <c r="V1411" s="35">
        <f>'EPD information'!$Y$16*Tabell2[[#This Row],[Weight (kg)]]</f>
        <v>3.4191767999999998</v>
      </c>
      <c r="W1411" s="35">
        <f>'EPD information'!$Z$16*Tabell2[[#This Row],[Weight (kg)]]</f>
        <v>5.5452034000000004E-3</v>
      </c>
      <c r="X1411" s="35">
        <f>'EPD information'!$AA$16*Tabell2[[#This Row],[Weight (kg)]]</f>
        <v>-26.520537999999998</v>
      </c>
      <c r="Y1411" s="18">
        <f>'EPD information'!$AB$16*Tabell2[[#This Row],[Weight (kg)]]</f>
        <v>73.643807999999993</v>
      </c>
      <c r="Z1411" s="18">
        <f>'EPD information'!$AC$16*Tabell2[[#This Row],[Weight (kg)]]</f>
        <v>1.2909584199999999</v>
      </c>
      <c r="AA1411" s="18">
        <f>'EPD information'!$AD$16*Tabell2[[#This Row],[Weight (kg)]]</f>
        <v>0.161534186</v>
      </c>
      <c r="AB1411" s="18" t="s">
        <v>48</v>
      </c>
      <c r="AC1411" s="18">
        <f>'EPD information'!$AF$16*Tabell2[[#This Row],[Weight (kg)]]</f>
        <v>0.10191776999999999</v>
      </c>
      <c r="AD1411" s="18">
        <f>'EPD information'!$AG$16*Tabell2[[#This Row],[Weight (kg)]]</f>
        <v>3.397259</v>
      </c>
      <c r="AE1411" s="18">
        <f>'EPD information'!$AH$16*Tabell2[[#This Row],[Weight (kg)]]</f>
        <v>5.4356144000000002E-3</v>
      </c>
      <c r="AF1411" s="21">
        <f>'EPD information'!$AI$16*Tabell2[[#This Row],[Weight (kg)]]</f>
        <v>-25.205469999999998</v>
      </c>
    </row>
    <row r="1412" spans="1:32" x14ac:dyDescent="0.2">
      <c r="A1412" s="36" t="s">
        <v>240</v>
      </c>
      <c r="B1412" s="37" t="s">
        <v>241</v>
      </c>
      <c r="C1412" s="38">
        <v>594011</v>
      </c>
      <c r="D1412" s="39">
        <v>7319660847430</v>
      </c>
      <c r="E1412" s="37" t="s">
        <v>46</v>
      </c>
      <c r="F1412" s="40">
        <v>1250</v>
      </c>
      <c r="G1412" s="37">
        <v>1120</v>
      </c>
      <c r="H1412" s="41">
        <v>24.542200000000001</v>
      </c>
      <c r="I1412" s="35">
        <f>'EPD information'!$L$16*Tabell2[[#This Row],[Weight (kg)]]</f>
        <v>83.688902000000013</v>
      </c>
      <c r="J1412" s="22">
        <f>'EPD information'!$M$16*Tabell2[[#This Row],[Weight (kg)]]</f>
        <v>1.45780668</v>
      </c>
      <c r="K1412" s="22">
        <f>'EPD information'!$N$16*Tabell2[[#This Row],[Weight (kg)]]</f>
        <v>0.17302250999999999</v>
      </c>
      <c r="L1412" s="22">
        <f>'EPD information'!$O$16*Tabell2[[#This Row],[Weight (kg)]]</f>
        <v>0</v>
      </c>
      <c r="M1412" s="22">
        <f>'EPD information'!$P$16*Tabell2[[#This Row],[Weight (kg)]]</f>
        <v>0.11534834000000001</v>
      </c>
      <c r="N1412" s="22">
        <f>'EPD information'!$Q$16*Tabell2[[#This Row],[Weight (kg)]]</f>
        <v>3.8285832000000002</v>
      </c>
      <c r="O1412" s="22">
        <f>'EPD information'!$R$16*Tabell2[[#This Row],[Weight (kg)]]</f>
        <v>6.2091766000000005E-3</v>
      </c>
      <c r="P1412" s="22">
        <f>'EPD information'!$S$16*Tabell2[[#This Row],[Weight (kg)]]</f>
        <v>-29.696062000000001</v>
      </c>
      <c r="Q1412" s="35">
        <f>'Product specific GWP'!$T$16*Tabell2[[#This Row],[Weight (kg)]]</f>
        <v>1.0724941400000001</v>
      </c>
      <c r="R1412" s="35" t="s">
        <v>48</v>
      </c>
      <c r="S1412" s="35">
        <f>'EPD information'!$V$16*Tabell2[[#This Row],[Weight (kg)]]</f>
        <v>0.17302250999999999</v>
      </c>
      <c r="T1412" s="35" t="str">
        <f>'EPD information'!$W$16</f>
        <v>ND</v>
      </c>
      <c r="U1412" s="35">
        <f>'EPD information'!$X$16*Tabell2[[#This Row],[Weight (kg)]]</f>
        <v>0.11534834000000001</v>
      </c>
      <c r="V1412" s="35">
        <f>'EPD information'!$Y$16*Tabell2[[#This Row],[Weight (kg)]]</f>
        <v>3.8285832000000002</v>
      </c>
      <c r="W1412" s="35">
        <f>'EPD information'!$Z$16*Tabell2[[#This Row],[Weight (kg)]]</f>
        <v>6.2091766000000005E-3</v>
      </c>
      <c r="X1412" s="35">
        <f>'EPD information'!$AA$16*Tabell2[[#This Row],[Weight (kg)]]</f>
        <v>-29.696062000000001</v>
      </c>
      <c r="Y1412" s="18">
        <f>'EPD information'!$AB$16*Tabell2[[#This Row],[Weight (kg)]]</f>
        <v>82.461792000000003</v>
      </c>
      <c r="Z1412" s="18">
        <f>'EPD information'!$AC$16*Tabell2[[#This Row],[Weight (kg)]]</f>
        <v>1.44553558</v>
      </c>
      <c r="AA1412" s="18">
        <f>'EPD information'!$AD$16*Tabell2[[#This Row],[Weight (kg)]]</f>
        <v>0.180876014</v>
      </c>
      <c r="AB1412" s="18" t="s">
        <v>48</v>
      </c>
      <c r="AC1412" s="18">
        <f>'EPD information'!$AF$16*Tabell2[[#This Row],[Weight (kg)]]</f>
        <v>0.11412122999999999</v>
      </c>
      <c r="AD1412" s="18">
        <f>'EPD information'!$AG$16*Tabell2[[#This Row],[Weight (kg)]]</f>
        <v>3.8040410000000002</v>
      </c>
      <c r="AE1412" s="18">
        <f>'EPD information'!$AH$16*Tabell2[[#This Row],[Weight (kg)]]</f>
        <v>6.0864656000000003E-3</v>
      </c>
      <c r="AF1412" s="21">
        <f>'EPD information'!$AI$16*Tabell2[[#This Row],[Weight (kg)]]</f>
        <v>-28.22353</v>
      </c>
    </row>
    <row r="1413" spans="1:32" x14ac:dyDescent="0.2">
      <c r="A1413" s="36" t="s">
        <v>243</v>
      </c>
      <c r="B1413" s="37" t="s">
        <v>241</v>
      </c>
      <c r="C1413" s="38">
        <v>277301</v>
      </c>
      <c r="D1413" s="39">
        <v>7319662773010</v>
      </c>
      <c r="E1413" s="37" t="s">
        <v>46</v>
      </c>
      <c r="F1413" s="40">
        <v>63</v>
      </c>
      <c r="G1413" s="37">
        <v>63</v>
      </c>
      <c r="H1413" s="41">
        <v>0.09</v>
      </c>
      <c r="I1413" s="35">
        <f>'EPD information'!$L$16*Tabell2[[#This Row],[Weight (kg)]]</f>
        <v>0.30690000000000001</v>
      </c>
      <c r="J1413" s="22">
        <f>'EPD information'!$M$16*Tabell2[[#This Row],[Weight (kg)]]</f>
        <v>5.3460000000000001E-3</v>
      </c>
      <c r="K1413" s="22">
        <f>'EPD information'!$N$16*Tabell2[[#This Row],[Weight (kg)]]</f>
        <v>6.3449999999999997E-4</v>
      </c>
      <c r="L1413" s="22">
        <f>'EPD information'!$O$16*Tabell2[[#This Row],[Weight (kg)]]</f>
        <v>0</v>
      </c>
      <c r="M1413" s="22">
        <f>'EPD information'!$P$16*Tabell2[[#This Row],[Weight (kg)]]</f>
        <v>4.2299999999999998E-4</v>
      </c>
      <c r="N1413" s="22">
        <f>'EPD information'!$Q$16*Tabell2[[#This Row],[Weight (kg)]]</f>
        <v>1.4039999999999999E-2</v>
      </c>
      <c r="O1413" s="22">
        <f>'EPD information'!$R$16*Tabell2[[#This Row],[Weight (kg)]]</f>
        <v>2.2770000000000001E-5</v>
      </c>
      <c r="P1413" s="22">
        <f>'EPD information'!$S$16*Tabell2[[#This Row],[Weight (kg)]]</f>
        <v>-0.1089</v>
      </c>
      <c r="Q1413" s="35">
        <f>'Product specific GWP'!$T$16*Tabell2[[#This Row],[Weight (kg)]]</f>
        <v>3.9329999999999999E-3</v>
      </c>
      <c r="R1413" s="35" t="s">
        <v>48</v>
      </c>
      <c r="S1413" s="35">
        <f>'EPD information'!$V$16*Tabell2[[#This Row],[Weight (kg)]]</f>
        <v>6.3449999999999997E-4</v>
      </c>
      <c r="T1413" s="35" t="str">
        <f>'EPD information'!$W$16</f>
        <v>ND</v>
      </c>
      <c r="U1413" s="35">
        <f>'EPD information'!$X$16*Tabell2[[#This Row],[Weight (kg)]]</f>
        <v>4.2299999999999998E-4</v>
      </c>
      <c r="V1413" s="35">
        <f>'EPD information'!$Y$16*Tabell2[[#This Row],[Weight (kg)]]</f>
        <v>1.4039999999999999E-2</v>
      </c>
      <c r="W1413" s="35">
        <f>'EPD information'!$Z$16*Tabell2[[#This Row],[Weight (kg)]]</f>
        <v>2.2770000000000001E-5</v>
      </c>
      <c r="X1413" s="35">
        <f>'EPD information'!$AA$16*Tabell2[[#This Row],[Weight (kg)]]</f>
        <v>-0.1089</v>
      </c>
      <c r="Y1413" s="18">
        <f>'EPD information'!$AB$16*Tabell2[[#This Row],[Weight (kg)]]</f>
        <v>0.3024</v>
      </c>
      <c r="Z1413" s="18">
        <f>'EPD information'!$AC$16*Tabell2[[#This Row],[Weight (kg)]]</f>
        <v>5.3010000000000002E-3</v>
      </c>
      <c r="AA1413" s="18">
        <f>'EPD information'!$AD$16*Tabell2[[#This Row],[Weight (kg)]]</f>
        <v>6.6329999999999991E-4</v>
      </c>
      <c r="AB1413" s="18" t="s">
        <v>48</v>
      </c>
      <c r="AC1413" s="18">
        <f>'EPD information'!$AF$16*Tabell2[[#This Row],[Weight (kg)]]</f>
        <v>4.1849999999999993E-4</v>
      </c>
      <c r="AD1413" s="18">
        <f>'EPD information'!$AG$16*Tabell2[[#This Row],[Weight (kg)]]</f>
        <v>1.3949999999999999E-2</v>
      </c>
      <c r="AE1413" s="18">
        <f>'EPD information'!$AH$16*Tabell2[[#This Row],[Weight (kg)]]</f>
        <v>2.232E-5</v>
      </c>
      <c r="AF1413" s="21">
        <f>'EPD information'!$AI$16*Tabell2[[#This Row],[Weight (kg)]]</f>
        <v>-0.10349999999999999</v>
      </c>
    </row>
    <row r="1414" spans="1:32" x14ac:dyDescent="0.2">
      <c r="A1414" s="36" t="s">
        <v>243</v>
      </c>
      <c r="B1414" s="37" t="s">
        <v>241</v>
      </c>
      <c r="C1414" s="38">
        <v>252101</v>
      </c>
      <c r="D1414" s="39">
        <v>7319662521017</v>
      </c>
      <c r="E1414" s="37" t="s">
        <v>46</v>
      </c>
      <c r="F1414" s="40">
        <v>80</v>
      </c>
      <c r="G1414" s="37">
        <v>80</v>
      </c>
      <c r="H1414" s="41">
        <v>0.13</v>
      </c>
      <c r="I1414" s="35">
        <f>'EPD information'!$L$16*Tabell2[[#This Row],[Weight (kg)]]</f>
        <v>0.44330000000000003</v>
      </c>
      <c r="J1414" s="22">
        <f>'EPD information'!$M$16*Tabell2[[#This Row],[Weight (kg)]]</f>
        <v>7.7220000000000006E-3</v>
      </c>
      <c r="K1414" s="22">
        <f>'EPD information'!$N$16*Tabell2[[#This Row],[Weight (kg)]]</f>
        <v>9.165E-4</v>
      </c>
      <c r="L1414" s="22">
        <f>'EPD information'!$O$16*Tabell2[[#This Row],[Weight (kg)]]</f>
        <v>0</v>
      </c>
      <c r="M1414" s="22">
        <f>'EPD information'!$P$16*Tabell2[[#This Row],[Weight (kg)]]</f>
        <v>6.11E-4</v>
      </c>
      <c r="N1414" s="22">
        <f>'EPD information'!$Q$16*Tabell2[[#This Row],[Weight (kg)]]</f>
        <v>2.0279999999999999E-2</v>
      </c>
      <c r="O1414" s="22">
        <f>'EPD information'!$R$16*Tabell2[[#This Row],[Weight (kg)]]</f>
        <v>3.2890000000000005E-5</v>
      </c>
      <c r="P1414" s="22">
        <f>'EPD information'!$S$16*Tabell2[[#This Row],[Weight (kg)]]</f>
        <v>-0.1573</v>
      </c>
      <c r="Q1414" s="35">
        <f>'Product specific GWP'!$T$16*Tabell2[[#This Row],[Weight (kg)]]</f>
        <v>5.6810000000000003E-3</v>
      </c>
      <c r="R1414" s="35" t="s">
        <v>48</v>
      </c>
      <c r="S1414" s="35">
        <f>'EPD information'!$V$16*Tabell2[[#This Row],[Weight (kg)]]</f>
        <v>9.165E-4</v>
      </c>
      <c r="T1414" s="35" t="str">
        <f>'EPD information'!$W$16</f>
        <v>ND</v>
      </c>
      <c r="U1414" s="35">
        <f>'EPD information'!$X$16*Tabell2[[#This Row],[Weight (kg)]]</f>
        <v>6.11E-4</v>
      </c>
      <c r="V1414" s="35">
        <f>'EPD information'!$Y$16*Tabell2[[#This Row],[Weight (kg)]]</f>
        <v>2.0279999999999999E-2</v>
      </c>
      <c r="W1414" s="35">
        <f>'EPD information'!$Z$16*Tabell2[[#This Row],[Weight (kg)]]</f>
        <v>3.2890000000000005E-5</v>
      </c>
      <c r="X1414" s="35">
        <f>'EPD information'!$AA$16*Tabell2[[#This Row],[Weight (kg)]]</f>
        <v>-0.1573</v>
      </c>
      <c r="Y1414" s="18">
        <f>'EPD information'!$AB$16*Tabell2[[#This Row],[Weight (kg)]]</f>
        <v>0.43680000000000002</v>
      </c>
      <c r="Z1414" s="18">
        <f>'EPD information'!$AC$16*Tabell2[[#This Row],[Weight (kg)]]</f>
        <v>7.6570000000000006E-3</v>
      </c>
      <c r="AA1414" s="18">
        <f>'EPD information'!$AD$16*Tabell2[[#This Row],[Weight (kg)]]</f>
        <v>9.5810000000000003E-4</v>
      </c>
      <c r="AB1414" s="18" t="s">
        <v>48</v>
      </c>
      <c r="AC1414" s="18">
        <f>'EPD information'!$AF$16*Tabell2[[#This Row],[Weight (kg)]]</f>
        <v>6.045E-4</v>
      </c>
      <c r="AD1414" s="18">
        <f>'EPD information'!$AG$16*Tabell2[[#This Row],[Weight (kg)]]</f>
        <v>2.0150000000000001E-2</v>
      </c>
      <c r="AE1414" s="18">
        <f>'EPD information'!$AH$16*Tabell2[[#This Row],[Weight (kg)]]</f>
        <v>3.2240000000000003E-5</v>
      </c>
      <c r="AF1414" s="21">
        <f>'EPD information'!$AI$16*Tabell2[[#This Row],[Weight (kg)]]</f>
        <v>-0.14949999999999999</v>
      </c>
    </row>
    <row r="1415" spans="1:32" x14ac:dyDescent="0.2">
      <c r="A1415" s="36" t="s">
        <v>243</v>
      </c>
      <c r="B1415" s="37" t="s">
        <v>241</v>
      </c>
      <c r="C1415" s="38">
        <v>277302</v>
      </c>
      <c r="D1415" s="39">
        <v>7319662773027</v>
      </c>
      <c r="E1415" s="37" t="s">
        <v>46</v>
      </c>
      <c r="F1415" s="40">
        <v>80</v>
      </c>
      <c r="G1415" s="37">
        <v>63</v>
      </c>
      <c r="H1415" s="41">
        <v>0.09</v>
      </c>
      <c r="I1415" s="35">
        <f>'EPD information'!$L$16*Tabell2[[#This Row],[Weight (kg)]]</f>
        <v>0.30690000000000001</v>
      </c>
      <c r="J1415" s="22">
        <f>'EPD information'!$M$16*Tabell2[[#This Row],[Weight (kg)]]</f>
        <v>5.3460000000000001E-3</v>
      </c>
      <c r="K1415" s="22">
        <f>'EPD information'!$N$16*Tabell2[[#This Row],[Weight (kg)]]</f>
        <v>6.3449999999999997E-4</v>
      </c>
      <c r="L1415" s="22">
        <f>'EPD information'!$O$16*Tabell2[[#This Row],[Weight (kg)]]</f>
        <v>0</v>
      </c>
      <c r="M1415" s="22">
        <f>'EPD information'!$P$16*Tabell2[[#This Row],[Weight (kg)]]</f>
        <v>4.2299999999999998E-4</v>
      </c>
      <c r="N1415" s="22">
        <f>'EPD information'!$Q$16*Tabell2[[#This Row],[Weight (kg)]]</f>
        <v>1.4039999999999999E-2</v>
      </c>
      <c r="O1415" s="22">
        <f>'EPD information'!$R$16*Tabell2[[#This Row],[Weight (kg)]]</f>
        <v>2.2770000000000001E-5</v>
      </c>
      <c r="P1415" s="22">
        <f>'EPD information'!$S$16*Tabell2[[#This Row],[Weight (kg)]]</f>
        <v>-0.1089</v>
      </c>
      <c r="Q1415" s="35">
        <f>'Product specific GWP'!$T$16*Tabell2[[#This Row],[Weight (kg)]]</f>
        <v>3.9329999999999999E-3</v>
      </c>
      <c r="R1415" s="35" t="s">
        <v>48</v>
      </c>
      <c r="S1415" s="35">
        <f>'EPD information'!$V$16*Tabell2[[#This Row],[Weight (kg)]]</f>
        <v>6.3449999999999997E-4</v>
      </c>
      <c r="T1415" s="35" t="str">
        <f>'EPD information'!$W$16</f>
        <v>ND</v>
      </c>
      <c r="U1415" s="35">
        <f>'EPD information'!$X$16*Tabell2[[#This Row],[Weight (kg)]]</f>
        <v>4.2299999999999998E-4</v>
      </c>
      <c r="V1415" s="35">
        <f>'EPD information'!$Y$16*Tabell2[[#This Row],[Weight (kg)]]</f>
        <v>1.4039999999999999E-2</v>
      </c>
      <c r="W1415" s="35">
        <f>'EPD information'!$Z$16*Tabell2[[#This Row],[Weight (kg)]]</f>
        <v>2.2770000000000001E-5</v>
      </c>
      <c r="X1415" s="35">
        <f>'EPD information'!$AA$16*Tabell2[[#This Row],[Weight (kg)]]</f>
        <v>-0.1089</v>
      </c>
      <c r="Y1415" s="18">
        <f>'EPD information'!$AB$16*Tabell2[[#This Row],[Weight (kg)]]</f>
        <v>0.3024</v>
      </c>
      <c r="Z1415" s="18">
        <f>'EPD information'!$AC$16*Tabell2[[#This Row],[Weight (kg)]]</f>
        <v>5.3010000000000002E-3</v>
      </c>
      <c r="AA1415" s="18">
        <f>'EPD information'!$AD$16*Tabell2[[#This Row],[Weight (kg)]]</f>
        <v>6.6329999999999991E-4</v>
      </c>
      <c r="AB1415" s="18" t="s">
        <v>48</v>
      </c>
      <c r="AC1415" s="18">
        <f>'EPD information'!$AF$16*Tabell2[[#This Row],[Weight (kg)]]</f>
        <v>4.1849999999999993E-4</v>
      </c>
      <c r="AD1415" s="18">
        <f>'EPD information'!$AG$16*Tabell2[[#This Row],[Weight (kg)]]</f>
        <v>1.3949999999999999E-2</v>
      </c>
      <c r="AE1415" s="18">
        <f>'EPD information'!$AH$16*Tabell2[[#This Row],[Weight (kg)]]</f>
        <v>2.232E-5</v>
      </c>
      <c r="AF1415" s="21">
        <f>'EPD information'!$AI$16*Tabell2[[#This Row],[Weight (kg)]]</f>
        <v>-0.10349999999999999</v>
      </c>
    </row>
    <row r="1416" spans="1:32" x14ac:dyDescent="0.2">
      <c r="A1416" s="36" t="s">
        <v>243</v>
      </c>
      <c r="B1416" s="37" t="s">
        <v>241</v>
      </c>
      <c r="C1416" s="38">
        <v>252104</v>
      </c>
      <c r="D1416" s="39">
        <v>7319662521048</v>
      </c>
      <c r="E1416" s="37" t="s">
        <v>46</v>
      </c>
      <c r="F1416" s="40">
        <v>100</v>
      </c>
      <c r="G1416" s="37">
        <v>100</v>
      </c>
      <c r="H1416" s="41">
        <v>0.18</v>
      </c>
      <c r="I1416" s="35">
        <f>'EPD information'!$L$16*Tabell2[[#This Row],[Weight (kg)]]</f>
        <v>0.61380000000000001</v>
      </c>
      <c r="J1416" s="22">
        <f>'EPD information'!$M$16*Tabell2[[#This Row],[Weight (kg)]]</f>
        <v>1.0692E-2</v>
      </c>
      <c r="K1416" s="22">
        <f>'EPD information'!$N$16*Tabell2[[#This Row],[Weight (kg)]]</f>
        <v>1.2689999999999999E-3</v>
      </c>
      <c r="L1416" s="22">
        <f>'EPD information'!$O$16*Tabell2[[#This Row],[Weight (kg)]]</f>
        <v>0</v>
      </c>
      <c r="M1416" s="22">
        <f>'EPD information'!$P$16*Tabell2[[#This Row],[Weight (kg)]]</f>
        <v>8.4599999999999996E-4</v>
      </c>
      <c r="N1416" s="22">
        <f>'EPD information'!$Q$16*Tabell2[[#This Row],[Weight (kg)]]</f>
        <v>2.8079999999999997E-2</v>
      </c>
      <c r="O1416" s="22">
        <f>'EPD information'!$R$16*Tabell2[[#This Row],[Weight (kg)]]</f>
        <v>4.5540000000000001E-5</v>
      </c>
      <c r="P1416" s="22">
        <f>'EPD information'!$S$16*Tabell2[[#This Row],[Weight (kg)]]</f>
        <v>-0.21779999999999999</v>
      </c>
      <c r="Q1416" s="35">
        <f>'Product specific GWP'!$T$16*Tabell2[[#This Row],[Weight (kg)]]</f>
        <v>7.8659999999999997E-3</v>
      </c>
      <c r="R1416" s="35" t="s">
        <v>48</v>
      </c>
      <c r="S1416" s="35">
        <f>'EPD information'!$V$16*Tabell2[[#This Row],[Weight (kg)]]</f>
        <v>1.2689999999999999E-3</v>
      </c>
      <c r="T1416" s="35" t="str">
        <f>'EPD information'!$W$16</f>
        <v>ND</v>
      </c>
      <c r="U1416" s="35">
        <f>'EPD information'!$X$16*Tabell2[[#This Row],[Weight (kg)]]</f>
        <v>8.4599999999999996E-4</v>
      </c>
      <c r="V1416" s="35">
        <f>'EPD information'!$Y$16*Tabell2[[#This Row],[Weight (kg)]]</f>
        <v>2.8079999999999997E-2</v>
      </c>
      <c r="W1416" s="35">
        <f>'EPD information'!$Z$16*Tabell2[[#This Row],[Weight (kg)]]</f>
        <v>4.5540000000000001E-5</v>
      </c>
      <c r="X1416" s="35">
        <f>'EPD information'!$AA$16*Tabell2[[#This Row],[Weight (kg)]]</f>
        <v>-0.21779999999999999</v>
      </c>
      <c r="Y1416" s="18">
        <f>'EPD information'!$AB$16*Tabell2[[#This Row],[Weight (kg)]]</f>
        <v>0.6048</v>
      </c>
      <c r="Z1416" s="18">
        <f>'EPD information'!$AC$16*Tabell2[[#This Row],[Weight (kg)]]</f>
        <v>1.0602E-2</v>
      </c>
      <c r="AA1416" s="18">
        <f>'EPD information'!$AD$16*Tabell2[[#This Row],[Weight (kg)]]</f>
        <v>1.3265999999999998E-3</v>
      </c>
      <c r="AB1416" s="18" t="s">
        <v>48</v>
      </c>
      <c r="AC1416" s="18">
        <f>'EPD information'!$AF$16*Tabell2[[#This Row],[Weight (kg)]]</f>
        <v>8.3699999999999985E-4</v>
      </c>
      <c r="AD1416" s="18">
        <f>'EPD information'!$AG$16*Tabell2[[#This Row],[Weight (kg)]]</f>
        <v>2.7899999999999998E-2</v>
      </c>
      <c r="AE1416" s="18">
        <f>'EPD information'!$AH$16*Tabell2[[#This Row],[Weight (kg)]]</f>
        <v>4.464E-5</v>
      </c>
      <c r="AF1416" s="21">
        <f>'EPD information'!$AI$16*Tabell2[[#This Row],[Weight (kg)]]</f>
        <v>-0.20699999999999999</v>
      </c>
    </row>
    <row r="1417" spans="1:32" x14ac:dyDescent="0.2">
      <c r="A1417" s="36" t="s">
        <v>243</v>
      </c>
      <c r="B1417" s="37" t="s">
        <v>241</v>
      </c>
      <c r="C1417" s="38">
        <v>252102</v>
      </c>
      <c r="D1417" s="39">
        <v>7319662521024</v>
      </c>
      <c r="E1417" s="37" t="s">
        <v>46</v>
      </c>
      <c r="F1417" s="40">
        <v>100</v>
      </c>
      <c r="G1417" s="37">
        <v>80</v>
      </c>
      <c r="H1417" s="41">
        <v>0.14000000000000001</v>
      </c>
      <c r="I1417" s="35">
        <f>'EPD information'!$L$16*Tabell2[[#This Row],[Weight (kg)]]</f>
        <v>0.47740000000000005</v>
      </c>
      <c r="J1417" s="22">
        <f>'EPD information'!$M$16*Tabell2[[#This Row],[Weight (kg)]]</f>
        <v>8.3160000000000005E-3</v>
      </c>
      <c r="K1417" s="22">
        <f>'EPD information'!$N$16*Tabell2[[#This Row],[Weight (kg)]]</f>
        <v>9.8700000000000003E-4</v>
      </c>
      <c r="L1417" s="22">
        <f>'EPD information'!$O$16*Tabell2[[#This Row],[Weight (kg)]]</f>
        <v>0</v>
      </c>
      <c r="M1417" s="22">
        <f>'EPD information'!$P$16*Tabell2[[#This Row],[Weight (kg)]]</f>
        <v>6.5800000000000006E-4</v>
      </c>
      <c r="N1417" s="22">
        <f>'EPD information'!$Q$16*Tabell2[[#This Row],[Weight (kg)]]</f>
        <v>2.1840000000000002E-2</v>
      </c>
      <c r="O1417" s="22">
        <f>'EPD information'!$R$16*Tabell2[[#This Row],[Weight (kg)]]</f>
        <v>3.542000000000001E-5</v>
      </c>
      <c r="P1417" s="22">
        <f>'EPD information'!$S$16*Tabell2[[#This Row],[Weight (kg)]]</f>
        <v>-0.16940000000000002</v>
      </c>
      <c r="Q1417" s="35">
        <f>'Product specific GWP'!$T$16*Tabell2[[#This Row],[Weight (kg)]]</f>
        <v>6.118000000000001E-3</v>
      </c>
      <c r="R1417" s="35" t="s">
        <v>48</v>
      </c>
      <c r="S1417" s="35">
        <f>'EPD information'!$V$16*Tabell2[[#This Row],[Weight (kg)]]</f>
        <v>9.8700000000000003E-4</v>
      </c>
      <c r="T1417" s="35" t="str">
        <f>'EPD information'!$W$16</f>
        <v>ND</v>
      </c>
      <c r="U1417" s="35">
        <f>'EPD information'!$X$16*Tabell2[[#This Row],[Weight (kg)]]</f>
        <v>6.5800000000000006E-4</v>
      </c>
      <c r="V1417" s="35">
        <f>'EPD information'!$Y$16*Tabell2[[#This Row],[Weight (kg)]]</f>
        <v>2.1840000000000002E-2</v>
      </c>
      <c r="W1417" s="35">
        <f>'EPD information'!$Z$16*Tabell2[[#This Row],[Weight (kg)]]</f>
        <v>3.542000000000001E-5</v>
      </c>
      <c r="X1417" s="35">
        <f>'EPD information'!$AA$16*Tabell2[[#This Row],[Weight (kg)]]</f>
        <v>-0.16940000000000002</v>
      </c>
      <c r="Y1417" s="18">
        <f>'EPD information'!$AB$16*Tabell2[[#This Row],[Weight (kg)]]</f>
        <v>0.47040000000000004</v>
      </c>
      <c r="Z1417" s="18">
        <f>'EPD information'!$AC$16*Tabell2[[#This Row],[Weight (kg)]]</f>
        <v>8.2460000000000016E-3</v>
      </c>
      <c r="AA1417" s="18">
        <f>'EPD information'!$AD$16*Tabell2[[#This Row],[Weight (kg)]]</f>
        <v>1.0318E-3</v>
      </c>
      <c r="AB1417" s="18" t="s">
        <v>48</v>
      </c>
      <c r="AC1417" s="18">
        <f>'EPD information'!$AF$16*Tabell2[[#This Row],[Weight (kg)]]</f>
        <v>6.5099999999999999E-4</v>
      </c>
      <c r="AD1417" s="18">
        <f>'EPD information'!$AG$16*Tabell2[[#This Row],[Weight (kg)]]</f>
        <v>2.1700000000000001E-2</v>
      </c>
      <c r="AE1417" s="18">
        <f>'EPD information'!$AH$16*Tabell2[[#This Row],[Weight (kg)]]</f>
        <v>3.4720000000000006E-5</v>
      </c>
      <c r="AF1417" s="21">
        <f>'EPD information'!$AI$16*Tabell2[[#This Row],[Weight (kg)]]</f>
        <v>-0.161</v>
      </c>
    </row>
    <row r="1418" spans="1:32" x14ac:dyDescent="0.2">
      <c r="A1418" s="36" t="s">
        <v>243</v>
      </c>
      <c r="B1418" s="37" t="s">
        <v>241</v>
      </c>
      <c r="C1418" s="38">
        <v>103708</v>
      </c>
      <c r="D1418" s="39">
        <v>7319661037083</v>
      </c>
      <c r="E1418" s="37" t="s">
        <v>46</v>
      </c>
      <c r="F1418" s="40">
        <v>100</v>
      </c>
      <c r="G1418" s="37">
        <v>100</v>
      </c>
      <c r="H1418" s="41">
        <v>0.18</v>
      </c>
      <c r="I1418" s="35">
        <f>'EPD information'!$L$16*Tabell2[[#This Row],[Weight (kg)]]</f>
        <v>0.61380000000000001</v>
      </c>
      <c r="J1418" s="22">
        <f>'EPD information'!$M$16*Tabell2[[#This Row],[Weight (kg)]]</f>
        <v>1.0692E-2</v>
      </c>
      <c r="K1418" s="22">
        <f>'EPD information'!$N$16*Tabell2[[#This Row],[Weight (kg)]]</f>
        <v>1.2689999999999999E-3</v>
      </c>
      <c r="L1418" s="22">
        <f>'EPD information'!$O$16*Tabell2[[#This Row],[Weight (kg)]]</f>
        <v>0</v>
      </c>
      <c r="M1418" s="22">
        <f>'EPD information'!$P$16*Tabell2[[#This Row],[Weight (kg)]]</f>
        <v>8.4599999999999996E-4</v>
      </c>
      <c r="N1418" s="22">
        <f>'EPD information'!$Q$16*Tabell2[[#This Row],[Weight (kg)]]</f>
        <v>2.8079999999999997E-2</v>
      </c>
      <c r="O1418" s="22">
        <f>'EPD information'!$R$16*Tabell2[[#This Row],[Weight (kg)]]</f>
        <v>4.5540000000000001E-5</v>
      </c>
      <c r="P1418" s="22">
        <f>'EPD information'!$S$16*Tabell2[[#This Row],[Weight (kg)]]</f>
        <v>-0.21779999999999999</v>
      </c>
      <c r="Q1418" s="35">
        <f>'Product specific GWP'!$T$16*Tabell2[[#This Row],[Weight (kg)]]</f>
        <v>7.8659999999999997E-3</v>
      </c>
      <c r="R1418" s="35" t="s">
        <v>48</v>
      </c>
      <c r="S1418" s="35">
        <f>'EPD information'!$V$16*Tabell2[[#This Row],[Weight (kg)]]</f>
        <v>1.2689999999999999E-3</v>
      </c>
      <c r="T1418" s="35" t="str">
        <f>'EPD information'!$W$16</f>
        <v>ND</v>
      </c>
      <c r="U1418" s="35">
        <f>'EPD information'!$X$16*Tabell2[[#This Row],[Weight (kg)]]</f>
        <v>8.4599999999999996E-4</v>
      </c>
      <c r="V1418" s="35">
        <f>'EPD information'!$Y$16*Tabell2[[#This Row],[Weight (kg)]]</f>
        <v>2.8079999999999997E-2</v>
      </c>
      <c r="W1418" s="35">
        <f>'EPD information'!$Z$16*Tabell2[[#This Row],[Weight (kg)]]</f>
        <v>4.5540000000000001E-5</v>
      </c>
      <c r="X1418" s="35">
        <f>'EPD information'!$AA$16*Tabell2[[#This Row],[Weight (kg)]]</f>
        <v>-0.21779999999999999</v>
      </c>
      <c r="Y1418" s="18">
        <f>'EPD information'!$AB$16*Tabell2[[#This Row],[Weight (kg)]]</f>
        <v>0.6048</v>
      </c>
      <c r="Z1418" s="18">
        <f>'EPD information'!$AC$16*Tabell2[[#This Row],[Weight (kg)]]</f>
        <v>1.0602E-2</v>
      </c>
      <c r="AA1418" s="18">
        <f>'EPD information'!$AD$16*Tabell2[[#This Row],[Weight (kg)]]</f>
        <v>1.3265999999999998E-3</v>
      </c>
      <c r="AB1418" s="18" t="s">
        <v>48</v>
      </c>
      <c r="AC1418" s="18">
        <f>'EPD information'!$AF$16*Tabell2[[#This Row],[Weight (kg)]]</f>
        <v>8.3699999999999985E-4</v>
      </c>
      <c r="AD1418" s="18">
        <f>'EPD information'!$AG$16*Tabell2[[#This Row],[Weight (kg)]]</f>
        <v>2.7899999999999998E-2</v>
      </c>
      <c r="AE1418" s="18">
        <f>'EPD information'!$AH$16*Tabell2[[#This Row],[Weight (kg)]]</f>
        <v>4.464E-5</v>
      </c>
      <c r="AF1418" s="21">
        <f>'EPD information'!$AI$16*Tabell2[[#This Row],[Weight (kg)]]</f>
        <v>-0.20699999999999999</v>
      </c>
    </row>
    <row r="1419" spans="1:32" x14ac:dyDescent="0.2">
      <c r="A1419" s="36" t="s">
        <v>243</v>
      </c>
      <c r="B1419" s="37" t="s">
        <v>241</v>
      </c>
      <c r="C1419" s="38">
        <v>277303</v>
      </c>
      <c r="D1419" s="39">
        <v>7319662773034</v>
      </c>
      <c r="E1419" s="37" t="s">
        <v>46</v>
      </c>
      <c r="F1419" s="40">
        <v>100</v>
      </c>
      <c r="G1419" s="37">
        <v>63</v>
      </c>
      <c r="H1419" s="41">
        <v>0.09</v>
      </c>
      <c r="I1419" s="35">
        <f>'EPD information'!$L$16*Tabell2[[#This Row],[Weight (kg)]]</f>
        <v>0.30690000000000001</v>
      </c>
      <c r="J1419" s="22">
        <f>'EPD information'!$M$16*Tabell2[[#This Row],[Weight (kg)]]</f>
        <v>5.3460000000000001E-3</v>
      </c>
      <c r="K1419" s="22">
        <f>'EPD information'!$N$16*Tabell2[[#This Row],[Weight (kg)]]</f>
        <v>6.3449999999999997E-4</v>
      </c>
      <c r="L1419" s="22">
        <f>'EPD information'!$O$16*Tabell2[[#This Row],[Weight (kg)]]</f>
        <v>0</v>
      </c>
      <c r="M1419" s="22">
        <f>'EPD information'!$P$16*Tabell2[[#This Row],[Weight (kg)]]</f>
        <v>4.2299999999999998E-4</v>
      </c>
      <c r="N1419" s="22">
        <f>'EPD information'!$Q$16*Tabell2[[#This Row],[Weight (kg)]]</f>
        <v>1.4039999999999999E-2</v>
      </c>
      <c r="O1419" s="22">
        <f>'EPD information'!$R$16*Tabell2[[#This Row],[Weight (kg)]]</f>
        <v>2.2770000000000001E-5</v>
      </c>
      <c r="P1419" s="22">
        <f>'EPD information'!$S$16*Tabell2[[#This Row],[Weight (kg)]]</f>
        <v>-0.1089</v>
      </c>
      <c r="Q1419" s="35">
        <f>'Product specific GWP'!$T$16*Tabell2[[#This Row],[Weight (kg)]]</f>
        <v>3.9329999999999999E-3</v>
      </c>
      <c r="R1419" s="35" t="s">
        <v>48</v>
      </c>
      <c r="S1419" s="35">
        <f>'EPD information'!$V$16*Tabell2[[#This Row],[Weight (kg)]]</f>
        <v>6.3449999999999997E-4</v>
      </c>
      <c r="T1419" s="35" t="str">
        <f>'EPD information'!$W$16</f>
        <v>ND</v>
      </c>
      <c r="U1419" s="35">
        <f>'EPD information'!$X$16*Tabell2[[#This Row],[Weight (kg)]]</f>
        <v>4.2299999999999998E-4</v>
      </c>
      <c r="V1419" s="35">
        <f>'EPD information'!$Y$16*Tabell2[[#This Row],[Weight (kg)]]</f>
        <v>1.4039999999999999E-2</v>
      </c>
      <c r="W1419" s="35">
        <f>'EPD information'!$Z$16*Tabell2[[#This Row],[Weight (kg)]]</f>
        <v>2.2770000000000001E-5</v>
      </c>
      <c r="X1419" s="35">
        <f>'EPD information'!$AA$16*Tabell2[[#This Row],[Weight (kg)]]</f>
        <v>-0.1089</v>
      </c>
      <c r="Y1419" s="18">
        <f>'EPD information'!$AB$16*Tabell2[[#This Row],[Weight (kg)]]</f>
        <v>0.3024</v>
      </c>
      <c r="Z1419" s="18">
        <f>'EPD information'!$AC$16*Tabell2[[#This Row],[Weight (kg)]]</f>
        <v>5.3010000000000002E-3</v>
      </c>
      <c r="AA1419" s="18">
        <f>'EPD information'!$AD$16*Tabell2[[#This Row],[Weight (kg)]]</f>
        <v>6.6329999999999991E-4</v>
      </c>
      <c r="AB1419" s="18" t="s">
        <v>48</v>
      </c>
      <c r="AC1419" s="18">
        <f>'EPD information'!$AF$16*Tabell2[[#This Row],[Weight (kg)]]</f>
        <v>4.1849999999999993E-4</v>
      </c>
      <c r="AD1419" s="18">
        <f>'EPD information'!$AG$16*Tabell2[[#This Row],[Weight (kg)]]</f>
        <v>1.3949999999999999E-2</v>
      </c>
      <c r="AE1419" s="18">
        <f>'EPD information'!$AH$16*Tabell2[[#This Row],[Weight (kg)]]</f>
        <v>2.232E-5</v>
      </c>
      <c r="AF1419" s="21">
        <f>'EPD information'!$AI$16*Tabell2[[#This Row],[Weight (kg)]]</f>
        <v>-0.10349999999999999</v>
      </c>
    </row>
    <row r="1420" spans="1:32" x14ac:dyDescent="0.2">
      <c r="A1420" s="36" t="s">
        <v>243</v>
      </c>
      <c r="B1420" s="37" t="s">
        <v>241</v>
      </c>
      <c r="C1420" s="38">
        <v>252103</v>
      </c>
      <c r="D1420" s="39">
        <v>7319662521031</v>
      </c>
      <c r="E1420" s="37" t="s">
        <v>46</v>
      </c>
      <c r="F1420" s="40">
        <v>100</v>
      </c>
      <c r="G1420" s="37">
        <v>75</v>
      </c>
      <c r="H1420" s="41">
        <v>0.12</v>
      </c>
      <c r="I1420" s="35">
        <f>'EPD information'!$L$16*Tabell2[[#This Row],[Weight (kg)]]</f>
        <v>0.40920000000000001</v>
      </c>
      <c r="J1420" s="22">
        <f>'EPD information'!$M$16*Tabell2[[#This Row],[Weight (kg)]]</f>
        <v>7.1279999999999998E-3</v>
      </c>
      <c r="K1420" s="22">
        <f>'EPD information'!$N$16*Tabell2[[#This Row],[Weight (kg)]]</f>
        <v>8.4599999999999996E-4</v>
      </c>
      <c r="L1420" s="22">
        <f>'EPD information'!$O$16*Tabell2[[#This Row],[Weight (kg)]]</f>
        <v>0</v>
      </c>
      <c r="M1420" s="22">
        <f>'EPD information'!$P$16*Tabell2[[#This Row],[Weight (kg)]]</f>
        <v>5.6400000000000005E-4</v>
      </c>
      <c r="N1420" s="22">
        <f>'EPD information'!$Q$16*Tabell2[[#This Row],[Weight (kg)]]</f>
        <v>1.8720000000000001E-2</v>
      </c>
      <c r="O1420" s="22">
        <f>'EPD information'!$R$16*Tabell2[[#This Row],[Weight (kg)]]</f>
        <v>3.0360000000000001E-5</v>
      </c>
      <c r="P1420" s="22">
        <f>'EPD information'!$S$16*Tabell2[[#This Row],[Weight (kg)]]</f>
        <v>-0.1452</v>
      </c>
      <c r="Q1420" s="35">
        <f>'Product specific GWP'!$T$16*Tabell2[[#This Row],[Weight (kg)]]</f>
        <v>5.2440000000000004E-3</v>
      </c>
      <c r="R1420" s="35" t="s">
        <v>48</v>
      </c>
      <c r="S1420" s="35">
        <f>'EPD information'!$V$16*Tabell2[[#This Row],[Weight (kg)]]</f>
        <v>8.4599999999999996E-4</v>
      </c>
      <c r="T1420" s="35" t="str">
        <f>'EPD information'!$W$16</f>
        <v>ND</v>
      </c>
      <c r="U1420" s="35">
        <f>'EPD information'!$X$16*Tabell2[[#This Row],[Weight (kg)]]</f>
        <v>5.6400000000000005E-4</v>
      </c>
      <c r="V1420" s="35">
        <f>'EPD information'!$Y$16*Tabell2[[#This Row],[Weight (kg)]]</f>
        <v>1.8720000000000001E-2</v>
      </c>
      <c r="W1420" s="35">
        <f>'EPD information'!$Z$16*Tabell2[[#This Row],[Weight (kg)]]</f>
        <v>3.0360000000000001E-5</v>
      </c>
      <c r="X1420" s="35">
        <f>'EPD information'!$AA$16*Tabell2[[#This Row],[Weight (kg)]]</f>
        <v>-0.1452</v>
      </c>
      <c r="Y1420" s="18">
        <f>'EPD information'!$AB$16*Tabell2[[#This Row],[Weight (kg)]]</f>
        <v>0.40319999999999995</v>
      </c>
      <c r="Z1420" s="18">
        <f>'EPD information'!$AC$16*Tabell2[[#This Row],[Weight (kg)]]</f>
        <v>7.0679999999999996E-3</v>
      </c>
      <c r="AA1420" s="18">
        <f>'EPD information'!$AD$16*Tabell2[[#This Row],[Weight (kg)]]</f>
        <v>8.8439999999999992E-4</v>
      </c>
      <c r="AB1420" s="18" t="s">
        <v>48</v>
      </c>
      <c r="AC1420" s="18">
        <f>'EPD information'!$AF$16*Tabell2[[#This Row],[Weight (kg)]]</f>
        <v>5.579999999999999E-4</v>
      </c>
      <c r="AD1420" s="18">
        <f>'EPD information'!$AG$16*Tabell2[[#This Row],[Weight (kg)]]</f>
        <v>1.8599999999999998E-2</v>
      </c>
      <c r="AE1420" s="18">
        <f>'EPD information'!$AH$16*Tabell2[[#This Row],[Weight (kg)]]</f>
        <v>2.976E-5</v>
      </c>
      <c r="AF1420" s="21">
        <f>'EPD information'!$AI$16*Tabell2[[#This Row],[Weight (kg)]]</f>
        <v>-0.13799999999999998</v>
      </c>
    </row>
    <row r="1421" spans="1:32" x14ac:dyDescent="0.2">
      <c r="A1421" s="36" t="s">
        <v>243</v>
      </c>
      <c r="B1421" s="37" t="s">
        <v>241</v>
      </c>
      <c r="C1421" s="38">
        <v>116271</v>
      </c>
      <c r="D1421" s="39">
        <v>7319660278845</v>
      </c>
      <c r="E1421" s="37" t="s">
        <v>46</v>
      </c>
      <c r="F1421" s="40">
        <v>125</v>
      </c>
      <c r="G1421" s="37">
        <v>80</v>
      </c>
      <c r="H1421" s="41">
        <v>0.13</v>
      </c>
      <c r="I1421" s="35">
        <f>'EPD information'!$L$16*Tabell2[[#This Row],[Weight (kg)]]</f>
        <v>0.44330000000000003</v>
      </c>
      <c r="J1421" s="22">
        <f>'EPD information'!$M$16*Tabell2[[#This Row],[Weight (kg)]]</f>
        <v>7.7220000000000006E-3</v>
      </c>
      <c r="K1421" s="22">
        <f>'EPD information'!$N$16*Tabell2[[#This Row],[Weight (kg)]]</f>
        <v>9.165E-4</v>
      </c>
      <c r="L1421" s="22">
        <f>'EPD information'!$O$16*Tabell2[[#This Row],[Weight (kg)]]</f>
        <v>0</v>
      </c>
      <c r="M1421" s="22">
        <f>'EPD information'!$P$16*Tabell2[[#This Row],[Weight (kg)]]</f>
        <v>6.11E-4</v>
      </c>
      <c r="N1421" s="22">
        <f>'EPD information'!$Q$16*Tabell2[[#This Row],[Weight (kg)]]</f>
        <v>2.0279999999999999E-2</v>
      </c>
      <c r="O1421" s="22">
        <f>'EPD information'!$R$16*Tabell2[[#This Row],[Weight (kg)]]</f>
        <v>3.2890000000000005E-5</v>
      </c>
      <c r="P1421" s="22">
        <f>'EPD information'!$S$16*Tabell2[[#This Row],[Weight (kg)]]</f>
        <v>-0.1573</v>
      </c>
      <c r="Q1421" s="35">
        <f>'Product specific GWP'!$T$16*Tabell2[[#This Row],[Weight (kg)]]</f>
        <v>5.6810000000000003E-3</v>
      </c>
      <c r="R1421" s="35" t="s">
        <v>48</v>
      </c>
      <c r="S1421" s="35">
        <f>'EPD information'!$V$16*Tabell2[[#This Row],[Weight (kg)]]</f>
        <v>9.165E-4</v>
      </c>
      <c r="T1421" s="35" t="str">
        <f>'EPD information'!$W$16</f>
        <v>ND</v>
      </c>
      <c r="U1421" s="35">
        <f>'EPD information'!$X$16*Tabell2[[#This Row],[Weight (kg)]]</f>
        <v>6.11E-4</v>
      </c>
      <c r="V1421" s="35">
        <f>'EPD information'!$Y$16*Tabell2[[#This Row],[Weight (kg)]]</f>
        <v>2.0279999999999999E-2</v>
      </c>
      <c r="W1421" s="35">
        <f>'EPD information'!$Z$16*Tabell2[[#This Row],[Weight (kg)]]</f>
        <v>3.2890000000000005E-5</v>
      </c>
      <c r="X1421" s="35">
        <f>'EPD information'!$AA$16*Tabell2[[#This Row],[Weight (kg)]]</f>
        <v>-0.1573</v>
      </c>
      <c r="Y1421" s="18">
        <f>'EPD information'!$AB$16*Tabell2[[#This Row],[Weight (kg)]]</f>
        <v>0.43680000000000002</v>
      </c>
      <c r="Z1421" s="18">
        <f>'EPD information'!$AC$16*Tabell2[[#This Row],[Weight (kg)]]</f>
        <v>7.6570000000000006E-3</v>
      </c>
      <c r="AA1421" s="18">
        <f>'EPD information'!$AD$16*Tabell2[[#This Row],[Weight (kg)]]</f>
        <v>9.5810000000000003E-4</v>
      </c>
      <c r="AB1421" s="18" t="s">
        <v>48</v>
      </c>
      <c r="AC1421" s="18">
        <f>'EPD information'!$AF$16*Tabell2[[#This Row],[Weight (kg)]]</f>
        <v>6.045E-4</v>
      </c>
      <c r="AD1421" s="18">
        <f>'EPD information'!$AG$16*Tabell2[[#This Row],[Weight (kg)]]</f>
        <v>2.0150000000000001E-2</v>
      </c>
      <c r="AE1421" s="18">
        <f>'EPD information'!$AH$16*Tabell2[[#This Row],[Weight (kg)]]</f>
        <v>3.2240000000000003E-5</v>
      </c>
      <c r="AF1421" s="21">
        <f>'EPD information'!$AI$16*Tabell2[[#This Row],[Weight (kg)]]</f>
        <v>-0.14949999999999999</v>
      </c>
    </row>
    <row r="1422" spans="1:32" x14ac:dyDescent="0.2">
      <c r="A1422" s="36" t="s">
        <v>243</v>
      </c>
      <c r="B1422" s="37" t="s">
        <v>241</v>
      </c>
      <c r="C1422" s="38">
        <v>252119</v>
      </c>
      <c r="D1422" s="39">
        <v>7319662521192</v>
      </c>
      <c r="E1422" s="37" t="s">
        <v>46</v>
      </c>
      <c r="F1422" s="40">
        <v>125</v>
      </c>
      <c r="G1422" s="37">
        <v>125</v>
      </c>
      <c r="H1422" s="41">
        <v>0.25</v>
      </c>
      <c r="I1422" s="35">
        <f>'EPD information'!$L$16*Tabell2[[#This Row],[Weight (kg)]]</f>
        <v>0.85250000000000004</v>
      </c>
      <c r="J1422" s="22">
        <f>'EPD information'!$M$16*Tabell2[[#This Row],[Weight (kg)]]</f>
        <v>1.485E-2</v>
      </c>
      <c r="K1422" s="22">
        <f>'EPD information'!$N$16*Tabell2[[#This Row],[Weight (kg)]]</f>
        <v>1.7625E-3</v>
      </c>
      <c r="L1422" s="22">
        <f>'EPD information'!$O$16*Tabell2[[#This Row],[Weight (kg)]]</f>
        <v>0</v>
      </c>
      <c r="M1422" s="22">
        <f>'EPD information'!$P$16*Tabell2[[#This Row],[Weight (kg)]]</f>
        <v>1.175E-3</v>
      </c>
      <c r="N1422" s="22">
        <f>'EPD information'!$Q$16*Tabell2[[#This Row],[Weight (kg)]]</f>
        <v>3.9E-2</v>
      </c>
      <c r="O1422" s="22">
        <f>'EPD information'!$R$16*Tabell2[[#This Row],[Weight (kg)]]</f>
        <v>6.3250000000000006E-5</v>
      </c>
      <c r="P1422" s="22">
        <f>'EPD information'!$S$16*Tabell2[[#This Row],[Weight (kg)]]</f>
        <v>-0.30249999999999999</v>
      </c>
      <c r="Q1422" s="35">
        <f>'Product specific GWP'!$T$16*Tabell2[[#This Row],[Weight (kg)]]</f>
        <v>1.0925000000000001E-2</v>
      </c>
      <c r="R1422" s="35" t="s">
        <v>48</v>
      </c>
      <c r="S1422" s="35">
        <f>'EPD information'!$V$16*Tabell2[[#This Row],[Weight (kg)]]</f>
        <v>1.7625E-3</v>
      </c>
      <c r="T1422" s="35" t="str">
        <f>'EPD information'!$W$16</f>
        <v>ND</v>
      </c>
      <c r="U1422" s="35">
        <f>'EPD information'!$X$16*Tabell2[[#This Row],[Weight (kg)]]</f>
        <v>1.175E-3</v>
      </c>
      <c r="V1422" s="35">
        <f>'EPD information'!$Y$16*Tabell2[[#This Row],[Weight (kg)]]</f>
        <v>3.9E-2</v>
      </c>
      <c r="W1422" s="35">
        <f>'EPD information'!$Z$16*Tabell2[[#This Row],[Weight (kg)]]</f>
        <v>6.3250000000000006E-5</v>
      </c>
      <c r="X1422" s="35">
        <f>'EPD information'!$AA$16*Tabell2[[#This Row],[Weight (kg)]]</f>
        <v>-0.30249999999999999</v>
      </c>
      <c r="Y1422" s="18">
        <f>'EPD information'!$AB$16*Tabell2[[#This Row],[Weight (kg)]]</f>
        <v>0.84</v>
      </c>
      <c r="Z1422" s="18">
        <f>'EPD information'!$AC$16*Tabell2[[#This Row],[Weight (kg)]]</f>
        <v>1.4725E-2</v>
      </c>
      <c r="AA1422" s="18">
        <f>'EPD information'!$AD$16*Tabell2[[#This Row],[Weight (kg)]]</f>
        <v>1.8425E-3</v>
      </c>
      <c r="AB1422" s="18" t="s">
        <v>48</v>
      </c>
      <c r="AC1422" s="18">
        <f>'EPD information'!$AF$16*Tabell2[[#This Row],[Weight (kg)]]</f>
        <v>1.1624999999999999E-3</v>
      </c>
      <c r="AD1422" s="18">
        <f>'EPD information'!$AG$16*Tabell2[[#This Row],[Weight (kg)]]</f>
        <v>3.875E-2</v>
      </c>
      <c r="AE1422" s="18">
        <f>'EPD information'!$AH$16*Tabell2[[#This Row],[Weight (kg)]]</f>
        <v>6.2000000000000003E-5</v>
      </c>
      <c r="AF1422" s="21">
        <f>'EPD information'!$AI$16*Tabell2[[#This Row],[Weight (kg)]]</f>
        <v>-0.28749999999999998</v>
      </c>
    </row>
    <row r="1423" spans="1:32" x14ac:dyDescent="0.2">
      <c r="A1423" s="36" t="s">
        <v>243</v>
      </c>
      <c r="B1423" s="37" t="s">
        <v>241</v>
      </c>
      <c r="C1423" s="38">
        <v>252117</v>
      </c>
      <c r="D1423" s="39">
        <v>7319662521178</v>
      </c>
      <c r="E1423" s="37" t="s">
        <v>46</v>
      </c>
      <c r="F1423" s="40">
        <v>125</v>
      </c>
      <c r="G1423" s="37">
        <v>100</v>
      </c>
      <c r="H1423" s="41">
        <v>0.18</v>
      </c>
      <c r="I1423" s="35">
        <f>'EPD information'!$L$16*Tabell2[[#This Row],[Weight (kg)]]</f>
        <v>0.61380000000000001</v>
      </c>
      <c r="J1423" s="22">
        <f>'EPD information'!$M$16*Tabell2[[#This Row],[Weight (kg)]]</f>
        <v>1.0692E-2</v>
      </c>
      <c r="K1423" s="22">
        <f>'EPD information'!$N$16*Tabell2[[#This Row],[Weight (kg)]]</f>
        <v>1.2689999999999999E-3</v>
      </c>
      <c r="L1423" s="22">
        <f>'EPD information'!$O$16*Tabell2[[#This Row],[Weight (kg)]]</f>
        <v>0</v>
      </c>
      <c r="M1423" s="22">
        <f>'EPD information'!$P$16*Tabell2[[#This Row],[Weight (kg)]]</f>
        <v>8.4599999999999996E-4</v>
      </c>
      <c r="N1423" s="22">
        <f>'EPD information'!$Q$16*Tabell2[[#This Row],[Weight (kg)]]</f>
        <v>2.8079999999999997E-2</v>
      </c>
      <c r="O1423" s="22">
        <f>'EPD information'!$R$16*Tabell2[[#This Row],[Weight (kg)]]</f>
        <v>4.5540000000000001E-5</v>
      </c>
      <c r="P1423" s="22">
        <f>'EPD information'!$S$16*Tabell2[[#This Row],[Weight (kg)]]</f>
        <v>-0.21779999999999999</v>
      </c>
      <c r="Q1423" s="35">
        <f>'Product specific GWP'!$T$16*Tabell2[[#This Row],[Weight (kg)]]</f>
        <v>7.8659999999999997E-3</v>
      </c>
      <c r="R1423" s="35" t="s">
        <v>48</v>
      </c>
      <c r="S1423" s="35">
        <f>'EPD information'!$V$16*Tabell2[[#This Row],[Weight (kg)]]</f>
        <v>1.2689999999999999E-3</v>
      </c>
      <c r="T1423" s="35" t="str">
        <f>'EPD information'!$W$16</f>
        <v>ND</v>
      </c>
      <c r="U1423" s="35">
        <f>'EPD information'!$X$16*Tabell2[[#This Row],[Weight (kg)]]</f>
        <v>8.4599999999999996E-4</v>
      </c>
      <c r="V1423" s="35">
        <f>'EPD information'!$Y$16*Tabell2[[#This Row],[Weight (kg)]]</f>
        <v>2.8079999999999997E-2</v>
      </c>
      <c r="W1423" s="35">
        <f>'EPD information'!$Z$16*Tabell2[[#This Row],[Weight (kg)]]</f>
        <v>4.5540000000000001E-5</v>
      </c>
      <c r="X1423" s="35">
        <f>'EPD information'!$AA$16*Tabell2[[#This Row],[Weight (kg)]]</f>
        <v>-0.21779999999999999</v>
      </c>
      <c r="Y1423" s="18">
        <f>'EPD information'!$AB$16*Tabell2[[#This Row],[Weight (kg)]]</f>
        <v>0.6048</v>
      </c>
      <c r="Z1423" s="18">
        <f>'EPD information'!$AC$16*Tabell2[[#This Row],[Weight (kg)]]</f>
        <v>1.0602E-2</v>
      </c>
      <c r="AA1423" s="18">
        <f>'EPD information'!$AD$16*Tabell2[[#This Row],[Weight (kg)]]</f>
        <v>1.3265999999999998E-3</v>
      </c>
      <c r="AB1423" s="18" t="s">
        <v>48</v>
      </c>
      <c r="AC1423" s="18">
        <f>'EPD information'!$AF$16*Tabell2[[#This Row],[Weight (kg)]]</f>
        <v>8.3699999999999985E-4</v>
      </c>
      <c r="AD1423" s="18">
        <f>'EPD information'!$AG$16*Tabell2[[#This Row],[Weight (kg)]]</f>
        <v>2.7899999999999998E-2</v>
      </c>
      <c r="AE1423" s="18">
        <f>'EPD information'!$AH$16*Tabell2[[#This Row],[Weight (kg)]]</f>
        <v>4.464E-5</v>
      </c>
      <c r="AF1423" s="21">
        <f>'EPD information'!$AI$16*Tabell2[[#This Row],[Weight (kg)]]</f>
        <v>-0.20699999999999999</v>
      </c>
    </row>
    <row r="1424" spans="1:32" x14ac:dyDescent="0.2">
      <c r="A1424" s="36" t="s">
        <v>243</v>
      </c>
      <c r="B1424" s="37" t="s">
        <v>241</v>
      </c>
      <c r="C1424" s="38">
        <v>103711</v>
      </c>
      <c r="D1424" s="39">
        <v>7319661037113</v>
      </c>
      <c r="E1424" s="37" t="s">
        <v>46</v>
      </c>
      <c r="F1424" s="40">
        <v>125</v>
      </c>
      <c r="G1424" s="37">
        <v>125</v>
      </c>
      <c r="H1424" s="41">
        <v>0.25</v>
      </c>
      <c r="I1424" s="35">
        <f>'EPD information'!$L$16*Tabell2[[#This Row],[Weight (kg)]]</f>
        <v>0.85250000000000004</v>
      </c>
      <c r="J1424" s="22">
        <f>'EPD information'!$M$16*Tabell2[[#This Row],[Weight (kg)]]</f>
        <v>1.485E-2</v>
      </c>
      <c r="K1424" s="22">
        <f>'EPD information'!$N$16*Tabell2[[#This Row],[Weight (kg)]]</f>
        <v>1.7625E-3</v>
      </c>
      <c r="L1424" s="22">
        <f>'EPD information'!$O$16*Tabell2[[#This Row],[Weight (kg)]]</f>
        <v>0</v>
      </c>
      <c r="M1424" s="22">
        <f>'EPD information'!$P$16*Tabell2[[#This Row],[Weight (kg)]]</f>
        <v>1.175E-3</v>
      </c>
      <c r="N1424" s="22">
        <f>'EPD information'!$Q$16*Tabell2[[#This Row],[Weight (kg)]]</f>
        <v>3.9E-2</v>
      </c>
      <c r="O1424" s="22">
        <f>'EPD information'!$R$16*Tabell2[[#This Row],[Weight (kg)]]</f>
        <v>6.3250000000000006E-5</v>
      </c>
      <c r="P1424" s="22">
        <f>'EPD information'!$S$16*Tabell2[[#This Row],[Weight (kg)]]</f>
        <v>-0.30249999999999999</v>
      </c>
      <c r="Q1424" s="35">
        <f>'Product specific GWP'!$T$16*Tabell2[[#This Row],[Weight (kg)]]</f>
        <v>1.0925000000000001E-2</v>
      </c>
      <c r="R1424" s="35" t="s">
        <v>48</v>
      </c>
      <c r="S1424" s="35">
        <f>'EPD information'!$V$16*Tabell2[[#This Row],[Weight (kg)]]</f>
        <v>1.7625E-3</v>
      </c>
      <c r="T1424" s="35" t="str">
        <f>'EPD information'!$W$16</f>
        <v>ND</v>
      </c>
      <c r="U1424" s="35">
        <f>'EPD information'!$X$16*Tabell2[[#This Row],[Weight (kg)]]</f>
        <v>1.175E-3</v>
      </c>
      <c r="V1424" s="35">
        <f>'EPD information'!$Y$16*Tabell2[[#This Row],[Weight (kg)]]</f>
        <v>3.9E-2</v>
      </c>
      <c r="W1424" s="35">
        <f>'EPD information'!$Z$16*Tabell2[[#This Row],[Weight (kg)]]</f>
        <v>6.3250000000000006E-5</v>
      </c>
      <c r="X1424" s="35">
        <f>'EPD information'!$AA$16*Tabell2[[#This Row],[Weight (kg)]]</f>
        <v>-0.30249999999999999</v>
      </c>
      <c r="Y1424" s="18">
        <f>'EPD information'!$AB$16*Tabell2[[#This Row],[Weight (kg)]]</f>
        <v>0.84</v>
      </c>
      <c r="Z1424" s="18">
        <f>'EPD information'!$AC$16*Tabell2[[#This Row],[Weight (kg)]]</f>
        <v>1.4725E-2</v>
      </c>
      <c r="AA1424" s="18">
        <f>'EPD information'!$AD$16*Tabell2[[#This Row],[Weight (kg)]]</f>
        <v>1.8425E-3</v>
      </c>
      <c r="AB1424" s="18" t="s">
        <v>48</v>
      </c>
      <c r="AC1424" s="18">
        <f>'EPD information'!$AF$16*Tabell2[[#This Row],[Weight (kg)]]</f>
        <v>1.1624999999999999E-3</v>
      </c>
      <c r="AD1424" s="18">
        <f>'EPD information'!$AG$16*Tabell2[[#This Row],[Weight (kg)]]</f>
        <v>3.875E-2</v>
      </c>
      <c r="AE1424" s="18">
        <f>'EPD information'!$AH$16*Tabell2[[#This Row],[Weight (kg)]]</f>
        <v>6.2000000000000003E-5</v>
      </c>
      <c r="AF1424" s="21">
        <f>'EPD information'!$AI$16*Tabell2[[#This Row],[Weight (kg)]]</f>
        <v>-0.28749999999999998</v>
      </c>
    </row>
    <row r="1425" spans="1:32" x14ac:dyDescent="0.2">
      <c r="A1425" s="36" t="s">
        <v>243</v>
      </c>
      <c r="B1425" s="37" t="s">
        <v>241</v>
      </c>
      <c r="C1425" s="38">
        <v>252115</v>
      </c>
      <c r="D1425" s="39">
        <v>7319662521154</v>
      </c>
      <c r="E1425" s="37" t="s">
        <v>46</v>
      </c>
      <c r="F1425" s="40">
        <v>125</v>
      </c>
      <c r="G1425" s="37">
        <v>80</v>
      </c>
      <c r="H1425" s="41">
        <v>0.13</v>
      </c>
      <c r="I1425" s="35">
        <f>'EPD information'!$L$16*Tabell2[[#This Row],[Weight (kg)]]</f>
        <v>0.44330000000000003</v>
      </c>
      <c r="J1425" s="22">
        <f>'EPD information'!$M$16*Tabell2[[#This Row],[Weight (kg)]]</f>
        <v>7.7220000000000006E-3</v>
      </c>
      <c r="K1425" s="22">
        <f>'EPD information'!$N$16*Tabell2[[#This Row],[Weight (kg)]]</f>
        <v>9.165E-4</v>
      </c>
      <c r="L1425" s="22">
        <f>'EPD information'!$O$16*Tabell2[[#This Row],[Weight (kg)]]</f>
        <v>0</v>
      </c>
      <c r="M1425" s="22">
        <f>'EPD information'!$P$16*Tabell2[[#This Row],[Weight (kg)]]</f>
        <v>6.11E-4</v>
      </c>
      <c r="N1425" s="22">
        <f>'EPD information'!$Q$16*Tabell2[[#This Row],[Weight (kg)]]</f>
        <v>2.0279999999999999E-2</v>
      </c>
      <c r="O1425" s="22">
        <f>'EPD information'!$R$16*Tabell2[[#This Row],[Weight (kg)]]</f>
        <v>3.2890000000000005E-5</v>
      </c>
      <c r="P1425" s="22">
        <f>'EPD information'!$S$16*Tabell2[[#This Row],[Weight (kg)]]</f>
        <v>-0.1573</v>
      </c>
      <c r="Q1425" s="35">
        <f>'Product specific GWP'!$T$16*Tabell2[[#This Row],[Weight (kg)]]</f>
        <v>5.6810000000000003E-3</v>
      </c>
      <c r="R1425" s="35" t="s">
        <v>48</v>
      </c>
      <c r="S1425" s="35">
        <f>'EPD information'!$V$16*Tabell2[[#This Row],[Weight (kg)]]</f>
        <v>9.165E-4</v>
      </c>
      <c r="T1425" s="35" t="str">
        <f>'EPD information'!$W$16</f>
        <v>ND</v>
      </c>
      <c r="U1425" s="35">
        <f>'EPD information'!$X$16*Tabell2[[#This Row],[Weight (kg)]]</f>
        <v>6.11E-4</v>
      </c>
      <c r="V1425" s="35">
        <f>'EPD information'!$Y$16*Tabell2[[#This Row],[Weight (kg)]]</f>
        <v>2.0279999999999999E-2</v>
      </c>
      <c r="W1425" s="35">
        <f>'EPD information'!$Z$16*Tabell2[[#This Row],[Weight (kg)]]</f>
        <v>3.2890000000000005E-5</v>
      </c>
      <c r="X1425" s="35">
        <f>'EPD information'!$AA$16*Tabell2[[#This Row],[Weight (kg)]]</f>
        <v>-0.1573</v>
      </c>
      <c r="Y1425" s="18">
        <f>'EPD information'!$AB$16*Tabell2[[#This Row],[Weight (kg)]]</f>
        <v>0.43680000000000002</v>
      </c>
      <c r="Z1425" s="18">
        <f>'EPD information'!$AC$16*Tabell2[[#This Row],[Weight (kg)]]</f>
        <v>7.6570000000000006E-3</v>
      </c>
      <c r="AA1425" s="18">
        <f>'EPD information'!$AD$16*Tabell2[[#This Row],[Weight (kg)]]</f>
        <v>9.5810000000000003E-4</v>
      </c>
      <c r="AB1425" s="18" t="s">
        <v>48</v>
      </c>
      <c r="AC1425" s="18">
        <f>'EPD information'!$AF$16*Tabell2[[#This Row],[Weight (kg)]]</f>
        <v>6.045E-4</v>
      </c>
      <c r="AD1425" s="18">
        <f>'EPD information'!$AG$16*Tabell2[[#This Row],[Weight (kg)]]</f>
        <v>2.0150000000000001E-2</v>
      </c>
      <c r="AE1425" s="18">
        <f>'EPD information'!$AH$16*Tabell2[[#This Row],[Weight (kg)]]</f>
        <v>3.2240000000000003E-5</v>
      </c>
      <c r="AF1425" s="21">
        <f>'EPD information'!$AI$16*Tabell2[[#This Row],[Weight (kg)]]</f>
        <v>-0.14949999999999999</v>
      </c>
    </row>
    <row r="1426" spans="1:32" x14ac:dyDescent="0.2">
      <c r="A1426" s="36" t="s">
        <v>243</v>
      </c>
      <c r="B1426" s="37" t="s">
        <v>241</v>
      </c>
      <c r="C1426" s="38">
        <v>103709</v>
      </c>
      <c r="D1426" s="39">
        <v>7319661037090</v>
      </c>
      <c r="E1426" s="37" t="s">
        <v>46</v>
      </c>
      <c r="F1426" s="40">
        <v>125</v>
      </c>
      <c r="G1426" s="37">
        <v>100</v>
      </c>
      <c r="H1426" s="41">
        <v>0.18</v>
      </c>
      <c r="I1426" s="35">
        <f>'EPD information'!$L$16*Tabell2[[#This Row],[Weight (kg)]]</f>
        <v>0.61380000000000001</v>
      </c>
      <c r="J1426" s="22">
        <f>'EPD information'!$M$16*Tabell2[[#This Row],[Weight (kg)]]</f>
        <v>1.0692E-2</v>
      </c>
      <c r="K1426" s="22">
        <f>'EPD information'!$N$16*Tabell2[[#This Row],[Weight (kg)]]</f>
        <v>1.2689999999999999E-3</v>
      </c>
      <c r="L1426" s="22">
        <f>'EPD information'!$O$16*Tabell2[[#This Row],[Weight (kg)]]</f>
        <v>0</v>
      </c>
      <c r="M1426" s="22">
        <f>'EPD information'!$P$16*Tabell2[[#This Row],[Weight (kg)]]</f>
        <v>8.4599999999999996E-4</v>
      </c>
      <c r="N1426" s="22">
        <f>'EPD information'!$Q$16*Tabell2[[#This Row],[Weight (kg)]]</f>
        <v>2.8079999999999997E-2</v>
      </c>
      <c r="O1426" s="22">
        <f>'EPD information'!$R$16*Tabell2[[#This Row],[Weight (kg)]]</f>
        <v>4.5540000000000001E-5</v>
      </c>
      <c r="P1426" s="22">
        <f>'EPD information'!$S$16*Tabell2[[#This Row],[Weight (kg)]]</f>
        <v>-0.21779999999999999</v>
      </c>
      <c r="Q1426" s="35">
        <f>'Product specific GWP'!$T$16*Tabell2[[#This Row],[Weight (kg)]]</f>
        <v>7.8659999999999997E-3</v>
      </c>
      <c r="R1426" s="35" t="s">
        <v>48</v>
      </c>
      <c r="S1426" s="35">
        <f>'EPD information'!$V$16*Tabell2[[#This Row],[Weight (kg)]]</f>
        <v>1.2689999999999999E-3</v>
      </c>
      <c r="T1426" s="35" t="str">
        <f>'EPD information'!$W$16</f>
        <v>ND</v>
      </c>
      <c r="U1426" s="35">
        <f>'EPD information'!$X$16*Tabell2[[#This Row],[Weight (kg)]]</f>
        <v>8.4599999999999996E-4</v>
      </c>
      <c r="V1426" s="35">
        <f>'EPD information'!$Y$16*Tabell2[[#This Row],[Weight (kg)]]</f>
        <v>2.8079999999999997E-2</v>
      </c>
      <c r="W1426" s="35">
        <f>'EPD information'!$Z$16*Tabell2[[#This Row],[Weight (kg)]]</f>
        <v>4.5540000000000001E-5</v>
      </c>
      <c r="X1426" s="35">
        <f>'EPD information'!$AA$16*Tabell2[[#This Row],[Weight (kg)]]</f>
        <v>-0.21779999999999999</v>
      </c>
      <c r="Y1426" s="18">
        <f>'EPD information'!$AB$16*Tabell2[[#This Row],[Weight (kg)]]</f>
        <v>0.6048</v>
      </c>
      <c r="Z1426" s="18">
        <f>'EPD information'!$AC$16*Tabell2[[#This Row],[Weight (kg)]]</f>
        <v>1.0602E-2</v>
      </c>
      <c r="AA1426" s="18">
        <f>'EPD information'!$AD$16*Tabell2[[#This Row],[Weight (kg)]]</f>
        <v>1.3265999999999998E-3</v>
      </c>
      <c r="AB1426" s="18" t="s">
        <v>48</v>
      </c>
      <c r="AC1426" s="18">
        <f>'EPD information'!$AF$16*Tabell2[[#This Row],[Weight (kg)]]</f>
        <v>8.3699999999999985E-4</v>
      </c>
      <c r="AD1426" s="18">
        <f>'EPD information'!$AG$16*Tabell2[[#This Row],[Weight (kg)]]</f>
        <v>2.7899999999999998E-2</v>
      </c>
      <c r="AE1426" s="18">
        <f>'EPD information'!$AH$16*Tabell2[[#This Row],[Weight (kg)]]</f>
        <v>4.464E-5</v>
      </c>
      <c r="AF1426" s="21">
        <f>'EPD information'!$AI$16*Tabell2[[#This Row],[Weight (kg)]]</f>
        <v>-0.20699999999999999</v>
      </c>
    </row>
    <row r="1427" spans="1:32" x14ac:dyDescent="0.2">
      <c r="A1427" s="36" t="s">
        <v>243</v>
      </c>
      <c r="B1427" s="37" t="s">
        <v>241</v>
      </c>
      <c r="C1427" s="38">
        <v>277308</v>
      </c>
      <c r="D1427" s="39">
        <v>7319662773089</v>
      </c>
      <c r="E1427" s="37" t="s">
        <v>46</v>
      </c>
      <c r="F1427" s="40">
        <v>125</v>
      </c>
      <c r="G1427" s="37">
        <v>63</v>
      </c>
      <c r="H1427" s="41">
        <v>0.08</v>
      </c>
      <c r="I1427" s="35">
        <f>'EPD information'!$L$16*Tabell2[[#This Row],[Weight (kg)]]</f>
        <v>0.27280000000000004</v>
      </c>
      <c r="J1427" s="22">
        <f>'EPD information'!$M$16*Tabell2[[#This Row],[Weight (kg)]]</f>
        <v>4.7520000000000001E-3</v>
      </c>
      <c r="K1427" s="22">
        <f>'EPD information'!$N$16*Tabell2[[#This Row],[Weight (kg)]]</f>
        <v>5.6400000000000005E-4</v>
      </c>
      <c r="L1427" s="22">
        <f>'EPD information'!$O$16*Tabell2[[#This Row],[Weight (kg)]]</f>
        <v>0</v>
      </c>
      <c r="M1427" s="22">
        <f>'EPD information'!$P$16*Tabell2[[#This Row],[Weight (kg)]]</f>
        <v>3.7600000000000003E-4</v>
      </c>
      <c r="N1427" s="22">
        <f>'EPD information'!$Q$16*Tabell2[[#This Row],[Weight (kg)]]</f>
        <v>1.248E-2</v>
      </c>
      <c r="O1427" s="22">
        <f>'EPD information'!$R$16*Tabell2[[#This Row],[Weight (kg)]]</f>
        <v>2.0240000000000003E-5</v>
      </c>
      <c r="P1427" s="22">
        <f>'EPD information'!$S$16*Tabell2[[#This Row],[Weight (kg)]]</f>
        <v>-9.6799999999999997E-2</v>
      </c>
      <c r="Q1427" s="35">
        <f>'Product specific GWP'!$T$16*Tabell2[[#This Row],[Weight (kg)]]</f>
        <v>3.4960000000000004E-3</v>
      </c>
      <c r="R1427" s="35" t="s">
        <v>48</v>
      </c>
      <c r="S1427" s="35">
        <f>'EPD information'!$V$16*Tabell2[[#This Row],[Weight (kg)]]</f>
        <v>5.6400000000000005E-4</v>
      </c>
      <c r="T1427" s="35" t="str">
        <f>'EPD information'!$W$16</f>
        <v>ND</v>
      </c>
      <c r="U1427" s="35">
        <f>'EPD information'!$X$16*Tabell2[[#This Row],[Weight (kg)]]</f>
        <v>3.7600000000000003E-4</v>
      </c>
      <c r="V1427" s="35">
        <f>'EPD information'!$Y$16*Tabell2[[#This Row],[Weight (kg)]]</f>
        <v>1.248E-2</v>
      </c>
      <c r="W1427" s="35">
        <f>'EPD information'!$Z$16*Tabell2[[#This Row],[Weight (kg)]]</f>
        <v>2.0240000000000003E-5</v>
      </c>
      <c r="X1427" s="35">
        <f>'EPD information'!$AA$16*Tabell2[[#This Row],[Weight (kg)]]</f>
        <v>-9.6799999999999997E-2</v>
      </c>
      <c r="Y1427" s="18">
        <f>'EPD information'!$AB$16*Tabell2[[#This Row],[Weight (kg)]]</f>
        <v>0.26879999999999998</v>
      </c>
      <c r="Z1427" s="18">
        <f>'EPD information'!$AC$16*Tabell2[[#This Row],[Weight (kg)]]</f>
        <v>4.712E-3</v>
      </c>
      <c r="AA1427" s="18">
        <f>'EPD information'!$AD$16*Tabell2[[#This Row],[Weight (kg)]]</f>
        <v>5.8960000000000002E-4</v>
      </c>
      <c r="AB1427" s="18" t="s">
        <v>48</v>
      </c>
      <c r="AC1427" s="18">
        <f>'EPD information'!$AF$16*Tabell2[[#This Row],[Weight (kg)]]</f>
        <v>3.7199999999999999E-4</v>
      </c>
      <c r="AD1427" s="18">
        <f>'EPD information'!$AG$16*Tabell2[[#This Row],[Weight (kg)]]</f>
        <v>1.24E-2</v>
      </c>
      <c r="AE1427" s="18">
        <f>'EPD information'!$AH$16*Tabell2[[#This Row],[Weight (kg)]]</f>
        <v>1.984E-5</v>
      </c>
      <c r="AF1427" s="21">
        <f>'EPD information'!$AI$16*Tabell2[[#This Row],[Weight (kg)]]</f>
        <v>-9.1999999999999998E-2</v>
      </c>
    </row>
    <row r="1428" spans="1:32" x14ac:dyDescent="0.2">
      <c r="A1428" s="36" t="s">
        <v>243</v>
      </c>
      <c r="B1428" s="37" t="s">
        <v>241</v>
      </c>
      <c r="C1428" s="38">
        <v>252114</v>
      </c>
      <c r="D1428" s="39">
        <v>7319662521147</v>
      </c>
      <c r="E1428" s="37" t="s">
        <v>46</v>
      </c>
      <c r="F1428" s="40">
        <v>125</v>
      </c>
      <c r="G1428" s="37">
        <v>75</v>
      </c>
      <c r="H1428" s="41">
        <v>0.1</v>
      </c>
      <c r="I1428" s="35">
        <f>'EPD information'!$L$16*Tabell2[[#This Row],[Weight (kg)]]</f>
        <v>0.34100000000000003</v>
      </c>
      <c r="J1428" s="22">
        <f>'EPD information'!$M$16*Tabell2[[#This Row],[Weight (kg)]]</f>
        <v>5.9400000000000008E-3</v>
      </c>
      <c r="K1428" s="22">
        <f>'EPD information'!$N$16*Tabell2[[#This Row],[Weight (kg)]]</f>
        <v>7.0500000000000001E-4</v>
      </c>
      <c r="L1428" s="22">
        <f>'EPD information'!$O$16*Tabell2[[#This Row],[Weight (kg)]]</f>
        <v>0</v>
      </c>
      <c r="M1428" s="22">
        <f>'EPD information'!$P$16*Tabell2[[#This Row],[Weight (kg)]]</f>
        <v>4.7000000000000004E-4</v>
      </c>
      <c r="N1428" s="22">
        <f>'EPD information'!$Q$16*Tabell2[[#This Row],[Weight (kg)]]</f>
        <v>1.5600000000000001E-2</v>
      </c>
      <c r="O1428" s="22">
        <f>'EPD information'!$R$16*Tabell2[[#This Row],[Weight (kg)]]</f>
        <v>2.5300000000000005E-5</v>
      </c>
      <c r="P1428" s="22">
        <f>'EPD information'!$S$16*Tabell2[[#This Row],[Weight (kg)]]</f>
        <v>-0.121</v>
      </c>
      <c r="Q1428" s="35">
        <f>'Product specific GWP'!$T$16*Tabell2[[#This Row],[Weight (kg)]]</f>
        <v>4.3700000000000006E-3</v>
      </c>
      <c r="R1428" s="35" t="s">
        <v>48</v>
      </c>
      <c r="S1428" s="35">
        <f>'EPD information'!$V$16*Tabell2[[#This Row],[Weight (kg)]]</f>
        <v>7.0500000000000001E-4</v>
      </c>
      <c r="T1428" s="35" t="str">
        <f>'EPD information'!$W$16</f>
        <v>ND</v>
      </c>
      <c r="U1428" s="35">
        <f>'EPD information'!$X$16*Tabell2[[#This Row],[Weight (kg)]]</f>
        <v>4.7000000000000004E-4</v>
      </c>
      <c r="V1428" s="35">
        <f>'EPD information'!$Y$16*Tabell2[[#This Row],[Weight (kg)]]</f>
        <v>1.5600000000000001E-2</v>
      </c>
      <c r="W1428" s="35">
        <f>'EPD information'!$Z$16*Tabell2[[#This Row],[Weight (kg)]]</f>
        <v>2.5300000000000005E-5</v>
      </c>
      <c r="X1428" s="35">
        <f>'EPD information'!$AA$16*Tabell2[[#This Row],[Weight (kg)]]</f>
        <v>-0.121</v>
      </c>
      <c r="Y1428" s="18">
        <f>'EPD information'!$AB$16*Tabell2[[#This Row],[Weight (kg)]]</f>
        <v>0.33600000000000002</v>
      </c>
      <c r="Z1428" s="18">
        <f>'EPD information'!$AC$16*Tabell2[[#This Row],[Weight (kg)]]</f>
        <v>5.8900000000000003E-3</v>
      </c>
      <c r="AA1428" s="18">
        <f>'EPD information'!$AD$16*Tabell2[[#This Row],[Weight (kg)]]</f>
        <v>7.3700000000000002E-4</v>
      </c>
      <c r="AB1428" s="18" t="s">
        <v>48</v>
      </c>
      <c r="AC1428" s="18">
        <f>'EPD information'!$AF$16*Tabell2[[#This Row],[Weight (kg)]]</f>
        <v>4.6499999999999997E-4</v>
      </c>
      <c r="AD1428" s="18">
        <f>'EPD information'!$AG$16*Tabell2[[#This Row],[Weight (kg)]]</f>
        <v>1.55E-2</v>
      </c>
      <c r="AE1428" s="18">
        <f>'EPD information'!$AH$16*Tabell2[[#This Row],[Weight (kg)]]</f>
        <v>2.4800000000000003E-5</v>
      </c>
      <c r="AF1428" s="21">
        <f>'EPD information'!$AI$16*Tabell2[[#This Row],[Weight (kg)]]</f>
        <v>-0.11499999999999999</v>
      </c>
    </row>
    <row r="1429" spans="1:32" x14ac:dyDescent="0.2">
      <c r="A1429" s="36" t="s">
        <v>243</v>
      </c>
      <c r="B1429" s="37" t="s">
        <v>241</v>
      </c>
      <c r="C1429" s="38">
        <v>252122</v>
      </c>
      <c r="D1429" s="39">
        <v>7319662521222</v>
      </c>
      <c r="E1429" s="37" t="s">
        <v>46</v>
      </c>
      <c r="F1429" s="40">
        <v>140</v>
      </c>
      <c r="G1429" s="37">
        <v>140</v>
      </c>
      <c r="H1429" s="41">
        <v>0.25</v>
      </c>
      <c r="I1429" s="35">
        <f>'EPD information'!$L$16*Tabell2[[#This Row],[Weight (kg)]]</f>
        <v>0.85250000000000004</v>
      </c>
      <c r="J1429" s="22">
        <f>'EPD information'!$M$16*Tabell2[[#This Row],[Weight (kg)]]</f>
        <v>1.485E-2</v>
      </c>
      <c r="K1429" s="22">
        <f>'EPD information'!$N$16*Tabell2[[#This Row],[Weight (kg)]]</f>
        <v>1.7625E-3</v>
      </c>
      <c r="L1429" s="22">
        <f>'EPD information'!$O$16*Tabell2[[#This Row],[Weight (kg)]]</f>
        <v>0</v>
      </c>
      <c r="M1429" s="22">
        <f>'EPD information'!$P$16*Tabell2[[#This Row],[Weight (kg)]]</f>
        <v>1.175E-3</v>
      </c>
      <c r="N1429" s="22">
        <f>'EPD information'!$Q$16*Tabell2[[#This Row],[Weight (kg)]]</f>
        <v>3.9E-2</v>
      </c>
      <c r="O1429" s="22">
        <f>'EPD information'!$R$16*Tabell2[[#This Row],[Weight (kg)]]</f>
        <v>6.3250000000000006E-5</v>
      </c>
      <c r="P1429" s="22">
        <f>'EPD information'!$S$16*Tabell2[[#This Row],[Weight (kg)]]</f>
        <v>-0.30249999999999999</v>
      </c>
      <c r="Q1429" s="35">
        <f>'Product specific GWP'!$T$16*Tabell2[[#This Row],[Weight (kg)]]</f>
        <v>1.0925000000000001E-2</v>
      </c>
      <c r="R1429" s="35" t="s">
        <v>48</v>
      </c>
      <c r="S1429" s="35">
        <f>'EPD information'!$V$16*Tabell2[[#This Row],[Weight (kg)]]</f>
        <v>1.7625E-3</v>
      </c>
      <c r="T1429" s="35" t="str">
        <f>'EPD information'!$W$16</f>
        <v>ND</v>
      </c>
      <c r="U1429" s="35">
        <f>'EPD information'!$X$16*Tabell2[[#This Row],[Weight (kg)]]</f>
        <v>1.175E-3</v>
      </c>
      <c r="V1429" s="35">
        <f>'EPD information'!$Y$16*Tabell2[[#This Row],[Weight (kg)]]</f>
        <v>3.9E-2</v>
      </c>
      <c r="W1429" s="35">
        <f>'EPD information'!$Z$16*Tabell2[[#This Row],[Weight (kg)]]</f>
        <v>6.3250000000000006E-5</v>
      </c>
      <c r="X1429" s="35">
        <f>'EPD information'!$AA$16*Tabell2[[#This Row],[Weight (kg)]]</f>
        <v>-0.30249999999999999</v>
      </c>
      <c r="Y1429" s="18">
        <f>'EPD information'!$AB$16*Tabell2[[#This Row],[Weight (kg)]]</f>
        <v>0.84</v>
      </c>
      <c r="Z1429" s="18">
        <f>'EPD information'!$AC$16*Tabell2[[#This Row],[Weight (kg)]]</f>
        <v>1.4725E-2</v>
      </c>
      <c r="AA1429" s="18">
        <f>'EPD information'!$AD$16*Tabell2[[#This Row],[Weight (kg)]]</f>
        <v>1.8425E-3</v>
      </c>
      <c r="AB1429" s="18" t="s">
        <v>48</v>
      </c>
      <c r="AC1429" s="18">
        <f>'EPD information'!$AF$16*Tabell2[[#This Row],[Weight (kg)]]</f>
        <v>1.1624999999999999E-3</v>
      </c>
      <c r="AD1429" s="18">
        <f>'EPD information'!$AG$16*Tabell2[[#This Row],[Weight (kg)]]</f>
        <v>3.875E-2</v>
      </c>
      <c r="AE1429" s="18">
        <f>'EPD information'!$AH$16*Tabell2[[#This Row],[Weight (kg)]]</f>
        <v>6.2000000000000003E-5</v>
      </c>
      <c r="AF1429" s="21">
        <f>'EPD information'!$AI$16*Tabell2[[#This Row],[Weight (kg)]]</f>
        <v>-0.28749999999999998</v>
      </c>
    </row>
    <row r="1430" spans="1:32" ht="28.5" x14ac:dyDescent="0.2">
      <c r="A1430" s="36" t="s">
        <v>243</v>
      </c>
      <c r="B1430" s="37" t="s">
        <v>242</v>
      </c>
      <c r="C1430" s="38">
        <v>252121</v>
      </c>
      <c r="D1430" s="39">
        <v>7319662521215</v>
      </c>
      <c r="E1430" s="37" t="s">
        <v>46</v>
      </c>
      <c r="F1430" s="40">
        <v>140</v>
      </c>
      <c r="G1430" s="37">
        <v>125</v>
      </c>
      <c r="H1430" s="41">
        <v>0.22</v>
      </c>
      <c r="I1430" s="35">
        <f>'EPD information'!$L$16*Tabell2[[#This Row],[Weight (kg)]]</f>
        <v>0.75020000000000009</v>
      </c>
      <c r="J1430" s="22">
        <f>'EPD information'!$M$16*Tabell2[[#This Row],[Weight (kg)]]</f>
        <v>1.3068E-2</v>
      </c>
      <c r="K1430" s="22">
        <f>'EPD information'!$N$16*Tabell2[[#This Row],[Weight (kg)]]</f>
        <v>1.5510000000000001E-3</v>
      </c>
      <c r="L1430" s="22">
        <f>'EPD information'!$O$16*Tabell2[[#This Row],[Weight (kg)]]</f>
        <v>0</v>
      </c>
      <c r="M1430" s="22">
        <f>'EPD information'!$P$16*Tabell2[[#This Row],[Weight (kg)]]</f>
        <v>1.034E-3</v>
      </c>
      <c r="N1430" s="22">
        <f>'EPD information'!$Q$16*Tabell2[[#This Row],[Weight (kg)]]</f>
        <v>3.4320000000000003E-2</v>
      </c>
      <c r="O1430" s="22">
        <f>'EPD information'!$R$16*Tabell2[[#This Row],[Weight (kg)]]</f>
        <v>5.5660000000000006E-5</v>
      </c>
      <c r="P1430" s="22">
        <f>'EPD information'!$S$16*Tabell2[[#This Row],[Weight (kg)]]</f>
        <v>-0.26619999999999999</v>
      </c>
      <c r="Q1430" s="35">
        <f>'Product specific GWP'!$T$16*Tabell2[[#This Row],[Weight (kg)]]</f>
        <v>9.614000000000001E-3</v>
      </c>
      <c r="R1430" s="35" t="s">
        <v>48</v>
      </c>
      <c r="S1430" s="35">
        <f>'EPD information'!$V$16*Tabell2[[#This Row],[Weight (kg)]]</f>
        <v>1.5510000000000001E-3</v>
      </c>
      <c r="T1430" s="35" t="str">
        <f>'EPD information'!$W$16</f>
        <v>ND</v>
      </c>
      <c r="U1430" s="35">
        <f>'EPD information'!$X$16*Tabell2[[#This Row],[Weight (kg)]]</f>
        <v>1.034E-3</v>
      </c>
      <c r="V1430" s="35">
        <f>'EPD information'!$Y$16*Tabell2[[#This Row],[Weight (kg)]]</f>
        <v>3.4320000000000003E-2</v>
      </c>
      <c r="W1430" s="35">
        <f>'EPD information'!$Z$16*Tabell2[[#This Row],[Weight (kg)]]</f>
        <v>5.5660000000000006E-5</v>
      </c>
      <c r="X1430" s="35">
        <f>'EPD information'!$AA$16*Tabell2[[#This Row],[Weight (kg)]]</f>
        <v>-0.26619999999999999</v>
      </c>
      <c r="Y1430" s="18">
        <f>'EPD information'!$AB$16*Tabell2[[#This Row],[Weight (kg)]]</f>
        <v>0.73919999999999997</v>
      </c>
      <c r="Z1430" s="18">
        <f>'EPD information'!$AC$16*Tabell2[[#This Row],[Weight (kg)]]</f>
        <v>1.2958000000000001E-2</v>
      </c>
      <c r="AA1430" s="18">
        <f>'EPD information'!$AD$16*Tabell2[[#This Row],[Weight (kg)]]</f>
        <v>1.6214000000000001E-3</v>
      </c>
      <c r="AB1430" s="18" t="s">
        <v>48</v>
      </c>
      <c r="AC1430" s="18">
        <f>'EPD information'!$AF$16*Tabell2[[#This Row],[Weight (kg)]]</f>
        <v>1.0229999999999998E-3</v>
      </c>
      <c r="AD1430" s="18">
        <f>'EPD information'!$AG$16*Tabell2[[#This Row],[Weight (kg)]]</f>
        <v>3.4099999999999998E-2</v>
      </c>
      <c r="AE1430" s="18">
        <f>'EPD information'!$AH$16*Tabell2[[#This Row],[Weight (kg)]]</f>
        <v>5.4559999999999999E-5</v>
      </c>
      <c r="AF1430" s="21">
        <f>'EPD information'!$AI$16*Tabell2[[#This Row],[Weight (kg)]]</f>
        <v>-0.253</v>
      </c>
    </row>
    <row r="1431" spans="1:32" x14ac:dyDescent="0.2">
      <c r="A1431" s="36" t="s">
        <v>243</v>
      </c>
      <c r="B1431" s="37" t="s">
        <v>241</v>
      </c>
      <c r="C1431" s="38">
        <v>252138</v>
      </c>
      <c r="D1431" s="39">
        <v>7319662521383</v>
      </c>
      <c r="E1431" s="37" t="s">
        <v>46</v>
      </c>
      <c r="F1431" s="40">
        <v>150</v>
      </c>
      <c r="G1431" s="37">
        <v>150</v>
      </c>
      <c r="H1431" s="41">
        <v>0.25</v>
      </c>
      <c r="I1431" s="35">
        <f>'EPD information'!$L$16*Tabell2[[#This Row],[Weight (kg)]]</f>
        <v>0.85250000000000004</v>
      </c>
      <c r="J1431" s="22">
        <f>'EPD information'!$M$16*Tabell2[[#This Row],[Weight (kg)]]</f>
        <v>1.485E-2</v>
      </c>
      <c r="K1431" s="22">
        <f>'EPD information'!$N$16*Tabell2[[#This Row],[Weight (kg)]]</f>
        <v>1.7625E-3</v>
      </c>
      <c r="L1431" s="22">
        <f>'EPD information'!$O$16*Tabell2[[#This Row],[Weight (kg)]]</f>
        <v>0</v>
      </c>
      <c r="M1431" s="22">
        <f>'EPD information'!$P$16*Tabell2[[#This Row],[Weight (kg)]]</f>
        <v>1.175E-3</v>
      </c>
      <c r="N1431" s="22">
        <f>'EPD information'!$Q$16*Tabell2[[#This Row],[Weight (kg)]]</f>
        <v>3.9E-2</v>
      </c>
      <c r="O1431" s="22">
        <f>'EPD information'!$R$16*Tabell2[[#This Row],[Weight (kg)]]</f>
        <v>6.3250000000000006E-5</v>
      </c>
      <c r="P1431" s="22">
        <f>'EPD information'!$S$16*Tabell2[[#This Row],[Weight (kg)]]</f>
        <v>-0.30249999999999999</v>
      </c>
      <c r="Q1431" s="35">
        <f>'Product specific GWP'!$T$16*Tabell2[[#This Row],[Weight (kg)]]</f>
        <v>1.0925000000000001E-2</v>
      </c>
      <c r="R1431" s="35" t="s">
        <v>48</v>
      </c>
      <c r="S1431" s="35">
        <f>'EPD information'!$V$16*Tabell2[[#This Row],[Weight (kg)]]</f>
        <v>1.7625E-3</v>
      </c>
      <c r="T1431" s="35" t="str">
        <f>'EPD information'!$W$16</f>
        <v>ND</v>
      </c>
      <c r="U1431" s="35">
        <f>'EPD information'!$X$16*Tabell2[[#This Row],[Weight (kg)]]</f>
        <v>1.175E-3</v>
      </c>
      <c r="V1431" s="35">
        <f>'EPD information'!$Y$16*Tabell2[[#This Row],[Weight (kg)]]</f>
        <v>3.9E-2</v>
      </c>
      <c r="W1431" s="35">
        <f>'EPD information'!$Z$16*Tabell2[[#This Row],[Weight (kg)]]</f>
        <v>6.3250000000000006E-5</v>
      </c>
      <c r="X1431" s="35">
        <f>'EPD information'!$AA$16*Tabell2[[#This Row],[Weight (kg)]]</f>
        <v>-0.30249999999999999</v>
      </c>
      <c r="Y1431" s="18">
        <f>'EPD information'!$AB$16*Tabell2[[#This Row],[Weight (kg)]]</f>
        <v>0.84</v>
      </c>
      <c r="Z1431" s="18">
        <f>'EPD information'!$AC$16*Tabell2[[#This Row],[Weight (kg)]]</f>
        <v>1.4725E-2</v>
      </c>
      <c r="AA1431" s="18">
        <f>'EPD information'!$AD$16*Tabell2[[#This Row],[Weight (kg)]]</f>
        <v>1.8425E-3</v>
      </c>
      <c r="AB1431" s="18" t="s">
        <v>48</v>
      </c>
      <c r="AC1431" s="18">
        <f>'EPD information'!$AF$16*Tabell2[[#This Row],[Weight (kg)]]</f>
        <v>1.1624999999999999E-3</v>
      </c>
      <c r="AD1431" s="18">
        <f>'EPD information'!$AG$16*Tabell2[[#This Row],[Weight (kg)]]</f>
        <v>3.875E-2</v>
      </c>
      <c r="AE1431" s="18">
        <f>'EPD information'!$AH$16*Tabell2[[#This Row],[Weight (kg)]]</f>
        <v>6.2000000000000003E-5</v>
      </c>
      <c r="AF1431" s="21">
        <f>'EPD information'!$AI$16*Tabell2[[#This Row],[Weight (kg)]]</f>
        <v>-0.28749999999999998</v>
      </c>
    </row>
    <row r="1432" spans="1:32" x14ac:dyDescent="0.2">
      <c r="A1432" s="36" t="s">
        <v>243</v>
      </c>
      <c r="B1432" s="37" t="s">
        <v>241</v>
      </c>
      <c r="C1432" s="38">
        <v>252146</v>
      </c>
      <c r="D1432" s="39">
        <v>7319662521468</v>
      </c>
      <c r="E1432" s="37" t="s">
        <v>46</v>
      </c>
      <c r="F1432" s="40">
        <v>160</v>
      </c>
      <c r="G1432" s="37">
        <v>125</v>
      </c>
      <c r="H1432" s="41">
        <v>0.18</v>
      </c>
      <c r="I1432" s="35">
        <f>'EPD information'!$L$16*Tabell2[[#This Row],[Weight (kg)]]</f>
        <v>0.61380000000000001</v>
      </c>
      <c r="J1432" s="22">
        <f>'EPD information'!$M$16*Tabell2[[#This Row],[Weight (kg)]]</f>
        <v>1.0692E-2</v>
      </c>
      <c r="K1432" s="22">
        <f>'EPD information'!$N$16*Tabell2[[#This Row],[Weight (kg)]]</f>
        <v>1.2689999999999999E-3</v>
      </c>
      <c r="L1432" s="22">
        <f>'EPD information'!$O$16*Tabell2[[#This Row],[Weight (kg)]]</f>
        <v>0</v>
      </c>
      <c r="M1432" s="22">
        <f>'EPD information'!$P$16*Tabell2[[#This Row],[Weight (kg)]]</f>
        <v>8.4599999999999996E-4</v>
      </c>
      <c r="N1432" s="22">
        <f>'EPD information'!$Q$16*Tabell2[[#This Row],[Weight (kg)]]</f>
        <v>2.8079999999999997E-2</v>
      </c>
      <c r="O1432" s="22">
        <f>'EPD information'!$R$16*Tabell2[[#This Row],[Weight (kg)]]</f>
        <v>4.5540000000000001E-5</v>
      </c>
      <c r="P1432" s="22">
        <f>'EPD information'!$S$16*Tabell2[[#This Row],[Weight (kg)]]</f>
        <v>-0.21779999999999999</v>
      </c>
      <c r="Q1432" s="35">
        <f>'Product specific GWP'!$T$16*Tabell2[[#This Row],[Weight (kg)]]</f>
        <v>7.8659999999999997E-3</v>
      </c>
      <c r="R1432" s="35" t="s">
        <v>48</v>
      </c>
      <c r="S1432" s="35">
        <f>'EPD information'!$V$16*Tabell2[[#This Row],[Weight (kg)]]</f>
        <v>1.2689999999999999E-3</v>
      </c>
      <c r="T1432" s="35" t="str">
        <f>'EPD information'!$W$16</f>
        <v>ND</v>
      </c>
      <c r="U1432" s="35">
        <f>'EPD information'!$X$16*Tabell2[[#This Row],[Weight (kg)]]</f>
        <v>8.4599999999999996E-4</v>
      </c>
      <c r="V1432" s="35">
        <f>'EPD information'!$Y$16*Tabell2[[#This Row],[Weight (kg)]]</f>
        <v>2.8079999999999997E-2</v>
      </c>
      <c r="W1432" s="35">
        <f>'EPD information'!$Z$16*Tabell2[[#This Row],[Weight (kg)]]</f>
        <v>4.5540000000000001E-5</v>
      </c>
      <c r="X1432" s="35">
        <f>'EPD information'!$AA$16*Tabell2[[#This Row],[Weight (kg)]]</f>
        <v>-0.21779999999999999</v>
      </c>
      <c r="Y1432" s="18">
        <f>'EPD information'!$AB$16*Tabell2[[#This Row],[Weight (kg)]]</f>
        <v>0.6048</v>
      </c>
      <c r="Z1432" s="18">
        <f>'EPD information'!$AC$16*Tabell2[[#This Row],[Weight (kg)]]</f>
        <v>1.0602E-2</v>
      </c>
      <c r="AA1432" s="18">
        <f>'EPD information'!$AD$16*Tabell2[[#This Row],[Weight (kg)]]</f>
        <v>1.3265999999999998E-3</v>
      </c>
      <c r="AB1432" s="18" t="s">
        <v>48</v>
      </c>
      <c r="AC1432" s="18">
        <f>'EPD information'!$AF$16*Tabell2[[#This Row],[Weight (kg)]]</f>
        <v>8.3699999999999985E-4</v>
      </c>
      <c r="AD1432" s="18">
        <f>'EPD information'!$AG$16*Tabell2[[#This Row],[Weight (kg)]]</f>
        <v>2.7899999999999998E-2</v>
      </c>
      <c r="AE1432" s="18">
        <f>'EPD information'!$AH$16*Tabell2[[#This Row],[Weight (kg)]]</f>
        <v>4.464E-5</v>
      </c>
      <c r="AF1432" s="21">
        <f>'EPD information'!$AI$16*Tabell2[[#This Row],[Weight (kg)]]</f>
        <v>-0.20699999999999999</v>
      </c>
    </row>
    <row r="1433" spans="1:32" x14ac:dyDescent="0.2">
      <c r="A1433" s="36" t="s">
        <v>243</v>
      </c>
      <c r="B1433" s="37" t="s">
        <v>241</v>
      </c>
      <c r="C1433" s="38">
        <v>252144</v>
      </c>
      <c r="D1433" s="39">
        <v>7319662521444</v>
      </c>
      <c r="E1433" s="37" t="s">
        <v>46</v>
      </c>
      <c r="F1433" s="40">
        <v>160</v>
      </c>
      <c r="G1433" s="37">
        <v>100</v>
      </c>
      <c r="H1433" s="41">
        <v>0.18</v>
      </c>
      <c r="I1433" s="35">
        <f>'EPD information'!$L$16*Tabell2[[#This Row],[Weight (kg)]]</f>
        <v>0.61380000000000001</v>
      </c>
      <c r="J1433" s="22">
        <f>'EPD information'!$M$16*Tabell2[[#This Row],[Weight (kg)]]</f>
        <v>1.0692E-2</v>
      </c>
      <c r="K1433" s="22">
        <f>'EPD information'!$N$16*Tabell2[[#This Row],[Weight (kg)]]</f>
        <v>1.2689999999999999E-3</v>
      </c>
      <c r="L1433" s="22">
        <f>'EPD information'!$O$16*Tabell2[[#This Row],[Weight (kg)]]</f>
        <v>0</v>
      </c>
      <c r="M1433" s="22">
        <f>'EPD information'!$P$16*Tabell2[[#This Row],[Weight (kg)]]</f>
        <v>8.4599999999999996E-4</v>
      </c>
      <c r="N1433" s="22">
        <f>'EPD information'!$Q$16*Tabell2[[#This Row],[Weight (kg)]]</f>
        <v>2.8079999999999997E-2</v>
      </c>
      <c r="O1433" s="22">
        <f>'EPD information'!$R$16*Tabell2[[#This Row],[Weight (kg)]]</f>
        <v>4.5540000000000001E-5</v>
      </c>
      <c r="P1433" s="22">
        <f>'EPD information'!$S$16*Tabell2[[#This Row],[Weight (kg)]]</f>
        <v>-0.21779999999999999</v>
      </c>
      <c r="Q1433" s="35">
        <f>'Product specific GWP'!$T$16*Tabell2[[#This Row],[Weight (kg)]]</f>
        <v>7.8659999999999997E-3</v>
      </c>
      <c r="R1433" s="35" t="s">
        <v>48</v>
      </c>
      <c r="S1433" s="35">
        <f>'EPD information'!$V$16*Tabell2[[#This Row],[Weight (kg)]]</f>
        <v>1.2689999999999999E-3</v>
      </c>
      <c r="T1433" s="35" t="str">
        <f>'EPD information'!$W$16</f>
        <v>ND</v>
      </c>
      <c r="U1433" s="35">
        <f>'EPD information'!$X$16*Tabell2[[#This Row],[Weight (kg)]]</f>
        <v>8.4599999999999996E-4</v>
      </c>
      <c r="V1433" s="35">
        <f>'EPD information'!$Y$16*Tabell2[[#This Row],[Weight (kg)]]</f>
        <v>2.8079999999999997E-2</v>
      </c>
      <c r="W1433" s="35">
        <f>'EPD information'!$Z$16*Tabell2[[#This Row],[Weight (kg)]]</f>
        <v>4.5540000000000001E-5</v>
      </c>
      <c r="X1433" s="35">
        <f>'EPD information'!$AA$16*Tabell2[[#This Row],[Weight (kg)]]</f>
        <v>-0.21779999999999999</v>
      </c>
      <c r="Y1433" s="18">
        <f>'EPD information'!$AB$16*Tabell2[[#This Row],[Weight (kg)]]</f>
        <v>0.6048</v>
      </c>
      <c r="Z1433" s="18">
        <f>'EPD information'!$AC$16*Tabell2[[#This Row],[Weight (kg)]]</f>
        <v>1.0602E-2</v>
      </c>
      <c r="AA1433" s="18">
        <f>'EPD information'!$AD$16*Tabell2[[#This Row],[Weight (kg)]]</f>
        <v>1.3265999999999998E-3</v>
      </c>
      <c r="AB1433" s="18" t="s">
        <v>48</v>
      </c>
      <c r="AC1433" s="18">
        <f>'EPD information'!$AF$16*Tabell2[[#This Row],[Weight (kg)]]</f>
        <v>8.3699999999999985E-4</v>
      </c>
      <c r="AD1433" s="18">
        <f>'EPD information'!$AG$16*Tabell2[[#This Row],[Weight (kg)]]</f>
        <v>2.7899999999999998E-2</v>
      </c>
      <c r="AE1433" s="18">
        <f>'EPD information'!$AH$16*Tabell2[[#This Row],[Weight (kg)]]</f>
        <v>4.464E-5</v>
      </c>
      <c r="AF1433" s="21">
        <f>'EPD information'!$AI$16*Tabell2[[#This Row],[Weight (kg)]]</f>
        <v>-0.20699999999999999</v>
      </c>
    </row>
    <row r="1434" spans="1:32" x14ac:dyDescent="0.2">
      <c r="A1434" s="36" t="s">
        <v>243</v>
      </c>
      <c r="B1434" s="37" t="s">
        <v>241</v>
      </c>
      <c r="C1434" s="38">
        <v>103712</v>
      </c>
      <c r="D1434" s="39">
        <v>7319661037120</v>
      </c>
      <c r="E1434" s="37" t="s">
        <v>46</v>
      </c>
      <c r="F1434" s="40">
        <v>160</v>
      </c>
      <c r="G1434" s="37">
        <v>125</v>
      </c>
      <c r="H1434" s="41">
        <v>0.18</v>
      </c>
      <c r="I1434" s="35">
        <f>'EPD information'!$L$16*Tabell2[[#This Row],[Weight (kg)]]</f>
        <v>0.61380000000000001</v>
      </c>
      <c r="J1434" s="22">
        <f>'EPD information'!$M$16*Tabell2[[#This Row],[Weight (kg)]]</f>
        <v>1.0692E-2</v>
      </c>
      <c r="K1434" s="22">
        <f>'EPD information'!$N$16*Tabell2[[#This Row],[Weight (kg)]]</f>
        <v>1.2689999999999999E-3</v>
      </c>
      <c r="L1434" s="22">
        <f>'EPD information'!$O$16*Tabell2[[#This Row],[Weight (kg)]]</f>
        <v>0</v>
      </c>
      <c r="M1434" s="22">
        <f>'EPD information'!$P$16*Tabell2[[#This Row],[Weight (kg)]]</f>
        <v>8.4599999999999996E-4</v>
      </c>
      <c r="N1434" s="22">
        <f>'EPD information'!$Q$16*Tabell2[[#This Row],[Weight (kg)]]</f>
        <v>2.8079999999999997E-2</v>
      </c>
      <c r="O1434" s="22">
        <f>'EPD information'!$R$16*Tabell2[[#This Row],[Weight (kg)]]</f>
        <v>4.5540000000000001E-5</v>
      </c>
      <c r="P1434" s="22">
        <f>'EPD information'!$S$16*Tabell2[[#This Row],[Weight (kg)]]</f>
        <v>-0.21779999999999999</v>
      </c>
      <c r="Q1434" s="35">
        <f>'Product specific GWP'!$T$16*Tabell2[[#This Row],[Weight (kg)]]</f>
        <v>7.8659999999999997E-3</v>
      </c>
      <c r="R1434" s="35" t="s">
        <v>48</v>
      </c>
      <c r="S1434" s="35">
        <f>'EPD information'!$V$16*Tabell2[[#This Row],[Weight (kg)]]</f>
        <v>1.2689999999999999E-3</v>
      </c>
      <c r="T1434" s="35" t="str">
        <f>'EPD information'!$W$16</f>
        <v>ND</v>
      </c>
      <c r="U1434" s="35">
        <f>'EPD information'!$X$16*Tabell2[[#This Row],[Weight (kg)]]</f>
        <v>8.4599999999999996E-4</v>
      </c>
      <c r="V1434" s="35">
        <f>'EPD information'!$Y$16*Tabell2[[#This Row],[Weight (kg)]]</f>
        <v>2.8079999999999997E-2</v>
      </c>
      <c r="W1434" s="35">
        <f>'EPD information'!$Z$16*Tabell2[[#This Row],[Weight (kg)]]</f>
        <v>4.5540000000000001E-5</v>
      </c>
      <c r="X1434" s="35">
        <f>'EPD information'!$AA$16*Tabell2[[#This Row],[Weight (kg)]]</f>
        <v>-0.21779999999999999</v>
      </c>
      <c r="Y1434" s="18">
        <f>'EPD information'!$AB$16*Tabell2[[#This Row],[Weight (kg)]]</f>
        <v>0.6048</v>
      </c>
      <c r="Z1434" s="18">
        <f>'EPD information'!$AC$16*Tabell2[[#This Row],[Weight (kg)]]</f>
        <v>1.0602E-2</v>
      </c>
      <c r="AA1434" s="18">
        <f>'EPD information'!$AD$16*Tabell2[[#This Row],[Weight (kg)]]</f>
        <v>1.3265999999999998E-3</v>
      </c>
      <c r="AB1434" s="18" t="s">
        <v>48</v>
      </c>
      <c r="AC1434" s="18">
        <f>'EPD information'!$AF$16*Tabell2[[#This Row],[Weight (kg)]]</f>
        <v>8.3699999999999985E-4</v>
      </c>
      <c r="AD1434" s="18">
        <f>'EPD information'!$AG$16*Tabell2[[#This Row],[Weight (kg)]]</f>
        <v>2.7899999999999998E-2</v>
      </c>
      <c r="AE1434" s="18">
        <f>'EPD information'!$AH$16*Tabell2[[#This Row],[Weight (kg)]]</f>
        <v>4.464E-5</v>
      </c>
      <c r="AF1434" s="21">
        <f>'EPD information'!$AI$16*Tabell2[[#This Row],[Weight (kg)]]</f>
        <v>-0.20699999999999999</v>
      </c>
    </row>
    <row r="1435" spans="1:32" x14ac:dyDescent="0.2">
      <c r="A1435" s="36" t="s">
        <v>243</v>
      </c>
      <c r="B1435" s="37" t="s">
        <v>241</v>
      </c>
      <c r="C1435" s="38">
        <v>252149</v>
      </c>
      <c r="D1435" s="39">
        <v>7319662521499</v>
      </c>
      <c r="E1435" s="37" t="s">
        <v>46</v>
      </c>
      <c r="F1435" s="40">
        <v>160</v>
      </c>
      <c r="G1435" s="37">
        <v>160</v>
      </c>
      <c r="H1435" s="41">
        <v>0.26</v>
      </c>
      <c r="I1435" s="35">
        <f>'EPD information'!$L$16*Tabell2[[#This Row],[Weight (kg)]]</f>
        <v>0.88660000000000005</v>
      </c>
      <c r="J1435" s="22">
        <f>'EPD information'!$M$16*Tabell2[[#This Row],[Weight (kg)]]</f>
        <v>1.5444000000000001E-2</v>
      </c>
      <c r="K1435" s="22">
        <f>'EPD information'!$N$16*Tabell2[[#This Row],[Weight (kg)]]</f>
        <v>1.833E-3</v>
      </c>
      <c r="L1435" s="22">
        <f>'EPD information'!$O$16*Tabell2[[#This Row],[Weight (kg)]]</f>
        <v>0</v>
      </c>
      <c r="M1435" s="22">
        <f>'EPD information'!$P$16*Tabell2[[#This Row],[Weight (kg)]]</f>
        <v>1.222E-3</v>
      </c>
      <c r="N1435" s="22">
        <f>'EPD information'!$Q$16*Tabell2[[#This Row],[Weight (kg)]]</f>
        <v>4.0559999999999999E-2</v>
      </c>
      <c r="O1435" s="22">
        <f>'EPD information'!$R$16*Tabell2[[#This Row],[Weight (kg)]]</f>
        <v>6.5780000000000011E-5</v>
      </c>
      <c r="P1435" s="22">
        <f>'EPD information'!$S$16*Tabell2[[#This Row],[Weight (kg)]]</f>
        <v>-0.31459999999999999</v>
      </c>
      <c r="Q1435" s="35">
        <f>'Product specific GWP'!$T$16*Tabell2[[#This Row],[Weight (kg)]]</f>
        <v>1.1362000000000001E-2</v>
      </c>
      <c r="R1435" s="35" t="s">
        <v>48</v>
      </c>
      <c r="S1435" s="35">
        <f>'EPD information'!$V$16*Tabell2[[#This Row],[Weight (kg)]]</f>
        <v>1.833E-3</v>
      </c>
      <c r="T1435" s="35" t="str">
        <f>'EPD information'!$W$16</f>
        <v>ND</v>
      </c>
      <c r="U1435" s="35">
        <f>'EPD information'!$X$16*Tabell2[[#This Row],[Weight (kg)]]</f>
        <v>1.222E-3</v>
      </c>
      <c r="V1435" s="35">
        <f>'EPD information'!$Y$16*Tabell2[[#This Row],[Weight (kg)]]</f>
        <v>4.0559999999999999E-2</v>
      </c>
      <c r="W1435" s="35">
        <f>'EPD information'!$Z$16*Tabell2[[#This Row],[Weight (kg)]]</f>
        <v>6.5780000000000011E-5</v>
      </c>
      <c r="X1435" s="35">
        <f>'EPD information'!$AA$16*Tabell2[[#This Row],[Weight (kg)]]</f>
        <v>-0.31459999999999999</v>
      </c>
      <c r="Y1435" s="18">
        <f>'EPD information'!$AB$16*Tabell2[[#This Row],[Weight (kg)]]</f>
        <v>0.87360000000000004</v>
      </c>
      <c r="Z1435" s="18">
        <f>'EPD information'!$AC$16*Tabell2[[#This Row],[Weight (kg)]]</f>
        <v>1.5314000000000001E-2</v>
      </c>
      <c r="AA1435" s="18">
        <f>'EPD information'!$AD$16*Tabell2[[#This Row],[Weight (kg)]]</f>
        <v>1.9162000000000001E-3</v>
      </c>
      <c r="AB1435" s="18" t="s">
        <v>48</v>
      </c>
      <c r="AC1435" s="18">
        <f>'EPD information'!$AF$16*Tabell2[[#This Row],[Weight (kg)]]</f>
        <v>1.209E-3</v>
      </c>
      <c r="AD1435" s="18">
        <f>'EPD information'!$AG$16*Tabell2[[#This Row],[Weight (kg)]]</f>
        <v>4.0300000000000002E-2</v>
      </c>
      <c r="AE1435" s="18">
        <f>'EPD information'!$AH$16*Tabell2[[#This Row],[Weight (kg)]]</f>
        <v>6.4480000000000006E-5</v>
      </c>
      <c r="AF1435" s="21">
        <f>'EPD information'!$AI$16*Tabell2[[#This Row],[Weight (kg)]]</f>
        <v>-0.29899999999999999</v>
      </c>
    </row>
    <row r="1436" spans="1:32" x14ac:dyDescent="0.2">
      <c r="A1436" s="36" t="s">
        <v>243</v>
      </c>
      <c r="B1436" s="37" t="s">
        <v>241</v>
      </c>
      <c r="C1436" s="38">
        <v>252142</v>
      </c>
      <c r="D1436" s="39">
        <v>7319662521420</v>
      </c>
      <c r="E1436" s="37" t="s">
        <v>46</v>
      </c>
      <c r="F1436" s="40">
        <v>160</v>
      </c>
      <c r="G1436" s="37">
        <v>80</v>
      </c>
      <c r="H1436" s="41">
        <v>0.1</v>
      </c>
      <c r="I1436" s="35">
        <f>'EPD information'!$L$16*Tabell2[[#This Row],[Weight (kg)]]</f>
        <v>0.34100000000000003</v>
      </c>
      <c r="J1436" s="22">
        <f>'EPD information'!$M$16*Tabell2[[#This Row],[Weight (kg)]]</f>
        <v>5.9400000000000008E-3</v>
      </c>
      <c r="K1436" s="22">
        <f>'EPD information'!$N$16*Tabell2[[#This Row],[Weight (kg)]]</f>
        <v>7.0500000000000001E-4</v>
      </c>
      <c r="L1436" s="22">
        <f>'EPD information'!$O$16*Tabell2[[#This Row],[Weight (kg)]]</f>
        <v>0</v>
      </c>
      <c r="M1436" s="22">
        <f>'EPD information'!$P$16*Tabell2[[#This Row],[Weight (kg)]]</f>
        <v>4.7000000000000004E-4</v>
      </c>
      <c r="N1436" s="22">
        <f>'EPD information'!$Q$16*Tabell2[[#This Row],[Weight (kg)]]</f>
        <v>1.5600000000000001E-2</v>
      </c>
      <c r="O1436" s="22">
        <f>'EPD information'!$R$16*Tabell2[[#This Row],[Weight (kg)]]</f>
        <v>2.5300000000000005E-5</v>
      </c>
      <c r="P1436" s="22">
        <f>'EPD information'!$S$16*Tabell2[[#This Row],[Weight (kg)]]</f>
        <v>-0.121</v>
      </c>
      <c r="Q1436" s="35">
        <f>'Product specific GWP'!$T$16*Tabell2[[#This Row],[Weight (kg)]]</f>
        <v>4.3700000000000006E-3</v>
      </c>
      <c r="R1436" s="35" t="s">
        <v>48</v>
      </c>
      <c r="S1436" s="35">
        <f>'EPD information'!$V$16*Tabell2[[#This Row],[Weight (kg)]]</f>
        <v>7.0500000000000001E-4</v>
      </c>
      <c r="T1436" s="35" t="str">
        <f>'EPD information'!$W$16</f>
        <v>ND</v>
      </c>
      <c r="U1436" s="35">
        <f>'EPD information'!$X$16*Tabell2[[#This Row],[Weight (kg)]]</f>
        <v>4.7000000000000004E-4</v>
      </c>
      <c r="V1436" s="35">
        <f>'EPD information'!$Y$16*Tabell2[[#This Row],[Weight (kg)]]</f>
        <v>1.5600000000000001E-2</v>
      </c>
      <c r="W1436" s="35">
        <f>'EPD information'!$Z$16*Tabell2[[#This Row],[Weight (kg)]]</f>
        <v>2.5300000000000005E-5</v>
      </c>
      <c r="X1436" s="35">
        <f>'EPD information'!$AA$16*Tabell2[[#This Row],[Weight (kg)]]</f>
        <v>-0.121</v>
      </c>
      <c r="Y1436" s="18">
        <f>'EPD information'!$AB$16*Tabell2[[#This Row],[Weight (kg)]]</f>
        <v>0.33600000000000002</v>
      </c>
      <c r="Z1436" s="18">
        <f>'EPD information'!$AC$16*Tabell2[[#This Row],[Weight (kg)]]</f>
        <v>5.8900000000000003E-3</v>
      </c>
      <c r="AA1436" s="18">
        <f>'EPD information'!$AD$16*Tabell2[[#This Row],[Weight (kg)]]</f>
        <v>7.3700000000000002E-4</v>
      </c>
      <c r="AB1436" s="18" t="s">
        <v>48</v>
      </c>
      <c r="AC1436" s="18">
        <f>'EPD information'!$AF$16*Tabell2[[#This Row],[Weight (kg)]]</f>
        <v>4.6499999999999997E-4</v>
      </c>
      <c r="AD1436" s="18">
        <f>'EPD information'!$AG$16*Tabell2[[#This Row],[Weight (kg)]]</f>
        <v>1.55E-2</v>
      </c>
      <c r="AE1436" s="18">
        <f>'EPD information'!$AH$16*Tabell2[[#This Row],[Weight (kg)]]</f>
        <v>2.4800000000000003E-5</v>
      </c>
      <c r="AF1436" s="21">
        <f>'EPD information'!$AI$16*Tabell2[[#This Row],[Weight (kg)]]</f>
        <v>-0.11499999999999999</v>
      </c>
    </row>
    <row r="1437" spans="1:32" x14ac:dyDescent="0.2">
      <c r="A1437" s="36" t="s">
        <v>243</v>
      </c>
      <c r="B1437" s="37" t="s">
        <v>241</v>
      </c>
      <c r="C1437" s="38">
        <v>103713</v>
      </c>
      <c r="D1437" s="39">
        <v>7319661037137</v>
      </c>
      <c r="E1437" s="37" t="s">
        <v>46</v>
      </c>
      <c r="F1437" s="40">
        <v>160</v>
      </c>
      <c r="G1437" s="37">
        <v>160</v>
      </c>
      <c r="H1437" s="41">
        <v>0.26</v>
      </c>
      <c r="I1437" s="35">
        <f>'EPD information'!$L$16*Tabell2[[#This Row],[Weight (kg)]]</f>
        <v>0.88660000000000005</v>
      </c>
      <c r="J1437" s="22">
        <f>'EPD information'!$M$16*Tabell2[[#This Row],[Weight (kg)]]</f>
        <v>1.5444000000000001E-2</v>
      </c>
      <c r="K1437" s="22">
        <f>'EPD information'!$N$16*Tabell2[[#This Row],[Weight (kg)]]</f>
        <v>1.833E-3</v>
      </c>
      <c r="L1437" s="22">
        <f>'EPD information'!$O$16*Tabell2[[#This Row],[Weight (kg)]]</f>
        <v>0</v>
      </c>
      <c r="M1437" s="22">
        <f>'EPD information'!$P$16*Tabell2[[#This Row],[Weight (kg)]]</f>
        <v>1.222E-3</v>
      </c>
      <c r="N1437" s="22">
        <f>'EPD information'!$Q$16*Tabell2[[#This Row],[Weight (kg)]]</f>
        <v>4.0559999999999999E-2</v>
      </c>
      <c r="O1437" s="22">
        <f>'EPD information'!$R$16*Tabell2[[#This Row],[Weight (kg)]]</f>
        <v>6.5780000000000011E-5</v>
      </c>
      <c r="P1437" s="22">
        <f>'EPD information'!$S$16*Tabell2[[#This Row],[Weight (kg)]]</f>
        <v>-0.31459999999999999</v>
      </c>
      <c r="Q1437" s="35">
        <f>'Product specific GWP'!$T$16*Tabell2[[#This Row],[Weight (kg)]]</f>
        <v>1.1362000000000001E-2</v>
      </c>
      <c r="R1437" s="35" t="s">
        <v>48</v>
      </c>
      <c r="S1437" s="35">
        <f>'EPD information'!$V$16*Tabell2[[#This Row],[Weight (kg)]]</f>
        <v>1.833E-3</v>
      </c>
      <c r="T1437" s="35" t="str">
        <f>'EPD information'!$W$16</f>
        <v>ND</v>
      </c>
      <c r="U1437" s="35">
        <f>'EPD information'!$X$16*Tabell2[[#This Row],[Weight (kg)]]</f>
        <v>1.222E-3</v>
      </c>
      <c r="V1437" s="35">
        <f>'EPD information'!$Y$16*Tabell2[[#This Row],[Weight (kg)]]</f>
        <v>4.0559999999999999E-2</v>
      </c>
      <c r="W1437" s="35">
        <f>'EPD information'!$Z$16*Tabell2[[#This Row],[Weight (kg)]]</f>
        <v>6.5780000000000011E-5</v>
      </c>
      <c r="X1437" s="35">
        <f>'EPD information'!$AA$16*Tabell2[[#This Row],[Weight (kg)]]</f>
        <v>-0.31459999999999999</v>
      </c>
      <c r="Y1437" s="18">
        <f>'EPD information'!$AB$16*Tabell2[[#This Row],[Weight (kg)]]</f>
        <v>0.87360000000000004</v>
      </c>
      <c r="Z1437" s="18">
        <f>'EPD information'!$AC$16*Tabell2[[#This Row],[Weight (kg)]]</f>
        <v>1.5314000000000001E-2</v>
      </c>
      <c r="AA1437" s="18">
        <f>'EPD information'!$AD$16*Tabell2[[#This Row],[Weight (kg)]]</f>
        <v>1.9162000000000001E-3</v>
      </c>
      <c r="AB1437" s="18" t="s">
        <v>48</v>
      </c>
      <c r="AC1437" s="18">
        <f>'EPD information'!$AF$16*Tabell2[[#This Row],[Weight (kg)]]</f>
        <v>1.209E-3</v>
      </c>
      <c r="AD1437" s="18">
        <f>'EPD information'!$AG$16*Tabell2[[#This Row],[Weight (kg)]]</f>
        <v>4.0300000000000002E-2</v>
      </c>
      <c r="AE1437" s="18">
        <f>'EPD information'!$AH$16*Tabell2[[#This Row],[Weight (kg)]]</f>
        <v>6.4480000000000006E-5</v>
      </c>
      <c r="AF1437" s="21">
        <f>'EPD information'!$AI$16*Tabell2[[#This Row],[Weight (kg)]]</f>
        <v>-0.29899999999999999</v>
      </c>
    </row>
    <row r="1438" spans="1:32" x14ac:dyDescent="0.2">
      <c r="A1438" s="36" t="s">
        <v>243</v>
      </c>
      <c r="B1438" s="37" t="s">
        <v>241</v>
      </c>
      <c r="C1438" s="38">
        <v>103710</v>
      </c>
      <c r="D1438" s="39">
        <v>7319661037106</v>
      </c>
      <c r="E1438" s="37" t="s">
        <v>46</v>
      </c>
      <c r="F1438" s="40">
        <v>160</v>
      </c>
      <c r="G1438" s="37">
        <v>100</v>
      </c>
      <c r="H1438" s="41">
        <v>0.18</v>
      </c>
      <c r="I1438" s="35">
        <f>'EPD information'!$L$16*Tabell2[[#This Row],[Weight (kg)]]</f>
        <v>0.61380000000000001</v>
      </c>
      <c r="J1438" s="22">
        <f>'EPD information'!$M$16*Tabell2[[#This Row],[Weight (kg)]]</f>
        <v>1.0692E-2</v>
      </c>
      <c r="K1438" s="22">
        <f>'EPD information'!$N$16*Tabell2[[#This Row],[Weight (kg)]]</f>
        <v>1.2689999999999999E-3</v>
      </c>
      <c r="L1438" s="22">
        <f>'EPD information'!$O$16*Tabell2[[#This Row],[Weight (kg)]]</f>
        <v>0</v>
      </c>
      <c r="M1438" s="22">
        <f>'EPD information'!$P$16*Tabell2[[#This Row],[Weight (kg)]]</f>
        <v>8.4599999999999996E-4</v>
      </c>
      <c r="N1438" s="22">
        <f>'EPD information'!$Q$16*Tabell2[[#This Row],[Weight (kg)]]</f>
        <v>2.8079999999999997E-2</v>
      </c>
      <c r="O1438" s="22">
        <f>'EPD information'!$R$16*Tabell2[[#This Row],[Weight (kg)]]</f>
        <v>4.5540000000000001E-5</v>
      </c>
      <c r="P1438" s="22">
        <f>'EPD information'!$S$16*Tabell2[[#This Row],[Weight (kg)]]</f>
        <v>-0.21779999999999999</v>
      </c>
      <c r="Q1438" s="35">
        <f>'Product specific GWP'!$T$16*Tabell2[[#This Row],[Weight (kg)]]</f>
        <v>7.8659999999999997E-3</v>
      </c>
      <c r="R1438" s="35" t="s">
        <v>48</v>
      </c>
      <c r="S1438" s="35">
        <f>'EPD information'!$V$16*Tabell2[[#This Row],[Weight (kg)]]</f>
        <v>1.2689999999999999E-3</v>
      </c>
      <c r="T1438" s="35" t="str">
        <f>'EPD information'!$W$16</f>
        <v>ND</v>
      </c>
      <c r="U1438" s="35">
        <f>'EPD information'!$X$16*Tabell2[[#This Row],[Weight (kg)]]</f>
        <v>8.4599999999999996E-4</v>
      </c>
      <c r="V1438" s="35">
        <f>'EPD information'!$Y$16*Tabell2[[#This Row],[Weight (kg)]]</f>
        <v>2.8079999999999997E-2</v>
      </c>
      <c r="W1438" s="35">
        <f>'EPD information'!$Z$16*Tabell2[[#This Row],[Weight (kg)]]</f>
        <v>4.5540000000000001E-5</v>
      </c>
      <c r="X1438" s="35">
        <f>'EPD information'!$AA$16*Tabell2[[#This Row],[Weight (kg)]]</f>
        <v>-0.21779999999999999</v>
      </c>
      <c r="Y1438" s="18">
        <f>'EPD information'!$AB$16*Tabell2[[#This Row],[Weight (kg)]]</f>
        <v>0.6048</v>
      </c>
      <c r="Z1438" s="18">
        <f>'EPD information'!$AC$16*Tabell2[[#This Row],[Weight (kg)]]</f>
        <v>1.0602E-2</v>
      </c>
      <c r="AA1438" s="18">
        <f>'EPD information'!$AD$16*Tabell2[[#This Row],[Weight (kg)]]</f>
        <v>1.3265999999999998E-3</v>
      </c>
      <c r="AB1438" s="18" t="s">
        <v>48</v>
      </c>
      <c r="AC1438" s="18">
        <f>'EPD information'!$AF$16*Tabell2[[#This Row],[Weight (kg)]]</f>
        <v>8.3699999999999985E-4</v>
      </c>
      <c r="AD1438" s="18">
        <f>'EPD information'!$AG$16*Tabell2[[#This Row],[Weight (kg)]]</f>
        <v>2.7899999999999998E-2</v>
      </c>
      <c r="AE1438" s="18">
        <f>'EPD information'!$AH$16*Tabell2[[#This Row],[Weight (kg)]]</f>
        <v>4.464E-5</v>
      </c>
      <c r="AF1438" s="21">
        <f>'EPD information'!$AI$16*Tabell2[[#This Row],[Weight (kg)]]</f>
        <v>-0.20699999999999999</v>
      </c>
    </row>
    <row r="1439" spans="1:32" x14ac:dyDescent="0.2">
      <c r="A1439" s="36" t="s">
        <v>243</v>
      </c>
      <c r="B1439" s="37" t="s">
        <v>241</v>
      </c>
      <c r="C1439" s="38">
        <v>277320</v>
      </c>
      <c r="D1439" s="39">
        <v>7319662773201</v>
      </c>
      <c r="E1439" s="37" t="s">
        <v>46</v>
      </c>
      <c r="F1439" s="40">
        <v>160</v>
      </c>
      <c r="G1439" s="37">
        <v>150</v>
      </c>
      <c r="H1439" s="41">
        <v>0.32</v>
      </c>
      <c r="I1439" s="35">
        <f>'EPD information'!$L$16*Tabell2[[#This Row],[Weight (kg)]]</f>
        <v>1.0912000000000002</v>
      </c>
      <c r="J1439" s="22">
        <f>'EPD information'!$M$16*Tabell2[[#This Row],[Weight (kg)]]</f>
        <v>1.9008000000000001E-2</v>
      </c>
      <c r="K1439" s="22">
        <f>'EPD information'!$N$16*Tabell2[[#This Row],[Weight (kg)]]</f>
        <v>2.2560000000000002E-3</v>
      </c>
      <c r="L1439" s="22">
        <f>'EPD information'!$O$16*Tabell2[[#This Row],[Weight (kg)]]</f>
        <v>0</v>
      </c>
      <c r="M1439" s="22">
        <f>'EPD information'!$P$16*Tabell2[[#This Row],[Weight (kg)]]</f>
        <v>1.5040000000000001E-3</v>
      </c>
      <c r="N1439" s="22">
        <f>'EPD information'!$Q$16*Tabell2[[#This Row],[Weight (kg)]]</f>
        <v>4.9919999999999999E-2</v>
      </c>
      <c r="O1439" s="22">
        <f>'EPD information'!$R$16*Tabell2[[#This Row],[Weight (kg)]]</f>
        <v>8.0960000000000011E-5</v>
      </c>
      <c r="P1439" s="22">
        <f>'EPD information'!$S$16*Tabell2[[#This Row],[Weight (kg)]]</f>
        <v>-0.38719999999999999</v>
      </c>
      <c r="Q1439" s="35">
        <f>'Product specific GWP'!$T$16*Tabell2[[#This Row],[Weight (kg)]]</f>
        <v>1.3984000000000002E-2</v>
      </c>
      <c r="R1439" s="35" t="s">
        <v>48</v>
      </c>
      <c r="S1439" s="35">
        <f>'EPD information'!$V$16*Tabell2[[#This Row],[Weight (kg)]]</f>
        <v>2.2560000000000002E-3</v>
      </c>
      <c r="T1439" s="35" t="str">
        <f>'EPD information'!$W$16</f>
        <v>ND</v>
      </c>
      <c r="U1439" s="35">
        <f>'EPD information'!$X$16*Tabell2[[#This Row],[Weight (kg)]]</f>
        <v>1.5040000000000001E-3</v>
      </c>
      <c r="V1439" s="35">
        <f>'EPD information'!$Y$16*Tabell2[[#This Row],[Weight (kg)]]</f>
        <v>4.9919999999999999E-2</v>
      </c>
      <c r="W1439" s="35">
        <f>'EPD information'!$Z$16*Tabell2[[#This Row],[Weight (kg)]]</f>
        <v>8.0960000000000011E-5</v>
      </c>
      <c r="X1439" s="35">
        <f>'EPD information'!$AA$16*Tabell2[[#This Row],[Weight (kg)]]</f>
        <v>-0.38719999999999999</v>
      </c>
      <c r="Y1439" s="18">
        <f>'EPD information'!$AB$16*Tabell2[[#This Row],[Weight (kg)]]</f>
        <v>1.0751999999999999</v>
      </c>
      <c r="Z1439" s="18">
        <f>'EPD information'!$AC$16*Tabell2[[#This Row],[Weight (kg)]]</f>
        <v>1.8848E-2</v>
      </c>
      <c r="AA1439" s="18">
        <f>'EPD information'!$AD$16*Tabell2[[#This Row],[Weight (kg)]]</f>
        <v>2.3584000000000001E-3</v>
      </c>
      <c r="AB1439" s="18" t="s">
        <v>48</v>
      </c>
      <c r="AC1439" s="18">
        <f>'EPD information'!$AF$16*Tabell2[[#This Row],[Weight (kg)]]</f>
        <v>1.488E-3</v>
      </c>
      <c r="AD1439" s="18">
        <f>'EPD information'!$AG$16*Tabell2[[#This Row],[Weight (kg)]]</f>
        <v>4.9599999999999998E-2</v>
      </c>
      <c r="AE1439" s="18">
        <f>'EPD information'!$AH$16*Tabell2[[#This Row],[Weight (kg)]]</f>
        <v>7.9359999999999999E-5</v>
      </c>
      <c r="AF1439" s="21">
        <f>'EPD information'!$AI$16*Tabell2[[#This Row],[Weight (kg)]]</f>
        <v>-0.36799999999999999</v>
      </c>
    </row>
    <row r="1440" spans="1:32" x14ac:dyDescent="0.2">
      <c r="A1440" s="36" t="s">
        <v>243</v>
      </c>
      <c r="B1440" s="37" t="s">
        <v>241</v>
      </c>
      <c r="C1440" s="38">
        <v>277319</v>
      </c>
      <c r="D1440" s="39">
        <v>7319662773195</v>
      </c>
      <c r="E1440" s="37" t="s">
        <v>46</v>
      </c>
      <c r="F1440" s="40">
        <v>160</v>
      </c>
      <c r="G1440" s="37">
        <v>140</v>
      </c>
      <c r="H1440" s="41">
        <v>0.25</v>
      </c>
      <c r="I1440" s="35">
        <f>'EPD information'!$L$16*Tabell2[[#This Row],[Weight (kg)]]</f>
        <v>0.85250000000000004</v>
      </c>
      <c r="J1440" s="22">
        <f>'EPD information'!$M$16*Tabell2[[#This Row],[Weight (kg)]]</f>
        <v>1.485E-2</v>
      </c>
      <c r="K1440" s="22">
        <f>'EPD information'!$N$16*Tabell2[[#This Row],[Weight (kg)]]</f>
        <v>1.7625E-3</v>
      </c>
      <c r="L1440" s="22">
        <f>'EPD information'!$O$16*Tabell2[[#This Row],[Weight (kg)]]</f>
        <v>0</v>
      </c>
      <c r="M1440" s="22">
        <f>'EPD information'!$P$16*Tabell2[[#This Row],[Weight (kg)]]</f>
        <v>1.175E-3</v>
      </c>
      <c r="N1440" s="22">
        <f>'EPD information'!$Q$16*Tabell2[[#This Row],[Weight (kg)]]</f>
        <v>3.9E-2</v>
      </c>
      <c r="O1440" s="22">
        <f>'EPD information'!$R$16*Tabell2[[#This Row],[Weight (kg)]]</f>
        <v>6.3250000000000006E-5</v>
      </c>
      <c r="P1440" s="22">
        <f>'EPD information'!$S$16*Tabell2[[#This Row],[Weight (kg)]]</f>
        <v>-0.30249999999999999</v>
      </c>
      <c r="Q1440" s="35">
        <f>'Product specific GWP'!$T$16*Tabell2[[#This Row],[Weight (kg)]]</f>
        <v>1.0925000000000001E-2</v>
      </c>
      <c r="R1440" s="35" t="s">
        <v>48</v>
      </c>
      <c r="S1440" s="35">
        <f>'EPD information'!$V$16*Tabell2[[#This Row],[Weight (kg)]]</f>
        <v>1.7625E-3</v>
      </c>
      <c r="T1440" s="35" t="str">
        <f>'EPD information'!$W$16</f>
        <v>ND</v>
      </c>
      <c r="U1440" s="35">
        <f>'EPD information'!$X$16*Tabell2[[#This Row],[Weight (kg)]]</f>
        <v>1.175E-3</v>
      </c>
      <c r="V1440" s="35">
        <f>'EPD information'!$Y$16*Tabell2[[#This Row],[Weight (kg)]]</f>
        <v>3.9E-2</v>
      </c>
      <c r="W1440" s="35">
        <f>'EPD information'!$Z$16*Tabell2[[#This Row],[Weight (kg)]]</f>
        <v>6.3250000000000006E-5</v>
      </c>
      <c r="X1440" s="35">
        <f>'EPD information'!$AA$16*Tabell2[[#This Row],[Weight (kg)]]</f>
        <v>-0.30249999999999999</v>
      </c>
      <c r="Y1440" s="18">
        <f>'EPD information'!$AB$16*Tabell2[[#This Row],[Weight (kg)]]</f>
        <v>0.84</v>
      </c>
      <c r="Z1440" s="18">
        <f>'EPD information'!$AC$16*Tabell2[[#This Row],[Weight (kg)]]</f>
        <v>1.4725E-2</v>
      </c>
      <c r="AA1440" s="18">
        <f>'EPD information'!$AD$16*Tabell2[[#This Row],[Weight (kg)]]</f>
        <v>1.8425E-3</v>
      </c>
      <c r="AB1440" s="18" t="s">
        <v>48</v>
      </c>
      <c r="AC1440" s="18">
        <f>'EPD information'!$AF$16*Tabell2[[#This Row],[Weight (kg)]]</f>
        <v>1.1624999999999999E-3</v>
      </c>
      <c r="AD1440" s="18">
        <f>'EPD information'!$AG$16*Tabell2[[#This Row],[Weight (kg)]]</f>
        <v>3.875E-2</v>
      </c>
      <c r="AE1440" s="18">
        <f>'EPD information'!$AH$16*Tabell2[[#This Row],[Weight (kg)]]</f>
        <v>6.2000000000000003E-5</v>
      </c>
      <c r="AF1440" s="21">
        <f>'EPD information'!$AI$16*Tabell2[[#This Row],[Weight (kg)]]</f>
        <v>-0.28749999999999998</v>
      </c>
    </row>
    <row r="1441" spans="1:32" x14ac:dyDescent="0.2">
      <c r="A1441" s="36" t="s">
        <v>243</v>
      </c>
      <c r="B1441" s="37" t="s">
        <v>241</v>
      </c>
      <c r="C1441" s="38">
        <v>252139</v>
      </c>
      <c r="D1441" s="39">
        <v>7319662521390</v>
      </c>
      <c r="E1441" s="37" t="s">
        <v>46</v>
      </c>
      <c r="F1441" s="40">
        <v>160</v>
      </c>
      <c r="G1441" s="37">
        <v>75</v>
      </c>
      <c r="H1441" s="41">
        <v>0.09</v>
      </c>
      <c r="I1441" s="35">
        <f>'EPD information'!$L$16*Tabell2[[#This Row],[Weight (kg)]]</f>
        <v>0.30690000000000001</v>
      </c>
      <c r="J1441" s="22">
        <f>'EPD information'!$M$16*Tabell2[[#This Row],[Weight (kg)]]</f>
        <v>5.3460000000000001E-3</v>
      </c>
      <c r="K1441" s="22">
        <f>'EPD information'!$N$16*Tabell2[[#This Row],[Weight (kg)]]</f>
        <v>6.3449999999999997E-4</v>
      </c>
      <c r="L1441" s="22">
        <f>'EPD information'!$O$16*Tabell2[[#This Row],[Weight (kg)]]</f>
        <v>0</v>
      </c>
      <c r="M1441" s="22">
        <f>'EPD information'!$P$16*Tabell2[[#This Row],[Weight (kg)]]</f>
        <v>4.2299999999999998E-4</v>
      </c>
      <c r="N1441" s="22">
        <f>'EPD information'!$Q$16*Tabell2[[#This Row],[Weight (kg)]]</f>
        <v>1.4039999999999999E-2</v>
      </c>
      <c r="O1441" s="22">
        <f>'EPD information'!$R$16*Tabell2[[#This Row],[Weight (kg)]]</f>
        <v>2.2770000000000001E-5</v>
      </c>
      <c r="P1441" s="22">
        <f>'EPD information'!$S$16*Tabell2[[#This Row],[Weight (kg)]]</f>
        <v>-0.1089</v>
      </c>
      <c r="Q1441" s="35">
        <f>'Product specific GWP'!$T$16*Tabell2[[#This Row],[Weight (kg)]]</f>
        <v>3.9329999999999999E-3</v>
      </c>
      <c r="R1441" s="35" t="s">
        <v>48</v>
      </c>
      <c r="S1441" s="35">
        <f>'EPD information'!$V$16*Tabell2[[#This Row],[Weight (kg)]]</f>
        <v>6.3449999999999997E-4</v>
      </c>
      <c r="T1441" s="35" t="str">
        <f>'EPD information'!$W$16</f>
        <v>ND</v>
      </c>
      <c r="U1441" s="35">
        <f>'EPD information'!$X$16*Tabell2[[#This Row],[Weight (kg)]]</f>
        <v>4.2299999999999998E-4</v>
      </c>
      <c r="V1441" s="35">
        <f>'EPD information'!$Y$16*Tabell2[[#This Row],[Weight (kg)]]</f>
        <v>1.4039999999999999E-2</v>
      </c>
      <c r="W1441" s="35">
        <f>'EPD information'!$Z$16*Tabell2[[#This Row],[Weight (kg)]]</f>
        <v>2.2770000000000001E-5</v>
      </c>
      <c r="X1441" s="35">
        <f>'EPD information'!$AA$16*Tabell2[[#This Row],[Weight (kg)]]</f>
        <v>-0.1089</v>
      </c>
      <c r="Y1441" s="18">
        <f>'EPD information'!$AB$16*Tabell2[[#This Row],[Weight (kg)]]</f>
        <v>0.3024</v>
      </c>
      <c r="Z1441" s="18">
        <f>'EPD information'!$AC$16*Tabell2[[#This Row],[Weight (kg)]]</f>
        <v>5.3010000000000002E-3</v>
      </c>
      <c r="AA1441" s="18">
        <f>'EPD information'!$AD$16*Tabell2[[#This Row],[Weight (kg)]]</f>
        <v>6.6329999999999991E-4</v>
      </c>
      <c r="AB1441" s="18" t="s">
        <v>48</v>
      </c>
      <c r="AC1441" s="18">
        <f>'EPD information'!$AF$16*Tabell2[[#This Row],[Weight (kg)]]</f>
        <v>4.1849999999999993E-4</v>
      </c>
      <c r="AD1441" s="18">
        <f>'EPD information'!$AG$16*Tabell2[[#This Row],[Weight (kg)]]</f>
        <v>1.3949999999999999E-2</v>
      </c>
      <c r="AE1441" s="18">
        <f>'EPD information'!$AH$16*Tabell2[[#This Row],[Weight (kg)]]</f>
        <v>2.232E-5</v>
      </c>
      <c r="AF1441" s="21">
        <f>'EPD information'!$AI$16*Tabell2[[#This Row],[Weight (kg)]]</f>
        <v>-0.10349999999999999</v>
      </c>
    </row>
    <row r="1442" spans="1:32" x14ac:dyDescent="0.2">
      <c r="A1442" s="36" t="s">
        <v>243</v>
      </c>
      <c r="B1442" s="37" t="s">
        <v>241</v>
      </c>
      <c r="C1442" s="38">
        <v>252152</v>
      </c>
      <c r="D1442" s="39">
        <v>7319662521529</v>
      </c>
      <c r="E1442" s="37" t="s">
        <v>46</v>
      </c>
      <c r="F1442" s="40">
        <v>180</v>
      </c>
      <c r="G1442" s="37">
        <v>180</v>
      </c>
      <c r="H1442" s="41">
        <v>0.48</v>
      </c>
      <c r="I1442" s="35">
        <f>'EPD information'!$L$16*Tabell2[[#This Row],[Weight (kg)]]</f>
        <v>1.6368</v>
      </c>
      <c r="J1442" s="22">
        <f>'EPD information'!$M$16*Tabell2[[#This Row],[Weight (kg)]]</f>
        <v>2.8511999999999999E-2</v>
      </c>
      <c r="K1442" s="22">
        <f>'EPD information'!$N$16*Tabell2[[#This Row],[Weight (kg)]]</f>
        <v>3.3839999999999999E-3</v>
      </c>
      <c r="L1442" s="22">
        <f>'EPD information'!$O$16*Tabell2[[#This Row],[Weight (kg)]]</f>
        <v>0</v>
      </c>
      <c r="M1442" s="22">
        <f>'EPD information'!$P$16*Tabell2[[#This Row],[Weight (kg)]]</f>
        <v>2.2560000000000002E-3</v>
      </c>
      <c r="N1442" s="22">
        <f>'EPD information'!$Q$16*Tabell2[[#This Row],[Weight (kg)]]</f>
        <v>7.4880000000000002E-2</v>
      </c>
      <c r="O1442" s="22">
        <f>'EPD information'!$R$16*Tabell2[[#This Row],[Weight (kg)]]</f>
        <v>1.2144E-4</v>
      </c>
      <c r="P1442" s="22">
        <f>'EPD information'!$S$16*Tabell2[[#This Row],[Weight (kg)]]</f>
        <v>-0.58079999999999998</v>
      </c>
      <c r="Q1442" s="35">
        <f>'Product specific GWP'!$T$16*Tabell2[[#This Row],[Weight (kg)]]</f>
        <v>2.0976000000000002E-2</v>
      </c>
      <c r="R1442" s="35" t="s">
        <v>48</v>
      </c>
      <c r="S1442" s="35">
        <f>'EPD information'!$V$16*Tabell2[[#This Row],[Weight (kg)]]</f>
        <v>3.3839999999999999E-3</v>
      </c>
      <c r="T1442" s="35" t="str">
        <f>'EPD information'!$W$16</f>
        <v>ND</v>
      </c>
      <c r="U1442" s="35">
        <f>'EPD information'!$X$16*Tabell2[[#This Row],[Weight (kg)]]</f>
        <v>2.2560000000000002E-3</v>
      </c>
      <c r="V1442" s="35">
        <f>'EPD information'!$Y$16*Tabell2[[#This Row],[Weight (kg)]]</f>
        <v>7.4880000000000002E-2</v>
      </c>
      <c r="W1442" s="35">
        <f>'EPD information'!$Z$16*Tabell2[[#This Row],[Weight (kg)]]</f>
        <v>1.2144E-4</v>
      </c>
      <c r="X1442" s="35">
        <f>'EPD information'!$AA$16*Tabell2[[#This Row],[Weight (kg)]]</f>
        <v>-0.58079999999999998</v>
      </c>
      <c r="Y1442" s="18">
        <f>'EPD information'!$AB$16*Tabell2[[#This Row],[Weight (kg)]]</f>
        <v>1.6127999999999998</v>
      </c>
      <c r="Z1442" s="18">
        <f>'EPD information'!$AC$16*Tabell2[[#This Row],[Weight (kg)]]</f>
        <v>2.8271999999999999E-2</v>
      </c>
      <c r="AA1442" s="18">
        <f>'EPD information'!$AD$16*Tabell2[[#This Row],[Weight (kg)]]</f>
        <v>3.5375999999999997E-3</v>
      </c>
      <c r="AB1442" s="18" t="s">
        <v>48</v>
      </c>
      <c r="AC1442" s="18">
        <f>'EPD information'!$AF$16*Tabell2[[#This Row],[Weight (kg)]]</f>
        <v>2.2319999999999996E-3</v>
      </c>
      <c r="AD1442" s="18">
        <f>'EPD information'!$AG$16*Tabell2[[#This Row],[Weight (kg)]]</f>
        <v>7.4399999999999994E-2</v>
      </c>
      <c r="AE1442" s="18">
        <f>'EPD information'!$AH$16*Tabell2[[#This Row],[Weight (kg)]]</f>
        <v>1.1904E-4</v>
      </c>
      <c r="AF1442" s="21">
        <f>'EPD information'!$AI$16*Tabell2[[#This Row],[Weight (kg)]]</f>
        <v>-0.55199999999999994</v>
      </c>
    </row>
    <row r="1443" spans="1:32" x14ac:dyDescent="0.2">
      <c r="A1443" s="36" t="s">
        <v>243</v>
      </c>
      <c r="B1443" s="37" t="s">
        <v>241</v>
      </c>
      <c r="C1443" s="38">
        <v>252169</v>
      </c>
      <c r="D1443" s="39">
        <v>7319662521697</v>
      </c>
      <c r="E1443" s="37" t="s">
        <v>46</v>
      </c>
      <c r="F1443" s="40">
        <v>200</v>
      </c>
      <c r="G1443" s="37">
        <v>125</v>
      </c>
      <c r="H1443" s="41">
        <v>0.25</v>
      </c>
      <c r="I1443" s="35">
        <f>'EPD information'!$L$16*Tabell2[[#This Row],[Weight (kg)]]</f>
        <v>0.85250000000000004</v>
      </c>
      <c r="J1443" s="22">
        <f>'EPD information'!$M$16*Tabell2[[#This Row],[Weight (kg)]]</f>
        <v>1.485E-2</v>
      </c>
      <c r="K1443" s="22">
        <f>'EPD information'!$N$16*Tabell2[[#This Row],[Weight (kg)]]</f>
        <v>1.7625E-3</v>
      </c>
      <c r="L1443" s="22">
        <f>'EPD information'!$O$16*Tabell2[[#This Row],[Weight (kg)]]</f>
        <v>0</v>
      </c>
      <c r="M1443" s="22">
        <f>'EPD information'!$P$16*Tabell2[[#This Row],[Weight (kg)]]</f>
        <v>1.175E-3</v>
      </c>
      <c r="N1443" s="22">
        <f>'EPD information'!$Q$16*Tabell2[[#This Row],[Weight (kg)]]</f>
        <v>3.9E-2</v>
      </c>
      <c r="O1443" s="22">
        <f>'EPD information'!$R$16*Tabell2[[#This Row],[Weight (kg)]]</f>
        <v>6.3250000000000006E-5</v>
      </c>
      <c r="P1443" s="22">
        <f>'EPD information'!$S$16*Tabell2[[#This Row],[Weight (kg)]]</f>
        <v>-0.30249999999999999</v>
      </c>
      <c r="Q1443" s="35">
        <f>'Product specific GWP'!$T$16*Tabell2[[#This Row],[Weight (kg)]]</f>
        <v>1.0925000000000001E-2</v>
      </c>
      <c r="R1443" s="35" t="s">
        <v>48</v>
      </c>
      <c r="S1443" s="35">
        <f>'EPD information'!$V$16*Tabell2[[#This Row],[Weight (kg)]]</f>
        <v>1.7625E-3</v>
      </c>
      <c r="T1443" s="35" t="str">
        <f>'EPD information'!$W$16</f>
        <v>ND</v>
      </c>
      <c r="U1443" s="35">
        <f>'EPD information'!$X$16*Tabell2[[#This Row],[Weight (kg)]]</f>
        <v>1.175E-3</v>
      </c>
      <c r="V1443" s="35">
        <f>'EPD information'!$Y$16*Tabell2[[#This Row],[Weight (kg)]]</f>
        <v>3.9E-2</v>
      </c>
      <c r="W1443" s="35">
        <f>'EPD information'!$Z$16*Tabell2[[#This Row],[Weight (kg)]]</f>
        <v>6.3250000000000006E-5</v>
      </c>
      <c r="X1443" s="35">
        <f>'EPD information'!$AA$16*Tabell2[[#This Row],[Weight (kg)]]</f>
        <v>-0.30249999999999999</v>
      </c>
      <c r="Y1443" s="18">
        <f>'EPD information'!$AB$16*Tabell2[[#This Row],[Weight (kg)]]</f>
        <v>0.84</v>
      </c>
      <c r="Z1443" s="18">
        <f>'EPD information'!$AC$16*Tabell2[[#This Row],[Weight (kg)]]</f>
        <v>1.4725E-2</v>
      </c>
      <c r="AA1443" s="18">
        <f>'EPD information'!$AD$16*Tabell2[[#This Row],[Weight (kg)]]</f>
        <v>1.8425E-3</v>
      </c>
      <c r="AB1443" s="18" t="s">
        <v>48</v>
      </c>
      <c r="AC1443" s="18">
        <f>'EPD information'!$AF$16*Tabell2[[#This Row],[Weight (kg)]]</f>
        <v>1.1624999999999999E-3</v>
      </c>
      <c r="AD1443" s="18">
        <f>'EPD information'!$AG$16*Tabell2[[#This Row],[Weight (kg)]]</f>
        <v>3.875E-2</v>
      </c>
      <c r="AE1443" s="18">
        <f>'EPD information'!$AH$16*Tabell2[[#This Row],[Weight (kg)]]</f>
        <v>6.2000000000000003E-5</v>
      </c>
      <c r="AF1443" s="21">
        <f>'EPD information'!$AI$16*Tabell2[[#This Row],[Weight (kg)]]</f>
        <v>-0.28749999999999998</v>
      </c>
    </row>
    <row r="1444" spans="1:32" x14ac:dyDescent="0.2">
      <c r="A1444" s="36" t="s">
        <v>243</v>
      </c>
      <c r="B1444" s="37" t="s">
        <v>241</v>
      </c>
      <c r="C1444" s="38">
        <v>252167</v>
      </c>
      <c r="D1444" s="39">
        <v>7319662521673</v>
      </c>
      <c r="E1444" s="37" t="s">
        <v>46</v>
      </c>
      <c r="F1444" s="40">
        <v>200</v>
      </c>
      <c r="G1444" s="37">
        <v>100</v>
      </c>
      <c r="H1444" s="41">
        <v>0.19</v>
      </c>
      <c r="I1444" s="35">
        <f>'EPD information'!$L$16*Tabell2[[#This Row],[Weight (kg)]]</f>
        <v>0.64790000000000003</v>
      </c>
      <c r="J1444" s="22">
        <f>'EPD information'!$M$16*Tabell2[[#This Row],[Weight (kg)]]</f>
        <v>1.1286000000000001E-2</v>
      </c>
      <c r="K1444" s="22">
        <f>'EPD information'!$N$16*Tabell2[[#This Row],[Weight (kg)]]</f>
        <v>1.3395E-3</v>
      </c>
      <c r="L1444" s="22">
        <f>'EPD information'!$O$16*Tabell2[[#This Row],[Weight (kg)]]</f>
        <v>0</v>
      </c>
      <c r="M1444" s="22">
        <f>'EPD information'!$P$16*Tabell2[[#This Row],[Weight (kg)]]</f>
        <v>8.9300000000000002E-4</v>
      </c>
      <c r="N1444" s="22">
        <f>'EPD information'!$Q$16*Tabell2[[#This Row],[Weight (kg)]]</f>
        <v>2.964E-2</v>
      </c>
      <c r="O1444" s="22">
        <f>'EPD information'!$R$16*Tabell2[[#This Row],[Weight (kg)]]</f>
        <v>4.8070000000000006E-5</v>
      </c>
      <c r="P1444" s="22">
        <f>'EPD information'!$S$16*Tabell2[[#This Row],[Weight (kg)]]</f>
        <v>-0.22989999999999999</v>
      </c>
      <c r="Q1444" s="35">
        <f>'Product specific GWP'!$T$16*Tabell2[[#This Row],[Weight (kg)]]</f>
        <v>8.3030000000000014E-3</v>
      </c>
      <c r="R1444" s="35" t="s">
        <v>48</v>
      </c>
      <c r="S1444" s="35">
        <f>'EPD information'!$V$16*Tabell2[[#This Row],[Weight (kg)]]</f>
        <v>1.3395E-3</v>
      </c>
      <c r="T1444" s="35" t="str">
        <f>'EPD information'!$W$16</f>
        <v>ND</v>
      </c>
      <c r="U1444" s="35">
        <f>'EPD information'!$X$16*Tabell2[[#This Row],[Weight (kg)]]</f>
        <v>8.9300000000000002E-4</v>
      </c>
      <c r="V1444" s="35">
        <f>'EPD information'!$Y$16*Tabell2[[#This Row],[Weight (kg)]]</f>
        <v>2.964E-2</v>
      </c>
      <c r="W1444" s="35">
        <f>'EPD information'!$Z$16*Tabell2[[#This Row],[Weight (kg)]]</f>
        <v>4.8070000000000006E-5</v>
      </c>
      <c r="X1444" s="35">
        <f>'EPD information'!$AA$16*Tabell2[[#This Row],[Weight (kg)]]</f>
        <v>-0.22989999999999999</v>
      </c>
      <c r="Y1444" s="18">
        <f>'EPD information'!$AB$16*Tabell2[[#This Row],[Weight (kg)]]</f>
        <v>0.63839999999999997</v>
      </c>
      <c r="Z1444" s="18">
        <f>'EPD information'!$AC$16*Tabell2[[#This Row],[Weight (kg)]]</f>
        <v>1.1191E-2</v>
      </c>
      <c r="AA1444" s="18">
        <f>'EPD information'!$AD$16*Tabell2[[#This Row],[Weight (kg)]]</f>
        <v>1.4002999999999999E-3</v>
      </c>
      <c r="AB1444" s="18" t="s">
        <v>48</v>
      </c>
      <c r="AC1444" s="18">
        <f>'EPD information'!$AF$16*Tabell2[[#This Row],[Weight (kg)]]</f>
        <v>8.8349999999999995E-4</v>
      </c>
      <c r="AD1444" s="18">
        <f>'EPD information'!$AG$16*Tabell2[[#This Row],[Weight (kg)]]</f>
        <v>2.945E-2</v>
      </c>
      <c r="AE1444" s="18">
        <f>'EPD information'!$AH$16*Tabell2[[#This Row],[Weight (kg)]]</f>
        <v>4.7120000000000003E-5</v>
      </c>
      <c r="AF1444" s="21">
        <f>'EPD information'!$AI$16*Tabell2[[#This Row],[Weight (kg)]]</f>
        <v>-0.21849999999999997</v>
      </c>
    </row>
    <row r="1445" spans="1:32" x14ac:dyDescent="0.2">
      <c r="A1445" s="36" t="s">
        <v>243</v>
      </c>
      <c r="B1445" s="37" t="s">
        <v>241</v>
      </c>
      <c r="C1445" s="38">
        <v>252172</v>
      </c>
      <c r="D1445" s="39">
        <v>7319662521727</v>
      </c>
      <c r="E1445" s="37" t="s">
        <v>46</v>
      </c>
      <c r="F1445" s="40">
        <v>200</v>
      </c>
      <c r="G1445" s="37">
        <v>160</v>
      </c>
      <c r="H1445" s="41">
        <v>0.27</v>
      </c>
      <c r="I1445" s="35">
        <f>'EPD information'!$L$16*Tabell2[[#This Row],[Weight (kg)]]</f>
        <v>0.92070000000000007</v>
      </c>
      <c r="J1445" s="22">
        <f>'EPD information'!$M$16*Tabell2[[#This Row],[Weight (kg)]]</f>
        <v>1.6038E-2</v>
      </c>
      <c r="K1445" s="22">
        <f>'EPD information'!$N$16*Tabell2[[#This Row],[Weight (kg)]]</f>
        <v>1.9035E-3</v>
      </c>
      <c r="L1445" s="22">
        <f>'EPD information'!$O$16*Tabell2[[#This Row],[Weight (kg)]]</f>
        <v>0</v>
      </c>
      <c r="M1445" s="22">
        <f>'EPD information'!$P$16*Tabell2[[#This Row],[Weight (kg)]]</f>
        <v>1.2690000000000002E-3</v>
      </c>
      <c r="N1445" s="22">
        <f>'EPD information'!$Q$16*Tabell2[[#This Row],[Weight (kg)]]</f>
        <v>4.2120000000000005E-2</v>
      </c>
      <c r="O1445" s="22">
        <f>'EPD information'!$R$16*Tabell2[[#This Row],[Weight (kg)]]</f>
        <v>6.8310000000000015E-5</v>
      </c>
      <c r="P1445" s="22">
        <f>'EPD information'!$S$16*Tabell2[[#This Row],[Weight (kg)]]</f>
        <v>-0.32669999999999999</v>
      </c>
      <c r="Q1445" s="35">
        <f>'Product specific GWP'!$T$16*Tabell2[[#This Row],[Weight (kg)]]</f>
        <v>1.1799000000000002E-2</v>
      </c>
      <c r="R1445" s="35" t="s">
        <v>48</v>
      </c>
      <c r="S1445" s="35">
        <f>'EPD information'!$V$16*Tabell2[[#This Row],[Weight (kg)]]</f>
        <v>1.9035E-3</v>
      </c>
      <c r="T1445" s="35" t="str">
        <f>'EPD information'!$W$16</f>
        <v>ND</v>
      </c>
      <c r="U1445" s="35">
        <f>'EPD information'!$X$16*Tabell2[[#This Row],[Weight (kg)]]</f>
        <v>1.2690000000000002E-3</v>
      </c>
      <c r="V1445" s="35">
        <f>'EPD information'!$Y$16*Tabell2[[#This Row],[Weight (kg)]]</f>
        <v>4.2120000000000005E-2</v>
      </c>
      <c r="W1445" s="35">
        <f>'EPD information'!$Z$16*Tabell2[[#This Row],[Weight (kg)]]</f>
        <v>6.8310000000000015E-5</v>
      </c>
      <c r="X1445" s="35">
        <f>'EPD information'!$AA$16*Tabell2[[#This Row],[Weight (kg)]]</f>
        <v>-0.32669999999999999</v>
      </c>
      <c r="Y1445" s="18">
        <f>'EPD information'!$AB$16*Tabell2[[#This Row],[Weight (kg)]]</f>
        <v>0.90720000000000001</v>
      </c>
      <c r="Z1445" s="18">
        <f>'EPD information'!$AC$16*Tabell2[[#This Row],[Weight (kg)]]</f>
        <v>1.5903E-2</v>
      </c>
      <c r="AA1445" s="18">
        <f>'EPD information'!$AD$16*Tabell2[[#This Row],[Weight (kg)]]</f>
        <v>1.9899000000000002E-3</v>
      </c>
      <c r="AB1445" s="18" t="s">
        <v>48</v>
      </c>
      <c r="AC1445" s="18">
        <f>'EPD information'!$AF$16*Tabell2[[#This Row],[Weight (kg)]]</f>
        <v>1.2554999999999999E-3</v>
      </c>
      <c r="AD1445" s="18">
        <f>'EPD information'!$AG$16*Tabell2[[#This Row],[Weight (kg)]]</f>
        <v>4.1850000000000005E-2</v>
      </c>
      <c r="AE1445" s="18">
        <f>'EPD information'!$AH$16*Tabell2[[#This Row],[Weight (kg)]]</f>
        <v>6.6960000000000009E-5</v>
      </c>
      <c r="AF1445" s="21">
        <f>'EPD information'!$AI$16*Tabell2[[#This Row],[Weight (kg)]]</f>
        <v>-0.3105</v>
      </c>
    </row>
    <row r="1446" spans="1:32" x14ac:dyDescent="0.2">
      <c r="A1446" s="36" t="s">
        <v>243</v>
      </c>
      <c r="B1446" s="37" t="s">
        <v>241</v>
      </c>
      <c r="C1446" s="38">
        <v>174514</v>
      </c>
      <c r="D1446" s="39">
        <v>7319661725225</v>
      </c>
      <c r="E1446" s="37" t="s">
        <v>46</v>
      </c>
      <c r="F1446" s="40">
        <v>200</v>
      </c>
      <c r="G1446" s="37">
        <v>125</v>
      </c>
      <c r="H1446" s="41">
        <v>0.25</v>
      </c>
      <c r="I1446" s="35">
        <f>'EPD information'!$L$16*Tabell2[[#This Row],[Weight (kg)]]</f>
        <v>0.85250000000000004</v>
      </c>
      <c r="J1446" s="22">
        <f>'EPD information'!$M$16*Tabell2[[#This Row],[Weight (kg)]]</f>
        <v>1.485E-2</v>
      </c>
      <c r="K1446" s="22">
        <f>'EPD information'!$N$16*Tabell2[[#This Row],[Weight (kg)]]</f>
        <v>1.7625E-3</v>
      </c>
      <c r="L1446" s="22">
        <f>'EPD information'!$O$16*Tabell2[[#This Row],[Weight (kg)]]</f>
        <v>0</v>
      </c>
      <c r="M1446" s="22">
        <f>'EPD information'!$P$16*Tabell2[[#This Row],[Weight (kg)]]</f>
        <v>1.175E-3</v>
      </c>
      <c r="N1446" s="22">
        <f>'EPD information'!$Q$16*Tabell2[[#This Row],[Weight (kg)]]</f>
        <v>3.9E-2</v>
      </c>
      <c r="O1446" s="22">
        <f>'EPD information'!$R$16*Tabell2[[#This Row],[Weight (kg)]]</f>
        <v>6.3250000000000006E-5</v>
      </c>
      <c r="P1446" s="22">
        <f>'EPD information'!$S$16*Tabell2[[#This Row],[Weight (kg)]]</f>
        <v>-0.30249999999999999</v>
      </c>
      <c r="Q1446" s="35">
        <f>'Product specific GWP'!$T$16*Tabell2[[#This Row],[Weight (kg)]]</f>
        <v>1.0925000000000001E-2</v>
      </c>
      <c r="R1446" s="35" t="s">
        <v>48</v>
      </c>
      <c r="S1446" s="35">
        <f>'EPD information'!$V$16*Tabell2[[#This Row],[Weight (kg)]]</f>
        <v>1.7625E-3</v>
      </c>
      <c r="T1446" s="35" t="str">
        <f>'EPD information'!$W$16</f>
        <v>ND</v>
      </c>
      <c r="U1446" s="35">
        <f>'EPD information'!$X$16*Tabell2[[#This Row],[Weight (kg)]]</f>
        <v>1.175E-3</v>
      </c>
      <c r="V1446" s="35">
        <f>'EPD information'!$Y$16*Tabell2[[#This Row],[Weight (kg)]]</f>
        <v>3.9E-2</v>
      </c>
      <c r="W1446" s="35">
        <f>'EPD information'!$Z$16*Tabell2[[#This Row],[Weight (kg)]]</f>
        <v>6.3250000000000006E-5</v>
      </c>
      <c r="X1446" s="35">
        <f>'EPD information'!$AA$16*Tabell2[[#This Row],[Weight (kg)]]</f>
        <v>-0.30249999999999999</v>
      </c>
      <c r="Y1446" s="18">
        <f>'EPD information'!$AB$16*Tabell2[[#This Row],[Weight (kg)]]</f>
        <v>0.84</v>
      </c>
      <c r="Z1446" s="18">
        <f>'EPD information'!$AC$16*Tabell2[[#This Row],[Weight (kg)]]</f>
        <v>1.4725E-2</v>
      </c>
      <c r="AA1446" s="18">
        <f>'EPD information'!$AD$16*Tabell2[[#This Row],[Weight (kg)]]</f>
        <v>1.8425E-3</v>
      </c>
      <c r="AB1446" s="18" t="s">
        <v>48</v>
      </c>
      <c r="AC1446" s="18">
        <f>'EPD information'!$AF$16*Tabell2[[#This Row],[Weight (kg)]]</f>
        <v>1.1624999999999999E-3</v>
      </c>
      <c r="AD1446" s="18">
        <f>'EPD information'!$AG$16*Tabell2[[#This Row],[Weight (kg)]]</f>
        <v>3.875E-2</v>
      </c>
      <c r="AE1446" s="18">
        <f>'EPD information'!$AH$16*Tabell2[[#This Row],[Weight (kg)]]</f>
        <v>6.2000000000000003E-5</v>
      </c>
      <c r="AF1446" s="21">
        <f>'EPD information'!$AI$16*Tabell2[[#This Row],[Weight (kg)]]</f>
        <v>-0.28749999999999998</v>
      </c>
    </row>
    <row r="1447" spans="1:32" x14ac:dyDescent="0.2">
      <c r="A1447" s="36" t="s">
        <v>243</v>
      </c>
      <c r="B1447" s="37" t="s">
        <v>241</v>
      </c>
      <c r="C1447" s="38">
        <v>252173</v>
      </c>
      <c r="D1447" s="39">
        <v>7319662521734</v>
      </c>
      <c r="E1447" s="37" t="s">
        <v>46</v>
      </c>
      <c r="F1447" s="40">
        <v>200</v>
      </c>
      <c r="G1447" s="37">
        <v>180</v>
      </c>
      <c r="H1447" s="41">
        <v>0.45</v>
      </c>
      <c r="I1447" s="35">
        <f>'EPD information'!$L$16*Tabell2[[#This Row],[Weight (kg)]]</f>
        <v>1.5345000000000002</v>
      </c>
      <c r="J1447" s="22">
        <f>'EPD information'!$M$16*Tabell2[[#This Row],[Weight (kg)]]</f>
        <v>2.673E-2</v>
      </c>
      <c r="K1447" s="22">
        <f>'EPD information'!$N$16*Tabell2[[#This Row],[Weight (kg)]]</f>
        <v>3.1725E-3</v>
      </c>
      <c r="L1447" s="22">
        <f>'EPD information'!$O$16*Tabell2[[#This Row],[Weight (kg)]]</f>
        <v>0</v>
      </c>
      <c r="M1447" s="22">
        <f>'EPD information'!$P$16*Tabell2[[#This Row],[Weight (kg)]]</f>
        <v>2.1150000000000001E-3</v>
      </c>
      <c r="N1447" s="22">
        <f>'EPD information'!$Q$16*Tabell2[[#This Row],[Weight (kg)]]</f>
        <v>7.0199999999999999E-2</v>
      </c>
      <c r="O1447" s="22">
        <f>'EPD information'!$R$16*Tabell2[[#This Row],[Weight (kg)]]</f>
        <v>1.1385000000000002E-4</v>
      </c>
      <c r="P1447" s="22">
        <f>'EPD information'!$S$16*Tabell2[[#This Row],[Weight (kg)]]</f>
        <v>-0.54449999999999998</v>
      </c>
      <c r="Q1447" s="35">
        <f>'Product specific GWP'!$T$16*Tabell2[[#This Row],[Weight (kg)]]</f>
        <v>1.9665000000000002E-2</v>
      </c>
      <c r="R1447" s="35" t="s">
        <v>48</v>
      </c>
      <c r="S1447" s="35">
        <f>'EPD information'!$V$16*Tabell2[[#This Row],[Weight (kg)]]</f>
        <v>3.1725E-3</v>
      </c>
      <c r="T1447" s="35" t="str">
        <f>'EPD information'!$W$16</f>
        <v>ND</v>
      </c>
      <c r="U1447" s="35">
        <f>'EPD information'!$X$16*Tabell2[[#This Row],[Weight (kg)]]</f>
        <v>2.1150000000000001E-3</v>
      </c>
      <c r="V1447" s="35">
        <f>'EPD information'!$Y$16*Tabell2[[#This Row],[Weight (kg)]]</f>
        <v>7.0199999999999999E-2</v>
      </c>
      <c r="W1447" s="35">
        <f>'EPD information'!$Z$16*Tabell2[[#This Row],[Weight (kg)]]</f>
        <v>1.1385000000000002E-4</v>
      </c>
      <c r="X1447" s="35">
        <f>'EPD information'!$AA$16*Tabell2[[#This Row],[Weight (kg)]]</f>
        <v>-0.54449999999999998</v>
      </c>
      <c r="Y1447" s="18">
        <f>'EPD information'!$AB$16*Tabell2[[#This Row],[Weight (kg)]]</f>
        <v>1.512</v>
      </c>
      <c r="Z1447" s="18">
        <f>'EPD information'!$AC$16*Tabell2[[#This Row],[Weight (kg)]]</f>
        <v>2.6505000000000001E-2</v>
      </c>
      <c r="AA1447" s="18">
        <f>'EPD information'!$AD$16*Tabell2[[#This Row],[Weight (kg)]]</f>
        <v>3.3165E-3</v>
      </c>
      <c r="AB1447" s="18" t="s">
        <v>48</v>
      </c>
      <c r="AC1447" s="18">
        <f>'EPD information'!$AF$16*Tabell2[[#This Row],[Weight (kg)]]</f>
        <v>2.0924999999999997E-3</v>
      </c>
      <c r="AD1447" s="18">
        <f>'EPD information'!$AG$16*Tabell2[[#This Row],[Weight (kg)]]</f>
        <v>6.9750000000000006E-2</v>
      </c>
      <c r="AE1447" s="18">
        <f>'EPD information'!$AH$16*Tabell2[[#This Row],[Weight (kg)]]</f>
        <v>1.116E-4</v>
      </c>
      <c r="AF1447" s="21">
        <f>'EPD information'!$AI$16*Tabell2[[#This Row],[Weight (kg)]]</f>
        <v>-0.51749999999999996</v>
      </c>
    </row>
    <row r="1448" spans="1:32" x14ac:dyDescent="0.2">
      <c r="A1448" s="36" t="s">
        <v>243</v>
      </c>
      <c r="B1448" s="37" t="s">
        <v>241</v>
      </c>
      <c r="C1448" s="38">
        <v>252174</v>
      </c>
      <c r="D1448" s="39">
        <v>7319662521741</v>
      </c>
      <c r="E1448" s="37" t="s">
        <v>46</v>
      </c>
      <c r="F1448" s="40">
        <v>200</v>
      </c>
      <c r="G1448" s="37">
        <v>200</v>
      </c>
      <c r="H1448" s="41">
        <v>0.39</v>
      </c>
      <c r="I1448" s="35">
        <f>'EPD information'!$L$16*Tabell2[[#This Row],[Weight (kg)]]</f>
        <v>1.3299000000000001</v>
      </c>
      <c r="J1448" s="22">
        <f>'EPD information'!$M$16*Tabell2[[#This Row],[Weight (kg)]]</f>
        <v>2.3166000000000003E-2</v>
      </c>
      <c r="K1448" s="22">
        <f>'EPD information'!$N$16*Tabell2[[#This Row],[Weight (kg)]]</f>
        <v>2.7495000000000002E-3</v>
      </c>
      <c r="L1448" s="22">
        <f>'EPD information'!$O$16*Tabell2[[#This Row],[Weight (kg)]]</f>
        <v>0</v>
      </c>
      <c r="M1448" s="22">
        <f>'EPD information'!$P$16*Tabell2[[#This Row],[Weight (kg)]]</f>
        <v>1.8330000000000002E-3</v>
      </c>
      <c r="N1448" s="22">
        <f>'EPD information'!$Q$16*Tabell2[[#This Row],[Weight (kg)]]</f>
        <v>6.0840000000000005E-2</v>
      </c>
      <c r="O1448" s="22">
        <f>'EPD information'!$R$16*Tabell2[[#This Row],[Weight (kg)]]</f>
        <v>9.8670000000000016E-5</v>
      </c>
      <c r="P1448" s="22">
        <f>'EPD information'!$S$16*Tabell2[[#This Row],[Weight (kg)]]</f>
        <v>-0.47189999999999999</v>
      </c>
      <c r="Q1448" s="35">
        <f>'Product specific GWP'!$T$16*Tabell2[[#This Row],[Weight (kg)]]</f>
        <v>1.7043000000000003E-2</v>
      </c>
      <c r="R1448" s="35" t="s">
        <v>48</v>
      </c>
      <c r="S1448" s="35">
        <f>'EPD information'!$V$16*Tabell2[[#This Row],[Weight (kg)]]</f>
        <v>2.7495000000000002E-3</v>
      </c>
      <c r="T1448" s="35" t="str">
        <f>'EPD information'!$W$16</f>
        <v>ND</v>
      </c>
      <c r="U1448" s="35">
        <f>'EPD information'!$X$16*Tabell2[[#This Row],[Weight (kg)]]</f>
        <v>1.8330000000000002E-3</v>
      </c>
      <c r="V1448" s="35">
        <f>'EPD information'!$Y$16*Tabell2[[#This Row],[Weight (kg)]]</f>
        <v>6.0840000000000005E-2</v>
      </c>
      <c r="W1448" s="35">
        <f>'EPD information'!$Z$16*Tabell2[[#This Row],[Weight (kg)]]</f>
        <v>9.8670000000000016E-5</v>
      </c>
      <c r="X1448" s="35">
        <f>'EPD information'!$AA$16*Tabell2[[#This Row],[Weight (kg)]]</f>
        <v>-0.47189999999999999</v>
      </c>
      <c r="Y1448" s="18">
        <f>'EPD information'!$AB$16*Tabell2[[#This Row],[Weight (kg)]]</f>
        <v>1.3104</v>
      </c>
      <c r="Z1448" s="18">
        <f>'EPD information'!$AC$16*Tabell2[[#This Row],[Weight (kg)]]</f>
        <v>2.2971000000000002E-2</v>
      </c>
      <c r="AA1448" s="18">
        <f>'EPD information'!$AD$16*Tabell2[[#This Row],[Weight (kg)]]</f>
        <v>2.8743000000000002E-3</v>
      </c>
      <c r="AB1448" s="18" t="s">
        <v>48</v>
      </c>
      <c r="AC1448" s="18">
        <f>'EPD information'!$AF$16*Tabell2[[#This Row],[Weight (kg)]]</f>
        <v>1.8135E-3</v>
      </c>
      <c r="AD1448" s="18">
        <f>'EPD information'!$AG$16*Tabell2[[#This Row],[Weight (kg)]]</f>
        <v>6.0450000000000004E-2</v>
      </c>
      <c r="AE1448" s="18">
        <f>'EPD information'!$AH$16*Tabell2[[#This Row],[Weight (kg)]]</f>
        <v>9.6720000000000009E-5</v>
      </c>
      <c r="AF1448" s="21">
        <f>'EPD information'!$AI$16*Tabell2[[#This Row],[Weight (kg)]]</f>
        <v>-0.44849999999999995</v>
      </c>
    </row>
    <row r="1449" spans="1:32" x14ac:dyDescent="0.2">
      <c r="A1449" s="36" t="s">
        <v>243</v>
      </c>
      <c r="B1449" s="37" t="s">
        <v>241</v>
      </c>
      <c r="C1449" s="38">
        <v>174515</v>
      </c>
      <c r="D1449" s="39">
        <v>7319661725232</v>
      </c>
      <c r="E1449" s="37" t="s">
        <v>46</v>
      </c>
      <c r="F1449" s="40">
        <v>200</v>
      </c>
      <c r="G1449" s="37">
        <v>160</v>
      </c>
      <c r="H1449" s="41">
        <v>0.27</v>
      </c>
      <c r="I1449" s="35">
        <f>'EPD information'!$L$16*Tabell2[[#This Row],[Weight (kg)]]</f>
        <v>0.92070000000000007</v>
      </c>
      <c r="J1449" s="22">
        <f>'EPD information'!$M$16*Tabell2[[#This Row],[Weight (kg)]]</f>
        <v>1.6038E-2</v>
      </c>
      <c r="K1449" s="22">
        <f>'EPD information'!$N$16*Tabell2[[#This Row],[Weight (kg)]]</f>
        <v>1.9035E-3</v>
      </c>
      <c r="L1449" s="22">
        <f>'EPD information'!$O$16*Tabell2[[#This Row],[Weight (kg)]]</f>
        <v>0</v>
      </c>
      <c r="M1449" s="22">
        <f>'EPD information'!$P$16*Tabell2[[#This Row],[Weight (kg)]]</f>
        <v>1.2690000000000002E-3</v>
      </c>
      <c r="N1449" s="22">
        <f>'EPD information'!$Q$16*Tabell2[[#This Row],[Weight (kg)]]</f>
        <v>4.2120000000000005E-2</v>
      </c>
      <c r="O1449" s="22">
        <f>'EPD information'!$R$16*Tabell2[[#This Row],[Weight (kg)]]</f>
        <v>6.8310000000000015E-5</v>
      </c>
      <c r="P1449" s="22">
        <f>'EPD information'!$S$16*Tabell2[[#This Row],[Weight (kg)]]</f>
        <v>-0.32669999999999999</v>
      </c>
      <c r="Q1449" s="35">
        <f>'Product specific GWP'!$T$16*Tabell2[[#This Row],[Weight (kg)]]</f>
        <v>1.1799000000000002E-2</v>
      </c>
      <c r="R1449" s="35" t="s">
        <v>48</v>
      </c>
      <c r="S1449" s="35">
        <f>'EPD information'!$V$16*Tabell2[[#This Row],[Weight (kg)]]</f>
        <v>1.9035E-3</v>
      </c>
      <c r="T1449" s="35" t="str">
        <f>'EPD information'!$W$16</f>
        <v>ND</v>
      </c>
      <c r="U1449" s="35">
        <f>'EPD information'!$X$16*Tabell2[[#This Row],[Weight (kg)]]</f>
        <v>1.2690000000000002E-3</v>
      </c>
      <c r="V1449" s="35">
        <f>'EPD information'!$Y$16*Tabell2[[#This Row],[Weight (kg)]]</f>
        <v>4.2120000000000005E-2</v>
      </c>
      <c r="W1449" s="35">
        <f>'EPD information'!$Z$16*Tabell2[[#This Row],[Weight (kg)]]</f>
        <v>6.8310000000000015E-5</v>
      </c>
      <c r="X1449" s="35">
        <f>'EPD information'!$AA$16*Tabell2[[#This Row],[Weight (kg)]]</f>
        <v>-0.32669999999999999</v>
      </c>
      <c r="Y1449" s="18">
        <f>'EPD information'!$AB$16*Tabell2[[#This Row],[Weight (kg)]]</f>
        <v>0.90720000000000001</v>
      </c>
      <c r="Z1449" s="18">
        <f>'EPD information'!$AC$16*Tabell2[[#This Row],[Weight (kg)]]</f>
        <v>1.5903E-2</v>
      </c>
      <c r="AA1449" s="18">
        <f>'EPD information'!$AD$16*Tabell2[[#This Row],[Weight (kg)]]</f>
        <v>1.9899000000000002E-3</v>
      </c>
      <c r="AB1449" s="18" t="s">
        <v>48</v>
      </c>
      <c r="AC1449" s="18">
        <f>'EPD information'!$AF$16*Tabell2[[#This Row],[Weight (kg)]]</f>
        <v>1.2554999999999999E-3</v>
      </c>
      <c r="AD1449" s="18">
        <f>'EPD information'!$AG$16*Tabell2[[#This Row],[Weight (kg)]]</f>
        <v>4.1850000000000005E-2</v>
      </c>
      <c r="AE1449" s="18">
        <f>'EPD information'!$AH$16*Tabell2[[#This Row],[Weight (kg)]]</f>
        <v>6.6960000000000009E-5</v>
      </c>
      <c r="AF1449" s="21">
        <f>'EPD information'!$AI$16*Tabell2[[#This Row],[Weight (kg)]]</f>
        <v>-0.3105</v>
      </c>
    </row>
    <row r="1450" spans="1:32" x14ac:dyDescent="0.2">
      <c r="A1450" s="36" t="s">
        <v>243</v>
      </c>
      <c r="B1450" s="37" t="s">
        <v>241</v>
      </c>
      <c r="C1450" s="38">
        <v>252165</v>
      </c>
      <c r="D1450" s="39">
        <v>7319662521659</v>
      </c>
      <c r="E1450" s="37" t="s">
        <v>46</v>
      </c>
      <c r="F1450" s="40">
        <v>200</v>
      </c>
      <c r="G1450" s="37">
        <v>80</v>
      </c>
      <c r="H1450" s="41">
        <v>0.09</v>
      </c>
      <c r="I1450" s="35">
        <f>'EPD information'!$L$16*Tabell2[[#This Row],[Weight (kg)]]</f>
        <v>0.30690000000000001</v>
      </c>
      <c r="J1450" s="22">
        <f>'EPD information'!$M$16*Tabell2[[#This Row],[Weight (kg)]]</f>
        <v>5.3460000000000001E-3</v>
      </c>
      <c r="K1450" s="22">
        <f>'EPD information'!$N$16*Tabell2[[#This Row],[Weight (kg)]]</f>
        <v>6.3449999999999997E-4</v>
      </c>
      <c r="L1450" s="22">
        <f>'EPD information'!$O$16*Tabell2[[#This Row],[Weight (kg)]]</f>
        <v>0</v>
      </c>
      <c r="M1450" s="22">
        <f>'EPD information'!$P$16*Tabell2[[#This Row],[Weight (kg)]]</f>
        <v>4.2299999999999998E-4</v>
      </c>
      <c r="N1450" s="22">
        <f>'EPD information'!$Q$16*Tabell2[[#This Row],[Weight (kg)]]</f>
        <v>1.4039999999999999E-2</v>
      </c>
      <c r="O1450" s="22">
        <f>'EPD information'!$R$16*Tabell2[[#This Row],[Weight (kg)]]</f>
        <v>2.2770000000000001E-5</v>
      </c>
      <c r="P1450" s="22">
        <f>'EPD information'!$S$16*Tabell2[[#This Row],[Weight (kg)]]</f>
        <v>-0.1089</v>
      </c>
      <c r="Q1450" s="35">
        <f>'Product specific GWP'!$T$16*Tabell2[[#This Row],[Weight (kg)]]</f>
        <v>3.9329999999999999E-3</v>
      </c>
      <c r="R1450" s="35" t="s">
        <v>48</v>
      </c>
      <c r="S1450" s="35">
        <f>'EPD information'!$V$16*Tabell2[[#This Row],[Weight (kg)]]</f>
        <v>6.3449999999999997E-4</v>
      </c>
      <c r="T1450" s="35" t="str">
        <f>'EPD information'!$W$16</f>
        <v>ND</v>
      </c>
      <c r="U1450" s="35">
        <f>'EPD information'!$X$16*Tabell2[[#This Row],[Weight (kg)]]</f>
        <v>4.2299999999999998E-4</v>
      </c>
      <c r="V1450" s="35">
        <f>'EPD information'!$Y$16*Tabell2[[#This Row],[Weight (kg)]]</f>
        <v>1.4039999999999999E-2</v>
      </c>
      <c r="W1450" s="35">
        <f>'EPD information'!$Z$16*Tabell2[[#This Row],[Weight (kg)]]</f>
        <v>2.2770000000000001E-5</v>
      </c>
      <c r="X1450" s="35">
        <f>'EPD information'!$AA$16*Tabell2[[#This Row],[Weight (kg)]]</f>
        <v>-0.1089</v>
      </c>
      <c r="Y1450" s="18">
        <f>'EPD information'!$AB$16*Tabell2[[#This Row],[Weight (kg)]]</f>
        <v>0.3024</v>
      </c>
      <c r="Z1450" s="18">
        <f>'EPD information'!$AC$16*Tabell2[[#This Row],[Weight (kg)]]</f>
        <v>5.3010000000000002E-3</v>
      </c>
      <c r="AA1450" s="18">
        <f>'EPD information'!$AD$16*Tabell2[[#This Row],[Weight (kg)]]</f>
        <v>6.6329999999999991E-4</v>
      </c>
      <c r="AB1450" s="18" t="s">
        <v>48</v>
      </c>
      <c r="AC1450" s="18">
        <f>'EPD information'!$AF$16*Tabell2[[#This Row],[Weight (kg)]]</f>
        <v>4.1849999999999993E-4</v>
      </c>
      <c r="AD1450" s="18">
        <f>'EPD information'!$AG$16*Tabell2[[#This Row],[Weight (kg)]]</f>
        <v>1.3949999999999999E-2</v>
      </c>
      <c r="AE1450" s="18">
        <f>'EPD information'!$AH$16*Tabell2[[#This Row],[Weight (kg)]]</f>
        <v>2.232E-5</v>
      </c>
      <c r="AF1450" s="21">
        <f>'EPD information'!$AI$16*Tabell2[[#This Row],[Weight (kg)]]</f>
        <v>-0.10349999999999999</v>
      </c>
    </row>
    <row r="1451" spans="1:32" x14ac:dyDescent="0.2">
      <c r="A1451" s="36" t="s">
        <v>243</v>
      </c>
      <c r="B1451" s="37" t="s">
        <v>241</v>
      </c>
      <c r="C1451" s="38">
        <v>174516</v>
      </c>
      <c r="D1451" s="39">
        <v>7319661725249</v>
      </c>
      <c r="E1451" s="37" t="s">
        <v>46</v>
      </c>
      <c r="F1451" s="40">
        <v>200</v>
      </c>
      <c r="G1451" s="37">
        <v>200</v>
      </c>
      <c r="H1451" s="41">
        <v>0.39</v>
      </c>
      <c r="I1451" s="35">
        <f>'EPD information'!$L$16*Tabell2[[#This Row],[Weight (kg)]]</f>
        <v>1.3299000000000001</v>
      </c>
      <c r="J1451" s="22">
        <f>'EPD information'!$M$16*Tabell2[[#This Row],[Weight (kg)]]</f>
        <v>2.3166000000000003E-2</v>
      </c>
      <c r="K1451" s="22">
        <f>'EPD information'!$N$16*Tabell2[[#This Row],[Weight (kg)]]</f>
        <v>2.7495000000000002E-3</v>
      </c>
      <c r="L1451" s="22">
        <f>'EPD information'!$O$16*Tabell2[[#This Row],[Weight (kg)]]</f>
        <v>0</v>
      </c>
      <c r="M1451" s="22">
        <f>'EPD information'!$P$16*Tabell2[[#This Row],[Weight (kg)]]</f>
        <v>1.8330000000000002E-3</v>
      </c>
      <c r="N1451" s="22">
        <f>'EPD information'!$Q$16*Tabell2[[#This Row],[Weight (kg)]]</f>
        <v>6.0840000000000005E-2</v>
      </c>
      <c r="O1451" s="22">
        <f>'EPD information'!$R$16*Tabell2[[#This Row],[Weight (kg)]]</f>
        <v>9.8670000000000016E-5</v>
      </c>
      <c r="P1451" s="22">
        <f>'EPD information'!$S$16*Tabell2[[#This Row],[Weight (kg)]]</f>
        <v>-0.47189999999999999</v>
      </c>
      <c r="Q1451" s="35">
        <f>'Product specific GWP'!$T$16*Tabell2[[#This Row],[Weight (kg)]]</f>
        <v>1.7043000000000003E-2</v>
      </c>
      <c r="R1451" s="35" t="s">
        <v>48</v>
      </c>
      <c r="S1451" s="35">
        <f>'EPD information'!$V$16*Tabell2[[#This Row],[Weight (kg)]]</f>
        <v>2.7495000000000002E-3</v>
      </c>
      <c r="T1451" s="35" t="str">
        <f>'EPD information'!$W$16</f>
        <v>ND</v>
      </c>
      <c r="U1451" s="35">
        <f>'EPD information'!$X$16*Tabell2[[#This Row],[Weight (kg)]]</f>
        <v>1.8330000000000002E-3</v>
      </c>
      <c r="V1451" s="35">
        <f>'EPD information'!$Y$16*Tabell2[[#This Row],[Weight (kg)]]</f>
        <v>6.0840000000000005E-2</v>
      </c>
      <c r="W1451" s="35">
        <f>'EPD information'!$Z$16*Tabell2[[#This Row],[Weight (kg)]]</f>
        <v>9.8670000000000016E-5</v>
      </c>
      <c r="X1451" s="35">
        <f>'EPD information'!$AA$16*Tabell2[[#This Row],[Weight (kg)]]</f>
        <v>-0.47189999999999999</v>
      </c>
      <c r="Y1451" s="18">
        <f>'EPD information'!$AB$16*Tabell2[[#This Row],[Weight (kg)]]</f>
        <v>1.3104</v>
      </c>
      <c r="Z1451" s="18">
        <f>'EPD information'!$AC$16*Tabell2[[#This Row],[Weight (kg)]]</f>
        <v>2.2971000000000002E-2</v>
      </c>
      <c r="AA1451" s="18">
        <f>'EPD information'!$AD$16*Tabell2[[#This Row],[Weight (kg)]]</f>
        <v>2.8743000000000002E-3</v>
      </c>
      <c r="AB1451" s="18" t="s">
        <v>48</v>
      </c>
      <c r="AC1451" s="18">
        <f>'EPD information'!$AF$16*Tabell2[[#This Row],[Weight (kg)]]</f>
        <v>1.8135E-3</v>
      </c>
      <c r="AD1451" s="18">
        <f>'EPD information'!$AG$16*Tabell2[[#This Row],[Weight (kg)]]</f>
        <v>6.0450000000000004E-2</v>
      </c>
      <c r="AE1451" s="18">
        <f>'EPD information'!$AH$16*Tabell2[[#This Row],[Weight (kg)]]</f>
        <v>9.6720000000000009E-5</v>
      </c>
      <c r="AF1451" s="21">
        <f>'EPD information'!$AI$16*Tabell2[[#This Row],[Weight (kg)]]</f>
        <v>-0.44849999999999995</v>
      </c>
    </row>
    <row r="1452" spans="1:32" x14ac:dyDescent="0.2">
      <c r="A1452" s="36" t="s">
        <v>243</v>
      </c>
      <c r="B1452" s="37" t="s">
        <v>241</v>
      </c>
      <c r="C1452" s="38">
        <v>174513</v>
      </c>
      <c r="D1452" s="39">
        <v>7319661725218</v>
      </c>
      <c r="E1452" s="37" t="s">
        <v>46</v>
      </c>
      <c r="F1452" s="40">
        <v>200</v>
      </c>
      <c r="G1452" s="37">
        <v>100</v>
      </c>
      <c r="H1452" s="41">
        <v>0.19</v>
      </c>
      <c r="I1452" s="35">
        <f>'EPD information'!$L$16*Tabell2[[#This Row],[Weight (kg)]]</f>
        <v>0.64790000000000003</v>
      </c>
      <c r="J1452" s="22">
        <f>'EPD information'!$M$16*Tabell2[[#This Row],[Weight (kg)]]</f>
        <v>1.1286000000000001E-2</v>
      </c>
      <c r="K1452" s="22">
        <f>'EPD information'!$N$16*Tabell2[[#This Row],[Weight (kg)]]</f>
        <v>1.3395E-3</v>
      </c>
      <c r="L1452" s="22">
        <f>'EPD information'!$O$16*Tabell2[[#This Row],[Weight (kg)]]</f>
        <v>0</v>
      </c>
      <c r="M1452" s="22">
        <f>'EPD information'!$P$16*Tabell2[[#This Row],[Weight (kg)]]</f>
        <v>8.9300000000000002E-4</v>
      </c>
      <c r="N1452" s="22">
        <f>'EPD information'!$Q$16*Tabell2[[#This Row],[Weight (kg)]]</f>
        <v>2.964E-2</v>
      </c>
      <c r="O1452" s="22">
        <f>'EPD information'!$R$16*Tabell2[[#This Row],[Weight (kg)]]</f>
        <v>4.8070000000000006E-5</v>
      </c>
      <c r="P1452" s="22">
        <f>'EPD information'!$S$16*Tabell2[[#This Row],[Weight (kg)]]</f>
        <v>-0.22989999999999999</v>
      </c>
      <c r="Q1452" s="35">
        <f>'Product specific GWP'!$T$16*Tabell2[[#This Row],[Weight (kg)]]</f>
        <v>8.3030000000000014E-3</v>
      </c>
      <c r="R1452" s="35" t="s">
        <v>48</v>
      </c>
      <c r="S1452" s="35">
        <f>'EPD information'!$V$16*Tabell2[[#This Row],[Weight (kg)]]</f>
        <v>1.3395E-3</v>
      </c>
      <c r="T1452" s="35" t="str">
        <f>'EPD information'!$W$16</f>
        <v>ND</v>
      </c>
      <c r="U1452" s="35">
        <f>'EPD information'!$X$16*Tabell2[[#This Row],[Weight (kg)]]</f>
        <v>8.9300000000000002E-4</v>
      </c>
      <c r="V1452" s="35">
        <f>'EPD information'!$Y$16*Tabell2[[#This Row],[Weight (kg)]]</f>
        <v>2.964E-2</v>
      </c>
      <c r="W1452" s="35">
        <f>'EPD information'!$Z$16*Tabell2[[#This Row],[Weight (kg)]]</f>
        <v>4.8070000000000006E-5</v>
      </c>
      <c r="X1452" s="35">
        <f>'EPD information'!$AA$16*Tabell2[[#This Row],[Weight (kg)]]</f>
        <v>-0.22989999999999999</v>
      </c>
      <c r="Y1452" s="18">
        <f>'EPD information'!$AB$16*Tabell2[[#This Row],[Weight (kg)]]</f>
        <v>0.63839999999999997</v>
      </c>
      <c r="Z1452" s="18">
        <f>'EPD information'!$AC$16*Tabell2[[#This Row],[Weight (kg)]]</f>
        <v>1.1191E-2</v>
      </c>
      <c r="AA1452" s="18">
        <f>'EPD information'!$AD$16*Tabell2[[#This Row],[Weight (kg)]]</f>
        <v>1.4002999999999999E-3</v>
      </c>
      <c r="AB1452" s="18" t="s">
        <v>48</v>
      </c>
      <c r="AC1452" s="18">
        <f>'EPD information'!$AF$16*Tabell2[[#This Row],[Weight (kg)]]</f>
        <v>8.8349999999999995E-4</v>
      </c>
      <c r="AD1452" s="18">
        <f>'EPD information'!$AG$16*Tabell2[[#This Row],[Weight (kg)]]</f>
        <v>2.945E-2</v>
      </c>
      <c r="AE1452" s="18">
        <f>'EPD information'!$AH$16*Tabell2[[#This Row],[Weight (kg)]]</f>
        <v>4.7120000000000003E-5</v>
      </c>
      <c r="AF1452" s="21">
        <f>'EPD information'!$AI$16*Tabell2[[#This Row],[Weight (kg)]]</f>
        <v>-0.21849999999999997</v>
      </c>
    </row>
    <row r="1453" spans="1:32" x14ac:dyDescent="0.2">
      <c r="A1453" s="36" t="s">
        <v>243</v>
      </c>
      <c r="B1453" s="37" t="s">
        <v>241</v>
      </c>
      <c r="C1453" s="38">
        <v>252171</v>
      </c>
      <c r="D1453" s="39">
        <v>7319662521710</v>
      </c>
      <c r="E1453" s="37" t="s">
        <v>46</v>
      </c>
      <c r="F1453" s="40">
        <v>200</v>
      </c>
      <c r="G1453" s="37">
        <v>140</v>
      </c>
      <c r="H1453" s="41">
        <v>0.25</v>
      </c>
      <c r="I1453" s="35">
        <f>'EPD information'!$L$16*Tabell2[[#This Row],[Weight (kg)]]</f>
        <v>0.85250000000000004</v>
      </c>
      <c r="J1453" s="22">
        <f>'EPD information'!$M$16*Tabell2[[#This Row],[Weight (kg)]]</f>
        <v>1.485E-2</v>
      </c>
      <c r="K1453" s="22">
        <f>'EPD information'!$N$16*Tabell2[[#This Row],[Weight (kg)]]</f>
        <v>1.7625E-3</v>
      </c>
      <c r="L1453" s="22">
        <f>'EPD information'!$O$16*Tabell2[[#This Row],[Weight (kg)]]</f>
        <v>0</v>
      </c>
      <c r="M1453" s="22">
        <f>'EPD information'!$P$16*Tabell2[[#This Row],[Weight (kg)]]</f>
        <v>1.175E-3</v>
      </c>
      <c r="N1453" s="22">
        <f>'EPD information'!$Q$16*Tabell2[[#This Row],[Weight (kg)]]</f>
        <v>3.9E-2</v>
      </c>
      <c r="O1453" s="22">
        <f>'EPD information'!$R$16*Tabell2[[#This Row],[Weight (kg)]]</f>
        <v>6.3250000000000006E-5</v>
      </c>
      <c r="P1453" s="22">
        <f>'EPD information'!$S$16*Tabell2[[#This Row],[Weight (kg)]]</f>
        <v>-0.30249999999999999</v>
      </c>
      <c r="Q1453" s="35">
        <f>'Product specific GWP'!$T$16*Tabell2[[#This Row],[Weight (kg)]]</f>
        <v>1.0925000000000001E-2</v>
      </c>
      <c r="R1453" s="35" t="s">
        <v>48</v>
      </c>
      <c r="S1453" s="35">
        <f>'EPD information'!$V$16*Tabell2[[#This Row],[Weight (kg)]]</f>
        <v>1.7625E-3</v>
      </c>
      <c r="T1453" s="35" t="str">
        <f>'EPD information'!$W$16</f>
        <v>ND</v>
      </c>
      <c r="U1453" s="35">
        <f>'EPD information'!$X$16*Tabell2[[#This Row],[Weight (kg)]]</f>
        <v>1.175E-3</v>
      </c>
      <c r="V1453" s="35">
        <f>'EPD information'!$Y$16*Tabell2[[#This Row],[Weight (kg)]]</f>
        <v>3.9E-2</v>
      </c>
      <c r="W1453" s="35">
        <f>'EPD information'!$Z$16*Tabell2[[#This Row],[Weight (kg)]]</f>
        <v>6.3250000000000006E-5</v>
      </c>
      <c r="X1453" s="35">
        <f>'EPD information'!$AA$16*Tabell2[[#This Row],[Weight (kg)]]</f>
        <v>-0.30249999999999999</v>
      </c>
      <c r="Y1453" s="18">
        <f>'EPD information'!$AB$16*Tabell2[[#This Row],[Weight (kg)]]</f>
        <v>0.84</v>
      </c>
      <c r="Z1453" s="18">
        <f>'EPD information'!$AC$16*Tabell2[[#This Row],[Weight (kg)]]</f>
        <v>1.4725E-2</v>
      </c>
      <c r="AA1453" s="18">
        <f>'EPD information'!$AD$16*Tabell2[[#This Row],[Weight (kg)]]</f>
        <v>1.8425E-3</v>
      </c>
      <c r="AB1453" s="18" t="s">
        <v>48</v>
      </c>
      <c r="AC1453" s="18">
        <f>'EPD information'!$AF$16*Tabell2[[#This Row],[Weight (kg)]]</f>
        <v>1.1624999999999999E-3</v>
      </c>
      <c r="AD1453" s="18">
        <f>'EPD information'!$AG$16*Tabell2[[#This Row],[Weight (kg)]]</f>
        <v>3.875E-2</v>
      </c>
      <c r="AE1453" s="18">
        <f>'EPD information'!$AH$16*Tabell2[[#This Row],[Weight (kg)]]</f>
        <v>6.2000000000000003E-5</v>
      </c>
      <c r="AF1453" s="21">
        <f>'EPD information'!$AI$16*Tabell2[[#This Row],[Weight (kg)]]</f>
        <v>-0.28749999999999998</v>
      </c>
    </row>
    <row r="1454" spans="1:32" x14ac:dyDescent="0.2">
      <c r="A1454" s="36" t="s">
        <v>243</v>
      </c>
      <c r="B1454" s="37" t="s">
        <v>241</v>
      </c>
      <c r="C1454" s="38">
        <v>252170</v>
      </c>
      <c r="D1454" s="39">
        <v>7319662521703</v>
      </c>
      <c r="E1454" s="37" t="s">
        <v>46</v>
      </c>
      <c r="F1454" s="40">
        <v>200</v>
      </c>
      <c r="G1454" s="37">
        <v>150</v>
      </c>
      <c r="H1454" s="41">
        <v>0.22</v>
      </c>
      <c r="I1454" s="35">
        <f>'EPD information'!$L$16*Tabell2[[#This Row],[Weight (kg)]]</f>
        <v>0.75020000000000009</v>
      </c>
      <c r="J1454" s="22">
        <f>'EPD information'!$M$16*Tabell2[[#This Row],[Weight (kg)]]</f>
        <v>1.3068E-2</v>
      </c>
      <c r="K1454" s="22">
        <f>'EPD information'!$N$16*Tabell2[[#This Row],[Weight (kg)]]</f>
        <v>1.5510000000000001E-3</v>
      </c>
      <c r="L1454" s="22">
        <f>'EPD information'!$O$16*Tabell2[[#This Row],[Weight (kg)]]</f>
        <v>0</v>
      </c>
      <c r="M1454" s="22">
        <f>'EPD information'!$P$16*Tabell2[[#This Row],[Weight (kg)]]</f>
        <v>1.034E-3</v>
      </c>
      <c r="N1454" s="22">
        <f>'EPD information'!$Q$16*Tabell2[[#This Row],[Weight (kg)]]</f>
        <v>3.4320000000000003E-2</v>
      </c>
      <c r="O1454" s="22">
        <f>'EPD information'!$R$16*Tabell2[[#This Row],[Weight (kg)]]</f>
        <v>5.5660000000000006E-5</v>
      </c>
      <c r="P1454" s="22">
        <f>'EPD information'!$S$16*Tabell2[[#This Row],[Weight (kg)]]</f>
        <v>-0.26619999999999999</v>
      </c>
      <c r="Q1454" s="35">
        <f>'Product specific GWP'!$T$16*Tabell2[[#This Row],[Weight (kg)]]</f>
        <v>9.614000000000001E-3</v>
      </c>
      <c r="R1454" s="35" t="s">
        <v>48</v>
      </c>
      <c r="S1454" s="35">
        <f>'EPD information'!$V$16*Tabell2[[#This Row],[Weight (kg)]]</f>
        <v>1.5510000000000001E-3</v>
      </c>
      <c r="T1454" s="35" t="str">
        <f>'EPD information'!$W$16</f>
        <v>ND</v>
      </c>
      <c r="U1454" s="35">
        <f>'EPD information'!$X$16*Tabell2[[#This Row],[Weight (kg)]]</f>
        <v>1.034E-3</v>
      </c>
      <c r="V1454" s="35">
        <f>'EPD information'!$Y$16*Tabell2[[#This Row],[Weight (kg)]]</f>
        <v>3.4320000000000003E-2</v>
      </c>
      <c r="W1454" s="35">
        <f>'EPD information'!$Z$16*Tabell2[[#This Row],[Weight (kg)]]</f>
        <v>5.5660000000000006E-5</v>
      </c>
      <c r="X1454" s="35">
        <f>'EPD information'!$AA$16*Tabell2[[#This Row],[Weight (kg)]]</f>
        <v>-0.26619999999999999</v>
      </c>
      <c r="Y1454" s="18">
        <f>'EPD information'!$AB$16*Tabell2[[#This Row],[Weight (kg)]]</f>
        <v>0.73919999999999997</v>
      </c>
      <c r="Z1454" s="18">
        <f>'EPD information'!$AC$16*Tabell2[[#This Row],[Weight (kg)]]</f>
        <v>1.2958000000000001E-2</v>
      </c>
      <c r="AA1454" s="18">
        <f>'EPD information'!$AD$16*Tabell2[[#This Row],[Weight (kg)]]</f>
        <v>1.6214000000000001E-3</v>
      </c>
      <c r="AB1454" s="18" t="s">
        <v>48</v>
      </c>
      <c r="AC1454" s="18">
        <f>'EPD information'!$AF$16*Tabell2[[#This Row],[Weight (kg)]]</f>
        <v>1.0229999999999998E-3</v>
      </c>
      <c r="AD1454" s="18">
        <f>'EPD information'!$AG$16*Tabell2[[#This Row],[Weight (kg)]]</f>
        <v>3.4099999999999998E-2</v>
      </c>
      <c r="AE1454" s="18">
        <f>'EPD information'!$AH$16*Tabell2[[#This Row],[Weight (kg)]]</f>
        <v>5.4559999999999999E-5</v>
      </c>
      <c r="AF1454" s="21">
        <f>'EPD information'!$AI$16*Tabell2[[#This Row],[Weight (kg)]]</f>
        <v>-0.253</v>
      </c>
    </row>
    <row r="1455" spans="1:32" x14ac:dyDescent="0.2">
      <c r="A1455" s="36" t="s">
        <v>243</v>
      </c>
      <c r="B1455" s="37" t="s">
        <v>241</v>
      </c>
      <c r="C1455" s="38">
        <v>252178</v>
      </c>
      <c r="D1455" s="39">
        <v>7319662521789</v>
      </c>
      <c r="E1455" s="37" t="s">
        <v>46</v>
      </c>
      <c r="F1455" s="40">
        <v>224</v>
      </c>
      <c r="G1455" s="37">
        <v>224</v>
      </c>
      <c r="H1455" s="41">
        <v>0.64</v>
      </c>
      <c r="I1455" s="35">
        <f>'EPD information'!$L$16*Tabell2[[#This Row],[Weight (kg)]]</f>
        <v>2.1824000000000003</v>
      </c>
      <c r="J1455" s="22">
        <f>'EPD information'!$M$16*Tabell2[[#This Row],[Weight (kg)]]</f>
        <v>3.8016000000000001E-2</v>
      </c>
      <c r="K1455" s="22">
        <f>'EPD information'!$N$16*Tabell2[[#This Row],[Weight (kg)]]</f>
        <v>4.5120000000000004E-3</v>
      </c>
      <c r="L1455" s="22">
        <f>'EPD information'!$O$16*Tabell2[[#This Row],[Weight (kg)]]</f>
        <v>0</v>
      </c>
      <c r="M1455" s="22">
        <f>'EPD information'!$P$16*Tabell2[[#This Row],[Weight (kg)]]</f>
        <v>3.0080000000000003E-3</v>
      </c>
      <c r="N1455" s="22">
        <f>'EPD information'!$Q$16*Tabell2[[#This Row],[Weight (kg)]]</f>
        <v>9.9839999999999998E-2</v>
      </c>
      <c r="O1455" s="22">
        <f>'EPD information'!$R$16*Tabell2[[#This Row],[Weight (kg)]]</f>
        <v>1.6192000000000002E-4</v>
      </c>
      <c r="P1455" s="22">
        <f>'EPD information'!$S$16*Tabell2[[#This Row],[Weight (kg)]]</f>
        <v>-0.77439999999999998</v>
      </c>
      <c r="Q1455" s="35">
        <f>'Product specific GWP'!$T$16*Tabell2[[#This Row],[Weight (kg)]]</f>
        <v>2.7968000000000003E-2</v>
      </c>
      <c r="R1455" s="35" t="s">
        <v>48</v>
      </c>
      <c r="S1455" s="35">
        <f>'EPD information'!$V$16*Tabell2[[#This Row],[Weight (kg)]]</f>
        <v>4.5120000000000004E-3</v>
      </c>
      <c r="T1455" s="35" t="str">
        <f>'EPD information'!$W$16</f>
        <v>ND</v>
      </c>
      <c r="U1455" s="35">
        <f>'EPD information'!$X$16*Tabell2[[#This Row],[Weight (kg)]]</f>
        <v>3.0080000000000003E-3</v>
      </c>
      <c r="V1455" s="35">
        <f>'EPD information'!$Y$16*Tabell2[[#This Row],[Weight (kg)]]</f>
        <v>9.9839999999999998E-2</v>
      </c>
      <c r="W1455" s="35">
        <f>'EPD information'!$Z$16*Tabell2[[#This Row],[Weight (kg)]]</f>
        <v>1.6192000000000002E-4</v>
      </c>
      <c r="X1455" s="35">
        <f>'EPD information'!$AA$16*Tabell2[[#This Row],[Weight (kg)]]</f>
        <v>-0.77439999999999998</v>
      </c>
      <c r="Y1455" s="18">
        <f>'EPD information'!$AB$16*Tabell2[[#This Row],[Weight (kg)]]</f>
        <v>2.1503999999999999</v>
      </c>
      <c r="Z1455" s="18">
        <f>'EPD information'!$AC$16*Tabell2[[#This Row],[Weight (kg)]]</f>
        <v>3.7696E-2</v>
      </c>
      <c r="AA1455" s="18">
        <f>'EPD information'!$AD$16*Tabell2[[#This Row],[Weight (kg)]]</f>
        <v>4.7168000000000002E-3</v>
      </c>
      <c r="AB1455" s="18" t="s">
        <v>48</v>
      </c>
      <c r="AC1455" s="18">
        <f>'EPD information'!$AF$16*Tabell2[[#This Row],[Weight (kg)]]</f>
        <v>2.9759999999999999E-3</v>
      </c>
      <c r="AD1455" s="18">
        <f>'EPD information'!$AG$16*Tabell2[[#This Row],[Weight (kg)]]</f>
        <v>9.9199999999999997E-2</v>
      </c>
      <c r="AE1455" s="18">
        <f>'EPD information'!$AH$16*Tabell2[[#This Row],[Weight (kg)]]</f>
        <v>1.5872E-4</v>
      </c>
      <c r="AF1455" s="21">
        <f>'EPD information'!$AI$16*Tabell2[[#This Row],[Weight (kg)]]</f>
        <v>-0.73599999999999999</v>
      </c>
    </row>
    <row r="1456" spans="1:32" ht="28.5" x14ac:dyDescent="0.2">
      <c r="A1456" s="36" t="s">
        <v>243</v>
      </c>
      <c r="B1456" s="37" t="s">
        <v>242</v>
      </c>
      <c r="C1456" s="38">
        <v>593744</v>
      </c>
      <c r="D1456" s="39">
        <v>7319660844767</v>
      </c>
      <c r="E1456" s="37" t="s">
        <v>46</v>
      </c>
      <c r="F1456" s="40">
        <v>224</v>
      </c>
      <c r="G1456" s="37">
        <v>200</v>
      </c>
      <c r="H1456" s="41">
        <v>0.47</v>
      </c>
      <c r="I1456" s="35">
        <f>'EPD information'!$L$16*Tabell2[[#This Row],[Weight (kg)]]</f>
        <v>1.6027</v>
      </c>
      <c r="J1456" s="22">
        <f>'EPD information'!$M$16*Tabell2[[#This Row],[Weight (kg)]]</f>
        <v>2.7917999999999998E-2</v>
      </c>
      <c r="K1456" s="22">
        <f>'EPD information'!$N$16*Tabell2[[#This Row],[Weight (kg)]]</f>
        <v>3.3134999999999996E-3</v>
      </c>
      <c r="L1456" s="22">
        <f>'EPD information'!$O$16*Tabell2[[#This Row],[Weight (kg)]]</f>
        <v>0</v>
      </c>
      <c r="M1456" s="22">
        <f>'EPD information'!$P$16*Tabell2[[#This Row],[Weight (kg)]]</f>
        <v>2.209E-3</v>
      </c>
      <c r="N1456" s="22">
        <f>'EPD information'!$Q$16*Tabell2[[#This Row],[Weight (kg)]]</f>
        <v>7.3319999999999996E-2</v>
      </c>
      <c r="O1456" s="22">
        <f>'EPD information'!$R$16*Tabell2[[#This Row],[Weight (kg)]]</f>
        <v>1.1891E-4</v>
      </c>
      <c r="P1456" s="22">
        <f>'EPD information'!$S$16*Tabell2[[#This Row],[Weight (kg)]]</f>
        <v>-0.56869999999999998</v>
      </c>
      <c r="Q1456" s="35">
        <f>'Product specific GWP'!$T$16*Tabell2[[#This Row],[Weight (kg)]]</f>
        <v>2.0539000000000002E-2</v>
      </c>
      <c r="R1456" s="35" t="s">
        <v>48</v>
      </c>
      <c r="S1456" s="35">
        <f>'EPD information'!$V$16*Tabell2[[#This Row],[Weight (kg)]]</f>
        <v>3.3134999999999996E-3</v>
      </c>
      <c r="T1456" s="35" t="str">
        <f>'EPD information'!$W$16</f>
        <v>ND</v>
      </c>
      <c r="U1456" s="35">
        <f>'EPD information'!$X$16*Tabell2[[#This Row],[Weight (kg)]]</f>
        <v>2.209E-3</v>
      </c>
      <c r="V1456" s="35">
        <f>'EPD information'!$Y$16*Tabell2[[#This Row],[Weight (kg)]]</f>
        <v>7.3319999999999996E-2</v>
      </c>
      <c r="W1456" s="35">
        <f>'EPD information'!$Z$16*Tabell2[[#This Row],[Weight (kg)]]</f>
        <v>1.1891E-4</v>
      </c>
      <c r="X1456" s="35">
        <f>'EPD information'!$AA$16*Tabell2[[#This Row],[Weight (kg)]]</f>
        <v>-0.56869999999999998</v>
      </c>
      <c r="Y1456" s="18">
        <f>'EPD information'!$AB$16*Tabell2[[#This Row],[Weight (kg)]]</f>
        <v>1.5791999999999999</v>
      </c>
      <c r="Z1456" s="18">
        <f>'EPD information'!$AC$16*Tabell2[[#This Row],[Weight (kg)]]</f>
        <v>2.7682999999999999E-2</v>
      </c>
      <c r="AA1456" s="18">
        <f>'EPD information'!$AD$16*Tabell2[[#This Row],[Weight (kg)]]</f>
        <v>3.4638999999999998E-3</v>
      </c>
      <c r="AB1456" s="18" t="s">
        <v>48</v>
      </c>
      <c r="AC1456" s="18">
        <f>'EPD information'!$AF$16*Tabell2[[#This Row],[Weight (kg)]]</f>
        <v>2.1854999999999995E-3</v>
      </c>
      <c r="AD1456" s="18">
        <f>'EPD information'!$AG$16*Tabell2[[#This Row],[Weight (kg)]]</f>
        <v>7.2849999999999998E-2</v>
      </c>
      <c r="AE1456" s="18">
        <f>'EPD information'!$AH$16*Tabell2[[#This Row],[Weight (kg)]]</f>
        <v>1.1656E-4</v>
      </c>
      <c r="AF1456" s="21">
        <f>'EPD information'!$AI$16*Tabell2[[#This Row],[Weight (kg)]]</f>
        <v>-0.54049999999999998</v>
      </c>
    </row>
    <row r="1457" spans="1:32" x14ac:dyDescent="0.2">
      <c r="A1457" s="36" t="s">
        <v>243</v>
      </c>
      <c r="B1457" s="37" t="s">
        <v>241</v>
      </c>
      <c r="C1457" s="38">
        <v>252196</v>
      </c>
      <c r="D1457" s="39">
        <v>7319662521963</v>
      </c>
      <c r="E1457" s="37" t="s">
        <v>46</v>
      </c>
      <c r="F1457" s="40">
        <v>250</v>
      </c>
      <c r="G1457" s="37">
        <v>125</v>
      </c>
      <c r="H1457" s="41">
        <v>0.23</v>
      </c>
      <c r="I1457" s="35">
        <f>'EPD information'!$L$16*Tabell2[[#This Row],[Weight (kg)]]</f>
        <v>0.78430000000000011</v>
      </c>
      <c r="J1457" s="22">
        <f>'EPD information'!$M$16*Tabell2[[#This Row],[Weight (kg)]]</f>
        <v>1.3662000000000001E-2</v>
      </c>
      <c r="K1457" s="22">
        <f>'EPD information'!$N$16*Tabell2[[#This Row],[Weight (kg)]]</f>
        <v>1.6215000000000001E-3</v>
      </c>
      <c r="L1457" s="22">
        <f>'EPD information'!$O$16*Tabell2[[#This Row],[Weight (kg)]]</f>
        <v>0</v>
      </c>
      <c r="M1457" s="22">
        <f>'EPD information'!$P$16*Tabell2[[#This Row],[Weight (kg)]]</f>
        <v>1.0810000000000001E-3</v>
      </c>
      <c r="N1457" s="22">
        <f>'EPD information'!$Q$16*Tabell2[[#This Row],[Weight (kg)]]</f>
        <v>3.5880000000000002E-2</v>
      </c>
      <c r="O1457" s="22">
        <f>'EPD information'!$R$16*Tabell2[[#This Row],[Weight (kg)]]</f>
        <v>5.819000000000001E-5</v>
      </c>
      <c r="P1457" s="22">
        <f>'EPD information'!$S$16*Tabell2[[#This Row],[Weight (kg)]]</f>
        <v>-0.27829999999999999</v>
      </c>
      <c r="Q1457" s="35">
        <f>'Product specific GWP'!$T$16*Tabell2[[#This Row],[Weight (kg)]]</f>
        <v>1.0051000000000001E-2</v>
      </c>
      <c r="R1457" s="35" t="s">
        <v>48</v>
      </c>
      <c r="S1457" s="35">
        <f>'EPD information'!$V$16*Tabell2[[#This Row],[Weight (kg)]]</f>
        <v>1.6215000000000001E-3</v>
      </c>
      <c r="T1457" s="35" t="str">
        <f>'EPD information'!$W$16</f>
        <v>ND</v>
      </c>
      <c r="U1457" s="35">
        <f>'EPD information'!$X$16*Tabell2[[#This Row],[Weight (kg)]]</f>
        <v>1.0810000000000001E-3</v>
      </c>
      <c r="V1457" s="35">
        <f>'EPD information'!$Y$16*Tabell2[[#This Row],[Weight (kg)]]</f>
        <v>3.5880000000000002E-2</v>
      </c>
      <c r="W1457" s="35">
        <f>'EPD information'!$Z$16*Tabell2[[#This Row],[Weight (kg)]]</f>
        <v>5.819000000000001E-5</v>
      </c>
      <c r="X1457" s="35">
        <f>'EPD information'!$AA$16*Tabell2[[#This Row],[Weight (kg)]]</f>
        <v>-0.27829999999999999</v>
      </c>
      <c r="Y1457" s="18">
        <f>'EPD information'!$AB$16*Tabell2[[#This Row],[Weight (kg)]]</f>
        <v>0.77280000000000004</v>
      </c>
      <c r="Z1457" s="18">
        <f>'EPD information'!$AC$16*Tabell2[[#This Row],[Weight (kg)]]</f>
        <v>1.3547E-2</v>
      </c>
      <c r="AA1457" s="18">
        <f>'EPD information'!$AD$16*Tabell2[[#This Row],[Weight (kg)]]</f>
        <v>1.6950999999999999E-3</v>
      </c>
      <c r="AB1457" s="18" t="s">
        <v>48</v>
      </c>
      <c r="AC1457" s="18">
        <f>'EPD information'!$AF$16*Tabell2[[#This Row],[Weight (kg)]]</f>
        <v>1.0694999999999999E-3</v>
      </c>
      <c r="AD1457" s="18">
        <f>'EPD information'!$AG$16*Tabell2[[#This Row],[Weight (kg)]]</f>
        <v>3.5650000000000001E-2</v>
      </c>
      <c r="AE1457" s="18">
        <f>'EPD information'!$AH$16*Tabell2[[#This Row],[Weight (kg)]]</f>
        <v>5.7040000000000003E-5</v>
      </c>
      <c r="AF1457" s="21">
        <f>'EPD information'!$AI$16*Tabell2[[#This Row],[Weight (kg)]]</f>
        <v>-0.26450000000000001</v>
      </c>
    </row>
    <row r="1458" spans="1:32" x14ac:dyDescent="0.2">
      <c r="A1458" s="36" t="s">
        <v>243</v>
      </c>
      <c r="B1458" s="37" t="s">
        <v>241</v>
      </c>
      <c r="C1458" s="38">
        <v>252199</v>
      </c>
      <c r="D1458" s="39">
        <v>7319662521994</v>
      </c>
      <c r="E1458" s="37" t="s">
        <v>46</v>
      </c>
      <c r="F1458" s="40">
        <v>250</v>
      </c>
      <c r="G1458" s="37">
        <v>160</v>
      </c>
      <c r="H1458" s="41">
        <v>0.24</v>
      </c>
      <c r="I1458" s="35">
        <f>'EPD information'!$L$16*Tabell2[[#This Row],[Weight (kg)]]</f>
        <v>0.81840000000000002</v>
      </c>
      <c r="J1458" s="22">
        <f>'EPD information'!$M$16*Tabell2[[#This Row],[Weight (kg)]]</f>
        <v>1.4256E-2</v>
      </c>
      <c r="K1458" s="22">
        <f>'EPD information'!$N$16*Tabell2[[#This Row],[Weight (kg)]]</f>
        <v>1.6919999999999999E-3</v>
      </c>
      <c r="L1458" s="22">
        <f>'EPD information'!$O$16*Tabell2[[#This Row],[Weight (kg)]]</f>
        <v>0</v>
      </c>
      <c r="M1458" s="22">
        <f>'EPD information'!$P$16*Tabell2[[#This Row],[Weight (kg)]]</f>
        <v>1.1280000000000001E-3</v>
      </c>
      <c r="N1458" s="22">
        <f>'EPD information'!$Q$16*Tabell2[[#This Row],[Weight (kg)]]</f>
        <v>3.7440000000000001E-2</v>
      </c>
      <c r="O1458" s="22">
        <f>'EPD information'!$R$16*Tabell2[[#This Row],[Weight (kg)]]</f>
        <v>6.0720000000000001E-5</v>
      </c>
      <c r="P1458" s="22">
        <f>'EPD information'!$S$16*Tabell2[[#This Row],[Weight (kg)]]</f>
        <v>-0.29039999999999999</v>
      </c>
      <c r="Q1458" s="35">
        <f>'Product specific GWP'!$T$16*Tabell2[[#This Row],[Weight (kg)]]</f>
        <v>1.0488000000000001E-2</v>
      </c>
      <c r="R1458" s="35" t="s">
        <v>48</v>
      </c>
      <c r="S1458" s="35">
        <f>'EPD information'!$V$16*Tabell2[[#This Row],[Weight (kg)]]</f>
        <v>1.6919999999999999E-3</v>
      </c>
      <c r="T1458" s="35" t="str">
        <f>'EPD information'!$W$16</f>
        <v>ND</v>
      </c>
      <c r="U1458" s="35">
        <f>'EPD information'!$X$16*Tabell2[[#This Row],[Weight (kg)]]</f>
        <v>1.1280000000000001E-3</v>
      </c>
      <c r="V1458" s="35">
        <f>'EPD information'!$Y$16*Tabell2[[#This Row],[Weight (kg)]]</f>
        <v>3.7440000000000001E-2</v>
      </c>
      <c r="W1458" s="35">
        <f>'EPD information'!$Z$16*Tabell2[[#This Row],[Weight (kg)]]</f>
        <v>6.0720000000000001E-5</v>
      </c>
      <c r="X1458" s="35">
        <f>'EPD information'!$AA$16*Tabell2[[#This Row],[Weight (kg)]]</f>
        <v>-0.29039999999999999</v>
      </c>
      <c r="Y1458" s="18">
        <f>'EPD information'!$AB$16*Tabell2[[#This Row],[Weight (kg)]]</f>
        <v>0.80639999999999989</v>
      </c>
      <c r="Z1458" s="18">
        <f>'EPD information'!$AC$16*Tabell2[[#This Row],[Weight (kg)]]</f>
        <v>1.4135999999999999E-2</v>
      </c>
      <c r="AA1458" s="18">
        <f>'EPD information'!$AD$16*Tabell2[[#This Row],[Weight (kg)]]</f>
        <v>1.7687999999999998E-3</v>
      </c>
      <c r="AB1458" s="18" t="s">
        <v>48</v>
      </c>
      <c r="AC1458" s="18">
        <f>'EPD information'!$AF$16*Tabell2[[#This Row],[Weight (kg)]]</f>
        <v>1.1159999999999998E-3</v>
      </c>
      <c r="AD1458" s="18">
        <f>'EPD information'!$AG$16*Tabell2[[#This Row],[Weight (kg)]]</f>
        <v>3.7199999999999997E-2</v>
      </c>
      <c r="AE1458" s="18">
        <f>'EPD information'!$AH$16*Tabell2[[#This Row],[Weight (kg)]]</f>
        <v>5.9519999999999999E-5</v>
      </c>
      <c r="AF1458" s="21">
        <f>'EPD information'!$AI$16*Tabell2[[#This Row],[Weight (kg)]]</f>
        <v>-0.27599999999999997</v>
      </c>
    </row>
    <row r="1459" spans="1:32" x14ac:dyDescent="0.2">
      <c r="A1459" s="36" t="s">
        <v>243</v>
      </c>
      <c r="B1459" s="37" t="s">
        <v>241</v>
      </c>
      <c r="C1459" s="38">
        <v>252201</v>
      </c>
      <c r="D1459" s="39">
        <v>7319662522014</v>
      </c>
      <c r="E1459" s="37" t="s">
        <v>46</v>
      </c>
      <c r="F1459" s="40">
        <v>250</v>
      </c>
      <c r="G1459" s="37">
        <v>200</v>
      </c>
      <c r="H1459" s="41">
        <v>0.34</v>
      </c>
      <c r="I1459" s="35">
        <f>'EPD information'!$L$16*Tabell2[[#This Row],[Weight (kg)]]</f>
        <v>1.1594000000000002</v>
      </c>
      <c r="J1459" s="22">
        <f>'EPD information'!$M$16*Tabell2[[#This Row],[Weight (kg)]]</f>
        <v>2.0196000000000002E-2</v>
      </c>
      <c r="K1459" s="22">
        <f>'EPD information'!$N$16*Tabell2[[#This Row],[Weight (kg)]]</f>
        <v>2.3970000000000003E-3</v>
      </c>
      <c r="L1459" s="22">
        <f>'EPD information'!$O$16*Tabell2[[#This Row],[Weight (kg)]]</f>
        <v>0</v>
      </c>
      <c r="M1459" s="22">
        <f>'EPD information'!$P$16*Tabell2[[#This Row],[Weight (kg)]]</f>
        <v>1.5980000000000002E-3</v>
      </c>
      <c r="N1459" s="22">
        <f>'EPD information'!$Q$16*Tabell2[[#This Row],[Weight (kg)]]</f>
        <v>5.3040000000000004E-2</v>
      </c>
      <c r="O1459" s="22">
        <f>'EPD information'!$R$16*Tabell2[[#This Row],[Weight (kg)]]</f>
        <v>8.602000000000002E-5</v>
      </c>
      <c r="P1459" s="22">
        <f>'EPD information'!$S$16*Tabell2[[#This Row],[Weight (kg)]]</f>
        <v>-0.41140000000000004</v>
      </c>
      <c r="Q1459" s="35">
        <f>'Product specific GWP'!$T$16*Tabell2[[#This Row],[Weight (kg)]]</f>
        <v>1.4858000000000001E-2</v>
      </c>
      <c r="R1459" s="35" t="s">
        <v>48</v>
      </c>
      <c r="S1459" s="35">
        <f>'EPD information'!$V$16*Tabell2[[#This Row],[Weight (kg)]]</f>
        <v>2.3970000000000003E-3</v>
      </c>
      <c r="T1459" s="35" t="str">
        <f>'EPD information'!$W$16</f>
        <v>ND</v>
      </c>
      <c r="U1459" s="35">
        <f>'EPD information'!$X$16*Tabell2[[#This Row],[Weight (kg)]]</f>
        <v>1.5980000000000002E-3</v>
      </c>
      <c r="V1459" s="35">
        <f>'EPD information'!$Y$16*Tabell2[[#This Row],[Weight (kg)]]</f>
        <v>5.3040000000000004E-2</v>
      </c>
      <c r="W1459" s="35">
        <f>'EPD information'!$Z$16*Tabell2[[#This Row],[Weight (kg)]]</f>
        <v>8.602000000000002E-5</v>
      </c>
      <c r="X1459" s="35">
        <f>'EPD information'!$AA$16*Tabell2[[#This Row],[Weight (kg)]]</f>
        <v>-0.41140000000000004</v>
      </c>
      <c r="Y1459" s="18">
        <f>'EPD information'!$AB$16*Tabell2[[#This Row],[Weight (kg)]]</f>
        <v>1.1424000000000001</v>
      </c>
      <c r="Z1459" s="18">
        <f>'EPD information'!$AC$16*Tabell2[[#This Row],[Weight (kg)]]</f>
        <v>2.0026000000000002E-2</v>
      </c>
      <c r="AA1459" s="18">
        <f>'EPD information'!$AD$16*Tabell2[[#This Row],[Weight (kg)]]</f>
        <v>2.5058000000000003E-3</v>
      </c>
      <c r="AB1459" s="18" t="s">
        <v>48</v>
      </c>
      <c r="AC1459" s="18">
        <f>'EPD information'!$AF$16*Tabell2[[#This Row],[Weight (kg)]]</f>
        <v>1.5809999999999999E-3</v>
      </c>
      <c r="AD1459" s="18">
        <f>'EPD information'!$AG$16*Tabell2[[#This Row],[Weight (kg)]]</f>
        <v>5.2700000000000004E-2</v>
      </c>
      <c r="AE1459" s="18">
        <f>'EPD information'!$AH$16*Tabell2[[#This Row],[Weight (kg)]]</f>
        <v>8.4320000000000006E-5</v>
      </c>
      <c r="AF1459" s="21">
        <f>'EPD information'!$AI$16*Tabell2[[#This Row],[Weight (kg)]]</f>
        <v>-0.39100000000000001</v>
      </c>
    </row>
    <row r="1460" spans="1:32" x14ac:dyDescent="0.2">
      <c r="A1460" s="36" t="s">
        <v>243</v>
      </c>
      <c r="B1460" s="37" t="s">
        <v>241</v>
      </c>
      <c r="C1460" s="38">
        <v>252194</v>
      </c>
      <c r="D1460" s="39">
        <v>7319662521949</v>
      </c>
      <c r="E1460" s="37" t="s">
        <v>46</v>
      </c>
      <c r="F1460" s="40">
        <v>250</v>
      </c>
      <c r="G1460" s="37">
        <v>100</v>
      </c>
      <c r="H1460" s="41">
        <v>0.18</v>
      </c>
      <c r="I1460" s="35">
        <f>'EPD information'!$L$16*Tabell2[[#This Row],[Weight (kg)]]</f>
        <v>0.61380000000000001</v>
      </c>
      <c r="J1460" s="22">
        <f>'EPD information'!$M$16*Tabell2[[#This Row],[Weight (kg)]]</f>
        <v>1.0692E-2</v>
      </c>
      <c r="K1460" s="22">
        <f>'EPD information'!$N$16*Tabell2[[#This Row],[Weight (kg)]]</f>
        <v>1.2689999999999999E-3</v>
      </c>
      <c r="L1460" s="22">
        <f>'EPD information'!$O$16*Tabell2[[#This Row],[Weight (kg)]]</f>
        <v>0</v>
      </c>
      <c r="M1460" s="22">
        <f>'EPD information'!$P$16*Tabell2[[#This Row],[Weight (kg)]]</f>
        <v>8.4599999999999996E-4</v>
      </c>
      <c r="N1460" s="22">
        <f>'EPD information'!$Q$16*Tabell2[[#This Row],[Weight (kg)]]</f>
        <v>2.8079999999999997E-2</v>
      </c>
      <c r="O1460" s="22">
        <f>'EPD information'!$R$16*Tabell2[[#This Row],[Weight (kg)]]</f>
        <v>4.5540000000000001E-5</v>
      </c>
      <c r="P1460" s="22">
        <f>'EPD information'!$S$16*Tabell2[[#This Row],[Weight (kg)]]</f>
        <v>-0.21779999999999999</v>
      </c>
      <c r="Q1460" s="35">
        <f>'Product specific GWP'!$T$16*Tabell2[[#This Row],[Weight (kg)]]</f>
        <v>7.8659999999999997E-3</v>
      </c>
      <c r="R1460" s="35" t="s">
        <v>48</v>
      </c>
      <c r="S1460" s="35">
        <f>'EPD information'!$V$16*Tabell2[[#This Row],[Weight (kg)]]</f>
        <v>1.2689999999999999E-3</v>
      </c>
      <c r="T1460" s="35" t="str">
        <f>'EPD information'!$W$16</f>
        <v>ND</v>
      </c>
      <c r="U1460" s="35">
        <f>'EPD information'!$X$16*Tabell2[[#This Row],[Weight (kg)]]</f>
        <v>8.4599999999999996E-4</v>
      </c>
      <c r="V1460" s="35">
        <f>'EPD information'!$Y$16*Tabell2[[#This Row],[Weight (kg)]]</f>
        <v>2.8079999999999997E-2</v>
      </c>
      <c r="W1460" s="35">
        <f>'EPD information'!$Z$16*Tabell2[[#This Row],[Weight (kg)]]</f>
        <v>4.5540000000000001E-5</v>
      </c>
      <c r="X1460" s="35">
        <f>'EPD information'!$AA$16*Tabell2[[#This Row],[Weight (kg)]]</f>
        <v>-0.21779999999999999</v>
      </c>
      <c r="Y1460" s="18">
        <f>'EPD information'!$AB$16*Tabell2[[#This Row],[Weight (kg)]]</f>
        <v>0.6048</v>
      </c>
      <c r="Z1460" s="18">
        <f>'EPD information'!$AC$16*Tabell2[[#This Row],[Weight (kg)]]</f>
        <v>1.0602E-2</v>
      </c>
      <c r="AA1460" s="18">
        <f>'EPD information'!$AD$16*Tabell2[[#This Row],[Weight (kg)]]</f>
        <v>1.3265999999999998E-3</v>
      </c>
      <c r="AB1460" s="18" t="s">
        <v>48</v>
      </c>
      <c r="AC1460" s="18">
        <f>'EPD information'!$AF$16*Tabell2[[#This Row],[Weight (kg)]]</f>
        <v>8.3699999999999985E-4</v>
      </c>
      <c r="AD1460" s="18">
        <f>'EPD information'!$AG$16*Tabell2[[#This Row],[Weight (kg)]]</f>
        <v>2.7899999999999998E-2</v>
      </c>
      <c r="AE1460" s="18">
        <f>'EPD information'!$AH$16*Tabell2[[#This Row],[Weight (kg)]]</f>
        <v>4.464E-5</v>
      </c>
      <c r="AF1460" s="21">
        <f>'EPD information'!$AI$16*Tabell2[[#This Row],[Weight (kg)]]</f>
        <v>-0.20699999999999999</v>
      </c>
    </row>
    <row r="1461" spans="1:32" x14ac:dyDescent="0.2">
      <c r="A1461" s="36" t="s">
        <v>243</v>
      </c>
      <c r="B1461" s="37" t="s">
        <v>241</v>
      </c>
      <c r="C1461" s="38">
        <v>252203</v>
      </c>
      <c r="D1461" s="39">
        <v>7319662522038</v>
      </c>
      <c r="E1461" s="37" t="s">
        <v>46</v>
      </c>
      <c r="F1461" s="40">
        <v>250</v>
      </c>
      <c r="G1461" s="37">
        <v>250</v>
      </c>
      <c r="H1461" s="41">
        <v>0.8</v>
      </c>
      <c r="I1461" s="35">
        <f>'EPD information'!$L$16*Tabell2[[#This Row],[Weight (kg)]]</f>
        <v>2.7280000000000002</v>
      </c>
      <c r="J1461" s="22">
        <f>'EPD information'!$M$16*Tabell2[[#This Row],[Weight (kg)]]</f>
        <v>4.7520000000000007E-2</v>
      </c>
      <c r="K1461" s="22">
        <f>'EPD information'!$N$16*Tabell2[[#This Row],[Weight (kg)]]</f>
        <v>5.64E-3</v>
      </c>
      <c r="L1461" s="22">
        <f>'EPD information'!$O$16*Tabell2[[#This Row],[Weight (kg)]]</f>
        <v>0</v>
      </c>
      <c r="M1461" s="22">
        <f>'EPD information'!$P$16*Tabell2[[#This Row],[Weight (kg)]]</f>
        <v>3.7600000000000003E-3</v>
      </c>
      <c r="N1461" s="22">
        <f>'EPD information'!$Q$16*Tabell2[[#This Row],[Weight (kg)]]</f>
        <v>0.12480000000000001</v>
      </c>
      <c r="O1461" s="22">
        <f>'EPD information'!$R$16*Tabell2[[#This Row],[Weight (kg)]]</f>
        <v>2.0240000000000004E-4</v>
      </c>
      <c r="P1461" s="22">
        <f>'EPD information'!$S$16*Tabell2[[#This Row],[Weight (kg)]]</f>
        <v>-0.96799999999999997</v>
      </c>
      <c r="Q1461" s="35">
        <f>'Product specific GWP'!$T$16*Tabell2[[#This Row],[Weight (kg)]]</f>
        <v>3.4960000000000005E-2</v>
      </c>
      <c r="R1461" s="35" t="s">
        <v>48</v>
      </c>
      <c r="S1461" s="35">
        <f>'EPD information'!$V$16*Tabell2[[#This Row],[Weight (kg)]]</f>
        <v>5.64E-3</v>
      </c>
      <c r="T1461" s="35" t="str">
        <f>'EPD information'!$W$16</f>
        <v>ND</v>
      </c>
      <c r="U1461" s="35">
        <f>'EPD information'!$X$16*Tabell2[[#This Row],[Weight (kg)]]</f>
        <v>3.7600000000000003E-3</v>
      </c>
      <c r="V1461" s="35">
        <f>'EPD information'!$Y$16*Tabell2[[#This Row],[Weight (kg)]]</f>
        <v>0.12480000000000001</v>
      </c>
      <c r="W1461" s="35">
        <f>'EPD information'!$Z$16*Tabell2[[#This Row],[Weight (kg)]]</f>
        <v>2.0240000000000004E-4</v>
      </c>
      <c r="X1461" s="35">
        <f>'EPD information'!$AA$16*Tabell2[[#This Row],[Weight (kg)]]</f>
        <v>-0.96799999999999997</v>
      </c>
      <c r="Y1461" s="18">
        <f>'EPD information'!$AB$16*Tabell2[[#This Row],[Weight (kg)]]</f>
        <v>2.6880000000000002</v>
      </c>
      <c r="Z1461" s="18">
        <f>'EPD information'!$AC$16*Tabell2[[#This Row],[Weight (kg)]]</f>
        <v>4.7120000000000002E-2</v>
      </c>
      <c r="AA1461" s="18">
        <f>'EPD information'!$AD$16*Tabell2[[#This Row],[Weight (kg)]]</f>
        <v>5.8960000000000002E-3</v>
      </c>
      <c r="AB1461" s="18" t="s">
        <v>48</v>
      </c>
      <c r="AC1461" s="18">
        <f>'EPD information'!$AF$16*Tabell2[[#This Row],[Weight (kg)]]</f>
        <v>3.7199999999999998E-3</v>
      </c>
      <c r="AD1461" s="18">
        <f>'EPD information'!$AG$16*Tabell2[[#This Row],[Weight (kg)]]</f>
        <v>0.124</v>
      </c>
      <c r="AE1461" s="18">
        <f>'EPD information'!$AH$16*Tabell2[[#This Row],[Weight (kg)]]</f>
        <v>1.9840000000000002E-4</v>
      </c>
      <c r="AF1461" s="21">
        <f>'EPD information'!$AI$16*Tabell2[[#This Row],[Weight (kg)]]</f>
        <v>-0.91999999999999993</v>
      </c>
    </row>
    <row r="1462" spans="1:32" x14ac:dyDescent="0.2">
      <c r="A1462" s="36" t="s">
        <v>243</v>
      </c>
      <c r="B1462" s="37" t="s">
        <v>241</v>
      </c>
      <c r="C1462" s="38">
        <v>252192</v>
      </c>
      <c r="D1462" s="39">
        <v>7319662521925</v>
      </c>
      <c r="E1462" s="37" t="s">
        <v>46</v>
      </c>
      <c r="F1462" s="40">
        <v>250</v>
      </c>
      <c r="G1462" s="37">
        <v>80</v>
      </c>
      <c r="H1462" s="41">
        <v>0.12</v>
      </c>
      <c r="I1462" s="35">
        <f>'EPD information'!$L$16*Tabell2[[#This Row],[Weight (kg)]]</f>
        <v>0.40920000000000001</v>
      </c>
      <c r="J1462" s="22">
        <f>'EPD information'!$M$16*Tabell2[[#This Row],[Weight (kg)]]</f>
        <v>7.1279999999999998E-3</v>
      </c>
      <c r="K1462" s="22">
        <f>'EPD information'!$N$16*Tabell2[[#This Row],[Weight (kg)]]</f>
        <v>8.4599999999999996E-4</v>
      </c>
      <c r="L1462" s="22">
        <f>'EPD information'!$O$16*Tabell2[[#This Row],[Weight (kg)]]</f>
        <v>0</v>
      </c>
      <c r="M1462" s="22">
        <f>'EPD information'!$P$16*Tabell2[[#This Row],[Weight (kg)]]</f>
        <v>5.6400000000000005E-4</v>
      </c>
      <c r="N1462" s="22">
        <f>'EPD information'!$Q$16*Tabell2[[#This Row],[Weight (kg)]]</f>
        <v>1.8720000000000001E-2</v>
      </c>
      <c r="O1462" s="22">
        <f>'EPD information'!$R$16*Tabell2[[#This Row],[Weight (kg)]]</f>
        <v>3.0360000000000001E-5</v>
      </c>
      <c r="P1462" s="22">
        <f>'EPD information'!$S$16*Tabell2[[#This Row],[Weight (kg)]]</f>
        <v>-0.1452</v>
      </c>
      <c r="Q1462" s="35">
        <f>'Product specific GWP'!$T$16*Tabell2[[#This Row],[Weight (kg)]]</f>
        <v>5.2440000000000004E-3</v>
      </c>
      <c r="R1462" s="35" t="s">
        <v>48</v>
      </c>
      <c r="S1462" s="35">
        <f>'EPD information'!$V$16*Tabell2[[#This Row],[Weight (kg)]]</f>
        <v>8.4599999999999996E-4</v>
      </c>
      <c r="T1462" s="35" t="str">
        <f>'EPD information'!$W$16</f>
        <v>ND</v>
      </c>
      <c r="U1462" s="35">
        <f>'EPD information'!$X$16*Tabell2[[#This Row],[Weight (kg)]]</f>
        <v>5.6400000000000005E-4</v>
      </c>
      <c r="V1462" s="35">
        <f>'EPD information'!$Y$16*Tabell2[[#This Row],[Weight (kg)]]</f>
        <v>1.8720000000000001E-2</v>
      </c>
      <c r="W1462" s="35">
        <f>'EPD information'!$Z$16*Tabell2[[#This Row],[Weight (kg)]]</f>
        <v>3.0360000000000001E-5</v>
      </c>
      <c r="X1462" s="35">
        <f>'EPD information'!$AA$16*Tabell2[[#This Row],[Weight (kg)]]</f>
        <v>-0.1452</v>
      </c>
      <c r="Y1462" s="18">
        <f>'EPD information'!$AB$16*Tabell2[[#This Row],[Weight (kg)]]</f>
        <v>0.40319999999999995</v>
      </c>
      <c r="Z1462" s="18">
        <f>'EPD information'!$AC$16*Tabell2[[#This Row],[Weight (kg)]]</f>
        <v>7.0679999999999996E-3</v>
      </c>
      <c r="AA1462" s="18">
        <f>'EPD information'!$AD$16*Tabell2[[#This Row],[Weight (kg)]]</f>
        <v>8.8439999999999992E-4</v>
      </c>
      <c r="AB1462" s="18" t="s">
        <v>48</v>
      </c>
      <c r="AC1462" s="18">
        <f>'EPD information'!$AF$16*Tabell2[[#This Row],[Weight (kg)]]</f>
        <v>5.579999999999999E-4</v>
      </c>
      <c r="AD1462" s="18">
        <f>'EPD information'!$AG$16*Tabell2[[#This Row],[Weight (kg)]]</f>
        <v>1.8599999999999998E-2</v>
      </c>
      <c r="AE1462" s="18">
        <f>'EPD information'!$AH$16*Tabell2[[#This Row],[Weight (kg)]]</f>
        <v>2.976E-5</v>
      </c>
      <c r="AF1462" s="21">
        <f>'EPD information'!$AI$16*Tabell2[[#This Row],[Weight (kg)]]</f>
        <v>-0.13799999999999998</v>
      </c>
    </row>
    <row r="1463" spans="1:32" x14ac:dyDescent="0.2">
      <c r="A1463" s="36" t="s">
        <v>243</v>
      </c>
      <c r="B1463" s="37" t="s">
        <v>241</v>
      </c>
      <c r="C1463" s="38">
        <v>252200</v>
      </c>
      <c r="D1463" s="39">
        <v>7319662522007</v>
      </c>
      <c r="E1463" s="37" t="s">
        <v>46</v>
      </c>
      <c r="F1463" s="40">
        <v>250</v>
      </c>
      <c r="G1463" s="37">
        <v>180</v>
      </c>
      <c r="H1463" s="41">
        <v>0.41</v>
      </c>
      <c r="I1463" s="35">
        <f>'EPD information'!$L$16*Tabell2[[#This Row],[Weight (kg)]]</f>
        <v>1.3980999999999999</v>
      </c>
      <c r="J1463" s="22">
        <f>'EPD information'!$M$16*Tabell2[[#This Row],[Weight (kg)]]</f>
        <v>2.4354000000000001E-2</v>
      </c>
      <c r="K1463" s="22">
        <f>'EPD information'!$N$16*Tabell2[[#This Row],[Weight (kg)]]</f>
        <v>2.8904999999999998E-3</v>
      </c>
      <c r="L1463" s="22">
        <f>'EPD information'!$O$16*Tabell2[[#This Row],[Weight (kg)]]</f>
        <v>0</v>
      </c>
      <c r="M1463" s="22">
        <f>'EPD information'!$P$16*Tabell2[[#This Row],[Weight (kg)]]</f>
        <v>1.9269999999999999E-3</v>
      </c>
      <c r="N1463" s="22">
        <f>'EPD information'!$Q$16*Tabell2[[#This Row],[Weight (kg)]]</f>
        <v>6.3960000000000003E-2</v>
      </c>
      <c r="O1463" s="22">
        <f>'EPD information'!$R$16*Tabell2[[#This Row],[Weight (kg)]]</f>
        <v>1.0373E-4</v>
      </c>
      <c r="P1463" s="22">
        <f>'EPD information'!$S$16*Tabell2[[#This Row],[Weight (kg)]]</f>
        <v>-0.49609999999999993</v>
      </c>
      <c r="Q1463" s="35">
        <f>'Product specific GWP'!$T$16*Tabell2[[#This Row],[Weight (kg)]]</f>
        <v>1.7916999999999999E-2</v>
      </c>
      <c r="R1463" s="35" t="s">
        <v>48</v>
      </c>
      <c r="S1463" s="35">
        <f>'EPD information'!$V$16*Tabell2[[#This Row],[Weight (kg)]]</f>
        <v>2.8904999999999998E-3</v>
      </c>
      <c r="T1463" s="35" t="str">
        <f>'EPD information'!$W$16</f>
        <v>ND</v>
      </c>
      <c r="U1463" s="35">
        <f>'EPD information'!$X$16*Tabell2[[#This Row],[Weight (kg)]]</f>
        <v>1.9269999999999999E-3</v>
      </c>
      <c r="V1463" s="35">
        <f>'EPD information'!$Y$16*Tabell2[[#This Row],[Weight (kg)]]</f>
        <v>6.3960000000000003E-2</v>
      </c>
      <c r="W1463" s="35">
        <f>'EPD information'!$Z$16*Tabell2[[#This Row],[Weight (kg)]]</f>
        <v>1.0373E-4</v>
      </c>
      <c r="X1463" s="35">
        <f>'EPD information'!$AA$16*Tabell2[[#This Row],[Weight (kg)]]</f>
        <v>-0.49609999999999993</v>
      </c>
      <c r="Y1463" s="18">
        <f>'EPD information'!$AB$16*Tabell2[[#This Row],[Weight (kg)]]</f>
        <v>1.3775999999999999</v>
      </c>
      <c r="Z1463" s="18">
        <f>'EPD information'!$AC$16*Tabell2[[#This Row],[Weight (kg)]]</f>
        <v>2.4149E-2</v>
      </c>
      <c r="AA1463" s="18">
        <f>'EPD information'!$AD$16*Tabell2[[#This Row],[Weight (kg)]]</f>
        <v>3.0216999999999996E-3</v>
      </c>
      <c r="AB1463" s="18" t="s">
        <v>48</v>
      </c>
      <c r="AC1463" s="18">
        <f>'EPD information'!$AF$16*Tabell2[[#This Row],[Weight (kg)]]</f>
        <v>1.9064999999999998E-3</v>
      </c>
      <c r="AD1463" s="18">
        <f>'EPD information'!$AG$16*Tabell2[[#This Row],[Weight (kg)]]</f>
        <v>6.3549999999999995E-2</v>
      </c>
      <c r="AE1463" s="18">
        <f>'EPD information'!$AH$16*Tabell2[[#This Row],[Weight (kg)]]</f>
        <v>1.0168E-4</v>
      </c>
      <c r="AF1463" s="21">
        <f>'EPD information'!$AI$16*Tabell2[[#This Row],[Weight (kg)]]</f>
        <v>-0.47149999999999992</v>
      </c>
    </row>
    <row r="1464" spans="1:32" x14ac:dyDescent="0.2">
      <c r="A1464" s="36" t="s">
        <v>243</v>
      </c>
      <c r="B1464" s="37" t="s">
        <v>241</v>
      </c>
      <c r="C1464" s="38">
        <v>252197</v>
      </c>
      <c r="D1464" s="39">
        <v>7319662521970</v>
      </c>
      <c r="E1464" s="37" t="s">
        <v>46</v>
      </c>
      <c r="F1464" s="40">
        <v>250</v>
      </c>
      <c r="G1464" s="37">
        <v>150</v>
      </c>
      <c r="H1464" s="41">
        <v>0.21</v>
      </c>
      <c r="I1464" s="35">
        <f>'EPD information'!$L$16*Tabell2[[#This Row],[Weight (kg)]]</f>
        <v>0.71609999999999996</v>
      </c>
      <c r="J1464" s="22">
        <f>'EPD information'!$M$16*Tabell2[[#This Row],[Weight (kg)]]</f>
        <v>1.2473999999999999E-2</v>
      </c>
      <c r="K1464" s="22">
        <f>'EPD information'!$N$16*Tabell2[[#This Row],[Weight (kg)]]</f>
        <v>1.4804999999999998E-3</v>
      </c>
      <c r="L1464" s="22">
        <f>'EPD information'!$O$16*Tabell2[[#This Row],[Weight (kg)]]</f>
        <v>0</v>
      </c>
      <c r="M1464" s="22">
        <f>'EPD information'!$P$16*Tabell2[[#This Row],[Weight (kg)]]</f>
        <v>9.8700000000000003E-4</v>
      </c>
      <c r="N1464" s="22">
        <f>'EPD information'!$Q$16*Tabell2[[#This Row],[Weight (kg)]]</f>
        <v>3.2759999999999997E-2</v>
      </c>
      <c r="O1464" s="22">
        <f>'EPD information'!$R$16*Tabell2[[#This Row],[Weight (kg)]]</f>
        <v>5.3130000000000001E-5</v>
      </c>
      <c r="P1464" s="22">
        <f>'EPD information'!$S$16*Tabell2[[#This Row],[Weight (kg)]]</f>
        <v>-0.25409999999999999</v>
      </c>
      <c r="Q1464" s="35">
        <f>'Product specific GWP'!$T$16*Tabell2[[#This Row],[Weight (kg)]]</f>
        <v>9.1769999999999994E-3</v>
      </c>
      <c r="R1464" s="35" t="s">
        <v>48</v>
      </c>
      <c r="S1464" s="35">
        <f>'EPD information'!$V$16*Tabell2[[#This Row],[Weight (kg)]]</f>
        <v>1.4804999999999998E-3</v>
      </c>
      <c r="T1464" s="35" t="str">
        <f>'EPD information'!$W$16</f>
        <v>ND</v>
      </c>
      <c r="U1464" s="35">
        <f>'EPD information'!$X$16*Tabell2[[#This Row],[Weight (kg)]]</f>
        <v>9.8700000000000003E-4</v>
      </c>
      <c r="V1464" s="35">
        <f>'EPD information'!$Y$16*Tabell2[[#This Row],[Weight (kg)]]</f>
        <v>3.2759999999999997E-2</v>
      </c>
      <c r="W1464" s="35">
        <f>'EPD information'!$Z$16*Tabell2[[#This Row],[Weight (kg)]]</f>
        <v>5.3130000000000001E-5</v>
      </c>
      <c r="X1464" s="35">
        <f>'EPD information'!$AA$16*Tabell2[[#This Row],[Weight (kg)]]</f>
        <v>-0.25409999999999999</v>
      </c>
      <c r="Y1464" s="18">
        <f>'EPD information'!$AB$16*Tabell2[[#This Row],[Weight (kg)]]</f>
        <v>0.70559999999999989</v>
      </c>
      <c r="Z1464" s="18">
        <f>'EPD information'!$AC$16*Tabell2[[#This Row],[Weight (kg)]]</f>
        <v>1.2369E-2</v>
      </c>
      <c r="AA1464" s="18">
        <f>'EPD information'!$AD$16*Tabell2[[#This Row],[Weight (kg)]]</f>
        <v>1.5476999999999999E-3</v>
      </c>
      <c r="AB1464" s="18" t="s">
        <v>48</v>
      </c>
      <c r="AC1464" s="18">
        <f>'EPD information'!$AF$16*Tabell2[[#This Row],[Weight (kg)]]</f>
        <v>9.7649999999999994E-4</v>
      </c>
      <c r="AD1464" s="18">
        <f>'EPD information'!$AG$16*Tabell2[[#This Row],[Weight (kg)]]</f>
        <v>3.2549999999999996E-2</v>
      </c>
      <c r="AE1464" s="18">
        <f>'EPD information'!$AH$16*Tabell2[[#This Row],[Weight (kg)]]</f>
        <v>5.2080000000000003E-5</v>
      </c>
      <c r="AF1464" s="21">
        <f>'EPD information'!$AI$16*Tabell2[[#This Row],[Weight (kg)]]</f>
        <v>-0.24149999999999996</v>
      </c>
    </row>
    <row r="1465" spans="1:32" x14ac:dyDescent="0.2">
      <c r="A1465" s="36" t="s">
        <v>243</v>
      </c>
      <c r="B1465" s="37" t="s">
        <v>241</v>
      </c>
      <c r="C1465" s="38">
        <v>252198</v>
      </c>
      <c r="D1465" s="39">
        <v>7319662521987</v>
      </c>
      <c r="E1465" s="37" t="s">
        <v>46</v>
      </c>
      <c r="F1465" s="40">
        <v>250</v>
      </c>
      <c r="G1465" s="37">
        <v>140</v>
      </c>
      <c r="H1465" s="41">
        <v>0.28999999999999998</v>
      </c>
      <c r="I1465" s="35">
        <f>'EPD information'!$L$16*Tabell2[[#This Row],[Weight (kg)]]</f>
        <v>0.9889</v>
      </c>
      <c r="J1465" s="22">
        <f>'EPD information'!$M$16*Tabell2[[#This Row],[Weight (kg)]]</f>
        <v>1.7225999999999998E-2</v>
      </c>
      <c r="K1465" s="22">
        <f>'EPD information'!$N$16*Tabell2[[#This Row],[Weight (kg)]]</f>
        <v>2.0444999999999999E-3</v>
      </c>
      <c r="L1465" s="22">
        <f>'EPD information'!$O$16*Tabell2[[#This Row],[Weight (kg)]]</f>
        <v>0</v>
      </c>
      <c r="M1465" s="22">
        <f>'EPD information'!$P$16*Tabell2[[#This Row],[Weight (kg)]]</f>
        <v>1.3630000000000001E-3</v>
      </c>
      <c r="N1465" s="22">
        <f>'EPD information'!$Q$16*Tabell2[[#This Row],[Weight (kg)]]</f>
        <v>4.5239999999999995E-2</v>
      </c>
      <c r="O1465" s="22">
        <f>'EPD information'!$R$16*Tabell2[[#This Row],[Weight (kg)]]</f>
        <v>7.3369999999999997E-5</v>
      </c>
      <c r="P1465" s="22">
        <f>'EPD information'!$S$16*Tabell2[[#This Row],[Weight (kg)]]</f>
        <v>-0.35089999999999999</v>
      </c>
      <c r="Q1465" s="35">
        <f>'Product specific GWP'!$T$16*Tabell2[[#This Row],[Weight (kg)]]</f>
        <v>1.2673E-2</v>
      </c>
      <c r="R1465" s="35" t="s">
        <v>48</v>
      </c>
      <c r="S1465" s="35">
        <f>'EPD information'!$V$16*Tabell2[[#This Row],[Weight (kg)]]</f>
        <v>2.0444999999999999E-3</v>
      </c>
      <c r="T1465" s="35" t="str">
        <f>'EPD information'!$W$16</f>
        <v>ND</v>
      </c>
      <c r="U1465" s="35">
        <f>'EPD information'!$X$16*Tabell2[[#This Row],[Weight (kg)]]</f>
        <v>1.3630000000000001E-3</v>
      </c>
      <c r="V1465" s="35">
        <f>'EPD information'!$Y$16*Tabell2[[#This Row],[Weight (kg)]]</f>
        <v>4.5239999999999995E-2</v>
      </c>
      <c r="W1465" s="35">
        <f>'EPD information'!$Z$16*Tabell2[[#This Row],[Weight (kg)]]</f>
        <v>7.3369999999999997E-5</v>
      </c>
      <c r="X1465" s="35">
        <f>'EPD information'!$AA$16*Tabell2[[#This Row],[Weight (kg)]]</f>
        <v>-0.35089999999999999</v>
      </c>
      <c r="Y1465" s="18">
        <f>'EPD information'!$AB$16*Tabell2[[#This Row],[Weight (kg)]]</f>
        <v>0.97439999999999993</v>
      </c>
      <c r="Z1465" s="18">
        <f>'EPD information'!$AC$16*Tabell2[[#This Row],[Weight (kg)]]</f>
        <v>1.7080999999999999E-2</v>
      </c>
      <c r="AA1465" s="18">
        <f>'EPD information'!$AD$16*Tabell2[[#This Row],[Weight (kg)]]</f>
        <v>2.1373E-3</v>
      </c>
      <c r="AB1465" s="18" t="s">
        <v>48</v>
      </c>
      <c r="AC1465" s="18">
        <f>'EPD information'!$AF$16*Tabell2[[#This Row],[Weight (kg)]]</f>
        <v>1.3484999999999999E-3</v>
      </c>
      <c r="AD1465" s="18">
        <f>'EPD information'!$AG$16*Tabell2[[#This Row],[Weight (kg)]]</f>
        <v>4.4949999999999997E-2</v>
      </c>
      <c r="AE1465" s="18">
        <f>'EPD information'!$AH$16*Tabell2[[#This Row],[Weight (kg)]]</f>
        <v>7.1920000000000003E-5</v>
      </c>
      <c r="AF1465" s="21">
        <f>'EPD information'!$AI$16*Tabell2[[#This Row],[Weight (kg)]]</f>
        <v>-0.33349999999999996</v>
      </c>
    </row>
    <row r="1466" spans="1:32" x14ac:dyDescent="0.2">
      <c r="A1466" s="36" t="s">
        <v>243</v>
      </c>
      <c r="B1466" s="37" t="s">
        <v>241</v>
      </c>
      <c r="C1466" s="38">
        <v>252202</v>
      </c>
      <c r="D1466" s="39">
        <v>7319662522021</v>
      </c>
      <c r="E1466" s="37" t="s">
        <v>46</v>
      </c>
      <c r="F1466" s="40">
        <v>250</v>
      </c>
      <c r="G1466" s="37">
        <v>224</v>
      </c>
      <c r="H1466" s="41">
        <v>0.63</v>
      </c>
      <c r="I1466" s="35">
        <f>'EPD information'!$L$16*Tabell2[[#This Row],[Weight (kg)]]</f>
        <v>2.1483000000000003</v>
      </c>
      <c r="J1466" s="22">
        <f>'EPD information'!$M$16*Tabell2[[#This Row],[Weight (kg)]]</f>
        <v>3.7422000000000004E-2</v>
      </c>
      <c r="K1466" s="22">
        <f>'EPD information'!$N$16*Tabell2[[#This Row],[Weight (kg)]]</f>
        <v>4.4415000000000001E-3</v>
      </c>
      <c r="L1466" s="22">
        <f>'EPD information'!$O$16*Tabell2[[#This Row],[Weight (kg)]]</f>
        <v>0</v>
      </c>
      <c r="M1466" s="22">
        <f>'EPD information'!$P$16*Tabell2[[#This Row],[Weight (kg)]]</f>
        <v>2.9610000000000001E-3</v>
      </c>
      <c r="N1466" s="22">
        <f>'EPD information'!$Q$16*Tabell2[[#This Row],[Weight (kg)]]</f>
        <v>9.8280000000000006E-2</v>
      </c>
      <c r="O1466" s="22">
        <f>'EPD information'!$R$16*Tabell2[[#This Row],[Weight (kg)]]</f>
        <v>1.5939E-4</v>
      </c>
      <c r="P1466" s="22">
        <f>'EPD information'!$S$16*Tabell2[[#This Row],[Weight (kg)]]</f>
        <v>-0.76229999999999998</v>
      </c>
      <c r="Q1466" s="35">
        <f>'Product specific GWP'!$T$16*Tabell2[[#This Row],[Weight (kg)]]</f>
        <v>2.7531000000000003E-2</v>
      </c>
      <c r="R1466" s="35" t="s">
        <v>48</v>
      </c>
      <c r="S1466" s="35">
        <f>'EPD information'!$V$16*Tabell2[[#This Row],[Weight (kg)]]</f>
        <v>4.4415000000000001E-3</v>
      </c>
      <c r="T1466" s="35" t="str">
        <f>'EPD information'!$W$16</f>
        <v>ND</v>
      </c>
      <c r="U1466" s="35">
        <f>'EPD information'!$X$16*Tabell2[[#This Row],[Weight (kg)]]</f>
        <v>2.9610000000000001E-3</v>
      </c>
      <c r="V1466" s="35">
        <f>'EPD information'!$Y$16*Tabell2[[#This Row],[Weight (kg)]]</f>
        <v>9.8280000000000006E-2</v>
      </c>
      <c r="W1466" s="35">
        <f>'EPD information'!$Z$16*Tabell2[[#This Row],[Weight (kg)]]</f>
        <v>1.5939E-4</v>
      </c>
      <c r="X1466" s="35">
        <f>'EPD information'!$AA$16*Tabell2[[#This Row],[Weight (kg)]]</f>
        <v>-0.76229999999999998</v>
      </c>
      <c r="Y1466" s="18">
        <f>'EPD information'!$AB$16*Tabell2[[#This Row],[Weight (kg)]]</f>
        <v>2.1168</v>
      </c>
      <c r="Z1466" s="18">
        <f>'EPD information'!$AC$16*Tabell2[[#This Row],[Weight (kg)]]</f>
        <v>3.7107000000000001E-2</v>
      </c>
      <c r="AA1466" s="18">
        <f>'EPD information'!$AD$16*Tabell2[[#This Row],[Weight (kg)]]</f>
        <v>4.6430999999999998E-3</v>
      </c>
      <c r="AB1466" s="18" t="s">
        <v>48</v>
      </c>
      <c r="AC1466" s="18">
        <f>'EPD information'!$AF$16*Tabell2[[#This Row],[Weight (kg)]]</f>
        <v>2.9294999999999998E-3</v>
      </c>
      <c r="AD1466" s="18">
        <f>'EPD information'!$AG$16*Tabell2[[#This Row],[Weight (kg)]]</f>
        <v>9.7650000000000001E-2</v>
      </c>
      <c r="AE1466" s="18">
        <f>'EPD information'!$AH$16*Tabell2[[#This Row],[Weight (kg)]]</f>
        <v>1.5624000000000001E-4</v>
      </c>
      <c r="AF1466" s="21">
        <f>'EPD information'!$AI$16*Tabell2[[#This Row],[Weight (kg)]]</f>
        <v>-0.72449999999999992</v>
      </c>
    </row>
    <row r="1467" spans="1:32" ht="28.5" x14ac:dyDescent="0.2">
      <c r="A1467" s="36" t="s">
        <v>243</v>
      </c>
      <c r="B1467" s="37" t="s">
        <v>242</v>
      </c>
      <c r="C1467" s="38">
        <v>277352</v>
      </c>
      <c r="D1467" s="39">
        <v>7319662773522</v>
      </c>
      <c r="E1467" s="37" t="s">
        <v>46</v>
      </c>
      <c r="F1467" s="40">
        <v>280</v>
      </c>
      <c r="G1467" s="37">
        <v>280</v>
      </c>
      <c r="H1467" s="41">
        <v>0.59</v>
      </c>
      <c r="I1467" s="35">
        <f>'EPD information'!$L$16*Tabell2[[#This Row],[Weight (kg)]]</f>
        <v>2.0118999999999998</v>
      </c>
      <c r="J1467" s="22">
        <f>'EPD information'!$M$16*Tabell2[[#This Row],[Weight (kg)]]</f>
        <v>3.5046000000000001E-2</v>
      </c>
      <c r="K1467" s="22">
        <f>'EPD information'!$N$16*Tabell2[[#This Row],[Weight (kg)]]</f>
        <v>4.1595E-3</v>
      </c>
      <c r="L1467" s="22">
        <f>'EPD information'!$O$16*Tabell2[[#This Row],[Weight (kg)]]</f>
        <v>0</v>
      </c>
      <c r="M1467" s="22">
        <f>'EPD information'!$P$16*Tabell2[[#This Row],[Weight (kg)]]</f>
        <v>2.7729999999999999E-3</v>
      </c>
      <c r="N1467" s="22">
        <f>'EPD information'!$Q$16*Tabell2[[#This Row],[Weight (kg)]]</f>
        <v>9.2039999999999997E-2</v>
      </c>
      <c r="O1467" s="22">
        <f>'EPD information'!$R$16*Tabell2[[#This Row],[Weight (kg)]]</f>
        <v>1.4927000000000001E-4</v>
      </c>
      <c r="P1467" s="22">
        <f>'EPD information'!$S$16*Tabell2[[#This Row],[Weight (kg)]]</f>
        <v>-0.71389999999999998</v>
      </c>
      <c r="Q1467" s="35">
        <f>'Product specific GWP'!$T$16*Tabell2[[#This Row],[Weight (kg)]]</f>
        <v>2.5783E-2</v>
      </c>
      <c r="R1467" s="35" t="s">
        <v>48</v>
      </c>
      <c r="S1467" s="35">
        <f>'EPD information'!$V$16*Tabell2[[#This Row],[Weight (kg)]]</f>
        <v>4.1595E-3</v>
      </c>
      <c r="T1467" s="35" t="str">
        <f>'EPD information'!$W$16</f>
        <v>ND</v>
      </c>
      <c r="U1467" s="35">
        <f>'EPD information'!$X$16*Tabell2[[#This Row],[Weight (kg)]]</f>
        <v>2.7729999999999999E-3</v>
      </c>
      <c r="V1467" s="35">
        <f>'EPD information'!$Y$16*Tabell2[[#This Row],[Weight (kg)]]</f>
        <v>9.2039999999999997E-2</v>
      </c>
      <c r="W1467" s="35">
        <f>'EPD information'!$Z$16*Tabell2[[#This Row],[Weight (kg)]]</f>
        <v>1.4927000000000001E-4</v>
      </c>
      <c r="X1467" s="35">
        <f>'EPD information'!$AA$16*Tabell2[[#This Row],[Weight (kg)]]</f>
        <v>-0.71389999999999998</v>
      </c>
      <c r="Y1467" s="18">
        <f>'EPD information'!$AB$16*Tabell2[[#This Row],[Weight (kg)]]</f>
        <v>1.9823999999999997</v>
      </c>
      <c r="Z1467" s="18">
        <f>'EPD information'!$AC$16*Tabell2[[#This Row],[Weight (kg)]]</f>
        <v>3.4750999999999997E-2</v>
      </c>
      <c r="AA1467" s="18">
        <f>'EPD information'!$AD$16*Tabell2[[#This Row],[Weight (kg)]]</f>
        <v>4.3482999999999994E-3</v>
      </c>
      <c r="AB1467" s="18" t="s">
        <v>48</v>
      </c>
      <c r="AC1467" s="18">
        <f>'EPD information'!$AF$16*Tabell2[[#This Row],[Weight (kg)]]</f>
        <v>2.7434999999999998E-3</v>
      </c>
      <c r="AD1467" s="18">
        <f>'EPD information'!$AG$16*Tabell2[[#This Row],[Weight (kg)]]</f>
        <v>9.144999999999999E-2</v>
      </c>
      <c r="AE1467" s="18">
        <f>'EPD information'!$AH$16*Tabell2[[#This Row],[Weight (kg)]]</f>
        <v>1.4631999999999999E-4</v>
      </c>
      <c r="AF1467" s="21">
        <f>'EPD information'!$AI$16*Tabell2[[#This Row],[Weight (kg)]]</f>
        <v>-0.67849999999999988</v>
      </c>
    </row>
    <row r="1468" spans="1:32" ht="28.5" x14ac:dyDescent="0.2">
      <c r="A1468" s="36" t="s">
        <v>243</v>
      </c>
      <c r="B1468" s="37" t="s">
        <v>242</v>
      </c>
      <c r="C1468" s="38">
        <v>252205</v>
      </c>
      <c r="D1468" s="39">
        <v>7319662522052</v>
      </c>
      <c r="E1468" s="37" t="s">
        <v>46</v>
      </c>
      <c r="F1468" s="40">
        <v>280</v>
      </c>
      <c r="G1468" s="37">
        <v>250</v>
      </c>
      <c r="H1468" s="41">
        <v>0.77</v>
      </c>
      <c r="I1468" s="35">
        <f>'EPD information'!$L$16*Tabell2[[#This Row],[Weight (kg)]]</f>
        <v>2.6257000000000001</v>
      </c>
      <c r="J1468" s="22">
        <f>'EPD information'!$M$16*Tabell2[[#This Row],[Weight (kg)]]</f>
        <v>4.5738000000000001E-2</v>
      </c>
      <c r="K1468" s="22">
        <f>'EPD information'!$N$16*Tabell2[[#This Row],[Weight (kg)]]</f>
        <v>5.4285000000000002E-3</v>
      </c>
      <c r="L1468" s="22">
        <f>'EPD information'!$O$16*Tabell2[[#This Row],[Weight (kg)]]</f>
        <v>0</v>
      </c>
      <c r="M1468" s="22">
        <f>'EPD information'!$P$16*Tabell2[[#This Row],[Weight (kg)]]</f>
        <v>3.6190000000000003E-3</v>
      </c>
      <c r="N1468" s="22">
        <f>'EPD information'!$Q$16*Tabell2[[#This Row],[Weight (kg)]]</f>
        <v>0.12012</v>
      </c>
      <c r="O1468" s="22">
        <f>'EPD information'!$R$16*Tabell2[[#This Row],[Weight (kg)]]</f>
        <v>1.9481000000000001E-4</v>
      </c>
      <c r="P1468" s="22">
        <f>'EPD information'!$S$16*Tabell2[[#This Row],[Weight (kg)]]</f>
        <v>-0.93169999999999997</v>
      </c>
      <c r="Q1468" s="35">
        <f>'Product specific GWP'!$T$16*Tabell2[[#This Row],[Weight (kg)]]</f>
        <v>3.3649000000000005E-2</v>
      </c>
      <c r="R1468" s="35" t="s">
        <v>48</v>
      </c>
      <c r="S1468" s="35">
        <f>'EPD information'!$V$16*Tabell2[[#This Row],[Weight (kg)]]</f>
        <v>5.4285000000000002E-3</v>
      </c>
      <c r="T1468" s="35" t="str">
        <f>'EPD information'!$W$16</f>
        <v>ND</v>
      </c>
      <c r="U1468" s="35">
        <f>'EPD information'!$X$16*Tabell2[[#This Row],[Weight (kg)]]</f>
        <v>3.6190000000000003E-3</v>
      </c>
      <c r="V1468" s="35">
        <f>'EPD information'!$Y$16*Tabell2[[#This Row],[Weight (kg)]]</f>
        <v>0.12012</v>
      </c>
      <c r="W1468" s="35">
        <f>'EPD information'!$Z$16*Tabell2[[#This Row],[Weight (kg)]]</f>
        <v>1.9481000000000001E-4</v>
      </c>
      <c r="X1468" s="35">
        <f>'EPD information'!$AA$16*Tabell2[[#This Row],[Weight (kg)]]</f>
        <v>-0.93169999999999997</v>
      </c>
      <c r="Y1468" s="18">
        <f>'EPD information'!$AB$16*Tabell2[[#This Row],[Weight (kg)]]</f>
        <v>2.5872000000000002</v>
      </c>
      <c r="Z1468" s="18">
        <f>'EPD information'!$AC$16*Tabell2[[#This Row],[Weight (kg)]]</f>
        <v>4.5353000000000004E-2</v>
      </c>
      <c r="AA1468" s="18">
        <f>'EPD information'!$AD$16*Tabell2[[#This Row],[Weight (kg)]]</f>
        <v>5.6749000000000001E-3</v>
      </c>
      <c r="AB1468" s="18" t="s">
        <v>48</v>
      </c>
      <c r="AC1468" s="18">
        <f>'EPD information'!$AF$16*Tabell2[[#This Row],[Weight (kg)]]</f>
        <v>3.5804999999999999E-3</v>
      </c>
      <c r="AD1468" s="18">
        <f>'EPD information'!$AG$16*Tabell2[[#This Row],[Weight (kg)]]</f>
        <v>0.11935</v>
      </c>
      <c r="AE1468" s="18">
        <f>'EPD information'!$AH$16*Tabell2[[#This Row],[Weight (kg)]]</f>
        <v>1.9096E-4</v>
      </c>
      <c r="AF1468" s="21">
        <f>'EPD information'!$AI$16*Tabell2[[#This Row],[Weight (kg)]]</f>
        <v>-0.88549999999999995</v>
      </c>
    </row>
    <row r="1469" spans="1:32" x14ac:dyDescent="0.2">
      <c r="A1469" s="36" t="s">
        <v>243</v>
      </c>
      <c r="B1469" s="37" t="s">
        <v>241</v>
      </c>
      <c r="C1469" s="38">
        <v>277364</v>
      </c>
      <c r="D1469" s="39">
        <v>7319662773645</v>
      </c>
      <c r="E1469" s="37" t="s">
        <v>46</v>
      </c>
      <c r="F1469" s="40">
        <v>300</v>
      </c>
      <c r="G1469" s="37">
        <v>300</v>
      </c>
      <c r="H1469" s="41">
        <v>1.1299999999999999</v>
      </c>
      <c r="I1469" s="35">
        <f>'EPD information'!$L$16*Tabell2[[#This Row],[Weight (kg)]]</f>
        <v>3.8532999999999999</v>
      </c>
      <c r="J1469" s="22">
        <f>'EPD information'!$M$16*Tabell2[[#This Row],[Weight (kg)]]</f>
        <v>6.7122000000000001E-2</v>
      </c>
      <c r="K1469" s="22">
        <f>'EPD information'!$N$16*Tabell2[[#This Row],[Weight (kg)]]</f>
        <v>7.9664999999999996E-3</v>
      </c>
      <c r="L1469" s="22">
        <f>'EPD information'!$O$16*Tabell2[[#This Row],[Weight (kg)]]</f>
        <v>0</v>
      </c>
      <c r="M1469" s="22">
        <f>'EPD information'!$P$16*Tabell2[[#This Row],[Weight (kg)]]</f>
        <v>5.3109999999999997E-3</v>
      </c>
      <c r="N1469" s="22">
        <f>'EPD information'!$Q$16*Tabell2[[#This Row],[Weight (kg)]]</f>
        <v>0.17627999999999999</v>
      </c>
      <c r="O1469" s="22">
        <f>'EPD information'!$R$16*Tabell2[[#This Row],[Weight (kg)]]</f>
        <v>2.8589000000000002E-4</v>
      </c>
      <c r="P1469" s="22">
        <f>'EPD information'!$S$16*Tabell2[[#This Row],[Weight (kg)]]</f>
        <v>-1.3672999999999997</v>
      </c>
      <c r="Q1469" s="35">
        <f>'Product specific GWP'!$T$16*Tabell2[[#This Row],[Weight (kg)]]</f>
        <v>4.9381000000000001E-2</v>
      </c>
      <c r="R1469" s="35" t="s">
        <v>48</v>
      </c>
      <c r="S1469" s="35">
        <f>'EPD information'!$V$16*Tabell2[[#This Row],[Weight (kg)]]</f>
        <v>7.9664999999999996E-3</v>
      </c>
      <c r="T1469" s="35" t="str">
        <f>'EPD information'!$W$16</f>
        <v>ND</v>
      </c>
      <c r="U1469" s="35">
        <f>'EPD information'!$X$16*Tabell2[[#This Row],[Weight (kg)]]</f>
        <v>5.3109999999999997E-3</v>
      </c>
      <c r="V1469" s="35">
        <f>'EPD information'!$Y$16*Tabell2[[#This Row],[Weight (kg)]]</f>
        <v>0.17627999999999999</v>
      </c>
      <c r="W1469" s="35">
        <f>'EPD information'!$Z$16*Tabell2[[#This Row],[Weight (kg)]]</f>
        <v>2.8589000000000002E-4</v>
      </c>
      <c r="X1469" s="35">
        <f>'EPD information'!$AA$16*Tabell2[[#This Row],[Weight (kg)]]</f>
        <v>-1.3672999999999997</v>
      </c>
      <c r="Y1469" s="18">
        <f>'EPD information'!$AB$16*Tabell2[[#This Row],[Weight (kg)]]</f>
        <v>3.7967999999999993</v>
      </c>
      <c r="Z1469" s="18">
        <f>'EPD information'!$AC$16*Tabell2[[#This Row],[Weight (kg)]]</f>
        <v>6.6556999999999991E-2</v>
      </c>
      <c r="AA1469" s="18">
        <f>'EPD information'!$AD$16*Tabell2[[#This Row],[Weight (kg)]]</f>
        <v>8.3280999999999997E-3</v>
      </c>
      <c r="AB1469" s="18" t="s">
        <v>48</v>
      </c>
      <c r="AC1469" s="18">
        <f>'EPD information'!$AF$16*Tabell2[[#This Row],[Weight (kg)]]</f>
        <v>5.2544999999999988E-3</v>
      </c>
      <c r="AD1469" s="18">
        <f>'EPD information'!$AG$16*Tabell2[[#This Row],[Weight (kg)]]</f>
        <v>0.17514999999999997</v>
      </c>
      <c r="AE1469" s="18">
        <f>'EPD information'!$AH$16*Tabell2[[#This Row],[Weight (kg)]]</f>
        <v>2.8023999999999996E-4</v>
      </c>
      <c r="AF1469" s="21">
        <f>'EPD information'!$AI$16*Tabell2[[#This Row],[Weight (kg)]]</f>
        <v>-1.2994999999999999</v>
      </c>
    </row>
    <row r="1470" spans="1:32" ht="28.5" x14ac:dyDescent="0.2">
      <c r="A1470" s="36" t="s">
        <v>243</v>
      </c>
      <c r="B1470" s="37" t="s">
        <v>242</v>
      </c>
      <c r="C1470" s="38">
        <v>277363</v>
      </c>
      <c r="D1470" s="39">
        <v>7319662773638</v>
      </c>
      <c r="E1470" s="37" t="s">
        <v>46</v>
      </c>
      <c r="F1470" s="40">
        <v>300</v>
      </c>
      <c r="G1470" s="37">
        <v>280</v>
      </c>
      <c r="H1470" s="41">
        <v>0.59</v>
      </c>
      <c r="I1470" s="35">
        <f>'EPD information'!$L$16*Tabell2[[#This Row],[Weight (kg)]]</f>
        <v>2.0118999999999998</v>
      </c>
      <c r="J1470" s="22">
        <f>'EPD information'!$M$16*Tabell2[[#This Row],[Weight (kg)]]</f>
        <v>3.5046000000000001E-2</v>
      </c>
      <c r="K1470" s="22">
        <f>'EPD information'!$N$16*Tabell2[[#This Row],[Weight (kg)]]</f>
        <v>4.1595E-3</v>
      </c>
      <c r="L1470" s="22">
        <f>'EPD information'!$O$16*Tabell2[[#This Row],[Weight (kg)]]</f>
        <v>0</v>
      </c>
      <c r="M1470" s="22">
        <f>'EPD information'!$P$16*Tabell2[[#This Row],[Weight (kg)]]</f>
        <v>2.7729999999999999E-3</v>
      </c>
      <c r="N1470" s="22">
        <f>'EPD information'!$Q$16*Tabell2[[#This Row],[Weight (kg)]]</f>
        <v>9.2039999999999997E-2</v>
      </c>
      <c r="O1470" s="22">
        <f>'EPD information'!$R$16*Tabell2[[#This Row],[Weight (kg)]]</f>
        <v>1.4927000000000001E-4</v>
      </c>
      <c r="P1470" s="22">
        <f>'EPD information'!$S$16*Tabell2[[#This Row],[Weight (kg)]]</f>
        <v>-0.71389999999999998</v>
      </c>
      <c r="Q1470" s="35">
        <f>'Product specific GWP'!$T$16*Tabell2[[#This Row],[Weight (kg)]]</f>
        <v>2.5783E-2</v>
      </c>
      <c r="R1470" s="35" t="s">
        <v>48</v>
      </c>
      <c r="S1470" s="35">
        <f>'EPD information'!$V$16*Tabell2[[#This Row],[Weight (kg)]]</f>
        <v>4.1595E-3</v>
      </c>
      <c r="T1470" s="35" t="str">
        <f>'EPD information'!$W$16</f>
        <v>ND</v>
      </c>
      <c r="U1470" s="35">
        <f>'EPD information'!$X$16*Tabell2[[#This Row],[Weight (kg)]]</f>
        <v>2.7729999999999999E-3</v>
      </c>
      <c r="V1470" s="35">
        <f>'EPD information'!$Y$16*Tabell2[[#This Row],[Weight (kg)]]</f>
        <v>9.2039999999999997E-2</v>
      </c>
      <c r="W1470" s="35">
        <f>'EPD information'!$Z$16*Tabell2[[#This Row],[Weight (kg)]]</f>
        <v>1.4927000000000001E-4</v>
      </c>
      <c r="X1470" s="35">
        <f>'EPD information'!$AA$16*Tabell2[[#This Row],[Weight (kg)]]</f>
        <v>-0.71389999999999998</v>
      </c>
      <c r="Y1470" s="18">
        <f>'EPD information'!$AB$16*Tabell2[[#This Row],[Weight (kg)]]</f>
        <v>1.9823999999999997</v>
      </c>
      <c r="Z1470" s="18">
        <f>'EPD information'!$AC$16*Tabell2[[#This Row],[Weight (kg)]]</f>
        <v>3.4750999999999997E-2</v>
      </c>
      <c r="AA1470" s="18">
        <f>'EPD information'!$AD$16*Tabell2[[#This Row],[Weight (kg)]]</f>
        <v>4.3482999999999994E-3</v>
      </c>
      <c r="AB1470" s="18" t="s">
        <v>48</v>
      </c>
      <c r="AC1470" s="18">
        <f>'EPD information'!$AF$16*Tabell2[[#This Row],[Weight (kg)]]</f>
        <v>2.7434999999999998E-3</v>
      </c>
      <c r="AD1470" s="18">
        <f>'EPD information'!$AG$16*Tabell2[[#This Row],[Weight (kg)]]</f>
        <v>9.144999999999999E-2</v>
      </c>
      <c r="AE1470" s="18">
        <f>'EPD information'!$AH$16*Tabell2[[#This Row],[Weight (kg)]]</f>
        <v>1.4631999999999999E-4</v>
      </c>
      <c r="AF1470" s="21">
        <f>'EPD information'!$AI$16*Tabell2[[#This Row],[Weight (kg)]]</f>
        <v>-0.67849999999999988</v>
      </c>
    </row>
    <row r="1471" spans="1:32" x14ac:dyDescent="0.2">
      <c r="A1471" s="36" t="s">
        <v>243</v>
      </c>
      <c r="B1471" s="37" t="s">
        <v>241</v>
      </c>
      <c r="C1471" s="38">
        <v>252244</v>
      </c>
      <c r="D1471" s="39">
        <v>7319662522441</v>
      </c>
      <c r="E1471" s="37" t="s">
        <v>46</v>
      </c>
      <c r="F1471" s="40">
        <v>315</v>
      </c>
      <c r="G1471" s="37">
        <v>125</v>
      </c>
      <c r="H1471" s="41">
        <v>0.23</v>
      </c>
      <c r="I1471" s="35">
        <f>'EPD information'!$L$16*Tabell2[[#This Row],[Weight (kg)]]</f>
        <v>0.78430000000000011</v>
      </c>
      <c r="J1471" s="22">
        <f>'EPD information'!$M$16*Tabell2[[#This Row],[Weight (kg)]]</f>
        <v>1.3662000000000001E-2</v>
      </c>
      <c r="K1471" s="22">
        <f>'EPD information'!$N$16*Tabell2[[#This Row],[Weight (kg)]]</f>
        <v>1.6215000000000001E-3</v>
      </c>
      <c r="L1471" s="22">
        <f>'EPD information'!$O$16*Tabell2[[#This Row],[Weight (kg)]]</f>
        <v>0</v>
      </c>
      <c r="M1471" s="22">
        <f>'EPD information'!$P$16*Tabell2[[#This Row],[Weight (kg)]]</f>
        <v>1.0810000000000001E-3</v>
      </c>
      <c r="N1471" s="22">
        <f>'EPD information'!$Q$16*Tabell2[[#This Row],[Weight (kg)]]</f>
        <v>3.5880000000000002E-2</v>
      </c>
      <c r="O1471" s="22">
        <f>'EPD information'!$R$16*Tabell2[[#This Row],[Weight (kg)]]</f>
        <v>5.819000000000001E-5</v>
      </c>
      <c r="P1471" s="22">
        <f>'EPD information'!$S$16*Tabell2[[#This Row],[Weight (kg)]]</f>
        <v>-0.27829999999999999</v>
      </c>
      <c r="Q1471" s="35">
        <f>'Product specific GWP'!$T$16*Tabell2[[#This Row],[Weight (kg)]]</f>
        <v>1.0051000000000001E-2</v>
      </c>
      <c r="R1471" s="35" t="s">
        <v>48</v>
      </c>
      <c r="S1471" s="35">
        <f>'EPD information'!$V$16*Tabell2[[#This Row],[Weight (kg)]]</f>
        <v>1.6215000000000001E-3</v>
      </c>
      <c r="T1471" s="35" t="str">
        <f>'EPD information'!$W$16</f>
        <v>ND</v>
      </c>
      <c r="U1471" s="35">
        <f>'EPD information'!$X$16*Tabell2[[#This Row],[Weight (kg)]]</f>
        <v>1.0810000000000001E-3</v>
      </c>
      <c r="V1471" s="35">
        <f>'EPD information'!$Y$16*Tabell2[[#This Row],[Weight (kg)]]</f>
        <v>3.5880000000000002E-2</v>
      </c>
      <c r="W1471" s="35">
        <f>'EPD information'!$Z$16*Tabell2[[#This Row],[Weight (kg)]]</f>
        <v>5.819000000000001E-5</v>
      </c>
      <c r="X1471" s="35">
        <f>'EPD information'!$AA$16*Tabell2[[#This Row],[Weight (kg)]]</f>
        <v>-0.27829999999999999</v>
      </c>
      <c r="Y1471" s="18">
        <f>'EPD information'!$AB$16*Tabell2[[#This Row],[Weight (kg)]]</f>
        <v>0.77280000000000004</v>
      </c>
      <c r="Z1471" s="18">
        <f>'EPD information'!$AC$16*Tabell2[[#This Row],[Weight (kg)]]</f>
        <v>1.3547E-2</v>
      </c>
      <c r="AA1471" s="18">
        <f>'EPD information'!$AD$16*Tabell2[[#This Row],[Weight (kg)]]</f>
        <v>1.6950999999999999E-3</v>
      </c>
      <c r="AB1471" s="18" t="s">
        <v>48</v>
      </c>
      <c r="AC1471" s="18">
        <f>'EPD information'!$AF$16*Tabell2[[#This Row],[Weight (kg)]]</f>
        <v>1.0694999999999999E-3</v>
      </c>
      <c r="AD1471" s="18">
        <f>'EPD information'!$AG$16*Tabell2[[#This Row],[Weight (kg)]]</f>
        <v>3.5650000000000001E-2</v>
      </c>
      <c r="AE1471" s="18">
        <f>'EPD information'!$AH$16*Tabell2[[#This Row],[Weight (kg)]]</f>
        <v>5.7040000000000003E-5</v>
      </c>
      <c r="AF1471" s="21">
        <f>'EPD information'!$AI$16*Tabell2[[#This Row],[Weight (kg)]]</f>
        <v>-0.26450000000000001</v>
      </c>
    </row>
    <row r="1472" spans="1:32" x14ac:dyDescent="0.2">
      <c r="A1472" s="36" t="s">
        <v>243</v>
      </c>
      <c r="B1472" s="37" t="s">
        <v>241</v>
      </c>
      <c r="C1472" s="38">
        <v>252247</v>
      </c>
      <c r="D1472" s="39">
        <v>7319662522472</v>
      </c>
      <c r="E1472" s="37" t="s">
        <v>46</v>
      </c>
      <c r="F1472" s="40">
        <v>315</v>
      </c>
      <c r="G1472" s="37">
        <v>160</v>
      </c>
      <c r="H1472" s="41">
        <v>0.24</v>
      </c>
      <c r="I1472" s="35">
        <f>'EPD information'!$L$16*Tabell2[[#This Row],[Weight (kg)]]</f>
        <v>0.81840000000000002</v>
      </c>
      <c r="J1472" s="22">
        <f>'EPD information'!$M$16*Tabell2[[#This Row],[Weight (kg)]]</f>
        <v>1.4256E-2</v>
      </c>
      <c r="K1472" s="22">
        <f>'EPD information'!$N$16*Tabell2[[#This Row],[Weight (kg)]]</f>
        <v>1.6919999999999999E-3</v>
      </c>
      <c r="L1472" s="22">
        <f>'EPD information'!$O$16*Tabell2[[#This Row],[Weight (kg)]]</f>
        <v>0</v>
      </c>
      <c r="M1472" s="22">
        <f>'EPD information'!$P$16*Tabell2[[#This Row],[Weight (kg)]]</f>
        <v>1.1280000000000001E-3</v>
      </c>
      <c r="N1472" s="22">
        <f>'EPD information'!$Q$16*Tabell2[[#This Row],[Weight (kg)]]</f>
        <v>3.7440000000000001E-2</v>
      </c>
      <c r="O1472" s="22">
        <f>'EPD information'!$R$16*Tabell2[[#This Row],[Weight (kg)]]</f>
        <v>6.0720000000000001E-5</v>
      </c>
      <c r="P1472" s="22">
        <f>'EPD information'!$S$16*Tabell2[[#This Row],[Weight (kg)]]</f>
        <v>-0.29039999999999999</v>
      </c>
      <c r="Q1472" s="35">
        <f>'Product specific GWP'!$T$16*Tabell2[[#This Row],[Weight (kg)]]</f>
        <v>1.0488000000000001E-2</v>
      </c>
      <c r="R1472" s="35" t="s">
        <v>48</v>
      </c>
      <c r="S1472" s="35">
        <f>'EPD information'!$V$16*Tabell2[[#This Row],[Weight (kg)]]</f>
        <v>1.6919999999999999E-3</v>
      </c>
      <c r="T1472" s="35" t="str">
        <f>'EPD information'!$W$16</f>
        <v>ND</v>
      </c>
      <c r="U1472" s="35">
        <f>'EPD information'!$X$16*Tabell2[[#This Row],[Weight (kg)]]</f>
        <v>1.1280000000000001E-3</v>
      </c>
      <c r="V1472" s="35">
        <f>'EPD information'!$Y$16*Tabell2[[#This Row],[Weight (kg)]]</f>
        <v>3.7440000000000001E-2</v>
      </c>
      <c r="W1472" s="35">
        <f>'EPD information'!$Z$16*Tabell2[[#This Row],[Weight (kg)]]</f>
        <v>6.0720000000000001E-5</v>
      </c>
      <c r="X1472" s="35">
        <f>'EPD information'!$AA$16*Tabell2[[#This Row],[Weight (kg)]]</f>
        <v>-0.29039999999999999</v>
      </c>
      <c r="Y1472" s="18">
        <f>'EPD information'!$AB$16*Tabell2[[#This Row],[Weight (kg)]]</f>
        <v>0.80639999999999989</v>
      </c>
      <c r="Z1472" s="18">
        <f>'EPD information'!$AC$16*Tabell2[[#This Row],[Weight (kg)]]</f>
        <v>1.4135999999999999E-2</v>
      </c>
      <c r="AA1472" s="18">
        <f>'EPD information'!$AD$16*Tabell2[[#This Row],[Weight (kg)]]</f>
        <v>1.7687999999999998E-3</v>
      </c>
      <c r="AB1472" s="18" t="s">
        <v>48</v>
      </c>
      <c r="AC1472" s="18">
        <f>'EPD information'!$AF$16*Tabell2[[#This Row],[Weight (kg)]]</f>
        <v>1.1159999999999998E-3</v>
      </c>
      <c r="AD1472" s="18">
        <f>'EPD information'!$AG$16*Tabell2[[#This Row],[Weight (kg)]]</f>
        <v>3.7199999999999997E-2</v>
      </c>
      <c r="AE1472" s="18">
        <f>'EPD information'!$AH$16*Tabell2[[#This Row],[Weight (kg)]]</f>
        <v>5.9519999999999999E-5</v>
      </c>
      <c r="AF1472" s="21">
        <f>'EPD information'!$AI$16*Tabell2[[#This Row],[Weight (kg)]]</f>
        <v>-0.27599999999999997</v>
      </c>
    </row>
    <row r="1473" spans="1:32" x14ac:dyDescent="0.2">
      <c r="A1473" s="36" t="s">
        <v>243</v>
      </c>
      <c r="B1473" s="37" t="s">
        <v>241</v>
      </c>
      <c r="C1473" s="38">
        <v>252249</v>
      </c>
      <c r="D1473" s="39">
        <v>7319662522496</v>
      </c>
      <c r="E1473" s="37" t="s">
        <v>46</v>
      </c>
      <c r="F1473" s="40">
        <v>315</v>
      </c>
      <c r="G1473" s="37">
        <v>200</v>
      </c>
      <c r="H1473" s="41">
        <v>0.34</v>
      </c>
      <c r="I1473" s="35">
        <f>'EPD information'!$L$16*Tabell2[[#This Row],[Weight (kg)]]</f>
        <v>1.1594000000000002</v>
      </c>
      <c r="J1473" s="22">
        <f>'EPD information'!$M$16*Tabell2[[#This Row],[Weight (kg)]]</f>
        <v>2.0196000000000002E-2</v>
      </c>
      <c r="K1473" s="22">
        <f>'EPD information'!$N$16*Tabell2[[#This Row],[Weight (kg)]]</f>
        <v>2.3970000000000003E-3</v>
      </c>
      <c r="L1473" s="22">
        <f>'EPD information'!$O$16*Tabell2[[#This Row],[Weight (kg)]]</f>
        <v>0</v>
      </c>
      <c r="M1473" s="22">
        <f>'EPD information'!$P$16*Tabell2[[#This Row],[Weight (kg)]]</f>
        <v>1.5980000000000002E-3</v>
      </c>
      <c r="N1473" s="22">
        <f>'EPD information'!$Q$16*Tabell2[[#This Row],[Weight (kg)]]</f>
        <v>5.3040000000000004E-2</v>
      </c>
      <c r="O1473" s="22">
        <f>'EPD information'!$R$16*Tabell2[[#This Row],[Weight (kg)]]</f>
        <v>8.602000000000002E-5</v>
      </c>
      <c r="P1473" s="22">
        <f>'EPD information'!$S$16*Tabell2[[#This Row],[Weight (kg)]]</f>
        <v>-0.41140000000000004</v>
      </c>
      <c r="Q1473" s="35">
        <f>'Product specific GWP'!$T$16*Tabell2[[#This Row],[Weight (kg)]]</f>
        <v>1.4858000000000001E-2</v>
      </c>
      <c r="R1473" s="35" t="s">
        <v>48</v>
      </c>
      <c r="S1473" s="35">
        <f>'EPD information'!$V$16*Tabell2[[#This Row],[Weight (kg)]]</f>
        <v>2.3970000000000003E-3</v>
      </c>
      <c r="T1473" s="35" t="str">
        <f>'EPD information'!$W$16</f>
        <v>ND</v>
      </c>
      <c r="U1473" s="35">
        <f>'EPD information'!$X$16*Tabell2[[#This Row],[Weight (kg)]]</f>
        <v>1.5980000000000002E-3</v>
      </c>
      <c r="V1473" s="35">
        <f>'EPD information'!$Y$16*Tabell2[[#This Row],[Weight (kg)]]</f>
        <v>5.3040000000000004E-2</v>
      </c>
      <c r="W1473" s="35">
        <f>'EPD information'!$Z$16*Tabell2[[#This Row],[Weight (kg)]]</f>
        <v>8.602000000000002E-5</v>
      </c>
      <c r="X1473" s="35">
        <f>'EPD information'!$AA$16*Tabell2[[#This Row],[Weight (kg)]]</f>
        <v>-0.41140000000000004</v>
      </c>
      <c r="Y1473" s="18">
        <f>'EPD information'!$AB$16*Tabell2[[#This Row],[Weight (kg)]]</f>
        <v>1.1424000000000001</v>
      </c>
      <c r="Z1473" s="18">
        <f>'EPD information'!$AC$16*Tabell2[[#This Row],[Weight (kg)]]</f>
        <v>2.0026000000000002E-2</v>
      </c>
      <c r="AA1473" s="18">
        <f>'EPD information'!$AD$16*Tabell2[[#This Row],[Weight (kg)]]</f>
        <v>2.5058000000000003E-3</v>
      </c>
      <c r="AB1473" s="18" t="s">
        <v>48</v>
      </c>
      <c r="AC1473" s="18">
        <f>'EPD information'!$AF$16*Tabell2[[#This Row],[Weight (kg)]]</f>
        <v>1.5809999999999999E-3</v>
      </c>
      <c r="AD1473" s="18">
        <f>'EPD information'!$AG$16*Tabell2[[#This Row],[Weight (kg)]]</f>
        <v>5.2700000000000004E-2</v>
      </c>
      <c r="AE1473" s="18">
        <f>'EPD information'!$AH$16*Tabell2[[#This Row],[Weight (kg)]]</f>
        <v>8.4320000000000006E-5</v>
      </c>
      <c r="AF1473" s="21">
        <f>'EPD information'!$AI$16*Tabell2[[#This Row],[Weight (kg)]]</f>
        <v>-0.39100000000000001</v>
      </c>
    </row>
    <row r="1474" spans="1:32" x14ac:dyDescent="0.2">
      <c r="A1474" s="36" t="s">
        <v>243</v>
      </c>
      <c r="B1474" s="37" t="s">
        <v>241</v>
      </c>
      <c r="C1474" s="38">
        <v>252251</v>
      </c>
      <c r="D1474" s="39">
        <v>7319662522519</v>
      </c>
      <c r="E1474" s="37" t="s">
        <v>46</v>
      </c>
      <c r="F1474" s="40">
        <v>315</v>
      </c>
      <c r="G1474" s="37">
        <v>250</v>
      </c>
      <c r="H1474" s="41">
        <v>0.71</v>
      </c>
      <c r="I1474" s="35">
        <f>'EPD information'!$L$16*Tabell2[[#This Row],[Weight (kg)]]</f>
        <v>2.4211</v>
      </c>
      <c r="J1474" s="22">
        <f>'EPD information'!$M$16*Tabell2[[#This Row],[Weight (kg)]]</f>
        <v>4.2173999999999996E-2</v>
      </c>
      <c r="K1474" s="22">
        <f>'EPD information'!$N$16*Tabell2[[#This Row],[Weight (kg)]]</f>
        <v>5.0054999999999995E-3</v>
      </c>
      <c r="L1474" s="22">
        <f>'EPD information'!$O$16*Tabell2[[#This Row],[Weight (kg)]]</f>
        <v>0</v>
      </c>
      <c r="M1474" s="22">
        <f>'EPD information'!$P$16*Tabell2[[#This Row],[Weight (kg)]]</f>
        <v>3.3370000000000001E-3</v>
      </c>
      <c r="N1474" s="22">
        <f>'EPD information'!$Q$16*Tabell2[[#This Row],[Weight (kg)]]</f>
        <v>0.11076</v>
      </c>
      <c r="O1474" s="22">
        <f>'EPD information'!$R$16*Tabell2[[#This Row],[Weight (kg)]]</f>
        <v>1.7963000000000001E-4</v>
      </c>
      <c r="P1474" s="22">
        <f>'EPD information'!$S$16*Tabell2[[#This Row],[Weight (kg)]]</f>
        <v>-0.85909999999999997</v>
      </c>
      <c r="Q1474" s="35">
        <f>'Product specific GWP'!$T$16*Tabell2[[#This Row],[Weight (kg)]]</f>
        <v>3.1026999999999999E-2</v>
      </c>
      <c r="R1474" s="35" t="s">
        <v>48</v>
      </c>
      <c r="S1474" s="35">
        <f>'EPD information'!$V$16*Tabell2[[#This Row],[Weight (kg)]]</f>
        <v>5.0054999999999995E-3</v>
      </c>
      <c r="T1474" s="35" t="str">
        <f>'EPD information'!$W$16</f>
        <v>ND</v>
      </c>
      <c r="U1474" s="35">
        <f>'EPD information'!$X$16*Tabell2[[#This Row],[Weight (kg)]]</f>
        <v>3.3370000000000001E-3</v>
      </c>
      <c r="V1474" s="35">
        <f>'EPD information'!$Y$16*Tabell2[[#This Row],[Weight (kg)]]</f>
        <v>0.11076</v>
      </c>
      <c r="W1474" s="35">
        <f>'EPD information'!$Z$16*Tabell2[[#This Row],[Weight (kg)]]</f>
        <v>1.7963000000000001E-4</v>
      </c>
      <c r="X1474" s="35">
        <f>'EPD information'!$AA$16*Tabell2[[#This Row],[Weight (kg)]]</f>
        <v>-0.85909999999999997</v>
      </c>
      <c r="Y1474" s="18">
        <f>'EPD information'!$AB$16*Tabell2[[#This Row],[Weight (kg)]]</f>
        <v>2.3855999999999997</v>
      </c>
      <c r="Z1474" s="18">
        <f>'EPD information'!$AC$16*Tabell2[[#This Row],[Weight (kg)]]</f>
        <v>4.1819000000000002E-2</v>
      </c>
      <c r="AA1474" s="18">
        <f>'EPD information'!$AD$16*Tabell2[[#This Row],[Weight (kg)]]</f>
        <v>5.2326999999999999E-3</v>
      </c>
      <c r="AB1474" s="18" t="s">
        <v>48</v>
      </c>
      <c r="AC1474" s="18">
        <f>'EPD information'!$AF$16*Tabell2[[#This Row],[Weight (kg)]]</f>
        <v>3.3014999999999997E-3</v>
      </c>
      <c r="AD1474" s="18">
        <f>'EPD information'!$AG$16*Tabell2[[#This Row],[Weight (kg)]]</f>
        <v>0.11005</v>
      </c>
      <c r="AE1474" s="18">
        <f>'EPD information'!$AH$16*Tabell2[[#This Row],[Weight (kg)]]</f>
        <v>1.7608000000000001E-4</v>
      </c>
      <c r="AF1474" s="21">
        <f>'EPD information'!$AI$16*Tabell2[[#This Row],[Weight (kg)]]</f>
        <v>-0.81649999999999989</v>
      </c>
    </row>
    <row r="1475" spans="1:32" x14ac:dyDescent="0.2">
      <c r="A1475" s="36" t="s">
        <v>243</v>
      </c>
      <c r="B1475" s="37" t="s">
        <v>241</v>
      </c>
      <c r="C1475" s="38">
        <v>252242</v>
      </c>
      <c r="D1475" s="39">
        <v>7319662522427</v>
      </c>
      <c r="E1475" s="37" t="s">
        <v>46</v>
      </c>
      <c r="F1475" s="40">
        <v>315</v>
      </c>
      <c r="G1475" s="37">
        <v>100</v>
      </c>
      <c r="H1475" s="41">
        <v>0.12</v>
      </c>
      <c r="I1475" s="35">
        <f>'EPD information'!$L$16*Tabell2[[#This Row],[Weight (kg)]]</f>
        <v>0.40920000000000001</v>
      </c>
      <c r="J1475" s="22">
        <f>'EPD information'!$M$16*Tabell2[[#This Row],[Weight (kg)]]</f>
        <v>7.1279999999999998E-3</v>
      </c>
      <c r="K1475" s="22">
        <f>'EPD information'!$N$16*Tabell2[[#This Row],[Weight (kg)]]</f>
        <v>8.4599999999999996E-4</v>
      </c>
      <c r="L1475" s="22">
        <f>'EPD information'!$O$16*Tabell2[[#This Row],[Weight (kg)]]</f>
        <v>0</v>
      </c>
      <c r="M1475" s="22">
        <f>'EPD information'!$P$16*Tabell2[[#This Row],[Weight (kg)]]</f>
        <v>5.6400000000000005E-4</v>
      </c>
      <c r="N1475" s="22">
        <f>'EPD information'!$Q$16*Tabell2[[#This Row],[Weight (kg)]]</f>
        <v>1.8720000000000001E-2</v>
      </c>
      <c r="O1475" s="22">
        <f>'EPD information'!$R$16*Tabell2[[#This Row],[Weight (kg)]]</f>
        <v>3.0360000000000001E-5</v>
      </c>
      <c r="P1475" s="22">
        <f>'EPD information'!$S$16*Tabell2[[#This Row],[Weight (kg)]]</f>
        <v>-0.1452</v>
      </c>
      <c r="Q1475" s="35">
        <f>'Product specific GWP'!$T$16*Tabell2[[#This Row],[Weight (kg)]]</f>
        <v>5.2440000000000004E-3</v>
      </c>
      <c r="R1475" s="35" t="s">
        <v>48</v>
      </c>
      <c r="S1475" s="35">
        <f>'EPD information'!$V$16*Tabell2[[#This Row],[Weight (kg)]]</f>
        <v>8.4599999999999996E-4</v>
      </c>
      <c r="T1475" s="35" t="str">
        <f>'EPD information'!$W$16</f>
        <v>ND</v>
      </c>
      <c r="U1475" s="35">
        <f>'EPD information'!$X$16*Tabell2[[#This Row],[Weight (kg)]]</f>
        <v>5.6400000000000005E-4</v>
      </c>
      <c r="V1475" s="35">
        <f>'EPD information'!$Y$16*Tabell2[[#This Row],[Weight (kg)]]</f>
        <v>1.8720000000000001E-2</v>
      </c>
      <c r="W1475" s="35">
        <f>'EPD information'!$Z$16*Tabell2[[#This Row],[Weight (kg)]]</f>
        <v>3.0360000000000001E-5</v>
      </c>
      <c r="X1475" s="35">
        <f>'EPD information'!$AA$16*Tabell2[[#This Row],[Weight (kg)]]</f>
        <v>-0.1452</v>
      </c>
      <c r="Y1475" s="18">
        <f>'EPD information'!$AB$16*Tabell2[[#This Row],[Weight (kg)]]</f>
        <v>0.40319999999999995</v>
      </c>
      <c r="Z1475" s="18">
        <f>'EPD information'!$AC$16*Tabell2[[#This Row],[Weight (kg)]]</f>
        <v>7.0679999999999996E-3</v>
      </c>
      <c r="AA1475" s="18">
        <f>'EPD information'!$AD$16*Tabell2[[#This Row],[Weight (kg)]]</f>
        <v>8.8439999999999992E-4</v>
      </c>
      <c r="AB1475" s="18" t="s">
        <v>48</v>
      </c>
      <c r="AC1475" s="18">
        <f>'EPD information'!$AF$16*Tabell2[[#This Row],[Weight (kg)]]</f>
        <v>5.579999999999999E-4</v>
      </c>
      <c r="AD1475" s="18">
        <f>'EPD information'!$AG$16*Tabell2[[#This Row],[Weight (kg)]]</f>
        <v>1.8599999999999998E-2</v>
      </c>
      <c r="AE1475" s="18">
        <f>'EPD information'!$AH$16*Tabell2[[#This Row],[Weight (kg)]]</f>
        <v>2.976E-5</v>
      </c>
      <c r="AF1475" s="21">
        <f>'EPD information'!$AI$16*Tabell2[[#This Row],[Weight (kg)]]</f>
        <v>-0.13799999999999998</v>
      </c>
    </row>
    <row r="1476" spans="1:32" x14ac:dyDescent="0.2">
      <c r="A1476" s="36" t="s">
        <v>243</v>
      </c>
      <c r="B1476" s="37" t="s">
        <v>241</v>
      </c>
      <c r="C1476" s="38">
        <v>252254</v>
      </c>
      <c r="D1476" s="39">
        <v>7319662522540</v>
      </c>
      <c r="E1476" s="37" t="s">
        <v>46</v>
      </c>
      <c r="F1476" s="40">
        <v>315</v>
      </c>
      <c r="G1476" s="37">
        <v>315</v>
      </c>
      <c r="H1476" s="41">
        <v>1.22</v>
      </c>
      <c r="I1476" s="35">
        <f>'EPD information'!$L$16*Tabell2[[#This Row],[Weight (kg)]]</f>
        <v>4.1601999999999997</v>
      </c>
      <c r="J1476" s="22">
        <f>'EPD information'!$M$16*Tabell2[[#This Row],[Weight (kg)]]</f>
        <v>7.2468000000000005E-2</v>
      </c>
      <c r="K1476" s="22">
        <f>'EPD information'!$N$16*Tabell2[[#This Row],[Weight (kg)]]</f>
        <v>8.6009999999999993E-3</v>
      </c>
      <c r="L1476" s="22">
        <f>'EPD information'!$O$16*Tabell2[[#This Row],[Weight (kg)]]</f>
        <v>0</v>
      </c>
      <c r="M1476" s="22">
        <f>'EPD information'!$P$16*Tabell2[[#This Row],[Weight (kg)]]</f>
        <v>5.7340000000000004E-3</v>
      </c>
      <c r="N1476" s="22">
        <f>'EPD information'!$Q$16*Tabell2[[#This Row],[Weight (kg)]]</f>
        <v>0.19031999999999999</v>
      </c>
      <c r="O1476" s="22">
        <f>'EPD information'!$R$16*Tabell2[[#This Row],[Weight (kg)]]</f>
        <v>3.0866000000000004E-4</v>
      </c>
      <c r="P1476" s="22">
        <f>'EPD information'!$S$16*Tabell2[[#This Row],[Weight (kg)]]</f>
        <v>-1.4762</v>
      </c>
      <c r="Q1476" s="35">
        <f>'Product specific GWP'!$T$16*Tabell2[[#This Row],[Weight (kg)]]</f>
        <v>5.3314E-2</v>
      </c>
      <c r="R1476" s="35" t="s">
        <v>48</v>
      </c>
      <c r="S1476" s="35">
        <f>'EPD information'!$V$16*Tabell2[[#This Row],[Weight (kg)]]</f>
        <v>8.6009999999999993E-3</v>
      </c>
      <c r="T1476" s="35" t="str">
        <f>'EPD information'!$W$16</f>
        <v>ND</v>
      </c>
      <c r="U1476" s="35">
        <f>'EPD information'!$X$16*Tabell2[[#This Row],[Weight (kg)]]</f>
        <v>5.7340000000000004E-3</v>
      </c>
      <c r="V1476" s="35">
        <f>'EPD information'!$Y$16*Tabell2[[#This Row],[Weight (kg)]]</f>
        <v>0.19031999999999999</v>
      </c>
      <c r="W1476" s="35">
        <f>'EPD information'!$Z$16*Tabell2[[#This Row],[Weight (kg)]]</f>
        <v>3.0866000000000004E-4</v>
      </c>
      <c r="X1476" s="35">
        <f>'EPD information'!$AA$16*Tabell2[[#This Row],[Weight (kg)]]</f>
        <v>-1.4762</v>
      </c>
      <c r="Y1476" s="18">
        <f>'EPD information'!$AB$16*Tabell2[[#This Row],[Weight (kg)]]</f>
        <v>4.0991999999999997</v>
      </c>
      <c r="Z1476" s="18">
        <f>'EPD information'!$AC$16*Tabell2[[#This Row],[Weight (kg)]]</f>
        <v>7.1858000000000005E-2</v>
      </c>
      <c r="AA1476" s="18">
        <f>'EPD information'!$AD$16*Tabell2[[#This Row],[Weight (kg)]]</f>
        <v>8.9914000000000001E-3</v>
      </c>
      <c r="AB1476" s="18" t="s">
        <v>48</v>
      </c>
      <c r="AC1476" s="18">
        <f>'EPD information'!$AF$16*Tabell2[[#This Row],[Weight (kg)]]</f>
        <v>5.6729999999999992E-3</v>
      </c>
      <c r="AD1476" s="18">
        <f>'EPD information'!$AG$16*Tabell2[[#This Row],[Weight (kg)]]</f>
        <v>0.18909999999999999</v>
      </c>
      <c r="AE1476" s="18">
        <f>'EPD information'!$AH$16*Tabell2[[#This Row],[Weight (kg)]]</f>
        <v>3.0256E-4</v>
      </c>
      <c r="AF1476" s="21">
        <f>'EPD information'!$AI$16*Tabell2[[#This Row],[Weight (kg)]]</f>
        <v>-1.4029999999999998</v>
      </c>
    </row>
    <row r="1477" spans="1:32" x14ac:dyDescent="0.2">
      <c r="A1477" s="36" t="s">
        <v>243</v>
      </c>
      <c r="B1477" s="37" t="s">
        <v>241</v>
      </c>
      <c r="C1477" s="38">
        <v>252248</v>
      </c>
      <c r="D1477" s="39">
        <v>7319662522489</v>
      </c>
      <c r="E1477" s="37" t="s">
        <v>46</v>
      </c>
      <c r="F1477" s="40">
        <v>315</v>
      </c>
      <c r="G1477" s="37">
        <v>180</v>
      </c>
      <c r="H1477" s="41">
        <v>0.4</v>
      </c>
      <c r="I1477" s="35">
        <f>'EPD information'!$L$16*Tabell2[[#This Row],[Weight (kg)]]</f>
        <v>1.3640000000000001</v>
      </c>
      <c r="J1477" s="22">
        <f>'EPD information'!$M$16*Tabell2[[#This Row],[Weight (kg)]]</f>
        <v>2.3760000000000003E-2</v>
      </c>
      <c r="K1477" s="22">
        <f>'EPD information'!$N$16*Tabell2[[#This Row],[Weight (kg)]]</f>
        <v>2.82E-3</v>
      </c>
      <c r="L1477" s="22">
        <f>'EPD information'!$O$16*Tabell2[[#This Row],[Weight (kg)]]</f>
        <v>0</v>
      </c>
      <c r="M1477" s="22">
        <f>'EPD information'!$P$16*Tabell2[[#This Row],[Weight (kg)]]</f>
        <v>1.8800000000000002E-3</v>
      </c>
      <c r="N1477" s="22">
        <f>'EPD information'!$Q$16*Tabell2[[#This Row],[Weight (kg)]]</f>
        <v>6.2400000000000004E-2</v>
      </c>
      <c r="O1477" s="22">
        <f>'EPD information'!$R$16*Tabell2[[#This Row],[Weight (kg)]]</f>
        <v>1.0120000000000002E-4</v>
      </c>
      <c r="P1477" s="22">
        <f>'EPD information'!$S$16*Tabell2[[#This Row],[Weight (kg)]]</f>
        <v>-0.48399999999999999</v>
      </c>
      <c r="Q1477" s="35">
        <f>'Product specific GWP'!$T$16*Tabell2[[#This Row],[Weight (kg)]]</f>
        <v>1.7480000000000002E-2</v>
      </c>
      <c r="R1477" s="35" t="s">
        <v>48</v>
      </c>
      <c r="S1477" s="35">
        <f>'EPD information'!$V$16*Tabell2[[#This Row],[Weight (kg)]]</f>
        <v>2.82E-3</v>
      </c>
      <c r="T1477" s="35" t="str">
        <f>'EPD information'!$W$16</f>
        <v>ND</v>
      </c>
      <c r="U1477" s="35">
        <f>'EPD information'!$X$16*Tabell2[[#This Row],[Weight (kg)]]</f>
        <v>1.8800000000000002E-3</v>
      </c>
      <c r="V1477" s="35">
        <f>'EPD information'!$Y$16*Tabell2[[#This Row],[Weight (kg)]]</f>
        <v>6.2400000000000004E-2</v>
      </c>
      <c r="W1477" s="35">
        <f>'EPD information'!$Z$16*Tabell2[[#This Row],[Weight (kg)]]</f>
        <v>1.0120000000000002E-4</v>
      </c>
      <c r="X1477" s="35">
        <f>'EPD information'!$AA$16*Tabell2[[#This Row],[Weight (kg)]]</f>
        <v>-0.48399999999999999</v>
      </c>
      <c r="Y1477" s="18">
        <f>'EPD information'!$AB$16*Tabell2[[#This Row],[Weight (kg)]]</f>
        <v>1.3440000000000001</v>
      </c>
      <c r="Z1477" s="18">
        <f>'EPD information'!$AC$16*Tabell2[[#This Row],[Weight (kg)]]</f>
        <v>2.3560000000000001E-2</v>
      </c>
      <c r="AA1477" s="18">
        <f>'EPD information'!$AD$16*Tabell2[[#This Row],[Weight (kg)]]</f>
        <v>2.9480000000000001E-3</v>
      </c>
      <c r="AB1477" s="18" t="s">
        <v>48</v>
      </c>
      <c r="AC1477" s="18">
        <f>'EPD information'!$AF$16*Tabell2[[#This Row],[Weight (kg)]]</f>
        <v>1.8599999999999999E-3</v>
      </c>
      <c r="AD1477" s="18">
        <f>'EPD information'!$AG$16*Tabell2[[#This Row],[Weight (kg)]]</f>
        <v>6.2E-2</v>
      </c>
      <c r="AE1477" s="18">
        <f>'EPD information'!$AH$16*Tabell2[[#This Row],[Weight (kg)]]</f>
        <v>9.9200000000000012E-5</v>
      </c>
      <c r="AF1477" s="21">
        <f>'EPD information'!$AI$16*Tabell2[[#This Row],[Weight (kg)]]</f>
        <v>-0.45999999999999996</v>
      </c>
    </row>
    <row r="1478" spans="1:32" x14ac:dyDescent="0.2">
      <c r="A1478" s="36" t="s">
        <v>243</v>
      </c>
      <c r="B1478" s="37" t="s">
        <v>241</v>
      </c>
      <c r="C1478" s="38">
        <v>252250</v>
      </c>
      <c r="D1478" s="39">
        <v>7319662522502</v>
      </c>
      <c r="E1478" s="37" t="s">
        <v>46</v>
      </c>
      <c r="F1478" s="40">
        <v>315</v>
      </c>
      <c r="G1478" s="37">
        <v>224</v>
      </c>
      <c r="H1478" s="41">
        <v>0.57999999999999996</v>
      </c>
      <c r="I1478" s="35">
        <f>'EPD information'!$L$16*Tabell2[[#This Row],[Weight (kg)]]</f>
        <v>1.9778</v>
      </c>
      <c r="J1478" s="22">
        <f>'EPD information'!$M$16*Tabell2[[#This Row],[Weight (kg)]]</f>
        <v>3.4451999999999997E-2</v>
      </c>
      <c r="K1478" s="22">
        <f>'EPD information'!$N$16*Tabell2[[#This Row],[Weight (kg)]]</f>
        <v>4.0889999999999998E-3</v>
      </c>
      <c r="L1478" s="22">
        <f>'EPD information'!$O$16*Tabell2[[#This Row],[Weight (kg)]]</f>
        <v>0</v>
      </c>
      <c r="M1478" s="22">
        <f>'EPD information'!$P$16*Tabell2[[#This Row],[Weight (kg)]]</f>
        <v>2.7260000000000001E-3</v>
      </c>
      <c r="N1478" s="22">
        <f>'EPD information'!$Q$16*Tabell2[[#This Row],[Weight (kg)]]</f>
        <v>9.0479999999999991E-2</v>
      </c>
      <c r="O1478" s="22">
        <f>'EPD information'!$R$16*Tabell2[[#This Row],[Weight (kg)]]</f>
        <v>1.4673999999999999E-4</v>
      </c>
      <c r="P1478" s="22">
        <f>'EPD information'!$S$16*Tabell2[[#This Row],[Weight (kg)]]</f>
        <v>-0.70179999999999998</v>
      </c>
      <c r="Q1478" s="35">
        <f>'Product specific GWP'!$T$16*Tabell2[[#This Row],[Weight (kg)]]</f>
        <v>2.5346E-2</v>
      </c>
      <c r="R1478" s="35" t="s">
        <v>48</v>
      </c>
      <c r="S1478" s="35">
        <f>'EPD information'!$V$16*Tabell2[[#This Row],[Weight (kg)]]</f>
        <v>4.0889999999999998E-3</v>
      </c>
      <c r="T1478" s="35" t="str">
        <f>'EPD information'!$W$16</f>
        <v>ND</v>
      </c>
      <c r="U1478" s="35">
        <f>'EPD information'!$X$16*Tabell2[[#This Row],[Weight (kg)]]</f>
        <v>2.7260000000000001E-3</v>
      </c>
      <c r="V1478" s="35">
        <f>'EPD information'!$Y$16*Tabell2[[#This Row],[Weight (kg)]]</f>
        <v>9.0479999999999991E-2</v>
      </c>
      <c r="W1478" s="35">
        <f>'EPD information'!$Z$16*Tabell2[[#This Row],[Weight (kg)]]</f>
        <v>1.4673999999999999E-4</v>
      </c>
      <c r="X1478" s="35">
        <f>'EPD information'!$AA$16*Tabell2[[#This Row],[Weight (kg)]]</f>
        <v>-0.70179999999999998</v>
      </c>
      <c r="Y1478" s="18">
        <f>'EPD information'!$AB$16*Tabell2[[#This Row],[Weight (kg)]]</f>
        <v>1.9487999999999999</v>
      </c>
      <c r="Z1478" s="18">
        <f>'EPD information'!$AC$16*Tabell2[[#This Row],[Weight (kg)]]</f>
        <v>3.4161999999999998E-2</v>
      </c>
      <c r="AA1478" s="18">
        <f>'EPD information'!$AD$16*Tabell2[[#This Row],[Weight (kg)]]</f>
        <v>4.2745999999999999E-3</v>
      </c>
      <c r="AB1478" s="18" t="s">
        <v>48</v>
      </c>
      <c r="AC1478" s="18">
        <f>'EPD information'!$AF$16*Tabell2[[#This Row],[Weight (kg)]]</f>
        <v>2.6969999999999997E-3</v>
      </c>
      <c r="AD1478" s="18">
        <f>'EPD information'!$AG$16*Tabell2[[#This Row],[Weight (kg)]]</f>
        <v>8.9899999999999994E-2</v>
      </c>
      <c r="AE1478" s="18">
        <f>'EPD information'!$AH$16*Tabell2[[#This Row],[Weight (kg)]]</f>
        <v>1.4384000000000001E-4</v>
      </c>
      <c r="AF1478" s="21">
        <f>'EPD information'!$AI$16*Tabell2[[#This Row],[Weight (kg)]]</f>
        <v>-0.66699999999999993</v>
      </c>
    </row>
    <row r="1479" spans="1:32" x14ac:dyDescent="0.2">
      <c r="A1479" s="36" t="s">
        <v>243</v>
      </c>
      <c r="B1479" s="37" t="s">
        <v>241</v>
      </c>
      <c r="C1479" s="38">
        <v>252246</v>
      </c>
      <c r="D1479" s="39">
        <v>7319662522465</v>
      </c>
      <c r="E1479" s="37" t="s">
        <v>46</v>
      </c>
      <c r="F1479" s="40">
        <v>315</v>
      </c>
      <c r="G1479" s="37">
        <v>140</v>
      </c>
      <c r="H1479" s="41">
        <v>0.27</v>
      </c>
      <c r="I1479" s="35">
        <f>'EPD information'!$L$16*Tabell2[[#This Row],[Weight (kg)]]</f>
        <v>0.92070000000000007</v>
      </c>
      <c r="J1479" s="22">
        <f>'EPD information'!$M$16*Tabell2[[#This Row],[Weight (kg)]]</f>
        <v>1.6038E-2</v>
      </c>
      <c r="K1479" s="22">
        <f>'EPD information'!$N$16*Tabell2[[#This Row],[Weight (kg)]]</f>
        <v>1.9035E-3</v>
      </c>
      <c r="L1479" s="22">
        <f>'EPD information'!$O$16*Tabell2[[#This Row],[Weight (kg)]]</f>
        <v>0</v>
      </c>
      <c r="M1479" s="22">
        <f>'EPD information'!$P$16*Tabell2[[#This Row],[Weight (kg)]]</f>
        <v>1.2690000000000002E-3</v>
      </c>
      <c r="N1479" s="22">
        <f>'EPD information'!$Q$16*Tabell2[[#This Row],[Weight (kg)]]</f>
        <v>4.2120000000000005E-2</v>
      </c>
      <c r="O1479" s="22">
        <f>'EPD information'!$R$16*Tabell2[[#This Row],[Weight (kg)]]</f>
        <v>6.8310000000000015E-5</v>
      </c>
      <c r="P1479" s="22">
        <f>'EPD information'!$S$16*Tabell2[[#This Row],[Weight (kg)]]</f>
        <v>-0.32669999999999999</v>
      </c>
      <c r="Q1479" s="35">
        <f>'Product specific GWP'!$T$16*Tabell2[[#This Row],[Weight (kg)]]</f>
        <v>1.1799000000000002E-2</v>
      </c>
      <c r="R1479" s="35" t="s">
        <v>48</v>
      </c>
      <c r="S1479" s="35">
        <f>'EPD information'!$V$16*Tabell2[[#This Row],[Weight (kg)]]</f>
        <v>1.9035E-3</v>
      </c>
      <c r="T1479" s="35" t="str">
        <f>'EPD information'!$W$16</f>
        <v>ND</v>
      </c>
      <c r="U1479" s="35">
        <f>'EPD information'!$X$16*Tabell2[[#This Row],[Weight (kg)]]</f>
        <v>1.2690000000000002E-3</v>
      </c>
      <c r="V1479" s="35">
        <f>'EPD information'!$Y$16*Tabell2[[#This Row],[Weight (kg)]]</f>
        <v>4.2120000000000005E-2</v>
      </c>
      <c r="W1479" s="35">
        <f>'EPD information'!$Z$16*Tabell2[[#This Row],[Weight (kg)]]</f>
        <v>6.8310000000000015E-5</v>
      </c>
      <c r="X1479" s="35">
        <f>'EPD information'!$AA$16*Tabell2[[#This Row],[Weight (kg)]]</f>
        <v>-0.32669999999999999</v>
      </c>
      <c r="Y1479" s="18">
        <f>'EPD information'!$AB$16*Tabell2[[#This Row],[Weight (kg)]]</f>
        <v>0.90720000000000001</v>
      </c>
      <c r="Z1479" s="18">
        <f>'EPD information'!$AC$16*Tabell2[[#This Row],[Weight (kg)]]</f>
        <v>1.5903E-2</v>
      </c>
      <c r="AA1479" s="18">
        <f>'EPD information'!$AD$16*Tabell2[[#This Row],[Weight (kg)]]</f>
        <v>1.9899000000000002E-3</v>
      </c>
      <c r="AB1479" s="18" t="s">
        <v>48</v>
      </c>
      <c r="AC1479" s="18">
        <f>'EPD information'!$AF$16*Tabell2[[#This Row],[Weight (kg)]]</f>
        <v>1.2554999999999999E-3</v>
      </c>
      <c r="AD1479" s="18">
        <f>'EPD information'!$AG$16*Tabell2[[#This Row],[Weight (kg)]]</f>
        <v>4.1850000000000005E-2</v>
      </c>
      <c r="AE1479" s="18">
        <f>'EPD information'!$AH$16*Tabell2[[#This Row],[Weight (kg)]]</f>
        <v>6.6960000000000009E-5</v>
      </c>
      <c r="AF1479" s="21">
        <f>'EPD information'!$AI$16*Tabell2[[#This Row],[Weight (kg)]]</f>
        <v>-0.3105</v>
      </c>
    </row>
    <row r="1480" spans="1:32" x14ac:dyDescent="0.2">
      <c r="A1480" s="36" t="s">
        <v>243</v>
      </c>
      <c r="B1480" s="37" t="s">
        <v>241</v>
      </c>
      <c r="C1480" s="38">
        <v>277369</v>
      </c>
      <c r="D1480" s="39">
        <v>7319662773690</v>
      </c>
      <c r="E1480" s="37" t="s">
        <v>46</v>
      </c>
      <c r="F1480" s="40">
        <v>315</v>
      </c>
      <c r="G1480" s="37">
        <v>300</v>
      </c>
      <c r="H1480" s="41">
        <v>1.1000000000000001</v>
      </c>
      <c r="I1480" s="35">
        <f>'EPD information'!$L$16*Tabell2[[#This Row],[Weight (kg)]]</f>
        <v>3.7510000000000003</v>
      </c>
      <c r="J1480" s="22">
        <f>'EPD information'!$M$16*Tabell2[[#This Row],[Weight (kg)]]</f>
        <v>6.5340000000000009E-2</v>
      </c>
      <c r="K1480" s="22">
        <f>'EPD information'!$N$16*Tabell2[[#This Row],[Weight (kg)]]</f>
        <v>7.7550000000000006E-3</v>
      </c>
      <c r="L1480" s="22">
        <f>'EPD information'!$O$16*Tabell2[[#This Row],[Weight (kg)]]</f>
        <v>0</v>
      </c>
      <c r="M1480" s="22">
        <f>'EPD information'!$P$16*Tabell2[[#This Row],[Weight (kg)]]</f>
        <v>5.170000000000001E-3</v>
      </c>
      <c r="N1480" s="22">
        <f>'EPD information'!$Q$16*Tabell2[[#This Row],[Weight (kg)]]</f>
        <v>0.1716</v>
      </c>
      <c r="O1480" s="22">
        <f>'EPD information'!$R$16*Tabell2[[#This Row],[Weight (kg)]]</f>
        <v>2.7830000000000004E-4</v>
      </c>
      <c r="P1480" s="22">
        <f>'EPD information'!$S$16*Tabell2[[#This Row],[Weight (kg)]]</f>
        <v>-1.331</v>
      </c>
      <c r="Q1480" s="35">
        <f>'Product specific GWP'!$T$16*Tabell2[[#This Row],[Weight (kg)]]</f>
        <v>4.8070000000000009E-2</v>
      </c>
      <c r="R1480" s="35" t="s">
        <v>48</v>
      </c>
      <c r="S1480" s="35">
        <f>'EPD information'!$V$16*Tabell2[[#This Row],[Weight (kg)]]</f>
        <v>7.7550000000000006E-3</v>
      </c>
      <c r="T1480" s="35" t="str">
        <f>'EPD information'!$W$16</f>
        <v>ND</v>
      </c>
      <c r="U1480" s="35">
        <f>'EPD information'!$X$16*Tabell2[[#This Row],[Weight (kg)]]</f>
        <v>5.170000000000001E-3</v>
      </c>
      <c r="V1480" s="35">
        <f>'EPD information'!$Y$16*Tabell2[[#This Row],[Weight (kg)]]</f>
        <v>0.1716</v>
      </c>
      <c r="W1480" s="35">
        <f>'EPD information'!$Z$16*Tabell2[[#This Row],[Weight (kg)]]</f>
        <v>2.7830000000000004E-4</v>
      </c>
      <c r="X1480" s="35">
        <f>'EPD information'!$AA$16*Tabell2[[#This Row],[Weight (kg)]]</f>
        <v>-1.331</v>
      </c>
      <c r="Y1480" s="18">
        <f>'EPD information'!$AB$16*Tabell2[[#This Row],[Weight (kg)]]</f>
        <v>3.6960000000000002</v>
      </c>
      <c r="Z1480" s="18">
        <f>'EPD information'!$AC$16*Tabell2[[#This Row],[Weight (kg)]]</f>
        <v>6.479E-2</v>
      </c>
      <c r="AA1480" s="18">
        <f>'EPD information'!$AD$16*Tabell2[[#This Row],[Weight (kg)]]</f>
        <v>8.1069999999999996E-3</v>
      </c>
      <c r="AB1480" s="18" t="s">
        <v>48</v>
      </c>
      <c r="AC1480" s="18">
        <f>'EPD information'!$AF$16*Tabell2[[#This Row],[Weight (kg)]]</f>
        <v>5.1149999999999998E-3</v>
      </c>
      <c r="AD1480" s="18">
        <f>'EPD information'!$AG$16*Tabell2[[#This Row],[Weight (kg)]]</f>
        <v>0.17050000000000001</v>
      </c>
      <c r="AE1480" s="18">
        <f>'EPD information'!$AH$16*Tabell2[[#This Row],[Weight (kg)]]</f>
        <v>2.7280000000000002E-4</v>
      </c>
      <c r="AF1480" s="21">
        <f>'EPD information'!$AI$16*Tabell2[[#This Row],[Weight (kg)]]</f>
        <v>-1.2649999999999999</v>
      </c>
    </row>
    <row r="1481" spans="1:32" x14ac:dyDescent="0.2">
      <c r="A1481" s="36" t="s">
        <v>243</v>
      </c>
      <c r="B1481" s="37" t="s">
        <v>241</v>
      </c>
      <c r="C1481" s="38">
        <v>252245</v>
      </c>
      <c r="D1481" s="39">
        <v>7319662522458</v>
      </c>
      <c r="E1481" s="37" t="s">
        <v>46</v>
      </c>
      <c r="F1481" s="40">
        <v>315</v>
      </c>
      <c r="G1481" s="37">
        <v>150</v>
      </c>
      <c r="H1481" s="41">
        <v>0.21</v>
      </c>
      <c r="I1481" s="35">
        <f>'EPD information'!$L$16*Tabell2[[#This Row],[Weight (kg)]]</f>
        <v>0.71609999999999996</v>
      </c>
      <c r="J1481" s="22">
        <f>'EPD information'!$M$16*Tabell2[[#This Row],[Weight (kg)]]</f>
        <v>1.2473999999999999E-2</v>
      </c>
      <c r="K1481" s="22">
        <f>'EPD information'!$N$16*Tabell2[[#This Row],[Weight (kg)]]</f>
        <v>1.4804999999999998E-3</v>
      </c>
      <c r="L1481" s="22">
        <f>'EPD information'!$O$16*Tabell2[[#This Row],[Weight (kg)]]</f>
        <v>0</v>
      </c>
      <c r="M1481" s="22">
        <f>'EPD information'!$P$16*Tabell2[[#This Row],[Weight (kg)]]</f>
        <v>9.8700000000000003E-4</v>
      </c>
      <c r="N1481" s="22">
        <f>'EPD information'!$Q$16*Tabell2[[#This Row],[Weight (kg)]]</f>
        <v>3.2759999999999997E-2</v>
      </c>
      <c r="O1481" s="22">
        <f>'EPD information'!$R$16*Tabell2[[#This Row],[Weight (kg)]]</f>
        <v>5.3130000000000001E-5</v>
      </c>
      <c r="P1481" s="22">
        <f>'EPD information'!$S$16*Tabell2[[#This Row],[Weight (kg)]]</f>
        <v>-0.25409999999999999</v>
      </c>
      <c r="Q1481" s="35">
        <f>'Product specific GWP'!$T$16*Tabell2[[#This Row],[Weight (kg)]]</f>
        <v>9.1769999999999994E-3</v>
      </c>
      <c r="R1481" s="35" t="s">
        <v>48</v>
      </c>
      <c r="S1481" s="35">
        <f>'EPD information'!$V$16*Tabell2[[#This Row],[Weight (kg)]]</f>
        <v>1.4804999999999998E-3</v>
      </c>
      <c r="T1481" s="35" t="str">
        <f>'EPD information'!$W$16</f>
        <v>ND</v>
      </c>
      <c r="U1481" s="35">
        <f>'EPD information'!$X$16*Tabell2[[#This Row],[Weight (kg)]]</f>
        <v>9.8700000000000003E-4</v>
      </c>
      <c r="V1481" s="35">
        <f>'EPD information'!$Y$16*Tabell2[[#This Row],[Weight (kg)]]</f>
        <v>3.2759999999999997E-2</v>
      </c>
      <c r="W1481" s="35">
        <f>'EPD information'!$Z$16*Tabell2[[#This Row],[Weight (kg)]]</f>
        <v>5.3130000000000001E-5</v>
      </c>
      <c r="X1481" s="35">
        <f>'EPD information'!$AA$16*Tabell2[[#This Row],[Weight (kg)]]</f>
        <v>-0.25409999999999999</v>
      </c>
      <c r="Y1481" s="18">
        <f>'EPD information'!$AB$16*Tabell2[[#This Row],[Weight (kg)]]</f>
        <v>0.70559999999999989</v>
      </c>
      <c r="Z1481" s="18">
        <f>'EPD information'!$AC$16*Tabell2[[#This Row],[Weight (kg)]]</f>
        <v>1.2369E-2</v>
      </c>
      <c r="AA1481" s="18">
        <f>'EPD information'!$AD$16*Tabell2[[#This Row],[Weight (kg)]]</f>
        <v>1.5476999999999999E-3</v>
      </c>
      <c r="AB1481" s="18" t="s">
        <v>48</v>
      </c>
      <c r="AC1481" s="18">
        <f>'EPD information'!$AF$16*Tabell2[[#This Row],[Weight (kg)]]</f>
        <v>9.7649999999999994E-4</v>
      </c>
      <c r="AD1481" s="18">
        <f>'EPD information'!$AG$16*Tabell2[[#This Row],[Weight (kg)]]</f>
        <v>3.2549999999999996E-2</v>
      </c>
      <c r="AE1481" s="18">
        <f>'EPD information'!$AH$16*Tabell2[[#This Row],[Weight (kg)]]</f>
        <v>5.2080000000000003E-5</v>
      </c>
      <c r="AF1481" s="21">
        <f>'EPD information'!$AI$16*Tabell2[[#This Row],[Weight (kg)]]</f>
        <v>-0.24149999999999996</v>
      </c>
    </row>
    <row r="1482" spans="1:32" ht="28.5" x14ac:dyDescent="0.2">
      <c r="A1482" s="36" t="s">
        <v>243</v>
      </c>
      <c r="B1482" s="37" t="s">
        <v>242</v>
      </c>
      <c r="C1482" s="38">
        <v>277368</v>
      </c>
      <c r="D1482" s="39">
        <v>7319662773683</v>
      </c>
      <c r="E1482" s="37" t="s">
        <v>46</v>
      </c>
      <c r="F1482" s="40">
        <v>315</v>
      </c>
      <c r="G1482" s="37">
        <v>280</v>
      </c>
      <c r="H1482" s="41">
        <v>0.95</v>
      </c>
      <c r="I1482" s="35">
        <f>'EPD information'!$L$16*Tabell2[[#This Row],[Weight (kg)]]</f>
        <v>3.2395</v>
      </c>
      <c r="J1482" s="22">
        <f>'EPD information'!$M$16*Tabell2[[#This Row],[Weight (kg)]]</f>
        <v>5.6430000000000001E-2</v>
      </c>
      <c r="K1482" s="22">
        <f>'EPD information'!$N$16*Tabell2[[#This Row],[Weight (kg)]]</f>
        <v>6.6974999999999995E-3</v>
      </c>
      <c r="L1482" s="22">
        <f>'EPD information'!$O$16*Tabell2[[#This Row],[Weight (kg)]]</f>
        <v>0</v>
      </c>
      <c r="M1482" s="22">
        <f>'EPD information'!$P$16*Tabell2[[#This Row],[Weight (kg)]]</f>
        <v>4.4650000000000002E-3</v>
      </c>
      <c r="N1482" s="22">
        <f>'EPD information'!$Q$16*Tabell2[[#This Row],[Weight (kg)]]</f>
        <v>0.1482</v>
      </c>
      <c r="O1482" s="22">
        <f>'EPD information'!$R$16*Tabell2[[#This Row],[Weight (kg)]]</f>
        <v>2.4035000000000001E-4</v>
      </c>
      <c r="P1482" s="22">
        <f>'EPD information'!$S$16*Tabell2[[#This Row],[Weight (kg)]]</f>
        <v>-1.1495</v>
      </c>
      <c r="Q1482" s="35">
        <f>'Product specific GWP'!$T$16*Tabell2[[#This Row],[Weight (kg)]]</f>
        <v>4.1515000000000003E-2</v>
      </c>
      <c r="R1482" s="35" t="s">
        <v>48</v>
      </c>
      <c r="S1482" s="35">
        <f>'EPD information'!$V$16*Tabell2[[#This Row],[Weight (kg)]]</f>
        <v>6.6974999999999995E-3</v>
      </c>
      <c r="T1482" s="35" t="str">
        <f>'EPD information'!$W$16</f>
        <v>ND</v>
      </c>
      <c r="U1482" s="35">
        <f>'EPD information'!$X$16*Tabell2[[#This Row],[Weight (kg)]]</f>
        <v>4.4650000000000002E-3</v>
      </c>
      <c r="V1482" s="35">
        <f>'EPD information'!$Y$16*Tabell2[[#This Row],[Weight (kg)]]</f>
        <v>0.1482</v>
      </c>
      <c r="W1482" s="35">
        <f>'EPD information'!$Z$16*Tabell2[[#This Row],[Weight (kg)]]</f>
        <v>2.4035000000000001E-4</v>
      </c>
      <c r="X1482" s="35">
        <f>'EPD information'!$AA$16*Tabell2[[#This Row],[Weight (kg)]]</f>
        <v>-1.1495</v>
      </c>
      <c r="Y1482" s="18">
        <f>'EPD information'!$AB$16*Tabell2[[#This Row],[Weight (kg)]]</f>
        <v>3.1919999999999997</v>
      </c>
      <c r="Z1482" s="18">
        <f>'EPD information'!$AC$16*Tabell2[[#This Row],[Weight (kg)]]</f>
        <v>5.5954999999999998E-2</v>
      </c>
      <c r="AA1482" s="18">
        <f>'EPD information'!$AD$16*Tabell2[[#This Row],[Weight (kg)]]</f>
        <v>7.0014999999999999E-3</v>
      </c>
      <c r="AB1482" s="18" t="s">
        <v>48</v>
      </c>
      <c r="AC1482" s="18">
        <f>'EPD information'!$AF$16*Tabell2[[#This Row],[Weight (kg)]]</f>
        <v>4.4174999999999996E-3</v>
      </c>
      <c r="AD1482" s="18">
        <f>'EPD information'!$AG$16*Tabell2[[#This Row],[Weight (kg)]]</f>
        <v>0.14724999999999999</v>
      </c>
      <c r="AE1482" s="18">
        <f>'EPD information'!$AH$16*Tabell2[[#This Row],[Weight (kg)]]</f>
        <v>2.3560000000000001E-4</v>
      </c>
      <c r="AF1482" s="21">
        <f>'EPD information'!$AI$16*Tabell2[[#This Row],[Weight (kg)]]</f>
        <v>-1.0924999999999998</v>
      </c>
    </row>
    <row r="1483" spans="1:32" ht="28.5" x14ac:dyDescent="0.2">
      <c r="A1483" s="36" t="s">
        <v>243</v>
      </c>
      <c r="B1483" s="37" t="s">
        <v>242</v>
      </c>
      <c r="C1483" s="38">
        <v>252260</v>
      </c>
      <c r="D1483" s="39">
        <v>7319662522601</v>
      </c>
      <c r="E1483" s="37" t="s">
        <v>46</v>
      </c>
      <c r="F1483" s="40">
        <v>355</v>
      </c>
      <c r="G1483" s="37">
        <v>315</v>
      </c>
      <c r="H1483" s="41">
        <v>1.1200000000000001</v>
      </c>
      <c r="I1483" s="35">
        <f>'EPD information'!$L$16*Tabell2[[#This Row],[Weight (kg)]]</f>
        <v>3.8192000000000004</v>
      </c>
      <c r="J1483" s="22">
        <f>'EPD information'!$M$16*Tabell2[[#This Row],[Weight (kg)]]</f>
        <v>6.6528000000000004E-2</v>
      </c>
      <c r="K1483" s="22">
        <f>'EPD information'!$N$16*Tabell2[[#This Row],[Weight (kg)]]</f>
        <v>7.8960000000000002E-3</v>
      </c>
      <c r="L1483" s="22">
        <f>'EPD information'!$O$16*Tabell2[[#This Row],[Weight (kg)]]</f>
        <v>0</v>
      </c>
      <c r="M1483" s="22">
        <f>'EPD information'!$P$16*Tabell2[[#This Row],[Weight (kg)]]</f>
        <v>5.2640000000000004E-3</v>
      </c>
      <c r="N1483" s="22">
        <f>'EPD information'!$Q$16*Tabell2[[#This Row],[Weight (kg)]]</f>
        <v>0.17472000000000001</v>
      </c>
      <c r="O1483" s="22">
        <f>'EPD information'!$R$16*Tabell2[[#This Row],[Weight (kg)]]</f>
        <v>2.8336000000000008E-4</v>
      </c>
      <c r="P1483" s="22">
        <f>'EPD information'!$S$16*Tabell2[[#This Row],[Weight (kg)]]</f>
        <v>-1.3552000000000002</v>
      </c>
      <c r="Q1483" s="35">
        <f>'Product specific GWP'!$T$16*Tabell2[[#This Row],[Weight (kg)]]</f>
        <v>4.8944000000000008E-2</v>
      </c>
      <c r="R1483" s="35" t="s">
        <v>48</v>
      </c>
      <c r="S1483" s="35">
        <f>'EPD information'!$V$16*Tabell2[[#This Row],[Weight (kg)]]</f>
        <v>7.8960000000000002E-3</v>
      </c>
      <c r="T1483" s="35" t="str">
        <f>'EPD information'!$W$16</f>
        <v>ND</v>
      </c>
      <c r="U1483" s="35">
        <f>'EPD information'!$X$16*Tabell2[[#This Row],[Weight (kg)]]</f>
        <v>5.2640000000000004E-3</v>
      </c>
      <c r="V1483" s="35">
        <f>'EPD information'!$Y$16*Tabell2[[#This Row],[Weight (kg)]]</f>
        <v>0.17472000000000001</v>
      </c>
      <c r="W1483" s="35">
        <f>'EPD information'!$Z$16*Tabell2[[#This Row],[Weight (kg)]]</f>
        <v>2.8336000000000008E-4</v>
      </c>
      <c r="X1483" s="35">
        <f>'EPD information'!$AA$16*Tabell2[[#This Row],[Weight (kg)]]</f>
        <v>-1.3552000000000002</v>
      </c>
      <c r="Y1483" s="18">
        <f>'EPD information'!$AB$16*Tabell2[[#This Row],[Weight (kg)]]</f>
        <v>3.7632000000000003</v>
      </c>
      <c r="Z1483" s="18">
        <f>'EPD information'!$AC$16*Tabell2[[#This Row],[Weight (kg)]]</f>
        <v>6.5968000000000013E-2</v>
      </c>
      <c r="AA1483" s="18">
        <f>'EPD information'!$AD$16*Tabell2[[#This Row],[Weight (kg)]]</f>
        <v>8.2544000000000003E-3</v>
      </c>
      <c r="AB1483" s="18" t="s">
        <v>48</v>
      </c>
      <c r="AC1483" s="18">
        <f>'EPD information'!$AF$16*Tabell2[[#This Row],[Weight (kg)]]</f>
        <v>5.208E-3</v>
      </c>
      <c r="AD1483" s="18">
        <f>'EPD information'!$AG$16*Tabell2[[#This Row],[Weight (kg)]]</f>
        <v>0.1736</v>
      </c>
      <c r="AE1483" s="18">
        <f>'EPD information'!$AH$16*Tabell2[[#This Row],[Weight (kg)]]</f>
        <v>2.7776000000000005E-4</v>
      </c>
      <c r="AF1483" s="21">
        <f>'EPD information'!$AI$16*Tabell2[[#This Row],[Weight (kg)]]</f>
        <v>-1.288</v>
      </c>
    </row>
    <row r="1484" spans="1:32" ht="28.5" x14ac:dyDescent="0.2">
      <c r="A1484" s="36" t="s">
        <v>243</v>
      </c>
      <c r="B1484" s="37" t="s">
        <v>242</v>
      </c>
      <c r="C1484" s="38">
        <v>277375</v>
      </c>
      <c r="D1484" s="39">
        <v>7319662773751</v>
      </c>
      <c r="E1484" s="37" t="s">
        <v>46</v>
      </c>
      <c r="F1484" s="40">
        <v>355</v>
      </c>
      <c r="G1484" s="37">
        <v>355</v>
      </c>
      <c r="H1484" s="41">
        <v>0.9</v>
      </c>
      <c r="I1484" s="35">
        <f>'EPD information'!$L$16*Tabell2[[#This Row],[Weight (kg)]]</f>
        <v>3.0690000000000004</v>
      </c>
      <c r="J1484" s="22">
        <f>'EPD information'!$M$16*Tabell2[[#This Row],[Weight (kg)]]</f>
        <v>5.3460000000000001E-2</v>
      </c>
      <c r="K1484" s="22">
        <f>'EPD information'!$N$16*Tabell2[[#This Row],[Weight (kg)]]</f>
        <v>6.3449999999999999E-3</v>
      </c>
      <c r="L1484" s="22">
        <f>'EPD information'!$O$16*Tabell2[[#This Row],[Weight (kg)]]</f>
        <v>0</v>
      </c>
      <c r="M1484" s="22">
        <f>'EPD information'!$P$16*Tabell2[[#This Row],[Weight (kg)]]</f>
        <v>4.2300000000000003E-3</v>
      </c>
      <c r="N1484" s="22">
        <f>'EPD information'!$Q$16*Tabell2[[#This Row],[Weight (kg)]]</f>
        <v>0.1404</v>
      </c>
      <c r="O1484" s="22">
        <f>'EPD information'!$R$16*Tabell2[[#This Row],[Weight (kg)]]</f>
        <v>2.2770000000000003E-4</v>
      </c>
      <c r="P1484" s="22">
        <f>'EPD information'!$S$16*Tabell2[[#This Row],[Weight (kg)]]</f>
        <v>-1.089</v>
      </c>
      <c r="Q1484" s="35">
        <f>'Product specific GWP'!$T$16*Tabell2[[#This Row],[Weight (kg)]]</f>
        <v>3.9330000000000004E-2</v>
      </c>
      <c r="R1484" s="35" t="s">
        <v>48</v>
      </c>
      <c r="S1484" s="35">
        <f>'EPD information'!$V$16*Tabell2[[#This Row],[Weight (kg)]]</f>
        <v>6.3449999999999999E-3</v>
      </c>
      <c r="T1484" s="35" t="str">
        <f>'EPD information'!$W$16</f>
        <v>ND</v>
      </c>
      <c r="U1484" s="35">
        <f>'EPD information'!$X$16*Tabell2[[#This Row],[Weight (kg)]]</f>
        <v>4.2300000000000003E-3</v>
      </c>
      <c r="V1484" s="35">
        <f>'EPD information'!$Y$16*Tabell2[[#This Row],[Weight (kg)]]</f>
        <v>0.1404</v>
      </c>
      <c r="W1484" s="35">
        <f>'EPD information'!$Z$16*Tabell2[[#This Row],[Weight (kg)]]</f>
        <v>2.2770000000000003E-4</v>
      </c>
      <c r="X1484" s="35">
        <f>'EPD information'!$AA$16*Tabell2[[#This Row],[Weight (kg)]]</f>
        <v>-1.089</v>
      </c>
      <c r="Y1484" s="18">
        <f>'EPD information'!$AB$16*Tabell2[[#This Row],[Weight (kg)]]</f>
        <v>3.024</v>
      </c>
      <c r="Z1484" s="18">
        <f>'EPD information'!$AC$16*Tabell2[[#This Row],[Weight (kg)]]</f>
        <v>5.3010000000000002E-2</v>
      </c>
      <c r="AA1484" s="18">
        <f>'EPD information'!$AD$16*Tabell2[[#This Row],[Weight (kg)]]</f>
        <v>6.633E-3</v>
      </c>
      <c r="AB1484" s="18" t="s">
        <v>48</v>
      </c>
      <c r="AC1484" s="18">
        <f>'EPD information'!$AF$16*Tabell2[[#This Row],[Weight (kg)]]</f>
        <v>4.1849999999999995E-3</v>
      </c>
      <c r="AD1484" s="18">
        <f>'EPD information'!$AG$16*Tabell2[[#This Row],[Weight (kg)]]</f>
        <v>0.13950000000000001</v>
      </c>
      <c r="AE1484" s="18">
        <f>'EPD information'!$AH$16*Tabell2[[#This Row],[Weight (kg)]]</f>
        <v>2.232E-4</v>
      </c>
      <c r="AF1484" s="21">
        <f>'EPD information'!$AI$16*Tabell2[[#This Row],[Weight (kg)]]</f>
        <v>-1.0349999999999999</v>
      </c>
    </row>
    <row r="1485" spans="1:32" ht="28.5" x14ac:dyDescent="0.2">
      <c r="A1485" s="36" t="s">
        <v>243</v>
      </c>
      <c r="B1485" s="37" t="s">
        <v>242</v>
      </c>
      <c r="C1485" s="38">
        <v>593808</v>
      </c>
      <c r="D1485" s="39">
        <v>7319660845405</v>
      </c>
      <c r="E1485" s="37" t="s">
        <v>46</v>
      </c>
      <c r="F1485" s="40">
        <v>355</v>
      </c>
      <c r="G1485" s="37">
        <v>280</v>
      </c>
      <c r="H1485" s="41">
        <v>0.26690000000000003</v>
      </c>
      <c r="I1485" s="35">
        <f>'EPD information'!$L$16*Tabell2[[#This Row],[Weight (kg)]]</f>
        <v>0.91012900000000008</v>
      </c>
      <c r="J1485" s="22">
        <f>'EPD information'!$M$16*Tabell2[[#This Row],[Weight (kg)]]</f>
        <v>1.5853860000000001E-2</v>
      </c>
      <c r="K1485" s="22">
        <f>'EPD information'!$N$16*Tabell2[[#This Row],[Weight (kg)]]</f>
        <v>1.8816450000000001E-3</v>
      </c>
      <c r="L1485" s="22">
        <f>'EPD information'!$O$16*Tabell2[[#This Row],[Weight (kg)]]</f>
        <v>0</v>
      </c>
      <c r="M1485" s="22">
        <f>'EPD information'!$P$16*Tabell2[[#This Row],[Weight (kg)]]</f>
        <v>1.2544300000000002E-3</v>
      </c>
      <c r="N1485" s="22">
        <f>'EPD information'!$Q$16*Tabell2[[#This Row],[Weight (kg)]]</f>
        <v>4.1636400000000004E-2</v>
      </c>
      <c r="O1485" s="22">
        <f>'EPD information'!$R$16*Tabell2[[#This Row],[Weight (kg)]]</f>
        <v>6.752570000000001E-5</v>
      </c>
      <c r="P1485" s="22">
        <f>'EPD information'!$S$16*Tabell2[[#This Row],[Weight (kg)]]</f>
        <v>-0.32294900000000004</v>
      </c>
      <c r="Q1485" s="35">
        <f>'Product specific GWP'!$T$16*Tabell2[[#This Row],[Weight (kg)]]</f>
        <v>1.1663530000000002E-2</v>
      </c>
      <c r="R1485" s="35" t="s">
        <v>48</v>
      </c>
      <c r="S1485" s="35">
        <f>'EPD information'!$V$16*Tabell2[[#This Row],[Weight (kg)]]</f>
        <v>1.8816450000000001E-3</v>
      </c>
      <c r="T1485" s="35" t="str">
        <f>'EPD information'!$W$16</f>
        <v>ND</v>
      </c>
      <c r="U1485" s="35">
        <f>'EPD information'!$X$16*Tabell2[[#This Row],[Weight (kg)]]</f>
        <v>1.2544300000000002E-3</v>
      </c>
      <c r="V1485" s="35">
        <f>'EPD information'!$Y$16*Tabell2[[#This Row],[Weight (kg)]]</f>
        <v>4.1636400000000004E-2</v>
      </c>
      <c r="W1485" s="35">
        <f>'EPD information'!$Z$16*Tabell2[[#This Row],[Weight (kg)]]</f>
        <v>6.752570000000001E-5</v>
      </c>
      <c r="X1485" s="35">
        <f>'EPD information'!$AA$16*Tabell2[[#This Row],[Weight (kg)]]</f>
        <v>-0.32294900000000004</v>
      </c>
      <c r="Y1485" s="18">
        <f>'EPD information'!$AB$16*Tabell2[[#This Row],[Weight (kg)]]</f>
        <v>0.89678400000000003</v>
      </c>
      <c r="Z1485" s="18">
        <f>'EPD information'!$AC$16*Tabell2[[#This Row],[Weight (kg)]]</f>
        <v>1.5720410000000001E-2</v>
      </c>
      <c r="AA1485" s="18">
        <f>'EPD information'!$AD$16*Tabell2[[#This Row],[Weight (kg)]]</f>
        <v>1.9670530000000003E-3</v>
      </c>
      <c r="AB1485" s="18" t="s">
        <v>48</v>
      </c>
      <c r="AC1485" s="18">
        <f>'EPD information'!$AF$16*Tabell2[[#This Row],[Weight (kg)]]</f>
        <v>1.2410850000000001E-3</v>
      </c>
      <c r="AD1485" s="18">
        <f>'EPD information'!$AG$16*Tabell2[[#This Row],[Weight (kg)]]</f>
        <v>4.1369500000000003E-2</v>
      </c>
      <c r="AE1485" s="18">
        <f>'EPD information'!$AH$16*Tabell2[[#This Row],[Weight (kg)]]</f>
        <v>6.6191200000000004E-5</v>
      </c>
      <c r="AF1485" s="21">
        <f>'EPD information'!$AI$16*Tabell2[[#This Row],[Weight (kg)]]</f>
        <v>-0.30693500000000001</v>
      </c>
    </row>
    <row r="1486" spans="1:32" x14ac:dyDescent="0.2">
      <c r="A1486" s="36" t="s">
        <v>243</v>
      </c>
      <c r="B1486" s="37" t="s">
        <v>241</v>
      </c>
      <c r="C1486" s="38">
        <v>252288</v>
      </c>
      <c r="D1486" s="39">
        <v>7319662522885</v>
      </c>
      <c r="E1486" s="37" t="s">
        <v>46</v>
      </c>
      <c r="F1486" s="40">
        <v>400</v>
      </c>
      <c r="G1486" s="37">
        <v>250</v>
      </c>
      <c r="H1486" s="41">
        <v>0.65</v>
      </c>
      <c r="I1486" s="35">
        <f>'EPD information'!$L$16*Tabell2[[#This Row],[Weight (kg)]]</f>
        <v>2.2165000000000004</v>
      </c>
      <c r="J1486" s="22">
        <f>'EPD information'!$M$16*Tabell2[[#This Row],[Weight (kg)]]</f>
        <v>3.8610000000000005E-2</v>
      </c>
      <c r="K1486" s="22">
        <f>'EPD information'!$N$16*Tabell2[[#This Row],[Weight (kg)]]</f>
        <v>4.5824999999999998E-3</v>
      </c>
      <c r="L1486" s="22">
        <f>'EPD information'!$O$16*Tabell2[[#This Row],[Weight (kg)]]</f>
        <v>0</v>
      </c>
      <c r="M1486" s="22">
        <f>'EPD information'!$P$16*Tabell2[[#This Row],[Weight (kg)]]</f>
        <v>3.0550000000000004E-3</v>
      </c>
      <c r="N1486" s="22">
        <f>'EPD information'!$Q$16*Tabell2[[#This Row],[Weight (kg)]]</f>
        <v>0.1014</v>
      </c>
      <c r="O1486" s="22">
        <f>'EPD information'!$R$16*Tabell2[[#This Row],[Weight (kg)]]</f>
        <v>1.6445000000000001E-4</v>
      </c>
      <c r="P1486" s="22">
        <f>'EPD information'!$S$16*Tabell2[[#This Row],[Weight (kg)]]</f>
        <v>-0.78649999999999998</v>
      </c>
      <c r="Q1486" s="35">
        <f>'Product specific GWP'!$T$16*Tabell2[[#This Row],[Weight (kg)]]</f>
        <v>2.8405000000000003E-2</v>
      </c>
      <c r="R1486" s="35" t="s">
        <v>48</v>
      </c>
      <c r="S1486" s="35">
        <f>'EPD information'!$V$16*Tabell2[[#This Row],[Weight (kg)]]</f>
        <v>4.5824999999999998E-3</v>
      </c>
      <c r="T1486" s="35" t="str">
        <f>'EPD information'!$W$16</f>
        <v>ND</v>
      </c>
      <c r="U1486" s="35">
        <f>'EPD information'!$X$16*Tabell2[[#This Row],[Weight (kg)]]</f>
        <v>3.0550000000000004E-3</v>
      </c>
      <c r="V1486" s="35">
        <f>'EPD information'!$Y$16*Tabell2[[#This Row],[Weight (kg)]]</f>
        <v>0.1014</v>
      </c>
      <c r="W1486" s="35">
        <f>'EPD information'!$Z$16*Tabell2[[#This Row],[Weight (kg)]]</f>
        <v>1.6445000000000001E-4</v>
      </c>
      <c r="X1486" s="35">
        <f>'EPD information'!$AA$16*Tabell2[[#This Row],[Weight (kg)]]</f>
        <v>-0.78649999999999998</v>
      </c>
      <c r="Y1486" s="18">
        <f>'EPD information'!$AB$16*Tabell2[[#This Row],[Weight (kg)]]</f>
        <v>2.1840000000000002</v>
      </c>
      <c r="Z1486" s="18">
        <f>'EPD information'!$AC$16*Tabell2[[#This Row],[Weight (kg)]]</f>
        <v>3.8285E-2</v>
      </c>
      <c r="AA1486" s="18">
        <f>'EPD information'!$AD$16*Tabell2[[#This Row],[Weight (kg)]]</f>
        <v>4.7904999999999996E-3</v>
      </c>
      <c r="AB1486" s="18" t="s">
        <v>48</v>
      </c>
      <c r="AC1486" s="18">
        <f>'EPD information'!$AF$16*Tabell2[[#This Row],[Weight (kg)]]</f>
        <v>3.0225E-3</v>
      </c>
      <c r="AD1486" s="18">
        <f>'EPD information'!$AG$16*Tabell2[[#This Row],[Weight (kg)]]</f>
        <v>0.10075000000000001</v>
      </c>
      <c r="AE1486" s="18">
        <f>'EPD information'!$AH$16*Tabell2[[#This Row],[Weight (kg)]]</f>
        <v>1.6120000000000002E-4</v>
      </c>
      <c r="AF1486" s="21">
        <f>'EPD information'!$AI$16*Tabell2[[#This Row],[Weight (kg)]]</f>
        <v>-0.74749999999999994</v>
      </c>
    </row>
    <row r="1487" spans="1:32" x14ac:dyDescent="0.2">
      <c r="A1487" s="36" t="s">
        <v>243</v>
      </c>
      <c r="B1487" s="37" t="s">
        <v>241</v>
      </c>
      <c r="C1487" s="38">
        <v>252286</v>
      </c>
      <c r="D1487" s="39">
        <v>7319662522861</v>
      </c>
      <c r="E1487" s="37" t="s">
        <v>46</v>
      </c>
      <c r="F1487" s="40">
        <v>400</v>
      </c>
      <c r="G1487" s="37">
        <v>200</v>
      </c>
      <c r="H1487" s="41">
        <v>0.44</v>
      </c>
      <c r="I1487" s="35">
        <f>'EPD information'!$L$16*Tabell2[[#This Row],[Weight (kg)]]</f>
        <v>1.5004000000000002</v>
      </c>
      <c r="J1487" s="22">
        <f>'EPD information'!$M$16*Tabell2[[#This Row],[Weight (kg)]]</f>
        <v>2.6136E-2</v>
      </c>
      <c r="K1487" s="22">
        <f>'EPD information'!$N$16*Tabell2[[#This Row],[Weight (kg)]]</f>
        <v>3.1020000000000002E-3</v>
      </c>
      <c r="L1487" s="22">
        <f>'EPD information'!$O$16*Tabell2[[#This Row],[Weight (kg)]]</f>
        <v>0</v>
      </c>
      <c r="M1487" s="22">
        <f>'EPD information'!$P$16*Tabell2[[#This Row],[Weight (kg)]]</f>
        <v>2.068E-3</v>
      </c>
      <c r="N1487" s="22">
        <f>'EPD information'!$Q$16*Tabell2[[#This Row],[Weight (kg)]]</f>
        <v>6.8640000000000007E-2</v>
      </c>
      <c r="O1487" s="22">
        <f>'EPD information'!$R$16*Tabell2[[#This Row],[Weight (kg)]]</f>
        <v>1.1132000000000001E-4</v>
      </c>
      <c r="P1487" s="22">
        <f>'EPD information'!$S$16*Tabell2[[#This Row],[Weight (kg)]]</f>
        <v>-0.53239999999999998</v>
      </c>
      <c r="Q1487" s="35">
        <f>'Product specific GWP'!$T$16*Tabell2[[#This Row],[Weight (kg)]]</f>
        <v>1.9228000000000002E-2</v>
      </c>
      <c r="R1487" s="35" t="s">
        <v>48</v>
      </c>
      <c r="S1487" s="35">
        <f>'EPD information'!$V$16*Tabell2[[#This Row],[Weight (kg)]]</f>
        <v>3.1020000000000002E-3</v>
      </c>
      <c r="T1487" s="35" t="str">
        <f>'EPD information'!$W$16</f>
        <v>ND</v>
      </c>
      <c r="U1487" s="35">
        <f>'EPD information'!$X$16*Tabell2[[#This Row],[Weight (kg)]]</f>
        <v>2.068E-3</v>
      </c>
      <c r="V1487" s="35">
        <f>'EPD information'!$Y$16*Tabell2[[#This Row],[Weight (kg)]]</f>
        <v>6.8640000000000007E-2</v>
      </c>
      <c r="W1487" s="35">
        <f>'EPD information'!$Z$16*Tabell2[[#This Row],[Weight (kg)]]</f>
        <v>1.1132000000000001E-4</v>
      </c>
      <c r="X1487" s="35">
        <f>'EPD information'!$AA$16*Tabell2[[#This Row],[Weight (kg)]]</f>
        <v>-0.53239999999999998</v>
      </c>
      <c r="Y1487" s="18">
        <f>'EPD information'!$AB$16*Tabell2[[#This Row],[Weight (kg)]]</f>
        <v>1.4783999999999999</v>
      </c>
      <c r="Z1487" s="18">
        <f>'EPD information'!$AC$16*Tabell2[[#This Row],[Weight (kg)]]</f>
        <v>2.5916000000000002E-2</v>
      </c>
      <c r="AA1487" s="18">
        <f>'EPD information'!$AD$16*Tabell2[[#This Row],[Weight (kg)]]</f>
        <v>3.2428000000000001E-3</v>
      </c>
      <c r="AB1487" s="18" t="s">
        <v>48</v>
      </c>
      <c r="AC1487" s="18">
        <f>'EPD information'!$AF$16*Tabell2[[#This Row],[Weight (kg)]]</f>
        <v>2.0459999999999996E-3</v>
      </c>
      <c r="AD1487" s="18">
        <f>'EPD information'!$AG$16*Tabell2[[#This Row],[Weight (kg)]]</f>
        <v>6.8199999999999997E-2</v>
      </c>
      <c r="AE1487" s="18">
        <f>'EPD information'!$AH$16*Tabell2[[#This Row],[Weight (kg)]]</f>
        <v>1.0912E-4</v>
      </c>
      <c r="AF1487" s="21">
        <f>'EPD information'!$AI$16*Tabell2[[#This Row],[Weight (kg)]]</f>
        <v>-0.50600000000000001</v>
      </c>
    </row>
    <row r="1488" spans="1:32" x14ac:dyDescent="0.2">
      <c r="A1488" s="36" t="s">
        <v>243</v>
      </c>
      <c r="B1488" s="37" t="s">
        <v>241</v>
      </c>
      <c r="C1488" s="38">
        <v>252291</v>
      </c>
      <c r="D1488" s="39">
        <v>7319662522915</v>
      </c>
      <c r="E1488" s="37" t="s">
        <v>46</v>
      </c>
      <c r="F1488" s="40">
        <v>400</v>
      </c>
      <c r="G1488" s="37">
        <v>315</v>
      </c>
      <c r="H1488" s="41">
        <v>1.03</v>
      </c>
      <c r="I1488" s="35">
        <f>'EPD information'!$L$16*Tabell2[[#This Row],[Weight (kg)]]</f>
        <v>3.5123000000000002</v>
      </c>
      <c r="J1488" s="22">
        <f>'EPD information'!$M$16*Tabell2[[#This Row],[Weight (kg)]]</f>
        <v>6.1182E-2</v>
      </c>
      <c r="K1488" s="22">
        <f>'EPD information'!$N$16*Tabell2[[#This Row],[Weight (kg)]]</f>
        <v>7.2614999999999997E-3</v>
      </c>
      <c r="L1488" s="22">
        <f>'EPD information'!$O$16*Tabell2[[#This Row],[Weight (kg)]]</f>
        <v>0</v>
      </c>
      <c r="M1488" s="22">
        <f>'EPD information'!$P$16*Tabell2[[#This Row],[Weight (kg)]]</f>
        <v>4.8410000000000007E-3</v>
      </c>
      <c r="N1488" s="22">
        <f>'EPD information'!$Q$16*Tabell2[[#This Row],[Weight (kg)]]</f>
        <v>0.16068000000000002</v>
      </c>
      <c r="O1488" s="22">
        <f>'EPD information'!$R$16*Tabell2[[#This Row],[Weight (kg)]]</f>
        <v>2.6059000000000005E-4</v>
      </c>
      <c r="P1488" s="22">
        <f>'EPD information'!$S$16*Tabell2[[#This Row],[Weight (kg)]]</f>
        <v>-1.2463</v>
      </c>
      <c r="Q1488" s="35">
        <f>'Product specific GWP'!$T$16*Tabell2[[#This Row],[Weight (kg)]]</f>
        <v>4.5011000000000002E-2</v>
      </c>
      <c r="R1488" s="35" t="s">
        <v>48</v>
      </c>
      <c r="S1488" s="35">
        <f>'EPD information'!$V$16*Tabell2[[#This Row],[Weight (kg)]]</f>
        <v>7.2614999999999997E-3</v>
      </c>
      <c r="T1488" s="35" t="str">
        <f>'EPD information'!$W$16</f>
        <v>ND</v>
      </c>
      <c r="U1488" s="35">
        <f>'EPD information'!$X$16*Tabell2[[#This Row],[Weight (kg)]]</f>
        <v>4.8410000000000007E-3</v>
      </c>
      <c r="V1488" s="35">
        <f>'EPD information'!$Y$16*Tabell2[[#This Row],[Weight (kg)]]</f>
        <v>0.16068000000000002</v>
      </c>
      <c r="W1488" s="35">
        <f>'EPD information'!$Z$16*Tabell2[[#This Row],[Weight (kg)]]</f>
        <v>2.6059000000000005E-4</v>
      </c>
      <c r="X1488" s="35">
        <f>'EPD information'!$AA$16*Tabell2[[#This Row],[Weight (kg)]]</f>
        <v>-1.2463</v>
      </c>
      <c r="Y1488" s="18">
        <f>'EPD information'!$AB$16*Tabell2[[#This Row],[Weight (kg)]]</f>
        <v>3.4607999999999999</v>
      </c>
      <c r="Z1488" s="18">
        <f>'EPD information'!$AC$16*Tabell2[[#This Row],[Weight (kg)]]</f>
        <v>6.0667000000000006E-2</v>
      </c>
      <c r="AA1488" s="18">
        <f>'EPD information'!$AD$16*Tabell2[[#This Row],[Weight (kg)]]</f>
        <v>7.5910999999999999E-3</v>
      </c>
      <c r="AB1488" s="18" t="s">
        <v>48</v>
      </c>
      <c r="AC1488" s="18">
        <f>'EPD information'!$AF$16*Tabell2[[#This Row],[Weight (kg)]]</f>
        <v>4.7894999999999995E-3</v>
      </c>
      <c r="AD1488" s="18">
        <f>'EPD information'!$AG$16*Tabell2[[#This Row],[Weight (kg)]]</f>
        <v>0.15965000000000001</v>
      </c>
      <c r="AE1488" s="18">
        <f>'EPD information'!$AH$16*Tabell2[[#This Row],[Weight (kg)]]</f>
        <v>2.5544000000000001E-4</v>
      </c>
      <c r="AF1488" s="21">
        <f>'EPD information'!$AI$16*Tabell2[[#This Row],[Weight (kg)]]</f>
        <v>-1.1844999999999999</v>
      </c>
    </row>
    <row r="1489" spans="1:32" x14ac:dyDescent="0.2">
      <c r="A1489" s="36" t="s">
        <v>243</v>
      </c>
      <c r="B1489" s="37" t="s">
        <v>241</v>
      </c>
      <c r="C1489" s="38">
        <v>252284</v>
      </c>
      <c r="D1489" s="39">
        <v>7319662522847</v>
      </c>
      <c r="E1489" s="37" t="s">
        <v>46</v>
      </c>
      <c r="F1489" s="40">
        <v>400</v>
      </c>
      <c r="G1489" s="37">
        <v>160</v>
      </c>
      <c r="H1489" s="41">
        <v>0.24</v>
      </c>
      <c r="I1489" s="35">
        <f>'EPD information'!$L$16*Tabell2[[#This Row],[Weight (kg)]]</f>
        <v>0.81840000000000002</v>
      </c>
      <c r="J1489" s="22">
        <f>'EPD information'!$M$16*Tabell2[[#This Row],[Weight (kg)]]</f>
        <v>1.4256E-2</v>
      </c>
      <c r="K1489" s="22">
        <f>'EPD information'!$N$16*Tabell2[[#This Row],[Weight (kg)]]</f>
        <v>1.6919999999999999E-3</v>
      </c>
      <c r="L1489" s="22">
        <f>'EPD information'!$O$16*Tabell2[[#This Row],[Weight (kg)]]</f>
        <v>0</v>
      </c>
      <c r="M1489" s="22">
        <f>'EPD information'!$P$16*Tabell2[[#This Row],[Weight (kg)]]</f>
        <v>1.1280000000000001E-3</v>
      </c>
      <c r="N1489" s="22">
        <f>'EPD information'!$Q$16*Tabell2[[#This Row],[Weight (kg)]]</f>
        <v>3.7440000000000001E-2</v>
      </c>
      <c r="O1489" s="22">
        <f>'EPD information'!$R$16*Tabell2[[#This Row],[Weight (kg)]]</f>
        <v>6.0720000000000001E-5</v>
      </c>
      <c r="P1489" s="22">
        <f>'EPD information'!$S$16*Tabell2[[#This Row],[Weight (kg)]]</f>
        <v>-0.29039999999999999</v>
      </c>
      <c r="Q1489" s="35">
        <f>'Product specific GWP'!$T$16*Tabell2[[#This Row],[Weight (kg)]]</f>
        <v>1.0488000000000001E-2</v>
      </c>
      <c r="R1489" s="35" t="s">
        <v>48</v>
      </c>
      <c r="S1489" s="35">
        <f>'EPD information'!$V$16*Tabell2[[#This Row],[Weight (kg)]]</f>
        <v>1.6919999999999999E-3</v>
      </c>
      <c r="T1489" s="35" t="str">
        <f>'EPD information'!$W$16</f>
        <v>ND</v>
      </c>
      <c r="U1489" s="35">
        <f>'EPD information'!$X$16*Tabell2[[#This Row],[Weight (kg)]]</f>
        <v>1.1280000000000001E-3</v>
      </c>
      <c r="V1489" s="35">
        <f>'EPD information'!$Y$16*Tabell2[[#This Row],[Weight (kg)]]</f>
        <v>3.7440000000000001E-2</v>
      </c>
      <c r="W1489" s="35">
        <f>'EPD information'!$Z$16*Tabell2[[#This Row],[Weight (kg)]]</f>
        <v>6.0720000000000001E-5</v>
      </c>
      <c r="X1489" s="35">
        <f>'EPD information'!$AA$16*Tabell2[[#This Row],[Weight (kg)]]</f>
        <v>-0.29039999999999999</v>
      </c>
      <c r="Y1489" s="18">
        <f>'EPD information'!$AB$16*Tabell2[[#This Row],[Weight (kg)]]</f>
        <v>0.80639999999999989</v>
      </c>
      <c r="Z1489" s="18">
        <f>'EPD information'!$AC$16*Tabell2[[#This Row],[Weight (kg)]]</f>
        <v>1.4135999999999999E-2</v>
      </c>
      <c r="AA1489" s="18">
        <f>'EPD information'!$AD$16*Tabell2[[#This Row],[Weight (kg)]]</f>
        <v>1.7687999999999998E-3</v>
      </c>
      <c r="AB1489" s="18" t="s">
        <v>48</v>
      </c>
      <c r="AC1489" s="18">
        <f>'EPD information'!$AF$16*Tabell2[[#This Row],[Weight (kg)]]</f>
        <v>1.1159999999999998E-3</v>
      </c>
      <c r="AD1489" s="18">
        <f>'EPD information'!$AG$16*Tabell2[[#This Row],[Weight (kg)]]</f>
        <v>3.7199999999999997E-2</v>
      </c>
      <c r="AE1489" s="18">
        <f>'EPD information'!$AH$16*Tabell2[[#This Row],[Weight (kg)]]</f>
        <v>5.9519999999999999E-5</v>
      </c>
      <c r="AF1489" s="21">
        <f>'EPD information'!$AI$16*Tabell2[[#This Row],[Weight (kg)]]</f>
        <v>-0.27599999999999997</v>
      </c>
    </row>
    <row r="1490" spans="1:32" x14ac:dyDescent="0.2">
      <c r="A1490" s="36" t="s">
        <v>243</v>
      </c>
      <c r="B1490" s="37" t="s">
        <v>241</v>
      </c>
      <c r="C1490" s="38">
        <v>252293</v>
      </c>
      <c r="D1490" s="39">
        <v>7319662522939</v>
      </c>
      <c r="E1490" s="37" t="s">
        <v>46</v>
      </c>
      <c r="F1490" s="40">
        <v>400</v>
      </c>
      <c r="G1490" s="37">
        <v>400</v>
      </c>
      <c r="H1490" s="41">
        <v>1.87</v>
      </c>
      <c r="I1490" s="35">
        <f>'EPD information'!$L$16*Tabell2[[#This Row],[Weight (kg)]]</f>
        <v>6.3767000000000005</v>
      </c>
      <c r="J1490" s="22">
        <f>'EPD information'!$M$16*Tabell2[[#This Row],[Weight (kg)]]</f>
        <v>0.11107800000000001</v>
      </c>
      <c r="K1490" s="22">
        <f>'EPD information'!$N$16*Tabell2[[#This Row],[Weight (kg)]]</f>
        <v>1.3183500000000001E-2</v>
      </c>
      <c r="L1490" s="22">
        <f>'EPD information'!$O$16*Tabell2[[#This Row],[Weight (kg)]]</f>
        <v>0</v>
      </c>
      <c r="M1490" s="22">
        <f>'EPD information'!$P$16*Tabell2[[#This Row],[Weight (kg)]]</f>
        <v>8.7890000000000017E-3</v>
      </c>
      <c r="N1490" s="22">
        <f>'EPD information'!$Q$16*Tabell2[[#This Row],[Weight (kg)]]</f>
        <v>0.29172000000000003</v>
      </c>
      <c r="O1490" s="22">
        <f>'EPD information'!$R$16*Tabell2[[#This Row],[Weight (kg)]]</f>
        <v>4.7311000000000006E-4</v>
      </c>
      <c r="P1490" s="22">
        <f>'EPD information'!$S$16*Tabell2[[#This Row],[Weight (kg)]]</f>
        <v>-2.2627000000000002</v>
      </c>
      <c r="Q1490" s="35">
        <f>'Product specific GWP'!$T$16*Tabell2[[#This Row],[Weight (kg)]]</f>
        <v>8.1719000000000014E-2</v>
      </c>
      <c r="R1490" s="35" t="s">
        <v>48</v>
      </c>
      <c r="S1490" s="35">
        <f>'EPD information'!$V$16*Tabell2[[#This Row],[Weight (kg)]]</f>
        <v>1.3183500000000001E-2</v>
      </c>
      <c r="T1490" s="35" t="str">
        <f>'EPD information'!$W$16</f>
        <v>ND</v>
      </c>
      <c r="U1490" s="35">
        <f>'EPD information'!$X$16*Tabell2[[#This Row],[Weight (kg)]]</f>
        <v>8.7890000000000017E-3</v>
      </c>
      <c r="V1490" s="35">
        <f>'EPD information'!$Y$16*Tabell2[[#This Row],[Weight (kg)]]</f>
        <v>0.29172000000000003</v>
      </c>
      <c r="W1490" s="35">
        <f>'EPD information'!$Z$16*Tabell2[[#This Row],[Weight (kg)]]</f>
        <v>4.7311000000000006E-4</v>
      </c>
      <c r="X1490" s="35">
        <f>'EPD information'!$AA$16*Tabell2[[#This Row],[Weight (kg)]]</f>
        <v>-2.2627000000000002</v>
      </c>
      <c r="Y1490" s="18">
        <f>'EPD information'!$AB$16*Tabell2[[#This Row],[Weight (kg)]]</f>
        <v>6.2831999999999999</v>
      </c>
      <c r="Z1490" s="18">
        <f>'EPD information'!$AC$16*Tabell2[[#This Row],[Weight (kg)]]</f>
        <v>0.110143</v>
      </c>
      <c r="AA1490" s="18">
        <f>'EPD information'!$AD$16*Tabell2[[#This Row],[Weight (kg)]]</f>
        <v>1.37819E-2</v>
      </c>
      <c r="AB1490" s="18" t="s">
        <v>48</v>
      </c>
      <c r="AC1490" s="18">
        <f>'EPD information'!$AF$16*Tabell2[[#This Row],[Weight (kg)]]</f>
        <v>8.6955000000000001E-3</v>
      </c>
      <c r="AD1490" s="18">
        <f>'EPD information'!$AG$16*Tabell2[[#This Row],[Weight (kg)]]</f>
        <v>0.28985</v>
      </c>
      <c r="AE1490" s="18">
        <f>'EPD information'!$AH$16*Tabell2[[#This Row],[Weight (kg)]]</f>
        <v>4.6376000000000007E-4</v>
      </c>
      <c r="AF1490" s="21">
        <f>'EPD information'!$AI$16*Tabell2[[#This Row],[Weight (kg)]]</f>
        <v>-2.1505000000000001</v>
      </c>
    </row>
    <row r="1491" spans="1:32" x14ac:dyDescent="0.2">
      <c r="A1491" s="36" t="s">
        <v>243</v>
      </c>
      <c r="B1491" s="37" t="s">
        <v>241</v>
      </c>
      <c r="C1491" s="38">
        <v>277384</v>
      </c>
      <c r="D1491" s="39">
        <v>7319662773843</v>
      </c>
      <c r="E1491" s="37" t="s">
        <v>46</v>
      </c>
      <c r="F1491" s="40">
        <v>400</v>
      </c>
      <c r="G1491" s="37">
        <v>300</v>
      </c>
      <c r="H1491" s="41">
        <v>0.94</v>
      </c>
      <c r="I1491" s="35">
        <f>'EPD information'!$L$16*Tabell2[[#This Row],[Weight (kg)]]</f>
        <v>3.2054</v>
      </c>
      <c r="J1491" s="22">
        <f>'EPD information'!$M$16*Tabell2[[#This Row],[Weight (kg)]]</f>
        <v>5.5835999999999997E-2</v>
      </c>
      <c r="K1491" s="22">
        <f>'EPD information'!$N$16*Tabell2[[#This Row],[Weight (kg)]]</f>
        <v>6.6269999999999992E-3</v>
      </c>
      <c r="L1491" s="22">
        <f>'EPD information'!$O$16*Tabell2[[#This Row],[Weight (kg)]]</f>
        <v>0</v>
      </c>
      <c r="M1491" s="22">
        <f>'EPD information'!$P$16*Tabell2[[#This Row],[Weight (kg)]]</f>
        <v>4.4180000000000001E-3</v>
      </c>
      <c r="N1491" s="22">
        <f>'EPD information'!$Q$16*Tabell2[[#This Row],[Weight (kg)]]</f>
        <v>0.14663999999999999</v>
      </c>
      <c r="O1491" s="22">
        <f>'EPD information'!$R$16*Tabell2[[#This Row],[Weight (kg)]]</f>
        <v>2.3782E-4</v>
      </c>
      <c r="P1491" s="22">
        <f>'EPD information'!$S$16*Tabell2[[#This Row],[Weight (kg)]]</f>
        <v>-1.1374</v>
      </c>
      <c r="Q1491" s="35">
        <f>'Product specific GWP'!$T$16*Tabell2[[#This Row],[Weight (kg)]]</f>
        <v>4.1078000000000003E-2</v>
      </c>
      <c r="R1491" s="35" t="s">
        <v>48</v>
      </c>
      <c r="S1491" s="35">
        <f>'EPD information'!$V$16*Tabell2[[#This Row],[Weight (kg)]]</f>
        <v>6.6269999999999992E-3</v>
      </c>
      <c r="T1491" s="35" t="str">
        <f>'EPD information'!$W$16</f>
        <v>ND</v>
      </c>
      <c r="U1491" s="35">
        <f>'EPD information'!$X$16*Tabell2[[#This Row],[Weight (kg)]]</f>
        <v>4.4180000000000001E-3</v>
      </c>
      <c r="V1491" s="35">
        <f>'EPD information'!$Y$16*Tabell2[[#This Row],[Weight (kg)]]</f>
        <v>0.14663999999999999</v>
      </c>
      <c r="W1491" s="35">
        <f>'EPD information'!$Z$16*Tabell2[[#This Row],[Weight (kg)]]</f>
        <v>2.3782E-4</v>
      </c>
      <c r="X1491" s="35">
        <f>'EPD information'!$AA$16*Tabell2[[#This Row],[Weight (kg)]]</f>
        <v>-1.1374</v>
      </c>
      <c r="Y1491" s="18">
        <f>'EPD information'!$AB$16*Tabell2[[#This Row],[Weight (kg)]]</f>
        <v>3.1583999999999999</v>
      </c>
      <c r="Z1491" s="18">
        <f>'EPD information'!$AC$16*Tabell2[[#This Row],[Weight (kg)]]</f>
        <v>5.5365999999999999E-2</v>
      </c>
      <c r="AA1491" s="18">
        <f>'EPD information'!$AD$16*Tabell2[[#This Row],[Weight (kg)]]</f>
        <v>6.9277999999999996E-3</v>
      </c>
      <c r="AB1491" s="18" t="s">
        <v>48</v>
      </c>
      <c r="AC1491" s="18">
        <f>'EPD information'!$AF$16*Tabell2[[#This Row],[Weight (kg)]]</f>
        <v>4.370999999999999E-3</v>
      </c>
      <c r="AD1491" s="18">
        <f>'EPD information'!$AG$16*Tabell2[[#This Row],[Weight (kg)]]</f>
        <v>0.1457</v>
      </c>
      <c r="AE1491" s="18">
        <f>'EPD information'!$AH$16*Tabell2[[#This Row],[Weight (kg)]]</f>
        <v>2.3311999999999999E-4</v>
      </c>
      <c r="AF1491" s="21">
        <f>'EPD information'!$AI$16*Tabell2[[#This Row],[Weight (kg)]]</f>
        <v>-1.081</v>
      </c>
    </row>
    <row r="1492" spans="1:32" ht="28.5" x14ac:dyDescent="0.2">
      <c r="A1492" s="36" t="s">
        <v>243</v>
      </c>
      <c r="B1492" s="37" t="s">
        <v>242</v>
      </c>
      <c r="C1492" s="38">
        <v>277385</v>
      </c>
      <c r="D1492" s="39">
        <v>7319662773850</v>
      </c>
      <c r="E1492" s="37" t="s">
        <v>46</v>
      </c>
      <c r="F1492" s="40">
        <v>400</v>
      </c>
      <c r="G1492" s="37">
        <v>355</v>
      </c>
      <c r="H1492" s="41">
        <v>1.42</v>
      </c>
      <c r="I1492" s="35">
        <f>'EPD information'!$L$16*Tabell2[[#This Row],[Weight (kg)]]</f>
        <v>4.8422000000000001</v>
      </c>
      <c r="J1492" s="22">
        <f>'EPD information'!$M$16*Tabell2[[#This Row],[Weight (kg)]]</f>
        <v>8.4347999999999992E-2</v>
      </c>
      <c r="K1492" s="22">
        <f>'EPD information'!$N$16*Tabell2[[#This Row],[Weight (kg)]]</f>
        <v>1.0010999999999999E-2</v>
      </c>
      <c r="L1492" s="22">
        <f>'EPD information'!$O$16*Tabell2[[#This Row],[Weight (kg)]]</f>
        <v>0</v>
      </c>
      <c r="M1492" s="22">
        <f>'EPD information'!$P$16*Tabell2[[#This Row],[Weight (kg)]]</f>
        <v>6.6740000000000002E-3</v>
      </c>
      <c r="N1492" s="22">
        <f>'EPD information'!$Q$16*Tabell2[[#This Row],[Weight (kg)]]</f>
        <v>0.22151999999999999</v>
      </c>
      <c r="O1492" s="22">
        <f>'EPD information'!$R$16*Tabell2[[#This Row],[Weight (kg)]]</f>
        <v>3.5926000000000003E-4</v>
      </c>
      <c r="P1492" s="22">
        <f>'EPD information'!$S$16*Tabell2[[#This Row],[Weight (kg)]]</f>
        <v>-1.7181999999999999</v>
      </c>
      <c r="Q1492" s="35">
        <f>'Product specific GWP'!$T$16*Tabell2[[#This Row],[Weight (kg)]]</f>
        <v>6.2053999999999998E-2</v>
      </c>
      <c r="R1492" s="35" t="s">
        <v>48</v>
      </c>
      <c r="S1492" s="35">
        <f>'EPD information'!$V$16*Tabell2[[#This Row],[Weight (kg)]]</f>
        <v>1.0010999999999999E-2</v>
      </c>
      <c r="T1492" s="35" t="str">
        <f>'EPD information'!$W$16</f>
        <v>ND</v>
      </c>
      <c r="U1492" s="35">
        <f>'EPD information'!$X$16*Tabell2[[#This Row],[Weight (kg)]]</f>
        <v>6.6740000000000002E-3</v>
      </c>
      <c r="V1492" s="35">
        <f>'EPD information'!$Y$16*Tabell2[[#This Row],[Weight (kg)]]</f>
        <v>0.22151999999999999</v>
      </c>
      <c r="W1492" s="35">
        <f>'EPD information'!$Z$16*Tabell2[[#This Row],[Weight (kg)]]</f>
        <v>3.5926000000000003E-4</v>
      </c>
      <c r="X1492" s="35">
        <f>'EPD information'!$AA$16*Tabell2[[#This Row],[Weight (kg)]]</f>
        <v>-1.7181999999999999</v>
      </c>
      <c r="Y1492" s="18">
        <f>'EPD information'!$AB$16*Tabell2[[#This Row],[Weight (kg)]]</f>
        <v>4.7711999999999994</v>
      </c>
      <c r="Z1492" s="18">
        <f>'EPD information'!$AC$16*Tabell2[[#This Row],[Weight (kg)]]</f>
        <v>8.3638000000000004E-2</v>
      </c>
      <c r="AA1492" s="18">
        <f>'EPD information'!$AD$16*Tabell2[[#This Row],[Weight (kg)]]</f>
        <v>1.04654E-2</v>
      </c>
      <c r="AB1492" s="18" t="s">
        <v>48</v>
      </c>
      <c r="AC1492" s="18">
        <f>'EPD information'!$AF$16*Tabell2[[#This Row],[Weight (kg)]]</f>
        <v>6.6029999999999995E-3</v>
      </c>
      <c r="AD1492" s="18">
        <f>'EPD information'!$AG$16*Tabell2[[#This Row],[Weight (kg)]]</f>
        <v>0.22009999999999999</v>
      </c>
      <c r="AE1492" s="18">
        <f>'EPD information'!$AH$16*Tabell2[[#This Row],[Weight (kg)]]</f>
        <v>3.5216000000000002E-4</v>
      </c>
      <c r="AF1492" s="21">
        <f>'EPD information'!$AI$16*Tabell2[[#This Row],[Weight (kg)]]</f>
        <v>-1.6329999999999998</v>
      </c>
    </row>
    <row r="1493" spans="1:32" ht="28.5" x14ac:dyDescent="0.2">
      <c r="A1493" s="36" t="s">
        <v>243</v>
      </c>
      <c r="B1493" s="37" t="s">
        <v>242</v>
      </c>
      <c r="C1493" s="38">
        <v>277383</v>
      </c>
      <c r="D1493" s="39">
        <v>7319662773836</v>
      </c>
      <c r="E1493" s="37" t="s">
        <v>46</v>
      </c>
      <c r="F1493" s="40">
        <v>400</v>
      </c>
      <c r="G1493" s="37">
        <v>280</v>
      </c>
      <c r="H1493" s="41">
        <v>0.83</v>
      </c>
      <c r="I1493" s="35">
        <f>'EPD information'!$L$16*Tabell2[[#This Row],[Weight (kg)]]</f>
        <v>2.8302999999999998</v>
      </c>
      <c r="J1493" s="22">
        <f>'EPD information'!$M$16*Tabell2[[#This Row],[Weight (kg)]]</f>
        <v>4.9301999999999999E-2</v>
      </c>
      <c r="K1493" s="22">
        <f>'EPD information'!$N$16*Tabell2[[#This Row],[Weight (kg)]]</f>
        <v>5.8514999999999999E-3</v>
      </c>
      <c r="L1493" s="22">
        <f>'EPD information'!$O$16*Tabell2[[#This Row],[Weight (kg)]]</f>
        <v>0</v>
      </c>
      <c r="M1493" s="22">
        <f>'EPD information'!$P$16*Tabell2[[#This Row],[Weight (kg)]]</f>
        <v>3.901E-3</v>
      </c>
      <c r="N1493" s="22">
        <f>'EPD information'!$Q$16*Tabell2[[#This Row],[Weight (kg)]]</f>
        <v>0.12947999999999998</v>
      </c>
      <c r="O1493" s="22">
        <f>'EPD information'!$R$16*Tabell2[[#This Row],[Weight (kg)]]</f>
        <v>2.0999000000000001E-4</v>
      </c>
      <c r="P1493" s="22">
        <f>'EPD information'!$S$16*Tabell2[[#This Row],[Weight (kg)]]</f>
        <v>-1.0043</v>
      </c>
      <c r="Q1493" s="35">
        <f>'Product specific GWP'!$T$16*Tabell2[[#This Row],[Weight (kg)]]</f>
        <v>3.6270999999999998E-2</v>
      </c>
      <c r="R1493" s="35" t="s">
        <v>48</v>
      </c>
      <c r="S1493" s="35">
        <f>'EPD information'!$V$16*Tabell2[[#This Row],[Weight (kg)]]</f>
        <v>5.8514999999999999E-3</v>
      </c>
      <c r="T1493" s="35" t="str">
        <f>'EPD information'!$W$16</f>
        <v>ND</v>
      </c>
      <c r="U1493" s="35">
        <f>'EPD information'!$X$16*Tabell2[[#This Row],[Weight (kg)]]</f>
        <v>3.901E-3</v>
      </c>
      <c r="V1493" s="35">
        <f>'EPD information'!$Y$16*Tabell2[[#This Row],[Weight (kg)]]</f>
        <v>0.12947999999999998</v>
      </c>
      <c r="W1493" s="35">
        <f>'EPD information'!$Z$16*Tabell2[[#This Row],[Weight (kg)]]</f>
        <v>2.0999000000000001E-4</v>
      </c>
      <c r="X1493" s="35">
        <f>'EPD information'!$AA$16*Tabell2[[#This Row],[Weight (kg)]]</f>
        <v>-1.0043</v>
      </c>
      <c r="Y1493" s="18">
        <f>'EPD information'!$AB$16*Tabell2[[#This Row],[Weight (kg)]]</f>
        <v>2.7887999999999997</v>
      </c>
      <c r="Z1493" s="18">
        <f>'EPD information'!$AC$16*Tabell2[[#This Row],[Weight (kg)]]</f>
        <v>4.8887E-2</v>
      </c>
      <c r="AA1493" s="18">
        <f>'EPD information'!$AD$16*Tabell2[[#This Row],[Weight (kg)]]</f>
        <v>6.1170999999999994E-3</v>
      </c>
      <c r="AB1493" s="18" t="s">
        <v>48</v>
      </c>
      <c r="AC1493" s="18">
        <f>'EPD information'!$AF$16*Tabell2[[#This Row],[Weight (kg)]]</f>
        <v>3.8594999999999996E-3</v>
      </c>
      <c r="AD1493" s="18">
        <f>'EPD information'!$AG$16*Tabell2[[#This Row],[Weight (kg)]]</f>
        <v>0.12864999999999999</v>
      </c>
      <c r="AE1493" s="18">
        <f>'EPD information'!$AH$16*Tabell2[[#This Row],[Weight (kg)]]</f>
        <v>2.0583999999999999E-4</v>
      </c>
      <c r="AF1493" s="21">
        <f>'EPD information'!$AI$16*Tabell2[[#This Row],[Weight (kg)]]</f>
        <v>-0.9544999999999999</v>
      </c>
    </row>
    <row r="1494" spans="1:32" ht="28.5" x14ac:dyDescent="0.2">
      <c r="A1494" s="36" t="s">
        <v>243</v>
      </c>
      <c r="B1494" s="37" t="s">
        <v>242</v>
      </c>
      <c r="C1494" s="38">
        <v>593834</v>
      </c>
      <c r="D1494" s="39">
        <v>7319660845665</v>
      </c>
      <c r="E1494" s="37" t="s">
        <v>46</v>
      </c>
      <c r="F1494" s="40">
        <v>450</v>
      </c>
      <c r="G1494" s="37">
        <v>280</v>
      </c>
      <c r="H1494" s="41">
        <v>0.77</v>
      </c>
      <c r="I1494" s="35">
        <f>'EPD information'!$L$16*Tabell2[[#This Row],[Weight (kg)]]</f>
        <v>2.6257000000000001</v>
      </c>
      <c r="J1494" s="22">
        <f>'EPD information'!$M$16*Tabell2[[#This Row],[Weight (kg)]]</f>
        <v>4.5738000000000001E-2</v>
      </c>
      <c r="K1494" s="22">
        <f>'EPD information'!$N$16*Tabell2[[#This Row],[Weight (kg)]]</f>
        <v>5.4285000000000002E-3</v>
      </c>
      <c r="L1494" s="22">
        <f>'EPD information'!$O$16*Tabell2[[#This Row],[Weight (kg)]]</f>
        <v>0</v>
      </c>
      <c r="M1494" s="22">
        <f>'EPD information'!$P$16*Tabell2[[#This Row],[Weight (kg)]]</f>
        <v>3.6190000000000003E-3</v>
      </c>
      <c r="N1494" s="22">
        <f>'EPD information'!$Q$16*Tabell2[[#This Row],[Weight (kg)]]</f>
        <v>0.12012</v>
      </c>
      <c r="O1494" s="22">
        <f>'EPD information'!$R$16*Tabell2[[#This Row],[Weight (kg)]]</f>
        <v>1.9481000000000001E-4</v>
      </c>
      <c r="P1494" s="22">
        <f>'EPD information'!$S$16*Tabell2[[#This Row],[Weight (kg)]]</f>
        <v>-0.93169999999999997</v>
      </c>
      <c r="Q1494" s="35">
        <f>'Product specific GWP'!$T$16*Tabell2[[#This Row],[Weight (kg)]]</f>
        <v>3.3649000000000005E-2</v>
      </c>
      <c r="R1494" s="35" t="s">
        <v>48</v>
      </c>
      <c r="S1494" s="35">
        <f>'EPD information'!$V$16*Tabell2[[#This Row],[Weight (kg)]]</f>
        <v>5.4285000000000002E-3</v>
      </c>
      <c r="T1494" s="35" t="str">
        <f>'EPD information'!$W$16</f>
        <v>ND</v>
      </c>
      <c r="U1494" s="35">
        <f>'EPD information'!$X$16*Tabell2[[#This Row],[Weight (kg)]]</f>
        <v>3.6190000000000003E-3</v>
      </c>
      <c r="V1494" s="35">
        <f>'EPD information'!$Y$16*Tabell2[[#This Row],[Weight (kg)]]</f>
        <v>0.12012</v>
      </c>
      <c r="W1494" s="35">
        <f>'EPD information'!$Z$16*Tabell2[[#This Row],[Weight (kg)]]</f>
        <v>1.9481000000000001E-4</v>
      </c>
      <c r="X1494" s="35">
        <f>'EPD information'!$AA$16*Tabell2[[#This Row],[Weight (kg)]]</f>
        <v>-0.93169999999999997</v>
      </c>
      <c r="Y1494" s="18">
        <f>'EPD information'!$AB$16*Tabell2[[#This Row],[Weight (kg)]]</f>
        <v>2.5872000000000002</v>
      </c>
      <c r="Z1494" s="18">
        <f>'EPD information'!$AC$16*Tabell2[[#This Row],[Weight (kg)]]</f>
        <v>4.5353000000000004E-2</v>
      </c>
      <c r="AA1494" s="18">
        <f>'EPD information'!$AD$16*Tabell2[[#This Row],[Weight (kg)]]</f>
        <v>5.6749000000000001E-3</v>
      </c>
      <c r="AB1494" s="18" t="s">
        <v>48</v>
      </c>
      <c r="AC1494" s="18">
        <f>'EPD information'!$AF$16*Tabell2[[#This Row],[Weight (kg)]]</f>
        <v>3.5804999999999999E-3</v>
      </c>
      <c r="AD1494" s="18">
        <f>'EPD information'!$AG$16*Tabell2[[#This Row],[Weight (kg)]]</f>
        <v>0.11935</v>
      </c>
      <c r="AE1494" s="18">
        <f>'EPD information'!$AH$16*Tabell2[[#This Row],[Weight (kg)]]</f>
        <v>1.9096E-4</v>
      </c>
      <c r="AF1494" s="21">
        <f>'EPD information'!$AI$16*Tabell2[[#This Row],[Weight (kg)]]</f>
        <v>-0.88549999999999995</v>
      </c>
    </row>
    <row r="1495" spans="1:32" ht="28.5" x14ac:dyDescent="0.2">
      <c r="A1495" s="36" t="s">
        <v>243</v>
      </c>
      <c r="B1495" s="37" t="s">
        <v>242</v>
      </c>
      <c r="C1495" s="38">
        <v>890104</v>
      </c>
      <c r="D1495" s="39">
        <v>7319668901042</v>
      </c>
      <c r="E1495" s="37" t="s">
        <v>46</v>
      </c>
      <c r="F1495" s="40">
        <v>450</v>
      </c>
      <c r="G1495" s="37">
        <v>355</v>
      </c>
      <c r="H1495" s="41">
        <v>1.01</v>
      </c>
      <c r="I1495" s="35">
        <f>'EPD information'!$L$16*Tabell2[[#This Row],[Weight (kg)]]</f>
        <v>3.4441000000000002</v>
      </c>
      <c r="J1495" s="22">
        <f>'EPD information'!$M$16*Tabell2[[#This Row],[Weight (kg)]]</f>
        <v>5.9993999999999999E-2</v>
      </c>
      <c r="K1495" s="22">
        <f>'EPD information'!$N$16*Tabell2[[#This Row],[Weight (kg)]]</f>
        <v>7.1205000000000001E-3</v>
      </c>
      <c r="L1495" s="22">
        <f>'EPD information'!$O$16*Tabell2[[#This Row],[Weight (kg)]]</f>
        <v>0</v>
      </c>
      <c r="M1495" s="22">
        <f>'EPD information'!$P$16*Tabell2[[#This Row],[Weight (kg)]]</f>
        <v>4.7470000000000004E-3</v>
      </c>
      <c r="N1495" s="22">
        <f>'EPD information'!$Q$16*Tabell2[[#This Row],[Weight (kg)]]</f>
        <v>0.15756000000000001</v>
      </c>
      <c r="O1495" s="22">
        <f>'EPD information'!$R$16*Tabell2[[#This Row],[Weight (kg)]]</f>
        <v>2.5553000000000001E-4</v>
      </c>
      <c r="P1495" s="22">
        <f>'EPD information'!$S$16*Tabell2[[#This Row],[Weight (kg)]]</f>
        <v>-1.2221</v>
      </c>
      <c r="Q1495" s="35">
        <f>'Product specific GWP'!$T$16*Tabell2[[#This Row],[Weight (kg)]]</f>
        <v>4.4137000000000003E-2</v>
      </c>
      <c r="R1495" s="35" t="s">
        <v>48</v>
      </c>
      <c r="S1495" s="35">
        <f>'EPD information'!$V$16*Tabell2[[#This Row],[Weight (kg)]]</f>
        <v>7.1205000000000001E-3</v>
      </c>
      <c r="T1495" s="35" t="str">
        <f>'EPD information'!$W$16</f>
        <v>ND</v>
      </c>
      <c r="U1495" s="35">
        <f>'EPD information'!$X$16*Tabell2[[#This Row],[Weight (kg)]]</f>
        <v>4.7470000000000004E-3</v>
      </c>
      <c r="V1495" s="35">
        <f>'EPD information'!$Y$16*Tabell2[[#This Row],[Weight (kg)]]</f>
        <v>0.15756000000000001</v>
      </c>
      <c r="W1495" s="35">
        <f>'EPD information'!$Z$16*Tabell2[[#This Row],[Weight (kg)]]</f>
        <v>2.5553000000000001E-4</v>
      </c>
      <c r="X1495" s="35">
        <f>'EPD information'!$AA$16*Tabell2[[#This Row],[Weight (kg)]]</f>
        <v>-1.2221</v>
      </c>
      <c r="Y1495" s="18">
        <f>'EPD information'!$AB$16*Tabell2[[#This Row],[Weight (kg)]]</f>
        <v>3.3935999999999997</v>
      </c>
      <c r="Z1495" s="18">
        <f>'EPD information'!$AC$16*Tabell2[[#This Row],[Weight (kg)]]</f>
        <v>5.9489E-2</v>
      </c>
      <c r="AA1495" s="18">
        <f>'EPD information'!$AD$16*Tabell2[[#This Row],[Weight (kg)]]</f>
        <v>7.4437000000000001E-3</v>
      </c>
      <c r="AB1495" s="18" t="s">
        <v>48</v>
      </c>
      <c r="AC1495" s="18">
        <f>'EPD information'!$AF$16*Tabell2[[#This Row],[Weight (kg)]]</f>
        <v>4.6964999999999993E-3</v>
      </c>
      <c r="AD1495" s="18">
        <f>'EPD information'!$AG$16*Tabell2[[#This Row],[Weight (kg)]]</f>
        <v>0.15654999999999999</v>
      </c>
      <c r="AE1495" s="18">
        <f>'EPD information'!$AH$16*Tabell2[[#This Row],[Weight (kg)]]</f>
        <v>2.5048000000000003E-4</v>
      </c>
      <c r="AF1495" s="21">
        <f>'EPD information'!$AI$16*Tabell2[[#This Row],[Weight (kg)]]</f>
        <v>-1.1615</v>
      </c>
    </row>
    <row r="1496" spans="1:32" ht="28.5" x14ac:dyDescent="0.2">
      <c r="A1496" s="36" t="s">
        <v>243</v>
      </c>
      <c r="B1496" s="37" t="s">
        <v>242</v>
      </c>
      <c r="C1496" s="38">
        <v>890106</v>
      </c>
      <c r="D1496" s="39">
        <v>7319668901066</v>
      </c>
      <c r="E1496" s="37" t="s">
        <v>46</v>
      </c>
      <c r="F1496" s="40">
        <v>450</v>
      </c>
      <c r="G1496" s="37">
        <v>450</v>
      </c>
      <c r="H1496" s="41">
        <v>1.58</v>
      </c>
      <c r="I1496" s="35">
        <f>'EPD information'!$L$16*Tabell2[[#This Row],[Weight (kg)]]</f>
        <v>5.3878000000000004</v>
      </c>
      <c r="J1496" s="22">
        <f>'EPD information'!$M$16*Tabell2[[#This Row],[Weight (kg)]]</f>
        <v>9.3852000000000005E-2</v>
      </c>
      <c r="K1496" s="22">
        <f>'EPD information'!$N$16*Tabell2[[#This Row],[Weight (kg)]]</f>
        <v>1.1139E-2</v>
      </c>
      <c r="L1496" s="22">
        <f>'EPD information'!$O$16*Tabell2[[#This Row],[Weight (kg)]]</f>
        <v>0</v>
      </c>
      <c r="M1496" s="22">
        <f>'EPD information'!$P$16*Tabell2[[#This Row],[Weight (kg)]]</f>
        <v>7.4260000000000003E-3</v>
      </c>
      <c r="N1496" s="22">
        <f>'EPD information'!$Q$16*Tabell2[[#This Row],[Weight (kg)]]</f>
        <v>0.24648</v>
      </c>
      <c r="O1496" s="22">
        <f>'EPD information'!$R$16*Tabell2[[#This Row],[Weight (kg)]]</f>
        <v>3.9974000000000005E-4</v>
      </c>
      <c r="P1496" s="22">
        <f>'EPD information'!$S$16*Tabell2[[#This Row],[Weight (kg)]]</f>
        <v>-1.9117999999999999</v>
      </c>
      <c r="Q1496" s="35">
        <f>'Product specific GWP'!$T$16*Tabell2[[#This Row],[Weight (kg)]]</f>
        <v>6.904600000000001E-2</v>
      </c>
      <c r="R1496" s="35" t="s">
        <v>48</v>
      </c>
      <c r="S1496" s="35">
        <f>'EPD information'!$V$16*Tabell2[[#This Row],[Weight (kg)]]</f>
        <v>1.1139E-2</v>
      </c>
      <c r="T1496" s="35" t="str">
        <f>'EPD information'!$W$16</f>
        <v>ND</v>
      </c>
      <c r="U1496" s="35">
        <f>'EPD information'!$X$16*Tabell2[[#This Row],[Weight (kg)]]</f>
        <v>7.4260000000000003E-3</v>
      </c>
      <c r="V1496" s="35">
        <f>'EPD information'!$Y$16*Tabell2[[#This Row],[Weight (kg)]]</f>
        <v>0.24648</v>
      </c>
      <c r="W1496" s="35">
        <f>'EPD information'!$Z$16*Tabell2[[#This Row],[Weight (kg)]]</f>
        <v>3.9974000000000005E-4</v>
      </c>
      <c r="X1496" s="35">
        <f>'EPD information'!$AA$16*Tabell2[[#This Row],[Weight (kg)]]</f>
        <v>-1.9117999999999999</v>
      </c>
      <c r="Y1496" s="18">
        <f>'EPD information'!$AB$16*Tabell2[[#This Row],[Weight (kg)]]</f>
        <v>5.3087999999999997</v>
      </c>
      <c r="Z1496" s="18">
        <f>'EPD information'!$AC$16*Tabell2[[#This Row],[Weight (kg)]]</f>
        <v>9.3062000000000006E-2</v>
      </c>
      <c r="AA1496" s="18">
        <f>'EPD information'!$AD$16*Tabell2[[#This Row],[Weight (kg)]]</f>
        <v>1.16446E-2</v>
      </c>
      <c r="AB1496" s="18" t="s">
        <v>48</v>
      </c>
      <c r="AC1496" s="18">
        <f>'EPD information'!$AF$16*Tabell2[[#This Row],[Weight (kg)]]</f>
        <v>7.3469999999999994E-3</v>
      </c>
      <c r="AD1496" s="18">
        <f>'EPD information'!$AG$16*Tabell2[[#This Row],[Weight (kg)]]</f>
        <v>0.24490000000000001</v>
      </c>
      <c r="AE1496" s="18">
        <f>'EPD information'!$AH$16*Tabell2[[#This Row],[Weight (kg)]]</f>
        <v>3.9184000000000002E-4</v>
      </c>
      <c r="AF1496" s="21">
        <f>'EPD information'!$AI$16*Tabell2[[#This Row],[Weight (kg)]]</f>
        <v>-1.8169999999999999</v>
      </c>
    </row>
    <row r="1497" spans="1:32" x14ac:dyDescent="0.2">
      <c r="A1497" s="36" t="s">
        <v>243</v>
      </c>
      <c r="B1497" s="37" t="s">
        <v>241</v>
      </c>
      <c r="C1497" s="38">
        <v>252322</v>
      </c>
      <c r="D1497" s="39">
        <v>7319662523226</v>
      </c>
      <c r="E1497" s="37" t="s">
        <v>46</v>
      </c>
      <c r="F1497" s="40">
        <v>500</v>
      </c>
      <c r="G1497" s="37">
        <v>125</v>
      </c>
      <c r="H1497" s="41">
        <v>0.23</v>
      </c>
      <c r="I1497" s="35">
        <f>'EPD information'!$L$16*Tabell2[[#This Row],[Weight (kg)]]</f>
        <v>0.78430000000000011</v>
      </c>
      <c r="J1497" s="22">
        <f>'EPD information'!$M$16*Tabell2[[#This Row],[Weight (kg)]]</f>
        <v>1.3662000000000001E-2</v>
      </c>
      <c r="K1497" s="22">
        <f>'EPD information'!$N$16*Tabell2[[#This Row],[Weight (kg)]]</f>
        <v>1.6215000000000001E-3</v>
      </c>
      <c r="L1497" s="22">
        <f>'EPD information'!$O$16*Tabell2[[#This Row],[Weight (kg)]]</f>
        <v>0</v>
      </c>
      <c r="M1497" s="22">
        <f>'EPD information'!$P$16*Tabell2[[#This Row],[Weight (kg)]]</f>
        <v>1.0810000000000001E-3</v>
      </c>
      <c r="N1497" s="22">
        <f>'EPD information'!$Q$16*Tabell2[[#This Row],[Weight (kg)]]</f>
        <v>3.5880000000000002E-2</v>
      </c>
      <c r="O1497" s="22">
        <f>'EPD information'!$R$16*Tabell2[[#This Row],[Weight (kg)]]</f>
        <v>5.819000000000001E-5</v>
      </c>
      <c r="P1497" s="22">
        <f>'EPD information'!$S$16*Tabell2[[#This Row],[Weight (kg)]]</f>
        <v>-0.27829999999999999</v>
      </c>
      <c r="Q1497" s="35">
        <f>'Product specific GWP'!$T$16*Tabell2[[#This Row],[Weight (kg)]]</f>
        <v>1.0051000000000001E-2</v>
      </c>
      <c r="R1497" s="35" t="s">
        <v>48</v>
      </c>
      <c r="S1497" s="35">
        <f>'EPD information'!$V$16*Tabell2[[#This Row],[Weight (kg)]]</f>
        <v>1.6215000000000001E-3</v>
      </c>
      <c r="T1497" s="35" t="str">
        <f>'EPD information'!$W$16</f>
        <v>ND</v>
      </c>
      <c r="U1497" s="35">
        <f>'EPD information'!$X$16*Tabell2[[#This Row],[Weight (kg)]]</f>
        <v>1.0810000000000001E-3</v>
      </c>
      <c r="V1497" s="35">
        <f>'EPD information'!$Y$16*Tabell2[[#This Row],[Weight (kg)]]</f>
        <v>3.5880000000000002E-2</v>
      </c>
      <c r="W1497" s="35">
        <f>'EPD information'!$Z$16*Tabell2[[#This Row],[Weight (kg)]]</f>
        <v>5.819000000000001E-5</v>
      </c>
      <c r="X1497" s="35">
        <f>'EPD information'!$AA$16*Tabell2[[#This Row],[Weight (kg)]]</f>
        <v>-0.27829999999999999</v>
      </c>
      <c r="Y1497" s="18">
        <f>'EPD information'!$AB$16*Tabell2[[#This Row],[Weight (kg)]]</f>
        <v>0.77280000000000004</v>
      </c>
      <c r="Z1497" s="18">
        <f>'EPD information'!$AC$16*Tabell2[[#This Row],[Weight (kg)]]</f>
        <v>1.3547E-2</v>
      </c>
      <c r="AA1497" s="18">
        <f>'EPD information'!$AD$16*Tabell2[[#This Row],[Weight (kg)]]</f>
        <v>1.6950999999999999E-3</v>
      </c>
      <c r="AB1497" s="18" t="s">
        <v>48</v>
      </c>
      <c r="AC1497" s="18">
        <f>'EPD information'!$AF$16*Tabell2[[#This Row],[Weight (kg)]]</f>
        <v>1.0694999999999999E-3</v>
      </c>
      <c r="AD1497" s="18">
        <f>'EPD information'!$AG$16*Tabell2[[#This Row],[Weight (kg)]]</f>
        <v>3.5650000000000001E-2</v>
      </c>
      <c r="AE1497" s="18">
        <f>'EPD information'!$AH$16*Tabell2[[#This Row],[Weight (kg)]]</f>
        <v>5.7040000000000003E-5</v>
      </c>
      <c r="AF1497" s="21">
        <f>'EPD information'!$AI$16*Tabell2[[#This Row],[Weight (kg)]]</f>
        <v>-0.26450000000000001</v>
      </c>
    </row>
    <row r="1498" spans="1:32" x14ac:dyDescent="0.2">
      <c r="A1498" s="36" t="s">
        <v>243</v>
      </c>
      <c r="B1498" s="37" t="s">
        <v>241</v>
      </c>
      <c r="C1498" s="38">
        <v>252329</v>
      </c>
      <c r="D1498" s="39">
        <v>7319662523295</v>
      </c>
      <c r="E1498" s="37" t="s">
        <v>46</v>
      </c>
      <c r="F1498" s="40">
        <v>500</v>
      </c>
      <c r="G1498" s="37">
        <v>250</v>
      </c>
      <c r="H1498" s="41">
        <v>0.67</v>
      </c>
      <c r="I1498" s="35">
        <f>'EPD information'!$L$16*Tabell2[[#This Row],[Weight (kg)]]</f>
        <v>2.2847000000000004</v>
      </c>
      <c r="J1498" s="22">
        <f>'EPD information'!$M$16*Tabell2[[#This Row],[Weight (kg)]]</f>
        <v>3.9798E-2</v>
      </c>
      <c r="K1498" s="22">
        <f>'EPD information'!$N$16*Tabell2[[#This Row],[Weight (kg)]]</f>
        <v>4.7235000000000003E-3</v>
      </c>
      <c r="L1498" s="22">
        <f>'EPD information'!$O$16*Tabell2[[#This Row],[Weight (kg)]]</f>
        <v>0</v>
      </c>
      <c r="M1498" s="22">
        <f>'EPD information'!$P$16*Tabell2[[#This Row],[Weight (kg)]]</f>
        <v>3.1490000000000003E-3</v>
      </c>
      <c r="N1498" s="22">
        <f>'EPD information'!$Q$16*Tabell2[[#This Row],[Weight (kg)]]</f>
        <v>0.10452</v>
      </c>
      <c r="O1498" s="22">
        <f>'EPD information'!$R$16*Tabell2[[#This Row],[Weight (kg)]]</f>
        <v>1.6951000000000002E-4</v>
      </c>
      <c r="P1498" s="22">
        <f>'EPD information'!$S$16*Tabell2[[#This Row],[Weight (kg)]]</f>
        <v>-0.81069999999999998</v>
      </c>
      <c r="Q1498" s="35">
        <f>'Product specific GWP'!$T$16*Tabell2[[#This Row],[Weight (kg)]]</f>
        <v>2.9279000000000003E-2</v>
      </c>
      <c r="R1498" s="35" t="s">
        <v>48</v>
      </c>
      <c r="S1498" s="35">
        <f>'EPD information'!$V$16*Tabell2[[#This Row],[Weight (kg)]]</f>
        <v>4.7235000000000003E-3</v>
      </c>
      <c r="T1498" s="35" t="str">
        <f>'EPD information'!$W$16</f>
        <v>ND</v>
      </c>
      <c r="U1498" s="35">
        <f>'EPD information'!$X$16*Tabell2[[#This Row],[Weight (kg)]]</f>
        <v>3.1490000000000003E-3</v>
      </c>
      <c r="V1498" s="35">
        <f>'EPD information'!$Y$16*Tabell2[[#This Row],[Weight (kg)]]</f>
        <v>0.10452</v>
      </c>
      <c r="W1498" s="35">
        <f>'EPD information'!$Z$16*Tabell2[[#This Row],[Weight (kg)]]</f>
        <v>1.6951000000000002E-4</v>
      </c>
      <c r="X1498" s="35">
        <f>'EPD information'!$AA$16*Tabell2[[#This Row],[Weight (kg)]]</f>
        <v>-0.81069999999999998</v>
      </c>
      <c r="Y1498" s="18">
        <f>'EPD information'!$AB$16*Tabell2[[#This Row],[Weight (kg)]]</f>
        <v>2.2511999999999999</v>
      </c>
      <c r="Z1498" s="18">
        <f>'EPD information'!$AC$16*Tabell2[[#This Row],[Weight (kg)]]</f>
        <v>3.9463000000000005E-2</v>
      </c>
      <c r="AA1498" s="18">
        <f>'EPD information'!$AD$16*Tabell2[[#This Row],[Weight (kg)]]</f>
        <v>4.9379000000000003E-3</v>
      </c>
      <c r="AB1498" s="18" t="s">
        <v>48</v>
      </c>
      <c r="AC1498" s="18">
        <f>'EPD information'!$AF$16*Tabell2[[#This Row],[Weight (kg)]]</f>
        <v>3.1154999999999998E-3</v>
      </c>
      <c r="AD1498" s="18">
        <f>'EPD information'!$AG$16*Tabell2[[#This Row],[Weight (kg)]]</f>
        <v>0.10385000000000001</v>
      </c>
      <c r="AE1498" s="18">
        <f>'EPD information'!$AH$16*Tabell2[[#This Row],[Weight (kg)]]</f>
        <v>1.6616000000000002E-4</v>
      </c>
      <c r="AF1498" s="21">
        <f>'EPD information'!$AI$16*Tabell2[[#This Row],[Weight (kg)]]</f>
        <v>-0.77049999999999996</v>
      </c>
    </row>
    <row r="1499" spans="1:32" x14ac:dyDescent="0.2">
      <c r="A1499" s="36" t="s">
        <v>243</v>
      </c>
      <c r="B1499" s="37" t="s">
        <v>241</v>
      </c>
      <c r="C1499" s="38">
        <v>252332</v>
      </c>
      <c r="D1499" s="39">
        <v>7319662523325</v>
      </c>
      <c r="E1499" s="37" t="s">
        <v>46</v>
      </c>
      <c r="F1499" s="40">
        <v>500</v>
      </c>
      <c r="G1499" s="37">
        <v>315</v>
      </c>
      <c r="H1499" s="41">
        <v>0.93</v>
      </c>
      <c r="I1499" s="35">
        <f>'EPD information'!$L$16*Tabell2[[#This Row],[Weight (kg)]]</f>
        <v>3.1713000000000005</v>
      </c>
      <c r="J1499" s="22">
        <f>'EPD information'!$M$16*Tabell2[[#This Row],[Weight (kg)]]</f>
        <v>5.5242000000000006E-2</v>
      </c>
      <c r="K1499" s="22">
        <f>'EPD information'!$N$16*Tabell2[[#This Row],[Weight (kg)]]</f>
        <v>6.5564999999999998E-3</v>
      </c>
      <c r="L1499" s="22">
        <f>'EPD information'!$O$16*Tabell2[[#This Row],[Weight (kg)]]</f>
        <v>0</v>
      </c>
      <c r="M1499" s="22">
        <f>'EPD information'!$P$16*Tabell2[[#This Row],[Weight (kg)]]</f>
        <v>4.3710000000000008E-3</v>
      </c>
      <c r="N1499" s="22">
        <f>'EPD information'!$Q$16*Tabell2[[#This Row],[Weight (kg)]]</f>
        <v>0.14508000000000001</v>
      </c>
      <c r="O1499" s="22">
        <f>'EPD information'!$R$16*Tabell2[[#This Row],[Weight (kg)]]</f>
        <v>2.3529000000000003E-4</v>
      </c>
      <c r="P1499" s="22">
        <f>'EPD information'!$S$16*Tabell2[[#This Row],[Weight (kg)]]</f>
        <v>-1.1253</v>
      </c>
      <c r="Q1499" s="35">
        <f>'Product specific GWP'!$T$16*Tabell2[[#This Row],[Weight (kg)]]</f>
        <v>4.0641000000000004E-2</v>
      </c>
      <c r="R1499" s="35" t="s">
        <v>48</v>
      </c>
      <c r="S1499" s="35">
        <f>'EPD information'!$V$16*Tabell2[[#This Row],[Weight (kg)]]</f>
        <v>6.5564999999999998E-3</v>
      </c>
      <c r="T1499" s="35" t="str">
        <f>'EPD information'!$W$16</f>
        <v>ND</v>
      </c>
      <c r="U1499" s="35">
        <f>'EPD information'!$X$16*Tabell2[[#This Row],[Weight (kg)]]</f>
        <v>4.3710000000000008E-3</v>
      </c>
      <c r="V1499" s="35">
        <f>'EPD information'!$Y$16*Tabell2[[#This Row],[Weight (kg)]]</f>
        <v>0.14508000000000001</v>
      </c>
      <c r="W1499" s="35">
        <f>'EPD information'!$Z$16*Tabell2[[#This Row],[Weight (kg)]]</f>
        <v>2.3529000000000003E-4</v>
      </c>
      <c r="X1499" s="35">
        <f>'EPD information'!$AA$16*Tabell2[[#This Row],[Weight (kg)]]</f>
        <v>-1.1253</v>
      </c>
      <c r="Y1499" s="18">
        <f>'EPD information'!$AB$16*Tabell2[[#This Row],[Weight (kg)]]</f>
        <v>3.1248</v>
      </c>
      <c r="Z1499" s="18">
        <f>'EPD information'!$AC$16*Tabell2[[#This Row],[Weight (kg)]]</f>
        <v>5.4777000000000006E-2</v>
      </c>
      <c r="AA1499" s="18">
        <f>'EPD information'!$AD$16*Tabell2[[#This Row],[Weight (kg)]]</f>
        <v>6.8541000000000001E-3</v>
      </c>
      <c r="AB1499" s="18" t="s">
        <v>48</v>
      </c>
      <c r="AC1499" s="18">
        <f>'EPD information'!$AF$16*Tabell2[[#This Row],[Weight (kg)]]</f>
        <v>4.3245000000000002E-3</v>
      </c>
      <c r="AD1499" s="18">
        <f>'EPD information'!$AG$16*Tabell2[[#This Row],[Weight (kg)]]</f>
        <v>0.14415</v>
      </c>
      <c r="AE1499" s="18">
        <f>'EPD information'!$AH$16*Tabell2[[#This Row],[Weight (kg)]]</f>
        <v>2.3064000000000003E-4</v>
      </c>
      <c r="AF1499" s="21">
        <f>'EPD information'!$AI$16*Tabell2[[#This Row],[Weight (kg)]]</f>
        <v>-1.0694999999999999</v>
      </c>
    </row>
    <row r="1500" spans="1:32" x14ac:dyDescent="0.2">
      <c r="A1500" s="36" t="s">
        <v>243</v>
      </c>
      <c r="B1500" s="37" t="s">
        <v>241</v>
      </c>
      <c r="C1500" s="38">
        <v>252327</v>
      </c>
      <c r="D1500" s="39">
        <v>7319662523271</v>
      </c>
      <c r="E1500" s="37" t="s">
        <v>46</v>
      </c>
      <c r="F1500" s="40">
        <v>500</v>
      </c>
      <c r="G1500" s="37">
        <v>200</v>
      </c>
      <c r="H1500" s="41">
        <v>0.42</v>
      </c>
      <c r="I1500" s="35">
        <f>'EPD information'!$L$16*Tabell2[[#This Row],[Weight (kg)]]</f>
        <v>1.4321999999999999</v>
      </c>
      <c r="J1500" s="22">
        <f>'EPD information'!$M$16*Tabell2[[#This Row],[Weight (kg)]]</f>
        <v>2.4947999999999998E-2</v>
      </c>
      <c r="K1500" s="22">
        <f>'EPD information'!$N$16*Tabell2[[#This Row],[Weight (kg)]]</f>
        <v>2.9609999999999997E-3</v>
      </c>
      <c r="L1500" s="22">
        <f>'EPD information'!$O$16*Tabell2[[#This Row],[Weight (kg)]]</f>
        <v>0</v>
      </c>
      <c r="M1500" s="22">
        <f>'EPD information'!$P$16*Tabell2[[#This Row],[Weight (kg)]]</f>
        <v>1.9740000000000001E-3</v>
      </c>
      <c r="N1500" s="22">
        <f>'EPD information'!$Q$16*Tabell2[[#This Row],[Weight (kg)]]</f>
        <v>6.5519999999999995E-2</v>
      </c>
      <c r="O1500" s="22">
        <f>'EPD information'!$R$16*Tabell2[[#This Row],[Weight (kg)]]</f>
        <v>1.0626E-4</v>
      </c>
      <c r="P1500" s="22">
        <f>'EPD information'!$S$16*Tabell2[[#This Row],[Weight (kg)]]</f>
        <v>-0.50819999999999999</v>
      </c>
      <c r="Q1500" s="35">
        <f>'Product specific GWP'!$T$16*Tabell2[[#This Row],[Weight (kg)]]</f>
        <v>1.8353999999999999E-2</v>
      </c>
      <c r="R1500" s="35" t="s">
        <v>48</v>
      </c>
      <c r="S1500" s="35">
        <f>'EPD information'!$V$16*Tabell2[[#This Row],[Weight (kg)]]</f>
        <v>2.9609999999999997E-3</v>
      </c>
      <c r="T1500" s="35" t="str">
        <f>'EPD information'!$W$16</f>
        <v>ND</v>
      </c>
      <c r="U1500" s="35">
        <f>'EPD information'!$X$16*Tabell2[[#This Row],[Weight (kg)]]</f>
        <v>1.9740000000000001E-3</v>
      </c>
      <c r="V1500" s="35">
        <f>'EPD information'!$Y$16*Tabell2[[#This Row],[Weight (kg)]]</f>
        <v>6.5519999999999995E-2</v>
      </c>
      <c r="W1500" s="35">
        <f>'EPD information'!$Z$16*Tabell2[[#This Row],[Weight (kg)]]</f>
        <v>1.0626E-4</v>
      </c>
      <c r="X1500" s="35">
        <f>'EPD information'!$AA$16*Tabell2[[#This Row],[Weight (kg)]]</f>
        <v>-0.50819999999999999</v>
      </c>
      <c r="Y1500" s="18">
        <f>'EPD information'!$AB$16*Tabell2[[#This Row],[Weight (kg)]]</f>
        <v>1.4111999999999998</v>
      </c>
      <c r="Z1500" s="18">
        <f>'EPD information'!$AC$16*Tabell2[[#This Row],[Weight (kg)]]</f>
        <v>2.4738E-2</v>
      </c>
      <c r="AA1500" s="18">
        <f>'EPD information'!$AD$16*Tabell2[[#This Row],[Weight (kg)]]</f>
        <v>3.0953999999999999E-3</v>
      </c>
      <c r="AB1500" s="18" t="s">
        <v>48</v>
      </c>
      <c r="AC1500" s="18">
        <f>'EPD information'!$AF$16*Tabell2[[#This Row],[Weight (kg)]]</f>
        <v>1.9529999999999999E-3</v>
      </c>
      <c r="AD1500" s="18">
        <f>'EPD information'!$AG$16*Tabell2[[#This Row],[Weight (kg)]]</f>
        <v>6.5099999999999991E-2</v>
      </c>
      <c r="AE1500" s="18">
        <f>'EPD information'!$AH$16*Tabell2[[#This Row],[Weight (kg)]]</f>
        <v>1.0416000000000001E-4</v>
      </c>
      <c r="AF1500" s="21">
        <f>'EPD information'!$AI$16*Tabell2[[#This Row],[Weight (kg)]]</f>
        <v>-0.48299999999999993</v>
      </c>
    </row>
    <row r="1501" spans="1:32" hidden="1" x14ac:dyDescent="0.2">
      <c r="A1501" s="36" t="s">
        <v>243</v>
      </c>
      <c r="B1501" s="37" t="s">
        <v>241</v>
      </c>
      <c r="C1501" s="38">
        <v>252325</v>
      </c>
      <c r="D1501" s="39">
        <v>7319662523257</v>
      </c>
      <c r="E1501" s="37" t="s">
        <v>46</v>
      </c>
      <c r="F1501" s="40">
        <v>500</v>
      </c>
      <c r="G1501" s="37">
        <v>160</v>
      </c>
      <c r="H1501" s="41">
        <v>0.25</v>
      </c>
      <c r="I1501" s="35">
        <f>'EPD information'!$L$16*Tabell2[[#This Row],[Weight (kg)]]</f>
        <v>0.85250000000000004</v>
      </c>
      <c r="J1501" s="22">
        <f>'EPD information'!$M$16*Tabell2[[#This Row],[Weight (kg)]]</f>
        <v>1.485E-2</v>
      </c>
      <c r="K1501" s="22">
        <f>'EPD information'!$N$16*Tabell2[[#This Row],[Weight (kg)]]</f>
        <v>1.7625E-3</v>
      </c>
      <c r="L1501" s="22">
        <f>'EPD information'!$O$16*Tabell2[[#This Row],[Weight (kg)]]</f>
        <v>0</v>
      </c>
      <c r="M1501" s="22">
        <f>'EPD information'!$P$16*Tabell2[[#This Row],[Weight (kg)]]</f>
        <v>1.175E-3</v>
      </c>
      <c r="N1501" s="22">
        <f>'EPD information'!$Q$16*Tabell2[[#This Row],[Weight (kg)]]</f>
        <v>3.9E-2</v>
      </c>
      <c r="O1501" s="22">
        <f>'EPD information'!$R$16*Tabell2[[#This Row],[Weight (kg)]]</f>
        <v>6.3250000000000006E-5</v>
      </c>
      <c r="P1501" s="22">
        <f>'EPD information'!$S$16*Tabell2[[#This Row],[Weight (kg)]]</f>
        <v>-0.30249999999999999</v>
      </c>
      <c r="Q1501" s="35"/>
      <c r="R1501" s="35" t="s">
        <v>48</v>
      </c>
      <c r="S1501" s="35" t="s">
        <v>48</v>
      </c>
      <c r="T1501" s="35" t="s">
        <v>48</v>
      </c>
      <c r="U1501" s="35" t="s">
        <v>48</v>
      </c>
      <c r="V1501" s="35" t="s">
        <v>48</v>
      </c>
      <c r="W1501" s="35" t="s">
        <v>48</v>
      </c>
      <c r="X1501" s="35" t="s">
        <v>48</v>
      </c>
      <c r="Y1501" s="18">
        <f>'EPD information'!$AB$16*Tabell2[[#This Row],[Weight (kg)]]</f>
        <v>0.84</v>
      </c>
      <c r="Z1501" s="18">
        <f>'EPD information'!$AC$16*Tabell2[[#This Row],[Weight (kg)]]</f>
        <v>1.4725E-2</v>
      </c>
      <c r="AA1501" s="18">
        <f>'EPD information'!$AD$16*Tabell2[[#This Row],[Weight (kg)]]</f>
        <v>1.8425E-3</v>
      </c>
      <c r="AB1501" s="18" t="e">
        <f>'EPD information'!$AE$16*Tabell2[[#This Row],[Weight (kg)]]</f>
        <v>#VALUE!</v>
      </c>
      <c r="AC1501" s="18">
        <f>'EPD information'!$AF$16*Tabell2[[#This Row],[Weight (kg)]]</f>
        <v>1.1624999999999999E-3</v>
      </c>
      <c r="AD1501" s="18">
        <f>'EPD information'!$AG$16*Tabell2[[#This Row],[Weight (kg)]]</f>
        <v>3.875E-2</v>
      </c>
      <c r="AE1501" s="18">
        <f>'EPD information'!$AH$16*Tabell2[[#This Row],[Weight (kg)]]</f>
        <v>6.2000000000000003E-5</v>
      </c>
      <c r="AF1501" s="21">
        <f>'EPD information'!$AI$16*Tabell2[[#This Row],[Weight (kg)]]</f>
        <v>-0.28749999999999998</v>
      </c>
    </row>
    <row r="1502" spans="1:32" x14ac:dyDescent="0.2">
      <c r="A1502" s="36" t="s">
        <v>243</v>
      </c>
      <c r="B1502" s="37" t="s">
        <v>241</v>
      </c>
      <c r="C1502" s="38">
        <v>252334</v>
      </c>
      <c r="D1502" s="39">
        <v>7319662523349</v>
      </c>
      <c r="E1502" s="37" t="s">
        <v>46</v>
      </c>
      <c r="F1502" s="40">
        <v>500</v>
      </c>
      <c r="G1502" s="37">
        <v>400</v>
      </c>
      <c r="H1502" s="41">
        <v>1.75</v>
      </c>
      <c r="I1502" s="35">
        <f>'EPD information'!$L$16*Tabell2[[#This Row],[Weight (kg)]]</f>
        <v>5.9675000000000002</v>
      </c>
      <c r="J1502" s="22">
        <f>'EPD information'!$M$16*Tabell2[[#This Row],[Weight (kg)]]</f>
        <v>0.10395</v>
      </c>
      <c r="K1502" s="22">
        <f>'EPD information'!$N$16*Tabell2[[#This Row],[Weight (kg)]]</f>
        <v>1.23375E-2</v>
      </c>
      <c r="L1502" s="22">
        <f>'EPD information'!$O$16*Tabell2[[#This Row],[Weight (kg)]]</f>
        <v>0</v>
      </c>
      <c r="M1502" s="22">
        <f>'EPD information'!$P$16*Tabell2[[#This Row],[Weight (kg)]]</f>
        <v>8.2249999999999997E-3</v>
      </c>
      <c r="N1502" s="22">
        <f>'EPD information'!$Q$16*Tabell2[[#This Row],[Weight (kg)]]</f>
        <v>0.27300000000000002</v>
      </c>
      <c r="O1502" s="22">
        <f>'EPD information'!$R$16*Tabell2[[#This Row],[Weight (kg)]]</f>
        <v>4.4275000000000006E-4</v>
      </c>
      <c r="P1502" s="22">
        <f>'EPD information'!$S$16*Tabell2[[#This Row],[Weight (kg)]]</f>
        <v>-2.1174999999999997</v>
      </c>
      <c r="Q1502" s="35">
        <f>'Product specific GWP'!$T$16*Tabell2[[#This Row],[Weight (kg)]]</f>
        <v>7.6475000000000001E-2</v>
      </c>
      <c r="R1502" s="35" t="s">
        <v>48</v>
      </c>
      <c r="S1502" s="35">
        <f>'EPD information'!$V$16*Tabell2[[#This Row],[Weight (kg)]]</f>
        <v>1.23375E-2</v>
      </c>
      <c r="T1502" s="35" t="str">
        <f>'EPD information'!$W$16</f>
        <v>ND</v>
      </c>
      <c r="U1502" s="35">
        <f>'EPD information'!$X$16*Tabell2[[#This Row],[Weight (kg)]]</f>
        <v>8.2249999999999997E-3</v>
      </c>
      <c r="V1502" s="35">
        <f>'EPD information'!$Y$16*Tabell2[[#This Row],[Weight (kg)]]</f>
        <v>0.27300000000000002</v>
      </c>
      <c r="W1502" s="35">
        <f>'EPD information'!$Z$16*Tabell2[[#This Row],[Weight (kg)]]</f>
        <v>4.4275000000000006E-4</v>
      </c>
      <c r="X1502" s="35">
        <f>'EPD information'!$AA$16*Tabell2[[#This Row],[Weight (kg)]]</f>
        <v>-2.1174999999999997</v>
      </c>
      <c r="Y1502" s="18">
        <f>'EPD information'!$AB$16*Tabell2[[#This Row],[Weight (kg)]]</f>
        <v>5.88</v>
      </c>
      <c r="Z1502" s="18">
        <f>'EPD information'!$AC$16*Tabell2[[#This Row],[Weight (kg)]]</f>
        <v>0.103075</v>
      </c>
      <c r="AA1502" s="18">
        <f>'EPD information'!$AD$16*Tabell2[[#This Row],[Weight (kg)]]</f>
        <v>1.2897499999999999E-2</v>
      </c>
      <c r="AB1502" s="18" t="s">
        <v>48</v>
      </c>
      <c r="AC1502" s="18">
        <f>'EPD information'!$AF$16*Tabell2[[#This Row],[Weight (kg)]]</f>
        <v>8.1374999999999989E-3</v>
      </c>
      <c r="AD1502" s="18">
        <f>'EPD information'!$AG$16*Tabell2[[#This Row],[Weight (kg)]]</f>
        <v>0.27124999999999999</v>
      </c>
      <c r="AE1502" s="18">
        <f>'EPD information'!$AH$16*Tabell2[[#This Row],[Weight (kg)]]</f>
        <v>4.3400000000000003E-4</v>
      </c>
      <c r="AF1502" s="21">
        <f>'EPD information'!$AI$16*Tabell2[[#This Row],[Weight (kg)]]</f>
        <v>-2.0124999999999997</v>
      </c>
    </row>
    <row r="1503" spans="1:32" x14ac:dyDescent="0.2">
      <c r="A1503" s="36" t="s">
        <v>243</v>
      </c>
      <c r="B1503" s="37" t="s">
        <v>241</v>
      </c>
      <c r="C1503" s="38">
        <v>252320</v>
      </c>
      <c r="D1503" s="39">
        <v>7319662523202</v>
      </c>
      <c r="E1503" s="37" t="s">
        <v>46</v>
      </c>
      <c r="F1503" s="40">
        <v>500</v>
      </c>
      <c r="G1503" s="37">
        <v>100</v>
      </c>
      <c r="H1503" s="41">
        <v>0.12</v>
      </c>
      <c r="I1503" s="35">
        <f>'EPD information'!$L$16*Tabell2[[#This Row],[Weight (kg)]]</f>
        <v>0.40920000000000001</v>
      </c>
      <c r="J1503" s="22">
        <f>'EPD information'!$M$16*Tabell2[[#This Row],[Weight (kg)]]</f>
        <v>7.1279999999999998E-3</v>
      </c>
      <c r="K1503" s="22">
        <f>'EPD information'!$N$16*Tabell2[[#This Row],[Weight (kg)]]</f>
        <v>8.4599999999999996E-4</v>
      </c>
      <c r="L1503" s="22">
        <f>'EPD information'!$O$16*Tabell2[[#This Row],[Weight (kg)]]</f>
        <v>0</v>
      </c>
      <c r="M1503" s="22">
        <f>'EPD information'!$P$16*Tabell2[[#This Row],[Weight (kg)]]</f>
        <v>5.6400000000000005E-4</v>
      </c>
      <c r="N1503" s="22">
        <f>'EPD information'!$Q$16*Tabell2[[#This Row],[Weight (kg)]]</f>
        <v>1.8720000000000001E-2</v>
      </c>
      <c r="O1503" s="22">
        <f>'EPD information'!$R$16*Tabell2[[#This Row],[Weight (kg)]]</f>
        <v>3.0360000000000001E-5</v>
      </c>
      <c r="P1503" s="22">
        <f>'EPD information'!$S$16*Tabell2[[#This Row],[Weight (kg)]]</f>
        <v>-0.1452</v>
      </c>
      <c r="Q1503" s="35">
        <f>'Product specific GWP'!$T$16*Tabell2[[#This Row],[Weight (kg)]]</f>
        <v>5.2440000000000004E-3</v>
      </c>
      <c r="R1503" s="35" t="s">
        <v>48</v>
      </c>
      <c r="S1503" s="35">
        <f>'EPD information'!$V$16*Tabell2[[#This Row],[Weight (kg)]]</f>
        <v>8.4599999999999996E-4</v>
      </c>
      <c r="T1503" s="35" t="str">
        <f>'EPD information'!$W$16</f>
        <v>ND</v>
      </c>
      <c r="U1503" s="35">
        <f>'EPD information'!$X$16*Tabell2[[#This Row],[Weight (kg)]]</f>
        <v>5.6400000000000005E-4</v>
      </c>
      <c r="V1503" s="35">
        <f>'EPD information'!$Y$16*Tabell2[[#This Row],[Weight (kg)]]</f>
        <v>1.8720000000000001E-2</v>
      </c>
      <c r="W1503" s="35">
        <f>'EPD information'!$Z$16*Tabell2[[#This Row],[Weight (kg)]]</f>
        <v>3.0360000000000001E-5</v>
      </c>
      <c r="X1503" s="35">
        <f>'EPD information'!$AA$16*Tabell2[[#This Row],[Weight (kg)]]</f>
        <v>-0.1452</v>
      </c>
      <c r="Y1503" s="18">
        <f>'EPD information'!$AB$16*Tabell2[[#This Row],[Weight (kg)]]</f>
        <v>0.40319999999999995</v>
      </c>
      <c r="Z1503" s="18">
        <f>'EPD information'!$AC$16*Tabell2[[#This Row],[Weight (kg)]]</f>
        <v>7.0679999999999996E-3</v>
      </c>
      <c r="AA1503" s="18">
        <f>'EPD information'!$AD$16*Tabell2[[#This Row],[Weight (kg)]]</f>
        <v>8.8439999999999992E-4</v>
      </c>
      <c r="AB1503" s="18" t="s">
        <v>48</v>
      </c>
      <c r="AC1503" s="18">
        <f>'EPD information'!$AF$16*Tabell2[[#This Row],[Weight (kg)]]</f>
        <v>5.579999999999999E-4</v>
      </c>
      <c r="AD1503" s="18">
        <f>'EPD information'!$AG$16*Tabell2[[#This Row],[Weight (kg)]]</f>
        <v>1.8599999999999998E-2</v>
      </c>
      <c r="AE1503" s="18">
        <f>'EPD information'!$AH$16*Tabell2[[#This Row],[Weight (kg)]]</f>
        <v>2.976E-5</v>
      </c>
      <c r="AF1503" s="21">
        <f>'EPD information'!$AI$16*Tabell2[[#This Row],[Weight (kg)]]</f>
        <v>-0.13799999999999998</v>
      </c>
    </row>
    <row r="1504" spans="1:32" x14ac:dyDescent="0.2">
      <c r="A1504" s="36" t="s">
        <v>243</v>
      </c>
      <c r="B1504" s="37" t="s">
        <v>241</v>
      </c>
      <c r="C1504" s="38">
        <v>277398</v>
      </c>
      <c r="D1504" s="39">
        <v>7319662773980</v>
      </c>
      <c r="E1504" s="37" t="s">
        <v>46</v>
      </c>
      <c r="F1504" s="40">
        <v>500</v>
      </c>
      <c r="G1504" s="37">
        <v>300</v>
      </c>
      <c r="H1504" s="41">
        <v>0.83</v>
      </c>
      <c r="I1504" s="35">
        <f>'EPD information'!$L$16*Tabell2[[#This Row],[Weight (kg)]]</f>
        <v>2.8302999999999998</v>
      </c>
      <c r="J1504" s="22">
        <f>'EPD information'!$M$16*Tabell2[[#This Row],[Weight (kg)]]</f>
        <v>4.9301999999999999E-2</v>
      </c>
      <c r="K1504" s="22">
        <f>'EPD information'!$N$16*Tabell2[[#This Row],[Weight (kg)]]</f>
        <v>5.8514999999999999E-3</v>
      </c>
      <c r="L1504" s="22">
        <f>'EPD information'!$O$16*Tabell2[[#This Row],[Weight (kg)]]</f>
        <v>0</v>
      </c>
      <c r="M1504" s="22">
        <f>'EPD information'!$P$16*Tabell2[[#This Row],[Weight (kg)]]</f>
        <v>3.901E-3</v>
      </c>
      <c r="N1504" s="22">
        <f>'EPD information'!$Q$16*Tabell2[[#This Row],[Weight (kg)]]</f>
        <v>0.12947999999999998</v>
      </c>
      <c r="O1504" s="22">
        <f>'EPD information'!$R$16*Tabell2[[#This Row],[Weight (kg)]]</f>
        <v>2.0999000000000001E-4</v>
      </c>
      <c r="P1504" s="22">
        <f>'EPD information'!$S$16*Tabell2[[#This Row],[Weight (kg)]]</f>
        <v>-1.0043</v>
      </c>
      <c r="Q1504" s="35">
        <f>'Product specific GWP'!$T$16*Tabell2[[#This Row],[Weight (kg)]]</f>
        <v>3.6270999999999998E-2</v>
      </c>
      <c r="R1504" s="35" t="s">
        <v>48</v>
      </c>
      <c r="S1504" s="35">
        <f>'EPD information'!$V$16*Tabell2[[#This Row],[Weight (kg)]]</f>
        <v>5.8514999999999999E-3</v>
      </c>
      <c r="T1504" s="35" t="str">
        <f>'EPD information'!$W$16</f>
        <v>ND</v>
      </c>
      <c r="U1504" s="35">
        <f>'EPD information'!$X$16*Tabell2[[#This Row],[Weight (kg)]]</f>
        <v>3.901E-3</v>
      </c>
      <c r="V1504" s="35">
        <f>'EPD information'!$Y$16*Tabell2[[#This Row],[Weight (kg)]]</f>
        <v>0.12947999999999998</v>
      </c>
      <c r="W1504" s="35">
        <f>'EPD information'!$Z$16*Tabell2[[#This Row],[Weight (kg)]]</f>
        <v>2.0999000000000001E-4</v>
      </c>
      <c r="X1504" s="35">
        <f>'EPD information'!$AA$16*Tabell2[[#This Row],[Weight (kg)]]</f>
        <v>-1.0043</v>
      </c>
      <c r="Y1504" s="18">
        <f>'EPD information'!$AB$16*Tabell2[[#This Row],[Weight (kg)]]</f>
        <v>2.7887999999999997</v>
      </c>
      <c r="Z1504" s="18">
        <f>'EPD information'!$AC$16*Tabell2[[#This Row],[Weight (kg)]]</f>
        <v>4.8887E-2</v>
      </c>
      <c r="AA1504" s="18">
        <f>'EPD information'!$AD$16*Tabell2[[#This Row],[Weight (kg)]]</f>
        <v>6.1170999999999994E-3</v>
      </c>
      <c r="AB1504" s="18" t="s">
        <v>48</v>
      </c>
      <c r="AC1504" s="18">
        <f>'EPD information'!$AF$16*Tabell2[[#This Row],[Weight (kg)]]</f>
        <v>3.8594999999999996E-3</v>
      </c>
      <c r="AD1504" s="18">
        <f>'EPD information'!$AG$16*Tabell2[[#This Row],[Weight (kg)]]</f>
        <v>0.12864999999999999</v>
      </c>
      <c r="AE1504" s="18">
        <f>'EPD information'!$AH$16*Tabell2[[#This Row],[Weight (kg)]]</f>
        <v>2.0583999999999999E-4</v>
      </c>
      <c r="AF1504" s="21">
        <f>'EPD information'!$AI$16*Tabell2[[#This Row],[Weight (kg)]]</f>
        <v>-0.9544999999999999</v>
      </c>
    </row>
    <row r="1505" spans="1:32" x14ac:dyDescent="0.2">
      <c r="A1505" s="36" t="s">
        <v>243</v>
      </c>
      <c r="B1505" s="37" t="s">
        <v>241</v>
      </c>
      <c r="C1505" s="38">
        <v>252283</v>
      </c>
      <c r="D1505" s="39">
        <v>7319662522830</v>
      </c>
      <c r="E1505" s="37" t="s">
        <v>46</v>
      </c>
      <c r="F1505" s="40">
        <v>500</v>
      </c>
      <c r="G1505" s="37">
        <v>150</v>
      </c>
      <c r="H1505" s="41">
        <v>0.24</v>
      </c>
      <c r="I1505" s="35">
        <f>'EPD information'!$L$16*Tabell2[[#This Row],[Weight (kg)]]</f>
        <v>0.81840000000000002</v>
      </c>
      <c r="J1505" s="22">
        <f>'EPD information'!$M$16*Tabell2[[#This Row],[Weight (kg)]]</f>
        <v>1.4256E-2</v>
      </c>
      <c r="K1505" s="22">
        <f>'EPD information'!$N$16*Tabell2[[#This Row],[Weight (kg)]]</f>
        <v>1.6919999999999999E-3</v>
      </c>
      <c r="L1505" s="22">
        <f>'EPD information'!$O$16*Tabell2[[#This Row],[Weight (kg)]]</f>
        <v>0</v>
      </c>
      <c r="M1505" s="22">
        <f>'EPD information'!$P$16*Tabell2[[#This Row],[Weight (kg)]]</f>
        <v>1.1280000000000001E-3</v>
      </c>
      <c r="N1505" s="22">
        <f>'EPD information'!$Q$16*Tabell2[[#This Row],[Weight (kg)]]</f>
        <v>3.7440000000000001E-2</v>
      </c>
      <c r="O1505" s="22">
        <f>'EPD information'!$R$16*Tabell2[[#This Row],[Weight (kg)]]</f>
        <v>6.0720000000000001E-5</v>
      </c>
      <c r="P1505" s="22">
        <f>'EPD information'!$S$16*Tabell2[[#This Row],[Weight (kg)]]</f>
        <v>-0.29039999999999999</v>
      </c>
      <c r="Q1505" s="35">
        <f>'Product specific GWP'!$T$16*Tabell2[[#This Row],[Weight (kg)]]</f>
        <v>1.0488000000000001E-2</v>
      </c>
      <c r="R1505" s="35" t="s">
        <v>48</v>
      </c>
      <c r="S1505" s="35">
        <f>'EPD information'!$V$16*Tabell2[[#This Row],[Weight (kg)]]</f>
        <v>1.6919999999999999E-3</v>
      </c>
      <c r="T1505" s="35" t="str">
        <f>'EPD information'!$W$16</f>
        <v>ND</v>
      </c>
      <c r="U1505" s="35">
        <f>'EPD information'!$X$16*Tabell2[[#This Row],[Weight (kg)]]</f>
        <v>1.1280000000000001E-3</v>
      </c>
      <c r="V1505" s="35">
        <f>'EPD information'!$Y$16*Tabell2[[#This Row],[Weight (kg)]]</f>
        <v>3.7440000000000001E-2</v>
      </c>
      <c r="W1505" s="35">
        <f>'EPD information'!$Z$16*Tabell2[[#This Row],[Weight (kg)]]</f>
        <v>6.0720000000000001E-5</v>
      </c>
      <c r="X1505" s="35">
        <f>'EPD information'!$AA$16*Tabell2[[#This Row],[Weight (kg)]]</f>
        <v>-0.29039999999999999</v>
      </c>
      <c r="Y1505" s="18">
        <f>'EPD information'!$AB$16*Tabell2[[#This Row],[Weight (kg)]]</f>
        <v>0.80639999999999989</v>
      </c>
      <c r="Z1505" s="18">
        <f>'EPD information'!$AC$16*Tabell2[[#This Row],[Weight (kg)]]</f>
        <v>1.4135999999999999E-2</v>
      </c>
      <c r="AA1505" s="18">
        <f>'EPD information'!$AD$16*Tabell2[[#This Row],[Weight (kg)]]</f>
        <v>1.7687999999999998E-3</v>
      </c>
      <c r="AB1505" s="18" t="s">
        <v>48</v>
      </c>
      <c r="AC1505" s="18">
        <f>'EPD information'!$AF$16*Tabell2[[#This Row],[Weight (kg)]]</f>
        <v>1.1159999999999998E-3</v>
      </c>
      <c r="AD1505" s="18">
        <f>'EPD information'!$AG$16*Tabell2[[#This Row],[Weight (kg)]]</f>
        <v>3.7199999999999997E-2</v>
      </c>
      <c r="AE1505" s="18">
        <f>'EPD information'!$AH$16*Tabell2[[#This Row],[Weight (kg)]]</f>
        <v>5.9519999999999999E-5</v>
      </c>
      <c r="AF1505" s="21">
        <f>'EPD information'!$AI$16*Tabell2[[#This Row],[Weight (kg)]]</f>
        <v>-0.27599999999999997</v>
      </c>
    </row>
    <row r="1506" spans="1:32" x14ac:dyDescent="0.2">
      <c r="A1506" s="36" t="s">
        <v>243</v>
      </c>
      <c r="B1506" s="37" t="s">
        <v>241</v>
      </c>
      <c r="C1506" s="38">
        <v>252287</v>
      </c>
      <c r="D1506" s="39">
        <v>7319662522878</v>
      </c>
      <c r="E1506" s="37" t="s">
        <v>46</v>
      </c>
      <c r="F1506" s="40">
        <v>500</v>
      </c>
      <c r="G1506" s="37">
        <v>224</v>
      </c>
      <c r="H1506" s="41">
        <v>0.54</v>
      </c>
      <c r="I1506" s="35">
        <f>'EPD information'!$L$16*Tabell2[[#This Row],[Weight (kg)]]</f>
        <v>1.8414000000000001</v>
      </c>
      <c r="J1506" s="22">
        <f>'EPD information'!$M$16*Tabell2[[#This Row],[Weight (kg)]]</f>
        <v>3.2076E-2</v>
      </c>
      <c r="K1506" s="22">
        <f>'EPD information'!$N$16*Tabell2[[#This Row],[Weight (kg)]]</f>
        <v>3.8070000000000001E-3</v>
      </c>
      <c r="L1506" s="22">
        <f>'EPD information'!$O$16*Tabell2[[#This Row],[Weight (kg)]]</f>
        <v>0</v>
      </c>
      <c r="M1506" s="22">
        <f>'EPD information'!$P$16*Tabell2[[#This Row],[Weight (kg)]]</f>
        <v>2.5380000000000003E-3</v>
      </c>
      <c r="N1506" s="22">
        <f>'EPD information'!$Q$16*Tabell2[[#This Row],[Weight (kg)]]</f>
        <v>8.4240000000000009E-2</v>
      </c>
      <c r="O1506" s="22">
        <f>'EPD information'!$R$16*Tabell2[[#This Row],[Weight (kg)]]</f>
        <v>1.3662000000000003E-4</v>
      </c>
      <c r="P1506" s="22">
        <f>'EPD information'!$S$16*Tabell2[[#This Row],[Weight (kg)]]</f>
        <v>-0.65339999999999998</v>
      </c>
      <c r="Q1506" s="35">
        <f>'Product specific GWP'!$T$16*Tabell2[[#This Row],[Weight (kg)]]</f>
        <v>2.3598000000000004E-2</v>
      </c>
      <c r="R1506" s="35" t="s">
        <v>48</v>
      </c>
      <c r="S1506" s="35">
        <f>'EPD information'!$V$16*Tabell2[[#This Row],[Weight (kg)]]</f>
        <v>3.8070000000000001E-3</v>
      </c>
      <c r="T1506" s="35" t="str">
        <f>'EPD information'!$W$16</f>
        <v>ND</v>
      </c>
      <c r="U1506" s="35">
        <f>'EPD information'!$X$16*Tabell2[[#This Row],[Weight (kg)]]</f>
        <v>2.5380000000000003E-3</v>
      </c>
      <c r="V1506" s="35">
        <f>'EPD information'!$Y$16*Tabell2[[#This Row],[Weight (kg)]]</f>
        <v>8.4240000000000009E-2</v>
      </c>
      <c r="W1506" s="35">
        <f>'EPD information'!$Z$16*Tabell2[[#This Row],[Weight (kg)]]</f>
        <v>1.3662000000000003E-4</v>
      </c>
      <c r="X1506" s="35">
        <f>'EPD information'!$AA$16*Tabell2[[#This Row],[Weight (kg)]]</f>
        <v>-0.65339999999999998</v>
      </c>
      <c r="Y1506" s="18">
        <f>'EPD information'!$AB$16*Tabell2[[#This Row],[Weight (kg)]]</f>
        <v>1.8144</v>
      </c>
      <c r="Z1506" s="18">
        <f>'EPD information'!$AC$16*Tabell2[[#This Row],[Weight (kg)]]</f>
        <v>3.1806000000000001E-2</v>
      </c>
      <c r="AA1506" s="18">
        <f>'EPD information'!$AD$16*Tabell2[[#This Row],[Weight (kg)]]</f>
        <v>3.9798000000000004E-3</v>
      </c>
      <c r="AB1506" s="18" t="s">
        <v>48</v>
      </c>
      <c r="AC1506" s="18">
        <f>'EPD information'!$AF$16*Tabell2[[#This Row],[Weight (kg)]]</f>
        <v>2.5109999999999998E-3</v>
      </c>
      <c r="AD1506" s="18">
        <f>'EPD information'!$AG$16*Tabell2[[#This Row],[Weight (kg)]]</f>
        <v>8.3700000000000011E-2</v>
      </c>
      <c r="AE1506" s="18">
        <f>'EPD information'!$AH$16*Tabell2[[#This Row],[Weight (kg)]]</f>
        <v>1.3392000000000002E-4</v>
      </c>
      <c r="AF1506" s="21">
        <f>'EPD information'!$AI$16*Tabell2[[#This Row],[Weight (kg)]]</f>
        <v>-0.621</v>
      </c>
    </row>
    <row r="1507" spans="1:32" ht="28.5" x14ac:dyDescent="0.2">
      <c r="A1507" s="36" t="s">
        <v>243</v>
      </c>
      <c r="B1507" s="37" t="s">
        <v>242</v>
      </c>
      <c r="C1507" s="38">
        <v>277399</v>
      </c>
      <c r="D1507" s="39">
        <v>7319662773997</v>
      </c>
      <c r="E1507" s="37" t="s">
        <v>46</v>
      </c>
      <c r="F1507" s="40">
        <v>500</v>
      </c>
      <c r="G1507" s="37">
        <v>355</v>
      </c>
      <c r="H1507" s="41">
        <v>1.01</v>
      </c>
      <c r="I1507" s="35">
        <f>'EPD information'!$L$16*Tabell2[[#This Row],[Weight (kg)]]</f>
        <v>3.4441000000000002</v>
      </c>
      <c r="J1507" s="22">
        <f>'EPD information'!$M$16*Tabell2[[#This Row],[Weight (kg)]]</f>
        <v>5.9993999999999999E-2</v>
      </c>
      <c r="K1507" s="22">
        <f>'EPD information'!$N$16*Tabell2[[#This Row],[Weight (kg)]]</f>
        <v>7.1205000000000001E-3</v>
      </c>
      <c r="L1507" s="22">
        <f>'EPD information'!$O$16*Tabell2[[#This Row],[Weight (kg)]]</f>
        <v>0</v>
      </c>
      <c r="M1507" s="22">
        <f>'EPD information'!$P$16*Tabell2[[#This Row],[Weight (kg)]]</f>
        <v>4.7470000000000004E-3</v>
      </c>
      <c r="N1507" s="22">
        <f>'EPD information'!$Q$16*Tabell2[[#This Row],[Weight (kg)]]</f>
        <v>0.15756000000000001</v>
      </c>
      <c r="O1507" s="22">
        <f>'EPD information'!$R$16*Tabell2[[#This Row],[Weight (kg)]]</f>
        <v>2.5553000000000001E-4</v>
      </c>
      <c r="P1507" s="22">
        <f>'EPD information'!$S$16*Tabell2[[#This Row],[Weight (kg)]]</f>
        <v>-1.2221</v>
      </c>
      <c r="Q1507" s="35">
        <f>'Product specific GWP'!$T$16*Tabell2[[#This Row],[Weight (kg)]]</f>
        <v>4.4137000000000003E-2</v>
      </c>
      <c r="R1507" s="35" t="s">
        <v>48</v>
      </c>
      <c r="S1507" s="35">
        <f>'EPD information'!$V$16*Tabell2[[#This Row],[Weight (kg)]]</f>
        <v>7.1205000000000001E-3</v>
      </c>
      <c r="T1507" s="35" t="str">
        <f>'EPD information'!$W$16</f>
        <v>ND</v>
      </c>
      <c r="U1507" s="35">
        <f>'EPD information'!$X$16*Tabell2[[#This Row],[Weight (kg)]]</f>
        <v>4.7470000000000004E-3</v>
      </c>
      <c r="V1507" s="35">
        <f>'EPD information'!$Y$16*Tabell2[[#This Row],[Weight (kg)]]</f>
        <v>0.15756000000000001</v>
      </c>
      <c r="W1507" s="35">
        <f>'EPD information'!$Z$16*Tabell2[[#This Row],[Weight (kg)]]</f>
        <v>2.5553000000000001E-4</v>
      </c>
      <c r="X1507" s="35">
        <f>'EPD information'!$AA$16*Tabell2[[#This Row],[Weight (kg)]]</f>
        <v>-1.2221</v>
      </c>
      <c r="Y1507" s="18">
        <f>'EPD information'!$AB$16*Tabell2[[#This Row],[Weight (kg)]]</f>
        <v>3.3935999999999997</v>
      </c>
      <c r="Z1507" s="18">
        <f>'EPD information'!$AC$16*Tabell2[[#This Row],[Weight (kg)]]</f>
        <v>5.9489E-2</v>
      </c>
      <c r="AA1507" s="18">
        <f>'EPD information'!$AD$16*Tabell2[[#This Row],[Weight (kg)]]</f>
        <v>7.4437000000000001E-3</v>
      </c>
      <c r="AB1507" s="18" t="s">
        <v>48</v>
      </c>
      <c r="AC1507" s="18">
        <f>'EPD information'!$AF$16*Tabell2[[#This Row],[Weight (kg)]]</f>
        <v>4.6964999999999993E-3</v>
      </c>
      <c r="AD1507" s="18">
        <f>'EPD information'!$AG$16*Tabell2[[#This Row],[Weight (kg)]]</f>
        <v>0.15654999999999999</v>
      </c>
      <c r="AE1507" s="18">
        <f>'EPD information'!$AH$16*Tabell2[[#This Row],[Weight (kg)]]</f>
        <v>2.5048000000000003E-4</v>
      </c>
      <c r="AF1507" s="21">
        <f>'EPD information'!$AI$16*Tabell2[[#This Row],[Weight (kg)]]</f>
        <v>-1.1615</v>
      </c>
    </row>
    <row r="1508" spans="1:32" ht="28.5" x14ac:dyDescent="0.2">
      <c r="A1508" s="36" t="s">
        <v>243</v>
      </c>
      <c r="B1508" s="37" t="s">
        <v>242</v>
      </c>
      <c r="C1508" s="38">
        <v>277400</v>
      </c>
      <c r="D1508" s="39">
        <v>7319662774000</v>
      </c>
      <c r="E1508" s="37" t="s">
        <v>46</v>
      </c>
      <c r="F1508" s="40">
        <v>500</v>
      </c>
      <c r="G1508" s="37">
        <v>450</v>
      </c>
      <c r="H1508" s="41">
        <v>1.45</v>
      </c>
      <c r="I1508" s="35">
        <f>'EPD information'!$L$16*Tabell2[[#This Row],[Weight (kg)]]</f>
        <v>4.9444999999999997</v>
      </c>
      <c r="J1508" s="22">
        <f>'EPD information'!$M$16*Tabell2[[#This Row],[Weight (kg)]]</f>
        <v>8.6129999999999998E-2</v>
      </c>
      <c r="K1508" s="22">
        <f>'EPD information'!$N$16*Tabell2[[#This Row],[Weight (kg)]]</f>
        <v>1.0222499999999999E-2</v>
      </c>
      <c r="L1508" s="22">
        <f>'EPD information'!$O$16*Tabell2[[#This Row],[Weight (kg)]]</f>
        <v>0</v>
      </c>
      <c r="M1508" s="22">
        <f>'EPD information'!$P$16*Tabell2[[#This Row],[Weight (kg)]]</f>
        <v>6.8149999999999999E-3</v>
      </c>
      <c r="N1508" s="22">
        <f>'EPD information'!$Q$16*Tabell2[[#This Row],[Weight (kg)]]</f>
        <v>0.22619999999999998</v>
      </c>
      <c r="O1508" s="22">
        <f>'EPD information'!$R$16*Tabell2[[#This Row],[Weight (kg)]]</f>
        <v>3.6685E-4</v>
      </c>
      <c r="P1508" s="22">
        <f>'EPD information'!$S$16*Tabell2[[#This Row],[Weight (kg)]]</f>
        <v>-1.7544999999999999</v>
      </c>
      <c r="Q1508" s="35">
        <f>'Product specific GWP'!$T$16*Tabell2[[#This Row],[Weight (kg)]]</f>
        <v>6.3365000000000005E-2</v>
      </c>
      <c r="R1508" s="35" t="s">
        <v>48</v>
      </c>
      <c r="S1508" s="35">
        <f>'EPD information'!$V$16*Tabell2[[#This Row],[Weight (kg)]]</f>
        <v>1.0222499999999999E-2</v>
      </c>
      <c r="T1508" s="35" t="str">
        <f>'EPD information'!$W$16</f>
        <v>ND</v>
      </c>
      <c r="U1508" s="35">
        <f>'EPD information'!$X$16*Tabell2[[#This Row],[Weight (kg)]]</f>
        <v>6.8149999999999999E-3</v>
      </c>
      <c r="V1508" s="35">
        <f>'EPD information'!$Y$16*Tabell2[[#This Row],[Weight (kg)]]</f>
        <v>0.22619999999999998</v>
      </c>
      <c r="W1508" s="35">
        <f>'EPD information'!$Z$16*Tabell2[[#This Row],[Weight (kg)]]</f>
        <v>3.6685E-4</v>
      </c>
      <c r="X1508" s="35">
        <f>'EPD information'!$AA$16*Tabell2[[#This Row],[Weight (kg)]]</f>
        <v>-1.7544999999999999</v>
      </c>
      <c r="Y1508" s="18">
        <f>'EPD information'!$AB$16*Tabell2[[#This Row],[Weight (kg)]]</f>
        <v>4.8719999999999999</v>
      </c>
      <c r="Z1508" s="18">
        <f>'EPD information'!$AC$16*Tabell2[[#This Row],[Weight (kg)]]</f>
        <v>8.5404999999999995E-2</v>
      </c>
      <c r="AA1508" s="18">
        <f>'EPD information'!$AD$16*Tabell2[[#This Row],[Weight (kg)]]</f>
        <v>1.06865E-2</v>
      </c>
      <c r="AB1508" s="18" t="s">
        <v>48</v>
      </c>
      <c r="AC1508" s="18">
        <f>'EPD information'!$AF$16*Tabell2[[#This Row],[Weight (kg)]]</f>
        <v>6.7424999999999994E-3</v>
      </c>
      <c r="AD1508" s="18">
        <f>'EPD information'!$AG$16*Tabell2[[#This Row],[Weight (kg)]]</f>
        <v>0.22475000000000001</v>
      </c>
      <c r="AE1508" s="18">
        <f>'EPD information'!$AH$16*Tabell2[[#This Row],[Weight (kg)]]</f>
        <v>3.5960000000000001E-4</v>
      </c>
      <c r="AF1508" s="21">
        <f>'EPD information'!$AI$16*Tabell2[[#This Row],[Weight (kg)]]</f>
        <v>-1.6674999999999998</v>
      </c>
    </row>
    <row r="1509" spans="1:32" ht="28.5" x14ac:dyDescent="0.2">
      <c r="A1509" s="36" t="s">
        <v>243</v>
      </c>
      <c r="B1509" s="37" t="s">
        <v>244</v>
      </c>
      <c r="C1509" s="38">
        <v>252336</v>
      </c>
      <c r="D1509" s="39">
        <v>7319662523363</v>
      </c>
      <c r="E1509" s="37" t="s">
        <v>46</v>
      </c>
      <c r="F1509" s="40">
        <v>500</v>
      </c>
      <c r="G1509" s="37">
        <v>500</v>
      </c>
      <c r="H1509" s="41">
        <v>1.87</v>
      </c>
      <c r="I1509" s="35">
        <f>'EPD information'!$L$16*Tabell2[[#This Row],[Weight (kg)]]</f>
        <v>6.3767000000000005</v>
      </c>
      <c r="J1509" s="22">
        <f>'EPD information'!$M$16*Tabell2[[#This Row],[Weight (kg)]]</f>
        <v>0.11107800000000001</v>
      </c>
      <c r="K1509" s="22">
        <f>'EPD information'!$N$16*Tabell2[[#This Row],[Weight (kg)]]</f>
        <v>1.3183500000000001E-2</v>
      </c>
      <c r="L1509" s="22">
        <f>'EPD information'!$O$16*Tabell2[[#This Row],[Weight (kg)]]</f>
        <v>0</v>
      </c>
      <c r="M1509" s="22">
        <f>'EPD information'!$P$16*Tabell2[[#This Row],[Weight (kg)]]</f>
        <v>8.7890000000000017E-3</v>
      </c>
      <c r="N1509" s="22">
        <f>'EPD information'!$Q$16*Tabell2[[#This Row],[Weight (kg)]]</f>
        <v>0.29172000000000003</v>
      </c>
      <c r="O1509" s="22">
        <f>'EPD information'!$R$16*Tabell2[[#This Row],[Weight (kg)]]</f>
        <v>4.7311000000000006E-4</v>
      </c>
      <c r="P1509" s="22">
        <f>'EPD information'!$S$16*Tabell2[[#This Row],[Weight (kg)]]</f>
        <v>-2.2627000000000002</v>
      </c>
      <c r="Q1509" s="35">
        <f>'Product specific GWP'!$T$16*Tabell2[[#This Row],[Weight (kg)]]</f>
        <v>8.1719000000000014E-2</v>
      </c>
      <c r="R1509" s="35" t="s">
        <v>48</v>
      </c>
      <c r="S1509" s="35">
        <f>'EPD information'!$V$16*Tabell2[[#This Row],[Weight (kg)]]</f>
        <v>1.3183500000000001E-2</v>
      </c>
      <c r="T1509" s="35" t="str">
        <f>'EPD information'!$W$16</f>
        <v>ND</v>
      </c>
      <c r="U1509" s="35">
        <f>'EPD information'!$X$16*Tabell2[[#This Row],[Weight (kg)]]</f>
        <v>8.7890000000000017E-3</v>
      </c>
      <c r="V1509" s="35">
        <f>'EPD information'!$Y$16*Tabell2[[#This Row],[Weight (kg)]]</f>
        <v>0.29172000000000003</v>
      </c>
      <c r="W1509" s="35">
        <f>'EPD information'!$Z$16*Tabell2[[#This Row],[Weight (kg)]]</f>
        <v>4.7311000000000006E-4</v>
      </c>
      <c r="X1509" s="35">
        <f>'EPD information'!$AA$16*Tabell2[[#This Row],[Weight (kg)]]</f>
        <v>-2.2627000000000002</v>
      </c>
      <c r="Y1509" s="18">
        <f>'EPD information'!$AB$16*Tabell2[[#This Row],[Weight (kg)]]</f>
        <v>6.2831999999999999</v>
      </c>
      <c r="Z1509" s="18">
        <f>'EPD information'!$AC$16*Tabell2[[#This Row],[Weight (kg)]]</f>
        <v>0.110143</v>
      </c>
      <c r="AA1509" s="18">
        <f>'EPD information'!$AD$16*Tabell2[[#This Row],[Weight (kg)]]</f>
        <v>1.37819E-2</v>
      </c>
      <c r="AB1509" s="18" t="s">
        <v>48</v>
      </c>
      <c r="AC1509" s="18">
        <f>'EPD information'!$AF$16*Tabell2[[#This Row],[Weight (kg)]]</f>
        <v>8.6955000000000001E-3</v>
      </c>
      <c r="AD1509" s="18">
        <f>'EPD information'!$AG$16*Tabell2[[#This Row],[Weight (kg)]]</f>
        <v>0.28985</v>
      </c>
      <c r="AE1509" s="18">
        <f>'EPD information'!$AH$16*Tabell2[[#This Row],[Weight (kg)]]</f>
        <v>4.6376000000000007E-4</v>
      </c>
      <c r="AF1509" s="21">
        <f>'EPD information'!$AI$16*Tabell2[[#This Row],[Weight (kg)]]</f>
        <v>-2.1505000000000001</v>
      </c>
    </row>
    <row r="1510" spans="1:32" ht="28.5" x14ac:dyDescent="0.2">
      <c r="A1510" s="36" t="s">
        <v>243</v>
      </c>
      <c r="B1510" s="37" t="s">
        <v>242</v>
      </c>
      <c r="C1510" s="38">
        <v>890115</v>
      </c>
      <c r="D1510" s="39">
        <v>7319668901158</v>
      </c>
      <c r="E1510" s="37" t="s">
        <v>46</v>
      </c>
      <c r="F1510" s="40">
        <v>560</v>
      </c>
      <c r="G1510" s="37">
        <v>355</v>
      </c>
      <c r="H1510" s="41">
        <v>1.06</v>
      </c>
      <c r="I1510" s="35">
        <f>'EPD information'!$L$16*Tabell2[[#This Row],[Weight (kg)]]</f>
        <v>3.6146000000000003</v>
      </c>
      <c r="J1510" s="22">
        <f>'EPD information'!$M$16*Tabell2[[#This Row],[Weight (kg)]]</f>
        <v>6.2964000000000006E-2</v>
      </c>
      <c r="K1510" s="22">
        <f>'EPD information'!$N$16*Tabell2[[#This Row],[Weight (kg)]]</f>
        <v>7.4730000000000005E-3</v>
      </c>
      <c r="L1510" s="22">
        <f>'EPD information'!$O$16*Tabell2[[#This Row],[Weight (kg)]]</f>
        <v>0</v>
      </c>
      <c r="M1510" s="22">
        <f>'EPD information'!$P$16*Tabell2[[#This Row],[Weight (kg)]]</f>
        <v>4.9820000000000003E-3</v>
      </c>
      <c r="N1510" s="22">
        <f>'EPD information'!$Q$16*Tabell2[[#This Row],[Weight (kg)]]</f>
        <v>0.16536000000000001</v>
      </c>
      <c r="O1510" s="22">
        <f>'EPD information'!$R$16*Tabell2[[#This Row],[Weight (kg)]]</f>
        <v>2.6818000000000002E-4</v>
      </c>
      <c r="P1510" s="22">
        <f>'EPD information'!$S$16*Tabell2[[#This Row],[Weight (kg)]]</f>
        <v>-1.2826</v>
      </c>
      <c r="Q1510" s="35">
        <f>'Product specific GWP'!$T$16*Tabell2[[#This Row],[Weight (kg)]]</f>
        <v>4.6322000000000002E-2</v>
      </c>
      <c r="R1510" s="35" t="s">
        <v>48</v>
      </c>
      <c r="S1510" s="35">
        <f>'EPD information'!$V$16*Tabell2[[#This Row],[Weight (kg)]]</f>
        <v>7.4730000000000005E-3</v>
      </c>
      <c r="T1510" s="35" t="str">
        <f>'EPD information'!$W$16</f>
        <v>ND</v>
      </c>
      <c r="U1510" s="35">
        <f>'EPD information'!$X$16*Tabell2[[#This Row],[Weight (kg)]]</f>
        <v>4.9820000000000003E-3</v>
      </c>
      <c r="V1510" s="35">
        <f>'EPD information'!$Y$16*Tabell2[[#This Row],[Weight (kg)]]</f>
        <v>0.16536000000000001</v>
      </c>
      <c r="W1510" s="35">
        <f>'EPD information'!$Z$16*Tabell2[[#This Row],[Weight (kg)]]</f>
        <v>2.6818000000000002E-4</v>
      </c>
      <c r="X1510" s="35">
        <f>'EPD information'!$AA$16*Tabell2[[#This Row],[Weight (kg)]]</f>
        <v>-1.2826</v>
      </c>
      <c r="Y1510" s="18">
        <f>'EPD information'!$AB$16*Tabell2[[#This Row],[Weight (kg)]]</f>
        <v>3.5615999999999999</v>
      </c>
      <c r="Z1510" s="18">
        <f>'EPD information'!$AC$16*Tabell2[[#This Row],[Weight (kg)]]</f>
        <v>6.2434000000000003E-2</v>
      </c>
      <c r="AA1510" s="18">
        <f>'EPD information'!$AD$16*Tabell2[[#This Row],[Weight (kg)]]</f>
        <v>7.8122E-3</v>
      </c>
      <c r="AB1510" s="18" t="s">
        <v>48</v>
      </c>
      <c r="AC1510" s="18">
        <f>'EPD information'!$AF$16*Tabell2[[#This Row],[Weight (kg)]]</f>
        <v>4.9290000000000002E-3</v>
      </c>
      <c r="AD1510" s="18">
        <f>'EPD information'!$AG$16*Tabell2[[#This Row],[Weight (kg)]]</f>
        <v>0.1643</v>
      </c>
      <c r="AE1510" s="18">
        <f>'EPD information'!$AH$16*Tabell2[[#This Row],[Weight (kg)]]</f>
        <v>2.6288E-4</v>
      </c>
      <c r="AF1510" s="21">
        <f>'EPD information'!$AI$16*Tabell2[[#This Row],[Weight (kg)]]</f>
        <v>-1.2189999999999999</v>
      </c>
    </row>
    <row r="1511" spans="1:32" ht="28.5" x14ac:dyDescent="0.2">
      <c r="A1511" s="36" t="s">
        <v>243</v>
      </c>
      <c r="B1511" s="37" t="s">
        <v>242</v>
      </c>
      <c r="C1511" s="38">
        <v>545284</v>
      </c>
      <c r="D1511" s="39">
        <v>7319660423481</v>
      </c>
      <c r="E1511" s="37" t="s">
        <v>46</v>
      </c>
      <c r="F1511" s="40">
        <v>560</v>
      </c>
      <c r="G1511" s="37">
        <v>560</v>
      </c>
      <c r="H1511" s="41">
        <v>2.2400000000000002</v>
      </c>
      <c r="I1511" s="35">
        <f>'EPD information'!$L$16*Tabell2[[#This Row],[Weight (kg)]]</f>
        <v>7.6384000000000007</v>
      </c>
      <c r="J1511" s="22">
        <f>'EPD information'!$M$16*Tabell2[[#This Row],[Weight (kg)]]</f>
        <v>0.13305600000000001</v>
      </c>
      <c r="K1511" s="22">
        <f>'EPD information'!$N$16*Tabell2[[#This Row],[Weight (kg)]]</f>
        <v>1.5792E-2</v>
      </c>
      <c r="L1511" s="22">
        <f>'EPD information'!$O$16*Tabell2[[#This Row],[Weight (kg)]]</f>
        <v>0</v>
      </c>
      <c r="M1511" s="22">
        <f>'EPD information'!$P$16*Tabell2[[#This Row],[Weight (kg)]]</f>
        <v>1.0528000000000001E-2</v>
      </c>
      <c r="N1511" s="22">
        <f>'EPD information'!$Q$16*Tabell2[[#This Row],[Weight (kg)]]</f>
        <v>0.34944000000000003</v>
      </c>
      <c r="O1511" s="22">
        <f>'EPD information'!$R$16*Tabell2[[#This Row],[Weight (kg)]]</f>
        <v>5.6672000000000016E-4</v>
      </c>
      <c r="P1511" s="22">
        <f>'EPD information'!$S$16*Tabell2[[#This Row],[Weight (kg)]]</f>
        <v>-2.7104000000000004</v>
      </c>
      <c r="Q1511" s="35">
        <f>'Product specific GWP'!$T$16*Tabell2[[#This Row],[Weight (kg)]]</f>
        <v>9.7888000000000017E-2</v>
      </c>
      <c r="R1511" s="35" t="s">
        <v>48</v>
      </c>
      <c r="S1511" s="35">
        <f>'EPD information'!$V$16*Tabell2[[#This Row],[Weight (kg)]]</f>
        <v>1.5792E-2</v>
      </c>
      <c r="T1511" s="35" t="str">
        <f>'EPD information'!$W$16</f>
        <v>ND</v>
      </c>
      <c r="U1511" s="35">
        <f>'EPD information'!$X$16*Tabell2[[#This Row],[Weight (kg)]]</f>
        <v>1.0528000000000001E-2</v>
      </c>
      <c r="V1511" s="35">
        <f>'EPD information'!$Y$16*Tabell2[[#This Row],[Weight (kg)]]</f>
        <v>0.34944000000000003</v>
      </c>
      <c r="W1511" s="35">
        <f>'EPD information'!$Z$16*Tabell2[[#This Row],[Weight (kg)]]</f>
        <v>5.6672000000000016E-4</v>
      </c>
      <c r="X1511" s="35">
        <f>'EPD information'!$AA$16*Tabell2[[#This Row],[Weight (kg)]]</f>
        <v>-2.7104000000000004</v>
      </c>
      <c r="Y1511" s="18">
        <f>'EPD information'!$AB$16*Tabell2[[#This Row],[Weight (kg)]]</f>
        <v>7.5264000000000006</v>
      </c>
      <c r="Z1511" s="18">
        <f>'EPD information'!$AC$16*Tabell2[[#This Row],[Weight (kg)]]</f>
        <v>0.13193600000000003</v>
      </c>
      <c r="AA1511" s="18">
        <f>'EPD information'!$AD$16*Tabell2[[#This Row],[Weight (kg)]]</f>
        <v>1.6508800000000001E-2</v>
      </c>
      <c r="AB1511" s="18" t="s">
        <v>48</v>
      </c>
      <c r="AC1511" s="18">
        <f>'EPD information'!$AF$16*Tabell2[[#This Row],[Weight (kg)]]</f>
        <v>1.0416E-2</v>
      </c>
      <c r="AD1511" s="18">
        <f>'EPD information'!$AG$16*Tabell2[[#This Row],[Weight (kg)]]</f>
        <v>0.34720000000000001</v>
      </c>
      <c r="AE1511" s="18">
        <f>'EPD information'!$AH$16*Tabell2[[#This Row],[Weight (kg)]]</f>
        <v>5.555200000000001E-4</v>
      </c>
      <c r="AF1511" s="21">
        <f>'EPD information'!$AI$16*Tabell2[[#This Row],[Weight (kg)]]</f>
        <v>-2.5760000000000001</v>
      </c>
    </row>
    <row r="1512" spans="1:32" ht="28.5" x14ac:dyDescent="0.2">
      <c r="A1512" s="36" t="s">
        <v>243</v>
      </c>
      <c r="B1512" s="37" t="s">
        <v>242</v>
      </c>
      <c r="C1512" s="38">
        <v>546845</v>
      </c>
      <c r="D1512" s="39">
        <v>7319660443076</v>
      </c>
      <c r="E1512" s="37" t="s">
        <v>46</v>
      </c>
      <c r="F1512" s="40">
        <v>560</v>
      </c>
      <c r="G1512" s="37">
        <v>500</v>
      </c>
      <c r="H1512" s="41">
        <v>1.75</v>
      </c>
      <c r="I1512" s="35">
        <f>'EPD information'!$L$16*Tabell2[[#This Row],[Weight (kg)]]</f>
        <v>5.9675000000000002</v>
      </c>
      <c r="J1512" s="22">
        <f>'EPD information'!$M$16*Tabell2[[#This Row],[Weight (kg)]]</f>
        <v>0.10395</v>
      </c>
      <c r="K1512" s="22">
        <f>'EPD information'!$N$16*Tabell2[[#This Row],[Weight (kg)]]</f>
        <v>1.23375E-2</v>
      </c>
      <c r="L1512" s="22">
        <f>'EPD information'!$O$16*Tabell2[[#This Row],[Weight (kg)]]</f>
        <v>0</v>
      </c>
      <c r="M1512" s="22">
        <f>'EPD information'!$P$16*Tabell2[[#This Row],[Weight (kg)]]</f>
        <v>8.2249999999999997E-3</v>
      </c>
      <c r="N1512" s="22">
        <f>'EPD information'!$Q$16*Tabell2[[#This Row],[Weight (kg)]]</f>
        <v>0.27300000000000002</v>
      </c>
      <c r="O1512" s="22">
        <f>'EPD information'!$R$16*Tabell2[[#This Row],[Weight (kg)]]</f>
        <v>4.4275000000000006E-4</v>
      </c>
      <c r="P1512" s="22">
        <f>'EPD information'!$S$16*Tabell2[[#This Row],[Weight (kg)]]</f>
        <v>-2.1174999999999997</v>
      </c>
      <c r="Q1512" s="35">
        <f>'Product specific GWP'!$T$16*Tabell2[[#This Row],[Weight (kg)]]</f>
        <v>7.6475000000000001E-2</v>
      </c>
      <c r="R1512" s="35" t="s">
        <v>48</v>
      </c>
      <c r="S1512" s="35">
        <f>'EPD information'!$V$16*Tabell2[[#This Row],[Weight (kg)]]</f>
        <v>1.23375E-2</v>
      </c>
      <c r="T1512" s="35" t="str">
        <f>'EPD information'!$W$16</f>
        <v>ND</v>
      </c>
      <c r="U1512" s="35">
        <f>'EPD information'!$X$16*Tabell2[[#This Row],[Weight (kg)]]</f>
        <v>8.2249999999999997E-3</v>
      </c>
      <c r="V1512" s="35">
        <f>'EPD information'!$Y$16*Tabell2[[#This Row],[Weight (kg)]]</f>
        <v>0.27300000000000002</v>
      </c>
      <c r="W1512" s="35">
        <f>'EPD information'!$Z$16*Tabell2[[#This Row],[Weight (kg)]]</f>
        <v>4.4275000000000006E-4</v>
      </c>
      <c r="X1512" s="35">
        <f>'EPD information'!$AA$16*Tabell2[[#This Row],[Weight (kg)]]</f>
        <v>-2.1174999999999997</v>
      </c>
      <c r="Y1512" s="18">
        <f>'EPD information'!$AB$16*Tabell2[[#This Row],[Weight (kg)]]</f>
        <v>5.88</v>
      </c>
      <c r="Z1512" s="18">
        <f>'EPD information'!$AC$16*Tabell2[[#This Row],[Weight (kg)]]</f>
        <v>0.103075</v>
      </c>
      <c r="AA1512" s="18">
        <f>'EPD information'!$AD$16*Tabell2[[#This Row],[Weight (kg)]]</f>
        <v>1.2897499999999999E-2</v>
      </c>
      <c r="AB1512" s="18" t="s">
        <v>48</v>
      </c>
      <c r="AC1512" s="18">
        <f>'EPD information'!$AF$16*Tabell2[[#This Row],[Weight (kg)]]</f>
        <v>8.1374999999999989E-3</v>
      </c>
      <c r="AD1512" s="18">
        <f>'EPD information'!$AG$16*Tabell2[[#This Row],[Weight (kg)]]</f>
        <v>0.27124999999999999</v>
      </c>
      <c r="AE1512" s="18">
        <f>'EPD information'!$AH$16*Tabell2[[#This Row],[Weight (kg)]]</f>
        <v>4.3400000000000003E-4</v>
      </c>
      <c r="AF1512" s="21">
        <f>'EPD information'!$AI$16*Tabell2[[#This Row],[Weight (kg)]]</f>
        <v>-2.0124999999999997</v>
      </c>
    </row>
    <row r="1513" spans="1:32" ht="28.5" x14ac:dyDescent="0.2">
      <c r="A1513" s="36" t="s">
        <v>243</v>
      </c>
      <c r="B1513" s="37" t="s">
        <v>242</v>
      </c>
      <c r="C1513" s="38">
        <v>890117</v>
      </c>
      <c r="D1513" s="39">
        <v>7319668901172</v>
      </c>
      <c r="E1513" s="37" t="s">
        <v>46</v>
      </c>
      <c r="F1513" s="40">
        <v>560</v>
      </c>
      <c r="G1513" s="37">
        <v>450</v>
      </c>
      <c r="H1513" s="41">
        <v>1.37</v>
      </c>
      <c r="I1513" s="35">
        <f>'EPD information'!$L$16*Tabell2[[#This Row],[Weight (kg)]]</f>
        <v>4.6717000000000004</v>
      </c>
      <c r="J1513" s="22">
        <f>'EPD information'!$M$16*Tabell2[[#This Row],[Weight (kg)]]</f>
        <v>8.1378000000000006E-2</v>
      </c>
      <c r="K1513" s="22">
        <f>'EPD information'!$N$16*Tabell2[[#This Row],[Weight (kg)]]</f>
        <v>9.6585000000000004E-3</v>
      </c>
      <c r="L1513" s="22">
        <f>'EPD information'!$O$16*Tabell2[[#This Row],[Weight (kg)]]</f>
        <v>0</v>
      </c>
      <c r="M1513" s="22">
        <f>'EPD information'!$P$16*Tabell2[[#This Row],[Weight (kg)]]</f>
        <v>6.4390000000000011E-3</v>
      </c>
      <c r="N1513" s="22">
        <f>'EPD information'!$Q$16*Tabell2[[#This Row],[Weight (kg)]]</f>
        <v>0.21372000000000002</v>
      </c>
      <c r="O1513" s="22">
        <f>'EPD information'!$R$16*Tabell2[[#This Row],[Weight (kg)]]</f>
        <v>3.4661000000000007E-4</v>
      </c>
      <c r="P1513" s="22">
        <f>'EPD information'!$S$16*Tabell2[[#This Row],[Weight (kg)]]</f>
        <v>-1.6577000000000002</v>
      </c>
      <c r="Q1513" s="35">
        <f>'Product specific GWP'!$T$16*Tabell2[[#This Row],[Weight (kg)]]</f>
        <v>5.9869000000000006E-2</v>
      </c>
      <c r="R1513" s="35" t="s">
        <v>48</v>
      </c>
      <c r="S1513" s="35">
        <f>'EPD information'!$V$16*Tabell2[[#This Row],[Weight (kg)]]</f>
        <v>9.6585000000000004E-3</v>
      </c>
      <c r="T1513" s="35" t="str">
        <f>'EPD information'!$W$16</f>
        <v>ND</v>
      </c>
      <c r="U1513" s="35">
        <f>'EPD information'!$X$16*Tabell2[[#This Row],[Weight (kg)]]</f>
        <v>6.4390000000000011E-3</v>
      </c>
      <c r="V1513" s="35">
        <f>'EPD information'!$Y$16*Tabell2[[#This Row],[Weight (kg)]]</f>
        <v>0.21372000000000002</v>
      </c>
      <c r="W1513" s="35">
        <f>'EPD information'!$Z$16*Tabell2[[#This Row],[Weight (kg)]]</f>
        <v>3.4661000000000007E-4</v>
      </c>
      <c r="X1513" s="35">
        <f>'EPD information'!$AA$16*Tabell2[[#This Row],[Weight (kg)]]</f>
        <v>-1.6577000000000002</v>
      </c>
      <c r="Y1513" s="18">
        <f>'EPD information'!$AB$16*Tabell2[[#This Row],[Weight (kg)]]</f>
        <v>4.6032000000000002</v>
      </c>
      <c r="Z1513" s="18">
        <f>'EPD information'!$AC$16*Tabell2[[#This Row],[Weight (kg)]]</f>
        <v>8.0693000000000001E-2</v>
      </c>
      <c r="AA1513" s="18">
        <f>'EPD information'!$AD$16*Tabell2[[#This Row],[Weight (kg)]]</f>
        <v>1.0096900000000001E-2</v>
      </c>
      <c r="AB1513" s="18" t="s">
        <v>48</v>
      </c>
      <c r="AC1513" s="18">
        <f>'EPD information'!$AF$16*Tabell2[[#This Row],[Weight (kg)]]</f>
        <v>6.3705000000000003E-3</v>
      </c>
      <c r="AD1513" s="18">
        <f>'EPD information'!$AG$16*Tabell2[[#This Row],[Weight (kg)]]</f>
        <v>0.21235000000000001</v>
      </c>
      <c r="AE1513" s="18">
        <f>'EPD information'!$AH$16*Tabell2[[#This Row],[Weight (kg)]]</f>
        <v>3.3976000000000004E-4</v>
      </c>
      <c r="AF1513" s="21">
        <f>'EPD information'!$AI$16*Tabell2[[#This Row],[Weight (kg)]]</f>
        <v>-1.5754999999999999</v>
      </c>
    </row>
    <row r="1514" spans="1:32" ht="28.5" x14ac:dyDescent="0.2">
      <c r="A1514" s="36" t="s">
        <v>243</v>
      </c>
      <c r="B1514" s="37" t="s">
        <v>242</v>
      </c>
      <c r="C1514" s="38">
        <v>593879</v>
      </c>
      <c r="D1514" s="39">
        <v>7319660846112</v>
      </c>
      <c r="E1514" s="37" t="s">
        <v>46</v>
      </c>
      <c r="F1514" s="40">
        <v>600</v>
      </c>
      <c r="G1514" s="37">
        <v>355</v>
      </c>
      <c r="H1514" s="41">
        <v>0.94</v>
      </c>
      <c r="I1514" s="35">
        <f>'EPD information'!$L$16*Tabell2[[#This Row],[Weight (kg)]]</f>
        <v>3.2054</v>
      </c>
      <c r="J1514" s="22">
        <f>'EPD information'!$M$16*Tabell2[[#This Row],[Weight (kg)]]</f>
        <v>5.5835999999999997E-2</v>
      </c>
      <c r="K1514" s="22">
        <f>'EPD information'!$N$16*Tabell2[[#This Row],[Weight (kg)]]</f>
        <v>6.6269999999999992E-3</v>
      </c>
      <c r="L1514" s="22">
        <f>'EPD information'!$O$16*Tabell2[[#This Row],[Weight (kg)]]</f>
        <v>0</v>
      </c>
      <c r="M1514" s="22">
        <f>'EPD information'!$P$16*Tabell2[[#This Row],[Weight (kg)]]</f>
        <v>4.4180000000000001E-3</v>
      </c>
      <c r="N1514" s="22">
        <f>'EPD information'!$Q$16*Tabell2[[#This Row],[Weight (kg)]]</f>
        <v>0.14663999999999999</v>
      </c>
      <c r="O1514" s="22">
        <f>'EPD information'!$R$16*Tabell2[[#This Row],[Weight (kg)]]</f>
        <v>2.3782E-4</v>
      </c>
      <c r="P1514" s="22">
        <f>'EPD information'!$S$16*Tabell2[[#This Row],[Weight (kg)]]</f>
        <v>-1.1374</v>
      </c>
      <c r="Q1514" s="35">
        <f>'Product specific GWP'!$T$16*Tabell2[[#This Row],[Weight (kg)]]</f>
        <v>4.1078000000000003E-2</v>
      </c>
      <c r="R1514" s="35" t="s">
        <v>48</v>
      </c>
      <c r="S1514" s="35">
        <f>'EPD information'!$V$16*Tabell2[[#This Row],[Weight (kg)]]</f>
        <v>6.6269999999999992E-3</v>
      </c>
      <c r="T1514" s="35" t="str">
        <f>'EPD information'!$W$16</f>
        <v>ND</v>
      </c>
      <c r="U1514" s="35">
        <f>'EPD information'!$X$16*Tabell2[[#This Row],[Weight (kg)]]</f>
        <v>4.4180000000000001E-3</v>
      </c>
      <c r="V1514" s="35">
        <f>'EPD information'!$Y$16*Tabell2[[#This Row],[Weight (kg)]]</f>
        <v>0.14663999999999999</v>
      </c>
      <c r="W1514" s="35">
        <f>'EPD information'!$Z$16*Tabell2[[#This Row],[Weight (kg)]]</f>
        <v>2.3782E-4</v>
      </c>
      <c r="X1514" s="35">
        <f>'EPD information'!$AA$16*Tabell2[[#This Row],[Weight (kg)]]</f>
        <v>-1.1374</v>
      </c>
      <c r="Y1514" s="18">
        <f>'EPD information'!$AB$16*Tabell2[[#This Row],[Weight (kg)]]</f>
        <v>3.1583999999999999</v>
      </c>
      <c r="Z1514" s="18">
        <f>'EPD information'!$AC$16*Tabell2[[#This Row],[Weight (kg)]]</f>
        <v>5.5365999999999999E-2</v>
      </c>
      <c r="AA1514" s="18">
        <f>'EPD information'!$AD$16*Tabell2[[#This Row],[Weight (kg)]]</f>
        <v>6.9277999999999996E-3</v>
      </c>
      <c r="AB1514" s="18" t="s">
        <v>48</v>
      </c>
      <c r="AC1514" s="18">
        <f>'EPD information'!$AF$16*Tabell2[[#This Row],[Weight (kg)]]</f>
        <v>4.370999999999999E-3</v>
      </c>
      <c r="AD1514" s="18">
        <f>'EPD information'!$AG$16*Tabell2[[#This Row],[Weight (kg)]]</f>
        <v>0.1457</v>
      </c>
      <c r="AE1514" s="18">
        <f>'EPD information'!$AH$16*Tabell2[[#This Row],[Weight (kg)]]</f>
        <v>2.3311999999999999E-4</v>
      </c>
      <c r="AF1514" s="21">
        <f>'EPD information'!$AI$16*Tabell2[[#This Row],[Weight (kg)]]</f>
        <v>-1.081</v>
      </c>
    </row>
    <row r="1515" spans="1:32" ht="28.5" x14ac:dyDescent="0.2">
      <c r="A1515" s="36" t="s">
        <v>243</v>
      </c>
      <c r="B1515" s="37" t="s">
        <v>242</v>
      </c>
      <c r="C1515" s="38">
        <v>593881</v>
      </c>
      <c r="D1515" s="39">
        <v>7319660846136</v>
      </c>
      <c r="E1515" s="37" t="s">
        <v>46</v>
      </c>
      <c r="F1515" s="40">
        <v>600</v>
      </c>
      <c r="G1515" s="37">
        <v>450</v>
      </c>
      <c r="H1515" s="41">
        <v>1.34</v>
      </c>
      <c r="I1515" s="35">
        <f>'EPD information'!$L$16*Tabell2[[#This Row],[Weight (kg)]]</f>
        <v>4.5694000000000008</v>
      </c>
      <c r="J1515" s="22">
        <f>'EPD information'!$M$16*Tabell2[[#This Row],[Weight (kg)]]</f>
        <v>7.9596E-2</v>
      </c>
      <c r="K1515" s="22">
        <f>'EPD information'!$N$16*Tabell2[[#This Row],[Weight (kg)]]</f>
        <v>9.4470000000000005E-3</v>
      </c>
      <c r="L1515" s="22">
        <f>'EPD information'!$O$16*Tabell2[[#This Row],[Weight (kg)]]</f>
        <v>0</v>
      </c>
      <c r="M1515" s="22">
        <f>'EPD information'!$P$16*Tabell2[[#This Row],[Weight (kg)]]</f>
        <v>6.2980000000000006E-3</v>
      </c>
      <c r="N1515" s="22">
        <f>'EPD information'!$Q$16*Tabell2[[#This Row],[Weight (kg)]]</f>
        <v>0.20904</v>
      </c>
      <c r="O1515" s="22">
        <f>'EPD information'!$R$16*Tabell2[[#This Row],[Weight (kg)]]</f>
        <v>3.3902000000000004E-4</v>
      </c>
      <c r="P1515" s="22">
        <f>'EPD information'!$S$16*Tabell2[[#This Row],[Weight (kg)]]</f>
        <v>-1.6214</v>
      </c>
      <c r="Q1515" s="35">
        <f>'Product specific GWP'!$T$16*Tabell2[[#This Row],[Weight (kg)]]</f>
        <v>5.8558000000000006E-2</v>
      </c>
      <c r="R1515" s="35" t="s">
        <v>48</v>
      </c>
      <c r="S1515" s="35">
        <f>'EPD information'!$V$16*Tabell2[[#This Row],[Weight (kg)]]</f>
        <v>9.4470000000000005E-3</v>
      </c>
      <c r="T1515" s="35" t="str">
        <f>'EPD information'!$W$16</f>
        <v>ND</v>
      </c>
      <c r="U1515" s="35">
        <f>'EPD information'!$X$16*Tabell2[[#This Row],[Weight (kg)]]</f>
        <v>6.2980000000000006E-3</v>
      </c>
      <c r="V1515" s="35">
        <f>'EPD information'!$Y$16*Tabell2[[#This Row],[Weight (kg)]]</f>
        <v>0.20904</v>
      </c>
      <c r="W1515" s="35">
        <f>'EPD information'!$Z$16*Tabell2[[#This Row],[Weight (kg)]]</f>
        <v>3.3902000000000004E-4</v>
      </c>
      <c r="X1515" s="35">
        <f>'EPD information'!$AA$16*Tabell2[[#This Row],[Weight (kg)]]</f>
        <v>-1.6214</v>
      </c>
      <c r="Y1515" s="18">
        <f>'EPD information'!$AB$16*Tabell2[[#This Row],[Weight (kg)]]</f>
        <v>4.5023999999999997</v>
      </c>
      <c r="Z1515" s="18">
        <f>'EPD information'!$AC$16*Tabell2[[#This Row],[Weight (kg)]]</f>
        <v>7.892600000000001E-2</v>
      </c>
      <c r="AA1515" s="18">
        <f>'EPD information'!$AD$16*Tabell2[[#This Row],[Weight (kg)]]</f>
        <v>9.8758000000000006E-3</v>
      </c>
      <c r="AB1515" s="18" t="s">
        <v>48</v>
      </c>
      <c r="AC1515" s="18">
        <f>'EPD information'!$AF$16*Tabell2[[#This Row],[Weight (kg)]]</f>
        <v>6.2309999999999996E-3</v>
      </c>
      <c r="AD1515" s="18">
        <f>'EPD information'!$AG$16*Tabell2[[#This Row],[Weight (kg)]]</f>
        <v>0.20770000000000002</v>
      </c>
      <c r="AE1515" s="18">
        <f>'EPD information'!$AH$16*Tabell2[[#This Row],[Weight (kg)]]</f>
        <v>3.3232000000000004E-4</v>
      </c>
      <c r="AF1515" s="21">
        <f>'EPD information'!$AI$16*Tabell2[[#This Row],[Weight (kg)]]</f>
        <v>-1.5409999999999999</v>
      </c>
    </row>
    <row r="1516" spans="1:32" ht="28.5" x14ac:dyDescent="0.2">
      <c r="A1516" s="36" t="s">
        <v>243</v>
      </c>
      <c r="B1516" s="37" t="s">
        <v>242</v>
      </c>
      <c r="C1516" s="38">
        <v>593882</v>
      </c>
      <c r="D1516" s="39">
        <v>7319660846143</v>
      </c>
      <c r="E1516" s="37" t="s">
        <v>46</v>
      </c>
      <c r="F1516" s="40">
        <v>600</v>
      </c>
      <c r="G1516" s="37">
        <v>500</v>
      </c>
      <c r="H1516" s="41">
        <v>1.6</v>
      </c>
      <c r="I1516" s="35">
        <f>'EPD information'!$L$16*Tabell2[[#This Row],[Weight (kg)]]</f>
        <v>5.4560000000000004</v>
      </c>
      <c r="J1516" s="22">
        <f>'EPD information'!$M$16*Tabell2[[#This Row],[Weight (kg)]]</f>
        <v>9.5040000000000013E-2</v>
      </c>
      <c r="K1516" s="22">
        <f>'EPD information'!$N$16*Tabell2[[#This Row],[Weight (kg)]]</f>
        <v>1.128E-2</v>
      </c>
      <c r="L1516" s="22">
        <f>'EPD information'!$O$16*Tabell2[[#This Row],[Weight (kg)]]</f>
        <v>0</v>
      </c>
      <c r="M1516" s="22">
        <f>'EPD information'!$P$16*Tabell2[[#This Row],[Weight (kg)]]</f>
        <v>7.5200000000000006E-3</v>
      </c>
      <c r="N1516" s="22">
        <f>'EPD information'!$Q$16*Tabell2[[#This Row],[Weight (kg)]]</f>
        <v>0.24960000000000002</v>
      </c>
      <c r="O1516" s="22">
        <f>'EPD information'!$R$16*Tabell2[[#This Row],[Weight (kg)]]</f>
        <v>4.0480000000000008E-4</v>
      </c>
      <c r="P1516" s="22">
        <f>'EPD information'!$S$16*Tabell2[[#This Row],[Weight (kg)]]</f>
        <v>-1.9359999999999999</v>
      </c>
      <c r="Q1516" s="35">
        <f>'Product specific GWP'!$T$16*Tabell2[[#This Row],[Weight (kg)]]</f>
        <v>6.992000000000001E-2</v>
      </c>
      <c r="R1516" s="35" t="s">
        <v>48</v>
      </c>
      <c r="S1516" s="35">
        <f>'EPD information'!$V$16*Tabell2[[#This Row],[Weight (kg)]]</f>
        <v>1.128E-2</v>
      </c>
      <c r="T1516" s="35" t="str">
        <f>'EPD information'!$W$16</f>
        <v>ND</v>
      </c>
      <c r="U1516" s="35">
        <f>'EPD information'!$X$16*Tabell2[[#This Row],[Weight (kg)]]</f>
        <v>7.5200000000000006E-3</v>
      </c>
      <c r="V1516" s="35">
        <f>'EPD information'!$Y$16*Tabell2[[#This Row],[Weight (kg)]]</f>
        <v>0.24960000000000002</v>
      </c>
      <c r="W1516" s="35">
        <f>'EPD information'!$Z$16*Tabell2[[#This Row],[Weight (kg)]]</f>
        <v>4.0480000000000008E-4</v>
      </c>
      <c r="X1516" s="35">
        <f>'EPD information'!$AA$16*Tabell2[[#This Row],[Weight (kg)]]</f>
        <v>-1.9359999999999999</v>
      </c>
      <c r="Y1516" s="18">
        <f>'EPD information'!$AB$16*Tabell2[[#This Row],[Weight (kg)]]</f>
        <v>5.3760000000000003</v>
      </c>
      <c r="Z1516" s="18">
        <f>'EPD information'!$AC$16*Tabell2[[#This Row],[Weight (kg)]]</f>
        <v>9.4240000000000004E-2</v>
      </c>
      <c r="AA1516" s="18">
        <f>'EPD information'!$AD$16*Tabell2[[#This Row],[Weight (kg)]]</f>
        <v>1.1792E-2</v>
      </c>
      <c r="AB1516" s="18" t="s">
        <v>48</v>
      </c>
      <c r="AC1516" s="18">
        <f>'EPD information'!$AF$16*Tabell2[[#This Row],[Weight (kg)]]</f>
        <v>7.4399999999999996E-3</v>
      </c>
      <c r="AD1516" s="18">
        <f>'EPD information'!$AG$16*Tabell2[[#This Row],[Weight (kg)]]</f>
        <v>0.248</v>
      </c>
      <c r="AE1516" s="18">
        <f>'EPD information'!$AH$16*Tabell2[[#This Row],[Weight (kg)]]</f>
        <v>3.9680000000000005E-4</v>
      </c>
      <c r="AF1516" s="21">
        <f>'EPD information'!$AI$16*Tabell2[[#This Row],[Weight (kg)]]</f>
        <v>-1.8399999999999999</v>
      </c>
    </row>
    <row r="1517" spans="1:32" ht="28.5" x14ac:dyDescent="0.2">
      <c r="A1517" s="36" t="s">
        <v>243</v>
      </c>
      <c r="B1517" s="37" t="s">
        <v>242</v>
      </c>
      <c r="C1517" s="38">
        <v>593883</v>
      </c>
      <c r="D1517" s="39">
        <v>7319660846150</v>
      </c>
      <c r="E1517" s="37" t="s">
        <v>46</v>
      </c>
      <c r="F1517" s="40">
        <v>600</v>
      </c>
      <c r="G1517" s="37">
        <v>560</v>
      </c>
      <c r="H1517" s="41">
        <v>2.09</v>
      </c>
      <c r="I1517" s="35">
        <f>'EPD information'!$L$16*Tabell2[[#This Row],[Weight (kg)]]</f>
        <v>7.1269</v>
      </c>
      <c r="J1517" s="22">
        <f>'EPD information'!$M$16*Tabell2[[#This Row],[Weight (kg)]]</f>
        <v>0.12414599999999999</v>
      </c>
      <c r="K1517" s="22">
        <f>'EPD information'!$N$16*Tabell2[[#This Row],[Weight (kg)]]</f>
        <v>1.4734499999999999E-2</v>
      </c>
      <c r="L1517" s="22">
        <f>'EPD information'!$O$16*Tabell2[[#This Row],[Weight (kg)]]</f>
        <v>0</v>
      </c>
      <c r="M1517" s="22">
        <f>'EPD information'!$P$16*Tabell2[[#This Row],[Weight (kg)]]</f>
        <v>9.8230000000000001E-3</v>
      </c>
      <c r="N1517" s="22">
        <f>'EPD information'!$Q$16*Tabell2[[#This Row],[Weight (kg)]]</f>
        <v>0.32604</v>
      </c>
      <c r="O1517" s="22">
        <f>'EPD information'!$R$16*Tabell2[[#This Row],[Weight (kg)]]</f>
        <v>5.2877000000000002E-4</v>
      </c>
      <c r="P1517" s="22">
        <f>'EPD information'!$S$16*Tabell2[[#This Row],[Weight (kg)]]</f>
        <v>-2.5288999999999997</v>
      </c>
      <c r="Q1517" s="35">
        <f>'Product specific GWP'!$T$16*Tabell2[[#This Row],[Weight (kg)]]</f>
        <v>9.1332999999999998E-2</v>
      </c>
      <c r="R1517" s="35" t="s">
        <v>48</v>
      </c>
      <c r="S1517" s="35">
        <f>'EPD information'!$V$16*Tabell2[[#This Row],[Weight (kg)]]</f>
        <v>1.4734499999999999E-2</v>
      </c>
      <c r="T1517" s="35" t="str">
        <f>'EPD information'!$W$16</f>
        <v>ND</v>
      </c>
      <c r="U1517" s="35">
        <f>'EPD information'!$X$16*Tabell2[[#This Row],[Weight (kg)]]</f>
        <v>9.8230000000000001E-3</v>
      </c>
      <c r="V1517" s="35">
        <f>'EPD information'!$Y$16*Tabell2[[#This Row],[Weight (kg)]]</f>
        <v>0.32604</v>
      </c>
      <c r="W1517" s="35">
        <f>'EPD information'!$Z$16*Tabell2[[#This Row],[Weight (kg)]]</f>
        <v>5.2877000000000002E-4</v>
      </c>
      <c r="X1517" s="35">
        <f>'EPD information'!$AA$16*Tabell2[[#This Row],[Weight (kg)]]</f>
        <v>-2.5288999999999997</v>
      </c>
      <c r="Y1517" s="18">
        <f>'EPD information'!$AB$16*Tabell2[[#This Row],[Weight (kg)]]</f>
        <v>7.0223999999999993</v>
      </c>
      <c r="Z1517" s="18">
        <f>'EPD information'!$AC$16*Tabell2[[#This Row],[Weight (kg)]]</f>
        <v>0.12310099999999999</v>
      </c>
      <c r="AA1517" s="18">
        <f>'EPD information'!$AD$16*Tabell2[[#This Row],[Weight (kg)]]</f>
        <v>1.5403299999999998E-2</v>
      </c>
      <c r="AB1517" s="18" t="s">
        <v>48</v>
      </c>
      <c r="AC1517" s="18">
        <f>'EPD information'!$AF$16*Tabell2[[#This Row],[Weight (kg)]]</f>
        <v>9.718499999999998E-3</v>
      </c>
      <c r="AD1517" s="18">
        <f>'EPD information'!$AG$16*Tabell2[[#This Row],[Weight (kg)]]</f>
        <v>0.32394999999999996</v>
      </c>
      <c r="AE1517" s="18">
        <f>'EPD information'!$AH$16*Tabell2[[#This Row],[Weight (kg)]]</f>
        <v>5.1831999999999996E-4</v>
      </c>
      <c r="AF1517" s="21">
        <f>'EPD information'!$AI$16*Tabell2[[#This Row],[Weight (kg)]]</f>
        <v>-2.4034999999999997</v>
      </c>
    </row>
    <row r="1518" spans="1:32" ht="28.5" x14ac:dyDescent="0.2">
      <c r="A1518" s="36" t="s">
        <v>243</v>
      </c>
      <c r="B1518" s="37" t="s">
        <v>242</v>
      </c>
      <c r="C1518" s="38">
        <v>593884</v>
      </c>
      <c r="D1518" s="39">
        <v>7319660846167</v>
      </c>
      <c r="E1518" s="37" t="s">
        <v>46</v>
      </c>
      <c r="F1518" s="40">
        <v>600</v>
      </c>
      <c r="G1518" s="37">
        <v>600</v>
      </c>
      <c r="H1518" s="41">
        <v>2.4700000000000002</v>
      </c>
      <c r="I1518" s="35">
        <f>'EPD information'!$L$16*Tabell2[[#This Row],[Weight (kg)]]</f>
        <v>8.4227000000000007</v>
      </c>
      <c r="J1518" s="22">
        <f>'EPD information'!$M$16*Tabell2[[#This Row],[Weight (kg)]]</f>
        <v>0.14671800000000002</v>
      </c>
      <c r="K1518" s="22">
        <f>'EPD information'!$N$16*Tabell2[[#This Row],[Weight (kg)]]</f>
        <v>1.7413500000000002E-2</v>
      </c>
      <c r="L1518" s="22">
        <f>'EPD information'!$O$16*Tabell2[[#This Row],[Weight (kg)]]</f>
        <v>0</v>
      </c>
      <c r="M1518" s="22">
        <f>'EPD information'!$P$16*Tabell2[[#This Row],[Weight (kg)]]</f>
        <v>1.1609000000000001E-2</v>
      </c>
      <c r="N1518" s="22">
        <f>'EPD information'!$Q$16*Tabell2[[#This Row],[Weight (kg)]]</f>
        <v>0.38532000000000005</v>
      </c>
      <c r="O1518" s="22">
        <f>'EPD information'!$R$16*Tabell2[[#This Row],[Weight (kg)]]</f>
        <v>6.2491000000000011E-4</v>
      </c>
      <c r="P1518" s="22">
        <f>'EPD information'!$S$16*Tabell2[[#This Row],[Weight (kg)]]</f>
        <v>-2.9887000000000001</v>
      </c>
      <c r="Q1518" s="35">
        <f>'Product specific GWP'!$T$16*Tabell2[[#This Row],[Weight (kg)]]</f>
        <v>0.10793900000000002</v>
      </c>
      <c r="R1518" s="35" t="s">
        <v>48</v>
      </c>
      <c r="S1518" s="35">
        <f>'EPD information'!$V$16*Tabell2[[#This Row],[Weight (kg)]]</f>
        <v>1.7413500000000002E-2</v>
      </c>
      <c r="T1518" s="35" t="str">
        <f>'EPD information'!$W$16</f>
        <v>ND</v>
      </c>
      <c r="U1518" s="35">
        <f>'EPD information'!$X$16*Tabell2[[#This Row],[Weight (kg)]]</f>
        <v>1.1609000000000001E-2</v>
      </c>
      <c r="V1518" s="35">
        <f>'EPD information'!$Y$16*Tabell2[[#This Row],[Weight (kg)]]</f>
        <v>0.38532000000000005</v>
      </c>
      <c r="W1518" s="35">
        <f>'EPD information'!$Z$16*Tabell2[[#This Row],[Weight (kg)]]</f>
        <v>6.2491000000000011E-4</v>
      </c>
      <c r="X1518" s="35">
        <f>'EPD information'!$AA$16*Tabell2[[#This Row],[Weight (kg)]]</f>
        <v>-2.9887000000000001</v>
      </c>
      <c r="Y1518" s="18">
        <f>'EPD information'!$AB$16*Tabell2[[#This Row],[Weight (kg)]]</f>
        <v>8.2992000000000008</v>
      </c>
      <c r="Z1518" s="18">
        <f>'EPD information'!$AC$16*Tabell2[[#This Row],[Weight (kg)]]</f>
        <v>0.145483</v>
      </c>
      <c r="AA1518" s="18">
        <f>'EPD information'!$AD$16*Tabell2[[#This Row],[Weight (kg)]]</f>
        <v>1.8203900000000002E-2</v>
      </c>
      <c r="AB1518" s="18" t="s">
        <v>48</v>
      </c>
      <c r="AC1518" s="18">
        <f>'EPD information'!$AF$16*Tabell2[[#This Row],[Weight (kg)]]</f>
        <v>1.1485499999999999E-2</v>
      </c>
      <c r="AD1518" s="18">
        <f>'EPD information'!$AG$16*Tabell2[[#This Row],[Weight (kg)]]</f>
        <v>0.38285000000000002</v>
      </c>
      <c r="AE1518" s="18">
        <f>'EPD information'!$AH$16*Tabell2[[#This Row],[Weight (kg)]]</f>
        <v>6.1256000000000006E-4</v>
      </c>
      <c r="AF1518" s="21">
        <f>'EPD information'!$AI$16*Tabell2[[#This Row],[Weight (kg)]]</f>
        <v>-2.8405</v>
      </c>
    </row>
    <row r="1519" spans="1:32" x14ac:dyDescent="0.2">
      <c r="A1519" s="36" t="s">
        <v>243</v>
      </c>
      <c r="B1519" s="37" t="s">
        <v>241</v>
      </c>
      <c r="C1519" s="38">
        <v>252345</v>
      </c>
      <c r="D1519" s="39">
        <v>7319662523455</v>
      </c>
      <c r="E1519" s="37" t="s">
        <v>46</v>
      </c>
      <c r="F1519" s="40">
        <v>630</v>
      </c>
      <c r="G1519" s="37">
        <v>315</v>
      </c>
      <c r="H1519" s="41">
        <v>0.93</v>
      </c>
      <c r="I1519" s="35">
        <f>'EPD information'!$L$16*Tabell2[[#This Row],[Weight (kg)]]</f>
        <v>3.1713000000000005</v>
      </c>
      <c r="J1519" s="22">
        <f>'EPD information'!$M$16*Tabell2[[#This Row],[Weight (kg)]]</f>
        <v>5.5242000000000006E-2</v>
      </c>
      <c r="K1519" s="22">
        <f>'EPD information'!$N$16*Tabell2[[#This Row],[Weight (kg)]]</f>
        <v>6.5564999999999998E-3</v>
      </c>
      <c r="L1519" s="22">
        <f>'EPD information'!$O$16*Tabell2[[#This Row],[Weight (kg)]]</f>
        <v>0</v>
      </c>
      <c r="M1519" s="22">
        <f>'EPD information'!$P$16*Tabell2[[#This Row],[Weight (kg)]]</f>
        <v>4.3710000000000008E-3</v>
      </c>
      <c r="N1519" s="22">
        <f>'EPD information'!$Q$16*Tabell2[[#This Row],[Weight (kg)]]</f>
        <v>0.14508000000000001</v>
      </c>
      <c r="O1519" s="22">
        <f>'EPD information'!$R$16*Tabell2[[#This Row],[Weight (kg)]]</f>
        <v>2.3529000000000003E-4</v>
      </c>
      <c r="P1519" s="22">
        <f>'EPD information'!$S$16*Tabell2[[#This Row],[Weight (kg)]]</f>
        <v>-1.1253</v>
      </c>
      <c r="Q1519" s="35">
        <f>'Product specific GWP'!$T$16*Tabell2[[#This Row],[Weight (kg)]]</f>
        <v>4.0641000000000004E-2</v>
      </c>
      <c r="R1519" s="35" t="s">
        <v>48</v>
      </c>
      <c r="S1519" s="35">
        <f>'EPD information'!$V$16*Tabell2[[#This Row],[Weight (kg)]]</f>
        <v>6.5564999999999998E-3</v>
      </c>
      <c r="T1519" s="35" t="str">
        <f>'EPD information'!$W$16</f>
        <v>ND</v>
      </c>
      <c r="U1519" s="35">
        <f>'EPD information'!$X$16*Tabell2[[#This Row],[Weight (kg)]]</f>
        <v>4.3710000000000008E-3</v>
      </c>
      <c r="V1519" s="35">
        <f>'EPD information'!$Y$16*Tabell2[[#This Row],[Weight (kg)]]</f>
        <v>0.14508000000000001</v>
      </c>
      <c r="W1519" s="35">
        <f>'EPD information'!$Z$16*Tabell2[[#This Row],[Weight (kg)]]</f>
        <v>2.3529000000000003E-4</v>
      </c>
      <c r="X1519" s="35">
        <f>'EPD information'!$AA$16*Tabell2[[#This Row],[Weight (kg)]]</f>
        <v>-1.1253</v>
      </c>
      <c r="Y1519" s="18">
        <f>'EPD information'!$AB$16*Tabell2[[#This Row],[Weight (kg)]]</f>
        <v>3.1248</v>
      </c>
      <c r="Z1519" s="18">
        <f>'EPD information'!$AC$16*Tabell2[[#This Row],[Weight (kg)]]</f>
        <v>5.4777000000000006E-2</v>
      </c>
      <c r="AA1519" s="18">
        <f>'EPD information'!$AD$16*Tabell2[[#This Row],[Weight (kg)]]</f>
        <v>6.8541000000000001E-3</v>
      </c>
      <c r="AB1519" s="18" t="s">
        <v>48</v>
      </c>
      <c r="AC1519" s="18">
        <f>'EPD information'!$AF$16*Tabell2[[#This Row],[Weight (kg)]]</f>
        <v>4.3245000000000002E-3</v>
      </c>
      <c r="AD1519" s="18">
        <f>'EPD information'!$AG$16*Tabell2[[#This Row],[Weight (kg)]]</f>
        <v>0.14415</v>
      </c>
      <c r="AE1519" s="18">
        <f>'EPD information'!$AH$16*Tabell2[[#This Row],[Weight (kg)]]</f>
        <v>2.3064000000000003E-4</v>
      </c>
      <c r="AF1519" s="21">
        <f>'EPD information'!$AI$16*Tabell2[[#This Row],[Weight (kg)]]</f>
        <v>-1.0694999999999999</v>
      </c>
    </row>
    <row r="1520" spans="1:32" x14ac:dyDescent="0.2">
      <c r="A1520" s="36" t="s">
        <v>243</v>
      </c>
      <c r="B1520" s="37" t="s">
        <v>241</v>
      </c>
      <c r="C1520" s="38">
        <v>252347</v>
      </c>
      <c r="D1520" s="39">
        <v>7319662523479</v>
      </c>
      <c r="E1520" s="37" t="s">
        <v>46</v>
      </c>
      <c r="F1520" s="40">
        <v>630</v>
      </c>
      <c r="G1520" s="37">
        <v>400</v>
      </c>
      <c r="H1520" s="41">
        <v>1.49</v>
      </c>
      <c r="I1520" s="35">
        <f>'EPD information'!$L$16*Tabell2[[#This Row],[Weight (kg)]]</f>
        <v>5.0808999999999997</v>
      </c>
      <c r="J1520" s="22">
        <f>'EPD information'!$M$16*Tabell2[[#This Row],[Weight (kg)]]</f>
        <v>8.8506000000000001E-2</v>
      </c>
      <c r="K1520" s="22">
        <f>'EPD information'!$N$16*Tabell2[[#This Row],[Weight (kg)]]</f>
        <v>1.05045E-2</v>
      </c>
      <c r="L1520" s="22">
        <f>'EPD information'!$O$16*Tabell2[[#This Row],[Weight (kg)]]</f>
        <v>0</v>
      </c>
      <c r="M1520" s="22">
        <f>'EPD information'!$P$16*Tabell2[[#This Row],[Weight (kg)]]</f>
        <v>7.0030000000000005E-3</v>
      </c>
      <c r="N1520" s="22">
        <f>'EPD information'!$Q$16*Tabell2[[#This Row],[Weight (kg)]]</f>
        <v>0.23244000000000001</v>
      </c>
      <c r="O1520" s="22">
        <f>'EPD information'!$R$16*Tabell2[[#This Row],[Weight (kg)]]</f>
        <v>3.7697000000000002E-4</v>
      </c>
      <c r="P1520" s="22">
        <f>'EPD information'!$S$16*Tabell2[[#This Row],[Weight (kg)]]</f>
        <v>-1.8028999999999999</v>
      </c>
      <c r="Q1520" s="35">
        <f>'Product specific GWP'!$T$16*Tabell2[[#This Row],[Weight (kg)]]</f>
        <v>6.5113000000000004E-2</v>
      </c>
      <c r="R1520" s="35" t="s">
        <v>48</v>
      </c>
      <c r="S1520" s="35">
        <f>'EPD information'!$V$16*Tabell2[[#This Row],[Weight (kg)]]</f>
        <v>1.05045E-2</v>
      </c>
      <c r="T1520" s="35" t="str">
        <f>'EPD information'!$W$16</f>
        <v>ND</v>
      </c>
      <c r="U1520" s="35">
        <f>'EPD information'!$X$16*Tabell2[[#This Row],[Weight (kg)]]</f>
        <v>7.0030000000000005E-3</v>
      </c>
      <c r="V1520" s="35">
        <f>'EPD information'!$Y$16*Tabell2[[#This Row],[Weight (kg)]]</f>
        <v>0.23244000000000001</v>
      </c>
      <c r="W1520" s="35">
        <f>'EPD information'!$Z$16*Tabell2[[#This Row],[Weight (kg)]]</f>
        <v>3.7697000000000002E-4</v>
      </c>
      <c r="X1520" s="35">
        <f>'EPD information'!$AA$16*Tabell2[[#This Row],[Weight (kg)]]</f>
        <v>-1.8028999999999999</v>
      </c>
      <c r="Y1520" s="18">
        <f>'EPD information'!$AB$16*Tabell2[[#This Row],[Weight (kg)]]</f>
        <v>5.0064000000000002</v>
      </c>
      <c r="Z1520" s="18">
        <f>'EPD information'!$AC$16*Tabell2[[#This Row],[Weight (kg)]]</f>
        <v>8.7761000000000006E-2</v>
      </c>
      <c r="AA1520" s="18">
        <f>'EPD information'!$AD$16*Tabell2[[#This Row],[Weight (kg)]]</f>
        <v>1.0981299999999999E-2</v>
      </c>
      <c r="AB1520" s="18" t="s">
        <v>48</v>
      </c>
      <c r="AC1520" s="18">
        <f>'EPD information'!$AF$16*Tabell2[[#This Row],[Weight (kg)]]</f>
        <v>6.9284999999999998E-3</v>
      </c>
      <c r="AD1520" s="18">
        <f>'EPD information'!$AG$16*Tabell2[[#This Row],[Weight (kg)]]</f>
        <v>0.23094999999999999</v>
      </c>
      <c r="AE1520" s="18">
        <f>'EPD information'!$AH$16*Tabell2[[#This Row],[Weight (kg)]]</f>
        <v>3.6952000000000003E-4</v>
      </c>
      <c r="AF1520" s="21">
        <f>'EPD information'!$AI$16*Tabell2[[#This Row],[Weight (kg)]]</f>
        <v>-1.7134999999999998</v>
      </c>
    </row>
    <row r="1521" spans="1:32" x14ac:dyDescent="0.2">
      <c r="A1521" s="36" t="s">
        <v>243</v>
      </c>
      <c r="B1521" s="37" t="s">
        <v>241</v>
      </c>
      <c r="C1521" s="38">
        <v>252342</v>
      </c>
      <c r="D1521" s="39">
        <v>7319662523424</v>
      </c>
      <c r="E1521" s="37" t="s">
        <v>46</v>
      </c>
      <c r="F1521" s="40">
        <v>630</v>
      </c>
      <c r="G1521" s="37">
        <v>250</v>
      </c>
      <c r="H1521" s="41">
        <v>0.83</v>
      </c>
      <c r="I1521" s="35">
        <f>'EPD information'!$L$16*Tabell2[[#This Row],[Weight (kg)]]</f>
        <v>2.8302999999999998</v>
      </c>
      <c r="J1521" s="22">
        <f>'EPD information'!$M$16*Tabell2[[#This Row],[Weight (kg)]]</f>
        <v>4.9301999999999999E-2</v>
      </c>
      <c r="K1521" s="22">
        <f>'EPD information'!$N$16*Tabell2[[#This Row],[Weight (kg)]]</f>
        <v>5.8514999999999999E-3</v>
      </c>
      <c r="L1521" s="22">
        <f>'EPD information'!$O$16*Tabell2[[#This Row],[Weight (kg)]]</f>
        <v>0</v>
      </c>
      <c r="M1521" s="22">
        <f>'EPD information'!$P$16*Tabell2[[#This Row],[Weight (kg)]]</f>
        <v>3.901E-3</v>
      </c>
      <c r="N1521" s="22">
        <f>'EPD information'!$Q$16*Tabell2[[#This Row],[Weight (kg)]]</f>
        <v>0.12947999999999998</v>
      </c>
      <c r="O1521" s="22">
        <f>'EPD information'!$R$16*Tabell2[[#This Row],[Weight (kg)]]</f>
        <v>2.0999000000000001E-4</v>
      </c>
      <c r="P1521" s="22">
        <f>'EPD information'!$S$16*Tabell2[[#This Row],[Weight (kg)]]</f>
        <v>-1.0043</v>
      </c>
      <c r="Q1521" s="35">
        <f>'Product specific GWP'!$T$16*Tabell2[[#This Row],[Weight (kg)]]</f>
        <v>3.6270999999999998E-2</v>
      </c>
      <c r="R1521" s="35" t="s">
        <v>48</v>
      </c>
      <c r="S1521" s="35">
        <f>'EPD information'!$V$16*Tabell2[[#This Row],[Weight (kg)]]</f>
        <v>5.8514999999999999E-3</v>
      </c>
      <c r="T1521" s="35" t="str">
        <f>'EPD information'!$W$16</f>
        <v>ND</v>
      </c>
      <c r="U1521" s="35">
        <f>'EPD information'!$X$16*Tabell2[[#This Row],[Weight (kg)]]</f>
        <v>3.901E-3</v>
      </c>
      <c r="V1521" s="35">
        <f>'EPD information'!$Y$16*Tabell2[[#This Row],[Weight (kg)]]</f>
        <v>0.12947999999999998</v>
      </c>
      <c r="W1521" s="35">
        <f>'EPD information'!$Z$16*Tabell2[[#This Row],[Weight (kg)]]</f>
        <v>2.0999000000000001E-4</v>
      </c>
      <c r="X1521" s="35">
        <f>'EPD information'!$AA$16*Tabell2[[#This Row],[Weight (kg)]]</f>
        <v>-1.0043</v>
      </c>
      <c r="Y1521" s="18">
        <f>'EPD information'!$AB$16*Tabell2[[#This Row],[Weight (kg)]]</f>
        <v>2.7887999999999997</v>
      </c>
      <c r="Z1521" s="18">
        <f>'EPD information'!$AC$16*Tabell2[[#This Row],[Weight (kg)]]</f>
        <v>4.8887E-2</v>
      </c>
      <c r="AA1521" s="18">
        <f>'EPD information'!$AD$16*Tabell2[[#This Row],[Weight (kg)]]</f>
        <v>6.1170999999999994E-3</v>
      </c>
      <c r="AB1521" s="18" t="s">
        <v>48</v>
      </c>
      <c r="AC1521" s="18">
        <f>'EPD information'!$AF$16*Tabell2[[#This Row],[Weight (kg)]]</f>
        <v>3.8594999999999996E-3</v>
      </c>
      <c r="AD1521" s="18">
        <f>'EPD information'!$AG$16*Tabell2[[#This Row],[Weight (kg)]]</f>
        <v>0.12864999999999999</v>
      </c>
      <c r="AE1521" s="18">
        <f>'EPD information'!$AH$16*Tabell2[[#This Row],[Weight (kg)]]</f>
        <v>2.0583999999999999E-4</v>
      </c>
      <c r="AF1521" s="21">
        <f>'EPD information'!$AI$16*Tabell2[[#This Row],[Weight (kg)]]</f>
        <v>-0.9544999999999999</v>
      </c>
    </row>
    <row r="1522" spans="1:32" x14ac:dyDescent="0.2">
      <c r="A1522" s="36" t="s">
        <v>243</v>
      </c>
      <c r="B1522" s="37" t="s">
        <v>241</v>
      </c>
      <c r="C1522" s="38">
        <v>252340</v>
      </c>
      <c r="D1522" s="39">
        <v>7319662523400</v>
      </c>
      <c r="E1522" s="37" t="s">
        <v>46</v>
      </c>
      <c r="F1522" s="40">
        <v>630</v>
      </c>
      <c r="G1522" s="37">
        <v>200</v>
      </c>
      <c r="H1522" s="41">
        <v>0.4</v>
      </c>
      <c r="I1522" s="35">
        <f>'EPD information'!$L$16*Tabell2[[#This Row],[Weight (kg)]]</f>
        <v>1.3640000000000001</v>
      </c>
      <c r="J1522" s="22">
        <f>'EPD information'!$M$16*Tabell2[[#This Row],[Weight (kg)]]</f>
        <v>2.3760000000000003E-2</v>
      </c>
      <c r="K1522" s="22">
        <f>'EPD information'!$N$16*Tabell2[[#This Row],[Weight (kg)]]</f>
        <v>2.82E-3</v>
      </c>
      <c r="L1522" s="22">
        <f>'EPD information'!$O$16*Tabell2[[#This Row],[Weight (kg)]]</f>
        <v>0</v>
      </c>
      <c r="M1522" s="22">
        <f>'EPD information'!$P$16*Tabell2[[#This Row],[Weight (kg)]]</f>
        <v>1.8800000000000002E-3</v>
      </c>
      <c r="N1522" s="22">
        <f>'EPD information'!$Q$16*Tabell2[[#This Row],[Weight (kg)]]</f>
        <v>6.2400000000000004E-2</v>
      </c>
      <c r="O1522" s="22">
        <f>'EPD information'!$R$16*Tabell2[[#This Row],[Weight (kg)]]</f>
        <v>1.0120000000000002E-4</v>
      </c>
      <c r="P1522" s="22">
        <f>'EPD information'!$S$16*Tabell2[[#This Row],[Weight (kg)]]</f>
        <v>-0.48399999999999999</v>
      </c>
      <c r="Q1522" s="35">
        <f>'Product specific GWP'!$T$16*Tabell2[[#This Row],[Weight (kg)]]</f>
        <v>1.7480000000000002E-2</v>
      </c>
      <c r="R1522" s="35" t="s">
        <v>48</v>
      </c>
      <c r="S1522" s="35">
        <f>'EPD information'!$V$16*Tabell2[[#This Row],[Weight (kg)]]</f>
        <v>2.82E-3</v>
      </c>
      <c r="T1522" s="35" t="str">
        <f>'EPD information'!$W$16</f>
        <v>ND</v>
      </c>
      <c r="U1522" s="35">
        <f>'EPD information'!$X$16*Tabell2[[#This Row],[Weight (kg)]]</f>
        <v>1.8800000000000002E-3</v>
      </c>
      <c r="V1522" s="35">
        <f>'EPD information'!$Y$16*Tabell2[[#This Row],[Weight (kg)]]</f>
        <v>6.2400000000000004E-2</v>
      </c>
      <c r="W1522" s="35">
        <f>'EPD information'!$Z$16*Tabell2[[#This Row],[Weight (kg)]]</f>
        <v>1.0120000000000002E-4</v>
      </c>
      <c r="X1522" s="35">
        <f>'EPD information'!$AA$16*Tabell2[[#This Row],[Weight (kg)]]</f>
        <v>-0.48399999999999999</v>
      </c>
      <c r="Y1522" s="18">
        <f>'EPD information'!$AB$16*Tabell2[[#This Row],[Weight (kg)]]</f>
        <v>1.3440000000000001</v>
      </c>
      <c r="Z1522" s="18">
        <f>'EPD information'!$AC$16*Tabell2[[#This Row],[Weight (kg)]]</f>
        <v>2.3560000000000001E-2</v>
      </c>
      <c r="AA1522" s="18">
        <f>'EPD information'!$AD$16*Tabell2[[#This Row],[Weight (kg)]]</f>
        <v>2.9480000000000001E-3</v>
      </c>
      <c r="AB1522" s="18" t="s">
        <v>48</v>
      </c>
      <c r="AC1522" s="18">
        <f>'EPD information'!$AF$16*Tabell2[[#This Row],[Weight (kg)]]</f>
        <v>1.8599999999999999E-3</v>
      </c>
      <c r="AD1522" s="18">
        <f>'EPD information'!$AG$16*Tabell2[[#This Row],[Weight (kg)]]</f>
        <v>6.2E-2</v>
      </c>
      <c r="AE1522" s="18">
        <f>'EPD information'!$AH$16*Tabell2[[#This Row],[Weight (kg)]]</f>
        <v>9.9200000000000012E-5</v>
      </c>
      <c r="AF1522" s="21">
        <f>'EPD information'!$AI$16*Tabell2[[#This Row],[Weight (kg)]]</f>
        <v>-0.45999999999999996</v>
      </c>
    </row>
    <row r="1523" spans="1:32" x14ac:dyDescent="0.2">
      <c r="A1523" s="36" t="s">
        <v>243</v>
      </c>
      <c r="B1523" s="37" t="s">
        <v>241</v>
      </c>
      <c r="C1523" s="38">
        <v>252338</v>
      </c>
      <c r="D1523" s="39">
        <v>7319662523387</v>
      </c>
      <c r="E1523" s="37" t="s">
        <v>46</v>
      </c>
      <c r="F1523" s="40">
        <v>630</v>
      </c>
      <c r="G1523" s="37">
        <v>160</v>
      </c>
      <c r="H1523" s="41">
        <v>0.31</v>
      </c>
      <c r="I1523" s="35">
        <f>'EPD information'!$L$16*Tabell2[[#This Row],[Weight (kg)]]</f>
        <v>1.0570999999999999</v>
      </c>
      <c r="J1523" s="22">
        <f>'EPD information'!$M$16*Tabell2[[#This Row],[Weight (kg)]]</f>
        <v>1.8414E-2</v>
      </c>
      <c r="K1523" s="22">
        <f>'EPD information'!$N$16*Tabell2[[#This Row],[Weight (kg)]]</f>
        <v>2.1854999999999999E-3</v>
      </c>
      <c r="L1523" s="22">
        <f>'EPD information'!$O$16*Tabell2[[#This Row],[Weight (kg)]]</f>
        <v>0</v>
      </c>
      <c r="M1523" s="22">
        <f>'EPD information'!$P$16*Tabell2[[#This Row],[Weight (kg)]]</f>
        <v>1.457E-3</v>
      </c>
      <c r="N1523" s="22">
        <f>'EPD information'!$Q$16*Tabell2[[#This Row],[Weight (kg)]]</f>
        <v>4.836E-2</v>
      </c>
      <c r="O1523" s="22">
        <f>'EPD information'!$R$16*Tabell2[[#This Row],[Weight (kg)]]</f>
        <v>7.8430000000000006E-5</v>
      </c>
      <c r="P1523" s="22">
        <f>'EPD information'!$S$16*Tabell2[[#This Row],[Weight (kg)]]</f>
        <v>-0.37509999999999999</v>
      </c>
      <c r="Q1523" s="35">
        <f>'Product specific GWP'!$T$16*Tabell2[[#This Row],[Weight (kg)]]</f>
        <v>1.3547E-2</v>
      </c>
      <c r="R1523" s="35" t="s">
        <v>48</v>
      </c>
      <c r="S1523" s="35">
        <f>'EPD information'!$V$16*Tabell2[[#This Row],[Weight (kg)]]</f>
        <v>2.1854999999999999E-3</v>
      </c>
      <c r="T1523" s="35" t="str">
        <f>'EPD information'!$W$16</f>
        <v>ND</v>
      </c>
      <c r="U1523" s="35">
        <f>'EPD information'!$X$16*Tabell2[[#This Row],[Weight (kg)]]</f>
        <v>1.457E-3</v>
      </c>
      <c r="V1523" s="35">
        <f>'EPD information'!$Y$16*Tabell2[[#This Row],[Weight (kg)]]</f>
        <v>4.836E-2</v>
      </c>
      <c r="W1523" s="35">
        <f>'EPD information'!$Z$16*Tabell2[[#This Row],[Weight (kg)]]</f>
        <v>7.8430000000000006E-5</v>
      </c>
      <c r="X1523" s="35">
        <f>'EPD information'!$AA$16*Tabell2[[#This Row],[Weight (kg)]]</f>
        <v>-0.37509999999999999</v>
      </c>
      <c r="Y1523" s="18">
        <f>'EPD information'!$AB$16*Tabell2[[#This Row],[Weight (kg)]]</f>
        <v>1.0415999999999999</v>
      </c>
      <c r="Z1523" s="18">
        <f>'EPD information'!$AC$16*Tabell2[[#This Row],[Weight (kg)]]</f>
        <v>1.8259000000000001E-2</v>
      </c>
      <c r="AA1523" s="18">
        <f>'EPD information'!$AD$16*Tabell2[[#This Row],[Weight (kg)]]</f>
        <v>2.2846999999999998E-3</v>
      </c>
      <c r="AB1523" s="18" t="s">
        <v>48</v>
      </c>
      <c r="AC1523" s="18">
        <f>'EPD information'!$AF$16*Tabell2[[#This Row],[Weight (kg)]]</f>
        <v>1.4414999999999999E-3</v>
      </c>
      <c r="AD1523" s="18">
        <f>'EPD information'!$AG$16*Tabell2[[#This Row],[Weight (kg)]]</f>
        <v>4.8050000000000002E-2</v>
      </c>
      <c r="AE1523" s="18">
        <f>'EPD information'!$AH$16*Tabell2[[#This Row],[Weight (kg)]]</f>
        <v>7.6880000000000009E-5</v>
      </c>
      <c r="AF1523" s="21">
        <f>'EPD information'!$AI$16*Tabell2[[#This Row],[Weight (kg)]]</f>
        <v>-0.35649999999999998</v>
      </c>
    </row>
    <row r="1524" spans="1:32" x14ac:dyDescent="0.2">
      <c r="A1524" s="36" t="s">
        <v>243</v>
      </c>
      <c r="B1524" s="37" t="s">
        <v>241</v>
      </c>
      <c r="C1524" s="38">
        <v>591080</v>
      </c>
      <c r="D1524" s="39">
        <v>7319660811028</v>
      </c>
      <c r="E1524" s="37" t="s">
        <v>46</v>
      </c>
      <c r="F1524" s="40">
        <v>630</v>
      </c>
      <c r="G1524" s="37">
        <v>300</v>
      </c>
      <c r="H1524" s="41">
        <v>0.55000000000000004</v>
      </c>
      <c r="I1524" s="35">
        <f>'EPD information'!$L$16*Tabell2[[#This Row],[Weight (kg)]]</f>
        <v>1.8755000000000002</v>
      </c>
      <c r="J1524" s="22">
        <f>'EPD information'!$M$16*Tabell2[[#This Row],[Weight (kg)]]</f>
        <v>3.2670000000000005E-2</v>
      </c>
      <c r="K1524" s="22">
        <f>'EPD information'!$N$16*Tabell2[[#This Row],[Weight (kg)]]</f>
        <v>3.8775000000000003E-3</v>
      </c>
      <c r="L1524" s="22">
        <f>'EPD information'!$O$16*Tabell2[[#This Row],[Weight (kg)]]</f>
        <v>0</v>
      </c>
      <c r="M1524" s="22">
        <f>'EPD information'!$P$16*Tabell2[[#This Row],[Weight (kg)]]</f>
        <v>2.5850000000000005E-3</v>
      </c>
      <c r="N1524" s="22">
        <f>'EPD information'!$Q$16*Tabell2[[#This Row],[Weight (kg)]]</f>
        <v>8.5800000000000001E-2</v>
      </c>
      <c r="O1524" s="22">
        <f>'EPD information'!$R$16*Tabell2[[#This Row],[Weight (kg)]]</f>
        <v>1.3915000000000002E-4</v>
      </c>
      <c r="P1524" s="22">
        <f>'EPD information'!$S$16*Tabell2[[#This Row],[Weight (kg)]]</f>
        <v>-0.66549999999999998</v>
      </c>
      <c r="Q1524" s="35">
        <f>'Product specific GWP'!$T$16*Tabell2[[#This Row],[Weight (kg)]]</f>
        <v>2.4035000000000004E-2</v>
      </c>
      <c r="R1524" s="35" t="s">
        <v>48</v>
      </c>
      <c r="S1524" s="35">
        <f>'EPD information'!$V$16*Tabell2[[#This Row],[Weight (kg)]]</f>
        <v>3.8775000000000003E-3</v>
      </c>
      <c r="T1524" s="35" t="str">
        <f>'EPD information'!$W$16</f>
        <v>ND</v>
      </c>
      <c r="U1524" s="35">
        <f>'EPD information'!$X$16*Tabell2[[#This Row],[Weight (kg)]]</f>
        <v>2.5850000000000005E-3</v>
      </c>
      <c r="V1524" s="35">
        <f>'EPD information'!$Y$16*Tabell2[[#This Row],[Weight (kg)]]</f>
        <v>8.5800000000000001E-2</v>
      </c>
      <c r="W1524" s="35">
        <f>'EPD information'!$Z$16*Tabell2[[#This Row],[Weight (kg)]]</f>
        <v>1.3915000000000002E-4</v>
      </c>
      <c r="X1524" s="35">
        <f>'EPD information'!$AA$16*Tabell2[[#This Row],[Weight (kg)]]</f>
        <v>-0.66549999999999998</v>
      </c>
      <c r="Y1524" s="18">
        <f>'EPD information'!$AB$16*Tabell2[[#This Row],[Weight (kg)]]</f>
        <v>1.8480000000000001</v>
      </c>
      <c r="Z1524" s="18">
        <f>'EPD information'!$AC$16*Tabell2[[#This Row],[Weight (kg)]]</f>
        <v>3.2395E-2</v>
      </c>
      <c r="AA1524" s="18">
        <f>'EPD information'!$AD$16*Tabell2[[#This Row],[Weight (kg)]]</f>
        <v>4.0534999999999998E-3</v>
      </c>
      <c r="AB1524" s="18" t="s">
        <v>48</v>
      </c>
      <c r="AC1524" s="18">
        <f>'EPD information'!$AF$16*Tabell2[[#This Row],[Weight (kg)]]</f>
        <v>2.5574999999999999E-3</v>
      </c>
      <c r="AD1524" s="18">
        <f>'EPD information'!$AG$16*Tabell2[[#This Row],[Weight (kg)]]</f>
        <v>8.5250000000000006E-2</v>
      </c>
      <c r="AE1524" s="18">
        <f>'EPD information'!$AH$16*Tabell2[[#This Row],[Weight (kg)]]</f>
        <v>1.3640000000000001E-4</v>
      </c>
      <c r="AF1524" s="21">
        <f>'EPD information'!$AI$16*Tabell2[[#This Row],[Weight (kg)]]</f>
        <v>-0.63249999999999995</v>
      </c>
    </row>
    <row r="1525" spans="1:32" ht="28.5" x14ac:dyDescent="0.2">
      <c r="A1525" s="36" t="s">
        <v>243</v>
      </c>
      <c r="B1525" s="37" t="s">
        <v>242</v>
      </c>
      <c r="C1525" s="38">
        <v>252350</v>
      </c>
      <c r="D1525" s="39">
        <v>7319662523509</v>
      </c>
      <c r="E1525" s="37" t="s">
        <v>46</v>
      </c>
      <c r="F1525" s="40">
        <v>630</v>
      </c>
      <c r="G1525" s="37">
        <v>500</v>
      </c>
      <c r="H1525" s="41">
        <v>1.53</v>
      </c>
      <c r="I1525" s="35">
        <f>'EPD information'!$L$16*Tabell2[[#This Row],[Weight (kg)]]</f>
        <v>5.2173000000000007</v>
      </c>
      <c r="J1525" s="22">
        <f>'EPD information'!$M$16*Tabell2[[#This Row],[Weight (kg)]]</f>
        <v>9.0882000000000004E-2</v>
      </c>
      <c r="K1525" s="22">
        <f>'EPD information'!$N$16*Tabell2[[#This Row],[Weight (kg)]]</f>
        <v>1.0786499999999999E-2</v>
      </c>
      <c r="L1525" s="22">
        <f>'EPD information'!$O$16*Tabell2[[#This Row],[Weight (kg)]]</f>
        <v>0</v>
      </c>
      <c r="M1525" s="22">
        <f>'EPD information'!$P$16*Tabell2[[#This Row],[Weight (kg)]]</f>
        <v>7.1910000000000003E-3</v>
      </c>
      <c r="N1525" s="22">
        <f>'EPD information'!$Q$16*Tabell2[[#This Row],[Weight (kg)]]</f>
        <v>0.23868</v>
      </c>
      <c r="O1525" s="22">
        <f>'EPD information'!$R$16*Tabell2[[#This Row],[Weight (kg)]]</f>
        <v>3.8709000000000004E-4</v>
      </c>
      <c r="P1525" s="22">
        <f>'EPD information'!$S$16*Tabell2[[#This Row],[Weight (kg)]]</f>
        <v>-1.8512999999999999</v>
      </c>
      <c r="Q1525" s="35">
        <f>'Product specific GWP'!$T$16*Tabell2[[#This Row],[Weight (kg)]]</f>
        <v>6.6861000000000004E-2</v>
      </c>
      <c r="R1525" s="35" t="s">
        <v>48</v>
      </c>
      <c r="S1525" s="35">
        <f>'EPD information'!$V$16*Tabell2[[#This Row],[Weight (kg)]]</f>
        <v>1.0786499999999999E-2</v>
      </c>
      <c r="T1525" s="35" t="str">
        <f>'EPD information'!$W$16</f>
        <v>ND</v>
      </c>
      <c r="U1525" s="35">
        <f>'EPD information'!$X$16*Tabell2[[#This Row],[Weight (kg)]]</f>
        <v>7.1910000000000003E-3</v>
      </c>
      <c r="V1525" s="35">
        <f>'EPD information'!$Y$16*Tabell2[[#This Row],[Weight (kg)]]</f>
        <v>0.23868</v>
      </c>
      <c r="W1525" s="35">
        <f>'EPD information'!$Z$16*Tabell2[[#This Row],[Weight (kg)]]</f>
        <v>3.8709000000000004E-4</v>
      </c>
      <c r="X1525" s="35">
        <f>'EPD information'!$AA$16*Tabell2[[#This Row],[Weight (kg)]]</f>
        <v>-1.8512999999999999</v>
      </c>
      <c r="Y1525" s="18">
        <f>'EPD information'!$AB$16*Tabell2[[#This Row],[Weight (kg)]]</f>
        <v>5.1407999999999996</v>
      </c>
      <c r="Z1525" s="18">
        <f>'EPD information'!$AC$16*Tabell2[[#This Row],[Weight (kg)]]</f>
        <v>9.0117000000000003E-2</v>
      </c>
      <c r="AA1525" s="18">
        <f>'EPD information'!$AD$16*Tabell2[[#This Row],[Weight (kg)]]</f>
        <v>1.1276100000000001E-2</v>
      </c>
      <c r="AB1525" s="18" t="s">
        <v>48</v>
      </c>
      <c r="AC1525" s="18">
        <f>'EPD information'!$AF$16*Tabell2[[#This Row],[Weight (kg)]]</f>
        <v>7.1144999999999993E-3</v>
      </c>
      <c r="AD1525" s="18">
        <f>'EPD information'!$AG$16*Tabell2[[#This Row],[Weight (kg)]]</f>
        <v>0.23715</v>
      </c>
      <c r="AE1525" s="18">
        <f>'EPD information'!$AH$16*Tabell2[[#This Row],[Weight (kg)]]</f>
        <v>3.7944000000000004E-4</v>
      </c>
      <c r="AF1525" s="21">
        <f>'EPD information'!$AI$16*Tabell2[[#This Row],[Weight (kg)]]</f>
        <v>-1.7594999999999998</v>
      </c>
    </row>
    <row r="1526" spans="1:32" ht="28.5" x14ac:dyDescent="0.2">
      <c r="A1526" s="36" t="s">
        <v>243</v>
      </c>
      <c r="B1526" s="37" t="s">
        <v>242</v>
      </c>
      <c r="C1526" s="38">
        <v>252352</v>
      </c>
      <c r="D1526" s="39">
        <v>7319662523523</v>
      </c>
      <c r="E1526" s="37" t="s">
        <v>46</v>
      </c>
      <c r="F1526" s="40">
        <v>630</v>
      </c>
      <c r="G1526" s="37">
        <v>630</v>
      </c>
      <c r="H1526" s="41">
        <v>2.5299999999999998</v>
      </c>
      <c r="I1526" s="35">
        <f>'EPD information'!$L$16*Tabell2[[#This Row],[Weight (kg)]]</f>
        <v>8.6273</v>
      </c>
      <c r="J1526" s="22">
        <f>'EPD information'!$M$16*Tabell2[[#This Row],[Weight (kg)]]</f>
        <v>0.150282</v>
      </c>
      <c r="K1526" s="22">
        <f>'EPD information'!$N$16*Tabell2[[#This Row],[Weight (kg)]]</f>
        <v>1.7836499999999998E-2</v>
      </c>
      <c r="L1526" s="22">
        <f>'EPD information'!$O$16*Tabell2[[#This Row],[Weight (kg)]]</f>
        <v>0</v>
      </c>
      <c r="M1526" s="22">
        <f>'EPD information'!$P$16*Tabell2[[#This Row],[Weight (kg)]]</f>
        <v>1.1890999999999999E-2</v>
      </c>
      <c r="N1526" s="22">
        <f>'EPD information'!$Q$16*Tabell2[[#This Row],[Weight (kg)]]</f>
        <v>0.39467999999999998</v>
      </c>
      <c r="O1526" s="22">
        <f>'EPD information'!$R$16*Tabell2[[#This Row],[Weight (kg)]]</f>
        <v>6.4009000000000006E-4</v>
      </c>
      <c r="P1526" s="22">
        <f>'EPD information'!$S$16*Tabell2[[#This Row],[Weight (kg)]]</f>
        <v>-3.0612999999999997</v>
      </c>
      <c r="Q1526" s="35">
        <f>'Product specific GWP'!$T$16*Tabell2[[#This Row],[Weight (kg)]]</f>
        <v>0.11056099999999999</v>
      </c>
      <c r="R1526" s="35" t="s">
        <v>48</v>
      </c>
      <c r="S1526" s="35">
        <f>'EPD information'!$V$16*Tabell2[[#This Row],[Weight (kg)]]</f>
        <v>1.7836499999999998E-2</v>
      </c>
      <c r="T1526" s="35" t="str">
        <f>'EPD information'!$W$16</f>
        <v>ND</v>
      </c>
      <c r="U1526" s="35">
        <f>'EPD information'!$X$16*Tabell2[[#This Row],[Weight (kg)]]</f>
        <v>1.1890999999999999E-2</v>
      </c>
      <c r="V1526" s="35">
        <f>'EPD information'!$Y$16*Tabell2[[#This Row],[Weight (kg)]]</f>
        <v>0.39467999999999998</v>
      </c>
      <c r="W1526" s="35">
        <f>'EPD information'!$Z$16*Tabell2[[#This Row],[Weight (kg)]]</f>
        <v>6.4009000000000006E-4</v>
      </c>
      <c r="X1526" s="35">
        <f>'EPD information'!$AA$16*Tabell2[[#This Row],[Weight (kg)]]</f>
        <v>-3.0612999999999997</v>
      </c>
      <c r="Y1526" s="18">
        <f>'EPD information'!$AB$16*Tabell2[[#This Row],[Weight (kg)]]</f>
        <v>8.5007999999999999</v>
      </c>
      <c r="Z1526" s="18">
        <f>'EPD information'!$AC$16*Tabell2[[#This Row],[Weight (kg)]]</f>
        <v>0.14901699999999998</v>
      </c>
      <c r="AA1526" s="18">
        <f>'EPD information'!$AD$16*Tabell2[[#This Row],[Weight (kg)]]</f>
        <v>1.8646099999999999E-2</v>
      </c>
      <c r="AB1526" s="18" t="s">
        <v>48</v>
      </c>
      <c r="AC1526" s="18">
        <f>'EPD information'!$AF$16*Tabell2[[#This Row],[Weight (kg)]]</f>
        <v>1.1764499999999999E-2</v>
      </c>
      <c r="AD1526" s="18">
        <f>'EPD information'!$AG$16*Tabell2[[#This Row],[Weight (kg)]]</f>
        <v>0.39214999999999994</v>
      </c>
      <c r="AE1526" s="18">
        <f>'EPD information'!$AH$16*Tabell2[[#This Row],[Weight (kg)]]</f>
        <v>6.2743999999999994E-4</v>
      </c>
      <c r="AF1526" s="21">
        <f>'EPD information'!$AI$16*Tabell2[[#This Row],[Weight (kg)]]</f>
        <v>-2.9094999999999995</v>
      </c>
    </row>
    <row r="1527" spans="1:32" ht="28.5" x14ac:dyDescent="0.2">
      <c r="A1527" s="36" t="s">
        <v>243</v>
      </c>
      <c r="B1527" s="37" t="s">
        <v>242</v>
      </c>
      <c r="C1527" s="38">
        <v>277429</v>
      </c>
      <c r="D1527" s="39">
        <v>7319662774291</v>
      </c>
      <c r="E1527" s="37" t="s">
        <v>46</v>
      </c>
      <c r="F1527" s="40">
        <v>630</v>
      </c>
      <c r="G1527" s="37">
        <v>355</v>
      </c>
      <c r="H1527" s="41">
        <v>0.8</v>
      </c>
      <c r="I1527" s="35">
        <f>'EPD information'!$L$16*Tabell2[[#This Row],[Weight (kg)]]</f>
        <v>2.7280000000000002</v>
      </c>
      <c r="J1527" s="22">
        <f>'EPD information'!$M$16*Tabell2[[#This Row],[Weight (kg)]]</f>
        <v>4.7520000000000007E-2</v>
      </c>
      <c r="K1527" s="22">
        <f>'EPD information'!$N$16*Tabell2[[#This Row],[Weight (kg)]]</f>
        <v>5.64E-3</v>
      </c>
      <c r="L1527" s="22">
        <f>'EPD information'!$O$16*Tabell2[[#This Row],[Weight (kg)]]</f>
        <v>0</v>
      </c>
      <c r="M1527" s="22">
        <f>'EPD information'!$P$16*Tabell2[[#This Row],[Weight (kg)]]</f>
        <v>3.7600000000000003E-3</v>
      </c>
      <c r="N1527" s="22">
        <f>'EPD information'!$Q$16*Tabell2[[#This Row],[Weight (kg)]]</f>
        <v>0.12480000000000001</v>
      </c>
      <c r="O1527" s="22">
        <f>'EPD information'!$R$16*Tabell2[[#This Row],[Weight (kg)]]</f>
        <v>2.0240000000000004E-4</v>
      </c>
      <c r="P1527" s="22">
        <f>'EPD information'!$S$16*Tabell2[[#This Row],[Weight (kg)]]</f>
        <v>-0.96799999999999997</v>
      </c>
      <c r="Q1527" s="35">
        <f>'Product specific GWP'!$T$16*Tabell2[[#This Row],[Weight (kg)]]</f>
        <v>3.4960000000000005E-2</v>
      </c>
      <c r="R1527" s="35" t="s">
        <v>48</v>
      </c>
      <c r="S1527" s="35">
        <f>'EPD information'!$V$16*Tabell2[[#This Row],[Weight (kg)]]</f>
        <v>5.64E-3</v>
      </c>
      <c r="T1527" s="35" t="str">
        <f>'EPD information'!$W$16</f>
        <v>ND</v>
      </c>
      <c r="U1527" s="35">
        <f>'EPD information'!$X$16*Tabell2[[#This Row],[Weight (kg)]]</f>
        <v>3.7600000000000003E-3</v>
      </c>
      <c r="V1527" s="35">
        <f>'EPD information'!$Y$16*Tabell2[[#This Row],[Weight (kg)]]</f>
        <v>0.12480000000000001</v>
      </c>
      <c r="W1527" s="35">
        <f>'EPD information'!$Z$16*Tabell2[[#This Row],[Weight (kg)]]</f>
        <v>2.0240000000000004E-4</v>
      </c>
      <c r="X1527" s="35">
        <f>'EPD information'!$AA$16*Tabell2[[#This Row],[Weight (kg)]]</f>
        <v>-0.96799999999999997</v>
      </c>
      <c r="Y1527" s="18">
        <f>'EPD information'!$AB$16*Tabell2[[#This Row],[Weight (kg)]]</f>
        <v>2.6880000000000002</v>
      </c>
      <c r="Z1527" s="18">
        <f>'EPD information'!$AC$16*Tabell2[[#This Row],[Weight (kg)]]</f>
        <v>4.7120000000000002E-2</v>
      </c>
      <c r="AA1527" s="18">
        <f>'EPD information'!$AD$16*Tabell2[[#This Row],[Weight (kg)]]</f>
        <v>5.8960000000000002E-3</v>
      </c>
      <c r="AB1527" s="18" t="s">
        <v>48</v>
      </c>
      <c r="AC1527" s="18">
        <f>'EPD information'!$AF$16*Tabell2[[#This Row],[Weight (kg)]]</f>
        <v>3.7199999999999998E-3</v>
      </c>
      <c r="AD1527" s="18">
        <f>'EPD information'!$AG$16*Tabell2[[#This Row],[Weight (kg)]]</f>
        <v>0.124</v>
      </c>
      <c r="AE1527" s="18">
        <f>'EPD information'!$AH$16*Tabell2[[#This Row],[Weight (kg)]]</f>
        <v>1.9840000000000002E-4</v>
      </c>
      <c r="AF1527" s="21">
        <f>'EPD information'!$AI$16*Tabell2[[#This Row],[Weight (kg)]]</f>
        <v>-0.91999999999999993</v>
      </c>
    </row>
    <row r="1528" spans="1:32" ht="28.5" x14ac:dyDescent="0.2">
      <c r="A1528" s="36" t="s">
        <v>243</v>
      </c>
      <c r="B1528" s="37" t="s">
        <v>242</v>
      </c>
      <c r="C1528" s="38">
        <v>277430</v>
      </c>
      <c r="D1528" s="39">
        <v>7319662774307</v>
      </c>
      <c r="E1528" s="37" t="s">
        <v>46</v>
      </c>
      <c r="F1528" s="40">
        <v>630</v>
      </c>
      <c r="G1528" s="37">
        <v>450</v>
      </c>
      <c r="H1528" s="41">
        <v>1.82</v>
      </c>
      <c r="I1528" s="35">
        <f>'EPD information'!$L$16*Tabell2[[#This Row],[Weight (kg)]]</f>
        <v>6.2062000000000008</v>
      </c>
      <c r="J1528" s="22">
        <f>'EPD information'!$M$16*Tabell2[[#This Row],[Weight (kg)]]</f>
        <v>0.10810800000000001</v>
      </c>
      <c r="K1528" s="22">
        <f>'EPD information'!$N$16*Tabell2[[#This Row],[Weight (kg)]]</f>
        <v>1.2831E-2</v>
      </c>
      <c r="L1528" s="22">
        <f>'EPD information'!$O$16*Tabell2[[#This Row],[Weight (kg)]]</f>
        <v>0</v>
      </c>
      <c r="M1528" s="22">
        <f>'EPD information'!$P$16*Tabell2[[#This Row],[Weight (kg)]]</f>
        <v>8.5540000000000008E-3</v>
      </c>
      <c r="N1528" s="22">
        <f>'EPD information'!$Q$16*Tabell2[[#This Row],[Weight (kg)]]</f>
        <v>0.28392000000000001</v>
      </c>
      <c r="O1528" s="22">
        <f>'EPD information'!$R$16*Tabell2[[#This Row],[Weight (kg)]]</f>
        <v>4.6046000000000005E-4</v>
      </c>
      <c r="P1528" s="22">
        <f>'EPD information'!$S$16*Tabell2[[#This Row],[Weight (kg)]]</f>
        <v>-2.2021999999999999</v>
      </c>
      <c r="Q1528" s="35">
        <f>'Product specific GWP'!$T$16*Tabell2[[#This Row],[Weight (kg)]]</f>
        <v>7.9534000000000007E-2</v>
      </c>
      <c r="R1528" s="35" t="s">
        <v>48</v>
      </c>
      <c r="S1528" s="35">
        <f>'EPD information'!$V$16*Tabell2[[#This Row],[Weight (kg)]]</f>
        <v>1.2831E-2</v>
      </c>
      <c r="T1528" s="35" t="str">
        <f>'EPD information'!$W$16</f>
        <v>ND</v>
      </c>
      <c r="U1528" s="35">
        <f>'EPD information'!$X$16*Tabell2[[#This Row],[Weight (kg)]]</f>
        <v>8.5540000000000008E-3</v>
      </c>
      <c r="V1528" s="35">
        <f>'EPD information'!$Y$16*Tabell2[[#This Row],[Weight (kg)]]</f>
        <v>0.28392000000000001</v>
      </c>
      <c r="W1528" s="35">
        <f>'EPD information'!$Z$16*Tabell2[[#This Row],[Weight (kg)]]</f>
        <v>4.6046000000000005E-4</v>
      </c>
      <c r="X1528" s="35">
        <f>'EPD information'!$AA$16*Tabell2[[#This Row],[Weight (kg)]]</f>
        <v>-2.2021999999999999</v>
      </c>
      <c r="Y1528" s="18">
        <f>'EPD information'!$AB$16*Tabell2[[#This Row],[Weight (kg)]]</f>
        <v>6.1151999999999997</v>
      </c>
      <c r="Z1528" s="18">
        <f>'EPD information'!$AC$16*Tabell2[[#This Row],[Weight (kg)]]</f>
        <v>0.107198</v>
      </c>
      <c r="AA1528" s="18">
        <f>'EPD information'!$AD$16*Tabell2[[#This Row],[Weight (kg)]]</f>
        <v>1.3413400000000001E-2</v>
      </c>
      <c r="AB1528" s="18" t="s">
        <v>48</v>
      </c>
      <c r="AC1528" s="18">
        <f>'EPD information'!$AF$16*Tabell2[[#This Row],[Weight (kg)]]</f>
        <v>8.463E-3</v>
      </c>
      <c r="AD1528" s="18">
        <f>'EPD information'!$AG$16*Tabell2[[#This Row],[Weight (kg)]]</f>
        <v>0.28210000000000002</v>
      </c>
      <c r="AE1528" s="18">
        <f>'EPD information'!$AH$16*Tabell2[[#This Row],[Weight (kg)]]</f>
        <v>4.5136000000000004E-4</v>
      </c>
      <c r="AF1528" s="21">
        <f>'EPD information'!$AI$16*Tabell2[[#This Row],[Weight (kg)]]</f>
        <v>-2.093</v>
      </c>
    </row>
    <row r="1529" spans="1:32" ht="28.5" x14ac:dyDescent="0.2">
      <c r="A1529" s="36" t="s">
        <v>243</v>
      </c>
      <c r="B1529" s="37" t="s">
        <v>242</v>
      </c>
      <c r="C1529" s="38">
        <v>277431</v>
      </c>
      <c r="D1529" s="39">
        <v>7319662774314</v>
      </c>
      <c r="E1529" s="37" t="s">
        <v>46</v>
      </c>
      <c r="F1529" s="40">
        <v>630</v>
      </c>
      <c r="G1529" s="37">
        <v>560</v>
      </c>
      <c r="H1529" s="41">
        <v>2.09</v>
      </c>
      <c r="I1529" s="35">
        <f>'EPD information'!$L$16*Tabell2[[#This Row],[Weight (kg)]]</f>
        <v>7.1269</v>
      </c>
      <c r="J1529" s="22">
        <f>'EPD information'!$M$16*Tabell2[[#This Row],[Weight (kg)]]</f>
        <v>0.12414599999999999</v>
      </c>
      <c r="K1529" s="22">
        <f>'EPD information'!$N$16*Tabell2[[#This Row],[Weight (kg)]]</f>
        <v>1.4734499999999999E-2</v>
      </c>
      <c r="L1529" s="22">
        <f>'EPD information'!$O$16*Tabell2[[#This Row],[Weight (kg)]]</f>
        <v>0</v>
      </c>
      <c r="M1529" s="22">
        <f>'EPD information'!$P$16*Tabell2[[#This Row],[Weight (kg)]]</f>
        <v>9.8230000000000001E-3</v>
      </c>
      <c r="N1529" s="22">
        <f>'EPD information'!$Q$16*Tabell2[[#This Row],[Weight (kg)]]</f>
        <v>0.32604</v>
      </c>
      <c r="O1529" s="22">
        <f>'EPD information'!$R$16*Tabell2[[#This Row],[Weight (kg)]]</f>
        <v>5.2877000000000002E-4</v>
      </c>
      <c r="P1529" s="22">
        <f>'EPD information'!$S$16*Tabell2[[#This Row],[Weight (kg)]]</f>
        <v>-2.5288999999999997</v>
      </c>
      <c r="Q1529" s="35">
        <f>'Product specific GWP'!$T$16*Tabell2[[#This Row],[Weight (kg)]]</f>
        <v>9.1332999999999998E-2</v>
      </c>
      <c r="R1529" s="35" t="s">
        <v>48</v>
      </c>
      <c r="S1529" s="35">
        <f>'EPD information'!$V$16*Tabell2[[#This Row],[Weight (kg)]]</f>
        <v>1.4734499999999999E-2</v>
      </c>
      <c r="T1529" s="35" t="str">
        <f>'EPD information'!$W$16</f>
        <v>ND</v>
      </c>
      <c r="U1529" s="35">
        <f>'EPD information'!$X$16*Tabell2[[#This Row],[Weight (kg)]]</f>
        <v>9.8230000000000001E-3</v>
      </c>
      <c r="V1529" s="35">
        <f>'EPD information'!$Y$16*Tabell2[[#This Row],[Weight (kg)]]</f>
        <v>0.32604</v>
      </c>
      <c r="W1529" s="35">
        <f>'EPD information'!$Z$16*Tabell2[[#This Row],[Weight (kg)]]</f>
        <v>5.2877000000000002E-4</v>
      </c>
      <c r="X1529" s="35">
        <f>'EPD information'!$AA$16*Tabell2[[#This Row],[Weight (kg)]]</f>
        <v>-2.5288999999999997</v>
      </c>
      <c r="Y1529" s="18">
        <f>'EPD information'!$AB$16*Tabell2[[#This Row],[Weight (kg)]]</f>
        <v>7.0223999999999993</v>
      </c>
      <c r="Z1529" s="18">
        <f>'EPD information'!$AC$16*Tabell2[[#This Row],[Weight (kg)]]</f>
        <v>0.12310099999999999</v>
      </c>
      <c r="AA1529" s="18">
        <f>'EPD information'!$AD$16*Tabell2[[#This Row],[Weight (kg)]]</f>
        <v>1.5403299999999998E-2</v>
      </c>
      <c r="AB1529" s="18" t="s">
        <v>48</v>
      </c>
      <c r="AC1529" s="18">
        <f>'EPD information'!$AF$16*Tabell2[[#This Row],[Weight (kg)]]</f>
        <v>9.718499999999998E-3</v>
      </c>
      <c r="AD1529" s="18">
        <f>'EPD information'!$AG$16*Tabell2[[#This Row],[Weight (kg)]]</f>
        <v>0.32394999999999996</v>
      </c>
      <c r="AE1529" s="18">
        <f>'EPD information'!$AH$16*Tabell2[[#This Row],[Weight (kg)]]</f>
        <v>5.1831999999999996E-4</v>
      </c>
      <c r="AF1529" s="21">
        <f>'EPD information'!$AI$16*Tabell2[[#This Row],[Weight (kg)]]</f>
        <v>-2.4034999999999997</v>
      </c>
    </row>
    <row r="1530" spans="1:32" ht="28.5" x14ac:dyDescent="0.2">
      <c r="A1530" s="36" t="s">
        <v>243</v>
      </c>
      <c r="B1530" s="37" t="s">
        <v>242</v>
      </c>
      <c r="C1530" s="38">
        <v>277432</v>
      </c>
      <c r="D1530" s="39">
        <v>7319662774321</v>
      </c>
      <c r="E1530" s="37" t="s">
        <v>46</v>
      </c>
      <c r="F1530" s="40">
        <v>630</v>
      </c>
      <c r="G1530" s="37">
        <v>600</v>
      </c>
      <c r="H1530" s="41">
        <v>2.35</v>
      </c>
      <c r="I1530" s="35">
        <f>'EPD information'!$L$16*Tabell2[[#This Row],[Weight (kg)]]</f>
        <v>8.0135000000000005</v>
      </c>
      <c r="J1530" s="22">
        <f>'EPD information'!$M$16*Tabell2[[#This Row],[Weight (kg)]]</f>
        <v>0.13959000000000002</v>
      </c>
      <c r="K1530" s="22">
        <f>'EPD information'!$N$16*Tabell2[[#This Row],[Weight (kg)]]</f>
        <v>1.6567499999999999E-2</v>
      </c>
      <c r="L1530" s="22">
        <f>'EPD information'!$O$16*Tabell2[[#This Row],[Weight (kg)]]</f>
        <v>0</v>
      </c>
      <c r="M1530" s="22">
        <f>'EPD information'!$P$16*Tabell2[[#This Row],[Weight (kg)]]</f>
        <v>1.1045000000000001E-2</v>
      </c>
      <c r="N1530" s="22">
        <f>'EPD information'!$Q$16*Tabell2[[#This Row],[Weight (kg)]]</f>
        <v>0.36660000000000004</v>
      </c>
      <c r="O1530" s="22">
        <f>'EPD information'!$R$16*Tabell2[[#This Row],[Weight (kg)]]</f>
        <v>5.9455000000000011E-4</v>
      </c>
      <c r="P1530" s="22">
        <f>'EPD information'!$S$16*Tabell2[[#This Row],[Weight (kg)]]</f>
        <v>-2.8435000000000001</v>
      </c>
      <c r="Q1530" s="35">
        <f>'Product specific GWP'!$T$16*Tabell2[[#This Row],[Weight (kg)]]</f>
        <v>0.10269500000000001</v>
      </c>
      <c r="R1530" s="35" t="s">
        <v>48</v>
      </c>
      <c r="S1530" s="35">
        <f>'EPD information'!$V$16*Tabell2[[#This Row],[Weight (kg)]]</f>
        <v>1.6567499999999999E-2</v>
      </c>
      <c r="T1530" s="35" t="str">
        <f>'EPD information'!$W$16</f>
        <v>ND</v>
      </c>
      <c r="U1530" s="35">
        <f>'EPD information'!$X$16*Tabell2[[#This Row],[Weight (kg)]]</f>
        <v>1.1045000000000001E-2</v>
      </c>
      <c r="V1530" s="35">
        <f>'EPD information'!$Y$16*Tabell2[[#This Row],[Weight (kg)]]</f>
        <v>0.36660000000000004</v>
      </c>
      <c r="W1530" s="35">
        <f>'EPD information'!$Z$16*Tabell2[[#This Row],[Weight (kg)]]</f>
        <v>5.9455000000000011E-4</v>
      </c>
      <c r="X1530" s="35">
        <f>'EPD information'!$AA$16*Tabell2[[#This Row],[Weight (kg)]]</f>
        <v>-2.8435000000000001</v>
      </c>
      <c r="Y1530" s="18">
        <f>'EPD information'!$AB$16*Tabell2[[#This Row],[Weight (kg)]]</f>
        <v>7.8959999999999999</v>
      </c>
      <c r="Z1530" s="18">
        <f>'EPD information'!$AC$16*Tabell2[[#This Row],[Weight (kg)]]</f>
        <v>0.13841500000000001</v>
      </c>
      <c r="AA1530" s="18">
        <f>'EPD information'!$AD$16*Tabell2[[#This Row],[Weight (kg)]]</f>
        <v>1.7319500000000002E-2</v>
      </c>
      <c r="AB1530" s="18" t="s">
        <v>48</v>
      </c>
      <c r="AC1530" s="18">
        <f>'EPD information'!$AF$16*Tabell2[[#This Row],[Weight (kg)]]</f>
        <v>1.09275E-2</v>
      </c>
      <c r="AD1530" s="18">
        <f>'EPD information'!$AG$16*Tabell2[[#This Row],[Weight (kg)]]</f>
        <v>0.36425000000000002</v>
      </c>
      <c r="AE1530" s="18">
        <f>'EPD information'!$AH$16*Tabell2[[#This Row],[Weight (kg)]]</f>
        <v>5.8280000000000007E-4</v>
      </c>
      <c r="AF1530" s="21">
        <f>'EPD information'!$AI$16*Tabell2[[#This Row],[Weight (kg)]]</f>
        <v>-2.7024999999999997</v>
      </c>
    </row>
    <row r="1531" spans="1:32" x14ac:dyDescent="0.2">
      <c r="A1531" s="36" t="s">
        <v>245</v>
      </c>
      <c r="B1531" s="37" t="s">
        <v>246</v>
      </c>
      <c r="C1531" s="38">
        <v>893930</v>
      </c>
      <c r="D1531" s="39">
        <v>7319668939304</v>
      </c>
      <c r="E1531" s="37" t="s">
        <v>46</v>
      </c>
      <c r="F1531" s="40">
        <v>63</v>
      </c>
      <c r="G1531" s="37">
        <v>63</v>
      </c>
      <c r="H1531" s="41">
        <v>0.21929999999999999</v>
      </c>
      <c r="I1531" s="35">
        <f>'EPD information'!$L$16*Tabell2[[#This Row],[Weight (kg)]]</f>
        <v>0.74781300000000006</v>
      </c>
      <c r="J1531" s="22">
        <f>'EPD information'!$M$16*Tabell2[[#This Row],[Weight (kg)]]</f>
        <v>1.302642E-2</v>
      </c>
      <c r="K1531" s="22">
        <f>'EPD information'!$N$16*Tabell2[[#This Row],[Weight (kg)]]</f>
        <v>1.5460649999999999E-3</v>
      </c>
      <c r="L1531" s="22">
        <f>'EPD information'!$O$16*Tabell2[[#This Row],[Weight (kg)]]</f>
        <v>0</v>
      </c>
      <c r="M1531" s="22">
        <f>'EPD information'!$P$16*Tabell2[[#This Row],[Weight (kg)]]</f>
        <v>1.03071E-3</v>
      </c>
      <c r="N1531" s="22">
        <f>'EPD information'!$Q$16*Tabell2[[#This Row],[Weight (kg)]]</f>
        <v>3.42108E-2</v>
      </c>
      <c r="O1531" s="22">
        <f>'EPD information'!$R$16*Tabell2[[#This Row],[Weight (kg)]]</f>
        <v>5.5482900000000004E-5</v>
      </c>
      <c r="P1531" s="22">
        <f>'EPD information'!$S$16*Tabell2[[#This Row],[Weight (kg)]]</f>
        <v>-0.26535300000000001</v>
      </c>
      <c r="Q1531" s="35">
        <f>'Product specific GWP'!$T$16*Tabell2[[#This Row],[Weight (kg)]]</f>
        <v>9.5834100000000005E-3</v>
      </c>
      <c r="R1531" s="35" t="s">
        <v>48</v>
      </c>
      <c r="S1531" s="35">
        <f>'EPD information'!$V$16*Tabell2[[#This Row],[Weight (kg)]]</f>
        <v>1.5460649999999999E-3</v>
      </c>
      <c r="T1531" s="35" t="str">
        <f>'EPD information'!$W$16</f>
        <v>ND</v>
      </c>
      <c r="U1531" s="35">
        <f>'EPD information'!$X$16*Tabell2[[#This Row],[Weight (kg)]]</f>
        <v>1.03071E-3</v>
      </c>
      <c r="V1531" s="35">
        <f>'EPD information'!$Y$16*Tabell2[[#This Row],[Weight (kg)]]</f>
        <v>3.42108E-2</v>
      </c>
      <c r="W1531" s="35">
        <f>'EPD information'!$Z$16*Tabell2[[#This Row],[Weight (kg)]]</f>
        <v>5.5482900000000004E-5</v>
      </c>
      <c r="X1531" s="35">
        <f>'EPD information'!$AA$16*Tabell2[[#This Row],[Weight (kg)]]</f>
        <v>-0.26535300000000001</v>
      </c>
      <c r="Y1531" s="18">
        <f>'EPD information'!$AB$16*Tabell2[[#This Row],[Weight (kg)]]</f>
        <v>0.73684799999999995</v>
      </c>
      <c r="Z1531" s="18">
        <f>'EPD information'!$AC$16*Tabell2[[#This Row],[Weight (kg)]]</f>
        <v>1.2916769999999999E-2</v>
      </c>
      <c r="AA1531" s="18">
        <f>'EPD information'!$AD$16*Tabell2[[#This Row],[Weight (kg)]]</f>
        <v>1.6162409999999998E-3</v>
      </c>
      <c r="AB1531" s="18" t="s">
        <v>48</v>
      </c>
      <c r="AC1531" s="18">
        <f>'EPD information'!$AF$16*Tabell2[[#This Row],[Weight (kg)]]</f>
        <v>1.0197449999999999E-3</v>
      </c>
      <c r="AD1531" s="18">
        <f>'EPD information'!$AG$16*Tabell2[[#This Row],[Weight (kg)]]</f>
        <v>3.3991500000000001E-2</v>
      </c>
      <c r="AE1531" s="18">
        <f>'EPD information'!$AH$16*Tabell2[[#This Row],[Weight (kg)]]</f>
        <v>5.4386399999999998E-5</v>
      </c>
      <c r="AF1531" s="21">
        <f>'EPD information'!$AI$16*Tabell2[[#This Row],[Weight (kg)]]</f>
        <v>-0.25219499999999995</v>
      </c>
    </row>
    <row r="1532" spans="1:32" x14ac:dyDescent="0.2">
      <c r="A1532" s="36" t="s">
        <v>245</v>
      </c>
      <c r="B1532" s="37" t="s">
        <v>246</v>
      </c>
      <c r="C1532" s="38">
        <v>101384</v>
      </c>
      <c r="D1532" s="39">
        <v>7319661013841</v>
      </c>
      <c r="E1532" s="37" t="s">
        <v>46</v>
      </c>
      <c r="F1532" s="40">
        <v>80</v>
      </c>
      <c r="G1532" s="37">
        <v>80</v>
      </c>
      <c r="H1532" s="41">
        <v>0.2</v>
      </c>
      <c r="I1532" s="35">
        <f>'EPD information'!$L$16*Tabell2[[#This Row],[Weight (kg)]]</f>
        <v>0.68200000000000005</v>
      </c>
      <c r="J1532" s="22">
        <f>'EPD information'!$M$16*Tabell2[[#This Row],[Weight (kg)]]</f>
        <v>1.1880000000000002E-2</v>
      </c>
      <c r="K1532" s="22">
        <f>'EPD information'!$N$16*Tabell2[[#This Row],[Weight (kg)]]</f>
        <v>1.41E-3</v>
      </c>
      <c r="L1532" s="22">
        <f>'EPD information'!$O$16*Tabell2[[#This Row],[Weight (kg)]]</f>
        <v>0</v>
      </c>
      <c r="M1532" s="22">
        <f>'EPD information'!$P$16*Tabell2[[#This Row],[Weight (kg)]]</f>
        <v>9.4000000000000008E-4</v>
      </c>
      <c r="N1532" s="22">
        <f>'EPD information'!$Q$16*Tabell2[[#This Row],[Weight (kg)]]</f>
        <v>3.1200000000000002E-2</v>
      </c>
      <c r="O1532" s="22">
        <f>'EPD information'!$R$16*Tabell2[[#This Row],[Weight (kg)]]</f>
        <v>5.060000000000001E-5</v>
      </c>
      <c r="P1532" s="22">
        <f>'EPD information'!$S$16*Tabell2[[#This Row],[Weight (kg)]]</f>
        <v>-0.24199999999999999</v>
      </c>
      <c r="Q1532" s="35">
        <f>'Product specific GWP'!$T$16*Tabell2[[#This Row],[Weight (kg)]]</f>
        <v>8.7400000000000012E-3</v>
      </c>
      <c r="R1532" s="35" t="s">
        <v>48</v>
      </c>
      <c r="S1532" s="35">
        <f>'EPD information'!$V$16*Tabell2[[#This Row],[Weight (kg)]]</f>
        <v>1.41E-3</v>
      </c>
      <c r="T1532" s="35" t="str">
        <f>'EPD information'!$W$16</f>
        <v>ND</v>
      </c>
      <c r="U1532" s="35">
        <f>'EPD information'!$X$16*Tabell2[[#This Row],[Weight (kg)]]</f>
        <v>9.4000000000000008E-4</v>
      </c>
      <c r="V1532" s="35">
        <f>'EPD information'!$Y$16*Tabell2[[#This Row],[Weight (kg)]]</f>
        <v>3.1200000000000002E-2</v>
      </c>
      <c r="W1532" s="35">
        <f>'EPD information'!$Z$16*Tabell2[[#This Row],[Weight (kg)]]</f>
        <v>5.060000000000001E-5</v>
      </c>
      <c r="X1532" s="35">
        <f>'EPD information'!$AA$16*Tabell2[[#This Row],[Weight (kg)]]</f>
        <v>-0.24199999999999999</v>
      </c>
      <c r="Y1532" s="18">
        <f>'EPD information'!$AB$16*Tabell2[[#This Row],[Weight (kg)]]</f>
        <v>0.67200000000000004</v>
      </c>
      <c r="Z1532" s="18">
        <f>'EPD information'!$AC$16*Tabell2[[#This Row],[Weight (kg)]]</f>
        <v>1.1780000000000001E-2</v>
      </c>
      <c r="AA1532" s="18">
        <f>'EPD information'!$AD$16*Tabell2[[#This Row],[Weight (kg)]]</f>
        <v>1.474E-3</v>
      </c>
      <c r="AB1532" s="18" t="s">
        <v>48</v>
      </c>
      <c r="AC1532" s="18">
        <f>'EPD information'!$AF$16*Tabell2[[#This Row],[Weight (kg)]]</f>
        <v>9.2999999999999995E-4</v>
      </c>
      <c r="AD1532" s="18">
        <f>'EPD information'!$AG$16*Tabell2[[#This Row],[Weight (kg)]]</f>
        <v>3.1E-2</v>
      </c>
      <c r="AE1532" s="18">
        <f>'EPD information'!$AH$16*Tabell2[[#This Row],[Weight (kg)]]</f>
        <v>4.9600000000000006E-5</v>
      </c>
      <c r="AF1532" s="21">
        <f>'EPD information'!$AI$16*Tabell2[[#This Row],[Weight (kg)]]</f>
        <v>-0.22999999999999998</v>
      </c>
    </row>
    <row r="1533" spans="1:32" x14ac:dyDescent="0.2">
      <c r="A1533" s="36" t="s">
        <v>245</v>
      </c>
      <c r="B1533" s="37" t="s">
        <v>246</v>
      </c>
      <c r="C1533" s="38">
        <v>101386</v>
      </c>
      <c r="D1533" s="39">
        <v>7319661013865</v>
      </c>
      <c r="E1533" s="37" t="s">
        <v>46</v>
      </c>
      <c r="F1533" s="40">
        <v>100</v>
      </c>
      <c r="G1533" s="37">
        <v>80</v>
      </c>
      <c r="H1533" s="41">
        <v>0.2</v>
      </c>
      <c r="I1533" s="35">
        <f>'EPD information'!$L$16*Tabell2[[#This Row],[Weight (kg)]]</f>
        <v>0.68200000000000005</v>
      </c>
      <c r="J1533" s="22">
        <f>'EPD information'!$M$16*Tabell2[[#This Row],[Weight (kg)]]</f>
        <v>1.1880000000000002E-2</v>
      </c>
      <c r="K1533" s="22">
        <f>'EPD information'!$N$16*Tabell2[[#This Row],[Weight (kg)]]</f>
        <v>1.41E-3</v>
      </c>
      <c r="L1533" s="22">
        <f>'EPD information'!$O$16*Tabell2[[#This Row],[Weight (kg)]]</f>
        <v>0</v>
      </c>
      <c r="M1533" s="22">
        <f>'EPD information'!$P$16*Tabell2[[#This Row],[Weight (kg)]]</f>
        <v>9.4000000000000008E-4</v>
      </c>
      <c r="N1533" s="22">
        <f>'EPD information'!$Q$16*Tabell2[[#This Row],[Weight (kg)]]</f>
        <v>3.1200000000000002E-2</v>
      </c>
      <c r="O1533" s="22">
        <f>'EPD information'!$R$16*Tabell2[[#This Row],[Weight (kg)]]</f>
        <v>5.060000000000001E-5</v>
      </c>
      <c r="P1533" s="22">
        <f>'EPD information'!$S$16*Tabell2[[#This Row],[Weight (kg)]]</f>
        <v>-0.24199999999999999</v>
      </c>
      <c r="Q1533" s="35">
        <f>'Product specific GWP'!$T$16*Tabell2[[#This Row],[Weight (kg)]]</f>
        <v>8.7400000000000012E-3</v>
      </c>
      <c r="R1533" s="35" t="s">
        <v>48</v>
      </c>
      <c r="S1533" s="35">
        <f>'EPD information'!$V$16*Tabell2[[#This Row],[Weight (kg)]]</f>
        <v>1.41E-3</v>
      </c>
      <c r="T1533" s="35" t="str">
        <f>'EPD information'!$W$16</f>
        <v>ND</v>
      </c>
      <c r="U1533" s="35">
        <f>'EPD information'!$X$16*Tabell2[[#This Row],[Weight (kg)]]</f>
        <v>9.4000000000000008E-4</v>
      </c>
      <c r="V1533" s="35">
        <f>'EPD information'!$Y$16*Tabell2[[#This Row],[Weight (kg)]]</f>
        <v>3.1200000000000002E-2</v>
      </c>
      <c r="W1533" s="35">
        <f>'EPD information'!$Z$16*Tabell2[[#This Row],[Weight (kg)]]</f>
        <v>5.060000000000001E-5</v>
      </c>
      <c r="X1533" s="35">
        <f>'EPD information'!$AA$16*Tabell2[[#This Row],[Weight (kg)]]</f>
        <v>-0.24199999999999999</v>
      </c>
      <c r="Y1533" s="18">
        <f>'EPD information'!$AB$16*Tabell2[[#This Row],[Weight (kg)]]</f>
        <v>0.67200000000000004</v>
      </c>
      <c r="Z1533" s="18">
        <f>'EPD information'!$AC$16*Tabell2[[#This Row],[Weight (kg)]]</f>
        <v>1.1780000000000001E-2</v>
      </c>
      <c r="AA1533" s="18">
        <f>'EPD information'!$AD$16*Tabell2[[#This Row],[Weight (kg)]]</f>
        <v>1.474E-3</v>
      </c>
      <c r="AB1533" s="18" t="s">
        <v>48</v>
      </c>
      <c r="AC1533" s="18">
        <f>'EPD information'!$AF$16*Tabell2[[#This Row],[Weight (kg)]]</f>
        <v>9.2999999999999995E-4</v>
      </c>
      <c r="AD1533" s="18">
        <f>'EPD information'!$AG$16*Tabell2[[#This Row],[Weight (kg)]]</f>
        <v>3.1E-2</v>
      </c>
      <c r="AE1533" s="18">
        <f>'EPD information'!$AH$16*Tabell2[[#This Row],[Weight (kg)]]</f>
        <v>4.9600000000000006E-5</v>
      </c>
      <c r="AF1533" s="21">
        <f>'EPD information'!$AI$16*Tabell2[[#This Row],[Weight (kg)]]</f>
        <v>-0.22999999999999998</v>
      </c>
    </row>
    <row r="1534" spans="1:32" x14ac:dyDescent="0.2">
      <c r="A1534" s="36" t="s">
        <v>245</v>
      </c>
      <c r="B1534" s="37" t="s">
        <v>247</v>
      </c>
      <c r="C1534" s="38">
        <v>101387</v>
      </c>
      <c r="D1534" s="39">
        <v>7319661013872</v>
      </c>
      <c r="E1534" s="37" t="s">
        <v>46</v>
      </c>
      <c r="F1534" s="40">
        <v>100</v>
      </c>
      <c r="G1534" s="37">
        <v>100</v>
      </c>
      <c r="H1534" s="41">
        <v>0.3</v>
      </c>
      <c r="I1534" s="35">
        <f>'EPD information'!$L$16*Tabell2[[#This Row],[Weight (kg)]]</f>
        <v>1.0229999999999999</v>
      </c>
      <c r="J1534" s="22">
        <f>'EPD information'!$M$16*Tabell2[[#This Row],[Weight (kg)]]</f>
        <v>1.7819999999999999E-2</v>
      </c>
      <c r="K1534" s="22">
        <f>'EPD information'!$N$16*Tabell2[[#This Row],[Weight (kg)]]</f>
        <v>2.1149999999999997E-3</v>
      </c>
      <c r="L1534" s="22">
        <f>'EPD information'!$O$16*Tabell2[[#This Row],[Weight (kg)]]</f>
        <v>0</v>
      </c>
      <c r="M1534" s="22">
        <f>'EPD information'!$P$16*Tabell2[[#This Row],[Weight (kg)]]</f>
        <v>1.41E-3</v>
      </c>
      <c r="N1534" s="22">
        <f>'EPD information'!$Q$16*Tabell2[[#This Row],[Weight (kg)]]</f>
        <v>4.6800000000000001E-2</v>
      </c>
      <c r="O1534" s="22">
        <f>'EPD information'!$R$16*Tabell2[[#This Row],[Weight (kg)]]</f>
        <v>7.5900000000000002E-5</v>
      </c>
      <c r="P1534" s="22">
        <f>'EPD information'!$S$16*Tabell2[[#This Row],[Weight (kg)]]</f>
        <v>-0.36299999999999999</v>
      </c>
      <c r="Q1534" s="35">
        <f>'Product specific GWP'!$T$16*Tabell2[[#This Row],[Weight (kg)]]</f>
        <v>1.311E-2</v>
      </c>
      <c r="R1534" s="35" t="s">
        <v>48</v>
      </c>
      <c r="S1534" s="35">
        <f>'EPD information'!$V$16*Tabell2[[#This Row],[Weight (kg)]]</f>
        <v>2.1149999999999997E-3</v>
      </c>
      <c r="T1534" s="35" t="str">
        <f>'EPD information'!$W$16</f>
        <v>ND</v>
      </c>
      <c r="U1534" s="35">
        <f>'EPD information'!$X$16*Tabell2[[#This Row],[Weight (kg)]]</f>
        <v>1.41E-3</v>
      </c>
      <c r="V1534" s="35">
        <f>'EPD information'!$Y$16*Tabell2[[#This Row],[Weight (kg)]]</f>
        <v>4.6800000000000001E-2</v>
      </c>
      <c r="W1534" s="35">
        <f>'EPD information'!$Z$16*Tabell2[[#This Row],[Weight (kg)]]</f>
        <v>7.5900000000000002E-5</v>
      </c>
      <c r="X1534" s="35">
        <f>'EPD information'!$AA$16*Tabell2[[#This Row],[Weight (kg)]]</f>
        <v>-0.36299999999999999</v>
      </c>
      <c r="Y1534" s="18">
        <f>'EPD information'!$AB$16*Tabell2[[#This Row],[Weight (kg)]]</f>
        <v>1.008</v>
      </c>
      <c r="Z1534" s="18">
        <f>'EPD information'!$AC$16*Tabell2[[#This Row],[Weight (kg)]]</f>
        <v>1.7669999999999998E-2</v>
      </c>
      <c r="AA1534" s="18">
        <f>'EPD information'!$AD$16*Tabell2[[#This Row],[Weight (kg)]]</f>
        <v>2.2109999999999999E-3</v>
      </c>
      <c r="AB1534" s="18" t="s">
        <v>48</v>
      </c>
      <c r="AC1534" s="18">
        <f>'EPD information'!$AF$16*Tabell2[[#This Row],[Weight (kg)]]</f>
        <v>1.3949999999999998E-3</v>
      </c>
      <c r="AD1534" s="18">
        <f>'EPD information'!$AG$16*Tabell2[[#This Row],[Weight (kg)]]</f>
        <v>4.65E-2</v>
      </c>
      <c r="AE1534" s="18">
        <f>'EPD information'!$AH$16*Tabell2[[#This Row],[Weight (kg)]]</f>
        <v>7.4400000000000006E-5</v>
      </c>
      <c r="AF1534" s="21">
        <f>'EPD information'!$AI$16*Tabell2[[#This Row],[Weight (kg)]]</f>
        <v>-0.34499999999999997</v>
      </c>
    </row>
    <row r="1535" spans="1:32" x14ac:dyDescent="0.2">
      <c r="A1535" s="36" t="s">
        <v>245</v>
      </c>
      <c r="B1535" s="37" t="s">
        <v>246</v>
      </c>
      <c r="C1535" s="38">
        <v>893929</v>
      </c>
      <c r="D1535" s="39">
        <v>7319668939298</v>
      </c>
      <c r="E1535" s="37" t="s">
        <v>46</v>
      </c>
      <c r="F1535" s="40">
        <v>100</v>
      </c>
      <c r="G1535" s="37">
        <v>63</v>
      </c>
      <c r="H1535" s="41">
        <v>0.21929999999999999</v>
      </c>
      <c r="I1535" s="35">
        <f>'EPD information'!$L$16*Tabell2[[#This Row],[Weight (kg)]]</f>
        <v>0.74781300000000006</v>
      </c>
      <c r="J1535" s="22">
        <f>'EPD information'!$M$16*Tabell2[[#This Row],[Weight (kg)]]</f>
        <v>1.302642E-2</v>
      </c>
      <c r="K1535" s="22">
        <f>'EPD information'!$N$16*Tabell2[[#This Row],[Weight (kg)]]</f>
        <v>1.5460649999999999E-3</v>
      </c>
      <c r="L1535" s="22">
        <f>'EPD information'!$O$16*Tabell2[[#This Row],[Weight (kg)]]</f>
        <v>0</v>
      </c>
      <c r="M1535" s="22">
        <f>'EPD information'!$P$16*Tabell2[[#This Row],[Weight (kg)]]</f>
        <v>1.03071E-3</v>
      </c>
      <c r="N1535" s="22">
        <f>'EPD information'!$Q$16*Tabell2[[#This Row],[Weight (kg)]]</f>
        <v>3.42108E-2</v>
      </c>
      <c r="O1535" s="22">
        <f>'EPD information'!$R$16*Tabell2[[#This Row],[Weight (kg)]]</f>
        <v>5.5482900000000004E-5</v>
      </c>
      <c r="P1535" s="22">
        <f>'EPD information'!$S$16*Tabell2[[#This Row],[Weight (kg)]]</f>
        <v>-0.26535300000000001</v>
      </c>
      <c r="Q1535" s="35">
        <f>'Product specific GWP'!$T$16*Tabell2[[#This Row],[Weight (kg)]]</f>
        <v>9.5834100000000005E-3</v>
      </c>
      <c r="R1535" s="35" t="s">
        <v>48</v>
      </c>
      <c r="S1535" s="35">
        <f>'EPD information'!$V$16*Tabell2[[#This Row],[Weight (kg)]]</f>
        <v>1.5460649999999999E-3</v>
      </c>
      <c r="T1535" s="35" t="str">
        <f>'EPD information'!$W$16</f>
        <v>ND</v>
      </c>
      <c r="U1535" s="35">
        <f>'EPD information'!$X$16*Tabell2[[#This Row],[Weight (kg)]]</f>
        <v>1.03071E-3</v>
      </c>
      <c r="V1535" s="35">
        <f>'EPD information'!$Y$16*Tabell2[[#This Row],[Weight (kg)]]</f>
        <v>3.42108E-2</v>
      </c>
      <c r="W1535" s="35">
        <f>'EPD information'!$Z$16*Tabell2[[#This Row],[Weight (kg)]]</f>
        <v>5.5482900000000004E-5</v>
      </c>
      <c r="X1535" s="35">
        <f>'EPD information'!$AA$16*Tabell2[[#This Row],[Weight (kg)]]</f>
        <v>-0.26535300000000001</v>
      </c>
      <c r="Y1535" s="18">
        <f>'EPD information'!$AB$16*Tabell2[[#This Row],[Weight (kg)]]</f>
        <v>0.73684799999999995</v>
      </c>
      <c r="Z1535" s="18">
        <f>'EPD information'!$AC$16*Tabell2[[#This Row],[Weight (kg)]]</f>
        <v>1.2916769999999999E-2</v>
      </c>
      <c r="AA1535" s="18">
        <f>'EPD information'!$AD$16*Tabell2[[#This Row],[Weight (kg)]]</f>
        <v>1.6162409999999998E-3</v>
      </c>
      <c r="AB1535" s="18" t="s">
        <v>48</v>
      </c>
      <c r="AC1535" s="18">
        <f>'EPD information'!$AF$16*Tabell2[[#This Row],[Weight (kg)]]</f>
        <v>1.0197449999999999E-3</v>
      </c>
      <c r="AD1535" s="18">
        <f>'EPD information'!$AG$16*Tabell2[[#This Row],[Weight (kg)]]</f>
        <v>3.3991500000000001E-2</v>
      </c>
      <c r="AE1535" s="18">
        <f>'EPD information'!$AH$16*Tabell2[[#This Row],[Weight (kg)]]</f>
        <v>5.4386399999999998E-5</v>
      </c>
      <c r="AF1535" s="21">
        <f>'EPD information'!$AI$16*Tabell2[[#This Row],[Weight (kg)]]</f>
        <v>-0.25219499999999995</v>
      </c>
    </row>
    <row r="1536" spans="1:32" x14ac:dyDescent="0.2">
      <c r="A1536" s="36" t="s">
        <v>245</v>
      </c>
      <c r="B1536" s="37" t="s">
        <v>247</v>
      </c>
      <c r="C1536" s="38">
        <v>101388</v>
      </c>
      <c r="D1536" s="39">
        <v>7319661013889</v>
      </c>
      <c r="E1536" s="37" t="s">
        <v>46</v>
      </c>
      <c r="F1536" s="40">
        <v>125</v>
      </c>
      <c r="G1536" s="37">
        <v>80</v>
      </c>
      <c r="H1536" s="41">
        <v>0.2</v>
      </c>
      <c r="I1536" s="35">
        <f>'EPD information'!$L$16*Tabell2[[#This Row],[Weight (kg)]]</f>
        <v>0.68200000000000005</v>
      </c>
      <c r="J1536" s="22">
        <f>'EPD information'!$M$16*Tabell2[[#This Row],[Weight (kg)]]</f>
        <v>1.1880000000000002E-2</v>
      </c>
      <c r="K1536" s="22">
        <f>'EPD information'!$N$16*Tabell2[[#This Row],[Weight (kg)]]</f>
        <v>1.41E-3</v>
      </c>
      <c r="L1536" s="22">
        <f>'EPD information'!$O$16*Tabell2[[#This Row],[Weight (kg)]]</f>
        <v>0</v>
      </c>
      <c r="M1536" s="22">
        <f>'EPD information'!$P$16*Tabell2[[#This Row],[Weight (kg)]]</f>
        <v>9.4000000000000008E-4</v>
      </c>
      <c r="N1536" s="22">
        <f>'EPD information'!$Q$16*Tabell2[[#This Row],[Weight (kg)]]</f>
        <v>3.1200000000000002E-2</v>
      </c>
      <c r="O1536" s="22">
        <f>'EPD information'!$R$16*Tabell2[[#This Row],[Weight (kg)]]</f>
        <v>5.060000000000001E-5</v>
      </c>
      <c r="P1536" s="22">
        <f>'EPD information'!$S$16*Tabell2[[#This Row],[Weight (kg)]]</f>
        <v>-0.24199999999999999</v>
      </c>
      <c r="Q1536" s="35">
        <f>'Product specific GWP'!$T$16*Tabell2[[#This Row],[Weight (kg)]]</f>
        <v>8.7400000000000012E-3</v>
      </c>
      <c r="R1536" s="35" t="s">
        <v>48</v>
      </c>
      <c r="S1536" s="35">
        <f>'EPD information'!$V$16*Tabell2[[#This Row],[Weight (kg)]]</f>
        <v>1.41E-3</v>
      </c>
      <c r="T1536" s="35" t="str">
        <f>'EPD information'!$W$16</f>
        <v>ND</v>
      </c>
      <c r="U1536" s="35">
        <f>'EPD information'!$X$16*Tabell2[[#This Row],[Weight (kg)]]</f>
        <v>9.4000000000000008E-4</v>
      </c>
      <c r="V1536" s="35">
        <f>'EPD information'!$Y$16*Tabell2[[#This Row],[Weight (kg)]]</f>
        <v>3.1200000000000002E-2</v>
      </c>
      <c r="W1536" s="35">
        <f>'EPD information'!$Z$16*Tabell2[[#This Row],[Weight (kg)]]</f>
        <v>5.060000000000001E-5</v>
      </c>
      <c r="X1536" s="35">
        <f>'EPD information'!$AA$16*Tabell2[[#This Row],[Weight (kg)]]</f>
        <v>-0.24199999999999999</v>
      </c>
      <c r="Y1536" s="18">
        <f>'EPD information'!$AB$16*Tabell2[[#This Row],[Weight (kg)]]</f>
        <v>0.67200000000000004</v>
      </c>
      <c r="Z1536" s="18">
        <f>'EPD information'!$AC$16*Tabell2[[#This Row],[Weight (kg)]]</f>
        <v>1.1780000000000001E-2</v>
      </c>
      <c r="AA1536" s="18">
        <f>'EPD information'!$AD$16*Tabell2[[#This Row],[Weight (kg)]]</f>
        <v>1.474E-3</v>
      </c>
      <c r="AB1536" s="18" t="s">
        <v>48</v>
      </c>
      <c r="AC1536" s="18">
        <f>'EPD information'!$AF$16*Tabell2[[#This Row],[Weight (kg)]]</f>
        <v>9.2999999999999995E-4</v>
      </c>
      <c r="AD1536" s="18">
        <f>'EPD information'!$AG$16*Tabell2[[#This Row],[Weight (kg)]]</f>
        <v>3.1E-2</v>
      </c>
      <c r="AE1536" s="18">
        <f>'EPD information'!$AH$16*Tabell2[[#This Row],[Weight (kg)]]</f>
        <v>4.9600000000000006E-5</v>
      </c>
      <c r="AF1536" s="21">
        <f>'EPD information'!$AI$16*Tabell2[[#This Row],[Weight (kg)]]</f>
        <v>-0.22999999999999998</v>
      </c>
    </row>
    <row r="1537" spans="1:32" x14ac:dyDescent="0.2">
      <c r="A1537" s="36" t="s">
        <v>245</v>
      </c>
      <c r="B1537" s="37" t="s">
        <v>247</v>
      </c>
      <c r="C1537" s="38">
        <v>101391</v>
      </c>
      <c r="D1537" s="39">
        <v>7319661013919</v>
      </c>
      <c r="E1537" s="37" t="s">
        <v>46</v>
      </c>
      <c r="F1537" s="40">
        <v>125</v>
      </c>
      <c r="G1537" s="37">
        <v>125</v>
      </c>
      <c r="H1537" s="41">
        <v>0.4</v>
      </c>
      <c r="I1537" s="35">
        <f>'EPD information'!$L$16*Tabell2[[#This Row],[Weight (kg)]]</f>
        <v>1.3640000000000001</v>
      </c>
      <c r="J1537" s="22">
        <f>'EPD information'!$M$16*Tabell2[[#This Row],[Weight (kg)]]</f>
        <v>2.3760000000000003E-2</v>
      </c>
      <c r="K1537" s="22">
        <f>'EPD information'!$N$16*Tabell2[[#This Row],[Weight (kg)]]</f>
        <v>2.82E-3</v>
      </c>
      <c r="L1537" s="22">
        <f>'EPD information'!$O$16*Tabell2[[#This Row],[Weight (kg)]]</f>
        <v>0</v>
      </c>
      <c r="M1537" s="22">
        <f>'EPD information'!$P$16*Tabell2[[#This Row],[Weight (kg)]]</f>
        <v>1.8800000000000002E-3</v>
      </c>
      <c r="N1537" s="22">
        <f>'EPD information'!$Q$16*Tabell2[[#This Row],[Weight (kg)]]</f>
        <v>6.2400000000000004E-2</v>
      </c>
      <c r="O1537" s="22">
        <f>'EPD information'!$R$16*Tabell2[[#This Row],[Weight (kg)]]</f>
        <v>1.0120000000000002E-4</v>
      </c>
      <c r="P1537" s="22">
        <f>'EPD information'!$S$16*Tabell2[[#This Row],[Weight (kg)]]</f>
        <v>-0.48399999999999999</v>
      </c>
      <c r="Q1537" s="35">
        <f>'Product specific GWP'!$T$16*Tabell2[[#This Row],[Weight (kg)]]</f>
        <v>1.7480000000000002E-2</v>
      </c>
      <c r="R1537" s="35" t="s">
        <v>48</v>
      </c>
      <c r="S1537" s="35">
        <f>'EPD information'!$V$16*Tabell2[[#This Row],[Weight (kg)]]</f>
        <v>2.82E-3</v>
      </c>
      <c r="T1537" s="35" t="str">
        <f>'EPD information'!$W$16</f>
        <v>ND</v>
      </c>
      <c r="U1537" s="35">
        <f>'EPD information'!$X$16*Tabell2[[#This Row],[Weight (kg)]]</f>
        <v>1.8800000000000002E-3</v>
      </c>
      <c r="V1537" s="35">
        <f>'EPD information'!$Y$16*Tabell2[[#This Row],[Weight (kg)]]</f>
        <v>6.2400000000000004E-2</v>
      </c>
      <c r="W1537" s="35">
        <f>'EPD information'!$Z$16*Tabell2[[#This Row],[Weight (kg)]]</f>
        <v>1.0120000000000002E-4</v>
      </c>
      <c r="X1537" s="35">
        <f>'EPD information'!$AA$16*Tabell2[[#This Row],[Weight (kg)]]</f>
        <v>-0.48399999999999999</v>
      </c>
      <c r="Y1537" s="18">
        <f>'EPD information'!$AB$16*Tabell2[[#This Row],[Weight (kg)]]</f>
        <v>1.3440000000000001</v>
      </c>
      <c r="Z1537" s="18">
        <f>'EPD information'!$AC$16*Tabell2[[#This Row],[Weight (kg)]]</f>
        <v>2.3560000000000001E-2</v>
      </c>
      <c r="AA1537" s="18">
        <f>'EPD information'!$AD$16*Tabell2[[#This Row],[Weight (kg)]]</f>
        <v>2.9480000000000001E-3</v>
      </c>
      <c r="AB1537" s="18" t="s">
        <v>48</v>
      </c>
      <c r="AC1537" s="18">
        <f>'EPD information'!$AF$16*Tabell2[[#This Row],[Weight (kg)]]</f>
        <v>1.8599999999999999E-3</v>
      </c>
      <c r="AD1537" s="18">
        <f>'EPD information'!$AG$16*Tabell2[[#This Row],[Weight (kg)]]</f>
        <v>6.2E-2</v>
      </c>
      <c r="AE1537" s="18">
        <f>'EPD information'!$AH$16*Tabell2[[#This Row],[Weight (kg)]]</f>
        <v>9.9200000000000012E-5</v>
      </c>
      <c r="AF1537" s="21">
        <f>'EPD information'!$AI$16*Tabell2[[#This Row],[Weight (kg)]]</f>
        <v>-0.45999999999999996</v>
      </c>
    </row>
    <row r="1538" spans="1:32" x14ac:dyDescent="0.2">
      <c r="A1538" s="36" t="s">
        <v>245</v>
      </c>
      <c r="B1538" s="37" t="s">
        <v>247</v>
      </c>
      <c r="C1538" s="38">
        <v>101389</v>
      </c>
      <c r="D1538" s="39">
        <v>7319661013896</v>
      </c>
      <c r="E1538" s="37" t="s">
        <v>46</v>
      </c>
      <c r="F1538" s="40">
        <v>125</v>
      </c>
      <c r="G1538" s="37">
        <v>100</v>
      </c>
      <c r="H1538" s="41">
        <v>0.3</v>
      </c>
      <c r="I1538" s="35">
        <f>'EPD information'!$L$16*Tabell2[[#This Row],[Weight (kg)]]</f>
        <v>1.0229999999999999</v>
      </c>
      <c r="J1538" s="22">
        <f>'EPD information'!$M$16*Tabell2[[#This Row],[Weight (kg)]]</f>
        <v>1.7819999999999999E-2</v>
      </c>
      <c r="K1538" s="22">
        <f>'EPD information'!$N$16*Tabell2[[#This Row],[Weight (kg)]]</f>
        <v>2.1149999999999997E-3</v>
      </c>
      <c r="L1538" s="22">
        <f>'EPD information'!$O$16*Tabell2[[#This Row],[Weight (kg)]]</f>
        <v>0</v>
      </c>
      <c r="M1538" s="22">
        <f>'EPD information'!$P$16*Tabell2[[#This Row],[Weight (kg)]]</f>
        <v>1.41E-3</v>
      </c>
      <c r="N1538" s="22">
        <f>'EPD information'!$Q$16*Tabell2[[#This Row],[Weight (kg)]]</f>
        <v>4.6800000000000001E-2</v>
      </c>
      <c r="O1538" s="22">
        <f>'EPD information'!$R$16*Tabell2[[#This Row],[Weight (kg)]]</f>
        <v>7.5900000000000002E-5</v>
      </c>
      <c r="P1538" s="22">
        <f>'EPD information'!$S$16*Tabell2[[#This Row],[Weight (kg)]]</f>
        <v>-0.36299999999999999</v>
      </c>
      <c r="Q1538" s="35">
        <f>'Product specific GWP'!$T$16*Tabell2[[#This Row],[Weight (kg)]]</f>
        <v>1.311E-2</v>
      </c>
      <c r="R1538" s="35" t="s">
        <v>48</v>
      </c>
      <c r="S1538" s="35">
        <f>'EPD information'!$V$16*Tabell2[[#This Row],[Weight (kg)]]</f>
        <v>2.1149999999999997E-3</v>
      </c>
      <c r="T1538" s="35" t="str">
        <f>'EPD information'!$W$16</f>
        <v>ND</v>
      </c>
      <c r="U1538" s="35">
        <f>'EPD information'!$X$16*Tabell2[[#This Row],[Weight (kg)]]</f>
        <v>1.41E-3</v>
      </c>
      <c r="V1538" s="35">
        <f>'EPD information'!$Y$16*Tabell2[[#This Row],[Weight (kg)]]</f>
        <v>4.6800000000000001E-2</v>
      </c>
      <c r="W1538" s="35">
        <f>'EPD information'!$Z$16*Tabell2[[#This Row],[Weight (kg)]]</f>
        <v>7.5900000000000002E-5</v>
      </c>
      <c r="X1538" s="35">
        <f>'EPD information'!$AA$16*Tabell2[[#This Row],[Weight (kg)]]</f>
        <v>-0.36299999999999999</v>
      </c>
      <c r="Y1538" s="18">
        <f>'EPD information'!$AB$16*Tabell2[[#This Row],[Weight (kg)]]</f>
        <v>1.008</v>
      </c>
      <c r="Z1538" s="18">
        <f>'EPD information'!$AC$16*Tabell2[[#This Row],[Weight (kg)]]</f>
        <v>1.7669999999999998E-2</v>
      </c>
      <c r="AA1538" s="18">
        <f>'EPD information'!$AD$16*Tabell2[[#This Row],[Weight (kg)]]</f>
        <v>2.2109999999999999E-3</v>
      </c>
      <c r="AB1538" s="18" t="s">
        <v>48</v>
      </c>
      <c r="AC1538" s="18">
        <f>'EPD information'!$AF$16*Tabell2[[#This Row],[Weight (kg)]]</f>
        <v>1.3949999999999998E-3</v>
      </c>
      <c r="AD1538" s="18">
        <f>'EPD information'!$AG$16*Tabell2[[#This Row],[Weight (kg)]]</f>
        <v>4.65E-2</v>
      </c>
      <c r="AE1538" s="18">
        <f>'EPD information'!$AH$16*Tabell2[[#This Row],[Weight (kg)]]</f>
        <v>7.4400000000000006E-5</v>
      </c>
      <c r="AF1538" s="21">
        <f>'EPD information'!$AI$16*Tabell2[[#This Row],[Weight (kg)]]</f>
        <v>-0.34499999999999997</v>
      </c>
    </row>
    <row r="1539" spans="1:32" x14ac:dyDescent="0.2">
      <c r="A1539" s="36" t="s">
        <v>245</v>
      </c>
      <c r="B1539" s="37" t="s">
        <v>246</v>
      </c>
      <c r="C1539" s="38">
        <v>772436</v>
      </c>
      <c r="D1539" s="39">
        <v>7319667724369</v>
      </c>
      <c r="E1539" s="37" t="s">
        <v>46</v>
      </c>
      <c r="F1539" s="40">
        <v>140</v>
      </c>
      <c r="G1539" s="37">
        <v>80</v>
      </c>
      <c r="H1539" s="41">
        <v>0.2</v>
      </c>
      <c r="I1539" s="35">
        <f>'EPD information'!$L$16*Tabell2[[#This Row],[Weight (kg)]]</f>
        <v>0.68200000000000005</v>
      </c>
      <c r="J1539" s="22">
        <f>'EPD information'!$M$16*Tabell2[[#This Row],[Weight (kg)]]</f>
        <v>1.1880000000000002E-2</v>
      </c>
      <c r="K1539" s="22">
        <f>'EPD information'!$N$16*Tabell2[[#This Row],[Weight (kg)]]</f>
        <v>1.41E-3</v>
      </c>
      <c r="L1539" s="22">
        <f>'EPD information'!$O$16*Tabell2[[#This Row],[Weight (kg)]]</f>
        <v>0</v>
      </c>
      <c r="M1539" s="22">
        <f>'EPD information'!$P$16*Tabell2[[#This Row],[Weight (kg)]]</f>
        <v>9.4000000000000008E-4</v>
      </c>
      <c r="N1539" s="22">
        <f>'EPD information'!$Q$16*Tabell2[[#This Row],[Weight (kg)]]</f>
        <v>3.1200000000000002E-2</v>
      </c>
      <c r="O1539" s="22">
        <f>'EPD information'!$R$16*Tabell2[[#This Row],[Weight (kg)]]</f>
        <v>5.060000000000001E-5</v>
      </c>
      <c r="P1539" s="22">
        <f>'EPD information'!$S$16*Tabell2[[#This Row],[Weight (kg)]]</f>
        <v>-0.24199999999999999</v>
      </c>
      <c r="Q1539" s="35">
        <f>'Product specific GWP'!$T$16*Tabell2[[#This Row],[Weight (kg)]]</f>
        <v>8.7400000000000012E-3</v>
      </c>
      <c r="R1539" s="35" t="s">
        <v>48</v>
      </c>
      <c r="S1539" s="35">
        <f>'EPD information'!$V$16*Tabell2[[#This Row],[Weight (kg)]]</f>
        <v>1.41E-3</v>
      </c>
      <c r="T1539" s="35" t="str">
        <f>'EPD information'!$W$16</f>
        <v>ND</v>
      </c>
      <c r="U1539" s="35">
        <f>'EPD information'!$X$16*Tabell2[[#This Row],[Weight (kg)]]</f>
        <v>9.4000000000000008E-4</v>
      </c>
      <c r="V1539" s="35">
        <f>'EPD information'!$Y$16*Tabell2[[#This Row],[Weight (kg)]]</f>
        <v>3.1200000000000002E-2</v>
      </c>
      <c r="W1539" s="35">
        <f>'EPD information'!$Z$16*Tabell2[[#This Row],[Weight (kg)]]</f>
        <v>5.060000000000001E-5</v>
      </c>
      <c r="X1539" s="35">
        <f>'EPD information'!$AA$16*Tabell2[[#This Row],[Weight (kg)]]</f>
        <v>-0.24199999999999999</v>
      </c>
      <c r="Y1539" s="18">
        <f>'EPD information'!$AB$16*Tabell2[[#This Row],[Weight (kg)]]</f>
        <v>0.67200000000000004</v>
      </c>
      <c r="Z1539" s="18">
        <f>'EPD information'!$AC$16*Tabell2[[#This Row],[Weight (kg)]]</f>
        <v>1.1780000000000001E-2</v>
      </c>
      <c r="AA1539" s="18">
        <f>'EPD information'!$AD$16*Tabell2[[#This Row],[Weight (kg)]]</f>
        <v>1.474E-3</v>
      </c>
      <c r="AB1539" s="18" t="s">
        <v>48</v>
      </c>
      <c r="AC1539" s="18">
        <f>'EPD information'!$AF$16*Tabell2[[#This Row],[Weight (kg)]]</f>
        <v>9.2999999999999995E-4</v>
      </c>
      <c r="AD1539" s="18">
        <f>'EPD information'!$AG$16*Tabell2[[#This Row],[Weight (kg)]]</f>
        <v>3.1E-2</v>
      </c>
      <c r="AE1539" s="18">
        <f>'EPD information'!$AH$16*Tabell2[[#This Row],[Weight (kg)]]</f>
        <v>4.9600000000000006E-5</v>
      </c>
      <c r="AF1539" s="21">
        <f>'EPD information'!$AI$16*Tabell2[[#This Row],[Weight (kg)]]</f>
        <v>-0.22999999999999998</v>
      </c>
    </row>
    <row r="1540" spans="1:32" x14ac:dyDescent="0.2">
      <c r="A1540" s="36" t="s">
        <v>245</v>
      </c>
      <c r="B1540" s="37" t="s">
        <v>246</v>
      </c>
      <c r="C1540" s="38">
        <v>893922</v>
      </c>
      <c r="D1540" s="39">
        <v>7319668939229</v>
      </c>
      <c r="E1540" s="37" t="s">
        <v>46</v>
      </c>
      <c r="F1540" s="40">
        <v>150</v>
      </c>
      <c r="G1540" s="37">
        <v>150</v>
      </c>
      <c r="H1540" s="41">
        <v>0.5</v>
      </c>
      <c r="I1540" s="35">
        <f>'EPD information'!$L$16*Tabell2[[#This Row],[Weight (kg)]]</f>
        <v>1.7050000000000001</v>
      </c>
      <c r="J1540" s="22">
        <f>'EPD information'!$M$16*Tabell2[[#This Row],[Weight (kg)]]</f>
        <v>2.9700000000000001E-2</v>
      </c>
      <c r="K1540" s="22">
        <f>'EPD information'!$N$16*Tabell2[[#This Row],[Weight (kg)]]</f>
        <v>3.5249999999999999E-3</v>
      </c>
      <c r="L1540" s="22">
        <f>'EPD information'!$O$16*Tabell2[[#This Row],[Weight (kg)]]</f>
        <v>0</v>
      </c>
      <c r="M1540" s="22">
        <f>'EPD information'!$P$16*Tabell2[[#This Row],[Weight (kg)]]</f>
        <v>2.3500000000000001E-3</v>
      </c>
      <c r="N1540" s="22">
        <f>'EPD information'!$Q$16*Tabell2[[#This Row],[Weight (kg)]]</f>
        <v>7.8E-2</v>
      </c>
      <c r="O1540" s="22">
        <f>'EPD information'!$R$16*Tabell2[[#This Row],[Weight (kg)]]</f>
        <v>1.2650000000000001E-4</v>
      </c>
      <c r="P1540" s="22">
        <f>'EPD information'!$S$16*Tabell2[[#This Row],[Weight (kg)]]</f>
        <v>-0.60499999999999998</v>
      </c>
      <c r="Q1540" s="35">
        <f>'Product specific GWP'!$T$16*Tabell2[[#This Row],[Weight (kg)]]</f>
        <v>2.1850000000000001E-2</v>
      </c>
      <c r="R1540" s="35" t="s">
        <v>48</v>
      </c>
      <c r="S1540" s="35">
        <f>'EPD information'!$V$16*Tabell2[[#This Row],[Weight (kg)]]</f>
        <v>3.5249999999999999E-3</v>
      </c>
      <c r="T1540" s="35" t="str">
        <f>'EPD information'!$W$16</f>
        <v>ND</v>
      </c>
      <c r="U1540" s="35">
        <f>'EPD information'!$X$16*Tabell2[[#This Row],[Weight (kg)]]</f>
        <v>2.3500000000000001E-3</v>
      </c>
      <c r="V1540" s="35">
        <f>'EPD information'!$Y$16*Tabell2[[#This Row],[Weight (kg)]]</f>
        <v>7.8E-2</v>
      </c>
      <c r="W1540" s="35">
        <f>'EPD information'!$Z$16*Tabell2[[#This Row],[Weight (kg)]]</f>
        <v>1.2650000000000001E-4</v>
      </c>
      <c r="X1540" s="35">
        <f>'EPD information'!$AA$16*Tabell2[[#This Row],[Weight (kg)]]</f>
        <v>-0.60499999999999998</v>
      </c>
      <c r="Y1540" s="18">
        <f>'EPD information'!$AB$16*Tabell2[[#This Row],[Weight (kg)]]</f>
        <v>1.68</v>
      </c>
      <c r="Z1540" s="18">
        <f>'EPD information'!$AC$16*Tabell2[[#This Row],[Weight (kg)]]</f>
        <v>2.945E-2</v>
      </c>
      <c r="AA1540" s="18">
        <f>'EPD information'!$AD$16*Tabell2[[#This Row],[Weight (kg)]]</f>
        <v>3.6849999999999999E-3</v>
      </c>
      <c r="AB1540" s="18" t="s">
        <v>48</v>
      </c>
      <c r="AC1540" s="18">
        <f>'EPD information'!$AF$16*Tabell2[[#This Row],[Weight (kg)]]</f>
        <v>2.3249999999999998E-3</v>
      </c>
      <c r="AD1540" s="18">
        <f>'EPD information'!$AG$16*Tabell2[[#This Row],[Weight (kg)]]</f>
        <v>7.7499999999999999E-2</v>
      </c>
      <c r="AE1540" s="18">
        <f>'EPD information'!$AH$16*Tabell2[[#This Row],[Weight (kg)]]</f>
        <v>1.2400000000000001E-4</v>
      </c>
      <c r="AF1540" s="21">
        <f>'EPD information'!$AI$16*Tabell2[[#This Row],[Weight (kg)]]</f>
        <v>-0.57499999999999996</v>
      </c>
    </row>
    <row r="1541" spans="1:32" x14ac:dyDescent="0.2">
      <c r="A1541" s="36" t="s">
        <v>245</v>
      </c>
      <c r="B1541" s="37" t="s">
        <v>246</v>
      </c>
      <c r="C1541" s="38">
        <v>893923</v>
      </c>
      <c r="D1541" s="39">
        <v>7319668939236</v>
      </c>
      <c r="E1541" s="37" t="s">
        <v>46</v>
      </c>
      <c r="F1541" s="40">
        <v>150</v>
      </c>
      <c r="G1541" s="37">
        <v>125</v>
      </c>
      <c r="H1541" s="41">
        <v>0.4</v>
      </c>
      <c r="I1541" s="35">
        <f>'EPD information'!$L$16*Tabell2[[#This Row],[Weight (kg)]]</f>
        <v>1.3640000000000001</v>
      </c>
      <c r="J1541" s="22">
        <f>'EPD information'!$M$16*Tabell2[[#This Row],[Weight (kg)]]</f>
        <v>2.3760000000000003E-2</v>
      </c>
      <c r="K1541" s="22">
        <f>'EPD information'!$N$16*Tabell2[[#This Row],[Weight (kg)]]</f>
        <v>2.82E-3</v>
      </c>
      <c r="L1541" s="22">
        <f>'EPD information'!$O$16*Tabell2[[#This Row],[Weight (kg)]]</f>
        <v>0</v>
      </c>
      <c r="M1541" s="22">
        <f>'EPD information'!$P$16*Tabell2[[#This Row],[Weight (kg)]]</f>
        <v>1.8800000000000002E-3</v>
      </c>
      <c r="N1541" s="22">
        <f>'EPD information'!$Q$16*Tabell2[[#This Row],[Weight (kg)]]</f>
        <v>6.2400000000000004E-2</v>
      </c>
      <c r="O1541" s="22">
        <f>'EPD information'!$R$16*Tabell2[[#This Row],[Weight (kg)]]</f>
        <v>1.0120000000000002E-4</v>
      </c>
      <c r="P1541" s="22">
        <f>'EPD information'!$S$16*Tabell2[[#This Row],[Weight (kg)]]</f>
        <v>-0.48399999999999999</v>
      </c>
      <c r="Q1541" s="35">
        <f>'Product specific GWP'!$T$16*Tabell2[[#This Row],[Weight (kg)]]</f>
        <v>1.7480000000000002E-2</v>
      </c>
      <c r="R1541" s="35" t="s">
        <v>48</v>
      </c>
      <c r="S1541" s="35">
        <f>'EPD information'!$V$16*Tabell2[[#This Row],[Weight (kg)]]</f>
        <v>2.82E-3</v>
      </c>
      <c r="T1541" s="35" t="str">
        <f>'EPD information'!$W$16</f>
        <v>ND</v>
      </c>
      <c r="U1541" s="35">
        <f>'EPD information'!$X$16*Tabell2[[#This Row],[Weight (kg)]]</f>
        <v>1.8800000000000002E-3</v>
      </c>
      <c r="V1541" s="35">
        <f>'EPD information'!$Y$16*Tabell2[[#This Row],[Weight (kg)]]</f>
        <v>6.2400000000000004E-2</v>
      </c>
      <c r="W1541" s="35">
        <f>'EPD information'!$Z$16*Tabell2[[#This Row],[Weight (kg)]]</f>
        <v>1.0120000000000002E-4</v>
      </c>
      <c r="X1541" s="35">
        <f>'EPD information'!$AA$16*Tabell2[[#This Row],[Weight (kg)]]</f>
        <v>-0.48399999999999999</v>
      </c>
      <c r="Y1541" s="18">
        <f>'EPD information'!$AB$16*Tabell2[[#This Row],[Weight (kg)]]</f>
        <v>1.3440000000000001</v>
      </c>
      <c r="Z1541" s="18">
        <f>'EPD information'!$AC$16*Tabell2[[#This Row],[Weight (kg)]]</f>
        <v>2.3560000000000001E-2</v>
      </c>
      <c r="AA1541" s="18">
        <f>'EPD information'!$AD$16*Tabell2[[#This Row],[Weight (kg)]]</f>
        <v>2.9480000000000001E-3</v>
      </c>
      <c r="AB1541" s="18" t="s">
        <v>48</v>
      </c>
      <c r="AC1541" s="18">
        <f>'EPD information'!$AF$16*Tabell2[[#This Row],[Weight (kg)]]</f>
        <v>1.8599999999999999E-3</v>
      </c>
      <c r="AD1541" s="18">
        <f>'EPD information'!$AG$16*Tabell2[[#This Row],[Weight (kg)]]</f>
        <v>6.2E-2</v>
      </c>
      <c r="AE1541" s="18">
        <f>'EPD information'!$AH$16*Tabell2[[#This Row],[Weight (kg)]]</f>
        <v>9.9200000000000012E-5</v>
      </c>
      <c r="AF1541" s="21">
        <f>'EPD information'!$AI$16*Tabell2[[#This Row],[Weight (kg)]]</f>
        <v>-0.45999999999999996</v>
      </c>
    </row>
    <row r="1542" spans="1:32" x14ac:dyDescent="0.2">
      <c r="A1542" s="36" t="s">
        <v>245</v>
      </c>
      <c r="B1542" s="37" t="s">
        <v>246</v>
      </c>
      <c r="C1542" s="38">
        <v>893925</v>
      </c>
      <c r="D1542" s="39">
        <v>7319668939250</v>
      </c>
      <c r="E1542" s="37" t="s">
        <v>46</v>
      </c>
      <c r="F1542" s="40">
        <v>150</v>
      </c>
      <c r="G1542" s="37">
        <v>80</v>
      </c>
      <c r="H1542" s="41">
        <v>0.2</v>
      </c>
      <c r="I1542" s="35">
        <f>'EPD information'!$L$16*Tabell2[[#This Row],[Weight (kg)]]</f>
        <v>0.68200000000000005</v>
      </c>
      <c r="J1542" s="22">
        <f>'EPD information'!$M$16*Tabell2[[#This Row],[Weight (kg)]]</f>
        <v>1.1880000000000002E-2</v>
      </c>
      <c r="K1542" s="22">
        <f>'EPD information'!$N$16*Tabell2[[#This Row],[Weight (kg)]]</f>
        <v>1.41E-3</v>
      </c>
      <c r="L1542" s="22">
        <f>'EPD information'!$O$16*Tabell2[[#This Row],[Weight (kg)]]</f>
        <v>0</v>
      </c>
      <c r="M1542" s="22">
        <f>'EPD information'!$P$16*Tabell2[[#This Row],[Weight (kg)]]</f>
        <v>9.4000000000000008E-4</v>
      </c>
      <c r="N1542" s="22">
        <f>'EPD information'!$Q$16*Tabell2[[#This Row],[Weight (kg)]]</f>
        <v>3.1200000000000002E-2</v>
      </c>
      <c r="O1542" s="22">
        <f>'EPD information'!$R$16*Tabell2[[#This Row],[Weight (kg)]]</f>
        <v>5.060000000000001E-5</v>
      </c>
      <c r="P1542" s="22">
        <f>'EPD information'!$S$16*Tabell2[[#This Row],[Weight (kg)]]</f>
        <v>-0.24199999999999999</v>
      </c>
      <c r="Q1542" s="35">
        <f>'Product specific GWP'!$T$16*Tabell2[[#This Row],[Weight (kg)]]</f>
        <v>8.7400000000000012E-3</v>
      </c>
      <c r="R1542" s="35" t="s">
        <v>48</v>
      </c>
      <c r="S1542" s="35">
        <f>'EPD information'!$V$16*Tabell2[[#This Row],[Weight (kg)]]</f>
        <v>1.41E-3</v>
      </c>
      <c r="T1542" s="35" t="str">
        <f>'EPD information'!$W$16</f>
        <v>ND</v>
      </c>
      <c r="U1542" s="35">
        <f>'EPD information'!$X$16*Tabell2[[#This Row],[Weight (kg)]]</f>
        <v>9.4000000000000008E-4</v>
      </c>
      <c r="V1542" s="35">
        <f>'EPD information'!$Y$16*Tabell2[[#This Row],[Weight (kg)]]</f>
        <v>3.1200000000000002E-2</v>
      </c>
      <c r="W1542" s="35">
        <f>'EPD information'!$Z$16*Tabell2[[#This Row],[Weight (kg)]]</f>
        <v>5.060000000000001E-5</v>
      </c>
      <c r="X1542" s="35">
        <f>'EPD information'!$AA$16*Tabell2[[#This Row],[Weight (kg)]]</f>
        <v>-0.24199999999999999</v>
      </c>
      <c r="Y1542" s="18">
        <f>'EPD information'!$AB$16*Tabell2[[#This Row],[Weight (kg)]]</f>
        <v>0.67200000000000004</v>
      </c>
      <c r="Z1542" s="18">
        <f>'EPD information'!$AC$16*Tabell2[[#This Row],[Weight (kg)]]</f>
        <v>1.1780000000000001E-2</v>
      </c>
      <c r="AA1542" s="18">
        <f>'EPD information'!$AD$16*Tabell2[[#This Row],[Weight (kg)]]</f>
        <v>1.474E-3</v>
      </c>
      <c r="AB1542" s="18" t="s">
        <v>48</v>
      </c>
      <c r="AC1542" s="18">
        <f>'EPD information'!$AF$16*Tabell2[[#This Row],[Weight (kg)]]</f>
        <v>9.2999999999999995E-4</v>
      </c>
      <c r="AD1542" s="18">
        <f>'EPD information'!$AG$16*Tabell2[[#This Row],[Weight (kg)]]</f>
        <v>3.1E-2</v>
      </c>
      <c r="AE1542" s="18">
        <f>'EPD information'!$AH$16*Tabell2[[#This Row],[Weight (kg)]]</f>
        <v>4.9600000000000006E-5</v>
      </c>
      <c r="AF1542" s="21">
        <f>'EPD information'!$AI$16*Tabell2[[#This Row],[Weight (kg)]]</f>
        <v>-0.22999999999999998</v>
      </c>
    </row>
    <row r="1543" spans="1:32" x14ac:dyDescent="0.2">
      <c r="A1543" s="36" t="s">
        <v>245</v>
      </c>
      <c r="B1543" s="37" t="s">
        <v>246</v>
      </c>
      <c r="C1543" s="38">
        <v>893924</v>
      </c>
      <c r="D1543" s="39">
        <v>7319668939243</v>
      </c>
      <c r="E1543" s="37" t="s">
        <v>46</v>
      </c>
      <c r="F1543" s="40">
        <v>150</v>
      </c>
      <c r="G1543" s="37">
        <v>100</v>
      </c>
      <c r="H1543" s="41">
        <v>0.3</v>
      </c>
      <c r="I1543" s="35">
        <f>'EPD information'!$L$16*Tabell2[[#This Row],[Weight (kg)]]</f>
        <v>1.0229999999999999</v>
      </c>
      <c r="J1543" s="22">
        <f>'EPD information'!$M$16*Tabell2[[#This Row],[Weight (kg)]]</f>
        <v>1.7819999999999999E-2</v>
      </c>
      <c r="K1543" s="22">
        <f>'EPD information'!$N$16*Tabell2[[#This Row],[Weight (kg)]]</f>
        <v>2.1149999999999997E-3</v>
      </c>
      <c r="L1543" s="22">
        <f>'EPD information'!$O$16*Tabell2[[#This Row],[Weight (kg)]]</f>
        <v>0</v>
      </c>
      <c r="M1543" s="22">
        <f>'EPD information'!$P$16*Tabell2[[#This Row],[Weight (kg)]]</f>
        <v>1.41E-3</v>
      </c>
      <c r="N1543" s="22">
        <f>'EPD information'!$Q$16*Tabell2[[#This Row],[Weight (kg)]]</f>
        <v>4.6800000000000001E-2</v>
      </c>
      <c r="O1543" s="22">
        <f>'EPD information'!$R$16*Tabell2[[#This Row],[Weight (kg)]]</f>
        <v>7.5900000000000002E-5</v>
      </c>
      <c r="P1543" s="22">
        <f>'EPD information'!$S$16*Tabell2[[#This Row],[Weight (kg)]]</f>
        <v>-0.36299999999999999</v>
      </c>
      <c r="Q1543" s="35">
        <f>'Product specific GWP'!$T$16*Tabell2[[#This Row],[Weight (kg)]]</f>
        <v>1.311E-2</v>
      </c>
      <c r="R1543" s="35" t="s">
        <v>48</v>
      </c>
      <c r="S1543" s="35">
        <f>'EPD information'!$V$16*Tabell2[[#This Row],[Weight (kg)]]</f>
        <v>2.1149999999999997E-3</v>
      </c>
      <c r="T1543" s="35" t="str">
        <f>'EPD information'!$W$16</f>
        <v>ND</v>
      </c>
      <c r="U1543" s="35">
        <f>'EPD information'!$X$16*Tabell2[[#This Row],[Weight (kg)]]</f>
        <v>1.41E-3</v>
      </c>
      <c r="V1543" s="35">
        <f>'EPD information'!$Y$16*Tabell2[[#This Row],[Weight (kg)]]</f>
        <v>4.6800000000000001E-2</v>
      </c>
      <c r="W1543" s="35">
        <f>'EPD information'!$Z$16*Tabell2[[#This Row],[Weight (kg)]]</f>
        <v>7.5900000000000002E-5</v>
      </c>
      <c r="X1543" s="35">
        <f>'EPD information'!$AA$16*Tabell2[[#This Row],[Weight (kg)]]</f>
        <v>-0.36299999999999999</v>
      </c>
      <c r="Y1543" s="18">
        <f>'EPD information'!$AB$16*Tabell2[[#This Row],[Weight (kg)]]</f>
        <v>1.008</v>
      </c>
      <c r="Z1543" s="18">
        <f>'EPD information'!$AC$16*Tabell2[[#This Row],[Weight (kg)]]</f>
        <v>1.7669999999999998E-2</v>
      </c>
      <c r="AA1543" s="18">
        <f>'EPD information'!$AD$16*Tabell2[[#This Row],[Weight (kg)]]</f>
        <v>2.2109999999999999E-3</v>
      </c>
      <c r="AB1543" s="18" t="s">
        <v>48</v>
      </c>
      <c r="AC1543" s="18">
        <f>'EPD information'!$AF$16*Tabell2[[#This Row],[Weight (kg)]]</f>
        <v>1.3949999999999998E-3</v>
      </c>
      <c r="AD1543" s="18">
        <f>'EPD information'!$AG$16*Tabell2[[#This Row],[Weight (kg)]]</f>
        <v>4.65E-2</v>
      </c>
      <c r="AE1543" s="18">
        <f>'EPD information'!$AH$16*Tabell2[[#This Row],[Weight (kg)]]</f>
        <v>7.4400000000000006E-5</v>
      </c>
      <c r="AF1543" s="21">
        <f>'EPD information'!$AI$16*Tabell2[[#This Row],[Weight (kg)]]</f>
        <v>-0.34499999999999997</v>
      </c>
    </row>
    <row r="1544" spans="1:32" x14ac:dyDescent="0.2">
      <c r="A1544" s="36" t="s">
        <v>245</v>
      </c>
      <c r="B1544" s="37" t="s">
        <v>247</v>
      </c>
      <c r="C1544" s="38">
        <v>101394</v>
      </c>
      <c r="D1544" s="39">
        <v>7319661013940</v>
      </c>
      <c r="E1544" s="37" t="s">
        <v>46</v>
      </c>
      <c r="F1544" s="40">
        <v>160</v>
      </c>
      <c r="G1544" s="37">
        <v>125</v>
      </c>
      <c r="H1544" s="41">
        <v>0.4</v>
      </c>
      <c r="I1544" s="35">
        <f>'EPD information'!$L$16*Tabell2[[#This Row],[Weight (kg)]]</f>
        <v>1.3640000000000001</v>
      </c>
      <c r="J1544" s="22">
        <f>'EPD information'!$M$16*Tabell2[[#This Row],[Weight (kg)]]</f>
        <v>2.3760000000000003E-2</v>
      </c>
      <c r="K1544" s="22">
        <f>'EPD information'!$N$16*Tabell2[[#This Row],[Weight (kg)]]</f>
        <v>2.82E-3</v>
      </c>
      <c r="L1544" s="22">
        <f>'EPD information'!$O$16*Tabell2[[#This Row],[Weight (kg)]]</f>
        <v>0</v>
      </c>
      <c r="M1544" s="22">
        <f>'EPD information'!$P$16*Tabell2[[#This Row],[Weight (kg)]]</f>
        <v>1.8800000000000002E-3</v>
      </c>
      <c r="N1544" s="22">
        <f>'EPD information'!$Q$16*Tabell2[[#This Row],[Weight (kg)]]</f>
        <v>6.2400000000000004E-2</v>
      </c>
      <c r="O1544" s="22">
        <f>'EPD information'!$R$16*Tabell2[[#This Row],[Weight (kg)]]</f>
        <v>1.0120000000000002E-4</v>
      </c>
      <c r="P1544" s="22">
        <f>'EPD information'!$S$16*Tabell2[[#This Row],[Weight (kg)]]</f>
        <v>-0.48399999999999999</v>
      </c>
      <c r="Q1544" s="35">
        <f>'Product specific GWP'!$T$16*Tabell2[[#This Row],[Weight (kg)]]</f>
        <v>1.7480000000000002E-2</v>
      </c>
      <c r="R1544" s="35" t="s">
        <v>48</v>
      </c>
      <c r="S1544" s="35">
        <f>'EPD information'!$V$16*Tabell2[[#This Row],[Weight (kg)]]</f>
        <v>2.82E-3</v>
      </c>
      <c r="T1544" s="35" t="str">
        <f>'EPD information'!$W$16</f>
        <v>ND</v>
      </c>
      <c r="U1544" s="35">
        <f>'EPD information'!$X$16*Tabell2[[#This Row],[Weight (kg)]]</f>
        <v>1.8800000000000002E-3</v>
      </c>
      <c r="V1544" s="35">
        <f>'EPD information'!$Y$16*Tabell2[[#This Row],[Weight (kg)]]</f>
        <v>6.2400000000000004E-2</v>
      </c>
      <c r="W1544" s="35">
        <f>'EPD information'!$Z$16*Tabell2[[#This Row],[Weight (kg)]]</f>
        <v>1.0120000000000002E-4</v>
      </c>
      <c r="X1544" s="35">
        <f>'EPD information'!$AA$16*Tabell2[[#This Row],[Weight (kg)]]</f>
        <v>-0.48399999999999999</v>
      </c>
      <c r="Y1544" s="18">
        <f>'EPD information'!$AB$16*Tabell2[[#This Row],[Weight (kg)]]</f>
        <v>1.3440000000000001</v>
      </c>
      <c r="Z1544" s="18">
        <f>'EPD information'!$AC$16*Tabell2[[#This Row],[Weight (kg)]]</f>
        <v>2.3560000000000001E-2</v>
      </c>
      <c r="AA1544" s="18">
        <f>'EPD information'!$AD$16*Tabell2[[#This Row],[Weight (kg)]]</f>
        <v>2.9480000000000001E-3</v>
      </c>
      <c r="AB1544" s="18" t="s">
        <v>48</v>
      </c>
      <c r="AC1544" s="18">
        <f>'EPD information'!$AF$16*Tabell2[[#This Row],[Weight (kg)]]</f>
        <v>1.8599999999999999E-3</v>
      </c>
      <c r="AD1544" s="18">
        <f>'EPD information'!$AG$16*Tabell2[[#This Row],[Weight (kg)]]</f>
        <v>6.2E-2</v>
      </c>
      <c r="AE1544" s="18">
        <f>'EPD information'!$AH$16*Tabell2[[#This Row],[Weight (kg)]]</f>
        <v>9.9200000000000012E-5</v>
      </c>
      <c r="AF1544" s="21">
        <f>'EPD information'!$AI$16*Tabell2[[#This Row],[Weight (kg)]]</f>
        <v>-0.45999999999999996</v>
      </c>
    </row>
    <row r="1545" spans="1:32" x14ac:dyDescent="0.2">
      <c r="A1545" s="36" t="s">
        <v>245</v>
      </c>
      <c r="B1545" s="37" t="s">
        <v>247</v>
      </c>
      <c r="C1545" s="38">
        <v>101393</v>
      </c>
      <c r="D1545" s="39">
        <v>7319661013933</v>
      </c>
      <c r="E1545" s="37" t="s">
        <v>46</v>
      </c>
      <c r="F1545" s="40">
        <v>160</v>
      </c>
      <c r="G1545" s="37">
        <v>100</v>
      </c>
      <c r="H1545" s="41">
        <v>0.3</v>
      </c>
      <c r="I1545" s="35">
        <f>'EPD information'!$L$16*Tabell2[[#This Row],[Weight (kg)]]</f>
        <v>1.0229999999999999</v>
      </c>
      <c r="J1545" s="22">
        <f>'EPD information'!$M$16*Tabell2[[#This Row],[Weight (kg)]]</f>
        <v>1.7819999999999999E-2</v>
      </c>
      <c r="K1545" s="22">
        <f>'EPD information'!$N$16*Tabell2[[#This Row],[Weight (kg)]]</f>
        <v>2.1149999999999997E-3</v>
      </c>
      <c r="L1545" s="22">
        <f>'EPD information'!$O$16*Tabell2[[#This Row],[Weight (kg)]]</f>
        <v>0</v>
      </c>
      <c r="M1545" s="22">
        <f>'EPD information'!$P$16*Tabell2[[#This Row],[Weight (kg)]]</f>
        <v>1.41E-3</v>
      </c>
      <c r="N1545" s="22">
        <f>'EPD information'!$Q$16*Tabell2[[#This Row],[Weight (kg)]]</f>
        <v>4.6800000000000001E-2</v>
      </c>
      <c r="O1545" s="22">
        <f>'EPD information'!$R$16*Tabell2[[#This Row],[Weight (kg)]]</f>
        <v>7.5900000000000002E-5</v>
      </c>
      <c r="P1545" s="22">
        <f>'EPD information'!$S$16*Tabell2[[#This Row],[Weight (kg)]]</f>
        <v>-0.36299999999999999</v>
      </c>
      <c r="Q1545" s="35">
        <f>'Product specific GWP'!$T$16*Tabell2[[#This Row],[Weight (kg)]]</f>
        <v>1.311E-2</v>
      </c>
      <c r="R1545" s="35" t="s">
        <v>48</v>
      </c>
      <c r="S1545" s="35">
        <f>'EPD information'!$V$16*Tabell2[[#This Row],[Weight (kg)]]</f>
        <v>2.1149999999999997E-3</v>
      </c>
      <c r="T1545" s="35" t="str">
        <f>'EPD information'!$W$16</f>
        <v>ND</v>
      </c>
      <c r="U1545" s="35">
        <f>'EPD information'!$X$16*Tabell2[[#This Row],[Weight (kg)]]</f>
        <v>1.41E-3</v>
      </c>
      <c r="V1545" s="35">
        <f>'EPD information'!$Y$16*Tabell2[[#This Row],[Weight (kg)]]</f>
        <v>4.6800000000000001E-2</v>
      </c>
      <c r="W1545" s="35">
        <f>'EPD information'!$Z$16*Tabell2[[#This Row],[Weight (kg)]]</f>
        <v>7.5900000000000002E-5</v>
      </c>
      <c r="X1545" s="35">
        <f>'EPD information'!$AA$16*Tabell2[[#This Row],[Weight (kg)]]</f>
        <v>-0.36299999999999999</v>
      </c>
      <c r="Y1545" s="18">
        <f>'EPD information'!$AB$16*Tabell2[[#This Row],[Weight (kg)]]</f>
        <v>1.008</v>
      </c>
      <c r="Z1545" s="18">
        <f>'EPD information'!$AC$16*Tabell2[[#This Row],[Weight (kg)]]</f>
        <v>1.7669999999999998E-2</v>
      </c>
      <c r="AA1545" s="18">
        <f>'EPD information'!$AD$16*Tabell2[[#This Row],[Weight (kg)]]</f>
        <v>2.2109999999999999E-3</v>
      </c>
      <c r="AB1545" s="18" t="s">
        <v>48</v>
      </c>
      <c r="AC1545" s="18">
        <f>'EPD information'!$AF$16*Tabell2[[#This Row],[Weight (kg)]]</f>
        <v>1.3949999999999998E-3</v>
      </c>
      <c r="AD1545" s="18">
        <f>'EPD information'!$AG$16*Tabell2[[#This Row],[Weight (kg)]]</f>
        <v>4.65E-2</v>
      </c>
      <c r="AE1545" s="18">
        <f>'EPD information'!$AH$16*Tabell2[[#This Row],[Weight (kg)]]</f>
        <v>7.4400000000000006E-5</v>
      </c>
      <c r="AF1545" s="21">
        <f>'EPD information'!$AI$16*Tabell2[[#This Row],[Weight (kg)]]</f>
        <v>-0.34499999999999997</v>
      </c>
    </row>
    <row r="1546" spans="1:32" x14ac:dyDescent="0.2">
      <c r="A1546" s="36" t="s">
        <v>245</v>
      </c>
      <c r="B1546" s="37" t="s">
        <v>247</v>
      </c>
      <c r="C1546" s="38">
        <v>101396</v>
      </c>
      <c r="D1546" s="39">
        <v>7319661013964</v>
      </c>
      <c r="E1546" s="37" t="s">
        <v>46</v>
      </c>
      <c r="F1546" s="40">
        <v>160</v>
      </c>
      <c r="G1546" s="37">
        <v>160</v>
      </c>
      <c r="H1546" s="41">
        <v>0.6</v>
      </c>
      <c r="I1546" s="35">
        <f>'EPD information'!$L$16*Tabell2[[#This Row],[Weight (kg)]]</f>
        <v>2.0459999999999998</v>
      </c>
      <c r="J1546" s="22">
        <f>'EPD information'!$M$16*Tabell2[[#This Row],[Weight (kg)]]</f>
        <v>3.5639999999999998E-2</v>
      </c>
      <c r="K1546" s="22">
        <f>'EPD information'!$N$16*Tabell2[[#This Row],[Weight (kg)]]</f>
        <v>4.2299999999999994E-3</v>
      </c>
      <c r="L1546" s="22">
        <f>'EPD information'!$O$16*Tabell2[[#This Row],[Weight (kg)]]</f>
        <v>0</v>
      </c>
      <c r="M1546" s="22">
        <f>'EPD information'!$P$16*Tabell2[[#This Row],[Weight (kg)]]</f>
        <v>2.82E-3</v>
      </c>
      <c r="N1546" s="22">
        <f>'EPD information'!$Q$16*Tabell2[[#This Row],[Weight (kg)]]</f>
        <v>9.3600000000000003E-2</v>
      </c>
      <c r="O1546" s="22">
        <f>'EPD information'!$R$16*Tabell2[[#This Row],[Weight (kg)]]</f>
        <v>1.518E-4</v>
      </c>
      <c r="P1546" s="22">
        <f>'EPD information'!$S$16*Tabell2[[#This Row],[Weight (kg)]]</f>
        <v>-0.72599999999999998</v>
      </c>
      <c r="Q1546" s="35">
        <f>'Product specific GWP'!$T$16*Tabell2[[#This Row],[Weight (kg)]]</f>
        <v>2.622E-2</v>
      </c>
      <c r="R1546" s="35" t="s">
        <v>48</v>
      </c>
      <c r="S1546" s="35">
        <f>'EPD information'!$V$16*Tabell2[[#This Row],[Weight (kg)]]</f>
        <v>4.2299999999999994E-3</v>
      </c>
      <c r="T1546" s="35" t="str">
        <f>'EPD information'!$W$16</f>
        <v>ND</v>
      </c>
      <c r="U1546" s="35">
        <f>'EPD information'!$X$16*Tabell2[[#This Row],[Weight (kg)]]</f>
        <v>2.82E-3</v>
      </c>
      <c r="V1546" s="35">
        <f>'EPD information'!$Y$16*Tabell2[[#This Row],[Weight (kg)]]</f>
        <v>9.3600000000000003E-2</v>
      </c>
      <c r="W1546" s="35">
        <f>'EPD information'!$Z$16*Tabell2[[#This Row],[Weight (kg)]]</f>
        <v>1.518E-4</v>
      </c>
      <c r="X1546" s="35">
        <f>'EPD information'!$AA$16*Tabell2[[#This Row],[Weight (kg)]]</f>
        <v>-0.72599999999999998</v>
      </c>
      <c r="Y1546" s="18">
        <f>'EPD information'!$AB$16*Tabell2[[#This Row],[Weight (kg)]]</f>
        <v>2.016</v>
      </c>
      <c r="Z1546" s="18">
        <f>'EPD information'!$AC$16*Tabell2[[#This Row],[Weight (kg)]]</f>
        <v>3.5339999999999996E-2</v>
      </c>
      <c r="AA1546" s="18">
        <f>'EPD information'!$AD$16*Tabell2[[#This Row],[Weight (kg)]]</f>
        <v>4.4219999999999997E-3</v>
      </c>
      <c r="AB1546" s="18" t="s">
        <v>48</v>
      </c>
      <c r="AC1546" s="18">
        <f>'EPD information'!$AF$16*Tabell2[[#This Row],[Weight (kg)]]</f>
        <v>2.7899999999999995E-3</v>
      </c>
      <c r="AD1546" s="18">
        <f>'EPD information'!$AG$16*Tabell2[[#This Row],[Weight (kg)]]</f>
        <v>9.2999999999999999E-2</v>
      </c>
      <c r="AE1546" s="18">
        <f>'EPD information'!$AH$16*Tabell2[[#This Row],[Weight (kg)]]</f>
        <v>1.4880000000000001E-4</v>
      </c>
      <c r="AF1546" s="21">
        <f>'EPD information'!$AI$16*Tabell2[[#This Row],[Weight (kg)]]</f>
        <v>-0.69</v>
      </c>
    </row>
    <row r="1547" spans="1:32" x14ac:dyDescent="0.2">
      <c r="A1547" s="36" t="s">
        <v>245</v>
      </c>
      <c r="B1547" s="37" t="s">
        <v>247</v>
      </c>
      <c r="C1547" s="38">
        <v>101392</v>
      </c>
      <c r="D1547" s="39">
        <v>7319661013926</v>
      </c>
      <c r="E1547" s="37" t="s">
        <v>46</v>
      </c>
      <c r="F1547" s="40">
        <v>160</v>
      </c>
      <c r="G1547" s="37">
        <v>80</v>
      </c>
      <c r="H1547" s="41">
        <v>0.2</v>
      </c>
      <c r="I1547" s="35">
        <f>'EPD information'!$L$16*Tabell2[[#This Row],[Weight (kg)]]</f>
        <v>0.68200000000000005</v>
      </c>
      <c r="J1547" s="22">
        <f>'EPD information'!$M$16*Tabell2[[#This Row],[Weight (kg)]]</f>
        <v>1.1880000000000002E-2</v>
      </c>
      <c r="K1547" s="22">
        <f>'EPD information'!$N$16*Tabell2[[#This Row],[Weight (kg)]]</f>
        <v>1.41E-3</v>
      </c>
      <c r="L1547" s="22">
        <f>'EPD information'!$O$16*Tabell2[[#This Row],[Weight (kg)]]</f>
        <v>0</v>
      </c>
      <c r="M1547" s="22">
        <f>'EPD information'!$P$16*Tabell2[[#This Row],[Weight (kg)]]</f>
        <v>9.4000000000000008E-4</v>
      </c>
      <c r="N1547" s="22">
        <f>'EPD information'!$Q$16*Tabell2[[#This Row],[Weight (kg)]]</f>
        <v>3.1200000000000002E-2</v>
      </c>
      <c r="O1547" s="22">
        <f>'EPD information'!$R$16*Tabell2[[#This Row],[Weight (kg)]]</f>
        <v>5.060000000000001E-5</v>
      </c>
      <c r="P1547" s="22">
        <f>'EPD information'!$S$16*Tabell2[[#This Row],[Weight (kg)]]</f>
        <v>-0.24199999999999999</v>
      </c>
      <c r="Q1547" s="35">
        <f>'Product specific GWP'!$T$16*Tabell2[[#This Row],[Weight (kg)]]</f>
        <v>8.7400000000000012E-3</v>
      </c>
      <c r="R1547" s="35" t="s">
        <v>48</v>
      </c>
      <c r="S1547" s="35">
        <f>'EPD information'!$V$16*Tabell2[[#This Row],[Weight (kg)]]</f>
        <v>1.41E-3</v>
      </c>
      <c r="T1547" s="35" t="str">
        <f>'EPD information'!$W$16</f>
        <v>ND</v>
      </c>
      <c r="U1547" s="35">
        <f>'EPD information'!$X$16*Tabell2[[#This Row],[Weight (kg)]]</f>
        <v>9.4000000000000008E-4</v>
      </c>
      <c r="V1547" s="35">
        <f>'EPD information'!$Y$16*Tabell2[[#This Row],[Weight (kg)]]</f>
        <v>3.1200000000000002E-2</v>
      </c>
      <c r="W1547" s="35">
        <f>'EPD information'!$Z$16*Tabell2[[#This Row],[Weight (kg)]]</f>
        <v>5.060000000000001E-5</v>
      </c>
      <c r="X1547" s="35">
        <f>'EPD information'!$AA$16*Tabell2[[#This Row],[Weight (kg)]]</f>
        <v>-0.24199999999999999</v>
      </c>
      <c r="Y1547" s="18">
        <f>'EPD information'!$AB$16*Tabell2[[#This Row],[Weight (kg)]]</f>
        <v>0.67200000000000004</v>
      </c>
      <c r="Z1547" s="18">
        <f>'EPD information'!$AC$16*Tabell2[[#This Row],[Weight (kg)]]</f>
        <v>1.1780000000000001E-2</v>
      </c>
      <c r="AA1547" s="18">
        <f>'EPD information'!$AD$16*Tabell2[[#This Row],[Weight (kg)]]</f>
        <v>1.474E-3</v>
      </c>
      <c r="AB1547" s="18" t="s">
        <v>48</v>
      </c>
      <c r="AC1547" s="18">
        <f>'EPD information'!$AF$16*Tabell2[[#This Row],[Weight (kg)]]</f>
        <v>9.2999999999999995E-4</v>
      </c>
      <c r="AD1547" s="18">
        <f>'EPD information'!$AG$16*Tabell2[[#This Row],[Weight (kg)]]</f>
        <v>3.1E-2</v>
      </c>
      <c r="AE1547" s="18">
        <f>'EPD information'!$AH$16*Tabell2[[#This Row],[Weight (kg)]]</f>
        <v>4.9600000000000006E-5</v>
      </c>
      <c r="AF1547" s="21">
        <f>'EPD information'!$AI$16*Tabell2[[#This Row],[Weight (kg)]]</f>
        <v>-0.22999999999999998</v>
      </c>
    </row>
    <row r="1548" spans="1:32" x14ac:dyDescent="0.2">
      <c r="A1548" s="36" t="s">
        <v>245</v>
      </c>
      <c r="B1548" s="37" t="s">
        <v>246</v>
      </c>
      <c r="C1548" s="38">
        <v>893921</v>
      </c>
      <c r="D1548" s="39">
        <v>7319668939212</v>
      </c>
      <c r="E1548" s="37" t="s">
        <v>46</v>
      </c>
      <c r="F1548" s="40">
        <v>160</v>
      </c>
      <c r="G1548" s="37">
        <v>150</v>
      </c>
      <c r="H1548" s="41">
        <v>0.5</v>
      </c>
      <c r="I1548" s="35">
        <f>'EPD information'!$L$16*Tabell2[[#This Row],[Weight (kg)]]</f>
        <v>1.7050000000000001</v>
      </c>
      <c r="J1548" s="22">
        <f>'EPD information'!$M$16*Tabell2[[#This Row],[Weight (kg)]]</f>
        <v>2.9700000000000001E-2</v>
      </c>
      <c r="K1548" s="22">
        <f>'EPD information'!$N$16*Tabell2[[#This Row],[Weight (kg)]]</f>
        <v>3.5249999999999999E-3</v>
      </c>
      <c r="L1548" s="22">
        <f>'EPD information'!$O$16*Tabell2[[#This Row],[Weight (kg)]]</f>
        <v>0</v>
      </c>
      <c r="M1548" s="22">
        <f>'EPD information'!$P$16*Tabell2[[#This Row],[Weight (kg)]]</f>
        <v>2.3500000000000001E-3</v>
      </c>
      <c r="N1548" s="22">
        <f>'EPD information'!$Q$16*Tabell2[[#This Row],[Weight (kg)]]</f>
        <v>7.8E-2</v>
      </c>
      <c r="O1548" s="22">
        <f>'EPD information'!$R$16*Tabell2[[#This Row],[Weight (kg)]]</f>
        <v>1.2650000000000001E-4</v>
      </c>
      <c r="P1548" s="22">
        <f>'EPD information'!$S$16*Tabell2[[#This Row],[Weight (kg)]]</f>
        <v>-0.60499999999999998</v>
      </c>
      <c r="Q1548" s="35">
        <f>'Product specific GWP'!$T$16*Tabell2[[#This Row],[Weight (kg)]]</f>
        <v>2.1850000000000001E-2</v>
      </c>
      <c r="R1548" s="35" t="s">
        <v>48</v>
      </c>
      <c r="S1548" s="35">
        <f>'EPD information'!$V$16*Tabell2[[#This Row],[Weight (kg)]]</f>
        <v>3.5249999999999999E-3</v>
      </c>
      <c r="T1548" s="35" t="str">
        <f>'EPD information'!$W$16</f>
        <v>ND</v>
      </c>
      <c r="U1548" s="35">
        <f>'EPD information'!$X$16*Tabell2[[#This Row],[Weight (kg)]]</f>
        <v>2.3500000000000001E-3</v>
      </c>
      <c r="V1548" s="35">
        <f>'EPD information'!$Y$16*Tabell2[[#This Row],[Weight (kg)]]</f>
        <v>7.8E-2</v>
      </c>
      <c r="W1548" s="35">
        <f>'EPD information'!$Z$16*Tabell2[[#This Row],[Weight (kg)]]</f>
        <v>1.2650000000000001E-4</v>
      </c>
      <c r="X1548" s="35">
        <f>'EPD information'!$AA$16*Tabell2[[#This Row],[Weight (kg)]]</f>
        <v>-0.60499999999999998</v>
      </c>
      <c r="Y1548" s="18">
        <f>'EPD information'!$AB$16*Tabell2[[#This Row],[Weight (kg)]]</f>
        <v>1.68</v>
      </c>
      <c r="Z1548" s="18">
        <f>'EPD information'!$AC$16*Tabell2[[#This Row],[Weight (kg)]]</f>
        <v>2.945E-2</v>
      </c>
      <c r="AA1548" s="18">
        <f>'EPD information'!$AD$16*Tabell2[[#This Row],[Weight (kg)]]</f>
        <v>3.6849999999999999E-3</v>
      </c>
      <c r="AB1548" s="18" t="s">
        <v>48</v>
      </c>
      <c r="AC1548" s="18">
        <f>'EPD information'!$AF$16*Tabell2[[#This Row],[Weight (kg)]]</f>
        <v>2.3249999999999998E-3</v>
      </c>
      <c r="AD1548" s="18">
        <f>'EPD information'!$AG$16*Tabell2[[#This Row],[Weight (kg)]]</f>
        <v>7.7499999999999999E-2</v>
      </c>
      <c r="AE1548" s="18">
        <f>'EPD information'!$AH$16*Tabell2[[#This Row],[Weight (kg)]]</f>
        <v>1.2400000000000001E-4</v>
      </c>
      <c r="AF1548" s="21">
        <f>'EPD information'!$AI$16*Tabell2[[#This Row],[Weight (kg)]]</f>
        <v>-0.57499999999999996</v>
      </c>
    </row>
    <row r="1549" spans="1:32" x14ac:dyDescent="0.2">
      <c r="A1549" s="36" t="s">
        <v>245</v>
      </c>
      <c r="B1549" s="37" t="s">
        <v>246</v>
      </c>
      <c r="C1549" s="38">
        <v>893919</v>
      </c>
      <c r="D1549" s="39">
        <v>7319668939199</v>
      </c>
      <c r="E1549" s="37" t="s">
        <v>46</v>
      </c>
      <c r="F1549" s="40">
        <v>180</v>
      </c>
      <c r="G1549" s="37">
        <v>100</v>
      </c>
      <c r="H1549" s="41">
        <v>0.3</v>
      </c>
      <c r="I1549" s="35">
        <f>'EPD information'!$L$16*Tabell2[[#This Row],[Weight (kg)]]</f>
        <v>1.0229999999999999</v>
      </c>
      <c r="J1549" s="22">
        <f>'EPD information'!$M$16*Tabell2[[#This Row],[Weight (kg)]]</f>
        <v>1.7819999999999999E-2</v>
      </c>
      <c r="K1549" s="22">
        <f>'EPD information'!$N$16*Tabell2[[#This Row],[Weight (kg)]]</f>
        <v>2.1149999999999997E-3</v>
      </c>
      <c r="L1549" s="22">
        <f>'EPD information'!$O$16*Tabell2[[#This Row],[Weight (kg)]]</f>
        <v>0</v>
      </c>
      <c r="M1549" s="22">
        <f>'EPD information'!$P$16*Tabell2[[#This Row],[Weight (kg)]]</f>
        <v>1.41E-3</v>
      </c>
      <c r="N1549" s="22">
        <f>'EPD information'!$Q$16*Tabell2[[#This Row],[Weight (kg)]]</f>
        <v>4.6800000000000001E-2</v>
      </c>
      <c r="O1549" s="22">
        <f>'EPD information'!$R$16*Tabell2[[#This Row],[Weight (kg)]]</f>
        <v>7.5900000000000002E-5</v>
      </c>
      <c r="P1549" s="22">
        <f>'EPD information'!$S$16*Tabell2[[#This Row],[Weight (kg)]]</f>
        <v>-0.36299999999999999</v>
      </c>
      <c r="Q1549" s="35">
        <f>'Product specific GWP'!$T$16*Tabell2[[#This Row],[Weight (kg)]]</f>
        <v>1.311E-2</v>
      </c>
      <c r="R1549" s="35" t="s">
        <v>48</v>
      </c>
      <c r="S1549" s="35">
        <f>'EPD information'!$V$16*Tabell2[[#This Row],[Weight (kg)]]</f>
        <v>2.1149999999999997E-3</v>
      </c>
      <c r="T1549" s="35" t="str">
        <f>'EPD information'!$W$16</f>
        <v>ND</v>
      </c>
      <c r="U1549" s="35">
        <f>'EPD information'!$X$16*Tabell2[[#This Row],[Weight (kg)]]</f>
        <v>1.41E-3</v>
      </c>
      <c r="V1549" s="35">
        <f>'EPD information'!$Y$16*Tabell2[[#This Row],[Weight (kg)]]</f>
        <v>4.6800000000000001E-2</v>
      </c>
      <c r="W1549" s="35">
        <f>'EPD information'!$Z$16*Tabell2[[#This Row],[Weight (kg)]]</f>
        <v>7.5900000000000002E-5</v>
      </c>
      <c r="X1549" s="35">
        <f>'EPD information'!$AA$16*Tabell2[[#This Row],[Weight (kg)]]</f>
        <v>-0.36299999999999999</v>
      </c>
      <c r="Y1549" s="18">
        <f>'EPD information'!$AB$16*Tabell2[[#This Row],[Weight (kg)]]</f>
        <v>1.008</v>
      </c>
      <c r="Z1549" s="18">
        <f>'EPD information'!$AC$16*Tabell2[[#This Row],[Weight (kg)]]</f>
        <v>1.7669999999999998E-2</v>
      </c>
      <c r="AA1549" s="18">
        <f>'EPD information'!$AD$16*Tabell2[[#This Row],[Weight (kg)]]</f>
        <v>2.2109999999999999E-3</v>
      </c>
      <c r="AB1549" s="18" t="s">
        <v>48</v>
      </c>
      <c r="AC1549" s="18">
        <f>'EPD information'!$AF$16*Tabell2[[#This Row],[Weight (kg)]]</f>
        <v>1.3949999999999998E-3</v>
      </c>
      <c r="AD1549" s="18">
        <f>'EPD information'!$AG$16*Tabell2[[#This Row],[Weight (kg)]]</f>
        <v>4.65E-2</v>
      </c>
      <c r="AE1549" s="18">
        <f>'EPD information'!$AH$16*Tabell2[[#This Row],[Weight (kg)]]</f>
        <v>7.4400000000000006E-5</v>
      </c>
      <c r="AF1549" s="21">
        <f>'EPD information'!$AI$16*Tabell2[[#This Row],[Weight (kg)]]</f>
        <v>-0.34499999999999997</v>
      </c>
    </row>
    <row r="1550" spans="1:32" x14ac:dyDescent="0.2">
      <c r="A1550" s="36" t="s">
        <v>245</v>
      </c>
      <c r="B1550" s="37" t="s">
        <v>246</v>
      </c>
      <c r="C1550" s="38">
        <v>893918</v>
      </c>
      <c r="D1550" s="39">
        <v>7319668939182</v>
      </c>
      <c r="E1550" s="37" t="s">
        <v>46</v>
      </c>
      <c r="F1550" s="40">
        <v>180</v>
      </c>
      <c r="G1550" s="37">
        <v>125</v>
      </c>
      <c r="H1550" s="41">
        <v>0.4</v>
      </c>
      <c r="I1550" s="35">
        <f>'EPD information'!$L$16*Tabell2[[#This Row],[Weight (kg)]]</f>
        <v>1.3640000000000001</v>
      </c>
      <c r="J1550" s="22">
        <f>'EPD information'!$M$16*Tabell2[[#This Row],[Weight (kg)]]</f>
        <v>2.3760000000000003E-2</v>
      </c>
      <c r="K1550" s="22">
        <f>'EPD information'!$N$16*Tabell2[[#This Row],[Weight (kg)]]</f>
        <v>2.82E-3</v>
      </c>
      <c r="L1550" s="22">
        <f>'EPD information'!$O$16*Tabell2[[#This Row],[Weight (kg)]]</f>
        <v>0</v>
      </c>
      <c r="M1550" s="22">
        <f>'EPD information'!$P$16*Tabell2[[#This Row],[Weight (kg)]]</f>
        <v>1.8800000000000002E-3</v>
      </c>
      <c r="N1550" s="22">
        <f>'EPD information'!$Q$16*Tabell2[[#This Row],[Weight (kg)]]</f>
        <v>6.2400000000000004E-2</v>
      </c>
      <c r="O1550" s="22">
        <f>'EPD information'!$R$16*Tabell2[[#This Row],[Weight (kg)]]</f>
        <v>1.0120000000000002E-4</v>
      </c>
      <c r="P1550" s="22">
        <f>'EPD information'!$S$16*Tabell2[[#This Row],[Weight (kg)]]</f>
        <v>-0.48399999999999999</v>
      </c>
      <c r="Q1550" s="35">
        <f>'Product specific GWP'!$T$16*Tabell2[[#This Row],[Weight (kg)]]</f>
        <v>1.7480000000000002E-2</v>
      </c>
      <c r="R1550" s="35" t="s">
        <v>48</v>
      </c>
      <c r="S1550" s="35">
        <f>'EPD information'!$V$16*Tabell2[[#This Row],[Weight (kg)]]</f>
        <v>2.82E-3</v>
      </c>
      <c r="T1550" s="35" t="str">
        <f>'EPD information'!$W$16</f>
        <v>ND</v>
      </c>
      <c r="U1550" s="35">
        <f>'EPD information'!$X$16*Tabell2[[#This Row],[Weight (kg)]]</f>
        <v>1.8800000000000002E-3</v>
      </c>
      <c r="V1550" s="35">
        <f>'EPD information'!$Y$16*Tabell2[[#This Row],[Weight (kg)]]</f>
        <v>6.2400000000000004E-2</v>
      </c>
      <c r="W1550" s="35">
        <f>'EPD information'!$Z$16*Tabell2[[#This Row],[Weight (kg)]]</f>
        <v>1.0120000000000002E-4</v>
      </c>
      <c r="X1550" s="35">
        <f>'EPD information'!$AA$16*Tabell2[[#This Row],[Weight (kg)]]</f>
        <v>-0.48399999999999999</v>
      </c>
      <c r="Y1550" s="18">
        <f>'EPD information'!$AB$16*Tabell2[[#This Row],[Weight (kg)]]</f>
        <v>1.3440000000000001</v>
      </c>
      <c r="Z1550" s="18">
        <f>'EPD information'!$AC$16*Tabell2[[#This Row],[Weight (kg)]]</f>
        <v>2.3560000000000001E-2</v>
      </c>
      <c r="AA1550" s="18">
        <f>'EPD information'!$AD$16*Tabell2[[#This Row],[Weight (kg)]]</f>
        <v>2.9480000000000001E-3</v>
      </c>
      <c r="AB1550" s="18" t="s">
        <v>48</v>
      </c>
      <c r="AC1550" s="18">
        <f>'EPD information'!$AF$16*Tabell2[[#This Row],[Weight (kg)]]</f>
        <v>1.8599999999999999E-3</v>
      </c>
      <c r="AD1550" s="18">
        <f>'EPD information'!$AG$16*Tabell2[[#This Row],[Weight (kg)]]</f>
        <v>6.2E-2</v>
      </c>
      <c r="AE1550" s="18">
        <f>'EPD information'!$AH$16*Tabell2[[#This Row],[Weight (kg)]]</f>
        <v>9.9200000000000012E-5</v>
      </c>
      <c r="AF1550" s="21">
        <f>'EPD information'!$AI$16*Tabell2[[#This Row],[Weight (kg)]]</f>
        <v>-0.45999999999999996</v>
      </c>
    </row>
    <row r="1551" spans="1:32" x14ac:dyDescent="0.2">
      <c r="A1551" s="36" t="s">
        <v>245</v>
      </c>
      <c r="B1551" s="37" t="s">
        <v>246</v>
      </c>
      <c r="C1551" s="38">
        <v>893917</v>
      </c>
      <c r="D1551" s="39">
        <v>7319668939175</v>
      </c>
      <c r="E1551" s="37" t="s">
        <v>46</v>
      </c>
      <c r="F1551" s="40">
        <v>180</v>
      </c>
      <c r="G1551" s="37">
        <v>150</v>
      </c>
      <c r="H1551" s="41">
        <v>0.5</v>
      </c>
      <c r="I1551" s="35">
        <f>'EPD information'!$L$16*Tabell2[[#This Row],[Weight (kg)]]</f>
        <v>1.7050000000000001</v>
      </c>
      <c r="J1551" s="22">
        <f>'EPD information'!$M$16*Tabell2[[#This Row],[Weight (kg)]]</f>
        <v>2.9700000000000001E-2</v>
      </c>
      <c r="K1551" s="22">
        <f>'EPD information'!$N$16*Tabell2[[#This Row],[Weight (kg)]]</f>
        <v>3.5249999999999999E-3</v>
      </c>
      <c r="L1551" s="22">
        <f>'EPD information'!$O$16*Tabell2[[#This Row],[Weight (kg)]]</f>
        <v>0</v>
      </c>
      <c r="M1551" s="22">
        <f>'EPD information'!$P$16*Tabell2[[#This Row],[Weight (kg)]]</f>
        <v>2.3500000000000001E-3</v>
      </c>
      <c r="N1551" s="22">
        <f>'EPD information'!$Q$16*Tabell2[[#This Row],[Weight (kg)]]</f>
        <v>7.8E-2</v>
      </c>
      <c r="O1551" s="22">
        <f>'EPD information'!$R$16*Tabell2[[#This Row],[Weight (kg)]]</f>
        <v>1.2650000000000001E-4</v>
      </c>
      <c r="P1551" s="22">
        <f>'EPD information'!$S$16*Tabell2[[#This Row],[Weight (kg)]]</f>
        <v>-0.60499999999999998</v>
      </c>
      <c r="Q1551" s="35">
        <f>'Product specific GWP'!$T$16*Tabell2[[#This Row],[Weight (kg)]]</f>
        <v>2.1850000000000001E-2</v>
      </c>
      <c r="R1551" s="35" t="s">
        <v>48</v>
      </c>
      <c r="S1551" s="35">
        <f>'EPD information'!$V$16*Tabell2[[#This Row],[Weight (kg)]]</f>
        <v>3.5249999999999999E-3</v>
      </c>
      <c r="T1551" s="35" t="str">
        <f>'EPD information'!$W$16</f>
        <v>ND</v>
      </c>
      <c r="U1551" s="35">
        <f>'EPD information'!$X$16*Tabell2[[#This Row],[Weight (kg)]]</f>
        <v>2.3500000000000001E-3</v>
      </c>
      <c r="V1551" s="35">
        <f>'EPD information'!$Y$16*Tabell2[[#This Row],[Weight (kg)]]</f>
        <v>7.8E-2</v>
      </c>
      <c r="W1551" s="35">
        <f>'EPD information'!$Z$16*Tabell2[[#This Row],[Weight (kg)]]</f>
        <v>1.2650000000000001E-4</v>
      </c>
      <c r="X1551" s="35">
        <f>'EPD information'!$AA$16*Tabell2[[#This Row],[Weight (kg)]]</f>
        <v>-0.60499999999999998</v>
      </c>
      <c r="Y1551" s="18">
        <f>'EPD information'!$AB$16*Tabell2[[#This Row],[Weight (kg)]]</f>
        <v>1.68</v>
      </c>
      <c r="Z1551" s="18">
        <f>'EPD information'!$AC$16*Tabell2[[#This Row],[Weight (kg)]]</f>
        <v>2.945E-2</v>
      </c>
      <c r="AA1551" s="18">
        <f>'EPD information'!$AD$16*Tabell2[[#This Row],[Weight (kg)]]</f>
        <v>3.6849999999999999E-3</v>
      </c>
      <c r="AB1551" s="18" t="s">
        <v>48</v>
      </c>
      <c r="AC1551" s="18">
        <f>'EPD information'!$AF$16*Tabell2[[#This Row],[Weight (kg)]]</f>
        <v>2.3249999999999998E-3</v>
      </c>
      <c r="AD1551" s="18">
        <f>'EPD information'!$AG$16*Tabell2[[#This Row],[Weight (kg)]]</f>
        <v>7.7499999999999999E-2</v>
      </c>
      <c r="AE1551" s="18">
        <f>'EPD information'!$AH$16*Tabell2[[#This Row],[Weight (kg)]]</f>
        <v>1.2400000000000001E-4</v>
      </c>
      <c r="AF1551" s="21">
        <f>'EPD information'!$AI$16*Tabell2[[#This Row],[Weight (kg)]]</f>
        <v>-0.57499999999999996</v>
      </c>
    </row>
    <row r="1552" spans="1:32" x14ac:dyDescent="0.2">
      <c r="A1552" s="36" t="s">
        <v>245</v>
      </c>
      <c r="B1552" s="37" t="s">
        <v>247</v>
      </c>
      <c r="C1552" s="38">
        <v>101399</v>
      </c>
      <c r="D1552" s="39">
        <v>7319661013995</v>
      </c>
      <c r="E1552" s="37" t="s">
        <v>46</v>
      </c>
      <c r="F1552" s="40">
        <v>200</v>
      </c>
      <c r="G1552" s="37">
        <v>125</v>
      </c>
      <c r="H1552" s="41">
        <v>0.4</v>
      </c>
      <c r="I1552" s="35">
        <f>'EPD information'!$L$16*Tabell2[[#This Row],[Weight (kg)]]</f>
        <v>1.3640000000000001</v>
      </c>
      <c r="J1552" s="22">
        <f>'EPD information'!$M$16*Tabell2[[#This Row],[Weight (kg)]]</f>
        <v>2.3760000000000003E-2</v>
      </c>
      <c r="K1552" s="22">
        <f>'EPD information'!$N$16*Tabell2[[#This Row],[Weight (kg)]]</f>
        <v>2.82E-3</v>
      </c>
      <c r="L1552" s="22">
        <f>'EPD information'!$O$16*Tabell2[[#This Row],[Weight (kg)]]</f>
        <v>0</v>
      </c>
      <c r="M1552" s="22">
        <f>'EPD information'!$P$16*Tabell2[[#This Row],[Weight (kg)]]</f>
        <v>1.8800000000000002E-3</v>
      </c>
      <c r="N1552" s="22">
        <f>'EPD information'!$Q$16*Tabell2[[#This Row],[Weight (kg)]]</f>
        <v>6.2400000000000004E-2</v>
      </c>
      <c r="O1552" s="22">
        <f>'EPD information'!$R$16*Tabell2[[#This Row],[Weight (kg)]]</f>
        <v>1.0120000000000002E-4</v>
      </c>
      <c r="P1552" s="22">
        <f>'EPD information'!$S$16*Tabell2[[#This Row],[Weight (kg)]]</f>
        <v>-0.48399999999999999</v>
      </c>
      <c r="Q1552" s="35">
        <f>'Product specific GWP'!$T$16*Tabell2[[#This Row],[Weight (kg)]]</f>
        <v>1.7480000000000002E-2</v>
      </c>
      <c r="R1552" s="35" t="s">
        <v>48</v>
      </c>
      <c r="S1552" s="35">
        <f>'EPD information'!$V$16*Tabell2[[#This Row],[Weight (kg)]]</f>
        <v>2.82E-3</v>
      </c>
      <c r="T1552" s="35" t="str">
        <f>'EPD information'!$W$16</f>
        <v>ND</v>
      </c>
      <c r="U1552" s="35">
        <f>'EPD information'!$X$16*Tabell2[[#This Row],[Weight (kg)]]</f>
        <v>1.8800000000000002E-3</v>
      </c>
      <c r="V1552" s="35">
        <f>'EPD information'!$Y$16*Tabell2[[#This Row],[Weight (kg)]]</f>
        <v>6.2400000000000004E-2</v>
      </c>
      <c r="W1552" s="35">
        <f>'EPD information'!$Z$16*Tabell2[[#This Row],[Weight (kg)]]</f>
        <v>1.0120000000000002E-4</v>
      </c>
      <c r="X1552" s="35">
        <f>'EPD information'!$AA$16*Tabell2[[#This Row],[Weight (kg)]]</f>
        <v>-0.48399999999999999</v>
      </c>
      <c r="Y1552" s="18">
        <f>'EPD information'!$AB$16*Tabell2[[#This Row],[Weight (kg)]]</f>
        <v>1.3440000000000001</v>
      </c>
      <c r="Z1552" s="18">
        <f>'EPD information'!$AC$16*Tabell2[[#This Row],[Weight (kg)]]</f>
        <v>2.3560000000000001E-2</v>
      </c>
      <c r="AA1552" s="18">
        <f>'EPD information'!$AD$16*Tabell2[[#This Row],[Weight (kg)]]</f>
        <v>2.9480000000000001E-3</v>
      </c>
      <c r="AB1552" s="18" t="s">
        <v>48</v>
      </c>
      <c r="AC1552" s="18">
        <f>'EPD information'!$AF$16*Tabell2[[#This Row],[Weight (kg)]]</f>
        <v>1.8599999999999999E-3</v>
      </c>
      <c r="AD1552" s="18">
        <f>'EPD information'!$AG$16*Tabell2[[#This Row],[Weight (kg)]]</f>
        <v>6.2E-2</v>
      </c>
      <c r="AE1552" s="18">
        <f>'EPD information'!$AH$16*Tabell2[[#This Row],[Weight (kg)]]</f>
        <v>9.9200000000000012E-5</v>
      </c>
      <c r="AF1552" s="21">
        <f>'EPD information'!$AI$16*Tabell2[[#This Row],[Weight (kg)]]</f>
        <v>-0.45999999999999996</v>
      </c>
    </row>
    <row r="1553" spans="1:32" x14ac:dyDescent="0.2">
      <c r="A1553" s="36" t="s">
        <v>245</v>
      </c>
      <c r="B1553" s="37" t="s">
        <v>247</v>
      </c>
      <c r="C1553" s="38">
        <v>101402</v>
      </c>
      <c r="D1553" s="39">
        <v>7319661014022</v>
      </c>
      <c r="E1553" s="37" t="s">
        <v>46</v>
      </c>
      <c r="F1553" s="40">
        <v>200</v>
      </c>
      <c r="G1553" s="37">
        <v>160</v>
      </c>
      <c r="H1553" s="41">
        <v>0.6</v>
      </c>
      <c r="I1553" s="35">
        <f>'EPD information'!$L$16*Tabell2[[#This Row],[Weight (kg)]]</f>
        <v>2.0459999999999998</v>
      </c>
      <c r="J1553" s="22">
        <f>'EPD information'!$M$16*Tabell2[[#This Row],[Weight (kg)]]</f>
        <v>3.5639999999999998E-2</v>
      </c>
      <c r="K1553" s="22">
        <f>'EPD information'!$N$16*Tabell2[[#This Row],[Weight (kg)]]</f>
        <v>4.2299999999999994E-3</v>
      </c>
      <c r="L1553" s="22">
        <f>'EPD information'!$O$16*Tabell2[[#This Row],[Weight (kg)]]</f>
        <v>0</v>
      </c>
      <c r="M1553" s="22">
        <f>'EPD information'!$P$16*Tabell2[[#This Row],[Weight (kg)]]</f>
        <v>2.82E-3</v>
      </c>
      <c r="N1553" s="22">
        <f>'EPD information'!$Q$16*Tabell2[[#This Row],[Weight (kg)]]</f>
        <v>9.3600000000000003E-2</v>
      </c>
      <c r="O1553" s="22">
        <f>'EPD information'!$R$16*Tabell2[[#This Row],[Weight (kg)]]</f>
        <v>1.518E-4</v>
      </c>
      <c r="P1553" s="22">
        <f>'EPD information'!$S$16*Tabell2[[#This Row],[Weight (kg)]]</f>
        <v>-0.72599999999999998</v>
      </c>
      <c r="Q1553" s="35">
        <f>'Product specific GWP'!$T$16*Tabell2[[#This Row],[Weight (kg)]]</f>
        <v>2.622E-2</v>
      </c>
      <c r="R1553" s="35" t="s">
        <v>48</v>
      </c>
      <c r="S1553" s="35">
        <f>'EPD information'!$V$16*Tabell2[[#This Row],[Weight (kg)]]</f>
        <v>4.2299999999999994E-3</v>
      </c>
      <c r="T1553" s="35" t="str">
        <f>'EPD information'!$W$16</f>
        <v>ND</v>
      </c>
      <c r="U1553" s="35">
        <f>'EPD information'!$X$16*Tabell2[[#This Row],[Weight (kg)]]</f>
        <v>2.82E-3</v>
      </c>
      <c r="V1553" s="35">
        <f>'EPD information'!$Y$16*Tabell2[[#This Row],[Weight (kg)]]</f>
        <v>9.3600000000000003E-2</v>
      </c>
      <c r="W1553" s="35">
        <f>'EPD information'!$Z$16*Tabell2[[#This Row],[Weight (kg)]]</f>
        <v>1.518E-4</v>
      </c>
      <c r="X1553" s="35">
        <f>'EPD information'!$AA$16*Tabell2[[#This Row],[Weight (kg)]]</f>
        <v>-0.72599999999999998</v>
      </c>
      <c r="Y1553" s="18">
        <f>'EPD information'!$AB$16*Tabell2[[#This Row],[Weight (kg)]]</f>
        <v>2.016</v>
      </c>
      <c r="Z1553" s="18">
        <f>'EPD information'!$AC$16*Tabell2[[#This Row],[Weight (kg)]]</f>
        <v>3.5339999999999996E-2</v>
      </c>
      <c r="AA1553" s="18">
        <f>'EPD information'!$AD$16*Tabell2[[#This Row],[Weight (kg)]]</f>
        <v>4.4219999999999997E-3</v>
      </c>
      <c r="AB1553" s="18" t="s">
        <v>48</v>
      </c>
      <c r="AC1553" s="18">
        <f>'EPD information'!$AF$16*Tabell2[[#This Row],[Weight (kg)]]</f>
        <v>2.7899999999999995E-3</v>
      </c>
      <c r="AD1553" s="18">
        <f>'EPD information'!$AG$16*Tabell2[[#This Row],[Weight (kg)]]</f>
        <v>9.2999999999999999E-2</v>
      </c>
      <c r="AE1553" s="18">
        <f>'EPD information'!$AH$16*Tabell2[[#This Row],[Weight (kg)]]</f>
        <v>1.4880000000000001E-4</v>
      </c>
      <c r="AF1553" s="21">
        <f>'EPD information'!$AI$16*Tabell2[[#This Row],[Weight (kg)]]</f>
        <v>-0.69</v>
      </c>
    </row>
    <row r="1554" spans="1:32" x14ac:dyDescent="0.2">
      <c r="A1554" s="36" t="s">
        <v>245</v>
      </c>
      <c r="B1554" s="37" t="s">
        <v>247</v>
      </c>
      <c r="C1554" s="38">
        <v>101398</v>
      </c>
      <c r="D1554" s="39">
        <v>7319661013988</v>
      </c>
      <c r="E1554" s="37" t="s">
        <v>46</v>
      </c>
      <c r="F1554" s="40">
        <v>200</v>
      </c>
      <c r="G1554" s="37">
        <v>100</v>
      </c>
      <c r="H1554" s="41">
        <v>0.3</v>
      </c>
      <c r="I1554" s="35">
        <f>'EPD information'!$L$16*Tabell2[[#This Row],[Weight (kg)]]</f>
        <v>1.0229999999999999</v>
      </c>
      <c r="J1554" s="22">
        <f>'EPD information'!$M$16*Tabell2[[#This Row],[Weight (kg)]]</f>
        <v>1.7819999999999999E-2</v>
      </c>
      <c r="K1554" s="22">
        <f>'EPD information'!$N$16*Tabell2[[#This Row],[Weight (kg)]]</f>
        <v>2.1149999999999997E-3</v>
      </c>
      <c r="L1554" s="22">
        <f>'EPD information'!$O$16*Tabell2[[#This Row],[Weight (kg)]]</f>
        <v>0</v>
      </c>
      <c r="M1554" s="22">
        <f>'EPD information'!$P$16*Tabell2[[#This Row],[Weight (kg)]]</f>
        <v>1.41E-3</v>
      </c>
      <c r="N1554" s="22">
        <f>'EPD information'!$Q$16*Tabell2[[#This Row],[Weight (kg)]]</f>
        <v>4.6800000000000001E-2</v>
      </c>
      <c r="O1554" s="22">
        <f>'EPD information'!$R$16*Tabell2[[#This Row],[Weight (kg)]]</f>
        <v>7.5900000000000002E-5</v>
      </c>
      <c r="P1554" s="22">
        <f>'EPD information'!$S$16*Tabell2[[#This Row],[Weight (kg)]]</f>
        <v>-0.36299999999999999</v>
      </c>
      <c r="Q1554" s="35">
        <f>'Product specific GWP'!$T$16*Tabell2[[#This Row],[Weight (kg)]]</f>
        <v>1.311E-2</v>
      </c>
      <c r="R1554" s="35" t="s">
        <v>48</v>
      </c>
      <c r="S1554" s="35">
        <f>'EPD information'!$V$16*Tabell2[[#This Row],[Weight (kg)]]</f>
        <v>2.1149999999999997E-3</v>
      </c>
      <c r="T1554" s="35" t="str">
        <f>'EPD information'!$W$16</f>
        <v>ND</v>
      </c>
      <c r="U1554" s="35">
        <f>'EPD information'!$X$16*Tabell2[[#This Row],[Weight (kg)]]</f>
        <v>1.41E-3</v>
      </c>
      <c r="V1554" s="35">
        <f>'EPD information'!$Y$16*Tabell2[[#This Row],[Weight (kg)]]</f>
        <v>4.6800000000000001E-2</v>
      </c>
      <c r="W1554" s="35">
        <f>'EPD information'!$Z$16*Tabell2[[#This Row],[Weight (kg)]]</f>
        <v>7.5900000000000002E-5</v>
      </c>
      <c r="X1554" s="35">
        <f>'EPD information'!$AA$16*Tabell2[[#This Row],[Weight (kg)]]</f>
        <v>-0.36299999999999999</v>
      </c>
      <c r="Y1554" s="18">
        <f>'EPD information'!$AB$16*Tabell2[[#This Row],[Weight (kg)]]</f>
        <v>1.008</v>
      </c>
      <c r="Z1554" s="18">
        <f>'EPD information'!$AC$16*Tabell2[[#This Row],[Weight (kg)]]</f>
        <v>1.7669999999999998E-2</v>
      </c>
      <c r="AA1554" s="18">
        <f>'EPD information'!$AD$16*Tabell2[[#This Row],[Weight (kg)]]</f>
        <v>2.2109999999999999E-3</v>
      </c>
      <c r="AB1554" s="18" t="s">
        <v>48</v>
      </c>
      <c r="AC1554" s="18">
        <f>'EPD information'!$AF$16*Tabell2[[#This Row],[Weight (kg)]]</f>
        <v>1.3949999999999998E-3</v>
      </c>
      <c r="AD1554" s="18">
        <f>'EPD information'!$AG$16*Tabell2[[#This Row],[Weight (kg)]]</f>
        <v>4.65E-2</v>
      </c>
      <c r="AE1554" s="18">
        <f>'EPD information'!$AH$16*Tabell2[[#This Row],[Weight (kg)]]</f>
        <v>7.4400000000000006E-5</v>
      </c>
      <c r="AF1554" s="21">
        <f>'EPD information'!$AI$16*Tabell2[[#This Row],[Weight (kg)]]</f>
        <v>-0.34499999999999997</v>
      </c>
    </row>
    <row r="1555" spans="1:32" x14ac:dyDescent="0.2">
      <c r="A1555" s="36" t="s">
        <v>245</v>
      </c>
      <c r="B1555" s="37" t="s">
        <v>247</v>
      </c>
      <c r="C1555" s="38">
        <v>101403</v>
      </c>
      <c r="D1555" s="39">
        <v>7319661014039</v>
      </c>
      <c r="E1555" s="37" t="s">
        <v>46</v>
      </c>
      <c r="F1555" s="40">
        <v>200</v>
      </c>
      <c r="G1555" s="37">
        <v>200</v>
      </c>
      <c r="H1555" s="41">
        <v>1</v>
      </c>
      <c r="I1555" s="35">
        <f>'EPD information'!$L$16*Tabell2[[#This Row],[Weight (kg)]]</f>
        <v>3.41</v>
      </c>
      <c r="J1555" s="22">
        <f>'EPD information'!$M$16*Tabell2[[#This Row],[Weight (kg)]]</f>
        <v>5.9400000000000001E-2</v>
      </c>
      <c r="K1555" s="22">
        <f>'EPD information'!$N$16*Tabell2[[#This Row],[Weight (kg)]]</f>
        <v>7.0499999999999998E-3</v>
      </c>
      <c r="L1555" s="22">
        <f>'EPD information'!$O$16*Tabell2[[#This Row],[Weight (kg)]]</f>
        <v>0</v>
      </c>
      <c r="M1555" s="22">
        <f>'EPD information'!$P$16*Tabell2[[#This Row],[Weight (kg)]]</f>
        <v>4.7000000000000002E-3</v>
      </c>
      <c r="N1555" s="22">
        <f>'EPD information'!$Q$16*Tabell2[[#This Row],[Weight (kg)]]</f>
        <v>0.156</v>
      </c>
      <c r="O1555" s="22">
        <f>'EPD information'!$R$16*Tabell2[[#This Row],[Weight (kg)]]</f>
        <v>2.5300000000000002E-4</v>
      </c>
      <c r="P1555" s="22">
        <f>'EPD information'!$S$16*Tabell2[[#This Row],[Weight (kg)]]</f>
        <v>-1.21</v>
      </c>
      <c r="Q1555" s="35">
        <f>'Product specific GWP'!$T$16*Tabell2[[#This Row],[Weight (kg)]]</f>
        <v>4.3700000000000003E-2</v>
      </c>
      <c r="R1555" s="35" t="s">
        <v>48</v>
      </c>
      <c r="S1555" s="35">
        <f>'EPD information'!$V$16*Tabell2[[#This Row],[Weight (kg)]]</f>
        <v>7.0499999999999998E-3</v>
      </c>
      <c r="T1555" s="35" t="str">
        <f>'EPD information'!$W$16</f>
        <v>ND</v>
      </c>
      <c r="U1555" s="35">
        <f>'EPD information'!$X$16*Tabell2[[#This Row],[Weight (kg)]]</f>
        <v>4.7000000000000002E-3</v>
      </c>
      <c r="V1555" s="35">
        <f>'EPD information'!$Y$16*Tabell2[[#This Row],[Weight (kg)]]</f>
        <v>0.156</v>
      </c>
      <c r="W1555" s="35">
        <f>'EPD information'!$Z$16*Tabell2[[#This Row],[Weight (kg)]]</f>
        <v>2.5300000000000002E-4</v>
      </c>
      <c r="X1555" s="35">
        <f>'EPD information'!$AA$16*Tabell2[[#This Row],[Weight (kg)]]</f>
        <v>-1.21</v>
      </c>
      <c r="Y1555" s="18">
        <f>'EPD information'!$AB$16*Tabell2[[#This Row],[Weight (kg)]]</f>
        <v>3.36</v>
      </c>
      <c r="Z1555" s="18">
        <f>'EPD information'!$AC$16*Tabell2[[#This Row],[Weight (kg)]]</f>
        <v>5.8900000000000001E-2</v>
      </c>
      <c r="AA1555" s="18">
        <f>'EPD information'!$AD$16*Tabell2[[#This Row],[Weight (kg)]]</f>
        <v>7.3699999999999998E-3</v>
      </c>
      <c r="AB1555" s="18" t="s">
        <v>48</v>
      </c>
      <c r="AC1555" s="18">
        <f>'EPD information'!$AF$16*Tabell2[[#This Row],[Weight (kg)]]</f>
        <v>4.6499999999999996E-3</v>
      </c>
      <c r="AD1555" s="18">
        <f>'EPD information'!$AG$16*Tabell2[[#This Row],[Weight (kg)]]</f>
        <v>0.155</v>
      </c>
      <c r="AE1555" s="18">
        <f>'EPD information'!$AH$16*Tabell2[[#This Row],[Weight (kg)]]</f>
        <v>2.4800000000000001E-4</v>
      </c>
      <c r="AF1555" s="21">
        <f>'EPD information'!$AI$16*Tabell2[[#This Row],[Weight (kg)]]</f>
        <v>-1.1499999999999999</v>
      </c>
    </row>
    <row r="1556" spans="1:32" x14ac:dyDescent="0.2">
      <c r="A1556" s="36" t="s">
        <v>245</v>
      </c>
      <c r="B1556" s="37" t="s">
        <v>246</v>
      </c>
      <c r="C1556" s="38">
        <v>893915</v>
      </c>
      <c r="D1556" s="39">
        <v>7319668939151</v>
      </c>
      <c r="E1556" s="37" t="s">
        <v>46</v>
      </c>
      <c r="F1556" s="40">
        <v>200</v>
      </c>
      <c r="G1556" s="37">
        <v>180</v>
      </c>
      <c r="H1556" s="41">
        <v>0.9</v>
      </c>
      <c r="I1556" s="35">
        <f>'EPD information'!$L$16*Tabell2[[#This Row],[Weight (kg)]]</f>
        <v>3.0690000000000004</v>
      </c>
      <c r="J1556" s="22">
        <f>'EPD information'!$M$16*Tabell2[[#This Row],[Weight (kg)]]</f>
        <v>5.3460000000000001E-2</v>
      </c>
      <c r="K1556" s="22">
        <f>'EPD information'!$N$16*Tabell2[[#This Row],[Weight (kg)]]</f>
        <v>6.3449999999999999E-3</v>
      </c>
      <c r="L1556" s="22">
        <f>'EPD information'!$O$16*Tabell2[[#This Row],[Weight (kg)]]</f>
        <v>0</v>
      </c>
      <c r="M1556" s="22">
        <f>'EPD information'!$P$16*Tabell2[[#This Row],[Weight (kg)]]</f>
        <v>4.2300000000000003E-3</v>
      </c>
      <c r="N1556" s="22">
        <f>'EPD information'!$Q$16*Tabell2[[#This Row],[Weight (kg)]]</f>
        <v>0.1404</v>
      </c>
      <c r="O1556" s="22">
        <f>'EPD information'!$R$16*Tabell2[[#This Row],[Weight (kg)]]</f>
        <v>2.2770000000000003E-4</v>
      </c>
      <c r="P1556" s="22">
        <f>'EPD information'!$S$16*Tabell2[[#This Row],[Weight (kg)]]</f>
        <v>-1.089</v>
      </c>
      <c r="Q1556" s="35">
        <f>'Product specific GWP'!$T$16*Tabell2[[#This Row],[Weight (kg)]]</f>
        <v>3.9330000000000004E-2</v>
      </c>
      <c r="R1556" s="35" t="s">
        <v>48</v>
      </c>
      <c r="S1556" s="35">
        <f>'EPD information'!$V$16*Tabell2[[#This Row],[Weight (kg)]]</f>
        <v>6.3449999999999999E-3</v>
      </c>
      <c r="T1556" s="35" t="str">
        <f>'EPD information'!$W$16</f>
        <v>ND</v>
      </c>
      <c r="U1556" s="35">
        <f>'EPD information'!$X$16*Tabell2[[#This Row],[Weight (kg)]]</f>
        <v>4.2300000000000003E-3</v>
      </c>
      <c r="V1556" s="35">
        <f>'EPD information'!$Y$16*Tabell2[[#This Row],[Weight (kg)]]</f>
        <v>0.1404</v>
      </c>
      <c r="W1556" s="35">
        <f>'EPD information'!$Z$16*Tabell2[[#This Row],[Weight (kg)]]</f>
        <v>2.2770000000000003E-4</v>
      </c>
      <c r="X1556" s="35">
        <f>'EPD information'!$AA$16*Tabell2[[#This Row],[Weight (kg)]]</f>
        <v>-1.089</v>
      </c>
      <c r="Y1556" s="18">
        <f>'EPD information'!$AB$16*Tabell2[[#This Row],[Weight (kg)]]</f>
        <v>3.024</v>
      </c>
      <c r="Z1556" s="18">
        <f>'EPD information'!$AC$16*Tabell2[[#This Row],[Weight (kg)]]</f>
        <v>5.3010000000000002E-2</v>
      </c>
      <c r="AA1556" s="18">
        <f>'EPD information'!$AD$16*Tabell2[[#This Row],[Weight (kg)]]</f>
        <v>6.633E-3</v>
      </c>
      <c r="AB1556" s="18" t="s">
        <v>48</v>
      </c>
      <c r="AC1556" s="18">
        <f>'EPD information'!$AF$16*Tabell2[[#This Row],[Weight (kg)]]</f>
        <v>4.1849999999999995E-3</v>
      </c>
      <c r="AD1556" s="18">
        <f>'EPD information'!$AG$16*Tabell2[[#This Row],[Weight (kg)]]</f>
        <v>0.13950000000000001</v>
      </c>
      <c r="AE1556" s="18">
        <f>'EPD information'!$AH$16*Tabell2[[#This Row],[Weight (kg)]]</f>
        <v>2.232E-4</v>
      </c>
      <c r="AF1556" s="21">
        <f>'EPD information'!$AI$16*Tabell2[[#This Row],[Weight (kg)]]</f>
        <v>-1.0349999999999999</v>
      </c>
    </row>
    <row r="1557" spans="1:32" x14ac:dyDescent="0.2">
      <c r="A1557" s="36" t="s">
        <v>245</v>
      </c>
      <c r="B1557" s="37" t="s">
        <v>247</v>
      </c>
      <c r="C1557" s="38">
        <v>101397</v>
      </c>
      <c r="D1557" s="39">
        <v>7319661013971</v>
      </c>
      <c r="E1557" s="37" t="s">
        <v>46</v>
      </c>
      <c r="F1557" s="40">
        <v>200</v>
      </c>
      <c r="G1557" s="37">
        <v>80</v>
      </c>
      <c r="H1557" s="41">
        <v>0.2</v>
      </c>
      <c r="I1557" s="35">
        <f>'EPD information'!$L$16*Tabell2[[#This Row],[Weight (kg)]]</f>
        <v>0.68200000000000005</v>
      </c>
      <c r="J1557" s="22">
        <f>'EPD information'!$M$16*Tabell2[[#This Row],[Weight (kg)]]</f>
        <v>1.1880000000000002E-2</v>
      </c>
      <c r="K1557" s="22">
        <f>'EPD information'!$N$16*Tabell2[[#This Row],[Weight (kg)]]</f>
        <v>1.41E-3</v>
      </c>
      <c r="L1557" s="22">
        <f>'EPD information'!$O$16*Tabell2[[#This Row],[Weight (kg)]]</f>
        <v>0</v>
      </c>
      <c r="M1557" s="22">
        <f>'EPD information'!$P$16*Tabell2[[#This Row],[Weight (kg)]]</f>
        <v>9.4000000000000008E-4</v>
      </c>
      <c r="N1557" s="22">
        <f>'EPD information'!$Q$16*Tabell2[[#This Row],[Weight (kg)]]</f>
        <v>3.1200000000000002E-2</v>
      </c>
      <c r="O1557" s="22">
        <f>'EPD information'!$R$16*Tabell2[[#This Row],[Weight (kg)]]</f>
        <v>5.060000000000001E-5</v>
      </c>
      <c r="P1557" s="22">
        <f>'EPD information'!$S$16*Tabell2[[#This Row],[Weight (kg)]]</f>
        <v>-0.24199999999999999</v>
      </c>
      <c r="Q1557" s="35">
        <f>'Product specific GWP'!$T$16*Tabell2[[#This Row],[Weight (kg)]]</f>
        <v>8.7400000000000012E-3</v>
      </c>
      <c r="R1557" s="35" t="s">
        <v>48</v>
      </c>
      <c r="S1557" s="35">
        <f>'EPD information'!$V$16*Tabell2[[#This Row],[Weight (kg)]]</f>
        <v>1.41E-3</v>
      </c>
      <c r="T1557" s="35" t="str">
        <f>'EPD information'!$W$16</f>
        <v>ND</v>
      </c>
      <c r="U1557" s="35">
        <f>'EPD information'!$X$16*Tabell2[[#This Row],[Weight (kg)]]</f>
        <v>9.4000000000000008E-4</v>
      </c>
      <c r="V1557" s="35">
        <f>'EPD information'!$Y$16*Tabell2[[#This Row],[Weight (kg)]]</f>
        <v>3.1200000000000002E-2</v>
      </c>
      <c r="W1557" s="35">
        <f>'EPD information'!$Z$16*Tabell2[[#This Row],[Weight (kg)]]</f>
        <v>5.060000000000001E-5</v>
      </c>
      <c r="X1557" s="35">
        <f>'EPD information'!$AA$16*Tabell2[[#This Row],[Weight (kg)]]</f>
        <v>-0.24199999999999999</v>
      </c>
      <c r="Y1557" s="18">
        <f>'EPD information'!$AB$16*Tabell2[[#This Row],[Weight (kg)]]</f>
        <v>0.67200000000000004</v>
      </c>
      <c r="Z1557" s="18">
        <f>'EPD information'!$AC$16*Tabell2[[#This Row],[Weight (kg)]]</f>
        <v>1.1780000000000001E-2</v>
      </c>
      <c r="AA1557" s="18">
        <f>'EPD information'!$AD$16*Tabell2[[#This Row],[Weight (kg)]]</f>
        <v>1.474E-3</v>
      </c>
      <c r="AB1557" s="18" t="s">
        <v>48</v>
      </c>
      <c r="AC1557" s="18">
        <f>'EPD information'!$AF$16*Tabell2[[#This Row],[Weight (kg)]]</f>
        <v>9.2999999999999995E-4</v>
      </c>
      <c r="AD1557" s="18">
        <f>'EPD information'!$AG$16*Tabell2[[#This Row],[Weight (kg)]]</f>
        <v>3.1E-2</v>
      </c>
      <c r="AE1557" s="18">
        <f>'EPD information'!$AH$16*Tabell2[[#This Row],[Weight (kg)]]</f>
        <v>4.9600000000000006E-5</v>
      </c>
      <c r="AF1557" s="21">
        <f>'EPD information'!$AI$16*Tabell2[[#This Row],[Weight (kg)]]</f>
        <v>-0.22999999999999998</v>
      </c>
    </row>
    <row r="1558" spans="1:32" x14ac:dyDescent="0.2">
      <c r="A1558" s="36" t="s">
        <v>245</v>
      </c>
      <c r="B1558" s="37" t="s">
        <v>246</v>
      </c>
      <c r="C1558" s="38">
        <v>893913</v>
      </c>
      <c r="D1558" s="39">
        <v>7319668939137</v>
      </c>
      <c r="E1558" s="37" t="s">
        <v>46</v>
      </c>
      <c r="F1558" s="40">
        <v>224</v>
      </c>
      <c r="G1558" s="37">
        <v>80</v>
      </c>
      <c r="H1558" s="41">
        <v>0.25650000000000001</v>
      </c>
      <c r="I1558" s="35">
        <f>'EPD information'!$L$16*Tabell2[[#This Row],[Weight (kg)]]</f>
        <v>0.87466500000000003</v>
      </c>
      <c r="J1558" s="22">
        <f>'EPD information'!$M$16*Tabell2[[#This Row],[Weight (kg)]]</f>
        <v>1.5236100000000001E-2</v>
      </c>
      <c r="K1558" s="22">
        <f>'EPD information'!$N$16*Tabell2[[#This Row],[Weight (kg)]]</f>
        <v>1.8083249999999999E-3</v>
      </c>
      <c r="L1558" s="22">
        <f>'EPD information'!$O$16*Tabell2[[#This Row],[Weight (kg)]]</f>
        <v>0</v>
      </c>
      <c r="M1558" s="22">
        <f>'EPD information'!$P$16*Tabell2[[#This Row],[Weight (kg)]]</f>
        <v>1.2055500000000001E-3</v>
      </c>
      <c r="N1558" s="22">
        <f>'EPD information'!$Q$16*Tabell2[[#This Row],[Weight (kg)]]</f>
        <v>4.0014000000000001E-2</v>
      </c>
      <c r="O1558" s="22">
        <f>'EPD information'!$R$16*Tabell2[[#This Row],[Weight (kg)]]</f>
        <v>6.4894500000000014E-5</v>
      </c>
      <c r="P1558" s="22">
        <f>'EPD information'!$S$16*Tabell2[[#This Row],[Weight (kg)]]</f>
        <v>-0.310365</v>
      </c>
      <c r="Q1558" s="35">
        <f>'Product specific GWP'!$T$16*Tabell2[[#This Row],[Weight (kg)]]</f>
        <v>1.1209050000000002E-2</v>
      </c>
      <c r="R1558" s="35" t="s">
        <v>48</v>
      </c>
      <c r="S1558" s="35">
        <f>'EPD information'!$V$16*Tabell2[[#This Row],[Weight (kg)]]</f>
        <v>1.8083249999999999E-3</v>
      </c>
      <c r="T1558" s="35" t="str">
        <f>'EPD information'!$W$16</f>
        <v>ND</v>
      </c>
      <c r="U1558" s="35">
        <f>'EPD information'!$X$16*Tabell2[[#This Row],[Weight (kg)]]</f>
        <v>1.2055500000000001E-3</v>
      </c>
      <c r="V1558" s="35">
        <f>'EPD information'!$Y$16*Tabell2[[#This Row],[Weight (kg)]]</f>
        <v>4.0014000000000001E-2</v>
      </c>
      <c r="W1558" s="35">
        <f>'EPD information'!$Z$16*Tabell2[[#This Row],[Weight (kg)]]</f>
        <v>6.4894500000000014E-5</v>
      </c>
      <c r="X1558" s="35">
        <f>'EPD information'!$AA$16*Tabell2[[#This Row],[Weight (kg)]]</f>
        <v>-0.310365</v>
      </c>
      <c r="Y1558" s="18">
        <f>'EPD information'!$AB$16*Tabell2[[#This Row],[Weight (kg)]]</f>
        <v>0.86183999999999994</v>
      </c>
      <c r="Z1558" s="18">
        <f>'EPD information'!$AC$16*Tabell2[[#This Row],[Weight (kg)]]</f>
        <v>1.5107850000000001E-2</v>
      </c>
      <c r="AA1558" s="18">
        <f>'EPD information'!$AD$16*Tabell2[[#This Row],[Weight (kg)]]</f>
        <v>1.8904049999999999E-3</v>
      </c>
      <c r="AB1558" s="18" t="s">
        <v>48</v>
      </c>
      <c r="AC1558" s="18">
        <f>'EPD information'!$AF$16*Tabell2[[#This Row],[Weight (kg)]]</f>
        <v>1.1927249999999999E-3</v>
      </c>
      <c r="AD1558" s="18">
        <f>'EPD information'!$AG$16*Tabell2[[#This Row],[Weight (kg)]]</f>
        <v>3.9757500000000001E-2</v>
      </c>
      <c r="AE1558" s="18">
        <f>'EPD information'!$AH$16*Tabell2[[#This Row],[Weight (kg)]]</f>
        <v>6.3612E-5</v>
      </c>
      <c r="AF1558" s="21">
        <f>'EPD information'!$AI$16*Tabell2[[#This Row],[Weight (kg)]]</f>
        <v>-0.29497499999999999</v>
      </c>
    </row>
    <row r="1559" spans="1:32" x14ac:dyDescent="0.2">
      <c r="A1559" s="36" t="s">
        <v>245</v>
      </c>
      <c r="B1559" s="37" t="s">
        <v>246</v>
      </c>
      <c r="C1559" s="38">
        <v>893912</v>
      </c>
      <c r="D1559" s="39">
        <v>7319668939120</v>
      </c>
      <c r="E1559" s="37" t="s">
        <v>46</v>
      </c>
      <c r="F1559" s="40">
        <v>224</v>
      </c>
      <c r="G1559" s="37">
        <v>150</v>
      </c>
      <c r="H1559" s="41">
        <v>0.5</v>
      </c>
      <c r="I1559" s="35">
        <f>'EPD information'!$L$16*Tabell2[[#This Row],[Weight (kg)]]</f>
        <v>1.7050000000000001</v>
      </c>
      <c r="J1559" s="22">
        <f>'EPD information'!$M$16*Tabell2[[#This Row],[Weight (kg)]]</f>
        <v>2.9700000000000001E-2</v>
      </c>
      <c r="K1559" s="22">
        <f>'EPD information'!$N$16*Tabell2[[#This Row],[Weight (kg)]]</f>
        <v>3.5249999999999999E-3</v>
      </c>
      <c r="L1559" s="22">
        <f>'EPD information'!$O$16*Tabell2[[#This Row],[Weight (kg)]]</f>
        <v>0</v>
      </c>
      <c r="M1559" s="22">
        <f>'EPD information'!$P$16*Tabell2[[#This Row],[Weight (kg)]]</f>
        <v>2.3500000000000001E-3</v>
      </c>
      <c r="N1559" s="22">
        <f>'EPD information'!$Q$16*Tabell2[[#This Row],[Weight (kg)]]</f>
        <v>7.8E-2</v>
      </c>
      <c r="O1559" s="22">
        <f>'EPD information'!$R$16*Tabell2[[#This Row],[Weight (kg)]]</f>
        <v>1.2650000000000001E-4</v>
      </c>
      <c r="P1559" s="22">
        <f>'EPD information'!$S$16*Tabell2[[#This Row],[Weight (kg)]]</f>
        <v>-0.60499999999999998</v>
      </c>
      <c r="Q1559" s="35">
        <f>'Product specific GWP'!$T$16*Tabell2[[#This Row],[Weight (kg)]]</f>
        <v>2.1850000000000001E-2</v>
      </c>
      <c r="R1559" s="35" t="s">
        <v>48</v>
      </c>
      <c r="S1559" s="35">
        <f>'EPD information'!$V$16*Tabell2[[#This Row],[Weight (kg)]]</f>
        <v>3.5249999999999999E-3</v>
      </c>
      <c r="T1559" s="35" t="str">
        <f>'EPD information'!$W$16</f>
        <v>ND</v>
      </c>
      <c r="U1559" s="35">
        <f>'EPD information'!$X$16*Tabell2[[#This Row],[Weight (kg)]]</f>
        <v>2.3500000000000001E-3</v>
      </c>
      <c r="V1559" s="35">
        <f>'EPD information'!$Y$16*Tabell2[[#This Row],[Weight (kg)]]</f>
        <v>7.8E-2</v>
      </c>
      <c r="W1559" s="35">
        <f>'EPD information'!$Z$16*Tabell2[[#This Row],[Weight (kg)]]</f>
        <v>1.2650000000000001E-4</v>
      </c>
      <c r="X1559" s="35">
        <f>'EPD information'!$AA$16*Tabell2[[#This Row],[Weight (kg)]]</f>
        <v>-0.60499999999999998</v>
      </c>
      <c r="Y1559" s="18">
        <f>'EPD information'!$AB$16*Tabell2[[#This Row],[Weight (kg)]]</f>
        <v>1.68</v>
      </c>
      <c r="Z1559" s="18">
        <f>'EPD information'!$AC$16*Tabell2[[#This Row],[Weight (kg)]]</f>
        <v>2.945E-2</v>
      </c>
      <c r="AA1559" s="18">
        <f>'EPD information'!$AD$16*Tabell2[[#This Row],[Weight (kg)]]</f>
        <v>3.6849999999999999E-3</v>
      </c>
      <c r="AB1559" s="18" t="s">
        <v>48</v>
      </c>
      <c r="AC1559" s="18">
        <f>'EPD information'!$AF$16*Tabell2[[#This Row],[Weight (kg)]]</f>
        <v>2.3249999999999998E-3</v>
      </c>
      <c r="AD1559" s="18">
        <f>'EPD information'!$AG$16*Tabell2[[#This Row],[Weight (kg)]]</f>
        <v>7.7499999999999999E-2</v>
      </c>
      <c r="AE1559" s="18">
        <f>'EPD information'!$AH$16*Tabell2[[#This Row],[Weight (kg)]]</f>
        <v>1.2400000000000001E-4</v>
      </c>
      <c r="AF1559" s="21">
        <f>'EPD information'!$AI$16*Tabell2[[#This Row],[Weight (kg)]]</f>
        <v>-0.57499999999999996</v>
      </c>
    </row>
    <row r="1560" spans="1:32" x14ac:dyDescent="0.2">
      <c r="A1560" s="36" t="s">
        <v>245</v>
      </c>
      <c r="B1560" s="37" t="s">
        <v>247</v>
      </c>
      <c r="C1560" s="38">
        <v>101407</v>
      </c>
      <c r="D1560" s="39">
        <v>7319661014077</v>
      </c>
      <c r="E1560" s="37" t="s">
        <v>46</v>
      </c>
      <c r="F1560" s="40">
        <v>250</v>
      </c>
      <c r="G1560" s="37">
        <v>125</v>
      </c>
      <c r="H1560" s="41">
        <v>0.4</v>
      </c>
      <c r="I1560" s="35">
        <f>'EPD information'!$L$16*Tabell2[[#This Row],[Weight (kg)]]</f>
        <v>1.3640000000000001</v>
      </c>
      <c r="J1560" s="22">
        <f>'EPD information'!$M$16*Tabell2[[#This Row],[Weight (kg)]]</f>
        <v>2.3760000000000003E-2</v>
      </c>
      <c r="K1560" s="22">
        <f>'EPD information'!$N$16*Tabell2[[#This Row],[Weight (kg)]]</f>
        <v>2.82E-3</v>
      </c>
      <c r="L1560" s="22">
        <f>'EPD information'!$O$16*Tabell2[[#This Row],[Weight (kg)]]</f>
        <v>0</v>
      </c>
      <c r="M1560" s="22">
        <f>'EPD information'!$P$16*Tabell2[[#This Row],[Weight (kg)]]</f>
        <v>1.8800000000000002E-3</v>
      </c>
      <c r="N1560" s="22">
        <f>'EPD information'!$Q$16*Tabell2[[#This Row],[Weight (kg)]]</f>
        <v>6.2400000000000004E-2</v>
      </c>
      <c r="O1560" s="22">
        <f>'EPD information'!$R$16*Tabell2[[#This Row],[Weight (kg)]]</f>
        <v>1.0120000000000002E-4</v>
      </c>
      <c r="P1560" s="22">
        <f>'EPD information'!$S$16*Tabell2[[#This Row],[Weight (kg)]]</f>
        <v>-0.48399999999999999</v>
      </c>
      <c r="Q1560" s="35">
        <f>'Product specific GWP'!$T$16*Tabell2[[#This Row],[Weight (kg)]]</f>
        <v>1.7480000000000002E-2</v>
      </c>
      <c r="R1560" s="35" t="s">
        <v>48</v>
      </c>
      <c r="S1560" s="35">
        <f>'EPD information'!$V$16*Tabell2[[#This Row],[Weight (kg)]]</f>
        <v>2.82E-3</v>
      </c>
      <c r="T1560" s="35" t="str">
        <f>'EPD information'!$W$16</f>
        <v>ND</v>
      </c>
      <c r="U1560" s="35">
        <f>'EPD information'!$X$16*Tabell2[[#This Row],[Weight (kg)]]</f>
        <v>1.8800000000000002E-3</v>
      </c>
      <c r="V1560" s="35">
        <f>'EPD information'!$Y$16*Tabell2[[#This Row],[Weight (kg)]]</f>
        <v>6.2400000000000004E-2</v>
      </c>
      <c r="W1560" s="35">
        <f>'EPD information'!$Z$16*Tabell2[[#This Row],[Weight (kg)]]</f>
        <v>1.0120000000000002E-4</v>
      </c>
      <c r="X1560" s="35">
        <f>'EPD information'!$AA$16*Tabell2[[#This Row],[Weight (kg)]]</f>
        <v>-0.48399999999999999</v>
      </c>
      <c r="Y1560" s="18">
        <f>'EPD information'!$AB$16*Tabell2[[#This Row],[Weight (kg)]]</f>
        <v>1.3440000000000001</v>
      </c>
      <c r="Z1560" s="18">
        <f>'EPD information'!$AC$16*Tabell2[[#This Row],[Weight (kg)]]</f>
        <v>2.3560000000000001E-2</v>
      </c>
      <c r="AA1560" s="18">
        <f>'EPD information'!$AD$16*Tabell2[[#This Row],[Weight (kg)]]</f>
        <v>2.9480000000000001E-3</v>
      </c>
      <c r="AB1560" s="18" t="s">
        <v>48</v>
      </c>
      <c r="AC1560" s="18">
        <f>'EPD information'!$AF$16*Tabell2[[#This Row],[Weight (kg)]]</f>
        <v>1.8599999999999999E-3</v>
      </c>
      <c r="AD1560" s="18">
        <f>'EPD information'!$AG$16*Tabell2[[#This Row],[Weight (kg)]]</f>
        <v>6.2E-2</v>
      </c>
      <c r="AE1560" s="18">
        <f>'EPD information'!$AH$16*Tabell2[[#This Row],[Weight (kg)]]</f>
        <v>9.9200000000000012E-5</v>
      </c>
      <c r="AF1560" s="21">
        <f>'EPD information'!$AI$16*Tabell2[[#This Row],[Weight (kg)]]</f>
        <v>-0.45999999999999996</v>
      </c>
    </row>
    <row r="1561" spans="1:32" x14ac:dyDescent="0.2">
      <c r="A1561" s="36" t="s">
        <v>245</v>
      </c>
      <c r="B1561" s="37" t="s">
        <v>247</v>
      </c>
      <c r="C1561" s="38">
        <v>101408</v>
      </c>
      <c r="D1561" s="39">
        <v>7319661014084</v>
      </c>
      <c r="E1561" s="37" t="s">
        <v>46</v>
      </c>
      <c r="F1561" s="40">
        <v>250</v>
      </c>
      <c r="G1561" s="37">
        <v>160</v>
      </c>
      <c r="H1561" s="41">
        <v>0.6</v>
      </c>
      <c r="I1561" s="35">
        <f>'EPD information'!$L$16*Tabell2[[#This Row],[Weight (kg)]]</f>
        <v>2.0459999999999998</v>
      </c>
      <c r="J1561" s="22">
        <f>'EPD information'!$M$16*Tabell2[[#This Row],[Weight (kg)]]</f>
        <v>3.5639999999999998E-2</v>
      </c>
      <c r="K1561" s="22">
        <f>'EPD information'!$N$16*Tabell2[[#This Row],[Weight (kg)]]</f>
        <v>4.2299999999999994E-3</v>
      </c>
      <c r="L1561" s="22">
        <f>'EPD information'!$O$16*Tabell2[[#This Row],[Weight (kg)]]</f>
        <v>0</v>
      </c>
      <c r="M1561" s="22">
        <f>'EPD information'!$P$16*Tabell2[[#This Row],[Weight (kg)]]</f>
        <v>2.82E-3</v>
      </c>
      <c r="N1561" s="22">
        <f>'EPD information'!$Q$16*Tabell2[[#This Row],[Weight (kg)]]</f>
        <v>9.3600000000000003E-2</v>
      </c>
      <c r="O1561" s="22">
        <f>'EPD information'!$R$16*Tabell2[[#This Row],[Weight (kg)]]</f>
        <v>1.518E-4</v>
      </c>
      <c r="P1561" s="22">
        <f>'EPD information'!$S$16*Tabell2[[#This Row],[Weight (kg)]]</f>
        <v>-0.72599999999999998</v>
      </c>
      <c r="Q1561" s="35">
        <f>'Product specific GWP'!$T$16*Tabell2[[#This Row],[Weight (kg)]]</f>
        <v>2.622E-2</v>
      </c>
      <c r="R1561" s="35" t="s">
        <v>48</v>
      </c>
      <c r="S1561" s="35">
        <f>'EPD information'!$V$16*Tabell2[[#This Row],[Weight (kg)]]</f>
        <v>4.2299999999999994E-3</v>
      </c>
      <c r="T1561" s="35" t="str">
        <f>'EPD information'!$W$16</f>
        <v>ND</v>
      </c>
      <c r="U1561" s="35">
        <f>'EPD information'!$X$16*Tabell2[[#This Row],[Weight (kg)]]</f>
        <v>2.82E-3</v>
      </c>
      <c r="V1561" s="35">
        <f>'EPD information'!$Y$16*Tabell2[[#This Row],[Weight (kg)]]</f>
        <v>9.3600000000000003E-2</v>
      </c>
      <c r="W1561" s="35">
        <f>'EPD information'!$Z$16*Tabell2[[#This Row],[Weight (kg)]]</f>
        <v>1.518E-4</v>
      </c>
      <c r="X1561" s="35">
        <f>'EPD information'!$AA$16*Tabell2[[#This Row],[Weight (kg)]]</f>
        <v>-0.72599999999999998</v>
      </c>
      <c r="Y1561" s="18">
        <f>'EPD information'!$AB$16*Tabell2[[#This Row],[Weight (kg)]]</f>
        <v>2.016</v>
      </c>
      <c r="Z1561" s="18">
        <f>'EPD information'!$AC$16*Tabell2[[#This Row],[Weight (kg)]]</f>
        <v>3.5339999999999996E-2</v>
      </c>
      <c r="AA1561" s="18">
        <f>'EPD information'!$AD$16*Tabell2[[#This Row],[Weight (kg)]]</f>
        <v>4.4219999999999997E-3</v>
      </c>
      <c r="AB1561" s="18" t="s">
        <v>48</v>
      </c>
      <c r="AC1561" s="18">
        <f>'EPD information'!$AF$16*Tabell2[[#This Row],[Weight (kg)]]</f>
        <v>2.7899999999999995E-3</v>
      </c>
      <c r="AD1561" s="18">
        <f>'EPD information'!$AG$16*Tabell2[[#This Row],[Weight (kg)]]</f>
        <v>9.2999999999999999E-2</v>
      </c>
      <c r="AE1561" s="18">
        <f>'EPD information'!$AH$16*Tabell2[[#This Row],[Weight (kg)]]</f>
        <v>1.4880000000000001E-4</v>
      </c>
      <c r="AF1561" s="21">
        <f>'EPD information'!$AI$16*Tabell2[[#This Row],[Weight (kg)]]</f>
        <v>-0.69</v>
      </c>
    </row>
    <row r="1562" spans="1:32" x14ac:dyDescent="0.2">
      <c r="A1562" s="36" t="s">
        <v>245</v>
      </c>
      <c r="B1562" s="37" t="s">
        <v>247</v>
      </c>
      <c r="C1562" s="38">
        <v>101409</v>
      </c>
      <c r="D1562" s="39">
        <v>7319661014091</v>
      </c>
      <c r="E1562" s="37" t="s">
        <v>46</v>
      </c>
      <c r="F1562" s="40">
        <v>250</v>
      </c>
      <c r="G1562" s="37">
        <v>200</v>
      </c>
      <c r="H1562" s="41">
        <v>1</v>
      </c>
      <c r="I1562" s="35">
        <f>'EPD information'!$L$16*Tabell2[[#This Row],[Weight (kg)]]</f>
        <v>3.41</v>
      </c>
      <c r="J1562" s="22">
        <f>'EPD information'!$M$16*Tabell2[[#This Row],[Weight (kg)]]</f>
        <v>5.9400000000000001E-2</v>
      </c>
      <c r="K1562" s="22">
        <f>'EPD information'!$N$16*Tabell2[[#This Row],[Weight (kg)]]</f>
        <v>7.0499999999999998E-3</v>
      </c>
      <c r="L1562" s="22">
        <f>'EPD information'!$O$16*Tabell2[[#This Row],[Weight (kg)]]</f>
        <v>0</v>
      </c>
      <c r="M1562" s="22">
        <f>'EPD information'!$P$16*Tabell2[[#This Row],[Weight (kg)]]</f>
        <v>4.7000000000000002E-3</v>
      </c>
      <c r="N1562" s="22">
        <f>'EPD information'!$Q$16*Tabell2[[#This Row],[Weight (kg)]]</f>
        <v>0.156</v>
      </c>
      <c r="O1562" s="22">
        <f>'EPD information'!$R$16*Tabell2[[#This Row],[Weight (kg)]]</f>
        <v>2.5300000000000002E-4</v>
      </c>
      <c r="P1562" s="22">
        <f>'EPD information'!$S$16*Tabell2[[#This Row],[Weight (kg)]]</f>
        <v>-1.21</v>
      </c>
      <c r="Q1562" s="35">
        <f>'Product specific GWP'!$T$16*Tabell2[[#This Row],[Weight (kg)]]</f>
        <v>4.3700000000000003E-2</v>
      </c>
      <c r="R1562" s="35" t="s">
        <v>48</v>
      </c>
      <c r="S1562" s="35">
        <f>'EPD information'!$V$16*Tabell2[[#This Row],[Weight (kg)]]</f>
        <v>7.0499999999999998E-3</v>
      </c>
      <c r="T1562" s="35" t="str">
        <f>'EPD information'!$W$16</f>
        <v>ND</v>
      </c>
      <c r="U1562" s="35">
        <f>'EPD information'!$X$16*Tabell2[[#This Row],[Weight (kg)]]</f>
        <v>4.7000000000000002E-3</v>
      </c>
      <c r="V1562" s="35">
        <f>'EPD information'!$Y$16*Tabell2[[#This Row],[Weight (kg)]]</f>
        <v>0.156</v>
      </c>
      <c r="W1562" s="35">
        <f>'EPD information'!$Z$16*Tabell2[[#This Row],[Weight (kg)]]</f>
        <v>2.5300000000000002E-4</v>
      </c>
      <c r="X1562" s="35">
        <f>'EPD information'!$AA$16*Tabell2[[#This Row],[Weight (kg)]]</f>
        <v>-1.21</v>
      </c>
      <c r="Y1562" s="18">
        <f>'EPD information'!$AB$16*Tabell2[[#This Row],[Weight (kg)]]</f>
        <v>3.36</v>
      </c>
      <c r="Z1562" s="18">
        <f>'EPD information'!$AC$16*Tabell2[[#This Row],[Weight (kg)]]</f>
        <v>5.8900000000000001E-2</v>
      </c>
      <c r="AA1562" s="18">
        <f>'EPD information'!$AD$16*Tabell2[[#This Row],[Weight (kg)]]</f>
        <v>7.3699999999999998E-3</v>
      </c>
      <c r="AB1562" s="18" t="s">
        <v>48</v>
      </c>
      <c r="AC1562" s="18">
        <f>'EPD information'!$AF$16*Tabell2[[#This Row],[Weight (kg)]]</f>
        <v>4.6499999999999996E-3</v>
      </c>
      <c r="AD1562" s="18">
        <f>'EPD information'!$AG$16*Tabell2[[#This Row],[Weight (kg)]]</f>
        <v>0.155</v>
      </c>
      <c r="AE1562" s="18">
        <f>'EPD information'!$AH$16*Tabell2[[#This Row],[Weight (kg)]]</f>
        <v>2.4800000000000001E-4</v>
      </c>
      <c r="AF1562" s="21">
        <f>'EPD information'!$AI$16*Tabell2[[#This Row],[Weight (kg)]]</f>
        <v>-1.1499999999999999</v>
      </c>
    </row>
    <row r="1563" spans="1:32" x14ac:dyDescent="0.2">
      <c r="A1563" s="36" t="s">
        <v>245</v>
      </c>
      <c r="B1563" s="37" t="s">
        <v>247</v>
      </c>
      <c r="C1563" s="38">
        <v>101411</v>
      </c>
      <c r="D1563" s="39">
        <v>7319661014114</v>
      </c>
      <c r="E1563" s="37" t="s">
        <v>46</v>
      </c>
      <c r="F1563" s="40">
        <v>250</v>
      </c>
      <c r="G1563" s="37">
        <v>250</v>
      </c>
      <c r="H1563" s="41">
        <v>1.6</v>
      </c>
      <c r="I1563" s="35">
        <f>'EPD information'!$L$16*Tabell2[[#This Row],[Weight (kg)]]</f>
        <v>5.4560000000000004</v>
      </c>
      <c r="J1563" s="22">
        <f>'EPD information'!$M$16*Tabell2[[#This Row],[Weight (kg)]]</f>
        <v>9.5040000000000013E-2</v>
      </c>
      <c r="K1563" s="22">
        <f>'EPD information'!$N$16*Tabell2[[#This Row],[Weight (kg)]]</f>
        <v>1.128E-2</v>
      </c>
      <c r="L1563" s="22">
        <f>'EPD information'!$O$16*Tabell2[[#This Row],[Weight (kg)]]</f>
        <v>0</v>
      </c>
      <c r="M1563" s="22">
        <f>'EPD information'!$P$16*Tabell2[[#This Row],[Weight (kg)]]</f>
        <v>7.5200000000000006E-3</v>
      </c>
      <c r="N1563" s="22">
        <f>'EPD information'!$Q$16*Tabell2[[#This Row],[Weight (kg)]]</f>
        <v>0.24960000000000002</v>
      </c>
      <c r="O1563" s="22">
        <f>'EPD information'!$R$16*Tabell2[[#This Row],[Weight (kg)]]</f>
        <v>4.0480000000000008E-4</v>
      </c>
      <c r="P1563" s="22">
        <f>'EPD information'!$S$16*Tabell2[[#This Row],[Weight (kg)]]</f>
        <v>-1.9359999999999999</v>
      </c>
      <c r="Q1563" s="35">
        <f>'Product specific GWP'!$T$16*Tabell2[[#This Row],[Weight (kg)]]</f>
        <v>6.992000000000001E-2</v>
      </c>
      <c r="R1563" s="35" t="s">
        <v>48</v>
      </c>
      <c r="S1563" s="35">
        <f>'EPD information'!$V$16*Tabell2[[#This Row],[Weight (kg)]]</f>
        <v>1.128E-2</v>
      </c>
      <c r="T1563" s="35" t="str">
        <f>'EPD information'!$W$16</f>
        <v>ND</v>
      </c>
      <c r="U1563" s="35">
        <f>'EPD information'!$X$16*Tabell2[[#This Row],[Weight (kg)]]</f>
        <v>7.5200000000000006E-3</v>
      </c>
      <c r="V1563" s="35">
        <f>'EPD information'!$Y$16*Tabell2[[#This Row],[Weight (kg)]]</f>
        <v>0.24960000000000002</v>
      </c>
      <c r="W1563" s="35">
        <f>'EPD information'!$Z$16*Tabell2[[#This Row],[Weight (kg)]]</f>
        <v>4.0480000000000008E-4</v>
      </c>
      <c r="X1563" s="35">
        <f>'EPD information'!$AA$16*Tabell2[[#This Row],[Weight (kg)]]</f>
        <v>-1.9359999999999999</v>
      </c>
      <c r="Y1563" s="18">
        <f>'EPD information'!$AB$16*Tabell2[[#This Row],[Weight (kg)]]</f>
        <v>5.3760000000000003</v>
      </c>
      <c r="Z1563" s="18">
        <f>'EPD information'!$AC$16*Tabell2[[#This Row],[Weight (kg)]]</f>
        <v>9.4240000000000004E-2</v>
      </c>
      <c r="AA1563" s="18">
        <f>'EPD information'!$AD$16*Tabell2[[#This Row],[Weight (kg)]]</f>
        <v>1.1792E-2</v>
      </c>
      <c r="AB1563" s="18" t="s">
        <v>48</v>
      </c>
      <c r="AC1563" s="18">
        <f>'EPD information'!$AF$16*Tabell2[[#This Row],[Weight (kg)]]</f>
        <v>7.4399999999999996E-3</v>
      </c>
      <c r="AD1563" s="18">
        <f>'EPD information'!$AG$16*Tabell2[[#This Row],[Weight (kg)]]</f>
        <v>0.248</v>
      </c>
      <c r="AE1563" s="18">
        <f>'EPD information'!$AH$16*Tabell2[[#This Row],[Weight (kg)]]</f>
        <v>3.9680000000000005E-4</v>
      </c>
      <c r="AF1563" s="21">
        <f>'EPD information'!$AI$16*Tabell2[[#This Row],[Weight (kg)]]</f>
        <v>-1.8399999999999999</v>
      </c>
    </row>
    <row r="1564" spans="1:32" x14ac:dyDescent="0.2">
      <c r="A1564" s="36" t="s">
        <v>245</v>
      </c>
      <c r="B1564" s="37" t="s">
        <v>247</v>
      </c>
      <c r="C1564" s="38">
        <v>101406</v>
      </c>
      <c r="D1564" s="39">
        <v>7319661014060</v>
      </c>
      <c r="E1564" s="37" t="s">
        <v>46</v>
      </c>
      <c r="F1564" s="40">
        <v>250</v>
      </c>
      <c r="G1564" s="37">
        <v>100</v>
      </c>
      <c r="H1564" s="41">
        <v>0.3</v>
      </c>
      <c r="I1564" s="35">
        <f>'EPD information'!$L$16*Tabell2[[#This Row],[Weight (kg)]]</f>
        <v>1.0229999999999999</v>
      </c>
      <c r="J1564" s="22">
        <f>'EPD information'!$M$16*Tabell2[[#This Row],[Weight (kg)]]</f>
        <v>1.7819999999999999E-2</v>
      </c>
      <c r="K1564" s="22">
        <f>'EPD information'!$N$16*Tabell2[[#This Row],[Weight (kg)]]</f>
        <v>2.1149999999999997E-3</v>
      </c>
      <c r="L1564" s="22">
        <f>'EPD information'!$O$16*Tabell2[[#This Row],[Weight (kg)]]</f>
        <v>0</v>
      </c>
      <c r="M1564" s="22">
        <f>'EPD information'!$P$16*Tabell2[[#This Row],[Weight (kg)]]</f>
        <v>1.41E-3</v>
      </c>
      <c r="N1564" s="22">
        <f>'EPD information'!$Q$16*Tabell2[[#This Row],[Weight (kg)]]</f>
        <v>4.6800000000000001E-2</v>
      </c>
      <c r="O1564" s="22">
        <f>'EPD information'!$R$16*Tabell2[[#This Row],[Weight (kg)]]</f>
        <v>7.5900000000000002E-5</v>
      </c>
      <c r="P1564" s="22">
        <f>'EPD information'!$S$16*Tabell2[[#This Row],[Weight (kg)]]</f>
        <v>-0.36299999999999999</v>
      </c>
      <c r="Q1564" s="35">
        <f>'Product specific GWP'!$T$16*Tabell2[[#This Row],[Weight (kg)]]</f>
        <v>1.311E-2</v>
      </c>
      <c r="R1564" s="35" t="s">
        <v>48</v>
      </c>
      <c r="S1564" s="35">
        <f>'EPD information'!$V$16*Tabell2[[#This Row],[Weight (kg)]]</f>
        <v>2.1149999999999997E-3</v>
      </c>
      <c r="T1564" s="35" t="str">
        <f>'EPD information'!$W$16</f>
        <v>ND</v>
      </c>
      <c r="U1564" s="35">
        <f>'EPD information'!$X$16*Tabell2[[#This Row],[Weight (kg)]]</f>
        <v>1.41E-3</v>
      </c>
      <c r="V1564" s="35">
        <f>'EPD information'!$Y$16*Tabell2[[#This Row],[Weight (kg)]]</f>
        <v>4.6800000000000001E-2</v>
      </c>
      <c r="W1564" s="35">
        <f>'EPD information'!$Z$16*Tabell2[[#This Row],[Weight (kg)]]</f>
        <v>7.5900000000000002E-5</v>
      </c>
      <c r="X1564" s="35">
        <f>'EPD information'!$AA$16*Tabell2[[#This Row],[Weight (kg)]]</f>
        <v>-0.36299999999999999</v>
      </c>
      <c r="Y1564" s="18">
        <f>'EPD information'!$AB$16*Tabell2[[#This Row],[Weight (kg)]]</f>
        <v>1.008</v>
      </c>
      <c r="Z1564" s="18">
        <f>'EPD information'!$AC$16*Tabell2[[#This Row],[Weight (kg)]]</f>
        <v>1.7669999999999998E-2</v>
      </c>
      <c r="AA1564" s="18">
        <f>'EPD information'!$AD$16*Tabell2[[#This Row],[Weight (kg)]]</f>
        <v>2.2109999999999999E-3</v>
      </c>
      <c r="AB1564" s="18" t="s">
        <v>48</v>
      </c>
      <c r="AC1564" s="18">
        <f>'EPD information'!$AF$16*Tabell2[[#This Row],[Weight (kg)]]</f>
        <v>1.3949999999999998E-3</v>
      </c>
      <c r="AD1564" s="18">
        <f>'EPD information'!$AG$16*Tabell2[[#This Row],[Weight (kg)]]</f>
        <v>4.65E-2</v>
      </c>
      <c r="AE1564" s="18">
        <f>'EPD information'!$AH$16*Tabell2[[#This Row],[Weight (kg)]]</f>
        <v>7.4400000000000006E-5</v>
      </c>
      <c r="AF1564" s="21">
        <f>'EPD information'!$AI$16*Tabell2[[#This Row],[Weight (kg)]]</f>
        <v>-0.34499999999999997</v>
      </c>
    </row>
    <row r="1565" spans="1:32" x14ac:dyDescent="0.2">
      <c r="A1565" s="36" t="s">
        <v>245</v>
      </c>
      <c r="B1565" s="37" t="s">
        <v>247</v>
      </c>
      <c r="C1565" s="38">
        <v>101404</v>
      </c>
      <c r="D1565" s="39">
        <v>7319661014046</v>
      </c>
      <c r="E1565" s="37" t="s">
        <v>46</v>
      </c>
      <c r="F1565" s="40">
        <v>250</v>
      </c>
      <c r="G1565" s="37">
        <v>80</v>
      </c>
      <c r="H1565" s="41">
        <v>0.2</v>
      </c>
      <c r="I1565" s="35">
        <f>'EPD information'!$L$16*Tabell2[[#This Row],[Weight (kg)]]</f>
        <v>0.68200000000000005</v>
      </c>
      <c r="J1565" s="22">
        <f>'EPD information'!$M$16*Tabell2[[#This Row],[Weight (kg)]]</f>
        <v>1.1880000000000002E-2</v>
      </c>
      <c r="K1565" s="22">
        <f>'EPD information'!$N$16*Tabell2[[#This Row],[Weight (kg)]]</f>
        <v>1.41E-3</v>
      </c>
      <c r="L1565" s="22">
        <f>'EPD information'!$O$16*Tabell2[[#This Row],[Weight (kg)]]</f>
        <v>0</v>
      </c>
      <c r="M1565" s="22">
        <f>'EPD information'!$P$16*Tabell2[[#This Row],[Weight (kg)]]</f>
        <v>9.4000000000000008E-4</v>
      </c>
      <c r="N1565" s="22">
        <f>'EPD information'!$Q$16*Tabell2[[#This Row],[Weight (kg)]]</f>
        <v>3.1200000000000002E-2</v>
      </c>
      <c r="O1565" s="22">
        <f>'EPD information'!$R$16*Tabell2[[#This Row],[Weight (kg)]]</f>
        <v>5.060000000000001E-5</v>
      </c>
      <c r="P1565" s="22">
        <f>'EPD information'!$S$16*Tabell2[[#This Row],[Weight (kg)]]</f>
        <v>-0.24199999999999999</v>
      </c>
      <c r="Q1565" s="35">
        <f>'Product specific GWP'!$T$16*Tabell2[[#This Row],[Weight (kg)]]</f>
        <v>8.7400000000000012E-3</v>
      </c>
      <c r="R1565" s="35" t="s">
        <v>48</v>
      </c>
      <c r="S1565" s="35">
        <f>'EPD information'!$V$16*Tabell2[[#This Row],[Weight (kg)]]</f>
        <v>1.41E-3</v>
      </c>
      <c r="T1565" s="35" t="str">
        <f>'EPD information'!$W$16</f>
        <v>ND</v>
      </c>
      <c r="U1565" s="35">
        <f>'EPD information'!$X$16*Tabell2[[#This Row],[Weight (kg)]]</f>
        <v>9.4000000000000008E-4</v>
      </c>
      <c r="V1565" s="35">
        <f>'EPD information'!$Y$16*Tabell2[[#This Row],[Weight (kg)]]</f>
        <v>3.1200000000000002E-2</v>
      </c>
      <c r="W1565" s="35">
        <f>'EPD information'!$Z$16*Tabell2[[#This Row],[Weight (kg)]]</f>
        <v>5.060000000000001E-5</v>
      </c>
      <c r="X1565" s="35">
        <f>'EPD information'!$AA$16*Tabell2[[#This Row],[Weight (kg)]]</f>
        <v>-0.24199999999999999</v>
      </c>
      <c r="Y1565" s="18">
        <f>'EPD information'!$AB$16*Tabell2[[#This Row],[Weight (kg)]]</f>
        <v>0.67200000000000004</v>
      </c>
      <c r="Z1565" s="18">
        <f>'EPD information'!$AC$16*Tabell2[[#This Row],[Weight (kg)]]</f>
        <v>1.1780000000000001E-2</v>
      </c>
      <c r="AA1565" s="18">
        <f>'EPD information'!$AD$16*Tabell2[[#This Row],[Weight (kg)]]</f>
        <v>1.474E-3</v>
      </c>
      <c r="AB1565" s="18" t="s">
        <v>48</v>
      </c>
      <c r="AC1565" s="18">
        <f>'EPD information'!$AF$16*Tabell2[[#This Row],[Weight (kg)]]</f>
        <v>9.2999999999999995E-4</v>
      </c>
      <c r="AD1565" s="18">
        <f>'EPD information'!$AG$16*Tabell2[[#This Row],[Weight (kg)]]</f>
        <v>3.1E-2</v>
      </c>
      <c r="AE1565" s="18">
        <f>'EPD information'!$AH$16*Tabell2[[#This Row],[Weight (kg)]]</f>
        <v>4.9600000000000006E-5</v>
      </c>
      <c r="AF1565" s="21">
        <f>'EPD information'!$AI$16*Tabell2[[#This Row],[Weight (kg)]]</f>
        <v>-0.22999999999999998</v>
      </c>
    </row>
    <row r="1566" spans="1:32" x14ac:dyDescent="0.2">
      <c r="A1566" s="36" t="s">
        <v>245</v>
      </c>
      <c r="B1566" s="37" t="s">
        <v>246</v>
      </c>
      <c r="C1566" s="38">
        <v>913610</v>
      </c>
      <c r="D1566" s="39">
        <v>7319660105745</v>
      </c>
      <c r="E1566" s="37" t="s">
        <v>46</v>
      </c>
      <c r="F1566" s="40">
        <v>280</v>
      </c>
      <c r="G1566" s="37">
        <v>100</v>
      </c>
      <c r="H1566" s="41">
        <v>0.47</v>
      </c>
      <c r="I1566" s="35">
        <f>'EPD information'!$L$16*Tabell2[[#This Row],[Weight (kg)]]</f>
        <v>1.6027</v>
      </c>
      <c r="J1566" s="22">
        <f>'EPD information'!$M$16*Tabell2[[#This Row],[Weight (kg)]]</f>
        <v>2.7917999999999998E-2</v>
      </c>
      <c r="K1566" s="22">
        <f>'EPD information'!$N$16*Tabell2[[#This Row],[Weight (kg)]]</f>
        <v>3.3134999999999996E-3</v>
      </c>
      <c r="L1566" s="22">
        <f>'EPD information'!$O$16*Tabell2[[#This Row],[Weight (kg)]]</f>
        <v>0</v>
      </c>
      <c r="M1566" s="22">
        <f>'EPD information'!$P$16*Tabell2[[#This Row],[Weight (kg)]]</f>
        <v>2.209E-3</v>
      </c>
      <c r="N1566" s="22">
        <f>'EPD information'!$Q$16*Tabell2[[#This Row],[Weight (kg)]]</f>
        <v>7.3319999999999996E-2</v>
      </c>
      <c r="O1566" s="22">
        <f>'EPD information'!$R$16*Tabell2[[#This Row],[Weight (kg)]]</f>
        <v>1.1891E-4</v>
      </c>
      <c r="P1566" s="22">
        <f>'EPD information'!$S$16*Tabell2[[#This Row],[Weight (kg)]]</f>
        <v>-0.56869999999999998</v>
      </c>
      <c r="Q1566" s="35">
        <f>'Product specific GWP'!$T$16*Tabell2[[#This Row],[Weight (kg)]]</f>
        <v>2.0539000000000002E-2</v>
      </c>
      <c r="R1566" s="35" t="s">
        <v>48</v>
      </c>
      <c r="S1566" s="35">
        <f>'EPD information'!$V$16*Tabell2[[#This Row],[Weight (kg)]]</f>
        <v>3.3134999999999996E-3</v>
      </c>
      <c r="T1566" s="35" t="str">
        <f>'EPD information'!$W$16</f>
        <v>ND</v>
      </c>
      <c r="U1566" s="35">
        <f>'EPD information'!$X$16*Tabell2[[#This Row],[Weight (kg)]]</f>
        <v>2.209E-3</v>
      </c>
      <c r="V1566" s="35">
        <f>'EPD information'!$Y$16*Tabell2[[#This Row],[Weight (kg)]]</f>
        <v>7.3319999999999996E-2</v>
      </c>
      <c r="W1566" s="35">
        <f>'EPD information'!$Z$16*Tabell2[[#This Row],[Weight (kg)]]</f>
        <v>1.1891E-4</v>
      </c>
      <c r="X1566" s="35">
        <f>'EPD information'!$AA$16*Tabell2[[#This Row],[Weight (kg)]]</f>
        <v>-0.56869999999999998</v>
      </c>
      <c r="Y1566" s="18">
        <f>'EPD information'!$AB$16*Tabell2[[#This Row],[Weight (kg)]]</f>
        <v>1.5791999999999999</v>
      </c>
      <c r="Z1566" s="18">
        <f>'EPD information'!$AC$16*Tabell2[[#This Row],[Weight (kg)]]</f>
        <v>2.7682999999999999E-2</v>
      </c>
      <c r="AA1566" s="18">
        <f>'EPD information'!$AD$16*Tabell2[[#This Row],[Weight (kg)]]</f>
        <v>3.4638999999999998E-3</v>
      </c>
      <c r="AB1566" s="18" t="s">
        <v>48</v>
      </c>
      <c r="AC1566" s="18">
        <f>'EPD information'!$AF$16*Tabell2[[#This Row],[Weight (kg)]]</f>
        <v>2.1854999999999995E-3</v>
      </c>
      <c r="AD1566" s="18">
        <f>'EPD information'!$AG$16*Tabell2[[#This Row],[Weight (kg)]]</f>
        <v>7.2849999999999998E-2</v>
      </c>
      <c r="AE1566" s="18">
        <f>'EPD information'!$AH$16*Tabell2[[#This Row],[Weight (kg)]]</f>
        <v>1.1656E-4</v>
      </c>
      <c r="AF1566" s="21">
        <f>'EPD information'!$AI$16*Tabell2[[#This Row],[Weight (kg)]]</f>
        <v>-0.54049999999999998</v>
      </c>
    </row>
    <row r="1567" spans="1:32" x14ac:dyDescent="0.2">
      <c r="A1567" s="36" t="s">
        <v>245</v>
      </c>
      <c r="B1567" s="37" t="s">
        <v>246</v>
      </c>
      <c r="C1567" s="38">
        <v>772479</v>
      </c>
      <c r="D1567" s="39">
        <v>7319667724796</v>
      </c>
      <c r="E1567" s="37" t="s">
        <v>46</v>
      </c>
      <c r="F1567" s="40">
        <v>280</v>
      </c>
      <c r="G1567" s="37">
        <v>224</v>
      </c>
      <c r="H1567" s="41">
        <v>1.2</v>
      </c>
      <c r="I1567" s="35">
        <f>'EPD information'!$L$16*Tabell2[[#This Row],[Weight (kg)]]</f>
        <v>4.0919999999999996</v>
      </c>
      <c r="J1567" s="22">
        <f>'EPD information'!$M$16*Tabell2[[#This Row],[Weight (kg)]]</f>
        <v>7.1279999999999996E-2</v>
      </c>
      <c r="K1567" s="22">
        <f>'EPD information'!$N$16*Tabell2[[#This Row],[Weight (kg)]]</f>
        <v>8.4599999999999988E-3</v>
      </c>
      <c r="L1567" s="22">
        <f>'EPD information'!$O$16*Tabell2[[#This Row],[Weight (kg)]]</f>
        <v>0</v>
      </c>
      <c r="M1567" s="22">
        <f>'EPD information'!$P$16*Tabell2[[#This Row],[Weight (kg)]]</f>
        <v>5.64E-3</v>
      </c>
      <c r="N1567" s="22">
        <f>'EPD information'!$Q$16*Tabell2[[#This Row],[Weight (kg)]]</f>
        <v>0.18720000000000001</v>
      </c>
      <c r="O1567" s="22">
        <f>'EPD information'!$R$16*Tabell2[[#This Row],[Weight (kg)]]</f>
        <v>3.0360000000000001E-4</v>
      </c>
      <c r="P1567" s="22">
        <f>'EPD information'!$S$16*Tabell2[[#This Row],[Weight (kg)]]</f>
        <v>-1.452</v>
      </c>
      <c r="Q1567" s="35">
        <f>'Product specific GWP'!$T$16*Tabell2[[#This Row],[Weight (kg)]]</f>
        <v>5.2440000000000001E-2</v>
      </c>
      <c r="R1567" s="35" t="s">
        <v>48</v>
      </c>
      <c r="S1567" s="35">
        <f>'EPD information'!$V$16*Tabell2[[#This Row],[Weight (kg)]]</f>
        <v>8.4599999999999988E-3</v>
      </c>
      <c r="T1567" s="35" t="str">
        <f>'EPD information'!$W$16</f>
        <v>ND</v>
      </c>
      <c r="U1567" s="35">
        <f>'EPD information'!$X$16*Tabell2[[#This Row],[Weight (kg)]]</f>
        <v>5.64E-3</v>
      </c>
      <c r="V1567" s="35">
        <f>'EPD information'!$Y$16*Tabell2[[#This Row],[Weight (kg)]]</f>
        <v>0.18720000000000001</v>
      </c>
      <c r="W1567" s="35">
        <f>'EPD information'!$Z$16*Tabell2[[#This Row],[Weight (kg)]]</f>
        <v>3.0360000000000001E-4</v>
      </c>
      <c r="X1567" s="35">
        <f>'EPD information'!$AA$16*Tabell2[[#This Row],[Weight (kg)]]</f>
        <v>-1.452</v>
      </c>
      <c r="Y1567" s="18">
        <f>'EPD information'!$AB$16*Tabell2[[#This Row],[Weight (kg)]]</f>
        <v>4.032</v>
      </c>
      <c r="Z1567" s="18">
        <f>'EPD information'!$AC$16*Tabell2[[#This Row],[Weight (kg)]]</f>
        <v>7.0679999999999993E-2</v>
      </c>
      <c r="AA1567" s="18">
        <f>'EPD information'!$AD$16*Tabell2[[#This Row],[Weight (kg)]]</f>
        <v>8.8439999999999994E-3</v>
      </c>
      <c r="AB1567" s="18" t="s">
        <v>48</v>
      </c>
      <c r="AC1567" s="18">
        <f>'EPD information'!$AF$16*Tabell2[[#This Row],[Weight (kg)]]</f>
        <v>5.579999999999999E-3</v>
      </c>
      <c r="AD1567" s="18">
        <f>'EPD information'!$AG$16*Tabell2[[#This Row],[Weight (kg)]]</f>
        <v>0.186</v>
      </c>
      <c r="AE1567" s="18">
        <f>'EPD information'!$AH$16*Tabell2[[#This Row],[Weight (kg)]]</f>
        <v>2.9760000000000002E-4</v>
      </c>
      <c r="AF1567" s="21">
        <f>'EPD information'!$AI$16*Tabell2[[#This Row],[Weight (kg)]]</f>
        <v>-1.38</v>
      </c>
    </row>
    <row r="1568" spans="1:32" x14ac:dyDescent="0.2">
      <c r="A1568" s="36" t="s">
        <v>245</v>
      </c>
      <c r="B1568" s="37" t="s">
        <v>246</v>
      </c>
      <c r="C1568" s="38">
        <v>893906</v>
      </c>
      <c r="D1568" s="39">
        <v>7319668939069</v>
      </c>
      <c r="E1568" s="37" t="s">
        <v>46</v>
      </c>
      <c r="F1568" s="40">
        <v>300</v>
      </c>
      <c r="G1568" s="37">
        <v>160</v>
      </c>
      <c r="H1568" s="41">
        <v>0.6</v>
      </c>
      <c r="I1568" s="35">
        <f>'EPD information'!$L$16*Tabell2[[#This Row],[Weight (kg)]]</f>
        <v>2.0459999999999998</v>
      </c>
      <c r="J1568" s="22">
        <f>'EPD information'!$M$16*Tabell2[[#This Row],[Weight (kg)]]</f>
        <v>3.5639999999999998E-2</v>
      </c>
      <c r="K1568" s="22">
        <f>'EPD information'!$N$16*Tabell2[[#This Row],[Weight (kg)]]</f>
        <v>4.2299999999999994E-3</v>
      </c>
      <c r="L1568" s="22">
        <f>'EPD information'!$O$16*Tabell2[[#This Row],[Weight (kg)]]</f>
        <v>0</v>
      </c>
      <c r="M1568" s="22">
        <f>'EPD information'!$P$16*Tabell2[[#This Row],[Weight (kg)]]</f>
        <v>2.82E-3</v>
      </c>
      <c r="N1568" s="22">
        <f>'EPD information'!$Q$16*Tabell2[[#This Row],[Weight (kg)]]</f>
        <v>9.3600000000000003E-2</v>
      </c>
      <c r="O1568" s="22">
        <f>'EPD information'!$R$16*Tabell2[[#This Row],[Weight (kg)]]</f>
        <v>1.518E-4</v>
      </c>
      <c r="P1568" s="22">
        <f>'EPD information'!$S$16*Tabell2[[#This Row],[Weight (kg)]]</f>
        <v>-0.72599999999999998</v>
      </c>
      <c r="Q1568" s="35">
        <f>'Product specific GWP'!$T$16*Tabell2[[#This Row],[Weight (kg)]]</f>
        <v>2.622E-2</v>
      </c>
      <c r="R1568" s="35" t="s">
        <v>48</v>
      </c>
      <c r="S1568" s="35">
        <f>'EPD information'!$V$16*Tabell2[[#This Row],[Weight (kg)]]</f>
        <v>4.2299999999999994E-3</v>
      </c>
      <c r="T1568" s="35" t="str">
        <f>'EPD information'!$W$16</f>
        <v>ND</v>
      </c>
      <c r="U1568" s="35">
        <f>'EPD information'!$X$16*Tabell2[[#This Row],[Weight (kg)]]</f>
        <v>2.82E-3</v>
      </c>
      <c r="V1568" s="35">
        <f>'EPD information'!$Y$16*Tabell2[[#This Row],[Weight (kg)]]</f>
        <v>9.3600000000000003E-2</v>
      </c>
      <c r="W1568" s="35">
        <f>'EPD information'!$Z$16*Tabell2[[#This Row],[Weight (kg)]]</f>
        <v>1.518E-4</v>
      </c>
      <c r="X1568" s="35">
        <f>'EPD information'!$AA$16*Tabell2[[#This Row],[Weight (kg)]]</f>
        <v>-0.72599999999999998</v>
      </c>
      <c r="Y1568" s="18">
        <f>'EPD information'!$AB$16*Tabell2[[#This Row],[Weight (kg)]]</f>
        <v>2.016</v>
      </c>
      <c r="Z1568" s="18">
        <f>'EPD information'!$AC$16*Tabell2[[#This Row],[Weight (kg)]]</f>
        <v>3.5339999999999996E-2</v>
      </c>
      <c r="AA1568" s="18">
        <f>'EPD information'!$AD$16*Tabell2[[#This Row],[Weight (kg)]]</f>
        <v>4.4219999999999997E-3</v>
      </c>
      <c r="AB1568" s="18" t="s">
        <v>48</v>
      </c>
      <c r="AC1568" s="18">
        <f>'EPD information'!$AF$16*Tabell2[[#This Row],[Weight (kg)]]</f>
        <v>2.7899999999999995E-3</v>
      </c>
      <c r="AD1568" s="18">
        <f>'EPD information'!$AG$16*Tabell2[[#This Row],[Weight (kg)]]</f>
        <v>9.2999999999999999E-2</v>
      </c>
      <c r="AE1568" s="18">
        <f>'EPD information'!$AH$16*Tabell2[[#This Row],[Weight (kg)]]</f>
        <v>1.4880000000000001E-4</v>
      </c>
      <c r="AF1568" s="21">
        <f>'EPD information'!$AI$16*Tabell2[[#This Row],[Weight (kg)]]</f>
        <v>-0.69</v>
      </c>
    </row>
    <row r="1569" spans="1:32" x14ac:dyDescent="0.2">
      <c r="A1569" s="36" t="s">
        <v>245</v>
      </c>
      <c r="B1569" s="37" t="s">
        <v>246</v>
      </c>
      <c r="C1569" s="38">
        <v>893905</v>
      </c>
      <c r="D1569" s="39">
        <v>7319668939052</v>
      </c>
      <c r="E1569" s="37" t="s">
        <v>46</v>
      </c>
      <c r="F1569" s="40">
        <v>300</v>
      </c>
      <c r="G1569" s="37">
        <v>200</v>
      </c>
      <c r="H1569" s="41">
        <v>1</v>
      </c>
      <c r="I1569" s="35">
        <f>'EPD information'!$L$16*Tabell2[[#This Row],[Weight (kg)]]</f>
        <v>3.41</v>
      </c>
      <c r="J1569" s="22">
        <f>'EPD information'!$M$16*Tabell2[[#This Row],[Weight (kg)]]</f>
        <v>5.9400000000000001E-2</v>
      </c>
      <c r="K1569" s="22">
        <f>'EPD information'!$N$16*Tabell2[[#This Row],[Weight (kg)]]</f>
        <v>7.0499999999999998E-3</v>
      </c>
      <c r="L1569" s="22">
        <f>'EPD information'!$O$16*Tabell2[[#This Row],[Weight (kg)]]</f>
        <v>0</v>
      </c>
      <c r="M1569" s="22">
        <f>'EPD information'!$P$16*Tabell2[[#This Row],[Weight (kg)]]</f>
        <v>4.7000000000000002E-3</v>
      </c>
      <c r="N1569" s="22">
        <f>'EPD information'!$Q$16*Tabell2[[#This Row],[Weight (kg)]]</f>
        <v>0.156</v>
      </c>
      <c r="O1569" s="22">
        <f>'EPD information'!$R$16*Tabell2[[#This Row],[Weight (kg)]]</f>
        <v>2.5300000000000002E-4</v>
      </c>
      <c r="P1569" s="22">
        <f>'EPD information'!$S$16*Tabell2[[#This Row],[Weight (kg)]]</f>
        <v>-1.21</v>
      </c>
      <c r="Q1569" s="35">
        <f>'Product specific GWP'!$T$16*Tabell2[[#This Row],[Weight (kg)]]</f>
        <v>4.3700000000000003E-2</v>
      </c>
      <c r="R1569" s="35" t="s">
        <v>48</v>
      </c>
      <c r="S1569" s="35">
        <f>'EPD information'!$V$16*Tabell2[[#This Row],[Weight (kg)]]</f>
        <v>7.0499999999999998E-3</v>
      </c>
      <c r="T1569" s="35" t="str">
        <f>'EPD information'!$W$16</f>
        <v>ND</v>
      </c>
      <c r="U1569" s="35">
        <f>'EPD information'!$X$16*Tabell2[[#This Row],[Weight (kg)]]</f>
        <v>4.7000000000000002E-3</v>
      </c>
      <c r="V1569" s="35">
        <f>'EPD information'!$Y$16*Tabell2[[#This Row],[Weight (kg)]]</f>
        <v>0.156</v>
      </c>
      <c r="W1569" s="35">
        <f>'EPD information'!$Z$16*Tabell2[[#This Row],[Weight (kg)]]</f>
        <v>2.5300000000000002E-4</v>
      </c>
      <c r="X1569" s="35">
        <f>'EPD information'!$AA$16*Tabell2[[#This Row],[Weight (kg)]]</f>
        <v>-1.21</v>
      </c>
      <c r="Y1569" s="18">
        <f>'EPD information'!$AB$16*Tabell2[[#This Row],[Weight (kg)]]</f>
        <v>3.36</v>
      </c>
      <c r="Z1569" s="18">
        <f>'EPD information'!$AC$16*Tabell2[[#This Row],[Weight (kg)]]</f>
        <v>5.8900000000000001E-2</v>
      </c>
      <c r="AA1569" s="18">
        <f>'EPD information'!$AD$16*Tabell2[[#This Row],[Weight (kg)]]</f>
        <v>7.3699999999999998E-3</v>
      </c>
      <c r="AB1569" s="18" t="s">
        <v>48</v>
      </c>
      <c r="AC1569" s="18">
        <f>'EPD information'!$AF$16*Tabell2[[#This Row],[Weight (kg)]]</f>
        <v>4.6499999999999996E-3</v>
      </c>
      <c r="AD1569" s="18">
        <f>'EPD information'!$AG$16*Tabell2[[#This Row],[Weight (kg)]]</f>
        <v>0.155</v>
      </c>
      <c r="AE1569" s="18">
        <f>'EPD information'!$AH$16*Tabell2[[#This Row],[Weight (kg)]]</f>
        <v>2.4800000000000001E-4</v>
      </c>
      <c r="AF1569" s="21">
        <f>'EPD information'!$AI$16*Tabell2[[#This Row],[Weight (kg)]]</f>
        <v>-1.1499999999999999</v>
      </c>
    </row>
    <row r="1570" spans="1:32" x14ac:dyDescent="0.2">
      <c r="A1570" s="36" t="s">
        <v>245</v>
      </c>
      <c r="B1570" s="37" t="s">
        <v>246</v>
      </c>
      <c r="C1570" s="38">
        <v>893904</v>
      </c>
      <c r="D1570" s="39">
        <v>7319668939045</v>
      </c>
      <c r="E1570" s="37" t="s">
        <v>46</v>
      </c>
      <c r="F1570" s="40">
        <v>300</v>
      </c>
      <c r="G1570" s="37">
        <v>250</v>
      </c>
      <c r="H1570" s="41">
        <v>1.6</v>
      </c>
      <c r="I1570" s="35">
        <f>'EPD information'!$L$16*Tabell2[[#This Row],[Weight (kg)]]</f>
        <v>5.4560000000000004</v>
      </c>
      <c r="J1570" s="22">
        <f>'EPD information'!$M$16*Tabell2[[#This Row],[Weight (kg)]]</f>
        <v>9.5040000000000013E-2</v>
      </c>
      <c r="K1570" s="22">
        <f>'EPD information'!$N$16*Tabell2[[#This Row],[Weight (kg)]]</f>
        <v>1.128E-2</v>
      </c>
      <c r="L1570" s="22">
        <f>'EPD information'!$O$16*Tabell2[[#This Row],[Weight (kg)]]</f>
        <v>0</v>
      </c>
      <c r="M1570" s="22">
        <f>'EPD information'!$P$16*Tabell2[[#This Row],[Weight (kg)]]</f>
        <v>7.5200000000000006E-3</v>
      </c>
      <c r="N1570" s="22">
        <f>'EPD information'!$Q$16*Tabell2[[#This Row],[Weight (kg)]]</f>
        <v>0.24960000000000002</v>
      </c>
      <c r="O1570" s="22">
        <f>'EPD information'!$R$16*Tabell2[[#This Row],[Weight (kg)]]</f>
        <v>4.0480000000000008E-4</v>
      </c>
      <c r="P1570" s="22">
        <f>'EPD information'!$S$16*Tabell2[[#This Row],[Weight (kg)]]</f>
        <v>-1.9359999999999999</v>
      </c>
      <c r="Q1570" s="35">
        <f>'Product specific GWP'!$T$16*Tabell2[[#This Row],[Weight (kg)]]</f>
        <v>6.992000000000001E-2</v>
      </c>
      <c r="R1570" s="35" t="s">
        <v>48</v>
      </c>
      <c r="S1570" s="35">
        <f>'EPD information'!$V$16*Tabell2[[#This Row],[Weight (kg)]]</f>
        <v>1.128E-2</v>
      </c>
      <c r="T1570" s="35" t="str">
        <f>'EPD information'!$W$16</f>
        <v>ND</v>
      </c>
      <c r="U1570" s="35">
        <f>'EPD information'!$X$16*Tabell2[[#This Row],[Weight (kg)]]</f>
        <v>7.5200000000000006E-3</v>
      </c>
      <c r="V1570" s="35">
        <f>'EPD information'!$Y$16*Tabell2[[#This Row],[Weight (kg)]]</f>
        <v>0.24960000000000002</v>
      </c>
      <c r="W1570" s="35">
        <f>'EPD information'!$Z$16*Tabell2[[#This Row],[Weight (kg)]]</f>
        <v>4.0480000000000008E-4</v>
      </c>
      <c r="X1570" s="35">
        <f>'EPD information'!$AA$16*Tabell2[[#This Row],[Weight (kg)]]</f>
        <v>-1.9359999999999999</v>
      </c>
      <c r="Y1570" s="18">
        <f>'EPD information'!$AB$16*Tabell2[[#This Row],[Weight (kg)]]</f>
        <v>5.3760000000000003</v>
      </c>
      <c r="Z1570" s="18">
        <f>'EPD information'!$AC$16*Tabell2[[#This Row],[Weight (kg)]]</f>
        <v>9.4240000000000004E-2</v>
      </c>
      <c r="AA1570" s="18">
        <f>'EPD information'!$AD$16*Tabell2[[#This Row],[Weight (kg)]]</f>
        <v>1.1792E-2</v>
      </c>
      <c r="AB1570" s="18" t="s">
        <v>48</v>
      </c>
      <c r="AC1570" s="18">
        <f>'EPD information'!$AF$16*Tabell2[[#This Row],[Weight (kg)]]</f>
        <v>7.4399999999999996E-3</v>
      </c>
      <c r="AD1570" s="18">
        <f>'EPD information'!$AG$16*Tabell2[[#This Row],[Weight (kg)]]</f>
        <v>0.248</v>
      </c>
      <c r="AE1570" s="18">
        <f>'EPD information'!$AH$16*Tabell2[[#This Row],[Weight (kg)]]</f>
        <v>3.9680000000000005E-4</v>
      </c>
      <c r="AF1570" s="21">
        <f>'EPD information'!$AI$16*Tabell2[[#This Row],[Weight (kg)]]</f>
        <v>-1.8399999999999999</v>
      </c>
    </row>
    <row r="1571" spans="1:32" x14ac:dyDescent="0.2">
      <c r="A1571" s="36" t="s">
        <v>245</v>
      </c>
      <c r="B1571" s="37" t="s">
        <v>247</v>
      </c>
      <c r="C1571" s="38">
        <v>101416</v>
      </c>
      <c r="D1571" s="39">
        <v>7319661014169</v>
      </c>
      <c r="E1571" s="37" t="s">
        <v>46</v>
      </c>
      <c r="F1571" s="40">
        <v>315</v>
      </c>
      <c r="G1571" s="37">
        <v>160</v>
      </c>
      <c r="H1571" s="41">
        <v>0.6</v>
      </c>
      <c r="I1571" s="35">
        <f>'EPD information'!$L$16*Tabell2[[#This Row],[Weight (kg)]]</f>
        <v>2.0459999999999998</v>
      </c>
      <c r="J1571" s="22">
        <f>'EPD information'!$M$16*Tabell2[[#This Row],[Weight (kg)]]</f>
        <v>3.5639999999999998E-2</v>
      </c>
      <c r="K1571" s="22">
        <f>'EPD information'!$N$16*Tabell2[[#This Row],[Weight (kg)]]</f>
        <v>4.2299999999999994E-3</v>
      </c>
      <c r="L1571" s="22">
        <f>'EPD information'!$O$16*Tabell2[[#This Row],[Weight (kg)]]</f>
        <v>0</v>
      </c>
      <c r="M1571" s="22">
        <f>'EPD information'!$P$16*Tabell2[[#This Row],[Weight (kg)]]</f>
        <v>2.82E-3</v>
      </c>
      <c r="N1571" s="22">
        <f>'EPD information'!$Q$16*Tabell2[[#This Row],[Weight (kg)]]</f>
        <v>9.3600000000000003E-2</v>
      </c>
      <c r="O1571" s="22">
        <f>'EPD information'!$R$16*Tabell2[[#This Row],[Weight (kg)]]</f>
        <v>1.518E-4</v>
      </c>
      <c r="P1571" s="22">
        <f>'EPD information'!$S$16*Tabell2[[#This Row],[Weight (kg)]]</f>
        <v>-0.72599999999999998</v>
      </c>
      <c r="Q1571" s="35">
        <f>'Product specific GWP'!$T$16*Tabell2[[#This Row],[Weight (kg)]]</f>
        <v>2.622E-2</v>
      </c>
      <c r="R1571" s="35" t="s">
        <v>48</v>
      </c>
      <c r="S1571" s="35">
        <f>'EPD information'!$V$16*Tabell2[[#This Row],[Weight (kg)]]</f>
        <v>4.2299999999999994E-3</v>
      </c>
      <c r="T1571" s="35" t="str">
        <f>'EPD information'!$W$16</f>
        <v>ND</v>
      </c>
      <c r="U1571" s="35">
        <f>'EPD information'!$X$16*Tabell2[[#This Row],[Weight (kg)]]</f>
        <v>2.82E-3</v>
      </c>
      <c r="V1571" s="35">
        <f>'EPD information'!$Y$16*Tabell2[[#This Row],[Weight (kg)]]</f>
        <v>9.3600000000000003E-2</v>
      </c>
      <c r="W1571" s="35">
        <f>'EPD information'!$Z$16*Tabell2[[#This Row],[Weight (kg)]]</f>
        <v>1.518E-4</v>
      </c>
      <c r="X1571" s="35">
        <f>'EPD information'!$AA$16*Tabell2[[#This Row],[Weight (kg)]]</f>
        <v>-0.72599999999999998</v>
      </c>
      <c r="Y1571" s="18">
        <f>'EPD information'!$AB$16*Tabell2[[#This Row],[Weight (kg)]]</f>
        <v>2.016</v>
      </c>
      <c r="Z1571" s="18">
        <f>'EPD information'!$AC$16*Tabell2[[#This Row],[Weight (kg)]]</f>
        <v>3.5339999999999996E-2</v>
      </c>
      <c r="AA1571" s="18">
        <f>'EPD information'!$AD$16*Tabell2[[#This Row],[Weight (kg)]]</f>
        <v>4.4219999999999997E-3</v>
      </c>
      <c r="AB1571" s="18" t="s">
        <v>48</v>
      </c>
      <c r="AC1571" s="18">
        <f>'EPD information'!$AF$16*Tabell2[[#This Row],[Weight (kg)]]</f>
        <v>2.7899999999999995E-3</v>
      </c>
      <c r="AD1571" s="18">
        <f>'EPD information'!$AG$16*Tabell2[[#This Row],[Weight (kg)]]</f>
        <v>9.2999999999999999E-2</v>
      </c>
      <c r="AE1571" s="18">
        <f>'EPD information'!$AH$16*Tabell2[[#This Row],[Weight (kg)]]</f>
        <v>1.4880000000000001E-4</v>
      </c>
      <c r="AF1571" s="21">
        <f>'EPD information'!$AI$16*Tabell2[[#This Row],[Weight (kg)]]</f>
        <v>-0.69</v>
      </c>
    </row>
    <row r="1572" spans="1:32" x14ac:dyDescent="0.2">
      <c r="A1572" s="36" t="s">
        <v>245</v>
      </c>
      <c r="B1572" s="37" t="s">
        <v>247</v>
      </c>
      <c r="C1572" s="38">
        <v>101417</v>
      </c>
      <c r="D1572" s="39">
        <v>7319661014176</v>
      </c>
      <c r="E1572" s="37" t="s">
        <v>46</v>
      </c>
      <c r="F1572" s="40">
        <v>315</v>
      </c>
      <c r="G1572" s="37">
        <v>200</v>
      </c>
      <c r="H1572" s="41">
        <v>1</v>
      </c>
      <c r="I1572" s="35">
        <f>'EPD information'!$L$16*Tabell2[[#This Row],[Weight (kg)]]</f>
        <v>3.41</v>
      </c>
      <c r="J1572" s="22">
        <f>'EPD information'!$M$16*Tabell2[[#This Row],[Weight (kg)]]</f>
        <v>5.9400000000000001E-2</v>
      </c>
      <c r="K1572" s="22">
        <f>'EPD information'!$N$16*Tabell2[[#This Row],[Weight (kg)]]</f>
        <v>7.0499999999999998E-3</v>
      </c>
      <c r="L1572" s="22">
        <f>'EPD information'!$O$16*Tabell2[[#This Row],[Weight (kg)]]</f>
        <v>0</v>
      </c>
      <c r="M1572" s="22">
        <f>'EPD information'!$P$16*Tabell2[[#This Row],[Weight (kg)]]</f>
        <v>4.7000000000000002E-3</v>
      </c>
      <c r="N1572" s="22">
        <f>'EPD information'!$Q$16*Tabell2[[#This Row],[Weight (kg)]]</f>
        <v>0.156</v>
      </c>
      <c r="O1572" s="22">
        <f>'EPD information'!$R$16*Tabell2[[#This Row],[Weight (kg)]]</f>
        <v>2.5300000000000002E-4</v>
      </c>
      <c r="P1572" s="22">
        <f>'EPD information'!$S$16*Tabell2[[#This Row],[Weight (kg)]]</f>
        <v>-1.21</v>
      </c>
      <c r="Q1572" s="35">
        <f>'Product specific GWP'!$T$16*Tabell2[[#This Row],[Weight (kg)]]</f>
        <v>4.3700000000000003E-2</v>
      </c>
      <c r="R1572" s="35" t="s">
        <v>48</v>
      </c>
      <c r="S1572" s="35">
        <f>'EPD information'!$V$16*Tabell2[[#This Row],[Weight (kg)]]</f>
        <v>7.0499999999999998E-3</v>
      </c>
      <c r="T1572" s="35" t="str">
        <f>'EPD information'!$W$16</f>
        <v>ND</v>
      </c>
      <c r="U1572" s="35">
        <f>'EPD information'!$X$16*Tabell2[[#This Row],[Weight (kg)]]</f>
        <v>4.7000000000000002E-3</v>
      </c>
      <c r="V1572" s="35">
        <f>'EPD information'!$Y$16*Tabell2[[#This Row],[Weight (kg)]]</f>
        <v>0.156</v>
      </c>
      <c r="W1572" s="35">
        <f>'EPD information'!$Z$16*Tabell2[[#This Row],[Weight (kg)]]</f>
        <v>2.5300000000000002E-4</v>
      </c>
      <c r="X1572" s="35">
        <f>'EPD information'!$AA$16*Tabell2[[#This Row],[Weight (kg)]]</f>
        <v>-1.21</v>
      </c>
      <c r="Y1572" s="18">
        <f>'EPD information'!$AB$16*Tabell2[[#This Row],[Weight (kg)]]</f>
        <v>3.36</v>
      </c>
      <c r="Z1572" s="18">
        <f>'EPD information'!$AC$16*Tabell2[[#This Row],[Weight (kg)]]</f>
        <v>5.8900000000000001E-2</v>
      </c>
      <c r="AA1572" s="18">
        <f>'EPD information'!$AD$16*Tabell2[[#This Row],[Weight (kg)]]</f>
        <v>7.3699999999999998E-3</v>
      </c>
      <c r="AB1572" s="18" t="s">
        <v>48</v>
      </c>
      <c r="AC1572" s="18">
        <f>'EPD information'!$AF$16*Tabell2[[#This Row],[Weight (kg)]]</f>
        <v>4.6499999999999996E-3</v>
      </c>
      <c r="AD1572" s="18">
        <f>'EPD information'!$AG$16*Tabell2[[#This Row],[Weight (kg)]]</f>
        <v>0.155</v>
      </c>
      <c r="AE1572" s="18">
        <f>'EPD information'!$AH$16*Tabell2[[#This Row],[Weight (kg)]]</f>
        <v>2.4800000000000001E-4</v>
      </c>
      <c r="AF1572" s="21">
        <f>'EPD information'!$AI$16*Tabell2[[#This Row],[Weight (kg)]]</f>
        <v>-1.1499999999999999</v>
      </c>
    </row>
    <row r="1573" spans="1:32" x14ac:dyDescent="0.2">
      <c r="A1573" s="36" t="s">
        <v>245</v>
      </c>
      <c r="B1573" s="37" t="s">
        <v>247</v>
      </c>
      <c r="C1573" s="38">
        <v>101414</v>
      </c>
      <c r="D1573" s="39">
        <v>7319661014145</v>
      </c>
      <c r="E1573" s="37" t="s">
        <v>46</v>
      </c>
      <c r="F1573" s="40">
        <v>315</v>
      </c>
      <c r="G1573" s="37">
        <v>125</v>
      </c>
      <c r="H1573" s="41">
        <v>0.4</v>
      </c>
      <c r="I1573" s="35">
        <f>'EPD information'!$L$16*Tabell2[[#This Row],[Weight (kg)]]</f>
        <v>1.3640000000000001</v>
      </c>
      <c r="J1573" s="22">
        <f>'EPD information'!$M$16*Tabell2[[#This Row],[Weight (kg)]]</f>
        <v>2.3760000000000003E-2</v>
      </c>
      <c r="K1573" s="22">
        <f>'EPD information'!$N$16*Tabell2[[#This Row],[Weight (kg)]]</f>
        <v>2.82E-3</v>
      </c>
      <c r="L1573" s="22">
        <f>'EPD information'!$O$16*Tabell2[[#This Row],[Weight (kg)]]</f>
        <v>0</v>
      </c>
      <c r="M1573" s="22">
        <f>'EPD information'!$P$16*Tabell2[[#This Row],[Weight (kg)]]</f>
        <v>1.8800000000000002E-3</v>
      </c>
      <c r="N1573" s="22">
        <f>'EPD information'!$Q$16*Tabell2[[#This Row],[Weight (kg)]]</f>
        <v>6.2400000000000004E-2</v>
      </c>
      <c r="O1573" s="22">
        <f>'EPD information'!$R$16*Tabell2[[#This Row],[Weight (kg)]]</f>
        <v>1.0120000000000002E-4</v>
      </c>
      <c r="P1573" s="22">
        <f>'EPD information'!$S$16*Tabell2[[#This Row],[Weight (kg)]]</f>
        <v>-0.48399999999999999</v>
      </c>
      <c r="Q1573" s="35">
        <f>'Product specific GWP'!$T$16*Tabell2[[#This Row],[Weight (kg)]]</f>
        <v>1.7480000000000002E-2</v>
      </c>
      <c r="R1573" s="35" t="s">
        <v>48</v>
      </c>
      <c r="S1573" s="35">
        <f>'EPD information'!$V$16*Tabell2[[#This Row],[Weight (kg)]]</f>
        <v>2.82E-3</v>
      </c>
      <c r="T1573" s="35" t="str">
        <f>'EPD information'!$W$16</f>
        <v>ND</v>
      </c>
      <c r="U1573" s="35">
        <f>'EPD information'!$X$16*Tabell2[[#This Row],[Weight (kg)]]</f>
        <v>1.8800000000000002E-3</v>
      </c>
      <c r="V1573" s="35">
        <f>'EPD information'!$Y$16*Tabell2[[#This Row],[Weight (kg)]]</f>
        <v>6.2400000000000004E-2</v>
      </c>
      <c r="W1573" s="35">
        <f>'EPD information'!$Z$16*Tabell2[[#This Row],[Weight (kg)]]</f>
        <v>1.0120000000000002E-4</v>
      </c>
      <c r="X1573" s="35">
        <f>'EPD information'!$AA$16*Tabell2[[#This Row],[Weight (kg)]]</f>
        <v>-0.48399999999999999</v>
      </c>
      <c r="Y1573" s="18">
        <f>'EPD information'!$AB$16*Tabell2[[#This Row],[Weight (kg)]]</f>
        <v>1.3440000000000001</v>
      </c>
      <c r="Z1573" s="18">
        <f>'EPD information'!$AC$16*Tabell2[[#This Row],[Weight (kg)]]</f>
        <v>2.3560000000000001E-2</v>
      </c>
      <c r="AA1573" s="18">
        <f>'EPD information'!$AD$16*Tabell2[[#This Row],[Weight (kg)]]</f>
        <v>2.9480000000000001E-3</v>
      </c>
      <c r="AB1573" s="18" t="s">
        <v>48</v>
      </c>
      <c r="AC1573" s="18">
        <f>'EPD information'!$AF$16*Tabell2[[#This Row],[Weight (kg)]]</f>
        <v>1.8599999999999999E-3</v>
      </c>
      <c r="AD1573" s="18">
        <f>'EPD information'!$AG$16*Tabell2[[#This Row],[Weight (kg)]]</f>
        <v>6.2E-2</v>
      </c>
      <c r="AE1573" s="18">
        <f>'EPD information'!$AH$16*Tabell2[[#This Row],[Weight (kg)]]</f>
        <v>9.9200000000000012E-5</v>
      </c>
      <c r="AF1573" s="21">
        <f>'EPD information'!$AI$16*Tabell2[[#This Row],[Weight (kg)]]</f>
        <v>-0.45999999999999996</v>
      </c>
    </row>
    <row r="1574" spans="1:32" x14ac:dyDescent="0.2">
      <c r="A1574" s="36" t="s">
        <v>245</v>
      </c>
      <c r="B1574" s="37" t="s">
        <v>247</v>
      </c>
      <c r="C1574" s="38">
        <v>101418</v>
      </c>
      <c r="D1574" s="39">
        <v>7319661014183</v>
      </c>
      <c r="E1574" s="37" t="s">
        <v>46</v>
      </c>
      <c r="F1574" s="40">
        <v>315</v>
      </c>
      <c r="G1574" s="37">
        <v>250</v>
      </c>
      <c r="H1574" s="41">
        <v>1.6</v>
      </c>
      <c r="I1574" s="35">
        <f>'EPD information'!$L$16*Tabell2[[#This Row],[Weight (kg)]]</f>
        <v>5.4560000000000004</v>
      </c>
      <c r="J1574" s="22">
        <f>'EPD information'!$M$16*Tabell2[[#This Row],[Weight (kg)]]</f>
        <v>9.5040000000000013E-2</v>
      </c>
      <c r="K1574" s="22">
        <f>'EPD information'!$N$16*Tabell2[[#This Row],[Weight (kg)]]</f>
        <v>1.128E-2</v>
      </c>
      <c r="L1574" s="22">
        <f>'EPD information'!$O$16*Tabell2[[#This Row],[Weight (kg)]]</f>
        <v>0</v>
      </c>
      <c r="M1574" s="22">
        <f>'EPD information'!$P$16*Tabell2[[#This Row],[Weight (kg)]]</f>
        <v>7.5200000000000006E-3</v>
      </c>
      <c r="N1574" s="22">
        <f>'EPD information'!$Q$16*Tabell2[[#This Row],[Weight (kg)]]</f>
        <v>0.24960000000000002</v>
      </c>
      <c r="O1574" s="22">
        <f>'EPD information'!$R$16*Tabell2[[#This Row],[Weight (kg)]]</f>
        <v>4.0480000000000008E-4</v>
      </c>
      <c r="P1574" s="22">
        <f>'EPD information'!$S$16*Tabell2[[#This Row],[Weight (kg)]]</f>
        <v>-1.9359999999999999</v>
      </c>
      <c r="Q1574" s="35">
        <f>'Product specific GWP'!$T$16*Tabell2[[#This Row],[Weight (kg)]]</f>
        <v>6.992000000000001E-2</v>
      </c>
      <c r="R1574" s="35" t="s">
        <v>48</v>
      </c>
      <c r="S1574" s="35">
        <f>'EPD information'!$V$16*Tabell2[[#This Row],[Weight (kg)]]</f>
        <v>1.128E-2</v>
      </c>
      <c r="T1574" s="35" t="str">
        <f>'EPD information'!$W$16</f>
        <v>ND</v>
      </c>
      <c r="U1574" s="35">
        <f>'EPD information'!$X$16*Tabell2[[#This Row],[Weight (kg)]]</f>
        <v>7.5200000000000006E-3</v>
      </c>
      <c r="V1574" s="35">
        <f>'EPD information'!$Y$16*Tabell2[[#This Row],[Weight (kg)]]</f>
        <v>0.24960000000000002</v>
      </c>
      <c r="W1574" s="35">
        <f>'EPD information'!$Z$16*Tabell2[[#This Row],[Weight (kg)]]</f>
        <v>4.0480000000000008E-4</v>
      </c>
      <c r="X1574" s="35">
        <f>'EPD information'!$AA$16*Tabell2[[#This Row],[Weight (kg)]]</f>
        <v>-1.9359999999999999</v>
      </c>
      <c r="Y1574" s="18">
        <f>'EPD information'!$AB$16*Tabell2[[#This Row],[Weight (kg)]]</f>
        <v>5.3760000000000003</v>
      </c>
      <c r="Z1574" s="18">
        <f>'EPD information'!$AC$16*Tabell2[[#This Row],[Weight (kg)]]</f>
        <v>9.4240000000000004E-2</v>
      </c>
      <c r="AA1574" s="18">
        <f>'EPD information'!$AD$16*Tabell2[[#This Row],[Weight (kg)]]</f>
        <v>1.1792E-2</v>
      </c>
      <c r="AB1574" s="18" t="s">
        <v>48</v>
      </c>
      <c r="AC1574" s="18">
        <f>'EPD information'!$AF$16*Tabell2[[#This Row],[Weight (kg)]]</f>
        <v>7.4399999999999996E-3</v>
      </c>
      <c r="AD1574" s="18">
        <f>'EPD information'!$AG$16*Tabell2[[#This Row],[Weight (kg)]]</f>
        <v>0.248</v>
      </c>
      <c r="AE1574" s="18">
        <f>'EPD information'!$AH$16*Tabell2[[#This Row],[Weight (kg)]]</f>
        <v>3.9680000000000005E-4</v>
      </c>
      <c r="AF1574" s="21">
        <f>'EPD information'!$AI$16*Tabell2[[#This Row],[Weight (kg)]]</f>
        <v>-1.8399999999999999</v>
      </c>
    </row>
    <row r="1575" spans="1:32" x14ac:dyDescent="0.2">
      <c r="A1575" s="36" t="s">
        <v>245</v>
      </c>
      <c r="B1575" s="37" t="s">
        <v>247</v>
      </c>
      <c r="C1575" s="38">
        <v>101419</v>
      </c>
      <c r="D1575" s="39">
        <v>7319661014190</v>
      </c>
      <c r="E1575" s="37" t="s">
        <v>46</v>
      </c>
      <c r="F1575" s="40">
        <v>315</v>
      </c>
      <c r="G1575" s="37">
        <v>315</v>
      </c>
      <c r="H1575" s="41">
        <v>2.4</v>
      </c>
      <c r="I1575" s="35">
        <f>'EPD information'!$L$16*Tabell2[[#This Row],[Weight (kg)]]</f>
        <v>8.1839999999999993</v>
      </c>
      <c r="J1575" s="22">
        <f>'EPD information'!$M$16*Tabell2[[#This Row],[Weight (kg)]]</f>
        <v>0.14255999999999999</v>
      </c>
      <c r="K1575" s="22">
        <f>'EPD information'!$N$16*Tabell2[[#This Row],[Weight (kg)]]</f>
        <v>1.6919999999999998E-2</v>
      </c>
      <c r="L1575" s="22">
        <f>'EPD information'!$O$16*Tabell2[[#This Row],[Weight (kg)]]</f>
        <v>0</v>
      </c>
      <c r="M1575" s="22">
        <f>'EPD information'!$P$16*Tabell2[[#This Row],[Weight (kg)]]</f>
        <v>1.128E-2</v>
      </c>
      <c r="N1575" s="22">
        <f>'EPD information'!$Q$16*Tabell2[[#This Row],[Weight (kg)]]</f>
        <v>0.37440000000000001</v>
      </c>
      <c r="O1575" s="22">
        <f>'EPD information'!$R$16*Tabell2[[#This Row],[Weight (kg)]]</f>
        <v>6.0720000000000001E-4</v>
      </c>
      <c r="P1575" s="22">
        <f>'EPD information'!$S$16*Tabell2[[#This Row],[Weight (kg)]]</f>
        <v>-2.9039999999999999</v>
      </c>
      <c r="Q1575" s="35">
        <f>'Product specific GWP'!$T$16*Tabell2[[#This Row],[Weight (kg)]]</f>
        <v>0.10488</v>
      </c>
      <c r="R1575" s="35" t="s">
        <v>48</v>
      </c>
      <c r="S1575" s="35">
        <f>'EPD information'!$V$16*Tabell2[[#This Row],[Weight (kg)]]</f>
        <v>1.6919999999999998E-2</v>
      </c>
      <c r="T1575" s="35" t="str">
        <f>'EPD information'!$W$16</f>
        <v>ND</v>
      </c>
      <c r="U1575" s="35">
        <f>'EPD information'!$X$16*Tabell2[[#This Row],[Weight (kg)]]</f>
        <v>1.128E-2</v>
      </c>
      <c r="V1575" s="35">
        <f>'EPD information'!$Y$16*Tabell2[[#This Row],[Weight (kg)]]</f>
        <v>0.37440000000000001</v>
      </c>
      <c r="W1575" s="35">
        <f>'EPD information'!$Z$16*Tabell2[[#This Row],[Weight (kg)]]</f>
        <v>6.0720000000000001E-4</v>
      </c>
      <c r="X1575" s="35">
        <f>'EPD information'!$AA$16*Tabell2[[#This Row],[Weight (kg)]]</f>
        <v>-2.9039999999999999</v>
      </c>
      <c r="Y1575" s="18">
        <f>'EPD information'!$AB$16*Tabell2[[#This Row],[Weight (kg)]]</f>
        <v>8.0640000000000001</v>
      </c>
      <c r="Z1575" s="18">
        <f>'EPD information'!$AC$16*Tabell2[[#This Row],[Weight (kg)]]</f>
        <v>0.14135999999999999</v>
      </c>
      <c r="AA1575" s="18">
        <f>'EPD information'!$AD$16*Tabell2[[#This Row],[Weight (kg)]]</f>
        <v>1.7687999999999999E-2</v>
      </c>
      <c r="AB1575" s="18" t="s">
        <v>48</v>
      </c>
      <c r="AC1575" s="18">
        <f>'EPD information'!$AF$16*Tabell2[[#This Row],[Weight (kg)]]</f>
        <v>1.1159999999999998E-2</v>
      </c>
      <c r="AD1575" s="18">
        <f>'EPD information'!$AG$16*Tabell2[[#This Row],[Weight (kg)]]</f>
        <v>0.372</v>
      </c>
      <c r="AE1575" s="18">
        <f>'EPD information'!$AH$16*Tabell2[[#This Row],[Weight (kg)]]</f>
        <v>5.9520000000000005E-4</v>
      </c>
      <c r="AF1575" s="21">
        <f>'EPD information'!$AI$16*Tabell2[[#This Row],[Weight (kg)]]</f>
        <v>-2.76</v>
      </c>
    </row>
    <row r="1576" spans="1:32" x14ac:dyDescent="0.2">
      <c r="A1576" s="36" t="s">
        <v>245</v>
      </c>
      <c r="B1576" s="37" t="s">
        <v>247</v>
      </c>
      <c r="C1576" s="38">
        <v>101413</v>
      </c>
      <c r="D1576" s="39">
        <v>7319661014138</v>
      </c>
      <c r="E1576" s="37" t="s">
        <v>46</v>
      </c>
      <c r="F1576" s="40">
        <v>315</v>
      </c>
      <c r="G1576" s="37">
        <v>100</v>
      </c>
      <c r="H1576" s="41">
        <v>0.3</v>
      </c>
      <c r="I1576" s="35">
        <f>'EPD information'!$L$16*Tabell2[[#This Row],[Weight (kg)]]</f>
        <v>1.0229999999999999</v>
      </c>
      <c r="J1576" s="22">
        <f>'EPD information'!$M$16*Tabell2[[#This Row],[Weight (kg)]]</f>
        <v>1.7819999999999999E-2</v>
      </c>
      <c r="K1576" s="22">
        <f>'EPD information'!$N$16*Tabell2[[#This Row],[Weight (kg)]]</f>
        <v>2.1149999999999997E-3</v>
      </c>
      <c r="L1576" s="22">
        <f>'EPD information'!$O$16*Tabell2[[#This Row],[Weight (kg)]]</f>
        <v>0</v>
      </c>
      <c r="M1576" s="22">
        <f>'EPD information'!$P$16*Tabell2[[#This Row],[Weight (kg)]]</f>
        <v>1.41E-3</v>
      </c>
      <c r="N1576" s="22">
        <f>'EPD information'!$Q$16*Tabell2[[#This Row],[Weight (kg)]]</f>
        <v>4.6800000000000001E-2</v>
      </c>
      <c r="O1576" s="22">
        <f>'EPD information'!$R$16*Tabell2[[#This Row],[Weight (kg)]]</f>
        <v>7.5900000000000002E-5</v>
      </c>
      <c r="P1576" s="22">
        <f>'EPD information'!$S$16*Tabell2[[#This Row],[Weight (kg)]]</f>
        <v>-0.36299999999999999</v>
      </c>
      <c r="Q1576" s="35">
        <f>'Product specific GWP'!$T$16*Tabell2[[#This Row],[Weight (kg)]]</f>
        <v>1.311E-2</v>
      </c>
      <c r="R1576" s="35" t="s">
        <v>48</v>
      </c>
      <c r="S1576" s="35">
        <f>'EPD information'!$V$16*Tabell2[[#This Row],[Weight (kg)]]</f>
        <v>2.1149999999999997E-3</v>
      </c>
      <c r="T1576" s="35" t="str">
        <f>'EPD information'!$W$16</f>
        <v>ND</v>
      </c>
      <c r="U1576" s="35">
        <f>'EPD information'!$X$16*Tabell2[[#This Row],[Weight (kg)]]</f>
        <v>1.41E-3</v>
      </c>
      <c r="V1576" s="35">
        <f>'EPD information'!$Y$16*Tabell2[[#This Row],[Weight (kg)]]</f>
        <v>4.6800000000000001E-2</v>
      </c>
      <c r="W1576" s="35">
        <f>'EPD information'!$Z$16*Tabell2[[#This Row],[Weight (kg)]]</f>
        <v>7.5900000000000002E-5</v>
      </c>
      <c r="X1576" s="35">
        <f>'EPD information'!$AA$16*Tabell2[[#This Row],[Weight (kg)]]</f>
        <v>-0.36299999999999999</v>
      </c>
      <c r="Y1576" s="18">
        <f>'EPD information'!$AB$16*Tabell2[[#This Row],[Weight (kg)]]</f>
        <v>1.008</v>
      </c>
      <c r="Z1576" s="18">
        <f>'EPD information'!$AC$16*Tabell2[[#This Row],[Weight (kg)]]</f>
        <v>1.7669999999999998E-2</v>
      </c>
      <c r="AA1576" s="18">
        <f>'EPD information'!$AD$16*Tabell2[[#This Row],[Weight (kg)]]</f>
        <v>2.2109999999999999E-3</v>
      </c>
      <c r="AB1576" s="18" t="s">
        <v>48</v>
      </c>
      <c r="AC1576" s="18">
        <f>'EPD information'!$AF$16*Tabell2[[#This Row],[Weight (kg)]]</f>
        <v>1.3949999999999998E-3</v>
      </c>
      <c r="AD1576" s="18">
        <f>'EPD information'!$AG$16*Tabell2[[#This Row],[Weight (kg)]]</f>
        <v>4.65E-2</v>
      </c>
      <c r="AE1576" s="18">
        <f>'EPD information'!$AH$16*Tabell2[[#This Row],[Weight (kg)]]</f>
        <v>7.4400000000000006E-5</v>
      </c>
      <c r="AF1576" s="21">
        <f>'EPD information'!$AI$16*Tabell2[[#This Row],[Weight (kg)]]</f>
        <v>-0.34499999999999997</v>
      </c>
    </row>
    <row r="1577" spans="1:32" x14ac:dyDescent="0.2">
      <c r="A1577" s="36" t="s">
        <v>245</v>
      </c>
      <c r="B1577" s="37" t="s">
        <v>247</v>
      </c>
      <c r="C1577" s="38">
        <v>101412</v>
      </c>
      <c r="D1577" s="39">
        <v>7319661014121</v>
      </c>
      <c r="E1577" s="37" t="s">
        <v>46</v>
      </c>
      <c r="F1577" s="40">
        <v>315</v>
      </c>
      <c r="G1577" s="37">
        <v>80</v>
      </c>
      <c r="H1577" s="41">
        <v>0.2</v>
      </c>
      <c r="I1577" s="35">
        <f>'EPD information'!$L$16*Tabell2[[#This Row],[Weight (kg)]]</f>
        <v>0.68200000000000005</v>
      </c>
      <c r="J1577" s="22">
        <f>'EPD information'!$M$16*Tabell2[[#This Row],[Weight (kg)]]</f>
        <v>1.1880000000000002E-2</v>
      </c>
      <c r="K1577" s="22">
        <f>'EPD information'!$N$16*Tabell2[[#This Row],[Weight (kg)]]</f>
        <v>1.41E-3</v>
      </c>
      <c r="L1577" s="22">
        <f>'EPD information'!$O$16*Tabell2[[#This Row],[Weight (kg)]]</f>
        <v>0</v>
      </c>
      <c r="M1577" s="22">
        <f>'EPD information'!$P$16*Tabell2[[#This Row],[Weight (kg)]]</f>
        <v>9.4000000000000008E-4</v>
      </c>
      <c r="N1577" s="22">
        <f>'EPD information'!$Q$16*Tabell2[[#This Row],[Weight (kg)]]</f>
        <v>3.1200000000000002E-2</v>
      </c>
      <c r="O1577" s="22">
        <f>'EPD information'!$R$16*Tabell2[[#This Row],[Weight (kg)]]</f>
        <v>5.060000000000001E-5</v>
      </c>
      <c r="P1577" s="22">
        <f>'EPD information'!$S$16*Tabell2[[#This Row],[Weight (kg)]]</f>
        <v>-0.24199999999999999</v>
      </c>
      <c r="Q1577" s="35">
        <f>'Product specific GWP'!$T$16*Tabell2[[#This Row],[Weight (kg)]]</f>
        <v>8.7400000000000012E-3</v>
      </c>
      <c r="R1577" s="35" t="s">
        <v>48</v>
      </c>
      <c r="S1577" s="35">
        <f>'EPD information'!$V$16*Tabell2[[#This Row],[Weight (kg)]]</f>
        <v>1.41E-3</v>
      </c>
      <c r="T1577" s="35" t="str">
        <f>'EPD information'!$W$16</f>
        <v>ND</v>
      </c>
      <c r="U1577" s="35">
        <f>'EPD information'!$X$16*Tabell2[[#This Row],[Weight (kg)]]</f>
        <v>9.4000000000000008E-4</v>
      </c>
      <c r="V1577" s="35">
        <f>'EPD information'!$Y$16*Tabell2[[#This Row],[Weight (kg)]]</f>
        <v>3.1200000000000002E-2</v>
      </c>
      <c r="W1577" s="35">
        <f>'EPD information'!$Z$16*Tabell2[[#This Row],[Weight (kg)]]</f>
        <v>5.060000000000001E-5</v>
      </c>
      <c r="X1577" s="35">
        <f>'EPD information'!$AA$16*Tabell2[[#This Row],[Weight (kg)]]</f>
        <v>-0.24199999999999999</v>
      </c>
      <c r="Y1577" s="18">
        <f>'EPD information'!$AB$16*Tabell2[[#This Row],[Weight (kg)]]</f>
        <v>0.67200000000000004</v>
      </c>
      <c r="Z1577" s="18">
        <f>'EPD information'!$AC$16*Tabell2[[#This Row],[Weight (kg)]]</f>
        <v>1.1780000000000001E-2</v>
      </c>
      <c r="AA1577" s="18">
        <f>'EPD information'!$AD$16*Tabell2[[#This Row],[Weight (kg)]]</f>
        <v>1.474E-3</v>
      </c>
      <c r="AB1577" s="18" t="s">
        <v>48</v>
      </c>
      <c r="AC1577" s="18">
        <f>'EPD information'!$AF$16*Tabell2[[#This Row],[Weight (kg)]]</f>
        <v>9.2999999999999995E-4</v>
      </c>
      <c r="AD1577" s="18">
        <f>'EPD information'!$AG$16*Tabell2[[#This Row],[Weight (kg)]]</f>
        <v>3.1E-2</v>
      </c>
      <c r="AE1577" s="18">
        <f>'EPD information'!$AH$16*Tabell2[[#This Row],[Weight (kg)]]</f>
        <v>4.9600000000000006E-5</v>
      </c>
      <c r="AF1577" s="21">
        <f>'EPD information'!$AI$16*Tabell2[[#This Row],[Weight (kg)]]</f>
        <v>-0.22999999999999998</v>
      </c>
    </row>
    <row r="1578" spans="1:32" x14ac:dyDescent="0.2">
      <c r="A1578" s="36" t="s">
        <v>245</v>
      </c>
      <c r="B1578" s="37" t="s">
        <v>247</v>
      </c>
      <c r="C1578" s="38">
        <v>101427</v>
      </c>
      <c r="D1578" s="39">
        <v>7319661014275</v>
      </c>
      <c r="E1578" s="37" t="s">
        <v>46</v>
      </c>
      <c r="F1578" s="40">
        <v>355</v>
      </c>
      <c r="G1578" s="37">
        <v>250</v>
      </c>
      <c r="H1578" s="41">
        <v>1.6</v>
      </c>
      <c r="I1578" s="35">
        <f>'EPD information'!$L$16*Tabell2[[#This Row],[Weight (kg)]]</f>
        <v>5.4560000000000004</v>
      </c>
      <c r="J1578" s="22">
        <f>'EPD information'!$M$16*Tabell2[[#This Row],[Weight (kg)]]</f>
        <v>9.5040000000000013E-2</v>
      </c>
      <c r="K1578" s="22">
        <f>'EPD information'!$N$16*Tabell2[[#This Row],[Weight (kg)]]</f>
        <v>1.128E-2</v>
      </c>
      <c r="L1578" s="22">
        <f>'EPD information'!$O$16*Tabell2[[#This Row],[Weight (kg)]]</f>
        <v>0</v>
      </c>
      <c r="M1578" s="22">
        <f>'EPD information'!$P$16*Tabell2[[#This Row],[Weight (kg)]]</f>
        <v>7.5200000000000006E-3</v>
      </c>
      <c r="N1578" s="22">
        <f>'EPD information'!$Q$16*Tabell2[[#This Row],[Weight (kg)]]</f>
        <v>0.24960000000000002</v>
      </c>
      <c r="O1578" s="22">
        <f>'EPD information'!$R$16*Tabell2[[#This Row],[Weight (kg)]]</f>
        <v>4.0480000000000008E-4</v>
      </c>
      <c r="P1578" s="22">
        <f>'EPD information'!$S$16*Tabell2[[#This Row],[Weight (kg)]]</f>
        <v>-1.9359999999999999</v>
      </c>
      <c r="Q1578" s="35">
        <f>'Product specific GWP'!$T$16*Tabell2[[#This Row],[Weight (kg)]]</f>
        <v>6.992000000000001E-2</v>
      </c>
      <c r="R1578" s="35" t="s">
        <v>48</v>
      </c>
      <c r="S1578" s="35">
        <f>'EPD information'!$V$16*Tabell2[[#This Row],[Weight (kg)]]</f>
        <v>1.128E-2</v>
      </c>
      <c r="T1578" s="35" t="str">
        <f>'EPD information'!$W$16</f>
        <v>ND</v>
      </c>
      <c r="U1578" s="35">
        <f>'EPD information'!$X$16*Tabell2[[#This Row],[Weight (kg)]]</f>
        <v>7.5200000000000006E-3</v>
      </c>
      <c r="V1578" s="35">
        <f>'EPD information'!$Y$16*Tabell2[[#This Row],[Weight (kg)]]</f>
        <v>0.24960000000000002</v>
      </c>
      <c r="W1578" s="35">
        <f>'EPD information'!$Z$16*Tabell2[[#This Row],[Weight (kg)]]</f>
        <v>4.0480000000000008E-4</v>
      </c>
      <c r="X1578" s="35">
        <f>'EPD information'!$AA$16*Tabell2[[#This Row],[Weight (kg)]]</f>
        <v>-1.9359999999999999</v>
      </c>
      <c r="Y1578" s="18">
        <f>'EPD information'!$AB$16*Tabell2[[#This Row],[Weight (kg)]]</f>
        <v>5.3760000000000003</v>
      </c>
      <c r="Z1578" s="18">
        <f>'EPD information'!$AC$16*Tabell2[[#This Row],[Weight (kg)]]</f>
        <v>9.4240000000000004E-2</v>
      </c>
      <c r="AA1578" s="18">
        <f>'EPD information'!$AD$16*Tabell2[[#This Row],[Weight (kg)]]</f>
        <v>1.1792E-2</v>
      </c>
      <c r="AB1578" s="18" t="s">
        <v>48</v>
      </c>
      <c r="AC1578" s="18">
        <f>'EPD information'!$AF$16*Tabell2[[#This Row],[Weight (kg)]]</f>
        <v>7.4399999999999996E-3</v>
      </c>
      <c r="AD1578" s="18">
        <f>'EPD information'!$AG$16*Tabell2[[#This Row],[Weight (kg)]]</f>
        <v>0.248</v>
      </c>
      <c r="AE1578" s="18">
        <f>'EPD information'!$AH$16*Tabell2[[#This Row],[Weight (kg)]]</f>
        <v>3.9680000000000005E-4</v>
      </c>
      <c r="AF1578" s="21">
        <f>'EPD information'!$AI$16*Tabell2[[#This Row],[Weight (kg)]]</f>
        <v>-1.8399999999999999</v>
      </c>
    </row>
    <row r="1579" spans="1:32" x14ac:dyDescent="0.2">
      <c r="A1579" s="36" t="s">
        <v>245</v>
      </c>
      <c r="B1579" s="37" t="s">
        <v>247</v>
      </c>
      <c r="C1579" s="38">
        <v>101424</v>
      </c>
      <c r="D1579" s="39">
        <v>7319661014244</v>
      </c>
      <c r="E1579" s="37" t="s">
        <v>46</v>
      </c>
      <c r="F1579" s="40">
        <v>355</v>
      </c>
      <c r="G1579" s="37">
        <v>160</v>
      </c>
      <c r="H1579" s="41">
        <v>0.6</v>
      </c>
      <c r="I1579" s="35">
        <f>'EPD information'!$L$16*Tabell2[[#This Row],[Weight (kg)]]</f>
        <v>2.0459999999999998</v>
      </c>
      <c r="J1579" s="22">
        <f>'EPD information'!$M$16*Tabell2[[#This Row],[Weight (kg)]]</f>
        <v>3.5639999999999998E-2</v>
      </c>
      <c r="K1579" s="22">
        <f>'EPD information'!$N$16*Tabell2[[#This Row],[Weight (kg)]]</f>
        <v>4.2299999999999994E-3</v>
      </c>
      <c r="L1579" s="22">
        <f>'EPD information'!$O$16*Tabell2[[#This Row],[Weight (kg)]]</f>
        <v>0</v>
      </c>
      <c r="M1579" s="22">
        <f>'EPD information'!$P$16*Tabell2[[#This Row],[Weight (kg)]]</f>
        <v>2.82E-3</v>
      </c>
      <c r="N1579" s="22">
        <f>'EPD information'!$Q$16*Tabell2[[#This Row],[Weight (kg)]]</f>
        <v>9.3600000000000003E-2</v>
      </c>
      <c r="O1579" s="22">
        <f>'EPD information'!$R$16*Tabell2[[#This Row],[Weight (kg)]]</f>
        <v>1.518E-4</v>
      </c>
      <c r="P1579" s="22">
        <f>'EPD information'!$S$16*Tabell2[[#This Row],[Weight (kg)]]</f>
        <v>-0.72599999999999998</v>
      </c>
      <c r="Q1579" s="35">
        <f>'Product specific GWP'!$T$16*Tabell2[[#This Row],[Weight (kg)]]</f>
        <v>2.622E-2</v>
      </c>
      <c r="R1579" s="35" t="s">
        <v>48</v>
      </c>
      <c r="S1579" s="35">
        <f>'EPD information'!$V$16*Tabell2[[#This Row],[Weight (kg)]]</f>
        <v>4.2299999999999994E-3</v>
      </c>
      <c r="T1579" s="35" t="str">
        <f>'EPD information'!$W$16</f>
        <v>ND</v>
      </c>
      <c r="U1579" s="35">
        <f>'EPD information'!$X$16*Tabell2[[#This Row],[Weight (kg)]]</f>
        <v>2.82E-3</v>
      </c>
      <c r="V1579" s="35">
        <f>'EPD information'!$Y$16*Tabell2[[#This Row],[Weight (kg)]]</f>
        <v>9.3600000000000003E-2</v>
      </c>
      <c r="W1579" s="35">
        <f>'EPD information'!$Z$16*Tabell2[[#This Row],[Weight (kg)]]</f>
        <v>1.518E-4</v>
      </c>
      <c r="X1579" s="35">
        <f>'EPD information'!$AA$16*Tabell2[[#This Row],[Weight (kg)]]</f>
        <v>-0.72599999999999998</v>
      </c>
      <c r="Y1579" s="18">
        <f>'EPD information'!$AB$16*Tabell2[[#This Row],[Weight (kg)]]</f>
        <v>2.016</v>
      </c>
      <c r="Z1579" s="18">
        <f>'EPD information'!$AC$16*Tabell2[[#This Row],[Weight (kg)]]</f>
        <v>3.5339999999999996E-2</v>
      </c>
      <c r="AA1579" s="18">
        <f>'EPD information'!$AD$16*Tabell2[[#This Row],[Weight (kg)]]</f>
        <v>4.4219999999999997E-3</v>
      </c>
      <c r="AB1579" s="18" t="s">
        <v>48</v>
      </c>
      <c r="AC1579" s="18">
        <f>'EPD information'!$AF$16*Tabell2[[#This Row],[Weight (kg)]]</f>
        <v>2.7899999999999995E-3</v>
      </c>
      <c r="AD1579" s="18">
        <f>'EPD information'!$AG$16*Tabell2[[#This Row],[Weight (kg)]]</f>
        <v>9.2999999999999999E-2</v>
      </c>
      <c r="AE1579" s="18">
        <f>'EPD information'!$AH$16*Tabell2[[#This Row],[Weight (kg)]]</f>
        <v>1.4880000000000001E-4</v>
      </c>
      <c r="AF1579" s="21">
        <f>'EPD information'!$AI$16*Tabell2[[#This Row],[Weight (kg)]]</f>
        <v>-0.69</v>
      </c>
    </row>
    <row r="1580" spans="1:32" x14ac:dyDescent="0.2">
      <c r="A1580" s="36" t="s">
        <v>245</v>
      </c>
      <c r="B1580" s="37" t="s">
        <v>247</v>
      </c>
      <c r="C1580" s="38">
        <v>101426</v>
      </c>
      <c r="D1580" s="39">
        <v>7319661014268</v>
      </c>
      <c r="E1580" s="37" t="s">
        <v>46</v>
      </c>
      <c r="F1580" s="40">
        <v>355</v>
      </c>
      <c r="G1580" s="37">
        <v>200</v>
      </c>
      <c r="H1580" s="41">
        <v>1</v>
      </c>
      <c r="I1580" s="35">
        <f>'EPD information'!$L$16*Tabell2[[#This Row],[Weight (kg)]]</f>
        <v>3.41</v>
      </c>
      <c r="J1580" s="22">
        <f>'EPD information'!$M$16*Tabell2[[#This Row],[Weight (kg)]]</f>
        <v>5.9400000000000001E-2</v>
      </c>
      <c r="K1580" s="22">
        <f>'EPD information'!$N$16*Tabell2[[#This Row],[Weight (kg)]]</f>
        <v>7.0499999999999998E-3</v>
      </c>
      <c r="L1580" s="22">
        <f>'EPD information'!$O$16*Tabell2[[#This Row],[Weight (kg)]]</f>
        <v>0</v>
      </c>
      <c r="M1580" s="22">
        <f>'EPD information'!$P$16*Tabell2[[#This Row],[Weight (kg)]]</f>
        <v>4.7000000000000002E-3</v>
      </c>
      <c r="N1580" s="22">
        <f>'EPD information'!$Q$16*Tabell2[[#This Row],[Weight (kg)]]</f>
        <v>0.156</v>
      </c>
      <c r="O1580" s="22">
        <f>'EPD information'!$R$16*Tabell2[[#This Row],[Weight (kg)]]</f>
        <v>2.5300000000000002E-4</v>
      </c>
      <c r="P1580" s="22">
        <f>'EPD information'!$S$16*Tabell2[[#This Row],[Weight (kg)]]</f>
        <v>-1.21</v>
      </c>
      <c r="Q1580" s="35">
        <f>'Product specific GWP'!$T$16*Tabell2[[#This Row],[Weight (kg)]]</f>
        <v>4.3700000000000003E-2</v>
      </c>
      <c r="R1580" s="35" t="s">
        <v>48</v>
      </c>
      <c r="S1580" s="35">
        <f>'EPD information'!$V$16*Tabell2[[#This Row],[Weight (kg)]]</f>
        <v>7.0499999999999998E-3</v>
      </c>
      <c r="T1580" s="35" t="str">
        <f>'EPD information'!$W$16</f>
        <v>ND</v>
      </c>
      <c r="U1580" s="35">
        <f>'EPD information'!$X$16*Tabell2[[#This Row],[Weight (kg)]]</f>
        <v>4.7000000000000002E-3</v>
      </c>
      <c r="V1580" s="35">
        <f>'EPD information'!$Y$16*Tabell2[[#This Row],[Weight (kg)]]</f>
        <v>0.156</v>
      </c>
      <c r="W1580" s="35">
        <f>'EPD information'!$Z$16*Tabell2[[#This Row],[Weight (kg)]]</f>
        <v>2.5300000000000002E-4</v>
      </c>
      <c r="X1580" s="35">
        <f>'EPD information'!$AA$16*Tabell2[[#This Row],[Weight (kg)]]</f>
        <v>-1.21</v>
      </c>
      <c r="Y1580" s="18">
        <f>'EPD information'!$AB$16*Tabell2[[#This Row],[Weight (kg)]]</f>
        <v>3.36</v>
      </c>
      <c r="Z1580" s="18">
        <f>'EPD information'!$AC$16*Tabell2[[#This Row],[Weight (kg)]]</f>
        <v>5.8900000000000001E-2</v>
      </c>
      <c r="AA1580" s="18">
        <f>'EPD information'!$AD$16*Tabell2[[#This Row],[Weight (kg)]]</f>
        <v>7.3699999999999998E-3</v>
      </c>
      <c r="AB1580" s="18" t="s">
        <v>48</v>
      </c>
      <c r="AC1580" s="18">
        <f>'EPD information'!$AF$16*Tabell2[[#This Row],[Weight (kg)]]</f>
        <v>4.6499999999999996E-3</v>
      </c>
      <c r="AD1580" s="18">
        <f>'EPD information'!$AG$16*Tabell2[[#This Row],[Weight (kg)]]</f>
        <v>0.155</v>
      </c>
      <c r="AE1580" s="18">
        <f>'EPD information'!$AH$16*Tabell2[[#This Row],[Weight (kg)]]</f>
        <v>2.4800000000000001E-4</v>
      </c>
      <c r="AF1580" s="21">
        <f>'EPD information'!$AI$16*Tabell2[[#This Row],[Weight (kg)]]</f>
        <v>-1.1499999999999999</v>
      </c>
    </row>
    <row r="1581" spans="1:32" x14ac:dyDescent="0.2">
      <c r="A1581" s="36" t="s">
        <v>245</v>
      </c>
      <c r="B1581" s="37" t="s">
        <v>247</v>
      </c>
      <c r="C1581" s="38">
        <v>101423</v>
      </c>
      <c r="D1581" s="39">
        <v>7319661014237</v>
      </c>
      <c r="E1581" s="37" t="s">
        <v>46</v>
      </c>
      <c r="F1581" s="40">
        <v>355</v>
      </c>
      <c r="G1581" s="37">
        <v>125</v>
      </c>
      <c r="H1581" s="41">
        <v>0.4</v>
      </c>
      <c r="I1581" s="35">
        <f>'EPD information'!$L$16*Tabell2[[#This Row],[Weight (kg)]]</f>
        <v>1.3640000000000001</v>
      </c>
      <c r="J1581" s="22">
        <f>'EPD information'!$M$16*Tabell2[[#This Row],[Weight (kg)]]</f>
        <v>2.3760000000000003E-2</v>
      </c>
      <c r="K1581" s="22">
        <f>'EPD information'!$N$16*Tabell2[[#This Row],[Weight (kg)]]</f>
        <v>2.82E-3</v>
      </c>
      <c r="L1581" s="22">
        <f>'EPD information'!$O$16*Tabell2[[#This Row],[Weight (kg)]]</f>
        <v>0</v>
      </c>
      <c r="M1581" s="22">
        <f>'EPD information'!$P$16*Tabell2[[#This Row],[Weight (kg)]]</f>
        <v>1.8800000000000002E-3</v>
      </c>
      <c r="N1581" s="22">
        <f>'EPD information'!$Q$16*Tabell2[[#This Row],[Weight (kg)]]</f>
        <v>6.2400000000000004E-2</v>
      </c>
      <c r="O1581" s="22">
        <f>'EPD information'!$R$16*Tabell2[[#This Row],[Weight (kg)]]</f>
        <v>1.0120000000000002E-4</v>
      </c>
      <c r="P1581" s="22">
        <f>'EPD information'!$S$16*Tabell2[[#This Row],[Weight (kg)]]</f>
        <v>-0.48399999999999999</v>
      </c>
      <c r="Q1581" s="35">
        <f>'Product specific GWP'!$T$16*Tabell2[[#This Row],[Weight (kg)]]</f>
        <v>1.7480000000000002E-2</v>
      </c>
      <c r="R1581" s="35" t="s">
        <v>48</v>
      </c>
      <c r="S1581" s="35">
        <f>'EPD information'!$V$16*Tabell2[[#This Row],[Weight (kg)]]</f>
        <v>2.82E-3</v>
      </c>
      <c r="T1581" s="35" t="str">
        <f>'EPD information'!$W$16</f>
        <v>ND</v>
      </c>
      <c r="U1581" s="35">
        <f>'EPD information'!$X$16*Tabell2[[#This Row],[Weight (kg)]]</f>
        <v>1.8800000000000002E-3</v>
      </c>
      <c r="V1581" s="35">
        <f>'EPD information'!$Y$16*Tabell2[[#This Row],[Weight (kg)]]</f>
        <v>6.2400000000000004E-2</v>
      </c>
      <c r="W1581" s="35">
        <f>'EPD information'!$Z$16*Tabell2[[#This Row],[Weight (kg)]]</f>
        <v>1.0120000000000002E-4</v>
      </c>
      <c r="X1581" s="35">
        <f>'EPD information'!$AA$16*Tabell2[[#This Row],[Weight (kg)]]</f>
        <v>-0.48399999999999999</v>
      </c>
      <c r="Y1581" s="18">
        <f>'EPD information'!$AB$16*Tabell2[[#This Row],[Weight (kg)]]</f>
        <v>1.3440000000000001</v>
      </c>
      <c r="Z1581" s="18">
        <f>'EPD information'!$AC$16*Tabell2[[#This Row],[Weight (kg)]]</f>
        <v>2.3560000000000001E-2</v>
      </c>
      <c r="AA1581" s="18">
        <f>'EPD information'!$AD$16*Tabell2[[#This Row],[Weight (kg)]]</f>
        <v>2.9480000000000001E-3</v>
      </c>
      <c r="AB1581" s="18" t="s">
        <v>48</v>
      </c>
      <c r="AC1581" s="18">
        <f>'EPD information'!$AF$16*Tabell2[[#This Row],[Weight (kg)]]</f>
        <v>1.8599999999999999E-3</v>
      </c>
      <c r="AD1581" s="18">
        <f>'EPD information'!$AG$16*Tabell2[[#This Row],[Weight (kg)]]</f>
        <v>6.2E-2</v>
      </c>
      <c r="AE1581" s="18">
        <f>'EPD information'!$AH$16*Tabell2[[#This Row],[Weight (kg)]]</f>
        <v>9.9200000000000012E-5</v>
      </c>
      <c r="AF1581" s="21">
        <f>'EPD information'!$AI$16*Tabell2[[#This Row],[Weight (kg)]]</f>
        <v>-0.45999999999999996</v>
      </c>
    </row>
    <row r="1582" spans="1:32" x14ac:dyDescent="0.2">
      <c r="A1582" s="36" t="s">
        <v>245</v>
      </c>
      <c r="B1582" s="37" t="s">
        <v>247</v>
      </c>
      <c r="C1582" s="38">
        <v>101429</v>
      </c>
      <c r="D1582" s="39">
        <v>7319661014299</v>
      </c>
      <c r="E1582" s="37" t="s">
        <v>46</v>
      </c>
      <c r="F1582" s="40">
        <v>355</v>
      </c>
      <c r="G1582" s="37">
        <v>315</v>
      </c>
      <c r="H1582" s="41">
        <v>2.2999999999999998</v>
      </c>
      <c r="I1582" s="35">
        <f>'EPD information'!$L$16*Tabell2[[#This Row],[Weight (kg)]]</f>
        <v>7.843</v>
      </c>
      <c r="J1582" s="22">
        <f>'EPD information'!$M$16*Tabell2[[#This Row],[Weight (kg)]]</f>
        <v>0.13661999999999999</v>
      </c>
      <c r="K1582" s="22">
        <f>'EPD information'!$N$16*Tabell2[[#This Row],[Weight (kg)]]</f>
        <v>1.6214999999999997E-2</v>
      </c>
      <c r="L1582" s="22">
        <f>'EPD information'!$O$16*Tabell2[[#This Row],[Weight (kg)]]</f>
        <v>0</v>
      </c>
      <c r="M1582" s="22">
        <f>'EPD information'!$P$16*Tabell2[[#This Row],[Weight (kg)]]</f>
        <v>1.081E-2</v>
      </c>
      <c r="N1582" s="22">
        <f>'EPD information'!$Q$16*Tabell2[[#This Row],[Weight (kg)]]</f>
        <v>0.35879999999999995</v>
      </c>
      <c r="O1582" s="22">
        <f>'EPD information'!$R$16*Tabell2[[#This Row],[Weight (kg)]]</f>
        <v>5.819E-4</v>
      </c>
      <c r="P1582" s="22">
        <f>'EPD information'!$S$16*Tabell2[[#This Row],[Weight (kg)]]</f>
        <v>-2.7829999999999999</v>
      </c>
      <c r="Q1582" s="35">
        <f>'Product specific GWP'!$T$16*Tabell2[[#This Row],[Weight (kg)]]</f>
        <v>0.10051</v>
      </c>
      <c r="R1582" s="35" t="s">
        <v>48</v>
      </c>
      <c r="S1582" s="35">
        <f>'EPD information'!$V$16*Tabell2[[#This Row],[Weight (kg)]]</f>
        <v>1.6214999999999997E-2</v>
      </c>
      <c r="T1582" s="35" t="str">
        <f>'EPD information'!$W$16</f>
        <v>ND</v>
      </c>
      <c r="U1582" s="35">
        <f>'EPD information'!$X$16*Tabell2[[#This Row],[Weight (kg)]]</f>
        <v>1.081E-2</v>
      </c>
      <c r="V1582" s="35">
        <f>'EPD information'!$Y$16*Tabell2[[#This Row],[Weight (kg)]]</f>
        <v>0.35879999999999995</v>
      </c>
      <c r="W1582" s="35">
        <f>'EPD information'!$Z$16*Tabell2[[#This Row],[Weight (kg)]]</f>
        <v>5.819E-4</v>
      </c>
      <c r="X1582" s="35">
        <f>'EPD information'!$AA$16*Tabell2[[#This Row],[Weight (kg)]]</f>
        <v>-2.7829999999999999</v>
      </c>
      <c r="Y1582" s="18">
        <f>'EPD information'!$AB$16*Tabell2[[#This Row],[Weight (kg)]]</f>
        <v>7.7279999999999989</v>
      </c>
      <c r="Z1582" s="18">
        <f>'EPD information'!$AC$16*Tabell2[[#This Row],[Weight (kg)]]</f>
        <v>0.13546999999999998</v>
      </c>
      <c r="AA1582" s="18">
        <f>'EPD information'!$AD$16*Tabell2[[#This Row],[Weight (kg)]]</f>
        <v>1.6950999999999997E-2</v>
      </c>
      <c r="AB1582" s="18" t="s">
        <v>48</v>
      </c>
      <c r="AC1582" s="18">
        <f>'EPD information'!$AF$16*Tabell2[[#This Row],[Weight (kg)]]</f>
        <v>1.0694999999999998E-2</v>
      </c>
      <c r="AD1582" s="18">
        <f>'EPD information'!$AG$16*Tabell2[[#This Row],[Weight (kg)]]</f>
        <v>0.35649999999999998</v>
      </c>
      <c r="AE1582" s="18">
        <f>'EPD information'!$AH$16*Tabell2[[#This Row],[Weight (kg)]]</f>
        <v>5.7039999999999999E-4</v>
      </c>
      <c r="AF1582" s="21">
        <f>'EPD information'!$AI$16*Tabell2[[#This Row],[Weight (kg)]]</f>
        <v>-2.6449999999999996</v>
      </c>
    </row>
    <row r="1583" spans="1:32" x14ac:dyDescent="0.2">
      <c r="A1583" s="36" t="s">
        <v>245</v>
      </c>
      <c r="B1583" s="37" t="s">
        <v>247</v>
      </c>
      <c r="C1583" s="38">
        <v>101422</v>
      </c>
      <c r="D1583" s="39">
        <v>7319661014220</v>
      </c>
      <c r="E1583" s="37" t="s">
        <v>46</v>
      </c>
      <c r="F1583" s="40">
        <v>355</v>
      </c>
      <c r="G1583" s="37">
        <v>100</v>
      </c>
      <c r="H1583" s="41">
        <v>0.3</v>
      </c>
      <c r="I1583" s="35">
        <f>'EPD information'!$L$16*Tabell2[[#This Row],[Weight (kg)]]</f>
        <v>1.0229999999999999</v>
      </c>
      <c r="J1583" s="22">
        <f>'EPD information'!$M$16*Tabell2[[#This Row],[Weight (kg)]]</f>
        <v>1.7819999999999999E-2</v>
      </c>
      <c r="K1583" s="22">
        <f>'EPD information'!$N$16*Tabell2[[#This Row],[Weight (kg)]]</f>
        <v>2.1149999999999997E-3</v>
      </c>
      <c r="L1583" s="22">
        <f>'EPD information'!$O$16*Tabell2[[#This Row],[Weight (kg)]]</f>
        <v>0</v>
      </c>
      <c r="M1583" s="22">
        <f>'EPD information'!$P$16*Tabell2[[#This Row],[Weight (kg)]]</f>
        <v>1.41E-3</v>
      </c>
      <c r="N1583" s="22">
        <f>'EPD information'!$Q$16*Tabell2[[#This Row],[Weight (kg)]]</f>
        <v>4.6800000000000001E-2</v>
      </c>
      <c r="O1583" s="22">
        <f>'EPD information'!$R$16*Tabell2[[#This Row],[Weight (kg)]]</f>
        <v>7.5900000000000002E-5</v>
      </c>
      <c r="P1583" s="22">
        <f>'EPD information'!$S$16*Tabell2[[#This Row],[Weight (kg)]]</f>
        <v>-0.36299999999999999</v>
      </c>
      <c r="Q1583" s="35">
        <f>'Product specific GWP'!$T$16*Tabell2[[#This Row],[Weight (kg)]]</f>
        <v>1.311E-2</v>
      </c>
      <c r="R1583" s="35" t="s">
        <v>48</v>
      </c>
      <c r="S1583" s="35">
        <f>'EPD information'!$V$16*Tabell2[[#This Row],[Weight (kg)]]</f>
        <v>2.1149999999999997E-3</v>
      </c>
      <c r="T1583" s="35" t="str">
        <f>'EPD information'!$W$16</f>
        <v>ND</v>
      </c>
      <c r="U1583" s="35">
        <f>'EPD information'!$X$16*Tabell2[[#This Row],[Weight (kg)]]</f>
        <v>1.41E-3</v>
      </c>
      <c r="V1583" s="35">
        <f>'EPD information'!$Y$16*Tabell2[[#This Row],[Weight (kg)]]</f>
        <v>4.6800000000000001E-2</v>
      </c>
      <c r="W1583" s="35">
        <f>'EPD information'!$Z$16*Tabell2[[#This Row],[Weight (kg)]]</f>
        <v>7.5900000000000002E-5</v>
      </c>
      <c r="X1583" s="35">
        <f>'EPD information'!$AA$16*Tabell2[[#This Row],[Weight (kg)]]</f>
        <v>-0.36299999999999999</v>
      </c>
      <c r="Y1583" s="18">
        <f>'EPD information'!$AB$16*Tabell2[[#This Row],[Weight (kg)]]</f>
        <v>1.008</v>
      </c>
      <c r="Z1583" s="18">
        <f>'EPD information'!$AC$16*Tabell2[[#This Row],[Weight (kg)]]</f>
        <v>1.7669999999999998E-2</v>
      </c>
      <c r="AA1583" s="18">
        <f>'EPD information'!$AD$16*Tabell2[[#This Row],[Weight (kg)]]</f>
        <v>2.2109999999999999E-3</v>
      </c>
      <c r="AB1583" s="18" t="s">
        <v>48</v>
      </c>
      <c r="AC1583" s="18">
        <f>'EPD information'!$AF$16*Tabell2[[#This Row],[Weight (kg)]]</f>
        <v>1.3949999999999998E-3</v>
      </c>
      <c r="AD1583" s="18">
        <f>'EPD information'!$AG$16*Tabell2[[#This Row],[Weight (kg)]]</f>
        <v>4.65E-2</v>
      </c>
      <c r="AE1583" s="18">
        <f>'EPD information'!$AH$16*Tabell2[[#This Row],[Weight (kg)]]</f>
        <v>7.4400000000000006E-5</v>
      </c>
      <c r="AF1583" s="21">
        <f>'EPD information'!$AI$16*Tabell2[[#This Row],[Weight (kg)]]</f>
        <v>-0.34499999999999997</v>
      </c>
    </row>
    <row r="1584" spans="1:32" x14ac:dyDescent="0.2">
      <c r="A1584" s="36" t="s">
        <v>245</v>
      </c>
      <c r="B1584" s="37" t="s">
        <v>246</v>
      </c>
      <c r="C1584" s="38">
        <v>893895</v>
      </c>
      <c r="D1584" s="39">
        <v>7319668938956</v>
      </c>
      <c r="E1584" s="37" t="s">
        <v>46</v>
      </c>
      <c r="F1584" s="40">
        <v>355</v>
      </c>
      <c r="G1584" s="37">
        <v>355</v>
      </c>
      <c r="H1584" s="41">
        <v>2.8</v>
      </c>
      <c r="I1584" s="35">
        <f>'EPD information'!$L$16*Tabell2[[#This Row],[Weight (kg)]]</f>
        <v>9.548</v>
      </c>
      <c r="J1584" s="22">
        <f>'EPD information'!$M$16*Tabell2[[#This Row],[Weight (kg)]]</f>
        <v>0.16632</v>
      </c>
      <c r="K1584" s="22">
        <f>'EPD information'!$N$16*Tabell2[[#This Row],[Weight (kg)]]</f>
        <v>1.9739999999999997E-2</v>
      </c>
      <c r="L1584" s="22">
        <f>'EPD information'!$O$16*Tabell2[[#This Row],[Weight (kg)]]</f>
        <v>0</v>
      </c>
      <c r="M1584" s="22">
        <f>'EPD information'!$P$16*Tabell2[[#This Row],[Weight (kg)]]</f>
        <v>1.316E-2</v>
      </c>
      <c r="N1584" s="22">
        <f>'EPD information'!$Q$16*Tabell2[[#This Row],[Weight (kg)]]</f>
        <v>0.43679999999999997</v>
      </c>
      <c r="O1584" s="22">
        <f>'EPD information'!$R$16*Tabell2[[#This Row],[Weight (kg)]]</f>
        <v>7.0839999999999998E-4</v>
      </c>
      <c r="P1584" s="22">
        <f>'EPD information'!$S$16*Tabell2[[#This Row],[Weight (kg)]]</f>
        <v>-3.3879999999999999</v>
      </c>
      <c r="Q1584" s="35">
        <f>'Product specific GWP'!$T$16*Tabell2[[#This Row],[Weight (kg)]]</f>
        <v>0.12236</v>
      </c>
      <c r="R1584" s="35" t="s">
        <v>48</v>
      </c>
      <c r="S1584" s="35">
        <f>'EPD information'!$V$16*Tabell2[[#This Row],[Weight (kg)]]</f>
        <v>1.9739999999999997E-2</v>
      </c>
      <c r="T1584" s="35" t="str">
        <f>'EPD information'!$W$16</f>
        <v>ND</v>
      </c>
      <c r="U1584" s="35">
        <f>'EPD information'!$X$16*Tabell2[[#This Row],[Weight (kg)]]</f>
        <v>1.316E-2</v>
      </c>
      <c r="V1584" s="35">
        <f>'EPD information'!$Y$16*Tabell2[[#This Row],[Weight (kg)]]</f>
        <v>0.43679999999999997</v>
      </c>
      <c r="W1584" s="35">
        <f>'EPD information'!$Z$16*Tabell2[[#This Row],[Weight (kg)]]</f>
        <v>7.0839999999999998E-4</v>
      </c>
      <c r="X1584" s="35">
        <f>'EPD information'!$AA$16*Tabell2[[#This Row],[Weight (kg)]]</f>
        <v>-3.3879999999999999</v>
      </c>
      <c r="Y1584" s="18">
        <f>'EPD information'!$AB$16*Tabell2[[#This Row],[Weight (kg)]]</f>
        <v>9.4079999999999995</v>
      </c>
      <c r="Z1584" s="18">
        <f>'EPD information'!$AC$16*Tabell2[[#This Row],[Weight (kg)]]</f>
        <v>0.16491999999999998</v>
      </c>
      <c r="AA1584" s="18">
        <f>'EPD information'!$AD$16*Tabell2[[#This Row],[Weight (kg)]]</f>
        <v>2.0635999999999998E-2</v>
      </c>
      <c r="AB1584" s="18" t="s">
        <v>48</v>
      </c>
      <c r="AC1584" s="18">
        <f>'EPD information'!$AF$16*Tabell2[[#This Row],[Weight (kg)]]</f>
        <v>1.3019999999999999E-2</v>
      </c>
      <c r="AD1584" s="18">
        <f>'EPD information'!$AG$16*Tabell2[[#This Row],[Weight (kg)]]</f>
        <v>0.434</v>
      </c>
      <c r="AE1584" s="18">
        <f>'EPD information'!$AH$16*Tabell2[[#This Row],[Weight (kg)]]</f>
        <v>6.9439999999999997E-4</v>
      </c>
      <c r="AF1584" s="21">
        <f>'EPD information'!$AI$16*Tabell2[[#This Row],[Weight (kg)]]</f>
        <v>-3.2199999999999998</v>
      </c>
    </row>
    <row r="1585" spans="1:32" x14ac:dyDescent="0.2">
      <c r="A1585" s="36" t="s">
        <v>245</v>
      </c>
      <c r="B1585" s="37" t="s">
        <v>247</v>
      </c>
      <c r="C1585" s="38">
        <v>101421</v>
      </c>
      <c r="D1585" s="39">
        <v>7319661014213</v>
      </c>
      <c r="E1585" s="37" t="s">
        <v>46</v>
      </c>
      <c r="F1585" s="40">
        <v>355</v>
      </c>
      <c r="G1585" s="37">
        <v>80</v>
      </c>
      <c r="H1585" s="41">
        <v>0.2</v>
      </c>
      <c r="I1585" s="35">
        <f>'EPD information'!$L$16*Tabell2[[#This Row],[Weight (kg)]]</f>
        <v>0.68200000000000005</v>
      </c>
      <c r="J1585" s="22">
        <f>'EPD information'!$M$16*Tabell2[[#This Row],[Weight (kg)]]</f>
        <v>1.1880000000000002E-2</v>
      </c>
      <c r="K1585" s="22">
        <f>'EPD information'!$N$16*Tabell2[[#This Row],[Weight (kg)]]</f>
        <v>1.41E-3</v>
      </c>
      <c r="L1585" s="22">
        <f>'EPD information'!$O$16*Tabell2[[#This Row],[Weight (kg)]]</f>
        <v>0</v>
      </c>
      <c r="M1585" s="22">
        <f>'EPD information'!$P$16*Tabell2[[#This Row],[Weight (kg)]]</f>
        <v>9.4000000000000008E-4</v>
      </c>
      <c r="N1585" s="22">
        <f>'EPD information'!$Q$16*Tabell2[[#This Row],[Weight (kg)]]</f>
        <v>3.1200000000000002E-2</v>
      </c>
      <c r="O1585" s="22">
        <f>'EPD information'!$R$16*Tabell2[[#This Row],[Weight (kg)]]</f>
        <v>5.060000000000001E-5</v>
      </c>
      <c r="P1585" s="22">
        <f>'EPD information'!$S$16*Tabell2[[#This Row],[Weight (kg)]]</f>
        <v>-0.24199999999999999</v>
      </c>
      <c r="Q1585" s="35">
        <f>'Product specific GWP'!$T$16*Tabell2[[#This Row],[Weight (kg)]]</f>
        <v>8.7400000000000012E-3</v>
      </c>
      <c r="R1585" s="35" t="s">
        <v>48</v>
      </c>
      <c r="S1585" s="35">
        <f>'EPD information'!$V$16*Tabell2[[#This Row],[Weight (kg)]]</f>
        <v>1.41E-3</v>
      </c>
      <c r="T1585" s="35" t="str">
        <f>'EPD information'!$W$16</f>
        <v>ND</v>
      </c>
      <c r="U1585" s="35">
        <f>'EPD information'!$X$16*Tabell2[[#This Row],[Weight (kg)]]</f>
        <v>9.4000000000000008E-4</v>
      </c>
      <c r="V1585" s="35">
        <f>'EPD information'!$Y$16*Tabell2[[#This Row],[Weight (kg)]]</f>
        <v>3.1200000000000002E-2</v>
      </c>
      <c r="W1585" s="35">
        <f>'EPD information'!$Z$16*Tabell2[[#This Row],[Weight (kg)]]</f>
        <v>5.060000000000001E-5</v>
      </c>
      <c r="X1585" s="35">
        <f>'EPD information'!$AA$16*Tabell2[[#This Row],[Weight (kg)]]</f>
        <v>-0.24199999999999999</v>
      </c>
      <c r="Y1585" s="18">
        <f>'EPD information'!$AB$16*Tabell2[[#This Row],[Weight (kg)]]</f>
        <v>0.67200000000000004</v>
      </c>
      <c r="Z1585" s="18">
        <f>'EPD information'!$AC$16*Tabell2[[#This Row],[Weight (kg)]]</f>
        <v>1.1780000000000001E-2</v>
      </c>
      <c r="AA1585" s="18">
        <f>'EPD information'!$AD$16*Tabell2[[#This Row],[Weight (kg)]]</f>
        <v>1.474E-3</v>
      </c>
      <c r="AB1585" s="18" t="s">
        <v>48</v>
      </c>
      <c r="AC1585" s="18">
        <f>'EPD information'!$AF$16*Tabell2[[#This Row],[Weight (kg)]]</f>
        <v>9.2999999999999995E-4</v>
      </c>
      <c r="AD1585" s="18">
        <f>'EPD information'!$AG$16*Tabell2[[#This Row],[Weight (kg)]]</f>
        <v>3.1E-2</v>
      </c>
      <c r="AE1585" s="18">
        <f>'EPD information'!$AH$16*Tabell2[[#This Row],[Weight (kg)]]</f>
        <v>4.9600000000000006E-5</v>
      </c>
      <c r="AF1585" s="21">
        <f>'EPD information'!$AI$16*Tabell2[[#This Row],[Weight (kg)]]</f>
        <v>-0.22999999999999998</v>
      </c>
    </row>
    <row r="1586" spans="1:32" x14ac:dyDescent="0.2">
      <c r="A1586" s="36" t="s">
        <v>245</v>
      </c>
      <c r="B1586" s="37" t="s">
        <v>247</v>
      </c>
      <c r="C1586" s="38">
        <v>101428</v>
      </c>
      <c r="D1586" s="39">
        <v>7319661014282</v>
      </c>
      <c r="E1586" s="37" t="s">
        <v>46</v>
      </c>
      <c r="F1586" s="40">
        <v>355</v>
      </c>
      <c r="G1586" s="37">
        <v>300</v>
      </c>
      <c r="H1586" s="41">
        <v>2.2000000000000002</v>
      </c>
      <c r="I1586" s="35">
        <f>'EPD information'!$L$16*Tabell2[[#This Row],[Weight (kg)]]</f>
        <v>7.5020000000000007</v>
      </c>
      <c r="J1586" s="22">
        <f>'EPD information'!$M$16*Tabell2[[#This Row],[Weight (kg)]]</f>
        <v>0.13068000000000002</v>
      </c>
      <c r="K1586" s="22">
        <f>'EPD information'!$N$16*Tabell2[[#This Row],[Weight (kg)]]</f>
        <v>1.5510000000000001E-2</v>
      </c>
      <c r="L1586" s="22">
        <f>'EPD information'!$O$16*Tabell2[[#This Row],[Weight (kg)]]</f>
        <v>0</v>
      </c>
      <c r="M1586" s="22">
        <f>'EPD information'!$P$16*Tabell2[[#This Row],[Weight (kg)]]</f>
        <v>1.0340000000000002E-2</v>
      </c>
      <c r="N1586" s="22">
        <f>'EPD information'!$Q$16*Tabell2[[#This Row],[Weight (kg)]]</f>
        <v>0.34320000000000001</v>
      </c>
      <c r="O1586" s="22">
        <f>'EPD information'!$R$16*Tabell2[[#This Row],[Weight (kg)]]</f>
        <v>5.5660000000000009E-4</v>
      </c>
      <c r="P1586" s="22">
        <f>'EPD information'!$S$16*Tabell2[[#This Row],[Weight (kg)]]</f>
        <v>-2.6619999999999999</v>
      </c>
      <c r="Q1586" s="35">
        <f>'Product specific GWP'!$T$16*Tabell2[[#This Row],[Weight (kg)]]</f>
        <v>9.6140000000000017E-2</v>
      </c>
      <c r="R1586" s="35" t="s">
        <v>48</v>
      </c>
      <c r="S1586" s="35">
        <f>'EPD information'!$V$16*Tabell2[[#This Row],[Weight (kg)]]</f>
        <v>1.5510000000000001E-2</v>
      </c>
      <c r="T1586" s="35" t="str">
        <f>'EPD information'!$W$16</f>
        <v>ND</v>
      </c>
      <c r="U1586" s="35">
        <f>'EPD information'!$X$16*Tabell2[[#This Row],[Weight (kg)]]</f>
        <v>1.0340000000000002E-2</v>
      </c>
      <c r="V1586" s="35">
        <f>'EPD information'!$Y$16*Tabell2[[#This Row],[Weight (kg)]]</f>
        <v>0.34320000000000001</v>
      </c>
      <c r="W1586" s="35">
        <f>'EPD information'!$Z$16*Tabell2[[#This Row],[Weight (kg)]]</f>
        <v>5.5660000000000009E-4</v>
      </c>
      <c r="X1586" s="35">
        <f>'EPD information'!$AA$16*Tabell2[[#This Row],[Weight (kg)]]</f>
        <v>-2.6619999999999999</v>
      </c>
      <c r="Y1586" s="18">
        <f>'EPD information'!$AB$16*Tabell2[[#This Row],[Weight (kg)]]</f>
        <v>7.3920000000000003</v>
      </c>
      <c r="Z1586" s="18">
        <f>'EPD information'!$AC$16*Tabell2[[#This Row],[Weight (kg)]]</f>
        <v>0.12958</v>
      </c>
      <c r="AA1586" s="18">
        <f>'EPD information'!$AD$16*Tabell2[[#This Row],[Weight (kg)]]</f>
        <v>1.6213999999999999E-2</v>
      </c>
      <c r="AB1586" s="18" t="s">
        <v>48</v>
      </c>
      <c r="AC1586" s="18">
        <f>'EPD information'!$AF$16*Tabell2[[#This Row],[Weight (kg)]]</f>
        <v>1.023E-2</v>
      </c>
      <c r="AD1586" s="18">
        <f>'EPD information'!$AG$16*Tabell2[[#This Row],[Weight (kg)]]</f>
        <v>0.34100000000000003</v>
      </c>
      <c r="AE1586" s="18">
        <f>'EPD information'!$AH$16*Tabell2[[#This Row],[Weight (kg)]]</f>
        <v>5.4560000000000003E-4</v>
      </c>
      <c r="AF1586" s="21">
        <f>'EPD information'!$AI$16*Tabell2[[#This Row],[Weight (kg)]]</f>
        <v>-2.5299999999999998</v>
      </c>
    </row>
    <row r="1587" spans="1:32" x14ac:dyDescent="0.2">
      <c r="A1587" s="36" t="s">
        <v>245</v>
      </c>
      <c r="B1587" s="37" t="s">
        <v>246</v>
      </c>
      <c r="C1587" s="38">
        <v>772499</v>
      </c>
      <c r="D1587" s="39">
        <v>7319667724994</v>
      </c>
      <c r="E1587" s="37" t="s">
        <v>46</v>
      </c>
      <c r="F1587" s="40">
        <v>355</v>
      </c>
      <c r="G1587" s="37">
        <v>63</v>
      </c>
      <c r="H1587" s="41">
        <v>0.21929999999999999</v>
      </c>
      <c r="I1587" s="35">
        <f>'EPD information'!$L$16*Tabell2[[#This Row],[Weight (kg)]]</f>
        <v>0.74781300000000006</v>
      </c>
      <c r="J1587" s="22">
        <f>'EPD information'!$M$16*Tabell2[[#This Row],[Weight (kg)]]</f>
        <v>1.302642E-2</v>
      </c>
      <c r="K1587" s="22">
        <f>'EPD information'!$N$16*Tabell2[[#This Row],[Weight (kg)]]</f>
        <v>1.5460649999999999E-3</v>
      </c>
      <c r="L1587" s="22">
        <f>'EPD information'!$O$16*Tabell2[[#This Row],[Weight (kg)]]</f>
        <v>0</v>
      </c>
      <c r="M1587" s="22">
        <f>'EPD information'!$P$16*Tabell2[[#This Row],[Weight (kg)]]</f>
        <v>1.03071E-3</v>
      </c>
      <c r="N1587" s="22">
        <f>'EPD information'!$Q$16*Tabell2[[#This Row],[Weight (kg)]]</f>
        <v>3.42108E-2</v>
      </c>
      <c r="O1587" s="22">
        <f>'EPD information'!$R$16*Tabell2[[#This Row],[Weight (kg)]]</f>
        <v>5.5482900000000004E-5</v>
      </c>
      <c r="P1587" s="22">
        <f>'EPD information'!$S$16*Tabell2[[#This Row],[Weight (kg)]]</f>
        <v>-0.26535300000000001</v>
      </c>
      <c r="Q1587" s="35">
        <f>'Product specific GWP'!$T$16*Tabell2[[#This Row],[Weight (kg)]]</f>
        <v>9.5834100000000005E-3</v>
      </c>
      <c r="R1587" s="35" t="s">
        <v>48</v>
      </c>
      <c r="S1587" s="35">
        <f>'EPD information'!$V$16*Tabell2[[#This Row],[Weight (kg)]]</f>
        <v>1.5460649999999999E-3</v>
      </c>
      <c r="T1587" s="35" t="str">
        <f>'EPD information'!$W$16</f>
        <v>ND</v>
      </c>
      <c r="U1587" s="35">
        <f>'EPD information'!$X$16*Tabell2[[#This Row],[Weight (kg)]]</f>
        <v>1.03071E-3</v>
      </c>
      <c r="V1587" s="35">
        <f>'EPD information'!$Y$16*Tabell2[[#This Row],[Weight (kg)]]</f>
        <v>3.42108E-2</v>
      </c>
      <c r="W1587" s="35">
        <f>'EPD information'!$Z$16*Tabell2[[#This Row],[Weight (kg)]]</f>
        <v>5.5482900000000004E-5</v>
      </c>
      <c r="X1587" s="35">
        <f>'EPD information'!$AA$16*Tabell2[[#This Row],[Weight (kg)]]</f>
        <v>-0.26535300000000001</v>
      </c>
      <c r="Y1587" s="18">
        <f>'EPD information'!$AB$16*Tabell2[[#This Row],[Weight (kg)]]</f>
        <v>0.73684799999999995</v>
      </c>
      <c r="Z1587" s="18">
        <f>'EPD information'!$AC$16*Tabell2[[#This Row],[Weight (kg)]]</f>
        <v>1.2916769999999999E-2</v>
      </c>
      <c r="AA1587" s="18">
        <f>'EPD information'!$AD$16*Tabell2[[#This Row],[Weight (kg)]]</f>
        <v>1.6162409999999998E-3</v>
      </c>
      <c r="AB1587" s="18" t="s">
        <v>48</v>
      </c>
      <c r="AC1587" s="18">
        <f>'EPD information'!$AF$16*Tabell2[[#This Row],[Weight (kg)]]</f>
        <v>1.0197449999999999E-3</v>
      </c>
      <c r="AD1587" s="18">
        <f>'EPD information'!$AG$16*Tabell2[[#This Row],[Weight (kg)]]</f>
        <v>3.3991500000000001E-2</v>
      </c>
      <c r="AE1587" s="18">
        <f>'EPD information'!$AH$16*Tabell2[[#This Row],[Weight (kg)]]</f>
        <v>5.4386399999999998E-5</v>
      </c>
      <c r="AF1587" s="21">
        <f>'EPD information'!$AI$16*Tabell2[[#This Row],[Weight (kg)]]</f>
        <v>-0.25219499999999995</v>
      </c>
    </row>
    <row r="1588" spans="1:32" x14ac:dyDescent="0.2">
      <c r="A1588" s="36" t="s">
        <v>245</v>
      </c>
      <c r="B1588" s="37" t="s">
        <v>247</v>
      </c>
      <c r="C1588" s="38">
        <v>101435</v>
      </c>
      <c r="D1588" s="39">
        <v>7319661014350</v>
      </c>
      <c r="E1588" s="37" t="s">
        <v>46</v>
      </c>
      <c r="F1588" s="40">
        <v>400</v>
      </c>
      <c r="G1588" s="37">
        <v>250</v>
      </c>
      <c r="H1588" s="41">
        <v>1.6</v>
      </c>
      <c r="I1588" s="35">
        <f>'EPD information'!$L$16*Tabell2[[#This Row],[Weight (kg)]]</f>
        <v>5.4560000000000004</v>
      </c>
      <c r="J1588" s="22">
        <f>'EPD information'!$M$16*Tabell2[[#This Row],[Weight (kg)]]</f>
        <v>9.5040000000000013E-2</v>
      </c>
      <c r="K1588" s="22">
        <f>'EPD information'!$N$16*Tabell2[[#This Row],[Weight (kg)]]</f>
        <v>1.128E-2</v>
      </c>
      <c r="L1588" s="22">
        <f>'EPD information'!$O$16*Tabell2[[#This Row],[Weight (kg)]]</f>
        <v>0</v>
      </c>
      <c r="M1588" s="22">
        <f>'EPD information'!$P$16*Tabell2[[#This Row],[Weight (kg)]]</f>
        <v>7.5200000000000006E-3</v>
      </c>
      <c r="N1588" s="22">
        <f>'EPD information'!$Q$16*Tabell2[[#This Row],[Weight (kg)]]</f>
        <v>0.24960000000000002</v>
      </c>
      <c r="O1588" s="22">
        <f>'EPD information'!$R$16*Tabell2[[#This Row],[Weight (kg)]]</f>
        <v>4.0480000000000008E-4</v>
      </c>
      <c r="P1588" s="22">
        <f>'EPD information'!$S$16*Tabell2[[#This Row],[Weight (kg)]]</f>
        <v>-1.9359999999999999</v>
      </c>
      <c r="Q1588" s="35">
        <f>'Product specific GWP'!$T$16*Tabell2[[#This Row],[Weight (kg)]]</f>
        <v>6.992000000000001E-2</v>
      </c>
      <c r="R1588" s="35" t="s">
        <v>48</v>
      </c>
      <c r="S1588" s="35">
        <f>'EPD information'!$V$16*Tabell2[[#This Row],[Weight (kg)]]</f>
        <v>1.128E-2</v>
      </c>
      <c r="T1588" s="35" t="str">
        <f>'EPD information'!$W$16</f>
        <v>ND</v>
      </c>
      <c r="U1588" s="35">
        <f>'EPD information'!$X$16*Tabell2[[#This Row],[Weight (kg)]]</f>
        <v>7.5200000000000006E-3</v>
      </c>
      <c r="V1588" s="35">
        <f>'EPD information'!$Y$16*Tabell2[[#This Row],[Weight (kg)]]</f>
        <v>0.24960000000000002</v>
      </c>
      <c r="W1588" s="35">
        <f>'EPD information'!$Z$16*Tabell2[[#This Row],[Weight (kg)]]</f>
        <v>4.0480000000000008E-4</v>
      </c>
      <c r="X1588" s="35">
        <f>'EPD information'!$AA$16*Tabell2[[#This Row],[Weight (kg)]]</f>
        <v>-1.9359999999999999</v>
      </c>
      <c r="Y1588" s="18">
        <f>'EPD information'!$AB$16*Tabell2[[#This Row],[Weight (kg)]]</f>
        <v>5.3760000000000003</v>
      </c>
      <c r="Z1588" s="18">
        <f>'EPD information'!$AC$16*Tabell2[[#This Row],[Weight (kg)]]</f>
        <v>9.4240000000000004E-2</v>
      </c>
      <c r="AA1588" s="18">
        <f>'EPD information'!$AD$16*Tabell2[[#This Row],[Weight (kg)]]</f>
        <v>1.1792E-2</v>
      </c>
      <c r="AB1588" s="18" t="s">
        <v>48</v>
      </c>
      <c r="AC1588" s="18">
        <f>'EPD information'!$AF$16*Tabell2[[#This Row],[Weight (kg)]]</f>
        <v>7.4399999999999996E-3</v>
      </c>
      <c r="AD1588" s="18">
        <f>'EPD information'!$AG$16*Tabell2[[#This Row],[Weight (kg)]]</f>
        <v>0.248</v>
      </c>
      <c r="AE1588" s="18">
        <f>'EPD information'!$AH$16*Tabell2[[#This Row],[Weight (kg)]]</f>
        <v>3.9680000000000005E-4</v>
      </c>
      <c r="AF1588" s="21">
        <f>'EPD information'!$AI$16*Tabell2[[#This Row],[Weight (kg)]]</f>
        <v>-1.8399999999999999</v>
      </c>
    </row>
    <row r="1589" spans="1:32" x14ac:dyDescent="0.2">
      <c r="A1589" s="36" t="s">
        <v>245</v>
      </c>
      <c r="B1589" s="37" t="s">
        <v>247</v>
      </c>
      <c r="C1589" s="38">
        <v>101433</v>
      </c>
      <c r="D1589" s="39">
        <v>7319661014336</v>
      </c>
      <c r="E1589" s="37" t="s">
        <v>46</v>
      </c>
      <c r="F1589" s="40">
        <v>400</v>
      </c>
      <c r="G1589" s="37">
        <v>160</v>
      </c>
      <c r="H1589" s="41">
        <v>0.6</v>
      </c>
      <c r="I1589" s="35">
        <f>'EPD information'!$L$16*Tabell2[[#This Row],[Weight (kg)]]</f>
        <v>2.0459999999999998</v>
      </c>
      <c r="J1589" s="22">
        <f>'EPD information'!$M$16*Tabell2[[#This Row],[Weight (kg)]]</f>
        <v>3.5639999999999998E-2</v>
      </c>
      <c r="K1589" s="22">
        <f>'EPD information'!$N$16*Tabell2[[#This Row],[Weight (kg)]]</f>
        <v>4.2299999999999994E-3</v>
      </c>
      <c r="L1589" s="22">
        <f>'EPD information'!$O$16*Tabell2[[#This Row],[Weight (kg)]]</f>
        <v>0</v>
      </c>
      <c r="M1589" s="22">
        <f>'EPD information'!$P$16*Tabell2[[#This Row],[Weight (kg)]]</f>
        <v>2.82E-3</v>
      </c>
      <c r="N1589" s="22">
        <f>'EPD information'!$Q$16*Tabell2[[#This Row],[Weight (kg)]]</f>
        <v>9.3600000000000003E-2</v>
      </c>
      <c r="O1589" s="22">
        <f>'EPD information'!$R$16*Tabell2[[#This Row],[Weight (kg)]]</f>
        <v>1.518E-4</v>
      </c>
      <c r="P1589" s="22">
        <f>'EPD information'!$S$16*Tabell2[[#This Row],[Weight (kg)]]</f>
        <v>-0.72599999999999998</v>
      </c>
      <c r="Q1589" s="35">
        <f>'Product specific GWP'!$T$16*Tabell2[[#This Row],[Weight (kg)]]</f>
        <v>2.622E-2</v>
      </c>
      <c r="R1589" s="35" t="s">
        <v>48</v>
      </c>
      <c r="S1589" s="35">
        <f>'EPD information'!$V$16*Tabell2[[#This Row],[Weight (kg)]]</f>
        <v>4.2299999999999994E-3</v>
      </c>
      <c r="T1589" s="35" t="str">
        <f>'EPD information'!$W$16</f>
        <v>ND</v>
      </c>
      <c r="U1589" s="35">
        <f>'EPD information'!$X$16*Tabell2[[#This Row],[Weight (kg)]]</f>
        <v>2.82E-3</v>
      </c>
      <c r="V1589" s="35">
        <f>'EPD information'!$Y$16*Tabell2[[#This Row],[Weight (kg)]]</f>
        <v>9.3600000000000003E-2</v>
      </c>
      <c r="W1589" s="35">
        <f>'EPD information'!$Z$16*Tabell2[[#This Row],[Weight (kg)]]</f>
        <v>1.518E-4</v>
      </c>
      <c r="X1589" s="35">
        <f>'EPD information'!$AA$16*Tabell2[[#This Row],[Weight (kg)]]</f>
        <v>-0.72599999999999998</v>
      </c>
      <c r="Y1589" s="18">
        <f>'EPD information'!$AB$16*Tabell2[[#This Row],[Weight (kg)]]</f>
        <v>2.016</v>
      </c>
      <c r="Z1589" s="18">
        <f>'EPD information'!$AC$16*Tabell2[[#This Row],[Weight (kg)]]</f>
        <v>3.5339999999999996E-2</v>
      </c>
      <c r="AA1589" s="18">
        <f>'EPD information'!$AD$16*Tabell2[[#This Row],[Weight (kg)]]</f>
        <v>4.4219999999999997E-3</v>
      </c>
      <c r="AB1589" s="18" t="s">
        <v>48</v>
      </c>
      <c r="AC1589" s="18">
        <f>'EPD information'!$AF$16*Tabell2[[#This Row],[Weight (kg)]]</f>
        <v>2.7899999999999995E-3</v>
      </c>
      <c r="AD1589" s="18">
        <f>'EPD information'!$AG$16*Tabell2[[#This Row],[Weight (kg)]]</f>
        <v>9.2999999999999999E-2</v>
      </c>
      <c r="AE1589" s="18">
        <f>'EPD information'!$AH$16*Tabell2[[#This Row],[Weight (kg)]]</f>
        <v>1.4880000000000001E-4</v>
      </c>
      <c r="AF1589" s="21">
        <f>'EPD information'!$AI$16*Tabell2[[#This Row],[Weight (kg)]]</f>
        <v>-0.69</v>
      </c>
    </row>
    <row r="1590" spans="1:32" x14ac:dyDescent="0.2">
      <c r="A1590" s="36" t="s">
        <v>245</v>
      </c>
      <c r="B1590" s="37" t="s">
        <v>247</v>
      </c>
      <c r="C1590" s="38">
        <v>101436</v>
      </c>
      <c r="D1590" s="39">
        <v>7319661014367</v>
      </c>
      <c r="E1590" s="37" t="s">
        <v>46</v>
      </c>
      <c r="F1590" s="40">
        <v>400</v>
      </c>
      <c r="G1590" s="37">
        <v>315</v>
      </c>
      <c r="H1590" s="41">
        <v>2.2999999999999998</v>
      </c>
      <c r="I1590" s="35">
        <f>'EPD information'!$L$16*Tabell2[[#This Row],[Weight (kg)]]</f>
        <v>7.843</v>
      </c>
      <c r="J1590" s="22">
        <f>'EPD information'!$M$16*Tabell2[[#This Row],[Weight (kg)]]</f>
        <v>0.13661999999999999</v>
      </c>
      <c r="K1590" s="22">
        <f>'EPD information'!$N$16*Tabell2[[#This Row],[Weight (kg)]]</f>
        <v>1.6214999999999997E-2</v>
      </c>
      <c r="L1590" s="22">
        <f>'EPD information'!$O$16*Tabell2[[#This Row],[Weight (kg)]]</f>
        <v>0</v>
      </c>
      <c r="M1590" s="22">
        <f>'EPD information'!$P$16*Tabell2[[#This Row],[Weight (kg)]]</f>
        <v>1.081E-2</v>
      </c>
      <c r="N1590" s="22">
        <f>'EPD information'!$Q$16*Tabell2[[#This Row],[Weight (kg)]]</f>
        <v>0.35879999999999995</v>
      </c>
      <c r="O1590" s="22">
        <f>'EPD information'!$R$16*Tabell2[[#This Row],[Weight (kg)]]</f>
        <v>5.819E-4</v>
      </c>
      <c r="P1590" s="22">
        <f>'EPD information'!$S$16*Tabell2[[#This Row],[Weight (kg)]]</f>
        <v>-2.7829999999999999</v>
      </c>
      <c r="Q1590" s="35">
        <f>'Product specific GWP'!$T$16*Tabell2[[#This Row],[Weight (kg)]]</f>
        <v>0.10051</v>
      </c>
      <c r="R1590" s="35" t="s">
        <v>48</v>
      </c>
      <c r="S1590" s="35">
        <f>'EPD information'!$V$16*Tabell2[[#This Row],[Weight (kg)]]</f>
        <v>1.6214999999999997E-2</v>
      </c>
      <c r="T1590" s="35" t="str">
        <f>'EPD information'!$W$16</f>
        <v>ND</v>
      </c>
      <c r="U1590" s="35">
        <f>'EPD information'!$X$16*Tabell2[[#This Row],[Weight (kg)]]</f>
        <v>1.081E-2</v>
      </c>
      <c r="V1590" s="35">
        <f>'EPD information'!$Y$16*Tabell2[[#This Row],[Weight (kg)]]</f>
        <v>0.35879999999999995</v>
      </c>
      <c r="W1590" s="35">
        <f>'EPD information'!$Z$16*Tabell2[[#This Row],[Weight (kg)]]</f>
        <v>5.819E-4</v>
      </c>
      <c r="X1590" s="35">
        <f>'EPD information'!$AA$16*Tabell2[[#This Row],[Weight (kg)]]</f>
        <v>-2.7829999999999999</v>
      </c>
      <c r="Y1590" s="18">
        <f>'EPD information'!$AB$16*Tabell2[[#This Row],[Weight (kg)]]</f>
        <v>7.7279999999999989</v>
      </c>
      <c r="Z1590" s="18">
        <f>'EPD information'!$AC$16*Tabell2[[#This Row],[Weight (kg)]]</f>
        <v>0.13546999999999998</v>
      </c>
      <c r="AA1590" s="18">
        <f>'EPD information'!$AD$16*Tabell2[[#This Row],[Weight (kg)]]</f>
        <v>1.6950999999999997E-2</v>
      </c>
      <c r="AB1590" s="18" t="s">
        <v>48</v>
      </c>
      <c r="AC1590" s="18">
        <f>'EPD information'!$AF$16*Tabell2[[#This Row],[Weight (kg)]]</f>
        <v>1.0694999999999998E-2</v>
      </c>
      <c r="AD1590" s="18">
        <f>'EPD information'!$AG$16*Tabell2[[#This Row],[Weight (kg)]]</f>
        <v>0.35649999999999998</v>
      </c>
      <c r="AE1590" s="18">
        <f>'EPD information'!$AH$16*Tabell2[[#This Row],[Weight (kg)]]</f>
        <v>5.7039999999999999E-4</v>
      </c>
      <c r="AF1590" s="21">
        <f>'EPD information'!$AI$16*Tabell2[[#This Row],[Weight (kg)]]</f>
        <v>-2.6449999999999996</v>
      </c>
    </row>
    <row r="1591" spans="1:32" x14ac:dyDescent="0.2">
      <c r="A1591" s="36" t="s">
        <v>245</v>
      </c>
      <c r="B1591" s="37" t="s">
        <v>247</v>
      </c>
      <c r="C1591" s="38">
        <v>101434</v>
      </c>
      <c r="D1591" s="39">
        <v>7319661014343</v>
      </c>
      <c r="E1591" s="37" t="s">
        <v>46</v>
      </c>
      <c r="F1591" s="40">
        <v>400</v>
      </c>
      <c r="G1591" s="37">
        <v>200</v>
      </c>
      <c r="H1591" s="41">
        <v>1</v>
      </c>
      <c r="I1591" s="35">
        <f>'EPD information'!$L$16*Tabell2[[#This Row],[Weight (kg)]]</f>
        <v>3.41</v>
      </c>
      <c r="J1591" s="22">
        <f>'EPD information'!$M$16*Tabell2[[#This Row],[Weight (kg)]]</f>
        <v>5.9400000000000001E-2</v>
      </c>
      <c r="K1591" s="22">
        <f>'EPD information'!$N$16*Tabell2[[#This Row],[Weight (kg)]]</f>
        <v>7.0499999999999998E-3</v>
      </c>
      <c r="L1591" s="22">
        <f>'EPD information'!$O$16*Tabell2[[#This Row],[Weight (kg)]]</f>
        <v>0</v>
      </c>
      <c r="M1591" s="22">
        <f>'EPD information'!$P$16*Tabell2[[#This Row],[Weight (kg)]]</f>
        <v>4.7000000000000002E-3</v>
      </c>
      <c r="N1591" s="22">
        <f>'EPD information'!$Q$16*Tabell2[[#This Row],[Weight (kg)]]</f>
        <v>0.156</v>
      </c>
      <c r="O1591" s="22">
        <f>'EPD information'!$R$16*Tabell2[[#This Row],[Weight (kg)]]</f>
        <v>2.5300000000000002E-4</v>
      </c>
      <c r="P1591" s="22">
        <f>'EPD information'!$S$16*Tabell2[[#This Row],[Weight (kg)]]</f>
        <v>-1.21</v>
      </c>
      <c r="Q1591" s="35">
        <f>'Product specific GWP'!$T$16*Tabell2[[#This Row],[Weight (kg)]]</f>
        <v>4.3700000000000003E-2</v>
      </c>
      <c r="R1591" s="35" t="s">
        <v>48</v>
      </c>
      <c r="S1591" s="35">
        <f>'EPD information'!$V$16*Tabell2[[#This Row],[Weight (kg)]]</f>
        <v>7.0499999999999998E-3</v>
      </c>
      <c r="T1591" s="35" t="str">
        <f>'EPD information'!$W$16</f>
        <v>ND</v>
      </c>
      <c r="U1591" s="35">
        <f>'EPD information'!$X$16*Tabell2[[#This Row],[Weight (kg)]]</f>
        <v>4.7000000000000002E-3</v>
      </c>
      <c r="V1591" s="35">
        <f>'EPD information'!$Y$16*Tabell2[[#This Row],[Weight (kg)]]</f>
        <v>0.156</v>
      </c>
      <c r="W1591" s="35">
        <f>'EPD information'!$Z$16*Tabell2[[#This Row],[Weight (kg)]]</f>
        <v>2.5300000000000002E-4</v>
      </c>
      <c r="X1591" s="35">
        <f>'EPD information'!$AA$16*Tabell2[[#This Row],[Weight (kg)]]</f>
        <v>-1.21</v>
      </c>
      <c r="Y1591" s="18">
        <f>'EPD information'!$AB$16*Tabell2[[#This Row],[Weight (kg)]]</f>
        <v>3.36</v>
      </c>
      <c r="Z1591" s="18">
        <f>'EPD information'!$AC$16*Tabell2[[#This Row],[Weight (kg)]]</f>
        <v>5.8900000000000001E-2</v>
      </c>
      <c r="AA1591" s="18">
        <f>'EPD information'!$AD$16*Tabell2[[#This Row],[Weight (kg)]]</f>
        <v>7.3699999999999998E-3</v>
      </c>
      <c r="AB1591" s="18" t="s">
        <v>48</v>
      </c>
      <c r="AC1591" s="18">
        <f>'EPD information'!$AF$16*Tabell2[[#This Row],[Weight (kg)]]</f>
        <v>4.6499999999999996E-3</v>
      </c>
      <c r="AD1591" s="18">
        <f>'EPD information'!$AG$16*Tabell2[[#This Row],[Weight (kg)]]</f>
        <v>0.155</v>
      </c>
      <c r="AE1591" s="18">
        <f>'EPD information'!$AH$16*Tabell2[[#This Row],[Weight (kg)]]</f>
        <v>2.4800000000000001E-4</v>
      </c>
      <c r="AF1591" s="21">
        <f>'EPD information'!$AI$16*Tabell2[[#This Row],[Weight (kg)]]</f>
        <v>-1.1499999999999999</v>
      </c>
    </row>
    <row r="1592" spans="1:32" x14ac:dyDescent="0.2">
      <c r="A1592" s="36" t="s">
        <v>245</v>
      </c>
      <c r="B1592" s="37" t="s">
        <v>247</v>
      </c>
      <c r="C1592" s="38">
        <v>101432</v>
      </c>
      <c r="D1592" s="39">
        <v>7319661014329</v>
      </c>
      <c r="E1592" s="37" t="s">
        <v>46</v>
      </c>
      <c r="F1592" s="40">
        <v>400</v>
      </c>
      <c r="G1592" s="37">
        <v>125</v>
      </c>
      <c r="H1592" s="41">
        <v>0.4</v>
      </c>
      <c r="I1592" s="35">
        <f>'EPD information'!$L$16*Tabell2[[#This Row],[Weight (kg)]]</f>
        <v>1.3640000000000001</v>
      </c>
      <c r="J1592" s="22">
        <f>'EPD information'!$M$16*Tabell2[[#This Row],[Weight (kg)]]</f>
        <v>2.3760000000000003E-2</v>
      </c>
      <c r="K1592" s="22">
        <f>'EPD information'!$N$16*Tabell2[[#This Row],[Weight (kg)]]</f>
        <v>2.82E-3</v>
      </c>
      <c r="L1592" s="22">
        <f>'EPD information'!$O$16*Tabell2[[#This Row],[Weight (kg)]]</f>
        <v>0</v>
      </c>
      <c r="M1592" s="22">
        <f>'EPD information'!$P$16*Tabell2[[#This Row],[Weight (kg)]]</f>
        <v>1.8800000000000002E-3</v>
      </c>
      <c r="N1592" s="22">
        <f>'EPD information'!$Q$16*Tabell2[[#This Row],[Weight (kg)]]</f>
        <v>6.2400000000000004E-2</v>
      </c>
      <c r="O1592" s="22">
        <f>'EPD information'!$R$16*Tabell2[[#This Row],[Weight (kg)]]</f>
        <v>1.0120000000000002E-4</v>
      </c>
      <c r="P1592" s="22">
        <f>'EPD information'!$S$16*Tabell2[[#This Row],[Weight (kg)]]</f>
        <v>-0.48399999999999999</v>
      </c>
      <c r="Q1592" s="35">
        <f>'Product specific GWP'!$T$16*Tabell2[[#This Row],[Weight (kg)]]</f>
        <v>1.7480000000000002E-2</v>
      </c>
      <c r="R1592" s="35" t="s">
        <v>48</v>
      </c>
      <c r="S1592" s="35">
        <f>'EPD information'!$V$16*Tabell2[[#This Row],[Weight (kg)]]</f>
        <v>2.82E-3</v>
      </c>
      <c r="T1592" s="35" t="str">
        <f>'EPD information'!$W$16</f>
        <v>ND</v>
      </c>
      <c r="U1592" s="35">
        <f>'EPD information'!$X$16*Tabell2[[#This Row],[Weight (kg)]]</f>
        <v>1.8800000000000002E-3</v>
      </c>
      <c r="V1592" s="35">
        <f>'EPD information'!$Y$16*Tabell2[[#This Row],[Weight (kg)]]</f>
        <v>6.2400000000000004E-2</v>
      </c>
      <c r="W1592" s="35">
        <f>'EPD information'!$Z$16*Tabell2[[#This Row],[Weight (kg)]]</f>
        <v>1.0120000000000002E-4</v>
      </c>
      <c r="X1592" s="35">
        <f>'EPD information'!$AA$16*Tabell2[[#This Row],[Weight (kg)]]</f>
        <v>-0.48399999999999999</v>
      </c>
      <c r="Y1592" s="18">
        <f>'EPD information'!$AB$16*Tabell2[[#This Row],[Weight (kg)]]</f>
        <v>1.3440000000000001</v>
      </c>
      <c r="Z1592" s="18">
        <f>'EPD information'!$AC$16*Tabell2[[#This Row],[Weight (kg)]]</f>
        <v>2.3560000000000001E-2</v>
      </c>
      <c r="AA1592" s="18">
        <f>'EPD information'!$AD$16*Tabell2[[#This Row],[Weight (kg)]]</f>
        <v>2.9480000000000001E-3</v>
      </c>
      <c r="AB1592" s="18" t="s">
        <v>48</v>
      </c>
      <c r="AC1592" s="18">
        <f>'EPD information'!$AF$16*Tabell2[[#This Row],[Weight (kg)]]</f>
        <v>1.8599999999999999E-3</v>
      </c>
      <c r="AD1592" s="18">
        <f>'EPD information'!$AG$16*Tabell2[[#This Row],[Weight (kg)]]</f>
        <v>6.2E-2</v>
      </c>
      <c r="AE1592" s="18">
        <f>'EPD information'!$AH$16*Tabell2[[#This Row],[Weight (kg)]]</f>
        <v>9.9200000000000012E-5</v>
      </c>
      <c r="AF1592" s="21">
        <f>'EPD information'!$AI$16*Tabell2[[#This Row],[Weight (kg)]]</f>
        <v>-0.45999999999999996</v>
      </c>
    </row>
    <row r="1593" spans="1:32" x14ac:dyDescent="0.2">
      <c r="A1593" s="36" t="s">
        <v>245</v>
      </c>
      <c r="B1593" s="37" t="s">
        <v>246</v>
      </c>
      <c r="C1593" s="38">
        <v>893889</v>
      </c>
      <c r="D1593" s="39">
        <v>7319668938895</v>
      </c>
      <c r="E1593" s="37" t="s">
        <v>46</v>
      </c>
      <c r="F1593" s="40">
        <v>400</v>
      </c>
      <c r="G1593" s="37">
        <v>355</v>
      </c>
      <c r="H1593" s="41">
        <v>2.8</v>
      </c>
      <c r="I1593" s="35">
        <f>'EPD information'!$L$16*Tabell2[[#This Row],[Weight (kg)]]</f>
        <v>9.548</v>
      </c>
      <c r="J1593" s="22">
        <f>'EPD information'!$M$16*Tabell2[[#This Row],[Weight (kg)]]</f>
        <v>0.16632</v>
      </c>
      <c r="K1593" s="22">
        <f>'EPD information'!$N$16*Tabell2[[#This Row],[Weight (kg)]]</f>
        <v>1.9739999999999997E-2</v>
      </c>
      <c r="L1593" s="22">
        <f>'EPD information'!$O$16*Tabell2[[#This Row],[Weight (kg)]]</f>
        <v>0</v>
      </c>
      <c r="M1593" s="22">
        <f>'EPD information'!$P$16*Tabell2[[#This Row],[Weight (kg)]]</f>
        <v>1.316E-2</v>
      </c>
      <c r="N1593" s="22">
        <f>'EPD information'!$Q$16*Tabell2[[#This Row],[Weight (kg)]]</f>
        <v>0.43679999999999997</v>
      </c>
      <c r="O1593" s="22">
        <f>'EPD information'!$R$16*Tabell2[[#This Row],[Weight (kg)]]</f>
        <v>7.0839999999999998E-4</v>
      </c>
      <c r="P1593" s="22">
        <f>'EPD information'!$S$16*Tabell2[[#This Row],[Weight (kg)]]</f>
        <v>-3.3879999999999999</v>
      </c>
      <c r="Q1593" s="35">
        <f>'Product specific GWP'!$T$16*Tabell2[[#This Row],[Weight (kg)]]</f>
        <v>0.12236</v>
      </c>
      <c r="R1593" s="35" t="s">
        <v>48</v>
      </c>
      <c r="S1593" s="35">
        <f>'EPD information'!$V$16*Tabell2[[#This Row],[Weight (kg)]]</f>
        <v>1.9739999999999997E-2</v>
      </c>
      <c r="T1593" s="35" t="str">
        <f>'EPD information'!$W$16</f>
        <v>ND</v>
      </c>
      <c r="U1593" s="35">
        <f>'EPD information'!$X$16*Tabell2[[#This Row],[Weight (kg)]]</f>
        <v>1.316E-2</v>
      </c>
      <c r="V1593" s="35">
        <f>'EPD information'!$Y$16*Tabell2[[#This Row],[Weight (kg)]]</f>
        <v>0.43679999999999997</v>
      </c>
      <c r="W1593" s="35">
        <f>'EPD information'!$Z$16*Tabell2[[#This Row],[Weight (kg)]]</f>
        <v>7.0839999999999998E-4</v>
      </c>
      <c r="X1593" s="35">
        <f>'EPD information'!$AA$16*Tabell2[[#This Row],[Weight (kg)]]</f>
        <v>-3.3879999999999999</v>
      </c>
      <c r="Y1593" s="18">
        <f>'EPD information'!$AB$16*Tabell2[[#This Row],[Weight (kg)]]</f>
        <v>9.4079999999999995</v>
      </c>
      <c r="Z1593" s="18">
        <f>'EPD information'!$AC$16*Tabell2[[#This Row],[Weight (kg)]]</f>
        <v>0.16491999999999998</v>
      </c>
      <c r="AA1593" s="18">
        <f>'EPD information'!$AD$16*Tabell2[[#This Row],[Weight (kg)]]</f>
        <v>2.0635999999999998E-2</v>
      </c>
      <c r="AB1593" s="18" t="s">
        <v>48</v>
      </c>
      <c r="AC1593" s="18">
        <f>'EPD information'!$AF$16*Tabell2[[#This Row],[Weight (kg)]]</f>
        <v>1.3019999999999999E-2</v>
      </c>
      <c r="AD1593" s="18">
        <f>'EPD information'!$AG$16*Tabell2[[#This Row],[Weight (kg)]]</f>
        <v>0.434</v>
      </c>
      <c r="AE1593" s="18">
        <f>'EPD information'!$AH$16*Tabell2[[#This Row],[Weight (kg)]]</f>
        <v>6.9439999999999997E-4</v>
      </c>
      <c r="AF1593" s="21">
        <f>'EPD information'!$AI$16*Tabell2[[#This Row],[Weight (kg)]]</f>
        <v>-3.2199999999999998</v>
      </c>
    </row>
    <row r="1594" spans="1:32" x14ac:dyDescent="0.2">
      <c r="A1594" s="36" t="s">
        <v>245</v>
      </c>
      <c r="B1594" s="37" t="s">
        <v>246</v>
      </c>
      <c r="C1594" s="38">
        <v>893888</v>
      </c>
      <c r="D1594" s="39">
        <v>7319668938888</v>
      </c>
      <c r="E1594" s="37" t="s">
        <v>46</v>
      </c>
      <c r="F1594" s="40">
        <v>400</v>
      </c>
      <c r="G1594" s="37">
        <v>400</v>
      </c>
      <c r="H1594" s="41">
        <v>4.3</v>
      </c>
      <c r="I1594" s="35">
        <f>'EPD information'!$L$16*Tabell2[[#This Row],[Weight (kg)]]</f>
        <v>14.663</v>
      </c>
      <c r="J1594" s="22">
        <f>'EPD information'!$M$16*Tabell2[[#This Row],[Weight (kg)]]</f>
        <v>0.25541999999999998</v>
      </c>
      <c r="K1594" s="22">
        <f>'EPD information'!$N$16*Tabell2[[#This Row],[Weight (kg)]]</f>
        <v>3.0314999999999998E-2</v>
      </c>
      <c r="L1594" s="22">
        <f>'EPD information'!$O$16*Tabell2[[#This Row],[Weight (kg)]]</f>
        <v>0</v>
      </c>
      <c r="M1594" s="22">
        <f>'EPD information'!$P$16*Tabell2[[#This Row],[Weight (kg)]]</f>
        <v>2.0209999999999999E-2</v>
      </c>
      <c r="N1594" s="22">
        <f>'EPD information'!$Q$16*Tabell2[[#This Row],[Weight (kg)]]</f>
        <v>0.67079999999999995</v>
      </c>
      <c r="O1594" s="22">
        <f>'EPD information'!$R$16*Tabell2[[#This Row],[Weight (kg)]]</f>
        <v>1.0879000000000002E-3</v>
      </c>
      <c r="P1594" s="22">
        <f>'EPD information'!$S$16*Tabell2[[#This Row],[Weight (kg)]]</f>
        <v>-5.2029999999999994</v>
      </c>
      <c r="Q1594" s="35">
        <f>'Product specific GWP'!$T$16*Tabell2[[#This Row],[Weight (kg)]]</f>
        <v>0.18790999999999999</v>
      </c>
      <c r="R1594" s="35" t="s">
        <v>48</v>
      </c>
      <c r="S1594" s="35">
        <f>'EPD information'!$V$16*Tabell2[[#This Row],[Weight (kg)]]</f>
        <v>3.0314999999999998E-2</v>
      </c>
      <c r="T1594" s="35" t="str">
        <f>'EPD information'!$W$16</f>
        <v>ND</v>
      </c>
      <c r="U1594" s="35">
        <f>'EPD information'!$X$16*Tabell2[[#This Row],[Weight (kg)]]</f>
        <v>2.0209999999999999E-2</v>
      </c>
      <c r="V1594" s="35">
        <f>'EPD information'!$Y$16*Tabell2[[#This Row],[Weight (kg)]]</f>
        <v>0.67079999999999995</v>
      </c>
      <c r="W1594" s="35">
        <f>'EPD information'!$Z$16*Tabell2[[#This Row],[Weight (kg)]]</f>
        <v>1.0879000000000002E-3</v>
      </c>
      <c r="X1594" s="35">
        <f>'EPD information'!$AA$16*Tabell2[[#This Row],[Weight (kg)]]</f>
        <v>-5.2029999999999994</v>
      </c>
      <c r="Y1594" s="18">
        <f>'EPD information'!$AB$16*Tabell2[[#This Row],[Weight (kg)]]</f>
        <v>14.447999999999999</v>
      </c>
      <c r="Z1594" s="18">
        <f>'EPD information'!$AC$16*Tabell2[[#This Row],[Weight (kg)]]</f>
        <v>0.25327</v>
      </c>
      <c r="AA1594" s="18">
        <f>'EPD information'!$AD$16*Tabell2[[#This Row],[Weight (kg)]]</f>
        <v>3.1690999999999997E-2</v>
      </c>
      <c r="AB1594" s="18" t="s">
        <v>48</v>
      </c>
      <c r="AC1594" s="18">
        <f>'EPD information'!$AF$16*Tabell2[[#This Row],[Weight (kg)]]</f>
        <v>1.9994999999999999E-2</v>
      </c>
      <c r="AD1594" s="18">
        <f>'EPD information'!$AG$16*Tabell2[[#This Row],[Weight (kg)]]</f>
        <v>0.66649999999999998</v>
      </c>
      <c r="AE1594" s="18">
        <f>'EPD information'!$AH$16*Tabell2[[#This Row],[Weight (kg)]]</f>
        <v>1.0663999999999999E-3</v>
      </c>
      <c r="AF1594" s="21">
        <f>'EPD information'!$AI$16*Tabell2[[#This Row],[Weight (kg)]]</f>
        <v>-4.9449999999999994</v>
      </c>
    </row>
    <row r="1595" spans="1:32" x14ac:dyDescent="0.2">
      <c r="A1595" s="36" t="s">
        <v>245</v>
      </c>
      <c r="B1595" s="37" t="s">
        <v>247</v>
      </c>
      <c r="C1595" s="38">
        <v>101431</v>
      </c>
      <c r="D1595" s="39">
        <v>7319661014312</v>
      </c>
      <c r="E1595" s="37" t="s">
        <v>46</v>
      </c>
      <c r="F1595" s="40">
        <v>400</v>
      </c>
      <c r="G1595" s="37">
        <v>100</v>
      </c>
      <c r="H1595" s="41">
        <v>0.3</v>
      </c>
      <c r="I1595" s="35">
        <f>'EPD information'!$L$16*Tabell2[[#This Row],[Weight (kg)]]</f>
        <v>1.0229999999999999</v>
      </c>
      <c r="J1595" s="22">
        <f>'EPD information'!$M$16*Tabell2[[#This Row],[Weight (kg)]]</f>
        <v>1.7819999999999999E-2</v>
      </c>
      <c r="K1595" s="22">
        <f>'EPD information'!$N$16*Tabell2[[#This Row],[Weight (kg)]]</f>
        <v>2.1149999999999997E-3</v>
      </c>
      <c r="L1595" s="22">
        <f>'EPD information'!$O$16*Tabell2[[#This Row],[Weight (kg)]]</f>
        <v>0</v>
      </c>
      <c r="M1595" s="22">
        <f>'EPD information'!$P$16*Tabell2[[#This Row],[Weight (kg)]]</f>
        <v>1.41E-3</v>
      </c>
      <c r="N1595" s="22">
        <f>'EPD information'!$Q$16*Tabell2[[#This Row],[Weight (kg)]]</f>
        <v>4.6800000000000001E-2</v>
      </c>
      <c r="O1595" s="22">
        <f>'EPD information'!$R$16*Tabell2[[#This Row],[Weight (kg)]]</f>
        <v>7.5900000000000002E-5</v>
      </c>
      <c r="P1595" s="22">
        <f>'EPD information'!$S$16*Tabell2[[#This Row],[Weight (kg)]]</f>
        <v>-0.36299999999999999</v>
      </c>
      <c r="Q1595" s="35">
        <f>'Product specific GWP'!$T$16*Tabell2[[#This Row],[Weight (kg)]]</f>
        <v>1.311E-2</v>
      </c>
      <c r="R1595" s="35" t="s">
        <v>48</v>
      </c>
      <c r="S1595" s="35">
        <f>'EPD information'!$V$16*Tabell2[[#This Row],[Weight (kg)]]</f>
        <v>2.1149999999999997E-3</v>
      </c>
      <c r="T1595" s="35" t="str">
        <f>'EPD information'!$W$16</f>
        <v>ND</v>
      </c>
      <c r="U1595" s="35">
        <f>'EPD information'!$X$16*Tabell2[[#This Row],[Weight (kg)]]</f>
        <v>1.41E-3</v>
      </c>
      <c r="V1595" s="35">
        <f>'EPD information'!$Y$16*Tabell2[[#This Row],[Weight (kg)]]</f>
        <v>4.6800000000000001E-2</v>
      </c>
      <c r="W1595" s="35">
        <f>'EPD information'!$Z$16*Tabell2[[#This Row],[Weight (kg)]]</f>
        <v>7.5900000000000002E-5</v>
      </c>
      <c r="X1595" s="35">
        <f>'EPD information'!$AA$16*Tabell2[[#This Row],[Weight (kg)]]</f>
        <v>-0.36299999999999999</v>
      </c>
      <c r="Y1595" s="18">
        <f>'EPD information'!$AB$16*Tabell2[[#This Row],[Weight (kg)]]</f>
        <v>1.008</v>
      </c>
      <c r="Z1595" s="18">
        <f>'EPD information'!$AC$16*Tabell2[[#This Row],[Weight (kg)]]</f>
        <v>1.7669999999999998E-2</v>
      </c>
      <c r="AA1595" s="18">
        <f>'EPD information'!$AD$16*Tabell2[[#This Row],[Weight (kg)]]</f>
        <v>2.2109999999999999E-3</v>
      </c>
      <c r="AB1595" s="18" t="s">
        <v>48</v>
      </c>
      <c r="AC1595" s="18">
        <f>'EPD information'!$AF$16*Tabell2[[#This Row],[Weight (kg)]]</f>
        <v>1.3949999999999998E-3</v>
      </c>
      <c r="AD1595" s="18">
        <f>'EPD information'!$AG$16*Tabell2[[#This Row],[Weight (kg)]]</f>
        <v>4.65E-2</v>
      </c>
      <c r="AE1595" s="18">
        <f>'EPD information'!$AH$16*Tabell2[[#This Row],[Weight (kg)]]</f>
        <v>7.4400000000000006E-5</v>
      </c>
      <c r="AF1595" s="21">
        <f>'EPD information'!$AI$16*Tabell2[[#This Row],[Weight (kg)]]</f>
        <v>-0.34499999999999997</v>
      </c>
    </row>
    <row r="1596" spans="1:32" x14ac:dyDescent="0.2">
      <c r="A1596" s="36" t="s">
        <v>245</v>
      </c>
      <c r="B1596" s="37" t="s">
        <v>246</v>
      </c>
      <c r="C1596" s="38">
        <v>893891</v>
      </c>
      <c r="D1596" s="39">
        <v>7319668938918</v>
      </c>
      <c r="E1596" s="37" t="s">
        <v>46</v>
      </c>
      <c r="F1596" s="40">
        <v>400</v>
      </c>
      <c r="G1596" s="37">
        <v>300</v>
      </c>
      <c r="H1596" s="41">
        <v>2.2000000000000002</v>
      </c>
      <c r="I1596" s="35">
        <f>'EPD information'!$L$16*Tabell2[[#This Row],[Weight (kg)]]</f>
        <v>7.5020000000000007</v>
      </c>
      <c r="J1596" s="22">
        <f>'EPD information'!$M$16*Tabell2[[#This Row],[Weight (kg)]]</f>
        <v>0.13068000000000002</v>
      </c>
      <c r="K1596" s="22">
        <f>'EPD information'!$N$16*Tabell2[[#This Row],[Weight (kg)]]</f>
        <v>1.5510000000000001E-2</v>
      </c>
      <c r="L1596" s="22">
        <f>'EPD information'!$O$16*Tabell2[[#This Row],[Weight (kg)]]</f>
        <v>0</v>
      </c>
      <c r="M1596" s="22">
        <f>'EPD information'!$P$16*Tabell2[[#This Row],[Weight (kg)]]</f>
        <v>1.0340000000000002E-2</v>
      </c>
      <c r="N1596" s="22">
        <f>'EPD information'!$Q$16*Tabell2[[#This Row],[Weight (kg)]]</f>
        <v>0.34320000000000001</v>
      </c>
      <c r="O1596" s="22">
        <f>'EPD information'!$R$16*Tabell2[[#This Row],[Weight (kg)]]</f>
        <v>5.5660000000000009E-4</v>
      </c>
      <c r="P1596" s="22">
        <f>'EPD information'!$S$16*Tabell2[[#This Row],[Weight (kg)]]</f>
        <v>-2.6619999999999999</v>
      </c>
      <c r="Q1596" s="35">
        <f>'Product specific GWP'!$T$16*Tabell2[[#This Row],[Weight (kg)]]</f>
        <v>9.6140000000000017E-2</v>
      </c>
      <c r="R1596" s="35" t="s">
        <v>48</v>
      </c>
      <c r="S1596" s="35">
        <f>'EPD information'!$V$16*Tabell2[[#This Row],[Weight (kg)]]</f>
        <v>1.5510000000000001E-2</v>
      </c>
      <c r="T1596" s="35" t="str">
        <f>'EPD information'!$W$16</f>
        <v>ND</v>
      </c>
      <c r="U1596" s="35">
        <f>'EPD information'!$X$16*Tabell2[[#This Row],[Weight (kg)]]</f>
        <v>1.0340000000000002E-2</v>
      </c>
      <c r="V1596" s="35">
        <f>'EPD information'!$Y$16*Tabell2[[#This Row],[Weight (kg)]]</f>
        <v>0.34320000000000001</v>
      </c>
      <c r="W1596" s="35">
        <f>'EPD information'!$Z$16*Tabell2[[#This Row],[Weight (kg)]]</f>
        <v>5.5660000000000009E-4</v>
      </c>
      <c r="X1596" s="35">
        <f>'EPD information'!$AA$16*Tabell2[[#This Row],[Weight (kg)]]</f>
        <v>-2.6619999999999999</v>
      </c>
      <c r="Y1596" s="18">
        <f>'EPD information'!$AB$16*Tabell2[[#This Row],[Weight (kg)]]</f>
        <v>7.3920000000000003</v>
      </c>
      <c r="Z1596" s="18">
        <f>'EPD information'!$AC$16*Tabell2[[#This Row],[Weight (kg)]]</f>
        <v>0.12958</v>
      </c>
      <c r="AA1596" s="18">
        <f>'EPD information'!$AD$16*Tabell2[[#This Row],[Weight (kg)]]</f>
        <v>1.6213999999999999E-2</v>
      </c>
      <c r="AB1596" s="18" t="s">
        <v>48</v>
      </c>
      <c r="AC1596" s="18">
        <f>'EPD information'!$AF$16*Tabell2[[#This Row],[Weight (kg)]]</f>
        <v>1.023E-2</v>
      </c>
      <c r="AD1596" s="18">
        <f>'EPD information'!$AG$16*Tabell2[[#This Row],[Weight (kg)]]</f>
        <v>0.34100000000000003</v>
      </c>
      <c r="AE1596" s="18">
        <f>'EPD information'!$AH$16*Tabell2[[#This Row],[Weight (kg)]]</f>
        <v>5.4560000000000003E-4</v>
      </c>
      <c r="AF1596" s="21">
        <f>'EPD information'!$AI$16*Tabell2[[#This Row],[Weight (kg)]]</f>
        <v>-2.5299999999999998</v>
      </c>
    </row>
    <row r="1597" spans="1:32" x14ac:dyDescent="0.2">
      <c r="A1597" s="36" t="s">
        <v>245</v>
      </c>
      <c r="B1597" s="37" t="s">
        <v>247</v>
      </c>
      <c r="C1597" s="38">
        <v>101430</v>
      </c>
      <c r="D1597" s="39">
        <v>7319661014305</v>
      </c>
      <c r="E1597" s="37" t="s">
        <v>46</v>
      </c>
      <c r="F1597" s="40">
        <v>400</v>
      </c>
      <c r="G1597" s="37">
        <v>80</v>
      </c>
      <c r="H1597" s="41">
        <v>0.2</v>
      </c>
      <c r="I1597" s="35">
        <f>'EPD information'!$L$16*Tabell2[[#This Row],[Weight (kg)]]</f>
        <v>0.68200000000000005</v>
      </c>
      <c r="J1597" s="22">
        <f>'EPD information'!$M$16*Tabell2[[#This Row],[Weight (kg)]]</f>
        <v>1.1880000000000002E-2</v>
      </c>
      <c r="K1597" s="22">
        <f>'EPD information'!$N$16*Tabell2[[#This Row],[Weight (kg)]]</f>
        <v>1.41E-3</v>
      </c>
      <c r="L1597" s="22">
        <f>'EPD information'!$O$16*Tabell2[[#This Row],[Weight (kg)]]</f>
        <v>0</v>
      </c>
      <c r="M1597" s="22">
        <f>'EPD information'!$P$16*Tabell2[[#This Row],[Weight (kg)]]</f>
        <v>9.4000000000000008E-4</v>
      </c>
      <c r="N1597" s="22">
        <f>'EPD information'!$Q$16*Tabell2[[#This Row],[Weight (kg)]]</f>
        <v>3.1200000000000002E-2</v>
      </c>
      <c r="O1597" s="22">
        <f>'EPD information'!$R$16*Tabell2[[#This Row],[Weight (kg)]]</f>
        <v>5.060000000000001E-5</v>
      </c>
      <c r="P1597" s="22">
        <f>'EPD information'!$S$16*Tabell2[[#This Row],[Weight (kg)]]</f>
        <v>-0.24199999999999999</v>
      </c>
      <c r="Q1597" s="35">
        <f>'Product specific GWP'!$T$16*Tabell2[[#This Row],[Weight (kg)]]</f>
        <v>8.7400000000000012E-3</v>
      </c>
      <c r="R1597" s="35" t="s">
        <v>48</v>
      </c>
      <c r="S1597" s="35">
        <f>'EPD information'!$V$16*Tabell2[[#This Row],[Weight (kg)]]</f>
        <v>1.41E-3</v>
      </c>
      <c r="T1597" s="35" t="str">
        <f>'EPD information'!$W$16</f>
        <v>ND</v>
      </c>
      <c r="U1597" s="35">
        <f>'EPD information'!$X$16*Tabell2[[#This Row],[Weight (kg)]]</f>
        <v>9.4000000000000008E-4</v>
      </c>
      <c r="V1597" s="35">
        <f>'EPD information'!$Y$16*Tabell2[[#This Row],[Weight (kg)]]</f>
        <v>3.1200000000000002E-2</v>
      </c>
      <c r="W1597" s="35">
        <f>'EPD information'!$Z$16*Tabell2[[#This Row],[Weight (kg)]]</f>
        <v>5.060000000000001E-5</v>
      </c>
      <c r="X1597" s="35">
        <f>'EPD information'!$AA$16*Tabell2[[#This Row],[Weight (kg)]]</f>
        <v>-0.24199999999999999</v>
      </c>
      <c r="Y1597" s="18">
        <f>'EPD information'!$AB$16*Tabell2[[#This Row],[Weight (kg)]]</f>
        <v>0.67200000000000004</v>
      </c>
      <c r="Z1597" s="18">
        <f>'EPD information'!$AC$16*Tabell2[[#This Row],[Weight (kg)]]</f>
        <v>1.1780000000000001E-2</v>
      </c>
      <c r="AA1597" s="18">
        <f>'EPD information'!$AD$16*Tabell2[[#This Row],[Weight (kg)]]</f>
        <v>1.474E-3</v>
      </c>
      <c r="AB1597" s="18" t="s">
        <v>48</v>
      </c>
      <c r="AC1597" s="18">
        <f>'EPD information'!$AF$16*Tabell2[[#This Row],[Weight (kg)]]</f>
        <v>9.2999999999999995E-4</v>
      </c>
      <c r="AD1597" s="18">
        <f>'EPD information'!$AG$16*Tabell2[[#This Row],[Weight (kg)]]</f>
        <v>3.1E-2</v>
      </c>
      <c r="AE1597" s="18">
        <f>'EPD information'!$AH$16*Tabell2[[#This Row],[Weight (kg)]]</f>
        <v>4.9600000000000006E-5</v>
      </c>
      <c r="AF1597" s="21">
        <f>'EPD information'!$AI$16*Tabell2[[#This Row],[Weight (kg)]]</f>
        <v>-0.22999999999999998</v>
      </c>
    </row>
    <row r="1598" spans="1:32" x14ac:dyDescent="0.2">
      <c r="A1598" s="36" t="s">
        <v>245</v>
      </c>
      <c r="B1598" s="37" t="s">
        <v>246</v>
      </c>
      <c r="C1598" s="38">
        <v>893887</v>
      </c>
      <c r="D1598" s="39">
        <v>7319668938871</v>
      </c>
      <c r="E1598" s="37" t="s">
        <v>46</v>
      </c>
      <c r="F1598" s="40">
        <v>450</v>
      </c>
      <c r="G1598" s="37">
        <v>200</v>
      </c>
      <c r="H1598" s="41">
        <v>1</v>
      </c>
      <c r="I1598" s="35">
        <f>'EPD information'!$L$16*Tabell2[[#This Row],[Weight (kg)]]</f>
        <v>3.41</v>
      </c>
      <c r="J1598" s="22">
        <f>'EPD information'!$M$16*Tabell2[[#This Row],[Weight (kg)]]</f>
        <v>5.9400000000000001E-2</v>
      </c>
      <c r="K1598" s="22">
        <f>'EPD information'!$N$16*Tabell2[[#This Row],[Weight (kg)]]</f>
        <v>7.0499999999999998E-3</v>
      </c>
      <c r="L1598" s="22">
        <f>'EPD information'!$O$16*Tabell2[[#This Row],[Weight (kg)]]</f>
        <v>0</v>
      </c>
      <c r="M1598" s="22">
        <f>'EPD information'!$P$16*Tabell2[[#This Row],[Weight (kg)]]</f>
        <v>4.7000000000000002E-3</v>
      </c>
      <c r="N1598" s="22">
        <f>'EPD information'!$Q$16*Tabell2[[#This Row],[Weight (kg)]]</f>
        <v>0.156</v>
      </c>
      <c r="O1598" s="22">
        <f>'EPD information'!$R$16*Tabell2[[#This Row],[Weight (kg)]]</f>
        <v>2.5300000000000002E-4</v>
      </c>
      <c r="P1598" s="22">
        <f>'EPD information'!$S$16*Tabell2[[#This Row],[Weight (kg)]]</f>
        <v>-1.21</v>
      </c>
      <c r="Q1598" s="35">
        <f>'Product specific GWP'!$T$16*Tabell2[[#This Row],[Weight (kg)]]</f>
        <v>4.3700000000000003E-2</v>
      </c>
      <c r="R1598" s="35" t="s">
        <v>48</v>
      </c>
      <c r="S1598" s="35">
        <f>'EPD information'!$V$16*Tabell2[[#This Row],[Weight (kg)]]</f>
        <v>7.0499999999999998E-3</v>
      </c>
      <c r="T1598" s="35" t="str">
        <f>'EPD information'!$W$16</f>
        <v>ND</v>
      </c>
      <c r="U1598" s="35">
        <f>'EPD information'!$X$16*Tabell2[[#This Row],[Weight (kg)]]</f>
        <v>4.7000000000000002E-3</v>
      </c>
      <c r="V1598" s="35">
        <f>'EPD information'!$Y$16*Tabell2[[#This Row],[Weight (kg)]]</f>
        <v>0.156</v>
      </c>
      <c r="W1598" s="35">
        <f>'EPD information'!$Z$16*Tabell2[[#This Row],[Weight (kg)]]</f>
        <v>2.5300000000000002E-4</v>
      </c>
      <c r="X1598" s="35">
        <f>'EPD information'!$AA$16*Tabell2[[#This Row],[Weight (kg)]]</f>
        <v>-1.21</v>
      </c>
      <c r="Y1598" s="18">
        <f>'EPD information'!$AB$16*Tabell2[[#This Row],[Weight (kg)]]</f>
        <v>3.36</v>
      </c>
      <c r="Z1598" s="18">
        <f>'EPD information'!$AC$16*Tabell2[[#This Row],[Weight (kg)]]</f>
        <v>5.8900000000000001E-2</v>
      </c>
      <c r="AA1598" s="18">
        <f>'EPD information'!$AD$16*Tabell2[[#This Row],[Weight (kg)]]</f>
        <v>7.3699999999999998E-3</v>
      </c>
      <c r="AB1598" s="18" t="s">
        <v>48</v>
      </c>
      <c r="AC1598" s="18">
        <f>'EPD information'!$AF$16*Tabell2[[#This Row],[Weight (kg)]]</f>
        <v>4.6499999999999996E-3</v>
      </c>
      <c r="AD1598" s="18">
        <f>'EPD information'!$AG$16*Tabell2[[#This Row],[Weight (kg)]]</f>
        <v>0.155</v>
      </c>
      <c r="AE1598" s="18">
        <f>'EPD information'!$AH$16*Tabell2[[#This Row],[Weight (kg)]]</f>
        <v>2.4800000000000001E-4</v>
      </c>
      <c r="AF1598" s="21">
        <f>'EPD information'!$AI$16*Tabell2[[#This Row],[Weight (kg)]]</f>
        <v>-1.1499999999999999</v>
      </c>
    </row>
    <row r="1599" spans="1:32" x14ac:dyDescent="0.2">
      <c r="A1599" s="36" t="s">
        <v>245</v>
      </c>
      <c r="B1599" s="37" t="s">
        <v>246</v>
      </c>
      <c r="C1599" s="38">
        <v>772515</v>
      </c>
      <c r="D1599" s="39">
        <v>7319667725151</v>
      </c>
      <c r="E1599" s="37" t="s">
        <v>46</v>
      </c>
      <c r="F1599" s="40">
        <v>450</v>
      </c>
      <c r="G1599" s="37">
        <v>80</v>
      </c>
      <c r="H1599" s="41">
        <v>0.25650000000000001</v>
      </c>
      <c r="I1599" s="35">
        <f>'EPD information'!$L$16*Tabell2[[#This Row],[Weight (kg)]]</f>
        <v>0.87466500000000003</v>
      </c>
      <c r="J1599" s="22">
        <f>'EPD information'!$M$16*Tabell2[[#This Row],[Weight (kg)]]</f>
        <v>1.5236100000000001E-2</v>
      </c>
      <c r="K1599" s="22">
        <f>'EPD information'!$N$16*Tabell2[[#This Row],[Weight (kg)]]</f>
        <v>1.8083249999999999E-3</v>
      </c>
      <c r="L1599" s="22">
        <f>'EPD information'!$O$16*Tabell2[[#This Row],[Weight (kg)]]</f>
        <v>0</v>
      </c>
      <c r="M1599" s="22">
        <f>'EPD information'!$P$16*Tabell2[[#This Row],[Weight (kg)]]</f>
        <v>1.2055500000000001E-3</v>
      </c>
      <c r="N1599" s="22">
        <f>'EPD information'!$Q$16*Tabell2[[#This Row],[Weight (kg)]]</f>
        <v>4.0014000000000001E-2</v>
      </c>
      <c r="O1599" s="22">
        <f>'EPD information'!$R$16*Tabell2[[#This Row],[Weight (kg)]]</f>
        <v>6.4894500000000014E-5</v>
      </c>
      <c r="P1599" s="22">
        <f>'EPD information'!$S$16*Tabell2[[#This Row],[Weight (kg)]]</f>
        <v>-0.310365</v>
      </c>
      <c r="Q1599" s="35">
        <f>'Product specific GWP'!$T$16*Tabell2[[#This Row],[Weight (kg)]]</f>
        <v>1.1209050000000002E-2</v>
      </c>
      <c r="R1599" s="35" t="s">
        <v>48</v>
      </c>
      <c r="S1599" s="35">
        <f>'EPD information'!$V$16*Tabell2[[#This Row],[Weight (kg)]]</f>
        <v>1.8083249999999999E-3</v>
      </c>
      <c r="T1599" s="35" t="str">
        <f>'EPD information'!$W$16</f>
        <v>ND</v>
      </c>
      <c r="U1599" s="35">
        <f>'EPD information'!$X$16*Tabell2[[#This Row],[Weight (kg)]]</f>
        <v>1.2055500000000001E-3</v>
      </c>
      <c r="V1599" s="35">
        <f>'EPD information'!$Y$16*Tabell2[[#This Row],[Weight (kg)]]</f>
        <v>4.0014000000000001E-2</v>
      </c>
      <c r="W1599" s="35">
        <f>'EPD information'!$Z$16*Tabell2[[#This Row],[Weight (kg)]]</f>
        <v>6.4894500000000014E-5</v>
      </c>
      <c r="X1599" s="35">
        <f>'EPD information'!$AA$16*Tabell2[[#This Row],[Weight (kg)]]</f>
        <v>-0.310365</v>
      </c>
      <c r="Y1599" s="18">
        <f>'EPD information'!$AB$16*Tabell2[[#This Row],[Weight (kg)]]</f>
        <v>0.86183999999999994</v>
      </c>
      <c r="Z1599" s="18">
        <f>'EPD information'!$AC$16*Tabell2[[#This Row],[Weight (kg)]]</f>
        <v>1.5107850000000001E-2</v>
      </c>
      <c r="AA1599" s="18">
        <f>'EPD information'!$AD$16*Tabell2[[#This Row],[Weight (kg)]]</f>
        <v>1.8904049999999999E-3</v>
      </c>
      <c r="AB1599" s="18" t="s">
        <v>48</v>
      </c>
      <c r="AC1599" s="18">
        <f>'EPD information'!$AF$16*Tabell2[[#This Row],[Weight (kg)]]</f>
        <v>1.1927249999999999E-3</v>
      </c>
      <c r="AD1599" s="18">
        <f>'EPD information'!$AG$16*Tabell2[[#This Row],[Weight (kg)]]</f>
        <v>3.9757500000000001E-2</v>
      </c>
      <c r="AE1599" s="18">
        <f>'EPD information'!$AH$16*Tabell2[[#This Row],[Weight (kg)]]</f>
        <v>6.3612E-5</v>
      </c>
      <c r="AF1599" s="21">
        <f>'EPD information'!$AI$16*Tabell2[[#This Row],[Weight (kg)]]</f>
        <v>-0.29497499999999999</v>
      </c>
    </row>
    <row r="1600" spans="1:32" x14ac:dyDescent="0.2">
      <c r="A1600" s="36" t="s">
        <v>245</v>
      </c>
      <c r="B1600" s="37" t="s">
        <v>246</v>
      </c>
      <c r="C1600" s="38">
        <v>101442</v>
      </c>
      <c r="D1600" s="39">
        <v>7319661014428</v>
      </c>
      <c r="E1600" s="37" t="s">
        <v>46</v>
      </c>
      <c r="F1600" s="40">
        <v>500</v>
      </c>
      <c r="G1600" s="37">
        <v>315</v>
      </c>
      <c r="H1600" s="41">
        <v>2.4</v>
      </c>
      <c r="I1600" s="35">
        <f>'EPD information'!$L$16*Tabell2[[#This Row],[Weight (kg)]]</f>
        <v>8.1839999999999993</v>
      </c>
      <c r="J1600" s="22">
        <f>'EPD information'!$M$16*Tabell2[[#This Row],[Weight (kg)]]</f>
        <v>0.14255999999999999</v>
      </c>
      <c r="K1600" s="22">
        <f>'EPD information'!$N$16*Tabell2[[#This Row],[Weight (kg)]]</f>
        <v>1.6919999999999998E-2</v>
      </c>
      <c r="L1600" s="22">
        <f>'EPD information'!$O$16*Tabell2[[#This Row],[Weight (kg)]]</f>
        <v>0</v>
      </c>
      <c r="M1600" s="22">
        <f>'EPD information'!$P$16*Tabell2[[#This Row],[Weight (kg)]]</f>
        <v>1.128E-2</v>
      </c>
      <c r="N1600" s="22">
        <f>'EPD information'!$Q$16*Tabell2[[#This Row],[Weight (kg)]]</f>
        <v>0.37440000000000001</v>
      </c>
      <c r="O1600" s="22">
        <f>'EPD information'!$R$16*Tabell2[[#This Row],[Weight (kg)]]</f>
        <v>6.0720000000000001E-4</v>
      </c>
      <c r="P1600" s="22">
        <f>'EPD information'!$S$16*Tabell2[[#This Row],[Weight (kg)]]</f>
        <v>-2.9039999999999999</v>
      </c>
      <c r="Q1600" s="35">
        <f>'Product specific GWP'!$T$16*Tabell2[[#This Row],[Weight (kg)]]</f>
        <v>0.10488</v>
      </c>
      <c r="R1600" s="35" t="s">
        <v>48</v>
      </c>
      <c r="S1600" s="35">
        <f>'EPD information'!$V$16*Tabell2[[#This Row],[Weight (kg)]]</f>
        <v>1.6919999999999998E-2</v>
      </c>
      <c r="T1600" s="35" t="str">
        <f>'EPD information'!$W$16</f>
        <v>ND</v>
      </c>
      <c r="U1600" s="35">
        <f>'EPD information'!$X$16*Tabell2[[#This Row],[Weight (kg)]]</f>
        <v>1.128E-2</v>
      </c>
      <c r="V1600" s="35">
        <f>'EPD information'!$Y$16*Tabell2[[#This Row],[Weight (kg)]]</f>
        <v>0.37440000000000001</v>
      </c>
      <c r="W1600" s="35">
        <f>'EPD information'!$Z$16*Tabell2[[#This Row],[Weight (kg)]]</f>
        <v>6.0720000000000001E-4</v>
      </c>
      <c r="X1600" s="35">
        <f>'EPD information'!$AA$16*Tabell2[[#This Row],[Weight (kg)]]</f>
        <v>-2.9039999999999999</v>
      </c>
      <c r="Y1600" s="18">
        <f>'EPD information'!$AB$16*Tabell2[[#This Row],[Weight (kg)]]</f>
        <v>8.0640000000000001</v>
      </c>
      <c r="Z1600" s="18">
        <f>'EPD information'!$AC$16*Tabell2[[#This Row],[Weight (kg)]]</f>
        <v>0.14135999999999999</v>
      </c>
      <c r="AA1600" s="18">
        <f>'EPD information'!$AD$16*Tabell2[[#This Row],[Weight (kg)]]</f>
        <v>1.7687999999999999E-2</v>
      </c>
      <c r="AB1600" s="18" t="s">
        <v>48</v>
      </c>
      <c r="AC1600" s="18">
        <f>'EPD information'!$AF$16*Tabell2[[#This Row],[Weight (kg)]]</f>
        <v>1.1159999999999998E-2</v>
      </c>
      <c r="AD1600" s="18">
        <f>'EPD information'!$AG$16*Tabell2[[#This Row],[Weight (kg)]]</f>
        <v>0.372</v>
      </c>
      <c r="AE1600" s="18">
        <f>'EPD information'!$AH$16*Tabell2[[#This Row],[Weight (kg)]]</f>
        <v>5.9520000000000005E-4</v>
      </c>
      <c r="AF1600" s="21">
        <f>'EPD information'!$AI$16*Tabell2[[#This Row],[Weight (kg)]]</f>
        <v>-2.76</v>
      </c>
    </row>
    <row r="1601" spans="1:32" x14ac:dyDescent="0.2">
      <c r="A1601" s="36" t="s">
        <v>245</v>
      </c>
      <c r="B1601" s="37" t="s">
        <v>246</v>
      </c>
      <c r="C1601" s="38">
        <v>893884</v>
      </c>
      <c r="D1601" s="39">
        <v>7319668938840</v>
      </c>
      <c r="E1601" s="37" t="s">
        <v>46</v>
      </c>
      <c r="F1601" s="40">
        <v>500</v>
      </c>
      <c r="G1601" s="37">
        <v>200</v>
      </c>
      <c r="H1601" s="41">
        <v>1</v>
      </c>
      <c r="I1601" s="35">
        <f>'EPD information'!$L$16*Tabell2[[#This Row],[Weight (kg)]]</f>
        <v>3.41</v>
      </c>
      <c r="J1601" s="22">
        <f>'EPD information'!$M$16*Tabell2[[#This Row],[Weight (kg)]]</f>
        <v>5.9400000000000001E-2</v>
      </c>
      <c r="K1601" s="22">
        <f>'EPD information'!$N$16*Tabell2[[#This Row],[Weight (kg)]]</f>
        <v>7.0499999999999998E-3</v>
      </c>
      <c r="L1601" s="22">
        <f>'EPD information'!$O$16*Tabell2[[#This Row],[Weight (kg)]]</f>
        <v>0</v>
      </c>
      <c r="M1601" s="22">
        <f>'EPD information'!$P$16*Tabell2[[#This Row],[Weight (kg)]]</f>
        <v>4.7000000000000002E-3</v>
      </c>
      <c r="N1601" s="22">
        <f>'EPD information'!$Q$16*Tabell2[[#This Row],[Weight (kg)]]</f>
        <v>0.156</v>
      </c>
      <c r="O1601" s="22">
        <f>'EPD information'!$R$16*Tabell2[[#This Row],[Weight (kg)]]</f>
        <v>2.5300000000000002E-4</v>
      </c>
      <c r="P1601" s="22">
        <f>'EPD information'!$S$16*Tabell2[[#This Row],[Weight (kg)]]</f>
        <v>-1.21</v>
      </c>
      <c r="Q1601" s="35">
        <f>'Product specific GWP'!$T$16*Tabell2[[#This Row],[Weight (kg)]]</f>
        <v>4.3700000000000003E-2</v>
      </c>
      <c r="R1601" s="35" t="s">
        <v>48</v>
      </c>
      <c r="S1601" s="35">
        <f>'EPD information'!$V$16*Tabell2[[#This Row],[Weight (kg)]]</f>
        <v>7.0499999999999998E-3</v>
      </c>
      <c r="T1601" s="35" t="str">
        <f>'EPD information'!$W$16</f>
        <v>ND</v>
      </c>
      <c r="U1601" s="35">
        <f>'EPD information'!$X$16*Tabell2[[#This Row],[Weight (kg)]]</f>
        <v>4.7000000000000002E-3</v>
      </c>
      <c r="V1601" s="35">
        <f>'EPD information'!$Y$16*Tabell2[[#This Row],[Weight (kg)]]</f>
        <v>0.156</v>
      </c>
      <c r="W1601" s="35">
        <f>'EPD information'!$Z$16*Tabell2[[#This Row],[Weight (kg)]]</f>
        <v>2.5300000000000002E-4</v>
      </c>
      <c r="X1601" s="35">
        <f>'EPD information'!$AA$16*Tabell2[[#This Row],[Weight (kg)]]</f>
        <v>-1.21</v>
      </c>
      <c r="Y1601" s="18">
        <f>'EPD information'!$AB$16*Tabell2[[#This Row],[Weight (kg)]]</f>
        <v>3.36</v>
      </c>
      <c r="Z1601" s="18">
        <f>'EPD information'!$AC$16*Tabell2[[#This Row],[Weight (kg)]]</f>
        <v>5.8900000000000001E-2</v>
      </c>
      <c r="AA1601" s="18">
        <f>'EPD information'!$AD$16*Tabell2[[#This Row],[Weight (kg)]]</f>
        <v>7.3699999999999998E-3</v>
      </c>
      <c r="AB1601" s="18" t="s">
        <v>48</v>
      </c>
      <c r="AC1601" s="18">
        <f>'EPD information'!$AF$16*Tabell2[[#This Row],[Weight (kg)]]</f>
        <v>4.6499999999999996E-3</v>
      </c>
      <c r="AD1601" s="18">
        <f>'EPD information'!$AG$16*Tabell2[[#This Row],[Weight (kg)]]</f>
        <v>0.155</v>
      </c>
      <c r="AE1601" s="18">
        <f>'EPD information'!$AH$16*Tabell2[[#This Row],[Weight (kg)]]</f>
        <v>2.4800000000000001E-4</v>
      </c>
      <c r="AF1601" s="21">
        <f>'EPD information'!$AI$16*Tabell2[[#This Row],[Weight (kg)]]</f>
        <v>-1.1499999999999999</v>
      </c>
    </row>
    <row r="1602" spans="1:32" x14ac:dyDescent="0.2">
      <c r="A1602" s="36" t="s">
        <v>245</v>
      </c>
      <c r="B1602" s="37" t="s">
        <v>246</v>
      </c>
      <c r="C1602" s="38">
        <v>101441</v>
      </c>
      <c r="D1602" s="39">
        <v>7319661014411</v>
      </c>
      <c r="E1602" s="37" t="s">
        <v>46</v>
      </c>
      <c r="F1602" s="40">
        <v>500</v>
      </c>
      <c r="G1602" s="37">
        <v>250</v>
      </c>
      <c r="H1602" s="41">
        <v>1.6</v>
      </c>
      <c r="I1602" s="35">
        <f>'EPD information'!$L$16*Tabell2[[#This Row],[Weight (kg)]]</f>
        <v>5.4560000000000004</v>
      </c>
      <c r="J1602" s="22">
        <f>'EPD information'!$M$16*Tabell2[[#This Row],[Weight (kg)]]</f>
        <v>9.5040000000000013E-2</v>
      </c>
      <c r="K1602" s="22">
        <f>'EPD information'!$N$16*Tabell2[[#This Row],[Weight (kg)]]</f>
        <v>1.128E-2</v>
      </c>
      <c r="L1602" s="22">
        <f>'EPD information'!$O$16*Tabell2[[#This Row],[Weight (kg)]]</f>
        <v>0</v>
      </c>
      <c r="M1602" s="22">
        <f>'EPD information'!$P$16*Tabell2[[#This Row],[Weight (kg)]]</f>
        <v>7.5200000000000006E-3</v>
      </c>
      <c r="N1602" s="22">
        <f>'EPD information'!$Q$16*Tabell2[[#This Row],[Weight (kg)]]</f>
        <v>0.24960000000000002</v>
      </c>
      <c r="O1602" s="22">
        <f>'EPD information'!$R$16*Tabell2[[#This Row],[Weight (kg)]]</f>
        <v>4.0480000000000008E-4</v>
      </c>
      <c r="P1602" s="22">
        <f>'EPD information'!$S$16*Tabell2[[#This Row],[Weight (kg)]]</f>
        <v>-1.9359999999999999</v>
      </c>
      <c r="Q1602" s="35">
        <f>'Product specific GWP'!$T$16*Tabell2[[#This Row],[Weight (kg)]]</f>
        <v>6.992000000000001E-2</v>
      </c>
      <c r="R1602" s="35" t="s">
        <v>48</v>
      </c>
      <c r="S1602" s="35">
        <f>'EPD information'!$V$16*Tabell2[[#This Row],[Weight (kg)]]</f>
        <v>1.128E-2</v>
      </c>
      <c r="T1602" s="35" t="str">
        <f>'EPD information'!$W$16</f>
        <v>ND</v>
      </c>
      <c r="U1602" s="35">
        <f>'EPD information'!$X$16*Tabell2[[#This Row],[Weight (kg)]]</f>
        <v>7.5200000000000006E-3</v>
      </c>
      <c r="V1602" s="35">
        <f>'EPD information'!$Y$16*Tabell2[[#This Row],[Weight (kg)]]</f>
        <v>0.24960000000000002</v>
      </c>
      <c r="W1602" s="35">
        <f>'EPD information'!$Z$16*Tabell2[[#This Row],[Weight (kg)]]</f>
        <v>4.0480000000000008E-4</v>
      </c>
      <c r="X1602" s="35">
        <f>'EPD information'!$AA$16*Tabell2[[#This Row],[Weight (kg)]]</f>
        <v>-1.9359999999999999</v>
      </c>
      <c r="Y1602" s="18">
        <f>'EPD information'!$AB$16*Tabell2[[#This Row],[Weight (kg)]]</f>
        <v>5.3760000000000003</v>
      </c>
      <c r="Z1602" s="18">
        <f>'EPD information'!$AC$16*Tabell2[[#This Row],[Weight (kg)]]</f>
        <v>9.4240000000000004E-2</v>
      </c>
      <c r="AA1602" s="18">
        <f>'EPD information'!$AD$16*Tabell2[[#This Row],[Weight (kg)]]</f>
        <v>1.1792E-2</v>
      </c>
      <c r="AB1602" s="18" t="s">
        <v>48</v>
      </c>
      <c r="AC1602" s="18">
        <f>'EPD information'!$AF$16*Tabell2[[#This Row],[Weight (kg)]]</f>
        <v>7.4399999999999996E-3</v>
      </c>
      <c r="AD1602" s="18">
        <f>'EPD information'!$AG$16*Tabell2[[#This Row],[Weight (kg)]]</f>
        <v>0.248</v>
      </c>
      <c r="AE1602" s="18">
        <f>'EPD information'!$AH$16*Tabell2[[#This Row],[Weight (kg)]]</f>
        <v>3.9680000000000005E-4</v>
      </c>
      <c r="AF1602" s="21">
        <f>'EPD information'!$AI$16*Tabell2[[#This Row],[Weight (kg)]]</f>
        <v>-1.8399999999999999</v>
      </c>
    </row>
    <row r="1603" spans="1:32" x14ac:dyDescent="0.2">
      <c r="A1603" s="36" t="s">
        <v>245</v>
      </c>
      <c r="B1603" s="37" t="s">
        <v>246</v>
      </c>
      <c r="C1603" s="38">
        <v>101440</v>
      </c>
      <c r="D1603" s="39">
        <v>7319661014404</v>
      </c>
      <c r="E1603" s="37" t="s">
        <v>46</v>
      </c>
      <c r="F1603" s="40">
        <v>500</v>
      </c>
      <c r="G1603" s="37">
        <v>160</v>
      </c>
      <c r="H1603" s="41">
        <v>0.6</v>
      </c>
      <c r="I1603" s="35">
        <f>'EPD information'!$L$16*Tabell2[[#This Row],[Weight (kg)]]</f>
        <v>2.0459999999999998</v>
      </c>
      <c r="J1603" s="22">
        <f>'EPD information'!$M$16*Tabell2[[#This Row],[Weight (kg)]]</f>
        <v>3.5639999999999998E-2</v>
      </c>
      <c r="K1603" s="22">
        <f>'EPD information'!$N$16*Tabell2[[#This Row],[Weight (kg)]]</f>
        <v>4.2299999999999994E-3</v>
      </c>
      <c r="L1603" s="22">
        <f>'EPD information'!$O$16*Tabell2[[#This Row],[Weight (kg)]]</f>
        <v>0</v>
      </c>
      <c r="M1603" s="22">
        <f>'EPD information'!$P$16*Tabell2[[#This Row],[Weight (kg)]]</f>
        <v>2.82E-3</v>
      </c>
      <c r="N1603" s="22">
        <f>'EPD information'!$Q$16*Tabell2[[#This Row],[Weight (kg)]]</f>
        <v>9.3600000000000003E-2</v>
      </c>
      <c r="O1603" s="22">
        <f>'EPD information'!$R$16*Tabell2[[#This Row],[Weight (kg)]]</f>
        <v>1.518E-4</v>
      </c>
      <c r="P1603" s="22">
        <f>'EPD information'!$S$16*Tabell2[[#This Row],[Weight (kg)]]</f>
        <v>-0.72599999999999998</v>
      </c>
      <c r="Q1603" s="35">
        <f>'Product specific GWP'!$T$16*Tabell2[[#This Row],[Weight (kg)]]</f>
        <v>2.622E-2</v>
      </c>
      <c r="R1603" s="35" t="s">
        <v>48</v>
      </c>
      <c r="S1603" s="35">
        <f>'EPD information'!$V$16*Tabell2[[#This Row],[Weight (kg)]]</f>
        <v>4.2299999999999994E-3</v>
      </c>
      <c r="T1603" s="35" t="str">
        <f>'EPD information'!$W$16</f>
        <v>ND</v>
      </c>
      <c r="U1603" s="35">
        <f>'EPD information'!$X$16*Tabell2[[#This Row],[Weight (kg)]]</f>
        <v>2.82E-3</v>
      </c>
      <c r="V1603" s="35">
        <f>'EPD information'!$Y$16*Tabell2[[#This Row],[Weight (kg)]]</f>
        <v>9.3600000000000003E-2</v>
      </c>
      <c r="W1603" s="35">
        <f>'EPD information'!$Z$16*Tabell2[[#This Row],[Weight (kg)]]</f>
        <v>1.518E-4</v>
      </c>
      <c r="X1603" s="35">
        <f>'EPD information'!$AA$16*Tabell2[[#This Row],[Weight (kg)]]</f>
        <v>-0.72599999999999998</v>
      </c>
      <c r="Y1603" s="18">
        <f>'EPD information'!$AB$16*Tabell2[[#This Row],[Weight (kg)]]</f>
        <v>2.016</v>
      </c>
      <c r="Z1603" s="18">
        <f>'EPD information'!$AC$16*Tabell2[[#This Row],[Weight (kg)]]</f>
        <v>3.5339999999999996E-2</v>
      </c>
      <c r="AA1603" s="18">
        <f>'EPD information'!$AD$16*Tabell2[[#This Row],[Weight (kg)]]</f>
        <v>4.4219999999999997E-3</v>
      </c>
      <c r="AB1603" s="18" t="s">
        <v>48</v>
      </c>
      <c r="AC1603" s="18">
        <f>'EPD information'!$AF$16*Tabell2[[#This Row],[Weight (kg)]]</f>
        <v>2.7899999999999995E-3</v>
      </c>
      <c r="AD1603" s="18">
        <f>'EPD information'!$AG$16*Tabell2[[#This Row],[Weight (kg)]]</f>
        <v>9.2999999999999999E-2</v>
      </c>
      <c r="AE1603" s="18">
        <f>'EPD information'!$AH$16*Tabell2[[#This Row],[Weight (kg)]]</f>
        <v>1.4880000000000001E-4</v>
      </c>
      <c r="AF1603" s="21">
        <f>'EPD information'!$AI$16*Tabell2[[#This Row],[Weight (kg)]]</f>
        <v>-0.69</v>
      </c>
    </row>
    <row r="1604" spans="1:32" x14ac:dyDescent="0.2">
      <c r="A1604" s="36" t="s">
        <v>245</v>
      </c>
      <c r="B1604" s="37" t="s">
        <v>246</v>
      </c>
      <c r="C1604" s="38">
        <v>893882</v>
      </c>
      <c r="D1604" s="39">
        <v>7319668938826</v>
      </c>
      <c r="E1604" s="37" t="s">
        <v>46</v>
      </c>
      <c r="F1604" s="40">
        <v>500</v>
      </c>
      <c r="G1604" s="37">
        <v>400</v>
      </c>
      <c r="H1604" s="41">
        <v>4.3</v>
      </c>
      <c r="I1604" s="35">
        <f>'EPD information'!$L$16*Tabell2[[#This Row],[Weight (kg)]]</f>
        <v>14.663</v>
      </c>
      <c r="J1604" s="22">
        <f>'EPD information'!$M$16*Tabell2[[#This Row],[Weight (kg)]]</f>
        <v>0.25541999999999998</v>
      </c>
      <c r="K1604" s="22">
        <f>'EPD information'!$N$16*Tabell2[[#This Row],[Weight (kg)]]</f>
        <v>3.0314999999999998E-2</v>
      </c>
      <c r="L1604" s="22">
        <f>'EPD information'!$O$16*Tabell2[[#This Row],[Weight (kg)]]</f>
        <v>0</v>
      </c>
      <c r="M1604" s="22">
        <f>'EPD information'!$P$16*Tabell2[[#This Row],[Weight (kg)]]</f>
        <v>2.0209999999999999E-2</v>
      </c>
      <c r="N1604" s="22">
        <f>'EPD information'!$Q$16*Tabell2[[#This Row],[Weight (kg)]]</f>
        <v>0.67079999999999995</v>
      </c>
      <c r="O1604" s="22">
        <f>'EPD information'!$R$16*Tabell2[[#This Row],[Weight (kg)]]</f>
        <v>1.0879000000000002E-3</v>
      </c>
      <c r="P1604" s="22">
        <f>'EPD information'!$S$16*Tabell2[[#This Row],[Weight (kg)]]</f>
        <v>-5.2029999999999994</v>
      </c>
      <c r="Q1604" s="35">
        <f>'Product specific GWP'!$T$16*Tabell2[[#This Row],[Weight (kg)]]</f>
        <v>0.18790999999999999</v>
      </c>
      <c r="R1604" s="35" t="s">
        <v>48</v>
      </c>
      <c r="S1604" s="35">
        <f>'EPD information'!$V$16*Tabell2[[#This Row],[Weight (kg)]]</f>
        <v>3.0314999999999998E-2</v>
      </c>
      <c r="T1604" s="35" t="str">
        <f>'EPD information'!$W$16</f>
        <v>ND</v>
      </c>
      <c r="U1604" s="35">
        <f>'EPD information'!$X$16*Tabell2[[#This Row],[Weight (kg)]]</f>
        <v>2.0209999999999999E-2</v>
      </c>
      <c r="V1604" s="35">
        <f>'EPD information'!$Y$16*Tabell2[[#This Row],[Weight (kg)]]</f>
        <v>0.67079999999999995</v>
      </c>
      <c r="W1604" s="35">
        <f>'EPD information'!$Z$16*Tabell2[[#This Row],[Weight (kg)]]</f>
        <v>1.0879000000000002E-3</v>
      </c>
      <c r="X1604" s="35">
        <f>'EPD information'!$AA$16*Tabell2[[#This Row],[Weight (kg)]]</f>
        <v>-5.2029999999999994</v>
      </c>
      <c r="Y1604" s="18">
        <f>'EPD information'!$AB$16*Tabell2[[#This Row],[Weight (kg)]]</f>
        <v>14.447999999999999</v>
      </c>
      <c r="Z1604" s="18">
        <f>'EPD information'!$AC$16*Tabell2[[#This Row],[Weight (kg)]]</f>
        <v>0.25327</v>
      </c>
      <c r="AA1604" s="18">
        <f>'EPD information'!$AD$16*Tabell2[[#This Row],[Weight (kg)]]</f>
        <v>3.1690999999999997E-2</v>
      </c>
      <c r="AB1604" s="18" t="s">
        <v>48</v>
      </c>
      <c r="AC1604" s="18">
        <f>'EPD information'!$AF$16*Tabell2[[#This Row],[Weight (kg)]]</f>
        <v>1.9994999999999999E-2</v>
      </c>
      <c r="AD1604" s="18">
        <f>'EPD information'!$AG$16*Tabell2[[#This Row],[Weight (kg)]]</f>
        <v>0.66649999999999998</v>
      </c>
      <c r="AE1604" s="18">
        <f>'EPD information'!$AH$16*Tabell2[[#This Row],[Weight (kg)]]</f>
        <v>1.0663999999999999E-3</v>
      </c>
      <c r="AF1604" s="21">
        <f>'EPD information'!$AI$16*Tabell2[[#This Row],[Weight (kg)]]</f>
        <v>-4.9449999999999994</v>
      </c>
    </row>
    <row r="1605" spans="1:32" x14ac:dyDescent="0.2">
      <c r="A1605" s="36" t="s">
        <v>245</v>
      </c>
      <c r="B1605" s="37" t="s">
        <v>246</v>
      </c>
      <c r="C1605" s="38">
        <v>913618</v>
      </c>
      <c r="D1605" s="39">
        <v>7319660105820</v>
      </c>
      <c r="E1605" s="37" t="s">
        <v>46</v>
      </c>
      <c r="F1605" s="40">
        <v>500</v>
      </c>
      <c r="G1605" s="37">
        <v>224</v>
      </c>
      <c r="H1605" s="41">
        <v>1.2</v>
      </c>
      <c r="I1605" s="35">
        <f>'EPD information'!$L$16*Tabell2[[#This Row],[Weight (kg)]]</f>
        <v>4.0919999999999996</v>
      </c>
      <c r="J1605" s="22">
        <f>'EPD information'!$M$16*Tabell2[[#This Row],[Weight (kg)]]</f>
        <v>7.1279999999999996E-2</v>
      </c>
      <c r="K1605" s="22">
        <f>'EPD information'!$N$16*Tabell2[[#This Row],[Weight (kg)]]</f>
        <v>8.4599999999999988E-3</v>
      </c>
      <c r="L1605" s="22">
        <f>'EPD information'!$O$16*Tabell2[[#This Row],[Weight (kg)]]</f>
        <v>0</v>
      </c>
      <c r="M1605" s="22">
        <f>'EPD information'!$P$16*Tabell2[[#This Row],[Weight (kg)]]</f>
        <v>5.64E-3</v>
      </c>
      <c r="N1605" s="22">
        <f>'EPD information'!$Q$16*Tabell2[[#This Row],[Weight (kg)]]</f>
        <v>0.18720000000000001</v>
      </c>
      <c r="O1605" s="22">
        <f>'EPD information'!$R$16*Tabell2[[#This Row],[Weight (kg)]]</f>
        <v>3.0360000000000001E-4</v>
      </c>
      <c r="P1605" s="22">
        <f>'EPD information'!$S$16*Tabell2[[#This Row],[Weight (kg)]]</f>
        <v>-1.452</v>
      </c>
      <c r="Q1605" s="35">
        <f>'Product specific GWP'!$T$16*Tabell2[[#This Row],[Weight (kg)]]</f>
        <v>5.2440000000000001E-2</v>
      </c>
      <c r="R1605" s="35" t="s">
        <v>48</v>
      </c>
      <c r="S1605" s="35">
        <f>'EPD information'!$V$16*Tabell2[[#This Row],[Weight (kg)]]</f>
        <v>8.4599999999999988E-3</v>
      </c>
      <c r="T1605" s="35" t="str">
        <f>'EPD information'!$W$16</f>
        <v>ND</v>
      </c>
      <c r="U1605" s="35">
        <f>'EPD information'!$X$16*Tabell2[[#This Row],[Weight (kg)]]</f>
        <v>5.64E-3</v>
      </c>
      <c r="V1605" s="35">
        <f>'EPD information'!$Y$16*Tabell2[[#This Row],[Weight (kg)]]</f>
        <v>0.18720000000000001</v>
      </c>
      <c r="W1605" s="35">
        <f>'EPD information'!$Z$16*Tabell2[[#This Row],[Weight (kg)]]</f>
        <v>3.0360000000000001E-4</v>
      </c>
      <c r="X1605" s="35">
        <f>'EPD information'!$AA$16*Tabell2[[#This Row],[Weight (kg)]]</f>
        <v>-1.452</v>
      </c>
      <c r="Y1605" s="18">
        <f>'EPD information'!$AB$16*Tabell2[[#This Row],[Weight (kg)]]</f>
        <v>4.032</v>
      </c>
      <c r="Z1605" s="18">
        <f>'EPD information'!$AC$16*Tabell2[[#This Row],[Weight (kg)]]</f>
        <v>7.0679999999999993E-2</v>
      </c>
      <c r="AA1605" s="18">
        <f>'EPD information'!$AD$16*Tabell2[[#This Row],[Weight (kg)]]</f>
        <v>8.8439999999999994E-3</v>
      </c>
      <c r="AB1605" s="18" t="s">
        <v>48</v>
      </c>
      <c r="AC1605" s="18">
        <f>'EPD information'!$AF$16*Tabell2[[#This Row],[Weight (kg)]]</f>
        <v>5.579999999999999E-3</v>
      </c>
      <c r="AD1605" s="18">
        <f>'EPD information'!$AG$16*Tabell2[[#This Row],[Weight (kg)]]</f>
        <v>0.186</v>
      </c>
      <c r="AE1605" s="18">
        <f>'EPD information'!$AH$16*Tabell2[[#This Row],[Weight (kg)]]</f>
        <v>2.9760000000000002E-4</v>
      </c>
      <c r="AF1605" s="21">
        <f>'EPD information'!$AI$16*Tabell2[[#This Row],[Weight (kg)]]</f>
        <v>-1.38</v>
      </c>
    </row>
    <row r="1606" spans="1:32" x14ac:dyDescent="0.2">
      <c r="A1606" s="36" t="s">
        <v>245</v>
      </c>
      <c r="B1606" s="37" t="s">
        <v>246</v>
      </c>
      <c r="C1606" s="38">
        <v>101437</v>
      </c>
      <c r="D1606" s="39">
        <v>7319661014374</v>
      </c>
      <c r="E1606" s="37" t="s">
        <v>46</v>
      </c>
      <c r="F1606" s="40">
        <v>500</v>
      </c>
      <c r="G1606" s="37">
        <v>80</v>
      </c>
      <c r="H1606" s="41">
        <v>0.2</v>
      </c>
      <c r="I1606" s="35">
        <f>'EPD information'!$L$16*Tabell2[[#This Row],[Weight (kg)]]</f>
        <v>0.68200000000000005</v>
      </c>
      <c r="J1606" s="22">
        <f>'EPD information'!$M$16*Tabell2[[#This Row],[Weight (kg)]]</f>
        <v>1.1880000000000002E-2</v>
      </c>
      <c r="K1606" s="22">
        <f>'EPD information'!$N$16*Tabell2[[#This Row],[Weight (kg)]]</f>
        <v>1.41E-3</v>
      </c>
      <c r="L1606" s="22">
        <f>'EPD information'!$O$16*Tabell2[[#This Row],[Weight (kg)]]</f>
        <v>0</v>
      </c>
      <c r="M1606" s="22">
        <f>'EPD information'!$P$16*Tabell2[[#This Row],[Weight (kg)]]</f>
        <v>9.4000000000000008E-4</v>
      </c>
      <c r="N1606" s="22">
        <f>'EPD information'!$Q$16*Tabell2[[#This Row],[Weight (kg)]]</f>
        <v>3.1200000000000002E-2</v>
      </c>
      <c r="O1606" s="22">
        <f>'EPD information'!$R$16*Tabell2[[#This Row],[Weight (kg)]]</f>
        <v>5.060000000000001E-5</v>
      </c>
      <c r="P1606" s="22">
        <f>'EPD information'!$S$16*Tabell2[[#This Row],[Weight (kg)]]</f>
        <v>-0.24199999999999999</v>
      </c>
      <c r="Q1606" s="35">
        <f>'Product specific GWP'!$T$16*Tabell2[[#This Row],[Weight (kg)]]</f>
        <v>8.7400000000000012E-3</v>
      </c>
      <c r="R1606" s="35" t="s">
        <v>48</v>
      </c>
      <c r="S1606" s="35">
        <f>'EPD information'!$V$16*Tabell2[[#This Row],[Weight (kg)]]</f>
        <v>1.41E-3</v>
      </c>
      <c r="T1606" s="35" t="str">
        <f>'EPD information'!$W$16</f>
        <v>ND</v>
      </c>
      <c r="U1606" s="35">
        <f>'EPD information'!$X$16*Tabell2[[#This Row],[Weight (kg)]]</f>
        <v>9.4000000000000008E-4</v>
      </c>
      <c r="V1606" s="35">
        <f>'EPD information'!$Y$16*Tabell2[[#This Row],[Weight (kg)]]</f>
        <v>3.1200000000000002E-2</v>
      </c>
      <c r="W1606" s="35">
        <f>'EPD information'!$Z$16*Tabell2[[#This Row],[Weight (kg)]]</f>
        <v>5.060000000000001E-5</v>
      </c>
      <c r="X1606" s="35">
        <f>'EPD information'!$AA$16*Tabell2[[#This Row],[Weight (kg)]]</f>
        <v>-0.24199999999999999</v>
      </c>
      <c r="Y1606" s="18">
        <f>'EPD information'!$AB$16*Tabell2[[#This Row],[Weight (kg)]]</f>
        <v>0.67200000000000004</v>
      </c>
      <c r="Z1606" s="18">
        <f>'EPD information'!$AC$16*Tabell2[[#This Row],[Weight (kg)]]</f>
        <v>1.1780000000000001E-2</v>
      </c>
      <c r="AA1606" s="18">
        <f>'EPD information'!$AD$16*Tabell2[[#This Row],[Weight (kg)]]</f>
        <v>1.474E-3</v>
      </c>
      <c r="AB1606" s="18" t="s">
        <v>48</v>
      </c>
      <c r="AC1606" s="18">
        <f>'EPD information'!$AF$16*Tabell2[[#This Row],[Weight (kg)]]</f>
        <v>9.2999999999999995E-4</v>
      </c>
      <c r="AD1606" s="18">
        <f>'EPD information'!$AG$16*Tabell2[[#This Row],[Weight (kg)]]</f>
        <v>3.1E-2</v>
      </c>
      <c r="AE1606" s="18">
        <f>'EPD information'!$AH$16*Tabell2[[#This Row],[Weight (kg)]]</f>
        <v>4.9600000000000006E-5</v>
      </c>
      <c r="AF1606" s="21">
        <f>'EPD information'!$AI$16*Tabell2[[#This Row],[Weight (kg)]]</f>
        <v>-0.22999999999999998</v>
      </c>
    </row>
    <row r="1607" spans="1:32" x14ac:dyDescent="0.2">
      <c r="A1607" s="36" t="s">
        <v>245</v>
      </c>
      <c r="B1607" s="37" t="s">
        <v>246</v>
      </c>
      <c r="C1607" s="38">
        <v>101438</v>
      </c>
      <c r="D1607" s="39">
        <v>7319661014381</v>
      </c>
      <c r="E1607" s="37" t="s">
        <v>46</v>
      </c>
      <c r="F1607" s="40">
        <v>500</v>
      </c>
      <c r="G1607" s="37">
        <v>100</v>
      </c>
      <c r="H1607" s="41">
        <v>0.3</v>
      </c>
      <c r="I1607" s="35">
        <f>'EPD information'!$L$16*Tabell2[[#This Row],[Weight (kg)]]</f>
        <v>1.0229999999999999</v>
      </c>
      <c r="J1607" s="22">
        <f>'EPD information'!$M$16*Tabell2[[#This Row],[Weight (kg)]]</f>
        <v>1.7819999999999999E-2</v>
      </c>
      <c r="K1607" s="22">
        <f>'EPD information'!$N$16*Tabell2[[#This Row],[Weight (kg)]]</f>
        <v>2.1149999999999997E-3</v>
      </c>
      <c r="L1607" s="22">
        <f>'EPD information'!$O$16*Tabell2[[#This Row],[Weight (kg)]]</f>
        <v>0</v>
      </c>
      <c r="M1607" s="22">
        <f>'EPD information'!$P$16*Tabell2[[#This Row],[Weight (kg)]]</f>
        <v>1.41E-3</v>
      </c>
      <c r="N1607" s="22">
        <f>'EPD information'!$Q$16*Tabell2[[#This Row],[Weight (kg)]]</f>
        <v>4.6800000000000001E-2</v>
      </c>
      <c r="O1607" s="22">
        <f>'EPD information'!$R$16*Tabell2[[#This Row],[Weight (kg)]]</f>
        <v>7.5900000000000002E-5</v>
      </c>
      <c r="P1607" s="22">
        <f>'EPD information'!$S$16*Tabell2[[#This Row],[Weight (kg)]]</f>
        <v>-0.36299999999999999</v>
      </c>
      <c r="Q1607" s="35">
        <f>'Product specific GWP'!$T$16*Tabell2[[#This Row],[Weight (kg)]]</f>
        <v>1.311E-2</v>
      </c>
      <c r="R1607" s="35" t="s">
        <v>48</v>
      </c>
      <c r="S1607" s="35">
        <f>'EPD information'!$V$16*Tabell2[[#This Row],[Weight (kg)]]</f>
        <v>2.1149999999999997E-3</v>
      </c>
      <c r="T1607" s="35" t="str">
        <f>'EPD information'!$W$16</f>
        <v>ND</v>
      </c>
      <c r="U1607" s="35">
        <f>'EPD information'!$X$16*Tabell2[[#This Row],[Weight (kg)]]</f>
        <v>1.41E-3</v>
      </c>
      <c r="V1607" s="35">
        <f>'EPD information'!$Y$16*Tabell2[[#This Row],[Weight (kg)]]</f>
        <v>4.6800000000000001E-2</v>
      </c>
      <c r="W1607" s="35">
        <f>'EPD information'!$Z$16*Tabell2[[#This Row],[Weight (kg)]]</f>
        <v>7.5900000000000002E-5</v>
      </c>
      <c r="X1607" s="35">
        <f>'EPD information'!$AA$16*Tabell2[[#This Row],[Weight (kg)]]</f>
        <v>-0.36299999999999999</v>
      </c>
      <c r="Y1607" s="18">
        <f>'EPD information'!$AB$16*Tabell2[[#This Row],[Weight (kg)]]</f>
        <v>1.008</v>
      </c>
      <c r="Z1607" s="18">
        <f>'EPD information'!$AC$16*Tabell2[[#This Row],[Weight (kg)]]</f>
        <v>1.7669999999999998E-2</v>
      </c>
      <c r="AA1607" s="18">
        <f>'EPD information'!$AD$16*Tabell2[[#This Row],[Weight (kg)]]</f>
        <v>2.2109999999999999E-3</v>
      </c>
      <c r="AB1607" s="18" t="s">
        <v>48</v>
      </c>
      <c r="AC1607" s="18">
        <f>'EPD information'!$AF$16*Tabell2[[#This Row],[Weight (kg)]]</f>
        <v>1.3949999999999998E-3</v>
      </c>
      <c r="AD1607" s="18">
        <f>'EPD information'!$AG$16*Tabell2[[#This Row],[Weight (kg)]]</f>
        <v>4.65E-2</v>
      </c>
      <c r="AE1607" s="18">
        <f>'EPD information'!$AH$16*Tabell2[[#This Row],[Weight (kg)]]</f>
        <v>7.4400000000000006E-5</v>
      </c>
      <c r="AF1607" s="21">
        <f>'EPD information'!$AI$16*Tabell2[[#This Row],[Weight (kg)]]</f>
        <v>-0.34499999999999997</v>
      </c>
    </row>
    <row r="1608" spans="1:32" x14ac:dyDescent="0.2">
      <c r="A1608" s="36" t="s">
        <v>245</v>
      </c>
      <c r="B1608" s="37" t="s">
        <v>246</v>
      </c>
      <c r="C1608" s="38">
        <v>101439</v>
      </c>
      <c r="D1608" s="39">
        <v>7319661014398</v>
      </c>
      <c r="E1608" s="37" t="s">
        <v>46</v>
      </c>
      <c r="F1608" s="40">
        <v>500</v>
      </c>
      <c r="G1608" s="37">
        <v>125</v>
      </c>
      <c r="H1608" s="41">
        <v>0.4</v>
      </c>
      <c r="I1608" s="35">
        <f>'EPD information'!$L$16*Tabell2[[#This Row],[Weight (kg)]]</f>
        <v>1.3640000000000001</v>
      </c>
      <c r="J1608" s="22">
        <f>'EPD information'!$M$16*Tabell2[[#This Row],[Weight (kg)]]</f>
        <v>2.3760000000000003E-2</v>
      </c>
      <c r="K1608" s="22">
        <f>'EPD information'!$N$16*Tabell2[[#This Row],[Weight (kg)]]</f>
        <v>2.82E-3</v>
      </c>
      <c r="L1608" s="22">
        <f>'EPD information'!$O$16*Tabell2[[#This Row],[Weight (kg)]]</f>
        <v>0</v>
      </c>
      <c r="M1608" s="22">
        <f>'EPD information'!$P$16*Tabell2[[#This Row],[Weight (kg)]]</f>
        <v>1.8800000000000002E-3</v>
      </c>
      <c r="N1608" s="22">
        <f>'EPD information'!$Q$16*Tabell2[[#This Row],[Weight (kg)]]</f>
        <v>6.2400000000000004E-2</v>
      </c>
      <c r="O1608" s="22">
        <f>'EPD information'!$R$16*Tabell2[[#This Row],[Weight (kg)]]</f>
        <v>1.0120000000000002E-4</v>
      </c>
      <c r="P1608" s="22">
        <f>'EPD information'!$S$16*Tabell2[[#This Row],[Weight (kg)]]</f>
        <v>-0.48399999999999999</v>
      </c>
      <c r="Q1608" s="35">
        <f>'Product specific GWP'!$T$16*Tabell2[[#This Row],[Weight (kg)]]</f>
        <v>1.7480000000000002E-2</v>
      </c>
      <c r="R1608" s="35" t="s">
        <v>48</v>
      </c>
      <c r="S1608" s="35">
        <f>'EPD information'!$V$16*Tabell2[[#This Row],[Weight (kg)]]</f>
        <v>2.82E-3</v>
      </c>
      <c r="T1608" s="35" t="str">
        <f>'EPD information'!$W$16</f>
        <v>ND</v>
      </c>
      <c r="U1608" s="35">
        <f>'EPD information'!$X$16*Tabell2[[#This Row],[Weight (kg)]]</f>
        <v>1.8800000000000002E-3</v>
      </c>
      <c r="V1608" s="35">
        <f>'EPD information'!$Y$16*Tabell2[[#This Row],[Weight (kg)]]</f>
        <v>6.2400000000000004E-2</v>
      </c>
      <c r="W1608" s="35">
        <f>'EPD information'!$Z$16*Tabell2[[#This Row],[Weight (kg)]]</f>
        <v>1.0120000000000002E-4</v>
      </c>
      <c r="X1608" s="35">
        <f>'EPD information'!$AA$16*Tabell2[[#This Row],[Weight (kg)]]</f>
        <v>-0.48399999999999999</v>
      </c>
      <c r="Y1608" s="18">
        <f>'EPD information'!$AB$16*Tabell2[[#This Row],[Weight (kg)]]</f>
        <v>1.3440000000000001</v>
      </c>
      <c r="Z1608" s="18">
        <f>'EPD information'!$AC$16*Tabell2[[#This Row],[Weight (kg)]]</f>
        <v>2.3560000000000001E-2</v>
      </c>
      <c r="AA1608" s="18">
        <f>'EPD information'!$AD$16*Tabell2[[#This Row],[Weight (kg)]]</f>
        <v>2.9480000000000001E-3</v>
      </c>
      <c r="AB1608" s="18" t="s">
        <v>48</v>
      </c>
      <c r="AC1608" s="18">
        <f>'EPD information'!$AF$16*Tabell2[[#This Row],[Weight (kg)]]</f>
        <v>1.8599999999999999E-3</v>
      </c>
      <c r="AD1608" s="18">
        <f>'EPD information'!$AG$16*Tabell2[[#This Row],[Weight (kg)]]</f>
        <v>6.2E-2</v>
      </c>
      <c r="AE1608" s="18">
        <f>'EPD information'!$AH$16*Tabell2[[#This Row],[Weight (kg)]]</f>
        <v>9.9200000000000012E-5</v>
      </c>
      <c r="AF1608" s="21">
        <f>'EPD information'!$AI$16*Tabell2[[#This Row],[Weight (kg)]]</f>
        <v>-0.45999999999999996</v>
      </c>
    </row>
    <row r="1609" spans="1:32" x14ac:dyDescent="0.2">
      <c r="A1609" s="36" t="s">
        <v>245</v>
      </c>
      <c r="B1609" s="37" t="s">
        <v>246</v>
      </c>
      <c r="C1609" s="38">
        <v>893886</v>
      </c>
      <c r="D1609" s="39">
        <v>7319668938864</v>
      </c>
      <c r="E1609" s="37" t="s">
        <v>46</v>
      </c>
      <c r="F1609" s="40">
        <v>500</v>
      </c>
      <c r="G1609" s="37">
        <v>150</v>
      </c>
      <c r="H1609" s="41">
        <v>0.69789999999999996</v>
      </c>
      <c r="I1609" s="35">
        <f>'EPD information'!$L$16*Tabell2[[#This Row],[Weight (kg)]]</f>
        <v>2.379839</v>
      </c>
      <c r="J1609" s="22">
        <f>'EPD information'!$M$16*Tabell2[[#This Row],[Weight (kg)]]</f>
        <v>4.1455260000000001E-2</v>
      </c>
      <c r="K1609" s="22">
        <f>'EPD information'!$N$16*Tabell2[[#This Row],[Weight (kg)]]</f>
        <v>4.9201949999999996E-3</v>
      </c>
      <c r="L1609" s="22">
        <f>'EPD information'!$O$16*Tabell2[[#This Row],[Weight (kg)]]</f>
        <v>0</v>
      </c>
      <c r="M1609" s="22">
        <f>'EPD information'!$P$16*Tabell2[[#This Row],[Weight (kg)]]</f>
        <v>3.28013E-3</v>
      </c>
      <c r="N1609" s="22">
        <f>'EPD information'!$Q$16*Tabell2[[#This Row],[Weight (kg)]]</f>
        <v>0.10887239999999999</v>
      </c>
      <c r="O1609" s="22">
        <f>'EPD information'!$R$16*Tabell2[[#This Row],[Weight (kg)]]</f>
        <v>1.7656870000000002E-4</v>
      </c>
      <c r="P1609" s="22">
        <f>'EPD information'!$S$16*Tabell2[[#This Row],[Weight (kg)]]</f>
        <v>-0.84445899999999996</v>
      </c>
      <c r="Q1609" s="35">
        <f>'Product specific GWP'!$T$16*Tabell2[[#This Row],[Weight (kg)]]</f>
        <v>3.0498230000000001E-2</v>
      </c>
      <c r="R1609" s="35" t="s">
        <v>48</v>
      </c>
      <c r="S1609" s="35">
        <f>'EPD information'!$V$16*Tabell2[[#This Row],[Weight (kg)]]</f>
        <v>4.9201949999999996E-3</v>
      </c>
      <c r="T1609" s="35" t="str">
        <f>'EPD information'!$W$16</f>
        <v>ND</v>
      </c>
      <c r="U1609" s="35">
        <f>'EPD information'!$X$16*Tabell2[[#This Row],[Weight (kg)]]</f>
        <v>3.28013E-3</v>
      </c>
      <c r="V1609" s="35">
        <f>'EPD information'!$Y$16*Tabell2[[#This Row],[Weight (kg)]]</f>
        <v>0.10887239999999999</v>
      </c>
      <c r="W1609" s="35">
        <f>'EPD information'!$Z$16*Tabell2[[#This Row],[Weight (kg)]]</f>
        <v>1.7656870000000002E-4</v>
      </c>
      <c r="X1609" s="35">
        <f>'EPD information'!$AA$16*Tabell2[[#This Row],[Weight (kg)]]</f>
        <v>-0.84445899999999996</v>
      </c>
      <c r="Y1609" s="18">
        <f>'EPD information'!$AB$16*Tabell2[[#This Row],[Weight (kg)]]</f>
        <v>2.3449439999999999</v>
      </c>
      <c r="Z1609" s="18">
        <f>'EPD information'!$AC$16*Tabell2[[#This Row],[Weight (kg)]]</f>
        <v>4.110631E-2</v>
      </c>
      <c r="AA1609" s="18">
        <f>'EPD information'!$AD$16*Tabell2[[#This Row],[Weight (kg)]]</f>
        <v>5.1435229999999997E-3</v>
      </c>
      <c r="AB1609" s="18" t="s">
        <v>48</v>
      </c>
      <c r="AC1609" s="18">
        <f>'EPD information'!$AF$16*Tabell2[[#This Row],[Weight (kg)]]</f>
        <v>3.2452349999999995E-3</v>
      </c>
      <c r="AD1609" s="18">
        <f>'EPD information'!$AG$16*Tabell2[[#This Row],[Weight (kg)]]</f>
        <v>0.10817449999999999</v>
      </c>
      <c r="AE1609" s="18">
        <f>'EPD information'!$AH$16*Tabell2[[#This Row],[Weight (kg)]]</f>
        <v>1.7307919999999999E-4</v>
      </c>
      <c r="AF1609" s="21">
        <f>'EPD information'!$AI$16*Tabell2[[#This Row],[Weight (kg)]]</f>
        <v>-0.80258499999999988</v>
      </c>
    </row>
    <row r="1610" spans="1:32" x14ac:dyDescent="0.2">
      <c r="A1610" s="36" t="s">
        <v>245</v>
      </c>
      <c r="B1610" s="37" t="s">
        <v>246</v>
      </c>
      <c r="C1610" s="38">
        <v>893883</v>
      </c>
      <c r="D1610" s="39">
        <v>7319668938833</v>
      </c>
      <c r="E1610" s="37" t="s">
        <v>46</v>
      </c>
      <c r="F1610" s="40">
        <v>500</v>
      </c>
      <c r="G1610" s="37">
        <v>300</v>
      </c>
      <c r="H1610" s="41">
        <v>2.2000000000000002</v>
      </c>
      <c r="I1610" s="35">
        <f>'EPD information'!$L$16*Tabell2[[#This Row],[Weight (kg)]]</f>
        <v>7.5020000000000007</v>
      </c>
      <c r="J1610" s="22">
        <f>'EPD information'!$M$16*Tabell2[[#This Row],[Weight (kg)]]</f>
        <v>0.13068000000000002</v>
      </c>
      <c r="K1610" s="22">
        <f>'EPD information'!$N$16*Tabell2[[#This Row],[Weight (kg)]]</f>
        <v>1.5510000000000001E-2</v>
      </c>
      <c r="L1610" s="22">
        <f>'EPD information'!$O$16*Tabell2[[#This Row],[Weight (kg)]]</f>
        <v>0</v>
      </c>
      <c r="M1610" s="22">
        <f>'EPD information'!$P$16*Tabell2[[#This Row],[Weight (kg)]]</f>
        <v>1.0340000000000002E-2</v>
      </c>
      <c r="N1610" s="22">
        <f>'EPD information'!$Q$16*Tabell2[[#This Row],[Weight (kg)]]</f>
        <v>0.34320000000000001</v>
      </c>
      <c r="O1610" s="22">
        <f>'EPD information'!$R$16*Tabell2[[#This Row],[Weight (kg)]]</f>
        <v>5.5660000000000009E-4</v>
      </c>
      <c r="P1610" s="22">
        <f>'EPD information'!$S$16*Tabell2[[#This Row],[Weight (kg)]]</f>
        <v>-2.6619999999999999</v>
      </c>
      <c r="Q1610" s="35">
        <f>'Product specific GWP'!$T$16*Tabell2[[#This Row],[Weight (kg)]]</f>
        <v>9.6140000000000017E-2</v>
      </c>
      <c r="R1610" s="35" t="s">
        <v>48</v>
      </c>
      <c r="S1610" s="35">
        <f>'EPD information'!$V$16*Tabell2[[#This Row],[Weight (kg)]]</f>
        <v>1.5510000000000001E-2</v>
      </c>
      <c r="T1610" s="35" t="str">
        <f>'EPD information'!$W$16</f>
        <v>ND</v>
      </c>
      <c r="U1610" s="35">
        <f>'EPD information'!$X$16*Tabell2[[#This Row],[Weight (kg)]]</f>
        <v>1.0340000000000002E-2</v>
      </c>
      <c r="V1610" s="35">
        <f>'EPD information'!$Y$16*Tabell2[[#This Row],[Weight (kg)]]</f>
        <v>0.34320000000000001</v>
      </c>
      <c r="W1610" s="35">
        <f>'EPD information'!$Z$16*Tabell2[[#This Row],[Weight (kg)]]</f>
        <v>5.5660000000000009E-4</v>
      </c>
      <c r="X1610" s="35">
        <f>'EPD information'!$AA$16*Tabell2[[#This Row],[Weight (kg)]]</f>
        <v>-2.6619999999999999</v>
      </c>
      <c r="Y1610" s="18">
        <f>'EPD information'!$AB$16*Tabell2[[#This Row],[Weight (kg)]]</f>
        <v>7.3920000000000003</v>
      </c>
      <c r="Z1610" s="18">
        <f>'EPD information'!$AC$16*Tabell2[[#This Row],[Weight (kg)]]</f>
        <v>0.12958</v>
      </c>
      <c r="AA1610" s="18">
        <f>'EPD information'!$AD$16*Tabell2[[#This Row],[Weight (kg)]]</f>
        <v>1.6213999999999999E-2</v>
      </c>
      <c r="AB1610" s="18" t="s">
        <v>48</v>
      </c>
      <c r="AC1610" s="18">
        <f>'EPD information'!$AF$16*Tabell2[[#This Row],[Weight (kg)]]</f>
        <v>1.023E-2</v>
      </c>
      <c r="AD1610" s="18">
        <f>'EPD information'!$AG$16*Tabell2[[#This Row],[Weight (kg)]]</f>
        <v>0.34100000000000003</v>
      </c>
      <c r="AE1610" s="18">
        <f>'EPD information'!$AH$16*Tabell2[[#This Row],[Weight (kg)]]</f>
        <v>5.4560000000000003E-4</v>
      </c>
      <c r="AF1610" s="21">
        <f>'EPD information'!$AI$16*Tabell2[[#This Row],[Weight (kg)]]</f>
        <v>-2.5299999999999998</v>
      </c>
    </row>
    <row r="1611" spans="1:32" x14ac:dyDescent="0.2">
      <c r="A1611" s="36" t="s">
        <v>245</v>
      </c>
      <c r="B1611" s="37" t="s">
        <v>246</v>
      </c>
      <c r="C1611" s="38">
        <v>101443</v>
      </c>
      <c r="D1611" s="39">
        <v>7319661014435</v>
      </c>
      <c r="E1611" s="37" t="s">
        <v>46</v>
      </c>
      <c r="F1611" s="40">
        <v>560</v>
      </c>
      <c r="G1611" s="37">
        <v>160</v>
      </c>
      <c r="H1611" s="41">
        <v>0.6</v>
      </c>
      <c r="I1611" s="35">
        <f>'EPD information'!$L$16*Tabell2[[#This Row],[Weight (kg)]]</f>
        <v>2.0459999999999998</v>
      </c>
      <c r="J1611" s="22">
        <f>'EPD information'!$M$16*Tabell2[[#This Row],[Weight (kg)]]</f>
        <v>3.5639999999999998E-2</v>
      </c>
      <c r="K1611" s="22">
        <f>'EPD information'!$N$16*Tabell2[[#This Row],[Weight (kg)]]</f>
        <v>4.2299999999999994E-3</v>
      </c>
      <c r="L1611" s="22">
        <f>'EPD information'!$O$16*Tabell2[[#This Row],[Weight (kg)]]</f>
        <v>0</v>
      </c>
      <c r="M1611" s="22">
        <f>'EPD information'!$P$16*Tabell2[[#This Row],[Weight (kg)]]</f>
        <v>2.82E-3</v>
      </c>
      <c r="N1611" s="22">
        <f>'EPD information'!$Q$16*Tabell2[[#This Row],[Weight (kg)]]</f>
        <v>9.3600000000000003E-2</v>
      </c>
      <c r="O1611" s="22">
        <f>'EPD information'!$R$16*Tabell2[[#This Row],[Weight (kg)]]</f>
        <v>1.518E-4</v>
      </c>
      <c r="P1611" s="22">
        <f>'EPD information'!$S$16*Tabell2[[#This Row],[Weight (kg)]]</f>
        <v>-0.72599999999999998</v>
      </c>
      <c r="Q1611" s="35">
        <f>'Product specific GWP'!$T$16*Tabell2[[#This Row],[Weight (kg)]]</f>
        <v>2.622E-2</v>
      </c>
      <c r="R1611" s="35" t="s">
        <v>48</v>
      </c>
      <c r="S1611" s="35">
        <f>'EPD information'!$V$16*Tabell2[[#This Row],[Weight (kg)]]</f>
        <v>4.2299999999999994E-3</v>
      </c>
      <c r="T1611" s="35" t="str">
        <f>'EPD information'!$W$16</f>
        <v>ND</v>
      </c>
      <c r="U1611" s="35">
        <f>'EPD information'!$X$16*Tabell2[[#This Row],[Weight (kg)]]</f>
        <v>2.82E-3</v>
      </c>
      <c r="V1611" s="35">
        <f>'EPD information'!$Y$16*Tabell2[[#This Row],[Weight (kg)]]</f>
        <v>9.3600000000000003E-2</v>
      </c>
      <c r="W1611" s="35">
        <f>'EPD information'!$Z$16*Tabell2[[#This Row],[Weight (kg)]]</f>
        <v>1.518E-4</v>
      </c>
      <c r="X1611" s="35">
        <f>'EPD information'!$AA$16*Tabell2[[#This Row],[Weight (kg)]]</f>
        <v>-0.72599999999999998</v>
      </c>
      <c r="Y1611" s="18">
        <f>'EPD information'!$AB$16*Tabell2[[#This Row],[Weight (kg)]]</f>
        <v>2.016</v>
      </c>
      <c r="Z1611" s="18">
        <f>'EPD information'!$AC$16*Tabell2[[#This Row],[Weight (kg)]]</f>
        <v>3.5339999999999996E-2</v>
      </c>
      <c r="AA1611" s="18">
        <f>'EPD information'!$AD$16*Tabell2[[#This Row],[Weight (kg)]]</f>
        <v>4.4219999999999997E-3</v>
      </c>
      <c r="AB1611" s="18" t="s">
        <v>48</v>
      </c>
      <c r="AC1611" s="18">
        <f>'EPD information'!$AF$16*Tabell2[[#This Row],[Weight (kg)]]</f>
        <v>2.7899999999999995E-3</v>
      </c>
      <c r="AD1611" s="18">
        <f>'EPD information'!$AG$16*Tabell2[[#This Row],[Weight (kg)]]</f>
        <v>9.2999999999999999E-2</v>
      </c>
      <c r="AE1611" s="18">
        <f>'EPD information'!$AH$16*Tabell2[[#This Row],[Weight (kg)]]</f>
        <v>1.4880000000000001E-4</v>
      </c>
      <c r="AF1611" s="21">
        <f>'EPD information'!$AI$16*Tabell2[[#This Row],[Weight (kg)]]</f>
        <v>-0.69</v>
      </c>
    </row>
    <row r="1612" spans="1:32" x14ac:dyDescent="0.2">
      <c r="A1612" s="36" t="s">
        <v>245</v>
      </c>
      <c r="B1612" s="37" t="s">
        <v>246</v>
      </c>
      <c r="C1612" s="38">
        <v>893881</v>
      </c>
      <c r="D1612" s="39">
        <v>7319668938819</v>
      </c>
      <c r="E1612" s="37" t="s">
        <v>46</v>
      </c>
      <c r="F1612" s="40">
        <v>560</v>
      </c>
      <c r="G1612" s="37">
        <v>355</v>
      </c>
      <c r="H1612" s="41">
        <v>2.8</v>
      </c>
      <c r="I1612" s="35">
        <f>'EPD information'!$L$16*Tabell2[[#This Row],[Weight (kg)]]</f>
        <v>9.548</v>
      </c>
      <c r="J1612" s="22">
        <f>'EPD information'!$M$16*Tabell2[[#This Row],[Weight (kg)]]</f>
        <v>0.16632</v>
      </c>
      <c r="K1612" s="22">
        <f>'EPD information'!$N$16*Tabell2[[#This Row],[Weight (kg)]]</f>
        <v>1.9739999999999997E-2</v>
      </c>
      <c r="L1612" s="22">
        <f>'EPD information'!$O$16*Tabell2[[#This Row],[Weight (kg)]]</f>
        <v>0</v>
      </c>
      <c r="M1612" s="22">
        <f>'EPD information'!$P$16*Tabell2[[#This Row],[Weight (kg)]]</f>
        <v>1.316E-2</v>
      </c>
      <c r="N1612" s="22">
        <f>'EPD information'!$Q$16*Tabell2[[#This Row],[Weight (kg)]]</f>
        <v>0.43679999999999997</v>
      </c>
      <c r="O1612" s="22">
        <f>'EPD information'!$R$16*Tabell2[[#This Row],[Weight (kg)]]</f>
        <v>7.0839999999999998E-4</v>
      </c>
      <c r="P1612" s="22">
        <f>'EPD information'!$S$16*Tabell2[[#This Row],[Weight (kg)]]</f>
        <v>-3.3879999999999999</v>
      </c>
      <c r="Q1612" s="35">
        <f>'Product specific GWP'!$T$16*Tabell2[[#This Row],[Weight (kg)]]</f>
        <v>0.12236</v>
      </c>
      <c r="R1612" s="35" t="s">
        <v>48</v>
      </c>
      <c r="S1612" s="35">
        <f>'EPD information'!$V$16*Tabell2[[#This Row],[Weight (kg)]]</f>
        <v>1.9739999999999997E-2</v>
      </c>
      <c r="T1612" s="35" t="str">
        <f>'EPD information'!$W$16</f>
        <v>ND</v>
      </c>
      <c r="U1612" s="35">
        <f>'EPD information'!$X$16*Tabell2[[#This Row],[Weight (kg)]]</f>
        <v>1.316E-2</v>
      </c>
      <c r="V1612" s="35">
        <f>'EPD information'!$Y$16*Tabell2[[#This Row],[Weight (kg)]]</f>
        <v>0.43679999999999997</v>
      </c>
      <c r="W1612" s="35">
        <f>'EPD information'!$Z$16*Tabell2[[#This Row],[Weight (kg)]]</f>
        <v>7.0839999999999998E-4</v>
      </c>
      <c r="X1612" s="35">
        <f>'EPD information'!$AA$16*Tabell2[[#This Row],[Weight (kg)]]</f>
        <v>-3.3879999999999999</v>
      </c>
      <c r="Y1612" s="18">
        <f>'EPD information'!$AB$16*Tabell2[[#This Row],[Weight (kg)]]</f>
        <v>9.4079999999999995</v>
      </c>
      <c r="Z1612" s="18">
        <f>'EPD information'!$AC$16*Tabell2[[#This Row],[Weight (kg)]]</f>
        <v>0.16491999999999998</v>
      </c>
      <c r="AA1612" s="18">
        <f>'EPD information'!$AD$16*Tabell2[[#This Row],[Weight (kg)]]</f>
        <v>2.0635999999999998E-2</v>
      </c>
      <c r="AB1612" s="18" t="s">
        <v>48</v>
      </c>
      <c r="AC1612" s="18">
        <f>'EPD information'!$AF$16*Tabell2[[#This Row],[Weight (kg)]]</f>
        <v>1.3019999999999999E-2</v>
      </c>
      <c r="AD1612" s="18">
        <f>'EPD information'!$AG$16*Tabell2[[#This Row],[Weight (kg)]]</f>
        <v>0.434</v>
      </c>
      <c r="AE1612" s="18">
        <f>'EPD information'!$AH$16*Tabell2[[#This Row],[Weight (kg)]]</f>
        <v>6.9439999999999997E-4</v>
      </c>
      <c r="AF1612" s="21">
        <f>'EPD information'!$AI$16*Tabell2[[#This Row],[Weight (kg)]]</f>
        <v>-3.2199999999999998</v>
      </c>
    </row>
    <row r="1613" spans="1:32" x14ac:dyDescent="0.2">
      <c r="A1613" s="36" t="s">
        <v>245</v>
      </c>
      <c r="B1613" s="37" t="s">
        <v>246</v>
      </c>
      <c r="C1613" s="38">
        <v>893880</v>
      </c>
      <c r="D1613" s="39">
        <v>7319668938802</v>
      </c>
      <c r="E1613" s="37" t="s">
        <v>46</v>
      </c>
      <c r="F1613" s="40">
        <v>630</v>
      </c>
      <c r="G1613" s="37">
        <v>200</v>
      </c>
      <c r="H1613" s="41">
        <v>1.0093000000000001</v>
      </c>
      <c r="I1613" s="35">
        <f>'EPD information'!$L$16*Tabell2[[#This Row],[Weight (kg)]]</f>
        <v>3.4417130000000005</v>
      </c>
      <c r="J1613" s="22">
        <f>'EPD information'!$M$16*Tabell2[[#This Row],[Weight (kg)]]</f>
        <v>5.9952420000000006E-2</v>
      </c>
      <c r="K1613" s="22">
        <f>'EPD information'!$N$16*Tabell2[[#This Row],[Weight (kg)]]</f>
        <v>7.1155650000000008E-3</v>
      </c>
      <c r="L1613" s="22">
        <f>'EPD information'!$O$16*Tabell2[[#This Row],[Weight (kg)]]</f>
        <v>0</v>
      </c>
      <c r="M1613" s="22">
        <f>'EPD information'!$P$16*Tabell2[[#This Row],[Weight (kg)]]</f>
        <v>4.7437100000000008E-3</v>
      </c>
      <c r="N1613" s="22">
        <f>'EPD information'!$Q$16*Tabell2[[#This Row],[Weight (kg)]]</f>
        <v>0.1574508</v>
      </c>
      <c r="O1613" s="22">
        <f>'EPD information'!$R$16*Tabell2[[#This Row],[Weight (kg)]]</f>
        <v>2.5535290000000007E-4</v>
      </c>
      <c r="P1613" s="22">
        <f>'EPD information'!$S$16*Tabell2[[#This Row],[Weight (kg)]]</f>
        <v>-1.2212530000000001</v>
      </c>
      <c r="Q1613" s="35">
        <f>'Product specific GWP'!$T$16*Tabell2[[#This Row],[Weight (kg)]]</f>
        <v>4.4106410000000006E-2</v>
      </c>
      <c r="R1613" s="35" t="s">
        <v>48</v>
      </c>
      <c r="S1613" s="35">
        <f>'EPD information'!$V$16*Tabell2[[#This Row],[Weight (kg)]]</f>
        <v>7.1155650000000008E-3</v>
      </c>
      <c r="T1613" s="35" t="str">
        <f>'EPD information'!$W$16</f>
        <v>ND</v>
      </c>
      <c r="U1613" s="35">
        <f>'EPD information'!$X$16*Tabell2[[#This Row],[Weight (kg)]]</f>
        <v>4.7437100000000008E-3</v>
      </c>
      <c r="V1613" s="35">
        <f>'EPD information'!$Y$16*Tabell2[[#This Row],[Weight (kg)]]</f>
        <v>0.1574508</v>
      </c>
      <c r="W1613" s="35">
        <f>'EPD information'!$Z$16*Tabell2[[#This Row],[Weight (kg)]]</f>
        <v>2.5535290000000007E-4</v>
      </c>
      <c r="X1613" s="35">
        <f>'EPD information'!$AA$16*Tabell2[[#This Row],[Weight (kg)]]</f>
        <v>-1.2212530000000001</v>
      </c>
      <c r="Y1613" s="18">
        <f>'EPD information'!$AB$16*Tabell2[[#This Row],[Weight (kg)]]</f>
        <v>3.391248</v>
      </c>
      <c r="Z1613" s="18">
        <f>'EPD information'!$AC$16*Tabell2[[#This Row],[Weight (kg)]]</f>
        <v>5.9447770000000004E-2</v>
      </c>
      <c r="AA1613" s="18">
        <f>'EPD information'!$AD$16*Tabell2[[#This Row],[Weight (kg)]]</f>
        <v>7.4385410000000008E-3</v>
      </c>
      <c r="AB1613" s="18" t="s">
        <v>48</v>
      </c>
      <c r="AC1613" s="18">
        <f>'EPD information'!$AF$16*Tabell2[[#This Row],[Weight (kg)]]</f>
        <v>4.6932450000000004E-3</v>
      </c>
      <c r="AD1613" s="18">
        <f>'EPD information'!$AG$16*Tabell2[[#This Row],[Weight (kg)]]</f>
        <v>0.15644150000000001</v>
      </c>
      <c r="AE1613" s="18">
        <f>'EPD information'!$AH$16*Tabell2[[#This Row],[Weight (kg)]]</f>
        <v>2.5030640000000003E-4</v>
      </c>
      <c r="AF1613" s="21">
        <f>'EPD information'!$AI$16*Tabell2[[#This Row],[Weight (kg)]]</f>
        <v>-1.160695</v>
      </c>
    </row>
    <row r="1614" spans="1:32" x14ac:dyDescent="0.2">
      <c r="A1614" s="36" t="s">
        <v>245</v>
      </c>
      <c r="B1614" s="37" t="s">
        <v>246</v>
      </c>
      <c r="C1614" s="38">
        <v>101444</v>
      </c>
      <c r="D1614" s="39">
        <v>7319661014442</v>
      </c>
      <c r="E1614" s="37" t="s">
        <v>46</v>
      </c>
      <c r="F1614" s="40">
        <v>630</v>
      </c>
      <c r="G1614" s="37">
        <v>315</v>
      </c>
      <c r="H1614" s="41">
        <v>2.2999999999999998</v>
      </c>
      <c r="I1614" s="35">
        <f>'EPD information'!$L$16*Tabell2[[#This Row],[Weight (kg)]]</f>
        <v>7.843</v>
      </c>
      <c r="J1614" s="22">
        <f>'EPD information'!$M$16*Tabell2[[#This Row],[Weight (kg)]]</f>
        <v>0.13661999999999999</v>
      </c>
      <c r="K1614" s="22">
        <f>'EPD information'!$N$16*Tabell2[[#This Row],[Weight (kg)]]</f>
        <v>1.6214999999999997E-2</v>
      </c>
      <c r="L1614" s="22">
        <f>'EPD information'!$O$16*Tabell2[[#This Row],[Weight (kg)]]</f>
        <v>0</v>
      </c>
      <c r="M1614" s="22">
        <f>'EPD information'!$P$16*Tabell2[[#This Row],[Weight (kg)]]</f>
        <v>1.081E-2</v>
      </c>
      <c r="N1614" s="22">
        <f>'EPD information'!$Q$16*Tabell2[[#This Row],[Weight (kg)]]</f>
        <v>0.35879999999999995</v>
      </c>
      <c r="O1614" s="22">
        <f>'EPD information'!$R$16*Tabell2[[#This Row],[Weight (kg)]]</f>
        <v>5.819E-4</v>
      </c>
      <c r="P1614" s="22">
        <f>'EPD information'!$S$16*Tabell2[[#This Row],[Weight (kg)]]</f>
        <v>-2.7829999999999999</v>
      </c>
      <c r="Q1614" s="35">
        <f>'Product specific GWP'!$T$16*Tabell2[[#This Row],[Weight (kg)]]</f>
        <v>0.10051</v>
      </c>
      <c r="R1614" s="35" t="s">
        <v>48</v>
      </c>
      <c r="S1614" s="35">
        <f>'EPD information'!$V$16*Tabell2[[#This Row],[Weight (kg)]]</f>
        <v>1.6214999999999997E-2</v>
      </c>
      <c r="T1614" s="35" t="str">
        <f>'EPD information'!$W$16</f>
        <v>ND</v>
      </c>
      <c r="U1614" s="35">
        <f>'EPD information'!$X$16*Tabell2[[#This Row],[Weight (kg)]]</f>
        <v>1.081E-2</v>
      </c>
      <c r="V1614" s="35">
        <f>'EPD information'!$Y$16*Tabell2[[#This Row],[Weight (kg)]]</f>
        <v>0.35879999999999995</v>
      </c>
      <c r="W1614" s="35">
        <f>'EPD information'!$Z$16*Tabell2[[#This Row],[Weight (kg)]]</f>
        <v>5.819E-4</v>
      </c>
      <c r="X1614" s="35">
        <f>'EPD information'!$AA$16*Tabell2[[#This Row],[Weight (kg)]]</f>
        <v>-2.7829999999999999</v>
      </c>
      <c r="Y1614" s="18">
        <f>'EPD information'!$AB$16*Tabell2[[#This Row],[Weight (kg)]]</f>
        <v>7.7279999999999989</v>
      </c>
      <c r="Z1614" s="18">
        <f>'EPD information'!$AC$16*Tabell2[[#This Row],[Weight (kg)]]</f>
        <v>0.13546999999999998</v>
      </c>
      <c r="AA1614" s="18">
        <f>'EPD information'!$AD$16*Tabell2[[#This Row],[Weight (kg)]]</f>
        <v>1.6950999999999997E-2</v>
      </c>
      <c r="AB1614" s="18" t="s">
        <v>48</v>
      </c>
      <c r="AC1614" s="18">
        <f>'EPD information'!$AF$16*Tabell2[[#This Row],[Weight (kg)]]</f>
        <v>1.0694999999999998E-2</v>
      </c>
      <c r="AD1614" s="18">
        <f>'EPD information'!$AG$16*Tabell2[[#This Row],[Weight (kg)]]</f>
        <v>0.35649999999999998</v>
      </c>
      <c r="AE1614" s="18">
        <f>'EPD information'!$AH$16*Tabell2[[#This Row],[Weight (kg)]]</f>
        <v>5.7039999999999999E-4</v>
      </c>
      <c r="AF1614" s="21">
        <f>'EPD information'!$AI$16*Tabell2[[#This Row],[Weight (kg)]]</f>
        <v>-2.6449999999999996</v>
      </c>
    </row>
    <row r="1615" spans="1:32" x14ac:dyDescent="0.2">
      <c r="A1615" s="36" t="s">
        <v>245</v>
      </c>
      <c r="B1615" s="37" t="s">
        <v>246</v>
      </c>
      <c r="C1615" s="38">
        <v>101445</v>
      </c>
      <c r="D1615" s="39">
        <v>7319661014459</v>
      </c>
      <c r="E1615" s="37" t="s">
        <v>46</v>
      </c>
      <c r="F1615" s="40">
        <v>630</v>
      </c>
      <c r="G1615" s="37">
        <v>500</v>
      </c>
      <c r="H1615" s="41">
        <v>6.3</v>
      </c>
      <c r="I1615" s="35">
        <f>'EPD information'!$L$16*Tabell2[[#This Row],[Weight (kg)]]</f>
        <v>21.483000000000001</v>
      </c>
      <c r="J1615" s="22">
        <f>'EPD information'!$M$16*Tabell2[[#This Row],[Weight (kg)]]</f>
        <v>0.37422</v>
      </c>
      <c r="K1615" s="22">
        <f>'EPD information'!$N$16*Tabell2[[#This Row],[Weight (kg)]]</f>
        <v>4.4414999999999996E-2</v>
      </c>
      <c r="L1615" s="22">
        <f>'EPD information'!$O$16*Tabell2[[#This Row],[Weight (kg)]]</f>
        <v>0</v>
      </c>
      <c r="M1615" s="22">
        <f>'EPD information'!$P$16*Tabell2[[#This Row],[Weight (kg)]]</f>
        <v>2.9610000000000001E-2</v>
      </c>
      <c r="N1615" s="22">
        <f>'EPD information'!$Q$16*Tabell2[[#This Row],[Weight (kg)]]</f>
        <v>0.98280000000000001</v>
      </c>
      <c r="O1615" s="22">
        <f>'EPD information'!$R$16*Tabell2[[#This Row],[Weight (kg)]]</f>
        <v>1.5939000000000001E-3</v>
      </c>
      <c r="P1615" s="22">
        <f>'EPD information'!$S$16*Tabell2[[#This Row],[Weight (kg)]]</f>
        <v>-7.6229999999999993</v>
      </c>
      <c r="Q1615" s="35">
        <f>'Product specific GWP'!$T$16*Tabell2[[#This Row],[Weight (kg)]]</f>
        <v>0.27531</v>
      </c>
      <c r="R1615" s="35" t="s">
        <v>48</v>
      </c>
      <c r="S1615" s="35">
        <f>'EPD information'!$V$16*Tabell2[[#This Row],[Weight (kg)]]</f>
        <v>4.4414999999999996E-2</v>
      </c>
      <c r="T1615" s="35" t="str">
        <f>'EPD information'!$W$16</f>
        <v>ND</v>
      </c>
      <c r="U1615" s="35">
        <f>'EPD information'!$X$16*Tabell2[[#This Row],[Weight (kg)]]</f>
        <v>2.9610000000000001E-2</v>
      </c>
      <c r="V1615" s="35">
        <f>'EPD information'!$Y$16*Tabell2[[#This Row],[Weight (kg)]]</f>
        <v>0.98280000000000001</v>
      </c>
      <c r="W1615" s="35">
        <f>'EPD information'!$Z$16*Tabell2[[#This Row],[Weight (kg)]]</f>
        <v>1.5939000000000001E-3</v>
      </c>
      <c r="X1615" s="35">
        <f>'EPD information'!$AA$16*Tabell2[[#This Row],[Weight (kg)]]</f>
        <v>-7.6229999999999993</v>
      </c>
      <c r="Y1615" s="18">
        <f>'EPD information'!$AB$16*Tabell2[[#This Row],[Weight (kg)]]</f>
        <v>21.167999999999999</v>
      </c>
      <c r="Z1615" s="18">
        <f>'EPD information'!$AC$16*Tabell2[[#This Row],[Weight (kg)]]</f>
        <v>0.37107000000000001</v>
      </c>
      <c r="AA1615" s="18">
        <f>'EPD information'!$AD$16*Tabell2[[#This Row],[Weight (kg)]]</f>
        <v>4.6431E-2</v>
      </c>
      <c r="AB1615" s="18" t="s">
        <v>48</v>
      </c>
      <c r="AC1615" s="18">
        <f>'EPD information'!$AF$16*Tabell2[[#This Row],[Weight (kg)]]</f>
        <v>2.9294999999999998E-2</v>
      </c>
      <c r="AD1615" s="18">
        <f>'EPD information'!$AG$16*Tabell2[[#This Row],[Weight (kg)]]</f>
        <v>0.97649999999999992</v>
      </c>
      <c r="AE1615" s="18">
        <f>'EPD information'!$AH$16*Tabell2[[#This Row],[Weight (kg)]]</f>
        <v>1.5624E-3</v>
      </c>
      <c r="AF1615" s="21">
        <f>'EPD information'!$AI$16*Tabell2[[#This Row],[Weight (kg)]]</f>
        <v>-7.2449999999999992</v>
      </c>
    </row>
    <row r="1616" spans="1:32" x14ac:dyDescent="0.2">
      <c r="A1616" s="36" t="s">
        <v>245</v>
      </c>
      <c r="B1616" s="37" t="s">
        <v>246</v>
      </c>
      <c r="C1616" s="38">
        <v>772580</v>
      </c>
      <c r="D1616" s="39">
        <v>7319667725809</v>
      </c>
      <c r="E1616" s="37" t="s">
        <v>46</v>
      </c>
      <c r="F1616" s="40">
        <v>710</v>
      </c>
      <c r="G1616" s="37">
        <v>160</v>
      </c>
      <c r="H1616" s="41">
        <v>0.70750000000000002</v>
      </c>
      <c r="I1616" s="35">
        <f>'EPD information'!$L$16*Tabell2[[#This Row],[Weight (kg)]]</f>
        <v>2.4125750000000004</v>
      </c>
      <c r="J1616" s="22">
        <f>'EPD information'!$M$16*Tabell2[[#This Row],[Weight (kg)]]</f>
        <v>4.20255E-2</v>
      </c>
      <c r="K1616" s="22">
        <f>'EPD information'!$N$16*Tabell2[[#This Row],[Weight (kg)]]</f>
        <v>4.9878750000000001E-3</v>
      </c>
      <c r="L1616" s="22">
        <f>'EPD information'!$O$16*Tabell2[[#This Row],[Weight (kg)]]</f>
        <v>0</v>
      </c>
      <c r="M1616" s="22">
        <f>'EPD information'!$P$16*Tabell2[[#This Row],[Weight (kg)]]</f>
        <v>3.3252500000000001E-3</v>
      </c>
      <c r="N1616" s="22">
        <f>'EPD information'!$Q$16*Tabell2[[#This Row],[Weight (kg)]]</f>
        <v>0.11037</v>
      </c>
      <c r="O1616" s="22">
        <f>'EPD information'!$R$16*Tabell2[[#This Row],[Weight (kg)]]</f>
        <v>1.7899750000000003E-4</v>
      </c>
      <c r="P1616" s="22">
        <f>'EPD information'!$S$16*Tabell2[[#This Row],[Weight (kg)]]</f>
        <v>-0.85607500000000003</v>
      </c>
      <c r="Q1616" s="35">
        <f>'Product specific GWP'!$T$16*Tabell2[[#This Row],[Weight (kg)]]</f>
        <v>3.0917750000000004E-2</v>
      </c>
      <c r="R1616" s="35" t="s">
        <v>48</v>
      </c>
      <c r="S1616" s="35">
        <f>'EPD information'!$V$16*Tabell2[[#This Row],[Weight (kg)]]</f>
        <v>4.9878750000000001E-3</v>
      </c>
      <c r="T1616" s="35" t="str">
        <f>'EPD information'!$W$16</f>
        <v>ND</v>
      </c>
      <c r="U1616" s="35">
        <f>'EPD information'!$X$16*Tabell2[[#This Row],[Weight (kg)]]</f>
        <v>3.3252500000000001E-3</v>
      </c>
      <c r="V1616" s="35">
        <f>'EPD information'!$Y$16*Tabell2[[#This Row],[Weight (kg)]]</f>
        <v>0.11037</v>
      </c>
      <c r="W1616" s="35">
        <f>'EPD information'!$Z$16*Tabell2[[#This Row],[Weight (kg)]]</f>
        <v>1.7899750000000003E-4</v>
      </c>
      <c r="X1616" s="35">
        <f>'EPD information'!$AA$16*Tabell2[[#This Row],[Weight (kg)]]</f>
        <v>-0.85607500000000003</v>
      </c>
      <c r="Y1616" s="18">
        <f>'EPD information'!$AB$16*Tabell2[[#This Row],[Weight (kg)]]</f>
        <v>2.3771999999999998</v>
      </c>
      <c r="Z1616" s="18">
        <f>'EPD information'!$AC$16*Tabell2[[#This Row],[Weight (kg)]]</f>
        <v>4.167175E-2</v>
      </c>
      <c r="AA1616" s="18">
        <f>'EPD information'!$AD$16*Tabell2[[#This Row],[Weight (kg)]]</f>
        <v>5.214275E-3</v>
      </c>
      <c r="AB1616" s="18" t="s">
        <v>48</v>
      </c>
      <c r="AC1616" s="18">
        <f>'EPD information'!$AF$16*Tabell2[[#This Row],[Weight (kg)]]</f>
        <v>3.2898749999999998E-3</v>
      </c>
      <c r="AD1616" s="18">
        <f>'EPD information'!$AG$16*Tabell2[[#This Row],[Weight (kg)]]</f>
        <v>0.1096625</v>
      </c>
      <c r="AE1616" s="18">
        <f>'EPD information'!$AH$16*Tabell2[[#This Row],[Weight (kg)]]</f>
        <v>1.7546E-4</v>
      </c>
      <c r="AF1616" s="21">
        <f>'EPD information'!$AI$16*Tabell2[[#This Row],[Weight (kg)]]</f>
        <v>-0.81362499999999993</v>
      </c>
    </row>
    <row r="1617" spans="1:32" x14ac:dyDescent="0.2">
      <c r="A1617" s="36" t="s">
        <v>245</v>
      </c>
      <c r="B1617" s="37" t="s">
        <v>246</v>
      </c>
      <c r="C1617" s="38">
        <v>772592</v>
      </c>
      <c r="D1617" s="39">
        <v>7319667725922</v>
      </c>
      <c r="E1617" s="37" t="s">
        <v>46</v>
      </c>
      <c r="F1617" s="40">
        <v>710</v>
      </c>
      <c r="G1617" s="37">
        <v>560</v>
      </c>
      <c r="H1617" s="41">
        <v>7.6</v>
      </c>
      <c r="I1617" s="35">
        <f>'EPD information'!$L$16*Tabell2[[#This Row],[Weight (kg)]]</f>
        <v>25.916</v>
      </c>
      <c r="J1617" s="22">
        <f>'EPD information'!$M$16*Tabell2[[#This Row],[Weight (kg)]]</f>
        <v>0.45144000000000001</v>
      </c>
      <c r="K1617" s="22">
        <f>'EPD information'!$N$16*Tabell2[[#This Row],[Weight (kg)]]</f>
        <v>5.3579999999999996E-2</v>
      </c>
      <c r="L1617" s="22">
        <f>'EPD information'!$O$16*Tabell2[[#This Row],[Weight (kg)]]</f>
        <v>0</v>
      </c>
      <c r="M1617" s="22">
        <f>'EPD information'!$P$16*Tabell2[[#This Row],[Weight (kg)]]</f>
        <v>3.5720000000000002E-2</v>
      </c>
      <c r="N1617" s="22">
        <f>'EPD information'!$Q$16*Tabell2[[#This Row],[Weight (kg)]]</f>
        <v>1.1856</v>
      </c>
      <c r="O1617" s="22">
        <f>'EPD information'!$R$16*Tabell2[[#This Row],[Weight (kg)]]</f>
        <v>1.9228000000000001E-3</v>
      </c>
      <c r="P1617" s="22">
        <f>'EPD information'!$S$16*Tabell2[[#This Row],[Weight (kg)]]</f>
        <v>-9.1959999999999997</v>
      </c>
      <c r="Q1617" s="35">
        <f>'Product specific GWP'!$T$16*Tabell2[[#This Row],[Weight (kg)]]</f>
        <v>0.33212000000000003</v>
      </c>
      <c r="R1617" s="35" t="s">
        <v>48</v>
      </c>
      <c r="S1617" s="35">
        <f>'EPD information'!$V$16*Tabell2[[#This Row],[Weight (kg)]]</f>
        <v>5.3579999999999996E-2</v>
      </c>
      <c r="T1617" s="35" t="str">
        <f>'EPD information'!$W$16</f>
        <v>ND</v>
      </c>
      <c r="U1617" s="35">
        <f>'EPD information'!$X$16*Tabell2[[#This Row],[Weight (kg)]]</f>
        <v>3.5720000000000002E-2</v>
      </c>
      <c r="V1617" s="35">
        <f>'EPD information'!$Y$16*Tabell2[[#This Row],[Weight (kg)]]</f>
        <v>1.1856</v>
      </c>
      <c r="W1617" s="35">
        <f>'EPD information'!$Z$16*Tabell2[[#This Row],[Weight (kg)]]</f>
        <v>1.9228000000000001E-3</v>
      </c>
      <c r="X1617" s="35">
        <f>'EPD information'!$AA$16*Tabell2[[#This Row],[Weight (kg)]]</f>
        <v>-9.1959999999999997</v>
      </c>
      <c r="Y1617" s="18">
        <f>'EPD information'!$AB$16*Tabell2[[#This Row],[Weight (kg)]]</f>
        <v>25.535999999999998</v>
      </c>
      <c r="Z1617" s="18">
        <f>'EPD information'!$AC$16*Tabell2[[#This Row],[Weight (kg)]]</f>
        <v>0.44763999999999998</v>
      </c>
      <c r="AA1617" s="18">
        <f>'EPD information'!$AD$16*Tabell2[[#This Row],[Weight (kg)]]</f>
        <v>5.6011999999999999E-2</v>
      </c>
      <c r="AB1617" s="18" t="s">
        <v>48</v>
      </c>
      <c r="AC1617" s="18">
        <f>'EPD information'!$AF$16*Tabell2[[#This Row],[Weight (kg)]]</f>
        <v>3.5339999999999996E-2</v>
      </c>
      <c r="AD1617" s="18">
        <f>'EPD information'!$AG$16*Tabell2[[#This Row],[Weight (kg)]]</f>
        <v>1.1779999999999999</v>
      </c>
      <c r="AE1617" s="18">
        <f>'EPD information'!$AH$16*Tabell2[[#This Row],[Weight (kg)]]</f>
        <v>1.8848000000000001E-3</v>
      </c>
      <c r="AF1617" s="21">
        <f>'EPD information'!$AI$16*Tabell2[[#This Row],[Weight (kg)]]</f>
        <v>-8.7399999999999984</v>
      </c>
    </row>
    <row r="1618" spans="1:32" x14ac:dyDescent="0.2">
      <c r="A1618" s="36" t="s">
        <v>245</v>
      </c>
      <c r="B1618" s="37" t="s">
        <v>246</v>
      </c>
      <c r="C1618" s="38">
        <v>772595</v>
      </c>
      <c r="D1618" s="39">
        <v>7319667725953</v>
      </c>
      <c r="E1618" s="37" t="s">
        <v>46</v>
      </c>
      <c r="F1618" s="40">
        <v>710</v>
      </c>
      <c r="G1618" s="37">
        <v>630</v>
      </c>
      <c r="H1618" s="41">
        <v>9.3000000000000007</v>
      </c>
      <c r="I1618" s="35">
        <f>'EPD information'!$L$16*Tabell2[[#This Row],[Weight (kg)]]</f>
        <v>31.713000000000005</v>
      </c>
      <c r="J1618" s="22">
        <f>'EPD information'!$M$16*Tabell2[[#This Row],[Weight (kg)]]</f>
        <v>0.55242000000000002</v>
      </c>
      <c r="K1618" s="22">
        <f>'EPD information'!$N$16*Tabell2[[#This Row],[Weight (kg)]]</f>
        <v>6.5564999999999998E-2</v>
      </c>
      <c r="L1618" s="22">
        <f>'EPD information'!$O$16*Tabell2[[#This Row],[Weight (kg)]]</f>
        <v>0</v>
      </c>
      <c r="M1618" s="22">
        <f>'EPD information'!$P$16*Tabell2[[#This Row],[Weight (kg)]]</f>
        <v>4.3710000000000006E-2</v>
      </c>
      <c r="N1618" s="22">
        <f>'EPD information'!$Q$16*Tabell2[[#This Row],[Weight (kg)]]</f>
        <v>1.4508000000000001</v>
      </c>
      <c r="O1618" s="22">
        <f>'EPD information'!$R$16*Tabell2[[#This Row],[Weight (kg)]]</f>
        <v>2.3529000000000002E-3</v>
      </c>
      <c r="P1618" s="22">
        <f>'EPD information'!$S$16*Tabell2[[#This Row],[Weight (kg)]]</f>
        <v>-11.253</v>
      </c>
      <c r="Q1618" s="35">
        <f>'Product specific GWP'!$T$16*Tabell2[[#This Row],[Weight (kg)]]</f>
        <v>0.40641000000000005</v>
      </c>
      <c r="R1618" s="35" t="s">
        <v>48</v>
      </c>
      <c r="S1618" s="35">
        <f>'EPD information'!$V$16*Tabell2[[#This Row],[Weight (kg)]]</f>
        <v>6.5564999999999998E-2</v>
      </c>
      <c r="T1618" s="35" t="str">
        <f>'EPD information'!$W$16</f>
        <v>ND</v>
      </c>
      <c r="U1618" s="35">
        <f>'EPD information'!$X$16*Tabell2[[#This Row],[Weight (kg)]]</f>
        <v>4.3710000000000006E-2</v>
      </c>
      <c r="V1618" s="35">
        <f>'EPD information'!$Y$16*Tabell2[[#This Row],[Weight (kg)]]</f>
        <v>1.4508000000000001</v>
      </c>
      <c r="W1618" s="35">
        <f>'EPD information'!$Z$16*Tabell2[[#This Row],[Weight (kg)]]</f>
        <v>2.3529000000000002E-3</v>
      </c>
      <c r="X1618" s="35">
        <f>'EPD information'!$AA$16*Tabell2[[#This Row],[Weight (kg)]]</f>
        <v>-11.253</v>
      </c>
      <c r="Y1618" s="18">
        <f>'EPD information'!$AB$16*Tabell2[[#This Row],[Weight (kg)]]</f>
        <v>31.248000000000001</v>
      </c>
      <c r="Z1618" s="18">
        <f>'EPD information'!$AC$16*Tabell2[[#This Row],[Weight (kg)]]</f>
        <v>0.54777000000000009</v>
      </c>
      <c r="AA1618" s="18">
        <f>'EPD information'!$AD$16*Tabell2[[#This Row],[Weight (kg)]]</f>
        <v>6.8541000000000005E-2</v>
      </c>
      <c r="AB1618" s="18" t="s">
        <v>48</v>
      </c>
      <c r="AC1618" s="18">
        <f>'EPD information'!$AF$16*Tabell2[[#This Row],[Weight (kg)]]</f>
        <v>4.3244999999999999E-2</v>
      </c>
      <c r="AD1618" s="18">
        <f>'EPD information'!$AG$16*Tabell2[[#This Row],[Weight (kg)]]</f>
        <v>1.4415</v>
      </c>
      <c r="AE1618" s="18">
        <f>'EPD information'!$AH$16*Tabell2[[#This Row],[Weight (kg)]]</f>
        <v>2.3064000000000001E-3</v>
      </c>
      <c r="AF1618" s="21">
        <f>'EPD information'!$AI$16*Tabell2[[#This Row],[Weight (kg)]]</f>
        <v>-10.695</v>
      </c>
    </row>
    <row r="1619" spans="1:32" x14ac:dyDescent="0.2">
      <c r="A1619" s="36" t="s">
        <v>245</v>
      </c>
      <c r="B1619" s="37" t="s">
        <v>246</v>
      </c>
      <c r="C1619" s="38">
        <v>772596</v>
      </c>
      <c r="D1619" s="39">
        <v>7319667725960</v>
      </c>
      <c r="E1619" s="37" t="s">
        <v>46</v>
      </c>
      <c r="F1619" s="40">
        <v>710</v>
      </c>
      <c r="G1619" s="37">
        <v>710</v>
      </c>
      <c r="H1619" s="41">
        <v>15.5</v>
      </c>
      <c r="I1619" s="35">
        <f>'EPD information'!$L$16*Tabell2[[#This Row],[Weight (kg)]]</f>
        <v>52.855000000000004</v>
      </c>
      <c r="J1619" s="22">
        <f>'EPD information'!$M$16*Tabell2[[#This Row],[Weight (kg)]]</f>
        <v>0.92070000000000007</v>
      </c>
      <c r="K1619" s="22">
        <f>'EPD information'!$N$16*Tabell2[[#This Row],[Weight (kg)]]</f>
        <v>0.109275</v>
      </c>
      <c r="L1619" s="22">
        <f>'EPD information'!$O$16*Tabell2[[#This Row],[Weight (kg)]]</f>
        <v>0</v>
      </c>
      <c r="M1619" s="22">
        <f>'EPD information'!$P$16*Tabell2[[#This Row],[Weight (kg)]]</f>
        <v>7.2849999999999998E-2</v>
      </c>
      <c r="N1619" s="22">
        <f>'EPD information'!$Q$16*Tabell2[[#This Row],[Weight (kg)]]</f>
        <v>2.4180000000000001</v>
      </c>
      <c r="O1619" s="22">
        <f>'EPD information'!$R$16*Tabell2[[#This Row],[Weight (kg)]]</f>
        <v>3.9215000000000005E-3</v>
      </c>
      <c r="P1619" s="22">
        <f>'EPD information'!$S$16*Tabell2[[#This Row],[Weight (kg)]]</f>
        <v>-18.754999999999999</v>
      </c>
      <c r="Q1619" s="35">
        <f>'Product specific GWP'!$T$16*Tabell2[[#This Row],[Weight (kg)]]</f>
        <v>0.67735000000000001</v>
      </c>
      <c r="R1619" s="35" t="s">
        <v>48</v>
      </c>
      <c r="S1619" s="35">
        <f>'EPD information'!$V$16*Tabell2[[#This Row],[Weight (kg)]]</f>
        <v>0.109275</v>
      </c>
      <c r="T1619" s="35" t="str">
        <f>'EPD information'!$W$16</f>
        <v>ND</v>
      </c>
      <c r="U1619" s="35">
        <f>'EPD information'!$X$16*Tabell2[[#This Row],[Weight (kg)]]</f>
        <v>7.2849999999999998E-2</v>
      </c>
      <c r="V1619" s="35">
        <f>'EPD information'!$Y$16*Tabell2[[#This Row],[Weight (kg)]]</f>
        <v>2.4180000000000001</v>
      </c>
      <c r="W1619" s="35">
        <f>'EPD information'!$Z$16*Tabell2[[#This Row],[Weight (kg)]]</f>
        <v>3.9215000000000005E-3</v>
      </c>
      <c r="X1619" s="35">
        <f>'EPD information'!$AA$16*Tabell2[[#This Row],[Weight (kg)]]</f>
        <v>-18.754999999999999</v>
      </c>
      <c r="Y1619" s="18">
        <f>'EPD information'!$AB$16*Tabell2[[#This Row],[Weight (kg)]]</f>
        <v>52.08</v>
      </c>
      <c r="Z1619" s="18">
        <f>'EPD information'!$AC$16*Tabell2[[#This Row],[Weight (kg)]]</f>
        <v>0.91295000000000004</v>
      </c>
      <c r="AA1619" s="18">
        <f>'EPD information'!$AD$16*Tabell2[[#This Row],[Weight (kg)]]</f>
        <v>0.114235</v>
      </c>
      <c r="AB1619" s="18" t="s">
        <v>48</v>
      </c>
      <c r="AC1619" s="18">
        <f>'EPD information'!$AF$16*Tabell2[[#This Row],[Weight (kg)]]</f>
        <v>7.2075E-2</v>
      </c>
      <c r="AD1619" s="18">
        <f>'EPD information'!$AG$16*Tabell2[[#This Row],[Weight (kg)]]</f>
        <v>2.4024999999999999</v>
      </c>
      <c r="AE1619" s="18">
        <f>'EPD information'!$AH$16*Tabell2[[#This Row],[Weight (kg)]]</f>
        <v>3.8440000000000002E-3</v>
      </c>
      <c r="AF1619" s="21">
        <f>'EPD information'!$AI$16*Tabell2[[#This Row],[Weight (kg)]]</f>
        <v>-17.824999999999999</v>
      </c>
    </row>
    <row r="1620" spans="1:32" x14ac:dyDescent="0.2">
      <c r="A1620" s="36" t="s">
        <v>245</v>
      </c>
      <c r="B1620" s="37" t="s">
        <v>246</v>
      </c>
      <c r="C1620" s="38">
        <v>499264</v>
      </c>
      <c r="D1620" s="39">
        <v>7319660769947</v>
      </c>
      <c r="E1620" s="37" t="s">
        <v>46</v>
      </c>
      <c r="F1620" s="40">
        <v>800</v>
      </c>
      <c r="G1620" s="37">
        <v>224</v>
      </c>
      <c r="H1620" s="41">
        <v>1.5792999999999999</v>
      </c>
      <c r="I1620" s="35">
        <f>'EPD information'!$L$16*Tabell2[[#This Row],[Weight (kg)]]</f>
        <v>5.3854129999999998</v>
      </c>
      <c r="J1620" s="22">
        <f>'EPD information'!$M$16*Tabell2[[#This Row],[Weight (kg)]]</f>
        <v>9.3810419999999992E-2</v>
      </c>
      <c r="K1620" s="22">
        <f>'EPD information'!$N$16*Tabell2[[#This Row],[Weight (kg)]]</f>
        <v>1.1134064999999999E-2</v>
      </c>
      <c r="L1620" s="22">
        <f>'EPD information'!$O$16*Tabell2[[#This Row],[Weight (kg)]]</f>
        <v>0</v>
      </c>
      <c r="M1620" s="22">
        <f>'EPD information'!$P$16*Tabell2[[#This Row],[Weight (kg)]]</f>
        <v>7.4227099999999999E-3</v>
      </c>
      <c r="N1620" s="22">
        <f>'EPD information'!$Q$16*Tabell2[[#This Row],[Weight (kg)]]</f>
        <v>0.2463708</v>
      </c>
      <c r="O1620" s="22">
        <f>'EPD information'!$R$16*Tabell2[[#This Row],[Weight (kg)]]</f>
        <v>3.9956290000000004E-4</v>
      </c>
      <c r="P1620" s="22">
        <f>'EPD information'!$S$16*Tabell2[[#This Row],[Weight (kg)]]</f>
        <v>-1.9109529999999999</v>
      </c>
      <c r="Q1620" s="35">
        <f>'Product specific GWP'!$T$16*Tabell2[[#This Row],[Weight (kg)]]</f>
        <v>6.9015409999999999E-2</v>
      </c>
      <c r="R1620" s="35" t="s">
        <v>48</v>
      </c>
      <c r="S1620" s="35">
        <f>'EPD information'!$V$16*Tabell2[[#This Row],[Weight (kg)]]</f>
        <v>1.1134064999999999E-2</v>
      </c>
      <c r="T1620" s="35" t="str">
        <f>'EPD information'!$W$16</f>
        <v>ND</v>
      </c>
      <c r="U1620" s="35">
        <f>'EPD information'!$X$16*Tabell2[[#This Row],[Weight (kg)]]</f>
        <v>7.4227099999999999E-3</v>
      </c>
      <c r="V1620" s="35">
        <f>'EPD information'!$Y$16*Tabell2[[#This Row],[Weight (kg)]]</f>
        <v>0.2463708</v>
      </c>
      <c r="W1620" s="35">
        <f>'EPD information'!$Z$16*Tabell2[[#This Row],[Weight (kg)]]</f>
        <v>3.9956290000000004E-4</v>
      </c>
      <c r="X1620" s="35">
        <f>'EPD information'!$AA$16*Tabell2[[#This Row],[Weight (kg)]]</f>
        <v>-1.9109529999999999</v>
      </c>
      <c r="Y1620" s="18">
        <f>'EPD information'!$AB$16*Tabell2[[#This Row],[Weight (kg)]]</f>
        <v>5.3064479999999996</v>
      </c>
      <c r="Z1620" s="18">
        <f>'EPD information'!$AC$16*Tabell2[[#This Row],[Weight (kg)]]</f>
        <v>9.3020770000000003E-2</v>
      </c>
      <c r="AA1620" s="18">
        <f>'EPD information'!$AD$16*Tabell2[[#This Row],[Weight (kg)]]</f>
        <v>1.1639440999999999E-2</v>
      </c>
      <c r="AB1620" s="18" t="s">
        <v>48</v>
      </c>
      <c r="AC1620" s="18">
        <f>'EPD information'!$AF$16*Tabell2[[#This Row],[Weight (kg)]]</f>
        <v>7.3437449999999987E-3</v>
      </c>
      <c r="AD1620" s="18">
        <f>'EPD information'!$AG$16*Tabell2[[#This Row],[Weight (kg)]]</f>
        <v>0.2447915</v>
      </c>
      <c r="AE1620" s="18">
        <f>'EPD information'!$AH$16*Tabell2[[#This Row],[Weight (kg)]]</f>
        <v>3.9166640000000001E-4</v>
      </c>
      <c r="AF1620" s="21">
        <f>'EPD information'!$AI$16*Tabell2[[#This Row],[Weight (kg)]]</f>
        <v>-1.8161949999999998</v>
      </c>
    </row>
    <row r="1621" spans="1:32" x14ac:dyDescent="0.2">
      <c r="A1621" s="36" t="s">
        <v>245</v>
      </c>
      <c r="B1621" s="37" t="s">
        <v>246</v>
      </c>
      <c r="C1621" s="38">
        <v>772608</v>
      </c>
      <c r="D1621" s="39">
        <v>7319667726080</v>
      </c>
      <c r="E1621" s="37" t="s">
        <v>46</v>
      </c>
      <c r="F1621" s="40">
        <v>800</v>
      </c>
      <c r="G1621" s="37">
        <v>450</v>
      </c>
      <c r="H1621" s="41">
        <v>5.2</v>
      </c>
      <c r="I1621" s="35">
        <f>'EPD information'!$L$16*Tabell2[[#This Row],[Weight (kg)]]</f>
        <v>17.732000000000003</v>
      </c>
      <c r="J1621" s="22">
        <f>'EPD information'!$M$16*Tabell2[[#This Row],[Weight (kg)]]</f>
        <v>0.30888000000000004</v>
      </c>
      <c r="K1621" s="22">
        <f>'EPD information'!$N$16*Tabell2[[#This Row],[Weight (kg)]]</f>
        <v>3.6659999999999998E-2</v>
      </c>
      <c r="L1621" s="22">
        <f>'EPD information'!$O$16*Tabell2[[#This Row],[Weight (kg)]]</f>
        <v>0</v>
      </c>
      <c r="M1621" s="22">
        <f>'EPD information'!$P$16*Tabell2[[#This Row],[Weight (kg)]]</f>
        <v>2.4440000000000003E-2</v>
      </c>
      <c r="N1621" s="22">
        <f>'EPD information'!$Q$16*Tabell2[[#This Row],[Weight (kg)]]</f>
        <v>0.81120000000000003</v>
      </c>
      <c r="O1621" s="22">
        <f>'EPD information'!$R$16*Tabell2[[#This Row],[Weight (kg)]]</f>
        <v>1.3156000000000001E-3</v>
      </c>
      <c r="P1621" s="22">
        <f>'EPD information'!$S$16*Tabell2[[#This Row],[Weight (kg)]]</f>
        <v>-6.2919999999999998</v>
      </c>
      <c r="Q1621" s="35">
        <f>'Product specific GWP'!$T$16*Tabell2[[#This Row],[Weight (kg)]]</f>
        <v>0.22724000000000003</v>
      </c>
      <c r="R1621" s="35" t="s">
        <v>48</v>
      </c>
      <c r="S1621" s="35">
        <f>'EPD information'!$V$16*Tabell2[[#This Row],[Weight (kg)]]</f>
        <v>3.6659999999999998E-2</v>
      </c>
      <c r="T1621" s="35" t="str">
        <f>'EPD information'!$W$16</f>
        <v>ND</v>
      </c>
      <c r="U1621" s="35">
        <f>'EPD information'!$X$16*Tabell2[[#This Row],[Weight (kg)]]</f>
        <v>2.4440000000000003E-2</v>
      </c>
      <c r="V1621" s="35">
        <f>'EPD information'!$Y$16*Tabell2[[#This Row],[Weight (kg)]]</f>
        <v>0.81120000000000003</v>
      </c>
      <c r="W1621" s="35">
        <f>'EPD information'!$Z$16*Tabell2[[#This Row],[Weight (kg)]]</f>
        <v>1.3156000000000001E-3</v>
      </c>
      <c r="X1621" s="35">
        <f>'EPD information'!$AA$16*Tabell2[[#This Row],[Weight (kg)]]</f>
        <v>-6.2919999999999998</v>
      </c>
      <c r="Y1621" s="18">
        <f>'EPD information'!$AB$16*Tabell2[[#This Row],[Weight (kg)]]</f>
        <v>17.472000000000001</v>
      </c>
      <c r="Z1621" s="18">
        <f>'EPD information'!$AC$16*Tabell2[[#This Row],[Weight (kg)]]</f>
        <v>0.30628</v>
      </c>
      <c r="AA1621" s="18">
        <f>'EPD information'!$AD$16*Tabell2[[#This Row],[Weight (kg)]]</f>
        <v>3.8323999999999997E-2</v>
      </c>
      <c r="AB1621" s="18" t="s">
        <v>48</v>
      </c>
      <c r="AC1621" s="18">
        <f>'EPD information'!$AF$16*Tabell2[[#This Row],[Weight (kg)]]</f>
        <v>2.418E-2</v>
      </c>
      <c r="AD1621" s="18">
        <f>'EPD information'!$AG$16*Tabell2[[#This Row],[Weight (kg)]]</f>
        <v>0.80600000000000005</v>
      </c>
      <c r="AE1621" s="18">
        <f>'EPD information'!$AH$16*Tabell2[[#This Row],[Weight (kg)]]</f>
        <v>1.2896000000000001E-3</v>
      </c>
      <c r="AF1621" s="21">
        <f>'EPD information'!$AI$16*Tabell2[[#This Row],[Weight (kg)]]</f>
        <v>-5.9799999999999995</v>
      </c>
    </row>
    <row r="1622" spans="1:32" x14ac:dyDescent="0.2">
      <c r="A1622" s="36" t="s">
        <v>245</v>
      </c>
      <c r="B1622" s="37" t="s">
        <v>246</v>
      </c>
      <c r="C1622" s="38">
        <v>499265</v>
      </c>
      <c r="D1622" s="39">
        <v>7319660769954</v>
      </c>
      <c r="E1622" s="37" t="s">
        <v>46</v>
      </c>
      <c r="F1622" s="40">
        <v>1000</v>
      </c>
      <c r="G1622" s="37">
        <v>100</v>
      </c>
      <c r="H1622" s="41">
        <v>0.37980000000000003</v>
      </c>
      <c r="I1622" s="35">
        <f>'EPD information'!$L$16*Tabell2[[#This Row],[Weight (kg)]]</f>
        <v>1.2951180000000002</v>
      </c>
      <c r="J1622" s="22">
        <f>'EPD information'!$M$16*Tabell2[[#This Row],[Weight (kg)]]</f>
        <v>2.2560120000000003E-2</v>
      </c>
      <c r="K1622" s="22">
        <f>'EPD information'!$N$16*Tabell2[[#This Row],[Weight (kg)]]</f>
        <v>2.6775900000000001E-3</v>
      </c>
      <c r="L1622" s="22">
        <f>'EPD information'!$O$16*Tabell2[[#This Row],[Weight (kg)]]</f>
        <v>0</v>
      </c>
      <c r="M1622" s="22">
        <f>'EPD information'!$P$16*Tabell2[[#This Row],[Weight (kg)]]</f>
        <v>1.7850600000000002E-3</v>
      </c>
      <c r="N1622" s="22">
        <f>'EPD information'!$Q$16*Tabell2[[#This Row],[Weight (kg)]]</f>
        <v>5.9248800000000004E-2</v>
      </c>
      <c r="O1622" s="22">
        <f>'EPD information'!$R$16*Tabell2[[#This Row],[Weight (kg)]]</f>
        <v>9.6089400000000022E-5</v>
      </c>
      <c r="P1622" s="22">
        <f>'EPD information'!$S$16*Tabell2[[#This Row],[Weight (kg)]]</f>
        <v>-0.45955800000000002</v>
      </c>
      <c r="Q1622" s="35">
        <f>'Product specific GWP'!$T$16*Tabell2[[#This Row],[Weight (kg)]]</f>
        <v>1.6597260000000003E-2</v>
      </c>
      <c r="R1622" s="35" t="s">
        <v>48</v>
      </c>
      <c r="S1622" s="35">
        <f>'EPD information'!$V$16*Tabell2[[#This Row],[Weight (kg)]]</f>
        <v>2.6775900000000001E-3</v>
      </c>
      <c r="T1622" s="35" t="str">
        <f>'EPD information'!$W$16</f>
        <v>ND</v>
      </c>
      <c r="U1622" s="35">
        <f>'EPD information'!$X$16*Tabell2[[#This Row],[Weight (kg)]]</f>
        <v>1.7850600000000002E-3</v>
      </c>
      <c r="V1622" s="35">
        <f>'EPD information'!$Y$16*Tabell2[[#This Row],[Weight (kg)]]</f>
        <v>5.9248800000000004E-2</v>
      </c>
      <c r="W1622" s="35">
        <f>'EPD information'!$Z$16*Tabell2[[#This Row],[Weight (kg)]]</f>
        <v>9.6089400000000022E-5</v>
      </c>
      <c r="X1622" s="35">
        <f>'EPD information'!$AA$16*Tabell2[[#This Row],[Weight (kg)]]</f>
        <v>-0.45955800000000002</v>
      </c>
      <c r="Y1622" s="18">
        <f>'EPD information'!$AB$16*Tabell2[[#This Row],[Weight (kg)]]</f>
        <v>1.2761280000000002</v>
      </c>
      <c r="Z1622" s="18">
        <f>'EPD information'!$AC$16*Tabell2[[#This Row],[Weight (kg)]]</f>
        <v>2.2370220000000003E-2</v>
      </c>
      <c r="AA1622" s="18">
        <f>'EPD information'!$AD$16*Tabell2[[#This Row],[Weight (kg)]]</f>
        <v>2.7991260000000003E-3</v>
      </c>
      <c r="AB1622" s="18" t="s">
        <v>48</v>
      </c>
      <c r="AC1622" s="18">
        <f>'EPD information'!$AF$16*Tabell2[[#This Row],[Weight (kg)]]</f>
        <v>1.76607E-3</v>
      </c>
      <c r="AD1622" s="18">
        <f>'EPD information'!$AG$16*Tabell2[[#This Row],[Weight (kg)]]</f>
        <v>5.8869000000000005E-2</v>
      </c>
      <c r="AE1622" s="18">
        <f>'EPD information'!$AH$16*Tabell2[[#This Row],[Weight (kg)]]</f>
        <v>9.4190400000000005E-5</v>
      </c>
      <c r="AF1622" s="21">
        <f>'EPD information'!$AI$16*Tabell2[[#This Row],[Weight (kg)]]</f>
        <v>-0.43676999999999999</v>
      </c>
    </row>
    <row r="1623" spans="1:32" x14ac:dyDescent="0.2">
      <c r="A1623" s="36" t="s">
        <v>245</v>
      </c>
      <c r="B1623" s="37" t="s">
        <v>246</v>
      </c>
      <c r="C1623" s="38">
        <v>591081</v>
      </c>
      <c r="D1623" s="39">
        <v>7319660811035</v>
      </c>
      <c r="E1623" s="37" t="s">
        <v>46</v>
      </c>
      <c r="F1623" s="40">
        <v>1120</v>
      </c>
      <c r="G1623" s="37">
        <v>450</v>
      </c>
      <c r="H1623" s="41">
        <v>5.4294000000000002</v>
      </c>
      <c r="I1623" s="35">
        <f>'EPD information'!$L$16*Tabell2[[#This Row],[Weight (kg)]]</f>
        <v>18.514254000000001</v>
      </c>
      <c r="J1623" s="22">
        <f>'EPD information'!$M$16*Tabell2[[#This Row],[Weight (kg)]]</f>
        <v>0.32250636000000005</v>
      </c>
      <c r="K1623" s="22">
        <f>'EPD information'!$N$16*Tabell2[[#This Row],[Weight (kg)]]</f>
        <v>3.8277270000000002E-2</v>
      </c>
      <c r="L1623" s="22">
        <f>'EPD information'!$O$16*Tabell2[[#This Row],[Weight (kg)]]</f>
        <v>0</v>
      </c>
      <c r="M1623" s="22">
        <f>'EPD information'!$P$16*Tabell2[[#This Row],[Weight (kg)]]</f>
        <v>2.5518180000000001E-2</v>
      </c>
      <c r="N1623" s="22">
        <f>'EPD information'!$Q$16*Tabell2[[#This Row],[Weight (kg)]]</f>
        <v>0.84698640000000003</v>
      </c>
      <c r="O1623" s="22">
        <f>'EPD information'!$R$16*Tabell2[[#This Row],[Weight (kg)]]</f>
        <v>1.3736382000000002E-3</v>
      </c>
      <c r="P1623" s="22">
        <f>'EPD information'!$S$16*Tabell2[[#This Row],[Weight (kg)]]</f>
        <v>-6.5695740000000002</v>
      </c>
      <c r="Q1623" s="35">
        <f>'Product specific GWP'!$T$16*Tabell2[[#This Row],[Weight (kg)]]</f>
        <v>0.23726478000000004</v>
      </c>
      <c r="R1623" s="35" t="s">
        <v>48</v>
      </c>
      <c r="S1623" s="35">
        <f>'EPD information'!$V$16*Tabell2[[#This Row],[Weight (kg)]]</f>
        <v>3.8277270000000002E-2</v>
      </c>
      <c r="T1623" s="35" t="str">
        <f>'EPD information'!$W$16</f>
        <v>ND</v>
      </c>
      <c r="U1623" s="35">
        <f>'EPD information'!$X$16*Tabell2[[#This Row],[Weight (kg)]]</f>
        <v>2.5518180000000001E-2</v>
      </c>
      <c r="V1623" s="35">
        <f>'EPD information'!$Y$16*Tabell2[[#This Row],[Weight (kg)]]</f>
        <v>0.84698640000000003</v>
      </c>
      <c r="W1623" s="35">
        <f>'EPD information'!$Z$16*Tabell2[[#This Row],[Weight (kg)]]</f>
        <v>1.3736382000000002E-3</v>
      </c>
      <c r="X1623" s="35">
        <f>'EPD information'!$AA$16*Tabell2[[#This Row],[Weight (kg)]]</f>
        <v>-6.5695740000000002</v>
      </c>
      <c r="Y1623" s="18">
        <f>'EPD information'!$AB$16*Tabell2[[#This Row],[Weight (kg)]]</f>
        <v>18.242784</v>
      </c>
      <c r="Z1623" s="18">
        <f>'EPD information'!$AC$16*Tabell2[[#This Row],[Weight (kg)]]</f>
        <v>0.31979166000000003</v>
      </c>
      <c r="AA1623" s="18">
        <f>'EPD information'!$AD$16*Tabell2[[#This Row],[Weight (kg)]]</f>
        <v>4.0014677999999998E-2</v>
      </c>
      <c r="AB1623" s="18" t="s">
        <v>48</v>
      </c>
      <c r="AC1623" s="18">
        <f>'EPD information'!$AF$16*Tabell2[[#This Row],[Weight (kg)]]</f>
        <v>2.5246709999999999E-2</v>
      </c>
      <c r="AD1623" s="18">
        <f>'EPD information'!$AG$16*Tabell2[[#This Row],[Weight (kg)]]</f>
        <v>0.841557</v>
      </c>
      <c r="AE1623" s="18">
        <f>'EPD information'!$AH$16*Tabell2[[#This Row],[Weight (kg)]]</f>
        <v>1.3464912000000001E-3</v>
      </c>
      <c r="AF1623" s="21">
        <f>'EPD information'!$AI$16*Tabell2[[#This Row],[Weight (kg)]]</f>
        <v>-6.2438099999999999</v>
      </c>
    </row>
    <row r="1624" spans="1:32" x14ac:dyDescent="0.2">
      <c r="A1624" s="36" t="s">
        <v>245</v>
      </c>
      <c r="B1624" s="37" t="s">
        <v>246</v>
      </c>
      <c r="C1624" s="38">
        <v>772647</v>
      </c>
      <c r="D1624" s="39">
        <v>7319667726479</v>
      </c>
      <c r="E1624" s="37" t="s">
        <v>46</v>
      </c>
      <c r="F1624" s="40">
        <v>1120</v>
      </c>
      <c r="G1624" s="37">
        <v>500</v>
      </c>
      <c r="H1624" s="41">
        <v>6.3</v>
      </c>
      <c r="I1624" s="35">
        <f>'EPD information'!$L$16*Tabell2[[#This Row],[Weight (kg)]]</f>
        <v>21.483000000000001</v>
      </c>
      <c r="J1624" s="22">
        <f>'EPD information'!$M$16*Tabell2[[#This Row],[Weight (kg)]]</f>
        <v>0.37422</v>
      </c>
      <c r="K1624" s="22">
        <f>'EPD information'!$N$16*Tabell2[[#This Row],[Weight (kg)]]</f>
        <v>4.4414999999999996E-2</v>
      </c>
      <c r="L1624" s="22">
        <f>'EPD information'!$O$16*Tabell2[[#This Row],[Weight (kg)]]</f>
        <v>0</v>
      </c>
      <c r="M1624" s="22">
        <f>'EPD information'!$P$16*Tabell2[[#This Row],[Weight (kg)]]</f>
        <v>2.9610000000000001E-2</v>
      </c>
      <c r="N1624" s="22">
        <f>'EPD information'!$Q$16*Tabell2[[#This Row],[Weight (kg)]]</f>
        <v>0.98280000000000001</v>
      </c>
      <c r="O1624" s="22">
        <f>'EPD information'!$R$16*Tabell2[[#This Row],[Weight (kg)]]</f>
        <v>1.5939000000000001E-3</v>
      </c>
      <c r="P1624" s="22">
        <f>'EPD information'!$S$16*Tabell2[[#This Row],[Weight (kg)]]</f>
        <v>-7.6229999999999993</v>
      </c>
      <c r="Q1624" s="35">
        <f>'Product specific GWP'!$T$16*Tabell2[[#This Row],[Weight (kg)]]</f>
        <v>0.27531</v>
      </c>
      <c r="R1624" s="35" t="s">
        <v>48</v>
      </c>
      <c r="S1624" s="35">
        <f>'EPD information'!$V$16*Tabell2[[#This Row],[Weight (kg)]]</f>
        <v>4.4414999999999996E-2</v>
      </c>
      <c r="T1624" s="35" t="str">
        <f>'EPD information'!$W$16</f>
        <v>ND</v>
      </c>
      <c r="U1624" s="35">
        <f>'EPD information'!$X$16*Tabell2[[#This Row],[Weight (kg)]]</f>
        <v>2.9610000000000001E-2</v>
      </c>
      <c r="V1624" s="35">
        <f>'EPD information'!$Y$16*Tabell2[[#This Row],[Weight (kg)]]</f>
        <v>0.98280000000000001</v>
      </c>
      <c r="W1624" s="35">
        <f>'EPD information'!$Z$16*Tabell2[[#This Row],[Weight (kg)]]</f>
        <v>1.5939000000000001E-3</v>
      </c>
      <c r="X1624" s="35">
        <f>'EPD information'!$AA$16*Tabell2[[#This Row],[Weight (kg)]]</f>
        <v>-7.6229999999999993</v>
      </c>
      <c r="Y1624" s="18">
        <f>'EPD information'!$AB$16*Tabell2[[#This Row],[Weight (kg)]]</f>
        <v>21.167999999999999</v>
      </c>
      <c r="Z1624" s="18">
        <f>'EPD information'!$AC$16*Tabell2[[#This Row],[Weight (kg)]]</f>
        <v>0.37107000000000001</v>
      </c>
      <c r="AA1624" s="18">
        <f>'EPD information'!$AD$16*Tabell2[[#This Row],[Weight (kg)]]</f>
        <v>4.6431E-2</v>
      </c>
      <c r="AB1624" s="18" t="s">
        <v>48</v>
      </c>
      <c r="AC1624" s="18">
        <f>'EPD information'!$AF$16*Tabell2[[#This Row],[Weight (kg)]]</f>
        <v>2.9294999999999998E-2</v>
      </c>
      <c r="AD1624" s="18">
        <f>'EPD information'!$AG$16*Tabell2[[#This Row],[Weight (kg)]]</f>
        <v>0.97649999999999992</v>
      </c>
      <c r="AE1624" s="18">
        <f>'EPD information'!$AH$16*Tabell2[[#This Row],[Weight (kg)]]</f>
        <v>1.5624E-3</v>
      </c>
      <c r="AF1624" s="21">
        <f>'EPD information'!$AI$16*Tabell2[[#This Row],[Weight (kg)]]</f>
        <v>-7.2449999999999992</v>
      </c>
    </row>
    <row r="1625" spans="1:32" x14ac:dyDescent="0.2">
      <c r="A1625" s="36" t="s">
        <v>245</v>
      </c>
      <c r="B1625" s="37" t="s">
        <v>246</v>
      </c>
      <c r="C1625" s="38">
        <v>591082</v>
      </c>
      <c r="D1625" s="39">
        <v>7319660811042</v>
      </c>
      <c r="E1625" s="37" t="s">
        <v>46</v>
      </c>
      <c r="F1625" s="40">
        <v>1120</v>
      </c>
      <c r="G1625" s="37">
        <v>560</v>
      </c>
      <c r="H1625" s="41">
        <v>7.8</v>
      </c>
      <c r="I1625" s="35">
        <f>'EPD information'!$L$16*Tabell2[[#This Row],[Weight (kg)]]</f>
        <v>26.597999999999999</v>
      </c>
      <c r="J1625" s="22">
        <f>'EPD information'!$M$16*Tabell2[[#This Row],[Weight (kg)]]</f>
        <v>0.46332000000000001</v>
      </c>
      <c r="K1625" s="22">
        <f>'EPD information'!$N$16*Tabell2[[#This Row],[Weight (kg)]]</f>
        <v>5.4989999999999997E-2</v>
      </c>
      <c r="L1625" s="22">
        <f>'EPD information'!$O$16*Tabell2[[#This Row],[Weight (kg)]]</f>
        <v>0</v>
      </c>
      <c r="M1625" s="22">
        <f>'EPD information'!$P$16*Tabell2[[#This Row],[Weight (kg)]]</f>
        <v>3.6659999999999998E-2</v>
      </c>
      <c r="N1625" s="22">
        <f>'EPD information'!$Q$16*Tabell2[[#This Row],[Weight (kg)]]</f>
        <v>1.2167999999999999</v>
      </c>
      <c r="O1625" s="22">
        <f>'EPD information'!$R$16*Tabell2[[#This Row],[Weight (kg)]]</f>
        <v>1.9734000000000002E-3</v>
      </c>
      <c r="P1625" s="22">
        <f>'EPD information'!$S$16*Tabell2[[#This Row],[Weight (kg)]]</f>
        <v>-9.4379999999999988</v>
      </c>
      <c r="Q1625" s="35">
        <f>'Product specific GWP'!$T$16*Tabell2[[#This Row],[Weight (kg)]]</f>
        <v>0.34086</v>
      </c>
      <c r="R1625" s="35" t="s">
        <v>48</v>
      </c>
      <c r="S1625" s="35">
        <f>'EPD information'!$V$16*Tabell2[[#This Row],[Weight (kg)]]</f>
        <v>5.4989999999999997E-2</v>
      </c>
      <c r="T1625" s="35" t="str">
        <f>'EPD information'!$W$16</f>
        <v>ND</v>
      </c>
      <c r="U1625" s="35">
        <f>'EPD information'!$X$16*Tabell2[[#This Row],[Weight (kg)]]</f>
        <v>3.6659999999999998E-2</v>
      </c>
      <c r="V1625" s="35">
        <f>'EPD information'!$Y$16*Tabell2[[#This Row],[Weight (kg)]]</f>
        <v>1.2167999999999999</v>
      </c>
      <c r="W1625" s="35">
        <f>'EPD information'!$Z$16*Tabell2[[#This Row],[Weight (kg)]]</f>
        <v>1.9734000000000002E-3</v>
      </c>
      <c r="X1625" s="35">
        <f>'EPD information'!$AA$16*Tabell2[[#This Row],[Weight (kg)]]</f>
        <v>-9.4379999999999988</v>
      </c>
      <c r="Y1625" s="18">
        <f>'EPD information'!$AB$16*Tabell2[[#This Row],[Weight (kg)]]</f>
        <v>26.207999999999998</v>
      </c>
      <c r="Z1625" s="18">
        <f>'EPD information'!$AC$16*Tabell2[[#This Row],[Weight (kg)]]</f>
        <v>0.45942</v>
      </c>
      <c r="AA1625" s="18">
        <f>'EPD information'!$AD$16*Tabell2[[#This Row],[Weight (kg)]]</f>
        <v>5.7485999999999995E-2</v>
      </c>
      <c r="AB1625" s="18" t="s">
        <v>48</v>
      </c>
      <c r="AC1625" s="18">
        <f>'EPD information'!$AF$16*Tabell2[[#This Row],[Weight (kg)]]</f>
        <v>3.6269999999999997E-2</v>
      </c>
      <c r="AD1625" s="18">
        <f>'EPD information'!$AG$16*Tabell2[[#This Row],[Weight (kg)]]</f>
        <v>1.2090000000000001</v>
      </c>
      <c r="AE1625" s="18">
        <f>'EPD information'!$AH$16*Tabell2[[#This Row],[Weight (kg)]]</f>
        <v>1.9344E-3</v>
      </c>
      <c r="AF1625" s="21">
        <f>'EPD information'!$AI$16*Tabell2[[#This Row],[Weight (kg)]]</f>
        <v>-8.9699999999999989</v>
      </c>
    </row>
    <row r="1626" spans="1:32" x14ac:dyDescent="0.2">
      <c r="A1626" s="36" t="s">
        <v>245</v>
      </c>
      <c r="B1626" s="37" t="s">
        <v>246</v>
      </c>
      <c r="C1626" s="38">
        <v>591083</v>
      </c>
      <c r="D1626" s="39">
        <v>7319660811059</v>
      </c>
      <c r="E1626" s="37" t="s">
        <v>46</v>
      </c>
      <c r="F1626" s="40">
        <v>1250</v>
      </c>
      <c r="G1626" s="37">
        <v>450</v>
      </c>
      <c r="H1626" s="41">
        <v>5.4294000000000002</v>
      </c>
      <c r="I1626" s="35">
        <f>'EPD information'!$L$16*Tabell2[[#This Row],[Weight (kg)]]</f>
        <v>18.514254000000001</v>
      </c>
      <c r="J1626" s="22">
        <f>'EPD information'!$M$16*Tabell2[[#This Row],[Weight (kg)]]</f>
        <v>0.32250636000000005</v>
      </c>
      <c r="K1626" s="22">
        <f>'EPD information'!$N$16*Tabell2[[#This Row],[Weight (kg)]]</f>
        <v>3.8277270000000002E-2</v>
      </c>
      <c r="L1626" s="22">
        <f>'EPD information'!$O$16*Tabell2[[#This Row],[Weight (kg)]]</f>
        <v>0</v>
      </c>
      <c r="M1626" s="22">
        <f>'EPD information'!$P$16*Tabell2[[#This Row],[Weight (kg)]]</f>
        <v>2.5518180000000001E-2</v>
      </c>
      <c r="N1626" s="22">
        <f>'EPD information'!$Q$16*Tabell2[[#This Row],[Weight (kg)]]</f>
        <v>0.84698640000000003</v>
      </c>
      <c r="O1626" s="22">
        <f>'EPD information'!$R$16*Tabell2[[#This Row],[Weight (kg)]]</f>
        <v>1.3736382000000002E-3</v>
      </c>
      <c r="P1626" s="22">
        <f>'EPD information'!$S$16*Tabell2[[#This Row],[Weight (kg)]]</f>
        <v>-6.5695740000000002</v>
      </c>
      <c r="Q1626" s="35">
        <f>'Product specific GWP'!$T$16*Tabell2[[#This Row],[Weight (kg)]]</f>
        <v>0.23726478000000004</v>
      </c>
      <c r="R1626" s="35" t="s">
        <v>48</v>
      </c>
      <c r="S1626" s="35">
        <f>'EPD information'!$V$16*Tabell2[[#This Row],[Weight (kg)]]</f>
        <v>3.8277270000000002E-2</v>
      </c>
      <c r="T1626" s="35" t="str">
        <f>'EPD information'!$W$16</f>
        <v>ND</v>
      </c>
      <c r="U1626" s="35">
        <f>'EPD information'!$X$16*Tabell2[[#This Row],[Weight (kg)]]</f>
        <v>2.5518180000000001E-2</v>
      </c>
      <c r="V1626" s="35">
        <f>'EPD information'!$Y$16*Tabell2[[#This Row],[Weight (kg)]]</f>
        <v>0.84698640000000003</v>
      </c>
      <c r="W1626" s="35">
        <f>'EPD information'!$Z$16*Tabell2[[#This Row],[Weight (kg)]]</f>
        <v>1.3736382000000002E-3</v>
      </c>
      <c r="X1626" s="35">
        <f>'EPD information'!$AA$16*Tabell2[[#This Row],[Weight (kg)]]</f>
        <v>-6.5695740000000002</v>
      </c>
      <c r="Y1626" s="18">
        <f>'EPD information'!$AB$16*Tabell2[[#This Row],[Weight (kg)]]</f>
        <v>18.242784</v>
      </c>
      <c r="Z1626" s="18">
        <f>'EPD information'!$AC$16*Tabell2[[#This Row],[Weight (kg)]]</f>
        <v>0.31979166000000003</v>
      </c>
      <c r="AA1626" s="18">
        <f>'EPD information'!$AD$16*Tabell2[[#This Row],[Weight (kg)]]</f>
        <v>4.0014677999999998E-2</v>
      </c>
      <c r="AB1626" s="18" t="s">
        <v>48</v>
      </c>
      <c r="AC1626" s="18">
        <f>'EPD information'!$AF$16*Tabell2[[#This Row],[Weight (kg)]]</f>
        <v>2.5246709999999999E-2</v>
      </c>
      <c r="AD1626" s="18">
        <f>'EPD information'!$AG$16*Tabell2[[#This Row],[Weight (kg)]]</f>
        <v>0.841557</v>
      </c>
      <c r="AE1626" s="18">
        <f>'EPD information'!$AH$16*Tabell2[[#This Row],[Weight (kg)]]</f>
        <v>1.3464912000000001E-3</v>
      </c>
      <c r="AF1626" s="21">
        <f>'EPD information'!$AI$16*Tabell2[[#This Row],[Weight (kg)]]</f>
        <v>-6.2438099999999999</v>
      </c>
    </row>
    <row r="1627" spans="1:32" x14ac:dyDescent="0.2">
      <c r="A1627" s="36" t="s">
        <v>245</v>
      </c>
      <c r="B1627" s="37" t="s">
        <v>246</v>
      </c>
      <c r="C1627" s="38">
        <v>591084</v>
      </c>
      <c r="D1627" s="39">
        <v>7319660811066</v>
      </c>
      <c r="E1627" s="37" t="s">
        <v>46</v>
      </c>
      <c r="F1627" s="40">
        <v>1250</v>
      </c>
      <c r="G1627" s="37">
        <v>560</v>
      </c>
      <c r="H1627" s="41">
        <v>7.8</v>
      </c>
      <c r="I1627" s="35">
        <f>'EPD information'!$L$16*Tabell2[[#This Row],[Weight (kg)]]</f>
        <v>26.597999999999999</v>
      </c>
      <c r="J1627" s="22">
        <f>'EPD information'!$M$16*Tabell2[[#This Row],[Weight (kg)]]</f>
        <v>0.46332000000000001</v>
      </c>
      <c r="K1627" s="22">
        <f>'EPD information'!$N$16*Tabell2[[#This Row],[Weight (kg)]]</f>
        <v>5.4989999999999997E-2</v>
      </c>
      <c r="L1627" s="22">
        <f>'EPD information'!$O$16*Tabell2[[#This Row],[Weight (kg)]]</f>
        <v>0</v>
      </c>
      <c r="M1627" s="22">
        <f>'EPD information'!$P$16*Tabell2[[#This Row],[Weight (kg)]]</f>
        <v>3.6659999999999998E-2</v>
      </c>
      <c r="N1627" s="22">
        <f>'EPD information'!$Q$16*Tabell2[[#This Row],[Weight (kg)]]</f>
        <v>1.2167999999999999</v>
      </c>
      <c r="O1627" s="22">
        <f>'EPD information'!$R$16*Tabell2[[#This Row],[Weight (kg)]]</f>
        <v>1.9734000000000002E-3</v>
      </c>
      <c r="P1627" s="22">
        <f>'EPD information'!$S$16*Tabell2[[#This Row],[Weight (kg)]]</f>
        <v>-9.4379999999999988</v>
      </c>
      <c r="Q1627" s="35">
        <f>'Product specific GWP'!$T$16*Tabell2[[#This Row],[Weight (kg)]]</f>
        <v>0.34086</v>
      </c>
      <c r="R1627" s="35" t="s">
        <v>48</v>
      </c>
      <c r="S1627" s="35">
        <f>'EPD information'!$V$16*Tabell2[[#This Row],[Weight (kg)]]</f>
        <v>5.4989999999999997E-2</v>
      </c>
      <c r="T1627" s="35" t="str">
        <f>'EPD information'!$W$16</f>
        <v>ND</v>
      </c>
      <c r="U1627" s="35">
        <f>'EPD information'!$X$16*Tabell2[[#This Row],[Weight (kg)]]</f>
        <v>3.6659999999999998E-2</v>
      </c>
      <c r="V1627" s="35">
        <f>'EPD information'!$Y$16*Tabell2[[#This Row],[Weight (kg)]]</f>
        <v>1.2167999999999999</v>
      </c>
      <c r="W1627" s="35">
        <f>'EPD information'!$Z$16*Tabell2[[#This Row],[Weight (kg)]]</f>
        <v>1.9734000000000002E-3</v>
      </c>
      <c r="X1627" s="35">
        <f>'EPD information'!$AA$16*Tabell2[[#This Row],[Weight (kg)]]</f>
        <v>-9.4379999999999988</v>
      </c>
      <c r="Y1627" s="18">
        <f>'EPD information'!$AB$16*Tabell2[[#This Row],[Weight (kg)]]</f>
        <v>26.207999999999998</v>
      </c>
      <c r="Z1627" s="18">
        <f>'EPD information'!$AC$16*Tabell2[[#This Row],[Weight (kg)]]</f>
        <v>0.45942</v>
      </c>
      <c r="AA1627" s="18">
        <f>'EPD information'!$AD$16*Tabell2[[#This Row],[Weight (kg)]]</f>
        <v>5.7485999999999995E-2</v>
      </c>
      <c r="AB1627" s="18" t="s">
        <v>48</v>
      </c>
      <c r="AC1627" s="18">
        <f>'EPD information'!$AF$16*Tabell2[[#This Row],[Weight (kg)]]</f>
        <v>3.6269999999999997E-2</v>
      </c>
      <c r="AD1627" s="18">
        <f>'EPD information'!$AG$16*Tabell2[[#This Row],[Weight (kg)]]</f>
        <v>1.2090000000000001</v>
      </c>
      <c r="AE1627" s="18">
        <f>'EPD information'!$AH$16*Tabell2[[#This Row],[Weight (kg)]]</f>
        <v>1.9344E-3</v>
      </c>
      <c r="AF1627" s="21">
        <f>'EPD information'!$AI$16*Tabell2[[#This Row],[Weight (kg)]]</f>
        <v>-8.9699999999999989</v>
      </c>
    </row>
    <row r="1628" spans="1:32" ht="28.5" x14ac:dyDescent="0.2">
      <c r="A1628" s="36" t="s">
        <v>248</v>
      </c>
      <c r="B1628" s="37" t="s">
        <v>249</v>
      </c>
      <c r="C1628" s="38">
        <v>256305</v>
      </c>
      <c r="D1628" s="39">
        <v>7319662563055</v>
      </c>
      <c r="E1628" s="37" t="s">
        <v>46</v>
      </c>
      <c r="F1628" s="40">
        <v>80</v>
      </c>
      <c r="G1628" s="37">
        <v>63</v>
      </c>
      <c r="H1628" s="41">
        <v>0.14000000000000001</v>
      </c>
      <c r="I1628" s="35">
        <f>'EPD information'!$L$16*Tabell2[[#This Row],[Weight (kg)]]</f>
        <v>0.47740000000000005</v>
      </c>
      <c r="J1628" s="22">
        <f>'EPD information'!$M$16*Tabell2[[#This Row],[Weight (kg)]]</f>
        <v>8.3160000000000005E-3</v>
      </c>
      <c r="K1628" s="22">
        <f>'EPD information'!$N$16*Tabell2[[#This Row],[Weight (kg)]]</f>
        <v>9.8700000000000003E-4</v>
      </c>
      <c r="L1628" s="22">
        <f>'EPD information'!$O$16*Tabell2[[#This Row],[Weight (kg)]]</f>
        <v>0</v>
      </c>
      <c r="M1628" s="22">
        <f>'EPD information'!$P$16*Tabell2[[#This Row],[Weight (kg)]]</f>
        <v>6.5800000000000006E-4</v>
      </c>
      <c r="N1628" s="22">
        <f>'EPD information'!$Q$16*Tabell2[[#This Row],[Weight (kg)]]</f>
        <v>2.1840000000000002E-2</v>
      </c>
      <c r="O1628" s="22">
        <f>'EPD information'!$R$16*Tabell2[[#This Row],[Weight (kg)]]</f>
        <v>3.542000000000001E-5</v>
      </c>
      <c r="P1628" s="22">
        <f>'EPD information'!$S$16*Tabell2[[#This Row],[Weight (kg)]]</f>
        <v>-0.16940000000000002</v>
      </c>
      <c r="Q1628" s="35">
        <f>'Product specific GWP'!$T$16*Tabell2[[#This Row],[Weight (kg)]]</f>
        <v>6.118000000000001E-3</v>
      </c>
      <c r="R1628" s="35" t="s">
        <v>48</v>
      </c>
      <c r="S1628" s="35">
        <f>'EPD information'!$V$16*Tabell2[[#This Row],[Weight (kg)]]</f>
        <v>9.8700000000000003E-4</v>
      </c>
      <c r="T1628" s="35" t="str">
        <f>'EPD information'!$W$16</f>
        <v>ND</v>
      </c>
      <c r="U1628" s="35">
        <f>'EPD information'!$X$16*Tabell2[[#This Row],[Weight (kg)]]</f>
        <v>6.5800000000000006E-4</v>
      </c>
      <c r="V1628" s="35">
        <f>'EPD information'!$Y$16*Tabell2[[#This Row],[Weight (kg)]]</f>
        <v>2.1840000000000002E-2</v>
      </c>
      <c r="W1628" s="35">
        <f>'EPD information'!$Z$16*Tabell2[[#This Row],[Weight (kg)]]</f>
        <v>3.542000000000001E-5</v>
      </c>
      <c r="X1628" s="35">
        <f>'EPD information'!$AA$16*Tabell2[[#This Row],[Weight (kg)]]</f>
        <v>-0.16940000000000002</v>
      </c>
      <c r="Y1628" s="18">
        <f>'EPD information'!$AB$16*Tabell2[[#This Row],[Weight (kg)]]</f>
        <v>0.47040000000000004</v>
      </c>
      <c r="Z1628" s="18">
        <f>'EPD information'!$AC$16*Tabell2[[#This Row],[Weight (kg)]]</f>
        <v>8.2460000000000016E-3</v>
      </c>
      <c r="AA1628" s="18">
        <f>'EPD information'!$AD$16*Tabell2[[#This Row],[Weight (kg)]]</f>
        <v>1.0318E-3</v>
      </c>
      <c r="AB1628" s="18" t="s">
        <v>48</v>
      </c>
      <c r="AC1628" s="18">
        <f>'EPD information'!$AF$16*Tabell2[[#This Row],[Weight (kg)]]</f>
        <v>6.5099999999999999E-4</v>
      </c>
      <c r="AD1628" s="18">
        <f>'EPD information'!$AG$16*Tabell2[[#This Row],[Weight (kg)]]</f>
        <v>2.1700000000000001E-2</v>
      </c>
      <c r="AE1628" s="18">
        <f>'EPD information'!$AH$16*Tabell2[[#This Row],[Weight (kg)]]</f>
        <v>3.4720000000000006E-5</v>
      </c>
      <c r="AF1628" s="21">
        <f>'EPD information'!$AI$16*Tabell2[[#This Row],[Weight (kg)]]</f>
        <v>-0.161</v>
      </c>
    </row>
    <row r="1629" spans="1:32" ht="28.5" x14ac:dyDescent="0.2">
      <c r="A1629" s="36" t="s">
        <v>248</v>
      </c>
      <c r="B1629" s="37" t="s">
        <v>249</v>
      </c>
      <c r="C1629" s="38">
        <v>256306</v>
      </c>
      <c r="D1629" s="39">
        <v>7319662563062</v>
      </c>
      <c r="E1629" s="37" t="s">
        <v>46</v>
      </c>
      <c r="F1629" s="40">
        <v>100</v>
      </c>
      <c r="G1629" s="37">
        <v>63</v>
      </c>
      <c r="H1629" s="41">
        <v>0.2</v>
      </c>
      <c r="I1629" s="35">
        <f>'EPD information'!$L$16*Tabell2[[#This Row],[Weight (kg)]]</f>
        <v>0.68200000000000005</v>
      </c>
      <c r="J1629" s="22">
        <f>'EPD information'!$M$16*Tabell2[[#This Row],[Weight (kg)]]</f>
        <v>1.1880000000000002E-2</v>
      </c>
      <c r="K1629" s="22">
        <f>'EPD information'!$N$16*Tabell2[[#This Row],[Weight (kg)]]</f>
        <v>1.41E-3</v>
      </c>
      <c r="L1629" s="22">
        <f>'EPD information'!$O$16*Tabell2[[#This Row],[Weight (kg)]]</f>
        <v>0</v>
      </c>
      <c r="M1629" s="22">
        <f>'EPD information'!$P$16*Tabell2[[#This Row],[Weight (kg)]]</f>
        <v>9.4000000000000008E-4</v>
      </c>
      <c r="N1629" s="22">
        <f>'EPD information'!$Q$16*Tabell2[[#This Row],[Weight (kg)]]</f>
        <v>3.1200000000000002E-2</v>
      </c>
      <c r="O1629" s="22">
        <f>'EPD information'!$R$16*Tabell2[[#This Row],[Weight (kg)]]</f>
        <v>5.060000000000001E-5</v>
      </c>
      <c r="P1629" s="22">
        <f>'EPD information'!$S$16*Tabell2[[#This Row],[Weight (kg)]]</f>
        <v>-0.24199999999999999</v>
      </c>
      <c r="Q1629" s="35">
        <f>'Product specific GWP'!$T$16*Tabell2[[#This Row],[Weight (kg)]]</f>
        <v>8.7400000000000012E-3</v>
      </c>
      <c r="R1629" s="35" t="s">
        <v>48</v>
      </c>
      <c r="S1629" s="35">
        <f>'EPD information'!$V$16*Tabell2[[#This Row],[Weight (kg)]]</f>
        <v>1.41E-3</v>
      </c>
      <c r="T1629" s="35" t="str">
        <f>'EPD information'!$W$16</f>
        <v>ND</v>
      </c>
      <c r="U1629" s="35">
        <f>'EPD information'!$X$16*Tabell2[[#This Row],[Weight (kg)]]</f>
        <v>9.4000000000000008E-4</v>
      </c>
      <c r="V1629" s="35">
        <f>'EPD information'!$Y$16*Tabell2[[#This Row],[Weight (kg)]]</f>
        <v>3.1200000000000002E-2</v>
      </c>
      <c r="W1629" s="35">
        <f>'EPD information'!$Z$16*Tabell2[[#This Row],[Weight (kg)]]</f>
        <v>5.060000000000001E-5</v>
      </c>
      <c r="X1629" s="35">
        <f>'EPD information'!$AA$16*Tabell2[[#This Row],[Weight (kg)]]</f>
        <v>-0.24199999999999999</v>
      </c>
      <c r="Y1629" s="18">
        <f>'EPD information'!$AB$16*Tabell2[[#This Row],[Weight (kg)]]</f>
        <v>0.67200000000000004</v>
      </c>
      <c r="Z1629" s="18">
        <f>'EPD information'!$AC$16*Tabell2[[#This Row],[Weight (kg)]]</f>
        <v>1.1780000000000001E-2</v>
      </c>
      <c r="AA1629" s="18">
        <f>'EPD information'!$AD$16*Tabell2[[#This Row],[Weight (kg)]]</f>
        <v>1.474E-3</v>
      </c>
      <c r="AB1629" s="18" t="s">
        <v>48</v>
      </c>
      <c r="AC1629" s="18">
        <f>'EPD information'!$AF$16*Tabell2[[#This Row],[Weight (kg)]]</f>
        <v>9.2999999999999995E-4</v>
      </c>
      <c r="AD1629" s="18">
        <f>'EPD information'!$AG$16*Tabell2[[#This Row],[Weight (kg)]]</f>
        <v>3.1E-2</v>
      </c>
      <c r="AE1629" s="18">
        <f>'EPD information'!$AH$16*Tabell2[[#This Row],[Weight (kg)]]</f>
        <v>4.9600000000000006E-5</v>
      </c>
      <c r="AF1629" s="21">
        <f>'EPD information'!$AI$16*Tabell2[[#This Row],[Weight (kg)]]</f>
        <v>-0.22999999999999998</v>
      </c>
    </row>
    <row r="1630" spans="1:32" ht="28.5" x14ac:dyDescent="0.2">
      <c r="A1630" s="36" t="s">
        <v>248</v>
      </c>
      <c r="B1630" s="37" t="s">
        <v>249</v>
      </c>
      <c r="C1630" s="38">
        <v>256307</v>
      </c>
      <c r="D1630" s="39">
        <v>7319662563079</v>
      </c>
      <c r="E1630" s="37" t="s">
        <v>46</v>
      </c>
      <c r="F1630" s="40">
        <v>100</v>
      </c>
      <c r="G1630" s="37">
        <v>80</v>
      </c>
      <c r="H1630" s="41">
        <v>0.18</v>
      </c>
      <c r="I1630" s="35">
        <f>'EPD information'!$L$16*Tabell2[[#This Row],[Weight (kg)]]</f>
        <v>0.61380000000000001</v>
      </c>
      <c r="J1630" s="22">
        <f>'EPD information'!$M$16*Tabell2[[#This Row],[Weight (kg)]]</f>
        <v>1.0692E-2</v>
      </c>
      <c r="K1630" s="22">
        <f>'EPD information'!$N$16*Tabell2[[#This Row],[Weight (kg)]]</f>
        <v>1.2689999999999999E-3</v>
      </c>
      <c r="L1630" s="22">
        <f>'EPD information'!$O$16*Tabell2[[#This Row],[Weight (kg)]]</f>
        <v>0</v>
      </c>
      <c r="M1630" s="22">
        <f>'EPD information'!$P$16*Tabell2[[#This Row],[Weight (kg)]]</f>
        <v>8.4599999999999996E-4</v>
      </c>
      <c r="N1630" s="22">
        <f>'EPD information'!$Q$16*Tabell2[[#This Row],[Weight (kg)]]</f>
        <v>2.8079999999999997E-2</v>
      </c>
      <c r="O1630" s="22">
        <f>'EPD information'!$R$16*Tabell2[[#This Row],[Weight (kg)]]</f>
        <v>4.5540000000000001E-5</v>
      </c>
      <c r="P1630" s="22">
        <f>'EPD information'!$S$16*Tabell2[[#This Row],[Weight (kg)]]</f>
        <v>-0.21779999999999999</v>
      </c>
      <c r="Q1630" s="35">
        <f>'Product specific GWP'!$T$16*Tabell2[[#This Row],[Weight (kg)]]</f>
        <v>7.8659999999999997E-3</v>
      </c>
      <c r="R1630" s="35" t="s">
        <v>48</v>
      </c>
      <c r="S1630" s="35">
        <f>'EPD information'!$V$16*Tabell2[[#This Row],[Weight (kg)]]</f>
        <v>1.2689999999999999E-3</v>
      </c>
      <c r="T1630" s="35" t="str">
        <f>'EPD information'!$W$16</f>
        <v>ND</v>
      </c>
      <c r="U1630" s="35">
        <f>'EPD information'!$X$16*Tabell2[[#This Row],[Weight (kg)]]</f>
        <v>8.4599999999999996E-4</v>
      </c>
      <c r="V1630" s="35">
        <f>'EPD information'!$Y$16*Tabell2[[#This Row],[Weight (kg)]]</f>
        <v>2.8079999999999997E-2</v>
      </c>
      <c r="W1630" s="35">
        <f>'EPD information'!$Z$16*Tabell2[[#This Row],[Weight (kg)]]</f>
        <v>4.5540000000000001E-5</v>
      </c>
      <c r="X1630" s="35">
        <f>'EPD information'!$AA$16*Tabell2[[#This Row],[Weight (kg)]]</f>
        <v>-0.21779999999999999</v>
      </c>
      <c r="Y1630" s="18">
        <f>'EPD information'!$AB$16*Tabell2[[#This Row],[Weight (kg)]]</f>
        <v>0.6048</v>
      </c>
      <c r="Z1630" s="18">
        <f>'EPD information'!$AC$16*Tabell2[[#This Row],[Weight (kg)]]</f>
        <v>1.0602E-2</v>
      </c>
      <c r="AA1630" s="18">
        <f>'EPD information'!$AD$16*Tabell2[[#This Row],[Weight (kg)]]</f>
        <v>1.3265999999999998E-3</v>
      </c>
      <c r="AB1630" s="18" t="s">
        <v>48</v>
      </c>
      <c r="AC1630" s="18">
        <f>'EPD information'!$AF$16*Tabell2[[#This Row],[Weight (kg)]]</f>
        <v>8.3699999999999985E-4</v>
      </c>
      <c r="AD1630" s="18">
        <f>'EPD information'!$AG$16*Tabell2[[#This Row],[Weight (kg)]]</f>
        <v>2.7899999999999998E-2</v>
      </c>
      <c r="AE1630" s="18">
        <f>'EPD information'!$AH$16*Tabell2[[#This Row],[Weight (kg)]]</f>
        <v>4.464E-5</v>
      </c>
      <c r="AF1630" s="21">
        <f>'EPD information'!$AI$16*Tabell2[[#This Row],[Weight (kg)]]</f>
        <v>-0.20699999999999999</v>
      </c>
    </row>
    <row r="1631" spans="1:32" ht="28.5" x14ac:dyDescent="0.2">
      <c r="A1631" s="36" t="s">
        <v>248</v>
      </c>
      <c r="B1631" s="37" t="s">
        <v>249</v>
      </c>
      <c r="C1631" s="38">
        <v>256310</v>
      </c>
      <c r="D1631" s="39">
        <v>7319662563109</v>
      </c>
      <c r="E1631" s="37" t="s">
        <v>46</v>
      </c>
      <c r="F1631" s="40">
        <v>125</v>
      </c>
      <c r="G1631" s="37">
        <v>100</v>
      </c>
      <c r="H1631" s="41">
        <v>0.24</v>
      </c>
      <c r="I1631" s="35">
        <f>'EPD information'!$L$16*Tabell2[[#This Row],[Weight (kg)]]</f>
        <v>0.81840000000000002</v>
      </c>
      <c r="J1631" s="22">
        <f>'EPD information'!$M$16*Tabell2[[#This Row],[Weight (kg)]]</f>
        <v>1.4256E-2</v>
      </c>
      <c r="K1631" s="22">
        <f>'EPD information'!$N$16*Tabell2[[#This Row],[Weight (kg)]]</f>
        <v>1.6919999999999999E-3</v>
      </c>
      <c r="L1631" s="22">
        <f>'EPD information'!$O$16*Tabell2[[#This Row],[Weight (kg)]]</f>
        <v>0</v>
      </c>
      <c r="M1631" s="22">
        <f>'EPD information'!$P$16*Tabell2[[#This Row],[Weight (kg)]]</f>
        <v>1.1280000000000001E-3</v>
      </c>
      <c r="N1631" s="22">
        <f>'EPD information'!$Q$16*Tabell2[[#This Row],[Weight (kg)]]</f>
        <v>3.7440000000000001E-2</v>
      </c>
      <c r="O1631" s="22">
        <f>'EPD information'!$R$16*Tabell2[[#This Row],[Weight (kg)]]</f>
        <v>6.0720000000000001E-5</v>
      </c>
      <c r="P1631" s="22">
        <f>'EPD information'!$S$16*Tabell2[[#This Row],[Weight (kg)]]</f>
        <v>-0.29039999999999999</v>
      </c>
      <c r="Q1631" s="35">
        <f>'Product specific GWP'!$T$16*Tabell2[[#This Row],[Weight (kg)]]</f>
        <v>1.0488000000000001E-2</v>
      </c>
      <c r="R1631" s="35" t="s">
        <v>48</v>
      </c>
      <c r="S1631" s="35">
        <f>'EPD information'!$V$16*Tabell2[[#This Row],[Weight (kg)]]</f>
        <v>1.6919999999999999E-3</v>
      </c>
      <c r="T1631" s="35" t="str">
        <f>'EPD information'!$W$16</f>
        <v>ND</v>
      </c>
      <c r="U1631" s="35">
        <f>'EPD information'!$X$16*Tabell2[[#This Row],[Weight (kg)]]</f>
        <v>1.1280000000000001E-3</v>
      </c>
      <c r="V1631" s="35">
        <f>'EPD information'!$Y$16*Tabell2[[#This Row],[Weight (kg)]]</f>
        <v>3.7440000000000001E-2</v>
      </c>
      <c r="W1631" s="35">
        <f>'EPD information'!$Z$16*Tabell2[[#This Row],[Weight (kg)]]</f>
        <v>6.0720000000000001E-5</v>
      </c>
      <c r="X1631" s="35">
        <f>'EPD information'!$AA$16*Tabell2[[#This Row],[Weight (kg)]]</f>
        <v>-0.29039999999999999</v>
      </c>
      <c r="Y1631" s="18">
        <f>'EPD information'!$AB$16*Tabell2[[#This Row],[Weight (kg)]]</f>
        <v>0.80639999999999989</v>
      </c>
      <c r="Z1631" s="18">
        <f>'EPD information'!$AC$16*Tabell2[[#This Row],[Weight (kg)]]</f>
        <v>1.4135999999999999E-2</v>
      </c>
      <c r="AA1631" s="18">
        <f>'EPD information'!$AD$16*Tabell2[[#This Row],[Weight (kg)]]</f>
        <v>1.7687999999999998E-3</v>
      </c>
      <c r="AB1631" s="18" t="s">
        <v>48</v>
      </c>
      <c r="AC1631" s="18">
        <f>'EPD information'!$AF$16*Tabell2[[#This Row],[Weight (kg)]]</f>
        <v>1.1159999999999998E-3</v>
      </c>
      <c r="AD1631" s="18">
        <f>'EPD information'!$AG$16*Tabell2[[#This Row],[Weight (kg)]]</f>
        <v>3.7199999999999997E-2</v>
      </c>
      <c r="AE1631" s="18">
        <f>'EPD information'!$AH$16*Tabell2[[#This Row],[Weight (kg)]]</f>
        <v>5.9519999999999999E-5</v>
      </c>
      <c r="AF1631" s="21">
        <f>'EPD information'!$AI$16*Tabell2[[#This Row],[Weight (kg)]]</f>
        <v>-0.27599999999999997</v>
      </c>
    </row>
    <row r="1632" spans="1:32" ht="28.5" x14ac:dyDescent="0.2">
      <c r="A1632" s="36" t="s">
        <v>248</v>
      </c>
      <c r="B1632" s="37" t="s">
        <v>249</v>
      </c>
      <c r="C1632" s="38">
        <v>256308</v>
      </c>
      <c r="D1632" s="39">
        <v>7319662563086</v>
      </c>
      <c r="E1632" s="37" t="s">
        <v>46</v>
      </c>
      <c r="F1632" s="40">
        <v>125</v>
      </c>
      <c r="G1632" s="37">
        <v>63</v>
      </c>
      <c r="H1632" s="41">
        <v>0.28000000000000003</v>
      </c>
      <c r="I1632" s="35">
        <f>'EPD information'!$L$16*Tabell2[[#This Row],[Weight (kg)]]</f>
        <v>0.95480000000000009</v>
      </c>
      <c r="J1632" s="22">
        <f>'EPD information'!$M$16*Tabell2[[#This Row],[Weight (kg)]]</f>
        <v>1.6632000000000001E-2</v>
      </c>
      <c r="K1632" s="22">
        <f>'EPD information'!$N$16*Tabell2[[#This Row],[Weight (kg)]]</f>
        <v>1.9740000000000001E-3</v>
      </c>
      <c r="L1632" s="22">
        <f>'EPD information'!$O$16*Tabell2[[#This Row],[Weight (kg)]]</f>
        <v>0</v>
      </c>
      <c r="M1632" s="22">
        <f>'EPD information'!$P$16*Tabell2[[#This Row],[Weight (kg)]]</f>
        <v>1.3160000000000001E-3</v>
      </c>
      <c r="N1632" s="22">
        <f>'EPD information'!$Q$16*Tabell2[[#This Row],[Weight (kg)]]</f>
        <v>4.3680000000000004E-2</v>
      </c>
      <c r="O1632" s="22">
        <f>'EPD information'!$R$16*Tabell2[[#This Row],[Weight (kg)]]</f>
        <v>7.084000000000002E-5</v>
      </c>
      <c r="P1632" s="22">
        <f>'EPD information'!$S$16*Tabell2[[#This Row],[Weight (kg)]]</f>
        <v>-0.33880000000000005</v>
      </c>
      <c r="Q1632" s="35">
        <f>'Product specific GWP'!$T$16*Tabell2[[#This Row],[Weight (kg)]]</f>
        <v>1.2236000000000002E-2</v>
      </c>
      <c r="R1632" s="35" t="s">
        <v>48</v>
      </c>
      <c r="S1632" s="35">
        <f>'EPD information'!$V$16*Tabell2[[#This Row],[Weight (kg)]]</f>
        <v>1.9740000000000001E-3</v>
      </c>
      <c r="T1632" s="35" t="str">
        <f>'EPD information'!$W$16</f>
        <v>ND</v>
      </c>
      <c r="U1632" s="35">
        <f>'EPD information'!$X$16*Tabell2[[#This Row],[Weight (kg)]]</f>
        <v>1.3160000000000001E-3</v>
      </c>
      <c r="V1632" s="35">
        <f>'EPD information'!$Y$16*Tabell2[[#This Row],[Weight (kg)]]</f>
        <v>4.3680000000000004E-2</v>
      </c>
      <c r="W1632" s="35">
        <f>'EPD information'!$Z$16*Tabell2[[#This Row],[Weight (kg)]]</f>
        <v>7.084000000000002E-5</v>
      </c>
      <c r="X1632" s="35">
        <f>'EPD information'!$AA$16*Tabell2[[#This Row],[Weight (kg)]]</f>
        <v>-0.33880000000000005</v>
      </c>
      <c r="Y1632" s="18">
        <f>'EPD information'!$AB$16*Tabell2[[#This Row],[Weight (kg)]]</f>
        <v>0.94080000000000008</v>
      </c>
      <c r="Z1632" s="18">
        <f>'EPD information'!$AC$16*Tabell2[[#This Row],[Weight (kg)]]</f>
        <v>1.6492000000000003E-2</v>
      </c>
      <c r="AA1632" s="18">
        <f>'EPD information'!$AD$16*Tabell2[[#This Row],[Weight (kg)]]</f>
        <v>2.0636000000000001E-3</v>
      </c>
      <c r="AB1632" s="18" t="s">
        <v>48</v>
      </c>
      <c r="AC1632" s="18">
        <f>'EPD information'!$AF$16*Tabell2[[#This Row],[Weight (kg)]]</f>
        <v>1.302E-3</v>
      </c>
      <c r="AD1632" s="18">
        <f>'EPD information'!$AG$16*Tabell2[[#This Row],[Weight (kg)]]</f>
        <v>4.3400000000000001E-2</v>
      </c>
      <c r="AE1632" s="18">
        <f>'EPD information'!$AH$16*Tabell2[[#This Row],[Weight (kg)]]</f>
        <v>6.9440000000000013E-5</v>
      </c>
      <c r="AF1632" s="21">
        <f>'EPD information'!$AI$16*Tabell2[[#This Row],[Weight (kg)]]</f>
        <v>-0.32200000000000001</v>
      </c>
    </row>
    <row r="1633" spans="1:32" ht="28.5" x14ac:dyDescent="0.2">
      <c r="A1633" s="36" t="s">
        <v>248</v>
      </c>
      <c r="B1633" s="37" t="s">
        <v>249</v>
      </c>
      <c r="C1633" s="38">
        <v>256309</v>
      </c>
      <c r="D1633" s="39">
        <v>7319662563093</v>
      </c>
      <c r="E1633" s="37" t="s">
        <v>46</v>
      </c>
      <c r="F1633" s="40">
        <v>125</v>
      </c>
      <c r="G1633" s="37">
        <v>80</v>
      </c>
      <c r="H1633" s="41">
        <v>0.26</v>
      </c>
      <c r="I1633" s="35">
        <f>'EPD information'!$L$16*Tabell2[[#This Row],[Weight (kg)]]</f>
        <v>0.88660000000000005</v>
      </c>
      <c r="J1633" s="22">
        <f>'EPD information'!$M$16*Tabell2[[#This Row],[Weight (kg)]]</f>
        <v>1.5444000000000001E-2</v>
      </c>
      <c r="K1633" s="22">
        <f>'EPD information'!$N$16*Tabell2[[#This Row],[Weight (kg)]]</f>
        <v>1.833E-3</v>
      </c>
      <c r="L1633" s="22">
        <f>'EPD information'!$O$16*Tabell2[[#This Row],[Weight (kg)]]</f>
        <v>0</v>
      </c>
      <c r="M1633" s="22">
        <f>'EPD information'!$P$16*Tabell2[[#This Row],[Weight (kg)]]</f>
        <v>1.222E-3</v>
      </c>
      <c r="N1633" s="22">
        <f>'EPD information'!$Q$16*Tabell2[[#This Row],[Weight (kg)]]</f>
        <v>4.0559999999999999E-2</v>
      </c>
      <c r="O1633" s="22">
        <f>'EPD information'!$R$16*Tabell2[[#This Row],[Weight (kg)]]</f>
        <v>6.5780000000000011E-5</v>
      </c>
      <c r="P1633" s="22">
        <f>'EPD information'!$S$16*Tabell2[[#This Row],[Weight (kg)]]</f>
        <v>-0.31459999999999999</v>
      </c>
      <c r="Q1633" s="35">
        <f>'Product specific GWP'!$T$16*Tabell2[[#This Row],[Weight (kg)]]</f>
        <v>1.1362000000000001E-2</v>
      </c>
      <c r="R1633" s="35" t="s">
        <v>48</v>
      </c>
      <c r="S1633" s="35">
        <f>'EPD information'!$V$16*Tabell2[[#This Row],[Weight (kg)]]</f>
        <v>1.833E-3</v>
      </c>
      <c r="T1633" s="35" t="str">
        <f>'EPD information'!$W$16</f>
        <v>ND</v>
      </c>
      <c r="U1633" s="35">
        <f>'EPD information'!$X$16*Tabell2[[#This Row],[Weight (kg)]]</f>
        <v>1.222E-3</v>
      </c>
      <c r="V1633" s="35">
        <f>'EPD information'!$Y$16*Tabell2[[#This Row],[Weight (kg)]]</f>
        <v>4.0559999999999999E-2</v>
      </c>
      <c r="W1633" s="35">
        <f>'EPD information'!$Z$16*Tabell2[[#This Row],[Weight (kg)]]</f>
        <v>6.5780000000000011E-5</v>
      </c>
      <c r="X1633" s="35">
        <f>'EPD information'!$AA$16*Tabell2[[#This Row],[Weight (kg)]]</f>
        <v>-0.31459999999999999</v>
      </c>
      <c r="Y1633" s="18">
        <f>'EPD information'!$AB$16*Tabell2[[#This Row],[Weight (kg)]]</f>
        <v>0.87360000000000004</v>
      </c>
      <c r="Z1633" s="18">
        <f>'EPD information'!$AC$16*Tabell2[[#This Row],[Weight (kg)]]</f>
        <v>1.5314000000000001E-2</v>
      </c>
      <c r="AA1633" s="18">
        <f>'EPD information'!$AD$16*Tabell2[[#This Row],[Weight (kg)]]</f>
        <v>1.9162000000000001E-3</v>
      </c>
      <c r="AB1633" s="18" t="s">
        <v>48</v>
      </c>
      <c r="AC1633" s="18">
        <f>'EPD information'!$AF$16*Tabell2[[#This Row],[Weight (kg)]]</f>
        <v>1.209E-3</v>
      </c>
      <c r="AD1633" s="18">
        <f>'EPD information'!$AG$16*Tabell2[[#This Row],[Weight (kg)]]</f>
        <v>4.0300000000000002E-2</v>
      </c>
      <c r="AE1633" s="18">
        <f>'EPD information'!$AH$16*Tabell2[[#This Row],[Weight (kg)]]</f>
        <v>6.4480000000000006E-5</v>
      </c>
      <c r="AF1633" s="21">
        <f>'EPD information'!$AI$16*Tabell2[[#This Row],[Weight (kg)]]</f>
        <v>-0.29899999999999999</v>
      </c>
    </row>
    <row r="1634" spans="1:32" ht="28.5" x14ac:dyDescent="0.2">
      <c r="A1634" s="36" t="s">
        <v>248</v>
      </c>
      <c r="B1634" s="37" t="s">
        <v>249</v>
      </c>
      <c r="C1634" s="38">
        <v>492543</v>
      </c>
      <c r="D1634" s="39">
        <v>7319660238160</v>
      </c>
      <c r="E1634" s="37" t="s">
        <v>46</v>
      </c>
      <c r="F1634" s="40">
        <v>140</v>
      </c>
      <c r="G1634" s="37">
        <v>100</v>
      </c>
      <c r="H1634" s="41">
        <v>0.3</v>
      </c>
      <c r="I1634" s="35">
        <f>'EPD information'!$L$16*Tabell2[[#This Row],[Weight (kg)]]</f>
        <v>1.0229999999999999</v>
      </c>
      <c r="J1634" s="22">
        <f>'EPD information'!$M$16*Tabell2[[#This Row],[Weight (kg)]]</f>
        <v>1.7819999999999999E-2</v>
      </c>
      <c r="K1634" s="22">
        <f>'EPD information'!$N$16*Tabell2[[#This Row],[Weight (kg)]]</f>
        <v>2.1149999999999997E-3</v>
      </c>
      <c r="L1634" s="22">
        <f>'EPD information'!$O$16*Tabell2[[#This Row],[Weight (kg)]]</f>
        <v>0</v>
      </c>
      <c r="M1634" s="22">
        <f>'EPD information'!$P$16*Tabell2[[#This Row],[Weight (kg)]]</f>
        <v>1.41E-3</v>
      </c>
      <c r="N1634" s="22">
        <f>'EPD information'!$Q$16*Tabell2[[#This Row],[Weight (kg)]]</f>
        <v>4.6800000000000001E-2</v>
      </c>
      <c r="O1634" s="22">
        <f>'EPD information'!$R$16*Tabell2[[#This Row],[Weight (kg)]]</f>
        <v>7.5900000000000002E-5</v>
      </c>
      <c r="P1634" s="22">
        <f>'EPD information'!$S$16*Tabell2[[#This Row],[Weight (kg)]]</f>
        <v>-0.36299999999999999</v>
      </c>
      <c r="Q1634" s="35">
        <f>'Product specific GWP'!$T$16*Tabell2[[#This Row],[Weight (kg)]]</f>
        <v>1.311E-2</v>
      </c>
      <c r="R1634" s="35" t="s">
        <v>48</v>
      </c>
      <c r="S1634" s="35">
        <f>'EPD information'!$V$16*Tabell2[[#This Row],[Weight (kg)]]</f>
        <v>2.1149999999999997E-3</v>
      </c>
      <c r="T1634" s="35" t="str">
        <f>'EPD information'!$W$16</f>
        <v>ND</v>
      </c>
      <c r="U1634" s="35">
        <f>'EPD information'!$X$16*Tabell2[[#This Row],[Weight (kg)]]</f>
        <v>1.41E-3</v>
      </c>
      <c r="V1634" s="35">
        <f>'EPD information'!$Y$16*Tabell2[[#This Row],[Weight (kg)]]</f>
        <v>4.6800000000000001E-2</v>
      </c>
      <c r="W1634" s="35">
        <f>'EPD information'!$Z$16*Tabell2[[#This Row],[Weight (kg)]]</f>
        <v>7.5900000000000002E-5</v>
      </c>
      <c r="X1634" s="35">
        <f>'EPD information'!$AA$16*Tabell2[[#This Row],[Weight (kg)]]</f>
        <v>-0.36299999999999999</v>
      </c>
      <c r="Y1634" s="18">
        <f>'EPD information'!$AB$16*Tabell2[[#This Row],[Weight (kg)]]</f>
        <v>1.008</v>
      </c>
      <c r="Z1634" s="18">
        <f>'EPD information'!$AC$16*Tabell2[[#This Row],[Weight (kg)]]</f>
        <v>1.7669999999999998E-2</v>
      </c>
      <c r="AA1634" s="18">
        <f>'EPD information'!$AD$16*Tabell2[[#This Row],[Weight (kg)]]</f>
        <v>2.2109999999999999E-3</v>
      </c>
      <c r="AB1634" s="18" t="s">
        <v>48</v>
      </c>
      <c r="AC1634" s="18">
        <f>'EPD information'!$AF$16*Tabell2[[#This Row],[Weight (kg)]]</f>
        <v>1.3949999999999998E-3</v>
      </c>
      <c r="AD1634" s="18">
        <f>'EPD information'!$AG$16*Tabell2[[#This Row],[Weight (kg)]]</f>
        <v>4.65E-2</v>
      </c>
      <c r="AE1634" s="18">
        <f>'EPD information'!$AH$16*Tabell2[[#This Row],[Weight (kg)]]</f>
        <v>7.4400000000000006E-5</v>
      </c>
      <c r="AF1634" s="21">
        <f>'EPD information'!$AI$16*Tabell2[[#This Row],[Weight (kg)]]</f>
        <v>-0.34499999999999997</v>
      </c>
    </row>
    <row r="1635" spans="1:32" ht="28.5" x14ac:dyDescent="0.2">
      <c r="A1635" s="36" t="s">
        <v>248</v>
      </c>
      <c r="B1635" s="37" t="s">
        <v>249</v>
      </c>
      <c r="C1635" s="38">
        <v>772884</v>
      </c>
      <c r="D1635" s="39">
        <v>7319667728848</v>
      </c>
      <c r="E1635" s="37" t="s">
        <v>46</v>
      </c>
      <c r="F1635" s="40">
        <v>140</v>
      </c>
      <c r="G1635" s="37">
        <v>125</v>
      </c>
      <c r="H1635" s="41">
        <v>0.27</v>
      </c>
      <c r="I1635" s="35">
        <f>'EPD information'!$L$16*Tabell2[[#This Row],[Weight (kg)]]</f>
        <v>0.92070000000000007</v>
      </c>
      <c r="J1635" s="22">
        <f>'EPD information'!$M$16*Tabell2[[#This Row],[Weight (kg)]]</f>
        <v>1.6038E-2</v>
      </c>
      <c r="K1635" s="22">
        <f>'EPD information'!$N$16*Tabell2[[#This Row],[Weight (kg)]]</f>
        <v>1.9035E-3</v>
      </c>
      <c r="L1635" s="22">
        <f>'EPD information'!$O$16*Tabell2[[#This Row],[Weight (kg)]]</f>
        <v>0</v>
      </c>
      <c r="M1635" s="22">
        <f>'EPD information'!$P$16*Tabell2[[#This Row],[Weight (kg)]]</f>
        <v>1.2690000000000002E-3</v>
      </c>
      <c r="N1635" s="22">
        <f>'EPD information'!$Q$16*Tabell2[[#This Row],[Weight (kg)]]</f>
        <v>4.2120000000000005E-2</v>
      </c>
      <c r="O1635" s="22">
        <f>'EPD information'!$R$16*Tabell2[[#This Row],[Weight (kg)]]</f>
        <v>6.8310000000000015E-5</v>
      </c>
      <c r="P1635" s="22">
        <f>'EPD information'!$S$16*Tabell2[[#This Row],[Weight (kg)]]</f>
        <v>-0.32669999999999999</v>
      </c>
      <c r="Q1635" s="35">
        <f>'Product specific GWP'!$T$16*Tabell2[[#This Row],[Weight (kg)]]</f>
        <v>1.1799000000000002E-2</v>
      </c>
      <c r="R1635" s="35" t="s">
        <v>48</v>
      </c>
      <c r="S1635" s="35">
        <f>'EPD information'!$V$16*Tabell2[[#This Row],[Weight (kg)]]</f>
        <v>1.9035E-3</v>
      </c>
      <c r="T1635" s="35" t="str">
        <f>'EPD information'!$W$16</f>
        <v>ND</v>
      </c>
      <c r="U1635" s="35">
        <f>'EPD information'!$X$16*Tabell2[[#This Row],[Weight (kg)]]</f>
        <v>1.2690000000000002E-3</v>
      </c>
      <c r="V1635" s="35">
        <f>'EPD information'!$Y$16*Tabell2[[#This Row],[Weight (kg)]]</f>
        <v>4.2120000000000005E-2</v>
      </c>
      <c r="W1635" s="35">
        <f>'EPD information'!$Z$16*Tabell2[[#This Row],[Weight (kg)]]</f>
        <v>6.8310000000000015E-5</v>
      </c>
      <c r="X1635" s="35">
        <f>'EPD information'!$AA$16*Tabell2[[#This Row],[Weight (kg)]]</f>
        <v>-0.32669999999999999</v>
      </c>
      <c r="Y1635" s="18">
        <f>'EPD information'!$AB$16*Tabell2[[#This Row],[Weight (kg)]]</f>
        <v>0.90720000000000001</v>
      </c>
      <c r="Z1635" s="18">
        <f>'EPD information'!$AC$16*Tabell2[[#This Row],[Weight (kg)]]</f>
        <v>1.5903E-2</v>
      </c>
      <c r="AA1635" s="18">
        <f>'EPD information'!$AD$16*Tabell2[[#This Row],[Weight (kg)]]</f>
        <v>1.9899000000000002E-3</v>
      </c>
      <c r="AB1635" s="18" t="s">
        <v>48</v>
      </c>
      <c r="AC1635" s="18">
        <f>'EPD information'!$AF$16*Tabell2[[#This Row],[Weight (kg)]]</f>
        <v>1.2554999999999999E-3</v>
      </c>
      <c r="AD1635" s="18">
        <f>'EPD information'!$AG$16*Tabell2[[#This Row],[Weight (kg)]]</f>
        <v>4.1850000000000005E-2</v>
      </c>
      <c r="AE1635" s="18">
        <f>'EPD information'!$AH$16*Tabell2[[#This Row],[Weight (kg)]]</f>
        <v>6.6960000000000009E-5</v>
      </c>
      <c r="AF1635" s="21">
        <f>'EPD information'!$AI$16*Tabell2[[#This Row],[Weight (kg)]]</f>
        <v>-0.3105</v>
      </c>
    </row>
    <row r="1636" spans="1:32" ht="28.5" x14ac:dyDescent="0.2">
      <c r="A1636" s="36" t="s">
        <v>248</v>
      </c>
      <c r="B1636" s="37" t="s">
        <v>249</v>
      </c>
      <c r="C1636" s="38">
        <v>772882</v>
      </c>
      <c r="D1636" s="39">
        <v>7319667728824</v>
      </c>
      <c r="E1636" s="37" t="s">
        <v>46</v>
      </c>
      <c r="F1636" s="40">
        <v>140</v>
      </c>
      <c r="G1636" s="37">
        <v>80</v>
      </c>
      <c r="H1636" s="41">
        <v>0.33</v>
      </c>
      <c r="I1636" s="35">
        <f>'EPD information'!$L$16*Tabell2[[#This Row],[Weight (kg)]]</f>
        <v>1.1253000000000002</v>
      </c>
      <c r="J1636" s="22">
        <f>'EPD information'!$M$16*Tabell2[[#This Row],[Weight (kg)]]</f>
        <v>1.9602000000000001E-2</v>
      </c>
      <c r="K1636" s="22">
        <f>'EPD information'!$N$16*Tabell2[[#This Row],[Weight (kg)]]</f>
        <v>2.3265E-3</v>
      </c>
      <c r="L1636" s="22">
        <f>'EPD information'!$O$16*Tabell2[[#This Row],[Weight (kg)]]</f>
        <v>0</v>
      </c>
      <c r="M1636" s="22">
        <f>'EPD information'!$P$16*Tabell2[[#This Row],[Weight (kg)]]</f>
        <v>1.5510000000000001E-3</v>
      </c>
      <c r="N1636" s="22">
        <f>'EPD information'!$Q$16*Tabell2[[#This Row],[Weight (kg)]]</f>
        <v>5.1480000000000005E-2</v>
      </c>
      <c r="O1636" s="22">
        <f>'EPD information'!$R$16*Tabell2[[#This Row],[Weight (kg)]]</f>
        <v>8.3490000000000015E-5</v>
      </c>
      <c r="P1636" s="22">
        <f>'EPD information'!$S$16*Tabell2[[#This Row],[Weight (kg)]]</f>
        <v>-0.39929999999999999</v>
      </c>
      <c r="Q1636" s="35">
        <f>'Product specific GWP'!$T$16*Tabell2[[#This Row],[Weight (kg)]]</f>
        <v>1.4421000000000002E-2</v>
      </c>
      <c r="R1636" s="35" t="s">
        <v>48</v>
      </c>
      <c r="S1636" s="35">
        <f>'EPD information'!$V$16*Tabell2[[#This Row],[Weight (kg)]]</f>
        <v>2.3265E-3</v>
      </c>
      <c r="T1636" s="35" t="str">
        <f>'EPD information'!$W$16</f>
        <v>ND</v>
      </c>
      <c r="U1636" s="35">
        <f>'EPD information'!$X$16*Tabell2[[#This Row],[Weight (kg)]]</f>
        <v>1.5510000000000001E-3</v>
      </c>
      <c r="V1636" s="35">
        <f>'EPD information'!$Y$16*Tabell2[[#This Row],[Weight (kg)]]</f>
        <v>5.1480000000000005E-2</v>
      </c>
      <c r="W1636" s="35">
        <f>'EPD information'!$Z$16*Tabell2[[#This Row],[Weight (kg)]]</f>
        <v>8.3490000000000015E-5</v>
      </c>
      <c r="X1636" s="35">
        <f>'EPD information'!$AA$16*Tabell2[[#This Row],[Weight (kg)]]</f>
        <v>-0.39929999999999999</v>
      </c>
      <c r="Y1636" s="18">
        <f>'EPD information'!$AB$16*Tabell2[[#This Row],[Weight (kg)]]</f>
        <v>1.1088</v>
      </c>
      <c r="Z1636" s="18">
        <f>'EPD information'!$AC$16*Tabell2[[#This Row],[Weight (kg)]]</f>
        <v>1.9437000000000003E-2</v>
      </c>
      <c r="AA1636" s="18">
        <f>'EPD information'!$AD$16*Tabell2[[#This Row],[Weight (kg)]]</f>
        <v>2.4321E-3</v>
      </c>
      <c r="AB1636" s="18" t="s">
        <v>48</v>
      </c>
      <c r="AC1636" s="18">
        <f>'EPD information'!$AF$16*Tabell2[[#This Row],[Weight (kg)]]</f>
        <v>1.5344999999999998E-3</v>
      </c>
      <c r="AD1636" s="18">
        <f>'EPD information'!$AG$16*Tabell2[[#This Row],[Weight (kg)]]</f>
        <v>5.1150000000000001E-2</v>
      </c>
      <c r="AE1636" s="18">
        <f>'EPD information'!$AH$16*Tabell2[[#This Row],[Weight (kg)]]</f>
        <v>8.1840000000000002E-5</v>
      </c>
      <c r="AF1636" s="21">
        <f>'EPD information'!$AI$16*Tabell2[[#This Row],[Weight (kg)]]</f>
        <v>-0.3795</v>
      </c>
    </row>
    <row r="1637" spans="1:32" ht="28.5" x14ac:dyDescent="0.2">
      <c r="A1637" s="36" t="s">
        <v>248</v>
      </c>
      <c r="B1637" s="37" t="s">
        <v>249</v>
      </c>
      <c r="C1637" s="38">
        <v>256311</v>
      </c>
      <c r="D1637" s="39">
        <v>7319662563116</v>
      </c>
      <c r="E1637" s="37" t="s">
        <v>46</v>
      </c>
      <c r="F1637" s="40">
        <v>150</v>
      </c>
      <c r="G1637" s="37">
        <v>100</v>
      </c>
      <c r="H1637" s="41">
        <v>0.34</v>
      </c>
      <c r="I1637" s="35">
        <f>'EPD information'!$L$16*Tabell2[[#This Row],[Weight (kg)]]</f>
        <v>1.1594000000000002</v>
      </c>
      <c r="J1637" s="22">
        <f>'EPD information'!$M$16*Tabell2[[#This Row],[Weight (kg)]]</f>
        <v>2.0196000000000002E-2</v>
      </c>
      <c r="K1637" s="22">
        <f>'EPD information'!$N$16*Tabell2[[#This Row],[Weight (kg)]]</f>
        <v>2.3970000000000003E-3</v>
      </c>
      <c r="L1637" s="22">
        <f>'EPD information'!$O$16*Tabell2[[#This Row],[Weight (kg)]]</f>
        <v>0</v>
      </c>
      <c r="M1637" s="22">
        <f>'EPD information'!$P$16*Tabell2[[#This Row],[Weight (kg)]]</f>
        <v>1.5980000000000002E-3</v>
      </c>
      <c r="N1637" s="22">
        <f>'EPD information'!$Q$16*Tabell2[[#This Row],[Weight (kg)]]</f>
        <v>5.3040000000000004E-2</v>
      </c>
      <c r="O1637" s="22">
        <f>'EPD information'!$R$16*Tabell2[[#This Row],[Weight (kg)]]</f>
        <v>8.602000000000002E-5</v>
      </c>
      <c r="P1637" s="22">
        <f>'EPD information'!$S$16*Tabell2[[#This Row],[Weight (kg)]]</f>
        <v>-0.41140000000000004</v>
      </c>
      <c r="Q1637" s="35">
        <f>'Product specific GWP'!$T$16*Tabell2[[#This Row],[Weight (kg)]]</f>
        <v>1.4858000000000001E-2</v>
      </c>
      <c r="R1637" s="35" t="s">
        <v>48</v>
      </c>
      <c r="S1637" s="35">
        <f>'EPD information'!$V$16*Tabell2[[#This Row],[Weight (kg)]]</f>
        <v>2.3970000000000003E-3</v>
      </c>
      <c r="T1637" s="35" t="str">
        <f>'EPD information'!$W$16</f>
        <v>ND</v>
      </c>
      <c r="U1637" s="35">
        <f>'EPD information'!$X$16*Tabell2[[#This Row],[Weight (kg)]]</f>
        <v>1.5980000000000002E-3</v>
      </c>
      <c r="V1637" s="35">
        <f>'EPD information'!$Y$16*Tabell2[[#This Row],[Weight (kg)]]</f>
        <v>5.3040000000000004E-2</v>
      </c>
      <c r="W1637" s="35">
        <f>'EPD information'!$Z$16*Tabell2[[#This Row],[Weight (kg)]]</f>
        <v>8.602000000000002E-5</v>
      </c>
      <c r="X1637" s="35">
        <f>'EPD information'!$AA$16*Tabell2[[#This Row],[Weight (kg)]]</f>
        <v>-0.41140000000000004</v>
      </c>
      <c r="Y1637" s="18">
        <f>'EPD information'!$AB$16*Tabell2[[#This Row],[Weight (kg)]]</f>
        <v>1.1424000000000001</v>
      </c>
      <c r="Z1637" s="18">
        <f>'EPD information'!$AC$16*Tabell2[[#This Row],[Weight (kg)]]</f>
        <v>2.0026000000000002E-2</v>
      </c>
      <c r="AA1637" s="18">
        <f>'EPD information'!$AD$16*Tabell2[[#This Row],[Weight (kg)]]</f>
        <v>2.5058000000000003E-3</v>
      </c>
      <c r="AB1637" s="18" t="s">
        <v>48</v>
      </c>
      <c r="AC1637" s="18">
        <f>'EPD information'!$AF$16*Tabell2[[#This Row],[Weight (kg)]]</f>
        <v>1.5809999999999999E-3</v>
      </c>
      <c r="AD1637" s="18">
        <f>'EPD information'!$AG$16*Tabell2[[#This Row],[Weight (kg)]]</f>
        <v>5.2700000000000004E-2</v>
      </c>
      <c r="AE1637" s="18">
        <f>'EPD information'!$AH$16*Tabell2[[#This Row],[Weight (kg)]]</f>
        <v>8.4320000000000006E-5</v>
      </c>
      <c r="AF1637" s="21">
        <f>'EPD information'!$AI$16*Tabell2[[#This Row],[Weight (kg)]]</f>
        <v>-0.39100000000000001</v>
      </c>
    </row>
    <row r="1638" spans="1:32" ht="28.5" x14ac:dyDescent="0.2">
      <c r="A1638" s="36" t="s">
        <v>248</v>
      </c>
      <c r="B1638" s="37" t="s">
        <v>249</v>
      </c>
      <c r="C1638" s="38">
        <v>256390</v>
      </c>
      <c r="D1638" s="39">
        <v>7319662563901</v>
      </c>
      <c r="E1638" s="37" t="s">
        <v>46</v>
      </c>
      <c r="F1638" s="40">
        <v>150</v>
      </c>
      <c r="G1638" s="37">
        <v>80</v>
      </c>
      <c r="H1638" s="41">
        <v>0.37</v>
      </c>
      <c r="I1638" s="35">
        <f>'EPD information'!$L$16*Tabell2[[#This Row],[Weight (kg)]]</f>
        <v>1.2617</v>
      </c>
      <c r="J1638" s="22">
        <f>'EPD information'!$M$16*Tabell2[[#This Row],[Weight (kg)]]</f>
        <v>2.1978000000000001E-2</v>
      </c>
      <c r="K1638" s="22">
        <f>'EPD information'!$N$16*Tabell2[[#This Row],[Weight (kg)]]</f>
        <v>2.6084999999999997E-3</v>
      </c>
      <c r="L1638" s="22">
        <f>'EPD information'!$O$16*Tabell2[[#This Row],[Weight (kg)]]</f>
        <v>0</v>
      </c>
      <c r="M1638" s="22">
        <f>'EPD information'!$P$16*Tabell2[[#This Row],[Weight (kg)]]</f>
        <v>1.7390000000000001E-3</v>
      </c>
      <c r="N1638" s="22">
        <f>'EPD information'!$Q$16*Tabell2[[#This Row],[Weight (kg)]]</f>
        <v>5.772E-2</v>
      </c>
      <c r="O1638" s="22">
        <f>'EPD information'!$R$16*Tabell2[[#This Row],[Weight (kg)]]</f>
        <v>9.3610000000000007E-5</v>
      </c>
      <c r="P1638" s="22">
        <f>'EPD information'!$S$16*Tabell2[[#This Row],[Weight (kg)]]</f>
        <v>-0.44769999999999999</v>
      </c>
      <c r="Q1638" s="35">
        <f>'Product specific GWP'!$T$16*Tabell2[[#This Row],[Weight (kg)]]</f>
        <v>1.6168999999999999E-2</v>
      </c>
      <c r="R1638" s="35" t="s">
        <v>48</v>
      </c>
      <c r="S1638" s="35">
        <f>'EPD information'!$V$16*Tabell2[[#This Row],[Weight (kg)]]</f>
        <v>2.6084999999999997E-3</v>
      </c>
      <c r="T1638" s="35" t="str">
        <f>'EPD information'!$W$16</f>
        <v>ND</v>
      </c>
      <c r="U1638" s="35">
        <f>'EPD information'!$X$16*Tabell2[[#This Row],[Weight (kg)]]</f>
        <v>1.7390000000000001E-3</v>
      </c>
      <c r="V1638" s="35">
        <f>'EPD information'!$Y$16*Tabell2[[#This Row],[Weight (kg)]]</f>
        <v>5.772E-2</v>
      </c>
      <c r="W1638" s="35">
        <f>'EPD information'!$Z$16*Tabell2[[#This Row],[Weight (kg)]]</f>
        <v>9.3610000000000007E-5</v>
      </c>
      <c r="X1638" s="35">
        <f>'EPD information'!$AA$16*Tabell2[[#This Row],[Weight (kg)]]</f>
        <v>-0.44769999999999999</v>
      </c>
      <c r="Y1638" s="18">
        <f>'EPD information'!$AB$16*Tabell2[[#This Row],[Weight (kg)]]</f>
        <v>1.2431999999999999</v>
      </c>
      <c r="Z1638" s="18">
        <f>'EPD information'!$AC$16*Tabell2[[#This Row],[Weight (kg)]]</f>
        <v>2.1793E-2</v>
      </c>
      <c r="AA1638" s="18">
        <f>'EPD information'!$AD$16*Tabell2[[#This Row],[Weight (kg)]]</f>
        <v>2.7269E-3</v>
      </c>
      <c r="AB1638" s="18" t="s">
        <v>48</v>
      </c>
      <c r="AC1638" s="18">
        <f>'EPD information'!$AF$16*Tabell2[[#This Row],[Weight (kg)]]</f>
        <v>1.7204999999999998E-3</v>
      </c>
      <c r="AD1638" s="18">
        <f>'EPD information'!$AG$16*Tabell2[[#This Row],[Weight (kg)]]</f>
        <v>5.7349999999999998E-2</v>
      </c>
      <c r="AE1638" s="18">
        <f>'EPD information'!$AH$16*Tabell2[[#This Row],[Weight (kg)]]</f>
        <v>9.1760000000000002E-5</v>
      </c>
      <c r="AF1638" s="21">
        <f>'EPD information'!$AI$16*Tabell2[[#This Row],[Weight (kg)]]</f>
        <v>-0.42549999999999999</v>
      </c>
    </row>
    <row r="1639" spans="1:32" ht="28.5" x14ac:dyDescent="0.2">
      <c r="A1639" s="36" t="s">
        <v>248</v>
      </c>
      <c r="B1639" s="37" t="s">
        <v>249</v>
      </c>
      <c r="C1639" s="38">
        <v>256312</v>
      </c>
      <c r="D1639" s="39">
        <v>7319662563123</v>
      </c>
      <c r="E1639" s="37" t="s">
        <v>46</v>
      </c>
      <c r="F1639" s="40">
        <v>150</v>
      </c>
      <c r="G1639" s="37">
        <v>125</v>
      </c>
      <c r="H1639" s="41">
        <v>0.3</v>
      </c>
      <c r="I1639" s="35">
        <f>'EPD information'!$L$16*Tabell2[[#This Row],[Weight (kg)]]</f>
        <v>1.0229999999999999</v>
      </c>
      <c r="J1639" s="22">
        <f>'EPD information'!$M$16*Tabell2[[#This Row],[Weight (kg)]]</f>
        <v>1.7819999999999999E-2</v>
      </c>
      <c r="K1639" s="22">
        <f>'EPD information'!$N$16*Tabell2[[#This Row],[Weight (kg)]]</f>
        <v>2.1149999999999997E-3</v>
      </c>
      <c r="L1639" s="22">
        <f>'EPD information'!$O$16*Tabell2[[#This Row],[Weight (kg)]]</f>
        <v>0</v>
      </c>
      <c r="M1639" s="22">
        <f>'EPD information'!$P$16*Tabell2[[#This Row],[Weight (kg)]]</f>
        <v>1.41E-3</v>
      </c>
      <c r="N1639" s="22">
        <f>'EPD information'!$Q$16*Tabell2[[#This Row],[Weight (kg)]]</f>
        <v>4.6800000000000001E-2</v>
      </c>
      <c r="O1639" s="22">
        <f>'EPD information'!$R$16*Tabell2[[#This Row],[Weight (kg)]]</f>
        <v>7.5900000000000002E-5</v>
      </c>
      <c r="P1639" s="22">
        <f>'EPD information'!$S$16*Tabell2[[#This Row],[Weight (kg)]]</f>
        <v>-0.36299999999999999</v>
      </c>
      <c r="Q1639" s="35">
        <f>'Product specific GWP'!$T$16*Tabell2[[#This Row],[Weight (kg)]]</f>
        <v>1.311E-2</v>
      </c>
      <c r="R1639" s="35" t="s">
        <v>48</v>
      </c>
      <c r="S1639" s="35">
        <f>'EPD information'!$V$16*Tabell2[[#This Row],[Weight (kg)]]</f>
        <v>2.1149999999999997E-3</v>
      </c>
      <c r="T1639" s="35" t="str">
        <f>'EPD information'!$W$16</f>
        <v>ND</v>
      </c>
      <c r="U1639" s="35">
        <f>'EPD information'!$X$16*Tabell2[[#This Row],[Weight (kg)]]</f>
        <v>1.41E-3</v>
      </c>
      <c r="V1639" s="35">
        <f>'EPD information'!$Y$16*Tabell2[[#This Row],[Weight (kg)]]</f>
        <v>4.6800000000000001E-2</v>
      </c>
      <c r="W1639" s="35">
        <f>'EPD information'!$Z$16*Tabell2[[#This Row],[Weight (kg)]]</f>
        <v>7.5900000000000002E-5</v>
      </c>
      <c r="X1639" s="35">
        <f>'EPD information'!$AA$16*Tabell2[[#This Row],[Weight (kg)]]</f>
        <v>-0.36299999999999999</v>
      </c>
      <c r="Y1639" s="18">
        <f>'EPD information'!$AB$16*Tabell2[[#This Row],[Weight (kg)]]</f>
        <v>1.008</v>
      </c>
      <c r="Z1639" s="18">
        <f>'EPD information'!$AC$16*Tabell2[[#This Row],[Weight (kg)]]</f>
        <v>1.7669999999999998E-2</v>
      </c>
      <c r="AA1639" s="18">
        <f>'EPD information'!$AD$16*Tabell2[[#This Row],[Weight (kg)]]</f>
        <v>2.2109999999999999E-3</v>
      </c>
      <c r="AB1639" s="18" t="s">
        <v>48</v>
      </c>
      <c r="AC1639" s="18">
        <f>'EPD information'!$AF$16*Tabell2[[#This Row],[Weight (kg)]]</f>
        <v>1.3949999999999998E-3</v>
      </c>
      <c r="AD1639" s="18">
        <f>'EPD information'!$AG$16*Tabell2[[#This Row],[Weight (kg)]]</f>
        <v>4.65E-2</v>
      </c>
      <c r="AE1639" s="18">
        <f>'EPD information'!$AH$16*Tabell2[[#This Row],[Weight (kg)]]</f>
        <v>7.4400000000000006E-5</v>
      </c>
      <c r="AF1639" s="21">
        <f>'EPD information'!$AI$16*Tabell2[[#This Row],[Weight (kg)]]</f>
        <v>-0.34499999999999997</v>
      </c>
    </row>
    <row r="1640" spans="1:32" ht="28.5" x14ac:dyDescent="0.2">
      <c r="A1640" s="36" t="s">
        <v>248</v>
      </c>
      <c r="B1640" s="37" t="s">
        <v>249</v>
      </c>
      <c r="C1640" s="38">
        <v>772887</v>
      </c>
      <c r="D1640" s="39">
        <v>7319667728879</v>
      </c>
      <c r="E1640" s="37" t="s">
        <v>46</v>
      </c>
      <c r="F1640" s="40">
        <v>150</v>
      </c>
      <c r="G1640" s="37">
        <v>140</v>
      </c>
      <c r="H1640" s="41">
        <v>0.28000000000000003</v>
      </c>
      <c r="I1640" s="35">
        <f>'EPD information'!$L$16*Tabell2[[#This Row],[Weight (kg)]]</f>
        <v>0.95480000000000009</v>
      </c>
      <c r="J1640" s="22">
        <f>'EPD information'!$M$16*Tabell2[[#This Row],[Weight (kg)]]</f>
        <v>1.6632000000000001E-2</v>
      </c>
      <c r="K1640" s="22">
        <f>'EPD information'!$N$16*Tabell2[[#This Row],[Weight (kg)]]</f>
        <v>1.9740000000000001E-3</v>
      </c>
      <c r="L1640" s="22">
        <f>'EPD information'!$O$16*Tabell2[[#This Row],[Weight (kg)]]</f>
        <v>0</v>
      </c>
      <c r="M1640" s="22">
        <f>'EPD information'!$P$16*Tabell2[[#This Row],[Weight (kg)]]</f>
        <v>1.3160000000000001E-3</v>
      </c>
      <c r="N1640" s="22">
        <f>'EPD information'!$Q$16*Tabell2[[#This Row],[Weight (kg)]]</f>
        <v>4.3680000000000004E-2</v>
      </c>
      <c r="O1640" s="22">
        <f>'EPD information'!$R$16*Tabell2[[#This Row],[Weight (kg)]]</f>
        <v>7.084000000000002E-5</v>
      </c>
      <c r="P1640" s="22">
        <f>'EPD information'!$S$16*Tabell2[[#This Row],[Weight (kg)]]</f>
        <v>-0.33880000000000005</v>
      </c>
      <c r="Q1640" s="35">
        <f>'Product specific GWP'!$T$16*Tabell2[[#This Row],[Weight (kg)]]</f>
        <v>1.2236000000000002E-2</v>
      </c>
      <c r="R1640" s="35" t="s">
        <v>48</v>
      </c>
      <c r="S1640" s="35">
        <f>'EPD information'!$V$16*Tabell2[[#This Row],[Weight (kg)]]</f>
        <v>1.9740000000000001E-3</v>
      </c>
      <c r="T1640" s="35" t="str">
        <f>'EPD information'!$W$16</f>
        <v>ND</v>
      </c>
      <c r="U1640" s="35">
        <f>'EPD information'!$X$16*Tabell2[[#This Row],[Weight (kg)]]</f>
        <v>1.3160000000000001E-3</v>
      </c>
      <c r="V1640" s="35">
        <f>'EPD information'!$Y$16*Tabell2[[#This Row],[Weight (kg)]]</f>
        <v>4.3680000000000004E-2</v>
      </c>
      <c r="W1640" s="35">
        <f>'EPD information'!$Z$16*Tabell2[[#This Row],[Weight (kg)]]</f>
        <v>7.084000000000002E-5</v>
      </c>
      <c r="X1640" s="35">
        <f>'EPD information'!$AA$16*Tabell2[[#This Row],[Weight (kg)]]</f>
        <v>-0.33880000000000005</v>
      </c>
      <c r="Y1640" s="18">
        <f>'EPD information'!$AB$16*Tabell2[[#This Row],[Weight (kg)]]</f>
        <v>0.94080000000000008</v>
      </c>
      <c r="Z1640" s="18">
        <f>'EPD information'!$AC$16*Tabell2[[#This Row],[Weight (kg)]]</f>
        <v>1.6492000000000003E-2</v>
      </c>
      <c r="AA1640" s="18">
        <f>'EPD information'!$AD$16*Tabell2[[#This Row],[Weight (kg)]]</f>
        <v>2.0636000000000001E-3</v>
      </c>
      <c r="AB1640" s="18" t="s">
        <v>48</v>
      </c>
      <c r="AC1640" s="18">
        <f>'EPD information'!$AF$16*Tabell2[[#This Row],[Weight (kg)]]</f>
        <v>1.302E-3</v>
      </c>
      <c r="AD1640" s="18">
        <f>'EPD information'!$AG$16*Tabell2[[#This Row],[Weight (kg)]]</f>
        <v>4.3400000000000001E-2</v>
      </c>
      <c r="AE1640" s="18">
        <f>'EPD information'!$AH$16*Tabell2[[#This Row],[Weight (kg)]]</f>
        <v>6.9440000000000013E-5</v>
      </c>
      <c r="AF1640" s="21">
        <f>'EPD information'!$AI$16*Tabell2[[#This Row],[Weight (kg)]]</f>
        <v>-0.32200000000000001</v>
      </c>
    </row>
    <row r="1641" spans="1:32" ht="28.5" x14ac:dyDescent="0.2">
      <c r="A1641" s="36" t="s">
        <v>248</v>
      </c>
      <c r="B1641" s="37" t="s">
        <v>249</v>
      </c>
      <c r="C1641" s="38">
        <v>778750</v>
      </c>
      <c r="D1641" s="39">
        <v>7319667787500</v>
      </c>
      <c r="E1641" s="37" t="s">
        <v>46</v>
      </c>
      <c r="F1641" s="40">
        <v>160</v>
      </c>
      <c r="G1641" s="37">
        <v>140</v>
      </c>
      <c r="H1641" s="41">
        <v>0.34</v>
      </c>
      <c r="I1641" s="35">
        <f>'EPD information'!$L$16*Tabell2[[#This Row],[Weight (kg)]]</f>
        <v>1.1594000000000002</v>
      </c>
      <c r="J1641" s="22">
        <f>'EPD information'!$M$16*Tabell2[[#This Row],[Weight (kg)]]</f>
        <v>2.0196000000000002E-2</v>
      </c>
      <c r="K1641" s="22">
        <f>'EPD information'!$N$16*Tabell2[[#This Row],[Weight (kg)]]</f>
        <v>2.3970000000000003E-3</v>
      </c>
      <c r="L1641" s="22">
        <f>'EPD information'!$O$16*Tabell2[[#This Row],[Weight (kg)]]</f>
        <v>0</v>
      </c>
      <c r="M1641" s="22">
        <f>'EPD information'!$P$16*Tabell2[[#This Row],[Weight (kg)]]</f>
        <v>1.5980000000000002E-3</v>
      </c>
      <c r="N1641" s="22">
        <f>'EPD information'!$Q$16*Tabell2[[#This Row],[Weight (kg)]]</f>
        <v>5.3040000000000004E-2</v>
      </c>
      <c r="O1641" s="22">
        <f>'EPD information'!$R$16*Tabell2[[#This Row],[Weight (kg)]]</f>
        <v>8.602000000000002E-5</v>
      </c>
      <c r="P1641" s="22">
        <f>'EPD information'!$S$16*Tabell2[[#This Row],[Weight (kg)]]</f>
        <v>-0.41140000000000004</v>
      </c>
      <c r="Q1641" s="35">
        <f>'Product specific GWP'!$T$16*Tabell2[[#This Row],[Weight (kg)]]</f>
        <v>1.4858000000000001E-2</v>
      </c>
      <c r="R1641" s="35" t="s">
        <v>48</v>
      </c>
      <c r="S1641" s="35">
        <f>'EPD information'!$V$16*Tabell2[[#This Row],[Weight (kg)]]</f>
        <v>2.3970000000000003E-3</v>
      </c>
      <c r="T1641" s="35" t="str">
        <f>'EPD information'!$W$16</f>
        <v>ND</v>
      </c>
      <c r="U1641" s="35">
        <f>'EPD information'!$X$16*Tabell2[[#This Row],[Weight (kg)]]</f>
        <v>1.5980000000000002E-3</v>
      </c>
      <c r="V1641" s="35">
        <f>'EPD information'!$Y$16*Tabell2[[#This Row],[Weight (kg)]]</f>
        <v>5.3040000000000004E-2</v>
      </c>
      <c r="W1641" s="35">
        <f>'EPD information'!$Z$16*Tabell2[[#This Row],[Weight (kg)]]</f>
        <v>8.602000000000002E-5</v>
      </c>
      <c r="X1641" s="35">
        <f>'EPD information'!$AA$16*Tabell2[[#This Row],[Weight (kg)]]</f>
        <v>-0.41140000000000004</v>
      </c>
      <c r="Y1641" s="18">
        <f>'EPD information'!$AB$16*Tabell2[[#This Row],[Weight (kg)]]</f>
        <v>1.1424000000000001</v>
      </c>
      <c r="Z1641" s="18">
        <f>'EPD information'!$AC$16*Tabell2[[#This Row],[Weight (kg)]]</f>
        <v>2.0026000000000002E-2</v>
      </c>
      <c r="AA1641" s="18">
        <f>'EPD information'!$AD$16*Tabell2[[#This Row],[Weight (kg)]]</f>
        <v>2.5058000000000003E-3</v>
      </c>
      <c r="AB1641" s="18" t="s">
        <v>48</v>
      </c>
      <c r="AC1641" s="18">
        <f>'EPD information'!$AF$16*Tabell2[[#This Row],[Weight (kg)]]</f>
        <v>1.5809999999999999E-3</v>
      </c>
      <c r="AD1641" s="18">
        <f>'EPD information'!$AG$16*Tabell2[[#This Row],[Weight (kg)]]</f>
        <v>5.2700000000000004E-2</v>
      </c>
      <c r="AE1641" s="18">
        <f>'EPD information'!$AH$16*Tabell2[[#This Row],[Weight (kg)]]</f>
        <v>8.4320000000000006E-5</v>
      </c>
      <c r="AF1641" s="21">
        <f>'EPD information'!$AI$16*Tabell2[[#This Row],[Weight (kg)]]</f>
        <v>-0.39100000000000001</v>
      </c>
    </row>
    <row r="1642" spans="1:32" ht="28.5" x14ac:dyDescent="0.2">
      <c r="A1642" s="36" t="s">
        <v>248</v>
      </c>
      <c r="B1642" s="37" t="s">
        <v>249</v>
      </c>
      <c r="C1642" s="38">
        <v>256316</v>
      </c>
      <c r="D1642" s="39">
        <v>7319662563161</v>
      </c>
      <c r="E1642" s="37" t="s">
        <v>46</v>
      </c>
      <c r="F1642" s="40">
        <v>160</v>
      </c>
      <c r="G1642" s="37">
        <v>150</v>
      </c>
      <c r="H1642" s="41">
        <v>0.32</v>
      </c>
      <c r="I1642" s="35">
        <f>'EPD information'!$L$16*Tabell2[[#This Row],[Weight (kg)]]</f>
        <v>1.0912000000000002</v>
      </c>
      <c r="J1642" s="22">
        <f>'EPD information'!$M$16*Tabell2[[#This Row],[Weight (kg)]]</f>
        <v>1.9008000000000001E-2</v>
      </c>
      <c r="K1642" s="22">
        <f>'EPD information'!$N$16*Tabell2[[#This Row],[Weight (kg)]]</f>
        <v>2.2560000000000002E-3</v>
      </c>
      <c r="L1642" s="22">
        <f>'EPD information'!$O$16*Tabell2[[#This Row],[Weight (kg)]]</f>
        <v>0</v>
      </c>
      <c r="M1642" s="22">
        <f>'EPD information'!$P$16*Tabell2[[#This Row],[Weight (kg)]]</f>
        <v>1.5040000000000001E-3</v>
      </c>
      <c r="N1642" s="22">
        <f>'EPD information'!$Q$16*Tabell2[[#This Row],[Weight (kg)]]</f>
        <v>4.9919999999999999E-2</v>
      </c>
      <c r="O1642" s="22">
        <f>'EPD information'!$R$16*Tabell2[[#This Row],[Weight (kg)]]</f>
        <v>8.0960000000000011E-5</v>
      </c>
      <c r="P1642" s="22">
        <f>'EPD information'!$S$16*Tabell2[[#This Row],[Weight (kg)]]</f>
        <v>-0.38719999999999999</v>
      </c>
      <c r="Q1642" s="35">
        <f>'Product specific GWP'!$T$16*Tabell2[[#This Row],[Weight (kg)]]</f>
        <v>1.3984000000000002E-2</v>
      </c>
      <c r="R1642" s="35" t="s">
        <v>48</v>
      </c>
      <c r="S1642" s="35">
        <f>'EPD information'!$V$16*Tabell2[[#This Row],[Weight (kg)]]</f>
        <v>2.2560000000000002E-3</v>
      </c>
      <c r="T1642" s="35" t="str">
        <f>'EPD information'!$W$16</f>
        <v>ND</v>
      </c>
      <c r="U1642" s="35">
        <f>'EPD information'!$X$16*Tabell2[[#This Row],[Weight (kg)]]</f>
        <v>1.5040000000000001E-3</v>
      </c>
      <c r="V1642" s="35">
        <f>'EPD information'!$Y$16*Tabell2[[#This Row],[Weight (kg)]]</f>
        <v>4.9919999999999999E-2</v>
      </c>
      <c r="W1642" s="35">
        <f>'EPD information'!$Z$16*Tabell2[[#This Row],[Weight (kg)]]</f>
        <v>8.0960000000000011E-5</v>
      </c>
      <c r="X1642" s="35">
        <f>'EPD information'!$AA$16*Tabell2[[#This Row],[Weight (kg)]]</f>
        <v>-0.38719999999999999</v>
      </c>
      <c r="Y1642" s="18">
        <f>'EPD information'!$AB$16*Tabell2[[#This Row],[Weight (kg)]]</f>
        <v>1.0751999999999999</v>
      </c>
      <c r="Z1642" s="18">
        <f>'EPD information'!$AC$16*Tabell2[[#This Row],[Weight (kg)]]</f>
        <v>1.8848E-2</v>
      </c>
      <c r="AA1642" s="18">
        <f>'EPD information'!$AD$16*Tabell2[[#This Row],[Weight (kg)]]</f>
        <v>2.3584000000000001E-3</v>
      </c>
      <c r="AB1642" s="18" t="s">
        <v>48</v>
      </c>
      <c r="AC1642" s="18">
        <f>'EPD information'!$AF$16*Tabell2[[#This Row],[Weight (kg)]]</f>
        <v>1.488E-3</v>
      </c>
      <c r="AD1642" s="18">
        <f>'EPD information'!$AG$16*Tabell2[[#This Row],[Weight (kg)]]</f>
        <v>4.9599999999999998E-2</v>
      </c>
      <c r="AE1642" s="18">
        <f>'EPD information'!$AH$16*Tabell2[[#This Row],[Weight (kg)]]</f>
        <v>7.9359999999999999E-5</v>
      </c>
      <c r="AF1642" s="21">
        <f>'EPD information'!$AI$16*Tabell2[[#This Row],[Weight (kg)]]</f>
        <v>-0.36799999999999999</v>
      </c>
    </row>
    <row r="1643" spans="1:32" ht="28.5" x14ac:dyDescent="0.2">
      <c r="A1643" s="36" t="s">
        <v>248</v>
      </c>
      <c r="B1643" s="37" t="s">
        <v>249</v>
      </c>
      <c r="C1643" s="38">
        <v>778749</v>
      </c>
      <c r="D1643" s="39">
        <v>7319667787494</v>
      </c>
      <c r="E1643" s="37" t="s">
        <v>46</v>
      </c>
      <c r="F1643" s="40">
        <v>160</v>
      </c>
      <c r="G1643" s="37">
        <v>63</v>
      </c>
      <c r="H1643" s="41">
        <v>0.36</v>
      </c>
      <c r="I1643" s="35">
        <f>'EPD information'!$L$16*Tabell2[[#This Row],[Weight (kg)]]</f>
        <v>1.2276</v>
      </c>
      <c r="J1643" s="22">
        <f>'EPD information'!$M$16*Tabell2[[#This Row],[Weight (kg)]]</f>
        <v>2.1384E-2</v>
      </c>
      <c r="K1643" s="22">
        <f>'EPD information'!$N$16*Tabell2[[#This Row],[Weight (kg)]]</f>
        <v>2.5379999999999999E-3</v>
      </c>
      <c r="L1643" s="22">
        <f>'EPD information'!$O$16*Tabell2[[#This Row],[Weight (kg)]]</f>
        <v>0</v>
      </c>
      <c r="M1643" s="22">
        <f>'EPD information'!$P$16*Tabell2[[#This Row],[Weight (kg)]]</f>
        <v>1.6919999999999999E-3</v>
      </c>
      <c r="N1643" s="22">
        <f>'EPD information'!$Q$16*Tabell2[[#This Row],[Weight (kg)]]</f>
        <v>5.6159999999999995E-2</v>
      </c>
      <c r="O1643" s="22">
        <f>'EPD information'!$R$16*Tabell2[[#This Row],[Weight (kg)]]</f>
        <v>9.1080000000000002E-5</v>
      </c>
      <c r="P1643" s="22">
        <f>'EPD information'!$S$16*Tabell2[[#This Row],[Weight (kg)]]</f>
        <v>-0.43559999999999999</v>
      </c>
      <c r="Q1643" s="35">
        <f>'Product specific GWP'!$T$16*Tabell2[[#This Row],[Weight (kg)]]</f>
        <v>1.5731999999999999E-2</v>
      </c>
      <c r="R1643" s="35" t="s">
        <v>48</v>
      </c>
      <c r="S1643" s="35">
        <f>'EPD information'!$V$16*Tabell2[[#This Row],[Weight (kg)]]</f>
        <v>2.5379999999999999E-3</v>
      </c>
      <c r="T1643" s="35" t="str">
        <f>'EPD information'!$W$16</f>
        <v>ND</v>
      </c>
      <c r="U1643" s="35">
        <f>'EPD information'!$X$16*Tabell2[[#This Row],[Weight (kg)]]</f>
        <v>1.6919999999999999E-3</v>
      </c>
      <c r="V1643" s="35">
        <f>'EPD information'!$Y$16*Tabell2[[#This Row],[Weight (kg)]]</f>
        <v>5.6159999999999995E-2</v>
      </c>
      <c r="W1643" s="35">
        <f>'EPD information'!$Z$16*Tabell2[[#This Row],[Weight (kg)]]</f>
        <v>9.1080000000000002E-5</v>
      </c>
      <c r="X1643" s="35">
        <f>'EPD information'!$AA$16*Tabell2[[#This Row],[Weight (kg)]]</f>
        <v>-0.43559999999999999</v>
      </c>
      <c r="Y1643" s="18">
        <f>'EPD information'!$AB$16*Tabell2[[#This Row],[Weight (kg)]]</f>
        <v>1.2096</v>
      </c>
      <c r="Z1643" s="18">
        <f>'EPD information'!$AC$16*Tabell2[[#This Row],[Weight (kg)]]</f>
        <v>2.1204000000000001E-2</v>
      </c>
      <c r="AA1643" s="18">
        <f>'EPD information'!$AD$16*Tabell2[[#This Row],[Weight (kg)]]</f>
        <v>2.6531999999999997E-3</v>
      </c>
      <c r="AB1643" s="18" t="s">
        <v>48</v>
      </c>
      <c r="AC1643" s="18">
        <f>'EPD information'!$AF$16*Tabell2[[#This Row],[Weight (kg)]]</f>
        <v>1.6739999999999997E-3</v>
      </c>
      <c r="AD1643" s="18">
        <f>'EPD information'!$AG$16*Tabell2[[#This Row],[Weight (kg)]]</f>
        <v>5.5799999999999995E-2</v>
      </c>
      <c r="AE1643" s="18">
        <f>'EPD information'!$AH$16*Tabell2[[#This Row],[Weight (kg)]]</f>
        <v>8.9279999999999999E-5</v>
      </c>
      <c r="AF1643" s="21">
        <f>'EPD information'!$AI$16*Tabell2[[#This Row],[Weight (kg)]]</f>
        <v>-0.41399999999999998</v>
      </c>
    </row>
    <row r="1644" spans="1:32" ht="28.5" x14ac:dyDescent="0.2">
      <c r="A1644" s="36" t="s">
        <v>248</v>
      </c>
      <c r="B1644" s="37" t="s">
        <v>249</v>
      </c>
      <c r="C1644" s="38">
        <v>256314</v>
      </c>
      <c r="D1644" s="39">
        <v>7319662563147</v>
      </c>
      <c r="E1644" s="37" t="s">
        <v>46</v>
      </c>
      <c r="F1644" s="40">
        <v>160</v>
      </c>
      <c r="G1644" s="37">
        <v>100</v>
      </c>
      <c r="H1644" s="41">
        <v>0.4</v>
      </c>
      <c r="I1644" s="35">
        <f>'EPD information'!$L$16*Tabell2[[#This Row],[Weight (kg)]]</f>
        <v>1.3640000000000001</v>
      </c>
      <c r="J1644" s="22">
        <f>'EPD information'!$M$16*Tabell2[[#This Row],[Weight (kg)]]</f>
        <v>2.3760000000000003E-2</v>
      </c>
      <c r="K1644" s="22">
        <f>'EPD information'!$N$16*Tabell2[[#This Row],[Weight (kg)]]</f>
        <v>2.82E-3</v>
      </c>
      <c r="L1644" s="22">
        <f>'EPD information'!$O$16*Tabell2[[#This Row],[Weight (kg)]]</f>
        <v>0</v>
      </c>
      <c r="M1644" s="22">
        <f>'EPD information'!$P$16*Tabell2[[#This Row],[Weight (kg)]]</f>
        <v>1.8800000000000002E-3</v>
      </c>
      <c r="N1644" s="22">
        <f>'EPD information'!$Q$16*Tabell2[[#This Row],[Weight (kg)]]</f>
        <v>6.2400000000000004E-2</v>
      </c>
      <c r="O1644" s="22">
        <f>'EPD information'!$R$16*Tabell2[[#This Row],[Weight (kg)]]</f>
        <v>1.0120000000000002E-4</v>
      </c>
      <c r="P1644" s="22">
        <f>'EPD information'!$S$16*Tabell2[[#This Row],[Weight (kg)]]</f>
        <v>-0.48399999999999999</v>
      </c>
      <c r="Q1644" s="35">
        <f>'Product specific GWP'!$T$16*Tabell2[[#This Row],[Weight (kg)]]</f>
        <v>1.7480000000000002E-2</v>
      </c>
      <c r="R1644" s="35" t="s">
        <v>48</v>
      </c>
      <c r="S1644" s="35">
        <f>'EPD information'!$V$16*Tabell2[[#This Row],[Weight (kg)]]</f>
        <v>2.82E-3</v>
      </c>
      <c r="T1644" s="35" t="str">
        <f>'EPD information'!$W$16</f>
        <v>ND</v>
      </c>
      <c r="U1644" s="35">
        <f>'EPD information'!$X$16*Tabell2[[#This Row],[Weight (kg)]]</f>
        <v>1.8800000000000002E-3</v>
      </c>
      <c r="V1644" s="35">
        <f>'EPD information'!$Y$16*Tabell2[[#This Row],[Weight (kg)]]</f>
        <v>6.2400000000000004E-2</v>
      </c>
      <c r="W1644" s="35">
        <f>'EPD information'!$Z$16*Tabell2[[#This Row],[Weight (kg)]]</f>
        <v>1.0120000000000002E-4</v>
      </c>
      <c r="X1644" s="35">
        <f>'EPD information'!$AA$16*Tabell2[[#This Row],[Weight (kg)]]</f>
        <v>-0.48399999999999999</v>
      </c>
      <c r="Y1644" s="18">
        <f>'EPD information'!$AB$16*Tabell2[[#This Row],[Weight (kg)]]</f>
        <v>1.3440000000000001</v>
      </c>
      <c r="Z1644" s="18">
        <f>'EPD information'!$AC$16*Tabell2[[#This Row],[Weight (kg)]]</f>
        <v>2.3560000000000001E-2</v>
      </c>
      <c r="AA1644" s="18">
        <f>'EPD information'!$AD$16*Tabell2[[#This Row],[Weight (kg)]]</f>
        <v>2.9480000000000001E-3</v>
      </c>
      <c r="AB1644" s="18" t="s">
        <v>48</v>
      </c>
      <c r="AC1644" s="18">
        <f>'EPD information'!$AF$16*Tabell2[[#This Row],[Weight (kg)]]</f>
        <v>1.8599999999999999E-3</v>
      </c>
      <c r="AD1644" s="18">
        <f>'EPD information'!$AG$16*Tabell2[[#This Row],[Weight (kg)]]</f>
        <v>6.2E-2</v>
      </c>
      <c r="AE1644" s="18">
        <f>'EPD information'!$AH$16*Tabell2[[#This Row],[Weight (kg)]]</f>
        <v>9.9200000000000012E-5</v>
      </c>
      <c r="AF1644" s="21">
        <f>'EPD information'!$AI$16*Tabell2[[#This Row],[Weight (kg)]]</f>
        <v>-0.45999999999999996</v>
      </c>
    </row>
    <row r="1645" spans="1:32" ht="28.5" x14ac:dyDescent="0.2">
      <c r="A1645" s="36" t="s">
        <v>248</v>
      </c>
      <c r="B1645" s="37" t="s">
        <v>249</v>
      </c>
      <c r="C1645" s="38">
        <v>256315</v>
      </c>
      <c r="D1645" s="39">
        <v>7319662563154</v>
      </c>
      <c r="E1645" s="37" t="s">
        <v>46</v>
      </c>
      <c r="F1645" s="40">
        <v>160</v>
      </c>
      <c r="G1645" s="37">
        <v>125</v>
      </c>
      <c r="H1645" s="41">
        <v>0.36</v>
      </c>
      <c r="I1645" s="35">
        <f>'EPD information'!$L$16*Tabell2[[#This Row],[Weight (kg)]]</f>
        <v>1.2276</v>
      </c>
      <c r="J1645" s="22">
        <f>'EPD information'!$M$16*Tabell2[[#This Row],[Weight (kg)]]</f>
        <v>2.1384E-2</v>
      </c>
      <c r="K1645" s="22">
        <f>'EPD information'!$N$16*Tabell2[[#This Row],[Weight (kg)]]</f>
        <v>2.5379999999999999E-3</v>
      </c>
      <c r="L1645" s="22">
        <f>'EPD information'!$O$16*Tabell2[[#This Row],[Weight (kg)]]</f>
        <v>0</v>
      </c>
      <c r="M1645" s="22">
        <f>'EPD information'!$P$16*Tabell2[[#This Row],[Weight (kg)]]</f>
        <v>1.6919999999999999E-3</v>
      </c>
      <c r="N1645" s="22">
        <f>'EPD information'!$Q$16*Tabell2[[#This Row],[Weight (kg)]]</f>
        <v>5.6159999999999995E-2</v>
      </c>
      <c r="O1645" s="22">
        <f>'EPD information'!$R$16*Tabell2[[#This Row],[Weight (kg)]]</f>
        <v>9.1080000000000002E-5</v>
      </c>
      <c r="P1645" s="22">
        <f>'EPD information'!$S$16*Tabell2[[#This Row],[Weight (kg)]]</f>
        <v>-0.43559999999999999</v>
      </c>
      <c r="Q1645" s="35">
        <f>'Product specific GWP'!$T$16*Tabell2[[#This Row],[Weight (kg)]]</f>
        <v>1.5731999999999999E-2</v>
      </c>
      <c r="R1645" s="35" t="s">
        <v>48</v>
      </c>
      <c r="S1645" s="35">
        <f>'EPD information'!$V$16*Tabell2[[#This Row],[Weight (kg)]]</f>
        <v>2.5379999999999999E-3</v>
      </c>
      <c r="T1645" s="35" t="str">
        <f>'EPD information'!$W$16</f>
        <v>ND</v>
      </c>
      <c r="U1645" s="35">
        <f>'EPD information'!$X$16*Tabell2[[#This Row],[Weight (kg)]]</f>
        <v>1.6919999999999999E-3</v>
      </c>
      <c r="V1645" s="35">
        <f>'EPD information'!$Y$16*Tabell2[[#This Row],[Weight (kg)]]</f>
        <v>5.6159999999999995E-2</v>
      </c>
      <c r="W1645" s="35">
        <f>'EPD information'!$Z$16*Tabell2[[#This Row],[Weight (kg)]]</f>
        <v>9.1080000000000002E-5</v>
      </c>
      <c r="X1645" s="35">
        <f>'EPD information'!$AA$16*Tabell2[[#This Row],[Weight (kg)]]</f>
        <v>-0.43559999999999999</v>
      </c>
      <c r="Y1645" s="18">
        <f>'EPD information'!$AB$16*Tabell2[[#This Row],[Weight (kg)]]</f>
        <v>1.2096</v>
      </c>
      <c r="Z1645" s="18">
        <f>'EPD information'!$AC$16*Tabell2[[#This Row],[Weight (kg)]]</f>
        <v>2.1204000000000001E-2</v>
      </c>
      <c r="AA1645" s="18">
        <f>'EPD information'!$AD$16*Tabell2[[#This Row],[Weight (kg)]]</f>
        <v>2.6531999999999997E-3</v>
      </c>
      <c r="AB1645" s="18" t="s">
        <v>48</v>
      </c>
      <c r="AC1645" s="18">
        <f>'EPD information'!$AF$16*Tabell2[[#This Row],[Weight (kg)]]</f>
        <v>1.6739999999999997E-3</v>
      </c>
      <c r="AD1645" s="18">
        <f>'EPD information'!$AG$16*Tabell2[[#This Row],[Weight (kg)]]</f>
        <v>5.5799999999999995E-2</v>
      </c>
      <c r="AE1645" s="18">
        <f>'EPD information'!$AH$16*Tabell2[[#This Row],[Weight (kg)]]</f>
        <v>8.9279999999999999E-5</v>
      </c>
      <c r="AF1645" s="21">
        <f>'EPD information'!$AI$16*Tabell2[[#This Row],[Weight (kg)]]</f>
        <v>-0.41399999999999998</v>
      </c>
    </row>
    <row r="1646" spans="1:32" ht="28.5" x14ac:dyDescent="0.2">
      <c r="A1646" s="36" t="s">
        <v>248</v>
      </c>
      <c r="B1646" s="37" t="s">
        <v>249</v>
      </c>
      <c r="C1646" s="38">
        <v>256313</v>
      </c>
      <c r="D1646" s="39">
        <v>7319662563130</v>
      </c>
      <c r="E1646" s="37" t="s">
        <v>46</v>
      </c>
      <c r="F1646" s="40">
        <v>160</v>
      </c>
      <c r="G1646" s="37">
        <v>80</v>
      </c>
      <c r="H1646" s="41">
        <v>0.43</v>
      </c>
      <c r="I1646" s="35">
        <f>'EPD information'!$L$16*Tabell2[[#This Row],[Weight (kg)]]</f>
        <v>1.4662999999999999</v>
      </c>
      <c r="J1646" s="22">
        <f>'EPD information'!$M$16*Tabell2[[#This Row],[Weight (kg)]]</f>
        <v>2.5541999999999999E-2</v>
      </c>
      <c r="K1646" s="22">
        <f>'EPD information'!$N$16*Tabell2[[#This Row],[Weight (kg)]]</f>
        <v>3.0314999999999999E-3</v>
      </c>
      <c r="L1646" s="22">
        <f>'EPD information'!$O$16*Tabell2[[#This Row],[Weight (kg)]]</f>
        <v>0</v>
      </c>
      <c r="M1646" s="22">
        <f>'EPD information'!$P$16*Tabell2[[#This Row],[Weight (kg)]]</f>
        <v>2.0210000000000002E-3</v>
      </c>
      <c r="N1646" s="22">
        <f>'EPD information'!$Q$16*Tabell2[[#This Row],[Weight (kg)]]</f>
        <v>6.7080000000000001E-2</v>
      </c>
      <c r="O1646" s="22">
        <f>'EPD information'!$R$16*Tabell2[[#This Row],[Weight (kg)]]</f>
        <v>1.0879000000000001E-4</v>
      </c>
      <c r="P1646" s="22">
        <f>'EPD information'!$S$16*Tabell2[[#This Row],[Weight (kg)]]</f>
        <v>-0.52029999999999998</v>
      </c>
      <c r="Q1646" s="35">
        <f>'Product specific GWP'!$T$16*Tabell2[[#This Row],[Weight (kg)]]</f>
        <v>1.8791000000000002E-2</v>
      </c>
      <c r="R1646" s="35" t="s">
        <v>48</v>
      </c>
      <c r="S1646" s="35">
        <f>'EPD information'!$V$16*Tabell2[[#This Row],[Weight (kg)]]</f>
        <v>3.0314999999999999E-3</v>
      </c>
      <c r="T1646" s="35" t="str">
        <f>'EPD information'!$W$16</f>
        <v>ND</v>
      </c>
      <c r="U1646" s="35">
        <f>'EPD information'!$X$16*Tabell2[[#This Row],[Weight (kg)]]</f>
        <v>2.0210000000000002E-3</v>
      </c>
      <c r="V1646" s="35">
        <f>'EPD information'!$Y$16*Tabell2[[#This Row],[Weight (kg)]]</f>
        <v>6.7080000000000001E-2</v>
      </c>
      <c r="W1646" s="35">
        <f>'EPD information'!$Z$16*Tabell2[[#This Row],[Weight (kg)]]</f>
        <v>1.0879000000000001E-4</v>
      </c>
      <c r="X1646" s="35">
        <f>'EPD information'!$AA$16*Tabell2[[#This Row],[Weight (kg)]]</f>
        <v>-0.52029999999999998</v>
      </c>
      <c r="Y1646" s="18">
        <f>'EPD information'!$AB$16*Tabell2[[#This Row],[Weight (kg)]]</f>
        <v>1.4447999999999999</v>
      </c>
      <c r="Z1646" s="18">
        <f>'EPD information'!$AC$16*Tabell2[[#This Row],[Weight (kg)]]</f>
        <v>2.5326999999999999E-2</v>
      </c>
      <c r="AA1646" s="18">
        <f>'EPD information'!$AD$16*Tabell2[[#This Row],[Weight (kg)]]</f>
        <v>3.1690999999999998E-3</v>
      </c>
      <c r="AB1646" s="18" t="s">
        <v>48</v>
      </c>
      <c r="AC1646" s="18">
        <f>'EPD information'!$AF$16*Tabell2[[#This Row],[Weight (kg)]]</f>
        <v>1.9995E-3</v>
      </c>
      <c r="AD1646" s="18">
        <f>'EPD information'!$AG$16*Tabell2[[#This Row],[Weight (kg)]]</f>
        <v>6.6650000000000001E-2</v>
      </c>
      <c r="AE1646" s="18">
        <f>'EPD information'!$AH$16*Tabell2[[#This Row],[Weight (kg)]]</f>
        <v>1.0664000000000001E-4</v>
      </c>
      <c r="AF1646" s="21">
        <f>'EPD information'!$AI$16*Tabell2[[#This Row],[Weight (kg)]]</f>
        <v>-0.49449999999999994</v>
      </c>
    </row>
    <row r="1647" spans="1:32" ht="28.5" x14ac:dyDescent="0.2">
      <c r="A1647" s="36" t="s">
        <v>248</v>
      </c>
      <c r="B1647" s="37" t="s">
        <v>249</v>
      </c>
      <c r="C1647" s="38">
        <v>772898</v>
      </c>
      <c r="D1647" s="39">
        <v>7319667728985</v>
      </c>
      <c r="E1647" s="37" t="s">
        <v>46</v>
      </c>
      <c r="F1647" s="40">
        <v>180</v>
      </c>
      <c r="G1647" s="37">
        <v>140</v>
      </c>
      <c r="H1647" s="41">
        <v>0.43</v>
      </c>
      <c r="I1647" s="35">
        <f>'EPD information'!$L$16*Tabell2[[#This Row],[Weight (kg)]]</f>
        <v>1.4662999999999999</v>
      </c>
      <c r="J1647" s="22">
        <f>'EPD information'!$M$16*Tabell2[[#This Row],[Weight (kg)]]</f>
        <v>2.5541999999999999E-2</v>
      </c>
      <c r="K1647" s="22">
        <f>'EPD information'!$N$16*Tabell2[[#This Row],[Weight (kg)]]</f>
        <v>3.0314999999999999E-3</v>
      </c>
      <c r="L1647" s="22">
        <f>'EPD information'!$O$16*Tabell2[[#This Row],[Weight (kg)]]</f>
        <v>0</v>
      </c>
      <c r="M1647" s="22">
        <f>'EPD information'!$P$16*Tabell2[[#This Row],[Weight (kg)]]</f>
        <v>2.0210000000000002E-3</v>
      </c>
      <c r="N1647" s="22">
        <f>'EPD information'!$Q$16*Tabell2[[#This Row],[Weight (kg)]]</f>
        <v>6.7080000000000001E-2</v>
      </c>
      <c r="O1647" s="22">
        <f>'EPD information'!$R$16*Tabell2[[#This Row],[Weight (kg)]]</f>
        <v>1.0879000000000001E-4</v>
      </c>
      <c r="P1647" s="22">
        <f>'EPD information'!$S$16*Tabell2[[#This Row],[Weight (kg)]]</f>
        <v>-0.52029999999999998</v>
      </c>
      <c r="Q1647" s="35">
        <f>'Product specific GWP'!$T$16*Tabell2[[#This Row],[Weight (kg)]]</f>
        <v>1.8791000000000002E-2</v>
      </c>
      <c r="R1647" s="35" t="s">
        <v>48</v>
      </c>
      <c r="S1647" s="35">
        <f>'EPD information'!$V$16*Tabell2[[#This Row],[Weight (kg)]]</f>
        <v>3.0314999999999999E-3</v>
      </c>
      <c r="T1647" s="35" t="str">
        <f>'EPD information'!$W$16</f>
        <v>ND</v>
      </c>
      <c r="U1647" s="35">
        <f>'EPD information'!$X$16*Tabell2[[#This Row],[Weight (kg)]]</f>
        <v>2.0210000000000002E-3</v>
      </c>
      <c r="V1647" s="35">
        <f>'EPD information'!$Y$16*Tabell2[[#This Row],[Weight (kg)]]</f>
        <v>6.7080000000000001E-2</v>
      </c>
      <c r="W1647" s="35">
        <f>'EPD information'!$Z$16*Tabell2[[#This Row],[Weight (kg)]]</f>
        <v>1.0879000000000001E-4</v>
      </c>
      <c r="X1647" s="35">
        <f>'EPD information'!$AA$16*Tabell2[[#This Row],[Weight (kg)]]</f>
        <v>-0.52029999999999998</v>
      </c>
      <c r="Y1647" s="18">
        <f>'EPD information'!$AB$16*Tabell2[[#This Row],[Weight (kg)]]</f>
        <v>1.4447999999999999</v>
      </c>
      <c r="Z1647" s="18">
        <f>'EPD information'!$AC$16*Tabell2[[#This Row],[Weight (kg)]]</f>
        <v>2.5326999999999999E-2</v>
      </c>
      <c r="AA1647" s="18">
        <f>'EPD information'!$AD$16*Tabell2[[#This Row],[Weight (kg)]]</f>
        <v>3.1690999999999998E-3</v>
      </c>
      <c r="AB1647" s="18" t="s">
        <v>48</v>
      </c>
      <c r="AC1647" s="18">
        <f>'EPD information'!$AF$16*Tabell2[[#This Row],[Weight (kg)]]</f>
        <v>1.9995E-3</v>
      </c>
      <c r="AD1647" s="18">
        <f>'EPD information'!$AG$16*Tabell2[[#This Row],[Weight (kg)]]</f>
        <v>6.6650000000000001E-2</v>
      </c>
      <c r="AE1647" s="18">
        <f>'EPD information'!$AH$16*Tabell2[[#This Row],[Weight (kg)]]</f>
        <v>1.0664000000000001E-4</v>
      </c>
      <c r="AF1647" s="21">
        <f>'EPD information'!$AI$16*Tabell2[[#This Row],[Weight (kg)]]</f>
        <v>-0.49449999999999994</v>
      </c>
    </row>
    <row r="1648" spans="1:32" ht="28.5" x14ac:dyDescent="0.2">
      <c r="A1648" s="36" t="s">
        <v>248</v>
      </c>
      <c r="B1648" s="37" t="s">
        <v>249</v>
      </c>
      <c r="C1648" s="38">
        <v>256320</v>
      </c>
      <c r="D1648" s="39">
        <v>7319662563208</v>
      </c>
      <c r="E1648" s="37" t="s">
        <v>46</v>
      </c>
      <c r="F1648" s="40">
        <v>180</v>
      </c>
      <c r="G1648" s="37">
        <v>160</v>
      </c>
      <c r="H1648" s="41">
        <v>0.41</v>
      </c>
      <c r="I1648" s="35">
        <f>'EPD information'!$L$16*Tabell2[[#This Row],[Weight (kg)]]</f>
        <v>1.3980999999999999</v>
      </c>
      <c r="J1648" s="22">
        <f>'EPD information'!$M$16*Tabell2[[#This Row],[Weight (kg)]]</f>
        <v>2.4354000000000001E-2</v>
      </c>
      <c r="K1648" s="22">
        <f>'EPD information'!$N$16*Tabell2[[#This Row],[Weight (kg)]]</f>
        <v>2.8904999999999998E-3</v>
      </c>
      <c r="L1648" s="22">
        <f>'EPD information'!$O$16*Tabell2[[#This Row],[Weight (kg)]]</f>
        <v>0</v>
      </c>
      <c r="M1648" s="22">
        <f>'EPD information'!$P$16*Tabell2[[#This Row],[Weight (kg)]]</f>
        <v>1.9269999999999999E-3</v>
      </c>
      <c r="N1648" s="22">
        <f>'EPD information'!$Q$16*Tabell2[[#This Row],[Weight (kg)]]</f>
        <v>6.3960000000000003E-2</v>
      </c>
      <c r="O1648" s="22">
        <f>'EPD information'!$R$16*Tabell2[[#This Row],[Weight (kg)]]</f>
        <v>1.0373E-4</v>
      </c>
      <c r="P1648" s="22">
        <f>'EPD information'!$S$16*Tabell2[[#This Row],[Weight (kg)]]</f>
        <v>-0.49609999999999993</v>
      </c>
      <c r="Q1648" s="35">
        <f>'Product specific GWP'!$T$16*Tabell2[[#This Row],[Weight (kg)]]</f>
        <v>1.7916999999999999E-2</v>
      </c>
      <c r="R1648" s="35" t="s">
        <v>48</v>
      </c>
      <c r="S1648" s="35">
        <f>'EPD information'!$V$16*Tabell2[[#This Row],[Weight (kg)]]</f>
        <v>2.8904999999999998E-3</v>
      </c>
      <c r="T1648" s="35" t="str">
        <f>'EPD information'!$W$16</f>
        <v>ND</v>
      </c>
      <c r="U1648" s="35">
        <f>'EPD information'!$X$16*Tabell2[[#This Row],[Weight (kg)]]</f>
        <v>1.9269999999999999E-3</v>
      </c>
      <c r="V1648" s="35">
        <f>'EPD information'!$Y$16*Tabell2[[#This Row],[Weight (kg)]]</f>
        <v>6.3960000000000003E-2</v>
      </c>
      <c r="W1648" s="35">
        <f>'EPD information'!$Z$16*Tabell2[[#This Row],[Weight (kg)]]</f>
        <v>1.0373E-4</v>
      </c>
      <c r="X1648" s="35">
        <f>'EPD information'!$AA$16*Tabell2[[#This Row],[Weight (kg)]]</f>
        <v>-0.49609999999999993</v>
      </c>
      <c r="Y1648" s="18">
        <f>'EPD information'!$AB$16*Tabell2[[#This Row],[Weight (kg)]]</f>
        <v>1.3775999999999999</v>
      </c>
      <c r="Z1648" s="18">
        <f>'EPD information'!$AC$16*Tabell2[[#This Row],[Weight (kg)]]</f>
        <v>2.4149E-2</v>
      </c>
      <c r="AA1648" s="18">
        <f>'EPD information'!$AD$16*Tabell2[[#This Row],[Weight (kg)]]</f>
        <v>3.0216999999999996E-3</v>
      </c>
      <c r="AB1648" s="18" t="s">
        <v>48</v>
      </c>
      <c r="AC1648" s="18">
        <f>'EPD information'!$AF$16*Tabell2[[#This Row],[Weight (kg)]]</f>
        <v>1.9064999999999998E-3</v>
      </c>
      <c r="AD1648" s="18">
        <f>'EPD information'!$AG$16*Tabell2[[#This Row],[Weight (kg)]]</f>
        <v>6.3549999999999995E-2</v>
      </c>
      <c r="AE1648" s="18">
        <f>'EPD information'!$AH$16*Tabell2[[#This Row],[Weight (kg)]]</f>
        <v>1.0168E-4</v>
      </c>
      <c r="AF1648" s="21">
        <f>'EPD information'!$AI$16*Tabell2[[#This Row],[Weight (kg)]]</f>
        <v>-0.47149999999999992</v>
      </c>
    </row>
    <row r="1649" spans="1:32" ht="28.5" x14ac:dyDescent="0.2">
      <c r="A1649" s="36" t="s">
        <v>248</v>
      </c>
      <c r="B1649" s="37" t="s">
        <v>249</v>
      </c>
      <c r="C1649" s="38">
        <v>256317</v>
      </c>
      <c r="D1649" s="39">
        <v>7319662563178</v>
      </c>
      <c r="E1649" s="37" t="s">
        <v>46</v>
      </c>
      <c r="F1649" s="40">
        <v>180</v>
      </c>
      <c r="G1649" s="37">
        <v>100</v>
      </c>
      <c r="H1649" s="41">
        <v>0.49</v>
      </c>
      <c r="I1649" s="35">
        <f>'EPD information'!$L$16*Tabell2[[#This Row],[Weight (kg)]]</f>
        <v>1.6709000000000001</v>
      </c>
      <c r="J1649" s="22">
        <f>'EPD information'!$M$16*Tabell2[[#This Row],[Weight (kg)]]</f>
        <v>2.9106E-2</v>
      </c>
      <c r="K1649" s="22">
        <f>'EPD information'!$N$16*Tabell2[[#This Row],[Weight (kg)]]</f>
        <v>3.4544999999999997E-3</v>
      </c>
      <c r="L1649" s="22">
        <f>'EPD information'!$O$16*Tabell2[[#This Row],[Weight (kg)]]</f>
        <v>0</v>
      </c>
      <c r="M1649" s="22">
        <f>'EPD information'!$P$16*Tabell2[[#This Row],[Weight (kg)]]</f>
        <v>2.3029999999999999E-3</v>
      </c>
      <c r="N1649" s="22">
        <f>'EPD information'!$Q$16*Tabell2[[#This Row],[Weight (kg)]]</f>
        <v>7.6439999999999994E-2</v>
      </c>
      <c r="O1649" s="22">
        <f>'EPD information'!$R$16*Tabell2[[#This Row],[Weight (kg)]]</f>
        <v>1.2397000000000002E-4</v>
      </c>
      <c r="P1649" s="22">
        <f>'EPD information'!$S$16*Tabell2[[#This Row],[Weight (kg)]]</f>
        <v>-0.59289999999999998</v>
      </c>
      <c r="Q1649" s="35">
        <f>'Product specific GWP'!$T$16*Tabell2[[#This Row],[Weight (kg)]]</f>
        <v>2.1413000000000001E-2</v>
      </c>
      <c r="R1649" s="35" t="s">
        <v>48</v>
      </c>
      <c r="S1649" s="35">
        <f>'EPD information'!$V$16*Tabell2[[#This Row],[Weight (kg)]]</f>
        <v>3.4544999999999997E-3</v>
      </c>
      <c r="T1649" s="35" t="str">
        <f>'EPD information'!$W$16</f>
        <v>ND</v>
      </c>
      <c r="U1649" s="35">
        <f>'EPD information'!$X$16*Tabell2[[#This Row],[Weight (kg)]]</f>
        <v>2.3029999999999999E-3</v>
      </c>
      <c r="V1649" s="35">
        <f>'EPD information'!$Y$16*Tabell2[[#This Row],[Weight (kg)]]</f>
        <v>7.6439999999999994E-2</v>
      </c>
      <c r="W1649" s="35">
        <f>'EPD information'!$Z$16*Tabell2[[#This Row],[Weight (kg)]]</f>
        <v>1.2397000000000002E-4</v>
      </c>
      <c r="X1649" s="35">
        <f>'EPD information'!$AA$16*Tabell2[[#This Row],[Weight (kg)]]</f>
        <v>-0.59289999999999998</v>
      </c>
      <c r="Y1649" s="18">
        <f>'EPD information'!$AB$16*Tabell2[[#This Row],[Weight (kg)]]</f>
        <v>1.6463999999999999</v>
      </c>
      <c r="Z1649" s="18">
        <f>'EPD information'!$AC$16*Tabell2[[#This Row],[Weight (kg)]]</f>
        <v>2.8861000000000001E-2</v>
      </c>
      <c r="AA1649" s="18">
        <f>'EPD information'!$AD$16*Tabell2[[#This Row],[Weight (kg)]]</f>
        <v>3.6113E-3</v>
      </c>
      <c r="AB1649" s="18" t="s">
        <v>48</v>
      </c>
      <c r="AC1649" s="18">
        <f>'EPD information'!$AF$16*Tabell2[[#This Row],[Weight (kg)]]</f>
        <v>2.2784999999999997E-3</v>
      </c>
      <c r="AD1649" s="18">
        <f>'EPD information'!$AG$16*Tabell2[[#This Row],[Weight (kg)]]</f>
        <v>7.5950000000000004E-2</v>
      </c>
      <c r="AE1649" s="18">
        <f>'EPD information'!$AH$16*Tabell2[[#This Row],[Weight (kg)]]</f>
        <v>1.2152E-4</v>
      </c>
      <c r="AF1649" s="21">
        <f>'EPD information'!$AI$16*Tabell2[[#This Row],[Weight (kg)]]</f>
        <v>-0.5635</v>
      </c>
    </row>
    <row r="1650" spans="1:32" ht="28.5" x14ac:dyDescent="0.2">
      <c r="A1650" s="36" t="s">
        <v>248</v>
      </c>
      <c r="B1650" s="37" t="s">
        <v>249</v>
      </c>
      <c r="C1650" s="38">
        <v>256319</v>
      </c>
      <c r="D1650" s="39">
        <v>7319662563192</v>
      </c>
      <c r="E1650" s="37" t="s">
        <v>46</v>
      </c>
      <c r="F1650" s="40">
        <v>180</v>
      </c>
      <c r="G1650" s="37">
        <v>150</v>
      </c>
      <c r="H1650" s="41">
        <v>0.41</v>
      </c>
      <c r="I1650" s="35">
        <f>'EPD information'!$L$16*Tabell2[[#This Row],[Weight (kg)]]</f>
        <v>1.3980999999999999</v>
      </c>
      <c r="J1650" s="22">
        <f>'EPD information'!$M$16*Tabell2[[#This Row],[Weight (kg)]]</f>
        <v>2.4354000000000001E-2</v>
      </c>
      <c r="K1650" s="22">
        <f>'EPD information'!$N$16*Tabell2[[#This Row],[Weight (kg)]]</f>
        <v>2.8904999999999998E-3</v>
      </c>
      <c r="L1650" s="22">
        <f>'EPD information'!$O$16*Tabell2[[#This Row],[Weight (kg)]]</f>
        <v>0</v>
      </c>
      <c r="M1650" s="22">
        <f>'EPD information'!$P$16*Tabell2[[#This Row],[Weight (kg)]]</f>
        <v>1.9269999999999999E-3</v>
      </c>
      <c r="N1650" s="22">
        <f>'EPD information'!$Q$16*Tabell2[[#This Row],[Weight (kg)]]</f>
        <v>6.3960000000000003E-2</v>
      </c>
      <c r="O1650" s="22">
        <f>'EPD information'!$R$16*Tabell2[[#This Row],[Weight (kg)]]</f>
        <v>1.0373E-4</v>
      </c>
      <c r="P1650" s="22">
        <f>'EPD information'!$S$16*Tabell2[[#This Row],[Weight (kg)]]</f>
        <v>-0.49609999999999993</v>
      </c>
      <c r="Q1650" s="35">
        <f>'Product specific GWP'!$T$16*Tabell2[[#This Row],[Weight (kg)]]</f>
        <v>1.7916999999999999E-2</v>
      </c>
      <c r="R1650" s="35" t="s">
        <v>48</v>
      </c>
      <c r="S1650" s="35">
        <f>'EPD information'!$V$16*Tabell2[[#This Row],[Weight (kg)]]</f>
        <v>2.8904999999999998E-3</v>
      </c>
      <c r="T1650" s="35" t="str">
        <f>'EPD information'!$W$16</f>
        <v>ND</v>
      </c>
      <c r="U1650" s="35">
        <f>'EPD information'!$X$16*Tabell2[[#This Row],[Weight (kg)]]</f>
        <v>1.9269999999999999E-3</v>
      </c>
      <c r="V1650" s="35">
        <f>'EPD information'!$Y$16*Tabell2[[#This Row],[Weight (kg)]]</f>
        <v>6.3960000000000003E-2</v>
      </c>
      <c r="W1650" s="35">
        <f>'EPD information'!$Z$16*Tabell2[[#This Row],[Weight (kg)]]</f>
        <v>1.0373E-4</v>
      </c>
      <c r="X1650" s="35">
        <f>'EPD information'!$AA$16*Tabell2[[#This Row],[Weight (kg)]]</f>
        <v>-0.49609999999999993</v>
      </c>
      <c r="Y1650" s="18">
        <f>'EPD information'!$AB$16*Tabell2[[#This Row],[Weight (kg)]]</f>
        <v>1.3775999999999999</v>
      </c>
      <c r="Z1650" s="18">
        <f>'EPD information'!$AC$16*Tabell2[[#This Row],[Weight (kg)]]</f>
        <v>2.4149E-2</v>
      </c>
      <c r="AA1650" s="18">
        <f>'EPD information'!$AD$16*Tabell2[[#This Row],[Weight (kg)]]</f>
        <v>3.0216999999999996E-3</v>
      </c>
      <c r="AB1650" s="18" t="s">
        <v>48</v>
      </c>
      <c r="AC1650" s="18">
        <f>'EPD information'!$AF$16*Tabell2[[#This Row],[Weight (kg)]]</f>
        <v>1.9064999999999998E-3</v>
      </c>
      <c r="AD1650" s="18">
        <f>'EPD information'!$AG$16*Tabell2[[#This Row],[Weight (kg)]]</f>
        <v>6.3549999999999995E-2</v>
      </c>
      <c r="AE1650" s="18">
        <f>'EPD information'!$AH$16*Tabell2[[#This Row],[Weight (kg)]]</f>
        <v>1.0168E-4</v>
      </c>
      <c r="AF1650" s="21">
        <f>'EPD information'!$AI$16*Tabell2[[#This Row],[Weight (kg)]]</f>
        <v>-0.47149999999999992</v>
      </c>
    </row>
    <row r="1651" spans="1:32" ht="28.5" x14ac:dyDescent="0.2">
      <c r="A1651" s="36" t="s">
        <v>248</v>
      </c>
      <c r="B1651" s="37" t="s">
        <v>249</v>
      </c>
      <c r="C1651" s="38">
        <v>256318</v>
      </c>
      <c r="D1651" s="39">
        <v>7319662563185</v>
      </c>
      <c r="E1651" s="37" t="s">
        <v>46</v>
      </c>
      <c r="F1651" s="40">
        <v>180</v>
      </c>
      <c r="G1651" s="37">
        <v>125</v>
      </c>
      <c r="H1651" s="41">
        <v>0.46</v>
      </c>
      <c r="I1651" s="35">
        <f>'EPD information'!$L$16*Tabell2[[#This Row],[Weight (kg)]]</f>
        <v>1.5686000000000002</v>
      </c>
      <c r="J1651" s="22">
        <f>'EPD information'!$M$16*Tabell2[[#This Row],[Weight (kg)]]</f>
        <v>2.7324000000000001E-2</v>
      </c>
      <c r="K1651" s="22">
        <f>'EPD information'!$N$16*Tabell2[[#This Row],[Weight (kg)]]</f>
        <v>3.2430000000000002E-3</v>
      </c>
      <c r="L1651" s="22">
        <f>'EPD information'!$O$16*Tabell2[[#This Row],[Weight (kg)]]</f>
        <v>0</v>
      </c>
      <c r="M1651" s="22">
        <f>'EPD information'!$P$16*Tabell2[[#This Row],[Weight (kg)]]</f>
        <v>2.1620000000000003E-3</v>
      </c>
      <c r="N1651" s="22">
        <f>'EPD information'!$Q$16*Tabell2[[#This Row],[Weight (kg)]]</f>
        <v>7.1760000000000004E-2</v>
      </c>
      <c r="O1651" s="22">
        <f>'EPD information'!$R$16*Tabell2[[#This Row],[Weight (kg)]]</f>
        <v>1.1638000000000002E-4</v>
      </c>
      <c r="P1651" s="22">
        <f>'EPD information'!$S$16*Tabell2[[#This Row],[Weight (kg)]]</f>
        <v>-0.55659999999999998</v>
      </c>
      <c r="Q1651" s="35">
        <f>'Product specific GWP'!$T$16*Tabell2[[#This Row],[Weight (kg)]]</f>
        <v>2.0102000000000002E-2</v>
      </c>
      <c r="R1651" s="35" t="s">
        <v>48</v>
      </c>
      <c r="S1651" s="35">
        <f>'EPD information'!$V$16*Tabell2[[#This Row],[Weight (kg)]]</f>
        <v>3.2430000000000002E-3</v>
      </c>
      <c r="T1651" s="35" t="str">
        <f>'EPD information'!$W$16</f>
        <v>ND</v>
      </c>
      <c r="U1651" s="35">
        <f>'EPD information'!$X$16*Tabell2[[#This Row],[Weight (kg)]]</f>
        <v>2.1620000000000003E-3</v>
      </c>
      <c r="V1651" s="35">
        <f>'EPD information'!$Y$16*Tabell2[[#This Row],[Weight (kg)]]</f>
        <v>7.1760000000000004E-2</v>
      </c>
      <c r="W1651" s="35">
        <f>'EPD information'!$Z$16*Tabell2[[#This Row],[Weight (kg)]]</f>
        <v>1.1638000000000002E-4</v>
      </c>
      <c r="X1651" s="35">
        <f>'EPD information'!$AA$16*Tabell2[[#This Row],[Weight (kg)]]</f>
        <v>-0.55659999999999998</v>
      </c>
      <c r="Y1651" s="18">
        <f>'EPD information'!$AB$16*Tabell2[[#This Row],[Weight (kg)]]</f>
        <v>1.5456000000000001</v>
      </c>
      <c r="Z1651" s="18">
        <f>'EPD information'!$AC$16*Tabell2[[#This Row],[Weight (kg)]]</f>
        <v>2.7094E-2</v>
      </c>
      <c r="AA1651" s="18">
        <f>'EPD information'!$AD$16*Tabell2[[#This Row],[Weight (kg)]]</f>
        <v>3.3901999999999999E-3</v>
      </c>
      <c r="AB1651" s="18" t="s">
        <v>48</v>
      </c>
      <c r="AC1651" s="18">
        <f>'EPD information'!$AF$16*Tabell2[[#This Row],[Weight (kg)]]</f>
        <v>2.1389999999999998E-3</v>
      </c>
      <c r="AD1651" s="18">
        <f>'EPD information'!$AG$16*Tabell2[[#This Row],[Weight (kg)]]</f>
        <v>7.1300000000000002E-2</v>
      </c>
      <c r="AE1651" s="18">
        <f>'EPD information'!$AH$16*Tabell2[[#This Row],[Weight (kg)]]</f>
        <v>1.1408000000000001E-4</v>
      </c>
      <c r="AF1651" s="21">
        <f>'EPD information'!$AI$16*Tabell2[[#This Row],[Weight (kg)]]</f>
        <v>-0.52900000000000003</v>
      </c>
    </row>
    <row r="1652" spans="1:32" ht="28.5" x14ac:dyDescent="0.2">
      <c r="A1652" s="36" t="s">
        <v>248</v>
      </c>
      <c r="B1652" s="37" t="s">
        <v>249</v>
      </c>
      <c r="C1652" s="38">
        <v>772906</v>
      </c>
      <c r="D1652" s="39">
        <v>7319667729067</v>
      </c>
      <c r="E1652" s="37" t="s">
        <v>46</v>
      </c>
      <c r="F1652" s="40">
        <v>200</v>
      </c>
      <c r="G1652" s="37">
        <v>140</v>
      </c>
      <c r="H1652" s="41">
        <v>0.53</v>
      </c>
      <c r="I1652" s="35">
        <f>'EPD information'!$L$16*Tabell2[[#This Row],[Weight (kg)]]</f>
        <v>1.8073000000000001</v>
      </c>
      <c r="J1652" s="22">
        <f>'EPD information'!$M$16*Tabell2[[#This Row],[Weight (kg)]]</f>
        <v>3.1482000000000003E-2</v>
      </c>
      <c r="K1652" s="22">
        <f>'EPD information'!$N$16*Tabell2[[#This Row],[Weight (kg)]]</f>
        <v>3.7365000000000002E-3</v>
      </c>
      <c r="L1652" s="22">
        <f>'EPD information'!$O$16*Tabell2[[#This Row],[Weight (kg)]]</f>
        <v>0</v>
      </c>
      <c r="M1652" s="22">
        <f>'EPD information'!$P$16*Tabell2[[#This Row],[Weight (kg)]]</f>
        <v>2.4910000000000002E-3</v>
      </c>
      <c r="N1652" s="22">
        <f>'EPD information'!$Q$16*Tabell2[[#This Row],[Weight (kg)]]</f>
        <v>8.2680000000000003E-2</v>
      </c>
      <c r="O1652" s="22">
        <f>'EPD information'!$R$16*Tabell2[[#This Row],[Weight (kg)]]</f>
        <v>1.3409000000000001E-4</v>
      </c>
      <c r="P1652" s="22">
        <f>'EPD information'!$S$16*Tabell2[[#This Row],[Weight (kg)]]</f>
        <v>-0.64129999999999998</v>
      </c>
      <c r="Q1652" s="35">
        <f>'Product specific GWP'!$T$16*Tabell2[[#This Row],[Weight (kg)]]</f>
        <v>2.3161000000000001E-2</v>
      </c>
      <c r="R1652" s="35" t="s">
        <v>48</v>
      </c>
      <c r="S1652" s="35">
        <f>'EPD information'!$V$16*Tabell2[[#This Row],[Weight (kg)]]</f>
        <v>3.7365000000000002E-3</v>
      </c>
      <c r="T1652" s="35" t="str">
        <f>'EPD information'!$W$16</f>
        <v>ND</v>
      </c>
      <c r="U1652" s="35">
        <f>'EPD information'!$X$16*Tabell2[[#This Row],[Weight (kg)]]</f>
        <v>2.4910000000000002E-3</v>
      </c>
      <c r="V1652" s="35">
        <f>'EPD information'!$Y$16*Tabell2[[#This Row],[Weight (kg)]]</f>
        <v>8.2680000000000003E-2</v>
      </c>
      <c r="W1652" s="35">
        <f>'EPD information'!$Z$16*Tabell2[[#This Row],[Weight (kg)]]</f>
        <v>1.3409000000000001E-4</v>
      </c>
      <c r="X1652" s="35">
        <f>'EPD information'!$AA$16*Tabell2[[#This Row],[Weight (kg)]]</f>
        <v>-0.64129999999999998</v>
      </c>
      <c r="Y1652" s="18">
        <f>'EPD information'!$AB$16*Tabell2[[#This Row],[Weight (kg)]]</f>
        <v>1.7807999999999999</v>
      </c>
      <c r="Z1652" s="18">
        <f>'EPD information'!$AC$16*Tabell2[[#This Row],[Weight (kg)]]</f>
        <v>3.1217000000000002E-2</v>
      </c>
      <c r="AA1652" s="18">
        <f>'EPD information'!$AD$16*Tabell2[[#This Row],[Weight (kg)]]</f>
        <v>3.9061E-3</v>
      </c>
      <c r="AB1652" s="18" t="s">
        <v>48</v>
      </c>
      <c r="AC1652" s="18">
        <f>'EPD information'!$AF$16*Tabell2[[#This Row],[Weight (kg)]]</f>
        <v>2.4645000000000001E-3</v>
      </c>
      <c r="AD1652" s="18">
        <f>'EPD information'!$AG$16*Tabell2[[#This Row],[Weight (kg)]]</f>
        <v>8.2150000000000001E-2</v>
      </c>
      <c r="AE1652" s="18">
        <f>'EPD information'!$AH$16*Tabell2[[#This Row],[Weight (kg)]]</f>
        <v>1.3144E-4</v>
      </c>
      <c r="AF1652" s="21">
        <f>'EPD information'!$AI$16*Tabell2[[#This Row],[Weight (kg)]]</f>
        <v>-0.60949999999999993</v>
      </c>
    </row>
    <row r="1653" spans="1:32" ht="28.5" x14ac:dyDescent="0.2">
      <c r="A1653" s="36" t="s">
        <v>248</v>
      </c>
      <c r="B1653" s="37" t="s">
        <v>249</v>
      </c>
      <c r="C1653" s="38">
        <v>256325</v>
      </c>
      <c r="D1653" s="39">
        <v>7319662563253</v>
      </c>
      <c r="E1653" s="37" t="s">
        <v>46</v>
      </c>
      <c r="F1653" s="40">
        <v>200</v>
      </c>
      <c r="G1653" s="37">
        <v>180</v>
      </c>
      <c r="H1653" s="41">
        <v>0.46</v>
      </c>
      <c r="I1653" s="35">
        <f>'EPD information'!$L$16*Tabell2[[#This Row],[Weight (kg)]]</f>
        <v>1.5686000000000002</v>
      </c>
      <c r="J1653" s="22">
        <f>'EPD information'!$M$16*Tabell2[[#This Row],[Weight (kg)]]</f>
        <v>2.7324000000000001E-2</v>
      </c>
      <c r="K1653" s="22">
        <f>'EPD information'!$N$16*Tabell2[[#This Row],[Weight (kg)]]</f>
        <v>3.2430000000000002E-3</v>
      </c>
      <c r="L1653" s="22">
        <f>'EPD information'!$O$16*Tabell2[[#This Row],[Weight (kg)]]</f>
        <v>0</v>
      </c>
      <c r="M1653" s="22">
        <f>'EPD information'!$P$16*Tabell2[[#This Row],[Weight (kg)]]</f>
        <v>2.1620000000000003E-3</v>
      </c>
      <c r="N1653" s="22">
        <f>'EPD information'!$Q$16*Tabell2[[#This Row],[Weight (kg)]]</f>
        <v>7.1760000000000004E-2</v>
      </c>
      <c r="O1653" s="22">
        <f>'EPD information'!$R$16*Tabell2[[#This Row],[Weight (kg)]]</f>
        <v>1.1638000000000002E-4</v>
      </c>
      <c r="P1653" s="22">
        <f>'EPD information'!$S$16*Tabell2[[#This Row],[Weight (kg)]]</f>
        <v>-0.55659999999999998</v>
      </c>
      <c r="Q1653" s="35">
        <f>'Product specific GWP'!$T$16*Tabell2[[#This Row],[Weight (kg)]]</f>
        <v>2.0102000000000002E-2</v>
      </c>
      <c r="R1653" s="35" t="s">
        <v>48</v>
      </c>
      <c r="S1653" s="35">
        <f>'EPD information'!$V$16*Tabell2[[#This Row],[Weight (kg)]]</f>
        <v>3.2430000000000002E-3</v>
      </c>
      <c r="T1653" s="35" t="str">
        <f>'EPD information'!$W$16</f>
        <v>ND</v>
      </c>
      <c r="U1653" s="35">
        <f>'EPD information'!$X$16*Tabell2[[#This Row],[Weight (kg)]]</f>
        <v>2.1620000000000003E-3</v>
      </c>
      <c r="V1653" s="35">
        <f>'EPD information'!$Y$16*Tabell2[[#This Row],[Weight (kg)]]</f>
        <v>7.1760000000000004E-2</v>
      </c>
      <c r="W1653" s="35">
        <f>'EPD information'!$Z$16*Tabell2[[#This Row],[Weight (kg)]]</f>
        <v>1.1638000000000002E-4</v>
      </c>
      <c r="X1653" s="35">
        <f>'EPD information'!$AA$16*Tabell2[[#This Row],[Weight (kg)]]</f>
        <v>-0.55659999999999998</v>
      </c>
      <c r="Y1653" s="18">
        <f>'EPD information'!$AB$16*Tabell2[[#This Row],[Weight (kg)]]</f>
        <v>1.5456000000000001</v>
      </c>
      <c r="Z1653" s="18">
        <f>'EPD information'!$AC$16*Tabell2[[#This Row],[Weight (kg)]]</f>
        <v>2.7094E-2</v>
      </c>
      <c r="AA1653" s="18">
        <f>'EPD information'!$AD$16*Tabell2[[#This Row],[Weight (kg)]]</f>
        <v>3.3901999999999999E-3</v>
      </c>
      <c r="AB1653" s="18" t="s">
        <v>48</v>
      </c>
      <c r="AC1653" s="18">
        <f>'EPD information'!$AF$16*Tabell2[[#This Row],[Weight (kg)]]</f>
        <v>2.1389999999999998E-3</v>
      </c>
      <c r="AD1653" s="18">
        <f>'EPD information'!$AG$16*Tabell2[[#This Row],[Weight (kg)]]</f>
        <v>7.1300000000000002E-2</v>
      </c>
      <c r="AE1653" s="18">
        <f>'EPD information'!$AH$16*Tabell2[[#This Row],[Weight (kg)]]</f>
        <v>1.1408000000000001E-4</v>
      </c>
      <c r="AF1653" s="21">
        <f>'EPD information'!$AI$16*Tabell2[[#This Row],[Weight (kg)]]</f>
        <v>-0.52900000000000003</v>
      </c>
    </row>
    <row r="1654" spans="1:32" ht="28.5" x14ac:dyDescent="0.2">
      <c r="A1654" s="36" t="s">
        <v>248</v>
      </c>
      <c r="B1654" s="37" t="s">
        <v>249</v>
      </c>
      <c r="C1654" s="38">
        <v>256324</v>
      </c>
      <c r="D1654" s="39">
        <v>7319662563246</v>
      </c>
      <c r="E1654" s="37" t="s">
        <v>46</v>
      </c>
      <c r="F1654" s="40">
        <v>200</v>
      </c>
      <c r="G1654" s="37">
        <v>160</v>
      </c>
      <c r="H1654" s="41">
        <v>0.5</v>
      </c>
      <c r="I1654" s="35">
        <f>'EPD information'!$L$16*Tabell2[[#This Row],[Weight (kg)]]</f>
        <v>1.7050000000000001</v>
      </c>
      <c r="J1654" s="22">
        <f>'EPD information'!$M$16*Tabell2[[#This Row],[Weight (kg)]]</f>
        <v>2.9700000000000001E-2</v>
      </c>
      <c r="K1654" s="22">
        <f>'EPD information'!$N$16*Tabell2[[#This Row],[Weight (kg)]]</f>
        <v>3.5249999999999999E-3</v>
      </c>
      <c r="L1654" s="22">
        <f>'EPD information'!$O$16*Tabell2[[#This Row],[Weight (kg)]]</f>
        <v>0</v>
      </c>
      <c r="M1654" s="22">
        <f>'EPD information'!$P$16*Tabell2[[#This Row],[Weight (kg)]]</f>
        <v>2.3500000000000001E-3</v>
      </c>
      <c r="N1654" s="22">
        <f>'EPD information'!$Q$16*Tabell2[[#This Row],[Weight (kg)]]</f>
        <v>7.8E-2</v>
      </c>
      <c r="O1654" s="22">
        <f>'EPD information'!$R$16*Tabell2[[#This Row],[Weight (kg)]]</f>
        <v>1.2650000000000001E-4</v>
      </c>
      <c r="P1654" s="22">
        <f>'EPD information'!$S$16*Tabell2[[#This Row],[Weight (kg)]]</f>
        <v>-0.60499999999999998</v>
      </c>
      <c r="Q1654" s="35">
        <f>'Product specific GWP'!$T$16*Tabell2[[#This Row],[Weight (kg)]]</f>
        <v>2.1850000000000001E-2</v>
      </c>
      <c r="R1654" s="35" t="s">
        <v>48</v>
      </c>
      <c r="S1654" s="35">
        <f>'EPD information'!$V$16*Tabell2[[#This Row],[Weight (kg)]]</f>
        <v>3.5249999999999999E-3</v>
      </c>
      <c r="T1654" s="35" t="str">
        <f>'EPD information'!$W$16</f>
        <v>ND</v>
      </c>
      <c r="U1654" s="35">
        <f>'EPD information'!$X$16*Tabell2[[#This Row],[Weight (kg)]]</f>
        <v>2.3500000000000001E-3</v>
      </c>
      <c r="V1654" s="35">
        <f>'EPD information'!$Y$16*Tabell2[[#This Row],[Weight (kg)]]</f>
        <v>7.8E-2</v>
      </c>
      <c r="W1654" s="35">
        <f>'EPD information'!$Z$16*Tabell2[[#This Row],[Weight (kg)]]</f>
        <v>1.2650000000000001E-4</v>
      </c>
      <c r="X1654" s="35">
        <f>'EPD information'!$AA$16*Tabell2[[#This Row],[Weight (kg)]]</f>
        <v>-0.60499999999999998</v>
      </c>
      <c r="Y1654" s="18">
        <f>'EPD information'!$AB$16*Tabell2[[#This Row],[Weight (kg)]]</f>
        <v>1.68</v>
      </c>
      <c r="Z1654" s="18">
        <f>'EPD information'!$AC$16*Tabell2[[#This Row],[Weight (kg)]]</f>
        <v>2.945E-2</v>
      </c>
      <c r="AA1654" s="18">
        <f>'EPD information'!$AD$16*Tabell2[[#This Row],[Weight (kg)]]</f>
        <v>3.6849999999999999E-3</v>
      </c>
      <c r="AB1654" s="18" t="s">
        <v>48</v>
      </c>
      <c r="AC1654" s="18">
        <f>'EPD information'!$AF$16*Tabell2[[#This Row],[Weight (kg)]]</f>
        <v>2.3249999999999998E-3</v>
      </c>
      <c r="AD1654" s="18">
        <f>'EPD information'!$AG$16*Tabell2[[#This Row],[Weight (kg)]]</f>
        <v>7.7499999999999999E-2</v>
      </c>
      <c r="AE1654" s="18">
        <f>'EPD information'!$AH$16*Tabell2[[#This Row],[Weight (kg)]]</f>
        <v>1.2400000000000001E-4</v>
      </c>
      <c r="AF1654" s="21">
        <f>'EPD information'!$AI$16*Tabell2[[#This Row],[Weight (kg)]]</f>
        <v>-0.57499999999999996</v>
      </c>
    </row>
    <row r="1655" spans="1:32" ht="28.5" x14ac:dyDescent="0.2">
      <c r="A1655" s="36" t="s">
        <v>248</v>
      </c>
      <c r="B1655" s="37" t="s">
        <v>249</v>
      </c>
      <c r="C1655" s="38">
        <v>256323</v>
      </c>
      <c r="D1655" s="39">
        <v>7319662563239</v>
      </c>
      <c r="E1655" s="37" t="s">
        <v>46</v>
      </c>
      <c r="F1655" s="40">
        <v>200</v>
      </c>
      <c r="G1655" s="37">
        <v>150</v>
      </c>
      <c r="H1655" s="41">
        <v>0.51</v>
      </c>
      <c r="I1655" s="35">
        <f>'EPD information'!$L$16*Tabell2[[#This Row],[Weight (kg)]]</f>
        <v>1.7391000000000001</v>
      </c>
      <c r="J1655" s="22">
        <f>'EPD information'!$M$16*Tabell2[[#This Row],[Weight (kg)]]</f>
        <v>3.0294000000000001E-2</v>
      </c>
      <c r="K1655" s="22">
        <f>'EPD information'!$N$16*Tabell2[[#This Row],[Weight (kg)]]</f>
        <v>3.5955000000000002E-3</v>
      </c>
      <c r="L1655" s="22">
        <f>'EPD information'!$O$16*Tabell2[[#This Row],[Weight (kg)]]</f>
        <v>0</v>
      </c>
      <c r="M1655" s="22">
        <f>'EPD information'!$P$16*Tabell2[[#This Row],[Weight (kg)]]</f>
        <v>2.3970000000000003E-3</v>
      </c>
      <c r="N1655" s="22">
        <f>'EPD information'!$Q$16*Tabell2[[#This Row],[Weight (kg)]]</f>
        <v>7.9560000000000006E-2</v>
      </c>
      <c r="O1655" s="22">
        <f>'EPD information'!$R$16*Tabell2[[#This Row],[Weight (kg)]]</f>
        <v>1.2903E-4</v>
      </c>
      <c r="P1655" s="22">
        <f>'EPD information'!$S$16*Tabell2[[#This Row],[Weight (kg)]]</f>
        <v>-0.61709999999999998</v>
      </c>
      <c r="Q1655" s="35">
        <f>'Product specific GWP'!$T$16*Tabell2[[#This Row],[Weight (kg)]]</f>
        <v>2.2287000000000001E-2</v>
      </c>
      <c r="R1655" s="35" t="s">
        <v>48</v>
      </c>
      <c r="S1655" s="35">
        <f>'EPD information'!$V$16*Tabell2[[#This Row],[Weight (kg)]]</f>
        <v>3.5955000000000002E-3</v>
      </c>
      <c r="T1655" s="35" t="str">
        <f>'EPD information'!$W$16</f>
        <v>ND</v>
      </c>
      <c r="U1655" s="35">
        <f>'EPD information'!$X$16*Tabell2[[#This Row],[Weight (kg)]]</f>
        <v>2.3970000000000003E-3</v>
      </c>
      <c r="V1655" s="35">
        <f>'EPD information'!$Y$16*Tabell2[[#This Row],[Weight (kg)]]</f>
        <v>7.9560000000000006E-2</v>
      </c>
      <c r="W1655" s="35">
        <f>'EPD information'!$Z$16*Tabell2[[#This Row],[Weight (kg)]]</f>
        <v>1.2903E-4</v>
      </c>
      <c r="X1655" s="35">
        <f>'EPD information'!$AA$16*Tabell2[[#This Row],[Weight (kg)]]</f>
        <v>-0.61709999999999998</v>
      </c>
      <c r="Y1655" s="18">
        <f>'EPD information'!$AB$16*Tabell2[[#This Row],[Weight (kg)]]</f>
        <v>1.7136</v>
      </c>
      <c r="Z1655" s="18">
        <f>'EPD information'!$AC$16*Tabell2[[#This Row],[Weight (kg)]]</f>
        <v>3.0039E-2</v>
      </c>
      <c r="AA1655" s="18">
        <f>'EPD information'!$AD$16*Tabell2[[#This Row],[Weight (kg)]]</f>
        <v>3.7586999999999998E-3</v>
      </c>
      <c r="AB1655" s="18" t="s">
        <v>48</v>
      </c>
      <c r="AC1655" s="18">
        <f>'EPD information'!$AF$16*Tabell2[[#This Row],[Weight (kg)]]</f>
        <v>2.3714999999999999E-3</v>
      </c>
      <c r="AD1655" s="18">
        <f>'EPD information'!$AG$16*Tabell2[[#This Row],[Weight (kg)]]</f>
        <v>7.9049999999999995E-2</v>
      </c>
      <c r="AE1655" s="18">
        <f>'EPD information'!$AH$16*Tabell2[[#This Row],[Weight (kg)]]</f>
        <v>1.2648E-4</v>
      </c>
      <c r="AF1655" s="21">
        <f>'EPD information'!$AI$16*Tabell2[[#This Row],[Weight (kg)]]</f>
        <v>-0.58649999999999991</v>
      </c>
    </row>
    <row r="1656" spans="1:32" ht="28.5" x14ac:dyDescent="0.2">
      <c r="A1656" s="36" t="s">
        <v>248</v>
      </c>
      <c r="B1656" s="37" t="s">
        <v>249</v>
      </c>
      <c r="C1656" s="38">
        <v>256321</v>
      </c>
      <c r="D1656" s="39">
        <v>7319662563215</v>
      </c>
      <c r="E1656" s="37" t="s">
        <v>46</v>
      </c>
      <c r="F1656" s="40">
        <v>200</v>
      </c>
      <c r="G1656" s="37">
        <v>100</v>
      </c>
      <c r="H1656" s="41">
        <v>0.59</v>
      </c>
      <c r="I1656" s="35">
        <f>'EPD information'!$L$16*Tabell2[[#This Row],[Weight (kg)]]</f>
        <v>2.0118999999999998</v>
      </c>
      <c r="J1656" s="22">
        <f>'EPD information'!$M$16*Tabell2[[#This Row],[Weight (kg)]]</f>
        <v>3.5046000000000001E-2</v>
      </c>
      <c r="K1656" s="22">
        <f>'EPD information'!$N$16*Tabell2[[#This Row],[Weight (kg)]]</f>
        <v>4.1595E-3</v>
      </c>
      <c r="L1656" s="22">
        <f>'EPD information'!$O$16*Tabell2[[#This Row],[Weight (kg)]]</f>
        <v>0</v>
      </c>
      <c r="M1656" s="22">
        <f>'EPD information'!$P$16*Tabell2[[#This Row],[Weight (kg)]]</f>
        <v>2.7729999999999999E-3</v>
      </c>
      <c r="N1656" s="22">
        <f>'EPD information'!$Q$16*Tabell2[[#This Row],[Weight (kg)]]</f>
        <v>9.2039999999999997E-2</v>
      </c>
      <c r="O1656" s="22">
        <f>'EPD information'!$R$16*Tabell2[[#This Row],[Weight (kg)]]</f>
        <v>1.4927000000000001E-4</v>
      </c>
      <c r="P1656" s="22">
        <f>'EPD information'!$S$16*Tabell2[[#This Row],[Weight (kg)]]</f>
        <v>-0.71389999999999998</v>
      </c>
      <c r="Q1656" s="35">
        <f>'Product specific GWP'!$T$16*Tabell2[[#This Row],[Weight (kg)]]</f>
        <v>2.5783E-2</v>
      </c>
      <c r="R1656" s="35" t="s">
        <v>48</v>
      </c>
      <c r="S1656" s="35">
        <f>'EPD information'!$V$16*Tabell2[[#This Row],[Weight (kg)]]</f>
        <v>4.1595E-3</v>
      </c>
      <c r="T1656" s="35" t="str">
        <f>'EPD information'!$W$16</f>
        <v>ND</v>
      </c>
      <c r="U1656" s="35">
        <f>'EPD information'!$X$16*Tabell2[[#This Row],[Weight (kg)]]</f>
        <v>2.7729999999999999E-3</v>
      </c>
      <c r="V1656" s="35">
        <f>'EPD information'!$Y$16*Tabell2[[#This Row],[Weight (kg)]]</f>
        <v>9.2039999999999997E-2</v>
      </c>
      <c r="W1656" s="35">
        <f>'EPD information'!$Z$16*Tabell2[[#This Row],[Weight (kg)]]</f>
        <v>1.4927000000000001E-4</v>
      </c>
      <c r="X1656" s="35">
        <f>'EPD information'!$AA$16*Tabell2[[#This Row],[Weight (kg)]]</f>
        <v>-0.71389999999999998</v>
      </c>
      <c r="Y1656" s="18">
        <f>'EPD information'!$AB$16*Tabell2[[#This Row],[Weight (kg)]]</f>
        <v>1.9823999999999997</v>
      </c>
      <c r="Z1656" s="18">
        <f>'EPD information'!$AC$16*Tabell2[[#This Row],[Weight (kg)]]</f>
        <v>3.4750999999999997E-2</v>
      </c>
      <c r="AA1656" s="18">
        <f>'EPD information'!$AD$16*Tabell2[[#This Row],[Weight (kg)]]</f>
        <v>4.3482999999999994E-3</v>
      </c>
      <c r="AB1656" s="18" t="s">
        <v>48</v>
      </c>
      <c r="AC1656" s="18">
        <f>'EPD information'!$AF$16*Tabell2[[#This Row],[Weight (kg)]]</f>
        <v>2.7434999999999998E-3</v>
      </c>
      <c r="AD1656" s="18">
        <f>'EPD information'!$AG$16*Tabell2[[#This Row],[Weight (kg)]]</f>
        <v>9.144999999999999E-2</v>
      </c>
      <c r="AE1656" s="18">
        <f>'EPD information'!$AH$16*Tabell2[[#This Row],[Weight (kg)]]</f>
        <v>1.4631999999999999E-4</v>
      </c>
      <c r="AF1656" s="21">
        <f>'EPD information'!$AI$16*Tabell2[[#This Row],[Weight (kg)]]</f>
        <v>-0.67849999999999988</v>
      </c>
    </row>
    <row r="1657" spans="1:32" ht="28.5" x14ac:dyDescent="0.2">
      <c r="A1657" s="36" t="s">
        <v>248</v>
      </c>
      <c r="B1657" s="37" t="s">
        <v>249</v>
      </c>
      <c r="C1657" s="38">
        <v>256322</v>
      </c>
      <c r="D1657" s="39">
        <v>7319662563222</v>
      </c>
      <c r="E1657" s="37" t="s">
        <v>46</v>
      </c>
      <c r="F1657" s="40">
        <v>200</v>
      </c>
      <c r="G1657" s="37">
        <v>125</v>
      </c>
      <c r="H1657" s="41">
        <v>0.55000000000000004</v>
      </c>
      <c r="I1657" s="35">
        <f>'EPD information'!$L$16*Tabell2[[#This Row],[Weight (kg)]]</f>
        <v>1.8755000000000002</v>
      </c>
      <c r="J1657" s="22">
        <f>'EPD information'!$M$16*Tabell2[[#This Row],[Weight (kg)]]</f>
        <v>3.2670000000000005E-2</v>
      </c>
      <c r="K1657" s="22">
        <f>'EPD information'!$N$16*Tabell2[[#This Row],[Weight (kg)]]</f>
        <v>3.8775000000000003E-3</v>
      </c>
      <c r="L1657" s="22">
        <f>'EPD information'!$O$16*Tabell2[[#This Row],[Weight (kg)]]</f>
        <v>0</v>
      </c>
      <c r="M1657" s="22">
        <f>'EPD information'!$P$16*Tabell2[[#This Row],[Weight (kg)]]</f>
        <v>2.5850000000000005E-3</v>
      </c>
      <c r="N1657" s="22">
        <f>'EPD information'!$Q$16*Tabell2[[#This Row],[Weight (kg)]]</f>
        <v>8.5800000000000001E-2</v>
      </c>
      <c r="O1657" s="22">
        <f>'EPD information'!$R$16*Tabell2[[#This Row],[Weight (kg)]]</f>
        <v>1.3915000000000002E-4</v>
      </c>
      <c r="P1657" s="22">
        <f>'EPD information'!$S$16*Tabell2[[#This Row],[Weight (kg)]]</f>
        <v>-0.66549999999999998</v>
      </c>
      <c r="Q1657" s="35">
        <f>'Product specific GWP'!$T$16*Tabell2[[#This Row],[Weight (kg)]]</f>
        <v>2.4035000000000004E-2</v>
      </c>
      <c r="R1657" s="35" t="s">
        <v>48</v>
      </c>
      <c r="S1657" s="35">
        <f>'EPD information'!$V$16*Tabell2[[#This Row],[Weight (kg)]]</f>
        <v>3.8775000000000003E-3</v>
      </c>
      <c r="T1657" s="35" t="str">
        <f>'EPD information'!$W$16</f>
        <v>ND</v>
      </c>
      <c r="U1657" s="35">
        <f>'EPD information'!$X$16*Tabell2[[#This Row],[Weight (kg)]]</f>
        <v>2.5850000000000005E-3</v>
      </c>
      <c r="V1657" s="35">
        <f>'EPD information'!$Y$16*Tabell2[[#This Row],[Weight (kg)]]</f>
        <v>8.5800000000000001E-2</v>
      </c>
      <c r="W1657" s="35">
        <f>'EPD information'!$Z$16*Tabell2[[#This Row],[Weight (kg)]]</f>
        <v>1.3915000000000002E-4</v>
      </c>
      <c r="X1657" s="35">
        <f>'EPD information'!$AA$16*Tabell2[[#This Row],[Weight (kg)]]</f>
        <v>-0.66549999999999998</v>
      </c>
      <c r="Y1657" s="18">
        <f>'EPD information'!$AB$16*Tabell2[[#This Row],[Weight (kg)]]</f>
        <v>1.8480000000000001</v>
      </c>
      <c r="Z1657" s="18">
        <f>'EPD information'!$AC$16*Tabell2[[#This Row],[Weight (kg)]]</f>
        <v>3.2395E-2</v>
      </c>
      <c r="AA1657" s="18">
        <f>'EPD information'!$AD$16*Tabell2[[#This Row],[Weight (kg)]]</f>
        <v>4.0534999999999998E-3</v>
      </c>
      <c r="AB1657" s="18" t="s">
        <v>48</v>
      </c>
      <c r="AC1657" s="18">
        <f>'EPD information'!$AF$16*Tabell2[[#This Row],[Weight (kg)]]</f>
        <v>2.5574999999999999E-3</v>
      </c>
      <c r="AD1657" s="18">
        <f>'EPD information'!$AG$16*Tabell2[[#This Row],[Weight (kg)]]</f>
        <v>8.5250000000000006E-2</v>
      </c>
      <c r="AE1657" s="18">
        <f>'EPD information'!$AH$16*Tabell2[[#This Row],[Weight (kg)]]</f>
        <v>1.3640000000000001E-4</v>
      </c>
      <c r="AF1657" s="21">
        <f>'EPD information'!$AI$16*Tabell2[[#This Row],[Weight (kg)]]</f>
        <v>-0.63249999999999995</v>
      </c>
    </row>
    <row r="1658" spans="1:32" ht="28.5" x14ac:dyDescent="0.2">
      <c r="A1658" s="36" t="s">
        <v>248</v>
      </c>
      <c r="B1658" s="37" t="s">
        <v>249</v>
      </c>
      <c r="C1658" s="38">
        <v>778752</v>
      </c>
      <c r="D1658" s="39">
        <v>7319667787524</v>
      </c>
      <c r="E1658" s="37" t="s">
        <v>46</v>
      </c>
      <c r="F1658" s="40">
        <v>200</v>
      </c>
      <c r="G1658" s="37">
        <v>80</v>
      </c>
      <c r="H1658" s="41">
        <v>0.51</v>
      </c>
      <c r="I1658" s="35">
        <f>'EPD information'!$L$16*Tabell2[[#This Row],[Weight (kg)]]</f>
        <v>1.7391000000000001</v>
      </c>
      <c r="J1658" s="22">
        <f>'EPD information'!$M$16*Tabell2[[#This Row],[Weight (kg)]]</f>
        <v>3.0294000000000001E-2</v>
      </c>
      <c r="K1658" s="22">
        <f>'EPD information'!$N$16*Tabell2[[#This Row],[Weight (kg)]]</f>
        <v>3.5955000000000002E-3</v>
      </c>
      <c r="L1658" s="22">
        <f>'EPD information'!$O$16*Tabell2[[#This Row],[Weight (kg)]]</f>
        <v>0</v>
      </c>
      <c r="M1658" s="22">
        <f>'EPD information'!$P$16*Tabell2[[#This Row],[Weight (kg)]]</f>
        <v>2.3970000000000003E-3</v>
      </c>
      <c r="N1658" s="22">
        <f>'EPD information'!$Q$16*Tabell2[[#This Row],[Weight (kg)]]</f>
        <v>7.9560000000000006E-2</v>
      </c>
      <c r="O1658" s="22">
        <f>'EPD information'!$R$16*Tabell2[[#This Row],[Weight (kg)]]</f>
        <v>1.2903E-4</v>
      </c>
      <c r="P1658" s="22">
        <f>'EPD information'!$S$16*Tabell2[[#This Row],[Weight (kg)]]</f>
        <v>-0.61709999999999998</v>
      </c>
      <c r="Q1658" s="35">
        <f>'Product specific GWP'!$T$16*Tabell2[[#This Row],[Weight (kg)]]</f>
        <v>2.2287000000000001E-2</v>
      </c>
      <c r="R1658" s="35" t="s">
        <v>48</v>
      </c>
      <c r="S1658" s="35">
        <f>'EPD information'!$V$16*Tabell2[[#This Row],[Weight (kg)]]</f>
        <v>3.5955000000000002E-3</v>
      </c>
      <c r="T1658" s="35" t="str">
        <f>'EPD information'!$W$16</f>
        <v>ND</v>
      </c>
      <c r="U1658" s="35">
        <f>'EPD information'!$X$16*Tabell2[[#This Row],[Weight (kg)]]</f>
        <v>2.3970000000000003E-3</v>
      </c>
      <c r="V1658" s="35">
        <f>'EPD information'!$Y$16*Tabell2[[#This Row],[Weight (kg)]]</f>
        <v>7.9560000000000006E-2</v>
      </c>
      <c r="W1658" s="35">
        <f>'EPD information'!$Z$16*Tabell2[[#This Row],[Weight (kg)]]</f>
        <v>1.2903E-4</v>
      </c>
      <c r="X1658" s="35">
        <f>'EPD information'!$AA$16*Tabell2[[#This Row],[Weight (kg)]]</f>
        <v>-0.61709999999999998</v>
      </c>
      <c r="Y1658" s="18">
        <f>'EPD information'!$AB$16*Tabell2[[#This Row],[Weight (kg)]]</f>
        <v>1.7136</v>
      </c>
      <c r="Z1658" s="18">
        <f>'EPD information'!$AC$16*Tabell2[[#This Row],[Weight (kg)]]</f>
        <v>3.0039E-2</v>
      </c>
      <c r="AA1658" s="18">
        <f>'EPD information'!$AD$16*Tabell2[[#This Row],[Weight (kg)]]</f>
        <v>3.7586999999999998E-3</v>
      </c>
      <c r="AB1658" s="18" t="s">
        <v>48</v>
      </c>
      <c r="AC1658" s="18">
        <f>'EPD information'!$AF$16*Tabell2[[#This Row],[Weight (kg)]]</f>
        <v>2.3714999999999999E-3</v>
      </c>
      <c r="AD1658" s="18">
        <f>'EPD information'!$AG$16*Tabell2[[#This Row],[Weight (kg)]]</f>
        <v>7.9049999999999995E-2</v>
      </c>
      <c r="AE1658" s="18">
        <f>'EPD information'!$AH$16*Tabell2[[#This Row],[Weight (kg)]]</f>
        <v>1.2648E-4</v>
      </c>
      <c r="AF1658" s="21">
        <f>'EPD information'!$AI$16*Tabell2[[#This Row],[Weight (kg)]]</f>
        <v>-0.58649999999999991</v>
      </c>
    </row>
    <row r="1659" spans="1:32" ht="28.5" x14ac:dyDescent="0.2">
      <c r="A1659" s="36" t="s">
        <v>248</v>
      </c>
      <c r="B1659" s="37" t="s">
        <v>249</v>
      </c>
      <c r="C1659" s="38">
        <v>497403</v>
      </c>
      <c r="D1659" s="39">
        <v>7319660721655</v>
      </c>
      <c r="E1659" s="37" t="s">
        <v>46</v>
      </c>
      <c r="F1659" s="40">
        <v>200</v>
      </c>
      <c r="G1659" s="37">
        <v>112</v>
      </c>
      <c r="H1659" s="41">
        <v>0.56999999999999995</v>
      </c>
      <c r="I1659" s="35">
        <f>'EPD information'!$L$16*Tabell2[[#This Row],[Weight (kg)]]</f>
        <v>1.9437</v>
      </c>
      <c r="J1659" s="22">
        <f>'EPD information'!$M$16*Tabell2[[#This Row],[Weight (kg)]]</f>
        <v>3.3857999999999999E-2</v>
      </c>
      <c r="K1659" s="22">
        <f>'EPD information'!$N$16*Tabell2[[#This Row],[Weight (kg)]]</f>
        <v>4.0184999999999995E-3</v>
      </c>
      <c r="L1659" s="22">
        <f>'EPD information'!$O$16*Tabell2[[#This Row],[Weight (kg)]]</f>
        <v>0</v>
      </c>
      <c r="M1659" s="22">
        <f>'EPD information'!$P$16*Tabell2[[#This Row],[Weight (kg)]]</f>
        <v>2.679E-3</v>
      </c>
      <c r="N1659" s="22">
        <f>'EPD information'!$Q$16*Tabell2[[#This Row],[Weight (kg)]]</f>
        <v>8.8919999999999999E-2</v>
      </c>
      <c r="O1659" s="22">
        <f>'EPD information'!$R$16*Tabell2[[#This Row],[Weight (kg)]]</f>
        <v>1.4421E-4</v>
      </c>
      <c r="P1659" s="22">
        <f>'EPD information'!$S$16*Tabell2[[#This Row],[Weight (kg)]]</f>
        <v>-0.68969999999999987</v>
      </c>
      <c r="Q1659" s="35">
        <f>'Product specific GWP'!$T$16*Tabell2[[#This Row],[Weight (kg)]]</f>
        <v>2.4909000000000001E-2</v>
      </c>
      <c r="R1659" s="35" t="s">
        <v>48</v>
      </c>
      <c r="S1659" s="35">
        <f>'EPD information'!$V$16*Tabell2[[#This Row],[Weight (kg)]]</f>
        <v>4.0184999999999995E-3</v>
      </c>
      <c r="T1659" s="35" t="str">
        <f>'EPD information'!$W$16</f>
        <v>ND</v>
      </c>
      <c r="U1659" s="35">
        <f>'EPD information'!$X$16*Tabell2[[#This Row],[Weight (kg)]]</f>
        <v>2.679E-3</v>
      </c>
      <c r="V1659" s="35">
        <f>'EPD information'!$Y$16*Tabell2[[#This Row],[Weight (kg)]]</f>
        <v>8.8919999999999999E-2</v>
      </c>
      <c r="W1659" s="35">
        <f>'EPD information'!$Z$16*Tabell2[[#This Row],[Weight (kg)]]</f>
        <v>1.4421E-4</v>
      </c>
      <c r="X1659" s="35">
        <f>'EPD information'!$AA$16*Tabell2[[#This Row],[Weight (kg)]]</f>
        <v>-0.68969999999999987</v>
      </c>
      <c r="Y1659" s="18">
        <f>'EPD information'!$AB$16*Tabell2[[#This Row],[Weight (kg)]]</f>
        <v>1.9151999999999998</v>
      </c>
      <c r="Z1659" s="18">
        <f>'EPD information'!$AC$16*Tabell2[[#This Row],[Weight (kg)]]</f>
        <v>3.3572999999999999E-2</v>
      </c>
      <c r="AA1659" s="18">
        <f>'EPD information'!$AD$16*Tabell2[[#This Row],[Weight (kg)]]</f>
        <v>4.2008999999999996E-3</v>
      </c>
      <c r="AB1659" s="18" t="s">
        <v>48</v>
      </c>
      <c r="AC1659" s="18">
        <f>'EPD information'!$AF$16*Tabell2[[#This Row],[Weight (kg)]]</f>
        <v>2.6504999999999996E-3</v>
      </c>
      <c r="AD1659" s="18">
        <f>'EPD information'!$AG$16*Tabell2[[#This Row],[Weight (kg)]]</f>
        <v>8.8349999999999998E-2</v>
      </c>
      <c r="AE1659" s="18">
        <f>'EPD information'!$AH$16*Tabell2[[#This Row],[Weight (kg)]]</f>
        <v>1.4135999999999999E-4</v>
      </c>
      <c r="AF1659" s="21">
        <f>'EPD information'!$AI$16*Tabell2[[#This Row],[Weight (kg)]]</f>
        <v>-0.65549999999999986</v>
      </c>
    </row>
    <row r="1660" spans="1:32" ht="28.5" x14ac:dyDescent="0.2">
      <c r="A1660" s="36" t="s">
        <v>248</v>
      </c>
      <c r="B1660" s="37" t="s">
        <v>249</v>
      </c>
      <c r="C1660" s="38">
        <v>256331</v>
      </c>
      <c r="D1660" s="39">
        <v>7319662563314</v>
      </c>
      <c r="E1660" s="37" t="s">
        <v>46</v>
      </c>
      <c r="F1660" s="40">
        <v>224</v>
      </c>
      <c r="G1660" s="37">
        <v>200</v>
      </c>
      <c r="H1660" s="41">
        <v>0.53</v>
      </c>
      <c r="I1660" s="35">
        <f>'EPD information'!$L$16*Tabell2[[#This Row],[Weight (kg)]]</f>
        <v>1.8073000000000001</v>
      </c>
      <c r="J1660" s="22">
        <f>'EPD information'!$M$16*Tabell2[[#This Row],[Weight (kg)]]</f>
        <v>3.1482000000000003E-2</v>
      </c>
      <c r="K1660" s="22">
        <f>'EPD information'!$N$16*Tabell2[[#This Row],[Weight (kg)]]</f>
        <v>3.7365000000000002E-3</v>
      </c>
      <c r="L1660" s="22">
        <f>'EPD information'!$O$16*Tabell2[[#This Row],[Weight (kg)]]</f>
        <v>0</v>
      </c>
      <c r="M1660" s="22">
        <f>'EPD information'!$P$16*Tabell2[[#This Row],[Weight (kg)]]</f>
        <v>2.4910000000000002E-3</v>
      </c>
      <c r="N1660" s="22">
        <f>'EPD information'!$Q$16*Tabell2[[#This Row],[Weight (kg)]]</f>
        <v>8.2680000000000003E-2</v>
      </c>
      <c r="O1660" s="22">
        <f>'EPD information'!$R$16*Tabell2[[#This Row],[Weight (kg)]]</f>
        <v>1.3409000000000001E-4</v>
      </c>
      <c r="P1660" s="22">
        <f>'EPD information'!$S$16*Tabell2[[#This Row],[Weight (kg)]]</f>
        <v>-0.64129999999999998</v>
      </c>
      <c r="Q1660" s="35">
        <f>'Product specific GWP'!$T$16*Tabell2[[#This Row],[Weight (kg)]]</f>
        <v>2.3161000000000001E-2</v>
      </c>
      <c r="R1660" s="35" t="s">
        <v>48</v>
      </c>
      <c r="S1660" s="35">
        <f>'EPD information'!$V$16*Tabell2[[#This Row],[Weight (kg)]]</f>
        <v>3.7365000000000002E-3</v>
      </c>
      <c r="T1660" s="35" t="str">
        <f>'EPD information'!$W$16</f>
        <v>ND</v>
      </c>
      <c r="U1660" s="35">
        <f>'EPD information'!$X$16*Tabell2[[#This Row],[Weight (kg)]]</f>
        <v>2.4910000000000002E-3</v>
      </c>
      <c r="V1660" s="35">
        <f>'EPD information'!$Y$16*Tabell2[[#This Row],[Weight (kg)]]</f>
        <v>8.2680000000000003E-2</v>
      </c>
      <c r="W1660" s="35">
        <f>'EPD information'!$Z$16*Tabell2[[#This Row],[Weight (kg)]]</f>
        <v>1.3409000000000001E-4</v>
      </c>
      <c r="X1660" s="35">
        <f>'EPD information'!$AA$16*Tabell2[[#This Row],[Weight (kg)]]</f>
        <v>-0.64129999999999998</v>
      </c>
      <c r="Y1660" s="18">
        <f>'EPD information'!$AB$16*Tabell2[[#This Row],[Weight (kg)]]</f>
        <v>1.7807999999999999</v>
      </c>
      <c r="Z1660" s="18">
        <f>'EPD information'!$AC$16*Tabell2[[#This Row],[Weight (kg)]]</f>
        <v>3.1217000000000002E-2</v>
      </c>
      <c r="AA1660" s="18">
        <f>'EPD information'!$AD$16*Tabell2[[#This Row],[Weight (kg)]]</f>
        <v>3.9061E-3</v>
      </c>
      <c r="AB1660" s="18" t="s">
        <v>48</v>
      </c>
      <c r="AC1660" s="18">
        <f>'EPD information'!$AF$16*Tabell2[[#This Row],[Weight (kg)]]</f>
        <v>2.4645000000000001E-3</v>
      </c>
      <c r="AD1660" s="18">
        <f>'EPD information'!$AG$16*Tabell2[[#This Row],[Weight (kg)]]</f>
        <v>8.2150000000000001E-2</v>
      </c>
      <c r="AE1660" s="18">
        <f>'EPD information'!$AH$16*Tabell2[[#This Row],[Weight (kg)]]</f>
        <v>1.3144E-4</v>
      </c>
      <c r="AF1660" s="21">
        <f>'EPD information'!$AI$16*Tabell2[[#This Row],[Weight (kg)]]</f>
        <v>-0.60949999999999993</v>
      </c>
    </row>
    <row r="1661" spans="1:32" ht="28.5" x14ac:dyDescent="0.2">
      <c r="A1661" s="36" t="s">
        <v>248</v>
      </c>
      <c r="B1661" s="37" t="s">
        <v>249</v>
      </c>
      <c r="C1661" s="38">
        <v>256329</v>
      </c>
      <c r="D1661" s="39">
        <v>7319662563291</v>
      </c>
      <c r="E1661" s="37" t="s">
        <v>46</v>
      </c>
      <c r="F1661" s="40">
        <v>224</v>
      </c>
      <c r="G1661" s="37">
        <v>160</v>
      </c>
      <c r="H1661" s="41">
        <v>0.63</v>
      </c>
      <c r="I1661" s="35">
        <f>'EPD information'!$L$16*Tabell2[[#This Row],[Weight (kg)]]</f>
        <v>2.1483000000000003</v>
      </c>
      <c r="J1661" s="22">
        <f>'EPD information'!$M$16*Tabell2[[#This Row],[Weight (kg)]]</f>
        <v>3.7422000000000004E-2</v>
      </c>
      <c r="K1661" s="22">
        <f>'EPD information'!$N$16*Tabell2[[#This Row],[Weight (kg)]]</f>
        <v>4.4415000000000001E-3</v>
      </c>
      <c r="L1661" s="22">
        <f>'EPD information'!$O$16*Tabell2[[#This Row],[Weight (kg)]]</f>
        <v>0</v>
      </c>
      <c r="M1661" s="22">
        <f>'EPD information'!$P$16*Tabell2[[#This Row],[Weight (kg)]]</f>
        <v>2.9610000000000001E-3</v>
      </c>
      <c r="N1661" s="22">
        <f>'EPD information'!$Q$16*Tabell2[[#This Row],[Weight (kg)]]</f>
        <v>9.8280000000000006E-2</v>
      </c>
      <c r="O1661" s="22">
        <f>'EPD information'!$R$16*Tabell2[[#This Row],[Weight (kg)]]</f>
        <v>1.5939E-4</v>
      </c>
      <c r="P1661" s="22">
        <f>'EPD information'!$S$16*Tabell2[[#This Row],[Weight (kg)]]</f>
        <v>-0.76229999999999998</v>
      </c>
      <c r="Q1661" s="35">
        <f>'Product specific GWP'!$T$16*Tabell2[[#This Row],[Weight (kg)]]</f>
        <v>2.7531000000000003E-2</v>
      </c>
      <c r="R1661" s="35" t="s">
        <v>48</v>
      </c>
      <c r="S1661" s="35">
        <f>'EPD information'!$V$16*Tabell2[[#This Row],[Weight (kg)]]</f>
        <v>4.4415000000000001E-3</v>
      </c>
      <c r="T1661" s="35" t="str">
        <f>'EPD information'!$W$16</f>
        <v>ND</v>
      </c>
      <c r="U1661" s="35">
        <f>'EPD information'!$X$16*Tabell2[[#This Row],[Weight (kg)]]</f>
        <v>2.9610000000000001E-3</v>
      </c>
      <c r="V1661" s="35">
        <f>'EPD information'!$Y$16*Tabell2[[#This Row],[Weight (kg)]]</f>
        <v>9.8280000000000006E-2</v>
      </c>
      <c r="W1661" s="35">
        <f>'EPD information'!$Z$16*Tabell2[[#This Row],[Weight (kg)]]</f>
        <v>1.5939E-4</v>
      </c>
      <c r="X1661" s="35">
        <f>'EPD information'!$AA$16*Tabell2[[#This Row],[Weight (kg)]]</f>
        <v>-0.76229999999999998</v>
      </c>
      <c r="Y1661" s="18">
        <f>'EPD information'!$AB$16*Tabell2[[#This Row],[Weight (kg)]]</f>
        <v>2.1168</v>
      </c>
      <c r="Z1661" s="18">
        <f>'EPD information'!$AC$16*Tabell2[[#This Row],[Weight (kg)]]</f>
        <v>3.7107000000000001E-2</v>
      </c>
      <c r="AA1661" s="18">
        <f>'EPD information'!$AD$16*Tabell2[[#This Row],[Weight (kg)]]</f>
        <v>4.6430999999999998E-3</v>
      </c>
      <c r="AB1661" s="18" t="s">
        <v>48</v>
      </c>
      <c r="AC1661" s="18">
        <f>'EPD information'!$AF$16*Tabell2[[#This Row],[Weight (kg)]]</f>
        <v>2.9294999999999998E-3</v>
      </c>
      <c r="AD1661" s="18">
        <f>'EPD information'!$AG$16*Tabell2[[#This Row],[Weight (kg)]]</f>
        <v>9.7650000000000001E-2</v>
      </c>
      <c r="AE1661" s="18">
        <f>'EPD information'!$AH$16*Tabell2[[#This Row],[Weight (kg)]]</f>
        <v>1.5624000000000001E-4</v>
      </c>
      <c r="AF1661" s="21">
        <f>'EPD information'!$AI$16*Tabell2[[#This Row],[Weight (kg)]]</f>
        <v>-0.72449999999999992</v>
      </c>
    </row>
    <row r="1662" spans="1:32" ht="28.5" x14ac:dyDescent="0.2">
      <c r="A1662" s="36" t="s">
        <v>248</v>
      </c>
      <c r="B1662" s="37" t="s">
        <v>249</v>
      </c>
      <c r="C1662" s="38">
        <v>256326</v>
      </c>
      <c r="D1662" s="39">
        <v>7319662563260</v>
      </c>
      <c r="E1662" s="37" t="s">
        <v>46</v>
      </c>
      <c r="F1662" s="40">
        <v>224</v>
      </c>
      <c r="G1662" s="37">
        <v>100</v>
      </c>
      <c r="H1662" s="41">
        <v>0.72</v>
      </c>
      <c r="I1662" s="35">
        <f>'EPD information'!$L$16*Tabell2[[#This Row],[Weight (kg)]]</f>
        <v>2.4552</v>
      </c>
      <c r="J1662" s="22">
        <f>'EPD information'!$M$16*Tabell2[[#This Row],[Weight (kg)]]</f>
        <v>4.2768E-2</v>
      </c>
      <c r="K1662" s="22">
        <f>'EPD information'!$N$16*Tabell2[[#This Row],[Weight (kg)]]</f>
        <v>5.0759999999999998E-3</v>
      </c>
      <c r="L1662" s="22">
        <f>'EPD information'!$O$16*Tabell2[[#This Row],[Weight (kg)]]</f>
        <v>0</v>
      </c>
      <c r="M1662" s="22">
        <f>'EPD information'!$P$16*Tabell2[[#This Row],[Weight (kg)]]</f>
        <v>3.3839999999999999E-3</v>
      </c>
      <c r="N1662" s="22">
        <f>'EPD information'!$Q$16*Tabell2[[#This Row],[Weight (kg)]]</f>
        <v>0.11231999999999999</v>
      </c>
      <c r="O1662" s="22">
        <f>'EPD information'!$R$16*Tabell2[[#This Row],[Weight (kg)]]</f>
        <v>1.8216E-4</v>
      </c>
      <c r="P1662" s="22">
        <f>'EPD information'!$S$16*Tabell2[[#This Row],[Weight (kg)]]</f>
        <v>-0.87119999999999997</v>
      </c>
      <c r="Q1662" s="35">
        <f>'Product specific GWP'!$T$16*Tabell2[[#This Row],[Weight (kg)]]</f>
        <v>3.1463999999999999E-2</v>
      </c>
      <c r="R1662" s="35" t="s">
        <v>48</v>
      </c>
      <c r="S1662" s="35">
        <f>'EPD information'!$V$16*Tabell2[[#This Row],[Weight (kg)]]</f>
        <v>5.0759999999999998E-3</v>
      </c>
      <c r="T1662" s="35" t="str">
        <f>'EPD information'!$W$16</f>
        <v>ND</v>
      </c>
      <c r="U1662" s="35">
        <f>'EPD information'!$X$16*Tabell2[[#This Row],[Weight (kg)]]</f>
        <v>3.3839999999999999E-3</v>
      </c>
      <c r="V1662" s="35">
        <f>'EPD information'!$Y$16*Tabell2[[#This Row],[Weight (kg)]]</f>
        <v>0.11231999999999999</v>
      </c>
      <c r="W1662" s="35">
        <f>'EPD information'!$Z$16*Tabell2[[#This Row],[Weight (kg)]]</f>
        <v>1.8216E-4</v>
      </c>
      <c r="X1662" s="35">
        <f>'EPD information'!$AA$16*Tabell2[[#This Row],[Weight (kg)]]</f>
        <v>-0.87119999999999997</v>
      </c>
      <c r="Y1662" s="18">
        <f>'EPD information'!$AB$16*Tabell2[[#This Row],[Weight (kg)]]</f>
        <v>2.4192</v>
      </c>
      <c r="Z1662" s="18">
        <f>'EPD information'!$AC$16*Tabell2[[#This Row],[Weight (kg)]]</f>
        <v>4.2408000000000001E-2</v>
      </c>
      <c r="AA1662" s="18">
        <f>'EPD information'!$AD$16*Tabell2[[#This Row],[Weight (kg)]]</f>
        <v>5.3063999999999993E-3</v>
      </c>
      <c r="AB1662" s="18" t="s">
        <v>48</v>
      </c>
      <c r="AC1662" s="18">
        <f>'EPD information'!$AF$16*Tabell2[[#This Row],[Weight (kg)]]</f>
        <v>3.3479999999999994E-3</v>
      </c>
      <c r="AD1662" s="18">
        <f>'EPD information'!$AG$16*Tabell2[[#This Row],[Weight (kg)]]</f>
        <v>0.11159999999999999</v>
      </c>
      <c r="AE1662" s="18">
        <f>'EPD information'!$AH$16*Tabell2[[#This Row],[Weight (kg)]]</f>
        <v>1.7856E-4</v>
      </c>
      <c r="AF1662" s="21">
        <f>'EPD information'!$AI$16*Tabell2[[#This Row],[Weight (kg)]]</f>
        <v>-0.82799999999999996</v>
      </c>
    </row>
    <row r="1663" spans="1:32" ht="28.5" x14ac:dyDescent="0.2">
      <c r="A1663" s="36" t="s">
        <v>248</v>
      </c>
      <c r="B1663" s="37" t="s">
        <v>249</v>
      </c>
      <c r="C1663" s="38">
        <v>256327</v>
      </c>
      <c r="D1663" s="39">
        <v>7319662563277</v>
      </c>
      <c r="E1663" s="37" t="s">
        <v>46</v>
      </c>
      <c r="F1663" s="40">
        <v>224</v>
      </c>
      <c r="G1663" s="37">
        <v>125</v>
      </c>
      <c r="H1663" s="41">
        <v>0.68</v>
      </c>
      <c r="I1663" s="35">
        <f>'EPD information'!$L$16*Tabell2[[#This Row],[Weight (kg)]]</f>
        <v>2.3188000000000004</v>
      </c>
      <c r="J1663" s="22">
        <f>'EPD information'!$M$16*Tabell2[[#This Row],[Weight (kg)]]</f>
        <v>4.0392000000000004E-2</v>
      </c>
      <c r="K1663" s="22">
        <f>'EPD information'!$N$16*Tabell2[[#This Row],[Weight (kg)]]</f>
        <v>4.7940000000000005E-3</v>
      </c>
      <c r="L1663" s="22">
        <f>'EPD information'!$O$16*Tabell2[[#This Row],[Weight (kg)]]</f>
        <v>0</v>
      </c>
      <c r="M1663" s="22">
        <f>'EPD information'!$P$16*Tabell2[[#This Row],[Weight (kg)]]</f>
        <v>3.1960000000000005E-3</v>
      </c>
      <c r="N1663" s="22">
        <f>'EPD information'!$Q$16*Tabell2[[#This Row],[Weight (kg)]]</f>
        <v>0.10608000000000001</v>
      </c>
      <c r="O1663" s="22">
        <f>'EPD information'!$R$16*Tabell2[[#This Row],[Weight (kg)]]</f>
        <v>1.7204000000000004E-4</v>
      </c>
      <c r="P1663" s="22">
        <f>'EPD information'!$S$16*Tabell2[[#This Row],[Weight (kg)]]</f>
        <v>-0.82280000000000009</v>
      </c>
      <c r="Q1663" s="35">
        <f>'Product specific GWP'!$T$16*Tabell2[[#This Row],[Weight (kg)]]</f>
        <v>2.9716000000000003E-2</v>
      </c>
      <c r="R1663" s="35" t="s">
        <v>48</v>
      </c>
      <c r="S1663" s="35">
        <f>'EPD information'!$V$16*Tabell2[[#This Row],[Weight (kg)]]</f>
        <v>4.7940000000000005E-3</v>
      </c>
      <c r="T1663" s="35" t="str">
        <f>'EPD information'!$W$16</f>
        <v>ND</v>
      </c>
      <c r="U1663" s="35">
        <f>'EPD information'!$X$16*Tabell2[[#This Row],[Weight (kg)]]</f>
        <v>3.1960000000000005E-3</v>
      </c>
      <c r="V1663" s="35">
        <f>'EPD information'!$Y$16*Tabell2[[#This Row],[Weight (kg)]]</f>
        <v>0.10608000000000001</v>
      </c>
      <c r="W1663" s="35">
        <f>'EPD information'!$Z$16*Tabell2[[#This Row],[Weight (kg)]]</f>
        <v>1.7204000000000004E-4</v>
      </c>
      <c r="X1663" s="35">
        <f>'EPD information'!$AA$16*Tabell2[[#This Row],[Weight (kg)]]</f>
        <v>-0.82280000000000009</v>
      </c>
      <c r="Y1663" s="18">
        <f>'EPD information'!$AB$16*Tabell2[[#This Row],[Weight (kg)]]</f>
        <v>2.2848000000000002</v>
      </c>
      <c r="Z1663" s="18">
        <f>'EPD information'!$AC$16*Tabell2[[#This Row],[Weight (kg)]]</f>
        <v>4.0052000000000004E-2</v>
      </c>
      <c r="AA1663" s="18">
        <f>'EPD information'!$AD$16*Tabell2[[#This Row],[Weight (kg)]]</f>
        <v>5.0116000000000006E-3</v>
      </c>
      <c r="AB1663" s="18" t="s">
        <v>48</v>
      </c>
      <c r="AC1663" s="18">
        <f>'EPD information'!$AF$16*Tabell2[[#This Row],[Weight (kg)]]</f>
        <v>3.1619999999999999E-3</v>
      </c>
      <c r="AD1663" s="18">
        <f>'EPD information'!$AG$16*Tabell2[[#This Row],[Weight (kg)]]</f>
        <v>0.10540000000000001</v>
      </c>
      <c r="AE1663" s="18">
        <f>'EPD information'!$AH$16*Tabell2[[#This Row],[Weight (kg)]]</f>
        <v>1.6864000000000001E-4</v>
      </c>
      <c r="AF1663" s="21">
        <f>'EPD information'!$AI$16*Tabell2[[#This Row],[Weight (kg)]]</f>
        <v>-0.78200000000000003</v>
      </c>
    </row>
    <row r="1664" spans="1:32" ht="28.5" x14ac:dyDescent="0.2">
      <c r="A1664" s="36" t="s">
        <v>248</v>
      </c>
      <c r="B1664" s="37" t="s">
        <v>249</v>
      </c>
      <c r="C1664" s="38">
        <v>772911</v>
      </c>
      <c r="D1664" s="39">
        <v>7319667729111</v>
      </c>
      <c r="E1664" s="37" t="s">
        <v>46</v>
      </c>
      <c r="F1664" s="40">
        <v>224</v>
      </c>
      <c r="G1664" s="37">
        <v>140</v>
      </c>
      <c r="H1664" s="41">
        <v>0.65</v>
      </c>
      <c r="I1664" s="35">
        <f>'EPD information'!$L$16*Tabell2[[#This Row],[Weight (kg)]]</f>
        <v>2.2165000000000004</v>
      </c>
      <c r="J1664" s="22">
        <f>'EPD information'!$M$16*Tabell2[[#This Row],[Weight (kg)]]</f>
        <v>3.8610000000000005E-2</v>
      </c>
      <c r="K1664" s="22">
        <f>'EPD information'!$N$16*Tabell2[[#This Row],[Weight (kg)]]</f>
        <v>4.5824999999999998E-3</v>
      </c>
      <c r="L1664" s="22">
        <f>'EPD information'!$O$16*Tabell2[[#This Row],[Weight (kg)]]</f>
        <v>0</v>
      </c>
      <c r="M1664" s="22">
        <f>'EPD information'!$P$16*Tabell2[[#This Row],[Weight (kg)]]</f>
        <v>3.0550000000000004E-3</v>
      </c>
      <c r="N1664" s="22">
        <f>'EPD information'!$Q$16*Tabell2[[#This Row],[Weight (kg)]]</f>
        <v>0.1014</v>
      </c>
      <c r="O1664" s="22">
        <f>'EPD information'!$R$16*Tabell2[[#This Row],[Weight (kg)]]</f>
        <v>1.6445000000000001E-4</v>
      </c>
      <c r="P1664" s="22">
        <f>'EPD information'!$S$16*Tabell2[[#This Row],[Weight (kg)]]</f>
        <v>-0.78649999999999998</v>
      </c>
      <c r="Q1664" s="35">
        <f>'Product specific GWP'!$T$16*Tabell2[[#This Row],[Weight (kg)]]</f>
        <v>2.8405000000000003E-2</v>
      </c>
      <c r="R1664" s="35" t="s">
        <v>48</v>
      </c>
      <c r="S1664" s="35">
        <f>'EPD information'!$V$16*Tabell2[[#This Row],[Weight (kg)]]</f>
        <v>4.5824999999999998E-3</v>
      </c>
      <c r="T1664" s="35" t="str">
        <f>'EPD information'!$W$16</f>
        <v>ND</v>
      </c>
      <c r="U1664" s="35">
        <f>'EPD information'!$X$16*Tabell2[[#This Row],[Weight (kg)]]</f>
        <v>3.0550000000000004E-3</v>
      </c>
      <c r="V1664" s="35">
        <f>'EPD information'!$Y$16*Tabell2[[#This Row],[Weight (kg)]]</f>
        <v>0.1014</v>
      </c>
      <c r="W1664" s="35">
        <f>'EPD information'!$Z$16*Tabell2[[#This Row],[Weight (kg)]]</f>
        <v>1.6445000000000001E-4</v>
      </c>
      <c r="X1664" s="35">
        <f>'EPD information'!$AA$16*Tabell2[[#This Row],[Weight (kg)]]</f>
        <v>-0.78649999999999998</v>
      </c>
      <c r="Y1664" s="18">
        <f>'EPD information'!$AB$16*Tabell2[[#This Row],[Weight (kg)]]</f>
        <v>2.1840000000000002</v>
      </c>
      <c r="Z1664" s="18">
        <f>'EPD information'!$AC$16*Tabell2[[#This Row],[Weight (kg)]]</f>
        <v>3.8285E-2</v>
      </c>
      <c r="AA1664" s="18">
        <f>'EPD information'!$AD$16*Tabell2[[#This Row],[Weight (kg)]]</f>
        <v>4.7904999999999996E-3</v>
      </c>
      <c r="AB1664" s="18" t="s">
        <v>48</v>
      </c>
      <c r="AC1664" s="18">
        <f>'EPD information'!$AF$16*Tabell2[[#This Row],[Weight (kg)]]</f>
        <v>3.0225E-3</v>
      </c>
      <c r="AD1664" s="18">
        <f>'EPD information'!$AG$16*Tabell2[[#This Row],[Weight (kg)]]</f>
        <v>0.10075000000000001</v>
      </c>
      <c r="AE1664" s="18">
        <f>'EPD information'!$AH$16*Tabell2[[#This Row],[Weight (kg)]]</f>
        <v>1.6120000000000002E-4</v>
      </c>
      <c r="AF1664" s="21">
        <f>'EPD information'!$AI$16*Tabell2[[#This Row],[Weight (kg)]]</f>
        <v>-0.74749999999999994</v>
      </c>
    </row>
    <row r="1665" spans="1:32" ht="28.5" x14ac:dyDescent="0.2">
      <c r="A1665" s="36" t="s">
        <v>248</v>
      </c>
      <c r="B1665" s="37" t="s">
        <v>249</v>
      </c>
      <c r="C1665" s="38">
        <v>256328</v>
      </c>
      <c r="D1665" s="39">
        <v>7319662563284</v>
      </c>
      <c r="E1665" s="37" t="s">
        <v>46</v>
      </c>
      <c r="F1665" s="40">
        <v>224</v>
      </c>
      <c r="G1665" s="37">
        <v>150</v>
      </c>
      <c r="H1665" s="41">
        <v>0.64</v>
      </c>
      <c r="I1665" s="35">
        <f>'EPD information'!$L$16*Tabell2[[#This Row],[Weight (kg)]]</f>
        <v>2.1824000000000003</v>
      </c>
      <c r="J1665" s="22">
        <f>'EPD information'!$M$16*Tabell2[[#This Row],[Weight (kg)]]</f>
        <v>3.8016000000000001E-2</v>
      </c>
      <c r="K1665" s="22">
        <f>'EPD information'!$N$16*Tabell2[[#This Row],[Weight (kg)]]</f>
        <v>4.5120000000000004E-3</v>
      </c>
      <c r="L1665" s="22">
        <f>'EPD information'!$O$16*Tabell2[[#This Row],[Weight (kg)]]</f>
        <v>0</v>
      </c>
      <c r="M1665" s="22">
        <f>'EPD information'!$P$16*Tabell2[[#This Row],[Weight (kg)]]</f>
        <v>3.0080000000000003E-3</v>
      </c>
      <c r="N1665" s="22">
        <f>'EPD information'!$Q$16*Tabell2[[#This Row],[Weight (kg)]]</f>
        <v>9.9839999999999998E-2</v>
      </c>
      <c r="O1665" s="22">
        <f>'EPD information'!$R$16*Tabell2[[#This Row],[Weight (kg)]]</f>
        <v>1.6192000000000002E-4</v>
      </c>
      <c r="P1665" s="22">
        <f>'EPD information'!$S$16*Tabell2[[#This Row],[Weight (kg)]]</f>
        <v>-0.77439999999999998</v>
      </c>
      <c r="Q1665" s="35">
        <f>'Product specific GWP'!$T$16*Tabell2[[#This Row],[Weight (kg)]]</f>
        <v>2.7968000000000003E-2</v>
      </c>
      <c r="R1665" s="35" t="s">
        <v>48</v>
      </c>
      <c r="S1665" s="35">
        <f>'EPD information'!$V$16*Tabell2[[#This Row],[Weight (kg)]]</f>
        <v>4.5120000000000004E-3</v>
      </c>
      <c r="T1665" s="35" t="str">
        <f>'EPD information'!$W$16</f>
        <v>ND</v>
      </c>
      <c r="U1665" s="35">
        <f>'EPD information'!$X$16*Tabell2[[#This Row],[Weight (kg)]]</f>
        <v>3.0080000000000003E-3</v>
      </c>
      <c r="V1665" s="35">
        <f>'EPD information'!$Y$16*Tabell2[[#This Row],[Weight (kg)]]</f>
        <v>9.9839999999999998E-2</v>
      </c>
      <c r="W1665" s="35">
        <f>'EPD information'!$Z$16*Tabell2[[#This Row],[Weight (kg)]]</f>
        <v>1.6192000000000002E-4</v>
      </c>
      <c r="X1665" s="35">
        <f>'EPD information'!$AA$16*Tabell2[[#This Row],[Weight (kg)]]</f>
        <v>-0.77439999999999998</v>
      </c>
      <c r="Y1665" s="18">
        <f>'EPD information'!$AB$16*Tabell2[[#This Row],[Weight (kg)]]</f>
        <v>2.1503999999999999</v>
      </c>
      <c r="Z1665" s="18">
        <f>'EPD information'!$AC$16*Tabell2[[#This Row],[Weight (kg)]]</f>
        <v>3.7696E-2</v>
      </c>
      <c r="AA1665" s="18">
        <f>'EPD information'!$AD$16*Tabell2[[#This Row],[Weight (kg)]]</f>
        <v>4.7168000000000002E-3</v>
      </c>
      <c r="AB1665" s="18" t="s">
        <v>48</v>
      </c>
      <c r="AC1665" s="18">
        <f>'EPD information'!$AF$16*Tabell2[[#This Row],[Weight (kg)]]</f>
        <v>2.9759999999999999E-3</v>
      </c>
      <c r="AD1665" s="18">
        <f>'EPD information'!$AG$16*Tabell2[[#This Row],[Weight (kg)]]</f>
        <v>9.9199999999999997E-2</v>
      </c>
      <c r="AE1665" s="18">
        <f>'EPD information'!$AH$16*Tabell2[[#This Row],[Weight (kg)]]</f>
        <v>1.5872E-4</v>
      </c>
      <c r="AF1665" s="21">
        <f>'EPD information'!$AI$16*Tabell2[[#This Row],[Weight (kg)]]</f>
        <v>-0.73599999999999999</v>
      </c>
    </row>
    <row r="1666" spans="1:32" ht="28.5" x14ac:dyDescent="0.2">
      <c r="A1666" s="36" t="s">
        <v>248</v>
      </c>
      <c r="B1666" s="37" t="s">
        <v>249</v>
      </c>
      <c r="C1666" s="38">
        <v>256330</v>
      </c>
      <c r="D1666" s="39">
        <v>7319662563307</v>
      </c>
      <c r="E1666" s="37" t="s">
        <v>46</v>
      </c>
      <c r="F1666" s="40">
        <v>224</v>
      </c>
      <c r="G1666" s="37">
        <v>180</v>
      </c>
      <c r="H1666" s="41">
        <v>0.57999999999999996</v>
      </c>
      <c r="I1666" s="35">
        <f>'EPD information'!$L$16*Tabell2[[#This Row],[Weight (kg)]]</f>
        <v>1.9778</v>
      </c>
      <c r="J1666" s="22">
        <f>'EPD information'!$M$16*Tabell2[[#This Row],[Weight (kg)]]</f>
        <v>3.4451999999999997E-2</v>
      </c>
      <c r="K1666" s="22">
        <f>'EPD information'!$N$16*Tabell2[[#This Row],[Weight (kg)]]</f>
        <v>4.0889999999999998E-3</v>
      </c>
      <c r="L1666" s="22">
        <f>'EPD information'!$O$16*Tabell2[[#This Row],[Weight (kg)]]</f>
        <v>0</v>
      </c>
      <c r="M1666" s="22">
        <f>'EPD information'!$P$16*Tabell2[[#This Row],[Weight (kg)]]</f>
        <v>2.7260000000000001E-3</v>
      </c>
      <c r="N1666" s="22">
        <f>'EPD information'!$Q$16*Tabell2[[#This Row],[Weight (kg)]]</f>
        <v>9.0479999999999991E-2</v>
      </c>
      <c r="O1666" s="22">
        <f>'EPD information'!$R$16*Tabell2[[#This Row],[Weight (kg)]]</f>
        <v>1.4673999999999999E-4</v>
      </c>
      <c r="P1666" s="22">
        <f>'EPD information'!$S$16*Tabell2[[#This Row],[Weight (kg)]]</f>
        <v>-0.70179999999999998</v>
      </c>
      <c r="Q1666" s="35">
        <f>'Product specific GWP'!$T$16*Tabell2[[#This Row],[Weight (kg)]]</f>
        <v>2.5346E-2</v>
      </c>
      <c r="R1666" s="35" t="s">
        <v>48</v>
      </c>
      <c r="S1666" s="35">
        <f>'EPD information'!$V$16*Tabell2[[#This Row],[Weight (kg)]]</f>
        <v>4.0889999999999998E-3</v>
      </c>
      <c r="T1666" s="35" t="str">
        <f>'EPD information'!$W$16</f>
        <v>ND</v>
      </c>
      <c r="U1666" s="35">
        <f>'EPD information'!$X$16*Tabell2[[#This Row],[Weight (kg)]]</f>
        <v>2.7260000000000001E-3</v>
      </c>
      <c r="V1666" s="35">
        <f>'EPD information'!$Y$16*Tabell2[[#This Row],[Weight (kg)]]</f>
        <v>9.0479999999999991E-2</v>
      </c>
      <c r="W1666" s="35">
        <f>'EPD information'!$Z$16*Tabell2[[#This Row],[Weight (kg)]]</f>
        <v>1.4673999999999999E-4</v>
      </c>
      <c r="X1666" s="35">
        <f>'EPD information'!$AA$16*Tabell2[[#This Row],[Weight (kg)]]</f>
        <v>-0.70179999999999998</v>
      </c>
      <c r="Y1666" s="18">
        <f>'EPD information'!$AB$16*Tabell2[[#This Row],[Weight (kg)]]</f>
        <v>1.9487999999999999</v>
      </c>
      <c r="Z1666" s="18">
        <f>'EPD information'!$AC$16*Tabell2[[#This Row],[Weight (kg)]]</f>
        <v>3.4161999999999998E-2</v>
      </c>
      <c r="AA1666" s="18">
        <f>'EPD information'!$AD$16*Tabell2[[#This Row],[Weight (kg)]]</f>
        <v>4.2745999999999999E-3</v>
      </c>
      <c r="AB1666" s="18" t="s">
        <v>48</v>
      </c>
      <c r="AC1666" s="18">
        <f>'EPD information'!$AF$16*Tabell2[[#This Row],[Weight (kg)]]</f>
        <v>2.6969999999999997E-3</v>
      </c>
      <c r="AD1666" s="18">
        <f>'EPD information'!$AG$16*Tabell2[[#This Row],[Weight (kg)]]</f>
        <v>8.9899999999999994E-2</v>
      </c>
      <c r="AE1666" s="18">
        <f>'EPD information'!$AH$16*Tabell2[[#This Row],[Weight (kg)]]</f>
        <v>1.4384000000000001E-4</v>
      </c>
      <c r="AF1666" s="21">
        <f>'EPD information'!$AI$16*Tabell2[[#This Row],[Weight (kg)]]</f>
        <v>-0.66699999999999993</v>
      </c>
    </row>
    <row r="1667" spans="1:32" ht="28.5" x14ac:dyDescent="0.2">
      <c r="A1667" s="36" t="s">
        <v>248</v>
      </c>
      <c r="B1667" s="37" t="s">
        <v>249</v>
      </c>
      <c r="C1667" s="38">
        <v>256338</v>
      </c>
      <c r="D1667" s="39">
        <v>7319662563383</v>
      </c>
      <c r="E1667" s="37" t="s">
        <v>46</v>
      </c>
      <c r="F1667" s="40">
        <v>250</v>
      </c>
      <c r="G1667" s="37">
        <v>224</v>
      </c>
      <c r="H1667" s="41">
        <v>0.67</v>
      </c>
      <c r="I1667" s="35">
        <f>'EPD information'!$L$16*Tabell2[[#This Row],[Weight (kg)]]</f>
        <v>2.2847000000000004</v>
      </c>
      <c r="J1667" s="22">
        <f>'EPD information'!$M$16*Tabell2[[#This Row],[Weight (kg)]]</f>
        <v>3.9798E-2</v>
      </c>
      <c r="K1667" s="22">
        <f>'EPD information'!$N$16*Tabell2[[#This Row],[Weight (kg)]]</f>
        <v>4.7235000000000003E-3</v>
      </c>
      <c r="L1667" s="22">
        <f>'EPD information'!$O$16*Tabell2[[#This Row],[Weight (kg)]]</f>
        <v>0</v>
      </c>
      <c r="M1667" s="22">
        <f>'EPD information'!$P$16*Tabell2[[#This Row],[Weight (kg)]]</f>
        <v>3.1490000000000003E-3</v>
      </c>
      <c r="N1667" s="22">
        <f>'EPD information'!$Q$16*Tabell2[[#This Row],[Weight (kg)]]</f>
        <v>0.10452</v>
      </c>
      <c r="O1667" s="22">
        <f>'EPD information'!$R$16*Tabell2[[#This Row],[Weight (kg)]]</f>
        <v>1.6951000000000002E-4</v>
      </c>
      <c r="P1667" s="22">
        <f>'EPD information'!$S$16*Tabell2[[#This Row],[Weight (kg)]]</f>
        <v>-0.81069999999999998</v>
      </c>
      <c r="Q1667" s="35">
        <f>'Product specific GWP'!$T$16*Tabell2[[#This Row],[Weight (kg)]]</f>
        <v>2.9279000000000003E-2</v>
      </c>
      <c r="R1667" s="35" t="s">
        <v>48</v>
      </c>
      <c r="S1667" s="35">
        <f>'EPD information'!$V$16*Tabell2[[#This Row],[Weight (kg)]]</f>
        <v>4.7235000000000003E-3</v>
      </c>
      <c r="T1667" s="35" t="str">
        <f>'EPD information'!$W$16</f>
        <v>ND</v>
      </c>
      <c r="U1667" s="35">
        <f>'EPD information'!$X$16*Tabell2[[#This Row],[Weight (kg)]]</f>
        <v>3.1490000000000003E-3</v>
      </c>
      <c r="V1667" s="35">
        <f>'EPD information'!$Y$16*Tabell2[[#This Row],[Weight (kg)]]</f>
        <v>0.10452</v>
      </c>
      <c r="W1667" s="35">
        <f>'EPD information'!$Z$16*Tabell2[[#This Row],[Weight (kg)]]</f>
        <v>1.6951000000000002E-4</v>
      </c>
      <c r="X1667" s="35">
        <f>'EPD information'!$AA$16*Tabell2[[#This Row],[Weight (kg)]]</f>
        <v>-0.81069999999999998</v>
      </c>
      <c r="Y1667" s="18">
        <f>'EPD information'!$AB$16*Tabell2[[#This Row],[Weight (kg)]]</f>
        <v>2.2511999999999999</v>
      </c>
      <c r="Z1667" s="18">
        <f>'EPD information'!$AC$16*Tabell2[[#This Row],[Weight (kg)]]</f>
        <v>3.9463000000000005E-2</v>
      </c>
      <c r="AA1667" s="18">
        <f>'EPD information'!$AD$16*Tabell2[[#This Row],[Weight (kg)]]</f>
        <v>4.9379000000000003E-3</v>
      </c>
      <c r="AB1667" s="18" t="s">
        <v>48</v>
      </c>
      <c r="AC1667" s="18">
        <f>'EPD information'!$AF$16*Tabell2[[#This Row],[Weight (kg)]]</f>
        <v>3.1154999999999998E-3</v>
      </c>
      <c r="AD1667" s="18">
        <f>'EPD information'!$AG$16*Tabell2[[#This Row],[Weight (kg)]]</f>
        <v>0.10385000000000001</v>
      </c>
      <c r="AE1667" s="18">
        <f>'EPD information'!$AH$16*Tabell2[[#This Row],[Weight (kg)]]</f>
        <v>1.6616000000000002E-4</v>
      </c>
      <c r="AF1667" s="21">
        <f>'EPD information'!$AI$16*Tabell2[[#This Row],[Weight (kg)]]</f>
        <v>-0.77049999999999996</v>
      </c>
    </row>
    <row r="1668" spans="1:32" ht="28.5" x14ac:dyDescent="0.2">
      <c r="A1668" s="36" t="s">
        <v>248</v>
      </c>
      <c r="B1668" s="37" t="s">
        <v>249</v>
      </c>
      <c r="C1668" s="38">
        <v>256334</v>
      </c>
      <c r="D1668" s="39">
        <v>7319662563345</v>
      </c>
      <c r="E1668" s="37" t="s">
        <v>46</v>
      </c>
      <c r="F1668" s="40">
        <v>250</v>
      </c>
      <c r="G1668" s="37">
        <v>150</v>
      </c>
      <c r="H1668" s="41">
        <v>0.87</v>
      </c>
      <c r="I1668" s="35">
        <f>'EPD information'!$L$16*Tabell2[[#This Row],[Weight (kg)]]</f>
        <v>2.9666999999999999</v>
      </c>
      <c r="J1668" s="22">
        <f>'EPD information'!$M$16*Tabell2[[#This Row],[Weight (kg)]]</f>
        <v>5.1678000000000002E-2</v>
      </c>
      <c r="K1668" s="22">
        <f>'EPD information'!$N$16*Tabell2[[#This Row],[Weight (kg)]]</f>
        <v>6.1335000000000001E-3</v>
      </c>
      <c r="L1668" s="22">
        <f>'EPD information'!$O$16*Tabell2[[#This Row],[Weight (kg)]]</f>
        <v>0</v>
      </c>
      <c r="M1668" s="22">
        <f>'EPD information'!$P$16*Tabell2[[#This Row],[Weight (kg)]]</f>
        <v>4.0889999999999998E-3</v>
      </c>
      <c r="N1668" s="22">
        <f>'EPD information'!$Q$16*Tabell2[[#This Row],[Weight (kg)]]</f>
        <v>0.13572000000000001</v>
      </c>
      <c r="O1668" s="22">
        <f>'EPD information'!$R$16*Tabell2[[#This Row],[Weight (kg)]]</f>
        <v>2.2011000000000003E-4</v>
      </c>
      <c r="P1668" s="22">
        <f>'EPD information'!$S$16*Tabell2[[#This Row],[Weight (kg)]]</f>
        <v>-1.0527</v>
      </c>
      <c r="Q1668" s="35">
        <f>'Product specific GWP'!$T$16*Tabell2[[#This Row],[Weight (kg)]]</f>
        <v>3.8019000000000004E-2</v>
      </c>
      <c r="R1668" s="35" t="s">
        <v>48</v>
      </c>
      <c r="S1668" s="35">
        <f>'EPD information'!$V$16*Tabell2[[#This Row],[Weight (kg)]]</f>
        <v>6.1335000000000001E-3</v>
      </c>
      <c r="T1668" s="35" t="str">
        <f>'EPD information'!$W$16</f>
        <v>ND</v>
      </c>
      <c r="U1668" s="35">
        <f>'EPD information'!$X$16*Tabell2[[#This Row],[Weight (kg)]]</f>
        <v>4.0889999999999998E-3</v>
      </c>
      <c r="V1668" s="35">
        <f>'EPD information'!$Y$16*Tabell2[[#This Row],[Weight (kg)]]</f>
        <v>0.13572000000000001</v>
      </c>
      <c r="W1668" s="35">
        <f>'EPD information'!$Z$16*Tabell2[[#This Row],[Weight (kg)]]</f>
        <v>2.2011000000000003E-4</v>
      </c>
      <c r="X1668" s="35">
        <f>'EPD information'!$AA$16*Tabell2[[#This Row],[Weight (kg)]]</f>
        <v>-1.0527</v>
      </c>
      <c r="Y1668" s="18">
        <f>'EPD information'!$AB$16*Tabell2[[#This Row],[Weight (kg)]]</f>
        <v>2.9232</v>
      </c>
      <c r="Z1668" s="18">
        <f>'EPD information'!$AC$16*Tabell2[[#This Row],[Weight (kg)]]</f>
        <v>5.1243000000000004E-2</v>
      </c>
      <c r="AA1668" s="18">
        <f>'EPD information'!$AD$16*Tabell2[[#This Row],[Weight (kg)]]</f>
        <v>6.4118999999999999E-3</v>
      </c>
      <c r="AB1668" s="18" t="s">
        <v>48</v>
      </c>
      <c r="AC1668" s="18">
        <f>'EPD information'!$AF$16*Tabell2[[#This Row],[Weight (kg)]]</f>
        <v>4.0454999999999996E-3</v>
      </c>
      <c r="AD1668" s="18">
        <f>'EPD information'!$AG$16*Tabell2[[#This Row],[Weight (kg)]]</f>
        <v>0.13485</v>
      </c>
      <c r="AE1668" s="18">
        <f>'EPD information'!$AH$16*Tabell2[[#This Row],[Weight (kg)]]</f>
        <v>2.1576000000000001E-4</v>
      </c>
      <c r="AF1668" s="21">
        <f>'EPD information'!$AI$16*Tabell2[[#This Row],[Weight (kg)]]</f>
        <v>-1.0004999999999999</v>
      </c>
    </row>
    <row r="1669" spans="1:32" ht="28.5" x14ac:dyDescent="0.2">
      <c r="A1669" s="36" t="s">
        <v>248</v>
      </c>
      <c r="B1669" s="37" t="s">
        <v>249</v>
      </c>
      <c r="C1669" s="38">
        <v>256332</v>
      </c>
      <c r="D1669" s="39">
        <v>7319662563321</v>
      </c>
      <c r="E1669" s="37" t="s">
        <v>46</v>
      </c>
      <c r="F1669" s="40">
        <v>250</v>
      </c>
      <c r="G1669" s="37">
        <v>100</v>
      </c>
      <c r="H1669" s="41">
        <v>0.94</v>
      </c>
      <c r="I1669" s="35">
        <f>'EPD information'!$L$16*Tabell2[[#This Row],[Weight (kg)]]</f>
        <v>3.2054</v>
      </c>
      <c r="J1669" s="22">
        <f>'EPD information'!$M$16*Tabell2[[#This Row],[Weight (kg)]]</f>
        <v>5.5835999999999997E-2</v>
      </c>
      <c r="K1669" s="22">
        <f>'EPD information'!$N$16*Tabell2[[#This Row],[Weight (kg)]]</f>
        <v>6.6269999999999992E-3</v>
      </c>
      <c r="L1669" s="22">
        <f>'EPD information'!$O$16*Tabell2[[#This Row],[Weight (kg)]]</f>
        <v>0</v>
      </c>
      <c r="M1669" s="22">
        <f>'EPD information'!$P$16*Tabell2[[#This Row],[Weight (kg)]]</f>
        <v>4.4180000000000001E-3</v>
      </c>
      <c r="N1669" s="22">
        <f>'EPD information'!$Q$16*Tabell2[[#This Row],[Weight (kg)]]</f>
        <v>0.14663999999999999</v>
      </c>
      <c r="O1669" s="22">
        <f>'EPD information'!$R$16*Tabell2[[#This Row],[Weight (kg)]]</f>
        <v>2.3782E-4</v>
      </c>
      <c r="P1669" s="22">
        <f>'EPD information'!$S$16*Tabell2[[#This Row],[Weight (kg)]]</f>
        <v>-1.1374</v>
      </c>
      <c r="Q1669" s="35">
        <f>'Product specific GWP'!$T$16*Tabell2[[#This Row],[Weight (kg)]]</f>
        <v>4.1078000000000003E-2</v>
      </c>
      <c r="R1669" s="35" t="s">
        <v>48</v>
      </c>
      <c r="S1669" s="35">
        <f>'EPD information'!$V$16*Tabell2[[#This Row],[Weight (kg)]]</f>
        <v>6.6269999999999992E-3</v>
      </c>
      <c r="T1669" s="35" t="str">
        <f>'EPD information'!$W$16</f>
        <v>ND</v>
      </c>
      <c r="U1669" s="35">
        <f>'EPD information'!$X$16*Tabell2[[#This Row],[Weight (kg)]]</f>
        <v>4.4180000000000001E-3</v>
      </c>
      <c r="V1669" s="35">
        <f>'EPD information'!$Y$16*Tabell2[[#This Row],[Weight (kg)]]</f>
        <v>0.14663999999999999</v>
      </c>
      <c r="W1669" s="35">
        <f>'EPD information'!$Z$16*Tabell2[[#This Row],[Weight (kg)]]</f>
        <v>2.3782E-4</v>
      </c>
      <c r="X1669" s="35">
        <f>'EPD information'!$AA$16*Tabell2[[#This Row],[Weight (kg)]]</f>
        <v>-1.1374</v>
      </c>
      <c r="Y1669" s="18">
        <f>'EPD information'!$AB$16*Tabell2[[#This Row],[Weight (kg)]]</f>
        <v>3.1583999999999999</v>
      </c>
      <c r="Z1669" s="18">
        <f>'EPD information'!$AC$16*Tabell2[[#This Row],[Weight (kg)]]</f>
        <v>5.5365999999999999E-2</v>
      </c>
      <c r="AA1669" s="18">
        <f>'EPD information'!$AD$16*Tabell2[[#This Row],[Weight (kg)]]</f>
        <v>6.9277999999999996E-3</v>
      </c>
      <c r="AB1669" s="18" t="s">
        <v>48</v>
      </c>
      <c r="AC1669" s="18">
        <f>'EPD information'!$AF$16*Tabell2[[#This Row],[Weight (kg)]]</f>
        <v>4.370999999999999E-3</v>
      </c>
      <c r="AD1669" s="18">
        <f>'EPD information'!$AG$16*Tabell2[[#This Row],[Weight (kg)]]</f>
        <v>0.1457</v>
      </c>
      <c r="AE1669" s="18">
        <f>'EPD information'!$AH$16*Tabell2[[#This Row],[Weight (kg)]]</f>
        <v>2.3311999999999999E-4</v>
      </c>
      <c r="AF1669" s="21">
        <f>'EPD information'!$AI$16*Tabell2[[#This Row],[Weight (kg)]]</f>
        <v>-1.081</v>
      </c>
    </row>
    <row r="1670" spans="1:32" ht="28.5" x14ac:dyDescent="0.2">
      <c r="A1670" s="36" t="s">
        <v>248</v>
      </c>
      <c r="B1670" s="37" t="s">
        <v>249</v>
      </c>
      <c r="C1670" s="38">
        <v>256337</v>
      </c>
      <c r="D1670" s="39">
        <v>7319662563376</v>
      </c>
      <c r="E1670" s="37" t="s">
        <v>46</v>
      </c>
      <c r="F1670" s="40">
        <v>250</v>
      </c>
      <c r="G1670" s="37">
        <v>200</v>
      </c>
      <c r="H1670" s="41">
        <v>0.75</v>
      </c>
      <c r="I1670" s="35">
        <f>'EPD information'!$L$16*Tabell2[[#This Row],[Weight (kg)]]</f>
        <v>2.5575000000000001</v>
      </c>
      <c r="J1670" s="22">
        <f>'EPD information'!$M$16*Tabell2[[#This Row],[Weight (kg)]]</f>
        <v>4.4549999999999999E-2</v>
      </c>
      <c r="K1670" s="22">
        <f>'EPD information'!$N$16*Tabell2[[#This Row],[Weight (kg)]]</f>
        <v>5.2874999999999997E-3</v>
      </c>
      <c r="L1670" s="22">
        <f>'EPD information'!$O$16*Tabell2[[#This Row],[Weight (kg)]]</f>
        <v>0</v>
      </c>
      <c r="M1670" s="22">
        <f>'EPD information'!$P$16*Tabell2[[#This Row],[Weight (kg)]]</f>
        <v>3.5250000000000004E-3</v>
      </c>
      <c r="N1670" s="22">
        <f>'EPD information'!$Q$16*Tabell2[[#This Row],[Weight (kg)]]</f>
        <v>0.11699999999999999</v>
      </c>
      <c r="O1670" s="22">
        <f>'EPD information'!$R$16*Tabell2[[#This Row],[Weight (kg)]]</f>
        <v>1.8975000000000003E-4</v>
      </c>
      <c r="P1670" s="22">
        <f>'EPD information'!$S$16*Tabell2[[#This Row],[Weight (kg)]]</f>
        <v>-0.90749999999999997</v>
      </c>
      <c r="Q1670" s="35">
        <f>'Product specific GWP'!$T$16*Tabell2[[#This Row],[Weight (kg)]]</f>
        <v>3.2774999999999999E-2</v>
      </c>
      <c r="R1670" s="35" t="s">
        <v>48</v>
      </c>
      <c r="S1670" s="35">
        <f>'EPD information'!$V$16*Tabell2[[#This Row],[Weight (kg)]]</f>
        <v>5.2874999999999997E-3</v>
      </c>
      <c r="T1670" s="35" t="str">
        <f>'EPD information'!$W$16</f>
        <v>ND</v>
      </c>
      <c r="U1670" s="35">
        <f>'EPD information'!$X$16*Tabell2[[#This Row],[Weight (kg)]]</f>
        <v>3.5250000000000004E-3</v>
      </c>
      <c r="V1670" s="35">
        <f>'EPD information'!$Y$16*Tabell2[[#This Row],[Weight (kg)]]</f>
        <v>0.11699999999999999</v>
      </c>
      <c r="W1670" s="35">
        <f>'EPD information'!$Z$16*Tabell2[[#This Row],[Weight (kg)]]</f>
        <v>1.8975000000000003E-4</v>
      </c>
      <c r="X1670" s="35">
        <f>'EPD information'!$AA$16*Tabell2[[#This Row],[Weight (kg)]]</f>
        <v>-0.90749999999999997</v>
      </c>
      <c r="Y1670" s="18">
        <f>'EPD information'!$AB$16*Tabell2[[#This Row],[Weight (kg)]]</f>
        <v>2.52</v>
      </c>
      <c r="Z1670" s="18">
        <f>'EPD information'!$AC$16*Tabell2[[#This Row],[Weight (kg)]]</f>
        <v>4.4174999999999999E-2</v>
      </c>
      <c r="AA1670" s="18">
        <f>'EPD information'!$AD$16*Tabell2[[#This Row],[Weight (kg)]]</f>
        <v>5.5274999999999994E-3</v>
      </c>
      <c r="AB1670" s="18" t="s">
        <v>48</v>
      </c>
      <c r="AC1670" s="18">
        <f>'EPD information'!$AF$16*Tabell2[[#This Row],[Weight (kg)]]</f>
        <v>3.4874999999999997E-3</v>
      </c>
      <c r="AD1670" s="18">
        <f>'EPD information'!$AG$16*Tabell2[[#This Row],[Weight (kg)]]</f>
        <v>0.11624999999999999</v>
      </c>
      <c r="AE1670" s="18">
        <f>'EPD information'!$AH$16*Tabell2[[#This Row],[Weight (kg)]]</f>
        <v>1.8600000000000002E-4</v>
      </c>
      <c r="AF1670" s="21">
        <f>'EPD information'!$AI$16*Tabell2[[#This Row],[Weight (kg)]]</f>
        <v>-0.86249999999999993</v>
      </c>
    </row>
    <row r="1671" spans="1:32" ht="28.5" x14ac:dyDescent="0.2">
      <c r="A1671" s="36" t="s">
        <v>248</v>
      </c>
      <c r="B1671" s="37" t="s">
        <v>249</v>
      </c>
      <c r="C1671" s="38">
        <v>256335</v>
      </c>
      <c r="D1671" s="39">
        <v>7319662563352</v>
      </c>
      <c r="E1671" s="37" t="s">
        <v>46</v>
      </c>
      <c r="F1671" s="40">
        <v>250</v>
      </c>
      <c r="G1671" s="37">
        <v>160</v>
      </c>
      <c r="H1671" s="41">
        <v>0.87</v>
      </c>
      <c r="I1671" s="35">
        <f>'EPD information'!$L$16*Tabell2[[#This Row],[Weight (kg)]]</f>
        <v>2.9666999999999999</v>
      </c>
      <c r="J1671" s="22">
        <f>'EPD information'!$M$16*Tabell2[[#This Row],[Weight (kg)]]</f>
        <v>5.1678000000000002E-2</v>
      </c>
      <c r="K1671" s="22">
        <f>'EPD information'!$N$16*Tabell2[[#This Row],[Weight (kg)]]</f>
        <v>6.1335000000000001E-3</v>
      </c>
      <c r="L1671" s="22">
        <f>'EPD information'!$O$16*Tabell2[[#This Row],[Weight (kg)]]</f>
        <v>0</v>
      </c>
      <c r="M1671" s="22">
        <f>'EPD information'!$P$16*Tabell2[[#This Row],[Weight (kg)]]</f>
        <v>4.0889999999999998E-3</v>
      </c>
      <c r="N1671" s="22">
        <f>'EPD information'!$Q$16*Tabell2[[#This Row],[Weight (kg)]]</f>
        <v>0.13572000000000001</v>
      </c>
      <c r="O1671" s="22">
        <f>'EPD information'!$R$16*Tabell2[[#This Row],[Weight (kg)]]</f>
        <v>2.2011000000000003E-4</v>
      </c>
      <c r="P1671" s="22">
        <f>'EPD information'!$S$16*Tabell2[[#This Row],[Weight (kg)]]</f>
        <v>-1.0527</v>
      </c>
      <c r="Q1671" s="35">
        <f>'Product specific GWP'!$T$16*Tabell2[[#This Row],[Weight (kg)]]</f>
        <v>3.8019000000000004E-2</v>
      </c>
      <c r="R1671" s="35" t="s">
        <v>48</v>
      </c>
      <c r="S1671" s="35">
        <f>'EPD information'!$V$16*Tabell2[[#This Row],[Weight (kg)]]</f>
        <v>6.1335000000000001E-3</v>
      </c>
      <c r="T1671" s="35" t="str">
        <f>'EPD information'!$W$16</f>
        <v>ND</v>
      </c>
      <c r="U1671" s="35">
        <f>'EPD information'!$X$16*Tabell2[[#This Row],[Weight (kg)]]</f>
        <v>4.0889999999999998E-3</v>
      </c>
      <c r="V1671" s="35">
        <f>'EPD information'!$Y$16*Tabell2[[#This Row],[Weight (kg)]]</f>
        <v>0.13572000000000001</v>
      </c>
      <c r="W1671" s="35">
        <f>'EPD information'!$Z$16*Tabell2[[#This Row],[Weight (kg)]]</f>
        <v>2.2011000000000003E-4</v>
      </c>
      <c r="X1671" s="35">
        <f>'EPD information'!$AA$16*Tabell2[[#This Row],[Weight (kg)]]</f>
        <v>-1.0527</v>
      </c>
      <c r="Y1671" s="18">
        <f>'EPD information'!$AB$16*Tabell2[[#This Row],[Weight (kg)]]</f>
        <v>2.9232</v>
      </c>
      <c r="Z1671" s="18">
        <f>'EPD information'!$AC$16*Tabell2[[#This Row],[Weight (kg)]]</f>
        <v>5.1243000000000004E-2</v>
      </c>
      <c r="AA1671" s="18">
        <f>'EPD information'!$AD$16*Tabell2[[#This Row],[Weight (kg)]]</f>
        <v>6.4118999999999999E-3</v>
      </c>
      <c r="AB1671" s="18" t="s">
        <v>48</v>
      </c>
      <c r="AC1671" s="18">
        <f>'EPD information'!$AF$16*Tabell2[[#This Row],[Weight (kg)]]</f>
        <v>4.0454999999999996E-3</v>
      </c>
      <c r="AD1671" s="18">
        <f>'EPD information'!$AG$16*Tabell2[[#This Row],[Weight (kg)]]</f>
        <v>0.13485</v>
      </c>
      <c r="AE1671" s="18">
        <f>'EPD information'!$AH$16*Tabell2[[#This Row],[Weight (kg)]]</f>
        <v>2.1576000000000001E-4</v>
      </c>
      <c r="AF1671" s="21">
        <f>'EPD information'!$AI$16*Tabell2[[#This Row],[Weight (kg)]]</f>
        <v>-1.0004999999999999</v>
      </c>
    </row>
    <row r="1672" spans="1:32" ht="28.5" x14ac:dyDescent="0.2">
      <c r="A1672" s="36" t="s">
        <v>248</v>
      </c>
      <c r="B1672" s="37" t="s">
        <v>249</v>
      </c>
      <c r="C1672" s="38">
        <v>772916</v>
      </c>
      <c r="D1672" s="39">
        <v>7319667729166</v>
      </c>
      <c r="E1672" s="37" t="s">
        <v>46</v>
      </c>
      <c r="F1672" s="40">
        <v>250</v>
      </c>
      <c r="G1672" s="37">
        <v>140</v>
      </c>
      <c r="H1672" s="41">
        <v>0.89</v>
      </c>
      <c r="I1672" s="35">
        <f>'EPD information'!$L$16*Tabell2[[#This Row],[Weight (kg)]]</f>
        <v>3.0349000000000004</v>
      </c>
      <c r="J1672" s="22">
        <f>'EPD information'!$M$16*Tabell2[[#This Row],[Weight (kg)]]</f>
        <v>5.2866000000000003E-2</v>
      </c>
      <c r="K1672" s="22">
        <f>'EPD information'!$N$16*Tabell2[[#This Row],[Weight (kg)]]</f>
        <v>6.2744999999999997E-3</v>
      </c>
      <c r="L1672" s="22">
        <f>'EPD information'!$O$16*Tabell2[[#This Row],[Weight (kg)]]</f>
        <v>0</v>
      </c>
      <c r="M1672" s="22">
        <f>'EPD information'!$P$16*Tabell2[[#This Row],[Weight (kg)]]</f>
        <v>4.1830000000000001E-3</v>
      </c>
      <c r="N1672" s="22">
        <f>'EPD information'!$Q$16*Tabell2[[#This Row],[Weight (kg)]]</f>
        <v>0.13883999999999999</v>
      </c>
      <c r="O1672" s="22">
        <f>'EPD information'!$R$16*Tabell2[[#This Row],[Weight (kg)]]</f>
        <v>2.2517000000000001E-4</v>
      </c>
      <c r="P1672" s="22">
        <f>'EPD information'!$S$16*Tabell2[[#This Row],[Weight (kg)]]</f>
        <v>-1.0769</v>
      </c>
      <c r="Q1672" s="35">
        <f>'Product specific GWP'!$T$16*Tabell2[[#This Row],[Weight (kg)]]</f>
        <v>3.8893000000000004E-2</v>
      </c>
      <c r="R1672" s="35" t="s">
        <v>48</v>
      </c>
      <c r="S1672" s="35">
        <f>'EPD information'!$V$16*Tabell2[[#This Row],[Weight (kg)]]</f>
        <v>6.2744999999999997E-3</v>
      </c>
      <c r="T1672" s="35" t="str">
        <f>'EPD information'!$W$16</f>
        <v>ND</v>
      </c>
      <c r="U1672" s="35">
        <f>'EPD information'!$X$16*Tabell2[[#This Row],[Weight (kg)]]</f>
        <v>4.1830000000000001E-3</v>
      </c>
      <c r="V1672" s="35">
        <f>'EPD information'!$Y$16*Tabell2[[#This Row],[Weight (kg)]]</f>
        <v>0.13883999999999999</v>
      </c>
      <c r="W1672" s="35">
        <f>'EPD information'!$Z$16*Tabell2[[#This Row],[Weight (kg)]]</f>
        <v>2.2517000000000001E-4</v>
      </c>
      <c r="X1672" s="35">
        <f>'EPD information'!$AA$16*Tabell2[[#This Row],[Weight (kg)]]</f>
        <v>-1.0769</v>
      </c>
      <c r="Y1672" s="18">
        <f>'EPD information'!$AB$16*Tabell2[[#This Row],[Weight (kg)]]</f>
        <v>2.9903999999999997</v>
      </c>
      <c r="Z1672" s="18">
        <f>'EPD information'!$AC$16*Tabell2[[#This Row],[Weight (kg)]]</f>
        <v>5.2421000000000002E-2</v>
      </c>
      <c r="AA1672" s="18">
        <f>'EPD information'!$AD$16*Tabell2[[#This Row],[Weight (kg)]]</f>
        <v>6.5592999999999997E-3</v>
      </c>
      <c r="AB1672" s="18" t="s">
        <v>48</v>
      </c>
      <c r="AC1672" s="18">
        <f>'EPD information'!$AF$16*Tabell2[[#This Row],[Weight (kg)]]</f>
        <v>4.1384999999999998E-3</v>
      </c>
      <c r="AD1672" s="18">
        <f>'EPD information'!$AG$16*Tabell2[[#This Row],[Weight (kg)]]</f>
        <v>0.13794999999999999</v>
      </c>
      <c r="AE1672" s="18">
        <f>'EPD information'!$AH$16*Tabell2[[#This Row],[Weight (kg)]]</f>
        <v>2.2072000000000001E-4</v>
      </c>
      <c r="AF1672" s="21">
        <f>'EPD information'!$AI$16*Tabell2[[#This Row],[Weight (kg)]]</f>
        <v>-1.0234999999999999</v>
      </c>
    </row>
    <row r="1673" spans="1:32" ht="28.5" x14ac:dyDescent="0.2">
      <c r="A1673" s="36" t="s">
        <v>248</v>
      </c>
      <c r="B1673" s="37" t="s">
        <v>249</v>
      </c>
      <c r="C1673" s="38">
        <v>256336</v>
      </c>
      <c r="D1673" s="39">
        <v>7319662563369</v>
      </c>
      <c r="E1673" s="37" t="s">
        <v>46</v>
      </c>
      <c r="F1673" s="40">
        <v>250</v>
      </c>
      <c r="G1673" s="37">
        <v>180</v>
      </c>
      <c r="H1673" s="41">
        <v>0.8</v>
      </c>
      <c r="I1673" s="35">
        <f>'EPD information'!$L$16*Tabell2[[#This Row],[Weight (kg)]]</f>
        <v>2.7280000000000002</v>
      </c>
      <c r="J1673" s="22">
        <f>'EPD information'!$M$16*Tabell2[[#This Row],[Weight (kg)]]</f>
        <v>4.7520000000000007E-2</v>
      </c>
      <c r="K1673" s="22">
        <f>'EPD information'!$N$16*Tabell2[[#This Row],[Weight (kg)]]</f>
        <v>5.64E-3</v>
      </c>
      <c r="L1673" s="22">
        <f>'EPD information'!$O$16*Tabell2[[#This Row],[Weight (kg)]]</f>
        <v>0</v>
      </c>
      <c r="M1673" s="22">
        <f>'EPD information'!$P$16*Tabell2[[#This Row],[Weight (kg)]]</f>
        <v>3.7600000000000003E-3</v>
      </c>
      <c r="N1673" s="22">
        <f>'EPD information'!$Q$16*Tabell2[[#This Row],[Weight (kg)]]</f>
        <v>0.12480000000000001</v>
      </c>
      <c r="O1673" s="22">
        <f>'EPD information'!$R$16*Tabell2[[#This Row],[Weight (kg)]]</f>
        <v>2.0240000000000004E-4</v>
      </c>
      <c r="P1673" s="22">
        <f>'EPD information'!$S$16*Tabell2[[#This Row],[Weight (kg)]]</f>
        <v>-0.96799999999999997</v>
      </c>
      <c r="Q1673" s="35">
        <f>'Product specific GWP'!$T$16*Tabell2[[#This Row],[Weight (kg)]]</f>
        <v>3.4960000000000005E-2</v>
      </c>
      <c r="R1673" s="35" t="s">
        <v>48</v>
      </c>
      <c r="S1673" s="35">
        <f>'EPD information'!$V$16*Tabell2[[#This Row],[Weight (kg)]]</f>
        <v>5.64E-3</v>
      </c>
      <c r="T1673" s="35" t="str">
        <f>'EPD information'!$W$16</f>
        <v>ND</v>
      </c>
      <c r="U1673" s="35">
        <f>'EPD information'!$X$16*Tabell2[[#This Row],[Weight (kg)]]</f>
        <v>3.7600000000000003E-3</v>
      </c>
      <c r="V1673" s="35">
        <f>'EPD information'!$Y$16*Tabell2[[#This Row],[Weight (kg)]]</f>
        <v>0.12480000000000001</v>
      </c>
      <c r="W1673" s="35">
        <f>'EPD information'!$Z$16*Tabell2[[#This Row],[Weight (kg)]]</f>
        <v>2.0240000000000004E-4</v>
      </c>
      <c r="X1673" s="35">
        <f>'EPD information'!$AA$16*Tabell2[[#This Row],[Weight (kg)]]</f>
        <v>-0.96799999999999997</v>
      </c>
      <c r="Y1673" s="18">
        <f>'EPD information'!$AB$16*Tabell2[[#This Row],[Weight (kg)]]</f>
        <v>2.6880000000000002</v>
      </c>
      <c r="Z1673" s="18">
        <f>'EPD information'!$AC$16*Tabell2[[#This Row],[Weight (kg)]]</f>
        <v>4.7120000000000002E-2</v>
      </c>
      <c r="AA1673" s="18">
        <f>'EPD information'!$AD$16*Tabell2[[#This Row],[Weight (kg)]]</f>
        <v>5.8960000000000002E-3</v>
      </c>
      <c r="AB1673" s="18" t="s">
        <v>48</v>
      </c>
      <c r="AC1673" s="18">
        <f>'EPD information'!$AF$16*Tabell2[[#This Row],[Weight (kg)]]</f>
        <v>3.7199999999999998E-3</v>
      </c>
      <c r="AD1673" s="18">
        <f>'EPD information'!$AG$16*Tabell2[[#This Row],[Weight (kg)]]</f>
        <v>0.124</v>
      </c>
      <c r="AE1673" s="18">
        <f>'EPD information'!$AH$16*Tabell2[[#This Row],[Weight (kg)]]</f>
        <v>1.9840000000000002E-4</v>
      </c>
      <c r="AF1673" s="21">
        <f>'EPD information'!$AI$16*Tabell2[[#This Row],[Weight (kg)]]</f>
        <v>-0.91999999999999993</v>
      </c>
    </row>
    <row r="1674" spans="1:32" ht="28.5" x14ac:dyDescent="0.2">
      <c r="A1674" s="36" t="s">
        <v>248</v>
      </c>
      <c r="B1674" s="37" t="s">
        <v>249</v>
      </c>
      <c r="C1674" s="38">
        <v>256333</v>
      </c>
      <c r="D1674" s="39">
        <v>7319662563338</v>
      </c>
      <c r="E1674" s="37" t="s">
        <v>46</v>
      </c>
      <c r="F1674" s="40">
        <v>250</v>
      </c>
      <c r="G1674" s="37">
        <v>125</v>
      </c>
      <c r="H1674" s="41">
        <v>0.9</v>
      </c>
      <c r="I1674" s="35">
        <f>'EPD information'!$L$16*Tabell2[[#This Row],[Weight (kg)]]</f>
        <v>3.0690000000000004</v>
      </c>
      <c r="J1674" s="22">
        <f>'EPD information'!$M$16*Tabell2[[#This Row],[Weight (kg)]]</f>
        <v>5.3460000000000001E-2</v>
      </c>
      <c r="K1674" s="22">
        <f>'EPD information'!$N$16*Tabell2[[#This Row],[Weight (kg)]]</f>
        <v>6.3449999999999999E-3</v>
      </c>
      <c r="L1674" s="22">
        <f>'EPD information'!$O$16*Tabell2[[#This Row],[Weight (kg)]]</f>
        <v>0</v>
      </c>
      <c r="M1674" s="22">
        <f>'EPD information'!$P$16*Tabell2[[#This Row],[Weight (kg)]]</f>
        <v>4.2300000000000003E-3</v>
      </c>
      <c r="N1674" s="22">
        <f>'EPD information'!$Q$16*Tabell2[[#This Row],[Weight (kg)]]</f>
        <v>0.1404</v>
      </c>
      <c r="O1674" s="22">
        <f>'EPD information'!$R$16*Tabell2[[#This Row],[Weight (kg)]]</f>
        <v>2.2770000000000003E-4</v>
      </c>
      <c r="P1674" s="22">
        <f>'EPD information'!$S$16*Tabell2[[#This Row],[Weight (kg)]]</f>
        <v>-1.089</v>
      </c>
      <c r="Q1674" s="35">
        <f>'Product specific GWP'!$T$16*Tabell2[[#This Row],[Weight (kg)]]</f>
        <v>3.9330000000000004E-2</v>
      </c>
      <c r="R1674" s="35" t="s">
        <v>48</v>
      </c>
      <c r="S1674" s="35">
        <f>'EPD information'!$V$16*Tabell2[[#This Row],[Weight (kg)]]</f>
        <v>6.3449999999999999E-3</v>
      </c>
      <c r="T1674" s="35" t="str">
        <f>'EPD information'!$W$16</f>
        <v>ND</v>
      </c>
      <c r="U1674" s="35">
        <f>'EPD information'!$X$16*Tabell2[[#This Row],[Weight (kg)]]</f>
        <v>4.2300000000000003E-3</v>
      </c>
      <c r="V1674" s="35">
        <f>'EPD information'!$Y$16*Tabell2[[#This Row],[Weight (kg)]]</f>
        <v>0.1404</v>
      </c>
      <c r="W1674" s="35">
        <f>'EPD information'!$Z$16*Tabell2[[#This Row],[Weight (kg)]]</f>
        <v>2.2770000000000003E-4</v>
      </c>
      <c r="X1674" s="35">
        <f>'EPD information'!$AA$16*Tabell2[[#This Row],[Weight (kg)]]</f>
        <v>-1.089</v>
      </c>
      <c r="Y1674" s="18">
        <f>'EPD information'!$AB$16*Tabell2[[#This Row],[Weight (kg)]]</f>
        <v>3.024</v>
      </c>
      <c r="Z1674" s="18">
        <f>'EPD information'!$AC$16*Tabell2[[#This Row],[Weight (kg)]]</f>
        <v>5.3010000000000002E-2</v>
      </c>
      <c r="AA1674" s="18">
        <f>'EPD information'!$AD$16*Tabell2[[#This Row],[Weight (kg)]]</f>
        <v>6.633E-3</v>
      </c>
      <c r="AB1674" s="18" t="s">
        <v>48</v>
      </c>
      <c r="AC1674" s="18">
        <f>'EPD information'!$AF$16*Tabell2[[#This Row],[Weight (kg)]]</f>
        <v>4.1849999999999995E-3</v>
      </c>
      <c r="AD1674" s="18">
        <f>'EPD information'!$AG$16*Tabell2[[#This Row],[Weight (kg)]]</f>
        <v>0.13950000000000001</v>
      </c>
      <c r="AE1674" s="18">
        <f>'EPD information'!$AH$16*Tabell2[[#This Row],[Weight (kg)]]</f>
        <v>2.232E-4</v>
      </c>
      <c r="AF1674" s="21">
        <f>'EPD information'!$AI$16*Tabell2[[#This Row],[Weight (kg)]]</f>
        <v>-1.0349999999999999</v>
      </c>
    </row>
    <row r="1675" spans="1:32" ht="28.5" x14ac:dyDescent="0.2">
      <c r="A1675" s="36" t="s">
        <v>248</v>
      </c>
      <c r="B1675" s="37" t="s">
        <v>249</v>
      </c>
      <c r="C1675" s="38">
        <v>778753</v>
      </c>
      <c r="D1675" s="39">
        <v>7319667787531</v>
      </c>
      <c r="E1675" s="37" t="s">
        <v>46</v>
      </c>
      <c r="F1675" s="40">
        <v>250</v>
      </c>
      <c r="G1675" s="37">
        <v>80</v>
      </c>
      <c r="H1675" s="41">
        <v>0.5484</v>
      </c>
      <c r="I1675" s="35">
        <f>'EPD information'!$L$16*Tabell2[[#This Row],[Weight (kg)]]</f>
        <v>1.870044</v>
      </c>
      <c r="J1675" s="22">
        <f>'EPD information'!$M$16*Tabell2[[#This Row],[Weight (kg)]]</f>
        <v>3.257496E-2</v>
      </c>
      <c r="K1675" s="22">
        <f>'EPD information'!$N$16*Tabell2[[#This Row],[Weight (kg)]]</f>
        <v>3.8662200000000001E-3</v>
      </c>
      <c r="L1675" s="22">
        <f>'EPD information'!$O$16*Tabell2[[#This Row],[Weight (kg)]]</f>
        <v>0</v>
      </c>
      <c r="M1675" s="22">
        <f>'EPD information'!$P$16*Tabell2[[#This Row],[Weight (kg)]]</f>
        <v>2.57748E-3</v>
      </c>
      <c r="N1675" s="22">
        <f>'EPD information'!$Q$16*Tabell2[[#This Row],[Weight (kg)]]</f>
        <v>8.5550399999999999E-2</v>
      </c>
      <c r="O1675" s="22">
        <f>'EPD information'!$R$16*Tabell2[[#This Row],[Weight (kg)]]</f>
        <v>1.387452E-4</v>
      </c>
      <c r="P1675" s="22">
        <f>'EPD information'!$S$16*Tabell2[[#This Row],[Weight (kg)]]</f>
        <v>-0.66356399999999993</v>
      </c>
      <c r="Q1675" s="35">
        <f>'Product specific GWP'!$T$16*Tabell2[[#This Row],[Weight (kg)]]</f>
        <v>2.396508E-2</v>
      </c>
      <c r="R1675" s="35" t="s">
        <v>48</v>
      </c>
      <c r="S1675" s="35">
        <f>'EPD information'!$V$16*Tabell2[[#This Row],[Weight (kg)]]</f>
        <v>3.8662200000000001E-3</v>
      </c>
      <c r="T1675" s="35" t="str">
        <f>'EPD information'!$W$16</f>
        <v>ND</v>
      </c>
      <c r="U1675" s="35">
        <f>'EPD information'!$X$16*Tabell2[[#This Row],[Weight (kg)]]</f>
        <v>2.57748E-3</v>
      </c>
      <c r="V1675" s="35">
        <f>'EPD information'!$Y$16*Tabell2[[#This Row],[Weight (kg)]]</f>
        <v>8.5550399999999999E-2</v>
      </c>
      <c r="W1675" s="35">
        <f>'EPD information'!$Z$16*Tabell2[[#This Row],[Weight (kg)]]</f>
        <v>1.387452E-4</v>
      </c>
      <c r="X1675" s="35">
        <f>'EPD information'!$AA$16*Tabell2[[#This Row],[Weight (kg)]]</f>
        <v>-0.66356399999999993</v>
      </c>
      <c r="Y1675" s="18">
        <f>'EPD information'!$AB$16*Tabell2[[#This Row],[Weight (kg)]]</f>
        <v>1.8426239999999998</v>
      </c>
      <c r="Z1675" s="18">
        <f>'EPD information'!$AC$16*Tabell2[[#This Row],[Weight (kg)]]</f>
        <v>3.2300759999999998E-2</v>
      </c>
      <c r="AA1675" s="18">
        <f>'EPD information'!$AD$16*Tabell2[[#This Row],[Weight (kg)]]</f>
        <v>4.0417079999999998E-3</v>
      </c>
      <c r="AB1675" s="18" t="s">
        <v>48</v>
      </c>
      <c r="AC1675" s="18">
        <f>'EPD information'!$AF$16*Tabell2[[#This Row],[Weight (kg)]]</f>
        <v>2.5500599999999998E-3</v>
      </c>
      <c r="AD1675" s="18">
        <f>'EPD information'!$AG$16*Tabell2[[#This Row],[Weight (kg)]]</f>
        <v>8.5001999999999994E-2</v>
      </c>
      <c r="AE1675" s="18">
        <f>'EPD information'!$AH$16*Tabell2[[#This Row],[Weight (kg)]]</f>
        <v>1.3600320000000001E-4</v>
      </c>
      <c r="AF1675" s="21">
        <f>'EPD information'!$AI$16*Tabell2[[#This Row],[Weight (kg)]]</f>
        <v>-0.63066</v>
      </c>
    </row>
    <row r="1676" spans="1:32" ht="28.5" x14ac:dyDescent="0.2">
      <c r="A1676" s="36" t="s">
        <v>248</v>
      </c>
      <c r="B1676" s="37" t="s">
        <v>249</v>
      </c>
      <c r="C1676" s="38">
        <v>256345</v>
      </c>
      <c r="D1676" s="39">
        <v>7319662563451</v>
      </c>
      <c r="E1676" s="37" t="s">
        <v>46</v>
      </c>
      <c r="F1676" s="40">
        <v>280</v>
      </c>
      <c r="G1676" s="37">
        <v>250</v>
      </c>
      <c r="H1676" s="41">
        <v>0.84</v>
      </c>
      <c r="I1676" s="35">
        <f>'EPD information'!$L$16*Tabell2[[#This Row],[Weight (kg)]]</f>
        <v>2.8643999999999998</v>
      </c>
      <c r="J1676" s="22">
        <f>'EPD information'!$M$16*Tabell2[[#This Row],[Weight (kg)]]</f>
        <v>4.9895999999999996E-2</v>
      </c>
      <c r="K1676" s="22">
        <f>'EPD information'!$N$16*Tabell2[[#This Row],[Weight (kg)]]</f>
        <v>5.9219999999999993E-3</v>
      </c>
      <c r="L1676" s="22">
        <f>'EPD information'!$O$16*Tabell2[[#This Row],[Weight (kg)]]</f>
        <v>0</v>
      </c>
      <c r="M1676" s="22">
        <f>'EPD information'!$P$16*Tabell2[[#This Row],[Weight (kg)]]</f>
        <v>3.9480000000000001E-3</v>
      </c>
      <c r="N1676" s="22">
        <f>'EPD information'!$Q$16*Tabell2[[#This Row],[Weight (kg)]]</f>
        <v>0.13103999999999999</v>
      </c>
      <c r="O1676" s="22">
        <f>'EPD information'!$R$16*Tabell2[[#This Row],[Weight (kg)]]</f>
        <v>2.1252E-4</v>
      </c>
      <c r="P1676" s="22">
        <f>'EPD information'!$S$16*Tabell2[[#This Row],[Weight (kg)]]</f>
        <v>-1.0164</v>
      </c>
      <c r="Q1676" s="35">
        <f>'Product specific GWP'!$T$16*Tabell2[[#This Row],[Weight (kg)]]</f>
        <v>3.6707999999999998E-2</v>
      </c>
      <c r="R1676" s="35" t="s">
        <v>48</v>
      </c>
      <c r="S1676" s="35">
        <f>'EPD information'!$V$16*Tabell2[[#This Row],[Weight (kg)]]</f>
        <v>5.9219999999999993E-3</v>
      </c>
      <c r="T1676" s="35" t="str">
        <f>'EPD information'!$W$16</f>
        <v>ND</v>
      </c>
      <c r="U1676" s="35">
        <f>'EPD information'!$X$16*Tabell2[[#This Row],[Weight (kg)]]</f>
        <v>3.9480000000000001E-3</v>
      </c>
      <c r="V1676" s="35">
        <f>'EPD information'!$Y$16*Tabell2[[#This Row],[Weight (kg)]]</f>
        <v>0.13103999999999999</v>
      </c>
      <c r="W1676" s="35">
        <f>'EPD information'!$Z$16*Tabell2[[#This Row],[Weight (kg)]]</f>
        <v>2.1252E-4</v>
      </c>
      <c r="X1676" s="35">
        <f>'EPD information'!$AA$16*Tabell2[[#This Row],[Weight (kg)]]</f>
        <v>-1.0164</v>
      </c>
      <c r="Y1676" s="18">
        <f>'EPD information'!$AB$16*Tabell2[[#This Row],[Weight (kg)]]</f>
        <v>2.8223999999999996</v>
      </c>
      <c r="Z1676" s="18">
        <f>'EPD information'!$AC$16*Tabell2[[#This Row],[Weight (kg)]]</f>
        <v>4.9475999999999999E-2</v>
      </c>
      <c r="AA1676" s="18">
        <f>'EPD information'!$AD$16*Tabell2[[#This Row],[Weight (kg)]]</f>
        <v>6.1907999999999998E-3</v>
      </c>
      <c r="AB1676" s="18" t="s">
        <v>48</v>
      </c>
      <c r="AC1676" s="18">
        <f>'EPD information'!$AF$16*Tabell2[[#This Row],[Weight (kg)]]</f>
        <v>3.9059999999999997E-3</v>
      </c>
      <c r="AD1676" s="18">
        <f>'EPD information'!$AG$16*Tabell2[[#This Row],[Weight (kg)]]</f>
        <v>0.13019999999999998</v>
      </c>
      <c r="AE1676" s="18">
        <f>'EPD information'!$AH$16*Tabell2[[#This Row],[Weight (kg)]]</f>
        <v>2.0832000000000001E-4</v>
      </c>
      <c r="AF1676" s="21">
        <f>'EPD information'!$AI$16*Tabell2[[#This Row],[Weight (kg)]]</f>
        <v>-0.96599999999999986</v>
      </c>
    </row>
    <row r="1677" spans="1:32" ht="28.5" x14ac:dyDescent="0.2">
      <c r="A1677" s="36" t="s">
        <v>248</v>
      </c>
      <c r="B1677" s="37" t="s">
        <v>249</v>
      </c>
      <c r="C1677" s="38">
        <v>256343</v>
      </c>
      <c r="D1677" s="39">
        <v>7319662563437</v>
      </c>
      <c r="E1677" s="37" t="s">
        <v>46</v>
      </c>
      <c r="F1677" s="40">
        <v>280</v>
      </c>
      <c r="G1677" s="37">
        <v>200</v>
      </c>
      <c r="H1677" s="41">
        <v>0.95</v>
      </c>
      <c r="I1677" s="35">
        <f>'EPD information'!$L$16*Tabell2[[#This Row],[Weight (kg)]]</f>
        <v>3.2395</v>
      </c>
      <c r="J1677" s="22">
        <f>'EPD information'!$M$16*Tabell2[[#This Row],[Weight (kg)]]</f>
        <v>5.6430000000000001E-2</v>
      </c>
      <c r="K1677" s="22">
        <f>'EPD information'!$N$16*Tabell2[[#This Row],[Weight (kg)]]</f>
        <v>6.6974999999999995E-3</v>
      </c>
      <c r="L1677" s="22">
        <f>'EPD information'!$O$16*Tabell2[[#This Row],[Weight (kg)]]</f>
        <v>0</v>
      </c>
      <c r="M1677" s="22">
        <f>'EPD information'!$P$16*Tabell2[[#This Row],[Weight (kg)]]</f>
        <v>4.4650000000000002E-3</v>
      </c>
      <c r="N1677" s="22">
        <f>'EPD information'!$Q$16*Tabell2[[#This Row],[Weight (kg)]]</f>
        <v>0.1482</v>
      </c>
      <c r="O1677" s="22">
        <f>'EPD information'!$R$16*Tabell2[[#This Row],[Weight (kg)]]</f>
        <v>2.4035000000000001E-4</v>
      </c>
      <c r="P1677" s="22">
        <f>'EPD information'!$S$16*Tabell2[[#This Row],[Weight (kg)]]</f>
        <v>-1.1495</v>
      </c>
      <c r="Q1677" s="35">
        <f>'Product specific GWP'!$T$16*Tabell2[[#This Row],[Weight (kg)]]</f>
        <v>4.1515000000000003E-2</v>
      </c>
      <c r="R1677" s="35" t="s">
        <v>48</v>
      </c>
      <c r="S1677" s="35">
        <f>'EPD information'!$V$16*Tabell2[[#This Row],[Weight (kg)]]</f>
        <v>6.6974999999999995E-3</v>
      </c>
      <c r="T1677" s="35" t="str">
        <f>'EPD information'!$W$16</f>
        <v>ND</v>
      </c>
      <c r="U1677" s="35">
        <f>'EPD information'!$X$16*Tabell2[[#This Row],[Weight (kg)]]</f>
        <v>4.4650000000000002E-3</v>
      </c>
      <c r="V1677" s="35">
        <f>'EPD information'!$Y$16*Tabell2[[#This Row],[Weight (kg)]]</f>
        <v>0.1482</v>
      </c>
      <c r="W1677" s="35">
        <f>'EPD information'!$Z$16*Tabell2[[#This Row],[Weight (kg)]]</f>
        <v>2.4035000000000001E-4</v>
      </c>
      <c r="X1677" s="35">
        <f>'EPD information'!$AA$16*Tabell2[[#This Row],[Weight (kg)]]</f>
        <v>-1.1495</v>
      </c>
      <c r="Y1677" s="18">
        <f>'EPD information'!$AB$16*Tabell2[[#This Row],[Weight (kg)]]</f>
        <v>3.1919999999999997</v>
      </c>
      <c r="Z1677" s="18">
        <f>'EPD information'!$AC$16*Tabell2[[#This Row],[Weight (kg)]]</f>
        <v>5.5954999999999998E-2</v>
      </c>
      <c r="AA1677" s="18">
        <f>'EPD information'!$AD$16*Tabell2[[#This Row],[Weight (kg)]]</f>
        <v>7.0014999999999999E-3</v>
      </c>
      <c r="AB1677" s="18" t="s">
        <v>48</v>
      </c>
      <c r="AC1677" s="18">
        <f>'EPD information'!$AF$16*Tabell2[[#This Row],[Weight (kg)]]</f>
        <v>4.4174999999999996E-3</v>
      </c>
      <c r="AD1677" s="18">
        <f>'EPD information'!$AG$16*Tabell2[[#This Row],[Weight (kg)]]</f>
        <v>0.14724999999999999</v>
      </c>
      <c r="AE1677" s="18">
        <f>'EPD information'!$AH$16*Tabell2[[#This Row],[Weight (kg)]]</f>
        <v>2.3560000000000001E-4</v>
      </c>
      <c r="AF1677" s="21">
        <f>'EPD information'!$AI$16*Tabell2[[#This Row],[Weight (kg)]]</f>
        <v>-1.0924999999999998</v>
      </c>
    </row>
    <row r="1678" spans="1:32" ht="28.5" x14ac:dyDescent="0.2">
      <c r="A1678" s="36" t="s">
        <v>248</v>
      </c>
      <c r="B1678" s="37" t="s">
        <v>249</v>
      </c>
      <c r="C1678" s="38">
        <v>256344</v>
      </c>
      <c r="D1678" s="39">
        <v>7319662563444</v>
      </c>
      <c r="E1678" s="37" t="s">
        <v>46</v>
      </c>
      <c r="F1678" s="40">
        <v>280</v>
      </c>
      <c r="G1678" s="37">
        <v>224</v>
      </c>
      <c r="H1678" s="41">
        <v>0.87</v>
      </c>
      <c r="I1678" s="35">
        <f>'EPD information'!$L$16*Tabell2[[#This Row],[Weight (kg)]]</f>
        <v>2.9666999999999999</v>
      </c>
      <c r="J1678" s="22">
        <f>'EPD information'!$M$16*Tabell2[[#This Row],[Weight (kg)]]</f>
        <v>5.1678000000000002E-2</v>
      </c>
      <c r="K1678" s="22">
        <f>'EPD information'!$N$16*Tabell2[[#This Row],[Weight (kg)]]</f>
        <v>6.1335000000000001E-3</v>
      </c>
      <c r="L1678" s="22">
        <f>'EPD information'!$O$16*Tabell2[[#This Row],[Weight (kg)]]</f>
        <v>0</v>
      </c>
      <c r="M1678" s="22">
        <f>'EPD information'!$P$16*Tabell2[[#This Row],[Weight (kg)]]</f>
        <v>4.0889999999999998E-3</v>
      </c>
      <c r="N1678" s="22">
        <f>'EPD information'!$Q$16*Tabell2[[#This Row],[Weight (kg)]]</f>
        <v>0.13572000000000001</v>
      </c>
      <c r="O1678" s="22">
        <f>'EPD information'!$R$16*Tabell2[[#This Row],[Weight (kg)]]</f>
        <v>2.2011000000000003E-4</v>
      </c>
      <c r="P1678" s="22">
        <f>'EPD information'!$S$16*Tabell2[[#This Row],[Weight (kg)]]</f>
        <v>-1.0527</v>
      </c>
      <c r="Q1678" s="35">
        <f>'Product specific GWP'!$T$16*Tabell2[[#This Row],[Weight (kg)]]</f>
        <v>3.8019000000000004E-2</v>
      </c>
      <c r="R1678" s="35" t="s">
        <v>48</v>
      </c>
      <c r="S1678" s="35">
        <f>'EPD information'!$V$16*Tabell2[[#This Row],[Weight (kg)]]</f>
        <v>6.1335000000000001E-3</v>
      </c>
      <c r="T1678" s="35" t="str">
        <f>'EPD information'!$W$16</f>
        <v>ND</v>
      </c>
      <c r="U1678" s="35">
        <f>'EPD information'!$X$16*Tabell2[[#This Row],[Weight (kg)]]</f>
        <v>4.0889999999999998E-3</v>
      </c>
      <c r="V1678" s="35">
        <f>'EPD information'!$Y$16*Tabell2[[#This Row],[Weight (kg)]]</f>
        <v>0.13572000000000001</v>
      </c>
      <c r="W1678" s="35">
        <f>'EPD information'!$Z$16*Tabell2[[#This Row],[Weight (kg)]]</f>
        <v>2.2011000000000003E-4</v>
      </c>
      <c r="X1678" s="35">
        <f>'EPD information'!$AA$16*Tabell2[[#This Row],[Weight (kg)]]</f>
        <v>-1.0527</v>
      </c>
      <c r="Y1678" s="18">
        <f>'EPD information'!$AB$16*Tabell2[[#This Row],[Weight (kg)]]</f>
        <v>2.9232</v>
      </c>
      <c r="Z1678" s="18">
        <f>'EPD information'!$AC$16*Tabell2[[#This Row],[Weight (kg)]]</f>
        <v>5.1243000000000004E-2</v>
      </c>
      <c r="AA1678" s="18">
        <f>'EPD information'!$AD$16*Tabell2[[#This Row],[Weight (kg)]]</f>
        <v>6.4118999999999999E-3</v>
      </c>
      <c r="AB1678" s="18" t="s">
        <v>48</v>
      </c>
      <c r="AC1678" s="18">
        <f>'EPD information'!$AF$16*Tabell2[[#This Row],[Weight (kg)]]</f>
        <v>4.0454999999999996E-3</v>
      </c>
      <c r="AD1678" s="18">
        <f>'EPD information'!$AG$16*Tabell2[[#This Row],[Weight (kg)]]</f>
        <v>0.13485</v>
      </c>
      <c r="AE1678" s="18">
        <f>'EPD information'!$AH$16*Tabell2[[#This Row],[Weight (kg)]]</f>
        <v>2.1576000000000001E-4</v>
      </c>
      <c r="AF1678" s="21">
        <f>'EPD information'!$AI$16*Tabell2[[#This Row],[Weight (kg)]]</f>
        <v>-1.0004999999999999</v>
      </c>
    </row>
    <row r="1679" spans="1:32" ht="28.5" x14ac:dyDescent="0.2">
      <c r="A1679" s="36" t="s">
        <v>248</v>
      </c>
      <c r="B1679" s="37" t="s">
        <v>249</v>
      </c>
      <c r="C1679" s="38">
        <v>256341</v>
      </c>
      <c r="D1679" s="39">
        <v>7319662563413</v>
      </c>
      <c r="E1679" s="37" t="s">
        <v>46</v>
      </c>
      <c r="F1679" s="40">
        <v>280</v>
      </c>
      <c r="G1679" s="37">
        <v>160</v>
      </c>
      <c r="H1679" s="41">
        <v>1.05</v>
      </c>
      <c r="I1679" s="35">
        <f>'EPD information'!$L$16*Tabell2[[#This Row],[Weight (kg)]]</f>
        <v>3.5805000000000002</v>
      </c>
      <c r="J1679" s="22">
        <f>'EPD information'!$M$16*Tabell2[[#This Row],[Weight (kg)]]</f>
        <v>6.2370000000000002E-2</v>
      </c>
      <c r="K1679" s="22">
        <f>'EPD information'!$N$16*Tabell2[[#This Row],[Weight (kg)]]</f>
        <v>7.4025000000000002E-3</v>
      </c>
      <c r="L1679" s="22">
        <f>'EPD information'!$O$16*Tabell2[[#This Row],[Weight (kg)]]</f>
        <v>0</v>
      </c>
      <c r="M1679" s="22">
        <f>'EPD information'!$P$16*Tabell2[[#This Row],[Weight (kg)]]</f>
        <v>4.9350000000000002E-3</v>
      </c>
      <c r="N1679" s="22">
        <f>'EPD information'!$Q$16*Tabell2[[#This Row],[Weight (kg)]]</f>
        <v>0.1638</v>
      </c>
      <c r="O1679" s="22">
        <f>'EPD information'!$R$16*Tabell2[[#This Row],[Weight (kg)]]</f>
        <v>2.6565000000000003E-4</v>
      </c>
      <c r="P1679" s="22">
        <f>'EPD information'!$S$16*Tabell2[[#This Row],[Weight (kg)]]</f>
        <v>-1.2705</v>
      </c>
      <c r="Q1679" s="35">
        <f>'Product specific GWP'!$T$16*Tabell2[[#This Row],[Weight (kg)]]</f>
        <v>4.5885000000000002E-2</v>
      </c>
      <c r="R1679" s="35" t="s">
        <v>48</v>
      </c>
      <c r="S1679" s="35">
        <f>'EPD information'!$V$16*Tabell2[[#This Row],[Weight (kg)]]</f>
        <v>7.4025000000000002E-3</v>
      </c>
      <c r="T1679" s="35" t="str">
        <f>'EPD information'!$W$16</f>
        <v>ND</v>
      </c>
      <c r="U1679" s="35">
        <f>'EPD information'!$X$16*Tabell2[[#This Row],[Weight (kg)]]</f>
        <v>4.9350000000000002E-3</v>
      </c>
      <c r="V1679" s="35">
        <f>'EPD information'!$Y$16*Tabell2[[#This Row],[Weight (kg)]]</f>
        <v>0.1638</v>
      </c>
      <c r="W1679" s="35">
        <f>'EPD information'!$Z$16*Tabell2[[#This Row],[Weight (kg)]]</f>
        <v>2.6565000000000003E-4</v>
      </c>
      <c r="X1679" s="35">
        <f>'EPD information'!$AA$16*Tabell2[[#This Row],[Weight (kg)]]</f>
        <v>-1.2705</v>
      </c>
      <c r="Y1679" s="18">
        <f>'EPD information'!$AB$16*Tabell2[[#This Row],[Weight (kg)]]</f>
        <v>3.528</v>
      </c>
      <c r="Z1679" s="18">
        <f>'EPD information'!$AC$16*Tabell2[[#This Row],[Weight (kg)]]</f>
        <v>6.1845000000000004E-2</v>
      </c>
      <c r="AA1679" s="18">
        <f>'EPD information'!$AD$16*Tabell2[[#This Row],[Weight (kg)]]</f>
        <v>7.7384999999999997E-3</v>
      </c>
      <c r="AB1679" s="18" t="s">
        <v>48</v>
      </c>
      <c r="AC1679" s="18">
        <f>'EPD information'!$AF$16*Tabell2[[#This Row],[Weight (kg)]]</f>
        <v>4.8824999999999997E-3</v>
      </c>
      <c r="AD1679" s="18">
        <f>'EPD information'!$AG$16*Tabell2[[#This Row],[Weight (kg)]]</f>
        <v>0.16275000000000001</v>
      </c>
      <c r="AE1679" s="18">
        <f>'EPD information'!$AH$16*Tabell2[[#This Row],[Weight (kg)]]</f>
        <v>2.6040000000000004E-4</v>
      </c>
      <c r="AF1679" s="21">
        <f>'EPD information'!$AI$16*Tabell2[[#This Row],[Weight (kg)]]</f>
        <v>-1.2075</v>
      </c>
    </row>
    <row r="1680" spans="1:32" ht="28.5" x14ac:dyDescent="0.2">
      <c r="A1680" s="36" t="s">
        <v>248</v>
      </c>
      <c r="B1680" s="37" t="s">
        <v>249</v>
      </c>
      <c r="C1680" s="38">
        <v>256340</v>
      </c>
      <c r="D1680" s="39">
        <v>7319662563406</v>
      </c>
      <c r="E1680" s="37" t="s">
        <v>46</v>
      </c>
      <c r="F1680" s="40">
        <v>280</v>
      </c>
      <c r="G1680" s="37">
        <v>150</v>
      </c>
      <c r="H1680" s="41">
        <v>1.06</v>
      </c>
      <c r="I1680" s="35">
        <f>'EPD information'!$L$16*Tabell2[[#This Row],[Weight (kg)]]</f>
        <v>3.6146000000000003</v>
      </c>
      <c r="J1680" s="22">
        <f>'EPD information'!$M$16*Tabell2[[#This Row],[Weight (kg)]]</f>
        <v>6.2964000000000006E-2</v>
      </c>
      <c r="K1680" s="22">
        <f>'EPD information'!$N$16*Tabell2[[#This Row],[Weight (kg)]]</f>
        <v>7.4730000000000005E-3</v>
      </c>
      <c r="L1680" s="22">
        <f>'EPD information'!$O$16*Tabell2[[#This Row],[Weight (kg)]]</f>
        <v>0</v>
      </c>
      <c r="M1680" s="22">
        <f>'EPD information'!$P$16*Tabell2[[#This Row],[Weight (kg)]]</f>
        <v>4.9820000000000003E-3</v>
      </c>
      <c r="N1680" s="22">
        <f>'EPD information'!$Q$16*Tabell2[[#This Row],[Weight (kg)]]</f>
        <v>0.16536000000000001</v>
      </c>
      <c r="O1680" s="22">
        <f>'EPD information'!$R$16*Tabell2[[#This Row],[Weight (kg)]]</f>
        <v>2.6818000000000002E-4</v>
      </c>
      <c r="P1680" s="22">
        <f>'EPD information'!$S$16*Tabell2[[#This Row],[Weight (kg)]]</f>
        <v>-1.2826</v>
      </c>
      <c r="Q1680" s="35">
        <f>'Product specific GWP'!$T$16*Tabell2[[#This Row],[Weight (kg)]]</f>
        <v>4.6322000000000002E-2</v>
      </c>
      <c r="R1680" s="35" t="s">
        <v>48</v>
      </c>
      <c r="S1680" s="35">
        <f>'EPD information'!$V$16*Tabell2[[#This Row],[Weight (kg)]]</f>
        <v>7.4730000000000005E-3</v>
      </c>
      <c r="T1680" s="35" t="str">
        <f>'EPD information'!$W$16</f>
        <v>ND</v>
      </c>
      <c r="U1680" s="35">
        <f>'EPD information'!$X$16*Tabell2[[#This Row],[Weight (kg)]]</f>
        <v>4.9820000000000003E-3</v>
      </c>
      <c r="V1680" s="35">
        <f>'EPD information'!$Y$16*Tabell2[[#This Row],[Weight (kg)]]</f>
        <v>0.16536000000000001</v>
      </c>
      <c r="W1680" s="35">
        <f>'EPD information'!$Z$16*Tabell2[[#This Row],[Weight (kg)]]</f>
        <v>2.6818000000000002E-4</v>
      </c>
      <c r="X1680" s="35">
        <f>'EPD information'!$AA$16*Tabell2[[#This Row],[Weight (kg)]]</f>
        <v>-1.2826</v>
      </c>
      <c r="Y1680" s="18">
        <f>'EPD information'!$AB$16*Tabell2[[#This Row],[Weight (kg)]]</f>
        <v>3.5615999999999999</v>
      </c>
      <c r="Z1680" s="18">
        <f>'EPD information'!$AC$16*Tabell2[[#This Row],[Weight (kg)]]</f>
        <v>6.2434000000000003E-2</v>
      </c>
      <c r="AA1680" s="18">
        <f>'EPD information'!$AD$16*Tabell2[[#This Row],[Weight (kg)]]</f>
        <v>7.8122E-3</v>
      </c>
      <c r="AB1680" s="18" t="s">
        <v>48</v>
      </c>
      <c r="AC1680" s="18">
        <f>'EPD information'!$AF$16*Tabell2[[#This Row],[Weight (kg)]]</f>
        <v>4.9290000000000002E-3</v>
      </c>
      <c r="AD1680" s="18">
        <f>'EPD information'!$AG$16*Tabell2[[#This Row],[Weight (kg)]]</f>
        <v>0.1643</v>
      </c>
      <c r="AE1680" s="18">
        <f>'EPD information'!$AH$16*Tabell2[[#This Row],[Weight (kg)]]</f>
        <v>2.6288E-4</v>
      </c>
      <c r="AF1680" s="21">
        <f>'EPD information'!$AI$16*Tabell2[[#This Row],[Weight (kg)]]</f>
        <v>-1.2189999999999999</v>
      </c>
    </row>
    <row r="1681" spans="1:32" ht="28.5" x14ac:dyDescent="0.2">
      <c r="A1681" s="36" t="s">
        <v>248</v>
      </c>
      <c r="B1681" s="37" t="s">
        <v>249</v>
      </c>
      <c r="C1681" s="38">
        <v>256339</v>
      </c>
      <c r="D1681" s="39">
        <v>7319662563390</v>
      </c>
      <c r="E1681" s="37" t="s">
        <v>46</v>
      </c>
      <c r="F1681" s="40">
        <v>280</v>
      </c>
      <c r="G1681" s="37">
        <v>125</v>
      </c>
      <c r="H1681" s="41">
        <v>1.1000000000000001</v>
      </c>
      <c r="I1681" s="35">
        <f>'EPD information'!$L$16*Tabell2[[#This Row],[Weight (kg)]]</f>
        <v>3.7510000000000003</v>
      </c>
      <c r="J1681" s="22">
        <f>'EPD information'!$M$16*Tabell2[[#This Row],[Weight (kg)]]</f>
        <v>6.5340000000000009E-2</v>
      </c>
      <c r="K1681" s="22">
        <f>'EPD information'!$N$16*Tabell2[[#This Row],[Weight (kg)]]</f>
        <v>7.7550000000000006E-3</v>
      </c>
      <c r="L1681" s="22">
        <f>'EPD information'!$O$16*Tabell2[[#This Row],[Weight (kg)]]</f>
        <v>0</v>
      </c>
      <c r="M1681" s="22">
        <f>'EPD information'!$P$16*Tabell2[[#This Row],[Weight (kg)]]</f>
        <v>5.170000000000001E-3</v>
      </c>
      <c r="N1681" s="22">
        <f>'EPD information'!$Q$16*Tabell2[[#This Row],[Weight (kg)]]</f>
        <v>0.1716</v>
      </c>
      <c r="O1681" s="22">
        <f>'EPD information'!$R$16*Tabell2[[#This Row],[Weight (kg)]]</f>
        <v>2.7830000000000004E-4</v>
      </c>
      <c r="P1681" s="22">
        <f>'EPD information'!$S$16*Tabell2[[#This Row],[Weight (kg)]]</f>
        <v>-1.331</v>
      </c>
      <c r="Q1681" s="35">
        <f>'Product specific GWP'!$T$16*Tabell2[[#This Row],[Weight (kg)]]</f>
        <v>4.8070000000000009E-2</v>
      </c>
      <c r="R1681" s="35" t="s">
        <v>48</v>
      </c>
      <c r="S1681" s="35">
        <f>'EPD information'!$V$16*Tabell2[[#This Row],[Weight (kg)]]</f>
        <v>7.7550000000000006E-3</v>
      </c>
      <c r="T1681" s="35" t="str">
        <f>'EPD information'!$W$16</f>
        <v>ND</v>
      </c>
      <c r="U1681" s="35">
        <f>'EPD information'!$X$16*Tabell2[[#This Row],[Weight (kg)]]</f>
        <v>5.170000000000001E-3</v>
      </c>
      <c r="V1681" s="35">
        <f>'EPD information'!$Y$16*Tabell2[[#This Row],[Weight (kg)]]</f>
        <v>0.1716</v>
      </c>
      <c r="W1681" s="35">
        <f>'EPD information'!$Z$16*Tabell2[[#This Row],[Weight (kg)]]</f>
        <v>2.7830000000000004E-4</v>
      </c>
      <c r="X1681" s="35">
        <f>'EPD information'!$AA$16*Tabell2[[#This Row],[Weight (kg)]]</f>
        <v>-1.331</v>
      </c>
      <c r="Y1681" s="18">
        <f>'EPD information'!$AB$16*Tabell2[[#This Row],[Weight (kg)]]</f>
        <v>3.6960000000000002</v>
      </c>
      <c r="Z1681" s="18">
        <f>'EPD information'!$AC$16*Tabell2[[#This Row],[Weight (kg)]]</f>
        <v>6.479E-2</v>
      </c>
      <c r="AA1681" s="18">
        <f>'EPD information'!$AD$16*Tabell2[[#This Row],[Weight (kg)]]</f>
        <v>8.1069999999999996E-3</v>
      </c>
      <c r="AB1681" s="18" t="s">
        <v>48</v>
      </c>
      <c r="AC1681" s="18">
        <f>'EPD information'!$AF$16*Tabell2[[#This Row],[Weight (kg)]]</f>
        <v>5.1149999999999998E-3</v>
      </c>
      <c r="AD1681" s="18">
        <f>'EPD information'!$AG$16*Tabell2[[#This Row],[Weight (kg)]]</f>
        <v>0.17050000000000001</v>
      </c>
      <c r="AE1681" s="18">
        <f>'EPD information'!$AH$16*Tabell2[[#This Row],[Weight (kg)]]</f>
        <v>2.7280000000000002E-4</v>
      </c>
      <c r="AF1681" s="21">
        <f>'EPD information'!$AI$16*Tabell2[[#This Row],[Weight (kg)]]</f>
        <v>-1.2649999999999999</v>
      </c>
    </row>
    <row r="1682" spans="1:32" ht="28.5" x14ac:dyDescent="0.2">
      <c r="A1682" s="36" t="s">
        <v>248</v>
      </c>
      <c r="B1682" s="37" t="s">
        <v>249</v>
      </c>
      <c r="C1682" s="38">
        <v>256342</v>
      </c>
      <c r="D1682" s="39">
        <v>7319662563420</v>
      </c>
      <c r="E1682" s="37" t="s">
        <v>46</v>
      </c>
      <c r="F1682" s="40">
        <v>280</v>
      </c>
      <c r="G1682" s="37">
        <v>180</v>
      </c>
      <c r="H1682" s="41">
        <v>1</v>
      </c>
      <c r="I1682" s="35">
        <f>'EPD information'!$L$16*Tabell2[[#This Row],[Weight (kg)]]</f>
        <v>3.41</v>
      </c>
      <c r="J1682" s="22">
        <f>'EPD information'!$M$16*Tabell2[[#This Row],[Weight (kg)]]</f>
        <v>5.9400000000000001E-2</v>
      </c>
      <c r="K1682" s="22">
        <f>'EPD information'!$N$16*Tabell2[[#This Row],[Weight (kg)]]</f>
        <v>7.0499999999999998E-3</v>
      </c>
      <c r="L1682" s="22">
        <f>'EPD information'!$O$16*Tabell2[[#This Row],[Weight (kg)]]</f>
        <v>0</v>
      </c>
      <c r="M1682" s="22">
        <f>'EPD information'!$P$16*Tabell2[[#This Row],[Weight (kg)]]</f>
        <v>4.7000000000000002E-3</v>
      </c>
      <c r="N1682" s="22">
        <f>'EPD information'!$Q$16*Tabell2[[#This Row],[Weight (kg)]]</f>
        <v>0.156</v>
      </c>
      <c r="O1682" s="22">
        <f>'EPD information'!$R$16*Tabell2[[#This Row],[Weight (kg)]]</f>
        <v>2.5300000000000002E-4</v>
      </c>
      <c r="P1682" s="22">
        <f>'EPD information'!$S$16*Tabell2[[#This Row],[Weight (kg)]]</f>
        <v>-1.21</v>
      </c>
      <c r="Q1682" s="35">
        <f>'Product specific GWP'!$T$16*Tabell2[[#This Row],[Weight (kg)]]</f>
        <v>4.3700000000000003E-2</v>
      </c>
      <c r="R1682" s="35" t="s">
        <v>48</v>
      </c>
      <c r="S1682" s="35">
        <f>'EPD information'!$V$16*Tabell2[[#This Row],[Weight (kg)]]</f>
        <v>7.0499999999999998E-3</v>
      </c>
      <c r="T1682" s="35" t="str">
        <f>'EPD information'!$W$16</f>
        <v>ND</v>
      </c>
      <c r="U1682" s="35">
        <f>'EPD information'!$X$16*Tabell2[[#This Row],[Weight (kg)]]</f>
        <v>4.7000000000000002E-3</v>
      </c>
      <c r="V1682" s="35">
        <f>'EPD information'!$Y$16*Tabell2[[#This Row],[Weight (kg)]]</f>
        <v>0.156</v>
      </c>
      <c r="W1682" s="35">
        <f>'EPD information'!$Z$16*Tabell2[[#This Row],[Weight (kg)]]</f>
        <v>2.5300000000000002E-4</v>
      </c>
      <c r="X1682" s="35">
        <f>'EPD information'!$AA$16*Tabell2[[#This Row],[Weight (kg)]]</f>
        <v>-1.21</v>
      </c>
      <c r="Y1682" s="18">
        <f>'EPD information'!$AB$16*Tabell2[[#This Row],[Weight (kg)]]</f>
        <v>3.36</v>
      </c>
      <c r="Z1682" s="18">
        <f>'EPD information'!$AC$16*Tabell2[[#This Row],[Weight (kg)]]</f>
        <v>5.8900000000000001E-2</v>
      </c>
      <c r="AA1682" s="18">
        <f>'EPD information'!$AD$16*Tabell2[[#This Row],[Weight (kg)]]</f>
        <v>7.3699999999999998E-3</v>
      </c>
      <c r="AB1682" s="18" t="s">
        <v>48</v>
      </c>
      <c r="AC1682" s="18">
        <f>'EPD information'!$AF$16*Tabell2[[#This Row],[Weight (kg)]]</f>
        <v>4.6499999999999996E-3</v>
      </c>
      <c r="AD1682" s="18">
        <f>'EPD information'!$AG$16*Tabell2[[#This Row],[Weight (kg)]]</f>
        <v>0.155</v>
      </c>
      <c r="AE1682" s="18">
        <f>'EPD information'!$AH$16*Tabell2[[#This Row],[Weight (kg)]]</f>
        <v>2.4800000000000001E-4</v>
      </c>
      <c r="AF1682" s="21">
        <f>'EPD information'!$AI$16*Tabell2[[#This Row],[Weight (kg)]]</f>
        <v>-1.1499999999999999</v>
      </c>
    </row>
    <row r="1683" spans="1:32" ht="28.5" x14ac:dyDescent="0.2">
      <c r="A1683" s="36" t="s">
        <v>248</v>
      </c>
      <c r="B1683" s="37" t="s">
        <v>249</v>
      </c>
      <c r="C1683" s="38">
        <v>772922</v>
      </c>
      <c r="D1683" s="39">
        <v>7319667729227</v>
      </c>
      <c r="E1683" s="37" t="s">
        <v>46</v>
      </c>
      <c r="F1683" s="40">
        <v>300</v>
      </c>
      <c r="G1683" s="37">
        <v>160</v>
      </c>
      <c r="H1683" s="41">
        <v>1.2</v>
      </c>
      <c r="I1683" s="35">
        <f>'EPD information'!$L$16*Tabell2[[#This Row],[Weight (kg)]]</f>
        <v>4.0919999999999996</v>
      </c>
      <c r="J1683" s="22">
        <f>'EPD information'!$M$16*Tabell2[[#This Row],[Weight (kg)]]</f>
        <v>7.1279999999999996E-2</v>
      </c>
      <c r="K1683" s="22">
        <f>'EPD information'!$N$16*Tabell2[[#This Row],[Weight (kg)]]</f>
        <v>8.4599999999999988E-3</v>
      </c>
      <c r="L1683" s="22">
        <f>'EPD information'!$O$16*Tabell2[[#This Row],[Weight (kg)]]</f>
        <v>0</v>
      </c>
      <c r="M1683" s="22">
        <f>'EPD information'!$P$16*Tabell2[[#This Row],[Weight (kg)]]</f>
        <v>5.64E-3</v>
      </c>
      <c r="N1683" s="22">
        <f>'EPD information'!$Q$16*Tabell2[[#This Row],[Weight (kg)]]</f>
        <v>0.18720000000000001</v>
      </c>
      <c r="O1683" s="22">
        <f>'EPD information'!$R$16*Tabell2[[#This Row],[Weight (kg)]]</f>
        <v>3.0360000000000001E-4</v>
      </c>
      <c r="P1683" s="22">
        <f>'EPD information'!$S$16*Tabell2[[#This Row],[Weight (kg)]]</f>
        <v>-1.452</v>
      </c>
      <c r="Q1683" s="35">
        <f>'Product specific GWP'!$T$16*Tabell2[[#This Row],[Weight (kg)]]</f>
        <v>5.2440000000000001E-2</v>
      </c>
      <c r="R1683" s="35" t="s">
        <v>48</v>
      </c>
      <c r="S1683" s="35">
        <f>'EPD information'!$V$16*Tabell2[[#This Row],[Weight (kg)]]</f>
        <v>8.4599999999999988E-3</v>
      </c>
      <c r="T1683" s="35" t="str">
        <f>'EPD information'!$W$16</f>
        <v>ND</v>
      </c>
      <c r="U1683" s="35">
        <f>'EPD information'!$X$16*Tabell2[[#This Row],[Weight (kg)]]</f>
        <v>5.64E-3</v>
      </c>
      <c r="V1683" s="35">
        <f>'EPD information'!$Y$16*Tabell2[[#This Row],[Weight (kg)]]</f>
        <v>0.18720000000000001</v>
      </c>
      <c r="W1683" s="35">
        <f>'EPD information'!$Z$16*Tabell2[[#This Row],[Weight (kg)]]</f>
        <v>3.0360000000000001E-4</v>
      </c>
      <c r="X1683" s="35">
        <f>'EPD information'!$AA$16*Tabell2[[#This Row],[Weight (kg)]]</f>
        <v>-1.452</v>
      </c>
      <c r="Y1683" s="18">
        <f>'EPD information'!$AB$16*Tabell2[[#This Row],[Weight (kg)]]</f>
        <v>4.032</v>
      </c>
      <c r="Z1683" s="18">
        <f>'EPD information'!$AC$16*Tabell2[[#This Row],[Weight (kg)]]</f>
        <v>7.0679999999999993E-2</v>
      </c>
      <c r="AA1683" s="18">
        <f>'EPD information'!$AD$16*Tabell2[[#This Row],[Weight (kg)]]</f>
        <v>8.8439999999999994E-3</v>
      </c>
      <c r="AB1683" s="18" t="s">
        <v>48</v>
      </c>
      <c r="AC1683" s="18">
        <f>'EPD information'!$AF$16*Tabell2[[#This Row],[Weight (kg)]]</f>
        <v>5.579999999999999E-3</v>
      </c>
      <c r="AD1683" s="18">
        <f>'EPD information'!$AG$16*Tabell2[[#This Row],[Weight (kg)]]</f>
        <v>0.186</v>
      </c>
      <c r="AE1683" s="18">
        <f>'EPD information'!$AH$16*Tabell2[[#This Row],[Weight (kg)]]</f>
        <v>2.9760000000000002E-4</v>
      </c>
      <c r="AF1683" s="21">
        <f>'EPD information'!$AI$16*Tabell2[[#This Row],[Weight (kg)]]</f>
        <v>-1.38</v>
      </c>
    </row>
    <row r="1684" spans="1:32" ht="28.5" x14ac:dyDescent="0.2">
      <c r="A1684" s="36" t="s">
        <v>248</v>
      </c>
      <c r="B1684" s="37" t="s">
        <v>249</v>
      </c>
      <c r="C1684" s="38">
        <v>772927</v>
      </c>
      <c r="D1684" s="39">
        <v>7319667729272</v>
      </c>
      <c r="E1684" s="37" t="s">
        <v>46</v>
      </c>
      <c r="F1684" s="40">
        <v>300</v>
      </c>
      <c r="G1684" s="37">
        <v>280</v>
      </c>
      <c r="H1684" s="41">
        <v>0.86</v>
      </c>
      <c r="I1684" s="35">
        <f>'EPD information'!$L$16*Tabell2[[#This Row],[Weight (kg)]]</f>
        <v>2.9325999999999999</v>
      </c>
      <c r="J1684" s="22">
        <f>'EPD information'!$M$16*Tabell2[[#This Row],[Weight (kg)]]</f>
        <v>5.1083999999999997E-2</v>
      </c>
      <c r="K1684" s="22">
        <f>'EPD information'!$N$16*Tabell2[[#This Row],[Weight (kg)]]</f>
        <v>6.0629999999999998E-3</v>
      </c>
      <c r="L1684" s="22">
        <f>'EPD information'!$O$16*Tabell2[[#This Row],[Weight (kg)]]</f>
        <v>0</v>
      </c>
      <c r="M1684" s="22">
        <f>'EPD information'!$P$16*Tabell2[[#This Row],[Weight (kg)]]</f>
        <v>4.0420000000000005E-3</v>
      </c>
      <c r="N1684" s="22">
        <f>'EPD information'!$Q$16*Tabell2[[#This Row],[Weight (kg)]]</f>
        <v>0.13416</v>
      </c>
      <c r="O1684" s="22">
        <f>'EPD information'!$R$16*Tabell2[[#This Row],[Weight (kg)]]</f>
        <v>2.1758000000000001E-4</v>
      </c>
      <c r="P1684" s="22">
        <f>'EPD information'!$S$16*Tabell2[[#This Row],[Weight (kg)]]</f>
        <v>-1.0406</v>
      </c>
      <c r="Q1684" s="35">
        <f>'Product specific GWP'!$T$16*Tabell2[[#This Row],[Weight (kg)]]</f>
        <v>3.7582000000000004E-2</v>
      </c>
      <c r="R1684" s="35" t="s">
        <v>48</v>
      </c>
      <c r="S1684" s="35">
        <f>'EPD information'!$V$16*Tabell2[[#This Row],[Weight (kg)]]</f>
        <v>6.0629999999999998E-3</v>
      </c>
      <c r="T1684" s="35" t="str">
        <f>'EPD information'!$W$16</f>
        <v>ND</v>
      </c>
      <c r="U1684" s="35">
        <f>'EPD information'!$X$16*Tabell2[[#This Row],[Weight (kg)]]</f>
        <v>4.0420000000000005E-3</v>
      </c>
      <c r="V1684" s="35">
        <f>'EPD information'!$Y$16*Tabell2[[#This Row],[Weight (kg)]]</f>
        <v>0.13416</v>
      </c>
      <c r="W1684" s="35">
        <f>'EPD information'!$Z$16*Tabell2[[#This Row],[Weight (kg)]]</f>
        <v>2.1758000000000001E-4</v>
      </c>
      <c r="X1684" s="35">
        <f>'EPD information'!$AA$16*Tabell2[[#This Row],[Weight (kg)]]</f>
        <v>-1.0406</v>
      </c>
      <c r="Y1684" s="18">
        <f>'EPD information'!$AB$16*Tabell2[[#This Row],[Weight (kg)]]</f>
        <v>2.8895999999999997</v>
      </c>
      <c r="Z1684" s="18">
        <f>'EPD information'!$AC$16*Tabell2[[#This Row],[Weight (kg)]]</f>
        <v>5.0653999999999998E-2</v>
      </c>
      <c r="AA1684" s="18">
        <f>'EPD information'!$AD$16*Tabell2[[#This Row],[Weight (kg)]]</f>
        <v>6.3381999999999996E-3</v>
      </c>
      <c r="AB1684" s="18" t="s">
        <v>48</v>
      </c>
      <c r="AC1684" s="18">
        <f>'EPD information'!$AF$16*Tabell2[[#This Row],[Weight (kg)]]</f>
        <v>3.999E-3</v>
      </c>
      <c r="AD1684" s="18">
        <f>'EPD information'!$AG$16*Tabell2[[#This Row],[Weight (kg)]]</f>
        <v>0.1333</v>
      </c>
      <c r="AE1684" s="18">
        <f>'EPD information'!$AH$16*Tabell2[[#This Row],[Weight (kg)]]</f>
        <v>2.1328000000000002E-4</v>
      </c>
      <c r="AF1684" s="21">
        <f>'EPD information'!$AI$16*Tabell2[[#This Row],[Weight (kg)]]</f>
        <v>-0.98899999999999988</v>
      </c>
    </row>
    <row r="1685" spans="1:32" ht="28.5" x14ac:dyDescent="0.2">
      <c r="A1685" s="36" t="s">
        <v>248</v>
      </c>
      <c r="B1685" s="37" t="s">
        <v>249</v>
      </c>
      <c r="C1685" s="38">
        <v>884237</v>
      </c>
      <c r="D1685" s="39">
        <v>7319668842376</v>
      </c>
      <c r="E1685" s="37" t="s">
        <v>46</v>
      </c>
      <c r="F1685" s="40">
        <v>300</v>
      </c>
      <c r="G1685" s="37">
        <v>250</v>
      </c>
      <c r="H1685" s="41">
        <v>0.98</v>
      </c>
      <c r="I1685" s="35">
        <f>'EPD information'!$L$16*Tabell2[[#This Row],[Weight (kg)]]</f>
        <v>3.3418000000000001</v>
      </c>
      <c r="J1685" s="22">
        <f>'EPD information'!$M$16*Tabell2[[#This Row],[Weight (kg)]]</f>
        <v>5.8212E-2</v>
      </c>
      <c r="K1685" s="22">
        <f>'EPD information'!$N$16*Tabell2[[#This Row],[Weight (kg)]]</f>
        <v>6.9089999999999993E-3</v>
      </c>
      <c r="L1685" s="22">
        <f>'EPD information'!$O$16*Tabell2[[#This Row],[Weight (kg)]]</f>
        <v>0</v>
      </c>
      <c r="M1685" s="22">
        <f>'EPD information'!$P$16*Tabell2[[#This Row],[Weight (kg)]]</f>
        <v>4.6059999999999999E-3</v>
      </c>
      <c r="N1685" s="22">
        <f>'EPD information'!$Q$16*Tabell2[[#This Row],[Weight (kg)]]</f>
        <v>0.15287999999999999</v>
      </c>
      <c r="O1685" s="22">
        <f>'EPD information'!$R$16*Tabell2[[#This Row],[Weight (kg)]]</f>
        <v>2.4794000000000004E-4</v>
      </c>
      <c r="P1685" s="22">
        <f>'EPD information'!$S$16*Tabell2[[#This Row],[Weight (kg)]]</f>
        <v>-1.1858</v>
      </c>
      <c r="Q1685" s="35">
        <f>'Product specific GWP'!$T$16*Tabell2[[#This Row],[Weight (kg)]]</f>
        <v>4.2826000000000003E-2</v>
      </c>
      <c r="R1685" s="35" t="s">
        <v>48</v>
      </c>
      <c r="S1685" s="35">
        <f>'EPD information'!$V$16*Tabell2[[#This Row],[Weight (kg)]]</f>
        <v>6.9089999999999993E-3</v>
      </c>
      <c r="T1685" s="35" t="str">
        <f>'EPD information'!$W$16</f>
        <v>ND</v>
      </c>
      <c r="U1685" s="35">
        <f>'EPD information'!$X$16*Tabell2[[#This Row],[Weight (kg)]]</f>
        <v>4.6059999999999999E-3</v>
      </c>
      <c r="V1685" s="35">
        <f>'EPD information'!$Y$16*Tabell2[[#This Row],[Weight (kg)]]</f>
        <v>0.15287999999999999</v>
      </c>
      <c r="W1685" s="35">
        <f>'EPD information'!$Z$16*Tabell2[[#This Row],[Weight (kg)]]</f>
        <v>2.4794000000000004E-4</v>
      </c>
      <c r="X1685" s="35">
        <f>'EPD information'!$AA$16*Tabell2[[#This Row],[Weight (kg)]]</f>
        <v>-1.1858</v>
      </c>
      <c r="Y1685" s="18">
        <f>'EPD information'!$AB$16*Tabell2[[#This Row],[Weight (kg)]]</f>
        <v>3.2927999999999997</v>
      </c>
      <c r="Z1685" s="18">
        <f>'EPD information'!$AC$16*Tabell2[[#This Row],[Weight (kg)]]</f>
        <v>5.7722000000000002E-2</v>
      </c>
      <c r="AA1685" s="18">
        <f>'EPD information'!$AD$16*Tabell2[[#This Row],[Weight (kg)]]</f>
        <v>7.2226E-3</v>
      </c>
      <c r="AB1685" s="18" t="s">
        <v>48</v>
      </c>
      <c r="AC1685" s="18">
        <f>'EPD information'!$AF$16*Tabell2[[#This Row],[Weight (kg)]]</f>
        <v>4.5569999999999994E-3</v>
      </c>
      <c r="AD1685" s="18">
        <f>'EPD information'!$AG$16*Tabell2[[#This Row],[Weight (kg)]]</f>
        <v>0.15190000000000001</v>
      </c>
      <c r="AE1685" s="18">
        <f>'EPD information'!$AH$16*Tabell2[[#This Row],[Weight (kg)]]</f>
        <v>2.4304E-4</v>
      </c>
      <c r="AF1685" s="21">
        <f>'EPD information'!$AI$16*Tabell2[[#This Row],[Weight (kg)]]</f>
        <v>-1.127</v>
      </c>
    </row>
    <row r="1686" spans="1:32" ht="28.5" x14ac:dyDescent="0.2">
      <c r="A1686" s="36" t="s">
        <v>248</v>
      </c>
      <c r="B1686" s="37" t="s">
        <v>249</v>
      </c>
      <c r="C1686" s="38">
        <v>884238</v>
      </c>
      <c r="D1686" s="39">
        <v>7319668842383</v>
      </c>
      <c r="E1686" s="37" t="s">
        <v>46</v>
      </c>
      <c r="F1686" s="40">
        <v>300</v>
      </c>
      <c r="G1686" s="37">
        <v>200</v>
      </c>
      <c r="H1686" s="41">
        <v>1.0900000000000001</v>
      </c>
      <c r="I1686" s="35">
        <f>'EPD information'!$L$16*Tabell2[[#This Row],[Weight (kg)]]</f>
        <v>3.7169000000000003</v>
      </c>
      <c r="J1686" s="22">
        <f>'EPD information'!$M$16*Tabell2[[#This Row],[Weight (kg)]]</f>
        <v>6.4746000000000012E-2</v>
      </c>
      <c r="K1686" s="22">
        <f>'EPD information'!$N$16*Tabell2[[#This Row],[Weight (kg)]]</f>
        <v>7.6845000000000004E-3</v>
      </c>
      <c r="L1686" s="22">
        <f>'EPD information'!$O$16*Tabell2[[#This Row],[Weight (kg)]]</f>
        <v>0</v>
      </c>
      <c r="M1686" s="22">
        <f>'EPD information'!$P$16*Tabell2[[#This Row],[Weight (kg)]]</f>
        <v>5.1230000000000008E-3</v>
      </c>
      <c r="N1686" s="22">
        <f>'EPD information'!$Q$16*Tabell2[[#This Row],[Weight (kg)]]</f>
        <v>0.17004000000000002</v>
      </c>
      <c r="O1686" s="22">
        <f>'EPD information'!$R$16*Tabell2[[#This Row],[Weight (kg)]]</f>
        <v>2.7577000000000005E-4</v>
      </c>
      <c r="P1686" s="22">
        <f>'EPD information'!$S$16*Tabell2[[#This Row],[Weight (kg)]]</f>
        <v>-1.3189</v>
      </c>
      <c r="Q1686" s="35">
        <f>'Product specific GWP'!$T$16*Tabell2[[#This Row],[Weight (kg)]]</f>
        <v>4.7633000000000009E-2</v>
      </c>
      <c r="R1686" s="35" t="s">
        <v>48</v>
      </c>
      <c r="S1686" s="35">
        <f>'EPD information'!$V$16*Tabell2[[#This Row],[Weight (kg)]]</f>
        <v>7.6845000000000004E-3</v>
      </c>
      <c r="T1686" s="35" t="str">
        <f>'EPD information'!$W$16</f>
        <v>ND</v>
      </c>
      <c r="U1686" s="35">
        <f>'EPD information'!$X$16*Tabell2[[#This Row],[Weight (kg)]]</f>
        <v>5.1230000000000008E-3</v>
      </c>
      <c r="V1686" s="35">
        <f>'EPD information'!$Y$16*Tabell2[[#This Row],[Weight (kg)]]</f>
        <v>0.17004000000000002</v>
      </c>
      <c r="W1686" s="35">
        <f>'EPD information'!$Z$16*Tabell2[[#This Row],[Weight (kg)]]</f>
        <v>2.7577000000000005E-4</v>
      </c>
      <c r="X1686" s="35">
        <f>'EPD information'!$AA$16*Tabell2[[#This Row],[Weight (kg)]]</f>
        <v>-1.3189</v>
      </c>
      <c r="Y1686" s="18">
        <f>'EPD information'!$AB$16*Tabell2[[#This Row],[Weight (kg)]]</f>
        <v>3.6624000000000003</v>
      </c>
      <c r="Z1686" s="18">
        <f>'EPD information'!$AC$16*Tabell2[[#This Row],[Weight (kg)]]</f>
        <v>6.4201000000000008E-2</v>
      </c>
      <c r="AA1686" s="18">
        <f>'EPD information'!$AD$16*Tabell2[[#This Row],[Weight (kg)]]</f>
        <v>8.0333000000000002E-3</v>
      </c>
      <c r="AB1686" s="18" t="s">
        <v>48</v>
      </c>
      <c r="AC1686" s="18">
        <f>'EPD information'!$AF$16*Tabell2[[#This Row],[Weight (kg)]]</f>
        <v>5.0685000000000001E-3</v>
      </c>
      <c r="AD1686" s="18">
        <f>'EPD information'!$AG$16*Tabell2[[#This Row],[Weight (kg)]]</f>
        <v>0.16895000000000002</v>
      </c>
      <c r="AE1686" s="18">
        <f>'EPD information'!$AH$16*Tabell2[[#This Row],[Weight (kg)]]</f>
        <v>2.7032000000000005E-4</v>
      </c>
      <c r="AF1686" s="21">
        <f>'EPD information'!$AI$16*Tabell2[[#This Row],[Weight (kg)]]</f>
        <v>-1.2535000000000001</v>
      </c>
    </row>
    <row r="1687" spans="1:32" ht="28.5" x14ac:dyDescent="0.2">
      <c r="A1687" s="36" t="s">
        <v>248</v>
      </c>
      <c r="B1687" s="37" t="s">
        <v>249</v>
      </c>
      <c r="C1687" s="38">
        <v>772923</v>
      </c>
      <c r="D1687" s="39">
        <v>7319667729234</v>
      </c>
      <c r="E1687" s="37" t="s">
        <v>46</v>
      </c>
      <c r="F1687" s="40">
        <v>300</v>
      </c>
      <c r="G1687" s="37">
        <v>180</v>
      </c>
      <c r="H1687" s="41">
        <v>1.1499999999999999</v>
      </c>
      <c r="I1687" s="35">
        <f>'EPD information'!$L$16*Tabell2[[#This Row],[Weight (kg)]]</f>
        <v>3.9215</v>
      </c>
      <c r="J1687" s="22">
        <f>'EPD information'!$M$16*Tabell2[[#This Row],[Weight (kg)]]</f>
        <v>6.8309999999999996E-2</v>
      </c>
      <c r="K1687" s="22">
        <f>'EPD information'!$N$16*Tabell2[[#This Row],[Weight (kg)]]</f>
        <v>8.1074999999999984E-3</v>
      </c>
      <c r="L1687" s="22">
        <f>'EPD information'!$O$16*Tabell2[[#This Row],[Weight (kg)]]</f>
        <v>0</v>
      </c>
      <c r="M1687" s="22">
        <f>'EPD information'!$P$16*Tabell2[[#This Row],[Weight (kg)]]</f>
        <v>5.4050000000000001E-3</v>
      </c>
      <c r="N1687" s="22">
        <f>'EPD information'!$Q$16*Tabell2[[#This Row],[Weight (kg)]]</f>
        <v>0.17939999999999998</v>
      </c>
      <c r="O1687" s="22">
        <f>'EPD information'!$R$16*Tabell2[[#This Row],[Weight (kg)]]</f>
        <v>2.9095E-4</v>
      </c>
      <c r="P1687" s="22">
        <f>'EPD information'!$S$16*Tabell2[[#This Row],[Weight (kg)]]</f>
        <v>-1.3915</v>
      </c>
      <c r="Q1687" s="35">
        <f>'Product specific GWP'!$T$16*Tabell2[[#This Row],[Weight (kg)]]</f>
        <v>5.0255000000000001E-2</v>
      </c>
      <c r="R1687" s="35" t="s">
        <v>48</v>
      </c>
      <c r="S1687" s="35">
        <f>'EPD information'!$V$16*Tabell2[[#This Row],[Weight (kg)]]</f>
        <v>8.1074999999999984E-3</v>
      </c>
      <c r="T1687" s="35" t="str">
        <f>'EPD information'!$W$16</f>
        <v>ND</v>
      </c>
      <c r="U1687" s="35">
        <f>'EPD information'!$X$16*Tabell2[[#This Row],[Weight (kg)]]</f>
        <v>5.4050000000000001E-3</v>
      </c>
      <c r="V1687" s="35">
        <f>'EPD information'!$Y$16*Tabell2[[#This Row],[Weight (kg)]]</f>
        <v>0.17939999999999998</v>
      </c>
      <c r="W1687" s="35">
        <f>'EPD information'!$Z$16*Tabell2[[#This Row],[Weight (kg)]]</f>
        <v>2.9095E-4</v>
      </c>
      <c r="X1687" s="35">
        <f>'EPD information'!$AA$16*Tabell2[[#This Row],[Weight (kg)]]</f>
        <v>-1.3915</v>
      </c>
      <c r="Y1687" s="18">
        <f>'EPD information'!$AB$16*Tabell2[[#This Row],[Weight (kg)]]</f>
        <v>3.8639999999999994</v>
      </c>
      <c r="Z1687" s="18">
        <f>'EPD information'!$AC$16*Tabell2[[#This Row],[Weight (kg)]]</f>
        <v>6.773499999999999E-2</v>
      </c>
      <c r="AA1687" s="18">
        <f>'EPD information'!$AD$16*Tabell2[[#This Row],[Weight (kg)]]</f>
        <v>8.4754999999999987E-3</v>
      </c>
      <c r="AB1687" s="18" t="s">
        <v>48</v>
      </c>
      <c r="AC1687" s="18">
        <f>'EPD information'!$AF$16*Tabell2[[#This Row],[Weight (kg)]]</f>
        <v>5.347499999999999E-3</v>
      </c>
      <c r="AD1687" s="18">
        <f>'EPD information'!$AG$16*Tabell2[[#This Row],[Weight (kg)]]</f>
        <v>0.17824999999999999</v>
      </c>
      <c r="AE1687" s="18">
        <f>'EPD information'!$AH$16*Tabell2[[#This Row],[Weight (kg)]]</f>
        <v>2.8519999999999999E-4</v>
      </c>
      <c r="AF1687" s="21">
        <f>'EPD information'!$AI$16*Tabell2[[#This Row],[Weight (kg)]]</f>
        <v>-1.3224999999999998</v>
      </c>
    </row>
    <row r="1688" spans="1:32" ht="28.5" x14ac:dyDescent="0.2">
      <c r="A1688" s="36" t="s">
        <v>248</v>
      </c>
      <c r="B1688" s="37" t="s">
        <v>249</v>
      </c>
      <c r="C1688" s="38">
        <v>884239</v>
      </c>
      <c r="D1688" s="39">
        <v>7319668842390</v>
      </c>
      <c r="E1688" s="37" t="s">
        <v>46</v>
      </c>
      <c r="F1688" s="40">
        <v>300</v>
      </c>
      <c r="G1688" s="37">
        <v>150</v>
      </c>
      <c r="H1688" s="41">
        <v>1.2</v>
      </c>
      <c r="I1688" s="35">
        <f>'EPD information'!$L$16*Tabell2[[#This Row],[Weight (kg)]]</f>
        <v>4.0919999999999996</v>
      </c>
      <c r="J1688" s="22">
        <f>'EPD information'!$M$16*Tabell2[[#This Row],[Weight (kg)]]</f>
        <v>7.1279999999999996E-2</v>
      </c>
      <c r="K1688" s="22">
        <f>'EPD information'!$N$16*Tabell2[[#This Row],[Weight (kg)]]</f>
        <v>8.4599999999999988E-3</v>
      </c>
      <c r="L1688" s="22">
        <f>'EPD information'!$O$16*Tabell2[[#This Row],[Weight (kg)]]</f>
        <v>0</v>
      </c>
      <c r="M1688" s="22">
        <f>'EPD information'!$P$16*Tabell2[[#This Row],[Weight (kg)]]</f>
        <v>5.64E-3</v>
      </c>
      <c r="N1688" s="22">
        <f>'EPD information'!$Q$16*Tabell2[[#This Row],[Weight (kg)]]</f>
        <v>0.18720000000000001</v>
      </c>
      <c r="O1688" s="22">
        <f>'EPD information'!$R$16*Tabell2[[#This Row],[Weight (kg)]]</f>
        <v>3.0360000000000001E-4</v>
      </c>
      <c r="P1688" s="22">
        <f>'EPD information'!$S$16*Tabell2[[#This Row],[Weight (kg)]]</f>
        <v>-1.452</v>
      </c>
      <c r="Q1688" s="35">
        <f>'Product specific GWP'!$T$16*Tabell2[[#This Row],[Weight (kg)]]</f>
        <v>5.2440000000000001E-2</v>
      </c>
      <c r="R1688" s="35" t="s">
        <v>48</v>
      </c>
      <c r="S1688" s="35">
        <f>'EPD information'!$V$16*Tabell2[[#This Row],[Weight (kg)]]</f>
        <v>8.4599999999999988E-3</v>
      </c>
      <c r="T1688" s="35" t="str">
        <f>'EPD information'!$W$16</f>
        <v>ND</v>
      </c>
      <c r="U1688" s="35">
        <f>'EPD information'!$X$16*Tabell2[[#This Row],[Weight (kg)]]</f>
        <v>5.64E-3</v>
      </c>
      <c r="V1688" s="35">
        <f>'EPD information'!$Y$16*Tabell2[[#This Row],[Weight (kg)]]</f>
        <v>0.18720000000000001</v>
      </c>
      <c r="W1688" s="35">
        <f>'EPD information'!$Z$16*Tabell2[[#This Row],[Weight (kg)]]</f>
        <v>3.0360000000000001E-4</v>
      </c>
      <c r="X1688" s="35">
        <f>'EPD information'!$AA$16*Tabell2[[#This Row],[Weight (kg)]]</f>
        <v>-1.452</v>
      </c>
      <c r="Y1688" s="18">
        <f>'EPD information'!$AB$16*Tabell2[[#This Row],[Weight (kg)]]</f>
        <v>4.032</v>
      </c>
      <c r="Z1688" s="18">
        <f>'EPD information'!$AC$16*Tabell2[[#This Row],[Weight (kg)]]</f>
        <v>7.0679999999999993E-2</v>
      </c>
      <c r="AA1688" s="18">
        <f>'EPD information'!$AD$16*Tabell2[[#This Row],[Weight (kg)]]</f>
        <v>8.8439999999999994E-3</v>
      </c>
      <c r="AB1688" s="18" t="s">
        <v>48</v>
      </c>
      <c r="AC1688" s="18">
        <f>'EPD information'!$AF$16*Tabell2[[#This Row],[Weight (kg)]]</f>
        <v>5.579999999999999E-3</v>
      </c>
      <c r="AD1688" s="18">
        <f>'EPD information'!$AG$16*Tabell2[[#This Row],[Weight (kg)]]</f>
        <v>0.186</v>
      </c>
      <c r="AE1688" s="18">
        <f>'EPD information'!$AH$16*Tabell2[[#This Row],[Weight (kg)]]</f>
        <v>2.9760000000000002E-4</v>
      </c>
      <c r="AF1688" s="21">
        <f>'EPD information'!$AI$16*Tabell2[[#This Row],[Weight (kg)]]</f>
        <v>-1.38</v>
      </c>
    </row>
    <row r="1689" spans="1:32" ht="28.5" x14ac:dyDescent="0.2">
      <c r="A1689" s="36" t="s">
        <v>248</v>
      </c>
      <c r="B1689" s="37" t="s">
        <v>249</v>
      </c>
      <c r="C1689" s="38">
        <v>772920</v>
      </c>
      <c r="D1689" s="39">
        <v>7319667729203</v>
      </c>
      <c r="E1689" s="37" t="s">
        <v>46</v>
      </c>
      <c r="F1689" s="40">
        <v>300</v>
      </c>
      <c r="G1689" s="37">
        <v>125</v>
      </c>
      <c r="H1689" s="41">
        <v>1.25</v>
      </c>
      <c r="I1689" s="35">
        <f>'EPD information'!$L$16*Tabell2[[#This Row],[Weight (kg)]]</f>
        <v>4.2625000000000002</v>
      </c>
      <c r="J1689" s="22">
        <f>'EPD information'!$M$16*Tabell2[[#This Row],[Weight (kg)]]</f>
        <v>7.4249999999999997E-2</v>
      </c>
      <c r="K1689" s="22">
        <f>'EPD information'!$N$16*Tabell2[[#This Row],[Weight (kg)]]</f>
        <v>8.8124999999999992E-3</v>
      </c>
      <c r="L1689" s="22">
        <f>'EPD information'!$O$16*Tabell2[[#This Row],[Weight (kg)]]</f>
        <v>0</v>
      </c>
      <c r="M1689" s="22">
        <f>'EPD information'!$P$16*Tabell2[[#This Row],[Weight (kg)]]</f>
        <v>5.875E-3</v>
      </c>
      <c r="N1689" s="22">
        <f>'EPD information'!$Q$16*Tabell2[[#This Row],[Weight (kg)]]</f>
        <v>0.19500000000000001</v>
      </c>
      <c r="O1689" s="22">
        <f>'EPD information'!$R$16*Tabell2[[#This Row],[Weight (kg)]]</f>
        <v>3.1625000000000002E-4</v>
      </c>
      <c r="P1689" s="22">
        <f>'EPD information'!$S$16*Tabell2[[#This Row],[Weight (kg)]]</f>
        <v>-1.5125</v>
      </c>
      <c r="Q1689" s="35">
        <f>'Product specific GWP'!$T$16*Tabell2[[#This Row],[Weight (kg)]]</f>
        <v>5.4625000000000007E-2</v>
      </c>
      <c r="R1689" s="35" t="s">
        <v>48</v>
      </c>
      <c r="S1689" s="35">
        <f>'EPD information'!$V$16*Tabell2[[#This Row],[Weight (kg)]]</f>
        <v>8.8124999999999992E-3</v>
      </c>
      <c r="T1689" s="35" t="str">
        <f>'EPD information'!$W$16</f>
        <v>ND</v>
      </c>
      <c r="U1689" s="35">
        <f>'EPD information'!$X$16*Tabell2[[#This Row],[Weight (kg)]]</f>
        <v>5.875E-3</v>
      </c>
      <c r="V1689" s="35">
        <f>'EPD information'!$Y$16*Tabell2[[#This Row],[Weight (kg)]]</f>
        <v>0.19500000000000001</v>
      </c>
      <c r="W1689" s="35">
        <f>'EPD information'!$Z$16*Tabell2[[#This Row],[Weight (kg)]]</f>
        <v>3.1625000000000002E-4</v>
      </c>
      <c r="X1689" s="35">
        <f>'EPD information'!$AA$16*Tabell2[[#This Row],[Weight (kg)]]</f>
        <v>-1.5125</v>
      </c>
      <c r="Y1689" s="18">
        <f>'EPD information'!$AB$16*Tabell2[[#This Row],[Weight (kg)]]</f>
        <v>4.2</v>
      </c>
      <c r="Z1689" s="18">
        <f>'EPD information'!$AC$16*Tabell2[[#This Row],[Weight (kg)]]</f>
        <v>7.3624999999999996E-2</v>
      </c>
      <c r="AA1689" s="18">
        <f>'EPD information'!$AD$16*Tabell2[[#This Row],[Weight (kg)]]</f>
        <v>9.2125000000000002E-3</v>
      </c>
      <c r="AB1689" s="18" t="s">
        <v>48</v>
      </c>
      <c r="AC1689" s="18">
        <f>'EPD information'!$AF$16*Tabell2[[#This Row],[Weight (kg)]]</f>
        <v>5.8125E-3</v>
      </c>
      <c r="AD1689" s="18">
        <f>'EPD information'!$AG$16*Tabell2[[#This Row],[Weight (kg)]]</f>
        <v>0.19375000000000001</v>
      </c>
      <c r="AE1689" s="18">
        <f>'EPD information'!$AH$16*Tabell2[[#This Row],[Weight (kg)]]</f>
        <v>3.1E-4</v>
      </c>
      <c r="AF1689" s="21">
        <f>'EPD information'!$AI$16*Tabell2[[#This Row],[Weight (kg)]]</f>
        <v>-1.4375</v>
      </c>
    </row>
    <row r="1690" spans="1:32" ht="28.5" x14ac:dyDescent="0.2">
      <c r="A1690" s="36" t="s">
        <v>248</v>
      </c>
      <c r="B1690" s="37" t="s">
        <v>249</v>
      </c>
      <c r="C1690" s="38">
        <v>256352</v>
      </c>
      <c r="D1690" s="39">
        <v>7319662563529</v>
      </c>
      <c r="E1690" s="37" t="s">
        <v>46</v>
      </c>
      <c r="F1690" s="40">
        <v>315</v>
      </c>
      <c r="G1690" s="37">
        <v>250</v>
      </c>
      <c r="H1690" s="41">
        <v>1.0900000000000001</v>
      </c>
      <c r="I1690" s="35">
        <f>'EPD information'!$L$16*Tabell2[[#This Row],[Weight (kg)]]</f>
        <v>3.7169000000000003</v>
      </c>
      <c r="J1690" s="22">
        <f>'EPD information'!$M$16*Tabell2[[#This Row],[Weight (kg)]]</f>
        <v>6.4746000000000012E-2</v>
      </c>
      <c r="K1690" s="22">
        <f>'EPD information'!$N$16*Tabell2[[#This Row],[Weight (kg)]]</f>
        <v>7.6845000000000004E-3</v>
      </c>
      <c r="L1690" s="22">
        <f>'EPD information'!$O$16*Tabell2[[#This Row],[Weight (kg)]]</f>
        <v>0</v>
      </c>
      <c r="M1690" s="22">
        <f>'EPD information'!$P$16*Tabell2[[#This Row],[Weight (kg)]]</f>
        <v>5.1230000000000008E-3</v>
      </c>
      <c r="N1690" s="22">
        <f>'EPD information'!$Q$16*Tabell2[[#This Row],[Weight (kg)]]</f>
        <v>0.17004000000000002</v>
      </c>
      <c r="O1690" s="22">
        <f>'EPD information'!$R$16*Tabell2[[#This Row],[Weight (kg)]]</f>
        <v>2.7577000000000005E-4</v>
      </c>
      <c r="P1690" s="22">
        <f>'EPD information'!$S$16*Tabell2[[#This Row],[Weight (kg)]]</f>
        <v>-1.3189</v>
      </c>
      <c r="Q1690" s="35">
        <f>'Product specific GWP'!$T$16*Tabell2[[#This Row],[Weight (kg)]]</f>
        <v>4.7633000000000009E-2</v>
      </c>
      <c r="R1690" s="35" t="s">
        <v>48</v>
      </c>
      <c r="S1690" s="35">
        <f>'EPD information'!$V$16*Tabell2[[#This Row],[Weight (kg)]]</f>
        <v>7.6845000000000004E-3</v>
      </c>
      <c r="T1690" s="35" t="str">
        <f>'EPD information'!$W$16</f>
        <v>ND</v>
      </c>
      <c r="U1690" s="35">
        <f>'EPD information'!$X$16*Tabell2[[#This Row],[Weight (kg)]]</f>
        <v>5.1230000000000008E-3</v>
      </c>
      <c r="V1690" s="35">
        <f>'EPD information'!$Y$16*Tabell2[[#This Row],[Weight (kg)]]</f>
        <v>0.17004000000000002</v>
      </c>
      <c r="W1690" s="35">
        <f>'EPD information'!$Z$16*Tabell2[[#This Row],[Weight (kg)]]</f>
        <v>2.7577000000000005E-4</v>
      </c>
      <c r="X1690" s="35">
        <f>'EPD information'!$AA$16*Tabell2[[#This Row],[Weight (kg)]]</f>
        <v>-1.3189</v>
      </c>
      <c r="Y1690" s="18">
        <f>'EPD information'!$AB$16*Tabell2[[#This Row],[Weight (kg)]]</f>
        <v>3.6624000000000003</v>
      </c>
      <c r="Z1690" s="18">
        <f>'EPD information'!$AC$16*Tabell2[[#This Row],[Weight (kg)]]</f>
        <v>6.4201000000000008E-2</v>
      </c>
      <c r="AA1690" s="18">
        <f>'EPD information'!$AD$16*Tabell2[[#This Row],[Weight (kg)]]</f>
        <v>8.0333000000000002E-3</v>
      </c>
      <c r="AB1690" s="18" t="s">
        <v>48</v>
      </c>
      <c r="AC1690" s="18">
        <f>'EPD information'!$AF$16*Tabell2[[#This Row],[Weight (kg)]]</f>
        <v>5.0685000000000001E-3</v>
      </c>
      <c r="AD1690" s="18">
        <f>'EPD information'!$AG$16*Tabell2[[#This Row],[Weight (kg)]]</f>
        <v>0.16895000000000002</v>
      </c>
      <c r="AE1690" s="18">
        <f>'EPD information'!$AH$16*Tabell2[[#This Row],[Weight (kg)]]</f>
        <v>2.7032000000000005E-4</v>
      </c>
      <c r="AF1690" s="21">
        <f>'EPD information'!$AI$16*Tabell2[[#This Row],[Weight (kg)]]</f>
        <v>-1.2535000000000001</v>
      </c>
    </row>
    <row r="1691" spans="1:32" ht="28.5" x14ac:dyDescent="0.2">
      <c r="A1691" s="36" t="s">
        <v>248</v>
      </c>
      <c r="B1691" s="37" t="s">
        <v>249</v>
      </c>
      <c r="C1691" s="38">
        <v>256353</v>
      </c>
      <c r="D1691" s="39">
        <v>7319662563536</v>
      </c>
      <c r="E1691" s="37" t="s">
        <v>46</v>
      </c>
      <c r="F1691" s="40">
        <v>315</v>
      </c>
      <c r="G1691" s="37">
        <v>280</v>
      </c>
      <c r="H1691" s="41">
        <v>0.97</v>
      </c>
      <c r="I1691" s="35">
        <f>'EPD information'!$L$16*Tabell2[[#This Row],[Weight (kg)]]</f>
        <v>3.3077000000000001</v>
      </c>
      <c r="J1691" s="22">
        <f>'EPD information'!$M$16*Tabell2[[#This Row],[Weight (kg)]]</f>
        <v>5.7618000000000003E-2</v>
      </c>
      <c r="K1691" s="22">
        <f>'EPD information'!$N$16*Tabell2[[#This Row],[Weight (kg)]]</f>
        <v>6.8385E-3</v>
      </c>
      <c r="L1691" s="22">
        <f>'EPD information'!$O$16*Tabell2[[#This Row],[Weight (kg)]]</f>
        <v>0</v>
      </c>
      <c r="M1691" s="22">
        <f>'EPD information'!$P$16*Tabell2[[#This Row],[Weight (kg)]]</f>
        <v>4.5589999999999997E-3</v>
      </c>
      <c r="N1691" s="22">
        <f>'EPD information'!$Q$16*Tabell2[[#This Row],[Weight (kg)]]</f>
        <v>0.15131999999999998</v>
      </c>
      <c r="O1691" s="22">
        <f>'EPD information'!$R$16*Tabell2[[#This Row],[Weight (kg)]]</f>
        <v>2.4541E-4</v>
      </c>
      <c r="P1691" s="22">
        <f>'EPD information'!$S$16*Tabell2[[#This Row],[Weight (kg)]]</f>
        <v>-1.1737</v>
      </c>
      <c r="Q1691" s="35">
        <f>'Product specific GWP'!$T$16*Tabell2[[#This Row],[Weight (kg)]]</f>
        <v>4.2389000000000003E-2</v>
      </c>
      <c r="R1691" s="35" t="s">
        <v>48</v>
      </c>
      <c r="S1691" s="35">
        <f>'EPD information'!$V$16*Tabell2[[#This Row],[Weight (kg)]]</f>
        <v>6.8385E-3</v>
      </c>
      <c r="T1691" s="35" t="str">
        <f>'EPD information'!$W$16</f>
        <v>ND</v>
      </c>
      <c r="U1691" s="35">
        <f>'EPD information'!$X$16*Tabell2[[#This Row],[Weight (kg)]]</f>
        <v>4.5589999999999997E-3</v>
      </c>
      <c r="V1691" s="35">
        <f>'EPD information'!$Y$16*Tabell2[[#This Row],[Weight (kg)]]</f>
        <v>0.15131999999999998</v>
      </c>
      <c r="W1691" s="35">
        <f>'EPD information'!$Z$16*Tabell2[[#This Row],[Weight (kg)]]</f>
        <v>2.4541E-4</v>
      </c>
      <c r="X1691" s="35">
        <f>'EPD information'!$AA$16*Tabell2[[#This Row],[Weight (kg)]]</f>
        <v>-1.1737</v>
      </c>
      <c r="Y1691" s="18">
        <f>'EPD information'!$AB$16*Tabell2[[#This Row],[Weight (kg)]]</f>
        <v>3.2591999999999999</v>
      </c>
      <c r="Z1691" s="18">
        <f>'EPD information'!$AC$16*Tabell2[[#This Row],[Weight (kg)]]</f>
        <v>5.7132999999999996E-2</v>
      </c>
      <c r="AA1691" s="18">
        <f>'EPD information'!$AD$16*Tabell2[[#This Row],[Weight (kg)]]</f>
        <v>7.1488999999999997E-3</v>
      </c>
      <c r="AB1691" s="18" t="s">
        <v>48</v>
      </c>
      <c r="AC1691" s="18">
        <f>'EPD information'!$AF$16*Tabell2[[#This Row],[Weight (kg)]]</f>
        <v>4.5104999999999998E-3</v>
      </c>
      <c r="AD1691" s="18">
        <f>'EPD information'!$AG$16*Tabell2[[#This Row],[Weight (kg)]]</f>
        <v>0.15034999999999998</v>
      </c>
      <c r="AE1691" s="18">
        <f>'EPD information'!$AH$16*Tabell2[[#This Row],[Weight (kg)]]</f>
        <v>2.4056000000000001E-4</v>
      </c>
      <c r="AF1691" s="21">
        <f>'EPD information'!$AI$16*Tabell2[[#This Row],[Weight (kg)]]</f>
        <v>-1.1154999999999999</v>
      </c>
    </row>
    <row r="1692" spans="1:32" ht="28.5" x14ac:dyDescent="0.2">
      <c r="A1692" s="36" t="s">
        <v>248</v>
      </c>
      <c r="B1692" s="37" t="s">
        <v>249</v>
      </c>
      <c r="C1692" s="38">
        <v>256350</v>
      </c>
      <c r="D1692" s="39">
        <v>7319662563505</v>
      </c>
      <c r="E1692" s="37" t="s">
        <v>46</v>
      </c>
      <c r="F1692" s="40">
        <v>315</v>
      </c>
      <c r="G1692" s="37">
        <v>200</v>
      </c>
      <c r="H1692" s="41">
        <v>1.21</v>
      </c>
      <c r="I1692" s="35">
        <f>'EPD information'!$L$16*Tabell2[[#This Row],[Weight (kg)]]</f>
        <v>4.1261000000000001</v>
      </c>
      <c r="J1692" s="22">
        <f>'EPD information'!$M$16*Tabell2[[#This Row],[Weight (kg)]]</f>
        <v>7.1873999999999993E-2</v>
      </c>
      <c r="K1692" s="22">
        <f>'EPD information'!$N$16*Tabell2[[#This Row],[Weight (kg)]]</f>
        <v>8.5304999999999999E-3</v>
      </c>
      <c r="L1692" s="22">
        <f>'EPD information'!$O$16*Tabell2[[#This Row],[Weight (kg)]]</f>
        <v>0</v>
      </c>
      <c r="M1692" s="22">
        <f>'EPD information'!$P$16*Tabell2[[#This Row],[Weight (kg)]]</f>
        <v>5.6870000000000002E-3</v>
      </c>
      <c r="N1692" s="22">
        <f>'EPD information'!$Q$16*Tabell2[[#This Row],[Weight (kg)]]</f>
        <v>0.18875999999999998</v>
      </c>
      <c r="O1692" s="22">
        <f>'EPD information'!$R$16*Tabell2[[#This Row],[Weight (kg)]]</f>
        <v>3.0613E-4</v>
      </c>
      <c r="P1692" s="22">
        <f>'EPD information'!$S$16*Tabell2[[#This Row],[Weight (kg)]]</f>
        <v>-1.4641</v>
      </c>
      <c r="Q1692" s="35">
        <f>'Product specific GWP'!$T$16*Tabell2[[#This Row],[Weight (kg)]]</f>
        <v>5.2877E-2</v>
      </c>
      <c r="R1692" s="35" t="s">
        <v>48</v>
      </c>
      <c r="S1692" s="35">
        <f>'EPD information'!$V$16*Tabell2[[#This Row],[Weight (kg)]]</f>
        <v>8.5304999999999999E-3</v>
      </c>
      <c r="T1692" s="35" t="str">
        <f>'EPD information'!$W$16</f>
        <v>ND</v>
      </c>
      <c r="U1692" s="35">
        <f>'EPD information'!$X$16*Tabell2[[#This Row],[Weight (kg)]]</f>
        <v>5.6870000000000002E-3</v>
      </c>
      <c r="V1692" s="35">
        <f>'EPD information'!$Y$16*Tabell2[[#This Row],[Weight (kg)]]</f>
        <v>0.18875999999999998</v>
      </c>
      <c r="W1692" s="35">
        <f>'EPD information'!$Z$16*Tabell2[[#This Row],[Weight (kg)]]</f>
        <v>3.0613E-4</v>
      </c>
      <c r="X1692" s="35">
        <f>'EPD information'!$AA$16*Tabell2[[#This Row],[Weight (kg)]]</f>
        <v>-1.4641</v>
      </c>
      <c r="Y1692" s="18">
        <f>'EPD information'!$AB$16*Tabell2[[#This Row],[Weight (kg)]]</f>
        <v>4.0655999999999999</v>
      </c>
      <c r="Z1692" s="18">
        <f>'EPD information'!$AC$16*Tabell2[[#This Row],[Weight (kg)]]</f>
        <v>7.1268999999999999E-2</v>
      </c>
      <c r="AA1692" s="18">
        <f>'EPD information'!$AD$16*Tabell2[[#This Row],[Weight (kg)]]</f>
        <v>8.9176999999999989E-3</v>
      </c>
      <c r="AB1692" s="18" t="s">
        <v>48</v>
      </c>
      <c r="AC1692" s="18">
        <f>'EPD information'!$AF$16*Tabell2[[#This Row],[Weight (kg)]]</f>
        <v>5.6264999999999996E-3</v>
      </c>
      <c r="AD1692" s="18">
        <f>'EPD information'!$AG$16*Tabell2[[#This Row],[Weight (kg)]]</f>
        <v>0.18754999999999999</v>
      </c>
      <c r="AE1692" s="18">
        <f>'EPD information'!$AH$16*Tabell2[[#This Row],[Weight (kg)]]</f>
        <v>3.0007999999999999E-4</v>
      </c>
      <c r="AF1692" s="21">
        <f>'EPD information'!$AI$16*Tabell2[[#This Row],[Weight (kg)]]</f>
        <v>-1.3915</v>
      </c>
    </row>
    <row r="1693" spans="1:32" ht="28.5" x14ac:dyDescent="0.2">
      <c r="A1693" s="36" t="s">
        <v>248</v>
      </c>
      <c r="B1693" s="37" t="s">
        <v>249</v>
      </c>
      <c r="C1693" s="38">
        <v>256346</v>
      </c>
      <c r="D1693" s="39">
        <v>7319662563468</v>
      </c>
      <c r="E1693" s="37" t="s">
        <v>46</v>
      </c>
      <c r="F1693" s="40">
        <v>315</v>
      </c>
      <c r="G1693" s="37">
        <v>125</v>
      </c>
      <c r="H1693" s="41">
        <v>1.36</v>
      </c>
      <c r="I1693" s="35">
        <f>'EPD information'!$L$16*Tabell2[[#This Row],[Weight (kg)]]</f>
        <v>4.6376000000000008</v>
      </c>
      <c r="J1693" s="22">
        <f>'EPD information'!$M$16*Tabell2[[#This Row],[Weight (kg)]]</f>
        <v>8.0784000000000009E-2</v>
      </c>
      <c r="K1693" s="22">
        <f>'EPD information'!$N$16*Tabell2[[#This Row],[Weight (kg)]]</f>
        <v>9.588000000000001E-3</v>
      </c>
      <c r="L1693" s="22">
        <f>'EPD information'!$O$16*Tabell2[[#This Row],[Weight (kg)]]</f>
        <v>0</v>
      </c>
      <c r="M1693" s="22">
        <f>'EPD information'!$P$16*Tabell2[[#This Row],[Weight (kg)]]</f>
        <v>6.392000000000001E-3</v>
      </c>
      <c r="N1693" s="22">
        <f>'EPD information'!$Q$16*Tabell2[[#This Row],[Weight (kg)]]</f>
        <v>0.21216000000000002</v>
      </c>
      <c r="O1693" s="22">
        <f>'EPD information'!$R$16*Tabell2[[#This Row],[Weight (kg)]]</f>
        <v>3.4408000000000008E-4</v>
      </c>
      <c r="P1693" s="22">
        <f>'EPD information'!$S$16*Tabell2[[#This Row],[Weight (kg)]]</f>
        <v>-1.6456000000000002</v>
      </c>
      <c r="Q1693" s="35">
        <f>'Product specific GWP'!$T$16*Tabell2[[#This Row],[Weight (kg)]]</f>
        <v>5.9432000000000006E-2</v>
      </c>
      <c r="R1693" s="35" t="s">
        <v>48</v>
      </c>
      <c r="S1693" s="35">
        <f>'EPD information'!$V$16*Tabell2[[#This Row],[Weight (kg)]]</f>
        <v>9.588000000000001E-3</v>
      </c>
      <c r="T1693" s="35" t="str">
        <f>'EPD information'!$W$16</f>
        <v>ND</v>
      </c>
      <c r="U1693" s="35">
        <f>'EPD information'!$X$16*Tabell2[[#This Row],[Weight (kg)]]</f>
        <v>6.392000000000001E-3</v>
      </c>
      <c r="V1693" s="35">
        <f>'EPD information'!$Y$16*Tabell2[[#This Row],[Weight (kg)]]</f>
        <v>0.21216000000000002</v>
      </c>
      <c r="W1693" s="35">
        <f>'EPD information'!$Z$16*Tabell2[[#This Row],[Weight (kg)]]</f>
        <v>3.4408000000000008E-4</v>
      </c>
      <c r="X1693" s="35">
        <f>'EPD information'!$AA$16*Tabell2[[#This Row],[Weight (kg)]]</f>
        <v>-1.6456000000000002</v>
      </c>
      <c r="Y1693" s="18">
        <f>'EPD information'!$AB$16*Tabell2[[#This Row],[Weight (kg)]]</f>
        <v>4.5696000000000003</v>
      </c>
      <c r="Z1693" s="18">
        <f>'EPD information'!$AC$16*Tabell2[[#This Row],[Weight (kg)]]</f>
        <v>8.0104000000000009E-2</v>
      </c>
      <c r="AA1693" s="18">
        <f>'EPD information'!$AD$16*Tabell2[[#This Row],[Weight (kg)]]</f>
        <v>1.0023200000000001E-2</v>
      </c>
      <c r="AB1693" s="18" t="s">
        <v>48</v>
      </c>
      <c r="AC1693" s="18">
        <f>'EPD information'!$AF$16*Tabell2[[#This Row],[Weight (kg)]]</f>
        <v>6.3239999999999998E-3</v>
      </c>
      <c r="AD1693" s="18">
        <f>'EPD information'!$AG$16*Tabell2[[#This Row],[Weight (kg)]]</f>
        <v>0.21080000000000002</v>
      </c>
      <c r="AE1693" s="18">
        <f>'EPD information'!$AH$16*Tabell2[[#This Row],[Weight (kg)]]</f>
        <v>3.3728000000000002E-4</v>
      </c>
      <c r="AF1693" s="21">
        <f>'EPD information'!$AI$16*Tabell2[[#This Row],[Weight (kg)]]</f>
        <v>-1.5640000000000001</v>
      </c>
    </row>
    <row r="1694" spans="1:32" ht="28.5" x14ac:dyDescent="0.2">
      <c r="A1694" s="36" t="s">
        <v>248</v>
      </c>
      <c r="B1694" s="37" t="s">
        <v>249</v>
      </c>
      <c r="C1694" s="38">
        <v>256351</v>
      </c>
      <c r="D1694" s="39">
        <v>7319662563512</v>
      </c>
      <c r="E1694" s="37" t="s">
        <v>46</v>
      </c>
      <c r="F1694" s="40">
        <v>315</v>
      </c>
      <c r="G1694" s="37">
        <v>224</v>
      </c>
      <c r="H1694" s="41">
        <v>1.1299999999999999</v>
      </c>
      <c r="I1694" s="35">
        <f>'EPD information'!$L$16*Tabell2[[#This Row],[Weight (kg)]]</f>
        <v>3.8532999999999999</v>
      </c>
      <c r="J1694" s="22">
        <f>'EPD information'!$M$16*Tabell2[[#This Row],[Weight (kg)]]</f>
        <v>6.7122000000000001E-2</v>
      </c>
      <c r="K1694" s="22">
        <f>'EPD information'!$N$16*Tabell2[[#This Row],[Weight (kg)]]</f>
        <v>7.9664999999999996E-3</v>
      </c>
      <c r="L1694" s="22">
        <f>'EPD information'!$O$16*Tabell2[[#This Row],[Weight (kg)]]</f>
        <v>0</v>
      </c>
      <c r="M1694" s="22">
        <f>'EPD information'!$P$16*Tabell2[[#This Row],[Weight (kg)]]</f>
        <v>5.3109999999999997E-3</v>
      </c>
      <c r="N1694" s="22">
        <f>'EPD information'!$Q$16*Tabell2[[#This Row],[Weight (kg)]]</f>
        <v>0.17627999999999999</v>
      </c>
      <c r="O1694" s="22">
        <f>'EPD information'!$R$16*Tabell2[[#This Row],[Weight (kg)]]</f>
        <v>2.8589000000000002E-4</v>
      </c>
      <c r="P1694" s="22">
        <f>'EPD information'!$S$16*Tabell2[[#This Row],[Weight (kg)]]</f>
        <v>-1.3672999999999997</v>
      </c>
      <c r="Q1694" s="35">
        <f>'Product specific GWP'!$T$16*Tabell2[[#This Row],[Weight (kg)]]</f>
        <v>4.9381000000000001E-2</v>
      </c>
      <c r="R1694" s="35" t="s">
        <v>48</v>
      </c>
      <c r="S1694" s="35">
        <f>'EPD information'!$V$16*Tabell2[[#This Row],[Weight (kg)]]</f>
        <v>7.9664999999999996E-3</v>
      </c>
      <c r="T1694" s="35" t="str">
        <f>'EPD information'!$W$16</f>
        <v>ND</v>
      </c>
      <c r="U1694" s="35">
        <f>'EPD information'!$X$16*Tabell2[[#This Row],[Weight (kg)]]</f>
        <v>5.3109999999999997E-3</v>
      </c>
      <c r="V1694" s="35">
        <f>'EPD information'!$Y$16*Tabell2[[#This Row],[Weight (kg)]]</f>
        <v>0.17627999999999999</v>
      </c>
      <c r="W1694" s="35">
        <f>'EPD information'!$Z$16*Tabell2[[#This Row],[Weight (kg)]]</f>
        <v>2.8589000000000002E-4</v>
      </c>
      <c r="X1694" s="35">
        <f>'EPD information'!$AA$16*Tabell2[[#This Row],[Weight (kg)]]</f>
        <v>-1.3672999999999997</v>
      </c>
      <c r="Y1694" s="18">
        <f>'EPD information'!$AB$16*Tabell2[[#This Row],[Weight (kg)]]</f>
        <v>3.7967999999999993</v>
      </c>
      <c r="Z1694" s="18">
        <f>'EPD information'!$AC$16*Tabell2[[#This Row],[Weight (kg)]]</f>
        <v>6.6556999999999991E-2</v>
      </c>
      <c r="AA1694" s="18">
        <f>'EPD information'!$AD$16*Tabell2[[#This Row],[Weight (kg)]]</f>
        <v>8.3280999999999997E-3</v>
      </c>
      <c r="AB1694" s="18" t="s">
        <v>48</v>
      </c>
      <c r="AC1694" s="18">
        <f>'EPD information'!$AF$16*Tabell2[[#This Row],[Weight (kg)]]</f>
        <v>5.2544999999999988E-3</v>
      </c>
      <c r="AD1694" s="18">
        <f>'EPD information'!$AG$16*Tabell2[[#This Row],[Weight (kg)]]</f>
        <v>0.17514999999999997</v>
      </c>
      <c r="AE1694" s="18">
        <f>'EPD information'!$AH$16*Tabell2[[#This Row],[Weight (kg)]]</f>
        <v>2.8023999999999996E-4</v>
      </c>
      <c r="AF1694" s="21">
        <f>'EPD information'!$AI$16*Tabell2[[#This Row],[Weight (kg)]]</f>
        <v>-1.2994999999999999</v>
      </c>
    </row>
    <row r="1695" spans="1:32" ht="28.5" x14ac:dyDescent="0.2">
      <c r="A1695" s="36" t="s">
        <v>248</v>
      </c>
      <c r="B1695" s="37" t="s">
        <v>249</v>
      </c>
      <c r="C1695" s="38">
        <v>884236</v>
      </c>
      <c r="D1695" s="39">
        <v>7319668842369</v>
      </c>
      <c r="E1695" s="37" t="s">
        <v>46</v>
      </c>
      <c r="F1695" s="40">
        <v>315</v>
      </c>
      <c r="G1695" s="37">
        <v>300</v>
      </c>
      <c r="H1695" s="41">
        <v>0.88</v>
      </c>
      <c r="I1695" s="35">
        <f>'EPD information'!$L$16*Tabell2[[#This Row],[Weight (kg)]]</f>
        <v>3.0008000000000004</v>
      </c>
      <c r="J1695" s="22">
        <f>'EPD information'!$M$16*Tabell2[[#This Row],[Weight (kg)]]</f>
        <v>5.2271999999999999E-2</v>
      </c>
      <c r="K1695" s="22">
        <f>'EPD information'!$N$16*Tabell2[[#This Row],[Weight (kg)]]</f>
        <v>6.2040000000000003E-3</v>
      </c>
      <c r="L1695" s="22">
        <f>'EPD information'!$O$16*Tabell2[[#This Row],[Weight (kg)]]</f>
        <v>0</v>
      </c>
      <c r="M1695" s="22">
        <f>'EPD information'!$P$16*Tabell2[[#This Row],[Weight (kg)]]</f>
        <v>4.1359999999999999E-3</v>
      </c>
      <c r="N1695" s="22">
        <f>'EPD information'!$Q$16*Tabell2[[#This Row],[Weight (kg)]]</f>
        <v>0.13728000000000001</v>
      </c>
      <c r="O1695" s="22">
        <f>'EPD information'!$R$16*Tabell2[[#This Row],[Weight (kg)]]</f>
        <v>2.2264000000000002E-4</v>
      </c>
      <c r="P1695" s="22">
        <f>'EPD information'!$S$16*Tabell2[[#This Row],[Weight (kg)]]</f>
        <v>-1.0648</v>
      </c>
      <c r="Q1695" s="35">
        <f>'Product specific GWP'!$T$16*Tabell2[[#This Row],[Weight (kg)]]</f>
        <v>3.8456000000000004E-2</v>
      </c>
      <c r="R1695" s="35" t="s">
        <v>48</v>
      </c>
      <c r="S1695" s="35">
        <f>'EPD information'!$V$16*Tabell2[[#This Row],[Weight (kg)]]</f>
        <v>6.2040000000000003E-3</v>
      </c>
      <c r="T1695" s="35" t="str">
        <f>'EPD information'!$W$16</f>
        <v>ND</v>
      </c>
      <c r="U1695" s="35">
        <f>'EPD information'!$X$16*Tabell2[[#This Row],[Weight (kg)]]</f>
        <v>4.1359999999999999E-3</v>
      </c>
      <c r="V1695" s="35">
        <f>'EPD information'!$Y$16*Tabell2[[#This Row],[Weight (kg)]]</f>
        <v>0.13728000000000001</v>
      </c>
      <c r="W1695" s="35">
        <f>'EPD information'!$Z$16*Tabell2[[#This Row],[Weight (kg)]]</f>
        <v>2.2264000000000002E-4</v>
      </c>
      <c r="X1695" s="35">
        <f>'EPD information'!$AA$16*Tabell2[[#This Row],[Weight (kg)]]</f>
        <v>-1.0648</v>
      </c>
      <c r="Y1695" s="18">
        <f>'EPD information'!$AB$16*Tabell2[[#This Row],[Weight (kg)]]</f>
        <v>2.9567999999999999</v>
      </c>
      <c r="Z1695" s="18">
        <f>'EPD information'!$AC$16*Tabell2[[#This Row],[Weight (kg)]]</f>
        <v>5.1832000000000003E-2</v>
      </c>
      <c r="AA1695" s="18">
        <f>'EPD information'!$AD$16*Tabell2[[#This Row],[Weight (kg)]]</f>
        <v>6.4856000000000002E-3</v>
      </c>
      <c r="AB1695" s="18" t="s">
        <v>48</v>
      </c>
      <c r="AC1695" s="18">
        <f>'EPD information'!$AF$16*Tabell2[[#This Row],[Weight (kg)]]</f>
        <v>4.0919999999999993E-3</v>
      </c>
      <c r="AD1695" s="18">
        <f>'EPD information'!$AG$16*Tabell2[[#This Row],[Weight (kg)]]</f>
        <v>0.13639999999999999</v>
      </c>
      <c r="AE1695" s="18">
        <f>'EPD information'!$AH$16*Tabell2[[#This Row],[Weight (kg)]]</f>
        <v>2.1824E-4</v>
      </c>
      <c r="AF1695" s="21">
        <f>'EPD information'!$AI$16*Tabell2[[#This Row],[Weight (kg)]]</f>
        <v>-1.012</v>
      </c>
    </row>
    <row r="1696" spans="1:32" ht="28.5" x14ac:dyDescent="0.2">
      <c r="A1696" s="36" t="s">
        <v>248</v>
      </c>
      <c r="B1696" s="37" t="s">
        <v>249</v>
      </c>
      <c r="C1696" s="38">
        <v>256349</v>
      </c>
      <c r="D1696" s="39">
        <v>7319662563499</v>
      </c>
      <c r="E1696" s="37" t="s">
        <v>46</v>
      </c>
      <c r="F1696" s="40">
        <v>315</v>
      </c>
      <c r="G1696" s="37">
        <v>180</v>
      </c>
      <c r="H1696" s="41">
        <v>1.26</v>
      </c>
      <c r="I1696" s="35">
        <f>'EPD information'!$L$16*Tabell2[[#This Row],[Weight (kg)]]</f>
        <v>4.2966000000000006</v>
      </c>
      <c r="J1696" s="22">
        <f>'EPD information'!$M$16*Tabell2[[#This Row],[Weight (kg)]]</f>
        <v>7.4844000000000008E-2</v>
      </c>
      <c r="K1696" s="22">
        <f>'EPD information'!$N$16*Tabell2[[#This Row],[Weight (kg)]]</f>
        <v>8.8830000000000003E-3</v>
      </c>
      <c r="L1696" s="22">
        <f>'EPD information'!$O$16*Tabell2[[#This Row],[Weight (kg)]]</f>
        <v>0</v>
      </c>
      <c r="M1696" s="22">
        <f>'EPD information'!$P$16*Tabell2[[#This Row],[Weight (kg)]]</f>
        <v>5.9220000000000002E-3</v>
      </c>
      <c r="N1696" s="22">
        <f>'EPD information'!$Q$16*Tabell2[[#This Row],[Weight (kg)]]</f>
        <v>0.19656000000000001</v>
      </c>
      <c r="O1696" s="22">
        <f>'EPD information'!$R$16*Tabell2[[#This Row],[Weight (kg)]]</f>
        <v>3.1878000000000001E-4</v>
      </c>
      <c r="P1696" s="22">
        <f>'EPD information'!$S$16*Tabell2[[#This Row],[Weight (kg)]]</f>
        <v>-1.5246</v>
      </c>
      <c r="Q1696" s="35">
        <f>'Product specific GWP'!$T$16*Tabell2[[#This Row],[Weight (kg)]]</f>
        <v>5.5062000000000007E-2</v>
      </c>
      <c r="R1696" s="35" t="s">
        <v>48</v>
      </c>
      <c r="S1696" s="35">
        <f>'EPD information'!$V$16*Tabell2[[#This Row],[Weight (kg)]]</f>
        <v>8.8830000000000003E-3</v>
      </c>
      <c r="T1696" s="35" t="str">
        <f>'EPD information'!$W$16</f>
        <v>ND</v>
      </c>
      <c r="U1696" s="35">
        <f>'EPD information'!$X$16*Tabell2[[#This Row],[Weight (kg)]]</f>
        <v>5.9220000000000002E-3</v>
      </c>
      <c r="V1696" s="35">
        <f>'EPD information'!$Y$16*Tabell2[[#This Row],[Weight (kg)]]</f>
        <v>0.19656000000000001</v>
      </c>
      <c r="W1696" s="35">
        <f>'EPD information'!$Z$16*Tabell2[[#This Row],[Weight (kg)]]</f>
        <v>3.1878000000000001E-4</v>
      </c>
      <c r="X1696" s="35">
        <f>'EPD information'!$AA$16*Tabell2[[#This Row],[Weight (kg)]]</f>
        <v>-1.5246</v>
      </c>
      <c r="Y1696" s="18">
        <f>'EPD information'!$AB$16*Tabell2[[#This Row],[Weight (kg)]]</f>
        <v>4.2336</v>
      </c>
      <c r="Z1696" s="18">
        <f>'EPD information'!$AC$16*Tabell2[[#This Row],[Weight (kg)]]</f>
        <v>7.4214000000000002E-2</v>
      </c>
      <c r="AA1696" s="18">
        <f>'EPD information'!$AD$16*Tabell2[[#This Row],[Weight (kg)]]</f>
        <v>9.2861999999999997E-3</v>
      </c>
      <c r="AB1696" s="18" t="s">
        <v>48</v>
      </c>
      <c r="AC1696" s="18">
        <f>'EPD information'!$AF$16*Tabell2[[#This Row],[Weight (kg)]]</f>
        <v>5.8589999999999996E-3</v>
      </c>
      <c r="AD1696" s="18">
        <f>'EPD information'!$AG$16*Tabell2[[#This Row],[Weight (kg)]]</f>
        <v>0.1953</v>
      </c>
      <c r="AE1696" s="18">
        <f>'EPD information'!$AH$16*Tabell2[[#This Row],[Weight (kg)]]</f>
        <v>3.1248000000000002E-4</v>
      </c>
      <c r="AF1696" s="21">
        <f>'EPD information'!$AI$16*Tabell2[[#This Row],[Weight (kg)]]</f>
        <v>-1.4489999999999998</v>
      </c>
    </row>
    <row r="1697" spans="1:32" ht="28.5" x14ac:dyDescent="0.2">
      <c r="A1697" s="36" t="s">
        <v>248</v>
      </c>
      <c r="B1697" s="37" t="s">
        <v>249</v>
      </c>
      <c r="C1697" s="38">
        <v>256348</v>
      </c>
      <c r="D1697" s="39">
        <v>7319662563482</v>
      </c>
      <c r="E1697" s="37" t="s">
        <v>46</v>
      </c>
      <c r="F1697" s="40">
        <v>315</v>
      </c>
      <c r="G1697" s="37">
        <v>160</v>
      </c>
      <c r="H1697" s="41">
        <v>1.31</v>
      </c>
      <c r="I1697" s="35">
        <f>'EPD information'!$L$16*Tabell2[[#This Row],[Weight (kg)]]</f>
        <v>4.4671000000000003</v>
      </c>
      <c r="J1697" s="22">
        <f>'EPD information'!$M$16*Tabell2[[#This Row],[Weight (kg)]]</f>
        <v>7.7814000000000008E-2</v>
      </c>
      <c r="K1697" s="22">
        <f>'EPD information'!$N$16*Tabell2[[#This Row],[Weight (kg)]]</f>
        <v>9.2355000000000007E-3</v>
      </c>
      <c r="L1697" s="22">
        <f>'EPD information'!$O$16*Tabell2[[#This Row],[Weight (kg)]]</f>
        <v>0</v>
      </c>
      <c r="M1697" s="22">
        <f>'EPD information'!$P$16*Tabell2[[#This Row],[Weight (kg)]]</f>
        <v>6.1570000000000001E-3</v>
      </c>
      <c r="N1697" s="22">
        <f>'EPD information'!$Q$16*Tabell2[[#This Row],[Weight (kg)]]</f>
        <v>0.20436000000000001</v>
      </c>
      <c r="O1697" s="22">
        <f>'EPD information'!$R$16*Tabell2[[#This Row],[Weight (kg)]]</f>
        <v>3.3143000000000007E-4</v>
      </c>
      <c r="P1697" s="22">
        <f>'EPD information'!$S$16*Tabell2[[#This Row],[Weight (kg)]]</f>
        <v>-1.5851</v>
      </c>
      <c r="Q1697" s="35">
        <f>'Product specific GWP'!$T$16*Tabell2[[#This Row],[Weight (kg)]]</f>
        <v>5.7247000000000006E-2</v>
      </c>
      <c r="R1697" s="35" t="s">
        <v>48</v>
      </c>
      <c r="S1697" s="35">
        <f>'EPD information'!$V$16*Tabell2[[#This Row],[Weight (kg)]]</f>
        <v>9.2355000000000007E-3</v>
      </c>
      <c r="T1697" s="35" t="str">
        <f>'EPD information'!$W$16</f>
        <v>ND</v>
      </c>
      <c r="U1697" s="35">
        <f>'EPD information'!$X$16*Tabell2[[#This Row],[Weight (kg)]]</f>
        <v>6.1570000000000001E-3</v>
      </c>
      <c r="V1697" s="35">
        <f>'EPD information'!$Y$16*Tabell2[[#This Row],[Weight (kg)]]</f>
        <v>0.20436000000000001</v>
      </c>
      <c r="W1697" s="35">
        <f>'EPD information'!$Z$16*Tabell2[[#This Row],[Weight (kg)]]</f>
        <v>3.3143000000000007E-4</v>
      </c>
      <c r="X1697" s="35">
        <f>'EPD information'!$AA$16*Tabell2[[#This Row],[Weight (kg)]]</f>
        <v>-1.5851</v>
      </c>
      <c r="Y1697" s="18">
        <f>'EPD information'!$AB$16*Tabell2[[#This Row],[Weight (kg)]]</f>
        <v>4.4016000000000002</v>
      </c>
      <c r="Z1697" s="18">
        <f>'EPD information'!$AC$16*Tabell2[[#This Row],[Weight (kg)]]</f>
        <v>7.7159000000000005E-2</v>
      </c>
      <c r="AA1697" s="18">
        <f>'EPD information'!$AD$16*Tabell2[[#This Row],[Weight (kg)]]</f>
        <v>9.6547000000000004E-3</v>
      </c>
      <c r="AB1697" s="18" t="s">
        <v>48</v>
      </c>
      <c r="AC1697" s="18">
        <f>'EPD information'!$AF$16*Tabell2[[#This Row],[Weight (kg)]]</f>
        <v>6.0914999999999997E-3</v>
      </c>
      <c r="AD1697" s="18">
        <f>'EPD information'!$AG$16*Tabell2[[#This Row],[Weight (kg)]]</f>
        <v>0.20305000000000001</v>
      </c>
      <c r="AE1697" s="18">
        <f>'EPD information'!$AH$16*Tabell2[[#This Row],[Weight (kg)]]</f>
        <v>3.2488000000000005E-4</v>
      </c>
      <c r="AF1697" s="21">
        <f>'EPD information'!$AI$16*Tabell2[[#This Row],[Weight (kg)]]</f>
        <v>-1.5065</v>
      </c>
    </row>
    <row r="1698" spans="1:32" ht="28.5" x14ac:dyDescent="0.2">
      <c r="A1698" s="36" t="s">
        <v>248</v>
      </c>
      <c r="B1698" s="37" t="s">
        <v>249</v>
      </c>
      <c r="C1698" s="38">
        <v>778754</v>
      </c>
      <c r="D1698" s="39">
        <v>7319667787548</v>
      </c>
      <c r="E1698" s="37" t="s">
        <v>46</v>
      </c>
      <c r="F1698" s="40">
        <v>315</v>
      </c>
      <c r="G1698" s="37">
        <v>100</v>
      </c>
      <c r="H1698" s="41">
        <v>1.4890000000000001</v>
      </c>
      <c r="I1698" s="35">
        <f>'EPD information'!$L$16*Tabell2[[#This Row],[Weight (kg)]]</f>
        <v>5.0774900000000009</v>
      </c>
      <c r="J1698" s="22">
        <f>'EPD information'!$M$16*Tabell2[[#This Row],[Weight (kg)]]</f>
        <v>8.8446600000000014E-2</v>
      </c>
      <c r="K1698" s="22">
        <f>'EPD information'!$N$16*Tabell2[[#This Row],[Weight (kg)]]</f>
        <v>1.049745E-2</v>
      </c>
      <c r="L1698" s="22">
        <f>'EPD information'!$O$16*Tabell2[[#This Row],[Weight (kg)]]</f>
        <v>0</v>
      </c>
      <c r="M1698" s="22">
        <f>'EPD information'!$P$16*Tabell2[[#This Row],[Weight (kg)]]</f>
        <v>6.9983000000000007E-3</v>
      </c>
      <c r="N1698" s="22">
        <f>'EPD information'!$Q$16*Tabell2[[#This Row],[Weight (kg)]]</f>
        <v>0.23228400000000002</v>
      </c>
      <c r="O1698" s="22">
        <f>'EPD information'!$R$16*Tabell2[[#This Row],[Weight (kg)]]</f>
        <v>3.7671700000000005E-4</v>
      </c>
      <c r="P1698" s="22">
        <f>'EPD information'!$S$16*Tabell2[[#This Row],[Weight (kg)]]</f>
        <v>-1.80169</v>
      </c>
      <c r="Q1698" s="35">
        <f>'Product specific GWP'!$T$16*Tabell2[[#This Row],[Weight (kg)]]</f>
        <v>6.506930000000001E-2</v>
      </c>
      <c r="R1698" s="35" t="s">
        <v>48</v>
      </c>
      <c r="S1698" s="35">
        <f>'EPD information'!$V$16*Tabell2[[#This Row],[Weight (kg)]]</f>
        <v>1.049745E-2</v>
      </c>
      <c r="T1698" s="35" t="str">
        <f>'EPD information'!$W$16</f>
        <v>ND</v>
      </c>
      <c r="U1698" s="35">
        <f>'EPD information'!$X$16*Tabell2[[#This Row],[Weight (kg)]]</f>
        <v>6.9983000000000007E-3</v>
      </c>
      <c r="V1698" s="35">
        <f>'EPD information'!$Y$16*Tabell2[[#This Row],[Weight (kg)]]</f>
        <v>0.23228400000000002</v>
      </c>
      <c r="W1698" s="35">
        <f>'EPD information'!$Z$16*Tabell2[[#This Row],[Weight (kg)]]</f>
        <v>3.7671700000000005E-4</v>
      </c>
      <c r="X1698" s="35">
        <f>'EPD information'!$AA$16*Tabell2[[#This Row],[Weight (kg)]]</f>
        <v>-1.80169</v>
      </c>
      <c r="Y1698" s="18">
        <f>'EPD information'!$AB$16*Tabell2[[#This Row],[Weight (kg)]]</f>
        <v>5.0030400000000004</v>
      </c>
      <c r="Z1698" s="18">
        <f>'EPD information'!$AC$16*Tabell2[[#This Row],[Weight (kg)]]</f>
        <v>8.7702100000000005E-2</v>
      </c>
      <c r="AA1698" s="18">
        <f>'EPD information'!$AD$16*Tabell2[[#This Row],[Weight (kg)]]</f>
        <v>1.097393E-2</v>
      </c>
      <c r="AB1698" s="18" t="s">
        <v>48</v>
      </c>
      <c r="AC1698" s="18">
        <f>'EPD information'!$AF$16*Tabell2[[#This Row],[Weight (kg)]]</f>
        <v>6.9238499999999996E-3</v>
      </c>
      <c r="AD1698" s="18">
        <f>'EPD information'!$AG$16*Tabell2[[#This Row],[Weight (kg)]]</f>
        <v>0.23079500000000003</v>
      </c>
      <c r="AE1698" s="18">
        <f>'EPD information'!$AH$16*Tabell2[[#This Row],[Weight (kg)]]</f>
        <v>3.6927200000000002E-4</v>
      </c>
      <c r="AF1698" s="21">
        <f>'EPD information'!$AI$16*Tabell2[[#This Row],[Weight (kg)]]</f>
        <v>-1.71235</v>
      </c>
    </row>
    <row r="1699" spans="1:32" ht="28.5" x14ac:dyDescent="0.2">
      <c r="A1699" s="36" t="s">
        <v>248</v>
      </c>
      <c r="B1699" s="37" t="s">
        <v>249</v>
      </c>
      <c r="C1699" s="38">
        <v>256347</v>
      </c>
      <c r="D1699" s="39">
        <v>7319662563475</v>
      </c>
      <c r="E1699" s="37" t="s">
        <v>46</v>
      </c>
      <c r="F1699" s="40">
        <v>315</v>
      </c>
      <c r="G1699" s="37">
        <v>150</v>
      </c>
      <c r="H1699" s="41">
        <v>1.32</v>
      </c>
      <c r="I1699" s="35">
        <f>'EPD information'!$L$16*Tabell2[[#This Row],[Weight (kg)]]</f>
        <v>4.5012000000000008</v>
      </c>
      <c r="J1699" s="22">
        <f>'EPD information'!$M$16*Tabell2[[#This Row],[Weight (kg)]]</f>
        <v>7.8408000000000005E-2</v>
      </c>
      <c r="K1699" s="22">
        <f>'EPD information'!$N$16*Tabell2[[#This Row],[Weight (kg)]]</f>
        <v>9.306E-3</v>
      </c>
      <c r="L1699" s="22">
        <f>'EPD information'!$O$16*Tabell2[[#This Row],[Weight (kg)]]</f>
        <v>0</v>
      </c>
      <c r="M1699" s="22">
        <f>'EPD information'!$P$16*Tabell2[[#This Row],[Weight (kg)]]</f>
        <v>6.2040000000000003E-3</v>
      </c>
      <c r="N1699" s="22">
        <f>'EPD information'!$Q$16*Tabell2[[#This Row],[Weight (kg)]]</f>
        <v>0.20592000000000002</v>
      </c>
      <c r="O1699" s="22">
        <f>'EPD information'!$R$16*Tabell2[[#This Row],[Weight (kg)]]</f>
        <v>3.3396000000000006E-4</v>
      </c>
      <c r="P1699" s="22">
        <f>'EPD information'!$S$16*Tabell2[[#This Row],[Weight (kg)]]</f>
        <v>-1.5972</v>
      </c>
      <c r="Q1699" s="35">
        <f>'Product specific GWP'!$T$16*Tabell2[[#This Row],[Weight (kg)]]</f>
        <v>5.7684000000000006E-2</v>
      </c>
      <c r="R1699" s="35" t="s">
        <v>48</v>
      </c>
      <c r="S1699" s="35">
        <f>'EPD information'!$V$16*Tabell2[[#This Row],[Weight (kg)]]</f>
        <v>9.306E-3</v>
      </c>
      <c r="T1699" s="35" t="str">
        <f>'EPD information'!$W$16</f>
        <v>ND</v>
      </c>
      <c r="U1699" s="35">
        <f>'EPD information'!$X$16*Tabell2[[#This Row],[Weight (kg)]]</f>
        <v>6.2040000000000003E-3</v>
      </c>
      <c r="V1699" s="35">
        <f>'EPD information'!$Y$16*Tabell2[[#This Row],[Weight (kg)]]</f>
        <v>0.20592000000000002</v>
      </c>
      <c r="W1699" s="35">
        <f>'EPD information'!$Z$16*Tabell2[[#This Row],[Weight (kg)]]</f>
        <v>3.3396000000000006E-4</v>
      </c>
      <c r="X1699" s="35">
        <f>'EPD information'!$AA$16*Tabell2[[#This Row],[Weight (kg)]]</f>
        <v>-1.5972</v>
      </c>
      <c r="Y1699" s="18">
        <f>'EPD information'!$AB$16*Tabell2[[#This Row],[Weight (kg)]]</f>
        <v>4.4352</v>
      </c>
      <c r="Z1699" s="18">
        <f>'EPD information'!$AC$16*Tabell2[[#This Row],[Weight (kg)]]</f>
        <v>7.7748000000000012E-2</v>
      </c>
      <c r="AA1699" s="18">
        <f>'EPD information'!$AD$16*Tabell2[[#This Row],[Weight (kg)]]</f>
        <v>9.7283999999999999E-3</v>
      </c>
      <c r="AB1699" s="18" t="s">
        <v>48</v>
      </c>
      <c r="AC1699" s="18">
        <f>'EPD information'!$AF$16*Tabell2[[#This Row],[Weight (kg)]]</f>
        <v>6.1379999999999994E-3</v>
      </c>
      <c r="AD1699" s="18">
        <f>'EPD information'!$AG$16*Tabell2[[#This Row],[Weight (kg)]]</f>
        <v>0.2046</v>
      </c>
      <c r="AE1699" s="18">
        <f>'EPD information'!$AH$16*Tabell2[[#This Row],[Weight (kg)]]</f>
        <v>3.2736000000000001E-4</v>
      </c>
      <c r="AF1699" s="21">
        <f>'EPD information'!$AI$16*Tabell2[[#This Row],[Weight (kg)]]</f>
        <v>-1.518</v>
      </c>
    </row>
    <row r="1700" spans="1:32" ht="28.5" x14ac:dyDescent="0.2">
      <c r="A1700" s="36" t="s">
        <v>248</v>
      </c>
      <c r="B1700" s="37" t="s">
        <v>249</v>
      </c>
      <c r="C1700" s="38">
        <v>256360</v>
      </c>
      <c r="D1700" s="39">
        <v>7319662563604</v>
      </c>
      <c r="E1700" s="37" t="s">
        <v>46</v>
      </c>
      <c r="F1700" s="40">
        <v>355</v>
      </c>
      <c r="G1700" s="37">
        <v>315</v>
      </c>
      <c r="H1700" s="41">
        <v>1.21</v>
      </c>
      <c r="I1700" s="35">
        <f>'EPD information'!$L$16*Tabell2[[#This Row],[Weight (kg)]]</f>
        <v>4.1261000000000001</v>
      </c>
      <c r="J1700" s="22">
        <f>'EPD information'!$M$16*Tabell2[[#This Row],[Weight (kg)]]</f>
        <v>7.1873999999999993E-2</v>
      </c>
      <c r="K1700" s="22">
        <f>'EPD information'!$N$16*Tabell2[[#This Row],[Weight (kg)]]</f>
        <v>8.5304999999999999E-3</v>
      </c>
      <c r="L1700" s="22">
        <f>'EPD information'!$O$16*Tabell2[[#This Row],[Weight (kg)]]</f>
        <v>0</v>
      </c>
      <c r="M1700" s="22">
        <f>'EPD information'!$P$16*Tabell2[[#This Row],[Weight (kg)]]</f>
        <v>5.6870000000000002E-3</v>
      </c>
      <c r="N1700" s="22">
        <f>'EPD information'!$Q$16*Tabell2[[#This Row],[Weight (kg)]]</f>
        <v>0.18875999999999998</v>
      </c>
      <c r="O1700" s="22">
        <f>'EPD information'!$R$16*Tabell2[[#This Row],[Weight (kg)]]</f>
        <v>3.0613E-4</v>
      </c>
      <c r="P1700" s="22">
        <f>'EPD information'!$S$16*Tabell2[[#This Row],[Weight (kg)]]</f>
        <v>-1.4641</v>
      </c>
      <c r="Q1700" s="35">
        <f>'Product specific GWP'!$T$16*Tabell2[[#This Row],[Weight (kg)]]</f>
        <v>5.2877E-2</v>
      </c>
      <c r="R1700" s="35" t="s">
        <v>48</v>
      </c>
      <c r="S1700" s="35">
        <f>'EPD information'!$V$16*Tabell2[[#This Row],[Weight (kg)]]</f>
        <v>8.5304999999999999E-3</v>
      </c>
      <c r="T1700" s="35" t="str">
        <f>'EPD information'!$W$16</f>
        <v>ND</v>
      </c>
      <c r="U1700" s="35">
        <f>'EPD information'!$X$16*Tabell2[[#This Row],[Weight (kg)]]</f>
        <v>5.6870000000000002E-3</v>
      </c>
      <c r="V1700" s="35">
        <f>'EPD information'!$Y$16*Tabell2[[#This Row],[Weight (kg)]]</f>
        <v>0.18875999999999998</v>
      </c>
      <c r="W1700" s="35">
        <f>'EPD information'!$Z$16*Tabell2[[#This Row],[Weight (kg)]]</f>
        <v>3.0613E-4</v>
      </c>
      <c r="X1700" s="35">
        <f>'EPD information'!$AA$16*Tabell2[[#This Row],[Weight (kg)]]</f>
        <v>-1.4641</v>
      </c>
      <c r="Y1700" s="18">
        <f>'EPD information'!$AB$16*Tabell2[[#This Row],[Weight (kg)]]</f>
        <v>4.0655999999999999</v>
      </c>
      <c r="Z1700" s="18">
        <f>'EPD information'!$AC$16*Tabell2[[#This Row],[Weight (kg)]]</f>
        <v>7.1268999999999999E-2</v>
      </c>
      <c r="AA1700" s="18">
        <f>'EPD information'!$AD$16*Tabell2[[#This Row],[Weight (kg)]]</f>
        <v>8.9176999999999989E-3</v>
      </c>
      <c r="AB1700" s="18" t="s">
        <v>48</v>
      </c>
      <c r="AC1700" s="18">
        <f>'EPD information'!$AF$16*Tabell2[[#This Row],[Weight (kg)]]</f>
        <v>5.6264999999999996E-3</v>
      </c>
      <c r="AD1700" s="18">
        <f>'EPD information'!$AG$16*Tabell2[[#This Row],[Weight (kg)]]</f>
        <v>0.18754999999999999</v>
      </c>
      <c r="AE1700" s="18">
        <f>'EPD information'!$AH$16*Tabell2[[#This Row],[Weight (kg)]]</f>
        <v>3.0007999999999999E-4</v>
      </c>
      <c r="AF1700" s="21">
        <f>'EPD information'!$AI$16*Tabell2[[#This Row],[Weight (kg)]]</f>
        <v>-1.3915</v>
      </c>
    </row>
    <row r="1701" spans="1:32" ht="28.5" x14ac:dyDescent="0.2">
      <c r="A1701" s="36" t="s">
        <v>248</v>
      </c>
      <c r="B1701" s="37" t="s">
        <v>249</v>
      </c>
      <c r="C1701" s="38">
        <v>256358</v>
      </c>
      <c r="D1701" s="39">
        <v>7319662563581</v>
      </c>
      <c r="E1701" s="37" t="s">
        <v>46</v>
      </c>
      <c r="F1701" s="40">
        <v>355</v>
      </c>
      <c r="G1701" s="37">
        <v>250</v>
      </c>
      <c r="H1701" s="41">
        <v>1.56</v>
      </c>
      <c r="I1701" s="35">
        <f>'EPD information'!$L$16*Tabell2[[#This Row],[Weight (kg)]]</f>
        <v>5.3196000000000003</v>
      </c>
      <c r="J1701" s="22">
        <f>'EPD information'!$M$16*Tabell2[[#This Row],[Weight (kg)]]</f>
        <v>9.266400000000001E-2</v>
      </c>
      <c r="K1701" s="22">
        <f>'EPD information'!$N$16*Tabell2[[#This Row],[Weight (kg)]]</f>
        <v>1.0998000000000001E-2</v>
      </c>
      <c r="L1701" s="22">
        <f>'EPD information'!$O$16*Tabell2[[#This Row],[Weight (kg)]]</f>
        <v>0</v>
      </c>
      <c r="M1701" s="22">
        <f>'EPD information'!$P$16*Tabell2[[#This Row],[Weight (kg)]]</f>
        <v>7.3320000000000008E-3</v>
      </c>
      <c r="N1701" s="22">
        <f>'EPD information'!$Q$16*Tabell2[[#This Row],[Weight (kg)]]</f>
        <v>0.24336000000000002</v>
      </c>
      <c r="O1701" s="22">
        <f>'EPD information'!$R$16*Tabell2[[#This Row],[Weight (kg)]]</f>
        <v>3.9468000000000006E-4</v>
      </c>
      <c r="P1701" s="22">
        <f>'EPD information'!$S$16*Tabell2[[#This Row],[Weight (kg)]]</f>
        <v>-1.8875999999999999</v>
      </c>
      <c r="Q1701" s="35">
        <f>'Product specific GWP'!$T$16*Tabell2[[#This Row],[Weight (kg)]]</f>
        <v>6.817200000000001E-2</v>
      </c>
      <c r="R1701" s="35" t="s">
        <v>48</v>
      </c>
      <c r="S1701" s="35">
        <f>'EPD information'!$V$16*Tabell2[[#This Row],[Weight (kg)]]</f>
        <v>1.0998000000000001E-2</v>
      </c>
      <c r="T1701" s="35" t="str">
        <f>'EPD information'!$W$16</f>
        <v>ND</v>
      </c>
      <c r="U1701" s="35">
        <f>'EPD information'!$X$16*Tabell2[[#This Row],[Weight (kg)]]</f>
        <v>7.3320000000000008E-3</v>
      </c>
      <c r="V1701" s="35">
        <f>'EPD information'!$Y$16*Tabell2[[#This Row],[Weight (kg)]]</f>
        <v>0.24336000000000002</v>
      </c>
      <c r="W1701" s="35">
        <f>'EPD information'!$Z$16*Tabell2[[#This Row],[Weight (kg)]]</f>
        <v>3.9468000000000006E-4</v>
      </c>
      <c r="X1701" s="35">
        <f>'EPD information'!$AA$16*Tabell2[[#This Row],[Weight (kg)]]</f>
        <v>-1.8875999999999999</v>
      </c>
      <c r="Y1701" s="18">
        <f>'EPD information'!$AB$16*Tabell2[[#This Row],[Weight (kg)]]</f>
        <v>5.2416</v>
      </c>
      <c r="Z1701" s="18">
        <f>'EPD information'!$AC$16*Tabell2[[#This Row],[Weight (kg)]]</f>
        <v>9.1884000000000007E-2</v>
      </c>
      <c r="AA1701" s="18">
        <f>'EPD information'!$AD$16*Tabell2[[#This Row],[Weight (kg)]]</f>
        <v>1.1497200000000001E-2</v>
      </c>
      <c r="AB1701" s="18" t="s">
        <v>48</v>
      </c>
      <c r="AC1701" s="18">
        <f>'EPD information'!$AF$16*Tabell2[[#This Row],[Weight (kg)]]</f>
        <v>7.254E-3</v>
      </c>
      <c r="AD1701" s="18">
        <f>'EPD information'!$AG$16*Tabell2[[#This Row],[Weight (kg)]]</f>
        <v>0.24180000000000001</v>
      </c>
      <c r="AE1701" s="18">
        <f>'EPD information'!$AH$16*Tabell2[[#This Row],[Weight (kg)]]</f>
        <v>3.8688000000000004E-4</v>
      </c>
      <c r="AF1701" s="21">
        <f>'EPD information'!$AI$16*Tabell2[[#This Row],[Weight (kg)]]</f>
        <v>-1.7939999999999998</v>
      </c>
    </row>
    <row r="1702" spans="1:32" ht="28.5" x14ac:dyDescent="0.2">
      <c r="A1702" s="36" t="s">
        <v>248</v>
      </c>
      <c r="B1702" s="37" t="s">
        <v>249</v>
      </c>
      <c r="C1702" s="38">
        <v>256359</v>
      </c>
      <c r="D1702" s="39">
        <v>7319662563598</v>
      </c>
      <c r="E1702" s="37" t="s">
        <v>46</v>
      </c>
      <c r="F1702" s="40">
        <v>355</v>
      </c>
      <c r="G1702" s="37">
        <v>280</v>
      </c>
      <c r="H1702" s="41">
        <v>1.41</v>
      </c>
      <c r="I1702" s="35">
        <f>'EPD information'!$L$16*Tabell2[[#This Row],[Weight (kg)]]</f>
        <v>4.8080999999999996</v>
      </c>
      <c r="J1702" s="22">
        <f>'EPD information'!$M$16*Tabell2[[#This Row],[Weight (kg)]]</f>
        <v>8.3753999999999995E-2</v>
      </c>
      <c r="K1702" s="22">
        <f>'EPD information'!$N$16*Tabell2[[#This Row],[Weight (kg)]]</f>
        <v>9.9404999999999997E-3</v>
      </c>
      <c r="L1702" s="22">
        <f>'EPD information'!$O$16*Tabell2[[#This Row],[Weight (kg)]]</f>
        <v>0</v>
      </c>
      <c r="M1702" s="22">
        <f>'EPD information'!$P$16*Tabell2[[#This Row],[Weight (kg)]]</f>
        <v>6.6270000000000001E-3</v>
      </c>
      <c r="N1702" s="22">
        <f>'EPD information'!$Q$16*Tabell2[[#This Row],[Weight (kg)]]</f>
        <v>0.21995999999999999</v>
      </c>
      <c r="O1702" s="22">
        <f>'EPD information'!$R$16*Tabell2[[#This Row],[Weight (kg)]]</f>
        <v>3.5673000000000004E-4</v>
      </c>
      <c r="P1702" s="22">
        <f>'EPD information'!$S$16*Tabell2[[#This Row],[Weight (kg)]]</f>
        <v>-1.7060999999999999</v>
      </c>
      <c r="Q1702" s="35">
        <f>'Product specific GWP'!$T$16*Tabell2[[#This Row],[Weight (kg)]]</f>
        <v>6.1616999999999998E-2</v>
      </c>
      <c r="R1702" s="35" t="s">
        <v>48</v>
      </c>
      <c r="S1702" s="35">
        <f>'EPD information'!$V$16*Tabell2[[#This Row],[Weight (kg)]]</f>
        <v>9.9404999999999997E-3</v>
      </c>
      <c r="T1702" s="35" t="str">
        <f>'EPD information'!$W$16</f>
        <v>ND</v>
      </c>
      <c r="U1702" s="35">
        <f>'EPD information'!$X$16*Tabell2[[#This Row],[Weight (kg)]]</f>
        <v>6.6270000000000001E-3</v>
      </c>
      <c r="V1702" s="35">
        <f>'EPD information'!$Y$16*Tabell2[[#This Row],[Weight (kg)]]</f>
        <v>0.21995999999999999</v>
      </c>
      <c r="W1702" s="35">
        <f>'EPD information'!$Z$16*Tabell2[[#This Row],[Weight (kg)]]</f>
        <v>3.5673000000000004E-4</v>
      </c>
      <c r="X1702" s="35">
        <f>'EPD information'!$AA$16*Tabell2[[#This Row],[Weight (kg)]]</f>
        <v>-1.7060999999999999</v>
      </c>
      <c r="Y1702" s="18">
        <f>'EPD information'!$AB$16*Tabell2[[#This Row],[Weight (kg)]]</f>
        <v>4.7375999999999996</v>
      </c>
      <c r="Z1702" s="18">
        <f>'EPD information'!$AC$16*Tabell2[[#This Row],[Weight (kg)]]</f>
        <v>8.3048999999999998E-2</v>
      </c>
      <c r="AA1702" s="18">
        <f>'EPD information'!$AD$16*Tabell2[[#This Row],[Weight (kg)]]</f>
        <v>1.0391699999999999E-2</v>
      </c>
      <c r="AB1702" s="18" t="s">
        <v>48</v>
      </c>
      <c r="AC1702" s="18">
        <f>'EPD information'!$AF$16*Tabell2[[#This Row],[Weight (kg)]]</f>
        <v>6.556499999999999E-3</v>
      </c>
      <c r="AD1702" s="18">
        <f>'EPD information'!$AG$16*Tabell2[[#This Row],[Weight (kg)]]</f>
        <v>0.21854999999999999</v>
      </c>
      <c r="AE1702" s="18">
        <f>'EPD information'!$AH$16*Tabell2[[#This Row],[Weight (kg)]]</f>
        <v>3.4968E-4</v>
      </c>
      <c r="AF1702" s="21">
        <f>'EPD information'!$AI$16*Tabell2[[#This Row],[Weight (kg)]]</f>
        <v>-1.6214999999999997</v>
      </c>
    </row>
    <row r="1703" spans="1:32" ht="28.5" x14ac:dyDescent="0.2">
      <c r="A1703" s="36" t="s">
        <v>248</v>
      </c>
      <c r="B1703" s="37" t="s">
        <v>249</v>
      </c>
      <c r="C1703" s="38">
        <v>256354</v>
      </c>
      <c r="D1703" s="39">
        <v>7319662563543</v>
      </c>
      <c r="E1703" s="37" t="s">
        <v>46</v>
      </c>
      <c r="F1703" s="40">
        <v>355</v>
      </c>
      <c r="G1703" s="37">
        <v>160</v>
      </c>
      <c r="H1703" s="41">
        <v>1.84</v>
      </c>
      <c r="I1703" s="35">
        <f>'EPD information'!$L$16*Tabell2[[#This Row],[Weight (kg)]]</f>
        <v>6.2744000000000009</v>
      </c>
      <c r="J1703" s="22">
        <f>'EPD information'!$M$16*Tabell2[[#This Row],[Weight (kg)]]</f>
        <v>0.109296</v>
      </c>
      <c r="K1703" s="22">
        <f>'EPD information'!$N$16*Tabell2[[#This Row],[Weight (kg)]]</f>
        <v>1.2972000000000001E-2</v>
      </c>
      <c r="L1703" s="22">
        <f>'EPD information'!$O$16*Tabell2[[#This Row],[Weight (kg)]]</f>
        <v>0</v>
      </c>
      <c r="M1703" s="22">
        <f>'EPD information'!$P$16*Tabell2[[#This Row],[Weight (kg)]]</f>
        <v>8.6480000000000012E-3</v>
      </c>
      <c r="N1703" s="22">
        <f>'EPD information'!$Q$16*Tabell2[[#This Row],[Weight (kg)]]</f>
        <v>0.28704000000000002</v>
      </c>
      <c r="O1703" s="22">
        <f>'EPD information'!$R$16*Tabell2[[#This Row],[Weight (kg)]]</f>
        <v>4.6552000000000008E-4</v>
      </c>
      <c r="P1703" s="22">
        <f>'EPD information'!$S$16*Tabell2[[#This Row],[Weight (kg)]]</f>
        <v>-2.2263999999999999</v>
      </c>
      <c r="Q1703" s="35">
        <f>'Product specific GWP'!$T$16*Tabell2[[#This Row],[Weight (kg)]]</f>
        <v>8.0408000000000007E-2</v>
      </c>
      <c r="R1703" s="35" t="s">
        <v>48</v>
      </c>
      <c r="S1703" s="35">
        <f>'EPD information'!$V$16*Tabell2[[#This Row],[Weight (kg)]]</f>
        <v>1.2972000000000001E-2</v>
      </c>
      <c r="T1703" s="35" t="str">
        <f>'EPD information'!$W$16</f>
        <v>ND</v>
      </c>
      <c r="U1703" s="35">
        <f>'EPD information'!$X$16*Tabell2[[#This Row],[Weight (kg)]]</f>
        <v>8.6480000000000012E-3</v>
      </c>
      <c r="V1703" s="35">
        <f>'EPD information'!$Y$16*Tabell2[[#This Row],[Weight (kg)]]</f>
        <v>0.28704000000000002</v>
      </c>
      <c r="W1703" s="35">
        <f>'EPD information'!$Z$16*Tabell2[[#This Row],[Weight (kg)]]</f>
        <v>4.6552000000000008E-4</v>
      </c>
      <c r="X1703" s="35">
        <f>'EPD information'!$AA$16*Tabell2[[#This Row],[Weight (kg)]]</f>
        <v>-2.2263999999999999</v>
      </c>
      <c r="Y1703" s="18">
        <f>'EPD information'!$AB$16*Tabell2[[#This Row],[Weight (kg)]]</f>
        <v>6.1824000000000003</v>
      </c>
      <c r="Z1703" s="18">
        <f>'EPD information'!$AC$16*Tabell2[[#This Row],[Weight (kg)]]</f>
        <v>0.108376</v>
      </c>
      <c r="AA1703" s="18">
        <f>'EPD information'!$AD$16*Tabell2[[#This Row],[Weight (kg)]]</f>
        <v>1.35608E-2</v>
      </c>
      <c r="AB1703" s="18" t="s">
        <v>48</v>
      </c>
      <c r="AC1703" s="18">
        <f>'EPD information'!$AF$16*Tabell2[[#This Row],[Weight (kg)]]</f>
        <v>8.5559999999999994E-3</v>
      </c>
      <c r="AD1703" s="18">
        <f>'EPD information'!$AG$16*Tabell2[[#This Row],[Weight (kg)]]</f>
        <v>0.28520000000000001</v>
      </c>
      <c r="AE1703" s="18">
        <f>'EPD information'!$AH$16*Tabell2[[#This Row],[Weight (kg)]]</f>
        <v>4.5632000000000002E-4</v>
      </c>
      <c r="AF1703" s="21">
        <f>'EPD information'!$AI$16*Tabell2[[#This Row],[Weight (kg)]]</f>
        <v>-2.1160000000000001</v>
      </c>
    </row>
    <row r="1704" spans="1:32" ht="28.5" x14ac:dyDescent="0.2">
      <c r="A1704" s="36" t="s">
        <v>248</v>
      </c>
      <c r="B1704" s="37" t="s">
        <v>249</v>
      </c>
      <c r="C1704" s="38">
        <v>256356</v>
      </c>
      <c r="D1704" s="39">
        <v>7319662563567</v>
      </c>
      <c r="E1704" s="37" t="s">
        <v>46</v>
      </c>
      <c r="F1704" s="40">
        <v>355</v>
      </c>
      <c r="G1704" s="37">
        <v>200</v>
      </c>
      <c r="H1704" s="41">
        <v>1.71</v>
      </c>
      <c r="I1704" s="35">
        <f>'EPD information'!$L$16*Tabell2[[#This Row],[Weight (kg)]]</f>
        <v>5.8311000000000002</v>
      </c>
      <c r="J1704" s="22">
        <f>'EPD information'!$M$16*Tabell2[[#This Row],[Weight (kg)]]</f>
        <v>0.101574</v>
      </c>
      <c r="K1704" s="22">
        <f>'EPD information'!$N$16*Tabell2[[#This Row],[Weight (kg)]]</f>
        <v>1.20555E-2</v>
      </c>
      <c r="L1704" s="22">
        <f>'EPD information'!$O$16*Tabell2[[#This Row],[Weight (kg)]]</f>
        <v>0</v>
      </c>
      <c r="M1704" s="22">
        <f>'EPD information'!$P$16*Tabell2[[#This Row],[Weight (kg)]]</f>
        <v>8.0370000000000007E-3</v>
      </c>
      <c r="N1704" s="22">
        <f>'EPD information'!$Q$16*Tabell2[[#This Row],[Weight (kg)]]</f>
        <v>0.26676</v>
      </c>
      <c r="O1704" s="22">
        <f>'EPD information'!$R$16*Tabell2[[#This Row],[Weight (kg)]]</f>
        <v>4.3263000000000004E-4</v>
      </c>
      <c r="P1704" s="22">
        <f>'EPD information'!$S$16*Tabell2[[#This Row],[Weight (kg)]]</f>
        <v>-2.0690999999999997</v>
      </c>
      <c r="Q1704" s="35">
        <f>'Product specific GWP'!$T$16*Tabell2[[#This Row],[Weight (kg)]]</f>
        <v>7.4727000000000002E-2</v>
      </c>
      <c r="R1704" s="35" t="s">
        <v>48</v>
      </c>
      <c r="S1704" s="35">
        <f>'EPD information'!$V$16*Tabell2[[#This Row],[Weight (kg)]]</f>
        <v>1.20555E-2</v>
      </c>
      <c r="T1704" s="35" t="str">
        <f>'EPD information'!$W$16</f>
        <v>ND</v>
      </c>
      <c r="U1704" s="35">
        <f>'EPD information'!$X$16*Tabell2[[#This Row],[Weight (kg)]]</f>
        <v>8.0370000000000007E-3</v>
      </c>
      <c r="V1704" s="35">
        <f>'EPD information'!$Y$16*Tabell2[[#This Row],[Weight (kg)]]</f>
        <v>0.26676</v>
      </c>
      <c r="W1704" s="35">
        <f>'EPD information'!$Z$16*Tabell2[[#This Row],[Weight (kg)]]</f>
        <v>4.3263000000000004E-4</v>
      </c>
      <c r="X1704" s="35">
        <f>'EPD information'!$AA$16*Tabell2[[#This Row],[Weight (kg)]]</f>
        <v>-2.0690999999999997</v>
      </c>
      <c r="Y1704" s="18">
        <f>'EPD information'!$AB$16*Tabell2[[#This Row],[Weight (kg)]]</f>
        <v>5.7455999999999996</v>
      </c>
      <c r="Z1704" s="18">
        <f>'EPD information'!$AC$16*Tabell2[[#This Row],[Weight (kg)]]</f>
        <v>0.100719</v>
      </c>
      <c r="AA1704" s="18">
        <f>'EPD information'!$AD$16*Tabell2[[#This Row],[Weight (kg)]]</f>
        <v>1.26027E-2</v>
      </c>
      <c r="AB1704" s="18" t="s">
        <v>48</v>
      </c>
      <c r="AC1704" s="18">
        <f>'EPD information'!$AF$16*Tabell2[[#This Row],[Weight (kg)]]</f>
        <v>7.9514999999999985E-3</v>
      </c>
      <c r="AD1704" s="18">
        <f>'EPD information'!$AG$16*Tabell2[[#This Row],[Weight (kg)]]</f>
        <v>0.26505000000000001</v>
      </c>
      <c r="AE1704" s="18">
        <f>'EPD information'!$AH$16*Tabell2[[#This Row],[Weight (kg)]]</f>
        <v>4.2408000000000002E-4</v>
      </c>
      <c r="AF1704" s="21">
        <f>'EPD information'!$AI$16*Tabell2[[#This Row],[Weight (kg)]]</f>
        <v>-1.9664999999999999</v>
      </c>
    </row>
    <row r="1705" spans="1:32" ht="28.5" x14ac:dyDescent="0.2">
      <c r="A1705" s="36" t="s">
        <v>248</v>
      </c>
      <c r="B1705" s="37" t="s">
        <v>249</v>
      </c>
      <c r="C1705" s="38">
        <v>256355</v>
      </c>
      <c r="D1705" s="39">
        <v>7319662563550</v>
      </c>
      <c r="E1705" s="37" t="s">
        <v>46</v>
      </c>
      <c r="F1705" s="40">
        <v>355</v>
      </c>
      <c r="G1705" s="37">
        <v>180</v>
      </c>
      <c r="H1705" s="41">
        <v>1.77</v>
      </c>
      <c r="I1705" s="35">
        <f>'EPD information'!$L$16*Tabell2[[#This Row],[Weight (kg)]]</f>
        <v>6.0357000000000003</v>
      </c>
      <c r="J1705" s="22">
        <f>'EPD information'!$M$16*Tabell2[[#This Row],[Weight (kg)]]</f>
        <v>0.10513800000000001</v>
      </c>
      <c r="K1705" s="22">
        <f>'EPD information'!$N$16*Tabell2[[#This Row],[Weight (kg)]]</f>
        <v>1.24785E-2</v>
      </c>
      <c r="L1705" s="22">
        <f>'EPD information'!$O$16*Tabell2[[#This Row],[Weight (kg)]]</f>
        <v>0</v>
      </c>
      <c r="M1705" s="22">
        <f>'EPD information'!$P$16*Tabell2[[#This Row],[Weight (kg)]]</f>
        <v>8.319E-3</v>
      </c>
      <c r="N1705" s="22">
        <f>'EPD information'!$Q$16*Tabell2[[#This Row],[Weight (kg)]]</f>
        <v>0.27611999999999998</v>
      </c>
      <c r="O1705" s="22">
        <f>'EPD information'!$R$16*Tabell2[[#This Row],[Weight (kg)]]</f>
        <v>4.4781000000000004E-4</v>
      </c>
      <c r="P1705" s="22">
        <f>'EPD information'!$S$16*Tabell2[[#This Row],[Weight (kg)]]</f>
        <v>-2.1417000000000002</v>
      </c>
      <c r="Q1705" s="35">
        <f>'Product specific GWP'!$T$16*Tabell2[[#This Row],[Weight (kg)]]</f>
        <v>7.7349000000000001E-2</v>
      </c>
      <c r="R1705" s="35" t="s">
        <v>48</v>
      </c>
      <c r="S1705" s="35">
        <f>'EPD information'!$V$16*Tabell2[[#This Row],[Weight (kg)]]</f>
        <v>1.24785E-2</v>
      </c>
      <c r="T1705" s="35" t="str">
        <f>'EPD information'!$W$16</f>
        <v>ND</v>
      </c>
      <c r="U1705" s="35">
        <f>'EPD information'!$X$16*Tabell2[[#This Row],[Weight (kg)]]</f>
        <v>8.319E-3</v>
      </c>
      <c r="V1705" s="35">
        <f>'EPD information'!$Y$16*Tabell2[[#This Row],[Weight (kg)]]</f>
        <v>0.27611999999999998</v>
      </c>
      <c r="W1705" s="35">
        <f>'EPD information'!$Z$16*Tabell2[[#This Row],[Weight (kg)]]</f>
        <v>4.4781000000000004E-4</v>
      </c>
      <c r="X1705" s="35">
        <f>'EPD information'!$AA$16*Tabell2[[#This Row],[Weight (kg)]]</f>
        <v>-2.1417000000000002</v>
      </c>
      <c r="Y1705" s="18">
        <f>'EPD information'!$AB$16*Tabell2[[#This Row],[Weight (kg)]]</f>
        <v>5.9471999999999996</v>
      </c>
      <c r="Z1705" s="18">
        <f>'EPD information'!$AC$16*Tabell2[[#This Row],[Weight (kg)]]</f>
        <v>0.104253</v>
      </c>
      <c r="AA1705" s="18">
        <f>'EPD information'!$AD$16*Tabell2[[#This Row],[Weight (kg)]]</f>
        <v>1.30449E-2</v>
      </c>
      <c r="AB1705" s="18" t="s">
        <v>48</v>
      </c>
      <c r="AC1705" s="18">
        <f>'EPD information'!$AF$16*Tabell2[[#This Row],[Weight (kg)]]</f>
        <v>8.2305E-3</v>
      </c>
      <c r="AD1705" s="18">
        <f>'EPD information'!$AG$16*Tabell2[[#This Row],[Weight (kg)]]</f>
        <v>0.27434999999999998</v>
      </c>
      <c r="AE1705" s="18">
        <f>'EPD information'!$AH$16*Tabell2[[#This Row],[Weight (kg)]]</f>
        <v>4.3896000000000001E-4</v>
      </c>
      <c r="AF1705" s="21">
        <f>'EPD information'!$AI$16*Tabell2[[#This Row],[Weight (kg)]]</f>
        <v>-2.0354999999999999</v>
      </c>
    </row>
    <row r="1706" spans="1:32" ht="28.5" x14ac:dyDescent="0.2">
      <c r="A1706" s="36" t="s">
        <v>248</v>
      </c>
      <c r="B1706" s="37" t="s">
        <v>249</v>
      </c>
      <c r="C1706" s="38">
        <v>256357</v>
      </c>
      <c r="D1706" s="39">
        <v>7319662563574</v>
      </c>
      <c r="E1706" s="37" t="s">
        <v>46</v>
      </c>
      <c r="F1706" s="40">
        <v>355</v>
      </c>
      <c r="G1706" s="37">
        <v>224</v>
      </c>
      <c r="H1706" s="41">
        <v>1.61</v>
      </c>
      <c r="I1706" s="35">
        <f>'EPD information'!$L$16*Tabell2[[#This Row],[Weight (kg)]]</f>
        <v>5.4901000000000009</v>
      </c>
      <c r="J1706" s="22">
        <f>'EPD information'!$M$16*Tabell2[[#This Row],[Weight (kg)]]</f>
        <v>9.5634000000000011E-2</v>
      </c>
      <c r="K1706" s="22">
        <f>'EPD information'!$N$16*Tabell2[[#This Row],[Weight (kg)]]</f>
        <v>1.1350500000000001E-2</v>
      </c>
      <c r="L1706" s="22">
        <f>'EPD information'!$O$16*Tabell2[[#This Row],[Weight (kg)]]</f>
        <v>0</v>
      </c>
      <c r="M1706" s="22">
        <f>'EPD information'!$P$16*Tabell2[[#This Row],[Weight (kg)]]</f>
        <v>7.5670000000000008E-3</v>
      </c>
      <c r="N1706" s="22">
        <f>'EPD information'!$Q$16*Tabell2[[#This Row],[Weight (kg)]]</f>
        <v>0.25115999999999999</v>
      </c>
      <c r="O1706" s="22">
        <f>'EPD information'!$R$16*Tabell2[[#This Row],[Weight (kg)]]</f>
        <v>4.0733000000000007E-4</v>
      </c>
      <c r="P1706" s="22">
        <f>'EPD information'!$S$16*Tabell2[[#This Row],[Weight (kg)]]</f>
        <v>-1.9481000000000002</v>
      </c>
      <c r="Q1706" s="35">
        <f>'Product specific GWP'!$T$16*Tabell2[[#This Row],[Weight (kg)]]</f>
        <v>7.0357000000000003E-2</v>
      </c>
      <c r="R1706" s="35" t="s">
        <v>48</v>
      </c>
      <c r="S1706" s="35">
        <f>'EPD information'!$V$16*Tabell2[[#This Row],[Weight (kg)]]</f>
        <v>1.1350500000000001E-2</v>
      </c>
      <c r="T1706" s="35" t="str">
        <f>'EPD information'!$W$16</f>
        <v>ND</v>
      </c>
      <c r="U1706" s="35">
        <f>'EPD information'!$X$16*Tabell2[[#This Row],[Weight (kg)]]</f>
        <v>7.5670000000000008E-3</v>
      </c>
      <c r="V1706" s="35">
        <f>'EPD information'!$Y$16*Tabell2[[#This Row],[Weight (kg)]]</f>
        <v>0.25115999999999999</v>
      </c>
      <c r="W1706" s="35">
        <f>'EPD information'!$Z$16*Tabell2[[#This Row],[Weight (kg)]]</f>
        <v>4.0733000000000007E-4</v>
      </c>
      <c r="X1706" s="35">
        <f>'EPD information'!$AA$16*Tabell2[[#This Row],[Weight (kg)]]</f>
        <v>-1.9481000000000002</v>
      </c>
      <c r="Y1706" s="18">
        <f>'EPD information'!$AB$16*Tabell2[[#This Row],[Weight (kg)]]</f>
        <v>5.4096000000000002</v>
      </c>
      <c r="Z1706" s="18">
        <f>'EPD information'!$AC$16*Tabell2[[#This Row],[Weight (kg)]]</f>
        <v>9.4829000000000011E-2</v>
      </c>
      <c r="AA1706" s="18">
        <f>'EPD information'!$AD$16*Tabell2[[#This Row],[Weight (kg)]]</f>
        <v>1.18657E-2</v>
      </c>
      <c r="AB1706" s="18" t="s">
        <v>48</v>
      </c>
      <c r="AC1706" s="18">
        <f>'EPD information'!$AF$16*Tabell2[[#This Row],[Weight (kg)]]</f>
        <v>7.4865000000000001E-3</v>
      </c>
      <c r="AD1706" s="18">
        <f>'EPD information'!$AG$16*Tabell2[[#This Row],[Weight (kg)]]</f>
        <v>0.24955000000000002</v>
      </c>
      <c r="AE1706" s="18">
        <f>'EPD information'!$AH$16*Tabell2[[#This Row],[Weight (kg)]]</f>
        <v>3.9928000000000007E-4</v>
      </c>
      <c r="AF1706" s="21">
        <f>'EPD information'!$AI$16*Tabell2[[#This Row],[Weight (kg)]]</f>
        <v>-1.8514999999999999</v>
      </c>
    </row>
    <row r="1707" spans="1:32" ht="28.5" x14ac:dyDescent="0.2">
      <c r="A1707" s="36" t="s">
        <v>248</v>
      </c>
      <c r="B1707" s="37" t="s">
        <v>249</v>
      </c>
      <c r="C1707" s="38">
        <v>691644</v>
      </c>
      <c r="D1707" s="39">
        <v>7319660295613</v>
      </c>
      <c r="E1707" s="37" t="s">
        <v>46</v>
      </c>
      <c r="F1707" s="40">
        <v>355</v>
      </c>
      <c r="G1707" s="37">
        <v>300</v>
      </c>
      <c r="H1707" s="41">
        <v>1.3</v>
      </c>
      <c r="I1707" s="35">
        <f>'EPD information'!$L$16*Tabell2[[#This Row],[Weight (kg)]]</f>
        <v>4.4330000000000007</v>
      </c>
      <c r="J1707" s="22">
        <f>'EPD information'!$M$16*Tabell2[[#This Row],[Weight (kg)]]</f>
        <v>7.7220000000000011E-2</v>
      </c>
      <c r="K1707" s="22">
        <f>'EPD information'!$N$16*Tabell2[[#This Row],[Weight (kg)]]</f>
        <v>9.1649999999999995E-3</v>
      </c>
      <c r="L1707" s="22">
        <f>'EPD information'!$O$16*Tabell2[[#This Row],[Weight (kg)]]</f>
        <v>0</v>
      </c>
      <c r="M1707" s="22">
        <f>'EPD information'!$P$16*Tabell2[[#This Row],[Weight (kg)]]</f>
        <v>6.1100000000000008E-3</v>
      </c>
      <c r="N1707" s="22">
        <f>'EPD information'!$Q$16*Tabell2[[#This Row],[Weight (kg)]]</f>
        <v>0.20280000000000001</v>
      </c>
      <c r="O1707" s="22">
        <f>'EPD information'!$R$16*Tabell2[[#This Row],[Weight (kg)]]</f>
        <v>3.2890000000000003E-4</v>
      </c>
      <c r="P1707" s="22">
        <f>'EPD information'!$S$16*Tabell2[[#This Row],[Weight (kg)]]</f>
        <v>-1.573</v>
      </c>
      <c r="Q1707" s="35">
        <f>'Product specific GWP'!$T$16*Tabell2[[#This Row],[Weight (kg)]]</f>
        <v>5.6810000000000006E-2</v>
      </c>
      <c r="R1707" s="35" t="s">
        <v>48</v>
      </c>
      <c r="S1707" s="35">
        <f>'EPD information'!$V$16*Tabell2[[#This Row],[Weight (kg)]]</f>
        <v>9.1649999999999995E-3</v>
      </c>
      <c r="T1707" s="35" t="str">
        <f>'EPD information'!$W$16</f>
        <v>ND</v>
      </c>
      <c r="U1707" s="35">
        <f>'EPD information'!$X$16*Tabell2[[#This Row],[Weight (kg)]]</f>
        <v>6.1100000000000008E-3</v>
      </c>
      <c r="V1707" s="35">
        <f>'EPD information'!$Y$16*Tabell2[[#This Row],[Weight (kg)]]</f>
        <v>0.20280000000000001</v>
      </c>
      <c r="W1707" s="35">
        <f>'EPD information'!$Z$16*Tabell2[[#This Row],[Weight (kg)]]</f>
        <v>3.2890000000000003E-4</v>
      </c>
      <c r="X1707" s="35">
        <f>'EPD information'!$AA$16*Tabell2[[#This Row],[Weight (kg)]]</f>
        <v>-1.573</v>
      </c>
      <c r="Y1707" s="18">
        <f>'EPD information'!$AB$16*Tabell2[[#This Row],[Weight (kg)]]</f>
        <v>4.3680000000000003</v>
      </c>
      <c r="Z1707" s="18">
        <f>'EPD information'!$AC$16*Tabell2[[#This Row],[Weight (kg)]]</f>
        <v>7.6569999999999999E-2</v>
      </c>
      <c r="AA1707" s="18">
        <f>'EPD information'!$AD$16*Tabell2[[#This Row],[Weight (kg)]]</f>
        <v>9.5809999999999992E-3</v>
      </c>
      <c r="AB1707" s="18" t="s">
        <v>48</v>
      </c>
      <c r="AC1707" s="18">
        <f>'EPD information'!$AF$16*Tabell2[[#This Row],[Weight (kg)]]</f>
        <v>6.045E-3</v>
      </c>
      <c r="AD1707" s="18">
        <f>'EPD information'!$AG$16*Tabell2[[#This Row],[Weight (kg)]]</f>
        <v>0.20150000000000001</v>
      </c>
      <c r="AE1707" s="18">
        <f>'EPD information'!$AH$16*Tabell2[[#This Row],[Weight (kg)]]</f>
        <v>3.2240000000000003E-4</v>
      </c>
      <c r="AF1707" s="21">
        <f>'EPD information'!$AI$16*Tabell2[[#This Row],[Weight (kg)]]</f>
        <v>-1.4949999999999999</v>
      </c>
    </row>
    <row r="1708" spans="1:32" ht="28.5" x14ac:dyDescent="0.2">
      <c r="A1708" s="36" t="s">
        <v>248</v>
      </c>
      <c r="B1708" s="37" t="s">
        <v>249</v>
      </c>
      <c r="C1708" s="38">
        <v>256391</v>
      </c>
      <c r="D1708" s="39">
        <v>7319662563918</v>
      </c>
      <c r="E1708" s="37" t="s">
        <v>46</v>
      </c>
      <c r="F1708" s="40">
        <v>355</v>
      </c>
      <c r="G1708" s="37">
        <v>150</v>
      </c>
      <c r="H1708" s="41">
        <v>1.85</v>
      </c>
      <c r="I1708" s="35">
        <f>'EPD information'!$L$16*Tabell2[[#This Row],[Weight (kg)]]</f>
        <v>6.3085000000000004</v>
      </c>
      <c r="J1708" s="22">
        <f>'EPD information'!$M$16*Tabell2[[#This Row],[Weight (kg)]]</f>
        <v>0.10989</v>
      </c>
      <c r="K1708" s="22">
        <f>'EPD information'!$N$16*Tabell2[[#This Row],[Weight (kg)]]</f>
        <v>1.30425E-2</v>
      </c>
      <c r="L1708" s="22">
        <f>'EPD information'!$O$16*Tabell2[[#This Row],[Weight (kg)]]</f>
        <v>0</v>
      </c>
      <c r="M1708" s="22">
        <f>'EPD information'!$P$16*Tabell2[[#This Row],[Weight (kg)]]</f>
        <v>8.6950000000000013E-3</v>
      </c>
      <c r="N1708" s="22">
        <f>'EPD information'!$Q$16*Tabell2[[#This Row],[Weight (kg)]]</f>
        <v>0.28860000000000002</v>
      </c>
      <c r="O1708" s="22">
        <f>'EPD information'!$R$16*Tabell2[[#This Row],[Weight (kg)]]</f>
        <v>4.6805000000000007E-4</v>
      </c>
      <c r="P1708" s="22">
        <f>'EPD information'!$S$16*Tabell2[[#This Row],[Weight (kg)]]</f>
        <v>-2.2385000000000002</v>
      </c>
      <c r="Q1708" s="35">
        <f>'Product specific GWP'!$T$16*Tabell2[[#This Row],[Weight (kg)]]</f>
        <v>8.0845000000000014E-2</v>
      </c>
      <c r="R1708" s="35" t="s">
        <v>48</v>
      </c>
      <c r="S1708" s="35">
        <f>'EPD information'!$V$16*Tabell2[[#This Row],[Weight (kg)]]</f>
        <v>1.30425E-2</v>
      </c>
      <c r="T1708" s="35" t="str">
        <f>'EPD information'!$W$16</f>
        <v>ND</v>
      </c>
      <c r="U1708" s="35">
        <f>'EPD information'!$X$16*Tabell2[[#This Row],[Weight (kg)]]</f>
        <v>8.6950000000000013E-3</v>
      </c>
      <c r="V1708" s="35">
        <f>'EPD information'!$Y$16*Tabell2[[#This Row],[Weight (kg)]]</f>
        <v>0.28860000000000002</v>
      </c>
      <c r="W1708" s="35">
        <f>'EPD information'!$Z$16*Tabell2[[#This Row],[Weight (kg)]]</f>
        <v>4.6805000000000007E-4</v>
      </c>
      <c r="X1708" s="35">
        <f>'EPD information'!$AA$16*Tabell2[[#This Row],[Weight (kg)]]</f>
        <v>-2.2385000000000002</v>
      </c>
      <c r="Y1708" s="18">
        <f>'EPD information'!$AB$16*Tabell2[[#This Row],[Weight (kg)]]</f>
        <v>6.2160000000000002</v>
      </c>
      <c r="Z1708" s="18">
        <f>'EPD information'!$AC$16*Tabell2[[#This Row],[Weight (kg)]]</f>
        <v>0.10896500000000001</v>
      </c>
      <c r="AA1708" s="18">
        <f>'EPD information'!$AD$16*Tabell2[[#This Row],[Weight (kg)]]</f>
        <v>1.3634500000000001E-2</v>
      </c>
      <c r="AB1708" s="18" t="s">
        <v>48</v>
      </c>
      <c r="AC1708" s="18">
        <f>'EPD information'!$AF$16*Tabell2[[#This Row],[Weight (kg)]]</f>
        <v>8.602499999999999E-3</v>
      </c>
      <c r="AD1708" s="18">
        <f>'EPD information'!$AG$16*Tabell2[[#This Row],[Weight (kg)]]</f>
        <v>0.28675</v>
      </c>
      <c r="AE1708" s="18">
        <f>'EPD information'!$AH$16*Tabell2[[#This Row],[Weight (kg)]]</f>
        <v>4.5880000000000004E-4</v>
      </c>
      <c r="AF1708" s="21">
        <f>'EPD information'!$AI$16*Tabell2[[#This Row],[Weight (kg)]]</f>
        <v>-2.1274999999999999</v>
      </c>
    </row>
    <row r="1709" spans="1:32" ht="28.5" x14ac:dyDescent="0.2">
      <c r="A1709" s="36" t="s">
        <v>248</v>
      </c>
      <c r="B1709" s="37" t="s">
        <v>249</v>
      </c>
      <c r="C1709" s="38">
        <v>693077</v>
      </c>
      <c r="D1709" s="39">
        <v>7319660304711</v>
      </c>
      <c r="E1709" s="37" t="s">
        <v>46</v>
      </c>
      <c r="F1709" s="40">
        <v>355</v>
      </c>
      <c r="G1709" s="37">
        <v>125</v>
      </c>
      <c r="H1709" s="41">
        <v>1.9453</v>
      </c>
      <c r="I1709" s="35">
        <f>'EPD information'!$L$16*Tabell2[[#This Row],[Weight (kg)]]</f>
        <v>6.6334730000000004</v>
      </c>
      <c r="J1709" s="22">
        <f>'EPD information'!$M$16*Tabell2[[#This Row],[Weight (kg)]]</f>
        <v>0.11555082</v>
      </c>
      <c r="K1709" s="22">
        <f>'EPD information'!$N$16*Tabell2[[#This Row],[Weight (kg)]]</f>
        <v>1.3714364999999999E-2</v>
      </c>
      <c r="L1709" s="22">
        <f>'EPD information'!$O$16*Tabell2[[#This Row],[Weight (kg)]]</f>
        <v>0</v>
      </c>
      <c r="M1709" s="22">
        <f>'EPD information'!$P$16*Tabell2[[#This Row],[Weight (kg)]]</f>
        <v>9.1429100000000006E-3</v>
      </c>
      <c r="N1709" s="22">
        <f>'EPD information'!$Q$16*Tabell2[[#This Row],[Weight (kg)]]</f>
        <v>0.30346679999999998</v>
      </c>
      <c r="O1709" s="22">
        <f>'EPD information'!$R$16*Tabell2[[#This Row],[Weight (kg)]]</f>
        <v>4.9216090000000004E-4</v>
      </c>
      <c r="P1709" s="22">
        <f>'EPD information'!$S$16*Tabell2[[#This Row],[Weight (kg)]]</f>
        <v>-2.3538130000000002</v>
      </c>
      <c r="Q1709" s="35">
        <f>'Product specific GWP'!$T$16*Tabell2[[#This Row],[Weight (kg)]]</f>
        <v>8.5009610000000013E-2</v>
      </c>
      <c r="R1709" s="35" t="s">
        <v>48</v>
      </c>
      <c r="S1709" s="35">
        <f>'EPD information'!$V$16*Tabell2[[#This Row],[Weight (kg)]]</f>
        <v>1.3714364999999999E-2</v>
      </c>
      <c r="T1709" s="35" t="str">
        <f>'EPD information'!$W$16</f>
        <v>ND</v>
      </c>
      <c r="U1709" s="35">
        <f>'EPD information'!$X$16*Tabell2[[#This Row],[Weight (kg)]]</f>
        <v>9.1429100000000006E-3</v>
      </c>
      <c r="V1709" s="35">
        <f>'EPD information'!$Y$16*Tabell2[[#This Row],[Weight (kg)]]</f>
        <v>0.30346679999999998</v>
      </c>
      <c r="W1709" s="35">
        <f>'EPD information'!$Z$16*Tabell2[[#This Row],[Weight (kg)]]</f>
        <v>4.9216090000000004E-4</v>
      </c>
      <c r="X1709" s="35">
        <f>'EPD information'!$AA$16*Tabell2[[#This Row],[Weight (kg)]]</f>
        <v>-2.3538130000000002</v>
      </c>
      <c r="Y1709" s="18">
        <f>'EPD information'!$AB$16*Tabell2[[#This Row],[Weight (kg)]]</f>
        <v>6.5362080000000002</v>
      </c>
      <c r="Z1709" s="18">
        <f>'EPD information'!$AC$16*Tabell2[[#This Row],[Weight (kg)]]</f>
        <v>0.11457817000000001</v>
      </c>
      <c r="AA1709" s="18">
        <f>'EPD information'!$AD$16*Tabell2[[#This Row],[Weight (kg)]]</f>
        <v>1.4336860999999999E-2</v>
      </c>
      <c r="AB1709" s="18" t="s">
        <v>48</v>
      </c>
      <c r="AC1709" s="18">
        <f>'EPD information'!$AF$16*Tabell2[[#This Row],[Weight (kg)]]</f>
        <v>9.0456449999999997E-3</v>
      </c>
      <c r="AD1709" s="18">
        <f>'EPD information'!$AG$16*Tabell2[[#This Row],[Weight (kg)]]</f>
        <v>0.3015215</v>
      </c>
      <c r="AE1709" s="18">
        <f>'EPD information'!$AH$16*Tabell2[[#This Row],[Weight (kg)]]</f>
        <v>4.8243440000000004E-4</v>
      </c>
      <c r="AF1709" s="21">
        <f>'EPD information'!$AI$16*Tabell2[[#This Row],[Weight (kg)]]</f>
        <v>-2.2370950000000001</v>
      </c>
    </row>
    <row r="1710" spans="1:32" ht="28.5" x14ac:dyDescent="0.2">
      <c r="A1710" s="36" t="s">
        <v>248</v>
      </c>
      <c r="B1710" s="37" t="s">
        <v>249</v>
      </c>
      <c r="C1710" s="38">
        <v>498566</v>
      </c>
      <c r="D1710" s="39">
        <v>7319660755964</v>
      </c>
      <c r="E1710" s="37" t="s">
        <v>46</v>
      </c>
      <c r="F1710" s="40">
        <v>355</v>
      </c>
      <c r="G1710" s="37">
        <v>100</v>
      </c>
      <c r="H1710" s="41">
        <v>2.0280999999999998</v>
      </c>
      <c r="I1710" s="35">
        <f>'EPD information'!$L$16*Tabell2[[#This Row],[Weight (kg)]]</f>
        <v>6.9158209999999993</v>
      </c>
      <c r="J1710" s="22">
        <f>'EPD information'!$M$16*Tabell2[[#This Row],[Weight (kg)]]</f>
        <v>0.12046913999999999</v>
      </c>
      <c r="K1710" s="22">
        <f>'EPD information'!$N$16*Tabell2[[#This Row],[Weight (kg)]]</f>
        <v>1.4298104999999998E-2</v>
      </c>
      <c r="L1710" s="22">
        <f>'EPD information'!$O$16*Tabell2[[#This Row],[Weight (kg)]]</f>
        <v>0</v>
      </c>
      <c r="M1710" s="22">
        <f>'EPD information'!$P$16*Tabell2[[#This Row],[Weight (kg)]]</f>
        <v>9.5320700000000001E-3</v>
      </c>
      <c r="N1710" s="22">
        <f>'EPD information'!$Q$16*Tabell2[[#This Row],[Weight (kg)]]</f>
        <v>0.31638359999999999</v>
      </c>
      <c r="O1710" s="22">
        <f>'EPD information'!$R$16*Tabell2[[#This Row],[Weight (kg)]]</f>
        <v>5.1310929999999998E-4</v>
      </c>
      <c r="P1710" s="22">
        <f>'EPD information'!$S$16*Tabell2[[#This Row],[Weight (kg)]]</f>
        <v>-2.4540009999999999</v>
      </c>
      <c r="Q1710" s="35">
        <f>'Product specific GWP'!$T$16*Tabell2[[#This Row],[Weight (kg)]]</f>
        <v>8.862797E-2</v>
      </c>
      <c r="R1710" s="35" t="s">
        <v>48</v>
      </c>
      <c r="S1710" s="35">
        <f>'EPD information'!$V$16*Tabell2[[#This Row],[Weight (kg)]]</f>
        <v>1.4298104999999998E-2</v>
      </c>
      <c r="T1710" s="35" t="str">
        <f>'EPD information'!$W$16</f>
        <v>ND</v>
      </c>
      <c r="U1710" s="35">
        <f>'EPD information'!$X$16*Tabell2[[#This Row],[Weight (kg)]]</f>
        <v>9.5320700000000001E-3</v>
      </c>
      <c r="V1710" s="35">
        <f>'EPD information'!$Y$16*Tabell2[[#This Row],[Weight (kg)]]</f>
        <v>0.31638359999999999</v>
      </c>
      <c r="W1710" s="35">
        <f>'EPD information'!$Z$16*Tabell2[[#This Row],[Weight (kg)]]</f>
        <v>5.1310929999999998E-4</v>
      </c>
      <c r="X1710" s="35">
        <f>'EPD information'!$AA$16*Tabell2[[#This Row],[Weight (kg)]]</f>
        <v>-2.4540009999999999</v>
      </c>
      <c r="Y1710" s="18">
        <f>'EPD information'!$AB$16*Tabell2[[#This Row],[Weight (kg)]]</f>
        <v>6.8144159999999987</v>
      </c>
      <c r="Z1710" s="18">
        <f>'EPD information'!$AC$16*Tabell2[[#This Row],[Weight (kg)]]</f>
        <v>0.11945508999999999</v>
      </c>
      <c r="AA1710" s="18">
        <f>'EPD information'!$AD$16*Tabell2[[#This Row],[Weight (kg)]]</f>
        <v>1.4947096999999998E-2</v>
      </c>
      <c r="AB1710" s="18" t="s">
        <v>48</v>
      </c>
      <c r="AC1710" s="18">
        <f>'EPD information'!$AF$16*Tabell2[[#This Row],[Weight (kg)]]</f>
        <v>9.4306649999999978E-3</v>
      </c>
      <c r="AD1710" s="18">
        <f>'EPD information'!$AG$16*Tabell2[[#This Row],[Weight (kg)]]</f>
        <v>0.31435549999999995</v>
      </c>
      <c r="AE1710" s="18">
        <f>'EPD information'!$AH$16*Tabell2[[#This Row],[Weight (kg)]]</f>
        <v>5.0296879999999996E-4</v>
      </c>
      <c r="AF1710" s="21">
        <f>'EPD information'!$AI$16*Tabell2[[#This Row],[Weight (kg)]]</f>
        <v>-2.3323149999999995</v>
      </c>
    </row>
    <row r="1711" spans="1:32" ht="28.5" x14ac:dyDescent="0.2">
      <c r="A1711" s="36" t="s">
        <v>248</v>
      </c>
      <c r="B1711" s="37" t="s">
        <v>249</v>
      </c>
      <c r="C1711" s="38">
        <v>256368</v>
      </c>
      <c r="D1711" s="39">
        <v>7319662563680</v>
      </c>
      <c r="E1711" s="37" t="s">
        <v>46</v>
      </c>
      <c r="F1711" s="40">
        <v>400</v>
      </c>
      <c r="G1711" s="37">
        <v>355</v>
      </c>
      <c r="H1711" s="41">
        <v>1.55</v>
      </c>
      <c r="I1711" s="35">
        <f>'EPD information'!$L$16*Tabell2[[#This Row],[Weight (kg)]]</f>
        <v>5.2855000000000008</v>
      </c>
      <c r="J1711" s="22">
        <f>'EPD information'!$M$16*Tabell2[[#This Row],[Weight (kg)]]</f>
        <v>9.2069999999999999E-2</v>
      </c>
      <c r="K1711" s="22">
        <f>'EPD information'!$N$16*Tabell2[[#This Row],[Weight (kg)]]</f>
        <v>1.09275E-2</v>
      </c>
      <c r="L1711" s="22">
        <f>'EPD information'!$O$16*Tabell2[[#This Row],[Weight (kg)]]</f>
        <v>0</v>
      </c>
      <c r="M1711" s="22">
        <f>'EPD information'!$P$16*Tabell2[[#This Row],[Weight (kg)]]</f>
        <v>7.2850000000000007E-3</v>
      </c>
      <c r="N1711" s="22">
        <f>'EPD information'!$Q$16*Tabell2[[#This Row],[Weight (kg)]]</f>
        <v>0.24180000000000001</v>
      </c>
      <c r="O1711" s="22">
        <f>'EPD information'!$R$16*Tabell2[[#This Row],[Weight (kg)]]</f>
        <v>3.9215000000000007E-4</v>
      </c>
      <c r="P1711" s="22">
        <f>'EPD information'!$S$16*Tabell2[[#This Row],[Weight (kg)]]</f>
        <v>-1.8754999999999999</v>
      </c>
      <c r="Q1711" s="35">
        <f>'Product specific GWP'!$T$16*Tabell2[[#This Row],[Weight (kg)]]</f>
        <v>6.7735000000000004E-2</v>
      </c>
      <c r="R1711" s="35" t="s">
        <v>48</v>
      </c>
      <c r="S1711" s="35">
        <f>'EPD information'!$V$16*Tabell2[[#This Row],[Weight (kg)]]</f>
        <v>1.09275E-2</v>
      </c>
      <c r="T1711" s="35" t="str">
        <f>'EPD information'!$W$16</f>
        <v>ND</v>
      </c>
      <c r="U1711" s="35">
        <f>'EPD information'!$X$16*Tabell2[[#This Row],[Weight (kg)]]</f>
        <v>7.2850000000000007E-3</v>
      </c>
      <c r="V1711" s="35">
        <f>'EPD information'!$Y$16*Tabell2[[#This Row],[Weight (kg)]]</f>
        <v>0.24180000000000001</v>
      </c>
      <c r="W1711" s="35">
        <f>'EPD information'!$Z$16*Tabell2[[#This Row],[Weight (kg)]]</f>
        <v>3.9215000000000007E-4</v>
      </c>
      <c r="X1711" s="35">
        <f>'EPD information'!$AA$16*Tabell2[[#This Row],[Weight (kg)]]</f>
        <v>-1.8754999999999999</v>
      </c>
      <c r="Y1711" s="18">
        <f>'EPD information'!$AB$16*Tabell2[[#This Row],[Weight (kg)]]</f>
        <v>5.2080000000000002</v>
      </c>
      <c r="Z1711" s="18">
        <f>'EPD information'!$AC$16*Tabell2[[#This Row],[Weight (kg)]]</f>
        <v>9.1295000000000001E-2</v>
      </c>
      <c r="AA1711" s="18">
        <f>'EPD information'!$AD$16*Tabell2[[#This Row],[Weight (kg)]]</f>
        <v>1.14235E-2</v>
      </c>
      <c r="AB1711" s="18" t="s">
        <v>48</v>
      </c>
      <c r="AC1711" s="18">
        <f>'EPD information'!$AF$16*Tabell2[[#This Row],[Weight (kg)]]</f>
        <v>7.2074999999999995E-3</v>
      </c>
      <c r="AD1711" s="18">
        <f>'EPD information'!$AG$16*Tabell2[[#This Row],[Weight (kg)]]</f>
        <v>0.24024999999999999</v>
      </c>
      <c r="AE1711" s="18">
        <f>'EPD information'!$AH$16*Tabell2[[#This Row],[Weight (kg)]]</f>
        <v>3.8440000000000002E-4</v>
      </c>
      <c r="AF1711" s="21">
        <f>'EPD information'!$AI$16*Tabell2[[#This Row],[Weight (kg)]]</f>
        <v>-1.7825</v>
      </c>
    </row>
    <row r="1712" spans="1:32" ht="28.5" x14ac:dyDescent="0.2">
      <c r="A1712" s="36" t="s">
        <v>248</v>
      </c>
      <c r="B1712" s="37" t="s">
        <v>249</v>
      </c>
      <c r="C1712" s="38">
        <v>256361</v>
      </c>
      <c r="D1712" s="39">
        <v>7319662563611</v>
      </c>
      <c r="E1712" s="37" t="s">
        <v>46</v>
      </c>
      <c r="F1712" s="40">
        <v>400</v>
      </c>
      <c r="G1712" s="37">
        <v>160</v>
      </c>
      <c r="H1712" s="41">
        <v>2.44</v>
      </c>
      <c r="I1712" s="35">
        <f>'EPD information'!$L$16*Tabell2[[#This Row],[Weight (kg)]]</f>
        <v>8.3203999999999994</v>
      </c>
      <c r="J1712" s="22">
        <f>'EPD information'!$M$16*Tabell2[[#This Row],[Weight (kg)]]</f>
        <v>0.14493600000000001</v>
      </c>
      <c r="K1712" s="22">
        <f>'EPD information'!$N$16*Tabell2[[#This Row],[Weight (kg)]]</f>
        <v>1.7201999999999999E-2</v>
      </c>
      <c r="L1712" s="22">
        <f>'EPD information'!$O$16*Tabell2[[#This Row],[Weight (kg)]]</f>
        <v>0</v>
      </c>
      <c r="M1712" s="22">
        <f>'EPD information'!$P$16*Tabell2[[#This Row],[Weight (kg)]]</f>
        <v>1.1468000000000001E-2</v>
      </c>
      <c r="N1712" s="22">
        <f>'EPD information'!$Q$16*Tabell2[[#This Row],[Weight (kg)]]</f>
        <v>0.38063999999999998</v>
      </c>
      <c r="O1712" s="22">
        <f>'EPD information'!$R$16*Tabell2[[#This Row],[Weight (kg)]]</f>
        <v>6.1732000000000009E-4</v>
      </c>
      <c r="P1712" s="22">
        <f>'EPD information'!$S$16*Tabell2[[#This Row],[Weight (kg)]]</f>
        <v>-2.9523999999999999</v>
      </c>
      <c r="Q1712" s="35">
        <f>'Product specific GWP'!$T$16*Tabell2[[#This Row],[Weight (kg)]]</f>
        <v>0.106628</v>
      </c>
      <c r="R1712" s="35" t="s">
        <v>48</v>
      </c>
      <c r="S1712" s="35">
        <f>'EPD information'!$V$16*Tabell2[[#This Row],[Weight (kg)]]</f>
        <v>1.7201999999999999E-2</v>
      </c>
      <c r="T1712" s="35" t="str">
        <f>'EPD information'!$W$16</f>
        <v>ND</v>
      </c>
      <c r="U1712" s="35">
        <f>'EPD information'!$X$16*Tabell2[[#This Row],[Weight (kg)]]</f>
        <v>1.1468000000000001E-2</v>
      </c>
      <c r="V1712" s="35">
        <f>'EPD information'!$Y$16*Tabell2[[#This Row],[Weight (kg)]]</f>
        <v>0.38063999999999998</v>
      </c>
      <c r="W1712" s="35">
        <f>'EPD information'!$Z$16*Tabell2[[#This Row],[Weight (kg)]]</f>
        <v>6.1732000000000009E-4</v>
      </c>
      <c r="X1712" s="35">
        <f>'EPD information'!$AA$16*Tabell2[[#This Row],[Weight (kg)]]</f>
        <v>-2.9523999999999999</v>
      </c>
      <c r="Y1712" s="18">
        <f>'EPD information'!$AB$16*Tabell2[[#This Row],[Weight (kg)]]</f>
        <v>8.1983999999999995</v>
      </c>
      <c r="Z1712" s="18">
        <f>'EPD information'!$AC$16*Tabell2[[#This Row],[Weight (kg)]]</f>
        <v>0.14371600000000001</v>
      </c>
      <c r="AA1712" s="18">
        <f>'EPD information'!$AD$16*Tabell2[[#This Row],[Weight (kg)]]</f>
        <v>1.79828E-2</v>
      </c>
      <c r="AB1712" s="18" t="s">
        <v>48</v>
      </c>
      <c r="AC1712" s="18">
        <f>'EPD information'!$AF$16*Tabell2[[#This Row],[Weight (kg)]]</f>
        <v>1.1345999999999998E-2</v>
      </c>
      <c r="AD1712" s="18">
        <f>'EPD information'!$AG$16*Tabell2[[#This Row],[Weight (kg)]]</f>
        <v>0.37819999999999998</v>
      </c>
      <c r="AE1712" s="18">
        <f>'EPD information'!$AH$16*Tabell2[[#This Row],[Weight (kg)]]</f>
        <v>6.0512000000000001E-4</v>
      </c>
      <c r="AF1712" s="21">
        <f>'EPD information'!$AI$16*Tabell2[[#This Row],[Weight (kg)]]</f>
        <v>-2.8059999999999996</v>
      </c>
    </row>
    <row r="1713" spans="1:32" ht="28.5" x14ac:dyDescent="0.2">
      <c r="A1713" s="36" t="s">
        <v>248</v>
      </c>
      <c r="B1713" s="37" t="s">
        <v>249</v>
      </c>
      <c r="C1713" s="38">
        <v>256367</v>
      </c>
      <c r="D1713" s="39">
        <v>7319662563673</v>
      </c>
      <c r="E1713" s="37" t="s">
        <v>46</v>
      </c>
      <c r="F1713" s="40">
        <v>400</v>
      </c>
      <c r="G1713" s="37">
        <v>315</v>
      </c>
      <c r="H1713" s="41">
        <v>1.86</v>
      </c>
      <c r="I1713" s="35">
        <f>'EPD information'!$L$16*Tabell2[[#This Row],[Weight (kg)]]</f>
        <v>6.3426000000000009</v>
      </c>
      <c r="J1713" s="22">
        <f>'EPD information'!$M$16*Tabell2[[#This Row],[Weight (kg)]]</f>
        <v>0.11048400000000001</v>
      </c>
      <c r="K1713" s="22">
        <f>'EPD information'!$N$16*Tabell2[[#This Row],[Weight (kg)]]</f>
        <v>1.3113E-2</v>
      </c>
      <c r="L1713" s="22">
        <f>'EPD information'!$O$16*Tabell2[[#This Row],[Weight (kg)]]</f>
        <v>0</v>
      </c>
      <c r="M1713" s="22">
        <f>'EPD information'!$P$16*Tabell2[[#This Row],[Weight (kg)]]</f>
        <v>8.7420000000000015E-3</v>
      </c>
      <c r="N1713" s="22">
        <f>'EPD information'!$Q$16*Tabell2[[#This Row],[Weight (kg)]]</f>
        <v>0.29016000000000003</v>
      </c>
      <c r="O1713" s="22">
        <f>'EPD information'!$R$16*Tabell2[[#This Row],[Weight (kg)]]</f>
        <v>4.7058000000000007E-4</v>
      </c>
      <c r="P1713" s="22">
        <f>'EPD information'!$S$16*Tabell2[[#This Row],[Weight (kg)]]</f>
        <v>-2.2505999999999999</v>
      </c>
      <c r="Q1713" s="35">
        <f>'Product specific GWP'!$T$16*Tabell2[[#This Row],[Weight (kg)]]</f>
        <v>8.1282000000000007E-2</v>
      </c>
      <c r="R1713" s="35" t="s">
        <v>48</v>
      </c>
      <c r="S1713" s="35">
        <f>'EPD information'!$V$16*Tabell2[[#This Row],[Weight (kg)]]</f>
        <v>1.3113E-2</v>
      </c>
      <c r="T1713" s="35" t="str">
        <f>'EPD information'!$W$16</f>
        <v>ND</v>
      </c>
      <c r="U1713" s="35">
        <f>'EPD information'!$X$16*Tabell2[[#This Row],[Weight (kg)]]</f>
        <v>8.7420000000000015E-3</v>
      </c>
      <c r="V1713" s="35">
        <f>'EPD information'!$Y$16*Tabell2[[#This Row],[Weight (kg)]]</f>
        <v>0.29016000000000003</v>
      </c>
      <c r="W1713" s="35">
        <f>'EPD information'!$Z$16*Tabell2[[#This Row],[Weight (kg)]]</f>
        <v>4.7058000000000007E-4</v>
      </c>
      <c r="X1713" s="35">
        <f>'EPD information'!$AA$16*Tabell2[[#This Row],[Weight (kg)]]</f>
        <v>-2.2505999999999999</v>
      </c>
      <c r="Y1713" s="18">
        <f>'EPD information'!$AB$16*Tabell2[[#This Row],[Weight (kg)]]</f>
        <v>6.2496</v>
      </c>
      <c r="Z1713" s="18">
        <f>'EPD information'!$AC$16*Tabell2[[#This Row],[Weight (kg)]]</f>
        <v>0.10955400000000001</v>
      </c>
      <c r="AA1713" s="18">
        <f>'EPD information'!$AD$16*Tabell2[[#This Row],[Weight (kg)]]</f>
        <v>1.37082E-2</v>
      </c>
      <c r="AB1713" s="18" t="s">
        <v>48</v>
      </c>
      <c r="AC1713" s="18">
        <f>'EPD information'!$AF$16*Tabell2[[#This Row],[Weight (kg)]]</f>
        <v>8.6490000000000004E-3</v>
      </c>
      <c r="AD1713" s="18">
        <f>'EPD information'!$AG$16*Tabell2[[#This Row],[Weight (kg)]]</f>
        <v>0.2883</v>
      </c>
      <c r="AE1713" s="18">
        <f>'EPD information'!$AH$16*Tabell2[[#This Row],[Weight (kg)]]</f>
        <v>4.6128000000000006E-4</v>
      </c>
      <c r="AF1713" s="21">
        <f>'EPD information'!$AI$16*Tabell2[[#This Row],[Weight (kg)]]</f>
        <v>-2.1389999999999998</v>
      </c>
    </row>
    <row r="1714" spans="1:32" ht="28.5" x14ac:dyDescent="0.2">
      <c r="A1714" s="36" t="s">
        <v>248</v>
      </c>
      <c r="B1714" s="37" t="s">
        <v>249</v>
      </c>
      <c r="C1714" s="38">
        <v>256365</v>
      </c>
      <c r="D1714" s="39">
        <v>7319662563659</v>
      </c>
      <c r="E1714" s="37" t="s">
        <v>46</v>
      </c>
      <c r="F1714" s="40">
        <v>400</v>
      </c>
      <c r="G1714" s="37">
        <v>250</v>
      </c>
      <c r="H1714" s="41">
        <v>2.2000000000000002</v>
      </c>
      <c r="I1714" s="35">
        <f>'EPD information'!$L$16*Tabell2[[#This Row],[Weight (kg)]]</f>
        <v>7.5020000000000007</v>
      </c>
      <c r="J1714" s="22">
        <f>'EPD information'!$M$16*Tabell2[[#This Row],[Weight (kg)]]</f>
        <v>0.13068000000000002</v>
      </c>
      <c r="K1714" s="22">
        <f>'EPD information'!$N$16*Tabell2[[#This Row],[Weight (kg)]]</f>
        <v>1.5510000000000001E-2</v>
      </c>
      <c r="L1714" s="22">
        <f>'EPD information'!$O$16*Tabell2[[#This Row],[Weight (kg)]]</f>
        <v>0</v>
      </c>
      <c r="M1714" s="22">
        <f>'EPD information'!$P$16*Tabell2[[#This Row],[Weight (kg)]]</f>
        <v>1.0340000000000002E-2</v>
      </c>
      <c r="N1714" s="22">
        <f>'EPD information'!$Q$16*Tabell2[[#This Row],[Weight (kg)]]</f>
        <v>0.34320000000000001</v>
      </c>
      <c r="O1714" s="22">
        <f>'EPD information'!$R$16*Tabell2[[#This Row],[Weight (kg)]]</f>
        <v>5.5660000000000009E-4</v>
      </c>
      <c r="P1714" s="22">
        <f>'EPD information'!$S$16*Tabell2[[#This Row],[Weight (kg)]]</f>
        <v>-2.6619999999999999</v>
      </c>
      <c r="Q1714" s="35">
        <f>'Product specific GWP'!$T$16*Tabell2[[#This Row],[Weight (kg)]]</f>
        <v>9.6140000000000017E-2</v>
      </c>
      <c r="R1714" s="35" t="s">
        <v>48</v>
      </c>
      <c r="S1714" s="35">
        <f>'EPD information'!$V$16*Tabell2[[#This Row],[Weight (kg)]]</f>
        <v>1.5510000000000001E-2</v>
      </c>
      <c r="T1714" s="35" t="str">
        <f>'EPD information'!$W$16</f>
        <v>ND</v>
      </c>
      <c r="U1714" s="35">
        <f>'EPD information'!$X$16*Tabell2[[#This Row],[Weight (kg)]]</f>
        <v>1.0340000000000002E-2</v>
      </c>
      <c r="V1714" s="35">
        <f>'EPD information'!$Y$16*Tabell2[[#This Row],[Weight (kg)]]</f>
        <v>0.34320000000000001</v>
      </c>
      <c r="W1714" s="35">
        <f>'EPD information'!$Z$16*Tabell2[[#This Row],[Weight (kg)]]</f>
        <v>5.5660000000000009E-4</v>
      </c>
      <c r="X1714" s="35">
        <f>'EPD information'!$AA$16*Tabell2[[#This Row],[Weight (kg)]]</f>
        <v>-2.6619999999999999</v>
      </c>
      <c r="Y1714" s="18">
        <f>'EPD information'!$AB$16*Tabell2[[#This Row],[Weight (kg)]]</f>
        <v>7.3920000000000003</v>
      </c>
      <c r="Z1714" s="18">
        <f>'EPD information'!$AC$16*Tabell2[[#This Row],[Weight (kg)]]</f>
        <v>0.12958</v>
      </c>
      <c r="AA1714" s="18">
        <f>'EPD information'!$AD$16*Tabell2[[#This Row],[Weight (kg)]]</f>
        <v>1.6213999999999999E-2</v>
      </c>
      <c r="AB1714" s="18" t="s">
        <v>48</v>
      </c>
      <c r="AC1714" s="18">
        <f>'EPD information'!$AF$16*Tabell2[[#This Row],[Weight (kg)]]</f>
        <v>1.023E-2</v>
      </c>
      <c r="AD1714" s="18">
        <f>'EPD information'!$AG$16*Tabell2[[#This Row],[Weight (kg)]]</f>
        <v>0.34100000000000003</v>
      </c>
      <c r="AE1714" s="18">
        <f>'EPD information'!$AH$16*Tabell2[[#This Row],[Weight (kg)]]</f>
        <v>5.4560000000000003E-4</v>
      </c>
      <c r="AF1714" s="21">
        <f>'EPD information'!$AI$16*Tabell2[[#This Row],[Weight (kg)]]</f>
        <v>-2.5299999999999998</v>
      </c>
    </row>
    <row r="1715" spans="1:32" ht="28.5" x14ac:dyDescent="0.2">
      <c r="A1715" s="36" t="s">
        <v>248</v>
      </c>
      <c r="B1715" s="37" t="s">
        <v>249</v>
      </c>
      <c r="C1715" s="38">
        <v>256366</v>
      </c>
      <c r="D1715" s="39">
        <v>7319662563666</v>
      </c>
      <c r="E1715" s="37" t="s">
        <v>46</v>
      </c>
      <c r="F1715" s="40">
        <v>400</v>
      </c>
      <c r="G1715" s="37">
        <v>280</v>
      </c>
      <c r="H1715" s="41">
        <v>2.0099999999999998</v>
      </c>
      <c r="I1715" s="35">
        <f>'EPD information'!$L$16*Tabell2[[#This Row],[Weight (kg)]]</f>
        <v>6.8540999999999999</v>
      </c>
      <c r="J1715" s="22">
        <f>'EPD information'!$M$16*Tabell2[[#This Row],[Weight (kg)]]</f>
        <v>0.11939399999999999</v>
      </c>
      <c r="K1715" s="22">
        <f>'EPD information'!$N$16*Tabell2[[#This Row],[Weight (kg)]]</f>
        <v>1.4170499999999997E-2</v>
      </c>
      <c r="L1715" s="22">
        <f>'EPD information'!$O$16*Tabell2[[#This Row],[Weight (kg)]]</f>
        <v>0</v>
      </c>
      <c r="M1715" s="22">
        <f>'EPD information'!$P$16*Tabell2[[#This Row],[Weight (kg)]]</f>
        <v>9.4469999999999988E-3</v>
      </c>
      <c r="N1715" s="22">
        <f>'EPD information'!$Q$16*Tabell2[[#This Row],[Weight (kg)]]</f>
        <v>0.31355999999999995</v>
      </c>
      <c r="O1715" s="22">
        <f>'EPD information'!$R$16*Tabell2[[#This Row],[Weight (kg)]]</f>
        <v>5.0852999999999998E-4</v>
      </c>
      <c r="P1715" s="22">
        <f>'EPD information'!$S$16*Tabell2[[#This Row],[Weight (kg)]]</f>
        <v>-2.4320999999999997</v>
      </c>
      <c r="Q1715" s="35">
        <f>'Product specific GWP'!$T$16*Tabell2[[#This Row],[Weight (kg)]]</f>
        <v>8.7836999999999998E-2</v>
      </c>
      <c r="R1715" s="35" t="s">
        <v>48</v>
      </c>
      <c r="S1715" s="35">
        <f>'EPD information'!$V$16*Tabell2[[#This Row],[Weight (kg)]]</f>
        <v>1.4170499999999997E-2</v>
      </c>
      <c r="T1715" s="35" t="str">
        <f>'EPD information'!$W$16</f>
        <v>ND</v>
      </c>
      <c r="U1715" s="35">
        <f>'EPD information'!$X$16*Tabell2[[#This Row],[Weight (kg)]]</f>
        <v>9.4469999999999988E-3</v>
      </c>
      <c r="V1715" s="35">
        <f>'EPD information'!$Y$16*Tabell2[[#This Row],[Weight (kg)]]</f>
        <v>0.31355999999999995</v>
      </c>
      <c r="W1715" s="35">
        <f>'EPD information'!$Z$16*Tabell2[[#This Row],[Weight (kg)]]</f>
        <v>5.0852999999999998E-4</v>
      </c>
      <c r="X1715" s="35">
        <f>'EPD information'!$AA$16*Tabell2[[#This Row],[Weight (kg)]]</f>
        <v>-2.4320999999999997</v>
      </c>
      <c r="Y1715" s="18">
        <f>'EPD information'!$AB$16*Tabell2[[#This Row],[Weight (kg)]]</f>
        <v>6.7535999999999987</v>
      </c>
      <c r="Z1715" s="18">
        <f>'EPD information'!$AC$16*Tabell2[[#This Row],[Weight (kg)]]</f>
        <v>0.11838899999999999</v>
      </c>
      <c r="AA1715" s="18">
        <f>'EPD information'!$AD$16*Tabell2[[#This Row],[Weight (kg)]]</f>
        <v>1.4813699999999997E-2</v>
      </c>
      <c r="AB1715" s="18" t="s">
        <v>48</v>
      </c>
      <c r="AC1715" s="18">
        <f>'EPD information'!$AF$16*Tabell2[[#This Row],[Weight (kg)]]</f>
        <v>9.3464999999999989E-3</v>
      </c>
      <c r="AD1715" s="18">
        <f>'EPD information'!$AG$16*Tabell2[[#This Row],[Weight (kg)]]</f>
        <v>0.31154999999999994</v>
      </c>
      <c r="AE1715" s="18">
        <f>'EPD information'!$AH$16*Tabell2[[#This Row],[Weight (kg)]]</f>
        <v>4.9847999999999993E-4</v>
      </c>
      <c r="AF1715" s="21">
        <f>'EPD information'!$AI$16*Tabell2[[#This Row],[Weight (kg)]]</f>
        <v>-2.3114999999999997</v>
      </c>
    </row>
    <row r="1716" spans="1:32" ht="28.5" x14ac:dyDescent="0.2">
      <c r="A1716" s="36" t="s">
        <v>248</v>
      </c>
      <c r="B1716" s="37" t="s">
        <v>249</v>
      </c>
      <c r="C1716" s="38">
        <v>256363</v>
      </c>
      <c r="D1716" s="39">
        <v>7319662563635</v>
      </c>
      <c r="E1716" s="37" t="s">
        <v>46</v>
      </c>
      <c r="F1716" s="40">
        <v>400</v>
      </c>
      <c r="G1716" s="37">
        <v>200</v>
      </c>
      <c r="H1716" s="41">
        <v>2.31</v>
      </c>
      <c r="I1716" s="35">
        <f>'EPD information'!$L$16*Tabell2[[#This Row],[Weight (kg)]]</f>
        <v>7.8771000000000004</v>
      </c>
      <c r="J1716" s="22">
        <f>'EPD information'!$M$16*Tabell2[[#This Row],[Weight (kg)]]</f>
        <v>0.137214</v>
      </c>
      <c r="K1716" s="22">
        <f>'EPD information'!$N$16*Tabell2[[#This Row],[Weight (kg)]]</f>
        <v>1.6285500000000001E-2</v>
      </c>
      <c r="L1716" s="22">
        <f>'EPD information'!$O$16*Tabell2[[#This Row],[Weight (kg)]]</f>
        <v>0</v>
      </c>
      <c r="M1716" s="22">
        <f>'EPD information'!$P$16*Tabell2[[#This Row],[Weight (kg)]]</f>
        <v>1.0857E-2</v>
      </c>
      <c r="N1716" s="22">
        <f>'EPD information'!$Q$16*Tabell2[[#This Row],[Weight (kg)]]</f>
        <v>0.36036000000000001</v>
      </c>
      <c r="O1716" s="22">
        <f>'EPD information'!$R$16*Tabell2[[#This Row],[Weight (kg)]]</f>
        <v>5.8443000000000004E-4</v>
      </c>
      <c r="P1716" s="22">
        <f>'EPD information'!$S$16*Tabell2[[#This Row],[Weight (kg)]]</f>
        <v>-2.7951000000000001</v>
      </c>
      <c r="Q1716" s="35">
        <f>'Product specific GWP'!$T$16*Tabell2[[#This Row],[Weight (kg)]]</f>
        <v>0.10094700000000001</v>
      </c>
      <c r="R1716" s="35" t="s">
        <v>48</v>
      </c>
      <c r="S1716" s="35">
        <f>'EPD information'!$V$16*Tabell2[[#This Row],[Weight (kg)]]</f>
        <v>1.6285500000000001E-2</v>
      </c>
      <c r="T1716" s="35" t="str">
        <f>'EPD information'!$W$16</f>
        <v>ND</v>
      </c>
      <c r="U1716" s="35">
        <f>'EPD information'!$X$16*Tabell2[[#This Row],[Weight (kg)]]</f>
        <v>1.0857E-2</v>
      </c>
      <c r="V1716" s="35">
        <f>'EPD information'!$Y$16*Tabell2[[#This Row],[Weight (kg)]]</f>
        <v>0.36036000000000001</v>
      </c>
      <c r="W1716" s="35">
        <f>'EPD information'!$Z$16*Tabell2[[#This Row],[Weight (kg)]]</f>
        <v>5.8443000000000004E-4</v>
      </c>
      <c r="X1716" s="35">
        <f>'EPD information'!$AA$16*Tabell2[[#This Row],[Weight (kg)]]</f>
        <v>-2.7951000000000001</v>
      </c>
      <c r="Y1716" s="18">
        <f>'EPD information'!$AB$16*Tabell2[[#This Row],[Weight (kg)]]</f>
        <v>7.7615999999999996</v>
      </c>
      <c r="Z1716" s="18">
        <f>'EPD information'!$AC$16*Tabell2[[#This Row],[Weight (kg)]]</f>
        <v>0.13605900000000001</v>
      </c>
      <c r="AA1716" s="18">
        <f>'EPD information'!$AD$16*Tabell2[[#This Row],[Weight (kg)]]</f>
        <v>1.70247E-2</v>
      </c>
      <c r="AB1716" s="18" t="s">
        <v>48</v>
      </c>
      <c r="AC1716" s="18">
        <f>'EPD information'!$AF$16*Tabell2[[#This Row],[Weight (kg)]]</f>
        <v>1.0741499999999999E-2</v>
      </c>
      <c r="AD1716" s="18">
        <f>'EPD information'!$AG$16*Tabell2[[#This Row],[Weight (kg)]]</f>
        <v>0.35804999999999998</v>
      </c>
      <c r="AE1716" s="18">
        <f>'EPD information'!$AH$16*Tabell2[[#This Row],[Weight (kg)]]</f>
        <v>5.7288E-4</v>
      </c>
      <c r="AF1716" s="21">
        <f>'EPD information'!$AI$16*Tabell2[[#This Row],[Weight (kg)]]</f>
        <v>-2.6564999999999999</v>
      </c>
    </row>
    <row r="1717" spans="1:32" ht="28.5" x14ac:dyDescent="0.2">
      <c r="A1717" s="36" t="s">
        <v>248</v>
      </c>
      <c r="B1717" s="37" t="s">
        <v>249</v>
      </c>
      <c r="C1717" s="38">
        <v>692325</v>
      </c>
      <c r="D1717" s="39">
        <v>7319660300225</v>
      </c>
      <c r="E1717" s="37" t="s">
        <v>46</v>
      </c>
      <c r="F1717" s="40">
        <v>400</v>
      </c>
      <c r="G1717" s="37">
        <v>150</v>
      </c>
      <c r="H1717" s="41">
        <v>2.4801000000000002</v>
      </c>
      <c r="I1717" s="35">
        <f>'EPD information'!$L$16*Tabell2[[#This Row],[Weight (kg)]]</f>
        <v>8.4571410000000018</v>
      </c>
      <c r="J1717" s="22">
        <f>'EPD information'!$M$16*Tabell2[[#This Row],[Weight (kg)]]</f>
        <v>0.14731794000000001</v>
      </c>
      <c r="K1717" s="22">
        <f>'EPD information'!$N$16*Tabell2[[#This Row],[Weight (kg)]]</f>
        <v>1.7484705E-2</v>
      </c>
      <c r="L1717" s="22">
        <f>'EPD information'!$O$16*Tabell2[[#This Row],[Weight (kg)]]</f>
        <v>0</v>
      </c>
      <c r="M1717" s="22">
        <f>'EPD information'!$P$16*Tabell2[[#This Row],[Weight (kg)]]</f>
        <v>1.1656470000000002E-2</v>
      </c>
      <c r="N1717" s="22">
        <f>'EPD information'!$Q$16*Tabell2[[#This Row],[Weight (kg)]]</f>
        <v>0.38689560000000001</v>
      </c>
      <c r="O1717" s="22">
        <f>'EPD information'!$R$16*Tabell2[[#This Row],[Weight (kg)]]</f>
        <v>6.2746530000000011E-4</v>
      </c>
      <c r="P1717" s="22">
        <f>'EPD information'!$S$16*Tabell2[[#This Row],[Weight (kg)]]</f>
        <v>-3.0009209999999999</v>
      </c>
      <c r="Q1717" s="35">
        <f>'Product specific GWP'!$T$16*Tabell2[[#This Row],[Weight (kg)]]</f>
        <v>0.10838037000000002</v>
      </c>
      <c r="R1717" s="35" t="s">
        <v>48</v>
      </c>
      <c r="S1717" s="35">
        <f>'EPD information'!$V$16*Tabell2[[#This Row],[Weight (kg)]]</f>
        <v>1.7484705E-2</v>
      </c>
      <c r="T1717" s="35" t="str">
        <f>'EPD information'!$W$16</f>
        <v>ND</v>
      </c>
      <c r="U1717" s="35">
        <f>'EPD information'!$X$16*Tabell2[[#This Row],[Weight (kg)]]</f>
        <v>1.1656470000000002E-2</v>
      </c>
      <c r="V1717" s="35">
        <f>'EPD information'!$Y$16*Tabell2[[#This Row],[Weight (kg)]]</f>
        <v>0.38689560000000001</v>
      </c>
      <c r="W1717" s="35">
        <f>'EPD information'!$Z$16*Tabell2[[#This Row],[Weight (kg)]]</f>
        <v>6.2746530000000011E-4</v>
      </c>
      <c r="X1717" s="35">
        <f>'EPD information'!$AA$16*Tabell2[[#This Row],[Weight (kg)]]</f>
        <v>-3.0009209999999999</v>
      </c>
      <c r="Y1717" s="18">
        <f>'EPD information'!$AB$16*Tabell2[[#This Row],[Weight (kg)]]</f>
        <v>8.3331359999999997</v>
      </c>
      <c r="Z1717" s="18">
        <f>'EPD information'!$AC$16*Tabell2[[#This Row],[Weight (kg)]]</f>
        <v>0.14607789000000002</v>
      </c>
      <c r="AA1717" s="18">
        <f>'EPD information'!$AD$16*Tabell2[[#This Row],[Weight (kg)]]</f>
        <v>1.8278337000000002E-2</v>
      </c>
      <c r="AB1717" s="18" t="s">
        <v>48</v>
      </c>
      <c r="AC1717" s="18">
        <f>'EPD information'!$AF$16*Tabell2[[#This Row],[Weight (kg)]]</f>
        <v>1.1532465E-2</v>
      </c>
      <c r="AD1717" s="18">
        <f>'EPD information'!$AG$16*Tabell2[[#This Row],[Weight (kg)]]</f>
        <v>0.38441550000000002</v>
      </c>
      <c r="AE1717" s="18">
        <f>'EPD information'!$AH$16*Tabell2[[#This Row],[Weight (kg)]]</f>
        <v>6.1506480000000007E-4</v>
      </c>
      <c r="AF1717" s="21">
        <f>'EPD information'!$AI$16*Tabell2[[#This Row],[Weight (kg)]]</f>
        <v>-2.852115</v>
      </c>
    </row>
    <row r="1718" spans="1:32" ht="28.5" x14ac:dyDescent="0.2">
      <c r="A1718" s="36" t="s">
        <v>248</v>
      </c>
      <c r="B1718" s="37" t="s">
        <v>249</v>
      </c>
      <c r="C1718" s="38">
        <v>772939</v>
      </c>
      <c r="D1718" s="39">
        <v>7319667729395</v>
      </c>
      <c r="E1718" s="37" t="s">
        <v>46</v>
      </c>
      <c r="F1718" s="40">
        <v>400</v>
      </c>
      <c r="G1718" s="37">
        <v>300</v>
      </c>
      <c r="H1718" s="41">
        <v>1.9</v>
      </c>
      <c r="I1718" s="35">
        <f>'EPD information'!$L$16*Tabell2[[#This Row],[Weight (kg)]]</f>
        <v>6.4790000000000001</v>
      </c>
      <c r="J1718" s="22">
        <f>'EPD information'!$M$16*Tabell2[[#This Row],[Weight (kg)]]</f>
        <v>0.11286</v>
      </c>
      <c r="K1718" s="22">
        <f>'EPD information'!$N$16*Tabell2[[#This Row],[Weight (kg)]]</f>
        <v>1.3394999999999999E-2</v>
      </c>
      <c r="L1718" s="22">
        <f>'EPD information'!$O$16*Tabell2[[#This Row],[Weight (kg)]]</f>
        <v>0</v>
      </c>
      <c r="M1718" s="22">
        <f>'EPD information'!$P$16*Tabell2[[#This Row],[Weight (kg)]]</f>
        <v>8.9300000000000004E-3</v>
      </c>
      <c r="N1718" s="22">
        <f>'EPD information'!$Q$16*Tabell2[[#This Row],[Weight (kg)]]</f>
        <v>0.2964</v>
      </c>
      <c r="O1718" s="22">
        <f>'EPD information'!$R$16*Tabell2[[#This Row],[Weight (kg)]]</f>
        <v>4.8070000000000003E-4</v>
      </c>
      <c r="P1718" s="22">
        <f>'EPD information'!$S$16*Tabell2[[#This Row],[Weight (kg)]]</f>
        <v>-2.2989999999999999</v>
      </c>
      <c r="Q1718" s="35">
        <f>'Product specific GWP'!$T$16*Tabell2[[#This Row],[Weight (kg)]]</f>
        <v>8.3030000000000007E-2</v>
      </c>
      <c r="R1718" s="35" t="s">
        <v>48</v>
      </c>
      <c r="S1718" s="35">
        <f>'EPD information'!$V$16*Tabell2[[#This Row],[Weight (kg)]]</f>
        <v>1.3394999999999999E-2</v>
      </c>
      <c r="T1718" s="35" t="str">
        <f>'EPD information'!$W$16</f>
        <v>ND</v>
      </c>
      <c r="U1718" s="35">
        <f>'EPD information'!$X$16*Tabell2[[#This Row],[Weight (kg)]]</f>
        <v>8.9300000000000004E-3</v>
      </c>
      <c r="V1718" s="35">
        <f>'EPD information'!$Y$16*Tabell2[[#This Row],[Weight (kg)]]</f>
        <v>0.2964</v>
      </c>
      <c r="W1718" s="35">
        <f>'EPD information'!$Z$16*Tabell2[[#This Row],[Weight (kg)]]</f>
        <v>4.8070000000000003E-4</v>
      </c>
      <c r="X1718" s="35">
        <f>'EPD information'!$AA$16*Tabell2[[#This Row],[Weight (kg)]]</f>
        <v>-2.2989999999999999</v>
      </c>
      <c r="Y1718" s="18">
        <f>'EPD information'!$AB$16*Tabell2[[#This Row],[Weight (kg)]]</f>
        <v>6.3839999999999995</v>
      </c>
      <c r="Z1718" s="18">
        <f>'EPD information'!$AC$16*Tabell2[[#This Row],[Weight (kg)]]</f>
        <v>0.11191</v>
      </c>
      <c r="AA1718" s="18">
        <f>'EPD information'!$AD$16*Tabell2[[#This Row],[Weight (kg)]]</f>
        <v>1.4003E-2</v>
      </c>
      <c r="AB1718" s="18" t="s">
        <v>48</v>
      </c>
      <c r="AC1718" s="18">
        <f>'EPD information'!$AF$16*Tabell2[[#This Row],[Weight (kg)]]</f>
        <v>8.8349999999999991E-3</v>
      </c>
      <c r="AD1718" s="18">
        <f>'EPD information'!$AG$16*Tabell2[[#This Row],[Weight (kg)]]</f>
        <v>0.29449999999999998</v>
      </c>
      <c r="AE1718" s="18">
        <f>'EPD information'!$AH$16*Tabell2[[#This Row],[Weight (kg)]]</f>
        <v>4.7120000000000002E-4</v>
      </c>
      <c r="AF1718" s="21">
        <f>'EPD information'!$AI$16*Tabell2[[#This Row],[Weight (kg)]]</f>
        <v>-2.1849999999999996</v>
      </c>
    </row>
    <row r="1719" spans="1:32" ht="28.5" x14ac:dyDescent="0.2">
      <c r="A1719" s="36" t="s">
        <v>248</v>
      </c>
      <c r="B1719" s="37" t="s">
        <v>249</v>
      </c>
      <c r="C1719" s="38">
        <v>498573</v>
      </c>
      <c r="D1719" s="39">
        <v>7319660756039</v>
      </c>
      <c r="E1719" s="37" t="s">
        <v>46</v>
      </c>
      <c r="F1719" s="40">
        <v>400</v>
      </c>
      <c r="G1719" s="37">
        <v>125</v>
      </c>
      <c r="H1719" s="41">
        <v>1.7826</v>
      </c>
      <c r="I1719" s="35">
        <f>'EPD information'!$L$16*Tabell2[[#This Row],[Weight (kg)]]</f>
        <v>6.0786660000000001</v>
      </c>
      <c r="J1719" s="22">
        <f>'EPD information'!$M$16*Tabell2[[#This Row],[Weight (kg)]]</f>
        <v>0.10588644</v>
      </c>
      <c r="K1719" s="22">
        <f>'EPD information'!$N$16*Tabell2[[#This Row],[Weight (kg)]]</f>
        <v>1.256733E-2</v>
      </c>
      <c r="L1719" s="22">
        <f>'EPD information'!$O$16*Tabell2[[#This Row],[Weight (kg)]]</f>
        <v>0</v>
      </c>
      <c r="M1719" s="22">
        <f>'EPD information'!$P$16*Tabell2[[#This Row],[Weight (kg)]]</f>
        <v>8.3782200000000005E-3</v>
      </c>
      <c r="N1719" s="22">
        <f>'EPD information'!$Q$16*Tabell2[[#This Row],[Weight (kg)]]</f>
        <v>0.27808559999999999</v>
      </c>
      <c r="O1719" s="22">
        <f>'EPD information'!$R$16*Tabell2[[#This Row],[Weight (kg)]]</f>
        <v>4.5099780000000002E-4</v>
      </c>
      <c r="P1719" s="22">
        <f>'EPD information'!$S$16*Tabell2[[#This Row],[Weight (kg)]]</f>
        <v>-2.156946</v>
      </c>
      <c r="Q1719" s="35">
        <f>'Product specific GWP'!$T$16*Tabell2[[#This Row],[Weight (kg)]]</f>
        <v>7.7899620000000003E-2</v>
      </c>
      <c r="R1719" s="35" t="s">
        <v>48</v>
      </c>
      <c r="S1719" s="35">
        <f>'EPD information'!$V$16*Tabell2[[#This Row],[Weight (kg)]]</f>
        <v>1.256733E-2</v>
      </c>
      <c r="T1719" s="35" t="str">
        <f>'EPD information'!$W$16</f>
        <v>ND</v>
      </c>
      <c r="U1719" s="35">
        <f>'EPD information'!$X$16*Tabell2[[#This Row],[Weight (kg)]]</f>
        <v>8.3782200000000005E-3</v>
      </c>
      <c r="V1719" s="35">
        <f>'EPD information'!$Y$16*Tabell2[[#This Row],[Weight (kg)]]</f>
        <v>0.27808559999999999</v>
      </c>
      <c r="W1719" s="35">
        <f>'EPD information'!$Z$16*Tabell2[[#This Row],[Weight (kg)]]</f>
        <v>4.5099780000000002E-4</v>
      </c>
      <c r="X1719" s="35">
        <f>'EPD information'!$AA$16*Tabell2[[#This Row],[Weight (kg)]]</f>
        <v>-2.156946</v>
      </c>
      <c r="Y1719" s="18">
        <f>'EPD information'!$AB$16*Tabell2[[#This Row],[Weight (kg)]]</f>
        <v>5.9895359999999993</v>
      </c>
      <c r="Z1719" s="18">
        <f>'EPD information'!$AC$16*Tabell2[[#This Row],[Weight (kg)]]</f>
        <v>0.10499514</v>
      </c>
      <c r="AA1719" s="18">
        <f>'EPD information'!$AD$16*Tabell2[[#This Row],[Weight (kg)]]</f>
        <v>1.3137761999999999E-2</v>
      </c>
      <c r="AB1719" s="18" t="s">
        <v>48</v>
      </c>
      <c r="AC1719" s="18">
        <f>'EPD information'!$AF$16*Tabell2[[#This Row],[Weight (kg)]]</f>
        <v>8.289089999999999E-3</v>
      </c>
      <c r="AD1719" s="18">
        <f>'EPD information'!$AG$16*Tabell2[[#This Row],[Weight (kg)]]</f>
        <v>0.27630299999999997</v>
      </c>
      <c r="AE1719" s="18">
        <f>'EPD information'!$AH$16*Tabell2[[#This Row],[Weight (kg)]]</f>
        <v>4.4208480000000003E-4</v>
      </c>
      <c r="AF1719" s="21">
        <f>'EPD information'!$AI$16*Tabell2[[#This Row],[Weight (kg)]]</f>
        <v>-2.0499899999999998</v>
      </c>
    </row>
    <row r="1720" spans="1:32" ht="28.5" x14ac:dyDescent="0.2">
      <c r="A1720" s="36" t="s">
        <v>248</v>
      </c>
      <c r="B1720" s="37" t="s">
        <v>249</v>
      </c>
      <c r="C1720" s="38">
        <v>256364</v>
      </c>
      <c r="D1720" s="39">
        <v>7319662563642</v>
      </c>
      <c r="E1720" s="37" t="s">
        <v>46</v>
      </c>
      <c r="F1720" s="40">
        <v>400</v>
      </c>
      <c r="G1720" s="37">
        <v>224</v>
      </c>
      <c r="H1720" s="41">
        <v>2.23</v>
      </c>
      <c r="I1720" s="35">
        <f>'EPD information'!$L$16*Tabell2[[#This Row],[Weight (kg)]]</f>
        <v>7.6043000000000003</v>
      </c>
      <c r="J1720" s="22">
        <f>'EPD information'!$M$16*Tabell2[[#This Row],[Weight (kg)]]</f>
        <v>0.132462</v>
      </c>
      <c r="K1720" s="22">
        <f>'EPD information'!$N$16*Tabell2[[#This Row],[Weight (kg)]]</f>
        <v>1.5721499999999999E-2</v>
      </c>
      <c r="L1720" s="22">
        <f>'EPD information'!$O$16*Tabell2[[#This Row],[Weight (kg)]]</f>
        <v>0</v>
      </c>
      <c r="M1720" s="22">
        <f>'EPD information'!$P$16*Tabell2[[#This Row],[Weight (kg)]]</f>
        <v>1.0481000000000001E-2</v>
      </c>
      <c r="N1720" s="22">
        <f>'EPD information'!$Q$16*Tabell2[[#This Row],[Weight (kg)]]</f>
        <v>0.34788000000000002</v>
      </c>
      <c r="O1720" s="22">
        <f>'EPD information'!$R$16*Tabell2[[#This Row],[Weight (kg)]]</f>
        <v>5.6419E-4</v>
      </c>
      <c r="P1720" s="22">
        <f>'EPD information'!$S$16*Tabell2[[#This Row],[Weight (kg)]]</f>
        <v>-2.6982999999999997</v>
      </c>
      <c r="Q1720" s="35">
        <f>'Product specific GWP'!$T$16*Tabell2[[#This Row],[Weight (kg)]]</f>
        <v>9.745100000000001E-2</v>
      </c>
      <c r="R1720" s="35" t="s">
        <v>48</v>
      </c>
      <c r="S1720" s="35">
        <f>'EPD information'!$V$16*Tabell2[[#This Row],[Weight (kg)]]</f>
        <v>1.5721499999999999E-2</v>
      </c>
      <c r="T1720" s="35" t="str">
        <f>'EPD information'!$W$16</f>
        <v>ND</v>
      </c>
      <c r="U1720" s="35">
        <f>'EPD information'!$X$16*Tabell2[[#This Row],[Weight (kg)]]</f>
        <v>1.0481000000000001E-2</v>
      </c>
      <c r="V1720" s="35">
        <f>'EPD information'!$Y$16*Tabell2[[#This Row],[Weight (kg)]]</f>
        <v>0.34788000000000002</v>
      </c>
      <c r="W1720" s="35">
        <f>'EPD information'!$Z$16*Tabell2[[#This Row],[Weight (kg)]]</f>
        <v>5.6419E-4</v>
      </c>
      <c r="X1720" s="35">
        <f>'EPD information'!$AA$16*Tabell2[[#This Row],[Weight (kg)]]</f>
        <v>-2.6982999999999997</v>
      </c>
      <c r="Y1720" s="18">
        <f>'EPD information'!$AB$16*Tabell2[[#This Row],[Weight (kg)]]</f>
        <v>7.4927999999999999</v>
      </c>
      <c r="Z1720" s="18">
        <f>'EPD information'!$AC$16*Tabell2[[#This Row],[Weight (kg)]]</f>
        <v>0.13134699999999999</v>
      </c>
      <c r="AA1720" s="18">
        <f>'EPD information'!$AD$16*Tabell2[[#This Row],[Weight (kg)]]</f>
        <v>1.6435100000000001E-2</v>
      </c>
      <c r="AB1720" s="18" t="s">
        <v>48</v>
      </c>
      <c r="AC1720" s="18">
        <f>'EPD information'!$AF$16*Tabell2[[#This Row],[Weight (kg)]]</f>
        <v>1.0369499999999999E-2</v>
      </c>
      <c r="AD1720" s="18">
        <f>'EPD information'!$AG$16*Tabell2[[#This Row],[Weight (kg)]]</f>
        <v>0.34565000000000001</v>
      </c>
      <c r="AE1720" s="18">
        <f>'EPD information'!$AH$16*Tabell2[[#This Row],[Weight (kg)]]</f>
        <v>5.5303999999999998E-4</v>
      </c>
      <c r="AF1720" s="21">
        <f>'EPD information'!$AI$16*Tabell2[[#This Row],[Weight (kg)]]</f>
        <v>-2.5644999999999998</v>
      </c>
    </row>
    <row r="1721" spans="1:32" ht="28.5" x14ac:dyDescent="0.2">
      <c r="A1721" s="36" t="s">
        <v>248</v>
      </c>
      <c r="B1721" s="37" t="s">
        <v>249</v>
      </c>
      <c r="C1721" s="38">
        <v>256362</v>
      </c>
      <c r="D1721" s="39">
        <v>7319662563628</v>
      </c>
      <c r="E1721" s="37" t="s">
        <v>46</v>
      </c>
      <c r="F1721" s="40">
        <v>400</v>
      </c>
      <c r="G1721" s="37">
        <v>180</v>
      </c>
      <c r="H1721" s="41">
        <v>2.38</v>
      </c>
      <c r="I1721" s="35">
        <f>'EPD information'!$L$16*Tabell2[[#This Row],[Weight (kg)]]</f>
        <v>8.1158000000000001</v>
      </c>
      <c r="J1721" s="22">
        <f>'EPD information'!$M$16*Tabell2[[#This Row],[Weight (kg)]]</f>
        <v>0.141372</v>
      </c>
      <c r="K1721" s="22">
        <f>'EPD information'!$N$16*Tabell2[[#This Row],[Weight (kg)]]</f>
        <v>1.6778999999999999E-2</v>
      </c>
      <c r="L1721" s="22">
        <f>'EPD information'!$O$16*Tabell2[[#This Row],[Weight (kg)]]</f>
        <v>0</v>
      </c>
      <c r="M1721" s="22">
        <f>'EPD information'!$P$16*Tabell2[[#This Row],[Weight (kg)]]</f>
        <v>1.1186E-2</v>
      </c>
      <c r="N1721" s="22">
        <f>'EPD information'!$Q$16*Tabell2[[#This Row],[Weight (kg)]]</f>
        <v>0.37128</v>
      </c>
      <c r="O1721" s="22">
        <f>'EPD information'!$R$16*Tabell2[[#This Row],[Weight (kg)]]</f>
        <v>6.0214000000000003E-4</v>
      </c>
      <c r="P1721" s="22">
        <f>'EPD information'!$S$16*Tabell2[[#This Row],[Weight (kg)]]</f>
        <v>-2.8797999999999999</v>
      </c>
      <c r="Q1721" s="35">
        <f>'Product specific GWP'!$T$16*Tabell2[[#This Row],[Weight (kg)]]</f>
        <v>0.104006</v>
      </c>
      <c r="R1721" s="35" t="s">
        <v>48</v>
      </c>
      <c r="S1721" s="35">
        <f>'EPD information'!$V$16*Tabell2[[#This Row],[Weight (kg)]]</f>
        <v>1.6778999999999999E-2</v>
      </c>
      <c r="T1721" s="35" t="str">
        <f>'EPD information'!$W$16</f>
        <v>ND</v>
      </c>
      <c r="U1721" s="35">
        <f>'EPD information'!$X$16*Tabell2[[#This Row],[Weight (kg)]]</f>
        <v>1.1186E-2</v>
      </c>
      <c r="V1721" s="35">
        <f>'EPD information'!$Y$16*Tabell2[[#This Row],[Weight (kg)]]</f>
        <v>0.37128</v>
      </c>
      <c r="W1721" s="35">
        <f>'EPD information'!$Z$16*Tabell2[[#This Row],[Weight (kg)]]</f>
        <v>6.0214000000000003E-4</v>
      </c>
      <c r="X1721" s="35">
        <f>'EPD information'!$AA$16*Tabell2[[#This Row],[Weight (kg)]]</f>
        <v>-2.8797999999999999</v>
      </c>
      <c r="Y1721" s="18">
        <f>'EPD information'!$AB$16*Tabell2[[#This Row],[Weight (kg)]]</f>
        <v>7.9967999999999995</v>
      </c>
      <c r="Z1721" s="18">
        <f>'EPD information'!$AC$16*Tabell2[[#This Row],[Weight (kg)]]</f>
        <v>0.140182</v>
      </c>
      <c r="AA1721" s="18">
        <f>'EPD information'!$AD$16*Tabell2[[#This Row],[Weight (kg)]]</f>
        <v>1.75406E-2</v>
      </c>
      <c r="AB1721" s="18" t="s">
        <v>48</v>
      </c>
      <c r="AC1721" s="18">
        <f>'EPD information'!$AF$16*Tabell2[[#This Row],[Weight (kg)]]</f>
        <v>1.1066999999999999E-2</v>
      </c>
      <c r="AD1721" s="18">
        <f>'EPD information'!$AG$16*Tabell2[[#This Row],[Weight (kg)]]</f>
        <v>0.36890000000000001</v>
      </c>
      <c r="AE1721" s="18">
        <f>'EPD information'!$AH$16*Tabell2[[#This Row],[Weight (kg)]]</f>
        <v>5.9024000000000001E-4</v>
      </c>
      <c r="AF1721" s="21">
        <f>'EPD information'!$AI$16*Tabell2[[#This Row],[Weight (kg)]]</f>
        <v>-2.7369999999999997</v>
      </c>
    </row>
    <row r="1722" spans="1:32" ht="28.5" x14ac:dyDescent="0.2">
      <c r="A1722" s="36" t="s">
        <v>248</v>
      </c>
      <c r="B1722" s="37" t="s">
        <v>249</v>
      </c>
      <c r="C1722" s="38">
        <v>778756</v>
      </c>
      <c r="D1722" s="39">
        <v>7319667787562</v>
      </c>
      <c r="E1722" s="37" t="s">
        <v>46</v>
      </c>
      <c r="F1722" s="40">
        <v>450</v>
      </c>
      <c r="G1722" s="37">
        <v>400</v>
      </c>
      <c r="H1722" s="41">
        <v>2.64</v>
      </c>
      <c r="I1722" s="35">
        <f>'EPD information'!$L$16*Tabell2[[#This Row],[Weight (kg)]]</f>
        <v>9.0024000000000015</v>
      </c>
      <c r="J1722" s="22">
        <f>'EPD information'!$M$16*Tabell2[[#This Row],[Weight (kg)]]</f>
        <v>0.15681600000000001</v>
      </c>
      <c r="K1722" s="22">
        <f>'EPD information'!$N$16*Tabell2[[#This Row],[Weight (kg)]]</f>
        <v>1.8612E-2</v>
      </c>
      <c r="L1722" s="22">
        <f>'EPD information'!$O$16*Tabell2[[#This Row],[Weight (kg)]]</f>
        <v>0</v>
      </c>
      <c r="M1722" s="22">
        <f>'EPD information'!$P$16*Tabell2[[#This Row],[Weight (kg)]]</f>
        <v>1.2408000000000001E-2</v>
      </c>
      <c r="N1722" s="22">
        <f>'EPD information'!$Q$16*Tabell2[[#This Row],[Weight (kg)]]</f>
        <v>0.41184000000000004</v>
      </c>
      <c r="O1722" s="22">
        <f>'EPD information'!$R$16*Tabell2[[#This Row],[Weight (kg)]]</f>
        <v>6.6792000000000012E-4</v>
      </c>
      <c r="P1722" s="22">
        <f>'EPD information'!$S$16*Tabell2[[#This Row],[Weight (kg)]]</f>
        <v>-3.1943999999999999</v>
      </c>
      <c r="Q1722" s="35">
        <f>'Product specific GWP'!$T$16*Tabell2[[#This Row],[Weight (kg)]]</f>
        <v>0.11536800000000001</v>
      </c>
      <c r="R1722" s="35" t="s">
        <v>48</v>
      </c>
      <c r="S1722" s="35">
        <f>'EPD information'!$V$16*Tabell2[[#This Row],[Weight (kg)]]</f>
        <v>1.8612E-2</v>
      </c>
      <c r="T1722" s="35" t="str">
        <f>'EPD information'!$W$16</f>
        <v>ND</v>
      </c>
      <c r="U1722" s="35">
        <f>'EPD information'!$X$16*Tabell2[[#This Row],[Weight (kg)]]</f>
        <v>1.2408000000000001E-2</v>
      </c>
      <c r="V1722" s="35">
        <f>'EPD information'!$Y$16*Tabell2[[#This Row],[Weight (kg)]]</f>
        <v>0.41184000000000004</v>
      </c>
      <c r="W1722" s="35">
        <f>'EPD information'!$Z$16*Tabell2[[#This Row],[Weight (kg)]]</f>
        <v>6.6792000000000012E-4</v>
      </c>
      <c r="X1722" s="35">
        <f>'EPD information'!$AA$16*Tabell2[[#This Row],[Weight (kg)]]</f>
        <v>-3.1943999999999999</v>
      </c>
      <c r="Y1722" s="18">
        <f>'EPD information'!$AB$16*Tabell2[[#This Row],[Weight (kg)]]</f>
        <v>8.8704000000000001</v>
      </c>
      <c r="Z1722" s="18">
        <f>'EPD information'!$AC$16*Tabell2[[#This Row],[Weight (kg)]]</f>
        <v>0.15549600000000002</v>
      </c>
      <c r="AA1722" s="18">
        <f>'EPD information'!$AD$16*Tabell2[[#This Row],[Weight (kg)]]</f>
        <v>1.94568E-2</v>
      </c>
      <c r="AB1722" s="18" t="s">
        <v>48</v>
      </c>
      <c r="AC1722" s="18">
        <f>'EPD information'!$AF$16*Tabell2[[#This Row],[Weight (kg)]]</f>
        <v>1.2275999999999999E-2</v>
      </c>
      <c r="AD1722" s="18">
        <f>'EPD information'!$AG$16*Tabell2[[#This Row],[Weight (kg)]]</f>
        <v>0.40920000000000001</v>
      </c>
      <c r="AE1722" s="18">
        <f>'EPD information'!$AH$16*Tabell2[[#This Row],[Weight (kg)]]</f>
        <v>6.5472000000000002E-4</v>
      </c>
      <c r="AF1722" s="21">
        <f>'EPD information'!$AI$16*Tabell2[[#This Row],[Weight (kg)]]</f>
        <v>-3.036</v>
      </c>
    </row>
    <row r="1723" spans="1:32" ht="28.5" x14ac:dyDescent="0.2">
      <c r="A1723" s="36" t="s">
        <v>248</v>
      </c>
      <c r="B1723" s="37" t="s">
        <v>249</v>
      </c>
      <c r="C1723" s="38">
        <v>497361</v>
      </c>
      <c r="D1723" s="39">
        <v>7319660701350</v>
      </c>
      <c r="E1723" s="37" t="s">
        <v>46</v>
      </c>
      <c r="F1723" s="40">
        <v>450</v>
      </c>
      <c r="G1723" s="37">
        <v>315</v>
      </c>
      <c r="H1723" s="41">
        <v>2.5</v>
      </c>
      <c r="I1723" s="35">
        <f>'EPD information'!$L$16*Tabell2[[#This Row],[Weight (kg)]]</f>
        <v>8.5250000000000004</v>
      </c>
      <c r="J1723" s="22">
        <f>'EPD information'!$M$16*Tabell2[[#This Row],[Weight (kg)]]</f>
        <v>0.14849999999999999</v>
      </c>
      <c r="K1723" s="22">
        <f>'EPD information'!$N$16*Tabell2[[#This Row],[Weight (kg)]]</f>
        <v>1.7624999999999998E-2</v>
      </c>
      <c r="L1723" s="22">
        <f>'EPD information'!$O$16*Tabell2[[#This Row],[Weight (kg)]]</f>
        <v>0</v>
      </c>
      <c r="M1723" s="22">
        <f>'EPD information'!$P$16*Tabell2[[#This Row],[Weight (kg)]]</f>
        <v>1.175E-2</v>
      </c>
      <c r="N1723" s="22">
        <f>'EPD information'!$Q$16*Tabell2[[#This Row],[Weight (kg)]]</f>
        <v>0.39</v>
      </c>
      <c r="O1723" s="22">
        <f>'EPD information'!$R$16*Tabell2[[#This Row],[Weight (kg)]]</f>
        <v>6.3250000000000003E-4</v>
      </c>
      <c r="P1723" s="22">
        <f>'EPD information'!$S$16*Tabell2[[#This Row],[Weight (kg)]]</f>
        <v>-3.0249999999999999</v>
      </c>
      <c r="Q1723" s="35">
        <f>'Product specific GWP'!$T$16*Tabell2[[#This Row],[Weight (kg)]]</f>
        <v>0.10925000000000001</v>
      </c>
      <c r="R1723" s="35" t="s">
        <v>48</v>
      </c>
      <c r="S1723" s="35">
        <f>'EPD information'!$V$16*Tabell2[[#This Row],[Weight (kg)]]</f>
        <v>1.7624999999999998E-2</v>
      </c>
      <c r="T1723" s="35" t="str">
        <f>'EPD information'!$W$16</f>
        <v>ND</v>
      </c>
      <c r="U1723" s="35">
        <f>'EPD information'!$X$16*Tabell2[[#This Row],[Weight (kg)]]</f>
        <v>1.175E-2</v>
      </c>
      <c r="V1723" s="35">
        <f>'EPD information'!$Y$16*Tabell2[[#This Row],[Weight (kg)]]</f>
        <v>0.39</v>
      </c>
      <c r="W1723" s="35">
        <f>'EPD information'!$Z$16*Tabell2[[#This Row],[Weight (kg)]]</f>
        <v>6.3250000000000003E-4</v>
      </c>
      <c r="X1723" s="35">
        <f>'EPD information'!$AA$16*Tabell2[[#This Row],[Weight (kg)]]</f>
        <v>-3.0249999999999999</v>
      </c>
      <c r="Y1723" s="18">
        <f>'EPD information'!$AB$16*Tabell2[[#This Row],[Weight (kg)]]</f>
        <v>8.4</v>
      </c>
      <c r="Z1723" s="18">
        <f>'EPD information'!$AC$16*Tabell2[[#This Row],[Weight (kg)]]</f>
        <v>0.14724999999999999</v>
      </c>
      <c r="AA1723" s="18">
        <f>'EPD information'!$AD$16*Tabell2[[#This Row],[Weight (kg)]]</f>
        <v>1.8425E-2</v>
      </c>
      <c r="AB1723" s="18" t="s">
        <v>48</v>
      </c>
      <c r="AC1723" s="18">
        <f>'EPD information'!$AF$16*Tabell2[[#This Row],[Weight (kg)]]</f>
        <v>1.1625E-2</v>
      </c>
      <c r="AD1723" s="18">
        <f>'EPD information'!$AG$16*Tabell2[[#This Row],[Weight (kg)]]</f>
        <v>0.38750000000000001</v>
      </c>
      <c r="AE1723" s="18">
        <f>'EPD information'!$AH$16*Tabell2[[#This Row],[Weight (kg)]]</f>
        <v>6.2E-4</v>
      </c>
      <c r="AF1723" s="21">
        <f>'EPD information'!$AI$16*Tabell2[[#This Row],[Weight (kg)]]</f>
        <v>-2.875</v>
      </c>
    </row>
    <row r="1724" spans="1:32" ht="28.5" x14ac:dyDescent="0.2">
      <c r="A1724" s="36" t="s">
        <v>248</v>
      </c>
      <c r="B1724" s="37" t="s">
        <v>249</v>
      </c>
      <c r="C1724" s="38">
        <v>693799</v>
      </c>
      <c r="D1724" s="39">
        <v>7319660309365</v>
      </c>
      <c r="E1724" s="37" t="s">
        <v>46</v>
      </c>
      <c r="F1724" s="40">
        <v>450</v>
      </c>
      <c r="G1724" s="37">
        <v>355</v>
      </c>
      <c r="H1724" s="41">
        <v>2.2400000000000002</v>
      </c>
      <c r="I1724" s="35">
        <f>'EPD information'!$L$16*Tabell2[[#This Row],[Weight (kg)]]</f>
        <v>7.6384000000000007</v>
      </c>
      <c r="J1724" s="22">
        <f>'EPD information'!$M$16*Tabell2[[#This Row],[Weight (kg)]]</f>
        <v>0.13305600000000001</v>
      </c>
      <c r="K1724" s="22">
        <f>'EPD information'!$N$16*Tabell2[[#This Row],[Weight (kg)]]</f>
        <v>1.5792E-2</v>
      </c>
      <c r="L1724" s="22">
        <f>'EPD information'!$O$16*Tabell2[[#This Row],[Weight (kg)]]</f>
        <v>0</v>
      </c>
      <c r="M1724" s="22">
        <f>'EPD information'!$P$16*Tabell2[[#This Row],[Weight (kg)]]</f>
        <v>1.0528000000000001E-2</v>
      </c>
      <c r="N1724" s="22">
        <f>'EPD information'!$Q$16*Tabell2[[#This Row],[Weight (kg)]]</f>
        <v>0.34944000000000003</v>
      </c>
      <c r="O1724" s="22">
        <f>'EPD information'!$R$16*Tabell2[[#This Row],[Weight (kg)]]</f>
        <v>5.6672000000000016E-4</v>
      </c>
      <c r="P1724" s="22">
        <f>'EPD information'!$S$16*Tabell2[[#This Row],[Weight (kg)]]</f>
        <v>-2.7104000000000004</v>
      </c>
      <c r="Q1724" s="35">
        <f>'Product specific GWP'!$T$16*Tabell2[[#This Row],[Weight (kg)]]</f>
        <v>9.7888000000000017E-2</v>
      </c>
      <c r="R1724" s="35" t="s">
        <v>48</v>
      </c>
      <c r="S1724" s="35">
        <f>'EPD information'!$V$16*Tabell2[[#This Row],[Weight (kg)]]</f>
        <v>1.5792E-2</v>
      </c>
      <c r="T1724" s="35" t="str">
        <f>'EPD information'!$W$16</f>
        <v>ND</v>
      </c>
      <c r="U1724" s="35">
        <f>'EPD information'!$X$16*Tabell2[[#This Row],[Weight (kg)]]</f>
        <v>1.0528000000000001E-2</v>
      </c>
      <c r="V1724" s="35">
        <f>'EPD information'!$Y$16*Tabell2[[#This Row],[Weight (kg)]]</f>
        <v>0.34944000000000003</v>
      </c>
      <c r="W1724" s="35">
        <f>'EPD information'!$Z$16*Tabell2[[#This Row],[Weight (kg)]]</f>
        <v>5.6672000000000016E-4</v>
      </c>
      <c r="X1724" s="35">
        <f>'EPD information'!$AA$16*Tabell2[[#This Row],[Weight (kg)]]</f>
        <v>-2.7104000000000004</v>
      </c>
      <c r="Y1724" s="18">
        <f>'EPD information'!$AB$16*Tabell2[[#This Row],[Weight (kg)]]</f>
        <v>7.5264000000000006</v>
      </c>
      <c r="Z1724" s="18">
        <f>'EPD information'!$AC$16*Tabell2[[#This Row],[Weight (kg)]]</f>
        <v>0.13193600000000003</v>
      </c>
      <c r="AA1724" s="18">
        <f>'EPD information'!$AD$16*Tabell2[[#This Row],[Weight (kg)]]</f>
        <v>1.6508800000000001E-2</v>
      </c>
      <c r="AB1724" s="18" t="s">
        <v>48</v>
      </c>
      <c r="AC1724" s="18">
        <f>'EPD information'!$AF$16*Tabell2[[#This Row],[Weight (kg)]]</f>
        <v>1.0416E-2</v>
      </c>
      <c r="AD1724" s="18">
        <f>'EPD information'!$AG$16*Tabell2[[#This Row],[Weight (kg)]]</f>
        <v>0.34720000000000001</v>
      </c>
      <c r="AE1724" s="18">
        <f>'EPD information'!$AH$16*Tabell2[[#This Row],[Weight (kg)]]</f>
        <v>5.555200000000001E-4</v>
      </c>
      <c r="AF1724" s="21">
        <f>'EPD information'!$AI$16*Tabell2[[#This Row],[Weight (kg)]]</f>
        <v>-2.5760000000000001</v>
      </c>
    </row>
    <row r="1725" spans="1:32" ht="28.5" x14ac:dyDescent="0.2">
      <c r="A1725" s="36" t="s">
        <v>248</v>
      </c>
      <c r="B1725" s="37" t="s">
        <v>249</v>
      </c>
      <c r="C1725" s="38">
        <v>693800</v>
      </c>
      <c r="D1725" s="39">
        <v>7319660309372</v>
      </c>
      <c r="E1725" s="37" t="s">
        <v>46</v>
      </c>
      <c r="F1725" s="40">
        <v>450</v>
      </c>
      <c r="G1725" s="37">
        <v>250</v>
      </c>
      <c r="H1725" s="41">
        <v>2.85</v>
      </c>
      <c r="I1725" s="35">
        <f>'EPD information'!$L$16*Tabell2[[#This Row],[Weight (kg)]]</f>
        <v>9.7185000000000006</v>
      </c>
      <c r="J1725" s="22">
        <f>'EPD information'!$M$16*Tabell2[[#This Row],[Weight (kg)]]</f>
        <v>0.16929</v>
      </c>
      <c r="K1725" s="22">
        <f>'EPD information'!$N$16*Tabell2[[#This Row],[Weight (kg)]]</f>
        <v>2.0092499999999999E-2</v>
      </c>
      <c r="L1725" s="22">
        <f>'EPD information'!$O$16*Tabell2[[#This Row],[Weight (kg)]]</f>
        <v>0</v>
      </c>
      <c r="M1725" s="22">
        <f>'EPD information'!$P$16*Tabell2[[#This Row],[Weight (kg)]]</f>
        <v>1.3395000000000001E-2</v>
      </c>
      <c r="N1725" s="22">
        <f>'EPD information'!$Q$16*Tabell2[[#This Row],[Weight (kg)]]</f>
        <v>0.4446</v>
      </c>
      <c r="O1725" s="22">
        <f>'EPD information'!$R$16*Tabell2[[#This Row],[Weight (kg)]]</f>
        <v>7.210500000000001E-4</v>
      </c>
      <c r="P1725" s="22">
        <f>'EPD information'!$S$16*Tabell2[[#This Row],[Weight (kg)]]</f>
        <v>-3.4485000000000001</v>
      </c>
      <c r="Q1725" s="35">
        <f>'Product specific GWP'!$T$16*Tabell2[[#This Row],[Weight (kg)]]</f>
        <v>0.12454500000000002</v>
      </c>
      <c r="R1725" s="35" t="s">
        <v>48</v>
      </c>
      <c r="S1725" s="35">
        <f>'EPD information'!$V$16*Tabell2[[#This Row],[Weight (kg)]]</f>
        <v>2.0092499999999999E-2</v>
      </c>
      <c r="T1725" s="35" t="str">
        <f>'EPD information'!$W$16</f>
        <v>ND</v>
      </c>
      <c r="U1725" s="35">
        <f>'EPD information'!$X$16*Tabell2[[#This Row],[Weight (kg)]]</f>
        <v>1.3395000000000001E-2</v>
      </c>
      <c r="V1725" s="35">
        <f>'EPD information'!$Y$16*Tabell2[[#This Row],[Weight (kg)]]</f>
        <v>0.4446</v>
      </c>
      <c r="W1725" s="35">
        <f>'EPD information'!$Z$16*Tabell2[[#This Row],[Weight (kg)]]</f>
        <v>7.210500000000001E-4</v>
      </c>
      <c r="X1725" s="35">
        <f>'EPD information'!$AA$16*Tabell2[[#This Row],[Weight (kg)]]</f>
        <v>-3.4485000000000001</v>
      </c>
      <c r="Y1725" s="18">
        <f>'EPD information'!$AB$16*Tabell2[[#This Row],[Weight (kg)]]</f>
        <v>9.5760000000000005</v>
      </c>
      <c r="Z1725" s="18">
        <f>'EPD information'!$AC$16*Tabell2[[#This Row],[Weight (kg)]]</f>
        <v>0.16786500000000001</v>
      </c>
      <c r="AA1725" s="18">
        <f>'EPD information'!$AD$16*Tabell2[[#This Row],[Weight (kg)]]</f>
        <v>2.1004499999999999E-2</v>
      </c>
      <c r="AB1725" s="18" t="s">
        <v>48</v>
      </c>
      <c r="AC1725" s="18">
        <f>'EPD information'!$AF$16*Tabell2[[#This Row],[Weight (kg)]]</f>
        <v>1.3252499999999999E-2</v>
      </c>
      <c r="AD1725" s="18">
        <f>'EPD information'!$AG$16*Tabell2[[#This Row],[Weight (kg)]]</f>
        <v>0.44175000000000003</v>
      </c>
      <c r="AE1725" s="18">
        <f>'EPD information'!$AH$16*Tabell2[[#This Row],[Weight (kg)]]</f>
        <v>7.0680000000000005E-4</v>
      </c>
      <c r="AF1725" s="21">
        <f>'EPD information'!$AI$16*Tabell2[[#This Row],[Weight (kg)]]</f>
        <v>-3.2774999999999999</v>
      </c>
    </row>
    <row r="1726" spans="1:32" ht="28.5" x14ac:dyDescent="0.2">
      <c r="A1726" s="36" t="s">
        <v>248</v>
      </c>
      <c r="B1726" s="37" t="s">
        <v>249</v>
      </c>
      <c r="C1726" s="38">
        <v>498582</v>
      </c>
      <c r="D1726" s="39">
        <v>7319660756121</v>
      </c>
      <c r="E1726" s="37" t="s">
        <v>46</v>
      </c>
      <c r="F1726" s="40">
        <v>450</v>
      </c>
      <c r="G1726" s="37">
        <v>280</v>
      </c>
      <c r="H1726" s="41">
        <v>2.7</v>
      </c>
      <c r="I1726" s="35">
        <f>'EPD information'!$L$16*Tabell2[[#This Row],[Weight (kg)]]</f>
        <v>9.2070000000000007</v>
      </c>
      <c r="J1726" s="22">
        <f>'EPD information'!$M$16*Tabell2[[#This Row],[Weight (kg)]]</f>
        <v>0.16038000000000002</v>
      </c>
      <c r="K1726" s="22">
        <f>'EPD information'!$N$16*Tabell2[[#This Row],[Weight (kg)]]</f>
        <v>1.9035E-2</v>
      </c>
      <c r="L1726" s="22">
        <f>'EPD information'!$O$16*Tabell2[[#This Row],[Weight (kg)]]</f>
        <v>0</v>
      </c>
      <c r="M1726" s="22">
        <f>'EPD information'!$P$16*Tabell2[[#This Row],[Weight (kg)]]</f>
        <v>1.2690000000000002E-2</v>
      </c>
      <c r="N1726" s="22">
        <f>'EPD information'!$Q$16*Tabell2[[#This Row],[Weight (kg)]]</f>
        <v>0.42120000000000002</v>
      </c>
      <c r="O1726" s="22">
        <f>'EPD information'!$R$16*Tabell2[[#This Row],[Weight (kg)]]</f>
        <v>6.8310000000000007E-4</v>
      </c>
      <c r="P1726" s="22">
        <f>'EPD information'!$S$16*Tabell2[[#This Row],[Weight (kg)]]</f>
        <v>-3.2669999999999999</v>
      </c>
      <c r="Q1726" s="35">
        <f>'Product specific GWP'!$T$16*Tabell2[[#This Row],[Weight (kg)]]</f>
        <v>0.11799000000000001</v>
      </c>
      <c r="R1726" s="35" t="s">
        <v>48</v>
      </c>
      <c r="S1726" s="35">
        <f>'EPD information'!$V$16*Tabell2[[#This Row],[Weight (kg)]]</f>
        <v>1.9035E-2</v>
      </c>
      <c r="T1726" s="35" t="str">
        <f>'EPD information'!$W$16</f>
        <v>ND</v>
      </c>
      <c r="U1726" s="35">
        <f>'EPD information'!$X$16*Tabell2[[#This Row],[Weight (kg)]]</f>
        <v>1.2690000000000002E-2</v>
      </c>
      <c r="V1726" s="35">
        <f>'EPD information'!$Y$16*Tabell2[[#This Row],[Weight (kg)]]</f>
        <v>0.42120000000000002</v>
      </c>
      <c r="W1726" s="35">
        <f>'EPD information'!$Z$16*Tabell2[[#This Row],[Weight (kg)]]</f>
        <v>6.8310000000000007E-4</v>
      </c>
      <c r="X1726" s="35">
        <f>'EPD information'!$AA$16*Tabell2[[#This Row],[Weight (kg)]]</f>
        <v>-3.2669999999999999</v>
      </c>
      <c r="Y1726" s="18">
        <f>'EPD information'!$AB$16*Tabell2[[#This Row],[Weight (kg)]]</f>
        <v>9.072000000000001</v>
      </c>
      <c r="Z1726" s="18">
        <f>'EPD information'!$AC$16*Tabell2[[#This Row],[Weight (kg)]]</f>
        <v>0.15903</v>
      </c>
      <c r="AA1726" s="18">
        <f>'EPD information'!$AD$16*Tabell2[[#This Row],[Weight (kg)]]</f>
        <v>1.9899E-2</v>
      </c>
      <c r="AB1726" s="18" t="s">
        <v>48</v>
      </c>
      <c r="AC1726" s="18">
        <f>'EPD information'!$AF$16*Tabell2[[#This Row],[Weight (kg)]]</f>
        <v>1.2555E-2</v>
      </c>
      <c r="AD1726" s="18">
        <f>'EPD information'!$AG$16*Tabell2[[#This Row],[Weight (kg)]]</f>
        <v>0.41850000000000004</v>
      </c>
      <c r="AE1726" s="18">
        <f>'EPD information'!$AH$16*Tabell2[[#This Row],[Weight (kg)]]</f>
        <v>6.6960000000000012E-4</v>
      </c>
      <c r="AF1726" s="21">
        <f>'EPD information'!$AI$16*Tabell2[[#This Row],[Weight (kg)]]</f>
        <v>-3.105</v>
      </c>
    </row>
    <row r="1727" spans="1:32" ht="28.5" x14ac:dyDescent="0.2">
      <c r="A1727" s="36" t="s">
        <v>248</v>
      </c>
      <c r="B1727" s="37" t="s">
        <v>249</v>
      </c>
      <c r="C1727" s="38">
        <v>691948</v>
      </c>
      <c r="D1727" s="39">
        <v>7319660297280</v>
      </c>
      <c r="E1727" s="37" t="s">
        <v>46</v>
      </c>
      <c r="F1727" s="40">
        <v>450</v>
      </c>
      <c r="G1727" s="37">
        <v>200</v>
      </c>
      <c r="H1727" s="41">
        <v>2.99</v>
      </c>
      <c r="I1727" s="35">
        <f>'EPD information'!$L$16*Tabell2[[#This Row],[Weight (kg)]]</f>
        <v>10.195900000000002</v>
      </c>
      <c r="J1727" s="22">
        <f>'EPD information'!$M$16*Tabell2[[#This Row],[Weight (kg)]]</f>
        <v>0.17760600000000001</v>
      </c>
      <c r="K1727" s="22">
        <f>'EPD information'!$N$16*Tabell2[[#This Row],[Weight (kg)]]</f>
        <v>2.1079500000000001E-2</v>
      </c>
      <c r="L1727" s="22">
        <f>'EPD information'!$O$16*Tabell2[[#This Row],[Weight (kg)]]</f>
        <v>0</v>
      </c>
      <c r="M1727" s="22">
        <f>'EPD information'!$P$16*Tabell2[[#This Row],[Weight (kg)]]</f>
        <v>1.4053000000000001E-2</v>
      </c>
      <c r="N1727" s="22">
        <f>'EPD information'!$Q$16*Tabell2[[#This Row],[Weight (kg)]]</f>
        <v>0.46644000000000002</v>
      </c>
      <c r="O1727" s="22">
        <f>'EPD information'!$R$16*Tabell2[[#This Row],[Weight (kg)]]</f>
        <v>7.5647000000000008E-4</v>
      </c>
      <c r="P1727" s="22">
        <f>'EPD information'!$S$16*Tabell2[[#This Row],[Weight (kg)]]</f>
        <v>-3.6179000000000001</v>
      </c>
      <c r="Q1727" s="35">
        <f>'Product specific GWP'!$T$16*Tabell2[[#This Row],[Weight (kg)]]</f>
        <v>0.13066300000000003</v>
      </c>
      <c r="R1727" s="35" t="s">
        <v>48</v>
      </c>
      <c r="S1727" s="35">
        <f>'EPD information'!$V$16*Tabell2[[#This Row],[Weight (kg)]]</f>
        <v>2.1079500000000001E-2</v>
      </c>
      <c r="T1727" s="35" t="str">
        <f>'EPD information'!$W$16</f>
        <v>ND</v>
      </c>
      <c r="U1727" s="35">
        <f>'EPD information'!$X$16*Tabell2[[#This Row],[Weight (kg)]]</f>
        <v>1.4053000000000001E-2</v>
      </c>
      <c r="V1727" s="35">
        <f>'EPD information'!$Y$16*Tabell2[[#This Row],[Weight (kg)]]</f>
        <v>0.46644000000000002</v>
      </c>
      <c r="W1727" s="35">
        <f>'EPD information'!$Z$16*Tabell2[[#This Row],[Weight (kg)]]</f>
        <v>7.5647000000000008E-4</v>
      </c>
      <c r="X1727" s="35">
        <f>'EPD information'!$AA$16*Tabell2[[#This Row],[Weight (kg)]]</f>
        <v>-3.6179000000000001</v>
      </c>
      <c r="Y1727" s="18">
        <f>'EPD information'!$AB$16*Tabell2[[#This Row],[Weight (kg)]]</f>
        <v>10.0464</v>
      </c>
      <c r="Z1727" s="18">
        <f>'EPD information'!$AC$16*Tabell2[[#This Row],[Weight (kg)]]</f>
        <v>0.17611100000000002</v>
      </c>
      <c r="AA1727" s="18">
        <f>'EPD information'!$AD$16*Tabell2[[#This Row],[Weight (kg)]]</f>
        <v>2.2036300000000002E-2</v>
      </c>
      <c r="AB1727" s="18" t="s">
        <v>48</v>
      </c>
      <c r="AC1727" s="18">
        <f>'EPD information'!$AF$16*Tabell2[[#This Row],[Weight (kg)]]</f>
        <v>1.3903499999999999E-2</v>
      </c>
      <c r="AD1727" s="18">
        <f>'EPD information'!$AG$16*Tabell2[[#This Row],[Weight (kg)]]</f>
        <v>0.46345000000000003</v>
      </c>
      <c r="AE1727" s="18">
        <f>'EPD information'!$AH$16*Tabell2[[#This Row],[Weight (kg)]]</f>
        <v>7.4152000000000007E-4</v>
      </c>
      <c r="AF1727" s="21">
        <f>'EPD information'!$AI$16*Tabell2[[#This Row],[Weight (kg)]]</f>
        <v>-3.4384999999999999</v>
      </c>
    </row>
    <row r="1728" spans="1:32" ht="28.5" x14ac:dyDescent="0.2">
      <c r="A1728" s="36" t="s">
        <v>248</v>
      </c>
      <c r="B1728" s="37" t="s">
        <v>249</v>
      </c>
      <c r="C1728" s="38">
        <v>778755</v>
      </c>
      <c r="D1728" s="39">
        <v>7319667787555</v>
      </c>
      <c r="E1728" s="37" t="s">
        <v>46</v>
      </c>
      <c r="F1728" s="40">
        <v>450</v>
      </c>
      <c r="G1728" s="37">
        <v>160</v>
      </c>
      <c r="H1728" s="41">
        <v>2.2267999999999999</v>
      </c>
      <c r="I1728" s="35">
        <f>'EPD information'!$L$16*Tabell2[[#This Row],[Weight (kg)]]</f>
        <v>7.593388</v>
      </c>
      <c r="J1728" s="22">
        <f>'EPD information'!$M$16*Tabell2[[#This Row],[Weight (kg)]]</f>
        <v>0.13227191999999999</v>
      </c>
      <c r="K1728" s="22">
        <f>'EPD information'!$N$16*Tabell2[[#This Row],[Weight (kg)]]</f>
        <v>1.5698939999999998E-2</v>
      </c>
      <c r="L1728" s="22">
        <f>'EPD information'!$O$16*Tabell2[[#This Row],[Weight (kg)]]</f>
        <v>0</v>
      </c>
      <c r="M1728" s="22">
        <f>'EPD information'!$P$16*Tabell2[[#This Row],[Weight (kg)]]</f>
        <v>1.046596E-2</v>
      </c>
      <c r="N1728" s="22">
        <f>'EPD information'!$Q$16*Tabell2[[#This Row],[Weight (kg)]]</f>
        <v>0.34738079999999999</v>
      </c>
      <c r="O1728" s="22">
        <f>'EPD information'!$R$16*Tabell2[[#This Row],[Weight (kg)]]</f>
        <v>5.6338040000000007E-4</v>
      </c>
      <c r="P1728" s="22">
        <f>'EPD information'!$S$16*Tabell2[[#This Row],[Weight (kg)]]</f>
        <v>-2.6944279999999998</v>
      </c>
      <c r="Q1728" s="35">
        <f>'Product specific GWP'!$T$16*Tabell2[[#This Row],[Weight (kg)]]</f>
        <v>9.7311160000000008E-2</v>
      </c>
      <c r="R1728" s="35" t="s">
        <v>48</v>
      </c>
      <c r="S1728" s="35">
        <f>'EPD information'!$V$16*Tabell2[[#This Row],[Weight (kg)]]</f>
        <v>1.5698939999999998E-2</v>
      </c>
      <c r="T1728" s="35" t="str">
        <f>'EPD information'!$W$16</f>
        <v>ND</v>
      </c>
      <c r="U1728" s="35">
        <f>'EPD information'!$X$16*Tabell2[[#This Row],[Weight (kg)]]</f>
        <v>1.046596E-2</v>
      </c>
      <c r="V1728" s="35">
        <f>'EPD information'!$Y$16*Tabell2[[#This Row],[Weight (kg)]]</f>
        <v>0.34738079999999999</v>
      </c>
      <c r="W1728" s="35">
        <f>'EPD information'!$Z$16*Tabell2[[#This Row],[Weight (kg)]]</f>
        <v>5.6338040000000007E-4</v>
      </c>
      <c r="X1728" s="35">
        <f>'EPD information'!$AA$16*Tabell2[[#This Row],[Weight (kg)]]</f>
        <v>-2.6944279999999998</v>
      </c>
      <c r="Y1728" s="18">
        <f>'EPD information'!$AB$16*Tabell2[[#This Row],[Weight (kg)]]</f>
        <v>7.4820479999999989</v>
      </c>
      <c r="Z1728" s="18">
        <f>'EPD information'!$AC$16*Tabell2[[#This Row],[Weight (kg)]]</f>
        <v>0.13115852</v>
      </c>
      <c r="AA1728" s="18">
        <f>'EPD information'!$AD$16*Tabell2[[#This Row],[Weight (kg)]]</f>
        <v>1.6411515999999998E-2</v>
      </c>
      <c r="AB1728" s="18" t="s">
        <v>48</v>
      </c>
      <c r="AC1728" s="18">
        <f>'EPD information'!$AF$16*Tabell2[[#This Row],[Weight (kg)]]</f>
        <v>1.0354619999999998E-2</v>
      </c>
      <c r="AD1728" s="18">
        <f>'EPD information'!$AG$16*Tabell2[[#This Row],[Weight (kg)]]</f>
        <v>0.34515399999999996</v>
      </c>
      <c r="AE1728" s="18">
        <f>'EPD information'!$AH$16*Tabell2[[#This Row],[Weight (kg)]]</f>
        <v>5.5224639999999997E-4</v>
      </c>
      <c r="AF1728" s="21">
        <f>'EPD information'!$AI$16*Tabell2[[#This Row],[Weight (kg)]]</f>
        <v>-2.5608199999999997</v>
      </c>
    </row>
    <row r="1729" spans="1:32" ht="28.5" x14ac:dyDescent="0.2">
      <c r="A1729" s="36" t="s">
        <v>248</v>
      </c>
      <c r="B1729" s="37" t="s">
        <v>249</v>
      </c>
      <c r="C1729" s="38">
        <v>256369</v>
      </c>
      <c r="D1729" s="39">
        <v>7319662563697</v>
      </c>
      <c r="E1729" s="37" t="s">
        <v>46</v>
      </c>
      <c r="F1729" s="40">
        <v>500</v>
      </c>
      <c r="G1729" s="37">
        <v>200</v>
      </c>
      <c r="H1729" s="41">
        <v>3.66</v>
      </c>
      <c r="I1729" s="35">
        <f>'EPD information'!$L$16*Tabell2[[#This Row],[Weight (kg)]]</f>
        <v>12.480600000000001</v>
      </c>
      <c r="J1729" s="22">
        <f>'EPD information'!$M$16*Tabell2[[#This Row],[Weight (kg)]]</f>
        <v>0.21740400000000001</v>
      </c>
      <c r="K1729" s="22">
        <f>'EPD information'!$N$16*Tabell2[[#This Row],[Weight (kg)]]</f>
        <v>2.5803E-2</v>
      </c>
      <c r="L1729" s="22">
        <f>'EPD information'!$O$16*Tabell2[[#This Row],[Weight (kg)]]</f>
        <v>0</v>
      </c>
      <c r="M1729" s="22">
        <f>'EPD information'!$P$16*Tabell2[[#This Row],[Weight (kg)]]</f>
        <v>1.7202000000000002E-2</v>
      </c>
      <c r="N1729" s="22">
        <f>'EPD information'!$Q$16*Tabell2[[#This Row],[Weight (kg)]]</f>
        <v>0.57096000000000002</v>
      </c>
      <c r="O1729" s="22">
        <f>'EPD information'!$R$16*Tabell2[[#This Row],[Weight (kg)]]</f>
        <v>9.2598000000000008E-4</v>
      </c>
      <c r="P1729" s="22">
        <f>'EPD information'!$S$16*Tabell2[[#This Row],[Weight (kg)]]</f>
        <v>-4.4286000000000003</v>
      </c>
      <c r="Q1729" s="35">
        <f>'Product specific GWP'!$T$16*Tabell2[[#This Row],[Weight (kg)]]</f>
        <v>0.15994200000000003</v>
      </c>
      <c r="R1729" s="35" t="s">
        <v>48</v>
      </c>
      <c r="S1729" s="35">
        <f>'EPD information'!$V$16*Tabell2[[#This Row],[Weight (kg)]]</f>
        <v>2.5803E-2</v>
      </c>
      <c r="T1729" s="35" t="str">
        <f>'EPD information'!$W$16</f>
        <v>ND</v>
      </c>
      <c r="U1729" s="35">
        <f>'EPD information'!$X$16*Tabell2[[#This Row],[Weight (kg)]]</f>
        <v>1.7202000000000002E-2</v>
      </c>
      <c r="V1729" s="35">
        <f>'EPD information'!$Y$16*Tabell2[[#This Row],[Weight (kg)]]</f>
        <v>0.57096000000000002</v>
      </c>
      <c r="W1729" s="35">
        <f>'EPD information'!$Z$16*Tabell2[[#This Row],[Weight (kg)]]</f>
        <v>9.2598000000000008E-4</v>
      </c>
      <c r="X1729" s="35">
        <f>'EPD information'!$AA$16*Tabell2[[#This Row],[Weight (kg)]]</f>
        <v>-4.4286000000000003</v>
      </c>
      <c r="Y1729" s="18">
        <f>'EPD information'!$AB$16*Tabell2[[#This Row],[Weight (kg)]]</f>
        <v>12.297599999999999</v>
      </c>
      <c r="Z1729" s="18">
        <f>'EPD information'!$AC$16*Tabell2[[#This Row],[Weight (kg)]]</f>
        <v>0.21557400000000002</v>
      </c>
      <c r="AA1729" s="18">
        <f>'EPD information'!$AD$16*Tabell2[[#This Row],[Weight (kg)]]</f>
        <v>2.69742E-2</v>
      </c>
      <c r="AB1729" s="18" t="s">
        <v>48</v>
      </c>
      <c r="AC1729" s="18">
        <f>'EPD information'!$AF$16*Tabell2[[#This Row],[Weight (kg)]]</f>
        <v>1.7018999999999999E-2</v>
      </c>
      <c r="AD1729" s="18">
        <f>'EPD information'!$AG$16*Tabell2[[#This Row],[Weight (kg)]]</f>
        <v>0.56730000000000003</v>
      </c>
      <c r="AE1729" s="18">
        <f>'EPD information'!$AH$16*Tabell2[[#This Row],[Weight (kg)]]</f>
        <v>9.0768000000000012E-4</v>
      </c>
      <c r="AF1729" s="21">
        <f>'EPD information'!$AI$16*Tabell2[[#This Row],[Weight (kg)]]</f>
        <v>-4.2089999999999996</v>
      </c>
    </row>
    <row r="1730" spans="1:32" ht="28.5" x14ac:dyDescent="0.2">
      <c r="A1730" s="36" t="s">
        <v>248</v>
      </c>
      <c r="B1730" s="37" t="s">
        <v>249</v>
      </c>
      <c r="C1730" s="38">
        <v>778758</v>
      </c>
      <c r="D1730" s="39">
        <v>7319667787586</v>
      </c>
      <c r="E1730" s="37" t="s">
        <v>46</v>
      </c>
      <c r="F1730" s="40">
        <v>500</v>
      </c>
      <c r="G1730" s="37">
        <v>450</v>
      </c>
      <c r="H1730" s="41">
        <v>2.37</v>
      </c>
      <c r="I1730" s="35">
        <f>'EPD information'!$L$16*Tabell2[[#This Row],[Weight (kg)]]</f>
        <v>8.0817000000000014</v>
      </c>
      <c r="J1730" s="22">
        <f>'EPD information'!$M$16*Tabell2[[#This Row],[Weight (kg)]]</f>
        <v>0.14077800000000001</v>
      </c>
      <c r="K1730" s="22">
        <f>'EPD information'!$N$16*Tabell2[[#This Row],[Weight (kg)]]</f>
        <v>1.6708500000000001E-2</v>
      </c>
      <c r="L1730" s="22">
        <f>'EPD information'!$O$16*Tabell2[[#This Row],[Weight (kg)]]</f>
        <v>0</v>
      </c>
      <c r="M1730" s="22">
        <f>'EPD information'!$P$16*Tabell2[[#This Row],[Weight (kg)]]</f>
        <v>1.1139000000000001E-2</v>
      </c>
      <c r="N1730" s="22">
        <f>'EPD information'!$Q$16*Tabell2[[#This Row],[Weight (kg)]]</f>
        <v>0.36971999999999999</v>
      </c>
      <c r="O1730" s="22">
        <f>'EPD information'!$R$16*Tabell2[[#This Row],[Weight (kg)]]</f>
        <v>5.996100000000001E-4</v>
      </c>
      <c r="P1730" s="22">
        <f>'EPD information'!$S$16*Tabell2[[#This Row],[Weight (kg)]]</f>
        <v>-2.8677000000000001</v>
      </c>
      <c r="Q1730" s="35">
        <f>'Product specific GWP'!$T$16*Tabell2[[#This Row],[Weight (kg)]]</f>
        <v>0.10356900000000001</v>
      </c>
      <c r="R1730" s="35" t="s">
        <v>48</v>
      </c>
      <c r="S1730" s="35">
        <f>'EPD information'!$V$16*Tabell2[[#This Row],[Weight (kg)]]</f>
        <v>1.6708500000000001E-2</v>
      </c>
      <c r="T1730" s="35" t="str">
        <f>'EPD information'!$W$16</f>
        <v>ND</v>
      </c>
      <c r="U1730" s="35">
        <f>'EPD information'!$X$16*Tabell2[[#This Row],[Weight (kg)]]</f>
        <v>1.1139000000000001E-2</v>
      </c>
      <c r="V1730" s="35">
        <f>'EPD information'!$Y$16*Tabell2[[#This Row],[Weight (kg)]]</f>
        <v>0.36971999999999999</v>
      </c>
      <c r="W1730" s="35">
        <f>'EPD information'!$Z$16*Tabell2[[#This Row],[Weight (kg)]]</f>
        <v>5.996100000000001E-4</v>
      </c>
      <c r="X1730" s="35">
        <f>'EPD information'!$AA$16*Tabell2[[#This Row],[Weight (kg)]]</f>
        <v>-2.8677000000000001</v>
      </c>
      <c r="Y1730" s="18">
        <f>'EPD information'!$AB$16*Tabell2[[#This Row],[Weight (kg)]]</f>
        <v>7.9632000000000005</v>
      </c>
      <c r="Z1730" s="18">
        <f>'EPD information'!$AC$16*Tabell2[[#This Row],[Weight (kg)]]</f>
        <v>0.13959299999999999</v>
      </c>
      <c r="AA1730" s="18">
        <f>'EPD information'!$AD$16*Tabell2[[#This Row],[Weight (kg)]]</f>
        <v>1.74669E-2</v>
      </c>
      <c r="AB1730" s="18" t="s">
        <v>48</v>
      </c>
      <c r="AC1730" s="18">
        <f>'EPD information'!$AF$16*Tabell2[[#This Row],[Weight (kg)]]</f>
        <v>1.1020499999999999E-2</v>
      </c>
      <c r="AD1730" s="18">
        <f>'EPD information'!$AG$16*Tabell2[[#This Row],[Weight (kg)]]</f>
        <v>0.36735000000000001</v>
      </c>
      <c r="AE1730" s="18">
        <f>'EPD information'!$AH$16*Tabell2[[#This Row],[Weight (kg)]]</f>
        <v>5.8776000000000011E-4</v>
      </c>
      <c r="AF1730" s="21">
        <f>'EPD information'!$AI$16*Tabell2[[#This Row],[Weight (kg)]]</f>
        <v>-2.7254999999999998</v>
      </c>
    </row>
    <row r="1731" spans="1:32" ht="28.5" x14ac:dyDescent="0.2">
      <c r="A1731" s="36" t="s">
        <v>248</v>
      </c>
      <c r="B1731" s="37" t="s">
        <v>249</v>
      </c>
      <c r="C1731" s="38">
        <v>256375</v>
      </c>
      <c r="D1731" s="39">
        <v>7319662563758</v>
      </c>
      <c r="E1731" s="37" t="s">
        <v>46</v>
      </c>
      <c r="F1731" s="40">
        <v>500</v>
      </c>
      <c r="G1731" s="37">
        <v>400</v>
      </c>
      <c r="H1731" s="41">
        <v>2.69</v>
      </c>
      <c r="I1731" s="35">
        <f>'EPD information'!$L$16*Tabell2[[#This Row],[Weight (kg)]]</f>
        <v>9.1729000000000003</v>
      </c>
      <c r="J1731" s="22">
        <f>'EPD information'!$M$16*Tabell2[[#This Row],[Weight (kg)]]</f>
        <v>0.15978600000000001</v>
      </c>
      <c r="K1731" s="22">
        <f>'EPD information'!$N$16*Tabell2[[#This Row],[Weight (kg)]]</f>
        <v>1.8964499999999999E-2</v>
      </c>
      <c r="L1731" s="22">
        <f>'EPD information'!$O$16*Tabell2[[#This Row],[Weight (kg)]]</f>
        <v>0</v>
      </c>
      <c r="M1731" s="22">
        <f>'EPD information'!$P$16*Tabell2[[#This Row],[Weight (kg)]]</f>
        <v>1.2643E-2</v>
      </c>
      <c r="N1731" s="22">
        <f>'EPD information'!$Q$16*Tabell2[[#This Row],[Weight (kg)]]</f>
        <v>0.41964000000000001</v>
      </c>
      <c r="O1731" s="22">
        <f>'EPD information'!$R$16*Tabell2[[#This Row],[Weight (kg)]]</f>
        <v>6.8057000000000002E-4</v>
      </c>
      <c r="P1731" s="22">
        <f>'EPD information'!$S$16*Tabell2[[#This Row],[Weight (kg)]]</f>
        <v>-3.2548999999999997</v>
      </c>
      <c r="Q1731" s="35">
        <f>'Product specific GWP'!$T$16*Tabell2[[#This Row],[Weight (kg)]]</f>
        <v>0.117553</v>
      </c>
      <c r="R1731" s="35" t="s">
        <v>48</v>
      </c>
      <c r="S1731" s="35">
        <f>'EPD information'!$V$16*Tabell2[[#This Row],[Weight (kg)]]</f>
        <v>1.8964499999999999E-2</v>
      </c>
      <c r="T1731" s="35" t="str">
        <f>'EPD information'!$W$16</f>
        <v>ND</v>
      </c>
      <c r="U1731" s="35">
        <f>'EPD information'!$X$16*Tabell2[[#This Row],[Weight (kg)]]</f>
        <v>1.2643E-2</v>
      </c>
      <c r="V1731" s="35">
        <f>'EPD information'!$Y$16*Tabell2[[#This Row],[Weight (kg)]]</f>
        <v>0.41964000000000001</v>
      </c>
      <c r="W1731" s="35">
        <f>'EPD information'!$Z$16*Tabell2[[#This Row],[Weight (kg)]]</f>
        <v>6.8057000000000002E-4</v>
      </c>
      <c r="X1731" s="35">
        <f>'EPD information'!$AA$16*Tabell2[[#This Row],[Weight (kg)]]</f>
        <v>-3.2548999999999997</v>
      </c>
      <c r="Y1731" s="18">
        <f>'EPD information'!$AB$16*Tabell2[[#This Row],[Weight (kg)]]</f>
        <v>9.0383999999999993</v>
      </c>
      <c r="Z1731" s="18">
        <f>'EPD information'!$AC$16*Tabell2[[#This Row],[Weight (kg)]]</f>
        <v>0.158441</v>
      </c>
      <c r="AA1731" s="18">
        <f>'EPD information'!$AD$16*Tabell2[[#This Row],[Weight (kg)]]</f>
        <v>1.9825300000000001E-2</v>
      </c>
      <c r="AB1731" s="18" t="s">
        <v>48</v>
      </c>
      <c r="AC1731" s="18">
        <f>'EPD information'!$AF$16*Tabell2[[#This Row],[Weight (kg)]]</f>
        <v>1.2508499999999999E-2</v>
      </c>
      <c r="AD1731" s="18">
        <f>'EPD information'!$AG$16*Tabell2[[#This Row],[Weight (kg)]]</f>
        <v>0.41694999999999999</v>
      </c>
      <c r="AE1731" s="18">
        <f>'EPD information'!$AH$16*Tabell2[[#This Row],[Weight (kg)]]</f>
        <v>6.6712E-4</v>
      </c>
      <c r="AF1731" s="21">
        <f>'EPD information'!$AI$16*Tabell2[[#This Row],[Weight (kg)]]</f>
        <v>-3.0934999999999997</v>
      </c>
    </row>
    <row r="1732" spans="1:32" ht="28.5" x14ac:dyDescent="0.2">
      <c r="A1732" s="36" t="s">
        <v>248</v>
      </c>
      <c r="B1732" s="37" t="s">
        <v>249</v>
      </c>
      <c r="C1732" s="38">
        <v>256373</v>
      </c>
      <c r="D1732" s="39">
        <v>7319662563734</v>
      </c>
      <c r="E1732" s="37" t="s">
        <v>46</v>
      </c>
      <c r="F1732" s="40">
        <v>500</v>
      </c>
      <c r="G1732" s="37">
        <v>315</v>
      </c>
      <c r="H1732" s="41">
        <v>3.16</v>
      </c>
      <c r="I1732" s="35">
        <f>'EPD information'!$L$16*Tabell2[[#This Row],[Weight (kg)]]</f>
        <v>10.775600000000001</v>
      </c>
      <c r="J1732" s="22">
        <f>'EPD information'!$M$16*Tabell2[[#This Row],[Weight (kg)]]</f>
        <v>0.18770400000000001</v>
      </c>
      <c r="K1732" s="22">
        <f>'EPD information'!$N$16*Tabell2[[#This Row],[Weight (kg)]]</f>
        <v>2.2277999999999999E-2</v>
      </c>
      <c r="L1732" s="22">
        <f>'EPD information'!$O$16*Tabell2[[#This Row],[Weight (kg)]]</f>
        <v>0</v>
      </c>
      <c r="M1732" s="22">
        <f>'EPD information'!$P$16*Tabell2[[#This Row],[Weight (kg)]]</f>
        <v>1.4852000000000001E-2</v>
      </c>
      <c r="N1732" s="22">
        <f>'EPD information'!$Q$16*Tabell2[[#This Row],[Weight (kg)]]</f>
        <v>0.49296000000000001</v>
      </c>
      <c r="O1732" s="22">
        <f>'EPD information'!$R$16*Tabell2[[#This Row],[Weight (kg)]]</f>
        <v>7.9948000000000009E-4</v>
      </c>
      <c r="P1732" s="22">
        <f>'EPD information'!$S$16*Tabell2[[#This Row],[Weight (kg)]]</f>
        <v>-3.8235999999999999</v>
      </c>
      <c r="Q1732" s="35">
        <f>'Product specific GWP'!$T$16*Tabell2[[#This Row],[Weight (kg)]]</f>
        <v>0.13809200000000002</v>
      </c>
      <c r="R1732" s="35" t="s">
        <v>48</v>
      </c>
      <c r="S1732" s="35">
        <f>'EPD information'!$V$16*Tabell2[[#This Row],[Weight (kg)]]</f>
        <v>2.2277999999999999E-2</v>
      </c>
      <c r="T1732" s="35" t="str">
        <f>'EPD information'!$W$16</f>
        <v>ND</v>
      </c>
      <c r="U1732" s="35">
        <f>'EPD information'!$X$16*Tabell2[[#This Row],[Weight (kg)]]</f>
        <v>1.4852000000000001E-2</v>
      </c>
      <c r="V1732" s="35">
        <f>'EPD information'!$Y$16*Tabell2[[#This Row],[Weight (kg)]]</f>
        <v>0.49296000000000001</v>
      </c>
      <c r="W1732" s="35">
        <f>'EPD information'!$Z$16*Tabell2[[#This Row],[Weight (kg)]]</f>
        <v>7.9948000000000009E-4</v>
      </c>
      <c r="X1732" s="35">
        <f>'EPD information'!$AA$16*Tabell2[[#This Row],[Weight (kg)]]</f>
        <v>-3.8235999999999999</v>
      </c>
      <c r="Y1732" s="18">
        <f>'EPD information'!$AB$16*Tabell2[[#This Row],[Weight (kg)]]</f>
        <v>10.617599999999999</v>
      </c>
      <c r="Z1732" s="18">
        <f>'EPD information'!$AC$16*Tabell2[[#This Row],[Weight (kg)]]</f>
        <v>0.18612400000000001</v>
      </c>
      <c r="AA1732" s="18">
        <f>'EPD information'!$AD$16*Tabell2[[#This Row],[Weight (kg)]]</f>
        <v>2.3289199999999999E-2</v>
      </c>
      <c r="AB1732" s="18" t="s">
        <v>48</v>
      </c>
      <c r="AC1732" s="18">
        <f>'EPD information'!$AF$16*Tabell2[[#This Row],[Weight (kg)]]</f>
        <v>1.4693999999999999E-2</v>
      </c>
      <c r="AD1732" s="18">
        <f>'EPD information'!$AG$16*Tabell2[[#This Row],[Weight (kg)]]</f>
        <v>0.48980000000000001</v>
      </c>
      <c r="AE1732" s="18">
        <f>'EPD information'!$AH$16*Tabell2[[#This Row],[Weight (kg)]]</f>
        <v>7.8368000000000003E-4</v>
      </c>
      <c r="AF1732" s="21">
        <f>'EPD information'!$AI$16*Tabell2[[#This Row],[Weight (kg)]]</f>
        <v>-3.6339999999999999</v>
      </c>
    </row>
    <row r="1733" spans="1:32" ht="28.5" x14ac:dyDescent="0.2">
      <c r="A1733" s="36" t="s">
        <v>248</v>
      </c>
      <c r="B1733" s="37" t="s">
        <v>249</v>
      </c>
      <c r="C1733" s="38">
        <v>256374</v>
      </c>
      <c r="D1733" s="39">
        <v>7319662563741</v>
      </c>
      <c r="E1733" s="37" t="s">
        <v>46</v>
      </c>
      <c r="F1733" s="40">
        <v>500</v>
      </c>
      <c r="G1733" s="37">
        <v>355</v>
      </c>
      <c r="H1733" s="41">
        <v>2.89</v>
      </c>
      <c r="I1733" s="35">
        <f>'EPD information'!$L$16*Tabell2[[#This Row],[Weight (kg)]]</f>
        <v>9.8549000000000007</v>
      </c>
      <c r="J1733" s="22">
        <f>'EPD information'!$M$16*Tabell2[[#This Row],[Weight (kg)]]</f>
        <v>0.17166600000000001</v>
      </c>
      <c r="K1733" s="22">
        <f>'EPD information'!$N$16*Tabell2[[#This Row],[Weight (kg)]]</f>
        <v>2.03745E-2</v>
      </c>
      <c r="L1733" s="22">
        <f>'EPD information'!$O$16*Tabell2[[#This Row],[Weight (kg)]]</f>
        <v>0</v>
      </c>
      <c r="M1733" s="22">
        <f>'EPD information'!$P$16*Tabell2[[#This Row],[Weight (kg)]]</f>
        <v>1.3583000000000001E-2</v>
      </c>
      <c r="N1733" s="22">
        <f>'EPD information'!$Q$16*Tabell2[[#This Row],[Weight (kg)]]</f>
        <v>0.45084000000000002</v>
      </c>
      <c r="O1733" s="22">
        <f>'EPD information'!$R$16*Tabell2[[#This Row],[Weight (kg)]]</f>
        <v>7.3117000000000006E-4</v>
      </c>
      <c r="P1733" s="22">
        <f>'EPD information'!$S$16*Tabell2[[#This Row],[Weight (kg)]]</f>
        <v>-3.4969000000000001</v>
      </c>
      <c r="Q1733" s="35">
        <f>'Product specific GWP'!$T$16*Tabell2[[#This Row],[Weight (kg)]]</f>
        <v>0.12629300000000002</v>
      </c>
      <c r="R1733" s="35" t="s">
        <v>48</v>
      </c>
      <c r="S1733" s="35">
        <f>'EPD information'!$V$16*Tabell2[[#This Row],[Weight (kg)]]</f>
        <v>2.03745E-2</v>
      </c>
      <c r="T1733" s="35" t="str">
        <f>'EPD information'!$W$16</f>
        <v>ND</v>
      </c>
      <c r="U1733" s="35">
        <f>'EPD information'!$X$16*Tabell2[[#This Row],[Weight (kg)]]</f>
        <v>1.3583000000000001E-2</v>
      </c>
      <c r="V1733" s="35">
        <f>'EPD information'!$Y$16*Tabell2[[#This Row],[Weight (kg)]]</f>
        <v>0.45084000000000002</v>
      </c>
      <c r="W1733" s="35">
        <f>'EPD information'!$Z$16*Tabell2[[#This Row],[Weight (kg)]]</f>
        <v>7.3117000000000006E-4</v>
      </c>
      <c r="X1733" s="35">
        <f>'EPD information'!$AA$16*Tabell2[[#This Row],[Weight (kg)]]</f>
        <v>-3.4969000000000001</v>
      </c>
      <c r="Y1733" s="18">
        <f>'EPD information'!$AB$16*Tabell2[[#This Row],[Weight (kg)]]</f>
        <v>9.7103999999999999</v>
      </c>
      <c r="Z1733" s="18">
        <f>'EPD information'!$AC$16*Tabell2[[#This Row],[Weight (kg)]]</f>
        <v>0.17022100000000001</v>
      </c>
      <c r="AA1733" s="18">
        <f>'EPD information'!$AD$16*Tabell2[[#This Row],[Weight (kg)]]</f>
        <v>2.12993E-2</v>
      </c>
      <c r="AB1733" s="18" t="s">
        <v>48</v>
      </c>
      <c r="AC1733" s="18">
        <f>'EPD information'!$AF$16*Tabell2[[#This Row],[Weight (kg)]]</f>
        <v>1.3438499999999999E-2</v>
      </c>
      <c r="AD1733" s="18">
        <f>'EPD information'!$AG$16*Tabell2[[#This Row],[Weight (kg)]]</f>
        <v>0.44795000000000001</v>
      </c>
      <c r="AE1733" s="18">
        <f>'EPD information'!$AH$16*Tabell2[[#This Row],[Weight (kg)]]</f>
        <v>7.1672000000000001E-4</v>
      </c>
      <c r="AF1733" s="21">
        <f>'EPD information'!$AI$16*Tabell2[[#This Row],[Weight (kg)]]</f>
        <v>-3.3234999999999997</v>
      </c>
    </row>
    <row r="1734" spans="1:32" ht="28.5" x14ac:dyDescent="0.2">
      <c r="A1734" s="36" t="s">
        <v>248</v>
      </c>
      <c r="B1734" s="37" t="s">
        <v>249</v>
      </c>
      <c r="C1734" s="38">
        <v>256372</v>
      </c>
      <c r="D1734" s="39">
        <v>7319662563727</v>
      </c>
      <c r="E1734" s="37" t="s">
        <v>46</v>
      </c>
      <c r="F1734" s="40">
        <v>500</v>
      </c>
      <c r="G1734" s="37">
        <v>280</v>
      </c>
      <c r="H1734" s="41">
        <v>3.36</v>
      </c>
      <c r="I1734" s="35">
        <f>'EPD information'!$L$16*Tabell2[[#This Row],[Weight (kg)]]</f>
        <v>11.457599999999999</v>
      </c>
      <c r="J1734" s="22">
        <f>'EPD information'!$M$16*Tabell2[[#This Row],[Weight (kg)]]</f>
        <v>0.19958399999999998</v>
      </c>
      <c r="K1734" s="22">
        <f>'EPD information'!$N$16*Tabell2[[#This Row],[Weight (kg)]]</f>
        <v>2.3687999999999997E-2</v>
      </c>
      <c r="L1734" s="22">
        <f>'EPD information'!$O$16*Tabell2[[#This Row],[Weight (kg)]]</f>
        <v>0</v>
      </c>
      <c r="M1734" s="22">
        <f>'EPD information'!$P$16*Tabell2[[#This Row],[Weight (kg)]]</f>
        <v>1.5792E-2</v>
      </c>
      <c r="N1734" s="22">
        <f>'EPD information'!$Q$16*Tabell2[[#This Row],[Weight (kg)]]</f>
        <v>0.52415999999999996</v>
      </c>
      <c r="O1734" s="22">
        <f>'EPD information'!$R$16*Tabell2[[#This Row],[Weight (kg)]]</f>
        <v>8.5008000000000002E-4</v>
      </c>
      <c r="P1734" s="22">
        <f>'EPD information'!$S$16*Tabell2[[#This Row],[Weight (kg)]]</f>
        <v>-4.0655999999999999</v>
      </c>
      <c r="Q1734" s="35">
        <f>'Product specific GWP'!$T$16*Tabell2[[#This Row],[Weight (kg)]]</f>
        <v>0.14683199999999999</v>
      </c>
      <c r="R1734" s="35" t="s">
        <v>48</v>
      </c>
      <c r="S1734" s="35">
        <f>'EPD information'!$V$16*Tabell2[[#This Row],[Weight (kg)]]</f>
        <v>2.3687999999999997E-2</v>
      </c>
      <c r="T1734" s="35" t="str">
        <f>'EPD information'!$W$16</f>
        <v>ND</v>
      </c>
      <c r="U1734" s="35">
        <f>'EPD information'!$X$16*Tabell2[[#This Row],[Weight (kg)]]</f>
        <v>1.5792E-2</v>
      </c>
      <c r="V1734" s="35">
        <f>'EPD information'!$Y$16*Tabell2[[#This Row],[Weight (kg)]]</f>
        <v>0.52415999999999996</v>
      </c>
      <c r="W1734" s="35">
        <f>'EPD information'!$Z$16*Tabell2[[#This Row],[Weight (kg)]]</f>
        <v>8.5008000000000002E-4</v>
      </c>
      <c r="X1734" s="35">
        <f>'EPD information'!$AA$16*Tabell2[[#This Row],[Weight (kg)]]</f>
        <v>-4.0655999999999999</v>
      </c>
      <c r="Y1734" s="18">
        <f>'EPD information'!$AB$16*Tabell2[[#This Row],[Weight (kg)]]</f>
        <v>11.289599999999998</v>
      </c>
      <c r="Z1734" s="18">
        <f>'EPD information'!$AC$16*Tabell2[[#This Row],[Weight (kg)]]</f>
        <v>0.197904</v>
      </c>
      <c r="AA1734" s="18">
        <f>'EPD information'!$AD$16*Tabell2[[#This Row],[Weight (kg)]]</f>
        <v>2.4763199999999999E-2</v>
      </c>
      <c r="AB1734" s="18" t="s">
        <v>48</v>
      </c>
      <c r="AC1734" s="18">
        <f>'EPD information'!$AF$16*Tabell2[[#This Row],[Weight (kg)]]</f>
        <v>1.5623999999999999E-2</v>
      </c>
      <c r="AD1734" s="18">
        <f>'EPD information'!$AG$16*Tabell2[[#This Row],[Weight (kg)]]</f>
        <v>0.52079999999999993</v>
      </c>
      <c r="AE1734" s="18">
        <f>'EPD information'!$AH$16*Tabell2[[#This Row],[Weight (kg)]]</f>
        <v>8.3328000000000004E-4</v>
      </c>
      <c r="AF1734" s="21">
        <f>'EPD information'!$AI$16*Tabell2[[#This Row],[Weight (kg)]]</f>
        <v>-3.8639999999999994</v>
      </c>
    </row>
    <row r="1735" spans="1:32" ht="28.5" x14ac:dyDescent="0.2">
      <c r="A1735" s="36" t="s">
        <v>248</v>
      </c>
      <c r="B1735" s="37" t="s">
        <v>249</v>
      </c>
      <c r="C1735" s="38">
        <v>256371</v>
      </c>
      <c r="D1735" s="39">
        <v>7319662563710</v>
      </c>
      <c r="E1735" s="37" t="s">
        <v>46</v>
      </c>
      <c r="F1735" s="40">
        <v>500</v>
      </c>
      <c r="G1735" s="37">
        <v>250</v>
      </c>
      <c r="H1735" s="41">
        <v>3.51</v>
      </c>
      <c r="I1735" s="35">
        <f>'EPD information'!$L$16*Tabell2[[#This Row],[Weight (kg)]]</f>
        <v>11.969099999999999</v>
      </c>
      <c r="J1735" s="22">
        <f>'EPD information'!$M$16*Tabell2[[#This Row],[Weight (kg)]]</f>
        <v>0.20849399999999998</v>
      </c>
      <c r="K1735" s="22">
        <f>'EPD information'!$N$16*Tabell2[[#This Row],[Weight (kg)]]</f>
        <v>2.4745499999999997E-2</v>
      </c>
      <c r="L1735" s="22">
        <f>'EPD information'!$O$16*Tabell2[[#This Row],[Weight (kg)]]</f>
        <v>0</v>
      </c>
      <c r="M1735" s="22">
        <f>'EPD information'!$P$16*Tabell2[[#This Row],[Weight (kg)]]</f>
        <v>1.6497000000000001E-2</v>
      </c>
      <c r="N1735" s="22">
        <f>'EPD information'!$Q$16*Tabell2[[#This Row],[Weight (kg)]]</f>
        <v>0.54755999999999994</v>
      </c>
      <c r="O1735" s="22">
        <f>'EPD information'!$R$16*Tabell2[[#This Row],[Weight (kg)]]</f>
        <v>8.8803000000000005E-4</v>
      </c>
      <c r="P1735" s="22">
        <f>'EPD information'!$S$16*Tabell2[[#This Row],[Weight (kg)]]</f>
        <v>-4.2470999999999997</v>
      </c>
      <c r="Q1735" s="35">
        <f>'Product specific GWP'!$T$16*Tabell2[[#This Row],[Weight (kg)]]</f>
        <v>0.153387</v>
      </c>
      <c r="R1735" s="35" t="s">
        <v>48</v>
      </c>
      <c r="S1735" s="35">
        <f>'EPD information'!$V$16*Tabell2[[#This Row],[Weight (kg)]]</f>
        <v>2.4745499999999997E-2</v>
      </c>
      <c r="T1735" s="35" t="str">
        <f>'EPD information'!$W$16</f>
        <v>ND</v>
      </c>
      <c r="U1735" s="35">
        <f>'EPD information'!$X$16*Tabell2[[#This Row],[Weight (kg)]]</f>
        <v>1.6497000000000001E-2</v>
      </c>
      <c r="V1735" s="35">
        <f>'EPD information'!$Y$16*Tabell2[[#This Row],[Weight (kg)]]</f>
        <v>0.54755999999999994</v>
      </c>
      <c r="W1735" s="35">
        <f>'EPD information'!$Z$16*Tabell2[[#This Row],[Weight (kg)]]</f>
        <v>8.8803000000000005E-4</v>
      </c>
      <c r="X1735" s="35">
        <f>'EPD information'!$AA$16*Tabell2[[#This Row],[Weight (kg)]]</f>
        <v>-4.2470999999999997</v>
      </c>
      <c r="Y1735" s="18">
        <f>'EPD information'!$AB$16*Tabell2[[#This Row],[Weight (kg)]]</f>
        <v>11.7936</v>
      </c>
      <c r="Z1735" s="18">
        <f>'EPD information'!$AC$16*Tabell2[[#This Row],[Weight (kg)]]</f>
        <v>0.20673899999999998</v>
      </c>
      <c r="AA1735" s="18">
        <f>'EPD information'!$AD$16*Tabell2[[#This Row],[Weight (kg)]]</f>
        <v>2.5868699999999998E-2</v>
      </c>
      <c r="AB1735" s="18" t="s">
        <v>48</v>
      </c>
      <c r="AC1735" s="18">
        <f>'EPD information'!$AF$16*Tabell2[[#This Row],[Weight (kg)]]</f>
        <v>1.6321499999999999E-2</v>
      </c>
      <c r="AD1735" s="18">
        <f>'EPD information'!$AG$16*Tabell2[[#This Row],[Weight (kg)]]</f>
        <v>0.54404999999999992</v>
      </c>
      <c r="AE1735" s="18">
        <f>'EPD information'!$AH$16*Tabell2[[#This Row],[Weight (kg)]]</f>
        <v>8.7047999999999997E-4</v>
      </c>
      <c r="AF1735" s="21">
        <f>'EPD information'!$AI$16*Tabell2[[#This Row],[Weight (kg)]]</f>
        <v>-4.0364999999999993</v>
      </c>
    </row>
    <row r="1736" spans="1:32" ht="28.5" x14ac:dyDescent="0.2">
      <c r="A1736" s="36" t="s">
        <v>248</v>
      </c>
      <c r="B1736" s="37" t="s">
        <v>249</v>
      </c>
      <c r="C1736" s="38">
        <v>778757</v>
      </c>
      <c r="D1736" s="39">
        <v>7319667787579</v>
      </c>
      <c r="E1736" s="37" t="s">
        <v>46</v>
      </c>
      <c r="F1736" s="40">
        <v>500</v>
      </c>
      <c r="G1736" s="37">
        <v>160</v>
      </c>
      <c r="H1736" s="41">
        <v>3</v>
      </c>
      <c r="I1736" s="35">
        <f>'EPD information'!$L$16*Tabell2[[#This Row],[Weight (kg)]]</f>
        <v>10.23</v>
      </c>
      <c r="J1736" s="22">
        <f>'EPD information'!$M$16*Tabell2[[#This Row],[Weight (kg)]]</f>
        <v>0.1782</v>
      </c>
      <c r="K1736" s="22">
        <f>'EPD information'!$N$16*Tabell2[[#This Row],[Weight (kg)]]</f>
        <v>2.1149999999999999E-2</v>
      </c>
      <c r="L1736" s="22">
        <f>'EPD information'!$O$16*Tabell2[[#This Row],[Weight (kg)]]</f>
        <v>0</v>
      </c>
      <c r="M1736" s="22">
        <f>'EPD information'!$P$16*Tabell2[[#This Row],[Weight (kg)]]</f>
        <v>1.4100000000000001E-2</v>
      </c>
      <c r="N1736" s="22">
        <f>'EPD information'!$Q$16*Tabell2[[#This Row],[Weight (kg)]]</f>
        <v>0.46799999999999997</v>
      </c>
      <c r="O1736" s="22">
        <f>'EPD information'!$R$16*Tabell2[[#This Row],[Weight (kg)]]</f>
        <v>7.5900000000000013E-4</v>
      </c>
      <c r="P1736" s="22">
        <f>'EPD information'!$S$16*Tabell2[[#This Row],[Weight (kg)]]</f>
        <v>-3.63</v>
      </c>
      <c r="Q1736" s="35">
        <f>'Product specific GWP'!$T$16*Tabell2[[#This Row],[Weight (kg)]]</f>
        <v>0.13109999999999999</v>
      </c>
      <c r="R1736" s="35" t="s">
        <v>48</v>
      </c>
      <c r="S1736" s="35">
        <f>'EPD information'!$V$16*Tabell2[[#This Row],[Weight (kg)]]</f>
        <v>2.1149999999999999E-2</v>
      </c>
      <c r="T1736" s="35" t="str">
        <f>'EPD information'!$W$16</f>
        <v>ND</v>
      </c>
      <c r="U1736" s="35">
        <f>'EPD information'!$X$16*Tabell2[[#This Row],[Weight (kg)]]</f>
        <v>1.4100000000000001E-2</v>
      </c>
      <c r="V1736" s="35">
        <f>'EPD information'!$Y$16*Tabell2[[#This Row],[Weight (kg)]]</f>
        <v>0.46799999999999997</v>
      </c>
      <c r="W1736" s="35">
        <f>'EPD information'!$Z$16*Tabell2[[#This Row],[Weight (kg)]]</f>
        <v>7.5900000000000013E-4</v>
      </c>
      <c r="X1736" s="35">
        <f>'EPD information'!$AA$16*Tabell2[[#This Row],[Weight (kg)]]</f>
        <v>-3.63</v>
      </c>
      <c r="Y1736" s="18">
        <f>'EPD information'!$AB$16*Tabell2[[#This Row],[Weight (kg)]]</f>
        <v>10.08</v>
      </c>
      <c r="Z1736" s="18">
        <f>'EPD information'!$AC$16*Tabell2[[#This Row],[Weight (kg)]]</f>
        <v>0.1767</v>
      </c>
      <c r="AA1736" s="18">
        <f>'EPD information'!$AD$16*Tabell2[[#This Row],[Weight (kg)]]</f>
        <v>2.2109999999999998E-2</v>
      </c>
      <c r="AB1736" s="18" t="s">
        <v>48</v>
      </c>
      <c r="AC1736" s="18">
        <f>'EPD information'!$AF$16*Tabell2[[#This Row],[Weight (kg)]]</f>
        <v>1.3949999999999999E-2</v>
      </c>
      <c r="AD1736" s="18">
        <f>'EPD information'!$AG$16*Tabell2[[#This Row],[Weight (kg)]]</f>
        <v>0.46499999999999997</v>
      </c>
      <c r="AE1736" s="18">
        <f>'EPD information'!$AH$16*Tabell2[[#This Row],[Weight (kg)]]</f>
        <v>7.4400000000000009E-4</v>
      </c>
      <c r="AF1736" s="21">
        <f>'EPD information'!$AI$16*Tabell2[[#This Row],[Weight (kg)]]</f>
        <v>-3.4499999999999997</v>
      </c>
    </row>
    <row r="1737" spans="1:32" ht="28.5" x14ac:dyDescent="0.2">
      <c r="A1737" s="36" t="s">
        <v>248</v>
      </c>
      <c r="B1737" s="37" t="s">
        <v>249</v>
      </c>
      <c r="C1737" s="38">
        <v>256370</v>
      </c>
      <c r="D1737" s="39">
        <v>7319662563703</v>
      </c>
      <c r="E1737" s="37" t="s">
        <v>46</v>
      </c>
      <c r="F1737" s="40">
        <v>500</v>
      </c>
      <c r="G1737" s="37">
        <v>224</v>
      </c>
      <c r="H1737" s="41">
        <v>3.56</v>
      </c>
      <c r="I1737" s="35">
        <f>'EPD information'!$L$16*Tabell2[[#This Row],[Weight (kg)]]</f>
        <v>12.139600000000002</v>
      </c>
      <c r="J1737" s="22">
        <f>'EPD information'!$M$16*Tabell2[[#This Row],[Weight (kg)]]</f>
        <v>0.21146400000000001</v>
      </c>
      <c r="K1737" s="22">
        <f>'EPD information'!$N$16*Tabell2[[#This Row],[Weight (kg)]]</f>
        <v>2.5097999999999999E-2</v>
      </c>
      <c r="L1737" s="22">
        <f>'EPD information'!$O$16*Tabell2[[#This Row],[Weight (kg)]]</f>
        <v>0</v>
      </c>
      <c r="M1737" s="22">
        <f>'EPD information'!$P$16*Tabell2[[#This Row],[Weight (kg)]]</f>
        <v>1.6732E-2</v>
      </c>
      <c r="N1737" s="22">
        <f>'EPD information'!$Q$16*Tabell2[[#This Row],[Weight (kg)]]</f>
        <v>0.55535999999999996</v>
      </c>
      <c r="O1737" s="22">
        <f>'EPD information'!$R$16*Tabell2[[#This Row],[Weight (kg)]]</f>
        <v>9.0068000000000006E-4</v>
      </c>
      <c r="P1737" s="22">
        <f>'EPD information'!$S$16*Tabell2[[#This Row],[Weight (kg)]]</f>
        <v>-4.3075999999999999</v>
      </c>
      <c r="Q1737" s="35">
        <f>'Product specific GWP'!$T$16*Tabell2[[#This Row],[Weight (kg)]]</f>
        <v>0.15557200000000002</v>
      </c>
      <c r="R1737" s="35" t="s">
        <v>48</v>
      </c>
      <c r="S1737" s="35">
        <f>'EPD information'!$V$16*Tabell2[[#This Row],[Weight (kg)]]</f>
        <v>2.5097999999999999E-2</v>
      </c>
      <c r="T1737" s="35" t="str">
        <f>'EPD information'!$W$16</f>
        <v>ND</v>
      </c>
      <c r="U1737" s="35">
        <f>'EPD information'!$X$16*Tabell2[[#This Row],[Weight (kg)]]</f>
        <v>1.6732E-2</v>
      </c>
      <c r="V1737" s="35">
        <f>'EPD information'!$Y$16*Tabell2[[#This Row],[Weight (kg)]]</f>
        <v>0.55535999999999996</v>
      </c>
      <c r="W1737" s="35">
        <f>'EPD information'!$Z$16*Tabell2[[#This Row],[Weight (kg)]]</f>
        <v>9.0068000000000006E-4</v>
      </c>
      <c r="X1737" s="35">
        <f>'EPD information'!$AA$16*Tabell2[[#This Row],[Weight (kg)]]</f>
        <v>-4.3075999999999999</v>
      </c>
      <c r="Y1737" s="18">
        <f>'EPD information'!$AB$16*Tabell2[[#This Row],[Weight (kg)]]</f>
        <v>11.961599999999999</v>
      </c>
      <c r="Z1737" s="18">
        <f>'EPD information'!$AC$16*Tabell2[[#This Row],[Weight (kg)]]</f>
        <v>0.20968400000000001</v>
      </c>
      <c r="AA1737" s="18">
        <f>'EPD information'!$AD$16*Tabell2[[#This Row],[Weight (kg)]]</f>
        <v>2.6237199999999999E-2</v>
      </c>
      <c r="AB1737" s="18" t="s">
        <v>48</v>
      </c>
      <c r="AC1737" s="18">
        <f>'EPD information'!$AF$16*Tabell2[[#This Row],[Weight (kg)]]</f>
        <v>1.6553999999999999E-2</v>
      </c>
      <c r="AD1737" s="18">
        <f>'EPD information'!$AG$16*Tabell2[[#This Row],[Weight (kg)]]</f>
        <v>0.55179999999999996</v>
      </c>
      <c r="AE1737" s="18">
        <f>'EPD information'!$AH$16*Tabell2[[#This Row],[Weight (kg)]]</f>
        <v>8.8288000000000006E-4</v>
      </c>
      <c r="AF1737" s="21">
        <f>'EPD information'!$AI$16*Tabell2[[#This Row],[Weight (kg)]]</f>
        <v>-4.0939999999999994</v>
      </c>
    </row>
    <row r="1738" spans="1:32" ht="28.5" x14ac:dyDescent="0.2">
      <c r="A1738" s="36" t="s">
        <v>248</v>
      </c>
      <c r="B1738" s="37" t="s">
        <v>249</v>
      </c>
      <c r="C1738" s="38">
        <v>778764</v>
      </c>
      <c r="D1738" s="39">
        <v>7319667787647</v>
      </c>
      <c r="E1738" s="37" t="s">
        <v>46</v>
      </c>
      <c r="F1738" s="40">
        <v>560</v>
      </c>
      <c r="G1738" s="37">
        <v>450</v>
      </c>
      <c r="H1738" s="41">
        <v>2.7</v>
      </c>
      <c r="I1738" s="35">
        <f>'EPD information'!$L$16*Tabell2[[#This Row],[Weight (kg)]]</f>
        <v>9.2070000000000007</v>
      </c>
      <c r="J1738" s="22">
        <f>'EPD information'!$M$16*Tabell2[[#This Row],[Weight (kg)]]</f>
        <v>0.16038000000000002</v>
      </c>
      <c r="K1738" s="22">
        <f>'EPD information'!$N$16*Tabell2[[#This Row],[Weight (kg)]]</f>
        <v>1.9035E-2</v>
      </c>
      <c r="L1738" s="22">
        <f>'EPD information'!$O$16*Tabell2[[#This Row],[Weight (kg)]]</f>
        <v>0</v>
      </c>
      <c r="M1738" s="22">
        <f>'EPD information'!$P$16*Tabell2[[#This Row],[Weight (kg)]]</f>
        <v>1.2690000000000002E-2</v>
      </c>
      <c r="N1738" s="22">
        <f>'EPD information'!$Q$16*Tabell2[[#This Row],[Weight (kg)]]</f>
        <v>0.42120000000000002</v>
      </c>
      <c r="O1738" s="22">
        <f>'EPD information'!$R$16*Tabell2[[#This Row],[Weight (kg)]]</f>
        <v>6.8310000000000007E-4</v>
      </c>
      <c r="P1738" s="22">
        <f>'EPD information'!$S$16*Tabell2[[#This Row],[Weight (kg)]]</f>
        <v>-3.2669999999999999</v>
      </c>
      <c r="Q1738" s="35">
        <f>'Product specific GWP'!$T$16*Tabell2[[#This Row],[Weight (kg)]]</f>
        <v>0.11799000000000001</v>
      </c>
      <c r="R1738" s="35" t="s">
        <v>48</v>
      </c>
      <c r="S1738" s="35">
        <f>'EPD information'!$V$16*Tabell2[[#This Row],[Weight (kg)]]</f>
        <v>1.9035E-2</v>
      </c>
      <c r="T1738" s="35" t="str">
        <f>'EPD information'!$W$16</f>
        <v>ND</v>
      </c>
      <c r="U1738" s="35">
        <f>'EPD information'!$X$16*Tabell2[[#This Row],[Weight (kg)]]</f>
        <v>1.2690000000000002E-2</v>
      </c>
      <c r="V1738" s="35">
        <f>'EPD information'!$Y$16*Tabell2[[#This Row],[Weight (kg)]]</f>
        <v>0.42120000000000002</v>
      </c>
      <c r="W1738" s="35">
        <f>'EPD information'!$Z$16*Tabell2[[#This Row],[Weight (kg)]]</f>
        <v>6.8310000000000007E-4</v>
      </c>
      <c r="X1738" s="35">
        <f>'EPD information'!$AA$16*Tabell2[[#This Row],[Weight (kg)]]</f>
        <v>-3.2669999999999999</v>
      </c>
      <c r="Y1738" s="18">
        <f>'EPD information'!$AB$16*Tabell2[[#This Row],[Weight (kg)]]</f>
        <v>9.072000000000001</v>
      </c>
      <c r="Z1738" s="18">
        <f>'EPD information'!$AC$16*Tabell2[[#This Row],[Weight (kg)]]</f>
        <v>0.15903</v>
      </c>
      <c r="AA1738" s="18">
        <f>'EPD information'!$AD$16*Tabell2[[#This Row],[Weight (kg)]]</f>
        <v>1.9899E-2</v>
      </c>
      <c r="AB1738" s="18" t="s">
        <v>48</v>
      </c>
      <c r="AC1738" s="18">
        <f>'EPD information'!$AF$16*Tabell2[[#This Row],[Weight (kg)]]</f>
        <v>1.2555E-2</v>
      </c>
      <c r="AD1738" s="18">
        <f>'EPD information'!$AG$16*Tabell2[[#This Row],[Weight (kg)]]</f>
        <v>0.41850000000000004</v>
      </c>
      <c r="AE1738" s="18">
        <f>'EPD information'!$AH$16*Tabell2[[#This Row],[Weight (kg)]]</f>
        <v>6.6960000000000012E-4</v>
      </c>
      <c r="AF1738" s="21">
        <f>'EPD information'!$AI$16*Tabell2[[#This Row],[Weight (kg)]]</f>
        <v>-3.105</v>
      </c>
    </row>
    <row r="1739" spans="1:32" ht="28.5" x14ac:dyDescent="0.2">
      <c r="A1739" s="36" t="s">
        <v>248</v>
      </c>
      <c r="B1739" s="37" t="s">
        <v>249</v>
      </c>
      <c r="C1739" s="38">
        <v>778765</v>
      </c>
      <c r="D1739" s="39">
        <v>7319667787654</v>
      </c>
      <c r="E1739" s="37" t="s">
        <v>46</v>
      </c>
      <c r="F1739" s="40">
        <v>560</v>
      </c>
      <c r="G1739" s="37">
        <v>500</v>
      </c>
      <c r="H1739" s="41">
        <v>2.86</v>
      </c>
      <c r="I1739" s="35">
        <f>'EPD information'!$L$16*Tabell2[[#This Row],[Weight (kg)]]</f>
        <v>9.7525999999999993</v>
      </c>
      <c r="J1739" s="22">
        <f>'EPD information'!$M$16*Tabell2[[#This Row],[Weight (kg)]]</f>
        <v>0.16988400000000001</v>
      </c>
      <c r="K1739" s="22">
        <f>'EPD information'!$N$16*Tabell2[[#This Row],[Weight (kg)]]</f>
        <v>2.0163E-2</v>
      </c>
      <c r="L1739" s="22">
        <f>'EPD information'!$O$16*Tabell2[[#This Row],[Weight (kg)]]</f>
        <v>0</v>
      </c>
      <c r="M1739" s="22">
        <f>'EPD information'!$P$16*Tabell2[[#This Row],[Weight (kg)]]</f>
        <v>1.3441999999999999E-2</v>
      </c>
      <c r="N1739" s="22">
        <f>'EPD information'!$Q$16*Tabell2[[#This Row],[Weight (kg)]]</f>
        <v>0.44616</v>
      </c>
      <c r="O1739" s="22">
        <f>'EPD information'!$R$16*Tabell2[[#This Row],[Weight (kg)]]</f>
        <v>7.2358000000000003E-4</v>
      </c>
      <c r="P1739" s="22">
        <f>'EPD information'!$S$16*Tabell2[[#This Row],[Weight (kg)]]</f>
        <v>-3.4605999999999999</v>
      </c>
      <c r="Q1739" s="35">
        <f>'Product specific GWP'!$T$16*Tabell2[[#This Row],[Weight (kg)]]</f>
        <v>0.124982</v>
      </c>
      <c r="R1739" s="35" t="s">
        <v>48</v>
      </c>
      <c r="S1739" s="35">
        <f>'EPD information'!$V$16*Tabell2[[#This Row],[Weight (kg)]]</f>
        <v>2.0163E-2</v>
      </c>
      <c r="T1739" s="35" t="str">
        <f>'EPD information'!$W$16</f>
        <v>ND</v>
      </c>
      <c r="U1739" s="35">
        <f>'EPD information'!$X$16*Tabell2[[#This Row],[Weight (kg)]]</f>
        <v>1.3441999999999999E-2</v>
      </c>
      <c r="V1739" s="35">
        <f>'EPD information'!$Y$16*Tabell2[[#This Row],[Weight (kg)]]</f>
        <v>0.44616</v>
      </c>
      <c r="W1739" s="35">
        <f>'EPD information'!$Z$16*Tabell2[[#This Row],[Weight (kg)]]</f>
        <v>7.2358000000000003E-4</v>
      </c>
      <c r="X1739" s="35">
        <f>'EPD information'!$AA$16*Tabell2[[#This Row],[Weight (kg)]]</f>
        <v>-3.4605999999999999</v>
      </c>
      <c r="Y1739" s="18">
        <f>'EPD information'!$AB$16*Tabell2[[#This Row],[Weight (kg)]]</f>
        <v>9.6095999999999986</v>
      </c>
      <c r="Z1739" s="18">
        <f>'EPD information'!$AC$16*Tabell2[[#This Row],[Weight (kg)]]</f>
        <v>0.16845399999999999</v>
      </c>
      <c r="AA1739" s="18">
        <f>'EPD information'!$AD$16*Tabell2[[#This Row],[Weight (kg)]]</f>
        <v>2.1078199999999998E-2</v>
      </c>
      <c r="AB1739" s="18" t="s">
        <v>48</v>
      </c>
      <c r="AC1739" s="18">
        <f>'EPD information'!$AF$16*Tabell2[[#This Row],[Weight (kg)]]</f>
        <v>1.3298999999999998E-2</v>
      </c>
      <c r="AD1739" s="18">
        <f>'EPD information'!$AG$16*Tabell2[[#This Row],[Weight (kg)]]</f>
        <v>0.44329999999999997</v>
      </c>
      <c r="AE1739" s="18">
        <f>'EPD information'!$AH$16*Tabell2[[#This Row],[Weight (kg)]]</f>
        <v>7.0927999999999996E-4</v>
      </c>
      <c r="AF1739" s="21">
        <f>'EPD information'!$AI$16*Tabell2[[#This Row],[Weight (kg)]]</f>
        <v>-3.2889999999999997</v>
      </c>
    </row>
    <row r="1740" spans="1:32" ht="28.5" x14ac:dyDescent="0.2">
      <c r="A1740" s="36" t="s">
        <v>248</v>
      </c>
      <c r="B1740" s="37" t="s">
        <v>249</v>
      </c>
      <c r="C1740" s="38">
        <v>778763</v>
      </c>
      <c r="D1740" s="39">
        <v>7319667787630</v>
      </c>
      <c r="E1740" s="37" t="s">
        <v>46</v>
      </c>
      <c r="F1740" s="40">
        <v>560</v>
      </c>
      <c r="G1740" s="37">
        <v>400</v>
      </c>
      <c r="H1740" s="41">
        <v>3.66</v>
      </c>
      <c r="I1740" s="35">
        <f>'EPD information'!$L$16*Tabell2[[#This Row],[Weight (kg)]]</f>
        <v>12.480600000000001</v>
      </c>
      <c r="J1740" s="22">
        <f>'EPD information'!$M$16*Tabell2[[#This Row],[Weight (kg)]]</f>
        <v>0.21740400000000001</v>
      </c>
      <c r="K1740" s="22">
        <f>'EPD information'!$N$16*Tabell2[[#This Row],[Weight (kg)]]</f>
        <v>2.5803E-2</v>
      </c>
      <c r="L1740" s="22">
        <f>'EPD information'!$O$16*Tabell2[[#This Row],[Weight (kg)]]</f>
        <v>0</v>
      </c>
      <c r="M1740" s="22">
        <f>'EPD information'!$P$16*Tabell2[[#This Row],[Weight (kg)]]</f>
        <v>1.7202000000000002E-2</v>
      </c>
      <c r="N1740" s="22">
        <f>'EPD information'!$Q$16*Tabell2[[#This Row],[Weight (kg)]]</f>
        <v>0.57096000000000002</v>
      </c>
      <c r="O1740" s="22">
        <f>'EPD information'!$R$16*Tabell2[[#This Row],[Weight (kg)]]</f>
        <v>9.2598000000000008E-4</v>
      </c>
      <c r="P1740" s="22">
        <f>'EPD information'!$S$16*Tabell2[[#This Row],[Weight (kg)]]</f>
        <v>-4.4286000000000003</v>
      </c>
      <c r="Q1740" s="35">
        <f>'Product specific GWP'!$T$16*Tabell2[[#This Row],[Weight (kg)]]</f>
        <v>0.15994200000000003</v>
      </c>
      <c r="R1740" s="35" t="s">
        <v>48</v>
      </c>
      <c r="S1740" s="35">
        <f>'EPD information'!$V$16*Tabell2[[#This Row],[Weight (kg)]]</f>
        <v>2.5803E-2</v>
      </c>
      <c r="T1740" s="35" t="str">
        <f>'EPD information'!$W$16</f>
        <v>ND</v>
      </c>
      <c r="U1740" s="35">
        <f>'EPD information'!$X$16*Tabell2[[#This Row],[Weight (kg)]]</f>
        <v>1.7202000000000002E-2</v>
      </c>
      <c r="V1740" s="35">
        <f>'EPD information'!$Y$16*Tabell2[[#This Row],[Weight (kg)]]</f>
        <v>0.57096000000000002</v>
      </c>
      <c r="W1740" s="35">
        <f>'EPD information'!$Z$16*Tabell2[[#This Row],[Weight (kg)]]</f>
        <v>9.2598000000000008E-4</v>
      </c>
      <c r="X1740" s="35">
        <f>'EPD information'!$AA$16*Tabell2[[#This Row],[Weight (kg)]]</f>
        <v>-4.4286000000000003</v>
      </c>
      <c r="Y1740" s="18">
        <f>'EPD information'!$AB$16*Tabell2[[#This Row],[Weight (kg)]]</f>
        <v>12.297599999999999</v>
      </c>
      <c r="Z1740" s="18">
        <f>'EPD information'!$AC$16*Tabell2[[#This Row],[Weight (kg)]]</f>
        <v>0.21557400000000002</v>
      </c>
      <c r="AA1740" s="18">
        <f>'EPD information'!$AD$16*Tabell2[[#This Row],[Weight (kg)]]</f>
        <v>2.69742E-2</v>
      </c>
      <c r="AB1740" s="18" t="s">
        <v>48</v>
      </c>
      <c r="AC1740" s="18">
        <f>'EPD information'!$AF$16*Tabell2[[#This Row],[Weight (kg)]]</f>
        <v>1.7018999999999999E-2</v>
      </c>
      <c r="AD1740" s="18">
        <f>'EPD information'!$AG$16*Tabell2[[#This Row],[Weight (kg)]]</f>
        <v>0.56730000000000003</v>
      </c>
      <c r="AE1740" s="18">
        <f>'EPD information'!$AH$16*Tabell2[[#This Row],[Weight (kg)]]</f>
        <v>9.0768000000000012E-4</v>
      </c>
      <c r="AF1740" s="21">
        <f>'EPD information'!$AI$16*Tabell2[[#This Row],[Weight (kg)]]</f>
        <v>-4.2089999999999996</v>
      </c>
    </row>
    <row r="1741" spans="1:32" ht="28.5" x14ac:dyDescent="0.2">
      <c r="A1741" s="36" t="s">
        <v>248</v>
      </c>
      <c r="B1741" s="37" t="s">
        <v>249</v>
      </c>
      <c r="C1741" s="38">
        <v>778762</v>
      </c>
      <c r="D1741" s="39">
        <v>7319667787623</v>
      </c>
      <c r="E1741" s="37" t="s">
        <v>46</v>
      </c>
      <c r="F1741" s="40">
        <v>560</v>
      </c>
      <c r="G1741" s="37">
        <v>355</v>
      </c>
      <c r="H1741" s="41">
        <v>3.85</v>
      </c>
      <c r="I1741" s="35">
        <f>'EPD information'!$L$16*Tabell2[[#This Row],[Weight (kg)]]</f>
        <v>13.128500000000001</v>
      </c>
      <c r="J1741" s="22">
        <f>'EPD information'!$M$16*Tabell2[[#This Row],[Weight (kg)]]</f>
        <v>0.22869</v>
      </c>
      <c r="K1741" s="22">
        <f>'EPD information'!$N$16*Tabell2[[#This Row],[Weight (kg)]]</f>
        <v>2.71425E-2</v>
      </c>
      <c r="L1741" s="22">
        <f>'EPD information'!$O$16*Tabell2[[#This Row],[Weight (kg)]]</f>
        <v>0</v>
      </c>
      <c r="M1741" s="22">
        <f>'EPD information'!$P$16*Tabell2[[#This Row],[Weight (kg)]]</f>
        <v>1.8095E-2</v>
      </c>
      <c r="N1741" s="22">
        <f>'EPD information'!$Q$16*Tabell2[[#This Row],[Weight (kg)]]</f>
        <v>0.60060000000000002</v>
      </c>
      <c r="O1741" s="22">
        <f>'EPD information'!$R$16*Tabell2[[#This Row],[Weight (kg)]]</f>
        <v>9.7405000000000007E-4</v>
      </c>
      <c r="P1741" s="22">
        <f>'EPD information'!$S$16*Tabell2[[#This Row],[Weight (kg)]]</f>
        <v>-4.6585000000000001</v>
      </c>
      <c r="Q1741" s="35">
        <f>'Product specific GWP'!$T$16*Tabell2[[#This Row],[Weight (kg)]]</f>
        <v>0.16824500000000001</v>
      </c>
      <c r="R1741" s="35" t="s">
        <v>48</v>
      </c>
      <c r="S1741" s="35">
        <f>'EPD information'!$V$16*Tabell2[[#This Row],[Weight (kg)]]</f>
        <v>2.71425E-2</v>
      </c>
      <c r="T1741" s="35" t="str">
        <f>'EPD information'!$W$16</f>
        <v>ND</v>
      </c>
      <c r="U1741" s="35">
        <f>'EPD information'!$X$16*Tabell2[[#This Row],[Weight (kg)]]</f>
        <v>1.8095E-2</v>
      </c>
      <c r="V1741" s="35">
        <f>'EPD information'!$Y$16*Tabell2[[#This Row],[Weight (kg)]]</f>
        <v>0.60060000000000002</v>
      </c>
      <c r="W1741" s="35">
        <f>'EPD information'!$Z$16*Tabell2[[#This Row],[Weight (kg)]]</f>
        <v>9.7405000000000007E-4</v>
      </c>
      <c r="X1741" s="35">
        <f>'EPD information'!$AA$16*Tabell2[[#This Row],[Weight (kg)]]</f>
        <v>-4.6585000000000001</v>
      </c>
      <c r="Y1741" s="18">
        <f>'EPD information'!$AB$16*Tabell2[[#This Row],[Weight (kg)]]</f>
        <v>12.936</v>
      </c>
      <c r="Z1741" s="18">
        <f>'EPD information'!$AC$16*Tabell2[[#This Row],[Weight (kg)]]</f>
        <v>0.22676500000000002</v>
      </c>
      <c r="AA1741" s="18">
        <f>'EPD information'!$AD$16*Tabell2[[#This Row],[Weight (kg)]]</f>
        <v>2.83745E-2</v>
      </c>
      <c r="AB1741" s="18" t="s">
        <v>48</v>
      </c>
      <c r="AC1741" s="18">
        <f>'EPD information'!$AF$16*Tabell2[[#This Row],[Weight (kg)]]</f>
        <v>1.7902499999999998E-2</v>
      </c>
      <c r="AD1741" s="18">
        <f>'EPD information'!$AG$16*Tabell2[[#This Row],[Weight (kg)]]</f>
        <v>0.59675</v>
      </c>
      <c r="AE1741" s="18">
        <f>'EPD information'!$AH$16*Tabell2[[#This Row],[Weight (kg)]]</f>
        <v>9.5480000000000011E-4</v>
      </c>
      <c r="AF1741" s="21">
        <f>'EPD information'!$AI$16*Tabell2[[#This Row],[Weight (kg)]]</f>
        <v>-4.4274999999999993</v>
      </c>
    </row>
    <row r="1742" spans="1:32" ht="28.5" x14ac:dyDescent="0.2">
      <c r="A1742" s="36" t="s">
        <v>248</v>
      </c>
      <c r="B1742" s="37" t="s">
        <v>249</v>
      </c>
      <c r="C1742" s="38">
        <v>778761</v>
      </c>
      <c r="D1742" s="39">
        <v>7319667787616</v>
      </c>
      <c r="E1742" s="37" t="s">
        <v>46</v>
      </c>
      <c r="F1742" s="40">
        <v>560</v>
      </c>
      <c r="G1742" s="37">
        <v>315</v>
      </c>
      <c r="H1742" s="41">
        <v>4.1100000000000003</v>
      </c>
      <c r="I1742" s="35">
        <f>'EPD information'!$L$16*Tabell2[[#This Row],[Weight (kg)]]</f>
        <v>14.015100000000002</v>
      </c>
      <c r="J1742" s="22">
        <f>'EPD information'!$M$16*Tabell2[[#This Row],[Weight (kg)]]</f>
        <v>0.24413400000000002</v>
      </c>
      <c r="K1742" s="22">
        <f>'EPD information'!$N$16*Tabell2[[#This Row],[Weight (kg)]]</f>
        <v>2.8975500000000001E-2</v>
      </c>
      <c r="L1742" s="22">
        <f>'EPD information'!$O$16*Tabell2[[#This Row],[Weight (kg)]]</f>
        <v>0</v>
      </c>
      <c r="M1742" s="22">
        <f>'EPD information'!$P$16*Tabell2[[#This Row],[Weight (kg)]]</f>
        <v>1.9317000000000001E-2</v>
      </c>
      <c r="N1742" s="22">
        <f>'EPD information'!$Q$16*Tabell2[[#This Row],[Weight (kg)]]</f>
        <v>0.64116000000000006</v>
      </c>
      <c r="O1742" s="22">
        <f>'EPD information'!$R$16*Tabell2[[#This Row],[Weight (kg)]]</f>
        <v>1.0398300000000003E-3</v>
      </c>
      <c r="P1742" s="22">
        <f>'EPD information'!$S$16*Tabell2[[#This Row],[Weight (kg)]]</f>
        <v>-4.9731000000000005</v>
      </c>
      <c r="Q1742" s="35">
        <f>'Product specific GWP'!$T$16*Tabell2[[#This Row],[Weight (kg)]]</f>
        <v>0.17960700000000002</v>
      </c>
      <c r="R1742" s="35" t="s">
        <v>48</v>
      </c>
      <c r="S1742" s="35">
        <f>'EPD information'!$V$16*Tabell2[[#This Row],[Weight (kg)]]</f>
        <v>2.8975500000000001E-2</v>
      </c>
      <c r="T1742" s="35" t="str">
        <f>'EPD information'!$W$16</f>
        <v>ND</v>
      </c>
      <c r="U1742" s="35">
        <f>'EPD information'!$X$16*Tabell2[[#This Row],[Weight (kg)]]</f>
        <v>1.9317000000000001E-2</v>
      </c>
      <c r="V1742" s="35">
        <f>'EPD information'!$Y$16*Tabell2[[#This Row],[Weight (kg)]]</f>
        <v>0.64116000000000006</v>
      </c>
      <c r="W1742" s="35">
        <f>'EPD information'!$Z$16*Tabell2[[#This Row],[Weight (kg)]]</f>
        <v>1.0398300000000003E-3</v>
      </c>
      <c r="X1742" s="35">
        <f>'EPD information'!$AA$16*Tabell2[[#This Row],[Weight (kg)]]</f>
        <v>-4.9731000000000005</v>
      </c>
      <c r="Y1742" s="18">
        <f>'EPD information'!$AB$16*Tabell2[[#This Row],[Weight (kg)]]</f>
        <v>13.809600000000001</v>
      </c>
      <c r="Z1742" s="18">
        <f>'EPD information'!$AC$16*Tabell2[[#This Row],[Weight (kg)]]</f>
        <v>0.24207900000000002</v>
      </c>
      <c r="AA1742" s="18">
        <f>'EPD information'!$AD$16*Tabell2[[#This Row],[Weight (kg)]]</f>
        <v>3.02907E-2</v>
      </c>
      <c r="AB1742" s="18" t="s">
        <v>48</v>
      </c>
      <c r="AC1742" s="18">
        <f>'EPD information'!$AF$16*Tabell2[[#This Row],[Weight (kg)]]</f>
        <v>1.91115E-2</v>
      </c>
      <c r="AD1742" s="18">
        <f>'EPD information'!$AG$16*Tabell2[[#This Row],[Weight (kg)]]</f>
        <v>0.63705000000000001</v>
      </c>
      <c r="AE1742" s="18">
        <f>'EPD information'!$AH$16*Tabell2[[#This Row],[Weight (kg)]]</f>
        <v>1.0192800000000002E-3</v>
      </c>
      <c r="AF1742" s="21">
        <f>'EPD information'!$AI$16*Tabell2[[#This Row],[Weight (kg)]]</f>
        <v>-4.7264999999999997</v>
      </c>
    </row>
    <row r="1743" spans="1:32" ht="28.5" x14ac:dyDescent="0.2">
      <c r="A1743" s="36" t="s">
        <v>248</v>
      </c>
      <c r="B1743" s="37" t="s">
        <v>249</v>
      </c>
      <c r="C1743" s="38">
        <v>778760</v>
      </c>
      <c r="D1743" s="39">
        <v>7319667787609</v>
      </c>
      <c r="E1743" s="37" t="s">
        <v>46</v>
      </c>
      <c r="F1743" s="40">
        <v>560</v>
      </c>
      <c r="G1743" s="37">
        <v>250</v>
      </c>
      <c r="H1743" s="41">
        <v>4.47</v>
      </c>
      <c r="I1743" s="35">
        <f>'EPD information'!$L$16*Tabell2[[#This Row],[Weight (kg)]]</f>
        <v>15.242699999999999</v>
      </c>
      <c r="J1743" s="22">
        <f>'EPD information'!$M$16*Tabell2[[#This Row],[Weight (kg)]]</f>
        <v>0.26551799999999998</v>
      </c>
      <c r="K1743" s="22">
        <f>'EPD information'!$N$16*Tabell2[[#This Row],[Weight (kg)]]</f>
        <v>3.15135E-2</v>
      </c>
      <c r="L1743" s="22">
        <f>'EPD information'!$O$16*Tabell2[[#This Row],[Weight (kg)]]</f>
        <v>0</v>
      </c>
      <c r="M1743" s="22">
        <f>'EPD information'!$P$16*Tabell2[[#This Row],[Weight (kg)]]</f>
        <v>2.1009E-2</v>
      </c>
      <c r="N1743" s="22">
        <f>'EPD information'!$Q$16*Tabell2[[#This Row],[Weight (kg)]]</f>
        <v>0.69731999999999994</v>
      </c>
      <c r="O1743" s="22">
        <f>'EPD information'!$R$16*Tabell2[[#This Row],[Weight (kg)]]</f>
        <v>1.1309099999999999E-3</v>
      </c>
      <c r="P1743" s="22">
        <f>'EPD information'!$S$16*Tabell2[[#This Row],[Weight (kg)]]</f>
        <v>-5.4086999999999996</v>
      </c>
      <c r="Q1743" s="35">
        <f>'Product specific GWP'!$T$16*Tabell2[[#This Row],[Weight (kg)]]</f>
        <v>0.19533900000000001</v>
      </c>
      <c r="R1743" s="35" t="s">
        <v>48</v>
      </c>
      <c r="S1743" s="35">
        <f>'EPD information'!$V$16*Tabell2[[#This Row],[Weight (kg)]]</f>
        <v>3.15135E-2</v>
      </c>
      <c r="T1743" s="35" t="str">
        <f>'EPD information'!$W$16</f>
        <v>ND</v>
      </c>
      <c r="U1743" s="35">
        <f>'EPD information'!$X$16*Tabell2[[#This Row],[Weight (kg)]]</f>
        <v>2.1009E-2</v>
      </c>
      <c r="V1743" s="35">
        <f>'EPD information'!$Y$16*Tabell2[[#This Row],[Weight (kg)]]</f>
        <v>0.69731999999999994</v>
      </c>
      <c r="W1743" s="35">
        <f>'EPD information'!$Z$16*Tabell2[[#This Row],[Weight (kg)]]</f>
        <v>1.1309099999999999E-3</v>
      </c>
      <c r="X1743" s="35">
        <f>'EPD information'!$AA$16*Tabell2[[#This Row],[Weight (kg)]]</f>
        <v>-5.4086999999999996</v>
      </c>
      <c r="Y1743" s="18">
        <f>'EPD information'!$AB$16*Tabell2[[#This Row],[Weight (kg)]]</f>
        <v>15.019199999999998</v>
      </c>
      <c r="Z1743" s="18">
        <f>'EPD information'!$AC$16*Tabell2[[#This Row],[Weight (kg)]]</f>
        <v>0.26328299999999999</v>
      </c>
      <c r="AA1743" s="18">
        <f>'EPD information'!$AD$16*Tabell2[[#This Row],[Weight (kg)]]</f>
        <v>3.2943899999999998E-2</v>
      </c>
      <c r="AB1743" s="18" t="s">
        <v>48</v>
      </c>
      <c r="AC1743" s="18">
        <f>'EPD information'!$AF$16*Tabell2[[#This Row],[Weight (kg)]]</f>
        <v>2.0785499999999998E-2</v>
      </c>
      <c r="AD1743" s="18">
        <f>'EPD information'!$AG$16*Tabell2[[#This Row],[Weight (kg)]]</f>
        <v>0.69284999999999997</v>
      </c>
      <c r="AE1743" s="18">
        <f>'EPD information'!$AH$16*Tabell2[[#This Row],[Weight (kg)]]</f>
        <v>1.10856E-3</v>
      </c>
      <c r="AF1743" s="21">
        <f>'EPD information'!$AI$16*Tabell2[[#This Row],[Weight (kg)]]</f>
        <v>-5.1404999999999994</v>
      </c>
    </row>
    <row r="1744" spans="1:32" ht="28.5" x14ac:dyDescent="0.2">
      <c r="A1744" s="36" t="s">
        <v>248</v>
      </c>
      <c r="B1744" s="37" t="s">
        <v>249</v>
      </c>
      <c r="C1744" s="38">
        <v>778759</v>
      </c>
      <c r="D1744" s="39">
        <v>7319667787593</v>
      </c>
      <c r="E1744" s="37" t="s">
        <v>46</v>
      </c>
      <c r="F1744" s="40">
        <v>560</v>
      </c>
      <c r="G1744" s="37">
        <v>200</v>
      </c>
      <c r="H1744" s="41">
        <v>4.8384999999999998</v>
      </c>
      <c r="I1744" s="35">
        <f>'EPD information'!$L$16*Tabell2[[#This Row],[Weight (kg)]]</f>
        <v>16.499285</v>
      </c>
      <c r="J1744" s="22">
        <f>'EPD information'!$M$16*Tabell2[[#This Row],[Weight (kg)]]</f>
        <v>0.28740690000000002</v>
      </c>
      <c r="K1744" s="22">
        <f>'EPD information'!$N$16*Tabell2[[#This Row],[Weight (kg)]]</f>
        <v>3.4111425000000001E-2</v>
      </c>
      <c r="L1744" s="22">
        <f>'EPD information'!$O$16*Tabell2[[#This Row],[Weight (kg)]]</f>
        <v>0</v>
      </c>
      <c r="M1744" s="22">
        <f>'EPD information'!$P$16*Tabell2[[#This Row],[Weight (kg)]]</f>
        <v>2.2740949999999999E-2</v>
      </c>
      <c r="N1744" s="22">
        <f>'EPD information'!$Q$16*Tabell2[[#This Row],[Weight (kg)]]</f>
        <v>0.75480599999999998</v>
      </c>
      <c r="O1744" s="22">
        <f>'EPD information'!$R$16*Tabell2[[#This Row],[Weight (kg)]]</f>
        <v>1.2241405E-3</v>
      </c>
      <c r="P1744" s="22">
        <f>'EPD information'!$S$16*Tabell2[[#This Row],[Weight (kg)]]</f>
        <v>-5.8545849999999993</v>
      </c>
      <c r="Q1744" s="35">
        <f>'Product specific GWP'!$T$16*Tabell2[[#This Row],[Weight (kg)]]</f>
        <v>0.21144245</v>
      </c>
      <c r="R1744" s="35" t="s">
        <v>48</v>
      </c>
      <c r="S1744" s="35">
        <f>'EPD information'!$V$16*Tabell2[[#This Row],[Weight (kg)]]</f>
        <v>3.4111425000000001E-2</v>
      </c>
      <c r="T1744" s="35" t="str">
        <f>'EPD information'!$W$16</f>
        <v>ND</v>
      </c>
      <c r="U1744" s="35">
        <f>'EPD information'!$X$16*Tabell2[[#This Row],[Weight (kg)]]</f>
        <v>2.2740949999999999E-2</v>
      </c>
      <c r="V1744" s="35">
        <f>'EPD information'!$Y$16*Tabell2[[#This Row],[Weight (kg)]]</f>
        <v>0.75480599999999998</v>
      </c>
      <c r="W1744" s="35">
        <f>'EPD information'!$Z$16*Tabell2[[#This Row],[Weight (kg)]]</f>
        <v>1.2241405E-3</v>
      </c>
      <c r="X1744" s="35">
        <f>'EPD information'!$AA$16*Tabell2[[#This Row],[Weight (kg)]]</f>
        <v>-5.8545849999999993</v>
      </c>
      <c r="Y1744" s="18">
        <f>'EPD information'!$AB$16*Tabell2[[#This Row],[Weight (kg)]]</f>
        <v>16.257359999999998</v>
      </c>
      <c r="Z1744" s="18">
        <f>'EPD information'!$AC$16*Tabell2[[#This Row],[Weight (kg)]]</f>
        <v>0.28498764999999998</v>
      </c>
      <c r="AA1744" s="18">
        <f>'EPD information'!$AD$16*Tabell2[[#This Row],[Weight (kg)]]</f>
        <v>3.5659745E-2</v>
      </c>
      <c r="AB1744" s="18" t="s">
        <v>48</v>
      </c>
      <c r="AC1744" s="18">
        <f>'EPD information'!$AF$16*Tabell2[[#This Row],[Weight (kg)]]</f>
        <v>2.2499024999999999E-2</v>
      </c>
      <c r="AD1744" s="18">
        <f>'EPD information'!$AG$16*Tabell2[[#This Row],[Weight (kg)]]</f>
        <v>0.74996750000000001</v>
      </c>
      <c r="AE1744" s="18">
        <f>'EPD information'!$AH$16*Tabell2[[#This Row],[Weight (kg)]]</f>
        <v>1.1999479999999999E-3</v>
      </c>
      <c r="AF1744" s="21">
        <f>'EPD information'!$AI$16*Tabell2[[#This Row],[Weight (kg)]]</f>
        <v>-5.5642749999999994</v>
      </c>
    </row>
    <row r="1745" spans="1:32" ht="28.5" x14ac:dyDescent="0.2">
      <c r="A1745" s="36" t="s">
        <v>248</v>
      </c>
      <c r="B1745" s="37" t="s">
        <v>249</v>
      </c>
      <c r="C1745" s="38">
        <v>772966</v>
      </c>
      <c r="D1745" s="39">
        <v>7319667729661</v>
      </c>
      <c r="E1745" s="37" t="s">
        <v>46</v>
      </c>
      <c r="F1745" s="40">
        <v>600</v>
      </c>
      <c r="G1745" s="37">
        <v>500</v>
      </c>
      <c r="H1745" s="41">
        <v>3.49</v>
      </c>
      <c r="I1745" s="35">
        <f>'EPD information'!$L$16*Tabell2[[#This Row],[Weight (kg)]]</f>
        <v>11.900900000000002</v>
      </c>
      <c r="J1745" s="22">
        <f>'EPD information'!$M$16*Tabell2[[#This Row],[Weight (kg)]]</f>
        <v>0.20730600000000002</v>
      </c>
      <c r="K1745" s="22">
        <f>'EPD information'!$N$16*Tabell2[[#This Row],[Weight (kg)]]</f>
        <v>2.4604500000000001E-2</v>
      </c>
      <c r="L1745" s="22">
        <f>'EPD information'!$O$16*Tabell2[[#This Row],[Weight (kg)]]</f>
        <v>0</v>
      </c>
      <c r="M1745" s="22">
        <f>'EPD information'!$P$16*Tabell2[[#This Row],[Weight (kg)]]</f>
        <v>1.6403000000000001E-2</v>
      </c>
      <c r="N1745" s="22">
        <f>'EPD information'!$Q$16*Tabell2[[#This Row],[Weight (kg)]]</f>
        <v>0.54444000000000004</v>
      </c>
      <c r="O1745" s="22">
        <f>'EPD information'!$R$16*Tabell2[[#This Row],[Weight (kg)]]</f>
        <v>8.8297000000000017E-4</v>
      </c>
      <c r="P1745" s="22">
        <f>'EPD information'!$S$16*Tabell2[[#This Row],[Weight (kg)]]</f>
        <v>-4.2229000000000001</v>
      </c>
      <c r="Q1745" s="35">
        <f>'Product specific GWP'!$T$16*Tabell2[[#This Row],[Weight (kg)]]</f>
        <v>0.15251300000000001</v>
      </c>
      <c r="R1745" s="35" t="s">
        <v>48</v>
      </c>
      <c r="S1745" s="35">
        <f>'EPD information'!$V$16*Tabell2[[#This Row],[Weight (kg)]]</f>
        <v>2.4604500000000001E-2</v>
      </c>
      <c r="T1745" s="35" t="str">
        <f>'EPD information'!$W$16</f>
        <v>ND</v>
      </c>
      <c r="U1745" s="35">
        <f>'EPD information'!$X$16*Tabell2[[#This Row],[Weight (kg)]]</f>
        <v>1.6403000000000001E-2</v>
      </c>
      <c r="V1745" s="35">
        <f>'EPD information'!$Y$16*Tabell2[[#This Row],[Weight (kg)]]</f>
        <v>0.54444000000000004</v>
      </c>
      <c r="W1745" s="35">
        <f>'EPD information'!$Z$16*Tabell2[[#This Row],[Weight (kg)]]</f>
        <v>8.8297000000000017E-4</v>
      </c>
      <c r="X1745" s="35">
        <f>'EPD information'!$AA$16*Tabell2[[#This Row],[Weight (kg)]]</f>
        <v>-4.2229000000000001</v>
      </c>
      <c r="Y1745" s="18">
        <f>'EPD information'!$AB$16*Tabell2[[#This Row],[Weight (kg)]]</f>
        <v>11.7264</v>
      </c>
      <c r="Z1745" s="18">
        <f>'EPD information'!$AC$16*Tabell2[[#This Row],[Weight (kg)]]</f>
        <v>0.20556100000000002</v>
      </c>
      <c r="AA1745" s="18">
        <f>'EPD information'!$AD$16*Tabell2[[#This Row],[Weight (kg)]]</f>
        <v>2.5721300000000002E-2</v>
      </c>
      <c r="AB1745" s="18" t="s">
        <v>48</v>
      </c>
      <c r="AC1745" s="18">
        <f>'EPD information'!$AF$16*Tabell2[[#This Row],[Weight (kg)]]</f>
        <v>1.62285E-2</v>
      </c>
      <c r="AD1745" s="18">
        <f>'EPD information'!$AG$16*Tabell2[[#This Row],[Weight (kg)]]</f>
        <v>0.54095000000000004</v>
      </c>
      <c r="AE1745" s="18">
        <f>'EPD information'!$AH$16*Tabell2[[#This Row],[Weight (kg)]]</f>
        <v>8.6552000000000005E-4</v>
      </c>
      <c r="AF1745" s="21">
        <f>'EPD information'!$AI$16*Tabell2[[#This Row],[Weight (kg)]]</f>
        <v>-4.0134999999999996</v>
      </c>
    </row>
    <row r="1746" spans="1:32" ht="28.5" x14ac:dyDescent="0.2">
      <c r="A1746" s="36" t="s">
        <v>248</v>
      </c>
      <c r="B1746" s="37" t="s">
        <v>249</v>
      </c>
      <c r="C1746" s="38">
        <v>256379</v>
      </c>
      <c r="D1746" s="39">
        <v>7319662563796</v>
      </c>
      <c r="E1746" s="37" t="s">
        <v>46</v>
      </c>
      <c r="F1746" s="40">
        <v>630</v>
      </c>
      <c r="G1746" s="37">
        <v>500</v>
      </c>
      <c r="H1746" s="41">
        <v>4</v>
      </c>
      <c r="I1746" s="35">
        <f>'EPD information'!$L$16*Tabell2[[#This Row],[Weight (kg)]]</f>
        <v>13.64</v>
      </c>
      <c r="J1746" s="22">
        <f>'EPD information'!$M$16*Tabell2[[#This Row],[Weight (kg)]]</f>
        <v>0.23760000000000001</v>
      </c>
      <c r="K1746" s="22">
        <f>'EPD information'!$N$16*Tabell2[[#This Row],[Weight (kg)]]</f>
        <v>2.8199999999999999E-2</v>
      </c>
      <c r="L1746" s="22">
        <f>'EPD information'!$O$16*Tabell2[[#This Row],[Weight (kg)]]</f>
        <v>0</v>
      </c>
      <c r="M1746" s="22">
        <f>'EPD information'!$P$16*Tabell2[[#This Row],[Weight (kg)]]</f>
        <v>1.8800000000000001E-2</v>
      </c>
      <c r="N1746" s="22">
        <f>'EPD information'!$Q$16*Tabell2[[#This Row],[Weight (kg)]]</f>
        <v>0.624</v>
      </c>
      <c r="O1746" s="22">
        <f>'EPD information'!$R$16*Tabell2[[#This Row],[Weight (kg)]]</f>
        <v>1.0120000000000001E-3</v>
      </c>
      <c r="P1746" s="22">
        <f>'EPD information'!$S$16*Tabell2[[#This Row],[Weight (kg)]]</f>
        <v>-4.84</v>
      </c>
      <c r="Q1746" s="35">
        <f>'Product specific GWP'!$T$16*Tabell2[[#This Row],[Weight (kg)]]</f>
        <v>0.17480000000000001</v>
      </c>
      <c r="R1746" s="35" t="s">
        <v>48</v>
      </c>
      <c r="S1746" s="35">
        <f>'EPD information'!$V$16*Tabell2[[#This Row],[Weight (kg)]]</f>
        <v>2.8199999999999999E-2</v>
      </c>
      <c r="T1746" s="35" t="str">
        <f>'EPD information'!$W$16</f>
        <v>ND</v>
      </c>
      <c r="U1746" s="35">
        <f>'EPD information'!$X$16*Tabell2[[#This Row],[Weight (kg)]]</f>
        <v>1.8800000000000001E-2</v>
      </c>
      <c r="V1746" s="35">
        <f>'EPD information'!$Y$16*Tabell2[[#This Row],[Weight (kg)]]</f>
        <v>0.624</v>
      </c>
      <c r="W1746" s="35">
        <f>'EPD information'!$Z$16*Tabell2[[#This Row],[Weight (kg)]]</f>
        <v>1.0120000000000001E-3</v>
      </c>
      <c r="X1746" s="35">
        <f>'EPD information'!$AA$16*Tabell2[[#This Row],[Weight (kg)]]</f>
        <v>-4.84</v>
      </c>
      <c r="Y1746" s="18">
        <f>'EPD information'!$AB$16*Tabell2[[#This Row],[Weight (kg)]]</f>
        <v>13.44</v>
      </c>
      <c r="Z1746" s="18">
        <f>'EPD information'!$AC$16*Tabell2[[#This Row],[Weight (kg)]]</f>
        <v>0.2356</v>
      </c>
      <c r="AA1746" s="18">
        <f>'EPD information'!$AD$16*Tabell2[[#This Row],[Weight (kg)]]</f>
        <v>2.9479999999999999E-2</v>
      </c>
      <c r="AB1746" s="18" t="s">
        <v>48</v>
      </c>
      <c r="AC1746" s="18">
        <f>'EPD information'!$AF$16*Tabell2[[#This Row],[Weight (kg)]]</f>
        <v>1.8599999999999998E-2</v>
      </c>
      <c r="AD1746" s="18">
        <f>'EPD information'!$AG$16*Tabell2[[#This Row],[Weight (kg)]]</f>
        <v>0.62</v>
      </c>
      <c r="AE1746" s="18">
        <f>'EPD information'!$AH$16*Tabell2[[#This Row],[Weight (kg)]]</f>
        <v>9.9200000000000004E-4</v>
      </c>
      <c r="AF1746" s="21">
        <f>'EPD information'!$AI$16*Tabell2[[#This Row],[Weight (kg)]]</f>
        <v>-4.5999999999999996</v>
      </c>
    </row>
    <row r="1747" spans="1:32" ht="28.5" x14ac:dyDescent="0.2">
      <c r="A1747" s="36" t="s">
        <v>248</v>
      </c>
      <c r="B1747" s="37" t="s">
        <v>249</v>
      </c>
      <c r="C1747" s="38">
        <v>778767</v>
      </c>
      <c r="D1747" s="39">
        <v>7319667787678</v>
      </c>
      <c r="E1747" s="37" t="s">
        <v>46</v>
      </c>
      <c r="F1747" s="40">
        <v>630</v>
      </c>
      <c r="G1747" s="37">
        <v>560</v>
      </c>
      <c r="H1747" s="41">
        <v>3.43</v>
      </c>
      <c r="I1747" s="35">
        <f>'EPD information'!$L$16*Tabell2[[#This Row],[Weight (kg)]]</f>
        <v>11.696300000000001</v>
      </c>
      <c r="J1747" s="22">
        <f>'EPD information'!$M$16*Tabell2[[#This Row],[Weight (kg)]]</f>
        <v>0.20374200000000001</v>
      </c>
      <c r="K1747" s="22">
        <f>'EPD information'!$N$16*Tabell2[[#This Row],[Weight (kg)]]</f>
        <v>2.4181500000000002E-2</v>
      </c>
      <c r="L1747" s="22">
        <f>'EPD information'!$O$16*Tabell2[[#This Row],[Weight (kg)]]</f>
        <v>0</v>
      </c>
      <c r="M1747" s="22">
        <f>'EPD information'!$P$16*Tabell2[[#This Row],[Weight (kg)]]</f>
        <v>1.6121E-2</v>
      </c>
      <c r="N1747" s="22">
        <f>'EPD information'!$Q$16*Tabell2[[#This Row],[Weight (kg)]]</f>
        <v>0.53508</v>
      </c>
      <c r="O1747" s="22">
        <f>'EPD information'!$R$16*Tabell2[[#This Row],[Weight (kg)]]</f>
        <v>8.6779000000000012E-4</v>
      </c>
      <c r="P1747" s="22">
        <f>'EPD information'!$S$16*Tabell2[[#This Row],[Weight (kg)]]</f>
        <v>-4.1502999999999997</v>
      </c>
      <c r="Q1747" s="35">
        <f>'Product specific GWP'!$T$16*Tabell2[[#This Row],[Weight (kg)]]</f>
        <v>0.14989100000000002</v>
      </c>
      <c r="R1747" s="35" t="s">
        <v>48</v>
      </c>
      <c r="S1747" s="35">
        <f>'EPD information'!$V$16*Tabell2[[#This Row],[Weight (kg)]]</f>
        <v>2.4181500000000002E-2</v>
      </c>
      <c r="T1747" s="35" t="str">
        <f>'EPD information'!$W$16</f>
        <v>ND</v>
      </c>
      <c r="U1747" s="35">
        <f>'EPD information'!$X$16*Tabell2[[#This Row],[Weight (kg)]]</f>
        <v>1.6121E-2</v>
      </c>
      <c r="V1747" s="35">
        <f>'EPD information'!$Y$16*Tabell2[[#This Row],[Weight (kg)]]</f>
        <v>0.53508</v>
      </c>
      <c r="W1747" s="35">
        <f>'EPD information'!$Z$16*Tabell2[[#This Row],[Weight (kg)]]</f>
        <v>8.6779000000000012E-4</v>
      </c>
      <c r="X1747" s="35">
        <f>'EPD information'!$AA$16*Tabell2[[#This Row],[Weight (kg)]]</f>
        <v>-4.1502999999999997</v>
      </c>
      <c r="Y1747" s="18">
        <f>'EPD information'!$AB$16*Tabell2[[#This Row],[Weight (kg)]]</f>
        <v>11.524800000000001</v>
      </c>
      <c r="Z1747" s="18">
        <f>'EPD information'!$AC$16*Tabell2[[#This Row],[Weight (kg)]]</f>
        <v>0.20202700000000001</v>
      </c>
      <c r="AA1747" s="18">
        <f>'EPD information'!$AD$16*Tabell2[[#This Row],[Weight (kg)]]</f>
        <v>2.5279100000000002E-2</v>
      </c>
      <c r="AB1747" s="18" t="s">
        <v>48</v>
      </c>
      <c r="AC1747" s="18">
        <f>'EPD information'!$AF$16*Tabell2[[#This Row],[Weight (kg)]]</f>
        <v>1.5949499999999998E-2</v>
      </c>
      <c r="AD1747" s="18">
        <f>'EPD information'!$AG$16*Tabell2[[#This Row],[Weight (kg)]]</f>
        <v>0.53165000000000007</v>
      </c>
      <c r="AE1747" s="18">
        <f>'EPD information'!$AH$16*Tabell2[[#This Row],[Weight (kg)]]</f>
        <v>8.5064000000000005E-4</v>
      </c>
      <c r="AF1747" s="21">
        <f>'EPD information'!$AI$16*Tabell2[[#This Row],[Weight (kg)]]</f>
        <v>-3.9444999999999997</v>
      </c>
    </row>
    <row r="1748" spans="1:32" ht="28.5" x14ac:dyDescent="0.2">
      <c r="A1748" s="36" t="s">
        <v>248</v>
      </c>
      <c r="B1748" s="37" t="s">
        <v>249</v>
      </c>
      <c r="C1748" s="38">
        <v>256378</v>
      </c>
      <c r="D1748" s="39">
        <v>7319662563789</v>
      </c>
      <c r="E1748" s="37" t="s">
        <v>46</v>
      </c>
      <c r="F1748" s="40">
        <v>630</v>
      </c>
      <c r="G1748" s="37">
        <v>400</v>
      </c>
      <c r="H1748" s="41">
        <v>4.79</v>
      </c>
      <c r="I1748" s="35">
        <f>'EPD information'!$L$16*Tabell2[[#This Row],[Weight (kg)]]</f>
        <v>16.3339</v>
      </c>
      <c r="J1748" s="22">
        <f>'EPD information'!$M$16*Tabell2[[#This Row],[Weight (kg)]]</f>
        <v>0.284526</v>
      </c>
      <c r="K1748" s="22">
        <f>'EPD information'!$N$16*Tabell2[[#This Row],[Weight (kg)]]</f>
        <v>3.3769500000000001E-2</v>
      </c>
      <c r="L1748" s="22">
        <f>'EPD information'!$O$16*Tabell2[[#This Row],[Weight (kg)]]</f>
        <v>0</v>
      </c>
      <c r="M1748" s="22">
        <f>'EPD information'!$P$16*Tabell2[[#This Row],[Weight (kg)]]</f>
        <v>2.2513000000000002E-2</v>
      </c>
      <c r="N1748" s="22">
        <f>'EPD information'!$Q$16*Tabell2[[#This Row],[Weight (kg)]]</f>
        <v>0.74724000000000002</v>
      </c>
      <c r="O1748" s="22">
        <f>'EPD information'!$R$16*Tabell2[[#This Row],[Weight (kg)]]</f>
        <v>1.2118700000000001E-3</v>
      </c>
      <c r="P1748" s="22">
        <f>'EPD information'!$S$16*Tabell2[[#This Row],[Weight (kg)]]</f>
        <v>-5.7958999999999996</v>
      </c>
      <c r="Q1748" s="35">
        <f>'Product specific GWP'!$T$16*Tabell2[[#This Row],[Weight (kg)]]</f>
        <v>0.20932300000000001</v>
      </c>
      <c r="R1748" s="35" t="s">
        <v>48</v>
      </c>
      <c r="S1748" s="35">
        <f>'EPD information'!$V$16*Tabell2[[#This Row],[Weight (kg)]]</f>
        <v>3.3769500000000001E-2</v>
      </c>
      <c r="T1748" s="35" t="str">
        <f>'EPD information'!$W$16</f>
        <v>ND</v>
      </c>
      <c r="U1748" s="35">
        <f>'EPD information'!$X$16*Tabell2[[#This Row],[Weight (kg)]]</f>
        <v>2.2513000000000002E-2</v>
      </c>
      <c r="V1748" s="35">
        <f>'EPD information'!$Y$16*Tabell2[[#This Row],[Weight (kg)]]</f>
        <v>0.74724000000000002</v>
      </c>
      <c r="W1748" s="35">
        <f>'EPD information'!$Z$16*Tabell2[[#This Row],[Weight (kg)]]</f>
        <v>1.2118700000000001E-3</v>
      </c>
      <c r="X1748" s="35">
        <f>'EPD information'!$AA$16*Tabell2[[#This Row],[Weight (kg)]]</f>
        <v>-5.7958999999999996</v>
      </c>
      <c r="Y1748" s="18">
        <f>'EPD information'!$AB$16*Tabell2[[#This Row],[Weight (kg)]]</f>
        <v>16.0944</v>
      </c>
      <c r="Z1748" s="18">
        <f>'EPD information'!$AC$16*Tabell2[[#This Row],[Weight (kg)]]</f>
        <v>0.28213100000000002</v>
      </c>
      <c r="AA1748" s="18">
        <f>'EPD information'!$AD$16*Tabell2[[#This Row],[Weight (kg)]]</f>
        <v>3.5302300000000002E-2</v>
      </c>
      <c r="AB1748" s="18" t="s">
        <v>48</v>
      </c>
      <c r="AC1748" s="18">
        <f>'EPD information'!$AF$16*Tabell2[[#This Row],[Weight (kg)]]</f>
        <v>2.2273499999999998E-2</v>
      </c>
      <c r="AD1748" s="18">
        <f>'EPD information'!$AG$16*Tabell2[[#This Row],[Weight (kg)]]</f>
        <v>0.74245000000000005</v>
      </c>
      <c r="AE1748" s="18">
        <f>'EPD information'!$AH$16*Tabell2[[#This Row],[Weight (kg)]]</f>
        <v>1.1879200000000001E-3</v>
      </c>
      <c r="AF1748" s="21">
        <f>'EPD information'!$AI$16*Tabell2[[#This Row],[Weight (kg)]]</f>
        <v>-5.5084999999999997</v>
      </c>
    </row>
    <row r="1749" spans="1:32" ht="28.5" x14ac:dyDescent="0.2">
      <c r="A1749" s="36" t="s">
        <v>248</v>
      </c>
      <c r="B1749" s="37" t="s">
        <v>249</v>
      </c>
      <c r="C1749" s="38">
        <v>256376</v>
      </c>
      <c r="D1749" s="39">
        <v>7319662563765</v>
      </c>
      <c r="E1749" s="37" t="s">
        <v>46</v>
      </c>
      <c r="F1749" s="40">
        <v>630</v>
      </c>
      <c r="G1749" s="37">
        <v>315</v>
      </c>
      <c r="H1749" s="41">
        <v>5.25</v>
      </c>
      <c r="I1749" s="35">
        <f>'EPD information'!$L$16*Tabell2[[#This Row],[Weight (kg)]]</f>
        <v>17.9025</v>
      </c>
      <c r="J1749" s="22">
        <f>'EPD information'!$M$16*Tabell2[[#This Row],[Weight (kg)]]</f>
        <v>0.31185000000000002</v>
      </c>
      <c r="K1749" s="22">
        <f>'EPD information'!$N$16*Tabell2[[#This Row],[Weight (kg)]]</f>
        <v>3.7012499999999997E-2</v>
      </c>
      <c r="L1749" s="22">
        <f>'EPD information'!$O$16*Tabell2[[#This Row],[Weight (kg)]]</f>
        <v>0</v>
      </c>
      <c r="M1749" s="22">
        <f>'EPD information'!$P$16*Tabell2[[#This Row],[Weight (kg)]]</f>
        <v>2.4675000000000002E-2</v>
      </c>
      <c r="N1749" s="22">
        <f>'EPD information'!$Q$16*Tabell2[[#This Row],[Weight (kg)]]</f>
        <v>0.81899999999999995</v>
      </c>
      <c r="O1749" s="22">
        <f>'EPD information'!$R$16*Tabell2[[#This Row],[Weight (kg)]]</f>
        <v>1.3282500000000002E-3</v>
      </c>
      <c r="P1749" s="22">
        <f>'EPD information'!$S$16*Tabell2[[#This Row],[Weight (kg)]]</f>
        <v>-6.3525</v>
      </c>
      <c r="Q1749" s="35">
        <f>'Product specific GWP'!$T$16*Tabell2[[#This Row],[Weight (kg)]]</f>
        <v>0.22942500000000002</v>
      </c>
      <c r="R1749" s="35" t="s">
        <v>48</v>
      </c>
      <c r="S1749" s="35">
        <f>'EPD information'!$V$16*Tabell2[[#This Row],[Weight (kg)]]</f>
        <v>3.7012499999999997E-2</v>
      </c>
      <c r="T1749" s="35" t="str">
        <f>'EPD information'!$W$16</f>
        <v>ND</v>
      </c>
      <c r="U1749" s="35">
        <f>'EPD information'!$X$16*Tabell2[[#This Row],[Weight (kg)]]</f>
        <v>2.4675000000000002E-2</v>
      </c>
      <c r="V1749" s="35">
        <f>'EPD information'!$Y$16*Tabell2[[#This Row],[Weight (kg)]]</f>
        <v>0.81899999999999995</v>
      </c>
      <c r="W1749" s="35">
        <f>'EPD information'!$Z$16*Tabell2[[#This Row],[Weight (kg)]]</f>
        <v>1.3282500000000002E-3</v>
      </c>
      <c r="X1749" s="35">
        <f>'EPD information'!$AA$16*Tabell2[[#This Row],[Weight (kg)]]</f>
        <v>-6.3525</v>
      </c>
      <c r="Y1749" s="18">
        <f>'EPD information'!$AB$16*Tabell2[[#This Row],[Weight (kg)]]</f>
        <v>17.64</v>
      </c>
      <c r="Z1749" s="18">
        <f>'EPD information'!$AC$16*Tabell2[[#This Row],[Weight (kg)]]</f>
        <v>0.30922500000000003</v>
      </c>
      <c r="AA1749" s="18">
        <f>'EPD information'!$AD$16*Tabell2[[#This Row],[Weight (kg)]]</f>
        <v>3.8692499999999998E-2</v>
      </c>
      <c r="AB1749" s="18" t="s">
        <v>48</v>
      </c>
      <c r="AC1749" s="18">
        <f>'EPD information'!$AF$16*Tabell2[[#This Row],[Weight (kg)]]</f>
        <v>2.4412499999999997E-2</v>
      </c>
      <c r="AD1749" s="18">
        <f>'EPD information'!$AG$16*Tabell2[[#This Row],[Weight (kg)]]</f>
        <v>0.81374999999999997</v>
      </c>
      <c r="AE1749" s="18">
        <f>'EPD information'!$AH$16*Tabell2[[#This Row],[Weight (kg)]]</f>
        <v>1.302E-3</v>
      </c>
      <c r="AF1749" s="21">
        <f>'EPD information'!$AI$16*Tabell2[[#This Row],[Weight (kg)]]</f>
        <v>-6.0374999999999996</v>
      </c>
    </row>
    <row r="1750" spans="1:32" ht="28.5" x14ac:dyDescent="0.2">
      <c r="A1750" s="36" t="s">
        <v>248</v>
      </c>
      <c r="B1750" s="37" t="s">
        <v>249</v>
      </c>
      <c r="C1750" s="38">
        <v>772977</v>
      </c>
      <c r="D1750" s="39">
        <v>7319667729777</v>
      </c>
      <c r="E1750" s="37" t="s">
        <v>46</v>
      </c>
      <c r="F1750" s="40">
        <v>630</v>
      </c>
      <c r="G1750" s="37">
        <v>600</v>
      </c>
      <c r="H1750" s="41">
        <v>2.97</v>
      </c>
      <c r="I1750" s="35">
        <f>'EPD information'!$L$16*Tabell2[[#This Row],[Weight (kg)]]</f>
        <v>10.127700000000001</v>
      </c>
      <c r="J1750" s="22">
        <f>'EPD information'!$M$16*Tabell2[[#This Row],[Weight (kg)]]</f>
        <v>0.17641800000000002</v>
      </c>
      <c r="K1750" s="22">
        <f>'EPD information'!$N$16*Tabell2[[#This Row],[Weight (kg)]]</f>
        <v>2.0938500000000002E-2</v>
      </c>
      <c r="L1750" s="22">
        <f>'EPD information'!$O$16*Tabell2[[#This Row],[Weight (kg)]]</f>
        <v>0</v>
      </c>
      <c r="M1750" s="22">
        <f>'EPD information'!$P$16*Tabell2[[#This Row],[Weight (kg)]]</f>
        <v>1.3959000000000001E-2</v>
      </c>
      <c r="N1750" s="22">
        <f>'EPD information'!$Q$16*Tabell2[[#This Row],[Weight (kg)]]</f>
        <v>0.46332000000000001</v>
      </c>
      <c r="O1750" s="22">
        <f>'EPD information'!$R$16*Tabell2[[#This Row],[Weight (kg)]]</f>
        <v>7.514100000000001E-4</v>
      </c>
      <c r="P1750" s="22">
        <f>'EPD information'!$S$16*Tabell2[[#This Row],[Weight (kg)]]</f>
        <v>-3.5937000000000001</v>
      </c>
      <c r="Q1750" s="35">
        <f>'Product specific GWP'!$T$16*Tabell2[[#This Row],[Weight (kg)]]</f>
        <v>0.12978900000000002</v>
      </c>
      <c r="R1750" s="35" t="s">
        <v>48</v>
      </c>
      <c r="S1750" s="35">
        <f>'EPD information'!$V$16*Tabell2[[#This Row],[Weight (kg)]]</f>
        <v>2.0938500000000002E-2</v>
      </c>
      <c r="T1750" s="35" t="str">
        <f>'EPD information'!$W$16</f>
        <v>ND</v>
      </c>
      <c r="U1750" s="35">
        <f>'EPD information'!$X$16*Tabell2[[#This Row],[Weight (kg)]]</f>
        <v>1.3959000000000001E-2</v>
      </c>
      <c r="V1750" s="35">
        <f>'EPD information'!$Y$16*Tabell2[[#This Row],[Weight (kg)]]</f>
        <v>0.46332000000000001</v>
      </c>
      <c r="W1750" s="35">
        <f>'EPD information'!$Z$16*Tabell2[[#This Row],[Weight (kg)]]</f>
        <v>7.514100000000001E-4</v>
      </c>
      <c r="X1750" s="35">
        <f>'EPD information'!$AA$16*Tabell2[[#This Row],[Weight (kg)]]</f>
        <v>-3.5937000000000001</v>
      </c>
      <c r="Y1750" s="18">
        <f>'EPD information'!$AB$16*Tabell2[[#This Row],[Weight (kg)]]</f>
        <v>9.9792000000000005</v>
      </c>
      <c r="Z1750" s="18">
        <f>'EPD information'!$AC$16*Tabell2[[#This Row],[Weight (kg)]]</f>
        <v>0.17493300000000001</v>
      </c>
      <c r="AA1750" s="18">
        <f>'EPD information'!$AD$16*Tabell2[[#This Row],[Weight (kg)]]</f>
        <v>2.1888899999999999E-2</v>
      </c>
      <c r="AB1750" s="18" t="s">
        <v>48</v>
      </c>
      <c r="AC1750" s="18">
        <f>'EPD information'!$AF$16*Tabell2[[#This Row],[Weight (kg)]]</f>
        <v>1.38105E-2</v>
      </c>
      <c r="AD1750" s="18">
        <f>'EPD information'!$AG$16*Tabell2[[#This Row],[Weight (kg)]]</f>
        <v>0.46035000000000004</v>
      </c>
      <c r="AE1750" s="18">
        <f>'EPD information'!$AH$16*Tabell2[[#This Row],[Weight (kg)]]</f>
        <v>7.3656000000000004E-4</v>
      </c>
      <c r="AF1750" s="21">
        <f>'EPD information'!$AI$16*Tabell2[[#This Row],[Weight (kg)]]</f>
        <v>-3.4154999999999998</v>
      </c>
    </row>
    <row r="1751" spans="1:32" ht="28.5" x14ac:dyDescent="0.2">
      <c r="A1751" s="36" t="s">
        <v>248</v>
      </c>
      <c r="B1751" s="37" t="s">
        <v>249</v>
      </c>
      <c r="C1751" s="38">
        <v>772974</v>
      </c>
      <c r="D1751" s="39">
        <v>7319667729746</v>
      </c>
      <c r="E1751" s="37" t="s">
        <v>46</v>
      </c>
      <c r="F1751" s="40">
        <v>630</v>
      </c>
      <c r="G1751" s="37">
        <v>450</v>
      </c>
      <c r="H1751" s="41">
        <v>4.46</v>
      </c>
      <c r="I1751" s="35">
        <f>'EPD information'!$L$16*Tabell2[[#This Row],[Weight (kg)]]</f>
        <v>15.208600000000001</v>
      </c>
      <c r="J1751" s="22">
        <f>'EPD information'!$M$16*Tabell2[[#This Row],[Weight (kg)]]</f>
        <v>0.26492399999999999</v>
      </c>
      <c r="K1751" s="22">
        <f>'EPD information'!$N$16*Tabell2[[#This Row],[Weight (kg)]]</f>
        <v>3.1442999999999999E-2</v>
      </c>
      <c r="L1751" s="22">
        <f>'EPD information'!$O$16*Tabell2[[#This Row],[Weight (kg)]]</f>
        <v>0</v>
      </c>
      <c r="M1751" s="22">
        <f>'EPD information'!$P$16*Tabell2[[#This Row],[Weight (kg)]]</f>
        <v>2.0962000000000001E-2</v>
      </c>
      <c r="N1751" s="22">
        <f>'EPD information'!$Q$16*Tabell2[[#This Row],[Weight (kg)]]</f>
        <v>0.69576000000000005</v>
      </c>
      <c r="O1751" s="22">
        <f>'EPD information'!$R$16*Tabell2[[#This Row],[Weight (kg)]]</f>
        <v>1.12838E-3</v>
      </c>
      <c r="P1751" s="22">
        <f>'EPD information'!$S$16*Tabell2[[#This Row],[Weight (kg)]]</f>
        <v>-5.3965999999999994</v>
      </c>
      <c r="Q1751" s="35">
        <f>'Product specific GWP'!$T$16*Tabell2[[#This Row],[Weight (kg)]]</f>
        <v>0.19490200000000002</v>
      </c>
      <c r="R1751" s="35" t="s">
        <v>48</v>
      </c>
      <c r="S1751" s="35">
        <f>'EPD information'!$V$16*Tabell2[[#This Row],[Weight (kg)]]</f>
        <v>3.1442999999999999E-2</v>
      </c>
      <c r="T1751" s="35" t="str">
        <f>'EPD information'!$W$16</f>
        <v>ND</v>
      </c>
      <c r="U1751" s="35">
        <f>'EPD information'!$X$16*Tabell2[[#This Row],[Weight (kg)]]</f>
        <v>2.0962000000000001E-2</v>
      </c>
      <c r="V1751" s="35">
        <f>'EPD information'!$Y$16*Tabell2[[#This Row],[Weight (kg)]]</f>
        <v>0.69576000000000005</v>
      </c>
      <c r="W1751" s="35">
        <f>'EPD information'!$Z$16*Tabell2[[#This Row],[Weight (kg)]]</f>
        <v>1.12838E-3</v>
      </c>
      <c r="X1751" s="35">
        <f>'EPD information'!$AA$16*Tabell2[[#This Row],[Weight (kg)]]</f>
        <v>-5.3965999999999994</v>
      </c>
      <c r="Y1751" s="18">
        <f>'EPD information'!$AB$16*Tabell2[[#This Row],[Weight (kg)]]</f>
        <v>14.9856</v>
      </c>
      <c r="Z1751" s="18">
        <f>'EPD information'!$AC$16*Tabell2[[#This Row],[Weight (kg)]]</f>
        <v>0.26269399999999998</v>
      </c>
      <c r="AA1751" s="18">
        <f>'EPD information'!$AD$16*Tabell2[[#This Row],[Weight (kg)]]</f>
        <v>3.2870200000000002E-2</v>
      </c>
      <c r="AB1751" s="18" t="s">
        <v>48</v>
      </c>
      <c r="AC1751" s="18">
        <f>'EPD information'!$AF$16*Tabell2[[#This Row],[Weight (kg)]]</f>
        <v>2.0738999999999997E-2</v>
      </c>
      <c r="AD1751" s="18">
        <f>'EPD information'!$AG$16*Tabell2[[#This Row],[Weight (kg)]]</f>
        <v>0.69130000000000003</v>
      </c>
      <c r="AE1751" s="18">
        <f>'EPD information'!$AH$16*Tabell2[[#This Row],[Weight (kg)]]</f>
        <v>1.10608E-3</v>
      </c>
      <c r="AF1751" s="21">
        <f>'EPD information'!$AI$16*Tabell2[[#This Row],[Weight (kg)]]</f>
        <v>-5.1289999999999996</v>
      </c>
    </row>
    <row r="1752" spans="1:32" ht="28.5" x14ac:dyDescent="0.2">
      <c r="A1752" s="36" t="s">
        <v>248</v>
      </c>
      <c r="B1752" s="37" t="s">
        <v>249</v>
      </c>
      <c r="C1752" s="38">
        <v>256377</v>
      </c>
      <c r="D1752" s="39">
        <v>7319662563772</v>
      </c>
      <c r="E1752" s="37" t="s">
        <v>46</v>
      </c>
      <c r="F1752" s="40">
        <v>630</v>
      </c>
      <c r="G1752" s="37">
        <v>355</v>
      </c>
      <c r="H1752" s="41">
        <v>4.99</v>
      </c>
      <c r="I1752" s="35">
        <f>'EPD information'!$L$16*Tabell2[[#This Row],[Weight (kg)]]</f>
        <v>17.015900000000002</v>
      </c>
      <c r="J1752" s="22">
        <f>'EPD information'!$M$16*Tabell2[[#This Row],[Weight (kg)]]</f>
        <v>0.296406</v>
      </c>
      <c r="K1752" s="22">
        <f>'EPD information'!$N$16*Tabell2[[#This Row],[Weight (kg)]]</f>
        <v>3.5179500000000002E-2</v>
      </c>
      <c r="L1752" s="22">
        <f>'EPD information'!$O$16*Tabell2[[#This Row],[Weight (kg)]]</f>
        <v>0</v>
      </c>
      <c r="M1752" s="22">
        <f>'EPD information'!$P$16*Tabell2[[#This Row],[Weight (kg)]]</f>
        <v>2.3453000000000002E-2</v>
      </c>
      <c r="N1752" s="22">
        <f>'EPD information'!$Q$16*Tabell2[[#This Row],[Weight (kg)]]</f>
        <v>0.77844000000000002</v>
      </c>
      <c r="O1752" s="22">
        <f>'EPD information'!$R$16*Tabell2[[#This Row],[Weight (kg)]]</f>
        <v>1.2624700000000001E-3</v>
      </c>
      <c r="P1752" s="22">
        <f>'EPD information'!$S$16*Tabell2[[#This Row],[Weight (kg)]]</f>
        <v>-6.0379000000000005</v>
      </c>
      <c r="Q1752" s="35">
        <f>'Product specific GWP'!$T$16*Tabell2[[#This Row],[Weight (kg)]]</f>
        <v>0.21806300000000003</v>
      </c>
      <c r="R1752" s="35" t="s">
        <v>48</v>
      </c>
      <c r="S1752" s="35">
        <f>'EPD information'!$V$16*Tabell2[[#This Row],[Weight (kg)]]</f>
        <v>3.5179500000000002E-2</v>
      </c>
      <c r="T1752" s="35" t="str">
        <f>'EPD information'!$W$16</f>
        <v>ND</v>
      </c>
      <c r="U1752" s="35">
        <f>'EPD information'!$X$16*Tabell2[[#This Row],[Weight (kg)]]</f>
        <v>2.3453000000000002E-2</v>
      </c>
      <c r="V1752" s="35">
        <f>'EPD information'!$Y$16*Tabell2[[#This Row],[Weight (kg)]]</f>
        <v>0.77844000000000002</v>
      </c>
      <c r="W1752" s="35">
        <f>'EPD information'!$Z$16*Tabell2[[#This Row],[Weight (kg)]]</f>
        <v>1.2624700000000001E-3</v>
      </c>
      <c r="X1752" s="35">
        <f>'EPD information'!$AA$16*Tabell2[[#This Row],[Weight (kg)]]</f>
        <v>-6.0379000000000005</v>
      </c>
      <c r="Y1752" s="18">
        <f>'EPD information'!$AB$16*Tabell2[[#This Row],[Weight (kg)]]</f>
        <v>16.766400000000001</v>
      </c>
      <c r="Z1752" s="18">
        <f>'EPD information'!$AC$16*Tabell2[[#This Row],[Weight (kg)]]</f>
        <v>0.29391100000000003</v>
      </c>
      <c r="AA1752" s="18">
        <f>'EPD information'!$AD$16*Tabell2[[#This Row],[Weight (kg)]]</f>
        <v>3.6776299999999998E-2</v>
      </c>
      <c r="AB1752" s="18" t="s">
        <v>48</v>
      </c>
      <c r="AC1752" s="18">
        <f>'EPD information'!$AF$16*Tabell2[[#This Row],[Weight (kg)]]</f>
        <v>2.3203499999999998E-2</v>
      </c>
      <c r="AD1752" s="18">
        <f>'EPD information'!$AG$16*Tabell2[[#This Row],[Weight (kg)]]</f>
        <v>0.77345000000000008</v>
      </c>
      <c r="AE1752" s="18">
        <f>'EPD information'!$AH$16*Tabell2[[#This Row],[Weight (kg)]]</f>
        <v>1.2375200000000002E-3</v>
      </c>
      <c r="AF1752" s="21">
        <f>'EPD information'!$AI$16*Tabell2[[#This Row],[Weight (kg)]]</f>
        <v>-5.7385000000000002</v>
      </c>
    </row>
    <row r="1753" spans="1:32" ht="28.5" x14ac:dyDescent="0.2">
      <c r="A1753" s="36" t="s">
        <v>248</v>
      </c>
      <c r="B1753" s="37" t="s">
        <v>249</v>
      </c>
      <c r="C1753" s="38">
        <v>778766</v>
      </c>
      <c r="D1753" s="39">
        <v>7319667787661</v>
      </c>
      <c r="E1753" s="37" t="s">
        <v>46</v>
      </c>
      <c r="F1753" s="40">
        <v>630</v>
      </c>
      <c r="G1753" s="37">
        <v>250</v>
      </c>
      <c r="H1753" s="41">
        <v>5.6</v>
      </c>
      <c r="I1753" s="35">
        <f>'EPD information'!$L$16*Tabell2[[#This Row],[Weight (kg)]]</f>
        <v>19.096</v>
      </c>
      <c r="J1753" s="22">
        <f>'EPD information'!$M$16*Tabell2[[#This Row],[Weight (kg)]]</f>
        <v>0.33263999999999999</v>
      </c>
      <c r="K1753" s="22">
        <f>'EPD information'!$N$16*Tabell2[[#This Row],[Weight (kg)]]</f>
        <v>3.9479999999999994E-2</v>
      </c>
      <c r="L1753" s="22">
        <f>'EPD information'!$O$16*Tabell2[[#This Row],[Weight (kg)]]</f>
        <v>0</v>
      </c>
      <c r="M1753" s="22">
        <f>'EPD information'!$P$16*Tabell2[[#This Row],[Weight (kg)]]</f>
        <v>2.632E-2</v>
      </c>
      <c r="N1753" s="22">
        <f>'EPD information'!$Q$16*Tabell2[[#This Row],[Weight (kg)]]</f>
        <v>0.87359999999999993</v>
      </c>
      <c r="O1753" s="22">
        <f>'EPD information'!$R$16*Tabell2[[#This Row],[Weight (kg)]]</f>
        <v>1.4168E-3</v>
      </c>
      <c r="P1753" s="22">
        <f>'EPD information'!$S$16*Tabell2[[#This Row],[Weight (kg)]]</f>
        <v>-6.7759999999999998</v>
      </c>
      <c r="Q1753" s="35">
        <f>'Product specific GWP'!$T$16*Tabell2[[#This Row],[Weight (kg)]]</f>
        <v>0.24471999999999999</v>
      </c>
      <c r="R1753" s="35" t="s">
        <v>48</v>
      </c>
      <c r="S1753" s="35">
        <f>'EPD information'!$V$16*Tabell2[[#This Row],[Weight (kg)]]</f>
        <v>3.9479999999999994E-2</v>
      </c>
      <c r="T1753" s="35" t="str">
        <f>'EPD information'!$W$16</f>
        <v>ND</v>
      </c>
      <c r="U1753" s="35">
        <f>'EPD information'!$X$16*Tabell2[[#This Row],[Weight (kg)]]</f>
        <v>2.632E-2</v>
      </c>
      <c r="V1753" s="35">
        <f>'EPD information'!$Y$16*Tabell2[[#This Row],[Weight (kg)]]</f>
        <v>0.87359999999999993</v>
      </c>
      <c r="W1753" s="35">
        <f>'EPD information'!$Z$16*Tabell2[[#This Row],[Weight (kg)]]</f>
        <v>1.4168E-3</v>
      </c>
      <c r="X1753" s="35">
        <f>'EPD information'!$AA$16*Tabell2[[#This Row],[Weight (kg)]]</f>
        <v>-6.7759999999999998</v>
      </c>
      <c r="Y1753" s="18">
        <f>'EPD information'!$AB$16*Tabell2[[#This Row],[Weight (kg)]]</f>
        <v>18.815999999999999</v>
      </c>
      <c r="Z1753" s="18">
        <f>'EPD information'!$AC$16*Tabell2[[#This Row],[Weight (kg)]]</f>
        <v>0.32983999999999997</v>
      </c>
      <c r="AA1753" s="18">
        <f>'EPD information'!$AD$16*Tabell2[[#This Row],[Weight (kg)]]</f>
        <v>4.1271999999999996E-2</v>
      </c>
      <c r="AB1753" s="18" t="s">
        <v>48</v>
      </c>
      <c r="AC1753" s="18">
        <f>'EPD information'!$AF$16*Tabell2[[#This Row],[Weight (kg)]]</f>
        <v>2.6039999999999997E-2</v>
      </c>
      <c r="AD1753" s="18">
        <f>'EPD information'!$AG$16*Tabell2[[#This Row],[Weight (kg)]]</f>
        <v>0.86799999999999999</v>
      </c>
      <c r="AE1753" s="18">
        <f>'EPD information'!$AH$16*Tabell2[[#This Row],[Weight (kg)]]</f>
        <v>1.3887999999999999E-3</v>
      </c>
      <c r="AF1753" s="21">
        <f>'EPD information'!$AI$16*Tabell2[[#This Row],[Weight (kg)]]</f>
        <v>-6.4399999999999995</v>
      </c>
    </row>
    <row r="1754" spans="1:32" ht="28.5" x14ac:dyDescent="0.2">
      <c r="A1754" s="36" t="s">
        <v>248</v>
      </c>
      <c r="B1754" s="37" t="s">
        <v>249</v>
      </c>
      <c r="C1754" s="38">
        <v>778774</v>
      </c>
      <c r="D1754" s="39">
        <v>7319667787746</v>
      </c>
      <c r="E1754" s="37" t="s">
        <v>46</v>
      </c>
      <c r="F1754" s="40">
        <v>710</v>
      </c>
      <c r="G1754" s="37">
        <v>630</v>
      </c>
      <c r="H1754" s="41">
        <v>4.72</v>
      </c>
      <c r="I1754" s="35">
        <f>'EPD information'!$L$16*Tabell2[[#This Row],[Weight (kg)]]</f>
        <v>16.095199999999998</v>
      </c>
      <c r="J1754" s="22">
        <f>'EPD information'!$M$16*Tabell2[[#This Row],[Weight (kg)]]</f>
        <v>0.28036800000000001</v>
      </c>
      <c r="K1754" s="22">
        <f>'EPD information'!$N$16*Tabell2[[#This Row],[Weight (kg)]]</f>
        <v>3.3276E-2</v>
      </c>
      <c r="L1754" s="22">
        <f>'EPD information'!$O$16*Tabell2[[#This Row],[Weight (kg)]]</f>
        <v>0</v>
      </c>
      <c r="M1754" s="22">
        <f>'EPD information'!$P$16*Tabell2[[#This Row],[Weight (kg)]]</f>
        <v>2.2183999999999999E-2</v>
      </c>
      <c r="N1754" s="22">
        <f>'EPD information'!$Q$16*Tabell2[[#This Row],[Weight (kg)]]</f>
        <v>0.73631999999999997</v>
      </c>
      <c r="O1754" s="22">
        <f>'EPD information'!$R$16*Tabell2[[#This Row],[Weight (kg)]]</f>
        <v>1.1941600000000001E-3</v>
      </c>
      <c r="P1754" s="22">
        <f>'EPD information'!$S$16*Tabell2[[#This Row],[Weight (kg)]]</f>
        <v>-5.7111999999999998</v>
      </c>
      <c r="Q1754" s="35">
        <f>'Product specific GWP'!$T$16*Tabell2[[#This Row],[Weight (kg)]]</f>
        <v>0.206264</v>
      </c>
      <c r="R1754" s="35" t="s">
        <v>48</v>
      </c>
      <c r="S1754" s="35">
        <f>'EPD information'!$V$16*Tabell2[[#This Row],[Weight (kg)]]</f>
        <v>3.3276E-2</v>
      </c>
      <c r="T1754" s="35" t="str">
        <f>'EPD information'!$W$16</f>
        <v>ND</v>
      </c>
      <c r="U1754" s="35">
        <f>'EPD information'!$X$16*Tabell2[[#This Row],[Weight (kg)]]</f>
        <v>2.2183999999999999E-2</v>
      </c>
      <c r="V1754" s="35">
        <f>'EPD information'!$Y$16*Tabell2[[#This Row],[Weight (kg)]]</f>
        <v>0.73631999999999997</v>
      </c>
      <c r="W1754" s="35">
        <f>'EPD information'!$Z$16*Tabell2[[#This Row],[Weight (kg)]]</f>
        <v>1.1941600000000001E-3</v>
      </c>
      <c r="X1754" s="35">
        <f>'EPD information'!$AA$16*Tabell2[[#This Row],[Weight (kg)]]</f>
        <v>-5.7111999999999998</v>
      </c>
      <c r="Y1754" s="18">
        <f>'EPD information'!$AB$16*Tabell2[[#This Row],[Weight (kg)]]</f>
        <v>15.859199999999998</v>
      </c>
      <c r="Z1754" s="18">
        <f>'EPD information'!$AC$16*Tabell2[[#This Row],[Weight (kg)]]</f>
        <v>0.27800799999999998</v>
      </c>
      <c r="AA1754" s="18">
        <f>'EPD information'!$AD$16*Tabell2[[#This Row],[Weight (kg)]]</f>
        <v>3.4786399999999995E-2</v>
      </c>
      <c r="AB1754" s="18" t="s">
        <v>48</v>
      </c>
      <c r="AC1754" s="18">
        <f>'EPD information'!$AF$16*Tabell2[[#This Row],[Weight (kg)]]</f>
        <v>2.1947999999999999E-2</v>
      </c>
      <c r="AD1754" s="18">
        <f>'EPD information'!$AG$16*Tabell2[[#This Row],[Weight (kg)]]</f>
        <v>0.73159999999999992</v>
      </c>
      <c r="AE1754" s="18">
        <f>'EPD information'!$AH$16*Tabell2[[#This Row],[Weight (kg)]]</f>
        <v>1.17056E-3</v>
      </c>
      <c r="AF1754" s="21">
        <f>'EPD information'!$AI$16*Tabell2[[#This Row],[Weight (kg)]]</f>
        <v>-5.427999999999999</v>
      </c>
    </row>
    <row r="1755" spans="1:32" ht="28.5" x14ac:dyDescent="0.2">
      <c r="A1755" s="36" t="s">
        <v>248</v>
      </c>
      <c r="B1755" s="37" t="s">
        <v>249</v>
      </c>
      <c r="C1755" s="38">
        <v>778773</v>
      </c>
      <c r="D1755" s="39">
        <v>7319667787739</v>
      </c>
      <c r="E1755" s="37" t="s">
        <v>46</v>
      </c>
      <c r="F1755" s="40">
        <v>710</v>
      </c>
      <c r="G1755" s="37">
        <v>560</v>
      </c>
      <c r="H1755" s="41">
        <v>5.57</v>
      </c>
      <c r="I1755" s="35">
        <f>'EPD information'!$L$16*Tabell2[[#This Row],[Weight (kg)]]</f>
        <v>18.9937</v>
      </c>
      <c r="J1755" s="22">
        <f>'EPD information'!$M$16*Tabell2[[#This Row],[Weight (kg)]]</f>
        <v>0.33085800000000004</v>
      </c>
      <c r="K1755" s="22">
        <f>'EPD information'!$N$16*Tabell2[[#This Row],[Weight (kg)]]</f>
        <v>3.9268499999999998E-2</v>
      </c>
      <c r="L1755" s="22">
        <f>'EPD information'!$O$16*Tabell2[[#This Row],[Weight (kg)]]</f>
        <v>0</v>
      </c>
      <c r="M1755" s="22">
        <f>'EPD information'!$P$16*Tabell2[[#This Row],[Weight (kg)]]</f>
        <v>2.6179000000000001E-2</v>
      </c>
      <c r="N1755" s="22">
        <f>'EPD information'!$Q$16*Tabell2[[#This Row],[Weight (kg)]]</f>
        <v>0.86892000000000003</v>
      </c>
      <c r="O1755" s="22">
        <f>'EPD information'!$R$16*Tabell2[[#This Row],[Weight (kg)]]</f>
        <v>1.4092100000000002E-3</v>
      </c>
      <c r="P1755" s="22">
        <f>'EPD information'!$S$16*Tabell2[[#This Row],[Weight (kg)]]</f>
        <v>-6.7397</v>
      </c>
      <c r="Q1755" s="35">
        <f>'Product specific GWP'!$T$16*Tabell2[[#This Row],[Weight (kg)]]</f>
        <v>0.24340900000000001</v>
      </c>
      <c r="R1755" s="35" t="s">
        <v>48</v>
      </c>
      <c r="S1755" s="35">
        <f>'EPD information'!$V$16*Tabell2[[#This Row],[Weight (kg)]]</f>
        <v>3.9268499999999998E-2</v>
      </c>
      <c r="T1755" s="35" t="str">
        <f>'EPD information'!$W$16</f>
        <v>ND</v>
      </c>
      <c r="U1755" s="35">
        <f>'EPD information'!$X$16*Tabell2[[#This Row],[Weight (kg)]]</f>
        <v>2.6179000000000001E-2</v>
      </c>
      <c r="V1755" s="35">
        <f>'EPD information'!$Y$16*Tabell2[[#This Row],[Weight (kg)]]</f>
        <v>0.86892000000000003</v>
      </c>
      <c r="W1755" s="35">
        <f>'EPD information'!$Z$16*Tabell2[[#This Row],[Weight (kg)]]</f>
        <v>1.4092100000000002E-3</v>
      </c>
      <c r="X1755" s="35">
        <f>'EPD information'!$AA$16*Tabell2[[#This Row],[Weight (kg)]]</f>
        <v>-6.7397</v>
      </c>
      <c r="Y1755" s="18">
        <f>'EPD information'!$AB$16*Tabell2[[#This Row],[Weight (kg)]]</f>
        <v>18.715199999999999</v>
      </c>
      <c r="Z1755" s="18">
        <f>'EPD information'!$AC$16*Tabell2[[#This Row],[Weight (kg)]]</f>
        <v>0.328073</v>
      </c>
      <c r="AA1755" s="18">
        <f>'EPD information'!$AD$16*Tabell2[[#This Row],[Weight (kg)]]</f>
        <v>4.1050900000000001E-2</v>
      </c>
      <c r="AB1755" s="18" t="s">
        <v>48</v>
      </c>
      <c r="AC1755" s="18">
        <f>'EPD information'!$AF$16*Tabell2[[#This Row],[Weight (kg)]]</f>
        <v>2.59005E-2</v>
      </c>
      <c r="AD1755" s="18">
        <f>'EPD information'!$AG$16*Tabell2[[#This Row],[Weight (kg)]]</f>
        <v>0.86335000000000006</v>
      </c>
      <c r="AE1755" s="18">
        <f>'EPD information'!$AH$16*Tabell2[[#This Row],[Weight (kg)]]</f>
        <v>1.3813600000000001E-3</v>
      </c>
      <c r="AF1755" s="21">
        <f>'EPD information'!$AI$16*Tabell2[[#This Row],[Weight (kg)]]</f>
        <v>-6.4055</v>
      </c>
    </row>
    <row r="1756" spans="1:32" ht="28.5" x14ac:dyDescent="0.2">
      <c r="A1756" s="36" t="s">
        <v>248</v>
      </c>
      <c r="B1756" s="37" t="s">
        <v>249</v>
      </c>
      <c r="C1756" s="38">
        <v>772991</v>
      </c>
      <c r="D1756" s="39">
        <v>7319667729913</v>
      </c>
      <c r="E1756" s="37" t="s">
        <v>46</v>
      </c>
      <c r="F1756" s="40">
        <v>710</v>
      </c>
      <c r="G1756" s="37">
        <v>600</v>
      </c>
      <c r="H1756" s="41">
        <v>5.0999999999999996</v>
      </c>
      <c r="I1756" s="35">
        <f>'EPD information'!$L$16*Tabell2[[#This Row],[Weight (kg)]]</f>
        <v>17.390999999999998</v>
      </c>
      <c r="J1756" s="22">
        <f>'EPD information'!$M$16*Tabell2[[#This Row],[Weight (kg)]]</f>
        <v>0.30293999999999999</v>
      </c>
      <c r="K1756" s="22">
        <f>'EPD information'!$N$16*Tabell2[[#This Row],[Weight (kg)]]</f>
        <v>3.5954999999999994E-2</v>
      </c>
      <c r="L1756" s="22">
        <f>'EPD information'!$O$16*Tabell2[[#This Row],[Weight (kg)]]</f>
        <v>0</v>
      </c>
      <c r="M1756" s="22">
        <f>'EPD information'!$P$16*Tabell2[[#This Row],[Weight (kg)]]</f>
        <v>2.3969999999999998E-2</v>
      </c>
      <c r="N1756" s="22">
        <f>'EPD information'!$Q$16*Tabell2[[#This Row],[Weight (kg)]]</f>
        <v>0.79559999999999997</v>
      </c>
      <c r="O1756" s="22">
        <f>'EPD information'!$R$16*Tabell2[[#This Row],[Weight (kg)]]</f>
        <v>1.2903000000000001E-3</v>
      </c>
      <c r="P1756" s="22">
        <f>'EPD information'!$S$16*Tabell2[[#This Row],[Weight (kg)]]</f>
        <v>-6.1709999999999994</v>
      </c>
      <c r="Q1756" s="35">
        <f>'Product specific GWP'!$T$16*Tabell2[[#This Row],[Weight (kg)]]</f>
        <v>0.22286999999999998</v>
      </c>
      <c r="R1756" s="35" t="s">
        <v>48</v>
      </c>
      <c r="S1756" s="35">
        <f>'EPD information'!$V$16*Tabell2[[#This Row],[Weight (kg)]]</f>
        <v>3.5954999999999994E-2</v>
      </c>
      <c r="T1756" s="35" t="str">
        <f>'EPD information'!$W$16</f>
        <v>ND</v>
      </c>
      <c r="U1756" s="35">
        <f>'EPD information'!$X$16*Tabell2[[#This Row],[Weight (kg)]]</f>
        <v>2.3969999999999998E-2</v>
      </c>
      <c r="V1756" s="35">
        <f>'EPD information'!$Y$16*Tabell2[[#This Row],[Weight (kg)]]</f>
        <v>0.79559999999999997</v>
      </c>
      <c r="W1756" s="35">
        <f>'EPD information'!$Z$16*Tabell2[[#This Row],[Weight (kg)]]</f>
        <v>1.2903000000000001E-3</v>
      </c>
      <c r="X1756" s="35">
        <f>'EPD information'!$AA$16*Tabell2[[#This Row],[Weight (kg)]]</f>
        <v>-6.1709999999999994</v>
      </c>
      <c r="Y1756" s="18">
        <f>'EPD information'!$AB$16*Tabell2[[#This Row],[Weight (kg)]]</f>
        <v>17.135999999999999</v>
      </c>
      <c r="Z1756" s="18">
        <f>'EPD information'!$AC$16*Tabell2[[#This Row],[Weight (kg)]]</f>
        <v>0.30038999999999999</v>
      </c>
      <c r="AA1756" s="18">
        <f>'EPD information'!$AD$16*Tabell2[[#This Row],[Weight (kg)]]</f>
        <v>3.7586999999999995E-2</v>
      </c>
      <c r="AB1756" s="18" t="s">
        <v>48</v>
      </c>
      <c r="AC1756" s="18">
        <f>'EPD information'!$AF$16*Tabell2[[#This Row],[Weight (kg)]]</f>
        <v>2.3714999999999996E-2</v>
      </c>
      <c r="AD1756" s="18">
        <f>'EPD information'!$AG$16*Tabell2[[#This Row],[Weight (kg)]]</f>
        <v>0.79049999999999998</v>
      </c>
      <c r="AE1756" s="18">
        <f>'EPD information'!$AH$16*Tabell2[[#This Row],[Weight (kg)]]</f>
        <v>1.2648E-3</v>
      </c>
      <c r="AF1756" s="21">
        <f>'EPD information'!$AI$16*Tabell2[[#This Row],[Weight (kg)]]</f>
        <v>-5.8649999999999993</v>
      </c>
    </row>
    <row r="1757" spans="1:32" ht="28.5" x14ac:dyDescent="0.2">
      <c r="A1757" s="36" t="s">
        <v>248</v>
      </c>
      <c r="B1757" s="37" t="s">
        <v>249</v>
      </c>
      <c r="C1757" s="38">
        <v>778772</v>
      </c>
      <c r="D1757" s="39">
        <v>7319667787722</v>
      </c>
      <c r="E1757" s="37" t="s">
        <v>46</v>
      </c>
      <c r="F1757" s="40">
        <v>710</v>
      </c>
      <c r="G1757" s="37">
        <v>500</v>
      </c>
      <c r="H1757" s="41">
        <v>6.12</v>
      </c>
      <c r="I1757" s="35">
        <f>'EPD information'!$L$16*Tabell2[[#This Row],[Weight (kg)]]</f>
        <v>20.869200000000003</v>
      </c>
      <c r="J1757" s="22">
        <f>'EPD information'!$M$16*Tabell2[[#This Row],[Weight (kg)]]</f>
        <v>0.36352800000000002</v>
      </c>
      <c r="K1757" s="22">
        <f>'EPD information'!$N$16*Tabell2[[#This Row],[Weight (kg)]]</f>
        <v>4.3145999999999997E-2</v>
      </c>
      <c r="L1757" s="22">
        <f>'EPD information'!$O$16*Tabell2[[#This Row],[Weight (kg)]]</f>
        <v>0</v>
      </c>
      <c r="M1757" s="22">
        <f>'EPD information'!$P$16*Tabell2[[#This Row],[Weight (kg)]]</f>
        <v>2.8764000000000001E-2</v>
      </c>
      <c r="N1757" s="22">
        <f>'EPD information'!$Q$16*Tabell2[[#This Row],[Weight (kg)]]</f>
        <v>0.95472000000000001</v>
      </c>
      <c r="O1757" s="22">
        <f>'EPD information'!$R$16*Tabell2[[#This Row],[Weight (kg)]]</f>
        <v>1.5483600000000001E-3</v>
      </c>
      <c r="P1757" s="22">
        <f>'EPD information'!$S$16*Tabell2[[#This Row],[Weight (kg)]]</f>
        <v>-7.4051999999999998</v>
      </c>
      <c r="Q1757" s="35">
        <f>'Product specific GWP'!$T$16*Tabell2[[#This Row],[Weight (kg)]]</f>
        <v>0.26744400000000002</v>
      </c>
      <c r="R1757" s="35" t="s">
        <v>48</v>
      </c>
      <c r="S1757" s="35">
        <f>'EPD information'!$V$16*Tabell2[[#This Row],[Weight (kg)]]</f>
        <v>4.3145999999999997E-2</v>
      </c>
      <c r="T1757" s="35" t="str">
        <f>'EPD information'!$W$16</f>
        <v>ND</v>
      </c>
      <c r="U1757" s="35">
        <f>'EPD information'!$X$16*Tabell2[[#This Row],[Weight (kg)]]</f>
        <v>2.8764000000000001E-2</v>
      </c>
      <c r="V1757" s="35">
        <f>'EPD information'!$Y$16*Tabell2[[#This Row],[Weight (kg)]]</f>
        <v>0.95472000000000001</v>
      </c>
      <c r="W1757" s="35">
        <f>'EPD information'!$Z$16*Tabell2[[#This Row],[Weight (kg)]]</f>
        <v>1.5483600000000001E-3</v>
      </c>
      <c r="X1757" s="35">
        <f>'EPD information'!$AA$16*Tabell2[[#This Row],[Weight (kg)]]</f>
        <v>-7.4051999999999998</v>
      </c>
      <c r="Y1757" s="18">
        <f>'EPD information'!$AB$16*Tabell2[[#This Row],[Weight (kg)]]</f>
        <v>20.563199999999998</v>
      </c>
      <c r="Z1757" s="18">
        <f>'EPD information'!$AC$16*Tabell2[[#This Row],[Weight (kg)]]</f>
        <v>0.36046800000000001</v>
      </c>
      <c r="AA1757" s="18">
        <f>'EPD information'!$AD$16*Tabell2[[#This Row],[Weight (kg)]]</f>
        <v>4.5104400000000003E-2</v>
      </c>
      <c r="AB1757" s="18" t="s">
        <v>48</v>
      </c>
      <c r="AC1757" s="18">
        <f>'EPD information'!$AF$16*Tabell2[[#This Row],[Weight (kg)]]</f>
        <v>2.8457999999999997E-2</v>
      </c>
      <c r="AD1757" s="18">
        <f>'EPD information'!$AG$16*Tabell2[[#This Row],[Weight (kg)]]</f>
        <v>0.9486</v>
      </c>
      <c r="AE1757" s="18">
        <f>'EPD information'!$AH$16*Tabell2[[#This Row],[Weight (kg)]]</f>
        <v>1.5177600000000002E-3</v>
      </c>
      <c r="AF1757" s="21">
        <f>'EPD information'!$AI$16*Tabell2[[#This Row],[Weight (kg)]]</f>
        <v>-7.0379999999999994</v>
      </c>
    </row>
    <row r="1758" spans="1:32" ht="28.5" x14ac:dyDescent="0.2">
      <c r="A1758" s="36" t="s">
        <v>248</v>
      </c>
      <c r="B1758" s="37" t="s">
        <v>249</v>
      </c>
      <c r="C1758" s="38">
        <v>778771</v>
      </c>
      <c r="D1758" s="39">
        <v>7319667787715</v>
      </c>
      <c r="E1758" s="37" t="s">
        <v>46</v>
      </c>
      <c r="F1758" s="40">
        <v>710</v>
      </c>
      <c r="G1758" s="37">
        <v>450</v>
      </c>
      <c r="H1758" s="41">
        <v>6.6</v>
      </c>
      <c r="I1758" s="35">
        <f>'EPD information'!$L$16*Tabell2[[#This Row],[Weight (kg)]]</f>
        <v>22.506</v>
      </c>
      <c r="J1758" s="22">
        <f>'EPD information'!$M$16*Tabell2[[#This Row],[Weight (kg)]]</f>
        <v>0.39204</v>
      </c>
      <c r="K1758" s="22">
        <f>'EPD information'!$N$16*Tabell2[[#This Row],[Weight (kg)]]</f>
        <v>4.6529999999999995E-2</v>
      </c>
      <c r="L1758" s="22">
        <f>'EPD information'!$O$16*Tabell2[[#This Row],[Weight (kg)]]</f>
        <v>0</v>
      </c>
      <c r="M1758" s="22">
        <f>'EPD information'!$P$16*Tabell2[[#This Row],[Weight (kg)]]</f>
        <v>3.1019999999999999E-2</v>
      </c>
      <c r="N1758" s="22">
        <f>'EPD information'!$Q$16*Tabell2[[#This Row],[Weight (kg)]]</f>
        <v>1.0295999999999998</v>
      </c>
      <c r="O1758" s="22">
        <f>'EPD information'!$R$16*Tabell2[[#This Row],[Weight (kg)]]</f>
        <v>1.6698000000000001E-3</v>
      </c>
      <c r="P1758" s="22">
        <f>'EPD information'!$S$16*Tabell2[[#This Row],[Weight (kg)]]</f>
        <v>-7.9859999999999998</v>
      </c>
      <c r="Q1758" s="35">
        <f>'Product specific GWP'!$T$16*Tabell2[[#This Row],[Weight (kg)]]</f>
        <v>0.28842000000000001</v>
      </c>
      <c r="R1758" s="35" t="s">
        <v>48</v>
      </c>
      <c r="S1758" s="35">
        <f>'EPD information'!$V$16*Tabell2[[#This Row],[Weight (kg)]]</f>
        <v>4.6529999999999995E-2</v>
      </c>
      <c r="T1758" s="35" t="str">
        <f>'EPD information'!$W$16</f>
        <v>ND</v>
      </c>
      <c r="U1758" s="35">
        <f>'EPD information'!$X$16*Tabell2[[#This Row],[Weight (kg)]]</f>
        <v>3.1019999999999999E-2</v>
      </c>
      <c r="V1758" s="35">
        <f>'EPD information'!$Y$16*Tabell2[[#This Row],[Weight (kg)]]</f>
        <v>1.0295999999999998</v>
      </c>
      <c r="W1758" s="35">
        <f>'EPD information'!$Z$16*Tabell2[[#This Row],[Weight (kg)]]</f>
        <v>1.6698000000000001E-3</v>
      </c>
      <c r="X1758" s="35">
        <f>'EPD information'!$AA$16*Tabell2[[#This Row],[Weight (kg)]]</f>
        <v>-7.9859999999999998</v>
      </c>
      <c r="Y1758" s="18">
        <f>'EPD information'!$AB$16*Tabell2[[#This Row],[Weight (kg)]]</f>
        <v>22.175999999999998</v>
      </c>
      <c r="Z1758" s="18">
        <f>'EPD information'!$AC$16*Tabell2[[#This Row],[Weight (kg)]]</f>
        <v>0.38873999999999997</v>
      </c>
      <c r="AA1758" s="18">
        <f>'EPD information'!$AD$16*Tabell2[[#This Row],[Weight (kg)]]</f>
        <v>4.8641999999999998E-2</v>
      </c>
      <c r="AB1758" s="18" t="s">
        <v>48</v>
      </c>
      <c r="AC1758" s="18">
        <f>'EPD information'!$AF$16*Tabell2[[#This Row],[Weight (kg)]]</f>
        <v>3.0689999999999995E-2</v>
      </c>
      <c r="AD1758" s="18">
        <f>'EPD information'!$AG$16*Tabell2[[#This Row],[Weight (kg)]]</f>
        <v>1.0229999999999999</v>
      </c>
      <c r="AE1758" s="18">
        <f>'EPD information'!$AH$16*Tabell2[[#This Row],[Weight (kg)]]</f>
        <v>1.6367999999999999E-3</v>
      </c>
      <c r="AF1758" s="21">
        <f>'EPD information'!$AI$16*Tabell2[[#This Row],[Weight (kg)]]</f>
        <v>-7.589999999999999</v>
      </c>
    </row>
    <row r="1759" spans="1:32" ht="28.5" x14ac:dyDescent="0.2">
      <c r="A1759" s="36" t="s">
        <v>248</v>
      </c>
      <c r="B1759" s="37" t="s">
        <v>249</v>
      </c>
      <c r="C1759" s="38">
        <v>778770</v>
      </c>
      <c r="D1759" s="39">
        <v>7319667787708</v>
      </c>
      <c r="E1759" s="37" t="s">
        <v>46</v>
      </c>
      <c r="F1759" s="40">
        <v>710</v>
      </c>
      <c r="G1759" s="37">
        <v>400</v>
      </c>
      <c r="H1759" s="41">
        <v>6.92</v>
      </c>
      <c r="I1759" s="35">
        <f>'EPD information'!$L$16*Tabell2[[#This Row],[Weight (kg)]]</f>
        <v>23.597200000000001</v>
      </c>
      <c r="J1759" s="22">
        <f>'EPD information'!$M$16*Tabell2[[#This Row],[Weight (kg)]]</f>
        <v>0.41104800000000002</v>
      </c>
      <c r="K1759" s="22">
        <f>'EPD information'!$N$16*Tabell2[[#This Row],[Weight (kg)]]</f>
        <v>4.8785999999999996E-2</v>
      </c>
      <c r="L1759" s="22">
        <f>'EPD information'!$O$16*Tabell2[[#This Row],[Weight (kg)]]</f>
        <v>0</v>
      </c>
      <c r="M1759" s="22">
        <f>'EPD information'!$P$16*Tabell2[[#This Row],[Weight (kg)]]</f>
        <v>3.2524000000000004E-2</v>
      </c>
      <c r="N1759" s="22">
        <f>'EPD information'!$Q$16*Tabell2[[#This Row],[Weight (kg)]]</f>
        <v>1.07952</v>
      </c>
      <c r="O1759" s="22">
        <f>'EPD information'!$R$16*Tabell2[[#This Row],[Weight (kg)]]</f>
        <v>1.7507600000000001E-3</v>
      </c>
      <c r="P1759" s="22">
        <f>'EPD information'!$S$16*Tabell2[[#This Row],[Weight (kg)]]</f>
        <v>-8.3731999999999989</v>
      </c>
      <c r="Q1759" s="35">
        <f>'Product specific GWP'!$T$16*Tabell2[[#This Row],[Weight (kg)]]</f>
        <v>0.30240400000000001</v>
      </c>
      <c r="R1759" s="35" t="s">
        <v>48</v>
      </c>
      <c r="S1759" s="35">
        <f>'EPD information'!$V$16*Tabell2[[#This Row],[Weight (kg)]]</f>
        <v>4.8785999999999996E-2</v>
      </c>
      <c r="T1759" s="35" t="str">
        <f>'EPD information'!$W$16</f>
        <v>ND</v>
      </c>
      <c r="U1759" s="35">
        <f>'EPD information'!$X$16*Tabell2[[#This Row],[Weight (kg)]]</f>
        <v>3.2524000000000004E-2</v>
      </c>
      <c r="V1759" s="35">
        <f>'EPD information'!$Y$16*Tabell2[[#This Row],[Weight (kg)]]</f>
        <v>1.07952</v>
      </c>
      <c r="W1759" s="35">
        <f>'EPD information'!$Z$16*Tabell2[[#This Row],[Weight (kg)]]</f>
        <v>1.7507600000000001E-3</v>
      </c>
      <c r="X1759" s="35">
        <f>'EPD information'!$AA$16*Tabell2[[#This Row],[Weight (kg)]]</f>
        <v>-8.3731999999999989</v>
      </c>
      <c r="Y1759" s="18">
        <f>'EPD information'!$AB$16*Tabell2[[#This Row],[Weight (kg)]]</f>
        <v>23.251199999999997</v>
      </c>
      <c r="Z1759" s="18">
        <f>'EPD information'!$AC$16*Tabell2[[#This Row],[Weight (kg)]]</f>
        <v>0.40758800000000001</v>
      </c>
      <c r="AA1759" s="18">
        <f>'EPD information'!$AD$16*Tabell2[[#This Row],[Weight (kg)]]</f>
        <v>5.1000400000000001E-2</v>
      </c>
      <c r="AB1759" s="18" t="s">
        <v>48</v>
      </c>
      <c r="AC1759" s="18">
        <f>'EPD information'!$AF$16*Tabell2[[#This Row],[Weight (kg)]]</f>
        <v>3.2177999999999998E-2</v>
      </c>
      <c r="AD1759" s="18">
        <f>'EPD information'!$AG$16*Tabell2[[#This Row],[Weight (kg)]]</f>
        <v>1.0726</v>
      </c>
      <c r="AE1759" s="18">
        <f>'EPD information'!$AH$16*Tabell2[[#This Row],[Weight (kg)]]</f>
        <v>1.71616E-3</v>
      </c>
      <c r="AF1759" s="21">
        <f>'EPD information'!$AI$16*Tabell2[[#This Row],[Weight (kg)]]</f>
        <v>-7.9579999999999993</v>
      </c>
    </row>
    <row r="1760" spans="1:32" ht="28.5" x14ac:dyDescent="0.2">
      <c r="A1760" s="36" t="s">
        <v>248</v>
      </c>
      <c r="B1760" s="37" t="s">
        <v>249</v>
      </c>
      <c r="C1760" s="38">
        <v>778769</v>
      </c>
      <c r="D1760" s="39">
        <v>7319667787692</v>
      </c>
      <c r="E1760" s="37" t="s">
        <v>46</v>
      </c>
      <c r="F1760" s="40">
        <v>710</v>
      </c>
      <c r="G1760" s="37">
        <v>355</v>
      </c>
      <c r="H1760" s="41">
        <v>7.11</v>
      </c>
      <c r="I1760" s="35">
        <f>'EPD information'!$L$16*Tabell2[[#This Row],[Weight (kg)]]</f>
        <v>24.245100000000001</v>
      </c>
      <c r="J1760" s="22">
        <f>'EPD information'!$M$16*Tabell2[[#This Row],[Weight (kg)]]</f>
        <v>0.42233400000000004</v>
      </c>
      <c r="K1760" s="22">
        <f>'EPD information'!$N$16*Tabell2[[#This Row],[Weight (kg)]]</f>
        <v>5.0125500000000003E-2</v>
      </c>
      <c r="L1760" s="22">
        <f>'EPD information'!$O$16*Tabell2[[#This Row],[Weight (kg)]]</f>
        <v>0</v>
      </c>
      <c r="M1760" s="22">
        <f>'EPD information'!$P$16*Tabell2[[#This Row],[Weight (kg)]]</f>
        <v>3.3417000000000002E-2</v>
      </c>
      <c r="N1760" s="22">
        <f>'EPD information'!$Q$16*Tabell2[[#This Row],[Weight (kg)]]</f>
        <v>1.1091600000000001</v>
      </c>
      <c r="O1760" s="22">
        <f>'EPD information'!$R$16*Tabell2[[#This Row],[Weight (kg)]]</f>
        <v>1.7988300000000002E-3</v>
      </c>
      <c r="P1760" s="22">
        <f>'EPD information'!$S$16*Tabell2[[#This Row],[Weight (kg)]]</f>
        <v>-8.6030999999999995</v>
      </c>
      <c r="Q1760" s="35">
        <f>'Product specific GWP'!$T$16*Tabell2[[#This Row],[Weight (kg)]]</f>
        <v>0.31070700000000001</v>
      </c>
      <c r="R1760" s="35" t="s">
        <v>48</v>
      </c>
      <c r="S1760" s="35">
        <f>'EPD information'!$V$16*Tabell2[[#This Row],[Weight (kg)]]</f>
        <v>5.0125500000000003E-2</v>
      </c>
      <c r="T1760" s="35" t="str">
        <f>'EPD information'!$W$16</f>
        <v>ND</v>
      </c>
      <c r="U1760" s="35">
        <f>'EPD information'!$X$16*Tabell2[[#This Row],[Weight (kg)]]</f>
        <v>3.3417000000000002E-2</v>
      </c>
      <c r="V1760" s="35">
        <f>'EPD information'!$Y$16*Tabell2[[#This Row],[Weight (kg)]]</f>
        <v>1.1091600000000001</v>
      </c>
      <c r="W1760" s="35">
        <f>'EPD information'!$Z$16*Tabell2[[#This Row],[Weight (kg)]]</f>
        <v>1.7988300000000002E-3</v>
      </c>
      <c r="X1760" s="35">
        <f>'EPD information'!$AA$16*Tabell2[[#This Row],[Weight (kg)]]</f>
        <v>-8.6030999999999995</v>
      </c>
      <c r="Y1760" s="18">
        <f>'EPD information'!$AB$16*Tabell2[[#This Row],[Weight (kg)]]</f>
        <v>23.889600000000002</v>
      </c>
      <c r="Z1760" s="18">
        <f>'EPD information'!$AC$16*Tabell2[[#This Row],[Weight (kg)]]</f>
        <v>0.41877900000000001</v>
      </c>
      <c r="AA1760" s="18">
        <f>'EPD information'!$AD$16*Tabell2[[#This Row],[Weight (kg)]]</f>
        <v>5.2400700000000001E-2</v>
      </c>
      <c r="AB1760" s="18" t="s">
        <v>48</v>
      </c>
      <c r="AC1760" s="18">
        <f>'EPD information'!$AF$16*Tabell2[[#This Row],[Weight (kg)]]</f>
        <v>3.3061500000000001E-2</v>
      </c>
      <c r="AD1760" s="18">
        <f>'EPD information'!$AG$16*Tabell2[[#This Row],[Weight (kg)]]</f>
        <v>1.10205</v>
      </c>
      <c r="AE1760" s="18">
        <f>'EPD information'!$AH$16*Tabell2[[#This Row],[Weight (kg)]]</f>
        <v>1.7632800000000001E-3</v>
      </c>
      <c r="AF1760" s="21">
        <f>'EPD information'!$AI$16*Tabell2[[#This Row],[Weight (kg)]]</f>
        <v>-8.176499999999999</v>
      </c>
    </row>
    <row r="1761" spans="1:32" ht="28.5" x14ac:dyDescent="0.2">
      <c r="A1761" s="36" t="s">
        <v>248</v>
      </c>
      <c r="B1761" s="37" t="s">
        <v>249</v>
      </c>
      <c r="C1761" s="38">
        <v>778768</v>
      </c>
      <c r="D1761" s="39">
        <v>7319667787685</v>
      </c>
      <c r="E1761" s="37" t="s">
        <v>46</v>
      </c>
      <c r="F1761" s="40">
        <v>710</v>
      </c>
      <c r="G1761" s="37">
        <v>315</v>
      </c>
      <c r="H1761" s="41">
        <v>11.3391</v>
      </c>
      <c r="I1761" s="35">
        <f>'EPD information'!$L$16*Tabell2[[#This Row],[Weight (kg)]]</f>
        <v>38.666331</v>
      </c>
      <c r="J1761" s="22">
        <f>'EPD information'!$M$16*Tabell2[[#This Row],[Weight (kg)]]</f>
        <v>0.67354254000000002</v>
      </c>
      <c r="K1761" s="22">
        <f>'EPD information'!$N$16*Tabell2[[#This Row],[Weight (kg)]]</f>
        <v>7.9940654999999999E-2</v>
      </c>
      <c r="L1761" s="22">
        <f>'EPD information'!$O$16*Tabell2[[#This Row],[Weight (kg)]]</f>
        <v>0</v>
      </c>
      <c r="M1761" s="22">
        <f>'EPD information'!$P$16*Tabell2[[#This Row],[Weight (kg)]]</f>
        <v>5.3293770000000004E-2</v>
      </c>
      <c r="N1761" s="22">
        <f>'EPD information'!$Q$16*Tabell2[[#This Row],[Weight (kg)]]</f>
        <v>1.7688996000000001</v>
      </c>
      <c r="O1761" s="22">
        <f>'EPD information'!$R$16*Tabell2[[#This Row],[Weight (kg)]]</f>
        <v>2.8687923000000003E-3</v>
      </c>
      <c r="P1761" s="22">
        <f>'EPD information'!$S$16*Tabell2[[#This Row],[Weight (kg)]]</f>
        <v>-13.720311000000001</v>
      </c>
      <c r="Q1761" s="35">
        <f>'Product specific GWP'!$T$16*Tabell2[[#This Row],[Weight (kg)]]</f>
        <v>0.49551867000000005</v>
      </c>
      <c r="R1761" s="35" t="s">
        <v>48</v>
      </c>
      <c r="S1761" s="35">
        <f>'EPD information'!$V$16*Tabell2[[#This Row],[Weight (kg)]]</f>
        <v>7.9940654999999999E-2</v>
      </c>
      <c r="T1761" s="35" t="str">
        <f>'EPD information'!$W$16</f>
        <v>ND</v>
      </c>
      <c r="U1761" s="35">
        <f>'EPD information'!$X$16*Tabell2[[#This Row],[Weight (kg)]]</f>
        <v>5.3293770000000004E-2</v>
      </c>
      <c r="V1761" s="35">
        <f>'EPD information'!$Y$16*Tabell2[[#This Row],[Weight (kg)]]</f>
        <v>1.7688996000000001</v>
      </c>
      <c r="W1761" s="35">
        <f>'EPD information'!$Z$16*Tabell2[[#This Row],[Weight (kg)]]</f>
        <v>2.8687923000000003E-3</v>
      </c>
      <c r="X1761" s="35">
        <f>'EPD information'!$AA$16*Tabell2[[#This Row],[Weight (kg)]]</f>
        <v>-13.720311000000001</v>
      </c>
      <c r="Y1761" s="18">
        <f>'EPD information'!$AB$16*Tabell2[[#This Row],[Weight (kg)]]</f>
        <v>38.099375999999999</v>
      </c>
      <c r="Z1761" s="18">
        <f>'EPD information'!$AC$16*Tabell2[[#This Row],[Weight (kg)]]</f>
        <v>0.66787299</v>
      </c>
      <c r="AA1761" s="18">
        <f>'EPD information'!$AD$16*Tabell2[[#This Row],[Weight (kg)]]</f>
        <v>8.3569167E-2</v>
      </c>
      <c r="AB1761" s="18" t="s">
        <v>48</v>
      </c>
      <c r="AC1761" s="18">
        <f>'EPD information'!$AF$16*Tabell2[[#This Row],[Weight (kg)]]</f>
        <v>5.2726814999999996E-2</v>
      </c>
      <c r="AD1761" s="18">
        <f>'EPD information'!$AG$16*Tabell2[[#This Row],[Weight (kg)]]</f>
        <v>1.7575605000000001</v>
      </c>
      <c r="AE1761" s="18">
        <f>'EPD information'!$AH$16*Tabell2[[#This Row],[Weight (kg)]]</f>
        <v>2.8120968000000003E-3</v>
      </c>
      <c r="AF1761" s="21">
        <f>'EPD information'!$AI$16*Tabell2[[#This Row],[Weight (kg)]]</f>
        <v>-13.039964999999999</v>
      </c>
    </row>
    <row r="1762" spans="1:32" ht="28.5" x14ac:dyDescent="0.2">
      <c r="A1762" s="36" t="s">
        <v>248</v>
      </c>
      <c r="B1762" s="37" t="s">
        <v>249</v>
      </c>
      <c r="C1762" s="38">
        <v>256382</v>
      </c>
      <c r="D1762" s="39">
        <v>7319662563826</v>
      </c>
      <c r="E1762" s="37" t="s">
        <v>46</v>
      </c>
      <c r="F1762" s="40">
        <v>800</v>
      </c>
      <c r="G1762" s="37">
        <v>630</v>
      </c>
      <c r="H1762" s="41">
        <v>6.62</v>
      </c>
      <c r="I1762" s="35">
        <f>'EPD information'!$L$16*Tabell2[[#This Row],[Weight (kg)]]</f>
        <v>22.574200000000001</v>
      </c>
      <c r="J1762" s="22">
        <f>'EPD information'!$M$16*Tabell2[[#This Row],[Weight (kg)]]</f>
        <v>0.39322800000000002</v>
      </c>
      <c r="K1762" s="22">
        <f>'EPD information'!$N$16*Tabell2[[#This Row],[Weight (kg)]]</f>
        <v>4.6670999999999997E-2</v>
      </c>
      <c r="L1762" s="22">
        <f>'EPD information'!$O$16*Tabell2[[#This Row],[Weight (kg)]]</f>
        <v>0</v>
      </c>
      <c r="M1762" s="22">
        <f>'EPD information'!$P$16*Tabell2[[#This Row],[Weight (kg)]]</f>
        <v>3.1114000000000003E-2</v>
      </c>
      <c r="N1762" s="22">
        <f>'EPD information'!$Q$16*Tabell2[[#This Row],[Weight (kg)]]</f>
        <v>1.0327200000000001</v>
      </c>
      <c r="O1762" s="22">
        <f>'EPD information'!$R$16*Tabell2[[#This Row],[Weight (kg)]]</f>
        <v>1.6748600000000002E-3</v>
      </c>
      <c r="P1762" s="22">
        <f>'EPD information'!$S$16*Tabell2[[#This Row],[Weight (kg)]]</f>
        <v>-8.0101999999999993</v>
      </c>
      <c r="Q1762" s="35">
        <f>'Product specific GWP'!$T$16*Tabell2[[#This Row],[Weight (kg)]]</f>
        <v>0.289294</v>
      </c>
      <c r="R1762" s="35" t="s">
        <v>48</v>
      </c>
      <c r="S1762" s="35">
        <f>'EPD information'!$V$16*Tabell2[[#This Row],[Weight (kg)]]</f>
        <v>4.6670999999999997E-2</v>
      </c>
      <c r="T1762" s="35" t="str">
        <f>'EPD information'!$W$16</f>
        <v>ND</v>
      </c>
      <c r="U1762" s="35">
        <f>'EPD information'!$X$16*Tabell2[[#This Row],[Weight (kg)]]</f>
        <v>3.1114000000000003E-2</v>
      </c>
      <c r="V1762" s="35">
        <f>'EPD information'!$Y$16*Tabell2[[#This Row],[Weight (kg)]]</f>
        <v>1.0327200000000001</v>
      </c>
      <c r="W1762" s="35">
        <f>'EPD information'!$Z$16*Tabell2[[#This Row],[Weight (kg)]]</f>
        <v>1.6748600000000002E-3</v>
      </c>
      <c r="X1762" s="35">
        <f>'EPD information'!$AA$16*Tabell2[[#This Row],[Weight (kg)]]</f>
        <v>-8.0101999999999993</v>
      </c>
      <c r="Y1762" s="18">
        <f>'EPD information'!$AB$16*Tabell2[[#This Row],[Weight (kg)]]</f>
        <v>22.243199999999998</v>
      </c>
      <c r="Z1762" s="18">
        <f>'EPD information'!$AC$16*Tabell2[[#This Row],[Weight (kg)]]</f>
        <v>0.38991799999999999</v>
      </c>
      <c r="AA1762" s="18">
        <f>'EPD information'!$AD$16*Tabell2[[#This Row],[Weight (kg)]]</f>
        <v>4.8789399999999997E-2</v>
      </c>
      <c r="AB1762" s="18" t="s">
        <v>48</v>
      </c>
      <c r="AC1762" s="18">
        <f>'EPD information'!$AF$16*Tabell2[[#This Row],[Weight (kg)]]</f>
        <v>3.0782999999999998E-2</v>
      </c>
      <c r="AD1762" s="18">
        <f>'EPD information'!$AG$16*Tabell2[[#This Row],[Weight (kg)]]</f>
        <v>1.0261</v>
      </c>
      <c r="AE1762" s="18">
        <f>'EPD information'!$AH$16*Tabell2[[#This Row],[Weight (kg)]]</f>
        <v>1.6417600000000001E-3</v>
      </c>
      <c r="AF1762" s="21">
        <f>'EPD information'!$AI$16*Tabell2[[#This Row],[Weight (kg)]]</f>
        <v>-7.6129999999999995</v>
      </c>
    </row>
    <row r="1763" spans="1:32" ht="28.5" x14ac:dyDescent="0.2">
      <c r="A1763" s="36" t="s">
        <v>248</v>
      </c>
      <c r="B1763" s="37" t="s">
        <v>249</v>
      </c>
      <c r="C1763" s="38">
        <v>256381</v>
      </c>
      <c r="D1763" s="39">
        <v>7319662563819</v>
      </c>
      <c r="E1763" s="37" t="s">
        <v>46</v>
      </c>
      <c r="F1763" s="40">
        <v>800</v>
      </c>
      <c r="G1763" s="37">
        <v>500</v>
      </c>
      <c r="H1763" s="41">
        <v>8.02</v>
      </c>
      <c r="I1763" s="35">
        <f>'EPD information'!$L$16*Tabell2[[#This Row],[Weight (kg)]]</f>
        <v>27.348199999999999</v>
      </c>
      <c r="J1763" s="22">
        <f>'EPD information'!$M$16*Tabell2[[#This Row],[Weight (kg)]]</f>
        <v>0.47638799999999998</v>
      </c>
      <c r="K1763" s="22">
        <f>'EPD information'!$N$16*Tabell2[[#This Row],[Weight (kg)]]</f>
        <v>5.6540999999999994E-2</v>
      </c>
      <c r="L1763" s="22">
        <f>'EPD information'!$O$16*Tabell2[[#This Row],[Weight (kg)]]</f>
        <v>0</v>
      </c>
      <c r="M1763" s="22">
        <f>'EPD information'!$P$16*Tabell2[[#This Row],[Weight (kg)]]</f>
        <v>3.7693999999999998E-2</v>
      </c>
      <c r="N1763" s="22">
        <f>'EPD information'!$Q$16*Tabell2[[#This Row],[Weight (kg)]]</f>
        <v>1.25112</v>
      </c>
      <c r="O1763" s="22">
        <f>'EPD information'!$R$16*Tabell2[[#This Row],[Weight (kg)]]</f>
        <v>2.0290600000000001E-3</v>
      </c>
      <c r="P1763" s="22">
        <f>'EPD information'!$S$16*Tabell2[[#This Row],[Weight (kg)]]</f>
        <v>-9.7041999999999984</v>
      </c>
      <c r="Q1763" s="35">
        <f>'Product specific GWP'!$T$16*Tabell2[[#This Row],[Weight (kg)]]</f>
        <v>0.35047400000000001</v>
      </c>
      <c r="R1763" s="35" t="s">
        <v>48</v>
      </c>
      <c r="S1763" s="35">
        <f>'EPD information'!$V$16*Tabell2[[#This Row],[Weight (kg)]]</f>
        <v>5.6540999999999994E-2</v>
      </c>
      <c r="T1763" s="35" t="str">
        <f>'EPD information'!$W$16</f>
        <v>ND</v>
      </c>
      <c r="U1763" s="35">
        <f>'EPD information'!$X$16*Tabell2[[#This Row],[Weight (kg)]]</f>
        <v>3.7693999999999998E-2</v>
      </c>
      <c r="V1763" s="35">
        <f>'EPD information'!$Y$16*Tabell2[[#This Row],[Weight (kg)]]</f>
        <v>1.25112</v>
      </c>
      <c r="W1763" s="35">
        <f>'EPD information'!$Z$16*Tabell2[[#This Row],[Weight (kg)]]</f>
        <v>2.0290600000000001E-3</v>
      </c>
      <c r="X1763" s="35">
        <f>'EPD information'!$AA$16*Tabell2[[#This Row],[Weight (kg)]]</f>
        <v>-9.7041999999999984</v>
      </c>
      <c r="Y1763" s="18">
        <f>'EPD information'!$AB$16*Tabell2[[#This Row],[Weight (kg)]]</f>
        <v>26.947199999999999</v>
      </c>
      <c r="Z1763" s="18">
        <f>'EPD information'!$AC$16*Tabell2[[#This Row],[Weight (kg)]]</f>
        <v>0.47237799999999996</v>
      </c>
      <c r="AA1763" s="18">
        <f>'EPD information'!$AD$16*Tabell2[[#This Row],[Weight (kg)]]</f>
        <v>5.9107399999999997E-2</v>
      </c>
      <c r="AB1763" s="18" t="s">
        <v>48</v>
      </c>
      <c r="AC1763" s="18">
        <f>'EPD information'!$AF$16*Tabell2[[#This Row],[Weight (kg)]]</f>
        <v>3.7292999999999993E-2</v>
      </c>
      <c r="AD1763" s="18">
        <f>'EPD information'!$AG$16*Tabell2[[#This Row],[Weight (kg)]]</f>
        <v>1.2430999999999999</v>
      </c>
      <c r="AE1763" s="18">
        <f>'EPD information'!$AH$16*Tabell2[[#This Row],[Weight (kg)]]</f>
        <v>1.9889600000000001E-3</v>
      </c>
      <c r="AF1763" s="21">
        <f>'EPD information'!$AI$16*Tabell2[[#This Row],[Weight (kg)]]</f>
        <v>-9.222999999999999</v>
      </c>
    </row>
    <row r="1764" spans="1:32" ht="28.5" x14ac:dyDescent="0.2">
      <c r="A1764" s="36" t="s">
        <v>248</v>
      </c>
      <c r="B1764" s="37" t="s">
        <v>249</v>
      </c>
      <c r="C1764" s="38">
        <v>256380</v>
      </c>
      <c r="D1764" s="39">
        <v>7319662563802</v>
      </c>
      <c r="E1764" s="37" t="s">
        <v>46</v>
      </c>
      <c r="F1764" s="40">
        <v>800</v>
      </c>
      <c r="G1764" s="37">
        <v>400</v>
      </c>
      <c r="H1764" s="41">
        <v>8.81</v>
      </c>
      <c r="I1764" s="35">
        <f>'EPD information'!$L$16*Tabell2[[#This Row],[Weight (kg)]]</f>
        <v>30.042100000000001</v>
      </c>
      <c r="J1764" s="22">
        <f>'EPD information'!$M$16*Tabell2[[#This Row],[Weight (kg)]]</f>
        <v>0.52331400000000006</v>
      </c>
      <c r="K1764" s="22">
        <f>'EPD information'!$N$16*Tabell2[[#This Row],[Weight (kg)]]</f>
        <v>6.2110499999999999E-2</v>
      </c>
      <c r="L1764" s="22">
        <f>'EPD information'!$O$16*Tabell2[[#This Row],[Weight (kg)]]</f>
        <v>0</v>
      </c>
      <c r="M1764" s="22">
        <f>'EPD information'!$P$16*Tabell2[[#This Row],[Weight (kg)]]</f>
        <v>4.1407000000000006E-2</v>
      </c>
      <c r="N1764" s="22">
        <f>'EPD information'!$Q$16*Tabell2[[#This Row],[Weight (kg)]]</f>
        <v>1.37436</v>
      </c>
      <c r="O1764" s="22">
        <f>'EPD information'!$R$16*Tabell2[[#This Row],[Weight (kg)]]</f>
        <v>2.2289300000000005E-3</v>
      </c>
      <c r="P1764" s="22">
        <f>'EPD information'!$S$16*Tabell2[[#This Row],[Weight (kg)]]</f>
        <v>-10.6601</v>
      </c>
      <c r="Q1764" s="35">
        <f>'Product specific GWP'!$T$16*Tabell2[[#This Row],[Weight (kg)]]</f>
        <v>0.38499700000000003</v>
      </c>
      <c r="R1764" s="35" t="s">
        <v>48</v>
      </c>
      <c r="S1764" s="35">
        <f>'EPD information'!$V$16*Tabell2[[#This Row],[Weight (kg)]]</f>
        <v>6.2110499999999999E-2</v>
      </c>
      <c r="T1764" s="35" t="str">
        <f>'EPD information'!$W$16</f>
        <v>ND</v>
      </c>
      <c r="U1764" s="35">
        <f>'EPD information'!$X$16*Tabell2[[#This Row],[Weight (kg)]]</f>
        <v>4.1407000000000006E-2</v>
      </c>
      <c r="V1764" s="35">
        <f>'EPD information'!$Y$16*Tabell2[[#This Row],[Weight (kg)]]</f>
        <v>1.37436</v>
      </c>
      <c r="W1764" s="35">
        <f>'EPD information'!$Z$16*Tabell2[[#This Row],[Weight (kg)]]</f>
        <v>2.2289300000000005E-3</v>
      </c>
      <c r="X1764" s="35">
        <f>'EPD information'!$AA$16*Tabell2[[#This Row],[Weight (kg)]]</f>
        <v>-10.6601</v>
      </c>
      <c r="Y1764" s="18">
        <f>'EPD information'!$AB$16*Tabell2[[#This Row],[Weight (kg)]]</f>
        <v>29.601600000000001</v>
      </c>
      <c r="Z1764" s="18">
        <f>'EPD information'!$AC$16*Tabell2[[#This Row],[Weight (kg)]]</f>
        <v>0.51890900000000006</v>
      </c>
      <c r="AA1764" s="18">
        <f>'EPD information'!$AD$16*Tabell2[[#This Row],[Weight (kg)]]</f>
        <v>6.4929700000000007E-2</v>
      </c>
      <c r="AB1764" s="18" t="s">
        <v>48</v>
      </c>
      <c r="AC1764" s="18">
        <f>'EPD information'!$AF$16*Tabell2[[#This Row],[Weight (kg)]]</f>
        <v>4.0966499999999996E-2</v>
      </c>
      <c r="AD1764" s="18">
        <f>'EPD information'!$AG$16*Tabell2[[#This Row],[Weight (kg)]]</f>
        <v>1.36555</v>
      </c>
      <c r="AE1764" s="18">
        <f>'EPD information'!$AH$16*Tabell2[[#This Row],[Weight (kg)]]</f>
        <v>2.1848800000000002E-3</v>
      </c>
      <c r="AF1764" s="21">
        <f>'EPD information'!$AI$16*Tabell2[[#This Row],[Weight (kg)]]</f>
        <v>-10.131499999999999</v>
      </c>
    </row>
    <row r="1765" spans="1:32" ht="28.5" x14ac:dyDescent="0.2">
      <c r="A1765" s="36" t="s">
        <v>248</v>
      </c>
      <c r="B1765" s="37" t="s">
        <v>249</v>
      </c>
      <c r="C1765" s="38">
        <v>778780</v>
      </c>
      <c r="D1765" s="39">
        <v>7319667787807</v>
      </c>
      <c r="E1765" s="37" t="s">
        <v>46</v>
      </c>
      <c r="F1765" s="40">
        <v>800</v>
      </c>
      <c r="G1765" s="37">
        <v>710</v>
      </c>
      <c r="H1765" s="41">
        <v>6.21</v>
      </c>
      <c r="I1765" s="35">
        <f>'EPD information'!$L$16*Tabell2[[#This Row],[Weight (kg)]]</f>
        <v>21.176100000000002</v>
      </c>
      <c r="J1765" s="22">
        <f>'EPD information'!$M$16*Tabell2[[#This Row],[Weight (kg)]]</f>
        <v>0.36887399999999998</v>
      </c>
      <c r="K1765" s="22">
        <f>'EPD information'!$N$16*Tabell2[[#This Row],[Weight (kg)]]</f>
        <v>4.37805E-2</v>
      </c>
      <c r="L1765" s="22">
        <f>'EPD information'!$O$16*Tabell2[[#This Row],[Weight (kg)]]</f>
        <v>0</v>
      </c>
      <c r="M1765" s="22">
        <f>'EPD information'!$P$16*Tabell2[[#This Row],[Weight (kg)]]</f>
        <v>2.9187000000000001E-2</v>
      </c>
      <c r="N1765" s="22">
        <f>'EPD information'!$Q$16*Tabell2[[#This Row],[Weight (kg)]]</f>
        <v>0.96875999999999995</v>
      </c>
      <c r="O1765" s="22">
        <f>'EPD information'!$R$16*Tabell2[[#This Row],[Weight (kg)]]</f>
        <v>1.5711300000000002E-3</v>
      </c>
      <c r="P1765" s="22">
        <f>'EPD information'!$S$16*Tabell2[[#This Row],[Weight (kg)]]</f>
        <v>-7.5141</v>
      </c>
      <c r="Q1765" s="35">
        <f>'Product specific GWP'!$T$16*Tabell2[[#This Row],[Weight (kg)]]</f>
        <v>0.27137700000000003</v>
      </c>
      <c r="R1765" s="35" t="s">
        <v>48</v>
      </c>
      <c r="S1765" s="35">
        <f>'EPD information'!$V$16*Tabell2[[#This Row],[Weight (kg)]]</f>
        <v>4.37805E-2</v>
      </c>
      <c r="T1765" s="35" t="str">
        <f>'EPD information'!$W$16</f>
        <v>ND</v>
      </c>
      <c r="U1765" s="35">
        <f>'EPD information'!$X$16*Tabell2[[#This Row],[Weight (kg)]]</f>
        <v>2.9187000000000001E-2</v>
      </c>
      <c r="V1765" s="35">
        <f>'EPD information'!$Y$16*Tabell2[[#This Row],[Weight (kg)]]</f>
        <v>0.96875999999999995</v>
      </c>
      <c r="W1765" s="35">
        <f>'EPD information'!$Z$16*Tabell2[[#This Row],[Weight (kg)]]</f>
        <v>1.5711300000000002E-3</v>
      </c>
      <c r="X1765" s="35">
        <f>'EPD information'!$AA$16*Tabell2[[#This Row],[Weight (kg)]]</f>
        <v>-7.5141</v>
      </c>
      <c r="Y1765" s="18">
        <f>'EPD information'!$AB$16*Tabell2[[#This Row],[Weight (kg)]]</f>
        <v>20.865600000000001</v>
      </c>
      <c r="Z1765" s="18">
        <f>'EPD information'!$AC$16*Tabell2[[#This Row],[Weight (kg)]]</f>
        <v>0.36576900000000001</v>
      </c>
      <c r="AA1765" s="18">
        <f>'EPD information'!$AD$16*Tabell2[[#This Row],[Weight (kg)]]</f>
        <v>4.5767700000000001E-2</v>
      </c>
      <c r="AB1765" s="18" t="s">
        <v>48</v>
      </c>
      <c r="AC1765" s="18">
        <f>'EPD information'!$AF$16*Tabell2[[#This Row],[Weight (kg)]]</f>
        <v>2.8876499999999996E-2</v>
      </c>
      <c r="AD1765" s="18">
        <f>'EPD information'!$AG$16*Tabell2[[#This Row],[Weight (kg)]]</f>
        <v>0.96255000000000002</v>
      </c>
      <c r="AE1765" s="18">
        <f>'EPD information'!$AH$16*Tabell2[[#This Row],[Weight (kg)]]</f>
        <v>1.5400800000000001E-3</v>
      </c>
      <c r="AF1765" s="21">
        <f>'EPD information'!$AI$16*Tabell2[[#This Row],[Weight (kg)]]</f>
        <v>-7.1414999999999997</v>
      </c>
    </row>
    <row r="1766" spans="1:32" ht="28.5" x14ac:dyDescent="0.2">
      <c r="A1766" s="36" t="s">
        <v>248</v>
      </c>
      <c r="B1766" s="37" t="s">
        <v>249</v>
      </c>
      <c r="C1766" s="38">
        <v>778779</v>
      </c>
      <c r="D1766" s="39">
        <v>7319667787791</v>
      </c>
      <c r="E1766" s="37" t="s">
        <v>46</v>
      </c>
      <c r="F1766" s="40">
        <v>800</v>
      </c>
      <c r="G1766" s="37">
        <v>600</v>
      </c>
      <c r="H1766" s="41">
        <v>6.99</v>
      </c>
      <c r="I1766" s="35">
        <f>'EPD information'!$L$16*Tabell2[[#This Row],[Weight (kg)]]</f>
        <v>23.835900000000002</v>
      </c>
      <c r="J1766" s="22">
        <f>'EPD information'!$M$16*Tabell2[[#This Row],[Weight (kg)]]</f>
        <v>0.41520600000000002</v>
      </c>
      <c r="K1766" s="22">
        <f>'EPD information'!$N$16*Tabell2[[#This Row],[Weight (kg)]]</f>
        <v>4.9279500000000004E-2</v>
      </c>
      <c r="L1766" s="22">
        <f>'EPD information'!$O$16*Tabell2[[#This Row],[Weight (kg)]]</f>
        <v>0</v>
      </c>
      <c r="M1766" s="22">
        <f>'EPD information'!$P$16*Tabell2[[#This Row],[Weight (kg)]]</f>
        <v>3.2853E-2</v>
      </c>
      <c r="N1766" s="22">
        <f>'EPD information'!$Q$16*Tabell2[[#This Row],[Weight (kg)]]</f>
        <v>1.0904400000000001</v>
      </c>
      <c r="O1766" s="22">
        <f>'EPD information'!$R$16*Tabell2[[#This Row],[Weight (kg)]]</f>
        <v>1.7684700000000003E-3</v>
      </c>
      <c r="P1766" s="22">
        <f>'EPD information'!$S$16*Tabell2[[#This Row],[Weight (kg)]]</f>
        <v>-8.4579000000000004</v>
      </c>
      <c r="Q1766" s="35">
        <f>'Product specific GWP'!$T$16*Tabell2[[#This Row],[Weight (kg)]]</f>
        <v>0.30546300000000004</v>
      </c>
      <c r="R1766" s="35" t="s">
        <v>48</v>
      </c>
      <c r="S1766" s="35">
        <f>'EPD information'!$V$16*Tabell2[[#This Row],[Weight (kg)]]</f>
        <v>4.9279500000000004E-2</v>
      </c>
      <c r="T1766" s="35" t="str">
        <f>'EPD information'!$W$16</f>
        <v>ND</v>
      </c>
      <c r="U1766" s="35">
        <f>'EPD information'!$X$16*Tabell2[[#This Row],[Weight (kg)]]</f>
        <v>3.2853E-2</v>
      </c>
      <c r="V1766" s="35">
        <f>'EPD information'!$Y$16*Tabell2[[#This Row],[Weight (kg)]]</f>
        <v>1.0904400000000001</v>
      </c>
      <c r="W1766" s="35">
        <f>'EPD information'!$Z$16*Tabell2[[#This Row],[Weight (kg)]]</f>
        <v>1.7684700000000003E-3</v>
      </c>
      <c r="X1766" s="35">
        <f>'EPD information'!$AA$16*Tabell2[[#This Row],[Weight (kg)]]</f>
        <v>-8.4579000000000004</v>
      </c>
      <c r="Y1766" s="18">
        <f>'EPD information'!$AB$16*Tabell2[[#This Row],[Weight (kg)]]</f>
        <v>23.4864</v>
      </c>
      <c r="Z1766" s="18">
        <f>'EPD information'!$AC$16*Tabell2[[#This Row],[Weight (kg)]]</f>
        <v>0.41171099999999999</v>
      </c>
      <c r="AA1766" s="18">
        <f>'EPD information'!$AD$16*Tabell2[[#This Row],[Weight (kg)]]</f>
        <v>5.1516300000000001E-2</v>
      </c>
      <c r="AB1766" s="18" t="s">
        <v>48</v>
      </c>
      <c r="AC1766" s="18">
        <f>'EPD information'!$AF$16*Tabell2[[#This Row],[Weight (kg)]]</f>
        <v>3.2503499999999998E-2</v>
      </c>
      <c r="AD1766" s="18">
        <f>'EPD information'!$AG$16*Tabell2[[#This Row],[Weight (kg)]]</f>
        <v>1.08345</v>
      </c>
      <c r="AE1766" s="18">
        <f>'EPD information'!$AH$16*Tabell2[[#This Row],[Weight (kg)]]</f>
        <v>1.7335200000000001E-3</v>
      </c>
      <c r="AF1766" s="21">
        <f>'EPD information'!$AI$16*Tabell2[[#This Row],[Weight (kg)]]</f>
        <v>-8.0384999999999991</v>
      </c>
    </row>
    <row r="1767" spans="1:32" ht="28.5" x14ac:dyDescent="0.2">
      <c r="A1767" s="36" t="s">
        <v>248</v>
      </c>
      <c r="B1767" s="37" t="s">
        <v>249</v>
      </c>
      <c r="C1767" s="38">
        <v>778778</v>
      </c>
      <c r="D1767" s="39">
        <v>7319667787784</v>
      </c>
      <c r="E1767" s="37" t="s">
        <v>46</v>
      </c>
      <c r="F1767" s="40">
        <v>800</v>
      </c>
      <c r="G1767" s="37">
        <v>560</v>
      </c>
      <c r="H1767" s="41">
        <v>7.46</v>
      </c>
      <c r="I1767" s="35">
        <f>'EPD information'!$L$16*Tabell2[[#This Row],[Weight (kg)]]</f>
        <v>25.438600000000001</v>
      </c>
      <c r="J1767" s="22">
        <f>'EPD information'!$M$16*Tabell2[[#This Row],[Weight (kg)]]</f>
        <v>0.44312400000000002</v>
      </c>
      <c r="K1767" s="22">
        <f>'EPD information'!$N$16*Tabell2[[#This Row],[Weight (kg)]]</f>
        <v>5.2593000000000001E-2</v>
      </c>
      <c r="L1767" s="22">
        <f>'EPD information'!$O$16*Tabell2[[#This Row],[Weight (kg)]]</f>
        <v>0</v>
      </c>
      <c r="M1767" s="22">
        <f>'EPD information'!$P$16*Tabell2[[#This Row],[Weight (kg)]]</f>
        <v>3.5062000000000003E-2</v>
      </c>
      <c r="N1767" s="22">
        <f>'EPD information'!$Q$16*Tabell2[[#This Row],[Weight (kg)]]</f>
        <v>1.1637599999999999</v>
      </c>
      <c r="O1767" s="22">
        <f>'EPD information'!$R$16*Tabell2[[#This Row],[Weight (kg)]]</f>
        <v>1.8873800000000001E-3</v>
      </c>
      <c r="P1767" s="22">
        <f>'EPD information'!$S$16*Tabell2[[#This Row],[Weight (kg)]]</f>
        <v>-9.0266000000000002</v>
      </c>
      <c r="Q1767" s="35">
        <f>'Product specific GWP'!$T$16*Tabell2[[#This Row],[Weight (kg)]]</f>
        <v>0.32600200000000001</v>
      </c>
      <c r="R1767" s="35" t="s">
        <v>48</v>
      </c>
      <c r="S1767" s="35">
        <f>'EPD information'!$V$16*Tabell2[[#This Row],[Weight (kg)]]</f>
        <v>5.2593000000000001E-2</v>
      </c>
      <c r="T1767" s="35" t="str">
        <f>'EPD information'!$W$16</f>
        <v>ND</v>
      </c>
      <c r="U1767" s="35">
        <f>'EPD information'!$X$16*Tabell2[[#This Row],[Weight (kg)]]</f>
        <v>3.5062000000000003E-2</v>
      </c>
      <c r="V1767" s="35">
        <f>'EPD information'!$Y$16*Tabell2[[#This Row],[Weight (kg)]]</f>
        <v>1.1637599999999999</v>
      </c>
      <c r="W1767" s="35">
        <f>'EPD information'!$Z$16*Tabell2[[#This Row],[Weight (kg)]]</f>
        <v>1.8873800000000001E-3</v>
      </c>
      <c r="X1767" s="35">
        <f>'EPD information'!$AA$16*Tabell2[[#This Row],[Weight (kg)]]</f>
        <v>-9.0266000000000002</v>
      </c>
      <c r="Y1767" s="18">
        <f>'EPD information'!$AB$16*Tabell2[[#This Row],[Weight (kg)]]</f>
        <v>25.0656</v>
      </c>
      <c r="Z1767" s="18">
        <f>'EPD information'!$AC$16*Tabell2[[#This Row],[Weight (kg)]]</f>
        <v>0.43939400000000001</v>
      </c>
      <c r="AA1767" s="18">
        <f>'EPD information'!$AD$16*Tabell2[[#This Row],[Weight (kg)]]</f>
        <v>5.49802E-2</v>
      </c>
      <c r="AB1767" s="18" t="s">
        <v>48</v>
      </c>
      <c r="AC1767" s="18">
        <f>'EPD information'!$AF$16*Tabell2[[#This Row],[Weight (kg)]]</f>
        <v>3.4688999999999998E-2</v>
      </c>
      <c r="AD1767" s="18">
        <f>'EPD information'!$AG$16*Tabell2[[#This Row],[Weight (kg)]]</f>
        <v>1.1562999999999999</v>
      </c>
      <c r="AE1767" s="18">
        <f>'EPD information'!$AH$16*Tabell2[[#This Row],[Weight (kg)]]</f>
        <v>1.85008E-3</v>
      </c>
      <c r="AF1767" s="21">
        <f>'EPD information'!$AI$16*Tabell2[[#This Row],[Weight (kg)]]</f>
        <v>-8.5789999999999988</v>
      </c>
    </row>
    <row r="1768" spans="1:32" ht="28.5" x14ac:dyDescent="0.2">
      <c r="A1768" s="36" t="s">
        <v>248</v>
      </c>
      <c r="B1768" s="37" t="s">
        <v>249</v>
      </c>
      <c r="C1768" s="38">
        <v>778777</v>
      </c>
      <c r="D1768" s="39">
        <v>7319667787777</v>
      </c>
      <c r="E1768" s="37" t="s">
        <v>46</v>
      </c>
      <c r="F1768" s="40">
        <v>800</v>
      </c>
      <c r="G1768" s="37">
        <v>450</v>
      </c>
      <c r="H1768" s="41">
        <v>8.49</v>
      </c>
      <c r="I1768" s="35">
        <f>'EPD information'!$L$16*Tabell2[[#This Row],[Weight (kg)]]</f>
        <v>28.950900000000001</v>
      </c>
      <c r="J1768" s="22">
        <f>'EPD information'!$M$16*Tabell2[[#This Row],[Weight (kg)]]</f>
        <v>0.50430600000000003</v>
      </c>
      <c r="K1768" s="22">
        <f>'EPD information'!$N$16*Tabell2[[#This Row],[Weight (kg)]]</f>
        <v>5.9854499999999998E-2</v>
      </c>
      <c r="L1768" s="22">
        <f>'EPD information'!$O$16*Tabell2[[#This Row],[Weight (kg)]]</f>
        <v>0</v>
      </c>
      <c r="M1768" s="22">
        <f>'EPD information'!$P$16*Tabell2[[#This Row],[Weight (kg)]]</f>
        <v>3.9903000000000001E-2</v>
      </c>
      <c r="N1768" s="22">
        <f>'EPD information'!$Q$16*Tabell2[[#This Row],[Weight (kg)]]</f>
        <v>1.3244400000000001</v>
      </c>
      <c r="O1768" s="22">
        <f>'EPD information'!$R$16*Tabell2[[#This Row],[Weight (kg)]]</f>
        <v>2.1479700000000003E-3</v>
      </c>
      <c r="P1768" s="22">
        <f>'EPD information'!$S$16*Tabell2[[#This Row],[Weight (kg)]]</f>
        <v>-10.2729</v>
      </c>
      <c r="Q1768" s="35">
        <f>'Product specific GWP'!$T$16*Tabell2[[#This Row],[Weight (kg)]]</f>
        <v>0.37101300000000004</v>
      </c>
      <c r="R1768" s="35" t="s">
        <v>48</v>
      </c>
      <c r="S1768" s="35">
        <f>'EPD information'!$V$16*Tabell2[[#This Row],[Weight (kg)]]</f>
        <v>5.9854499999999998E-2</v>
      </c>
      <c r="T1768" s="35" t="str">
        <f>'EPD information'!$W$16</f>
        <v>ND</v>
      </c>
      <c r="U1768" s="35">
        <f>'EPD information'!$X$16*Tabell2[[#This Row],[Weight (kg)]]</f>
        <v>3.9903000000000001E-2</v>
      </c>
      <c r="V1768" s="35">
        <f>'EPD information'!$Y$16*Tabell2[[#This Row],[Weight (kg)]]</f>
        <v>1.3244400000000001</v>
      </c>
      <c r="W1768" s="35">
        <f>'EPD information'!$Z$16*Tabell2[[#This Row],[Weight (kg)]]</f>
        <v>2.1479700000000003E-3</v>
      </c>
      <c r="X1768" s="35">
        <f>'EPD information'!$AA$16*Tabell2[[#This Row],[Weight (kg)]]</f>
        <v>-10.2729</v>
      </c>
      <c r="Y1768" s="18">
        <f>'EPD information'!$AB$16*Tabell2[[#This Row],[Weight (kg)]]</f>
        <v>28.526399999999999</v>
      </c>
      <c r="Z1768" s="18">
        <f>'EPD information'!$AC$16*Tabell2[[#This Row],[Weight (kg)]]</f>
        <v>0.50006099999999998</v>
      </c>
      <c r="AA1768" s="18">
        <f>'EPD information'!$AD$16*Tabell2[[#This Row],[Weight (kg)]]</f>
        <v>6.2571299999999996E-2</v>
      </c>
      <c r="AB1768" s="18" t="s">
        <v>48</v>
      </c>
      <c r="AC1768" s="18">
        <f>'EPD information'!$AF$16*Tabell2[[#This Row],[Weight (kg)]]</f>
        <v>3.94785E-2</v>
      </c>
      <c r="AD1768" s="18">
        <f>'EPD information'!$AG$16*Tabell2[[#This Row],[Weight (kg)]]</f>
        <v>1.31595</v>
      </c>
      <c r="AE1768" s="18">
        <f>'EPD information'!$AH$16*Tabell2[[#This Row],[Weight (kg)]]</f>
        <v>2.10552E-3</v>
      </c>
      <c r="AF1768" s="21">
        <f>'EPD information'!$AI$16*Tabell2[[#This Row],[Weight (kg)]]</f>
        <v>-9.7634999999999987</v>
      </c>
    </row>
    <row r="1769" spans="1:32" ht="28.5" x14ac:dyDescent="0.2">
      <c r="A1769" s="36" t="s">
        <v>248</v>
      </c>
      <c r="B1769" s="37" t="s">
        <v>249</v>
      </c>
      <c r="C1769" s="38">
        <v>778776</v>
      </c>
      <c r="D1769" s="39">
        <v>7319667787760</v>
      </c>
      <c r="E1769" s="37" t="s">
        <v>46</v>
      </c>
      <c r="F1769" s="40">
        <v>800</v>
      </c>
      <c r="G1769" s="37">
        <v>355</v>
      </c>
      <c r="H1769" s="41">
        <v>11.9726</v>
      </c>
      <c r="I1769" s="35">
        <f>'EPD information'!$L$16*Tabell2[[#This Row],[Weight (kg)]]</f>
        <v>40.826566</v>
      </c>
      <c r="J1769" s="22">
        <f>'EPD information'!$M$16*Tabell2[[#This Row],[Weight (kg)]]</f>
        <v>0.71117244000000002</v>
      </c>
      <c r="K1769" s="22">
        <f>'EPD information'!$N$16*Tabell2[[#This Row],[Weight (kg)]]</f>
        <v>8.4406830000000002E-2</v>
      </c>
      <c r="L1769" s="22">
        <f>'EPD information'!$O$16*Tabell2[[#This Row],[Weight (kg)]]</f>
        <v>0</v>
      </c>
      <c r="M1769" s="22">
        <f>'EPD information'!$P$16*Tabell2[[#This Row],[Weight (kg)]]</f>
        <v>5.6271220000000004E-2</v>
      </c>
      <c r="N1769" s="22">
        <f>'EPD information'!$Q$16*Tabell2[[#This Row],[Weight (kg)]]</f>
        <v>1.8677256</v>
      </c>
      <c r="O1769" s="22">
        <f>'EPD information'!$R$16*Tabell2[[#This Row],[Weight (kg)]]</f>
        <v>3.0290678000000001E-3</v>
      </c>
      <c r="P1769" s="22">
        <f>'EPD information'!$S$16*Tabell2[[#This Row],[Weight (kg)]]</f>
        <v>-14.486846</v>
      </c>
      <c r="Q1769" s="35">
        <f>'Product specific GWP'!$T$16*Tabell2[[#This Row],[Weight (kg)]]</f>
        <v>0.52320262000000006</v>
      </c>
      <c r="R1769" s="35" t="s">
        <v>48</v>
      </c>
      <c r="S1769" s="35">
        <f>'EPD information'!$V$16*Tabell2[[#This Row],[Weight (kg)]]</f>
        <v>8.4406830000000002E-2</v>
      </c>
      <c r="T1769" s="35" t="str">
        <f>'EPD information'!$W$16</f>
        <v>ND</v>
      </c>
      <c r="U1769" s="35">
        <f>'EPD information'!$X$16*Tabell2[[#This Row],[Weight (kg)]]</f>
        <v>5.6271220000000004E-2</v>
      </c>
      <c r="V1769" s="35">
        <f>'EPD information'!$Y$16*Tabell2[[#This Row],[Weight (kg)]]</f>
        <v>1.8677256</v>
      </c>
      <c r="W1769" s="35">
        <f>'EPD information'!$Z$16*Tabell2[[#This Row],[Weight (kg)]]</f>
        <v>3.0290678000000001E-3</v>
      </c>
      <c r="X1769" s="35">
        <f>'EPD information'!$AA$16*Tabell2[[#This Row],[Weight (kg)]]</f>
        <v>-14.486846</v>
      </c>
      <c r="Y1769" s="18">
        <f>'EPD information'!$AB$16*Tabell2[[#This Row],[Weight (kg)]]</f>
        <v>40.227936</v>
      </c>
      <c r="Z1769" s="18">
        <f>'EPD information'!$AC$16*Tabell2[[#This Row],[Weight (kg)]]</f>
        <v>0.70518614000000002</v>
      </c>
      <c r="AA1769" s="18">
        <f>'EPD information'!$AD$16*Tabell2[[#This Row],[Weight (kg)]]</f>
        <v>8.8238061999999992E-2</v>
      </c>
      <c r="AB1769" s="18" t="s">
        <v>48</v>
      </c>
      <c r="AC1769" s="18">
        <f>'EPD information'!$AF$16*Tabell2[[#This Row],[Weight (kg)]]</f>
        <v>5.5672589999999994E-2</v>
      </c>
      <c r="AD1769" s="18">
        <f>'EPD information'!$AG$16*Tabell2[[#This Row],[Weight (kg)]]</f>
        <v>1.855753</v>
      </c>
      <c r="AE1769" s="18">
        <f>'EPD information'!$AH$16*Tabell2[[#This Row],[Weight (kg)]]</f>
        <v>2.9692048000000003E-3</v>
      </c>
      <c r="AF1769" s="21">
        <f>'EPD information'!$AI$16*Tabell2[[#This Row],[Weight (kg)]]</f>
        <v>-13.768489999999998</v>
      </c>
    </row>
    <row r="1770" spans="1:32" ht="28.5" x14ac:dyDescent="0.2">
      <c r="A1770" s="36" t="s">
        <v>248</v>
      </c>
      <c r="B1770" s="37" t="s">
        <v>249</v>
      </c>
      <c r="C1770" s="38">
        <v>778775</v>
      </c>
      <c r="D1770" s="39">
        <v>7319667787753</v>
      </c>
      <c r="E1770" s="37" t="s">
        <v>46</v>
      </c>
      <c r="F1770" s="40">
        <v>800</v>
      </c>
      <c r="G1770" s="37">
        <v>315</v>
      </c>
      <c r="H1770" s="41">
        <v>12.9292</v>
      </c>
      <c r="I1770" s="35">
        <f>'EPD information'!$L$16*Tabell2[[#This Row],[Weight (kg)]]</f>
        <v>44.088571999999999</v>
      </c>
      <c r="J1770" s="22">
        <f>'EPD information'!$M$16*Tabell2[[#This Row],[Weight (kg)]]</f>
        <v>0.76799448000000003</v>
      </c>
      <c r="K1770" s="22">
        <f>'EPD information'!$N$16*Tabell2[[#This Row],[Weight (kg)]]</f>
        <v>9.115086E-2</v>
      </c>
      <c r="L1770" s="22">
        <f>'EPD information'!$O$16*Tabell2[[#This Row],[Weight (kg)]]</f>
        <v>0</v>
      </c>
      <c r="M1770" s="22">
        <f>'EPD information'!$P$16*Tabell2[[#This Row],[Weight (kg)]]</f>
        <v>6.076724E-2</v>
      </c>
      <c r="N1770" s="22">
        <f>'EPD information'!$Q$16*Tabell2[[#This Row],[Weight (kg)]]</f>
        <v>2.0169551999999999</v>
      </c>
      <c r="O1770" s="22">
        <f>'EPD information'!$R$16*Tabell2[[#This Row],[Weight (kg)]]</f>
        <v>3.2710876000000004E-3</v>
      </c>
      <c r="P1770" s="22">
        <f>'EPD information'!$S$16*Tabell2[[#This Row],[Weight (kg)]]</f>
        <v>-15.644331999999999</v>
      </c>
      <c r="Q1770" s="35">
        <f>'Product specific GWP'!$T$16*Tabell2[[#This Row],[Weight (kg)]]</f>
        <v>0.56500603999999999</v>
      </c>
      <c r="R1770" s="35" t="s">
        <v>48</v>
      </c>
      <c r="S1770" s="35">
        <f>'EPD information'!$V$16*Tabell2[[#This Row],[Weight (kg)]]</f>
        <v>9.115086E-2</v>
      </c>
      <c r="T1770" s="35" t="str">
        <f>'EPD information'!$W$16</f>
        <v>ND</v>
      </c>
      <c r="U1770" s="35">
        <f>'EPD information'!$X$16*Tabell2[[#This Row],[Weight (kg)]]</f>
        <v>6.076724E-2</v>
      </c>
      <c r="V1770" s="35">
        <f>'EPD information'!$Y$16*Tabell2[[#This Row],[Weight (kg)]]</f>
        <v>2.0169551999999999</v>
      </c>
      <c r="W1770" s="35">
        <f>'EPD information'!$Z$16*Tabell2[[#This Row],[Weight (kg)]]</f>
        <v>3.2710876000000004E-3</v>
      </c>
      <c r="X1770" s="35">
        <f>'EPD information'!$AA$16*Tabell2[[#This Row],[Weight (kg)]]</f>
        <v>-15.644331999999999</v>
      </c>
      <c r="Y1770" s="18">
        <f>'EPD information'!$AB$16*Tabell2[[#This Row],[Weight (kg)]]</f>
        <v>43.442111999999995</v>
      </c>
      <c r="Z1770" s="18">
        <f>'EPD information'!$AC$16*Tabell2[[#This Row],[Weight (kg)]]</f>
        <v>0.76152987999999999</v>
      </c>
      <c r="AA1770" s="18">
        <f>'EPD information'!$AD$16*Tabell2[[#This Row],[Weight (kg)]]</f>
        <v>9.5288204000000001E-2</v>
      </c>
      <c r="AB1770" s="18" t="s">
        <v>48</v>
      </c>
      <c r="AC1770" s="18">
        <f>'EPD information'!$AF$16*Tabell2[[#This Row],[Weight (kg)]]</f>
        <v>6.0120779999999992E-2</v>
      </c>
      <c r="AD1770" s="18">
        <f>'EPD information'!$AG$16*Tabell2[[#This Row],[Weight (kg)]]</f>
        <v>2.0040260000000001</v>
      </c>
      <c r="AE1770" s="18">
        <f>'EPD information'!$AH$16*Tabell2[[#This Row],[Weight (kg)]]</f>
        <v>3.2064416000000002E-3</v>
      </c>
      <c r="AF1770" s="21">
        <f>'EPD information'!$AI$16*Tabell2[[#This Row],[Weight (kg)]]</f>
        <v>-14.868579999999998</v>
      </c>
    </row>
    <row r="1771" spans="1:32" ht="28.5" x14ac:dyDescent="0.2">
      <c r="A1771" s="36" t="s">
        <v>248</v>
      </c>
      <c r="B1771" s="37" t="s">
        <v>249</v>
      </c>
      <c r="C1771" s="38">
        <v>773008</v>
      </c>
      <c r="D1771" s="39">
        <v>7319667730087</v>
      </c>
      <c r="E1771" s="37" t="s">
        <v>46</v>
      </c>
      <c r="F1771" s="40">
        <v>900</v>
      </c>
      <c r="G1771" s="37">
        <v>800</v>
      </c>
      <c r="H1771" s="41">
        <v>7.18</v>
      </c>
      <c r="I1771" s="35">
        <f>'EPD information'!$L$16*Tabell2[[#This Row],[Weight (kg)]]</f>
        <v>24.483799999999999</v>
      </c>
      <c r="J1771" s="22">
        <f>'EPD information'!$M$16*Tabell2[[#This Row],[Weight (kg)]]</f>
        <v>0.42649199999999998</v>
      </c>
      <c r="K1771" s="22">
        <f>'EPD information'!$N$16*Tabell2[[#This Row],[Weight (kg)]]</f>
        <v>5.0618999999999997E-2</v>
      </c>
      <c r="L1771" s="22">
        <f>'EPD information'!$O$16*Tabell2[[#This Row],[Weight (kg)]]</f>
        <v>0</v>
      </c>
      <c r="M1771" s="22">
        <f>'EPD information'!$P$16*Tabell2[[#This Row],[Weight (kg)]]</f>
        <v>3.3745999999999998E-2</v>
      </c>
      <c r="N1771" s="22">
        <f>'EPD information'!$Q$16*Tabell2[[#This Row],[Weight (kg)]]</f>
        <v>1.12008</v>
      </c>
      <c r="O1771" s="22">
        <f>'EPD information'!$R$16*Tabell2[[#This Row],[Weight (kg)]]</f>
        <v>1.8165400000000002E-3</v>
      </c>
      <c r="P1771" s="22">
        <f>'EPD information'!$S$16*Tabell2[[#This Row],[Weight (kg)]]</f>
        <v>-8.6877999999999993</v>
      </c>
      <c r="Q1771" s="35">
        <f>'Product specific GWP'!$T$16*Tabell2[[#This Row],[Weight (kg)]]</f>
        <v>0.31376599999999999</v>
      </c>
      <c r="R1771" s="35" t="s">
        <v>48</v>
      </c>
      <c r="S1771" s="35">
        <f>'EPD information'!$V$16*Tabell2[[#This Row],[Weight (kg)]]</f>
        <v>5.0618999999999997E-2</v>
      </c>
      <c r="T1771" s="35" t="str">
        <f>'EPD information'!$W$16</f>
        <v>ND</v>
      </c>
      <c r="U1771" s="35">
        <f>'EPD information'!$X$16*Tabell2[[#This Row],[Weight (kg)]]</f>
        <v>3.3745999999999998E-2</v>
      </c>
      <c r="V1771" s="35">
        <f>'EPD information'!$Y$16*Tabell2[[#This Row],[Weight (kg)]]</f>
        <v>1.12008</v>
      </c>
      <c r="W1771" s="35">
        <f>'EPD information'!$Z$16*Tabell2[[#This Row],[Weight (kg)]]</f>
        <v>1.8165400000000002E-3</v>
      </c>
      <c r="X1771" s="35">
        <f>'EPD information'!$AA$16*Tabell2[[#This Row],[Weight (kg)]]</f>
        <v>-8.6877999999999993</v>
      </c>
      <c r="Y1771" s="18">
        <f>'EPD information'!$AB$16*Tabell2[[#This Row],[Weight (kg)]]</f>
        <v>24.124799999999997</v>
      </c>
      <c r="Z1771" s="18">
        <f>'EPD information'!$AC$16*Tabell2[[#This Row],[Weight (kg)]]</f>
        <v>0.422902</v>
      </c>
      <c r="AA1771" s="18">
        <f>'EPD information'!$AD$16*Tabell2[[#This Row],[Weight (kg)]]</f>
        <v>5.2916599999999994E-2</v>
      </c>
      <c r="AB1771" s="18" t="s">
        <v>48</v>
      </c>
      <c r="AC1771" s="18">
        <f>'EPD information'!$AF$16*Tabell2[[#This Row],[Weight (kg)]]</f>
        <v>3.3386999999999993E-2</v>
      </c>
      <c r="AD1771" s="18">
        <f>'EPD information'!$AG$16*Tabell2[[#This Row],[Weight (kg)]]</f>
        <v>1.1129</v>
      </c>
      <c r="AE1771" s="18">
        <f>'EPD information'!$AH$16*Tabell2[[#This Row],[Weight (kg)]]</f>
        <v>1.78064E-3</v>
      </c>
      <c r="AF1771" s="21">
        <f>'EPD information'!$AI$16*Tabell2[[#This Row],[Weight (kg)]]</f>
        <v>-8.2569999999999997</v>
      </c>
    </row>
    <row r="1772" spans="1:32" ht="28.5" x14ac:dyDescent="0.2">
      <c r="A1772" s="36" t="s">
        <v>248</v>
      </c>
      <c r="B1772" s="37" t="s">
        <v>249</v>
      </c>
      <c r="C1772" s="38">
        <v>778781</v>
      </c>
      <c r="D1772" s="39">
        <v>7319667787814</v>
      </c>
      <c r="E1772" s="37" t="s">
        <v>46</v>
      </c>
      <c r="F1772" s="40">
        <v>900</v>
      </c>
      <c r="G1772" s="37">
        <v>710</v>
      </c>
      <c r="H1772" s="41">
        <v>8.5299999999999994</v>
      </c>
      <c r="I1772" s="35">
        <f>'EPD information'!$L$16*Tabell2[[#This Row],[Weight (kg)]]</f>
        <v>29.087299999999999</v>
      </c>
      <c r="J1772" s="22">
        <f>'EPD information'!$M$16*Tabell2[[#This Row],[Weight (kg)]]</f>
        <v>0.50668199999999997</v>
      </c>
      <c r="K1772" s="22">
        <f>'EPD information'!$N$16*Tabell2[[#This Row],[Weight (kg)]]</f>
        <v>6.0136499999999996E-2</v>
      </c>
      <c r="L1772" s="22">
        <f>'EPD information'!$O$16*Tabell2[[#This Row],[Weight (kg)]]</f>
        <v>0</v>
      </c>
      <c r="M1772" s="22">
        <f>'EPD information'!$P$16*Tabell2[[#This Row],[Weight (kg)]]</f>
        <v>4.0091000000000002E-2</v>
      </c>
      <c r="N1772" s="22">
        <f>'EPD information'!$Q$16*Tabell2[[#This Row],[Weight (kg)]]</f>
        <v>1.3306799999999999</v>
      </c>
      <c r="O1772" s="22">
        <f>'EPD information'!$R$16*Tabell2[[#This Row],[Weight (kg)]]</f>
        <v>2.1580900000000001E-3</v>
      </c>
      <c r="P1772" s="22">
        <f>'EPD information'!$S$16*Tabell2[[#This Row],[Weight (kg)]]</f>
        <v>-10.321299999999999</v>
      </c>
      <c r="Q1772" s="35">
        <f>'Product specific GWP'!$T$16*Tabell2[[#This Row],[Weight (kg)]]</f>
        <v>0.37276100000000001</v>
      </c>
      <c r="R1772" s="35" t="s">
        <v>48</v>
      </c>
      <c r="S1772" s="35">
        <f>'EPD information'!$V$16*Tabell2[[#This Row],[Weight (kg)]]</f>
        <v>6.0136499999999996E-2</v>
      </c>
      <c r="T1772" s="35" t="str">
        <f>'EPD information'!$W$16</f>
        <v>ND</v>
      </c>
      <c r="U1772" s="35">
        <f>'EPD information'!$X$16*Tabell2[[#This Row],[Weight (kg)]]</f>
        <v>4.0091000000000002E-2</v>
      </c>
      <c r="V1772" s="35">
        <f>'EPD information'!$Y$16*Tabell2[[#This Row],[Weight (kg)]]</f>
        <v>1.3306799999999999</v>
      </c>
      <c r="W1772" s="35">
        <f>'EPD information'!$Z$16*Tabell2[[#This Row],[Weight (kg)]]</f>
        <v>2.1580900000000001E-3</v>
      </c>
      <c r="X1772" s="35">
        <f>'EPD information'!$AA$16*Tabell2[[#This Row],[Weight (kg)]]</f>
        <v>-10.321299999999999</v>
      </c>
      <c r="Y1772" s="18">
        <f>'EPD information'!$AB$16*Tabell2[[#This Row],[Weight (kg)]]</f>
        <v>28.660799999999998</v>
      </c>
      <c r="Z1772" s="18">
        <f>'EPD information'!$AC$16*Tabell2[[#This Row],[Weight (kg)]]</f>
        <v>0.502417</v>
      </c>
      <c r="AA1772" s="18">
        <f>'EPD information'!$AD$16*Tabell2[[#This Row],[Weight (kg)]]</f>
        <v>6.2866099999999994E-2</v>
      </c>
      <c r="AB1772" s="18" t="s">
        <v>48</v>
      </c>
      <c r="AC1772" s="18">
        <f>'EPD information'!$AF$16*Tabell2[[#This Row],[Weight (kg)]]</f>
        <v>3.9664499999999991E-2</v>
      </c>
      <c r="AD1772" s="18">
        <f>'EPD information'!$AG$16*Tabell2[[#This Row],[Weight (kg)]]</f>
        <v>1.3221499999999999</v>
      </c>
      <c r="AE1772" s="18">
        <f>'EPD information'!$AH$16*Tabell2[[#This Row],[Weight (kg)]]</f>
        <v>2.1154400000000001E-3</v>
      </c>
      <c r="AF1772" s="21">
        <f>'EPD information'!$AI$16*Tabell2[[#This Row],[Weight (kg)]]</f>
        <v>-9.8094999999999981</v>
      </c>
    </row>
    <row r="1773" spans="1:32" ht="28.5" x14ac:dyDescent="0.2">
      <c r="A1773" s="36" t="s">
        <v>248</v>
      </c>
      <c r="B1773" s="37" t="s">
        <v>249</v>
      </c>
      <c r="C1773" s="38">
        <v>694993</v>
      </c>
      <c r="D1773" s="39">
        <v>7319660318527</v>
      </c>
      <c r="E1773" s="37" t="s">
        <v>46</v>
      </c>
      <c r="F1773" s="40">
        <v>900</v>
      </c>
      <c r="G1773" s="37">
        <v>630</v>
      </c>
      <c r="H1773" s="41">
        <v>8.94</v>
      </c>
      <c r="I1773" s="35">
        <f>'EPD information'!$L$16*Tabell2[[#This Row],[Weight (kg)]]</f>
        <v>30.485399999999998</v>
      </c>
      <c r="J1773" s="22">
        <f>'EPD information'!$M$16*Tabell2[[#This Row],[Weight (kg)]]</f>
        <v>0.53103599999999995</v>
      </c>
      <c r="K1773" s="22">
        <f>'EPD information'!$N$16*Tabell2[[#This Row],[Weight (kg)]]</f>
        <v>6.3027E-2</v>
      </c>
      <c r="L1773" s="22">
        <f>'EPD information'!$O$16*Tabell2[[#This Row],[Weight (kg)]]</f>
        <v>0</v>
      </c>
      <c r="M1773" s="22">
        <f>'EPD information'!$P$16*Tabell2[[#This Row],[Weight (kg)]]</f>
        <v>4.2018E-2</v>
      </c>
      <c r="N1773" s="22">
        <f>'EPD information'!$Q$16*Tabell2[[#This Row],[Weight (kg)]]</f>
        <v>1.3946399999999999</v>
      </c>
      <c r="O1773" s="22">
        <f>'EPD information'!$R$16*Tabell2[[#This Row],[Weight (kg)]]</f>
        <v>2.2618199999999999E-3</v>
      </c>
      <c r="P1773" s="22">
        <f>'EPD information'!$S$16*Tabell2[[#This Row],[Weight (kg)]]</f>
        <v>-10.817399999999999</v>
      </c>
      <c r="Q1773" s="35">
        <f>'Product specific GWP'!$T$16*Tabell2[[#This Row],[Weight (kg)]]</f>
        <v>0.39067800000000003</v>
      </c>
      <c r="R1773" s="35" t="s">
        <v>48</v>
      </c>
      <c r="S1773" s="35">
        <f>'EPD information'!$V$16*Tabell2[[#This Row],[Weight (kg)]]</f>
        <v>6.3027E-2</v>
      </c>
      <c r="T1773" s="35" t="str">
        <f>'EPD information'!$W$16</f>
        <v>ND</v>
      </c>
      <c r="U1773" s="35">
        <f>'EPD information'!$X$16*Tabell2[[#This Row],[Weight (kg)]]</f>
        <v>4.2018E-2</v>
      </c>
      <c r="V1773" s="35">
        <f>'EPD information'!$Y$16*Tabell2[[#This Row],[Weight (kg)]]</f>
        <v>1.3946399999999999</v>
      </c>
      <c r="W1773" s="35">
        <f>'EPD information'!$Z$16*Tabell2[[#This Row],[Weight (kg)]]</f>
        <v>2.2618199999999999E-3</v>
      </c>
      <c r="X1773" s="35">
        <f>'EPD information'!$AA$16*Tabell2[[#This Row],[Weight (kg)]]</f>
        <v>-10.817399999999999</v>
      </c>
      <c r="Y1773" s="18">
        <f>'EPD information'!$AB$16*Tabell2[[#This Row],[Weight (kg)]]</f>
        <v>30.038399999999996</v>
      </c>
      <c r="Z1773" s="18">
        <f>'EPD information'!$AC$16*Tabell2[[#This Row],[Weight (kg)]]</f>
        <v>0.52656599999999998</v>
      </c>
      <c r="AA1773" s="18">
        <f>'EPD information'!$AD$16*Tabell2[[#This Row],[Weight (kg)]]</f>
        <v>6.5887799999999996E-2</v>
      </c>
      <c r="AB1773" s="18" t="s">
        <v>48</v>
      </c>
      <c r="AC1773" s="18">
        <f>'EPD information'!$AF$16*Tabell2[[#This Row],[Weight (kg)]]</f>
        <v>4.1570999999999997E-2</v>
      </c>
      <c r="AD1773" s="18">
        <f>'EPD information'!$AG$16*Tabell2[[#This Row],[Weight (kg)]]</f>
        <v>1.3856999999999999</v>
      </c>
      <c r="AE1773" s="18">
        <f>'EPD information'!$AH$16*Tabell2[[#This Row],[Weight (kg)]]</f>
        <v>2.2171199999999999E-3</v>
      </c>
      <c r="AF1773" s="21">
        <f>'EPD information'!$AI$16*Tabell2[[#This Row],[Weight (kg)]]</f>
        <v>-10.280999999999999</v>
      </c>
    </row>
    <row r="1774" spans="1:32" ht="28.5" x14ac:dyDescent="0.2">
      <c r="A1774" s="36" t="s">
        <v>248</v>
      </c>
      <c r="B1774" s="37" t="s">
        <v>249</v>
      </c>
      <c r="C1774" s="38">
        <v>256385</v>
      </c>
      <c r="D1774" s="39">
        <v>7319662563857</v>
      </c>
      <c r="E1774" s="37" t="s">
        <v>46</v>
      </c>
      <c r="F1774" s="40">
        <v>1000</v>
      </c>
      <c r="G1774" s="37">
        <v>800</v>
      </c>
      <c r="H1774" s="41">
        <v>9.91</v>
      </c>
      <c r="I1774" s="35">
        <f>'EPD information'!$L$16*Tabell2[[#This Row],[Weight (kg)]]</f>
        <v>33.793100000000003</v>
      </c>
      <c r="J1774" s="22">
        <f>'EPD information'!$M$16*Tabell2[[#This Row],[Weight (kg)]]</f>
        <v>0.58865400000000001</v>
      </c>
      <c r="K1774" s="22">
        <f>'EPD information'!$N$16*Tabell2[[#This Row],[Weight (kg)]]</f>
        <v>6.9865499999999997E-2</v>
      </c>
      <c r="L1774" s="22">
        <f>'EPD information'!$O$16*Tabell2[[#This Row],[Weight (kg)]]</f>
        <v>0</v>
      </c>
      <c r="M1774" s="22">
        <f>'EPD information'!$P$16*Tabell2[[#This Row],[Weight (kg)]]</f>
        <v>4.6577E-2</v>
      </c>
      <c r="N1774" s="22">
        <f>'EPD information'!$Q$16*Tabell2[[#This Row],[Weight (kg)]]</f>
        <v>1.54596</v>
      </c>
      <c r="O1774" s="22">
        <f>'EPD information'!$R$16*Tabell2[[#This Row],[Weight (kg)]]</f>
        <v>2.5072300000000005E-3</v>
      </c>
      <c r="P1774" s="22">
        <f>'EPD information'!$S$16*Tabell2[[#This Row],[Weight (kg)]]</f>
        <v>-11.991099999999999</v>
      </c>
      <c r="Q1774" s="35">
        <f>'Product specific GWP'!$T$16*Tabell2[[#This Row],[Weight (kg)]]</f>
        <v>0.43306700000000004</v>
      </c>
      <c r="R1774" s="35" t="s">
        <v>48</v>
      </c>
      <c r="S1774" s="35">
        <f>'EPD information'!$V$16*Tabell2[[#This Row],[Weight (kg)]]</f>
        <v>6.9865499999999997E-2</v>
      </c>
      <c r="T1774" s="35" t="str">
        <f>'EPD information'!$W$16</f>
        <v>ND</v>
      </c>
      <c r="U1774" s="35">
        <f>'EPD information'!$X$16*Tabell2[[#This Row],[Weight (kg)]]</f>
        <v>4.6577E-2</v>
      </c>
      <c r="V1774" s="35">
        <f>'EPD information'!$Y$16*Tabell2[[#This Row],[Weight (kg)]]</f>
        <v>1.54596</v>
      </c>
      <c r="W1774" s="35">
        <f>'EPD information'!$Z$16*Tabell2[[#This Row],[Weight (kg)]]</f>
        <v>2.5072300000000005E-3</v>
      </c>
      <c r="X1774" s="35">
        <f>'EPD information'!$AA$16*Tabell2[[#This Row],[Weight (kg)]]</f>
        <v>-11.991099999999999</v>
      </c>
      <c r="Y1774" s="18">
        <f>'EPD information'!$AB$16*Tabell2[[#This Row],[Weight (kg)]]</f>
        <v>33.297600000000003</v>
      </c>
      <c r="Z1774" s="18">
        <f>'EPD information'!$AC$16*Tabell2[[#This Row],[Weight (kg)]]</f>
        <v>0.58369899999999997</v>
      </c>
      <c r="AA1774" s="18">
        <f>'EPD information'!$AD$16*Tabell2[[#This Row],[Weight (kg)]]</f>
        <v>7.3036699999999996E-2</v>
      </c>
      <c r="AB1774" s="18" t="s">
        <v>48</v>
      </c>
      <c r="AC1774" s="18">
        <f>'EPD information'!$AF$16*Tabell2[[#This Row],[Weight (kg)]]</f>
        <v>4.6081499999999997E-2</v>
      </c>
      <c r="AD1774" s="18">
        <f>'EPD information'!$AG$16*Tabell2[[#This Row],[Weight (kg)]]</f>
        <v>1.5360499999999999</v>
      </c>
      <c r="AE1774" s="18">
        <f>'EPD information'!$AH$16*Tabell2[[#This Row],[Weight (kg)]]</f>
        <v>2.4576800000000003E-3</v>
      </c>
      <c r="AF1774" s="21">
        <f>'EPD information'!$AI$16*Tabell2[[#This Row],[Weight (kg)]]</f>
        <v>-11.3965</v>
      </c>
    </row>
    <row r="1775" spans="1:32" ht="28.5" x14ac:dyDescent="0.2">
      <c r="A1775" s="36" t="s">
        <v>248</v>
      </c>
      <c r="B1775" s="37" t="s">
        <v>249</v>
      </c>
      <c r="C1775" s="38">
        <v>256384</v>
      </c>
      <c r="D1775" s="39">
        <v>7319662563840</v>
      </c>
      <c r="E1775" s="37" t="s">
        <v>46</v>
      </c>
      <c r="F1775" s="40">
        <v>1000</v>
      </c>
      <c r="G1775" s="37">
        <v>630</v>
      </c>
      <c r="H1775" s="41">
        <v>11.7</v>
      </c>
      <c r="I1775" s="35">
        <f>'EPD information'!$L$16*Tabell2[[#This Row],[Weight (kg)]]</f>
        <v>39.896999999999998</v>
      </c>
      <c r="J1775" s="22">
        <f>'EPD information'!$M$16*Tabell2[[#This Row],[Weight (kg)]]</f>
        <v>0.69497999999999993</v>
      </c>
      <c r="K1775" s="22">
        <f>'EPD information'!$N$16*Tabell2[[#This Row],[Weight (kg)]]</f>
        <v>8.2484999999999989E-2</v>
      </c>
      <c r="L1775" s="22">
        <f>'EPD information'!$O$16*Tabell2[[#This Row],[Weight (kg)]]</f>
        <v>0</v>
      </c>
      <c r="M1775" s="22">
        <f>'EPD information'!$P$16*Tabell2[[#This Row],[Weight (kg)]]</f>
        <v>5.4989999999999997E-2</v>
      </c>
      <c r="N1775" s="22">
        <f>'EPD information'!$Q$16*Tabell2[[#This Row],[Weight (kg)]]</f>
        <v>1.8251999999999999</v>
      </c>
      <c r="O1775" s="22">
        <f>'EPD information'!$R$16*Tabell2[[#This Row],[Weight (kg)]]</f>
        <v>2.9601000000000002E-3</v>
      </c>
      <c r="P1775" s="22">
        <f>'EPD information'!$S$16*Tabell2[[#This Row],[Weight (kg)]]</f>
        <v>-14.156999999999998</v>
      </c>
      <c r="Q1775" s="35">
        <f>'Product specific GWP'!$T$16*Tabell2[[#This Row],[Weight (kg)]]</f>
        <v>0.51129000000000002</v>
      </c>
      <c r="R1775" s="35" t="s">
        <v>48</v>
      </c>
      <c r="S1775" s="35">
        <f>'EPD information'!$V$16*Tabell2[[#This Row],[Weight (kg)]]</f>
        <v>8.2484999999999989E-2</v>
      </c>
      <c r="T1775" s="35" t="str">
        <f>'EPD information'!$W$16</f>
        <v>ND</v>
      </c>
      <c r="U1775" s="35">
        <f>'EPD information'!$X$16*Tabell2[[#This Row],[Weight (kg)]]</f>
        <v>5.4989999999999997E-2</v>
      </c>
      <c r="V1775" s="35">
        <f>'EPD information'!$Y$16*Tabell2[[#This Row],[Weight (kg)]]</f>
        <v>1.8251999999999999</v>
      </c>
      <c r="W1775" s="35">
        <f>'EPD information'!$Z$16*Tabell2[[#This Row],[Weight (kg)]]</f>
        <v>2.9601000000000002E-3</v>
      </c>
      <c r="X1775" s="35">
        <f>'EPD information'!$AA$16*Tabell2[[#This Row],[Weight (kg)]]</f>
        <v>-14.156999999999998</v>
      </c>
      <c r="Y1775" s="18">
        <f>'EPD information'!$AB$16*Tabell2[[#This Row],[Weight (kg)]]</f>
        <v>39.311999999999998</v>
      </c>
      <c r="Z1775" s="18">
        <f>'EPD information'!$AC$16*Tabell2[[#This Row],[Weight (kg)]]</f>
        <v>0.68913000000000002</v>
      </c>
      <c r="AA1775" s="18">
        <f>'EPD information'!$AD$16*Tabell2[[#This Row],[Weight (kg)]]</f>
        <v>8.6228999999999986E-2</v>
      </c>
      <c r="AB1775" s="18" t="s">
        <v>48</v>
      </c>
      <c r="AC1775" s="18">
        <f>'EPD information'!$AF$16*Tabell2[[#This Row],[Weight (kg)]]</f>
        <v>5.4404999999999995E-2</v>
      </c>
      <c r="AD1775" s="18">
        <f>'EPD information'!$AG$16*Tabell2[[#This Row],[Weight (kg)]]</f>
        <v>1.8134999999999999</v>
      </c>
      <c r="AE1775" s="18">
        <f>'EPD information'!$AH$16*Tabell2[[#This Row],[Weight (kg)]]</f>
        <v>2.9015999999999998E-3</v>
      </c>
      <c r="AF1775" s="21">
        <f>'EPD information'!$AI$16*Tabell2[[#This Row],[Weight (kg)]]</f>
        <v>-13.454999999999998</v>
      </c>
    </row>
    <row r="1776" spans="1:32" ht="28.5" x14ac:dyDescent="0.2">
      <c r="A1776" s="36" t="s">
        <v>248</v>
      </c>
      <c r="B1776" s="37" t="s">
        <v>249</v>
      </c>
      <c r="C1776" s="38">
        <v>256383</v>
      </c>
      <c r="D1776" s="39">
        <v>7319662563833</v>
      </c>
      <c r="E1776" s="37" t="s">
        <v>46</v>
      </c>
      <c r="F1776" s="40">
        <v>1000</v>
      </c>
      <c r="G1776" s="37">
        <v>500</v>
      </c>
      <c r="H1776" s="41">
        <v>13.1</v>
      </c>
      <c r="I1776" s="35">
        <f>'EPD information'!$L$16*Tabell2[[#This Row],[Weight (kg)]]</f>
        <v>44.670999999999999</v>
      </c>
      <c r="J1776" s="22">
        <f>'EPD information'!$M$16*Tabell2[[#This Row],[Weight (kg)]]</f>
        <v>0.77813999999999994</v>
      </c>
      <c r="K1776" s="22">
        <f>'EPD information'!$N$16*Tabell2[[#This Row],[Weight (kg)]]</f>
        <v>9.2354999999999993E-2</v>
      </c>
      <c r="L1776" s="22">
        <f>'EPD information'!$O$16*Tabell2[[#This Row],[Weight (kg)]]</f>
        <v>0</v>
      </c>
      <c r="M1776" s="22">
        <f>'EPD information'!$P$16*Tabell2[[#This Row],[Weight (kg)]]</f>
        <v>6.157E-2</v>
      </c>
      <c r="N1776" s="22">
        <f>'EPD information'!$Q$16*Tabell2[[#This Row],[Weight (kg)]]</f>
        <v>2.0436000000000001</v>
      </c>
      <c r="O1776" s="22">
        <f>'EPD information'!$R$16*Tabell2[[#This Row],[Weight (kg)]]</f>
        <v>3.3143000000000001E-3</v>
      </c>
      <c r="P1776" s="22">
        <f>'EPD information'!$S$16*Tabell2[[#This Row],[Weight (kg)]]</f>
        <v>-15.850999999999999</v>
      </c>
      <c r="Q1776" s="35">
        <f>'Product specific GWP'!$T$16*Tabell2[[#This Row],[Weight (kg)]]</f>
        <v>0.57247000000000003</v>
      </c>
      <c r="R1776" s="35" t="s">
        <v>48</v>
      </c>
      <c r="S1776" s="35">
        <f>'EPD information'!$V$16*Tabell2[[#This Row],[Weight (kg)]]</f>
        <v>9.2354999999999993E-2</v>
      </c>
      <c r="T1776" s="35" t="str">
        <f>'EPD information'!$W$16</f>
        <v>ND</v>
      </c>
      <c r="U1776" s="35">
        <f>'EPD information'!$X$16*Tabell2[[#This Row],[Weight (kg)]]</f>
        <v>6.157E-2</v>
      </c>
      <c r="V1776" s="35">
        <f>'EPD information'!$Y$16*Tabell2[[#This Row],[Weight (kg)]]</f>
        <v>2.0436000000000001</v>
      </c>
      <c r="W1776" s="35">
        <f>'EPD information'!$Z$16*Tabell2[[#This Row],[Weight (kg)]]</f>
        <v>3.3143000000000001E-3</v>
      </c>
      <c r="X1776" s="35">
        <f>'EPD information'!$AA$16*Tabell2[[#This Row],[Weight (kg)]]</f>
        <v>-15.850999999999999</v>
      </c>
      <c r="Y1776" s="18">
        <f>'EPD information'!$AB$16*Tabell2[[#This Row],[Weight (kg)]]</f>
        <v>44.015999999999998</v>
      </c>
      <c r="Z1776" s="18">
        <f>'EPD information'!$AC$16*Tabell2[[#This Row],[Weight (kg)]]</f>
        <v>0.77159</v>
      </c>
      <c r="AA1776" s="18">
        <f>'EPD information'!$AD$16*Tabell2[[#This Row],[Weight (kg)]]</f>
        <v>9.6546999999999994E-2</v>
      </c>
      <c r="AB1776" s="18" t="s">
        <v>48</v>
      </c>
      <c r="AC1776" s="18">
        <f>'EPD information'!$AF$16*Tabell2[[#This Row],[Weight (kg)]]</f>
        <v>6.091499999999999E-2</v>
      </c>
      <c r="AD1776" s="18">
        <f>'EPD information'!$AG$16*Tabell2[[#This Row],[Weight (kg)]]</f>
        <v>2.0305</v>
      </c>
      <c r="AE1776" s="18">
        <f>'EPD information'!$AH$16*Tabell2[[#This Row],[Weight (kg)]]</f>
        <v>3.2488E-3</v>
      </c>
      <c r="AF1776" s="21">
        <f>'EPD information'!$AI$16*Tabell2[[#This Row],[Weight (kg)]]</f>
        <v>-15.064999999999998</v>
      </c>
    </row>
    <row r="1777" spans="1:32" ht="28.5" x14ac:dyDescent="0.2">
      <c r="A1777" s="36" t="s">
        <v>248</v>
      </c>
      <c r="B1777" s="37" t="s">
        <v>249</v>
      </c>
      <c r="C1777" s="38">
        <v>256386</v>
      </c>
      <c r="D1777" s="39">
        <v>7319662563864</v>
      </c>
      <c r="E1777" s="37" t="s">
        <v>46</v>
      </c>
      <c r="F1777" s="40">
        <v>1000</v>
      </c>
      <c r="G1777" s="37">
        <v>900</v>
      </c>
      <c r="H1777" s="41">
        <v>8.17</v>
      </c>
      <c r="I1777" s="35">
        <f>'EPD information'!$L$16*Tabell2[[#This Row],[Weight (kg)]]</f>
        <v>27.8597</v>
      </c>
      <c r="J1777" s="22">
        <f>'EPD information'!$M$16*Tabell2[[#This Row],[Weight (kg)]]</f>
        <v>0.48529800000000001</v>
      </c>
      <c r="K1777" s="22">
        <f>'EPD information'!$N$16*Tabell2[[#This Row],[Weight (kg)]]</f>
        <v>5.7598499999999997E-2</v>
      </c>
      <c r="L1777" s="22">
        <f>'EPD information'!$O$16*Tabell2[[#This Row],[Weight (kg)]]</f>
        <v>0</v>
      </c>
      <c r="M1777" s="22">
        <f>'EPD information'!$P$16*Tabell2[[#This Row],[Weight (kg)]]</f>
        <v>3.8399000000000003E-2</v>
      </c>
      <c r="N1777" s="22">
        <f>'EPD information'!$Q$16*Tabell2[[#This Row],[Weight (kg)]]</f>
        <v>1.2745200000000001</v>
      </c>
      <c r="O1777" s="22">
        <f>'EPD information'!$R$16*Tabell2[[#This Row],[Weight (kg)]]</f>
        <v>2.0670100000000002E-3</v>
      </c>
      <c r="P1777" s="22">
        <f>'EPD information'!$S$16*Tabell2[[#This Row],[Weight (kg)]]</f>
        <v>-9.8856999999999999</v>
      </c>
      <c r="Q1777" s="35">
        <f>'Product specific GWP'!$T$16*Tabell2[[#This Row],[Weight (kg)]]</f>
        <v>0.35702900000000004</v>
      </c>
      <c r="R1777" s="35" t="s">
        <v>48</v>
      </c>
      <c r="S1777" s="35">
        <f>'EPD information'!$V$16*Tabell2[[#This Row],[Weight (kg)]]</f>
        <v>5.7598499999999997E-2</v>
      </c>
      <c r="T1777" s="35" t="str">
        <f>'EPD information'!$W$16</f>
        <v>ND</v>
      </c>
      <c r="U1777" s="35">
        <f>'EPD information'!$X$16*Tabell2[[#This Row],[Weight (kg)]]</f>
        <v>3.8399000000000003E-2</v>
      </c>
      <c r="V1777" s="35">
        <f>'EPD information'!$Y$16*Tabell2[[#This Row],[Weight (kg)]]</f>
        <v>1.2745200000000001</v>
      </c>
      <c r="W1777" s="35">
        <f>'EPD information'!$Z$16*Tabell2[[#This Row],[Weight (kg)]]</f>
        <v>2.0670100000000002E-3</v>
      </c>
      <c r="X1777" s="35">
        <f>'EPD information'!$AA$16*Tabell2[[#This Row],[Weight (kg)]]</f>
        <v>-9.8856999999999999</v>
      </c>
      <c r="Y1777" s="18">
        <f>'EPD information'!$AB$16*Tabell2[[#This Row],[Weight (kg)]]</f>
        <v>27.4512</v>
      </c>
      <c r="Z1777" s="18">
        <f>'EPD information'!$AC$16*Tabell2[[#This Row],[Weight (kg)]]</f>
        <v>0.481213</v>
      </c>
      <c r="AA1777" s="18">
        <f>'EPD information'!$AD$16*Tabell2[[#This Row],[Weight (kg)]]</f>
        <v>6.02129E-2</v>
      </c>
      <c r="AB1777" s="18" t="s">
        <v>48</v>
      </c>
      <c r="AC1777" s="18">
        <f>'EPD information'!$AF$16*Tabell2[[#This Row],[Weight (kg)]]</f>
        <v>3.7990499999999996E-2</v>
      </c>
      <c r="AD1777" s="18">
        <f>'EPD information'!$AG$16*Tabell2[[#This Row],[Weight (kg)]]</f>
        <v>1.2663500000000001</v>
      </c>
      <c r="AE1777" s="18">
        <f>'EPD information'!$AH$16*Tabell2[[#This Row],[Weight (kg)]]</f>
        <v>2.0261599999999999E-3</v>
      </c>
      <c r="AF1777" s="21">
        <f>'EPD information'!$AI$16*Tabell2[[#This Row],[Weight (kg)]]</f>
        <v>-9.3954999999999984</v>
      </c>
    </row>
    <row r="1778" spans="1:32" ht="28.5" x14ac:dyDescent="0.2">
      <c r="A1778" s="36" t="s">
        <v>248</v>
      </c>
      <c r="B1778" s="37" t="s">
        <v>249</v>
      </c>
      <c r="C1778" s="38">
        <v>778785</v>
      </c>
      <c r="D1778" s="39">
        <v>7319667787852</v>
      </c>
      <c r="E1778" s="37" t="s">
        <v>46</v>
      </c>
      <c r="F1778" s="40">
        <v>1000</v>
      </c>
      <c r="G1778" s="37">
        <v>710</v>
      </c>
      <c r="H1778" s="41">
        <v>11.2</v>
      </c>
      <c r="I1778" s="35">
        <f>'EPD information'!$L$16*Tabell2[[#This Row],[Weight (kg)]]</f>
        <v>38.192</v>
      </c>
      <c r="J1778" s="22">
        <f>'EPD information'!$M$16*Tabell2[[#This Row],[Weight (kg)]]</f>
        <v>0.66527999999999998</v>
      </c>
      <c r="K1778" s="22">
        <f>'EPD information'!$N$16*Tabell2[[#This Row],[Weight (kg)]]</f>
        <v>7.8959999999999989E-2</v>
      </c>
      <c r="L1778" s="22">
        <f>'EPD information'!$O$16*Tabell2[[#This Row],[Weight (kg)]]</f>
        <v>0</v>
      </c>
      <c r="M1778" s="22">
        <f>'EPD information'!$P$16*Tabell2[[#This Row],[Weight (kg)]]</f>
        <v>5.2639999999999999E-2</v>
      </c>
      <c r="N1778" s="22">
        <f>'EPD information'!$Q$16*Tabell2[[#This Row],[Weight (kg)]]</f>
        <v>1.7471999999999999</v>
      </c>
      <c r="O1778" s="22">
        <f>'EPD information'!$R$16*Tabell2[[#This Row],[Weight (kg)]]</f>
        <v>2.8335999999999999E-3</v>
      </c>
      <c r="P1778" s="22">
        <f>'EPD information'!$S$16*Tabell2[[#This Row],[Weight (kg)]]</f>
        <v>-13.552</v>
      </c>
      <c r="Q1778" s="35">
        <f>'Product specific GWP'!$T$16*Tabell2[[#This Row],[Weight (kg)]]</f>
        <v>0.48943999999999999</v>
      </c>
      <c r="R1778" s="35" t="s">
        <v>48</v>
      </c>
      <c r="S1778" s="35">
        <f>'EPD information'!$V$16*Tabell2[[#This Row],[Weight (kg)]]</f>
        <v>7.8959999999999989E-2</v>
      </c>
      <c r="T1778" s="35" t="str">
        <f>'EPD information'!$W$16</f>
        <v>ND</v>
      </c>
      <c r="U1778" s="35">
        <f>'EPD information'!$X$16*Tabell2[[#This Row],[Weight (kg)]]</f>
        <v>5.2639999999999999E-2</v>
      </c>
      <c r="V1778" s="35">
        <f>'EPD information'!$Y$16*Tabell2[[#This Row],[Weight (kg)]]</f>
        <v>1.7471999999999999</v>
      </c>
      <c r="W1778" s="35">
        <f>'EPD information'!$Z$16*Tabell2[[#This Row],[Weight (kg)]]</f>
        <v>2.8335999999999999E-3</v>
      </c>
      <c r="X1778" s="35">
        <f>'EPD information'!$AA$16*Tabell2[[#This Row],[Weight (kg)]]</f>
        <v>-13.552</v>
      </c>
      <c r="Y1778" s="18">
        <f>'EPD information'!$AB$16*Tabell2[[#This Row],[Weight (kg)]]</f>
        <v>37.631999999999998</v>
      </c>
      <c r="Z1778" s="18">
        <f>'EPD information'!$AC$16*Tabell2[[#This Row],[Weight (kg)]]</f>
        <v>0.65967999999999993</v>
      </c>
      <c r="AA1778" s="18">
        <f>'EPD information'!$AD$16*Tabell2[[#This Row],[Weight (kg)]]</f>
        <v>8.2543999999999992E-2</v>
      </c>
      <c r="AB1778" s="18" t="s">
        <v>48</v>
      </c>
      <c r="AC1778" s="18">
        <f>'EPD information'!$AF$16*Tabell2[[#This Row],[Weight (kg)]]</f>
        <v>5.2079999999999994E-2</v>
      </c>
      <c r="AD1778" s="18">
        <f>'EPD information'!$AG$16*Tabell2[[#This Row],[Weight (kg)]]</f>
        <v>1.736</v>
      </c>
      <c r="AE1778" s="18">
        <f>'EPD information'!$AH$16*Tabell2[[#This Row],[Weight (kg)]]</f>
        <v>2.7775999999999999E-3</v>
      </c>
      <c r="AF1778" s="21">
        <f>'EPD information'!$AI$16*Tabell2[[#This Row],[Weight (kg)]]</f>
        <v>-12.879999999999999</v>
      </c>
    </row>
    <row r="1779" spans="1:32" ht="28.5" x14ac:dyDescent="0.2">
      <c r="A1779" s="36" t="s">
        <v>248</v>
      </c>
      <c r="B1779" s="37" t="s">
        <v>249</v>
      </c>
      <c r="C1779" s="38">
        <v>778784</v>
      </c>
      <c r="D1779" s="39">
        <v>7319667787845</v>
      </c>
      <c r="E1779" s="37" t="s">
        <v>46</v>
      </c>
      <c r="F1779" s="40">
        <v>1000</v>
      </c>
      <c r="G1779" s="37">
        <v>560</v>
      </c>
      <c r="H1779" s="41">
        <v>12.5</v>
      </c>
      <c r="I1779" s="35">
        <f>'EPD information'!$L$16*Tabell2[[#This Row],[Weight (kg)]]</f>
        <v>42.625</v>
      </c>
      <c r="J1779" s="22">
        <f>'EPD information'!$M$16*Tabell2[[#This Row],[Weight (kg)]]</f>
        <v>0.74250000000000005</v>
      </c>
      <c r="K1779" s="22">
        <f>'EPD information'!$N$16*Tabell2[[#This Row],[Weight (kg)]]</f>
        <v>8.8124999999999995E-2</v>
      </c>
      <c r="L1779" s="22">
        <f>'EPD information'!$O$16*Tabell2[[#This Row],[Weight (kg)]]</f>
        <v>0</v>
      </c>
      <c r="M1779" s="22">
        <f>'EPD information'!$P$16*Tabell2[[#This Row],[Weight (kg)]]</f>
        <v>5.8750000000000004E-2</v>
      </c>
      <c r="N1779" s="22">
        <f>'EPD information'!$Q$16*Tabell2[[#This Row],[Weight (kg)]]</f>
        <v>1.95</v>
      </c>
      <c r="O1779" s="22">
        <f>'EPD information'!$R$16*Tabell2[[#This Row],[Weight (kg)]]</f>
        <v>3.1625000000000004E-3</v>
      </c>
      <c r="P1779" s="22">
        <f>'EPD information'!$S$16*Tabell2[[#This Row],[Weight (kg)]]</f>
        <v>-15.125</v>
      </c>
      <c r="Q1779" s="35">
        <f>'Product specific GWP'!$T$16*Tabell2[[#This Row],[Weight (kg)]]</f>
        <v>0.54625000000000001</v>
      </c>
      <c r="R1779" s="35" t="s">
        <v>48</v>
      </c>
      <c r="S1779" s="35">
        <f>'EPD information'!$V$16*Tabell2[[#This Row],[Weight (kg)]]</f>
        <v>8.8124999999999995E-2</v>
      </c>
      <c r="T1779" s="35" t="str">
        <f>'EPD information'!$W$16</f>
        <v>ND</v>
      </c>
      <c r="U1779" s="35">
        <f>'EPD information'!$X$16*Tabell2[[#This Row],[Weight (kg)]]</f>
        <v>5.8750000000000004E-2</v>
      </c>
      <c r="V1779" s="35">
        <f>'EPD information'!$Y$16*Tabell2[[#This Row],[Weight (kg)]]</f>
        <v>1.95</v>
      </c>
      <c r="W1779" s="35">
        <f>'EPD information'!$Z$16*Tabell2[[#This Row],[Weight (kg)]]</f>
        <v>3.1625000000000004E-3</v>
      </c>
      <c r="X1779" s="35">
        <f>'EPD information'!$AA$16*Tabell2[[#This Row],[Weight (kg)]]</f>
        <v>-15.125</v>
      </c>
      <c r="Y1779" s="18">
        <f>'EPD information'!$AB$16*Tabell2[[#This Row],[Weight (kg)]]</f>
        <v>42</v>
      </c>
      <c r="Z1779" s="18">
        <f>'EPD information'!$AC$16*Tabell2[[#This Row],[Weight (kg)]]</f>
        <v>0.73624999999999996</v>
      </c>
      <c r="AA1779" s="18">
        <f>'EPD information'!$AD$16*Tabell2[[#This Row],[Weight (kg)]]</f>
        <v>9.2124999999999999E-2</v>
      </c>
      <c r="AB1779" s="18" t="s">
        <v>48</v>
      </c>
      <c r="AC1779" s="18">
        <f>'EPD information'!$AF$16*Tabell2[[#This Row],[Weight (kg)]]</f>
        <v>5.8124999999999996E-2</v>
      </c>
      <c r="AD1779" s="18">
        <f>'EPD information'!$AG$16*Tabell2[[#This Row],[Weight (kg)]]</f>
        <v>1.9375</v>
      </c>
      <c r="AE1779" s="18">
        <f>'EPD information'!$AH$16*Tabell2[[#This Row],[Weight (kg)]]</f>
        <v>3.1000000000000003E-3</v>
      </c>
      <c r="AF1779" s="21">
        <f>'EPD information'!$AI$16*Tabell2[[#This Row],[Weight (kg)]]</f>
        <v>-14.374999999999998</v>
      </c>
    </row>
    <row r="1780" spans="1:32" ht="28.5" x14ac:dyDescent="0.2">
      <c r="A1780" s="36" t="s">
        <v>248</v>
      </c>
      <c r="B1780" s="37" t="s">
        <v>249</v>
      </c>
      <c r="C1780" s="38">
        <v>778783</v>
      </c>
      <c r="D1780" s="39">
        <v>7319667787838</v>
      </c>
      <c r="E1780" s="37" t="s">
        <v>46</v>
      </c>
      <c r="F1780" s="40">
        <v>1000</v>
      </c>
      <c r="G1780" s="37">
        <v>450</v>
      </c>
      <c r="H1780" s="41">
        <v>17.185700000000001</v>
      </c>
      <c r="I1780" s="35">
        <f>'EPD information'!$L$16*Tabell2[[#This Row],[Weight (kg)]]</f>
        <v>58.603237000000007</v>
      </c>
      <c r="J1780" s="22">
        <f>'EPD information'!$M$16*Tabell2[[#This Row],[Weight (kg)]]</f>
        <v>1.0208305800000002</v>
      </c>
      <c r="K1780" s="22">
        <f>'EPD information'!$N$16*Tabell2[[#This Row],[Weight (kg)]]</f>
        <v>0.121159185</v>
      </c>
      <c r="L1780" s="22">
        <f>'EPD information'!$O$16*Tabell2[[#This Row],[Weight (kg)]]</f>
        <v>0</v>
      </c>
      <c r="M1780" s="22">
        <f>'EPD information'!$P$16*Tabell2[[#This Row],[Weight (kg)]]</f>
        <v>8.0772790000000011E-2</v>
      </c>
      <c r="N1780" s="22">
        <f>'EPD information'!$Q$16*Tabell2[[#This Row],[Weight (kg)]]</f>
        <v>2.6809692000000003</v>
      </c>
      <c r="O1780" s="22">
        <f>'EPD information'!$R$16*Tabell2[[#This Row],[Weight (kg)]]</f>
        <v>4.3479821000000007E-3</v>
      </c>
      <c r="P1780" s="22">
        <f>'EPD information'!$S$16*Tabell2[[#This Row],[Weight (kg)]]</f>
        <v>-20.794696999999999</v>
      </c>
      <c r="Q1780" s="35">
        <f>'Product specific GWP'!$T$16*Tabell2[[#This Row],[Weight (kg)]]</f>
        <v>0.75101509000000011</v>
      </c>
      <c r="R1780" s="35" t="s">
        <v>48</v>
      </c>
      <c r="S1780" s="35">
        <f>'EPD information'!$V$16*Tabell2[[#This Row],[Weight (kg)]]</f>
        <v>0.121159185</v>
      </c>
      <c r="T1780" s="35" t="str">
        <f>'EPD information'!$W$16</f>
        <v>ND</v>
      </c>
      <c r="U1780" s="35">
        <f>'EPD information'!$X$16*Tabell2[[#This Row],[Weight (kg)]]</f>
        <v>8.0772790000000011E-2</v>
      </c>
      <c r="V1780" s="35">
        <f>'EPD information'!$Y$16*Tabell2[[#This Row],[Weight (kg)]]</f>
        <v>2.6809692000000003</v>
      </c>
      <c r="W1780" s="35">
        <f>'EPD information'!$Z$16*Tabell2[[#This Row],[Weight (kg)]]</f>
        <v>4.3479821000000007E-3</v>
      </c>
      <c r="X1780" s="35">
        <f>'EPD information'!$AA$16*Tabell2[[#This Row],[Weight (kg)]]</f>
        <v>-20.794696999999999</v>
      </c>
      <c r="Y1780" s="18">
        <f>'EPD information'!$AB$16*Tabell2[[#This Row],[Weight (kg)]]</f>
        <v>57.743952</v>
      </c>
      <c r="Z1780" s="18">
        <f>'EPD information'!$AC$16*Tabell2[[#This Row],[Weight (kg)]]</f>
        <v>1.0122377300000001</v>
      </c>
      <c r="AA1780" s="18">
        <f>'EPD information'!$AD$16*Tabell2[[#This Row],[Weight (kg)]]</f>
        <v>0.12665860900000001</v>
      </c>
      <c r="AB1780" s="18" t="s">
        <v>48</v>
      </c>
      <c r="AC1780" s="18">
        <f>'EPD information'!$AF$16*Tabell2[[#This Row],[Weight (kg)]]</f>
        <v>7.9913504999999996E-2</v>
      </c>
      <c r="AD1780" s="18">
        <f>'EPD information'!$AG$16*Tabell2[[#This Row],[Weight (kg)]]</f>
        <v>2.6637835000000001</v>
      </c>
      <c r="AE1780" s="18">
        <f>'EPD information'!$AH$16*Tabell2[[#This Row],[Weight (kg)]]</f>
        <v>4.2620536000000002E-3</v>
      </c>
      <c r="AF1780" s="21">
        <f>'EPD information'!$AI$16*Tabell2[[#This Row],[Weight (kg)]]</f>
        <v>-19.763555</v>
      </c>
    </row>
    <row r="1781" spans="1:32" ht="28.5" x14ac:dyDescent="0.2">
      <c r="A1781" s="36" t="s">
        <v>248</v>
      </c>
      <c r="B1781" s="37" t="s">
        <v>249</v>
      </c>
      <c r="C1781" s="38">
        <v>778782</v>
      </c>
      <c r="D1781" s="39">
        <v>7319667787821</v>
      </c>
      <c r="E1781" s="37" t="s">
        <v>46</v>
      </c>
      <c r="F1781" s="40">
        <v>1000</v>
      </c>
      <c r="G1781" s="37">
        <v>400</v>
      </c>
      <c r="H1781" s="41">
        <v>18.498100000000001</v>
      </c>
      <c r="I1781" s="35">
        <f>'EPD information'!$L$16*Tabell2[[#This Row],[Weight (kg)]]</f>
        <v>63.078521000000009</v>
      </c>
      <c r="J1781" s="22">
        <f>'EPD information'!$M$16*Tabell2[[#This Row],[Weight (kg)]]</f>
        <v>1.09878714</v>
      </c>
      <c r="K1781" s="22">
        <f>'EPD information'!$N$16*Tabell2[[#This Row],[Weight (kg)]]</f>
        <v>0.13041160500000001</v>
      </c>
      <c r="L1781" s="22">
        <f>'EPD information'!$O$16*Tabell2[[#This Row],[Weight (kg)]]</f>
        <v>0</v>
      </c>
      <c r="M1781" s="22">
        <f>'EPD information'!$P$16*Tabell2[[#This Row],[Weight (kg)]]</f>
        <v>8.6941070000000009E-2</v>
      </c>
      <c r="N1781" s="22">
        <f>'EPD information'!$Q$16*Tabell2[[#This Row],[Weight (kg)]]</f>
        <v>2.8857036000000003</v>
      </c>
      <c r="O1781" s="22">
        <f>'EPD information'!$R$16*Tabell2[[#This Row],[Weight (kg)]]</f>
        <v>4.6800193000000011E-3</v>
      </c>
      <c r="P1781" s="22">
        <f>'EPD information'!$S$16*Tabell2[[#This Row],[Weight (kg)]]</f>
        <v>-22.382701000000001</v>
      </c>
      <c r="Q1781" s="35">
        <f>'Product specific GWP'!$T$16*Tabell2[[#This Row],[Weight (kg)]]</f>
        <v>0.80836697000000013</v>
      </c>
      <c r="R1781" s="35" t="s">
        <v>48</v>
      </c>
      <c r="S1781" s="35">
        <f>'EPD information'!$V$16*Tabell2[[#This Row],[Weight (kg)]]</f>
        <v>0.13041160500000001</v>
      </c>
      <c r="T1781" s="35" t="str">
        <f>'EPD information'!$W$16</f>
        <v>ND</v>
      </c>
      <c r="U1781" s="35">
        <f>'EPD information'!$X$16*Tabell2[[#This Row],[Weight (kg)]]</f>
        <v>8.6941070000000009E-2</v>
      </c>
      <c r="V1781" s="35">
        <f>'EPD information'!$Y$16*Tabell2[[#This Row],[Weight (kg)]]</f>
        <v>2.8857036000000003</v>
      </c>
      <c r="W1781" s="35">
        <f>'EPD information'!$Z$16*Tabell2[[#This Row],[Weight (kg)]]</f>
        <v>4.6800193000000011E-3</v>
      </c>
      <c r="X1781" s="35">
        <f>'EPD information'!$AA$16*Tabell2[[#This Row],[Weight (kg)]]</f>
        <v>-22.382701000000001</v>
      </c>
      <c r="Y1781" s="18">
        <f>'EPD information'!$AB$16*Tabell2[[#This Row],[Weight (kg)]]</f>
        <v>62.153616</v>
      </c>
      <c r="Z1781" s="18">
        <f>'EPD information'!$AC$16*Tabell2[[#This Row],[Weight (kg)]]</f>
        <v>1.08953809</v>
      </c>
      <c r="AA1781" s="18">
        <f>'EPD information'!$AD$16*Tabell2[[#This Row],[Weight (kg)]]</f>
        <v>0.13633099700000001</v>
      </c>
      <c r="AB1781" s="18" t="s">
        <v>48</v>
      </c>
      <c r="AC1781" s="18">
        <f>'EPD information'!$AF$16*Tabell2[[#This Row],[Weight (kg)]]</f>
        <v>8.6016164999999992E-2</v>
      </c>
      <c r="AD1781" s="18">
        <f>'EPD information'!$AG$16*Tabell2[[#This Row],[Weight (kg)]]</f>
        <v>2.8672055000000003</v>
      </c>
      <c r="AE1781" s="18">
        <f>'EPD information'!$AH$16*Tabell2[[#This Row],[Weight (kg)]]</f>
        <v>4.5875288000000007E-3</v>
      </c>
      <c r="AF1781" s="21">
        <f>'EPD information'!$AI$16*Tabell2[[#This Row],[Weight (kg)]]</f>
        <v>-21.272814999999998</v>
      </c>
    </row>
    <row r="1782" spans="1:32" ht="28.5" x14ac:dyDescent="0.2">
      <c r="A1782" s="36" t="s">
        <v>248</v>
      </c>
      <c r="B1782" s="37" t="s">
        <v>249</v>
      </c>
      <c r="C1782" s="38">
        <v>256395</v>
      </c>
      <c r="D1782" s="39">
        <v>7319662563956</v>
      </c>
      <c r="E1782" s="37" t="s">
        <v>46</v>
      </c>
      <c r="F1782" s="40">
        <v>1120</v>
      </c>
      <c r="G1782" s="37">
        <v>900</v>
      </c>
      <c r="H1782" s="41">
        <v>12.1</v>
      </c>
      <c r="I1782" s="35">
        <f>'EPD information'!$L$16*Tabell2[[#This Row],[Weight (kg)]]</f>
        <v>41.261000000000003</v>
      </c>
      <c r="J1782" s="22">
        <f>'EPD information'!$M$16*Tabell2[[#This Row],[Weight (kg)]]</f>
        <v>0.71874000000000005</v>
      </c>
      <c r="K1782" s="22">
        <f>'EPD information'!$N$16*Tabell2[[#This Row],[Weight (kg)]]</f>
        <v>8.5304999999999992E-2</v>
      </c>
      <c r="L1782" s="22">
        <f>'EPD information'!$O$16*Tabell2[[#This Row],[Weight (kg)]]</f>
        <v>0</v>
      </c>
      <c r="M1782" s="22">
        <f>'EPD information'!$P$16*Tabell2[[#This Row],[Weight (kg)]]</f>
        <v>5.6870000000000004E-2</v>
      </c>
      <c r="N1782" s="22">
        <f>'EPD information'!$Q$16*Tabell2[[#This Row],[Weight (kg)]]</f>
        <v>1.8875999999999999</v>
      </c>
      <c r="O1782" s="22">
        <f>'EPD information'!$R$16*Tabell2[[#This Row],[Weight (kg)]]</f>
        <v>3.0613000000000003E-3</v>
      </c>
      <c r="P1782" s="22">
        <f>'EPD information'!$S$16*Tabell2[[#This Row],[Weight (kg)]]</f>
        <v>-14.641</v>
      </c>
      <c r="Q1782" s="35">
        <f>'Product specific GWP'!$T$16*Tabell2[[#This Row],[Weight (kg)]]</f>
        <v>0.52876999999999996</v>
      </c>
      <c r="R1782" s="35" t="s">
        <v>48</v>
      </c>
      <c r="S1782" s="35">
        <f>'EPD information'!$V$16*Tabell2[[#This Row],[Weight (kg)]]</f>
        <v>8.5304999999999992E-2</v>
      </c>
      <c r="T1782" s="35" t="str">
        <f>'EPD information'!$W$16</f>
        <v>ND</v>
      </c>
      <c r="U1782" s="35">
        <f>'EPD information'!$X$16*Tabell2[[#This Row],[Weight (kg)]]</f>
        <v>5.6870000000000004E-2</v>
      </c>
      <c r="V1782" s="35">
        <f>'EPD information'!$Y$16*Tabell2[[#This Row],[Weight (kg)]]</f>
        <v>1.8875999999999999</v>
      </c>
      <c r="W1782" s="35">
        <f>'EPD information'!$Z$16*Tabell2[[#This Row],[Weight (kg)]]</f>
        <v>3.0613000000000003E-3</v>
      </c>
      <c r="X1782" s="35">
        <f>'EPD information'!$AA$16*Tabell2[[#This Row],[Weight (kg)]]</f>
        <v>-14.641</v>
      </c>
      <c r="Y1782" s="18">
        <f>'EPD information'!$AB$16*Tabell2[[#This Row],[Weight (kg)]]</f>
        <v>40.655999999999999</v>
      </c>
      <c r="Z1782" s="18">
        <f>'EPD information'!$AC$16*Tabell2[[#This Row],[Weight (kg)]]</f>
        <v>0.71269000000000005</v>
      </c>
      <c r="AA1782" s="18">
        <f>'EPD information'!$AD$16*Tabell2[[#This Row],[Weight (kg)]]</f>
        <v>8.9176999999999992E-2</v>
      </c>
      <c r="AB1782" s="18" t="s">
        <v>48</v>
      </c>
      <c r="AC1782" s="18">
        <f>'EPD information'!$AF$16*Tabell2[[#This Row],[Weight (kg)]]</f>
        <v>5.6264999999999996E-2</v>
      </c>
      <c r="AD1782" s="18">
        <f>'EPD information'!$AG$16*Tabell2[[#This Row],[Weight (kg)]]</f>
        <v>1.8754999999999999</v>
      </c>
      <c r="AE1782" s="18">
        <f>'EPD information'!$AH$16*Tabell2[[#This Row],[Weight (kg)]]</f>
        <v>3.0008000000000001E-3</v>
      </c>
      <c r="AF1782" s="21">
        <f>'EPD information'!$AI$16*Tabell2[[#This Row],[Weight (kg)]]</f>
        <v>-13.914999999999999</v>
      </c>
    </row>
    <row r="1783" spans="1:32" ht="28.5" x14ac:dyDescent="0.2">
      <c r="A1783" s="36" t="s">
        <v>248</v>
      </c>
      <c r="B1783" s="37" t="s">
        <v>249</v>
      </c>
      <c r="C1783" s="38">
        <v>256394</v>
      </c>
      <c r="D1783" s="39">
        <v>7319662563949</v>
      </c>
      <c r="E1783" s="37" t="s">
        <v>46</v>
      </c>
      <c r="F1783" s="40">
        <v>1120</v>
      </c>
      <c r="G1783" s="37">
        <v>800</v>
      </c>
      <c r="H1783" s="41">
        <v>13.8</v>
      </c>
      <c r="I1783" s="35">
        <f>'EPD information'!$L$16*Tabell2[[#This Row],[Weight (kg)]]</f>
        <v>47.058000000000007</v>
      </c>
      <c r="J1783" s="22">
        <f>'EPD information'!$M$16*Tabell2[[#This Row],[Weight (kg)]]</f>
        <v>0.81972000000000012</v>
      </c>
      <c r="K1783" s="22">
        <f>'EPD information'!$N$16*Tabell2[[#This Row],[Weight (kg)]]</f>
        <v>9.7290000000000001E-2</v>
      </c>
      <c r="L1783" s="22">
        <f>'EPD information'!$O$16*Tabell2[[#This Row],[Weight (kg)]]</f>
        <v>0</v>
      </c>
      <c r="M1783" s="22">
        <f>'EPD information'!$P$16*Tabell2[[#This Row],[Weight (kg)]]</f>
        <v>6.4860000000000001E-2</v>
      </c>
      <c r="N1783" s="22">
        <f>'EPD information'!$Q$16*Tabell2[[#This Row],[Weight (kg)]]</f>
        <v>2.1528</v>
      </c>
      <c r="O1783" s="22">
        <f>'EPD information'!$R$16*Tabell2[[#This Row],[Weight (kg)]]</f>
        <v>3.4914000000000004E-3</v>
      </c>
      <c r="P1783" s="22">
        <f>'EPD information'!$S$16*Tabell2[[#This Row],[Weight (kg)]]</f>
        <v>-16.698</v>
      </c>
      <c r="Q1783" s="35">
        <f>'Product specific GWP'!$T$16*Tabell2[[#This Row],[Weight (kg)]]</f>
        <v>0.60306000000000004</v>
      </c>
      <c r="R1783" s="35" t="s">
        <v>48</v>
      </c>
      <c r="S1783" s="35">
        <f>'EPD information'!$V$16*Tabell2[[#This Row],[Weight (kg)]]</f>
        <v>9.7290000000000001E-2</v>
      </c>
      <c r="T1783" s="35" t="str">
        <f>'EPD information'!$W$16</f>
        <v>ND</v>
      </c>
      <c r="U1783" s="35">
        <f>'EPD information'!$X$16*Tabell2[[#This Row],[Weight (kg)]]</f>
        <v>6.4860000000000001E-2</v>
      </c>
      <c r="V1783" s="35">
        <f>'EPD information'!$Y$16*Tabell2[[#This Row],[Weight (kg)]]</f>
        <v>2.1528</v>
      </c>
      <c r="W1783" s="35">
        <f>'EPD information'!$Z$16*Tabell2[[#This Row],[Weight (kg)]]</f>
        <v>3.4914000000000004E-3</v>
      </c>
      <c r="X1783" s="35">
        <f>'EPD information'!$AA$16*Tabell2[[#This Row],[Weight (kg)]]</f>
        <v>-16.698</v>
      </c>
      <c r="Y1783" s="18">
        <f>'EPD information'!$AB$16*Tabell2[[#This Row],[Weight (kg)]]</f>
        <v>46.368000000000002</v>
      </c>
      <c r="Z1783" s="18">
        <f>'EPD information'!$AC$16*Tabell2[[#This Row],[Weight (kg)]]</f>
        <v>0.8128200000000001</v>
      </c>
      <c r="AA1783" s="18">
        <f>'EPD information'!$AD$16*Tabell2[[#This Row],[Weight (kg)]]</f>
        <v>0.101706</v>
      </c>
      <c r="AB1783" s="18" t="s">
        <v>48</v>
      </c>
      <c r="AC1783" s="18">
        <f>'EPD information'!$AF$16*Tabell2[[#This Row],[Weight (kg)]]</f>
        <v>6.4170000000000005E-2</v>
      </c>
      <c r="AD1783" s="18">
        <f>'EPD information'!$AG$16*Tabell2[[#This Row],[Weight (kg)]]</f>
        <v>2.1390000000000002</v>
      </c>
      <c r="AE1783" s="18">
        <f>'EPD information'!$AH$16*Tabell2[[#This Row],[Weight (kg)]]</f>
        <v>3.4224000000000004E-3</v>
      </c>
      <c r="AF1783" s="21">
        <f>'EPD information'!$AI$16*Tabell2[[#This Row],[Weight (kg)]]</f>
        <v>-15.87</v>
      </c>
    </row>
    <row r="1784" spans="1:32" ht="28.5" x14ac:dyDescent="0.2">
      <c r="A1784" s="36" t="s">
        <v>248</v>
      </c>
      <c r="B1784" s="37" t="s">
        <v>249</v>
      </c>
      <c r="C1784" s="38">
        <v>256393</v>
      </c>
      <c r="D1784" s="39">
        <v>7319662563932</v>
      </c>
      <c r="E1784" s="37" t="s">
        <v>46</v>
      </c>
      <c r="F1784" s="40">
        <v>1120</v>
      </c>
      <c r="G1784" s="37">
        <v>710</v>
      </c>
      <c r="H1784" s="41">
        <v>15.1</v>
      </c>
      <c r="I1784" s="35">
        <f>'EPD information'!$L$16*Tabell2[[#This Row],[Weight (kg)]]</f>
        <v>51.491</v>
      </c>
      <c r="J1784" s="22">
        <f>'EPD information'!$M$16*Tabell2[[#This Row],[Weight (kg)]]</f>
        <v>0.89693999999999996</v>
      </c>
      <c r="K1784" s="22">
        <f>'EPD information'!$N$16*Tabell2[[#This Row],[Weight (kg)]]</f>
        <v>0.10645499999999999</v>
      </c>
      <c r="L1784" s="22">
        <f>'EPD information'!$O$16*Tabell2[[#This Row],[Weight (kg)]]</f>
        <v>0</v>
      </c>
      <c r="M1784" s="22">
        <f>'EPD information'!$P$16*Tabell2[[#This Row],[Weight (kg)]]</f>
        <v>7.0970000000000005E-2</v>
      </c>
      <c r="N1784" s="22">
        <f>'EPD information'!$Q$16*Tabell2[[#This Row],[Weight (kg)]]</f>
        <v>2.3555999999999999</v>
      </c>
      <c r="O1784" s="22">
        <f>'EPD information'!$R$16*Tabell2[[#This Row],[Weight (kg)]]</f>
        <v>3.8203000000000004E-3</v>
      </c>
      <c r="P1784" s="22">
        <f>'EPD information'!$S$16*Tabell2[[#This Row],[Weight (kg)]]</f>
        <v>-18.271000000000001</v>
      </c>
      <c r="Q1784" s="35">
        <f>'Product specific GWP'!$T$16*Tabell2[[#This Row],[Weight (kg)]]</f>
        <v>0.65987000000000007</v>
      </c>
      <c r="R1784" s="35" t="s">
        <v>48</v>
      </c>
      <c r="S1784" s="35">
        <f>'EPD information'!$V$16*Tabell2[[#This Row],[Weight (kg)]]</f>
        <v>0.10645499999999999</v>
      </c>
      <c r="T1784" s="35" t="str">
        <f>'EPD information'!$W$16</f>
        <v>ND</v>
      </c>
      <c r="U1784" s="35">
        <f>'EPD information'!$X$16*Tabell2[[#This Row],[Weight (kg)]]</f>
        <v>7.0970000000000005E-2</v>
      </c>
      <c r="V1784" s="35">
        <f>'EPD information'!$Y$16*Tabell2[[#This Row],[Weight (kg)]]</f>
        <v>2.3555999999999999</v>
      </c>
      <c r="W1784" s="35">
        <f>'EPD information'!$Z$16*Tabell2[[#This Row],[Weight (kg)]]</f>
        <v>3.8203000000000004E-3</v>
      </c>
      <c r="X1784" s="35">
        <f>'EPD information'!$AA$16*Tabell2[[#This Row],[Weight (kg)]]</f>
        <v>-18.271000000000001</v>
      </c>
      <c r="Y1784" s="18">
        <f>'EPD information'!$AB$16*Tabell2[[#This Row],[Weight (kg)]]</f>
        <v>50.735999999999997</v>
      </c>
      <c r="Z1784" s="18">
        <f>'EPD information'!$AC$16*Tabell2[[#This Row],[Weight (kg)]]</f>
        <v>0.88939000000000001</v>
      </c>
      <c r="AA1784" s="18">
        <f>'EPD information'!$AD$16*Tabell2[[#This Row],[Weight (kg)]]</f>
        <v>0.111287</v>
      </c>
      <c r="AB1784" s="18" t="s">
        <v>48</v>
      </c>
      <c r="AC1784" s="18">
        <f>'EPD information'!$AF$16*Tabell2[[#This Row],[Weight (kg)]]</f>
        <v>7.0214999999999986E-2</v>
      </c>
      <c r="AD1784" s="18">
        <f>'EPD information'!$AG$16*Tabell2[[#This Row],[Weight (kg)]]</f>
        <v>2.3405</v>
      </c>
      <c r="AE1784" s="18">
        <f>'EPD information'!$AH$16*Tabell2[[#This Row],[Weight (kg)]]</f>
        <v>3.7448E-3</v>
      </c>
      <c r="AF1784" s="21">
        <f>'EPD information'!$AI$16*Tabell2[[#This Row],[Weight (kg)]]</f>
        <v>-17.364999999999998</v>
      </c>
    </row>
    <row r="1785" spans="1:32" ht="28.5" x14ac:dyDescent="0.2">
      <c r="A1785" s="36" t="s">
        <v>248</v>
      </c>
      <c r="B1785" s="37" t="s">
        <v>249</v>
      </c>
      <c r="C1785" s="38">
        <v>256392</v>
      </c>
      <c r="D1785" s="39">
        <v>7319662563925</v>
      </c>
      <c r="E1785" s="37" t="s">
        <v>46</v>
      </c>
      <c r="F1785" s="40">
        <v>1120</v>
      </c>
      <c r="G1785" s="37">
        <v>630</v>
      </c>
      <c r="H1785" s="41">
        <v>15.5</v>
      </c>
      <c r="I1785" s="35">
        <f>'EPD information'!$L$16*Tabell2[[#This Row],[Weight (kg)]]</f>
        <v>52.855000000000004</v>
      </c>
      <c r="J1785" s="22">
        <f>'EPD information'!$M$16*Tabell2[[#This Row],[Weight (kg)]]</f>
        <v>0.92070000000000007</v>
      </c>
      <c r="K1785" s="22">
        <f>'EPD information'!$N$16*Tabell2[[#This Row],[Weight (kg)]]</f>
        <v>0.109275</v>
      </c>
      <c r="L1785" s="22">
        <f>'EPD information'!$O$16*Tabell2[[#This Row],[Weight (kg)]]</f>
        <v>0</v>
      </c>
      <c r="M1785" s="22">
        <f>'EPD information'!$P$16*Tabell2[[#This Row],[Weight (kg)]]</f>
        <v>7.2849999999999998E-2</v>
      </c>
      <c r="N1785" s="22">
        <f>'EPD information'!$Q$16*Tabell2[[#This Row],[Weight (kg)]]</f>
        <v>2.4180000000000001</v>
      </c>
      <c r="O1785" s="22">
        <f>'EPD information'!$R$16*Tabell2[[#This Row],[Weight (kg)]]</f>
        <v>3.9215000000000005E-3</v>
      </c>
      <c r="P1785" s="22">
        <f>'EPD information'!$S$16*Tabell2[[#This Row],[Weight (kg)]]</f>
        <v>-18.754999999999999</v>
      </c>
      <c r="Q1785" s="35">
        <f>'Product specific GWP'!$T$16*Tabell2[[#This Row],[Weight (kg)]]</f>
        <v>0.67735000000000001</v>
      </c>
      <c r="R1785" s="35" t="s">
        <v>48</v>
      </c>
      <c r="S1785" s="35">
        <f>'EPD information'!$V$16*Tabell2[[#This Row],[Weight (kg)]]</f>
        <v>0.109275</v>
      </c>
      <c r="T1785" s="35" t="str">
        <f>'EPD information'!$W$16</f>
        <v>ND</v>
      </c>
      <c r="U1785" s="35">
        <f>'EPD information'!$X$16*Tabell2[[#This Row],[Weight (kg)]]</f>
        <v>7.2849999999999998E-2</v>
      </c>
      <c r="V1785" s="35">
        <f>'EPD information'!$Y$16*Tabell2[[#This Row],[Weight (kg)]]</f>
        <v>2.4180000000000001</v>
      </c>
      <c r="W1785" s="35">
        <f>'EPD information'!$Z$16*Tabell2[[#This Row],[Weight (kg)]]</f>
        <v>3.9215000000000005E-3</v>
      </c>
      <c r="X1785" s="35">
        <f>'EPD information'!$AA$16*Tabell2[[#This Row],[Weight (kg)]]</f>
        <v>-18.754999999999999</v>
      </c>
      <c r="Y1785" s="18">
        <f>'EPD information'!$AB$16*Tabell2[[#This Row],[Weight (kg)]]</f>
        <v>52.08</v>
      </c>
      <c r="Z1785" s="18">
        <f>'EPD information'!$AC$16*Tabell2[[#This Row],[Weight (kg)]]</f>
        <v>0.91295000000000004</v>
      </c>
      <c r="AA1785" s="18">
        <f>'EPD information'!$AD$16*Tabell2[[#This Row],[Weight (kg)]]</f>
        <v>0.114235</v>
      </c>
      <c r="AB1785" s="18" t="s">
        <v>48</v>
      </c>
      <c r="AC1785" s="18">
        <f>'EPD information'!$AF$16*Tabell2[[#This Row],[Weight (kg)]]</f>
        <v>7.2075E-2</v>
      </c>
      <c r="AD1785" s="18">
        <f>'EPD information'!$AG$16*Tabell2[[#This Row],[Weight (kg)]]</f>
        <v>2.4024999999999999</v>
      </c>
      <c r="AE1785" s="18">
        <f>'EPD information'!$AH$16*Tabell2[[#This Row],[Weight (kg)]]</f>
        <v>3.8440000000000002E-3</v>
      </c>
      <c r="AF1785" s="21">
        <f>'EPD information'!$AI$16*Tabell2[[#This Row],[Weight (kg)]]</f>
        <v>-17.824999999999999</v>
      </c>
    </row>
    <row r="1786" spans="1:32" ht="28.5" x14ac:dyDescent="0.2">
      <c r="A1786" s="36" t="s">
        <v>248</v>
      </c>
      <c r="B1786" s="37" t="s">
        <v>249</v>
      </c>
      <c r="C1786" s="38">
        <v>256388</v>
      </c>
      <c r="D1786" s="39">
        <v>7319662563888</v>
      </c>
      <c r="E1786" s="37" t="s">
        <v>46</v>
      </c>
      <c r="F1786" s="40">
        <v>1120</v>
      </c>
      <c r="G1786" s="37">
        <v>600</v>
      </c>
      <c r="H1786" s="41">
        <v>15.9</v>
      </c>
      <c r="I1786" s="35">
        <f>'EPD information'!$L$16*Tabell2[[#This Row],[Weight (kg)]]</f>
        <v>54.219000000000001</v>
      </c>
      <c r="J1786" s="22">
        <f>'EPD information'!$M$16*Tabell2[[#This Row],[Weight (kg)]]</f>
        <v>0.94446000000000008</v>
      </c>
      <c r="K1786" s="22">
        <f>'EPD information'!$N$16*Tabell2[[#This Row],[Weight (kg)]]</f>
        <v>0.112095</v>
      </c>
      <c r="L1786" s="22">
        <f>'EPD information'!$O$16*Tabell2[[#This Row],[Weight (kg)]]</f>
        <v>0</v>
      </c>
      <c r="M1786" s="22">
        <f>'EPD information'!$P$16*Tabell2[[#This Row],[Weight (kg)]]</f>
        <v>7.4730000000000005E-2</v>
      </c>
      <c r="N1786" s="22">
        <f>'EPD information'!$Q$16*Tabell2[[#This Row],[Weight (kg)]]</f>
        <v>2.4803999999999999</v>
      </c>
      <c r="O1786" s="22">
        <f>'EPD information'!$R$16*Tabell2[[#This Row],[Weight (kg)]]</f>
        <v>4.0227000000000006E-3</v>
      </c>
      <c r="P1786" s="22">
        <f>'EPD information'!$S$16*Tabell2[[#This Row],[Weight (kg)]]</f>
        <v>-19.239000000000001</v>
      </c>
      <c r="Q1786" s="35">
        <f>'Product specific GWP'!$T$16*Tabell2[[#This Row],[Weight (kg)]]</f>
        <v>0.69483000000000006</v>
      </c>
      <c r="R1786" s="35" t="s">
        <v>48</v>
      </c>
      <c r="S1786" s="35">
        <f>'EPD information'!$V$16*Tabell2[[#This Row],[Weight (kg)]]</f>
        <v>0.112095</v>
      </c>
      <c r="T1786" s="35" t="str">
        <f>'EPD information'!$W$16</f>
        <v>ND</v>
      </c>
      <c r="U1786" s="35">
        <f>'EPD information'!$X$16*Tabell2[[#This Row],[Weight (kg)]]</f>
        <v>7.4730000000000005E-2</v>
      </c>
      <c r="V1786" s="35">
        <f>'EPD information'!$Y$16*Tabell2[[#This Row],[Weight (kg)]]</f>
        <v>2.4803999999999999</v>
      </c>
      <c r="W1786" s="35">
        <f>'EPD information'!$Z$16*Tabell2[[#This Row],[Weight (kg)]]</f>
        <v>4.0227000000000006E-3</v>
      </c>
      <c r="X1786" s="35">
        <f>'EPD information'!$AA$16*Tabell2[[#This Row],[Weight (kg)]]</f>
        <v>-19.239000000000001</v>
      </c>
      <c r="Y1786" s="18">
        <f>'EPD information'!$AB$16*Tabell2[[#This Row],[Weight (kg)]]</f>
        <v>53.423999999999999</v>
      </c>
      <c r="Z1786" s="18">
        <f>'EPD information'!$AC$16*Tabell2[[#This Row],[Weight (kg)]]</f>
        <v>0.93651000000000006</v>
      </c>
      <c r="AA1786" s="18">
        <f>'EPD information'!$AD$16*Tabell2[[#This Row],[Weight (kg)]]</f>
        <v>0.117183</v>
      </c>
      <c r="AB1786" s="18" t="s">
        <v>48</v>
      </c>
      <c r="AC1786" s="18">
        <f>'EPD information'!$AF$16*Tabell2[[#This Row],[Weight (kg)]]</f>
        <v>7.3935000000000001E-2</v>
      </c>
      <c r="AD1786" s="18">
        <f>'EPD information'!$AG$16*Tabell2[[#This Row],[Weight (kg)]]</f>
        <v>2.4645000000000001</v>
      </c>
      <c r="AE1786" s="18">
        <f>'EPD information'!$AH$16*Tabell2[[#This Row],[Weight (kg)]]</f>
        <v>3.9432E-3</v>
      </c>
      <c r="AF1786" s="21">
        <f>'EPD information'!$AI$16*Tabell2[[#This Row],[Weight (kg)]]</f>
        <v>-18.285</v>
      </c>
    </row>
    <row r="1787" spans="1:32" ht="28.5" x14ac:dyDescent="0.2">
      <c r="A1787" s="36" t="s">
        <v>248</v>
      </c>
      <c r="B1787" s="37" t="s">
        <v>249</v>
      </c>
      <c r="C1787" s="38">
        <v>256396</v>
      </c>
      <c r="D1787" s="39">
        <v>7319662563963</v>
      </c>
      <c r="E1787" s="37" t="s">
        <v>46</v>
      </c>
      <c r="F1787" s="40">
        <v>1120</v>
      </c>
      <c r="G1787" s="37">
        <v>1000</v>
      </c>
      <c r="H1787" s="41">
        <v>16.2</v>
      </c>
      <c r="I1787" s="35">
        <f>'EPD information'!$L$16*Tabell2[[#This Row],[Weight (kg)]]</f>
        <v>55.241999999999997</v>
      </c>
      <c r="J1787" s="22">
        <f>'EPD information'!$M$16*Tabell2[[#This Row],[Weight (kg)]]</f>
        <v>0.96228000000000002</v>
      </c>
      <c r="K1787" s="22">
        <f>'EPD information'!$N$16*Tabell2[[#This Row],[Weight (kg)]]</f>
        <v>0.11420999999999999</v>
      </c>
      <c r="L1787" s="22">
        <f>'EPD information'!$O$16*Tabell2[[#This Row],[Weight (kg)]]</f>
        <v>0</v>
      </c>
      <c r="M1787" s="22">
        <f>'EPD information'!$P$16*Tabell2[[#This Row],[Weight (kg)]]</f>
        <v>7.6139999999999999E-2</v>
      </c>
      <c r="N1787" s="22">
        <f>'EPD information'!$Q$16*Tabell2[[#This Row],[Weight (kg)]]</f>
        <v>2.5271999999999997</v>
      </c>
      <c r="O1787" s="22">
        <f>'EPD information'!$R$16*Tabell2[[#This Row],[Weight (kg)]]</f>
        <v>4.0986E-3</v>
      </c>
      <c r="P1787" s="22">
        <f>'EPD information'!$S$16*Tabell2[[#This Row],[Weight (kg)]]</f>
        <v>-19.602</v>
      </c>
      <c r="Q1787" s="35">
        <f>'Product specific GWP'!$T$16*Tabell2[[#This Row],[Weight (kg)]]</f>
        <v>0.70794000000000001</v>
      </c>
      <c r="R1787" s="35" t="s">
        <v>48</v>
      </c>
      <c r="S1787" s="35">
        <f>'EPD information'!$V$16*Tabell2[[#This Row],[Weight (kg)]]</f>
        <v>0.11420999999999999</v>
      </c>
      <c r="T1787" s="35" t="str">
        <f>'EPD information'!$W$16</f>
        <v>ND</v>
      </c>
      <c r="U1787" s="35">
        <f>'EPD information'!$X$16*Tabell2[[#This Row],[Weight (kg)]]</f>
        <v>7.6139999999999999E-2</v>
      </c>
      <c r="V1787" s="35">
        <f>'EPD information'!$Y$16*Tabell2[[#This Row],[Weight (kg)]]</f>
        <v>2.5271999999999997</v>
      </c>
      <c r="W1787" s="35">
        <f>'EPD information'!$Z$16*Tabell2[[#This Row],[Weight (kg)]]</f>
        <v>4.0986E-3</v>
      </c>
      <c r="X1787" s="35">
        <f>'EPD information'!$AA$16*Tabell2[[#This Row],[Weight (kg)]]</f>
        <v>-19.602</v>
      </c>
      <c r="Y1787" s="18">
        <f>'EPD information'!$AB$16*Tabell2[[#This Row],[Weight (kg)]]</f>
        <v>54.431999999999995</v>
      </c>
      <c r="Z1787" s="18">
        <f>'EPD information'!$AC$16*Tabell2[[#This Row],[Weight (kg)]]</f>
        <v>0.95418000000000003</v>
      </c>
      <c r="AA1787" s="18">
        <f>'EPD information'!$AD$16*Tabell2[[#This Row],[Weight (kg)]]</f>
        <v>0.11939399999999999</v>
      </c>
      <c r="AB1787" s="18" t="s">
        <v>48</v>
      </c>
      <c r="AC1787" s="18">
        <f>'EPD information'!$AF$16*Tabell2[[#This Row],[Weight (kg)]]</f>
        <v>7.5329999999999994E-2</v>
      </c>
      <c r="AD1787" s="18">
        <f>'EPD information'!$AG$16*Tabell2[[#This Row],[Weight (kg)]]</f>
        <v>2.5109999999999997</v>
      </c>
      <c r="AE1787" s="18">
        <f>'EPD information'!$AH$16*Tabell2[[#This Row],[Weight (kg)]]</f>
        <v>4.0175999999999996E-3</v>
      </c>
      <c r="AF1787" s="21">
        <f>'EPD information'!$AI$16*Tabell2[[#This Row],[Weight (kg)]]</f>
        <v>-18.63</v>
      </c>
    </row>
    <row r="1788" spans="1:32" ht="28.5" x14ac:dyDescent="0.2">
      <c r="A1788" s="36" t="s">
        <v>248</v>
      </c>
      <c r="B1788" s="37" t="s">
        <v>249</v>
      </c>
      <c r="C1788" s="38">
        <v>256387</v>
      </c>
      <c r="D1788" s="39">
        <v>7319662563871</v>
      </c>
      <c r="E1788" s="37" t="s">
        <v>46</v>
      </c>
      <c r="F1788" s="40">
        <v>1120</v>
      </c>
      <c r="G1788" s="37">
        <v>560</v>
      </c>
      <c r="H1788" s="41">
        <v>16.399999999999999</v>
      </c>
      <c r="I1788" s="35">
        <f>'EPD information'!$L$16*Tabell2[[#This Row],[Weight (kg)]]</f>
        <v>55.923999999999999</v>
      </c>
      <c r="J1788" s="22">
        <f>'EPD information'!$M$16*Tabell2[[#This Row],[Weight (kg)]]</f>
        <v>0.97415999999999991</v>
      </c>
      <c r="K1788" s="22">
        <f>'EPD information'!$N$16*Tabell2[[#This Row],[Weight (kg)]]</f>
        <v>0.11561999999999999</v>
      </c>
      <c r="L1788" s="22">
        <f>'EPD information'!$O$16*Tabell2[[#This Row],[Weight (kg)]]</f>
        <v>0</v>
      </c>
      <c r="M1788" s="22">
        <f>'EPD information'!$P$16*Tabell2[[#This Row],[Weight (kg)]]</f>
        <v>7.7079999999999996E-2</v>
      </c>
      <c r="N1788" s="22">
        <f>'EPD information'!$Q$16*Tabell2[[#This Row],[Weight (kg)]]</f>
        <v>2.5583999999999998</v>
      </c>
      <c r="O1788" s="22">
        <f>'EPD information'!$R$16*Tabell2[[#This Row],[Weight (kg)]]</f>
        <v>4.1492000000000005E-3</v>
      </c>
      <c r="P1788" s="22">
        <f>'EPD information'!$S$16*Tabell2[[#This Row],[Weight (kg)]]</f>
        <v>-19.843999999999998</v>
      </c>
      <c r="Q1788" s="35">
        <f>'Product specific GWP'!$T$16*Tabell2[[#This Row],[Weight (kg)]]</f>
        <v>0.71667999999999998</v>
      </c>
      <c r="R1788" s="35" t="s">
        <v>48</v>
      </c>
      <c r="S1788" s="35">
        <f>'EPD information'!$V$16*Tabell2[[#This Row],[Weight (kg)]]</f>
        <v>0.11561999999999999</v>
      </c>
      <c r="T1788" s="35" t="str">
        <f>'EPD information'!$W$16</f>
        <v>ND</v>
      </c>
      <c r="U1788" s="35">
        <f>'EPD information'!$X$16*Tabell2[[#This Row],[Weight (kg)]]</f>
        <v>7.7079999999999996E-2</v>
      </c>
      <c r="V1788" s="35">
        <f>'EPD information'!$Y$16*Tabell2[[#This Row],[Weight (kg)]]</f>
        <v>2.5583999999999998</v>
      </c>
      <c r="W1788" s="35">
        <f>'EPD information'!$Z$16*Tabell2[[#This Row],[Weight (kg)]]</f>
        <v>4.1492000000000005E-3</v>
      </c>
      <c r="X1788" s="35">
        <f>'EPD information'!$AA$16*Tabell2[[#This Row],[Weight (kg)]]</f>
        <v>-19.843999999999998</v>
      </c>
      <c r="Y1788" s="18">
        <f>'EPD information'!$AB$16*Tabell2[[#This Row],[Weight (kg)]]</f>
        <v>55.103999999999992</v>
      </c>
      <c r="Z1788" s="18">
        <f>'EPD information'!$AC$16*Tabell2[[#This Row],[Weight (kg)]]</f>
        <v>0.96595999999999993</v>
      </c>
      <c r="AA1788" s="18">
        <f>'EPD information'!$AD$16*Tabell2[[#This Row],[Weight (kg)]]</f>
        <v>0.12086799999999999</v>
      </c>
      <c r="AB1788" s="18" t="s">
        <v>48</v>
      </c>
      <c r="AC1788" s="18">
        <f>'EPD information'!$AF$16*Tabell2[[#This Row],[Weight (kg)]]</f>
        <v>7.6259999999999981E-2</v>
      </c>
      <c r="AD1788" s="18">
        <f>'EPD information'!$AG$16*Tabell2[[#This Row],[Weight (kg)]]</f>
        <v>2.5419999999999998</v>
      </c>
      <c r="AE1788" s="18">
        <f>'EPD information'!$AH$16*Tabell2[[#This Row],[Weight (kg)]]</f>
        <v>4.0672E-3</v>
      </c>
      <c r="AF1788" s="21">
        <f>'EPD information'!$AI$16*Tabell2[[#This Row],[Weight (kg)]]</f>
        <v>-18.859999999999996</v>
      </c>
    </row>
    <row r="1789" spans="1:32" ht="28.5" x14ac:dyDescent="0.2">
      <c r="A1789" s="36" t="s">
        <v>248</v>
      </c>
      <c r="B1789" s="37" t="s">
        <v>249</v>
      </c>
      <c r="C1789" s="38">
        <v>256847</v>
      </c>
      <c r="D1789" s="39">
        <v>7319662568470</v>
      </c>
      <c r="E1789" s="37" t="s">
        <v>46</v>
      </c>
      <c r="F1789" s="40">
        <v>1250</v>
      </c>
      <c r="G1789" s="37">
        <v>1000</v>
      </c>
      <c r="H1789" s="41">
        <v>14.4</v>
      </c>
      <c r="I1789" s="35">
        <f>'EPD information'!$L$16*Tabell2[[#This Row],[Weight (kg)]]</f>
        <v>49.104000000000006</v>
      </c>
      <c r="J1789" s="22">
        <f>'EPD information'!$M$16*Tabell2[[#This Row],[Weight (kg)]]</f>
        <v>0.85536000000000001</v>
      </c>
      <c r="K1789" s="22">
        <f>'EPD information'!$N$16*Tabell2[[#This Row],[Weight (kg)]]</f>
        <v>0.10152</v>
      </c>
      <c r="L1789" s="22">
        <f>'EPD information'!$O$16*Tabell2[[#This Row],[Weight (kg)]]</f>
        <v>0</v>
      </c>
      <c r="M1789" s="22">
        <f>'EPD information'!$P$16*Tabell2[[#This Row],[Weight (kg)]]</f>
        <v>6.7680000000000004E-2</v>
      </c>
      <c r="N1789" s="22">
        <f>'EPD information'!$Q$16*Tabell2[[#This Row],[Weight (kg)]]</f>
        <v>2.2464</v>
      </c>
      <c r="O1789" s="22">
        <f>'EPD information'!$R$16*Tabell2[[#This Row],[Weight (kg)]]</f>
        <v>3.6432000000000005E-3</v>
      </c>
      <c r="P1789" s="22">
        <f>'EPD information'!$S$16*Tabell2[[#This Row],[Weight (kg)]]</f>
        <v>-17.423999999999999</v>
      </c>
      <c r="Q1789" s="35">
        <f>'Product specific GWP'!$T$16*Tabell2[[#This Row],[Weight (kg)]]</f>
        <v>0.62928000000000006</v>
      </c>
      <c r="R1789" s="35" t="s">
        <v>48</v>
      </c>
      <c r="S1789" s="35">
        <f>'EPD information'!$V$16*Tabell2[[#This Row],[Weight (kg)]]</f>
        <v>0.10152</v>
      </c>
      <c r="T1789" s="35" t="str">
        <f>'EPD information'!$W$16</f>
        <v>ND</v>
      </c>
      <c r="U1789" s="35">
        <f>'EPD information'!$X$16*Tabell2[[#This Row],[Weight (kg)]]</f>
        <v>6.7680000000000004E-2</v>
      </c>
      <c r="V1789" s="35">
        <f>'EPD information'!$Y$16*Tabell2[[#This Row],[Weight (kg)]]</f>
        <v>2.2464</v>
      </c>
      <c r="W1789" s="35">
        <f>'EPD information'!$Z$16*Tabell2[[#This Row],[Weight (kg)]]</f>
        <v>3.6432000000000005E-3</v>
      </c>
      <c r="X1789" s="35">
        <f>'EPD information'!$AA$16*Tabell2[[#This Row],[Weight (kg)]]</f>
        <v>-17.423999999999999</v>
      </c>
      <c r="Y1789" s="18">
        <f>'EPD information'!$AB$16*Tabell2[[#This Row],[Weight (kg)]]</f>
        <v>48.384</v>
      </c>
      <c r="Z1789" s="18">
        <f>'EPD information'!$AC$16*Tabell2[[#This Row],[Weight (kg)]]</f>
        <v>0.84816000000000003</v>
      </c>
      <c r="AA1789" s="18">
        <f>'EPD information'!$AD$16*Tabell2[[#This Row],[Weight (kg)]]</f>
        <v>0.106128</v>
      </c>
      <c r="AB1789" s="18" t="s">
        <v>48</v>
      </c>
      <c r="AC1789" s="18">
        <f>'EPD information'!$AF$16*Tabell2[[#This Row],[Weight (kg)]]</f>
        <v>6.6959999999999992E-2</v>
      </c>
      <c r="AD1789" s="18">
        <f>'EPD information'!$AG$16*Tabell2[[#This Row],[Weight (kg)]]</f>
        <v>2.2320000000000002</v>
      </c>
      <c r="AE1789" s="18">
        <f>'EPD information'!$AH$16*Tabell2[[#This Row],[Weight (kg)]]</f>
        <v>3.5712000000000001E-3</v>
      </c>
      <c r="AF1789" s="21">
        <f>'EPD information'!$AI$16*Tabell2[[#This Row],[Weight (kg)]]</f>
        <v>-16.559999999999999</v>
      </c>
    </row>
    <row r="1790" spans="1:32" ht="28.5" x14ac:dyDescent="0.2">
      <c r="A1790" s="36" t="s">
        <v>248</v>
      </c>
      <c r="B1790" s="37" t="s">
        <v>249</v>
      </c>
      <c r="C1790" s="38">
        <v>256842</v>
      </c>
      <c r="D1790" s="39">
        <v>7319662568425</v>
      </c>
      <c r="E1790" s="37" t="s">
        <v>46</v>
      </c>
      <c r="F1790" s="40">
        <v>1250</v>
      </c>
      <c r="G1790" s="37">
        <v>600</v>
      </c>
      <c r="H1790" s="41">
        <v>10.3</v>
      </c>
      <c r="I1790" s="35">
        <f>'EPD information'!$L$16*Tabell2[[#This Row],[Weight (kg)]]</f>
        <v>35.123000000000005</v>
      </c>
      <c r="J1790" s="22">
        <f>'EPD information'!$M$16*Tabell2[[#This Row],[Weight (kg)]]</f>
        <v>0.61182000000000003</v>
      </c>
      <c r="K1790" s="22">
        <f>'EPD information'!$N$16*Tabell2[[#This Row],[Weight (kg)]]</f>
        <v>7.2614999999999999E-2</v>
      </c>
      <c r="L1790" s="22">
        <f>'EPD information'!$O$16*Tabell2[[#This Row],[Weight (kg)]]</f>
        <v>0</v>
      </c>
      <c r="M1790" s="22">
        <f>'EPD information'!$P$16*Tabell2[[#This Row],[Weight (kg)]]</f>
        <v>4.8410000000000009E-2</v>
      </c>
      <c r="N1790" s="22">
        <f>'EPD information'!$Q$16*Tabell2[[#This Row],[Weight (kg)]]</f>
        <v>1.6068</v>
      </c>
      <c r="O1790" s="22">
        <f>'EPD information'!$R$16*Tabell2[[#This Row],[Weight (kg)]]</f>
        <v>2.6059000000000004E-3</v>
      </c>
      <c r="P1790" s="22">
        <f>'EPD information'!$S$16*Tabell2[[#This Row],[Weight (kg)]]</f>
        <v>-12.463000000000001</v>
      </c>
      <c r="Q1790" s="35">
        <f>'Product specific GWP'!$T$16*Tabell2[[#This Row],[Weight (kg)]]</f>
        <v>0.45011000000000007</v>
      </c>
      <c r="R1790" s="35" t="s">
        <v>48</v>
      </c>
      <c r="S1790" s="35">
        <f>'EPD information'!$V$16*Tabell2[[#This Row],[Weight (kg)]]</f>
        <v>7.2614999999999999E-2</v>
      </c>
      <c r="T1790" s="35" t="str">
        <f>'EPD information'!$W$16</f>
        <v>ND</v>
      </c>
      <c r="U1790" s="35">
        <f>'EPD information'!$X$16*Tabell2[[#This Row],[Weight (kg)]]</f>
        <v>4.8410000000000009E-2</v>
      </c>
      <c r="V1790" s="35">
        <f>'EPD information'!$Y$16*Tabell2[[#This Row],[Weight (kg)]]</f>
        <v>1.6068</v>
      </c>
      <c r="W1790" s="35">
        <f>'EPD information'!$Z$16*Tabell2[[#This Row],[Weight (kg)]]</f>
        <v>2.6059000000000004E-3</v>
      </c>
      <c r="X1790" s="35">
        <f>'EPD information'!$AA$16*Tabell2[[#This Row],[Weight (kg)]]</f>
        <v>-12.463000000000001</v>
      </c>
      <c r="Y1790" s="18">
        <f>'EPD information'!$AB$16*Tabell2[[#This Row],[Weight (kg)]]</f>
        <v>34.608000000000004</v>
      </c>
      <c r="Z1790" s="18">
        <f>'EPD information'!$AC$16*Tabell2[[#This Row],[Weight (kg)]]</f>
        <v>0.60667000000000004</v>
      </c>
      <c r="AA1790" s="18">
        <f>'EPD information'!$AD$16*Tabell2[[#This Row],[Weight (kg)]]</f>
        <v>7.5911000000000006E-2</v>
      </c>
      <c r="AB1790" s="18" t="s">
        <v>48</v>
      </c>
      <c r="AC1790" s="18">
        <f>'EPD information'!$AF$16*Tabell2[[#This Row],[Weight (kg)]]</f>
        <v>4.7895E-2</v>
      </c>
      <c r="AD1790" s="18">
        <f>'EPD information'!$AG$16*Tabell2[[#This Row],[Weight (kg)]]</f>
        <v>1.5965</v>
      </c>
      <c r="AE1790" s="18">
        <f>'EPD information'!$AH$16*Tabell2[[#This Row],[Weight (kg)]]</f>
        <v>2.5544000000000001E-3</v>
      </c>
      <c r="AF1790" s="21">
        <f>'EPD information'!$AI$16*Tabell2[[#This Row],[Weight (kg)]]</f>
        <v>-11.845000000000001</v>
      </c>
    </row>
    <row r="1791" spans="1:32" ht="28.5" x14ac:dyDescent="0.2">
      <c r="A1791" s="36" t="s">
        <v>248</v>
      </c>
      <c r="B1791" s="37" t="s">
        <v>249</v>
      </c>
      <c r="C1791" s="38">
        <v>256848</v>
      </c>
      <c r="D1791" s="39">
        <v>7319662568487</v>
      </c>
      <c r="E1791" s="37" t="s">
        <v>46</v>
      </c>
      <c r="F1791" s="40">
        <v>1250</v>
      </c>
      <c r="G1791" s="37">
        <v>1120</v>
      </c>
      <c r="H1791" s="41">
        <v>12.2</v>
      </c>
      <c r="I1791" s="35">
        <f>'EPD information'!$L$16*Tabell2[[#This Row],[Weight (kg)]]</f>
        <v>41.601999999999997</v>
      </c>
      <c r="J1791" s="22">
        <f>'EPD information'!$M$16*Tabell2[[#This Row],[Weight (kg)]]</f>
        <v>0.72467999999999999</v>
      </c>
      <c r="K1791" s="22">
        <f>'EPD information'!$N$16*Tabell2[[#This Row],[Weight (kg)]]</f>
        <v>8.6009999999999989E-2</v>
      </c>
      <c r="L1791" s="22">
        <f>'EPD information'!$O$16*Tabell2[[#This Row],[Weight (kg)]]</f>
        <v>0</v>
      </c>
      <c r="M1791" s="22">
        <f>'EPD information'!$P$16*Tabell2[[#This Row],[Weight (kg)]]</f>
        <v>5.7340000000000002E-2</v>
      </c>
      <c r="N1791" s="22">
        <f>'EPD information'!$Q$16*Tabell2[[#This Row],[Weight (kg)]]</f>
        <v>1.9031999999999998</v>
      </c>
      <c r="O1791" s="22">
        <f>'EPD information'!$R$16*Tabell2[[#This Row],[Weight (kg)]]</f>
        <v>3.0866000000000001E-3</v>
      </c>
      <c r="P1791" s="22">
        <f>'EPD information'!$S$16*Tabell2[[#This Row],[Weight (kg)]]</f>
        <v>-14.761999999999999</v>
      </c>
      <c r="Q1791" s="35">
        <f>'Product specific GWP'!$T$16*Tabell2[[#This Row],[Weight (kg)]]</f>
        <v>0.53313999999999995</v>
      </c>
      <c r="R1791" s="35" t="s">
        <v>48</v>
      </c>
      <c r="S1791" s="35">
        <f>'EPD information'!$V$16*Tabell2[[#This Row],[Weight (kg)]]</f>
        <v>8.6009999999999989E-2</v>
      </c>
      <c r="T1791" s="35" t="str">
        <f>'EPD information'!$W$16</f>
        <v>ND</v>
      </c>
      <c r="U1791" s="35">
        <f>'EPD information'!$X$16*Tabell2[[#This Row],[Weight (kg)]]</f>
        <v>5.7340000000000002E-2</v>
      </c>
      <c r="V1791" s="35">
        <f>'EPD information'!$Y$16*Tabell2[[#This Row],[Weight (kg)]]</f>
        <v>1.9031999999999998</v>
      </c>
      <c r="W1791" s="35">
        <f>'EPD information'!$Z$16*Tabell2[[#This Row],[Weight (kg)]]</f>
        <v>3.0866000000000001E-3</v>
      </c>
      <c r="X1791" s="35">
        <f>'EPD information'!$AA$16*Tabell2[[#This Row],[Weight (kg)]]</f>
        <v>-14.761999999999999</v>
      </c>
      <c r="Y1791" s="18">
        <f>'EPD information'!$AB$16*Tabell2[[#This Row],[Weight (kg)]]</f>
        <v>40.991999999999997</v>
      </c>
      <c r="Z1791" s="18">
        <f>'EPD information'!$AC$16*Tabell2[[#This Row],[Weight (kg)]]</f>
        <v>0.71858</v>
      </c>
      <c r="AA1791" s="18">
        <f>'EPD information'!$AD$16*Tabell2[[#This Row],[Weight (kg)]]</f>
        <v>8.9913999999999994E-2</v>
      </c>
      <c r="AB1791" s="18" t="s">
        <v>48</v>
      </c>
      <c r="AC1791" s="18">
        <f>'EPD information'!$AF$16*Tabell2[[#This Row],[Weight (kg)]]</f>
        <v>5.6729999999999989E-2</v>
      </c>
      <c r="AD1791" s="18">
        <f>'EPD information'!$AG$16*Tabell2[[#This Row],[Weight (kg)]]</f>
        <v>1.8909999999999998</v>
      </c>
      <c r="AE1791" s="18">
        <f>'EPD information'!$AH$16*Tabell2[[#This Row],[Weight (kg)]]</f>
        <v>3.0255999999999998E-3</v>
      </c>
      <c r="AF1791" s="21">
        <f>'EPD information'!$AI$16*Tabell2[[#This Row],[Weight (kg)]]</f>
        <v>-14.029999999999998</v>
      </c>
    </row>
    <row r="1792" spans="1:32" ht="28.5" x14ac:dyDescent="0.2">
      <c r="A1792" s="36" t="s">
        <v>248</v>
      </c>
      <c r="B1792" s="37" t="s">
        <v>249</v>
      </c>
      <c r="C1792" s="38">
        <v>256846</v>
      </c>
      <c r="D1792" s="39">
        <v>7319662568463</v>
      </c>
      <c r="E1792" s="37" t="s">
        <v>46</v>
      </c>
      <c r="F1792" s="40">
        <v>1250</v>
      </c>
      <c r="G1792" s="37">
        <v>900</v>
      </c>
      <c r="H1792" s="41">
        <v>17.899999999999999</v>
      </c>
      <c r="I1792" s="35">
        <f>'EPD information'!$L$16*Tabell2[[#This Row],[Weight (kg)]]</f>
        <v>61.038999999999994</v>
      </c>
      <c r="J1792" s="22">
        <f>'EPD information'!$M$16*Tabell2[[#This Row],[Weight (kg)]]</f>
        <v>1.0632599999999999</v>
      </c>
      <c r="K1792" s="22">
        <f>'EPD information'!$N$16*Tabell2[[#This Row],[Weight (kg)]]</f>
        <v>0.12619499999999997</v>
      </c>
      <c r="L1792" s="22">
        <f>'EPD information'!$O$16*Tabell2[[#This Row],[Weight (kg)]]</f>
        <v>0</v>
      </c>
      <c r="M1792" s="22">
        <f>'EPD information'!$P$16*Tabell2[[#This Row],[Weight (kg)]]</f>
        <v>8.4129999999999996E-2</v>
      </c>
      <c r="N1792" s="22">
        <f>'EPD information'!$Q$16*Tabell2[[#This Row],[Weight (kg)]]</f>
        <v>2.7923999999999998</v>
      </c>
      <c r="O1792" s="22">
        <f>'EPD information'!$R$16*Tabell2[[#This Row],[Weight (kg)]]</f>
        <v>4.5287000000000001E-3</v>
      </c>
      <c r="P1792" s="22">
        <f>'EPD information'!$S$16*Tabell2[[#This Row],[Weight (kg)]]</f>
        <v>-21.658999999999999</v>
      </c>
      <c r="Q1792" s="35">
        <f>'Product specific GWP'!$T$16*Tabell2[[#This Row],[Weight (kg)]]</f>
        <v>0.78222999999999998</v>
      </c>
      <c r="R1792" s="35" t="s">
        <v>48</v>
      </c>
      <c r="S1792" s="35">
        <f>'EPD information'!$V$16*Tabell2[[#This Row],[Weight (kg)]]</f>
        <v>0.12619499999999997</v>
      </c>
      <c r="T1792" s="35" t="str">
        <f>'EPD information'!$W$16</f>
        <v>ND</v>
      </c>
      <c r="U1792" s="35">
        <f>'EPD information'!$X$16*Tabell2[[#This Row],[Weight (kg)]]</f>
        <v>8.4129999999999996E-2</v>
      </c>
      <c r="V1792" s="35">
        <f>'EPD information'!$Y$16*Tabell2[[#This Row],[Weight (kg)]]</f>
        <v>2.7923999999999998</v>
      </c>
      <c r="W1792" s="35">
        <f>'EPD information'!$Z$16*Tabell2[[#This Row],[Weight (kg)]]</f>
        <v>4.5287000000000001E-3</v>
      </c>
      <c r="X1792" s="35">
        <f>'EPD information'!$AA$16*Tabell2[[#This Row],[Weight (kg)]]</f>
        <v>-21.658999999999999</v>
      </c>
      <c r="Y1792" s="18">
        <f>'EPD information'!$AB$16*Tabell2[[#This Row],[Weight (kg)]]</f>
        <v>60.143999999999991</v>
      </c>
      <c r="Z1792" s="18">
        <f>'EPD information'!$AC$16*Tabell2[[#This Row],[Weight (kg)]]</f>
        <v>1.0543099999999999</v>
      </c>
      <c r="AA1792" s="18">
        <f>'EPD information'!$AD$16*Tabell2[[#This Row],[Weight (kg)]]</f>
        <v>0.13192299999999998</v>
      </c>
      <c r="AB1792" s="18" t="s">
        <v>48</v>
      </c>
      <c r="AC1792" s="18">
        <f>'EPD information'!$AF$16*Tabell2[[#This Row],[Weight (kg)]]</f>
        <v>8.323499999999999E-2</v>
      </c>
      <c r="AD1792" s="18">
        <f>'EPD information'!$AG$16*Tabell2[[#This Row],[Weight (kg)]]</f>
        <v>2.7744999999999997</v>
      </c>
      <c r="AE1792" s="18">
        <f>'EPD information'!$AH$16*Tabell2[[#This Row],[Weight (kg)]]</f>
        <v>4.4391999999999999E-3</v>
      </c>
      <c r="AF1792" s="21">
        <f>'EPD information'!$AI$16*Tabell2[[#This Row],[Weight (kg)]]</f>
        <v>-20.584999999999997</v>
      </c>
    </row>
    <row r="1793" spans="1:32" ht="28.5" x14ac:dyDescent="0.2">
      <c r="A1793" s="36" t="s">
        <v>248</v>
      </c>
      <c r="B1793" s="37" t="s">
        <v>249</v>
      </c>
      <c r="C1793" s="38">
        <v>256845</v>
      </c>
      <c r="D1793" s="39">
        <v>7319662568456</v>
      </c>
      <c r="E1793" s="37" t="s">
        <v>46</v>
      </c>
      <c r="F1793" s="40">
        <v>1250</v>
      </c>
      <c r="G1793" s="37">
        <v>800</v>
      </c>
      <c r="H1793" s="41">
        <v>19.3</v>
      </c>
      <c r="I1793" s="35">
        <f>'EPD information'!$L$16*Tabell2[[#This Row],[Weight (kg)]]</f>
        <v>65.813000000000002</v>
      </c>
      <c r="J1793" s="22">
        <f>'EPD information'!$M$16*Tabell2[[#This Row],[Weight (kg)]]</f>
        <v>1.14642</v>
      </c>
      <c r="K1793" s="22">
        <f>'EPD information'!$N$16*Tabell2[[#This Row],[Weight (kg)]]</f>
        <v>0.13606499999999999</v>
      </c>
      <c r="L1793" s="22">
        <f>'EPD information'!$O$16*Tabell2[[#This Row],[Weight (kg)]]</f>
        <v>0</v>
      </c>
      <c r="M1793" s="22">
        <f>'EPD information'!$P$16*Tabell2[[#This Row],[Weight (kg)]]</f>
        <v>9.0710000000000013E-2</v>
      </c>
      <c r="N1793" s="22">
        <f>'EPD information'!$Q$16*Tabell2[[#This Row],[Weight (kg)]]</f>
        <v>3.0108000000000001</v>
      </c>
      <c r="O1793" s="22">
        <f>'EPD information'!$R$16*Tabell2[[#This Row],[Weight (kg)]]</f>
        <v>4.8829000000000008E-3</v>
      </c>
      <c r="P1793" s="22">
        <f>'EPD information'!$S$16*Tabell2[[#This Row],[Weight (kg)]]</f>
        <v>-23.353000000000002</v>
      </c>
      <c r="Q1793" s="35">
        <f>'Product specific GWP'!$T$16*Tabell2[[#This Row],[Weight (kg)]]</f>
        <v>0.8434100000000001</v>
      </c>
      <c r="R1793" s="35" t="s">
        <v>48</v>
      </c>
      <c r="S1793" s="35">
        <f>'EPD information'!$V$16*Tabell2[[#This Row],[Weight (kg)]]</f>
        <v>0.13606499999999999</v>
      </c>
      <c r="T1793" s="35" t="str">
        <f>'EPD information'!$W$16</f>
        <v>ND</v>
      </c>
      <c r="U1793" s="35">
        <f>'EPD information'!$X$16*Tabell2[[#This Row],[Weight (kg)]]</f>
        <v>9.0710000000000013E-2</v>
      </c>
      <c r="V1793" s="35">
        <f>'EPD information'!$Y$16*Tabell2[[#This Row],[Weight (kg)]]</f>
        <v>3.0108000000000001</v>
      </c>
      <c r="W1793" s="35">
        <f>'EPD information'!$Z$16*Tabell2[[#This Row],[Weight (kg)]]</f>
        <v>4.8829000000000008E-3</v>
      </c>
      <c r="X1793" s="35">
        <f>'EPD information'!$AA$16*Tabell2[[#This Row],[Weight (kg)]]</f>
        <v>-23.353000000000002</v>
      </c>
      <c r="Y1793" s="18">
        <f>'EPD information'!$AB$16*Tabell2[[#This Row],[Weight (kg)]]</f>
        <v>64.847999999999999</v>
      </c>
      <c r="Z1793" s="18">
        <f>'EPD information'!$AC$16*Tabell2[[#This Row],[Weight (kg)]]</f>
        <v>1.1367700000000001</v>
      </c>
      <c r="AA1793" s="18">
        <f>'EPD information'!$AD$16*Tabell2[[#This Row],[Weight (kg)]]</f>
        <v>0.14224100000000001</v>
      </c>
      <c r="AB1793" s="18" t="s">
        <v>48</v>
      </c>
      <c r="AC1793" s="18">
        <f>'EPD information'!$AF$16*Tabell2[[#This Row],[Weight (kg)]]</f>
        <v>8.9744999999999991E-2</v>
      </c>
      <c r="AD1793" s="18">
        <f>'EPD information'!$AG$16*Tabell2[[#This Row],[Weight (kg)]]</f>
        <v>2.9915000000000003</v>
      </c>
      <c r="AE1793" s="18">
        <f>'EPD information'!$AH$16*Tabell2[[#This Row],[Weight (kg)]]</f>
        <v>4.7864000000000005E-3</v>
      </c>
      <c r="AF1793" s="21">
        <f>'EPD information'!$AI$16*Tabell2[[#This Row],[Weight (kg)]]</f>
        <v>-22.195</v>
      </c>
    </row>
    <row r="1794" spans="1:32" ht="28.5" x14ac:dyDescent="0.2">
      <c r="A1794" s="36" t="s">
        <v>248</v>
      </c>
      <c r="B1794" s="37" t="s">
        <v>249</v>
      </c>
      <c r="C1794" s="38">
        <v>256844</v>
      </c>
      <c r="D1794" s="39">
        <v>7319662568449</v>
      </c>
      <c r="E1794" s="37" t="s">
        <v>46</v>
      </c>
      <c r="F1794" s="40">
        <v>1250</v>
      </c>
      <c r="G1794" s="37">
        <v>710</v>
      </c>
      <c r="H1794" s="41">
        <v>19.7</v>
      </c>
      <c r="I1794" s="35">
        <f>'EPD information'!$L$16*Tabell2[[#This Row],[Weight (kg)]]</f>
        <v>67.177000000000007</v>
      </c>
      <c r="J1794" s="22">
        <f>'EPD information'!$M$16*Tabell2[[#This Row],[Weight (kg)]]</f>
        <v>1.17018</v>
      </c>
      <c r="K1794" s="22">
        <f>'EPD information'!$N$16*Tabell2[[#This Row],[Weight (kg)]]</f>
        <v>0.13888499999999998</v>
      </c>
      <c r="L1794" s="22">
        <f>'EPD information'!$O$16*Tabell2[[#This Row],[Weight (kg)]]</f>
        <v>0</v>
      </c>
      <c r="M1794" s="22">
        <f>'EPD information'!$P$16*Tabell2[[#This Row],[Weight (kg)]]</f>
        <v>9.2590000000000006E-2</v>
      </c>
      <c r="N1794" s="22">
        <f>'EPD information'!$Q$16*Tabell2[[#This Row],[Weight (kg)]]</f>
        <v>3.0731999999999999</v>
      </c>
      <c r="O1794" s="22">
        <f>'EPD information'!$R$16*Tabell2[[#This Row],[Weight (kg)]]</f>
        <v>4.9841E-3</v>
      </c>
      <c r="P1794" s="22">
        <f>'EPD information'!$S$16*Tabell2[[#This Row],[Weight (kg)]]</f>
        <v>-23.837</v>
      </c>
      <c r="Q1794" s="35">
        <f>'Product specific GWP'!$T$16*Tabell2[[#This Row],[Weight (kg)]]</f>
        <v>0.86089000000000004</v>
      </c>
      <c r="R1794" s="35" t="s">
        <v>48</v>
      </c>
      <c r="S1794" s="35">
        <f>'EPD information'!$V$16*Tabell2[[#This Row],[Weight (kg)]]</f>
        <v>0.13888499999999998</v>
      </c>
      <c r="T1794" s="35" t="str">
        <f>'EPD information'!$W$16</f>
        <v>ND</v>
      </c>
      <c r="U1794" s="35">
        <f>'EPD information'!$X$16*Tabell2[[#This Row],[Weight (kg)]]</f>
        <v>9.2590000000000006E-2</v>
      </c>
      <c r="V1794" s="35">
        <f>'EPD information'!$Y$16*Tabell2[[#This Row],[Weight (kg)]]</f>
        <v>3.0731999999999999</v>
      </c>
      <c r="W1794" s="35">
        <f>'EPD information'!$Z$16*Tabell2[[#This Row],[Weight (kg)]]</f>
        <v>4.9841E-3</v>
      </c>
      <c r="X1794" s="35">
        <f>'EPD information'!$AA$16*Tabell2[[#This Row],[Weight (kg)]]</f>
        <v>-23.837</v>
      </c>
      <c r="Y1794" s="18">
        <f>'EPD information'!$AB$16*Tabell2[[#This Row],[Weight (kg)]]</f>
        <v>66.191999999999993</v>
      </c>
      <c r="Z1794" s="18">
        <f>'EPD information'!$AC$16*Tabell2[[#This Row],[Weight (kg)]]</f>
        <v>1.1603300000000001</v>
      </c>
      <c r="AA1794" s="18">
        <f>'EPD information'!$AD$16*Tabell2[[#This Row],[Weight (kg)]]</f>
        <v>0.14518899999999998</v>
      </c>
      <c r="AB1794" s="18" t="s">
        <v>48</v>
      </c>
      <c r="AC1794" s="18">
        <f>'EPD information'!$AF$16*Tabell2[[#This Row],[Weight (kg)]]</f>
        <v>9.1604999999999992E-2</v>
      </c>
      <c r="AD1794" s="18">
        <f>'EPD information'!$AG$16*Tabell2[[#This Row],[Weight (kg)]]</f>
        <v>3.0534999999999997</v>
      </c>
      <c r="AE1794" s="18">
        <f>'EPD information'!$AH$16*Tabell2[[#This Row],[Weight (kg)]]</f>
        <v>4.8856000000000004E-3</v>
      </c>
      <c r="AF1794" s="21">
        <f>'EPD information'!$AI$16*Tabell2[[#This Row],[Weight (kg)]]</f>
        <v>-22.654999999999998</v>
      </c>
    </row>
    <row r="1795" spans="1:32" ht="28.5" x14ac:dyDescent="0.2">
      <c r="A1795" s="36" t="s">
        <v>248</v>
      </c>
      <c r="B1795" s="37" t="s">
        <v>249</v>
      </c>
      <c r="C1795" s="38">
        <v>256843</v>
      </c>
      <c r="D1795" s="39">
        <v>7319662568432</v>
      </c>
      <c r="E1795" s="37" t="s">
        <v>46</v>
      </c>
      <c r="F1795" s="40">
        <v>1250</v>
      </c>
      <c r="G1795" s="37">
        <v>630</v>
      </c>
      <c r="H1795" s="41">
        <v>20.100000000000001</v>
      </c>
      <c r="I1795" s="35">
        <f>'EPD information'!$L$16*Tabell2[[#This Row],[Weight (kg)]]</f>
        <v>68.541000000000011</v>
      </c>
      <c r="J1795" s="22">
        <f>'EPD information'!$M$16*Tabell2[[#This Row],[Weight (kg)]]</f>
        <v>1.1939400000000002</v>
      </c>
      <c r="K1795" s="22">
        <f>'EPD information'!$N$16*Tabell2[[#This Row],[Weight (kg)]]</f>
        <v>0.141705</v>
      </c>
      <c r="L1795" s="22">
        <f>'EPD information'!$O$16*Tabell2[[#This Row],[Weight (kg)]]</f>
        <v>0</v>
      </c>
      <c r="M1795" s="22">
        <f>'EPD information'!$P$16*Tabell2[[#This Row],[Weight (kg)]]</f>
        <v>9.4470000000000012E-2</v>
      </c>
      <c r="N1795" s="22">
        <f>'EPD information'!$Q$16*Tabell2[[#This Row],[Weight (kg)]]</f>
        <v>3.1356000000000002</v>
      </c>
      <c r="O1795" s="22">
        <f>'EPD information'!$R$16*Tabell2[[#This Row],[Weight (kg)]]</f>
        <v>5.0853000000000009E-3</v>
      </c>
      <c r="P1795" s="22">
        <f>'EPD information'!$S$16*Tabell2[[#This Row],[Weight (kg)]]</f>
        <v>-24.321000000000002</v>
      </c>
      <c r="Q1795" s="35">
        <f>'Product specific GWP'!$T$16*Tabell2[[#This Row],[Weight (kg)]]</f>
        <v>0.8783700000000001</v>
      </c>
      <c r="R1795" s="35" t="s">
        <v>48</v>
      </c>
      <c r="S1795" s="35">
        <f>'EPD information'!$V$16*Tabell2[[#This Row],[Weight (kg)]]</f>
        <v>0.141705</v>
      </c>
      <c r="T1795" s="35" t="str">
        <f>'EPD information'!$W$16</f>
        <v>ND</v>
      </c>
      <c r="U1795" s="35">
        <f>'EPD information'!$X$16*Tabell2[[#This Row],[Weight (kg)]]</f>
        <v>9.4470000000000012E-2</v>
      </c>
      <c r="V1795" s="35">
        <f>'EPD information'!$Y$16*Tabell2[[#This Row],[Weight (kg)]]</f>
        <v>3.1356000000000002</v>
      </c>
      <c r="W1795" s="35">
        <f>'EPD information'!$Z$16*Tabell2[[#This Row],[Weight (kg)]]</f>
        <v>5.0853000000000009E-3</v>
      </c>
      <c r="X1795" s="35">
        <f>'EPD information'!$AA$16*Tabell2[[#This Row],[Weight (kg)]]</f>
        <v>-24.321000000000002</v>
      </c>
      <c r="Y1795" s="18">
        <f>'EPD information'!$AB$16*Tabell2[[#This Row],[Weight (kg)]]</f>
        <v>67.536000000000001</v>
      </c>
      <c r="Z1795" s="18">
        <f>'EPD information'!$AC$16*Tabell2[[#This Row],[Weight (kg)]]</f>
        <v>1.1838900000000001</v>
      </c>
      <c r="AA1795" s="18">
        <f>'EPD information'!$AD$16*Tabell2[[#This Row],[Weight (kg)]]</f>
        <v>0.14813700000000002</v>
      </c>
      <c r="AB1795" s="18" t="s">
        <v>48</v>
      </c>
      <c r="AC1795" s="18">
        <f>'EPD information'!$AF$16*Tabell2[[#This Row],[Weight (kg)]]</f>
        <v>9.3464999999999993E-2</v>
      </c>
      <c r="AD1795" s="18">
        <f>'EPD information'!$AG$16*Tabell2[[#This Row],[Weight (kg)]]</f>
        <v>3.1155000000000004</v>
      </c>
      <c r="AE1795" s="18">
        <f>'EPD information'!$AH$16*Tabell2[[#This Row],[Weight (kg)]]</f>
        <v>4.9848000000000002E-3</v>
      </c>
      <c r="AF1795" s="21">
        <f>'EPD information'!$AI$16*Tabell2[[#This Row],[Weight (kg)]]</f>
        <v>-23.114999999999998</v>
      </c>
    </row>
    <row r="1796" spans="1:32" ht="28.5" x14ac:dyDescent="0.2">
      <c r="A1796" s="36" t="s">
        <v>248</v>
      </c>
      <c r="B1796" s="37" t="s">
        <v>249</v>
      </c>
      <c r="C1796" s="38">
        <v>256841</v>
      </c>
      <c r="D1796" s="39">
        <v>7319662568418</v>
      </c>
      <c r="E1796" s="37" t="s">
        <v>46</v>
      </c>
      <c r="F1796" s="40">
        <v>1250</v>
      </c>
      <c r="G1796" s="37">
        <v>560</v>
      </c>
      <c r="H1796" s="41">
        <v>21</v>
      </c>
      <c r="I1796" s="35">
        <f>'EPD information'!$L$16*Tabell2[[#This Row],[Weight (kg)]]</f>
        <v>71.61</v>
      </c>
      <c r="J1796" s="22">
        <f>'EPD information'!$M$16*Tabell2[[#This Row],[Weight (kg)]]</f>
        <v>1.2474000000000001</v>
      </c>
      <c r="K1796" s="22">
        <f>'EPD information'!$N$16*Tabell2[[#This Row],[Weight (kg)]]</f>
        <v>0.14804999999999999</v>
      </c>
      <c r="L1796" s="22">
        <f>'EPD information'!$O$16*Tabell2[[#This Row],[Weight (kg)]]</f>
        <v>0</v>
      </c>
      <c r="M1796" s="22">
        <f>'EPD information'!$P$16*Tabell2[[#This Row],[Weight (kg)]]</f>
        <v>9.870000000000001E-2</v>
      </c>
      <c r="N1796" s="22">
        <f>'EPD information'!$Q$16*Tabell2[[#This Row],[Weight (kg)]]</f>
        <v>3.2759999999999998</v>
      </c>
      <c r="O1796" s="22">
        <f>'EPD information'!$R$16*Tabell2[[#This Row],[Weight (kg)]]</f>
        <v>5.3130000000000009E-3</v>
      </c>
      <c r="P1796" s="22">
        <f>'EPD information'!$S$16*Tabell2[[#This Row],[Weight (kg)]]</f>
        <v>-25.41</v>
      </c>
      <c r="Q1796" s="35">
        <f>'Product specific GWP'!$T$16*Tabell2[[#This Row],[Weight (kg)]]</f>
        <v>0.91770000000000007</v>
      </c>
      <c r="R1796" s="35" t="s">
        <v>48</v>
      </c>
      <c r="S1796" s="35">
        <f>'EPD information'!$V$16*Tabell2[[#This Row],[Weight (kg)]]</f>
        <v>0.14804999999999999</v>
      </c>
      <c r="T1796" s="35" t="str">
        <f>'EPD information'!$W$16</f>
        <v>ND</v>
      </c>
      <c r="U1796" s="35">
        <f>'EPD information'!$X$16*Tabell2[[#This Row],[Weight (kg)]]</f>
        <v>9.870000000000001E-2</v>
      </c>
      <c r="V1796" s="35">
        <f>'EPD information'!$Y$16*Tabell2[[#This Row],[Weight (kg)]]</f>
        <v>3.2759999999999998</v>
      </c>
      <c r="W1796" s="35">
        <f>'EPD information'!$Z$16*Tabell2[[#This Row],[Weight (kg)]]</f>
        <v>5.3130000000000009E-3</v>
      </c>
      <c r="X1796" s="35">
        <f>'EPD information'!$AA$16*Tabell2[[#This Row],[Weight (kg)]]</f>
        <v>-25.41</v>
      </c>
      <c r="Y1796" s="18">
        <f>'EPD information'!$AB$16*Tabell2[[#This Row],[Weight (kg)]]</f>
        <v>70.56</v>
      </c>
      <c r="Z1796" s="18">
        <f>'EPD information'!$AC$16*Tabell2[[#This Row],[Weight (kg)]]</f>
        <v>1.2369000000000001</v>
      </c>
      <c r="AA1796" s="18">
        <f>'EPD information'!$AD$16*Tabell2[[#This Row],[Weight (kg)]]</f>
        <v>0.15476999999999999</v>
      </c>
      <c r="AB1796" s="18" t="s">
        <v>48</v>
      </c>
      <c r="AC1796" s="18">
        <f>'EPD information'!$AF$16*Tabell2[[#This Row],[Weight (kg)]]</f>
        <v>9.7649999999999987E-2</v>
      </c>
      <c r="AD1796" s="18">
        <f>'EPD information'!$AG$16*Tabell2[[#This Row],[Weight (kg)]]</f>
        <v>3.2549999999999999</v>
      </c>
      <c r="AE1796" s="18">
        <f>'EPD information'!$AH$16*Tabell2[[#This Row],[Weight (kg)]]</f>
        <v>5.208E-3</v>
      </c>
      <c r="AF1796" s="21">
        <f>'EPD information'!$AI$16*Tabell2[[#This Row],[Weight (kg)]]</f>
        <v>-24.15</v>
      </c>
    </row>
    <row r="1797" spans="1:32" ht="28.5" x14ac:dyDescent="0.2">
      <c r="A1797" s="36" t="s">
        <v>250</v>
      </c>
      <c r="B1797" s="37" t="s">
        <v>251</v>
      </c>
      <c r="C1797" s="38">
        <v>256497</v>
      </c>
      <c r="D1797" s="39">
        <v>7319662564977</v>
      </c>
      <c r="E1797" s="37" t="s">
        <v>46</v>
      </c>
      <c r="F1797" s="40">
        <v>80</v>
      </c>
      <c r="G1797" s="37">
        <v>63</v>
      </c>
      <c r="H1797" s="41">
        <v>0.11</v>
      </c>
      <c r="I1797" s="35">
        <f>'EPD information'!$L$16*Tabell2[[#This Row],[Weight (kg)]]</f>
        <v>0.37510000000000004</v>
      </c>
      <c r="J1797" s="22">
        <f>'EPD information'!$M$16*Tabell2[[#This Row],[Weight (kg)]]</f>
        <v>6.5339999999999999E-3</v>
      </c>
      <c r="K1797" s="22">
        <f>'EPD information'!$N$16*Tabell2[[#This Row],[Weight (kg)]]</f>
        <v>7.7550000000000004E-4</v>
      </c>
      <c r="L1797" s="22">
        <f>'EPD information'!$O$16*Tabell2[[#This Row],[Weight (kg)]]</f>
        <v>0</v>
      </c>
      <c r="M1797" s="22">
        <f>'EPD information'!$P$16*Tabell2[[#This Row],[Weight (kg)]]</f>
        <v>5.1699999999999999E-4</v>
      </c>
      <c r="N1797" s="22">
        <f>'EPD information'!$Q$16*Tabell2[[#This Row],[Weight (kg)]]</f>
        <v>1.7160000000000002E-2</v>
      </c>
      <c r="O1797" s="22">
        <f>'EPD information'!$R$16*Tabell2[[#This Row],[Weight (kg)]]</f>
        <v>2.7830000000000003E-5</v>
      </c>
      <c r="P1797" s="22">
        <f>'EPD information'!$S$16*Tabell2[[#This Row],[Weight (kg)]]</f>
        <v>-0.1331</v>
      </c>
      <c r="Q1797" s="35">
        <f>'Product specific GWP'!$T$16*Tabell2[[#This Row],[Weight (kg)]]</f>
        <v>4.8070000000000005E-3</v>
      </c>
      <c r="R1797" s="35" t="s">
        <v>48</v>
      </c>
      <c r="S1797" s="35">
        <f>'EPD information'!$V$16*Tabell2[[#This Row],[Weight (kg)]]</f>
        <v>7.7550000000000004E-4</v>
      </c>
      <c r="T1797" s="35" t="str">
        <f>'EPD information'!$W$16</f>
        <v>ND</v>
      </c>
      <c r="U1797" s="35">
        <f>'EPD information'!$X$16*Tabell2[[#This Row],[Weight (kg)]]</f>
        <v>5.1699999999999999E-4</v>
      </c>
      <c r="V1797" s="35">
        <f>'EPD information'!$Y$16*Tabell2[[#This Row],[Weight (kg)]]</f>
        <v>1.7160000000000002E-2</v>
      </c>
      <c r="W1797" s="35">
        <f>'EPD information'!$Z$16*Tabell2[[#This Row],[Weight (kg)]]</f>
        <v>2.7830000000000003E-5</v>
      </c>
      <c r="X1797" s="35">
        <f>'EPD information'!$AA$16*Tabell2[[#This Row],[Weight (kg)]]</f>
        <v>-0.1331</v>
      </c>
      <c r="Y1797" s="18">
        <f>'EPD information'!$AB$16*Tabell2[[#This Row],[Weight (kg)]]</f>
        <v>0.36959999999999998</v>
      </c>
      <c r="Z1797" s="18">
        <f>'EPD information'!$AC$16*Tabell2[[#This Row],[Weight (kg)]]</f>
        <v>6.4790000000000004E-3</v>
      </c>
      <c r="AA1797" s="18">
        <f>'EPD information'!$AD$16*Tabell2[[#This Row],[Weight (kg)]]</f>
        <v>8.1070000000000003E-4</v>
      </c>
      <c r="AB1797" s="18" t="s">
        <v>48</v>
      </c>
      <c r="AC1797" s="18">
        <f>'EPD information'!$AF$16*Tabell2[[#This Row],[Weight (kg)]]</f>
        <v>5.1149999999999991E-4</v>
      </c>
      <c r="AD1797" s="18">
        <f>'EPD information'!$AG$16*Tabell2[[#This Row],[Weight (kg)]]</f>
        <v>1.7049999999999999E-2</v>
      </c>
      <c r="AE1797" s="18">
        <f>'EPD information'!$AH$16*Tabell2[[#This Row],[Weight (kg)]]</f>
        <v>2.728E-5</v>
      </c>
      <c r="AF1797" s="21">
        <f>'EPD information'!$AI$16*Tabell2[[#This Row],[Weight (kg)]]</f>
        <v>-0.1265</v>
      </c>
    </row>
    <row r="1798" spans="1:32" ht="28.5" x14ac:dyDescent="0.2">
      <c r="A1798" s="36" t="s">
        <v>250</v>
      </c>
      <c r="B1798" s="37" t="s">
        <v>251</v>
      </c>
      <c r="C1798" s="38">
        <v>232925</v>
      </c>
      <c r="D1798" s="39">
        <v>7319662329255</v>
      </c>
      <c r="E1798" s="37" t="s">
        <v>46</v>
      </c>
      <c r="F1798" s="40">
        <v>80</v>
      </c>
      <c r="G1798" s="37">
        <v>63</v>
      </c>
      <c r="H1798" s="41">
        <v>0.11</v>
      </c>
      <c r="I1798" s="35">
        <f>'EPD information'!$L$16*Tabell2[[#This Row],[Weight (kg)]]</f>
        <v>0.37510000000000004</v>
      </c>
      <c r="J1798" s="22">
        <f>'EPD information'!$M$16*Tabell2[[#This Row],[Weight (kg)]]</f>
        <v>6.5339999999999999E-3</v>
      </c>
      <c r="K1798" s="22">
        <f>'EPD information'!$N$16*Tabell2[[#This Row],[Weight (kg)]]</f>
        <v>7.7550000000000004E-4</v>
      </c>
      <c r="L1798" s="22">
        <f>'EPD information'!$O$16*Tabell2[[#This Row],[Weight (kg)]]</f>
        <v>0</v>
      </c>
      <c r="M1798" s="22">
        <f>'EPD information'!$P$16*Tabell2[[#This Row],[Weight (kg)]]</f>
        <v>5.1699999999999999E-4</v>
      </c>
      <c r="N1798" s="22">
        <f>'EPD information'!$Q$16*Tabell2[[#This Row],[Weight (kg)]]</f>
        <v>1.7160000000000002E-2</v>
      </c>
      <c r="O1798" s="22">
        <f>'EPD information'!$R$16*Tabell2[[#This Row],[Weight (kg)]]</f>
        <v>2.7830000000000003E-5</v>
      </c>
      <c r="P1798" s="22">
        <f>'EPD information'!$S$16*Tabell2[[#This Row],[Weight (kg)]]</f>
        <v>-0.1331</v>
      </c>
      <c r="Q1798" s="35">
        <f>'Product specific GWP'!$T$16*Tabell2[[#This Row],[Weight (kg)]]</f>
        <v>4.8070000000000005E-3</v>
      </c>
      <c r="R1798" s="35" t="s">
        <v>48</v>
      </c>
      <c r="S1798" s="35">
        <f>'EPD information'!$V$16*Tabell2[[#This Row],[Weight (kg)]]</f>
        <v>7.7550000000000004E-4</v>
      </c>
      <c r="T1798" s="35" t="str">
        <f>'EPD information'!$W$16</f>
        <v>ND</v>
      </c>
      <c r="U1798" s="35">
        <f>'EPD information'!$X$16*Tabell2[[#This Row],[Weight (kg)]]</f>
        <v>5.1699999999999999E-4</v>
      </c>
      <c r="V1798" s="35">
        <f>'EPD information'!$Y$16*Tabell2[[#This Row],[Weight (kg)]]</f>
        <v>1.7160000000000002E-2</v>
      </c>
      <c r="W1798" s="35">
        <f>'EPD information'!$Z$16*Tabell2[[#This Row],[Weight (kg)]]</f>
        <v>2.7830000000000003E-5</v>
      </c>
      <c r="X1798" s="35">
        <f>'EPD information'!$AA$16*Tabell2[[#This Row],[Weight (kg)]]</f>
        <v>-0.1331</v>
      </c>
      <c r="Y1798" s="18">
        <f>'EPD information'!$AB$16*Tabell2[[#This Row],[Weight (kg)]]</f>
        <v>0.36959999999999998</v>
      </c>
      <c r="Z1798" s="18">
        <f>'EPD information'!$AC$16*Tabell2[[#This Row],[Weight (kg)]]</f>
        <v>6.4790000000000004E-3</v>
      </c>
      <c r="AA1798" s="18">
        <f>'EPD information'!$AD$16*Tabell2[[#This Row],[Weight (kg)]]</f>
        <v>8.1070000000000003E-4</v>
      </c>
      <c r="AB1798" s="18" t="s">
        <v>48</v>
      </c>
      <c r="AC1798" s="18">
        <f>'EPD information'!$AF$16*Tabell2[[#This Row],[Weight (kg)]]</f>
        <v>5.1149999999999991E-4</v>
      </c>
      <c r="AD1798" s="18">
        <f>'EPD information'!$AG$16*Tabell2[[#This Row],[Weight (kg)]]</f>
        <v>1.7049999999999999E-2</v>
      </c>
      <c r="AE1798" s="18">
        <f>'EPD information'!$AH$16*Tabell2[[#This Row],[Weight (kg)]]</f>
        <v>2.728E-5</v>
      </c>
      <c r="AF1798" s="21">
        <f>'EPD information'!$AI$16*Tabell2[[#This Row],[Weight (kg)]]</f>
        <v>-0.1265</v>
      </c>
    </row>
    <row r="1799" spans="1:32" ht="28.5" x14ac:dyDescent="0.2">
      <c r="A1799" s="36" t="s">
        <v>250</v>
      </c>
      <c r="B1799" s="37" t="s">
        <v>252</v>
      </c>
      <c r="C1799" s="38">
        <v>115727</v>
      </c>
      <c r="D1799" s="39">
        <v>7319660087041</v>
      </c>
      <c r="E1799" s="37" t="s">
        <v>46</v>
      </c>
      <c r="F1799" s="40">
        <v>80</v>
      </c>
      <c r="G1799" s="37">
        <v>76</v>
      </c>
      <c r="H1799" s="41">
        <v>0.11</v>
      </c>
      <c r="I1799" s="35">
        <f>'EPD information'!$L$16*Tabell2[[#This Row],[Weight (kg)]]</f>
        <v>0.37510000000000004</v>
      </c>
      <c r="J1799" s="22">
        <f>'EPD information'!$M$16*Tabell2[[#This Row],[Weight (kg)]]</f>
        <v>6.5339999999999999E-3</v>
      </c>
      <c r="K1799" s="22">
        <f>'EPD information'!$N$16*Tabell2[[#This Row],[Weight (kg)]]</f>
        <v>7.7550000000000004E-4</v>
      </c>
      <c r="L1799" s="22">
        <f>'EPD information'!$O$16*Tabell2[[#This Row],[Weight (kg)]]</f>
        <v>0</v>
      </c>
      <c r="M1799" s="22">
        <f>'EPD information'!$P$16*Tabell2[[#This Row],[Weight (kg)]]</f>
        <v>5.1699999999999999E-4</v>
      </c>
      <c r="N1799" s="22">
        <f>'EPD information'!$Q$16*Tabell2[[#This Row],[Weight (kg)]]</f>
        <v>1.7160000000000002E-2</v>
      </c>
      <c r="O1799" s="22">
        <f>'EPD information'!$R$16*Tabell2[[#This Row],[Weight (kg)]]</f>
        <v>2.7830000000000003E-5</v>
      </c>
      <c r="P1799" s="22">
        <f>'EPD information'!$S$16*Tabell2[[#This Row],[Weight (kg)]]</f>
        <v>-0.1331</v>
      </c>
      <c r="Q1799" s="35">
        <f>'Product specific GWP'!$T$16*Tabell2[[#This Row],[Weight (kg)]]</f>
        <v>4.8070000000000005E-3</v>
      </c>
      <c r="R1799" s="35" t="s">
        <v>48</v>
      </c>
      <c r="S1799" s="35">
        <f>'EPD information'!$V$16*Tabell2[[#This Row],[Weight (kg)]]</f>
        <v>7.7550000000000004E-4</v>
      </c>
      <c r="T1799" s="35" t="str">
        <f>'EPD information'!$W$16</f>
        <v>ND</v>
      </c>
      <c r="U1799" s="35">
        <f>'EPD information'!$X$16*Tabell2[[#This Row],[Weight (kg)]]</f>
        <v>5.1699999999999999E-4</v>
      </c>
      <c r="V1799" s="35">
        <f>'EPD information'!$Y$16*Tabell2[[#This Row],[Weight (kg)]]</f>
        <v>1.7160000000000002E-2</v>
      </c>
      <c r="W1799" s="35">
        <f>'EPD information'!$Z$16*Tabell2[[#This Row],[Weight (kg)]]</f>
        <v>2.7830000000000003E-5</v>
      </c>
      <c r="X1799" s="35">
        <f>'EPD information'!$AA$16*Tabell2[[#This Row],[Weight (kg)]]</f>
        <v>-0.1331</v>
      </c>
      <c r="Y1799" s="18">
        <f>'EPD information'!$AB$16*Tabell2[[#This Row],[Weight (kg)]]</f>
        <v>0.36959999999999998</v>
      </c>
      <c r="Z1799" s="18">
        <f>'EPD information'!$AC$16*Tabell2[[#This Row],[Weight (kg)]]</f>
        <v>6.4790000000000004E-3</v>
      </c>
      <c r="AA1799" s="18">
        <f>'EPD information'!$AD$16*Tabell2[[#This Row],[Weight (kg)]]</f>
        <v>8.1070000000000003E-4</v>
      </c>
      <c r="AB1799" s="18" t="s">
        <v>48</v>
      </c>
      <c r="AC1799" s="18">
        <f>'EPD information'!$AF$16*Tabell2[[#This Row],[Weight (kg)]]</f>
        <v>5.1149999999999991E-4</v>
      </c>
      <c r="AD1799" s="18">
        <f>'EPD information'!$AG$16*Tabell2[[#This Row],[Weight (kg)]]</f>
        <v>1.7049999999999999E-2</v>
      </c>
      <c r="AE1799" s="18">
        <f>'EPD information'!$AH$16*Tabell2[[#This Row],[Weight (kg)]]</f>
        <v>2.728E-5</v>
      </c>
      <c r="AF1799" s="21">
        <f>'EPD information'!$AI$16*Tabell2[[#This Row],[Weight (kg)]]</f>
        <v>-0.1265</v>
      </c>
    </row>
    <row r="1800" spans="1:32" ht="28.5" x14ac:dyDescent="0.2">
      <c r="A1800" s="36" t="s">
        <v>250</v>
      </c>
      <c r="B1800" s="37" t="s">
        <v>251</v>
      </c>
      <c r="C1800" s="38">
        <v>256499</v>
      </c>
      <c r="D1800" s="39">
        <v>7319662564991</v>
      </c>
      <c r="E1800" s="37" t="s">
        <v>46</v>
      </c>
      <c r="F1800" s="40">
        <v>100</v>
      </c>
      <c r="G1800" s="37">
        <v>80</v>
      </c>
      <c r="H1800" s="41">
        <v>0.16</v>
      </c>
      <c r="I1800" s="35">
        <f>'EPD information'!$L$16*Tabell2[[#This Row],[Weight (kg)]]</f>
        <v>0.54560000000000008</v>
      </c>
      <c r="J1800" s="22">
        <f>'EPD information'!$M$16*Tabell2[[#This Row],[Weight (kg)]]</f>
        <v>9.5040000000000003E-3</v>
      </c>
      <c r="K1800" s="22">
        <f>'EPD information'!$N$16*Tabell2[[#This Row],[Weight (kg)]]</f>
        <v>1.1280000000000001E-3</v>
      </c>
      <c r="L1800" s="22">
        <f>'EPD information'!$O$16*Tabell2[[#This Row],[Weight (kg)]]</f>
        <v>0</v>
      </c>
      <c r="M1800" s="22">
        <f>'EPD information'!$P$16*Tabell2[[#This Row],[Weight (kg)]]</f>
        <v>7.5200000000000006E-4</v>
      </c>
      <c r="N1800" s="22">
        <f>'EPD information'!$Q$16*Tabell2[[#This Row],[Weight (kg)]]</f>
        <v>2.496E-2</v>
      </c>
      <c r="O1800" s="22">
        <f>'EPD information'!$R$16*Tabell2[[#This Row],[Weight (kg)]]</f>
        <v>4.0480000000000005E-5</v>
      </c>
      <c r="P1800" s="22">
        <f>'EPD information'!$S$16*Tabell2[[#This Row],[Weight (kg)]]</f>
        <v>-0.19359999999999999</v>
      </c>
      <c r="Q1800" s="35">
        <f>'Product specific GWP'!$T$16*Tabell2[[#This Row],[Weight (kg)]]</f>
        <v>6.9920000000000008E-3</v>
      </c>
      <c r="R1800" s="35" t="s">
        <v>48</v>
      </c>
      <c r="S1800" s="35">
        <f>'EPD information'!$V$16*Tabell2[[#This Row],[Weight (kg)]]</f>
        <v>1.1280000000000001E-3</v>
      </c>
      <c r="T1800" s="35" t="str">
        <f>'EPD information'!$W$16</f>
        <v>ND</v>
      </c>
      <c r="U1800" s="35">
        <f>'EPD information'!$X$16*Tabell2[[#This Row],[Weight (kg)]]</f>
        <v>7.5200000000000006E-4</v>
      </c>
      <c r="V1800" s="35">
        <f>'EPD information'!$Y$16*Tabell2[[#This Row],[Weight (kg)]]</f>
        <v>2.496E-2</v>
      </c>
      <c r="W1800" s="35">
        <f>'EPD information'!$Z$16*Tabell2[[#This Row],[Weight (kg)]]</f>
        <v>4.0480000000000005E-5</v>
      </c>
      <c r="X1800" s="35">
        <f>'EPD information'!$AA$16*Tabell2[[#This Row],[Weight (kg)]]</f>
        <v>-0.19359999999999999</v>
      </c>
      <c r="Y1800" s="18">
        <f>'EPD information'!$AB$16*Tabell2[[#This Row],[Weight (kg)]]</f>
        <v>0.53759999999999997</v>
      </c>
      <c r="Z1800" s="18">
        <f>'EPD information'!$AC$16*Tabell2[[#This Row],[Weight (kg)]]</f>
        <v>9.4240000000000001E-3</v>
      </c>
      <c r="AA1800" s="18">
        <f>'EPD information'!$AD$16*Tabell2[[#This Row],[Weight (kg)]]</f>
        <v>1.1792E-3</v>
      </c>
      <c r="AB1800" s="18" t="s">
        <v>48</v>
      </c>
      <c r="AC1800" s="18">
        <f>'EPD information'!$AF$16*Tabell2[[#This Row],[Weight (kg)]]</f>
        <v>7.4399999999999998E-4</v>
      </c>
      <c r="AD1800" s="18">
        <f>'EPD information'!$AG$16*Tabell2[[#This Row],[Weight (kg)]]</f>
        <v>2.4799999999999999E-2</v>
      </c>
      <c r="AE1800" s="18">
        <f>'EPD information'!$AH$16*Tabell2[[#This Row],[Weight (kg)]]</f>
        <v>3.968E-5</v>
      </c>
      <c r="AF1800" s="21">
        <f>'EPD information'!$AI$16*Tabell2[[#This Row],[Weight (kg)]]</f>
        <v>-0.184</v>
      </c>
    </row>
    <row r="1801" spans="1:32" ht="28.5" x14ac:dyDescent="0.2">
      <c r="A1801" s="36" t="s">
        <v>250</v>
      </c>
      <c r="B1801" s="37" t="s">
        <v>251</v>
      </c>
      <c r="C1801" s="38">
        <v>256498</v>
      </c>
      <c r="D1801" s="39">
        <v>7319662564984</v>
      </c>
      <c r="E1801" s="37" t="s">
        <v>46</v>
      </c>
      <c r="F1801" s="40">
        <v>100</v>
      </c>
      <c r="G1801" s="37">
        <v>63</v>
      </c>
      <c r="H1801" s="41">
        <v>0.14000000000000001</v>
      </c>
      <c r="I1801" s="35">
        <f>'EPD information'!$L$16*Tabell2[[#This Row],[Weight (kg)]]</f>
        <v>0.47740000000000005</v>
      </c>
      <c r="J1801" s="22">
        <f>'EPD information'!$M$16*Tabell2[[#This Row],[Weight (kg)]]</f>
        <v>8.3160000000000005E-3</v>
      </c>
      <c r="K1801" s="22">
        <f>'EPD information'!$N$16*Tabell2[[#This Row],[Weight (kg)]]</f>
        <v>9.8700000000000003E-4</v>
      </c>
      <c r="L1801" s="22">
        <f>'EPD information'!$O$16*Tabell2[[#This Row],[Weight (kg)]]</f>
        <v>0</v>
      </c>
      <c r="M1801" s="22">
        <f>'EPD information'!$P$16*Tabell2[[#This Row],[Weight (kg)]]</f>
        <v>6.5800000000000006E-4</v>
      </c>
      <c r="N1801" s="22">
        <f>'EPD information'!$Q$16*Tabell2[[#This Row],[Weight (kg)]]</f>
        <v>2.1840000000000002E-2</v>
      </c>
      <c r="O1801" s="22">
        <f>'EPD information'!$R$16*Tabell2[[#This Row],[Weight (kg)]]</f>
        <v>3.542000000000001E-5</v>
      </c>
      <c r="P1801" s="22">
        <f>'EPD information'!$S$16*Tabell2[[#This Row],[Weight (kg)]]</f>
        <v>-0.16940000000000002</v>
      </c>
      <c r="Q1801" s="35">
        <f>'Product specific GWP'!$T$16*Tabell2[[#This Row],[Weight (kg)]]</f>
        <v>6.118000000000001E-3</v>
      </c>
      <c r="R1801" s="35" t="s">
        <v>48</v>
      </c>
      <c r="S1801" s="35">
        <f>'EPD information'!$V$16*Tabell2[[#This Row],[Weight (kg)]]</f>
        <v>9.8700000000000003E-4</v>
      </c>
      <c r="T1801" s="35" t="str">
        <f>'EPD information'!$W$16</f>
        <v>ND</v>
      </c>
      <c r="U1801" s="35">
        <f>'EPD information'!$X$16*Tabell2[[#This Row],[Weight (kg)]]</f>
        <v>6.5800000000000006E-4</v>
      </c>
      <c r="V1801" s="35">
        <f>'EPD information'!$Y$16*Tabell2[[#This Row],[Weight (kg)]]</f>
        <v>2.1840000000000002E-2</v>
      </c>
      <c r="W1801" s="35">
        <f>'EPD information'!$Z$16*Tabell2[[#This Row],[Weight (kg)]]</f>
        <v>3.542000000000001E-5</v>
      </c>
      <c r="X1801" s="35">
        <f>'EPD information'!$AA$16*Tabell2[[#This Row],[Weight (kg)]]</f>
        <v>-0.16940000000000002</v>
      </c>
      <c r="Y1801" s="18">
        <f>'EPD information'!$AB$16*Tabell2[[#This Row],[Weight (kg)]]</f>
        <v>0.47040000000000004</v>
      </c>
      <c r="Z1801" s="18">
        <f>'EPD information'!$AC$16*Tabell2[[#This Row],[Weight (kg)]]</f>
        <v>8.2460000000000016E-3</v>
      </c>
      <c r="AA1801" s="18">
        <f>'EPD information'!$AD$16*Tabell2[[#This Row],[Weight (kg)]]</f>
        <v>1.0318E-3</v>
      </c>
      <c r="AB1801" s="18" t="s">
        <v>48</v>
      </c>
      <c r="AC1801" s="18">
        <f>'EPD information'!$AF$16*Tabell2[[#This Row],[Weight (kg)]]</f>
        <v>6.5099999999999999E-4</v>
      </c>
      <c r="AD1801" s="18">
        <f>'EPD information'!$AG$16*Tabell2[[#This Row],[Weight (kg)]]</f>
        <v>2.1700000000000001E-2</v>
      </c>
      <c r="AE1801" s="18">
        <f>'EPD information'!$AH$16*Tabell2[[#This Row],[Weight (kg)]]</f>
        <v>3.4720000000000006E-5</v>
      </c>
      <c r="AF1801" s="21">
        <f>'EPD information'!$AI$16*Tabell2[[#This Row],[Weight (kg)]]</f>
        <v>-0.161</v>
      </c>
    </row>
    <row r="1802" spans="1:32" ht="28.5" x14ac:dyDescent="0.2">
      <c r="A1802" s="36" t="s">
        <v>250</v>
      </c>
      <c r="B1802" s="37" t="s">
        <v>251</v>
      </c>
      <c r="C1802" s="38">
        <v>232927</v>
      </c>
      <c r="D1802" s="39">
        <v>7319662329279</v>
      </c>
      <c r="E1802" s="37" t="s">
        <v>46</v>
      </c>
      <c r="F1802" s="40">
        <v>100</v>
      </c>
      <c r="G1802" s="37">
        <v>80</v>
      </c>
      <c r="H1802" s="41">
        <v>0.16</v>
      </c>
      <c r="I1802" s="35">
        <f>'EPD information'!$L$16*Tabell2[[#This Row],[Weight (kg)]]</f>
        <v>0.54560000000000008</v>
      </c>
      <c r="J1802" s="22">
        <f>'EPD information'!$M$16*Tabell2[[#This Row],[Weight (kg)]]</f>
        <v>9.5040000000000003E-3</v>
      </c>
      <c r="K1802" s="22">
        <f>'EPD information'!$N$16*Tabell2[[#This Row],[Weight (kg)]]</f>
        <v>1.1280000000000001E-3</v>
      </c>
      <c r="L1802" s="22">
        <f>'EPD information'!$O$16*Tabell2[[#This Row],[Weight (kg)]]</f>
        <v>0</v>
      </c>
      <c r="M1802" s="22">
        <f>'EPD information'!$P$16*Tabell2[[#This Row],[Weight (kg)]]</f>
        <v>7.5200000000000006E-4</v>
      </c>
      <c r="N1802" s="22">
        <f>'EPD information'!$Q$16*Tabell2[[#This Row],[Weight (kg)]]</f>
        <v>2.496E-2</v>
      </c>
      <c r="O1802" s="22">
        <f>'EPD information'!$R$16*Tabell2[[#This Row],[Weight (kg)]]</f>
        <v>4.0480000000000005E-5</v>
      </c>
      <c r="P1802" s="22">
        <f>'EPD information'!$S$16*Tabell2[[#This Row],[Weight (kg)]]</f>
        <v>-0.19359999999999999</v>
      </c>
      <c r="Q1802" s="35">
        <f>'Product specific GWP'!$T$16*Tabell2[[#This Row],[Weight (kg)]]</f>
        <v>6.9920000000000008E-3</v>
      </c>
      <c r="R1802" s="35" t="s">
        <v>48</v>
      </c>
      <c r="S1802" s="35">
        <f>'EPD information'!$V$16*Tabell2[[#This Row],[Weight (kg)]]</f>
        <v>1.1280000000000001E-3</v>
      </c>
      <c r="T1802" s="35" t="str">
        <f>'EPD information'!$W$16</f>
        <v>ND</v>
      </c>
      <c r="U1802" s="35">
        <f>'EPD information'!$X$16*Tabell2[[#This Row],[Weight (kg)]]</f>
        <v>7.5200000000000006E-4</v>
      </c>
      <c r="V1802" s="35">
        <f>'EPD information'!$Y$16*Tabell2[[#This Row],[Weight (kg)]]</f>
        <v>2.496E-2</v>
      </c>
      <c r="W1802" s="35">
        <f>'EPD information'!$Z$16*Tabell2[[#This Row],[Weight (kg)]]</f>
        <v>4.0480000000000005E-5</v>
      </c>
      <c r="X1802" s="35">
        <f>'EPD information'!$AA$16*Tabell2[[#This Row],[Weight (kg)]]</f>
        <v>-0.19359999999999999</v>
      </c>
      <c r="Y1802" s="18">
        <f>'EPD information'!$AB$16*Tabell2[[#This Row],[Weight (kg)]]</f>
        <v>0.53759999999999997</v>
      </c>
      <c r="Z1802" s="18">
        <f>'EPD information'!$AC$16*Tabell2[[#This Row],[Weight (kg)]]</f>
        <v>9.4240000000000001E-3</v>
      </c>
      <c r="AA1802" s="18">
        <f>'EPD information'!$AD$16*Tabell2[[#This Row],[Weight (kg)]]</f>
        <v>1.1792E-3</v>
      </c>
      <c r="AB1802" s="18" t="s">
        <v>48</v>
      </c>
      <c r="AC1802" s="18">
        <f>'EPD information'!$AF$16*Tabell2[[#This Row],[Weight (kg)]]</f>
        <v>7.4399999999999998E-4</v>
      </c>
      <c r="AD1802" s="18">
        <f>'EPD information'!$AG$16*Tabell2[[#This Row],[Weight (kg)]]</f>
        <v>2.4799999999999999E-2</v>
      </c>
      <c r="AE1802" s="18">
        <f>'EPD information'!$AH$16*Tabell2[[#This Row],[Weight (kg)]]</f>
        <v>3.968E-5</v>
      </c>
      <c r="AF1802" s="21">
        <f>'EPD information'!$AI$16*Tabell2[[#This Row],[Weight (kg)]]</f>
        <v>-0.184</v>
      </c>
    </row>
    <row r="1803" spans="1:32" ht="28.5" x14ac:dyDescent="0.2">
      <c r="A1803" s="36" t="s">
        <v>250</v>
      </c>
      <c r="B1803" s="37" t="s">
        <v>251</v>
      </c>
      <c r="C1803" s="38">
        <v>232926</v>
      </c>
      <c r="D1803" s="39">
        <v>7319662329262</v>
      </c>
      <c r="E1803" s="37" t="s">
        <v>46</v>
      </c>
      <c r="F1803" s="40">
        <v>100</v>
      </c>
      <c r="G1803" s="37">
        <v>63</v>
      </c>
      <c r="H1803" s="41">
        <v>0.14000000000000001</v>
      </c>
      <c r="I1803" s="35">
        <f>'EPD information'!$L$16*Tabell2[[#This Row],[Weight (kg)]]</f>
        <v>0.47740000000000005</v>
      </c>
      <c r="J1803" s="22">
        <f>'EPD information'!$M$16*Tabell2[[#This Row],[Weight (kg)]]</f>
        <v>8.3160000000000005E-3</v>
      </c>
      <c r="K1803" s="22">
        <f>'EPD information'!$N$16*Tabell2[[#This Row],[Weight (kg)]]</f>
        <v>9.8700000000000003E-4</v>
      </c>
      <c r="L1803" s="22">
        <f>'EPD information'!$O$16*Tabell2[[#This Row],[Weight (kg)]]</f>
        <v>0</v>
      </c>
      <c r="M1803" s="22">
        <f>'EPD information'!$P$16*Tabell2[[#This Row],[Weight (kg)]]</f>
        <v>6.5800000000000006E-4</v>
      </c>
      <c r="N1803" s="22">
        <f>'EPD information'!$Q$16*Tabell2[[#This Row],[Weight (kg)]]</f>
        <v>2.1840000000000002E-2</v>
      </c>
      <c r="O1803" s="22">
        <f>'EPD information'!$R$16*Tabell2[[#This Row],[Weight (kg)]]</f>
        <v>3.542000000000001E-5</v>
      </c>
      <c r="P1803" s="22">
        <f>'EPD information'!$S$16*Tabell2[[#This Row],[Weight (kg)]]</f>
        <v>-0.16940000000000002</v>
      </c>
      <c r="Q1803" s="35">
        <f>'Product specific GWP'!$T$16*Tabell2[[#This Row],[Weight (kg)]]</f>
        <v>6.118000000000001E-3</v>
      </c>
      <c r="R1803" s="35" t="s">
        <v>48</v>
      </c>
      <c r="S1803" s="35">
        <f>'EPD information'!$V$16*Tabell2[[#This Row],[Weight (kg)]]</f>
        <v>9.8700000000000003E-4</v>
      </c>
      <c r="T1803" s="35" t="str">
        <f>'EPD information'!$W$16</f>
        <v>ND</v>
      </c>
      <c r="U1803" s="35">
        <f>'EPD information'!$X$16*Tabell2[[#This Row],[Weight (kg)]]</f>
        <v>6.5800000000000006E-4</v>
      </c>
      <c r="V1803" s="35">
        <f>'EPD information'!$Y$16*Tabell2[[#This Row],[Weight (kg)]]</f>
        <v>2.1840000000000002E-2</v>
      </c>
      <c r="W1803" s="35">
        <f>'EPD information'!$Z$16*Tabell2[[#This Row],[Weight (kg)]]</f>
        <v>3.542000000000001E-5</v>
      </c>
      <c r="X1803" s="35">
        <f>'EPD information'!$AA$16*Tabell2[[#This Row],[Weight (kg)]]</f>
        <v>-0.16940000000000002</v>
      </c>
      <c r="Y1803" s="18">
        <f>'EPD information'!$AB$16*Tabell2[[#This Row],[Weight (kg)]]</f>
        <v>0.47040000000000004</v>
      </c>
      <c r="Z1803" s="18">
        <f>'EPD information'!$AC$16*Tabell2[[#This Row],[Weight (kg)]]</f>
        <v>8.2460000000000016E-3</v>
      </c>
      <c r="AA1803" s="18">
        <f>'EPD information'!$AD$16*Tabell2[[#This Row],[Weight (kg)]]</f>
        <v>1.0318E-3</v>
      </c>
      <c r="AB1803" s="18" t="s">
        <v>48</v>
      </c>
      <c r="AC1803" s="18">
        <f>'EPD information'!$AF$16*Tabell2[[#This Row],[Weight (kg)]]</f>
        <v>6.5099999999999999E-4</v>
      </c>
      <c r="AD1803" s="18">
        <f>'EPD information'!$AG$16*Tabell2[[#This Row],[Weight (kg)]]</f>
        <v>2.1700000000000001E-2</v>
      </c>
      <c r="AE1803" s="18">
        <f>'EPD information'!$AH$16*Tabell2[[#This Row],[Weight (kg)]]</f>
        <v>3.4720000000000006E-5</v>
      </c>
      <c r="AF1803" s="21">
        <f>'EPD information'!$AI$16*Tabell2[[#This Row],[Weight (kg)]]</f>
        <v>-0.161</v>
      </c>
    </row>
    <row r="1804" spans="1:32" ht="28.5" x14ac:dyDescent="0.2">
      <c r="A1804" s="36" t="s">
        <v>250</v>
      </c>
      <c r="B1804" s="37" t="s">
        <v>251</v>
      </c>
      <c r="C1804" s="38">
        <v>116272</v>
      </c>
      <c r="D1804" s="39">
        <v>7319660278852</v>
      </c>
      <c r="E1804" s="37" t="s">
        <v>46</v>
      </c>
      <c r="F1804" s="40">
        <v>125</v>
      </c>
      <c r="G1804" s="37">
        <v>100</v>
      </c>
      <c r="H1804" s="41">
        <v>0.14000000000000001</v>
      </c>
      <c r="I1804" s="35">
        <f>'EPD information'!$L$16*Tabell2[[#This Row],[Weight (kg)]]</f>
        <v>0.47740000000000005</v>
      </c>
      <c r="J1804" s="22">
        <f>'EPD information'!$M$16*Tabell2[[#This Row],[Weight (kg)]]</f>
        <v>8.3160000000000005E-3</v>
      </c>
      <c r="K1804" s="22">
        <f>'EPD information'!$N$16*Tabell2[[#This Row],[Weight (kg)]]</f>
        <v>9.8700000000000003E-4</v>
      </c>
      <c r="L1804" s="22">
        <f>'EPD information'!$O$16*Tabell2[[#This Row],[Weight (kg)]]</f>
        <v>0</v>
      </c>
      <c r="M1804" s="22">
        <f>'EPD information'!$P$16*Tabell2[[#This Row],[Weight (kg)]]</f>
        <v>6.5800000000000006E-4</v>
      </c>
      <c r="N1804" s="22">
        <f>'EPD information'!$Q$16*Tabell2[[#This Row],[Weight (kg)]]</f>
        <v>2.1840000000000002E-2</v>
      </c>
      <c r="O1804" s="22">
        <f>'EPD information'!$R$16*Tabell2[[#This Row],[Weight (kg)]]</f>
        <v>3.542000000000001E-5</v>
      </c>
      <c r="P1804" s="22">
        <f>'EPD information'!$S$16*Tabell2[[#This Row],[Weight (kg)]]</f>
        <v>-0.16940000000000002</v>
      </c>
      <c r="Q1804" s="35">
        <f>'Product specific GWP'!$T$16*Tabell2[[#This Row],[Weight (kg)]]</f>
        <v>6.118000000000001E-3</v>
      </c>
      <c r="R1804" s="35" t="s">
        <v>48</v>
      </c>
      <c r="S1804" s="35">
        <f>'EPD information'!$V$16*Tabell2[[#This Row],[Weight (kg)]]</f>
        <v>9.8700000000000003E-4</v>
      </c>
      <c r="T1804" s="35" t="str">
        <f>'EPD information'!$W$16</f>
        <v>ND</v>
      </c>
      <c r="U1804" s="35">
        <f>'EPD information'!$X$16*Tabell2[[#This Row],[Weight (kg)]]</f>
        <v>6.5800000000000006E-4</v>
      </c>
      <c r="V1804" s="35">
        <f>'EPD information'!$Y$16*Tabell2[[#This Row],[Weight (kg)]]</f>
        <v>2.1840000000000002E-2</v>
      </c>
      <c r="W1804" s="35">
        <f>'EPD information'!$Z$16*Tabell2[[#This Row],[Weight (kg)]]</f>
        <v>3.542000000000001E-5</v>
      </c>
      <c r="X1804" s="35">
        <f>'EPD information'!$AA$16*Tabell2[[#This Row],[Weight (kg)]]</f>
        <v>-0.16940000000000002</v>
      </c>
      <c r="Y1804" s="18">
        <f>'EPD information'!$AB$16*Tabell2[[#This Row],[Weight (kg)]]</f>
        <v>0.47040000000000004</v>
      </c>
      <c r="Z1804" s="18">
        <f>'EPD information'!$AC$16*Tabell2[[#This Row],[Weight (kg)]]</f>
        <v>8.2460000000000016E-3</v>
      </c>
      <c r="AA1804" s="18">
        <f>'EPD information'!$AD$16*Tabell2[[#This Row],[Weight (kg)]]</f>
        <v>1.0318E-3</v>
      </c>
      <c r="AB1804" s="18" t="s">
        <v>48</v>
      </c>
      <c r="AC1804" s="18">
        <f>'EPD information'!$AF$16*Tabell2[[#This Row],[Weight (kg)]]</f>
        <v>6.5099999999999999E-4</v>
      </c>
      <c r="AD1804" s="18">
        <f>'EPD information'!$AG$16*Tabell2[[#This Row],[Weight (kg)]]</f>
        <v>2.1700000000000001E-2</v>
      </c>
      <c r="AE1804" s="18">
        <f>'EPD information'!$AH$16*Tabell2[[#This Row],[Weight (kg)]]</f>
        <v>3.4720000000000006E-5</v>
      </c>
      <c r="AF1804" s="21">
        <f>'EPD information'!$AI$16*Tabell2[[#This Row],[Weight (kg)]]</f>
        <v>-0.161</v>
      </c>
    </row>
    <row r="1805" spans="1:32" ht="28.5" x14ac:dyDescent="0.2">
      <c r="A1805" s="36" t="s">
        <v>250</v>
      </c>
      <c r="B1805" s="37" t="s">
        <v>251</v>
      </c>
      <c r="C1805" s="38">
        <v>256502</v>
      </c>
      <c r="D1805" s="39">
        <v>7319662565028</v>
      </c>
      <c r="E1805" s="37" t="s">
        <v>46</v>
      </c>
      <c r="F1805" s="40">
        <v>125</v>
      </c>
      <c r="G1805" s="37">
        <v>100</v>
      </c>
      <c r="H1805" s="41">
        <v>0.14000000000000001</v>
      </c>
      <c r="I1805" s="35">
        <f>'EPD information'!$L$16*Tabell2[[#This Row],[Weight (kg)]]</f>
        <v>0.47740000000000005</v>
      </c>
      <c r="J1805" s="22">
        <f>'EPD information'!$M$16*Tabell2[[#This Row],[Weight (kg)]]</f>
        <v>8.3160000000000005E-3</v>
      </c>
      <c r="K1805" s="22">
        <f>'EPD information'!$N$16*Tabell2[[#This Row],[Weight (kg)]]</f>
        <v>9.8700000000000003E-4</v>
      </c>
      <c r="L1805" s="22">
        <f>'EPD information'!$O$16*Tabell2[[#This Row],[Weight (kg)]]</f>
        <v>0</v>
      </c>
      <c r="M1805" s="22">
        <f>'EPD information'!$P$16*Tabell2[[#This Row],[Weight (kg)]]</f>
        <v>6.5800000000000006E-4</v>
      </c>
      <c r="N1805" s="22">
        <f>'EPD information'!$Q$16*Tabell2[[#This Row],[Weight (kg)]]</f>
        <v>2.1840000000000002E-2</v>
      </c>
      <c r="O1805" s="22">
        <f>'EPD information'!$R$16*Tabell2[[#This Row],[Weight (kg)]]</f>
        <v>3.542000000000001E-5</v>
      </c>
      <c r="P1805" s="22">
        <f>'EPD information'!$S$16*Tabell2[[#This Row],[Weight (kg)]]</f>
        <v>-0.16940000000000002</v>
      </c>
      <c r="Q1805" s="35">
        <f>'Product specific GWP'!$T$16*Tabell2[[#This Row],[Weight (kg)]]</f>
        <v>6.118000000000001E-3</v>
      </c>
      <c r="R1805" s="35" t="s">
        <v>48</v>
      </c>
      <c r="S1805" s="35">
        <f>'EPD information'!$V$16*Tabell2[[#This Row],[Weight (kg)]]</f>
        <v>9.8700000000000003E-4</v>
      </c>
      <c r="T1805" s="35" t="str">
        <f>'EPD information'!$W$16</f>
        <v>ND</v>
      </c>
      <c r="U1805" s="35">
        <f>'EPD information'!$X$16*Tabell2[[#This Row],[Weight (kg)]]</f>
        <v>6.5800000000000006E-4</v>
      </c>
      <c r="V1805" s="35">
        <f>'EPD information'!$Y$16*Tabell2[[#This Row],[Weight (kg)]]</f>
        <v>2.1840000000000002E-2</v>
      </c>
      <c r="W1805" s="35">
        <f>'EPD information'!$Z$16*Tabell2[[#This Row],[Weight (kg)]]</f>
        <v>3.542000000000001E-5</v>
      </c>
      <c r="X1805" s="35">
        <f>'EPD information'!$AA$16*Tabell2[[#This Row],[Weight (kg)]]</f>
        <v>-0.16940000000000002</v>
      </c>
      <c r="Y1805" s="18">
        <f>'EPD information'!$AB$16*Tabell2[[#This Row],[Weight (kg)]]</f>
        <v>0.47040000000000004</v>
      </c>
      <c r="Z1805" s="18">
        <f>'EPD information'!$AC$16*Tabell2[[#This Row],[Weight (kg)]]</f>
        <v>8.2460000000000016E-3</v>
      </c>
      <c r="AA1805" s="18">
        <f>'EPD information'!$AD$16*Tabell2[[#This Row],[Weight (kg)]]</f>
        <v>1.0318E-3</v>
      </c>
      <c r="AB1805" s="18" t="s">
        <v>48</v>
      </c>
      <c r="AC1805" s="18">
        <f>'EPD information'!$AF$16*Tabell2[[#This Row],[Weight (kg)]]</f>
        <v>6.5099999999999999E-4</v>
      </c>
      <c r="AD1805" s="18">
        <f>'EPD information'!$AG$16*Tabell2[[#This Row],[Weight (kg)]]</f>
        <v>2.1700000000000001E-2</v>
      </c>
      <c r="AE1805" s="18">
        <f>'EPD information'!$AH$16*Tabell2[[#This Row],[Weight (kg)]]</f>
        <v>3.4720000000000006E-5</v>
      </c>
      <c r="AF1805" s="21">
        <f>'EPD information'!$AI$16*Tabell2[[#This Row],[Weight (kg)]]</f>
        <v>-0.161</v>
      </c>
    </row>
    <row r="1806" spans="1:32" ht="28.5" x14ac:dyDescent="0.2">
      <c r="A1806" s="36" t="s">
        <v>250</v>
      </c>
      <c r="B1806" s="37" t="s">
        <v>251</v>
      </c>
      <c r="C1806" s="38">
        <v>232929</v>
      </c>
      <c r="D1806" s="39">
        <v>7319662329293</v>
      </c>
      <c r="E1806" s="37" t="s">
        <v>46</v>
      </c>
      <c r="F1806" s="40">
        <v>125</v>
      </c>
      <c r="G1806" s="37">
        <v>100</v>
      </c>
      <c r="H1806" s="41">
        <v>0.14000000000000001</v>
      </c>
      <c r="I1806" s="35">
        <f>'EPD information'!$L$16*Tabell2[[#This Row],[Weight (kg)]]</f>
        <v>0.47740000000000005</v>
      </c>
      <c r="J1806" s="22">
        <f>'EPD information'!$M$16*Tabell2[[#This Row],[Weight (kg)]]</f>
        <v>8.3160000000000005E-3</v>
      </c>
      <c r="K1806" s="22">
        <f>'EPD information'!$N$16*Tabell2[[#This Row],[Weight (kg)]]</f>
        <v>9.8700000000000003E-4</v>
      </c>
      <c r="L1806" s="22">
        <f>'EPD information'!$O$16*Tabell2[[#This Row],[Weight (kg)]]</f>
        <v>0</v>
      </c>
      <c r="M1806" s="22">
        <f>'EPD information'!$P$16*Tabell2[[#This Row],[Weight (kg)]]</f>
        <v>6.5800000000000006E-4</v>
      </c>
      <c r="N1806" s="22">
        <f>'EPD information'!$Q$16*Tabell2[[#This Row],[Weight (kg)]]</f>
        <v>2.1840000000000002E-2</v>
      </c>
      <c r="O1806" s="22">
        <f>'EPD information'!$R$16*Tabell2[[#This Row],[Weight (kg)]]</f>
        <v>3.542000000000001E-5</v>
      </c>
      <c r="P1806" s="22">
        <f>'EPD information'!$S$16*Tabell2[[#This Row],[Weight (kg)]]</f>
        <v>-0.16940000000000002</v>
      </c>
      <c r="Q1806" s="35">
        <f>'Product specific GWP'!$T$16*Tabell2[[#This Row],[Weight (kg)]]</f>
        <v>6.118000000000001E-3</v>
      </c>
      <c r="R1806" s="35" t="s">
        <v>48</v>
      </c>
      <c r="S1806" s="35">
        <f>'EPD information'!$V$16*Tabell2[[#This Row],[Weight (kg)]]</f>
        <v>9.8700000000000003E-4</v>
      </c>
      <c r="T1806" s="35" t="str">
        <f>'EPD information'!$W$16</f>
        <v>ND</v>
      </c>
      <c r="U1806" s="35">
        <f>'EPD information'!$X$16*Tabell2[[#This Row],[Weight (kg)]]</f>
        <v>6.5800000000000006E-4</v>
      </c>
      <c r="V1806" s="35">
        <f>'EPD information'!$Y$16*Tabell2[[#This Row],[Weight (kg)]]</f>
        <v>2.1840000000000002E-2</v>
      </c>
      <c r="W1806" s="35">
        <f>'EPD information'!$Z$16*Tabell2[[#This Row],[Weight (kg)]]</f>
        <v>3.542000000000001E-5</v>
      </c>
      <c r="X1806" s="35">
        <f>'EPD information'!$AA$16*Tabell2[[#This Row],[Weight (kg)]]</f>
        <v>-0.16940000000000002</v>
      </c>
      <c r="Y1806" s="18">
        <f>'EPD information'!$AB$16*Tabell2[[#This Row],[Weight (kg)]]</f>
        <v>0.47040000000000004</v>
      </c>
      <c r="Z1806" s="18">
        <f>'EPD information'!$AC$16*Tabell2[[#This Row],[Weight (kg)]]</f>
        <v>8.2460000000000016E-3</v>
      </c>
      <c r="AA1806" s="18">
        <f>'EPD information'!$AD$16*Tabell2[[#This Row],[Weight (kg)]]</f>
        <v>1.0318E-3</v>
      </c>
      <c r="AB1806" s="18" t="s">
        <v>48</v>
      </c>
      <c r="AC1806" s="18">
        <f>'EPD information'!$AF$16*Tabell2[[#This Row],[Weight (kg)]]</f>
        <v>6.5099999999999999E-4</v>
      </c>
      <c r="AD1806" s="18">
        <f>'EPD information'!$AG$16*Tabell2[[#This Row],[Weight (kg)]]</f>
        <v>2.1700000000000001E-2</v>
      </c>
      <c r="AE1806" s="18">
        <f>'EPD information'!$AH$16*Tabell2[[#This Row],[Weight (kg)]]</f>
        <v>3.4720000000000006E-5</v>
      </c>
      <c r="AF1806" s="21">
        <f>'EPD information'!$AI$16*Tabell2[[#This Row],[Weight (kg)]]</f>
        <v>-0.161</v>
      </c>
    </row>
    <row r="1807" spans="1:32" ht="28.5" x14ac:dyDescent="0.2">
      <c r="A1807" s="36" t="s">
        <v>250</v>
      </c>
      <c r="B1807" s="37" t="s">
        <v>251</v>
      </c>
      <c r="C1807" s="38">
        <v>256501</v>
      </c>
      <c r="D1807" s="39">
        <v>7319662565011</v>
      </c>
      <c r="E1807" s="37" t="s">
        <v>46</v>
      </c>
      <c r="F1807" s="40">
        <v>125</v>
      </c>
      <c r="G1807" s="37">
        <v>80</v>
      </c>
      <c r="H1807" s="41">
        <v>0.16</v>
      </c>
      <c r="I1807" s="35">
        <f>'EPD information'!$L$16*Tabell2[[#This Row],[Weight (kg)]]</f>
        <v>0.54560000000000008</v>
      </c>
      <c r="J1807" s="22">
        <f>'EPD information'!$M$16*Tabell2[[#This Row],[Weight (kg)]]</f>
        <v>9.5040000000000003E-3</v>
      </c>
      <c r="K1807" s="22">
        <f>'EPD information'!$N$16*Tabell2[[#This Row],[Weight (kg)]]</f>
        <v>1.1280000000000001E-3</v>
      </c>
      <c r="L1807" s="22">
        <f>'EPD information'!$O$16*Tabell2[[#This Row],[Weight (kg)]]</f>
        <v>0</v>
      </c>
      <c r="M1807" s="22">
        <f>'EPD information'!$P$16*Tabell2[[#This Row],[Weight (kg)]]</f>
        <v>7.5200000000000006E-4</v>
      </c>
      <c r="N1807" s="22">
        <f>'EPD information'!$Q$16*Tabell2[[#This Row],[Weight (kg)]]</f>
        <v>2.496E-2</v>
      </c>
      <c r="O1807" s="22">
        <f>'EPD information'!$R$16*Tabell2[[#This Row],[Weight (kg)]]</f>
        <v>4.0480000000000005E-5</v>
      </c>
      <c r="P1807" s="22">
        <f>'EPD information'!$S$16*Tabell2[[#This Row],[Weight (kg)]]</f>
        <v>-0.19359999999999999</v>
      </c>
      <c r="Q1807" s="35">
        <f>'Product specific GWP'!$T$16*Tabell2[[#This Row],[Weight (kg)]]</f>
        <v>6.9920000000000008E-3</v>
      </c>
      <c r="R1807" s="35" t="s">
        <v>48</v>
      </c>
      <c r="S1807" s="35">
        <f>'EPD information'!$V$16*Tabell2[[#This Row],[Weight (kg)]]</f>
        <v>1.1280000000000001E-3</v>
      </c>
      <c r="T1807" s="35" t="str">
        <f>'EPD information'!$W$16</f>
        <v>ND</v>
      </c>
      <c r="U1807" s="35">
        <f>'EPD information'!$X$16*Tabell2[[#This Row],[Weight (kg)]]</f>
        <v>7.5200000000000006E-4</v>
      </c>
      <c r="V1807" s="35">
        <f>'EPD information'!$Y$16*Tabell2[[#This Row],[Weight (kg)]]</f>
        <v>2.496E-2</v>
      </c>
      <c r="W1807" s="35">
        <f>'EPD information'!$Z$16*Tabell2[[#This Row],[Weight (kg)]]</f>
        <v>4.0480000000000005E-5</v>
      </c>
      <c r="X1807" s="35">
        <f>'EPD information'!$AA$16*Tabell2[[#This Row],[Weight (kg)]]</f>
        <v>-0.19359999999999999</v>
      </c>
      <c r="Y1807" s="18">
        <f>'EPD information'!$AB$16*Tabell2[[#This Row],[Weight (kg)]]</f>
        <v>0.53759999999999997</v>
      </c>
      <c r="Z1807" s="18">
        <f>'EPD information'!$AC$16*Tabell2[[#This Row],[Weight (kg)]]</f>
        <v>9.4240000000000001E-3</v>
      </c>
      <c r="AA1807" s="18">
        <f>'EPD information'!$AD$16*Tabell2[[#This Row],[Weight (kg)]]</f>
        <v>1.1792E-3</v>
      </c>
      <c r="AB1807" s="18" t="s">
        <v>48</v>
      </c>
      <c r="AC1807" s="18">
        <f>'EPD information'!$AF$16*Tabell2[[#This Row],[Weight (kg)]]</f>
        <v>7.4399999999999998E-4</v>
      </c>
      <c r="AD1807" s="18">
        <f>'EPD information'!$AG$16*Tabell2[[#This Row],[Weight (kg)]]</f>
        <v>2.4799999999999999E-2</v>
      </c>
      <c r="AE1807" s="18">
        <f>'EPD information'!$AH$16*Tabell2[[#This Row],[Weight (kg)]]</f>
        <v>3.968E-5</v>
      </c>
      <c r="AF1807" s="21">
        <f>'EPD information'!$AI$16*Tabell2[[#This Row],[Weight (kg)]]</f>
        <v>-0.184</v>
      </c>
    </row>
    <row r="1808" spans="1:32" ht="28.5" x14ac:dyDescent="0.2">
      <c r="A1808" s="36" t="s">
        <v>250</v>
      </c>
      <c r="B1808" s="37" t="s">
        <v>251</v>
      </c>
      <c r="C1808" s="38">
        <v>232928</v>
      </c>
      <c r="D1808" s="39">
        <v>7319662329286</v>
      </c>
      <c r="E1808" s="37" t="s">
        <v>46</v>
      </c>
      <c r="F1808" s="40">
        <v>125</v>
      </c>
      <c r="G1808" s="37">
        <v>80</v>
      </c>
      <c r="H1808" s="41">
        <v>0.16</v>
      </c>
      <c r="I1808" s="35">
        <f>'EPD information'!$L$16*Tabell2[[#This Row],[Weight (kg)]]</f>
        <v>0.54560000000000008</v>
      </c>
      <c r="J1808" s="22">
        <f>'EPD information'!$M$16*Tabell2[[#This Row],[Weight (kg)]]</f>
        <v>9.5040000000000003E-3</v>
      </c>
      <c r="K1808" s="22">
        <f>'EPD information'!$N$16*Tabell2[[#This Row],[Weight (kg)]]</f>
        <v>1.1280000000000001E-3</v>
      </c>
      <c r="L1808" s="22">
        <f>'EPD information'!$O$16*Tabell2[[#This Row],[Weight (kg)]]</f>
        <v>0</v>
      </c>
      <c r="M1808" s="22">
        <f>'EPD information'!$P$16*Tabell2[[#This Row],[Weight (kg)]]</f>
        <v>7.5200000000000006E-4</v>
      </c>
      <c r="N1808" s="22">
        <f>'EPD information'!$Q$16*Tabell2[[#This Row],[Weight (kg)]]</f>
        <v>2.496E-2</v>
      </c>
      <c r="O1808" s="22">
        <f>'EPD information'!$R$16*Tabell2[[#This Row],[Weight (kg)]]</f>
        <v>4.0480000000000005E-5</v>
      </c>
      <c r="P1808" s="22">
        <f>'EPD information'!$S$16*Tabell2[[#This Row],[Weight (kg)]]</f>
        <v>-0.19359999999999999</v>
      </c>
      <c r="Q1808" s="35">
        <f>'Product specific GWP'!$T$16*Tabell2[[#This Row],[Weight (kg)]]</f>
        <v>6.9920000000000008E-3</v>
      </c>
      <c r="R1808" s="35" t="s">
        <v>48</v>
      </c>
      <c r="S1808" s="35">
        <f>'EPD information'!$V$16*Tabell2[[#This Row],[Weight (kg)]]</f>
        <v>1.1280000000000001E-3</v>
      </c>
      <c r="T1808" s="35" t="str">
        <f>'EPD information'!$W$16</f>
        <v>ND</v>
      </c>
      <c r="U1808" s="35">
        <f>'EPD information'!$X$16*Tabell2[[#This Row],[Weight (kg)]]</f>
        <v>7.5200000000000006E-4</v>
      </c>
      <c r="V1808" s="35">
        <f>'EPD information'!$Y$16*Tabell2[[#This Row],[Weight (kg)]]</f>
        <v>2.496E-2</v>
      </c>
      <c r="W1808" s="35">
        <f>'EPD information'!$Z$16*Tabell2[[#This Row],[Weight (kg)]]</f>
        <v>4.0480000000000005E-5</v>
      </c>
      <c r="X1808" s="35">
        <f>'EPD information'!$AA$16*Tabell2[[#This Row],[Weight (kg)]]</f>
        <v>-0.19359999999999999</v>
      </c>
      <c r="Y1808" s="18">
        <f>'EPD information'!$AB$16*Tabell2[[#This Row],[Weight (kg)]]</f>
        <v>0.53759999999999997</v>
      </c>
      <c r="Z1808" s="18">
        <f>'EPD information'!$AC$16*Tabell2[[#This Row],[Weight (kg)]]</f>
        <v>9.4240000000000001E-3</v>
      </c>
      <c r="AA1808" s="18">
        <f>'EPD information'!$AD$16*Tabell2[[#This Row],[Weight (kg)]]</f>
        <v>1.1792E-3</v>
      </c>
      <c r="AB1808" s="18" t="s">
        <v>48</v>
      </c>
      <c r="AC1808" s="18">
        <f>'EPD information'!$AF$16*Tabell2[[#This Row],[Weight (kg)]]</f>
        <v>7.4399999999999998E-4</v>
      </c>
      <c r="AD1808" s="18">
        <f>'EPD information'!$AG$16*Tabell2[[#This Row],[Weight (kg)]]</f>
        <v>2.4799999999999999E-2</v>
      </c>
      <c r="AE1808" s="18">
        <f>'EPD information'!$AH$16*Tabell2[[#This Row],[Weight (kg)]]</f>
        <v>3.968E-5</v>
      </c>
      <c r="AF1808" s="21">
        <f>'EPD information'!$AI$16*Tabell2[[#This Row],[Weight (kg)]]</f>
        <v>-0.184</v>
      </c>
    </row>
    <row r="1809" spans="1:32" ht="28.5" x14ac:dyDescent="0.2">
      <c r="A1809" s="36" t="s">
        <v>250</v>
      </c>
      <c r="B1809" s="37" t="s">
        <v>253</v>
      </c>
      <c r="C1809" s="38">
        <v>572744</v>
      </c>
      <c r="D1809" s="39">
        <v>7319660077837</v>
      </c>
      <c r="E1809" s="37" t="s">
        <v>46</v>
      </c>
      <c r="F1809" s="40">
        <v>125</v>
      </c>
      <c r="G1809" s="37">
        <v>100</v>
      </c>
      <c r="H1809" s="41">
        <v>0.14000000000000001</v>
      </c>
      <c r="I1809" s="35">
        <f>'EPD information'!$L$16*Tabell2[[#This Row],[Weight (kg)]]</f>
        <v>0.47740000000000005</v>
      </c>
      <c r="J1809" s="22">
        <f>'EPD information'!$M$16*Tabell2[[#This Row],[Weight (kg)]]</f>
        <v>8.3160000000000005E-3</v>
      </c>
      <c r="K1809" s="22">
        <f>'EPD information'!$N$16*Tabell2[[#This Row],[Weight (kg)]]</f>
        <v>9.8700000000000003E-4</v>
      </c>
      <c r="L1809" s="22">
        <f>'EPD information'!$O$16*Tabell2[[#This Row],[Weight (kg)]]</f>
        <v>0</v>
      </c>
      <c r="M1809" s="22">
        <f>'EPD information'!$P$16*Tabell2[[#This Row],[Weight (kg)]]</f>
        <v>6.5800000000000006E-4</v>
      </c>
      <c r="N1809" s="22">
        <f>'EPD information'!$Q$16*Tabell2[[#This Row],[Weight (kg)]]</f>
        <v>2.1840000000000002E-2</v>
      </c>
      <c r="O1809" s="22">
        <f>'EPD information'!$R$16*Tabell2[[#This Row],[Weight (kg)]]</f>
        <v>3.542000000000001E-5</v>
      </c>
      <c r="P1809" s="22">
        <f>'EPD information'!$S$16*Tabell2[[#This Row],[Weight (kg)]]</f>
        <v>-0.16940000000000002</v>
      </c>
      <c r="Q1809" s="35">
        <f>'Product specific GWP'!$T$16*Tabell2[[#This Row],[Weight (kg)]]</f>
        <v>6.118000000000001E-3</v>
      </c>
      <c r="R1809" s="35" t="s">
        <v>48</v>
      </c>
      <c r="S1809" s="35">
        <f>'EPD information'!$V$16*Tabell2[[#This Row],[Weight (kg)]]</f>
        <v>9.8700000000000003E-4</v>
      </c>
      <c r="T1809" s="35" t="str">
        <f>'EPD information'!$W$16</f>
        <v>ND</v>
      </c>
      <c r="U1809" s="35">
        <f>'EPD information'!$X$16*Tabell2[[#This Row],[Weight (kg)]]</f>
        <v>6.5800000000000006E-4</v>
      </c>
      <c r="V1809" s="35">
        <f>'EPD information'!$Y$16*Tabell2[[#This Row],[Weight (kg)]]</f>
        <v>2.1840000000000002E-2</v>
      </c>
      <c r="W1809" s="35">
        <f>'EPD information'!$Z$16*Tabell2[[#This Row],[Weight (kg)]]</f>
        <v>3.542000000000001E-5</v>
      </c>
      <c r="X1809" s="35">
        <f>'EPD information'!$AA$16*Tabell2[[#This Row],[Weight (kg)]]</f>
        <v>-0.16940000000000002</v>
      </c>
      <c r="Y1809" s="18">
        <f>'EPD information'!$AB$16*Tabell2[[#This Row],[Weight (kg)]]</f>
        <v>0.47040000000000004</v>
      </c>
      <c r="Z1809" s="18">
        <f>'EPD information'!$AC$16*Tabell2[[#This Row],[Weight (kg)]]</f>
        <v>8.2460000000000016E-3</v>
      </c>
      <c r="AA1809" s="18">
        <f>'EPD information'!$AD$16*Tabell2[[#This Row],[Weight (kg)]]</f>
        <v>1.0318E-3</v>
      </c>
      <c r="AB1809" s="18" t="s">
        <v>48</v>
      </c>
      <c r="AC1809" s="18">
        <f>'EPD information'!$AF$16*Tabell2[[#This Row],[Weight (kg)]]</f>
        <v>6.5099999999999999E-4</v>
      </c>
      <c r="AD1809" s="18">
        <f>'EPD information'!$AG$16*Tabell2[[#This Row],[Weight (kg)]]</f>
        <v>2.1700000000000001E-2</v>
      </c>
      <c r="AE1809" s="18">
        <f>'EPD information'!$AH$16*Tabell2[[#This Row],[Weight (kg)]]</f>
        <v>3.4720000000000006E-5</v>
      </c>
      <c r="AF1809" s="21">
        <f>'EPD information'!$AI$16*Tabell2[[#This Row],[Weight (kg)]]</f>
        <v>-0.161</v>
      </c>
    </row>
    <row r="1810" spans="1:32" ht="28.5" x14ac:dyDescent="0.2">
      <c r="A1810" s="36" t="s">
        <v>250</v>
      </c>
      <c r="B1810" s="37" t="s">
        <v>251</v>
      </c>
      <c r="C1810" s="38">
        <v>109364</v>
      </c>
      <c r="D1810" s="39">
        <v>7319661093645</v>
      </c>
      <c r="E1810" s="37" t="s">
        <v>46</v>
      </c>
      <c r="F1810" s="40">
        <v>140</v>
      </c>
      <c r="G1810" s="37">
        <v>125</v>
      </c>
      <c r="H1810" s="41">
        <v>0.28000000000000003</v>
      </c>
      <c r="I1810" s="35">
        <f>'EPD information'!$L$16*Tabell2[[#This Row],[Weight (kg)]]</f>
        <v>0.95480000000000009</v>
      </c>
      <c r="J1810" s="22">
        <f>'EPD information'!$M$16*Tabell2[[#This Row],[Weight (kg)]]</f>
        <v>1.6632000000000001E-2</v>
      </c>
      <c r="K1810" s="22">
        <f>'EPD information'!$N$16*Tabell2[[#This Row],[Weight (kg)]]</f>
        <v>1.9740000000000001E-3</v>
      </c>
      <c r="L1810" s="22">
        <f>'EPD information'!$O$16*Tabell2[[#This Row],[Weight (kg)]]</f>
        <v>0</v>
      </c>
      <c r="M1810" s="22">
        <f>'EPD information'!$P$16*Tabell2[[#This Row],[Weight (kg)]]</f>
        <v>1.3160000000000001E-3</v>
      </c>
      <c r="N1810" s="22">
        <f>'EPD information'!$Q$16*Tabell2[[#This Row],[Weight (kg)]]</f>
        <v>4.3680000000000004E-2</v>
      </c>
      <c r="O1810" s="22">
        <f>'EPD information'!$R$16*Tabell2[[#This Row],[Weight (kg)]]</f>
        <v>7.084000000000002E-5</v>
      </c>
      <c r="P1810" s="22">
        <f>'EPD information'!$S$16*Tabell2[[#This Row],[Weight (kg)]]</f>
        <v>-0.33880000000000005</v>
      </c>
      <c r="Q1810" s="35">
        <f>'Product specific GWP'!$T$16*Tabell2[[#This Row],[Weight (kg)]]</f>
        <v>1.2236000000000002E-2</v>
      </c>
      <c r="R1810" s="35" t="s">
        <v>48</v>
      </c>
      <c r="S1810" s="35">
        <f>'EPD information'!$V$16*Tabell2[[#This Row],[Weight (kg)]]</f>
        <v>1.9740000000000001E-3</v>
      </c>
      <c r="T1810" s="35" t="str">
        <f>'EPD information'!$W$16</f>
        <v>ND</v>
      </c>
      <c r="U1810" s="35">
        <f>'EPD information'!$X$16*Tabell2[[#This Row],[Weight (kg)]]</f>
        <v>1.3160000000000001E-3</v>
      </c>
      <c r="V1810" s="35">
        <f>'EPD information'!$Y$16*Tabell2[[#This Row],[Weight (kg)]]</f>
        <v>4.3680000000000004E-2</v>
      </c>
      <c r="W1810" s="35">
        <f>'EPD information'!$Z$16*Tabell2[[#This Row],[Weight (kg)]]</f>
        <v>7.084000000000002E-5</v>
      </c>
      <c r="X1810" s="35">
        <f>'EPD information'!$AA$16*Tabell2[[#This Row],[Weight (kg)]]</f>
        <v>-0.33880000000000005</v>
      </c>
      <c r="Y1810" s="18">
        <f>'EPD information'!$AB$16*Tabell2[[#This Row],[Weight (kg)]]</f>
        <v>0.94080000000000008</v>
      </c>
      <c r="Z1810" s="18">
        <f>'EPD information'!$AC$16*Tabell2[[#This Row],[Weight (kg)]]</f>
        <v>1.6492000000000003E-2</v>
      </c>
      <c r="AA1810" s="18">
        <f>'EPD information'!$AD$16*Tabell2[[#This Row],[Weight (kg)]]</f>
        <v>2.0636000000000001E-3</v>
      </c>
      <c r="AB1810" s="18" t="s">
        <v>48</v>
      </c>
      <c r="AC1810" s="18">
        <f>'EPD information'!$AF$16*Tabell2[[#This Row],[Weight (kg)]]</f>
        <v>1.302E-3</v>
      </c>
      <c r="AD1810" s="18">
        <f>'EPD information'!$AG$16*Tabell2[[#This Row],[Weight (kg)]]</f>
        <v>4.3400000000000001E-2</v>
      </c>
      <c r="AE1810" s="18">
        <f>'EPD information'!$AH$16*Tabell2[[#This Row],[Weight (kg)]]</f>
        <v>6.9440000000000013E-5</v>
      </c>
      <c r="AF1810" s="21">
        <f>'EPD information'!$AI$16*Tabell2[[#This Row],[Weight (kg)]]</f>
        <v>-0.32200000000000001</v>
      </c>
    </row>
    <row r="1811" spans="1:32" ht="28.5" x14ac:dyDescent="0.2">
      <c r="A1811" s="36" t="s">
        <v>250</v>
      </c>
      <c r="B1811" s="37" t="s">
        <v>251</v>
      </c>
      <c r="C1811" s="38">
        <v>275524</v>
      </c>
      <c r="D1811" s="39">
        <v>7319662755245</v>
      </c>
      <c r="E1811" s="37" t="s">
        <v>46</v>
      </c>
      <c r="F1811" s="40">
        <v>150</v>
      </c>
      <c r="G1811" s="37">
        <v>125</v>
      </c>
      <c r="H1811" s="41">
        <v>0.17</v>
      </c>
      <c r="I1811" s="35">
        <f>'EPD information'!$L$16*Tabell2[[#This Row],[Weight (kg)]]</f>
        <v>0.5797000000000001</v>
      </c>
      <c r="J1811" s="22">
        <f>'EPD information'!$M$16*Tabell2[[#This Row],[Weight (kg)]]</f>
        <v>1.0098000000000001E-2</v>
      </c>
      <c r="K1811" s="22">
        <f>'EPD information'!$N$16*Tabell2[[#This Row],[Weight (kg)]]</f>
        <v>1.1985000000000001E-3</v>
      </c>
      <c r="L1811" s="22">
        <f>'EPD information'!$O$16*Tabell2[[#This Row],[Weight (kg)]]</f>
        <v>0</v>
      </c>
      <c r="M1811" s="22">
        <f>'EPD information'!$P$16*Tabell2[[#This Row],[Weight (kg)]]</f>
        <v>7.9900000000000012E-4</v>
      </c>
      <c r="N1811" s="22">
        <f>'EPD information'!$Q$16*Tabell2[[#This Row],[Weight (kg)]]</f>
        <v>2.6520000000000002E-2</v>
      </c>
      <c r="O1811" s="22">
        <f>'EPD information'!$R$16*Tabell2[[#This Row],[Weight (kg)]]</f>
        <v>4.301000000000001E-5</v>
      </c>
      <c r="P1811" s="22">
        <f>'EPD information'!$S$16*Tabell2[[#This Row],[Weight (kg)]]</f>
        <v>-0.20570000000000002</v>
      </c>
      <c r="Q1811" s="35">
        <f>'Product specific GWP'!$T$16*Tabell2[[#This Row],[Weight (kg)]]</f>
        <v>7.4290000000000007E-3</v>
      </c>
      <c r="R1811" s="35" t="s">
        <v>48</v>
      </c>
      <c r="S1811" s="35">
        <f>'EPD information'!$V$16*Tabell2[[#This Row],[Weight (kg)]]</f>
        <v>1.1985000000000001E-3</v>
      </c>
      <c r="T1811" s="35" t="str">
        <f>'EPD information'!$W$16</f>
        <v>ND</v>
      </c>
      <c r="U1811" s="35">
        <f>'EPD information'!$X$16*Tabell2[[#This Row],[Weight (kg)]]</f>
        <v>7.9900000000000012E-4</v>
      </c>
      <c r="V1811" s="35">
        <f>'EPD information'!$Y$16*Tabell2[[#This Row],[Weight (kg)]]</f>
        <v>2.6520000000000002E-2</v>
      </c>
      <c r="W1811" s="35">
        <f>'EPD information'!$Z$16*Tabell2[[#This Row],[Weight (kg)]]</f>
        <v>4.301000000000001E-5</v>
      </c>
      <c r="X1811" s="35">
        <f>'EPD information'!$AA$16*Tabell2[[#This Row],[Weight (kg)]]</f>
        <v>-0.20570000000000002</v>
      </c>
      <c r="Y1811" s="18">
        <f>'EPD information'!$AB$16*Tabell2[[#This Row],[Weight (kg)]]</f>
        <v>0.57120000000000004</v>
      </c>
      <c r="Z1811" s="18">
        <f>'EPD information'!$AC$16*Tabell2[[#This Row],[Weight (kg)]]</f>
        <v>1.0013000000000001E-2</v>
      </c>
      <c r="AA1811" s="18">
        <f>'EPD information'!$AD$16*Tabell2[[#This Row],[Weight (kg)]]</f>
        <v>1.2529000000000002E-3</v>
      </c>
      <c r="AB1811" s="18" t="s">
        <v>48</v>
      </c>
      <c r="AC1811" s="18">
        <f>'EPD information'!$AF$16*Tabell2[[#This Row],[Weight (kg)]]</f>
        <v>7.9049999999999997E-4</v>
      </c>
      <c r="AD1811" s="18">
        <f>'EPD information'!$AG$16*Tabell2[[#This Row],[Weight (kg)]]</f>
        <v>2.6350000000000002E-2</v>
      </c>
      <c r="AE1811" s="18">
        <f>'EPD information'!$AH$16*Tabell2[[#This Row],[Weight (kg)]]</f>
        <v>4.2160000000000003E-5</v>
      </c>
      <c r="AF1811" s="21">
        <f>'EPD information'!$AI$16*Tabell2[[#This Row],[Weight (kg)]]</f>
        <v>-0.19550000000000001</v>
      </c>
    </row>
    <row r="1812" spans="1:32" ht="28.5" x14ac:dyDescent="0.2">
      <c r="A1812" s="36" t="s">
        <v>250</v>
      </c>
      <c r="B1812" s="37" t="s">
        <v>251</v>
      </c>
      <c r="C1812" s="38">
        <v>275522</v>
      </c>
      <c r="D1812" s="39">
        <v>7319662755221</v>
      </c>
      <c r="E1812" s="37" t="s">
        <v>46</v>
      </c>
      <c r="F1812" s="40">
        <v>150</v>
      </c>
      <c r="G1812" s="37">
        <v>100</v>
      </c>
      <c r="H1812" s="41">
        <v>0.2</v>
      </c>
      <c r="I1812" s="35">
        <f>'EPD information'!$L$16*Tabell2[[#This Row],[Weight (kg)]]</f>
        <v>0.68200000000000005</v>
      </c>
      <c r="J1812" s="22">
        <f>'EPD information'!$M$16*Tabell2[[#This Row],[Weight (kg)]]</f>
        <v>1.1880000000000002E-2</v>
      </c>
      <c r="K1812" s="22">
        <f>'EPD information'!$N$16*Tabell2[[#This Row],[Weight (kg)]]</f>
        <v>1.41E-3</v>
      </c>
      <c r="L1812" s="22">
        <f>'EPD information'!$O$16*Tabell2[[#This Row],[Weight (kg)]]</f>
        <v>0</v>
      </c>
      <c r="M1812" s="22">
        <f>'EPD information'!$P$16*Tabell2[[#This Row],[Weight (kg)]]</f>
        <v>9.4000000000000008E-4</v>
      </c>
      <c r="N1812" s="22">
        <f>'EPD information'!$Q$16*Tabell2[[#This Row],[Weight (kg)]]</f>
        <v>3.1200000000000002E-2</v>
      </c>
      <c r="O1812" s="22">
        <f>'EPD information'!$R$16*Tabell2[[#This Row],[Weight (kg)]]</f>
        <v>5.060000000000001E-5</v>
      </c>
      <c r="P1812" s="22">
        <f>'EPD information'!$S$16*Tabell2[[#This Row],[Weight (kg)]]</f>
        <v>-0.24199999999999999</v>
      </c>
      <c r="Q1812" s="35">
        <f>'Product specific GWP'!$T$16*Tabell2[[#This Row],[Weight (kg)]]</f>
        <v>8.7400000000000012E-3</v>
      </c>
      <c r="R1812" s="35" t="s">
        <v>48</v>
      </c>
      <c r="S1812" s="35">
        <f>'EPD information'!$V$16*Tabell2[[#This Row],[Weight (kg)]]</f>
        <v>1.41E-3</v>
      </c>
      <c r="T1812" s="35" t="str">
        <f>'EPD information'!$W$16</f>
        <v>ND</v>
      </c>
      <c r="U1812" s="35">
        <f>'EPD information'!$X$16*Tabell2[[#This Row],[Weight (kg)]]</f>
        <v>9.4000000000000008E-4</v>
      </c>
      <c r="V1812" s="35">
        <f>'EPD information'!$Y$16*Tabell2[[#This Row],[Weight (kg)]]</f>
        <v>3.1200000000000002E-2</v>
      </c>
      <c r="W1812" s="35">
        <f>'EPD information'!$Z$16*Tabell2[[#This Row],[Weight (kg)]]</f>
        <v>5.060000000000001E-5</v>
      </c>
      <c r="X1812" s="35">
        <f>'EPD information'!$AA$16*Tabell2[[#This Row],[Weight (kg)]]</f>
        <v>-0.24199999999999999</v>
      </c>
      <c r="Y1812" s="18">
        <f>'EPD information'!$AB$16*Tabell2[[#This Row],[Weight (kg)]]</f>
        <v>0.67200000000000004</v>
      </c>
      <c r="Z1812" s="18">
        <f>'EPD information'!$AC$16*Tabell2[[#This Row],[Weight (kg)]]</f>
        <v>1.1780000000000001E-2</v>
      </c>
      <c r="AA1812" s="18">
        <f>'EPD information'!$AD$16*Tabell2[[#This Row],[Weight (kg)]]</f>
        <v>1.474E-3</v>
      </c>
      <c r="AB1812" s="18" t="s">
        <v>48</v>
      </c>
      <c r="AC1812" s="18">
        <f>'EPD information'!$AF$16*Tabell2[[#This Row],[Weight (kg)]]</f>
        <v>9.2999999999999995E-4</v>
      </c>
      <c r="AD1812" s="18">
        <f>'EPD information'!$AG$16*Tabell2[[#This Row],[Weight (kg)]]</f>
        <v>3.1E-2</v>
      </c>
      <c r="AE1812" s="18">
        <f>'EPD information'!$AH$16*Tabell2[[#This Row],[Weight (kg)]]</f>
        <v>4.9600000000000006E-5</v>
      </c>
      <c r="AF1812" s="21">
        <f>'EPD information'!$AI$16*Tabell2[[#This Row],[Weight (kg)]]</f>
        <v>-0.22999999999999998</v>
      </c>
    </row>
    <row r="1813" spans="1:32" ht="28.5" x14ac:dyDescent="0.2">
      <c r="A1813" s="36" t="s">
        <v>250</v>
      </c>
      <c r="B1813" s="37" t="s">
        <v>251</v>
      </c>
      <c r="C1813" s="38">
        <v>232931</v>
      </c>
      <c r="D1813" s="39">
        <v>7319662329316</v>
      </c>
      <c r="E1813" s="37" t="s">
        <v>46</v>
      </c>
      <c r="F1813" s="40">
        <v>150</v>
      </c>
      <c r="G1813" s="37">
        <v>125</v>
      </c>
      <c r="H1813" s="41">
        <v>0.17</v>
      </c>
      <c r="I1813" s="35">
        <f>'EPD information'!$L$16*Tabell2[[#This Row],[Weight (kg)]]</f>
        <v>0.5797000000000001</v>
      </c>
      <c r="J1813" s="22">
        <f>'EPD information'!$M$16*Tabell2[[#This Row],[Weight (kg)]]</f>
        <v>1.0098000000000001E-2</v>
      </c>
      <c r="K1813" s="22">
        <f>'EPD information'!$N$16*Tabell2[[#This Row],[Weight (kg)]]</f>
        <v>1.1985000000000001E-3</v>
      </c>
      <c r="L1813" s="22">
        <f>'EPD information'!$O$16*Tabell2[[#This Row],[Weight (kg)]]</f>
        <v>0</v>
      </c>
      <c r="M1813" s="22">
        <f>'EPD information'!$P$16*Tabell2[[#This Row],[Weight (kg)]]</f>
        <v>7.9900000000000012E-4</v>
      </c>
      <c r="N1813" s="22">
        <f>'EPD information'!$Q$16*Tabell2[[#This Row],[Weight (kg)]]</f>
        <v>2.6520000000000002E-2</v>
      </c>
      <c r="O1813" s="22">
        <f>'EPD information'!$R$16*Tabell2[[#This Row],[Weight (kg)]]</f>
        <v>4.301000000000001E-5</v>
      </c>
      <c r="P1813" s="22">
        <f>'EPD information'!$S$16*Tabell2[[#This Row],[Weight (kg)]]</f>
        <v>-0.20570000000000002</v>
      </c>
      <c r="Q1813" s="35">
        <f>'Product specific GWP'!$T$16*Tabell2[[#This Row],[Weight (kg)]]</f>
        <v>7.4290000000000007E-3</v>
      </c>
      <c r="R1813" s="35" t="s">
        <v>48</v>
      </c>
      <c r="S1813" s="35">
        <f>'EPD information'!$V$16*Tabell2[[#This Row],[Weight (kg)]]</f>
        <v>1.1985000000000001E-3</v>
      </c>
      <c r="T1813" s="35" t="str">
        <f>'EPD information'!$W$16</f>
        <v>ND</v>
      </c>
      <c r="U1813" s="35">
        <f>'EPD information'!$X$16*Tabell2[[#This Row],[Weight (kg)]]</f>
        <v>7.9900000000000012E-4</v>
      </c>
      <c r="V1813" s="35">
        <f>'EPD information'!$Y$16*Tabell2[[#This Row],[Weight (kg)]]</f>
        <v>2.6520000000000002E-2</v>
      </c>
      <c r="W1813" s="35">
        <f>'EPD information'!$Z$16*Tabell2[[#This Row],[Weight (kg)]]</f>
        <v>4.301000000000001E-5</v>
      </c>
      <c r="X1813" s="35">
        <f>'EPD information'!$AA$16*Tabell2[[#This Row],[Weight (kg)]]</f>
        <v>-0.20570000000000002</v>
      </c>
      <c r="Y1813" s="18">
        <f>'EPD information'!$AB$16*Tabell2[[#This Row],[Weight (kg)]]</f>
        <v>0.57120000000000004</v>
      </c>
      <c r="Z1813" s="18">
        <f>'EPD information'!$AC$16*Tabell2[[#This Row],[Weight (kg)]]</f>
        <v>1.0013000000000001E-2</v>
      </c>
      <c r="AA1813" s="18">
        <f>'EPD information'!$AD$16*Tabell2[[#This Row],[Weight (kg)]]</f>
        <v>1.2529000000000002E-3</v>
      </c>
      <c r="AB1813" s="18" t="s">
        <v>48</v>
      </c>
      <c r="AC1813" s="18">
        <f>'EPD information'!$AF$16*Tabell2[[#This Row],[Weight (kg)]]</f>
        <v>7.9049999999999997E-4</v>
      </c>
      <c r="AD1813" s="18">
        <f>'EPD information'!$AG$16*Tabell2[[#This Row],[Weight (kg)]]</f>
        <v>2.6350000000000002E-2</v>
      </c>
      <c r="AE1813" s="18">
        <f>'EPD information'!$AH$16*Tabell2[[#This Row],[Weight (kg)]]</f>
        <v>4.2160000000000003E-5</v>
      </c>
      <c r="AF1813" s="21">
        <f>'EPD information'!$AI$16*Tabell2[[#This Row],[Weight (kg)]]</f>
        <v>-0.19550000000000001</v>
      </c>
    </row>
    <row r="1814" spans="1:32" ht="28.5" x14ac:dyDescent="0.2">
      <c r="A1814" s="36" t="s">
        <v>250</v>
      </c>
      <c r="B1814" s="37" t="s">
        <v>251</v>
      </c>
      <c r="C1814" s="38">
        <v>232930</v>
      </c>
      <c r="D1814" s="39">
        <v>7319662329309</v>
      </c>
      <c r="E1814" s="37" t="s">
        <v>46</v>
      </c>
      <c r="F1814" s="40">
        <v>150</v>
      </c>
      <c r="G1814" s="37">
        <v>100</v>
      </c>
      <c r="H1814" s="41">
        <v>0.2</v>
      </c>
      <c r="I1814" s="35">
        <f>'EPD information'!$L$16*Tabell2[[#This Row],[Weight (kg)]]</f>
        <v>0.68200000000000005</v>
      </c>
      <c r="J1814" s="22">
        <f>'EPD information'!$M$16*Tabell2[[#This Row],[Weight (kg)]]</f>
        <v>1.1880000000000002E-2</v>
      </c>
      <c r="K1814" s="22">
        <f>'EPD information'!$N$16*Tabell2[[#This Row],[Weight (kg)]]</f>
        <v>1.41E-3</v>
      </c>
      <c r="L1814" s="22">
        <f>'EPD information'!$O$16*Tabell2[[#This Row],[Weight (kg)]]</f>
        <v>0</v>
      </c>
      <c r="M1814" s="22">
        <f>'EPD information'!$P$16*Tabell2[[#This Row],[Weight (kg)]]</f>
        <v>9.4000000000000008E-4</v>
      </c>
      <c r="N1814" s="22">
        <f>'EPD information'!$Q$16*Tabell2[[#This Row],[Weight (kg)]]</f>
        <v>3.1200000000000002E-2</v>
      </c>
      <c r="O1814" s="22">
        <f>'EPD information'!$R$16*Tabell2[[#This Row],[Weight (kg)]]</f>
        <v>5.060000000000001E-5</v>
      </c>
      <c r="P1814" s="22">
        <f>'EPD information'!$S$16*Tabell2[[#This Row],[Weight (kg)]]</f>
        <v>-0.24199999999999999</v>
      </c>
      <c r="Q1814" s="35">
        <f>'Product specific GWP'!$T$16*Tabell2[[#This Row],[Weight (kg)]]</f>
        <v>8.7400000000000012E-3</v>
      </c>
      <c r="R1814" s="35" t="s">
        <v>48</v>
      </c>
      <c r="S1814" s="35">
        <f>'EPD information'!$V$16*Tabell2[[#This Row],[Weight (kg)]]</f>
        <v>1.41E-3</v>
      </c>
      <c r="T1814" s="35" t="str">
        <f>'EPD information'!$W$16</f>
        <v>ND</v>
      </c>
      <c r="U1814" s="35">
        <f>'EPD information'!$X$16*Tabell2[[#This Row],[Weight (kg)]]</f>
        <v>9.4000000000000008E-4</v>
      </c>
      <c r="V1814" s="35">
        <f>'EPD information'!$Y$16*Tabell2[[#This Row],[Weight (kg)]]</f>
        <v>3.1200000000000002E-2</v>
      </c>
      <c r="W1814" s="35">
        <f>'EPD information'!$Z$16*Tabell2[[#This Row],[Weight (kg)]]</f>
        <v>5.060000000000001E-5</v>
      </c>
      <c r="X1814" s="35">
        <f>'EPD information'!$AA$16*Tabell2[[#This Row],[Weight (kg)]]</f>
        <v>-0.24199999999999999</v>
      </c>
      <c r="Y1814" s="18">
        <f>'EPD information'!$AB$16*Tabell2[[#This Row],[Weight (kg)]]</f>
        <v>0.67200000000000004</v>
      </c>
      <c r="Z1814" s="18">
        <f>'EPD information'!$AC$16*Tabell2[[#This Row],[Weight (kg)]]</f>
        <v>1.1780000000000001E-2</v>
      </c>
      <c r="AA1814" s="18">
        <f>'EPD information'!$AD$16*Tabell2[[#This Row],[Weight (kg)]]</f>
        <v>1.474E-3</v>
      </c>
      <c r="AB1814" s="18" t="s">
        <v>48</v>
      </c>
      <c r="AC1814" s="18">
        <f>'EPD information'!$AF$16*Tabell2[[#This Row],[Weight (kg)]]</f>
        <v>9.2999999999999995E-4</v>
      </c>
      <c r="AD1814" s="18">
        <f>'EPD information'!$AG$16*Tabell2[[#This Row],[Weight (kg)]]</f>
        <v>3.1E-2</v>
      </c>
      <c r="AE1814" s="18">
        <f>'EPD information'!$AH$16*Tabell2[[#This Row],[Weight (kg)]]</f>
        <v>4.9600000000000006E-5</v>
      </c>
      <c r="AF1814" s="21">
        <f>'EPD information'!$AI$16*Tabell2[[#This Row],[Weight (kg)]]</f>
        <v>-0.22999999999999998</v>
      </c>
    </row>
    <row r="1815" spans="1:32" ht="28.5" x14ac:dyDescent="0.2">
      <c r="A1815" s="36" t="s">
        <v>250</v>
      </c>
      <c r="B1815" s="37" t="s">
        <v>251</v>
      </c>
      <c r="C1815" s="38">
        <v>116274</v>
      </c>
      <c r="D1815" s="39">
        <v>7319660278876</v>
      </c>
      <c r="E1815" s="37" t="s">
        <v>46</v>
      </c>
      <c r="F1815" s="40">
        <v>160</v>
      </c>
      <c r="G1815" s="37">
        <v>125</v>
      </c>
      <c r="H1815" s="41">
        <v>0.2</v>
      </c>
      <c r="I1815" s="35">
        <f>'EPD information'!$L$16*Tabell2[[#This Row],[Weight (kg)]]</f>
        <v>0.68200000000000005</v>
      </c>
      <c r="J1815" s="22">
        <f>'EPD information'!$M$16*Tabell2[[#This Row],[Weight (kg)]]</f>
        <v>1.1880000000000002E-2</v>
      </c>
      <c r="K1815" s="22">
        <f>'EPD information'!$N$16*Tabell2[[#This Row],[Weight (kg)]]</f>
        <v>1.41E-3</v>
      </c>
      <c r="L1815" s="22">
        <f>'EPD information'!$O$16*Tabell2[[#This Row],[Weight (kg)]]</f>
        <v>0</v>
      </c>
      <c r="M1815" s="22">
        <f>'EPD information'!$P$16*Tabell2[[#This Row],[Weight (kg)]]</f>
        <v>9.4000000000000008E-4</v>
      </c>
      <c r="N1815" s="22">
        <f>'EPD information'!$Q$16*Tabell2[[#This Row],[Weight (kg)]]</f>
        <v>3.1200000000000002E-2</v>
      </c>
      <c r="O1815" s="22">
        <f>'EPD information'!$R$16*Tabell2[[#This Row],[Weight (kg)]]</f>
        <v>5.060000000000001E-5</v>
      </c>
      <c r="P1815" s="22">
        <f>'EPD information'!$S$16*Tabell2[[#This Row],[Weight (kg)]]</f>
        <v>-0.24199999999999999</v>
      </c>
      <c r="Q1815" s="35">
        <f>'Product specific GWP'!$T$16*Tabell2[[#This Row],[Weight (kg)]]</f>
        <v>8.7400000000000012E-3</v>
      </c>
      <c r="R1815" s="35" t="s">
        <v>48</v>
      </c>
      <c r="S1815" s="35">
        <f>'EPD information'!$V$16*Tabell2[[#This Row],[Weight (kg)]]</f>
        <v>1.41E-3</v>
      </c>
      <c r="T1815" s="35" t="str">
        <f>'EPD information'!$W$16</f>
        <v>ND</v>
      </c>
      <c r="U1815" s="35">
        <f>'EPD information'!$X$16*Tabell2[[#This Row],[Weight (kg)]]</f>
        <v>9.4000000000000008E-4</v>
      </c>
      <c r="V1815" s="35">
        <f>'EPD information'!$Y$16*Tabell2[[#This Row],[Weight (kg)]]</f>
        <v>3.1200000000000002E-2</v>
      </c>
      <c r="W1815" s="35">
        <f>'EPD information'!$Z$16*Tabell2[[#This Row],[Weight (kg)]]</f>
        <v>5.060000000000001E-5</v>
      </c>
      <c r="X1815" s="35">
        <f>'EPD information'!$AA$16*Tabell2[[#This Row],[Weight (kg)]]</f>
        <v>-0.24199999999999999</v>
      </c>
      <c r="Y1815" s="18">
        <f>'EPD information'!$AB$16*Tabell2[[#This Row],[Weight (kg)]]</f>
        <v>0.67200000000000004</v>
      </c>
      <c r="Z1815" s="18">
        <f>'EPD information'!$AC$16*Tabell2[[#This Row],[Weight (kg)]]</f>
        <v>1.1780000000000001E-2</v>
      </c>
      <c r="AA1815" s="18">
        <f>'EPD information'!$AD$16*Tabell2[[#This Row],[Weight (kg)]]</f>
        <v>1.474E-3</v>
      </c>
      <c r="AB1815" s="18" t="s">
        <v>48</v>
      </c>
      <c r="AC1815" s="18">
        <f>'EPD information'!$AF$16*Tabell2[[#This Row],[Weight (kg)]]</f>
        <v>9.2999999999999995E-4</v>
      </c>
      <c r="AD1815" s="18">
        <f>'EPD information'!$AG$16*Tabell2[[#This Row],[Weight (kg)]]</f>
        <v>3.1E-2</v>
      </c>
      <c r="AE1815" s="18">
        <f>'EPD information'!$AH$16*Tabell2[[#This Row],[Weight (kg)]]</f>
        <v>4.9600000000000006E-5</v>
      </c>
      <c r="AF1815" s="21">
        <f>'EPD information'!$AI$16*Tabell2[[#This Row],[Weight (kg)]]</f>
        <v>-0.22999999999999998</v>
      </c>
    </row>
    <row r="1816" spans="1:32" ht="28.5" x14ac:dyDescent="0.2">
      <c r="A1816" s="36" t="s">
        <v>250</v>
      </c>
      <c r="B1816" s="37" t="s">
        <v>251</v>
      </c>
      <c r="C1816" s="38">
        <v>116273</v>
      </c>
      <c r="D1816" s="39">
        <v>7319660278869</v>
      </c>
      <c r="E1816" s="37" t="s">
        <v>46</v>
      </c>
      <c r="F1816" s="40">
        <v>160</v>
      </c>
      <c r="G1816" s="37">
        <v>100</v>
      </c>
      <c r="H1816" s="41">
        <v>0.16</v>
      </c>
      <c r="I1816" s="35">
        <f>'EPD information'!$L$16*Tabell2[[#This Row],[Weight (kg)]]</f>
        <v>0.54560000000000008</v>
      </c>
      <c r="J1816" s="22">
        <f>'EPD information'!$M$16*Tabell2[[#This Row],[Weight (kg)]]</f>
        <v>9.5040000000000003E-3</v>
      </c>
      <c r="K1816" s="22">
        <f>'EPD information'!$N$16*Tabell2[[#This Row],[Weight (kg)]]</f>
        <v>1.1280000000000001E-3</v>
      </c>
      <c r="L1816" s="22">
        <f>'EPD information'!$O$16*Tabell2[[#This Row],[Weight (kg)]]</f>
        <v>0</v>
      </c>
      <c r="M1816" s="22">
        <f>'EPD information'!$P$16*Tabell2[[#This Row],[Weight (kg)]]</f>
        <v>7.5200000000000006E-4</v>
      </c>
      <c r="N1816" s="22">
        <f>'EPD information'!$Q$16*Tabell2[[#This Row],[Weight (kg)]]</f>
        <v>2.496E-2</v>
      </c>
      <c r="O1816" s="22">
        <f>'EPD information'!$R$16*Tabell2[[#This Row],[Weight (kg)]]</f>
        <v>4.0480000000000005E-5</v>
      </c>
      <c r="P1816" s="22">
        <f>'EPD information'!$S$16*Tabell2[[#This Row],[Weight (kg)]]</f>
        <v>-0.19359999999999999</v>
      </c>
      <c r="Q1816" s="35">
        <f>'Product specific GWP'!$T$16*Tabell2[[#This Row],[Weight (kg)]]</f>
        <v>6.9920000000000008E-3</v>
      </c>
      <c r="R1816" s="35" t="s">
        <v>48</v>
      </c>
      <c r="S1816" s="35">
        <f>'EPD information'!$V$16*Tabell2[[#This Row],[Weight (kg)]]</f>
        <v>1.1280000000000001E-3</v>
      </c>
      <c r="T1816" s="35" t="str">
        <f>'EPD information'!$W$16</f>
        <v>ND</v>
      </c>
      <c r="U1816" s="35">
        <f>'EPD information'!$X$16*Tabell2[[#This Row],[Weight (kg)]]</f>
        <v>7.5200000000000006E-4</v>
      </c>
      <c r="V1816" s="35">
        <f>'EPD information'!$Y$16*Tabell2[[#This Row],[Weight (kg)]]</f>
        <v>2.496E-2</v>
      </c>
      <c r="W1816" s="35">
        <f>'EPD information'!$Z$16*Tabell2[[#This Row],[Weight (kg)]]</f>
        <v>4.0480000000000005E-5</v>
      </c>
      <c r="X1816" s="35">
        <f>'EPD information'!$AA$16*Tabell2[[#This Row],[Weight (kg)]]</f>
        <v>-0.19359999999999999</v>
      </c>
      <c r="Y1816" s="18">
        <f>'EPD information'!$AB$16*Tabell2[[#This Row],[Weight (kg)]]</f>
        <v>0.53759999999999997</v>
      </c>
      <c r="Z1816" s="18">
        <f>'EPD information'!$AC$16*Tabell2[[#This Row],[Weight (kg)]]</f>
        <v>9.4240000000000001E-3</v>
      </c>
      <c r="AA1816" s="18">
        <f>'EPD information'!$AD$16*Tabell2[[#This Row],[Weight (kg)]]</f>
        <v>1.1792E-3</v>
      </c>
      <c r="AB1816" s="18" t="s">
        <v>48</v>
      </c>
      <c r="AC1816" s="18">
        <f>'EPD information'!$AF$16*Tabell2[[#This Row],[Weight (kg)]]</f>
        <v>7.4399999999999998E-4</v>
      </c>
      <c r="AD1816" s="18">
        <f>'EPD information'!$AG$16*Tabell2[[#This Row],[Weight (kg)]]</f>
        <v>2.4799999999999999E-2</v>
      </c>
      <c r="AE1816" s="18">
        <f>'EPD information'!$AH$16*Tabell2[[#This Row],[Weight (kg)]]</f>
        <v>3.968E-5</v>
      </c>
      <c r="AF1816" s="21">
        <f>'EPD information'!$AI$16*Tabell2[[#This Row],[Weight (kg)]]</f>
        <v>-0.184</v>
      </c>
    </row>
    <row r="1817" spans="1:32" ht="28.5" x14ac:dyDescent="0.2">
      <c r="A1817" s="36" t="s">
        <v>250</v>
      </c>
      <c r="B1817" s="37" t="s">
        <v>251</v>
      </c>
      <c r="C1817" s="38">
        <v>256505</v>
      </c>
      <c r="D1817" s="39">
        <v>7319662565059</v>
      </c>
      <c r="E1817" s="37" t="s">
        <v>46</v>
      </c>
      <c r="F1817" s="40">
        <v>160</v>
      </c>
      <c r="G1817" s="37">
        <v>125</v>
      </c>
      <c r="H1817" s="41">
        <v>0.2</v>
      </c>
      <c r="I1817" s="35">
        <f>'EPD information'!$L$16*Tabell2[[#This Row],[Weight (kg)]]</f>
        <v>0.68200000000000005</v>
      </c>
      <c r="J1817" s="22">
        <f>'EPD information'!$M$16*Tabell2[[#This Row],[Weight (kg)]]</f>
        <v>1.1880000000000002E-2</v>
      </c>
      <c r="K1817" s="22">
        <f>'EPD information'!$N$16*Tabell2[[#This Row],[Weight (kg)]]</f>
        <v>1.41E-3</v>
      </c>
      <c r="L1817" s="22">
        <f>'EPD information'!$O$16*Tabell2[[#This Row],[Weight (kg)]]</f>
        <v>0</v>
      </c>
      <c r="M1817" s="22">
        <f>'EPD information'!$P$16*Tabell2[[#This Row],[Weight (kg)]]</f>
        <v>9.4000000000000008E-4</v>
      </c>
      <c r="N1817" s="22">
        <f>'EPD information'!$Q$16*Tabell2[[#This Row],[Weight (kg)]]</f>
        <v>3.1200000000000002E-2</v>
      </c>
      <c r="O1817" s="22">
        <f>'EPD information'!$R$16*Tabell2[[#This Row],[Weight (kg)]]</f>
        <v>5.060000000000001E-5</v>
      </c>
      <c r="P1817" s="22">
        <f>'EPD information'!$S$16*Tabell2[[#This Row],[Weight (kg)]]</f>
        <v>-0.24199999999999999</v>
      </c>
      <c r="Q1817" s="35">
        <f>'Product specific GWP'!$T$16*Tabell2[[#This Row],[Weight (kg)]]</f>
        <v>8.7400000000000012E-3</v>
      </c>
      <c r="R1817" s="35" t="s">
        <v>48</v>
      </c>
      <c r="S1817" s="35">
        <f>'EPD information'!$V$16*Tabell2[[#This Row],[Weight (kg)]]</f>
        <v>1.41E-3</v>
      </c>
      <c r="T1817" s="35" t="str">
        <f>'EPD information'!$W$16</f>
        <v>ND</v>
      </c>
      <c r="U1817" s="35">
        <f>'EPD information'!$X$16*Tabell2[[#This Row],[Weight (kg)]]</f>
        <v>9.4000000000000008E-4</v>
      </c>
      <c r="V1817" s="35">
        <f>'EPD information'!$Y$16*Tabell2[[#This Row],[Weight (kg)]]</f>
        <v>3.1200000000000002E-2</v>
      </c>
      <c r="W1817" s="35">
        <f>'EPD information'!$Z$16*Tabell2[[#This Row],[Weight (kg)]]</f>
        <v>5.060000000000001E-5</v>
      </c>
      <c r="X1817" s="35">
        <f>'EPD information'!$AA$16*Tabell2[[#This Row],[Weight (kg)]]</f>
        <v>-0.24199999999999999</v>
      </c>
      <c r="Y1817" s="18">
        <f>'EPD information'!$AB$16*Tabell2[[#This Row],[Weight (kg)]]</f>
        <v>0.67200000000000004</v>
      </c>
      <c r="Z1817" s="18">
        <f>'EPD information'!$AC$16*Tabell2[[#This Row],[Weight (kg)]]</f>
        <v>1.1780000000000001E-2</v>
      </c>
      <c r="AA1817" s="18">
        <f>'EPD information'!$AD$16*Tabell2[[#This Row],[Weight (kg)]]</f>
        <v>1.474E-3</v>
      </c>
      <c r="AB1817" s="18" t="s">
        <v>48</v>
      </c>
      <c r="AC1817" s="18">
        <f>'EPD information'!$AF$16*Tabell2[[#This Row],[Weight (kg)]]</f>
        <v>9.2999999999999995E-4</v>
      </c>
      <c r="AD1817" s="18">
        <f>'EPD information'!$AG$16*Tabell2[[#This Row],[Weight (kg)]]</f>
        <v>3.1E-2</v>
      </c>
      <c r="AE1817" s="18">
        <f>'EPD information'!$AH$16*Tabell2[[#This Row],[Weight (kg)]]</f>
        <v>4.9600000000000006E-5</v>
      </c>
      <c r="AF1817" s="21">
        <f>'EPD information'!$AI$16*Tabell2[[#This Row],[Weight (kg)]]</f>
        <v>-0.22999999999999998</v>
      </c>
    </row>
    <row r="1818" spans="1:32" ht="28.5" x14ac:dyDescent="0.2">
      <c r="A1818" s="36" t="s">
        <v>250</v>
      </c>
      <c r="B1818" s="37" t="s">
        <v>251</v>
      </c>
      <c r="C1818" s="38">
        <v>232934</v>
      </c>
      <c r="D1818" s="39">
        <v>7319662329347</v>
      </c>
      <c r="E1818" s="37" t="s">
        <v>46</v>
      </c>
      <c r="F1818" s="40">
        <v>160</v>
      </c>
      <c r="G1818" s="37">
        <v>125</v>
      </c>
      <c r="H1818" s="41">
        <v>0.2</v>
      </c>
      <c r="I1818" s="35">
        <f>'EPD information'!$L$16*Tabell2[[#This Row],[Weight (kg)]]</f>
        <v>0.68200000000000005</v>
      </c>
      <c r="J1818" s="22">
        <f>'EPD information'!$M$16*Tabell2[[#This Row],[Weight (kg)]]</f>
        <v>1.1880000000000002E-2</v>
      </c>
      <c r="K1818" s="22">
        <f>'EPD information'!$N$16*Tabell2[[#This Row],[Weight (kg)]]</f>
        <v>1.41E-3</v>
      </c>
      <c r="L1818" s="22">
        <f>'EPD information'!$O$16*Tabell2[[#This Row],[Weight (kg)]]</f>
        <v>0</v>
      </c>
      <c r="M1818" s="22">
        <f>'EPD information'!$P$16*Tabell2[[#This Row],[Weight (kg)]]</f>
        <v>9.4000000000000008E-4</v>
      </c>
      <c r="N1818" s="22">
        <f>'EPD information'!$Q$16*Tabell2[[#This Row],[Weight (kg)]]</f>
        <v>3.1200000000000002E-2</v>
      </c>
      <c r="O1818" s="22">
        <f>'EPD information'!$R$16*Tabell2[[#This Row],[Weight (kg)]]</f>
        <v>5.060000000000001E-5</v>
      </c>
      <c r="P1818" s="22">
        <f>'EPD information'!$S$16*Tabell2[[#This Row],[Weight (kg)]]</f>
        <v>-0.24199999999999999</v>
      </c>
      <c r="Q1818" s="35">
        <f>'Product specific GWP'!$T$16*Tabell2[[#This Row],[Weight (kg)]]</f>
        <v>8.7400000000000012E-3</v>
      </c>
      <c r="R1818" s="35" t="s">
        <v>48</v>
      </c>
      <c r="S1818" s="35">
        <f>'EPD information'!$V$16*Tabell2[[#This Row],[Weight (kg)]]</f>
        <v>1.41E-3</v>
      </c>
      <c r="T1818" s="35" t="str">
        <f>'EPD information'!$W$16</f>
        <v>ND</v>
      </c>
      <c r="U1818" s="35">
        <f>'EPD information'!$X$16*Tabell2[[#This Row],[Weight (kg)]]</f>
        <v>9.4000000000000008E-4</v>
      </c>
      <c r="V1818" s="35">
        <f>'EPD information'!$Y$16*Tabell2[[#This Row],[Weight (kg)]]</f>
        <v>3.1200000000000002E-2</v>
      </c>
      <c r="W1818" s="35">
        <f>'EPD information'!$Z$16*Tabell2[[#This Row],[Weight (kg)]]</f>
        <v>5.060000000000001E-5</v>
      </c>
      <c r="X1818" s="35">
        <f>'EPD information'!$AA$16*Tabell2[[#This Row],[Weight (kg)]]</f>
        <v>-0.24199999999999999</v>
      </c>
      <c r="Y1818" s="18">
        <f>'EPD information'!$AB$16*Tabell2[[#This Row],[Weight (kg)]]</f>
        <v>0.67200000000000004</v>
      </c>
      <c r="Z1818" s="18">
        <f>'EPD information'!$AC$16*Tabell2[[#This Row],[Weight (kg)]]</f>
        <v>1.1780000000000001E-2</v>
      </c>
      <c r="AA1818" s="18">
        <f>'EPD information'!$AD$16*Tabell2[[#This Row],[Weight (kg)]]</f>
        <v>1.474E-3</v>
      </c>
      <c r="AB1818" s="18" t="s">
        <v>48</v>
      </c>
      <c r="AC1818" s="18">
        <f>'EPD information'!$AF$16*Tabell2[[#This Row],[Weight (kg)]]</f>
        <v>9.2999999999999995E-4</v>
      </c>
      <c r="AD1818" s="18">
        <f>'EPD information'!$AG$16*Tabell2[[#This Row],[Weight (kg)]]</f>
        <v>3.1E-2</v>
      </c>
      <c r="AE1818" s="18">
        <f>'EPD information'!$AH$16*Tabell2[[#This Row],[Weight (kg)]]</f>
        <v>4.9600000000000006E-5</v>
      </c>
      <c r="AF1818" s="21">
        <f>'EPD information'!$AI$16*Tabell2[[#This Row],[Weight (kg)]]</f>
        <v>-0.22999999999999998</v>
      </c>
    </row>
    <row r="1819" spans="1:32" ht="28.5" x14ac:dyDescent="0.2">
      <c r="A1819" s="36" t="s">
        <v>250</v>
      </c>
      <c r="B1819" s="37" t="s">
        <v>251</v>
      </c>
      <c r="C1819" s="38">
        <v>256504</v>
      </c>
      <c r="D1819" s="39">
        <v>7319662565042</v>
      </c>
      <c r="E1819" s="37" t="s">
        <v>46</v>
      </c>
      <c r="F1819" s="40">
        <v>160</v>
      </c>
      <c r="G1819" s="37">
        <v>100</v>
      </c>
      <c r="H1819" s="41">
        <v>0.16</v>
      </c>
      <c r="I1819" s="35">
        <f>'EPD information'!$L$16*Tabell2[[#This Row],[Weight (kg)]]</f>
        <v>0.54560000000000008</v>
      </c>
      <c r="J1819" s="22">
        <f>'EPD information'!$M$16*Tabell2[[#This Row],[Weight (kg)]]</f>
        <v>9.5040000000000003E-3</v>
      </c>
      <c r="K1819" s="22">
        <f>'EPD information'!$N$16*Tabell2[[#This Row],[Weight (kg)]]</f>
        <v>1.1280000000000001E-3</v>
      </c>
      <c r="L1819" s="22">
        <f>'EPD information'!$O$16*Tabell2[[#This Row],[Weight (kg)]]</f>
        <v>0</v>
      </c>
      <c r="M1819" s="22">
        <f>'EPD information'!$P$16*Tabell2[[#This Row],[Weight (kg)]]</f>
        <v>7.5200000000000006E-4</v>
      </c>
      <c r="N1819" s="22">
        <f>'EPD information'!$Q$16*Tabell2[[#This Row],[Weight (kg)]]</f>
        <v>2.496E-2</v>
      </c>
      <c r="O1819" s="22">
        <f>'EPD information'!$R$16*Tabell2[[#This Row],[Weight (kg)]]</f>
        <v>4.0480000000000005E-5</v>
      </c>
      <c r="P1819" s="22">
        <f>'EPD information'!$S$16*Tabell2[[#This Row],[Weight (kg)]]</f>
        <v>-0.19359999999999999</v>
      </c>
      <c r="Q1819" s="35">
        <f>'Product specific GWP'!$T$16*Tabell2[[#This Row],[Weight (kg)]]</f>
        <v>6.9920000000000008E-3</v>
      </c>
      <c r="R1819" s="35" t="s">
        <v>48</v>
      </c>
      <c r="S1819" s="35">
        <f>'EPD information'!$V$16*Tabell2[[#This Row],[Weight (kg)]]</f>
        <v>1.1280000000000001E-3</v>
      </c>
      <c r="T1819" s="35" t="str">
        <f>'EPD information'!$W$16</f>
        <v>ND</v>
      </c>
      <c r="U1819" s="35">
        <f>'EPD information'!$X$16*Tabell2[[#This Row],[Weight (kg)]]</f>
        <v>7.5200000000000006E-4</v>
      </c>
      <c r="V1819" s="35">
        <f>'EPD information'!$Y$16*Tabell2[[#This Row],[Weight (kg)]]</f>
        <v>2.496E-2</v>
      </c>
      <c r="W1819" s="35">
        <f>'EPD information'!$Z$16*Tabell2[[#This Row],[Weight (kg)]]</f>
        <v>4.0480000000000005E-5</v>
      </c>
      <c r="X1819" s="35">
        <f>'EPD information'!$AA$16*Tabell2[[#This Row],[Weight (kg)]]</f>
        <v>-0.19359999999999999</v>
      </c>
      <c r="Y1819" s="18">
        <f>'EPD information'!$AB$16*Tabell2[[#This Row],[Weight (kg)]]</f>
        <v>0.53759999999999997</v>
      </c>
      <c r="Z1819" s="18">
        <f>'EPD information'!$AC$16*Tabell2[[#This Row],[Weight (kg)]]</f>
        <v>9.4240000000000001E-3</v>
      </c>
      <c r="AA1819" s="18">
        <f>'EPD information'!$AD$16*Tabell2[[#This Row],[Weight (kg)]]</f>
        <v>1.1792E-3</v>
      </c>
      <c r="AB1819" s="18" t="s">
        <v>48</v>
      </c>
      <c r="AC1819" s="18">
        <f>'EPD information'!$AF$16*Tabell2[[#This Row],[Weight (kg)]]</f>
        <v>7.4399999999999998E-4</v>
      </c>
      <c r="AD1819" s="18">
        <f>'EPD information'!$AG$16*Tabell2[[#This Row],[Weight (kg)]]</f>
        <v>2.4799999999999999E-2</v>
      </c>
      <c r="AE1819" s="18">
        <f>'EPD information'!$AH$16*Tabell2[[#This Row],[Weight (kg)]]</f>
        <v>3.968E-5</v>
      </c>
      <c r="AF1819" s="21">
        <f>'EPD information'!$AI$16*Tabell2[[#This Row],[Weight (kg)]]</f>
        <v>-0.184</v>
      </c>
    </row>
    <row r="1820" spans="1:32" ht="28.5" x14ac:dyDescent="0.2">
      <c r="A1820" s="36" t="s">
        <v>250</v>
      </c>
      <c r="B1820" s="37" t="s">
        <v>251</v>
      </c>
      <c r="C1820" s="38">
        <v>232933</v>
      </c>
      <c r="D1820" s="39">
        <v>7319662329330</v>
      </c>
      <c r="E1820" s="37" t="s">
        <v>46</v>
      </c>
      <c r="F1820" s="40">
        <v>160</v>
      </c>
      <c r="G1820" s="37">
        <v>100</v>
      </c>
      <c r="H1820" s="41">
        <v>0.16</v>
      </c>
      <c r="I1820" s="35">
        <f>'EPD information'!$L$16*Tabell2[[#This Row],[Weight (kg)]]</f>
        <v>0.54560000000000008</v>
      </c>
      <c r="J1820" s="22">
        <f>'EPD information'!$M$16*Tabell2[[#This Row],[Weight (kg)]]</f>
        <v>9.5040000000000003E-3</v>
      </c>
      <c r="K1820" s="22">
        <f>'EPD information'!$N$16*Tabell2[[#This Row],[Weight (kg)]]</f>
        <v>1.1280000000000001E-3</v>
      </c>
      <c r="L1820" s="22">
        <f>'EPD information'!$O$16*Tabell2[[#This Row],[Weight (kg)]]</f>
        <v>0</v>
      </c>
      <c r="M1820" s="22">
        <f>'EPD information'!$P$16*Tabell2[[#This Row],[Weight (kg)]]</f>
        <v>7.5200000000000006E-4</v>
      </c>
      <c r="N1820" s="22">
        <f>'EPD information'!$Q$16*Tabell2[[#This Row],[Weight (kg)]]</f>
        <v>2.496E-2</v>
      </c>
      <c r="O1820" s="22">
        <f>'EPD information'!$R$16*Tabell2[[#This Row],[Weight (kg)]]</f>
        <v>4.0480000000000005E-5</v>
      </c>
      <c r="P1820" s="22">
        <f>'EPD information'!$S$16*Tabell2[[#This Row],[Weight (kg)]]</f>
        <v>-0.19359999999999999</v>
      </c>
      <c r="Q1820" s="35">
        <f>'Product specific GWP'!$T$16*Tabell2[[#This Row],[Weight (kg)]]</f>
        <v>6.9920000000000008E-3</v>
      </c>
      <c r="R1820" s="35" t="s">
        <v>48</v>
      </c>
      <c r="S1820" s="35">
        <f>'EPD information'!$V$16*Tabell2[[#This Row],[Weight (kg)]]</f>
        <v>1.1280000000000001E-3</v>
      </c>
      <c r="T1820" s="35" t="str">
        <f>'EPD information'!$W$16</f>
        <v>ND</v>
      </c>
      <c r="U1820" s="35">
        <f>'EPD information'!$X$16*Tabell2[[#This Row],[Weight (kg)]]</f>
        <v>7.5200000000000006E-4</v>
      </c>
      <c r="V1820" s="35">
        <f>'EPD information'!$Y$16*Tabell2[[#This Row],[Weight (kg)]]</f>
        <v>2.496E-2</v>
      </c>
      <c r="W1820" s="35">
        <f>'EPD information'!$Z$16*Tabell2[[#This Row],[Weight (kg)]]</f>
        <v>4.0480000000000005E-5</v>
      </c>
      <c r="X1820" s="35">
        <f>'EPD information'!$AA$16*Tabell2[[#This Row],[Weight (kg)]]</f>
        <v>-0.19359999999999999</v>
      </c>
      <c r="Y1820" s="18">
        <f>'EPD information'!$AB$16*Tabell2[[#This Row],[Weight (kg)]]</f>
        <v>0.53759999999999997</v>
      </c>
      <c r="Z1820" s="18">
        <f>'EPD information'!$AC$16*Tabell2[[#This Row],[Weight (kg)]]</f>
        <v>9.4240000000000001E-3</v>
      </c>
      <c r="AA1820" s="18">
        <f>'EPD information'!$AD$16*Tabell2[[#This Row],[Weight (kg)]]</f>
        <v>1.1792E-3</v>
      </c>
      <c r="AB1820" s="18" t="s">
        <v>48</v>
      </c>
      <c r="AC1820" s="18">
        <f>'EPD information'!$AF$16*Tabell2[[#This Row],[Weight (kg)]]</f>
        <v>7.4399999999999998E-4</v>
      </c>
      <c r="AD1820" s="18">
        <f>'EPD information'!$AG$16*Tabell2[[#This Row],[Weight (kg)]]</f>
        <v>2.4799999999999999E-2</v>
      </c>
      <c r="AE1820" s="18">
        <f>'EPD information'!$AH$16*Tabell2[[#This Row],[Weight (kg)]]</f>
        <v>3.968E-5</v>
      </c>
      <c r="AF1820" s="21">
        <f>'EPD information'!$AI$16*Tabell2[[#This Row],[Weight (kg)]]</f>
        <v>-0.184</v>
      </c>
    </row>
    <row r="1821" spans="1:32" ht="28.5" x14ac:dyDescent="0.2">
      <c r="A1821" s="36" t="s">
        <v>250</v>
      </c>
      <c r="B1821" s="37" t="s">
        <v>251</v>
      </c>
      <c r="C1821" s="38">
        <v>256503</v>
      </c>
      <c r="D1821" s="39">
        <v>7319662565035</v>
      </c>
      <c r="E1821" s="37" t="s">
        <v>46</v>
      </c>
      <c r="F1821" s="40">
        <v>160</v>
      </c>
      <c r="G1821" s="37">
        <v>80</v>
      </c>
      <c r="H1821" s="41">
        <v>0.24</v>
      </c>
      <c r="I1821" s="35">
        <f>'EPD information'!$L$16*Tabell2[[#This Row],[Weight (kg)]]</f>
        <v>0.81840000000000002</v>
      </c>
      <c r="J1821" s="22">
        <f>'EPD information'!$M$16*Tabell2[[#This Row],[Weight (kg)]]</f>
        <v>1.4256E-2</v>
      </c>
      <c r="K1821" s="22">
        <f>'EPD information'!$N$16*Tabell2[[#This Row],[Weight (kg)]]</f>
        <v>1.6919999999999999E-3</v>
      </c>
      <c r="L1821" s="22">
        <f>'EPD information'!$O$16*Tabell2[[#This Row],[Weight (kg)]]</f>
        <v>0</v>
      </c>
      <c r="M1821" s="22">
        <f>'EPD information'!$P$16*Tabell2[[#This Row],[Weight (kg)]]</f>
        <v>1.1280000000000001E-3</v>
      </c>
      <c r="N1821" s="22">
        <f>'EPD information'!$Q$16*Tabell2[[#This Row],[Weight (kg)]]</f>
        <v>3.7440000000000001E-2</v>
      </c>
      <c r="O1821" s="22">
        <f>'EPD information'!$R$16*Tabell2[[#This Row],[Weight (kg)]]</f>
        <v>6.0720000000000001E-5</v>
      </c>
      <c r="P1821" s="22">
        <f>'EPD information'!$S$16*Tabell2[[#This Row],[Weight (kg)]]</f>
        <v>-0.29039999999999999</v>
      </c>
      <c r="Q1821" s="35">
        <f>'Product specific GWP'!$T$16*Tabell2[[#This Row],[Weight (kg)]]</f>
        <v>1.0488000000000001E-2</v>
      </c>
      <c r="R1821" s="35" t="s">
        <v>48</v>
      </c>
      <c r="S1821" s="35">
        <f>'EPD information'!$V$16*Tabell2[[#This Row],[Weight (kg)]]</f>
        <v>1.6919999999999999E-3</v>
      </c>
      <c r="T1821" s="35" t="str">
        <f>'EPD information'!$W$16</f>
        <v>ND</v>
      </c>
      <c r="U1821" s="35">
        <f>'EPD information'!$X$16*Tabell2[[#This Row],[Weight (kg)]]</f>
        <v>1.1280000000000001E-3</v>
      </c>
      <c r="V1821" s="35">
        <f>'EPD information'!$Y$16*Tabell2[[#This Row],[Weight (kg)]]</f>
        <v>3.7440000000000001E-2</v>
      </c>
      <c r="W1821" s="35">
        <f>'EPD information'!$Z$16*Tabell2[[#This Row],[Weight (kg)]]</f>
        <v>6.0720000000000001E-5</v>
      </c>
      <c r="X1821" s="35">
        <f>'EPD information'!$AA$16*Tabell2[[#This Row],[Weight (kg)]]</f>
        <v>-0.29039999999999999</v>
      </c>
      <c r="Y1821" s="18">
        <f>'EPD information'!$AB$16*Tabell2[[#This Row],[Weight (kg)]]</f>
        <v>0.80639999999999989</v>
      </c>
      <c r="Z1821" s="18">
        <f>'EPD information'!$AC$16*Tabell2[[#This Row],[Weight (kg)]]</f>
        <v>1.4135999999999999E-2</v>
      </c>
      <c r="AA1821" s="18">
        <f>'EPD information'!$AD$16*Tabell2[[#This Row],[Weight (kg)]]</f>
        <v>1.7687999999999998E-3</v>
      </c>
      <c r="AB1821" s="18" t="s">
        <v>48</v>
      </c>
      <c r="AC1821" s="18">
        <f>'EPD information'!$AF$16*Tabell2[[#This Row],[Weight (kg)]]</f>
        <v>1.1159999999999998E-3</v>
      </c>
      <c r="AD1821" s="18">
        <f>'EPD information'!$AG$16*Tabell2[[#This Row],[Weight (kg)]]</f>
        <v>3.7199999999999997E-2</v>
      </c>
      <c r="AE1821" s="18">
        <f>'EPD information'!$AH$16*Tabell2[[#This Row],[Weight (kg)]]</f>
        <v>5.9519999999999999E-5</v>
      </c>
      <c r="AF1821" s="21">
        <f>'EPD information'!$AI$16*Tabell2[[#This Row],[Weight (kg)]]</f>
        <v>-0.27599999999999997</v>
      </c>
    </row>
    <row r="1822" spans="1:32" ht="28.5" x14ac:dyDescent="0.2">
      <c r="A1822" s="36" t="s">
        <v>250</v>
      </c>
      <c r="B1822" s="37" t="s">
        <v>251</v>
      </c>
      <c r="C1822" s="38">
        <v>275527</v>
      </c>
      <c r="D1822" s="39">
        <v>7319662755276</v>
      </c>
      <c r="E1822" s="37" t="s">
        <v>46</v>
      </c>
      <c r="F1822" s="40">
        <v>160</v>
      </c>
      <c r="G1822" s="37">
        <v>150</v>
      </c>
      <c r="H1822" s="41">
        <v>0.25</v>
      </c>
      <c r="I1822" s="35">
        <f>'EPD information'!$L$16*Tabell2[[#This Row],[Weight (kg)]]</f>
        <v>0.85250000000000004</v>
      </c>
      <c r="J1822" s="22">
        <f>'EPD information'!$M$16*Tabell2[[#This Row],[Weight (kg)]]</f>
        <v>1.485E-2</v>
      </c>
      <c r="K1822" s="22">
        <f>'EPD information'!$N$16*Tabell2[[#This Row],[Weight (kg)]]</f>
        <v>1.7625E-3</v>
      </c>
      <c r="L1822" s="22">
        <f>'EPD information'!$O$16*Tabell2[[#This Row],[Weight (kg)]]</f>
        <v>0</v>
      </c>
      <c r="M1822" s="22">
        <f>'EPD information'!$P$16*Tabell2[[#This Row],[Weight (kg)]]</f>
        <v>1.175E-3</v>
      </c>
      <c r="N1822" s="22">
        <f>'EPD information'!$Q$16*Tabell2[[#This Row],[Weight (kg)]]</f>
        <v>3.9E-2</v>
      </c>
      <c r="O1822" s="22">
        <f>'EPD information'!$R$16*Tabell2[[#This Row],[Weight (kg)]]</f>
        <v>6.3250000000000006E-5</v>
      </c>
      <c r="P1822" s="22">
        <f>'EPD information'!$S$16*Tabell2[[#This Row],[Weight (kg)]]</f>
        <v>-0.30249999999999999</v>
      </c>
      <c r="Q1822" s="35">
        <f>'Product specific GWP'!$T$16*Tabell2[[#This Row],[Weight (kg)]]</f>
        <v>1.0925000000000001E-2</v>
      </c>
      <c r="R1822" s="35" t="s">
        <v>48</v>
      </c>
      <c r="S1822" s="35">
        <f>'EPD information'!$V$16*Tabell2[[#This Row],[Weight (kg)]]</f>
        <v>1.7625E-3</v>
      </c>
      <c r="T1822" s="35" t="str">
        <f>'EPD information'!$W$16</f>
        <v>ND</v>
      </c>
      <c r="U1822" s="35">
        <f>'EPD information'!$X$16*Tabell2[[#This Row],[Weight (kg)]]</f>
        <v>1.175E-3</v>
      </c>
      <c r="V1822" s="35">
        <f>'EPD information'!$Y$16*Tabell2[[#This Row],[Weight (kg)]]</f>
        <v>3.9E-2</v>
      </c>
      <c r="W1822" s="35">
        <f>'EPD information'!$Z$16*Tabell2[[#This Row],[Weight (kg)]]</f>
        <v>6.3250000000000006E-5</v>
      </c>
      <c r="X1822" s="35">
        <f>'EPD information'!$AA$16*Tabell2[[#This Row],[Weight (kg)]]</f>
        <v>-0.30249999999999999</v>
      </c>
      <c r="Y1822" s="18">
        <f>'EPD information'!$AB$16*Tabell2[[#This Row],[Weight (kg)]]</f>
        <v>0.84</v>
      </c>
      <c r="Z1822" s="18">
        <f>'EPD information'!$AC$16*Tabell2[[#This Row],[Weight (kg)]]</f>
        <v>1.4725E-2</v>
      </c>
      <c r="AA1822" s="18">
        <f>'EPD information'!$AD$16*Tabell2[[#This Row],[Weight (kg)]]</f>
        <v>1.8425E-3</v>
      </c>
      <c r="AB1822" s="18" t="s">
        <v>48</v>
      </c>
      <c r="AC1822" s="18">
        <f>'EPD information'!$AF$16*Tabell2[[#This Row],[Weight (kg)]]</f>
        <v>1.1624999999999999E-3</v>
      </c>
      <c r="AD1822" s="18">
        <f>'EPD information'!$AG$16*Tabell2[[#This Row],[Weight (kg)]]</f>
        <v>3.875E-2</v>
      </c>
      <c r="AE1822" s="18">
        <f>'EPD information'!$AH$16*Tabell2[[#This Row],[Weight (kg)]]</f>
        <v>6.2000000000000003E-5</v>
      </c>
      <c r="AF1822" s="21">
        <f>'EPD information'!$AI$16*Tabell2[[#This Row],[Weight (kg)]]</f>
        <v>-0.28749999999999998</v>
      </c>
    </row>
    <row r="1823" spans="1:32" ht="28.5" x14ac:dyDescent="0.2">
      <c r="A1823" s="36" t="s">
        <v>250</v>
      </c>
      <c r="B1823" s="37" t="s">
        <v>251</v>
      </c>
      <c r="C1823" s="38">
        <v>232935</v>
      </c>
      <c r="D1823" s="39">
        <v>7319662329354</v>
      </c>
      <c r="E1823" s="37" t="s">
        <v>46</v>
      </c>
      <c r="F1823" s="40">
        <v>160</v>
      </c>
      <c r="G1823" s="37">
        <v>150</v>
      </c>
      <c r="H1823" s="41">
        <v>0.25</v>
      </c>
      <c r="I1823" s="35">
        <f>'EPD information'!$L$16*Tabell2[[#This Row],[Weight (kg)]]</f>
        <v>0.85250000000000004</v>
      </c>
      <c r="J1823" s="22">
        <f>'EPD information'!$M$16*Tabell2[[#This Row],[Weight (kg)]]</f>
        <v>1.485E-2</v>
      </c>
      <c r="K1823" s="22">
        <f>'EPD information'!$N$16*Tabell2[[#This Row],[Weight (kg)]]</f>
        <v>1.7625E-3</v>
      </c>
      <c r="L1823" s="22">
        <f>'EPD information'!$O$16*Tabell2[[#This Row],[Weight (kg)]]</f>
        <v>0</v>
      </c>
      <c r="M1823" s="22">
        <f>'EPD information'!$P$16*Tabell2[[#This Row],[Weight (kg)]]</f>
        <v>1.175E-3</v>
      </c>
      <c r="N1823" s="22">
        <f>'EPD information'!$Q$16*Tabell2[[#This Row],[Weight (kg)]]</f>
        <v>3.9E-2</v>
      </c>
      <c r="O1823" s="22">
        <f>'EPD information'!$R$16*Tabell2[[#This Row],[Weight (kg)]]</f>
        <v>6.3250000000000006E-5</v>
      </c>
      <c r="P1823" s="22">
        <f>'EPD information'!$S$16*Tabell2[[#This Row],[Weight (kg)]]</f>
        <v>-0.30249999999999999</v>
      </c>
      <c r="Q1823" s="35">
        <f>'Product specific GWP'!$T$16*Tabell2[[#This Row],[Weight (kg)]]</f>
        <v>1.0925000000000001E-2</v>
      </c>
      <c r="R1823" s="35" t="s">
        <v>48</v>
      </c>
      <c r="S1823" s="35">
        <f>'EPD information'!$V$16*Tabell2[[#This Row],[Weight (kg)]]</f>
        <v>1.7625E-3</v>
      </c>
      <c r="T1823" s="35" t="str">
        <f>'EPD information'!$W$16</f>
        <v>ND</v>
      </c>
      <c r="U1823" s="35">
        <f>'EPD information'!$X$16*Tabell2[[#This Row],[Weight (kg)]]</f>
        <v>1.175E-3</v>
      </c>
      <c r="V1823" s="35">
        <f>'EPD information'!$Y$16*Tabell2[[#This Row],[Weight (kg)]]</f>
        <v>3.9E-2</v>
      </c>
      <c r="W1823" s="35">
        <f>'EPD information'!$Z$16*Tabell2[[#This Row],[Weight (kg)]]</f>
        <v>6.3250000000000006E-5</v>
      </c>
      <c r="X1823" s="35">
        <f>'EPD information'!$AA$16*Tabell2[[#This Row],[Weight (kg)]]</f>
        <v>-0.30249999999999999</v>
      </c>
      <c r="Y1823" s="18">
        <f>'EPD information'!$AB$16*Tabell2[[#This Row],[Weight (kg)]]</f>
        <v>0.84</v>
      </c>
      <c r="Z1823" s="18">
        <f>'EPD information'!$AC$16*Tabell2[[#This Row],[Weight (kg)]]</f>
        <v>1.4725E-2</v>
      </c>
      <c r="AA1823" s="18">
        <f>'EPD information'!$AD$16*Tabell2[[#This Row],[Weight (kg)]]</f>
        <v>1.8425E-3</v>
      </c>
      <c r="AB1823" s="18" t="s">
        <v>48</v>
      </c>
      <c r="AC1823" s="18">
        <f>'EPD information'!$AF$16*Tabell2[[#This Row],[Weight (kg)]]</f>
        <v>1.1624999999999999E-3</v>
      </c>
      <c r="AD1823" s="18">
        <f>'EPD information'!$AG$16*Tabell2[[#This Row],[Weight (kg)]]</f>
        <v>3.875E-2</v>
      </c>
      <c r="AE1823" s="18">
        <f>'EPD information'!$AH$16*Tabell2[[#This Row],[Weight (kg)]]</f>
        <v>6.2000000000000003E-5</v>
      </c>
      <c r="AF1823" s="21">
        <f>'EPD information'!$AI$16*Tabell2[[#This Row],[Weight (kg)]]</f>
        <v>-0.28749999999999998</v>
      </c>
    </row>
    <row r="1824" spans="1:32" ht="28.5" x14ac:dyDescent="0.2">
      <c r="A1824" s="36" t="s">
        <v>250</v>
      </c>
      <c r="B1824" s="37" t="s">
        <v>251</v>
      </c>
      <c r="C1824" s="38">
        <v>109371</v>
      </c>
      <c r="D1824" s="39">
        <v>7319661093713</v>
      </c>
      <c r="E1824" s="37" t="s">
        <v>46</v>
      </c>
      <c r="F1824" s="40">
        <v>160</v>
      </c>
      <c r="G1824" s="37">
        <v>140</v>
      </c>
      <c r="H1824" s="41">
        <v>0.26</v>
      </c>
      <c r="I1824" s="35">
        <f>'EPD information'!$L$16*Tabell2[[#This Row],[Weight (kg)]]</f>
        <v>0.88660000000000005</v>
      </c>
      <c r="J1824" s="22">
        <f>'EPD information'!$M$16*Tabell2[[#This Row],[Weight (kg)]]</f>
        <v>1.5444000000000001E-2</v>
      </c>
      <c r="K1824" s="22">
        <f>'EPD information'!$N$16*Tabell2[[#This Row],[Weight (kg)]]</f>
        <v>1.833E-3</v>
      </c>
      <c r="L1824" s="22">
        <f>'EPD information'!$O$16*Tabell2[[#This Row],[Weight (kg)]]</f>
        <v>0</v>
      </c>
      <c r="M1824" s="22">
        <f>'EPD information'!$P$16*Tabell2[[#This Row],[Weight (kg)]]</f>
        <v>1.222E-3</v>
      </c>
      <c r="N1824" s="22">
        <f>'EPD information'!$Q$16*Tabell2[[#This Row],[Weight (kg)]]</f>
        <v>4.0559999999999999E-2</v>
      </c>
      <c r="O1824" s="22">
        <f>'EPD information'!$R$16*Tabell2[[#This Row],[Weight (kg)]]</f>
        <v>6.5780000000000011E-5</v>
      </c>
      <c r="P1824" s="22">
        <f>'EPD information'!$S$16*Tabell2[[#This Row],[Weight (kg)]]</f>
        <v>-0.31459999999999999</v>
      </c>
      <c r="Q1824" s="35">
        <f>'Product specific GWP'!$T$16*Tabell2[[#This Row],[Weight (kg)]]</f>
        <v>1.1362000000000001E-2</v>
      </c>
      <c r="R1824" s="35" t="s">
        <v>48</v>
      </c>
      <c r="S1824" s="35">
        <f>'EPD information'!$V$16*Tabell2[[#This Row],[Weight (kg)]]</f>
        <v>1.833E-3</v>
      </c>
      <c r="T1824" s="35" t="str">
        <f>'EPD information'!$W$16</f>
        <v>ND</v>
      </c>
      <c r="U1824" s="35">
        <f>'EPD information'!$X$16*Tabell2[[#This Row],[Weight (kg)]]</f>
        <v>1.222E-3</v>
      </c>
      <c r="V1824" s="35">
        <f>'EPD information'!$Y$16*Tabell2[[#This Row],[Weight (kg)]]</f>
        <v>4.0559999999999999E-2</v>
      </c>
      <c r="W1824" s="35">
        <f>'EPD information'!$Z$16*Tabell2[[#This Row],[Weight (kg)]]</f>
        <v>6.5780000000000011E-5</v>
      </c>
      <c r="X1824" s="35">
        <f>'EPD information'!$AA$16*Tabell2[[#This Row],[Weight (kg)]]</f>
        <v>-0.31459999999999999</v>
      </c>
      <c r="Y1824" s="18">
        <f>'EPD information'!$AB$16*Tabell2[[#This Row],[Weight (kg)]]</f>
        <v>0.87360000000000004</v>
      </c>
      <c r="Z1824" s="18">
        <f>'EPD information'!$AC$16*Tabell2[[#This Row],[Weight (kg)]]</f>
        <v>1.5314000000000001E-2</v>
      </c>
      <c r="AA1824" s="18">
        <f>'EPD information'!$AD$16*Tabell2[[#This Row],[Weight (kg)]]</f>
        <v>1.9162000000000001E-3</v>
      </c>
      <c r="AB1824" s="18" t="s">
        <v>48</v>
      </c>
      <c r="AC1824" s="18">
        <f>'EPD information'!$AF$16*Tabell2[[#This Row],[Weight (kg)]]</f>
        <v>1.209E-3</v>
      </c>
      <c r="AD1824" s="18">
        <f>'EPD information'!$AG$16*Tabell2[[#This Row],[Weight (kg)]]</f>
        <v>4.0300000000000002E-2</v>
      </c>
      <c r="AE1824" s="18">
        <f>'EPD information'!$AH$16*Tabell2[[#This Row],[Weight (kg)]]</f>
        <v>6.4480000000000006E-5</v>
      </c>
      <c r="AF1824" s="21">
        <f>'EPD information'!$AI$16*Tabell2[[#This Row],[Weight (kg)]]</f>
        <v>-0.29899999999999999</v>
      </c>
    </row>
    <row r="1825" spans="1:32" ht="28.5" x14ac:dyDescent="0.2">
      <c r="A1825" s="36" t="s">
        <v>250</v>
      </c>
      <c r="B1825" s="37" t="s">
        <v>251</v>
      </c>
      <c r="C1825" s="38">
        <v>232932</v>
      </c>
      <c r="D1825" s="39">
        <v>7319662329323</v>
      </c>
      <c r="E1825" s="37" t="s">
        <v>46</v>
      </c>
      <c r="F1825" s="40">
        <v>160</v>
      </c>
      <c r="G1825" s="37">
        <v>80</v>
      </c>
      <c r="H1825" s="41">
        <v>0.24</v>
      </c>
      <c r="I1825" s="35">
        <f>'EPD information'!$L$16*Tabell2[[#This Row],[Weight (kg)]]</f>
        <v>0.81840000000000002</v>
      </c>
      <c r="J1825" s="22">
        <f>'EPD information'!$M$16*Tabell2[[#This Row],[Weight (kg)]]</f>
        <v>1.4256E-2</v>
      </c>
      <c r="K1825" s="22">
        <f>'EPD information'!$N$16*Tabell2[[#This Row],[Weight (kg)]]</f>
        <v>1.6919999999999999E-3</v>
      </c>
      <c r="L1825" s="22">
        <f>'EPD information'!$O$16*Tabell2[[#This Row],[Weight (kg)]]</f>
        <v>0</v>
      </c>
      <c r="M1825" s="22">
        <f>'EPD information'!$P$16*Tabell2[[#This Row],[Weight (kg)]]</f>
        <v>1.1280000000000001E-3</v>
      </c>
      <c r="N1825" s="22">
        <f>'EPD information'!$Q$16*Tabell2[[#This Row],[Weight (kg)]]</f>
        <v>3.7440000000000001E-2</v>
      </c>
      <c r="O1825" s="22">
        <f>'EPD information'!$R$16*Tabell2[[#This Row],[Weight (kg)]]</f>
        <v>6.0720000000000001E-5</v>
      </c>
      <c r="P1825" s="22">
        <f>'EPD information'!$S$16*Tabell2[[#This Row],[Weight (kg)]]</f>
        <v>-0.29039999999999999</v>
      </c>
      <c r="Q1825" s="35">
        <f>'Product specific GWP'!$T$16*Tabell2[[#This Row],[Weight (kg)]]</f>
        <v>1.0488000000000001E-2</v>
      </c>
      <c r="R1825" s="35" t="s">
        <v>48</v>
      </c>
      <c r="S1825" s="35">
        <f>'EPD information'!$V$16*Tabell2[[#This Row],[Weight (kg)]]</f>
        <v>1.6919999999999999E-3</v>
      </c>
      <c r="T1825" s="35" t="str">
        <f>'EPD information'!$W$16</f>
        <v>ND</v>
      </c>
      <c r="U1825" s="35">
        <f>'EPD information'!$X$16*Tabell2[[#This Row],[Weight (kg)]]</f>
        <v>1.1280000000000001E-3</v>
      </c>
      <c r="V1825" s="35">
        <f>'EPD information'!$Y$16*Tabell2[[#This Row],[Weight (kg)]]</f>
        <v>3.7440000000000001E-2</v>
      </c>
      <c r="W1825" s="35">
        <f>'EPD information'!$Z$16*Tabell2[[#This Row],[Weight (kg)]]</f>
        <v>6.0720000000000001E-5</v>
      </c>
      <c r="X1825" s="35">
        <f>'EPD information'!$AA$16*Tabell2[[#This Row],[Weight (kg)]]</f>
        <v>-0.29039999999999999</v>
      </c>
      <c r="Y1825" s="18">
        <f>'EPD information'!$AB$16*Tabell2[[#This Row],[Weight (kg)]]</f>
        <v>0.80639999999999989</v>
      </c>
      <c r="Z1825" s="18">
        <f>'EPD information'!$AC$16*Tabell2[[#This Row],[Weight (kg)]]</f>
        <v>1.4135999999999999E-2</v>
      </c>
      <c r="AA1825" s="18">
        <f>'EPD information'!$AD$16*Tabell2[[#This Row],[Weight (kg)]]</f>
        <v>1.7687999999999998E-3</v>
      </c>
      <c r="AB1825" s="18" t="s">
        <v>48</v>
      </c>
      <c r="AC1825" s="18">
        <f>'EPD information'!$AF$16*Tabell2[[#This Row],[Weight (kg)]]</f>
        <v>1.1159999999999998E-3</v>
      </c>
      <c r="AD1825" s="18">
        <f>'EPD information'!$AG$16*Tabell2[[#This Row],[Weight (kg)]]</f>
        <v>3.7199999999999997E-2</v>
      </c>
      <c r="AE1825" s="18">
        <f>'EPD information'!$AH$16*Tabell2[[#This Row],[Weight (kg)]]</f>
        <v>5.9519999999999999E-5</v>
      </c>
      <c r="AF1825" s="21">
        <f>'EPD information'!$AI$16*Tabell2[[#This Row],[Weight (kg)]]</f>
        <v>-0.27599999999999997</v>
      </c>
    </row>
    <row r="1826" spans="1:32" ht="28.5" x14ac:dyDescent="0.2">
      <c r="A1826" s="36" t="s">
        <v>250</v>
      </c>
      <c r="B1826" s="37" t="s">
        <v>251</v>
      </c>
      <c r="C1826" s="38">
        <v>276051</v>
      </c>
      <c r="D1826" s="39">
        <v>7319662760515</v>
      </c>
      <c r="E1826" s="37" t="s">
        <v>46</v>
      </c>
      <c r="F1826" s="40">
        <v>180</v>
      </c>
      <c r="G1826" s="37">
        <v>125</v>
      </c>
      <c r="H1826" s="41">
        <v>0.31</v>
      </c>
      <c r="I1826" s="35">
        <f>'EPD information'!$L$16*Tabell2[[#This Row],[Weight (kg)]]</f>
        <v>1.0570999999999999</v>
      </c>
      <c r="J1826" s="22">
        <f>'EPD information'!$M$16*Tabell2[[#This Row],[Weight (kg)]]</f>
        <v>1.8414E-2</v>
      </c>
      <c r="K1826" s="22">
        <f>'EPD information'!$N$16*Tabell2[[#This Row],[Weight (kg)]]</f>
        <v>2.1854999999999999E-3</v>
      </c>
      <c r="L1826" s="22">
        <f>'EPD information'!$O$16*Tabell2[[#This Row],[Weight (kg)]]</f>
        <v>0</v>
      </c>
      <c r="M1826" s="22">
        <f>'EPD information'!$P$16*Tabell2[[#This Row],[Weight (kg)]]</f>
        <v>1.457E-3</v>
      </c>
      <c r="N1826" s="22">
        <f>'EPD information'!$Q$16*Tabell2[[#This Row],[Weight (kg)]]</f>
        <v>4.836E-2</v>
      </c>
      <c r="O1826" s="22">
        <f>'EPD information'!$R$16*Tabell2[[#This Row],[Weight (kg)]]</f>
        <v>7.8430000000000006E-5</v>
      </c>
      <c r="P1826" s="22">
        <f>'EPD information'!$S$16*Tabell2[[#This Row],[Weight (kg)]]</f>
        <v>-0.37509999999999999</v>
      </c>
      <c r="Q1826" s="35">
        <f>'Product specific GWP'!$T$16*Tabell2[[#This Row],[Weight (kg)]]</f>
        <v>1.3547E-2</v>
      </c>
      <c r="R1826" s="35" t="s">
        <v>48</v>
      </c>
      <c r="S1826" s="35">
        <f>'EPD information'!$V$16*Tabell2[[#This Row],[Weight (kg)]]</f>
        <v>2.1854999999999999E-3</v>
      </c>
      <c r="T1826" s="35" t="str">
        <f>'EPD information'!$W$16</f>
        <v>ND</v>
      </c>
      <c r="U1826" s="35">
        <f>'EPD information'!$X$16*Tabell2[[#This Row],[Weight (kg)]]</f>
        <v>1.457E-3</v>
      </c>
      <c r="V1826" s="35">
        <f>'EPD information'!$Y$16*Tabell2[[#This Row],[Weight (kg)]]</f>
        <v>4.836E-2</v>
      </c>
      <c r="W1826" s="35">
        <f>'EPD information'!$Z$16*Tabell2[[#This Row],[Weight (kg)]]</f>
        <v>7.8430000000000006E-5</v>
      </c>
      <c r="X1826" s="35">
        <f>'EPD information'!$AA$16*Tabell2[[#This Row],[Weight (kg)]]</f>
        <v>-0.37509999999999999</v>
      </c>
      <c r="Y1826" s="18">
        <f>'EPD information'!$AB$16*Tabell2[[#This Row],[Weight (kg)]]</f>
        <v>1.0415999999999999</v>
      </c>
      <c r="Z1826" s="18">
        <f>'EPD information'!$AC$16*Tabell2[[#This Row],[Weight (kg)]]</f>
        <v>1.8259000000000001E-2</v>
      </c>
      <c r="AA1826" s="18">
        <f>'EPD information'!$AD$16*Tabell2[[#This Row],[Weight (kg)]]</f>
        <v>2.2846999999999998E-3</v>
      </c>
      <c r="AB1826" s="18" t="s">
        <v>48</v>
      </c>
      <c r="AC1826" s="18">
        <f>'EPD information'!$AF$16*Tabell2[[#This Row],[Weight (kg)]]</f>
        <v>1.4414999999999999E-3</v>
      </c>
      <c r="AD1826" s="18">
        <f>'EPD information'!$AG$16*Tabell2[[#This Row],[Weight (kg)]]</f>
        <v>4.8050000000000002E-2</v>
      </c>
      <c r="AE1826" s="18">
        <f>'EPD information'!$AH$16*Tabell2[[#This Row],[Weight (kg)]]</f>
        <v>7.6880000000000009E-5</v>
      </c>
      <c r="AF1826" s="21">
        <f>'EPD information'!$AI$16*Tabell2[[#This Row],[Weight (kg)]]</f>
        <v>-0.35649999999999998</v>
      </c>
    </row>
    <row r="1827" spans="1:32" ht="28.5" x14ac:dyDescent="0.2">
      <c r="A1827" s="36" t="s">
        <v>250</v>
      </c>
      <c r="B1827" s="37" t="s">
        <v>251</v>
      </c>
      <c r="C1827" s="38">
        <v>276053</v>
      </c>
      <c r="D1827" s="39">
        <v>7319662760539</v>
      </c>
      <c r="E1827" s="37" t="s">
        <v>46</v>
      </c>
      <c r="F1827" s="40">
        <v>180</v>
      </c>
      <c r="G1827" s="37">
        <v>160</v>
      </c>
      <c r="H1827" s="41">
        <v>0.27</v>
      </c>
      <c r="I1827" s="35">
        <f>'EPD information'!$L$16*Tabell2[[#This Row],[Weight (kg)]]</f>
        <v>0.92070000000000007</v>
      </c>
      <c r="J1827" s="22">
        <f>'EPD information'!$M$16*Tabell2[[#This Row],[Weight (kg)]]</f>
        <v>1.6038E-2</v>
      </c>
      <c r="K1827" s="22">
        <f>'EPD information'!$N$16*Tabell2[[#This Row],[Weight (kg)]]</f>
        <v>1.9035E-3</v>
      </c>
      <c r="L1827" s="22">
        <f>'EPD information'!$O$16*Tabell2[[#This Row],[Weight (kg)]]</f>
        <v>0</v>
      </c>
      <c r="M1827" s="22">
        <f>'EPD information'!$P$16*Tabell2[[#This Row],[Weight (kg)]]</f>
        <v>1.2690000000000002E-3</v>
      </c>
      <c r="N1827" s="22">
        <f>'EPD information'!$Q$16*Tabell2[[#This Row],[Weight (kg)]]</f>
        <v>4.2120000000000005E-2</v>
      </c>
      <c r="O1827" s="22">
        <f>'EPD information'!$R$16*Tabell2[[#This Row],[Weight (kg)]]</f>
        <v>6.8310000000000015E-5</v>
      </c>
      <c r="P1827" s="22">
        <f>'EPD information'!$S$16*Tabell2[[#This Row],[Weight (kg)]]</f>
        <v>-0.32669999999999999</v>
      </c>
      <c r="Q1827" s="35">
        <f>'Product specific GWP'!$T$16*Tabell2[[#This Row],[Weight (kg)]]</f>
        <v>1.1799000000000002E-2</v>
      </c>
      <c r="R1827" s="35" t="s">
        <v>48</v>
      </c>
      <c r="S1827" s="35">
        <f>'EPD information'!$V$16*Tabell2[[#This Row],[Weight (kg)]]</f>
        <v>1.9035E-3</v>
      </c>
      <c r="T1827" s="35" t="str">
        <f>'EPD information'!$W$16</f>
        <v>ND</v>
      </c>
      <c r="U1827" s="35">
        <f>'EPD information'!$X$16*Tabell2[[#This Row],[Weight (kg)]]</f>
        <v>1.2690000000000002E-3</v>
      </c>
      <c r="V1827" s="35">
        <f>'EPD information'!$Y$16*Tabell2[[#This Row],[Weight (kg)]]</f>
        <v>4.2120000000000005E-2</v>
      </c>
      <c r="W1827" s="35">
        <f>'EPD information'!$Z$16*Tabell2[[#This Row],[Weight (kg)]]</f>
        <v>6.8310000000000015E-5</v>
      </c>
      <c r="X1827" s="35">
        <f>'EPD information'!$AA$16*Tabell2[[#This Row],[Weight (kg)]]</f>
        <v>-0.32669999999999999</v>
      </c>
      <c r="Y1827" s="18">
        <f>'EPD information'!$AB$16*Tabell2[[#This Row],[Weight (kg)]]</f>
        <v>0.90720000000000001</v>
      </c>
      <c r="Z1827" s="18">
        <f>'EPD information'!$AC$16*Tabell2[[#This Row],[Weight (kg)]]</f>
        <v>1.5903E-2</v>
      </c>
      <c r="AA1827" s="18">
        <f>'EPD information'!$AD$16*Tabell2[[#This Row],[Weight (kg)]]</f>
        <v>1.9899000000000002E-3</v>
      </c>
      <c r="AB1827" s="18" t="s">
        <v>48</v>
      </c>
      <c r="AC1827" s="18">
        <f>'EPD information'!$AF$16*Tabell2[[#This Row],[Weight (kg)]]</f>
        <v>1.2554999999999999E-3</v>
      </c>
      <c r="AD1827" s="18">
        <f>'EPD information'!$AG$16*Tabell2[[#This Row],[Weight (kg)]]</f>
        <v>4.1850000000000005E-2</v>
      </c>
      <c r="AE1827" s="18">
        <f>'EPD information'!$AH$16*Tabell2[[#This Row],[Weight (kg)]]</f>
        <v>6.6960000000000009E-5</v>
      </c>
      <c r="AF1827" s="21">
        <f>'EPD information'!$AI$16*Tabell2[[#This Row],[Weight (kg)]]</f>
        <v>-0.3105</v>
      </c>
    </row>
    <row r="1828" spans="1:32" ht="28.5" x14ac:dyDescent="0.2">
      <c r="A1828" s="36" t="s">
        <v>250</v>
      </c>
      <c r="B1828" s="37" t="s">
        <v>251</v>
      </c>
      <c r="C1828" s="38">
        <v>232938</v>
      </c>
      <c r="D1828" s="39">
        <v>7319662329385</v>
      </c>
      <c r="E1828" s="37" t="s">
        <v>46</v>
      </c>
      <c r="F1828" s="40">
        <v>180</v>
      </c>
      <c r="G1828" s="37">
        <v>160</v>
      </c>
      <c r="H1828" s="41">
        <v>0.27</v>
      </c>
      <c r="I1828" s="35">
        <f>'EPD information'!$L$16*Tabell2[[#This Row],[Weight (kg)]]</f>
        <v>0.92070000000000007</v>
      </c>
      <c r="J1828" s="22">
        <f>'EPD information'!$M$16*Tabell2[[#This Row],[Weight (kg)]]</f>
        <v>1.6038E-2</v>
      </c>
      <c r="K1828" s="22">
        <f>'EPD information'!$N$16*Tabell2[[#This Row],[Weight (kg)]]</f>
        <v>1.9035E-3</v>
      </c>
      <c r="L1828" s="22">
        <f>'EPD information'!$O$16*Tabell2[[#This Row],[Weight (kg)]]</f>
        <v>0</v>
      </c>
      <c r="M1828" s="22">
        <f>'EPD information'!$P$16*Tabell2[[#This Row],[Weight (kg)]]</f>
        <v>1.2690000000000002E-3</v>
      </c>
      <c r="N1828" s="22">
        <f>'EPD information'!$Q$16*Tabell2[[#This Row],[Weight (kg)]]</f>
        <v>4.2120000000000005E-2</v>
      </c>
      <c r="O1828" s="22">
        <f>'EPD information'!$R$16*Tabell2[[#This Row],[Weight (kg)]]</f>
        <v>6.8310000000000015E-5</v>
      </c>
      <c r="P1828" s="22">
        <f>'EPD information'!$S$16*Tabell2[[#This Row],[Weight (kg)]]</f>
        <v>-0.32669999999999999</v>
      </c>
      <c r="Q1828" s="35">
        <f>'Product specific GWP'!$T$16*Tabell2[[#This Row],[Weight (kg)]]</f>
        <v>1.1799000000000002E-2</v>
      </c>
      <c r="R1828" s="35" t="s">
        <v>48</v>
      </c>
      <c r="S1828" s="35">
        <f>'EPD information'!$V$16*Tabell2[[#This Row],[Weight (kg)]]</f>
        <v>1.9035E-3</v>
      </c>
      <c r="T1828" s="35" t="str">
        <f>'EPD information'!$W$16</f>
        <v>ND</v>
      </c>
      <c r="U1828" s="35">
        <f>'EPD information'!$X$16*Tabell2[[#This Row],[Weight (kg)]]</f>
        <v>1.2690000000000002E-3</v>
      </c>
      <c r="V1828" s="35">
        <f>'EPD information'!$Y$16*Tabell2[[#This Row],[Weight (kg)]]</f>
        <v>4.2120000000000005E-2</v>
      </c>
      <c r="W1828" s="35">
        <f>'EPD information'!$Z$16*Tabell2[[#This Row],[Weight (kg)]]</f>
        <v>6.8310000000000015E-5</v>
      </c>
      <c r="X1828" s="35">
        <f>'EPD information'!$AA$16*Tabell2[[#This Row],[Weight (kg)]]</f>
        <v>-0.32669999999999999</v>
      </c>
      <c r="Y1828" s="18">
        <f>'EPD information'!$AB$16*Tabell2[[#This Row],[Weight (kg)]]</f>
        <v>0.90720000000000001</v>
      </c>
      <c r="Z1828" s="18">
        <f>'EPD information'!$AC$16*Tabell2[[#This Row],[Weight (kg)]]</f>
        <v>1.5903E-2</v>
      </c>
      <c r="AA1828" s="18">
        <f>'EPD information'!$AD$16*Tabell2[[#This Row],[Weight (kg)]]</f>
        <v>1.9899000000000002E-3</v>
      </c>
      <c r="AB1828" s="18" t="s">
        <v>48</v>
      </c>
      <c r="AC1828" s="18">
        <f>'EPD information'!$AF$16*Tabell2[[#This Row],[Weight (kg)]]</f>
        <v>1.2554999999999999E-3</v>
      </c>
      <c r="AD1828" s="18">
        <f>'EPD information'!$AG$16*Tabell2[[#This Row],[Weight (kg)]]</f>
        <v>4.1850000000000005E-2</v>
      </c>
      <c r="AE1828" s="18">
        <f>'EPD information'!$AH$16*Tabell2[[#This Row],[Weight (kg)]]</f>
        <v>6.6960000000000009E-5</v>
      </c>
      <c r="AF1828" s="21">
        <f>'EPD information'!$AI$16*Tabell2[[#This Row],[Weight (kg)]]</f>
        <v>-0.3105</v>
      </c>
    </row>
    <row r="1829" spans="1:32" ht="28.5" x14ac:dyDescent="0.2">
      <c r="A1829" s="36" t="s">
        <v>250</v>
      </c>
      <c r="B1829" s="37" t="s">
        <v>251</v>
      </c>
      <c r="C1829" s="38">
        <v>276050</v>
      </c>
      <c r="D1829" s="39">
        <v>7319662760508</v>
      </c>
      <c r="E1829" s="37" t="s">
        <v>46</v>
      </c>
      <c r="F1829" s="40">
        <v>180</v>
      </c>
      <c r="G1829" s="37">
        <v>100</v>
      </c>
      <c r="H1829" s="41">
        <v>0.24</v>
      </c>
      <c r="I1829" s="35">
        <f>'EPD information'!$L$16*Tabell2[[#This Row],[Weight (kg)]]</f>
        <v>0.81840000000000002</v>
      </c>
      <c r="J1829" s="22">
        <f>'EPD information'!$M$16*Tabell2[[#This Row],[Weight (kg)]]</f>
        <v>1.4256E-2</v>
      </c>
      <c r="K1829" s="22">
        <f>'EPD information'!$N$16*Tabell2[[#This Row],[Weight (kg)]]</f>
        <v>1.6919999999999999E-3</v>
      </c>
      <c r="L1829" s="22">
        <f>'EPD information'!$O$16*Tabell2[[#This Row],[Weight (kg)]]</f>
        <v>0</v>
      </c>
      <c r="M1829" s="22">
        <f>'EPD information'!$P$16*Tabell2[[#This Row],[Weight (kg)]]</f>
        <v>1.1280000000000001E-3</v>
      </c>
      <c r="N1829" s="22">
        <f>'EPD information'!$Q$16*Tabell2[[#This Row],[Weight (kg)]]</f>
        <v>3.7440000000000001E-2</v>
      </c>
      <c r="O1829" s="22">
        <f>'EPD information'!$R$16*Tabell2[[#This Row],[Weight (kg)]]</f>
        <v>6.0720000000000001E-5</v>
      </c>
      <c r="P1829" s="22">
        <f>'EPD information'!$S$16*Tabell2[[#This Row],[Weight (kg)]]</f>
        <v>-0.29039999999999999</v>
      </c>
      <c r="Q1829" s="35">
        <f>'Product specific GWP'!$T$16*Tabell2[[#This Row],[Weight (kg)]]</f>
        <v>1.0488000000000001E-2</v>
      </c>
      <c r="R1829" s="35" t="s">
        <v>48</v>
      </c>
      <c r="S1829" s="35">
        <f>'EPD information'!$V$16*Tabell2[[#This Row],[Weight (kg)]]</f>
        <v>1.6919999999999999E-3</v>
      </c>
      <c r="T1829" s="35" t="str">
        <f>'EPD information'!$W$16</f>
        <v>ND</v>
      </c>
      <c r="U1829" s="35">
        <f>'EPD information'!$X$16*Tabell2[[#This Row],[Weight (kg)]]</f>
        <v>1.1280000000000001E-3</v>
      </c>
      <c r="V1829" s="35">
        <f>'EPD information'!$Y$16*Tabell2[[#This Row],[Weight (kg)]]</f>
        <v>3.7440000000000001E-2</v>
      </c>
      <c r="W1829" s="35">
        <f>'EPD information'!$Z$16*Tabell2[[#This Row],[Weight (kg)]]</f>
        <v>6.0720000000000001E-5</v>
      </c>
      <c r="X1829" s="35">
        <f>'EPD information'!$AA$16*Tabell2[[#This Row],[Weight (kg)]]</f>
        <v>-0.29039999999999999</v>
      </c>
      <c r="Y1829" s="18">
        <f>'EPD information'!$AB$16*Tabell2[[#This Row],[Weight (kg)]]</f>
        <v>0.80639999999999989</v>
      </c>
      <c r="Z1829" s="18">
        <f>'EPD information'!$AC$16*Tabell2[[#This Row],[Weight (kg)]]</f>
        <v>1.4135999999999999E-2</v>
      </c>
      <c r="AA1829" s="18">
        <f>'EPD information'!$AD$16*Tabell2[[#This Row],[Weight (kg)]]</f>
        <v>1.7687999999999998E-3</v>
      </c>
      <c r="AB1829" s="18" t="s">
        <v>48</v>
      </c>
      <c r="AC1829" s="18">
        <f>'EPD information'!$AF$16*Tabell2[[#This Row],[Weight (kg)]]</f>
        <v>1.1159999999999998E-3</v>
      </c>
      <c r="AD1829" s="18">
        <f>'EPD information'!$AG$16*Tabell2[[#This Row],[Weight (kg)]]</f>
        <v>3.7199999999999997E-2</v>
      </c>
      <c r="AE1829" s="18">
        <f>'EPD information'!$AH$16*Tabell2[[#This Row],[Weight (kg)]]</f>
        <v>5.9519999999999999E-5</v>
      </c>
      <c r="AF1829" s="21">
        <f>'EPD information'!$AI$16*Tabell2[[#This Row],[Weight (kg)]]</f>
        <v>-0.27599999999999997</v>
      </c>
    </row>
    <row r="1830" spans="1:32" ht="28.5" x14ac:dyDescent="0.2">
      <c r="A1830" s="36" t="s">
        <v>250</v>
      </c>
      <c r="B1830" s="37" t="s">
        <v>251</v>
      </c>
      <c r="C1830" s="38">
        <v>232936</v>
      </c>
      <c r="D1830" s="39">
        <v>7319662329361</v>
      </c>
      <c r="E1830" s="37" t="s">
        <v>46</v>
      </c>
      <c r="F1830" s="40">
        <v>180</v>
      </c>
      <c r="G1830" s="37">
        <v>125</v>
      </c>
      <c r="H1830" s="41">
        <v>0.31</v>
      </c>
      <c r="I1830" s="35">
        <f>'EPD information'!$L$16*Tabell2[[#This Row],[Weight (kg)]]</f>
        <v>1.0570999999999999</v>
      </c>
      <c r="J1830" s="22">
        <f>'EPD information'!$M$16*Tabell2[[#This Row],[Weight (kg)]]</f>
        <v>1.8414E-2</v>
      </c>
      <c r="K1830" s="22">
        <f>'EPD information'!$N$16*Tabell2[[#This Row],[Weight (kg)]]</f>
        <v>2.1854999999999999E-3</v>
      </c>
      <c r="L1830" s="22">
        <f>'EPD information'!$O$16*Tabell2[[#This Row],[Weight (kg)]]</f>
        <v>0</v>
      </c>
      <c r="M1830" s="22">
        <f>'EPD information'!$P$16*Tabell2[[#This Row],[Weight (kg)]]</f>
        <v>1.457E-3</v>
      </c>
      <c r="N1830" s="22">
        <f>'EPD information'!$Q$16*Tabell2[[#This Row],[Weight (kg)]]</f>
        <v>4.836E-2</v>
      </c>
      <c r="O1830" s="22">
        <f>'EPD information'!$R$16*Tabell2[[#This Row],[Weight (kg)]]</f>
        <v>7.8430000000000006E-5</v>
      </c>
      <c r="P1830" s="22">
        <f>'EPD information'!$S$16*Tabell2[[#This Row],[Weight (kg)]]</f>
        <v>-0.37509999999999999</v>
      </c>
      <c r="Q1830" s="35">
        <f>'Product specific GWP'!$T$16*Tabell2[[#This Row],[Weight (kg)]]</f>
        <v>1.3547E-2</v>
      </c>
      <c r="R1830" s="35" t="s">
        <v>48</v>
      </c>
      <c r="S1830" s="35">
        <f>'EPD information'!$V$16*Tabell2[[#This Row],[Weight (kg)]]</f>
        <v>2.1854999999999999E-3</v>
      </c>
      <c r="T1830" s="35" t="str">
        <f>'EPD information'!$W$16</f>
        <v>ND</v>
      </c>
      <c r="U1830" s="35">
        <f>'EPD information'!$X$16*Tabell2[[#This Row],[Weight (kg)]]</f>
        <v>1.457E-3</v>
      </c>
      <c r="V1830" s="35">
        <f>'EPD information'!$Y$16*Tabell2[[#This Row],[Weight (kg)]]</f>
        <v>4.836E-2</v>
      </c>
      <c r="W1830" s="35">
        <f>'EPD information'!$Z$16*Tabell2[[#This Row],[Weight (kg)]]</f>
        <v>7.8430000000000006E-5</v>
      </c>
      <c r="X1830" s="35">
        <f>'EPD information'!$AA$16*Tabell2[[#This Row],[Weight (kg)]]</f>
        <v>-0.37509999999999999</v>
      </c>
      <c r="Y1830" s="18">
        <f>'EPD information'!$AB$16*Tabell2[[#This Row],[Weight (kg)]]</f>
        <v>1.0415999999999999</v>
      </c>
      <c r="Z1830" s="18">
        <f>'EPD information'!$AC$16*Tabell2[[#This Row],[Weight (kg)]]</f>
        <v>1.8259000000000001E-2</v>
      </c>
      <c r="AA1830" s="18">
        <f>'EPD information'!$AD$16*Tabell2[[#This Row],[Weight (kg)]]</f>
        <v>2.2846999999999998E-3</v>
      </c>
      <c r="AB1830" s="18" t="s">
        <v>48</v>
      </c>
      <c r="AC1830" s="18">
        <f>'EPD information'!$AF$16*Tabell2[[#This Row],[Weight (kg)]]</f>
        <v>1.4414999999999999E-3</v>
      </c>
      <c r="AD1830" s="18">
        <f>'EPD information'!$AG$16*Tabell2[[#This Row],[Weight (kg)]]</f>
        <v>4.8050000000000002E-2</v>
      </c>
      <c r="AE1830" s="18">
        <f>'EPD information'!$AH$16*Tabell2[[#This Row],[Weight (kg)]]</f>
        <v>7.6880000000000009E-5</v>
      </c>
      <c r="AF1830" s="21">
        <f>'EPD information'!$AI$16*Tabell2[[#This Row],[Weight (kg)]]</f>
        <v>-0.35649999999999998</v>
      </c>
    </row>
    <row r="1831" spans="1:32" ht="28.5" x14ac:dyDescent="0.2">
      <c r="A1831" s="36" t="s">
        <v>250</v>
      </c>
      <c r="B1831" s="37" t="s">
        <v>251</v>
      </c>
      <c r="C1831" s="38">
        <v>232937</v>
      </c>
      <c r="D1831" s="39">
        <v>7319662329378</v>
      </c>
      <c r="E1831" s="37" t="s">
        <v>46</v>
      </c>
      <c r="F1831" s="40">
        <v>180</v>
      </c>
      <c r="G1831" s="37">
        <v>150</v>
      </c>
      <c r="H1831" s="41">
        <v>0.24</v>
      </c>
      <c r="I1831" s="35">
        <f>'EPD information'!$L$16*Tabell2[[#This Row],[Weight (kg)]]</f>
        <v>0.81840000000000002</v>
      </c>
      <c r="J1831" s="22">
        <f>'EPD information'!$M$16*Tabell2[[#This Row],[Weight (kg)]]</f>
        <v>1.4256E-2</v>
      </c>
      <c r="K1831" s="22">
        <f>'EPD information'!$N$16*Tabell2[[#This Row],[Weight (kg)]]</f>
        <v>1.6919999999999999E-3</v>
      </c>
      <c r="L1831" s="22">
        <f>'EPD information'!$O$16*Tabell2[[#This Row],[Weight (kg)]]</f>
        <v>0</v>
      </c>
      <c r="M1831" s="22">
        <f>'EPD information'!$P$16*Tabell2[[#This Row],[Weight (kg)]]</f>
        <v>1.1280000000000001E-3</v>
      </c>
      <c r="N1831" s="22">
        <f>'EPD information'!$Q$16*Tabell2[[#This Row],[Weight (kg)]]</f>
        <v>3.7440000000000001E-2</v>
      </c>
      <c r="O1831" s="22">
        <f>'EPD information'!$R$16*Tabell2[[#This Row],[Weight (kg)]]</f>
        <v>6.0720000000000001E-5</v>
      </c>
      <c r="P1831" s="22">
        <f>'EPD information'!$S$16*Tabell2[[#This Row],[Weight (kg)]]</f>
        <v>-0.29039999999999999</v>
      </c>
      <c r="Q1831" s="35">
        <f>'Product specific GWP'!$T$16*Tabell2[[#This Row],[Weight (kg)]]</f>
        <v>1.0488000000000001E-2</v>
      </c>
      <c r="R1831" s="35" t="s">
        <v>48</v>
      </c>
      <c r="S1831" s="35">
        <f>'EPD information'!$V$16*Tabell2[[#This Row],[Weight (kg)]]</f>
        <v>1.6919999999999999E-3</v>
      </c>
      <c r="T1831" s="35" t="str">
        <f>'EPD information'!$W$16</f>
        <v>ND</v>
      </c>
      <c r="U1831" s="35">
        <f>'EPD information'!$X$16*Tabell2[[#This Row],[Weight (kg)]]</f>
        <v>1.1280000000000001E-3</v>
      </c>
      <c r="V1831" s="35">
        <f>'EPD information'!$Y$16*Tabell2[[#This Row],[Weight (kg)]]</f>
        <v>3.7440000000000001E-2</v>
      </c>
      <c r="W1831" s="35">
        <f>'EPD information'!$Z$16*Tabell2[[#This Row],[Weight (kg)]]</f>
        <v>6.0720000000000001E-5</v>
      </c>
      <c r="X1831" s="35">
        <f>'EPD information'!$AA$16*Tabell2[[#This Row],[Weight (kg)]]</f>
        <v>-0.29039999999999999</v>
      </c>
      <c r="Y1831" s="18">
        <f>'EPD information'!$AB$16*Tabell2[[#This Row],[Weight (kg)]]</f>
        <v>0.80639999999999989</v>
      </c>
      <c r="Z1831" s="18">
        <f>'EPD information'!$AC$16*Tabell2[[#This Row],[Weight (kg)]]</f>
        <v>1.4135999999999999E-2</v>
      </c>
      <c r="AA1831" s="18">
        <f>'EPD information'!$AD$16*Tabell2[[#This Row],[Weight (kg)]]</f>
        <v>1.7687999999999998E-3</v>
      </c>
      <c r="AB1831" s="18" t="s">
        <v>48</v>
      </c>
      <c r="AC1831" s="18">
        <f>'EPD information'!$AF$16*Tabell2[[#This Row],[Weight (kg)]]</f>
        <v>1.1159999999999998E-3</v>
      </c>
      <c r="AD1831" s="18">
        <f>'EPD information'!$AG$16*Tabell2[[#This Row],[Weight (kg)]]</f>
        <v>3.7199999999999997E-2</v>
      </c>
      <c r="AE1831" s="18">
        <f>'EPD information'!$AH$16*Tabell2[[#This Row],[Weight (kg)]]</f>
        <v>5.9519999999999999E-5</v>
      </c>
      <c r="AF1831" s="21">
        <f>'EPD information'!$AI$16*Tabell2[[#This Row],[Weight (kg)]]</f>
        <v>-0.27599999999999997</v>
      </c>
    </row>
    <row r="1832" spans="1:32" ht="28.5" x14ac:dyDescent="0.2">
      <c r="A1832" s="36" t="s">
        <v>250</v>
      </c>
      <c r="B1832" s="37" t="s">
        <v>251</v>
      </c>
      <c r="C1832" s="38">
        <v>100780</v>
      </c>
      <c r="D1832" s="39">
        <v>7319661007802</v>
      </c>
      <c r="E1832" s="37" t="s">
        <v>46</v>
      </c>
      <c r="F1832" s="40">
        <v>180</v>
      </c>
      <c r="G1832" s="37">
        <v>100</v>
      </c>
      <c r="H1832" s="41">
        <v>0.24</v>
      </c>
      <c r="I1832" s="35">
        <f>'EPD information'!$L$16*Tabell2[[#This Row],[Weight (kg)]]</f>
        <v>0.81840000000000002</v>
      </c>
      <c r="J1832" s="22">
        <f>'EPD information'!$M$16*Tabell2[[#This Row],[Weight (kg)]]</f>
        <v>1.4256E-2</v>
      </c>
      <c r="K1832" s="22">
        <f>'EPD information'!$N$16*Tabell2[[#This Row],[Weight (kg)]]</f>
        <v>1.6919999999999999E-3</v>
      </c>
      <c r="L1832" s="22">
        <f>'EPD information'!$O$16*Tabell2[[#This Row],[Weight (kg)]]</f>
        <v>0</v>
      </c>
      <c r="M1832" s="22">
        <f>'EPD information'!$P$16*Tabell2[[#This Row],[Weight (kg)]]</f>
        <v>1.1280000000000001E-3</v>
      </c>
      <c r="N1832" s="22">
        <f>'EPD information'!$Q$16*Tabell2[[#This Row],[Weight (kg)]]</f>
        <v>3.7440000000000001E-2</v>
      </c>
      <c r="O1832" s="22">
        <f>'EPD information'!$R$16*Tabell2[[#This Row],[Weight (kg)]]</f>
        <v>6.0720000000000001E-5</v>
      </c>
      <c r="P1832" s="22">
        <f>'EPD information'!$S$16*Tabell2[[#This Row],[Weight (kg)]]</f>
        <v>-0.29039999999999999</v>
      </c>
      <c r="Q1832" s="35">
        <f>'Product specific GWP'!$T$16*Tabell2[[#This Row],[Weight (kg)]]</f>
        <v>1.0488000000000001E-2</v>
      </c>
      <c r="R1832" s="35" t="s">
        <v>48</v>
      </c>
      <c r="S1832" s="35">
        <f>'EPD information'!$V$16*Tabell2[[#This Row],[Weight (kg)]]</f>
        <v>1.6919999999999999E-3</v>
      </c>
      <c r="T1832" s="35" t="str">
        <f>'EPD information'!$W$16</f>
        <v>ND</v>
      </c>
      <c r="U1832" s="35">
        <f>'EPD information'!$X$16*Tabell2[[#This Row],[Weight (kg)]]</f>
        <v>1.1280000000000001E-3</v>
      </c>
      <c r="V1832" s="35">
        <f>'EPD information'!$Y$16*Tabell2[[#This Row],[Weight (kg)]]</f>
        <v>3.7440000000000001E-2</v>
      </c>
      <c r="W1832" s="35">
        <f>'EPD information'!$Z$16*Tabell2[[#This Row],[Weight (kg)]]</f>
        <v>6.0720000000000001E-5</v>
      </c>
      <c r="X1832" s="35">
        <f>'EPD information'!$AA$16*Tabell2[[#This Row],[Weight (kg)]]</f>
        <v>-0.29039999999999999</v>
      </c>
      <c r="Y1832" s="18">
        <f>'EPD information'!$AB$16*Tabell2[[#This Row],[Weight (kg)]]</f>
        <v>0.80639999999999989</v>
      </c>
      <c r="Z1832" s="18">
        <f>'EPD information'!$AC$16*Tabell2[[#This Row],[Weight (kg)]]</f>
        <v>1.4135999999999999E-2</v>
      </c>
      <c r="AA1832" s="18">
        <f>'EPD information'!$AD$16*Tabell2[[#This Row],[Weight (kg)]]</f>
        <v>1.7687999999999998E-3</v>
      </c>
      <c r="AB1832" s="18" t="s">
        <v>48</v>
      </c>
      <c r="AC1832" s="18">
        <f>'EPD information'!$AF$16*Tabell2[[#This Row],[Weight (kg)]]</f>
        <v>1.1159999999999998E-3</v>
      </c>
      <c r="AD1832" s="18">
        <f>'EPD information'!$AG$16*Tabell2[[#This Row],[Weight (kg)]]</f>
        <v>3.7199999999999997E-2</v>
      </c>
      <c r="AE1832" s="18">
        <f>'EPD information'!$AH$16*Tabell2[[#This Row],[Weight (kg)]]</f>
        <v>5.9519999999999999E-5</v>
      </c>
      <c r="AF1832" s="21">
        <f>'EPD information'!$AI$16*Tabell2[[#This Row],[Weight (kg)]]</f>
        <v>-0.27599999999999997</v>
      </c>
    </row>
    <row r="1833" spans="1:32" ht="28.5" x14ac:dyDescent="0.2">
      <c r="A1833" s="36" t="s">
        <v>250</v>
      </c>
      <c r="B1833" s="37" t="s">
        <v>251</v>
      </c>
      <c r="C1833" s="38">
        <v>109373</v>
      </c>
      <c r="D1833" s="39">
        <v>7319661093737</v>
      </c>
      <c r="E1833" s="37" t="s">
        <v>46</v>
      </c>
      <c r="F1833" s="40">
        <v>180</v>
      </c>
      <c r="G1833" s="37">
        <v>80</v>
      </c>
      <c r="H1833" s="41">
        <v>0.22409999999999999</v>
      </c>
      <c r="I1833" s="35">
        <f>'EPD information'!$L$16*Tabell2[[#This Row],[Weight (kg)]]</f>
        <v>0.764181</v>
      </c>
      <c r="J1833" s="22">
        <f>'EPD information'!$M$16*Tabell2[[#This Row],[Weight (kg)]]</f>
        <v>1.331154E-2</v>
      </c>
      <c r="K1833" s="22">
        <f>'EPD information'!$N$16*Tabell2[[#This Row],[Weight (kg)]]</f>
        <v>1.5799049999999999E-3</v>
      </c>
      <c r="L1833" s="22">
        <f>'EPD information'!$O$16*Tabell2[[#This Row],[Weight (kg)]]</f>
        <v>0</v>
      </c>
      <c r="M1833" s="22">
        <f>'EPD information'!$P$16*Tabell2[[#This Row],[Weight (kg)]]</f>
        <v>1.05327E-3</v>
      </c>
      <c r="N1833" s="22">
        <f>'EPD information'!$Q$16*Tabell2[[#This Row],[Weight (kg)]]</f>
        <v>3.49596E-2</v>
      </c>
      <c r="O1833" s="22">
        <f>'EPD information'!$R$16*Tabell2[[#This Row],[Weight (kg)]]</f>
        <v>5.6697300000000003E-5</v>
      </c>
      <c r="P1833" s="22">
        <f>'EPD information'!$S$16*Tabell2[[#This Row],[Weight (kg)]]</f>
        <v>-0.27116099999999999</v>
      </c>
      <c r="Q1833" s="35">
        <f>'Product specific GWP'!$T$16*Tabell2[[#This Row],[Weight (kg)]]</f>
        <v>9.7931700000000003E-3</v>
      </c>
      <c r="R1833" s="35" t="s">
        <v>48</v>
      </c>
      <c r="S1833" s="35">
        <f>'EPD information'!$V$16*Tabell2[[#This Row],[Weight (kg)]]</f>
        <v>1.5799049999999999E-3</v>
      </c>
      <c r="T1833" s="35" t="str">
        <f>'EPD information'!$W$16</f>
        <v>ND</v>
      </c>
      <c r="U1833" s="35">
        <f>'EPD information'!$X$16*Tabell2[[#This Row],[Weight (kg)]]</f>
        <v>1.05327E-3</v>
      </c>
      <c r="V1833" s="35">
        <f>'EPD information'!$Y$16*Tabell2[[#This Row],[Weight (kg)]]</f>
        <v>3.49596E-2</v>
      </c>
      <c r="W1833" s="35">
        <f>'EPD information'!$Z$16*Tabell2[[#This Row],[Weight (kg)]]</f>
        <v>5.6697300000000003E-5</v>
      </c>
      <c r="X1833" s="35">
        <f>'EPD information'!$AA$16*Tabell2[[#This Row],[Weight (kg)]]</f>
        <v>-0.27116099999999999</v>
      </c>
      <c r="Y1833" s="18">
        <f>'EPD information'!$AB$16*Tabell2[[#This Row],[Weight (kg)]]</f>
        <v>0.75297599999999998</v>
      </c>
      <c r="Z1833" s="18">
        <f>'EPD information'!$AC$16*Tabell2[[#This Row],[Weight (kg)]]</f>
        <v>1.3199489999999999E-2</v>
      </c>
      <c r="AA1833" s="18">
        <f>'EPD information'!$AD$16*Tabell2[[#This Row],[Weight (kg)]]</f>
        <v>1.651617E-3</v>
      </c>
      <c r="AB1833" s="18" t="s">
        <v>48</v>
      </c>
      <c r="AC1833" s="18">
        <f>'EPD information'!$AF$16*Tabell2[[#This Row],[Weight (kg)]]</f>
        <v>1.0420649999999998E-3</v>
      </c>
      <c r="AD1833" s="18">
        <f>'EPD information'!$AG$16*Tabell2[[#This Row],[Weight (kg)]]</f>
        <v>3.4735499999999996E-2</v>
      </c>
      <c r="AE1833" s="18">
        <f>'EPD information'!$AH$16*Tabell2[[#This Row],[Weight (kg)]]</f>
        <v>5.55768E-5</v>
      </c>
      <c r="AF1833" s="21">
        <f>'EPD information'!$AI$16*Tabell2[[#This Row],[Weight (kg)]]</f>
        <v>-0.25771499999999997</v>
      </c>
    </row>
    <row r="1834" spans="1:32" ht="28.5" x14ac:dyDescent="0.2">
      <c r="A1834" s="36" t="s">
        <v>250</v>
      </c>
      <c r="B1834" s="37" t="s">
        <v>251</v>
      </c>
      <c r="C1834" s="38">
        <v>109375</v>
      </c>
      <c r="D1834" s="39">
        <v>7319661093751</v>
      </c>
      <c r="E1834" s="37" t="s">
        <v>46</v>
      </c>
      <c r="F1834" s="40">
        <v>180</v>
      </c>
      <c r="G1834" s="37">
        <v>140</v>
      </c>
      <c r="H1834" s="41">
        <v>0.2631</v>
      </c>
      <c r="I1834" s="35">
        <f>'EPD information'!$L$16*Tabell2[[#This Row],[Weight (kg)]]</f>
        <v>0.89717100000000005</v>
      </c>
      <c r="J1834" s="22">
        <f>'EPD information'!$M$16*Tabell2[[#This Row],[Weight (kg)]]</f>
        <v>1.5628139999999999E-2</v>
      </c>
      <c r="K1834" s="22">
        <f>'EPD information'!$N$16*Tabell2[[#This Row],[Weight (kg)]]</f>
        <v>1.8548549999999999E-3</v>
      </c>
      <c r="L1834" s="22">
        <f>'EPD information'!$O$16*Tabell2[[#This Row],[Weight (kg)]]</f>
        <v>0</v>
      </c>
      <c r="M1834" s="22">
        <f>'EPD information'!$P$16*Tabell2[[#This Row],[Weight (kg)]]</f>
        <v>1.23657E-3</v>
      </c>
      <c r="N1834" s="22">
        <f>'EPD information'!$Q$16*Tabell2[[#This Row],[Weight (kg)]]</f>
        <v>4.10436E-2</v>
      </c>
      <c r="O1834" s="22">
        <f>'EPD information'!$R$16*Tabell2[[#This Row],[Weight (kg)]]</f>
        <v>6.6564300000000002E-5</v>
      </c>
      <c r="P1834" s="22">
        <f>'EPD information'!$S$16*Tabell2[[#This Row],[Weight (kg)]]</f>
        <v>-0.318351</v>
      </c>
      <c r="Q1834" s="35">
        <f>'Product specific GWP'!$T$16*Tabell2[[#This Row],[Weight (kg)]]</f>
        <v>1.1497470000000001E-2</v>
      </c>
      <c r="R1834" s="35" t="s">
        <v>48</v>
      </c>
      <c r="S1834" s="35">
        <f>'EPD information'!$V$16*Tabell2[[#This Row],[Weight (kg)]]</f>
        <v>1.8548549999999999E-3</v>
      </c>
      <c r="T1834" s="35" t="str">
        <f>'EPD information'!$W$16</f>
        <v>ND</v>
      </c>
      <c r="U1834" s="35">
        <f>'EPD information'!$X$16*Tabell2[[#This Row],[Weight (kg)]]</f>
        <v>1.23657E-3</v>
      </c>
      <c r="V1834" s="35">
        <f>'EPD information'!$Y$16*Tabell2[[#This Row],[Weight (kg)]]</f>
        <v>4.10436E-2</v>
      </c>
      <c r="W1834" s="35">
        <f>'EPD information'!$Z$16*Tabell2[[#This Row],[Weight (kg)]]</f>
        <v>6.6564300000000002E-5</v>
      </c>
      <c r="X1834" s="35">
        <f>'EPD information'!$AA$16*Tabell2[[#This Row],[Weight (kg)]]</f>
        <v>-0.318351</v>
      </c>
      <c r="Y1834" s="18">
        <f>'EPD information'!$AB$16*Tabell2[[#This Row],[Weight (kg)]]</f>
        <v>0.88401600000000002</v>
      </c>
      <c r="Z1834" s="18">
        <f>'EPD information'!$AC$16*Tabell2[[#This Row],[Weight (kg)]]</f>
        <v>1.5496590000000001E-2</v>
      </c>
      <c r="AA1834" s="18">
        <f>'EPD information'!$AD$16*Tabell2[[#This Row],[Weight (kg)]]</f>
        <v>1.9390469999999999E-3</v>
      </c>
      <c r="AB1834" s="18" t="s">
        <v>48</v>
      </c>
      <c r="AC1834" s="18">
        <f>'EPD information'!$AF$16*Tabell2[[#This Row],[Weight (kg)]]</f>
        <v>1.2234149999999998E-3</v>
      </c>
      <c r="AD1834" s="18">
        <f>'EPD information'!$AG$16*Tabell2[[#This Row],[Weight (kg)]]</f>
        <v>4.0780499999999997E-2</v>
      </c>
      <c r="AE1834" s="18">
        <f>'EPD information'!$AH$16*Tabell2[[#This Row],[Weight (kg)]]</f>
        <v>6.5248799999999998E-5</v>
      </c>
      <c r="AF1834" s="21">
        <f>'EPD information'!$AI$16*Tabell2[[#This Row],[Weight (kg)]]</f>
        <v>-0.30256499999999997</v>
      </c>
    </row>
    <row r="1835" spans="1:32" ht="28.5" x14ac:dyDescent="0.2">
      <c r="A1835" s="36" t="s">
        <v>250</v>
      </c>
      <c r="B1835" s="37" t="s">
        <v>251</v>
      </c>
      <c r="C1835" s="38">
        <v>276052</v>
      </c>
      <c r="D1835" s="39">
        <v>7319662760522</v>
      </c>
      <c r="E1835" s="37" t="s">
        <v>46</v>
      </c>
      <c r="F1835" s="40">
        <v>180</v>
      </c>
      <c r="G1835" s="37">
        <v>150</v>
      </c>
      <c r="H1835" s="41">
        <v>0.24</v>
      </c>
      <c r="I1835" s="35">
        <f>'EPD information'!$L$16*Tabell2[[#This Row],[Weight (kg)]]</f>
        <v>0.81840000000000002</v>
      </c>
      <c r="J1835" s="22">
        <f>'EPD information'!$M$16*Tabell2[[#This Row],[Weight (kg)]]</f>
        <v>1.4256E-2</v>
      </c>
      <c r="K1835" s="22">
        <f>'EPD information'!$N$16*Tabell2[[#This Row],[Weight (kg)]]</f>
        <v>1.6919999999999999E-3</v>
      </c>
      <c r="L1835" s="22">
        <f>'EPD information'!$O$16*Tabell2[[#This Row],[Weight (kg)]]</f>
        <v>0</v>
      </c>
      <c r="M1835" s="22">
        <f>'EPD information'!$P$16*Tabell2[[#This Row],[Weight (kg)]]</f>
        <v>1.1280000000000001E-3</v>
      </c>
      <c r="N1835" s="22">
        <f>'EPD information'!$Q$16*Tabell2[[#This Row],[Weight (kg)]]</f>
        <v>3.7440000000000001E-2</v>
      </c>
      <c r="O1835" s="22">
        <f>'EPD information'!$R$16*Tabell2[[#This Row],[Weight (kg)]]</f>
        <v>6.0720000000000001E-5</v>
      </c>
      <c r="P1835" s="22">
        <f>'EPD information'!$S$16*Tabell2[[#This Row],[Weight (kg)]]</f>
        <v>-0.29039999999999999</v>
      </c>
      <c r="Q1835" s="35">
        <f>'Product specific GWP'!$T$16*Tabell2[[#This Row],[Weight (kg)]]</f>
        <v>1.0488000000000001E-2</v>
      </c>
      <c r="R1835" s="35" t="s">
        <v>48</v>
      </c>
      <c r="S1835" s="35">
        <f>'EPD information'!$V$16*Tabell2[[#This Row],[Weight (kg)]]</f>
        <v>1.6919999999999999E-3</v>
      </c>
      <c r="T1835" s="35" t="str">
        <f>'EPD information'!$W$16</f>
        <v>ND</v>
      </c>
      <c r="U1835" s="35">
        <f>'EPD information'!$X$16*Tabell2[[#This Row],[Weight (kg)]]</f>
        <v>1.1280000000000001E-3</v>
      </c>
      <c r="V1835" s="35">
        <f>'EPD information'!$Y$16*Tabell2[[#This Row],[Weight (kg)]]</f>
        <v>3.7440000000000001E-2</v>
      </c>
      <c r="W1835" s="35">
        <f>'EPD information'!$Z$16*Tabell2[[#This Row],[Weight (kg)]]</f>
        <v>6.0720000000000001E-5</v>
      </c>
      <c r="X1835" s="35">
        <f>'EPD information'!$AA$16*Tabell2[[#This Row],[Weight (kg)]]</f>
        <v>-0.29039999999999999</v>
      </c>
      <c r="Y1835" s="18">
        <f>'EPD information'!$AB$16*Tabell2[[#This Row],[Weight (kg)]]</f>
        <v>0.80639999999999989</v>
      </c>
      <c r="Z1835" s="18">
        <f>'EPD information'!$AC$16*Tabell2[[#This Row],[Weight (kg)]]</f>
        <v>1.4135999999999999E-2</v>
      </c>
      <c r="AA1835" s="18">
        <f>'EPD information'!$AD$16*Tabell2[[#This Row],[Weight (kg)]]</f>
        <v>1.7687999999999998E-3</v>
      </c>
      <c r="AB1835" s="18" t="s">
        <v>48</v>
      </c>
      <c r="AC1835" s="18">
        <f>'EPD information'!$AF$16*Tabell2[[#This Row],[Weight (kg)]]</f>
        <v>1.1159999999999998E-3</v>
      </c>
      <c r="AD1835" s="18">
        <f>'EPD information'!$AG$16*Tabell2[[#This Row],[Weight (kg)]]</f>
        <v>3.7199999999999997E-2</v>
      </c>
      <c r="AE1835" s="18">
        <f>'EPD information'!$AH$16*Tabell2[[#This Row],[Weight (kg)]]</f>
        <v>5.9519999999999999E-5</v>
      </c>
      <c r="AF1835" s="21">
        <f>'EPD information'!$AI$16*Tabell2[[#This Row],[Weight (kg)]]</f>
        <v>-0.27599999999999997</v>
      </c>
    </row>
    <row r="1836" spans="1:32" ht="28.5" x14ac:dyDescent="0.2">
      <c r="A1836" s="36" t="s">
        <v>250</v>
      </c>
      <c r="B1836" s="37" t="s">
        <v>251</v>
      </c>
      <c r="C1836" s="38">
        <v>176527</v>
      </c>
      <c r="D1836" s="39">
        <v>7319662106122</v>
      </c>
      <c r="E1836" s="37" t="s">
        <v>46</v>
      </c>
      <c r="F1836" s="40">
        <v>200</v>
      </c>
      <c r="G1836" s="37">
        <v>160</v>
      </c>
      <c r="H1836" s="41">
        <v>0.26</v>
      </c>
      <c r="I1836" s="35">
        <f>'EPD information'!$L$16*Tabell2[[#This Row],[Weight (kg)]]</f>
        <v>0.88660000000000005</v>
      </c>
      <c r="J1836" s="22">
        <f>'EPD information'!$M$16*Tabell2[[#This Row],[Weight (kg)]]</f>
        <v>1.5444000000000001E-2</v>
      </c>
      <c r="K1836" s="22">
        <f>'EPD information'!$N$16*Tabell2[[#This Row],[Weight (kg)]]</f>
        <v>1.833E-3</v>
      </c>
      <c r="L1836" s="22">
        <f>'EPD information'!$O$16*Tabell2[[#This Row],[Weight (kg)]]</f>
        <v>0</v>
      </c>
      <c r="M1836" s="22">
        <f>'EPD information'!$P$16*Tabell2[[#This Row],[Weight (kg)]]</f>
        <v>1.222E-3</v>
      </c>
      <c r="N1836" s="22">
        <f>'EPD information'!$Q$16*Tabell2[[#This Row],[Weight (kg)]]</f>
        <v>4.0559999999999999E-2</v>
      </c>
      <c r="O1836" s="22">
        <f>'EPD information'!$R$16*Tabell2[[#This Row],[Weight (kg)]]</f>
        <v>6.5780000000000011E-5</v>
      </c>
      <c r="P1836" s="22">
        <f>'EPD information'!$S$16*Tabell2[[#This Row],[Weight (kg)]]</f>
        <v>-0.31459999999999999</v>
      </c>
      <c r="Q1836" s="35">
        <f>'Product specific GWP'!$T$16*Tabell2[[#This Row],[Weight (kg)]]</f>
        <v>1.1362000000000001E-2</v>
      </c>
      <c r="R1836" s="35" t="s">
        <v>48</v>
      </c>
      <c r="S1836" s="35">
        <f>'EPD information'!$V$16*Tabell2[[#This Row],[Weight (kg)]]</f>
        <v>1.833E-3</v>
      </c>
      <c r="T1836" s="35" t="str">
        <f>'EPD information'!$W$16</f>
        <v>ND</v>
      </c>
      <c r="U1836" s="35">
        <f>'EPD information'!$X$16*Tabell2[[#This Row],[Weight (kg)]]</f>
        <v>1.222E-3</v>
      </c>
      <c r="V1836" s="35">
        <f>'EPD information'!$Y$16*Tabell2[[#This Row],[Weight (kg)]]</f>
        <v>4.0559999999999999E-2</v>
      </c>
      <c r="W1836" s="35">
        <f>'EPD information'!$Z$16*Tabell2[[#This Row],[Weight (kg)]]</f>
        <v>6.5780000000000011E-5</v>
      </c>
      <c r="X1836" s="35">
        <f>'EPD information'!$AA$16*Tabell2[[#This Row],[Weight (kg)]]</f>
        <v>-0.31459999999999999</v>
      </c>
      <c r="Y1836" s="18">
        <f>'EPD information'!$AB$16*Tabell2[[#This Row],[Weight (kg)]]</f>
        <v>0.87360000000000004</v>
      </c>
      <c r="Z1836" s="18">
        <f>'EPD information'!$AC$16*Tabell2[[#This Row],[Weight (kg)]]</f>
        <v>1.5314000000000001E-2</v>
      </c>
      <c r="AA1836" s="18">
        <f>'EPD information'!$AD$16*Tabell2[[#This Row],[Weight (kg)]]</f>
        <v>1.9162000000000001E-3</v>
      </c>
      <c r="AB1836" s="18" t="s">
        <v>48</v>
      </c>
      <c r="AC1836" s="18">
        <f>'EPD information'!$AF$16*Tabell2[[#This Row],[Weight (kg)]]</f>
        <v>1.209E-3</v>
      </c>
      <c r="AD1836" s="18">
        <f>'EPD information'!$AG$16*Tabell2[[#This Row],[Weight (kg)]]</f>
        <v>4.0300000000000002E-2</v>
      </c>
      <c r="AE1836" s="18">
        <f>'EPD information'!$AH$16*Tabell2[[#This Row],[Weight (kg)]]</f>
        <v>6.4480000000000006E-5</v>
      </c>
      <c r="AF1836" s="21">
        <f>'EPD information'!$AI$16*Tabell2[[#This Row],[Weight (kg)]]</f>
        <v>-0.29899999999999999</v>
      </c>
    </row>
    <row r="1837" spans="1:32" ht="28.5" x14ac:dyDescent="0.2">
      <c r="A1837" s="36" t="s">
        <v>250</v>
      </c>
      <c r="B1837" s="37" t="s">
        <v>251</v>
      </c>
      <c r="C1837" s="38">
        <v>176528</v>
      </c>
      <c r="D1837" s="39">
        <v>7319662106139</v>
      </c>
      <c r="E1837" s="37" t="s">
        <v>46</v>
      </c>
      <c r="F1837" s="40">
        <v>200</v>
      </c>
      <c r="G1837" s="37">
        <v>125</v>
      </c>
      <c r="H1837" s="41">
        <v>0.27</v>
      </c>
      <c r="I1837" s="35">
        <f>'EPD information'!$L$16*Tabell2[[#This Row],[Weight (kg)]]</f>
        <v>0.92070000000000007</v>
      </c>
      <c r="J1837" s="22">
        <f>'EPD information'!$M$16*Tabell2[[#This Row],[Weight (kg)]]</f>
        <v>1.6038E-2</v>
      </c>
      <c r="K1837" s="22">
        <f>'EPD information'!$N$16*Tabell2[[#This Row],[Weight (kg)]]</f>
        <v>1.9035E-3</v>
      </c>
      <c r="L1837" s="22">
        <f>'EPD information'!$O$16*Tabell2[[#This Row],[Weight (kg)]]</f>
        <v>0</v>
      </c>
      <c r="M1837" s="22">
        <f>'EPD information'!$P$16*Tabell2[[#This Row],[Weight (kg)]]</f>
        <v>1.2690000000000002E-3</v>
      </c>
      <c r="N1837" s="22">
        <f>'EPD information'!$Q$16*Tabell2[[#This Row],[Weight (kg)]]</f>
        <v>4.2120000000000005E-2</v>
      </c>
      <c r="O1837" s="22">
        <f>'EPD information'!$R$16*Tabell2[[#This Row],[Weight (kg)]]</f>
        <v>6.8310000000000015E-5</v>
      </c>
      <c r="P1837" s="22">
        <f>'EPD information'!$S$16*Tabell2[[#This Row],[Weight (kg)]]</f>
        <v>-0.32669999999999999</v>
      </c>
      <c r="Q1837" s="35">
        <f>'Product specific GWP'!$T$16*Tabell2[[#This Row],[Weight (kg)]]</f>
        <v>1.1799000000000002E-2</v>
      </c>
      <c r="R1837" s="35" t="s">
        <v>48</v>
      </c>
      <c r="S1837" s="35">
        <f>'EPD information'!$V$16*Tabell2[[#This Row],[Weight (kg)]]</f>
        <v>1.9035E-3</v>
      </c>
      <c r="T1837" s="35" t="str">
        <f>'EPD information'!$W$16</f>
        <v>ND</v>
      </c>
      <c r="U1837" s="35">
        <f>'EPD information'!$X$16*Tabell2[[#This Row],[Weight (kg)]]</f>
        <v>1.2690000000000002E-3</v>
      </c>
      <c r="V1837" s="35">
        <f>'EPD information'!$Y$16*Tabell2[[#This Row],[Weight (kg)]]</f>
        <v>4.2120000000000005E-2</v>
      </c>
      <c r="W1837" s="35">
        <f>'EPD information'!$Z$16*Tabell2[[#This Row],[Weight (kg)]]</f>
        <v>6.8310000000000015E-5</v>
      </c>
      <c r="X1837" s="35">
        <f>'EPD information'!$AA$16*Tabell2[[#This Row],[Weight (kg)]]</f>
        <v>-0.32669999999999999</v>
      </c>
      <c r="Y1837" s="18">
        <f>'EPD information'!$AB$16*Tabell2[[#This Row],[Weight (kg)]]</f>
        <v>0.90720000000000001</v>
      </c>
      <c r="Z1837" s="18">
        <f>'EPD information'!$AC$16*Tabell2[[#This Row],[Weight (kg)]]</f>
        <v>1.5903E-2</v>
      </c>
      <c r="AA1837" s="18">
        <f>'EPD information'!$AD$16*Tabell2[[#This Row],[Weight (kg)]]</f>
        <v>1.9899000000000002E-3</v>
      </c>
      <c r="AB1837" s="18" t="s">
        <v>48</v>
      </c>
      <c r="AC1837" s="18">
        <f>'EPD information'!$AF$16*Tabell2[[#This Row],[Weight (kg)]]</f>
        <v>1.2554999999999999E-3</v>
      </c>
      <c r="AD1837" s="18">
        <f>'EPD information'!$AG$16*Tabell2[[#This Row],[Weight (kg)]]</f>
        <v>4.1850000000000005E-2</v>
      </c>
      <c r="AE1837" s="18">
        <f>'EPD information'!$AH$16*Tabell2[[#This Row],[Weight (kg)]]</f>
        <v>6.6960000000000009E-5</v>
      </c>
      <c r="AF1837" s="21">
        <f>'EPD information'!$AI$16*Tabell2[[#This Row],[Weight (kg)]]</f>
        <v>-0.3105</v>
      </c>
    </row>
    <row r="1838" spans="1:32" ht="28.5" x14ac:dyDescent="0.2">
      <c r="A1838" s="36" t="s">
        <v>250</v>
      </c>
      <c r="B1838" s="37" t="s">
        <v>251</v>
      </c>
      <c r="C1838" s="38">
        <v>176526</v>
      </c>
      <c r="D1838" s="39">
        <v>7319662106115</v>
      </c>
      <c r="E1838" s="37" t="s">
        <v>46</v>
      </c>
      <c r="F1838" s="40">
        <v>200</v>
      </c>
      <c r="G1838" s="37">
        <v>100</v>
      </c>
      <c r="H1838" s="41">
        <v>0.23</v>
      </c>
      <c r="I1838" s="35">
        <f>'EPD information'!$L$16*Tabell2[[#This Row],[Weight (kg)]]</f>
        <v>0.78430000000000011</v>
      </c>
      <c r="J1838" s="22">
        <f>'EPD information'!$M$16*Tabell2[[#This Row],[Weight (kg)]]</f>
        <v>1.3662000000000001E-2</v>
      </c>
      <c r="K1838" s="22">
        <f>'EPD information'!$N$16*Tabell2[[#This Row],[Weight (kg)]]</f>
        <v>1.6215000000000001E-3</v>
      </c>
      <c r="L1838" s="22">
        <f>'EPD information'!$O$16*Tabell2[[#This Row],[Weight (kg)]]</f>
        <v>0</v>
      </c>
      <c r="M1838" s="22">
        <f>'EPD information'!$P$16*Tabell2[[#This Row],[Weight (kg)]]</f>
        <v>1.0810000000000001E-3</v>
      </c>
      <c r="N1838" s="22">
        <f>'EPD information'!$Q$16*Tabell2[[#This Row],[Weight (kg)]]</f>
        <v>3.5880000000000002E-2</v>
      </c>
      <c r="O1838" s="22">
        <f>'EPD information'!$R$16*Tabell2[[#This Row],[Weight (kg)]]</f>
        <v>5.819000000000001E-5</v>
      </c>
      <c r="P1838" s="22">
        <f>'EPD information'!$S$16*Tabell2[[#This Row],[Weight (kg)]]</f>
        <v>-0.27829999999999999</v>
      </c>
      <c r="Q1838" s="35">
        <f>'Product specific GWP'!$T$16*Tabell2[[#This Row],[Weight (kg)]]</f>
        <v>1.0051000000000001E-2</v>
      </c>
      <c r="R1838" s="35" t="s">
        <v>48</v>
      </c>
      <c r="S1838" s="35">
        <f>'EPD information'!$V$16*Tabell2[[#This Row],[Weight (kg)]]</f>
        <v>1.6215000000000001E-3</v>
      </c>
      <c r="T1838" s="35" t="str">
        <f>'EPD information'!$W$16</f>
        <v>ND</v>
      </c>
      <c r="U1838" s="35">
        <f>'EPD information'!$X$16*Tabell2[[#This Row],[Weight (kg)]]</f>
        <v>1.0810000000000001E-3</v>
      </c>
      <c r="V1838" s="35">
        <f>'EPD information'!$Y$16*Tabell2[[#This Row],[Weight (kg)]]</f>
        <v>3.5880000000000002E-2</v>
      </c>
      <c r="W1838" s="35">
        <f>'EPD information'!$Z$16*Tabell2[[#This Row],[Weight (kg)]]</f>
        <v>5.819000000000001E-5</v>
      </c>
      <c r="X1838" s="35">
        <f>'EPD information'!$AA$16*Tabell2[[#This Row],[Weight (kg)]]</f>
        <v>-0.27829999999999999</v>
      </c>
      <c r="Y1838" s="18">
        <f>'EPD information'!$AB$16*Tabell2[[#This Row],[Weight (kg)]]</f>
        <v>0.77280000000000004</v>
      </c>
      <c r="Z1838" s="18">
        <f>'EPD information'!$AC$16*Tabell2[[#This Row],[Weight (kg)]]</f>
        <v>1.3547E-2</v>
      </c>
      <c r="AA1838" s="18">
        <f>'EPD information'!$AD$16*Tabell2[[#This Row],[Weight (kg)]]</f>
        <v>1.6950999999999999E-3</v>
      </c>
      <c r="AB1838" s="18" t="s">
        <v>48</v>
      </c>
      <c r="AC1838" s="18">
        <f>'EPD information'!$AF$16*Tabell2[[#This Row],[Weight (kg)]]</f>
        <v>1.0694999999999999E-3</v>
      </c>
      <c r="AD1838" s="18">
        <f>'EPD information'!$AG$16*Tabell2[[#This Row],[Weight (kg)]]</f>
        <v>3.5650000000000001E-2</v>
      </c>
      <c r="AE1838" s="18">
        <f>'EPD information'!$AH$16*Tabell2[[#This Row],[Weight (kg)]]</f>
        <v>5.7040000000000003E-5</v>
      </c>
      <c r="AF1838" s="21">
        <f>'EPD information'!$AI$16*Tabell2[[#This Row],[Weight (kg)]]</f>
        <v>-0.26450000000000001</v>
      </c>
    </row>
    <row r="1839" spans="1:32" ht="28.5" x14ac:dyDescent="0.2">
      <c r="A1839" s="36" t="s">
        <v>250</v>
      </c>
      <c r="B1839" s="37" t="s">
        <v>251</v>
      </c>
      <c r="C1839" s="38">
        <v>256508</v>
      </c>
      <c r="D1839" s="39">
        <v>7319662565080</v>
      </c>
      <c r="E1839" s="37" t="s">
        <v>46</v>
      </c>
      <c r="F1839" s="40">
        <v>200</v>
      </c>
      <c r="G1839" s="37">
        <v>160</v>
      </c>
      <c r="H1839" s="41">
        <v>0.26</v>
      </c>
      <c r="I1839" s="35">
        <f>'EPD information'!$L$16*Tabell2[[#This Row],[Weight (kg)]]</f>
        <v>0.88660000000000005</v>
      </c>
      <c r="J1839" s="22">
        <f>'EPD information'!$M$16*Tabell2[[#This Row],[Weight (kg)]]</f>
        <v>1.5444000000000001E-2</v>
      </c>
      <c r="K1839" s="22">
        <f>'EPD information'!$N$16*Tabell2[[#This Row],[Weight (kg)]]</f>
        <v>1.833E-3</v>
      </c>
      <c r="L1839" s="22">
        <f>'EPD information'!$O$16*Tabell2[[#This Row],[Weight (kg)]]</f>
        <v>0</v>
      </c>
      <c r="M1839" s="22">
        <f>'EPD information'!$P$16*Tabell2[[#This Row],[Weight (kg)]]</f>
        <v>1.222E-3</v>
      </c>
      <c r="N1839" s="22">
        <f>'EPD information'!$Q$16*Tabell2[[#This Row],[Weight (kg)]]</f>
        <v>4.0559999999999999E-2</v>
      </c>
      <c r="O1839" s="22">
        <f>'EPD information'!$R$16*Tabell2[[#This Row],[Weight (kg)]]</f>
        <v>6.5780000000000011E-5</v>
      </c>
      <c r="P1839" s="22">
        <f>'EPD information'!$S$16*Tabell2[[#This Row],[Weight (kg)]]</f>
        <v>-0.31459999999999999</v>
      </c>
      <c r="Q1839" s="35">
        <f>'Product specific GWP'!$T$16*Tabell2[[#This Row],[Weight (kg)]]</f>
        <v>1.1362000000000001E-2</v>
      </c>
      <c r="R1839" s="35" t="s">
        <v>48</v>
      </c>
      <c r="S1839" s="35">
        <f>'EPD information'!$V$16*Tabell2[[#This Row],[Weight (kg)]]</f>
        <v>1.833E-3</v>
      </c>
      <c r="T1839" s="35" t="str">
        <f>'EPD information'!$W$16</f>
        <v>ND</v>
      </c>
      <c r="U1839" s="35">
        <f>'EPD information'!$X$16*Tabell2[[#This Row],[Weight (kg)]]</f>
        <v>1.222E-3</v>
      </c>
      <c r="V1839" s="35">
        <f>'EPD information'!$Y$16*Tabell2[[#This Row],[Weight (kg)]]</f>
        <v>4.0559999999999999E-2</v>
      </c>
      <c r="W1839" s="35">
        <f>'EPD information'!$Z$16*Tabell2[[#This Row],[Weight (kg)]]</f>
        <v>6.5780000000000011E-5</v>
      </c>
      <c r="X1839" s="35">
        <f>'EPD information'!$AA$16*Tabell2[[#This Row],[Weight (kg)]]</f>
        <v>-0.31459999999999999</v>
      </c>
      <c r="Y1839" s="18">
        <f>'EPD information'!$AB$16*Tabell2[[#This Row],[Weight (kg)]]</f>
        <v>0.87360000000000004</v>
      </c>
      <c r="Z1839" s="18">
        <f>'EPD information'!$AC$16*Tabell2[[#This Row],[Weight (kg)]]</f>
        <v>1.5314000000000001E-2</v>
      </c>
      <c r="AA1839" s="18">
        <f>'EPD information'!$AD$16*Tabell2[[#This Row],[Weight (kg)]]</f>
        <v>1.9162000000000001E-3</v>
      </c>
      <c r="AB1839" s="18" t="s">
        <v>48</v>
      </c>
      <c r="AC1839" s="18">
        <f>'EPD information'!$AF$16*Tabell2[[#This Row],[Weight (kg)]]</f>
        <v>1.209E-3</v>
      </c>
      <c r="AD1839" s="18">
        <f>'EPD information'!$AG$16*Tabell2[[#This Row],[Weight (kg)]]</f>
        <v>4.0300000000000002E-2</v>
      </c>
      <c r="AE1839" s="18">
        <f>'EPD information'!$AH$16*Tabell2[[#This Row],[Weight (kg)]]</f>
        <v>6.4480000000000006E-5</v>
      </c>
      <c r="AF1839" s="21">
        <f>'EPD information'!$AI$16*Tabell2[[#This Row],[Weight (kg)]]</f>
        <v>-0.29899999999999999</v>
      </c>
    </row>
    <row r="1840" spans="1:32" ht="28.5" x14ac:dyDescent="0.2">
      <c r="A1840" s="36" t="s">
        <v>250</v>
      </c>
      <c r="B1840" s="37" t="s">
        <v>251</v>
      </c>
      <c r="C1840" s="38">
        <v>256507</v>
      </c>
      <c r="D1840" s="39">
        <v>7319662565073</v>
      </c>
      <c r="E1840" s="37" t="s">
        <v>46</v>
      </c>
      <c r="F1840" s="40">
        <v>200</v>
      </c>
      <c r="G1840" s="37">
        <v>125</v>
      </c>
      <c r="H1840" s="41">
        <v>0.27</v>
      </c>
      <c r="I1840" s="35">
        <f>'EPD information'!$L$16*Tabell2[[#This Row],[Weight (kg)]]</f>
        <v>0.92070000000000007</v>
      </c>
      <c r="J1840" s="22">
        <f>'EPD information'!$M$16*Tabell2[[#This Row],[Weight (kg)]]</f>
        <v>1.6038E-2</v>
      </c>
      <c r="K1840" s="22">
        <f>'EPD information'!$N$16*Tabell2[[#This Row],[Weight (kg)]]</f>
        <v>1.9035E-3</v>
      </c>
      <c r="L1840" s="22">
        <f>'EPD information'!$O$16*Tabell2[[#This Row],[Weight (kg)]]</f>
        <v>0</v>
      </c>
      <c r="M1840" s="22">
        <f>'EPD information'!$P$16*Tabell2[[#This Row],[Weight (kg)]]</f>
        <v>1.2690000000000002E-3</v>
      </c>
      <c r="N1840" s="22">
        <f>'EPD information'!$Q$16*Tabell2[[#This Row],[Weight (kg)]]</f>
        <v>4.2120000000000005E-2</v>
      </c>
      <c r="O1840" s="22">
        <f>'EPD information'!$R$16*Tabell2[[#This Row],[Weight (kg)]]</f>
        <v>6.8310000000000015E-5</v>
      </c>
      <c r="P1840" s="22">
        <f>'EPD information'!$S$16*Tabell2[[#This Row],[Weight (kg)]]</f>
        <v>-0.32669999999999999</v>
      </c>
      <c r="Q1840" s="35">
        <f>'Product specific GWP'!$T$16*Tabell2[[#This Row],[Weight (kg)]]</f>
        <v>1.1799000000000002E-2</v>
      </c>
      <c r="R1840" s="35" t="s">
        <v>48</v>
      </c>
      <c r="S1840" s="35">
        <f>'EPD information'!$V$16*Tabell2[[#This Row],[Weight (kg)]]</f>
        <v>1.9035E-3</v>
      </c>
      <c r="T1840" s="35" t="str">
        <f>'EPD information'!$W$16</f>
        <v>ND</v>
      </c>
      <c r="U1840" s="35">
        <f>'EPD information'!$X$16*Tabell2[[#This Row],[Weight (kg)]]</f>
        <v>1.2690000000000002E-3</v>
      </c>
      <c r="V1840" s="35">
        <f>'EPD information'!$Y$16*Tabell2[[#This Row],[Weight (kg)]]</f>
        <v>4.2120000000000005E-2</v>
      </c>
      <c r="W1840" s="35">
        <f>'EPD information'!$Z$16*Tabell2[[#This Row],[Weight (kg)]]</f>
        <v>6.8310000000000015E-5</v>
      </c>
      <c r="X1840" s="35">
        <f>'EPD information'!$AA$16*Tabell2[[#This Row],[Weight (kg)]]</f>
        <v>-0.32669999999999999</v>
      </c>
      <c r="Y1840" s="18">
        <f>'EPD information'!$AB$16*Tabell2[[#This Row],[Weight (kg)]]</f>
        <v>0.90720000000000001</v>
      </c>
      <c r="Z1840" s="18">
        <f>'EPD information'!$AC$16*Tabell2[[#This Row],[Weight (kg)]]</f>
        <v>1.5903E-2</v>
      </c>
      <c r="AA1840" s="18">
        <f>'EPD information'!$AD$16*Tabell2[[#This Row],[Weight (kg)]]</f>
        <v>1.9899000000000002E-3</v>
      </c>
      <c r="AB1840" s="18" t="s">
        <v>48</v>
      </c>
      <c r="AC1840" s="18">
        <f>'EPD information'!$AF$16*Tabell2[[#This Row],[Weight (kg)]]</f>
        <v>1.2554999999999999E-3</v>
      </c>
      <c r="AD1840" s="18">
        <f>'EPD information'!$AG$16*Tabell2[[#This Row],[Weight (kg)]]</f>
        <v>4.1850000000000005E-2</v>
      </c>
      <c r="AE1840" s="18">
        <f>'EPD information'!$AH$16*Tabell2[[#This Row],[Weight (kg)]]</f>
        <v>6.6960000000000009E-5</v>
      </c>
      <c r="AF1840" s="21">
        <f>'EPD information'!$AI$16*Tabell2[[#This Row],[Weight (kg)]]</f>
        <v>-0.3105</v>
      </c>
    </row>
    <row r="1841" spans="1:32" ht="28.5" x14ac:dyDescent="0.2">
      <c r="A1841" s="36" t="s">
        <v>250</v>
      </c>
      <c r="B1841" s="37" t="s">
        <v>251</v>
      </c>
      <c r="C1841" s="38">
        <v>256506</v>
      </c>
      <c r="D1841" s="39">
        <v>7319662565066</v>
      </c>
      <c r="E1841" s="37" t="s">
        <v>46</v>
      </c>
      <c r="F1841" s="40">
        <v>200</v>
      </c>
      <c r="G1841" s="37">
        <v>100</v>
      </c>
      <c r="H1841" s="41">
        <v>0.23</v>
      </c>
      <c r="I1841" s="35">
        <f>'EPD information'!$L$16*Tabell2[[#This Row],[Weight (kg)]]</f>
        <v>0.78430000000000011</v>
      </c>
      <c r="J1841" s="22">
        <f>'EPD information'!$M$16*Tabell2[[#This Row],[Weight (kg)]]</f>
        <v>1.3662000000000001E-2</v>
      </c>
      <c r="K1841" s="22">
        <f>'EPD information'!$N$16*Tabell2[[#This Row],[Weight (kg)]]</f>
        <v>1.6215000000000001E-3</v>
      </c>
      <c r="L1841" s="22">
        <f>'EPD information'!$O$16*Tabell2[[#This Row],[Weight (kg)]]</f>
        <v>0</v>
      </c>
      <c r="M1841" s="22">
        <f>'EPD information'!$P$16*Tabell2[[#This Row],[Weight (kg)]]</f>
        <v>1.0810000000000001E-3</v>
      </c>
      <c r="N1841" s="22">
        <f>'EPD information'!$Q$16*Tabell2[[#This Row],[Weight (kg)]]</f>
        <v>3.5880000000000002E-2</v>
      </c>
      <c r="O1841" s="22">
        <f>'EPD information'!$R$16*Tabell2[[#This Row],[Weight (kg)]]</f>
        <v>5.819000000000001E-5</v>
      </c>
      <c r="P1841" s="22">
        <f>'EPD information'!$S$16*Tabell2[[#This Row],[Weight (kg)]]</f>
        <v>-0.27829999999999999</v>
      </c>
      <c r="Q1841" s="35">
        <f>'Product specific GWP'!$T$16*Tabell2[[#This Row],[Weight (kg)]]</f>
        <v>1.0051000000000001E-2</v>
      </c>
      <c r="R1841" s="35" t="s">
        <v>48</v>
      </c>
      <c r="S1841" s="35">
        <f>'EPD information'!$V$16*Tabell2[[#This Row],[Weight (kg)]]</f>
        <v>1.6215000000000001E-3</v>
      </c>
      <c r="T1841" s="35" t="str">
        <f>'EPD information'!$W$16</f>
        <v>ND</v>
      </c>
      <c r="U1841" s="35">
        <f>'EPD information'!$X$16*Tabell2[[#This Row],[Weight (kg)]]</f>
        <v>1.0810000000000001E-3</v>
      </c>
      <c r="V1841" s="35">
        <f>'EPD information'!$Y$16*Tabell2[[#This Row],[Weight (kg)]]</f>
        <v>3.5880000000000002E-2</v>
      </c>
      <c r="W1841" s="35">
        <f>'EPD information'!$Z$16*Tabell2[[#This Row],[Weight (kg)]]</f>
        <v>5.819000000000001E-5</v>
      </c>
      <c r="X1841" s="35">
        <f>'EPD information'!$AA$16*Tabell2[[#This Row],[Weight (kg)]]</f>
        <v>-0.27829999999999999</v>
      </c>
      <c r="Y1841" s="18">
        <f>'EPD information'!$AB$16*Tabell2[[#This Row],[Weight (kg)]]</f>
        <v>0.77280000000000004</v>
      </c>
      <c r="Z1841" s="18">
        <f>'EPD information'!$AC$16*Tabell2[[#This Row],[Weight (kg)]]</f>
        <v>1.3547E-2</v>
      </c>
      <c r="AA1841" s="18">
        <f>'EPD information'!$AD$16*Tabell2[[#This Row],[Weight (kg)]]</f>
        <v>1.6950999999999999E-3</v>
      </c>
      <c r="AB1841" s="18" t="s">
        <v>48</v>
      </c>
      <c r="AC1841" s="18">
        <f>'EPD information'!$AF$16*Tabell2[[#This Row],[Weight (kg)]]</f>
        <v>1.0694999999999999E-3</v>
      </c>
      <c r="AD1841" s="18">
        <f>'EPD information'!$AG$16*Tabell2[[#This Row],[Weight (kg)]]</f>
        <v>3.5650000000000001E-2</v>
      </c>
      <c r="AE1841" s="18">
        <f>'EPD information'!$AH$16*Tabell2[[#This Row],[Weight (kg)]]</f>
        <v>5.7040000000000003E-5</v>
      </c>
      <c r="AF1841" s="21">
        <f>'EPD information'!$AI$16*Tabell2[[#This Row],[Weight (kg)]]</f>
        <v>-0.26450000000000001</v>
      </c>
    </row>
    <row r="1842" spans="1:32" ht="28.5" x14ac:dyDescent="0.2">
      <c r="A1842" s="36" t="s">
        <v>250</v>
      </c>
      <c r="B1842" s="37" t="s">
        <v>251</v>
      </c>
      <c r="C1842" s="38">
        <v>232942</v>
      </c>
      <c r="D1842" s="39">
        <v>7319662329422</v>
      </c>
      <c r="E1842" s="37" t="s">
        <v>46</v>
      </c>
      <c r="F1842" s="40">
        <v>200</v>
      </c>
      <c r="G1842" s="37">
        <v>160</v>
      </c>
      <c r="H1842" s="41">
        <v>0.26</v>
      </c>
      <c r="I1842" s="35">
        <f>'EPD information'!$L$16*Tabell2[[#This Row],[Weight (kg)]]</f>
        <v>0.88660000000000005</v>
      </c>
      <c r="J1842" s="22">
        <f>'EPD information'!$M$16*Tabell2[[#This Row],[Weight (kg)]]</f>
        <v>1.5444000000000001E-2</v>
      </c>
      <c r="K1842" s="22">
        <f>'EPD information'!$N$16*Tabell2[[#This Row],[Weight (kg)]]</f>
        <v>1.833E-3</v>
      </c>
      <c r="L1842" s="22">
        <f>'EPD information'!$O$16*Tabell2[[#This Row],[Weight (kg)]]</f>
        <v>0</v>
      </c>
      <c r="M1842" s="22">
        <f>'EPD information'!$P$16*Tabell2[[#This Row],[Weight (kg)]]</f>
        <v>1.222E-3</v>
      </c>
      <c r="N1842" s="22">
        <f>'EPD information'!$Q$16*Tabell2[[#This Row],[Weight (kg)]]</f>
        <v>4.0559999999999999E-2</v>
      </c>
      <c r="O1842" s="22">
        <f>'EPD information'!$R$16*Tabell2[[#This Row],[Weight (kg)]]</f>
        <v>6.5780000000000011E-5</v>
      </c>
      <c r="P1842" s="22">
        <f>'EPD information'!$S$16*Tabell2[[#This Row],[Weight (kg)]]</f>
        <v>-0.31459999999999999</v>
      </c>
      <c r="Q1842" s="35">
        <f>'Product specific GWP'!$T$16*Tabell2[[#This Row],[Weight (kg)]]</f>
        <v>1.1362000000000001E-2</v>
      </c>
      <c r="R1842" s="35" t="s">
        <v>48</v>
      </c>
      <c r="S1842" s="35">
        <f>'EPD information'!$V$16*Tabell2[[#This Row],[Weight (kg)]]</f>
        <v>1.833E-3</v>
      </c>
      <c r="T1842" s="35" t="str">
        <f>'EPD information'!$W$16</f>
        <v>ND</v>
      </c>
      <c r="U1842" s="35">
        <f>'EPD information'!$X$16*Tabell2[[#This Row],[Weight (kg)]]</f>
        <v>1.222E-3</v>
      </c>
      <c r="V1842" s="35">
        <f>'EPD information'!$Y$16*Tabell2[[#This Row],[Weight (kg)]]</f>
        <v>4.0559999999999999E-2</v>
      </c>
      <c r="W1842" s="35">
        <f>'EPD information'!$Z$16*Tabell2[[#This Row],[Weight (kg)]]</f>
        <v>6.5780000000000011E-5</v>
      </c>
      <c r="X1842" s="35">
        <f>'EPD information'!$AA$16*Tabell2[[#This Row],[Weight (kg)]]</f>
        <v>-0.31459999999999999</v>
      </c>
      <c r="Y1842" s="18">
        <f>'EPD information'!$AB$16*Tabell2[[#This Row],[Weight (kg)]]</f>
        <v>0.87360000000000004</v>
      </c>
      <c r="Z1842" s="18">
        <f>'EPD information'!$AC$16*Tabell2[[#This Row],[Weight (kg)]]</f>
        <v>1.5314000000000001E-2</v>
      </c>
      <c r="AA1842" s="18">
        <f>'EPD information'!$AD$16*Tabell2[[#This Row],[Weight (kg)]]</f>
        <v>1.9162000000000001E-3</v>
      </c>
      <c r="AB1842" s="18" t="s">
        <v>48</v>
      </c>
      <c r="AC1842" s="18">
        <f>'EPD information'!$AF$16*Tabell2[[#This Row],[Weight (kg)]]</f>
        <v>1.209E-3</v>
      </c>
      <c r="AD1842" s="18">
        <f>'EPD information'!$AG$16*Tabell2[[#This Row],[Weight (kg)]]</f>
        <v>4.0300000000000002E-2</v>
      </c>
      <c r="AE1842" s="18">
        <f>'EPD information'!$AH$16*Tabell2[[#This Row],[Weight (kg)]]</f>
        <v>6.4480000000000006E-5</v>
      </c>
      <c r="AF1842" s="21">
        <f>'EPD information'!$AI$16*Tabell2[[#This Row],[Weight (kg)]]</f>
        <v>-0.29899999999999999</v>
      </c>
    </row>
    <row r="1843" spans="1:32" ht="28.5" x14ac:dyDescent="0.2">
      <c r="A1843" s="36" t="s">
        <v>250</v>
      </c>
      <c r="B1843" s="37" t="s">
        <v>251</v>
      </c>
      <c r="C1843" s="38">
        <v>276054</v>
      </c>
      <c r="D1843" s="39">
        <v>7319662760546</v>
      </c>
      <c r="E1843" s="37" t="s">
        <v>46</v>
      </c>
      <c r="F1843" s="40">
        <v>200</v>
      </c>
      <c r="G1843" s="37">
        <v>180</v>
      </c>
      <c r="H1843" s="41">
        <v>0.32</v>
      </c>
      <c r="I1843" s="35">
        <f>'EPD information'!$L$16*Tabell2[[#This Row],[Weight (kg)]]</f>
        <v>1.0912000000000002</v>
      </c>
      <c r="J1843" s="22">
        <f>'EPD information'!$M$16*Tabell2[[#This Row],[Weight (kg)]]</f>
        <v>1.9008000000000001E-2</v>
      </c>
      <c r="K1843" s="22">
        <f>'EPD information'!$N$16*Tabell2[[#This Row],[Weight (kg)]]</f>
        <v>2.2560000000000002E-3</v>
      </c>
      <c r="L1843" s="22">
        <f>'EPD information'!$O$16*Tabell2[[#This Row],[Weight (kg)]]</f>
        <v>0</v>
      </c>
      <c r="M1843" s="22">
        <f>'EPD information'!$P$16*Tabell2[[#This Row],[Weight (kg)]]</f>
        <v>1.5040000000000001E-3</v>
      </c>
      <c r="N1843" s="22">
        <f>'EPD information'!$Q$16*Tabell2[[#This Row],[Weight (kg)]]</f>
        <v>4.9919999999999999E-2</v>
      </c>
      <c r="O1843" s="22">
        <f>'EPD information'!$R$16*Tabell2[[#This Row],[Weight (kg)]]</f>
        <v>8.0960000000000011E-5</v>
      </c>
      <c r="P1843" s="22">
        <f>'EPD information'!$S$16*Tabell2[[#This Row],[Weight (kg)]]</f>
        <v>-0.38719999999999999</v>
      </c>
      <c r="Q1843" s="35">
        <f>'Product specific GWP'!$T$16*Tabell2[[#This Row],[Weight (kg)]]</f>
        <v>1.3984000000000002E-2</v>
      </c>
      <c r="R1843" s="35" t="s">
        <v>48</v>
      </c>
      <c r="S1843" s="35">
        <f>'EPD information'!$V$16*Tabell2[[#This Row],[Weight (kg)]]</f>
        <v>2.2560000000000002E-3</v>
      </c>
      <c r="T1843" s="35" t="str">
        <f>'EPD information'!$W$16</f>
        <v>ND</v>
      </c>
      <c r="U1843" s="35">
        <f>'EPD information'!$X$16*Tabell2[[#This Row],[Weight (kg)]]</f>
        <v>1.5040000000000001E-3</v>
      </c>
      <c r="V1843" s="35">
        <f>'EPD information'!$Y$16*Tabell2[[#This Row],[Weight (kg)]]</f>
        <v>4.9919999999999999E-2</v>
      </c>
      <c r="W1843" s="35">
        <f>'EPD information'!$Z$16*Tabell2[[#This Row],[Weight (kg)]]</f>
        <v>8.0960000000000011E-5</v>
      </c>
      <c r="X1843" s="35">
        <f>'EPD information'!$AA$16*Tabell2[[#This Row],[Weight (kg)]]</f>
        <v>-0.38719999999999999</v>
      </c>
      <c r="Y1843" s="18">
        <f>'EPD information'!$AB$16*Tabell2[[#This Row],[Weight (kg)]]</f>
        <v>1.0751999999999999</v>
      </c>
      <c r="Z1843" s="18">
        <f>'EPD information'!$AC$16*Tabell2[[#This Row],[Weight (kg)]]</f>
        <v>1.8848E-2</v>
      </c>
      <c r="AA1843" s="18">
        <f>'EPD information'!$AD$16*Tabell2[[#This Row],[Weight (kg)]]</f>
        <v>2.3584000000000001E-3</v>
      </c>
      <c r="AB1843" s="18" t="s">
        <v>48</v>
      </c>
      <c r="AC1843" s="18">
        <f>'EPD information'!$AF$16*Tabell2[[#This Row],[Weight (kg)]]</f>
        <v>1.488E-3</v>
      </c>
      <c r="AD1843" s="18">
        <f>'EPD information'!$AG$16*Tabell2[[#This Row],[Weight (kg)]]</f>
        <v>4.9599999999999998E-2</v>
      </c>
      <c r="AE1843" s="18">
        <f>'EPD information'!$AH$16*Tabell2[[#This Row],[Weight (kg)]]</f>
        <v>7.9359999999999999E-5</v>
      </c>
      <c r="AF1843" s="21">
        <f>'EPD information'!$AI$16*Tabell2[[#This Row],[Weight (kg)]]</f>
        <v>-0.36799999999999999</v>
      </c>
    </row>
    <row r="1844" spans="1:32" ht="28.5" x14ac:dyDescent="0.2">
      <c r="A1844" s="36" t="s">
        <v>250</v>
      </c>
      <c r="B1844" s="37" t="s">
        <v>251</v>
      </c>
      <c r="C1844" s="38">
        <v>232940</v>
      </c>
      <c r="D1844" s="39">
        <v>7319662329408</v>
      </c>
      <c r="E1844" s="37" t="s">
        <v>46</v>
      </c>
      <c r="F1844" s="40">
        <v>200</v>
      </c>
      <c r="G1844" s="37">
        <v>125</v>
      </c>
      <c r="H1844" s="41">
        <v>0.27</v>
      </c>
      <c r="I1844" s="35">
        <f>'EPD information'!$L$16*Tabell2[[#This Row],[Weight (kg)]]</f>
        <v>0.92070000000000007</v>
      </c>
      <c r="J1844" s="22">
        <f>'EPD information'!$M$16*Tabell2[[#This Row],[Weight (kg)]]</f>
        <v>1.6038E-2</v>
      </c>
      <c r="K1844" s="22">
        <f>'EPD information'!$N$16*Tabell2[[#This Row],[Weight (kg)]]</f>
        <v>1.9035E-3</v>
      </c>
      <c r="L1844" s="22">
        <f>'EPD information'!$O$16*Tabell2[[#This Row],[Weight (kg)]]</f>
        <v>0</v>
      </c>
      <c r="M1844" s="22">
        <f>'EPD information'!$P$16*Tabell2[[#This Row],[Weight (kg)]]</f>
        <v>1.2690000000000002E-3</v>
      </c>
      <c r="N1844" s="22">
        <f>'EPD information'!$Q$16*Tabell2[[#This Row],[Weight (kg)]]</f>
        <v>4.2120000000000005E-2</v>
      </c>
      <c r="O1844" s="22">
        <f>'EPD information'!$R$16*Tabell2[[#This Row],[Weight (kg)]]</f>
        <v>6.8310000000000015E-5</v>
      </c>
      <c r="P1844" s="22">
        <f>'EPD information'!$S$16*Tabell2[[#This Row],[Weight (kg)]]</f>
        <v>-0.32669999999999999</v>
      </c>
      <c r="Q1844" s="35">
        <f>'Product specific GWP'!$T$16*Tabell2[[#This Row],[Weight (kg)]]</f>
        <v>1.1799000000000002E-2</v>
      </c>
      <c r="R1844" s="35" t="s">
        <v>48</v>
      </c>
      <c r="S1844" s="35">
        <f>'EPD information'!$V$16*Tabell2[[#This Row],[Weight (kg)]]</f>
        <v>1.9035E-3</v>
      </c>
      <c r="T1844" s="35" t="str">
        <f>'EPD information'!$W$16</f>
        <v>ND</v>
      </c>
      <c r="U1844" s="35">
        <f>'EPD information'!$X$16*Tabell2[[#This Row],[Weight (kg)]]</f>
        <v>1.2690000000000002E-3</v>
      </c>
      <c r="V1844" s="35">
        <f>'EPD information'!$Y$16*Tabell2[[#This Row],[Weight (kg)]]</f>
        <v>4.2120000000000005E-2</v>
      </c>
      <c r="W1844" s="35">
        <f>'EPD information'!$Z$16*Tabell2[[#This Row],[Weight (kg)]]</f>
        <v>6.8310000000000015E-5</v>
      </c>
      <c r="X1844" s="35">
        <f>'EPD information'!$AA$16*Tabell2[[#This Row],[Weight (kg)]]</f>
        <v>-0.32669999999999999</v>
      </c>
      <c r="Y1844" s="18">
        <f>'EPD information'!$AB$16*Tabell2[[#This Row],[Weight (kg)]]</f>
        <v>0.90720000000000001</v>
      </c>
      <c r="Z1844" s="18">
        <f>'EPD information'!$AC$16*Tabell2[[#This Row],[Weight (kg)]]</f>
        <v>1.5903E-2</v>
      </c>
      <c r="AA1844" s="18">
        <f>'EPD information'!$AD$16*Tabell2[[#This Row],[Weight (kg)]]</f>
        <v>1.9899000000000002E-3</v>
      </c>
      <c r="AB1844" s="18" t="s">
        <v>48</v>
      </c>
      <c r="AC1844" s="18">
        <f>'EPD information'!$AF$16*Tabell2[[#This Row],[Weight (kg)]]</f>
        <v>1.2554999999999999E-3</v>
      </c>
      <c r="AD1844" s="18">
        <f>'EPD information'!$AG$16*Tabell2[[#This Row],[Weight (kg)]]</f>
        <v>4.1850000000000005E-2</v>
      </c>
      <c r="AE1844" s="18">
        <f>'EPD information'!$AH$16*Tabell2[[#This Row],[Weight (kg)]]</f>
        <v>6.6960000000000009E-5</v>
      </c>
      <c r="AF1844" s="21">
        <f>'EPD information'!$AI$16*Tabell2[[#This Row],[Weight (kg)]]</f>
        <v>-0.3105</v>
      </c>
    </row>
    <row r="1845" spans="1:32" ht="28.5" x14ac:dyDescent="0.2">
      <c r="A1845" s="36" t="s">
        <v>250</v>
      </c>
      <c r="B1845" s="37" t="s">
        <v>251</v>
      </c>
      <c r="C1845" s="38">
        <v>232939</v>
      </c>
      <c r="D1845" s="39">
        <v>7319662329392</v>
      </c>
      <c r="E1845" s="37" t="s">
        <v>46</v>
      </c>
      <c r="F1845" s="40">
        <v>200</v>
      </c>
      <c r="G1845" s="37">
        <v>100</v>
      </c>
      <c r="H1845" s="41">
        <v>0.23</v>
      </c>
      <c r="I1845" s="35">
        <f>'EPD information'!$L$16*Tabell2[[#This Row],[Weight (kg)]]</f>
        <v>0.78430000000000011</v>
      </c>
      <c r="J1845" s="22">
        <f>'EPD information'!$M$16*Tabell2[[#This Row],[Weight (kg)]]</f>
        <v>1.3662000000000001E-2</v>
      </c>
      <c r="K1845" s="22">
        <f>'EPD information'!$N$16*Tabell2[[#This Row],[Weight (kg)]]</f>
        <v>1.6215000000000001E-3</v>
      </c>
      <c r="L1845" s="22">
        <f>'EPD information'!$O$16*Tabell2[[#This Row],[Weight (kg)]]</f>
        <v>0</v>
      </c>
      <c r="M1845" s="22">
        <f>'EPD information'!$P$16*Tabell2[[#This Row],[Weight (kg)]]</f>
        <v>1.0810000000000001E-3</v>
      </c>
      <c r="N1845" s="22">
        <f>'EPD information'!$Q$16*Tabell2[[#This Row],[Weight (kg)]]</f>
        <v>3.5880000000000002E-2</v>
      </c>
      <c r="O1845" s="22">
        <f>'EPD information'!$R$16*Tabell2[[#This Row],[Weight (kg)]]</f>
        <v>5.819000000000001E-5</v>
      </c>
      <c r="P1845" s="22">
        <f>'EPD information'!$S$16*Tabell2[[#This Row],[Weight (kg)]]</f>
        <v>-0.27829999999999999</v>
      </c>
      <c r="Q1845" s="35">
        <f>'Product specific GWP'!$T$16*Tabell2[[#This Row],[Weight (kg)]]</f>
        <v>1.0051000000000001E-2</v>
      </c>
      <c r="R1845" s="35" t="s">
        <v>48</v>
      </c>
      <c r="S1845" s="35">
        <f>'EPD information'!$V$16*Tabell2[[#This Row],[Weight (kg)]]</f>
        <v>1.6215000000000001E-3</v>
      </c>
      <c r="T1845" s="35" t="str">
        <f>'EPD information'!$W$16</f>
        <v>ND</v>
      </c>
      <c r="U1845" s="35">
        <f>'EPD information'!$X$16*Tabell2[[#This Row],[Weight (kg)]]</f>
        <v>1.0810000000000001E-3</v>
      </c>
      <c r="V1845" s="35">
        <f>'EPD information'!$Y$16*Tabell2[[#This Row],[Weight (kg)]]</f>
        <v>3.5880000000000002E-2</v>
      </c>
      <c r="W1845" s="35">
        <f>'EPD information'!$Z$16*Tabell2[[#This Row],[Weight (kg)]]</f>
        <v>5.819000000000001E-5</v>
      </c>
      <c r="X1845" s="35">
        <f>'EPD information'!$AA$16*Tabell2[[#This Row],[Weight (kg)]]</f>
        <v>-0.27829999999999999</v>
      </c>
      <c r="Y1845" s="18">
        <f>'EPD information'!$AB$16*Tabell2[[#This Row],[Weight (kg)]]</f>
        <v>0.77280000000000004</v>
      </c>
      <c r="Z1845" s="18">
        <f>'EPD information'!$AC$16*Tabell2[[#This Row],[Weight (kg)]]</f>
        <v>1.3547E-2</v>
      </c>
      <c r="AA1845" s="18">
        <f>'EPD information'!$AD$16*Tabell2[[#This Row],[Weight (kg)]]</f>
        <v>1.6950999999999999E-3</v>
      </c>
      <c r="AB1845" s="18" t="s">
        <v>48</v>
      </c>
      <c r="AC1845" s="18">
        <f>'EPD information'!$AF$16*Tabell2[[#This Row],[Weight (kg)]]</f>
        <v>1.0694999999999999E-3</v>
      </c>
      <c r="AD1845" s="18">
        <f>'EPD information'!$AG$16*Tabell2[[#This Row],[Weight (kg)]]</f>
        <v>3.5650000000000001E-2</v>
      </c>
      <c r="AE1845" s="18">
        <f>'EPD information'!$AH$16*Tabell2[[#This Row],[Weight (kg)]]</f>
        <v>5.7040000000000003E-5</v>
      </c>
      <c r="AF1845" s="21">
        <f>'EPD information'!$AI$16*Tabell2[[#This Row],[Weight (kg)]]</f>
        <v>-0.26450000000000001</v>
      </c>
    </row>
    <row r="1846" spans="1:32" ht="28.5" x14ac:dyDescent="0.2">
      <c r="A1846" s="36" t="s">
        <v>250</v>
      </c>
      <c r="B1846" s="37" t="s">
        <v>251</v>
      </c>
      <c r="C1846" s="38">
        <v>232941</v>
      </c>
      <c r="D1846" s="39">
        <v>7319662329415</v>
      </c>
      <c r="E1846" s="37" t="s">
        <v>46</v>
      </c>
      <c r="F1846" s="40">
        <v>200</v>
      </c>
      <c r="G1846" s="37">
        <v>150</v>
      </c>
      <c r="H1846" s="41">
        <v>0.34</v>
      </c>
      <c r="I1846" s="35">
        <f>'EPD information'!$L$16*Tabell2[[#This Row],[Weight (kg)]]</f>
        <v>1.1594000000000002</v>
      </c>
      <c r="J1846" s="22">
        <f>'EPD information'!$M$16*Tabell2[[#This Row],[Weight (kg)]]</f>
        <v>2.0196000000000002E-2</v>
      </c>
      <c r="K1846" s="22">
        <f>'EPD information'!$N$16*Tabell2[[#This Row],[Weight (kg)]]</f>
        <v>2.3970000000000003E-3</v>
      </c>
      <c r="L1846" s="22">
        <f>'EPD information'!$O$16*Tabell2[[#This Row],[Weight (kg)]]</f>
        <v>0</v>
      </c>
      <c r="M1846" s="22">
        <f>'EPD information'!$P$16*Tabell2[[#This Row],[Weight (kg)]]</f>
        <v>1.5980000000000002E-3</v>
      </c>
      <c r="N1846" s="22">
        <f>'EPD information'!$Q$16*Tabell2[[#This Row],[Weight (kg)]]</f>
        <v>5.3040000000000004E-2</v>
      </c>
      <c r="O1846" s="22">
        <f>'EPD information'!$R$16*Tabell2[[#This Row],[Weight (kg)]]</f>
        <v>8.602000000000002E-5</v>
      </c>
      <c r="P1846" s="22">
        <f>'EPD information'!$S$16*Tabell2[[#This Row],[Weight (kg)]]</f>
        <v>-0.41140000000000004</v>
      </c>
      <c r="Q1846" s="35">
        <f>'Product specific GWP'!$T$16*Tabell2[[#This Row],[Weight (kg)]]</f>
        <v>1.4858000000000001E-2</v>
      </c>
      <c r="R1846" s="35" t="s">
        <v>48</v>
      </c>
      <c r="S1846" s="35">
        <f>'EPD information'!$V$16*Tabell2[[#This Row],[Weight (kg)]]</f>
        <v>2.3970000000000003E-3</v>
      </c>
      <c r="T1846" s="35" t="str">
        <f>'EPD information'!$W$16</f>
        <v>ND</v>
      </c>
      <c r="U1846" s="35">
        <f>'EPD information'!$X$16*Tabell2[[#This Row],[Weight (kg)]]</f>
        <v>1.5980000000000002E-3</v>
      </c>
      <c r="V1846" s="35">
        <f>'EPD information'!$Y$16*Tabell2[[#This Row],[Weight (kg)]]</f>
        <v>5.3040000000000004E-2</v>
      </c>
      <c r="W1846" s="35">
        <f>'EPD information'!$Z$16*Tabell2[[#This Row],[Weight (kg)]]</f>
        <v>8.602000000000002E-5</v>
      </c>
      <c r="X1846" s="35">
        <f>'EPD information'!$AA$16*Tabell2[[#This Row],[Weight (kg)]]</f>
        <v>-0.41140000000000004</v>
      </c>
      <c r="Y1846" s="18">
        <f>'EPD information'!$AB$16*Tabell2[[#This Row],[Weight (kg)]]</f>
        <v>1.1424000000000001</v>
      </c>
      <c r="Z1846" s="18">
        <f>'EPD information'!$AC$16*Tabell2[[#This Row],[Weight (kg)]]</f>
        <v>2.0026000000000002E-2</v>
      </c>
      <c r="AA1846" s="18">
        <f>'EPD information'!$AD$16*Tabell2[[#This Row],[Weight (kg)]]</f>
        <v>2.5058000000000003E-3</v>
      </c>
      <c r="AB1846" s="18" t="s">
        <v>48</v>
      </c>
      <c r="AC1846" s="18">
        <f>'EPD information'!$AF$16*Tabell2[[#This Row],[Weight (kg)]]</f>
        <v>1.5809999999999999E-3</v>
      </c>
      <c r="AD1846" s="18">
        <f>'EPD information'!$AG$16*Tabell2[[#This Row],[Weight (kg)]]</f>
        <v>5.2700000000000004E-2</v>
      </c>
      <c r="AE1846" s="18">
        <f>'EPD information'!$AH$16*Tabell2[[#This Row],[Weight (kg)]]</f>
        <v>8.4320000000000006E-5</v>
      </c>
      <c r="AF1846" s="21">
        <f>'EPD information'!$AI$16*Tabell2[[#This Row],[Weight (kg)]]</f>
        <v>-0.39100000000000001</v>
      </c>
    </row>
    <row r="1847" spans="1:32" ht="28.5" x14ac:dyDescent="0.2">
      <c r="A1847" s="36" t="s">
        <v>250</v>
      </c>
      <c r="B1847" s="37" t="s">
        <v>251</v>
      </c>
      <c r="C1847" s="38">
        <v>232943</v>
      </c>
      <c r="D1847" s="39">
        <v>7319662329439</v>
      </c>
      <c r="E1847" s="37" t="s">
        <v>46</v>
      </c>
      <c r="F1847" s="40">
        <v>200</v>
      </c>
      <c r="G1847" s="37">
        <v>180</v>
      </c>
      <c r="H1847" s="41">
        <v>0.32</v>
      </c>
      <c r="I1847" s="35">
        <f>'EPD information'!$L$16*Tabell2[[#This Row],[Weight (kg)]]</f>
        <v>1.0912000000000002</v>
      </c>
      <c r="J1847" s="22">
        <f>'EPD information'!$M$16*Tabell2[[#This Row],[Weight (kg)]]</f>
        <v>1.9008000000000001E-2</v>
      </c>
      <c r="K1847" s="22">
        <f>'EPD information'!$N$16*Tabell2[[#This Row],[Weight (kg)]]</f>
        <v>2.2560000000000002E-3</v>
      </c>
      <c r="L1847" s="22">
        <f>'EPD information'!$O$16*Tabell2[[#This Row],[Weight (kg)]]</f>
        <v>0</v>
      </c>
      <c r="M1847" s="22">
        <f>'EPD information'!$P$16*Tabell2[[#This Row],[Weight (kg)]]</f>
        <v>1.5040000000000001E-3</v>
      </c>
      <c r="N1847" s="22">
        <f>'EPD information'!$Q$16*Tabell2[[#This Row],[Weight (kg)]]</f>
        <v>4.9919999999999999E-2</v>
      </c>
      <c r="O1847" s="22">
        <f>'EPD information'!$R$16*Tabell2[[#This Row],[Weight (kg)]]</f>
        <v>8.0960000000000011E-5</v>
      </c>
      <c r="P1847" s="22">
        <f>'EPD information'!$S$16*Tabell2[[#This Row],[Weight (kg)]]</f>
        <v>-0.38719999999999999</v>
      </c>
      <c r="Q1847" s="35">
        <f>'Product specific GWP'!$T$16*Tabell2[[#This Row],[Weight (kg)]]</f>
        <v>1.3984000000000002E-2</v>
      </c>
      <c r="R1847" s="35" t="s">
        <v>48</v>
      </c>
      <c r="S1847" s="35">
        <f>'EPD information'!$V$16*Tabell2[[#This Row],[Weight (kg)]]</f>
        <v>2.2560000000000002E-3</v>
      </c>
      <c r="T1847" s="35" t="str">
        <f>'EPD information'!$W$16</f>
        <v>ND</v>
      </c>
      <c r="U1847" s="35">
        <f>'EPD information'!$X$16*Tabell2[[#This Row],[Weight (kg)]]</f>
        <v>1.5040000000000001E-3</v>
      </c>
      <c r="V1847" s="35">
        <f>'EPD information'!$Y$16*Tabell2[[#This Row],[Weight (kg)]]</f>
        <v>4.9919999999999999E-2</v>
      </c>
      <c r="W1847" s="35">
        <f>'EPD information'!$Z$16*Tabell2[[#This Row],[Weight (kg)]]</f>
        <v>8.0960000000000011E-5</v>
      </c>
      <c r="X1847" s="35">
        <f>'EPD information'!$AA$16*Tabell2[[#This Row],[Weight (kg)]]</f>
        <v>-0.38719999999999999</v>
      </c>
      <c r="Y1847" s="18">
        <f>'EPD information'!$AB$16*Tabell2[[#This Row],[Weight (kg)]]</f>
        <v>1.0751999999999999</v>
      </c>
      <c r="Z1847" s="18">
        <f>'EPD information'!$AC$16*Tabell2[[#This Row],[Weight (kg)]]</f>
        <v>1.8848E-2</v>
      </c>
      <c r="AA1847" s="18">
        <f>'EPD information'!$AD$16*Tabell2[[#This Row],[Weight (kg)]]</f>
        <v>2.3584000000000001E-3</v>
      </c>
      <c r="AB1847" s="18" t="s">
        <v>48</v>
      </c>
      <c r="AC1847" s="18">
        <f>'EPD information'!$AF$16*Tabell2[[#This Row],[Weight (kg)]]</f>
        <v>1.488E-3</v>
      </c>
      <c r="AD1847" s="18">
        <f>'EPD information'!$AG$16*Tabell2[[#This Row],[Weight (kg)]]</f>
        <v>4.9599999999999998E-2</v>
      </c>
      <c r="AE1847" s="18">
        <f>'EPD information'!$AH$16*Tabell2[[#This Row],[Weight (kg)]]</f>
        <v>7.9359999999999999E-5</v>
      </c>
      <c r="AF1847" s="21">
        <f>'EPD information'!$AI$16*Tabell2[[#This Row],[Weight (kg)]]</f>
        <v>-0.36799999999999999</v>
      </c>
    </row>
    <row r="1848" spans="1:32" ht="28.5" x14ac:dyDescent="0.2">
      <c r="A1848" s="36" t="s">
        <v>250</v>
      </c>
      <c r="B1848" s="37" t="s">
        <v>251</v>
      </c>
      <c r="C1848" s="38">
        <v>275530</v>
      </c>
      <c r="D1848" s="39">
        <v>7319662755306</v>
      </c>
      <c r="E1848" s="37" t="s">
        <v>46</v>
      </c>
      <c r="F1848" s="40">
        <v>200</v>
      </c>
      <c r="G1848" s="37">
        <v>150</v>
      </c>
      <c r="H1848" s="41">
        <v>0.34</v>
      </c>
      <c r="I1848" s="35">
        <f>'EPD information'!$L$16*Tabell2[[#This Row],[Weight (kg)]]</f>
        <v>1.1594000000000002</v>
      </c>
      <c r="J1848" s="22">
        <f>'EPD information'!$M$16*Tabell2[[#This Row],[Weight (kg)]]</f>
        <v>2.0196000000000002E-2</v>
      </c>
      <c r="K1848" s="22">
        <f>'EPD information'!$N$16*Tabell2[[#This Row],[Weight (kg)]]</f>
        <v>2.3970000000000003E-3</v>
      </c>
      <c r="L1848" s="22">
        <f>'EPD information'!$O$16*Tabell2[[#This Row],[Weight (kg)]]</f>
        <v>0</v>
      </c>
      <c r="M1848" s="22">
        <f>'EPD information'!$P$16*Tabell2[[#This Row],[Weight (kg)]]</f>
        <v>1.5980000000000002E-3</v>
      </c>
      <c r="N1848" s="22">
        <f>'EPD information'!$Q$16*Tabell2[[#This Row],[Weight (kg)]]</f>
        <v>5.3040000000000004E-2</v>
      </c>
      <c r="O1848" s="22">
        <f>'EPD information'!$R$16*Tabell2[[#This Row],[Weight (kg)]]</f>
        <v>8.602000000000002E-5</v>
      </c>
      <c r="P1848" s="22">
        <f>'EPD information'!$S$16*Tabell2[[#This Row],[Weight (kg)]]</f>
        <v>-0.41140000000000004</v>
      </c>
      <c r="Q1848" s="35">
        <f>'Product specific GWP'!$T$16*Tabell2[[#This Row],[Weight (kg)]]</f>
        <v>1.4858000000000001E-2</v>
      </c>
      <c r="R1848" s="35" t="s">
        <v>48</v>
      </c>
      <c r="S1848" s="35">
        <f>'EPD information'!$V$16*Tabell2[[#This Row],[Weight (kg)]]</f>
        <v>2.3970000000000003E-3</v>
      </c>
      <c r="T1848" s="35" t="str">
        <f>'EPD information'!$W$16</f>
        <v>ND</v>
      </c>
      <c r="U1848" s="35">
        <f>'EPD information'!$X$16*Tabell2[[#This Row],[Weight (kg)]]</f>
        <v>1.5980000000000002E-3</v>
      </c>
      <c r="V1848" s="35">
        <f>'EPD information'!$Y$16*Tabell2[[#This Row],[Weight (kg)]]</f>
        <v>5.3040000000000004E-2</v>
      </c>
      <c r="W1848" s="35">
        <f>'EPD information'!$Z$16*Tabell2[[#This Row],[Weight (kg)]]</f>
        <v>8.602000000000002E-5</v>
      </c>
      <c r="X1848" s="35">
        <f>'EPD information'!$AA$16*Tabell2[[#This Row],[Weight (kg)]]</f>
        <v>-0.41140000000000004</v>
      </c>
      <c r="Y1848" s="18">
        <f>'EPD information'!$AB$16*Tabell2[[#This Row],[Weight (kg)]]</f>
        <v>1.1424000000000001</v>
      </c>
      <c r="Z1848" s="18">
        <f>'EPD information'!$AC$16*Tabell2[[#This Row],[Weight (kg)]]</f>
        <v>2.0026000000000002E-2</v>
      </c>
      <c r="AA1848" s="18">
        <f>'EPD information'!$AD$16*Tabell2[[#This Row],[Weight (kg)]]</f>
        <v>2.5058000000000003E-3</v>
      </c>
      <c r="AB1848" s="18" t="s">
        <v>48</v>
      </c>
      <c r="AC1848" s="18">
        <f>'EPD information'!$AF$16*Tabell2[[#This Row],[Weight (kg)]]</f>
        <v>1.5809999999999999E-3</v>
      </c>
      <c r="AD1848" s="18">
        <f>'EPD information'!$AG$16*Tabell2[[#This Row],[Weight (kg)]]</f>
        <v>5.2700000000000004E-2</v>
      </c>
      <c r="AE1848" s="18">
        <f>'EPD information'!$AH$16*Tabell2[[#This Row],[Weight (kg)]]</f>
        <v>8.4320000000000006E-5</v>
      </c>
      <c r="AF1848" s="21">
        <f>'EPD information'!$AI$16*Tabell2[[#This Row],[Weight (kg)]]</f>
        <v>-0.39100000000000001</v>
      </c>
    </row>
    <row r="1849" spans="1:32" ht="28.5" x14ac:dyDescent="0.2">
      <c r="A1849" s="36" t="s">
        <v>250</v>
      </c>
      <c r="B1849" s="37" t="s">
        <v>251</v>
      </c>
      <c r="C1849" s="38">
        <v>109379</v>
      </c>
      <c r="D1849" s="39">
        <v>7319661093799</v>
      </c>
      <c r="E1849" s="37" t="s">
        <v>46</v>
      </c>
      <c r="F1849" s="40">
        <v>200</v>
      </c>
      <c r="G1849" s="37">
        <v>140</v>
      </c>
      <c r="H1849" s="41">
        <v>0.34379999999999999</v>
      </c>
      <c r="I1849" s="35">
        <f>'EPD information'!$L$16*Tabell2[[#This Row],[Weight (kg)]]</f>
        <v>1.172358</v>
      </c>
      <c r="J1849" s="22">
        <f>'EPD information'!$M$16*Tabell2[[#This Row],[Weight (kg)]]</f>
        <v>2.0421720000000001E-2</v>
      </c>
      <c r="K1849" s="22">
        <f>'EPD information'!$N$16*Tabell2[[#This Row],[Weight (kg)]]</f>
        <v>2.4237899999999999E-3</v>
      </c>
      <c r="L1849" s="22">
        <f>'EPD information'!$O$16*Tabell2[[#This Row],[Weight (kg)]]</f>
        <v>0</v>
      </c>
      <c r="M1849" s="22">
        <f>'EPD information'!$P$16*Tabell2[[#This Row],[Weight (kg)]]</f>
        <v>1.61586E-3</v>
      </c>
      <c r="N1849" s="22">
        <f>'EPD information'!$Q$16*Tabell2[[#This Row],[Weight (kg)]]</f>
        <v>5.3632800000000001E-2</v>
      </c>
      <c r="O1849" s="22">
        <f>'EPD information'!$R$16*Tabell2[[#This Row],[Weight (kg)]]</f>
        <v>8.69814E-5</v>
      </c>
      <c r="P1849" s="22">
        <f>'EPD information'!$S$16*Tabell2[[#This Row],[Weight (kg)]]</f>
        <v>-0.41599799999999998</v>
      </c>
      <c r="Q1849" s="35">
        <f>'Product specific GWP'!$T$16*Tabell2[[#This Row],[Weight (kg)]]</f>
        <v>1.5024060000000001E-2</v>
      </c>
      <c r="R1849" s="35" t="s">
        <v>48</v>
      </c>
      <c r="S1849" s="35">
        <f>'EPD information'!$V$16*Tabell2[[#This Row],[Weight (kg)]]</f>
        <v>2.4237899999999999E-3</v>
      </c>
      <c r="T1849" s="35" t="str">
        <f>'EPD information'!$W$16</f>
        <v>ND</v>
      </c>
      <c r="U1849" s="35">
        <f>'EPD information'!$X$16*Tabell2[[#This Row],[Weight (kg)]]</f>
        <v>1.61586E-3</v>
      </c>
      <c r="V1849" s="35">
        <f>'EPD information'!$Y$16*Tabell2[[#This Row],[Weight (kg)]]</f>
        <v>5.3632800000000001E-2</v>
      </c>
      <c r="W1849" s="35">
        <f>'EPD information'!$Z$16*Tabell2[[#This Row],[Weight (kg)]]</f>
        <v>8.69814E-5</v>
      </c>
      <c r="X1849" s="35">
        <f>'EPD information'!$AA$16*Tabell2[[#This Row],[Weight (kg)]]</f>
        <v>-0.41599799999999998</v>
      </c>
      <c r="Y1849" s="18">
        <f>'EPD information'!$AB$16*Tabell2[[#This Row],[Weight (kg)]]</f>
        <v>1.155168</v>
      </c>
      <c r="Z1849" s="18">
        <f>'EPD information'!$AC$16*Tabell2[[#This Row],[Weight (kg)]]</f>
        <v>2.0249820000000002E-2</v>
      </c>
      <c r="AA1849" s="18">
        <f>'EPD information'!$AD$16*Tabell2[[#This Row],[Weight (kg)]]</f>
        <v>2.533806E-3</v>
      </c>
      <c r="AB1849" s="18" t="s">
        <v>48</v>
      </c>
      <c r="AC1849" s="18">
        <f>'EPD information'!$AF$16*Tabell2[[#This Row],[Weight (kg)]]</f>
        <v>1.5986699999999997E-3</v>
      </c>
      <c r="AD1849" s="18">
        <f>'EPD information'!$AG$16*Tabell2[[#This Row],[Weight (kg)]]</f>
        <v>5.3288999999999996E-2</v>
      </c>
      <c r="AE1849" s="18">
        <f>'EPD information'!$AH$16*Tabell2[[#This Row],[Weight (kg)]]</f>
        <v>8.5262399999999999E-5</v>
      </c>
      <c r="AF1849" s="21">
        <f>'EPD information'!$AI$16*Tabell2[[#This Row],[Weight (kg)]]</f>
        <v>-0.39536999999999994</v>
      </c>
    </row>
    <row r="1850" spans="1:32" ht="28.5" x14ac:dyDescent="0.2">
      <c r="A1850" s="36" t="s">
        <v>250</v>
      </c>
      <c r="B1850" s="37" t="s">
        <v>251</v>
      </c>
      <c r="C1850" s="38">
        <v>109377</v>
      </c>
      <c r="D1850" s="39">
        <v>7319661093775</v>
      </c>
      <c r="E1850" s="37" t="s">
        <v>46</v>
      </c>
      <c r="F1850" s="40">
        <v>200</v>
      </c>
      <c r="G1850" s="37">
        <v>80</v>
      </c>
      <c r="H1850" s="41">
        <v>0.34970000000000001</v>
      </c>
      <c r="I1850" s="35">
        <f>'EPD information'!$L$16*Tabell2[[#This Row],[Weight (kg)]]</f>
        <v>1.192477</v>
      </c>
      <c r="J1850" s="22">
        <f>'EPD information'!$M$16*Tabell2[[#This Row],[Weight (kg)]]</f>
        <v>2.0772180000000001E-2</v>
      </c>
      <c r="K1850" s="22">
        <f>'EPD information'!$N$16*Tabell2[[#This Row],[Weight (kg)]]</f>
        <v>2.4653850000000001E-3</v>
      </c>
      <c r="L1850" s="22">
        <f>'EPD information'!$O$16*Tabell2[[#This Row],[Weight (kg)]]</f>
        <v>0</v>
      </c>
      <c r="M1850" s="22">
        <f>'EPD information'!$P$16*Tabell2[[#This Row],[Weight (kg)]]</f>
        <v>1.6435900000000001E-3</v>
      </c>
      <c r="N1850" s="22">
        <f>'EPD information'!$Q$16*Tabell2[[#This Row],[Weight (kg)]]</f>
        <v>5.4553200000000003E-2</v>
      </c>
      <c r="O1850" s="22">
        <f>'EPD information'!$R$16*Tabell2[[#This Row],[Weight (kg)]]</f>
        <v>8.8474100000000014E-5</v>
      </c>
      <c r="P1850" s="22">
        <f>'EPD information'!$S$16*Tabell2[[#This Row],[Weight (kg)]]</f>
        <v>-0.42313699999999999</v>
      </c>
      <c r="Q1850" s="35">
        <f>'Product specific GWP'!$T$16*Tabell2[[#This Row],[Weight (kg)]]</f>
        <v>1.5281890000000001E-2</v>
      </c>
      <c r="R1850" s="35" t="s">
        <v>48</v>
      </c>
      <c r="S1850" s="35">
        <f>'EPD information'!$V$16*Tabell2[[#This Row],[Weight (kg)]]</f>
        <v>2.4653850000000001E-3</v>
      </c>
      <c r="T1850" s="35" t="str">
        <f>'EPD information'!$W$16</f>
        <v>ND</v>
      </c>
      <c r="U1850" s="35">
        <f>'EPD information'!$X$16*Tabell2[[#This Row],[Weight (kg)]]</f>
        <v>1.6435900000000001E-3</v>
      </c>
      <c r="V1850" s="35">
        <f>'EPD information'!$Y$16*Tabell2[[#This Row],[Weight (kg)]]</f>
        <v>5.4553200000000003E-2</v>
      </c>
      <c r="W1850" s="35">
        <f>'EPD information'!$Z$16*Tabell2[[#This Row],[Weight (kg)]]</f>
        <v>8.8474100000000014E-5</v>
      </c>
      <c r="X1850" s="35">
        <f>'EPD information'!$AA$16*Tabell2[[#This Row],[Weight (kg)]]</f>
        <v>-0.42313699999999999</v>
      </c>
      <c r="Y1850" s="18">
        <f>'EPD information'!$AB$16*Tabell2[[#This Row],[Weight (kg)]]</f>
        <v>1.174992</v>
      </c>
      <c r="Z1850" s="18">
        <f>'EPD information'!$AC$16*Tabell2[[#This Row],[Weight (kg)]]</f>
        <v>2.059733E-2</v>
      </c>
      <c r="AA1850" s="18">
        <f>'EPD information'!$AD$16*Tabell2[[#This Row],[Weight (kg)]]</f>
        <v>2.577289E-3</v>
      </c>
      <c r="AB1850" s="18" t="s">
        <v>48</v>
      </c>
      <c r="AC1850" s="18">
        <f>'EPD information'!$AF$16*Tabell2[[#This Row],[Weight (kg)]]</f>
        <v>1.6261049999999999E-3</v>
      </c>
      <c r="AD1850" s="18">
        <f>'EPD information'!$AG$16*Tabell2[[#This Row],[Weight (kg)]]</f>
        <v>5.4203500000000002E-2</v>
      </c>
      <c r="AE1850" s="18">
        <f>'EPD information'!$AH$16*Tabell2[[#This Row],[Weight (kg)]]</f>
        <v>8.6725600000000009E-5</v>
      </c>
      <c r="AF1850" s="21">
        <f>'EPD information'!$AI$16*Tabell2[[#This Row],[Weight (kg)]]</f>
        <v>-0.40215499999999998</v>
      </c>
    </row>
    <row r="1851" spans="1:32" ht="28.5" x14ac:dyDescent="0.2">
      <c r="A1851" s="36" t="s">
        <v>250</v>
      </c>
      <c r="B1851" s="37" t="s">
        <v>251</v>
      </c>
      <c r="C1851" s="38">
        <v>232944</v>
      </c>
      <c r="D1851" s="39">
        <v>7319662329446</v>
      </c>
      <c r="E1851" s="37" t="s">
        <v>46</v>
      </c>
      <c r="F1851" s="40">
        <v>224</v>
      </c>
      <c r="G1851" s="37">
        <v>200</v>
      </c>
      <c r="H1851" s="41">
        <v>0.45</v>
      </c>
      <c r="I1851" s="35">
        <f>'EPD information'!$L$16*Tabell2[[#This Row],[Weight (kg)]]</f>
        <v>1.5345000000000002</v>
      </c>
      <c r="J1851" s="22">
        <f>'EPD information'!$M$16*Tabell2[[#This Row],[Weight (kg)]]</f>
        <v>2.673E-2</v>
      </c>
      <c r="K1851" s="22">
        <f>'EPD information'!$N$16*Tabell2[[#This Row],[Weight (kg)]]</f>
        <v>3.1725E-3</v>
      </c>
      <c r="L1851" s="22">
        <f>'EPD information'!$O$16*Tabell2[[#This Row],[Weight (kg)]]</f>
        <v>0</v>
      </c>
      <c r="M1851" s="22">
        <f>'EPD information'!$P$16*Tabell2[[#This Row],[Weight (kg)]]</f>
        <v>2.1150000000000001E-3</v>
      </c>
      <c r="N1851" s="22">
        <f>'EPD information'!$Q$16*Tabell2[[#This Row],[Weight (kg)]]</f>
        <v>7.0199999999999999E-2</v>
      </c>
      <c r="O1851" s="22">
        <f>'EPD information'!$R$16*Tabell2[[#This Row],[Weight (kg)]]</f>
        <v>1.1385000000000002E-4</v>
      </c>
      <c r="P1851" s="22">
        <f>'EPD information'!$S$16*Tabell2[[#This Row],[Weight (kg)]]</f>
        <v>-0.54449999999999998</v>
      </c>
      <c r="Q1851" s="35">
        <f>'Product specific GWP'!$T$16*Tabell2[[#This Row],[Weight (kg)]]</f>
        <v>1.9665000000000002E-2</v>
      </c>
      <c r="R1851" s="35" t="s">
        <v>48</v>
      </c>
      <c r="S1851" s="35">
        <f>'EPD information'!$V$16*Tabell2[[#This Row],[Weight (kg)]]</f>
        <v>3.1725E-3</v>
      </c>
      <c r="T1851" s="35" t="str">
        <f>'EPD information'!$W$16</f>
        <v>ND</v>
      </c>
      <c r="U1851" s="35">
        <f>'EPD information'!$X$16*Tabell2[[#This Row],[Weight (kg)]]</f>
        <v>2.1150000000000001E-3</v>
      </c>
      <c r="V1851" s="35">
        <f>'EPD information'!$Y$16*Tabell2[[#This Row],[Weight (kg)]]</f>
        <v>7.0199999999999999E-2</v>
      </c>
      <c r="W1851" s="35">
        <f>'EPD information'!$Z$16*Tabell2[[#This Row],[Weight (kg)]]</f>
        <v>1.1385000000000002E-4</v>
      </c>
      <c r="X1851" s="35">
        <f>'EPD information'!$AA$16*Tabell2[[#This Row],[Weight (kg)]]</f>
        <v>-0.54449999999999998</v>
      </c>
      <c r="Y1851" s="18">
        <f>'EPD information'!$AB$16*Tabell2[[#This Row],[Weight (kg)]]</f>
        <v>1.512</v>
      </c>
      <c r="Z1851" s="18">
        <f>'EPD information'!$AC$16*Tabell2[[#This Row],[Weight (kg)]]</f>
        <v>2.6505000000000001E-2</v>
      </c>
      <c r="AA1851" s="18">
        <f>'EPD information'!$AD$16*Tabell2[[#This Row],[Weight (kg)]]</f>
        <v>3.3165E-3</v>
      </c>
      <c r="AB1851" s="18" t="s">
        <v>48</v>
      </c>
      <c r="AC1851" s="18">
        <f>'EPD information'!$AF$16*Tabell2[[#This Row],[Weight (kg)]]</f>
        <v>2.0924999999999997E-3</v>
      </c>
      <c r="AD1851" s="18">
        <f>'EPD information'!$AG$16*Tabell2[[#This Row],[Weight (kg)]]</f>
        <v>6.9750000000000006E-2</v>
      </c>
      <c r="AE1851" s="18">
        <f>'EPD information'!$AH$16*Tabell2[[#This Row],[Weight (kg)]]</f>
        <v>1.116E-4</v>
      </c>
      <c r="AF1851" s="21">
        <f>'EPD information'!$AI$16*Tabell2[[#This Row],[Weight (kg)]]</f>
        <v>-0.51749999999999996</v>
      </c>
    </row>
    <row r="1852" spans="1:32" ht="28.5" x14ac:dyDescent="0.2">
      <c r="A1852" s="36" t="s">
        <v>250</v>
      </c>
      <c r="B1852" s="37" t="s">
        <v>251</v>
      </c>
      <c r="C1852" s="38">
        <v>276056</v>
      </c>
      <c r="D1852" s="39">
        <v>7319662760560</v>
      </c>
      <c r="E1852" s="37" t="s">
        <v>46</v>
      </c>
      <c r="F1852" s="40">
        <v>224</v>
      </c>
      <c r="G1852" s="37">
        <v>160</v>
      </c>
      <c r="H1852" s="41">
        <v>0.49</v>
      </c>
      <c r="I1852" s="35">
        <f>'EPD information'!$L$16*Tabell2[[#This Row],[Weight (kg)]]</f>
        <v>1.6709000000000001</v>
      </c>
      <c r="J1852" s="22">
        <f>'EPD information'!$M$16*Tabell2[[#This Row],[Weight (kg)]]</f>
        <v>2.9106E-2</v>
      </c>
      <c r="K1852" s="22">
        <f>'EPD information'!$N$16*Tabell2[[#This Row],[Weight (kg)]]</f>
        <v>3.4544999999999997E-3</v>
      </c>
      <c r="L1852" s="22">
        <f>'EPD information'!$O$16*Tabell2[[#This Row],[Weight (kg)]]</f>
        <v>0</v>
      </c>
      <c r="M1852" s="22">
        <f>'EPD information'!$P$16*Tabell2[[#This Row],[Weight (kg)]]</f>
        <v>2.3029999999999999E-3</v>
      </c>
      <c r="N1852" s="22">
        <f>'EPD information'!$Q$16*Tabell2[[#This Row],[Weight (kg)]]</f>
        <v>7.6439999999999994E-2</v>
      </c>
      <c r="O1852" s="22">
        <f>'EPD information'!$R$16*Tabell2[[#This Row],[Weight (kg)]]</f>
        <v>1.2397000000000002E-4</v>
      </c>
      <c r="P1852" s="22">
        <f>'EPD information'!$S$16*Tabell2[[#This Row],[Weight (kg)]]</f>
        <v>-0.59289999999999998</v>
      </c>
      <c r="Q1852" s="35">
        <f>'Product specific GWP'!$T$16*Tabell2[[#This Row],[Weight (kg)]]</f>
        <v>2.1413000000000001E-2</v>
      </c>
      <c r="R1852" s="35" t="s">
        <v>48</v>
      </c>
      <c r="S1852" s="35">
        <f>'EPD information'!$V$16*Tabell2[[#This Row],[Weight (kg)]]</f>
        <v>3.4544999999999997E-3</v>
      </c>
      <c r="T1852" s="35" t="str">
        <f>'EPD information'!$W$16</f>
        <v>ND</v>
      </c>
      <c r="U1852" s="35">
        <f>'EPD information'!$X$16*Tabell2[[#This Row],[Weight (kg)]]</f>
        <v>2.3029999999999999E-3</v>
      </c>
      <c r="V1852" s="35">
        <f>'EPD information'!$Y$16*Tabell2[[#This Row],[Weight (kg)]]</f>
        <v>7.6439999999999994E-2</v>
      </c>
      <c r="W1852" s="35">
        <f>'EPD information'!$Z$16*Tabell2[[#This Row],[Weight (kg)]]</f>
        <v>1.2397000000000002E-4</v>
      </c>
      <c r="X1852" s="35">
        <f>'EPD information'!$AA$16*Tabell2[[#This Row],[Weight (kg)]]</f>
        <v>-0.59289999999999998</v>
      </c>
      <c r="Y1852" s="18">
        <f>'EPD information'!$AB$16*Tabell2[[#This Row],[Weight (kg)]]</f>
        <v>1.6463999999999999</v>
      </c>
      <c r="Z1852" s="18">
        <f>'EPD information'!$AC$16*Tabell2[[#This Row],[Weight (kg)]]</f>
        <v>2.8861000000000001E-2</v>
      </c>
      <c r="AA1852" s="18">
        <f>'EPD information'!$AD$16*Tabell2[[#This Row],[Weight (kg)]]</f>
        <v>3.6113E-3</v>
      </c>
      <c r="AB1852" s="18" t="s">
        <v>48</v>
      </c>
      <c r="AC1852" s="18">
        <f>'EPD information'!$AF$16*Tabell2[[#This Row],[Weight (kg)]]</f>
        <v>2.2784999999999997E-3</v>
      </c>
      <c r="AD1852" s="18">
        <f>'EPD information'!$AG$16*Tabell2[[#This Row],[Weight (kg)]]</f>
        <v>7.5950000000000004E-2</v>
      </c>
      <c r="AE1852" s="18">
        <f>'EPD information'!$AH$16*Tabell2[[#This Row],[Weight (kg)]]</f>
        <v>1.2152E-4</v>
      </c>
      <c r="AF1852" s="21">
        <f>'EPD information'!$AI$16*Tabell2[[#This Row],[Weight (kg)]]</f>
        <v>-0.5635</v>
      </c>
    </row>
    <row r="1853" spans="1:32" ht="28.5" x14ac:dyDescent="0.2">
      <c r="A1853" s="36" t="s">
        <v>250</v>
      </c>
      <c r="B1853" s="37" t="s">
        <v>251</v>
      </c>
      <c r="C1853" s="38">
        <v>276055</v>
      </c>
      <c r="D1853" s="39">
        <v>7319662760553</v>
      </c>
      <c r="E1853" s="37" t="s">
        <v>46</v>
      </c>
      <c r="F1853" s="40">
        <v>224</v>
      </c>
      <c r="G1853" s="37">
        <v>150</v>
      </c>
      <c r="H1853" s="41">
        <v>0.45</v>
      </c>
      <c r="I1853" s="35">
        <f>'EPD information'!$L$16*Tabell2[[#This Row],[Weight (kg)]]</f>
        <v>1.5345000000000002</v>
      </c>
      <c r="J1853" s="22">
        <f>'EPD information'!$M$16*Tabell2[[#This Row],[Weight (kg)]]</f>
        <v>2.673E-2</v>
      </c>
      <c r="K1853" s="22">
        <f>'EPD information'!$N$16*Tabell2[[#This Row],[Weight (kg)]]</f>
        <v>3.1725E-3</v>
      </c>
      <c r="L1853" s="22">
        <f>'EPD information'!$O$16*Tabell2[[#This Row],[Weight (kg)]]</f>
        <v>0</v>
      </c>
      <c r="M1853" s="22">
        <f>'EPD information'!$P$16*Tabell2[[#This Row],[Weight (kg)]]</f>
        <v>2.1150000000000001E-3</v>
      </c>
      <c r="N1853" s="22">
        <f>'EPD information'!$Q$16*Tabell2[[#This Row],[Weight (kg)]]</f>
        <v>7.0199999999999999E-2</v>
      </c>
      <c r="O1853" s="22">
        <f>'EPD information'!$R$16*Tabell2[[#This Row],[Weight (kg)]]</f>
        <v>1.1385000000000002E-4</v>
      </c>
      <c r="P1853" s="22">
        <f>'EPD information'!$S$16*Tabell2[[#This Row],[Weight (kg)]]</f>
        <v>-0.54449999999999998</v>
      </c>
      <c r="Q1853" s="35">
        <f>'Product specific GWP'!$T$16*Tabell2[[#This Row],[Weight (kg)]]</f>
        <v>1.9665000000000002E-2</v>
      </c>
      <c r="R1853" s="35" t="s">
        <v>48</v>
      </c>
      <c r="S1853" s="35">
        <f>'EPD information'!$V$16*Tabell2[[#This Row],[Weight (kg)]]</f>
        <v>3.1725E-3</v>
      </c>
      <c r="T1853" s="35" t="str">
        <f>'EPD information'!$W$16</f>
        <v>ND</v>
      </c>
      <c r="U1853" s="35">
        <f>'EPD information'!$X$16*Tabell2[[#This Row],[Weight (kg)]]</f>
        <v>2.1150000000000001E-3</v>
      </c>
      <c r="V1853" s="35">
        <f>'EPD information'!$Y$16*Tabell2[[#This Row],[Weight (kg)]]</f>
        <v>7.0199999999999999E-2</v>
      </c>
      <c r="W1853" s="35">
        <f>'EPD information'!$Z$16*Tabell2[[#This Row],[Weight (kg)]]</f>
        <v>1.1385000000000002E-4</v>
      </c>
      <c r="X1853" s="35">
        <f>'EPD information'!$AA$16*Tabell2[[#This Row],[Weight (kg)]]</f>
        <v>-0.54449999999999998</v>
      </c>
      <c r="Y1853" s="18">
        <f>'EPD information'!$AB$16*Tabell2[[#This Row],[Weight (kg)]]</f>
        <v>1.512</v>
      </c>
      <c r="Z1853" s="18">
        <f>'EPD information'!$AC$16*Tabell2[[#This Row],[Weight (kg)]]</f>
        <v>2.6505000000000001E-2</v>
      </c>
      <c r="AA1853" s="18">
        <f>'EPD information'!$AD$16*Tabell2[[#This Row],[Weight (kg)]]</f>
        <v>3.3165E-3</v>
      </c>
      <c r="AB1853" s="18" t="s">
        <v>48</v>
      </c>
      <c r="AC1853" s="18">
        <f>'EPD information'!$AF$16*Tabell2[[#This Row],[Weight (kg)]]</f>
        <v>2.0924999999999997E-3</v>
      </c>
      <c r="AD1853" s="18">
        <f>'EPD information'!$AG$16*Tabell2[[#This Row],[Weight (kg)]]</f>
        <v>6.9750000000000006E-2</v>
      </c>
      <c r="AE1853" s="18">
        <f>'EPD information'!$AH$16*Tabell2[[#This Row],[Weight (kg)]]</f>
        <v>1.116E-4</v>
      </c>
      <c r="AF1853" s="21">
        <f>'EPD information'!$AI$16*Tabell2[[#This Row],[Weight (kg)]]</f>
        <v>-0.51749999999999996</v>
      </c>
    </row>
    <row r="1854" spans="1:32" ht="28.5" x14ac:dyDescent="0.2">
      <c r="A1854" s="36" t="s">
        <v>250</v>
      </c>
      <c r="B1854" s="37" t="s">
        <v>251</v>
      </c>
      <c r="C1854" s="38">
        <v>276058</v>
      </c>
      <c r="D1854" s="39">
        <v>7319662760584</v>
      </c>
      <c r="E1854" s="37" t="s">
        <v>46</v>
      </c>
      <c r="F1854" s="40">
        <v>224</v>
      </c>
      <c r="G1854" s="37">
        <v>200</v>
      </c>
      <c r="H1854" s="41">
        <v>0.45</v>
      </c>
      <c r="I1854" s="35">
        <f>'EPD information'!$L$16*Tabell2[[#This Row],[Weight (kg)]]</f>
        <v>1.5345000000000002</v>
      </c>
      <c r="J1854" s="22">
        <f>'EPD information'!$M$16*Tabell2[[#This Row],[Weight (kg)]]</f>
        <v>2.673E-2</v>
      </c>
      <c r="K1854" s="22">
        <f>'EPD information'!$N$16*Tabell2[[#This Row],[Weight (kg)]]</f>
        <v>3.1725E-3</v>
      </c>
      <c r="L1854" s="22">
        <f>'EPD information'!$O$16*Tabell2[[#This Row],[Weight (kg)]]</f>
        <v>0</v>
      </c>
      <c r="M1854" s="22">
        <f>'EPD information'!$P$16*Tabell2[[#This Row],[Weight (kg)]]</f>
        <v>2.1150000000000001E-3</v>
      </c>
      <c r="N1854" s="22">
        <f>'EPD information'!$Q$16*Tabell2[[#This Row],[Weight (kg)]]</f>
        <v>7.0199999999999999E-2</v>
      </c>
      <c r="O1854" s="22">
        <f>'EPD information'!$R$16*Tabell2[[#This Row],[Weight (kg)]]</f>
        <v>1.1385000000000002E-4</v>
      </c>
      <c r="P1854" s="22">
        <f>'EPD information'!$S$16*Tabell2[[#This Row],[Weight (kg)]]</f>
        <v>-0.54449999999999998</v>
      </c>
      <c r="Q1854" s="35">
        <f>'Product specific GWP'!$T$16*Tabell2[[#This Row],[Weight (kg)]]</f>
        <v>1.9665000000000002E-2</v>
      </c>
      <c r="R1854" s="35" t="s">
        <v>48</v>
      </c>
      <c r="S1854" s="35">
        <f>'EPD information'!$V$16*Tabell2[[#This Row],[Weight (kg)]]</f>
        <v>3.1725E-3</v>
      </c>
      <c r="T1854" s="35" t="str">
        <f>'EPD information'!$W$16</f>
        <v>ND</v>
      </c>
      <c r="U1854" s="35">
        <f>'EPD information'!$X$16*Tabell2[[#This Row],[Weight (kg)]]</f>
        <v>2.1150000000000001E-3</v>
      </c>
      <c r="V1854" s="35">
        <f>'EPD information'!$Y$16*Tabell2[[#This Row],[Weight (kg)]]</f>
        <v>7.0199999999999999E-2</v>
      </c>
      <c r="W1854" s="35">
        <f>'EPD information'!$Z$16*Tabell2[[#This Row],[Weight (kg)]]</f>
        <v>1.1385000000000002E-4</v>
      </c>
      <c r="X1854" s="35">
        <f>'EPD information'!$AA$16*Tabell2[[#This Row],[Weight (kg)]]</f>
        <v>-0.54449999999999998</v>
      </c>
      <c r="Y1854" s="18">
        <f>'EPD information'!$AB$16*Tabell2[[#This Row],[Weight (kg)]]</f>
        <v>1.512</v>
      </c>
      <c r="Z1854" s="18">
        <f>'EPD information'!$AC$16*Tabell2[[#This Row],[Weight (kg)]]</f>
        <v>2.6505000000000001E-2</v>
      </c>
      <c r="AA1854" s="18">
        <f>'EPD information'!$AD$16*Tabell2[[#This Row],[Weight (kg)]]</f>
        <v>3.3165E-3</v>
      </c>
      <c r="AB1854" s="18" t="s">
        <v>48</v>
      </c>
      <c r="AC1854" s="18">
        <f>'EPD information'!$AF$16*Tabell2[[#This Row],[Weight (kg)]]</f>
        <v>2.0924999999999997E-3</v>
      </c>
      <c r="AD1854" s="18">
        <f>'EPD information'!$AG$16*Tabell2[[#This Row],[Weight (kg)]]</f>
        <v>6.9750000000000006E-2</v>
      </c>
      <c r="AE1854" s="18">
        <f>'EPD information'!$AH$16*Tabell2[[#This Row],[Weight (kg)]]</f>
        <v>1.116E-4</v>
      </c>
      <c r="AF1854" s="21">
        <f>'EPD information'!$AI$16*Tabell2[[#This Row],[Weight (kg)]]</f>
        <v>-0.51749999999999996</v>
      </c>
    </row>
    <row r="1855" spans="1:32" ht="28.5" x14ac:dyDescent="0.2">
      <c r="A1855" s="36" t="s">
        <v>250</v>
      </c>
      <c r="B1855" s="37" t="s">
        <v>251</v>
      </c>
      <c r="C1855" s="38">
        <v>276057</v>
      </c>
      <c r="D1855" s="39">
        <v>7319662760577</v>
      </c>
      <c r="E1855" s="37" t="s">
        <v>46</v>
      </c>
      <c r="F1855" s="40">
        <v>224</v>
      </c>
      <c r="G1855" s="37">
        <v>180</v>
      </c>
      <c r="H1855" s="41">
        <v>0.46</v>
      </c>
      <c r="I1855" s="35">
        <f>'EPD information'!$L$16*Tabell2[[#This Row],[Weight (kg)]]</f>
        <v>1.5686000000000002</v>
      </c>
      <c r="J1855" s="22">
        <f>'EPD information'!$M$16*Tabell2[[#This Row],[Weight (kg)]]</f>
        <v>2.7324000000000001E-2</v>
      </c>
      <c r="K1855" s="22">
        <f>'EPD information'!$N$16*Tabell2[[#This Row],[Weight (kg)]]</f>
        <v>3.2430000000000002E-3</v>
      </c>
      <c r="L1855" s="22">
        <f>'EPD information'!$O$16*Tabell2[[#This Row],[Weight (kg)]]</f>
        <v>0</v>
      </c>
      <c r="M1855" s="22">
        <f>'EPD information'!$P$16*Tabell2[[#This Row],[Weight (kg)]]</f>
        <v>2.1620000000000003E-3</v>
      </c>
      <c r="N1855" s="22">
        <f>'EPD information'!$Q$16*Tabell2[[#This Row],[Weight (kg)]]</f>
        <v>7.1760000000000004E-2</v>
      </c>
      <c r="O1855" s="22">
        <f>'EPD information'!$R$16*Tabell2[[#This Row],[Weight (kg)]]</f>
        <v>1.1638000000000002E-4</v>
      </c>
      <c r="P1855" s="22">
        <f>'EPD information'!$S$16*Tabell2[[#This Row],[Weight (kg)]]</f>
        <v>-0.55659999999999998</v>
      </c>
      <c r="Q1855" s="35">
        <f>'Product specific GWP'!$T$16*Tabell2[[#This Row],[Weight (kg)]]</f>
        <v>2.0102000000000002E-2</v>
      </c>
      <c r="R1855" s="35" t="s">
        <v>48</v>
      </c>
      <c r="S1855" s="35">
        <f>'EPD information'!$V$16*Tabell2[[#This Row],[Weight (kg)]]</f>
        <v>3.2430000000000002E-3</v>
      </c>
      <c r="T1855" s="35" t="str">
        <f>'EPD information'!$W$16</f>
        <v>ND</v>
      </c>
      <c r="U1855" s="35">
        <f>'EPD information'!$X$16*Tabell2[[#This Row],[Weight (kg)]]</f>
        <v>2.1620000000000003E-3</v>
      </c>
      <c r="V1855" s="35">
        <f>'EPD information'!$Y$16*Tabell2[[#This Row],[Weight (kg)]]</f>
        <v>7.1760000000000004E-2</v>
      </c>
      <c r="W1855" s="35">
        <f>'EPD information'!$Z$16*Tabell2[[#This Row],[Weight (kg)]]</f>
        <v>1.1638000000000002E-4</v>
      </c>
      <c r="X1855" s="35">
        <f>'EPD information'!$AA$16*Tabell2[[#This Row],[Weight (kg)]]</f>
        <v>-0.55659999999999998</v>
      </c>
      <c r="Y1855" s="18">
        <f>'EPD information'!$AB$16*Tabell2[[#This Row],[Weight (kg)]]</f>
        <v>1.5456000000000001</v>
      </c>
      <c r="Z1855" s="18">
        <f>'EPD information'!$AC$16*Tabell2[[#This Row],[Weight (kg)]]</f>
        <v>2.7094E-2</v>
      </c>
      <c r="AA1855" s="18">
        <f>'EPD information'!$AD$16*Tabell2[[#This Row],[Weight (kg)]]</f>
        <v>3.3901999999999999E-3</v>
      </c>
      <c r="AB1855" s="18" t="s">
        <v>48</v>
      </c>
      <c r="AC1855" s="18">
        <f>'EPD information'!$AF$16*Tabell2[[#This Row],[Weight (kg)]]</f>
        <v>2.1389999999999998E-3</v>
      </c>
      <c r="AD1855" s="18">
        <f>'EPD information'!$AG$16*Tabell2[[#This Row],[Weight (kg)]]</f>
        <v>7.1300000000000002E-2</v>
      </c>
      <c r="AE1855" s="18">
        <f>'EPD information'!$AH$16*Tabell2[[#This Row],[Weight (kg)]]</f>
        <v>1.1408000000000001E-4</v>
      </c>
      <c r="AF1855" s="21">
        <f>'EPD information'!$AI$16*Tabell2[[#This Row],[Weight (kg)]]</f>
        <v>-0.52900000000000003</v>
      </c>
    </row>
    <row r="1856" spans="1:32" ht="28.5" x14ac:dyDescent="0.2">
      <c r="A1856" s="36" t="s">
        <v>250</v>
      </c>
      <c r="B1856" s="37" t="s">
        <v>251</v>
      </c>
      <c r="C1856" s="38">
        <v>109384</v>
      </c>
      <c r="D1856" s="39">
        <v>7319661093843</v>
      </c>
      <c r="E1856" s="37" t="s">
        <v>46</v>
      </c>
      <c r="F1856" s="40">
        <v>224</v>
      </c>
      <c r="G1856" s="37">
        <v>125</v>
      </c>
      <c r="H1856" s="41">
        <v>0.63470000000000004</v>
      </c>
      <c r="I1856" s="35">
        <f>'EPD information'!$L$16*Tabell2[[#This Row],[Weight (kg)]]</f>
        <v>2.1643270000000001</v>
      </c>
      <c r="J1856" s="22">
        <f>'EPD information'!$M$16*Tabell2[[#This Row],[Weight (kg)]]</f>
        <v>3.7701180000000001E-2</v>
      </c>
      <c r="K1856" s="22">
        <f>'EPD information'!$N$16*Tabell2[[#This Row],[Weight (kg)]]</f>
        <v>4.4746350000000002E-3</v>
      </c>
      <c r="L1856" s="22">
        <f>'EPD information'!$O$16*Tabell2[[#This Row],[Weight (kg)]]</f>
        <v>0</v>
      </c>
      <c r="M1856" s="22">
        <f>'EPD information'!$P$16*Tabell2[[#This Row],[Weight (kg)]]</f>
        <v>2.9830900000000003E-3</v>
      </c>
      <c r="N1856" s="22">
        <f>'EPD information'!$Q$16*Tabell2[[#This Row],[Weight (kg)]]</f>
        <v>9.901320000000001E-2</v>
      </c>
      <c r="O1856" s="22">
        <f>'EPD information'!$R$16*Tabell2[[#This Row],[Weight (kg)]]</f>
        <v>1.6057910000000003E-4</v>
      </c>
      <c r="P1856" s="22">
        <f>'EPD information'!$S$16*Tabell2[[#This Row],[Weight (kg)]]</f>
        <v>-0.76798699999999998</v>
      </c>
      <c r="Q1856" s="35">
        <f>'Product specific GWP'!$T$16*Tabell2[[#This Row],[Weight (kg)]]</f>
        <v>2.7736390000000003E-2</v>
      </c>
      <c r="R1856" s="35" t="s">
        <v>48</v>
      </c>
      <c r="S1856" s="35">
        <f>'EPD information'!$V$16*Tabell2[[#This Row],[Weight (kg)]]</f>
        <v>4.4746350000000002E-3</v>
      </c>
      <c r="T1856" s="35" t="str">
        <f>'EPD information'!$W$16</f>
        <v>ND</v>
      </c>
      <c r="U1856" s="35">
        <f>'EPD information'!$X$16*Tabell2[[#This Row],[Weight (kg)]]</f>
        <v>2.9830900000000003E-3</v>
      </c>
      <c r="V1856" s="35">
        <f>'EPD information'!$Y$16*Tabell2[[#This Row],[Weight (kg)]]</f>
        <v>9.901320000000001E-2</v>
      </c>
      <c r="W1856" s="35">
        <f>'EPD information'!$Z$16*Tabell2[[#This Row],[Weight (kg)]]</f>
        <v>1.6057910000000003E-4</v>
      </c>
      <c r="X1856" s="35">
        <f>'EPD information'!$AA$16*Tabell2[[#This Row],[Weight (kg)]]</f>
        <v>-0.76798699999999998</v>
      </c>
      <c r="Y1856" s="18">
        <f>'EPD information'!$AB$16*Tabell2[[#This Row],[Weight (kg)]]</f>
        <v>2.1325920000000003</v>
      </c>
      <c r="Z1856" s="18">
        <f>'EPD information'!$AC$16*Tabell2[[#This Row],[Weight (kg)]]</f>
        <v>3.738383E-2</v>
      </c>
      <c r="AA1856" s="18">
        <f>'EPD information'!$AD$16*Tabell2[[#This Row],[Weight (kg)]]</f>
        <v>4.6777390000000002E-3</v>
      </c>
      <c r="AB1856" s="18" t="s">
        <v>48</v>
      </c>
      <c r="AC1856" s="18">
        <f>'EPD information'!$AF$16*Tabell2[[#This Row],[Weight (kg)]]</f>
        <v>2.9513550000000001E-3</v>
      </c>
      <c r="AD1856" s="18">
        <f>'EPD information'!$AG$16*Tabell2[[#This Row],[Weight (kg)]]</f>
        <v>9.8378500000000008E-2</v>
      </c>
      <c r="AE1856" s="18">
        <f>'EPD information'!$AH$16*Tabell2[[#This Row],[Weight (kg)]]</f>
        <v>1.5740560000000002E-4</v>
      </c>
      <c r="AF1856" s="21">
        <f>'EPD information'!$AI$16*Tabell2[[#This Row],[Weight (kg)]]</f>
        <v>-0.72990500000000003</v>
      </c>
    </row>
    <row r="1857" spans="1:32" ht="28.5" x14ac:dyDescent="0.2">
      <c r="A1857" s="36" t="s">
        <v>250</v>
      </c>
      <c r="B1857" s="37" t="s">
        <v>251</v>
      </c>
      <c r="C1857" s="38">
        <v>109385</v>
      </c>
      <c r="D1857" s="39">
        <v>7319661093850</v>
      </c>
      <c r="E1857" s="37" t="s">
        <v>46</v>
      </c>
      <c r="F1857" s="40">
        <v>224</v>
      </c>
      <c r="G1857" s="37">
        <v>140</v>
      </c>
      <c r="H1857" s="41">
        <v>0.60780000000000001</v>
      </c>
      <c r="I1857" s="35">
        <f>'EPD information'!$L$16*Tabell2[[#This Row],[Weight (kg)]]</f>
        <v>2.0725980000000002</v>
      </c>
      <c r="J1857" s="22">
        <f>'EPD information'!$M$16*Tabell2[[#This Row],[Weight (kg)]]</f>
        <v>3.6103320000000001E-2</v>
      </c>
      <c r="K1857" s="22">
        <f>'EPD information'!$N$16*Tabell2[[#This Row],[Weight (kg)]]</f>
        <v>4.2849899999999998E-3</v>
      </c>
      <c r="L1857" s="22">
        <f>'EPD information'!$O$16*Tabell2[[#This Row],[Weight (kg)]]</f>
        <v>0</v>
      </c>
      <c r="M1857" s="22">
        <f>'EPD information'!$P$16*Tabell2[[#This Row],[Weight (kg)]]</f>
        <v>2.85666E-3</v>
      </c>
      <c r="N1857" s="22">
        <f>'EPD information'!$Q$16*Tabell2[[#This Row],[Weight (kg)]]</f>
        <v>9.4816800000000007E-2</v>
      </c>
      <c r="O1857" s="22">
        <f>'EPD information'!$R$16*Tabell2[[#This Row],[Weight (kg)]]</f>
        <v>1.5377340000000001E-4</v>
      </c>
      <c r="P1857" s="22">
        <f>'EPD information'!$S$16*Tabell2[[#This Row],[Weight (kg)]]</f>
        <v>-0.73543800000000004</v>
      </c>
      <c r="Q1857" s="35">
        <f>'Product specific GWP'!$T$16*Tabell2[[#This Row],[Weight (kg)]]</f>
        <v>2.6560860000000002E-2</v>
      </c>
      <c r="R1857" s="35" t="s">
        <v>48</v>
      </c>
      <c r="S1857" s="35">
        <f>'EPD information'!$V$16*Tabell2[[#This Row],[Weight (kg)]]</f>
        <v>4.2849899999999998E-3</v>
      </c>
      <c r="T1857" s="35" t="str">
        <f>'EPD information'!$W$16</f>
        <v>ND</v>
      </c>
      <c r="U1857" s="35">
        <f>'EPD information'!$X$16*Tabell2[[#This Row],[Weight (kg)]]</f>
        <v>2.85666E-3</v>
      </c>
      <c r="V1857" s="35">
        <f>'EPD information'!$Y$16*Tabell2[[#This Row],[Weight (kg)]]</f>
        <v>9.4816800000000007E-2</v>
      </c>
      <c r="W1857" s="35">
        <f>'EPD information'!$Z$16*Tabell2[[#This Row],[Weight (kg)]]</f>
        <v>1.5377340000000001E-4</v>
      </c>
      <c r="X1857" s="35">
        <f>'EPD information'!$AA$16*Tabell2[[#This Row],[Weight (kg)]]</f>
        <v>-0.73543800000000004</v>
      </c>
      <c r="Y1857" s="18">
        <f>'EPD information'!$AB$16*Tabell2[[#This Row],[Weight (kg)]]</f>
        <v>2.042208</v>
      </c>
      <c r="Z1857" s="18">
        <f>'EPD information'!$AC$16*Tabell2[[#This Row],[Weight (kg)]]</f>
        <v>3.5799419999999998E-2</v>
      </c>
      <c r="AA1857" s="18">
        <f>'EPD information'!$AD$16*Tabell2[[#This Row],[Weight (kg)]]</f>
        <v>4.4794859999999995E-3</v>
      </c>
      <c r="AB1857" s="18" t="s">
        <v>48</v>
      </c>
      <c r="AC1857" s="18">
        <f>'EPD information'!$AF$16*Tabell2[[#This Row],[Weight (kg)]]</f>
        <v>2.8262699999999997E-3</v>
      </c>
      <c r="AD1857" s="18">
        <f>'EPD information'!$AG$16*Tabell2[[#This Row],[Weight (kg)]]</f>
        <v>9.4209000000000001E-2</v>
      </c>
      <c r="AE1857" s="18">
        <f>'EPD information'!$AH$16*Tabell2[[#This Row],[Weight (kg)]]</f>
        <v>1.507344E-4</v>
      </c>
      <c r="AF1857" s="21">
        <f>'EPD information'!$AI$16*Tabell2[[#This Row],[Weight (kg)]]</f>
        <v>-0.69896999999999998</v>
      </c>
    </row>
    <row r="1858" spans="1:32" ht="28.5" x14ac:dyDescent="0.2">
      <c r="A1858" s="36" t="s">
        <v>250</v>
      </c>
      <c r="B1858" s="37" t="s">
        <v>251</v>
      </c>
      <c r="C1858" s="38">
        <v>256512</v>
      </c>
      <c r="D1858" s="39">
        <v>7319662565127</v>
      </c>
      <c r="E1858" s="37" t="s">
        <v>46</v>
      </c>
      <c r="F1858" s="40">
        <v>250</v>
      </c>
      <c r="G1858" s="37">
        <v>200</v>
      </c>
      <c r="H1858" s="41">
        <v>0.42</v>
      </c>
      <c r="I1858" s="35">
        <f>'EPD information'!$L$16*Tabell2[[#This Row],[Weight (kg)]]</f>
        <v>1.4321999999999999</v>
      </c>
      <c r="J1858" s="22">
        <f>'EPD information'!$M$16*Tabell2[[#This Row],[Weight (kg)]]</f>
        <v>2.4947999999999998E-2</v>
      </c>
      <c r="K1858" s="22">
        <f>'EPD information'!$N$16*Tabell2[[#This Row],[Weight (kg)]]</f>
        <v>2.9609999999999997E-3</v>
      </c>
      <c r="L1858" s="22">
        <f>'EPD information'!$O$16*Tabell2[[#This Row],[Weight (kg)]]</f>
        <v>0</v>
      </c>
      <c r="M1858" s="22">
        <f>'EPD information'!$P$16*Tabell2[[#This Row],[Weight (kg)]]</f>
        <v>1.9740000000000001E-3</v>
      </c>
      <c r="N1858" s="22">
        <f>'EPD information'!$Q$16*Tabell2[[#This Row],[Weight (kg)]]</f>
        <v>6.5519999999999995E-2</v>
      </c>
      <c r="O1858" s="22">
        <f>'EPD information'!$R$16*Tabell2[[#This Row],[Weight (kg)]]</f>
        <v>1.0626E-4</v>
      </c>
      <c r="P1858" s="22">
        <f>'EPD information'!$S$16*Tabell2[[#This Row],[Weight (kg)]]</f>
        <v>-0.50819999999999999</v>
      </c>
      <c r="Q1858" s="35">
        <f>'Product specific GWP'!$T$16*Tabell2[[#This Row],[Weight (kg)]]</f>
        <v>1.8353999999999999E-2</v>
      </c>
      <c r="R1858" s="35" t="s">
        <v>48</v>
      </c>
      <c r="S1858" s="35">
        <f>'EPD information'!$V$16*Tabell2[[#This Row],[Weight (kg)]]</f>
        <v>2.9609999999999997E-3</v>
      </c>
      <c r="T1858" s="35" t="str">
        <f>'EPD information'!$W$16</f>
        <v>ND</v>
      </c>
      <c r="U1858" s="35">
        <f>'EPD information'!$X$16*Tabell2[[#This Row],[Weight (kg)]]</f>
        <v>1.9740000000000001E-3</v>
      </c>
      <c r="V1858" s="35">
        <f>'EPD information'!$Y$16*Tabell2[[#This Row],[Weight (kg)]]</f>
        <v>6.5519999999999995E-2</v>
      </c>
      <c r="W1858" s="35">
        <f>'EPD information'!$Z$16*Tabell2[[#This Row],[Weight (kg)]]</f>
        <v>1.0626E-4</v>
      </c>
      <c r="X1858" s="35">
        <f>'EPD information'!$AA$16*Tabell2[[#This Row],[Weight (kg)]]</f>
        <v>-0.50819999999999999</v>
      </c>
      <c r="Y1858" s="18">
        <f>'EPD information'!$AB$16*Tabell2[[#This Row],[Weight (kg)]]</f>
        <v>1.4111999999999998</v>
      </c>
      <c r="Z1858" s="18">
        <f>'EPD information'!$AC$16*Tabell2[[#This Row],[Weight (kg)]]</f>
        <v>2.4738E-2</v>
      </c>
      <c r="AA1858" s="18">
        <f>'EPD information'!$AD$16*Tabell2[[#This Row],[Weight (kg)]]</f>
        <v>3.0953999999999999E-3</v>
      </c>
      <c r="AB1858" s="18" t="s">
        <v>48</v>
      </c>
      <c r="AC1858" s="18">
        <f>'EPD information'!$AF$16*Tabell2[[#This Row],[Weight (kg)]]</f>
        <v>1.9529999999999999E-3</v>
      </c>
      <c r="AD1858" s="18">
        <f>'EPD information'!$AG$16*Tabell2[[#This Row],[Weight (kg)]]</f>
        <v>6.5099999999999991E-2</v>
      </c>
      <c r="AE1858" s="18">
        <f>'EPD information'!$AH$16*Tabell2[[#This Row],[Weight (kg)]]</f>
        <v>1.0416000000000001E-4</v>
      </c>
      <c r="AF1858" s="21">
        <f>'EPD information'!$AI$16*Tabell2[[#This Row],[Weight (kg)]]</f>
        <v>-0.48299999999999993</v>
      </c>
    </row>
    <row r="1859" spans="1:32" ht="28.5" x14ac:dyDescent="0.2">
      <c r="A1859" s="36" t="s">
        <v>250</v>
      </c>
      <c r="B1859" s="37" t="s">
        <v>251</v>
      </c>
      <c r="C1859" s="38">
        <v>256511</v>
      </c>
      <c r="D1859" s="39">
        <v>7319662565110</v>
      </c>
      <c r="E1859" s="37" t="s">
        <v>46</v>
      </c>
      <c r="F1859" s="40">
        <v>250</v>
      </c>
      <c r="G1859" s="37">
        <v>160</v>
      </c>
      <c r="H1859" s="41">
        <v>0.4</v>
      </c>
      <c r="I1859" s="35">
        <f>'EPD information'!$L$16*Tabell2[[#This Row],[Weight (kg)]]</f>
        <v>1.3640000000000001</v>
      </c>
      <c r="J1859" s="22">
        <f>'EPD information'!$M$16*Tabell2[[#This Row],[Weight (kg)]]</f>
        <v>2.3760000000000003E-2</v>
      </c>
      <c r="K1859" s="22">
        <f>'EPD information'!$N$16*Tabell2[[#This Row],[Weight (kg)]]</f>
        <v>2.82E-3</v>
      </c>
      <c r="L1859" s="22">
        <f>'EPD information'!$O$16*Tabell2[[#This Row],[Weight (kg)]]</f>
        <v>0</v>
      </c>
      <c r="M1859" s="22">
        <f>'EPD information'!$P$16*Tabell2[[#This Row],[Weight (kg)]]</f>
        <v>1.8800000000000002E-3</v>
      </c>
      <c r="N1859" s="22">
        <f>'EPD information'!$Q$16*Tabell2[[#This Row],[Weight (kg)]]</f>
        <v>6.2400000000000004E-2</v>
      </c>
      <c r="O1859" s="22">
        <f>'EPD information'!$R$16*Tabell2[[#This Row],[Weight (kg)]]</f>
        <v>1.0120000000000002E-4</v>
      </c>
      <c r="P1859" s="22">
        <f>'EPD information'!$S$16*Tabell2[[#This Row],[Weight (kg)]]</f>
        <v>-0.48399999999999999</v>
      </c>
      <c r="Q1859" s="35">
        <f>'Product specific GWP'!$T$16*Tabell2[[#This Row],[Weight (kg)]]</f>
        <v>1.7480000000000002E-2</v>
      </c>
      <c r="R1859" s="35" t="s">
        <v>48</v>
      </c>
      <c r="S1859" s="35">
        <f>'EPD information'!$V$16*Tabell2[[#This Row],[Weight (kg)]]</f>
        <v>2.82E-3</v>
      </c>
      <c r="T1859" s="35" t="str">
        <f>'EPD information'!$W$16</f>
        <v>ND</v>
      </c>
      <c r="U1859" s="35">
        <f>'EPD information'!$X$16*Tabell2[[#This Row],[Weight (kg)]]</f>
        <v>1.8800000000000002E-3</v>
      </c>
      <c r="V1859" s="35">
        <f>'EPD information'!$Y$16*Tabell2[[#This Row],[Weight (kg)]]</f>
        <v>6.2400000000000004E-2</v>
      </c>
      <c r="W1859" s="35">
        <f>'EPD information'!$Z$16*Tabell2[[#This Row],[Weight (kg)]]</f>
        <v>1.0120000000000002E-4</v>
      </c>
      <c r="X1859" s="35">
        <f>'EPD information'!$AA$16*Tabell2[[#This Row],[Weight (kg)]]</f>
        <v>-0.48399999999999999</v>
      </c>
      <c r="Y1859" s="18">
        <f>'EPD information'!$AB$16*Tabell2[[#This Row],[Weight (kg)]]</f>
        <v>1.3440000000000001</v>
      </c>
      <c r="Z1859" s="18">
        <f>'EPD information'!$AC$16*Tabell2[[#This Row],[Weight (kg)]]</f>
        <v>2.3560000000000001E-2</v>
      </c>
      <c r="AA1859" s="18">
        <f>'EPD information'!$AD$16*Tabell2[[#This Row],[Weight (kg)]]</f>
        <v>2.9480000000000001E-3</v>
      </c>
      <c r="AB1859" s="18" t="s">
        <v>48</v>
      </c>
      <c r="AC1859" s="18">
        <f>'EPD information'!$AF$16*Tabell2[[#This Row],[Weight (kg)]]</f>
        <v>1.8599999999999999E-3</v>
      </c>
      <c r="AD1859" s="18">
        <f>'EPD information'!$AG$16*Tabell2[[#This Row],[Weight (kg)]]</f>
        <v>6.2E-2</v>
      </c>
      <c r="AE1859" s="18">
        <f>'EPD information'!$AH$16*Tabell2[[#This Row],[Weight (kg)]]</f>
        <v>9.9200000000000012E-5</v>
      </c>
      <c r="AF1859" s="21">
        <f>'EPD information'!$AI$16*Tabell2[[#This Row],[Weight (kg)]]</f>
        <v>-0.45999999999999996</v>
      </c>
    </row>
    <row r="1860" spans="1:32" ht="28.5" x14ac:dyDescent="0.2">
      <c r="A1860" s="36" t="s">
        <v>250</v>
      </c>
      <c r="B1860" s="37" t="s">
        <v>251</v>
      </c>
      <c r="C1860" s="38">
        <v>256510</v>
      </c>
      <c r="D1860" s="39">
        <v>7319662565103</v>
      </c>
      <c r="E1860" s="37" t="s">
        <v>46</v>
      </c>
      <c r="F1860" s="40">
        <v>250</v>
      </c>
      <c r="G1860" s="37">
        <v>125</v>
      </c>
      <c r="H1860" s="41">
        <v>0.56999999999999995</v>
      </c>
      <c r="I1860" s="35">
        <f>'EPD information'!$L$16*Tabell2[[#This Row],[Weight (kg)]]</f>
        <v>1.9437</v>
      </c>
      <c r="J1860" s="22">
        <f>'EPD information'!$M$16*Tabell2[[#This Row],[Weight (kg)]]</f>
        <v>3.3857999999999999E-2</v>
      </c>
      <c r="K1860" s="22">
        <f>'EPD information'!$N$16*Tabell2[[#This Row],[Weight (kg)]]</f>
        <v>4.0184999999999995E-3</v>
      </c>
      <c r="L1860" s="22">
        <f>'EPD information'!$O$16*Tabell2[[#This Row],[Weight (kg)]]</f>
        <v>0</v>
      </c>
      <c r="M1860" s="22">
        <f>'EPD information'!$P$16*Tabell2[[#This Row],[Weight (kg)]]</f>
        <v>2.679E-3</v>
      </c>
      <c r="N1860" s="22">
        <f>'EPD information'!$Q$16*Tabell2[[#This Row],[Weight (kg)]]</f>
        <v>8.8919999999999999E-2</v>
      </c>
      <c r="O1860" s="22">
        <f>'EPD information'!$R$16*Tabell2[[#This Row],[Weight (kg)]]</f>
        <v>1.4421E-4</v>
      </c>
      <c r="P1860" s="22">
        <f>'EPD information'!$S$16*Tabell2[[#This Row],[Weight (kg)]]</f>
        <v>-0.68969999999999987</v>
      </c>
      <c r="Q1860" s="35">
        <f>'Product specific GWP'!$T$16*Tabell2[[#This Row],[Weight (kg)]]</f>
        <v>2.4909000000000001E-2</v>
      </c>
      <c r="R1860" s="35" t="s">
        <v>48</v>
      </c>
      <c r="S1860" s="35">
        <f>'EPD information'!$V$16*Tabell2[[#This Row],[Weight (kg)]]</f>
        <v>4.0184999999999995E-3</v>
      </c>
      <c r="T1860" s="35" t="str">
        <f>'EPD information'!$W$16</f>
        <v>ND</v>
      </c>
      <c r="U1860" s="35">
        <f>'EPD information'!$X$16*Tabell2[[#This Row],[Weight (kg)]]</f>
        <v>2.679E-3</v>
      </c>
      <c r="V1860" s="35">
        <f>'EPD information'!$Y$16*Tabell2[[#This Row],[Weight (kg)]]</f>
        <v>8.8919999999999999E-2</v>
      </c>
      <c r="W1860" s="35">
        <f>'EPD information'!$Z$16*Tabell2[[#This Row],[Weight (kg)]]</f>
        <v>1.4421E-4</v>
      </c>
      <c r="X1860" s="35">
        <f>'EPD information'!$AA$16*Tabell2[[#This Row],[Weight (kg)]]</f>
        <v>-0.68969999999999987</v>
      </c>
      <c r="Y1860" s="18">
        <f>'EPD information'!$AB$16*Tabell2[[#This Row],[Weight (kg)]]</f>
        <v>1.9151999999999998</v>
      </c>
      <c r="Z1860" s="18">
        <f>'EPD information'!$AC$16*Tabell2[[#This Row],[Weight (kg)]]</f>
        <v>3.3572999999999999E-2</v>
      </c>
      <c r="AA1860" s="18">
        <f>'EPD information'!$AD$16*Tabell2[[#This Row],[Weight (kg)]]</f>
        <v>4.2008999999999996E-3</v>
      </c>
      <c r="AB1860" s="18" t="s">
        <v>48</v>
      </c>
      <c r="AC1860" s="18">
        <f>'EPD information'!$AF$16*Tabell2[[#This Row],[Weight (kg)]]</f>
        <v>2.6504999999999996E-3</v>
      </c>
      <c r="AD1860" s="18">
        <f>'EPD information'!$AG$16*Tabell2[[#This Row],[Weight (kg)]]</f>
        <v>8.8349999999999998E-2</v>
      </c>
      <c r="AE1860" s="18">
        <f>'EPD information'!$AH$16*Tabell2[[#This Row],[Weight (kg)]]</f>
        <v>1.4135999999999999E-4</v>
      </c>
      <c r="AF1860" s="21">
        <f>'EPD information'!$AI$16*Tabell2[[#This Row],[Weight (kg)]]</f>
        <v>-0.65549999999999986</v>
      </c>
    </row>
    <row r="1861" spans="1:32" ht="28.5" x14ac:dyDescent="0.2">
      <c r="A1861" s="36" t="s">
        <v>250</v>
      </c>
      <c r="B1861" s="37" t="s">
        <v>251</v>
      </c>
      <c r="C1861" s="38">
        <v>232949</v>
      </c>
      <c r="D1861" s="39">
        <v>7319662329491</v>
      </c>
      <c r="E1861" s="37" t="s">
        <v>46</v>
      </c>
      <c r="F1861" s="40">
        <v>250</v>
      </c>
      <c r="G1861" s="37">
        <v>200</v>
      </c>
      <c r="H1861" s="41">
        <v>0.42</v>
      </c>
      <c r="I1861" s="35">
        <f>'EPD information'!$L$16*Tabell2[[#This Row],[Weight (kg)]]</f>
        <v>1.4321999999999999</v>
      </c>
      <c r="J1861" s="22">
        <f>'EPD information'!$M$16*Tabell2[[#This Row],[Weight (kg)]]</f>
        <v>2.4947999999999998E-2</v>
      </c>
      <c r="K1861" s="22">
        <f>'EPD information'!$N$16*Tabell2[[#This Row],[Weight (kg)]]</f>
        <v>2.9609999999999997E-3</v>
      </c>
      <c r="L1861" s="22">
        <f>'EPD information'!$O$16*Tabell2[[#This Row],[Weight (kg)]]</f>
        <v>0</v>
      </c>
      <c r="M1861" s="22">
        <f>'EPD information'!$P$16*Tabell2[[#This Row],[Weight (kg)]]</f>
        <v>1.9740000000000001E-3</v>
      </c>
      <c r="N1861" s="22">
        <f>'EPD information'!$Q$16*Tabell2[[#This Row],[Weight (kg)]]</f>
        <v>6.5519999999999995E-2</v>
      </c>
      <c r="O1861" s="22">
        <f>'EPD information'!$R$16*Tabell2[[#This Row],[Weight (kg)]]</f>
        <v>1.0626E-4</v>
      </c>
      <c r="P1861" s="22">
        <f>'EPD information'!$S$16*Tabell2[[#This Row],[Weight (kg)]]</f>
        <v>-0.50819999999999999</v>
      </c>
      <c r="Q1861" s="35">
        <f>'Product specific GWP'!$T$16*Tabell2[[#This Row],[Weight (kg)]]</f>
        <v>1.8353999999999999E-2</v>
      </c>
      <c r="R1861" s="35" t="s">
        <v>48</v>
      </c>
      <c r="S1861" s="35">
        <f>'EPD information'!$V$16*Tabell2[[#This Row],[Weight (kg)]]</f>
        <v>2.9609999999999997E-3</v>
      </c>
      <c r="T1861" s="35" t="str">
        <f>'EPD information'!$W$16</f>
        <v>ND</v>
      </c>
      <c r="U1861" s="35">
        <f>'EPD information'!$X$16*Tabell2[[#This Row],[Weight (kg)]]</f>
        <v>1.9740000000000001E-3</v>
      </c>
      <c r="V1861" s="35">
        <f>'EPD information'!$Y$16*Tabell2[[#This Row],[Weight (kg)]]</f>
        <v>6.5519999999999995E-2</v>
      </c>
      <c r="W1861" s="35">
        <f>'EPD information'!$Z$16*Tabell2[[#This Row],[Weight (kg)]]</f>
        <v>1.0626E-4</v>
      </c>
      <c r="X1861" s="35">
        <f>'EPD information'!$AA$16*Tabell2[[#This Row],[Weight (kg)]]</f>
        <v>-0.50819999999999999</v>
      </c>
      <c r="Y1861" s="18">
        <f>'EPD information'!$AB$16*Tabell2[[#This Row],[Weight (kg)]]</f>
        <v>1.4111999999999998</v>
      </c>
      <c r="Z1861" s="18">
        <f>'EPD information'!$AC$16*Tabell2[[#This Row],[Weight (kg)]]</f>
        <v>2.4738E-2</v>
      </c>
      <c r="AA1861" s="18">
        <f>'EPD information'!$AD$16*Tabell2[[#This Row],[Weight (kg)]]</f>
        <v>3.0953999999999999E-3</v>
      </c>
      <c r="AB1861" s="18" t="s">
        <v>48</v>
      </c>
      <c r="AC1861" s="18">
        <f>'EPD information'!$AF$16*Tabell2[[#This Row],[Weight (kg)]]</f>
        <v>1.9529999999999999E-3</v>
      </c>
      <c r="AD1861" s="18">
        <f>'EPD information'!$AG$16*Tabell2[[#This Row],[Weight (kg)]]</f>
        <v>6.5099999999999991E-2</v>
      </c>
      <c r="AE1861" s="18">
        <f>'EPD information'!$AH$16*Tabell2[[#This Row],[Weight (kg)]]</f>
        <v>1.0416000000000001E-4</v>
      </c>
      <c r="AF1861" s="21">
        <f>'EPD information'!$AI$16*Tabell2[[#This Row],[Weight (kg)]]</f>
        <v>-0.48299999999999993</v>
      </c>
    </row>
    <row r="1862" spans="1:32" ht="28.5" x14ac:dyDescent="0.2">
      <c r="A1862" s="36" t="s">
        <v>250</v>
      </c>
      <c r="B1862" s="37" t="s">
        <v>251</v>
      </c>
      <c r="C1862" s="38">
        <v>232947</v>
      </c>
      <c r="D1862" s="39">
        <v>7319662329477</v>
      </c>
      <c r="E1862" s="37" t="s">
        <v>46</v>
      </c>
      <c r="F1862" s="40">
        <v>250</v>
      </c>
      <c r="G1862" s="37">
        <v>160</v>
      </c>
      <c r="H1862" s="41">
        <v>0.4</v>
      </c>
      <c r="I1862" s="35">
        <f>'EPD information'!$L$16*Tabell2[[#This Row],[Weight (kg)]]</f>
        <v>1.3640000000000001</v>
      </c>
      <c r="J1862" s="22">
        <f>'EPD information'!$M$16*Tabell2[[#This Row],[Weight (kg)]]</f>
        <v>2.3760000000000003E-2</v>
      </c>
      <c r="K1862" s="22">
        <f>'EPD information'!$N$16*Tabell2[[#This Row],[Weight (kg)]]</f>
        <v>2.82E-3</v>
      </c>
      <c r="L1862" s="22">
        <f>'EPD information'!$O$16*Tabell2[[#This Row],[Weight (kg)]]</f>
        <v>0</v>
      </c>
      <c r="M1862" s="22">
        <f>'EPD information'!$P$16*Tabell2[[#This Row],[Weight (kg)]]</f>
        <v>1.8800000000000002E-3</v>
      </c>
      <c r="N1862" s="22">
        <f>'EPD information'!$Q$16*Tabell2[[#This Row],[Weight (kg)]]</f>
        <v>6.2400000000000004E-2</v>
      </c>
      <c r="O1862" s="22">
        <f>'EPD information'!$R$16*Tabell2[[#This Row],[Weight (kg)]]</f>
        <v>1.0120000000000002E-4</v>
      </c>
      <c r="P1862" s="22">
        <f>'EPD information'!$S$16*Tabell2[[#This Row],[Weight (kg)]]</f>
        <v>-0.48399999999999999</v>
      </c>
      <c r="Q1862" s="35">
        <f>'Product specific GWP'!$T$16*Tabell2[[#This Row],[Weight (kg)]]</f>
        <v>1.7480000000000002E-2</v>
      </c>
      <c r="R1862" s="35" t="s">
        <v>48</v>
      </c>
      <c r="S1862" s="35">
        <f>'EPD information'!$V$16*Tabell2[[#This Row],[Weight (kg)]]</f>
        <v>2.82E-3</v>
      </c>
      <c r="T1862" s="35" t="str">
        <f>'EPD information'!$W$16</f>
        <v>ND</v>
      </c>
      <c r="U1862" s="35">
        <f>'EPD information'!$X$16*Tabell2[[#This Row],[Weight (kg)]]</f>
        <v>1.8800000000000002E-3</v>
      </c>
      <c r="V1862" s="35">
        <f>'EPD information'!$Y$16*Tabell2[[#This Row],[Weight (kg)]]</f>
        <v>6.2400000000000004E-2</v>
      </c>
      <c r="W1862" s="35">
        <f>'EPD information'!$Z$16*Tabell2[[#This Row],[Weight (kg)]]</f>
        <v>1.0120000000000002E-4</v>
      </c>
      <c r="X1862" s="35">
        <f>'EPD information'!$AA$16*Tabell2[[#This Row],[Weight (kg)]]</f>
        <v>-0.48399999999999999</v>
      </c>
      <c r="Y1862" s="18">
        <f>'EPD information'!$AB$16*Tabell2[[#This Row],[Weight (kg)]]</f>
        <v>1.3440000000000001</v>
      </c>
      <c r="Z1862" s="18">
        <f>'EPD information'!$AC$16*Tabell2[[#This Row],[Weight (kg)]]</f>
        <v>2.3560000000000001E-2</v>
      </c>
      <c r="AA1862" s="18">
        <f>'EPD information'!$AD$16*Tabell2[[#This Row],[Weight (kg)]]</f>
        <v>2.9480000000000001E-3</v>
      </c>
      <c r="AB1862" s="18" t="s">
        <v>48</v>
      </c>
      <c r="AC1862" s="18">
        <f>'EPD information'!$AF$16*Tabell2[[#This Row],[Weight (kg)]]</f>
        <v>1.8599999999999999E-3</v>
      </c>
      <c r="AD1862" s="18">
        <f>'EPD information'!$AG$16*Tabell2[[#This Row],[Weight (kg)]]</f>
        <v>6.2E-2</v>
      </c>
      <c r="AE1862" s="18">
        <f>'EPD information'!$AH$16*Tabell2[[#This Row],[Weight (kg)]]</f>
        <v>9.9200000000000012E-5</v>
      </c>
      <c r="AF1862" s="21">
        <f>'EPD information'!$AI$16*Tabell2[[#This Row],[Weight (kg)]]</f>
        <v>-0.45999999999999996</v>
      </c>
    </row>
    <row r="1863" spans="1:32" ht="28.5" x14ac:dyDescent="0.2">
      <c r="A1863" s="36" t="s">
        <v>250</v>
      </c>
      <c r="B1863" s="37" t="s">
        <v>251</v>
      </c>
      <c r="C1863" s="38">
        <v>232945</v>
      </c>
      <c r="D1863" s="39">
        <v>7319662329453</v>
      </c>
      <c r="E1863" s="37" t="s">
        <v>46</v>
      </c>
      <c r="F1863" s="40">
        <v>250</v>
      </c>
      <c r="G1863" s="37">
        <v>125</v>
      </c>
      <c r="H1863" s="41">
        <v>0.56999999999999995</v>
      </c>
      <c r="I1863" s="35">
        <f>'EPD information'!$L$16*Tabell2[[#This Row],[Weight (kg)]]</f>
        <v>1.9437</v>
      </c>
      <c r="J1863" s="22">
        <f>'EPD information'!$M$16*Tabell2[[#This Row],[Weight (kg)]]</f>
        <v>3.3857999999999999E-2</v>
      </c>
      <c r="K1863" s="22">
        <f>'EPD information'!$N$16*Tabell2[[#This Row],[Weight (kg)]]</f>
        <v>4.0184999999999995E-3</v>
      </c>
      <c r="L1863" s="22">
        <f>'EPD information'!$O$16*Tabell2[[#This Row],[Weight (kg)]]</f>
        <v>0</v>
      </c>
      <c r="M1863" s="22">
        <f>'EPD information'!$P$16*Tabell2[[#This Row],[Weight (kg)]]</f>
        <v>2.679E-3</v>
      </c>
      <c r="N1863" s="22">
        <f>'EPD information'!$Q$16*Tabell2[[#This Row],[Weight (kg)]]</f>
        <v>8.8919999999999999E-2</v>
      </c>
      <c r="O1863" s="22">
        <f>'EPD information'!$R$16*Tabell2[[#This Row],[Weight (kg)]]</f>
        <v>1.4421E-4</v>
      </c>
      <c r="P1863" s="22">
        <f>'EPD information'!$S$16*Tabell2[[#This Row],[Weight (kg)]]</f>
        <v>-0.68969999999999987</v>
      </c>
      <c r="Q1863" s="35">
        <f>'Product specific GWP'!$T$16*Tabell2[[#This Row],[Weight (kg)]]</f>
        <v>2.4909000000000001E-2</v>
      </c>
      <c r="R1863" s="35" t="s">
        <v>48</v>
      </c>
      <c r="S1863" s="35">
        <f>'EPD information'!$V$16*Tabell2[[#This Row],[Weight (kg)]]</f>
        <v>4.0184999999999995E-3</v>
      </c>
      <c r="T1863" s="35" t="str">
        <f>'EPD information'!$W$16</f>
        <v>ND</v>
      </c>
      <c r="U1863" s="35">
        <f>'EPD information'!$X$16*Tabell2[[#This Row],[Weight (kg)]]</f>
        <v>2.679E-3</v>
      </c>
      <c r="V1863" s="35">
        <f>'EPD information'!$Y$16*Tabell2[[#This Row],[Weight (kg)]]</f>
        <v>8.8919999999999999E-2</v>
      </c>
      <c r="W1863" s="35">
        <f>'EPD information'!$Z$16*Tabell2[[#This Row],[Weight (kg)]]</f>
        <v>1.4421E-4</v>
      </c>
      <c r="X1863" s="35">
        <f>'EPD information'!$AA$16*Tabell2[[#This Row],[Weight (kg)]]</f>
        <v>-0.68969999999999987</v>
      </c>
      <c r="Y1863" s="18">
        <f>'EPD information'!$AB$16*Tabell2[[#This Row],[Weight (kg)]]</f>
        <v>1.9151999999999998</v>
      </c>
      <c r="Z1863" s="18">
        <f>'EPD information'!$AC$16*Tabell2[[#This Row],[Weight (kg)]]</f>
        <v>3.3572999999999999E-2</v>
      </c>
      <c r="AA1863" s="18">
        <f>'EPD information'!$AD$16*Tabell2[[#This Row],[Weight (kg)]]</f>
        <v>4.2008999999999996E-3</v>
      </c>
      <c r="AB1863" s="18" t="s">
        <v>48</v>
      </c>
      <c r="AC1863" s="18">
        <f>'EPD information'!$AF$16*Tabell2[[#This Row],[Weight (kg)]]</f>
        <v>2.6504999999999996E-3</v>
      </c>
      <c r="AD1863" s="18">
        <f>'EPD information'!$AG$16*Tabell2[[#This Row],[Weight (kg)]]</f>
        <v>8.8349999999999998E-2</v>
      </c>
      <c r="AE1863" s="18">
        <f>'EPD information'!$AH$16*Tabell2[[#This Row],[Weight (kg)]]</f>
        <v>1.4135999999999999E-4</v>
      </c>
      <c r="AF1863" s="21">
        <f>'EPD information'!$AI$16*Tabell2[[#This Row],[Weight (kg)]]</f>
        <v>-0.65549999999999986</v>
      </c>
    </row>
    <row r="1864" spans="1:32" ht="28.5" x14ac:dyDescent="0.2">
      <c r="A1864" s="36" t="s">
        <v>250</v>
      </c>
      <c r="B1864" s="37" t="s">
        <v>251</v>
      </c>
      <c r="C1864" s="38">
        <v>232950</v>
      </c>
      <c r="D1864" s="39">
        <v>7319662329507</v>
      </c>
      <c r="E1864" s="37" t="s">
        <v>46</v>
      </c>
      <c r="F1864" s="40">
        <v>250</v>
      </c>
      <c r="G1864" s="37">
        <v>224</v>
      </c>
      <c r="H1864" s="41">
        <v>0.53</v>
      </c>
      <c r="I1864" s="35">
        <f>'EPD information'!$L$16*Tabell2[[#This Row],[Weight (kg)]]</f>
        <v>1.8073000000000001</v>
      </c>
      <c r="J1864" s="22">
        <f>'EPD information'!$M$16*Tabell2[[#This Row],[Weight (kg)]]</f>
        <v>3.1482000000000003E-2</v>
      </c>
      <c r="K1864" s="22">
        <f>'EPD information'!$N$16*Tabell2[[#This Row],[Weight (kg)]]</f>
        <v>3.7365000000000002E-3</v>
      </c>
      <c r="L1864" s="22">
        <f>'EPD information'!$O$16*Tabell2[[#This Row],[Weight (kg)]]</f>
        <v>0</v>
      </c>
      <c r="M1864" s="22">
        <f>'EPD information'!$P$16*Tabell2[[#This Row],[Weight (kg)]]</f>
        <v>2.4910000000000002E-3</v>
      </c>
      <c r="N1864" s="22">
        <f>'EPD information'!$Q$16*Tabell2[[#This Row],[Weight (kg)]]</f>
        <v>8.2680000000000003E-2</v>
      </c>
      <c r="O1864" s="22">
        <f>'EPD information'!$R$16*Tabell2[[#This Row],[Weight (kg)]]</f>
        <v>1.3409000000000001E-4</v>
      </c>
      <c r="P1864" s="22">
        <f>'EPD information'!$S$16*Tabell2[[#This Row],[Weight (kg)]]</f>
        <v>-0.64129999999999998</v>
      </c>
      <c r="Q1864" s="35">
        <f>'Product specific GWP'!$T$16*Tabell2[[#This Row],[Weight (kg)]]</f>
        <v>2.3161000000000001E-2</v>
      </c>
      <c r="R1864" s="35" t="s">
        <v>48</v>
      </c>
      <c r="S1864" s="35">
        <f>'EPD information'!$V$16*Tabell2[[#This Row],[Weight (kg)]]</f>
        <v>3.7365000000000002E-3</v>
      </c>
      <c r="T1864" s="35" t="str">
        <f>'EPD information'!$W$16</f>
        <v>ND</v>
      </c>
      <c r="U1864" s="35">
        <f>'EPD information'!$X$16*Tabell2[[#This Row],[Weight (kg)]]</f>
        <v>2.4910000000000002E-3</v>
      </c>
      <c r="V1864" s="35">
        <f>'EPD information'!$Y$16*Tabell2[[#This Row],[Weight (kg)]]</f>
        <v>8.2680000000000003E-2</v>
      </c>
      <c r="W1864" s="35">
        <f>'EPD information'!$Z$16*Tabell2[[#This Row],[Weight (kg)]]</f>
        <v>1.3409000000000001E-4</v>
      </c>
      <c r="X1864" s="35">
        <f>'EPD information'!$AA$16*Tabell2[[#This Row],[Weight (kg)]]</f>
        <v>-0.64129999999999998</v>
      </c>
      <c r="Y1864" s="18">
        <f>'EPD information'!$AB$16*Tabell2[[#This Row],[Weight (kg)]]</f>
        <v>1.7807999999999999</v>
      </c>
      <c r="Z1864" s="18">
        <f>'EPD information'!$AC$16*Tabell2[[#This Row],[Weight (kg)]]</f>
        <v>3.1217000000000002E-2</v>
      </c>
      <c r="AA1864" s="18">
        <f>'EPD information'!$AD$16*Tabell2[[#This Row],[Weight (kg)]]</f>
        <v>3.9061E-3</v>
      </c>
      <c r="AB1864" s="18" t="s">
        <v>48</v>
      </c>
      <c r="AC1864" s="18">
        <f>'EPD information'!$AF$16*Tabell2[[#This Row],[Weight (kg)]]</f>
        <v>2.4645000000000001E-3</v>
      </c>
      <c r="AD1864" s="18">
        <f>'EPD information'!$AG$16*Tabell2[[#This Row],[Weight (kg)]]</f>
        <v>8.2150000000000001E-2</v>
      </c>
      <c r="AE1864" s="18">
        <f>'EPD information'!$AH$16*Tabell2[[#This Row],[Weight (kg)]]</f>
        <v>1.3144E-4</v>
      </c>
      <c r="AF1864" s="21">
        <f>'EPD information'!$AI$16*Tabell2[[#This Row],[Weight (kg)]]</f>
        <v>-0.60949999999999993</v>
      </c>
    </row>
    <row r="1865" spans="1:32" ht="28.5" x14ac:dyDescent="0.2">
      <c r="A1865" s="36" t="s">
        <v>250</v>
      </c>
      <c r="B1865" s="37" t="s">
        <v>251</v>
      </c>
      <c r="C1865" s="38">
        <v>232946</v>
      </c>
      <c r="D1865" s="39">
        <v>7319662329460</v>
      </c>
      <c r="E1865" s="37" t="s">
        <v>46</v>
      </c>
      <c r="F1865" s="40">
        <v>250</v>
      </c>
      <c r="G1865" s="37">
        <v>150</v>
      </c>
      <c r="H1865" s="41">
        <v>0.56000000000000005</v>
      </c>
      <c r="I1865" s="35">
        <f>'EPD information'!$L$16*Tabell2[[#This Row],[Weight (kg)]]</f>
        <v>1.9096000000000002</v>
      </c>
      <c r="J1865" s="22">
        <f>'EPD information'!$M$16*Tabell2[[#This Row],[Weight (kg)]]</f>
        <v>3.3264000000000002E-2</v>
      </c>
      <c r="K1865" s="22">
        <f>'EPD information'!$N$16*Tabell2[[#This Row],[Weight (kg)]]</f>
        <v>3.9480000000000001E-3</v>
      </c>
      <c r="L1865" s="22">
        <f>'EPD information'!$O$16*Tabell2[[#This Row],[Weight (kg)]]</f>
        <v>0</v>
      </c>
      <c r="M1865" s="22">
        <f>'EPD information'!$P$16*Tabell2[[#This Row],[Weight (kg)]]</f>
        <v>2.6320000000000002E-3</v>
      </c>
      <c r="N1865" s="22">
        <f>'EPD information'!$Q$16*Tabell2[[#This Row],[Weight (kg)]]</f>
        <v>8.7360000000000007E-2</v>
      </c>
      <c r="O1865" s="22">
        <f>'EPD information'!$R$16*Tabell2[[#This Row],[Weight (kg)]]</f>
        <v>1.4168000000000004E-4</v>
      </c>
      <c r="P1865" s="22">
        <f>'EPD information'!$S$16*Tabell2[[#This Row],[Weight (kg)]]</f>
        <v>-0.67760000000000009</v>
      </c>
      <c r="Q1865" s="35">
        <f>'Product specific GWP'!$T$16*Tabell2[[#This Row],[Weight (kg)]]</f>
        <v>2.4472000000000004E-2</v>
      </c>
      <c r="R1865" s="35" t="s">
        <v>48</v>
      </c>
      <c r="S1865" s="35">
        <f>'EPD information'!$V$16*Tabell2[[#This Row],[Weight (kg)]]</f>
        <v>3.9480000000000001E-3</v>
      </c>
      <c r="T1865" s="35" t="str">
        <f>'EPD information'!$W$16</f>
        <v>ND</v>
      </c>
      <c r="U1865" s="35">
        <f>'EPD information'!$X$16*Tabell2[[#This Row],[Weight (kg)]]</f>
        <v>2.6320000000000002E-3</v>
      </c>
      <c r="V1865" s="35">
        <f>'EPD information'!$Y$16*Tabell2[[#This Row],[Weight (kg)]]</f>
        <v>8.7360000000000007E-2</v>
      </c>
      <c r="W1865" s="35">
        <f>'EPD information'!$Z$16*Tabell2[[#This Row],[Weight (kg)]]</f>
        <v>1.4168000000000004E-4</v>
      </c>
      <c r="X1865" s="35">
        <f>'EPD information'!$AA$16*Tabell2[[#This Row],[Weight (kg)]]</f>
        <v>-0.67760000000000009</v>
      </c>
      <c r="Y1865" s="18">
        <f>'EPD information'!$AB$16*Tabell2[[#This Row],[Weight (kg)]]</f>
        <v>1.8816000000000002</v>
      </c>
      <c r="Z1865" s="18">
        <f>'EPD information'!$AC$16*Tabell2[[#This Row],[Weight (kg)]]</f>
        <v>3.2984000000000006E-2</v>
      </c>
      <c r="AA1865" s="18">
        <f>'EPD information'!$AD$16*Tabell2[[#This Row],[Weight (kg)]]</f>
        <v>4.1272000000000001E-3</v>
      </c>
      <c r="AB1865" s="18" t="s">
        <v>48</v>
      </c>
      <c r="AC1865" s="18">
        <f>'EPD information'!$AF$16*Tabell2[[#This Row],[Weight (kg)]]</f>
        <v>2.604E-3</v>
      </c>
      <c r="AD1865" s="18">
        <f>'EPD information'!$AG$16*Tabell2[[#This Row],[Weight (kg)]]</f>
        <v>8.6800000000000002E-2</v>
      </c>
      <c r="AE1865" s="18">
        <f>'EPD information'!$AH$16*Tabell2[[#This Row],[Weight (kg)]]</f>
        <v>1.3888000000000003E-4</v>
      </c>
      <c r="AF1865" s="21">
        <f>'EPD information'!$AI$16*Tabell2[[#This Row],[Weight (kg)]]</f>
        <v>-0.64400000000000002</v>
      </c>
    </row>
    <row r="1866" spans="1:32" ht="28.5" x14ac:dyDescent="0.2">
      <c r="A1866" s="36" t="s">
        <v>250</v>
      </c>
      <c r="B1866" s="37" t="s">
        <v>251</v>
      </c>
      <c r="C1866" s="38">
        <v>276061</v>
      </c>
      <c r="D1866" s="39">
        <v>7319662760614</v>
      </c>
      <c r="E1866" s="37" t="s">
        <v>46</v>
      </c>
      <c r="F1866" s="40">
        <v>250</v>
      </c>
      <c r="G1866" s="37">
        <v>224</v>
      </c>
      <c r="H1866" s="41">
        <v>0.53</v>
      </c>
      <c r="I1866" s="35">
        <f>'EPD information'!$L$16*Tabell2[[#This Row],[Weight (kg)]]</f>
        <v>1.8073000000000001</v>
      </c>
      <c r="J1866" s="22">
        <f>'EPD information'!$M$16*Tabell2[[#This Row],[Weight (kg)]]</f>
        <v>3.1482000000000003E-2</v>
      </c>
      <c r="K1866" s="22">
        <f>'EPD information'!$N$16*Tabell2[[#This Row],[Weight (kg)]]</f>
        <v>3.7365000000000002E-3</v>
      </c>
      <c r="L1866" s="22">
        <f>'EPD information'!$O$16*Tabell2[[#This Row],[Weight (kg)]]</f>
        <v>0</v>
      </c>
      <c r="M1866" s="22">
        <f>'EPD information'!$P$16*Tabell2[[#This Row],[Weight (kg)]]</f>
        <v>2.4910000000000002E-3</v>
      </c>
      <c r="N1866" s="22">
        <f>'EPD information'!$Q$16*Tabell2[[#This Row],[Weight (kg)]]</f>
        <v>8.2680000000000003E-2</v>
      </c>
      <c r="O1866" s="22">
        <f>'EPD information'!$R$16*Tabell2[[#This Row],[Weight (kg)]]</f>
        <v>1.3409000000000001E-4</v>
      </c>
      <c r="P1866" s="22">
        <f>'EPD information'!$S$16*Tabell2[[#This Row],[Weight (kg)]]</f>
        <v>-0.64129999999999998</v>
      </c>
      <c r="Q1866" s="35">
        <f>'Product specific GWP'!$T$16*Tabell2[[#This Row],[Weight (kg)]]</f>
        <v>2.3161000000000001E-2</v>
      </c>
      <c r="R1866" s="35" t="s">
        <v>48</v>
      </c>
      <c r="S1866" s="35">
        <f>'EPD information'!$V$16*Tabell2[[#This Row],[Weight (kg)]]</f>
        <v>3.7365000000000002E-3</v>
      </c>
      <c r="T1866" s="35" t="str">
        <f>'EPD information'!$W$16</f>
        <v>ND</v>
      </c>
      <c r="U1866" s="35">
        <f>'EPD information'!$X$16*Tabell2[[#This Row],[Weight (kg)]]</f>
        <v>2.4910000000000002E-3</v>
      </c>
      <c r="V1866" s="35">
        <f>'EPD information'!$Y$16*Tabell2[[#This Row],[Weight (kg)]]</f>
        <v>8.2680000000000003E-2</v>
      </c>
      <c r="W1866" s="35">
        <f>'EPD information'!$Z$16*Tabell2[[#This Row],[Weight (kg)]]</f>
        <v>1.3409000000000001E-4</v>
      </c>
      <c r="X1866" s="35">
        <f>'EPD information'!$AA$16*Tabell2[[#This Row],[Weight (kg)]]</f>
        <v>-0.64129999999999998</v>
      </c>
      <c r="Y1866" s="18">
        <f>'EPD information'!$AB$16*Tabell2[[#This Row],[Weight (kg)]]</f>
        <v>1.7807999999999999</v>
      </c>
      <c r="Z1866" s="18">
        <f>'EPD information'!$AC$16*Tabell2[[#This Row],[Weight (kg)]]</f>
        <v>3.1217000000000002E-2</v>
      </c>
      <c r="AA1866" s="18">
        <f>'EPD information'!$AD$16*Tabell2[[#This Row],[Weight (kg)]]</f>
        <v>3.9061E-3</v>
      </c>
      <c r="AB1866" s="18" t="s">
        <v>48</v>
      </c>
      <c r="AC1866" s="18">
        <f>'EPD information'!$AF$16*Tabell2[[#This Row],[Weight (kg)]]</f>
        <v>2.4645000000000001E-3</v>
      </c>
      <c r="AD1866" s="18">
        <f>'EPD information'!$AG$16*Tabell2[[#This Row],[Weight (kg)]]</f>
        <v>8.2150000000000001E-2</v>
      </c>
      <c r="AE1866" s="18">
        <f>'EPD information'!$AH$16*Tabell2[[#This Row],[Weight (kg)]]</f>
        <v>1.3144E-4</v>
      </c>
      <c r="AF1866" s="21">
        <f>'EPD information'!$AI$16*Tabell2[[#This Row],[Weight (kg)]]</f>
        <v>-0.60949999999999993</v>
      </c>
    </row>
    <row r="1867" spans="1:32" ht="28.5" x14ac:dyDescent="0.2">
      <c r="A1867" s="36" t="s">
        <v>250</v>
      </c>
      <c r="B1867" s="37" t="s">
        <v>251</v>
      </c>
      <c r="C1867" s="38">
        <v>276059</v>
      </c>
      <c r="D1867" s="39">
        <v>7319662760591</v>
      </c>
      <c r="E1867" s="37" t="s">
        <v>46</v>
      </c>
      <c r="F1867" s="40">
        <v>250</v>
      </c>
      <c r="G1867" s="37">
        <v>150</v>
      </c>
      <c r="H1867" s="41">
        <v>0.56000000000000005</v>
      </c>
      <c r="I1867" s="35">
        <f>'EPD information'!$L$16*Tabell2[[#This Row],[Weight (kg)]]</f>
        <v>1.9096000000000002</v>
      </c>
      <c r="J1867" s="22">
        <f>'EPD information'!$M$16*Tabell2[[#This Row],[Weight (kg)]]</f>
        <v>3.3264000000000002E-2</v>
      </c>
      <c r="K1867" s="22">
        <f>'EPD information'!$N$16*Tabell2[[#This Row],[Weight (kg)]]</f>
        <v>3.9480000000000001E-3</v>
      </c>
      <c r="L1867" s="22">
        <f>'EPD information'!$O$16*Tabell2[[#This Row],[Weight (kg)]]</f>
        <v>0</v>
      </c>
      <c r="M1867" s="22">
        <f>'EPD information'!$P$16*Tabell2[[#This Row],[Weight (kg)]]</f>
        <v>2.6320000000000002E-3</v>
      </c>
      <c r="N1867" s="22">
        <f>'EPD information'!$Q$16*Tabell2[[#This Row],[Weight (kg)]]</f>
        <v>8.7360000000000007E-2</v>
      </c>
      <c r="O1867" s="22">
        <f>'EPD information'!$R$16*Tabell2[[#This Row],[Weight (kg)]]</f>
        <v>1.4168000000000004E-4</v>
      </c>
      <c r="P1867" s="22">
        <f>'EPD information'!$S$16*Tabell2[[#This Row],[Weight (kg)]]</f>
        <v>-0.67760000000000009</v>
      </c>
      <c r="Q1867" s="35">
        <f>'Product specific GWP'!$T$16*Tabell2[[#This Row],[Weight (kg)]]</f>
        <v>2.4472000000000004E-2</v>
      </c>
      <c r="R1867" s="35" t="s">
        <v>48</v>
      </c>
      <c r="S1867" s="35">
        <f>'EPD information'!$V$16*Tabell2[[#This Row],[Weight (kg)]]</f>
        <v>3.9480000000000001E-3</v>
      </c>
      <c r="T1867" s="35" t="str">
        <f>'EPD information'!$W$16</f>
        <v>ND</v>
      </c>
      <c r="U1867" s="35">
        <f>'EPD information'!$X$16*Tabell2[[#This Row],[Weight (kg)]]</f>
        <v>2.6320000000000002E-3</v>
      </c>
      <c r="V1867" s="35">
        <f>'EPD information'!$Y$16*Tabell2[[#This Row],[Weight (kg)]]</f>
        <v>8.7360000000000007E-2</v>
      </c>
      <c r="W1867" s="35">
        <f>'EPD information'!$Z$16*Tabell2[[#This Row],[Weight (kg)]]</f>
        <v>1.4168000000000004E-4</v>
      </c>
      <c r="X1867" s="35">
        <f>'EPD information'!$AA$16*Tabell2[[#This Row],[Weight (kg)]]</f>
        <v>-0.67760000000000009</v>
      </c>
      <c r="Y1867" s="18">
        <f>'EPD information'!$AB$16*Tabell2[[#This Row],[Weight (kg)]]</f>
        <v>1.8816000000000002</v>
      </c>
      <c r="Z1867" s="18">
        <f>'EPD information'!$AC$16*Tabell2[[#This Row],[Weight (kg)]]</f>
        <v>3.2984000000000006E-2</v>
      </c>
      <c r="AA1867" s="18">
        <f>'EPD information'!$AD$16*Tabell2[[#This Row],[Weight (kg)]]</f>
        <v>4.1272000000000001E-3</v>
      </c>
      <c r="AB1867" s="18" t="s">
        <v>48</v>
      </c>
      <c r="AC1867" s="18">
        <f>'EPD information'!$AF$16*Tabell2[[#This Row],[Weight (kg)]]</f>
        <v>2.604E-3</v>
      </c>
      <c r="AD1867" s="18">
        <f>'EPD information'!$AG$16*Tabell2[[#This Row],[Weight (kg)]]</f>
        <v>8.6800000000000002E-2</v>
      </c>
      <c r="AE1867" s="18">
        <f>'EPD information'!$AH$16*Tabell2[[#This Row],[Weight (kg)]]</f>
        <v>1.3888000000000003E-4</v>
      </c>
      <c r="AF1867" s="21">
        <f>'EPD information'!$AI$16*Tabell2[[#This Row],[Weight (kg)]]</f>
        <v>-0.64400000000000002</v>
      </c>
    </row>
    <row r="1868" spans="1:32" ht="28.5" x14ac:dyDescent="0.2">
      <c r="A1868" s="36" t="s">
        <v>250</v>
      </c>
      <c r="B1868" s="37" t="s">
        <v>251</v>
      </c>
      <c r="C1868" s="38">
        <v>109353</v>
      </c>
      <c r="D1868" s="39">
        <v>7319661093539</v>
      </c>
      <c r="E1868" s="37" t="s">
        <v>46</v>
      </c>
      <c r="F1868" s="40">
        <v>250</v>
      </c>
      <c r="G1868" s="37">
        <v>200</v>
      </c>
      <c r="H1868" s="41">
        <v>0.42</v>
      </c>
      <c r="I1868" s="35">
        <f>'EPD information'!$L$16*Tabell2[[#This Row],[Weight (kg)]]</f>
        <v>1.4321999999999999</v>
      </c>
      <c r="J1868" s="22">
        <f>'EPD information'!$M$16*Tabell2[[#This Row],[Weight (kg)]]</f>
        <v>2.4947999999999998E-2</v>
      </c>
      <c r="K1868" s="22">
        <f>'EPD information'!$N$16*Tabell2[[#This Row],[Weight (kg)]]</f>
        <v>2.9609999999999997E-3</v>
      </c>
      <c r="L1868" s="22">
        <f>'EPD information'!$O$16*Tabell2[[#This Row],[Weight (kg)]]</f>
        <v>0</v>
      </c>
      <c r="M1868" s="22">
        <f>'EPD information'!$P$16*Tabell2[[#This Row],[Weight (kg)]]</f>
        <v>1.9740000000000001E-3</v>
      </c>
      <c r="N1868" s="22">
        <f>'EPD information'!$Q$16*Tabell2[[#This Row],[Weight (kg)]]</f>
        <v>6.5519999999999995E-2</v>
      </c>
      <c r="O1868" s="22">
        <f>'EPD information'!$R$16*Tabell2[[#This Row],[Weight (kg)]]</f>
        <v>1.0626E-4</v>
      </c>
      <c r="P1868" s="22">
        <f>'EPD information'!$S$16*Tabell2[[#This Row],[Weight (kg)]]</f>
        <v>-0.50819999999999999</v>
      </c>
      <c r="Q1868" s="35">
        <f>'Product specific GWP'!$T$16*Tabell2[[#This Row],[Weight (kg)]]</f>
        <v>1.8353999999999999E-2</v>
      </c>
      <c r="R1868" s="35" t="s">
        <v>48</v>
      </c>
      <c r="S1868" s="35">
        <f>'EPD information'!$V$16*Tabell2[[#This Row],[Weight (kg)]]</f>
        <v>2.9609999999999997E-3</v>
      </c>
      <c r="T1868" s="35" t="str">
        <f>'EPD information'!$W$16</f>
        <v>ND</v>
      </c>
      <c r="U1868" s="35">
        <f>'EPD information'!$X$16*Tabell2[[#This Row],[Weight (kg)]]</f>
        <v>1.9740000000000001E-3</v>
      </c>
      <c r="V1868" s="35">
        <f>'EPD information'!$Y$16*Tabell2[[#This Row],[Weight (kg)]]</f>
        <v>6.5519999999999995E-2</v>
      </c>
      <c r="W1868" s="35">
        <f>'EPD information'!$Z$16*Tabell2[[#This Row],[Weight (kg)]]</f>
        <v>1.0626E-4</v>
      </c>
      <c r="X1868" s="35">
        <f>'EPD information'!$AA$16*Tabell2[[#This Row],[Weight (kg)]]</f>
        <v>-0.50819999999999999</v>
      </c>
      <c r="Y1868" s="18">
        <f>'EPD information'!$AB$16*Tabell2[[#This Row],[Weight (kg)]]</f>
        <v>1.4111999999999998</v>
      </c>
      <c r="Z1868" s="18">
        <f>'EPD information'!$AC$16*Tabell2[[#This Row],[Weight (kg)]]</f>
        <v>2.4738E-2</v>
      </c>
      <c r="AA1868" s="18">
        <f>'EPD information'!$AD$16*Tabell2[[#This Row],[Weight (kg)]]</f>
        <v>3.0953999999999999E-3</v>
      </c>
      <c r="AB1868" s="18" t="s">
        <v>48</v>
      </c>
      <c r="AC1868" s="18">
        <f>'EPD information'!$AF$16*Tabell2[[#This Row],[Weight (kg)]]</f>
        <v>1.9529999999999999E-3</v>
      </c>
      <c r="AD1868" s="18">
        <f>'EPD information'!$AG$16*Tabell2[[#This Row],[Weight (kg)]]</f>
        <v>6.5099999999999991E-2</v>
      </c>
      <c r="AE1868" s="18">
        <f>'EPD information'!$AH$16*Tabell2[[#This Row],[Weight (kg)]]</f>
        <v>1.0416000000000001E-4</v>
      </c>
      <c r="AF1868" s="21">
        <f>'EPD information'!$AI$16*Tabell2[[#This Row],[Weight (kg)]]</f>
        <v>-0.48299999999999993</v>
      </c>
    </row>
    <row r="1869" spans="1:32" ht="28.5" x14ac:dyDescent="0.2">
      <c r="A1869" s="36" t="s">
        <v>250</v>
      </c>
      <c r="B1869" s="37" t="s">
        <v>251</v>
      </c>
      <c r="C1869" s="38">
        <v>109387</v>
      </c>
      <c r="D1869" s="39">
        <v>7319661093874</v>
      </c>
      <c r="E1869" s="37" t="s">
        <v>46</v>
      </c>
      <c r="F1869" s="40">
        <v>250</v>
      </c>
      <c r="G1869" s="37">
        <v>80</v>
      </c>
      <c r="H1869" s="41">
        <v>0.82569999999999999</v>
      </c>
      <c r="I1869" s="35">
        <f>'EPD information'!$L$16*Tabell2[[#This Row],[Weight (kg)]]</f>
        <v>2.8156370000000002</v>
      </c>
      <c r="J1869" s="22">
        <f>'EPD information'!$M$16*Tabell2[[#This Row],[Weight (kg)]]</f>
        <v>4.9046579999999999E-2</v>
      </c>
      <c r="K1869" s="22">
        <f>'EPD information'!$N$16*Tabell2[[#This Row],[Weight (kg)]]</f>
        <v>5.8211849999999996E-3</v>
      </c>
      <c r="L1869" s="22">
        <f>'EPD information'!$O$16*Tabell2[[#This Row],[Weight (kg)]]</f>
        <v>0</v>
      </c>
      <c r="M1869" s="22">
        <f>'EPD information'!$P$16*Tabell2[[#This Row],[Weight (kg)]]</f>
        <v>3.8807900000000003E-3</v>
      </c>
      <c r="N1869" s="22">
        <f>'EPD information'!$Q$16*Tabell2[[#This Row],[Weight (kg)]]</f>
        <v>0.12880919999999998</v>
      </c>
      <c r="O1869" s="22">
        <f>'EPD information'!$R$16*Tabell2[[#This Row],[Weight (kg)]]</f>
        <v>2.0890210000000002E-4</v>
      </c>
      <c r="P1869" s="22">
        <f>'EPD information'!$S$16*Tabell2[[#This Row],[Weight (kg)]]</f>
        <v>-0.99909700000000001</v>
      </c>
      <c r="Q1869" s="35">
        <f>'Product specific GWP'!$T$16*Tabell2[[#This Row],[Weight (kg)]]</f>
        <v>3.6083090000000005E-2</v>
      </c>
      <c r="R1869" s="35" t="s">
        <v>48</v>
      </c>
      <c r="S1869" s="35">
        <f>'EPD information'!$V$16*Tabell2[[#This Row],[Weight (kg)]]</f>
        <v>5.8211849999999996E-3</v>
      </c>
      <c r="T1869" s="35" t="str">
        <f>'EPD information'!$W$16</f>
        <v>ND</v>
      </c>
      <c r="U1869" s="35">
        <f>'EPD information'!$X$16*Tabell2[[#This Row],[Weight (kg)]]</f>
        <v>3.8807900000000003E-3</v>
      </c>
      <c r="V1869" s="35">
        <f>'EPD information'!$Y$16*Tabell2[[#This Row],[Weight (kg)]]</f>
        <v>0.12880919999999998</v>
      </c>
      <c r="W1869" s="35">
        <f>'EPD information'!$Z$16*Tabell2[[#This Row],[Weight (kg)]]</f>
        <v>2.0890210000000002E-4</v>
      </c>
      <c r="X1869" s="35">
        <f>'EPD information'!$AA$16*Tabell2[[#This Row],[Weight (kg)]]</f>
        <v>-0.99909700000000001</v>
      </c>
      <c r="Y1869" s="18">
        <f>'EPD information'!$AB$16*Tabell2[[#This Row],[Weight (kg)]]</f>
        <v>2.7743519999999999</v>
      </c>
      <c r="Z1869" s="18">
        <f>'EPD information'!$AC$16*Tabell2[[#This Row],[Weight (kg)]]</f>
        <v>4.863373E-2</v>
      </c>
      <c r="AA1869" s="18">
        <f>'EPD information'!$AD$16*Tabell2[[#This Row],[Weight (kg)]]</f>
        <v>6.085409E-3</v>
      </c>
      <c r="AB1869" s="18" t="s">
        <v>48</v>
      </c>
      <c r="AC1869" s="18">
        <f>'EPD information'!$AF$16*Tabell2[[#This Row],[Weight (kg)]]</f>
        <v>3.8395049999999996E-3</v>
      </c>
      <c r="AD1869" s="18">
        <f>'EPD information'!$AG$16*Tabell2[[#This Row],[Weight (kg)]]</f>
        <v>0.1279835</v>
      </c>
      <c r="AE1869" s="18">
        <f>'EPD information'!$AH$16*Tabell2[[#This Row],[Weight (kg)]]</f>
        <v>2.0477360000000001E-4</v>
      </c>
      <c r="AF1869" s="21">
        <f>'EPD information'!$AI$16*Tabell2[[#This Row],[Weight (kg)]]</f>
        <v>-0.94955499999999993</v>
      </c>
    </row>
    <row r="1870" spans="1:32" ht="28.5" x14ac:dyDescent="0.2">
      <c r="A1870" s="36" t="s">
        <v>250</v>
      </c>
      <c r="B1870" s="37" t="s">
        <v>251</v>
      </c>
      <c r="C1870" s="38">
        <v>232948</v>
      </c>
      <c r="D1870" s="39">
        <v>7319662329484</v>
      </c>
      <c r="E1870" s="37" t="s">
        <v>46</v>
      </c>
      <c r="F1870" s="40">
        <v>250</v>
      </c>
      <c r="G1870" s="37">
        <v>180</v>
      </c>
      <c r="H1870" s="41">
        <v>0.55000000000000004</v>
      </c>
      <c r="I1870" s="35">
        <f>'EPD information'!$L$16*Tabell2[[#This Row],[Weight (kg)]]</f>
        <v>1.8755000000000002</v>
      </c>
      <c r="J1870" s="22">
        <f>'EPD information'!$M$16*Tabell2[[#This Row],[Weight (kg)]]</f>
        <v>3.2670000000000005E-2</v>
      </c>
      <c r="K1870" s="22">
        <f>'EPD information'!$N$16*Tabell2[[#This Row],[Weight (kg)]]</f>
        <v>3.8775000000000003E-3</v>
      </c>
      <c r="L1870" s="22">
        <f>'EPD information'!$O$16*Tabell2[[#This Row],[Weight (kg)]]</f>
        <v>0</v>
      </c>
      <c r="M1870" s="22">
        <f>'EPD information'!$P$16*Tabell2[[#This Row],[Weight (kg)]]</f>
        <v>2.5850000000000005E-3</v>
      </c>
      <c r="N1870" s="22">
        <f>'EPD information'!$Q$16*Tabell2[[#This Row],[Weight (kg)]]</f>
        <v>8.5800000000000001E-2</v>
      </c>
      <c r="O1870" s="22">
        <f>'EPD information'!$R$16*Tabell2[[#This Row],[Weight (kg)]]</f>
        <v>1.3915000000000002E-4</v>
      </c>
      <c r="P1870" s="22">
        <f>'EPD information'!$S$16*Tabell2[[#This Row],[Weight (kg)]]</f>
        <v>-0.66549999999999998</v>
      </c>
      <c r="Q1870" s="35">
        <f>'Product specific GWP'!$T$16*Tabell2[[#This Row],[Weight (kg)]]</f>
        <v>2.4035000000000004E-2</v>
      </c>
      <c r="R1870" s="35" t="s">
        <v>48</v>
      </c>
      <c r="S1870" s="35">
        <f>'EPD information'!$V$16*Tabell2[[#This Row],[Weight (kg)]]</f>
        <v>3.8775000000000003E-3</v>
      </c>
      <c r="T1870" s="35" t="str">
        <f>'EPD information'!$W$16</f>
        <v>ND</v>
      </c>
      <c r="U1870" s="35">
        <f>'EPD information'!$X$16*Tabell2[[#This Row],[Weight (kg)]]</f>
        <v>2.5850000000000005E-3</v>
      </c>
      <c r="V1870" s="35">
        <f>'EPD information'!$Y$16*Tabell2[[#This Row],[Weight (kg)]]</f>
        <v>8.5800000000000001E-2</v>
      </c>
      <c r="W1870" s="35">
        <f>'EPD information'!$Z$16*Tabell2[[#This Row],[Weight (kg)]]</f>
        <v>1.3915000000000002E-4</v>
      </c>
      <c r="X1870" s="35">
        <f>'EPD information'!$AA$16*Tabell2[[#This Row],[Weight (kg)]]</f>
        <v>-0.66549999999999998</v>
      </c>
      <c r="Y1870" s="18">
        <f>'EPD information'!$AB$16*Tabell2[[#This Row],[Weight (kg)]]</f>
        <v>1.8480000000000001</v>
      </c>
      <c r="Z1870" s="18">
        <f>'EPD information'!$AC$16*Tabell2[[#This Row],[Weight (kg)]]</f>
        <v>3.2395E-2</v>
      </c>
      <c r="AA1870" s="18">
        <f>'EPD information'!$AD$16*Tabell2[[#This Row],[Weight (kg)]]</f>
        <v>4.0534999999999998E-3</v>
      </c>
      <c r="AB1870" s="18" t="s">
        <v>48</v>
      </c>
      <c r="AC1870" s="18">
        <f>'EPD information'!$AF$16*Tabell2[[#This Row],[Weight (kg)]]</f>
        <v>2.5574999999999999E-3</v>
      </c>
      <c r="AD1870" s="18">
        <f>'EPD information'!$AG$16*Tabell2[[#This Row],[Weight (kg)]]</f>
        <v>8.5250000000000006E-2</v>
      </c>
      <c r="AE1870" s="18">
        <f>'EPD information'!$AH$16*Tabell2[[#This Row],[Weight (kg)]]</f>
        <v>1.3640000000000001E-4</v>
      </c>
      <c r="AF1870" s="21">
        <f>'EPD information'!$AI$16*Tabell2[[#This Row],[Weight (kg)]]</f>
        <v>-0.63249999999999995</v>
      </c>
    </row>
    <row r="1871" spans="1:32" ht="28.5" x14ac:dyDescent="0.2">
      <c r="A1871" s="36" t="s">
        <v>250</v>
      </c>
      <c r="B1871" s="37" t="s">
        <v>251</v>
      </c>
      <c r="C1871" s="38">
        <v>276060</v>
      </c>
      <c r="D1871" s="39">
        <v>7319662760607</v>
      </c>
      <c r="E1871" s="37" t="s">
        <v>46</v>
      </c>
      <c r="F1871" s="40">
        <v>250</v>
      </c>
      <c r="G1871" s="37">
        <v>180</v>
      </c>
      <c r="H1871" s="41">
        <v>0.55000000000000004</v>
      </c>
      <c r="I1871" s="35">
        <f>'EPD information'!$L$16*Tabell2[[#This Row],[Weight (kg)]]</f>
        <v>1.8755000000000002</v>
      </c>
      <c r="J1871" s="22">
        <f>'EPD information'!$M$16*Tabell2[[#This Row],[Weight (kg)]]</f>
        <v>3.2670000000000005E-2</v>
      </c>
      <c r="K1871" s="22">
        <f>'EPD information'!$N$16*Tabell2[[#This Row],[Weight (kg)]]</f>
        <v>3.8775000000000003E-3</v>
      </c>
      <c r="L1871" s="22">
        <f>'EPD information'!$O$16*Tabell2[[#This Row],[Weight (kg)]]</f>
        <v>0</v>
      </c>
      <c r="M1871" s="22">
        <f>'EPD information'!$P$16*Tabell2[[#This Row],[Weight (kg)]]</f>
        <v>2.5850000000000005E-3</v>
      </c>
      <c r="N1871" s="22">
        <f>'EPD information'!$Q$16*Tabell2[[#This Row],[Weight (kg)]]</f>
        <v>8.5800000000000001E-2</v>
      </c>
      <c r="O1871" s="22">
        <f>'EPD information'!$R$16*Tabell2[[#This Row],[Weight (kg)]]</f>
        <v>1.3915000000000002E-4</v>
      </c>
      <c r="P1871" s="22">
        <f>'EPD information'!$S$16*Tabell2[[#This Row],[Weight (kg)]]</f>
        <v>-0.66549999999999998</v>
      </c>
      <c r="Q1871" s="35">
        <f>'Product specific GWP'!$T$16*Tabell2[[#This Row],[Weight (kg)]]</f>
        <v>2.4035000000000004E-2</v>
      </c>
      <c r="R1871" s="35" t="s">
        <v>48</v>
      </c>
      <c r="S1871" s="35">
        <f>'EPD information'!$V$16*Tabell2[[#This Row],[Weight (kg)]]</f>
        <v>3.8775000000000003E-3</v>
      </c>
      <c r="T1871" s="35" t="str">
        <f>'EPD information'!$W$16</f>
        <v>ND</v>
      </c>
      <c r="U1871" s="35">
        <f>'EPD information'!$X$16*Tabell2[[#This Row],[Weight (kg)]]</f>
        <v>2.5850000000000005E-3</v>
      </c>
      <c r="V1871" s="35">
        <f>'EPD information'!$Y$16*Tabell2[[#This Row],[Weight (kg)]]</f>
        <v>8.5800000000000001E-2</v>
      </c>
      <c r="W1871" s="35">
        <f>'EPD information'!$Z$16*Tabell2[[#This Row],[Weight (kg)]]</f>
        <v>1.3915000000000002E-4</v>
      </c>
      <c r="X1871" s="35">
        <f>'EPD information'!$AA$16*Tabell2[[#This Row],[Weight (kg)]]</f>
        <v>-0.66549999999999998</v>
      </c>
      <c r="Y1871" s="18">
        <f>'EPD information'!$AB$16*Tabell2[[#This Row],[Weight (kg)]]</f>
        <v>1.8480000000000001</v>
      </c>
      <c r="Z1871" s="18">
        <f>'EPD information'!$AC$16*Tabell2[[#This Row],[Weight (kg)]]</f>
        <v>3.2395E-2</v>
      </c>
      <c r="AA1871" s="18">
        <f>'EPD information'!$AD$16*Tabell2[[#This Row],[Weight (kg)]]</f>
        <v>4.0534999999999998E-3</v>
      </c>
      <c r="AB1871" s="18" t="s">
        <v>48</v>
      </c>
      <c r="AC1871" s="18">
        <f>'EPD information'!$AF$16*Tabell2[[#This Row],[Weight (kg)]]</f>
        <v>2.5574999999999999E-3</v>
      </c>
      <c r="AD1871" s="18">
        <f>'EPD information'!$AG$16*Tabell2[[#This Row],[Weight (kg)]]</f>
        <v>8.5250000000000006E-2</v>
      </c>
      <c r="AE1871" s="18">
        <f>'EPD information'!$AH$16*Tabell2[[#This Row],[Weight (kg)]]</f>
        <v>1.3640000000000001E-4</v>
      </c>
      <c r="AF1871" s="21">
        <f>'EPD information'!$AI$16*Tabell2[[#This Row],[Weight (kg)]]</f>
        <v>-0.63249999999999995</v>
      </c>
    </row>
    <row r="1872" spans="1:32" x14ac:dyDescent="0.2">
      <c r="A1872" s="36" t="s">
        <v>250</v>
      </c>
      <c r="B1872" s="37" t="s">
        <v>254</v>
      </c>
      <c r="C1872" s="38">
        <v>854992</v>
      </c>
      <c r="D1872" s="39">
        <v>7319668549923</v>
      </c>
      <c r="E1872" s="37" t="s">
        <v>46</v>
      </c>
      <c r="F1872" s="40">
        <v>280</v>
      </c>
      <c r="G1872" s="37">
        <v>250</v>
      </c>
      <c r="H1872" s="41">
        <v>0.68069999999999997</v>
      </c>
      <c r="I1872" s="35">
        <f>'EPD information'!$L$16*Tabell2[[#This Row],[Weight (kg)]]</f>
        <v>2.3211870000000001</v>
      </c>
      <c r="J1872" s="22">
        <f>'EPD information'!$M$16*Tabell2[[#This Row],[Weight (kg)]]</f>
        <v>4.0433579999999997E-2</v>
      </c>
      <c r="K1872" s="22">
        <f>'EPD information'!$N$16*Tabell2[[#This Row],[Weight (kg)]]</f>
        <v>4.7989349999999998E-3</v>
      </c>
      <c r="L1872" s="22">
        <f>'EPD information'!$O$16*Tabell2[[#This Row],[Weight (kg)]]</f>
        <v>0</v>
      </c>
      <c r="M1872" s="22">
        <f>'EPD information'!$P$16*Tabell2[[#This Row],[Weight (kg)]]</f>
        <v>3.19929E-3</v>
      </c>
      <c r="N1872" s="22">
        <f>'EPD information'!$Q$16*Tabell2[[#This Row],[Weight (kg)]]</f>
        <v>0.1061892</v>
      </c>
      <c r="O1872" s="22">
        <f>'EPD information'!$R$16*Tabell2[[#This Row],[Weight (kg)]]</f>
        <v>1.7221710000000002E-4</v>
      </c>
      <c r="P1872" s="22">
        <f>'EPD information'!$S$16*Tabell2[[#This Row],[Weight (kg)]]</f>
        <v>-0.82364699999999991</v>
      </c>
      <c r="Q1872" s="35">
        <f>'Product specific GWP'!$T$16*Tabell2[[#This Row],[Weight (kg)]]</f>
        <v>2.974659E-2</v>
      </c>
      <c r="R1872" s="35" t="s">
        <v>48</v>
      </c>
      <c r="S1872" s="35">
        <f>'EPD information'!$V$16*Tabell2[[#This Row],[Weight (kg)]]</f>
        <v>4.7989349999999998E-3</v>
      </c>
      <c r="T1872" s="35" t="str">
        <f>'EPD information'!$W$16</f>
        <v>ND</v>
      </c>
      <c r="U1872" s="35">
        <f>'EPD information'!$X$16*Tabell2[[#This Row],[Weight (kg)]]</f>
        <v>3.19929E-3</v>
      </c>
      <c r="V1872" s="35">
        <f>'EPD information'!$Y$16*Tabell2[[#This Row],[Weight (kg)]]</f>
        <v>0.1061892</v>
      </c>
      <c r="W1872" s="35">
        <f>'EPD information'!$Z$16*Tabell2[[#This Row],[Weight (kg)]]</f>
        <v>1.7221710000000002E-4</v>
      </c>
      <c r="X1872" s="35">
        <f>'EPD information'!$AA$16*Tabell2[[#This Row],[Weight (kg)]]</f>
        <v>-0.82364699999999991</v>
      </c>
      <c r="Y1872" s="18">
        <f>'EPD information'!$AB$16*Tabell2[[#This Row],[Weight (kg)]]</f>
        <v>2.2871519999999999</v>
      </c>
      <c r="Z1872" s="18">
        <f>'EPD information'!$AC$16*Tabell2[[#This Row],[Weight (kg)]]</f>
        <v>4.0093230000000001E-2</v>
      </c>
      <c r="AA1872" s="18">
        <f>'EPD information'!$AD$16*Tabell2[[#This Row],[Weight (kg)]]</f>
        <v>5.016759E-3</v>
      </c>
      <c r="AB1872" s="18" t="s">
        <v>48</v>
      </c>
      <c r="AC1872" s="18">
        <f>'EPD information'!$AF$16*Tabell2[[#This Row],[Weight (kg)]]</f>
        <v>3.1652549999999996E-3</v>
      </c>
      <c r="AD1872" s="18">
        <f>'EPD information'!$AG$16*Tabell2[[#This Row],[Weight (kg)]]</f>
        <v>0.10550849999999999</v>
      </c>
      <c r="AE1872" s="18">
        <f>'EPD information'!$AH$16*Tabell2[[#This Row],[Weight (kg)]]</f>
        <v>1.6881360000000001E-4</v>
      </c>
      <c r="AF1872" s="21">
        <f>'EPD information'!$AI$16*Tabell2[[#This Row],[Weight (kg)]]</f>
        <v>-0.78280499999999986</v>
      </c>
    </row>
    <row r="1873" spans="1:32" x14ac:dyDescent="0.2">
      <c r="A1873" s="36" t="s">
        <v>250</v>
      </c>
      <c r="B1873" s="37" t="s">
        <v>254</v>
      </c>
      <c r="C1873" s="38">
        <v>856302</v>
      </c>
      <c r="D1873" s="39">
        <v>7319668563028</v>
      </c>
      <c r="E1873" s="37" t="s">
        <v>46</v>
      </c>
      <c r="F1873" s="40">
        <v>280</v>
      </c>
      <c r="G1873" s="37">
        <v>200</v>
      </c>
      <c r="H1873" s="41">
        <v>0.64590000000000003</v>
      </c>
      <c r="I1873" s="35">
        <f>'EPD information'!$L$16*Tabell2[[#This Row],[Weight (kg)]]</f>
        <v>2.2025190000000001</v>
      </c>
      <c r="J1873" s="22">
        <f>'EPD information'!$M$16*Tabell2[[#This Row],[Weight (kg)]]</f>
        <v>3.8366460000000005E-2</v>
      </c>
      <c r="K1873" s="22">
        <f>'EPD information'!$N$16*Tabell2[[#This Row],[Weight (kg)]]</f>
        <v>4.5535949999999997E-3</v>
      </c>
      <c r="L1873" s="22">
        <f>'EPD information'!$O$16*Tabell2[[#This Row],[Weight (kg)]]</f>
        <v>0</v>
      </c>
      <c r="M1873" s="22">
        <f>'EPD information'!$P$16*Tabell2[[#This Row],[Weight (kg)]]</f>
        <v>3.0357300000000004E-3</v>
      </c>
      <c r="N1873" s="22">
        <f>'EPD information'!$Q$16*Tabell2[[#This Row],[Weight (kg)]]</f>
        <v>0.1007604</v>
      </c>
      <c r="O1873" s="22">
        <f>'EPD information'!$R$16*Tabell2[[#This Row],[Weight (kg)]]</f>
        <v>1.6341270000000004E-4</v>
      </c>
      <c r="P1873" s="22">
        <f>'EPD information'!$S$16*Tabell2[[#This Row],[Weight (kg)]]</f>
        <v>-0.78153899999999998</v>
      </c>
      <c r="Q1873" s="35">
        <f>'Product specific GWP'!$T$16*Tabell2[[#This Row],[Weight (kg)]]</f>
        <v>2.8225830000000004E-2</v>
      </c>
      <c r="R1873" s="35" t="s">
        <v>48</v>
      </c>
      <c r="S1873" s="35">
        <f>'EPD information'!$V$16*Tabell2[[#This Row],[Weight (kg)]]</f>
        <v>4.5535949999999997E-3</v>
      </c>
      <c r="T1873" s="35" t="str">
        <f>'EPD information'!$W$16</f>
        <v>ND</v>
      </c>
      <c r="U1873" s="35">
        <f>'EPD information'!$X$16*Tabell2[[#This Row],[Weight (kg)]]</f>
        <v>3.0357300000000004E-3</v>
      </c>
      <c r="V1873" s="35">
        <f>'EPD information'!$Y$16*Tabell2[[#This Row],[Weight (kg)]]</f>
        <v>0.1007604</v>
      </c>
      <c r="W1873" s="35">
        <f>'EPD information'!$Z$16*Tabell2[[#This Row],[Weight (kg)]]</f>
        <v>1.6341270000000004E-4</v>
      </c>
      <c r="X1873" s="35">
        <f>'EPD information'!$AA$16*Tabell2[[#This Row],[Weight (kg)]]</f>
        <v>-0.78153899999999998</v>
      </c>
      <c r="Y1873" s="18">
        <f>'EPD information'!$AB$16*Tabell2[[#This Row],[Weight (kg)]]</f>
        <v>2.1702240000000002</v>
      </c>
      <c r="Z1873" s="18">
        <f>'EPD information'!$AC$16*Tabell2[[#This Row],[Weight (kg)]]</f>
        <v>3.8043510000000003E-2</v>
      </c>
      <c r="AA1873" s="18">
        <f>'EPD information'!$AD$16*Tabell2[[#This Row],[Weight (kg)]]</f>
        <v>4.7602829999999997E-3</v>
      </c>
      <c r="AB1873" s="18" t="s">
        <v>48</v>
      </c>
      <c r="AC1873" s="18">
        <f>'EPD information'!$AF$16*Tabell2[[#This Row],[Weight (kg)]]</f>
        <v>3.003435E-3</v>
      </c>
      <c r="AD1873" s="18">
        <f>'EPD information'!$AG$16*Tabell2[[#This Row],[Weight (kg)]]</f>
        <v>0.10011450000000001</v>
      </c>
      <c r="AE1873" s="18">
        <f>'EPD information'!$AH$16*Tabell2[[#This Row],[Weight (kg)]]</f>
        <v>1.6018320000000001E-4</v>
      </c>
      <c r="AF1873" s="21">
        <f>'EPD information'!$AI$16*Tabell2[[#This Row],[Weight (kg)]]</f>
        <v>-0.74278500000000003</v>
      </c>
    </row>
    <row r="1874" spans="1:32" ht="28.5" x14ac:dyDescent="0.2">
      <c r="A1874" s="36" t="s">
        <v>250</v>
      </c>
      <c r="B1874" s="37" t="s">
        <v>251</v>
      </c>
      <c r="C1874" s="38">
        <v>109397</v>
      </c>
      <c r="D1874" s="39">
        <v>7319661093973</v>
      </c>
      <c r="E1874" s="37" t="s">
        <v>46</v>
      </c>
      <c r="F1874" s="40">
        <v>280</v>
      </c>
      <c r="G1874" s="37">
        <v>160</v>
      </c>
      <c r="H1874" s="41">
        <v>0.60189999999999999</v>
      </c>
      <c r="I1874" s="35">
        <f>'EPD information'!$L$16*Tabell2[[#This Row],[Weight (kg)]]</f>
        <v>2.0524789999999999</v>
      </c>
      <c r="J1874" s="22">
        <f>'EPD information'!$M$16*Tabell2[[#This Row],[Weight (kg)]]</f>
        <v>3.5752859999999997E-2</v>
      </c>
      <c r="K1874" s="22">
        <f>'EPD information'!$N$16*Tabell2[[#This Row],[Weight (kg)]]</f>
        <v>4.2433949999999996E-3</v>
      </c>
      <c r="L1874" s="22">
        <f>'EPD information'!$O$16*Tabell2[[#This Row],[Weight (kg)]]</f>
        <v>0</v>
      </c>
      <c r="M1874" s="22">
        <f>'EPD information'!$P$16*Tabell2[[#This Row],[Weight (kg)]]</f>
        <v>2.8289299999999999E-3</v>
      </c>
      <c r="N1874" s="22">
        <f>'EPD information'!$Q$16*Tabell2[[#This Row],[Weight (kg)]]</f>
        <v>9.3896400000000005E-2</v>
      </c>
      <c r="O1874" s="22">
        <f>'EPD information'!$R$16*Tabell2[[#This Row],[Weight (kg)]]</f>
        <v>1.5228070000000002E-4</v>
      </c>
      <c r="P1874" s="22">
        <f>'EPD information'!$S$16*Tabell2[[#This Row],[Weight (kg)]]</f>
        <v>-0.72829899999999992</v>
      </c>
      <c r="Q1874" s="35">
        <f>'Product specific GWP'!$T$16*Tabell2[[#This Row],[Weight (kg)]]</f>
        <v>2.6303030000000002E-2</v>
      </c>
      <c r="R1874" s="35" t="s">
        <v>48</v>
      </c>
      <c r="S1874" s="35">
        <f>'EPD information'!$V$16*Tabell2[[#This Row],[Weight (kg)]]</f>
        <v>4.2433949999999996E-3</v>
      </c>
      <c r="T1874" s="35" t="str">
        <f>'EPD information'!$W$16</f>
        <v>ND</v>
      </c>
      <c r="U1874" s="35">
        <f>'EPD information'!$X$16*Tabell2[[#This Row],[Weight (kg)]]</f>
        <v>2.8289299999999999E-3</v>
      </c>
      <c r="V1874" s="35">
        <f>'EPD information'!$Y$16*Tabell2[[#This Row],[Weight (kg)]]</f>
        <v>9.3896400000000005E-2</v>
      </c>
      <c r="W1874" s="35">
        <f>'EPD information'!$Z$16*Tabell2[[#This Row],[Weight (kg)]]</f>
        <v>1.5228070000000002E-4</v>
      </c>
      <c r="X1874" s="35">
        <f>'EPD information'!$AA$16*Tabell2[[#This Row],[Weight (kg)]]</f>
        <v>-0.72829899999999992</v>
      </c>
      <c r="Y1874" s="18">
        <f>'EPD information'!$AB$16*Tabell2[[#This Row],[Weight (kg)]]</f>
        <v>2.0223839999999997</v>
      </c>
      <c r="Z1874" s="18">
        <f>'EPD information'!$AC$16*Tabell2[[#This Row],[Weight (kg)]]</f>
        <v>3.5451910000000003E-2</v>
      </c>
      <c r="AA1874" s="18">
        <f>'EPD information'!$AD$16*Tabell2[[#This Row],[Weight (kg)]]</f>
        <v>4.436003E-3</v>
      </c>
      <c r="AB1874" s="18" t="s">
        <v>48</v>
      </c>
      <c r="AC1874" s="18">
        <f>'EPD information'!$AF$16*Tabell2[[#This Row],[Weight (kg)]]</f>
        <v>2.7988349999999995E-3</v>
      </c>
      <c r="AD1874" s="18">
        <f>'EPD information'!$AG$16*Tabell2[[#This Row],[Weight (kg)]]</f>
        <v>9.3294500000000002E-2</v>
      </c>
      <c r="AE1874" s="18">
        <f>'EPD information'!$AH$16*Tabell2[[#This Row],[Weight (kg)]]</f>
        <v>1.4927120000000002E-4</v>
      </c>
      <c r="AF1874" s="21">
        <f>'EPD information'!$AI$16*Tabell2[[#This Row],[Weight (kg)]]</f>
        <v>-0.69218499999999994</v>
      </c>
    </row>
    <row r="1875" spans="1:32" ht="28.5" x14ac:dyDescent="0.2">
      <c r="A1875" s="36" t="s">
        <v>250</v>
      </c>
      <c r="B1875" s="37" t="s">
        <v>251</v>
      </c>
      <c r="C1875" s="38">
        <v>276063</v>
      </c>
      <c r="D1875" s="39">
        <v>7319662760638</v>
      </c>
      <c r="E1875" s="37" t="s">
        <v>46</v>
      </c>
      <c r="F1875" s="40">
        <v>300</v>
      </c>
      <c r="G1875" s="37">
        <v>250</v>
      </c>
      <c r="H1875" s="41">
        <v>0.66</v>
      </c>
      <c r="I1875" s="35">
        <f>'EPD information'!$L$16*Tabell2[[#This Row],[Weight (kg)]]</f>
        <v>2.2506000000000004</v>
      </c>
      <c r="J1875" s="22">
        <f>'EPD information'!$M$16*Tabell2[[#This Row],[Weight (kg)]]</f>
        <v>3.9204000000000003E-2</v>
      </c>
      <c r="K1875" s="22">
        <f>'EPD information'!$N$16*Tabell2[[#This Row],[Weight (kg)]]</f>
        <v>4.653E-3</v>
      </c>
      <c r="L1875" s="22">
        <f>'EPD information'!$O$16*Tabell2[[#This Row],[Weight (kg)]]</f>
        <v>0</v>
      </c>
      <c r="M1875" s="22">
        <f>'EPD information'!$P$16*Tabell2[[#This Row],[Weight (kg)]]</f>
        <v>3.1020000000000002E-3</v>
      </c>
      <c r="N1875" s="22">
        <f>'EPD information'!$Q$16*Tabell2[[#This Row],[Weight (kg)]]</f>
        <v>0.10296000000000001</v>
      </c>
      <c r="O1875" s="22">
        <f>'EPD information'!$R$16*Tabell2[[#This Row],[Weight (kg)]]</f>
        <v>1.6698000000000003E-4</v>
      </c>
      <c r="P1875" s="22">
        <f>'EPD information'!$S$16*Tabell2[[#This Row],[Weight (kg)]]</f>
        <v>-0.79859999999999998</v>
      </c>
      <c r="Q1875" s="35">
        <f>'Product specific GWP'!$T$16*Tabell2[[#This Row],[Weight (kg)]]</f>
        <v>2.8842000000000003E-2</v>
      </c>
      <c r="R1875" s="35" t="s">
        <v>48</v>
      </c>
      <c r="S1875" s="35">
        <f>'EPD information'!$V$16*Tabell2[[#This Row],[Weight (kg)]]</f>
        <v>4.653E-3</v>
      </c>
      <c r="T1875" s="35" t="str">
        <f>'EPD information'!$W$16</f>
        <v>ND</v>
      </c>
      <c r="U1875" s="35">
        <f>'EPD information'!$X$16*Tabell2[[#This Row],[Weight (kg)]]</f>
        <v>3.1020000000000002E-3</v>
      </c>
      <c r="V1875" s="35">
        <f>'EPD information'!$Y$16*Tabell2[[#This Row],[Weight (kg)]]</f>
        <v>0.10296000000000001</v>
      </c>
      <c r="W1875" s="35">
        <f>'EPD information'!$Z$16*Tabell2[[#This Row],[Weight (kg)]]</f>
        <v>1.6698000000000003E-4</v>
      </c>
      <c r="X1875" s="35">
        <f>'EPD information'!$AA$16*Tabell2[[#This Row],[Weight (kg)]]</f>
        <v>-0.79859999999999998</v>
      </c>
      <c r="Y1875" s="18">
        <f>'EPD information'!$AB$16*Tabell2[[#This Row],[Weight (kg)]]</f>
        <v>2.2176</v>
      </c>
      <c r="Z1875" s="18">
        <f>'EPD information'!$AC$16*Tabell2[[#This Row],[Weight (kg)]]</f>
        <v>3.8874000000000006E-2</v>
      </c>
      <c r="AA1875" s="18">
        <f>'EPD information'!$AD$16*Tabell2[[#This Row],[Weight (kg)]]</f>
        <v>4.8641999999999999E-3</v>
      </c>
      <c r="AB1875" s="18" t="s">
        <v>48</v>
      </c>
      <c r="AC1875" s="18">
        <f>'EPD information'!$AF$16*Tabell2[[#This Row],[Weight (kg)]]</f>
        <v>3.0689999999999997E-3</v>
      </c>
      <c r="AD1875" s="18">
        <f>'EPD information'!$AG$16*Tabell2[[#This Row],[Weight (kg)]]</f>
        <v>0.1023</v>
      </c>
      <c r="AE1875" s="18">
        <f>'EPD information'!$AH$16*Tabell2[[#This Row],[Weight (kg)]]</f>
        <v>1.6368E-4</v>
      </c>
      <c r="AF1875" s="21">
        <f>'EPD information'!$AI$16*Tabell2[[#This Row],[Weight (kg)]]</f>
        <v>-0.75900000000000001</v>
      </c>
    </row>
    <row r="1876" spans="1:32" ht="28.5" x14ac:dyDescent="0.2">
      <c r="A1876" s="36" t="s">
        <v>250</v>
      </c>
      <c r="B1876" s="37" t="s">
        <v>251</v>
      </c>
      <c r="C1876" s="38">
        <v>276062</v>
      </c>
      <c r="D1876" s="39">
        <v>7319662760621</v>
      </c>
      <c r="E1876" s="37" t="s">
        <v>46</v>
      </c>
      <c r="F1876" s="40">
        <v>300</v>
      </c>
      <c r="G1876" s="37">
        <v>200</v>
      </c>
      <c r="H1876" s="41">
        <v>0.68</v>
      </c>
      <c r="I1876" s="35">
        <f>'EPD information'!$L$16*Tabell2[[#This Row],[Weight (kg)]]</f>
        <v>2.3188000000000004</v>
      </c>
      <c r="J1876" s="22">
        <f>'EPD information'!$M$16*Tabell2[[#This Row],[Weight (kg)]]</f>
        <v>4.0392000000000004E-2</v>
      </c>
      <c r="K1876" s="22">
        <f>'EPD information'!$N$16*Tabell2[[#This Row],[Weight (kg)]]</f>
        <v>4.7940000000000005E-3</v>
      </c>
      <c r="L1876" s="22">
        <f>'EPD information'!$O$16*Tabell2[[#This Row],[Weight (kg)]]</f>
        <v>0</v>
      </c>
      <c r="M1876" s="22">
        <f>'EPD information'!$P$16*Tabell2[[#This Row],[Weight (kg)]]</f>
        <v>3.1960000000000005E-3</v>
      </c>
      <c r="N1876" s="22">
        <f>'EPD information'!$Q$16*Tabell2[[#This Row],[Weight (kg)]]</f>
        <v>0.10608000000000001</v>
      </c>
      <c r="O1876" s="22">
        <f>'EPD information'!$R$16*Tabell2[[#This Row],[Weight (kg)]]</f>
        <v>1.7204000000000004E-4</v>
      </c>
      <c r="P1876" s="22">
        <f>'EPD information'!$S$16*Tabell2[[#This Row],[Weight (kg)]]</f>
        <v>-0.82280000000000009</v>
      </c>
      <c r="Q1876" s="35">
        <f>'Product specific GWP'!$T$16*Tabell2[[#This Row],[Weight (kg)]]</f>
        <v>2.9716000000000003E-2</v>
      </c>
      <c r="R1876" s="35" t="s">
        <v>48</v>
      </c>
      <c r="S1876" s="35">
        <f>'EPD information'!$V$16*Tabell2[[#This Row],[Weight (kg)]]</f>
        <v>4.7940000000000005E-3</v>
      </c>
      <c r="T1876" s="35" t="str">
        <f>'EPD information'!$W$16</f>
        <v>ND</v>
      </c>
      <c r="U1876" s="35">
        <f>'EPD information'!$X$16*Tabell2[[#This Row],[Weight (kg)]]</f>
        <v>3.1960000000000005E-3</v>
      </c>
      <c r="V1876" s="35">
        <f>'EPD information'!$Y$16*Tabell2[[#This Row],[Weight (kg)]]</f>
        <v>0.10608000000000001</v>
      </c>
      <c r="W1876" s="35">
        <f>'EPD information'!$Z$16*Tabell2[[#This Row],[Weight (kg)]]</f>
        <v>1.7204000000000004E-4</v>
      </c>
      <c r="X1876" s="35">
        <f>'EPD information'!$AA$16*Tabell2[[#This Row],[Weight (kg)]]</f>
        <v>-0.82280000000000009</v>
      </c>
      <c r="Y1876" s="18">
        <f>'EPD information'!$AB$16*Tabell2[[#This Row],[Weight (kg)]]</f>
        <v>2.2848000000000002</v>
      </c>
      <c r="Z1876" s="18">
        <f>'EPD information'!$AC$16*Tabell2[[#This Row],[Weight (kg)]]</f>
        <v>4.0052000000000004E-2</v>
      </c>
      <c r="AA1876" s="18">
        <f>'EPD information'!$AD$16*Tabell2[[#This Row],[Weight (kg)]]</f>
        <v>5.0116000000000006E-3</v>
      </c>
      <c r="AB1876" s="18" t="s">
        <v>48</v>
      </c>
      <c r="AC1876" s="18">
        <f>'EPD information'!$AF$16*Tabell2[[#This Row],[Weight (kg)]]</f>
        <v>3.1619999999999999E-3</v>
      </c>
      <c r="AD1876" s="18">
        <f>'EPD information'!$AG$16*Tabell2[[#This Row],[Weight (kg)]]</f>
        <v>0.10540000000000001</v>
      </c>
      <c r="AE1876" s="18">
        <f>'EPD information'!$AH$16*Tabell2[[#This Row],[Weight (kg)]]</f>
        <v>1.6864000000000001E-4</v>
      </c>
      <c r="AF1876" s="21">
        <f>'EPD information'!$AI$16*Tabell2[[#This Row],[Weight (kg)]]</f>
        <v>-0.78200000000000003</v>
      </c>
    </row>
    <row r="1877" spans="1:32" ht="28.5" x14ac:dyDescent="0.2">
      <c r="A1877" s="36" t="s">
        <v>250</v>
      </c>
      <c r="B1877" s="37" t="s">
        <v>251</v>
      </c>
      <c r="C1877" s="38">
        <v>232951</v>
      </c>
      <c r="D1877" s="39">
        <v>7319662329514</v>
      </c>
      <c r="E1877" s="37" t="s">
        <v>46</v>
      </c>
      <c r="F1877" s="40">
        <v>300</v>
      </c>
      <c r="G1877" s="37">
        <v>200</v>
      </c>
      <c r="H1877" s="41">
        <v>0.68</v>
      </c>
      <c r="I1877" s="35">
        <f>'EPD information'!$L$16*Tabell2[[#This Row],[Weight (kg)]]</f>
        <v>2.3188000000000004</v>
      </c>
      <c r="J1877" s="22">
        <f>'EPD information'!$M$16*Tabell2[[#This Row],[Weight (kg)]]</f>
        <v>4.0392000000000004E-2</v>
      </c>
      <c r="K1877" s="22">
        <f>'EPD information'!$N$16*Tabell2[[#This Row],[Weight (kg)]]</f>
        <v>4.7940000000000005E-3</v>
      </c>
      <c r="L1877" s="22">
        <f>'EPD information'!$O$16*Tabell2[[#This Row],[Weight (kg)]]</f>
        <v>0</v>
      </c>
      <c r="M1877" s="22">
        <f>'EPD information'!$P$16*Tabell2[[#This Row],[Weight (kg)]]</f>
        <v>3.1960000000000005E-3</v>
      </c>
      <c r="N1877" s="22">
        <f>'EPD information'!$Q$16*Tabell2[[#This Row],[Weight (kg)]]</f>
        <v>0.10608000000000001</v>
      </c>
      <c r="O1877" s="22">
        <f>'EPD information'!$R$16*Tabell2[[#This Row],[Weight (kg)]]</f>
        <v>1.7204000000000004E-4</v>
      </c>
      <c r="P1877" s="22">
        <f>'EPD information'!$S$16*Tabell2[[#This Row],[Weight (kg)]]</f>
        <v>-0.82280000000000009</v>
      </c>
      <c r="Q1877" s="35">
        <f>'Product specific GWP'!$T$16*Tabell2[[#This Row],[Weight (kg)]]</f>
        <v>2.9716000000000003E-2</v>
      </c>
      <c r="R1877" s="35" t="s">
        <v>48</v>
      </c>
      <c r="S1877" s="35">
        <f>'EPD information'!$V$16*Tabell2[[#This Row],[Weight (kg)]]</f>
        <v>4.7940000000000005E-3</v>
      </c>
      <c r="T1877" s="35" t="str">
        <f>'EPD information'!$W$16</f>
        <v>ND</v>
      </c>
      <c r="U1877" s="35">
        <f>'EPD information'!$X$16*Tabell2[[#This Row],[Weight (kg)]]</f>
        <v>3.1960000000000005E-3</v>
      </c>
      <c r="V1877" s="35">
        <f>'EPD information'!$Y$16*Tabell2[[#This Row],[Weight (kg)]]</f>
        <v>0.10608000000000001</v>
      </c>
      <c r="W1877" s="35">
        <f>'EPD information'!$Z$16*Tabell2[[#This Row],[Weight (kg)]]</f>
        <v>1.7204000000000004E-4</v>
      </c>
      <c r="X1877" s="35">
        <f>'EPD information'!$AA$16*Tabell2[[#This Row],[Weight (kg)]]</f>
        <v>-0.82280000000000009</v>
      </c>
      <c r="Y1877" s="18">
        <f>'EPD information'!$AB$16*Tabell2[[#This Row],[Weight (kg)]]</f>
        <v>2.2848000000000002</v>
      </c>
      <c r="Z1877" s="18">
        <f>'EPD information'!$AC$16*Tabell2[[#This Row],[Weight (kg)]]</f>
        <v>4.0052000000000004E-2</v>
      </c>
      <c r="AA1877" s="18">
        <f>'EPD information'!$AD$16*Tabell2[[#This Row],[Weight (kg)]]</f>
        <v>5.0116000000000006E-3</v>
      </c>
      <c r="AB1877" s="18" t="s">
        <v>48</v>
      </c>
      <c r="AC1877" s="18">
        <f>'EPD information'!$AF$16*Tabell2[[#This Row],[Weight (kg)]]</f>
        <v>3.1619999999999999E-3</v>
      </c>
      <c r="AD1877" s="18">
        <f>'EPD information'!$AG$16*Tabell2[[#This Row],[Weight (kg)]]</f>
        <v>0.10540000000000001</v>
      </c>
      <c r="AE1877" s="18">
        <f>'EPD information'!$AH$16*Tabell2[[#This Row],[Weight (kg)]]</f>
        <v>1.6864000000000001E-4</v>
      </c>
      <c r="AF1877" s="21">
        <f>'EPD information'!$AI$16*Tabell2[[#This Row],[Weight (kg)]]</f>
        <v>-0.78200000000000003</v>
      </c>
    </row>
    <row r="1878" spans="1:32" ht="28.5" x14ac:dyDescent="0.2">
      <c r="A1878" s="36" t="s">
        <v>250</v>
      </c>
      <c r="B1878" s="37" t="s">
        <v>251</v>
      </c>
      <c r="C1878" s="38">
        <v>232952</v>
      </c>
      <c r="D1878" s="39">
        <v>7319662329521</v>
      </c>
      <c r="E1878" s="37" t="s">
        <v>46</v>
      </c>
      <c r="F1878" s="40">
        <v>300</v>
      </c>
      <c r="G1878" s="37">
        <v>250</v>
      </c>
      <c r="H1878" s="41">
        <v>0.66</v>
      </c>
      <c r="I1878" s="35">
        <f>'EPD information'!$L$16*Tabell2[[#This Row],[Weight (kg)]]</f>
        <v>2.2506000000000004</v>
      </c>
      <c r="J1878" s="22">
        <f>'EPD information'!$M$16*Tabell2[[#This Row],[Weight (kg)]]</f>
        <v>3.9204000000000003E-2</v>
      </c>
      <c r="K1878" s="22">
        <f>'EPD information'!$N$16*Tabell2[[#This Row],[Weight (kg)]]</f>
        <v>4.653E-3</v>
      </c>
      <c r="L1878" s="22">
        <f>'EPD information'!$O$16*Tabell2[[#This Row],[Weight (kg)]]</f>
        <v>0</v>
      </c>
      <c r="M1878" s="22">
        <f>'EPD information'!$P$16*Tabell2[[#This Row],[Weight (kg)]]</f>
        <v>3.1020000000000002E-3</v>
      </c>
      <c r="N1878" s="22">
        <f>'EPD information'!$Q$16*Tabell2[[#This Row],[Weight (kg)]]</f>
        <v>0.10296000000000001</v>
      </c>
      <c r="O1878" s="22">
        <f>'EPD information'!$R$16*Tabell2[[#This Row],[Weight (kg)]]</f>
        <v>1.6698000000000003E-4</v>
      </c>
      <c r="P1878" s="22">
        <f>'EPD information'!$S$16*Tabell2[[#This Row],[Weight (kg)]]</f>
        <v>-0.79859999999999998</v>
      </c>
      <c r="Q1878" s="35">
        <f>'Product specific GWP'!$T$16*Tabell2[[#This Row],[Weight (kg)]]</f>
        <v>2.8842000000000003E-2</v>
      </c>
      <c r="R1878" s="35" t="s">
        <v>48</v>
      </c>
      <c r="S1878" s="35">
        <f>'EPD information'!$V$16*Tabell2[[#This Row],[Weight (kg)]]</f>
        <v>4.653E-3</v>
      </c>
      <c r="T1878" s="35" t="str">
        <f>'EPD information'!$W$16</f>
        <v>ND</v>
      </c>
      <c r="U1878" s="35">
        <f>'EPD information'!$X$16*Tabell2[[#This Row],[Weight (kg)]]</f>
        <v>3.1020000000000002E-3</v>
      </c>
      <c r="V1878" s="35">
        <f>'EPD information'!$Y$16*Tabell2[[#This Row],[Weight (kg)]]</f>
        <v>0.10296000000000001</v>
      </c>
      <c r="W1878" s="35">
        <f>'EPD information'!$Z$16*Tabell2[[#This Row],[Weight (kg)]]</f>
        <v>1.6698000000000003E-4</v>
      </c>
      <c r="X1878" s="35">
        <f>'EPD information'!$AA$16*Tabell2[[#This Row],[Weight (kg)]]</f>
        <v>-0.79859999999999998</v>
      </c>
      <c r="Y1878" s="18">
        <f>'EPD information'!$AB$16*Tabell2[[#This Row],[Weight (kg)]]</f>
        <v>2.2176</v>
      </c>
      <c r="Z1878" s="18">
        <f>'EPD information'!$AC$16*Tabell2[[#This Row],[Weight (kg)]]</f>
        <v>3.8874000000000006E-2</v>
      </c>
      <c r="AA1878" s="18">
        <f>'EPD information'!$AD$16*Tabell2[[#This Row],[Weight (kg)]]</f>
        <v>4.8641999999999999E-3</v>
      </c>
      <c r="AB1878" s="18" t="s">
        <v>48</v>
      </c>
      <c r="AC1878" s="18">
        <f>'EPD information'!$AF$16*Tabell2[[#This Row],[Weight (kg)]]</f>
        <v>3.0689999999999997E-3</v>
      </c>
      <c r="AD1878" s="18">
        <f>'EPD information'!$AG$16*Tabell2[[#This Row],[Weight (kg)]]</f>
        <v>0.1023</v>
      </c>
      <c r="AE1878" s="18">
        <f>'EPD information'!$AH$16*Tabell2[[#This Row],[Weight (kg)]]</f>
        <v>1.6368E-4</v>
      </c>
      <c r="AF1878" s="21">
        <f>'EPD information'!$AI$16*Tabell2[[#This Row],[Weight (kg)]]</f>
        <v>-0.75900000000000001</v>
      </c>
    </row>
    <row r="1879" spans="1:32" x14ac:dyDescent="0.2">
      <c r="A1879" s="36" t="s">
        <v>250</v>
      </c>
      <c r="B1879" s="37" t="s">
        <v>254</v>
      </c>
      <c r="C1879" s="38">
        <v>854993</v>
      </c>
      <c r="D1879" s="39">
        <v>7319668549930</v>
      </c>
      <c r="E1879" s="37" t="s">
        <v>46</v>
      </c>
      <c r="F1879" s="40">
        <v>315</v>
      </c>
      <c r="G1879" s="37">
        <v>280</v>
      </c>
      <c r="H1879" s="41">
        <v>0.89959999999999996</v>
      </c>
      <c r="I1879" s="35">
        <f>'EPD information'!$L$16*Tabell2[[#This Row],[Weight (kg)]]</f>
        <v>3.0676359999999998</v>
      </c>
      <c r="J1879" s="22">
        <f>'EPD information'!$M$16*Tabell2[[#This Row],[Weight (kg)]]</f>
        <v>5.3436239999999996E-2</v>
      </c>
      <c r="K1879" s="22">
        <f>'EPD information'!$N$16*Tabell2[[#This Row],[Weight (kg)]]</f>
        <v>6.3421799999999993E-3</v>
      </c>
      <c r="L1879" s="22">
        <f>'EPD information'!$O$16*Tabell2[[#This Row],[Weight (kg)]]</f>
        <v>0</v>
      </c>
      <c r="M1879" s="22">
        <f>'EPD information'!$P$16*Tabell2[[#This Row],[Weight (kg)]]</f>
        <v>4.2281200000000001E-3</v>
      </c>
      <c r="N1879" s="22">
        <f>'EPD information'!$Q$16*Tabell2[[#This Row],[Weight (kg)]]</f>
        <v>0.14033759999999998</v>
      </c>
      <c r="O1879" s="22">
        <f>'EPD information'!$R$16*Tabell2[[#This Row],[Weight (kg)]]</f>
        <v>2.275988E-4</v>
      </c>
      <c r="P1879" s="22">
        <f>'EPD information'!$S$16*Tabell2[[#This Row],[Weight (kg)]]</f>
        <v>-1.0885159999999998</v>
      </c>
      <c r="Q1879" s="35">
        <f>'Product specific GWP'!$T$16*Tabell2[[#This Row],[Weight (kg)]]</f>
        <v>3.9312520000000004E-2</v>
      </c>
      <c r="R1879" s="35" t="s">
        <v>48</v>
      </c>
      <c r="S1879" s="35">
        <f>'EPD information'!$V$16*Tabell2[[#This Row],[Weight (kg)]]</f>
        <v>6.3421799999999993E-3</v>
      </c>
      <c r="T1879" s="35" t="str">
        <f>'EPD information'!$W$16</f>
        <v>ND</v>
      </c>
      <c r="U1879" s="35">
        <f>'EPD information'!$X$16*Tabell2[[#This Row],[Weight (kg)]]</f>
        <v>4.2281200000000001E-3</v>
      </c>
      <c r="V1879" s="35">
        <f>'EPD information'!$Y$16*Tabell2[[#This Row],[Weight (kg)]]</f>
        <v>0.14033759999999998</v>
      </c>
      <c r="W1879" s="35">
        <f>'EPD information'!$Z$16*Tabell2[[#This Row],[Weight (kg)]]</f>
        <v>2.275988E-4</v>
      </c>
      <c r="X1879" s="35">
        <f>'EPD information'!$AA$16*Tabell2[[#This Row],[Weight (kg)]]</f>
        <v>-1.0885159999999998</v>
      </c>
      <c r="Y1879" s="18">
        <f>'EPD information'!$AB$16*Tabell2[[#This Row],[Weight (kg)]]</f>
        <v>3.0226559999999996</v>
      </c>
      <c r="Z1879" s="18">
        <f>'EPD information'!$AC$16*Tabell2[[#This Row],[Weight (kg)]]</f>
        <v>5.2986439999999996E-2</v>
      </c>
      <c r="AA1879" s="18">
        <f>'EPD information'!$AD$16*Tabell2[[#This Row],[Weight (kg)]]</f>
        <v>6.6300519999999991E-3</v>
      </c>
      <c r="AB1879" s="18" t="s">
        <v>48</v>
      </c>
      <c r="AC1879" s="18">
        <f>'EPD information'!$AF$16*Tabell2[[#This Row],[Weight (kg)]]</f>
        <v>4.1831399999999993E-3</v>
      </c>
      <c r="AD1879" s="18">
        <f>'EPD information'!$AG$16*Tabell2[[#This Row],[Weight (kg)]]</f>
        <v>0.13943799999999998</v>
      </c>
      <c r="AE1879" s="18">
        <f>'EPD information'!$AH$16*Tabell2[[#This Row],[Weight (kg)]]</f>
        <v>2.231008E-4</v>
      </c>
      <c r="AF1879" s="21">
        <f>'EPD information'!$AI$16*Tabell2[[#This Row],[Weight (kg)]]</f>
        <v>-1.0345399999999998</v>
      </c>
    </row>
    <row r="1880" spans="1:32" ht="28.5" x14ac:dyDescent="0.2">
      <c r="A1880" s="36" t="s">
        <v>250</v>
      </c>
      <c r="B1880" s="37" t="s">
        <v>251</v>
      </c>
      <c r="C1880" s="38">
        <v>256517</v>
      </c>
      <c r="D1880" s="39">
        <v>7319662565172</v>
      </c>
      <c r="E1880" s="37" t="s">
        <v>46</v>
      </c>
      <c r="F1880" s="40">
        <v>315</v>
      </c>
      <c r="G1880" s="37">
        <v>250</v>
      </c>
      <c r="H1880" s="41">
        <v>0.65</v>
      </c>
      <c r="I1880" s="35">
        <f>'EPD information'!$L$16*Tabell2[[#This Row],[Weight (kg)]]</f>
        <v>2.2165000000000004</v>
      </c>
      <c r="J1880" s="22">
        <f>'EPD information'!$M$16*Tabell2[[#This Row],[Weight (kg)]]</f>
        <v>3.8610000000000005E-2</v>
      </c>
      <c r="K1880" s="22">
        <f>'EPD information'!$N$16*Tabell2[[#This Row],[Weight (kg)]]</f>
        <v>4.5824999999999998E-3</v>
      </c>
      <c r="L1880" s="22">
        <f>'EPD information'!$O$16*Tabell2[[#This Row],[Weight (kg)]]</f>
        <v>0</v>
      </c>
      <c r="M1880" s="22">
        <f>'EPD information'!$P$16*Tabell2[[#This Row],[Weight (kg)]]</f>
        <v>3.0550000000000004E-3</v>
      </c>
      <c r="N1880" s="22">
        <f>'EPD information'!$Q$16*Tabell2[[#This Row],[Weight (kg)]]</f>
        <v>0.1014</v>
      </c>
      <c r="O1880" s="22">
        <f>'EPD information'!$R$16*Tabell2[[#This Row],[Weight (kg)]]</f>
        <v>1.6445000000000001E-4</v>
      </c>
      <c r="P1880" s="22">
        <f>'EPD information'!$S$16*Tabell2[[#This Row],[Weight (kg)]]</f>
        <v>-0.78649999999999998</v>
      </c>
      <c r="Q1880" s="35">
        <f>'Product specific GWP'!$T$16*Tabell2[[#This Row],[Weight (kg)]]</f>
        <v>2.8405000000000003E-2</v>
      </c>
      <c r="R1880" s="35" t="s">
        <v>48</v>
      </c>
      <c r="S1880" s="35">
        <f>'EPD information'!$V$16*Tabell2[[#This Row],[Weight (kg)]]</f>
        <v>4.5824999999999998E-3</v>
      </c>
      <c r="T1880" s="35" t="str">
        <f>'EPD information'!$W$16</f>
        <v>ND</v>
      </c>
      <c r="U1880" s="35">
        <f>'EPD information'!$X$16*Tabell2[[#This Row],[Weight (kg)]]</f>
        <v>3.0550000000000004E-3</v>
      </c>
      <c r="V1880" s="35">
        <f>'EPD information'!$Y$16*Tabell2[[#This Row],[Weight (kg)]]</f>
        <v>0.1014</v>
      </c>
      <c r="W1880" s="35">
        <f>'EPD information'!$Z$16*Tabell2[[#This Row],[Weight (kg)]]</f>
        <v>1.6445000000000001E-4</v>
      </c>
      <c r="X1880" s="35">
        <f>'EPD information'!$AA$16*Tabell2[[#This Row],[Weight (kg)]]</f>
        <v>-0.78649999999999998</v>
      </c>
      <c r="Y1880" s="18">
        <f>'EPD information'!$AB$16*Tabell2[[#This Row],[Weight (kg)]]</f>
        <v>2.1840000000000002</v>
      </c>
      <c r="Z1880" s="18">
        <f>'EPD information'!$AC$16*Tabell2[[#This Row],[Weight (kg)]]</f>
        <v>3.8285E-2</v>
      </c>
      <c r="AA1880" s="18">
        <f>'EPD information'!$AD$16*Tabell2[[#This Row],[Weight (kg)]]</f>
        <v>4.7904999999999996E-3</v>
      </c>
      <c r="AB1880" s="18" t="s">
        <v>48</v>
      </c>
      <c r="AC1880" s="18">
        <f>'EPD information'!$AF$16*Tabell2[[#This Row],[Weight (kg)]]</f>
        <v>3.0225E-3</v>
      </c>
      <c r="AD1880" s="18">
        <f>'EPD information'!$AG$16*Tabell2[[#This Row],[Weight (kg)]]</f>
        <v>0.10075000000000001</v>
      </c>
      <c r="AE1880" s="18">
        <f>'EPD information'!$AH$16*Tabell2[[#This Row],[Weight (kg)]]</f>
        <v>1.6120000000000002E-4</v>
      </c>
      <c r="AF1880" s="21">
        <f>'EPD information'!$AI$16*Tabell2[[#This Row],[Weight (kg)]]</f>
        <v>-0.74749999999999994</v>
      </c>
    </row>
    <row r="1881" spans="1:32" ht="28.5" x14ac:dyDescent="0.2">
      <c r="A1881" s="36" t="s">
        <v>250</v>
      </c>
      <c r="B1881" s="37" t="s">
        <v>251</v>
      </c>
      <c r="C1881" s="38">
        <v>256516</v>
      </c>
      <c r="D1881" s="39">
        <v>7319662565165</v>
      </c>
      <c r="E1881" s="37" t="s">
        <v>46</v>
      </c>
      <c r="F1881" s="40">
        <v>315</v>
      </c>
      <c r="G1881" s="37">
        <v>200</v>
      </c>
      <c r="H1881" s="41">
        <v>0.77</v>
      </c>
      <c r="I1881" s="35">
        <f>'EPD information'!$L$16*Tabell2[[#This Row],[Weight (kg)]]</f>
        <v>2.6257000000000001</v>
      </c>
      <c r="J1881" s="22">
        <f>'EPD information'!$M$16*Tabell2[[#This Row],[Weight (kg)]]</f>
        <v>4.5738000000000001E-2</v>
      </c>
      <c r="K1881" s="22">
        <f>'EPD information'!$N$16*Tabell2[[#This Row],[Weight (kg)]]</f>
        <v>5.4285000000000002E-3</v>
      </c>
      <c r="L1881" s="22">
        <f>'EPD information'!$O$16*Tabell2[[#This Row],[Weight (kg)]]</f>
        <v>0</v>
      </c>
      <c r="M1881" s="22">
        <f>'EPD information'!$P$16*Tabell2[[#This Row],[Weight (kg)]]</f>
        <v>3.6190000000000003E-3</v>
      </c>
      <c r="N1881" s="22">
        <f>'EPD information'!$Q$16*Tabell2[[#This Row],[Weight (kg)]]</f>
        <v>0.12012</v>
      </c>
      <c r="O1881" s="22">
        <f>'EPD information'!$R$16*Tabell2[[#This Row],[Weight (kg)]]</f>
        <v>1.9481000000000001E-4</v>
      </c>
      <c r="P1881" s="22">
        <f>'EPD information'!$S$16*Tabell2[[#This Row],[Weight (kg)]]</f>
        <v>-0.93169999999999997</v>
      </c>
      <c r="Q1881" s="35">
        <f>'Product specific GWP'!$T$16*Tabell2[[#This Row],[Weight (kg)]]</f>
        <v>3.3649000000000005E-2</v>
      </c>
      <c r="R1881" s="35" t="s">
        <v>48</v>
      </c>
      <c r="S1881" s="35">
        <f>'EPD information'!$V$16*Tabell2[[#This Row],[Weight (kg)]]</f>
        <v>5.4285000000000002E-3</v>
      </c>
      <c r="T1881" s="35" t="str">
        <f>'EPD information'!$W$16</f>
        <v>ND</v>
      </c>
      <c r="U1881" s="35">
        <f>'EPD information'!$X$16*Tabell2[[#This Row],[Weight (kg)]]</f>
        <v>3.6190000000000003E-3</v>
      </c>
      <c r="V1881" s="35">
        <f>'EPD information'!$Y$16*Tabell2[[#This Row],[Weight (kg)]]</f>
        <v>0.12012</v>
      </c>
      <c r="W1881" s="35">
        <f>'EPD information'!$Z$16*Tabell2[[#This Row],[Weight (kg)]]</f>
        <v>1.9481000000000001E-4</v>
      </c>
      <c r="X1881" s="35">
        <f>'EPD information'!$AA$16*Tabell2[[#This Row],[Weight (kg)]]</f>
        <v>-0.93169999999999997</v>
      </c>
      <c r="Y1881" s="18">
        <f>'EPD information'!$AB$16*Tabell2[[#This Row],[Weight (kg)]]</f>
        <v>2.5872000000000002</v>
      </c>
      <c r="Z1881" s="18">
        <f>'EPD information'!$AC$16*Tabell2[[#This Row],[Weight (kg)]]</f>
        <v>4.5353000000000004E-2</v>
      </c>
      <c r="AA1881" s="18">
        <f>'EPD information'!$AD$16*Tabell2[[#This Row],[Weight (kg)]]</f>
        <v>5.6749000000000001E-3</v>
      </c>
      <c r="AB1881" s="18" t="s">
        <v>48</v>
      </c>
      <c r="AC1881" s="18">
        <f>'EPD information'!$AF$16*Tabell2[[#This Row],[Weight (kg)]]</f>
        <v>3.5804999999999999E-3</v>
      </c>
      <c r="AD1881" s="18">
        <f>'EPD information'!$AG$16*Tabell2[[#This Row],[Weight (kg)]]</f>
        <v>0.11935</v>
      </c>
      <c r="AE1881" s="18">
        <f>'EPD information'!$AH$16*Tabell2[[#This Row],[Weight (kg)]]</f>
        <v>1.9096E-4</v>
      </c>
      <c r="AF1881" s="21">
        <f>'EPD information'!$AI$16*Tabell2[[#This Row],[Weight (kg)]]</f>
        <v>-0.88549999999999995</v>
      </c>
    </row>
    <row r="1882" spans="1:32" ht="28.5" x14ac:dyDescent="0.2">
      <c r="A1882" s="36" t="s">
        <v>250</v>
      </c>
      <c r="B1882" s="37" t="s">
        <v>251</v>
      </c>
      <c r="C1882" s="38">
        <v>256515</v>
      </c>
      <c r="D1882" s="39">
        <v>7319662565158</v>
      </c>
      <c r="E1882" s="37" t="s">
        <v>46</v>
      </c>
      <c r="F1882" s="40">
        <v>315</v>
      </c>
      <c r="G1882" s="37">
        <v>160</v>
      </c>
      <c r="H1882" s="41">
        <v>0.82</v>
      </c>
      <c r="I1882" s="35">
        <f>'EPD information'!$L$16*Tabell2[[#This Row],[Weight (kg)]]</f>
        <v>2.7961999999999998</v>
      </c>
      <c r="J1882" s="22">
        <f>'EPD information'!$M$16*Tabell2[[#This Row],[Weight (kg)]]</f>
        <v>4.8708000000000001E-2</v>
      </c>
      <c r="K1882" s="22">
        <f>'EPD information'!$N$16*Tabell2[[#This Row],[Weight (kg)]]</f>
        <v>5.7809999999999997E-3</v>
      </c>
      <c r="L1882" s="22">
        <f>'EPD information'!$O$16*Tabell2[[#This Row],[Weight (kg)]]</f>
        <v>0</v>
      </c>
      <c r="M1882" s="22">
        <f>'EPD information'!$P$16*Tabell2[[#This Row],[Weight (kg)]]</f>
        <v>3.8539999999999998E-3</v>
      </c>
      <c r="N1882" s="22">
        <f>'EPD information'!$Q$16*Tabell2[[#This Row],[Weight (kg)]]</f>
        <v>0.12792000000000001</v>
      </c>
      <c r="O1882" s="22">
        <f>'EPD information'!$R$16*Tabell2[[#This Row],[Weight (kg)]]</f>
        <v>2.0746E-4</v>
      </c>
      <c r="P1882" s="22">
        <f>'EPD information'!$S$16*Tabell2[[#This Row],[Weight (kg)]]</f>
        <v>-0.99219999999999986</v>
      </c>
      <c r="Q1882" s="35">
        <f>'Product specific GWP'!$T$16*Tabell2[[#This Row],[Weight (kg)]]</f>
        <v>3.5833999999999998E-2</v>
      </c>
      <c r="R1882" s="35" t="s">
        <v>48</v>
      </c>
      <c r="S1882" s="35">
        <f>'EPD information'!$V$16*Tabell2[[#This Row],[Weight (kg)]]</f>
        <v>5.7809999999999997E-3</v>
      </c>
      <c r="T1882" s="35" t="str">
        <f>'EPD information'!$W$16</f>
        <v>ND</v>
      </c>
      <c r="U1882" s="35">
        <f>'EPD information'!$X$16*Tabell2[[#This Row],[Weight (kg)]]</f>
        <v>3.8539999999999998E-3</v>
      </c>
      <c r="V1882" s="35">
        <f>'EPD information'!$Y$16*Tabell2[[#This Row],[Weight (kg)]]</f>
        <v>0.12792000000000001</v>
      </c>
      <c r="W1882" s="35">
        <f>'EPD information'!$Z$16*Tabell2[[#This Row],[Weight (kg)]]</f>
        <v>2.0746E-4</v>
      </c>
      <c r="X1882" s="35">
        <f>'EPD information'!$AA$16*Tabell2[[#This Row],[Weight (kg)]]</f>
        <v>-0.99219999999999986</v>
      </c>
      <c r="Y1882" s="18">
        <f>'EPD information'!$AB$16*Tabell2[[#This Row],[Weight (kg)]]</f>
        <v>2.7551999999999999</v>
      </c>
      <c r="Z1882" s="18">
        <f>'EPD information'!$AC$16*Tabell2[[#This Row],[Weight (kg)]]</f>
        <v>4.8298000000000001E-2</v>
      </c>
      <c r="AA1882" s="18">
        <f>'EPD information'!$AD$16*Tabell2[[#This Row],[Weight (kg)]]</f>
        <v>6.0433999999999991E-3</v>
      </c>
      <c r="AB1882" s="18" t="s">
        <v>48</v>
      </c>
      <c r="AC1882" s="18">
        <f>'EPD information'!$AF$16*Tabell2[[#This Row],[Weight (kg)]]</f>
        <v>3.8129999999999995E-3</v>
      </c>
      <c r="AD1882" s="18">
        <f>'EPD information'!$AG$16*Tabell2[[#This Row],[Weight (kg)]]</f>
        <v>0.12709999999999999</v>
      </c>
      <c r="AE1882" s="18">
        <f>'EPD information'!$AH$16*Tabell2[[#This Row],[Weight (kg)]]</f>
        <v>2.0336E-4</v>
      </c>
      <c r="AF1882" s="21">
        <f>'EPD information'!$AI$16*Tabell2[[#This Row],[Weight (kg)]]</f>
        <v>-0.94299999999999984</v>
      </c>
    </row>
    <row r="1883" spans="1:32" ht="28.5" x14ac:dyDescent="0.2">
      <c r="A1883" s="36" t="s">
        <v>250</v>
      </c>
      <c r="B1883" s="37" t="s">
        <v>251</v>
      </c>
      <c r="C1883" s="38">
        <v>232955</v>
      </c>
      <c r="D1883" s="39">
        <v>7319662329552</v>
      </c>
      <c r="E1883" s="37" t="s">
        <v>46</v>
      </c>
      <c r="F1883" s="40">
        <v>315</v>
      </c>
      <c r="G1883" s="37">
        <v>250</v>
      </c>
      <c r="H1883" s="41">
        <v>0.65</v>
      </c>
      <c r="I1883" s="35">
        <f>'EPD information'!$L$16*Tabell2[[#This Row],[Weight (kg)]]</f>
        <v>2.2165000000000004</v>
      </c>
      <c r="J1883" s="22">
        <f>'EPD information'!$M$16*Tabell2[[#This Row],[Weight (kg)]]</f>
        <v>3.8610000000000005E-2</v>
      </c>
      <c r="K1883" s="22">
        <f>'EPD information'!$N$16*Tabell2[[#This Row],[Weight (kg)]]</f>
        <v>4.5824999999999998E-3</v>
      </c>
      <c r="L1883" s="22">
        <f>'EPD information'!$O$16*Tabell2[[#This Row],[Weight (kg)]]</f>
        <v>0</v>
      </c>
      <c r="M1883" s="22">
        <f>'EPD information'!$P$16*Tabell2[[#This Row],[Weight (kg)]]</f>
        <v>3.0550000000000004E-3</v>
      </c>
      <c r="N1883" s="22">
        <f>'EPD information'!$Q$16*Tabell2[[#This Row],[Weight (kg)]]</f>
        <v>0.1014</v>
      </c>
      <c r="O1883" s="22">
        <f>'EPD information'!$R$16*Tabell2[[#This Row],[Weight (kg)]]</f>
        <v>1.6445000000000001E-4</v>
      </c>
      <c r="P1883" s="22">
        <f>'EPD information'!$S$16*Tabell2[[#This Row],[Weight (kg)]]</f>
        <v>-0.78649999999999998</v>
      </c>
      <c r="Q1883" s="35">
        <f>'Product specific GWP'!$T$16*Tabell2[[#This Row],[Weight (kg)]]</f>
        <v>2.8405000000000003E-2</v>
      </c>
      <c r="R1883" s="35" t="s">
        <v>48</v>
      </c>
      <c r="S1883" s="35">
        <f>'EPD information'!$V$16*Tabell2[[#This Row],[Weight (kg)]]</f>
        <v>4.5824999999999998E-3</v>
      </c>
      <c r="T1883" s="35" t="str">
        <f>'EPD information'!$W$16</f>
        <v>ND</v>
      </c>
      <c r="U1883" s="35">
        <f>'EPD information'!$X$16*Tabell2[[#This Row],[Weight (kg)]]</f>
        <v>3.0550000000000004E-3</v>
      </c>
      <c r="V1883" s="35">
        <f>'EPD information'!$Y$16*Tabell2[[#This Row],[Weight (kg)]]</f>
        <v>0.1014</v>
      </c>
      <c r="W1883" s="35">
        <f>'EPD information'!$Z$16*Tabell2[[#This Row],[Weight (kg)]]</f>
        <v>1.6445000000000001E-4</v>
      </c>
      <c r="X1883" s="35">
        <f>'EPD information'!$AA$16*Tabell2[[#This Row],[Weight (kg)]]</f>
        <v>-0.78649999999999998</v>
      </c>
      <c r="Y1883" s="18">
        <f>'EPD information'!$AB$16*Tabell2[[#This Row],[Weight (kg)]]</f>
        <v>2.1840000000000002</v>
      </c>
      <c r="Z1883" s="18">
        <f>'EPD information'!$AC$16*Tabell2[[#This Row],[Weight (kg)]]</f>
        <v>3.8285E-2</v>
      </c>
      <c r="AA1883" s="18">
        <f>'EPD information'!$AD$16*Tabell2[[#This Row],[Weight (kg)]]</f>
        <v>4.7904999999999996E-3</v>
      </c>
      <c r="AB1883" s="18" t="s">
        <v>48</v>
      </c>
      <c r="AC1883" s="18">
        <f>'EPD information'!$AF$16*Tabell2[[#This Row],[Weight (kg)]]</f>
        <v>3.0225E-3</v>
      </c>
      <c r="AD1883" s="18">
        <f>'EPD information'!$AG$16*Tabell2[[#This Row],[Weight (kg)]]</f>
        <v>0.10075000000000001</v>
      </c>
      <c r="AE1883" s="18">
        <f>'EPD information'!$AH$16*Tabell2[[#This Row],[Weight (kg)]]</f>
        <v>1.6120000000000002E-4</v>
      </c>
      <c r="AF1883" s="21">
        <f>'EPD information'!$AI$16*Tabell2[[#This Row],[Weight (kg)]]</f>
        <v>-0.74749999999999994</v>
      </c>
    </row>
    <row r="1884" spans="1:32" ht="28.5" x14ac:dyDescent="0.2">
      <c r="A1884" s="36" t="s">
        <v>250</v>
      </c>
      <c r="B1884" s="37" t="s">
        <v>251</v>
      </c>
      <c r="C1884" s="38">
        <v>232954</v>
      </c>
      <c r="D1884" s="39">
        <v>7319662329545</v>
      </c>
      <c r="E1884" s="37" t="s">
        <v>46</v>
      </c>
      <c r="F1884" s="40">
        <v>315</v>
      </c>
      <c r="G1884" s="37">
        <v>200</v>
      </c>
      <c r="H1884" s="41">
        <v>0.77</v>
      </c>
      <c r="I1884" s="35">
        <f>'EPD information'!$L$16*Tabell2[[#This Row],[Weight (kg)]]</f>
        <v>2.6257000000000001</v>
      </c>
      <c r="J1884" s="22">
        <f>'EPD information'!$M$16*Tabell2[[#This Row],[Weight (kg)]]</f>
        <v>4.5738000000000001E-2</v>
      </c>
      <c r="K1884" s="22">
        <f>'EPD information'!$N$16*Tabell2[[#This Row],[Weight (kg)]]</f>
        <v>5.4285000000000002E-3</v>
      </c>
      <c r="L1884" s="22">
        <f>'EPD information'!$O$16*Tabell2[[#This Row],[Weight (kg)]]</f>
        <v>0</v>
      </c>
      <c r="M1884" s="22">
        <f>'EPD information'!$P$16*Tabell2[[#This Row],[Weight (kg)]]</f>
        <v>3.6190000000000003E-3</v>
      </c>
      <c r="N1884" s="22">
        <f>'EPD information'!$Q$16*Tabell2[[#This Row],[Weight (kg)]]</f>
        <v>0.12012</v>
      </c>
      <c r="O1884" s="22">
        <f>'EPD information'!$R$16*Tabell2[[#This Row],[Weight (kg)]]</f>
        <v>1.9481000000000001E-4</v>
      </c>
      <c r="P1884" s="22">
        <f>'EPD information'!$S$16*Tabell2[[#This Row],[Weight (kg)]]</f>
        <v>-0.93169999999999997</v>
      </c>
      <c r="Q1884" s="35">
        <f>'Product specific GWP'!$T$16*Tabell2[[#This Row],[Weight (kg)]]</f>
        <v>3.3649000000000005E-2</v>
      </c>
      <c r="R1884" s="35" t="s">
        <v>48</v>
      </c>
      <c r="S1884" s="35">
        <f>'EPD information'!$V$16*Tabell2[[#This Row],[Weight (kg)]]</f>
        <v>5.4285000000000002E-3</v>
      </c>
      <c r="T1884" s="35" t="str">
        <f>'EPD information'!$W$16</f>
        <v>ND</v>
      </c>
      <c r="U1884" s="35">
        <f>'EPD information'!$X$16*Tabell2[[#This Row],[Weight (kg)]]</f>
        <v>3.6190000000000003E-3</v>
      </c>
      <c r="V1884" s="35">
        <f>'EPD information'!$Y$16*Tabell2[[#This Row],[Weight (kg)]]</f>
        <v>0.12012</v>
      </c>
      <c r="W1884" s="35">
        <f>'EPD information'!$Z$16*Tabell2[[#This Row],[Weight (kg)]]</f>
        <v>1.9481000000000001E-4</v>
      </c>
      <c r="X1884" s="35">
        <f>'EPD information'!$AA$16*Tabell2[[#This Row],[Weight (kg)]]</f>
        <v>-0.93169999999999997</v>
      </c>
      <c r="Y1884" s="18">
        <f>'EPD information'!$AB$16*Tabell2[[#This Row],[Weight (kg)]]</f>
        <v>2.5872000000000002</v>
      </c>
      <c r="Z1884" s="18">
        <f>'EPD information'!$AC$16*Tabell2[[#This Row],[Weight (kg)]]</f>
        <v>4.5353000000000004E-2</v>
      </c>
      <c r="AA1884" s="18">
        <f>'EPD information'!$AD$16*Tabell2[[#This Row],[Weight (kg)]]</f>
        <v>5.6749000000000001E-3</v>
      </c>
      <c r="AB1884" s="18" t="s">
        <v>48</v>
      </c>
      <c r="AC1884" s="18">
        <f>'EPD information'!$AF$16*Tabell2[[#This Row],[Weight (kg)]]</f>
        <v>3.5804999999999999E-3</v>
      </c>
      <c r="AD1884" s="18">
        <f>'EPD information'!$AG$16*Tabell2[[#This Row],[Weight (kg)]]</f>
        <v>0.11935</v>
      </c>
      <c r="AE1884" s="18">
        <f>'EPD information'!$AH$16*Tabell2[[#This Row],[Weight (kg)]]</f>
        <v>1.9096E-4</v>
      </c>
      <c r="AF1884" s="21">
        <f>'EPD information'!$AI$16*Tabell2[[#This Row],[Weight (kg)]]</f>
        <v>-0.88549999999999995</v>
      </c>
    </row>
    <row r="1885" spans="1:32" ht="28.5" x14ac:dyDescent="0.2">
      <c r="A1885" s="36" t="s">
        <v>250</v>
      </c>
      <c r="B1885" s="37" t="s">
        <v>251</v>
      </c>
      <c r="C1885" s="38">
        <v>232953</v>
      </c>
      <c r="D1885" s="39">
        <v>7319662329538</v>
      </c>
      <c r="E1885" s="37" t="s">
        <v>46</v>
      </c>
      <c r="F1885" s="40">
        <v>315</v>
      </c>
      <c r="G1885" s="37">
        <v>160</v>
      </c>
      <c r="H1885" s="41">
        <v>0.82</v>
      </c>
      <c r="I1885" s="35">
        <f>'EPD information'!$L$16*Tabell2[[#This Row],[Weight (kg)]]</f>
        <v>2.7961999999999998</v>
      </c>
      <c r="J1885" s="22">
        <f>'EPD information'!$M$16*Tabell2[[#This Row],[Weight (kg)]]</f>
        <v>4.8708000000000001E-2</v>
      </c>
      <c r="K1885" s="22">
        <f>'EPD information'!$N$16*Tabell2[[#This Row],[Weight (kg)]]</f>
        <v>5.7809999999999997E-3</v>
      </c>
      <c r="L1885" s="22">
        <f>'EPD information'!$O$16*Tabell2[[#This Row],[Weight (kg)]]</f>
        <v>0</v>
      </c>
      <c r="M1885" s="22">
        <f>'EPD information'!$P$16*Tabell2[[#This Row],[Weight (kg)]]</f>
        <v>3.8539999999999998E-3</v>
      </c>
      <c r="N1885" s="22">
        <f>'EPD information'!$Q$16*Tabell2[[#This Row],[Weight (kg)]]</f>
        <v>0.12792000000000001</v>
      </c>
      <c r="O1885" s="22">
        <f>'EPD information'!$R$16*Tabell2[[#This Row],[Weight (kg)]]</f>
        <v>2.0746E-4</v>
      </c>
      <c r="P1885" s="22">
        <f>'EPD information'!$S$16*Tabell2[[#This Row],[Weight (kg)]]</f>
        <v>-0.99219999999999986</v>
      </c>
      <c r="Q1885" s="35">
        <f>'Product specific GWP'!$T$16*Tabell2[[#This Row],[Weight (kg)]]</f>
        <v>3.5833999999999998E-2</v>
      </c>
      <c r="R1885" s="35" t="s">
        <v>48</v>
      </c>
      <c r="S1885" s="35">
        <f>'EPD information'!$V$16*Tabell2[[#This Row],[Weight (kg)]]</f>
        <v>5.7809999999999997E-3</v>
      </c>
      <c r="T1885" s="35" t="str">
        <f>'EPD information'!$W$16</f>
        <v>ND</v>
      </c>
      <c r="U1885" s="35">
        <f>'EPD information'!$X$16*Tabell2[[#This Row],[Weight (kg)]]</f>
        <v>3.8539999999999998E-3</v>
      </c>
      <c r="V1885" s="35">
        <f>'EPD information'!$Y$16*Tabell2[[#This Row],[Weight (kg)]]</f>
        <v>0.12792000000000001</v>
      </c>
      <c r="W1885" s="35">
        <f>'EPD information'!$Z$16*Tabell2[[#This Row],[Weight (kg)]]</f>
        <v>2.0746E-4</v>
      </c>
      <c r="X1885" s="35">
        <f>'EPD information'!$AA$16*Tabell2[[#This Row],[Weight (kg)]]</f>
        <v>-0.99219999999999986</v>
      </c>
      <c r="Y1885" s="18">
        <f>'EPD information'!$AB$16*Tabell2[[#This Row],[Weight (kg)]]</f>
        <v>2.7551999999999999</v>
      </c>
      <c r="Z1885" s="18">
        <f>'EPD information'!$AC$16*Tabell2[[#This Row],[Weight (kg)]]</f>
        <v>4.8298000000000001E-2</v>
      </c>
      <c r="AA1885" s="18">
        <f>'EPD information'!$AD$16*Tabell2[[#This Row],[Weight (kg)]]</f>
        <v>6.0433999999999991E-3</v>
      </c>
      <c r="AB1885" s="18" t="s">
        <v>48</v>
      </c>
      <c r="AC1885" s="18">
        <f>'EPD information'!$AF$16*Tabell2[[#This Row],[Weight (kg)]]</f>
        <v>3.8129999999999995E-3</v>
      </c>
      <c r="AD1885" s="18">
        <f>'EPD information'!$AG$16*Tabell2[[#This Row],[Weight (kg)]]</f>
        <v>0.12709999999999999</v>
      </c>
      <c r="AE1885" s="18">
        <f>'EPD information'!$AH$16*Tabell2[[#This Row],[Weight (kg)]]</f>
        <v>2.0336E-4</v>
      </c>
      <c r="AF1885" s="21">
        <f>'EPD information'!$AI$16*Tabell2[[#This Row],[Weight (kg)]]</f>
        <v>-0.94299999999999984</v>
      </c>
    </row>
    <row r="1886" spans="1:32" ht="28.5" x14ac:dyDescent="0.2">
      <c r="A1886" s="36" t="s">
        <v>250</v>
      </c>
      <c r="B1886" s="37" t="s">
        <v>251</v>
      </c>
      <c r="C1886" s="38">
        <v>109414</v>
      </c>
      <c r="D1886" s="39">
        <v>7319661094147</v>
      </c>
      <c r="E1886" s="37" t="s">
        <v>46</v>
      </c>
      <c r="F1886" s="40">
        <v>315</v>
      </c>
      <c r="G1886" s="37">
        <v>140</v>
      </c>
      <c r="H1886" s="41">
        <v>0.89839999999999998</v>
      </c>
      <c r="I1886" s="35">
        <f>'EPD information'!$L$16*Tabell2[[#This Row],[Weight (kg)]]</f>
        <v>3.0635440000000003</v>
      </c>
      <c r="J1886" s="22">
        <f>'EPD information'!$M$16*Tabell2[[#This Row],[Weight (kg)]]</f>
        <v>5.3364960000000003E-2</v>
      </c>
      <c r="K1886" s="22">
        <f>'EPD information'!$N$16*Tabell2[[#This Row],[Weight (kg)]]</f>
        <v>6.3337199999999993E-3</v>
      </c>
      <c r="L1886" s="22">
        <f>'EPD information'!$O$16*Tabell2[[#This Row],[Weight (kg)]]</f>
        <v>0</v>
      </c>
      <c r="M1886" s="22">
        <f>'EPD information'!$P$16*Tabell2[[#This Row],[Weight (kg)]]</f>
        <v>4.2224799999999998E-3</v>
      </c>
      <c r="N1886" s="22">
        <f>'EPD information'!$Q$16*Tabell2[[#This Row],[Weight (kg)]]</f>
        <v>0.14015040000000001</v>
      </c>
      <c r="O1886" s="22">
        <f>'EPD information'!$R$16*Tabell2[[#This Row],[Weight (kg)]]</f>
        <v>2.2729520000000001E-4</v>
      </c>
      <c r="P1886" s="22">
        <f>'EPD information'!$S$16*Tabell2[[#This Row],[Weight (kg)]]</f>
        <v>-1.087064</v>
      </c>
      <c r="Q1886" s="35">
        <f>'Product specific GWP'!$T$16*Tabell2[[#This Row],[Weight (kg)]]</f>
        <v>3.9260080000000003E-2</v>
      </c>
      <c r="R1886" s="35" t="s">
        <v>48</v>
      </c>
      <c r="S1886" s="35">
        <f>'EPD information'!$V$16*Tabell2[[#This Row],[Weight (kg)]]</f>
        <v>6.3337199999999993E-3</v>
      </c>
      <c r="T1886" s="35" t="str">
        <f>'EPD information'!$W$16</f>
        <v>ND</v>
      </c>
      <c r="U1886" s="35">
        <f>'EPD information'!$X$16*Tabell2[[#This Row],[Weight (kg)]]</f>
        <v>4.2224799999999998E-3</v>
      </c>
      <c r="V1886" s="35">
        <f>'EPD information'!$Y$16*Tabell2[[#This Row],[Weight (kg)]]</f>
        <v>0.14015040000000001</v>
      </c>
      <c r="W1886" s="35">
        <f>'EPD information'!$Z$16*Tabell2[[#This Row],[Weight (kg)]]</f>
        <v>2.2729520000000001E-4</v>
      </c>
      <c r="X1886" s="35">
        <f>'EPD information'!$AA$16*Tabell2[[#This Row],[Weight (kg)]]</f>
        <v>-1.087064</v>
      </c>
      <c r="Y1886" s="18">
        <f>'EPD information'!$AB$16*Tabell2[[#This Row],[Weight (kg)]]</f>
        <v>3.018624</v>
      </c>
      <c r="Z1886" s="18">
        <f>'EPD information'!$AC$16*Tabell2[[#This Row],[Weight (kg)]]</f>
        <v>5.2915759999999999E-2</v>
      </c>
      <c r="AA1886" s="18">
        <f>'EPD information'!$AD$16*Tabell2[[#This Row],[Weight (kg)]]</f>
        <v>6.621208E-3</v>
      </c>
      <c r="AB1886" s="18" t="s">
        <v>48</v>
      </c>
      <c r="AC1886" s="18">
        <f>'EPD information'!$AF$16*Tabell2[[#This Row],[Weight (kg)]]</f>
        <v>4.1775599999999994E-3</v>
      </c>
      <c r="AD1886" s="18">
        <f>'EPD information'!$AG$16*Tabell2[[#This Row],[Weight (kg)]]</f>
        <v>0.13925199999999999</v>
      </c>
      <c r="AE1886" s="18">
        <f>'EPD information'!$AH$16*Tabell2[[#This Row],[Weight (kg)]]</f>
        <v>2.228032E-4</v>
      </c>
      <c r="AF1886" s="21">
        <f>'EPD information'!$AI$16*Tabell2[[#This Row],[Weight (kg)]]</f>
        <v>-1.0331599999999999</v>
      </c>
    </row>
    <row r="1887" spans="1:32" ht="28.5" x14ac:dyDescent="0.2">
      <c r="A1887" s="36" t="s">
        <v>250</v>
      </c>
      <c r="B1887" s="37" t="s">
        <v>251</v>
      </c>
      <c r="C1887" s="38">
        <v>109416</v>
      </c>
      <c r="D1887" s="39">
        <v>7319661094161</v>
      </c>
      <c r="E1887" s="37" t="s">
        <v>46</v>
      </c>
      <c r="F1887" s="40">
        <v>315</v>
      </c>
      <c r="G1887" s="37">
        <v>180</v>
      </c>
      <c r="H1887" s="41">
        <v>0.8</v>
      </c>
      <c r="I1887" s="35">
        <f>'EPD information'!$L$16*Tabell2[[#This Row],[Weight (kg)]]</f>
        <v>2.7280000000000002</v>
      </c>
      <c r="J1887" s="22">
        <f>'EPD information'!$M$16*Tabell2[[#This Row],[Weight (kg)]]</f>
        <v>4.7520000000000007E-2</v>
      </c>
      <c r="K1887" s="22">
        <f>'EPD information'!$N$16*Tabell2[[#This Row],[Weight (kg)]]</f>
        <v>5.64E-3</v>
      </c>
      <c r="L1887" s="22">
        <f>'EPD information'!$O$16*Tabell2[[#This Row],[Weight (kg)]]</f>
        <v>0</v>
      </c>
      <c r="M1887" s="22">
        <f>'EPD information'!$P$16*Tabell2[[#This Row],[Weight (kg)]]</f>
        <v>3.7600000000000003E-3</v>
      </c>
      <c r="N1887" s="22">
        <f>'EPD information'!$Q$16*Tabell2[[#This Row],[Weight (kg)]]</f>
        <v>0.12480000000000001</v>
      </c>
      <c r="O1887" s="22">
        <f>'EPD information'!$R$16*Tabell2[[#This Row],[Weight (kg)]]</f>
        <v>2.0240000000000004E-4</v>
      </c>
      <c r="P1887" s="22">
        <f>'EPD information'!$S$16*Tabell2[[#This Row],[Weight (kg)]]</f>
        <v>-0.96799999999999997</v>
      </c>
      <c r="Q1887" s="35">
        <f>'Product specific GWP'!$T$16*Tabell2[[#This Row],[Weight (kg)]]</f>
        <v>3.4960000000000005E-2</v>
      </c>
      <c r="R1887" s="35" t="s">
        <v>48</v>
      </c>
      <c r="S1887" s="35">
        <f>'EPD information'!$V$16*Tabell2[[#This Row],[Weight (kg)]]</f>
        <v>5.64E-3</v>
      </c>
      <c r="T1887" s="35" t="str">
        <f>'EPD information'!$W$16</f>
        <v>ND</v>
      </c>
      <c r="U1887" s="35">
        <f>'EPD information'!$X$16*Tabell2[[#This Row],[Weight (kg)]]</f>
        <v>3.7600000000000003E-3</v>
      </c>
      <c r="V1887" s="35">
        <f>'EPD information'!$Y$16*Tabell2[[#This Row],[Weight (kg)]]</f>
        <v>0.12480000000000001</v>
      </c>
      <c r="W1887" s="35">
        <f>'EPD information'!$Z$16*Tabell2[[#This Row],[Weight (kg)]]</f>
        <v>2.0240000000000004E-4</v>
      </c>
      <c r="X1887" s="35">
        <f>'EPD information'!$AA$16*Tabell2[[#This Row],[Weight (kg)]]</f>
        <v>-0.96799999999999997</v>
      </c>
      <c r="Y1887" s="18">
        <f>'EPD information'!$AB$16*Tabell2[[#This Row],[Weight (kg)]]</f>
        <v>2.6880000000000002</v>
      </c>
      <c r="Z1887" s="18">
        <f>'EPD information'!$AC$16*Tabell2[[#This Row],[Weight (kg)]]</f>
        <v>4.7120000000000002E-2</v>
      </c>
      <c r="AA1887" s="18">
        <f>'EPD information'!$AD$16*Tabell2[[#This Row],[Weight (kg)]]</f>
        <v>5.8960000000000002E-3</v>
      </c>
      <c r="AB1887" s="18" t="s">
        <v>48</v>
      </c>
      <c r="AC1887" s="18">
        <f>'EPD information'!$AF$16*Tabell2[[#This Row],[Weight (kg)]]</f>
        <v>3.7199999999999998E-3</v>
      </c>
      <c r="AD1887" s="18">
        <f>'EPD information'!$AG$16*Tabell2[[#This Row],[Weight (kg)]]</f>
        <v>0.124</v>
      </c>
      <c r="AE1887" s="18">
        <f>'EPD information'!$AH$16*Tabell2[[#This Row],[Weight (kg)]]</f>
        <v>1.9840000000000002E-4</v>
      </c>
      <c r="AF1887" s="21">
        <f>'EPD information'!$AI$16*Tabell2[[#This Row],[Weight (kg)]]</f>
        <v>-0.91999999999999993</v>
      </c>
    </row>
    <row r="1888" spans="1:32" ht="28.5" x14ac:dyDescent="0.2">
      <c r="A1888" s="36" t="s">
        <v>250</v>
      </c>
      <c r="B1888" s="37" t="s">
        <v>253</v>
      </c>
      <c r="C1888" s="38">
        <v>884240</v>
      </c>
      <c r="D1888" s="39">
        <v>7319668842406</v>
      </c>
      <c r="E1888" s="37" t="s">
        <v>46</v>
      </c>
      <c r="F1888" s="40">
        <v>315</v>
      </c>
      <c r="G1888" s="37">
        <v>224</v>
      </c>
      <c r="H1888" s="41">
        <v>0.78</v>
      </c>
      <c r="I1888" s="35">
        <f>'EPD information'!$L$16*Tabell2[[#This Row],[Weight (kg)]]</f>
        <v>2.6598000000000002</v>
      </c>
      <c r="J1888" s="22">
        <f>'EPD information'!$M$16*Tabell2[[#This Row],[Weight (kg)]]</f>
        <v>4.6332000000000005E-2</v>
      </c>
      <c r="K1888" s="22">
        <f>'EPD information'!$N$16*Tabell2[[#This Row],[Weight (kg)]]</f>
        <v>5.4990000000000004E-3</v>
      </c>
      <c r="L1888" s="22">
        <f>'EPD information'!$O$16*Tabell2[[#This Row],[Weight (kg)]]</f>
        <v>0</v>
      </c>
      <c r="M1888" s="22">
        <f>'EPD information'!$P$16*Tabell2[[#This Row],[Weight (kg)]]</f>
        <v>3.6660000000000004E-3</v>
      </c>
      <c r="N1888" s="22">
        <f>'EPD information'!$Q$16*Tabell2[[#This Row],[Weight (kg)]]</f>
        <v>0.12168000000000001</v>
      </c>
      <c r="O1888" s="22">
        <f>'EPD information'!$R$16*Tabell2[[#This Row],[Weight (kg)]]</f>
        <v>1.9734000000000003E-4</v>
      </c>
      <c r="P1888" s="22">
        <f>'EPD information'!$S$16*Tabell2[[#This Row],[Weight (kg)]]</f>
        <v>-0.94379999999999997</v>
      </c>
      <c r="Q1888" s="35">
        <f>'Product specific GWP'!$T$16*Tabell2[[#This Row],[Weight (kg)]]</f>
        <v>3.4086000000000005E-2</v>
      </c>
      <c r="R1888" s="35" t="s">
        <v>48</v>
      </c>
      <c r="S1888" s="35">
        <f>'EPD information'!$V$16*Tabell2[[#This Row],[Weight (kg)]]</f>
        <v>5.4990000000000004E-3</v>
      </c>
      <c r="T1888" s="35" t="str">
        <f>'EPD information'!$W$16</f>
        <v>ND</v>
      </c>
      <c r="U1888" s="35">
        <f>'EPD information'!$X$16*Tabell2[[#This Row],[Weight (kg)]]</f>
        <v>3.6660000000000004E-3</v>
      </c>
      <c r="V1888" s="35">
        <f>'EPD information'!$Y$16*Tabell2[[#This Row],[Weight (kg)]]</f>
        <v>0.12168000000000001</v>
      </c>
      <c r="W1888" s="35">
        <f>'EPD information'!$Z$16*Tabell2[[#This Row],[Weight (kg)]]</f>
        <v>1.9734000000000003E-4</v>
      </c>
      <c r="X1888" s="35">
        <f>'EPD information'!$AA$16*Tabell2[[#This Row],[Weight (kg)]]</f>
        <v>-0.94379999999999997</v>
      </c>
      <c r="Y1888" s="18">
        <f>'EPD information'!$AB$16*Tabell2[[#This Row],[Weight (kg)]]</f>
        <v>2.6208</v>
      </c>
      <c r="Z1888" s="18">
        <f>'EPD information'!$AC$16*Tabell2[[#This Row],[Weight (kg)]]</f>
        <v>4.5942000000000004E-2</v>
      </c>
      <c r="AA1888" s="18">
        <f>'EPD information'!$AD$16*Tabell2[[#This Row],[Weight (kg)]]</f>
        <v>5.7486000000000004E-3</v>
      </c>
      <c r="AB1888" s="18" t="s">
        <v>48</v>
      </c>
      <c r="AC1888" s="18">
        <f>'EPD information'!$AF$16*Tabell2[[#This Row],[Weight (kg)]]</f>
        <v>3.627E-3</v>
      </c>
      <c r="AD1888" s="18">
        <f>'EPD information'!$AG$16*Tabell2[[#This Row],[Weight (kg)]]</f>
        <v>0.12090000000000001</v>
      </c>
      <c r="AE1888" s="18">
        <f>'EPD information'!$AH$16*Tabell2[[#This Row],[Weight (kg)]]</f>
        <v>1.9344000000000002E-4</v>
      </c>
      <c r="AF1888" s="21">
        <f>'EPD information'!$AI$16*Tabell2[[#This Row],[Weight (kg)]]</f>
        <v>-0.89699999999999991</v>
      </c>
    </row>
    <row r="1889" spans="1:32" ht="28.5" x14ac:dyDescent="0.2">
      <c r="A1889" s="36" t="s">
        <v>250</v>
      </c>
      <c r="B1889" s="37" t="s">
        <v>253</v>
      </c>
      <c r="C1889" s="38">
        <v>884241</v>
      </c>
      <c r="D1889" s="39">
        <v>7319668842413</v>
      </c>
      <c r="E1889" s="37" t="s">
        <v>46</v>
      </c>
      <c r="F1889" s="40">
        <v>315</v>
      </c>
      <c r="G1889" s="37">
        <v>100</v>
      </c>
      <c r="H1889" s="41">
        <v>0.91</v>
      </c>
      <c r="I1889" s="35">
        <f>'EPD information'!$L$16*Tabell2[[#This Row],[Weight (kg)]]</f>
        <v>3.1031000000000004</v>
      </c>
      <c r="J1889" s="22">
        <f>'EPD information'!$M$16*Tabell2[[#This Row],[Weight (kg)]]</f>
        <v>5.4054000000000005E-2</v>
      </c>
      <c r="K1889" s="22">
        <f>'EPD information'!$N$16*Tabell2[[#This Row],[Weight (kg)]]</f>
        <v>6.4155000000000002E-3</v>
      </c>
      <c r="L1889" s="22">
        <f>'EPD information'!$O$16*Tabell2[[#This Row],[Weight (kg)]]</f>
        <v>0</v>
      </c>
      <c r="M1889" s="22">
        <f>'EPD information'!$P$16*Tabell2[[#This Row],[Weight (kg)]]</f>
        <v>4.2770000000000004E-3</v>
      </c>
      <c r="N1889" s="22">
        <f>'EPD information'!$Q$16*Tabell2[[#This Row],[Weight (kg)]]</f>
        <v>0.14196</v>
      </c>
      <c r="O1889" s="22">
        <f>'EPD information'!$R$16*Tabell2[[#This Row],[Weight (kg)]]</f>
        <v>2.3023000000000002E-4</v>
      </c>
      <c r="P1889" s="22">
        <f>'EPD information'!$S$16*Tabell2[[#This Row],[Weight (kg)]]</f>
        <v>-1.1011</v>
      </c>
      <c r="Q1889" s="35">
        <f>'Product specific GWP'!$T$16*Tabell2[[#This Row],[Weight (kg)]]</f>
        <v>3.9767000000000004E-2</v>
      </c>
      <c r="R1889" s="35" t="s">
        <v>48</v>
      </c>
      <c r="S1889" s="35">
        <f>'EPD information'!$V$16*Tabell2[[#This Row],[Weight (kg)]]</f>
        <v>6.4155000000000002E-3</v>
      </c>
      <c r="T1889" s="35" t="str">
        <f>'EPD information'!$W$16</f>
        <v>ND</v>
      </c>
      <c r="U1889" s="35">
        <f>'EPD information'!$X$16*Tabell2[[#This Row],[Weight (kg)]]</f>
        <v>4.2770000000000004E-3</v>
      </c>
      <c r="V1889" s="35">
        <f>'EPD information'!$Y$16*Tabell2[[#This Row],[Weight (kg)]]</f>
        <v>0.14196</v>
      </c>
      <c r="W1889" s="35">
        <f>'EPD information'!$Z$16*Tabell2[[#This Row],[Weight (kg)]]</f>
        <v>2.3023000000000002E-4</v>
      </c>
      <c r="X1889" s="35">
        <f>'EPD information'!$AA$16*Tabell2[[#This Row],[Weight (kg)]]</f>
        <v>-1.1011</v>
      </c>
      <c r="Y1889" s="18">
        <f>'EPD information'!$AB$16*Tabell2[[#This Row],[Weight (kg)]]</f>
        <v>3.0575999999999999</v>
      </c>
      <c r="Z1889" s="18">
        <f>'EPD information'!$AC$16*Tabell2[[#This Row],[Weight (kg)]]</f>
        <v>5.3599000000000001E-2</v>
      </c>
      <c r="AA1889" s="18">
        <f>'EPD information'!$AD$16*Tabell2[[#This Row],[Weight (kg)]]</f>
        <v>6.7067000000000003E-3</v>
      </c>
      <c r="AB1889" s="18" t="s">
        <v>48</v>
      </c>
      <c r="AC1889" s="18">
        <f>'EPD information'!$AF$16*Tabell2[[#This Row],[Weight (kg)]]</f>
        <v>4.2315E-3</v>
      </c>
      <c r="AD1889" s="18">
        <f>'EPD information'!$AG$16*Tabell2[[#This Row],[Weight (kg)]]</f>
        <v>0.14105000000000001</v>
      </c>
      <c r="AE1889" s="18">
        <f>'EPD information'!$AH$16*Tabell2[[#This Row],[Weight (kg)]]</f>
        <v>2.2568000000000002E-4</v>
      </c>
      <c r="AF1889" s="21">
        <f>'EPD information'!$AI$16*Tabell2[[#This Row],[Weight (kg)]]</f>
        <v>-1.0465</v>
      </c>
    </row>
    <row r="1890" spans="1:32" x14ac:dyDescent="0.2">
      <c r="A1890" s="36" t="s">
        <v>250</v>
      </c>
      <c r="B1890" s="37" t="s">
        <v>254</v>
      </c>
      <c r="C1890" s="38">
        <v>856304</v>
      </c>
      <c r="D1890" s="39">
        <v>7319668563042</v>
      </c>
      <c r="E1890" s="37" t="s">
        <v>46</v>
      </c>
      <c r="F1890" s="40">
        <v>355</v>
      </c>
      <c r="G1890" s="37">
        <v>200</v>
      </c>
      <c r="H1890" s="41">
        <v>0.86570000000000003</v>
      </c>
      <c r="I1890" s="35">
        <f>'EPD information'!$L$16*Tabell2[[#This Row],[Weight (kg)]]</f>
        <v>2.9520370000000002</v>
      </c>
      <c r="J1890" s="22">
        <f>'EPD information'!$M$16*Tabell2[[#This Row],[Weight (kg)]]</f>
        <v>5.1422580000000002E-2</v>
      </c>
      <c r="K1890" s="22">
        <f>'EPD information'!$N$16*Tabell2[[#This Row],[Weight (kg)]]</f>
        <v>6.1031849999999997E-3</v>
      </c>
      <c r="L1890" s="22">
        <f>'EPD information'!$O$16*Tabell2[[#This Row],[Weight (kg)]]</f>
        <v>0</v>
      </c>
      <c r="M1890" s="22">
        <f>'EPD information'!$P$16*Tabell2[[#This Row],[Weight (kg)]]</f>
        <v>4.0687900000000001E-3</v>
      </c>
      <c r="N1890" s="22">
        <f>'EPD information'!$Q$16*Tabell2[[#This Row],[Weight (kg)]]</f>
        <v>0.13504920000000001</v>
      </c>
      <c r="O1890" s="22">
        <f>'EPD information'!$R$16*Tabell2[[#This Row],[Weight (kg)]]</f>
        <v>2.1902210000000004E-4</v>
      </c>
      <c r="P1890" s="22">
        <f>'EPD information'!$S$16*Tabell2[[#This Row],[Weight (kg)]]</f>
        <v>-1.0474969999999999</v>
      </c>
      <c r="Q1890" s="35">
        <f>'Product specific GWP'!$T$16*Tabell2[[#This Row],[Weight (kg)]]</f>
        <v>3.7831090000000005E-2</v>
      </c>
      <c r="R1890" s="35" t="s">
        <v>48</v>
      </c>
      <c r="S1890" s="35">
        <f>'EPD information'!$V$16*Tabell2[[#This Row],[Weight (kg)]]</f>
        <v>6.1031849999999997E-3</v>
      </c>
      <c r="T1890" s="35" t="str">
        <f>'EPD information'!$W$16</f>
        <v>ND</v>
      </c>
      <c r="U1890" s="35">
        <f>'EPD information'!$X$16*Tabell2[[#This Row],[Weight (kg)]]</f>
        <v>4.0687900000000001E-3</v>
      </c>
      <c r="V1890" s="35">
        <f>'EPD information'!$Y$16*Tabell2[[#This Row],[Weight (kg)]]</f>
        <v>0.13504920000000001</v>
      </c>
      <c r="W1890" s="35">
        <f>'EPD information'!$Z$16*Tabell2[[#This Row],[Weight (kg)]]</f>
        <v>2.1902210000000004E-4</v>
      </c>
      <c r="X1890" s="35">
        <f>'EPD information'!$AA$16*Tabell2[[#This Row],[Weight (kg)]]</f>
        <v>-1.0474969999999999</v>
      </c>
      <c r="Y1890" s="18">
        <f>'EPD information'!$AB$16*Tabell2[[#This Row],[Weight (kg)]]</f>
        <v>2.9087519999999998</v>
      </c>
      <c r="Z1890" s="18">
        <f>'EPD information'!$AC$16*Tabell2[[#This Row],[Weight (kg)]]</f>
        <v>5.0989730000000004E-2</v>
      </c>
      <c r="AA1890" s="18">
        <f>'EPD information'!$AD$16*Tabell2[[#This Row],[Weight (kg)]]</f>
        <v>6.3802090000000004E-3</v>
      </c>
      <c r="AB1890" s="18" t="s">
        <v>48</v>
      </c>
      <c r="AC1890" s="18">
        <f>'EPD information'!$AF$16*Tabell2[[#This Row],[Weight (kg)]]</f>
        <v>4.0255049999999995E-3</v>
      </c>
      <c r="AD1890" s="18">
        <f>'EPD information'!$AG$16*Tabell2[[#This Row],[Weight (kg)]]</f>
        <v>0.13418350000000001</v>
      </c>
      <c r="AE1890" s="18">
        <f>'EPD information'!$AH$16*Tabell2[[#This Row],[Weight (kg)]]</f>
        <v>2.1469360000000003E-4</v>
      </c>
      <c r="AF1890" s="21">
        <f>'EPD information'!$AI$16*Tabell2[[#This Row],[Weight (kg)]]</f>
        <v>-0.99555499999999997</v>
      </c>
    </row>
    <row r="1891" spans="1:32" ht="28.5" x14ac:dyDescent="0.2">
      <c r="A1891" s="36" t="s">
        <v>250</v>
      </c>
      <c r="B1891" s="37" t="s">
        <v>251</v>
      </c>
      <c r="C1891" s="38">
        <v>276065</v>
      </c>
      <c r="D1891" s="39">
        <v>7319662760652</v>
      </c>
      <c r="E1891" s="37" t="s">
        <v>46</v>
      </c>
      <c r="F1891" s="40">
        <v>355</v>
      </c>
      <c r="G1891" s="37">
        <v>315</v>
      </c>
      <c r="H1891" s="41">
        <v>0.89</v>
      </c>
      <c r="I1891" s="35">
        <f>'EPD information'!$L$16*Tabell2[[#This Row],[Weight (kg)]]</f>
        <v>3.0349000000000004</v>
      </c>
      <c r="J1891" s="22">
        <f>'EPD information'!$M$16*Tabell2[[#This Row],[Weight (kg)]]</f>
        <v>5.2866000000000003E-2</v>
      </c>
      <c r="K1891" s="22">
        <f>'EPD information'!$N$16*Tabell2[[#This Row],[Weight (kg)]]</f>
        <v>6.2744999999999997E-3</v>
      </c>
      <c r="L1891" s="22">
        <f>'EPD information'!$O$16*Tabell2[[#This Row],[Weight (kg)]]</f>
        <v>0</v>
      </c>
      <c r="M1891" s="22">
        <f>'EPD information'!$P$16*Tabell2[[#This Row],[Weight (kg)]]</f>
        <v>4.1830000000000001E-3</v>
      </c>
      <c r="N1891" s="22">
        <f>'EPD information'!$Q$16*Tabell2[[#This Row],[Weight (kg)]]</f>
        <v>0.13883999999999999</v>
      </c>
      <c r="O1891" s="22">
        <f>'EPD information'!$R$16*Tabell2[[#This Row],[Weight (kg)]]</f>
        <v>2.2517000000000001E-4</v>
      </c>
      <c r="P1891" s="22">
        <f>'EPD information'!$S$16*Tabell2[[#This Row],[Weight (kg)]]</f>
        <v>-1.0769</v>
      </c>
      <c r="Q1891" s="35">
        <f>'Product specific GWP'!$T$16*Tabell2[[#This Row],[Weight (kg)]]</f>
        <v>3.8893000000000004E-2</v>
      </c>
      <c r="R1891" s="35" t="s">
        <v>48</v>
      </c>
      <c r="S1891" s="35">
        <f>'EPD information'!$V$16*Tabell2[[#This Row],[Weight (kg)]]</f>
        <v>6.2744999999999997E-3</v>
      </c>
      <c r="T1891" s="35" t="str">
        <f>'EPD information'!$W$16</f>
        <v>ND</v>
      </c>
      <c r="U1891" s="35">
        <f>'EPD information'!$X$16*Tabell2[[#This Row],[Weight (kg)]]</f>
        <v>4.1830000000000001E-3</v>
      </c>
      <c r="V1891" s="35">
        <f>'EPD information'!$Y$16*Tabell2[[#This Row],[Weight (kg)]]</f>
        <v>0.13883999999999999</v>
      </c>
      <c r="W1891" s="35">
        <f>'EPD information'!$Z$16*Tabell2[[#This Row],[Weight (kg)]]</f>
        <v>2.2517000000000001E-4</v>
      </c>
      <c r="X1891" s="35">
        <f>'EPD information'!$AA$16*Tabell2[[#This Row],[Weight (kg)]]</f>
        <v>-1.0769</v>
      </c>
      <c r="Y1891" s="18">
        <f>'EPD information'!$AB$16*Tabell2[[#This Row],[Weight (kg)]]</f>
        <v>2.9903999999999997</v>
      </c>
      <c r="Z1891" s="18">
        <f>'EPD information'!$AC$16*Tabell2[[#This Row],[Weight (kg)]]</f>
        <v>5.2421000000000002E-2</v>
      </c>
      <c r="AA1891" s="18">
        <f>'EPD information'!$AD$16*Tabell2[[#This Row],[Weight (kg)]]</f>
        <v>6.5592999999999997E-3</v>
      </c>
      <c r="AB1891" s="18" t="s">
        <v>48</v>
      </c>
      <c r="AC1891" s="18">
        <f>'EPD information'!$AF$16*Tabell2[[#This Row],[Weight (kg)]]</f>
        <v>4.1384999999999998E-3</v>
      </c>
      <c r="AD1891" s="18">
        <f>'EPD information'!$AG$16*Tabell2[[#This Row],[Weight (kg)]]</f>
        <v>0.13794999999999999</v>
      </c>
      <c r="AE1891" s="18">
        <f>'EPD information'!$AH$16*Tabell2[[#This Row],[Weight (kg)]]</f>
        <v>2.2072000000000001E-4</v>
      </c>
      <c r="AF1891" s="21">
        <f>'EPD information'!$AI$16*Tabell2[[#This Row],[Weight (kg)]]</f>
        <v>-1.0234999999999999</v>
      </c>
    </row>
    <row r="1892" spans="1:32" ht="28.5" x14ac:dyDescent="0.2">
      <c r="A1892" s="36" t="s">
        <v>250</v>
      </c>
      <c r="B1892" s="37" t="s">
        <v>251</v>
      </c>
      <c r="C1892" s="38">
        <v>276064</v>
      </c>
      <c r="D1892" s="39">
        <v>7319662760645</v>
      </c>
      <c r="E1892" s="37" t="s">
        <v>46</v>
      </c>
      <c r="F1892" s="40">
        <v>355</v>
      </c>
      <c r="G1892" s="37">
        <v>250</v>
      </c>
      <c r="H1892" s="41">
        <v>1.04</v>
      </c>
      <c r="I1892" s="35">
        <f>'EPD information'!$L$16*Tabell2[[#This Row],[Weight (kg)]]</f>
        <v>3.5464000000000002</v>
      </c>
      <c r="J1892" s="22">
        <f>'EPD information'!$M$16*Tabell2[[#This Row],[Weight (kg)]]</f>
        <v>6.1776000000000005E-2</v>
      </c>
      <c r="K1892" s="22">
        <f>'EPD information'!$N$16*Tabell2[[#This Row],[Weight (kg)]]</f>
        <v>7.332E-3</v>
      </c>
      <c r="L1892" s="22">
        <f>'EPD information'!$O$16*Tabell2[[#This Row],[Weight (kg)]]</f>
        <v>0</v>
      </c>
      <c r="M1892" s="22">
        <f>'EPD information'!$P$16*Tabell2[[#This Row],[Weight (kg)]]</f>
        <v>4.888E-3</v>
      </c>
      <c r="N1892" s="22">
        <f>'EPD information'!$Q$16*Tabell2[[#This Row],[Weight (kg)]]</f>
        <v>0.16224</v>
      </c>
      <c r="O1892" s="22">
        <f>'EPD information'!$R$16*Tabell2[[#This Row],[Weight (kg)]]</f>
        <v>2.6312000000000004E-4</v>
      </c>
      <c r="P1892" s="22">
        <f>'EPD information'!$S$16*Tabell2[[#This Row],[Weight (kg)]]</f>
        <v>-1.2584</v>
      </c>
      <c r="Q1892" s="35">
        <f>'Product specific GWP'!$T$16*Tabell2[[#This Row],[Weight (kg)]]</f>
        <v>4.5448000000000002E-2</v>
      </c>
      <c r="R1892" s="35" t="s">
        <v>48</v>
      </c>
      <c r="S1892" s="35">
        <f>'EPD information'!$V$16*Tabell2[[#This Row],[Weight (kg)]]</f>
        <v>7.332E-3</v>
      </c>
      <c r="T1892" s="35" t="str">
        <f>'EPD information'!$W$16</f>
        <v>ND</v>
      </c>
      <c r="U1892" s="35">
        <f>'EPD information'!$X$16*Tabell2[[#This Row],[Weight (kg)]]</f>
        <v>4.888E-3</v>
      </c>
      <c r="V1892" s="35">
        <f>'EPD information'!$Y$16*Tabell2[[#This Row],[Weight (kg)]]</f>
        <v>0.16224</v>
      </c>
      <c r="W1892" s="35">
        <f>'EPD information'!$Z$16*Tabell2[[#This Row],[Weight (kg)]]</f>
        <v>2.6312000000000004E-4</v>
      </c>
      <c r="X1892" s="35">
        <f>'EPD information'!$AA$16*Tabell2[[#This Row],[Weight (kg)]]</f>
        <v>-1.2584</v>
      </c>
      <c r="Y1892" s="18">
        <f>'EPD information'!$AB$16*Tabell2[[#This Row],[Weight (kg)]]</f>
        <v>3.4944000000000002</v>
      </c>
      <c r="Z1892" s="18">
        <f>'EPD information'!$AC$16*Tabell2[[#This Row],[Weight (kg)]]</f>
        <v>6.1256000000000005E-2</v>
      </c>
      <c r="AA1892" s="18">
        <f>'EPD information'!$AD$16*Tabell2[[#This Row],[Weight (kg)]]</f>
        <v>7.6648000000000003E-3</v>
      </c>
      <c r="AB1892" s="18" t="s">
        <v>48</v>
      </c>
      <c r="AC1892" s="18">
        <f>'EPD information'!$AF$16*Tabell2[[#This Row],[Weight (kg)]]</f>
        <v>4.836E-3</v>
      </c>
      <c r="AD1892" s="18">
        <f>'EPD information'!$AG$16*Tabell2[[#This Row],[Weight (kg)]]</f>
        <v>0.16120000000000001</v>
      </c>
      <c r="AE1892" s="18">
        <f>'EPD information'!$AH$16*Tabell2[[#This Row],[Weight (kg)]]</f>
        <v>2.5792000000000002E-4</v>
      </c>
      <c r="AF1892" s="21">
        <f>'EPD information'!$AI$16*Tabell2[[#This Row],[Weight (kg)]]</f>
        <v>-1.196</v>
      </c>
    </row>
    <row r="1893" spans="1:32" ht="28.5" x14ac:dyDescent="0.2">
      <c r="A1893" s="36" t="s">
        <v>250</v>
      </c>
      <c r="B1893" s="37" t="s">
        <v>251</v>
      </c>
      <c r="C1893" s="38">
        <v>109427</v>
      </c>
      <c r="D1893" s="39">
        <v>7319661094277</v>
      </c>
      <c r="E1893" s="37" t="s">
        <v>46</v>
      </c>
      <c r="F1893" s="40">
        <v>355</v>
      </c>
      <c r="G1893" s="37">
        <v>300</v>
      </c>
      <c r="H1893" s="41">
        <v>0.97</v>
      </c>
      <c r="I1893" s="35">
        <f>'EPD information'!$L$16*Tabell2[[#This Row],[Weight (kg)]]</f>
        <v>3.3077000000000001</v>
      </c>
      <c r="J1893" s="22">
        <f>'EPD information'!$M$16*Tabell2[[#This Row],[Weight (kg)]]</f>
        <v>5.7618000000000003E-2</v>
      </c>
      <c r="K1893" s="22">
        <f>'EPD information'!$N$16*Tabell2[[#This Row],[Weight (kg)]]</f>
        <v>6.8385E-3</v>
      </c>
      <c r="L1893" s="22">
        <f>'EPD information'!$O$16*Tabell2[[#This Row],[Weight (kg)]]</f>
        <v>0</v>
      </c>
      <c r="M1893" s="22">
        <f>'EPD information'!$P$16*Tabell2[[#This Row],[Weight (kg)]]</f>
        <v>4.5589999999999997E-3</v>
      </c>
      <c r="N1893" s="22">
        <f>'EPD information'!$Q$16*Tabell2[[#This Row],[Weight (kg)]]</f>
        <v>0.15131999999999998</v>
      </c>
      <c r="O1893" s="22">
        <f>'EPD information'!$R$16*Tabell2[[#This Row],[Weight (kg)]]</f>
        <v>2.4541E-4</v>
      </c>
      <c r="P1893" s="22">
        <f>'EPD information'!$S$16*Tabell2[[#This Row],[Weight (kg)]]</f>
        <v>-1.1737</v>
      </c>
      <c r="Q1893" s="35">
        <f>'Product specific GWP'!$T$16*Tabell2[[#This Row],[Weight (kg)]]</f>
        <v>4.2389000000000003E-2</v>
      </c>
      <c r="R1893" s="35" t="s">
        <v>48</v>
      </c>
      <c r="S1893" s="35">
        <f>'EPD information'!$V$16*Tabell2[[#This Row],[Weight (kg)]]</f>
        <v>6.8385E-3</v>
      </c>
      <c r="T1893" s="35" t="str">
        <f>'EPD information'!$W$16</f>
        <v>ND</v>
      </c>
      <c r="U1893" s="35">
        <f>'EPD information'!$X$16*Tabell2[[#This Row],[Weight (kg)]]</f>
        <v>4.5589999999999997E-3</v>
      </c>
      <c r="V1893" s="35">
        <f>'EPD information'!$Y$16*Tabell2[[#This Row],[Weight (kg)]]</f>
        <v>0.15131999999999998</v>
      </c>
      <c r="W1893" s="35">
        <f>'EPD information'!$Z$16*Tabell2[[#This Row],[Weight (kg)]]</f>
        <v>2.4541E-4</v>
      </c>
      <c r="X1893" s="35">
        <f>'EPD information'!$AA$16*Tabell2[[#This Row],[Weight (kg)]]</f>
        <v>-1.1737</v>
      </c>
      <c r="Y1893" s="18">
        <f>'EPD information'!$AB$16*Tabell2[[#This Row],[Weight (kg)]]</f>
        <v>3.2591999999999999</v>
      </c>
      <c r="Z1893" s="18">
        <f>'EPD information'!$AC$16*Tabell2[[#This Row],[Weight (kg)]]</f>
        <v>5.7132999999999996E-2</v>
      </c>
      <c r="AA1893" s="18">
        <f>'EPD information'!$AD$16*Tabell2[[#This Row],[Weight (kg)]]</f>
        <v>7.1488999999999997E-3</v>
      </c>
      <c r="AB1893" s="18" t="s">
        <v>48</v>
      </c>
      <c r="AC1893" s="18">
        <f>'EPD information'!$AF$16*Tabell2[[#This Row],[Weight (kg)]]</f>
        <v>4.5104999999999998E-3</v>
      </c>
      <c r="AD1893" s="18">
        <f>'EPD information'!$AG$16*Tabell2[[#This Row],[Weight (kg)]]</f>
        <v>0.15034999999999998</v>
      </c>
      <c r="AE1893" s="18">
        <f>'EPD information'!$AH$16*Tabell2[[#This Row],[Weight (kg)]]</f>
        <v>2.4056000000000001E-4</v>
      </c>
      <c r="AF1893" s="21">
        <f>'EPD information'!$AI$16*Tabell2[[#This Row],[Weight (kg)]]</f>
        <v>-1.1154999999999999</v>
      </c>
    </row>
    <row r="1894" spans="1:32" x14ac:dyDescent="0.2">
      <c r="A1894" s="36" t="s">
        <v>250</v>
      </c>
      <c r="B1894" s="37" t="s">
        <v>254</v>
      </c>
      <c r="C1894" s="38">
        <v>856300</v>
      </c>
      <c r="D1894" s="39">
        <v>7319668563004</v>
      </c>
      <c r="E1894" s="37" t="s">
        <v>46</v>
      </c>
      <c r="F1894" s="40">
        <v>400</v>
      </c>
      <c r="G1894" s="37">
        <v>355</v>
      </c>
      <c r="H1894" s="41">
        <v>1.5618000000000001</v>
      </c>
      <c r="I1894" s="35">
        <f>'EPD information'!$L$16*Tabell2[[#This Row],[Weight (kg)]]</f>
        <v>5.3257380000000003</v>
      </c>
      <c r="J1894" s="22">
        <f>'EPD information'!$M$16*Tabell2[[#This Row],[Weight (kg)]]</f>
        <v>9.2770920000000007E-2</v>
      </c>
      <c r="K1894" s="22">
        <f>'EPD information'!$N$16*Tabell2[[#This Row],[Weight (kg)]]</f>
        <v>1.101069E-2</v>
      </c>
      <c r="L1894" s="22">
        <f>'EPD information'!$O$16*Tabell2[[#This Row],[Weight (kg)]]</f>
        <v>0</v>
      </c>
      <c r="M1894" s="22">
        <f>'EPD information'!$P$16*Tabell2[[#This Row],[Weight (kg)]]</f>
        <v>7.3404600000000009E-3</v>
      </c>
      <c r="N1894" s="22">
        <f>'EPD information'!$Q$16*Tabell2[[#This Row],[Weight (kg)]]</f>
        <v>0.24364080000000002</v>
      </c>
      <c r="O1894" s="22">
        <f>'EPD information'!$R$16*Tabell2[[#This Row],[Weight (kg)]]</f>
        <v>3.9513540000000005E-4</v>
      </c>
      <c r="P1894" s="22">
        <f>'EPD information'!$S$16*Tabell2[[#This Row],[Weight (kg)]]</f>
        <v>-1.889778</v>
      </c>
      <c r="Q1894" s="35">
        <f>'Product specific GWP'!$T$16*Tabell2[[#This Row],[Weight (kg)]]</f>
        <v>6.8250660000000005E-2</v>
      </c>
      <c r="R1894" s="35" t="s">
        <v>48</v>
      </c>
      <c r="S1894" s="35">
        <f>'EPD information'!$V$16*Tabell2[[#This Row],[Weight (kg)]]</f>
        <v>1.101069E-2</v>
      </c>
      <c r="T1894" s="35" t="str">
        <f>'EPD information'!$W$16</f>
        <v>ND</v>
      </c>
      <c r="U1894" s="35">
        <f>'EPD information'!$X$16*Tabell2[[#This Row],[Weight (kg)]]</f>
        <v>7.3404600000000009E-3</v>
      </c>
      <c r="V1894" s="35">
        <f>'EPD information'!$Y$16*Tabell2[[#This Row],[Weight (kg)]]</f>
        <v>0.24364080000000002</v>
      </c>
      <c r="W1894" s="35">
        <f>'EPD information'!$Z$16*Tabell2[[#This Row],[Weight (kg)]]</f>
        <v>3.9513540000000005E-4</v>
      </c>
      <c r="X1894" s="35">
        <f>'EPD information'!$AA$16*Tabell2[[#This Row],[Weight (kg)]]</f>
        <v>-1.889778</v>
      </c>
      <c r="Y1894" s="18">
        <f>'EPD information'!$AB$16*Tabell2[[#This Row],[Weight (kg)]]</f>
        <v>5.2476479999999999</v>
      </c>
      <c r="Z1894" s="18">
        <f>'EPD information'!$AC$16*Tabell2[[#This Row],[Weight (kg)]]</f>
        <v>9.1990020000000006E-2</v>
      </c>
      <c r="AA1894" s="18">
        <f>'EPD information'!$AD$16*Tabell2[[#This Row],[Weight (kg)]]</f>
        <v>1.1510466E-2</v>
      </c>
      <c r="AB1894" s="18" t="s">
        <v>48</v>
      </c>
      <c r="AC1894" s="18">
        <f>'EPD information'!$AF$16*Tabell2[[#This Row],[Weight (kg)]]</f>
        <v>7.2623699999999998E-3</v>
      </c>
      <c r="AD1894" s="18">
        <f>'EPD information'!$AG$16*Tabell2[[#This Row],[Weight (kg)]]</f>
        <v>0.24207900000000002</v>
      </c>
      <c r="AE1894" s="18">
        <f>'EPD information'!$AH$16*Tabell2[[#This Row],[Weight (kg)]]</f>
        <v>3.8732640000000004E-4</v>
      </c>
      <c r="AF1894" s="21">
        <f>'EPD information'!$AI$16*Tabell2[[#This Row],[Weight (kg)]]</f>
        <v>-1.7960700000000001</v>
      </c>
    </row>
    <row r="1895" spans="1:32" ht="28.5" x14ac:dyDescent="0.2">
      <c r="A1895" s="36" t="s">
        <v>250</v>
      </c>
      <c r="B1895" s="37" t="s">
        <v>251</v>
      </c>
      <c r="C1895" s="38">
        <v>256524</v>
      </c>
      <c r="D1895" s="39">
        <v>7319662565240</v>
      </c>
      <c r="E1895" s="37" t="s">
        <v>46</v>
      </c>
      <c r="F1895" s="40">
        <v>400</v>
      </c>
      <c r="G1895" s="37">
        <v>315</v>
      </c>
      <c r="H1895" s="41">
        <v>1.2</v>
      </c>
      <c r="I1895" s="35">
        <f>'EPD information'!$L$16*Tabell2[[#This Row],[Weight (kg)]]</f>
        <v>4.0919999999999996</v>
      </c>
      <c r="J1895" s="22">
        <f>'EPD information'!$M$16*Tabell2[[#This Row],[Weight (kg)]]</f>
        <v>7.1279999999999996E-2</v>
      </c>
      <c r="K1895" s="22">
        <f>'EPD information'!$N$16*Tabell2[[#This Row],[Weight (kg)]]</f>
        <v>8.4599999999999988E-3</v>
      </c>
      <c r="L1895" s="22">
        <f>'EPD information'!$O$16*Tabell2[[#This Row],[Weight (kg)]]</f>
        <v>0</v>
      </c>
      <c r="M1895" s="22">
        <f>'EPD information'!$P$16*Tabell2[[#This Row],[Weight (kg)]]</f>
        <v>5.64E-3</v>
      </c>
      <c r="N1895" s="22">
        <f>'EPD information'!$Q$16*Tabell2[[#This Row],[Weight (kg)]]</f>
        <v>0.18720000000000001</v>
      </c>
      <c r="O1895" s="22">
        <f>'EPD information'!$R$16*Tabell2[[#This Row],[Weight (kg)]]</f>
        <v>3.0360000000000001E-4</v>
      </c>
      <c r="P1895" s="22">
        <f>'EPD information'!$S$16*Tabell2[[#This Row],[Weight (kg)]]</f>
        <v>-1.452</v>
      </c>
      <c r="Q1895" s="35">
        <f>'Product specific GWP'!$T$16*Tabell2[[#This Row],[Weight (kg)]]</f>
        <v>5.2440000000000001E-2</v>
      </c>
      <c r="R1895" s="35" t="s">
        <v>48</v>
      </c>
      <c r="S1895" s="35">
        <f>'EPD information'!$V$16*Tabell2[[#This Row],[Weight (kg)]]</f>
        <v>8.4599999999999988E-3</v>
      </c>
      <c r="T1895" s="35" t="str">
        <f>'EPD information'!$W$16</f>
        <v>ND</v>
      </c>
      <c r="U1895" s="35">
        <f>'EPD information'!$X$16*Tabell2[[#This Row],[Weight (kg)]]</f>
        <v>5.64E-3</v>
      </c>
      <c r="V1895" s="35">
        <f>'EPD information'!$Y$16*Tabell2[[#This Row],[Weight (kg)]]</f>
        <v>0.18720000000000001</v>
      </c>
      <c r="W1895" s="35">
        <f>'EPD information'!$Z$16*Tabell2[[#This Row],[Weight (kg)]]</f>
        <v>3.0360000000000001E-4</v>
      </c>
      <c r="X1895" s="35">
        <f>'EPD information'!$AA$16*Tabell2[[#This Row],[Weight (kg)]]</f>
        <v>-1.452</v>
      </c>
      <c r="Y1895" s="18">
        <f>'EPD information'!$AB$16*Tabell2[[#This Row],[Weight (kg)]]</f>
        <v>4.032</v>
      </c>
      <c r="Z1895" s="18">
        <f>'EPD information'!$AC$16*Tabell2[[#This Row],[Weight (kg)]]</f>
        <v>7.0679999999999993E-2</v>
      </c>
      <c r="AA1895" s="18">
        <f>'EPD information'!$AD$16*Tabell2[[#This Row],[Weight (kg)]]</f>
        <v>8.8439999999999994E-3</v>
      </c>
      <c r="AB1895" s="18" t="s">
        <v>48</v>
      </c>
      <c r="AC1895" s="18">
        <f>'EPD information'!$AF$16*Tabell2[[#This Row],[Weight (kg)]]</f>
        <v>5.579999999999999E-3</v>
      </c>
      <c r="AD1895" s="18">
        <f>'EPD information'!$AG$16*Tabell2[[#This Row],[Weight (kg)]]</f>
        <v>0.186</v>
      </c>
      <c r="AE1895" s="18">
        <f>'EPD information'!$AH$16*Tabell2[[#This Row],[Weight (kg)]]</f>
        <v>2.9760000000000002E-4</v>
      </c>
      <c r="AF1895" s="21">
        <f>'EPD information'!$AI$16*Tabell2[[#This Row],[Weight (kg)]]</f>
        <v>-1.38</v>
      </c>
    </row>
    <row r="1896" spans="1:32" ht="28.5" x14ac:dyDescent="0.2">
      <c r="A1896" s="36" t="s">
        <v>250</v>
      </c>
      <c r="B1896" s="37" t="s">
        <v>251</v>
      </c>
      <c r="C1896" s="38">
        <v>256523</v>
      </c>
      <c r="D1896" s="39">
        <v>7319662565233</v>
      </c>
      <c r="E1896" s="37" t="s">
        <v>46</v>
      </c>
      <c r="F1896" s="40">
        <v>400</v>
      </c>
      <c r="G1896" s="37">
        <v>250</v>
      </c>
      <c r="H1896" s="41">
        <v>1.37</v>
      </c>
      <c r="I1896" s="35">
        <f>'EPD information'!$L$16*Tabell2[[#This Row],[Weight (kg)]]</f>
        <v>4.6717000000000004</v>
      </c>
      <c r="J1896" s="22">
        <f>'EPD information'!$M$16*Tabell2[[#This Row],[Weight (kg)]]</f>
        <v>8.1378000000000006E-2</v>
      </c>
      <c r="K1896" s="22">
        <f>'EPD information'!$N$16*Tabell2[[#This Row],[Weight (kg)]]</f>
        <v>9.6585000000000004E-3</v>
      </c>
      <c r="L1896" s="22">
        <f>'EPD information'!$O$16*Tabell2[[#This Row],[Weight (kg)]]</f>
        <v>0</v>
      </c>
      <c r="M1896" s="22">
        <f>'EPD information'!$P$16*Tabell2[[#This Row],[Weight (kg)]]</f>
        <v>6.4390000000000011E-3</v>
      </c>
      <c r="N1896" s="22">
        <f>'EPD information'!$Q$16*Tabell2[[#This Row],[Weight (kg)]]</f>
        <v>0.21372000000000002</v>
      </c>
      <c r="O1896" s="22">
        <f>'EPD information'!$R$16*Tabell2[[#This Row],[Weight (kg)]]</f>
        <v>3.4661000000000007E-4</v>
      </c>
      <c r="P1896" s="22">
        <f>'EPD information'!$S$16*Tabell2[[#This Row],[Weight (kg)]]</f>
        <v>-1.6577000000000002</v>
      </c>
      <c r="Q1896" s="35">
        <f>'Product specific GWP'!$T$16*Tabell2[[#This Row],[Weight (kg)]]</f>
        <v>5.9869000000000006E-2</v>
      </c>
      <c r="R1896" s="35" t="s">
        <v>48</v>
      </c>
      <c r="S1896" s="35">
        <f>'EPD information'!$V$16*Tabell2[[#This Row],[Weight (kg)]]</f>
        <v>9.6585000000000004E-3</v>
      </c>
      <c r="T1896" s="35" t="str">
        <f>'EPD information'!$W$16</f>
        <v>ND</v>
      </c>
      <c r="U1896" s="35">
        <f>'EPD information'!$X$16*Tabell2[[#This Row],[Weight (kg)]]</f>
        <v>6.4390000000000011E-3</v>
      </c>
      <c r="V1896" s="35">
        <f>'EPD information'!$Y$16*Tabell2[[#This Row],[Weight (kg)]]</f>
        <v>0.21372000000000002</v>
      </c>
      <c r="W1896" s="35">
        <f>'EPD information'!$Z$16*Tabell2[[#This Row],[Weight (kg)]]</f>
        <v>3.4661000000000007E-4</v>
      </c>
      <c r="X1896" s="35">
        <f>'EPD information'!$AA$16*Tabell2[[#This Row],[Weight (kg)]]</f>
        <v>-1.6577000000000002</v>
      </c>
      <c r="Y1896" s="18">
        <f>'EPD information'!$AB$16*Tabell2[[#This Row],[Weight (kg)]]</f>
        <v>4.6032000000000002</v>
      </c>
      <c r="Z1896" s="18">
        <f>'EPD information'!$AC$16*Tabell2[[#This Row],[Weight (kg)]]</f>
        <v>8.0693000000000001E-2</v>
      </c>
      <c r="AA1896" s="18">
        <f>'EPD information'!$AD$16*Tabell2[[#This Row],[Weight (kg)]]</f>
        <v>1.0096900000000001E-2</v>
      </c>
      <c r="AB1896" s="18" t="s">
        <v>48</v>
      </c>
      <c r="AC1896" s="18">
        <f>'EPD information'!$AF$16*Tabell2[[#This Row],[Weight (kg)]]</f>
        <v>6.3705000000000003E-3</v>
      </c>
      <c r="AD1896" s="18">
        <f>'EPD information'!$AG$16*Tabell2[[#This Row],[Weight (kg)]]</f>
        <v>0.21235000000000001</v>
      </c>
      <c r="AE1896" s="18">
        <f>'EPD information'!$AH$16*Tabell2[[#This Row],[Weight (kg)]]</f>
        <v>3.3976000000000004E-4</v>
      </c>
      <c r="AF1896" s="21">
        <f>'EPD information'!$AI$16*Tabell2[[#This Row],[Weight (kg)]]</f>
        <v>-1.5754999999999999</v>
      </c>
    </row>
    <row r="1897" spans="1:32" ht="28.5" x14ac:dyDescent="0.2">
      <c r="A1897" s="36" t="s">
        <v>250</v>
      </c>
      <c r="B1897" s="37" t="s">
        <v>251</v>
      </c>
      <c r="C1897" s="38">
        <v>256522</v>
      </c>
      <c r="D1897" s="39">
        <v>7319662565226</v>
      </c>
      <c r="E1897" s="37" t="s">
        <v>46</v>
      </c>
      <c r="F1897" s="40">
        <v>400</v>
      </c>
      <c r="G1897" s="37">
        <v>200</v>
      </c>
      <c r="H1897" s="41">
        <v>1.31</v>
      </c>
      <c r="I1897" s="35">
        <f>'EPD information'!$L$16*Tabell2[[#This Row],[Weight (kg)]]</f>
        <v>4.4671000000000003</v>
      </c>
      <c r="J1897" s="22">
        <f>'EPD information'!$M$16*Tabell2[[#This Row],[Weight (kg)]]</f>
        <v>7.7814000000000008E-2</v>
      </c>
      <c r="K1897" s="22">
        <f>'EPD information'!$N$16*Tabell2[[#This Row],[Weight (kg)]]</f>
        <v>9.2355000000000007E-3</v>
      </c>
      <c r="L1897" s="22">
        <f>'EPD information'!$O$16*Tabell2[[#This Row],[Weight (kg)]]</f>
        <v>0</v>
      </c>
      <c r="M1897" s="22">
        <f>'EPD information'!$P$16*Tabell2[[#This Row],[Weight (kg)]]</f>
        <v>6.1570000000000001E-3</v>
      </c>
      <c r="N1897" s="22">
        <f>'EPD information'!$Q$16*Tabell2[[#This Row],[Weight (kg)]]</f>
        <v>0.20436000000000001</v>
      </c>
      <c r="O1897" s="22">
        <f>'EPD information'!$R$16*Tabell2[[#This Row],[Weight (kg)]]</f>
        <v>3.3143000000000007E-4</v>
      </c>
      <c r="P1897" s="22">
        <f>'EPD information'!$S$16*Tabell2[[#This Row],[Weight (kg)]]</f>
        <v>-1.5851</v>
      </c>
      <c r="Q1897" s="35">
        <f>'Product specific GWP'!$T$16*Tabell2[[#This Row],[Weight (kg)]]</f>
        <v>5.7247000000000006E-2</v>
      </c>
      <c r="R1897" s="35" t="s">
        <v>48</v>
      </c>
      <c r="S1897" s="35">
        <f>'EPD information'!$V$16*Tabell2[[#This Row],[Weight (kg)]]</f>
        <v>9.2355000000000007E-3</v>
      </c>
      <c r="T1897" s="35" t="str">
        <f>'EPD information'!$W$16</f>
        <v>ND</v>
      </c>
      <c r="U1897" s="35">
        <f>'EPD information'!$X$16*Tabell2[[#This Row],[Weight (kg)]]</f>
        <v>6.1570000000000001E-3</v>
      </c>
      <c r="V1897" s="35">
        <f>'EPD information'!$Y$16*Tabell2[[#This Row],[Weight (kg)]]</f>
        <v>0.20436000000000001</v>
      </c>
      <c r="W1897" s="35">
        <f>'EPD information'!$Z$16*Tabell2[[#This Row],[Weight (kg)]]</f>
        <v>3.3143000000000007E-4</v>
      </c>
      <c r="X1897" s="35">
        <f>'EPD information'!$AA$16*Tabell2[[#This Row],[Weight (kg)]]</f>
        <v>-1.5851</v>
      </c>
      <c r="Y1897" s="18">
        <f>'EPD information'!$AB$16*Tabell2[[#This Row],[Weight (kg)]]</f>
        <v>4.4016000000000002</v>
      </c>
      <c r="Z1897" s="18">
        <f>'EPD information'!$AC$16*Tabell2[[#This Row],[Weight (kg)]]</f>
        <v>7.7159000000000005E-2</v>
      </c>
      <c r="AA1897" s="18">
        <f>'EPD information'!$AD$16*Tabell2[[#This Row],[Weight (kg)]]</f>
        <v>9.6547000000000004E-3</v>
      </c>
      <c r="AB1897" s="18" t="s">
        <v>48</v>
      </c>
      <c r="AC1897" s="18">
        <f>'EPD information'!$AF$16*Tabell2[[#This Row],[Weight (kg)]]</f>
        <v>6.0914999999999997E-3</v>
      </c>
      <c r="AD1897" s="18">
        <f>'EPD information'!$AG$16*Tabell2[[#This Row],[Weight (kg)]]</f>
        <v>0.20305000000000001</v>
      </c>
      <c r="AE1897" s="18">
        <f>'EPD information'!$AH$16*Tabell2[[#This Row],[Weight (kg)]]</f>
        <v>3.2488000000000005E-4</v>
      </c>
      <c r="AF1897" s="21">
        <f>'EPD information'!$AI$16*Tabell2[[#This Row],[Weight (kg)]]</f>
        <v>-1.5065</v>
      </c>
    </row>
    <row r="1898" spans="1:32" ht="28.5" x14ac:dyDescent="0.2">
      <c r="A1898" s="36" t="s">
        <v>250</v>
      </c>
      <c r="B1898" s="37" t="s">
        <v>251</v>
      </c>
      <c r="C1898" s="38">
        <v>109452</v>
      </c>
      <c r="D1898" s="39">
        <v>7319661094529</v>
      </c>
      <c r="E1898" s="37" t="s">
        <v>46</v>
      </c>
      <c r="F1898" s="40">
        <v>450</v>
      </c>
      <c r="G1898" s="37">
        <v>355</v>
      </c>
      <c r="H1898" s="41">
        <v>1.8520000000000001</v>
      </c>
      <c r="I1898" s="35">
        <f>'EPD information'!$L$16*Tabell2[[#This Row],[Weight (kg)]]</f>
        <v>6.3153200000000007</v>
      </c>
      <c r="J1898" s="22">
        <f>'EPD information'!$M$16*Tabell2[[#This Row],[Weight (kg)]]</f>
        <v>0.1100088</v>
      </c>
      <c r="K1898" s="22">
        <f>'EPD information'!$N$16*Tabell2[[#This Row],[Weight (kg)]]</f>
        <v>1.30566E-2</v>
      </c>
      <c r="L1898" s="22">
        <f>'EPD information'!$O$16*Tabell2[[#This Row],[Weight (kg)]]</f>
        <v>0</v>
      </c>
      <c r="M1898" s="22">
        <f>'EPD information'!$P$16*Tabell2[[#This Row],[Weight (kg)]]</f>
        <v>8.704400000000001E-3</v>
      </c>
      <c r="N1898" s="22">
        <f>'EPD information'!$Q$16*Tabell2[[#This Row],[Weight (kg)]]</f>
        <v>0.288912</v>
      </c>
      <c r="O1898" s="22">
        <f>'EPD information'!$R$16*Tabell2[[#This Row],[Weight (kg)]]</f>
        <v>4.6855600000000007E-4</v>
      </c>
      <c r="P1898" s="22">
        <f>'EPD information'!$S$16*Tabell2[[#This Row],[Weight (kg)]]</f>
        <v>-2.24092</v>
      </c>
      <c r="Q1898" s="35">
        <f>'Product specific GWP'!$T$16*Tabell2[[#This Row],[Weight (kg)]]</f>
        <v>8.0932400000000015E-2</v>
      </c>
      <c r="R1898" s="35" t="s">
        <v>48</v>
      </c>
      <c r="S1898" s="35">
        <f>'EPD information'!$V$16*Tabell2[[#This Row],[Weight (kg)]]</f>
        <v>1.30566E-2</v>
      </c>
      <c r="T1898" s="35" t="str">
        <f>'EPD information'!$W$16</f>
        <v>ND</v>
      </c>
      <c r="U1898" s="35">
        <f>'EPD information'!$X$16*Tabell2[[#This Row],[Weight (kg)]]</f>
        <v>8.704400000000001E-3</v>
      </c>
      <c r="V1898" s="35">
        <f>'EPD information'!$Y$16*Tabell2[[#This Row],[Weight (kg)]]</f>
        <v>0.288912</v>
      </c>
      <c r="W1898" s="35">
        <f>'EPD information'!$Z$16*Tabell2[[#This Row],[Weight (kg)]]</f>
        <v>4.6855600000000007E-4</v>
      </c>
      <c r="X1898" s="35">
        <f>'EPD information'!$AA$16*Tabell2[[#This Row],[Weight (kg)]]</f>
        <v>-2.24092</v>
      </c>
      <c r="Y1898" s="18">
        <f>'EPD information'!$AB$16*Tabell2[[#This Row],[Weight (kg)]]</f>
        <v>6.2227199999999998</v>
      </c>
      <c r="Z1898" s="18">
        <f>'EPD information'!$AC$16*Tabell2[[#This Row],[Weight (kg)]]</f>
        <v>0.10908280000000001</v>
      </c>
      <c r="AA1898" s="18">
        <f>'EPD information'!$AD$16*Tabell2[[#This Row],[Weight (kg)]]</f>
        <v>1.364924E-2</v>
      </c>
      <c r="AB1898" s="18" t="s">
        <v>48</v>
      </c>
      <c r="AC1898" s="18">
        <f>'EPD information'!$AF$16*Tabell2[[#This Row],[Weight (kg)]]</f>
        <v>8.6117999999999993E-3</v>
      </c>
      <c r="AD1898" s="18">
        <f>'EPD information'!$AG$16*Tabell2[[#This Row],[Weight (kg)]]</f>
        <v>0.28706000000000004</v>
      </c>
      <c r="AE1898" s="18">
        <f>'EPD information'!$AH$16*Tabell2[[#This Row],[Weight (kg)]]</f>
        <v>4.5929600000000004E-4</v>
      </c>
      <c r="AF1898" s="21">
        <f>'EPD information'!$AI$16*Tabell2[[#This Row],[Weight (kg)]]</f>
        <v>-2.1297999999999999</v>
      </c>
    </row>
    <row r="1899" spans="1:32" ht="28.5" x14ac:dyDescent="0.2">
      <c r="A1899" s="36" t="s">
        <v>250</v>
      </c>
      <c r="B1899" s="37" t="s">
        <v>251</v>
      </c>
      <c r="C1899" s="38">
        <v>109453</v>
      </c>
      <c r="D1899" s="39">
        <v>7319661094536</v>
      </c>
      <c r="E1899" s="37" t="s">
        <v>46</v>
      </c>
      <c r="F1899" s="40">
        <v>450</v>
      </c>
      <c r="G1899" s="37">
        <v>400</v>
      </c>
      <c r="H1899" s="41">
        <v>1.9794</v>
      </c>
      <c r="I1899" s="35">
        <f>'EPD information'!$L$16*Tabell2[[#This Row],[Weight (kg)]]</f>
        <v>6.7497540000000003</v>
      </c>
      <c r="J1899" s="22">
        <f>'EPD information'!$M$16*Tabell2[[#This Row],[Weight (kg)]]</f>
        <v>0.11757636</v>
      </c>
      <c r="K1899" s="22">
        <f>'EPD information'!$N$16*Tabell2[[#This Row],[Weight (kg)]]</f>
        <v>1.395477E-2</v>
      </c>
      <c r="L1899" s="22">
        <f>'EPD information'!$O$16*Tabell2[[#This Row],[Weight (kg)]]</f>
        <v>0</v>
      </c>
      <c r="M1899" s="22">
        <f>'EPD information'!$P$16*Tabell2[[#This Row],[Weight (kg)]]</f>
        <v>9.3031800000000012E-3</v>
      </c>
      <c r="N1899" s="22">
        <f>'EPD information'!$Q$16*Tabell2[[#This Row],[Weight (kg)]]</f>
        <v>0.30878640000000002</v>
      </c>
      <c r="O1899" s="22">
        <f>'EPD information'!$R$16*Tabell2[[#This Row],[Weight (kg)]]</f>
        <v>5.0078820000000002E-4</v>
      </c>
      <c r="P1899" s="22">
        <f>'EPD information'!$S$16*Tabell2[[#This Row],[Weight (kg)]]</f>
        <v>-2.3950740000000001</v>
      </c>
      <c r="Q1899" s="35">
        <f>'Product specific GWP'!$T$16*Tabell2[[#This Row],[Weight (kg)]]</f>
        <v>8.6499780000000012E-2</v>
      </c>
      <c r="R1899" s="35" t="s">
        <v>48</v>
      </c>
      <c r="S1899" s="35">
        <f>'EPD information'!$V$16*Tabell2[[#This Row],[Weight (kg)]]</f>
        <v>1.395477E-2</v>
      </c>
      <c r="T1899" s="35" t="str">
        <f>'EPD information'!$W$16</f>
        <v>ND</v>
      </c>
      <c r="U1899" s="35">
        <f>'EPD information'!$X$16*Tabell2[[#This Row],[Weight (kg)]]</f>
        <v>9.3031800000000012E-3</v>
      </c>
      <c r="V1899" s="35">
        <f>'EPD information'!$Y$16*Tabell2[[#This Row],[Weight (kg)]]</f>
        <v>0.30878640000000002</v>
      </c>
      <c r="W1899" s="35">
        <f>'EPD information'!$Z$16*Tabell2[[#This Row],[Weight (kg)]]</f>
        <v>5.0078820000000002E-4</v>
      </c>
      <c r="X1899" s="35">
        <f>'EPD information'!$AA$16*Tabell2[[#This Row],[Weight (kg)]]</f>
        <v>-2.3950740000000001</v>
      </c>
      <c r="Y1899" s="18">
        <f>'EPD information'!$AB$16*Tabell2[[#This Row],[Weight (kg)]]</f>
        <v>6.6507839999999998</v>
      </c>
      <c r="Z1899" s="18">
        <f>'EPD information'!$AC$16*Tabell2[[#This Row],[Weight (kg)]]</f>
        <v>0.11658666000000001</v>
      </c>
      <c r="AA1899" s="18">
        <f>'EPD information'!$AD$16*Tabell2[[#This Row],[Weight (kg)]]</f>
        <v>1.4588178E-2</v>
      </c>
      <c r="AB1899" s="18" t="s">
        <v>48</v>
      </c>
      <c r="AC1899" s="18">
        <f>'EPD information'!$AF$16*Tabell2[[#This Row],[Weight (kg)]]</f>
        <v>9.2042099999999991E-3</v>
      </c>
      <c r="AD1899" s="18">
        <f>'EPD information'!$AG$16*Tabell2[[#This Row],[Weight (kg)]]</f>
        <v>0.306807</v>
      </c>
      <c r="AE1899" s="18">
        <f>'EPD information'!$AH$16*Tabell2[[#This Row],[Weight (kg)]]</f>
        <v>4.9089119999999999E-4</v>
      </c>
      <c r="AF1899" s="21">
        <f>'EPD information'!$AI$16*Tabell2[[#This Row],[Weight (kg)]]</f>
        <v>-2.2763100000000001</v>
      </c>
    </row>
    <row r="1900" spans="1:32" ht="28.5" x14ac:dyDescent="0.2">
      <c r="A1900" s="36" t="s">
        <v>250</v>
      </c>
      <c r="B1900" s="37" t="s">
        <v>251</v>
      </c>
      <c r="C1900" s="38">
        <v>109451</v>
      </c>
      <c r="D1900" s="39">
        <v>7319661094512</v>
      </c>
      <c r="E1900" s="37" t="s">
        <v>46</v>
      </c>
      <c r="F1900" s="40">
        <v>450</v>
      </c>
      <c r="G1900" s="37">
        <v>315</v>
      </c>
      <c r="H1900" s="41">
        <v>1.8202</v>
      </c>
      <c r="I1900" s="35">
        <f>'EPD information'!$L$16*Tabell2[[#This Row],[Weight (kg)]]</f>
        <v>6.2068820000000002</v>
      </c>
      <c r="J1900" s="22">
        <f>'EPD information'!$M$16*Tabell2[[#This Row],[Weight (kg)]]</f>
        <v>0.10811988</v>
      </c>
      <c r="K1900" s="22">
        <f>'EPD information'!$N$16*Tabell2[[#This Row],[Weight (kg)]]</f>
        <v>1.2832410000000001E-2</v>
      </c>
      <c r="L1900" s="22">
        <f>'EPD information'!$O$16*Tabell2[[#This Row],[Weight (kg)]]</f>
        <v>0</v>
      </c>
      <c r="M1900" s="22">
        <f>'EPD information'!$P$16*Tabell2[[#This Row],[Weight (kg)]]</f>
        <v>8.5549400000000005E-3</v>
      </c>
      <c r="N1900" s="22">
        <f>'EPD information'!$Q$16*Tabell2[[#This Row],[Weight (kg)]]</f>
        <v>0.28395120000000001</v>
      </c>
      <c r="O1900" s="22">
        <f>'EPD information'!$R$16*Tabell2[[#This Row],[Weight (kg)]]</f>
        <v>4.6051060000000006E-4</v>
      </c>
      <c r="P1900" s="22">
        <f>'EPD information'!$S$16*Tabell2[[#This Row],[Weight (kg)]]</f>
        <v>-2.202442</v>
      </c>
      <c r="Q1900" s="35">
        <f>'Product specific GWP'!$T$16*Tabell2[[#This Row],[Weight (kg)]]</f>
        <v>7.9542740000000001E-2</v>
      </c>
      <c r="R1900" s="35" t="s">
        <v>48</v>
      </c>
      <c r="S1900" s="35">
        <f>'EPD information'!$V$16*Tabell2[[#This Row],[Weight (kg)]]</f>
        <v>1.2832410000000001E-2</v>
      </c>
      <c r="T1900" s="35" t="str">
        <f>'EPD information'!$W$16</f>
        <v>ND</v>
      </c>
      <c r="U1900" s="35">
        <f>'EPD information'!$X$16*Tabell2[[#This Row],[Weight (kg)]]</f>
        <v>8.5549400000000005E-3</v>
      </c>
      <c r="V1900" s="35">
        <f>'EPD information'!$Y$16*Tabell2[[#This Row],[Weight (kg)]]</f>
        <v>0.28395120000000001</v>
      </c>
      <c r="W1900" s="35">
        <f>'EPD information'!$Z$16*Tabell2[[#This Row],[Weight (kg)]]</f>
        <v>4.6051060000000006E-4</v>
      </c>
      <c r="X1900" s="35">
        <f>'EPD information'!$AA$16*Tabell2[[#This Row],[Weight (kg)]]</f>
        <v>-2.202442</v>
      </c>
      <c r="Y1900" s="18">
        <f>'EPD information'!$AB$16*Tabell2[[#This Row],[Weight (kg)]]</f>
        <v>6.1158719999999995</v>
      </c>
      <c r="Z1900" s="18">
        <f>'EPD information'!$AC$16*Tabell2[[#This Row],[Weight (kg)]]</f>
        <v>0.10720978</v>
      </c>
      <c r="AA1900" s="18">
        <f>'EPD information'!$AD$16*Tabell2[[#This Row],[Weight (kg)]]</f>
        <v>1.3414874E-2</v>
      </c>
      <c r="AB1900" s="18" t="s">
        <v>48</v>
      </c>
      <c r="AC1900" s="18">
        <f>'EPD information'!$AF$16*Tabell2[[#This Row],[Weight (kg)]]</f>
        <v>8.4639299999999997E-3</v>
      </c>
      <c r="AD1900" s="18">
        <f>'EPD information'!$AG$16*Tabell2[[#This Row],[Weight (kg)]]</f>
        <v>0.28213100000000002</v>
      </c>
      <c r="AE1900" s="18">
        <f>'EPD information'!$AH$16*Tabell2[[#This Row],[Weight (kg)]]</f>
        <v>4.5140960000000004E-4</v>
      </c>
      <c r="AF1900" s="21">
        <f>'EPD information'!$AI$16*Tabell2[[#This Row],[Weight (kg)]]</f>
        <v>-2.0932299999999997</v>
      </c>
    </row>
    <row r="1901" spans="1:32" ht="28.5" x14ac:dyDescent="0.2">
      <c r="A1901" s="36" t="s">
        <v>250</v>
      </c>
      <c r="B1901" s="37" t="s">
        <v>251</v>
      </c>
      <c r="C1901" s="38">
        <v>256529</v>
      </c>
      <c r="D1901" s="39">
        <v>7319662565295</v>
      </c>
      <c r="E1901" s="37" t="s">
        <v>46</v>
      </c>
      <c r="F1901" s="40">
        <v>500</v>
      </c>
      <c r="G1901" s="37">
        <v>400</v>
      </c>
      <c r="H1901" s="41">
        <v>1.95</v>
      </c>
      <c r="I1901" s="35">
        <f>'EPD information'!$L$16*Tabell2[[#This Row],[Weight (kg)]]</f>
        <v>6.6494999999999997</v>
      </c>
      <c r="J1901" s="22">
        <f>'EPD information'!$M$16*Tabell2[[#This Row],[Weight (kg)]]</f>
        <v>0.11583</v>
      </c>
      <c r="K1901" s="22">
        <f>'EPD information'!$N$16*Tabell2[[#This Row],[Weight (kg)]]</f>
        <v>1.3747499999999999E-2</v>
      </c>
      <c r="L1901" s="22">
        <f>'EPD information'!$O$16*Tabell2[[#This Row],[Weight (kg)]]</f>
        <v>0</v>
      </c>
      <c r="M1901" s="22">
        <f>'EPD information'!$P$16*Tabell2[[#This Row],[Weight (kg)]]</f>
        <v>9.1649999999999995E-3</v>
      </c>
      <c r="N1901" s="22">
        <f>'EPD information'!$Q$16*Tabell2[[#This Row],[Weight (kg)]]</f>
        <v>0.30419999999999997</v>
      </c>
      <c r="O1901" s="22">
        <f>'EPD information'!$R$16*Tabell2[[#This Row],[Weight (kg)]]</f>
        <v>4.9335000000000004E-4</v>
      </c>
      <c r="P1901" s="22">
        <f>'EPD information'!$S$16*Tabell2[[#This Row],[Weight (kg)]]</f>
        <v>-2.3594999999999997</v>
      </c>
      <c r="Q1901" s="35">
        <f>'Product specific GWP'!$T$16*Tabell2[[#This Row],[Weight (kg)]]</f>
        <v>8.5214999999999999E-2</v>
      </c>
      <c r="R1901" s="35" t="s">
        <v>48</v>
      </c>
      <c r="S1901" s="35">
        <f>'EPD information'!$V$16*Tabell2[[#This Row],[Weight (kg)]]</f>
        <v>1.3747499999999999E-2</v>
      </c>
      <c r="T1901" s="35" t="str">
        <f>'EPD information'!$W$16</f>
        <v>ND</v>
      </c>
      <c r="U1901" s="35">
        <f>'EPD information'!$X$16*Tabell2[[#This Row],[Weight (kg)]]</f>
        <v>9.1649999999999995E-3</v>
      </c>
      <c r="V1901" s="35">
        <f>'EPD information'!$Y$16*Tabell2[[#This Row],[Weight (kg)]]</f>
        <v>0.30419999999999997</v>
      </c>
      <c r="W1901" s="35">
        <f>'EPD information'!$Z$16*Tabell2[[#This Row],[Weight (kg)]]</f>
        <v>4.9335000000000004E-4</v>
      </c>
      <c r="X1901" s="35">
        <f>'EPD information'!$AA$16*Tabell2[[#This Row],[Weight (kg)]]</f>
        <v>-2.3594999999999997</v>
      </c>
      <c r="Y1901" s="18">
        <f>'EPD information'!$AB$16*Tabell2[[#This Row],[Weight (kg)]]</f>
        <v>6.5519999999999996</v>
      </c>
      <c r="Z1901" s="18">
        <f>'EPD information'!$AC$16*Tabell2[[#This Row],[Weight (kg)]]</f>
        <v>0.114855</v>
      </c>
      <c r="AA1901" s="18">
        <f>'EPD information'!$AD$16*Tabell2[[#This Row],[Weight (kg)]]</f>
        <v>1.4371499999999999E-2</v>
      </c>
      <c r="AB1901" s="18" t="s">
        <v>48</v>
      </c>
      <c r="AC1901" s="18">
        <f>'EPD information'!$AF$16*Tabell2[[#This Row],[Weight (kg)]]</f>
        <v>9.0674999999999992E-3</v>
      </c>
      <c r="AD1901" s="18">
        <f>'EPD information'!$AG$16*Tabell2[[#This Row],[Weight (kg)]]</f>
        <v>0.30225000000000002</v>
      </c>
      <c r="AE1901" s="18">
        <f>'EPD information'!$AH$16*Tabell2[[#This Row],[Weight (kg)]]</f>
        <v>4.8359999999999999E-4</v>
      </c>
      <c r="AF1901" s="21">
        <f>'EPD information'!$AI$16*Tabell2[[#This Row],[Weight (kg)]]</f>
        <v>-2.2424999999999997</v>
      </c>
    </row>
    <row r="1902" spans="1:32" ht="28.5" x14ac:dyDescent="0.2">
      <c r="A1902" s="36" t="s">
        <v>250</v>
      </c>
      <c r="B1902" s="37" t="s">
        <v>251</v>
      </c>
      <c r="C1902" s="38">
        <v>256527</v>
      </c>
      <c r="D1902" s="39">
        <v>7319662565271</v>
      </c>
      <c r="E1902" s="37" t="s">
        <v>46</v>
      </c>
      <c r="F1902" s="40">
        <v>500</v>
      </c>
      <c r="G1902" s="37">
        <v>315</v>
      </c>
      <c r="H1902" s="41">
        <v>2.09</v>
      </c>
      <c r="I1902" s="35">
        <f>'EPD information'!$L$16*Tabell2[[#This Row],[Weight (kg)]]</f>
        <v>7.1269</v>
      </c>
      <c r="J1902" s="22">
        <f>'EPD information'!$M$16*Tabell2[[#This Row],[Weight (kg)]]</f>
        <v>0.12414599999999999</v>
      </c>
      <c r="K1902" s="22">
        <f>'EPD information'!$N$16*Tabell2[[#This Row],[Weight (kg)]]</f>
        <v>1.4734499999999999E-2</v>
      </c>
      <c r="L1902" s="22">
        <f>'EPD information'!$O$16*Tabell2[[#This Row],[Weight (kg)]]</f>
        <v>0</v>
      </c>
      <c r="M1902" s="22">
        <f>'EPD information'!$P$16*Tabell2[[#This Row],[Weight (kg)]]</f>
        <v>9.8230000000000001E-3</v>
      </c>
      <c r="N1902" s="22">
        <f>'EPD information'!$Q$16*Tabell2[[#This Row],[Weight (kg)]]</f>
        <v>0.32604</v>
      </c>
      <c r="O1902" s="22">
        <f>'EPD information'!$R$16*Tabell2[[#This Row],[Weight (kg)]]</f>
        <v>5.2877000000000002E-4</v>
      </c>
      <c r="P1902" s="22">
        <f>'EPD information'!$S$16*Tabell2[[#This Row],[Weight (kg)]]</f>
        <v>-2.5288999999999997</v>
      </c>
      <c r="Q1902" s="35">
        <f>'Product specific GWP'!$T$16*Tabell2[[#This Row],[Weight (kg)]]</f>
        <v>9.1332999999999998E-2</v>
      </c>
      <c r="R1902" s="35" t="s">
        <v>48</v>
      </c>
      <c r="S1902" s="35">
        <f>'EPD information'!$V$16*Tabell2[[#This Row],[Weight (kg)]]</f>
        <v>1.4734499999999999E-2</v>
      </c>
      <c r="T1902" s="35" t="str">
        <f>'EPD information'!$W$16</f>
        <v>ND</v>
      </c>
      <c r="U1902" s="35">
        <f>'EPD information'!$X$16*Tabell2[[#This Row],[Weight (kg)]]</f>
        <v>9.8230000000000001E-3</v>
      </c>
      <c r="V1902" s="35">
        <f>'EPD information'!$Y$16*Tabell2[[#This Row],[Weight (kg)]]</f>
        <v>0.32604</v>
      </c>
      <c r="W1902" s="35">
        <f>'EPD information'!$Z$16*Tabell2[[#This Row],[Weight (kg)]]</f>
        <v>5.2877000000000002E-4</v>
      </c>
      <c r="X1902" s="35">
        <f>'EPD information'!$AA$16*Tabell2[[#This Row],[Weight (kg)]]</f>
        <v>-2.5288999999999997</v>
      </c>
      <c r="Y1902" s="18">
        <f>'EPD information'!$AB$16*Tabell2[[#This Row],[Weight (kg)]]</f>
        <v>7.0223999999999993</v>
      </c>
      <c r="Z1902" s="18">
        <f>'EPD information'!$AC$16*Tabell2[[#This Row],[Weight (kg)]]</f>
        <v>0.12310099999999999</v>
      </c>
      <c r="AA1902" s="18">
        <f>'EPD information'!$AD$16*Tabell2[[#This Row],[Weight (kg)]]</f>
        <v>1.5403299999999998E-2</v>
      </c>
      <c r="AB1902" s="18" t="s">
        <v>48</v>
      </c>
      <c r="AC1902" s="18">
        <f>'EPD information'!$AF$16*Tabell2[[#This Row],[Weight (kg)]]</f>
        <v>9.718499999999998E-3</v>
      </c>
      <c r="AD1902" s="18">
        <f>'EPD information'!$AG$16*Tabell2[[#This Row],[Weight (kg)]]</f>
        <v>0.32394999999999996</v>
      </c>
      <c r="AE1902" s="18">
        <f>'EPD information'!$AH$16*Tabell2[[#This Row],[Weight (kg)]]</f>
        <v>5.1831999999999996E-4</v>
      </c>
      <c r="AF1902" s="21">
        <f>'EPD information'!$AI$16*Tabell2[[#This Row],[Weight (kg)]]</f>
        <v>-2.4034999999999997</v>
      </c>
    </row>
    <row r="1903" spans="1:32" ht="28.5" x14ac:dyDescent="0.2">
      <c r="A1903" s="36" t="s">
        <v>250</v>
      </c>
      <c r="B1903" s="37" t="s">
        <v>251</v>
      </c>
      <c r="C1903" s="38">
        <v>256526</v>
      </c>
      <c r="D1903" s="39">
        <v>7319662565264</v>
      </c>
      <c r="E1903" s="37" t="s">
        <v>46</v>
      </c>
      <c r="F1903" s="40">
        <v>500</v>
      </c>
      <c r="G1903" s="37">
        <v>250</v>
      </c>
      <c r="H1903" s="41">
        <v>2.12</v>
      </c>
      <c r="I1903" s="35">
        <f>'EPD information'!$L$16*Tabell2[[#This Row],[Weight (kg)]]</f>
        <v>7.2292000000000005</v>
      </c>
      <c r="J1903" s="22">
        <f>'EPD information'!$M$16*Tabell2[[#This Row],[Weight (kg)]]</f>
        <v>0.12592800000000001</v>
      </c>
      <c r="K1903" s="22">
        <f>'EPD information'!$N$16*Tabell2[[#This Row],[Weight (kg)]]</f>
        <v>1.4946000000000001E-2</v>
      </c>
      <c r="L1903" s="22">
        <f>'EPD information'!$O$16*Tabell2[[#This Row],[Weight (kg)]]</f>
        <v>0</v>
      </c>
      <c r="M1903" s="22">
        <f>'EPD information'!$P$16*Tabell2[[#This Row],[Weight (kg)]]</f>
        <v>9.9640000000000006E-3</v>
      </c>
      <c r="N1903" s="22">
        <f>'EPD information'!$Q$16*Tabell2[[#This Row],[Weight (kg)]]</f>
        <v>0.33072000000000001</v>
      </c>
      <c r="O1903" s="22">
        <f>'EPD information'!$R$16*Tabell2[[#This Row],[Weight (kg)]]</f>
        <v>5.3636000000000005E-4</v>
      </c>
      <c r="P1903" s="22">
        <f>'EPD information'!$S$16*Tabell2[[#This Row],[Weight (kg)]]</f>
        <v>-2.5651999999999999</v>
      </c>
      <c r="Q1903" s="35">
        <f>'Product specific GWP'!$T$16*Tabell2[[#This Row],[Weight (kg)]]</f>
        <v>9.2644000000000004E-2</v>
      </c>
      <c r="R1903" s="35" t="s">
        <v>48</v>
      </c>
      <c r="S1903" s="35">
        <f>'EPD information'!$V$16*Tabell2[[#This Row],[Weight (kg)]]</f>
        <v>1.4946000000000001E-2</v>
      </c>
      <c r="T1903" s="35" t="str">
        <f>'EPD information'!$W$16</f>
        <v>ND</v>
      </c>
      <c r="U1903" s="35">
        <f>'EPD information'!$X$16*Tabell2[[#This Row],[Weight (kg)]]</f>
        <v>9.9640000000000006E-3</v>
      </c>
      <c r="V1903" s="35">
        <f>'EPD information'!$Y$16*Tabell2[[#This Row],[Weight (kg)]]</f>
        <v>0.33072000000000001</v>
      </c>
      <c r="W1903" s="35">
        <f>'EPD information'!$Z$16*Tabell2[[#This Row],[Weight (kg)]]</f>
        <v>5.3636000000000005E-4</v>
      </c>
      <c r="X1903" s="35">
        <f>'EPD information'!$AA$16*Tabell2[[#This Row],[Weight (kg)]]</f>
        <v>-2.5651999999999999</v>
      </c>
      <c r="Y1903" s="18">
        <f>'EPD information'!$AB$16*Tabell2[[#This Row],[Weight (kg)]]</f>
        <v>7.1231999999999998</v>
      </c>
      <c r="Z1903" s="18">
        <f>'EPD information'!$AC$16*Tabell2[[#This Row],[Weight (kg)]]</f>
        <v>0.12486800000000001</v>
      </c>
      <c r="AA1903" s="18">
        <f>'EPD information'!$AD$16*Tabell2[[#This Row],[Weight (kg)]]</f>
        <v>1.56244E-2</v>
      </c>
      <c r="AB1903" s="18" t="s">
        <v>48</v>
      </c>
      <c r="AC1903" s="18">
        <f>'EPD information'!$AF$16*Tabell2[[#This Row],[Weight (kg)]]</f>
        <v>9.8580000000000004E-3</v>
      </c>
      <c r="AD1903" s="18">
        <f>'EPD information'!$AG$16*Tabell2[[#This Row],[Weight (kg)]]</f>
        <v>0.3286</v>
      </c>
      <c r="AE1903" s="18">
        <f>'EPD information'!$AH$16*Tabell2[[#This Row],[Weight (kg)]]</f>
        <v>5.2576000000000001E-4</v>
      </c>
      <c r="AF1903" s="21">
        <f>'EPD information'!$AI$16*Tabell2[[#This Row],[Weight (kg)]]</f>
        <v>-2.4379999999999997</v>
      </c>
    </row>
    <row r="1904" spans="1:32" ht="28.5" x14ac:dyDescent="0.2">
      <c r="A1904" s="36" t="s">
        <v>250</v>
      </c>
      <c r="B1904" s="37" t="s">
        <v>251</v>
      </c>
      <c r="C1904" s="38">
        <v>109464</v>
      </c>
      <c r="D1904" s="39">
        <v>7319661094642</v>
      </c>
      <c r="E1904" s="37" t="s">
        <v>46</v>
      </c>
      <c r="F1904" s="40">
        <v>500</v>
      </c>
      <c r="G1904" s="37">
        <v>450</v>
      </c>
      <c r="H1904" s="41">
        <v>3.6078000000000001</v>
      </c>
      <c r="I1904" s="35">
        <f>'EPD information'!$L$16*Tabell2[[#This Row],[Weight (kg)]]</f>
        <v>12.302598000000001</v>
      </c>
      <c r="J1904" s="22">
        <f>'EPD information'!$M$16*Tabell2[[#This Row],[Weight (kg)]]</f>
        <v>0.21430332000000002</v>
      </c>
      <c r="K1904" s="22">
        <f>'EPD information'!$N$16*Tabell2[[#This Row],[Weight (kg)]]</f>
        <v>2.5434990000000001E-2</v>
      </c>
      <c r="L1904" s="22">
        <f>'EPD information'!$O$16*Tabell2[[#This Row],[Weight (kg)]]</f>
        <v>0</v>
      </c>
      <c r="M1904" s="22">
        <f>'EPD information'!$P$16*Tabell2[[#This Row],[Weight (kg)]]</f>
        <v>1.6956660000000002E-2</v>
      </c>
      <c r="N1904" s="22">
        <f>'EPD information'!$Q$16*Tabell2[[#This Row],[Weight (kg)]]</f>
        <v>0.56281680000000001</v>
      </c>
      <c r="O1904" s="22">
        <f>'EPD information'!$R$16*Tabell2[[#This Row],[Weight (kg)]]</f>
        <v>9.1277340000000011E-4</v>
      </c>
      <c r="P1904" s="22">
        <f>'EPD information'!$S$16*Tabell2[[#This Row],[Weight (kg)]]</f>
        <v>-4.3654380000000002</v>
      </c>
      <c r="Q1904" s="35">
        <f>'Product specific GWP'!$T$16*Tabell2[[#This Row],[Weight (kg)]]</f>
        <v>0.15766086000000001</v>
      </c>
      <c r="R1904" s="35" t="s">
        <v>48</v>
      </c>
      <c r="S1904" s="35">
        <f>'EPD information'!$V$16*Tabell2[[#This Row],[Weight (kg)]]</f>
        <v>2.5434990000000001E-2</v>
      </c>
      <c r="T1904" s="35" t="str">
        <f>'EPD information'!$W$16</f>
        <v>ND</v>
      </c>
      <c r="U1904" s="35">
        <f>'EPD information'!$X$16*Tabell2[[#This Row],[Weight (kg)]]</f>
        <v>1.6956660000000002E-2</v>
      </c>
      <c r="V1904" s="35">
        <f>'EPD information'!$Y$16*Tabell2[[#This Row],[Weight (kg)]]</f>
        <v>0.56281680000000001</v>
      </c>
      <c r="W1904" s="35">
        <f>'EPD information'!$Z$16*Tabell2[[#This Row],[Weight (kg)]]</f>
        <v>9.1277340000000011E-4</v>
      </c>
      <c r="X1904" s="35">
        <f>'EPD information'!$AA$16*Tabell2[[#This Row],[Weight (kg)]]</f>
        <v>-4.3654380000000002</v>
      </c>
      <c r="Y1904" s="18">
        <f>'EPD information'!$AB$16*Tabell2[[#This Row],[Weight (kg)]]</f>
        <v>12.122208000000001</v>
      </c>
      <c r="Z1904" s="18">
        <f>'EPD information'!$AC$16*Tabell2[[#This Row],[Weight (kg)]]</f>
        <v>0.21249942000000002</v>
      </c>
      <c r="AA1904" s="18">
        <f>'EPD information'!$AD$16*Tabell2[[#This Row],[Weight (kg)]]</f>
        <v>2.6589485999999999E-2</v>
      </c>
      <c r="AB1904" s="18" t="s">
        <v>48</v>
      </c>
      <c r="AC1904" s="18">
        <f>'EPD information'!$AF$16*Tabell2[[#This Row],[Weight (kg)]]</f>
        <v>1.6776269999999999E-2</v>
      </c>
      <c r="AD1904" s="18">
        <f>'EPD information'!$AG$16*Tabell2[[#This Row],[Weight (kg)]]</f>
        <v>0.55920900000000007</v>
      </c>
      <c r="AE1904" s="18">
        <f>'EPD information'!$AH$16*Tabell2[[#This Row],[Weight (kg)]]</f>
        <v>8.9473440000000003E-4</v>
      </c>
      <c r="AF1904" s="21">
        <f>'EPD information'!$AI$16*Tabell2[[#This Row],[Weight (kg)]]</f>
        <v>-4.1489699999999994</v>
      </c>
    </row>
    <row r="1905" spans="1:32" ht="28.5" x14ac:dyDescent="0.2">
      <c r="A1905" s="36" t="s">
        <v>250</v>
      </c>
      <c r="B1905" s="37" t="s">
        <v>251</v>
      </c>
      <c r="C1905" s="38">
        <v>109460</v>
      </c>
      <c r="D1905" s="39">
        <v>7319661094604</v>
      </c>
      <c r="E1905" s="37" t="s">
        <v>46</v>
      </c>
      <c r="F1905" s="40">
        <v>500</v>
      </c>
      <c r="G1905" s="37">
        <v>200</v>
      </c>
      <c r="H1905" s="41">
        <v>2.9266999999999999</v>
      </c>
      <c r="I1905" s="35">
        <f>'EPD information'!$L$16*Tabell2[[#This Row],[Weight (kg)]]</f>
        <v>9.9800470000000008</v>
      </c>
      <c r="J1905" s="22">
        <f>'EPD information'!$M$16*Tabell2[[#This Row],[Weight (kg)]]</f>
        <v>0.17384597999999998</v>
      </c>
      <c r="K1905" s="22">
        <f>'EPD information'!$N$16*Tabell2[[#This Row],[Weight (kg)]]</f>
        <v>2.0633235E-2</v>
      </c>
      <c r="L1905" s="22">
        <f>'EPD information'!$O$16*Tabell2[[#This Row],[Weight (kg)]]</f>
        <v>0</v>
      </c>
      <c r="M1905" s="22">
        <f>'EPD information'!$P$16*Tabell2[[#This Row],[Weight (kg)]]</f>
        <v>1.375549E-2</v>
      </c>
      <c r="N1905" s="22">
        <f>'EPD information'!$Q$16*Tabell2[[#This Row],[Weight (kg)]]</f>
        <v>0.4565652</v>
      </c>
      <c r="O1905" s="22">
        <f>'EPD information'!$R$16*Tabell2[[#This Row],[Weight (kg)]]</f>
        <v>7.4045510000000003E-4</v>
      </c>
      <c r="P1905" s="22">
        <f>'EPD information'!$S$16*Tabell2[[#This Row],[Weight (kg)]]</f>
        <v>-3.5413069999999998</v>
      </c>
      <c r="Q1905" s="35">
        <f>'Product specific GWP'!$T$16*Tabell2[[#This Row],[Weight (kg)]]</f>
        <v>0.12789679000000001</v>
      </c>
      <c r="R1905" s="35" t="s">
        <v>48</v>
      </c>
      <c r="S1905" s="35">
        <f>'EPD information'!$V$16*Tabell2[[#This Row],[Weight (kg)]]</f>
        <v>2.0633235E-2</v>
      </c>
      <c r="T1905" s="35" t="str">
        <f>'EPD information'!$W$16</f>
        <v>ND</v>
      </c>
      <c r="U1905" s="35">
        <f>'EPD information'!$X$16*Tabell2[[#This Row],[Weight (kg)]]</f>
        <v>1.375549E-2</v>
      </c>
      <c r="V1905" s="35">
        <f>'EPD information'!$Y$16*Tabell2[[#This Row],[Weight (kg)]]</f>
        <v>0.4565652</v>
      </c>
      <c r="W1905" s="35">
        <f>'EPD information'!$Z$16*Tabell2[[#This Row],[Weight (kg)]]</f>
        <v>7.4045510000000003E-4</v>
      </c>
      <c r="X1905" s="35">
        <f>'EPD information'!$AA$16*Tabell2[[#This Row],[Weight (kg)]]</f>
        <v>-3.5413069999999998</v>
      </c>
      <c r="Y1905" s="18">
        <f>'EPD information'!$AB$16*Tabell2[[#This Row],[Weight (kg)]]</f>
        <v>9.8337119999999985</v>
      </c>
      <c r="Z1905" s="18">
        <f>'EPD information'!$AC$16*Tabell2[[#This Row],[Weight (kg)]]</f>
        <v>0.17238262999999998</v>
      </c>
      <c r="AA1905" s="18">
        <f>'EPD information'!$AD$16*Tabell2[[#This Row],[Weight (kg)]]</f>
        <v>2.1569778999999997E-2</v>
      </c>
      <c r="AB1905" s="18" t="s">
        <v>48</v>
      </c>
      <c r="AC1905" s="18">
        <f>'EPD information'!$AF$16*Tabell2[[#This Row],[Weight (kg)]]</f>
        <v>1.3609154999999998E-2</v>
      </c>
      <c r="AD1905" s="18">
        <f>'EPD information'!$AG$16*Tabell2[[#This Row],[Weight (kg)]]</f>
        <v>0.4536385</v>
      </c>
      <c r="AE1905" s="18">
        <f>'EPD information'!$AH$16*Tabell2[[#This Row],[Weight (kg)]]</f>
        <v>7.2582159999999996E-4</v>
      </c>
      <c r="AF1905" s="21">
        <f>'EPD information'!$AI$16*Tabell2[[#This Row],[Weight (kg)]]</f>
        <v>-3.3657049999999997</v>
      </c>
    </row>
    <row r="1906" spans="1:32" ht="28.5" x14ac:dyDescent="0.2">
      <c r="A1906" s="36" t="s">
        <v>250</v>
      </c>
      <c r="B1906" s="37" t="s">
        <v>251</v>
      </c>
      <c r="C1906" s="38">
        <v>256528</v>
      </c>
      <c r="D1906" s="39">
        <v>7319662565288</v>
      </c>
      <c r="E1906" s="37" t="s">
        <v>46</v>
      </c>
      <c r="F1906" s="40">
        <v>500</v>
      </c>
      <c r="G1906" s="37">
        <v>355</v>
      </c>
      <c r="H1906" s="41">
        <v>1.9</v>
      </c>
      <c r="I1906" s="35">
        <f>'EPD information'!$L$16*Tabell2[[#This Row],[Weight (kg)]]</f>
        <v>6.4790000000000001</v>
      </c>
      <c r="J1906" s="22">
        <f>'EPD information'!$M$16*Tabell2[[#This Row],[Weight (kg)]]</f>
        <v>0.11286</v>
      </c>
      <c r="K1906" s="22">
        <f>'EPD information'!$N$16*Tabell2[[#This Row],[Weight (kg)]]</f>
        <v>1.3394999999999999E-2</v>
      </c>
      <c r="L1906" s="22">
        <f>'EPD information'!$O$16*Tabell2[[#This Row],[Weight (kg)]]</f>
        <v>0</v>
      </c>
      <c r="M1906" s="22">
        <f>'EPD information'!$P$16*Tabell2[[#This Row],[Weight (kg)]]</f>
        <v>8.9300000000000004E-3</v>
      </c>
      <c r="N1906" s="22">
        <f>'EPD information'!$Q$16*Tabell2[[#This Row],[Weight (kg)]]</f>
        <v>0.2964</v>
      </c>
      <c r="O1906" s="22">
        <f>'EPD information'!$R$16*Tabell2[[#This Row],[Weight (kg)]]</f>
        <v>4.8070000000000003E-4</v>
      </c>
      <c r="P1906" s="22">
        <f>'EPD information'!$S$16*Tabell2[[#This Row],[Weight (kg)]]</f>
        <v>-2.2989999999999999</v>
      </c>
      <c r="Q1906" s="35">
        <f>'Product specific GWP'!$T$16*Tabell2[[#This Row],[Weight (kg)]]</f>
        <v>8.3030000000000007E-2</v>
      </c>
      <c r="R1906" s="35" t="s">
        <v>48</v>
      </c>
      <c r="S1906" s="35">
        <f>'EPD information'!$V$16*Tabell2[[#This Row],[Weight (kg)]]</f>
        <v>1.3394999999999999E-2</v>
      </c>
      <c r="T1906" s="35" t="str">
        <f>'EPD information'!$W$16</f>
        <v>ND</v>
      </c>
      <c r="U1906" s="35">
        <f>'EPD information'!$X$16*Tabell2[[#This Row],[Weight (kg)]]</f>
        <v>8.9300000000000004E-3</v>
      </c>
      <c r="V1906" s="35">
        <f>'EPD information'!$Y$16*Tabell2[[#This Row],[Weight (kg)]]</f>
        <v>0.2964</v>
      </c>
      <c r="W1906" s="35">
        <f>'EPD information'!$Z$16*Tabell2[[#This Row],[Weight (kg)]]</f>
        <v>4.8070000000000003E-4</v>
      </c>
      <c r="X1906" s="35">
        <f>'EPD information'!$AA$16*Tabell2[[#This Row],[Weight (kg)]]</f>
        <v>-2.2989999999999999</v>
      </c>
      <c r="Y1906" s="18">
        <f>'EPD information'!$AB$16*Tabell2[[#This Row],[Weight (kg)]]</f>
        <v>6.3839999999999995</v>
      </c>
      <c r="Z1906" s="18">
        <f>'EPD information'!$AC$16*Tabell2[[#This Row],[Weight (kg)]]</f>
        <v>0.11191</v>
      </c>
      <c r="AA1906" s="18">
        <f>'EPD information'!$AD$16*Tabell2[[#This Row],[Weight (kg)]]</f>
        <v>1.4003E-2</v>
      </c>
      <c r="AB1906" s="18" t="s">
        <v>48</v>
      </c>
      <c r="AC1906" s="18">
        <f>'EPD information'!$AF$16*Tabell2[[#This Row],[Weight (kg)]]</f>
        <v>8.8349999999999991E-3</v>
      </c>
      <c r="AD1906" s="18">
        <f>'EPD information'!$AG$16*Tabell2[[#This Row],[Weight (kg)]]</f>
        <v>0.29449999999999998</v>
      </c>
      <c r="AE1906" s="18">
        <f>'EPD information'!$AH$16*Tabell2[[#This Row],[Weight (kg)]]</f>
        <v>4.7120000000000002E-4</v>
      </c>
      <c r="AF1906" s="21">
        <f>'EPD information'!$AI$16*Tabell2[[#This Row],[Weight (kg)]]</f>
        <v>-2.1849999999999996</v>
      </c>
    </row>
    <row r="1907" spans="1:32" ht="28.5" x14ac:dyDescent="0.2">
      <c r="A1907" s="36" t="s">
        <v>250</v>
      </c>
      <c r="B1907" s="37" t="s">
        <v>251</v>
      </c>
      <c r="C1907" s="38">
        <v>109479</v>
      </c>
      <c r="D1907" s="39">
        <v>7319661094796</v>
      </c>
      <c r="E1907" s="37" t="s">
        <v>46</v>
      </c>
      <c r="F1907" s="40">
        <v>560</v>
      </c>
      <c r="G1907" s="37">
        <v>400</v>
      </c>
      <c r="H1907" s="41">
        <v>2.5903</v>
      </c>
      <c r="I1907" s="35">
        <f>'EPD information'!$L$16*Tabell2[[#This Row],[Weight (kg)]]</f>
        <v>8.832923000000001</v>
      </c>
      <c r="J1907" s="22">
        <f>'EPD information'!$M$16*Tabell2[[#This Row],[Weight (kg)]]</f>
        <v>0.15386382000000001</v>
      </c>
      <c r="K1907" s="22">
        <f>'EPD information'!$N$16*Tabell2[[#This Row],[Weight (kg)]]</f>
        <v>1.8261614999999998E-2</v>
      </c>
      <c r="L1907" s="22">
        <f>'EPD information'!$O$16*Tabell2[[#This Row],[Weight (kg)]]</f>
        <v>0</v>
      </c>
      <c r="M1907" s="22">
        <f>'EPD information'!$P$16*Tabell2[[#This Row],[Weight (kg)]]</f>
        <v>1.217441E-2</v>
      </c>
      <c r="N1907" s="22">
        <f>'EPD information'!$Q$16*Tabell2[[#This Row],[Weight (kg)]]</f>
        <v>0.40408680000000002</v>
      </c>
      <c r="O1907" s="22">
        <f>'EPD information'!$R$16*Tabell2[[#This Row],[Weight (kg)]]</f>
        <v>6.5534590000000008E-4</v>
      </c>
      <c r="P1907" s="22">
        <f>'EPD information'!$S$16*Tabell2[[#This Row],[Weight (kg)]]</f>
        <v>-3.1342629999999998</v>
      </c>
      <c r="Q1907" s="35">
        <f>'Product specific GWP'!$T$16*Tabell2[[#This Row],[Weight (kg)]]</f>
        <v>0.11319611</v>
      </c>
      <c r="R1907" s="35" t="s">
        <v>48</v>
      </c>
      <c r="S1907" s="35">
        <f>'EPD information'!$V$16*Tabell2[[#This Row],[Weight (kg)]]</f>
        <v>1.8261614999999998E-2</v>
      </c>
      <c r="T1907" s="35" t="str">
        <f>'EPD information'!$W$16</f>
        <v>ND</v>
      </c>
      <c r="U1907" s="35">
        <f>'EPD information'!$X$16*Tabell2[[#This Row],[Weight (kg)]]</f>
        <v>1.217441E-2</v>
      </c>
      <c r="V1907" s="35">
        <f>'EPD information'!$Y$16*Tabell2[[#This Row],[Weight (kg)]]</f>
        <v>0.40408680000000002</v>
      </c>
      <c r="W1907" s="35">
        <f>'EPD information'!$Z$16*Tabell2[[#This Row],[Weight (kg)]]</f>
        <v>6.5534590000000008E-4</v>
      </c>
      <c r="X1907" s="35">
        <f>'EPD information'!$AA$16*Tabell2[[#This Row],[Weight (kg)]]</f>
        <v>-3.1342629999999998</v>
      </c>
      <c r="Y1907" s="18">
        <f>'EPD information'!$AB$16*Tabell2[[#This Row],[Weight (kg)]]</f>
        <v>8.7034079999999996</v>
      </c>
      <c r="Z1907" s="18">
        <f>'EPD information'!$AC$16*Tabell2[[#This Row],[Weight (kg)]]</f>
        <v>0.15256867000000002</v>
      </c>
      <c r="AA1907" s="18">
        <f>'EPD information'!$AD$16*Tabell2[[#This Row],[Weight (kg)]]</f>
        <v>1.9090511000000001E-2</v>
      </c>
      <c r="AB1907" s="18" t="s">
        <v>48</v>
      </c>
      <c r="AC1907" s="18">
        <f>'EPD information'!$AF$16*Tabell2[[#This Row],[Weight (kg)]]</f>
        <v>1.2044895E-2</v>
      </c>
      <c r="AD1907" s="18">
        <f>'EPD information'!$AG$16*Tabell2[[#This Row],[Weight (kg)]]</f>
        <v>0.40149649999999998</v>
      </c>
      <c r="AE1907" s="18">
        <f>'EPD information'!$AH$16*Tabell2[[#This Row],[Weight (kg)]]</f>
        <v>6.4239440000000004E-4</v>
      </c>
      <c r="AF1907" s="21">
        <f>'EPD information'!$AI$16*Tabell2[[#This Row],[Weight (kg)]]</f>
        <v>-2.9788449999999997</v>
      </c>
    </row>
    <row r="1908" spans="1:32" ht="28.5" x14ac:dyDescent="0.2">
      <c r="A1908" s="36" t="s">
        <v>250</v>
      </c>
      <c r="B1908" s="37" t="s">
        <v>251</v>
      </c>
      <c r="C1908" s="38">
        <v>256533</v>
      </c>
      <c r="D1908" s="39">
        <v>7319662565332</v>
      </c>
      <c r="E1908" s="37" t="s">
        <v>46</v>
      </c>
      <c r="F1908" s="40">
        <v>630</v>
      </c>
      <c r="G1908" s="37">
        <v>500</v>
      </c>
      <c r="H1908" s="41">
        <v>2.69</v>
      </c>
      <c r="I1908" s="35">
        <f>'EPD information'!$L$16*Tabell2[[#This Row],[Weight (kg)]]</f>
        <v>9.1729000000000003</v>
      </c>
      <c r="J1908" s="22">
        <f>'EPD information'!$M$16*Tabell2[[#This Row],[Weight (kg)]]</f>
        <v>0.15978600000000001</v>
      </c>
      <c r="K1908" s="22">
        <f>'EPD information'!$N$16*Tabell2[[#This Row],[Weight (kg)]]</f>
        <v>1.8964499999999999E-2</v>
      </c>
      <c r="L1908" s="22">
        <f>'EPD information'!$O$16*Tabell2[[#This Row],[Weight (kg)]]</f>
        <v>0</v>
      </c>
      <c r="M1908" s="22">
        <f>'EPD information'!$P$16*Tabell2[[#This Row],[Weight (kg)]]</f>
        <v>1.2643E-2</v>
      </c>
      <c r="N1908" s="22">
        <f>'EPD information'!$Q$16*Tabell2[[#This Row],[Weight (kg)]]</f>
        <v>0.41964000000000001</v>
      </c>
      <c r="O1908" s="22">
        <f>'EPD information'!$R$16*Tabell2[[#This Row],[Weight (kg)]]</f>
        <v>6.8057000000000002E-4</v>
      </c>
      <c r="P1908" s="22">
        <f>'EPD information'!$S$16*Tabell2[[#This Row],[Weight (kg)]]</f>
        <v>-3.2548999999999997</v>
      </c>
      <c r="Q1908" s="35">
        <f>'Product specific GWP'!$T$16*Tabell2[[#This Row],[Weight (kg)]]</f>
        <v>0.117553</v>
      </c>
      <c r="R1908" s="35" t="s">
        <v>48</v>
      </c>
      <c r="S1908" s="35">
        <f>'EPD information'!$V$16*Tabell2[[#This Row],[Weight (kg)]]</f>
        <v>1.8964499999999999E-2</v>
      </c>
      <c r="T1908" s="35" t="str">
        <f>'EPD information'!$W$16</f>
        <v>ND</v>
      </c>
      <c r="U1908" s="35">
        <f>'EPD information'!$X$16*Tabell2[[#This Row],[Weight (kg)]]</f>
        <v>1.2643E-2</v>
      </c>
      <c r="V1908" s="35">
        <f>'EPD information'!$Y$16*Tabell2[[#This Row],[Weight (kg)]]</f>
        <v>0.41964000000000001</v>
      </c>
      <c r="W1908" s="35">
        <f>'EPD information'!$Z$16*Tabell2[[#This Row],[Weight (kg)]]</f>
        <v>6.8057000000000002E-4</v>
      </c>
      <c r="X1908" s="35">
        <f>'EPD information'!$AA$16*Tabell2[[#This Row],[Weight (kg)]]</f>
        <v>-3.2548999999999997</v>
      </c>
      <c r="Y1908" s="18">
        <f>'EPD information'!$AB$16*Tabell2[[#This Row],[Weight (kg)]]</f>
        <v>9.0383999999999993</v>
      </c>
      <c r="Z1908" s="18">
        <f>'EPD information'!$AC$16*Tabell2[[#This Row],[Weight (kg)]]</f>
        <v>0.158441</v>
      </c>
      <c r="AA1908" s="18">
        <f>'EPD information'!$AD$16*Tabell2[[#This Row],[Weight (kg)]]</f>
        <v>1.9825300000000001E-2</v>
      </c>
      <c r="AB1908" s="18" t="s">
        <v>48</v>
      </c>
      <c r="AC1908" s="18">
        <f>'EPD information'!$AF$16*Tabell2[[#This Row],[Weight (kg)]]</f>
        <v>1.2508499999999999E-2</v>
      </c>
      <c r="AD1908" s="18">
        <f>'EPD information'!$AG$16*Tabell2[[#This Row],[Weight (kg)]]</f>
        <v>0.41694999999999999</v>
      </c>
      <c r="AE1908" s="18">
        <f>'EPD information'!$AH$16*Tabell2[[#This Row],[Weight (kg)]]</f>
        <v>6.6712E-4</v>
      </c>
      <c r="AF1908" s="21">
        <f>'EPD information'!$AI$16*Tabell2[[#This Row],[Weight (kg)]]</f>
        <v>-3.0934999999999997</v>
      </c>
    </row>
    <row r="1909" spans="1:32" ht="28.5" x14ac:dyDescent="0.2">
      <c r="A1909" s="36" t="s">
        <v>250</v>
      </c>
      <c r="B1909" s="37" t="s">
        <v>251</v>
      </c>
      <c r="C1909" s="38">
        <v>256532</v>
      </c>
      <c r="D1909" s="39">
        <v>7319662565325</v>
      </c>
      <c r="E1909" s="37" t="s">
        <v>46</v>
      </c>
      <c r="F1909" s="40">
        <v>630</v>
      </c>
      <c r="G1909" s="37">
        <v>400</v>
      </c>
      <c r="H1909" s="41">
        <v>2.72</v>
      </c>
      <c r="I1909" s="35">
        <f>'EPD information'!$L$16*Tabell2[[#This Row],[Weight (kg)]]</f>
        <v>9.2752000000000017</v>
      </c>
      <c r="J1909" s="22">
        <f>'EPD information'!$M$16*Tabell2[[#This Row],[Weight (kg)]]</f>
        <v>0.16156800000000002</v>
      </c>
      <c r="K1909" s="22">
        <f>'EPD information'!$N$16*Tabell2[[#This Row],[Weight (kg)]]</f>
        <v>1.9176000000000002E-2</v>
      </c>
      <c r="L1909" s="22">
        <f>'EPD information'!$O$16*Tabell2[[#This Row],[Weight (kg)]]</f>
        <v>0</v>
      </c>
      <c r="M1909" s="22">
        <f>'EPD information'!$P$16*Tabell2[[#This Row],[Weight (kg)]]</f>
        <v>1.2784000000000002E-2</v>
      </c>
      <c r="N1909" s="22">
        <f>'EPD information'!$Q$16*Tabell2[[#This Row],[Weight (kg)]]</f>
        <v>0.42432000000000003</v>
      </c>
      <c r="O1909" s="22">
        <f>'EPD information'!$R$16*Tabell2[[#This Row],[Weight (kg)]]</f>
        <v>6.8816000000000016E-4</v>
      </c>
      <c r="P1909" s="22">
        <f>'EPD information'!$S$16*Tabell2[[#This Row],[Weight (kg)]]</f>
        <v>-3.2912000000000003</v>
      </c>
      <c r="Q1909" s="35">
        <f>'Product specific GWP'!$T$16*Tabell2[[#This Row],[Weight (kg)]]</f>
        <v>0.11886400000000001</v>
      </c>
      <c r="R1909" s="35" t="s">
        <v>48</v>
      </c>
      <c r="S1909" s="35">
        <f>'EPD information'!$V$16*Tabell2[[#This Row],[Weight (kg)]]</f>
        <v>1.9176000000000002E-2</v>
      </c>
      <c r="T1909" s="35" t="str">
        <f>'EPD information'!$W$16</f>
        <v>ND</v>
      </c>
      <c r="U1909" s="35">
        <f>'EPD information'!$X$16*Tabell2[[#This Row],[Weight (kg)]]</f>
        <v>1.2784000000000002E-2</v>
      </c>
      <c r="V1909" s="35">
        <f>'EPD information'!$Y$16*Tabell2[[#This Row],[Weight (kg)]]</f>
        <v>0.42432000000000003</v>
      </c>
      <c r="W1909" s="35">
        <f>'EPD information'!$Z$16*Tabell2[[#This Row],[Weight (kg)]]</f>
        <v>6.8816000000000016E-4</v>
      </c>
      <c r="X1909" s="35">
        <f>'EPD information'!$AA$16*Tabell2[[#This Row],[Weight (kg)]]</f>
        <v>-3.2912000000000003</v>
      </c>
      <c r="Y1909" s="18">
        <f>'EPD information'!$AB$16*Tabell2[[#This Row],[Weight (kg)]]</f>
        <v>9.1392000000000007</v>
      </c>
      <c r="Z1909" s="18">
        <f>'EPD information'!$AC$16*Tabell2[[#This Row],[Weight (kg)]]</f>
        <v>0.16020800000000002</v>
      </c>
      <c r="AA1909" s="18">
        <f>'EPD information'!$AD$16*Tabell2[[#This Row],[Weight (kg)]]</f>
        <v>2.0046400000000002E-2</v>
      </c>
      <c r="AB1909" s="18" t="s">
        <v>48</v>
      </c>
      <c r="AC1909" s="18">
        <f>'EPD information'!$AF$16*Tabell2[[#This Row],[Weight (kg)]]</f>
        <v>1.2648E-2</v>
      </c>
      <c r="AD1909" s="18">
        <f>'EPD information'!$AG$16*Tabell2[[#This Row],[Weight (kg)]]</f>
        <v>0.42160000000000003</v>
      </c>
      <c r="AE1909" s="18">
        <f>'EPD information'!$AH$16*Tabell2[[#This Row],[Weight (kg)]]</f>
        <v>6.7456000000000005E-4</v>
      </c>
      <c r="AF1909" s="21">
        <f>'EPD information'!$AI$16*Tabell2[[#This Row],[Weight (kg)]]</f>
        <v>-3.1280000000000001</v>
      </c>
    </row>
    <row r="1910" spans="1:32" ht="28.5" x14ac:dyDescent="0.2">
      <c r="A1910" s="36" t="s">
        <v>250</v>
      </c>
      <c r="B1910" s="37" t="s">
        <v>251</v>
      </c>
      <c r="C1910" s="38">
        <v>256530</v>
      </c>
      <c r="D1910" s="39">
        <v>7319662565301</v>
      </c>
      <c r="E1910" s="37" t="s">
        <v>46</v>
      </c>
      <c r="F1910" s="40">
        <v>630</v>
      </c>
      <c r="G1910" s="37">
        <v>315</v>
      </c>
      <c r="H1910" s="41">
        <v>2.76</v>
      </c>
      <c r="I1910" s="35">
        <f>'EPD information'!$L$16*Tabell2[[#This Row],[Weight (kg)]]</f>
        <v>9.4116</v>
      </c>
      <c r="J1910" s="22">
        <f>'EPD information'!$M$16*Tabell2[[#This Row],[Weight (kg)]]</f>
        <v>0.16394399999999998</v>
      </c>
      <c r="K1910" s="22">
        <f>'EPD information'!$N$16*Tabell2[[#This Row],[Weight (kg)]]</f>
        <v>1.9458E-2</v>
      </c>
      <c r="L1910" s="22">
        <f>'EPD information'!$O$16*Tabell2[[#This Row],[Weight (kg)]]</f>
        <v>0</v>
      </c>
      <c r="M1910" s="22">
        <f>'EPD information'!$P$16*Tabell2[[#This Row],[Weight (kg)]]</f>
        <v>1.2971999999999999E-2</v>
      </c>
      <c r="N1910" s="22">
        <f>'EPD information'!$Q$16*Tabell2[[#This Row],[Weight (kg)]]</f>
        <v>0.43055999999999994</v>
      </c>
      <c r="O1910" s="22">
        <f>'EPD information'!$R$16*Tabell2[[#This Row],[Weight (kg)]]</f>
        <v>6.9828000000000002E-4</v>
      </c>
      <c r="P1910" s="22">
        <f>'EPD information'!$S$16*Tabell2[[#This Row],[Weight (kg)]]</f>
        <v>-3.3395999999999995</v>
      </c>
      <c r="Q1910" s="35">
        <f>'Product specific GWP'!$T$16*Tabell2[[#This Row],[Weight (kg)]]</f>
        <v>0.120612</v>
      </c>
      <c r="R1910" s="35" t="s">
        <v>48</v>
      </c>
      <c r="S1910" s="35">
        <f>'EPD information'!$V$16*Tabell2[[#This Row],[Weight (kg)]]</f>
        <v>1.9458E-2</v>
      </c>
      <c r="T1910" s="35" t="str">
        <f>'EPD information'!$W$16</f>
        <v>ND</v>
      </c>
      <c r="U1910" s="35">
        <f>'EPD information'!$X$16*Tabell2[[#This Row],[Weight (kg)]]</f>
        <v>1.2971999999999999E-2</v>
      </c>
      <c r="V1910" s="35">
        <f>'EPD information'!$Y$16*Tabell2[[#This Row],[Weight (kg)]]</f>
        <v>0.43055999999999994</v>
      </c>
      <c r="W1910" s="35">
        <f>'EPD information'!$Z$16*Tabell2[[#This Row],[Weight (kg)]]</f>
        <v>6.9828000000000002E-4</v>
      </c>
      <c r="X1910" s="35">
        <f>'EPD information'!$AA$16*Tabell2[[#This Row],[Weight (kg)]]</f>
        <v>-3.3395999999999995</v>
      </c>
      <c r="Y1910" s="18">
        <f>'EPD information'!$AB$16*Tabell2[[#This Row],[Weight (kg)]]</f>
        <v>9.2735999999999983</v>
      </c>
      <c r="Z1910" s="18">
        <f>'EPD information'!$AC$16*Tabell2[[#This Row],[Weight (kg)]]</f>
        <v>0.16256399999999999</v>
      </c>
      <c r="AA1910" s="18">
        <f>'EPD information'!$AD$16*Tabell2[[#This Row],[Weight (kg)]]</f>
        <v>2.0341199999999997E-2</v>
      </c>
      <c r="AB1910" s="18" t="s">
        <v>48</v>
      </c>
      <c r="AC1910" s="18">
        <f>'EPD information'!$AF$16*Tabell2[[#This Row],[Weight (kg)]]</f>
        <v>1.2833999999999998E-2</v>
      </c>
      <c r="AD1910" s="18">
        <f>'EPD information'!$AG$16*Tabell2[[#This Row],[Weight (kg)]]</f>
        <v>0.42779999999999996</v>
      </c>
      <c r="AE1910" s="18">
        <f>'EPD information'!$AH$16*Tabell2[[#This Row],[Weight (kg)]]</f>
        <v>6.8448000000000001E-4</v>
      </c>
      <c r="AF1910" s="21">
        <f>'EPD information'!$AI$16*Tabell2[[#This Row],[Weight (kg)]]</f>
        <v>-3.1739999999999995</v>
      </c>
    </row>
    <row r="1911" spans="1:32" ht="28.5" x14ac:dyDescent="0.2">
      <c r="A1911" s="36" t="s">
        <v>250</v>
      </c>
      <c r="B1911" s="37" t="s">
        <v>251</v>
      </c>
      <c r="C1911" s="38">
        <v>256531</v>
      </c>
      <c r="D1911" s="39">
        <v>7319662565318</v>
      </c>
      <c r="E1911" s="37" t="s">
        <v>46</v>
      </c>
      <c r="F1911" s="40">
        <v>630</v>
      </c>
      <c r="G1911" s="37">
        <v>355</v>
      </c>
      <c r="H1911" s="41">
        <v>2.74</v>
      </c>
      <c r="I1911" s="35">
        <f>'EPD information'!$L$16*Tabell2[[#This Row],[Weight (kg)]]</f>
        <v>9.3434000000000008</v>
      </c>
      <c r="J1911" s="22">
        <f>'EPD information'!$M$16*Tabell2[[#This Row],[Weight (kg)]]</f>
        <v>0.16275600000000001</v>
      </c>
      <c r="K1911" s="22">
        <f>'EPD information'!$N$16*Tabell2[[#This Row],[Weight (kg)]]</f>
        <v>1.9317000000000001E-2</v>
      </c>
      <c r="L1911" s="22">
        <f>'EPD information'!$O$16*Tabell2[[#This Row],[Weight (kg)]]</f>
        <v>0</v>
      </c>
      <c r="M1911" s="22">
        <f>'EPD information'!$P$16*Tabell2[[#This Row],[Weight (kg)]]</f>
        <v>1.2878000000000002E-2</v>
      </c>
      <c r="N1911" s="22">
        <f>'EPD information'!$Q$16*Tabell2[[#This Row],[Weight (kg)]]</f>
        <v>0.42744000000000004</v>
      </c>
      <c r="O1911" s="22">
        <f>'EPD information'!$R$16*Tabell2[[#This Row],[Weight (kg)]]</f>
        <v>6.9322000000000014E-4</v>
      </c>
      <c r="P1911" s="22">
        <f>'EPD information'!$S$16*Tabell2[[#This Row],[Weight (kg)]]</f>
        <v>-3.3154000000000003</v>
      </c>
      <c r="Q1911" s="35">
        <f>'Product specific GWP'!$T$16*Tabell2[[#This Row],[Weight (kg)]]</f>
        <v>0.11973800000000001</v>
      </c>
      <c r="R1911" s="35" t="s">
        <v>48</v>
      </c>
      <c r="S1911" s="35">
        <f>'EPD information'!$V$16*Tabell2[[#This Row],[Weight (kg)]]</f>
        <v>1.9317000000000001E-2</v>
      </c>
      <c r="T1911" s="35" t="str">
        <f>'EPD information'!$W$16</f>
        <v>ND</v>
      </c>
      <c r="U1911" s="35">
        <f>'EPD information'!$X$16*Tabell2[[#This Row],[Weight (kg)]]</f>
        <v>1.2878000000000002E-2</v>
      </c>
      <c r="V1911" s="35">
        <f>'EPD information'!$Y$16*Tabell2[[#This Row],[Weight (kg)]]</f>
        <v>0.42744000000000004</v>
      </c>
      <c r="W1911" s="35">
        <f>'EPD information'!$Z$16*Tabell2[[#This Row],[Weight (kg)]]</f>
        <v>6.9322000000000014E-4</v>
      </c>
      <c r="X1911" s="35">
        <f>'EPD information'!$AA$16*Tabell2[[#This Row],[Weight (kg)]]</f>
        <v>-3.3154000000000003</v>
      </c>
      <c r="Y1911" s="18">
        <f>'EPD information'!$AB$16*Tabell2[[#This Row],[Weight (kg)]]</f>
        <v>9.2064000000000004</v>
      </c>
      <c r="Z1911" s="18">
        <f>'EPD information'!$AC$16*Tabell2[[#This Row],[Weight (kg)]]</f>
        <v>0.161386</v>
      </c>
      <c r="AA1911" s="18">
        <f>'EPD information'!$AD$16*Tabell2[[#This Row],[Weight (kg)]]</f>
        <v>2.0193800000000001E-2</v>
      </c>
      <c r="AB1911" s="18" t="s">
        <v>48</v>
      </c>
      <c r="AC1911" s="18">
        <f>'EPD information'!$AF$16*Tabell2[[#This Row],[Weight (kg)]]</f>
        <v>1.2741000000000001E-2</v>
      </c>
      <c r="AD1911" s="18">
        <f>'EPD information'!$AG$16*Tabell2[[#This Row],[Weight (kg)]]</f>
        <v>0.42470000000000002</v>
      </c>
      <c r="AE1911" s="18">
        <f>'EPD information'!$AH$16*Tabell2[[#This Row],[Weight (kg)]]</f>
        <v>6.7952000000000008E-4</v>
      </c>
      <c r="AF1911" s="21">
        <f>'EPD information'!$AI$16*Tabell2[[#This Row],[Weight (kg)]]</f>
        <v>-3.1509999999999998</v>
      </c>
    </row>
    <row r="1912" spans="1:32" ht="28.5" x14ac:dyDescent="0.2">
      <c r="A1912" s="36" t="s">
        <v>250</v>
      </c>
      <c r="B1912" s="37" t="s">
        <v>251</v>
      </c>
      <c r="C1912" s="38">
        <v>109532</v>
      </c>
      <c r="D1912" s="39">
        <v>7319661095328</v>
      </c>
      <c r="E1912" s="37" t="s">
        <v>46</v>
      </c>
      <c r="F1912" s="40">
        <v>710</v>
      </c>
      <c r="G1912" s="37">
        <v>560</v>
      </c>
      <c r="H1912" s="41">
        <v>2.8107000000000002</v>
      </c>
      <c r="I1912" s="35">
        <f>'EPD information'!$L$16*Tabell2[[#This Row],[Weight (kg)]]</f>
        <v>9.5844870000000011</v>
      </c>
      <c r="J1912" s="22">
        <f>'EPD information'!$M$16*Tabell2[[#This Row],[Weight (kg)]]</f>
        <v>0.16695558000000002</v>
      </c>
      <c r="K1912" s="22">
        <f>'EPD information'!$N$16*Tabell2[[#This Row],[Weight (kg)]]</f>
        <v>1.9815434999999999E-2</v>
      </c>
      <c r="L1912" s="22">
        <f>'EPD information'!$O$16*Tabell2[[#This Row],[Weight (kg)]]</f>
        <v>0</v>
      </c>
      <c r="M1912" s="22">
        <f>'EPD information'!$P$16*Tabell2[[#This Row],[Weight (kg)]]</f>
        <v>1.3210290000000001E-2</v>
      </c>
      <c r="N1912" s="22">
        <f>'EPD information'!$Q$16*Tabell2[[#This Row],[Weight (kg)]]</f>
        <v>0.4384692</v>
      </c>
      <c r="O1912" s="22">
        <f>'EPD information'!$R$16*Tabell2[[#This Row],[Weight (kg)]]</f>
        <v>7.1110710000000014E-4</v>
      </c>
      <c r="P1912" s="22">
        <f>'EPD information'!$S$16*Tabell2[[#This Row],[Weight (kg)]]</f>
        <v>-3.4009469999999999</v>
      </c>
      <c r="Q1912" s="35">
        <f>'Product specific GWP'!$T$16*Tabell2[[#This Row],[Weight (kg)]]</f>
        <v>0.12282759000000001</v>
      </c>
      <c r="R1912" s="35" t="s">
        <v>48</v>
      </c>
      <c r="S1912" s="35">
        <f>'EPD information'!$V$16*Tabell2[[#This Row],[Weight (kg)]]</f>
        <v>1.9815434999999999E-2</v>
      </c>
      <c r="T1912" s="35" t="str">
        <f>'EPD information'!$W$16</f>
        <v>ND</v>
      </c>
      <c r="U1912" s="35">
        <f>'EPD information'!$X$16*Tabell2[[#This Row],[Weight (kg)]]</f>
        <v>1.3210290000000001E-2</v>
      </c>
      <c r="V1912" s="35">
        <f>'EPD information'!$Y$16*Tabell2[[#This Row],[Weight (kg)]]</f>
        <v>0.4384692</v>
      </c>
      <c r="W1912" s="35">
        <f>'EPD information'!$Z$16*Tabell2[[#This Row],[Weight (kg)]]</f>
        <v>7.1110710000000014E-4</v>
      </c>
      <c r="X1912" s="35">
        <f>'EPD information'!$AA$16*Tabell2[[#This Row],[Weight (kg)]]</f>
        <v>-3.4009469999999999</v>
      </c>
      <c r="Y1912" s="18">
        <f>'EPD information'!$AB$16*Tabell2[[#This Row],[Weight (kg)]]</f>
        <v>9.4439519999999995</v>
      </c>
      <c r="Z1912" s="18">
        <f>'EPD information'!$AC$16*Tabell2[[#This Row],[Weight (kg)]]</f>
        <v>0.16555023000000002</v>
      </c>
      <c r="AA1912" s="18">
        <f>'EPD information'!$AD$16*Tabell2[[#This Row],[Weight (kg)]]</f>
        <v>2.0714859000000002E-2</v>
      </c>
      <c r="AB1912" s="18" t="s">
        <v>48</v>
      </c>
      <c r="AC1912" s="18">
        <f>'EPD information'!$AF$16*Tabell2[[#This Row],[Weight (kg)]]</f>
        <v>1.3069755000000001E-2</v>
      </c>
      <c r="AD1912" s="18">
        <f>'EPD information'!$AG$16*Tabell2[[#This Row],[Weight (kg)]]</f>
        <v>0.4356585</v>
      </c>
      <c r="AE1912" s="18">
        <f>'EPD information'!$AH$16*Tabell2[[#This Row],[Weight (kg)]]</f>
        <v>6.9705360000000009E-4</v>
      </c>
      <c r="AF1912" s="21">
        <f>'EPD information'!$AI$16*Tabell2[[#This Row],[Weight (kg)]]</f>
        <v>-3.2323049999999998</v>
      </c>
    </row>
    <row r="1913" spans="1:32" ht="28.5" x14ac:dyDescent="0.2">
      <c r="A1913" s="36" t="s">
        <v>250</v>
      </c>
      <c r="B1913" s="37" t="s">
        <v>251</v>
      </c>
      <c r="C1913" s="38">
        <v>109534</v>
      </c>
      <c r="D1913" s="39">
        <v>7319661095342</v>
      </c>
      <c r="E1913" s="37" t="s">
        <v>46</v>
      </c>
      <c r="F1913" s="40">
        <v>710</v>
      </c>
      <c r="G1913" s="37">
        <v>630</v>
      </c>
      <c r="H1913" s="41">
        <v>3.0091000000000001</v>
      </c>
      <c r="I1913" s="35">
        <f>'EPD information'!$L$16*Tabell2[[#This Row],[Weight (kg)]]</f>
        <v>10.261031000000001</v>
      </c>
      <c r="J1913" s="22">
        <f>'EPD information'!$M$16*Tabell2[[#This Row],[Weight (kg)]]</f>
        <v>0.17874054</v>
      </c>
      <c r="K1913" s="22">
        <f>'EPD information'!$N$16*Tabell2[[#This Row],[Weight (kg)]]</f>
        <v>2.1214155000000002E-2</v>
      </c>
      <c r="L1913" s="22">
        <f>'EPD information'!$O$16*Tabell2[[#This Row],[Weight (kg)]]</f>
        <v>0</v>
      </c>
      <c r="M1913" s="22">
        <f>'EPD information'!$P$16*Tabell2[[#This Row],[Weight (kg)]]</f>
        <v>1.4142770000000001E-2</v>
      </c>
      <c r="N1913" s="22">
        <f>'EPD information'!$Q$16*Tabell2[[#This Row],[Weight (kg)]]</f>
        <v>0.46941959999999999</v>
      </c>
      <c r="O1913" s="22">
        <f>'EPD information'!$R$16*Tabell2[[#This Row],[Weight (kg)]]</f>
        <v>7.6130230000000015E-4</v>
      </c>
      <c r="P1913" s="22">
        <f>'EPD information'!$S$16*Tabell2[[#This Row],[Weight (kg)]]</f>
        <v>-3.6410110000000002</v>
      </c>
      <c r="Q1913" s="35">
        <f>'Product specific GWP'!$T$16*Tabell2[[#This Row],[Weight (kg)]]</f>
        <v>0.13149767000000001</v>
      </c>
      <c r="R1913" s="35" t="s">
        <v>48</v>
      </c>
      <c r="S1913" s="35">
        <f>'EPD information'!$V$16*Tabell2[[#This Row],[Weight (kg)]]</f>
        <v>2.1214155000000002E-2</v>
      </c>
      <c r="T1913" s="35" t="str">
        <f>'EPD information'!$W$16</f>
        <v>ND</v>
      </c>
      <c r="U1913" s="35">
        <f>'EPD information'!$X$16*Tabell2[[#This Row],[Weight (kg)]]</f>
        <v>1.4142770000000001E-2</v>
      </c>
      <c r="V1913" s="35">
        <f>'EPD information'!$Y$16*Tabell2[[#This Row],[Weight (kg)]]</f>
        <v>0.46941959999999999</v>
      </c>
      <c r="W1913" s="35">
        <f>'EPD information'!$Z$16*Tabell2[[#This Row],[Weight (kg)]]</f>
        <v>7.6130230000000015E-4</v>
      </c>
      <c r="X1913" s="35">
        <f>'EPD information'!$AA$16*Tabell2[[#This Row],[Weight (kg)]]</f>
        <v>-3.6410110000000002</v>
      </c>
      <c r="Y1913" s="18">
        <f>'EPD information'!$AB$16*Tabell2[[#This Row],[Weight (kg)]]</f>
        <v>10.110576</v>
      </c>
      <c r="Z1913" s="18">
        <f>'EPD information'!$AC$16*Tabell2[[#This Row],[Weight (kg)]]</f>
        <v>0.17723599000000001</v>
      </c>
      <c r="AA1913" s="18">
        <f>'EPD information'!$AD$16*Tabell2[[#This Row],[Weight (kg)]]</f>
        <v>2.2177067000000002E-2</v>
      </c>
      <c r="AB1913" s="18" t="s">
        <v>48</v>
      </c>
      <c r="AC1913" s="18">
        <f>'EPD information'!$AF$16*Tabell2[[#This Row],[Weight (kg)]]</f>
        <v>1.3992315E-2</v>
      </c>
      <c r="AD1913" s="18">
        <f>'EPD information'!$AG$16*Tabell2[[#This Row],[Weight (kg)]]</f>
        <v>0.46641050000000001</v>
      </c>
      <c r="AE1913" s="18">
        <f>'EPD information'!$AH$16*Tabell2[[#This Row],[Weight (kg)]]</f>
        <v>7.462568000000001E-4</v>
      </c>
      <c r="AF1913" s="21">
        <f>'EPD information'!$AI$16*Tabell2[[#This Row],[Weight (kg)]]</f>
        <v>-3.4604649999999997</v>
      </c>
    </row>
    <row r="1914" spans="1:32" ht="28.5" x14ac:dyDescent="0.2">
      <c r="A1914" s="36" t="s">
        <v>250</v>
      </c>
      <c r="B1914" s="37" t="s">
        <v>251</v>
      </c>
      <c r="C1914" s="38">
        <v>109554</v>
      </c>
      <c r="D1914" s="39">
        <v>7319661095540</v>
      </c>
      <c r="E1914" s="37" t="s">
        <v>46</v>
      </c>
      <c r="F1914" s="40">
        <v>800</v>
      </c>
      <c r="G1914" s="37">
        <v>630</v>
      </c>
      <c r="H1914" s="41">
        <v>3.1966000000000001</v>
      </c>
      <c r="I1914" s="35">
        <f>'EPD information'!$L$16*Tabell2[[#This Row],[Weight (kg)]]</f>
        <v>10.900406</v>
      </c>
      <c r="J1914" s="22">
        <f>'EPD information'!$M$16*Tabell2[[#This Row],[Weight (kg)]]</f>
        <v>0.18987804</v>
      </c>
      <c r="K1914" s="22">
        <f>'EPD information'!$N$16*Tabell2[[#This Row],[Weight (kg)]]</f>
        <v>2.2536029999999999E-2</v>
      </c>
      <c r="L1914" s="22">
        <f>'EPD information'!$O$16*Tabell2[[#This Row],[Weight (kg)]]</f>
        <v>0</v>
      </c>
      <c r="M1914" s="22">
        <f>'EPD information'!$P$16*Tabell2[[#This Row],[Weight (kg)]]</f>
        <v>1.5024020000000001E-2</v>
      </c>
      <c r="N1914" s="22">
        <f>'EPD information'!$Q$16*Tabell2[[#This Row],[Weight (kg)]]</f>
        <v>0.49866959999999999</v>
      </c>
      <c r="O1914" s="22">
        <f>'EPD information'!$R$16*Tabell2[[#This Row],[Weight (kg)]]</f>
        <v>8.0873980000000011E-4</v>
      </c>
      <c r="P1914" s="22">
        <f>'EPD information'!$S$16*Tabell2[[#This Row],[Weight (kg)]]</f>
        <v>-3.8678859999999999</v>
      </c>
      <c r="Q1914" s="35">
        <f>'Product specific GWP'!$T$16*Tabell2[[#This Row],[Weight (kg)]]</f>
        <v>0.13969142000000001</v>
      </c>
      <c r="R1914" s="35" t="s">
        <v>48</v>
      </c>
      <c r="S1914" s="35">
        <f>'EPD information'!$V$16*Tabell2[[#This Row],[Weight (kg)]]</f>
        <v>2.2536029999999999E-2</v>
      </c>
      <c r="T1914" s="35" t="str">
        <f>'EPD information'!$W$16</f>
        <v>ND</v>
      </c>
      <c r="U1914" s="35">
        <f>'EPD information'!$X$16*Tabell2[[#This Row],[Weight (kg)]]</f>
        <v>1.5024020000000001E-2</v>
      </c>
      <c r="V1914" s="35">
        <f>'EPD information'!$Y$16*Tabell2[[#This Row],[Weight (kg)]]</f>
        <v>0.49866959999999999</v>
      </c>
      <c r="W1914" s="35">
        <f>'EPD information'!$Z$16*Tabell2[[#This Row],[Weight (kg)]]</f>
        <v>8.0873980000000011E-4</v>
      </c>
      <c r="X1914" s="35">
        <f>'EPD information'!$AA$16*Tabell2[[#This Row],[Weight (kg)]]</f>
        <v>-3.8678859999999999</v>
      </c>
      <c r="Y1914" s="18">
        <f>'EPD information'!$AB$16*Tabell2[[#This Row],[Weight (kg)]]</f>
        <v>10.740576000000001</v>
      </c>
      <c r="Z1914" s="18">
        <f>'EPD information'!$AC$16*Tabell2[[#This Row],[Weight (kg)]]</f>
        <v>0.18827974</v>
      </c>
      <c r="AA1914" s="18">
        <f>'EPD information'!$AD$16*Tabell2[[#This Row],[Weight (kg)]]</f>
        <v>2.3558941999999999E-2</v>
      </c>
      <c r="AB1914" s="18" t="s">
        <v>48</v>
      </c>
      <c r="AC1914" s="18">
        <f>'EPD information'!$AF$16*Tabell2[[#This Row],[Weight (kg)]]</f>
        <v>1.4864189999999999E-2</v>
      </c>
      <c r="AD1914" s="18">
        <f>'EPD information'!$AG$16*Tabell2[[#This Row],[Weight (kg)]]</f>
        <v>0.495473</v>
      </c>
      <c r="AE1914" s="18">
        <f>'EPD information'!$AH$16*Tabell2[[#This Row],[Weight (kg)]]</f>
        <v>7.9275680000000009E-4</v>
      </c>
      <c r="AF1914" s="21">
        <f>'EPD information'!$AI$16*Tabell2[[#This Row],[Weight (kg)]]</f>
        <v>-3.6760899999999999</v>
      </c>
    </row>
    <row r="1915" spans="1:32" x14ac:dyDescent="0.2">
      <c r="A1915" s="36" t="s">
        <v>255</v>
      </c>
      <c r="B1915" s="37" t="s">
        <v>256</v>
      </c>
      <c r="C1915" s="38">
        <v>497364</v>
      </c>
      <c r="D1915" s="39">
        <v>7319660701381</v>
      </c>
      <c r="E1915" s="37" t="s">
        <v>46</v>
      </c>
      <c r="F1915" s="40">
        <v>63</v>
      </c>
      <c r="G1915" s="37">
        <v>50</v>
      </c>
      <c r="H1915" s="41">
        <v>0.20979999999999999</v>
      </c>
      <c r="I1915" s="35">
        <f>'EPD information'!$L$16*Tabell2[[#This Row],[Weight (kg)]]</f>
        <v>0.715418</v>
      </c>
      <c r="J1915" s="22">
        <f>'EPD information'!$M$16*Tabell2[[#This Row],[Weight (kg)]]</f>
        <v>1.246212E-2</v>
      </c>
      <c r="K1915" s="22">
        <f>'EPD information'!$N$16*Tabell2[[#This Row],[Weight (kg)]]</f>
        <v>1.47909E-3</v>
      </c>
      <c r="L1915" s="22">
        <f>'EPD information'!$O$16*Tabell2[[#This Row],[Weight (kg)]]</f>
        <v>0</v>
      </c>
      <c r="M1915" s="22">
        <f>'EPD information'!$P$16*Tabell2[[#This Row],[Weight (kg)]]</f>
        <v>9.8605999999999997E-4</v>
      </c>
      <c r="N1915" s="22">
        <f>'EPD information'!$Q$16*Tabell2[[#This Row],[Weight (kg)]]</f>
        <v>3.2728799999999995E-2</v>
      </c>
      <c r="O1915" s="22">
        <f>'EPD information'!$R$16*Tabell2[[#This Row],[Weight (kg)]]</f>
        <v>5.3079399999999999E-5</v>
      </c>
      <c r="P1915" s="22">
        <f>'EPD information'!$S$16*Tabell2[[#This Row],[Weight (kg)]]</f>
        <v>-0.25385799999999997</v>
      </c>
      <c r="Q1915" s="35">
        <f>'Product specific GWP'!$T$16*Tabell2[[#This Row],[Weight (kg)]]</f>
        <v>9.1682599999999993E-3</v>
      </c>
      <c r="R1915" s="35" t="s">
        <v>48</v>
      </c>
      <c r="S1915" s="35">
        <f>'EPD information'!$V$16*Tabell2[[#This Row],[Weight (kg)]]</f>
        <v>1.47909E-3</v>
      </c>
      <c r="T1915" s="35" t="str">
        <f>'EPD information'!$W$16</f>
        <v>ND</v>
      </c>
      <c r="U1915" s="35">
        <f>'EPD information'!$X$16*Tabell2[[#This Row],[Weight (kg)]]</f>
        <v>9.8605999999999997E-4</v>
      </c>
      <c r="V1915" s="35">
        <f>'EPD information'!$Y$16*Tabell2[[#This Row],[Weight (kg)]]</f>
        <v>3.2728799999999995E-2</v>
      </c>
      <c r="W1915" s="35">
        <f>'EPD information'!$Z$16*Tabell2[[#This Row],[Weight (kg)]]</f>
        <v>5.3079399999999999E-5</v>
      </c>
      <c r="X1915" s="35">
        <f>'EPD information'!$AA$16*Tabell2[[#This Row],[Weight (kg)]]</f>
        <v>-0.25385799999999997</v>
      </c>
      <c r="Y1915" s="18">
        <f>'EPD information'!$AB$16*Tabell2[[#This Row],[Weight (kg)]]</f>
        <v>0.70492799999999989</v>
      </c>
      <c r="Z1915" s="18">
        <f>'EPD information'!$AC$16*Tabell2[[#This Row],[Weight (kg)]]</f>
        <v>1.2357219999999999E-2</v>
      </c>
      <c r="AA1915" s="18">
        <f>'EPD information'!$AD$16*Tabell2[[#This Row],[Weight (kg)]]</f>
        <v>1.5462259999999999E-3</v>
      </c>
      <c r="AB1915" s="18" t="s">
        <v>48</v>
      </c>
      <c r="AC1915" s="18">
        <f>'EPD information'!$AF$16*Tabell2[[#This Row],[Weight (kg)]]</f>
        <v>9.7556999999999982E-4</v>
      </c>
      <c r="AD1915" s="18">
        <f>'EPD information'!$AG$16*Tabell2[[#This Row],[Weight (kg)]]</f>
        <v>3.2518999999999999E-2</v>
      </c>
      <c r="AE1915" s="18">
        <f>'EPD information'!$AH$16*Tabell2[[#This Row],[Weight (kg)]]</f>
        <v>5.2030399999999996E-5</v>
      </c>
      <c r="AF1915" s="21">
        <f>'EPD information'!$AI$16*Tabell2[[#This Row],[Weight (kg)]]</f>
        <v>-0.24126999999999996</v>
      </c>
    </row>
    <row r="1916" spans="1:32" x14ac:dyDescent="0.2">
      <c r="A1916" s="36" t="s">
        <v>255</v>
      </c>
      <c r="B1916" s="37" t="s">
        <v>256</v>
      </c>
      <c r="C1916" s="38">
        <v>884276</v>
      </c>
      <c r="D1916" s="39">
        <v>7319668842765</v>
      </c>
      <c r="E1916" s="37" t="s">
        <v>46</v>
      </c>
      <c r="F1916" s="40">
        <v>80</v>
      </c>
      <c r="G1916" s="37">
        <v>50</v>
      </c>
      <c r="H1916" s="41">
        <v>0.1948</v>
      </c>
      <c r="I1916" s="35">
        <f>'EPD information'!$L$16*Tabell2[[#This Row],[Weight (kg)]]</f>
        <v>0.66426800000000008</v>
      </c>
      <c r="J1916" s="22">
        <f>'EPD information'!$M$16*Tabell2[[#This Row],[Weight (kg)]]</f>
        <v>1.1571120000000001E-2</v>
      </c>
      <c r="K1916" s="22">
        <f>'EPD information'!$N$16*Tabell2[[#This Row],[Weight (kg)]]</f>
        <v>1.37334E-3</v>
      </c>
      <c r="L1916" s="22">
        <f>'EPD information'!$O$16*Tabell2[[#This Row],[Weight (kg)]]</f>
        <v>0</v>
      </c>
      <c r="M1916" s="22">
        <f>'EPD information'!$P$16*Tabell2[[#This Row],[Weight (kg)]]</f>
        <v>9.1556000000000005E-4</v>
      </c>
      <c r="N1916" s="22">
        <f>'EPD information'!$Q$16*Tabell2[[#This Row],[Weight (kg)]]</f>
        <v>3.0388800000000001E-2</v>
      </c>
      <c r="O1916" s="22">
        <f>'EPD information'!$R$16*Tabell2[[#This Row],[Weight (kg)]]</f>
        <v>4.9284400000000005E-5</v>
      </c>
      <c r="P1916" s="22">
        <f>'EPD information'!$S$16*Tabell2[[#This Row],[Weight (kg)]]</f>
        <v>-0.235708</v>
      </c>
      <c r="Q1916" s="35">
        <f>'Product specific GWP'!$T$16*Tabell2[[#This Row],[Weight (kg)]]</f>
        <v>8.5127600000000012E-3</v>
      </c>
      <c r="R1916" s="35" t="s">
        <v>48</v>
      </c>
      <c r="S1916" s="35">
        <f>'EPD information'!$V$16*Tabell2[[#This Row],[Weight (kg)]]</f>
        <v>1.37334E-3</v>
      </c>
      <c r="T1916" s="35" t="str">
        <f>'EPD information'!$W$16</f>
        <v>ND</v>
      </c>
      <c r="U1916" s="35">
        <f>'EPD information'!$X$16*Tabell2[[#This Row],[Weight (kg)]]</f>
        <v>9.1556000000000005E-4</v>
      </c>
      <c r="V1916" s="35">
        <f>'EPD information'!$Y$16*Tabell2[[#This Row],[Weight (kg)]]</f>
        <v>3.0388800000000001E-2</v>
      </c>
      <c r="W1916" s="35">
        <f>'EPD information'!$Z$16*Tabell2[[#This Row],[Weight (kg)]]</f>
        <v>4.9284400000000005E-5</v>
      </c>
      <c r="X1916" s="35">
        <f>'EPD information'!$AA$16*Tabell2[[#This Row],[Weight (kg)]]</f>
        <v>-0.235708</v>
      </c>
      <c r="Y1916" s="18">
        <f>'EPD information'!$AB$16*Tabell2[[#This Row],[Weight (kg)]]</f>
        <v>0.654528</v>
      </c>
      <c r="Z1916" s="18">
        <f>'EPD information'!$AC$16*Tabell2[[#This Row],[Weight (kg)]]</f>
        <v>1.147372E-2</v>
      </c>
      <c r="AA1916" s="18">
        <f>'EPD information'!$AD$16*Tabell2[[#This Row],[Weight (kg)]]</f>
        <v>1.4356759999999999E-3</v>
      </c>
      <c r="AB1916" s="18" t="s">
        <v>48</v>
      </c>
      <c r="AC1916" s="18">
        <f>'EPD information'!$AF$16*Tabell2[[#This Row],[Weight (kg)]]</f>
        <v>9.0581999999999989E-4</v>
      </c>
      <c r="AD1916" s="18">
        <f>'EPD information'!$AG$16*Tabell2[[#This Row],[Weight (kg)]]</f>
        <v>3.0193999999999999E-2</v>
      </c>
      <c r="AE1916" s="18">
        <f>'EPD information'!$AH$16*Tabell2[[#This Row],[Weight (kg)]]</f>
        <v>4.8310400000000004E-5</v>
      </c>
      <c r="AF1916" s="21">
        <f>'EPD information'!$AI$16*Tabell2[[#This Row],[Weight (kg)]]</f>
        <v>-0.22402</v>
      </c>
    </row>
    <row r="1917" spans="1:32" x14ac:dyDescent="0.2">
      <c r="A1917" s="36" t="s">
        <v>255</v>
      </c>
      <c r="B1917" s="37" t="s">
        <v>256</v>
      </c>
      <c r="C1917" s="38">
        <v>256573</v>
      </c>
      <c r="D1917" s="39">
        <v>7319662565738</v>
      </c>
      <c r="E1917" s="37" t="s">
        <v>46</v>
      </c>
      <c r="F1917" s="40">
        <v>80</v>
      </c>
      <c r="G1917" s="37">
        <v>63</v>
      </c>
      <c r="H1917" s="41">
        <v>0.14000000000000001</v>
      </c>
      <c r="I1917" s="35">
        <f>'EPD information'!$L$16*Tabell2[[#This Row],[Weight (kg)]]</f>
        <v>0.47740000000000005</v>
      </c>
      <c r="J1917" s="22">
        <f>'EPD information'!$M$16*Tabell2[[#This Row],[Weight (kg)]]</f>
        <v>8.3160000000000005E-3</v>
      </c>
      <c r="K1917" s="22">
        <f>'EPD information'!$N$16*Tabell2[[#This Row],[Weight (kg)]]</f>
        <v>9.8700000000000003E-4</v>
      </c>
      <c r="L1917" s="22">
        <f>'EPD information'!$O$16*Tabell2[[#This Row],[Weight (kg)]]</f>
        <v>0</v>
      </c>
      <c r="M1917" s="22">
        <f>'EPD information'!$P$16*Tabell2[[#This Row],[Weight (kg)]]</f>
        <v>6.5800000000000006E-4</v>
      </c>
      <c r="N1917" s="22">
        <f>'EPD information'!$Q$16*Tabell2[[#This Row],[Weight (kg)]]</f>
        <v>2.1840000000000002E-2</v>
      </c>
      <c r="O1917" s="22">
        <f>'EPD information'!$R$16*Tabell2[[#This Row],[Weight (kg)]]</f>
        <v>3.542000000000001E-5</v>
      </c>
      <c r="P1917" s="22">
        <f>'EPD information'!$S$16*Tabell2[[#This Row],[Weight (kg)]]</f>
        <v>-0.16940000000000002</v>
      </c>
      <c r="Q1917" s="35">
        <f>'Product specific GWP'!$T$16*Tabell2[[#This Row],[Weight (kg)]]</f>
        <v>6.118000000000001E-3</v>
      </c>
      <c r="R1917" s="35" t="s">
        <v>48</v>
      </c>
      <c r="S1917" s="35">
        <f>'EPD information'!$V$16*Tabell2[[#This Row],[Weight (kg)]]</f>
        <v>9.8700000000000003E-4</v>
      </c>
      <c r="T1917" s="35" t="str">
        <f>'EPD information'!$W$16</f>
        <v>ND</v>
      </c>
      <c r="U1917" s="35">
        <f>'EPD information'!$X$16*Tabell2[[#This Row],[Weight (kg)]]</f>
        <v>6.5800000000000006E-4</v>
      </c>
      <c r="V1917" s="35">
        <f>'EPD information'!$Y$16*Tabell2[[#This Row],[Weight (kg)]]</f>
        <v>2.1840000000000002E-2</v>
      </c>
      <c r="W1917" s="35">
        <f>'EPD information'!$Z$16*Tabell2[[#This Row],[Weight (kg)]]</f>
        <v>3.542000000000001E-5</v>
      </c>
      <c r="X1917" s="35">
        <f>'EPD information'!$AA$16*Tabell2[[#This Row],[Weight (kg)]]</f>
        <v>-0.16940000000000002</v>
      </c>
      <c r="Y1917" s="18">
        <f>'EPD information'!$AB$16*Tabell2[[#This Row],[Weight (kg)]]</f>
        <v>0.47040000000000004</v>
      </c>
      <c r="Z1917" s="18">
        <f>'EPD information'!$AC$16*Tabell2[[#This Row],[Weight (kg)]]</f>
        <v>8.2460000000000016E-3</v>
      </c>
      <c r="AA1917" s="18">
        <f>'EPD information'!$AD$16*Tabell2[[#This Row],[Weight (kg)]]</f>
        <v>1.0318E-3</v>
      </c>
      <c r="AB1917" s="18" t="s">
        <v>48</v>
      </c>
      <c r="AC1917" s="18">
        <f>'EPD information'!$AF$16*Tabell2[[#This Row],[Weight (kg)]]</f>
        <v>6.5099999999999999E-4</v>
      </c>
      <c r="AD1917" s="18">
        <f>'EPD information'!$AG$16*Tabell2[[#This Row],[Weight (kg)]]</f>
        <v>2.1700000000000001E-2</v>
      </c>
      <c r="AE1917" s="18">
        <f>'EPD information'!$AH$16*Tabell2[[#This Row],[Weight (kg)]]</f>
        <v>3.4720000000000006E-5</v>
      </c>
      <c r="AF1917" s="21">
        <f>'EPD information'!$AI$16*Tabell2[[#This Row],[Weight (kg)]]</f>
        <v>-0.161</v>
      </c>
    </row>
    <row r="1918" spans="1:32" x14ac:dyDescent="0.2">
      <c r="A1918" s="36" t="s">
        <v>255</v>
      </c>
      <c r="B1918" s="37" t="s">
        <v>256</v>
      </c>
      <c r="C1918" s="38">
        <v>499474</v>
      </c>
      <c r="D1918" s="39">
        <v>7319660774712</v>
      </c>
      <c r="E1918" s="37" t="s">
        <v>46</v>
      </c>
      <c r="F1918" s="40">
        <v>80</v>
      </c>
      <c r="G1918" s="37">
        <v>75</v>
      </c>
      <c r="H1918" s="41">
        <v>0.2278</v>
      </c>
      <c r="I1918" s="35">
        <f>'EPD information'!$L$16*Tabell2[[#This Row],[Weight (kg)]]</f>
        <v>0.77679799999999999</v>
      </c>
      <c r="J1918" s="22">
        <f>'EPD information'!$M$16*Tabell2[[#This Row],[Weight (kg)]]</f>
        <v>1.3531320000000001E-2</v>
      </c>
      <c r="K1918" s="22">
        <f>'EPD information'!$N$16*Tabell2[[#This Row],[Weight (kg)]]</f>
        <v>1.6059900000000001E-3</v>
      </c>
      <c r="L1918" s="22">
        <f>'EPD information'!$O$16*Tabell2[[#This Row],[Weight (kg)]]</f>
        <v>0</v>
      </c>
      <c r="M1918" s="22">
        <f>'EPD information'!$P$16*Tabell2[[#This Row],[Weight (kg)]]</f>
        <v>1.07066E-3</v>
      </c>
      <c r="N1918" s="22">
        <f>'EPD information'!$Q$16*Tabell2[[#This Row],[Weight (kg)]]</f>
        <v>3.55368E-2</v>
      </c>
      <c r="O1918" s="22">
        <f>'EPD information'!$R$16*Tabell2[[#This Row],[Weight (kg)]]</f>
        <v>5.7633400000000003E-5</v>
      </c>
      <c r="P1918" s="22">
        <f>'EPD information'!$S$16*Tabell2[[#This Row],[Weight (kg)]]</f>
        <v>-0.27563799999999999</v>
      </c>
      <c r="Q1918" s="35">
        <f>'Product specific GWP'!$T$16*Tabell2[[#This Row],[Weight (kg)]]</f>
        <v>9.9548600000000011E-3</v>
      </c>
      <c r="R1918" s="35" t="s">
        <v>48</v>
      </c>
      <c r="S1918" s="35">
        <f>'EPD information'!$V$16*Tabell2[[#This Row],[Weight (kg)]]</f>
        <v>1.6059900000000001E-3</v>
      </c>
      <c r="T1918" s="35" t="str">
        <f>'EPD information'!$W$16</f>
        <v>ND</v>
      </c>
      <c r="U1918" s="35">
        <f>'EPD information'!$X$16*Tabell2[[#This Row],[Weight (kg)]]</f>
        <v>1.07066E-3</v>
      </c>
      <c r="V1918" s="35">
        <f>'EPD information'!$Y$16*Tabell2[[#This Row],[Weight (kg)]]</f>
        <v>3.55368E-2</v>
      </c>
      <c r="W1918" s="35">
        <f>'EPD information'!$Z$16*Tabell2[[#This Row],[Weight (kg)]]</f>
        <v>5.7633400000000003E-5</v>
      </c>
      <c r="X1918" s="35">
        <f>'EPD information'!$AA$16*Tabell2[[#This Row],[Weight (kg)]]</f>
        <v>-0.27563799999999999</v>
      </c>
      <c r="Y1918" s="18">
        <f>'EPD information'!$AB$16*Tabell2[[#This Row],[Weight (kg)]]</f>
        <v>0.76540799999999998</v>
      </c>
      <c r="Z1918" s="18">
        <f>'EPD information'!$AC$16*Tabell2[[#This Row],[Weight (kg)]]</f>
        <v>1.3417420000000001E-2</v>
      </c>
      <c r="AA1918" s="18">
        <f>'EPD information'!$AD$16*Tabell2[[#This Row],[Weight (kg)]]</f>
        <v>1.6788859999999999E-3</v>
      </c>
      <c r="AB1918" s="18" t="s">
        <v>48</v>
      </c>
      <c r="AC1918" s="18">
        <f>'EPD information'!$AF$16*Tabell2[[#This Row],[Weight (kg)]]</f>
        <v>1.05927E-3</v>
      </c>
      <c r="AD1918" s="18">
        <f>'EPD information'!$AG$16*Tabell2[[#This Row],[Weight (kg)]]</f>
        <v>3.5309E-2</v>
      </c>
      <c r="AE1918" s="18">
        <f>'EPD information'!$AH$16*Tabell2[[#This Row],[Weight (kg)]]</f>
        <v>5.6494400000000006E-5</v>
      </c>
      <c r="AF1918" s="21">
        <f>'EPD information'!$AI$16*Tabell2[[#This Row],[Weight (kg)]]</f>
        <v>-0.26196999999999998</v>
      </c>
    </row>
    <row r="1919" spans="1:32" x14ac:dyDescent="0.2">
      <c r="A1919" s="36" t="s">
        <v>255</v>
      </c>
      <c r="B1919" s="37" t="s">
        <v>256</v>
      </c>
      <c r="C1919" s="38">
        <v>256575</v>
      </c>
      <c r="D1919" s="39">
        <v>7319662565752</v>
      </c>
      <c r="E1919" s="37" t="s">
        <v>46</v>
      </c>
      <c r="F1919" s="40">
        <v>100</v>
      </c>
      <c r="G1919" s="37">
        <v>80</v>
      </c>
      <c r="H1919" s="41">
        <v>0.18</v>
      </c>
      <c r="I1919" s="35">
        <f>'EPD information'!$L$16*Tabell2[[#This Row],[Weight (kg)]]</f>
        <v>0.61380000000000001</v>
      </c>
      <c r="J1919" s="22">
        <f>'EPD information'!$M$16*Tabell2[[#This Row],[Weight (kg)]]</f>
        <v>1.0692E-2</v>
      </c>
      <c r="K1919" s="22">
        <f>'EPD information'!$N$16*Tabell2[[#This Row],[Weight (kg)]]</f>
        <v>1.2689999999999999E-3</v>
      </c>
      <c r="L1919" s="22">
        <f>'EPD information'!$O$16*Tabell2[[#This Row],[Weight (kg)]]</f>
        <v>0</v>
      </c>
      <c r="M1919" s="22">
        <f>'EPD information'!$P$16*Tabell2[[#This Row],[Weight (kg)]]</f>
        <v>8.4599999999999996E-4</v>
      </c>
      <c r="N1919" s="22">
        <f>'EPD information'!$Q$16*Tabell2[[#This Row],[Weight (kg)]]</f>
        <v>2.8079999999999997E-2</v>
      </c>
      <c r="O1919" s="22">
        <f>'EPD information'!$R$16*Tabell2[[#This Row],[Weight (kg)]]</f>
        <v>4.5540000000000001E-5</v>
      </c>
      <c r="P1919" s="22">
        <f>'EPD information'!$S$16*Tabell2[[#This Row],[Weight (kg)]]</f>
        <v>-0.21779999999999999</v>
      </c>
      <c r="Q1919" s="35">
        <f>'Product specific GWP'!$T$16*Tabell2[[#This Row],[Weight (kg)]]</f>
        <v>7.8659999999999997E-3</v>
      </c>
      <c r="R1919" s="35" t="s">
        <v>48</v>
      </c>
      <c r="S1919" s="35">
        <f>'EPD information'!$V$16*Tabell2[[#This Row],[Weight (kg)]]</f>
        <v>1.2689999999999999E-3</v>
      </c>
      <c r="T1919" s="35" t="str">
        <f>'EPD information'!$W$16</f>
        <v>ND</v>
      </c>
      <c r="U1919" s="35">
        <f>'EPD information'!$X$16*Tabell2[[#This Row],[Weight (kg)]]</f>
        <v>8.4599999999999996E-4</v>
      </c>
      <c r="V1919" s="35">
        <f>'EPD information'!$Y$16*Tabell2[[#This Row],[Weight (kg)]]</f>
        <v>2.8079999999999997E-2</v>
      </c>
      <c r="W1919" s="35">
        <f>'EPD information'!$Z$16*Tabell2[[#This Row],[Weight (kg)]]</f>
        <v>4.5540000000000001E-5</v>
      </c>
      <c r="X1919" s="35">
        <f>'EPD information'!$AA$16*Tabell2[[#This Row],[Weight (kg)]]</f>
        <v>-0.21779999999999999</v>
      </c>
      <c r="Y1919" s="18">
        <f>'EPD information'!$AB$16*Tabell2[[#This Row],[Weight (kg)]]</f>
        <v>0.6048</v>
      </c>
      <c r="Z1919" s="18">
        <f>'EPD information'!$AC$16*Tabell2[[#This Row],[Weight (kg)]]</f>
        <v>1.0602E-2</v>
      </c>
      <c r="AA1919" s="18">
        <f>'EPD information'!$AD$16*Tabell2[[#This Row],[Weight (kg)]]</f>
        <v>1.3265999999999998E-3</v>
      </c>
      <c r="AB1919" s="18" t="s">
        <v>48</v>
      </c>
      <c r="AC1919" s="18">
        <f>'EPD information'!$AF$16*Tabell2[[#This Row],[Weight (kg)]]</f>
        <v>8.3699999999999985E-4</v>
      </c>
      <c r="AD1919" s="18">
        <f>'EPD information'!$AG$16*Tabell2[[#This Row],[Weight (kg)]]</f>
        <v>2.7899999999999998E-2</v>
      </c>
      <c r="AE1919" s="18">
        <f>'EPD information'!$AH$16*Tabell2[[#This Row],[Weight (kg)]]</f>
        <v>4.464E-5</v>
      </c>
      <c r="AF1919" s="21">
        <f>'EPD information'!$AI$16*Tabell2[[#This Row],[Weight (kg)]]</f>
        <v>-0.20699999999999999</v>
      </c>
    </row>
    <row r="1920" spans="1:32" x14ac:dyDescent="0.2">
      <c r="A1920" s="36" t="s">
        <v>255</v>
      </c>
      <c r="B1920" s="37" t="s">
        <v>256</v>
      </c>
      <c r="C1920" s="38">
        <v>499269</v>
      </c>
      <c r="D1920" s="39">
        <v>7319660769992</v>
      </c>
      <c r="E1920" s="37" t="s">
        <v>46</v>
      </c>
      <c r="F1920" s="40">
        <v>100</v>
      </c>
      <c r="G1920" s="37">
        <v>50</v>
      </c>
      <c r="H1920" s="41">
        <v>0.17</v>
      </c>
      <c r="I1920" s="35">
        <f>'EPD information'!$L$16*Tabell2[[#This Row],[Weight (kg)]]</f>
        <v>0.5797000000000001</v>
      </c>
      <c r="J1920" s="22">
        <f>'EPD information'!$M$16*Tabell2[[#This Row],[Weight (kg)]]</f>
        <v>1.0098000000000001E-2</v>
      </c>
      <c r="K1920" s="22">
        <f>'EPD information'!$N$16*Tabell2[[#This Row],[Weight (kg)]]</f>
        <v>1.1985000000000001E-3</v>
      </c>
      <c r="L1920" s="22">
        <f>'EPD information'!$O$16*Tabell2[[#This Row],[Weight (kg)]]</f>
        <v>0</v>
      </c>
      <c r="M1920" s="22">
        <f>'EPD information'!$P$16*Tabell2[[#This Row],[Weight (kg)]]</f>
        <v>7.9900000000000012E-4</v>
      </c>
      <c r="N1920" s="22">
        <f>'EPD information'!$Q$16*Tabell2[[#This Row],[Weight (kg)]]</f>
        <v>2.6520000000000002E-2</v>
      </c>
      <c r="O1920" s="22">
        <f>'EPD information'!$R$16*Tabell2[[#This Row],[Weight (kg)]]</f>
        <v>4.301000000000001E-5</v>
      </c>
      <c r="P1920" s="22">
        <f>'EPD information'!$S$16*Tabell2[[#This Row],[Weight (kg)]]</f>
        <v>-0.20570000000000002</v>
      </c>
      <c r="Q1920" s="35">
        <f>'Product specific GWP'!$T$16*Tabell2[[#This Row],[Weight (kg)]]</f>
        <v>7.4290000000000007E-3</v>
      </c>
      <c r="R1920" s="35" t="s">
        <v>48</v>
      </c>
      <c r="S1920" s="35">
        <f>'EPD information'!$V$16*Tabell2[[#This Row],[Weight (kg)]]</f>
        <v>1.1985000000000001E-3</v>
      </c>
      <c r="T1920" s="35" t="str">
        <f>'EPD information'!$W$16</f>
        <v>ND</v>
      </c>
      <c r="U1920" s="35">
        <f>'EPD information'!$X$16*Tabell2[[#This Row],[Weight (kg)]]</f>
        <v>7.9900000000000012E-4</v>
      </c>
      <c r="V1920" s="35">
        <f>'EPD information'!$Y$16*Tabell2[[#This Row],[Weight (kg)]]</f>
        <v>2.6520000000000002E-2</v>
      </c>
      <c r="W1920" s="35">
        <f>'EPD information'!$Z$16*Tabell2[[#This Row],[Weight (kg)]]</f>
        <v>4.301000000000001E-5</v>
      </c>
      <c r="X1920" s="35">
        <f>'EPD information'!$AA$16*Tabell2[[#This Row],[Weight (kg)]]</f>
        <v>-0.20570000000000002</v>
      </c>
      <c r="Y1920" s="18">
        <f>'EPD information'!$AB$16*Tabell2[[#This Row],[Weight (kg)]]</f>
        <v>0.57120000000000004</v>
      </c>
      <c r="Z1920" s="18">
        <f>'EPD information'!$AC$16*Tabell2[[#This Row],[Weight (kg)]]</f>
        <v>1.0013000000000001E-2</v>
      </c>
      <c r="AA1920" s="18">
        <f>'EPD information'!$AD$16*Tabell2[[#This Row],[Weight (kg)]]</f>
        <v>1.2529000000000002E-3</v>
      </c>
      <c r="AB1920" s="18" t="s">
        <v>48</v>
      </c>
      <c r="AC1920" s="18">
        <f>'EPD information'!$AF$16*Tabell2[[#This Row],[Weight (kg)]]</f>
        <v>7.9049999999999997E-4</v>
      </c>
      <c r="AD1920" s="18">
        <f>'EPD information'!$AG$16*Tabell2[[#This Row],[Weight (kg)]]</f>
        <v>2.6350000000000002E-2</v>
      </c>
      <c r="AE1920" s="18">
        <f>'EPD information'!$AH$16*Tabell2[[#This Row],[Weight (kg)]]</f>
        <v>4.2160000000000003E-5</v>
      </c>
      <c r="AF1920" s="21">
        <f>'EPD information'!$AI$16*Tabell2[[#This Row],[Weight (kg)]]</f>
        <v>-0.19550000000000001</v>
      </c>
    </row>
    <row r="1921" spans="1:32" x14ac:dyDescent="0.2">
      <c r="A1921" s="36" t="s">
        <v>255</v>
      </c>
      <c r="B1921" s="37" t="s">
        <v>256</v>
      </c>
      <c r="C1921" s="38">
        <v>256574</v>
      </c>
      <c r="D1921" s="39">
        <v>7319662565745</v>
      </c>
      <c r="E1921" s="37" t="s">
        <v>46</v>
      </c>
      <c r="F1921" s="40">
        <v>100</v>
      </c>
      <c r="G1921" s="37">
        <v>63</v>
      </c>
      <c r="H1921" s="41">
        <v>0.2</v>
      </c>
      <c r="I1921" s="35">
        <f>'EPD information'!$L$16*Tabell2[[#This Row],[Weight (kg)]]</f>
        <v>0.68200000000000005</v>
      </c>
      <c r="J1921" s="22">
        <f>'EPD information'!$M$16*Tabell2[[#This Row],[Weight (kg)]]</f>
        <v>1.1880000000000002E-2</v>
      </c>
      <c r="K1921" s="22">
        <f>'EPD information'!$N$16*Tabell2[[#This Row],[Weight (kg)]]</f>
        <v>1.41E-3</v>
      </c>
      <c r="L1921" s="22">
        <f>'EPD information'!$O$16*Tabell2[[#This Row],[Weight (kg)]]</f>
        <v>0</v>
      </c>
      <c r="M1921" s="22">
        <f>'EPD information'!$P$16*Tabell2[[#This Row],[Weight (kg)]]</f>
        <v>9.4000000000000008E-4</v>
      </c>
      <c r="N1921" s="22">
        <f>'EPD information'!$Q$16*Tabell2[[#This Row],[Weight (kg)]]</f>
        <v>3.1200000000000002E-2</v>
      </c>
      <c r="O1921" s="22">
        <f>'EPD information'!$R$16*Tabell2[[#This Row],[Weight (kg)]]</f>
        <v>5.060000000000001E-5</v>
      </c>
      <c r="P1921" s="22">
        <f>'EPD information'!$S$16*Tabell2[[#This Row],[Weight (kg)]]</f>
        <v>-0.24199999999999999</v>
      </c>
      <c r="Q1921" s="35">
        <f>'Product specific GWP'!$T$16*Tabell2[[#This Row],[Weight (kg)]]</f>
        <v>8.7400000000000012E-3</v>
      </c>
      <c r="R1921" s="35" t="s">
        <v>48</v>
      </c>
      <c r="S1921" s="35">
        <f>'EPD information'!$V$16*Tabell2[[#This Row],[Weight (kg)]]</f>
        <v>1.41E-3</v>
      </c>
      <c r="T1921" s="35" t="str">
        <f>'EPD information'!$W$16</f>
        <v>ND</v>
      </c>
      <c r="U1921" s="35">
        <f>'EPD information'!$X$16*Tabell2[[#This Row],[Weight (kg)]]</f>
        <v>9.4000000000000008E-4</v>
      </c>
      <c r="V1921" s="35">
        <f>'EPD information'!$Y$16*Tabell2[[#This Row],[Weight (kg)]]</f>
        <v>3.1200000000000002E-2</v>
      </c>
      <c r="W1921" s="35">
        <f>'EPD information'!$Z$16*Tabell2[[#This Row],[Weight (kg)]]</f>
        <v>5.060000000000001E-5</v>
      </c>
      <c r="X1921" s="35">
        <f>'EPD information'!$AA$16*Tabell2[[#This Row],[Weight (kg)]]</f>
        <v>-0.24199999999999999</v>
      </c>
      <c r="Y1921" s="18">
        <f>'EPD information'!$AB$16*Tabell2[[#This Row],[Weight (kg)]]</f>
        <v>0.67200000000000004</v>
      </c>
      <c r="Z1921" s="18">
        <f>'EPD information'!$AC$16*Tabell2[[#This Row],[Weight (kg)]]</f>
        <v>1.1780000000000001E-2</v>
      </c>
      <c r="AA1921" s="18">
        <f>'EPD information'!$AD$16*Tabell2[[#This Row],[Weight (kg)]]</f>
        <v>1.474E-3</v>
      </c>
      <c r="AB1921" s="18" t="s">
        <v>48</v>
      </c>
      <c r="AC1921" s="18">
        <f>'EPD information'!$AF$16*Tabell2[[#This Row],[Weight (kg)]]</f>
        <v>9.2999999999999995E-4</v>
      </c>
      <c r="AD1921" s="18">
        <f>'EPD information'!$AG$16*Tabell2[[#This Row],[Weight (kg)]]</f>
        <v>3.1E-2</v>
      </c>
      <c r="AE1921" s="18">
        <f>'EPD information'!$AH$16*Tabell2[[#This Row],[Weight (kg)]]</f>
        <v>4.9600000000000006E-5</v>
      </c>
      <c r="AF1921" s="21">
        <f>'EPD information'!$AI$16*Tabell2[[#This Row],[Weight (kg)]]</f>
        <v>-0.22999999999999998</v>
      </c>
    </row>
    <row r="1922" spans="1:32" x14ac:dyDescent="0.2">
      <c r="A1922" s="36" t="s">
        <v>255</v>
      </c>
      <c r="B1922" s="37" t="s">
        <v>256</v>
      </c>
      <c r="C1922" s="38">
        <v>499451</v>
      </c>
      <c r="D1922" s="39">
        <v>7319660774446</v>
      </c>
      <c r="E1922" s="37" t="s">
        <v>46</v>
      </c>
      <c r="F1922" s="40">
        <v>100</v>
      </c>
      <c r="G1922" s="37">
        <v>75</v>
      </c>
      <c r="H1922" s="41">
        <v>0.17</v>
      </c>
      <c r="I1922" s="35">
        <f>'EPD information'!$L$16*Tabell2[[#This Row],[Weight (kg)]]</f>
        <v>0.5797000000000001</v>
      </c>
      <c r="J1922" s="22">
        <f>'EPD information'!$M$16*Tabell2[[#This Row],[Weight (kg)]]</f>
        <v>1.0098000000000001E-2</v>
      </c>
      <c r="K1922" s="22">
        <f>'EPD information'!$N$16*Tabell2[[#This Row],[Weight (kg)]]</f>
        <v>1.1985000000000001E-3</v>
      </c>
      <c r="L1922" s="22">
        <f>'EPD information'!$O$16*Tabell2[[#This Row],[Weight (kg)]]</f>
        <v>0</v>
      </c>
      <c r="M1922" s="22">
        <f>'EPD information'!$P$16*Tabell2[[#This Row],[Weight (kg)]]</f>
        <v>7.9900000000000012E-4</v>
      </c>
      <c r="N1922" s="22">
        <f>'EPD information'!$Q$16*Tabell2[[#This Row],[Weight (kg)]]</f>
        <v>2.6520000000000002E-2</v>
      </c>
      <c r="O1922" s="22">
        <f>'EPD information'!$R$16*Tabell2[[#This Row],[Weight (kg)]]</f>
        <v>4.301000000000001E-5</v>
      </c>
      <c r="P1922" s="22">
        <f>'EPD information'!$S$16*Tabell2[[#This Row],[Weight (kg)]]</f>
        <v>-0.20570000000000002</v>
      </c>
      <c r="Q1922" s="35">
        <f>'Product specific GWP'!$T$16*Tabell2[[#This Row],[Weight (kg)]]</f>
        <v>7.4290000000000007E-3</v>
      </c>
      <c r="R1922" s="35" t="s">
        <v>48</v>
      </c>
      <c r="S1922" s="35">
        <f>'EPD information'!$V$16*Tabell2[[#This Row],[Weight (kg)]]</f>
        <v>1.1985000000000001E-3</v>
      </c>
      <c r="T1922" s="35" t="str">
        <f>'EPD information'!$W$16</f>
        <v>ND</v>
      </c>
      <c r="U1922" s="35">
        <f>'EPD information'!$X$16*Tabell2[[#This Row],[Weight (kg)]]</f>
        <v>7.9900000000000012E-4</v>
      </c>
      <c r="V1922" s="35">
        <f>'EPD information'!$Y$16*Tabell2[[#This Row],[Weight (kg)]]</f>
        <v>2.6520000000000002E-2</v>
      </c>
      <c r="W1922" s="35">
        <f>'EPD information'!$Z$16*Tabell2[[#This Row],[Weight (kg)]]</f>
        <v>4.301000000000001E-5</v>
      </c>
      <c r="X1922" s="35">
        <f>'EPD information'!$AA$16*Tabell2[[#This Row],[Weight (kg)]]</f>
        <v>-0.20570000000000002</v>
      </c>
      <c r="Y1922" s="18">
        <f>'EPD information'!$AB$16*Tabell2[[#This Row],[Weight (kg)]]</f>
        <v>0.57120000000000004</v>
      </c>
      <c r="Z1922" s="18">
        <f>'EPD information'!$AC$16*Tabell2[[#This Row],[Weight (kg)]]</f>
        <v>1.0013000000000001E-2</v>
      </c>
      <c r="AA1922" s="18">
        <f>'EPD information'!$AD$16*Tabell2[[#This Row],[Weight (kg)]]</f>
        <v>1.2529000000000002E-3</v>
      </c>
      <c r="AB1922" s="18" t="s">
        <v>48</v>
      </c>
      <c r="AC1922" s="18">
        <f>'EPD information'!$AF$16*Tabell2[[#This Row],[Weight (kg)]]</f>
        <v>7.9049999999999997E-4</v>
      </c>
      <c r="AD1922" s="18">
        <f>'EPD information'!$AG$16*Tabell2[[#This Row],[Weight (kg)]]</f>
        <v>2.6350000000000002E-2</v>
      </c>
      <c r="AE1922" s="18">
        <f>'EPD information'!$AH$16*Tabell2[[#This Row],[Weight (kg)]]</f>
        <v>4.2160000000000003E-5</v>
      </c>
      <c r="AF1922" s="21">
        <f>'EPD information'!$AI$16*Tabell2[[#This Row],[Weight (kg)]]</f>
        <v>-0.19550000000000001</v>
      </c>
    </row>
    <row r="1923" spans="1:32" x14ac:dyDescent="0.2">
      <c r="A1923" s="36" t="s">
        <v>255</v>
      </c>
      <c r="B1923" s="37" t="s">
        <v>256</v>
      </c>
      <c r="C1923" s="38">
        <v>499418</v>
      </c>
      <c r="D1923" s="39">
        <v>7319660772923</v>
      </c>
      <c r="E1923" s="37" t="s">
        <v>46</v>
      </c>
      <c r="F1923" s="40">
        <v>100</v>
      </c>
      <c r="G1923" s="37">
        <v>71</v>
      </c>
      <c r="H1923" s="41">
        <v>0.18809999999999999</v>
      </c>
      <c r="I1923" s="35">
        <f>'EPD information'!$L$16*Tabell2[[#This Row],[Weight (kg)]]</f>
        <v>0.64142100000000002</v>
      </c>
      <c r="J1923" s="22">
        <f>'EPD information'!$M$16*Tabell2[[#This Row],[Weight (kg)]]</f>
        <v>1.117314E-2</v>
      </c>
      <c r="K1923" s="22">
        <f>'EPD information'!$N$16*Tabell2[[#This Row],[Weight (kg)]]</f>
        <v>1.3261049999999999E-3</v>
      </c>
      <c r="L1923" s="22">
        <f>'EPD information'!$O$16*Tabell2[[#This Row],[Weight (kg)]]</f>
        <v>0</v>
      </c>
      <c r="M1923" s="22">
        <f>'EPD information'!$P$16*Tabell2[[#This Row],[Weight (kg)]]</f>
        <v>8.8407000000000004E-4</v>
      </c>
      <c r="N1923" s="22">
        <f>'EPD information'!$Q$16*Tabell2[[#This Row],[Weight (kg)]]</f>
        <v>2.9343599999999997E-2</v>
      </c>
      <c r="O1923" s="22">
        <f>'EPD information'!$R$16*Tabell2[[#This Row],[Weight (kg)]]</f>
        <v>4.7589300000000002E-5</v>
      </c>
      <c r="P1923" s="22">
        <f>'EPD information'!$S$16*Tabell2[[#This Row],[Weight (kg)]]</f>
        <v>-0.22760099999999997</v>
      </c>
      <c r="Q1923" s="35">
        <f>'Product specific GWP'!$T$16*Tabell2[[#This Row],[Weight (kg)]]</f>
        <v>8.2199700000000001E-3</v>
      </c>
      <c r="R1923" s="35" t="s">
        <v>48</v>
      </c>
      <c r="S1923" s="35">
        <f>'EPD information'!$V$16*Tabell2[[#This Row],[Weight (kg)]]</f>
        <v>1.3261049999999999E-3</v>
      </c>
      <c r="T1923" s="35" t="str">
        <f>'EPD information'!$W$16</f>
        <v>ND</v>
      </c>
      <c r="U1923" s="35">
        <f>'EPD information'!$X$16*Tabell2[[#This Row],[Weight (kg)]]</f>
        <v>8.8407000000000004E-4</v>
      </c>
      <c r="V1923" s="35">
        <f>'EPD information'!$Y$16*Tabell2[[#This Row],[Weight (kg)]]</f>
        <v>2.9343599999999997E-2</v>
      </c>
      <c r="W1923" s="35">
        <f>'EPD information'!$Z$16*Tabell2[[#This Row],[Weight (kg)]]</f>
        <v>4.7589300000000002E-5</v>
      </c>
      <c r="X1923" s="35">
        <f>'EPD information'!$AA$16*Tabell2[[#This Row],[Weight (kg)]]</f>
        <v>-0.22760099999999997</v>
      </c>
      <c r="Y1923" s="18">
        <f>'EPD information'!$AB$16*Tabell2[[#This Row],[Weight (kg)]]</f>
        <v>0.63201599999999991</v>
      </c>
      <c r="Z1923" s="18">
        <f>'EPD information'!$AC$16*Tabell2[[#This Row],[Weight (kg)]]</f>
        <v>1.107909E-2</v>
      </c>
      <c r="AA1923" s="18">
        <f>'EPD information'!$AD$16*Tabell2[[#This Row],[Weight (kg)]]</f>
        <v>1.3862969999999999E-3</v>
      </c>
      <c r="AB1923" s="18" t="s">
        <v>48</v>
      </c>
      <c r="AC1923" s="18">
        <f>'EPD information'!$AF$16*Tabell2[[#This Row],[Weight (kg)]]</f>
        <v>8.7466499999999984E-4</v>
      </c>
      <c r="AD1923" s="18">
        <f>'EPD information'!$AG$16*Tabell2[[#This Row],[Weight (kg)]]</f>
        <v>2.9155499999999997E-2</v>
      </c>
      <c r="AE1923" s="18">
        <f>'EPD information'!$AH$16*Tabell2[[#This Row],[Weight (kg)]]</f>
        <v>4.66488E-5</v>
      </c>
      <c r="AF1923" s="21">
        <f>'EPD information'!$AI$16*Tabell2[[#This Row],[Weight (kg)]]</f>
        <v>-0.21631499999999998</v>
      </c>
    </row>
    <row r="1924" spans="1:32" x14ac:dyDescent="0.2">
      <c r="A1924" s="36" t="s">
        <v>255</v>
      </c>
      <c r="B1924" s="37" t="s">
        <v>256</v>
      </c>
      <c r="C1924" s="38">
        <v>275533</v>
      </c>
      <c r="D1924" s="39">
        <v>7319662755337</v>
      </c>
      <c r="E1924" s="37" t="s">
        <v>46</v>
      </c>
      <c r="F1924" s="40">
        <v>112</v>
      </c>
      <c r="G1924" s="37">
        <v>100</v>
      </c>
      <c r="H1924" s="41">
        <v>0.2</v>
      </c>
      <c r="I1924" s="35">
        <f>'EPD information'!$L$16*Tabell2[[#This Row],[Weight (kg)]]</f>
        <v>0.68200000000000005</v>
      </c>
      <c r="J1924" s="22">
        <f>'EPD information'!$M$16*Tabell2[[#This Row],[Weight (kg)]]</f>
        <v>1.1880000000000002E-2</v>
      </c>
      <c r="K1924" s="22">
        <f>'EPD information'!$N$16*Tabell2[[#This Row],[Weight (kg)]]</f>
        <v>1.41E-3</v>
      </c>
      <c r="L1924" s="22">
        <f>'EPD information'!$O$16*Tabell2[[#This Row],[Weight (kg)]]</f>
        <v>0</v>
      </c>
      <c r="M1924" s="22">
        <f>'EPD information'!$P$16*Tabell2[[#This Row],[Weight (kg)]]</f>
        <v>9.4000000000000008E-4</v>
      </c>
      <c r="N1924" s="22">
        <f>'EPD information'!$Q$16*Tabell2[[#This Row],[Weight (kg)]]</f>
        <v>3.1200000000000002E-2</v>
      </c>
      <c r="O1924" s="22">
        <f>'EPD information'!$R$16*Tabell2[[#This Row],[Weight (kg)]]</f>
        <v>5.060000000000001E-5</v>
      </c>
      <c r="P1924" s="22">
        <f>'EPD information'!$S$16*Tabell2[[#This Row],[Weight (kg)]]</f>
        <v>-0.24199999999999999</v>
      </c>
      <c r="Q1924" s="35">
        <f>'Product specific GWP'!$T$16*Tabell2[[#This Row],[Weight (kg)]]</f>
        <v>8.7400000000000012E-3</v>
      </c>
      <c r="R1924" s="35" t="s">
        <v>48</v>
      </c>
      <c r="S1924" s="35">
        <f>'EPD information'!$V$16*Tabell2[[#This Row],[Weight (kg)]]</f>
        <v>1.41E-3</v>
      </c>
      <c r="T1924" s="35" t="str">
        <f>'EPD information'!$W$16</f>
        <v>ND</v>
      </c>
      <c r="U1924" s="35">
        <f>'EPD information'!$X$16*Tabell2[[#This Row],[Weight (kg)]]</f>
        <v>9.4000000000000008E-4</v>
      </c>
      <c r="V1924" s="35">
        <f>'EPD information'!$Y$16*Tabell2[[#This Row],[Weight (kg)]]</f>
        <v>3.1200000000000002E-2</v>
      </c>
      <c r="W1924" s="35">
        <f>'EPD information'!$Z$16*Tabell2[[#This Row],[Weight (kg)]]</f>
        <v>5.060000000000001E-5</v>
      </c>
      <c r="X1924" s="35">
        <f>'EPD information'!$AA$16*Tabell2[[#This Row],[Weight (kg)]]</f>
        <v>-0.24199999999999999</v>
      </c>
      <c r="Y1924" s="18">
        <f>'EPD information'!$AB$16*Tabell2[[#This Row],[Weight (kg)]]</f>
        <v>0.67200000000000004</v>
      </c>
      <c r="Z1924" s="18">
        <f>'EPD information'!$AC$16*Tabell2[[#This Row],[Weight (kg)]]</f>
        <v>1.1780000000000001E-2</v>
      </c>
      <c r="AA1924" s="18">
        <f>'EPD information'!$AD$16*Tabell2[[#This Row],[Weight (kg)]]</f>
        <v>1.474E-3</v>
      </c>
      <c r="AB1924" s="18" t="s">
        <v>48</v>
      </c>
      <c r="AC1924" s="18">
        <f>'EPD information'!$AF$16*Tabell2[[#This Row],[Weight (kg)]]</f>
        <v>9.2999999999999995E-4</v>
      </c>
      <c r="AD1924" s="18">
        <f>'EPD information'!$AG$16*Tabell2[[#This Row],[Weight (kg)]]</f>
        <v>3.1E-2</v>
      </c>
      <c r="AE1924" s="18">
        <f>'EPD information'!$AH$16*Tabell2[[#This Row],[Weight (kg)]]</f>
        <v>4.9600000000000006E-5</v>
      </c>
      <c r="AF1924" s="21">
        <f>'EPD information'!$AI$16*Tabell2[[#This Row],[Weight (kg)]]</f>
        <v>-0.22999999999999998</v>
      </c>
    </row>
    <row r="1925" spans="1:32" x14ac:dyDescent="0.2">
      <c r="A1925" s="36" t="s">
        <v>255</v>
      </c>
      <c r="B1925" s="37" t="s">
        <v>256</v>
      </c>
      <c r="C1925" s="38">
        <v>275532</v>
      </c>
      <c r="D1925" s="39">
        <v>7319662755320</v>
      </c>
      <c r="E1925" s="37" t="s">
        <v>46</v>
      </c>
      <c r="F1925" s="40">
        <v>112</v>
      </c>
      <c r="G1925" s="37">
        <v>80</v>
      </c>
      <c r="H1925" s="41">
        <v>0.22</v>
      </c>
      <c r="I1925" s="35">
        <f>'EPD information'!$L$16*Tabell2[[#This Row],[Weight (kg)]]</f>
        <v>0.75020000000000009</v>
      </c>
      <c r="J1925" s="22">
        <f>'EPD information'!$M$16*Tabell2[[#This Row],[Weight (kg)]]</f>
        <v>1.3068E-2</v>
      </c>
      <c r="K1925" s="22">
        <f>'EPD information'!$N$16*Tabell2[[#This Row],[Weight (kg)]]</f>
        <v>1.5510000000000001E-3</v>
      </c>
      <c r="L1925" s="22">
        <f>'EPD information'!$O$16*Tabell2[[#This Row],[Weight (kg)]]</f>
        <v>0</v>
      </c>
      <c r="M1925" s="22">
        <f>'EPD information'!$P$16*Tabell2[[#This Row],[Weight (kg)]]</f>
        <v>1.034E-3</v>
      </c>
      <c r="N1925" s="22">
        <f>'EPD information'!$Q$16*Tabell2[[#This Row],[Weight (kg)]]</f>
        <v>3.4320000000000003E-2</v>
      </c>
      <c r="O1925" s="22">
        <f>'EPD information'!$R$16*Tabell2[[#This Row],[Weight (kg)]]</f>
        <v>5.5660000000000006E-5</v>
      </c>
      <c r="P1925" s="22">
        <f>'EPD information'!$S$16*Tabell2[[#This Row],[Weight (kg)]]</f>
        <v>-0.26619999999999999</v>
      </c>
      <c r="Q1925" s="35">
        <f>'Product specific GWP'!$T$16*Tabell2[[#This Row],[Weight (kg)]]</f>
        <v>9.614000000000001E-3</v>
      </c>
      <c r="R1925" s="35" t="s">
        <v>48</v>
      </c>
      <c r="S1925" s="35">
        <f>'EPD information'!$V$16*Tabell2[[#This Row],[Weight (kg)]]</f>
        <v>1.5510000000000001E-3</v>
      </c>
      <c r="T1925" s="35" t="str">
        <f>'EPD information'!$W$16</f>
        <v>ND</v>
      </c>
      <c r="U1925" s="35">
        <f>'EPD information'!$X$16*Tabell2[[#This Row],[Weight (kg)]]</f>
        <v>1.034E-3</v>
      </c>
      <c r="V1925" s="35">
        <f>'EPD information'!$Y$16*Tabell2[[#This Row],[Weight (kg)]]</f>
        <v>3.4320000000000003E-2</v>
      </c>
      <c r="W1925" s="35">
        <f>'EPD information'!$Z$16*Tabell2[[#This Row],[Weight (kg)]]</f>
        <v>5.5660000000000006E-5</v>
      </c>
      <c r="X1925" s="35">
        <f>'EPD information'!$AA$16*Tabell2[[#This Row],[Weight (kg)]]</f>
        <v>-0.26619999999999999</v>
      </c>
      <c r="Y1925" s="18">
        <f>'EPD information'!$AB$16*Tabell2[[#This Row],[Weight (kg)]]</f>
        <v>0.73919999999999997</v>
      </c>
      <c r="Z1925" s="18">
        <f>'EPD information'!$AC$16*Tabell2[[#This Row],[Weight (kg)]]</f>
        <v>1.2958000000000001E-2</v>
      </c>
      <c r="AA1925" s="18">
        <f>'EPD information'!$AD$16*Tabell2[[#This Row],[Weight (kg)]]</f>
        <v>1.6214000000000001E-3</v>
      </c>
      <c r="AB1925" s="18" t="s">
        <v>48</v>
      </c>
      <c r="AC1925" s="18">
        <f>'EPD information'!$AF$16*Tabell2[[#This Row],[Weight (kg)]]</f>
        <v>1.0229999999999998E-3</v>
      </c>
      <c r="AD1925" s="18">
        <f>'EPD information'!$AG$16*Tabell2[[#This Row],[Weight (kg)]]</f>
        <v>3.4099999999999998E-2</v>
      </c>
      <c r="AE1925" s="18">
        <f>'EPD information'!$AH$16*Tabell2[[#This Row],[Weight (kg)]]</f>
        <v>5.4559999999999999E-5</v>
      </c>
      <c r="AF1925" s="21">
        <f>'EPD information'!$AI$16*Tabell2[[#This Row],[Weight (kg)]]</f>
        <v>-0.253</v>
      </c>
    </row>
    <row r="1926" spans="1:32" x14ac:dyDescent="0.2">
      <c r="A1926" s="36" t="s">
        <v>255</v>
      </c>
      <c r="B1926" s="37" t="s">
        <v>256</v>
      </c>
      <c r="C1926" s="38">
        <v>275531</v>
      </c>
      <c r="D1926" s="39">
        <v>7319662755313</v>
      </c>
      <c r="E1926" s="37" t="s">
        <v>46</v>
      </c>
      <c r="F1926" s="40">
        <v>112</v>
      </c>
      <c r="G1926" s="37">
        <v>63</v>
      </c>
      <c r="H1926" s="41">
        <v>0.23</v>
      </c>
      <c r="I1926" s="35">
        <f>'EPD information'!$L$16*Tabell2[[#This Row],[Weight (kg)]]</f>
        <v>0.78430000000000011</v>
      </c>
      <c r="J1926" s="22">
        <f>'EPD information'!$M$16*Tabell2[[#This Row],[Weight (kg)]]</f>
        <v>1.3662000000000001E-2</v>
      </c>
      <c r="K1926" s="22">
        <f>'EPD information'!$N$16*Tabell2[[#This Row],[Weight (kg)]]</f>
        <v>1.6215000000000001E-3</v>
      </c>
      <c r="L1926" s="22">
        <f>'EPD information'!$O$16*Tabell2[[#This Row],[Weight (kg)]]</f>
        <v>0</v>
      </c>
      <c r="M1926" s="22">
        <f>'EPD information'!$P$16*Tabell2[[#This Row],[Weight (kg)]]</f>
        <v>1.0810000000000001E-3</v>
      </c>
      <c r="N1926" s="22">
        <f>'EPD information'!$Q$16*Tabell2[[#This Row],[Weight (kg)]]</f>
        <v>3.5880000000000002E-2</v>
      </c>
      <c r="O1926" s="22">
        <f>'EPD information'!$R$16*Tabell2[[#This Row],[Weight (kg)]]</f>
        <v>5.819000000000001E-5</v>
      </c>
      <c r="P1926" s="22">
        <f>'EPD information'!$S$16*Tabell2[[#This Row],[Weight (kg)]]</f>
        <v>-0.27829999999999999</v>
      </c>
      <c r="Q1926" s="35">
        <f>'Product specific GWP'!$T$16*Tabell2[[#This Row],[Weight (kg)]]</f>
        <v>1.0051000000000001E-2</v>
      </c>
      <c r="R1926" s="35" t="s">
        <v>48</v>
      </c>
      <c r="S1926" s="35">
        <f>'EPD information'!$V$16*Tabell2[[#This Row],[Weight (kg)]]</f>
        <v>1.6215000000000001E-3</v>
      </c>
      <c r="T1926" s="35" t="str">
        <f>'EPD information'!$W$16</f>
        <v>ND</v>
      </c>
      <c r="U1926" s="35">
        <f>'EPD information'!$X$16*Tabell2[[#This Row],[Weight (kg)]]</f>
        <v>1.0810000000000001E-3</v>
      </c>
      <c r="V1926" s="35">
        <f>'EPD information'!$Y$16*Tabell2[[#This Row],[Weight (kg)]]</f>
        <v>3.5880000000000002E-2</v>
      </c>
      <c r="W1926" s="35">
        <f>'EPD information'!$Z$16*Tabell2[[#This Row],[Weight (kg)]]</f>
        <v>5.819000000000001E-5</v>
      </c>
      <c r="X1926" s="35">
        <f>'EPD information'!$AA$16*Tabell2[[#This Row],[Weight (kg)]]</f>
        <v>-0.27829999999999999</v>
      </c>
      <c r="Y1926" s="18">
        <f>'EPD information'!$AB$16*Tabell2[[#This Row],[Weight (kg)]]</f>
        <v>0.77280000000000004</v>
      </c>
      <c r="Z1926" s="18">
        <f>'EPD information'!$AC$16*Tabell2[[#This Row],[Weight (kg)]]</f>
        <v>1.3547E-2</v>
      </c>
      <c r="AA1926" s="18">
        <f>'EPD information'!$AD$16*Tabell2[[#This Row],[Weight (kg)]]</f>
        <v>1.6950999999999999E-3</v>
      </c>
      <c r="AB1926" s="18" t="s">
        <v>48</v>
      </c>
      <c r="AC1926" s="18">
        <f>'EPD information'!$AF$16*Tabell2[[#This Row],[Weight (kg)]]</f>
        <v>1.0694999999999999E-3</v>
      </c>
      <c r="AD1926" s="18">
        <f>'EPD information'!$AG$16*Tabell2[[#This Row],[Weight (kg)]]</f>
        <v>3.5650000000000001E-2</v>
      </c>
      <c r="AE1926" s="18">
        <f>'EPD information'!$AH$16*Tabell2[[#This Row],[Weight (kg)]]</f>
        <v>5.7040000000000003E-5</v>
      </c>
      <c r="AF1926" s="21">
        <f>'EPD information'!$AI$16*Tabell2[[#This Row],[Weight (kg)]]</f>
        <v>-0.26450000000000001</v>
      </c>
    </row>
    <row r="1927" spans="1:32" x14ac:dyDescent="0.2">
      <c r="A1927" s="36" t="s">
        <v>255</v>
      </c>
      <c r="B1927" s="37" t="s">
        <v>256</v>
      </c>
      <c r="C1927" s="38">
        <v>884273</v>
      </c>
      <c r="D1927" s="39">
        <v>7319668842734</v>
      </c>
      <c r="E1927" s="37" t="s">
        <v>46</v>
      </c>
      <c r="F1927" s="40">
        <v>125</v>
      </c>
      <c r="G1927" s="37">
        <v>100</v>
      </c>
      <c r="H1927" s="41">
        <v>0.24</v>
      </c>
      <c r="I1927" s="35">
        <f>'EPD information'!$L$16*Tabell2[[#This Row],[Weight (kg)]]</f>
        <v>0.81840000000000002</v>
      </c>
      <c r="J1927" s="22">
        <f>'EPD information'!$M$16*Tabell2[[#This Row],[Weight (kg)]]</f>
        <v>1.4256E-2</v>
      </c>
      <c r="K1927" s="22">
        <f>'EPD information'!$N$16*Tabell2[[#This Row],[Weight (kg)]]</f>
        <v>1.6919999999999999E-3</v>
      </c>
      <c r="L1927" s="22">
        <f>'EPD information'!$O$16*Tabell2[[#This Row],[Weight (kg)]]</f>
        <v>0</v>
      </c>
      <c r="M1927" s="22">
        <f>'EPD information'!$P$16*Tabell2[[#This Row],[Weight (kg)]]</f>
        <v>1.1280000000000001E-3</v>
      </c>
      <c r="N1927" s="22">
        <f>'EPD information'!$Q$16*Tabell2[[#This Row],[Weight (kg)]]</f>
        <v>3.7440000000000001E-2</v>
      </c>
      <c r="O1927" s="22">
        <f>'EPD information'!$R$16*Tabell2[[#This Row],[Weight (kg)]]</f>
        <v>6.0720000000000001E-5</v>
      </c>
      <c r="P1927" s="22">
        <f>'EPD information'!$S$16*Tabell2[[#This Row],[Weight (kg)]]</f>
        <v>-0.29039999999999999</v>
      </c>
      <c r="Q1927" s="35">
        <f>'Product specific GWP'!$T$16*Tabell2[[#This Row],[Weight (kg)]]</f>
        <v>1.0488000000000001E-2</v>
      </c>
      <c r="R1927" s="35" t="s">
        <v>48</v>
      </c>
      <c r="S1927" s="35">
        <f>'EPD information'!$V$16*Tabell2[[#This Row],[Weight (kg)]]</f>
        <v>1.6919999999999999E-3</v>
      </c>
      <c r="T1927" s="35" t="str">
        <f>'EPD information'!$W$16</f>
        <v>ND</v>
      </c>
      <c r="U1927" s="35">
        <f>'EPD information'!$X$16*Tabell2[[#This Row],[Weight (kg)]]</f>
        <v>1.1280000000000001E-3</v>
      </c>
      <c r="V1927" s="35">
        <f>'EPD information'!$Y$16*Tabell2[[#This Row],[Weight (kg)]]</f>
        <v>3.7440000000000001E-2</v>
      </c>
      <c r="W1927" s="35">
        <f>'EPD information'!$Z$16*Tabell2[[#This Row],[Weight (kg)]]</f>
        <v>6.0720000000000001E-5</v>
      </c>
      <c r="X1927" s="35">
        <f>'EPD information'!$AA$16*Tabell2[[#This Row],[Weight (kg)]]</f>
        <v>-0.29039999999999999</v>
      </c>
      <c r="Y1927" s="18">
        <f>'EPD information'!$AB$16*Tabell2[[#This Row],[Weight (kg)]]</f>
        <v>0.80639999999999989</v>
      </c>
      <c r="Z1927" s="18">
        <f>'EPD information'!$AC$16*Tabell2[[#This Row],[Weight (kg)]]</f>
        <v>1.4135999999999999E-2</v>
      </c>
      <c r="AA1927" s="18">
        <f>'EPD information'!$AD$16*Tabell2[[#This Row],[Weight (kg)]]</f>
        <v>1.7687999999999998E-3</v>
      </c>
      <c r="AB1927" s="18" t="s">
        <v>48</v>
      </c>
      <c r="AC1927" s="18">
        <f>'EPD information'!$AF$16*Tabell2[[#This Row],[Weight (kg)]]</f>
        <v>1.1159999999999998E-3</v>
      </c>
      <c r="AD1927" s="18">
        <f>'EPD information'!$AG$16*Tabell2[[#This Row],[Weight (kg)]]</f>
        <v>3.7199999999999997E-2</v>
      </c>
      <c r="AE1927" s="18">
        <f>'EPD information'!$AH$16*Tabell2[[#This Row],[Weight (kg)]]</f>
        <v>5.9519999999999999E-5</v>
      </c>
      <c r="AF1927" s="21">
        <f>'EPD information'!$AI$16*Tabell2[[#This Row],[Weight (kg)]]</f>
        <v>-0.27599999999999997</v>
      </c>
    </row>
    <row r="1928" spans="1:32" x14ac:dyDescent="0.2">
      <c r="A1928" s="36" t="s">
        <v>255</v>
      </c>
      <c r="B1928" s="37" t="s">
        <v>256</v>
      </c>
      <c r="C1928" s="38">
        <v>256576</v>
      </c>
      <c r="D1928" s="39">
        <v>7319662565769</v>
      </c>
      <c r="E1928" s="37" t="s">
        <v>46</v>
      </c>
      <c r="F1928" s="40">
        <v>125</v>
      </c>
      <c r="G1928" s="37">
        <v>63</v>
      </c>
      <c r="H1928" s="41">
        <v>0.28000000000000003</v>
      </c>
      <c r="I1928" s="35">
        <f>'EPD information'!$L$16*Tabell2[[#This Row],[Weight (kg)]]</f>
        <v>0.95480000000000009</v>
      </c>
      <c r="J1928" s="22">
        <f>'EPD information'!$M$16*Tabell2[[#This Row],[Weight (kg)]]</f>
        <v>1.6632000000000001E-2</v>
      </c>
      <c r="K1928" s="22">
        <f>'EPD information'!$N$16*Tabell2[[#This Row],[Weight (kg)]]</f>
        <v>1.9740000000000001E-3</v>
      </c>
      <c r="L1928" s="22">
        <f>'EPD information'!$O$16*Tabell2[[#This Row],[Weight (kg)]]</f>
        <v>0</v>
      </c>
      <c r="M1928" s="22">
        <f>'EPD information'!$P$16*Tabell2[[#This Row],[Weight (kg)]]</f>
        <v>1.3160000000000001E-3</v>
      </c>
      <c r="N1928" s="22">
        <f>'EPD information'!$Q$16*Tabell2[[#This Row],[Weight (kg)]]</f>
        <v>4.3680000000000004E-2</v>
      </c>
      <c r="O1928" s="22">
        <f>'EPD information'!$R$16*Tabell2[[#This Row],[Weight (kg)]]</f>
        <v>7.084000000000002E-5</v>
      </c>
      <c r="P1928" s="22">
        <f>'EPD information'!$S$16*Tabell2[[#This Row],[Weight (kg)]]</f>
        <v>-0.33880000000000005</v>
      </c>
      <c r="Q1928" s="35">
        <f>'Product specific GWP'!$T$16*Tabell2[[#This Row],[Weight (kg)]]</f>
        <v>1.2236000000000002E-2</v>
      </c>
      <c r="R1928" s="35" t="s">
        <v>48</v>
      </c>
      <c r="S1928" s="35">
        <f>'EPD information'!$V$16*Tabell2[[#This Row],[Weight (kg)]]</f>
        <v>1.9740000000000001E-3</v>
      </c>
      <c r="T1928" s="35" t="str">
        <f>'EPD information'!$W$16</f>
        <v>ND</v>
      </c>
      <c r="U1928" s="35">
        <f>'EPD information'!$X$16*Tabell2[[#This Row],[Weight (kg)]]</f>
        <v>1.3160000000000001E-3</v>
      </c>
      <c r="V1928" s="35">
        <f>'EPD information'!$Y$16*Tabell2[[#This Row],[Weight (kg)]]</f>
        <v>4.3680000000000004E-2</v>
      </c>
      <c r="W1928" s="35">
        <f>'EPD information'!$Z$16*Tabell2[[#This Row],[Weight (kg)]]</f>
        <v>7.084000000000002E-5</v>
      </c>
      <c r="X1928" s="35">
        <f>'EPD information'!$AA$16*Tabell2[[#This Row],[Weight (kg)]]</f>
        <v>-0.33880000000000005</v>
      </c>
      <c r="Y1928" s="18">
        <f>'EPD information'!$AB$16*Tabell2[[#This Row],[Weight (kg)]]</f>
        <v>0.94080000000000008</v>
      </c>
      <c r="Z1928" s="18">
        <f>'EPD information'!$AC$16*Tabell2[[#This Row],[Weight (kg)]]</f>
        <v>1.6492000000000003E-2</v>
      </c>
      <c r="AA1928" s="18">
        <f>'EPD information'!$AD$16*Tabell2[[#This Row],[Weight (kg)]]</f>
        <v>2.0636000000000001E-3</v>
      </c>
      <c r="AB1928" s="18" t="s">
        <v>48</v>
      </c>
      <c r="AC1928" s="18">
        <f>'EPD information'!$AF$16*Tabell2[[#This Row],[Weight (kg)]]</f>
        <v>1.302E-3</v>
      </c>
      <c r="AD1928" s="18">
        <f>'EPD information'!$AG$16*Tabell2[[#This Row],[Weight (kg)]]</f>
        <v>4.3400000000000001E-2</v>
      </c>
      <c r="AE1928" s="18">
        <f>'EPD information'!$AH$16*Tabell2[[#This Row],[Weight (kg)]]</f>
        <v>6.9440000000000013E-5</v>
      </c>
      <c r="AF1928" s="21">
        <f>'EPD information'!$AI$16*Tabell2[[#This Row],[Weight (kg)]]</f>
        <v>-0.32200000000000001</v>
      </c>
    </row>
    <row r="1929" spans="1:32" x14ac:dyDescent="0.2">
      <c r="A1929" s="36" t="s">
        <v>255</v>
      </c>
      <c r="B1929" s="37" t="s">
        <v>256</v>
      </c>
      <c r="C1929" s="38">
        <v>884274</v>
      </c>
      <c r="D1929" s="39">
        <v>7319668842741</v>
      </c>
      <c r="E1929" s="37" t="s">
        <v>46</v>
      </c>
      <c r="F1929" s="40">
        <v>125</v>
      </c>
      <c r="G1929" s="37">
        <v>80</v>
      </c>
      <c r="H1929" s="41">
        <v>0.26</v>
      </c>
      <c r="I1929" s="35">
        <f>'EPD information'!$L$16*Tabell2[[#This Row],[Weight (kg)]]</f>
        <v>0.88660000000000005</v>
      </c>
      <c r="J1929" s="22">
        <f>'EPD information'!$M$16*Tabell2[[#This Row],[Weight (kg)]]</f>
        <v>1.5444000000000001E-2</v>
      </c>
      <c r="K1929" s="22">
        <f>'EPD information'!$N$16*Tabell2[[#This Row],[Weight (kg)]]</f>
        <v>1.833E-3</v>
      </c>
      <c r="L1929" s="22">
        <f>'EPD information'!$O$16*Tabell2[[#This Row],[Weight (kg)]]</f>
        <v>0</v>
      </c>
      <c r="M1929" s="22">
        <f>'EPD information'!$P$16*Tabell2[[#This Row],[Weight (kg)]]</f>
        <v>1.222E-3</v>
      </c>
      <c r="N1929" s="22">
        <f>'EPD information'!$Q$16*Tabell2[[#This Row],[Weight (kg)]]</f>
        <v>4.0559999999999999E-2</v>
      </c>
      <c r="O1929" s="22">
        <f>'EPD information'!$R$16*Tabell2[[#This Row],[Weight (kg)]]</f>
        <v>6.5780000000000011E-5</v>
      </c>
      <c r="P1929" s="22">
        <f>'EPD information'!$S$16*Tabell2[[#This Row],[Weight (kg)]]</f>
        <v>-0.31459999999999999</v>
      </c>
      <c r="Q1929" s="35">
        <f>'Product specific GWP'!$T$16*Tabell2[[#This Row],[Weight (kg)]]</f>
        <v>1.1362000000000001E-2</v>
      </c>
      <c r="R1929" s="35" t="s">
        <v>48</v>
      </c>
      <c r="S1929" s="35">
        <f>'EPD information'!$V$16*Tabell2[[#This Row],[Weight (kg)]]</f>
        <v>1.833E-3</v>
      </c>
      <c r="T1929" s="35" t="str">
        <f>'EPD information'!$W$16</f>
        <v>ND</v>
      </c>
      <c r="U1929" s="35">
        <f>'EPD information'!$X$16*Tabell2[[#This Row],[Weight (kg)]]</f>
        <v>1.222E-3</v>
      </c>
      <c r="V1929" s="35">
        <f>'EPD information'!$Y$16*Tabell2[[#This Row],[Weight (kg)]]</f>
        <v>4.0559999999999999E-2</v>
      </c>
      <c r="W1929" s="35">
        <f>'EPD information'!$Z$16*Tabell2[[#This Row],[Weight (kg)]]</f>
        <v>6.5780000000000011E-5</v>
      </c>
      <c r="X1929" s="35">
        <f>'EPD information'!$AA$16*Tabell2[[#This Row],[Weight (kg)]]</f>
        <v>-0.31459999999999999</v>
      </c>
      <c r="Y1929" s="18">
        <f>'EPD information'!$AB$16*Tabell2[[#This Row],[Weight (kg)]]</f>
        <v>0.87360000000000004</v>
      </c>
      <c r="Z1929" s="18">
        <f>'EPD information'!$AC$16*Tabell2[[#This Row],[Weight (kg)]]</f>
        <v>1.5314000000000001E-2</v>
      </c>
      <c r="AA1929" s="18">
        <f>'EPD information'!$AD$16*Tabell2[[#This Row],[Weight (kg)]]</f>
        <v>1.9162000000000001E-3</v>
      </c>
      <c r="AB1929" s="18" t="s">
        <v>48</v>
      </c>
      <c r="AC1929" s="18">
        <f>'EPD information'!$AF$16*Tabell2[[#This Row],[Weight (kg)]]</f>
        <v>1.209E-3</v>
      </c>
      <c r="AD1929" s="18">
        <f>'EPD information'!$AG$16*Tabell2[[#This Row],[Weight (kg)]]</f>
        <v>4.0300000000000002E-2</v>
      </c>
      <c r="AE1929" s="18">
        <f>'EPD information'!$AH$16*Tabell2[[#This Row],[Weight (kg)]]</f>
        <v>6.4480000000000006E-5</v>
      </c>
      <c r="AF1929" s="21">
        <f>'EPD information'!$AI$16*Tabell2[[#This Row],[Weight (kg)]]</f>
        <v>-0.29899999999999999</v>
      </c>
    </row>
    <row r="1930" spans="1:32" x14ac:dyDescent="0.2">
      <c r="A1930" s="36" t="s">
        <v>255</v>
      </c>
      <c r="B1930" s="37" t="s">
        <v>256</v>
      </c>
      <c r="C1930" s="38">
        <v>275534</v>
      </c>
      <c r="D1930" s="39">
        <v>7319662755344</v>
      </c>
      <c r="E1930" s="37" t="s">
        <v>46</v>
      </c>
      <c r="F1930" s="40">
        <v>125</v>
      </c>
      <c r="G1930" s="37">
        <v>112</v>
      </c>
      <c r="H1930" s="41">
        <v>0.23</v>
      </c>
      <c r="I1930" s="35">
        <f>'EPD information'!$L$16*Tabell2[[#This Row],[Weight (kg)]]</f>
        <v>0.78430000000000011</v>
      </c>
      <c r="J1930" s="22">
        <f>'EPD information'!$M$16*Tabell2[[#This Row],[Weight (kg)]]</f>
        <v>1.3662000000000001E-2</v>
      </c>
      <c r="K1930" s="22">
        <f>'EPD information'!$N$16*Tabell2[[#This Row],[Weight (kg)]]</f>
        <v>1.6215000000000001E-3</v>
      </c>
      <c r="L1930" s="22">
        <f>'EPD information'!$O$16*Tabell2[[#This Row],[Weight (kg)]]</f>
        <v>0</v>
      </c>
      <c r="M1930" s="22">
        <f>'EPD information'!$P$16*Tabell2[[#This Row],[Weight (kg)]]</f>
        <v>1.0810000000000001E-3</v>
      </c>
      <c r="N1930" s="22">
        <f>'EPD information'!$Q$16*Tabell2[[#This Row],[Weight (kg)]]</f>
        <v>3.5880000000000002E-2</v>
      </c>
      <c r="O1930" s="22">
        <f>'EPD information'!$R$16*Tabell2[[#This Row],[Weight (kg)]]</f>
        <v>5.819000000000001E-5</v>
      </c>
      <c r="P1930" s="22">
        <f>'EPD information'!$S$16*Tabell2[[#This Row],[Weight (kg)]]</f>
        <v>-0.27829999999999999</v>
      </c>
      <c r="Q1930" s="35">
        <f>'Product specific GWP'!$T$16*Tabell2[[#This Row],[Weight (kg)]]</f>
        <v>1.0051000000000001E-2</v>
      </c>
      <c r="R1930" s="35" t="s">
        <v>48</v>
      </c>
      <c r="S1930" s="35">
        <f>'EPD information'!$V$16*Tabell2[[#This Row],[Weight (kg)]]</f>
        <v>1.6215000000000001E-3</v>
      </c>
      <c r="T1930" s="35" t="str">
        <f>'EPD information'!$W$16</f>
        <v>ND</v>
      </c>
      <c r="U1930" s="35">
        <f>'EPD information'!$X$16*Tabell2[[#This Row],[Weight (kg)]]</f>
        <v>1.0810000000000001E-3</v>
      </c>
      <c r="V1930" s="35">
        <f>'EPD information'!$Y$16*Tabell2[[#This Row],[Weight (kg)]]</f>
        <v>3.5880000000000002E-2</v>
      </c>
      <c r="W1930" s="35">
        <f>'EPD information'!$Z$16*Tabell2[[#This Row],[Weight (kg)]]</f>
        <v>5.819000000000001E-5</v>
      </c>
      <c r="X1930" s="35">
        <f>'EPD information'!$AA$16*Tabell2[[#This Row],[Weight (kg)]]</f>
        <v>-0.27829999999999999</v>
      </c>
      <c r="Y1930" s="18">
        <f>'EPD information'!$AB$16*Tabell2[[#This Row],[Weight (kg)]]</f>
        <v>0.77280000000000004</v>
      </c>
      <c r="Z1930" s="18">
        <f>'EPD information'!$AC$16*Tabell2[[#This Row],[Weight (kg)]]</f>
        <v>1.3547E-2</v>
      </c>
      <c r="AA1930" s="18">
        <f>'EPD information'!$AD$16*Tabell2[[#This Row],[Weight (kg)]]</f>
        <v>1.6950999999999999E-3</v>
      </c>
      <c r="AB1930" s="18" t="s">
        <v>48</v>
      </c>
      <c r="AC1930" s="18">
        <f>'EPD information'!$AF$16*Tabell2[[#This Row],[Weight (kg)]]</f>
        <v>1.0694999999999999E-3</v>
      </c>
      <c r="AD1930" s="18">
        <f>'EPD information'!$AG$16*Tabell2[[#This Row],[Weight (kg)]]</f>
        <v>3.5650000000000001E-2</v>
      </c>
      <c r="AE1930" s="18">
        <f>'EPD information'!$AH$16*Tabell2[[#This Row],[Weight (kg)]]</f>
        <v>5.7040000000000003E-5</v>
      </c>
      <c r="AF1930" s="21">
        <f>'EPD information'!$AI$16*Tabell2[[#This Row],[Weight (kg)]]</f>
        <v>-0.26450000000000001</v>
      </c>
    </row>
    <row r="1931" spans="1:32" x14ac:dyDescent="0.2">
      <c r="A1931" s="36" t="s">
        <v>255</v>
      </c>
      <c r="B1931" s="37" t="s">
        <v>256</v>
      </c>
      <c r="C1931" s="38">
        <v>499502</v>
      </c>
      <c r="D1931" s="39">
        <v>7319660775368</v>
      </c>
      <c r="E1931" s="37" t="s">
        <v>46</v>
      </c>
      <c r="F1931" s="40">
        <v>125</v>
      </c>
      <c r="G1931" s="37">
        <v>63</v>
      </c>
      <c r="H1931" s="41">
        <v>0.28000000000000003</v>
      </c>
      <c r="I1931" s="35">
        <f>'EPD information'!$L$16*Tabell2[[#This Row],[Weight (kg)]]</f>
        <v>0.95480000000000009</v>
      </c>
      <c r="J1931" s="22">
        <f>'EPD information'!$M$16*Tabell2[[#This Row],[Weight (kg)]]</f>
        <v>1.6632000000000001E-2</v>
      </c>
      <c r="K1931" s="22">
        <f>'EPD information'!$N$16*Tabell2[[#This Row],[Weight (kg)]]</f>
        <v>1.9740000000000001E-3</v>
      </c>
      <c r="L1931" s="22">
        <f>'EPD information'!$O$16*Tabell2[[#This Row],[Weight (kg)]]</f>
        <v>0</v>
      </c>
      <c r="M1931" s="22">
        <f>'EPD information'!$P$16*Tabell2[[#This Row],[Weight (kg)]]</f>
        <v>1.3160000000000001E-3</v>
      </c>
      <c r="N1931" s="22">
        <f>'EPD information'!$Q$16*Tabell2[[#This Row],[Weight (kg)]]</f>
        <v>4.3680000000000004E-2</v>
      </c>
      <c r="O1931" s="22">
        <f>'EPD information'!$R$16*Tabell2[[#This Row],[Weight (kg)]]</f>
        <v>7.084000000000002E-5</v>
      </c>
      <c r="P1931" s="22">
        <f>'EPD information'!$S$16*Tabell2[[#This Row],[Weight (kg)]]</f>
        <v>-0.33880000000000005</v>
      </c>
      <c r="Q1931" s="35">
        <f>'Product specific GWP'!$T$16*Tabell2[[#This Row],[Weight (kg)]]</f>
        <v>1.2236000000000002E-2</v>
      </c>
      <c r="R1931" s="35" t="s">
        <v>48</v>
      </c>
      <c r="S1931" s="35">
        <f>'EPD information'!$V$16*Tabell2[[#This Row],[Weight (kg)]]</f>
        <v>1.9740000000000001E-3</v>
      </c>
      <c r="T1931" s="35" t="str">
        <f>'EPD information'!$W$16</f>
        <v>ND</v>
      </c>
      <c r="U1931" s="35">
        <f>'EPD information'!$X$16*Tabell2[[#This Row],[Weight (kg)]]</f>
        <v>1.3160000000000001E-3</v>
      </c>
      <c r="V1931" s="35">
        <f>'EPD information'!$Y$16*Tabell2[[#This Row],[Weight (kg)]]</f>
        <v>4.3680000000000004E-2</v>
      </c>
      <c r="W1931" s="35">
        <f>'EPD information'!$Z$16*Tabell2[[#This Row],[Weight (kg)]]</f>
        <v>7.084000000000002E-5</v>
      </c>
      <c r="X1931" s="35">
        <f>'EPD information'!$AA$16*Tabell2[[#This Row],[Weight (kg)]]</f>
        <v>-0.33880000000000005</v>
      </c>
      <c r="Y1931" s="18">
        <f>'EPD information'!$AB$16*Tabell2[[#This Row],[Weight (kg)]]</f>
        <v>0.94080000000000008</v>
      </c>
      <c r="Z1931" s="18">
        <f>'EPD information'!$AC$16*Tabell2[[#This Row],[Weight (kg)]]</f>
        <v>1.6492000000000003E-2</v>
      </c>
      <c r="AA1931" s="18">
        <f>'EPD information'!$AD$16*Tabell2[[#This Row],[Weight (kg)]]</f>
        <v>2.0636000000000001E-3</v>
      </c>
      <c r="AB1931" s="18" t="s">
        <v>48</v>
      </c>
      <c r="AC1931" s="18">
        <f>'EPD information'!$AF$16*Tabell2[[#This Row],[Weight (kg)]]</f>
        <v>1.302E-3</v>
      </c>
      <c r="AD1931" s="18">
        <f>'EPD information'!$AG$16*Tabell2[[#This Row],[Weight (kg)]]</f>
        <v>4.3400000000000001E-2</v>
      </c>
      <c r="AE1931" s="18">
        <f>'EPD information'!$AH$16*Tabell2[[#This Row],[Weight (kg)]]</f>
        <v>6.9440000000000013E-5</v>
      </c>
      <c r="AF1931" s="21">
        <f>'EPD information'!$AI$16*Tabell2[[#This Row],[Weight (kg)]]</f>
        <v>-0.32200000000000001</v>
      </c>
    </row>
    <row r="1932" spans="1:32" x14ac:dyDescent="0.2">
      <c r="A1932" s="36" t="s">
        <v>255</v>
      </c>
      <c r="B1932" s="37" t="s">
        <v>256</v>
      </c>
      <c r="C1932" s="38">
        <v>275539</v>
      </c>
      <c r="D1932" s="39">
        <v>7319662755399</v>
      </c>
      <c r="E1932" s="37" t="s">
        <v>46</v>
      </c>
      <c r="F1932" s="40">
        <v>140</v>
      </c>
      <c r="G1932" s="37">
        <v>125</v>
      </c>
      <c r="H1932" s="41">
        <v>0.27</v>
      </c>
      <c r="I1932" s="35">
        <f>'EPD information'!$L$16*Tabell2[[#This Row],[Weight (kg)]]</f>
        <v>0.92070000000000007</v>
      </c>
      <c r="J1932" s="22">
        <f>'EPD information'!$M$16*Tabell2[[#This Row],[Weight (kg)]]</f>
        <v>1.6038E-2</v>
      </c>
      <c r="K1932" s="22">
        <f>'EPD information'!$N$16*Tabell2[[#This Row],[Weight (kg)]]</f>
        <v>1.9035E-3</v>
      </c>
      <c r="L1932" s="22">
        <f>'EPD information'!$O$16*Tabell2[[#This Row],[Weight (kg)]]</f>
        <v>0</v>
      </c>
      <c r="M1932" s="22">
        <f>'EPD information'!$P$16*Tabell2[[#This Row],[Weight (kg)]]</f>
        <v>1.2690000000000002E-3</v>
      </c>
      <c r="N1932" s="22">
        <f>'EPD information'!$Q$16*Tabell2[[#This Row],[Weight (kg)]]</f>
        <v>4.2120000000000005E-2</v>
      </c>
      <c r="O1932" s="22">
        <f>'EPD information'!$R$16*Tabell2[[#This Row],[Weight (kg)]]</f>
        <v>6.8310000000000015E-5</v>
      </c>
      <c r="P1932" s="22">
        <f>'EPD information'!$S$16*Tabell2[[#This Row],[Weight (kg)]]</f>
        <v>-0.32669999999999999</v>
      </c>
      <c r="Q1932" s="35">
        <f>'Product specific GWP'!$T$16*Tabell2[[#This Row],[Weight (kg)]]</f>
        <v>1.1799000000000002E-2</v>
      </c>
      <c r="R1932" s="35" t="s">
        <v>48</v>
      </c>
      <c r="S1932" s="35">
        <f>'EPD information'!$V$16*Tabell2[[#This Row],[Weight (kg)]]</f>
        <v>1.9035E-3</v>
      </c>
      <c r="T1932" s="35" t="str">
        <f>'EPD information'!$W$16</f>
        <v>ND</v>
      </c>
      <c r="U1932" s="35">
        <f>'EPD information'!$X$16*Tabell2[[#This Row],[Weight (kg)]]</f>
        <v>1.2690000000000002E-3</v>
      </c>
      <c r="V1932" s="35">
        <f>'EPD information'!$Y$16*Tabell2[[#This Row],[Weight (kg)]]</f>
        <v>4.2120000000000005E-2</v>
      </c>
      <c r="W1932" s="35">
        <f>'EPD information'!$Z$16*Tabell2[[#This Row],[Weight (kg)]]</f>
        <v>6.8310000000000015E-5</v>
      </c>
      <c r="X1932" s="35">
        <f>'EPD information'!$AA$16*Tabell2[[#This Row],[Weight (kg)]]</f>
        <v>-0.32669999999999999</v>
      </c>
      <c r="Y1932" s="18">
        <f>'EPD information'!$AB$16*Tabell2[[#This Row],[Weight (kg)]]</f>
        <v>0.90720000000000001</v>
      </c>
      <c r="Z1932" s="18">
        <f>'EPD information'!$AC$16*Tabell2[[#This Row],[Weight (kg)]]</f>
        <v>1.5903E-2</v>
      </c>
      <c r="AA1932" s="18">
        <f>'EPD information'!$AD$16*Tabell2[[#This Row],[Weight (kg)]]</f>
        <v>1.9899000000000002E-3</v>
      </c>
      <c r="AB1932" s="18" t="s">
        <v>48</v>
      </c>
      <c r="AC1932" s="18">
        <f>'EPD information'!$AF$16*Tabell2[[#This Row],[Weight (kg)]]</f>
        <v>1.2554999999999999E-3</v>
      </c>
      <c r="AD1932" s="18">
        <f>'EPD information'!$AG$16*Tabell2[[#This Row],[Weight (kg)]]</f>
        <v>4.1850000000000005E-2</v>
      </c>
      <c r="AE1932" s="18">
        <f>'EPD information'!$AH$16*Tabell2[[#This Row],[Weight (kg)]]</f>
        <v>6.6960000000000009E-5</v>
      </c>
      <c r="AF1932" s="21">
        <f>'EPD information'!$AI$16*Tabell2[[#This Row],[Weight (kg)]]</f>
        <v>-0.3105</v>
      </c>
    </row>
    <row r="1933" spans="1:32" x14ac:dyDescent="0.2">
      <c r="A1933" s="36" t="s">
        <v>255</v>
      </c>
      <c r="B1933" s="37" t="s">
        <v>256</v>
      </c>
      <c r="C1933" s="38">
        <v>275537</v>
      </c>
      <c r="D1933" s="39">
        <v>7319662755375</v>
      </c>
      <c r="E1933" s="37" t="s">
        <v>46</v>
      </c>
      <c r="F1933" s="40">
        <v>140</v>
      </c>
      <c r="G1933" s="37">
        <v>100</v>
      </c>
      <c r="H1933" s="41">
        <v>0.3</v>
      </c>
      <c r="I1933" s="35">
        <f>'EPD information'!$L$16*Tabell2[[#This Row],[Weight (kg)]]</f>
        <v>1.0229999999999999</v>
      </c>
      <c r="J1933" s="22">
        <f>'EPD information'!$M$16*Tabell2[[#This Row],[Weight (kg)]]</f>
        <v>1.7819999999999999E-2</v>
      </c>
      <c r="K1933" s="22">
        <f>'EPD information'!$N$16*Tabell2[[#This Row],[Weight (kg)]]</f>
        <v>2.1149999999999997E-3</v>
      </c>
      <c r="L1933" s="22">
        <f>'EPD information'!$O$16*Tabell2[[#This Row],[Weight (kg)]]</f>
        <v>0</v>
      </c>
      <c r="M1933" s="22">
        <f>'EPD information'!$P$16*Tabell2[[#This Row],[Weight (kg)]]</f>
        <v>1.41E-3</v>
      </c>
      <c r="N1933" s="22">
        <f>'EPD information'!$Q$16*Tabell2[[#This Row],[Weight (kg)]]</f>
        <v>4.6800000000000001E-2</v>
      </c>
      <c r="O1933" s="22">
        <f>'EPD information'!$R$16*Tabell2[[#This Row],[Weight (kg)]]</f>
        <v>7.5900000000000002E-5</v>
      </c>
      <c r="P1933" s="22">
        <f>'EPD information'!$S$16*Tabell2[[#This Row],[Weight (kg)]]</f>
        <v>-0.36299999999999999</v>
      </c>
      <c r="Q1933" s="35">
        <f>'Product specific GWP'!$T$16*Tabell2[[#This Row],[Weight (kg)]]</f>
        <v>1.311E-2</v>
      </c>
      <c r="R1933" s="35" t="s">
        <v>48</v>
      </c>
      <c r="S1933" s="35">
        <f>'EPD information'!$V$16*Tabell2[[#This Row],[Weight (kg)]]</f>
        <v>2.1149999999999997E-3</v>
      </c>
      <c r="T1933" s="35" t="str">
        <f>'EPD information'!$W$16</f>
        <v>ND</v>
      </c>
      <c r="U1933" s="35">
        <f>'EPD information'!$X$16*Tabell2[[#This Row],[Weight (kg)]]</f>
        <v>1.41E-3</v>
      </c>
      <c r="V1933" s="35">
        <f>'EPD information'!$Y$16*Tabell2[[#This Row],[Weight (kg)]]</f>
        <v>4.6800000000000001E-2</v>
      </c>
      <c r="W1933" s="35">
        <f>'EPD information'!$Z$16*Tabell2[[#This Row],[Weight (kg)]]</f>
        <v>7.5900000000000002E-5</v>
      </c>
      <c r="X1933" s="35">
        <f>'EPD information'!$AA$16*Tabell2[[#This Row],[Weight (kg)]]</f>
        <v>-0.36299999999999999</v>
      </c>
      <c r="Y1933" s="18">
        <f>'EPD information'!$AB$16*Tabell2[[#This Row],[Weight (kg)]]</f>
        <v>1.008</v>
      </c>
      <c r="Z1933" s="18">
        <f>'EPD information'!$AC$16*Tabell2[[#This Row],[Weight (kg)]]</f>
        <v>1.7669999999999998E-2</v>
      </c>
      <c r="AA1933" s="18">
        <f>'EPD information'!$AD$16*Tabell2[[#This Row],[Weight (kg)]]</f>
        <v>2.2109999999999999E-3</v>
      </c>
      <c r="AB1933" s="18" t="s">
        <v>48</v>
      </c>
      <c r="AC1933" s="18">
        <f>'EPD information'!$AF$16*Tabell2[[#This Row],[Weight (kg)]]</f>
        <v>1.3949999999999998E-3</v>
      </c>
      <c r="AD1933" s="18">
        <f>'EPD information'!$AG$16*Tabell2[[#This Row],[Weight (kg)]]</f>
        <v>4.65E-2</v>
      </c>
      <c r="AE1933" s="18">
        <f>'EPD information'!$AH$16*Tabell2[[#This Row],[Weight (kg)]]</f>
        <v>7.4400000000000006E-5</v>
      </c>
      <c r="AF1933" s="21">
        <f>'EPD information'!$AI$16*Tabell2[[#This Row],[Weight (kg)]]</f>
        <v>-0.34499999999999997</v>
      </c>
    </row>
    <row r="1934" spans="1:32" x14ac:dyDescent="0.2">
      <c r="A1934" s="36" t="s">
        <v>255</v>
      </c>
      <c r="B1934" s="37" t="s">
        <v>256</v>
      </c>
      <c r="C1934" s="38">
        <v>275536</v>
      </c>
      <c r="D1934" s="39">
        <v>7319662755368</v>
      </c>
      <c r="E1934" s="37" t="s">
        <v>46</v>
      </c>
      <c r="F1934" s="40">
        <v>140</v>
      </c>
      <c r="G1934" s="37">
        <v>80</v>
      </c>
      <c r="H1934" s="41">
        <v>0.32</v>
      </c>
      <c r="I1934" s="35">
        <f>'EPD information'!$L$16*Tabell2[[#This Row],[Weight (kg)]]</f>
        <v>1.0912000000000002</v>
      </c>
      <c r="J1934" s="22">
        <f>'EPD information'!$M$16*Tabell2[[#This Row],[Weight (kg)]]</f>
        <v>1.9008000000000001E-2</v>
      </c>
      <c r="K1934" s="22">
        <f>'EPD information'!$N$16*Tabell2[[#This Row],[Weight (kg)]]</f>
        <v>2.2560000000000002E-3</v>
      </c>
      <c r="L1934" s="22">
        <f>'EPD information'!$O$16*Tabell2[[#This Row],[Weight (kg)]]</f>
        <v>0</v>
      </c>
      <c r="M1934" s="22">
        <f>'EPD information'!$P$16*Tabell2[[#This Row],[Weight (kg)]]</f>
        <v>1.5040000000000001E-3</v>
      </c>
      <c r="N1934" s="22">
        <f>'EPD information'!$Q$16*Tabell2[[#This Row],[Weight (kg)]]</f>
        <v>4.9919999999999999E-2</v>
      </c>
      <c r="O1934" s="22">
        <f>'EPD information'!$R$16*Tabell2[[#This Row],[Weight (kg)]]</f>
        <v>8.0960000000000011E-5</v>
      </c>
      <c r="P1934" s="22">
        <f>'EPD information'!$S$16*Tabell2[[#This Row],[Weight (kg)]]</f>
        <v>-0.38719999999999999</v>
      </c>
      <c r="Q1934" s="35">
        <f>'Product specific GWP'!$T$16*Tabell2[[#This Row],[Weight (kg)]]</f>
        <v>1.3984000000000002E-2</v>
      </c>
      <c r="R1934" s="35" t="s">
        <v>48</v>
      </c>
      <c r="S1934" s="35">
        <f>'EPD information'!$V$16*Tabell2[[#This Row],[Weight (kg)]]</f>
        <v>2.2560000000000002E-3</v>
      </c>
      <c r="T1934" s="35" t="str">
        <f>'EPD information'!$W$16</f>
        <v>ND</v>
      </c>
      <c r="U1934" s="35">
        <f>'EPD information'!$X$16*Tabell2[[#This Row],[Weight (kg)]]</f>
        <v>1.5040000000000001E-3</v>
      </c>
      <c r="V1934" s="35">
        <f>'EPD information'!$Y$16*Tabell2[[#This Row],[Weight (kg)]]</f>
        <v>4.9919999999999999E-2</v>
      </c>
      <c r="W1934" s="35">
        <f>'EPD information'!$Z$16*Tabell2[[#This Row],[Weight (kg)]]</f>
        <v>8.0960000000000011E-5</v>
      </c>
      <c r="X1934" s="35">
        <f>'EPD information'!$AA$16*Tabell2[[#This Row],[Weight (kg)]]</f>
        <v>-0.38719999999999999</v>
      </c>
      <c r="Y1934" s="18">
        <f>'EPD information'!$AB$16*Tabell2[[#This Row],[Weight (kg)]]</f>
        <v>1.0751999999999999</v>
      </c>
      <c r="Z1934" s="18">
        <f>'EPD information'!$AC$16*Tabell2[[#This Row],[Weight (kg)]]</f>
        <v>1.8848E-2</v>
      </c>
      <c r="AA1934" s="18">
        <f>'EPD information'!$AD$16*Tabell2[[#This Row],[Weight (kg)]]</f>
        <v>2.3584000000000001E-3</v>
      </c>
      <c r="AB1934" s="18" t="s">
        <v>48</v>
      </c>
      <c r="AC1934" s="18">
        <f>'EPD information'!$AF$16*Tabell2[[#This Row],[Weight (kg)]]</f>
        <v>1.488E-3</v>
      </c>
      <c r="AD1934" s="18">
        <f>'EPD information'!$AG$16*Tabell2[[#This Row],[Weight (kg)]]</f>
        <v>4.9599999999999998E-2</v>
      </c>
      <c r="AE1934" s="18">
        <f>'EPD information'!$AH$16*Tabell2[[#This Row],[Weight (kg)]]</f>
        <v>7.9359999999999999E-5</v>
      </c>
      <c r="AF1934" s="21">
        <f>'EPD information'!$AI$16*Tabell2[[#This Row],[Weight (kg)]]</f>
        <v>-0.36799999999999999</v>
      </c>
    </row>
    <row r="1935" spans="1:32" x14ac:dyDescent="0.2">
      <c r="A1935" s="36" t="s">
        <v>255</v>
      </c>
      <c r="B1935" s="37" t="s">
        <v>256</v>
      </c>
      <c r="C1935" s="38">
        <v>275538</v>
      </c>
      <c r="D1935" s="39">
        <v>7319662755382</v>
      </c>
      <c r="E1935" s="37" t="s">
        <v>46</v>
      </c>
      <c r="F1935" s="40">
        <v>140</v>
      </c>
      <c r="G1935" s="37">
        <v>112</v>
      </c>
      <c r="H1935" s="41">
        <v>0.28000000000000003</v>
      </c>
      <c r="I1935" s="35">
        <f>'EPD information'!$L$16*Tabell2[[#This Row],[Weight (kg)]]</f>
        <v>0.95480000000000009</v>
      </c>
      <c r="J1935" s="22">
        <f>'EPD information'!$M$16*Tabell2[[#This Row],[Weight (kg)]]</f>
        <v>1.6632000000000001E-2</v>
      </c>
      <c r="K1935" s="22">
        <f>'EPD information'!$N$16*Tabell2[[#This Row],[Weight (kg)]]</f>
        <v>1.9740000000000001E-3</v>
      </c>
      <c r="L1935" s="22">
        <f>'EPD information'!$O$16*Tabell2[[#This Row],[Weight (kg)]]</f>
        <v>0</v>
      </c>
      <c r="M1935" s="22">
        <f>'EPD information'!$P$16*Tabell2[[#This Row],[Weight (kg)]]</f>
        <v>1.3160000000000001E-3</v>
      </c>
      <c r="N1935" s="22">
        <f>'EPD information'!$Q$16*Tabell2[[#This Row],[Weight (kg)]]</f>
        <v>4.3680000000000004E-2</v>
      </c>
      <c r="O1935" s="22">
        <f>'EPD information'!$R$16*Tabell2[[#This Row],[Weight (kg)]]</f>
        <v>7.084000000000002E-5</v>
      </c>
      <c r="P1935" s="22">
        <f>'EPD information'!$S$16*Tabell2[[#This Row],[Weight (kg)]]</f>
        <v>-0.33880000000000005</v>
      </c>
      <c r="Q1935" s="35">
        <f>'Product specific GWP'!$T$16*Tabell2[[#This Row],[Weight (kg)]]</f>
        <v>1.2236000000000002E-2</v>
      </c>
      <c r="R1935" s="35" t="s">
        <v>48</v>
      </c>
      <c r="S1935" s="35">
        <f>'EPD information'!$V$16*Tabell2[[#This Row],[Weight (kg)]]</f>
        <v>1.9740000000000001E-3</v>
      </c>
      <c r="T1935" s="35" t="str">
        <f>'EPD information'!$W$16</f>
        <v>ND</v>
      </c>
      <c r="U1935" s="35">
        <f>'EPD information'!$X$16*Tabell2[[#This Row],[Weight (kg)]]</f>
        <v>1.3160000000000001E-3</v>
      </c>
      <c r="V1935" s="35">
        <f>'EPD information'!$Y$16*Tabell2[[#This Row],[Weight (kg)]]</f>
        <v>4.3680000000000004E-2</v>
      </c>
      <c r="W1935" s="35">
        <f>'EPD information'!$Z$16*Tabell2[[#This Row],[Weight (kg)]]</f>
        <v>7.084000000000002E-5</v>
      </c>
      <c r="X1935" s="35">
        <f>'EPD information'!$AA$16*Tabell2[[#This Row],[Weight (kg)]]</f>
        <v>-0.33880000000000005</v>
      </c>
      <c r="Y1935" s="18">
        <f>'EPD information'!$AB$16*Tabell2[[#This Row],[Weight (kg)]]</f>
        <v>0.94080000000000008</v>
      </c>
      <c r="Z1935" s="18">
        <f>'EPD information'!$AC$16*Tabell2[[#This Row],[Weight (kg)]]</f>
        <v>1.6492000000000003E-2</v>
      </c>
      <c r="AA1935" s="18">
        <f>'EPD information'!$AD$16*Tabell2[[#This Row],[Weight (kg)]]</f>
        <v>2.0636000000000001E-3</v>
      </c>
      <c r="AB1935" s="18" t="s">
        <v>48</v>
      </c>
      <c r="AC1935" s="18">
        <f>'EPD information'!$AF$16*Tabell2[[#This Row],[Weight (kg)]]</f>
        <v>1.302E-3</v>
      </c>
      <c r="AD1935" s="18">
        <f>'EPD information'!$AG$16*Tabell2[[#This Row],[Weight (kg)]]</f>
        <v>4.3400000000000001E-2</v>
      </c>
      <c r="AE1935" s="18">
        <f>'EPD information'!$AH$16*Tabell2[[#This Row],[Weight (kg)]]</f>
        <v>6.9440000000000013E-5</v>
      </c>
      <c r="AF1935" s="21">
        <f>'EPD information'!$AI$16*Tabell2[[#This Row],[Weight (kg)]]</f>
        <v>-0.32200000000000001</v>
      </c>
    </row>
    <row r="1936" spans="1:32" x14ac:dyDescent="0.2">
      <c r="A1936" s="36" t="s">
        <v>255</v>
      </c>
      <c r="B1936" s="37" t="s">
        <v>256</v>
      </c>
      <c r="C1936" s="38">
        <v>275535</v>
      </c>
      <c r="D1936" s="39">
        <v>7319662755351</v>
      </c>
      <c r="E1936" s="37" t="s">
        <v>46</v>
      </c>
      <c r="F1936" s="40">
        <v>140</v>
      </c>
      <c r="G1936" s="37">
        <v>63</v>
      </c>
      <c r="H1936" s="41">
        <v>0.33</v>
      </c>
      <c r="I1936" s="35">
        <f>'EPD information'!$L$16*Tabell2[[#This Row],[Weight (kg)]]</f>
        <v>1.1253000000000002</v>
      </c>
      <c r="J1936" s="22">
        <f>'EPD information'!$M$16*Tabell2[[#This Row],[Weight (kg)]]</f>
        <v>1.9602000000000001E-2</v>
      </c>
      <c r="K1936" s="22">
        <f>'EPD information'!$N$16*Tabell2[[#This Row],[Weight (kg)]]</f>
        <v>2.3265E-3</v>
      </c>
      <c r="L1936" s="22">
        <f>'EPD information'!$O$16*Tabell2[[#This Row],[Weight (kg)]]</f>
        <v>0</v>
      </c>
      <c r="M1936" s="22">
        <f>'EPD information'!$P$16*Tabell2[[#This Row],[Weight (kg)]]</f>
        <v>1.5510000000000001E-3</v>
      </c>
      <c r="N1936" s="22">
        <f>'EPD information'!$Q$16*Tabell2[[#This Row],[Weight (kg)]]</f>
        <v>5.1480000000000005E-2</v>
      </c>
      <c r="O1936" s="22">
        <f>'EPD information'!$R$16*Tabell2[[#This Row],[Weight (kg)]]</f>
        <v>8.3490000000000015E-5</v>
      </c>
      <c r="P1936" s="22">
        <f>'EPD information'!$S$16*Tabell2[[#This Row],[Weight (kg)]]</f>
        <v>-0.39929999999999999</v>
      </c>
      <c r="Q1936" s="35">
        <f>'Product specific GWP'!$T$16*Tabell2[[#This Row],[Weight (kg)]]</f>
        <v>1.4421000000000002E-2</v>
      </c>
      <c r="R1936" s="35" t="s">
        <v>48</v>
      </c>
      <c r="S1936" s="35">
        <f>'EPD information'!$V$16*Tabell2[[#This Row],[Weight (kg)]]</f>
        <v>2.3265E-3</v>
      </c>
      <c r="T1936" s="35" t="str">
        <f>'EPD information'!$W$16</f>
        <v>ND</v>
      </c>
      <c r="U1936" s="35">
        <f>'EPD information'!$X$16*Tabell2[[#This Row],[Weight (kg)]]</f>
        <v>1.5510000000000001E-3</v>
      </c>
      <c r="V1936" s="35">
        <f>'EPD information'!$Y$16*Tabell2[[#This Row],[Weight (kg)]]</f>
        <v>5.1480000000000005E-2</v>
      </c>
      <c r="W1936" s="35">
        <f>'EPD information'!$Z$16*Tabell2[[#This Row],[Weight (kg)]]</f>
        <v>8.3490000000000015E-5</v>
      </c>
      <c r="X1936" s="35">
        <f>'EPD information'!$AA$16*Tabell2[[#This Row],[Weight (kg)]]</f>
        <v>-0.39929999999999999</v>
      </c>
      <c r="Y1936" s="18">
        <f>'EPD information'!$AB$16*Tabell2[[#This Row],[Weight (kg)]]</f>
        <v>1.1088</v>
      </c>
      <c r="Z1936" s="18">
        <f>'EPD information'!$AC$16*Tabell2[[#This Row],[Weight (kg)]]</f>
        <v>1.9437000000000003E-2</v>
      </c>
      <c r="AA1936" s="18">
        <f>'EPD information'!$AD$16*Tabell2[[#This Row],[Weight (kg)]]</f>
        <v>2.4321E-3</v>
      </c>
      <c r="AB1936" s="18" t="s">
        <v>48</v>
      </c>
      <c r="AC1936" s="18">
        <f>'EPD information'!$AF$16*Tabell2[[#This Row],[Weight (kg)]]</f>
        <v>1.5344999999999998E-3</v>
      </c>
      <c r="AD1936" s="18">
        <f>'EPD information'!$AG$16*Tabell2[[#This Row],[Weight (kg)]]</f>
        <v>5.1150000000000001E-2</v>
      </c>
      <c r="AE1936" s="18">
        <f>'EPD information'!$AH$16*Tabell2[[#This Row],[Weight (kg)]]</f>
        <v>8.1840000000000002E-5</v>
      </c>
      <c r="AF1936" s="21">
        <f>'EPD information'!$AI$16*Tabell2[[#This Row],[Weight (kg)]]</f>
        <v>-0.3795</v>
      </c>
    </row>
    <row r="1937" spans="1:32" x14ac:dyDescent="0.2">
      <c r="A1937" s="36" t="s">
        <v>255</v>
      </c>
      <c r="B1937" s="37" t="s">
        <v>256</v>
      </c>
      <c r="C1937" s="38">
        <v>275545</v>
      </c>
      <c r="D1937" s="39">
        <v>7319662755450</v>
      </c>
      <c r="E1937" s="37" t="s">
        <v>46</v>
      </c>
      <c r="F1937" s="40">
        <v>150</v>
      </c>
      <c r="G1937" s="37">
        <v>140</v>
      </c>
      <c r="H1937" s="41">
        <v>0.28000000000000003</v>
      </c>
      <c r="I1937" s="35">
        <f>'EPD information'!$L$16*Tabell2[[#This Row],[Weight (kg)]]</f>
        <v>0.95480000000000009</v>
      </c>
      <c r="J1937" s="22">
        <f>'EPD information'!$M$16*Tabell2[[#This Row],[Weight (kg)]]</f>
        <v>1.6632000000000001E-2</v>
      </c>
      <c r="K1937" s="22">
        <f>'EPD information'!$N$16*Tabell2[[#This Row],[Weight (kg)]]</f>
        <v>1.9740000000000001E-3</v>
      </c>
      <c r="L1937" s="22">
        <f>'EPD information'!$O$16*Tabell2[[#This Row],[Weight (kg)]]</f>
        <v>0</v>
      </c>
      <c r="M1937" s="22">
        <f>'EPD information'!$P$16*Tabell2[[#This Row],[Weight (kg)]]</f>
        <v>1.3160000000000001E-3</v>
      </c>
      <c r="N1937" s="22">
        <f>'EPD information'!$Q$16*Tabell2[[#This Row],[Weight (kg)]]</f>
        <v>4.3680000000000004E-2</v>
      </c>
      <c r="O1937" s="22">
        <f>'EPD information'!$R$16*Tabell2[[#This Row],[Weight (kg)]]</f>
        <v>7.084000000000002E-5</v>
      </c>
      <c r="P1937" s="22">
        <f>'EPD information'!$S$16*Tabell2[[#This Row],[Weight (kg)]]</f>
        <v>-0.33880000000000005</v>
      </c>
      <c r="Q1937" s="35">
        <f>'Product specific GWP'!$T$16*Tabell2[[#This Row],[Weight (kg)]]</f>
        <v>1.2236000000000002E-2</v>
      </c>
      <c r="R1937" s="35" t="s">
        <v>48</v>
      </c>
      <c r="S1937" s="35">
        <f>'EPD information'!$V$16*Tabell2[[#This Row],[Weight (kg)]]</f>
        <v>1.9740000000000001E-3</v>
      </c>
      <c r="T1937" s="35" t="str">
        <f>'EPD information'!$W$16</f>
        <v>ND</v>
      </c>
      <c r="U1937" s="35">
        <f>'EPD information'!$X$16*Tabell2[[#This Row],[Weight (kg)]]</f>
        <v>1.3160000000000001E-3</v>
      </c>
      <c r="V1937" s="35">
        <f>'EPD information'!$Y$16*Tabell2[[#This Row],[Weight (kg)]]</f>
        <v>4.3680000000000004E-2</v>
      </c>
      <c r="W1937" s="35">
        <f>'EPD information'!$Z$16*Tabell2[[#This Row],[Weight (kg)]]</f>
        <v>7.084000000000002E-5</v>
      </c>
      <c r="X1937" s="35">
        <f>'EPD information'!$AA$16*Tabell2[[#This Row],[Weight (kg)]]</f>
        <v>-0.33880000000000005</v>
      </c>
      <c r="Y1937" s="18">
        <f>'EPD information'!$AB$16*Tabell2[[#This Row],[Weight (kg)]]</f>
        <v>0.94080000000000008</v>
      </c>
      <c r="Z1937" s="18">
        <f>'EPD information'!$AC$16*Tabell2[[#This Row],[Weight (kg)]]</f>
        <v>1.6492000000000003E-2</v>
      </c>
      <c r="AA1937" s="18">
        <f>'EPD information'!$AD$16*Tabell2[[#This Row],[Weight (kg)]]</f>
        <v>2.0636000000000001E-3</v>
      </c>
      <c r="AB1937" s="18" t="s">
        <v>48</v>
      </c>
      <c r="AC1937" s="18">
        <f>'EPD information'!$AF$16*Tabell2[[#This Row],[Weight (kg)]]</f>
        <v>1.302E-3</v>
      </c>
      <c r="AD1937" s="18">
        <f>'EPD information'!$AG$16*Tabell2[[#This Row],[Weight (kg)]]</f>
        <v>4.3400000000000001E-2</v>
      </c>
      <c r="AE1937" s="18">
        <f>'EPD information'!$AH$16*Tabell2[[#This Row],[Weight (kg)]]</f>
        <v>6.9440000000000013E-5</v>
      </c>
      <c r="AF1937" s="21">
        <f>'EPD information'!$AI$16*Tabell2[[#This Row],[Weight (kg)]]</f>
        <v>-0.32200000000000001</v>
      </c>
    </row>
    <row r="1938" spans="1:32" x14ac:dyDescent="0.2">
      <c r="A1938" s="36" t="s">
        <v>255</v>
      </c>
      <c r="B1938" s="37" t="s">
        <v>256</v>
      </c>
      <c r="C1938" s="38">
        <v>275541</v>
      </c>
      <c r="D1938" s="39">
        <v>7319662755412</v>
      </c>
      <c r="E1938" s="37" t="s">
        <v>46</v>
      </c>
      <c r="F1938" s="40">
        <v>150</v>
      </c>
      <c r="G1938" s="37">
        <v>80</v>
      </c>
      <c r="H1938" s="41">
        <v>0.36</v>
      </c>
      <c r="I1938" s="35">
        <f>'EPD information'!$L$16*Tabell2[[#This Row],[Weight (kg)]]</f>
        <v>1.2276</v>
      </c>
      <c r="J1938" s="22">
        <f>'EPD information'!$M$16*Tabell2[[#This Row],[Weight (kg)]]</f>
        <v>2.1384E-2</v>
      </c>
      <c r="K1938" s="22">
        <f>'EPD information'!$N$16*Tabell2[[#This Row],[Weight (kg)]]</f>
        <v>2.5379999999999999E-3</v>
      </c>
      <c r="L1938" s="22">
        <f>'EPD information'!$O$16*Tabell2[[#This Row],[Weight (kg)]]</f>
        <v>0</v>
      </c>
      <c r="M1938" s="22">
        <f>'EPD information'!$P$16*Tabell2[[#This Row],[Weight (kg)]]</f>
        <v>1.6919999999999999E-3</v>
      </c>
      <c r="N1938" s="22">
        <f>'EPD information'!$Q$16*Tabell2[[#This Row],[Weight (kg)]]</f>
        <v>5.6159999999999995E-2</v>
      </c>
      <c r="O1938" s="22">
        <f>'EPD information'!$R$16*Tabell2[[#This Row],[Weight (kg)]]</f>
        <v>9.1080000000000002E-5</v>
      </c>
      <c r="P1938" s="22">
        <f>'EPD information'!$S$16*Tabell2[[#This Row],[Weight (kg)]]</f>
        <v>-0.43559999999999999</v>
      </c>
      <c r="Q1938" s="35">
        <f>'Product specific GWP'!$T$16*Tabell2[[#This Row],[Weight (kg)]]</f>
        <v>1.5731999999999999E-2</v>
      </c>
      <c r="R1938" s="35" t="s">
        <v>48</v>
      </c>
      <c r="S1938" s="35">
        <f>'EPD information'!$V$16*Tabell2[[#This Row],[Weight (kg)]]</f>
        <v>2.5379999999999999E-3</v>
      </c>
      <c r="T1938" s="35" t="str">
        <f>'EPD information'!$W$16</f>
        <v>ND</v>
      </c>
      <c r="U1938" s="35">
        <f>'EPD information'!$X$16*Tabell2[[#This Row],[Weight (kg)]]</f>
        <v>1.6919999999999999E-3</v>
      </c>
      <c r="V1938" s="35">
        <f>'EPD information'!$Y$16*Tabell2[[#This Row],[Weight (kg)]]</f>
        <v>5.6159999999999995E-2</v>
      </c>
      <c r="W1938" s="35">
        <f>'EPD information'!$Z$16*Tabell2[[#This Row],[Weight (kg)]]</f>
        <v>9.1080000000000002E-5</v>
      </c>
      <c r="X1938" s="35">
        <f>'EPD information'!$AA$16*Tabell2[[#This Row],[Weight (kg)]]</f>
        <v>-0.43559999999999999</v>
      </c>
      <c r="Y1938" s="18">
        <f>'EPD information'!$AB$16*Tabell2[[#This Row],[Weight (kg)]]</f>
        <v>1.2096</v>
      </c>
      <c r="Z1938" s="18">
        <f>'EPD information'!$AC$16*Tabell2[[#This Row],[Weight (kg)]]</f>
        <v>2.1204000000000001E-2</v>
      </c>
      <c r="AA1938" s="18">
        <f>'EPD information'!$AD$16*Tabell2[[#This Row],[Weight (kg)]]</f>
        <v>2.6531999999999997E-3</v>
      </c>
      <c r="AB1938" s="18" t="s">
        <v>48</v>
      </c>
      <c r="AC1938" s="18">
        <f>'EPD information'!$AF$16*Tabell2[[#This Row],[Weight (kg)]]</f>
        <v>1.6739999999999997E-3</v>
      </c>
      <c r="AD1938" s="18">
        <f>'EPD information'!$AG$16*Tabell2[[#This Row],[Weight (kg)]]</f>
        <v>5.5799999999999995E-2</v>
      </c>
      <c r="AE1938" s="18">
        <f>'EPD information'!$AH$16*Tabell2[[#This Row],[Weight (kg)]]</f>
        <v>8.9279999999999999E-5</v>
      </c>
      <c r="AF1938" s="21">
        <f>'EPD information'!$AI$16*Tabell2[[#This Row],[Weight (kg)]]</f>
        <v>-0.41399999999999998</v>
      </c>
    </row>
    <row r="1939" spans="1:32" x14ac:dyDescent="0.2">
      <c r="A1939" s="36" t="s">
        <v>255</v>
      </c>
      <c r="B1939" s="37" t="s">
        <v>256</v>
      </c>
      <c r="C1939" s="38">
        <v>884271</v>
      </c>
      <c r="D1939" s="39">
        <v>7319668842710</v>
      </c>
      <c r="E1939" s="37" t="s">
        <v>46</v>
      </c>
      <c r="F1939" s="40">
        <v>150</v>
      </c>
      <c r="G1939" s="37">
        <v>125</v>
      </c>
      <c r="H1939" s="41">
        <v>1.7823</v>
      </c>
      <c r="I1939" s="35">
        <f>'EPD information'!$L$16*Tabell2[[#This Row],[Weight (kg)]]</f>
        <v>6.0776430000000001</v>
      </c>
      <c r="J1939" s="22">
        <f>'EPD information'!$M$16*Tabell2[[#This Row],[Weight (kg)]]</f>
        <v>0.10586862</v>
      </c>
      <c r="K1939" s="22">
        <f>'EPD information'!$N$16*Tabell2[[#This Row],[Weight (kg)]]</f>
        <v>1.2565214999999999E-2</v>
      </c>
      <c r="L1939" s="22">
        <f>'EPD information'!$O$16*Tabell2[[#This Row],[Weight (kg)]]</f>
        <v>0</v>
      </c>
      <c r="M1939" s="22">
        <f>'EPD information'!$P$16*Tabell2[[#This Row],[Weight (kg)]]</f>
        <v>8.3768100000000002E-3</v>
      </c>
      <c r="N1939" s="22">
        <f>'EPD information'!$Q$16*Tabell2[[#This Row],[Weight (kg)]]</f>
        <v>0.27803879999999997</v>
      </c>
      <c r="O1939" s="22">
        <f>'EPD information'!$R$16*Tabell2[[#This Row],[Weight (kg)]]</f>
        <v>4.5092190000000005E-4</v>
      </c>
      <c r="P1939" s="22">
        <f>'EPD information'!$S$16*Tabell2[[#This Row],[Weight (kg)]]</f>
        <v>-2.1565829999999999</v>
      </c>
      <c r="Q1939" s="35">
        <f>'Product specific GWP'!$T$16*Tabell2[[#This Row],[Weight (kg)]]</f>
        <v>7.7886510000000006E-2</v>
      </c>
      <c r="R1939" s="35" t="s">
        <v>48</v>
      </c>
      <c r="S1939" s="35">
        <f>'EPD information'!$V$16*Tabell2[[#This Row],[Weight (kg)]]</f>
        <v>1.2565214999999999E-2</v>
      </c>
      <c r="T1939" s="35" t="str">
        <f>'EPD information'!$W$16</f>
        <v>ND</v>
      </c>
      <c r="U1939" s="35">
        <f>'EPD information'!$X$16*Tabell2[[#This Row],[Weight (kg)]]</f>
        <v>8.3768100000000002E-3</v>
      </c>
      <c r="V1939" s="35">
        <f>'EPD information'!$Y$16*Tabell2[[#This Row],[Weight (kg)]]</f>
        <v>0.27803879999999997</v>
      </c>
      <c r="W1939" s="35">
        <f>'EPD information'!$Z$16*Tabell2[[#This Row],[Weight (kg)]]</f>
        <v>4.5092190000000005E-4</v>
      </c>
      <c r="X1939" s="35">
        <f>'EPD information'!$AA$16*Tabell2[[#This Row],[Weight (kg)]]</f>
        <v>-2.1565829999999999</v>
      </c>
      <c r="Y1939" s="18">
        <f>'EPD information'!$AB$16*Tabell2[[#This Row],[Weight (kg)]]</f>
        <v>5.9885279999999996</v>
      </c>
      <c r="Z1939" s="18">
        <f>'EPD information'!$AC$16*Tabell2[[#This Row],[Weight (kg)]]</f>
        <v>0.10497747</v>
      </c>
      <c r="AA1939" s="18">
        <f>'EPD information'!$AD$16*Tabell2[[#This Row],[Weight (kg)]]</f>
        <v>1.3135550999999999E-2</v>
      </c>
      <c r="AB1939" s="18" t="s">
        <v>48</v>
      </c>
      <c r="AC1939" s="18">
        <f>'EPD information'!$AF$16*Tabell2[[#This Row],[Weight (kg)]]</f>
        <v>8.2876949999999994E-3</v>
      </c>
      <c r="AD1939" s="18">
        <f>'EPD information'!$AG$16*Tabell2[[#This Row],[Weight (kg)]]</f>
        <v>0.27625650000000002</v>
      </c>
      <c r="AE1939" s="18">
        <f>'EPD information'!$AH$16*Tabell2[[#This Row],[Weight (kg)]]</f>
        <v>4.4201040000000003E-4</v>
      </c>
      <c r="AF1939" s="21">
        <f>'EPD information'!$AI$16*Tabell2[[#This Row],[Weight (kg)]]</f>
        <v>-2.0496449999999999</v>
      </c>
    </row>
    <row r="1940" spans="1:32" x14ac:dyDescent="0.2">
      <c r="A1940" s="36" t="s">
        <v>255</v>
      </c>
      <c r="B1940" s="37" t="s">
        <v>256</v>
      </c>
      <c r="C1940" s="38">
        <v>275540</v>
      </c>
      <c r="D1940" s="39">
        <v>7319662755405</v>
      </c>
      <c r="E1940" s="37" t="s">
        <v>46</v>
      </c>
      <c r="F1940" s="40">
        <v>150</v>
      </c>
      <c r="G1940" s="37">
        <v>63</v>
      </c>
      <c r="H1940" s="41">
        <v>0.37</v>
      </c>
      <c r="I1940" s="35">
        <f>'EPD information'!$L$16*Tabell2[[#This Row],[Weight (kg)]]</f>
        <v>1.2617</v>
      </c>
      <c r="J1940" s="22">
        <f>'EPD information'!$M$16*Tabell2[[#This Row],[Weight (kg)]]</f>
        <v>2.1978000000000001E-2</v>
      </c>
      <c r="K1940" s="22">
        <f>'EPD information'!$N$16*Tabell2[[#This Row],[Weight (kg)]]</f>
        <v>2.6084999999999997E-3</v>
      </c>
      <c r="L1940" s="22">
        <f>'EPD information'!$O$16*Tabell2[[#This Row],[Weight (kg)]]</f>
        <v>0</v>
      </c>
      <c r="M1940" s="22">
        <f>'EPD information'!$P$16*Tabell2[[#This Row],[Weight (kg)]]</f>
        <v>1.7390000000000001E-3</v>
      </c>
      <c r="N1940" s="22">
        <f>'EPD information'!$Q$16*Tabell2[[#This Row],[Weight (kg)]]</f>
        <v>5.772E-2</v>
      </c>
      <c r="O1940" s="22">
        <f>'EPD information'!$R$16*Tabell2[[#This Row],[Weight (kg)]]</f>
        <v>9.3610000000000007E-5</v>
      </c>
      <c r="P1940" s="22">
        <f>'EPD information'!$S$16*Tabell2[[#This Row],[Weight (kg)]]</f>
        <v>-0.44769999999999999</v>
      </c>
      <c r="Q1940" s="35">
        <f>'Product specific GWP'!$T$16*Tabell2[[#This Row],[Weight (kg)]]</f>
        <v>1.6168999999999999E-2</v>
      </c>
      <c r="R1940" s="35" t="s">
        <v>48</v>
      </c>
      <c r="S1940" s="35">
        <f>'EPD information'!$V$16*Tabell2[[#This Row],[Weight (kg)]]</f>
        <v>2.6084999999999997E-3</v>
      </c>
      <c r="T1940" s="35" t="str">
        <f>'EPD information'!$W$16</f>
        <v>ND</v>
      </c>
      <c r="U1940" s="35">
        <f>'EPD information'!$X$16*Tabell2[[#This Row],[Weight (kg)]]</f>
        <v>1.7390000000000001E-3</v>
      </c>
      <c r="V1940" s="35">
        <f>'EPD information'!$Y$16*Tabell2[[#This Row],[Weight (kg)]]</f>
        <v>5.772E-2</v>
      </c>
      <c r="W1940" s="35">
        <f>'EPD information'!$Z$16*Tabell2[[#This Row],[Weight (kg)]]</f>
        <v>9.3610000000000007E-5</v>
      </c>
      <c r="X1940" s="35">
        <f>'EPD information'!$AA$16*Tabell2[[#This Row],[Weight (kg)]]</f>
        <v>-0.44769999999999999</v>
      </c>
      <c r="Y1940" s="18">
        <f>'EPD information'!$AB$16*Tabell2[[#This Row],[Weight (kg)]]</f>
        <v>1.2431999999999999</v>
      </c>
      <c r="Z1940" s="18">
        <f>'EPD information'!$AC$16*Tabell2[[#This Row],[Weight (kg)]]</f>
        <v>2.1793E-2</v>
      </c>
      <c r="AA1940" s="18">
        <f>'EPD information'!$AD$16*Tabell2[[#This Row],[Weight (kg)]]</f>
        <v>2.7269E-3</v>
      </c>
      <c r="AB1940" s="18" t="s">
        <v>48</v>
      </c>
      <c r="AC1940" s="18">
        <f>'EPD information'!$AF$16*Tabell2[[#This Row],[Weight (kg)]]</f>
        <v>1.7204999999999998E-3</v>
      </c>
      <c r="AD1940" s="18">
        <f>'EPD information'!$AG$16*Tabell2[[#This Row],[Weight (kg)]]</f>
        <v>5.7349999999999998E-2</v>
      </c>
      <c r="AE1940" s="18">
        <f>'EPD information'!$AH$16*Tabell2[[#This Row],[Weight (kg)]]</f>
        <v>9.1760000000000002E-5</v>
      </c>
      <c r="AF1940" s="21">
        <f>'EPD information'!$AI$16*Tabell2[[#This Row],[Weight (kg)]]</f>
        <v>-0.42549999999999999</v>
      </c>
    </row>
    <row r="1941" spans="1:32" x14ac:dyDescent="0.2">
      <c r="A1941" s="36" t="s">
        <v>255</v>
      </c>
      <c r="B1941" s="37" t="s">
        <v>256</v>
      </c>
      <c r="C1941" s="38">
        <v>884272</v>
      </c>
      <c r="D1941" s="39">
        <v>7319668842727</v>
      </c>
      <c r="E1941" s="37" t="s">
        <v>46</v>
      </c>
      <c r="F1941" s="40">
        <v>150</v>
      </c>
      <c r="G1941" s="37">
        <v>100</v>
      </c>
      <c r="H1941" s="41">
        <v>0.4</v>
      </c>
      <c r="I1941" s="35">
        <f>'EPD information'!$L$16*Tabell2[[#This Row],[Weight (kg)]]</f>
        <v>1.3640000000000001</v>
      </c>
      <c r="J1941" s="22">
        <f>'EPD information'!$M$16*Tabell2[[#This Row],[Weight (kg)]]</f>
        <v>2.3760000000000003E-2</v>
      </c>
      <c r="K1941" s="22">
        <f>'EPD information'!$N$16*Tabell2[[#This Row],[Weight (kg)]]</f>
        <v>2.82E-3</v>
      </c>
      <c r="L1941" s="22">
        <f>'EPD information'!$O$16*Tabell2[[#This Row],[Weight (kg)]]</f>
        <v>0</v>
      </c>
      <c r="M1941" s="22">
        <f>'EPD information'!$P$16*Tabell2[[#This Row],[Weight (kg)]]</f>
        <v>1.8800000000000002E-3</v>
      </c>
      <c r="N1941" s="22">
        <f>'EPD information'!$Q$16*Tabell2[[#This Row],[Weight (kg)]]</f>
        <v>6.2400000000000004E-2</v>
      </c>
      <c r="O1941" s="22">
        <f>'EPD information'!$R$16*Tabell2[[#This Row],[Weight (kg)]]</f>
        <v>1.0120000000000002E-4</v>
      </c>
      <c r="P1941" s="22">
        <f>'EPD information'!$S$16*Tabell2[[#This Row],[Weight (kg)]]</f>
        <v>-0.48399999999999999</v>
      </c>
      <c r="Q1941" s="35">
        <f>'Product specific GWP'!$T$16*Tabell2[[#This Row],[Weight (kg)]]</f>
        <v>1.7480000000000002E-2</v>
      </c>
      <c r="R1941" s="35" t="s">
        <v>48</v>
      </c>
      <c r="S1941" s="35">
        <f>'EPD information'!$V$16*Tabell2[[#This Row],[Weight (kg)]]</f>
        <v>2.82E-3</v>
      </c>
      <c r="T1941" s="35" t="str">
        <f>'EPD information'!$W$16</f>
        <v>ND</v>
      </c>
      <c r="U1941" s="35">
        <f>'EPD information'!$X$16*Tabell2[[#This Row],[Weight (kg)]]</f>
        <v>1.8800000000000002E-3</v>
      </c>
      <c r="V1941" s="35">
        <f>'EPD information'!$Y$16*Tabell2[[#This Row],[Weight (kg)]]</f>
        <v>6.2400000000000004E-2</v>
      </c>
      <c r="W1941" s="35">
        <f>'EPD information'!$Z$16*Tabell2[[#This Row],[Weight (kg)]]</f>
        <v>1.0120000000000002E-4</v>
      </c>
      <c r="X1941" s="35">
        <f>'EPD information'!$AA$16*Tabell2[[#This Row],[Weight (kg)]]</f>
        <v>-0.48399999999999999</v>
      </c>
      <c r="Y1941" s="18">
        <f>'EPD information'!$AB$16*Tabell2[[#This Row],[Weight (kg)]]</f>
        <v>1.3440000000000001</v>
      </c>
      <c r="Z1941" s="18">
        <f>'EPD information'!$AC$16*Tabell2[[#This Row],[Weight (kg)]]</f>
        <v>2.3560000000000001E-2</v>
      </c>
      <c r="AA1941" s="18">
        <f>'EPD information'!$AD$16*Tabell2[[#This Row],[Weight (kg)]]</f>
        <v>2.9480000000000001E-3</v>
      </c>
      <c r="AB1941" s="18" t="s">
        <v>48</v>
      </c>
      <c r="AC1941" s="18">
        <f>'EPD information'!$AF$16*Tabell2[[#This Row],[Weight (kg)]]</f>
        <v>1.8599999999999999E-3</v>
      </c>
      <c r="AD1941" s="18">
        <f>'EPD information'!$AG$16*Tabell2[[#This Row],[Weight (kg)]]</f>
        <v>6.2E-2</v>
      </c>
      <c r="AE1941" s="18">
        <f>'EPD information'!$AH$16*Tabell2[[#This Row],[Weight (kg)]]</f>
        <v>9.9200000000000012E-5</v>
      </c>
      <c r="AF1941" s="21">
        <f>'EPD information'!$AI$16*Tabell2[[#This Row],[Weight (kg)]]</f>
        <v>-0.45999999999999996</v>
      </c>
    </row>
    <row r="1942" spans="1:32" x14ac:dyDescent="0.2">
      <c r="A1942" s="36" t="s">
        <v>255</v>
      </c>
      <c r="B1942" s="37" t="s">
        <v>256</v>
      </c>
      <c r="C1942" s="38">
        <v>275543</v>
      </c>
      <c r="D1942" s="39">
        <v>7319662755436</v>
      </c>
      <c r="E1942" s="37" t="s">
        <v>46</v>
      </c>
      <c r="F1942" s="40">
        <v>150</v>
      </c>
      <c r="G1942" s="37">
        <v>112</v>
      </c>
      <c r="H1942" s="41">
        <v>0.32</v>
      </c>
      <c r="I1942" s="35">
        <f>'EPD information'!$L$16*Tabell2[[#This Row],[Weight (kg)]]</f>
        <v>1.0912000000000002</v>
      </c>
      <c r="J1942" s="22">
        <f>'EPD information'!$M$16*Tabell2[[#This Row],[Weight (kg)]]</f>
        <v>1.9008000000000001E-2</v>
      </c>
      <c r="K1942" s="22">
        <f>'EPD information'!$N$16*Tabell2[[#This Row],[Weight (kg)]]</f>
        <v>2.2560000000000002E-3</v>
      </c>
      <c r="L1942" s="22">
        <f>'EPD information'!$O$16*Tabell2[[#This Row],[Weight (kg)]]</f>
        <v>0</v>
      </c>
      <c r="M1942" s="22">
        <f>'EPD information'!$P$16*Tabell2[[#This Row],[Weight (kg)]]</f>
        <v>1.5040000000000001E-3</v>
      </c>
      <c r="N1942" s="22">
        <f>'EPD information'!$Q$16*Tabell2[[#This Row],[Weight (kg)]]</f>
        <v>4.9919999999999999E-2</v>
      </c>
      <c r="O1942" s="22">
        <f>'EPD information'!$R$16*Tabell2[[#This Row],[Weight (kg)]]</f>
        <v>8.0960000000000011E-5</v>
      </c>
      <c r="P1942" s="22">
        <f>'EPD information'!$S$16*Tabell2[[#This Row],[Weight (kg)]]</f>
        <v>-0.38719999999999999</v>
      </c>
      <c r="Q1942" s="35">
        <f>'Product specific GWP'!$T$16*Tabell2[[#This Row],[Weight (kg)]]</f>
        <v>1.3984000000000002E-2</v>
      </c>
      <c r="R1942" s="35" t="s">
        <v>48</v>
      </c>
      <c r="S1942" s="35">
        <f>'EPD information'!$V$16*Tabell2[[#This Row],[Weight (kg)]]</f>
        <v>2.2560000000000002E-3</v>
      </c>
      <c r="T1942" s="35" t="str">
        <f>'EPD information'!$W$16</f>
        <v>ND</v>
      </c>
      <c r="U1942" s="35">
        <f>'EPD information'!$X$16*Tabell2[[#This Row],[Weight (kg)]]</f>
        <v>1.5040000000000001E-3</v>
      </c>
      <c r="V1942" s="35">
        <f>'EPD information'!$Y$16*Tabell2[[#This Row],[Weight (kg)]]</f>
        <v>4.9919999999999999E-2</v>
      </c>
      <c r="W1942" s="35">
        <f>'EPD information'!$Z$16*Tabell2[[#This Row],[Weight (kg)]]</f>
        <v>8.0960000000000011E-5</v>
      </c>
      <c r="X1942" s="35">
        <f>'EPD information'!$AA$16*Tabell2[[#This Row],[Weight (kg)]]</f>
        <v>-0.38719999999999999</v>
      </c>
      <c r="Y1942" s="18">
        <f>'EPD information'!$AB$16*Tabell2[[#This Row],[Weight (kg)]]</f>
        <v>1.0751999999999999</v>
      </c>
      <c r="Z1942" s="18">
        <f>'EPD information'!$AC$16*Tabell2[[#This Row],[Weight (kg)]]</f>
        <v>1.8848E-2</v>
      </c>
      <c r="AA1942" s="18">
        <f>'EPD information'!$AD$16*Tabell2[[#This Row],[Weight (kg)]]</f>
        <v>2.3584000000000001E-3</v>
      </c>
      <c r="AB1942" s="18" t="s">
        <v>48</v>
      </c>
      <c r="AC1942" s="18">
        <f>'EPD information'!$AF$16*Tabell2[[#This Row],[Weight (kg)]]</f>
        <v>1.488E-3</v>
      </c>
      <c r="AD1942" s="18">
        <f>'EPD information'!$AG$16*Tabell2[[#This Row],[Weight (kg)]]</f>
        <v>4.9599999999999998E-2</v>
      </c>
      <c r="AE1942" s="18">
        <f>'EPD information'!$AH$16*Tabell2[[#This Row],[Weight (kg)]]</f>
        <v>7.9359999999999999E-5</v>
      </c>
      <c r="AF1942" s="21">
        <f>'EPD information'!$AI$16*Tabell2[[#This Row],[Weight (kg)]]</f>
        <v>-0.36799999999999999</v>
      </c>
    </row>
    <row r="1943" spans="1:32" x14ac:dyDescent="0.2">
      <c r="A1943" s="36" t="s">
        <v>255</v>
      </c>
      <c r="B1943" s="37" t="s">
        <v>256</v>
      </c>
      <c r="C1943" s="38">
        <v>275547</v>
      </c>
      <c r="D1943" s="39">
        <v>7319662755474</v>
      </c>
      <c r="E1943" s="37" t="s">
        <v>46</v>
      </c>
      <c r="F1943" s="40">
        <v>160</v>
      </c>
      <c r="G1943" s="37">
        <v>140</v>
      </c>
      <c r="H1943" s="41">
        <v>0.34</v>
      </c>
      <c r="I1943" s="35">
        <f>'EPD information'!$L$16*Tabell2[[#This Row],[Weight (kg)]]</f>
        <v>1.1594000000000002</v>
      </c>
      <c r="J1943" s="22">
        <f>'EPD information'!$M$16*Tabell2[[#This Row],[Weight (kg)]]</f>
        <v>2.0196000000000002E-2</v>
      </c>
      <c r="K1943" s="22">
        <f>'EPD information'!$N$16*Tabell2[[#This Row],[Weight (kg)]]</f>
        <v>2.3970000000000003E-3</v>
      </c>
      <c r="L1943" s="22">
        <f>'EPD information'!$O$16*Tabell2[[#This Row],[Weight (kg)]]</f>
        <v>0</v>
      </c>
      <c r="M1943" s="22">
        <f>'EPD information'!$P$16*Tabell2[[#This Row],[Weight (kg)]]</f>
        <v>1.5980000000000002E-3</v>
      </c>
      <c r="N1943" s="22">
        <f>'EPD information'!$Q$16*Tabell2[[#This Row],[Weight (kg)]]</f>
        <v>5.3040000000000004E-2</v>
      </c>
      <c r="O1943" s="22">
        <f>'EPD information'!$R$16*Tabell2[[#This Row],[Weight (kg)]]</f>
        <v>8.602000000000002E-5</v>
      </c>
      <c r="P1943" s="22">
        <f>'EPD information'!$S$16*Tabell2[[#This Row],[Weight (kg)]]</f>
        <v>-0.41140000000000004</v>
      </c>
      <c r="Q1943" s="35">
        <f>'Product specific GWP'!$T$16*Tabell2[[#This Row],[Weight (kg)]]</f>
        <v>1.4858000000000001E-2</v>
      </c>
      <c r="R1943" s="35" t="s">
        <v>48</v>
      </c>
      <c r="S1943" s="35">
        <f>'EPD information'!$V$16*Tabell2[[#This Row],[Weight (kg)]]</f>
        <v>2.3970000000000003E-3</v>
      </c>
      <c r="T1943" s="35" t="str">
        <f>'EPD information'!$W$16</f>
        <v>ND</v>
      </c>
      <c r="U1943" s="35">
        <f>'EPD information'!$X$16*Tabell2[[#This Row],[Weight (kg)]]</f>
        <v>1.5980000000000002E-3</v>
      </c>
      <c r="V1943" s="35">
        <f>'EPD information'!$Y$16*Tabell2[[#This Row],[Weight (kg)]]</f>
        <v>5.3040000000000004E-2</v>
      </c>
      <c r="W1943" s="35">
        <f>'EPD information'!$Z$16*Tabell2[[#This Row],[Weight (kg)]]</f>
        <v>8.602000000000002E-5</v>
      </c>
      <c r="X1943" s="35">
        <f>'EPD information'!$AA$16*Tabell2[[#This Row],[Weight (kg)]]</f>
        <v>-0.41140000000000004</v>
      </c>
      <c r="Y1943" s="18">
        <f>'EPD information'!$AB$16*Tabell2[[#This Row],[Weight (kg)]]</f>
        <v>1.1424000000000001</v>
      </c>
      <c r="Z1943" s="18">
        <f>'EPD information'!$AC$16*Tabell2[[#This Row],[Weight (kg)]]</f>
        <v>2.0026000000000002E-2</v>
      </c>
      <c r="AA1943" s="18">
        <f>'EPD information'!$AD$16*Tabell2[[#This Row],[Weight (kg)]]</f>
        <v>2.5058000000000003E-3</v>
      </c>
      <c r="AB1943" s="18" t="s">
        <v>48</v>
      </c>
      <c r="AC1943" s="18">
        <f>'EPD information'!$AF$16*Tabell2[[#This Row],[Weight (kg)]]</f>
        <v>1.5809999999999999E-3</v>
      </c>
      <c r="AD1943" s="18">
        <f>'EPD information'!$AG$16*Tabell2[[#This Row],[Weight (kg)]]</f>
        <v>5.2700000000000004E-2</v>
      </c>
      <c r="AE1943" s="18">
        <f>'EPD information'!$AH$16*Tabell2[[#This Row],[Weight (kg)]]</f>
        <v>8.4320000000000006E-5</v>
      </c>
      <c r="AF1943" s="21">
        <f>'EPD information'!$AI$16*Tabell2[[#This Row],[Weight (kg)]]</f>
        <v>-0.39100000000000001</v>
      </c>
    </row>
    <row r="1944" spans="1:32" x14ac:dyDescent="0.2">
      <c r="A1944" s="36" t="s">
        <v>255</v>
      </c>
      <c r="B1944" s="37" t="s">
        <v>256</v>
      </c>
      <c r="C1944" s="38">
        <v>884268</v>
      </c>
      <c r="D1944" s="39">
        <v>7319668842680</v>
      </c>
      <c r="E1944" s="37" t="s">
        <v>46</v>
      </c>
      <c r="F1944" s="40">
        <v>160</v>
      </c>
      <c r="G1944" s="37">
        <v>125</v>
      </c>
      <c r="H1944" s="41">
        <v>0.36</v>
      </c>
      <c r="I1944" s="35">
        <f>'EPD information'!$L$16*Tabell2[[#This Row],[Weight (kg)]]</f>
        <v>1.2276</v>
      </c>
      <c r="J1944" s="22">
        <f>'EPD information'!$M$16*Tabell2[[#This Row],[Weight (kg)]]</f>
        <v>2.1384E-2</v>
      </c>
      <c r="K1944" s="22">
        <f>'EPD information'!$N$16*Tabell2[[#This Row],[Weight (kg)]]</f>
        <v>2.5379999999999999E-3</v>
      </c>
      <c r="L1944" s="22">
        <f>'EPD information'!$O$16*Tabell2[[#This Row],[Weight (kg)]]</f>
        <v>0</v>
      </c>
      <c r="M1944" s="22">
        <f>'EPD information'!$P$16*Tabell2[[#This Row],[Weight (kg)]]</f>
        <v>1.6919999999999999E-3</v>
      </c>
      <c r="N1944" s="22">
        <f>'EPD information'!$Q$16*Tabell2[[#This Row],[Weight (kg)]]</f>
        <v>5.6159999999999995E-2</v>
      </c>
      <c r="O1944" s="22">
        <f>'EPD information'!$R$16*Tabell2[[#This Row],[Weight (kg)]]</f>
        <v>9.1080000000000002E-5</v>
      </c>
      <c r="P1944" s="22">
        <f>'EPD information'!$S$16*Tabell2[[#This Row],[Weight (kg)]]</f>
        <v>-0.43559999999999999</v>
      </c>
      <c r="Q1944" s="35">
        <f>'Product specific GWP'!$T$16*Tabell2[[#This Row],[Weight (kg)]]</f>
        <v>1.5731999999999999E-2</v>
      </c>
      <c r="R1944" s="35" t="s">
        <v>48</v>
      </c>
      <c r="S1944" s="35">
        <f>'EPD information'!$V$16*Tabell2[[#This Row],[Weight (kg)]]</f>
        <v>2.5379999999999999E-3</v>
      </c>
      <c r="T1944" s="35" t="str">
        <f>'EPD information'!$W$16</f>
        <v>ND</v>
      </c>
      <c r="U1944" s="35">
        <f>'EPD information'!$X$16*Tabell2[[#This Row],[Weight (kg)]]</f>
        <v>1.6919999999999999E-3</v>
      </c>
      <c r="V1944" s="35">
        <f>'EPD information'!$Y$16*Tabell2[[#This Row],[Weight (kg)]]</f>
        <v>5.6159999999999995E-2</v>
      </c>
      <c r="W1944" s="35">
        <f>'EPD information'!$Z$16*Tabell2[[#This Row],[Weight (kg)]]</f>
        <v>9.1080000000000002E-5</v>
      </c>
      <c r="X1944" s="35">
        <f>'EPD information'!$AA$16*Tabell2[[#This Row],[Weight (kg)]]</f>
        <v>-0.43559999999999999</v>
      </c>
      <c r="Y1944" s="18">
        <f>'EPD information'!$AB$16*Tabell2[[#This Row],[Weight (kg)]]</f>
        <v>1.2096</v>
      </c>
      <c r="Z1944" s="18">
        <f>'EPD information'!$AC$16*Tabell2[[#This Row],[Weight (kg)]]</f>
        <v>2.1204000000000001E-2</v>
      </c>
      <c r="AA1944" s="18">
        <f>'EPD information'!$AD$16*Tabell2[[#This Row],[Weight (kg)]]</f>
        <v>2.6531999999999997E-3</v>
      </c>
      <c r="AB1944" s="18" t="s">
        <v>48</v>
      </c>
      <c r="AC1944" s="18">
        <f>'EPD information'!$AF$16*Tabell2[[#This Row],[Weight (kg)]]</f>
        <v>1.6739999999999997E-3</v>
      </c>
      <c r="AD1944" s="18">
        <f>'EPD information'!$AG$16*Tabell2[[#This Row],[Weight (kg)]]</f>
        <v>5.5799999999999995E-2</v>
      </c>
      <c r="AE1944" s="18">
        <f>'EPD information'!$AH$16*Tabell2[[#This Row],[Weight (kg)]]</f>
        <v>8.9279999999999999E-5</v>
      </c>
      <c r="AF1944" s="21">
        <f>'EPD information'!$AI$16*Tabell2[[#This Row],[Weight (kg)]]</f>
        <v>-0.41399999999999998</v>
      </c>
    </row>
    <row r="1945" spans="1:32" x14ac:dyDescent="0.2">
      <c r="A1945" s="36" t="s">
        <v>255</v>
      </c>
      <c r="B1945" s="37" t="s">
        <v>256</v>
      </c>
      <c r="C1945" s="38">
        <v>256581</v>
      </c>
      <c r="D1945" s="39">
        <v>7319662565813</v>
      </c>
      <c r="E1945" s="37" t="s">
        <v>46</v>
      </c>
      <c r="F1945" s="40">
        <v>160</v>
      </c>
      <c r="G1945" s="37">
        <v>100</v>
      </c>
      <c r="H1945" s="41">
        <v>0.4</v>
      </c>
      <c r="I1945" s="35">
        <f>'EPD information'!$L$16*Tabell2[[#This Row],[Weight (kg)]]</f>
        <v>1.3640000000000001</v>
      </c>
      <c r="J1945" s="22">
        <f>'EPD information'!$M$16*Tabell2[[#This Row],[Weight (kg)]]</f>
        <v>2.3760000000000003E-2</v>
      </c>
      <c r="K1945" s="22">
        <f>'EPD information'!$N$16*Tabell2[[#This Row],[Weight (kg)]]</f>
        <v>2.82E-3</v>
      </c>
      <c r="L1945" s="22">
        <f>'EPD information'!$O$16*Tabell2[[#This Row],[Weight (kg)]]</f>
        <v>0</v>
      </c>
      <c r="M1945" s="22">
        <f>'EPD information'!$P$16*Tabell2[[#This Row],[Weight (kg)]]</f>
        <v>1.8800000000000002E-3</v>
      </c>
      <c r="N1945" s="22">
        <f>'EPD information'!$Q$16*Tabell2[[#This Row],[Weight (kg)]]</f>
        <v>6.2400000000000004E-2</v>
      </c>
      <c r="O1945" s="22">
        <f>'EPD information'!$R$16*Tabell2[[#This Row],[Weight (kg)]]</f>
        <v>1.0120000000000002E-4</v>
      </c>
      <c r="P1945" s="22">
        <f>'EPD information'!$S$16*Tabell2[[#This Row],[Weight (kg)]]</f>
        <v>-0.48399999999999999</v>
      </c>
      <c r="Q1945" s="35">
        <f>'Product specific GWP'!$T$16*Tabell2[[#This Row],[Weight (kg)]]</f>
        <v>1.7480000000000002E-2</v>
      </c>
      <c r="R1945" s="35" t="s">
        <v>48</v>
      </c>
      <c r="S1945" s="35">
        <f>'EPD information'!$V$16*Tabell2[[#This Row],[Weight (kg)]]</f>
        <v>2.82E-3</v>
      </c>
      <c r="T1945" s="35" t="str">
        <f>'EPD information'!$W$16</f>
        <v>ND</v>
      </c>
      <c r="U1945" s="35">
        <f>'EPD information'!$X$16*Tabell2[[#This Row],[Weight (kg)]]</f>
        <v>1.8800000000000002E-3</v>
      </c>
      <c r="V1945" s="35">
        <f>'EPD information'!$Y$16*Tabell2[[#This Row],[Weight (kg)]]</f>
        <v>6.2400000000000004E-2</v>
      </c>
      <c r="W1945" s="35">
        <f>'EPD information'!$Z$16*Tabell2[[#This Row],[Weight (kg)]]</f>
        <v>1.0120000000000002E-4</v>
      </c>
      <c r="X1945" s="35">
        <f>'EPD information'!$AA$16*Tabell2[[#This Row],[Weight (kg)]]</f>
        <v>-0.48399999999999999</v>
      </c>
      <c r="Y1945" s="18">
        <f>'EPD information'!$AB$16*Tabell2[[#This Row],[Weight (kg)]]</f>
        <v>1.3440000000000001</v>
      </c>
      <c r="Z1945" s="18">
        <f>'EPD information'!$AC$16*Tabell2[[#This Row],[Weight (kg)]]</f>
        <v>2.3560000000000001E-2</v>
      </c>
      <c r="AA1945" s="18">
        <f>'EPD information'!$AD$16*Tabell2[[#This Row],[Weight (kg)]]</f>
        <v>2.9480000000000001E-3</v>
      </c>
      <c r="AB1945" s="18" t="s">
        <v>48</v>
      </c>
      <c r="AC1945" s="18">
        <f>'EPD information'!$AF$16*Tabell2[[#This Row],[Weight (kg)]]</f>
        <v>1.8599999999999999E-3</v>
      </c>
      <c r="AD1945" s="18">
        <f>'EPD information'!$AG$16*Tabell2[[#This Row],[Weight (kg)]]</f>
        <v>6.2E-2</v>
      </c>
      <c r="AE1945" s="18">
        <f>'EPD information'!$AH$16*Tabell2[[#This Row],[Weight (kg)]]</f>
        <v>9.9200000000000012E-5</v>
      </c>
      <c r="AF1945" s="21">
        <f>'EPD information'!$AI$16*Tabell2[[#This Row],[Weight (kg)]]</f>
        <v>-0.45999999999999996</v>
      </c>
    </row>
    <row r="1946" spans="1:32" x14ac:dyDescent="0.2">
      <c r="A1946" s="36" t="s">
        <v>255</v>
      </c>
      <c r="B1946" s="37" t="s">
        <v>256</v>
      </c>
      <c r="C1946" s="38">
        <v>884267</v>
      </c>
      <c r="D1946" s="39">
        <v>7319668842673</v>
      </c>
      <c r="E1946" s="37" t="s">
        <v>46</v>
      </c>
      <c r="F1946" s="40">
        <v>160</v>
      </c>
      <c r="G1946" s="37">
        <v>150</v>
      </c>
      <c r="H1946" s="41">
        <v>0.3</v>
      </c>
      <c r="I1946" s="35">
        <f>'EPD information'!$L$16*Tabell2[[#This Row],[Weight (kg)]]</f>
        <v>1.0229999999999999</v>
      </c>
      <c r="J1946" s="22">
        <f>'EPD information'!$M$16*Tabell2[[#This Row],[Weight (kg)]]</f>
        <v>1.7819999999999999E-2</v>
      </c>
      <c r="K1946" s="22">
        <f>'EPD information'!$N$16*Tabell2[[#This Row],[Weight (kg)]]</f>
        <v>2.1149999999999997E-3</v>
      </c>
      <c r="L1946" s="22">
        <f>'EPD information'!$O$16*Tabell2[[#This Row],[Weight (kg)]]</f>
        <v>0</v>
      </c>
      <c r="M1946" s="22">
        <f>'EPD information'!$P$16*Tabell2[[#This Row],[Weight (kg)]]</f>
        <v>1.41E-3</v>
      </c>
      <c r="N1946" s="22">
        <f>'EPD information'!$Q$16*Tabell2[[#This Row],[Weight (kg)]]</f>
        <v>4.6800000000000001E-2</v>
      </c>
      <c r="O1946" s="22">
        <f>'EPD information'!$R$16*Tabell2[[#This Row],[Weight (kg)]]</f>
        <v>7.5900000000000002E-5</v>
      </c>
      <c r="P1946" s="22">
        <f>'EPD information'!$S$16*Tabell2[[#This Row],[Weight (kg)]]</f>
        <v>-0.36299999999999999</v>
      </c>
      <c r="Q1946" s="35">
        <f>'Product specific GWP'!$T$16*Tabell2[[#This Row],[Weight (kg)]]</f>
        <v>1.311E-2</v>
      </c>
      <c r="R1946" s="35" t="s">
        <v>48</v>
      </c>
      <c r="S1946" s="35">
        <f>'EPD information'!$V$16*Tabell2[[#This Row],[Weight (kg)]]</f>
        <v>2.1149999999999997E-3</v>
      </c>
      <c r="T1946" s="35" t="str">
        <f>'EPD information'!$W$16</f>
        <v>ND</v>
      </c>
      <c r="U1946" s="35">
        <f>'EPD information'!$X$16*Tabell2[[#This Row],[Weight (kg)]]</f>
        <v>1.41E-3</v>
      </c>
      <c r="V1946" s="35">
        <f>'EPD information'!$Y$16*Tabell2[[#This Row],[Weight (kg)]]</f>
        <v>4.6800000000000001E-2</v>
      </c>
      <c r="W1946" s="35">
        <f>'EPD information'!$Z$16*Tabell2[[#This Row],[Weight (kg)]]</f>
        <v>7.5900000000000002E-5</v>
      </c>
      <c r="X1946" s="35">
        <f>'EPD information'!$AA$16*Tabell2[[#This Row],[Weight (kg)]]</f>
        <v>-0.36299999999999999</v>
      </c>
      <c r="Y1946" s="18">
        <f>'EPD information'!$AB$16*Tabell2[[#This Row],[Weight (kg)]]</f>
        <v>1.008</v>
      </c>
      <c r="Z1946" s="18">
        <f>'EPD information'!$AC$16*Tabell2[[#This Row],[Weight (kg)]]</f>
        <v>1.7669999999999998E-2</v>
      </c>
      <c r="AA1946" s="18">
        <f>'EPD information'!$AD$16*Tabell2[[#This Row],[Weight (kg)]]</f>
        <v>2.2109999999999999E-3</v>
      </c>
      <c r="AB1946" s="18" t="s">
        <v>48</v>
      </c>
      <c r="AC1946" s="18">
        <f>'EPD information'!$AF$16*Tabell2[[#This Row],[Weight (kg)]]</f>
        <v>1.3949999999999998E-3</v>
      </c>
      <c r="AD1946" s="18">
        <f>'EPD information'!$AG$16*Tabell2[[#This Row],[Weight (kg)]]</f>
        <v>4.65E-2</v>
      </c>
      <c r="AE1946" s="18">
        <f>'EPD information'!$AH$16*Tabell2[[#This Row],[Weight (kg)]]</f>
        <v>7.4400000000000006E-5</v>
      </c>
      <c r="AF1946" s="21">
        <f>'EPD information'!$AI$16*Tabell2[[#This Row],[Weight (kg)]]</f>
        <v>-0.34499999999999997</v>
      </c>
    </row>
    <row r="1947" spans="1:32" x14ac:dyDescent="0.2">
      <c r="A1947" s="36" t="s">
        <v>255</v>
      </c>
      <c r="B1947" s="37" t="s">
        <v>256</v>
      </c>
      <c r="C1947" s="38">
        <v>275546</v>
      </c>
      <c r="D1947" s="39">
        <v>7319662755467</v>
      </c>
      <c r="E1947" s="37" t="s">
        <v>46</v>
      </c>
      <c r="F1947" s="40">
        <v>160</v>
      </c>
      <c r="G1947" s="37">
        <v>112</v>
      </c>
      <c r="H1947" s="41">
        <v>0.38</v>
      </c>
      <c r="I1947" s="35">
        <f>'EPD information'!$L$16*Tabell2[[#This Row],[Weight (kg)]]</f>
        <v>1.2958000000000001</v>
      </c>
      <c r="J1947" s="22">
        <f>'EPD information'!$M$16*Tabell2[[#This Row],[Weight (kg)]]</f>
        <v>2.2572000000000002E-2</v>
      </c>
      <c r="K1947" s="22">
        <f>'EPD information'!$N$16*Tabell2[[#This Row],[Weight (kg)]]</f>
        <v>2.679E-3</v>
      </c>
      <c r="L1947" s="22">
        <f>'EPD information'!$O$16*Tabell2[[#This Row],[Weight (kg)]]</f>
        <v>0</v>
      </c>
      <c r="M1947" s="22">
        <f>'EPD information'!$P$16*Tabell2[[#This Row],[Weight (kg)]]</f>
        <v>1.786E-3</v>
      </c>
      <c r="N1947" s="22">
        <f>'EPD information'!$Q$16*Tabell2[[#This Row],[Weight (kg)]]</f>
        <v>5.9279999999999999E-2</v>
      </c>
      <c r="O1947" s="22">
        <f>'EPD information'!$R$16*Tabell2[[#This Row],[Weight (kg)]]</f>
        <v>9.6140000000000011E-5</v>
      </c>
      <c r="P1947" s="22">
        <f>'EPD information'!$S$16*Tabell2[[#This Row],[Weight (kg)]]</f>
        <v>-0.45979999999999999</v>
      </c>
      <c r="Q1947" s="35">
        <f>'Product specific GWP'!$T$16*Tabell2[[#This Row],[Weight (kg)]]</f>
        <v>1.6606000000000003E-2</v>
      </c>
      <c r="R1947" s="35" t="s">
        <v>48</v>
      </c>
      <c r="S1947" s="35">
        <f>'EPD information'!$V$16*Tabell2[[#This Row],[Weight (kg)]]</f>
        <v>2.679E-3</v>
      </c>
      <c r="T1947" s="35" t="str">
        <f>'EPD information'!$W$16</f>
        <v>ND</v>
      </c>
      <c r="U1947" s="35">
        <f>'EPD information'!$X$16*Tabell2[[#This Row],[Weight (kg)]]</f>
        <v>1.786E-3</v>
      </c>
      <c r="V1947" s="35">
        <f>'EPD information'!$Y$16*Tabell2[[#This Row],[Weight (kg)]]</f>
        <v>5.9279999999999999E-2</v>
      </c>
      <c r="W1947" s="35">
        <f>'EPD information'!$Z$16*Tabell2[[#This Row],[Weight (kg)]]</f>
        <v>9.6140000000000011E-5</v>
      </c>
      <c r="X1947" s="35">
        <f>'EPD information'!$AA$16*Tabell2[[#This Row],[Weight (kg)]]</f>
        <v>-0.45979999999999999</v>
      </c>
      <c r="Y1947" s="18">
        <f>'EPD information'!$AB$16*Tabell2[[#This Row],[Weight (kg)]]</f>
        <v>1.2767999999999999</v>
      </c>
      <c r="Z1947" s="18">
        <f>'EPD information'!$AC$16*Tabell2[[#This Row],[Weight (kg)]]</f>
        <v>2.2381999999999999E-2</v>
      </c>
      <c r="AA1947" s="18">
        <f>'EPD information'!$AD$16*Tabell2[[#This Row],[Weight (kg)]]</f>
        <v>2.8005999999999999E-3</v>
      </c>
      <c r="AB1947" s="18" t="s">
        <v>48</v>
      </c>
      <c r="AC1947" s="18">
        <f>'EPD information'!$AF$16*Tabell2[[#This Row],[Weight (kg)]]</f>
        <v>1.7669999999999999E-3</v>
      </c>
      <c r="AD1947" s="18">
        <f>'EPD information'!$AG$16*Tabell2[[#This Row],[Weight (kg)]]</f>
        <v>5.8900000000000001E-2</v>
      </c>
      <c r="AE1947" s="18">
        <f>'EPD information'!$AH$16*Tabell2[[#This Row],[Weight (kg)]]</f>
        <v>9.4240000000000006E-5</v>
      </c>
      <c r="AF1947" s="21">
        <f>'EPD information'!$AI$16*Tabell2[[#This Row],[Weight (kg)]]</f>
        <v>-0.43699999999999994</v>
      </c>
    </row>
    <row r="1948" spans="1:32" x14ac:dyDescent="0.2">
      <c r="A1948" s="36" t="s">
        <v>255</v>
      </c>
      <c r="B1948" s="37" t="s">
        <v>256</v>
      </c>
      <c r="C1948" s="38">
        <v>256580</v>
      </c>
      <c r="D1948" s="39">
        <v>7319662565806</v>
      </c>
      <c r="E1948" s="37" t="s">
        <v>46</v>
      </c>
      <c r="F1948" s="40">
        <v>160</v>
      </c>
      <c r="G1948" s="37">
        <v>80</v>
      </c>
      <c r="H1948" s="41">
        <v>0.42</v>
      </c>
      <c r="I1948" s="35">
        <f>'EPD information'!$L$16*Tabell2[[#This Row],[Weight (kg)]]</f>
        <v>1.4321999999999999</v>
      </c>
      <c r="J1948" s="22">
        <f>'EPD information'!$M$16*Tabell2[[#This Row],[Weight (kg)]]</f>
        <v>2.4947999999999998E-2</v>
      </c>
      <c r="K1948" s="22">
        <f>'EPD information'!$N$16*Tabell2[[#This Row],[Weight (kg)]]</f>
        <v>2.9609999999999997E-3</v>
      </c>
      <c r="L1948" s="22">
        <f>'EPD information'!$O$16*Tabell2[[#This Row],[Weight (kg)]]</f>
        <v>0</v>
      </c>
      <c r="M1948" s="22">
        <f>'EPD information'!$P$16*Tabell2[[#This Row],[Weight (kg)]]</f>
        <v>1.9740000000000001E-3</v>
      </c>
      <c r="N1948" s="22">
        <f>'EPD information'!$Q$16*Tabell2[[#This Row],[Weight (kg)]]</f>
        <v>6.5519999999999995E-2</v>
      </c>
      <c r="O1948" s="22">
        <f>'EPD information'!$R$16*Tabell2[[#This Row],[Weight (kg)]]</f>
        <v>1.0626E-4</v>
      </c>
      <c r="P1948" s="22">
        <f>'EPD information'!$S$16*Tabell2[[#This Row],[Weight (kg)]]</f>
        <v>-0.50819999999999999</v>
      </c>
      <c r="Q1948" s="35">
        <f>'Product specific GWP'!$T$16*Tabell2[[#This Row],[Weight (kg)]]</f>
        <v>1.8353999999999999E-2</v>
      </c>
      <c r="R1948" s="35" t="s">
        <v>48</v>
      </c>
      <c r="S1948" s="35">
        <f>'EPD information'!$V$16*Tabell2[[#This Row],[Weight (kg)]]</f>
        <v>2.9609999999999997E-3</v>
      </c>
      <c r="T1948" s="35" t="str">
        <f>'EPD information'!$W$16</f>
        <v>ND</v>
      </c>
      <c r="U1948" s="35">
        <f>'EPD information'!$X$16*Tabell2[[#This Row],[Weight (kg)]]</f>
        <v>1.9740000000000001E-3</v>
      </c>
      <c r="V1948" s="35">
        <f>'EPD information'!$Y$16*Tabell2[[#This Row],[Weight (kg)]]</f>
        <v>6.5519999999999995E-2</v>
      </c>
      <c r="W1948" s="35">
        <f>'EPD information'!$Z$16*Tabell2[[#This Row],[Weight (kg)]]</f>
        <v>1.0626E-4</v>
      </c>
      <c r="X1948" s="35">
        <f>'EPD information'!$AA$16*Tabell2[[#This Row],[Weight (kg)]]</f>
        <v>-0.50819999999999999</v>
      </c>
      <c r="Y1948" s="18">
        <f>'EPD information'!$AB$16*Tabell2[[#This Row],[Weight (kg)]]</f>
        <v>1.4111999999999998</v>
      </c>
      <c r="Z1948" s="18">
        <f>'EPD information'!$AC$16*Tabell2[[#This Row],[Weight (kg)]]</f>
        <v>2.4738E-2</v>
      </c>
      <c r="AA1948" s="18">
        <f>'EPD information'!$AD$16*Tabell2[[#This Row],[Weight (kg)]]</f>
        <v>3.0953999999999999E-3</v>
      </c>
      <c r="AB1948" s="18" t="s">
        <v>48</v>
      </c>
      <c r="AC1948" s="18">
        <f>'EPD information'!$AF$16*Tabell2[[#This Row],[Weight (kg)]]</f>
        <v>1.9529999999999999E-3</v>
      </c>
      <c r="AD1948" s="18">
        <f>'EPD information'!$AG$16*Tabell2[[#This Row],[Weight (kg)]]</f>
        <v>6.5099999999999991E-2</v>
      </c>
      <c r="AE1948" s="18">
        <f>'EPD information'!$AH$16*Tabell2[[#This Row],[Weight (kg)]]</f>
        <v>1.0416000000000001E-4</v>
      </c>
      <c r="AF1948" s="21">
        <f>'EPD information'!$AI$16*Tabell2[[#This Row],[Weight (kg)]]</f>
        <v>-0.48299999999999993</v>
      </c>
    </row>
    <row r="1949" spans="1:32" x14ac:dyDescent="0.2">
      <c r="A1949" s="36" t="s">
        <v>255</v>
      </c>
      <c r="B1949" s="37" t="s">
        <v>256</v>
      </c>
      <c r="C1949" s="38">
        <v>256579</v>
      </c>
      <c r="D1949" s="39">
        <v>7319662565790</v>
      </c>
      <c r="E1949" s="37" t="s">
        <v>46</v>
      </c>
      <c r="F1949" s="40">
        <v>160</v>
      </c>
      <c r="G1949" s="37">
        <v>63</v>
      </c>
      <c r="H1949" s="41">
        <v>0.43</v>
      </c>
      <c r="I1949" s="35">
        <f>'EPD information'!$L$16*Tabell2[[#This Row],[Weight (kg)]]</f>
        <v>1.4662999999999999</v>
      </c>
      <c r="J1949" s="22">
        <f>'EPD information'!$M$16*Tabell2[[#This Row],[Weight (kg)]]</f>
        <v>2.5541999999999999E-2</v>
      </c>
      <c r="K1949" s="22">
        <f>'EPD information'!$N$16*Tabell2[[#This Row],[Weight (kg)]]</f>
        <v>3.0314999999999999E-3</v>
      </c>
      <c r="L1949" s="22">
        <f>'EPD information'!$O$16*Tabell2[[#This Row],[Weight (kg)]]</f>
        <v>0</v>
      </c>
      <c r="M1949" s="22">
        <f>'EPD information'!$P$16*Tabell2[[#This Row],[Weight (kg)]]</f>
        <v>2.0210000000000002E-3</v>
      </c>
      <c r="N1949" s="22">
        <f>'EPD information'!$Q$16*Tabell2[[#This Row],[Weight (kg)]]</f>
        <v>6.7080000000000001E-2</v>
      </c>
      <c r="O1949" s="22">
        <f>'EPD information'!$R$16*Tabell2[[#This Row],[Weight (kg)]]</f>
        <v>1.0879000000000001E-4</v>
      </c>
      <c r="P1949" s="22">
        <f>'EPD information'!$S$16*Tabell2[[#This Row],[Weight (kg)]]</f>
        <v>-0.52029999999999998</v>
      </c>
      <c r="Q1949" s="35">
        <f>'Product specific GWP'!$T$16*Tabell2[[#This Row],[Weight (kg)]]</f>
        <v>1.8791000000000002E-2</v>
      </c>
      <c r="R1949" s="35" t="s">
        <v>48</v>
      </c>
      <c r="S1949" s="35">
        <f>'EPD information'!$V$16*Tabell2[[#This Row],[Weight (kg)]]</f>
        <v>3.0314999999999999E-3</v>
      </c>
      <c r="T1949" s="35" t="str">
        <f>'EPD information'!$W$16</f>
        <v>ND</v>
      </c>
      <c r="U1949" s="35">
        <f>'EPD information'!$X$16*Tabell2[[#This Row],[Weight (kg)]]</f>
        <v>2.0210000000000002E-3</v>
      </c>
      <c r="V1949" s="35">
        <f>'EPD information'!$Y$16*Tabell2[[#This Row],[Weight (kg)]]</f>
        <v>6.7080000000000001E-2</v>
      </c>
      <c r="W1949" s="35">
        <f>'EPD information'!$Z$16*Tabell2[[#This Row],[Weight (kg)]]</f>
        <v>1.0879000000000001E-4</v>
      </c>
      <c r="X1949" s="35">
        <f>'EPD information'!$AA$16*Tabell2[[#This Row],[Weight (kg)]]</f>
        <v>-0.52029999999999998</v>
      </c>
      <c r="Y1949" s="18">
        <f>'EPD information'!$AB$16*Tabell2[[#This Row],[Weight (kg)]]</f>
        <v>1.4447999999999999</v>
      </c>
      <c r="Z1949" s="18">
        <f>'EPD information'!$AC$16*Tabell2[[#This Row],[Weight (kg)]]</f>
        <v>2.5326999999999999E-2</v>
      </c>
      <c r="AA1949" s="18">
        <f>'EPD information'!$AD$16*Tabell2[[#This Row],[Weight (kg)]]</f>
        <v>3.1690999999999998E-3</v>
      </c>
      <c r="AB1949" s="18" t="s">
        <v>48</v>
      </c>
      <c r="AC1949" s="18">
        <f>'EPD information'!$AF$16*Tabell2[[#This Row],[Weight (kg)]]</f>
        <v>1.9995E-3</v>
      </c>
      <c r="AD1949" s="18">
        <f>'EPD information'!$AG$16*Tabell2[[#This Row],[Weight (kg)]]</f>
        <v>6.6650000000000001E-2</v>
      </c>
      <c r="AE1949" s="18">
        <f>'EPD information'!$AH$16*Tabell2[[#This Row],[Weight (kg)]]</f>
        <v>1.0664000000000001E-4</v>
      </c>
      <c r="AF1949" s="21">
        <f>'EPD information'!$AI$16*Tabell2[[#This Row],[Weight (kg)]]</f>
        <v>-0.49449999999999994</v>
      </c>
    </row>
    <row r="1950" spans="1:32" x14ac:dyDescent="0.2">
      <c r="A1950" s="36" t="s">
        <v>255</v>
      </c>
      <c r="B1950" s="37" t="s">
        <v>256</v>
      </c>
      <c r="C1950" s="38">
        <v>884266</v>
      </c>
      <c r="D1950" s="39">
        <v>7319668842666</v>
      </c>
      <c r="E1950" s="37" t="s">
        <v>46</v>
      </c>
      <c r="F1950" s="40">
        <v>180</v>
      </c>
      <c r="G1950" s="37">
        <v>100</v>
      </c>
      <c r="H1950" s="41">
        <v>0.5</v>
      </c>
      <c r="I1950" s="35">
        <f>'EPD information'!$L$16*Tabell2[[#This Row],[Weight (kg)]]</f>
        <v>1.7050000000000001</v>
      </c>
      <c r="J1950" s="22">
        <f>'EPD information'!$M$16*Tabell2[[#This Row],[Weight (kg)]]</f>
        <v>2.9700000000000001E-2</v>
      </c>
      <c r="K1950" s="22">
        <f>'EPD information'!$N$16*Tabell2[[#This Row],[Weight (kg)]]</f>
        <v>3.5249999999999999E-3</v>
      </c>
      <c r="L1950" s="22">
        <f>'EPD information'!$O$16*Tabell2[[#This Row],[Weight (kg)]]</f>
        <v>0</v>
      </c>
      <c r="M1950" s="22">
        <f>'EPD information'!$P$16*Tabell2[[#This Row],[Weight (kg)]]</f>
        <v>2.3500000000000001E-3</v>
      </c>
      <c r="N1950" s="22">
        <f>'EPD information'!$Q$16*Tabell2[[#This Row],[Weight (kg)]]</f>
        <v>7.8E-2</v>
      </c>
      <c r="O1950" s="22">
        <f>'EPD information'!$R$16*Tabell2[[#This Row],[Weight (kg)]]</f>
        <v>1.2650000000000001E-4</v>
      </c>
      <c r="P1950" s="22">
        <f>'EPD information'!$S$16*Tabell2[[#This Row],[Weight (kg)]]</f>
        <v>-0.60499999999999998</v>
      </c>
      <c r="Q1950" s="35">
        <f>'Product specific GWP'!$T$16*Tabell2[[#This Row],[Weight (kg)]]</f>
        <v>2.1850000000000001E-2</v>
      </c>
      <c r="R1950" s="35" t="s">
        <v>48</v>
      </c>
      <c r="S1950" s="35">
        <f>'EPD information'!$V$16*Tabell2[[#This Row],[Weight (kg)]]</f>
        <v>3.5249999999999999E-3</v>
      </c>
      <c r="T1950" s="35" t="str">
        <f>'EPD information'!$W$16</f>
        <v>ND</v>
      </c>
      <c r="U1950" s="35">
        <f>'EPD information'!$X$16*Tabell2[[#This Row],[Weight (kg)]]</f>
        <v>2.3500000000000001E-3</v>
      </c>
      <c r="V1950" s="35">
        <f>'EPD information'!$Y$16*Tabell2[[#This Row],[Weight (kg)]]</f>
        <v>7.8E-2</v>
      </c>
      <c r="W1950" s="35">
        <f>'EPD information'!$Z$16*Tabell2[[#This Row],[Weight (kg)]]</f>
        <v>1.2650000000000001E-4</v>
      </c>
      <c r="X1950" s="35">
        <f>'EPD information'!$AA$16*Tabell2[[#This Row],[Weight (kg)]]</f>
        <v>-0.60499999999999998</v>
      </c>
      <c r="Y1950" s="18">
        <f>'EPD information'!$AB$16*Tabell2[[#This Row],[Weight (kg)]]</f>
        <v>1.68</v>
      </c>
      <c r="Z1950" s="18">
        <f>'EPD information'!$AC$16*Tabell2[[#This Row],[Weight (kg)]]</f>
        <v>2.945E-2</v>
      </c>
      <c r="AA1950" s="18">
        <f>'EPD information'!$AD$16*Tabell2[[#This Row],[Weight (kg)]]</f>
        <v>3.6849999999999999E-3</v>
      </c>
      <c r="AB1950" s="18" t="s">
        <v>48</v>
      </c>
      <c r="AC1950" s="18">
        <f>'EPD information'!$AF$16*Tabell2[[#This Row],[Weight (kg)]]</f>
        <v>2.3249999999999998E-3</v>
      </c>
      <c r="AD1950" s="18">
        <f>'EPD information'!$AG$16*Tabell2[[#This Row],[Weight (kg)]]</f>
        <v>7.7499999999999999E-2</v>
      </c>
      <c r="AE1950" s="18">
        <f>'EPD information'!$AH$16*Tabell2[[#This Row],[Weight (kg)]]</f>
        <v>1.2400000000000001E-4</v>
      </c>
      <c r="AF1950" s="21">
        <f>'EPD information'!$AI$16*Tabell2[[#This Row],[Weight (kg)]]</f>
        <v>-0.57499999999999996</v>
      </c>
    </row>
    <row r="1951" spans="1:32" x14ac:dyDescent="0.2">
      <c r="A1951" s="36" t="s">
        <v>255</v>
      </c>
      <c r="B1951" s="37" t="s">
        <v>256</v>
      </c>
      <c r="C1951" s="38">
        <v>275554</v>
      </c>
      <c r="D1951" s="39">
        <v>7319662755542</v>
      </c>
      <c r="E1951" s="37" t="s">
        <v>46</v>
      </c>
      <c r="F1951" s="40">
        <v>180</v>
      </c>
      <c r="G1951" s="37">
        <v>140</v>
      </c>
      <c r="H1951" s="41">
        <v>0.43</v>
      </c>
      <c r="I1951" s="35">
        <f>'EPD information'!$L$16*Tabell2[[#This Row],[Weight (kg)]]</f>
        <v>1.4662999999999999</v>
      </c>
      <c r="J1951" s="22">
        <f>'EPD information'!$M$16*Tabell2[[#This Row],[Weight (kg)]]</f>
        <v>2.5541999999999999E-2</v>
      </c>
      <c r="K1951" s="22">
        <f>'EPD information'!$N$16*Tabell2[[#This Row],[Weight (kg)]]</f>
        <v>3.0314999999999999E-3</v>
      </c>
      <c r="L1951" s="22">
        <f>'EPD information'!$O$16*Tabell2[[#This Row],[Weight (kg)]]</f>
        <v>0</v>
      </c>
      <c r="M1951" s="22">
        <f>'EPD information'!$P$16*Tabell2[[#This Row],[Weight (kg)]]</f>
        <v>2.0210000000000002E-3</v>
      </c>
      <c r="N1951" s="22">
        <f>'EPD information'!$Q$16*Tabell2[[#This Row],[Weight (kg)]]</f>
        <v>6.7080000000000001E-2</v>
      </c>
      <c r="O1951" s="22">
        <f>'EPD information'!$R$16*Tabell2[[#This Row],[Weight (kg)]]</f>
        <v>1.0879000000000001E-4</v>
      </c>
      <c r="P1951" s="22">
        <f>'EPD information'!$S$16*Tabell2[[#This Row],[Weight (kg)]]</f>
        <v>-0.52029999999999998</v>
      </c>
      <c r="Q1951" s="35">
        <f>'Product specific GWP'!$T$16*Tabell2[[#This Row],[Weight (kg)]]</f>
        <v>1.8791000000000002E-2</v>
      </c>
      <c r="R1951" s="35" t="s">
        <v>48</v>
      </c>
      <c r="S1951" s="35">
        <f>'EPD information'!$V$16*Tabell2[[#This Row],[Weight (kg)]]</f>
        <v>3.0314999999999999E-3</v>
      </c>
      <c r="T1951" s="35" t="str">
        <f>'EPD information'!$W$16</f>
        <v>ND</v>
      </c>
      <c r="U1951" s="35">
        <f>'EPD information'!$X$16*Tabell2[[#This Row],[Weight (kg)]]</f>
        <v>2.0210000000000002E-3</v>
      </c>
      <c r="V1951" s="35">
        <f>'EPD information'!$Y$16*Tabell2[[#This Row],[Weight (kg)]]</f>
        <v>6.7080000000000001E-2</v>
      </c>
      <c r="W1951" s="35">
        <f>'EPD information'!$Z$16*Tabell2[[#This Row],[Weight (kg)]]</f>
        <v>1.0879000000000001E-4</v>
      </c>
      <c r="X1951" s="35">
        <f>'EPD information'!$AA$16*Tabell2[[#This Row],[Weight (kg)]]</f>
        <v>-0.52029999999999998</v>
      </c>
      <c r="Y1951" s="18">
        <f>'EPD information'!$AB$16*Tabell2[[#This Row],[Weight (kg)]]</f>
        <v>1.4447999999999999</v>
      </c>
      <c r="Z1951" s="18">
        <f>'EPD information'!$AC$16*Tabell2[[#This Row],[Weight (kg)]]</f>
        <v>2.5326999999999999E-2</v>
      </c>
      <c r="AA1951" s="18">
        <f>'EPD information'!$AD$16*Tabell2[[#This Row],[Weight (kg)]]</f>
        <v>3.1690999999999998E-3</v>
      </c>
      <c r="AB1951" s="18" t="s">
        <v>48</v>
      </c>
      <c r="AC1951" s="18">
        <f>'EPD information'!$AF$16*Tabell2[[#This Row],[Weight (kg)]]</f>
        <v>1.9995E-3</v>
      </c>
      <c r="AD1951" s="18">
        <f>'EPD information'!$AG$16*Tabell2[[#This Row],[Weight (kg)]]</f>
        <v>6.6650000000000001E-2</v>
      </c>
      <c r="AE1951" s="18">
        <f>'EPD information'!$AH$16*Tabell2[[#This Row],[Weight (kg)]]</f>
        <v>1.0664000000000001E-4</v>
      </c>
      <c r="AF1951" s="21">
        <f>'EPD information'!$AI$16*Tabell2[[#This Row],[Weight (kg)]]</f>
        <v>-0.49449999999999994</v>
      </c>
    </row>
    <row r="1952" spans="1:32" x14ac:dyDescent="0.2">
      <c r="A1952" s="36" t="s">
        <v>255</v>
      </c>
      <c r="B1952" s="37" t="s">
        <v>256</v>
      </c>
      <c r="C1952" s="38">
        <v>884264</v>
      </c>
      <c r="D1952" s="39">
        <v>7319668842642</v>
      </c>
      <c r="E1952" s="37" t="s">
        <v>46</v>
      </c>
      <c r="F1952" s="40">
        <v>180</v>
      </c>
      <c r="G1952" s="37">
        <v>150</v>
      </c>
      <c r="H1952" s="41">
        <v>0.4</v>
      </c>
      <c r="I1952" s="35">
        <f>'EPD information'!$L$16*Tabell2[[#This Row],[Weight (kg)]]</f>
        <v>1.3640000000000001</v>
      </c>
      <c r="J1952" s="22">
        <f>'EPD information'!$M$16*Tabell2[[#This Row],[Weight (kg)]]</f>
        <v>2.3760000000000003E-2</v>
      </c>
      <c r="K1952" s="22">
        <f>'EPD information'!$N$16*Tabell2[[#This Row],[Weight (kg)]]</f>
        <v>2.82E-3</v>
      </c>
      <c r="L1952" s="22">
        <f>'EPD information'!$O$16*Tabell2[[#This Row],[Weight (kg)]]</f>
        <v>0</v>
      </c>
      <c r="M1952" s="22">
        <f>'EPD information'!$P$16*Tabell2[[#This Row],[Weight (kg)]]</f>
        <v>1.8800000000000002E-3</v>
      </c>
      <c r="N1952" s="22">
        <f>'EPD information'!$Q$16*Tabell2[[#This Row],[Weight (kg)]]</f>
        <v>6.2400000000000004E-2</v>
      </c>
      <c r="O1952" s="22">
        <f>'EPD information'!$R$16*Tabell2[[#This Row],[Weight (kg)]]</f>
        <v>1.0120000000000002E-4</v>
      </c>
      <c r="P1952" s="22">
        <f>'EPD information'!$S$16*Tabell2[[#This Row],[Weight (kg)]]</f>
        <v>-0.48399999999999999</v>
      </c>
      <c r="Q1952" s="35">
        <f>'Product specific GWP'!$T$16*Tabell2[[#This Row],[Weight (kg)]]</f>
        <v>1.7480000000000002E-2</v>
      </c>
      <c r="R1952" s="35" t="s">
        <v>48</v>
      </c>
      <c r="S1952" s="35">
        <f>'EPD information'!$V$16*Tabell2[[#This Row],[Weight (kg)]]</f>
        <v>2.82E-3</v>
      </c>
      <c r="T1952" s="35" t="str">
        <f>'EPD information'!$W$16</f>
        <v>ND</v>
      </c>
      <c r="U1952" s="35">
        <f>'EPD information'!$X$16*Tabell2[[#This Row],[Weight (kg)]]</f>
        <v>1.8800000000000002E-3</v>
      </c>
      <c r="V1952" s="35">
        <f>'EPD information'!$Y$16*Tabell2[[#This Row],[Weight (kg)]]</f>
        <v>6.2400000000000004E-2</v>
      </c>
      <c r="W1952" s="35">
        <f>'EPD information'!$Z$16*Tabell2[[#This Row],[Weight (kg)]]</f>
        <v>1.0120000000000002E-4</v>
      </c>
      <c r="X1952" s="35">
        <f>'EPD information'!$AA$16*Tabell2[[#This Row],[Weight (kg)]]</f>
        <v>-0.48399999999999999</v>
      </c>
      <c r="Y1952" s="18">
        <f>'EPD information'!$AB$16*Tabell2[[#This Row],[Weight (kg)]]</f>
        <v>1.3440000000000001</v>
      </c>
      <c r="Z1952" s="18">
        <f>'EPD information'!$AC$16*Tabell2[[#This Row],[Weight (kg)]]</f>
        <v>2.3560000000000001E-2</v>
      </c>
      <c r="AA1952" s="18">
        <f>'EPD information'!$AD$16*Tabell2[[#This Row],[Weight (kg)]]</f>
        <v>2.9480000000000001E-3</v>
      </c>
      <c r="AB1952" s="18" t="s">
        <v>48</v>
      </c>
      <c r="AC1952" s="18">
        <f>'EPD information'!$AF$16*Tabell2[[#This Row],[Weight (kg)]]</f>
        <v>1.8599999999999999E-3</v>
      </c>
      <c r="AD1952" s="18">
        <f>'EPD information'!$AG$16*Tabell2[[#This Row],[Weight (kg)]]</f>
        <v>6.2E-2</v>
      </c>
      <c r="AE1952" s="18">
        <f>'EPD information'!$AH$16*Tabell2[[#This Row],[Weight (kg)]]</f>
        <v>9.9200000000000012E-5</v>
      </c>
      <c r="AF1952" s="21">
        <f>'EPD information'!$AI$16*Tabell2[[#This Row],[Weight (kg)]]</f>
        <v>-0.45999999999999996</v>
      </c>
    </row>
    <row r="1953" spans="1:32" x14ac:dyDescent="0.2">
      <c r="A1953" s="36" t="s">
        <v>255</v>
      </c>
      <c r="B1953" s="37" t="s">
        <v>256</v>
      </c>
      <c r="C1953" s="38">
        <v>884263</v>
      </c>
      <c r="D1953" s="39">
        <v>7319668842635</v>
      </c>
      <c r="E1953" s="37" t="s">
        <v>46</v>
      </c>
      <c r="F1953" s="40">
        <v>180</v>
      </c>
      <c r="G1953" s="37">
        <v>160</v>
      </c>
      <c r="H1953" s="41">
        <v>0.4</v>
      </c>
      <c r="I1953" s="35">
        <f>'EPD information'!$L$16*Tabell2[[#This Row],[Weight (kg)]]</f>
        <v>1.3640000000000001</v>
      </c>
      <c r="J1953" s="22">
        <f>'EPD information'!$M$16*Tabell2[[#This Row],[Weight (kg)]]</f>
        <v>2.3760000000000003E-2</v>
      </c>
      <c r="K1953" s="22">
        <f>'EPD information'!$N$16*Tabell2[[#This Row],[Weight (kg)]]</f>
        <v>2.82E-3</v>
      </c>
      <c r="L1953" s="22">
        <f>'EPD information'!$O$16*Tabell2[[#This Row],[Weight (kg)]]</f>
        <v>0</v>
      </c>
      <c r="M1953" s="22">
        <f>'EPD information'!$P$16*Tabell2[[#This Row],[Weight (kg)]]</f>
        <v>1.8800000000000002E-3</v>
      </c>
      <c r="N1953" s="22">
        <f>'EPD information'!$Q$16*Tabell2[[#This Row],[Weight (kg)]]</f>
        <v>6.2400000000000004E-2</v>
      </c>
      <c r="O1953" s="22">
        <f>'EPD information'!$R$16*Tabell2[[#This Row],[Weight (kg)]]</f>
        <v>1.0120000000000002E-4</v>
      </c>
      <c r="P1953" s="22">
        <f>'EPD information'!$S$16*Tabell2[[#This Row],[Weight (kg)]]</f>
        <v>-0.48399999999999999</v>
      </c>
      <c r="Q1953" s="35">
        <f>'Product specific GWP'!$T$16*Tabell2[[#This Row],[Weight (kg)]]</f>
        <v>1.7480000000000002E-2</v>
      </c>
      <c r="R1953" s="35" t="s">
        <v>48</v>
      </c>
      <c r="S1953" s="35">
        <f>'EPD information'!$V$16*Tabell2[[#This Row],[Weight (kg)]]</f>
        <v>2.82E-3</v>
      </c>
      <c r="T1953" s="35" t="str">
        <f>'EPD information'!$W$16</f>
        <v>ND</v>
      </c>
      <c r="U1953" s="35">
        <f>'EPD information'!$X$16*Tabell2[[#This Row],[Weight (kg)]]</f>
        <v>1.8800000000000002E-3</v>
      </c>
      <c r="V1953" s="35">
        <f>'EPD information'!$Y$16*Tabell2[[#This Row],[Weight (kg)]]</f>
        <v>6.2400000000000004E-2</v>
      </c>
      <c r="W1953" s="35">
        <f>'EPD information'!$Z$16*Tabell2[[#This Row],[Weight (kg)]]</f>
        <v>1.0120000000000002E-4</v>
      </c>
      <c r="X1953" s="35">
        <f>'EPD information'!$AA$16*Tabell2[[#This Row],[Weight (kg)]]</f>
        <v>-0.48399999999999999</v>
      </c>
      <c r="Y1953" s="18">
        <f>'EPD information'!$AB$16*Tabell2[[#This Row],[Weight (kg)]]</f>
        <v>1.3440000000000001</v>
      </c>
      <c r="Z1953" s="18">
        <f>'EPD information'!$AC$16*Tabell2[[#This Row],[Weight (kg)]]</f>
        <v>2.3560000000000001E-2</v>
      </c>
      <c r="AA1953" s="18">
        <f>'EPD information'!$AD$16*Tabell2[[#This Row],[Weight (kg)]]</f>
        <v>2.9480000000000001E-3</v>
      </c>
      <c r="AB1953" s="18" t="s">
        <v>48</v>
      </c>
      <c r="AC1953" s="18">
        <f>'EPD information'!$AF$16*Tabell2[[#This Row],[Weight (kg)]]</f>
        <v>1.8599999999999999E-3</v>
      </c>
      <c r="AD1953" s="18">
        <f>'EPD information'!$AG$16*Tabell2[[#This Row],[Weight (kg)]]</f>
        <v>6.2E-2</v>
      </c>
      <c r="AE1953" s="18">
        <f>'EPD information'!$AH$16*Tabell2[[#This Row],[Weight (kg)]]</f>
        <v>9.9200000000000012E-5</v>
      </c>
      <c r="AF1953" s="21">
        <f>'EPD information'!$AI$16*Tabell2[[#This Row],[Weight (kg)]]</f>
        <v>-0.45999999999999996</v>
      </c>
    </row>
    <row r="1954" spans="1:32" x14ac:dyDescent="0.2">
      <c r="A1954" s="36" t="s">
        <v>255</v>
      </c>
      <c r="B1954" s="37" t="s">
        <v>256</v>
      </c>
      <c r="C1954" s="38">
        <v>275550</v>
      </c>
      <c r="D1954" s="39">
        <v>7319662755504</v>
      </c>
      <c r="E1954" s="37" t="s">
        <v>46</v>
      </c>
      <c r="F1954" s="40">
        <v>180</v>
      </c>
      <c r="G1954" s="37">
        <v>80</v>
      </c>
      <c r="H1954" s="41">
        <v>0.51</v>
      </c>
      <c r="I1954" s="35">
        <f>'EPD information'!$L$16*Tabell2[[#This Row],[Weight (kg)]]</f>
        <v>1.7391000000000001</v>
      </c>
      <c r="J1954" s="22">
        <f>'EPD information'!$M$16*Tabell2[[#This Row],[Weight (kg)]]</f>
        <v>3.0294000000000001E-2</v>
      </c>
      <c r="K1954" s="22">
        <f>'EPD information'!$N$16*Tabell2[[#This Row],[Weight (kg)]]</f>
        <v>3.5955000000000002E-3</v>
      </c>
      <c r="L1954" s="22">
        <f>'EPD information'!$O$16*Tabell2[[#This Row],[Weight (kg)]]</f>
        <v>0</v>
      </c>
      <c r="M1954" s="22">
        <f>'EPD information'!$P$16*Tabell2[[#This Row],[Weight (kg)]]</f>
        <v>2.3970000000000003E-3</v>
      </c>
      <c r="N1954" s="22">
        <f>'EPD information'!$Q$16*Tabell2[[#This Row],[Weight (kg)]]</f>
        <v>7.9560000000000006E-2</v>
      </c>
      <c r="O1954" s="22">
        <f>'EPD information'!$R$16*Tabell2[[#This Row],[Weight (kg)]]</f>
        <v>1.2903E-4</v>
      </c>
      <c r="P1954" s="22">
        <f>'EPD information'!$S$16*Tabell2[[#This Row],[Weight (kg)]]</f>
        <v>-0.61709999999999998</v>
      </c>
      <c r="Q1954" s="35">
        <f>'Product specific GWP'!$T$16*Tabell2[[#This Row],[Weight (kg)]]</f>
        <v>2.2287000000000001E-2</v>
      </c>
      <c r="R1954" s="35" t="s">
        <v>48</v>
      </c>
      <c r="S1954" s="35">
        <f>'EPD information'!$V$16*Tabell2[[#This Row],[Weight (kg)]]</f>
        <v>3.5955000000000002E-3</v>
      </c>
      <c r="T1954" s="35" t="str">
        <f>'EPD information'!$W$16</f>
        <v>ND</v>
      </c>
      <c r="U1954" s="35">
        <f>'EPD information'!$X$16*Tabell2[[#This Row],[Weight (kg)]]</f>
        <v>2.3970000000000003E-3</v>
      </c>
      <c r="V1954" s="35">
        <f>'EPD information'!$Y$16*Tabell2[[#This Row],[Weight (kg)]]</f>
        <v>7.9560000000000006E-2</v>
      </c>
      <c r="W1954" s="35">
        <f>'EPD information'!$Z$16*Tabell2[[#This Row],[Weight (kg)]]</f>
        <v>1.2903E-4</v>
      </c>
      <c r="X1954" s="35">
        <f>'EPD information'!$AA$16*Tabell2[[#This Row],[Weight (kg)]]</f>
        <v>-0.61709999999999998</v>
      </c>
      <c r="Y1954" s="18">
        <f>'EPD information'!$AB$16*Tabell2[[#This Row],[Weight (kg)]]</f>
        <v>1.7136</v>
      </c>
      <c r="Z1954" s="18">
        <f>'EPD information'!$AC$16*Tabell2[[#This Row],[Weight (kg)]]</f>
        <v>3.0039E-2</v>
      </c>
      <c r="AA1954" s="18">
        <f>'EPD information'!$AD$16*Tabell2[[#This Row],[Weight (kg)]]</f>
        <v>3.7586999999999998E-3</v>
      </c>
      <c r="AB1954" s="18" t="s">
        <v>48</v>
      </c>
      <c r="AC1954" s="18">
        <f>'EPD information'!$AF$16*Tabell2[[#This Row],[Weight (kg)]]</f>
        <v>2.3714999999999999E-3</v>
      </c>
      <c r="AD1954" s="18">
        <f>'EPD information'!$AG$16*Tabell2[[#This Row],[Weight (kg)]]</f>
        <v>7.9049999999999995E-2</v>
      </c>
      <c r="AE1954" s="18">
        <f>'EPD information'!$AH$16*Tabell2[[#This Row],[Weight (kg)]]</f>
        <v>1.2648E-4</v>
      </c>
      <c r="AF1954" s="21">
        <f>'EPD information'!$AI$16*Tabell2[[#This Row],[Weight (kg)]]</f>
        <v>-0.58649999999999991</v>
      </c>
    </row>
    <row r="1955" spans="1:32" x14ac:dyDescent="0.2">
      <c r="A1955" s="36" t="s">
        <v>255</v>
      </c>
      <c r="B1955" s="37" t="s">
        <v>256</v>
      </c>
      <c r="C1955" s="38">
        <v>884265</v>
      </c>
      <c r="D1955" s="39">
        <v>7319668842659</v>
      </c>
      <c r="E1955" s="37" t="s">
        <v>46</v>
      </c>
      <c r="F1955" s="40">
        <v>180</v>
      </c>
      <c r="G1955" s="37">
        <v>125</v>
      </c>
      <c r="H1955" s="41">
        <v>0.5</v>
      </c>
      <c r="I1955" s="35">
        <f>'EPD information'!$L$16*Tabell2[[#This Row],[Weight (kg)]]</f>
        <v>1.7050000000000001</v>
      </c>
      <c r="J1955" s="22">
        <f>'EPD information'!$M$16*Tabell2[[#This Row],[Weight (kg)]]</f>
        <v>2.9700000000000001E-2</v>
      </c>
      <c r="K1955" s="22">
        <f>'EPD information'!$N$16*Tabell2[[#This Row],[Weight (kg)]]</f>
        <v>3.5249999999999999E-3</v>
      </c>
      <c r="L1955" s="22">
        <f>'EPD information'!$O$16*Tabell2[[#This Row],[Weight (kg)]]</f>
        <v>0</v>
      </c>
      <c r="M1955" s="22">
        <f>'EPD information'!$P$16*Tabell2[[#This Row],[Weight (kg)]]</f>
        <v>2.3500000000000001E-3</v>
      </c>
      <c r="N1955" s="22">
        <f>'EPD information'!$Q$16*Tabell2[[#This Row],[Weight (kg)]]</f>
        <v>7.8E-2</v>
      </c>
      <c r="O1955" s="22">
        <f>'EPD information'!$R$16*Tabell2[[#This Row],[Weight (kg)]]</f>
        <v>1.2650000000000001E-4</v>
      </c>
      <c r="P1955" s="22">
        <f>'EPD information'!$S$16*Tabell2[[#This Row],[Weight (kg)]]</f>
        <v>-0.60499999999999998</v>
      </c>
      <c r="Q1955" s="35">
        <f>'Product specific GWP'!$T$16*Tabell2[[#This Row],[Weight (kg)]]</f>
        <v>2.1850000000000001E-2</v>
      </c>
      <c r="R1955" s="35" t="s">
        <v>48</v>
      </c>
      <c r="S1955" s="35">
        <f>'EPD information'!$V$16*Tabell2[[#This Row],[Weight (kg)]]</f>
        <v>3.5249999999999999E-3</v>
      </c>
      <c r="T1955" s="35" t="str">
        <f>'EPD information'!$W$16</f>
        <v>ND</v>
      </c>
      <c r="U1955" s="35">
        <f>'EPD information'!$X$16*Tabell2[[#This Row],[Weight (kg)]]</f>
        <v>2.3500000000000001E-3</v>
      </c>
      <c r="V1955" s="35">
        <f>'EPD information'!$Y$16*Tabell2[[#This Row],[Weight (kg)]]</f>
        <v>7.8E-2</v>
      </c>
      <c r="W1955" s="35">
        <f>'EPD information'!$Z$16*Tabell2[[#This Row],[Weight (kg)]]</f>
        <v>1.2650000000000001E-4</v>
      </c>
      <c r="X1955" s="35">
        <f>'EPD information'!$AA$16*Tabell2[[#This Row],[Weight (kg)]]</f>
        <v>-0.60499999999999998</v>
      </c>
      <c r="Y1955" s="18">
        <f>'EPD information'!$AB$16*Tabell2[[#This Row],[Weight (kg)]]</f>
        <v>1.68</v>
      </c>
      <c r="Z1955" s="18">
        <f>'EPD information'!$AC$16*Tabell2[[#This Row],[Weight (kg)]]</f>
        <v>2.945E-2</v>
      </c>
      <c r="AA1955" s="18">
        <f>'EPD information'!$AD$16*Tabell2[[#This Row],[Weight (kg)]]</f>
        <v>3.6849999999999999E-3</v>
      </c>
      <c r="AB1955" s="18" t="s">
        <v>48</v>
      </c>
      <c r="AC1955" s="18">
        <f>'EPD information'!$AF$16*Tabell2[[#This Row],[Weight (kg)]]</f>
        <v>2.3249999999999998E-3</v>
      </c>
      <c r="AD1955" s="18">
        <f>'EPD information'!$AG$16*Tabell2[[#This Row],[Weight (kg)]]</f>
        <v>7.7499999999999999E-2</v>
      </c>
      <c r="AE1955" s="18">
        <f>'EPD information'!$AH$16*Tabell2[[#This Row],[Weight (kg)]]</f>
        <v>1.2400000000000001E-4</v>
      </c>
      <c r="AF1955" s="21">
        <f>'EPD information'!$AI$16*Tabell2[[#This Row],[Weight (kg)]]</f>
        <v>-0.57499999999999996</v>
      </c>
    </row>
    <row r="1956" spans="1:32" x14ac:dyDescent="0.2">
      <c r="A1956" s="36" t="s">
        <v>255</v>
      </c>
      <c r="B1956" s="37" t="s">
        <v>256</v>
      </c>
      <c r="C1956" s="38">
        <v>275552</v>
      </c>
      <c r="D1956" s="39">
        <v>7319662755528</v>
      </c>
      <c r="E1956" s="37" t="s">
        <v>46</v>
      </c>
      <c r="F1956" s="40">
        <v>180</v>
      </c>
      <c r="G1956" s="37">
        <v>112</v>
      </c>
      <c r="H1956" s="41">
        <v>0.47</v>
      </c>
      <c r="I1956" s="35">
        <f>'EPD information'!$L$16*Tabell2[[#This Row],[Weight (kg)]]</f>
        <v>1.6027</v>
      </c>
      <c r="J1956" s="22">
        <f>'EPD information'!$M$16*Tabell2[[#This Row],[Weight (kg)]]</f>
        <v>2.7917999999999998E-2</v>
      </c>
      <c r="K1956" s="22">
        <f>'EPD information'!$N$16*Tabell2[[#This Row],[Weight (kg)]]</f>
        <v>3.3134999999999996E-3</v>
      </c>
      <c r="L1956" s="22">
        <f>'EPD information'!$O$16*Tabell2[[#This Row],[Weight (kg)]]</f>
        <v>0</v>
      </c>
      <c r="M1956" s="22">
        <f>'EPD information'!$P$16*Tabell2[[#This Row],[Weight (kg)]]</f>
        <v>2.209E-3</v>
      </c>
      <c r="N1956" s="22">
        <f>'EPD information'!$Q$16*Tabell2[[#This Row],[Weight (kg)]]</f>
        <v>7.3319999999999996E-2</v>
      </c>
      <c r="O1956" s="22">
        <f>'EPD information'!$R$16*Tabell2[[#This Row],[Weight (kg)]]</f>
        <v>1.1891E-4</v>
      </c>
      <c r="P1956" s="22">
        <f>'EPD information'!$S$16*Tabell2[[#This Row],[Weight (kg)]]</f>
        <v>-0.56869999999999998</v>
      </c>
      <c r="Q1956" s="35">
        <f>'Product specific GWP'!$T$16*Tabell2[[#This Row],[Weight (kg)]]</f>
        <v>2.0539000000000002E-2</v>
      </c>
      <c r="R1956" s="35" t="s">
        <v>48</v>
      </c>
      <c r="S1956" s="35">
        <f>'EPD information'!$V$16*Tabell2[[#This Row],[Weight (kg)]]</f>
        <v>3.3134999999999996E-3</v>
      </c>
      <c r="T1956" s="35" t="str">
        <f>'EPD information'!$W$16</f>
        <v>ND</v>
      </c>
      <c r="U1956" s="35">
        <f>'EPD information'!$X$16*Tabell2[[#This Row],[Weight (kg)]]</f>
        <v>2.209E-3</v>
      </c>
      <c r="V1956" s="35">
        <f>'EPD information'!$Y$16*Tabell2[[#This Row],[Weight (kg)]]</f>
        <v>7.3319999999999996E-2</v>
      </c>
      <c r="W1956" s="35">
        <f>'EPD information'!$Z$16*Tabell2[[#This Row],[Weight (kg)]]</f>
        <v>1.1891E-4</v>
      </c>
      <c r="X1956" s="35">
        <f>'EPD information'!$AA$16*Tabell2[[#This Row],[Weight (kg)]]</f>
        <v>-0.56869999999999998</v>
      </c>
      <c r="Y1956" s="18">
        <f>'EPD information'!$AB$16*Tabell2[[#This Row],[Weight (kg)]]</f>
        <v>1.5791999999999999</v>
      </c>
      <c r="Z1956" s="18">
        <f>'EPD information'!$AC$16*Tabell2[[#This Row],[Weight (kg)]]</f>
        <v>2.7682999999999999E-2</v>
      </c>
      <c r="AA1956" s="18">
        <f>'EPD information'!$AD$16*Tabell2[[#This Row],[Weight (kg)]]</f>
        <v>3.4638999999999998E-3</v>
      </c>
      <c r="AB1956" s="18" t="s">
        <v>48</v>
      </c>
      <c r="AC1956" s="18">
        <f>'EPD information'!$AF$16*Tabell2[[#This Row],[Weight (kg)]]</f>
        <v>2.1854999999999995E-3</v>
      </c>
      <c r="AD1956" s="18">
        <f>'EPD information'!$AG$16*Tabell2[[#This Row],[Weight (kg)]]</f>
        <v>7.2849999999999998E-2</v>
      </c>
      <c r="AE1956" s="18">
        <f>'EPD information'!$AH$16*Tabell2[[#This Row],[Weight (kg)]]</f>
        <v>1.1656E-4</v>
      </c>
      <c r="AF1956" s="21">
        <f>'EPD information'!$AI$16*Tabell2[[#This Row],[Weight (kg)]]</f>
        <v>-0.54049999999999998</v>
      </c>
    </row>
    <row r="1957" spans="1:32" x14ac:dyDescent="0.2">
      <c r="A1957" s="36" t="s">
        <v>255</v>
      </c>
      <c r="B1957" s="37" t="s">
        <v>256</v>
      </c>
      <c r="C1957" s="38">
        <v>275549</v>
      </c>
      <c r="D1957" s="39">
        <v>7319662755498</v>
      </c>
      <c r="E1957" s="37" t="s">
        <v>46</v>
      </c>
      <c r="F1957" s="40">
        <v>180</v>
      </c>
      <c r="G1957" s="37">
        <v>63</v>
      </c>
      <c r="H1957" s="41">
        <v>0.51</v>
      </c>
      <c r="I1957" s="35">
        <f>'EPD information'!$L$16*Tabell2[[#This Row],[Weight (kg)]]</f>
        <v>1.7391000000000001</v>
      </c>
      <c r="J1957" s="22">
        <f>'EPD information'!$M$16*Tabell2[[#This Row],[Weight (kg)]]</f>
        <v>3.0294000000000001E-2</v>
      </c>
      <c r="K1957" s="22">
        <f>'EPD information'!$N$16*Tabell2[[#This Row],[Weight (kg)]]</f>
        <v>3.5955000000000002E-3</v>
      </c>
      <c r="L1957" s="22">
        <f>'EPD information'!$O$16*Tabell2[[#This Row],[Weight (kg)]]</f>
        <v>0</v>
      </c>
      <c r="M1957" s="22">
        <f>'EPD information'!$P$16*Tabell2[[#This Row],[Weight (kg)]]</f>
        <v>2.3970000000000003E-3</v>
      </c>
      <c r="N1957" s="22">
        <f>'EPD information'!$Q$16*Tabell2[[#This Row],[Weight (kg)]]</f>
        <v>7.9560000000000006E-2</v>
      </c>
      <c r="O1957" s="22">
        <f>'EPD information'!$R$16*Tabell2[[#This Row],[Weight (kg)]]</f>
        <v>1.2903E-4</v>
      </c>
      <c r="P1957" s="22">
        <f>'EPD information'!$S$16*Tabell2[[#This Row],[Weight (kg)]]</f>
        <v>-0.61709999999999998</v>
      </c>
      <c r="Q1957" s="35">
        <f>'Product specific GWP'!$T$16*Tabell2[[#This Row],[Weight (kg)]]</f>
        <v>2.2287000000000001E-2</v>
      </c>
      <c r="R1957" s="35" t="s">
        <v>48</v>
      </c>
      <c r="S1957" s="35">
        <f>'EPD information'!$V$16*Tabell2[[#This Row],[Weight (kg)]]</f>
        <v>3.5955000000000002E-3</v>
      </c>
      <c r="T1957" s="35" t="str">
        <f>'EPD information'!$W$16</f>
        <v>ND</v>
      </c>
      <c r="U1957" s="35">
        <f>'EPD information'!$X$16*Tabell2[[#This Row],[Weight (kg)]]</f>
        <v>2.3970000000000003E-3</v>
      </c>
      <c r="V1957" s="35">
        <f>'EPD information'!$Y$16*Tabell2[[#This Row],[Weight (kg)]]</f>
        <v>7.9560000000000006E-2</v>
      </c>
      <c r="W1957" s="35">
        <f>'EPD information'!$Z$16*Tabell2[[#This Row],[Weight (kg)]]</f>
        <v>1.2903E-4</v>
      </c>
      <c r="X1957" s="35">
        <f>'EPD information'!$AA$16*Tabell2[[#This Row],[Weight (kg)]]</f>
        <v>-0.61709999999999998</v>
      </c>
      <c r="Y1957" s="18">
        <f>'EPD information'!$AB$16*Tabell2[[#This Row],[Weight (kg)]]</f>
        <v>1.7136</v>
      </c>
      <c r="Z1957" s="18">
        <f>'EPD information'!$AC$16*Tabell2[[#This Row],[Weight (kg)]]</f>
        <v>3.0039E-2</v>
      </c>
      <c r="AA1957" s="18">
        <f>'EPD information'!$AD$16*Tabell2[[#This Row],[Weight (kg)]]</f>
        <v>3.7586999999999998E-3</v>
      </c>
      <c r="AB1957" s="18" t="s">
        <v>48</v>
      </c>
      <c r="AC1957" s="18">
        <f>'EPD information'!$AF$16*Tabell2[[#This Row],[Weight (kg)]]</f>
        <v>2.3714999999999999E-3</v>
      </c>
      <c r="AD1957" s="18">
        <f>'EPD information'!$AG$16*Tabell2[[#This Row],[Weight (kg)]]</f>
        <v>7.9049999999999995E-2</v>
      </c>
      <c r="AE1957" s="18">
        <f>'EPD information'!$AH$16*Tabell2[[#This Row],[Weight (kg)]]</f>
        <v>1.2648E-4</v>
      </c>
      <c r="AF1957" s="21">
        <f>'EPD information'!$AI$16*Tabell2[[#This Row],[Weight (kg)]]</f>
        <v>-0.58649999999999991</v>
      </c>
    </row>
    <row r="1958" spans="1:32" x14ac:dyDescent="0.2">
      <c r="A1958" s="36" t="s">
        <v>255</v>
      </c>
      <c r="B1958" s="37" t="s">
        <v>256</v>
      </c>
      <c r="C1958" s="38">
        <v>275559</v>
      </c>
      <c r="D1958" s="39">
        <v>7319662755597</v>
      </c>
      <c r="E1958" s="37" t="s">
        <v>46</v>
      </c>
      <c r="F1958" s="40">
        <v>200</v>
      </c>
      <c r="G1958" s="37">
        <v>140</v>
      </c>
      <c r="H1958" s="41">
        <v>0.53</v>
      </c>
      <c r="I1958" s="35">
        <f>'EPD information'!$L$16*Tabell2[[#This Row],[Weight (kg)]]</f>
        <v>1.8073000000000001</v>
      </c>
      <c r="J1958" s="22">
        <f>'EPD information'!$M$16*Tabell2[[#This Row],[Weight (kg)]]</f>
        <v>3.1482000000000003E-2</v>
      </c>
      <c r="K1958" s="22">
        <f>'EPD information'!$N$16*Tabell2[[#This Row],[Weight (kg)]]</f>
        <v>3.7365000000000002E-3</v>
      </c>
      <c r="L1958" s="22">
        <f>'EPD information'!$O$16*Tabell2[[#This Row],[Weight (kg)]]</f>
        <v>0</v>
      </c>
      <c r="M1958" s="22">
        <f>'EPD information'!$P$16*Tabell2[[#This Row],[Weight (kg)]]</f>
        <v>2.4910000000000002E-3</v>
      </c>
      <c r="N1958" s="22">
        <f>'EPD information'!$Q$16*Tabell2[[#This Row],[Weight (kg)]]</f>
        <v>8.2680000000000003E-2</v>
      </c>
      <c r="O1958" s="22">
        <f>'EPD information'!$R$16*Tabell2[[#This Row],[Weight (kg)]]</f>
        <v>1.3409000000000001E-4</v>
      </c>
      <c r="P1958" s="22">
        <f>'EPD information'!$S$16*Tabell2[[#This Row],[Weight (kg)]]</f>
        <v>-0.64129999999999998</v>
      </c>
      <c r="Q1958" s="35">
        <f>'Product specific GWP'!$T$16*Tabell2[[#This Row],[Weight (kg)]]</f>
        <v>2.3161000000000001E-2</v>
      </c>
      <c r="R1958" s="35" t="s">
        <v>48</v>
      </c>
      <c r="S1958" s="35">
        <f>'EPD information'!$V$16*Tabell2[[#This Row],[Weight (kg)]]</f>
        <v>3.7365000000000002E-3</v>
      </c>
      <c r="T1958" s="35" t="str">
        <f>'EPD information'!$W$16</f>
        <v>ND</v>
      </c>
      <c r="U1958" s="35">
        <f>'EPD information'!$X$16*Tabell2[[#This Row],[Weight (kg)]]</f>
        <v>2.4910000000000002E-3</v>
      </c>
      <c r="V1958" s="35">
        <f>'EPD information'!$Y$16*Tabell2[[#This Row],[Weight (kg)]]</f>
        <v>8.2680000000000003E-2</v>
      </c>
      <c r="W1958" s="35">
        <f>'EPD information'!$Z$16*Tabell2[[#This Row],[Weight (kg)]]</f>
        <v>1.3409000000000001E-4</v>
      </c>
      <c r="X1958" s="35">
        <f>'EPD information'!$AA$16*Tabell2[[#This Row],[Weight (kg)]]</f>
        <v>-0.64129999999999998</v>
      </c>
      <c r="Y1958" s="18">
        <f>'EPD information'!$AB$16*Tabell2[[#This Row],[Weight (kg)]]</f>
        <v>1.7807999999999999</v>
      </c>
      <c r="Z1958" s="18">
        <f>'EPD information'!$AC$16*Tabell2[[#This Row],[Weight (kg)]]</f>
        <v>3.1217000000000002E-2</v>
      </c>
      <c r="AA1958" s="18">
        <f>'EPD information'!$AD$16*Tabell2[[#This Row],[Weight (kg)]]</f>
        <v>3.9061E-3</v>
      </c>
      <c r="AB1958" s="18" t="s">
        <v>48</v>
      </c>
      <c r="AC1958" s="18">
        <f>'EPD information'!$AF$16*Tabell2[[#This Row],[Weight (kg)]]</f>
        <v>2.4645000000000001E-3</v>
      </c>
      <c r="AD1958" s="18">
        <f>'EPD information'!$AG$16*Tabell2[[#This Row],[Weight (kg)]]</f>
        <v>8.2150000000000001E-2</v>
      </c>
      <c r="AE1958" s="18">
        <f>'EPD information'!$AH$16*Tabell2[[#This Row],[Weight (kg)]]</f>
        <v>1.3144E-4</v>
      </c>
      <c r="AF1958" s="21">
        <f>'EPD information'!$AI$16*Tabell2[[#This Row],[Weight (kg)]]</f>
        <v>-0.60949999999999993</v>
      </c>
    </row>
    <row r="1959" spans="1:32" x14ac:dyDescent="0.2">
      <c r="A1959" s="36" t="s">
        <v>255</v>
      </c>
      <c r="B1959" s="37" t="s">
        <v>256</v>
      </c>
      <c r="C1959" s="38">
        <v>256586</v>
      </c>
      <c r="D1959" s="39">
        <v>7319662565868</v>
      </c>
      <c r="E1959" s="37" t="s">
        <v>46</v>
      </c>
      <c r="F1959" s="40">
        <v>200</v>
      </c>
      <c r="G1959" s="37">
        <v>160</v>
      </c>
      <c r="H1959" s="41">
        <v>0.5</v>
      </c>
      <c r="I1959" s="35">
        <f>'EPD information'!$L$16*Tabell2[[#This Row],[Weight (kg)]]</f>
        <v>1.7050000000000001</v>
      </c>
      <c r="J1959" s="22">
        <f>'EPD information'!$M$16*Tabell2[[#This Row],[Weight (kg)]]</f>
        <v>2.9700000000000001E-2</v>
      </c>
      <c r="K1959" s="22">
        <f>'EPD information'!$N$16*Tabell2[[#This Row],[Weight (kg)]]</f>
        <v>3.5249999999999999E-3</v>
      </c>
      <c r="L1959" s="22">
        <f>'EPD information'!$O$16*Tabell2[[#This Row],[Weight (kg)]]</f>
        <v>0</v>
      </c>
      <c r="M1959" s="22">
        <f>'EPD information'!$P$16*Tabell2[[#This Row],[Weight (kg)]]</f>
        <v>2.3500000000000001E-3</v>
      </c>
      <c r="N1959" s="22">
        <f>'EPD information'!$Q$16*Tabell2[[#This Row],[Weight (kg)]]</f>
        <v>7.8E-2</v>
      </c>
      <c r="O1959" s="22">
        <f>'EPD information'!$R$16*Tabell2[[#This Row],[Weight (kg)]]</f>
        <v>1.2650000000000001E-4</v>
      </c>
      <c r="P1959" s="22">
        <f>'EPD information'!$S$16*Tabell2[[#This Row],[Weight (kg)]]</f>
        <v>-0.60499999999999998</v>
      </c>
      <c r="Q1959" s="35">
        <f>'Product specific GWP'!$T$16*Tabell2[[#This Row],[Weight (kg)]]</f>
        <v>2.1850000000000001E-2</v>
      </c>
      <c r="R1959" s="35" t="s">
        <v>48</v>
      </c>
      <c r="S1959" s="35">
        <f>'EPD information'!$V$16*Tabell2[[#This Row],[Weight (kg)]]</f>
        <v>3.5249999999999999E-3</v>
      </c>
      <c r="T1959" s="35" t="str">
        <f>'EPD information'!$W$16</f>
        <v>ND</v>
      </c>
      <c r="U1959" s="35">
        <f>'EPD information'!$X$16*Tabell2[[#This Row],[Weight (kg)]]</f>
        <v>2.3500000000000001E-3</v>
      </c>
      <c r="V1959" s="35">
        <f>'EPD information'!$Y$16*Tabell2[[#This Row],[Weight (kg)]]</f>
        <v>7.8E-2</v>
      </c>
      <c r="W1959" s="35">
        <f>'EPD information'!$Z$16*Tabell2[[#This Row],[Weight (kg)]]</f>
        <v>1.2650000000000001E-4</v>
      </c>
      <c r="X1959" s="35">
        <f>'EPD information'!$AA$16*Tabell2[[#This Row],[Weight (kg)]]</f>
        <v>-0.60499999999999998</v>
      </c>
      <c r="Y1959" s="18">
        <f>'EPD information'!$AB$16*Tabell2[[#This Row],[Weight (kg)]]</f>
        <v>1.68</v>
      </c>
      <c r="Z1959" s="18">
        <f>'EPD information'!$AC$16*Tabell2[[#This Row],[Weight (kg)]]</f>
        <v>2.945E-2</v>
      </c>
      <c r="AA1959" s="18">
        <f>'EPD information'!$AD$16*Tabell2[[#This Row],[Weight (kg)]]</f>
        <v>3.6849999999999999E-3</v>
      </c>
      <c r="AB1959" s="18" t="s">
        <v>48</v>
      </c>
      <c r="AC1959" s="18">
        <f>'EPD information'!$AF$16*Tabell2[[#This Row],[Weight (kg)]]</f>
        <v>2.3249999999999998E-3</v>
      </c>
      <c r="AD1959" s="18">
        <f>'EPD information'!$AG$16*Tabell2[[#This Row],[Weight (kg)]]</f>
        <v>7.7499999999999999E-2</v>
      </c>
      <c r="AE1959" s="18">
        <f>'EPD information'!$AH$16*Tabell2[[#This Row],[Weight (kg)]]</f>
        <v>1.2400000000000001E-4</v>
      </c>
      <c r="AF1959" s="21">
        <f>'EPD information'!$AI$16*Tabell2[[#This Row],[Weight (kg)]]</f>
        <v>-0.57499999999999996</v>
      </c>
    </row>
    <row r="1960" spans="1:32" x14ac:dyDescent="0.2">
      <c r="A1960" s="36" t="s">
        <v>255</v>
      </c>
      <c r="B1960" s="37" t="s">
        <v>256</v>
      </c>
      <c r="C1960" s="38">
        <v>884260</v>
      </c>
      <c r="D1960" s="39">
        <v>7319668842604</v>
      </c>
      <c r="E1960" s="37" t="s">
        <v>46</v>
      </c>
      <c r="F1960" s="40">
        <v>200</v>
      </c>
      <c r="G1960" s="37">
        <v>180</v>
      </c>
      <c r="H1960" s="41">
        <v>0.4</v>
      </c>
      <c r="I1960" s="35">
        <f>'EPD information'!$L$16*Tabell2[[#This Row],[Weight (kg)]]</f>
        <v>1.3640000000000001</v>
      </c>
      <c r="J1960" s="22">
        <f>'EPD information'!$M$16*Tabell2[[#This Row],[Weight (kg)]]</f>
        <v>2.3760000000000003E-2</v>
      </c>
      <c r="K1960" s="22">
        <f>'EPD information'!$N$16*Tabell2[[#This Row],[Weight (kg)]]</f>
        <v>2.82E-3</v>
      </c>
      <c r="L1960" s="22">
        <f>'EPD information'!$O$16*Tabell2[[#This Row],[Weight (kg)]]</f>
        <v>0</v>
      </c>
      <c r="M1960" s="22">
        <f>'EPD information'!$P$16*Tabell2[[#This Row],[Weight (kg)]]</f>
        <v>1.8800000000000002E-3</v>
      </c>
      <c r="N1960" s="22">
        <f>'EPD information'!$Q$16*Tabell2[[#This Row],[Weight (kg)]]</f>
        <v>6.2400000000000004E-2</v>
      </c>
      <c r="O1960" s="22">
        <f>'EPD information'!$R$16*Tabell2[[#This Row],[Weight (kg)]]</f>
        <v>1.0120000000000002E-4</v>
      </c>
      <c r="P1960" s="22">
        <f>'EPD information'!$S$16*Tabell2[[#This Row],[Weight (kg)]]</f>
        <v>-0.48399999999999999</v>
      </c>
      <c r="Q1960" s="35">
        <f>'Product specific GWP'!$T$16*Tabell2[[#This Row],[Weight (kg)]]</f>
        <v>1.7480000000000002E-2</v>
      </c>
      <c r="R1960" s="35" t="s">
        <v>48</v>
      </c>
      <c r="S1960" s="35">
        <f>'EPD information'!$V$16*Tabell2[[#This Row],[Weight (kg)]]</f>
        <v>2.82E-3</v>
      </c>
      <c r="T1960" s="35" t="str">
        <f>'EPD information'!$W$16</f>
        <v>ND</v>
      </c>
      <c r="U1960" s="35">
        <f>'EPD information'!$X$16*Tabell2[[#This Row],[Weight (kg)]]</f>
        <v>1.8800000000000002E-3</v>
      </c>
      <c r="V1960" s="35">
        <f>'EPD information'!$Y$16*Tabell2[[#This Row],[Weight (kg)]]</f>
        <v>6.2400000000000004E-2</v>
      </c>
      <c r="W1960" s="35">
        <f>'EPD information'!$Z$16*Tabell2[[#This Row],[Weight (kg)]]</f>
        <v>1.0120000000000002E-4</v>
      </c>
      <c r="X1960" s="35">
        <f>'EPD information'!$AA$16*Tabell2[[#This Row],[Weight (kg)]]</f>
        <v>-0.48399999999999999</v>
      </c>
      <c r="Y1960" s="18">
        <f>'EPD information'!$AB$16*Tabell2[[#This Row],[Weight (kg)]]</f>
        <v>1.3440000000000001</v>
      </c>
      <c r="Z1960" s="18">
        <f>'EPD information'!$AC$16*Tabell2[[#This Row],[Weight (kg)]]</f>
        <v>2.3560000000000001E-2</v>
      </c>
      <c r="AA1960" s="18">
        <f>'EPD information'!$AD$16*Tabell2[[#This Row],[Weight (kg)]]</f>
        <v>2.9480000000000001E-3</v>
      </c>
      <c r="AB1960" s="18" t="s">
        <v>48</v>
      </c>
      <c r="AC1960" s="18">
        <f>'EPD information'!$AF$16*Tabell2[[#This Row],[Weight (kg)]]</f>
        <v>1.8599999999999999E-3</v>
      </c>
      <c r="AD1960" s="18">
        <f>'EPD information'!$AG$16*Tabell2[[#This Row],[Weight (kg)]]</f>
        <v>6.2E-2</v>
      </c>
      <c r="AE1960" s="18">
        <f>'EPD information'!$AH$16*Tabell2[[#This Row],[Weight (kg)]]</f>
        <v>9.9200000000000012E-5</v>
      </c>
      <c r="AF1960" s="21">
        <f>'EPD information'!$AI$16*Tabell2[[#This Row],[Weight (kg)]]</f>
        <v>-0.45999999999999996</v>
      </c>
    </row>
    <row r="1961" spans="1:32" x14ac:dyDescent="0.2">
      <c r="A1961" s="36" t="s">
        <v>255</v>
      </c>
      <c r="B1961" s="37" t="s">
        <v>256</v>
      </c>
      <c r="C1961" s="38">
        <v>256585</v>
      </c>
      <c r="D1961" s="39">
        <v>7319662565851</v>
      </c>
      <c r="E1961" s="37" t="s">
        <v>46</v>
      </c>
      <c r="F1961" s="40">
        <v>200</v>
      </c>
      <c r="G1961" s="37">
        <v>125</v>
      </c>
      <c r="H1961" s="41">
        <v>0.55000000000000004</v>
      </c>
      <c r="I1961" s="35">
        <f>'EPD information'!$L$16*Tabell2[[#This Row],[Weight (kg)]]</f>
        <v>1.8755000000000002</v>
      </c>
      <c r="J1961" s="22">
        <f>'EPD information'!$M$16*Tabell2[[#This Row],[Weight (kg)]]</f>
        <v>3.2670000000000005E-2</v>
      </c>
      <c r="K1961" s="22">
        <f>'EPD information'!$N$16*Tabell2[[#This Row],[Weight (kg)]]</f>
        <v>3.8775000000000003E-3</v>
      </c>
      <c r="L1961" s="22">
        <f>'EPD information'!$O$16*Tabell2[[#This Row],[Weight (kg)]]</f>
        <v>0</v>
      </c>
      <c r="M1961" s="22">
        <f>'EPD information'!$P$16*Tabell2[[#This Row],[Weight (kg)]]</f>
        <v>2.5850000000000005E-3</v>
      </c>
      <c r="N1961" s="22">
        <f>'EPD information'!$Q$16*Tabell2[[#This Row],[Weight (kg)]]</f>
        <v>8.5800000000000001E-2</v>
      </c>
      <c r="O1961" s="22">
        <f>'EPD information'!$R$16*Tabell2[[#This Row],[Weight (kg)]]</f>
        <v>1.3915000000000002E-4</v>
      </c>
      <c r="P1961" s="22">
        <f>'EPD information'!$S$16*Tabell2[[#This Row],[Weight (kg)]]</f>
        <v>-0.66549999999999998</v>
      </c>
      <c r="Q1961" s="35">
        <f>'Product specific GWP'!$T$16*Tabell2[[#This Row],[Weight (kg)]]</f>
        <v>2.4035000000000004E-2</v>
      </c>
      <c r="R1961" s="35" t="s">
        <v>48</v>
      </c>
      <c r="S1961" s="35">
        <f>'EPD information'!$V$16*Tabell2[[#This Row],[Weight (kg)]]</f>
        <v>3.8775000000000003E-3</v>
      </c>
      <c r="T1961" s="35" t="str">
        <f>'EPD information'!$W$16</f>
        <v>ND</v>
      </c>
      <c r="U1961" s="35">
        <f>'EPD information'!$X$16*Tabell2[[#This Row],[Weight (kg)]]</f>
        <v>2.5850000000000005E-3</v>
      </c>
      <c r="V1961" s="35">
        <f>'EPD information'!$Y$16*Tabell2[[#This Row],[Weight (kg)]]</f>
        <v>8.5800000000000001E-2</v>
      </c>
      <c r="W1961" s="35">
        <f>'EPD information'!$Z$16*Tabell2[[#This Row],[Weight (kg)]]</f>
        <v>1.3915000000000002E-4</v>
      </c>
      <c r="X1961" s="35">
        <f>'EPD information'!$AA$16*Tabell2[[#This Row],[Weight (kg)]]</f>
        <v>-0.66549999999999998</v>
      </c>
      <c r="Y1961" s="18">
        <f>'EPD information'!$AB$16*Tabell2[[#This Row],[Weight (kg)]]</f>
        <v>1.8480000000000001</v>
      </c>
      <c r="Z1961" s="18">
        <f>'EPD information'!$AC$16*Tabell2[[#This Row],[Weight (kg)]]</f>
        <v>3.2395E-2</v>
      </c>
      <c r="AA1961" s="18">
        <f>'EPD information'!$AD$16*Tabell2[[#This Row],[Weight (kg)]]</f>
        <v>4.0534999999999998E-3</v>
      </c>
      <c r="AB1961" s="18" t="s">
        <v>48</v>
      </c>
      <c r="AC1961" s="18">
        <f>'EPD information'!$AF$16*Tabell2[[#This Row],[Weight (kg)]]</f>
        <v>2.5574999999999999E-3</v>
      </c>
      <c r="AD1961" s="18">
        <f>'EPD information'!$AG$16*Tabell2[[#This Row],[Weight (kg)]]</f>
        <v>8.5250000000000006E-2</v>
      </c>
      <c r="AE1961" s="18">
        <f>'EPD information'!$AH$16*Tabell2[[#This Row],[Weight (kg)]]</f>
        <v>1.3640000000000001E-4</v>
      </c>
      <c r="AF1961" s="21">
        <f>'EPD information'!$AI$16*Tabell2[[#This Row],[Weight (kg)]]</f>
        <v>-0.63249999999999995</v>
      </c>
    </row>
    <row r="1962" spans="1:32" x14ac:dyDescent="0.2">
      <c r="A1962" s="36" t="s">
        <v>255</v>
      </c>
      <c r="B1962" s="37" t="s">
        <v>256</v>
      </c>
      <c r="C1962" s="38">
        <v>256583</v>
      </c>
      <c r="D1962" s="39">
        <v>7319662565837</v>
      </c>
      <c r="E1962" s="37" t="s">
        <v>46</v>
      </c>
      <c r="F1962" s="40">
        <v>200</v>
      </c>
      <c r="G1962" s="37">
        <v>80</v>
      </c>
      <c r="H1962" s="41">
        <v>0.61</v>
      </c>
      <c r="I1962" s="35">
        <f>'EPD information'!$L$16*Tabell2[[#This Row],[Weight (kg)]]</f>
        <v>2.0800999999999998</v>
      </c>
      <c r="J1962" s="22">
        <f>'EPD information'!$M$16*Tabell2[[#This Row],[Weight (kg)]]</f>
        <v>3.6234000000000002E-2</v>
      </c>
      <c r="K1962" s="22">
        <f>'EPD information'!$N$16*Tabell2[[#This Row],[Weight (kg)]]</f>
        <v>4.3004999999999996E-3</v>
      </c>
      <c r="L1962" s="22">
        <f>'EPD information'!$O$16*Tabell2[[#This Row],[Weight (kg)]]</f>
        <v>0</v>
      </c>
      <c r="M1962" s="22">
        <f>'EPD information'!$P$16*Tabell2[[#This Row],[Weight (kg)]]</f>
        <v>2.8670000000000002E-3</v>
      </c>
      <c r="N1962" s="22">
        <f>'EPD information'!$Q$16*Tabell2[[#This Row],[Weight (kg)]]</f>
        <v>9.5159999999999995E-2</v>
      </c>
      <c r="O1962" s="22">
        <f>'EPD information'!$R$16*Tabell2[[#This Row],[Weight (kg)]]</f>
        <v>1.5433000000000002E-4</v>
      </c>
      <c r="P1962" s="22">
        <f>'EPD information'!$S$16*Tabell2[[#This Row],[Weight (kg)]]</f>
        <v>-0.73809999999999998</v>
      </c>
      <c r="Q1962" s="35">
        <f>'Product specific GWP'!$T$16*Tabell2[[#This Row],[Weight (kg)]]</f>
        <v>2.6657E-2</v>
      </c>
      <c r="R1962" s="35" t="s">
        <v>48</v>
      </c>
      <c r="S1962" s="35">
        <f>'EPD information'!$V$16*Tabell2[[#This Row],[Weight (kg)]]</f>
        <v>4.3004999999999996E-3</v>
      </c>
      <c r="T1962" s="35" t="str">
        <f>'EPD information'!$W$16</f>
        <v>ND</v>
      </c>
      <c r="U1962" s="35">
        <f>'EPD information'!$X$16*Tabell2[[#This Row],[Weight (kg)]]</f>
        <v>2.8670000000000002E-3</v>
      </c>
      <c r="V1962" s="35">
        <f>'EPD information'!$Y$16*Tabell2[[#This Row],[Weight (kg)]]</f>
        <v>9.5159999999999995E-2</v>
      </c>
      <c r="W1962" s="35">
        <f>'EPD information'!$Z$16*Tabell2[[#This Row],[Weight (kg)]]</f>
        <v>1.5433000000000002E-4</v>
      </c>
      <c r="X1962" s="35">
        <f>'EPD information'!$AA$16*Tabell2[[#This Row],[Weight (kg)]]</f>
        <v>-0.73809999999999998</v>
      </c>
      <c r="Y1962" s="18">
        <f>'EPD information'!$AB$16*Tabell2[[#This Row],[Weight (kg)]]</f>
        <v>2.0495999999999999</v>
      </c>
      <c r="Z1962" s="18">
        <f>'EPD information'!$AC$16*Tabell2[[#This Row],[Weight (kg)]]</f>
        <v>3.5929000000000003E-2</v>
      </c>
      <c r="AA1962" s="18">
        <f>'EPD information'!$AD$16*Tabell2[[#This Row],[Weight (kg)]]</f>
        <v>4.4957E-3</v>
      </c>
      <c r="AB1962" s="18" t="s">
        <v>48</v>
      </c>
      <c r="AC1962" s="18">
        <f>'EPD information'!$AF$16*Tabell2[[#This Row],[Weight (kg)]]</f>
        <v>2.8364999999999996E-3</v>
      </c>
      <c r="AD1962" s="18">
        <f>'EPD information'!$AG$16*Tabell2[[#This Row],[Weight (kg)]]</f>
        <v>9.4549999999999995E-2</v>
      </c>
      <c r="AE1962" s="18">
        <f>'EPD information'!$AH$16*Tabell2[[#This Row],[Weight (kg)]]</f>
        <v>1.5128E-4</v>
      </c>
      <c r="AF1962" s="21">
        <f>'EPD information'!$AI$16*Tabell2[[#This Row],[Weight (kg)]]</f>
        <v>-0.7014999999999999</v>
      </c>
    </row>
    <row r="1963" spans="1:32" x14ac:dyDescent="0.2">
      <c r="A1963" s="36" t="s">
        <v>255</v>
      </c>
      <c r="B1963" s="37" t="s">
        <v>256</v>
      </c>
      <c r="C1963" s="38">
        <v>884261</v>
      </c>
      <c r="D1963" s="39">
        <v>7319668842611</v>
      </c>
      <c r="E1963" s="37" t="s">
        <v>46</v>
      </c>
      <c r="F1963" s="40">
        <v>200</v>
      </c>
      <c r="G1963" s="37">
        <v>150</v>
      </c>
      <c r="H1963" s="41">
        <v>0.5</v>
      </c>
      <c r="I1963" s="35">
        <f>'EPD information'!$L$16*Tabell2[[#This Row],[Weight (kg)]]</f>
        <v>1.7050000000000001</v>
      </c>
      <c r="J1963" s="22">
        <f>'EPD information'!$M$16*Tabell2[[#This Row],[Weight (kg)]]</f>
        <v>2.9700000000000001E-2</v>
      </c>
      <c r="K1963" s="22">
        <f>'EPD information'!$N$16*Tabell2[[#This Row],[Weight (kg)]]</f>
        <v>3.5249999999999999E-3</v>
      </c>
      <c r="L1963" s="22">
        <f>'EPD information'!$O$16*Tabell2[[#This Row],[Weight (kg)]]</f>
        <v>0</v>
      </c>
      <c r="M1963" s="22">
        <f>'EPD information'!$P$16*Tabell2[[#This Row],[Weight (kg)]]</f>
        <v>2.3500000000000001E-3</v>
      </c>
      <c r="N1963" s="22">
        <f>'EPD information'!$Q$16*Tabell2[[#This Row],[Weight (kg)]]</f>
        <v>7.8E-2</v>
      </c>
      <c r="O1963" s="22">
        <f>'EPD information'!$R$16*Tabell2[[#This Row],[Weight (kg)]]</f>
        <v>1.2650000000000001E-4</v>
      </c>
      <c r="P1963" s="22">
        <f>'EPD information'!$S$16*Tabell2[[#This Row],[Weight (kg)]]</f>
        <v>-0.60499999999999998</v>
      </c>
      <c r="Q1963" s="35">
        <f>'Product specific GWP'!$T$16*Tabell2[[#This Row],[Weight (kg)]]</f>
        <v>2.1850000000000001E-2</v>
      </c>
      <c r="R1963" s="35" t="s">
        <v>48</v>
      </c>
      <c r="S1963" s="35">
        <f>'EPD information'!$V$16*Tabell2[[#This Row],[Weight (kg)]]</f>
        <v>3.5249999999999999E-3</v>
      </c>
      <c r="T1963" s="35" t="str">
        <f>'EPD information'!$W$16</f>
        <v>ND</v>
      </c>
      <c r="U1963" s="35">
        <f>'EPD information'!$X$16*Tabell2[[#This Row],[Weight (kg)]]</f>
        <v>2.3500000000000001E-3</v>
      </c>
      <c r="V1963" s="35">
        <f>'EPD information'!$Y$16*Tabell2[[#This Row],[Weight (kg)]]</f>
        <v>7.8E-2</v>
      </c>
      <c r="W1963" s="35">
        <f>'EPD information'!$Z$16*Tabell2[[#This Row],[Weight (kg)]]</f>
        <v>1.2650000000000001E-4</v>
      </c>
      <c r="X1963" s="35">
        <f>'EPD information'!$AA$16*Tabell2[[#This Row],[Weight (kg)]]</f>
        <v>-0.60499999999999998</v>
      </c>
      <c r="Y1963" s="18">
        <f>'EPD information'!$AB$16*Tabell2[[#This Row],[Weight (kg)]]</f>
        <v>1.68</v>
      </c>
      <c r="Z1963" s="18">
        <f>'EPD information'!$AC$16*Tabell2[[#This Row],[Weight (kg)]]</f>
        <v>2.945E-2</v>
      </c>
      <c r="AA1963" s="18">
        <f>'EPD information'!$AD$16*Tabell2[[#This Row],[Weight (kg)]]</f>
        <v>3.6849999999999999E-3</v>
      </c>
      <c r="AB1963" s="18" t="s">
        <v>48</v>
      </c>
      <c r="AC1963" s="18">
        <f>'EPD information'!$AF$16*Tabell2[[#This Row],[Weight (kg)]]</f>
        <v>2.3249999999999998E-3</v>
      </c>
      <c r="AD1963" s="18">
        <f>'EPD information'!$AG$16*Tabell2[[#This Row],[Weight (kg)]]</f>
        <v>7.7499999999999999E-2</v>
      </c>
      <c r="AE1963" s="18">
        <f>'EPD information'!$AH$16*Tabell2[[#This Row],[Weight (kg)]]</f>
        <v>1.2400000000000001E-4</v>
      </c>
      <c r="AF1963" s="21">
        <f>'EPD information'!$AI$16*Tabell2[[#This Row],[Weight (kg)]]</f>
        <v>-0.57499999999999996</v>
      </c>
    </row>
    <row r="1964" spans="1:32" x14ac:dyDescent="0.2">
      <c r="A1964" s="36" t="s">
        <v>255</v>
      </c>
      <c r="B1964" s="37" t="s">
        <v>256</v>
      </c>
      <c r="C1964" s="38">
        <v>884262</v>
      </c>
      <c r="D1964" s="39">
        <v>7319668842628</v>
      </c>
      <c r="E1964" s="37" t="s">
        <v>46</v>
      </c>
      <c r="F1964" s="40">
        <v>200</v>
      </c>
      <c r="G1964" s="37">
        <v>100</v>
      </c>
      <c r="H1964" s="41">
        <v>0.59</v>
      </c>
      <c r="I1964" s="35">
        <f>'EPD information'!$L$16*Tabell2[[#This Row],[Weight (kg)]]</f>
        <v>2.0118999999999998</v>
      </c>
      <c r="J1964" s="22">
        <f>'EPD information'!$M$16*Tabell2[[#This Row],[Weight (kg)]]</f>
        <v>3.5046000000000001E-2</v>
      </c>
      <c r="K1964" s="22">
        <f>'EPD information'!$N$16*Tabell2[[#This Row],[Weight (kg)]]</f>
        <v>4.1595E-3</v>
      </c>
      <c r="L1964" s="22">
        <f>'EPD information'!$O$16*Tabell2[[#This Row],[Weight (kg)]]</f>
        <v>0</v>
      </c>
      <c r="M1964" s="22">
        <f>'EPD information'!$P$16*Tabell2[[#This Row],[Weight (kg)]]</f>
        <v>2.7729999999999999E-3</v>
      </c>
      <c r="N1964" s="22">
        <f>'EPD information'!$Q$16*Tabell2[[#This Row],[Weight (kg)]]</f>
        <v>9.2039999999999997E-2</v>
      </c>
      <c r="O1964" s="22">
        <f>'EPD information'!$R$16*Tabell2[[#This Row],[Weight (kg)]]</f>
        <v>1.4927000000000001E-4</v>
      </c>
      <c r="P1964" s="22">
        <f>'EPD information'!$S$16*Tabell2[[#This Row],[Weight (kg)]]</f>
        <v>-0.71389999999999998</v>
      </c>
      <c r="Q1964" s="35">
        <f>'Product specific GWP'!$T$16*Tabell2[[#This Row],[Weight (kg)]]</f>
        <v>2.5783E-2</v>
      </c>
      <c r="R1964" s="35" t="s">
        <v>48</v>
      </c>
      <c r="S1964" s="35">
        <f>'EPD information'!$V$16*Tabell2[[#This Row],[Weight (kg)]]</f>
        <v>4.1595E-3</v>
      </c>
      <c r="T1964" s="35" t="str">
        <f>'EPD information'!$W$16</f>
        <v>ND</v>
      </c>
      <c r="U1964" s="35">
        <f>'EPD information'!$X$16*Tabell2[[#This Row],[Weight (kg)]]</f>
        <v>2.7729999999999999E-3</v>
      </c>
      <c r="V1964" s="35">
        <f>'EPD information'!$Y$16*Tabell2[[#This Row],[Weight (kg)]]</f>
        <v>9.2039999999999997E-2</v>
      </c>
      <c r="W1964" s="35">
        <f>'EPD information'!$Z$16*Tabell2[[#This Row],[Weight (kg)]]</f>
        <v>1.4927000000000001E-4</v>
      </c>
      <c r="X1964" s="35">
        <f>'EPD information'!$AA$16*Tabell2[[#This Row],[Weight (kg)]]</f>
        <v>-0.71389999999999998</v>
      </c>
      <c r="Y1964" s="18">
        <f>'EPD information'!$AB$16*Tabell2[[#This Row],[Weight (kg)]]</f>
        <v>1.9823999999999997</v>
      </c>
      <c r="Z1964" s="18">
        <f>'EPD information'!$AC$16*Tabell2[[#This Row],[Weight (kg)]]</f>
        <v>3.4750999999999997E-2</v>
      </c>
      <c r="AA1964" s="18">
        <f>'EPD information'!$AD$16*Tabell2[[#This Row],[Weight (kg)]]</f>
        <v>4.3482999999999994E-3</v>
      </c>
      <c r="AB1964" s="18" t="s">
        <v>48</v>
      </c>
      <c r="AC1964" s="18">
        <f>'EPD information'!$AF$16*Tabell2[[#This Row],[Weight (kg)]]</f>
        <v>2.7434999999999998E-3</v>
      </c>
      <c r="AD1964" s="18">
        <f>'EPD information'!$AG$16*Tabell2[[#This Row],[Weight (kg)]]</f>
        <v>9.144999999999999E-2</v>
      </c>
      <c r="AE1964" s="18">
        <f>'EPD information'!$AH$16*Tabell2[[#This Row],[Weight (kg)]]</f>
        <v>1.4631999999999999E-4</v>
      </c>
      <c r="AF1964" s="21">
        <f>'EPD information'!$AI$16*Tabell2[[#This Row],[Weight (kg)]]</f>
        <v>-0.67849999999999988</v>
      </c>
    </row>
    <row r="1965" spans="1:32" x14ac:dyDescent="0.2">
      <c r="A1965" s="36" t="s">
        <v>255</v>
      </c>
      <c r="B1965" s="37" t="s">
        <v>256</v>
      </c>
      <c r="C1965" s="38">
        <v>275558</v>
      </c>
      <c r="D1965" s="39">
        <v>7319662755580</v>
      </c>
      <c r="E1965" s="37" t="s">
        <v>46</v>
      </c>
      <c r="F1965" s="40">
        <v>200</v>
      </c>
      <c r="G1965" s="37">
        <v>112</v>
      </c>
      <c r="H1965" s="41">
        <v>0.56999999999999995</v>
      </c>
      <c r="I1965" s="35">
        <f>'EPD information'!$L$16*Tabell2[[#This Row],[Weight (kg)]]</f>
        <v>1.9437</v>
      </c>
      <c r="J1965" s="22">
        <f>'EPD information'!$M$16*Tabell2[[#This Row],[Weight (kg)]]</f>
        <v>3.3857999999999999E-2</v>
      </c>
      <c r="K1965" s="22">
        <f>'EPD information'!$N$16*Tabell2[[#This Row],[Weight (kg)]]</f>
        <v>4.0184999999999995E-3</v>
      </c>
      <c r="L1965" s="22">
        <f>'EPD information'!$O$16*Tabell2[[#This Row],[Weight (kg)]]</f>
        <v>0</v>
      </c>
      <c r="M1965" s="22">
        <f>'EPD information'!$P$16*Tabell2[[#This Row],[Weight (kg)]]</f>
        <v>2.679E-3</v>
      </c>
      <c r="N1965" s="22">
        <f>'EPD information'!$Q$16*Tabell2[[#This Row],[Weight (kg)]]</f>
        <v>8.8919999999999999E-2</v>
      </c>
      <c r="O1965" s="22">
        <f>'EPD information'!$R$16*Tabell2[[#This Row],[Weight (kg)]]</f>
        <v>1.4421E-4</v>
      </c>
      <c r="P1965" s="22">
        <f>'EPD information'!$S$16*Tabell2[[#This Row],[Weight (kg)]]</f>
        <v>-0.68969999999999987</v>
      </c>
      <c r="Q1965" s="35">
        <f>'Product specific GWP'!$T$16*Tabell2[[#This Row],[Weight (kg)]]</f>
        <v>2.4909000000000001E-2</v>
      </c>
      <c r="R1965" s="35" t="s">
        <v>48</v>
      </c>
      <c r="S1965" s="35">
        <f>'EPD information'!$V$16*Tabell2[[#This Row],[Weight (kg)]]</f>
        <v>4.0184999999999995E-3</v>
      </c>
      <c r="T1965" s="35" t="str">
        <f>'EPD information'!$W$16</f>
        <v>ND</v>
      </c>
      <c r="U1965" s="35">
        <f>'EPD information'!$X$16*Tabell2[[#This Row],[Weight (kg)]]</f>
        <v>2.679E-3</v>
      </c>
      <c r="V1965" s="35">
        <f>'EPD information'!$Y$16*Tabell2[[#This Row],[Weight (kg)]]</f>
        <v>8.8919999999999999E-2</v>
      </c>
      <c r="W1965" s="35">
        <f>'EPD information'!$Z$16*Tabell2[[#This Row],[Weight (kg)]]</f>
        <v>1.4421E-4</v>
      </c>
      <c r="X1965" s="35">
        <f>'EPD information'!$AA$16*Tabell2[[#This Row],[Weight (kg)]]</f>
        <v>-0.68969999999999987</v>
      </c>
      <c r="Y1965" s="18">
        <f>'EPD information'!$AB$16*Tabell2[[#This Row],[Weight (kg)]]</f>
        <v>1.9151999999999998</v>
      </c>
      <c r="Z1965" s="18">
        <f>'EPD information'!$AC$16*Tabell2[[#This Row],[Weight (kg)]]</f>
        <v>3.3572999999999999E-2</v>
      </c>
      <c r="AA1965" s="18">
        <f>'EPD information'!$AD$16*Tabell2[[#This Row],[Weight (kg)]]</f>
        <v>4.2008999999999996E-3</v>
      </c>
      <c r="AB1965" s="18" t="s">
        <v>48</v>
      </c>
      <c r="AC1965" s="18">
        <f>'EPD information'!$AF$16*Tabell2[[#This Row],[Weight (kg)]]</f>
        <v>2.6504999999999996E-3</v>
      </c>
      <c r="AD1965" s="18">
        <f>'EPD information'!$AG$16*Tabell2[[#This Row],[Weight (kg)]]</f>
        <v>8.8349999999999998E-2</v>
      </c>
      <c r="AE1965" s="18">
        <f>'EPD information'!$AH$16*Tabell2[[#This Row],[Weight (kg)]]</f>
        <v>1.4135999999999999E-4</v>
      </c>
      <c r="AF1965" s="21">
        <f>'EPD information'!$AI$16*Tabell2[[#This Row],[Weight (kg)]]</f>
        <v>-0.65549999999999986</v>
      </c>
    </row>
    <row r="1966" spans="1:32" x14ac:dyDescent="0.2">
      <c r="A1966" s="36" t="s">
        <v>255</v>
      </c>
      <c r="B1966" s="37" t="s">
        <v>256</v>
      </c>
      <c r="C1966" s="38">
        <v>275557</v>
      </c>
      <c r="D1966" s="39">
        <v>7319662755573</v>
      </c>
      <c r="E1966" s="37" t="s">
        <v>46</v>
      </c>
      <c r="F1966" s="40">
        <v>200</v>
      </c>
      <c r="G1966" s="37">
        <v>63</v>
      </c>
      <c r="H1966" s="41">
        <v>0.61</v>
      </c>
      <c r="I1966" s="35">
        <f>'EPD information'!$L$16*Tabell2[[#This Row],[Weight (kg)]]</f>
        <v>2.0800999999999998</v>
      </c>
      <c r="J1966" s="22">
        <f>'EPD information'!$M$16*Tabell2[[#This Row],[Weight (kg)]]</f>
        <v>3.6234000000000002E-2</v>
      </c>
      <c r="K1966" s="22">
        <f>'EPD information'!$N$16*Tabell2[[#This Row],[Weight (kg)]]</f>
        <v>4.3004999999999996E-3</v>
      </c>
      <c r="L1966" s="22">
        <f>'EPD information'!$O$16*Tabell2[[#This Row],[Weight (kg)]]</f>
        <v>0</v>
      </c>
      <c r="M1966" s="22">
        <f>'EPD information'!$P$16*Tabell2[[#This Row],[Weight (kg)]]</f>
        <v>2.8670000000000002E-3</v>
      </c>
      <c r="N1966" s="22">
        <f>'EPD information'!$Q$16*Tabell2[[#This Row],[Weight (kg)]]</f>
        <v>9.5159999999999995E-2</v>
      </c>
      <c r="O1966" s="22">
        <f>'EPD information'!$R$16*Tabell2[[#This Row],[Weight (kg)]]</f>
        <v>1.5433000000000002E-4</v>
      </c>
      <c r="P1966" s="22">
        <f>'EPD information'!$S$16*Tabell2[[#This Row],[Weight (kg)]]</f>
        <v>-0.73809999999999998</v>
      </c>
      <c r="Q1966" s="35">
        <f>'Product specific GWP'!$T$16*Tabell2[[#This Row],[Weight (kg)]]</f>
        <v>2.6657E-2</v>
      </c>
      <c r="R1966" s="35" t="s">
        <v>48</v>
      </c>
      <c r="S1966" s="35">
        <f>'EPD information'!$V$16*Tabell2[[#This Row],[Weight (kg)]]</f>
        <v>4.3004999999999996E-3</v>
      </c>
      <c r="T1966" s="35" t="str">
        <f>'EPD information'!$W$16</f>
        <v>ND</v>
      </c>
      <c r="U1966" s="35">
        <f>'EPD information'!$X$16*Tabell2[[#This Row],[Weight (kg)]]</f>
        <v>2.8670000000000002E-3</v>
      </c>
      <c r="V1966" s="35">
        <f>'EPD information'!$Y$16*Tabell2[[#This Row],[Weight (kg)]]</f>
        <v>9.5159999999999995E-2</v>
      </c>
      <c r="W1966" s="35">
        <f>'EPD information'!$Z$16*Tabell2[[#This Row],[Weight (kg)]]</f>
        <v>1.5433000000000002E-4</v>
      </c>
      <c r="X1966" s="35">
        <f>'EPD information'!$AA$16*Tabell2[[#This Row],[Weight (kg)]]</f>
        <v>-0.73809999999999998</v>
      </c>
      <c r="Y1966" s="18">
        <f>'EPD information'!$AB$16*Tabell2[[#This Row],[Weight (kg)]]</f>
        <v>2.0495999999999999</v>
      </c>
      <c r="Z1966" s="18">
        <f>'EPD information'!$AC$16*Tabell2[[#This Row],[Weight (kg)]]</f>
        <v>3.5929000000000003E-2</v>
      </c>
      <c r="AA1966" s="18">
        <f>'EPD information'!$AD$16*Tabell2[[#This Row],[Weight (kg)]]</f>
        <v>4.4957E-3</v>
      </c>
      <c r="AB1966" s="18" t="s">
        <v>48</v>
      </c>
      <c r="AC1966" s="18">
        <f>'EPD information'!$AF$16*Tabell2[[#This Row],[Weight (kg)]]</f>
        <v>2.8364999999999996E-3</v>
      </c>
      <c r="AD1966" s="18">
        <f>'EPD information'!$AG$16*Tabell2[[#This Row],[Weight (kg)]]</f>
        <v>9.4549999999999995E-2</v>
      </c>
      <c r="AE1966" s="18">
        <f>'EPD information'!$AH$16*Tabell2[[#This Row],[Weight (kg)]]</f>
        <v>1.5128E-4</v>
      </c>
      <c r="AF1966" s="21">
        <f>'EPD information'!$AI$16*Tabell2[[#This Row],[Weight (kg)]]</f>
        <v>-0.7014999999999999</v>
      </c>
    </row>
    <row r="1967" spans="1:32" x14ac:dyDescent="0.2">
      <c r="A1967" s="36" t="s">
        <v>255</v>
      </c>
      <c r="B1967" s="37" t="s">
        <v>256</v>
      </c>
      <c r="C1967" s="38">
        <v>275564</v>
      </c>
      <c r="D1967" s="39">
        <v>7319662755641</v>
      </c>
      <c r="E1967" s="37" t="s">
        <v>46</v>
      </c>
      <c r="F1967" s="40">
        <v>224</v>
      </c>
      <c r="G1967" s="37">
        <v>100</v>
      </c>
      <c r="H1967" s="41">
        <v>0.72</v>
      </c>
      <c r="I1967" s="35">
        <f>'EPD information'!$L$16*Tabell2[[#This Row],[Weight (kg)]]</f>
        <v>2.4552</v>
      </c>
      <c r="J1967" s="22">
        <f>'EPD information'!$M$16*Tabell2[[#This Row],[Weight (kg)]]</f>
        <v>4.2768E-2</v>
      </c>
      <c r="K1967" s="22">
        <f>'EPD information'!$N$16*Tabell2[[#This Row],[Weight (kg)]]</f>
        <v>5.0759999999999998E-3</v>
      </c>
      <c r="L1967" s="22">
        <f>'EPD information'!$O$16*Tabell2[[#This Row],[Weight (kg)]]</f>
        <v>0</v>
      </c>
      <c r="M1967" s="22">
        <f>'EPD information'!$P$16*Tabell2[[#This Row],[Weight (kg)]]</f>
        <v>3.3839999999999999E-3</v>
      </c>
      <c r="N1967" s="22">
        <f>'EPD information'!$Q$16*Tabell2[[#This Row],[Weight (kg)]]</f>
        <v>0.11231999999999999</v>
      </c>
      <c r="O1967" s="22">
        <f>'EPD information'!$R$16*Tabell2[[#This Row],[Weight (kg)]]</f>
        <v>1.8216E-4</v>
      </c>
      <c r="P1967" s="22">
        <f>'EPD information'!$S$16*Tabell2[[#This Row],[Weight (kg)]]</f>
        <v>-0.87119999999999997</v>
      </c>
      <c r="Q1967" s="35">
        <f>'Product specific GWP'!$T$16*Tabell2[[#This Row],[Weight (kg)]]</f>
        <v>3.1463999999999999E-2</v>
      </c>
      <c r="R1967" s="35" t="s">
        <v>48</v>
      </c>
      <c r="S1967" s="35">
        <f>'EPD information'!$V$16*Tabell2[[#This Row],[Weight (kg)]]</f>
        <v>5.0759999999999998E-3</v>
      </c>
      <c r="T1967" s="35" t="str">
        <f>'EPD information'!$W$16</f>
        <v>ND</v>
      </c>
      <c r="U1967" s="35">
        <f>'EPD information'!$X$16*Tabell2[[#This Row],[Weight (kg)]]</f>
        <v>3.3839999999999999E-3</v>
      </c>
      <c r="V1967" s="35">
        <f>'EPD information'!$Y$16*Tabell2[[#This Row],[Weight (kg)]]</f>
        <v>0.11231999999999999</v>
      </c>
      <c r="W1967" s="35">
        <f>'EPD information'!$Z$16*Tabell2[[#This Row],[Weight (kg)]]</f>
        <v>1.8216E-4</v>
      </c>
      <c r="X1967" s="35">
        <f>'EPD information'!$AA$16*Tabell2[[#This Row],[Weight (kg)]]</f>
        <v>-0.87119999999999997</v>
      </c>
      <c r="Y1967" s="18">
        <f>'EPD information'!$AB$16*Tabell2[[#This Row],[Weight (kg)]]</f>
        <v>2.4192</v>
      </c>
      <c r="Z1967" s="18">
        <f>'EPD information'!$AC$16*Tabell2[[#This Row],[Weight (kg)]]</f>
        <v>4.2408000000000001E-2</v>
      </c>
      <c r="AA1967" s="18">
        <f>'EPD information'!$AD$16*Tabell2[[#This Row],[Weight (kg)]]</f>
        <v>5.3063999999999993E-3</v>
      </c>
      <c r="AB1967" s="18" t="s">
        <v>48</v>
      </c>
      <c r="AC1967" s="18">
        <f>'EPD information'!$AF$16*Tabell2[[#This Row],[Weight (kg)]]</f>
        <v>3.3479999999999994E-3</v>
      </c>
      <c r="AD1967" s="18">
        <f>'EPD information'!$AG$16*Tabell2[[#This Row],[Weight (kg)]]</f>
        <v>0.11159999999999999</v>
      </c>
      <c r="AE1967" s="18">
        <f>'EPD information'!$AH$16*Tabell2[[#This Row],[Weight (kg)]]</f>
        <v>1.7856E-4</v>
      </c>
      <c r="AF1967" s="21">
        <f>'EPD information'!$AI$16*Tabell2[[#This Row],[Weight (kg)]]</f>
        <v>-0.82799999999999996</v>
      </c>
    </row>
    <row r="1968" spans="1:32" x14ac:dyDescent="0.2">
      <c r="A1968" s="36" t="s">
        <v>255</v>
      </c>
      <c r="B1968" s="37" t="s">
        <v>256</v>
      </c>
      <c r="C1968" s="38">
        <v>884259</v>
      </c>
      <c r="D1968" s="39">
        <v>7319668842598</v>
      </c>
      <c r="E1968" s="37" t="s">
        <v>46</v>
      </c>
      <c r="F1968" s="40">
        <v>224</v>
      </c>
      <c r="G1968" s="37">
        <v>160</v>
      </c>
      <c r="H1968" s="41">
        <v>0.65</v>
      </c>
      <c r="I1968" s="35">
        <f>'EPD information'!$L$16*Tabell2[[#This Row],[Weight (kg)]]</f>
        <v>2.2165000000000004</v>
      </c>
      <c r="J1968" s="22">
        <f>'EPD information'!$M$16*Tabell2[[#This Row],[Weight (kg)]]</f>
        <v>3.8610000000000005E-2</v>
      </c>
      <c r="K1968" s="22">
        <f>'EPD information'!$N$16*Tabell2[[#This Row],[Weight (kg)]]</f>
        <v>4.5824999999999998E-3</v>
      </c>
      <c r="L1968" s="22">
        <f>'EPD information'!$O$16*Tabell2[[#This Row],[Weight (kg)]]</f>
        <v>0</v>
      </c>
      <c r="M1968" s="22">
        <f>'EPD information'!$P$16*Tabell2[[#This Row],[Weight (kg)]]</f>
        <v>3.0550000000000004E-3</v>
      </c>
      <c r="N1968" s="22">
        <f>'EPD information'!$Q$16*Tabell2[[#This Row],[Weight (kg)]]</f>
        <v>0.1014</v>
      </c>
      <c r="O1968" s="22">
        <f>'EPD information'!$R$16*Tabell2[[#This Row],[Weight (kg)]]</f>
        <v>1.6445000000000001E-4</v>
      </c>
      <c r="P1968" s="22">
        <f>'EPD information'!$S$16*Tabell2[[#This Row],[Weight (kg)]]</f>
        <v>-0.78649999999999998</v>
      </c>
      <c r="Q1968" s="35">
        <f>'Product specific GWP'!$T$16*Tabell2[[#This Row],[Weight (kg)]]</f>
        <v>2.8405000000000003E-2</v>
      </c>
      <c r="R1968" s="35" t="s">
        <v>48</v>
      </c>
      <c r="S1968" s="35">
        <f>'EPD information'!$V$16*Tabell2[[#This Row],[Weight (kg)]]</f>
        <v>4.5824999999999998E-3</v>
      </c>
      <c r="T1968" s="35" t="str">
        <f>'EPD information'!$W$16</f>
        <v>ND</v>
      </c>
      <c r="U1968" s="35">
        <f>'EPD information'!$X$16*Tabell2[[#This Row],[Weight (kg)]]</f>
        <v>3.0550000000000004E-3</v>
      </c>
      <c r="V1968" s="35">
        <f>'EPD information'!$Y$16*Tabell2[[#This Row],[Weight (kg)]]</f>
        <v>0.1014</v>
      </c>
      <c r="W1968" s="35">
        <f>'EPD information'!$Z$16*Tabell2[[#This Row],[Weight (kg)]]</f>
        <v>1.6445000000000001E-4</v>
      </c>
      <c r="X1968" s="35">
        <f>'EPD information'!$AA$16*Tabell2[[#This Row],[Weight (kg)]]</f>
        <v>-0.78649999999999998</v>
      </c>
      <c r="Y1968" s="18">
        <f>'EPD information'!$AB$16*Tabell2[[#This Row],[Weight (kg)]]</f>
        <v>2.1840000000000002</v>
      </c>
      <c r="Z1968" s="18">
        <f>'EPD information'!$AC$16*Tabell2[[#This Row],[Weight (kg)]]</f>
        <v>3.8285E-2</v>
      </c>
      <c r="AA1968" s="18">
        <f>'EPD information'!$AD$16*Tabell2[[#This Row],[Weight (kg)]]</f>
        <v>4.7904999999999996E-3</v>
      </c>
      <c r="AB1968" s="18" t="s">
        <v>48</v>
      </c>
      <c r="AC1968" s="18">
        <f>'EPD information'!$AF$16*Tabell2[[#This Row],[Weight (kg)]]</f>
        <v>3.0225E-3</v>
      </c>
      <c r="AD1968" s="18">
        <f>'EPD information'!$AG$16*Tabell2[[#This Row],[Weight (kg)]]</f>
        <v>0.10075000000000001</v>
      </c>
      <c r="AE1968" s="18">
        <f>'EPD information'!$AH$16*Tabell2[[#This Row],[Weight (kg)]]</f>
        <v>1.6120000000000002E-4</v>
      </c>
      <c r="AF1968" s="21">
        <f>'EPD information'!$AI$16*Tabell2[[#This Row],[Weight (kg)]]</f>
        <v>-0.74749999999999994</v>
      </c>
    </row>
    <row r="1969" spans="1:32" x14ac:dyDescent="0.2">
      <c r="A1969" s="36" t="s">
        <v>255</v>
      </c>
      <c r="B1969" s="37" t="s">
        <v>256</v>
      </c>
      <c r="C1969" s="38">
        <v>275566</v>
      </c>
      <c r="D1969" s="39">
        <v>7319662755665</v>
      </c>
      <c r="E1969" s="37" t="s">
        <v>46</v>
      </c>
      <c r="F1969" s="40">
        <v>224</v>
      </c>
      <c r="G1969" s="37">
        <v>125</v>
      </c>
      <c r="H1969" s="41">
        <v>0.68</v>
      </c>
      <c r="I1969" s="35">
        <f>'EPD information'!$L$16*Tabell2[[#This Row],[Weight (kg)]]</f>
        <v>2.3188000000000004</v>
      </c>
      <c r="J1969" s="22">
        <f>'EPD information'!$M$16*Tabell2[[#This Row],[Weight (kg)]]</f>
        <v>4.0392000000000004E-2</v>
      </c>
      <c r="K1969" s="22">
        <f>'EPD information'!$N$16*Tabell2[[#This Row],[Weight (kg)]]</f>
        <v>4.7940000000000005E-3</v>
      </c>
      <c r="L1969" s="22">
        <f>'EPD information'!$O$16*Tabell2[[#This Row],[Weight (kg)]]</f>
        <v>0</v>
      </c>
      <c r="M1969" s="22">
        <f>'EPD information'!$P$16*Tabell2[[#This Row],[Weight (kg)]]</f>
        <v>3.1960000000000005E-3</v>
      </c>
      <c r="N1969" s="22">
        <f>'EPD information'!$Q$16*Tabell2[[#This Row],[Weight (kg)]]</f>
        <v>0.10608000000000001</v>
      </c>
      <c r="O1969" s="22">
        <f>'EPD information'!$R$16*Tabell2[[#This Row],[Weight (kg)]]</f>
        <v>1.7204000000000004E-4</v>
      </c>
      <c r="P1969" s="22">
        <f>'EPD information'!$S$16*Tabell2[[#This Row],[Weight (kg)]]</f>
        <v>-0.82280000000000009</v>
      </c>
      <c r="Q1969" s="35">
        <f>'Product specific GWP'!$T$16*Tabell2[[#This Row],[Weight (kg)]]</f>
        <v>2.9716000000000003E-2</v>
      </c>
      <c r="R1969" s="35" t="s">
        <v>48</v>
      </c>
      <c r="S1969" s="35">
        <f>'EPD information'!$V$16*Tabell2[[#This Row],[Weight (kg)]]</f>
        <v>4.7940000000000005E-3</v>
      </c>
      <c r="T1969" s="35" t="str">
        <f>'EPD information'!$W$16</f>
        <v>ND</v>
      </c>
      <c r="U1969" s="35">
        <f>'EPD information'!$X$16*Tabell2[[#This Row],[Weight (kg)]]</f>
        <v>3.1960000000000005E-3</v>
      </c>
      <c r="V1969" s="35">
        <f>'EPD information'!$Y$16*Tabell2[[#This Row],[Weight (kg)]]</f>
        <v>0.10608000000000001</v>
      </c>
      <c r="W1969" s="35">
        <f>'EPD information'!$Z$16*Tabell2[[#This Row],[Weight (kg)]]</f>
        <v>1.7204000000000004E-4</v>
      </c>
      <c r="X1969" s="35">
        <f>'EPD information'!$AA$16*Tabell2[[#This Row],[Weight (kg)]]</f>
        <v>-0.82280000000000009</v>
      </c>
      <c r="Y1969" s="18">
        <f>'EPD information'!$AB$16*Tabell2[[#This Row],[Weight (kg)]]</f>
        <v>2.2848000000000002</v>
      </c>
      <c r="Z1969" s="18">
        <f>'EPD information'!$AC$16*Tabell2[[#This Row],[Weight (kg)]]</f>
        <v>4.0052000000000004E-2</v>
      </c>
      <c r="AA1969" s="18">
        <f>'EPD information'!$AD$16*Tabell2[[#This Row],[Weight (kg)]]</f>
        <v>5.0116000000000006E-3</v>
      </c>
      <c r="AB1969" s="18" t="s">
        <v>48</v>
      </c>
      <c r="AC1969" s="18">
        <f>'EPD information'!$AF$16*Tabell2[[#This Row],[Weight (kg)]]</f>
        <v>3.1619999999999999E-3</v>
      </c>
      <c r="AD1969" s="18">
        <f>'EPD information'!$AG$16*Tabell2[[#This Row],[Weight (kg)]]</f>
        <v>0.10540000000000001</v>
      </c>
      <c r="AE1969" s="18">
        <f>'EPD information'!$AH$16*Tabell2[[#This Row],[Weight (kg)]]</f>
        <v>1.6864000000000001E-4</v>
      </c>
      <c r="AF1969" s="21">
        <f>'EPD information'!$AI$16*Tabell2[[#This Row],[Weight (kg)]]</f>
        <v>-0.78200000000000003</v>
      </c>
    </row>
    <row r="1970" spans="1:32" x14ac:dyDescent="0.2">
      <c r="A1970" s="36" t="s">
        <v>255</v>
      </c>
      <c r="B1970" s="37" t="s">
        <v>256</v>
      </c>
      <c r="C1970" s="38">
        <v>275567</v>
      </c>
      <c r="D1970" s="39">
        <v>7319662755672</v>
      </c>
      <c r="E1970" s="37" t="s">
        <v>46</v>
      </c>
      <c r="F1970" s="40">
        <v>224</v>
      </c>
      <c r="G1970" s="37">
        <v>140</v>
      </c>
      <c r="H1970" s="41">
        <v>0.65</v>
      </c>
      <c r="I1970" s="35">
        <f>'EPD information'!$L$16*Tabell2[[#This Row],[Weight (kg)]]</f>
        <v>2.2165000000000004</v>
      </c>
      <c r="J1970" s="22">
        <f>'EPD information'!$M$16*Tabell2[[#This Row],[Weight (kg)]]</f>
        <v>3.8610000000000005E-2</v>
      </c>
      <c r="K1970" s="22">
        <f>'EPD information'!$N$16*Tabell2[[#This Row],[Weight (kg)]]</f>
        <v>4.5824999999999998E-3</v>
      </c>
      <c r="L1970" s="22">
        <f>'EPD information'!$O$16*Tabell2[[#This Row],[Weight (kg)]]</f>
        <v>0</v>
      </c>
      <c r="M1970" s="22">
        <f>'EPD information'!$P$16*Tabell2[[#This Row],[Weight (kg)]]</f>
        <v>3.0550000000000004E-3</v>
      </c>
      <c r="N1970" s="22">
        <f>'EPD information'!$Q$16*Tabell2[[#This Row],[Weight (kg)]]</f>
        <v>0.1014</v>
      </c>
      <c r="O1970" s="22">
        <f>'EPD information'!$R$16*Tabell2[[#This Row],[Weight (kg)]]</f>
        <v>1.6445000000000001E-4</v>
      </c>
      <c r="P1970" s="22">
        <f>'EPD information'!$S$16*Tabell2[[#This Row],[Weight (kg)]]</f>
        <v>-0.78649999999999998</v>
      </c>
      <c r="Q1970" s="35">
        <f>'Product specific GWP'!$T$16*Tabell2[[#This Row],[Weight (kg)]]</f>
        <v>2.8405000000000003E-2</v>
      </c>
      <c r="R1970" s="35" t="s">
        <v>48</v>
      </c>
      <c r="S1970" s="35">
        <f>'EPD information'!$V$16*Tabell2[[#This Row],[Weight (kg)]]</f>
        <v>4.5824999999999998E-3</v>
      </c>
      <c r="T1970" s="35" t="str">
        <f>'EPD information'!$W$16</f>
        <v>ND</v>
      </c>
      <c r="U1970" s="35">
        <f>'EPD information'!$X$16*Tabell2[[#This Row],[Weight (kg)]]</f>
        <v>3.0550000000000004E-3</v>
      </c>
      <c r="V1970" s="35">
        <f>'EPD information'!$Y$16*Tabell2[[#This Row],[Weight (kg)]]</f>
        <v>0.1014</v>
      </c>
      <c r="W1970" s="35">
        <f>'EPD information'!$Z$16*Tabell2[[#This Row],[Weight (kg)]]</f>
        <v>1.6445000000000001E-4</v>
      </c>
      <c r="X1970" s="35">
        <f>'EPD information'!$AA$16*Tabell2[[#This Row],[Weight (kg)]]</f>
        <v>-0.78649999999999998</v>
      </c>
      <c r="Y1970" s="18">
        <f>'EPD information'!$AB$16*Tabell2[[#This Row],[Weight (kg)]]</f>
        <v>2.1840000000000002</v>
      </c>
      <c r="Z1970" s="18">
        <f>'EPD information'!$AC$16*Tabell2[[#This Row],[Weight (kg)]]</f>
        <v>3.8285E-2</v>
      </c>
      <c r="AA1970" s="18">
        <f>'EPD information'!$AD$16*Tabell2[[#This Row],[Weight (kg)]]</f>
        <v>4.7904999999999996E-3</v>
      </c>
      <c r="AB1970" s="18" t="s">
        <v>48</v>
      </c>
      <c r="AC1970" s="18">
        <f>'EPD information'!$AF$16*Tabell2[[#This Row],[Weight (kg)]]</f>
        <v>3.0225E-3</v>
      </c>
      <c r="AD1970" s="18">
        <f>'EPD information'!$AG$16*Tabell2[[#This Row],[Weight (kg)]]</f>
        <v>0.10075000000000001</v>
      </c>
      <c r="AE1970" s="18">
        <f>'EPD information'!$AH$16*Tabell2[[#This Row],[Weight (kg)]]</f>
        <v>1.6120000000000002E-4</v>
      </c>
      <c r="AF1970" s="21">
        <f>'EPD information'!$AI$16*Tabell2[[#This Row],[Weight (kg)]]</f>
        <v>-0.74749999999999994</v>
      </c>
    </row>
    <row r="1971" spans="1:32" x14ac:dyDescent="0.2">
      <c r="A1971" s="36" t="s">
        <v>255</v>
      </c>
      <c r="B1971" s="37" t="s">
        <v>256</v>
      </c>
      <c r="C1971" s="38">
        <v>884257</v>
      </c>
      <c r="D1971" s="39">
        <v>7319668842574</v>
      </c>
      <c r="E1971" s="37" t="s">
        <v>46</v>
      </c>
      <c r="F1971" s="40">
        <v>224</v>
      </c>
      <c r="G1971" s="37">
        <v>200</v>
      </c>
      <c r="H1971" s="41">
        <v>0.6</v>
      </c>
      <c r="I1971" s="35">
        <f>'EPD information'!$L$16*Tabell2[[#This Row],[Weight (kg)]]</f>
        <v>2.0459999999999998</v>
      </c>
      <c r="J1971" s="22">
        <f>'EPD information'!$M$16*Tabell2[[#This Row],[Weight (kg)]]</f>
        <v>3.5639999999999998E-2</v>
      </c>
      <c r="K1971" s="22">
        <f>'EPD information'!$N$16*Tabell2[[#This Row],[Weight (kg)]]</f>
        <v>4.2299999999999994E-3</v>
      </c>
      <c r="L1971" s="22">
        <f>'EPD information'!$O$16*Tabell2[[#This Row],[Weight (kg)]]</f>
        <v>0</v>
      </c>
      <c r="M1971" s="22">
        <f>'EPD information'!$P$16*Tabell2[[#This Row],[Weight (kg)]]</f>
        <v>2.82E-3</v>
      </c>
      <c r="N1971" s="22">
        <f>'EPD information'!$Q$16*Tabell2[[#This Row],[Weight (kg)]]</f>
        <v>9.3600000000000003E-2</v>
      </c>
      <c r="O1971" s="22">
        <f>'EPD information'!$R$16*Tabell2[[#This Row],[Weight (kg)]]</f>
        <v>1.518E-4</v>
      </c>
      <c r="P1971" s="22">
        <f>'EPD information'!$S$16*Tabell2[[#This Row],[Weight (kg)]]</f>
        <v>-0.72599999999999998</v>
      </c>
      <c r="Q1971" s="35">
        <f>'Product specific GWP'!$T$16*Tabell2[[#This Row],[Weight (kg)]]</f>
        <v>2.622E-2</v>
      </c>
      <c r="R1971" s="35" t="s">
        <v>48</v>
      </c>
      <c r="S1971" s="35">
        <f>'EPD information'!$V$16*Tabell2[[#This Row],[Weight (kg)]]</f>
        <v>4.2299999999999994E-3</v>
      </c>
      <c r="T1971" s="35" t="str">
        <f>'EPD information'!$W$16</f>
        <v>ND</v>
      </c>
      <c r="U1971" s="35">
        <f>'EPD information'!$X$16*Tabell2[[#This Row],[Weight (kg)]]</f>
        <v>2.82E-3</v>
      </c>
      <c r="V1971" s="35">
        <f>'EPD information'!$Y$16*Tabell2[[#This Row],[Weight (kg)]]</f>
        <v>9.3600000000000003E-2</v>
      </c>
      <c r="W1971" s="35">
        <f>'EPD information'!$Z$16*Tabell2[[#This Row],[Weight (kg)]]</f>
        <v>1.518E-4</v>
      </c>
      <c r="X1971" s="35">
        <f>'EPD information'!$AA$16*Tabell2[[#This Row],[Weight (kg)]]</f>
        <v>-0.72599999999999998</v>
      </c>
      <c r="Y1971" s="18">
        <f>'EPD information'!$AB$16*Tabell2[[#This Row],[Weight (kg)]]</f>
        <v>2.016</v>
      </c>
      <c r="Z1971" s="18">
        <f>'EPD information'!$AC$16*Tabell2[[#This Row],[Weight (kg)]]</f>
        <v>3.5339999999999996E-2</v>
      </c>
      <c r="AA1971" s="18">
        <f>'EPD information'!$AD$16*Tabell2[[#This Row],[Weight (kg)]]</f>
        <v>4.4219999999999997E-3</v>
      </c>
      <c r="AB1971" s="18" t="s">
        <v>48</v>
      </c>
      <c r="AC1971" s="18">
        <f>'EPD information'!$AF$16*Tabell2[[#This Row],[Weight (kg)]]</f>
        <v>2.7899999999999995E-3</v>
      </c>
      <c r="AD1971" s="18">
        <f>'EPD information'!$AG$16*Tabell2[[#This Row],[Weight (kg)]]</f>
        <v>9.2999999999999999E-2</v>
      </c>
      <c r="AE1971" s="18">
        <f>'EPD information'!$AH$16*Tabell2[[#This Row],[Weight (kg)]]</f>
        <v>1.4880000000000001E-4</v>
      </c>
      <c r="AF1971" s="21">
        <f>'EPD information'!$AI$16*Tabell2[[#This Row],[Weight (kg)]]</f>
        <v>-0.69</v>
      </c>
    </row>
    <row r="1972" spans="1:32" x14ac:dyDescent="0.2">
      <c r="A1972" s="36" t="s">
        <v>255</v>
      </c>
      <c r="B1972" s="37" t="s">
        <v>256</v>
      </c>
      <c r="C1972" s="38">
        <v>275568</v>
      </c>
      <c r="D1972" s="39">
        <v>7319662755689</v>
      </c>
      <c r="E1972" s="37" t="s">
        <v>46</v>
      </c>
      <c r="F1972" s="40">
        <v>224</v>
      </c>
      <c r="G1972" s="37">
        <v>150</v>
      </c>
      <c r="H1972" s="41">
        <v>0.7</v>
      </c>
      <c r="I1972" s="35">
        <f>'EPD information'!$L$16*Tabell2[[#This Row],[Weight (kg)]]</f>
        <v>2.387</v>
      </c>
      <c r="J1972" s="22">
        <f>'EPD information'!$M$16*Tabell2[[#This Row],[Weight (kg)]]</f>
        <v>4.1579999999999999E-2</v>
      </c>
      <c r="K1972" s="22">
        <f>'EPD information'!$N$16*Tabell2[[#This Row],[Weight (kg)]]</f>
        <v>4.9349999999999993E-3</v>
      </c>
      <c r="L1972" s="22">
        <f>'EPD information'!$O$16*Tabell2[[#This Row],[Weight (kg)]]</f>
        <v>0</v>
      </c>
      <c r="M1972" s="22">
        <f>'EPD information'!$P$16*Tabell2[[#This Row],[Weight (kg)]]</f>
        <v>3.29E-3</v>
      </c>
      <c r="N1972" s="22">
        <f>'EPD information'!$Q$16*Tabell2[[#This Row],[Weight (kg)]]</f>
        <v>0.10919999999999999</v>
      </c>
      <c r="O1972" s="22">
        <f>'EPD information'!$R$16*Tabell2[[#This Row],[Weight (kg)]]</f>
        <v>1.771E-4</v>
      </c>
      <c r="P1972" s="22">
        <f>'EPD information'!$S$16*Tabell2[[#This Row],[Weight (kg)]]</f>
        <v>-0.84699999999999998</v>
      </c>
      <c r="Q1972" s="35">
        <f>'Product specific GWP'!$T$16*Tabell2[[#This Row],[Weight (kg)]]</f>
        <v>3.0589999999999999E-2</v>
      </c>
      <c r="R1972" s="35" t="s">
        <v>48</v>
      </c>
      <c r="S1972" s="35">
        <f>'EPD information'!$V$16*Tabell2[[#This Row],[Weight (kg)]]</f>
        <v>4.9349999999999993E-3</v>
      </c>
      <c r="T1972" s="35" t="str">
        <f>'EPD information'!$W$16</f>
        <v>ND</v>
      </c>
      <c r="U1972" s="35">
        <f>'EPD information'!$X$16*Tabell2[[#This Row],[Weight (kg)]]</f>
        <v>3.29E-3</v>
      </c>
      <c r="V1972" s="35">
        <f>'EPD information'!$Y$16*Tabell2[[#This Row],[Weight (kg)]]</f>
        <v>0.10919999999999999</v>
      </c>
      <c r="W1972" s="35">
        <f>'EPD information'!$Z$16*Tabell2[[#This Row],[Weight (kg)]]</f>
        <v>1.771E-4</v>
      </c>
      <c r="X1972" s="35">
        <f>'EPD information'!$AA$16*Tabell2[[#This Row],[Weight (kg)]]</f>
        <v>-0.84699999999999998</v>
      </c>
      <c r="Y1972" s="18">
        <f>'EPD information'!$AB$16*Tabell2[[#This Row],[Weight (kg)]]</f>
        <v>2.3519999999999999</v>
      </c>
      <c r="Z1972" s="18">
        <f>'EPD information'!$AC$16*Tabell2[[#This Row],[Weight (kg)]]</f>
        <v>4.1229999999999996E-2</v>
      </c>
      <c r="AA1972" s="18">
        <f>'EPD information'!$AD$16*Tabell2[[#This Row],[Weight (kg)]]</f>
        <v>5.1589999999999995E-3</v>
      </c>
      <c r="AB1972" s="18" t="s">
        <v>48</v>
      </c>
      <c r="AC1972" s="18">
        <f>'EPD information'!$AF$16*Tabell2[[#This Row],[Weight (kg)]]</f>
        <v>3.2549999999999996E-3</v>
      </c>
      <c r="AD1972" s="18">
        <f>'EPD information'!$AG$16*Tabell2[[#This Row],[Weight (kg)]]</f>
        <v>0.1085</v>
      </c>
      <c r="AE1972" s="18">
        <f>'EPD information'!$AH$16*Tabell2[[#This Row],[Weight (kg)]]</f>
        <v>1.7359999999999999E-4</v>
      </c>
      <c r="AF1972" s="21">
        <f>'EPD information'!$AI$16*Tabell2[[#This Row],[Weight (kg)]]</f>
        <v>-0.80499999999999994</v>
      </c>
    </row>
    <row r="1973" spans="1:32" x14ac:dyDescent="0.2">
      <c r="A1973" s="36" t="s">
        <v>255</v>
      </c>
      <c r="B1973" s="37" t="s">
        <v>256</v>
      </c>
      <c r="C1973" s="38">
        <v>275563</v>
      </c>
      <c r="D1973" s="39">
        <v>7319662755634</v>
      </c>
      <c r="E1973" s="37" t="s">
        <v>46</v>
      </c>
      <c r="F1973" s="40">
        <v>224</v>
      </c>
      <c r="G1973" s="37">
        <v>80</v>
      </c>
      <c r="H1973" s="41">
        <v>0.72</v>
      </c>
      <c r="I1973" s="35">
        <f>'EPD information'!$L$16*Tabell2[[#This Row],[Weight (kg)]]</f>
        <v>2.4552</v>
      </c>
      <c r="J1973" s="22">
        <f>'EPD information'!$M$16*Tabell2[[#This Row],[Weight (kg)]]</f>
        <v>4.2768E-2</v>
      </c>
      <c r="K1973" s="22">
        <f>'EPD information'!$N$16*Tabell2[[#This Row],[Weight (kg)]]</f>
        <v>5.0759999999999998E-3</v>
      </c>
      <c r="L1973" s="22">
        <f>'EPD information'!$O$16*Tabell2[[#This Row],[Weight (kg)]]</f>
        <v>0</v>
      </c>
      <c r="M1973" s="22">
        <f>'EPD information'!$P$16*Tabell2[[#This Row],[Weight (kg)]]</f>
        <v>3.3839999999999999E-3</v>
      </c>
      <c r="N1973" s="22">
        <f>'EPD information'!$Q$16*Tabell2[[#This Row],[Weight (kg)]]</f>
        <v>0.11231999999999999</v>
      </c>
      <c r="O1973" s="22">
        <f>'EPD information'!$R$16*Tabell2[[#This Row],[Weight (kg)]]</f>
        <v>1.8216E-4</v>
      </c>
      <c r="P1973" s="22">
        <f>'EPD information'!$S$16*Tabell2[[#This Row],[Weight (kg)]]</f>
        <v>-0.87119999999999997</v>
      </c>
      <c r="Q1973" s="35">
        <f>'Product specific GWP'!$T$16*Tabell2[[#This Row],[Weight (kg)]]</f>
        <v>3.1463999999999999E-2</v>
      </c>
      <c r="R1973" s="35" t="s">
        <v>48</v>
      </c>
      <c r="S1973" s="35">
        <f>'EPD information'!$V$16*Tabell2[[#This Row],[Weight (kg)]]</f>
        <v>5.0759999999999998E-3</v>
      </c>
      <c r="T1973" s="35" t="str">
        <f>'EPD information'!$W$16</f>
        <v>ND</v>
      </c>
      <c r="U1973" s="35">
        <f>'EPD information'!$X$16*Tabell2[[#This Row],[Weight (kg)]]</f>
        <v>3.3839999999999999E-3</v>
      </c>
      <c r="V1973" s="35">
        <f>'EPD information'!$Y$16*Tabell2[[#This Row],[Weight (kg)]]</f>
        <v>0.11231999999999999</v>
      </c>
      <c r="W1973" s="35">
        <f>'EPD information'!$Z$16*Tabell2[[#This Row],[Weight (kg)]]</f>
        <v>1.8216E-4</v>
      </c>
      <c r="X1973" s="35">
        <f>'EPD information'!$AA$16*Tabell2[[#This Row],[Weight (kg)]]</f>
        <v>-0.87119999999999997</v>
      </c>
      <c r="Y1973" s="18">
        <f>'EPD information'!$AB$16*Tabell2[[#This Row],[Weight (kg)]]</f>
        <v>2.4192</v>
      </c>
      <c r="Z1973" s="18">
        <f>'EPD information'!$AC$16*Tabell2[[#This Row],[Weight (kg)]]</f>
        <v>4.2408000000000001E-2</v>
      </c>
      <c r="AA1973" s="18">
        <f>'EPD information'!$AD$16*Tabell2[[#This Row],[Weight (kg)]]</f>
        <v>5.3063999999999993E-3</v>
      </c>
      <c r="AB1973" s="18" t="s">
        <v>48</v>
      </c>
      <c r="AC1973" s="18">
        <f>'EPD information'!$AF$16*Tabell2[[#This Row],[Weight (kg)]]</f>
        <v>3.3479999999999994E-3</v>
      </c>
      <c r="AD1973" s="18">
        <f>'EPD information'!$AG$16*Tabell2[[#This Row],[Weight (kg)]]</f>
        <v>0.11159999999999999</v>
      </c>
      <c r="AE1973" s="18">
        <f>'EPD information'!$AH$16*Tabell2[[#This Row],[Weight (kg)]]</f>
        <v>1.7856E-4</v>
      </c>
      <c r="AF1973" s="21">
        <f>'EPD information'!$AI$16*Tabell2[[#This Row],[Weight (kg)]]</f>
        <v>-0.82799999999999996</v>
      </c>
    </row>
    <row r="1974" spans="1:32" x14ac:dyDescent="0.2">
      <c r="A1974" s="36" t="s">
        <v>255</v>
      </c>
      <c r="B1974" s="37" t="s">
        <v>256</v>
      </c>
      <c r="C1974" s="38">
        <v>884258</v>
      </c>
      <c r="D1974" s="39">
        <v>7319668842581</v>
      </c>
      <c r="E1974" s="37" t="s">
        <v>46</v>
      </c>
      <c r="F1974" s="40">
        <v>224</v>
      </c>
      <c r="G1974" s="37">
        <v>180</v>
      </c>
      <c r="H1974" s="41">
        <v>0.62</v>
      </c>
      <c r="I1974" s="35">
        <f>'EPD information'!$L$16*Tabell2[[#This Row],[Weight (kg)]]</f>
        <v>2.1141999999999999</v>
      </c>
      <c r="J1974" s="22">
        <f>'EPD information'!$M$16*Tabell2[[#This Row],[Weight (kg)]]</f>
        <v>3.6828E-2</v>
      </c>
      <c r="K1974" s="22">
        <f>'EPD information'!$N$16*Tabell2[[#This Row],[Weight (kg)]]</f>
        <v>4.3709999999999999E-3</v>
      </c>
      <c r="L1974" s="22">
        <f>'EPD information'!$O$16*Tabell2[[#This Row],[Weight (kg)]]</f>
        <v>0</v>
      </c>
      <c r="M1974" s="22">
        <f>'EPD information'!$P$16*Tabell2[[#This Row],[Weight (kg)]]</f>
        <v>2.9139999999999999E-3</v>
      </c>
      <c r="N1974" s="22">
        <f>'EPD information'!$Q$16*Tabell2[[#This Row],[Weight (kg)]]</f>
        <v>9.672E-2</v>
      </c>
      <c r="O1974" s="22">
        <f>'EPD information'!$R$16*Tabell2[[#This Row],[Weight (kg)]]</f>
        <v>1.5686000000000001E-4</v>
      </c>
      <c r="P1974" s="22">
        <f>'EPD information'!$S$16*Tabell2[[#This Row],[Weight (kg)]]</f>
        <v>-0.75019999999999998</v>
      </c>
      <c r="Q1974" s="35">
        <f>'Product specific GWP'!$T$16*Tabell2[[#This Row],[Weight (kg)]]</f>
        <v>2.7094E-2</v>
      </c>
      <c r="R1974" s="35" t="s">
        <v>48</v>
      </c>
      <c r="S1974" s="35">
        <f>'EPD information'!$V$16*Tabell2[[#This Row],[Weight (kg)]]</f>
        <v>4.3709999999999999E-3</v>
      </c>
      <c r="T1974" s="35" t="str">
        <f>'EPD information'!$W$16</f>
        <v>ND</v>
      </c>
      <c r="U1974" s="35">
        <f>'EPD information'!$X$16*Tabell2[[#This Row],[Weight (kg)]]</f>
        <v>2.9139999999999999E-3</v>
      </c>
      <c r="V1974" s="35">
        <f>'EPD information'!$Y$16*Tabell2[[#This Row],[Weight (kg)]]</f>
        <v>9.672E-2</v>
      </c>
      <c r="W1974" s="35">
        <f>'EPD information'!$Z$16*Tabell2[[#This Row],[Weight (kg)]]</f>
        <v>1.5686000000000001E-4</v>
      </c>
      <c r="X1974" s="35">
        <f>'EPD information'!$AA$16*Tabell2[[#This Row],[Weight (kg)]]</f>
        <v>-0.75019999999999998</v>
      </c>
      <c r="Y1974" s="18">
        <f>'EPD information'!$AB$16*Tabell2[[#This Row],[Weight (kg)]]</f>
        <v>2.0831999999999997</v>
      </c>
      <c r="Z1974" s="18">
        <f>'EPD information'!$AC$16*Tabell2[[#This Row],[Weight (kg)]]</f>
        <v>3.6518000000000002E-2</v>
      </c>
      <c r="AA1974" s="18">
        <f>'EPD information'!$AD$16*Tabell2[[#This Row],[Weight (kg)]]</f>
        <v>4.5693999999999995E-3</v>
      </c>
      <c r="AB1974" s="18" t="s">
        <v>48</v>
      </c>
      <c r="AC1974" s="18">
        <f>'EPD information'!$AF$16*Tabell2[[#This Row],[Weight (kg)]]</f>
        <v>2.8829999999999997E-3</v>
      </c>
      <c r="AD1974" s="18">
        <f>'EPD information'!$AG$16*Tabell2[[#This Row],[Weight (kg)]]</f>
        <v>9.6100000000000005E-2</v>
      </c>
      <c r="AE1974" s="18">
        <f>'EPD information'!$AH$16*Tabell2[[#This Row],[Weight (kg)]]</f>
        <v>1.5376000000000002E-4</v>
      </c>
      <c r="AF1974" s="21">
        <f>'EPD information'!$AI$16*Tabell2[[#This Row],[Weight (kg)]]</f>
        <v>-0.71299999999999997</v>
      </c>
    </row>
    <row r="1975" spans="1:32" x14ac:dyDescent="0.2">
      <c r="A1975" s="36" t="s">
        <v>255</v>
      </c>
      <c r="B1975" s="37" t="s">
        <v>256</v>
      </c>
      <c r="C1975" s="38">
        <v>275565</v>
      </c>
      <c r="D1975" s="39">
        <v>7319662755658</v>
      </c>
      <c r="E1975" s="37" t="s">
        <v>46</v>
      </c>
      <c r="F1975" s="40">
        <v>224</v>
      </c>
      <c r="G1975" s="37">
        <v>112</v>
      </c>
      <c r="H1975" s="41">
        <v>0.7</v>
      </c>
      <c r="I1975" s="35">
        <f>'EPD information'!$L$16*Tabell2[[#This Row],[Weight (kg)]]</f>
        <v>2.387</v>
      </c>
      <c r="J1975" s="22">
        <f>'EPD information'!$M$16*Tabell2[[#This Row],[Weight (kg)]]</f>
        <v>4.1579999999999999E-2</v>
      </c>
      <c r="K1975" s="22">
        <f>'EPD information'!$N$16*Tabell2[[#This Row],[Weight (kg)]]</f>
        <v>4.9349999999999993E-3</v>
      </c>
      <c r="L1975" s="22">
        <f>'EPD information'!$O$16*Tabell2[[#This Row],[Weight (kg)]]</f>
        <v>0</v>
      </c>
      <c r="M1975" s="22">
        <f>'EPD information'!$P$16*Tabell2[[#This Row],[Weight (kg)]]</f>
        <v>3.29E-3</v>
      </c>
      <c r="N1975" s="22">
        <f>'EPD information'!$Q$16*Tabell2[[#This Row],[Weight (kg)]]</f>
        <v>0.10919999999999999</v>
      </c>
      <c r="O1975" s="22">
        <f>'EPD information'!$R$16*Tabell2[[#This Row],[Weight (kg)]]</f>
        <v>1.771E-4</v>
      </c>
      <c r="P1975" s="22">
        <f>'EPD information'!$S$16*Tabell2[[#This Row],[Weight (kg)]]</f>
        <v>-0.84699999999999998</v>
      </c>
      <c r="Q1975" s="35">
        <f>'Product specific GWP'!$T$16*Tabell2[[#This Row],[Weight (kg)]]</f>
        <v>3.0589999999999999E-2</v>
      </c>
      <c r="R1975" s="35" t="s">
        <v>48</v>
      </c>
      <c r="S1975" s="35">
        <f>'EPD information'!$V$16*Tabell2[[#This Row],[Weight (kg)]]</f>
        <v>4.9349999999999993E-3</v>
      </c>
      <c r="T1975" s="35" t="str">
        <f>'EPD information'!$W$16</f>
        <v>ND</v>
      </c>
      <c r="U1975" s="35">
        <f>'EPD information'!$X$16*Tabell2[[#This Row],[Weight (kg)]]</f>
        <v>3.29E-3</v>
      </c>
      <c r="V1975" s="35">
        <f>'EPD information'!$Y$16*Tabell2[[#This Row],[Weight (kg)]]</f>
        <v>0.10919999999999999</v>
      </c>
      <c r="W1975" s="35">
        <f>'EPD information'!$Z$16*Tabell2[[#This Row],[Weight (kg)]]</f>
        <v>1.771E-4</v>
      </c>
      <c r="X1975" s="35">
        <f>'EPD information'!$AA$16*Tabell2[[#This Row],[Weight (kg)]]</f>
        <v>-0.84699999999999998</v>
      </c>
      <c r="Y1975" s="18">
        <f>'EPD information'!$AB$16*Tabell2[[#This Row],[Weight (kg)]]</f>
        <v>2.3519999999999999</v>
      </c>
      <c r="Z1975" s="18">
        <f>'EPD information'!$AC$16*Tabell2[[#This Row],[Weight (kg)]]</f>
        <v>4.1229999999999996E-2</v>
      </c>
      <c r="AA1975" s="18">
        <f>'EPD information'!$AD$16*Tabell2[[#This Row],[Weight (kg)]]</f>
        <v>5.1589999999999995E-3</v>
      </c>
      <c r="AB1975" s="18" t="s">
        <v>48</v>
      </c>
      <c r="AC1975" s="18">
        <f>'EPD information'!$AF$16*Tabell2[[#This Row],[Weight (kg)]]</f>
        <v>3.2549999999999996E-3</v>
      </c>
      <c r="AD1975" s="18">
        <f>'EPD information'!$AG$16*Tabell2[[#This Row],[Weight (kg)]]</f>
        <v>0.1085</v>
      </c>
      <c r="AE1975" s="18">
        <f>'EPD information'!$AH$16*Tabell2[[#This Row],[Weight (kg)]]</f>
        <v>1.7359999999999999E-4</v>
      </c>
      <c r="AF1975" s="21">
        <f>'EPD information'!$AI$16*Tabell2[[#This Row],[Weight (kg)]]</f>
        <v>-0.80499999999999994</v>
      </c>
    </row>
    <row r="1976" spans="1:32" x14ac:dyDescent="0.2">
      <c r="A1976" s="36" t="s">
        <v>255</v>
      </c>
      <c r="B1976" s="37" t="s">
        <v>256</v>
      </c>
      <c r="C1976" s="38">
        <v>275562</v>
      </c>
      <c r="D1976" s="39">
        <v>7319662755627</v>
      </c>
      <c r="E1976" s="37" t="s">
        <v>46</v>
      </c>
      <c r="F1976" s="40">
        <v>224</v>
      </c>
      <c r="G1976" s="37">
        <v>63</v>
      </c>
      <c r="H1976" s="41">
        <v>0.72</v>
      </c>
      <c r="I1976" s="35">
        <f>'EPD information'!$L$16*Tabell2[[#This Row],[Weight (kg)]]</f>
        <v>2.4552</v>
      </c>
      <c r="J1976" s="22">
        <f>'EPD information'!$M$16*Tabell2[[#This Row],[Weight (kg)]]</f>
        <v>4.2768E-2</v>
      </c>
      <c r="K1976" s="22">
        <f>'EPD information'!$N$16*Tabell2[[#This Row],[Weight (kg)]]</f>
        <v>5.0759999999999998E-3</v>
      </c>
      <c r="L1976" s="22">
        <f>'EPD information'!$O$16*Tabell2[[#This Row],[Weight (kg)]]</f>
        <v>0</v>
      </c>
      <c r="M1976" s="22">
        <f>'EPD information'!$P$16*Tabell2[[#This Row],[Weight (kg)]]</f>
        <v>3.3839999999999999E-3</v>
      </c>
      <c r="N1976" s="22">
        <f>'EPD information'!$Q$16*Tabell2[[#This Row],[Weight (kg)]]</f>
        <v>0.11231999999999999</v>
      </c>
      <c r="O1976" s="22">
        <f>'EPD information'!$R$16*Tabell2[[#This Row],[Weight (kg)]]</f>
        <v>1.8216E-4</v>
      </c>
      <c r="P1976" s="22">
        <f>'EPD information'!$S$16*Tabell2[[#This Row],[Weight (kg)]]</f>
        <v>-0.87119999999999997</v>
      </c>
      <c r="Q1976" s="35">
        <f>'Product specific GWP'!$T$16*Tabell2[[#This Row],[Weight (kg)]]</f>
        <v>3.1463999999999999E-2</v>
      </c>
      <c r="R1976" s="35" t="s">
        <v>48</v>
      </c>
      <c r="S1976" s="35">
        <f>'EPD information'!$V$16*Tabell2[[#This Row],[Weight (kg)]]</f>
        <v>5.0759999999999998E-3</v>
      </c>
      <c r="T1976" s="35" t="str">
        <f>'EPD information'!$W$16</f>
        <v>ND</v>
      </c>
      <c r="U1976" s="35">
        <f>'EPD information'!$X$16*Tabell2[[#This Row],[Weight (kg)]]</f>
        <v>3.3839999999999999E-3</v>
      </c>
      <c r="V1976" s="35">
        <f>'EPD information'!$Y$16*Tabell2[[#This Row],[Weight (kg)]]</f>
        <v>0.11231999999999999</v>
      </c>
      <c r="W1976" s="35">
        <f>'EPD information'!$Z$16*Tabell2[[#This Row],[Weight (kg)]]</f>
        <v>1.8216E-4</v>
      </c>
      <c r="X1976" s="35">
        <f>'EPD information'!$AA$16*Tabell2[[#This Row],[Weight (kg)]]</f>
        <v>-0.87119999999999997</v>
      </c>
      <c r="Y1976" s="18">
        <f>'EPD information'!$AB$16*Tabell2[[#This Row],[Weight (kg)]]</f>
        <v>2.4192</v>
      </c>
      <c r="Z1976" s="18">
        <f>'EPD information'!$AC$16*Tabell2[[#This Row],[Weight (kg)]]</f>
        <v>4.2408000000000001E-2</v>
      </c>
      <c r="AA1976" s="18">
        <f>'EPD information'!$AD$16*Tabell2[[#This Row],[Weight (kg)]]</f>
        <v>5.3063999999999993E-3</v>
      </c>
      <c r="AB1976" s="18" t="s">
        <v>48</v>
      </c>
      <c r="AC1976" s="18">
        <f>'EPD information'!$AF$16*Tabell2[[#This Row],[Weight (kg)]]</f>
        <v>3.3479999999999994E-3</v>
      </c>
      <c r="AD1976" s="18">
        <f>'EPD information'!$AG$16*Tabell2[[#This Row],[Weight (kg)]]</f>
        <v>0.11159999999999999</v>
      </c>
      <c r="AE1976" s="18">
        <f>'EPD information'!$AH$16*Tabell2[[#This Row],[Weight (kg)]]</f>
        <v>1.7856E-4</v>
      </c>
      <c r="AF1976" s="21">
        <f>'EPD information'!$AI$16*Tabell2[[#This Row],[Weight (kg)]]</f>
        <v>-0.82799999999999996</v>
      </c>
    </row>
    <row r="1977" spans="1:32" x14ac:dyDescent="0.2">
      <c r="A1977" s="36" t="s">
        <v>255</v>
      </c>
      <c r="B1977" s="37" t="s">
        <v>256</v>
      </c>
      <c r="C1977" s="38">
        <v>256587</v>
      </c>
      <c r="D1977" s="39">
        <v>7319662565875</v>
      </c>
      <c r="E1977" s="37" t="s">
        <v>46</v>
      </c>
      <c r="F1977" s="40">
        <v>250</v>
      </c>
      <c r="G1977" s="37">
        <v>100</v>
      </c>
      <c r="H1977" s="41">
        <v>0.94</v>
      </c>
      <c r="I1977" s="35">
        <f>'EPD information'!$L$16*Tabell2[[#This Row],[Weight (kg)]]</f>
        <v>3.2054</v>
      </c>
      <c r="J1977" s="22">
        <f>'EPD information'!$M$16*Tabell2[[#This Row],[Weight (kg)]]</f>
        <v>5.5835999999999997E-2</v>
      </c>
      <c r="K1977" s="22">
        <f>'EPD information'!$N$16*Tabell2[[#This Row],[Weight (kg)]]</f>
        <v>6.6269999999999992E-3</v>
      </c>
      <c r="L1977" s="22">
        <f>'EPD information'!$O$16*Tabell2[[#This Row],[Weight (kg)]]</f>
        <v>0</v>
      </c>
      <c r="M1977" s="22">
        <f>'EPD information'!$P$16*Tabell2[[#This Row],[Weight (kg)]]</f>
        <v>4.4180000000000001E-3</v>
      </c>
      <c r="N1977" s="22">
        <f>'EPD information'!$Q$16*Tabell2[[#This Row],[Weight (kg)]]</f>
        <v>0.14663999999999999</v>
      </c>
      <c r="O1977" s="22">
        <f>'EPD information'!$R$16*Tabell2[[#This Row],[Weight (kg)]]</f>
        <v>2.3782E-4</v>
      </c>
      <c r="P1977" s="22">
        <f>'EPD information'!$S$16*Tabell2[[#This Row],[Weight (kg)]]</f>
        <v>-1.1374</v>
      </c>
      <c r="Q1977" s="35">
        <f>'Product specific GWP'!$T$16*Tabell2[[#This Row],[Weight (kg)]]</f>
        <v>4.1078000000000003E-2</v>
      </c>
      <c r="R1977" s="35" t="s">
        <v>48</v>
      </c>
      <c r="S1977" s="35">
        <f>'EPD information'!$V$16*Tabell2[[#This Row],[Weight (kg)]]</f>
        <v>6.6269999999999992E-3</v>
      </c>
      <c r="T1977" s="35" t="str">
        <f>'EPD information'!$W$16</f>
        <v>ND</v>
      </c>
      <c r="U1977" s="35">
        <f>'EPD information'!$X$16*Tabell2[[#This Row],[Weight (kg)]]</f>
        <v>4.4180000000000001E-3</v>
      </c>
      <c r="V1977" s="35">
        <f>'EPD information'!$Y$16*Tabell2[[#This Row],[Weight (kg)]]</f>
        <v>0.14663999999999999</v>
      </c>
      <c r="W1977" s="35">
        <f>'EPD information'!$Z$16*Tabell2[[#This Row],[Weight (kg)]]</f>
        <v>2.3782E-4</v>
      </c>
      <c r="X1977" s="35">
        <f>'EPD information'!$AA$16*Tabell2[[#This Row],[Weight (kg)]]</f>
        <v>-1.1374</v>
      </c>
      <c r="Y1977" s="18">
        <f>'EPD information'!$AB$16*Tabell2[[#This Row],[Weight (kg)]]</f>
        <v>3.1583999999999999</v>
      </c>
      <c r="Z1977" s="18">
        <f>'EPD information'!$AC$16*Tabell2[[#This Row],[Weight (kg)]]</f>
        <v>5.5365999999999999E-2</v>
      </c>
      <c r="AA1977" s="18">
        <f>'EPD information'!$AD$16*Tabell2[[#This Row],[Weight (kg)]]</f>
        <v>6.9277999999999996E-3</v>
      </c>
      <c r="AB1977" s="18" t="s">
        <v>48</v>
      </c>
      <c r="AC1977" s="18">
        <f>'EPD information'!$AF$16*Tabell2[[#This Row],[Weight (kg)]]</f>
        <v>4.370999999999999E-3</v>
      </c>
      <c r="AD1977" s="18">
        <f>'EPD information'!$AG$16*Tabell2[[#This Row],[Weight (kg)]]</f>
        <v>0.1457</v>
      </c>
      <c r="AE1977" s="18">
        <f>'EPD information'!$AH$16*Tabell2[[#This Row],[Weight (kg)]]</f>
        <v>2.3311999999999999E-4</v>
      </c>
      <c r="AF1977" s="21">
        <f>'EPD information'!$AI$16*Tabell2[[#This Row],[Weight (kg)]]</f>
        <v>-1.081</v>
      </c>
    </row>
    <row r="1978" spans="1:32" x14ac:dyDescent="0.2">
      <c r="A1978" s="36" t="s">
        <v>255</v>
      </c>
      <c r="B1978" s="37" t="s">
        <v>256</v>
      </c>
      <c r="C1978" s="38">
        <v>256590</v>
      </c>
      <c r="D1978" s="39">
        <v>7319662565905</v>
      </c>
      <c r="E1978" s="37" t="s">
        <v>46</v>
      </c>
      <c r="F1978" s="40">
        <v>250</v>
      </c>
      <c r="G1978" s="37">
        <v>200</v>
      </c>
      <c r="H1978" s="41">
        <v>0.75</v>
      </c>
      <c r="I1978" s="35">
        <f>'EPD information'!$L$16*Tabell2[[#This Row],[Weight (kg)]]</f>
        <v>2.5575000000000001</v>
      </c>
      <c r="J1978" s="22">
        <f>'EPD information'!$M$16*Tabell2[[#This Row],[Weight (kg)]]</f>
        <v>4.4549999999999999E-2</v>
      </c>
      <c r="K1978" s="22">
        <f>'EPD information'!$N$16*Tabell2[[#This Row],[Weight (kg)]]</f>
        <v>5.2874999999999997E-3</v>
      </c>
      <c r="L1978" s="22">
        <f>'EPD information'!$O$16*Tabell2[[#This Row],[Weight (kg)]]</f>
        <v>0</v>
      </c>
      <c r="M1978" s="22">
        <f>'EPD information'!$P$16*Tabell2[[#This Row],[Weight (kg)]]</f>
        <v>3.5250000000000004E-3</v>
      </c>
      <c r="N1978" s="22">
        <f>'EPD information'!$Q$16*Tabell2[[#This Row],[Weight (kg)]]</f>
        <v>0.11699999999999999</v>
      </c>
      <c r="O1978" s="22">
        <f>'EPD information'!$R$16*Tabell2[[#This Row],[Weight (kg)]]</f>
        <v>1.8975000000000003E-4</v>
      </c>
      <c r="P1978" s="22">
        <f>'EPD information'!$S$16*Tabell2[[#This Row],[Weight (kg)]]</f>
        <v>-0.90749999999999997</v>
      </c>
      <c r="Q1978" s="35">
        <f>'Product specific GWP'!$T$16*Tabell2[[#This Row],[Weight (kg)]]</f>
        <v>3.2774999999999999E-2</v>
      </c>
      <c r="R1978" s="35" t="s">
        <v>48</v>
      </c>
      <c r="S1978" s="35">
        <f>'EPD information'!$V$16*Tabell2[[#This Row],[Weight (kg)]]</f>
        <v>5.2874999999999997E-3</v>
      </c>
      <c r="T1978" s="35" t="str">
        <f>'EPD information'!$W$16</f>
        <v>ND</v>
      </c>
      <c r="U1978" s="35">
        <f>'EPD information'!$X$16*Tabell2[[#This Row],[Weight (kg)]]</f>
        <v>3.5250000000000004E-3</v>
      </c>
      <c r="V1978" s="35">
        <f>'EPD information'!$Y$16*Tabell2[[#This Row],[Weight (kg)]]</f>
        <v>0.11699999999999999</v>
      </c>
      <c r="W1978" s="35">
        <f>'EPD information'!$Z$16*Tabell2[[#This Row],[Weight (kg)]]</f>
        <v>1.8975000000000003E-4</v>
      </c>
      <c r="X1978" s="35">
        <f>'EPD information'!$AA$16*Tabell2[[#This Row],[Weight (kg)]]</f>
        <v>-0.90749999999999997</v>
      </c>
      <c r="Y1978" s="18">
        <f>'EPD information'!$AB$16*Tabell2[[#This Row],[Weight (kg)]]</f>
        <v>2.52</v>
      </c>
      <c r="Z1978" s="18">
        <f>'EPD information'!$AC$16*Tabell2[[#This Row],[Weight (kg)]]</f>
        <v>4.4174999999999999E-2</v>
      </c>
      <c r="AA1978" s="18">
        <f>'EPD information'!$AD$16*Tabell2[[#This Row],[Weight (kg)]]</f>
        <v>5.5274999999999994E-3</v>
      </c>
      <c r="AB1978" s="18" t="s">
        <v>48</v>
      </c>
      <c r="AC1978" s="18">
        <f>'EPD information'!$AF$16*Tabell2[[#This Row],[Weight (kg)]]</f>
        <v>3.4874999999999997E-3</v>
      </c>
      <c r="AD1978" s="18">
        <f>'EPD information'!$AG$16*Tabell2[[#This Row],[Weight (kg)]]</f>
        <v>0.11624999999999999</v>
      </c>
      <c r="AE1978" s="18">
        <f>'EPD information'!$AH$16*Tabell2[[#This Row],[Weight (kg)]]</f>
        <v>1.8600000000000002E-4</v>
      </c>
      <c r="AF1978" s="21">
        <f>'EPD information'!$AI$16*Tabell2[[#This Row],[Weight (kg)]]</f>
        <v>-0.86249999999999993</v>
      </c>
    </row>
    <row r="1979" spans="1:32" x14ac:dyDescent="0.2">
      <c r="A1979" s="36" t="s">
        <v>255</v>
      </c>
      <c r="B1979" s="37" t="s">
        <v>256</v>
      </c>
      <c r="C1979" s="38">
        <v>884255</v>
      </c>
      <c r="D1979" s="39">
        <v>7319668842550</v>
      </c>
      <c r="E1979" s="37" t="s">
        <v>46</v>
      </c>
      <c r="F1979" s="40">
        <v>250</v>
      </c>
      <c r="G1979" s="37">
        <v>160</v>
      </c>
      <c r="H1979" s="41">
        <v>0.87</v>
      </c>
      <c r="I1979" s="35">
        <f>'EPD information'!$L$16*Tabell2[[#This Row],[Weight (kg)]]</f>
        <v>2.9666999999999999</v>
      </c>
      <c r="J1979" s="22">
        <f>'EPD information'!$M$16*Tabell2[[#This Row],[Weight (kg)]]</f>
        <v>5.1678000000000002E-2</v>
      </c>
      <c r="K1979" s="22">
        <f>'EPD information'!$N$16*Tabell2[[#This Row],[Weight (kg)]]</f>
        <v>6.1335000000000001E-3</v>
      </c>
      <c r="L1979" s="22">
        <f>'EPD information'!$O$16*Tabell2[[#This Row],[Weight (kg)]]</f>
        <v>0</v>
      </c>
      <c r="M1979" s="22">
        <f>'EPD information'!$P$16*Tabell2[[#This Row],[Weight (kg)]]</f>
        <v>4.0889999999999998E-3</v>
      </c>
      <c r="N1979" s="22">
        <f>'EPD information'!$Q$16*Tabell2[[#This Row],[Weight (kg)]]</f>
        <v>0.13572000000000001</v>
      </c>
      <c r="O1979" s="22">
        <f>'EPD information'!$R$16*Tabell2[[#This Row],[Weight (kg)]]</f>
        <v>2.2011000000000003E-4</v>
      </c>
      <c r="P1979" s="22">
        <f>'EPD information'!$S$16*Tabell2[[#This Row],[Weight (kg)]]</f>
        <v>-1.0527</v>
      </c>
      <c r="Q1979" s="35">
        <f>'Product specific GWP'!$T$16*Tabell2[[#This Row],[Weight (kg)]]</f>
        <v>3.8019000000000004E-2</v>
      </c>
      <c r="R1979" s="35" t="s">
        <v>48</v>
      </c>
      <c r="S1979" s="35">
        <f>'EPD information'!$V$16*Tabell2[[#This Row],[Weight (kg)]]</f>
        <v>6.1335000000000001E-3</v>
      </c>
      <c r="T1979" s="35" t="str">
        <f>'EPD information'!$W$16</f>
        <v>ND</v>
      </c>
      <c r="U1979" s="35">
        <f>'EPD information'!$X$16*Tabell2[[#This Row],[Weight (kg)]]</f>
        <v>4.0889999999999998E-3</v>
      </c>
      <c r="V1979" s="35">
        <f>'EPD information'!$Y$16*Tabell2[[#This Row],[Weight (kg)]]</f>
        <v>0.13572000000000001</v>
      </c>
      <c r="W1979" s="35">
        <f>'EPD information'!$Z$16*Tabell2[[#This Row],[Weight (kg)]]</f>
        <v>2.2011000000000003E-4</v>
      </c>
      <c r="X1979" s="35">
        <f>'EPD information'!$AA$16*Tabell2[[#This Row],[Weight (kg)]]</f>
        <v>-1.0527</v>
      </c>
      <c r="Y1979" s="18">
        <f>'EPD information'!$AB$16*Tabell2[[#This Row],[Weight (kg)]]</f>
        <v>2.9232</v>
      </c>
      <c r="Z1979" s="18">
        <f>'EPD information'!$AC$16*Tabell2[[#This Row],[Weight (kg)]]</f>
        <v>5.1243000000000004E-2</v>
      </c>
      <c r="AA1979" s="18">
        <f>'EPD information'!$AD$16*Tabell2[[#This Row],[Weight (kg)]]</f>
        <v>6.4118999999999999E-3</v>
      </c>
      <c r="AB1979" s="18" t="s">
        <v>48</v>
      </c>
      <c r="AC1979" s="18">
        <f>'EPD information'!$AF$16*Tabell2[[#This Row],[Weight (kg)]]</f>
        <v>4.0454999999999996E-3</v>
      </c>
      <c r="AD1979" s="18">
        <f>'EPD information'!$AG$16*Tabell2[[#This Row],[Weight (kg)]]</f>
        <v>0.13485</v>
      </c>
      <c r="AE1979" s="18">
        <f>'EPD information'!$AH$16*Tabell2[[#This Row],[Weight (kg)]]</f>
        <v>2.1576000000000001E-4</v>
      </c>
      <c r="AF1979" s="21">
        <f>'EPD information'!$AI$16*Tabell2[[#This Row],[Weight (kg)]]</f>
        <v>-1.0004999999999999</v>
      </c>
    </row>
    <row r="1980" spans="1:32" x14ac:dyDescent="0.2">
      <c r="A1980" s="36" t="s">
        <v>255</v>
      </c>
      <c r="B1980" s="37" t="s">
        <v>256</v>
      </c>
      <c r="C1980" s="38">
        <v>275575</v>
      </c>
      <c r="D1980" s="39">
        <v>7319662755757</v>
      </c>
      <c r="E1980" s="37" t="s">
        <v>46</v>
      </c>
      <c r="F1980" s="40">
        <v>250</v>
      </c>
      <c r="G1980" s="37">
        <v>140</v>
      </c>
      <c r="H1980" s="41">
        <v>0.89</v>
      </c>
      <c r="I1980" s="35">
        <f>'EPD information'!$L$16*Tabell2[[#This Row],[Weight (kg)]]</f>
        <v>3.0349000000000004</v>
      </c>
      <c r="J1980" s="22">
        <f>'EPD information'!$M$16*Tabell2[[#This Row],[Weight (kg)]]</f>
        <v>5.2866000000000003E-2</v>
      </c>
      <c r="K1980" s="22">
        <f>'EPD information'!$N$16*Tabell2[[#This Row],[Weight (kg)]]</f>
        <v>6.2744999999999997E-3</v>
      </c>
      <c r="L1980" s="22">
        <f>'EPD information'!$O$16*Tabell2[[#This Row],[Weight (kg)]]</f>
        <v>0</v>
      </c>
      <c r="M1980" s="22">
        <f>'EPD information'!$P$16*Tabell2[[#This Row],[Weight (kg)]]</f>
        <v>4.1830000000000001E-3</v>
      </c>
      <c r="N1980" s="22">
        <f>'EPD information'!$Q$16*Tabell2[[#This Row],[Weight (kg)]]</f>
        <v>0.13883999999999999</v>
      </c>
      <c r="O1980" s="22">
        <f>'EPD information'!$R$16*Tabell2[[#This Row],[Weight (kg)]]</f>
        <v>2.2517000000000001E-4</v>
      </c>
      <c r="P1980" s="22">
        <f>'EPD information'!$S$16*Tabell2[[#This Row],[Weight (kg)]]</f>
        <v>-1.0769</v>
      </c>
      <c r="Q1980" s="35">
        <f>'Product specific GWP'!$T$16*Tabell2[[#This Row],[Weight (kg)]]</f>
        <v>3.8893000000000004E-2</v>
      </c>
      <c r="R1980" s="35" t="s">
        <v>48</v>
      </c>
      <c r="S1980" s="35">
        <f>'EPD information'!$V$16*Tabell2[[#This Row],[Weight (kg)]]</f>
        <v>6.2744999999999997E-3</v>
      </c>
      <c r="T1980" s="35" t="str">
        <f>'EPD information'!$W$16</f>
        <v>ND</v>
      </c>
      <c r="U1980" s="35">
        <f>'EPD information'!$X$16*Tabell2[[#This Row],[Weight (kg)]]</f>
        <v>4.1830000000000001E-3</v>
      </c>
      <c r="V1980" s="35">
        <f>'EPD information'!$Y$16*Tabell2[[#This Row],[Weight (kg)]]</f>
        <v>0.13883999999999999</v>
      </c>
      <c r="W1980" s="35">
        <f>'EPD information'!$Z$16*Tabell2[[#This Row],[Weight (kg)]]</f>
        <v>2.2517000000000001E-4</v>
      </c>
      <c r="X1980" s="35">
        <f>'EPD information'!$AA$16*Tabell2[[#This Row],[Weight (kg)]]</f>
        <v>-1.0769</v>
      </c>
      <c r="Y1980" s="18">
        <f>'EPD information'!$AB$16*Tabell2[[#This Row],[Weight (kg)]]</f>
        <v>2.9903999999999997</v>
      </c>
      <c r="Z1980" s="18">
        <f>'EPD information'!$AC$16*Tabell2[[#This Row],[Weight (kg)]]</f>
        <v>5.2421000000000002E-2</v>
      </c>
      <c r="AA1980" s="18">
        <f>'EPD information'!$AD$16*Tabell2[[#This Row],[Weight (kg)]]</f>
        <v>6.5592999999999997E-3</v>
      </c>
      <c r="AB1980" s="18" t="s">
        <v>48</v>
      </c>
      <c r="AC1980" s="18">
        <f>'EPD information'!$AF$16*Tabell2[[#This Row],[Weight (kg)]]</f>
        <v>4.1384999999999998E-3</v>
      </c>
      <c r="AD1980" s="18">
        <f>'EPD information'!$AG$16*Tabell2[[#This Row],[Weight (kg)]]</f>
        <v>0.13794999999999999</v>
      </c>
      <c r="AE1980" s="18">
        <f>'EPD information'!$AH$16*Tabell2[[#This Row],[Weight (kg)]]</f>
        <v>2.2072000000000001E-4</v>
      </c>
      <c r="AF1980" s="21">
        <f>'EPD information'!$AI$16*Tabell2[[#This Row],[Weight (kg)]]</f>
        <v>-1.0234999999999999</v>
      </c>
    </row>
    <row r="1981" spans="1:32" x14ac:dyDescent="0.2">
      <c r="A1981" s="36" t="s">
        <v>255</v>
      </c>
      <c r="B1981" s="37" t="s">
        <v>256</v>
      </c>
      <c r="C1981" s="38">
        <v>884256</v>
      </c>
      <c r="D1981" s="39">
        <v>7319668842567</v>
      </c>
      <c r="E1981" s="37" t="s">
        <v>46</v>
      </c>
      <c r="F1981" s="40">
        <v>250</v>
      </c>
      <c r="G1981" s="37">
        <v>150</v>
      </c>
      <c r="H1981" s="41">
        <v>0.9</v>
      </c>
      <c r="I1981" s="35">
        <f>'EPD information'!$L$16*Tabell2[[#This Row],[Weight (kg)]]</f>
        <v>3.0690000000000004</v>
      </c>
      <c r="J1981" s="22">
        <f>'EPD information'!$M$16*Tabell2[[#This Row],[Weight (kg)]]</f>
        <v>5.3460000000000001E-2</v>
      </c>
      <c r="K1981" s="22">
        <f>'EPD information'!$N$16*Tabell2[[#This Row],[Weight (kg)]]</f>
        <v>6.3449999999999999E-3</v>
      </c>
      <c r="L1981" s="22">
        <f>'EPD information'!$O$16*Tabell2[[#This Row],[Weight (kg)]]</f>
        <v>0</v>
      </c>
      <c r="M1981" s="22">
        <f>'EPD information'!$P$16*Tabell2[[#This Row],[Weight (kg)]]</f>
        <v>4.2300000000000003E-3</v>
      </c>
      <c r="N1981" s="22">
        <f>'EPD information'!$Q$16*Tabell2[[#This Row],[Weight (kg)]]</f>
        <v>0.1404</v>
      </c>
      <c r="O1981" s="22">
        <f>'EPD information'!$R$16*Tabell2[[#This Row],[Weight (kg)]]</f>
        <v>2.2770000000000003E-4</v>
      </c>
      <c r="P1981" s="22">
        <f>'EPD information'!$S$16*Tabell2[[#This Row],[Weight (kg)]]</f>
        <v>-1.089</v>
      </c>
      <c r="Q1981" s="35">
        <f>'Product specific GWP'!$T$16*Tabell2[[#This Row],[Weight (kg)]]</f>
        <v>3.9330000000000004E-2</v>
      </c>
      <c r="R1981" s="35" t="s">
        <v>48</v>
      </c>
      <c r="S1981" s="35">
        <f>'EPD information'!$V$16*Tabell2[[#This Row],[Weight (kg)]]</f>
        <v>6.3449999999999999E-3</v>
      </c>
      <c r="T1981" s="35" t="str">
        <f>'EPD information'!$W$16</f>
        <v>ND</v>
      </c>
      <c r="U1981" s="35">
        <f>'EPD information'!$X$16*Tabell2[[#This Row],[Weight (kg)]]</f>
        <v>4.2300000000000003E-3</v>
      </c>
      <c r="V1981" s="35">
        <f>'EPD information'!$Y$16*Tabell2[[#This Row],[Weight (kg)]]</f>
        <v>0.1404</v>
      </c>
      <c r="W1981" s="35">
        <f>'EPD information'!$Z$16*Tabell2[[#This Row],[Weight (kg)]]</f>
        <v>2.2770000000000003E-4</v>
      </c>
      <c r="X1981" s="35">
        <f>'EPD information'!$AA$16*Tabell2[[#This Row],[Weight (kg)]]</f>
        <v>-1.089</v>
      </c>
      <c r="Y1981" s="18">
        <f>'EPD information'!$AB$16*Tabell2[[#This Row],[Weight (kg)]]</f>
        <v>3.024</v>
      </c>
      <c r="Z1981" s="18">
        <f>'EPD information'!$AC$16*Tabell2[[#This Row],[Weight (kg)]]</f>
        <v>5.3010000000000002E-2</v>
      </c>
      <c r="AA1981" s="18">
        <f>'EPD information'!$AD$16*Tabell2[[#This Row],[Weight (kg)]]</f>
        <v>6.633E-3</v>
      </c>
      <c r="AB1981" s="18" t="s">
        <v>48</v>
      </c>
      <c r="AC1981" s="18">
        <f>'EPD information'!$AF$16*Tabell2[[#This Row],[Weight (kg)]]</f>
        <v>4.1849999999999995E-3</v>
      </c>
      <c r="AD1981" s="18">
        <f>'EPD information'!$AG$16*Tabell2[[#This Row],[Weight (kg)]]</f>
        <v>0.13950000000000001</v>
      </c>
      <c r="AE1981" s="18">
        <f>'EPD information'!$AH$16*Tabell2[[#This Row],[Weight (kg)]]</f>
        <v>2.232E-4</v>
      </c>
      <c r="AF1981" s="21">
        <f>'EPD information'!$AI$16*Tabell2[[#This Row],[Weight (kg)]]</f>
        <v>-1.0349999999999999</v>
      </c>
    </row>
    <row r="1982" spans="1:32" x14ac:dyDescent="0.2">
      <c r="A1982" s="36" t="s">
        <v>255</v>
      </c>
      <c r="B1982" s="37" t="s">
        <v>256</v>
      </c>
      <c r="C1982" s="38">
        <v>884253</v>
      </c>
      <c r="D1982" s="39">
        <v>7319668842536</v>
      </c>
      <c r="E1982" s="37" t="s">
        <v>46</v>
      </c>
      <c r="F1982" s="40">
        <v>250</v>
      </c>
      <c r="G1982" s="37">
        <v>224</v>
      </c>
      <c r="H1982" s="41">
        <v>0.73</v>
      </c>
      <c r="I1982" s="35">
        <f>'EPD information'!$L$16*Tabell2[[#This Row],[Weight (kg)]]</f>
        <v>2.4893000000000001</v>
      </c>
      <c r="J1982" s="22">
        <f>'EPD information'!$M$16*Tabell2[[#This Row],[Weight (kg)]]</f>
        <v>4.3361999999999998E-2</v>
      </c>
      <c r="K1982" s="22">
        <f>'EPD information'!$N$16*Tabell2[[#This Row],[Weight (kg)]]</f>
        <v>5.1465E-3</v>
      </c>
      <c r="L1982" s="22">
        <f>'EPD information'!$O$16*Tabell2[[#This Row],[Weight (kg)]]</f>
        <v>0</v>
      </c>
      <c r="M1982" s="22">
        <f>'EPD information'!$P$16*Tabell2[[#This Row],[Weight (kg)]]</f>
        <v>3.431E-3</v>
      </c>
      <c r="N1982" s="22">
        <f>'EPD information'!$Q$16*Tabell2[[#This Row],[Weight (kg)]]</f>
        <v>0.11388</v>
      </c>
      <c r="O1982" s="22">
        <f>'EPD information'!$R$16*Tabell2[[#This Row],[Weight (kg)]]</f>
        <v>1.8469000000000002E-4</v>
      </c>
      <c r="P1982" s="22">
        <f>'EPD information'!$S$16*Tabell2[[#This Row],[Weight (kg)]]</f>
        <v>-0.88329999999999997</v>
      </c>
      <c r="Q1982" s="35">
        <f>'Product specific GWP'!$T$16*Tabell2[[#This Row],[Weight (kg)]]</f>
        <v>3.1900999999999999E-2</v>
      </c>
      <c r="R1982" s="35" t="s">
        <v>48</v>
      </c>
      <c r="S1982" s="35">
        <f>'EPD information'!$V$16*Tabell2[[#This Row],[Weight (kg)]]</f>
        <v>5.1465E-3</v>
      </c>
      <c r="T1982" s="35" t="str">
        <f>'EPD information'!$W$16</f>
        <v>ND</v>
      </c>
      <c r="U1982" s="35">
        <f>'EPD information'!$X$16*Tabell2[[#This Row],[Weight (kg)]]</f>
        <v>3.431E-3</v>
      </c>
      <c r="V1982" s="35">
        <f>'EPD information'!$Y$16*Tabell2[[#This Row],[Weight (kg)]]</f>
        <v>0.11388</v>
      </c>
      <c r="W1982" s="35">
        <f>'EPD information'!$Z$16*Tabell2[[#This Row],[Weight (kg)]]</f>
        <v>1.8469000000000002E-4</v>
      </c>
      <c r="X1982" s="35">
        <f>'EPD information'!$AA$16*Tabell2[[#This Row],[Weight (kg)]]</f>
        <v>-0.88329999999999997</v>
      </c>
      <c r="Y1982" s="18">
        <f>'EPD information'!$AB$16*Tabell2[[#This Row],[Weight (kg)]]</f>
        <v>2.4527999999999999</v>
      </c>
      <c r="Z1982" s="18">
        <f>'EPD information'!$AC$16*Tabell2[[#This Row],[Weight (kg)]]</f>
        <v>4.2997E-2</v>
      </c>
      <c r="AA1982" s="18">
        <f>'EPD information'!$AD$16*Tabell2[[#This Row],[Weight (kg)]]</f>
        <v>5.3800999999999996E-3</v>
      </c>
      <c r="AB1982" s="18" t="s">
        <v>48</v>
      </c>
      <c r="AC1982" s="18">
        <f>'EPD information'!$AF$16*Tabell2[[#This Row],[Weight (kg)]]</f>
        <v>3.3944999999999995E-3</v>
      </c>
      <c r="AD1982" s="18">
        <f>'EPD information'!$AG$16*Tabell2[[#This Row],[Weight (kg)]]</f>
        <v>0.11315</v>
      </c>
      <c r="AE1982" s="18">
        <f>'EPD information'!$AH$16*Tabell2[[#This Row],[Weight (kg)]]</f>
        <v>1.8104000000000001E-4</v>
      </c>
      <c r="AF1982" s="21">
        <f>'EPD information'!$AI$16*Tabell2[[#This Row],[Weight (kg)]]</f>
        <v>-0.83949999999999991</v>
      </c>
    </row>
    <row r="1983" spans="1:32" x14ac:dyDescent="0.2">
      <c r="A1983" s="36" t="s">
        <v>255</v>
      </c>
      <c r="B1983" s="37" t="s">
        <v>256</v>
      </c>
      <c r="C1983" s="38">
        <v>884254</v>
      </c>
      <c r="D1983" s="39">
        <v>7319668842543</v>
      </c>
      <c r="E1983" s="37" t="s">
        <v>46</v>
      </c>
      <c r="F1983" s="40">
        <v>250</v>
      </c>
      <c r="G1983" s="37">
        <v>180</v>
      </c>
      <c r="H1983" s="41">
        <v>0.84</v>
      </c>
      <c r="I1983" s="35">
        <f>'EPD information'!$L$16*Tabell2[[#This Row],[Weight (kg)]]</f>
        <v>2.8643999999999998</v>
      </c>
      <c r="J1983" s="22">
        <f>'EPD information'!$M$16*Tabell2[[#This Row],[Weight (kg)]]</f>
        <v>4.9895999999999996E-2</v>
      </c>
      <c r="K1983" s="22">
        <f>'EPD information'!$N$16*Tabell2[[#This Row],[Weight (kg)]]</f>
        <v>5.9219999999999993E-3</v>
      </c>
      <c r="L1983" s="22">
        <f>'EPD information'!$O$16*Tabell2[[#This Row],[Weight (kg)]]</f>
        <v>0</v>
      </c>
      <c r="M1983" s="22">
        <f>'EPD information'!$P$16*Tabell2[[#This Row],[Weight (kg)]]</f>
        <v>3.9480000000000001E-3</v>
      </c>
      <c r="N1983" s="22">
        <f>'EPD information'!$Q$16*Tabell2[[#This Row],[Weight (kg)]]</f>
        <v>0.13103999999999999</v>
      </c>
      <c r="O1983" s="22">
        <f>'EPD information'!$R$16*Tabell2[[#This Row],[Weight (kg)]]</f>
        <v>2.1252E-4</v>
      </c>
      <c r="P1983" s="22">
        <f>'EPD information'!$S$16*Tabell2[[#This Row],[Weight (kg)]]</f>
        <v>-1.0164</v>
      </c>
      <c r="Q1983" s="35">
        <f>'Product specific GWP'!$T$16*Tabell2[[#This Row],[Weight (kg)]]</f>
        <v>3.6707999999999998E-2</v>
      </c>
      <c r="R1983" s="35" t="s">
        <v>48</v>
      </c>
      <c r="S1983" s="35">
        <f>'EPD information'!$V$16*Tabell2[[#This Row],[Weight (kg)]]</f>
        <v>5.9219999999999993E-3</v>
      </c>
      <c r="T1983" s="35" t="str">
        <f>'EPD information'!$W$16</f>
        <v>ND</v>
      </c>
      <c r="U1983" s="35">
        <f>'EPD information'!$X$16*Tabell2[[#This Row],[Weight (kg)]]</f>
        <v>3.9480000000000001E-3</v>
      </c>
      <c r="V1983" s="35">
        <f>'EPD information'!$Y$16*Tabell2[[#This Row],[Weight (kg)]]</f>
        <v>0.13103999999999999</v>
      </c>
      <c r="W1983" s="35">
        <f>'EPD information'!$Z$16*Tabell2[[#This Row],[Weight (kg)]]</f>
        <v>2.1252E-4</v>
      </c>
      <c r="X1983" s="35">
        <f>'EPD information'!$AA$16*Tabell2[[#This Row],[Weight (kg)]]</f>
        <v>-1.0164</v>
      </c>
      <c r="Y1983" s="18">
        <f>'EPD information'!$AB$16*Tabell2[[#This Row],[Weight (kg)]]</f>
        <v>2.8223999999999996</v>
      </c>
      <c r="Z1983" s="18">
        <f>'EPD information'!$AC$16*Tabell2[[#This Row],[Weight (kg)]]</f>
        <v>4.9475999999999999E-2</v>
      </c>
      <c r="AA1983" s="18">
        <f>'EPD information'!$AD$16*Tabell2[[#This Row],[Weight (kg)]]</f>
        <v>6.1907999999999998E-3</v>
      </c>
      <c r="AB1983" s="18" t="s">
        <v>48</v>
      </c>
      <c r="AC1983" s="18">
        <f>'EPD information'!$AF$16*Tabell2[[#This Row],[Weight (kg)]]</f>
        <v>3.9059999999999997E-3</v>
      </c>
      <c r="AD1983" s="18">
        <f>'EPD information'!$AG$16*Tabell2[[#This Row],[Weight (kg)]]</f>
        <v>0.13019999999999998</v>
      </c>
      <c r="AE1983" s="18">
        <f>'EPD information'!$AH$16*Tabell2[[#This Row],[Weight (kg)]]</f>
        <v>2.0832000000000001E-4</v>
      </c>
      <c r="AF1983" s="21">
        <f>'EPD information'!$AI$16*Tabell2[[#This Row],[Weight (kg)]]</f>
        <v>-0.96599999999999986</v>
      </c>
    </row>
    <row r="1984" spans="1:32" x14ac:dyDescent="0.2">
      <c r="A1984" s="36" t="s">
        <v>255</v>
      </c>
      <c r="B1984" s="37" t="s">
        <v>256</v>
      </c>
      <c r="C1984" s="38">
        <v>256588</v>
      </c>
      <c r="D1984" s="39">
        <v>7319662565882</v>
      </c>
      <c r="E1984" s="37" t="s">
        <v>46</v>
      </c>
      <c r="F1984" s="40">
        <v>250</v>
      </c>
      <c r="G1984" s="37">
        <v>125</v>
      </c>
      <c r="H1984" s="41">
        <v>0.9</v>
      </c>
      <c r="I1984" s="35">
        <f>'EPD information'!$L$16*Tabell2[[#This Row],[Weight (kg)]]</f>
        <v>3.0690000000000004</v>
      </c>
      <c r="J1984" s="22">
        <f>'EPD information'!$M$16*Tabell2[[#This Row],[Weight (kg)]]</f>
        <v>5.3460000000000001E-2</v>
      </c>
      <c r="K1984" s="22">
        <f>'EPD information'!$N$16*Tabell2[[#This Row],[Weight (kg)]]</f>
        <v>6.3449999999999999E-3</v>
      </c>
      <c r="L1984" s="22">
        <f>'EPD information'!$O$16*Tabell2[[#This Row],[Weight (kg)]]</f>
        <v>0</v>
      </c>
      <c r="M1984" s="22">
        <f>'EPD information'!$P$16*Tabell2[[#This Row],[Weight (kg)]]</f>
        <v>4.2300000000000003E-3</v>
      </c>
      <c r="N1984" s="22">
        <f>'EPD information'!$Q$16*Tabell2[[#This Row],[Weight (kg)]]</f>
        <v>0.1404</v>
      </c>
      <c r="O1984" s="22">
        <f>'EPD information'!$R$16*Tabell2[[#This Row],[Weight (kg)]]</f>
        <v>2.2770000000000003E-4</v>
      </c>
      <c r="P1984" s="22">
        <f>'EPD information'!$S$16*Tabell2[[#This Row],[Weight (kg)]]</f>
        <v>-1.089</v>
      </c>
      <c r="Q1984" s="35">
        <f>'Product specific GWP'!$T$16*Tabell2[[#This Row],[Weight (kg)]]</f>
        <v>3.9330000000000004E-2</v>
      </c>
      <c r="R1984" s="35" t="s">
        <v>48</v>
      </c>
      <c r="S1984" s="35">
        <f>'EPD information'!$V$16*Tabell2[[#This Row],[Weight (kg)]]</f>
        <v>6.3449999999999999E-3</v>
      </c>
      <c r="T1984" s="35" t="str">
        <f>'EPD information'!$W$16</f>
        <v>ND</v>
      </c>
      <c r="U1984" s="35">
        <f>'EPD information'!$X$16*Tabell2[[#This Row],[Weight (kg)]]</f>
        <v>4.2300000000000003E-3</v>
      </c>
      <c r="V1984" s="35">
        <f>'EPD information'!$Y$16*Tabell2[[#This Row],[Weight (kg)]]</f>
        <v>0.1404</v>
      </c>
      <c r="W1984" s="35">
        <f>'EPD information'!$Z$16*Tabell2[[#This Row],[Weight (kg)]]</f>
        <v>2.2770000000000003E-4</v>
      </c>
      <c r="X1984" s="35">
        <f>'EPD information'!$AA$16*Tabell2[[#This Row],[Weight (kg)]]</f>
        <v>-1.089</v>
      </c>
      <c r="Y1984" s="18">
        <f>'EPD information'!$AB$16*Tabell2[[#This Row],[Weight (kg)]]</f>
        <v>3.024</v>
      </c>
      <c r="Z1984" s="18">
        <f>'EPD information'!$AC$16*Tabell2[[#This Row],[Weight (kg)]]</f>
        <v>5.3010000000000002E-2</v>
      </c>
      <c r="AA1984" s="18">
        <f>'EPD information'!$AD$16*Tabell2[[#This Row],[Weight (kg)]]</f>
        <v>6.633E-3</v>
      </c>
      <c r="AB1984" s="18" t="s">
        <v>48</v>
      </c>
      <c r="AC1984" s="18">
        <f>'EPD information'!$AF$16*Tabell2[[#This Row],[Weight (kg)]]</f>
        <v>4.1849999999999995E-3</v>
      </c>
      <c r="AD1984" s="18">
        <f>'EPD information'!$AG$16*Tabell2[[#This Row],[Weight (kg)]]</f>
        <v>0.13950000000000001</v>
      </c>
      <c r="AE1984" s="18">
        <f>'EPD information'!$AH$16*Tabell2[[#This Row],[Weight (kg)]]</f>
        <v>2.232E-4</v>
      </c>
      <c r="AF1984" s="21">
        <f>'EPD information'!$AI$16*Tabell2[[#This Row],[Weight (kg)]]</f>
        <v>-1.0349999999999999</v>
      </c>
    </row>
    <row r="1985" spans="1:32" x14ac:dyDescent="0.2">
      <c r="A1985" s="36" t="s">
        <v>255</v>
      </c>
      <c r="B1985" s="37" t="s">
        <v>256</v>
      </c>
      <c r="C1985" s="38">
        <v>275573</v>
      </c>
      <c r="D1985" s="39">
        <v>7319662755733</v>
      </c>
      <c r="E1985" s="37" t="s">
        <v>46</v>
      </c>
      <c r="F1985" s="40">
        <v>250</v>
      </c>
      <c r="G1985" s="37">
        <v>80</v>
      </c>
      <c r="H1985" s="41">
        <v>0.94</v>
      </c>
      <c r="I1985" s="35">
        <f>'EPD information'!$L$16*Tabell2[[#This Row],[Weight (kg)]]</f>
        <v>3.2054</v>
      </c>
      <c r="J1985" s="22">
        <f>'EPD information'!$M$16*Tabell2[[#This Row],[Weight (kg)]]</f>
        <v>5.5835999999999997E-2</v>
      </c>
      <c r="K1985" s="22">
        <f>'EPD information'!$N$16*Tabell2[[#This Row],[Weight (kg)]]</f>
        <v>6.6269999999999992E-3</v>
      </c>
      <c r="L1985" s="22">
        <f>'EPD information'!$O$16*Tabell2[[#This Row],[Weight (kg)]]</f>
        <v>0</v>
      </c>
      <c r="M1985" s="22">
        <f>'EPD information'!$P$16*Tabell2[[#This Row],[Weight (kg)]]</f>
        <v>4.4180000000000001E-3</v>
      </c>
      <c r="N1985" s="22">
        <f>'EPD information'!$Q$16*Tabell2[[#This Row],[Weight (kg)]]</f>
        <v>0.14663999999999999</v>
      </c>
      <c r="O1985" s="22">
        <f>'EPD information'!$R$16*Tabell2[[#This Row],[Weight (kg)]]</f>
        <v>2.3782E-4</v>
      </c>
      <c r="P1985" s="22">
        <f>'EPD information'!$S$16*Tabell2[[#This Row],[Weight (kg)]]</f>
        <v>-1.1374</v>
      </c>
      <c r="Q1985" s="35">
        <f>'Product specific GWP'!$T$16*Tabell2[[#This Row],[Weight (kg)]]</f>
        <v>4.1078000000000003E-2</v>
      </c>
      <c r="R1985" s="35" t="s">
        <v>48</v>
      </c>
      <c r="S1985" s="35">
        <f>'EPD information'!$V$16*Tabell2[[#This Row],[Weight (kg)]]</f>
        <v>6.6269999999999992E-3</v>
      </c>
      <c r="T1985" s="35" t="str">
        <f>'EPD information'!$W$16</f>
        <v>ND</v>
      </c>
      <c r="U1985" s="35">
        <f>'EPD information'!$X$16*Tabell2[[#This Row],[Weight (kg)]]</f>
        <v>4.4180000000000001E-3</v>
      </c>
      <c r="V1985" s="35">
        <f>'EPD information'!$Y$16*Tabell2[[#This Row],[Weight (kg)]]</f>
        <v>0.14663999999999999</v>
      </c>
      <c r="W1985" s="35">
        <f>'EPD information'!$Z$16*Tabell2[[#This Row],[Weight (kg)]]</f>
        <v>2.3782E-4</v>
      </c>
      <c r="X1985" s="35">
        <f>'EPD information'!$AA$16*Tabell2[[#This Row],[Weight (kg)]]</f>
        <v>-1.1374</v>
      </c>
      <c r="Y1985" s="18">
        <f>'EPD information'!$AB$16*Tabell2[[#This Row],[Weight (kg)]]</f>
        <v>3.1583999999999999</v>
      </c>
      <c r="Z1985" s="18">
        <f>'EPD information'!$AC$16*Tabell2[[#This Row],[Weight (kg)]]</f>
        <v>5.5365999999999999E-2</v>
      </c>
      <c r="AA1985" s="18">
        <f>'EPD information'!$AD$16*Tabell2[[#This Row],[Weight (kg)]]</f>
        <v>6.9277999999999996E-3</v>
      </c>
      <c r="AB1985" s="18" t="s">
        <v>48</v>
      </c>
      <c r="AC1985" s="18">
        <f>'EPD information'!$AF$16*Tabell2[[#This Row],[Weight (kg)]]</f>
        <v>4.370999999999999E-3</v>
      </c>
      <c r="AD1985" s="18">
        <f>'EPD information'!$AG$16*Tabell2[[#This Row],[Weight (kg)]]</f>
        <v>0.1457</v>
      </c>
      <c r="AE1985" s="18">
        <f>'EPD information'!$AH$16*Tabell2[[#This Row],[Weight (kg)]]</f>
        <v>2.3311999999999999E-4</v>
      </c>
      <c r="AF1985" s="21">
        <f>'EPD information'!$AI$16*Tabell2[[#This Row],[Weight (kg)]]</f>
        <v>-1.081</v>
      </c>
    </row>
    <row r="1986" spans="1:32" x14ac:dyDescent="0.2">
      <c r="A1986" s="36" t="s">
        <v>255</v>
      </c>
      <c r="B1986" s="37" t="s">
        <v>256</v>
      </c>
      <c r="C1986" s="38">
        <v>275572</v>
      </c>
      <c r="D1986" s="39">
        <v>7319662755726</v>
      </c>
      <c r="E1986" s="37" t="s">
        <v>46</v>
      </c>
      <c r="F1986" s="40">
        <v>250</v>
      </c>
      <c r="G1986" s="37">
        <v>63</v>
      </c>
      <c r="H1986" s="41">
        <v>0.94</v>
      </c>
      <c r="I1986" s="35">
        <f>'EPD information'!$L$16*Tabell2[[#This Row],[Weight (kg)]]</f>
        <v>3.2054</v>
      </c>
      <c r="J1986" s="22">
        <f>'EPD information'!$M$16*Tabell2[[#This Row],[Weight (kg)]]</f>
        <v>5.5835999999999997E-2</v>
      </c>
      <c r="K1986" s="22">
        <f>'EPD information'!$N$16*Tabell2[[#This Row],[Weight (kg)]]</f>
        <v>6.6269999999999992E-3</v>
      </c>
      <c r="L1986" s="22">
        <f>'EPD information'!$O$16*Tabell2[[#This Row],[Weight (kg)]]</f>
        <v>0</v>
      </c>
      <c r="M1986" s="22">
        <f>'EPD information'!$P$16*Tabell2[[#This Row],[Weight (kg)]]</f>
        <v>4.4180000000000001E-3</v>
      </c>
      <c r="N1986" s="22">
        <f>'EPD information'!$Q$16*Tabell2[[#This Row],[Weight (kg)]]</f>
        <v>0.14663999999999999</v>
      </c>
      <c r="O1986" s="22">
        <f>'EPD information'!$R$16*Tabell2[[#This Row],[Weight (kg)]]</f>
        <v>2.3782E-4</v>
      </c>
      <c r="P1986" s="22">
        <f>'EPD information'!$S$16*Tabell2[[#This Row],[Weight (kg)]]</f>
        <v>-1.1374</v>
      </c>
      <c r="Q1986" s="35">
        <f>'Product specific GWP'!$T$16*Tabell2[[#This Row],[Weight (kg)]]</f>
        <v>4.1078000000000003E-2</v>
      </c>
      <c r="R1986" s="35" t="s">
        <v>48</v>
      </c>
      <c r="S1986" s="35">
        <f>'EPD information'!$V$16*Tabell2[[#This Row],[Weight (kg)]]</f>
        <v>6.6269999999999992E-3</v>
      </c>
      <c r="T1986" s="35" t="str">
        <f>'EPD information'!$W$16</f>
        <v>ND</v>
      </c>
      <c r="U1986" s="35">
        <f>'EPD information'!$X$16*Tabell2[[#This Row],[Weight (kg)]]</f>
        <v>4.4180000000000001E-3</v>
      </c>
      <c r="V1986" s="35">
        <f>'EPD information'!$Y$16*Tabell2[[#This Row],[Weight (kg)]]</f>
        <v>0.14663999999999999</v>
      </c>
      <c r="W1986" s="35">
        <f>'EPD information'!$Z$16*Tabell2[[#This Row],[Weight (kg)]]</f>
        <v>2.3782E-4</v>
      </c>
      <c r="X1986" s="35">
        <f>'EPD information'!$AA$16*Tabell2[[#This Row],[Weight (kg)]]</f>
        <v>-1.1374</v>
      </c>
      <c r="Y1986" s="18">
        <f>'EPD information'!$AB$16*Tabell2[[#This Row],[Weight (kg)]]</f>
        <v>3.1583999999999999</v>
      </c>
      <c r="Z1986" s="18">
        <f>'EPD information'!$AC$16*Tabell2[[#This Row],[Weight (kg)]]</f>
        <v>5.5365999999999999E-2</v>
      </c>
      <c r="AA1986" s="18">
        <f>'EPD information'!$AD$16*Tabell2[[#This Row],[Weight (kg)]]</f>
        <v>6.9277999999999996E-3</v>
      </c>
      <c r="AB1986" s="18" t="s">
        <v>48</v>
      </c>
      <c r="AC1986" s="18">
        <f>'EPD information'!$AF$16*Tabell2[[#This Row],[Weight (kg)]]</f>
        <v>4.370999999999999E-3</v>
      </c>
      <c r="AD1986" s="18">
        <f>'EPD information'!$AG$16*Tabell2[[#This Row],[Weight (kg)]]</f>
        <v>0.1457</v>
      </c>
      <c r="AE1986" s="18">
        <f>'EPD information'!$AH$16*Tabell2[[#This Row],[Weight (kg)]]</f>
        <v>2.3311999999999999E-4</v>
      </c>
      <c r="AF1986" s="21">
        <f>'EPD information'!$AI$16*Tabell2[[#This Row],[Weight (kg)]]</f>
        <v>-1.081</v>
      </c>
    </row>
    <row r="1987" spans="1:32" x14ac:dyDescent="0.2">
      <c r="A1987" s="36" t="s">
        <v>255</v>
      </c>
      <c r="B1987" s="37" t="s">
        <v>256</v>
      </c>
      <c r="C1987" s="38">
        <v>275574</v>
      </c>
      <c r="D1987" s="39">
        <v>7319662755740</v>
      </c>
      <c r="E1987" s="37" t="s">
        <v>46</v>
      </c>
      <c r="F1987" s="40">
        <v>250</v>
      </c>
      <c r="G1987" s="37">
        <v>112</v>
      </c>
      <c r="H1987" s="41">
        <v>0.92</v>
      </c>
      <c r="I1987" s="35">
        <f>'EPD information'!$L$16*Tabell2[[#This Row],[Weight (kg)]]</f>
        <v>3.1372000000000004</v>
      </c>
      <c r="J1987" s="22">
        <f>'EPD information'!$M$16*Tabell2[[#This Row],[Weight (kg)]]</f>
        <v>5.4648000000000002E-2</v>
      </c>
      <c r="K1987" s="22">
        <f>'EPD information'!$N$16*Tabell2[[#This Row],[Weight (kg)]]</f>
        <v>6.4860000000000004E-3</v>
      </c>
      <c r="L1987" s="22">
        <f>'EPD information'!$O$16*Tabell2[[#This Row],[Weight (kg)]]</f>
        <v>0</v>
      </c>
      <c r="M1987" s="22">
        <f>'EPD information'!$P$16*Tabell2[[#This Row],[Weight (kg)]]</f>
        <v>4.3240000000000006E-3</v>
      </c>
      <c r="N1987" s="22">
        <f>'EPD information'!$Q$16*Tabell2[[#This Row],[Weight (kg)]]</f>
        <v>0.14352000000000001</v>
      </c>
      <c r="O1987" s="22">
        <f>'EPD information'!$R$16*Tabell2[[#This Row],[Weight (kg)]]</f>
        <v>2.3276000000000004E-4</v>
      </c>
      <c r="P1987" s="22">
        <f>'EPD information'!$S$16*Tabell2[[#This Row],[Weight (kg)]]</f>
        <v>-1.1132</v>
      </c>
      <c r="Q1987" s="35">
        <f>'Product specific GWP'!$T$16*Tabell2[[#This Row],[Weight (kg)]]</f>
        <v>4.0204000000000004E-2</v>
      </c>
      <c r="R1987" s="35" t="s">
        <v>48</v>
      </c>
      <c r="S1987" s="35">
        <f>'EPD information'!$V$16*Tabell2[[#This Row],[Weight (kg)]]</f>
        <v>6.4860000000000004E-3</v>
      </c>
      <c r="T1987" s="35" t="str">
        <f>'EPD information'!$W$16</f>
        <v>ND</v>
      </c>
      <c r="U1987" s="35">
        <f>'EPD information'!$X$16*Tabell2[[#This Row],[Weight (kg)]]</f>
        <v>4.3240000000000006E-3</v>
      </c>
      <c r="V1987" s="35">
        <f>'EPD information'!$Y$16*Tabell2[[#This Row],[Weight (kg)]]</f>
        <v>0.14352000000000001</v>
      </c>
      <c r="W1987" s="35">
        <f>'EPD information'!$Z$16*Tabell2[[#This Row],[Weight (kg)]]</f>
        <v>2.3276000000000004E-4</v>
      </c>
      <c r="X1987" s="35">
        <f>'EPD information'!$AA$16*Tabell2[[#This Row],[Weight (kg)]]</f>
        <v>-1.1132</v>
      </c>
      <c r="Y1987" s="18">
        <f>'EPD information'!$AB$16*Tabell2[[#This Row],[Weight (kg)]]</f>
        <v>3.0912000000000002</v>
      </c>
      <c r="Z1987" s="18">
        <f>'EPD information'!$AC$16*Tabell2[[#This Row],[Weight (kg)]]</f>
        <v>5.4188E-2</v>
      </c>
      <c r="AA1987" s="18">
        <f>'EPD information'!$AD$16*Tabell2[[#This Row],[Weight (kg)]]</f>
        <v>6.7803999999999998E-3</v>
      </c>
      <c r="AB1987" s="18" t="s">
        <v>48</v>
      </c>
      <c r="AC1987" s="18">
        <f>'EPD information'!$AF$16*Tabell2[[#This Row],[Weight (kg)]]</f>
        <v>4.2779999999999997E-3</v>
      </c>
      <c r="AD1987" s="18">
        <f>'EPD information'!$AG$16*Tabell2[[#This Row],[Weight (kg)]]</f>
        <v>0.1426</v>
      </c>
      <c r="AE1987" s="18">
        <f>'EPD information'!$AH$16*Tabell2[[#This Row],[Weight (kg)]]</f>
        <v>2.2816000000000001E-4</v>
      </c>
      <c r="AF1987" s="21">
        <f>'EPD information'!$AI$16*Tabell2[[#This Row],[Weight (kg)]]</f>
        <v>-1.0580000000000001</v>
      </c>
    </row>
    <row r="1988" spans="1:32" x14ac:dyDescent="0.2">
      <c r="A1988" s="36" t="s">
        <v>255</v>
      </c>
      <c r="B1988" s="37" t="s">
        <v>256</v>
      </c>
      <c r="C1988" s="38">
        <v>275590</v>
      </c>
      <c r="D1988" s="39">
        <v>7319662755900</v>
      </c>
      <c r="E1988" s="37" t="s">
        <v>46</v>
      </c>
      <c r="F1988" s="40">
        <v>280</v>
      </c>
      <c r="G1988" s="37">
        <v>250</v>
      </c>
      <c r="H1988" s="41">
        <v>0.84</v>
      </c>
      <c r="I1988" s="35">
        <f>'EPD information'!$L$16*Tabell2[[#This Row],[Weight (kg)]]</f>
        <v>2.8643999999999998</v>
      </c>
      <c r="J1988" s="22">
        <f>'EPD information'!$M$16*Tabell2[[#This Row],[Weight (kg)]]</f>
        <v>4.9895999999999996E-2</v>
      </c>
      <c r="K1988" s="22">
        <f>'EPD information'!$N$16*Tabell2[[#This Row],[Weight (kg)]]</f>
        <v>5.9219999999999993E-3</v>
      </c>
      <c r="L1988" s="22">
        <f>'EPD information'!$O$16*Tabell2[[#This Row],[Weight (kg)]]</f>
        <v>0</v>
      </c>
      <c r="M1988" s="22">
        <f>'EPD information'!$P$16*Tabell2[[#This Row],[Weight (kg)]]</f>
        <v>3.9480000000000001E-3</v>
      </c>
      <c r="N1988" s="22">
        <f>'EPD information'!$Q$16*Tabell2[[#This Row],[Weight (kg)]]</f>
        <v>0.13103999999999999</v>
      </c>
      <c r="O1988" s="22">
        <f>'EPD information'!$R$16*Tabell2[[#This Row],[Weight (kg)]]</f>
        <v>2.1252E-4</v>
      </c>
      <c r="P1988" s="22">
        <f>'EPD information'!$S$16*Tabell2[[#This Row],[Weight (kg)]]</f>
        <v>-1.0164</v>
      </c>
      <c r="Q1988" s="35">
        <f>'Product specific GWP'!$T$16*Tabell2[[#This Row],[Weight (kg)]]</f>
        <v>3.6707999999999998E-2</v>
      </c>
      <c r="R1988" s="35" t="s">
        <v>48</v>
      </c>
      <c r="S1988" s="35">
        <f>'EPD information'!$V$16*Tabell2[[#This Row],[Weight (kg)]]</f>
        <v>5.9219999999999993E-3</v>
      </c>
      <c r="T1988" s="35" t="str">
        <f>'EPD information'!$W$16</f>
        <v>ND</v>
      </c>
      <c r="U1988" s="35">
        <f>'EPD information'!$X$16*Tabell2[[#This Row],[Weight (kg)]]</f>
        <v>3.9480000000000001E-3</v>
      </c>
      <c r="V1988" s="35">
        <f>'EPD information'!$Y$16*Tabell2[[#This Row],[Weight (kg)]]</f>
        <v>0.13103999999999999</v>
      </c>
      <c r="W1988" s="35">
        <f>'EPD information'!$Z$16*Tabell2[[#This Row],[Weight (kg)]]</f>
        <v>2.1252E-4</v>
      </c>
      <c r="X1988" s="35">
        <f>'EPD information'!$AA$16*Tabell2[[#This Row],[Weight (kg)]]</f>
        <v>-1.0164</v>
      </c>
      <c r="Y1988" s="18">
        <f>'EPD information'!$AB$16*Tabell2[[#This Row],[Weight (kg)]]</f>
        <v>2.8223999999999996</v>
      </c>
      <c r="Z1988" s="18">
        <f>'EPD information'!$AC$16*Tabell2[[#This Row],[Weight (kg)]]</f>
        <v>4.9475999999999999E-2</v>
      </c>
      <c r="AA1988" s="18">
        <f>'EPD information'!$AD$16*Tabell2[[#This Row],[Weight (kg)]]</f>
        <v>6.1907999999999998E-3</v>
      </c>
      <c r="AB1988" s="18" t="s">
        <v>48</v>
      </c>
      <c r="AC1988" s="18">
        <f>'EPD information'!$AF$16*Tabell2[[#This Row],[Weight (kg)]]</f>
        <v>3.9059999999999997E-3</v>
      </c>
      <c r="AD1988" s="18">
        <f>'EPD information'!$AG$16*Tabell2[[#This Row],[Weight (kg)]]</f>
        <v>0.13019999999999998</v>
      </c>
      <c r="AE1988" s="18">
        <f>'EPD information'!$AH$16*Tabell2[[#This Row],[Weight (kg)]]</f>
        <v>2.0832000000000001E-4</v>
      </c>
      <c r="AF1988" s="21">
        <f>'EPD information'!$AI$16*Tabell2[[#This Row],[Weight (kg)]]</f>
        <v>-0.96599999999999986</v>
      </c>
    </row>
    <row r="1989" spans="1:32" x14ac:dyDescent="0.2">
      <c r="A1989" s="36" t="s">
        <v>255</v>
      </c>
      <c r="B1989" s="37" t="s">
        <v>256</v>
      </c>
      <c r="C1989" s="38">
        <v>275588</v>
      </c>
      <c r="D1989" s="39">
        <v>7319662755887</v>
      </c>
      <c r="E1989" s="37" t="s">
        <v>46</v>
      </c>
      <c r="F1989" s="40">
        <v>280</v>
      </c>
      <c r="G1989" s="37">
        <v>200</v>
      </c>
      <c r="H1989" s="41">
        <v>0.95</v>
      </c>
      <c r="I1989" s="35">
        <f>'EPD information'!$L$16*Tabell2[[#This Row],[Weight (kg)]]</f>
        <v>3.2395</v>
      </c>
      <c r="J1989" s="22">
        <f>'EPD information'!$M$16*Tabell2[[#This Row],[Weight (kg)]]</f>
        <v>5.6430000000000001E-2</v>
      </c>
      <c r="K1989" s="22">
        <f>'EPD information'!$N$16*Tabell2[[#This Row],[Weight (kg)]]</f>
        <v>6.6974999999999995E-3</v>
      </c>
      <c r="L1989" s="22">
        <f>'EPD information'!$O$16*Tabell2[[#This Row],[Weight (kg)]]</f>
        <v>0</v>
      </c>
      <c r="M1989" s="22">
        <f>'EPD information'!$P$16*Tabell2[[#This Row],[Weight (kg)]]</f>
        <v>4.4650000000000002E-3</v>
      </c>
      <c r="N1989" s="22">
        <f>'EPD information'!$Q$16*Tabell2[[#This Row],[Weight (kg)]]</f>
        <v>0.1482</v>
      </c>
      <c r="O1989" s="22">
        <f>'EPD information'!$R$16*Tabell2[[#This Row],[Weight (kg)]]</f>
        <v>2.4035000000000001E-4</v>
      </c>
      <c r="P1989" s="22">
        <f>'EPD information'!$S$16*Tabell2[[#This Row],[Weight (kg)]]</f>
        <v>-1.1495</v>
      </c>
      <c r="Q1989" s="35">
        <f>'Product specific GWP'!$T$16*Tabell2[[#This Row],[Weight (kg)]]</f>
        <v>4.1515000000000003E-2</v>
      </c>
      <c r="R1989" s="35" t="s">
        <v>48</v>
      </c>
      <c r="S1989" s="35">
        <f>'EPD information'!$V$16*Tabell2[[#This Row],[Weight (kg)]]</f>
        <v>6.6974999999999995E-3</v>
      </c>
      <c r="T1989" s="35" t="str">
        <f>'EPD information'!$W$16</f>
        <v>ND</v>
      </c>
      <c r="U1989" s="35">
        <f>'EPD information'!$X$16*Tabell2[[#This Row],[Weight (kg)]]</f>
        <v>4.4650000000000002E-3</v>
      </c>
      <c r="V1989" s="35">
        <f>'EPD information'!$Y$16*Tabell2[[#This Row],[Weight (kg)]]</f>
        <v>0.1482</v>
      </c>
      <c r="W1989" s="35">
        <f>'EPD information'!$Z$16*Tabell2[[#This Row],[Weight (kg)]]</f>
        <v>2.4035000000000001E-4</v>
      </c>
      <c r="X1989" s="35">
        <f>'EPD information'!$AA$16*Tabell2[[#This Row],[Weight (kg)]]</f>
        <v>-1.1495</v>
      </c>
      <c r="Y1989" s="18">
        <f>'EPD information'!$AB$16*Tabell2[[#This Row],[Weight (kg)]]</f>
        <v>3.1919999999999997</v>
      </c>
      <c r="Z1989" s="18">
        <f>'EPD information'!$AC$16*Tabell2[[#This Row],[Weight (kg)]]</f>
        <v>5.5954999999999998E-2</v>
      </c>
      <c r="AA1989" s="18">
        <f>'EPD information'!$AD$16*Tabell2[[#This Row],[Weight (kg)]]</f>
        <v>7.0014999999999999E-3</v>
      </c>
      <c r="AB1989" s="18" t="s">
        <v>48</v>
      </c>
      <c r="AC1989" s="18">
        <f>'EPD information'!$AF$16*Tabell2[[#This Row],[Weight (kg)]]</f>
        <v>4.4174999999999996E-3</v>
      </c>
      <c r="AD1989" s="18">
        <f>'EPD information'!$AG$16*Tabell2[[#This Row],[Weight (kg)]]</f>
        <v>0.14724999999999999</v>
      </c>
      <c r="AE1989" s="18">
        <f>'EPD information'!$AH$16*Tabell2[[#This Row],[Weight (kg)]]</f>
        <v>2.3560000000000001E-4</v>
      </c>
      <c r="AF1989" s="21">
        <f>'EPD information'!$AI$16*Tabell2[[#This Row],[Weight (kg)]]</f>
        <v>-1.0924999999999998</v>
      </c>
    </row>
    <row r="1990" spans="1:32" x14ac:dyDescent="0.2">
      <c r="A1990" s="36" t="s">
        <v>255</v>
      </c>
      <c r="B1990" s="37" t="s">
        <v>256</v>
      </c>
      <c r="C1990" s="38">
        <v>275586</v>
      </c>
      <c r="D1990" s="39">
        <v>7319662755863</v>
      </c>
      <c r="E1990" s="37" t="s">
        <v>46</v>
      </c>
      <c r="F1990" s="40">
        <v>280</v>
      </c>
      <c r="G1990" s="37">
        <v>160</v>
      </c>
      <c r="H1990" s="41">
        <v>1.05</v>
      </c>
      <c r="I1990" s="35">
        <f>'EPD information'!$L$16*Tabell2[[#This Row],[Weight (kg)]]</f>
        <v>3.5805000000000002</v>
      </c>
      <c r="J1990" s="22">
        <f>'EPD information'!$M$16*Tabell2[[#This Row],[Weight (kg)]]</f>
        <v>6.2370000000000002E-2</v>
      </c>
      <c r="K1990" s="22">
        <f>'EPD information'!$N$16*Tabell2[[#This Row],[Weight (kg)]]</f>
        <v>7.4025000000000002E-3</v>
      </c>
      <c r="L1990" s="22">
        <f>'EPD information'!$O$16*Tabell2[[#This Row],[Weight (kg)]]</f>
        <v>0</v>
      </c>
      <c r="M1990" s="22">
        <f>'EPD information'!$P$16*Tabell2[[#This Row],[Weight (kg)]]</f>
        <v>4.9350000000000002E-3</v>
      </c>
      <c r="N1990" s="22">
        <f>'EPD information'!$Q$16*Tabell2[[#This Row],[Weight (kg)]]</f>
        <v>0.1638</v>
      </c>
      <c r="O1990" s="22">
        <f>'EPD information'!$R$16*Tabell2[[#This Row],[Weight (kg)]]</f>
        <v>2.6565000000000003E-4</v>
      </c>
      <c r="P1990" s="22">
        <f>'EPD information'!$S$16*Tabell2[[#This Row],[Weight (kg)]]</f>
        <v>-1.2705</v>
      </c>
      <c r="Q1990" s="35">
        <f>'Product specific GWP'!$T$16*Tabell2[[#This Row],[Weight (kg)]]</f>
        <v>4.5885000000000002E-2</v>
      </c>
      <c r="R1990" s="35" t="s">
        <v>48</v>
      </c>
      <c r="S1990" s="35">
        <f>'EPD information'!$V$16*Tabell2[[#This Row],[Weight (kg)]]</f>
        <v>7.4025000000000002E-3</v>
      </c>
      <c r="T1990" s="35" t="str">
        <f>'EPD information'!$W$16</f>
        <v>ND</v>
      </c>
      <c r="U1990" s="35">
        <f>'EPD information'!$X$16*Tabell2[[#This Row],[Weight (kg)]]</f>
        <v>4.9350000000000002E-3</v>
      </c>
      <c r="V1990" s="35">
        <f>'EPD information'!$Y$16*Tabell2[[#This Row],[Weight (kg)]]</f>
        <v>0.1638</v>
      </c>
      <c r="W1990" s="35">
        <f>'EPD information'!$Z$16*Tabell2[[#This Row],[Weight (kg)]]</f>
        <v>2.6565000000000003E-4</v>
      </c>
      <c r="X1990" s="35">
        <f>'EPD information'!$AA$16*Tabell2[[#This Row],[Weight (kg)]]</f>
        <v>-1.2705</v>
      </c>
      <c r="Y1990" s="18">
        <f>'EPD information'!$AB$16*Tabell2[[#This Row],[Weight (kg)]]</f>
        <v>3.528</v>
      </c>
      <c r="Z1990" s="18">
        <f>'EPD information'!$AC$16*Tabell2[[#This Row],[Weight (kg)]]</f>
        <v>6.1845000000000004E-2</v>
      </c>
      <c r="AA1990" s="18">
        <f>'EPD information'!$AD$16*Tabell2[[#This Row],[Weight (kg)]]</f>
        <v>7.7384999999999997E-3</v>
      </c>
      <c r="AB1990" s="18" t="s">
        <v>48</v>
      </c>
      <c r="AC1990" s="18">
        <f>'EPD information'!$AF$16*Tabell2[[#This Row],[Weight (kg)]]</f>
        <v>4.8824999999999997E-3</v>
      </c>
      <c r="AD1990" s="18">
        <f>'EPD information'!$AG$16*Tabell2[[#This Row],[Weight (kg)]]</f>
        <v>0.16275000000000001</v>
      </c>
      <c r="AE1990" s="18">
        <f>'EPD information'!$AH$16*Tabell2[[#This Row],[Weight (kg)]]</f>
        <v>2.6040000000000004E-4</v>
      </c>
      <c r="AF1990" s="21">
        <f>'EPD information'!$AI$16*Tabell2[[#This Row],[Weight (kg)]]</f>
        <v>-1.2075</v>
      </c>
    </row>
    <row r="1991" spans="1:32" x14ac:dyDescent="0.2">
      <c r="A1991" s="36" t="s">
        <v>255</v>
      </c>
      <c r="B1991" s="37" t="s">
        <v>256</v>
      </c>
      <c r="C1991" s="38">
        <v>275589</v>
      </c>
      <c r="D1991" s="39">
        <v>7319662755894</v>
      </c>
      <c r="E1991" s="37" t="s">
        <v>46</v>
      </c>
      <c r="F1991" s="40">
        <v>280</v>
      </c>
      <c r="G1991" s="37">
        <v>224</v>
      </c>
      <c r="H1991" s="41">
        <v>0.87</v>
      </c>
      <c r="I1991" s="35">
        <f>'EPD information'!$L$16*Tabell2[[#This Row],[Weight (kg)]]</f>
        <v>2.9666999999999999</v>
      </c>
      <c r="J1991" s="22">
        <f>'EPD information'!$M$16*Tabell2[[#This Row],[Weight (kg)]]</f>
        <v>5.1678000000000002E-2</v>
      </c>
      <c r="K1991" s="22">
        <f>'EPD information'!$N$16*Tabell2[[#This Row],[Weight (kg)]]</f>
        <v>6.1335000000000001E-3</v>
      </c>
      <c r="L1991" s="22">
        <f>'EPD information'!$O$16*Tabell2[[#This Row],[Weight (kg)]]</f>
        <v>0</v>
      </c>
      <c r="M1991" s="22">
        <f>'EPD information'!$P$16*Tabell2[[#This Row],[Weight (kg)]]</f>
        <v>4.0889999999999998E-3</v>
      </c>
      <c r="N1991" s="22">
        <f>'EPD information'!$Q$16*Tabell2[[#This Row],[Weight (kg)]]</f>
        <v>0.13572000000000001</v>
      </c>
      <c r="O1991" s="22">
        <f>'EPD information'!$R$16*Tabell2[[#This Row],[Weight (kg)]]</f>
        <v>2.2011000000000003E-4</v>
      </c>
      <c r="P1991" s="22">
        <f>'EPD information'!$S$16*Tabell2[[#This Row],[Weight (kg)]]</f>
        <v>-1.0527</v>
      </c>
      <c r="Q1991" s="35">
        <f>'Product specific GWP'!$T$16*Tabell2[[#This Row],[Weight (kg)]]</f>
        <v>3.8019000000000004E-2</v>
      </c>
      <c r="R1991" s="35" t="s">
        <v>48</v>
      </c>
      <c r="S1991" s="35">
        <f>'EPD information'!$V$16*Tabell2[[#This Row],[Weight (kg)]]</f>
        <v>6.1335000000000001E-3</v>
      </c>
      <c r="T1991" s="35" t="str">
        <f>'EPD information'!$W$16</f>
        <v>ND</v>
      </c>
      <c r="U1991" s="35">
        <f>'EPD information'!$X$16*Tabell2[[#This Row],[Weight (kg)]]</f>
        <v>4.0889999999999998E-3</v>
      </c>
      <c r="V1991" s="35">
        <f>'EPD information'!$Y$16*Tabell2[[#This Row],[Weight (kg)]]</f>
        <v>0.13572000000000001</v>
      </c>
      <c r="W1991" s="35">
        <f>'EPD information'!$Z$16*Tabell2[[#This Row],[Weight (kg)]]</f>
        <v>2.2011000000000003E-4</v>
      </c>
      <c r="X1991" s="35">
        <f>'EPD information'!$AA$16*Tabell2[[#This Row],[Weight (kg)]]</f>
        <v>-1.0527</v>
      </c>
      <c r="Y1991" s="18">
        <f>'EPD information'!$AB$16*Tabell2[[#This Row],[Weight (kg)]]</f>
        <v>2.9232</v>
      </c>
      <c r="Z1991" s="18">
        <f>'EPD information'!$AC$16*Tabell2[[#This Row],[Weight (kg)]]</f>
        <v>5.1243000000000004E-2</v>
      </c>
      <c r="AA1991" s="18">
        <f>'EPD information'!$AD$16*Tabell2[[#This Row],[Weight (kg)]]</f>
        <v>6.4118999999999999E-3</v>
      </c>
      <c r="AB1991" s="18" t="s">
        <v>48</v>
      </c>
      <c r="AC1991" s="18">
        <f>'EPD information'!$AF$16*Tabell2[[#This Row],[Weight (kg)]]</f>
        <v>4.0454999999999996E-3</v>
      </c>
      <c r="AD1991" s="18">
        <f>'EPD information'!$AG$16*Tabell2[[#This Row],[Weight (kg)]]</f>
        <v>0.13485</v>
      </c>
      <c r="AE1991" s="18">
        <f>'EPD information'!$AH$16*Tabell2[[#This Row],[Weight (kg)]]</f>
        <v>2.1576000000000001E-4</v>
      </c>
      <c r="AF1991" s="21">
        <f>'EPD information'!$AI$16*Tabell2[[#This Row],[Weight (kg)]]</f>
        <v>-1.0004999999999999</v>
      </c>
    </row>
    <row r="1992" spans="1:32" x14ac:dyDescent="0.2">
      <c r="A1992" s="36" t="s">
        <v>255</v>
      </c>
      <c r="B1992" s="37" t="s">
        <v>256</v>
      </c>
      <c r="C1992" s="38">
        <v>275587</v>
      </c>
      <c r="D1992" s="39">
        <v>7319662755870</v>
      </c>
      <c r="E1992" s="37" t="s">
        <v>46</v>
      </c>
      <c r="F1992" s="40">
        <v>280</v>
      </c>
      <c r="G1992" s="37">
        <v>180</v>
      </c>
      <c r="H1992" s="41">
        <v>1</v>
      </c>
      <c r="I1992" s="35">
        <f>'EPD information'!$L$16*Tabell2[[#This Row],[Weight (kg)]]</f>
        <v>3.41</v>
      </c>
      <c r="J1992" s="22">
        <f>'EPD information'!$M$16*Tabell2[[#This Row],[Weight (kg)]]</f>
        <v>5.9400000000000001E-2</v>
      </c>
      <c r="K1992" s="22">
        <f>'EPD information'!$N$16*Tabell2[[#This Row],[Weight (kg)]]</f>
        <v>7.0499999999999998E-3</v>
      </c>
      <c r="L1992" s="22">
        <f>'EPD information'!$O$16*Tabell2[[#This Row],[Weight (kg)]]</f>
        <v>0</v>
      </c>
      <c r="M1992" s="22">
        <f>'EPD information'!$P$16*Tabell2[[#This Row],[Weight (kg)]]</f>
        <v>4.7000000000000002E-3</v>
      </c>
      <c r="N1992" s="22">
        <f>'EPD information'!$Q$16*Tabell2[[#This Row],[Weight (kg)]]</f>
        <v>0.156</v>
      </c>
      <c r="O1992" s="22">
        <f>'EPD information'!$R$16*Tabell2[[#This Row],[Weight (kg)]]</f>
        <v>2.5300000000000002E-4</v>
      </c>
      <c r="P1992" s="22">
        <f>'EPD information'!$S$16*Tabell2[[#This Row],[Weight (kg)]]</f>
        <v>-1.21</v>
      </c>
      <c r="Q1992" s="35">
        <f>'Product specific GWP'!$T$16*Tabell2[[#This Row],[Weight (kg)]]</f>
        <v>4.3700000000000003E-2</v>
      </c>
      <c r="R1992" s="35" t="s">
        <v>48</v>
      </c>
      <c r="S1992" s="35">
        <f>'EPD information'!$V$16*Tabell2[[#This Row],[Weight (kg)]]</f>
        <v>7.0499999999999998E-3</v>
      </c>
      <c r="T1992" s="35" t="str">
        <f>'EPD information'!$W$16</f>
        <v>ND</v>
      </c>
      <c r="U1992" s="35">
        <f>'EPD information'!$X$16*Tabell2[[#This Row],[Weight (kg)]]</f>
        <v>4.7000000000000002E-3</v>
      </c>
      <c r="V1992" s="35">
        <f>'EPD information'!$Y$16*Tabell2[[#This Row],[Weight (kg)]]</f>
        <v>0.156</v>
      </c>
      <c r="W1992" s="35">
        <f>'EPD information'!$Z$16*Tabell2[[#This Row],[Weight (kg)]]</f>
        <v>2.5300000000000002E-4</v>
      </c>
      <c r="X1992" s="35">
        <f>'EPD information'!$AA$16*Tabell2[[#This Row],[Weight (kg)]]</f>
        <v>-1.21</v>
      </c>
      <c r="Y1992" s="18">
        <f>'EPD information'!$AB$16*Tabell2[[#This Row],[Weight (kg)]]</f>
        <v>3.36</v>
      </c>
      <c r="Z1992" s="18">
        <f>'EPD information'!$AC$16*Tabell2[[#This Row],[Weight (kg)]]</f>
        <v>5.8900000000000001E-2</v>
      </c>
      <c r="AA1992" s="18">
        <f>'EPD information'!$AD$16*Tabell2[[#This Row],[Weight (kg)]]</f>
        <v>7.3699999999999998E-3</v>
      </c>
      <c r="AB1992" s="18" t="s">
        <v>48</v>
      </c>
      <c r="AC1992" s="18">
        <f>'EPD information'!$AF$16*Tabell2[[#This Row],[Weight (kg)]]</f>
        <v>4.6499999999999996E-3</v>
      </c>
      <c r="AD1992" s="18">
        <f>'EPD information'!$AG$16*Tabell2[[#This Row],[Weight (kg)]]</f>
        <v>0.155</v>
      </c>
      <c r="AE1992" s="18">
        <f>'EPD information'!$AH$16*Tabell2[[#This Row],[Weight (kg)]]</f>
        <v>2.4800000000000001E-4</v>
      </c>
      <c r="AF1992" s="21">
        <f>'EPD information'!$AI$16*Tabell2[[#This Row],[Weight (kg)]]</f>
        <v>-1.1499999999999999</v>
      </c>
    </row>
    <row r="1993" spans="1:32" x14ac:dyDescent="0.2">
      <c r="A1993" s="36" t="s">
        <v>255</v>
      </c>
      <c r="B1993" s="37" t="s">
        <v>256</v>
      </c>
      <c r="C1993" s="38">
        <v>275583</v>
      </c>
      <c r="D1993" s="39">
        <v>7319662755832</v>
      </c>
      <c r="E1993" s="37" t="s">
        <v>46</v>
      </c>
      <c r="F1993" s="40">
        <v>280</v>
      </c>
      <c r="G1993" s="37">
        <v>125</v>
      </c>
      <c r="H1993" s="41">
        <v>1.1000000000000001</v>
      </c>
      <c r="I1993" s="35">
        <f>'EPD information'!$L$16*Tabell2[[#This Row],[Weight (kg)]]</f>
        <v>3.7510000000000003</v>
      </c>
      <c r="J1993" s="22">
        <f>'EPD information'!$M$16*Tabell2[[#This Row],[Weight (kg)]]</f>
        <v>6.5340000000000009E-2</v>
      </c>
      <c r="K1993" s="22">
        <f>'EPD information'!$N$16*Tabell2[[#This Row],[Weight (kg)]]</f>
        <v>7.7550000000000006E-3</v>
      </c>
      <c r="L1993" s="22">
        <f>'EPD information'!$O$16*Tabell2[[#This Row],[Weight (kg)]]</f>
        <v>0</v>
      </c>
      <c r="M1993" s="22">
        <f>'EPD information'!$P$16*Tabell2[[#This Row],[Weight (kg)]]</f>
        <v>5.170000000000001E-3</v>
      </c>
      <c r="N1993" s="22">
        <f>'EPD information'!$Q$16*Tabell2[[#This Row],[Weight (kg)]]</f>
        <v>0.1716</v>
      </c>
      <c r="O1993" s="22">
        <f>'EPD information'!$R$16*Tabell2[[#This Row],[Weight (kg)]]</f>
        <v>2.7830000000000004E-4</v>
      </c>
      <c r="P1993" s="22">
        <f>'EPD information'!$S$16*Tabell2[[#This Row],[Weight (kg)]]</f>
        <v>-1.331</v>
      </c>
      <c r="Q1993" s="35">
        <f>'Product specific GWP'!$T$16*Tabell2[[#This Row],[Weight (kg)]]</f>
        <v>4.8070000000000009E-2</v>
      </c>
      <c r="R1993" s="35" t="s">
        <v>48</v>
      </c>
      <c r="S1993" s="35">
        <f>'EPD information'!$V$16*Tabell2[[#This Row],[Weight (kg)]]</f>
        <v>7.7550000000000006E-3</v>
      </c>
      <c r="T1993" s="35" t="str">
        <f>'EPD information'!$W$16</f>
        <v>ND</v>
      </c>
      <c r="U1993" s="35">
        <f>'EPD information'!$X$16*Tabell2[[#This Row],[Weight (kg)]]</f>
        <v>5.170000000000001E-3</v>
      </c>
      <c r="V1993" s="35">
        <f>'EPD information'!$Y$16*Tabell2[[#This Row],[Weight (kg)]]</f>
        <v>0.1716</v>
      </c>
      <c r="W1993" s="35">
        <f>'EPD information'!$Z$16*Tabell2[[#This Row],[Weight (kg)]]</f>
        <v>2.7830000000000004E-4</v>
      </c>
      <c r="X1993" s="35">
        <f>'EPD information'!$AA$16*Tabell2[[#This Row],[Weight (kg)]]</f>
        <v>-1.331</v>
      </c>
      <c r="Y1993" s="18">
        <f>'EPD information'!$AB$16*Tabell2[[#This Row],[Weight (kg)]]</f>
        <v>3.6960000000000002</v>
      </c>
      <c r="Z1993" s="18">
        <f>'EPD information'!$AC$16*Tabell2[[#This Row],[Weight (kg)]]</f>
        <v>6.479E-2</v>
      </c>
      <c r="AA1993" s="18">
        <f>'EPD information'!$AD$16*Tabell2[[#This Row],[Weight (kg)]]</f>
        <v>8.1069999999999996E-3</v>
      </c>
      <c r="AB1993" s="18" t="s">
        <v>48</v>
      </c>
      <c r="AC1993" s="18">
        <f>'EPD information'!$AF$16*Tabell2[[#This Row],[Weight (kg)]]</f>
        <v>5.1149999999999998E-3</v>
      </c>
      <c r="AD1993" s="18">
        <f>'EPD information'!$AG$16*Tabell2[[#This Row],[Weight (kg)]]</f>
        <v>0.17050000000000001</v>
      </c>
      <c r="AE1993" s="18">
        <f>'EPD information'!$AH$16*Tabell2[[#This Row],[Weight (kg)]]</f>
        <v>2.7280000000000002E-4</v>
      </c>
      <c r="AF1993" s="21">
        <f>'EPD information'!$AI$16*Tabell2[[#This Row],[Weight (kg)]]</f>
        <v>-1.2649999999999999</v>
      </c>
    </row>
    <row r="1994" spans="1:32" x14ac:dyDescent="0.2">
      <c r="A1994" s="36" t="s">
        <v>255</v>
      </c>
      <c r="B1994" s="37" t="s">
        <v>256</v>
      </c>
      <c r="C1994" s="38">
        <v>275581</v>
      </c>
      <c r="D1994" s="39">
        <v>7319662755818</v>
      </c>
      <c r="E1994" s="37" t="s">
        <v>46</v>
      </c>
      <c r="F1994" s="40">
        <v>280</v>
      </c>
      <c r="G1994" s="37">
        <v>100</v>
      </c>
      <c r="H1994" s="41">
        <v>1.1000000000000001</v>
      </c>
      <c r="I1994" s="35">
        <f>'EPD information'!$L$16*Tabell2[[#This Row],[Weight (kg)]]</f>
        <v>3.7510000000000003</v>
      </c>
      <c r="J1994" s="22">
        <f>'EPD information'!$M$16*Tabell2[[#This Row],[Weight (kg)]]</f>
        <v>6.5340000000000009E-2</v>
      </c>
      <c r="K1994" s="22">
        <f>'EPD information'!$N$16*Tabell2[[#This Row],[Weight (kg)]]</f>
        <v>7.7550000000000006E-3</v>
      </c>
      <c r="L1994" s="22">
        <f>'EPD information'!$O$16*Tabell2[[#This Row],[Weight (kg)]]</f>
        <v>0</v>
      </c>
      <c r="M1994" s="22">
        <f>'EPD information'!$P$16*Tabell2[[#This Row],[Weight (kg)]]</f>
        <v>5.170000000000001E-3</v>
      </c>
      <c r="N1994" s="22">
        <f>'EPD information'!$Q$16*Tabell2[[#This Row],[Weight (kg)]]</f>
        <v>0.1716</v>
      </c>
      <c r="O1994" s="22">
        <f>'EPD information'!$R$16*Tabell2[[#This Row],[Weight (kg)]]</f>
        <v>2.7830000000000004E-4</v>
      </c>
      <c r="P1994" s="22">
        <f>'EPD information'!$S$16*Tabell2[[#This Row],[Weight (kg)]]</f>
        <v>-1.331</v>
      </c>
      <c r="Q1994" s="35">
        <f>'Product specific GWP'!$T$16*Tabell2[[#This Row],[Weight (kg)]]</f>
        <v>4.8070000000000009E-2</v>
      </c>
      <c r="R1994" s="35" t="s">
        <v>48</v>
      </c>
      <c r="S1994" s="35">
        <f>'EPD information'!$V$16*Tabell2[[#This Row],[Weight (kg)]]</f>
        <v>7.7550000000000006E-3</v>
      </c>
      <c r="T1994" s="35" t="str">
        <f>'EPD information'!$W$16</f>
        <v>ND</v>
      </c>
      <c r="U1994" s="35">
        <f>'EPD information'!$X$16*Tabell2[[#This Row],[Weight (kg)]]</f>
        <v>5.170000000000001E-3</v>
      </c>
      <c r="V1994" s="35">
        <f>'EPD information'!$Y$16*Tabell2[[#This Row],[Weight (kg)]]</f>
        <v>0.1716</v>
      </c>
      <c r="W1994" s="35">
        <f>'EPD information'!$Z$16*Tabell2[[#This Row],[Weight (kg)]]</f>
        <v>2.7830000000000004E-4</v>
      </c>
      <c r="X1994" s="35">
        <f>'EPD information'!$AA$16*Tabell2[[#This Row],[Weight (kg)]]</f>
        <v>-1.331</v>
      </c>
      <c r="Y1994" s="18">
        <f>'EPD information'!$AB$16*Tabell2[[#This Row],[Weight (kg)]]</f>
        <v>3.6960000000000002</v>
      </c>
      <c r="Z1994" s="18">
        <f>'EPD information'!$AC$16*Tabell2[[#This Row],[Weight (kg)]]</f>
        <v>6.479E-2</v>
      </c>
      <c r="AA1994" s="18">
        <f>'EPD information'!$AD$16*Tabell2[[#This Row],[Weight (kg)]]</f>
        <v>8.1069999999999996E-3</v>
      </c>
      <c r="AB1994" s="18" t="s">
        <v>48</v>
      </c>
      <c r="AC1994" s="18">
        <f>'EPD information'!$AF$16*Tabell2[[#This Row],[Weight (kg)]]</f>
        <v>5.1149999999999998E-3</v>
      </c>
      <c r="AD1994" s="18">
        <f>'EPD information'!$AG$16*Tabell2[[#This Row],[Weight (kg)]]</f>
        <v>0.17050000000000001</v>
      </c>
      <c r="AE1994" s="18">
        <f>'EPD information'!$AH$16*Tabell2[[#This Row],[Weight (kg)]]</f>
        <v>2.7280000000000002E-4</v>
      </c>
      <c r="AF1994" s="21">
        <f>'EPD information'!$AI$16*Tabell2[[#This Row],[Weight (kg)]]</f>
        <v>-1.2649999999999999</v>
      </c>
    </row>
    <row r="1995" spans="1:32" x14ac:dyDescent="0.2">
      <c r="A1995" s="36" t="s">
        <v>255</v>
      </c>
      <c r="B1995" s="37" t="s">
        <v>256</v>
      </c>
      <c r="C1995" s="38">
        <v>275585</v>
      </c>
      <c r="D1995" s="39">
        <v>7319662755856</v>
      </c>
      <c r="E1995" s="37" t="s">
        <v>46</v>
      </c>
      <c r="F1995" s="40">
        <v>280</v>
      </c>
      <c r="G1995" s="37">
        <v>150</v>
      </c>
      <c r="H1995" s="41">
        <v>1.06</v>
      </c>
      <c r="I1995" s="35">
        <f>'EPD information'!$L$16*Tabell2[[#This Row],[Weight (kg)]]</f>
        <v>3.6146000000000003</v>
      </c>
      <c r="J1995" s="22">
        <f>'EPD information'!$M$16*Tabell2[[#This Row],[Weight (kg)]]</f>
        <v>6.2964000000000006E-2</v>
      </c>
      <c r="K1995" s="22">
        <f>'EPD information'!$N$16*Tabell2[[#This Row],[Weight (kg)]]</f>
        <v>7.4730000000000005E-3</v>
      </c>
      <c r="L1995" s="22">
        <f>'EPD information'!$O$16*Tabell2[[#This Row],[Weight (kg)]]</f>
        <v>0</v>
      </c>
      <c r="M1995" s="22">
        <f>'EPD information'!$P$16*Tabell2[[#This Row],[Weight (kg)]]</f>
        <v>4.9820000000000003E-3</v>
      </c>
      <c r="N1995" s="22">
        <f>'EPD information'!$Q$16*Tabell2[[#This Row],[Weight (kg)]]</f>
        <v>0.16536000000000001</v>
      </c>
      <c r="O1995" s="22">
        <f>'EPD information'!$R$16*Tabell2[[#This Row],[Weight (kg)]]</f>
        <v>2.6818000000000002E-4</v>
      </c>
      <c r="P1995" s="22">
        <f>'EPD information'!$S$16*Tabell2[[#This Row],[Weight (kg)]]</f>
        <v>-1.2826</v>
      </c>
      <c r="Q1995" s="35">
        <f>'Product specific GWP'!$T$16*Tabell2[[#This Row],[Weight (kg)]]</f>
        <v>4.6322000000000002E-2</v>
      </c>
      <c r="R1995" s="35" t="s">
        <v>48</v>
      </c>
      <c r="S1995" s="35">
        <f>'EPD information'!$V$16*Tabell2[[#This Row],[Weight (kg)]]</f>
        <v>7.4730000000000005E-3</v>
      </c>
      <c r="T1995" s="35" t="str">
        <f>'EPD information'!$W$16</f>
        <v>ND</v>
      </c>
      <c r="U1995" s="35">
        <f>'EPD information'!$X$16*Tabell2[[#This Row],[Weight (kg)]]</f>
        <v>4.9820000000000003E-3</v>
      </c>
      <c r="V1995" s="35">
        <f>'EPD information'!$Y$16*Tabell2[[#This Row],[Weight (kg)]]</f>
        <v>0.16536000000000001</v>
      </c>
      <c r="W1995" s="35">
        <f>'EPD information'!$Z$16*Tabell2[[#This Row],[Weight (kg)]]</f>
        <v>2.6818000000000002E-4</v>
      </c>
      <c r="X1995" s="35">
        <f>'EPD information'!$AA$16*Tabell2[[#This Row],[Weight (kg)]]</f>
        <v>-1.2826</v>
      </c>
      <c r="Y1995" s="18">
        <f>'EPD information'!$AB$16*Tabell2[[#This Row],[Weight (kg)]]</f>
        <v>3.5615999999999999</v>
      </c>
      <c r="Z1995" s="18">
        <f>'EPD information'!$AC$16*Tabell2[[#This Row],[Weight (kg)]]</f>
        <v>6.2434000000000003E-2</v>
      </c>
      <c r="AA1995" s="18">
        <f>'EPD information'!$AD$16*Tabell2[[#This Row],[Weight (kg)]]</f>
        <v>7.8122E-3</v>
      </c>
      <c r="AB1995" s="18" t="s">
        <v>48</v>
      </c>
      <c r="AC1995" s="18">
        <f>'EPD information'!$AF$16*Tabell2[[#This Row],[Weight (kg)]]</f>
        <v>4.9290000000000002E-3</v>
      </c>
      <c r="AD1995" s="18">
        <f>'EPD information'!$AG$16*Tabell2[[#This Row],[Weight (kg)]]</f>
        <v>0.1643</v>
      </c>
      <c r="AE1995" s="18">
        <f>'EPD information'!$AH$16*Tabell2[[#This Row],[Weight (kg)]]</f>
        <v>2.6288E-4</v>
      </c>
      <c r="AF1995" s="21">
        <f>'EPD information'!$AI$16*Tabell2[[#This Row],[Weight (kg)]]</f>
        <v>-1.2189999999999999</v>
      </c>
    </row>
    <row r="1996" spans="1:32" x14ac:dyDescent="0.2">
      <c r="A1996" s="36" t="s">
        <v>255</v>
      </c>
      <c r="B1996" s="37" t="s">
        <v>256</v>
      </c>
      <c r="C1996" s="38">
        <v>275584</v>
      </c>
      <c r="D1996" s="39">
        <v>7319662755849</v>
      </c>
      <c r="E1996" s="37" t="s">
        <v>46</v>
      </c>
      <c r="F1996" s="40">
        <v>280</v>
      </c>
      <c r="G1996" s="37">
        <v>140</v>
      </c>
      <c r="H1996" s="41">
        <v>1.08</v>
      </c>
      <c r="I1996" s="35">
        <f>'EPD information'!$L$16*Tabell2[[#This Row],[Weight (kg)]]</f>
        <v>3.6828000000000003</v>
      </c>
      <c r="J1996" s="22">
        <f>'EPD information'!$M$16*Tabell2[[#This Row],[Weight (kg)]]</f>
        <v>6.4152000000000001E-2</v>
      </c>
      <c r="K1996" s="22">
        <f>'EPD information'!$N$16*Tabell2[[#This Row],[Weight (kg)]]</f>
        <v>7.6140000000000001E-3</v>
      </c>
      <c r="L1996" s="22">
        <f>'EPD information'!$O$16*Tabell2[[#This Row],[Weight (kg)]]</f>
        <v>0</v>
      </c>
      <c r="M1996" s="22">
        <f>'EPD information'!$P$16*Tabell2[[#This Row],[Weight (kg)]]</f>
        <v>5.0760000000000007E-3</v>
      </c>
      <c r="N1996" s="22">
        <f>'EPD information'!$Q$16*Tabell2[[#This Row],[Weight (kg)]]</f>
        <v>0.16848000000000002</v>
      </c>
      <c r="O1996" s="22">
        <f>'EPD information'!$R$16*Tabell2[[#This Row],[Weight (kg)]]</f>
        <v>2.7324000000000006E-4</v>
      </c>
      <c r="P1996" s="22">
        <f>'EPD information'!$S$16*Tabell2[[#This Row],[Weight (kg)]]</f>
        <v>-1.3068</v>
      </c>
      <c r="Q1996" s="35">
        <f>'Product specific GWP'!$T$16*Tabell2[[#This Row],[Weight (kg)]]</f>
        <v>4.7196000000000009E-2</v>
      </c>
      <c r="R1996" s="35" t="s">
        <v>48</v>
      </c>
      <c r="S1996" s="35">
        <f>'EPD information'!$V$16*Tabell2[[#This Row],[Weight (kg)]]</f>
        <v>7.6140000000000001E-3</v>
      </c>
      <c r="T1996" s="35" t="str">
        <f>'EPD information'!$W$16</f>
        <v>ND</v>
      </c>
      <c r="U1996" s="35">
        <f>'EPD information'!$X$16*Tabell2[[#This Row],[Weight (kg)]]</f>
        <v>5.0760000000000007E-3</v>
      </c>
      <c r="V1996" s="35">
        <f>'EPD information'!$Y$16*Tabell2[[#This Row],[Weight (kg)]]</f>
        <v>0.16848000000000002</v>
      </c>
      <c r="W1996" s="35">
        <f>'EPD information'!$Z$16*Tabell2[[#This Row],[Weight (kg)]]</f>
        <v>2.7324000000000006E-4</v>
      </c>
      <c r="X1996" s="35">
        <f>'EPD information'!$AA$16*Tabell2[[#This Row],[Weight (kg)]]</f>
        <v>-1.3068</v>
      </c>
      <c r="Y1996" s="18">
        <f>'EPD information'!$AB$16*Tabell2[[#This Row],[Weight (kg)]]</f>
        <v>3.6288</v>
      </c>
      <c r="Z1996" s="18">
        <f>'EPD information'!$AC$16*Tabell2[[#This Row],[Weight (kg)]]</f>
        <v>6.3612000000000002E-2</v>
      </c>
      <c r="AA1996" s="18">
        <f>'EPD information'!$AD$16*Tabell2[[#This Row],[Weight (kg)]]</f>
        <v>7.9596000000000007E-3</v>
      </c>
      <c r="AB1996" s="18" t="s">
        <v>48</v>
      </c>
      <c r="AC1996" s="18">
        <f>'EPD information'!$AF$16*Tabell2[[#This Row],[Weight (kg)]]</f>
        <v>5.0219999999999996E-3</v>
      </c>
      <c r="AD1996" s="18">
        <f>'EPD information'!$AG$16*Tabell2[[#This Row],[Weight (kg)]]</f>
        <v>0.16740000000000002</v>
      </c>
      <c r="AE1996" s="18">
        <f>'EPD information'!$AH$16*Tabell2[[#This Row],[Weight (kg)]]</f>
        <v>2.6784000000000004E-4</v>
      </c>
      <c r="AF1996" s="21">
        <f>'EPD information'!$AI$16*Tabell2[[#This Row],[Weight (kg)]]</f>
        <v>-1.242</v>
      </c>
    </row>
    <row r="1997" spans="1:32" x14ac:dyDescent="0.2">
      <c r="A1997" s="36" t="s">
        <v>255</v>
      </c>
      <c r="B1997" s="37" t="s">
        <v>256</v>
      </c>
      <c r="C1997" s="38">
        <v>275582</v>
      </c>
      <c r="D1997" s="39">
        <v>7319662755825</v>
      </c>
      <c r="E1997" s="37" t="s">
        <v>46</v>
      </c>
      <c r="F1997" s="40">
        <v>280</v>
      </c>
      <c r="G1997" s="37">
        <v>112</v>
      </c>
      <c r="H1997" s="41">
        <v>1.1000000000000001</v>
      </c>
      <c r="I1997" s="35">
        <f>'EPD information'!$L$16*Tabell2[[#This Row],[Weight (kg)]]</f>
        <v>3.7510000000000003</v>
      </c>
      <c r="J1997" s="22">
        <f>'EPD information'!$M$16*Tabell2[[#This Row],[Weight (kg)]]</f>
        <v>6.5340000000000009E-2</v>
      </c>
      <c r="K1997" s="22">
        <f>'EPD information'!$N$16*Tabell2[[#This Row],[Weight (kg)]]</f>
        <v>7.7550000000000006E-3</v>
      </c>
      <c r="L1997" s="22">
        <f>'EPD information'!$O$16*Tabell2[[#This Row],[Weight (kg)]]</f>
        <v>0</v>
      </c>
      <c r="M1997" s="22">
        <f>'EPD information'!$P$16*Tabell2[[#This Row],[Weight (kg)]]</f>
        <v>5.170000000000001E-3</v>
      </c>
      <c r="N1997" s="22">
        <f>'EPD information'!$Q$16*Tabell2[[#This Row],[Weight (kg)]]</f>
        <v>0.1716</v>
      </c>
      <c r="O1997" s="22">
        <f>'EPD information'!$R$16*Tabell2[[#This Row],[Weight (kg)]]</f>
        <v>2.7830000000000004E-4</v>
      </c>
      <c r="P1997" s="22">
        <f>'EPD information'!$S$16*Tabell2[[#This Row],[Weight (kg)]]</f>
        <v>-1.331</v>
      </c>
      <c r="Q1997" s="35">
        <f>'Product specific GWP'!$T$16*Tabell2[[#This Row],[Weight (kg)]]</f>
        <v>4.8070000000000009E-2</v>
      </c>
      <c r="R1997" s="35" t="s">
        <v>48</v>
      </c>
      <c r="S1997" s="35">
        <f>'EPD information'!$V$16*Tabell2[[#This Row],[Weight (kg)]]</f>
        <v>7.7550000000000006E-3</v>
      </c>
      <c r="T1997" s="35" t="str">
        <f>'EPD information'!$W$16</f>
        <v>ND</v>
      </c>
      <c r="U1997" s="35">
        <f>'EPD information'!$X$16*Tabell2[[#This Row],[Weight (kg)]]</f>
        <v>5.170000000000001E-3</v>
      </c>
      <c r="V1997" s="35">
        <f>'EPD information'!$Y$16*Tabell2[[#This Row],[Weight (kg)]]</f>
        <v>0.1716</v>
      </c>
      <c r="W1997" s="35">
        <f>'EPD information'!$Z$16*Tabell2[[#This Row],[Weight (kg)]]</f>
        <v>2.7830000000000004E-4</v>
      </c>
      <c r="X1997" s="35">
        <f>'EPD information'!$AA$16*Tabell2[[#This Row],[Weight (kg)]]</f>
        <v>-1.331</v>
      </c>
      <c r="Y1997" s="18">
        <f>'EPD information'!$AB$16*Tabell2[[#This Row],[Weight (kg)]]</f>
        <v>3.6960000000000002</v>
      </c>
      <c r="Z1997" s="18">
        <f>'EPD information'!$AC$16*Tabell2[[#This Row],[Weight (kg)]]</f>
        <v>6.479E-2</v>
      </c>
      <c r="AA1997" s="18">
        <f>'EPD information'!$AD$16*Tabell2[[#This Row],[Weight (kg)]]</f>
        <v>8.1069999999999996E-3</v>
      </c>
      <c r="AB1997" s="18" t="s">
        <v>48</v>
      </c>
      <c r="AC1997" s="18">
        <f>'EPD information'!$AF$16*Tabell2[[#This Row],[Weight (kg)]]</f>
        <v>5.1149999999999998E-3</v>
      </c>
      <c r="AD1997" s="18">
        <f>'EPD information'!$AG$16*Tabell2[[#This Row],[Weight (kg)]]</f>
        <v>0.17050000000000001</v>
      </c>
      <c r="AE1997" s="18">
        <f>'EPD information'!$AH$16*Tabell2[[#This Row],[Weight (kg)]]</f>
        <v>2.7280000000000002E-4</v>
      </c>
      <c r="AF1997" s="21">
        <f>'EPD information'!$AI$16*Tabell2[[#This Row],[Weight (kg)]]</f>
        <v>-1.2649999999999999</v>
      </c>
    </row>
    <row r="1998" spans="1:32" x14ac:dyDescent="0.2">
      <c r="A1998" s="36" t="s">
        <v>255</v>
      </c>
      <c r="B1998" s="37" t="s">
        <v>256</v>
      </c>
      <c r="C1998" s="38">
        <v>275580</v>
      </c>
      <c r="D1998" s="39">
        <v>7319662755801</v>
      </c>
      <c r="E1998" s="37" t="s">
        <v>46</v>
      </c>
      <c r="F1998" s="40">
        <v>280</v>
      </c>
      <c r="G1998" s="37">
        <v>80</v>
      </c>
      <c r="H1998" s="41">
        <v>1.1000000000000001</v>
      </c>
      <c r="I1998" s="35">
        <f>'EPD information'!$L$16*Tabell2[[#This Row],[Weight (kg)]]</f>
        <v>3.7510000000000003</v>
      </c>
      <c r="J1998" s="22">
        <f>'EPD information'!$M$16*Tabell2[[#This Row],[Weight (kg)]]</f>
        <v>6.5340000000000009E-2</v>
      </c>
      <c r="K1998" s="22">
        <f>'EPD information'!$N$16*Tabell2[[#This Row],[Weight (kg)]]</f>
        <v>7.7550000000000006E-3</v>
      </c>
      <c r="L1998" s="22">
        <f>'EPD information'!$O$16*Tabell2[[#This Row],[Weight (kg)]]</f>
        <v>0</v>
      </c>
      <c r="M1998" s="22">
        <f>'EPD information'!$P$16*Tabell2[[#This Row],[Weight (kg)]]</f>
        <v>5.170000000000001E-3</v>
      </c>
      <c r="N1998" s="22">
        <f>'EPD information'!$Q$16*Tabell2[[#This Row],[Weight (kg)]]</f>
        <v>0.1716</v>
      </c>
      <c r="O1998" s="22">
        <f>'EPD information'!$R$16*Tabell2[[#This Row],[Weight (kg)]]</f>
        <v>2.7830000000000004E-4</v>
      </c>
      <c r="P1998" s="22">
        <f>'EPD information'!$S$16*Tabell2[[#This Row],[Weight (kg)]]</f>
        <v>-1.331</v>
      </c>
      <c r="Q1998" s="35">
        <f>'Product specific GWP'!$T$16*Tabell2[[#This Row],[Weight (kg)]]</f>
        <v>4.8070000000000009E-2</v>
      </c>
      <c r="R1998" s="35" t="s">
        <v>48</v>
      </c>
      <c r="S1998" s="35">
        <f>'EPD information'!$V$16*Tabell2[[#This Row],[Weight (kg)]]</f>
        <v>7.7550000000000006E-3</v>
      </c>
      <c r="T1998" s="35" t="str">
        <f>'EPD information'!$W$16</f>
        <v>ND</v>
      </c>
      <c r="U1998" s="35">
        <f>'EPD information'!$X$16*Tabell2[[#This Row],[Weight (kg)]]</f>
        <v>5.170000000000001E-3</v>
      </c>
      <c r="V1998" s="35">
        <f>'EPD information'!$Y$16*Tabell2[[#This Row],[Weight (kg)]]</f>
        <v>0.1716</v>
      </c>
      <c r="W1998" s="35">
        <f>'EPD information'!$Z$16*Tabell2[[#This Row],[Weight (kg)]]</f>
        <v>2.7830000000000004E-4</v>
      </c>
      <c r="X1998" s="35">
        <f>'EPD information'!$AA$16*Tabell2[[#This Row],[Weight (kg)]]</f>
        <v>-1.331</v>
      </c>
      <c r="Y1998" s="18">
        <f>'EPD information'!$AB$16*Tabell2[[#This Row],[Weight (kg)]]</f>
        <v>3.6960000000000002</v>
      </c>
      <c r="Z1998" s="18">
        <f>'EPD information'!$AC$16*Tabell2[[#This Row],[Weight (kg)]]</f>
        <v>6.479E-2</v>
      </c>
      <c r="AA1998" s="18">
        <f>'EPD information'!$AD$16*Tabell2[[#This Row],[Weight (kg)]]</f>
        <v>8.1069999999999996E-3</v>
      </c>
      <c r="AB1998" s="18" t="s">
        <v>48</v>
      </c>
      <c r="AC1998" s="18">
        <f>'EPD information'!$AF$16*Tabell2[[#This Row],[Weight (kg)]]</f>
        <v>5.1149999999999998E-3</v>
      </c>
      <c r="AD1998" s="18">
        <f>'EPD information'!$AG$16*Tabell2[[#This Row],[Weight (kg)]]</f>
        <v>0.17050000000000001</v>
      </c>
      <c r="AE1998" s="18">
        <f>'EPD information'!$AH$16*Tabell2[[#This Row],[Weight (kg)]]</f>
        <v>2.7280000000000002E-4</v>
      </c>
      <c r="AF1998" s="21">
        <f>'EPD information'!$AI$16*Tabell2[[#This Row],[Weight (kg)]]</f>
        <v>-1.2649999999999999</v>
      </c>
    </row>
    <row r="1999" spans="1:32" x14ac:dyDescent="0.2">
      <c r="A1999" s="36" t="s">
        <v>255</v>
      </c>
      <c r="B1999" s="37" t="s">
        <v>256</v>
      </c>
      <c r="C1999" s="38">
        <v>275579</v>
      </c>
      <c r="D1999" s="39">
        <v>7319662755795</v>
      </c>
      <c r="E1999" s="37" t="s">
        <v>46</v>
      </c>
      <c r="F1999" s="40">
        <v>280</v>
      </c>
      <c r="G1999" s="37">
        <v>63</v>
      </c>
      <c r="H1999" s="41">
        <v>1.1000000000000001</v>
      </c>
      <c r="I1999" s="35">
        <f>'EPD information'!$L$16*Tabell2[[#This Row],[Weight (kg)]]</f>
        <v>3.7510000000000003</v>
      </c>
      <c r="J1999" s="22">
        <f>'EPD information'!$M$16*Tabell2[[#This Row],[Weight (kg)]]</f>
        <v>6.5340000000000009E-2</v>
      </c>
      <c r="K1999" s="22">
        <f>'EPD information'!$N$16*Tabell2[[#This Row],[Weight (kg)]]</f>
        <v>7.7550000000000006E-3</v>
      </c>
      <c r="L1999" s="22">
        <f>'EPD information'!$O$16*Tabell2[[#This Row],[Weight (kg)]]</f>
        <v>0</v>
      </c>
      <c r="M1999" s="22">
        <f>'EPD information'!$P$16*Tabell2[[#This Row],[Weight (kg)]]</f>
        <v>5.170000000000001E-3</v>
      </c>
      <c r="N1999" s="22">
        <f>'EPD information'!$Q$16*Tabell2[[#This Row],[Weight (kg)]]</f>
        <v>0.1716</v>
      </c>
      <c r="O1999" s="22">
        <f>'EPD information'!$R$16*Tabell2[[#This Row],[Weight (kg)]]</f>
        <v>2.7830000000000004E-4</v>
      </c>
      <c r="P1999" s="22">
        <f>'EPD information'!$S$16*Tabell2[[#This Row],[Weight (kg)]]</f>
        <v>-1.331</v>
      </c>
      <c r="Q1999" s="35">
        <f>'Product specific GWP'!$T$16*Tabell2[[#This Row],[Weight (kg)]]</f>
        <v>4.8070000000000009E-2</v>
      </c>
      <c r="R1999" s="35" t="s">
        <v>48</v>
      </c>
      <c r="S1999" s="35">
        <f>'EPD information'!$V$16*Tabell2[[#This Row],[Weight (kg)]]</f>
        <v>7.7550000000000006E-3</v>
      </c>
      <c r="T1999" s="35" t="str">
        <f>'EPD information'!$W$16</f>
        <v>ND</v>
      </c>
      <c r="U1999" s="35">
        <f>'EPD information'!$X$16*Tabell2[[#This Row],[Weight (kg)]]</f>
        <v>5.170000000000001E-3</v>
      </c>
      <c r="V1999" s="35">
        <f>'EPD information'!$Y$16*Tabell2[[#This Row],[Weight (kg)]]</f>
        <v>0.1716</v>
      </c>
      <c r="W1999" s="35">
        <f>'EPD information'!$Z$16*Tabell2[[#This Row],[Weight (kg)]]</f>
        <v>2.7830000000000004E-4</v>
      </c>
      <c r="X1999" s="35">
        <f>'EPD information'!$AA$16*Tabell2[[#This Row],[Weight (kg)]]</f>
        <v>-1.331</v>
      </c>
      <c r="Y1999" s="18">
        <f>'EPD information'!$AB$16*Tabell2[[#This Row],[Weight (kg)]]</f>
        <v>3.6960000000000002</v>
      </c>
      <c r="Z1999" s="18">
        <f>'EPD information'!$AC$16*Tabell2[[#This Row],[Weight (kg)]]</f>
        <v>6.479E-2</v>
      </c>
      <c r="AA1999" s="18">
        <f>'EPD information'!$AD$16*Tabell2[[#This Row],[Weight (kg)]]</f>
        <v>8.1069999999999996E-3</v>
      </c>
      <c r="AB1999" s="18" t="s">
        <v>48</v>
      </c>
      <c r="AC1999" s="18">
        <f>'EPD information'!$AF$16*Tabell2[[#This Row],[Weight (kg)]]</f>
        <v>5.1149999999999998E-3</v>
      </c>
      <c r="AD1999" s="18">
        <f>'EPD information'!$AG$16*Tabell2[[#This Row],[Weight (kg)]]</f>
        <v>0.17050000000000001</v>
      </c>
      <c r="AE1999" s="18">
        <f>'EPD information'!$AH$16*Tabell2[[#This Row],[Weight (kg)]]</f>
        <v>2.7280000000000002E-4</v>
      </c>
      <c r="AF1999" s="21">
        <f>'EPD information'!$AI$16*Tabell2[[#This Row],[Weight (kg)]]</f>
        <v>-1.2649999999999999</v>
      </c>
    </row>
    <row r="2000" spans="1:32" x14ac:dyDescent="0.2">
      <c r="A2000" s="36" t="s">
        <v>255</v>
      </c>
      <c r="B2000" s="37" t="s">
        <v>256</v>
      </c>
      <c r="C2000" s="38">
        <v>275602</v>
      </c>
      <c r="D2000" s="39">
        <v>7319662756020</v>
      </c>
      <c r="E2000" s="37" t="s">
        <v>46</v>
      </c>
      <c r="F2000" s="40">
        <v>300</v>
      </c>
      <c r="G2000" s="37">
        <v>250</v>
      </c>
      <c r="H2000" s="41">
        <v>1</v>
      </c>
      <c r="I2000" s="35">
        <f>'EPD information'!$L$16*Tabell2[[#This Row],[Weight (kg)]]</f>
        <v>3.41</v>
      </c>
      <c r="J2000" s="22">
        <f>'EPD information'!$M$16*Tabell2[[#This Row],[Weight (kg)]]</f>
        <v>5.9400000000000001E-2</v>
      </c>
      <c r="K2000" s="22">
        <f>'EPD information'!$N$16*Tabell2[[#This Row],[Weight (kg)]]</f>
        <v>7.0499999999999998E-3</v>
      </c>
      <c r="L2000" s="22">
        <f>'EPD information'!$O$16*Tabell2[[#This Row],[Weight (kg)]]</f>
        <v>0</v>
      </c>
      <c r="M2000" s="22">
        <f>'EPD information'!$P$16*Tabell2[[#This Row],[Weight (kg)]]</f>
        <v>4.7000000000000002E-3</v>
      </c>
      <c r="N2000" s="22">
        <f>'EPD information'!$Q$16*Tabell2[[#This Row],[Weight (kg)]]</f>
        <v>0.156</v>
      </c>
      <c r="O2000" s="22">
        <f>'EPD information'!$R$16*Tabell2[[#This Row],[Weight (kg)]]</f>
        <v>2.5300000000000002E-4</v>
      </c>
      <c r="P2000" s="22">
        <f>'EPD information'!$S$16*Tabell2[[#This Row],[Weight (kg)]]</f>
        <v>-1.21</v>
      </c>
      <c r="Q2000" s="35">
        <f>'Product specific GWP'!$T$16*Tabell2[[#This Row],[Weight (kg)]]</f>
        <v>4.3700000000000003E-2</v>
      </c>
      <c r="R2000" s="35" t="s">
        <v>48</v>
      </c>
      <c r="S2000" s="35">
        <f>'EPD information'!$V$16*Tabell2[[#This Row],[Weight (kg)]]</f>
        <v>7.0499999999999998E-3</v>
      </c>
      <c r="T2000" s="35" t="str">
        <f>'EPD information'!$W$16</f>
        <v>ND</v>
      </c>
      <c r="U2000" s="35">
        <f>'EPD information'!$X$16*Tabell2[[#This Row],[Weight (kg)]]</f>
        <v>4.7000000000000002E-3</v>
      </c>
      <c r="V2000" s="35">
        <f>'EPD information'!$Y$16*Tabell2[[#This Row],[Weight (kg)]]</f>
        <v>0.156</v>
      </c>
      <c r="W2000" s="35">
        <f>'EPD information'!$Z$16*Tabell2[[#This Row],[Weight (kg)]]</f>
        <v>2.5300000000000002E-4</v>
      </c>
      <c r="X2000" s="35">
        <f>'EPD information'!$AA$16*Tabell2[[#This Row],[Weight (kg)]]</f>
        <v>-1.21</v>
      </c>
      <c r="Y2000" s="18">
        <f>'EPD information'!$AB$16*Tabell2[[#This Row],[Weight (kg)]]</f>
        <v>3.36</v>
      </c>
      <c r="Z2000" s="18">
        <f>'EPD information'!$AC$16*Tabell2[[#This Row],[Weight (kg)]]</f>
        <v>5.8900000000000001E-2</v>
      </c>
      <c r="AA2000" s="18">
        <f>'EPD information'!$AD$16*Tabell2[[#This Row],[Weight (kg)]]</f>
        <v>7.3699999999999998E-3</v>
      </c>
      <c r="AB2000" s="18" t="s">
        <v>48</v>
      </c>
      <c r="AC2000" s="18">
        <f>'EPD information'!$AF$16*Tabell2[[#This Row],[Weight (kg)]]</f>
        <v>4.6499999999999996E-3</v>
      </c>
      <c r="AD2000" s="18">
        <f>'EPD information'!$AG$16*Tabell2[[#This Row],[Weight (kg)]]</f>
        <v>0.155</v>
      </c>
      <c r="AE2000" s="18">
        <f>'EPD information'!$AH$16*Tabell2[[#This Row],[Weight (kg)]]</f>
        <v>2.4800000000000001E-4</v>
      </c>
      <c r="AF2000" s="21">
        <f>'EPD information'!$AI$16*Tabell2[[#This Row],[Weight (kg)]]</f>
        <v>-1.1499999999999999</v>
      </c>
    </row>
    <row r="2001" spans="1:32" x14ac:dyDescent="0.2">
      <c r="A2001" s="36" t="s">
        <v>255</v>
      </c>
      <c r="B2001" s="37" t="s">
        <v>256</v>
      </c>
      <c r="C2001" s="38">
        <v>884252</v>
      </c>
      <c r="D2001" s="39">
        <v>7319668842529</v>
      </c>
      <c r="E2001" s="37" t="s">
        <v>46</v>
      </c>
      <c r="F2001" s="40">
        <v>300</v>
      </c>
      <c r="G2001" s="37">
        <v>200</v>
      </c>
      <c r="H2001" s="41">
        <v>1.1499999999999999</v>
      </c>
      <c r="I2001" s="35">
        <f>'EPD information'!$L$16*Tabell2[[#This Row],[Weight (kg)]]</f>
        <v>3.9215</v>
      </c>
      <c r="J2001" s="22">
        <f>'EPD information'!$M$16*Tabell2[[#This Row],[Weight (kg)]]</f>
        <v>6.8309999999999996E-2</v>
      </c>
      <c r="K2001" s="22">
        <f>'EPD information'!$N$16*Tabell2[[#This Row],[Weight (kg)]]</f>
        <v>8.1074999999999984E-3</v>
      </c>
      <c r="L2001" s="22">
        <f>'EPD information'!$O$16*Tabell2[[#This Row],[Weight (kg)]]</f>
        <v>0</v>
      </c>
      <c r="M2001" s="22">
        <f>'EPD information'!$P$16*Tabell2[[#This Row],[Weight (kg)]]</f>
        <v>5.4050000000000001E-3</v>
      </c>
      <c r="N2001" s="22">
        <f>'EPD information'!$Q$16*Tabell2[[#This Row],[Weight (kg)]]</f>
        <v>0.17939999999999998</v>
      </c>
      <c r="O2001" s="22">
        <f>'EPD information'!$R$16*Tabell2[[#This Row],[Weight (kg)]]</f>
        <v>2.9095E-4</v>
      </c>
      <c r="P2001" s="22">
        <f>'EPD information'!$S$16*Tabell2[[#This Row],[Weight (kg)]]</f>
        <v>-1.3915</v>
      </c>
      <c r="Q2001" s="35">
        <f>'Product specific GWP'!$T$16*Tabell2[[#This Row],[Weight (kg)]]</f>
        <v>5.0255000000000001E-2</v>
      </c>
      <c r="R2001" s="35" t="s">
        <v>48</v>
      </c>
      <c r="S2001" s="35">
        <f>'EPD information'!$V$16*Tabell2[[#This Row],[Weight (kg)]]</f>
        <v>8.1074999999999984E-3</v>
      </c>
      <c r="T2001" s="35" t="str">
        <f>'EPD information'!$W$16</f>
        <v>ND</v>
      </c>
      <c r="U2001" s="35">
        <f>'EPD information'!$X$16*Tabell2[[#This Row],[Weight (kg)]]</f>
        <v>5.4050000000000001E-3</v>
      </c>
      <c r="V2001" s="35">
        <f>'EPD information'!$Y$16*Tabell2[[#This Row],[Weight (kg)]]</f>
        <v>0.17939999999999998</v>
      </c>
      <c r="W2001" s="35">
        <f>'EPD information'!$Z$16*Tabell2[[#This Row],[Weight (kg)]]</f>
        <v>2.9095E-4</v>
      </c>
      <c r="X2001" s="35">
        <f>'EPD information'!$AA$16*Tabell2[[#This Row],[Weight (kg)]]</f>
        <v>-1.3915</v>
      </c>
      <c r="Y2001" s="18">
        <f>'EPD information'!$AB$16*Tabell2[[#This Row],[Weight (kg)]]</f>
        <v>3.8639999999999994</v>
      </c>
      <c r="Z2001" s="18">
        <f>'EPD information'!$AC$16*Tabell2[[#This Row],[Weight (kg)]]</f>
        <v>6.773499999999999E-2</v>
      </c>
      <c r="AA2001" s="18">
        <f>'EPD information'!$AD$16*Tabell2[[#This Row],[Weight (kg)]]</f>
        <v>8.4754999999999987E-3</v>
      </c>
      <c r="AB2001" s="18" t="s">
        <v>48</v>
      </c>
      <c r="AC2001" s="18">
        <f>'EPD information'!$AF$16*Tabell2[[#This Row],[Weight (kg)]]</f>
        <v>5.347499999999999E-3</v>
      </c>
      <c r="AD2001" s="18">
        <f>'EPD information'!$AG$16*Tabell2[[#This Row],[Weight (kg)]]</f>
        <v>0.17824999999999999</v>
      </c>
      <c r="AE2001" s="18">
        <f>'EPD information'!$AH$16*Tabell2[[#This Row],[Weight (kg)]]</f>
        <v>2.8519999999999999E-4</v>
      </c>
      <c r="AF2001" s="21">
        <f>'EPD information'!$AI$16*Tabell2[[#This Row],[Weight (kg)]]</f>
        <v>-1.3224999999999998</v>
      </c>
    </row>
    <row r="2002" spans="1:32" x14ac:dyDescent="0.2">
      <c r="A2002" s="36" t="s">
        <v>255</v>
      </c>
      <c r="B2002" s="37" t="s">
        <v>256</v>
      </c>
      <c r="C2002" s="38">
        <v>275598</v>
      </c>
      <c r="D2002" s="39">
        <v>7319662755986</v>
      </c>
      <c r="E2002" s="37" t="s">
        <v>46</v>
      </c>
      <c r="F2002" s="40">
        <v>300</v>
      </c>
      <c r="G2002" s="37">
        <v>160</v>
      </c>
      <c r="H2002" s="41">
        <v>1.2</v>
      </c>
      <c r="I2002" s="35">
        <f>'EPD information'!$L$16*Tabell2[[#This Row],[Weight (kg)]]</f>
        <v>4.0919999999999996</v>
      </c>
      <c r="J2002" s="22">
        <f>'EPD information'!$M$16*Tabell2[[#This Row],[Weight (kg)]]</f>
        <v>7.1279999999999996E-2</v>
      </c>
      <c r="K2002" s="22">
        <f>'EPD information'!$N$16*Tabell2[[#This Row],[Weight (kg)]]</f>
        <v>8.4599999999999988E-3</v>
      </c>
      <c r="L2002" s="22">
        <f>'EPD information'!$O$16*Tabell2[[#This Row],[Weight (kg)]]</f>
        <v>0</v>
      </c>
      <c r="M2002" s="22">
        <f>'EPD information'!$P$16*Tabell2[[#This Row],[Weight (kg)]]</f>
        <v>5.64E-3</v>
      </c>
      <c r="N2002" s="22">
        <f>'EPD information'!$Q$16*Tabell2[[#This Row],[Weight (kg)]]</f>
        <v>0.18720000000000001</v>
      </c>
      <c r="O2002" s="22">
        <f>'EPD information'!$R$16*Tabell2[[#This Row],[Weight (kg)]]</f>
        <v>3.0360000000000001E-4</v>
      </c>
      <c r="P2002" s="22">
        <f>'EPD information'!$S$16*Tabell2[[#This Row],[Weight (kg)]]</f>
        <v>-1.452</v>
      </c>
      <c r="Q2002" s="35">
        <f>'Product specific GWP'!$T$16*Tabell2[[#This Row],[Weight (kg)]]</f>
        <v>5.2440000000000001E-2</v>
      </c>
      <c r="R2002" s="35" t="s">
        <v>48</v>
      </c>
      <c r="S2002" s="35">
        <f>'EPD information'!$V$16*Tabell2[[#This Row],[Weight (kg)]]</f>
        <v>8.4599999999999988E-3</v>
      </c>
      <c r="T2002" s="35" t="str">
        <f>'EPD information'!$W$16</f>
        <v>ND</v>
      </c>
      <c r="U2002" s="35">
        <f>'EPD information'!$X$16*Tabell2[[#This Row],[Weight (kg)]]</f>
        <v>5.64E-3</v>
      </c>
      <c r="V2002" s="35">
        <f>'EPD information'!$Y$16*Tabell2[[#This Row],[Weight (kg)]]</f>
        <v>0.18720000000000001</v>
      </c>
      <c r="W2002" s="35">
        <f>'EPD information'!$Z$16*Tabell2[[#This Row],[Weight (kg)]]</f>
        <v>3.0360000000000001E-4</v>
      </c>
      <c r="X2002" s="35">
        <f>'EPD information'!$AA$16*Tabell2[[#This Row],[Weight (kg)]]</f>
        <v>-1.452</v>
      </c>
      <c r="Y2002" s="18">
        <f>'EPD information'!$AB$16*Tabell2[[#This Row],[Weight (kg)]]</f>
        <v>4.032</v>
      </c>
      <c r="Z2002" s="18">
        <f>'EPD information'!$AC$16*Tabell2[[#This Row],[Weight (kg)]]</f>
        <v>7.0679999999999993E-2</v>
      </c>
      <c r="AA2002" s="18">
        <f>'EPD information'!$AD$16*Tabell2[[#This Row],[Weight (kg)]]</f>
        <v>8.8439999999999994E-3</v>
      </c>
      <c r="AB2002" s="18" t="s">
        <v>48</v>
      </c>
      <c r="AC2002" s="18">
        <f>'EPD information'!$AF$16*Tabell2[[#This Row],[Weight (kg)]]</f>
        <v>5.579999999999999E-3</v>
      </c>
      <c r="AD2002" s="18">
        <f>'EPD information'!$AG$16*Tabell2[[#This Row],[Weight (kg)]]</f>
        <v>0.186</v>
      </c>
      <c r="AE2002" s="18">
        <f>'EPD information'!$AH$16*Tabell2[[#This Row],[Weight (kg)]]</f>
        <v>2.9760000000000002E-4</v>
      </c>
      <c r="AF2002" s="21">
        <f>'EPD information'!$AI$16*Tabell2[[#This Row],[Weight (kg)]]</f>
        <v>-1.38</v>
      </c>
    </row>
    <row r="2003" spans="1:32" x14ac:dyDescent="0.2">
      <c r="A2003" s="36" t="s">
        <v>255</v>
      </c>
      <c r="B2003" s="37" t="s">
        <v>256</v>
      </c>
      <c r="C2003" s="38">
        <v>275601</v>
      </c>
      <c r="D2003" s="39">
        <v>7319662756013</v>
      </c>
      <c r="E2003" s="37" t="s">
        <v>46</v>
      </c>
      <c r="F2003" s="40">
        <v>300</v>
      </c>
      <c r="G2003" s="37">
        <v>224</v>
      </c>
      <c r="H2003" s="41">
        <v>1.02</v>
      </c>
      <c r="I2003" s="35">
        <f>'EPD information'!$L$16*Tabell2[[#This Row],[Weight (kg)]]</f>
        <v>3.4782000000000002</v>
      </c>
      <c r="J2003" s="22">
        <f>'EPD information'!$M$16*Tabell2[[#This Row],[Weight (kg)]]</f>
        <v>6.0588000000000003E-2</v>
      </c>
      <c r="K2003" s="22">
        <f>'EPD information'!$N$16*Tabell2[[#This Row],[Weight (kg)]]</f>
        <v>7.1910000000000003E-3</v>
      </c>
      <c r="L2003" s="22">
        <f>'EPD information'!$O$16*Tabell2[[#This Row],[Weight (kg)]]</f>
        <v>0</v>
      </c>
      <c r="M2003" s="22">
        <f>'EPD information'!$P$16*Tabell2[[#This Row],[Weight (kg)]]</f>
        <v>4.7940000000000005E-3</v>
      </c>
      <c r="N2003" s="22">
        <f>'EPD information'!$Q$16*Tabell2[[#This Row],[Weight (kg)]]</f>
        <v>0.15912000000000001</v>
      </c>
      <c r="O2003" s="22">
        <f>'EPD information'!$R$16*Tabell2[[#This Row],[Weight (kg)]]</f>
        <v>2.5806000000000001E-4</v>
      </c>
      <c r="P2003" s="22">
        <f>'EPD information'!$S$16*Tabell2[[#This Row],[Weight (kg)]]</f>
        <v>-1.2342</v>
      </c>
      <c r="Q2003" s="35">
        <f>'Product specific GWP'!$T$16*Tabell2[[#This Row],[Weight (kg)]]</f>
        <v>4.4574000000000003E-2</v>
      </c>
      <c r="R2003" s="35" t="s">
        <v>48</v>
      </c>
      <c r="S2003" s="35">
        <f>'EPD information'!$V$16*Tabell2[[#This Row],[Weight (kg)]]</f>
        <v>7.1910000000000003E-3</v>
      </c>
      <c r="T2003" s="35" t="str">
        <f>'EPD information'!$W$16</f>
        <v>ND</v>
      </c>
      <c r="U2003" s="35">
        <f>'EPD information'!$X$16*Tabell2[[#This Row],[Weight (kg)]]</f>
        <v>4.7940000000000005E-3</v>
      </c>
      <c r="V2003" s="35">
        <f>'EPD information'!$Y$16*Tabell2[[#This Row],[Weight (kg)]]</f>
        <v>0.15912000000000001</v>
      </c>
      <c r="W2003" s="35">
        <f>'EPD information'!$Z$16*Tabell2[[#This Row],[Weight (kg)]]</f>
        <v>2.5806000000000001E-4</v>
      </c>
      <c r="X2003" s="35">
        <f>'EPD information'!$AA$16*Tabell2[[#This Row],[Weight (kg)]]</f>
        <v>-1.2342</v>
      </c>
      <c r="Y2003" s="18">
        <f>'EPD information'!$AB$16*Tabell2[[#This Row],[Weight (kg)]]</f>
        <v>3.4272</v>
      </c>
      <c r="Z2003" s="18">
        <f>'EPD information'!$AC$16*Tabell2[[#This Row],[Weight (kg)]]</f>
        <v>6.0077999999999999E-2</v>
      </c>
      <c r="AA2003" s="18">
        <f>'EPD information'!$AD$16*Tabell2[[#This Row],[Weight (kg)]]</f>
        <v>7.5173999999999996E-3</v>
      </c>
      <c r="AB2003" s="18" t="s">
        <v>48</v>
      </c>
      <c r="AC2003" s="18">
        <f>'EPD information'!$AF$16*Tabell2[[#This Row],[Weight (kg)]]</f>
        <v>4.7429999999999998E-3</v>
      </c>
      <c r="AD2003" s="18">
        <f>'EPD information'!$AG$16*Tabell2[[#This Row],[Weight (kg)]]</f>
        <v>0.15809999999999999</v>
      </c>
      <c r="AE2003" s="18">
        <f>'EPD information'!$AH$16*Tabell2[[#This Row],[Weight (kg)]]</f>
        <v>2.5295999999999999E-4</v>
      </c>
      <c r="AF2003" s="21">
        <f>'EPD information'!$AI$16*Tabell2[[#This Row],[Weight (kg)]]</f>
        <v>-1.1729999999999998</v>
      </c>
    </row>
    <row r="2004" spans="1:32" x14ac:dyDescent="0.2">
      <c r="A2004" s="36" t="s">
        <v>255</v>
      </c>
      <c r="B2004" s="37" t="s">
        <v>256</v>
      </c>
      <c r="C2004" s="38">
        <v>275603</v>
      </c>
      <c r="D2004" s="39">
        <v>7319662756037</v>
      </c>
      <c r="E2004" s="37" t="s">
        <v>46</v>
      </c>
      <c r="F2004" s="40">
        <v>300</v>
      </c>
      <c r="G2004" s="37">
        <v>280</v>
      </c>
      <c r="H2004" s="41">
        <v>0.86</v>
      </c>
      <c r="I2004" s="35">
        <f>'EPD information'!$L$16*Tabell2[[#This Row],[Weight (kg)]]</f>
        <v>2.9325999999999999</v>
      </c>
      <c r="J2004" s="22">
        <f>'EPD information'!$M$16*Tabell2[[#This Row],[Weight (kg)]]</f>
        <v>5.1083999999999997E-2</v>
      </c>
      <c r="K2004" s="22">
        <f>'EPD information'!$N$16*Tabell2[[#This Row],[Weight (kg)]]</f>
        <v>6.0629999999999998E-3</v>
      </c>
      <c r="L2004" s="22">
        <f>'EPD information'!$O$16*Tabell2[[#This Row],[Weight (kg)]]</f>
        <v>0</v>
      </c>
      <c r="M2004" s="22">
        <f>'EPD information'!$P$16*Tabell2[[#This Row],[Weight (kg)]]</f>
        <v>4.0420000000000005E-3</v>
      </c>
      <c r="N2004" s="22">
        <f>'EPD information'!$Q$16*Tabell2[[#This Row],[Weight (kg)]]</f>
        <v>0.13416</v>
      </c>
      <c r="O2004" s="22">
        <f>'EPD information'!$R$16*Tabell2[[#This Row],[Weight (kg)]]</f>
        <v>2.1758000000000001E-4</v>
      </c>
      <c r="P2004" s="22">
        <f>'EPD information'!$S$16*Tabell2[[#This Row],[Weight (kg)]]</f>
        <v>-1.0406</v>
      </c>
      <c r="Q2004" s="35">
        <f>'Product specific GWP'!$T$16*Tabell2[[#This Row],[Weight (kg)]]</f>
        <v>3.7582000000000004E-2</v>
      </c>
      <c r="R2004" s="35" t="s">
        <v>48</v>
      </c>
      <c r="S2004" s="35">
        <f>'EPD information'!$V$16*Tabell2[[#This Row],[Weight (kg)]]</f>
        <v>6.0629999999999998E-3</v>
      </c>
      <c r="T2004" s="35" t="str">
        <f>'EPD information'!$W$16</f>
        <v>ND</v>
      </c>
      <c r="U2004" s="35">
        <f>'EPD information'!$X$16*Tabell2[[#This Row],[Weight (kg)]]</f>
        <v>4.0420000000000005E-3</v>
      </c>
      <c r="V2004" s="35">
        <f>'EPD information'!$Y$16*Tabell2[[#This Row],[Weight (kg)]]</f>
        <v>0.13416</v>
      </c>
      <c r="W2004" s="35">
        <f>'EPD information'!$Z$16*Tabell2[[#This Row],[Weight (kg)]]</f>
        <v>2.1758000000000001E-4</v>
      </c>
      <c r="X2004" s="35">
        <f>'EPD information'!$AA$16*Tabell2[[#This Row],[Weight (kg)]]</f>
        <v>-1.0406</v>
      </c>
      <c r="Y2004" s="18">
        <f>'EPD information'!$AB$16*Tabell2[[#This Row],[Weight (kg)]]</f>
        <v>2.8895999999999997</v>
      </c>
      <c r="Z2004" s="18">
        <f>'EPD information'!$AC$16*Tabell2[[#This Row],[Weight (kg)]]</f>
        <v>5.0653999999999998E-2</v>
      </c>
      <c r="AA2004" s="18">
        <f>'EPD information'!$AD$16*Tabell2[[#This Row],[Weight (kg)]]</f>
        <v>6.3381999999999996E-3</v>
      </c>
      <c r="AB2004" s="18" t="s">
        <v>48</v>
      </c>
      <c r="AC2004" s="18">
        <f>'EPD information'!$AF$16*Tabell2[[#This Row],[Weight (kg)]]</f>
        <v>3.999E-3</v>
      </c>
      <c r="AD2004" s="18">
        <f>'EPD information'!$AG$16*Tabell2[[#This Row],[Weight (kg)]]</f>
        <v>0.1333</v>
      </c>
      <c r="AE2004" s="18">
        <f>'EPD information'!$AH$16*Tabell2[[#This Row],[Weight (kg)]]</f>
        <v>2.1328000000000002E-4</v>
      </c>
      <c r="AF2004" s="21">
        <f>'EPD information'!$AI$16*Tabell2[[#This Row],[Weight (kg)]]</f>
        <v>-0.98899999999999988</v>
      </c>
    </row>
    <row r="2005" spans="1:32" x14ac:dyDescent="0.2">
      <c r="A2005" s="36" t="s">
        <v>255</v>
      </c>
      <c r="B2005" s="37" t="s">
        <v>256</v>
      </c>
      <c r="C2005" s="38">
        <v>275595</v>
      </c>
      <c r="D2005" s="39">
        <v>7319662755955</v>
      </c>
      <c r="E2005" s="37" t="s">
        <v>46</v>
      </c>
      <c r="F2005" s="40">
        <v>300</v>
      </c>
      <c r="G2005" s="37">
        <v>125</v>
      </c>
      <c r="H2005" s="41">
        <v>1.25</v>
      </c>
      <c r="I2005" s="35">
        <f>'EPD information'!$L$16*Tabell2[[#This Row],[Weight (kg)]]</f>
        <v>4.2625000000000002</v>
      </c>
      <c r="J2005" s="22">
        <f>'EPD information'!$M$16*Tabell2[[#This Row],[Weight (kg)]]</f>
        <v>7.4249999999999997E-2</v>
      </c>
      <c r="K2005" s="22">
        <f>'EPD information'!$N$16*Tabell2[[#This Row],[Weight (kg)]]</f>
        <v>8.8124999999999992E-3</v>
      </c>
      <c r="L2005" s="22">
        <f>'EPD information'!$O$16*Tabell2[[#This Row],[Weight (kg)]]</f>
        <v>0</v>
      </c>
      <c r="M2005" s="22">
        <f>'EPD information'!$P$16*Tabell2[[#This Row],[Weight (kg)]]</f>
        <v>5.875E-3</v>
      </c>
      <c r="N2005" s="22">
        <f>'EPD information'!$Q$16*Tabell2[[#This Row],[Weight (kg)]]</f>
        <v>0.19500000000000001</v>
      </c>
      <c r="O2005" s="22">
        <f>'EPD information'!$R$16*Tabell2[[#This Row],[Weight (kg)]]</f>
        <v>3.1625000000000002E-4</v>
      </c>
      <c r="P2005" s="22">
        <f>'EPD information'!$S$16*Tabell2[[#This Row],[Weight (kg)]]</f>
        <v>-1.5125</v>
      </c>
      <c r="Q2005" s="35">
        <f>'Product specific GWP'!$T$16*Tabell2[[#This Row],[Weight (kg)]]</f>
        <v>5.4625000000000007E-2</v>
      </c>
      <c r="R2005" s="35" t="s">
        <v>48</v>
      </c>
      <c r="S2005" s="35">
        <f>'EPD information'!$V$16*Tabell2[[#This Row],[Weight (kg)]]</f>
        <v>8.8124999999999992E-3</v>
      </c>
      <c r="T2005" s="35" t="str">
        <f>'EPD information'!$W$16</f>
        <v>ND</v>
      </c>
      <c r="U2005" s="35">
        <f>'EPD information'!$X$16*Tabell2[[#This Row],[Weight (kg)]]</f>
        <v>5.875E-3</v>
      </c>
      <c r="V2005" s="35">
        <f>'EPD information'!$Y$16*Tabell2[[#This Row],[Weight (kg)]]</f>
        <v>0.19500000000000001</v>
      </c>
      <c r="W2005" s="35">
        <f>'EPD information'!$Z$16*Tabell2[[#This Row],[Weight (kg)]]</f>
        <v>3.1625000000000002E-4</v>
      </c>
      <c r="X2005" s="35">
        <f>'EPD information'!$AA$16*Tabell2[[#This Row],[Weight (kg)]]</f>
        <v>-1.5125</v>
      </c>
      <c r="Y2005" s="18">
        <f>'EPD information'!$AB$16*Tabell2[[#This Row],[Weight (kg)]]</f>
        <v>4.2</v>
      </c>
      <c r="Z2005" s="18">
        <f>'EPD information'!$AC$16*Tabell2[[#This Row],[Weight (kg)]]</f>
        <v>7.3624999999999996E-2</v>
      </c>
      <c r="AA2005" s="18">
        <f>'EPD information'!$AD$16*Tabell2[[#This Row],[Weight (kg)]]</f>
        <v>9.2125000000000002E-3</v>
      </c>
      <c r="AB2005" s="18" t="s">
        <v>48</v>
      </c>
      <c r="AC2005" s="18">
        <f>'EPD information'!$AF$16*Tabell2[[#This Row],[Weight (kg)]]</f>
        <v>5.8125E-3</v>
      </c>
      <c r="AD2005" s="18">
        <f>'EPD information'!$AG$16*Tabell2[[#This Row],[Weight (kg)]]</f>
        <v>0.19375000000000001</v>
      </c>
      <c r="AE2005" s="18">
        <f>'EPD information'!$AH$16*Tabell2[[#This Row],[Weight (kg)]]</f>
        <v>3.1E-4</v>
      </c>
      <c r="AF2005" s="21">
        <f>'EPD information'!$AI$16*Tabell2[[#This Row],[Weight (kg)]]</f>
        <v>-1.4375</v>
      </c>
    </row>
    <row r="2006" spans="1:32" x14ac:dyDescent="0.2">
      <c r="A2006" s="36" t="s">
        <v>255</v>
      </c>
      <c r="B2006" s="37" t="s">
        <v>256</v>
      </c>
      <c r="C2006" s="38">
        <v>275599</v>
      </c>
      <c r="D2006" s="39">
        <v>7319662755993</v>
      </c>
      <c r="E2006" s="37" t="s">
        <v>46</v>
      </c>
      <c r="F2006" s="40">
        <v>300</v>
      </c>
      <c r="G2006" s="37">
        <v>180</v>
      </c>
      <c r="H2006" s="41">
        <v>1.1499999999999999</v>
      </c>
      <c r="I2006" s="35">
        <f>'EPD information'!$L$16*Tabell2[[#This Row],[Weight (kg)]]</f>
        <v>3.9215</v>
      </c>
      <c r="J2006" s="22">
        <f>'EPD information'!$M$16*Tabell2[[#This Row],[Weight (kg)]]</f>
        <v>6.8309999999999996E-2</v>
      </c>
      <c r="K2006" s="22">
        <f>'EPD information'!$N$16*Tabell2[[#This Row],[Weight (kg)]]</f>
        <v>8.1074999999999984E-3</v>
      </c>
      <c r="L2006" s="22">
        <f>'EPD information'!$O$16*Tabell2[[#This Row],[Weight (kg)]]</f>
        <v>0</v>
      </c>
      <c r="M2006" s="22">
        <f>'EPD information'!$P$16*Tabell2[[#This Row],[Weight (kg)]]</f>
        <v>5.4050000000000001E-3</v>
      </c>
      <c r="N2006" s="22">
        <f>'EPD information'!$Q$16*Tabell2[[#This Row],[Weight (kg)]]</f>
        <v>0.17939999999999998</v>
      </c>
      <c r="O2006" s="22">
        <f>'EPD information'!$R$16*Tabell2[[#This Row],[Weight (kg)]]</f>
        <v>2.9095E-4</v>
      </c>
      <c r="P2006" s="22">
        <f>'EPD information'!$S$16*Tabell2[[#This Row],[Weight (kg)]]</f>
        <v>-1.3915</v>
      </c>
      <c r="Q2006" s="35">
        <f>'Product specific GWP'!$T$16*Tabell2[[#This Row],[Weight (kg)]]</f>
        <v>5.0255000000000001E-2</v>
      </c>
      <c r="R2006" s="35" t="s">
        <v>48</v>
      </c>
      <c r="S2006" s="35">
        <f>'EPD information'!$V$16*Tabell2[[#This Row],[Weight (kg)]]</f>
        <v>8.1074999999999984E-3</v>
      </c>
      <c r="T2006" s="35" t="str">
        <f>'EPD information'!$W$16</f>
        <v>ND</v>
      </c>
      <c r="U2006" s="35">
        <f>'EPD information'!$X$16*Tabell2[[#This Row],[Weight (kg)]]</f>
        <v>5.4050000000000001E-3</v>
      </c>
      <c r="V2006" s="35">
        <f>'EPD information'!$Y$16*Tabell2[[#This Row],[Weight (kg)]]</f>
        <v>0.17939999999999998</v>
      </c>
      <c r="W2006" s="35">
        <f>'EPD information'!$Z$16*Tabell2[[#This Row],[Weight (kg)]]</f>
        <v>2.9095E-4</v>
      </c>
      <c r="X2006" s="35">
        <f>'EPD information'!$AA$16*Tabell2[[#This Row],[Weight (kg)]]</f>
        <v>-1.3915</v>
      </c>
      <c r="Y2006" s="18">
        <f>'EPD information'!$AB$16*Tabell2[[#This Row],[Weight (kg)]]</f>
        <v>3.8639999999999994</v>
      </c>
      <c r="Z2006" s="18">
        <f>'EPD information'!$AC$16*Tabell2[[#This Row],[Weight (kg)]]</f>
        <v>6.773499999999999E-2</v>
      </c>
      <c r="AA2006" s="18">
        <f>'EPD information'!$AD$16*Tabell2[[#This Row],[Weight (kg)]]</f>
        <v>8.4754999999999987E-3</v>
      </c>
      <c r="AB2006" s="18" t="s">
        <v>48</v>
      </c>
      <c r="AC2006" s="18">
        <f>'EPD information'!$AF$16*Tabell2[[#This Row],[Weight (kg)]]</f>
        <v>5.347499999999999E-3</v>
      </c>
      <c r="AD2006" s="18">
        <f>'EPD information'!$AG$16*Tabell2[[#This Row],[Weight (kg)]]</f>
        <v>0.17824999999999999</v>
      </c>
      <c r="AE2006" s="18">
        <f>'EPD information'!$AH$16*Tabell2[[#This Row],[Weight (kg)]]</f>
        <v>2.8519999999999999E-4</v>
      </c>
      <c r="AF2006" s="21">
        <f>'EPD information'!$AI$16*Tabell2[[#This Row],[Weight (kg)]]</f>
        <v>-1.3224999999999998</v>
      </c>
    </row>
    <row r="2007" spans="1:32" x14ac:dyDescent="0.2">
      <c r="A2007" s="36" t="s">
        <v>255</v>
      </c>
      <c r="B2007" s="37" t="s">
        <v>256</v>
      </c>
      <c r="C2007" s="38">
        <v>275597</v>
      </c>
      <c r="D2007" s="39">
        <v>7319662755979</v>
      </c>
      <c r="E2007" s="37" t="s">
        <v>46</v>
      </c>
      <c r="F2007" s="40">
        <v>300</v>
      </c>
      <c r="G2007" s="37">
        <v>150</v>
      </c>
      <c r="H2007" s="41">
        <v>1.2</v>
      </c>
      <c r="I2007" s="35">
        <f>'EPD information'!$L$16*Tabell2[[#This Row],[Weight (kg)]]</f>
        <v>4.0919999999999996</v>
      </c>
      <c r="J2007" s="22">
        <f>'EPD information'!$M$16*Tabell2[[#This Row],[Weight (kg)]]</f>
        <v>7.1279999999999996E-2</v>
      </c>
      <c r="K2007" s="22">
        <f>'EPD information'!$N$16*Tabell2[[#This Row],[Weight (kg)]]</f>
        <v>8.4599999999999988E-3</v>
      </c>
      <c r="L2007" s="22">
        <f>'EPD information'!$O$16*Tabell2[[#This Row],[Weight (kg)]]</f>
        <v>0</v>
      </c>
      <c r="M2007" s="22">
        <f>'EPD information'!$P$16*Tabell2[[#This Row],[Weight (kg)]]</f>
        <v>5.64E-3</v>
      </c>
      <c r="N2007" s="22">
        <f>'EPD information'!$Q$16*Tabell2[[#This Row],[Weight (kg)]]</f>
        <v>0.18720000000000001</v>
      </c>
      <c r="O2007" s="22">
        <f>'EPD information'!$R$16*Tabell2[[#This Row],[Weight (kg)]]</f>
        <v>3.0360000000000001E-4</v>
      </c>
      <c r="P2007" s="22">
        <f>'EPD information'!$S$16*Tabell2[[#This Row],[Weight (kg)]]</f>
        <v>-1.452</v>
      </c>
      <c r="Q2007" s="35">
        <f>'Product specific GWP'!$T$16*Tabell2[[#This Row],[Weight (kg)]]</f>
        <v>5.2440000000000001E-2</v>
      </c>
      <c r="R2007" s="35" t="s">
        <v>48</v>
      </c>
      <c r="S2007" s="35">
        <f>'EPD information'!$V$16*Tabell2[[#This Row],[Weight (kg)]]</f>
        <v>8.4599999999999988E-3</v>
      </c>
      <c r="T2007" s="35" t="str">
        <f>'EPD information'!$W$16</f>
        <v>ND</v>
      </c>
      <c r="U2007" s="35">
        <f>'EPD information'!$X$16*Tabell2[[#This Row],[Weight (kg)]]</f>
        <v>5.64E-3</v>
      </c>
      <c r="V2007" s="35">
        <f>'EPD information'!$Y$16*Tabell2[[#This Row],[Weight (kg)]]</f>
        <v>0.18720000000000001</v>
      </c>
      <c r="W2007" s="35">
        <f>'EPD information'!$Z$16*Tabell2[[#This Row],[Weight (kg)]]</f>
        <v>3.0360000000000001E-4</v>
      </c>
      <c r="X2007" s="35">
        <f>'EPD information'!$AA$16*Tabell2[[#This Row],[Weight (kg)]]</f>
        <v>-1.452</v>
      </c>
      <c r="Y2007" s="18">
        <f>'EPD information'!$AB$16*Tabell2[[#This Row],[Weight (kg)]]</f>
        <v>4.032</v>
      </c>
      <c r="Z2007" s="18">
        <f>'EPD information'!$AC$16*Tabell2[[#This Row],[Weight (kg)]]</f>
        <v>7.0679999999999993E-2</v>
      </c>
      <c r="AA2007" s="18">
        <f>'EPD information'!$AD$16*Tabell2[[#This Row],[Weight (kg)]]</f>
        <v>8.8439999999999994E-3</v>
      </c>
      <c r="AB2007" s="18" t="s">
        <v>48</v>
      </c>
      <c r="AC2007" s="18">
        <f>'EPD information'!$AF$16*Tabell2[[#This Row],[Weight (kg)]]</f>
        <v>5.579999999999999E-3</v>
      </c>
      <c r="AD2007" s="18">
        <f>'EPD information'!$AG$16*Tabell2[[#This Row],[Weight (kg)]]</f>
        <v>0.186</v>
      </c>
      <c r="AE2007" s="18">
        <f>'EPD information'!$AH$16*Tabell2[[#This Row],[Weight (kg)]]</f>
        <v>2.9760000000000002E-4</v>
      </c>
      <c r="AF2007" s="21">
        <f>'EPD information'!$AI$16*Tabell2[[#This Row],[Weight (kg)]]</f>
        <v>-1.38</v>
      </c>
    </row>
    <row r="2008" spans="1:32" x14ac:dyDescent="0.2">
      <c r="A2008" s="36" t="s">
        <v>255</v>
      </c>
      <c r="B2008" s="37" t="s">
        <v>256</v>
      </c>
      <c r="C2008" s="38">
        <v>275593</v>
      </c>
      <c r="D2008" s="39">
        <v>7319662755931</v>
      </c>
      <c r="E2008" s="37" t="s">
        <v>46</v>
      </c>
      <c r="F2008" s="40">
        <v>300</v>
      </c>
      <c r="G2008" s="37">
        <v>100</v>
      </c>
      <c r="H2008" s="41">
        <v>1.75</v>
      </c>
      <c r="I2008" s="35">
        <f>'EPD information'!$L$16*Tabell2[[#This Row],[Weight (kg)]]</f>
        <v>5.9675000000000002</v>
      </c>
      <c r="J2008" s="22">
        <f>'EPD information'!$M$16*Tabell2[[#This Row],[Weight (kg)]]</f>
        <v>0.10395</v>
      </c>
      <c r="K2008" s="22">
        <f>'EPD information'!$N$16*Tabell2[[#This Row],[Weight (kg)]]</f>
        <v>1.23375E-2</v>
      </c>
      <c r="L2008" s="22">
        <f>'EPD information'!$O$16*Tabell2[[#This Row],[Weight (kg)]]</f>
        <v>0</v>
      </c>
      <c r="M2008" s="22">
        <f>'EPD information'!$P$16*Tabell2[[#This Row],[Weight (kg)]]</f>
        <v>8.2249999999999997E-3</v>
      </c>
      <c r="N2008" s="22">
        <f>'EPD information'!$Q$16*Tabell2[[#This Row],[Weight (kg)]]</f>
        <v>0.27300000000000002</v>
      </c>
      <c r="O2008" s="22">
        <f>'EPD information'!$R$16*Tabell2[[#This Row],[Weight (kg)]]</f>
        <v>4.4275000000000006E-4</v>
      </c>
      <c r="P2008" s="22">
        <f>'EPD information'!$S$16*Tabell2[[#This Row],[Weight (kg)]]</f>
        <v>-2.1174999999999997</v>
      </c>
      <c r="Q2008" s="35">
        <f>'Product specific GWP'!$T$16*Tabell2[[#This Row],[Weight (kg)]]</f>
        <v>7.6475000000000001E-2</v>
      </c>
      <c r="R2008" s="35" t="s">
        <v>48</v>
      </c>
      <c r="S2008" s="35">
        <f>'EPD information'!$V$16*Tabell2[[#This Row],[Weight (kg)]]</f>
        <v>1.23375E-2</v>
      </c>
      <c r="T2008" s="35" t="str">
        <f>'EPD information'!$W$16</f>
        <v>ND</v>
      </c>
      <c r="U2008" s="35">
        <f>'EPD information'!$X$16*Tabell2[[#This Row],[Weight (kg)]]</f>
        <v>8.2249999999999997E-3</v>
      </c>
      <c r="V2008" s="35">
        <f>'EPD information'!$Y$16*Tabell2[[#This Row],[Weight (kg)]]</f>
        <v>0.27300000000000002</v>
      </c>
      <c r="W2008" s="35">
        <f>'EPD information'!$Z$16*Tabell2[[#This Row],[Weight (kg)]]</f>
        <v>4.4275000000000006E-4</v>
      </c>
      <c r="X2008" s="35">
        <f>'EPD information'!$AA$16*Tabell2[[#This Row],[Weight (kg)]]</f>
        <v>-2.1174999999999997</v>
      </c>
      <c r="Y2008" s="18">
        <f>'EPD information'!$AB$16*Tabell2[[#This Row],[Weight (kg)]]</f>
        <v>5.88</v>
      </c>
      <c r="Z2008" s="18">
        <f>'EPD information'!$AC$16*Tabell2[[#This Row],[Weight (kg)]]</f>
        <v>0.103075</v>
      </c>
      <c r="AA2008" s="18">
        <f>'EPD information'!$AD$16*Tabell2[[#This Row],[Weight (kg)]]</f>
        <v>1.2897499999999999E-2</v>
      </c>
      <c r="AB2008" s="18" t="s">
        <v>48</v>
      </c>
      <c r="AC2008" s="18">
        <f>'EPD information'!$AF$16*Tabell2[[#This Row],[Weight (kg)]]</f>
        <v>8.1374999999999989E-3</v>
      </c>
      <c r="AD2008" s="18">
        <f>'EPD information'!$AG$16*Tabell2[[#This Row],[Weight (kg)]]</f>
        <v>0.27124999999999999</v>
      </c>
      <c r="AE2008" s="18">
        <f>'EPD information'!$AH$16*Tabell2[[#This Row],[Weight (kg)]]</f>
        <v>4.3400000000000003E-4</v>
      </c>
      <c r="AF2008" s="21">
        <f>'EPD information'!$AI$16*Tabell2[[#This Row],[Weight (kg)]]</f>
        <v>-2.0124999999999997</v>
      </c>
    </row>
    <row r="2009" spans="1:32" x14ac:dyDescent="0.2">
      <c r="A2009" s="36" t="s">
        <v>255</v>
      </c>
      <c r="B2009" s="37" t="s">
        <v>256</v>
      </c>
      <c r="C2009" s="38">
        <v>275596</v>
      </c>
      <c r="D2009" s="39">
        <v>7319662755962</v>
      </c>
      <c r="E2009" s="37" t="s">
        <v>46</v>
      </c>
      <c r="F2009" s="40">
        <v>300</v>
      </c>
      <c r="G2009" s="37">
        <v>140</v>
      </c>
      <c r="H2009" s="41">
        <v>1.22</v>
      </c>
      <c r="I2009" s="35">
        <f>'EPD information'!$L$16*Tabell2[[#This Row],[Weight (kg)]]</f>
        <v>4.1601999999999997</v>
      </c>
      <c r="J2009" s="22">
        <f>'EPD information'!$M$16*Tabell2[[#This Row],[Weight (kg)]]</f>
        <v>7.2468000000000005E-2</v>
      </c>
      <c r="K2009" s="22">
        <f>'EPD information'!$N$16*Tabell2[[#This Row],[Weight (kg)]]</f>
        <v>8.6009999999999993E-3</v>
      </c>
      <c r="L2009" s="22">
        <f>'EPD information'!$O$16*Tabell2[[#This Row],[Weight (kg)]]</f>
        <v>0</v>
      </c>
      <c r="M2009" s="22">
        <f>'EPD information'!$P$16*Tabell2[[#This Row],[Weight (kg)]]</f>
        <v>5.7340000000000004E-3</v>
      </c>
      <c r="N2009" s="22">
        <f>'EPD information'!$Q$16*Tabell2[[#This Row],[Weight (kg)]]</f>
        <v>0.19031999999999999</v>
      </c>
      <c r="O2009" s="22">
        <f>'EPD information'!$R$16*Tabell2[[#This Row],[Weight (kg)]]</f>
        <v>3.0866000000000004E-4</v>
      </c>
      <c r="P2009" s="22">
        <f>'EPD information'!$S$16*Tabell2[[#This Row],[Weight (kg)]]</f>
        <v>-1.4762</v>
      </c>
      <c r="Q2009" s="35">
        <f>'Product specific GWP'!$T$16*Tabell2[[#This Row],[Weight (kg)]]</f>
        <v>5.3314E-2</v>
      </c>
      <c r="R2009" s="35" t="s">
        <v>48</v>
      </c>
      <c r="S2009" s="35">
        <f>'EPD information'!$V$16*Tabell2[[#This Row],[Weight (kg)]]</f>
        <v>8.6009999999999993E-3</v>
      </c>
      <c r="T2009" s="35" t="str">
        <f>'EPD information'!$W$16</f>
        <v>ND</v>
      </c>
      <c r="U2009" s="35">
        <f>'EPD information'!$X$16*Tabell2[[#This Row],[Weight (kg)]]</f>
        <v>5.7340000000000004E-3</v>
      </c>
      <c r="V2009" s="35">
        <f>'EPD information'!$Y$16*Tabell2[[#This Row],[Weight (kg)]]</f>
        <v>0.19031999999999999</v>
      </c>
      <c r="W2009" s="35">
        <f>'EPD information'!$Z$16*Tabell2[[#This Row],[Weight (kg)]]</f>
        <v>3.0866000000000004E-4</v>
      </c>
      <c r="X2009" s="35">
        <f>'EPD information'!$AA$16*Tabell2[[#This Row],[Weight (kg)]]</f>
        <v>-1.4762</v>
      </c>
      <c r="Y2009" s="18">
        <f>'EPD information'!$AB$16*Tabell2[[#This Row],[Weight (kg)]]</f>
        <v>4.0991999999999997</v>
      </c>
      <c r="Z2009" s="18">
        <f>'EPD information'!$AC$16*Tabell2[[#This Row],[Weight (kg)]]</f>
        <v>7.1858000000000005E-2</v>
      </c>
      <c r="AA2009" s="18">
        <f>'EPD information'!$AD$16*Tabell2[[#This Row],[Weight (kg)]]</f>
        <v>8.9914000000000001E-3</v>
      </c>
      <c r="AB2009" s="18" t="s">
        <v>48</v>
      </c>
      <c r="AC2009" s="18">
        <f>'EPD information'!$AF$16*Tabell2[[#This Row],[Weight (kg)]]</f>
        <v>5.6729999999999992E-3</v>
      </c>
      <c r="AD2009" s="18">
        <f>'EPD information'!$AG$16*Tabell2[[#This Row],[Weight (kg)]]</f>
        <v>0.18909999999999999</v>
      </c>
      <c r="AE2009" s="18">
        <f>'EPD information'!$AH$16*Tabell2[[#This Row],[Weight (kg)]]</f>
        <v>3.0256E-4</v>
      </c>
      <c r="AF2009" s="21">
        <f>'EPD information'!$AI$16*Tabell2[[#This Row],[Weight (kg)]]</f>
        <v>-1.4029999999999998</v>
      </c>
    </row>
    <row r="2010" spans="1:32" x14ac:dyDescent="0.2">
      <c r="A2010" s="36" t="s">
        <v>255</v>
      </c>
      <c r="B2010" s="37" t="s">
        <v>256</v>
      </c>
      <c r="C2010" s="38">
        <v>275594</v>
      </c>
      <c r="D2010" s="39">
        <v>7319662755948</v>
      </c>
      <c r="E2010" s="37" t="s">
        <v>46</v>
      </c>
      <c r="F2010" s="40">
        <v>300</v>
      </c>
      <c r="G2010" s="37">
        <v>112</v>
      </c>
      <c r="H2010" s="41">
        <v>1.75</v>
      </c>
      <c r="I2010" s="35">
        <f>'EPD information'!$L$16*Tabell2[[#This Row],[Weight (kg)]]</f>
        <v>5.9675000000000002</v>
      </c>
      <c r="J2010" s="22">
        <f>'EPD information'!$M$16*Tabell2[[#This Row],[Weight (kg)]]</f>
        <v>0.10395</v>
      </c>
      <c r="K2010" s="22">
        <f>'EPD information'!$N$16*Tabell2[[#This Row],[Weight (kg)]]</f>
        <v>1.23375E-2</v>
      </c>
      <c r="L2010" s="22">
        <f>'EPD information'!$O$16*Tabell2[[#This Row],[Weight (kg)]]</f>
        <v>0</v>
      </c>
      <c r="M2010" s="22">
        <f>'EPD information'!$P$16*Tabell2[[#This Row],[Weight (kg)]]</f>
        <v>8.2249999999999997E-3</v>
      </c>
      <c r="N2010" s="22">
        <f>'EPD information'!$Q$16*Tabell2[[#This Row],[Weight (kg)]]</f>
        <v>0.27300000000000002</v>
      </c>
      <c r="O2010" s="22">
        <f>'EPD information'!$R$16*Tabell2[[#This Row],[Weight (kg)]]</f>
        <v>4.4275000000000006E-4</v>
      </c>
      <c r="P2010" s="22">
        <f>'EPD information'!$S$16*Tabell2[[#This Row],[Weight (kg)]]</f>
        <v>-2.1174999999999997</v>
      </c>
      <c r="Q2010" s="35">
        <f>'Product specific GWP'!$T$16*Tabell2[[#This Row],[Weight (kg)]]</f>
        <v>7.6475000000000001E-2</v>
      </c>
      <c r="R2010" s="35" t="s">
        <v>48</v>
      </c>
      <c r="S2010" s="35">
        <f>'EPD information'!$V$16*Tabell2[[#This Row],[Weight (kg)]]</f>
        <v>1.23375E-2</v>
      </c>
      <c r="T2010" s="35" t="str">
        <f>'EPD information'!$W$16</f>
        <v>ND</v>
      </c>
      <c r="U2010" s="35">
        <f>'EPD information'!$X$16*Tabell2[[#This Row],[Weight (kg)]]</f>
        <v>8.2249999999999997E-3</v>
      </c>
      <c r="V2010" s="35">
        <f>'EPD information'!$Y$16*Tabell2[[#This Row],[Weight (kg)]]</f>
        <v>0.27300000000000002</v>
      </c>
      <c r="W2010" s="35">
        <f>'EPD information'!$Z$16*Tabell2[[#This Row],[Weight (kg)]]</f>
        <v>4.4275000000000006E-4</v>
      </c>
      <c r="X2010" s="35">
        <f>'EPD information'!$AA$16*Tabell2[[#This Row],[Weight (kg)]]</f>
        <v>-2.1174999999999997</v>
      </c>
      <c r="Y2010" s="18">
        <f>'EPD information'!$AB$16*Tabell2[[#This Row],[Weight (kg)]]</f>
        <v>5.88</v>
      </c>
      <c r="Z2010" s="18">
        <f>'EPD information'!$AC$16*Tabell2[[#This Row],[Weight (kg)]]</f>
        <v>0.103075</v>
      </c>
      <c r="AA2010" s="18">
        <f>'EPD information'!$AD$16*Tabell2[[#This Row],[Weight (kg)]]</f>
        <v>1.2897499999999999E-2</v>
      </c>
      <c r="AB2010" s="18" t="s">
        <v>48</v>
      </c>
      <c r="AC2010" s="18">
        <f>'EPD information'!$AF$16*Tabell2[[#This Row],[Weight (kg)]]</f>
        <v>8.1374999999999989E-3</v>
      </c>
      <c r="AD2010" s="18">
        <f>'EPD information'!$AG$16*Tabell2[[#This Row],[Weight (kg)]]</f>
        <v>0.27124999999999999</v>
      </c>
      <c r="AE2010" s="18">
        <f>'EPD information'!$AH$16*Tabell2[[#This Row],[Weight (kg)]]</f>
        <v>4.3400000000000003E-4</v>
      </c>
      <c r="AF2010" s="21">
        <f>'EPD information'!$AI$16*Tabell2[[#This Row],[Weight (kg)]]</f>
        <v>-2.0124999999999997</v>
      </c>
    </row>
    <row r="2011" spans="1:32" x14ac:dyDescent="0.2">
      <c r="A2011" s="36" t="s">
        <v>255</v>
      </c>
      <c r="B2011" s="37" t="s">
        <v>256</v>
      </c>
      <c r="C2011" s="38">
        <v>275592</v>
      </c>
      <c r="D2011" s="39">
        <v>7319662755924</v>
      </c>
      <c r="E2011" s="37" t="s">
        <v>46</v>
      </c>
      <c r="F2011" s="40">
        <v>300</v>
      </c>
      <c r="G2011" s="37">
        <v>80</v>
      </c>
      <c r="H2011" s="41">
        <v>1.75</v>
      </c>
      <c r="I2011" s="35">
        <f>'EPD information'!$L$16*Tabell2[[#This Row],[Weight (kg)]]</f>
        <v>5.9675000000000002</v>
      </c>
      <c r="J2011" s="22">
        <f>'EPD information'!$M$16*Tabell2[[#This Row],[Weight (kg)]]</f>
        <v>0.10395</v>
      </c>
      <c r="K2011" s="22">
        <f>'EPD information'!$N$16*Tabell2[[#This Row],[Weight (kg)]]</f>
        <v>1.23375E-2</v>
      </c>
      <c r="L2011" s="22">
        <f>'EPD information'!$O$16*Tabell2[[#This Row],[Weight (kg)]]</f>
        <v>0</v>
      </c>
      <c r="M2011" s="22">
        <f>'EPD information'!$P$16*Tabell2[[#This Row],[Weight (kg)]]</f>
        <v>8.2249999999999997E-3</v>
      </c>
      <c r="N2011" s="22">
        <f>'EPD information'!$Q$16*Tabell2[[#This Row],[Weight (kg)]]</f>
        <v>0.27300000000000002</v>
      </c>
      <c r="O2011" s="22">
        <f>'EPD information'!$R$16*Tabell2[[#This Row],[Weight (kg)]]</f>
        <v>4.4275000000000006E-4</v>
      </c>
      <c r="P2011" s="22">
        <f>'EPD information'!$S$16*Tabell2[[#This Row],[Weight (kg)]]</f>
        <v>-2.1174999999999997</v>
      </c>
      <c r="Q2011" s="35">
        <f>'Product specific GWP'!$T$16*Tabell2[[#This Row],[Weight (kg)]]</f>
        <v>7.6475000000000001E-2</v>
      </c>
      <c r="R2011" s="35" t="s">
        <v>48</v>
      </c>
      <c r="S2011" s="35">
        <f>'EPD information'!$V$16*Tabell2[[#This Row],[Weight (kg)]]</f>
        <v>1.23375E-2</v>
      </c>
      <c r="T2011" s="35" t="str">
        <f>'EPD information'!$W$16</f>
        <v>ND</v>
      </c>
      <c r="U2011" s="35">
        <f>'EPD information'!$X$16*Tabell2[[#This Row],[Weight (kg)]]</f>
        <v>8.2249999999999997E-3</v>
      </c>
      <c r="V2011" s="35">
        <f>'EPD information'!$Y$16*Tabell2[[#This Row],[Weight (kg)]]</f>
        <v>0.27300000000000002</v>
      </c>
      <c r="W2011" s="35">
        <f>'EPD information'!$Z$16*Tabell2[[#This Row],[Weight (kg)]]</f>
        <v>4.4275000000000006E-4</v>
      </c>
      <c r="X2011" s="35">
        <f>'EPD information'!$AA$16*Tabell2[[#This Row],[Weight (kg)]]</f>
        <v>-2.1174999999999997</v>
      </c>
      <c r="Y2011" s="18">
        <f>'EPD information'!$AB$16*Tabell2[[#This Row],[Weight (kg)]]</f>
        <v>5.88</v>
      </c>
      <c r="Z2011" s="18">
        <f>'EPD information'!$AC$16*Tabell2[[#This Row],[Weight (kg)]]</f>
        <v>0.103075</v>
      </c>
      <c r="AA2011" s="18">
        <f>'EPD information'!$AD$16*Tabell2[[#This Row],[Weight (kg)]]</f>
        <v>1.2897499999999999E-2</v>
      </c>
      <c r="AB2011" s="18" t="s">
        <v>48</v>
      </c>
      <c r="AC2011" s="18">
        <f>'EPD information'!$AF$16*Tabell2[[#This Row],[Weight (kg)]]</f>
        <v>8.1374999999999989E-3</v>
      </c>
      <c r="AD2011" s="18">
        <f>'EPD information'!$AG$16*Tabell2[[#This Row],[Weight (kg)]]</f>
        <v>0.27124999999999999</v>
      </c>
      <c r="AE2011" s="18">
        <f>'EPD information'!$AH$16*Tabell2[[#This Row],[Weight (kg)]]</f>
        <v>4.3400000000000003E-4</v>
      </c>
      <c r="AF2011" s="21">
        <f>'EPD information'!$AI$16*Tabell2[[#This Row],[Weight (kg)]]</f>
        <v>-2.0124999999999997</v>
      </c>
    </row>
    <row r="2012" spans="1:32" x14ac:dyDescent="0.2">
      <c r="A2012" s="36" t="s">
        <v>255</v>
      </c>
      <c r="B2012" s="37" t="s">
        <v>256</v>
      </c>
      <c r="C2012" s="38">
        <v>275591</v>
      </c>
      <c r="D2012" s="39">
        <v>7319662755917</v>
      </c>
      <c r="E2012" s="37" t="s">
        <v>46</v>
      </c>
      <c r="F2012" s="40">
        <v>300</v>
      </c>
      <c r="G2012" s="37">
        <v>63</v>
      </c>
      <c r="H2012" s="41">
        <v>1.75</v>
      </c>
      <c r="I2012" s="35">
        <f>'EPD information'!$L$16*Tabell2[[#This Row],[Weight (kg)]]</f>
        <v>5.9675000000000002</v>
      </c>
      <c r="J2012" s="22">
        <f>'EPD information'!$M$16*Tabell2[[#This Row],[Weight (kg)]]</f>
        <v>0.10395</v>
      </c>
      <c r="K2012" s="22">
        <f>'EPD information'!$N$16*Tabell2[[#This Row],[Weight (kg)]]</f>
        <v>1.23375E-2</v>
      </c>
      <c r="L2012" s="22">
        <f>'EPD information'!$O$16*Tabell2[[#This Row],[Weight (kg)]]</f>
        <v>0</v>
      </c>
      <c r="M2012" s="22">
        <f>'EPD information'!$P$16*Tabell2[[#This Row],[Weight (kg)]]</f>
        <v>8.2249999999999997E-3</v>
      </c>
      <c r="N2012" s="22">
        <f>'EPD information'!$Q$16*Tabell2[[#This Row],[Weight (kg)]]</f>
        <v>0.27300000000000002</v>
      </c>
      <c r="O2012" s="22">
        <f>'EPD information'!$R$16*Tabell2[[#This Row],[Weight (kg)]]</f>
        <v>4.4275000000000006E-4</v>
      </c>
      <c r="P2012" s="22">
        <f>'EPD information'!$S$16*Tabell2[[#This Row],[Weight (kg)]]</f>
        <v>-2.1174999999999997</v>
      </c>
      <c r="Q2012" s="35">
        <f>'Product specific GWP'!$T$16*Tabell2[[#This Row],[Weight (kg)]]</f>
        <v>7.6475000000000001E-2</v>
      </c>
      <c r="R2012" s="35" t="s">
        <v>48</v>
      </c>
      <c r="S2012" s="35">
        <f>'EPD information'!$V$16*Tabell2[[#This Row],[Weight (kg)]]</f>
        <v>1.23375E-2</v>
      </c>
      <c r="T2012" s="35" t="str">
        <f>'EPD information'!$W$16</f>
        <v>ND</v>
      </c>
      <c r="U2012" s="35">
        <f>'EPD information'!$X$16*Tabell2[[#This Row],[Weight (kg)]]</f>
        <v>8.2249999999999997E-3</v>
      </c>
      <c r="V2012" s="35">
        <f>'EPD information'!$Y$16*Tabell2[[#This Row],[Weight (kg)]]</f>
        <v>0.27300000000000002</v>
      </c>
      <c r="W2012" s="35">
        <f>'EPD information'!$Z$16*Tabell2[[#This Row],[Weight (kg)]]</f>
        <v>4.4275000000000006E-4</v>
      </c>
      <c r="X2012" s="35">
        <f>'EPD information'!$AA$16*Tabell2[[#This Row],[Weight (kg)]]</f>
        <v>-2.1174999999999997</v>
      </c>
      <c r="Y2012" s="18">
        <f>'EPD information'!$AB$16*Tabell2[[#This Row],[Weight (kg)]]</f>
        <v>5.88</v>
      </c>
      <c r="Z2012" s="18">
        <f>'EPD information'!$AC$16*Tabell2[[#This Row],[Weight (kg)]]</f>
        <v>0.103075</v>
      </c>
      <c r="AA2012" s="18">
        <f>'EPD information'!$AD$16*Tabell2[[#This Row],[Weight (kg)]]</f>
        <v>1.2897499999999999E-2</v>
      </c>
      <c r="AB2012" s="18" t="s">
        <v>48</v>
      </c>
      <c r="AC2012" s="18">
        <f>'EPD information'!$AF$16*Tabell2[[#This Row],[Weight (kg)]]</f>
        <v>8.1374999999999989E-3</v>
      </c>
      <c r="AD2012" s="18">
        <f>'EPD information'!$AG$16*Tabell2[[#This Row],[Weight (kg)]]</f>
        <v>0.27124999999999999</v>
      </c>
      <c r="AE2012" s="18">
        <f>'EPD information'!$AH$16*Tabell2[[#This Row],[Weight (kg)]]</f>
        <v>4.3400000000000003E-4</v>
      </c>
      <c r="AF2012" s="21">
        <f>'EPD information'!$AI$16*Tabell2[[#This Row],[Weight (kg)]]</f>
        <v>-2.0124999999999997</v>
      </c>
    </row>
    <row r="2013" spans="1:32" x14ac:dyDescent="0.2">
      <c r="A2013" s="36" t="s">
        <v>255</v>
      </c>
      <c r="B2013" s="37" t="s">
        <v>256</v>
      </c>
      <c r="C2013" s="38">
        <v>256595</v>
      </c>
      <c r="D2013" s="39">
        <v>7319662565950</v>
      </c>
      <c r="E2013" s="37" t="s">
        <v>46</v>
      </c>
      <c r="F2013" s="40">
        <v>315</v>
      </c>
      <c r="G2013" s="37">
        <v>250</v>
      </c>
      <c r="H2013" s="41">
        <v>1.0900000000000001</v>
      </c>
      <c r="I2013" s="35">
        <f>'EPD information'!$L$16*Tabell2[[#This Row],[Weight (kg)]]</f>
        <v>3.7169000000000003</v>
      </c>
      <c r="J2013" s="22">
        <f>'EPD information'!$M$16*Tabell2[[#This Row],[Weight (kg)]]</f>
        <v>6.4746000000000012E-2</v>
      </c>
      <c r="K2013" s="22">
        <f>'EPD information'!$N$16*Tabell2[[#This Row],[Weight (kg)]]</f>
        <v>7.6845000000000004E-3</v>
      </c>
      <c r="L2013" s="22">
        <f>'EPD information'!$O$16*Tabell2[[#This Row],[Weight (kg)]]</f>
        <v>0</v>
      </c>
      <c r="M2013" s="22">
        <f>'EPD information'!$P$16*Tabell2[[#This Row],[Weight (kg)]]</f>
        <v>5.1230000000000008E-3</v>
      </c>
      <c r="N2013" s="22">
        <f>'EPD information'!$Q$16*Tabell2[[#This Row],[Weight (kg)]]</f>
        <v>0.17004000000000002</v>
      </c>
      <c r="O2013" s="22">
        <f>'EPD information'!$R$16*Tabell2[[#This Row],[Weight (kg)]]</f>
        <v>2.7577000000000005E-4</v>
      </c>
      <c r="P2013" s="22">
        <f>'EPD information'!$S$16*Tabell2[[#This Row],[Weight (kg)]]</f>
        <v>-1.3189</v>
      </c>
      <c r="Q2013" s="35">
        <f>'Product specific GWP'!$T$16*Tabell2[[#This Row],[Weight (kg)]]</f>
        <v>4.7633000000000009E-2</v>
      </c>
      <c r="R2013" s="35" t="s">
        <v>48</v>
      </c>
      <c r="S2013" s="35">
        <f>'EPD information'!$V$16*Tabell2[[#This Row],[Weight (kg)]]</f>
        <v>7.6845000000000004E-3</v>
      </c>
      <c r="T2013" s="35" t="str">
        <f>'EPD information'!$W$16</f>
        <v>ND</v>
      </c>
      <c r="U2013" s="35">
        <f>'EPD information'!$X$16*Tabell2[[#This Row],[Weight (kg)]]</f>
        <v>5.1230000000000008E-3</v>
      </c>
      <c r="V2013" s="35">
        <f>'EPD information'!$Y$16*Tabell2[[#This Row],[Weight (kg)]]</f>
        <v>0.17004000000000002</v>
      </c>
      <c r="W2013" s="35">
        <f>'EPD information'!$Z$16*Tabell2[[#This Row],[Weight (kg)]]</f>
        <v>2.7577000000000005E-4</v>
      </c>
      <c r="X2013" s="35">
        <f>'EPD information'!$AA$16*Tabell2[[#This Row],[Weight (kg)]]</f>
        <v>-1.3189</v>
      </c>
      <c r="Y2013" s="18">
        <f>'EPD information'!$AB$16*Tabell2[[#This Row],[Weight (kg)]]</f>
        <v>3.6624000000000003</v>
      </c>
      <c r="Z2013" s="18">
        <f>'EPD information'!$AC$16*Tabell2[[#This Row],[Weight (kg)]]</f>
        <v>6.4201000000000008E-2</v>
      </c>
      <c r="AA2013" s="18">
        <f>'EPD information'!$AD$16*Tabell2[[#This Row],[Weight (kg)]]</f>
        <v>8.0333000000000002E-3</v>
      </c>
      <c r="AB2013" s="18" t="s">
        <v>48</v>
      </c>
      <c r="AC2013" s="18">
        <f>'EPD information'!$AF$16*Tabell2[[#This Row],[Weight (kg)]]</f>
        <v>5.0685000000000001E-3</v>
      </c>
      <c r="AD2013" s="18">
        <f>'EPD information'!$AG$16*Tabell2[[#This Row],[Weight (kg)]]</f>
        <v>0.16895000000000002</v>
      </c>
      <c r="AE2013" s="18">
        <f>'EPD information'!$AH$16*Tabell2[[#This Row],[Weight (kg)]]</f>
        <v>2.7032000000000005E-4</v>
      </c>
      <c r="AF2013" s="21">
        <f>'EPD information'!$AI$16*Tabell2[[#This Row],[Weight (kg)]]</f>
        <v>-1.2535000000000001</v>
      </c>
    </row>
    <row r="2014" spans="1:32" x14ac:dyDescent="0.2">
      <c r="A2014" s="36" t="s">
        <v>255</v>
      </c>
      <c r="B2014" s="37" t="s">
        <v>256</v>
      </c>
      <c r="C2014" s="38">
        <v>275612</v>
      </c>
      <c r="D2014" s="39">
        <v>7319662756129</v>
      </c>
      <c r="E2014" s="37" t="s">
        <v>46</v>
      </c>
      <c r="F2014" s="40">
        <v>315</v>
      </c>
      <c r="G2014" s="37">
        <v>300</v>
      </c>
      <c r="H2014" s="41">
        <v>0.88</v>
      </c>
      <c r="I2014" s="35">
        <f>'EPD information'!$L$16*Tabell2[[#This Row],[Weight (kg)]]</f>
        <v>3.0008000000000004</v>
      </c>
      <c r="J2014" s="22">
        <f>'EPD information'!$M$16*Tabell2[[#This Row],[Weight (kg)]]</f>
        <v>5.2271999999999999E-2</v>
      </c>
      <c r="K2014" s="22">
        <f>'EPD information'!$N$16*Tabell2[[#This Row],[Weight (kg)]]</f>
        <v>6.2040000000000003E-3</v>
      </c>
      <c r="L2014" s="22">
        <f>'EPD information'!$O$16*Tabell2[[#This Row],[Weight (kg)]]</f>
        <v>0</v>
      </c>
      <c r="M2014" s="22">
        <f>'EPD information'!$P$16*Tabell2[[#This Row],[Weight (kg)]]</f>
        <v>4.1359999999999999E-3</v>
      </c>
      <c r="N2014" s="22">
        <f>'EPD information'!$Q$16*Tabell2[[#This Row],[Weight (kg)]]</f>
        <v>0.13728000000000001</v>
      </c>
      <c r="O2014" s="22">
        <f>'EPD information'!$R$16*Tabell2[[#This Row],[Weight (kg)]]</f>
        <v>2.2264000000000002E-4</v>
      </c>
      <c r="P2014" s="22">
        <f>'EPD information'!$S$16*Tabell2[[#This Row],[Weight (kg)]]</f>
        <v>-1.0648</v>
      </c>
      <c r="Q2014" s="35">
        <f>'Product specific GWP'!$T$16*Tabell2[[#This Row],[Weight (kg)]]</f>
        <v>3.8456000000000004E-2</v>
      </c>
      <c r="R2014" s="35" t="s">
        <v>48</v>
      </c>
      <c r="S2014" s="35">
        <f>'EPD information'!$V$16*Tabell2[[#This Row],[Weight (kg)]]</f>
        <v>6.2040000000000003E-3</v>
      </c>
      <c r="T2014" s="35" t="str">
        <f>'EPD information'!$W$16</f>
        <v>ND</v>
      </c>
      <c r="U2014" s="35">
        <f>'EPD information'!$X$16*Tabell2[[#This Row],[Weight (kg)]]</f>
        <v>4.1359999999999999E-3</v>
      </c>
      <c r="V2014" s="35">
        <f>'EPD information'!$Y$16*Tabell2[[#This Row],[Weight (kg)]]</f>
        <v>0.13728000000000001</v>
      </c>
      <c r="W2014" s="35">
        <f>'EPD information'!$Z$16*Tabell2[[#This Row],[Weight (kg)]]</f>
        <v>2.2264000000000002E-4</v>
      </c>
      <c r="X2014" s="35">
        <f>'EPD information'!$AA$16*Tabell2[[#This Row],[Weight (kg)]]</f>
        <v>-1.0648</v>
      </c>
      <c r="Y2014" s="18">
        <f>'EPD information'!$AB$16*Tabell2[[#This Row],[Weight (kg)]]</f>
        <v>2.9567999999999999</v>
      </c>
      <c r="Z2014" s="18">
        <f>'EPD information'!$AC$16*Tabell2[[#This Row],[Weight (kg)]]</f>
        <v>5.1832000000000003E-2</v>
      </c>
      <c r="AA2014" s="18">
        <f>'EPD information'!$AD$16*Tabell2[[#This Row],[Weight (kg)]]</f>
        <v>6.4856000000000002E-3</v>
      </c>
      <c r="AB2014" s="18" t="s">
        <v>48</v>
      </c>
      <c r="AC2014" s="18">
        <f>'EPD information'!$AF$16*Tabell2[[#This Row],[Weight (kg)]]</f>
        <v>4.0919999999999993E-3</v>
      </c>
      <c r="AD2014" s="18">
        <f>'EPD information'!$AG$16*Tabell2[[#This Row],[Weight (kg)]]</f>
        <v>0.13639999999999999</v>
      </c>
      <c r="AE2014" s="18">
        <f>'EPD information'!$AH$16*Tabell2[[#This Row],[Weight (kg)]]</f>
        <v>2.1824E-4</v>
      </c>
      <c r="AF2014" s="21">
        <f>'EPD information'!$AI$16*Tabell2[[#This Row],[Weight (kg)]]</f>
        <v>-1.012</v>
      </c>
    </row>
    <row r="2015" spans="1:32" x14ac:dyDescent="0.2">
      <c r="A2015" s="36" t="s">
        <v>255</v>
      </c>
      <c r="B2015" s="37" t="s">
        <v>256</v>
      </c>
      <c r="C2015" s="38">
        <v>275611</v>
      </c>
      <c r="D2015" s="39">
        <v>7319662756112</v>
      </c>
      <c r="E2015" s="37" t="s">
        <v>46</v>
      </c>
      <c r="F2015" s="40">
        <v>315</v>
      </c>
      <c r="G2015" s="37">
        <v>280</v>
      </c>
      <c r="H2015" s="41">
        <v>0.97</v>
      </c>
      <c r="I2015" s="35">
        <f>'EPD information'!$L$16*Tabell2[[#This Row],[Weight (kg)]]</f>
        <v>3.3077000000000001</v>
      </c>
      <c r="J2015" s="22">
        <f>'EPD information'!$M$16*Tabell2[[#This Row],[Weight (kg)]]</f>
        <v>5.7618000000000003E-2</v>
      </c>
      <c r="K2015" s="22">
        <f>'EPD information'!$N$16*Tabell2[[#This Row],[Weight (kg)]]</f>
        <v>6.8385E-3</v>
      </c>
      <c r="L2015" s="22">
        <f>'EPD information'!$O$16*Tabell2[[#This Row],[Weight (kg)]]</f>
        <v>0</v>
      </c>
      <c r="M2015" s="22">
        <f>'EPD information'!$P$16*Tabell2[[#This Row],[Weight (kg)]]</f>
        <v>4.5589999999999997E-3</v>
      </c>
      <c r="N2015" s="22">
        <f>'EPD information'!$Q$16*Tabell2[[#This Row],[Weight (kg)]]</f>
        <v>0.15131999999999998</v>
      </c>
      <c r="O2015" s="22">
        <f>'EPD information'!$R$16*Tabell2[[#This Row],[Weight (kg)]]</f>
        <v>2.4541E-4</v>
      </c>
      <c r="P2015" s="22">
        <f>'EPD information'!$S$16*Tabell2[[#This Row],[Weight (kg)]]</f>
        <v>-1.1737</v>
      </c>
      <c r="Q2015" s="35">
        <f>'Product specific GWP'!$T$16*Tabell2[[#This Row],[Weight (kg)]]</f>
        <v>4.2389000000000003E-2</v>
      </c>
      <c r="R2015" s="35" t="s">
        <v>48</v>
      </c>
      <c r="S2015" s="35">
        <f>'EPD information'!$V$16*Tabell2[[#This Row],[Weight (kg)]]</f>
        <v>6.8385E-3</v>
      </c>
      <c r="T2015" s="35" t="str">
        <f>'EPD information'!$W$16</f>
        <v>ND</v>
      </c>
      <c r="U2015" s="35">
        <f>'EPD information'!$X$16*Tabell2[[#This Row],[Weight (kg)]]</f>
        <v>4.5589999999999997E-3</v>
      </c>
      <c r="V2015" s="35">
        <f>'EPD information'!$Y$16*Tabell2[[#This Row],[Weight (kg)]]</f>
        <v>0.15131999999999998</v>
      </c>
      <c r="W2015" s="35">
        <f>'EPD information'!$Z$16*Tabell2[[#This Row],[Weight (kg)]]</f>
        <v>2.4541E-4</v>
      </c>
      <c r="X2015" s="35">
        <f>'EPD information'!$AA$16*Tabell2[[#This Row],[Weight (kg)]]</f>
        <v>-1.1737</v>
      </c>
      <c r="Y2015" s="18">
        <f>'EPD information'!$AB$16*Tabell2[[#This Row],[Weight (kg)]]</f>
        <v>3.2591999999999999</v>
      </c>
      <c r="Z2015" s="18">
        <f>'EPD information'!$AC$16*Tabell2[[#This Row],[Weight (kg)]]</f>
        <v>5.7132999999999996E-2</v>
      </c>
      <c r="AA2015" s="18">
        <f>'EPD information'!$AD$16*Tabell2[[#This Row],[Weight (kg)]]</f>
        <v>7.1488999999999997E-3</v>
      </c>
      <c r="AB2015" s="18" t="s">
        <v>48</v>
      </c>
      <c r="AC2015" s="18">
        <f>'EPD information'!$AF$16*Tabell2[[#This Row],[Weight (kg)]]</f>
        <v>4.5104999999999998E-3</v>
      </c>
      <c r="AD2015" s="18">
        <f>'EPD information'!$AG$16*Tabell2[[#This Row],[Weight (kg)]]</f>
        <v>0.15034999999999998</v>
      </c>
      <c r="AE2015" s="18">
        <f>'EPD information'!$AH$16*Tabell2[[#This Row],[Weight (kg)]]</f>
        <v>2.4056000000000001E-4</v>
      </c>
      <c r="AF2015" s="21">
        <f>'EPD information'!$AI$16*Tabell2[[#This Row],[Weight (kg)]]</f>
        <v>-1.1154999999999999</v>
      </c>
    </row>
    <row r="2016" spans="1:32" x14ac:dyDescent="0.2">
      <c r="A2016" s="36" t="s">
        <v>255</v>
      </c>
      <c r="B2016" s="37" t="s">
        <v>256</v>
      </c>
      <c r="C2016" s="38">
        <v>256592</v>
      </c>
      <c r="D2016" s="39">
        <v>7319662565929</v>
      </c>
      <c r="E2016" s="37" t="s">
        <v>46</v>
      </c>
      <c r="F2016" s="40">
        <v>315</v>
      </c>
      <c r="G2016" s="37">
        <v>125</v>
      </c>
      <c r="H2016" s="41">
        <v>1.36</v>
      </c>
      <c r="I2016" s="35">
        <f>'EPD information'!$L$16*Tabell2[[#This Row],[Weight (kg)]]</f>
        <v>4.6376000000000008</v>
      </c>
      <c r="J2016" s="22">
        <f>'EPD information'!$M$16*Tabell2[[#This Row],[Weight (kg)]]</f>
        <v>8.0784000000000009E-2</v>
      </c>
      <c r="K2016" s="22">
        <f>'EPD information'!$N$16*Tabell2[[#This Row],[Weight (kg)]]</f>
        <v>9.588000000000001E-3</v>
      </c>
      <c r="L2016" s="22">
        <f>'EPD information'!$O$16*Tabell2[[#This Row],[Weight (kg)]]</f>
        <v>0</v>
      </c>
      <c r="M2016" s="22">
        <f>'EPD information'!$P$16*Tabell2[[#This Row],[Weight (kg)]]</f>
        <v>6.392000000000001E-3</v>
      </c>
      <c r="N2016" s="22">
        <f>'EPD information'!$Q$16*Tabell2[[#This Row],[Weight (kg)]]</f>
        <v>0.21216000000000002</v>
      </c>
      <c r="O2016" s="22">
        <f>'EPD information'!$R$16*Tabell2[[#This Row],[Weight (kg)]]</f>
        <v>3.4408000000000008E-4</v>
      </c>
      <c r="P2016" s="22">
        <f>'EPD information'!$S$16*Tabell2[[#This Row],[Weight (kg)]]</f>
        <v>-1.6456000000000002</v>
      </c>
      <c r="Q2016" s="35">
        <f>'Product specific GWP'!$T$16*Tabell2[[#This Row],[Weight (kg)]]</f>
        <v>5.9432000000000006E-2</v>
      </c>
      <c r="R2016" s="35" t="s">
        <v>48</v>
      </c>
      <c r="S2016" s="35">
        <f>'EPD information'!$V$16*Tabell2[[#This Row],[Weight (kg)]]</f>
        <v>9.588000000000001E-3</v>
      </c>
      <c r="T2016" s="35" t="str">
        <f>'EPD information'!$W$16</f>
        <v>ND</v>
      </c>
      <c r="U2016" s="35">
        <f>'EPD information'!$X$16*Tabell2[[#This Row],[Weight (kg)]]</f>
        <v>6.392000000000001E-3</v>
      </c>
      <c r="V2016" s="35">
        <f>'EPD information'!$Y$16*Tabell2[[#This Row],[Weight (kg)]]</f>
        <v>0.21216000000000002</v>
      </c>
      <c r="W2016" s="35">
        <f>'EPD information'!$Z$16*Tabell2[[#This Row],[Weight (kg)]]</f>
        <v>3.4408000000000008E-4</v>
      </c>
      <c r="X2016" s="35">
        <f>'EPD information'!$AA$16*Tabell2[[#This Row],[Weight (kg)]]</f>
        <v>-1.6456000000000002</v>
      </c>
      <c r="Y2016" s="18">
        <f>'EPD information'!$AB$16*Tabell2[[#This Row],[Weight (kg)]]</f>
        <v>4.5696000000000003</v>
      </c>
      <c r="Z2016" s="18">
        <f>'EPD information'!$AC$16*Tabell2[[#This Row],[Weight (kg)]]</f>
        <v>8.0104000000000009E-2</v>
      </c>
      <c r="AA2016" s="18">
        <f>'EPD information'!$AD$16*Tabell2[[#This Row],[Weight (kg)]]</f>
        <v>1.0023200000000001E-2</v>
      </c>
      <c r="AB2016" s="18" t="s">
        <v>48</v>
      </c>
      <c r="AC2016" s="18">
        <f>'EPD information'!$AF$16*Tabell2[[#This Row],[Weight (kg)]]</f>
        <v>6.3239999999999998E-3</v>
      </c>
      <c r="AD2016" s="18">
        <f>'EPD information'!$AG$16*Tabell2[[#This Row],[Weight (kg)]]</f>
        <v>0.21080000000000002</v>
      </c>
      <c r="AE2016" s="18">
        <f>'EPD information'!$AH$16*Tabell2[[#This Row],[Weight (kg)]]</f>
        <v>3.3728000000000002E-4</v>
      </c>
      <c r="AF2016" s="21">
        <f>'EPD information'!$AI$16*Tabell2[[#This Row],[Weight (kg)]]</f>
        <v>-1.5640000000000001</v>
      </c>
    </row>
    <row r="2017" spans="1:32" x14ac:dyDescent="0.2">
      <c r="A2017" s="36" t="s">
        <v>255</v>
      </c>
      <c r="B2017" s="37" t="s">
        <v>256</v>
      </c>
      <c r="C2017" s="38">
        <v>256594</v>
      </c>
      <c r="D2017" s="39">
        <v>7319662565943</v>
      </c>
      <c r="E2017" s="37" t="s">
        <v>46</v>
      </c>
      <c r="F2017" s="40">
        <v>315</v>
      </c>
      <c r="G2017" s="37">
        <v>200</v>
      </c>
      <c r="H2017" s="41">
        <v>1.21</v>
      </c>
      <c r="I2017" s="35">
        <f>'EPD information'!$L$16*Tabell2[[#This Row],[Weight (kg)]]</f>
        <v>4.1261000000000001</v>
      </c>
      <c r="J2017" s="22">
        <f>'EPD information'!$M$16*Tabell2[[#This Row],[Weight (kg)]]</f>
        <v>7.1873999999999993E-2</v>
      </c>
      <c r="K2017" s="22">
        <f>'EPD information'!$N$16*Tabell2[[#This Row],[Weight (kg)]]</f>
        <v>8.5304999999999999E-3</v>
      </c>
      <c r="L2017" s="22">
        <f>'EPD information'!$O$16*Tabell2[[#This Row],[Weight (kg)]]</f>
        <v>0</v>
      </c>
      <c r="M2017" s="22">
        <f>'EPD information'!$P$16*Tabell2[[#This Row],[Weight (kg)]]</f>
        <v>5.6870000000000002E-3</v>
      </c>
      <c r="N2017" s="22">
        <f>'EPD information'!$Q$16*Tabell2[[#This Row],[Weight (kg)]]</f>
        <v>0.18875999999999998</v>
      </c>
      <c r="O2017" s="22">
        <f>'EPD information'!$R$16*Tabell2[[#This Row],[Weight (kg)]]</f>
        <v>3.0613E-4</v>
      </c>
      <c r="P2017" s="22">
        <f>'EPD information'!$S$16*Tabell2[[#This Row],[Weight (kg)]]</f>
        <v>-1.4641</v>
      </c>
      <c r="Q2017" s="35">
        <f>'Product specific GWP'!$T$16*Tabell2[[#This Row],[Weight (kg)]]</f>
        <v>5.2877E-2</v>
      </c>
      <c r="R2017" s="35" t="s">
        <v>48</v>
      </c>
      <c r="S2017" s="35">
        <f>'EPD information'!$V$16*Tabell2[[#This Row],[Weight (kg)]]</f>
        <v>8.5304999999999999E-3</v>
      </c>
      <c r="T2017" s="35" t="str">
        <f>'EPD information'!$W$16</f>
        <v>ND</v>
      </c>
      <c r="U2017" s="35">
        <f>'EPD information'!$X$16*Tabell2[[#This Row],[Weight (kg)]]</f>
        <v>5.6870000000000002E-3</v>
      </c>
      <c r="V2017" s="35">
        <f>'EPD information'!$Y$16*Tabell2[[#This Row],[Weight (kg)]]</f>
        <v>0.18875999999999998</v>
      </c>
      <c r="W2017" s="35">
        <f>'EPD information'!$Z$16*Tabell2[[#This Row],[Weight (kg)]]</f>
        <v>3.0613E-4</v>
      </c>
      <c r="X2017" s="35">
        <f>'EPD information'!$AA$16*Tabell2[[#This Row],[Weight (kg)]]</f>
        <v>-1.4641</v>
      </c>
      <c r="Y2017" s="18">
        <f>'EPD information'!$AB$16*Tabell2[[#This Row],[Weight (kg)]]</f>
        <v>4.0655999999999999</v>
      </c>
      <c r="Z2017" s="18">
        <f>'EPD information'!$AC$16*Tabell2[[#This Row],[Weight (kg)]]</f>
        <v>7.1268999999999999E-2</v>
      </c>
      <c r="AA2017" s="18">
        <f>'EPD information'!$AD$16*Tabell2[[#This Row],[Weight (kg)]]</f>
        <v>8.9176999999999989E-3</v>
      </c>
      <c r="AB2017" s="18" t="s">
        <v>48</v>
      </c>
      <c r="AC2017" s="18">
        <f>'EPD information'!$AF$16*Tabell2[[#This Row],[Weight (kg)]]</f>
        <v>5.6264999999999996E-3</v>
      </c>
      <c r="AD2017" s="18">
        <f>'EPD information'!$AG$16*Tabell2[[#This Row],[Weight (kg)]]</f>
        <v>0.18754999999999999</v>
      </c>
      <c r="AE2017" s="18">
        <f>'EPD information'!$AH$16*Tabell2[[#This Row],[Weight (kg)]]</f>
        <v>3.0007999999999999E-4</v>
      </c>
      <c r="AF2017" s="21">
        <f>'EPD information'!$AI$16*Tabell2[[#This Row],[Weight (kg)]]</f>
        <v>-1.3915</v>
      </c>
    </row>
    <row r="2018" spans="1:32" x14ac:dyDescent="0.2">
      <c r="A2018" s="36" t="s">
        <v>255</v>
      </c>
      <c r="B2018" s="37" t="s">
        <v>256</v>
      </c>
      <c r="C2018" s="38">
        <v>275610</v>
      </c>
      <c r="D2018" s="39">
        <v>7319662756105</v>
      </c>
      <c r="E2018" s="37" t="s">
        <v>46</v>
      </c>
      <c r="F2018" s="40">
        <v>315</v>
      </c>
      <c r="G2018" s="37">
        <v>224</v>
      </c>
      <c r="H2018" s="41">
        <v>1.1299999999999999</v>
      </c>
      <c r="I2018" s="35">
        <f>'EPD information'!$L$16*Tabell2[[#This Row],[Weight (kg)]]</f>
        <v>3.8532999999999999</v>
      </c>
      <c r="J2018" s="22">
        <f>'EPD information'!$M$16*Tabell2[[#This Row],[Weight (kg)]]</f>
        <v>6.7122000000000001E-2</v>
      </c>
      <c r="K2018" s="22">
        <f>'EPD information'!$N$16*Tabell2[[#This Row],[Weight (kg)]]</f>
        <v>7.9664999999999996E-3</v>
      </c>
      <c r="L2018" s="22">
        <f>'EPD information'!$O$16*Tabell2[[#This Row],[Weight (kg)]]</f>
        <v>0</v>
      </c>
      <c r="M2018" s="22">
        <f>'EPD information'!$P$16*Tabell2[[#This Row],[Weight (kg)]]</f>
        <v>5.3109999999999997E-3</v>
      </c>
      <c r="N2018" s="22">
        <f>'EPD information'!$Q$16*Tabell2[[#This Row],[Weight (kg)]]</f>
        <v>0.17627999999999999</v>
      </c>
      <c r="O2018" s="22">
        <f>'EPD information'!$R$16*Tabell2[[#This Row],[Weight (kg)]]</f>
        <v>2.8589000000000002E-4</v>
      </c>
      <c r="P2018" s="22">
        <f>'EPD information'!$S$16*Tabell2[[#This Row],[Weight (kg)]]</f>
        <v>-1.3672999999999997</v>
      </c>
      <c r="Q2018" s="35">
        <f>'Product specific GWP'!$T$16*Tabell2[[#This Row],[Weight (kg)]]</f>
        <v>4.9381000000000001E-2</v>
      </c>
      <c r="R2018" s="35" t="s">
        <v>48</v>
      </c>
      <c r="S2018" s="35">
        <f>'EPD information'!$V$16*Tabell2[[#This Row],[Weight (kg)]]</f>
        <v>7.9664999999999996E-3</v>
      </c>
      <c r="T2018" s="35" t="str">
        <f>'EPD information'!$W$16</f>
        <v>ND</v>
      </c>
      <c r="U2018" s="35">
        <f>'EPD information'!$X$16*Tabell2[[#This Row],[Weight (kg)]]</f>
        <v>5.3109999999999997E-3</v>
      </c>
      <c r="V2018" s="35">
        <f>'EPD information'!$Y$16*Tabell2[[#This Row],[Weight (kg)]]</f>
        <v>0.17627999999999999</v>
      </c>
      <c r="W2018" s="35">
        <f>'EPD information'!$Z$16*Tabell2[[#This Row],[Weight (kg)]]</f>
        <v>2.8589000000000002E-4</v>
      </c>
      <c r="X2018" s="35">
        <f>'EPD information'!$AA$16*Tabell2[[#This Row],[Weight (kg)]]</f>
        <v>-1.3672999999999997</v>
      </c>
      <c r="Y2018" s="18">
        <f>'EPD information'!$AB$16*Tabell2[[#This Row],[Weight (kg)]]</f>
        <v>3.7967999999999993</v>
      </c>
      <c r="Z2018" s="18">
        <f>'EPD information'!$AC$16*Tabell2[[#This Row],[Weight (kg)]]</f>
        <v>6.6556999999999991E-2</v>
      </c>
      <c r="AA2018" s="18">
        <f>'EPD information'!$AD$16*Tabell2[[#This Row],[Weight (kg)]]</f>
        <v>8.3280999999999997E-3</v>
      </c>
      <c r="AB2018" s="18" t="s">
        <v>48</v>
      </c>
      <c r="AC2018" s="18">
        <f>'EPD information'!$AF$16*Tabell2[[#This Row],[Weight (kg)]]</f>
        <v>5.2544999999999988E-3</v>
      </c>
      <c r="AD2018" s="18">
        <f>'EPD information'!$AG$16*Tabell2[[#This Row],[Weight (kg)]]</f>
        <v>0.17514999999999997</v>
      </c>
      <c r="AE2018" s="18">
        <f>'EPD information'!$AH$16*Tabell2[[#This Row],[Weight (kg)]]</f>
        <v>2.8023999999999996E-4</v>
      </c>
      <c r="AF2018" s="21">
        <f>'EPD information'!$AI$16*Tabell2[[#This Row],[Weight (kg)]]</f>
        <v>-1.2994999999999999</v>
      </c>
    </row>
    <row r="2019" spans="1:32" x14ac:dyDescent="0.2">
      <c r="A2019" s="36" t="s">
        <v>255</v>
      </c>
      <c r="B2019" s="37" t="s">
        <v>256</v>
      </c>
      <c r="C2019" s="38">
        <v>275608</v>
      </c>
      <c r="D2019" s="39">
        <v>7319662756082</v>
      </c>
      <c r="E2019" s="37" t="s">
        <v>46</v>
      </c>
      <c r="F2019" s="40">
        <v>315</v>
      </c>
      <c r="G2019" s="37">
        <v>150</v>
      </c>
      <c r="H2019" s="41">
        <v>1.32</v>
      </c>
      <c r="I2019" s="35">
        <f>'EPD information'!$L$16*Tabell2[[#This Row],[Weight (kg)]]</f>
        <v>4.5012000000000008</v>
      </c>
      <c r="J2019" s="22">
        <f>'EPD information'!$M$16*Tabell2[[#This Row],[Weight (kg)]]</f>
        <v>7.8408000000000005E-2</v>
      </c>
      <c r="K2019" s="22">
        <f>'EPD information'!$N$16*Tabell2[[#This Row],[Weight (kg)]]</f>
        <v>9.306E-3</v>
      </c>
      <c r="L2019" s="22">
        <f>'EPD information'!$O$16*Tabell2[[#This Row],[Weight (kg)]]</f>
        <v>0</v>
      </c>
      <c r="M2019" s="22">
        <f>'EPD information'!$P$16*Tabell2[[#This Row],[Weight (kg)]]</f>
        <v>6.2040000000000003E-3</v>
      </c>
      <c r="N2019" s="22">
        <f>'EPD information'!$Q$16*Tabell2[[#This Row],[Weight (kg)]]</f>
        <v>0.20592000000000002</v>
      </c>
      <c r="O2019" s="22">
        <f>'EPD information'!$R$16*Tabell2[[#This Row],[Weight (kg)]]</f>
        <v>3.3396000000000006E-4</v>
      </c>
      <c r="P2019" s="22">
        <f>'EPD information'!$S$16*Tabell2[[#This Row],[Weight (kg)]]</f>
        <v>-1.5972</v>
      </c>
      <c r="Q2019" s="35">
        <f>'Product specific GWP'!$T$16*Tabell2[[#This Row],[Weight (kg)]]</f>
        <v>5.7684000000000006E-2</v>
      </c>
      <c r="R2019" s="35" t="s">
        <v>48</v>
      </c>
      <c r="S2019" s="35">
        <f>'EPD information'!$V$16*Tabell2[[#This Row],[Weight (kg)]]</f>
        <v>9.306E-3</v>
      </c>
      <c r="T2019" s="35" t="str">
        <f>'EPD information'!$W$16</f>
        <v>ND</v>
      </c>
      <c r="U2019" s="35">
        <f>'EPD information'!$X$16*Tabell2[[#This Row],[Weight (kg)]]</f>
        <v>6.2040000000000003E-3</v>
      </c>
      <c r="V2019" s="35">
        <f>'EPD information'!$Y$16*Tabell2[[#This Row],[Weight (kg)]]</f>
        <v>0.20592000000000002</v>
      </c>
      <c r="W2019" s="35">
        <f>'EPD information'!$Z$16*Tabell2[[#This Row],[Weight (kg)]]</f>
        <v>3.3396000000000006E-4</v>
      </c>
      <c r="X2019" s="35">
        <f>'EPD information'!$AA$16*Tabell2[[#This Row],[Weight (kg)]]</f>
        <v>-1.5972</v>
      </c>
      <c r="Y2019" s="18">
        <f>'EPD information'!$AB$16*Tabell2[[#This Row],[Weight (kg)]]</f>
        <v>4.4352</v>
      </c>
      <c r="Z2019" s="18">
        <f>'EPD information'!$AC$16*Tabell2[[#This Row],[Weight (kg)]]</f>
        <v>7.7748000000000012E-2</v>
      </c>
      <c r="AA2019" s="18">
        <f>'EPD information'!$AD$16*Tabell2[[#This Row],[Weight (kg)]]</f>
        <v>9.7283999999999999E-3</v>
      </c>
      <c r="AB2019" s="18" t="s">
        <v>48</v>
      </c>
      <c r="AC2019" s="18">
        <f>'EPD information'!$AF$16*Tabell2[[#This Row],[Weight (kg)]]</f>
        <v>6.1379999999999994E-3</v>
      </c>
      <c r="AD2019" s="18">
        <f>'EPD information'!$AG$16*Tabell2[[#This Row],[Weight (kg)]]</f>
        <v>0.2046</v>
      </c>
      <c r="AE2019" s="18">
        <f>'EPD information'!$AH$16*Tabell2[[#This Row],[Weight (kg)]]</f>
        <v>3.2736000000000001E-4</v>
      </c>
      <c r="AF2019" s="21">
        <f>'EPD information'!$AI$16*Tabell2[[#This Row],[Weight (kg)]]</f>
        <v>-1.518</v>
      </c>
    </row>
    <row r="2020" spans="1:32" x14ac:dyDescent="0.2">
      <c r="A2020" s="36" t="s">
        <v>255</v>
      </c>
      <c r="B2020" s="37" t="s">
        <v>256</v>
      </c>
      <c r="C2020" s="38">
        <v>275609</v>
      </c>
      <c r="D2020" s="39">
        <v>7319662756099</v>
      </c>
      <c r="E2020" s="37" t="s">
        <v>46</v>
      </c>
      <c r="F2020" s="40">
        <v>315</v>
      </c>
      <c r="G2020" s="37">
        <v>180</v>
      </c>
      <c r="H2020" s="41">
        <v>1.26</v>
      </c>
      <c r="I2020" s="35">
        <f>'EPD information'!$L$16*Tabell2[[#This Row],[Weight (kg)]]</f>
        <v>4.2966000000000006</v>
      </c>
      <c r="J2020" s="22">
        <f>'EPD information'!$M$16*Tabell2[[#This Row],[Weight (kg)]]</f>
        <v>7.4844000000000008E-2</v>
      </c>
      <c r="K2020" s="22">
        <f>'EPD information'!$N$16*Tabell2[[#This Row],[Weight (kg)]]</f>
        <v>8.8830000000000003E-3</v>
      </c>
      <c r="L2020" s="22">
        <f>'EPD information'!$O$16*Tabell2[[#This Row],[Weight (kg)]]</f>
        <v>0</v>
      </c>
      <c r="M2020" s="22">
        <f>'EPD information'!$P$16*Tabell2[[#This Row],[Weight (kg)]]</f>
        <v>5.9220000000000002E-3</v>
      </c>
      <c r="N2020" s="22">
        <f>'EPD information'!$Q$16*Tabell2[[#This Row],[Weight (kg)]]</f>
        <v>0.19656000000000001</v>
      </c>
      <c r="O2020" s="22">
        <f>'EPD information'!$R$16*Tabell2[[#This Row],[Weight (kg)]]</f>
        <v>3.1878000000000001E-4</v>
      </c>
      <c r="P2020" s="22">
        <f>'EPD information'!$S$16*Tabell2[[#This Row],[Weight (kg)]]</f>
        <v>-1.5246</v>
      </c>
      <c r="Q2020" s="35">
        <f>'Product specific GWP'!$T$16*Tabell2[[#This Row],[Weight (kg)]]</f>
        <v>5.5062000000000007E-2</v>
      </c>
      <c r="R2020" s="35" t="s">
        <v>48</v>
      </c>
      <c r="S2020" s="35">
        <f>'EPD information'!$V$16*Tabell2[[#This Row],[Weight (kg)]]</f>
        <v>8.8830000000000003E-3</v>
      </c>
      <c r="T2020" s="35" t="str">
        <f>'EPD information'!$W$16</f>
        <v>ND</v>
      </c>
      <c r="U2020" s="35">
        <f>'EPD information'!$X$16*Tabell2[[#This Row],[Weight (kg)]]</f>
        <v>5.9220000000000002E-3</v>
      </c>
      <c r="V2020" s="35">
        <f>'EPD information'!$Y$16*Tabell2[[#This Row],[Weight (kg)]]</f>
        <v>0.19656000000000001</v>
      </c>
      <c r="W2020" s="35">
        <f>'EPD information'!$Z$16*Tabell2[[#This Row],[Weight (kg)]]</f>
        <v>3.1878000000000001E-4</v>
      </c>
      <c r="X2020" s="35">
        <f>'EPD information'!$AA$16*Tabell2[[#This Row],[Weight (kg)]]</f>
        <v>-1.5246</v>
      </c>
      <c r="Y2020" s="18">
        <f>'EPD information'!$AB$16*Tabell2[[#This Row],[Weight (kg)]]</f>
        <v>4.2336</v>
      </c>
      <c r="Z2020" s="18">
        <f>'EPD information'!$AC$16*Tabell2[[#This Row],[Weight (kg)]]</f>
        <v>7.4214000000000002E-2</v>
      </c>
      <c r="AA2020" s="18">
        <f>'EPD information'!$AD$16*Tabell2[[#This Row],[Weight (kg)]]</f>
        <v>9.2861999999999997E-3</v>
      </c>
      <c r="AB2020" s="18" t="s">
        <v>48</v>
      </c>
      <c r="AC2020" s="18">
        <f>'EPD information'!$AF$16*Tabell2[[#This Row],[Weight (kg)]]</f>
        <v>5.8589999999999996E-3</v>
      </c>
      <c r="AD2020" s="18">
        <f>'EPD information'!$AG$16*Tabell2[[#This Row],[Weight (kg)]]</f>
        <v>0.1953</v>
      </c>
      <c r="AE2020" s="18">
        <f>'EPD information'!$AH$16*Tabell2[[#This Row],[Weight (kg)]]</f>
        <v>3.1248000000000002E-4</v>
      </c>
      <c r="AF2020" s="21">
        <f>'EPD information'!$AI$16*Tabell2[[#This Row],[Weight (kg)]]</f>
        <v>-1.4489999999999998</v>
      </c>
    </row>
    <row r="2021" spans="1:32" x14ac:dyDescent="0.2">
      <c r="A2021" s="36" t="s">
        <v>255</v>
      </c>
      <c r="B2021" s="37" t="s">
        <v>256</v>
      </c>
      <c r="C2021" s="38">
        <v>256591</v>
      </c>
      <c r="D2021" s="39">
        <v>7319662565912</v>
      </c>
      <c r="E2021" s="37" t="s">
        <v>46</v>
      </c>
      <c r="F2021" s="40">
        <v>315</v>
      </c>
      <c r="G2021" s="37">
        <v>100</v>
      </c>
      <c r="H2021" s="41">
        <v>1.36</v>
      </c>
      <c r="I2021" s="35">
        <f>'EPD information'!$L$16*Tabell2[[#This Row],[Weight (kg)]]</f>
        <v>4.6376000000000008</v>
      </c>
      <c r="J2021" s="22">
        <f>'EPD information'!$M$16*Tabell2[[#This Row],[Weight (kg)]]</f>
        <v>8.0784000000000009E-2</v>
      </c>
      <c r="K2021" s="22">
        <f>'EPD information'!$N$16*Tabell2[[#This Row],[Weight (kg)]]</f>
        <v>9.588000000000001E-3</v>
      </c>
      <c r="L2021" s="22">
        <f>'EPD information'!$O$16*Tabell2[[#This Row],[Weight (kg)]]</f>
        <v>0</v>
      </c>
      <c r="M2021" s="22">
        <f>'EPD information'!$P$16*Tabell2[[#This Row],[Weight (kg)]]</f>
        <v>6.392000000000001E-3</v>
      </c>
      <c r="N2021" s="22">
        <f>'EPD information'!$Q$16*Tabell2[[#This Row],[Weight (kg)]]</f>
        <v>0.21216000000000002</v>
      </c>
      <c r="O2021" s="22">
        <f>'EPD information'!$R$16*Tabell2[[#This Row],[Weight (kg)]]</f>
        <v>3.4408000000000008E-4</v>
      </c>
      <c r="P2021" s="22">
        <f>'EPD information'!$S$16*Tabell2[[#This Row],[Weight (kg)]]</f>
        <v>-1.6456000000000002</v>
      </c>
      <c r="Q2021" s="35">
        <f>'Product specific GWP'!$T$16*Tabell2[[#This Row],[Weight (kg)]]</f>
        <v>5.9432000000000006E-2</v>
      </c>
      <c r="R2021" s="35" t="s">
        <v>48</v>
      </c>
      <c r="S2021" s="35">
        <f>'EPD information'!$V$16*Tabell2[[#This Row],[Weight (kg)]]</f>
        <v>9.588000000000001E-3</v>
      </c>
      <c r="T2021" s="35" t="str">
        <f>'EPD information'!$W$16</f>
        <v>ND</v>
      </c>
      <c r="U2021" s="35">
        <f>'EPD information'!$X$16*Tabell2[[#This Row],[Weight (kg)]]</f>
        <v>6.392000000000001E-3</v>
      </c>
      <c r="V2021" s="35">
        <f>'EPD information'!$Y$16*Tabell2[[#This Row],[Weight (kg)]]</f>
        <v>0.21216000000000002</v>
      </c>
      <c r="W2021" s="35">
        <f>'EPD information'!$Z$16*Tabell2[[#This Row],[Weight (kg)]]</f>
        <v>3.4408000000000008E-4</v>
      </c>
      <c r="X2021" s="35">
        <f>'EPD information'!$AA$16*Tabell2[[#This Row],[Weight (kg)]]</f>
        <v>-1.6456000000000002</v>
      </c>
      <c r="Y2021" s="18">
        <f>'EPD information'!$AB$16*Tabell2[[#This Row],[Weight (kg)]]</f>
        <v>4.5696000000000003</v>
      </c>
      <c r="Z2021" s="18">
        <f>'EPD information'!$AC$16*Tabell2[[#This Row],[Weight (kg)]]</f>
        <v>8.0104000000000009E-2</v>
      </c>
      <c r="AA2021" s="18">
        <f>'EPD information'!$AD$16*Tabell2[[#This Row],[Weight (kg)]]</f>
        <v>1.0023200000000001E-2</v>
      </c>
      <c r="AB2021" s="18" t="s">
        <v>48</v>
      </c>
      <c r="AC2021" s="18">
        <f>'EPD information'!$AF$16*Tabell2[[#This Row],[Weight (kg)]]</f>
        <v>6.3239999999999998E-3</v>
      </c>
      <c r="AD2021" s="18">
        <f>'EPD information'!$AG$16*Tabell2[[#This Row],[Weight (kg)]]</f>
        <v>0.21080000000000002</v>
      </c>
      <c r="AE2021" s="18">
        <f>'EPD information'!$AH$16*Tabell2[[#This Row],[Weight (kg)]]</f>
        <v>3.3728000000000002E-4</v>
      </c>
      <c r="AF2021" s="21">
        <f>'EPD information'!$AI$16*Tabell2[[#This Row],[Weight (kg)]]</f>
        <v>-1.5640000000000001</v>
      </c>
    </row>
    <row r="2022" spans="1:32" x14ac:dyDescent="0.2">
      <c r="A2022" s="36" t="s">
        <v>255</v>
      </c>
      <c r="B2022" s="37" t="s">
        <v>256</v>
      </c>
      <c r="C2022" s="38">
        <v>884251</v>
      </c>
      <c r="D2022" s="39">
        <v>7319668842512</v>
      </c>
      <c r="E2022" s="37" t="s">
        <v>46</v>
      </c>
      <c r="F2022" s="40">
        <v>315</v>
      </c>
      <c r="G2022" s="37">
        <v>160</v>
      </c>
      <c r="H2022" s="41">
        <v>1.31</v>
      </c>
      <c r="I2022" s="35">
        <f>'EPD information'!$L$16*Tabell2[[#This Row],[Weight (kg)]]</f>
        <v>4.4671000000000003</v>
      </c>
      <c r="J2022" s="22">
        <f>'EPD information'!$M$16*Tabell2[[#This Row],[Weight (kg)]]</f>
        <v>7.7814000000000008E-2</v>
      </c>
      <c r="K2022" s="22">
        <f>'EPD information'!$N$16*Tabell2[[#This Row],[Weight (kg)]]</f>
        <v>9.2355000000000007E-3</v>
      </c>
      <c r="L2022" s="22">
        <f>'EPD information'!$O$16*Tabell2[[#This Row],[Weight (kg)]]</f>
        <v>0</v>
      </c>
      <c r="M2022" s="22">
        <f>'EPD information'!$P$16*Tabell2[[#This Row],[Weight (kg)]]</f>
        <v>6.1570000000000001E-3</v>
      </c>
      <c r="N2022" s="22">
        <f>'EPD information'!$Q$16*Tabell2[[#This Row],[Weight (kg)]]</f>
        <v>0.20436000000000001</v>
      </c>
      <c r="O2022" s="22">
        <f>'EPD information'!$R$16*Tabell2[[#This Row],[Weight (kg)]]</f>
        <v>3.3143000000000007E-4</v>
      </c>
      <c r="P2022" s="22">
        <f>'EPD information'!$S$16*Tabell2[[#This Row],[Weight (kg)]]</f>
        <v>-1.5851</v>
      </c>
      <c r="Q2022" s="35">
        <f>'Product specific GWP'!$T$16*Tabell2[[#This Row],[Weight (kg)]]</f>
        <v>5.7247000000000006E-2</v>
      </c>
      <c r="R2022" s="35" t="s">
        <v>48</v>
      </c>
      <c r="S2022" s="35">
        <f>'EPD information'!$V$16*Tabell2[[#This Row],[Weight (kg)]]</f>
        <v>9.2355000000000007E-3</v>
      </c>
      <c r="T2022" s="35" t="str">
        <f>'EPD information'!$W$16</f>
        <v>ND</v>
      </c>
      <c r="U2022" s="35">
        <f>'EPD information'!$X$16*Tabell2[[#This Row],[Weight (kg)]]</f>
        <v>6.1570000000000001E-3</v>
      </c>
      <c r="V2022" s="35">
        <f>'EPD information'!$Y$16*Tabell2[[#This Row],[Weight (kg)]]</f>
        <v>0.20436000000000001</v>
      </c>
      <c r="W2022" s="35">
        <f>'EPD information'!$Z$16*Tabell2[[#This Row],[Weight (kg)]]</f>
        <v>3.3143000000000007E-4</v>
      </c>
      <c r="X2022" s="35">
        <f>'EPD information'!$AA$16*Tabell2[[#This Row],[Weight (kg)]]</f>
        <v>-1.5851</v>
      </c>
      <c r="Y2022" s="18">
        <f>'EPD information'!$AB$16*Tabell2[[#This Row],[Weight (kg)]]</f>
        <v>4.4016000000000002</v>
      </c>
      <c r="Z2022" s="18">
        <f>'EPD information'!$AC$16*Tabell2[[#This Row],[Weight (kg)]]</f>
        <v>7.7159000000000005E-2</v>
      </c>
      <c r="AA2022" s="18">
        <f>'EPD information'!$AD$16*Tabell2[[#This Row],[Weight (kg)]]</f>
        <v>9.6547000000000004E-3</v>
      </c>
      <c r="AB2022" s="18" t="s">
        <v>48</v>
      </c>
      <c r="AC2022" s="18">
        <f>'EPD information'!$AF$16*Tabell2[[#This Row],[Weight (kg)]]</f>
        <v>6.0914999999999997E-3</v>
      </c>
      <c r="AD2022" s="18">
        <f>'EPD information'!$AG$16*Tabell2[[#This Row],[Weight (kg)]]</f>
        <v>0.20305000000000001</v>
      </c>
      <c r="AE2022" s="18">
        <f>'EPD information'!$AH$16*Tabell2[[#This Row],[Weight (kg)]]</f>
        <v>3.2488000000000005E-4</v>
      </c>
      <c r="AF2022" s="21">
        <f>'EPD information'!$AI$16*Tabell2[[#This Row],[Weight (kg)]]</f>
        <v>-1.5065</v>
      </c>
    </row>
    <row r="2023" spans="1:32" x14ac:dyDescent="0.2">
      <c r="A2023" s="36" t="s">
        <v>255</v>
      </c>
      <c r="B2023" s="37" t="s">
        <v>256</v>
      </c>
      <c r="C2023" s="38">
        <v>275605</v>
      </c>
      <c r="D2023" s="39">
        <v>7319662756051</v>
      </c>
      <c r="E2023" s="37" t="s">
        <v>46</v>
      </c>
      <c r="F2023" s="40">
        <v>315</v>
      </c>
      <c r="G2023" s="37">
        <v>80</v>
      </c>
      <c r="H2023" s="41">
        <v>1.36</v>
      </c>
      <c r="I2023" s="35">
        <f>'EPD information'!$L$16*Tabell2[[#This Row],[Weight (kg)]]</f>
        <v>4.6376000000000008</v>
      </c>
      <c r="J2023" s="22">
        <f>'EPD information'!$M$16*Tabell2[[#This Row],[Weight (kg)]]</f>
        <v>8.0784000000000009E-2</v>
      </c>
      <c r="K2023" s="22">
        <f>'EPD information'!$N$16*Tabell2[[#This Row],[Weight (kg)]]</f>
        <v>9.588000000000001E-3</v>
      </c>
      <c r="L2023" s="22">
        <f>'EPD information'!$O$16*Tabell2[[#This Row],[Weight (kg)]]</f>
        <v>0</v>
      </c>
      <c r="M2023" s="22">
        <f>'EPD information'!$P$16*Tabell2[[#This Row],[Weight (kg)]]</f>
        <v>6.392000000000001E-3</v>
      </c>
      <c r="N2023" s="22">
        <f>'EPD information'!$Q$16*Tabell2[[#This Row],[Weight (kg)]]</f>
        <v>0.21216000000000002</v>
      </c>
      <c r="O2023" s="22">
        <f>'EPD information'!$R$16*Tabell2[[#This Row],[Weight (kg)]]</f>
        <v>3.4408000000000008E-4</v>
      </c>
      <c r="P2023" s="22">
        <f>'EPD information'!$S$16*Tabell2[[#This Row],[Weight (kg)]]</f>
        <v>-1.6456000000000002</v>
      </c>
      <c r="Q2023" s="35">
        <f>'Product specific GWP'!$T$16*Tabell2[[#This Row],[Weight (kg)]]</f>
        <v>5.9432000000000006E-2</v>
      </c>
      <c r="R2023" s="35" t="s">
        <v>48</v>
      </c>
      <c r="S2023" s="35">
        <f>'EPD information'!$V$16*Tabell2[[#This Row],[Weight (kg)]]</f>
        <v>9.588000000000001E-3</v>
      </c>
      <c r="T2023" s="35" t="str">
        <f>'EPD information'!$W$16</f>
        <v>ND</v>
      </c>
      <c r="U2023" s="35">
        <f>'EPD information'!$X$16*Tabell2[[#This Row],[Weight (kg)]]</f>
        <v>6.392000000000001E-3</v>
      </c>
      <c r="V2023" s="35">
        <f>'EPD information'!$Y$16*Tabell2[[#This Row],[Weight (kg)]]</f>
        <v>0.21216000000000002</v>
      </c>
      <c r="W2023" s="35">
        <f>'EPD information'!$Z$16*Tabell2[[#This Row],[Weight (kg)]]</f>
        <v>3.4408000000000008E-4</v>
      </c>
      <c r="X2023" s="35">
        <f>'EPD information'!$AA$16*Tabell2[[#This Row],[Weight (kg)]]</f>
        <v>-1.6456000000000002</v>
      </c>
      <c r="Y2023" s="18">
        <f>'EPD information'!$AB$16*Tabell2[[#This Row],[Weight (kg)]]</f>
        <v>4.5696000000000003</v>
      </c>
      <c r="Z2023" s="18">
        <f>'EPD information'!$AC$16*Tabell2[[#This Row],[Weight (kg)]]</f>
        <v>8.0104000000000009E-2</v>
      </c>
      <c r="AA2023" s="18">
        <f>'EPD information'!$AD$16*Tabell2[[#This Row],[Weight (kg)]]</f>
        <v>1.0023200000000001E-2</v>
      </c>
      <c r="AB2023" s="18" t="s">
        <v>48</v>
      </c>
      <c r="AC2023" s="18">
        <f>'EPD information'!$AF$16*Tabell2[[#This Row],[Weight (kg)]]</f>
        <v>6.3239999999999998E-3</v>
      </c>
      <c r="AD2023" s="18">
        <f>'EPD information'!$AG$16*Tabell2[[#This Row],[Weight (kg)]]</f>
        <v>0.21080000000000002</v>
      </c>
      <c r="AE2023" s="18">
        <f>'EPD information'!$AH$16*Tabell2[[#This Row],[Weight (kg)]]</f>
        <v>3.3728000000000002E-4</v>
      </c>
      <c r="AF2023" s="21">
        <f>'EPD information'!$AI$16*Tabell2[[#This Row],[Weight (kg)]]</f>
        <v>-1.5640000000000001</v>
      </c>
    </row>
    <row r="2024" spans="1:32" x14ac:dyDescent="0.2">
      <c r="A2024" s="36" t="s">
        <v>255</v>
      </c>
      <c r="B2024" s="37" t="s">
        <v>256</v>
      </c>
      <c r="C2024" s="38">
        <v>275607</v>
      </c>
      <c r="D2024" s="39">
        <v>7319662756075</v>
      </c>
      <c r="E2024" s="37" t="s">
        <v>46</v>
      </c>
      <c r="F2024" s="40">
        <v>315</v>
      </c>
      <c r="G2024" s="37">
        <v>140</v>
      </c>
      <c r="H2024" s="41">
        <v>1.33</v>
      </c>
      <c r="I2024" s="35">
        <f>'EPD information'!$L$16*Tabell2[[#This Row],[Weight (kg)]]</f>
        <v>4.5353000000000003</v>
      </c>
      <c r="J2024" s="22">
        <f>'EPD information'!$M$16*Tabell2[[#This Row],[Weight (kg)]]</f>
        <v>7.9002000000000003E-2</v>
      </c>
      <c r="K2024" s="22">
        <f>'EPD information'!$N$16*Tabell2[[#This Row],[Weight (kg)]]</f>
        <v>9.3765000000000012E-3</v>
      </c>
      <c r="L2024" s="22">
        <f>'EPD information'!$O$16*Tabell2[[#This Row],[Weight (kg)]]</f>
        <v>0</v>
      </c>
      <c r="M2024" s="22">
        <f>'EPD information'!$P$16*Tabell2[[#This Row],[Weight (kg)]]</f>
        <v>6.2510000000000005E-3</v>
      </c>
      <c r="N2024" s="22">
        <f>'EPD information'!$Q$16*Tabell2[[#This Row],[Weight (kg)]]</f>
        <v>0.20748</v>
      </c>
      <c r="O2024" s="22">
        <f>'EPD information'!$R$16*Tabell2[[#This Row],[Weight (kg)]]</f>
        <v>3.3649000000000005E-4</v>
      </c>
      <c r="P2024" s="22">
        <f>'EPD information'!$S$16*Tabell2[[#This Row],[Weight (kg)]]</f>
        <v>-1.6093</v>
      </c>
      <c r="Q2024" s="35">
        <f>'Product specific GWP'!$T$16*Tabell2[[#This Row],[Weight (kg)]]</f>
        <v>5.8121000000000006E-2</v>
      </c>
      <c r="R2024" s="35" t="s">
        <v>48</v>
      </c>
      <c r="S2024" s="35">
        <f>'EPD information'!$V$16*Tabell2[[#This Row],[Weight (kg)]]</f>
        <v>9.3765000000000012E-3</v>
      </c>
      <c r="T2024" s="35" t="str">
        <f>'EPD information'!$W$16</f>
        <v>ND</v>
      </c>
      <c r="U2024" s="35">
        <f>'EPD information'!$X$16*Tabell2[[#This Row],[Weight (kg)]]</f>
        <v>6.2510000000000005E-3</v>
      </c>
      <c r="V2024" s="35">
        <f>'EPD information'!$Y$16*Tabell2[[#This Row],[Weight (kg)]]</f>
        <v>0.20748</v>
      </c>
      <c r="W2024" s="35">
        <f>'EPD information'!$Z$16*Tabell2[[#This Row],[Weight (kg)]]</f>
        <v>3.3649000000000005E-4</v>
      </c>
      <c r="X2024" s="35">
        <f>'EPD information'!$AA$16*Tabell2[[#This Row],[Weight (kg)]]</f>
        <v>-1.6093</v>
      </c>
      <c r="Y2024" s="18">
        <f>'EPD information'!$AB$16*Tabell2[[#This Row],[Weight (kg)]]</f>
        <v>4.4687999999999999</v>
      </c>
      <c r="Z2024" s="18">
        <f>'EPD information'!$AC$16*Tabell2[[#This Row],[Weight (kg)]]</f>
        <v>7.8337000000000004E-2</v>
      </c>
      <c r="AA2024" s="18">
        <f>'EPD information'!$AD$16*Tabell2[[#This Row],[Weight (kg)]]</f>
        <v>9.8021000000000011E-3</v>
      </c>
      <c r="AB2024" s="18" t="s">
        <v>48</v>
      </c>
      <c r="AC2024" s="18">
        <f>'EPD information'!$AF$16*Tabell2[[#This Row],[Weight (kg)]]</f>
        <v>6.1844999999999999E-3</v>
      </c>
      <c r="AD2024" s="18">
        <f>'EPD information'!$AG$16*Tabell2[[#This Row],[Weight (kg)]]</f>
        <v>0.20615</v>
      </c>
      <c r="AE2024" s="18">
        <f>'EPD information'!$AH$16*Tabell2[[#This Row],[Weight (kg)]]</f>
        <v>3.2984000000000003E-4</v>
      </c>
      <c r="AF2024" s="21">
        <f>'EPD information'!$AI$16*Tabell2[[#This Row],[Weight (kg)]]</f>
        <v>-1.5294999999999999</v>
      </c>
    </row>
    <row r="2025" spans="1:32" x14ac:dyDescent="0.2">
      <c r="A2025" s="36" t="s">
        <v>255</v>
      </c>
      <c r="B2025" s="37" t="s">
        <v>256</v>
      </c>
      <c r="C2025" s="38">
        <v>275606</v>
      </c>
      <c r="D2025" s="39">
        <v>7319662756068</v>
      </c>
      <c r="E2025" s="37" t="s">
        <v>46</v>
      </c>
      <c r="F2025" s="40">
        <v>315</v>
      </c>
      <c r="G2025" s="37">
        <v>112</v>
      </c>
      <c r="H2025" s="41">
        <v>1.36</v>
      </c>
      <c r="I2025" s="35">
        <f>'EPD information'!$L$16*Tabell2[[#This Row],[Weight (kg)]]</f>
        <v>4.6376000000000008</v>
      </c>
      <c r="J2025" s="22">
        <f>'EPD information'!$M$16*Tabell2[[#This Row],[Weight (kg)]]</f>
        <v>8.0784000000000009E-2</v>
      </c>
      <c r="K2025" s="22">
        <f>'EPD information'!$N$16*Tabell2[[#This Row],[Weight (kg)]]</f>
        <v>9.588000000000001E-3</v>
      </c>
      <c r="L2025" s="22">
        <f>'EPD information'!$O$16*Tabell2[[#This Row],[Weight (kg)]]</f>
        <v>0</v>
      </c>
      <c r="M2025" s="22">
        <f>'EPD information'!$P$16*Tabell2[[#This Row],[Weight (kg)]]</f>
        <v>6.392000000000001E-3</v>
      </c>
      <c r="N2025" s="22">
        <f>'EPD information'!$Q$16*Tabell2[[#This Row],[Weight (kg)]]</f>
        <v>0.21216000000000002</v>
      </c>
      <c r="O2025" s="22">
        <f>'EPD information'!$R$16*Tabell2[[#This Row],[Weight (kg)]]</f>
        <v>3.4408000000000008E-4</v>
      </c>
      <c r="P2025" s="22">
        <f>'EPD information'!$S$16*Tabell2[[#This Row],[Weight (kg)]]</f>
        <v>-1.6456000000000002</v>
      </c>
      <c r="Q2025" s="35">
        <f>'Product specific GWP'!$T$16*Tabell2[[#This Row],[Weight (kg)]]</f>
        <v>5.9432000000000006E-2</v>
      </c>
      <c r="R2025" s="35" t="s">
        <v>48</v>
      </c>
      <c r="S2025" s="35">
        <f>'EPD information'!$V$16*Tabell2[[#This Row],[Weight (kg)]]</f>
        <v>9.588000000000001E-3</v>
      </c>
      <c r="T2025" s="35" t="str">
        <f>'EPD information'!$W$16</f>
        <v>ND</v>
      </c>
      <c r="U2025" s="35">
        <f>'EPD information'!$X$16*Tabell2[[#This Row],[Weight (kg)]]</f>
        <v>6.392000000000001E-3</v>
      </c>
      <c r="V2025" s="35">
        <f>'EPD information'!$Y$16*Tabell2[[#This Row],[Weight (kg)]]</f>
        <v>0.21216000000000002</v>
      </c>
      <c r="W2025" s="35">
        <f>'EPD information'!$Z$16*Tabell2[[#This Row],[Weight (kg)]]</f>
        <v>3.4408000000000008E-4</v>
      </c>
      <c r="X2025" s="35">
        <f>'EPD information'!$AA$16*Tabell2[[#This Row],[Weight (kg)]]</f>
        <v>-1.6456000000000002</v>
      </c>
      <c r="Y2025" s="18">
        <f>'EPD information'!$AB$16*Tabell2[[#This Row],[Weight (kg)]]</f>
        <v>4.5696000000000003</v>
      </c>
      <c r="Z2025" s="18">
        <f>'EPD information'!$AC$16*Tabell2[[#This Row],[Weight (kg)]]</f>
        <v>8.0104000000000009E-2</v>
      </c>
      <c r="AA2025" s="18">
        <f>'EPD information'!$AD$16*Tabell2[[#This Row],[Weight (kg)]]</f>
        <v>1.0023200000000001E-2</v>
      </c>
      <c r="AB2025" s="18" t="s">
        <v>48</v>
      </c>
      <c r="AC2025" s="18">
        <f>'EPD information'!$AF$16*Tabell2[[#This Row],[Weight (kg)]]</f>
        <v>6.3239999999999998E-3</v>
      </c>
      <c r="AD2025" s="18">
        <f>'EPD information'!$AG$16*Tabell2[[#This Row],[Weight (kg)]]</f>
        <v>0.21080000000000002</v>
      </c>
      <c r="AE2025" s="18">
        <f>'EPD information'!$AH$16*Tabell2[[#This Row],[Weight (kg)]]</f>
        <v>3.3728000000000002E-4</v>
      </c>
      <c r="AF2025" s="21">
        <f>'EPD information'!$AI$16*Tabell2[[#This Row],[Weight (kg)]]</f>
        <v>-1.5640000000000001</v>
      </c>
    </row>
    <row r="2026" spans="1:32" x14ac:dyDescent="0.2">
      <c r="A2026" s="36" t="s">
        <v>255</v>
      </c>
      <c r="B2026" s="37" t="s">
        <v>256</v>
      </c>
      <c r="C2026" s="38">
        <v>275604</v>
      </c>
      <c r="D2026" s="39">
        <v>7319662756044</v>
      </c>
      <c r="E2026" s="37" t="s">
        <v>46</v>
      </c>
      <c r="F2026" s="40">
        <v>315</v>
      </c>
      <c r="G2026" s="37">
        <v>63</v>
      </c>
      <c r="H2026" s="41">
        <v>1.36</v>
      </c>
      <c r="I2026" s="35">
        <f>'EPD information'!$L$16*Tabell2[[#This Row],[Weight (kg)]]</f>
        <v>4.6376000000000008</v>
      </c>
      <c r="J2026" s="22">
        <f>'EPD information'!$M$16*Tabell2[[#This Row],[Weight (kg)]]</f>
        <v>8.0784000000000009E-2</v>
      </c>
      <c r="K2026" s="22">
        <f>'EPD information'!$N$16*Tabell2[[#This Row],[Weight (kg)]]</f>
        <v>9.588000000000001E-3</v>
      </c>
      <c r="L2026" s="22">
        <f>'EPD information'!$O$16*Tabell2[[#This Row],[Weight (kg)]]</f>
        <v>0</v>
      </c>
      <c r="M2026" s="22">
        <f>'EPD information'!$P$16*Tabell2[[#This Row],[Weight (kg)]]</f>
        <v>6.392000000000001E-3</v>
      </c>
      <c r="N2026" s="22">
        <f>'EPD information'!$Q$16*Tabell2[[#This Row],[Weight (kg)]]</f>
        <v>0.21216000000000002</v>
      </c>
      <c r="O2026" s="22">
        <f>'EPD information'!$R$16*Tabell2[[#This Row],[Weight (kg)]]</f>
        <v>3.4408000000000008E-4</v>
      </c>
      <c r="P2026" s="22">
        <f>'EPD information'!$S$16*Tabell2[[#This Row],[Weight (kg)]]</f>
        <v>-1.6456000000000002</v>
      </c>
      <c r="Q2026" s="35">
        <f>'Product specific GWP'!$T$16*Tabell2[[#This Row],[Weight (kg)]]</f>
        <v>5.9432000000000006E-2</v>
      </c>
      <c r="R2026" s="35" t="s">
        <v>48</v>
      </c>
      <c r="S2026" s="35">
        <f>'EPD information'!$V$16*Tabell2[[#This Row],[Weight (kg)]]</f>
        <v>9.588000000000001E-3</v>
      </c>
      <c r="T2026" s="35" t="str">
        <f>'EPD information'!$W$16</f>
        <v>ND</v>
      </c>
      <c r="U2026" s="35">
        <f>'EPD information'!$X$16*Tabell2[[#This Row],[Weight (kg)]]</f>
        <v>6.392000000000001E-3</v>
      </c>
      <c r="V2026" s="35">
        <f>'EPD information'!$Y$16*Tabell2[[#This Row],[Weight (kg)]]</f>
        <v>0.21216000000000002</v>
      </c>
      <c r="W2026" s="35">
        <f>'EPD information'!$Z$16*Tabell2[[#This Row],[Weight (kg)]]</f>
        <v>3.4408000000000008E-4</v>
      </c>
      <c r="X2026" s="35">
        <f>'EPD information'!$AA$16*Tabell2[[#This Row],[Weight (kg)]]</f>
        <v>-1.6456000000000002</v>
      </c>
      <c r="Y2026" s="18">
        <f>'EPD information'!$AB$16*Tabell2[[#This Row],[Weight (kg)]]</f>
        <v>4.5696000000000003</v>
      </c>
      <c r="Z2026" s="18">
        <f>'EPD information'!$AC$16*Tabell2[[#This Row],[Weight (kg)]]</f>
        <v>8.0104000000000009E-2</v>
      </c>
      <c r="AA2026" s="18">
        <f>'EPD information'!$AD$16*Tabell2[[#This Row],[Weight (kg)]]</f>
        <v>1.0023200000000001E-2</v>
      </c>
      <c r="AB2026" s="18" t="s">
        <v>48</v>
      </c>
      <c r="AC2026" s="18">
        <f>'EPD information'!$AF$16*Tabell2[[#This Row],[Weight (kg)]]</f>
        <v>6.3239999999999998E-3</v>
      </c>
      <c r="AD2026" s="18">
        <f>'EPD information'!$AG$16*Tabell2[[#This Row],[Weight (kg)]]</f>
        <v>0.21080000000000002</v>
      </c>
      <c r="AE2026" s="18">
        <f>'EPD information'!$AH$16*Tabell2[[#This Row],[Weight (kg)]]</f>
        <v>3.3728000000000002E-4</v>
      </c>
      <c r="AF2026" s="21">
        <f>'EPD information'!$AI$16*Tabell2[[#This Row],[Weight (kg)]]</f>
        <v>-1.5640000000000001</v>
      </c>
    </row>
    <row r="2027" spans="1:32" x14ac:dyDescent="0.2">
      <c r="A2027" s="36" t="s">
        <v>255</v>
      </c>
      <c r="B2027" s="37" t="s">
        <v>256</v>
      </c>
      <c r="C2027" s="38">
        <v>256598</v>
      </c>
      <c r="D2027" s="39">
        <v>7319662565981</v>
      </c>
      <c r="E2027" s="37" t="s">
        <v>46</v>
      </c>
      <c r="F2027" s="40">
        <v>355</v>
      </c>
      <c r="G2027" s="37">
        <v>200</v>
      </c>
      <c r="H2027" s="41">
        <v>1.71</v>
      </c>
      <c r="I2027" s="35">
        <f>'EPD information'!$L$16*Tabell2[[#This Row],[Weight (kg)]]</f>
        <v>5.8311000000000002</v>
      </c>
      <c r="J2027" s="22">
        <f>'EPD information'!$M$16*Tabell2[[#This Row],[Weight (kg)]]</f>
        <v>0.101574</v>
      </c>
      <c r="K2027" s="22">
        <f>'EPD information'!$N$16*Tabell2[[#This Row],[Weight (kg)]]</f>
        <v>1.20555E-2</v>
      </c>
      <c r="L2027" s="22">
        <f>'EPD information'!$O$16*Tabell2[[#This Row],[Weight (kg)]]</f>
        <v>0</v>
      </c>
      <c r="M2027" s="22">
        <f>'EPD information'!$P$16*Tabell2[[#This Row],[Weight (kg)]]</f>
        <v>8.0370000000000007E-3</v>
      </c>
      <c r="N2027" s="22">
        <f>'EPD information'!$Q$16*Tabell2[[#This Row],[Weight (kg)]]</f>
        <v>0.26676</v>
      </c>
      <c r="O2027" s="22">
        <f>'EPD information'!$R$16*Tabell2[[#This Row],[Weight (kg)]]</f>
        <v>4.3263000000000004E-4</v>
      </c>
      <c r="P2027" s="22">
        <f>'EPD information'!$S$16*Tabell2[[#This Row],[Weight (kg)]]</f>
        <v>-2.0690999999999997</v>
      </c>
      <c r="Q2027" s="35">
        <f>'Product specific GWP'!$T$16*Tabell2[[#This Row],[Weight (kg)]]</f>
        <v>7.4727000000000002E-2</v>
      </c>
      <c r="R2027" s="35" t="s">
        <v>48</v>
      </c>
      <c r="S2027" s="35">
        <f>'EPD information'!$V$16*Tabell2[[#This Row],[Weight (kg)]]</f>
        <v>1.20555E-2</v>
      </c>
      <c r="T2027" s="35" t="str">
        <f>'EPD information'!$W$16</f>
        <v>ND</v>
      </c>
      <c r="U2027" s="35">
        <f>'EPD information'!$X$16*Tabell2[[#This Row],[Weight (kg)]]</f>
        <v>8.0370000000000007E-3</v>
      </c>
      <c r="V2027" s="35">
        <f>'EPD information'!$Y$16*Tabell2[[#This Row],[Weight (kg)]]</f>
        <v>0.26676</v>
      </c>
      <c r="W2027" s="35">
        <f>'EPD information'!$Z$16*Tabell2[[#This Row],[Weight (kg)]]</f>
        <v>4.3263000000000004E-4</v>
      </c>
      <c r="X2027" s="35">
        <f>'EPD information'!$AA$16*Tabell2[[#This Row],[Weight (kg)]]</f>
        <v>-2.0690999999999997</v>
      </c>
      <c r="Y2027" s="18">
        <f>'EPD information'!$AB$16*Tabell2[[#This Row],[Weight (kg)]]</f>
        <v>5.7455999999999996</v>
      </c>
      <c r="Z2027" s="18">
        <f>'EPD information'!$AC$16*Tabell2[[#This Row],[Weight (kg)]]</f>
        <v>0.100719</v>
      </c>
      <c r="AA2027" s="18">
        <f>'EPD information'!$AD$16*Tabell2[[#This Row],[Weight (kg)]]</f>
        <v>1.26027E-2</v>
      </c>
      <c r="AB2027" s="18" t="s">
        <v>48</v>
      </c>
      <c r="AC2027" s="18">
        <f>'EPD information'!$AF$16*Tabell2[[#This Row],[Weight (kg)]]</f>
        <v>7.9514999999999985E-3</v>
      </c>
      <c r="AD2027" s="18">
        <f>'EPD information'!$AG$16*Tabell2[[#This Row],[Weight (kg)]]</f>
        <v>0.26505000000000001</v>
      </c>
      <c r="AE2027" s="18">
        <f>'EPD information'!$AH$16*Tabell2[[#This Row],[Weight (kg)]]</f>
        <v>4.2408000000000002E-4</v>
      </c>
      <c r="AF2027" s="21">
        <f>'EPD information'!$AI$16*Tabell2[[#This Row],[Weight (kg)]]</f>
        <v>-1.9664999999999999</v>
      </c>
    </row>
    <row r="2028" spans="1:32" x14ac:dyDescent="0.2">
      <c r="A2028" s="36" t="s">
        <v>255</v>
      </c>
      <c r="B2028" s="37" t="s">
        <v>256</v>
      </c>
      <c r="C2028" s="38">
        <v>256600</v>
      </c>
      <c r="D2028" s="39">
        <v>7319662566001</v>
      </c>
      <c r="E2028" s="37" t="s">
        <v>46</v>
      </c>
      <c r="F2028" s="40">
        <v>355</v>
      </c>
      <c r="G2028" s="37">
        <v>315</v>
      </c>
      <c r="H2028" s="41">
        <v>1.1000000000000001</v>
      </c>
      <c r="I2028" s="35">
        <f>'EPD information'!$L$16*Tabell2[[#This Row],[Weight (kg)]]</f>
        <v>3.7510000000000003</v>
      </c>
      <c r="J2028" s="22">
        <f>'EPD information'!$M$16*Tabell2[[#This Row],[Weight (kg)]]</f>
        <v>6.5340000000000009E-2</v>
      </c>
      <c r="K2028" s="22">
        <f>'EPD information'!$N$16*Tabell2[[#This Row],[Weight (kg)]]</f>
        <v>7.7550000000000006E-3</v>
      </c>
      <c r="L2028" s="22">
        <f>'EPD information'!$O$16*Tabell2[[#This Row],[Weight (kg)]]</f>
        <v>0</v>
      </c>
      <c r="M2028" s="22">
        <f>'EPD information'!$P$16*Tabell2[[#This Row],[Weight (kg)]]</f>
        <v>5.170000000000001E-3</v>
      </c>
      <c r="N2028" s="22">
        <f>'EPD information'!$Q$16*Tabell2[[#This Row],[Weight (kg)]]</f>
        <v>0.1716</v>
      </c>
      <c r="O2028" s="22">
        <f>'EPD information'!$R$16*Tabell2[[#This Row],[Weight (kg)]]</f>
        <v>2.7830000000000004E-4</v>
      </c>
      <c r="P2028" s="22">
        <f>'EPD information'!$S$16*Tabell2[[#This Row],[Weight (kg)]]</f>
        <v>-1.331</v>
      </c>
      <c r="Q2028" s="35">
        <f>'Product specific GWP'!$T$16*Tabell2[[#This Row],[Weight (kg)]]</f>
        <v>4.8070000000000009E-2</v>
      </c>
      <c r="R2028" s="35" t="s">
        <v>48</v>
      </c>
      <c r="S2028" s="35">
        <f>'EPD information'!$V$16*Tabell2[[#This Row],[Weight (kg)]]</f>
        <v>7.7550000000000006E-3</v>
      </c>
      <c r="T2028" s="35" t="str">
        <f>'EPD information'!$W$16</f>
        <v>ND</v>
      </c>
      <c r="U2028" s="35">
        <f>'EPD information'!$X$16*Tabell2[[#This Row],[Weight (kg)]]</f>
        <v>5.170000000000001E-3</v>
      </c>
      <c r="V2028" s="35">
        <f>'EPD information'!$Y$16*Tabell2[[#This Row],[Weight (kg)]]</f>
        <v>0.1716</v>
      </c>
      <c r="W2028" s="35">
        <f>'EPD information'!$Z$16*Tabell2[[#This Row],[Weight (kg)]]</f>
        <v>2.7830000000000004E-4</v>
      </c>
      <c r="X2028" s="35">
        <f>'EPD information'!$AA$16*Tabell2[[#This Row],[Weight (kg)]]</f>
        <v>-1.331</v>
      </c>
      <c r="Y2028" s="18">
        <f>'EPD information'!$AB$16*Tabell2[[#This Row],[Weight (kg)]]</f>
        <v>3.6960000000000002</v>
      </c>
      <c r="Z2028" s="18">
        <f>'EPD information'!$AC$16*Tabell2[[#This Row],[Weight (kg)]]</f>
        <v>6.479E-2</v>
      </c>
      <c r="AA2028" s="18">
        <f>'EPD information'!$AD$16*Tabell2[[#This Row],[Weight (kg)]]</f>
        <v>8.1069999999999996E-3</v>
      </c>
      <c r="AB2028" s="18" t="s">
        <v>48</v>
      </c>
      <c r="AC2028" s="18">
        <f>'EPD information'!$AF$16*Tabell2[[#This Row],[Weight (kg)]]</f>
        <v>5.1149999999999998E-3</v>
      </c>
      <c r="AD2028" s="18">
        <f>'EPD information'!$AG$16*Tabell2[[#This Row],[Weight (kg)]]</f>
        <v>0.17050000000000001</v>
      </c>
      <c r="AE2028" s="18">
        <f>'EPD information'!$AH$16*Tabell2[[#This Row],[Weight (kg)]]</f>
        <v>2.7280000000000002E-4</v>
      </c>
      <c r="AF2028" s="21">
        <f>'EPD information'!$AI$16*Tabell2[[#This Row],[Weight (kg)]]</f>
        <v>-1.2649999999999999</v>
      </c>
    </row>
    <row r="2029" spans="1:32" x14ac:dyDescent="0.2">
      <c r="A2029" s="36" t="s">
        <v>255</v>
      </c>
      <c r="B2029" s="37" t="s">
        <v>256</v>
      </c>
      <c r="C2029" s="38">
        <v>256599</v>
      </c>
      <c r="D2029" s="39">
        <v>7319662565998</v>
      </c>
      <c r="E2029" s="37" t="s">
        <v>46</v>
      </c>
      <c r="F2029" s="40">
        <v>355</v>
      </c>
      <c r="G2029" s="37">
        <v>250</v>
      </c>
      <c r="H2029" s="41">
        <v>1.5</v>
      </c>
      <c r="I2029" s="35">
        <f>'EPD information'!$L$16*Tabell2[[#This Row],[Weight (kg)]]</f>
        <v>5.1150000000000002</v>
      </c>
      <c r="J2029" s="22">
        <f>'EPD information'!$M$16*Tabell2[[#This Row],[Weight (kg)]]</f>
        <v>8.9099999999999999E-2</v>
      </c>
      <c r="K2029" s="22">
        <f>'EPD information'!$N$16*Tabell2[[#This Row],[Weight (kg)]]</f>
        <v>1.0574999999999999E-2</v>
      </c>
      <c r="L2029" s="22">
        <f>'EPD information'!$O$16*Tabell2[[#This Row],[Weight (kg)]]</f>
        <v>0</v>
      </c>
      <c r="M2029" s="22">
        <f>'EPD information'!$P$16*Tabell2[[#This Row],[Weight (kg)]]</f>
        <v>7.0500000000000007E-3</v>
      </c>
      <c r="N2029" s="22">
        <f>'EPD information'!$Q$16*Tabell2[[#This Row],[Weight (kg)]]</f>
        <v>0.23399999999999999</v>
      </c>
      <c r="O2029" s="22">
        <f>'EPD information'!$R$16*Tabell2[[#This Row],[Weight (kg)]]</f>
        <v>3.7950000000000006E-4</v>
      </c>
      <c r="P2029" s="22">
        <f>'EPD information'!$S$16*Tabell2[[#This Row],[Weight (kg)]]</f>
        <v>-1.8149999999999999</v>
      </c>
      <c r="Q2029" s="35">
        <f>'Product specific GWP'!$T$16*Tabell2[[#This Row],[Weight (kg)]]</f>
        <v>6.5549999999999997E-2</v>
      </c>
      <c r="R2029" s="35" t="s">
        <v>48</v>
      </c>
      <c r="S2029" s="35">
        <f>'EPD information'!$V$16*Tabell2[[#This Row],[Weight (kg)]]</f>
        <v>1.0574999999999999E-2</v>
      </c>
      <c r="T2029" s="35" t="str">
        <f>'EPD information'!$W$16</f>
        <v>ND</v>
      </c>
      <c r="U2029" s="35">
        <f>'EPD information'!$X$16*Tabell2[[#This Row],[Weight (kg)]]</f>
        <v>7.0500000000000007E-3</v>
      </c>
      <c r="V2029" s="35">
        <f>'EPD information'!$Y$16*Tabell2[[#This Row],[Weight (kg)]]</f>
        <v>0.23399999999999999</v>
      </c>
      <c r="W2029" s="35">
        <f>'EPD information'!$Z$16*Tabell2[[#This Row],[Weight (kg)]]</f>
        <v>3.7950000000000006E-4</v>
      </c>
      <c r="X2029" s="35">
        <f>'EPD information'!$AA$16*Tabell2[[#This Row],[Weight (kg)]]</f>
        <v>-1.8149999999999999</v>
      </c>
      <c r="Y2029" s="18">
        <f>'EPD information'!$AB$16*Tabell2[[#This Row],[Weight (kg)]]</f>
        <v>5.04</v>
      </c>
      <c r="Z2029" s="18">
        <f>'EPD information'!$AC$16*Tabell2[[#This Row],[Weight (kg)]]</f>
        <v>8.8349999999999998E-2</v>
      </c>
      <c r="AA2029" s="18">
        <f>'EPD information'!$AD$16*Tabell2[[#This Row],[Weight (kg)]]</f>
        <v>1.1054999999999999E-2</v>
      </c>
      <c r="AB2029" s="18" t="s">
        <v>48</v>
      </c>
      <c r="AC2029" s="18">
        <f>'EPD information'!$AF$16*Tabell2[[#This Row],[Weight (kg)]]</f>
        <v>6.9749999999999994E-3</v>
      </c>
      <c r="AD2029" s="18">
        <f>'EPD information'!$AG$16*Tabell2[[#This Row],[Weight (kg)]]</f>
        <v>0.23249999999999998</v>
      </c>
      <c r="AE2029" s="18">
        <f>'EPD information'!$AH$16*Tabell2[[#This Row],[Weight (kg)]]</f>
        <v>3.7200000000000004E-4</v>
      </c>
      <c r="AF2029" s="21">
        <f>'EPD information'!$AI$16*Tabell2[[#This Row],[Weight (kg)]]</f>
        <v>-1.7249999999999999</v>
      </c>
    </row>
    <row r="2030" spans="1:32" x14ac:dyDescent="0.2">
      <c r="A2030" s="36" t="s">
        <v>255</v>
      </c>
      <c r="B2030" s="37" t="s">
        <v>256</v>
      </c>
      <c r="C2030" s="38">
        <v>275621</v>
      </c>
      <c r="D2030" s="39">
        <v>7319662756211</v>
      </c>
      <c r="E2030" s="37" t="s">
        <v>46</v>
      </c>
      <c r="F2030" s="40">
        <v>355</v>
      </c>
      <c r="G2030" s="37">
        <v>280</v>
      </c>
      <c r="H2030" s="41">
        <v>1.41</v>
      </c>
      <c r="I2030" s="35">
        <f>'EPD information'!$L$16*Tabell2[[#This Row],[Weight (kg)]]</f>
        <v>4.8080999999999996</v>
      </c>
      <c r="J2030" s="22">
        <f>'EPD information'!$M$16*Tabell2[[#This Row],[Weight (kg)]]</f>
        <v>8.3753999999999995E-2</v>
      </c>
      <c r="K2030" s="22">
        <f>'EPD information'!$N$16*Tabell2[[#This Row],[Weight (kg)]]</f>
        <v>9.9404999999999997E-3</v>
      </c>
      <c r="L2030" s="22">
        <f>'EPD information'!$O$16*Tabell2[[#This Row],[Weight (kg)]]</f>
        <v>0</v>
      </c>
      <c r="M2030" s="22">
        <f>'EPD information'!$P$16*Tabell2[[#This Row],[Weight (kg)]]</f>
        <v>6.6270000000000001E-3</v>
      </c>
      <c r="N2030" s="22">
        <f>'EPD information'!$Q$16*Tabell2[[#This Row],[Weight (kg)]]</f>
        <v>0.21995999999999999</v>
      </c>
      <c r="O2030" s="22">
        <f>'EPD information'!$R$16*Tabell2[[#This Row],[Weight (kg)]]</f>
        <v>3.5673000000000004E-4</v>
      </c>
      <c r="P2030" s="22">
        <f>'EPD information'!$S$16*Tabell2[[#This Row],[Weight (kg)]]</f>
        <v>-1.7060999999999999</v>
      </c>
      <c r="Q2030" s="35">
        <f>'Product specific GWP'!$T$16*Tabell2[[#This Row],[Weight (kg)]]</f>
        <v>6.1616999999999998E-2</v>
      </c>
      <c r="R2030" s="35" t="s">
        <v>48</v>
      </c>
      <c r="S2030" s="35">
        <f>'EPD information'!$V$16*Tabell2[[#This Row],[Weight (kg)]]</f>
        <v>9.9404999999999997E-3</v>
      </c>
      <c r="T2030" s="35" t="str">
        <f>'EPD information'!$W$16</f>
        <v>ND</v>
      </c>
      <c r="U2030" s="35">
        <f>'EPD information'!$X$16*Tabell2[[#This Row],[Weight (kg)]]</f>
        <v>6.6270000000000001E-3</v>
      </c>
      <c r="V2030" s="35">
        <f>'EPD information'!$Y$16*Tabell2[[#This Row],[Weight (kg)]]</f>
        <v>0.21995999999999999</v>
      </c>
      <c r="W2030" s="35">
        <f>'EPD information'!$Z$16*Tabell2[[#This Row],[Weight (kg)]]</f>
        <v>3.5673000000000004E-4</v>
      </c>
      <c r="X2030" s="35">
        <f>'EPD information'!$AA$16*Tabell2[[#This Row],[Weight (kg)]]</f>
        <v>-1.7060999999999999</v>
      </c>
      <c r="Y2030" s="18">
        <f>'EPD information'!$AB$16*Tabell2[[#This Row],[Weight (kg)]]</f>
        <v>4.7375999999999996</v>
      </c>
      <c r="Z2030" s="18">
        <f>'EPD information'!$AC$16*Tabell2[[#This Row],[Weight (kg)]]</f>
        <v>8.3048999999999998E-2</v>
      </c>
      <c r="AA2030" s="18">
        <f>'EPD information'!$AD$16*Tabell2[[#This Row],[Weight (kg)]]</f>
        <v>1.0391699999999999E-2</v>
      </c>
      <c r="AB2030" s="18" t="s">
        <v>48</v>
      </c>
      <c r="AC2030" s="18">
        <f>'EPD information'!$AF$16*Tabell2[[#This Row],[Weight (kg)]]</f>
        <v>6.556499999999999E-3</v>
      </c>
      <c r="AD2030" s="18">
        <f>'EPD information'!$AG$16*Tabell2[[#This Row],[Weight (kg)]]</f>
        <v>0.21854999999999999</v>
      </c>
      <c r="AE2030" s="18">
        <f>'EPD information'!$AH$16*Tabell2[[#This Row],[Weight (kg)]]</f>
        <v>3.4968E-4</v>
      </c>
      <c r="AF2030" s="21">
        <f>'EPD information'!$AI$16*Tabell2[[#This Row],[Weight (kg)]]</f>
        <v>-1.6214999999999997</v>
      </c>
    </row>
    <row r="2031" spans="1:32" x14ac:dyDescent="0.2">
      <c r="A2031" s="36" t="s">
        <v>255</v>
      </c>
      <c r="B2031" s="37" t="s">
        <v>256</v>
      </c>
      <c r="C2031" s="38">
        <v>256597</v>
      </c>
      <c r="D2031" s="39">
        <v>7319662565974</v>
      </c>
      <c r="E2031" s="37" t="s">
        <v>46</v>
      </c>
      <c r="F2031" s="40">
        <v>355</v>
      </c>
      <c r="G2031" s="37">
        <v>160</v>
      </c>
      <c r="H2031" s="41">
        <v>1.84</v>
      </c>
      <c r="I2031" s="35">
        <f>'EPD information'!$L$16*Tabell2[[#This Row],[Weight (kg)]]</f>
        <v>6.2744000000000009</v>
      </c>
      <c r="J2031" s="22">
        <f>'EPD information'!$M$16*Tabell2[[#This Row],[Weight (kg)]]</f>
        <v>0.109296</v>
      </c>
      <c r="K2031" s="22">
        <f>'EPD information'!$N$16*Tabell2[[#This Row],[Weight (kg)]]</f>
        <v>1.2972000000000001E-2</v>
      </c>
      <c r="L2031" s="22">
        <f>'EPD information'!$O$16*Tabell2[[#This Row],[Weight (kg)]]</f>
        <v>0</v>
      </c>
      <c r="M2031" s="22">
        <f>'EPD information'!$P$16*Tabell2[[#This Row],[Weight (kg)]]</f>
        <v>8.6480000000000012E-3</v>
      </c>
      <c r="N2031" s="22">
        <f>'EPD information'!$Q$16*Tabell2[[#This Row],[Weight (kg)]]</f>
        <v>0.28704000000000002</v>
      </c>
      <c r="O2031" s="22">
        <f>'EPD information'!$R$16*Tabell2[[#This Row],[Weight (kg)]]</f>
        <v>4.6552000000000008E-4</v>
      </c>
      <c r="P2031" s="22">
        <f>'EPD information'!$S$16*Tabell2[[#This Row],[Weight (kg)]]</f>
        <v>-2.2263999999999999</v>
      </c>
      <c r="Q2031" s="35">
        <f>'Product specific GWP'!$T$16*Tabell2[[#This Row],[Weight (kg)]]</f>
        <v>8.0408000000000007E-2</v>
      </c>
      <c r="R2031" s="35" t="s">
        <v>48</v>
      </c>
      <c r="S2031" s="35">
        <f>'EPD information'!$V$16*Tabell2[[#This Row],[Weight (kg)]]</f>
        <v>1.2972000000000001E-2</v>
      </c>
      <c r="T2031" s="35" t="str">
        <f>'EPD information'!$W$16</f>
        <v>ND</v>
      </c>
      <c r="U2031" s="35">
        <f>'EPD information'!$X$16*Tabell2[[#This Row],[Weight (kg)]]</f>
        <v>8.6480000000000012E-3</v>
      </c>
      <c r="V2031" s="35">
        <f>'EPD information'!$Y$16*Tabell2[[#This Row],[Weight (kg)]]</f>
        <v>0.28704000000000002</v>
      </c>
      <c r="W2031" s="35">
        <f>'EPD information'!$Z$16*Tabell2[[#This Row],[Weight (kg)]]</f>
        <v>4.6552000000000008E-4</v>
      </c>
      <c r="X2031" s="35">
        <f>'EPD information'!$AA$16*Tabell2[[#This Row],[Weight (kg)]]</f>
        <v>-2.2263999999999999</v>
      </c>
      <c r="Y2031" s="18">
        <f>'EPD information'!$AB$16*Tabell2[[#This Row],[Weight (kg)]]</f>
        <v>6.1824000000000003</v>
      </c>
      <c r="Z2031" s="18">
        <f>'EPD information'!$AC$16*Tabell2[[#This Row],[Weight (kg)]]</f>
        <v>0.108376</v>
      </c>
      <c r="AA2031" s="18">
        <f>'EPD information'!$AD$16*Tabell2[[#This Row],[Weight (kg)]]</f>
        <v>1.35608E-2</v>
      </c>
      <c r="AB2031" s="18" t="s">
        <v>48</v>
      </c>
      <c r="AC2031" s="18">
        <f>'EPD information'!$AF$16*Tabell2[[#This Row],[Weight (kg)]]</f>
        <v>8.5559999999999994E-3</v>
      </c>
      <c r="AD2031" s="18">
        <f>'EPD information'!$AG$16*Tabell2[[#This Row],[Weight (kg)]]</f>
        <v>0.28520000000000001</v>
      </c>
      <c r="AE2031" s="18">
        <f>'EPD information'!$AH$16*Tabell2[[#This Row],[Weight (kg)]]</f>
        <v>4.5632000000000002E-4</v>
      </c>
      <c r="AF2031" s="21">
        <f>'EPD information'!$AI$16*Tabell2[[#This Row],[Weight (kg)]]</f>
        <v>-2.1160000000000001</v>
      </c>
    </row>
    <row r="2032" spans="1:32" x14ac:dyDescent="0.2">
      <c r="A2032" s="36" t="s">
        <v>255</v>
      </c>
      <c r="B2032" s="37" t="s">
        <v>256</v>
      </c>
      <c r="C2032" s="38">
        <v>275622</v>
      </c>
      <c r="D2032" s="39">
        <v>7319662756228</v>
      </c>
      <c r="E2032" s="37" t="s">
        <v>46</v>
      </c>
      <c r="F2032" s="40">
        <v>355</v>
      </c>
      <c r="G2032" s="37">
        <v>300</v>
      </c>
      <c r="H2032" s="41">
        <v>1.3</v>
      </c>
      <c r="I2032" s="35">
        <f>'EPD information'!$L$16*Tabell2[[#This Row],[Weight (kg)]]</f>
        <v>4.4330000000000007</v>
      </c>
      <c r="J2032" s="22">
        <f>'EPD information'!$M$16*Tabell2[[#This Row],[Weight (kg)]]</f>
        <v>7.7220000000000011E-2</v>
      </c>
      <c r="K2032" s="22">
        <f>'EPD information'!$N$16*Tabell2[[#This Row],[Weight (kg)]]</f>
        <v>9.1649999999999995E-3</v>
      </c>
      <c r="L2032" s="22">
        <f>'EPD information'!$O$16*Tabell2[[#This Row],[Weight (kg)]]</f>
        <v>0</v>
      </c>
      <c r="M2032" s="22">
        <f>'EPD information'!$P$16*Tabell2[[#This Row],[Weight (kg)]]</f>
        <v>6.1100000000000008E-3</v>
      </c>
      <c r="N2032" s="22">
        <f>'EPD information'!$Q$16*Tabell2[[#This Row],[Weight (kg)]]</f>
        <v>0.20280000000000001</v>
      </c>
      <c r="O2032" s="22">
        <f>'EPD information'!$R$16*Tabell2[[#This Row],[Weight (kg)]]</f>
        <v>3.2890000000000003E-4</v>
      </c>
      <c r="P2032" s="22">
        <f>'EPD information'!$S$16*Tabell2[[#This Row],[Weight (kg)]]</f>
        <v>-1.573</v>
      </c>
      <c r="Q2032" s="35">
        <f>'Product specific GWP'!$T$16*Tabell2[[#This Row],[Weight (kg)]]</f>
        <v>5.6810000000000006E-2</v>
      </c>
      <c r="R2032" s="35" t="s">
        <v>48</v>
      </c>
      <c r="S2032" s="35">
        <f>'EPD information'!$V$16*Tabell2[[#This Row],[Weight (kg)]]</f>
        <v>9.1649999999999995E-3</v>
      </c>
      <c r="T2032" s="35" t="str">
        <f>'EPD information'!$W$16</f>
        <v>ND</v>
      </c>
      <c r="U2032" s="35">
        <f>'EPD information'!$X$16*Tabell2[[#This Row],[Weight (kg)]]</f>
        <v>6.1100000000000008E-3</v>
      </c>
      <c r="V2032" s="35">
        <f>'EPD information'!$Y$16*Tabell2[[#This Row],[Weight (kg)]]</f>
        <v>0.20280000000000001</v>
      </c>
      <c r="W2032" s="35">
        <f>'EPD information'!$Z$16*Tabell2[[#This Row],[Weight (kg)]]</f>
        <v>3.2890000000000003E-4</v>
      </c>
      <c r="X2032" s="35">
        <f>'EPD information'!$AA$16*Tabell2[[#This Row],[Weight (kg)]]</f>
        <v>-1.573</v>
      </c>
      <c r="Y2032" s="18">
        <f>'EPD information'!$AB$16*Tabell2[[#This Row],[Weight (kg)]]</f>
        <v>4.3680000000000003</v>
      </c>
      <c r="Z2032" s="18">
        <f>'EPD information'!$AC$16*Tabell2[[#This Row],[Weight (kg)]]</f>
        <v>7.6569999999999999E-2</v>
      </c>
      <c r="AA2032" s="18">
        <f>'EPD information'!$AD$16*Tabell2[[#This Row],[Weight (kg)]]</f>
        <v>9.5809999999999992E-3</v>
      </c>
      <c r="AB2032" s="18" t="s">
        <v>48</v>
      </c>
      <c r="AC2032" s="18">
        <f>'EPD information'!$AF$16*Tabell2[[#This Row],[Weight (kg)]]</f>
        <v>6.045E-3</v>
      </c>
      <c r="AD2032" s="18">
        <f>'EPD information'!$AG$16*Tabell2[[#This Row],[Weight (kg)]]</f>
        <v>0.20150000000000001</v>
      </c>
      <c r="AE2032" s="18">
        <f>'EPD information'!$AH$16*Tabell2[[#This Row],[Weight (kg)]]</f>
        <v>3.2240000000000003E-4</v>
      </c>
      <c r="AF2032" s="21">
        <f>'EPD information'!$AI$16*Tabell2[[#This Row],[Weight (kg)]]</f>
        <v>-1.4949999999999999</v>
      </c>
    </row>
    <row r="2033" spans="1:32" x14ac:dyDescent="0.2">
      <c r="A2033" s="36" t="s">
        <v>255</v>
      </c>
      <c r="B2033" s="37" t="s">
        <v>256</v>
      </c>
      <c r="C2033" s="38">
        <v>275620</v>
      </c>
      <c r="D2033" s="39">
        <v>7319662756204</v>
      </c>
      <c r="E2033" s="37" t="s">
        <v>46</v>
      </c>
      <c r="F2033" s="40">
        <v>355</v>
      </c>
      <c r="G2033" s="37">
        <v>224</v>
      </c>
      <c r="H2033" s="41">
        <v>1.61</v>
      </c>
      <c r="I2033" s="35">
        <f>'EPD information'!$L$16*Tabell2[[#This Row],[Weight (kg)]]</f>
        <v>5.4901000000000009</v>
      </c>
      <c r="J2033" s="22">
        <f>'EPD information'!$M$16*Tabell2[[#This Row],[Weight (kg)]]</f>
        <v>9.5634000000000011E-2</v>
      </c>
      <c r="K2033" s="22">
        <f>'EPD information'!$N$16*Tabell2[[#This Row],[Weight (kg)]]</f>
        <v>1.1350500000000001E-2</v>
      </c>
      <c r="L2033" s="22">
        <f>'EPD information'!$O$16*Tabell2[[#This Row],[Weight (kg)]]</f>
        <v>0</v>
      </c>
      <c r="M2033" s="22">
        <f>'EPD information'!$P$16*Tabell2[[#This Row],[Weight (kg)]]</f>
        <v>7.5670000000000008E-3</v>
      </c>
      <c r="N2033" s="22">
        <f>'EPD information'!$Q$16*Tabell2[[#This Row],[Weight (kg)]]</f>
        <v>0.25115999999999999</v>
      </c>
      <c r="O2033" s="22">
        <f>'EPD information'!$R$16*Tabell2[[#This Row],[Weight (kg)]]</f>
        <v>4.0733000000000007E-4</v>
      </c>
      <c r="P2033" s="22">
        <f>'EPD information'!$S$16*Tabell2[[#This Row],[Weight (kg)]]</f>
        <v>-1.9481000000000002</v>
      </c>
      <c r="Q2033" s="35">
        <f>'Product specific GWP'!$T$16*Tabell2[[#This Row],[Weight (kg)]]</f>
        <v>7.0357000000000003E-2</v>
      </c>
      <c r="R2033" s="35" t="s">
        <v>48</v>
      </c>
      <c r="S2033" s="35">
        <f>'EPD information'!$V$16*Tabell2[[#This Row],[Weight (kg)]]</f>
        <v>1.1350500000000001E-2</v>
      </c>
      <c r="T2033" s="35" t="str">
        <f>'EPD information'!$W$16</f>
        <v>ND</v>
      </c>
      <c r="U2033" s="35">
        <f>'EPD information'!$X$16*Tabell2[[#This Row],[Weight (kg)]]</f>
        <v>7.5670000000000008E-3</v>
      </c>
      <c r="V2033" s="35">
        <f>'EPD information'!$Y$16*Tabell2[[#This Row],[Weight (kg)]]</f>
        <v>0.25115999999999999</v>
      </c>
      <c r="W2033" s="35">
        <f>'EPD information'!$Z$16*Tabell2[[#This Row],[Weight (kg)]]</f>
        <v>4.0733000000000007E-4</v>
      </c>
      <c r="X2033" s="35">
        <f>'EPD information'!$AA$16*Tabell2[[#This Row],[Weight (kg)]]</f>
        <v>-1.9481000000000002</v>
      </c>
      <c r="Y2033" s="18">
        <f>'EPD information'!$AB$16*Tabell2[[#This Row],[Weight (kg)]]</f>
        <v>5.4096000000000002</v>
      </c>
      <c r="Z2033" s="18">
        <f>'EPD information'!$AC$16*Tabell2[[#This Row],[Weight (kg)]]</f>
        <v>9.4829000000000011E-2</v>
      </c>
      <c r="AA2033" s="18">
        <f>'EPD information'!$AD$16*Tabell2[[#This Row],[Weight (kg)]]</f>
        <v>1.18657E-2</v>
      </c>
      <c r="AB2033" s="18" t="s">
        <v>48</v>
      </c>
      <c r="AC2033" s="18">
        <f>'EPD information'!$AF$16*Tabell2[[#This Row],[Weight (kg)]]</f>
        <v>7.4865000000000001E-3</v>
      </c>
      <c r="AD2033" s="18">
        <f>'EPD information'!$AG$16*Tabell2[[#This Row],[Weight (kg)]]</f>
        <v>0.24955000000000002</v>
      </c>
      <c r="AE2033" s="18">
        <f>'EPD information'!$AH$16*Tabell2[[#This Row],[Weight (kg)]]</f>
        <v>3.9928000000000007E-4</v>
      </c>
      <c r="AF2033" s="21">
        <f>'EPD information'!$AI$16*Tabell2[[#This Row],[Weight (kg)]]</f>
        <v>-1.8514999999999999</v>
      </c>
    </row>
    <row r="2034" spans="1:32" x14ac:dyDescent="0.2">
      <c r="A2034" s="36" t="s">
        <v>255</v>
      </c>
      <c r="B2034" s="37" t="s">
        <v>256</v>
      </c>
      <c r="C2034" s="38">
        <v>256596</v>
      </c>
      <c r="D2034" s="39">
        <v>7319662565967</v>
      </c>
      <c r="E2034" s="37" t="s">
        <v>46</v>
      </c>
      <c r="F2034" s="40">
        <v>355</v>
      </c>
      <c r="G2034" s="37">
        <v>125</v>
      </c>
      <c r="H2034" s="41">
        <v>1.84</v>
      </c>
      <c r="I2034" s="35">
        <f>'EPD information'!$L$16*Tabell2[[#This Row],[Weight (kg)]]</f>
        <v>6.2744000000000009</v>
      </c>
      <c r="J2034" s="22">
        <f>'EPD information'!$M$16*Tabell2[[#This Row],[Weight (kg)]]</f>
        <v>0.109296</v>
      </c>
      <c r="K2034" s="22">
        <f>'EPD information'!$N$16*Tabell2[[#This Row],[Weight (kg)]]</f>
        <v>1.2972000000000001E-2</v>
      </c>
      <c r="L2034" s="22">
        <f>'EPD information'!$O$16*Tabell2[[#This Row],[Weight (kg)]]</f>
        <v>0</v>
      </c>
      <c r="M2034" s="22">
        <f>'EPD information'!$P$16*Tabell2[[#This Row],[Weight (kg)]]</f>
        <v>8.6480000000000012E-3</v>
      </c>
      <c r="N2034" s="22">
        <f>'EPD information'!$Q$16*Tabell2[[#This Row],[Weight (kg)]]</f>
        <v>0.28704000000000002</v>
      </c>
      <c r="O2034" s="22">
        <f>'EPD information'!$R$16*Tabell2[[#This Row],[Weight (kg)]]</f>
        <v>4.6552000000000008E-4</v>
      </c>
      <c r="P2034" s="22">
        <f>'EPD information'!$S$16*Tabell2[[#This Row],[Weight (kg)]]</f>
        <v>-2.2263999999999999</v>
      </c>
      <c r="Q2034" s="35">
        <f>'Product specific GWP'!$T$16*Tabell2[[#This Row],[Weight (kg)]]</f>
        <v>8.0408000000000007E-2</v>
      </c>
      <c r="R2034" s="35" t="s">
        <v>48</v>
      </c>
      <c r="S2034" s="35">
        <f>'EPD information'!$V$16*Tabell2[[#This Row],[Weight (kg)]]</f>
        <v>1.2972000000000001E-2</v>
      </c>
      <c r="T2034" s="35" t="str">
        <f>'EPD information'!$W$16</f>
        <v>ND</v>
      </c>
      <c r="U2034" s="35">
        <f>'EPD information'!$X$16*Tabell2[[#This Row],[Weight (kg)]]</f>
        <v>8.6480000000000012E-3</v>
      </c>
      <c r="V2034" s="35">
        <f>'EPD information'!$Y$16*Tabell2[[#This Row],[Weight (kg)]]</f>
        <v>0.28704000000000002</v>
      </c>
      <c r="W2034" s="35">
        <f>'EPD information'!$Z$16*Tabell2[[#This Row],[Weight (kg)]]</f>
        <v>4.6552000000000008E-4</v>
      </c>
      <c r="X2034" s="35">
        <f>'EPD information'!$AA$16*Tabell2[[#This Row],[Weight (kg)]]</f>
        <v>-2.2263999999999999</v>
      </c>
      <c r="Y2034" s="18">
        <f>'EPD information'!$AB$16*Tabell2[[#This Row],[Weight (kg)]]</f>
        <v>6.1824000000000003</v>
      </c>
      <c r="Z2034" s="18">
        <f>'EPD information'!$AC$16*Tabell2[[#This Row],[Weight (kg)]]</f>
        <v>0.108376</v>
      </c>
      <c r="AA2034" s="18">
        <f>'EPD information'!$AD$16*Tabell2[[#This Row],[Weight (kg)]]</f>
        <v>1.35608E-2</v>
      </c>
      <c r="AB2034" s="18" t="s">
        <v>48</v>
      </c>
      <c r="AC2034" s="18">
        <f>'EPD information'!$AF$16*Tabell2[[#This Row],[Weight (kg)]]</f>
        <v>8.5559999999999994E-3</v>
      </c>
      <c r="AD2034" s="18">
        <f>'EPD information'!$AG$16*Tabell2[[#This Row],[Weight (kg)]]</f>
        <v>0.28520000000000001</v>
      </c>
      <c r="AE2034" s="18">
        <f>'EPD information'!$AH$16*Tabell2[[#This Row],[Weight (kg)]]</f>
        <v>4.5632000000000002E-4</v>
      </c>
      <c r="AF2034" s="21">
        <f>'EPD information'!$AI$16*Tabell2[[#This Row],[Weight (kg)]]</f>
        <v>-2.1160000000000001</v>
      </c>
    </row>
    <row r="2035" spans="1:32" x14ac:dyDescent="0.2">
      <c r="A2035" s="36" t="s">
        <v>255</v>
      </c>
      <c r="B2035" s="37" t="s">
        <v>256</v>
      </c>
      <c r="C2035" s="38">
        <v>275618</v>
      </c>
      <c r="D2035" s="39">
        <v>7319662756181</v>
      </c>
      <c r="E2035" s="37" t="s">
        <v>46</v>
      </c>
      <c r="F2035" s="40">
        <v>355</v>
      </c>
      <c r="G2035" s="37">
        <v>150</v>
      </c>
      <c r="H2035" s="41">
        <v>1.84</v>
      </c>
      <c r="I2035" s="35">
        <f>'EPD information'!$L$16*Tabell2[[#This Row],[Weight (kg)]]</f>
        <v>6.2744000000000009</v>
      </c>
      <c r="J2035" s="22">
        <f>'EPD information'!$M$16*Tabell2[[#This Row],[Weight (kg)]]</f>
        <v>0.109296</v>
      </c>
      <c r="K2035" s="22">
        <f>'EPD information'!$N$16*Tabell2[[#This Row],[Weight (kg)]]</f>
        <v>1.2972000000000001E-2</v>
      </c>
      <c r="L2035" s="22">
        <f>'EPD information'!$O$16*Tabell2[[#This Row],[Weight (kg)]]</f>
        <v>0</v>
      </c>
      <c r="M2035" s="22">
        <f>'EPD information'!$P$16*Tabell2[[#This Row],[Weight (kg)]]</f>
        <v>8.6480000000000012E-3</v>
      </c>
      <c r="N2035" s="22">
        <f>'EPD information'!$Q$16*Tabell2[[#This Row],[Weight (kg)]]</f>
        <v>0.28704000000000002</v>
      </c>
      <c r="O2035" s="22">
        <f>'EPD information'!$R$16*Tabell2[[#This Row],[Weight (kg)]]</f>
        <v>4.6552000000000008E-4</v>
      </c>
      <c r="P2035" s="22">
        <f>'EPD information'!$S$16*Tabell2[[#This Row],[Weight (kg)]]</f>
        <v>-2.2263999999999999</v>
      </c>
      <c r="Q2035" s="35">
        <f>'Product specific GWP'!$T$16*Tabell2[[#This Row],[Weight (kg)]]</f>
        <v>8.0408000000000007E-2</v>
      </c>
      <c r="R2035" s="35" t="s">
        <v>48</v>
      </c>
      <c r="S2035" s="35">
        <f>'EPD information'!$V$16*Tabell2[[#This Row],[Weight (kg)]]</f>
        <v>1.2972000000000001E-2</v>
      </c>
      <c r="T2035" s="35" t="str">
        <f>'EPD information'!$W$16</f>
        <v>ND</v>
      </c>
      <c r="U2035" s="35">
        <f>'EPD information'!$X$16*Tabell2[[#This Row],[Weight (kg)]]</f>
        <v>8.6480000000000012E-3</v>
      </c>
      <c r="V2035" s="35">
        <f>'EPD information'!$Y$16*Tabell2[[#This Row],[Weight (kg)]]</f>
        <v>0.28704000000000002</v>
      </c>
      <c r="W2035" s="35">
        <f>'EPD information'!$Z$16*Tabell2[[#This Row],[Weight (kg)]]</f>
        <v>4.6552000000000008E-4</v>
      </c>
      <c r="X2035" s="35">
        <f>'EPD information'!$AA$16*Tabell2[[#This Row],[Weight (kg)]]</f>
        <v>-2.2263999999999999</v>
      </c>
      <c r="Y2035" s="18">
        <f>'EPD information'!$AB$16*Tabell2[[#This Row],[Weight (kg)]]</f>
        <v>6.1824000000000003</v>
      </c>
      <c r="Z2035" s="18">
        <f>'EPD information'!$AC$16*Tabell2[[#This Row],[Weight (kg)]]</f>
        <v>0.108376</v>
      </c>
      <c r="AA2035" s="18">
        <f>'EPD information'!$AD$16*Tabell2[[#This Row],[Weight (kg)]]</f>
        <v>1.35608E-2</v>
      </c>
      <c r="AB2035" s="18" t="s">
        <v>48</v>
      </c>
      <c r="AC2035" s="18">
        <f>'EPD information'!$AF$16*Tabell2[[#This Row],[Weight (kg)]]</f>
        <v>8.5559999999999994E-3</v>
      </c>
      <c r="AD2035" s="18">
        <f>'EPD information'!$AG$16*Tabell2[[#This Row],[Weight (kg)]]</f>
        <v>0.28520000000000001</v>
      </c>
      <c r="AE2035" s="18">
        <f>'EPD information'!$AH$16*Tabell2[[#This Row],[Weight (kg)]]</f>
        <v>4.5632000000000002E-4</v>
      </c>
      <c r="AF2035" s="21">
        <f>'EPD information'!$AI$16*Tabell2[[#This Row],[Weight (kg)]]</f>
        <v>-2.1160000000000001</v>
      </c>
    </row>
    <row r="2036" spans="1:32" x14ac:dyDescent="0.2">
      <c r="A2036" s="36" t="s">
        <v>255</v>
      </c>
      <c r="B2036" s="37" t="s">
        <v>256</v>
      </c>
      <c r="C2036" s="38">
        <v>275619</v>
      </c>
      <c r="D2036" s="39">
        <v>7319662756198</v>
      </c>
      <c r="E2036" s="37" t="s">
        <v>46</v>
      </c>
      <c r="F2036" s="40">
        <v>355</v>
      </c>
      <c r="G2036" s="37">
        <v>180</v>
      </c>
      <c r="H2036" s="41">
        <v>1.77</v>
      </c>
      <c r="I2036" s="35">
        <f>'EPD information'!$L$16*Tabell2[[#This Row],[Weight (kg)]]</f>
        <v>6.0357000000000003</v>
      </c>
      <c r="J2036" s="22">
        <f>'EPD information'!$M$16*Tabell2[[#This Row],[Weight (kg)]]</f>
        <v>0.10513800000000001</v>
      </c>
      <c r="K2036" s="22">
        <f>'EPD information'!$N$16*Tabell2[[#This Row],[Weight (kg)]]</f>
        <v>1.24785E-2</v>
      </c>
      <c r="L2036" s="22">
        <f>'EPD information'!$O$16*Tabell2[[#This Row],[Weight (kg)]]</f>
        <v>0</v>
      </c>
      <c r="M2036" s="22">
        <f>'EPD information'!$P$16*Tabell2[[#This Row],[Weight (kg)]]</f>
        <v>8.319E-3</v>
      </c>
      <c r="N2036" s="22">
        <f>'EPD information'!$Q$16*Tabell2[[#This Row],[Weight (kg)]]</f>
        <v>0.27611999999999998</v>
      </c>
      <c r="O2036" s="22">
        <f>'EPD information'!$R$16*Tabell2[[#This Row],[Weight (kg)]]</f>
        <v>4.4781000000000004E-4</v>
      </c>
      <c r="P2036" s="22">
        <f>'EPD information'!$S$16*Tabell2[[#This Row],[Weight (kg)]]</f>
        <v>-2.1417000000000002</v>
      </c>
      <c r="Q2036" s="35">
        <f>'Product specific GWP'!$T$16*Tabell2[[#This Row],[Weight (kg)]]</f>
        <v>7.7349000000000001E-2</v>
      </c>
      <c r="R2036" s="35" t="s">
        <v>48</v>
      </c>
      <c r="S2036" s="35">
        <f>'EPD information'!$V$16*Tabell2[[#This Row],[Weight (kg)]]</f>
        <v>1.24785E-2</v>
      </c>
      <c r="T2036" s="35" t="str">
        <f>'EPD information'!$W$16</f>
        <v>ND</v>
      </c>
      <c r="U2036" s="35">
        <f>'EPD information'!$X$16*Tabell2[[#This Row],[Weight (kg)]]</f>
        <v>8.319E-3</v>
      </c>
      <c r="V2036" s="35">
        <f>'EPD information'!$Y$16*Tabell2[[#This Row],[Weight (kg)]]</f>
        <v>0.27611999999999998</v>
      </c>
      <c r="W2036" s="35">
        <f>'EPD information'!$Z$16*Tabell2[[#This Row],[Weight (kg)]]</f>
        <v>4.4781000000000004E-4</v>
      </c>
      <c r="X2036" s="35">
        <f>'EPD information'!$AA$16*Tabell2[[#This Row],[Weight (kg)]]</f>
        <v>-2.1417000000000002</v>
      </c>
      <c r="Y2036" s="18">
        <f>'EPD information'!$AB$16*Tabell2[[#This Row],[Weight (kg)]]</f>
        <v>5.9471999999999996</v>
      </c>
      <c r="Z2036" s="18">
        <f>'EPD information'!$AC$16*Tabell2[[#This Row],[Weight (kg)]]</f>
        <v>0.104253</v>
      </c>
      <c r="AA2036" s="18">
        <f>'EPD information'!$AD$16*Tabell2[[#This Row],[Weight (kg)]]</f>
        <v>1.30449E-2</v>
      </c>
      <c r="AB2036" s="18" t="s">
        <v>48</v>
      </c>
      <c r="AC2036" s="18">
        <f>'EPD information'!$AF$16*Tabell2[[#This Row],[Weight (kg)]]</f>
        <v>8.2305E-3</v>
      </c>
      <c r="AD2036" s="18">
        <f>'EPD information'!$AG$16*Tabell2[[#This Row],[Weight (kg)]]</f>
        <v>0.27434999999999998</v>
      </c>
      <c r="AE2036" s="18">
        <f>'EPD information'!$AH$16*Tabell2[[#This Row],[Weight (kg)]]</f>
        <v>4.3896000000000001E-4</v>
      </c>
      <c r="AF2036" s="21">
        <f>'EPD information'!$AI$16*Tabell2[[#This Row],[Weight (kg)]]</f>
        <v>-2.0354999999999999</v>
      </c>
    </row>
    <row r="2037" spans="1:32" x14ac:dyDescent="0.2">
      <c r="A2037" s="36" t="s">
        <v>255</v>
      </c>
      <c r="B2037" s="37" t="s">
        <v>256</v>
      </c>
      <c r="C2037" s="38">
        <v>275615</v>
      </c>
      <c r="D2037" s="39">
        <v>7319662756150</v>
      </c>
      <c r="E2037" s="37" t="s">
        <v>46</v>
      </c>
      <c r="F2037" s="40">
        <v>355</v>
      </c>
      <c r="G2037" s="37">
        <v>100</v>
      </c>
      <c r="H2037" s="41">
        <v>1.84</v>
      </c>
      <c r="I2037" s="35">
        <f>'EPD information'!$L$16*Tabell2[[#This Row],[Weight (kg)]]</f>
        <v>6.2744000000000009</v>
      </c>
      <c r="J2037" s="22">
        <f>'EPD information'!$M$16*Tabell2[[#This Row],[Weight (kg)]]</f>
        <v>0.109296</v>
      </c>
      <c r="K2037" s="22">
        <f>'EPD information'!$N$16*Tabell2[[#This Row],[Weight (kg)]]</f>
        <v>1.2972000000000001E-2</v>
      </c>
      <c r="L2037" s="22">
        <f>'EPD information'!$O$16*Tabell2[[#This Row],[Weight (kg)]]</f>
        <v>0</v>
      </c>
      <c r="M2037" s="22">
        <f>'EPD information'!$P$16*Tabell2[[#This Row],[Weight (kg)]]</f>
        <v>8.6480000000000012E-3</v>
      </c>
      <c r="N2037" s="22">
        <f>'EPD information'!$Q$16*Tabell2[[#This Row],[Weight (kg)]]</f>
        <v>0.28704000000000002</v>
      </c>
      <c r="O2037" s="22">
        <f>'EPD information'!$R$16*Tabell2[[#This Row],[Weight (kg)]]</f>
        <v>4.6552000000000008E-4</v>
      </c>
      <c r="P2037" s="22">
        <f>'EPD information'!$S$16*Tabell2[[#This Row],[Weight (kg)]]</f>
        <v>-2.2263999999999999</v>
      </c>
      <c r="Q2037" s="35">
        <f>'Product specific GWP'!$T$16*Tabell2[[#This Row],[Weight (kg)]]</f>
        <v>8.0408000000000007E-2</v>
      </c>
      <c r="R2037" s="35" t="s">
        <v>48</v>
      </c>
      <c r="S2037" s="35">
        <f>'EPD information'!$V$16*Tabell2[[#This Row],[Weight (kg)]]</f>
        <v>1.2972000000000001E-2</v>
      </c>
      <c r="T2037" s="35" t="str">
        <f>'EPD information'!$W$16</f>
        <v>ND</v>
      </c>
      <c r="U2037" s="35">
        <f>'EPD information'!$X$16*Tabell2[[#This Row],[Weight (kg)]]</f>
        <v>8.6480000000000012E-3</v>
      </c>
      <c r="V2037" s="35">
        <f>'EPD information'!$Y$16*Tabell2[[#This Row],[Weight (kg)]]</f>
        <v>0.28704000000000002</v>
      </c>
      <c r="W2037" s="35">
        <f>'EPD information'!$Z$16*Tabell2[[#This Row],[Weight (kg)]]</f>
        <v>4.6552000000000008E-4</v>
      </c>
      <c r="X2037" s="35">
        <f>'EPD information'!$AA$16*Tabell2[[#This Row],[Weight (kg)]]</f>
        <v>-2.2263999999999999</v>
      </c>
      <c r="Y2037" s="18">
        <f>'EPD information'!$AB$16*Tabell2[[#This Row],[Weight (kg)]]</f>
        <v>6.1824000000000003</v>
      </c>
      <c r="Z2037" s="18">
        <f>'EPD information'!$AC$16*Tabell2[[#This Row],[Weight (kg)]]</f>
        <v>0.108376</v>
      </c>
      <c r="AA2037" s="18">
        <f>'EPD information'!$AD$16*Tabell2[[#This Row],[Weight (kg)]]</f>
        <v>1.35608E-2</v>
      </c>
      <c r="AB2037" s="18" t="s">
        <v>48</v>
      </c>
      <c r="AC2037" s="18">
        <f>'EPD information'!$AF$16*Tabell2[[#This Row],[Weight (kg)]]</f>
        <v>8.5559999999999994E-3</v>
      </c>
      <c r="AD2037" s="18">
        <f>'EPD information'!$AG$16*Tabell2[[#This Row],[Weight (kg)]]</f>
        <v>0.28520000000000001</v>
      </c>
      <c r="AE2037" s="18">
        <f>'EPD information'!$AH$16*Tabell2[[#This Row],[Weight (kg)]]</f>
        <v>4.5632000000000002E-4</v>
      </c>
      <c r="AF2037" s="21">
        <f>'EPD information'!$AI$16*Tabell2[[#This Row],[Weight (kg)]]</f>
        <v>-2.1160000000000001</v>
      </c>
    </row>
    <row r="2038" spans="1:32" x14ac:dyDescent="0.2">
      <c r="A2038" s="36" t="s">
        <v>255</v>
      </c>
      <c r="B2038" s="37" t="s">
        <v>256</v>
      </c>
      <c r="C2038" s="38">
        <v>275617</v>
      </c>
      <c r="D2038" s="39">
        <v>7319662756174</v>
      </c>
      <c r="E2038" s="37" t="s">
        <v>46</v>
      </c>
      <c r="F2038" s="40">
        <v>355</v>
      </c>
      <c r="G2038" s="37">
        <v>140</v>
      </c>
      <c r="H2038" s="41">
        <v>1.84</v>
      </c>
      <c r="I2038" s="35">
        <f>'EPD information'!$L$16*Tabell2[[#This Row],[Weight (kg)]]</f>
        <v>6.2744000000000009</v>
      </c>
      <c r="J2038" s="22">
        <f>'EPD information'!$M$16*Tabell2[[#This Row],[Weight (kg)]]</f>
        <v>0.109296</v>
      </c>
      <c r="K2038" s="22">
        <f>'EPD information'!$N$16*Tabell2[[#This Row],[Weight (kg)]]</f>
        <v>1.2972000000000001E-2</v>
      </c>
      <c r="L2038" s="22">
        <f>'EPD information'!$O$16*Tabell2[[#This Row],[Weight (kg)]]</f>
        <v>0</v>
      </c>
      <c r="M2038" s="22">
        <f>'EPD information'!$P$16*Tabell2[[#This Row],[Weight (kg)]]</f>
        <v>8.6480000000000012E-3</v>
      </c>
      <c r="N2038" s="22">
        <f>'EPD information'!$Q$16*Tabell2[[#This Row],[Weight (kg)]]</f>
        <v>0.28704000000000002</v>
      </c>
      <c r="O2038" s="22">
        <f>'EPD information'!$R$16*Tabell2[[#This Row],[Weight (kg)]]</f>
        <v>4.6552000000000008E-4</v>
      </c>
      <c r="P2038" s="22">
        <f>'EPD information'!$S$16*Tabell2[[#This Row],[Weight (kg)]]</f>
        <v>-2.2263999999999999</v>
      </c>
      <c r="Q2038" s="35">
        <f>'Product specific GWP'!$T$16*Tabell2[[#This Row],[Weight (kg)]]</f>
        <v>8.0408000000000007E-2</v>
      </c>
      <c r="R2038" s="35" t="s">
        <v>48</v>
      </c>
      <c r="S2038" s="35">
        <f>'EPD information'!$V$16*Tabell2[[#This Row],[Weight (kg)]]</f>
        <v>1.2972000000000001E-2</v>
      </c>
      <c r="T2038" s="35" t="str">
        <f>'EPD information'!$W$16</f>
        <v>ND</v>
      </c>
      <c r="U2038" s="35">
        <f>'EPD information'!$X$16*Tabell2[[#This Row],[Weight (kg)]]</f>
        <v>8.6480000000000012E-3</v>
      </c>
      <c r="V2038" s="35">
        <f>'EPD information'!$Y$16*Tabell2[[#This Row],[Weight (kg)]]</f>
        <v>0.28704000000000002</v>
      </c>
      <c r="W2038" s="35">
        <f>'EPD information'!$Z$16*Tabell2[[#This Row],[Weight (kg)]]</f>
        <v>4.6552000000000008E-4</v>
      </c>
      <c r="X2038" s="35">
        <f>'EPD information'!$AA$16*Tabell2[[#This Row],[Weight (kg)]]</f>
        <v>-2.2263999999999999</v>
      </c>
      <c r="Y2038" s="18">
        <f>'EPD information'!$AB$16*Tabell2[[#This Row],[Weight (kg)]]</f>
        <v>6.1824000000000003</v>
      </c>
      <c r="Z2038" s="18">
        <f>'EPD information'!$AC$16*Tabell2[[#This Row],[Weight (kg)]]</f>
        <v>0.108376</v>
      </c>
      <c r="AA2038" s="18">
        <f>'EPD information'!$AD$16*Tabell2[[#This Row],[Weight (kg)]]</f>
        <v>1.35608E-2</v>
      </c>
      <c r="AB2038" s="18" t="s">
        <v>48</v>
      </c>
      <c r="AC2038" s="18">
        <f>'EPD information'!$AF$16*Tabell2[[#This Row],[Weight (kg)]]</f>
        <v>8.5559999999999994E-3</v>
      </c>
      <c r="AD2038" s="18">
        <f>'EPD information'!$AG$16*Tabell2[[#This Row],[Weight (kg)]]</f>
        <v>0.28520000000000001</v>
      </c>
      <c r="AE2038" s="18">
        <f>'EPD information'!$AH$16*Tabell2[[#This Row],[Weight (kg)]]</f>
        <v>4.5632000000000002E-4</v>
      </c>
      <c r="AF2038" s="21">
        <f>'EPD information'!$AI$16*Tabell2[[#This Row],[Weight (kg)]]</f>
        <v>-2.1160000000000001</v>
      </c>
    </row>
    <row r="2039" spans="1:32" x14ac:dyDescent="0.2">
      <c r="A2039" s="36" t="s">
        <v>255</v>
      </c>
      <c r="B2039" s="37" t="s">
        <v>256</v>
      </c>
      <c r="C2039" s="38">
        <v>275616</v>
      </c>
      <c r="D2039" s="39">
        <v>7319662756167</v>
      </c>
      <c r="E2039" s="37" t="s">
        <v>46</v>
      </c>
      <c r="F2039" s="40">
        <v>355</v>
      </c>
      <c r="G2039" s="37">
        <v>112</v>
      </c>
      <c r="H2039" s="41">
        <v>1.84</v>
      </c>
      <c r="I2039" s="35">
        <f>'EPD information'!$L$16*Tabell2[[#This Row],[Weight (kg)]]</f>
        <v>6.2744000000000009</v>
      </c>
      <c r="J2039" s="22">
        <f>'EPD information'!$M$16*Tabell2[[#This Row],[Weight (kg)]]</f>
        <v>0.109296</v>
      </c>
      <c r="K2039" s="22">
        <f>'EPD information'!$N$16*Tabell2[[#This Row],[Weight (kg)]]</f>
        <v>1.2972000000000001E-2</v>
      </c>
      <c r="L2039" s="22">
        <f>'EPD information'!$O$16*Tabell2[[#This Row],[Weight (kg)]]</f>
        <v>0</v>
      </c>
      <c r="M2039" s="22">
        <f>'EPD information'!$P$16*Tabell2[[#This Row],[Weight (kg)]]</f>
        <v>8.6480000000000012E-3</v>
      </c>
      <c r="N2039" s="22">
        <f>'EPD information'!$Q$16*Tabell2[[#This Row],[Weight (kg)]]</f>
        <v>0.28704000000000002</v>
      </c>
      <c r="O2039" s="22">
        <f>'EPD information'!$R$16*Tabell2[[#This Row],[Weight (kg)]]</f>
        <v>4.6552000000000008E-4</v>
      </c>
      <c r="P2039" s="22">
        <f>'EPD information'!$S$16*Tabell2[[#This Row],[Weight (kg)]]</f>
        <v>-2.2263999999999999</v>
      </c>
      <c r="Q2039" s="35">
        <f>'Product specific GWP'!$T$16*Tabell2[[#This Row],[Weight (kg)]]</f>
        <v>8.0408000000000007E-2</v>
      </c>
      <c r="R2039" s="35" t="s">
        <v>48</v>
      </c>
      <c r="S2039" s="35">
        <f>'EPD information'!$V$16*Tabell2[[#This Row],[Weight (kg)]]</f>
        <v>1.2972000000000001E-2</v>
      </c>
      <c r="T2039" s="35" t="str">
        <f>'EPD information'!$W$16</f>
        <v>ND</v>
      </c>
      <c r="U2039" s="35">
        <f>'EPD information'!$X$16*Tabell2[[#This Row],[Weight (kg)]]</f>
        <v>8.6480000000000012E-3</v>
      </c>
      <c r="V2039" s="35">
        <f>'EPD information'!$Y$16*Tabell2[[#This Row],[Weight (kg)]]</f>
        <v>0.28704000000000002</v>
      </c>
      <c r="W2039" s="35">
        <f>'EPD information'!$Z$16*Tabell2[[#This Row],[Weight (kg)]]</f>
        <v>4.6552000000000008E-4</v>
      </c>
      <c r="X2039" s="35">
        <f>'EPD information'!$AA$16*Tabell2[[#This Row],[Weight (kg)]]</f>
        <v>-2.2263999999999999</v>
      </c>
      <c r="Y2039" s="18">
        <f>'EPD information'!$AB$16*Tabell2[[#This Row],[Weight (kg)]]</f>
        <v>6.1824000000000003</v>
      </c>
      <c r="Z2039" s="18">
        <f>'EPD information'!$AC$16*Tabell2[[#This Row],[Weight (kg)]]</f>
        <v>0.108376</v>
      </c>
      <c r="AA2039" s="18">
        <f>'EPD information'!$AD$16*Tabell2[[#This Row],[Weight (kg)]]</f>
        <v>1.35608E-2</v>
      </c>
      <c r="AB2039" s="18" t="s">
        <v>48</v>
      </c>
      <c r="AC2039" s="18">
        <f>'EPD information'!$AF$16*Tabell2[[#This Row],[Weight (kg)]]</f>
        <v>8.5559999999999994E-3</v>
      </c>
      <c r="AD2039" s="18">
        <f>'EPD information'!$AG$16*Tabell2[[#This Row],[Weight (kg)]]</f>
        <v>0.28520000000000001</v>
      </c>
      <c r="AE2039" s="18">
        <f>'EPD information'!$AH$16*Tabell2[[#This Row],[Weight (kg)]]</f>
        <v>4.5632000000000002E-4</v>
      </c>
      <c r="AF2039" s="21">
        <f>'EPD information'!$AI$16*Tabell2[[#This Row],[Weight (kg)]]</f>
        <v>-2.1160000000000001</v>
      </c>
    </row>
    <row r="2040" spans="1:32" x14ac:dyDescent="0.2">
      <c r="A2040" s="36" t="s">
        <v>255</v>
      </c>
      <c r="B2040" s="37" t="s">
        <v>256</v>
      </c>
      <c r="C2040" s="38">
        <v>275614</v>
      </c>
      <c r="D2040" s="39">
        <v>7319662756143</v>
      </c>
      <c r="E2040" s="37" t="s">
        <v>46</v>
      </c>
      <c r="F2040" s="40">
        <v>355</v>
      </c>
      <c r="G2040" s="37">
        <v>80</v>
      </c>
      <c r="H2040" s="41">
        <v>1.84</v>
      </c>
      <c r="I2040" s="35">
        <f>'EPD information'!$L$16*Tabell2[[#This Row],[Weight (kg)]]</f>
        <v>6.2744000000000009</v>
      </c>
      <c r="J2040" s="22">
        <f>'EPD information'!$M$16*Tabell2[[#This Row],[Weight (kg)]]</f>
        <v>0.109296</v>
      </c>
      <c r="K2040" s="22">
        <f>'EPD information'!$N$16*Tabell2[[#This Row],[Weight (kg)]]</f>
        <v>1.2972000000000001E-2</v>
      </c>
      <c r="L2040" s="22">
        <f>'EPD information'!$O$16*Tabell2[[#This Row],[Weight (kg)]]</f>
        <v>0</v>
      </c>
      <c r="M2040" s="22">
        <f>'EPD information'!$P$16*Tabell2[[#This Row],[Weight (kg)]]</f>
        <v>8.6480000000000012E-3</v>
      </c>
      <c r="N2040" s="22">
        <f>'EPD information'!$Q$16*Tabell2[[#This Row],[Weight (kg)]]</f>
        <v>0.28704000000000002</v>
      </c>
      <c r="O2040" s="22">
        <f>'EPD information'!$R$16*Tabell2[[#This Row],[Weight (kg)]]</f>
        <v>4.6552000000000008E-4</v>
      </c>
      <c r="P2040" s="22">
        <f>'EPD information'!$S$16*Tabell2[[#This Row],[Weight (kg)]]</f>
        <v>-2.2263999999999999</v>
      </c>
      <c r="Q2040" s="35">
        <f>'Product specific GWP'!$T$16*Tabell2[[#This Row],[Weight (kg)]]</f>
        <v>8.0408000000000007E-2</v>
      </c>
      <c r="R2040" s="35" t="s">
        <v>48</v>
      </c>
      <c r="S2040" s="35">
        <f>'EPD information'!$V$16*Tabell2[[#This Row],[Weight (kg)]]</f>
        <v>1.2972000000000001E-2</v>
      </c>
      <c r="T2040" s="35" t="str">
        <f>'EPD information'!$W$16</f>
        <v>ND</v>
      </c>
      <c r="U2040" s="35">
        <f>'EPD information'!$X$16*Tabell2[[#This Row],[Weight (kg)]]</f>
        <v>8.6480000000000012E-3</v>
      </c>
      <c r="V2040" s="35">
        <f>'EPD information'!$Y$16*Tabell2[[#This Row],[Weight (kg)]]</f>
        <v>0.28704000000000002</v>
      </c>
      <c r="W2040" s="35">
        <f>'EPD information'!$Z$16*Tabell2[[#This Row],[Weight (kg)]]</f>
        <v>4.6552000000000008E-4</v>
      </c>
      <c r="X2040" s="35">
        <f>'EPD information'!$AA$16*Tabell2[[#This Row],[Weight (kg)]]</f>
        <v>-2.2263999999999999</v>
      </c>
      <c r="Y2040" s="18">
        <f>'EPD information'!$AB$16*Tabell2[[#This Row],[Weight (kg)]]</f>
        <v>6.1824000000000003</v>
      </c>
      <c r="Z2040" s="18">
        <f>'EPD information'!$AC$16*Tabell2[[#This Row],[Weight (kg)]]</f>
        <v>0.108376</v>
      </c>
      <c r="AA2040" s="18">
        <f>'EPD information'!$AD$16*Tabell2[[#This Row],[Weight (kg)]]</f>
        <v>1.35608E-2</v>
      </c>
      <c r="AB2040" s="18" t="s">
        <v>48</v>
      </c>
      <c r="AC2040" s="18">
        <f>'EPD information'!$AF$16*Tabell2[[#This Row],[Weight (kg)]]</f>
        <v>8.5559999999999994E-3</v>
      </c>
      <c r="AD2040" s="18">
        <f>'EPD information'!$AG$16*Tabell2[[#This Row],[Weight (kg)]]</f>
        <v>0.28520000000000001</v>
      </c>
      <c r="AE2040" s="18">
        <f>'EPD information'!$AH$16*Tabell2[[#This Row],[Weight (kg)]]</f>
        <v>4.5632000000000002E-4</v>
      </c>
      <c r="AF2040" s="21">
        <f>'EPD information'!$AI$16*Tabell2[[#This Row],[Weight (kg)]]</f>
        <v>-2.1160000000000001</v>
      </c>
    </row>
    <row r="2041" spans="1:32" x14ac:dyDescent="0.2">
      <c r="A2041" s="36" t="s">
        <v>255</v>
      </c>
      <c r="B2041" s="37" t="s">
        <v>256</v>
      </c>
      <c r="C2041" s="38">
        <v>275613</v>
      </c>
      <c r="D2041" s="39">
        <v>7319662756136</v>
      </c>
      <c r="E2041" s="37" t="s">
        <v>46</v>
      </c>
      <c r="F2041" s="40">
        <v>355</v>
      </c>
      <c r="G2041" s="37">
        <v>63</v>
      </c>
      <c r="H2041" s="41">
        <v>1.84</v>
      </c>
      <c r="I2041" s="35">
        <f>'EPD information'!$L$16*Tabell2[[#This Row],[Weight (kg)]]</f>
        <v>6.2744000000000009</v>
      </c>
      <c r="J2041" s="22">
        <f>'EPD information'!$M$16*Tabell2[[#This Row],[Weight (kg)]]</f>
        <v>0.109296</v>
      </c>
      <c r="K2041" s="22">
        <f>'EPD information'!$N$16*Tabell2[[#This Row],[Weight (kg)]]</f>
        <v>1.2972000000000001E-2</v>
      </c>
      <c r="L2041" s="22">
        <f>'EPD information'!$O$16*Tabell2[[#This Row],[Weight (kg)]]</f>
        <v>0</v>
      </c>
      <c r="M2041" s="22">
        <f>'EPD information'!$P$16*Tabell2[[#This Row],[Weight (kg)]]</f>
        <v>8.6480000000000012E-3</v>
      </c>
      <c r="N2041" s="22">
        <f>'EPD information'!$Q$16*Tabell2[[#This Row],[Weight (kg)]]</f>
        <v>0.28704000000000002</v>
      </c>
      <c r="O2041" s="22">
        <f>'EPD information'!$R$16*Tabell2[[#This Row],[Weight (kg)]]</f>
        <v>4.6552000000000008E-4</v>
      </c>
      <c r="P2041" s="22">
        <f>'EPD information'!$S$16*Tabell2[[#This Row],[Weight (kg)]]</f>
        <v>-2.2263999999999999</v>
      </c>
      <c r="Q2041" s="35">
        <f>'Product specific GWP'!$T$16*Tabell2[[#This Row],[Weight (kg)]]</f>
        <v>8.0408000000000007E-2</v>
      </c>
      <c r="R2041" s="35" t="s">
        <v>48</v>
      </c>
      <c r="S2041" s="35">
        <f>'EPD information'!$V$16*Tabell2[[#This Row],[Weight (kg)]]</f>
        <v>1.2972000000000001E-2</v>
      </c>
      <c r="T2041" s="35" t="str">
        <f>'EPD information'!$W$16</f>
        <v>ND</v>
      </c>
      <c r="U2041" s="35">
        <f>'EPD information'!$X$16*Tabell2[[#This Row],[Weight (kg)]]</f>
        <v>8.6480000000000012E-3</v>
      </c>
      <c r="V2041" s="35">
        <f>'EPD information'!$Y$16*Tabell2[[#This Row],[Weight (kg)]]</f>
        <v>0.28704000000000002</v>
      </c>
      <c r="W2041" s="35">
        <f>'EPD information'!$Z$16*Tabell2[[#This Row],[Weight (kg)]]</f>
        <v>4.6552000000000008E-4</v>
      </c>
      <c r="X2041" s="35">
        <f>'EPD information'!$AA$16*Tabell2[[#This Row],[Weight (kg)]]</f>
        <v>-2.2263999999999999</v>
      </c>
      <c r="Y2041" s="18">
        <f>'EPD information'!$AB$16*Tabell2[[#This Row],[Weight (kg)]]</f>
        <v>6.1824000000000003</v>
      </c>
      <c r="Z2041" s="18">
        <f>'EPD information'!$AC$16*Tabell2[[#This Row],[Weight (kg)]]</f>
        <v>0.108376</v>
      </c>
      <c r="AA2041" s="18">
        <f>'EPD information'!$AD$16*Tabell2[[#This Row],[Weight (kg)]]</f>
        <v>1.35608E-2</v>
      </c>
      <c r="AB2041" s="18" t="s">
        <v>48</v>
      </c>
      <c r="AC2041" s="18">
        <f>'EPD information'!$AF$16*Tabell2[[#This Row],[Weight (kg)]]</f>
        <v>8.5559999999999994E-3</v>
      </c>
      <c r="AD2041" s="18">
        <f>'EPD information'!$AG$16*Tabell2[[#This Row],[Weight (kg)]]</f>
        <v>0.28520000000000001</v>
      </c>
      <c r="AE2041" s="18">
        <f>'EPD information'!$AH$16*Tabell2[[#This Row],[Weight (kg)]]</f>
        <v>4.5632000000000002E-4</v>
      </c>
      <c r="AF2041" s="21">
        <f>'EPD information'!$AI$16*Tabell2[[#This Row],[Weight (kg)]]</f>
        <v>-2.1160000000000001</v>
      </c>
    </row>
    <row r="2042" spans="1:32" x14ac:dyDescent="0.2">
      <c r="A2042" s="36" t="s">
        <v>255</v>
      </c>
      <c r="B2042" s="37" t="s">
        <v>256</v>
      </c>
      <c r="C2042" s="38">
        <v>275633</v>
      </c>
      <c r="D2042" s="39">
        <v>7319662756334</v>
      </c>
      <c r="E2042" s="37" t="s">
        <v>46</v>
      </c>
      <c r="F2042" s="40">
        <v>400</v>
      </c>
      <c r="G2042" s="37">
        <v>355</v>
      </c>
      <c r="H2042" s="41">
        <v>1.55</v>
      </c>
      <c r="I2042" s="35">
        <f>'EPD information'!$L$16*Tabell2[[#This Row],[Weight (kg)]]</f>
        <v>5.2855000000000008</v>
      </c>
      <c r="J2042" s="22">
        <f>'EPD information'!$M$16*Tabell2[[#This Row],[Weight (kg)]]</f>
        <v>9.2069999999999999E-2</v>
      </c>
      <c r="K2042" s="22">
        <f>'EPD information'!$N$16*Tabell2[[#This Row],[Weight (kg)]]</f>
        <v>1.09275E-2</v>
      </c>
      <c r="L2042" s="22">
        <f>'EPD information'!$O$16*Tabell2[[#This Row],[Weight (kg)]]</f>
        <v>0</v>
      </c>
      <c r="M2042" s="22">
        <f>'EPD information'!$P$16*Tabell2[[#This Row],[Weight (kg)]]</f>
        <v>7.2850000000000007E-3</v>
      </c>
      <c r="N2042" s="22">
        <f>'EPD information'!$Q$16*Tabell2[[#This Row],[Weight (kg)]]</f>
        <v>0.24180000000000001</v>
      </c>
      <c r="O2042" s="22">
        <f>'EPD information'!$R$16*Tabell2[[#This Row],[Weight (kg)]]</f>
        <v>3.9215000000000007E-4</v>
      </c>
      <c r="P2042" s="22">
        <f>'EPD information'!$S$16*Tabell2[[#This Row],[Weight (kg)]]</f>
        <v>-1.8754999999999999</v>
      </c>
      <c r="Q2042" s="35">
        <f>'Product specific GWP'!$T$16*Tabell2[[#This Row],[Weight (kg)]]</f>
        <v>6.7735000000000004E-2</v>
      </c>
      <c r="R2042" s="35" t="s">
        <v>48</v>
      </c>
      <c r="S2042" s="35">
        <f>'EPD information'!$V$16*Tabell2[[#This Row],[Weight (kg)]]</f>
        <v>1.09275E-2</v>
      </c>
      <c r="T2042" s="35" t="str">
        <f>'EPD information'!$W$16</f>
        <v>ND</v>
      </c>
      <c r="U2042" s="35">
        <f>'EPD information'!$X$16*Tabell2[[#This Row],[Weight (kg)]]</f>
        <v>7.2850000000000007E-3</v>
      </c>
      <c r="V2042" s="35">
        <f>'EPD information'!$Y$16*Tabell2[[#This Row],[Weight (kg)]]</f>
        <v>0.24180000000000001</v>
      </c>
      <c r="W2042" s="35">
        <f>'EPD information'!$Z$16*Tabell2[[#This Row],[Weight (kg)]]</f>
        <v>3.9215000000000007E-4</v>
      </c>
      <c r="X2042" s="35">
        <f>'EPD information'!$AA$16*Tabell2[[#This Row],[Weight (kg)]]</f>
        <v>-1.8754999999999999</v>
      </c>
      <c r="Y2042" s="18">
        <f>'EPD information'!$AB$16*Tabell2[[#This Row],[Weight (kg)]]</f>
        <v>5.2080000000000002</v>
      </c>
      <c r="Z2042" s="18">
        <f>'EPD information'!$AC$16*Tabell2[[#This Row],[Weight (kg)]]</f>
        <v>9.1295000000000001E-2</v>
      </c>
      <c r="AA2042" s="18">
        <f>'EPD information'!$AD$16*Tabell2[[#This Row],[Weight (kg)]]</f>
        <v>1.14235E-2</v>
      </c>
      <c r="AB2042" s="18" t="s">
        <v>48</v>
      </c>
      <c r="AC2042" s="18">
        <f>'EPD information'!$AF$16*Tabell2[[#This Row],[Weight (kg)]]</f>
        <v>7.2074999999999995E-3</v>
      </c>
      <c r="AD2042" s="18">
        <f>'EPD information'!$AG$16*Tabell2[[#This Row],[Weight (kg)]]</f>
        <v>0.24024999999999999</v>
      </c>
      <c r="AE2042" s="18">
        <f>'EPD information'!$AH$16*Tabell2[[#This Row],[Weight (kg)]]</f>
        <v>3.8440000000000002E-4</v>
      </c>
      <c r="AF2042" s="21">
        <f>'EPD information'!$AI$16*Tabell2[[#This Row],[Weight (kg)]]</f>
        <v>-1.7825</v>
      </c>
    </row>
    <row r="2043" spans="1:32" x14ac:dyDescent="0.2">
      <c r="A2043" s="36" t="s">
        <v>255</v>
      </c>
      <c r="B2043" s="37" t="s">
        <v>256</v>
      </c>
      <c r="C2043" s="38">
        <v>275631</v>
      </c>
      <c r="D2043" s="39">
        <v>7319662756310</v>
      </c>
      <c r="E2043" s="37" t="s">
        <v>46</v>
      </c>
      <c r="F2043" s="40">
        <v>400</v>
      </c>
      <c r="G2043" s="37">
        <v>280</v>
      </c>
      <c r="H2043" s="41">
        <v>2.0099999999999998</v>
      </c>
      <c r="I2043" s="35">
        <f>'EPD information'!$L$16*Tabell2[[#This Row],[Weight (kg)]]</f>
        <v>6.8540999999999999</v>
      </c>
      <c r="J2043" s="22">
        <f>'EPD information'!$M$16*Tabell2[[#This Row],[Weight (kg)]]</f>
        <v>0.11939399999999999</v>
      </c>
      <c r="K2043" s="22">
        <f>'EPD information'!$N$16*Tabell2[[#This Row],[Weight (kg)]]</f>
        <v>1.4170499999999997E-2</v>
      </c>
      <c r="L2043" s="22">
        <f>'EPD information'!$O$16*Tabell2[[#This Row],[Weight (kg)]]</f>
        <v>0</v>
      </c>
      <c r="M2043" s="22">
        <f>'EPD information'!$P$16*Tabell2[[#This Row],[Weight (kg)]]</f>
        <v>9.4469999999999988E-3</v>
      </c>
      <c r="N2043" s="22">
        <f>'EPD information'!$Q$16*Tabell2[[#This Row],[Weight (kg)]]</f>
        <v>0.31355999999999995</v>
      </c>
      <c r="O2043" s="22">
        <f>'EPD information'!$R$16*Tabell2[[#This Row],[Weight (kg)]]</f>
        <v>5.0852999999999998E-4</v>
      </c>
      <c r="P2043" s="22">
        <f>'EPD information'!$S$16*Tabell2[[#This Row],[Weight (kg)]]</f>
        <v>-2.4320999999999997</v>
      </c>
      <c r="Q2043" s="35">
        <f>'Product specific GWP'!$T$16*Tabell2[[#This Row],[Weight (kg)]]</f>
        <v>8.7836999999999998E-2</v>
      </c>
      <c r="R2043" s="35" t="s">
        <v>48</v>
      </c>
      <c r="S2043" s="35">
        <f>'EPD information'!$V$16*Tabell2[[#This Row],[Weight (kg)]]</f>
        <v>1.4170499999999997E-2</v>
      </c>
      <c r="T2043" s="35" t="str">
        <f>'EPD information'!$W$16</f>
        <v>ND</v>
      </c>
      <c r="U2043" s="35">
        <f>'EPD information'!$X$16*Tabell2[[#This Row],[Weight (kg)]]</f>
        <v>9.4469999999999988E-3</v>
      </c>
      <c r="V2043" s="35">
        <f>'EPD information'!$Y$16*Tabell2[[#This Row],[Weight (kg)]]</f>
        <v>0.31355999999999995</v>
      </c>
      <c r="W2043" s="35">
        <f>'EPD information'!$Z$16*Tabell2[[#This Row],[Weight (kg)]]</f>
        <v>5.0852999999999998E-4</v>
      </c>
      <c r="X2043" s="35">
        <f>'EPD information'!$AA$16*Tabell2[[#This Row],[Weight (kg)]]</f>
        <v>-2.4320999999999997</v>
      </c>
      <c r="Y2043" s="18">
        <f>'EPD information'!$AB$16*Tabell2[[#This Row],[Weight (kg)]]</f>
        <v>6.7535999999999987</v>
      </c>
      <c r="Z2043" s="18">
        <f>'EPD information'!$AC$16*Tabell2[[#This Row],[Weight (kg)]]</f>
        <v>0.11838899999999999</v>
      </c>
      <c r="AA2043" s="18">
        <f>'EPD information'!$AD$16*Tabell2[[#This Row],[Weight (kg)]]</f>
        <v>1.4813699999999997E-2</v>
      </c>
      <c r="AB2043" s="18" t="s">
        <v>48</v>
      </c>
      <c r="AC2043" s="18">
        <f>'EPD information'!$AF$16*Tabell2[[#This Row],[Weight (kg)]]</f>
        <v>9.3464999999999989E-3</v>
      </c>
      <c r="AD2043" s="18">
        <f>'EPD information'!$AG$16*Tabell2[[#This Row],[Weight (kg)]]</f>
        <v>0.31154999999999994</v>
      </c>
      <c r="AE2043" s="18">
        <f>'EPD information'!$AH$16*Tabell2[[#This Row],[Weight (kg)]]</f>
        <v>4.9847999999999993E-4</v>
      </c>
      <c r="AF2043" s="21">
        <f>'EPD information'!$AI$16*Tabell2[[#This Row],[Weight (kg)]]</f>
        <v>-2.3114999999999997</v>
      </c>
    </row>
    <row r="2044" spans="1:32" x14ac:dyDescent="0.2">
      <c r="A2044" s="36" t="s">
        <v>255</v>
      </c>
      <c r="B2044" s="37" t="s">
        <v>256</v>
      </c>
      <c r="C2044" s="38">
        <v>275632</v>
      </c>
      <c r="D2044" s="39">
        <v>7319662756327</v>
      </c>
      <c r="E2044" s="37" t="s">
        <v>46</v>
      </c>
      <c r="F2044" s="40">
        <v>400</v>
      </c>
      <c r="G2044" s="37">
        <v>300</v>
      </c>
      <c r="H2044" s="41">
        <v>1.9</v>
      </c>
      <c r="I2044" s="35">
        <f>'EPD information'!$L$16*Tabell2[[#This Row],[Weight (kg)]]</f>
        <v>6.4790000000000001</v>
      </c>
      <c r="J2044" s="22">
        <f>'EPD information'!$M$16*Tabell2[[#This Row],[Weight (kg)]]</f>
        <v>0.11286</v>
      </c>
      <c r="K2044" s="22">
        <f>'EPD information'!$N$16*Tabell2[[#This Row],[Weight (kg)]]</f>
        <v>1.3394999999999999E-2</v>
      </c>
      <c r="L2044" s="22">
        <f>'EPD information'!$O$16*Tabell2[[#This Row],[Weight (kg)]]</f>
        <v>0</v>
      </c>
      <c r="M2044" s="22">
        <f>'EPD information'!$P$16*Tabell2[[#This Row],[Weight (kg)]]</f>
        <v>8.9300000000000004E-3</v>
      </c>
      <c r="N2044" s="22">
        <f>'EPD information'!$Q$16*Tabell2[[#This Row],[Weight (kg)]]</f>
        <v>0.2964</v>
      </c>
      <c r="O2044" s="22">
        <f>'EPD information'!$R$16*Tabell2[[#This Row],[Weight (kg)]]</f>
        <v>4.8070000000000003E-4</v>
      </c>
      <c r="P2044" s="22">
        <f>'EPD information'!$S$16*Tabell2[[#This Row],[Weight (kg)]]</f>
        <v>-2.2989999999999999</v>
      </c>
      <c r="Q2044" s="35">
        <f>'Product specific GWP'!$T$16*Tabell2[[#This Row],[Weight (kg)]]</f>
        <v>8.3030000000000007E-2</v>
      </c>
      <c r="R2044" s="35" t="s">
        <v>48</v>
      </c>
      <c r="S2044" s="35">
        <f>'EPD information'!$V$16*Tabell2[[#This Row],[Weight (kg)]]</f>
        <v>1.3394999999999999E-2</v>
      </c>
      <c r="T2044" s="35" t="str">
        <f>'EPD information'!$W$16</f>
        <v>ND</v>
      </c>
      <c r="U2044" s="35">
        <f>'EPD information'!$X$16*Tabell2[[#This Row],[Weight (kg)]]</f>
        <v>8.9300000000000004E-3</v>
      </c>
      <c r="V2044" s="35">
        <f>'EPD information'!$Y$16*Tabell2[[#This Row],[Weight (kg)]]</f>
        <v>0.2964</v>
      </c>
      <c r="W2044" s="35">
        <f>'EPD information'!$Z$16*Tabell2[[#This Row],[Weight (kg)]]</f>
        <v>4.8070000000000003E-4</v>
      </c>
      <c r="X2044" s="35">
        <f>'EPD information'!$AA$16*Tabell2[[#This Row],[Weight (kg)]]</f>
        <v>-2.2989999999999999</v>
      </c>
      <c r="Y2044" s="18">
        <f>'EPD information'!$AB$16*Tabell2[[#This Row],[Weight (kg)]]</f>
        <v>6.3839999999999995</v>
      </c>
      <c r="Z2044" s="18">
        <f>'EPD information'!$AC$16*Tabell2[[#This Row],[Weight (kg)]]</f>
        <v>0.11191</v>
      </c>
      <c r="AA2044" s="18">
        <f>'EPD information'!$AD$16*Tabell2[[#This Row],[Weight (kg)]]</f>
        <v>1.4003E-2</v>
      </c>
      <c r="AB2044" s="18" t="s">
        <v>48</v>
      </c>
      <c r="AC2044" s="18">
        <f>'EPD information'!$AF$16*Tabell2[[#This Row],[Weight (kg)]]</f>
        <v>8.8349999999999991E-3</v>
      </c>
      <c r="AD2044" s="18">
        <f>'EPD information'!$AG$16*Tabell2[[#This Row],[Weight (kg)]]</f>
        <v>0.29449999999999998</v>
      </c>
      <c r="AE2044" s="18">
        <f>'EPD information'!$AH$16*Tabell2[[#This Row],[Weight (kg)]]</f>
        <v>4.7120000000000002E-4</v>
      </c>
      <c r="AF2044" s="21">
        <f>'EPD information'!$AI$16*Tabell2[[#This Row],[Weight (kg)]]</f>
        <v>-2.1849999999999996</v>
      </c>
    </row>
    <row r="2045" spans="1:32" x14ac:dyDescent="0.2">
      <c r="A2045" s="36" t="s">
        <v>255</v>
      </c>
      <c r="B2045" s="37" t="s">
        <v>256</v>
      </c>
      <c r="C2045" s="38">
        <v>884249</v>
      </c>
      <c r="D2045" s="39">
        <v>7319668842499</v>
      </c>
      <c r="E2045" s="37" t="s">
        <v>46</v>
      </c>
      <c r="F2045" s="40">
        <v>400</v>
      </c>
      <c r="G2045" s="37">
        <v>250</v>
      </c>
      <c r="H2045" s="41">
        <v>2.2000000000000002</v>
      </c>
      <c r="I2045" s="35">
        <f>'EPD information'!$L$16*Tabell2[[#This Row],[Weight (kg)]]</f>
        <v>7.5020000000000007</v>
      </c>
      <c r="J2045" s="22">
        <f>'EPD information'!$M$16*Tabell2[[#This Row],[Weight (kg)]]</f>
        <v>0.13068000000000002</v>
      </c>
      <c r="K2045" s="22">
        <f>'EPD information'!$N$16*Tabell2[[#This Row],[Weight (kg)]]</f>
        <v>1.5510000000000001E-2</v>
      </c>
      <c r="L2045" s="22">
        <f>'EPD information'!$O$16*Tabell2[[#This Row],[Weight (kg)]]</f>
        <v>0</v>
      </c>
      <c r="M2045" s="22">
        <f>'EPD information'!$P$16*Tabell2[[#This Row],[Weight (kg)]]</f>
        <v>1.0340000000000002E-2</v>
      </c>
      <c r="N2045" s="22">
        <f>'EPD information'!$Q$16*Tabell2[[#This Row],[Weight (kg)]]</f>
        <v>0.34320000000000001</v>
      </c>
      <c r="O2045" s="22">
        <f>'EPD information'!$R$16*Tabell2[[#This Row],[Weight (kg)]]</f>
        <v>5.5660000000000009E-4</v>
      </c>
      <c r="P2045" s="22">
        <f>'EPD information'!$S$16*Tabell2[[#This Row],[Weight (kg)]]</f>
        <v>-2.6619999999999999</v>
      </c>
      <c r="Q2045" s="35">
        <f>'Product specific GWP'!$T$16*Tabell2[[#This Row],[Weight (kg)]]</f>
        <v>9.6140000000000017E-2</v>
      </c>
      <c r="R2045" s="35" t="s">
        <v>48</v>
      </c>
      <c r="S2045" s="35">
        <f>'EPD information'!$V$16*Tabell2[[#This Row],[Weight (kg)]]</f>
        <v>1.5510000000000001E-2</v>
      </c>
      <c r="T2045" s="35" t="str">
        <f>'EPD information'!$W$16</f>
        <v>ND</v>
      </c>
      <c r="U2045" s="35">
        <f>'EPD information'!$X$16*Tabell2[[#This Row],[Weight (kg)]]</f>
        <v>1.0340000000000002E-2</v>
      </c>
      <c r="V2045" s="35">
        <f>'EPD information'!$Y$16*Tabell2[[#This Row],[Weight (kg)]]</f>
        <v>0.34320000000000001</v>
      </c>
      <c r="W2045" s="35">
        <f>'EPD information'!$Z$16*Tabell2[[#This Row],[Weight (kg)]]</f>
        <v>5.5660000000000009E-4</v>
      </c>
      <c r="X2045" s="35">
        <f>'EPD information'!$AA$16*Tabell2[[#This Row],[Weight (kg)]]</f>
        <v>-2.6619999999999999</v>
      </c>
      <c r="Y2045" s="18">
        <f>'EPD information'!$AB$16*Tabell2[[#This Row],[Weight (kg)]]</f>
        <v>7.3920000000000003</v>
      </c>
      <c r="Z2045" s="18">
        <f>'EPD information'!$AC$16*Tabell2[[#This Row],[Weight (kg)]]</f>
        <v>0.12958</v>
      </c>
      <c r="AA2045" s="18">
        <f>'EPD information'!$AD$16*Tabell2[[#This Row],[Weight (kg)]]</f>
        <v>1.6213999999999999E-2</v>
      </c>
      <c r="AB2045" s="18" t="s">
        <v>48</v>
      </c>
      <c r="AC2045" s="18">
        <f>'EPD information'!$AF$16*Tabell2[[#This Row],[Weight (kg)]]</f>
        <v>1.023E-2</v>
      </c>
      <c r="AD2045" s="18">
        <f>'EPD information'!$AG$16*Tabell2[[#This Row],[Weight (kg)]]</f>
        <v>0.34100000000000003</v>
      </c>
      <c r="AE2045" s="18">
        <f>'EPD information'!$AH$16*Tabell2[[#This Row],[Weight (kg)]]</f>
        <v>5.4560000000000003E-4</v>
      </c>
      <c r="AF2045" s="21">
        <f>'EPD information'!$AI$16*Tabell2[[#This Row],[Weight (kg)]]</f>
        <v>-2.5299999999999998</v>
      </c>
    </row>
    <row r="2046" spans="1:32" x14ac:dyDescent="0.2">
      <c r="A2046" s="36" t="s">
        <v>255</v>
      </c>
      <c r="B2046" s="37" t="s">
        <v>256</v>
      </c>
      <c r="C2046" s="38">
        <v>884248</v>
      </c>
      <c r="D2046" s="39">
        <v>7319668842482</v>
      </c>
      <c r="E2046" s="37" t="s">
        <v>46</v>
      </c>
      <c r="F2046" s="40">
        <v>400</v>
      </c>
      <c r="G2046" s="37">
        <v>315</v>
      </c>
      <c r="H2046" s="41">
        <v>1.86</v>
      </c>
      <c r="I2046" s="35">
        <f>'EPD information'!$L$16*Tabell2[[#This Row],[Weight (kg)]]</f>
        <v>6.3426000000000009</v>
      </c>
      <c r="J2046" s="22">
        <f>'EPD information'!$M$16*Tabell2[[#This Row],[Weight (kg)]]</f>
        <v>0.11048400000000001</v>
      </c>
      <c r="K2046" s="22">
        <f>'EPD information'!$N$16*Tabell2[[#This Row],[Weight (kg)]]</f>
        <v>1.3113E-2</v>
      </c>
      <c r="L2046" s="22">
        <f>'EPD information'!$O$16*Tabell2[[#This Row],[Weight (kg)]]</f>
        <v>0</v>
      </c>
      <c r="M2046" s="22">
        <f>'EPD information'!$P$16*Tabell2[[#This Row],[Weight (kg)]]</f>
        <v>8.7420000000000015E-3</v>
      </c>
      <c r="N2046" s="22">
        <f>'EPD information'!$Q$16*Tabell2[[#This Row],[Weight (kg)]]</f>
        <v>0.29016000000000003</v>
      </c>
      <c r="O2046" s="22">
        <f>'EPD information'!$R$16*Tabell2[[#This Row],[Weight (kg)]]</f>
        <v>4.7058000000000007E-4</v>
      </c>
      <c r="P2046" s="22">
        <f>'EPD information'!$S$16*Tabell2[[#This Row],[Weight (kg)]]</f>
        <v>-2.2505999999999999</v>
      </c>
      <c r="Q2046" s="35">
        <f>'Product specific GWP'!$T$16*Tabell2[[#This Row],[Weight (kg)]]</f>
        <v>8.1282000000000007E-2</v>
      </c>
      <c r="R2046" s="35" t="s">
        <v>48</v>
      </c>
      <c r="S2046" s="35">
        <f>'EPD information'!$V$16*Tabell2[[#This Row],[Weight (kg)]]</f>
        <v>1.3113E-2</v>
      </c>
      <c r="T2046" s="35" t="str">
        <f>'EPD information'!$W$16</f>
        <v>ND</v>
      </c>
      <c r="U2046" s="35">
        <f>'EPD information'!$X$16*Tabell2[[#This Row],[Weight (kg)]]</f>
        <v>8.7420000000000015E-3</v>
      </c>
      <c r="V2046" s="35">
        <f>'EPD information'!$Y$16*Tabell2[[#This Row],[Weight (kg)]]</f>
        <v>0.29016000000000003</v>
      </c>
      <c r="W2046" s="35">
        <f>'EPD information'!$Z$16*Tabell2[[#This Row],[Weight (kg)]]</f>
        <v>4.7058000000000007E-4</v>
      </c>
      <c r="X2046" s="35">
        <f>'EPD information'!$AA$16*Tabell2[[#This Row],[Weight (kg)]]</f>
        <v>-2.2505999999999999</v>
      </c>
      <c r="Y2046" s="18">
        <f>'EPD information'!$AB$16*Tabell2[[#This Row],[Weight (kg)]]</f>
        <v>6.2496</v>
      </c>
      <c r="Z2046" s="18">
        <f>'EPD information'!$AC$16*Tabell2[[#This Row],[Weight (kg)]]</f>
        <v>0.10955400000000001</v>
      </c>
      <c r="AA2046" s="18">
        <f>'EPD information'!$AD$16*Tabell2[[#This Row],[Weight (kg)]]</f>
        <v>1.37082E-2</v>
      </c>
      <c r="AB2046" s="18" t="s">
        <v>48</v>
      </c>
      <c r="AC2046" s="18">
        <f>'EPD information'!$AF$16*Tabell2[[#This Row],[Weight (kg)]]</f>
        <v>8.6490000000000004E-3</v>
      </c>
      <c r="AD2046" s="18">
        <f>'EPD information'!$AG$16*Tabell2[[#This Row],[Weight (kg)]]</f>
        <v>0.2883</v>
      </c>
      <c r="AE2046" s="18">
        <f>'EPD information'!$AH$16*Tabell2[[#This Row],[Weight (kg)]]</f>
        <v>4.6128000000000006E-4</v>
      </c>
      <c r="AF2046" s="21">
        <f>'EPD information'!$AI$16*Tabell2[[#This Row],[Weight (kg)]]</f>
        <v>-2.1389999999999998</v>
      </c>
    </row>
    <row r="2047" spans="1:32" x14ac:dyDescent="0.2">
      <c r="A2047" s="36" t="s">
        <v>255</v>
      </c>
      <c r="B2047" s="37" t="s">
        <v>256</v>
      </c>
      <c r="C2047" s="38">
        <v>256602</v>
      </c>
      <c r="D2047" s="39">
        <v>7319662566025</v>
      </c>
      <c r="E2047" s="37" t="s">
        <v>46</v>
      </c>
      <c r="F2047" s="40">
        <v>400</v>
      </c>
      <c r="G2047" s="37">
        <v>160</v>
      </c>
      <c r="H2047" s="41">
        <v>2.44</v>
      </c>
      <c r="I2047" s="35">
        <f>'EPD information'!$L$16*Tabell2[[#This Row],[Weight (kg)]]</f>
        <v>8.3203999999999994</v>
      </c>
      <c r="J2047" s="22">
        <f>'EPD information'!$M$16*Tabell2[[#This Row],[Weight (kg)]]</f>
        <v>0.14493600000000001</v>
      </c>
      <c r="K2047" s="22">
        <f>'EPD information'!$N$16*Tabell2[[#This Row],[Weight (kg)]]</f>
        <v>1.7201999999999999E-2</v>
      </c>
      <c r="L2047" s="22">
        <f>'EPD information'!$O$16*Tabell2[[#This Row],[Weight (kg)]]</f>
        <v>0</v>
      </c>
      <c r="M2047" s="22">
        <f>'EPD information'!$P$16*Tabell2[[#This Row],[Weight (kg)]]</f>
        <v>1.1468000000000001E-2</v>
      </c>
      <c r="N2047" s="22">
        <f>'EPD information'!$Q$16*Tabell2[[#This Row],[Weight (kg)]]</f>
        <v>0.38063999999999998</v>
      </c>
      <c r="O2047" s="22">
        <f>'EPD information'!$R$16*Tabell2[[#This Row],[Weight (kg)]]</f>
        <v>6.1732000000000009E-4</v>
      </c>
      <c r="P2047" s="22">
        <f>'EPD information'!$S$16*Tabell2[[#This Row],[Weight (kg)]]</f>
        <v>-2.9523999999999999</v>
      </c>
      <c r="Q2047" s="35">
        <f>'Product specific GWP'!$T$16*Tabell2[[#This Row],[Weight (kg)]]</f>
        <v>0.106628</v>
      </c>
      <c r="R2047" s="35" t="s">
        <v>48</v>
      </c>
      <c r="S2047" s="35">
        <f>'EPD information'!$V$16*Tabell2[[#This Row],[Weight (kg)]]</f>
        <v>1.7201999999999999E-2</v>
      </c>
      <c r="T2047" s="35" t="str">
        <f>'EPD information'!$W$16</f>
        <v>ND</v>
      </c>
      <c r="U2047" s="35">
        <f>'EPD information'!$X$16*Tabell2[[#This Row],[Weight (kg)]]</f>
        <v>1.1468000000000001E-2</v>
      </c>
      <c r="V2047" s="35">
        <f>'EPD information'!$Y$16*Tabell2[[#This Row],[Weight (kg)]]</f>
        <v>0.38063999999999998</v>
      </c>
      <c r="W2047" s="35">
        <f>'EPD information'!$Z$16*Tabell2[[#This Row],[Weight (kg)]]</f>
        <v>6.1732000000000009E-4</v>
      </c>
      <c r="X2047" s="35">
        <f>'EPD information'!$AA$16*Tabell2[[#This Row],[Weight (kg)]]</f>
        <v>-2.9523999999999999</v>
      </c>
      <c r="Y2047" s="18">
        <f>'EPD information'!$AB$16*Tabell2[[#This Row],[Weight (kg)]]</f>
        <v>8.1983999999999995</v>
      </c>
      <c r="Z2047" s="18">
        <f>'EPD information'!$AC$16*Tabell2[[#This Row],[Weight (kg)]]</f>
        <v>0.14371600000000001</v>
      </c>
      <c r="AA2047" s="18">
        <f>'EPD information'!$AD$16*Tabell2[[#This Row],[Weight (kg)]]</f>
        <v>1.79828E-2</v>
      </c>
      <c r="AB2047" s="18" t="s">
        <v>48</v>
      </c>
      <c r="AC2047" s="18">
        <f>'EPD information'!$AF$16*Tabell2[[#This Row],[Weight (kg)]]</f>
        <v>1.1345999999999998E-2</v>
      </c>
      <c r="AD2047" s="18">
        <f>'EPD information'!$AG$16*Tabell2[[#This Row],[Weight (kg)]]</f>
        <v>0.37819999999999998</v>
      </c>
      <c r="AE2047" s="18">
        <f>'EPD information'!$AH$16*Tabell2[[#This Row],[Weight (kg)]]</f>
        <v>6.0512000000000001E-4</v>
      </c>
      <c r="AF2047" s="21">
        <f>'EPD information'!$AI$16*Tabell2[[#This Row],[Weight (kg)]]</f>
        <v>-2.8059999999999996</v>
      </c>
    </row>
    <row r="2048" spans="1:32" x14ac:dyDescent="0.2">
      <c r="A2048" s="36" t="s">
        <v>255</v>
      </c>
      <c r="B2048" s="37" t="s">
        <v>256</v>
      </c>
      <c r="C2048" s="38">
        <v>884250</v>
      </c>
      <c r="D2048" s="39">
        <v>7319668842505</v>
      </c>
      <c r="E2048" s="37" t="s">
        <v>46</v>
      </c>
      <c r="F2048" s="40">
        <v>400</v>
      </c>
      <c r="G2048" s="37">
        <v>200</v>
      </c>
      <c r="H2048" s="41">
        <v>2.31</v>
      </c>
      <c r="I2048" s="35">
        <f>'EPD information'!$L$16*Tabell2[[#This Row],[Weight (kg)]]</f>
        <v>7.8771000000000004</v>
      </c>
      <c r="J2048" s="22">
        <f>'EPD information'!$M$16*Tabell2[[#This Row],[Weight (kg)]]</f>
        <v>0.137214</v>
      </c>
      <c r="K2048" s="22">
        <f>'EPD information'!$N$16*Tabell2[[#This Row],[Weight (kg)]]</f>
        <v>1.6285500000000001E-2</v>
      </c>
      <c r="L2048" s="22">
        <f>'EPD information'!$O$16*Tabell2[[#This Row],[Weight (kg)]]</f>
        <v>0</v>
      </c>
      <c r="M2048" s="22">
        <f>'EPD information'!$P$16*Tabell2[[#This Row],[Weight (kg)]]</f>
        <v>1.0857E-2</v>
      </c>
      <c r="N2048" s="22">
        <f>'EPD information'!$Q$16*Tabell2[[#This Row],[Weight (kg)]]</f>
        <v>0.36036000000000001</v>
      </c>
      <c r="O2048" s="22">
        <f>'EPD information'!$R$16*Tabell2[[#This Row],[Weight (kg)]]</f>
        <v>5.8443000000000004E-4</v>
      </c>
      <c r="P2048" s="22">
        <f>'EPD information'!$S$16*Tabell2[[#This Row],[Weight (kg)]]</f>
        <v>-2.7951000000000001</v>
      </c>
      <c r="Q2048" s="35">
        <f>'Product specific GWP'!$T$16*Tabell2[[#This Row],[Weight (kg)]]</f>
        <v>0.10094700000000001</v>
      </c>
      <c r="R2048" s="35" t="s">
        <v>48</v>
      </c>
      <c r="S2048" s="35">
        <f>'EPD information'!$V$16*Tabell2[[#This Row],[Weight (kg)]]</f>
        <v>1.6285500000000001E-2</v>
      </c>
      <c r="T2048" s="35" t="str">
        <f>'EPD information'!$W$16</f>
        <v>ND</v>
      </c>
      <c r="U2048" s="35">
        <f>'EPD information'!$X$16*Tabell2[[#This Row],[Weight (kg)]]</f>
        <v>1.0857E-2</v>
      </c>
      <c r="V2048" s="35">
        <f>'EPD information'!$Y$16*Tabell2[[#This Row],[Weight (kg)]]</f>
        <v>0.36036000000000001</v>
      </c>
      <c r="W2048" s="35">
        <f>'EPD information'!$Z$16*Tabell2[[#This Row],[Weight (kg)]]</f>
        <v>5.8443000000000004E-4</v>
      </c>
      <c r="X2048" s="35">
        <f>'EPD information'!$AA$16*Tabell2[[#This Row],[Weight (kg)]]</f>
        <v>-2.7951000000000001</v>
      </c>
      <c r="Y2048" s="18">
        <f>'EPD information'!$AB$16*Tabell2[[#This Row],[Weight (kg)]]</f>
        <v>7.7615999999999996</v>
      </c>
      <c r="Z2048" s="18">
        <f>'EPD information'!$AC$16*Tabell2[[#This Row],[Weight (kg)]]</f>
        <v>0.13605900000000001</v>
      </c>
      <c r="AA2048" s="18">
        <f>'EPD information'!$AD$16*Tabell2[[#This Row],[Weight (kg)]]</f>
        <v>1.70247E-2</v>
      </c>
      <c r="AB2048" s="18" t="s">
        <v>48</v>
      </c>
      <c r="AC2048" s="18">
        <f>'EPD information'!$AF$16*Tabell2[[#This Row],[Weight (kg)]]</f>
        <v>1.0741499999999999E-2</v>
      </c>
      <c r="AD2048" s="18">
        <f>'EPD information'!$AG$16*Tabell2[[#This Row],[Weight (kg)]]</f>
        <v>0.35804999999999998</v>
      </c>
      <c r="AE2048" s="18">
        <f>'EPD information'!$AH$16*Tabell2[[#This Row],[Weight (kg)]]</f>
        <v>5.7288E-4</v>
      </c>
      <c r="AF2048" s="21">
        <f>'EPD information'!$AI$16*Tabell2[[#This Row],[Weight (kg)]]</f>
        <v>-2.6564999999999999</v>
      </c>
    </row>
    <row r="2049" spans="1:32" x14ac:dyDescent="0.2">
      <c r="A2049" s="36" t="s">
        <v>255</v>
      </c>
      <c r="B2049" s="37" t="s">
        <v>256</v>
      </c>
      <c r="C2049" s="38">
        <v>256601</v>
      </c>
      <c r="D2049" s="39">
        <v>7319662566018</v>
      </c>
      <c r="E2049" s="37" t="s">
        <v>46</v>
      </c>
      <c r="F2049" s="40">
        <v>400</v>
      </c>
      <c r="G2049" s="37">
        <v>125</v>
      </c>
      <c r="H2049" s="41">
        <v>2.1</v>
      </c>
      <c r="I2049" s="35">
        <f>'EPD information'!$L$16*Tabell2[[#This Row],[Weight (kg)]]</f>
        <v>7.1610000000000005</v>
      </c>
      <c r="J2049" s="22">
        <f>'EPD information'!$M$16*Tabell2[[#This Row],[Weight (kg)]]</f>
        <v>0.12474</v>
      </c>
      <c r="K2049" s="22">
        <f>'EPD information'!$N$16*Tabell2[[#This Row],[Weight (kg)]]</f>
        <v>1.4805E-2</v>
      </c>
      <c r="L2049" s="22">
        <f>'EPD information'!$O$16*Tabell2[[#This Row],[Weight (kg)]]</f>
        <v>0</v>
      </c>
      <c r="M2049" s="22">
        <f>'EPD information'!$P$16*Tabell2[[#This Row],[Weight (kg)]]</f>
        <v>9.8700000000000003E-3</v>
      </c>
      <c r="N2049" s="22">
        <f>'EPD information'!$Q$16*Tabell2[[#This Row],[Weight (kg)]]</f>
        <v>0.3276</v>
      </c>
      <c r="O2049" s="22">
        <f>'EPD information'!$R$16*Tabell2[[#This Row],[Weight (kg)]]</f>
        <v>5.3130000000000007E-4</v>
      </c>
      <c r="P2049" s="22">
        <f>'EPD information'!$S$16*Tabell2[[#This Row],[Weight (kg)]]</f>
        <v>-2.5409999999999999</v>
      </c>
      <c r="Q2049" s="35">
        <f>'Product specific GWP'!$T$16*Tabell2[[#This Row],[Weight (kg)]]</f>
        <v>9.1770000000000004E-2</v>
      </c>
      <c r="R2049" s="35" t="s">
        <v>48</v>
      </c>
      <c r="S2049" s="35">
        <f>'EPD information'!$V$16*Tabell2[[#This Row],[Weight (kg)]]</f>
        <v>1.4805E-2</v>
      </c>
      <c r="T2049" s="35" t="str">
        <f>'EPD information'!$W$16</f>
        <v>ND</v>
      </c>
      <c r="U2049" s="35">
        <f>'EPD information'!$X$16*Tabell2[[#This Row],[Weight (kg)]]</f>
        <v>9.8700000000000003E-3</v>
      </c>
      <c r="V2049" s="35">
        <f>'EPD information'!$Y$16*Tabell2[[#This Row],[Weight (kg)]]</f>
        <v>0.3276</v>
      </c>
      <c r="W2049" s="35">
        <f>'EPD information'!$Z$16*Tabell2[[#This Row],[Weight (kg)]]</f>
        <v>5.3130000000000007E-4</v>
      </c>
      <c r="X2049" s="35">
        <f>'EPD information'!$AA$16*Tabell2[[#This Row],[Weight (kg)]]</f>
        <v>-2.5409999999999999</v>
      </c>
      <c r="Y2049" s="18">
        <f>'EPD information'!$AB$16*Tabell2[[#This Row],[Weight (kg)]]</f>
        <v>7.056</v>
      </c>
      <c r="Z2049" s="18">
        <f>'EPD information'!$AC$16*Tabell2[[#This Row],[Weight (kg)]]</f>
        <v>0.12369000000000001</v>
      </c>
      <c r="AA2049" s="18">
        <f>'EPD information'!$AD$16*Tabell2[[#This Row],[Weight (kg)]]</f>
        <v>1.5476999999999999E-2</v>
      </c>
      <c r="AB2049" s="18" t="s">
        <v>48</v>
      </c>
      <c r="AC2049" s="18">
        <f>'EPD information'!$AF$16*Tabell2[[#This Row],[Weight (kg)]]</f>
        <v>9.7649999999999994E-3</v>
      </c>
      <c r="AD2049" s="18">
        <f>'EPD information'!$AG$16*Tabell2[[#This Row],[Weight (kg)]]</f>
        <v>0.32550000000000001</v>
      </c>
      <c r="AE2049" s="18">
        <f>'EPD information'!$AH$16*Tabell2[[#This Row],[Weight (kg)]]</f>
        <v>5.2080000000000008E-4</v>
      </c>
      <c r="AF2049" s="21">
        <f>'EPD information'!$AI$16*Tabell2[[#This Row],[Weight (kg)]]</f>
        <v>-2.415</v>
      </c>
    </row>
    <row r="2050" spans="1:32" x14ac:dyDescent="0.2">
      <c r="A2050" s="36" t="s">
        <v>255</v>
      </c>
      <c r="B2050" s="37" t="s">
        <v>256</v>
      </c>
      <c r="C2050" s="38">
        <v>275630</v>
      </c>
      <c r="D2050" s="39">
        <v>7319662756303</v>
      </c>
      <c r="E2050" s="37" t="s">
        <v>46</v>
      </c>
      <c r="F2050" s="40">
        <v>400</v>
      </c>
      <c r="G2050" s="37">
        <v>224</v>
      </c>
      <c r="H2050" s="41">
        <v>2.23</v>
      </c>
      <c r="I2050" s="35">
        <f>'EPD information'!$L$16*Tabell2[[#This Row],[Weight (kg)]]</f>
        <v>7.6043000000000003</v>
      </c>
      <c r="J2050" s="22">
        <f>'EPD information'!$M$16*Tabell2[[#This Row],[Weight (kg)]]</f>
        <v>0.132462</v>
      </c>
      <c r="K2050" s="22">
        <f>'EPD information'!$N$16*Tabell2[[#This Row],[Weight (kg)]]</f>
        <v>1.5721499999999999E-2</v>
      </c>
      <c r="L2050" s="22">
        <f>'EPD information'!$O$16*Tabell2[[#This Row],[Weight (kg)]]</f>
        <v>0</v>
      </c>
      <c r="M2050" s="22">
        <f>'EPD information'!$P$16*Tabell2[[#This Row],[Weight (kg)]]</f>
        <v>1.0481000000000001E-2</v>
      </c>
      <c r="N2050" s="22">
        <f>'EPD information'!$Q$16*Tabell2[[#This Row],[Weight (kg)]]</f>
        <v>0.34788000000000002</v>
      </c>
      <c r="O2050" s="22">
        <f>'EPD information'!$R$16*Tabell2[[#This Row],[Weight (kg)]]</f>
        <v>5.6419E-4</v>
      </c>
      <c r="P2050" s="22">
        <f>'EPD information'!$S$16*Tabell2[[#This Row],[Weight (kg)]]</f>
        <v>-2.6982999999999997</v>
      </c>
      <c r="Q2050" s="35">
        <f>'Product specific GWP'!$T$16*Tabell2[[#This Row],[Weight (kg)]]</f>
        <v>9.745100000000001E-2</v>
      </c>
      <c r="R2050" s="35" t="s">
        <v>48</v>
      </c>
      <c r="S2050" s="35">
        <f>'EPD information'!$V$16*Tabell2[[#This Row],[Weight (kg)]]</f>
        <v>1.5721499999999999E-2</v>
      </c>
      <c r="T2050" s="35" t="str">
        <f>'EPD information'!$W$16</f>
        <v>ND</v>
      </c>
      <c r="U2050" s="35">
        <f>'EPD information'!$X$16*Tabell2[[#This Row],[Weight (kg)]]</f>
        <v>1.0481000000000001E-2</v>
      </c>
      <c r="V2050" s="35">
        <f>'EPD information'!$Y$16*Tabell2[[#This Row],[Weight (kg)]]</f>
        <v>0.34788000000000002</v>
      </c>
      <c r="W2050" s="35">
        <f>'EPD information'!$Z$16*Tabell2[[#This Row],[Weight (kg)]]</f>
        <v>5.6419E-4</v>
      </c>
      <c r="X2050" s="35">
        <f>'EPD information'!$AA$16*Tabell2[[#This Row],[Weight (kg)]]</f>
        <v>-2.6982999999999997</v>
      </c>
      <c r="Y2050" s="18">
        <f>'EPD information'!$AB$16*Tabell2[[#This Row],[Weight (kg)]]</f>
        <v>7.4927999999999999</v>
      </c>
      <c r="Z2050" s="18">
        <f>'EPD information'!$AC$16*Tabell2[[#This Row],[Weight (kg)]]</f>
        <v>0.13134699999999999</v>
      </c>
      <c r="AA2050" s="18">
        <f>'EPD information'!$AD$16*Tabell2[[#This Row],[Weight (kg)]]</f>
        <v>1.6435100000000001E-2</v>
      </c>
      <c r="AB2050" s="18" t="s">
        <v>48</v>
      </c>
      <c r="AC2050" s="18">
        <f>'EPD information'!$AF$16*Tabell2[[#This Row],[Weight (kg)]]</f>
        <v>1.0369499999999999E-2</v>
      </c>
      <c r="AD2050" s="18">
        <f>'EPD information'!$AG$16*Tabell2[[#This Row],[Weight (kg)]]</f>
        <v>0.34565000000000001</v>
      </c>
      <c r="AE2050" s="18">
        <f>'EPD information'!$AH$16*Tabell2[[#This Row],[Weight (kg)]]</f>
        <v>5.5303999999999998E-4</v>
      </c>
      <c r="AF2050" s="21">
        <f>'EPD information'!$AI$16*Tabell2[[#This Row],[Weight (kg)]]</f>
        <v>-2.5644999999999998</v>
      </c>
    </row>
    <row r="2051" spans="1:32" x14ac:dyDescent="0.2">
      <c r="A2051" s="36" t="s">
        <v>255</v>
      </c>
      <c r="B2051" s="37" t="s">
        <v>256</v>
      </c>
      <c r="C2051" s="38">
        <v>275629</v>
      </c>
      <c r="D2051" s="39">
        <v>7319662756297</v>
      </c>
      <c r="E2051" s="37" t="s">
        <v>46</v>
      </c>
      <c r="F2051" s="40">
        <v>400</v>
      </c>
      <c r="G2051" s="37">
        <v>180</v>
      </c>
      <c r="H2051" s="41">
        <v>2.38</v>
      </c>
      <c r="I2051" s="35">
        <f>'EPD information'!$L$16*Tabell2[[#This Row],[Weight (kg)]]</f>
        <v>8.1158000000000001</v>
      </c>
      <c r="J2051" s="22">
        <f>'EPD information'!$M$16*Tabell2[[#This Row],[Weight (kg)]]</f>
        <v>0.141372</v>
      </c>
      <c r="K2051" s="22">
        <f>'EPD information'!$N$16*Tabell2[[#This Row],[Weight (kg)]]</f>
        <v>1.6778999999999999E-2</v>
      </c>
      <c r="L2051" s="22">
        <f>'EPD information'!$O$16*Tabell2[[#This Row],[Weight (kg)]]</f>
        <v>0</v>
      </c>
      <c r="M2051" s="22">
        <f>'EPD information'!$P$16*Tabell2[[#This Row],[Weight (kg)]]</f>
        <v>1.1186E-2</v>
      </c>
      <c r="N2051" s="22">
        <f>'EPD information'!$Q$16*Tabell2[[#This Row],[Weight (kg)]]</f>
        <v>0.37128</v>
      </c>
      <c r="O2051" s="22">
        <f>'EPD information'!$R$16*Tabell2[[#This Row],[Weight (kg)]]</f>
        <v>6.0214000000000003E-4</v>
      </c>
      <c r="P2051" s="22">
        <f>'EPD information'!$S$16*Tabell2[[#This Row],[Weight (kg)]]</f>
        <v>-2.8797999999999999</v>
      </c>
      <c r="Q2051" s="35">
        <f>'Product specific GWP'!$T$16*Tabell2[[#This Row],[Weight (kg)]]</f>
        <v>0.104006</v>
      </c>
      <c r="R2051" s="35" t="s">
        <v>48</v>
      </c>
      <c r="S2051" s="35">
        <f>'EPD information'!$V$16*Tabell2[[#This Row],[Weight (kg)]]</f>
        <v>1.6778999999999999E-2</v>
      </c>
      <c r="T2051" s="35" t="str">
        <f>'EPD information'!$W$16</f>
        <v>ND</v>
      </c>
      <c r="U2051" s="35">
        <f>'EPD information'!$X$16*Tabell2[[#This Row],[Weight (kg)]]</f>
        <v>1.1186E-2</v>
      </c>
      <c r="V2051" s="35">
        <f>'EPD information'!$Y$16*Tabell2[[#This Row],[Weight (kg)]]</f>
        <v>0.37128</v>
      </c>
      <c r="W2051" s="35">
        <f>'EPD information'!$Z$16*Tabell2[[#This Row],[Weight (kg)]]</f>
        <v>6.0214000000000003E-4</v>
      </c>
      <c r="X2051" s="35">
        <f>'EPD information'!$AA$16*Tabell2[[#This Row],[Weight (kg)]]</f>
        <v>-2.8797999999999999</v>
      </c>
      <c r="Y2051" s="18">
        <f>'EPD information'!$AB$16*Tabell2[[#This Row],[Weight (kg)]]</f>
        <v>7.9967999999999995</v>
      </c>
      <c r="Z2051" s="18">
        <f>'EPD information'!$AC$16*Tabell2[[#This Row],[Weight (kg)]]</f>
        <v>0.140182</v>
      </c>
      <c r="AA2051" s="18">
        <f>'EPD information'!$AD$16*Tabell2[[#This Row],[Weight (kg)]]</f>
        <v>1.75406E-2</v>
      </c>
      <c r="AB2051" s="18" t="s">
        <v>48</v>
      </c>
      <c r="AC2051" s="18">
        <f>'EPD information'!$AF$16*Tabell2[[#This Row],[Weight (kg)]]</f>
        <v>1.1066999999999999E-2</v>
      </c>
      <c r="AD2051" s="18">
        <f>'EPD information'!$AG$16*Tabell2[[#This Row],[Weight (kg)]]</f>
        <v>0.36890000000000001</v>
      </c>
      <c r="AE2051" s="18">
        <f>'EPD information'!$AH$16*Tabell2[[#This Row],[Weight (kg)]]</f>
        <v>5.9024000000000001E-4</v>
      </c>
      <c r="AF2051" s="21">
        <f>'EPD information'!$AI$16*Tabell2[[#This Row],[Weight (kg)]]</f>
        <v>-2.7369999999999997</v>
      </c>
    </row>
    <row r="2052" spans="1:32" x14ac:dyDescent="0.2">
      <c r="A2052" s="36" t="s">
        <v>255</v>
      </c>
      <c r="B2052" s="37" t="s">
        <v>256</v>
      </c>
      <c r="C2052" s="38">
        <v>275628</v>
      </c>
      <c r="D2052" s="39">
        <v>7319662756280</v>
      </c>
      <c r="E2052" s="37" t="s">
        <v>46</v>
      </c>
      <c r="F2052" s="40">
        <v>400</v>
      </c>
      <c r="G2052" s="37">
        <v>150</v>
      </c>
      <c r="H2052" s="41">
        <v>2.44</v>
      </c>
      <c r="I2052" s="35">
        <f>'EPD information'!$L$16*Tabell2[[#This Row],[Weight (kg)]]</f>
        <v>8.3203999999999994</v>
      </c>
      <c r="J2052" s="22">
        <f>'EPD information'!$M$16*Tabell2[[#This Row],[Weight (kg)]]</f>
        <v>0.14493600000000001</v>
      </c>
      <c r="K2052" s="22">
        <f>'EPD information'!$N$16*Tabell2[[#This Row],[Weight (kg)]]</f>
        <v>1.7201999999999999E-2</v>
      </c>
      <c r="L2052" s="22">
        <f>'EPD information'!$O$16*Tabell2[[#This Row],[Weight (kg)]]</f>
        <v>0</v>
      </c>
      <c r="M2052" s="22">
        <f>'EPD information'!$P$16*Tabell2[[#This Row],[Weight (kg)]]</f>
        <v>1.1468000000000001E-2</v>
      </c>
      <c r="N2052" s="22">
        <f>'EPD information'!$Q$16*Tabell2[[#This Row],[Weight (kg)]]</f>
        <v>0.38063999999999998</v>
      </c>
      <c r="O2052" s="22">
        <f>'EPD information'!$R$16*Tabell2[[#This Row],[Weight (kg)]]</f>
        <v>6.1732000000000009E-4</v>
      </c>
      <c r="P2052" s="22">
        <f>'EPD information'!$S$16*Tabell2[[#This Row],[Weight (kg)]]</f>
        <v>-2.9523999999999999</v>
      </c>
      <c r="Q2052" s="35">
        <f>'Product specific GWP'!$T$16*Tabell2[[#This Row],[Weight (kg)]]</f>
        <v>0.106628</v>
      </c>
      <c r="R2052" s="35" t="s">
        <v>48</v>
      </c>
      <c r="S2052" s="35">
        <f>'EPD information'!$V$16*Tabell2[[#This Row],[Weight (kg)]]</f>
        <v>1.7201999999999999E-2</v>
      </c>
      <c r="T2052" s="35" t="str">
        <f>'EPD information'!$W$16</f>
        <v>ND</v>
      </c>
      <c r="U2052" s="35">
        <f>'EPD information'!$X$16*Tabell2[[#This Row],[Weight (kg)]]</f>
        <v>1.1468000000000001E-2</v>
      </c>
      <c r="V2052" s="35">
        <f>'EPD information'!$Y$16*Tabell2[[#This Row],[Weight (kg)]]</f>
        <v>0.38063999999999998</v>
      </c>
      <c r="W2052" s="35">
        <f>'EPD information'!$Z$16*Tabell2[[#This Row],[Weight (kg)]]</f>
        <v>6.1732000000000009E-4</v>
      </c>
      <c r="X2052" s="35">
        <f>'EPD information'!$AA$16*Tabell2[[#This Row],[Weight (kg)]]</f>
        <v>-2.9523999999999999</v>
      </c>
      <c r="Y2052" s="18">
        <f>'EPD information'!$AB$16*Tabell2[[#This Row],[Weight (kg)]]</f>
        <v>8.1983999999999995</v>
      </c>
      <c r="Z2052" s="18">
        <f>'EPD information'!$AC$16*Tabell2[[#This Row],[Weight (kg)]]</f>
        <v>0.14371600000000001</v>
      </c>
      <c r="AA2052" s="18">
        <f>'EPD information'!$AD$16*Tabell2[[#This Row],[Weight (kg)]]</f>
        <v>1.79828E-2</v>
      </c>
      <c r="AB2052" s="18" t="s">
        <v>48</v>
      </c>
      <c r="AC2052" s="18">
        <f>'EPD information'!$AF$16*Tabell2[[#This Row],[Weight (kg)]]</f>
        <v>1.1345999999999998E-2</v>
      </c>
      <c r="AD2052" s="18">
        <f>'EPD information'!$AG$16*Tabell2[[#This Row],[Weight (kg)]]</f>
        <v>0.37819999999999998</v>
      </c>
      <c r="AE2052" s="18">
        <f>'EPD information'!$AH$16*Tabell2[[#This Row],[Weight (kg)]]</f>
        <v>6.0512000000000001E-4</v>
      </c>
      <c r="AF2052" s="21">
        <f>'EPD information'!$AI$16*Tabell2[[#This Row],[Weight (kg)]]</f>
        <v>-2.8059999999999996</v>
      </c>
    </row>
    <row r="2053" spans="1:32" x14ac:dyDescent="0.2">
      <c r="A2053" s="36" t="s">
        <v>255</v>
      </c>
      <c r="B2053" s="37" t="s">
        <v>256</v>
      </c>
      <c r="C2053" s="38">
        <v>275625</v>
      </c>
      <c r="D2053" s="39">
        <v>7319662756259</v>
      </c>
      <c r="E2053" s="37" t="s">
        <v>46</v>
      </c>
      <c r="F2053" s="40">
        <v>400</v>
      </c>
      <c r="G2053" s="37">
        <v>100</v>
      </c>
      <c r="H2053" s="41">
        <v>2.44</v>
      </c>
      <c r="I2053" s="35">
        <f>'EPD information'!$L$16*Tabell2[[#This Row],[Weight (kg)]]</f>
        <v>8.3203999999999994</v>
      </c>
      <c r="J2053" s="22">
        <f>'EPD information'!$M$16*Tabell2[[#This Row],[Weight (kg)]]</f>
        <v>0.14493600000000001</v>
      </c>
      <c r="K2053" s="22">
        <f>'EPD information'!$N$16*Tabell2[[#This Row],[Weight (kg)]]</f>
        <v>1.7201999999999999E-2</v>
      </c>
      <c r="L2053" s="22">
        <f>'EPD information'!$O$16*Tabell2[[#This Row],[Weight (kg)]]</f>
        <v>0</v>
      </c>
      <c r="M2053" s="22">
        <f>'EPD information'!$P$16*Tabell2[[#This Row],[Weight (kg)]]</f>
        <v>1.1468000000000001E-2</v>
      </c>
      <c r="N2053" s="22">
        <f>'EPD information'!$Q$16*Tabell2[[#This Row],[Weight (kg)]]</f>
        <v>0.38063999999999998</v>
      </c>
      <c r="O2053" s="22">
        <f>'EPD information'!$R$16*Tabell2[[#This Row],[Weight (kg)]]</f>
        <v>6.1732000000000009E-4</v>
      </c>
      <c r="P2053" s="22">
        <f>'EPD information'!$S$16*Tabell2[[#This Row],[Weight (kg)]]</f>
        <v>-2.9523999999999999</v>
      </c>
      <c r="Q2053" s="35">
        <f>'Product specific GWP'!$T$16*Tabell2[[#This Row],[Weight (kg)]]</f>
        <v>0.106628</v>
      </c>
      <c r="R2053" s="35" t="s">
        <v>48</v>
      </c>
      <c r="S2053" s="35">
        <f>'EPD information'!$V$16*Tabell2[[#This Row],[Weight (kg)]]</f>
        <v>1.7201999999999999E-2</v>
      </c>
      <c r="T2053" s="35" t="str">
        <f>'EPD information'!$W$16</f>
        <v>ND</v>
      </c>
      <c r="U2053" s="35">
        <f>'EPD information'!$X$16*Tabell2[[#This Row],[Weight (kg)]]</f>
        <v>1.1468000000000001E-2</v>
      </c>
      <c r="V2053" s="35">
        <f>'EPD information'!$Y$16*Tabell2[[#This Row],[Weight (kg)]]</f>
        <v>0.38063999999999998</v>
      </c>
      <c r="W2053" s="35">
        <f>'EPD information'!$Z$16*Tabell2[[#This Row],[Weight (kg)]]</f>
        <v>6.1732000000000009E-4</v>
      </c>
      <c r="X2053" s="35">
        <f>'EPD information'!$AA$16*Tabell2[[#This Row],[Weight (kg)]]</f>
        <v>-2.9523999999999999</v>
      </c>
      <c r="Y2053" s="18">
        <f>'EPD information'!$AB$16*Tabell2[[#This Row],[Weight (kg)]]</f>
        <v>8.1983999999999995</v>
      </c>
      <c r="Z2053" s="18">
        <f>'EPD information'!$AC$16*Tabell2[[#This Row],[Weight (kg)]]</f>
        <v>0.14371600000000001</v>
      </c>
      <c r="AA2053" s="18">
        <f>'EPD information'!$AD$16*Tabell2[[#This Row],[Weight (kg)]]</f>
        <v>1.79828E-2</v>
      </c>
      <c r="AB2053" s="18" t="s">
        <v>48</v>
      </c>
      <c r="AC2053" s="18">
        <f>'EPD information'!$AF$16*Tabell2[[#This Row],[Weight (kg)]]</f>
        <v>1.1345999999999998E-2</v>
      </c>
      <c r="AD2053" s="18">
        <f>'EPD information'!$AG$16*Tabell2[[#This Row],[Weight (kg)]]</f>
        <v>0.37819999999999998</v>
      </c>
      <c r="AE2053" s="18">
        <f>'EPD information'!$AH$16*Tabell2[[#This Row],[Weight (kg)]]</f>
        <v>6.0512000000000001E-4</v>
      </c>
      <c r="AF2053" s="21">
        <f>'EPD information'!$AI$16*Tabell2[[#This Row],[Weight (kg)]]</f>
        <v>-2.8059999999999996</v>
      </c>
    </row>
    <row r="2054" spans="1:32" x14ac:dyDescent="0.2">
      <c r="A2054" s="36" t="s">
        <v>255</v>
      </c>
      <c r="B2054" s="37" t="s">
        <v>256</v>
      </c>
      <c r="C2054" s="38">
        <v>275627</v>
      </c>
      <c r="D2054" s="39">
        <v>7319662756273</v>
      </c>
      <c r="E2054" s="37" t="s">
        <v>46</v>
      </c>
      <c r="F2054" s="40">
        <v>400</v>
      </c>
      <c r="G2054" s="37">
        <v>140</v>
      </c>
      <c r="H2054" s="41">
        <v>2.44</v>
      </c>
      <c r="I2054" s="35">
        <f>'EPD information'!$L$16*Tabell2[[#This Row],[Weight (kg)]]</f>
        <v>8.3203999999999994</v>
      </c>
      <c r="J2054" s="22">
        <f>'EPD information'!$M$16*Tabell2[[#This Row],[Weight (kg)]]</f>
        <v>0.14493600000000001</v>
      </c>
      <c r="K2054" s="22">
        <f>'EPD information'!$N$16*Tabell2[[#This Row],[Weight (kg)]]</f>
        <v>1.7201999999999999E-2</v>
      </c>
      <c r="L2054" s="22">
        <f>'EPD information'!$O$16*Tabell2[[#This Row],[Weight (kg)]]</f>
        <v>0</v>
      </c>
      <c r="M2054" s="22">
        <f>'EPD information'!$P$16*Tabell2[[#This Row],[Weight (kg)]]</f>
        <v>1.1468000000000001E-2</v>
      </c>
      <c r="N2054" s="22">
        <f>'EPD information'!$Q$16*Tabell2[[#This Row],[Weight (kg)]]</f>
        <v>0.38063999999999998</v>
      </c>
      <c r="O2054" s="22">
        <f>'EPD information'!$R$16*Tabell2[[#This Row],[Weight (kg)]]</f>
        <v>6.1732000000000009E-4</v>
      </c>
      <c r="P2054" s="22">
        <f>'EPD information'!$S$16*Tabell2[[#This Row],[Weight (kg)]]</f>
        <v>-2.9523999999999999</v>
      </c>
      <c r="Q2054" s="35">
        <f>'Product specific GWP'!$T$16*Tabell2[[#This Row],[Weight (kg)]]</f>
        <v>0.106628</v>
      </c>
      <c r="R2054" s="35" t="s">
        <v>48</v>
      </c>
      <c r="S2054" s="35">
        <f>'EPD information'!$V$16*Tabell2[[#This Row],[Weight (kg)]]</f>
        <v>1.7201999999999999E-2</v>
      </c>
      <c r="T2054" s="35" t="str">
        <f>'EPD information'!$W$16</f>
        <v>ND</v>
      </c>
      <c r="U2054" s="35">
        <f>'EPD information'!$X$16*Tabell2[[#This Row],[Weight (kg)]]</f>
        <v>1.1468000000000001E-2</v>
      </c>
      <c r="V2054" s="35">
        <f>'EPD information'!$Y$16*Tabell2[[#This Row],[Weight (kg)]]</f>
        <v>0.38063999999999998</v>
      </c>
      <c r="W2054" s="35">
        <f>'EPD information'!$Z$16*Tabell2[[#This Row],[Weight (kg)]]</f>
        <v>6.1732000000000009E-4</v>
      </c>
      <c r="X2054" s="35">
        <f>'EPD information'!$AA$16*Tabell2[[#This Row],[Weight (kg)]]</f>
        <v>-2.9523999999999999</v>
      </c>
      <c r="Y2054" s="18">
        <f>'EPD information'!$AB$16*Tabell2[[#This Row],[Weight (kg)]]</f>
        <v>8.1983999999999995</v>
      </c>
      <c r="Z2054" s="18">
        <f>'EPD information'!$AC$16*Tabell2[[#This Row],[Weight (kg)]]</f>
        <v>0.14371600000000001</v>
      </c>
      <c r="AA2054" s="18">
        <f>'EPD information'!$AD$16*Tabell2[[#This Row],[Weight (kg)]]</f>
        <v>1.79828E-2</v>
      </c>
      <c r="AB2054" s="18" t="s">
        <v>48</v>
      </c>
      <c r="AC2054" s="18">
        <f>'EPD information'!$AF$16*Tabell2[[#This Row],[Weight (kg)]]</f>
        <v>1.1345999999999998E-2</v>
      </c>
      <c r="AD2054" s="18">
        <f>'EPD information'!$AG$16*Tabell2[[#This Row],[Weight (kg)]]</f>
        <v>0.37819999999999998</v>
      </c>
      <c r="AE2054" s="18">
        <f>'EPD information'!$AH$16*Tabell2[[#This Row],[Weight (kg)]]</f>
        <v>6.0512000000000001E-4</v>
      </c>
      <c r="AF2054" s="21">
        <f>'EPD information'!$AI$16*Tabell2[[#This Row],[Weight (kg)]]</f>
        <v>-2.8059999999999996</v>
      </c>
    </row>
    <row r="2055" spans="1:32" x14ac:dyDescent="0.2">
      <c r="A2055" s="36" t="s">
        <v>255</v>
      </c>
      <c r="B2055" s="37" t="s">
        <v>256</v>
      </c>
      <c r="C2055" s="38">
        <v>275626</v>
      </c>
      <c r="D2055" s="39">
        <v>7319662756266</v>
      </c>
      <c r="E2055" s="37" t="s">
        <v>46</v>
      </c>
      <c r="F2055" s="40">
        <v>400</v>
      </c>
      <c r="G2055" s="37">
        <v>112</v>
      </c>
      <c r="H2055" s="41">
        <v>2.44</v>
      </c>
      <c r="I2055" s="35">
        <f>'EPD information'!$L$16*Tabell2[[#This Row],[Weight (kg)]]</f>
        <v>8.3203999999999994</v>
      </c>
      <c r="J2055" s="22">
        <f>'EPD information'!$M$16*Tabell2[[#This Row],[Weight (kg)]]</f>
        <v>0.14493600000000001</v>
      </c>
      <c r="K2055" s="22">
        <f>'EPD information'!$N$16*Tabell2[[#This Row],[Weight (kg)]]</f>
        <v>1.7201999999999999E-2</v>
      </c>
      <c r="L2055" s="22">
        <f>'EPD information'!$O$16*Tabell2[[#This Row],[Weight (kg)]]</f>
        <v>0</v>
      </c>
      <c r="M2055" s="22">
        <f>'EPD information'!$P$16*Tabell2[[#This Row],[Weight (kg)]]</f>
        <v>1.1468000000000001E-2</v>
      </c>
      <c r="N2055" s="22">
        <f>'EPD information'!$Q$16*Tabell2[[#This Row],[Weight (kg)]]</f>
        <v>0.38063999999999998</v>
      </c>
      <c r="O2055" s="22">
        <f>'EPD information'!$R$16*Tabell2[[#This Row],[Weight (kg)]]</f>
        <v>6.1732000000000009E-4</v>
      </c>
      <c r="P2055" s="22">
        <f>'EPD information'!$S$16*Tabell2[[#This Row],[Weight (kg)]]</f>
        <v>-2.9523999999999999</v>
      </c>
      <c r="Q2055" s="35">
        <f>'Product specific GWP'!$T$16*Tabell2[[#This Row],[Weight (kg)]]</f>
        <v>0.106628</v>
      </c>
      <c r="R2055" s="35" t="s">
        <v>48</v>
      </c>
      <c r="S2055" s="35">
        <f>'EPD information'!$V$16*Tabell2[[#This Row],[Weight (kg)]]</f>
        <v>1.7201999999999999E-2</v>
      </c>
      <c r="T2055" s="35" t="str">
        <f>'EPD information'!$W$16</f>
        <v>ND</v>
      </c>
      <c r="U2055" s="35">
        <f>'EPD information'!$X$16*Tabell2[[#This Row],[Weight (kg)]]</f>
        <v>1.1468000000000001E-2</v>
      </c>
      <c r="V2055" s="35">
        <f>'EPD information'!$Y$16*Tabell2[[#This Row],[Weight (kg)]]</f>
        <v>0.38063999999999998</v>
      </c>
      <c r="W2055" s="35">
        <f>'EPD information'!$Z$16*Tabell2[[#This Row],[Weight (kg)]]</f>
        <v>6.1732000000000009E-4</v>
      </c>
      <c r="X2055" s="35">
        <f>'EPD information'!$AA$16*Tabell2[[#This Row],[Weight (kg)]]</f>
        <v>-2.9523999999999999</v>
      </c>
      <c r="Y2055" s="18">
        <f>'EPD information'!$AB$16*Tabell2[[#This Row],[Weight (kg)]]</f>
        <v>8.1983999999999995</v>
      </c>
      <c r="Z2055" s="18">
        <f>'EPD information'!$AC$16*Tabell2[[#This Row],[Weight (kg)]]</f>
        <v>0.14371600000000001</v>
      </c>
      <c r="AA2055" s="18">
        <f>'EPD information'!$AD$16*Tabell2[[#This Row],[Weight (kg)]]</f>
        <v>1.79828E-2</v>
      </c>
      <c r="AB2055" s="18" t="s">
        <v>48</v>
      </c>
      <c r="AC2055" s="18">
        <f>'EPD information'!$AF$16*Tabell2[[#This Row],[Weight (kg)]]</f>
        <v>1.1345999999999998E-2</v>
      </c>
      <c r="AD2055" s="18">
        <f>'EPD information'!$AG$16*Tabell2[[#This Row],[Weight (kg)]]</f>
        <v>0.37819999999999998</v>
      </c>
      <c r="AE2055" s="18">
        <f>'EPD information'!$AH$16*Tabell2[[#This Row],[Weight (kg)]]</f>
        <v>6.0512000000000001E-4</v>
      </c>
      <c r="AF2055" s="21">
        <f>'EPD information'!$AI$16*Tabell2[[#This Row],[Weight (kg)]]</f>
        <v>-2.8059999999999996</v>
      </c>
    </row>
    <row r="2056" spans="1:32" x14ac:dyDescent="0.2">
      <c r="A2056" s="36" t="s">
        <v>255</v>
      </c>
      <c r="B2056" s="37" t="s">
        <v>256</v>
      </c>
      <c r="C2056" s="38">
        <v>275624</v>
      </c>
      <c r="D2056" s="39">
        <v>7319662756242</v>
      </c>
      <c r="E2056" s="37" t="s">
        <v>46</v>
      </c>
      <c r="F2056" s="40">
        <v>400</v>
      </c>
      <c r="G2056" s="37">
        <v>80</v>
      </c>
      <c r="H2056" s="41">
        <v>2.44</v>
      </c>
      <c r="I2056" s="35">
        <f>'EPD information'!$L$16*Tabell2[[#This Row],[Weight (kg)]]</f>
        <v>8.3203999999999994</v>
      </c>
      <c r="J2056" s="22">
        <f>'EPD information'!$M$16*Tabell2[[#This Row],[Weight (kg)]]</f>
        <v>0.14493600000000001</v>
      </c>
      <c r="K2056" s="22">
        <f>'EPD information'!$N$16*Tabell2[[#This Row],[Weight (kg)]]</f>
        <v>1.7201999999999999E-2</v>
      </c>
      <c r="L2056" s="22">
        <f>'EPD information'!$O$16*Tabell2[[#This Row],[Weight (kg)]]</f>
        <v>0</v>
      </c>
      <c r="M2056" s="22">
        <f>'EPD information'!$P$16*Tabell2[[#This Row],[Weight (kg)]]</f>
        <v>1.1468000000000001E-2</v>
      </c>
      <c r="N2056" s="22">
        <f>'EPD information'!$Q$16*Tabell2[[#This Row],[Weight (kg)]]</f>
        <v>0.38063999999999998</v>
      </c>
      <c r="O2056" s="22">
        <f>'EPD information'!$R$16*Tabell2[[#This Row],[Weight (kg)]]</f>
        <v>6.1732000000000009E-4</v>
      </c>
      <c r="P2056" s="22">
        <f>'EPD information'!$S$16*Tabell2[[#This Row],[Weight (kg)]]</f>
        <v>-2.9523999999999999</v>
      </c>
      <c r="Q2056" s="35">
        <f>'Product specific GWP'!$T$16*Tabell2[[#This Row],[Weight (kg)]]</f>
        <v>0.106628</v>
      </c>
      <c r="R2056" s="35" t="s">
        <v>48</v>
      </c>
      <c r="S2056" s="35">
        <f>'EPD information'!$V$16*Tabell2[[#This Row],[Weight (kg)]]</f>
        <v>1.7201999999999999E-2</v>
      </c>
      <c r="T2056" s="35" t="str">
        <f>'EPD information'!$W$16</f>
        <v>ND</v>
      </c>
      <c r="U2056" s="35">
        <f>'EPD information'!$X$16*Tabell2[[#This Row],[Weight (kg)]]</f>
        <v>1.1468000000000001E-2</v>
      </c>
      <c r="V2056" s="35">
        <f>'EPD information'!$Y$16*Tabell2[[#This Row],[Weight (kg)]]</f>
        <v>0.38063999999999998</v>
      </c>
      <c r="W2056" s="35">
        <f>'EPD information'!$Z$16*Tabell2[[#This Row],[Weight (kg)]]</f>
        <v>6.1732000000000009E-4</v>
      </c>
      <c r="X2056" s="35">
        <f>'EPD information'!$AA$16*Tabell2[[#This Row],[Weight (kg)]]</f>
        <v>-2.9523999999999999</v>
      </c>
      <c r="Y2056" s="18">
        <f>'EPD information'!$AB$16*Tabell2[[#This Row],[Weight (kg)]]</f>
        <v>8.1983999999999995</v>
      </c>
      <c r="Z2056" s="18">
        <f>'EPD information'!$AC$16*Tabell2[[#This Row],[Weight (kg)]]</f>
        <v>0.14371600000000001</v>
      </c>
      <c r="AA2056" s="18">
        <f>'EPD information'!$AD$16*Tabell2[[#This Row],[Weight (kg)]]</f>
        <v>1.79828E-2</v>
      </c>
      <c r="AB2056" s="18" t="s">
        <v>48</v>
      </c>
      <c r="AC2056" s="18">
        <f>'EPD information'!$AF$16*Tabell2[[#This Row],[Weight (kg)]]</f>
        <v>1.1345999999999998E-2</v>
      </c>
      <c r="AD2056" s="18">
        <f>'EPD information'!$AG$16*Tabell2[[#This Row],[Weight (kg)]]</f>
        <v>0.37819999999999998</v>
      </c>
      <c r="AE2056" s="18">
        <f>'EPD information'!$AH$16*Tabell2[[#This Row],[Weight (kg)]]</f>
        <v>6.0512000000000001E-4</v>
      </c>
      <c r="AF2056" s="21">
        <f>'EPD information'!$AI$16*Tabell2[[#This Row],[Weight (kg)]]</f>
        <v>-2.8059999999999996</v>
      </c>
    </row>
    <row r="2057" spans="1:32" x14ac:dyDescent="0.2">
      <c r="A2057" s="36" t="s">
        <v>255</v>
      </c>
      <c r="B2057" s="37" t="s">
        <v>256</v>
      </c>
      <c r="C2057" s="38">
        <v>275623</v>
      </c>
      <c r="D2057" s="39">
        <v>7319662756235</v>
      </c>
      <c r="E2057" s="37" t="s">
        <v>46</v>
      </c>
      <c r="F2057" s="40">
        <v>400</v>
      </c>
      <c r="G2057" s="37">
        <v>63</v>
      </c>
      <c r="H2057" s="41">
        <v>2.44</v>
      </c>
      <c r="I2057" s="35">
        <f>'EPD information'!$L$16*Tabell2[[#This Row],[Weight (kg)]]</f>
        <v>8.3203999999999994</v>
      </c>
      <c r="J2057" s="22">
        <f>'EPD information'!$M$16*Tabell2[[#This Row],[Weight (kg)]]</f>
        <v>0.14493600000000001</v>
      </c>
      <c r="K2057" s="22">
        <f>'EPD information'!$N$16*Tabell2[[#This Row],[Weight (kg)]]</f>
        <v>1.7201999999999999E-2</v>
      </c>
      <c r="L2057" s="22">
        <f>'EPD information'!$O$16*Tabell2[[#This Row],[Weight (kg)]]</f>
        <v>0</v>
      </c>
      <c r="M2057" s="22">
        <f>'EPD information'!$P$16*Tabell2[[#This Row],[Weight (kg)]]</f>
        <v>1.1468000000000001E-2</v>
      </c>
      <c r="N2057" s="22">
        <f>'EPD information'!$Q$16*Tabell2[[#This Row],[Weight (kg)]]</f>
        <v>0.38063999999999998</v>
      </c>
      <c r="O2057" s="22">
        <f>'EPD information'!$R$16*Tabell2[[#This Row],[Weight (kg)]]</f>
        <v>6.1732000000000009E-4</v>
      </c>
      <c r="P2057" s="22">
        <f>'EPD information'!$S$16*Tabell2[[#This Row],[Weight (kg)]]</f>
        <v>-2.9523999999999999</v>
      </c>
      <c r="Q2057" s="35">
        <f>'Product specific GWP'!$T$16*Tabell2[[#This Row],[Weight (kg)]]</f>
        <v>0.106628</v>
      </c>
      <c r="R2057" s="35" t="s">
        <v>48</v>
      </c>
      <c r="S2057" s="35">
        <f>'EPD information'!$V$16*Tabell2[[#This Row],[Weight (kg)]]</f>
        <v>1.7201999999999999E-2</v>
      </c>
      <c r="T2057" s="35" t="str">
        <f>'EPD information'!$W$16</f>
        <v>ND</v>
      </c>
      <c r="U2057" s="35">
        <f>'EPD information'!$X$16*Tabell2[[#This Row],[Weight (kg)]]</f>
        <v>1.1468000000000001E-2</v>
      </c>
      <c r="V2057" s="35">
        <f>'EPD information'!$Y$16*Tabell2[[#This Row],[Weight (kg)]]</f>
        <v>0.38063999999999998</v>
      </c>
      <c r="W2057" s="35">
        <f>'EPD information'!$Z$16*Tabell2[[#This Row],[Weight (kg)]]</f>
        <v>6.1732000000000009E-4</v>
      </c>
      <c r="X2057" s="35">
        <f>'EPD information'!$AA$16*Tabell2[[#This Row],[Weight (kg)]]</f>
        <v>-2.9523999999999999</v>
      </c>
      <c r="Y2057" s="18">
        <f>'EPD information'!$AB$16*Tabell2[[#This Row],[Weight (kg)]]</f>
        <v>8.1983999999999995</v>
      </c>
      <c r="Z2057" s="18">
        <f>'EPD information'!$AC$16*Tabell2[[#This Row],[Weight (kg)]]</f>
        <v>0.14371600000000001</v>
      </c>
      <c r="AA2057" s="18">
        <f>'EPD information'!$AD$16*Tabell2[[#This Row],[Weight (kg)]]</f>
        <v>1.79828E-2</v>
      </c>
      <c r="AB2057" s="18" t="s">
        <v>48</v>
      </c>
      <c r="AC2057" s="18">
        <f>'EPD information'!$AF$16*Tabell2[[#This Row],[Weight (kg)]]</f>
        <v>1.1345999999999998E-2</v>
      </c>
      <c r="AD2057" s="18">
        <f>'EPD information'!$AG$16*Tabell2[[#This Row],[Weight (kg)]]</f>
        <v>0.37819999999999998</v>
      </c>
      <c r="AE2057" s="18">
        <f>'EPD information'!$AH$16*Tabell2[[#This Row],[Weight (kg)]]</f>
        <v>6.0512000000000001E-4</v>
      </c>
      <c r="AF2057" s="21">
        <f>'EPD information'!$AI$16*Tabell2[[#This Row],[Weight (kg)]]</f>
        <v>-2.8059999999999996</v>
      </c>
    </row>
    <row r="2058" spans="1:32" x14ac:dyDescent="0.2">
      <c r="A2058" s="36" t="s">
        <v>255</v>
      </c>
      <c r="B2058" s="37" t="s">
        <v>256</v>
      </c>
      <c r="C2058" s="38">
        <v>275648</v>
      </c>
      <c r="D2058" s="39">
        <v>7319662756488</v>
      </c>
      <c r="E2058" s="37" t="s">
        <v>46</v>
      </c>
      <c r="F2058" s="40">
        <v>450</v>
      </c>
      <c r="G2058" s="37">
        <v>400</v>
      </c>
      <c r="H2058" s="41">
        <v>2.64</v>
      </c>
      <c r="I2058" s="35">
        <f>'EPD information'!$L$16*Tabell2[[#This Row],[Weight (kg)]]</f>
        <v>9.0024000000000015</v>
      </c>
      <c r="J2058" s="22">
        <f>'EPD information'!$M$16*Tabell2[[#This Row],[Weight (kg)]]</f>
        <v>0.15681600000000001</v>
      </c>
      <c r="K2058" s="22">
        <f>'EPD information'!$N$16*Tabell2[[#This Row],[Weight (kg)]]</f>
        <v>1.8612E-2</v>
      </c>
      <c r="L2058" s="22">
        <f>'EPD information'!$O$16*Tabell2[[#This Row],[Weight (kg)]]</f>
        <v>0</v>
      </c>
      <c r="M2058" s="22">
        <f>'EPD information'!$P$16*Tabell2[[#This Row],[Weight (kg)]]</f>
        <v>1.2408000000000001E-2</v>
      </c>
      <c r="N2058" s="22">
        <f>'EPD information'!$Q$16*Tabell2[[#This Row],[Weight (kg)]]</f>
        <v>0.41184000000000004</v>
      </c>
      <c r="O2058" s="22">
        <f>'EPD information'!$R$16*Tabell2[[#This Row],[Weight (kg)]]</f>
        <v>6.6792000000000012E-4</v>
      </c>
      <c r="P2058" s="22">
        <f>'EPD information'!$S$16*Tabell2[[#This Row],[Weight (kg)]]</f>
        <v>-3.1943999999999999</v>
      </c>
      <c r="Q2058" s="35">
        <f>'Product specific GWP'!$T$16*Tabell2[[#This Row],[Weight (kg)]]</f>
        <v>0.11536800000000001</v>
      </c>
      <c r="R2058" s="35" t="s">
        <v>48</v>
      </c>
      <c r="S2058" s="35">
        <f>'EPD information'!$V$16*Tabell2[[#This Row],[Weight (kg)]]</f>
        <v>1.8612E-2</v>
      </c>
      <c r="T2058" s="35" t="str">
        <f>'EPD information'!$W$16</f>
        <v>ND</v>
      </c>
      <c r="U2058" s="35">
        <f>'EPD information'!$X$16*Tabell2[[#This Row],[Weight (kg)]]</f>
        <v>1.2408000000000001E-2</v>
      </c>
      <c r="V2058" s="35">
        <f>'EPD information'!$Y$16*Tabell2[[#This Row],[Weight (kg)]]</f>
        <v>0.41184000000000004</v>
      </c>
      <c r="W2058" s="35">
        <f>'EPD information'!$Z$16*Tabell2[[#This Row],[Weight (kg)]]</f>
        <v>6.6792000000000012E-4</v>
      </c>
      <c r="X2058" s="35">
        <f>'EPD information'!$AA$16*Tabell2[[#This Row],[Weight (kg)]]</f>
        <v>-3.1943999999999999</v>
      </c>
      <c r="Y2058" s="18">
        <f>'EPD information'!$AB$16*Tabell2[[#This Row],[Weight (kg)]]</f>
        <v>8.8704000000000001</v>
      </c>
      <c r="Z2058" s="18">
        <f>'EPD information'!$AC$16*Tabell2[[#This Row],[Weight (kg)]]</f>
        <v>0.15549600000000002</v>
      </c>
      <c r="AA2058" s="18">
        <f>'EPD information'!$AD$16*Tabell2[[#This Row],[Weight (kg)]]</f>
        <v>1.94568E-2</v>
      </c>
      <c r="AB2058" s="18" t="s">
        <v>48</v>
      </c>
      <c r="AC2058" s="18">
        <f>'EPD information'!$AF$16*Tabell2[[#This Row],[Weight (kg)]]</f>
        <v>1.2275999999999999E-2</v>
      </c>
      <c r="AD2058" s="18">
        <f>'EPD information'!$AG$16*Tabell2[[#This Row],[Weight (kg)]]</f>
        <v>0.40920000000000001</v>
      </c>
      <c r="AE2058" s="18">
        <f>'EPD information'!$AH$16*Tabell2[[#This Row],[Weight (kg)]]</f>
        <v>6.5472000000000002E-4</v>
      </c>
      <c r="AF2058" s="21">
        <f>'EPD information'!$AI$16*Tabell2[[#This Row],[Weight (kg)]]</f>
        <v>-3.036</v>
      </c>
    </row>
    <row r="2059" spans="1:32" x14ac:dyDescent="0.2">
      <c r="A2059" s="36" t="s">
        <v>255</v>
      </c>
      <c r="B2059" s="37" t="s">
        <v>256</v>
      </c>
      <c r="C2059" s="38">
        <v>275646</v>
      </c>
      <c r="D2059" s="39">
        <v>7319662756464</v>
      </c>
      <c r="E2059" s="37" t="s">
        <v>46</v>
      </c>
      <c r="F2059" s="40">
        <v>450</v>
      </c>
      <c r="G2059" s="37">
        <v>315</v>
      </c>
      <c r="H2059" s="41">
        <v>2.5</v>
      </c>
      <c r="I2059" s="35">
        <f>'EPD information'!$L$16*Tabell2[[#This Row],[Weight (kg)]]</f>
        <v>8.5250000000000004</v>
      </c>
      <c r="J2059" s="22">
        <f>'EPD information'!$M$16*Tabell2[[#This Row],[Weight (kg)]]</f>
        <v>0.14849999999999999</v>
      </c>
      <c r="K2059" s="22">
        <f>'EPD information'!$N$16*Tabell2[[#This Row],[Weight (kg)]]</f>
        <v>1.7624999999999998E-2</v>
      </c>
      <c r="L2059" s="22">
        <f>'EPD information'!$O$16*Tabell2[[#This Row],[Weight (kg)]]</f>
        <v>0</v>
      </c>
      <c r="M2059" s="22">
        <f>'EPD information'!$P$16*Tabell2[[#This Row],[Weight (kg)]]</f>
        <v>1.175E-2</v>
      </c>
      <c r="N2059" s="22">
        <f>'EPD information'!$Q$16*Tabell2[[#This Row],[Weight (kg)]]</f>
        <v>0.39</v>
      </c>
      <c r="O2059" s="22">
        <f>'EPD information'!$R$16*Tabell2[[#This Row],[Weight (kg)]]</f>
        <v>6.3250000000000003E-4</v>
      </c>
      <c r="P2059" s="22">
        <f>'EPD information'!$S$16*Tabell2[[#This Row],[Weight (kg)]]</f>
        <v>-3.0249999999999999</v>
      </c>
      <c r="Q2059" s="35">
        <f>'Product specific GWP'!$T$16*Tabell2[[#This Row],[Weight (kg)]]</f>
        <v>0.10925000000000001</v>
      </c>
      <c r="R2059" s="35" t="s">
        <v>48</v>
      </c>
      <c r="S2059" s="35">
        <f>'EPD information'!$V$16*Tabell2[[#This Row],[Weight (kg)]]</f>
        <v>1.7624999999999998E-2</v>
      </c>
      <c r="T2059" s="35" t="str">
        <f>'EPD information'!$W$16</f>
        <v>ND</v>
      </c>
      <c r="U2059" s="35">
        <f>'EPD information'!$X$16*Tabell2[[#This Row],[Weight (kg)]]</f>
        <v>1.175E-2</v>
      </c>
      <c r="V2059" s="35">
        <f>'EPD information'!$Y$16*Tabell2[[#This Row],[Weight (kg)]]</f>
        <v>0.39</v>
      </c>
      <c r="W2059" s="35">
        <f>'EPD information'!$Z$16*Tabell2[[#This Row],[Weight (kg)]]</f>
        <v>6.3250000000000003E-4</v>
      </c>
      <c r="X2059" s="35">
        <f>'EPD information'!$AA$16*Tabell2[[#This Row],[Weight (kg)]]</f>
        <v>-3.0249999999999999</v>
      </c>
      <c r="Y2059" s="18">
        <f>'EPD information'!$AB$16*Tabell2[[#This Row],[Weight (kg)]]</f>
        <v>8.4</v>
      </c>
      <c r="Z2059" s="18">
        <f>'EPD information'!$AC$16*Tabell2[[#This Row],[Weight (kg)]]</f>
        <v>0.14724999999999999</v>
      </c>
      <c r="AA2059" s="18">
        <f>'EPD information'!$AD$16*Tabell2[[#This Row],[Weight (kg)]]</f>
        <v>1.8425E-2</v>
      </c>
      <c r="AB2059" s="18" t="s">
        <v>48</v>
      </c>
      <c r="AC2059" s="18">
        <f>'EPD information'!$AF$16*Tabell2[[#This Row],[Weight (kg)]]</f>
        <v>1.1625E-2</v>
      </c>
      <c r="AD2059" s="18">
        <f>'EPD information'!$AG$16*Tabell2[[#This Row],[Weight (kg)]]</f>
        <v>0.38750000000000001</v>
      </c>
      <c r="AE2059" s="18">
        <f>'EPD information'!$AH$16*Tabell2[[#This Row],[Weight (kg)]]</f>
        <v>6.2E-4</v>
      </c>
      <c r="AF2059" s="21">
        <f>'EPD information'!$AI$16*Tabell2[[#This Row],[Weight (kg)]]</f>
        <v>-2.875</v>
      </c>
    </row>
    <row r="2060" spans="1:32" x14ac:dyDescent="0.2">
      <c r="A2060" s="36" t="s">
        <v>255</v>
      </c>
      <c r="B2060" s="37" t="s">
        <v>256</v>
      </c>
      <c r="C2060" s="38">
        <v>275647</v>
      </c>
      <c r="D2060" s="39">
        <v>7319662756471</v>
      </c>
      <c r="E2060" s="37" t="s">
        <v>46</v>
      </c>
      <c r="F2060" s="40">
        <v>450</v>
      </c>
      <c r="G2060" s="37">
        <v>355</v>
      </c>
      <c r="H2060" s="41">
        <v>2.2400000000000002</v>
      </c>
      <c r="I2060" s="35">
        <f>'EPD information'!$L$16*Tabell2[[#This Row],[Weight (kg)]]</f>
        <v>7.6384000000000007</v>
      </c>
      <c r="J2060" s="22">
        <f>'EPD information'!$M$16*Tabell2[[#This Row],[Weight (kg)]]</f>
        <v>0.13305600000000001</v>
      </c>
      <c r="K2060" s="22">
        <f>'EPD information'!$N$16*Tabell2[[#This Row],[Weight (kg)]]</f>
        <v>1.5792E-2</v>
      </c>
      <c r="L2060" s="22">
        <f>'EPD information'!$O$16*Tabell2[[#This Row],[Weight (kg)]]</f>
        <v>0</v>
      </c>
      <c r="M2060" s="22">
        <f>'EPD information'!$P$16*Tabell2[[#This Row],[Weight (kg)]]</f>
        <v>1.0528000000000001E-2</v>
      </c>
      <c r="N2060" s="22">
        <f>'EPD information'!$Q$16*Tabell2[[#This Row],[Weight (kg)]]</f>
        <v>0.34944000000000003</v>
      </c>
      <c r="O2060" s="22">
        <f>'EPD information'!$R$16*Tabell2[[#This Row],[Weight (kg)]]</f>
        <v>5.6672000000000016E-4</v>
      </c>
      <c r="P2060" s="22">
        <f>'EPD information'!$S$16*Tabell2[[#This Row],[Weight (kg)]]</f>
        <v>-2.7104000000000004</v>
      </c>
      <c r="Q2060" s="35">
        <f>'Product specific GWP'!$T$16*Tabell2[[#This Row],[Weight (kg)]]</f>
        <v>9.7888000000000017E-2</v>
      </c>
      <c r="R2060" s="35" t="s">
        <v>48</v>
      </c>
      <c r="S2060" s="35">
        <f>'EPD information'!$V$16*Tabell2[[#This Row],[Weight (kg)]]</f>
        <v>1.5792E-2</v>
      </c>
      <c r="T2060" s="35" t="str">
        <f>'EPD information'!$W$16</f>
        <v>ND</v>
      </c>
      <c r="U2060" s="35">
        <f>'EPD information'!$X$16*Tabell2[[#This Row],[Weight (kg)]]</f>
        <v>1.0528000000000001E-2</v>
      </c>
      <c r="V2060" s="35">
        <f>'EPD information'!$Y$16*Tabell2[[#This Row],[Weight (kg)]]</f>
        <v>0.34944000000000003</v>
      </c>
      <c r="W2060" s="35">
        <f>'EPD information'!$Z$16*Tabell2[[#This Row],[Weight (kg)]]</f>
        <v>5.6672000000000016E-4</v>
      </c>
      <c r="X2060" s="35">
        <f>'EPD information'!$AA$16*Tabell2[[#This Row],[Weight (kg)]]</f>
        <v>-2.7104000000000004</v>
      </c>
      <c r="Y2060" s="18">
        <f>'EPD information'!$AB$16*Tabell2[[#This Row],[Weight (kg)]]</f>
        <v>7.5264000000000006</v>
      </c>
      <c r="Z2060" s="18">
        <f>'EPD information'!$AC$16*Tabell2[[#This Row],[Weight (kg)]]</f>
        <v>0.13193600000000003</v>
      </c>
      <c r="AA2060" s="18">
        <f>'EPD information'!$AD$16*Tabell2[[#This Row],[Weight (kg)]]</f>
        <v>1.6508800000000001E-2</v>
      </c>
      <c r="AB2060" s="18" t="s">
        <v>48</v>
      </c>
      <c r="AC2060" s="18">
        <f>'EPD information'!$AF$16*Tabell2[[#This Row],[Weight (kg)]]</f>
        <v>1.0416E-2</v>
      </c>
      <c r="AD2060" s="18">
        <f>'EPD information'!$AG$16*Tabell2[[#This Row],[Weight (kg)]]</f>
        <v>0.34720000000000001</v>
      </c>
      <c r="AE2060" s="18">
        <f>'EPD information'!$AH$16*Tabell2[[#This Row],[Weight (kg)]]</f>
        <v>5.555200000000001E-4</v>
      </c>
      <c r="AF2060" s="21">
        <f>'EPD information'!$AI$16*Tabell2[[#This Row],[Weight (kg)]]</f>
        <v>-2.5760000000000001</v>
      </c>
    </row>
    <row r="2061" spans="1:32" x14ac:dyDescent="0.2">
      <c r="A2061" s="36" t="s">
        <v>255</v>
      </c>
      <c r="B2061" s="37" t="s">
        <v>256</v>
      </c>
      <c r="C2061" s="38">
        <v>275643</v>
      </c>
      <c r="D2061" s="39">
        <v>7319662756433</v>
      </c>
      <c r="E2061" s="37" t="s">
        <v>46</v>
      </c>
      <c r="F2061" s="40">
        <v>450</v>
      </c>
      <c r="G2061" s="37">
        <v>250</v>
      </c>
      <c r="H2061" s="41">
        <v>2.85</v>
      </c>
      <c r="I2061" s="35">
        <f>'EPD information'!$L$16*Tabell2[[#This Row],[Weight (kg)]]</f>
        <v>9.7185000000000006</v>
      </c>
      <c r="J2061" s="22">
        <f>'EPD information'!$M$16*Tabell2[[#This Row],[Weight (kg)]]</f>
        <v>0.16929</v>
      </c>
      <c r="K2061" s="22">
        <f>'EPD information'!$N$16*Tabell2[[#This Row],[Weight (kg)]]</f>
        <v>2.0092499999999999E-2</v>
      </c>
      <c r="L2061" s="22">
        <f>'EPD information'!$O$16*Tabell2[[#This Row],[Weight (kg)]]</f>
        <v>0</v>
      </c>
      <c r="M2061" s="22">
        <f>'EPD information'!$P$16*Tabell2[[#This Row],[Weight (kg)]]</f>
        <v>1.3395000000000001E-2</v>
      </c>
      <c r="N2061" s="22">
        <f>'EPD information'!$Q$16*Tabell2[[#This Row],[Weight (kg)]]</f>
        <v>0.4446</v>
      </c>
      <c r="O2061" s="22">
        <f>'EPD information'!$R$16*Tabell2[[#This Row],[Weight (kg)]]</f>
        <v>7.210500000000001E-4</v>
      </c>
      <c r="P2061" s="22">
        <f>'EPD information'!$S$16*Tabell2[[#This Row],[Weight (kg)]]</f>
        <v>-3.4485000000000001</v>
      </c>
      <c r="Q2061" s="35">
        <f>'Product specific GWP'!$T$16*Tabell2[[#This Row],[Weight (kg)]]</f>
        <v>0.12454500000000002</v>
      </c>
      <c r="R2061" s="35" t="s">
        <v>48</v>
      </c>
      <c r="S2061" s="35">
        <f>'EPD information'!$V$16*Tabell2[[#This Row],[Weight (kg)]]</f>
        <v>2.0092499999999999E-2</v>
      </c>
      <c r="T2061" s="35" t="str">
        <f>'EPD information'!$W$16</f>
        <v>ND</v>
      </c>
      <c r="U2061" s="35">
        <f>'EPD information'!$X$16*Tabell2[[#This Row],[Weight (kg)]]</f>
        <v>1.3395000000000001E-2</v>
      </c>
      <c r="V2061" s="35">
        <f>'EPD information'!$Y$16*Tabell2[[#This Row],[Weight (kg)]]</f>
        <v>0.4446</v>
      </c>
      <c r="W2061" s="35">
        <f>'EPD information'!$Z$16*Tabell2[[#This Row],[Weight (kg)]]</f>
        <v>7.210500000000001E-4</v>
      </c>
      <c r="X2061" s="35">
        <f>'EPD information'!$AA$16*Tabell2[[#This Row],[Weight (kg)]]</f>
        <v>-3.4485000000000001</v>
      </c>
      <c r="Y2061" s="18">
        <f>'EPD information'!$AB$16*Tabell2[[#This Row],[Weight (kg)]]</f>
        <v>9.5760000000000005</v>
      </c>
      <c r="Z2061" s="18">
        <f>'EPD information'!$AC$16*Tabell2[[#This Row],[Weight (kg)]]</f>
        <v>0.16786500000000001</v>
      </c>
      <c r="AA2061" s="18">
        <f>'EPD information'!$AD$16*Tabell2[[#This Row],[Weight (kg)]]</f>
        <v>2.1004499999999999E-2</v>
      </c>
      <c r="AB2061" s="18" t="s">
        <v>48</v>
      </c>
      <c r="AC2061" s="18">
        <f>'EPD information'!$AF$16*Tabell2[[#This Row],[Weight (kg)]]</f>
        <v>1.3252499999999999E-2</v>
      </c>
      <c r="AD2061" s="18">
        <f>'EPD information'!$AG$16*Tabell2[[#This Row],[Weight (kg)]]</f>
        <v>0.44175000000000003</v>
      </c>
      <c r="AE2061" s="18">
        <f>'EPD information'!$AH$16*Tabell2[[#This Row],[Weight (kg)]]</f>
        <v>7.0680000000000005E-4</v>
      </c>
      <c r="AF2061" s="21">
        <f>'EPD information'!$AI$16*Tabell2[[#This Row],[Weight (kg)]]</f>
        <v>-3.2774999999999999</v>
      </c>
    </row>
    <row r="2062" spans="1:32" x14ac:dyDescent="0.2">
      <c r="A2062" s="36" t="s">
        <v>255</v>
      </c>
      <c r="B2062" s="37" t="s">
        <v>256</v>
      </c>
      <c r="C2062" s="38">
        <v>275641</v>
      </c>
      <c r="D2062" s="39">
        <v>7319662756419</v>
      </c>
      <c r="E2062" s="37" t="s">
        <v>46</v>
      </c>
      <c r="F2062" s="40">
        <v>450</v>
      </c>
      <c r="G2062" s="37">
        <v>200</v>
      </c>
      <c r="H2062" s="41">
        <v>2.99</v>
      </c>
      <c r="I2062" s="35">
        <f>'EPD information'!$L$16*Tabell2[[#This Row],[Weight (kg)]]</f>
        <v>10.195900000000002</v>
      </c>
      <c r="J2062" s="22">
        <f>'EPD information'!$M$16*Tabell2[[#This Row],[Weight (kg)]]</f>
        <v>0.17760600000000001</v>
      </c>
      <c r="K2062" s="22">
        <f>'EPD information'!$N$16*Tabell2[[#This Row],[Weight (kg)]]</f>
        <v>2.1079500000000001E-2</v>
      </c>
      <c r="L2062" s="22">
        <f>'EPD information'!$O$16*Tabell2[[#This Row],[Weight (kg)]]</f>
        <v>0</v>
      </c>
      <c r="M2062" s="22">
        <f>'EPD information'!$P$16*Tabell2[[#This Row],[Weight (kg)]]</f>
        <v>1.4053000000000001E-2</v>
      </c>
      <c r="N2062" s="22">
        <f>'EPD information'!$Q$16*Tabell2[[#This Row],[Weight (kg)]]</f>
        <v>0.46644000000000002</v>
      </c>
      <c r="O2062" s="22">
        <f>'EPD information'!$R$16*Tabell2[[#This Row],[Weight (kg)]]</f>
        <v>7.5647000000000008E-4</v>
      </c>
      <c r="P2062" s="22">
        <f>'EPD information'!$S$16*Tabell2[[#This Row],[Weight (kg)]]</f>
        <v>-3.6179000000000001</v>
      </c>
      <c r="Q2062" s="35">
        <f>'Product specific GWP'!$T$16*Tabell2[[#This Row],[Weight (kg)]]</f>
        <v>0.13066300000000003</v>
      </c>
      <c r="R2062" s="35" t="s">
        <v>48</v>
      </c>
      <c r="S2062" s="35">
        <f>'EPD information'!$V$16*Tabell2[[#This Row],[Weight (kg)]]</f>
        <v>2.1079500000000001E-2</v>
      </c>
      <c r="T2062" s="35" t="str">
        <f>'EPD information'!$W$16</f>
        <v>ND</v>
      </c>
      <c r="U2062" s="35">
        <f>'EPD information'!$X$16*Tabell2[[#This Row],[Weight (kg)]]</f>
        <v>1.4053000000000001E-2</v>
      </c>
      <c r="V2062" s="35">
        <f>'EPD information'!$Y$16*Tabell2[[#This Row],[Weight (kg)]]</f>
        <v>0.46644000000000002</v>
      </c>
      <c r="W2062" s="35">
        <f>'EPD information'!$Z$16*Tabell2[[#This Row],[Weight (kg)]]</f>
        <v>7.5647000000000008E-4</v>
      </c>
      <c r="X2062" s="35">
        <f>'EPD information'!$AA$16*Tabell2[[#This Row],[Weight (kg)]]</f>
        <v>-3.6179000000000001</v>
      </c>
      <c r="Y2062" s="18">
        <f>'EPD information'!$AB$16*Tabell2[[#This Row],[Weight (kg)]]</f>
        <v>10.0464</v>
      </c>
      <c r="Z2062" s="18">
        <f>'EPD information'!$AC$16*Tabell2[[#This Row],[Weight (kg)]]</f>
        <v>0.17611100000000002</v>
      </c>
      <c r="AA2062" s="18">
        <f>'EPD information'!$AD$16*Tabell2[[#This Row],[Weight (kg)]]</f>
        <v>2.2036300000000002E-2</v>
      </c>
      <c r="AB2062" s="18" t="s">
        <v>48</v>
      </c>
      <c r="AC2062" s="18">
        <f>'EPD information'!$AF$16*Tabell2[[#This Row],[Weight (kg)]]</f>
        <v>1.3903499999999999E-2</v>
      </c>
      <c r="AD2062" s="18">
        <f>'EPD information'!$AG$16*Tabell2[[#This Row],[Weight (kg)]]</f>
        <v>0.46345000000000003</v>
      </c>
      <c r="AE2062" s="18">
        <f>'EPD information'!$AH$16*Tabell2[[#This Row],[Weight (kg)]]</f>
        <v>7.4152000000000007E-4</v>
      </c>
      <c r="AF2062" s="21">
        <f>'EPD information'!$AI$16*Tabell2[[#This Row],[Weight (kg)]]</f>
        <v>-3.4384999999999999</v>
      </c>
    </row>
    <row r="2063" spans="1:32" x14ac:dyDescent="0.2">
      <c r="A2063" s="36" t="s">
        <v>255</v>
      </c>
      <c r="B2063" s="37" t="s">
        <v>256</v>
      </c>
      <c r="C2063" s="38">
        <v>275645</v>
      </c>
      <c r="D2063" s="39">
        <v>7319662756457</v>
      </c>
      <c r="E2063" s="37" t="s">
        <v>46</v>
      </c>
      <c r="F2063" s="40">
        <v>450</v>
      </c>
      <c r="G2063" s="37">
        <v>300</v>
      </c>
      <c r="H2063" s="41">
        <v>2.59</v>
      </c>
      <c r="I2063" s="35">
        <f>'EPD information'!$L$16*Tabell2[[#This Row],[Weight (kg)]]</f>
        <v>8.8318999999999992</v>
      </c>
      <c r="J2063" s="22">
        <f>'EPD information'!$M$16*Tabell2[[#This Row],[Weight (kg)]]</f>
        <v>0.15384599999999998</v>
      </c>
      <c r="K2063" s="22">
        <f>'EPD information'!$N$16*Tabell2[[#This Row],[Weight (kg)]]</f>
        <v>1.8259499999999998E-2</v>
      </c>
      <c r="L2063" s="22">
        <f>'EPD information'!$O$16*Tabell2[[#This Row],[Weight (kg)]]</f>
        <v>0</v>
      </c>
      <c r="M2063" s="22">
        <f>'EPD information'!$P$16*Tabell2[[#This Row],[Weight (kg)]]</f>
        <v>1.2173E-2</v>
      </c>
      <c r="N2063" s="22">
        <f>'EPD information'!$Q$16*Tabell2[[#This Row],[Weight (kg)]]</f>
        <v>0.40403999999999995</v>
      </c>
      <c r="O2063" s="22">
        <f>'EPD information'!$R$16*Tabell2[[#This Row],[Weight (kg)]]</f>
        <v>6.5527000000000001E-4</v>
      </c>
      <c r="P2063" s="22">
        <f>'EPD information'!$S$16*Tabell2[[#This Row],[Weight (kg)]]</f>
        <v>-3.1338999999999997</v>
      </c>
      <c r="Q2063" s="35">
        <f>'Product specific GWP'!$T$16*Tabell2[[#This Row],[Weight (kg)]]</f>
        <v>0.11318300000000001</v>
      </c>
      <c r="R2063" s="35" t="s">
        <v>48</v>
      </c>
      <c r="S2063" s="35">
        <f>'EPD information'!$V$16*Tabell2[[#This Row],[Weight (kg)]]</f>
        <v>1.8259499999999998E-2</v>
      </c>
      <c r="T2063" s="35" t="str">
        <f>'EPD information'!$W$16</f>
        <v>ND</v>
      </c>
      <c r="U2063" s="35">
        <f>'EPD information'!$X$16*Tabell2[[#This Row],[Weight (kg)]]</f>
        <v>1.2173E-2</v>
      </c>
      <c r="V2063" s="35">
        <f>'EPD information'!$Y$16*Tabell2[[#This Row],[Weight (kg)]]</f>
        <v>0.40403999999999995</v>
      </c>
      <c r="W2063" s="35">
        <f>'EPD information'!$Z$16*Tabell2[[#This Row],[Weight (kg)]]</f>
        <v>6.5527000000000001E-4</v>
      </c>
      <c r="X2063" s="35">
        <f>'EPD information'!$AA$16*Tabell2[[#This Row],[Weight (kg)]]</f>
        <v>-3.1338999999999997</v>
      </c>
      <c r="Y2063" s="18">
        <f>'EPD information'!$AB$16*Tabell2[[#This Row],[Weight (kg)]]</f>
        <v>8.702399999999999</v>
      </c>
      <c r="Z2063" s="18">
        <f>'EPD information'!$AC$16*Tabell2[[#This Row],[Weight (kg)]]</f>
        <v>0.15255099999999999</v>
      </c>
      <c r="AA2063" s="18">
        <f>'EPD information'!$AD$16*Tabell2[[#This Row],[Weight (kg)]]</f>
        <v>1.9088299999999999E-2</v>
      </c>
      <c r="AB2063" s="18" t="s">
        <v>48</v>
      </c>
      <c r="AC2063" s="18">
        <f>'EPD information'!$AF$16*Tabell2[[#This Row],[Weight (kg)]]</f>
        <v>1.2043499999999999E-2</v>
      </c>
      <c r="AD2063" s="18">
        <f>'EPD information'!$AG$16*Tabell2[[#This Row],[Weight (kg)]]</f>
        <v>0.40144999999999997</v>
      </c>
      <c r="AE2063" s="18">
        <f>'EPD information'!$AH$16*Tabell2[[#This Row],[Weight (kg)]]</f>
        <v>6.4232000000000004E-4</v>
      </c>
      <c r="AF2063" s="21">
        <f>'EPD information'!$AI$16*Tabell2[[#This Row],[Weight (kg)]]</f>
        <v>-2.9784999999999995</v>
      </c>
    </row>
    <row r="2064" spans="1:32" x14ac:dyDescent="0.2">
      <c r="A2064" s="36" t="s">
        <v>255</v>
      </c>
      <c r="B2064" s="37" t="s">
        <v>256</v>
      </c>
      <c r="C2064" s="38">
        <v>275639</v>
      </c>
      <c r="D2064" s="39">
        <v>7319662756396</v>
      </c>
      <c r="E2064" s="37" t="s">
        <v>46</v>
      </c>
      <c r="F2064" s="40">
        <v>450</v>
      </c>
      <c r="G2064" s="37">
        <v>160</v>
      </c>
      <c r="H2064" s="41">
        <v>3</v>
      </c>
      <c r="I2064" s="35">
        <f>'EPD information'!$L$16*Tabell2[[#This Row],[Weight (kg)]]</f>
        <v>10.23</v>
      </c>
      <c r="J2064" s="22">
        <f>'EPD information'!$M$16*Tabell2[[#This Row],[Weight (kg)]]</f>
        <v>0.1782</v>
      </c>
      <c r="K2064" s="22">
        <f>'EPD information'!$N$16*Tabell2[[#This Row],[Weight (kg)]]</f>
        <v>2.1149999999999999E-2</v>
      </c>
      <c r="L2064" s="22">
        <f>'EPD information'!$O$16*Tabell2[[#This Row],[Weight (kg)]]</f>
        <v>0</v>
      </c>
      <c r="M2064" s="22">
        <f>'EPD information'!$P$16*Tabell2[[#This Row],[Weight (kg)]]</f>
        <v>1.4100000000000001E-2</v>
      </c>
      <c r="N2064" s="22">
        <f>'EPD information'!$Q$16*Tabell2[[#This Row],[Weight (kg)]]</f>
        <v>0.46799999999999997</v>
      </c>
      <c r="O2064" s="22">
        <f>'EPD information'!$R$16*Tabell2[[#This Row],[Weight (kg)]]</f>
        <v>7.5900000000000013E-4</v>
      </c>
      <c r="P2064" s="22">
        <f>'EPD information'!$S$16*Tabell2[[#This Row],[Weight (kg)]]</f>
        <v>-3.63</v>
      </c>
      <c r="Q2064" s="35">
        <f>'Product specific GWP'!$T$16*Tabell2[[#This Row],[Weight (kg)]]</f>
        <v>0.13109999999999999</v>
      </c>
      <c r="R2064" s="35" t="s">
        <v>48</v>
      </c>
      <c r="S2064" s="35">
        <f>'EPD information'!$V$16*Tabell2[[#This Row],[Weight (kg)]]</f>
        <v>2.1149999999999999E-2</v>
      </c>
      <c r="T2064" s="35" t="str">
        <f>'EPD information'!$W$16</f>
        <v>ND</v>
      </c>
      <c r="U2064" s="35">
        <f>'EPD information'!$X$16*Tabell2[[#This Row],[Weight (kg)]]</f>
        <v>1.4100000000000001E-2</v>
      </c>
      <c r="V2064" s="35">
        <f>'EPD information'!$Y$16*Tabell2[[#This Row],[Weight (kg)]]</f>
        <v>0.46799999999999997</v>
      </c>
      <c r="W2064" s="35">
        <f>'EPD information'!$Z$16*Tabell2[[#This Row],[Weight (kg)]]</f>
        <v>7.5900000000000013E-4</v>
      </c>
      <c r="X2064" s="35">
        <f>'EPD information'!$AA$16*Tabell2[[#This Row],[Weight (kg)]]</f>
        <v>-3.63</v>
      </c>
      <c r="Y2064" s="18">
        <f>'EPD information'!$AB$16*Tabell2[[#This Row],[Weight (kg)]]</f>
        <v>10.08</v>
      </c>
      <c r="Z2064" s="18">
        <f>'EPD information'!$AC$16*Tabell2[[#This Row],[Weight (kg)]]</f>
        <v>0.1767</v>
      </c>
      <c r="AA2064" s="18">
        <f>'EPD information'!$AD$16*Tabell2[[#This Row],[Weight (kg)]]</f>
        <v>2.2109999999999998E-2</v>
      </c>
      <c r="AB2064" s="18" t="s">
        <v>48</v>
      </c>
      <c r="AC2064" s="18">
        <f>'EPD information'!$AF$16*Tabell2[[#This Row],[Weight (kg)]]</f>
        <v>1.3949999999999999E-2</v>
      </c>
      <c r="AD2064" s="18">
        <f>'EPD information'!$AG$16*Tabell2[[#This Row],[Weight (kg)]]</f>
        <v>0.46499999999999997</v>
      </c>
      <c r="AE2064" s="18">
        <f>'EPD information'!$AH$16*Tabell2[[#This Row],[Weight (kg)]]</f>
        <v>7.4400000000000009E-4</v>
      </c>
      <c r="AF2064" s="21">
        <f>'EPD information'!$AI$16*Tabell2[[#This Row],[Weight (kg)]]</f>
        <v>-3.4499999999999997</v>
      </c>
    </row>
    <row r="2065" spans="1:32" x14ac:dyDescent="0.2">
      <c r="A2065" s="36" t="s">
        <v>255</v>
      </c>
      <c r="B2065" s="37" t="s">
        <v>256</v>
      </c>
      <c r="C2065" s="38">
        <v>275644</v>
      </c>
      <c r="D2065" s="39">
        <v>7319662756440</v>
      </c>
      <c r="E2065" s="37" t="s">
        <v>46</v>
      </c>
      <c r="F2065" s="40">
        <v>450</v>
      </c>
      <c r="G2065" s="37">
        <v>280</v>
      </c>
      <c r="H2065" s="41">
        <v>2.7</v>
      </c>
      <c r="I2065" s="35">
        <f>'EPD information'!$L$16*Tabell2[[#This Row],[Weight (kg)]]</f>
        <v>9.2070000000000007</v>
      </c>
      <c r="J2065" s="22">
        <f>'EPD information'!$M$16*Tabell2[[#This Row],[Weight (kg)]]</f>
        <v>0.16038000000000002</v>
      </c>
      <c r="K2065" s="22">
        <f>'EPD information'!$N$16*Tabell2[[#This Row],[Weight (kg)]]</f>
        <v>1.9035E-2</v>
      </c>
      <c r="L2065" s="22">
        <f>'EPD information'!$O$16*Tabell2[[#This Row],[Weight (kg)]]</f>
        <v>0</v>
      </c>
      <c r="M2065" s="22">
        <f>'EPD information'!$P$16*Tabell2[[#This Row],[Weight (kg)]]</f>
        <v>1.2690000000000002E-2</v>
      </c>
      <c r="N2065" s="22">
        <f>'EPD information'!$Q$16*Tabell2[[#This Row],[Weight (kg)]]</f>
        <v>0.42120000000000002</v>
      </c>
      <c r="O2065" s="22">
        <f>'EPD information'!$R$16*Tabell2[[#This Row],[Weight (kg)]]</f>
        <v>6.8310000000000007E-4</v>
      </c>
      <c r="P2065" s="22">
        <f>'EPD information'!$S$16*Tabell2[[#This Row],[Weight (kg)]]</f>
        <v>-3.2669999999999999</v>
      </c>
      <c r="Q2065" s="35">
        <f>'Product specific GWP'!$T$16*Tabell2[[#This Row],[Weight (kg)]]</f>
        <v>0.11799000000000001</v>
      </c>
      <c r="R2065" s="35" t="s">
        <v>48</v>
      </c>
      <c r="S2065" s="35">
        <f>'EPD information'!$V$16*Tabell2[[#This Row],[Weight (kg)]]</f>
        <v>1.9035E-2</v>
      </c>
      <c r="T2065" s="35" t="str">
        <f>'EPD information'!$W$16</f>
        <v>ND</v>
      </c>
      <c r="U2065" s="35">
        <f>'EPD information'!$X$16*Tabell2[[#This Row],[Weight (kg)]]</f>
        <v>1.2690000000000002E-2</v>
      </c>
      <c r="V2065" s="35">
        <f>'EPD information'!$Y$16*Tabell2[[#This Row],[Weight (kg)]]</f>
        <v>0.42120000000000002</v>
      </c>
      <c r="W2065" s="35">
        <f>'EPD information'!$Z$16*Tabell2[[#This Row],[Weight (kg)]]</f>
        <v>6.8310000000000007E-4</v>
      </c>
      <c r="X2065" s="35">
        <f>'EPD information'!$AA$16*Tabell2[[#This Row],[Weight (kg)]]</f>
        <v>-3.2669999999999999</v>
      </c>
      <c r="Y2065" s="18">
        <f>'EPD information'!$AB$16*Tabell2[[#This Row],[Weight (kg)]]</f>
        <v>9.072000000000001</v>
      </c>
      <c r="Z2065" s="18">
        <f>'EPD information'!$AC$16*Tabell2[[#This Row],[Weight (kg)]]</f>
        <v>0.15903</v>
      </c>
      <c r="AA2065" s="18">
        <f>'EPD information'!$AD$16*Tabell2[[#This Row],[Weight (kg)]]</f>
        <v>1.9899E-2</v>
      </c>
      <c r="AB2065" s="18" t="s">
        <v>48</v>
      </c>
      <c r="AC2065" s="18">
        <f>'EPD information'!$AF$16*Tabell2[[#This Row],[Weight (kg)]]</f>
        <v>1.2555E-2</v>
      </c>
      <c r="AD2065" s="18">
        <f>'EPD information'!$AG$16*Tabell2[[#This Row],[Weight (kg)]]</f>
        <v>0.41850000000000004</v>
      </c>
      <c r="AE2065" s="18">
        <f>'EPD information'!$AH$16*Tabell2[[#This Row],[Weight (kg)]]</f>
        <v>6.6960000000000012E-4</v>
      </c>
      <c r="AF2065" s="21">
        <f>'EPD information'!$AI$16*Tabell2[[#This Row],[Weight (kg)]]</f>
        <v>-3.105</v>
      </c>
    </row>
    <row r="2066" spans="1:32" x14ac:dyDescent="0.2">
      <c r="A2066" s="36" t="s">
        <v>255</v>
      </c>
      <c r="B2066" s="37" t="s">
        <v>256</v>
      </c>
      <c r="C2066" s="38">
        <v>275642</v>
      </c>
      <c r="D2066" s="39">
        <v>7319662756426</v>
      </c>
      <c r="E2066" s="37" t="s">
        <v>46</v>
      </c>
      <c r="F2066" s="40">
        <v>450</v>
      </c>
      <c r="G2066" s="37">
        <v>224</v>
      </c>
      <c r="H2066" s="41">
        <v>2.9</v>
      </c>
      <c r="I2066" s="35">
        <f>'EPD information'!$L$16*Tabell2[[#This Row],[Weight (kg)]]</f>
        <v>9.8889999999999993</v>
      </c>
      <c r="J2066" s="22">
        <f>'EPD information'!$M$16*Tabell2[[#This Row],[Weight (kg)]]</f>
        <v>0.17226</v>
      </c>
      <c r="K2066" s="22">
        <f>'EPD information'!$N$16*Tabell2[[#This Row],[Weight (kg)]]</f>
        <v>2.0444999999999998E-2</v>
      </c>
      <c r="L2066" s="22">
        <f>'EPD information'!$O$16*Tabell2[[#This Row],[Weight (kg)]]</f>
        <v>0</v>
      </c>
      <c r="M2066" s="22">
        <f>'EPD information'!$P$16*Tabell2[[#This Row],[Weight (kg)]]</f>
        <v>1.363E-2</v>
      </c>
      <c r="N2066" s="22">
        <f>'EPD information'!$Q$16*Tabell2[[#This Row],[Weight (kg)]]</f>
        <v>0.45239999999999997</v>
      </c>
      <c r="O2066" s="22">
        <f>'EPD information'!$R$16*Tabell2[[#This Row],[Weight (kg)]]</f>
        <v>7.337E-4</v>
      </c>
      <c r="P2066" s="22">
        <f>'EPD information'!$S$16*Tabell2[[#This Row],[Weight (kg)]]</f>
        <v>-3.5089999999999999</v>
      </c>
      <c r="Q2066" s="35">
        <f>'Product specific GWP'!$T$16*Tabell2[[#This Row],[Weight (kg)]]</f>
        <v>0.12673000000000001</v>
      </c>
      <c r="R2066" s="35" t="s">
        <v>48</v>
      </c>
      <c r="S2066" s="35">
        <f>'EPD information'!$V$16*Tabell2[[#This Row],[Weight (kg)]]</f>
        <v>2.0444999999999998E-2</v>
      </c>
      <c r="T2066" s="35" t="str">
        <f>'EPD information'!$W$16</f>
        <v>ND</v>
      </c>
      <c r="U2066" s="35">
        <f>'EPD information'!$X$16*Tabell2[[#This Row],[Weight (kg)]]</f>
        <v>1.363E-2</v>
      </c>
      <c r="V2066" s="35">
        <f>'EPD information'!$Y$16*Tabell2[[#This Row],[Weight (kg)]]</f>
        <v>0.45239999999999997</v>
      </c>
      <c r="W2066" s="35">
        <f>'EPD information'!$Z$16*Tabell2[[#This Row],[Weight (kg)]]</f>
        <v>7.337E-4</v>
      </c>
      <c r="X2066" s="35">
        <f>'EPD information'!$AA$16*Tabell2[[#This Row],[Weight (kg)]]</f>
        <v>-3.5089999999999999</v>
      </c>
      <c r="Y2066" s="18">
        <f>'EPD information'!$AB$16*Tabell2[[#This Row],[Weight (kg)]]</f>
        <v>9.7439999999999998</v>
      </c>
      <c r="Z2066" s="18">
        <f>'EPD information'!$AC$16*Tabell2[[#This Row],[Weight (kg)]]</f>
        <v>0.17080999999999999</v>
      </c>
      <c r="AA2066" s="18">
        <f>'EPD information'!$AD$16*Tabell2[[#This Row],[Weight (kg)]]</f>
        <v>2.1373E-2</v>
      </c>
      <c r="AB2066" s="18" t="s">
        <v>48</v>
      </c>
      <c r="AC2066" s="18">
        <f>'EPD information'!$AF$16*Tabell2[[#This Row],[Weight (kg)]]</f>
        <v>1.3484999999999999E-2</v>
      </c>
      <c r="AD2066" s="18">
        <f>'EPD information'!$AG$16*Tabell2[[#This Row],[Weight (kg)]]</f>
        <v>0.44950000000000001</v>
      </c>
      <c r="AE2066" s="18">
        <f>'EPD information'!$AH$16*Tabell2[[#This Row],[Weight (kg)]]</f>
        <v>7.1920000000000003E-4</v>
      </c>
      <c r="AF2066" s="21">
        <f>'EPD information'!$AI$16*Tabell2[[#This Row],[Weight (kg)]]</f>
        <v>-3.3349999999999995</v>
      </c>
    </row>
    <row r="2067" spans="1:32" x14ac:dyDescent="0.2">
      <c r="A2067" s="36" t="s">
        <v>255</v>
      </c>
      <c r="B2067" s="37" t="s">
        <v>256</v>
      </c>
      <c r="C2067" s="38">
        <v>275636</v>
      </c>
      <c r="D2067" s="39">
        <v>7319662756365</v>
      </c>
      <c r="E2067" s="37" t="s">
        <v>46</v>
      </c>
      <c r="F2067" s="40">
        <v>450</v>
      </c>
      <c r="G2067" s="37">
        <v>125</v>
      </c>
      <c r="H2067" s="41">
        <v>3</v>
      </c>
      <c r="I2067" s="35">
        <f>'EPD information'!$L$16*Tabell2[[#This Row],[Weight (kg)]]</f>
        <v>10.23</v>
      </c>
      <c r="J2067" s="22">
        <f>'EPD information'!$M$16*Tabell2[[#This Row],[Weight (kg)]]</f>
        <v>0.1782</v>
      </c>
      <c r="K2067" s="22">
        <f>'EPD information'!$N$16*Tabell2[[#This Row],[Weight (kg)]]</f>
        <v>2.1149999999999999E-2</v>
      </c>
      <c r="L2067" s="22">
        <f>'EPD information'!$O$16*Tabell2[[#This Row],[Weight (kg)]]</f>
        <v>0</v>
      </c>
      <c r="M2067" s="22">
        <f>'EPD information'!$P$16*Tabell2[[#This Row],[Weight (kg)]]</f>
        <v>1.4100000000000001E-2</v>
      </c>
      <c r="N2067" s="22">
        <f>'EPD information'!$Q$16*Tabell2[[#This Row],[Weight (kg)]]</f>
        <v>0.46799999999999997</v>
      </c>
      <c r="O2067" s="22">
        <f>'EPD information'!$R$16*Tabell2[[#This Row],[Weight (kg)]]</f>
        <v>7.5900000000000013E-4</v>
      </c>
      <c r="P2067" s="22">
        <f>'EPD information'!$S$16*Tabell2[[#This Row],[Weight (kg)]]</f>
        <v>-3.63</v>
      </c>
      <c r="Q2067" s="35">
        <f>'Product specific GWP'!$T$16*Tabell2[[#This Row],[Weight (kg)]]</f>
        <v>0.13109999999999999</v>
      </c>
      <c r="R2067" s="35" t="s">
        <v>48</v>
      </c>
      <c r="S2067" s="35">
        <f>'EPD information'!$V$16*Tabell2[[#This Row],[Weight (kg)]]</f>
        <v>2.1149999999999999E-2</v>
      </c>
      <c r="T2067" s="35" t="str">
        <f>'EPD information'!$W$16</f>
        <v>ND</v>
      </c>
      <c r="U2067" s="35">
        <f>'EPD information'!$X$16*Tabell2[[#This Row],[Weight (kg)]]</f>
        <v>1.4100000000000001E-2</v>
      </c>
      <c r="V2067" s="35">
        <f>'EPD information'!$Y$16*Tabell2[[#This Row],[Weight (kg)]]</f>
        <v>0.46799999999999997</v>
      </c>
      <c r="W2067" s="35">
        <f>'EPD information'!$Z$16*Tabell2[[#This Row],[Weight (kg)]]</f>
        <v>7.5900000000000013E-4</v>
      </c>
      <c r="X2067" s="35">
        <f>'EPD information'!$AA$16*Tabell2[[#This Row],[Weight (kg)]]</f>
        <v>-3.63</v>
      </c>
      <c r="Y2067" s="18">
        <f>'EPD information'!$AB$16*Tabell2[[#This Row],[Weight (kg)]]</f>
        <v>10.08</v>
      </c>
      <c r="Z2067" s="18">
        <f>'EPD information'!$AC$16*Tabell2[[#This Row],[Weight (kg)]]</f>
        <v>0.1767</v>
      </c>
      <c r="AA2067" s="18">
        <f>'EPD information'!$AD$16*Tabell2[[#This Row],[Weight (kg)]]</f>
        <v>2.2109999999999998E-2</v>
      </c>
      <c r="AB2067" s="18" t="s">
        <v>48</v>
      </c>
      <c r="AC2067" s="18">
        <f>'EPD information'!$AF$16*Tabell2[[#This Row],[Weight (kg)]]</f>
        <v>1.3949999999999999E-2</v>
      </c>
      <c r="AD2067" s="18">
        <f>'EPD information'!$AG$16*Tabell2[[#This Row],[Weight (kg)]]</f>
        <v>0.46499999999999997</v>
      </c>
      <c r="AE2067" s="18">
        <f>'EPD information'!$AH$16*Tabell2[[#This Row],[Weight (kg)]]</f>
        <v>7.4400000000000009E-4</v>
      </c>
      <c r="AF2067" s="21">
        <f>'EPD information'!$AI$16*Tabell2[[#This Row],[Weight (kg)]]</f>
        <v>-3.4499999999999997</v>
      </c>
    </row>
    <row r="2068" spans="1:32" x14ac:dyDescent="0.2">
      <c r="A2068" s="36" t="s">
        <v>255</v>
      </c>
      <c r="B2068" s="37" t="s">
        <v>256</v>
      </c>
      <c r="C2068" s="38">
        <v>275640</v>
      </c>
      <c r="D2068" s="39">
        <v>7319662756402</v>
      </c>
      <c r="E2068" s="37" t="s">
        <v>46</v>
      </c>
      <c r="F2068" s="40">
        <v>450</v>
      </c>
      <c r="G2068" s="37">
        <v>180</v>
      </c>
      <c r="H2068" s="41">
        <v>3</v>
      </c>
      <c r="I2068" s="35">
        <f>'EPD information'!$L$16*Tabell2[[#This Row],[Weight (kg)]]</f>
        <v>10.23</v>
      </c>
      <c r="J2068" s="22">
        <f>'EPD information'!$M$16*Tabell2[[#This Row],[Weight (kg)]]</f>
        <v>0.1782</v>
      </c>
      <c r="K2068" s="22">
        <f>'EPD information'!$N$16*Tabell2[[#This Row],[Weight (kg)]]</f>
        <v>2.1149999999999999E-2</v>
      </c>
      <c r="L2068" s="22">
        <f>'EPD information'!$O$16*Tabell2[[#This Row],[Weight (kg)]]</f>
        <v>0</v>
      </c>
      <c r="M2068" s="22">
        <f>'EPD information'!$P$16*Tabell2[[#This Row],[Weight (kg)]]</f>
        <v>1.4100000000000001E-2</v>
      </c>
      <c r="N2068" s="22">
        <f>'EPD information'!$Q$16*Tabell2[[#This Row],[Weight (kg)]]</f>
        <v>0.46799999999999997</v>
      </c>
      <c r="O2068" s="22">
        <f>'EPD information'!$R$16*Tabell2[[#This Row],[Weight (kg)]]</f>
        <v>7.5900000000000013E-4</v>
      </c>
      <c r="P2068" s="22">
        <f>'EPD information'!$S$16*Tabell2[[#This Row],[Weight (kg)]]</f>
        <v>-3.63</v>
      </c>
      <c r="Q2068" s="35">
        <f>'Product specific GWP'!$T$16*Tabell2[[#This Row],[Weight (kg)]]</f>
        <v>0.13109999999999999</v>
      </c>
      <c r="R2068" s="35" t="s">
        <v>48</v>
      </c>
      <c r="S2068" s="35">
        <f>'EPD information'!$V$16*Tabell2[[#This Row],[Weight (kg)]]</f>
        <v>2.1149999999999999E-2</v>
      </c>
      <c r="T2068" s="35" t="str">
        <f>'EPD information'!$W$16</f>
        <v>ND</v>
      </c>
      <c r="U2068" s="35">
        <f>'EPD information'!$X$16*Tabell2[[#This Row],[Weight (kg)]]</f>
        <v>1.4100000000000001E-2</v>
      </c>
      <c r="V2068" s="35">
        <f>'EPD information'!$Y$16*Tabell2[[#This Row],[Weight (kg)]]</f>
        <v>0.46799999999999997</v>
      </c>
      <c r="W2068" s="35">
        <f>'EPD information'!$Z$16*Tabell2[[#This Row],[Weight (kg)]]</f>
        <v>7.5900000000000013E-4</v>
      </c>
      <c r="X2068" s="35">
        <f>'EPD information'!$AA$16*Tabell2[[#This Row],[Weight (kg)]]</f>
        <v>-3.63</v>
      </c>
      <c r="Y2068" s="18">
        <f>'EPD information'!$AB$16*Tabell2[[#This Row],[Weight (kg)]]</f>
        <v>10.08</v>
      </c>
      <c r="Z2068" s="18">
        <f>'EPD information'!$AC$16*Tabell2[[#This Row],[Weight (kg)]]</f>
        <v>0.1767</v>
      </c>
      <c r="AA2068" s="18">
        <f>'EPD information'!$AD$16*Tabell2[[#This Row],[Weight (kg)]]</f>
        <v>2.2109999999999998E-2</v>
      </c>
      <c r="AB2068" s="18" t="s">
        <v>48</v>
      </c>
      <c r="AC2068" s="18">
        <f>'EPD information'!$AF$16*Tabell2[[#This Row],[Weight (kg)]]</f>
        <v>1.3949999999999999E-2</v>
      </c>
      <c r="AD2068" s="18">
        <f>'EPD information'!$AG$16*Tabell2[[#This Row],[Weight (kg)]]</f>
        <v>0.46499999999999997</v>
      </c>
      <c r="AE2068" s="18">
        <f>'EPD information'!$AH$16*Tabell2[[#This Row],[Weight (kg)]]</f>
        <v>7.4400000000000009E-4</v>
      </c>
      <c r="AF2068" s="21">
        <f>'EPD information'!$AI$16*Tabell2[[#This Row],[Weight (kg)]]</f>
        <v>-3.4499999999999997</v>
      </c>
    </row>
    <row r="2069" spans="1:32" x14ac:dyDescent="0.2">
      <c r="A2069" s="36" t="s">
        <v>255</v>
      </c>
      <c r="B2069" s="37" t="s">
        <v>256</v>
      </c>
      <c r="C2069" s="38">
        <v>275638</v>
      </c>
      <c r="D2069" s="39">
        <v>7319662756389</v>
      </c>
      <c r="E2069" s="37" t="s">
        <v>46</v>
      </c>
      <c r="F2069" s="40">
        <v>450</v>
      </c>
      <c r="G2069" s="37">
        <v>150</v>
      </c>
      <c r="H2069" s="41">
        <v>3</v>
      </c>
      <c r="I2069" s="35">
        <f>'EPD information'!$L$16*Tabell2[[#This Row],[Weight (kg)]]</f>
        <v>10.23</v>
      </c>
      <c r="J2069" s="22">
        <f>'EPD information'!$M$16*Tabell2[[#This Row],[Weight (kg)]]</f>
        <v>0.1782</v>
      </c>
      <c r="K2069" s="22">
        <f>'EPD information'!$N$16*Tabell2[[#This Row],[Weight (kg)]]</f>
        <v>2.1149999999999999E-2</v>
      </c>
      <c r="L2069" s="22">
        <f>'EPD information'!$O$16*Tabell2[[#This Row],[Weight (kg)]]</f>
        <v>0</v>
      </c>
      <c r="M2069" s="22">
        <f>'EPD information'!$P$16*Tabell2[[#This Row],[Weight (kg)]]</f>
        <v>1.4100000000000001E-2</v>
      </c>
      <c r="N2069" s="22">
        <f>'EPD information'!$Q$16*Tabell2[[#This Row],[Weight (kg)]]</f>
        <v>0.46799999999999997</v>
      </c>
      <c r="O2069" s="22">
        <f>'EPD information'!$R$16*Tabell2[[#This Row],[Weight (kg)]]</f>
        <v>7.5900000000000013E-4</v>
      </c>
      <c r="P2069" s="22">
        <f>'EPD information'!$S$16*Tabell2[[#This Row],[Weight (kg)]]</f>
        <v>-3.63</v>
      </c>
      <c r="Q2069" s="35">
        <f>'Product specific GWP'!$T$16*Tabell2[[#This Row],[Weight (kg)]]</f>
        <v>0.13109999999999999</v>
      </c>
      <c r="R2069" s="35" t="s">
        <v>48</v>
      </c>
      <c r="S2069" s="35">
        <f>'EPD information'!$V$16*Tabell2[[#This Row],[Weight (kg)]]</f>
        <v>2.1149999999999999E-2</v>
      </c>
      <c r="T2069" s="35" t="str">
        <f>'EPD information'!$W$16</f>
        <v>ND</v>
      </c>
      <c r="U2069" s="35">
        <f>'EPD information'!$X$16*Tabell2[[#This Row],[Weight (kg)]]</f>
        <v>1.4100000000000001E-2</v>
      </c>
      <c r="V2069" s="35">
        <f>'EPD information'!$Y$16*Tabell2[[#This Row],[Weight (kg)]]</f>
        <v>0.46799999999999997</v>
      </c>
      <c r="W2069" s="35">
        <f>'EPD information'!$Z$16*Tabell2[[#This Row],[Weight (kg)]]</f>
        <v>7.5900000000000013E-4</v>
      </c>
      <c r="X2069" s="35">
        <f>'EPD information'!$AA$16*Tabell2[[#This Row],[Weight (kg)]]</f>
        <v>-3.63</v>
      </c>
      <c r="Y2069" s="18">
        <f>'EPD information'!$AB$16*Tabell2[[#This Row],[Weight (kg)]]</f>
        <v>10.08</v>
      </c>
      <c r="Z2069" s="18">
        <f>'EPD information'!$AC$16*Tabell2[[#This Row],[Weight (kg)]]</f>
        <v>0.1767</v>
      </c>
      <c r="AA2069" s="18">
        <f>'EPD information'!$AD$16*Tabell2[[#This Row],[Weight (kg)]]</f>
        <v>2.2109999999999998E-2</v>
      </c>
      <c r="AB2069" s="18" t="s">
        <v>48</v>
      </c>
      <c r="AC2069" s="18">
        <f>'EPD information'!$AF$16*Tabell2[[#This Row],[Weight (kg)]]</f>
        <v>1.3949999999999999E-2</v>
      </c>
      <c r="AD2069" s="18">
        <f>'EPD information'!$AG$16*Tabell2[[#This Row],[Weight (kg)]]</f>
        <v>0.46499999999999997</v>
      </c>
      <c r="AE2069" s="18">
        <f>'EPD information'!$AH$16*Tabell2[[#This Row],[Weight (kg)]]</f>
        <v>7.4400000000000009E-4</v>
      </c>
      <c r="AF2069" s="21">
        <f>'EPD information'!$AI$16*Tabell2[[#This Row],[Weight (kg)]]</f>
        <v>-3.4499999999999997</v>
      </c>
    </row>
    <row r="2070" spans="1:32" x14ac:dyDescent="0.2">
      <c r="A2070" s="36" t="s">
        <v>255</v>
      </c>
      <c r="B2070" s="37" t="s">
        <v>256</v>
      </c>
      <c r="C2070" s="38">
        <v>275637</v>
      </c>
      <c r="D2070" s="39">
        <v>7319662756372</v>
      </c>
      <c r="E2070" s="37" t="s">
        <v>46</v>
      </c>
      <c r="F2070" s="40">
        <v>450</v>
      </c>
      <c r="G2070" s="37">
        <v>140</v>
      </c>
      <c r="H2070" s="41">
        <v>3</v>
      </c>
      <c r="I2070" s="35">
        <f>'EPD information'!$L$16*Tabell2[[#This Row],[Weight (kg)]]</f>
        <v>10.23</v>
      </c>
      <c r="J2070" s="22">
        <f>'EPD information'!$M$16*Tabell2[[#This Row],[Weight (kg)]]</f>
        <v>0.1782</v>
      </c>
      <c r="K2070" s="22">
        <f>'EPD information'!$N$16*Tabell2[[#This Row],[Weight (kg)]]</f>
        <v>2.1149999999999999E-2</v>
      </c>
      <c r="L2070" s="22">
        <f>'EPD information'!$O$16*Tabell2[[#This Row],[Weight (kg)]]</f>
        <v>0</v>
      </c>
      <c r="M2070" s="22">
        <f>'EPD information'!$P$16*Tabell2[[#This Row],[Weight (kg)]]</f>
        <v>1.4100000000000001E-2</v>
      </c>
      <c r="N2070" s="22">
        <f>'EPD information'!$Q$16*Tabell2[[#This Row],[Weight (kg)]]</f>
        <v>0.46799999999999997</v>
      </c>
      <c r="O2070" s="22">
        <f>'EPD information'!$R$16*Tabell2[[#This Row],[Weight (kg)]]</f>
        <v>7.5900000000000013E-4</v>
      </c>
      <c r="P2070" s="22">
        <f>'EPD information'!$S$16*Tabell2[[#This Row],[Weight (kg)]]</f>
        <v>-3.63</v>
      </c>
      <c r="Q2070" s="35">
        <f>'Product specific GWP'!$T$16*Tabell2[[#This Row],[Weight (kg)]]</f>
        <v>0.13109999999999999</v>
      </c>
      <c r="R2070" s="35" t="s">
        <v>48</v>
      </c>
      <c r="S2070" s="35">
        <f>'EPD information'!$V$16*Tabell2[[#This Row],[Weight (kg)]]</f>
        <v>2.1149999999999999E-2</v>
      </c>
      <c r="T2070" s="35" t="str">
        <f>'EPD information'!$W$16</f>
        <v>ND</v>
      </c>
      <c r="U2070" s="35">
        <f>'EPD information'!$X$16*Tabell2[[#This Row],[Weight (kg)]]</f>
        <v>1.4100000000000001E-2</v>
      </c>
      <c r="V2070" s="35">
        <f>'EPD information'!$Y$16*Tabell2[[#This Row],[Weight (kg)]]</f>
        <v>0.46799999999999997</v>
      </c>
      <c r="W2070" s="35">
        <f>'EPD information'!$Z$16*Tabell2[[#This Row],[Weight (kg)]]</f>
        <v>7.5900000000000013E-4</v>
      </c>
      <c r="X2070" s="35">
        <f>'EPD information'!$AA$16*Tabell2[[#This Row],[Weight (kg)]]</f>
        <v>-3.63</v>
      </c>
      <c r="Y2070" s="18">
        <f>'EPD information'!$AB$16*Tabell2[[#This Row],[Weight (kg)]]</f>
        <v>10.08</v>
      </c>
      <c r="Z2070" s="18">
        <f>'EPD information'!$AC$16*Tabell2[[#This Row],[Weight (kg)]]</f>
        <v>0.1767</v>
      </c>
      <c r="AA2070" s="18">
        <f>'EPD information'!$AD$16*Tabell2[[#This Row],[Weight (kg)]]</f>
        <v>2.2109999999999998E-2</v>
      </c>
      <c r="AB2070" s="18" t="s">
        <v>48</v>
      </c>
      <c r="AC2070" s="18">
        <f>'EPD information'!$AF$16*Tabell2[[#This Row],[Weight (kg)]]</f>
        <v>1.3949999999999999E-2</v>
      </c>
      <c r="AD2070" s="18">
        <f>'EPD information'!$AG$16*Tabell2[[#This Row],[Weight (kg)]]</f>
        <v>0.46499999999999997</v>
      </c>
      <c r="AE2070" s="18">
        <f>'EPD information'!$AH$16*Tabell2[[#This Row],[Weight (kg)]]</f>
        <v>7.4400000000000009E-4</v>
      </c>
      <c r="AF2070" s="21">
        <f>'EPD information'!$AI$16*Tabell2[[#This Row],[Weight (kg)]]</f>
        <v>-3.4499999999999997</v>
      </c>
    </row>
    <row r="2071" spans="1:32" x14ac:dyDescent="0.2">
      <c r="A2071" s="36" t="s">
        <v>255</v>
      </c>
      <c r="B2071" s="37" t="s">
        <v>256</v>
      </c>
      <c r="C2071" s="38">
        <v>275635</v>
      </c>
      <c r="D2071" s="39">
        <v>7319662756358</v>
      </c>
      <c r="E2071" s="37" t="s">
        <v>46</v>
      </c>
      <c r="F2071" s="40">
        <v>450</v>
      </c>
      <c r="G2071" s="37">
        <v>112</v>
      </c>
      <c r="H2071" s="41">
        <v>3</v>
      </c>
      <c r="I2071" s="35">
        <f>'EPD information'!$L$16*Tabell2[[#This Row],[Weight (kg)]]</f>
        <v>10.23</v>
      </c>
      <c r="J2071" s="22">
        <f>'EPD information'!$M$16*Tabell2[[#This Row],[Weight (kg)]]</f>
        <v>0.1782</v>
      </c>
      <c r="K2071" s="22">
        <f>'EPD information'!$N$16*Tabell2[[#This Row],[Weight (kg)]]</f>
        <v>2.1149999999999999E-2</v>
      </c>
      <c r="L2071" s="22">
        <f>'EPD information'!$O$16*Tabell2[[#This Row],[Weight (kg)]]</f>
        <v>0</v>
      </c>
      <c r="M2071" s="22">
        <f>'EPD information'!$P$16*Tabell2[[#This Row],[Weight (kg)]]</f>
        <v>1.4100000000000001E-2</v>
      </c>
      <c r="N2071" s="22">
        <f>'EPD information'!$Q$16*Tabell2[[#This Row],[Weight (kg)]]</f>
        <v>0.46799999999999997</v>
      </c>
      <c r="O2071" s="22">
        <f>'EPD information'!$R$16*Tabell2[[#This Row],[Weight (kg)]]</f>
        <v>7.5900000000000013E-4</v>
      </c>
      <c r="P2071" s="22">
        <f>'EPD information'!$S$16*Tabell2[[#This Row],[Weight (kg)]]</f>
        <v>-3.63</v>
      </c>
      <c r="Q2071" s="35">
        <f>'Product specific GWP'!$T$16*Tabell2[[#This Row],[Weight (kg)]]</f>
        <v>0.13109999999999999</v>
      </c>
      <c r="R2071" s="35" t="s">
        <v>48</v>
      </c>
      <c r="S2071" s="35">
        <f>'EPD information'!$V$16*Tabell2[[#This Row],[Weight (kg)]]</f>
        <v>2.1149999999999999E-2</v>
      </c>
      <c r="T2071" s="35" t="str">
        <f>'EPD information'!$W$16</f>
        <v>ND</v>
      </c>
      <c r="U2071" s="35">
        <f>'EPD information'!$X$16*Tabell2[[#This Row],[Weight (kg)]]</f>
        <v>1.4100000000000001E-2</v>
      </c>
      <c r="V2071" s="35">
        <f>'EPD information'!$Y$16*Tabell2[[#This Row],[Weight (kg)]]</f>
        <v>0.46799999999999997</v>
      </c>
      <c r="W2071" s="35">
        <f>'EPD information'!$Z$16*Tabell2[[#This Row],[Weight (kg)]]</f>
        <v>7.5900000000000013E-4</v>
      </c>
      <c r="X2071" s="35">
        <f>'EPD information'!$AA$16*Tabell2[[#This Row],[Weight (kg)]]</f>
        <v>-3.63</v>
      </c>
      <c r="Y2071" s="18">
        <f>'EPD information'!$AB$16*Tabell2[[#This Row],[Weight (kg)]]</f>
        <v>10.08</v>
      </c>
      <c r="Z2071" s="18">
        <f>'EPD information'!$AC$16*Tabell2[[#This Row],[Weight (kg)]]</f>
        <v>0.1767</v>
      </c>
      <c r="AA2071" s="18">
        <f>'EPD information'!$AD$16*Tabell2[[#This Row],[Weight (kg)]]</f>
        <v>2.2109999999999998E-2</v>
      </c>
      <c r="AB2071" s="18" t="s">
        <v>48</v>
      </c>
      <c r="AC2071" s="18">
        <f>'EPD information'!$AF$16*Tabell2[[#This Row],[Weight (kg)]]</f>
        <v>1.3949999999999999E-2</v>
      </c>
      <c r="AD2071" s="18">
        <f>'EPD information'!$AG$16*Tabell2[[#This Row],[Weight (kg)]]</f>
        <v>0.46499999999999997</v>
      </c>
      <c r="AE2071" s="18">
        <f>'EPD information'!$AH$16*Tabell2[[#This Row],[Weight (kg)]]</f>
        <v>7.4400000000000009E-4</v>
      </c>
      <c r="AF2071" s="21">
        <f>'EPD information'!$AI$16*Tabell2[[#This Row],[Weight (kg)]]</f>
        <v>-3.4499999999999997</v>
      </c>
    </row>
    <row r="2072" spans="1:32" x14ac:dyDescent="0.2">
      <c r="A2072" s="36" t="s">
        <v>255</v>
      </c>
      <c r="B2072" s="37" t="s">
        <v>256</v>
      </c>
      <c r="C2072" s="38">
        <v>275634</v>
      </c>
      <c r="D2072" s="39">
        <v>7319662756341</v>
      </c>
      <c r="E2072" s="37" t="s">
        <v>46</v>
      </c>
      <c r="F2072" s="40">
        <v>450</v>
      </c>
      <c r="G2072" s="37">
        <v>100</v>
      </c>
      <c r="H2072" s="41">
        <v>3</v>
      </c>
      <c r="I2072" s="35">
        <f>'EPD information'!$L$16*Tabell2[[#This Row],[Weight (kg)]]</f>
        <v>10.23</v>
      </c>
      <c r="J2072" s="22">
        <f>'EPD information'!$M$16*Tabell2[[#This Row],[Weight (kg)]]</f>
        <v>0.1782</v>
      </c>
      <c r="K2072" s="22">
        <f>'EPD information'!$N$16*Tabell2[[#This Row],[Weight (kg)]]</f>
        <v>2.1149999999999999E-2</v>
      </c>
      <c r="L2072" s="22">
        <f>'EPD information'!$O$16*Tabell2[[#This Row],[Weight (kg)]]</f>
        <v>0</v>
      </c>
      <c r="M2072" s="22">
        <f>'EPD information'!$P$16*Tabell2[[#This Row],[Weight (kg)]]</f>
        <v>1.4100000000000001E-2</v>
      </c>
      <c r="N2072" s="22">
        <f>'EPD information'!$Q$16*Tabell2[[#This Row],[Weight (kg)]]</f>
        <v>0.46799999999999997</v>
      </c>
      <c r="O2072" s="22">
        <f>'EPD information'!$R$16*Tabell2[[#This Row],[Weight (kg)]]</f>
        <v>7.5900000000000013E-4</v>
      </c>
      <c r="P2072" s="22">
        <f>'EPD information'!$S$16*Tabell2[[#This Row],[Weight (kg)]]</f>
        <v>-3.63</v>
      </c>
      <c r="Q2072" s="35">
        <f>'Product specific GWP'!$T$16*Tabell2[[#This Row],[Weight (kg)]]</f>
        <v>0.13109999999999999</v>
      </c>
      <c r="R2072" s="35" t="s">
        <v>48</v>
      </c>
      <c r="S2072" s="35">
        <f>'EPD information'!$V$16*Tabell2[[#This Row],[Weight (kg)]]</f>
        <v>2.1149999999999999E-2</v>
      </c>
      <c r="T2072" s="35" t="str">
        <f>'EPD information'!$W$16</f>
        <v>ND</v>
      </c>
      <c r="U2072" s="35">
        <f>'EPD information'!$X$16*Tabell2[[#This Row],[Weight (kg)]]</f>
        <v>1.4100000000000001E-2</v>
      </c>
      <c r="V2072" s="35">
        <f>'EPD information'!$Y$16*Tabell2[[#This Row],[Weight (kg)]]</f>
        <v>0.46799999999999997</v>
      </c>
      <c r="W2072" s="35">
        <f>'EPD information'!$Z$16*Tabell2[[#This Row],[Weight (kg)]]</f>
        <v>7.5900000000000013E-4</v>
      </c>
      <c r="X2072" s="35">
        <f>'EPD information'!$AA$16*Tabell2[[#This Row],[Weight (kg)]]</f>
        <v>-3.63</v>
      </c>
      <c r="Y2072" s="18">
        <f>'EPD information'!$AB$16*Tabell2[[#This Row],[Weight (kg)]]</f>
        <v>10.08</v>
      </c>
      <c r="Z2072" s="18">
        <f>'EPD information'!$AC$16*Tabell2[[#This Row],[Weight (kg)]]</f>
        <v>0.1767</v>
      </c>
      <c r="AA2072" s="18">
        <f>'EPD information'!$AD$16*Tabell2[[#This Row],[Weight (kg)]]</f>
        <v>2.2109999999999998E-2</v>
      </c>
      <c r="AB2072" s="18" t="s">
        <v>48</v>
      </c>
      <c r="AC2072" s="18">
        <f>'EPD information'!$AF$16*Tabell2[[#This Row],[Weight (kg)]]</f>
        <v>1.3949999999999999E-2</v>
      </c>
      <c r="AD2072" s="18">
        <f>'EPD information'!$AG$16*Tabell2[[#This Row],[Weight (kg)]]</f>
        <v>0.46499999999999997</v>
      </c>
      <c r="AE2072" s="18">
        <f>'EPD information'!$AH$16*Tabell2[[#This Row],[Weight (kg)]]</f>
        <v>7.4400000000000009E-4</v>
      </c>
      <c r="AF2072" s="21">
        <f>'EPD information'!$AI$16*Tabell2[[#This Row],[Weight (kg)]]</f>
        <v>-3.4499999999999997</v>
      </c>
    </row>
    <row r="2073" spans="1:32" x14ac:dyDescent="0.2">
      <c r="A2073" s="36" t="s">
        <v>255</v>
      </c>
      <c r="B2073" s="37" t="s">
        <v>256</v>
      </c>
      <c r="C2073" s="38">
        <v>275659</v>
      </c>
      <c r="D2073" s="39">
        <v>7319662756594</v>
      </c>
      <c r="E2073" s="37" t="s">
        <v>46</v>
      </c>
      <c r="F2073" s="40">
        <v>500</v>
      </c>
      <c r="G2073" s="37">
        <v>450</v>
      </c>
      <c r="H2073" s="41">
        <v>2.37</v>
      </c>
      <c r="I2073" s="35">
        <f>'EPD information'!$L$16*Tabell2[[#This Row],[Weight (kg)]]</f>
        <v>8.0817000000000014</v>
      </c>
      <c r="J2073" s="22">
        <f>'EPD information'!$M$16*Tabell2[[#This Row],[Weight (kg)]]</f>
        <v>0.14077800000000001</v>
      </c>
      <c r="K2073" s="22">
        <f>'EPD information'!$N$16*Tabell2[[#This Row],[Weight (kg)]]</f>
        <v>1.6708500000000001E-2</v>
      </c>
      <c r="L2073" s="22">
        <f>'EPD information'!$O$16*Tabell2[[#This Row],[Weight (kg)]]</f>
        <v>0</v>
      </c>
      <c r="M2073" s="22">
        <f>'EPD information'!$P$16*Tabell2[[#This Row],[Weight (kg)]]</f>
        <v>1.1139000000000001E-2</v>
      </c>
      <c r="N2073" s="22">
        <f>'EPD information'!$Q$16*Tabell2[[#This Row],[Weight (kg)]]</f>
        <v>0.36971999999999999</v>
      </c>
      <c r="O2073" s="22">
        <f>'EPD information'!$R$16*Tabell2[[#This Row],[Weight (kg)]]</f>
        <v>5.996100000000001E-4</v>
      </c>
      <c r="P2073" s="22">
        <f>'EPD information'!$S$16*Tabell2[[#This Row],[Weight (kg)]]</f>
        <v>-2.8677000000000001</v>
      </c>
      <c r="Q2073" s="35">
        <f>'Product specific GWP'!$T$16*Tabell2[[#This Row],[Weight (kg)]]</f>
        <v>0.10356900000000001</v>
      </c>
      <c r="R2073" s="35" t="s">
        <v>48</v>
      </c>
      <c r="S2073" s="35">
        <f>'EPD information'!$V$16*Tabell2[[#This Row],[Weight (kg)]]</f>
        <v>1.6708500000000001E-2</v>
      </c>
      <c r="T2073" s="35" t="str">
        <f>'EPD information'!$W$16</f>
        <v>ND</v>
      </c>
      <c r="U2073" s="35">
        <f>'EPD information'!$X$16*Tabell2[[#This Row],[Weight (kg)]]</f>
        <v>1.1139000000000001E-2</v>
      </c>
      <c r="V2073" s="35">
        <f>'EPD information'!$Y$16*Tabell2[[#This Row],[Weight (kg)]]</f>
        <v>0.36971999999999999</v>
      </c>
      <c r="W2073" s="35">
        <f>'EPD information'!$Z$16*Tabell2[[#This Row],[Weight (kg)]]</f>
        <v>5.996100000000001E-4</v>
      </c>
      <c r="X2073" s="35">
        <f>'EPD information'!$AA$16*Tabell2[[#This Row],[Weight (kg)]]</f>
        <v>-2.8677000000000001</v>
      </c>
      <c r="Y2073" s="18">
        <f>'EPD information'!$AB$16*Tabell2[[#This Row],[Weight (kg)]]</f>
        <v>7.9632000000000005</v>
      </c>
      <c r="Z2073" s="18">
        <f>'EPD information'!$AC$16*Tabell2[[#This Row],[Weight (kg)]]</f>
        <v>0.13959299999999999</v>
      </c>
      <c r="AA2073" s="18">
        <f>'EPD information'!$AD$16*Tabell2[[#This Row],[Weight (kg)]]</f>
        <v>1.74669E-2</v>
      </c>
      <c r="AB2073" s="18" t="s">
        <v>48</v>
      </c>
      <c r="AC2073" s="18">
        <f>'EPD information'!$AF$16*Tabell2[[#This Row],[Weight (kg)]]</f>
        <v>1.1020499999999999E-2</v>
      </c>
      <c r="AD2073" s="18">
        <f>'EPD information'!$AG$16*Tabell2[[#This Row],[Weight (kg)]]</f>
        <v>0.36735000000000001</v>
      </c>
      <c r="AE2073" s="18">
        <f>'EPD information'!$AH$16*Tabell2[[#This Row],[Weight (kg)]]</f>
        <v>5.8776000000000011E-4</v>
      </c>
      <c r="AF2073" s="21">
        <f>'EPD information'!$AI$16*Tabell2[[#This Row],[Weight (kg)]]</f>
        <v>-2.7254999999999998</v>
      </c>
    </row>
    <row r="2074" spans="1:32" x14ac:dyDescent="0.2">
      <c r="A2074" s="36" t="s">
        <v>255</v>
      </c>
      <c r="B2074" s="37" t="s">
        <v>256</v>
      </c>
      <c r="C2074" s="38">
        <v>256609</v>
      </c>
      <c r="D2074" s="39">
        <v>7319662566094</v>
      </c>
      <c r="E2074" s="37" t="s">
        <v>46</v>
      </c>
      <c r="F2074" s="40">
        <v>500</v>
      </c>
      <c r="G2074" s="37">
        <v>355</v>
      </c>
      <c r="H2074" s="41">
        <v>2.89</v>
      </c>
      <c r="I2074" s="35">
        <f>'EPD information'!$L$16*Tabell2[[#This Row],[Weight (kg)]]</f>
        <v>9.8549000000000007</v>
      </c>
      <c r="J2074" s="22">
        <f>'EPD information'!$M$16*Tabell2[[#This Row],[Weight (kg)]]</f>
        <v>0.17166600000000001</v>
      </c>
      <c r="K2074" s="22">
        <f>'EPD information'!$N$16*Tabell2[[#This Row],[Weight (kg)]]</f>
        <v>2.03745E-2</v>
      </c>
      <c r="L2074" s="22">
        <f>'EPD information'!$O$16*Tabell2[[#This Row],[Weight (kg)]]</f>
        <v>0</v>
      </c>
      <c r="M2074" s="22">
        <f>'EPD information'!$P$16*Tabell2[[#This Row],[Weight (kg)]]</f>
        <v>1.3583000000000001E-2</v>
      </c>
      <c r="N2074" s="22">
        <f>'EPD information'!$Q$16*Tabell2[[#This Row],[Weight (kg)]]</f>
        <v>0.45084000000000002</v>
      </c>
      <c r="O2074" s="22">
        <f>'EPD information'!$R$16*Tabell2[[#This Row],[Weight (kg)]]</f>
        <v>7.3117000000000006E-4</v>
      </c>
      <c r="P2074" s="22">
        <f>'EPD information'!$S$16*Tabell2[[#This Row],[Weight (kg)]]</f>
        <v>-3.4969000000000001</v>
      </c>
      <c r="Q2074" s="35">
        <f>'Product specific GWP'!$T$16*Tabell2[[#This Row],[Weight (kg)]]</f>
        <v>0.12629300000000002</v>
      </c>
      <c r="R2074" s="35" t="s">
        <v>48</v>
      </c>
      <c r="S2074" s="35">
        <f>'EPD information'!$V$16*Tabell2[[#This Row],[Weight (kg)]]</f>
        <v>2.03745E-2</v>
      </c>
      <c r="T2074" s="35" t="str">
        <f>'EPD information'!$W$16</f>
        <v>ND</v>
      </c>
      <c r="U2074" s="35">
        <f>'EPD information'!$X$16*Tabell2[[#This Row],[Weight (kg)]]</f>
        <v>1.3583000000000001E-2</v>
      </c>
      <c r="V2074" s="35">
        <f>'EPD information'!$Y$16*Tabell2[[#This Row],[Weight (kg)]]</f>
        <v>0.45084000000000002</v>
      </c>
      <c r="W2074" s="35">
        <f>'EPD information'!$Z$16*Tabell2[[#This Row],[Weight (kg)]]</f>
        <v>7.3117000000000006E-4</v>
      </c>
      <c r="X2074" s="35">
        <f>'EPD information'!$AA$16*Tabell2[[#This Row],[Weight (kg)]]</f>
        <v>-3.4969000000000001</v>
      </c>
      <c r="Y2074" s="18">
        <f>'EPD information'!$AB$16*Tabell2[[#This Row],[Weight (kg)]]</f>
        <v>9.7103999999999999</v>
      </c>
      <c r="Z2074" s="18">
        <f>'EPD information'!$AC$16*Tabell2[[#This Row],[Weight (kg)]]</f>
        <v>0.17022100000000001</v>
      </c>
      <c r="AA2074" s="18">
        <f>'EPD information'!$AD$16*Tabell2[[#This Row],[Weight (kg)]]</f>
        <v>2.12993E-2</v>
      </c>
      <c r="AB2074" s="18" t="s">
        <v>48</v>
      </c>
      <c r="AC2074" s="18">
        <f>'EPD information'!$AF$16*Tabell2[[#This Row],[Weight (kg)]]</f>
        <v>1.3438499999999999E-2</v>
      </c>
      <c r="AD2074" s="18">
        <f>'EPD information'!$AG$16*Tabell2[[#This Row],[Weight (kg)]]</f>
        <v>0.44795000000000001</v>
      </c>
      <c r="AE2074" s="18">
        <f>'EPD information'!$AH$16*Tabell2[[#This Row],[Weight (kg)]]</f>
        <v>7.1672000000000001E-4</v>
      </c>
      <c r="AF2074" s="21">
        <f>'EPD information'!$AI$16*Tabell2[[#This Row],[Weight (kg)]]</f>
        <v>-3.3234999999999997</v>
      </c>
    </row>
    <row r="2075" spans="1:32" x14ac:dyDescent="0.2">
      <c r="A2075" s="36" t="s">
        <v>255</v>
      </c>
      <c r="B2075" s="37" t="s">
        <v>256</v>
      </c>
      <c r="C2075" s="38">
        <v>256610</v>
      </c>
      <c r="D2075" s="39">
        <v>7319662566100</v>
      </c>
      <c r="E2075" s="37" t="s">
        <v>46</v>
      </c>
      <c r="F2075" s="40">
        <v>500</v>
      </c>
      <c r="G2075" s="37">
        <v>400</v>
      </c>
      <c r="H2075" s="41">
        <v>2.69</v>
      </c>
      <c r="I2075" s="35">
        <f>'EPD information'!$L$16*Tabell2[[#This Row],[Weight (kg)]]</f>
        <v>9.1729000000000003</v>
      </c>
      <c r="J2075" s="22">
        <f>'EPD information'!$M$16*Tabell2[[#This Row],[Weight (kg)]]</f>
        <v>0.15978600000000001</v>
      </c>
      <c r="K2075" s="22">
        <f>'EPD information'!$N$16*Tabell2[[#This Row],[Weight (kg)]]</f>
        <v>1.8964499999999999E-2</v>
      </c>
      <c r="L2075" s="22">
        <f>'EPD information'!$O$16*Tabell2[[#This Row],[Weight (kg)]]</f>
        <v>0</v>
      </c>
      <c r="M2075" s="22">
        <f>'EPD information'!$P$16*Tabell2[[#This Row],[Weight (kg)]]</f>
        <v>1.2643E-2</v>
      </c>
      <c r="N2075" s="22">
        <f>'EPD information'!$Q$16*Tabell2[[#This Row],[Weight (kg)]]</f>
        <v>0.41964000000000001</v>
      </c>
      <c r="O2075" s="22">
        <f>'EPD information'!$R$16*Tabell2[[#This Row],[Weight (kg)]]</f>
        <v>6.8057000000000002E-4</v>
      </c>
      <c r="P2075" s="22">
        <f>'EPD information'!$S$16*Tabell2[[#This Row],[Weight (kg)]]</f>
        <v>-3.2548999999999997</v>
      </c>
      <c r="Q2075" s="35">
        <f>'Product specific GWP'!$T$16*Tabell2[[#This Row],[Weight (kg)]]</f>
        <v>0.117553</v>
      </c>
      <c r="R2075" s="35" t="s">
        <v>48</v>
      </c>
      <c r="S2075" s="35">
        <f>'EPD information'!$V$16*Tabell2[[#This Row],[Weight (kg)]]</f>
        <v>1.8964499999999999E-2</v>
      </c>
      <c r="T2075" s="35" t="str">
        <f>'EPD information'!$W$16</f>
        <v>ND</v>
      </c>
      <c r="U2075" s="35">
        <f>'EPD information'!$X$16*Tabell2[[#This Row],[Weight (kg)]]</f>
        <v>1.2643E-2</v>
      </c>
      <c r="V2075" s="35">
        <f>'EPD information'!$Y$16*Tabell2[[#This Row],[Weight (kg)]]</f>
        <v>0.41964000000000001</v>
      </c>
      <c r="W2075" s="35">
        <f>'EPD information'!$Z$16*Tabell2[[#This Row],[Weight (kg)]]</f>
        <v>6.8057000000000002E-4</v>
      </c>
      <c r="X2075" s="35">
        <f>'EPD information'!$AA$16*Tabell2[[#This Row],[Weight (kg)]]</f>
        <v>-3.2548999999999997</v>
      </c>
      <c r="Y2075" s="18">
        <f>'EPD information'!$AB$16*Tabell2[[#This Row],[Weight (kg)]]</f>
        <v>9.0383999999999993</v>
      </c>
      <c r="Z2075" s="18">
        <f>'EPD information'!$AC$16*Tabell2[[#This Row],[Weight (kg)]]</f>
        <v>0.158441</v>
      </c>
      <c r="AA2075" s="18">
        <f>'EPD information'!$AD$16*Tabell2[[#This Row],[Weight (kg)]]</f>
        <v>1.9825300000000001E-2</v>
      </c>
      <c r="AB2075" s="18" t="s">
        <v>48</v>
      </c>
      <c r="AC2075" s="18">
        <f>'EPD information'!$AF$16*Tabell2[[#This Row],[Weight (kg)]]</f>
        <v>1.2508499999999999E-2</v>
      </c>
      <c r="AD2075" s="18">
        <f>'EPD information'!$AG$16*Tabell2[[#This Row],[Weight (kg)]]</f>
        <v>0.41694999999999999</v>
      </c>
      <c r="AE2075" s="18">
        <f>'EPD information'!$AH$16*Tabell2[[#This Row],[Weight (kg)]]</f>
        <v>6.6712E-4</v>
      </c>
      <c r="AF2075" s="21">
        <f>'EPD information'!$AI$16*Tabell2[[#This Row],[Weight (kg)]]</f>
        <v>-3.0934999999999997</v>
      </c>
    </row>
    <row r="2076" spans="1:32" x14ac:dyDescent="0.2">
      <c r="A2076" s="36" t="s">
        <v>255</v>
      </c>
      <c r="B2076" s="37" t="s">
        <v>256</v>
      </c>
      <c r="C2076" s="38">
        <v>256606</v>
      </c>
      <c r="D2076" s="39">
        <v>7319662566063</v>
      </c>
      <c r="E2076" s="37" t="s">
        <v>46</v>
      </c>
      <c r="F2076" s="40">
        <v>500</v>
      </c>
      <c r="G2076" s="37">
        <v>200</v>
      </c>
      <c r="H2076" s="41">
        <v>3.66</v>
      </c>
      <c r="I2076" s="35">
        <f>'EPD information'!$L$16*Tabell2[[#This Row],[Weight (kg)]]</f>
        <v>12.480600000000001</v>
      </c>
      <c r="J2076" s="22">
        <f>'EPD information'!$M$16*Tabell2[[#This Row],[Weight (kg)]]</f>
        <v>0.21740400000000001</v>
      </c>
      <c r="K2076" s="22">
        <f>'EPD information'!$N$16*Tabell2[[#This Row],[Weight (kg)]]</f>
        <v>2.5803E-2</v>
      </c>
      <c r="L2076" s="22">
        <f>'EPD information'!$O$16*Tabell2[[#This Row],[Weight (kg)]]</f>
        <v>0</v>
      </c>
      <c r="M2076" s="22">
        <f>'EPD information'!$P$16*Tabell2[[#This Row],[Weight (kg)]]</f>
        <v>1.7202000000000002E-2</v>
      </c>
      <c r="N2076" s="22">
        <f>'EPD information'!$Q$16*Tabell2[[#This Row],[Weight (kg)]]</f>
        <v>0.57096000000000002</v>
      </c>
      <c r="O2076" s="22">
        <f>'EPD information'!$R$16*Tabell2[[#This Row],[Weight (kg)]]</f>
        <v>9.2598000000000008E-4</v>
      </c>
      <c r="P2076" s="22">
        <f>'EPD information'!$S$16*Tabell2[[#This Row],[Weight (kg)]]</f>
        <v>-4.4286000000000003</v>
      </c>
      <c r="Q2076" s="35">
        <f>'Product specific GWP'!$T$16*Tabell2[[#This Row],[Weight (kg)]]</f>
        <v>0.15994200000000003</v>
      </c>
      <c r="R2076" s="35" t="s">
        <v>48</v>
      </c>
      <c r="S2076" s="35">
        <f>'EPD information'!$V$16*Tabell2[[#This Row],[Weight (kg)]]</f>
        <v>2.5803E-2</v>
      </c>
      <c r="T2076" s="35" t="str">
        <f>'EPD information'!$W$16</f>
        <v>ND</v>
      </c>
      <c r="U2076" s="35">
        <f>'EPD information'!$X$16*Tabell2[[#This Row],[Weight (kg)]]</f>
        <v>1.7202000000000002E-2</v>
      </c>
      <c r="V2076" s="35">
        <f>'EPD information'!$Y$16*Tabell2[[#This Row],[Weight (kg)]]</f>
        <v>0.57096000000000002</v>
      </c>
      <c r="W2076" s="35">
        <f>'EPD information'!$Z$16*Tabell2[[#This Row],[Weight (kg)]]</f>
        <v>9.2598000000000008E-4</v>
      </c>
      <c r="X2076" s="35">
        <f>'EPD information'!$AA$16*Tabell2[[#This Row],[Weight (kg)]]</f>
        <v>-4.4286000000000003</v>
      </c>
      <c r="Y2076" s="18">
        <f>'EPD information'!$AB$16*Tabell2[[#This Row],[Weight (kg)]]</f>
        <v>12.297599999999999</v>
      </c>
      <c r="Z2076" s="18">
        <f>'EPD information'!$AC$16*Tabell2[[#This Row],[Weight (kg)]]</f>
        <v>0.21557400000000002</v>
      </c>
      <c r="AA2076" s="18">
        <f>'EPD information'!$AD$16*Tabell2[[#This Row],[Weight (kg)]]</f>
        <v>2.69742E-2</v>
      </c>
      <c r="AB2076" s="18" t="s">
        <v>48</v>
      </c>
      <c r="AC2076" s="18">
        <f>'EPD information'!$AF$16*Tabell2[[#This Row],[Weight (kg)]]</f>
        <v>1.7018999999999999E-2</v>
      </c>
      <c r="AD2076" s="18">
        <f>'EPD information'!$AG$16*Tabell2[[#This Row],[Weight (kg)]]</f>
        <v>0.56730000000000003</v>
      </c>
      <c r="AE2076" s="18">
        <f>'EPD information'!$AH$16*Tabell2[[#This Row],[Weight (kg)]]</f>
        <v>9.0768000000000012E-4</v>
      </c>
      <c r="AF2076" s="21">
        <f>'EPD information'!$AI$16*Tabell2[[#This Row],[Weight (kg)]]</f>
        <v>-4.2089999999999996</v>
      </c>
    </row>
    <row r="2077" spans="1:32" x14ac:dyDescent="0.2">
      <c r="A2077" s="36" t="s">
        <v>255</v>
      </c>
      <c r="B2077" s="37" t="s">
        <v>256</v>
      </c>
      <c r="C2077" s="38">
        <v>256608</v>
      </c>
      <c r="D2077" s="39">
        <v>7319662566087</v>
      </c>
      <c r="E2077" s="37" t="s">
        <v>46</v>
      </c>
      <c r="F2077" s="40">
        <v>500</v>
      </c>
      <c r="G2077" s="37">
        <v>315</v>
      </c>
      <c r="H2077" s="41">
        <v>3.16</v>
      </c>
      <c r="I2077" s="35">
        <f>'EPD information'!$L$16*Tabell2[[#This Row],[Weight (kg)]]</f>
        <v>10.775600000000001</v>
      </c>
      <c r="J2077" s="22">
        <f>'EPD information'!$M$16*Tabell2[[#This Row],[Weight (kg)]]</f>
        <v>0.18770400000000001</v>
      </c>
      <c r="K2077" s="22">
        <f>'EPD information'!$N$16*Tabell2[[#This Row],[Weight (kg)]]</f>
        <v>2.2277999999999999E-2</v>
      </c>
      <c r="L2077" s="22">
        <f>'EPD information'!$O$16*Tabell2[[#This Row],[Weight (kg)]]</f>
        <v>0</v>
      </c>
      <c r="M2077" s="22">
        <f>'EPD information'!$P$16*Tabell2[[#This Row],[Weight (kg)]]</f>
        <v>1.4852000000000001E-2</v>
      </c>
      <c r="N2077" s="22">
        <f>'EPD information'!$Q$16*Tabell2[[#This Row],[Weight (kg)]]</f>
        <v>0.49296000000000001</v>
      </c>
      <c r="O2077" s="22">
        <f>'EPD information'!$R$16*Tabell2[[#This Row],[Weight (kg)]]</f>
        <v>7.9948000000000009E-4</v>
      </c>
      <c r="P2077" s="22">
        <f>'EPD information'!$S$16*Tabell2[[#This Row],[Weight (kg)]]</f>
        <v>-3.8235999999999999</v>
      </c>
      <c r="Q2077" s="35">
        <f>'Product specific GWP'!$T$16*Tabell2[[#This Row],[Weight (kg)]]</f>
        <v>0.13809200000000002</v>
      </c>
      <c r="R2077" s="35" t="s">
        <v>48</v>
      </c>
      <c r="S2077" s="35">
        <f>'EPD information'!$V$16*Tabell2[[#This Row],[Weight (kg)]]</f>
        <v>2.2277999999999999E-2</v>
      </c>
      <c r="T2077" s="35" t="str">
        <f>'EPD information'!$W$16</f>
        <v>ND</v>
      </c>
      <c r="U2077" s="35">
        <f>'EPD information'!$X$16*Tabell2[[#This Row],[Weight (kg)]]</f>
        <v>1.4852000000000001E-2</v>
      </c>
      <c r="V2077" s="35">
        <f>'EPD information'!$Y$16*Tabell2[[#This Row],[Weight (kg)]]</f>
        <v>0.49296000000000001</v>
      </c>
      <c r="W2077" s="35">
        <f>'EPD information'!$Z$16*Tabell2[[#This Row],[Weight (kg)]]</f>
        <v>7.9948000000000009E-4</v>
      </c>
      <c r="X2077" s="35">
        <f>'EPD information'!$AA$16*Tabell2[[#This Row],[Weight (kg)]]</f>
        <v>-3.8235999999999999</v>
      </c>
      <c r="Y2077" s="18">
        <f>'EPD information'!$AB$16*Tabell2[[#This Row],[Weight (kg)]]</f>
        <v>10.617599999999999</v>
      </c>
      <c r="Z2077" s="18">
        <f>'EPD information'!$AC$16*Tabell2[[#This Row],[Weight (kg)]]</f>
        <v>0.18612400000000001</v>
      </c>
      <c r="AA2077" s="18">
        <f>'EPD information'!$AD$16*Tabell2[[#This Row],[Weight (kg)]]</f>
        <v>2.3289199999999999E-2</v>
      </c>
      <c r="AB2077" s="18" t="s">
        <v>48</v>
      </c>
      <c r="AC2077" s="18">
        <f>'EPD information'!$AF$16*Tabell2[[#This Row],[Weight (kg)]]</f>
        <v>1.4693999999999999E-2</v>
      </c>
      <c r="AD2077" s="18">
        <f>'EPD information'!$AG$16*Tabell2[[#This Row],[Weight (kg)]]</f>
        <v>0.48980000000000001</v>
      </c>
      <c r="AE2077" s="18">
        <f>'EPD information'!$AH$16*Tabell2[[#This Row],[Weight (kg)]]</f>
        <v>7.8368000000000003E-4</v>
      </c>
      <c r="AF2077" s="21">
        <f>'EPD information'!$AI$16*Tabell2[[#This Row],[Weight (kg)]]</f>
        <v>-3.6339999999999999</v>
      </c>
    </row>
    <row r="2078" spans="1:32" x14ac:dyDescent="0.2">
      <c r="A2078" s="36" t="s">
        <v>255</v>
      </c>
      <c r="B2078" s="37" t="s">
        <v>256</v>
      </c>
      <c r="C2078" s="38">
        <v>275654</v>
      </c>
      <c r="D2078" s="39">
        <v>7319662756549</v>
      </c>
      <c r="E2078" s="37" t="s">
        <v>46</v>
      </c>
      <c r="F2078" s="40">
        <v>500</v>
      </c>
      <c r="G2078" s="37">
        <v>160</v>
      </c>
      <c r="H2078" s="41">
        <v>3.66</v>
      </c>
      <c r="I2078" s="35">
        <f>'EPD information'!$L$16*Tabell2[[#This Row],[Weight (kg)]]</f>
        <v>12.480600000000001</v>
      </c>
      <c r="J2078" s="22">
        <f>'EPD information'!$M$16*Tabell2[[#This Row],[Weight (kg)]]</f>
        <v>0.21740400000000001</v>
      </c>
      <c r="K2078" s="22">
        <f>'EPD information'!$N$16*Tabell2[[#This Row],[Weight (kg)]]</f>
        <v>2.5803E-2</v>
      </c>
      <c r="L2078" s="22">
        <f>'EPD information'!$O$16*Tabell2[[#This Row],[Weight (kg)]]</f>
        <v>0</v>
      </c>
      <c r="M2078" s="22">
        <f>'EPD information'!$P$16*Tabell2[[#This Row],[Weight (kg)]]</f>
        <v>1.7202000000000002E-2</v>
      </c>
      <c r="N2078" s="22">
        <f>'EPD information'!$Q$16*Tabell2[[#This Row],[Weight (kg)]]</f>
        <v>0.57096000000000002</v>
      </c>
      <c r="O2078" s="22">
        <f>'EPD information'!$R$16*Tabell2[[#This Row],[Weight (kg)]]</f>
        <v>9.2598000000000008E-4</v>
      </c>
      <c r="P2078" s="22">
        <f>'EPD information'!$S$16*Tabell2[[#This Row],[Weight (kg)]]</f>
        <v>-4.4286000000000003</v>
      </c>
      <c r="Q2078" s="35">
        <f>'Product specific GWP'!$T$16*Tabell2[[#This Row],[Weight (kg)]]</f>
        <v>0.15994200000000003</v>
      </c>
      <c r="R2078" s="35" t="s">
        <v>48</v>
      </c>
      <c r="S2078" s="35">
        <f>'EPD information'!$V$16*Tabell2[[#This Row],[Weight (kg)]]</f>
        <v>2.5803E-2</v>
      </c>
      <c r="T2078" s="35" t="str">
        <f>'EPD information'!$W$16</f>
        <v>ND</v>
      </c>
      <c r="U2078" s="35">
        <f>'EPD information'!$X$16*Tabell2[[#This Row],[Weight (kg)]]</f>
        <v>1.7202000000000002E-2</v>
      </c>
      <c r="V2078" s="35">
        <f>'EPD information'!$Y$16*Tabell2[[#This Row],[Weight (kg)]]</f>
        <v>0.57096000000000002</v>
      </c>
      <c r="W2078" s="35">
        <f>'EPD information'!$Z$16*Tabell2[[#This Row],[Weight (kg)]]</f>
        <v>9.2598000000000008E-4</v>
      </c>
      <c r="X2078" s="35">
        <f>'EPD information'!$AA$16*Tabell2[[#This Row],[Weight (kg)]]</f>
        <v>-4.4286000000000003</v>
      </c>
      <c r="Y2078" s="18">
        <f>'EPD information'!$AB$16*Tabell2[[#This Row],[Weight (kg)]]</f>
        <v>12.297599999999999</v>
      </c>
      <c r="Z2078" s="18">
        <f>'EPD information'!$AC$16*Tabell2[[#This Row],[Weight (kg)]]</f>
        <v>0.21557400000000002</v>
      </c>
      <c r="AA2078" s="18">
        <f>'EPD information'!$AD$16*Tabell2[[#This Row],[Weight (kg)]]</f>
        <v>2.69742E-2</v>
      </c>
      <c r="AB2078" s="18" t="s">
        <v>48</v>
      </c>
      <c r="AC2078" s="18">
        <f>'EPD information'!$AF$16*Tabell2[[#This Row],[Weight (kg)]]</f>
        <v>1.7018999999999999E-2</v>
      </c>
      <c r="AD2078" s="18">
        <f>'EPD information'!$AG$16*Tabell2[[#This Row],[Weight (kg)]]</f>
        <v>0.56730000000000003</v>
      </c>
      <c r="AE2078" s="18">
        <f>'EPD information'!$AH$16*Tabell2[[#This Row],[Weight (kg)]]</f>
        <v>9.0768000000000012E-4</v>
      </c>
      <c r="AF2078" s="21">
        <f>'EPD information'!$AI$16*Tabell2[[#This Row],[Weight (kg)]]</f>
        <v>-4.2089999999999996</v>
      </c>
    </row>
    <row r="2079" spans="1:32" x14ac:dyDescent="0.2">
      <c r="A2079" s="36" t="s">
        <v>255</v>
      </c>
      <c r="B2079" s="37" t="s">
        <v>256</v>
      </c>
      <c r="C2079" s="38">
        <v>275658</v>
      </c>
      <c r="D2079" s="39">
        <v>7319662756587</v>
      </c>
      <c r="E2079" s="37" t="s">
        <v>46</v>
      </c>
      <c r="F2079" s="40">
        <v>500</v>
      </c>
      <c r="G2079" s="37">
        <v>300</v>
      </c>
      <c r="H2079" s="41">
        <v>3.25</v>
      </c>
      <c r="I2079" s="35">
        <f>'EPD information'!$L$16*Tabell2[[#This Row],[Weight (kg)]]</f>
        <v>11.0825</v>
      </c>
      <c r="J2079" s="22">
        <f>'EPD information'!$M$16*Tabell2[[#This Row],[Weight (kg)]]</f>
        <v>0.19305</v>
      </c>
      <c r="K2079" s="22">
        <f>'EPD information'!$N$16*Tabell2[[#This Row],[Weight (kg)]]</f>
        <v>2.2912499999999999E-2</v>
      </c>
      <c r="L2079" s="22">
        <f>'EPD information'!$O$16*Tabell2[[#This Row],[Weight (kg)]]</f>
        <v>0</v>
      </c>
      <c r="M2079" s="22">
        <f>'EPD information'!$P$16*Tabell2[[#This Row],[Weight (kg)]]</f>
        <v>1.5275E-2</v>
      </c>
      <c r="N2079" s="22">
        <f>'EPD information'!$Q$16*Tabell2[[#This Row],[Weight (kg)]]</f>
        <v>0.50700000000000001</v>
      </c>
      <c r="O2079" s="22">
        <f>'EPD information'!$R$16*Tabell2[[#This Row],[Weight (kg)]]</f>
        <v>8.2225000000000006E-4</v>
      </c>
      <c r="P2079" s="22">
        <f>'EPD information'!$S$16*Tabell2[[#This Row],[Weight (kg)]]</f>
        <v>-3.9325000000000001</v>
      </c>
      <c r="Q2079" s="35">
        <f>'Product specific GWP'!$T$16*Tabell2[[#This Row],[Weight (kg)]]</f>
        <v>0.14202500000000001</v>
      </c>
      <c r="R2079" s="35" t="s">
        <v>48</v>
      </c>
      <c r="S2079" s="35">
        <f>'EPD information'!$V$16*Tabell2[[#This Row],[Weight (kg)]]</f>
        <v>2.2912499999999999E-2</v>
      </c>
      <c r="T2079" s="35" t="str">
        <f>'EPD information'!$W$16</f>
        <v>ND</v>
      </c>
      <c r="U2079" s="35">
        <f>'EPD information'!$X$16*Tabell2[[#This Row],[Weight (kg)]]</f>
        <v>1.5275E-2</v>
      </c>
      <c r="V2079" s="35">
        <f>'EPD information'!$Y$16*Tabell2[[#This Row],[Weight (kg)]]</f>
        <v>0.50700000000000001</v>
      </c>
      <c r="W2079" s="35">
        <f>'EPD information'!$Z$16*Tabell2[[#This Row],[Weight (kg)]]</f>
        <v>8.2225000000000006E-4</v>
      </c>
      <c r="X2079" s="35">
        <f>'EPD information'!$AA$16*Tabell2[[#This Row],[Weight (kg)]]</f>
        <v>-3.9325000000000001</v>
      </c>
      <c r="Y2079" s="18">
        <f>'EPD information'!$AB$16*Tabell2[[#This Row],[Weight (kg)]]</f>
        <v>10.92</v>
      </c>
      <c r="Z2079" s="18">
        <f>'EPD information'!$AC$16*Tabell2[[#This Row],[Weight (kg)]]</f>
        <v>0.19142500000000001</v>
      </c>
      <c r="AA2079" s="18">
        <f>'EPD information'!$AD$16*Tabell2[[#This Row],[Weight (kg)]]</f>
        <v>2.3952499999999998E-2</v>
      </c>
      <c r="AB2079" s="18" t="s">
        <v>48</v>
      </c>
      <c r="AC2079" s="18">
        <f>'EPD information'!$AF$16*Tabell2[[#This Row],[Weight (kg)]]</f>
        <v>1.5112499999999999E-2</v>
      </c>
      <c r="AD2079" s="18">
        <f>'EPD information'!$AG$16*Tabell2[[#This Row],[Weight (kg)]]</f>
        <v>0.50375000000000003</v>
      </c>
      <c r="AE2079" s="18">
        <f>'EPD information'!$AH$16*Tabell2[[#This Row],[Weight (kg)]]</f>
        <v>8.0600000000000008E-4</v>
      </c>
      <c r="AF2079" s="21">
        <f>'EPD information'!$AI$16*Tabell2[[#This Row],[Weight (kg)]]</f>
        <v>-3.7374999999999998</v>
      </c>
    </row>
    <row r="2080" spans="1:32" x14ac:dyDescent="0.2">
      <c r="A2080" s="36" t="s">
        <v>255</v>
      </c>
      <c r="B2080" s="37" t="s">
        <v>256</v>
      </c>
      <c r="C2080" s="38">
        <v>884247</v>
      </c>
      <c r="D2080" s="39">
        <v>7319668842475</v>
      </c>
      <c r="E2080" s="37" t="s">
        <v>46</v>
      </c>
      <c r="F2080" s="40">
        <v>500</v>
      </c>
      <c r="G2080" s="37">
        <v>250</v>
      </c>
      <c r="H2080" s="41">
        <v>3.51</v>
      </c>
      <c r="I2080" s="35">
        <f>'EPD information'!$L$16*Tabell2[[#This Row],[Weight (kg)]]</f>
        <v>11.969099999999999</v>
      </c>
      <c r="J2080" s="22">
        <f>'EPD information'!$M$16*Tabell2[[#This Row],[Weight (kg)]]</f>
        <v>0.20849399999999998</v>
      </c>
      <c r="K2080" s="22">
        <f>'EPD information'!$N$16*Tabell2[[#This Row],[Weight (kg)]]</f>
        <v>2.4745499999999997E-2</v>
      </c>
      <c r="L2080" s="22">
        <f>'EPD information'!$O$16*Tabell2[[#This Row],[Weight (kg)]]</f>
        <v>0</v>
      </c>
      <c r="M2080" s="22">
        <f>'EPD information'!$P$16*Tabell2[[#This Row],[Weight (kg)]]</f>
        <v>1.6497000000000001E-2</v>
      </c>
      <c r="N2080" s="22">
        <f>'EPD information'!$Q$16*Tabell2[[#This Row],[Weight (kg)]]</f>
        <v>0.54755999999999994</v>
      </c>
      <c r="O2080" s="22">
        <f>'EPD information'!$R$16*Tabell2[[#This Row],[Weight (kg)]]</f>
        <v>8.8803000000000005E-4</v>
      </c>
      <c r="P2080" s="22">
        <f>'EPD information'!$S$16*Tabell2[[#This Row],[Weight (kg)]]</f>
        <v>-4.2470999999999997</v>
      </c>
      <c r="Q2080" s="35">
        <f>'Product specific GWP'!$T$16*Tabell2[[#This Row],[Weight (kg)]]</f>
        <v>0.153387</v>
      </c>
      <c r="R2080" s="35" t="s">
        <v>48</v>
      </c>
      <c r="S2080" s="35">
        <f>'EPD information'!$V$16*Tabell2[[#This Row],[Weight (kg)]]</f>
        <v>2.4745499999999997E-2</v>
      </c>
      <c r="T2080" s="35" t="str">
        <f>'EPD information'!$W$16</f>
        <v>ND</v>
      </c>
      <c r="U2080" s="35">
        <f>'EPD information'!$X$16*Tabell2[[#This Row],[Weight (kg)]]</f>
        <v>1.6497000000000001E-2</v>
      </c>
      <c r="V2080" s="35">
        <f>'EPD information'!$Y$16*Tabell2[[#This Row],[Weight (kg)]]</f>
        <v>0.54755999999999994</v>
      </c>
      <c r="W2080" s="35">
        <f>'EPD information'!$Z$16*Tabell2[[#This Row],[Weight (kg)]]</f>
        <v>8.8803000000000005E-4</v>
      </c>
      <c r="X2080" s="35">
        <f>'EPD information'!$AA$16*Tabell2[[#This Row],[Weight (kg)]]</f>
        <v>-4.2470999999999997</v>
      </c>
      <c r="Y2080" s="18">
        <f>'EPD information'!$AB$16*Tabell2[[#This Row],[Weight (kg)]]</f>
        <v>11.7936</v>
      </c>
      <c r="Z2080" s="18">
        <f>'EPD information'!$AC$16*Tabell2[[#This Row],[Weight (kg)]]</f>
        <v>0.20673899999999998</v>
      </c>
      <c r="AA2080" s="18">
        <f>'EPD information'!$AD$16*Tabell2[[#This Row],[Weight (kg)]]</f>
        <v>2.5868699999999998E-2</v>
      </c>
      <c r="AB2080" s="18" t="s">
        <v>48</v>
      </c>
      <c r="AC2080" s="18">
        <f>'EPD information'!$AF$16*Tabell2[[#This Row],[Weight (kg)]]</f>
        <v>1.6321499999999999E-2</v>
      </c>
      <c r="AD2080" s="18">
        <f>'EPD information'!$AG$16*Tabell2[[#This Row],[Weight (kg)]]</f>
        <v>0.54404999999999992</v>
      </c>
      <c r="AE2080" s="18">
        <f>'EPD information'!$AH$16*Tabell2[[#This Row],[Weight (kg)]]</f>
        <v>8.7047999999999997E-4</v>
      </c>
      <c r="AF2080" s="21">
        <f>'EPD information'!$AI$16*Tabell2[[#This Row],[Weight (kg)]]</f>
        <v>-4.0364999999999993</v>
      </c>
    </row>
    <row r="2081" spans="1:32" x14ac:dyDescent="0.2">
      <c r="A2081" s="36" t="s">
        <v>255</v>
      </c>
      <c r="B2081" s="37" t="s">
        <v>256</v>
      </c>
      <c r="C2081" s="38">
        <v>275657</v>
      </c>
      <c r="D2081" s="39">
        <v>7319662756570</v>
      </c>
      <c r="E2081" s="37" t="s">
        <v>46</v>
      </c>
      <c r="F2081" s="40">
        <v>500</v>
      </c>
      <c r="G2081" s="37">
        <v>280</v>
      </c>
      <c r="H2081" s="41">
        <v>3.36</v>
      </c>
      <c r="I2081" s="35">
        <f>'EPD information'!$L$16*Tabell2[[#This Row],[Weight (kg)]]</f>
        <v>11.457599999999999</v>
      </c>
      <c r="J2081" s="22">
        <f>'EPD information'!$M$16*Tabell2[[#This Row],[Weight (kg)]]</f>
        <v>0.19958399999999998</v>
      </c>
      <c r="K2081" s="22">
        <f>'EPD information'!$N$16*Tabell2[[#This Row],[Weight (kg)]]</f>
        <v>2.3687999999999997E-2</v>
      </c>
      <c r="L2081" s="22">
        <f>'EPD information'!$O$16*Tabell2[[#This Row],[Weight (kg)]]</f>
        <v>0</v>
      </c>
      <c r="M2081" s="22">
        <f>'EPD information'!$P$16*Tabell2[[#This Row],[Weight (kg)]]</f>
        <v>1.5792E-2</v>
      </c>
      <c r="N2081" s="22">
        <f>'EPD information'!$Q$16*Tabell2[[#This Row],[Weight (kg)]]</f>
        <v>0.52415999999999996</v>
      </c>
      <c r="O2081" s="22">
        <f>'EPD information'!$R$16*Tabell2[[#This Row],[Weight (kg)]]</f>
        <v>8.5008000000000002E-4</v>
      </c>
      <c r="P2081" s="22">
        <f>'EPD information'!$S$16*Tabell2[[#This Row],[Weight (kg)]]</f>
        <v>-4.0655999999999999</v>
      </c>
      <c r="Q2081" s="35">
        <f>'Product specific GWP'!$T$16*Tabell2[[#This Row],[Weight (kg)]]</f>
        <v>0.14683199999999999</v>
      </c>
      <c r="R2081" s="35" t="s">
        <v>48</v>
      </c>
      <c r="S2081" s="35">
        <f>'EPD information'!$V$16*Tabell2[[#This Row],[Weight (kg)]]</f>
        <v>2.3687999999999997E-2</v>
      </c>
      <c r="T2081" s="35" t="str">
        <f>'EPD information'!$W$16</f>
        <v>ND</v>
      </c>
      <c r="U2081" s="35">
        <f>'EPD information'!$X$16*Tabell2[[#This Row],[Weight (kg)]]</f>
        <v>1.5792E-2</v>
      </c>
      <c r="V2081" s="35">
        <f>'EPD information'!$Y$16*Tabell2[[#This Row],[Weight (kg)]]</f>
        <v>0.52415999999999996</v>
      </c>
      <c r="W2081" s="35">
        <f>'EPD information'!$Z$16*Tabell2[[#This Row],[Weight (kg)]]</f>
        <v>8.5008000000000002E-4</v>
      </c>
      <c r="X2081" s="35">
        <f>'EPD information'!$AA$16*Tabell2[[#This Row],[Weight (kg)]]</f>
        <v>-4.0655999999999999</v>
      </c>
      <c r="Y2081" s="18">
        <f>'EPD information'!$AB$16*Tabell2[[#This Row],[Weight (kg)]]</f>
        <v>11.289599999999998</v>
      </c>
      <c r="Z2081" s="18">
        <f>'EPD information'!$AC$16*Tabell2[[#This Row],[Weight (kg)]]</f>
        <v>0.197904</v>
      </c>
      <c r="AA2081" s="18">
        <f>'EPD information'!$AD$16*Tabell2[[#This Row],[Weight (kg)]]</f>
        <v>2.4763199999999999E-2</v>
      </c>
      <c r="AB2081" s="18" t="s">
        <v>48</v>
      </c>
      <c r="AC2081" s="18">
        <f>'EPD information'!$AF$16*Tabell2[[#This Row],[Weight (kg)]]</f>
        <v>1.5623999999999999E-2</v>
      </c>
      <c r="AD2081" s="18">
        <f>'EPD information'!$AG$16*Tabell2[[#This Row],[Weight (kg)]]</f>
        <v>0.52079999999999993</v>
      </c>
      <c r="AE2081" s="18">
        <f>'EPD information'!$AH$16*Tabell2[[#This Row],[Weight (kg)]]</f>
        <v>8.3328000000000004E-4</v>
      </c>
      <c r="AF2081" s="21">
        <f>'EPD information'!$AI$16*Tabell2[[#This Row],[Weight (kg)]]</f>
        <v>-3.8639999999999994</v>
      </c>
    </row>
    <row r="2082" spans="1:32" x14ac:dyDescent="0.2">
      <c r="A2082" s="36" t="s">
        <v>255</v>
      </c>
      <c r="B2082" s="37" t="s">
        <v>256</v>
      </c>
      <c r="C2082" s="38">
        <v>275656</v>
      </c>
      <c r="D2082" s="39">
        <v>7319662756563</v>
      </c>
      <c r="E2082" s="37" t="s">
        <v>46</v>
      </c>
      <c r="F2082" s="40">
        <v>500</v>
      </c>
      <c r="G2082" s="37">
        <v>224</v>
      </c>
      <c r="H2082" s="41">
        <v>3.56</v>
      </c>
      <c r="I2082" s="35">
        <f>'EPD information'!$L$16*Tabell2[[#This Row],[Weight (kg)]]</f>
        <v>12.139600000000002</v>
      </c>
      <c r="J2082" s="22">
        <f>'EPD information'!$M$16*Tabell2[[#This Row],[Weight (kg)]]</f>
        <v>0.21146400000000001</v>
      </c>
      <c r="K2082" s="22">
        <f>'EPD information'!$N$16*Tabell2[[#This Row],[Weight (kg)]]</f>
        <v>2.5097999999999999E-2</v>
      </c>
      <c r="L2082" s="22">
        <f>'EPD information'!$O$16*Tabell2[[#This Row],[Weight (kg)]]</f>
        <v>0</v>
      </c>
      <c r="M2082" s="22">
        <f>'EPD information'!$P$16*Tabell2[[#This Row],[Weight (kg)]]</f>
        <v>1.6732E-2</v>
      </c>
      <c r="N2082" s="22">
        <f>'EPD information'!$Q$16*Tabell2[[#This Row],[Weight (kg)]]</f>
        <v>0.55535999999999996</v>
      </c>
      <c r="O2082" s="22">
        <f>'EPD information'!$R$16*Tabell2[[#This Row],[Weight (kg)]]</f>
        <v>9.0068000000000006E-4</v>
      </c>
      <c r="P2082" s="22">
        <f>'EPD information'!$S$16*Tabell2[[#This Row],[Weight (kg)]]</f>
        <v>-4.3075999999999999</v>
      </c>
      <c r="Q2082" s="35">
        <f>'Product specific GWP'!$T$16*Tabell2[[#This Row],[Weight (kg)]]</f>
        <v>0.15557200000000002</v>
      </c>
      <c r="R2082" s="35" t="s">
        <v>48</v>
      </c>
      <c r="S2082" s="35">
        <f>'EPD information'!$V$16*Tabell2[[#This Row],[Weight (kg)]]</f>
        <v>2.5097999999999999E-2</v>
      </c>
      <c r="T2082" s="35" t="str">
        <f>'EPD information'!$W$16</f>
        <v>ND</v>
      </c>
      <c r="U2082" s="35">
        <f>'EPD information'!$X$16*Tabell2[[#This Row],[Weight (kg)]]</f>
        <v>1.6732E-2</v>
      </c>
      <c r="V2082" s="35">
        <f>'EPD information'!$Y$16*Tabell2[[#This Row],[Weight (kg)]]</f>
        <v>0.55535999999999996</v>
      </c>
      <c r="W2082" s="35">
        <f>'EPD information'!$Z$16*Tabell2[[#This Row],[Weight (kg)]]</f>
        <v>9.0068000000000006E-4</v>
      </c>
      <c r="X2082" s="35">
        <f>'EPD information'!$AA$16*Tabell2[[#This Row],[Weight (kg)]]</f>
        <v>-4.3075999999999999</v>
      </c>
      <c r="Y2082" s="18">
        <f>'EPD information'!$AB$16*Tabell2[[#This Row],[Weight (kg)]]</f>
        <v>11.961599999999999</v>
      </c>
      <c r="Z2082" s="18">
        <f>'EPD information'!$AC$16*Tabell2[[#This Row],[Weight (kg)]]</f>
        <v>0.20968400000000001</v>
      </c>
      <c r="AA2082" s="18">
        <f>'EPD information'!$AD$16*Tabell2[[#This Row],[Weight (kg)]]</f>
        <v>2.6237199999999999E-2</v>
      </c>
      <c r="AB2082" s="18" t="s">
        <v>48</v>
      </c>
      <c r="AC2082" s="18">
        <f>'EPD information'!$AF$16*Tabell2[[#This Row],[Weight (kg)]]</f>
        <v>1.6553999999999999E-2</v>
      </c>
      <c r="AD2082" s="18">
        <f>'EPD information'!$AG$16*Tabell2[[#This Row],[Weight (kg)]]</f>
        <v>0.55179999999999996</v>
      </c>
      <c r="AE2082" s="18">
        <f>'EPD information'!$AH$16*Tabell2[[#This Row],[Weight (kg)]]</f>
        <v>8.8288000000000006E-4</v>
      </c>
      <c r="AF2082" s="21">
        <f>'EPD information'!$AI$16*Tabell2[[#This Row],[Weight (kg)]]</f>
        <v>-4.0939999999999994</v>
      </c>
    </row>
    <row r="2083" spans="1:32" x14ac:dyDescent="0.2">
      <c r="A2083" s="36" t="s">
        <v>255</v>
      </c>
      <c r="B2083" s="37" t="s">
        <v>256</v>
      </c>
      <c r="C2083" s="38">
        <v>275651</v>
      </c>
      <c r="D2083" s="39">
        <v>7319662756518</v>
      </c>
      <c r="E2083" s="37" t="s">
        <v>46</v>
      </c>
      <c r="F2083" s="40">
        <v>500</v>
      </c>
      <c r="G2083" s="37">
        <v>125</v>
      </c>
      <c r="H2083" s="41">
        <v>3.66</v>
      </c>
      <c r="I2083" s="35">
        <f>'EPD information'!$L$16*Tabell2[[#This Row],[Weight (kg)]]</f>
        <v>12.480600000000001</v>
      </c>
      <c r="J2083" s="22">
        <f>'EPD information'!$M$16*Tabell2[[#This Row],[Weight (kg)]]</f>
        <v>0.21740400000000001</v>
      </c>
      <c r="K2083" s="22">
        <f>'EPD information'!$N$16*Tabell2[[#This Row],[Weight (kg)]]</f>
        <v>2.5803E-2</v>
      </c>
      <c r="L2083" s="22">
        <f>'EPD information'!$O$16*Tabell2[[#This Row],[Weight (kg)]]</f>
        <v>0</v>
      </c>
      <c r="M2083" s="22">
        <f>'EPD information'!$P$16*Tabell2[[#This Row],[Weight (kg)]]</f>
        <v>1.7202000000000002E-2</v>
      </c>
      <c r="N2083" s="22">
        <f>'EPD information'!$Q$16*Tabell2[[#This Row],[Weight (kg)]]</f>
        <v>0.57096000000000002</v>
      </c>
      <c r="O2083" s="22">
        <f>'EPD information'!$R$16*Tabell2[[#This Row],[Weight (kg)]]</f>
        <v>9.2598000000000008E-4</v>
      </c>
      <c r="P2083" s="22">
        <f>'EPD information'!$S$16*Tabell2[[#This Row],[Weight (kg)]]</f>
        <v>-4.4286000000000003</v>
      </c>
      <c r="Q2083" s="35">
        <f>'Product specific GWP'!$T$16*Tabell2[[#This Row],[Weight (kg)]]</f>
        <v>0.15994200000000003</v>
      </c>
      <c r="R2083" s="35" t="s">
        <v>48</v>
      </c>
      <c r="S2083" s="35">
        <f>'EPD information'!$V$16*Tabell2[[#This Row],[Weight (kg)]]</f>
        <v>2.5803E-2</v>
      </c>
      <c r="T2083" s="35" t="str">
        <f>'EPD information'!$W$16</f>
        <v>ND</v>
      </c>
      <c r="U2083" s="35">
        <f>'EPD information'!$X$16*Tabell2[[#This Row],[Weight (kg)]]</f>
        <v>1.7202000000000002E-2</v>
      </c>
      <c r="V2083" s="35">
        <f>'EPD information'!$Y$16*Tabell2[[#This Row],[Weight (kg)]]</f>
        <v>0.57096000000000002</v>
      </c>
      <c r="W2083" s="35">
        <f>'EPD information'!$Z$16*Tabell2[[#This Row],[Weight (kg)]]</f>
        <v>9.2598000000000008E-4</v>
      </c>
      <c r="X2083" s="35">
        <f>'EPD information'!$AA$16*Tabell2[[#This Row],[Weight (kg)]]</f>
        <v>-4.4286000000000003</v>
      </c>
      <c r="Y2083" s="18">
        <f>'EPD information'!$AB$16*Tabell2[[#This Row],[Weight (kg)]]</f>
        <v>12.297599999999999</v>
      </c>
      <c r="Z2083" s="18">
        <f>'EPD information'!$AC$16*Tabell2[[#This Row],[Weight (kg)]]</f>
        <v>0.21557400000000002</v>
      </c>
      <c r="AA2083" s="18">
        <f>'EPD information'!$AD$16*Tabell2[[#This Row],[Weight (kg)]]</f>
        <v>2.69742E-2</v>
      </c>
      <c r="AB2083" s="18" t="s">
        <v>48</v>
      </c>
      <c r="AC2083" s="18">
        <f>'EPD information'!$AF$16*Tabell2[[#This Row],[Weight (kg)]]</f>
        <v>1.7018999999999999E-2</v>
      </c>
      <c r="AD2083" s="18">
        <f>'EPD information'!$AG$16*Tabell2[[#This Row],[Weight (kg)]]</f>
        <v>0.56730000000000003</v>
      </c>
      <c r="AE2083" s="18">
        <f>'EPD information'!$AH$16*Tabell2[[#This Row],[Weight (kg)]]</f>
        <v>9.0768000000000012E-4</v>
      </c>
      <c r="AF2083" s="21">
        <f>'EPD information'!$AI$16*Tabell2[[#This Row],[Weight (kg)]]</f>
        <v>-4.2089999999999996</v>
      </c>
    </row>
    <row r="2084" spans="1:32" x14ac:dyDescent="0.2">
      <c r="A2084" s="36" t="s">
        <v>255</v>
      </c>
      <c r="B2084" s="37" t="s">
        <v>256</v>
      </c>
      <c r="C2084" s="38">
        <v>275649</v>
      </c>
      <c r="D2084" s="39">
        <v>7319662756495</v>
      </c>
      <c r="E2084" s="37" t="s">
        <v>46</v>
      </c>
      <c r="F2084" s="40">
        <v>500</v>
      </c>
      <c r="G2084" s="37">
        <v>100</v>
      </c>
      <c r="H2084" s="41">
        <v>3.66</v>
      </c>
      <c r="I2084" s="35">
        <f>'EPD information'!$L$16*Tabell2[[#This Row],[Weight (kg)]]</f>
        <v>12.480600000000001</v>
      </c>
      <c r="J2084" s="22">
        <f>'EPD information'!$M$16*Tabell2[[#This Row],[Weight (kg)]]</f>
        <v>0.21740400000000001</v>
      </c>
      <c r="K2084" s="22">
        <f>'EPD information'!$N$16*Tabell2[[#This Row],[Weight (kg)]]</f>
        <v>2.5803E-2</v>
      </c>
      <c r="L2084" s="22">
        <f>'EPD information'!$O$16*Tabell2[[#This Row],[Weight (kg)]]</f>
        <v>0</v>
      </c>
      <c r="M2084" s="22">
        <f>'EPD information'!$P$16*Tabell2[[#This Row],[Weight (kg)]]</f>
        <v>1.7202000000000002E-2</v>
      </c>
      <c r="N2084" s="22">
        <f>'EPD information'!$Q$16*Tabell2[[#This Row],[Weight (kg)]]</f>
        <v>0.57096000000000002</v>
      </c>
      <c r="O2084" s="22">
        <f>'EPD information'!$R$16*Tabell2[[#This Row],[Weight (kg)]]</f>
        <v>9.2598000000000008E-4</v>
      </c>
      <c r="P2084" s="22">
        <f>'EPD information'!$S$16*Tabell2[[#This Row],[Weight (kg)]]</f>
        <v>-4.4286000000000003</v>
      </c>
      <c r="Q2084" s="35">
        <f>'Product specific GWP'!$T$16*Tabell2[[#This Row],[Weight (kg)]]</f>
        <v>0.15994200000000003</v>
      </c>
      <c r="R2084" s="35" t="s">
        <v>48</v>
      </c>
      <c r="S2084" s="35">
        <f>'EPD information'!$V$16*Tabell2[[#This Row],[Weight (kg)]]</f>
        <v>2.5803E-2</v>
      </c>
      <c r="T2084" s="35" t="str">
        <f>'EPD information'!$W$16</f>
        <v>ND</v>
      </c>
      <c r="U2084" s="35">
        <f>'EPD information'!$X$16*Tabell2[[#This Row],[Weight (kg)]]</f>
        <v>1.7202000000000002E-2</v>
      </c>
      <c r="V2084" s="35">
        <f>'EPD information'!$Y$16*Tabell2[[#This Row],[Weight (kg)]]</f>
        <v>0.57096000000000002</v>
      </c>
      <c r="W2084" s="35">
        <f>'EPD information'!$Z$16*Tabell2[[#This Row],[Weight (kg)]]</f>
        <v>9.2598000000000008E-4</v>
      </c>
      <c r="X2084" s="35">
        <f>'EPD information'!$AA$16*Tabell2[[#This Row],[Weight (kg)]]</f>
        <v>-4.4286000000000003</v>
      </c>
      <c r="Y2084" s="18">
        <f>'EPD information'!$AB$16*Tabell2[[#This Row],[Weight (kg)]]</f>
        <v>12.297599999999999</v>
      </c>
      <c r="Z2084" s="18">
        <f>'EPD information'!$AC$16*Tabell2[[#This Row],[Weight (kg)]]</f>
        <v>0.21557400000000002</v>
      </c>
      <c r="AA2084" s="18">
        <f>'EPD information'!$AD$16*Tabell2[[#This Row],[Weight (kg)]]</f>
        <v>2.69742E-2</v>
      </c>
      <c r="AB2084" s="18" t="s">
        <v>48</v>
      </c>
      <c r="AC2084" s="18">
        <f>'EPD information'!$AF$16*Tabell2[[#This Row],[Weight (kg)]]</f>
        <v>1.7018999999999999E-2</v>
      </c>
      <c r="AD2084" s="18">
        <f>'EPD information'!$AG$16*Tabell2[[#This Row],[Weight (kg)]]</f>
        <v>0.56730000000000003</v>
      </c>
      <c r="AE2084" s="18">
        <f>'EPD information'!$AH$16*Tabell2[[#This Row],[Weight (kg)]]</f>
        <v>9.0768000000000012E-4</v>
      </c>
      <c r="AF2084" s="21">
        <f>'EPD information'!$AI$16*Tabell2[[#This Row],[Weight (kg)]]</f>
        <v>-4.2089999999999996</v>
      </c>
    </row>
    <row r="2085" spans="1:32" x14ac:dyDescent="0.2">
      <c r="A2085" s="36" t="s">
        <v>255</v>
      </c>
      <c r="B2085" s="37" t="s">
        <v>256</v>
      </c>
      <c r="C2085" s="38">
        <v>275655</v>
      </c>
      <c r="D2085" s="39">
        <v>7319662756556</v>
      </c>
      <c r="E2085" s="37" t="s">
        <v>46</v>
      </c>
      <c r="F2085" s="40">
        <v>500</v>
      </c>
      <c r="G2085" s="37">
        <v>180</v>
      </c>
      <c r="H2085" s="41">
        <v>3.66</v>
      </c>
      <c r="I2085" s="35">
        <f>'EPD information'!$L$16*Tabell2[[#This Row],[Weight (kg)]]</f>
        <v>12.480600000000001</v>
      </c>
      <c r="J2085" s="22">
        <f>'EPD information'!$M$16*Tabell2[[#This Row],[Weight (kg)]]</f>
        <v>0.21740400000000001</v>
      </c>
      <c r="K2085" s="22">
        <f>'EPD information'!$N$16*Tabell2[[#This Row],[Weight (kg)]]</f>
        <v>2.5803E-2</v>
      </c>
      <c r="L2085" s="22">
        <f>'EPD information'!$O$16*Tabell2[[#This Row],[Weight (kg)]]</f>
        <v>0</v>
      </c>
      <c r="M2085" s="22">
        <f>'EPD information'!$P$16*Tabell2[[#This Row],[Weight (kg)]]</f>
        <v>1.7202000000000002E-2</v>
      </c>
      <c r="N2085" s="22">
        <f>'EPD information'!$Q$16*Tabell2[[#This Row],[Weight (kg)]]</f>
        <v>0.57096000000000002</v>
      </c>
      <c r="O2085" s="22">
        <f>'EPD information'!$R$16*Tabell2[[#This Row],[Weight (kg)]]</f>
        <v>9.2598000000000008E-4</v>
      </c>
      <c r="P2085" s="22">
        <f>'EPD information'!$S$16*Tabell2[[#This Row],[Weight (kg)]]</f>
        <v>-4.4286000000000003</v>
      </c>
      <c r="Q2085" s="35">
        <f>'Product specific GWP'!$T$16*Tabell2[[#This Row],[Weight (kg)]]</f>
        <v>0.15994200000000003</v>
      </c>
      <c r="R2085" s="35" t="s">
        <v>48</v>
      </c>
      <c r="S2085" s="35">
        <f>'EPD information'!$V$16*Tabell2[[#This Row],[Weight (kg)]]</f>
        <v>2.5803E-2</v>
      </c>
      <c r="T2085" s="35" t="str">
        <f>'EPD information'!$W$16</f>
        <v>ND</v>
      </c>
      <c r="U2085" s="35">
        <f>'EPD information'!$X$16*Tabell2[[#This Row],[Weight (kg)]]</f>
        <v>1.7202000000000002E-2</v>
      </c>
      <c r="V2085" s="35">
        <f>'EPD information'!$Y$16*Tabell2[[#This Row],[Weight (kg)]]</f>
        <v>0.57096000000000002</v>
      </c>
      <c r="W2085" s="35">
        <f>'EPD information'!$Z$16*Tabell2[[#This Row],[Weight (kg)]]</f>
        <v>9.2598000000000008E-4</v>
      </c>
      <c r="X2085" s="35">
        <f>'EPD information'!$AA$16*Tabell2[[#This Row],[Weight (kg)]]</f>
        <v>-4.4286000000000003</v>
      </c>
      <c r="Y2085" s="18">
        <f>'EPD information'!$AB$16*Tabell2[[#This Row],[Weight (kg)]]</f>
        <v>12.297599999999999</v>
      </c>
      <c r="Z2085" s="18">
        <f>'EPD information'!$AC$16*Tabell2[[#This Row],[Weight (kg)]]</f>
        <v>0.21557400000000002</v>
      </c>
      <c r="AA2085" s="18">
        <f>'EPD information'!$AD$16*Tabell2[[#This Row],[Weight (kg)]]</f>
        <v>2.69742E-2</v>
      </c>
      <c r="AB2085" s="18" t="s">
        <v>48</v>
      </c>
      <c r="AC2085" s="18">
        <f>'EPD information'!$AF$16*Tabell2[[#This Row],[Weight (kg)]]</f>
        <v>1.7018999999999999E-2</v>
      </c>
      <c r="AD2085" s="18">
        <f>'EPD information'!$AG$16*Tabell2[[#This Row],[Weight (kg)]]</f>
        <v>0.56730000000000003</v>
      </c>
      <c r="AE2085" s="18">
        <f>'EPD information'!$AH$16*Tabell2[[#This Row],[Weight (kg)]]</f>
        <v>9.0768000000000012E-4</v>
      </c>
      <c r="AF2085" s="21">
        <f>'EPD information'!$AI$16*Tabell2[[#This Row],[Weight (kg)]]</f>
        <v>-4.2089999999999996</v>
      </c>
    </row>
    <row r="2086" spans="1:32" x14ac:dyDescent="0.2">
      <c r="A2086" s="36" t="s">
        <v>255</v>
      </c>
      <c r="B2086" s="37" t="s">
        <v>256</v>
      </c>
      <c r="C2086" s="38">
        <v>275653</v>
      </c>
      <c r="D2086" s="39">
        <v>7319662756532</v>
      </c>
      <c r="E2086" s="37" t="s">
        <v>46</v>
      </c>
      <c r="F2086" s="40">
        <v>500</v>
      </c>
      <c r="G2086" s="37">
        <v>150</v>
      </c>
      <c r="H2086" s="41">
        <v>3.66</v>
      </c>
      <c r="I2086" s="35">
        <f>'EPD information'!$L$16*Tabell2[[#This Row],[Weight (kg)]]</f>
        <v>12.480600000000001</v>
      </c>
      <c r="J2086" s="22">
        <f>'EPD information'!$M$16*Tabell2[[#This Row],[Weight (kg)]]</f>
        <v>0.21740400000000001</v>
      </c>
      <c r="K2086" s="22">
        <f>'EPD information'!$N$16*Tabell2[[#This Row],[Weight (kg)]]</f>
        <v>2.5803E-2</v>
      </c>
      <c r="L2086" s="22">
        <f>'EPD information'!$O$16*Tabell2[[#This Row],[Weight (kg)]]</f>
        <v>0</v>
      </c>
      <c r="M2086" s="22">
        <f>'EPD information'!$P$16*Tabell2[[#This Row],[Weight (kg)]]</f>
        <v>1.7202000000000002E-2</v>
      </c>
      <c r="N2086" s="22">
        <f>'EPD information'!$Q$16*Tabell2[[#This Row],[Weight (kg)]]</f>
        <v>0.57096000000000002</v>
      </c>
      <c r="O2086" s="22">
        <f>'EPD information'!$R$16*Tabell2[[#This Row],[Weight (kg)]]</f>
        <v>9.2598000000000008E-4</v>
      </c>
      <c r="P2086" s="22">
        <f>'EPD information'!$S$16*Tabell2[[#This Row],[Weight (kg)]]</f>
        <v>-4.4286000000000003</v>
      </c>
      <c r="Q2086" s="35">
        <f>'Product specific GWP'!$T$16*Tabell2[[#This Row],[Weight (kg)]]</f>
        <v>0.15994200000000003</v>
      </c>
      <c r="R2086" s="35" t="s">
        <v>48</v>
      </c>
      <c r="S2086" s="35">
        <f>'EPD information'!$V$16*Tabell2[[#This Row],[Weight (kg)]]</f>
        <v>2.5803E-2</v>
      </c>
      <c r="T2086" s="35" t="str">
        <f>'EPD information'!$W$16</f>
        <v>ND</v>
      </c>
      <c r="U2086" s="35">
        <f>'EPD information'!$X$16*Tabell2[[#This Row],[Weight (kg)]]</f>
        <v>1.7202000000000002E-2</v>
      </c>
      <c r="V2086" s="35">
        <f>'EPD information'!$Y$16*Tabell2[[#This Row],[Weight (kg)]]</f>
        <v>0.57096000000000002</v>
      </c>
      <c r="W2086" s="35">
        <f>'EPD information'!$Z$16*Tabell2[[#This Row],[Weight (kg)]]</f>
        <v>9.2598000000000008E-4</v>
      </c>
      <c r="X2086" s="35">
        <f>'EPD information'!$AA$16*Tabell2[[#This Row],[Weight (kg)]]</f>
        <v>-4.4286000000000003</v>
      </c>
      <c r="Y2086" s="18">
        <f>'EPD information'!$AB$16*Tabell2[[#This Row],[Weight (kg)]]</f>
        <v>12.297599999999999</v>
      </c>
      <c r="Z2086" s="18">
        <f>'EPD information'!$AC$16*Tabell2[[#This Row],[Weight (kg)]]</f>
        <v>0.21557400000000002</v>
      </c>
      <c r="AA2086" s="18">
        <f>'EPD information'!$AD$16*Tabell2[[#This Row],[Weight (kg)]]</f>
        <v>2.69742E-2</v>
      </c>
      <c r="AB2086" s="18" t="s">
        <v>48</v>
      </c>
      <c r="AC2086" s="18">
        <f>'EPD information'!$AF$16*Tabell2[[#This Row],[Weight (kg)]]</f>
        <v>1.7018999999999999E-2</v>
      </c>
      <c r="AD2086" s="18">
        <f>'EPD information'!$AG$16*Tabell2[[#This Row],[Weight (kg)]]</f>
        <v>0.56730000000000003</v>
      </c>
      <c r="AE2086" s="18">
        <f>'EPD information'!$AH$16*Tabell2[[#This Row],[Weight (kg)]]</f>
        <v>9.0768000000000012E-4</v>
      </c>
      <c r="AF2086" s="21">
        <f>'EPD information'!$AI$16*Tabell2[[#This Row],[Weight (kg)]]</f>
        <v>-4.2089999999999996</v>
      </c>
    </row>
    <row r="2087" spans="1:32" x14ac:dyDescent="0.2">
      <c r="A2087" s="36" t="s">
        <v>255</v>
      </c>
      <c r="B2087" s="37" t="s">
        <v>256</v>
      </c>
      <c r="C2087" s="38">
        <v>275652</v>
      </c>
      <c r="D2087" s="39">
        <v>7319662756525</v>
      </c>
      <c r="E2087" s="37" t="s">
        <v>46</v>
      </c>
      <c r="F2087" s="40">
        <v>500</v>
      </c>
      <c r="G2087" s="37">
        <v>140</v>
      </c>
      <c r="H2087" s="41">
        <v>3.66</v>
      </c>
      <c r="I2087" s="35">
        <f>'EPD information'!$L$16*Tabell2[[#This Row],[Weight (kg)]]</f>
        <v>12.480600000000001</v>
      </c>
      <c r="J2087" s="22">
        <f>'EPD information'!$M$16*Tabell2[[#This Row],[Weight (kg)]]</f>
        <v>0.21740400000000001</v>
      </c>
      <c r="K2087" s="22">
        <f>'EPD information'!$N$16*Tabell2[[#This Row],[Weight (kg)]]</f>
        <v>2.5803E-2</v>
      </c>
      <c r="L2087" s="22">
        <f>'EPD information'!$O$16*Tabell2[[#This Row],[Weight (kg)]]</f>
        <v>0</v>
      </c>
      <c r="M2087" s="22">
        <f>'EPD information'!$P$16*Tabell2[[#This Row],[Weight (kg)]]</f>
        <v>1.7202000000000002E-2</v>
      </c>
      <c r="N2087" s="22">
        <f>'EPD information'!$Q$16*Tabell2[[#This Row],[Weight (kg)]]</f>
        <v>0.57096000000000002</v>
      </c>
      <c r="O2087" s="22">
        <f>'EPD information'!$R$16*Tabell2[[#This Row],[Weight (kg)]]</f>
        <v>9.2598000000000008E-4</v>
      </c>
      <c r="P2087" s="22">
        <f>'EPD information'!$S$16*Tabell2[[#This Row],[Weight (kg)]]</f>
        <v>-4.4286000000000003</v>
      </c>
      <c r="Q2087" s="35">
        <f>'Product specific GWP'!$T$16*Tabell2[[#This Row],[Weight (kg)]]</f>
        <v>0.15994200000000003</v>
      </c>
      <c r="R2087" s="35" t="s">
        <v>48</v>
      </c>
      <c r="S2087" s="35">
        <f>'EPD information'!$V$16*Tabell2[[#This Row],[Weight (kg)]]</f>
        <v>2.5803E-2</v>
      </c>
      <c r="T2087" s="35" t="str">
        <f>'EPD information'!$W$16</f>
        <v>ND</v>
      </c>
      <c r="U2087" s="35">
        <f>'EPD information'!$X$16*Tabell2[[#This Row],[Weight (kg)]]</f>
        <v>1.7202000000000002E-2</v>
      </c>
      <c r="V2087" s="35">
        <f>'EPD information'!$Y$16*Tabell2[[#This Row],[Weight (kg)]]</f>
        <v>0.57096000000000002</v>
      </c>
      <c r="W2087" s="35">
        <f>'EPD information'!$Z$16*Tabell2[[#This Row],[Weight (kg)]]</f>
        <v>9.2598000000000008E-4</v>
      </c>
      <c r="X2087" s="35">
        <f>'EPD information'!$AA$16*Tabell2[[#This Row],[Weight (kg)]]</f>
        <v>-4.4286000000000003</v>
      </c>
      <c r="Y2087" s="18">
        <f>'EPD information'!$AB$16*Tabell2[[#This Row],[Weight (kg)]]</f>
        <v>12.297599999999999</v>
      </c>
      <c r="Z2087" s="18">
        <f>'EPD information'!$AC$16*Tabell2[[#This Row],[Weight (kg)]]</f>
        <v>0.21557400000000002</v>
      </c>
      <c r="AA2087" s="18">
        <f>'EPD information'!$AD$16*Tabell2[[#This Row],[Weight (kg)]]</f>
        <v>2.69742E-2</v>
      </c>
      <c r="AB2087" s="18" t="s">
        <v>48</v>
      </c>
      <c r="AC2087" s="18">
        <f>'EPD information'!$AF$16*Tabell2[[#This Row],[Weight (kg)]]</f>
        <v>1.7018999999999999E-2</v>
      </c>
      <c r="AD2087" s="18">
        <f>'EPD information'!$AG$16*Tabell2[[#This Row],[Weight (kg)]]</f>
        <v>0.56730000000000003</v>
      </c>
      <c r="AE2087" s="18">
        <f>'EPD information'!$AH$16*Tabell2[[#This Row],[Weight (kg)]]</f>
        <v>9.0768000000000012E-4</v>
      </c>
      <c r="AF2087" s="21">
        <f>'EPD information'!$AI$16*Tabell2[[#This Row],[Weight (kg)]]</f>
        <v>-4.2089999999999996</v>
      </c>
    </row>
    <row r="2088" spans="1:32" x14ac:dyDescent="0.2">
      <c r="A2088" s="36" t="s">
        <v>255</v>
      </c>
      <c r="B2088" s="37" t="s">
        <v>256</v>
      </c>
      <c r="C2088" s="38">
        <v>275650</v>
      </c>
      <c r="D2088" s="39">
        <v>7319662756501</v>
      </c>
      <c r="E2088" s="37" t="s">
        <v>46</v>
      </c>
      <c r="F2088" s="40">
        <v>500</v>
      </c>
      <c r="G2088" s="37">
        <v>112</v>
      </c>
      <c r="H2088" s="41">
        <v>3.66</v>
      </c>
      <c r="I2088" s="35">
        <f>'EPD information'!$L$16*Tabell2[[#This Row],[Weight (kg)]]</f>
        <v>12.480600000000001</v>
      </c>
      <c r="J2088" s="22">
        <f>'EPD information'!$M$16*Tabell2[[#This Row],[Weight (kg)]]</f>
        <v>0.21740400000000001</v>
      </c>
      <c r="K2088" s="22">
        <f>'EPD information'!$N$16*Tabell2[[#This Row],[Weight (kg)]]</f>
        <v>2.5803E-2</v>
      </c>
      <c r="L2088" s="22">
        <f>'EPD information'!$O$16*Tabell2[[#This Row],[Weight (kg)]]</f>
        <v>0</v>
      </c>
      <c r="M2088" s="22">
        <f>'EPD information'!$P$16*Tabell2[[#This Row],[Weight (kg)]]</f>
        <v>1.7202000000000002E-2</v>
      </c>
      <c r="N2088" s="22">
        <f>'EPD information'!$Q$16*Tabell2[[#This Row],[Weight (kg)]]</f>
        <v>0.57096000000000002</v>
      </c>
      <c r="O2088" s="22">
        <f>'EPD information'!$R$16*Tabell2[[#This Row],[Weight (kg)]]</f>
        <v>9.2598000000000008E-4</v>
      </c>
      <c r="P2088" s="22">
        <f>'EPD information'!$S$16*Tabell2[[#This Row],[Weight (kg)]]</f>
        <v>-4.4286000000000003</v>
      </c>
      <c r="Q2088" s="35">
        <f>'Product specific GWP'!$T$16*Tabell2[[#This Row],[Weight (kg)]]</f>
        <v>0.15994200000000003</v>
      </c>
      <c r="R2088" s="35" t="s">
        <v>48</v>
      </c>
      <c r="S2088" s="35">
        <f>'EPD information'!$V$16*Tabell2[[#This Row],[Weight (kg)]]</f>
        <v>2.5803E-2</v>
      </c>
      <c r="T2088" s="35" t="str">
        <f>'EPD information'!$W$16</f>
        <v>ND</v>
      </c>
      <c r="U2088" s="35">
        <f>'EPD information'!$X$16*Tabell2[[#This Row],[Weight (kg)]]</f>
        <v>1.7202000000000002E-2</v>
      </c>
      <c r="V2088" s="35">
        <f>'EPD information'!$Y$16*Tabell2[[#This Row],[Weight (kg)]]</f>
        <v>0.57096000000000002</v>
      </c>
      <c r="W2088" s="35">
        <f>'EPD information'!$Z$16*Tabell2[[#This Row],[Weight (kg)]]</f>
        <v>9.2598000000000008E-4</v>
      </c>
      <c r="X2088" s="35">
        <f>'EPD information'!$AA$16*Tabell2[[#This Row],[Weight (kg)]]</f>
        <v>-4.4286000000000003</v>
      </c>
      <c r="Y2088" s="18">
        <f>'EPD information'!$AB$16*Tabell2[[#This Row],[Weight (kg)]]</f>
        <v>12.297599999999999</v>
      </c>
      <c r="Z2088" s="18">
        <f>'EPD information'!$AC$16*Tabell2[[#This Row],[Weight (kg)]]</f>
        <v>0.21557400000000002</v>
      </c>
      <c r="AA2088" s="18">
        <f>'EPD information'!$AD$16*Tabell2[[#This Row],[Weight (kg)]]</f>
        <v>2.69742E-2</v>
      </c>
      <c r="AB2088" s="18" t="s">
        <v>48</v>
      </c>
      <c r="AC2088" s="18">
        <f>'EPD information'!$AF$16*Tabell2[[#This Row],[Weight (kg)]]</f>
        <v>1.7018999999999999E-2</v>
      </c>
      <c r="AD2088" s="18">
        <f>'EPD information'!$AG$16*Tabell2[[#This Row],[Weight (kg)]]</f>
        <v>0.56730000000000003</v>
      </c>
      <c r="AE2088" s="18">
        <f>'EPD information'!$AH$16*Tabell2[[#This Row],[Weight (kg)]]</f>
        <v>9.0768000000000012E-4</v>
      </c>
      <c r="AF2088" s="21">
        <f>'EPD information'!$AI$16*Tabell2[[#This Row],[Weight (kg)]]</f>
        <v>-4.2089999999999996</v>
      </c>
    </row>
    <row r="2089" spans="1:32" x14ac:dyDescent="0.2">
      <c r="A2089" s="36" t="s">
        <v>255</v>
      </c>
      <c r="B2089" s="37" t="s">
        <v>256</v>
      </c>
      <c r="C2089" s="38">
        <v>275674</v>
      </c>
      <c r="D2089" s="39">
        <v>7319662756747</v>
      </c>
      <c r="E2089" s="37" t="s">
        <v>46</v>
      </c>
      <c r="F2089" s="40">
        <v>560</v>
      </c>
      <c r="G2089" s="37">
        <v>500</v>
      </c>
      <c r="H2089" s="41">
        <v>2.86</v>
      </c>
      <c r="I2089" s="35">
        <f>'EPD information'!$L$16*Tabell2[[#This Row],[Weight (kg)]]</f>
        <v>9.7525999999999993</v>
      </c>
      <c r="J2089" s="22">
        <f>'EPD information'!$M$16*Tabell2[[#This Row],[Weight (kg)]]</f>
        <v>0.16988400000000001</v>
      </c>
      <c r="K2089" s="22">
        <f>'EPD information'!$N$16*Tabell2[[#This Row],[Weight (kg)]]</f>
        <v>2.0163E-2</v>
      </c>
      <c r="L2089" s="22">
        <f>'EPD information'!$O$16*Tabell2[[#This Row],[Weight (kg)]]</f>
        <v>0</v>
      </c>
      <c r="M2089" s="22">
        <f>'EPD information'!$P$16*Tabell2[[#This Row],[Weight (kg)]]</f>
        <v>1.3441999999999999E-2</v>
      </c>
      <c r="N2089" s="22">
        <f>'EPD information'!$Q$16*Tabell2[[#This Row],[Weight (kg)]]</f>
        <v>0.44616</v>
      </c>
      <c r="O2089" s="22">
        <f>'EPD information'!$R$16*Tabell2[[#This Row],[Weight (kg)]]</f>
        <v>7.2358000000000003E-4</v>
      </c>
      <c r="P2089" s="22">
        <f>'EPD information'!$S$16*Tabell2[[#This Row],[Weight (kg)]]</f>
        <v>-3.4605999999999999</v>
      </c>
      <c r="Q2089" s="35">
        <f>'Product specific GWP'!$T$16*Tabell2[[#This Row],[Weight (kg)]]</f>
        <v>0.124982</v>
      </c>
      <c r="R2089" s="35" t="s">
        <v>48</v>
      </c>
      <c r="S2089" s="35">
        <f>'EPD information'!$V$16*Tabell2[[#This Row],[Weight (kg)]]</f>
        <v>2.0163E-2</v>
      </c>
      <c r="T2089" s="35" t="str">
        <f>'EPD information'!$W$16</f>
        <v>ND</v>
      </c>
      <c r="U2089" s="35">
        <f>'EPD information'!$X$16*Tabell2[[#This Row],[Weight (kg)]]</f>
        <v>1.3441999999999999E-2</v>
      </c>
      <c r="V2089" s="35">
        <f>'EPD information'!$Y$16*Tabell2[[#This Row],[Weight (kg)]]</f>
        <v>0.44616</v>
      </c>
      <c r="W2089" s="35">
        <f>'EPD information'!$Z$16*Tabell2[[#This Row],[Weight (kg)]]</f>
        <v>7.2358000000000003E-4</v>
      </c>
      <c r="X2089" s="35">
        <f>'EPD information'!$AA$16*Tabell2[[#This Row],[Weight (kg)]]</f>
        <v>-3.4605999999999999</v>
      </c>
      <c r="Y2089" s="18">
        <f>'EPD information'!$AB$16*Tabell2[[#This Row],[Weight (kg)]]</f>
        <v>9.6095999999999986</v>
      </c>
      <c r="Z2089" s="18">
        <f>'EPD information'!$AC$16*Tabell2[[#This Row],[Weight (kg)]]</f>
        <v>0.16845399999999999</v>
      </c>
      <c r="AA2089" s="18">
        <f>'EPD information'!$AD$16*Tabell2[[#This Row],[Weight (kg)]]</f>
        <v>2.1078199999999998E-2</v>
      </c>
      <c r="AB2089" s="18" t="s">
        <v>48</v>
      </c>
      <c r="AC2089" s="18">
        <f>'EPD information'!$AF$16*Tabell2[[#This Row],[Weight (kg)]]</f>
        <v>1.3298999999999998E-2</v>
      </c>
      <c r="AD2089" s="18">
        <f>'EPD information'!$AG$16*Tabell2[[#This Row],[Weight (kg)]]</f>
        <v>0.44329999999999997</v>
      </c>
      <c r="AE2089" s="18">
        <f>'EPD information'!$AH$16*Tabell2[[#This Row],[Weight (kg)]]</f>
        <v>7.0927999999999996E-4</v>
      </c>
      <c r="AF2089" s="21">
        <f>'EPD information'!$AI$16*Tabell2[[#This Row],[Weight (kg)]]</f>
        <v>-3.2889999999999997</v>
      </c>
    </row>
    <row r="2090" spans="1:32" x14ac:dyDescent="0.2">
      <c r="A2090" s="36" t="s">
        <v>255</v>
      </c>
      <c r="B2090" s="37" t="s">
        <v>256</v>
      </c>
      <c r="C2090" s="38">
        <v>275673</v>
      </c>
      <c r="D2090" s="39">
        <v>7319662756730</v>
      </c>
      <c r="E2090" s="37" t="s">
        <v>46</v>
      </c>
      <c r="F2090" s="40">
        <v>560</v>
      </c>
      <c r="G2090" s="37">
        <v>450</v>
      </c>
      <c r="H2090" s="41">
        <v>2.7</v>
      </c>
      <c r="I2090" s="35">
        <f>'EPD information'!$L$16*Tabell2[[#This Row],[Weight (kg)]]</f>
        <v>9.2070000000000007</v>
      </c>
      <c r="J2090" s="22">
        <f>'EPD information'!$M$16*Tabell2[[#This Row],[Weight (kg)]]</f>
        <v>0.16038000000000002</v>
      </c>
      <c r="K2090" s="22">
        <f>'EPD information'!$N$16*Tabell2[[#This Row],[Weight (kg)]]</f>
        <v>1.9035E-2</v>
      </c>
      <c r="L2090" s="22">
        <f>'EPD information'!$O$16*Tabell2[[#This Row],[Weight (kg)]]</f>
        <v>0</v>
      </c>
      <c r="M2090" s="22">
        <f>'EPD information'!$P$16*Tabell2[[#This Row],[Weight (kg)]]</f>
        <v>1.2690000000000002E-2</v>
      </c>
      <c r="N2090" s="22">
        <f>'EPD information'!$Q$16*Tabell2[[#This Row],[Weight (kg)]]</f>
        <v>0.42120000000000002</v>
      </c>
      <c r="O2090" s="22">
        <f>'EPD information'!$R$16*Tabell2[[#This Row],[Weight (kg)]]</f>
        <v>6.8310000000000007E-4</v>
      </c>
      <c r="P2090" s="22">
        <f>'EPD information'!$S$16*Tabell2[[#This Row],[Weight (kg)]]</f>
        <v>-3.2669999999999999</v>
      </c>
      <c r="Q2090" s="35">
        <f>'Product specific GWP'!$T$16*Tabell2[[#This Row],[Weight (kg)]]</f>
        <v>0.11799000000000001</v>
      </c>
      <c r="R2090" s="35" t="s">
        <v>48</v>
      </c>
      <c r="S2090" s="35">
        <f>'EPD information'!$V$16*Tabell2[[#This Row],[Weight (kg)]]</f>
        <v>1.9035E-2</v>
      </c>
      <c r="T2090" s="35" t="str">
        <f>'EPD information'!$W$16</f>
        <v>ND</v>
      </c>
      <c r="U2090" s="35">
        <f>'EPD information'!$X$16*Tabell2[[#This Row],[Weight (kg)]]</f>
        <v>1.2690000000000002E-2</v>
      </c>
      <c r="V2090" s="35">
        <f>'EPD information'!$Y$16*Tabell2[[#This Row],[Weight (kg)]]</f>
        <v>0.42120000000000002</v>
      </c>
      <c r="W2090" s="35">
        <f>'EPD information'!$Z$16*Tabell2[[#This Row],[Weight (kg)]]</f>
        <v>6.8310000000000007E-4</v>
      </c>
      <c r="X2090" s="35">
        <f>'EPD information'!$AA$16*Tabell2[[#This Row],[Weight (kg)]]</f>
        <v>-3.2669999999999999</v>
      </c>
      <c r="Y2090" s="18">
        <f>'EPD information'!$AB$16*Tabell2[[#This Row],[Weight (kg)]]</f>
        <v>9.072000000000001</v>
      </c>
      <c r="Z2090" s="18">
        <f>'EPD information'!$AC$16*Tabell2[[#This Row],[Weight (kg)]]</f>
        <v>0.15903</v>
      </c>
      <c r="AA2090" s="18">
        <f>'EPD information'!$AD$16*Tabell2[[#This Row],[Weight (kg)]]</f>
        <v>1.9899E-2</v>
      </c>
      <c r="AB2090" s="18" t="s">
        <v>48</v>
      </c>
      <c r="AC2090" s="18">
        <f>'EPD information'!$AF$16*Tabell2[[#This Row],[Weight (kg)]]</f>
        <v>1.2555E-2</v>
      </c>
      <c r="AD2090" s="18">
        <f>'EPD information'!$AG$16*Tabell2[[#This Row],[Weight (kg)]]</f>
        <v>0.41850000000000004</v>
      </c>
      <c r="AE2090" s="18">
        <f>'EPD information'!$AH$16*Tabell2[[#This Row],[Weight (kg)]]</f>
        <v>6.6960000000000012E-4</v>
      </c>
      <c r="AF2090" s="21">
        <f>'EPD information'!$AI$16*Tabell2[[#This Row],[Weight (kg)]]</f>
        <v>-3.105</v>
      </c>
    </row>
    <row r="2091" spans="1:32" x14ac:dyDescent="0.2">
      <c r="A2091" s="36" t="s">
        <v>255</v>
      </c>
      <c r="B2091" s="37" t="s">
        <v>256</v>
      </c>
      <c r="C2091" s="38">
        <v>275672</v>
      </c>
      <c r="D2091" s="39">
        <v>7319662756723</v>
      </c>
      <c r="E2091" s="37" t="s">
        <v>46</v>
      </c>
      <c r="F2091" s="40">
        <v>560</v>
      </c>
      <c r="G2091" s="37">
        <v>400</v>
      </c>
      <c r="H2091" s="41">
        <v>3.66</v>
      </c>
      <c r="I2091" s="35">
        <f>'EPD information'!$L$16*Tabell2[[#This Row],[Weight (kg)]]</f>
        <v>12.480600000000001</v>
      </c>
      <c r="J2091" s="22">
        <f>'EPD information'!$M$16*Tabell2[[#This Row],[Weight (kg)]]</f>
        <v>0.21740400000000001</v>
      </c>
      <c r="K2091" s="22">
        <f>'EPD information'!$N$16*Tabell2[[#This Row],[Weight (kg)]]</f>
        <v>2.5803E-2</v>
      </c>
      <c r="L2091" s="22">
        <f>'EPD information'!$O$16*Tabell2[[#This Row],[Weight (kg)]]</f>
        <v>0</v>
      </c>
      <c r="M2091" s="22">
        <f>'EPD information'!$P$16*Tabell2[[#This Row],[Weight (kg)]]</f>
        <v>1.7202000000000002E-2</v>
      </c>
      <c r="N2091" s="22">
        <f>'EPD information'!$Q$16*Tabell2[[#This Row],[Weight (kg)]]</f>
        <v>0.57096000000000002</v>
      </c>
      <c r="O2091" s="22">
        <f>'EPD information'!$R$16*Tabell2[[#This Row],[Weight (kg)]]</f>
        <v>9.2598000000000008E-4</v>
      </c>
      <c r="P2091" s="22">
        <f>'EPD information'!$S$16*Tabell2[[#This Row],[Weight (kg)]]</f>
        <v>-4.4286000000000003</v>
      </c>
      <c r="Q2091" s="35">
        <f>'Product specific GWP'!$T$16*Tabell2[[#This Row],[Weight (kg)]]</f>
        <v>0.15994200000000003</v>
      </c>
      <c r="R2091" s="35" t="s">
        <v>48</v>
      </c>
      <c r="S2091" s="35">
        <f>'EPD information'!$V$16*Tabell2[[#This Row],[Weight (kg)]]</f>
        <v>2.5803E-2</v>
      </c>
      <c r="T2091" s="35" t="str">
        <f>'EPD information'!$W$16</f>
        <v>ND</v>
      </c>
      <c r="U2091" s="35">
        <f>'EPD information'!$X$16*Tabell2[[#This Row],[Weight (kg)]]</f>
        <v>1.7202000000000002E-2</v>
      </c>
      <c r="V2091" s="35">
        <f>'EPD information'!$Y$16*Tabell2[[#This Row],[Weight (kg)]]</f>
        <v>0.57096000000000002</v>
      </c>
      <c r="W2091" s="35">
        <f>'EPD information'!$Z$16*Tabell2[[#This Row],[Weight (kg)]]</f>
        <v>9.2598000000000008E-4</v>
      </c>
      <c r="X2091" s="35">
        <f>'EPD information'!$AA$16*Tabell2[[#This Row],[Weight (kg)]]</f>
        <v>-4.4286000000000003</v>
      </c>
      <c r="Y2091" s="18">
        <f>'EPD information'!$AB$16*Tabell2[[#This Row],[Weight (kg)]]</f>
        <v>12.297599999999999</v>
      </c>
      <c r="Z2091" s="18">
        <f>'EPD information'!$AC$16*Tabell2[[#This Row],[Weight (kg)]]</f>
        <v>0.21557400000000002</v>
      </c>
      <c r="AA2091" s="18">
        <f>'EPD information'!$AD$16*Tabell2[[#This Row],[Weight (kg)]]</f>
        <v>2.69742E-2</v>
      </c>
      <c r="AB2091" s="18" t="s">
        <v>48</v>
      </c>
      <c r="AC2091" s="18">
        <f>'EPD information'!$AF$16*Tabell2[[#This Row],[Weight (kg)]]</f>
        <v>1.7018999999999999E-2</v>
      </c>
      <c r="AD2091" s="18">
        <f>'EPD information'!$AG$16*Tabell2[[#This Row],[Weight (kg)]]</f>
        <v>0.56730000000000003</v>
      </c>
      <c r="AE2091" s="18">
        <f>'EPD information'!$AH$16*Tabell2[[#This Row],[Weight (kg)]]</f>
        <v>9.0768000000000012E-4</v>
      </c>
      <c r="AF2091" s="21">
        <f>'EPD information'!$AI$16*Tabell2[[#This Row],[Weight (kg)]]</f>
        <v>-4.2089999999999996</v>
      </c>
    </row>
    <row r="2092" spans="1:32" x14ac:dyDescent="0.2">
      <c r="A2092" s="36" t="s">
        <v>255</v>
      </c>
      <c r="B2092" s="37" t="s">
        <v>256</v>
      </c>
      <c r="C2092" s="38">
        <v>275671</v>
      </c>
      <c r="D2092" s="39">
        <v>7319662756716</v>
      </c>
      <c r="E2092" s="37" t="s">
        <v>46</v>
      </c>
      <c r="F2092" s="40">
        <v>560</v>
      </c>
      <c r="G2092" s="37">
        <v>355</v>
      </c>
      <c r="H2092" s="41">
        <v>3.85</v>
      </c>
      <c r="I2092" s="35">
        <f>'EPD information'!$L$16*Tabell2[[#This Row],[Weight (kg)]]</f>
        <v>13.128500000000001</v>
      </c>
      <c r="J2092" s="22">
        <f>'EPD information'!$M$16*Tabell2[[#This Row],[Weight (kg)]]</f>
        <v>0.22869</v>
      </c>
      <c r="K2092" s="22">
        <f>'EPD information'!$N$16*Tabell2[[#This Row],[Weight (kg)]]</f>
        <v>2.71425E-2</v>
      </c>
      <c r="L2092" s="22">
        <f>'EPD information'!$O$16*Tabell2[[#This Row],[Weight (kg)]]</f>
        <v>0</v>
      </c>
      <c r="M2092" s="22">
        <f>'EPD information'!$P$16*Tabell2[[#This Row],[Weight (kg)]]</f>
        <v>1.8095E-2</v>
      </c>
      <c r="N2092" s="22">
        <f>'EPD information'!$Q$16*Tabell2[[#This Row],[Weight (kg)]]</f>
        <v>0.60060000000000002</v>
      </c>
      <c r="O2092" s="22">
        <f>'EPD information'!$R$16*Tabell2[[#This Row],[Weight (kg)]]</f>
        <v>9.7405000000000007E-4</v>
      </c>
      <c r="P2092" s="22">
        <f>'EPD information'!$S$16*Tabell2[[#This Row],[Weight (kg)]]</f>
        <v>-4.6585000000000001</v>
      </c>
      <c r="Q2092" s="35">
        <f>'Product specific GWP'!$T$16*Tabell2[[#This Row],[Weight (kg)]]</f>
        <v>0.16824500000000001</v>
      </c>
      <c r="R2092" s="35" t="s">
        <v>48</v>
      </c>
      <c r="S2092" s="35">
        <f>'EPD information'!$V$16*Tabell2[[#This Row],[Weight (kg)]]</f>
        <v>2.71425E-2</v>
      </c>
      <c r="T2092" s="35" t="str">
        <f>'EPD information'!$W$16</f>
        <v>ND</v>
      </c>
      <c r="U2092" s="35">
        <f>'EPD information'!$X$16*Tabell2[[#This Row],[Weight (kg)]]</f>
        <v>1.8095E-2</v>
      </c>
      <c r="V2092" s="35">
        <f>'EPD information'!$Y$16*Tabell2[[#This Row],[Weight (kg)]]</f>
        <v>0.60060000000000002</v>
      </c>
      <c r="W2092" s="35">
        <f>'EPD information'!$Z$16*Tabell2[[#This Row],[Weight (kg)]]</f>
        <v>9.7405000000000007E-4</v>
      </c>
      <c r="X2092" s="35">
        <f>'EPD information'!$AA$16*Tabell2[[#This Row],[Weight (kg)]]</f>
        <v>-4.6585000000000001</v>
      </c>
      <c r="Y2092" s="18">
        <f>'EPD information'!$AB$16*Tabell2[[#This Row],[Weight (kg)]]</f>
        <v>12.936</v>
      </c>
      <c r="Z2092" s="18">
        <f>'EPD information'!$AC$16*Tabell2[[#This Row],[Weight (kg)]]</f>
        <v>0.22676500000000002</v>
      </c>
      <c r="AA2092" s="18">
        <f>'EPD information'!$AD$16*Tabell2[[#This Row],[Weight (kg)]]</f>
        <v>2.83745E-2</v>
      </c>
      <c r="AB2092" s="18" t="s">
        <v>48</v>
      </c>
      <c r="AC2092" s="18">
        <f>'EPD information'!$AF$16*Tabell2[[#This Row],[Weight (kg)]]</f>
        <v>1.7902499999999998E-2</v>
      </c>
      <c r="AD2092" s="18">
        <f>'EPD information'!$AG$16*Tabell2[[#This Row],[Weight (kg)]]</f>
        <v>0.59675</v>
      </c>
      <c r="AE2092" s="18">
        <f>'EPD information'!$AH$16*Tabell2[[#This Row],[Weight (kg)]]</f>
        <v>9.5480000000000011E-4</v>
      </c>
      <c r="AF2092" s="21">
        <f>'EPD information'!$AI$16*Tabell2[[#This Row],[Weight (kg)]]</f>
        <v>-4.4274999999999993</v>
      </c>
    </row>
    <row r="2093" spans="1:32" x14ac:dyDescent="0.2">
      <c r="A2093" s="36" t="s">
        <v>255</v>
      </c>
      <c r="B2093" s="37" t="s">
        <v>256</v>
      </c>
      <c r="C2093" s="38">
        <v>275670</v>
      </c>
      <c r="D2093" s="39">
        <v>7319662756709</v>
      </c>
      <c r="E2093" s="37" t="s">
        <v>46</v>
      </c>
      <c r="F2093" s="40">
        <v>560</v>
      </c>
      <c r="G2093" s="37">
        <v>315</v>
      </c>
      <c r="H2093" s="41">
        <v>4.1100000000000003</v>
      </c>
      <c r="I2093" s="35">
        <f>'EPD information'!$L$16*Tabell2[[#This Row],[Weight (kg)]]</f>
        <v>14.015100000000002</v>
      </c>
      <c r="J2093" s="22">
        <f>'EPD information'!$M$16*Tabell2[[#This Row],[Weight (kg)]]</f>
        <v>0.24413400000000002</v>
      </c>
      <c r="K2093" s="22">
        <f>'EPD information'!$N$16*Tabell2[[#This Row],[Weight (kg)]]</f>
        <v>2.8975500000000001E-2</v>
      </c>
      <c r="L2093" s="22">
        <f>'EPD information'!$O$16*Tabell2[[#This Row],[Weight (kg)]]</f>
        <v>0</v>
      </c>
      <c r="M2093" s="22">
        <f>'EPD information'!$P$16*Tabell2[[#This Row],[Weight (kg)]]</f>
        <v>1.9317000000000001E-2</v>
      </c>
      <c r="N2093" s="22">
        <f>'EPD information'!$Q$16*Tabell2[[#This Row],[Weight (kg)]]</f>
        <v>0.64116000000000006</v>
      </c>
      <c r="O2093" s="22">
        <f>'EPD information'!$R$16*Tabell2[[#This Row],[Weight (kg)]]</f>
        <v>1.0398300000000003E-3</v>
      </c>
      <c r="P2093" s="22">
        <f>'EPD information'!$S$16*Tabell2[[#This Row],[Weight (kg)]]</f>
        <v>-4.9731000000000005</v>
      </c>
      <c r="Q2093" s="35">
        <f>'Product specific GWP'!$T$16*Tabell2[[#This Row],[Weight (kg)]]</f>
        <v>0.17960700000000002</v>
      </c>
      <c r="R2093" s="35" t="s">
        <v>48</v>
      </c>
      <c r="S2093" s="35">
        <f>'EPD information'!$V$16*Tabell2[[#This Row],[Weight (kg)]]</f>
        <v>2.8975500000000001E-2</v>
      </c>
      <c r="T2093" s="35" t="str">
        <f>'EPD information'!$W$16</f>
        <v>ND</v>
      </c>
      <c r="U2093" s="35">
        <f>'EPD information'!$X$16*Tabell2[[#This Row],[Weight (kg)]]</f>
        <v>1.9317000000000001E-2</v>
      </c>
      <c r="V2093" s="35">
        <f>'EPD information'!$Y$16*Tabell2[[#This Row],[Weight (kg)]]</f>
        <v>0.64116000000000006</v>
      </c>
      <c r="W2093" s="35">
        <f>'EPD information'!$Z$16*Tabell2[[#This Row],[Weight (kg)]]</f>
        <v>1.0398300000000003E-3</v>
      </c>
      <c r="X2093" s="35">
        <f>'EPD information'!$AA$16*Tabell2[[#This Row],[Weight (kg)]]</f>
        <v>-4.9731000000000005</v>
      </c>
      <c r="Y2093" s="18">
        <f>'EPD information'!$AB$16*Tabell2[[#This Row],[Weight (kg)]]</f>
        <v>13.809600000000001</v>
      </c>
      <c r="Z2093" s="18">
        <f>'EPD information'!$AC$16*Tabell2[[#This Row],[Weight (kg)]]</f>
        <v>0.24207900000000002</v>
      </c>
      <c r="AA2093" s="18">
        <f>'EPD information'!$AD$16*Tabell2[[#This Row],[Weight (kg)]]</f>
        <v>3.02907E-2</v>
      </c>
      <c r="AB2093" s="18" t="s">
        <v>48</v>
      </c>
      <c r="AC2093" s="18">
        <f>'EPD information'!$AF$16*Tabell2[[#This Row],[Weight (kg)]]</f>
        <v>1.91115E-2</v>
      </c>
      <c r="AD2093" s="18">
        <f>'EPD information'!$AG$16*Tabell2[[#This Row],[Weight (kg)]]</f>
        <v>0.63705000000000001</v>
      </c>
      <c r="AE2093" s="18">
        <f>'EPD information'!$AH$16*Tabell2[[#This Row],[Weight (kg)]]</f>
        <v>1.0192800000000002E-3</v>
      </c>
      <c r="AF2093" s="21">
        <f>'EPD information'!$AI$16*Tabell2[[#This Row],[Weight (kg)]]</f>
        <v>-4.7264999999999997</v>
      </c>
    </row>
    <row r="2094" spans="1:32" x14ac:dyDescent="0.2">
      <c r="A2094" s="36" t="s">
        <v>255</v>
      </c>
      <c r="B2094" s="37" t="s">
        <v>256</v>
      </c>
      <c r="C2094" s="38">
        <v>275667</v>
      </c>
      <c r="D2094" s="39">
        <v>7319662756679</v>
      </c>
      <c r="E2094" s="37" t="s">
        <v>46</v>
      </c>
      <c r="F2094" s="40">
        <v>560</v>
      </c>
      <c r="G2094" s="37">
        <v>250</v>
      </c>
      <c r="H2094" s="41">
        <v>4.47</v>
      </c>
      <c r="I2094" s="35">
        <f>'EPD information'!$L$16*Tabell2[[#This Row],[Weight (kg)]]</f>
        <v>15.242699999999999</v>
      </c>
      <c r="J2094" s="22">
        <f>'EPD information'!$M$16*Tabell2[[#This Row],[Weight (kg)]]</f>
        <v>0.26551799999999998</v>
      </c>
      <c r="K2094" s="22">
        <f>'EPD information'!$N$16*Tabell2[[#This Row],[Weight (kg)]]</f>
        <v>3.15135E-2</v>
      </c>
      <c r="L2094" s="22">
        <f>'EPD information'!$O$16*Tabell2[[#This Row],[Weight (kg)]]</f>
        <v>0</v>
      </c>
      <c r="M2094" s="22">
        <f>'EPD information'!$P$16*Tabell2[[#This Row],[Weight (kg)]]</f>
        <v>2.1009E-2</v>
      </c>
      <c r="N2094" s="22">
        <f>'EPD information'!$Q$16*Tabell2[[#This Row],[Weight (kg)]]</f>
        <v>0.69731999999999994</v>
      </c>
      <c r="O2094" s="22">
        <f>'EPD information'!$R$16*Tabell2[[#This Row],[Weight (kg)]]</f>
        <v>1.1309099999999999E-3</v>
      </c>
      <c r="P2094" s="22">
        <f>'EPD information'!$S$16*Tabell2[[#This Row],[Weight (kg)]]</f>
        <v>-5.4086999999999996</v>
      </c>
      <c r="Q2094" s="35">
        <f>'Product specific GWP'!$T$16*Tabell2[[#This Row],[Weight (kg)]]</f>
        <v>0.19533900000000001</v>
      </c>
      <c r="R2094" s="35" t="s">
        <v>48</v>
      </c>
      <c r="S2094" s="35">
        <f>'EPD information'!$V$16*Tabell2[[#This Row],[Weight (kg)]]</f>
        <v>3.15135E-2</v>
      </c>
      <c r="T2094" s="35" t="str">
        <f>'EPD information'!$W$16</f>
        <v>ND</v>
      </c>
      <c r="U2094" s="35">
        <f>'EPD information'!$X$16*Tabell2[[#This Row],[Weight (kg)]]</f>
        <v>2.1009E-2</v>
      </c>
      <c r="V2094" s="35">
        <f>'EPD information'!$Y$16*Tabell2[[#This Row],[Weight (kg)]]</f>
        <v>0.69731999999999994</v>
      </c>
      <c r="W2094" s="35">
        <f>'EPD information'!$Z$16*Tabell2[[#This Row],[Weight (kg)]]</f>
        <v>1.1309099999999999E-3</v>
      </c>
      <c r="X2094" s="35">
        <f>'EPD information'!$AA$16*Tabell2[[#This Row],[Weight (kg)]]</f>
        <v>-5.4086999999999996</v>
      </c>
      <c r="Y2094" s="18">
        <f>'EPD information'!$AB$16*Tabell2[[#This Row],[Weight (kg)]]</f>
        <v>15.019199999999998</v>
      </c>
      <c r="Z2094" s="18">
        <f>'EPD information'!$AC$16*Tabell2[[#This Row],[Weight (kg)]]</f>
        <v>0.26328299999999999</v>
      </c>
      <c r="AA2094" s="18">
        <f>'EPD information'!$AD$16*Tabell2[[#This Row],[Weight (kg)]]</f>
        <v>3.2943899999999998E-2</v>
      </c>
      <c r="AB2094" s="18" t="s">
        <v>48</v>
      </c>
      <c r="AC2094" s="18">
        <f>'EPD information'!$AF$16*Tabell2[[#This Row],[Weight (kg)]]</f>
        <v>2.0785499999999998E-2</v>
      </c>
      <c r="AD2094" s="18">
        <f>'EPD information'!$AG$16*Tabell2[[#This Row],[Weight (kg)]]</f>
        <v>0.69284999999999997</v>
      </c>
      <c r="AE2094" s="18">
        <f>'EPD information'!$AH$16*Tabell2[[#This Row],[Weight (kg)]]</f>
        <v>1.10856E-3</v>
      </c>
      <c r="AF2094" s="21">
        <f>'EPD information'!$AI$16*Tabell2[[#This Row],[Weight (kg)]]</f>
        <v>-5.1404999999999994</v>
      </c>
    </row>
    <row r="2095" spans="1:32" x14ac:dyDescent="0.2">
      <c r="A2095" s="36" t="s">
        <v>255</v>
      </c>
      <c r="B2095" s="37" t="s">
        <v>256</v>
      </c>
      <c r="C2095" s="38">
        <v>275665</v>
      </c>
      <c r="D2095" s="39">
        <v>7319662756655</v>
      </c>
      <c r="E2095" s="37" t="s">
        <v>46</v>
      </c>
      <c r="F2095" s="40">
        <v>560</v>
      </c>
      <c r="G2095" s="37">
        <v>200</v>
      </c>
      <c r="H2095" s="41">
        <v>4.47</v>
      </c>
      <c r="I2095" s="35">
        <f>'EPD information'!$L$16*Tabell2[[#This Row],[Weight (kg)]]</f>
        <v>15.242699999999999</v>
      </c>
      <c r="J2095" s="22">
        <f>'EPD information'!$M$16*Tabell2[[#This Row],[Weight (kg)]]</f>
        <v>0.26551799999999998</v>
      </c>
      <c r="K2095" s="22">
        <f>'EPD information'!$N$16*Tabell2[[#This Row],[Weight (kg)]]</f>
        <v>3.15135E-2</v>
      </c>
      <c r="L2095" s="22">
        <f>'EPD information'!$O$16*Tabell2[[#This Row],[Weight (kg)]]</f>
        <v>0</v>
      </c>
      <c r="M2095" s="22">
        <f>'EPD information'!$P$16*Tabell2[[#This Row],[Weight (kg)]]</f>
        <v>2.1009E-2</v>
      </c>
      <c r="N2095" s="22">
        <f>'EPD information'!$Q$16*Tabell2[[#This Row],[Weight (kg)]]</f>
        <v>0.69731999999999994</v>
      </c>
      <c r="O2095" s="22">
        <f>'EPD information'!$R$16*Tabell2[[#This Row],[Weight (kg)]]</f>
        <v>1.1309099999999999E-3</v>
      </c>
      <c r="P2095" s="22">
        <f>'EPD information'!$S$16*Tabell2[[#This Row],[Weight (kg)]]</f>
        <v>-5.4086999999999996</v>
      </c>
      <c r="Q2095" s="35">
        <f>'Product specific GWP'!$T$16*Tabell2[[#This Row],[Weight (kg)]]</f>
        <v>0.19533900000000001</v>
      </c>
      <c r="R2095" s="35" t="s">
        <v>48</v>
      </c>
      <c r="S2095" s="35">
        <f>'EPD information'!$V$16*Tabell2[[#This Row],[Weight (kg)]]</f>
        <v>3.15135E-2</v>
      </c>
      <c r="T2095" s="35" t="str">
        <f>'EPD information'!$W$16</f>
        <v>ND</v>
      </c>
      <c r="U2095" s="35">
        <f>'EPD information'!$X$16*Tabell2[[#This Row],[Weight (kg)]]</f>
        <v>2.1009E-2</v>
      </c>
      <c r="V2095" s="35">
        <f>'EPD information'!$Y$16*Tabell2[[#This Row],[Weight (kg)]]</f>
        <v>0.69731999999999994</v>
      </c>
      <c r="W2095" s="35">
        <f>'EPD information'!$Z$16*Tabell2[[#This Row],[Weight (kg)]]</f>
        <v>1.1309099999999999E-3</v>
      </c>
      <c r="X2095" s="35">
        <f>'EPD information'!$AA$16*Tabell2[[#This Row],[Weight (kg)]]</f>
        <v>-5.4086999999999996</v>
      </c>
      <c r="Y2095" s="18">
        <f>'EPD information'!$AB$16*Tabell2[[#This Row],[Weight (kg)]]</f>
        <v>15.019199999999998</v>
      </c>
      <c r="Z2095" s="18">
        <f>'EPD information'!$AC$16*Tabell2[[#This Row],[Weight (kg)]]</f>
        <v>0.26328299999999999</v>
      </c>
      <c r="AA2095" s="18">
        <f>'EPD information'!$AD$16*Tabell2[[#This Row],[Weight (kg)]]</f>
        <v>3.2943899999999998E-2</v>
      </c>
      <c r="AB2095" s="18" t="s">
        <v>48</v>
      </c>
      <c r="AC2095" s="18">
        <f>'EPD information'!$AF$16*Tabell2[[#This Row],[Weight (kg)]]</f>
        <v>2.0785499999999998E-2</v>
      </c>
      <c r="AD2095" s="18">
        <f>'EPD information'!$AG$16*Tabell2[[#This Row],[Weight (kg)]]</f>
        <v>0.69284999999999997</v>
      </c>
      <c r="AE2095" s="18">
        <f>'EPD information'!$AH$16*Tabell2[[#This Row],[Weight (kg)]]</f>
        <v>1.10856E-3</v>
      </c>
      <c r="AF2095" s="21">
        <f>'EPD information'!$AI$16*Tabell2[[#This Row],[Weight (kg)]]</f>
        <v>-5.1404999999999994</v>
      </c>
    </row>
    <row r="2096" spans="1:32" x14ac:dyDescent="0.2">
      <c r="A2096" s="36" t="s">
        <v>255</v>
      </c>
      <c r="B2096" s="37" t="s">
        <v>256</v>
      </c>
      <c r="C2096" s="38">
        <v>275663</v>
      </c>
      <c r="D2096" s="39">
        <v>7319662756631</v>
      </c>
      <c r="E2096" s="37" t="s">
        <v>46</v>
      </c>
      <c r="F2096" s="40">
        <v>560</v>
      </c>
      <c r="G2096" s="37">
        <v>160</v>
      </c>
      <c r="H2096" s="41">
        <v>4.47</v>
      </c>
      <c r="I2096" s="35">
        <f>'EPD information'!$L$16*Tabell2[[#This Row],[Weight (kg)]]</f>
        <v>15.242699999999999</v>
      </c>
      <c r="J2096" s="22">
        <f>'EPD information'!$M$16*Tabell2[[#This Row],[Weight (kg)]]</f>
        <v>0.26551799999999998</v>
      </c>
      <c r="K2096" s="22">
        <f>'EPD information'!$N$16*Tabell2[[#This Row],[Weight (kg)]]</f>
        <v>3.15135E-2</v>
      </c>
      <c r="L2096" s="22">
        <f>'EPD information'!$O$16*Tabell2[[#This Row],[Weight (kg)]]</f>
        <v>0</v>
      </c>
      <c r="M2096" s="22">
        <f>'EPD information'!$P$16*Tabell2[[#This Row],[Weight (kg)]]</f>
        <v>2.1009E-2</v>
      </c>
      <c r="N2096" s="22">
        <f>'EPD information'!$Q$16*Tabell2[[#This Row],[Weight (kg)]]</f>
        <v>0.69731999999999994</v>
      </c>
      <c r="O2096" s="22">
        <f>'EPD information'!$R$16*Tabell2[[#This Row],[Weight (kg)]]</f>
        <v>1.1309099999999999E-3</v>
      </c>
      <c r="P2096" s="22">
        <f>'EPD information'!$S$16*Tabell2[[#This Row],[Weight (kg)]]</f>
        <v>-5.4086999999999996</v>
      </c>
      <c r="Q2096" s="35">
        <f>'Product specific GWP'!$T$16*Tabell2[[#This Row],[Weight (kg)]]</f>
        <v>0.19533900000000001</v>
      </c>
      <c r="R2096" s="35" t="s">
        <v>48</v>
      </c>
      <c r="S2096" s="35">
        <f>'EPD information'!$V$16*Tabell2[[#This Row],[Weight (kg)]]</f>
        <v>3.15135E-2</v>
      </c>
      <c r="T2096" s="35" t="str">
        <f>'EPD information'!$W$16</f>
        <v>ND</v>
      </c>
      <c r="U2096" s="35">
        <f>'EPD information'!$X$16*Tabell2[[#This Row],[Weight (kg)]]</f>
        <v>2.1009E-2</v>
      </c>
      <c r="V2096" s="35">
        <f>'EPD information'!$Y$16*Tabell2[[#This Row],[Weight (kg)]]</f>
        <v>0.69731999999999994</v>
      </c>
      <c r="W2096" s="35">
        <f>'EPD information'!$Z$16*Tabell2[[#This Row],[Weight (kg)]]</f>
        <v>1.1309099999999999E-3</v>
      </c>
      <c r="X2096" s="35">
        <f>'EPD information'!$AA$16*Tabell2[[#This Row],[Weight (kg)]]</f>
        <v>-5.4086999999999996</v>
      </c>
      <c r="Y2096" s="18">
        <f>'EPD information'!$AB$16*Tabell2[[#This Row],[Weight (kg)]]</f>
        <v>15.019199999999998</v>
      </c>
      <c r="Z2096" s="18">
        <f>'EPD information'!$AC$16*Tabell2[[#This Row],[Weight (kg)]]</f>
        <v>0.26328299999999999</v>
      </c>
      <c r="AA2096" s="18">
        <f>'EPD information'!$AD$16*Tabell2[[#This Row],[Weight (kg)]]</f>
        <v>3.2943899999999998E-2</v>
      </c>
      <c r="AB2096" s="18" t="s">
        <v>48</v>
      </c>
      <c r="AC2096" s="18">
        <f>'EPD information'!$AF$16*Tabell2[[#This Row],[Weight (kg)]]</f>
        <v>2.0785499999999998E-2</v>
      </c>
      <c r="AD2096" s="18">
        <f>'EPD information'!$AG$16*Tabell2[[#This Row],[Weight (kg)]]</f>
        <v>0.69284999999999997</v>
      </c>
      <c r="AE2096" s="18">
        <f>'EPD information'!$AH$16*Tabell2[[#This Row],[Weight (kg)]]</f>
        <v>1.10856E-3</v>
      </c>
      <c r="AF2096" s="21">
        <f>'EPD information'!$AI$16*Tabell2[[#This Row],[Weight (kg)]]</f>
        <v>-5.1404999999999994</v>
      </c>
    </row>
    <row r="2097" spans="1:32" x14ac:dyDescent="0.2">
      <c r="A2097" s="36" t="s">
        <v>255</v>
      </c>
      <c r="B2097" s="37" t="s">
        <v>256</v>
      </c>
      <c r="C2097" s="38">
        <v>275668</v>
      </c>
      <c r="D2097" s="39">
        <v>7319662756686</v>
      </c>
      <c r="E2097" s="37" t="s">
        <v>46</v>
      </c>
      <c r="F2097" s="40">
        <v>560</v>
      </c>
      <c r="G2097" s="37">
        <v>280</v>
      </c>
      <c r="H2097" s="41">
        <v>4.32</v>
      </c>
      <c r="I2097" s="35">
        <f>'EPD information'!$L$16*Tabell2[[#This Row],[Weight (kg)]]</f>
        <v>14.731200000000001</v>
      </c>
      <c r="J2097" s="22">
        <f>'EPD information'!$M$16*Tabell2[[#This Row],[Weight (kg)]]</f>
        <v>0.256608</v>
      </c>
      <c r="K2097" s="22">
        <f>'EPD information'!$N$16*Tabell2[[#This Row],[Weight (kg)]]</f>
        <v>3.0456E-2</v>
      </c>
      <c r="L2097" s="22">
        <f>'EPD information'!$O$16*Tabell2[[#This Row],[Weight (kg)]]</f>
        <v>0</v>
      </c>
      <c r="M2097" s="22">
        <f>'EPD information'!$P$16*Tabell2[[#This Row],[Weight (kg)]]</f>
        <v>2.0304000000000003E-2</v>
      </c>
      <c r="N2097" s="22">
        <f>'EPD information'!$Q$16*Tabell2[[#This Row],[Weight (kg)]]</f>
        <v>0.67392000000000007</v>
      </c>
      <c r="O2097" s="22">
        <f>'EPD information'!$R$16*Tabell2[[#This Row],[Weight (kg)]]</f>
        <v>1.0929600000000002E-3</v>
      </c>
      <c r="P2097" s="22">
        <f>'EPD information'!$S$16*Tabell2[[#This Row],[Weight (kg)]]</f>
        <v>-5.2271999999999998</v>
      </c>
      <c r="Q2097" s="35">
        <f>'Product specific GWP'!$T$16*Tabell2[[#This Row],[Weight (kg)]]</f>
        <v>0.18878400000000004</v>
      </c>
      <c r="R2097" s="35" t="s">
        <v>48</v>
      </c>
      <c r="S2097" s="35">
        <f>'EPD information'!$V$16*Tabell2[[#This Row],[Weight (kg)]]</f>
        <v>3.0456E-2</v>
      </c>
      <c r="T2097" s="35" t="str">
        <f>'EPD information'!$W$16</f>
        <v>ND</v>
      </c>
      <c r="U2097" s="35">
        <f>'EPD information'!$X$16*Tabell2[[#This Row],[Weight (kg)]]</f>
        <v>2.0304000000000003E-2</v>
      </c>
      <c r="V2097" s="35">
        <f>'EPD information'!$Y$16*Tabell2[[#This Row],[Weight (kg)]]</f>
        <v>0.67392000000000007</v>
      </c>
      <c r="W2097" s="35">
        <f>'EPD information'!$Z$16*Tabell2[[#This Row],[Weight (kg)]]</f>
        <v>1.0929600000000002E-3</v>
      </c>
      <c r="X2097" s="35">
        <f>'EPD information'!$AA$16*Tabell2[[#This Row],[Weight (kg)]]</f>
        <v>-5.2271999999999998</v>
      </c>
      <c r="Y2097" s="18">
        <f>'EPD information'!$AB$16*Tabell2[[#This Row],[Weight (kg)]]</f>
        <v>14.5152</v>
      </c>
      <c r="Z2097" s="18">
        <f>'EPD information'!$AC$16*Tabell2[[#This Row],[Weight (kg)]]</f>
        <v>0.25444800000000001</v>
      </c>
      <c r="AA2097" s="18">
        <f>'EPD information'!$AD$16*Tabell2[[#This Row],[Weight (kg)]]</f>
        <v>3.1838400000000003E-2</v>
      </c>
      <c r="AB2097" s="18" t="s">
        <v>48</v>
      </c>
      <c r="AC2097" s="18">
        <f>'EPD information'!$AF$16*Tabell2[[#This Row],[Weight (kg)]]</f>
        <v>2.0087999999999998E-2</v>
      </c>
      <c r="AD2097" s="18">
        <f>'EPD information'!$AG$16*Tabell2[[#This Row],[Weight (kg)]]</f>
        <v>0.66960000000000008</v>
      </c>
      <c r="AE2097" s="18">
        <f>'EPD information'!$AH$16*Tabell2[[#This Row],[Weight (kg)]]</f>
        <v>1.0713600000000002E-3</v>
      </c>
      <c r="AF2097" s="21">
        <f>'EPD information'!$AI$16*Tabell2[[#This Row],[Weight (kg)]]</f>
        <v>-4.968</v>
      </c>
    </row>
    <row r="2098" spans="1:32" x14ac:dyDescent="0.2">
      <c r="A2098" s="36" t="s">
        <v>255</v>
      </c>
      <c r="B2098" s="37" t="s">
        <v>256</v>
      </c>
      <c r="C2098" s="38">
        <v>275669</v>
      </c>
      <c r="D2098" s="39">
        <v>7319662756693</v>
      </c>
      <c r="E2098" s="37" t="s">
        <v>46</v>
      </c>
      <c r="F2098" s="40">
        <v>560</v>
      </c>
      <c r="G2098" s="37">
        <v>300</v>
      </c>
      <c r="H2098" s="41">
        <v>4.21</v>
      </c>
      <c r="I2098" s="35">
        <f>'EPD information'!$L$16*Tabell2[[#This Row],[Weight (kg)]]</f>
        <v>14.3561</v>
      </c>
      <c r="J2098" s="22">
        <f>'EPD information'!$M$16*Tabell2[[#This Row],[Weight (kg)]]</f>
        <v>0.25007400000000002</v>
      </c>
      <c r="K2098" s="22">
        <f>'EPD information'!$N$16*Tabell2[[#This Row],[Weight (kg)]]</f>
        <v>2.9680499999999999E-2</v>
      </c>
      <c r="L2098" s="22">
        <f>'EPD information'!$O$16*Tabell2[[#This Row],[Weight (kg)]]</f>
        <v>0</v>
      </c>
      <c r="M2098" s="22">
        <f>'EPD information'!$P$16*Tabell2[[#This Row],[Weight (kg)]]</f>
        <v>1.9786999999999999E-2</v>
      </c>
      <c r="N2098" s="22">
        <f>'EPD information'!$Q$16*Tabell2[[#This Row],[Weight (kg)]]</f>
        <v>0.65676000000000001</v>
      </c>
      <c r="O2098" s="22">
        <f>'EPD information'!$R$16*Tabell2[[#This Row],[Weight (kg)]]</f>
        <v>1.0651300000000001E-3</v>
      </c>
      <c r="P2098" s="22">
        <f>'EPD information'!$S$16*Tabell2[[#This Row],[Weight (kg)]]</f>
        <v>-5.0941000000000001</v>
      </c>
      <c r="Q2098" s="35">
        <f>'Product specific GWP'!$T$16*Tabell2[[#This Row],[Weight (kg)]]</f>
        <v>0.183977</v>
      </c>
      <c r="R2098" s="35" t="s">
        <v>48</v>
      </c>
      <c r="S2098" s="35">
        <f>'EPD information'!$V$16*Tabell2[[#This Row],[Weight (kg)]]</f>
        <v>2.9680499999999999E-2</v>
      </c>
      <c r="T2098" s="35" t="str">
        <f>'EPD information'!$W$16</f>
        <v>ND</v>
      </c>
      <c r="U2098" s="35">
        <f>'EPD information'!$X$16*Tabell2[[#This Row],[Weight (kg)]]</f>
        <v>1.9786999999999999E-2</v>
      </c>
      <c r="V2098" s="35">
        <f>'EPD information'!$Y$16*Tabell2[[#This Row],[Weight (kg)]]</f>
        <v>0.65676000000000001</v>
      </c>
      <c r="W2098" s="35">
        <f>'EPD information'!$Z$16*Tabell2[[#This Row],[Weight (kg)]]</f>
        <v>1.0651300000000001E-3</v>
      </c>
      <c r="X2098" s="35">
        <f>'EPD information'!$AA$16*Tabell2[[#This Row],[Weight (kg)]]</f>
        <v>-5.0941000000000001</v>
      </c>
      <c r="Y2098" s="18">
        <f>'EPD information'!$AB$16*Tabell2[[#This Row],[Weight (kg)]]</f>
        <v>14.1456</v>
      </c>
      <c r="Z2098" s="18">
        <f>'EPD information'!$AC$16*Tabell2[[#This Row],[Weight (kg)]]</f>
        <v>0.24796899999999999</v>
      </c>
      <c r="AA2098" s="18">
        <f>'EPD information'!$AD$16*Tabell2[[#This Row],[Weight (kg)]]</f>
        <v>3.1027699999999998E-2</v>
      </c>
      <c r="AB2098" s="18" t="s">
        <v>48</v>
      </c>
      <c r="AC2098" s="18">
        <f>'EPD information'!$AF$16*Tabell2[[#This Row],[Weight (kg)]]</f>
        <v>1.9576499999999997E-2</v>
      </c>
      <c r="AD2098" s="18">
        <f>'EPD information'!$AG$16*Tabell2[[#This Row],[Weight (kg)]]</f>
        <v>0.65254999999999996</v>
      </c>
      <c r="AE2098" s="18">
        <f>'EPD information'!$AH$16*Tabell2[[#This Row],[Weight (kg)]]</f>
        <v>1.04408E-3</v>
      </c>
      <c r="AF2098" s="21">
        <f>'EPD information'!$AI$16*Tabell2[[#This Row],[Weight (kg)]]</f>
        <v>-4.8414999999999999</v>
      </c>
    </row>
    <row r="2099" spans="1:32" x14ac:dyDescent="0.2">
      <c r="A2099" s="36" t="s">
        <v>255</v>
      </c>
      <c r="B2099" s="37" t="s">
        <v>256</v>
      </c>
      <c r="C2099" s="38">
        <v>275666</v>
      </c>
      <c r="D2099" s="39">
        <v>7319662756662</v>
      </c>
      <c r="E2099" s="37" t="s">
        <v>46</v>
      </c>
      <c r="F2099" s="40">
        <v>560</v>
      </c>
      <c r="G2099" s="37">
        <v>224</v>
      </c>
      <c r="H2099" s="41">
        <v>4.47</v>
      </c>
      <c r="I2099" s="35">
        <f>'EPD information'!$L$16*Tabell2[[#This Row],[Weight (kg)]]</f>
        <v>15.242699999999999</v>
      </c>
      <c r="J2099" s="22">
        <f>'EPD information'!$M$16*Tabell2[[#This Row],[Weight (kg)]]</f>
        <v>0.26551799999999998</v>
      </c>
      <c r="K2099" s="22">
        <f>'EPD information'!$N$16*Tabell2[[#This Row],[Weight (kg)]]</f>
        <v>3.15135E-2</v>
      </c>
      <c r="L2099" s="22">
        <f>'EPD information'!$O$16*Tabell2[[#This Row],[Weight (kg)]]</f>
        <v>0</v>
      </c>
      <c r="M2099" s="22">
        <f>'EPD information'!$P$16*Tabell2[[#This Row],[Weight (kg)]]</f>
        <v>2.1009E-2</v>
      </c>
      <c r="N2099" s="22">
        <f>'EPD information'!$Q$16*Tabell2[[#This Row],[Weight (kg)]]</f>
        <v>0.69731999999999994</v>
      </c>
      <c r="O2099" s="22">
        <f>'EPD information'!$R$16*Tabell2[[#This Row],[Weight (kg)]]</f>
        <v>1.1309099999999999E-3</v>
      </c>
      <c r="P2099" s="22">
        <f>'EPD information'!$S$16*Tabell2[[#This Row],[Weight (kg)]]</f>
        <v>-5.4086999999999996</v>
      </c>
      <c r="Q2099" s="35">
        <f>'Product specific GWP'!$T$16*Tabell2[[#This Row],[Weight (kg)]]</f>
        <v>0.19533900000000001</v>
      </c>
      <c r="R2099" s="35" t="s">
        <v>48</v>
      </c>
      <c r="S2099" s="35">
        <f>'EPD information'!$V$16*Tabell2[[#This Row],[Weight (kg)]]</f>
        <v>3.15135E-2</v>
      </c>
      <c r="T2099" s="35" t="str">
        <f>'EPD information'!$W$16</f>
        <v>ND</v>
      </c>
      <c r="U2099" s="35">
        <f>'EPD information'!$X$16*Tabell2[[#This Row],[Weight (kg)]]</f>
        <v>2.1009E-2</v>
      </c>
      <c r="V2099" s="35">
        <f>'EPD information'!$Y$16*Tabell2[[#This Row],[Weight (kg)]]</f>
        <v>0.69731999999999994</v>
      </c>
      <c r="W2099" s="35">
        <f>'EPD information'!$Z$16*Tabell2[[#This Row],[Weight (kg)]]</f>
        <v>1.1309099999999999E-3</v>
      </c>
      <c r="X2099" s="35">
        <f>'EPD information'!$AA$16*Tabell2[[#This Row],[Weight (kg)]]</f>
        <v>-5.4086999999999996</v>
      </c>
      <c r="Y2099" s="18">
        <f>'EPD information'!$AB$16*Tabell2[[#This Row],[Weight (kg)]]</f>
        <v>15.019199999999998</v>
      </c>
      <c r="Z2099" s="18">
        <f>'EPD information'!$AC$16*Tabell2[[#This Row],[Weight (kg)]]</f>
        <v>0.26328299999999999</v>
      </c>
      <c r="AA2099" s="18">
        <f>'EPD information'!$AD$16*Tabell2[[#This Row],[Weight (kg)]]</f>
        <v>3.2943899999999998E-2</v>
      </c>
      <c r="AB2099" s="18" t="s">
        <v>48</v>
      </c>
      <c r="AC2099" s="18">
        <f>'EPD information'!$AF$16*Tabell2[[#This Row],[Weight (kg)]]</f>
        <v>2.0785499999999998E-2</v>
      </c>
      <c r="AD2099" s="18">
        <f>'EPD information'!$AG$16*Tabell2[[#This Row],[Weight (kg)]]</f>
        <v>0.69284999999999997</v>
      </c>
      <c r="AE2099" s="18">
        <f>'EPD information'!$AH$16*Tabell2[[#This Row],[Weight (kg)]]</f>
        <v>1.10856E-3</v>
      </c>
      <c r="AF2099" s="21">
        <f>'EPD information'!$AI$16*Tabell2[[#This Row],[Weight (kg)]]</f>
        <v>-5.1404999999999994</v>
      </c>
    </row>
    <row r="2100" spans="1:32" x14ac:dyDescent="0.2">
      <c r="A2100" s="36" t="s">
        <v>255</v>
      </c>
      <c r="B2100" s="37" t="s">
        <v>256</v>
      </c>
      <c r="C2100" s="38">
        <v>275664</v>
      </c>
      <c r="D2100" s="39">
        <v>7319662756648</v>
      </c>
      <c r="E2100" s="37" t="s">
        <v>46</v>
      </c>
      <c r="F2100" s="40">
        <v>560</v>
      </c>
      <c r="G2100" s="37">
        <v>180</v>
      </c>
      <c r="H2100" s="41">
        <v>4.47</v>
      </c>
      <c r="I2100" s="35">
        <f>'EPD information'!$L$16*Tabell2[[#This Row],[Weight (kg)]]</f>
        <v>15.242699999999999</v>
      </c>
      <c r="J2100" s="22">
        <f>'EPD information'!$M$16*Tabell2[[#This Row],[Weight (kg)]]</f>
        <v>0.26551799999999998</v>
      </c>
      <c r="K2100" s="22">
        <f>'EPD information'!$N$16*Tabell2[[#This Row],[Weight (kg)]]</f>
        <v>3.15135E-2</v>
      </c>
      <c r="L2100" s="22">
        <f>'EPD information'!$O$16*Tabell2[[#This Row],[Weight (kg)]]</f>
        <v>0</v>
      </c>
      <c r="M2100" s="22">
        <f>'EPD information'!$P$16*Tabell2[[#This Row],[Weight (kg)]]</f>
        <v>2.1009E-2</v>
      </c>
      <c r="N2100" s="22">
        <f>'EPD information'!$Q$16*Tabell2[[#This Row],[Weight (kg)]]</f>
        <v>0.69731999999999994</v>
      </c>
      <c r="O2100" s="22">
        <f>'EPD information'!$R$16*Tabell2[[#This Row],[Weight (kg)]]</f>
        <v>1.1309099999999999E-3</v>
      </c>
      <c r="P2100" s="22">
        <f>'EPD information'!$S$16*Tabell2[[#This Row],[Weight (kg)]]</f>
        <v>-5.4086999999999996</v>
      </c>
      <c r="Q2100" s="35">
        <f>'Product specific GWP'!$T$16*Tabell2[[#This Row],[Weight (kg)]]</f>
        <v>0.19533900000000001</v>
      </c>
      <c r="R2100" s="35" t="s">
        <v>48</v>
      </c>
      <c r="S2100" s="35">
        <f>'EPD information'!$V$16*Tabell2[[#This Row],[Weight (kg)]]</f>
        <v>3.15135E-2</v>
      </c>
      <c r="T2100" s="35" t="str">
        <f>'EPD information'!$W$16</f>
        <v>ND</v>
      </c>
      <c r="U2100" s="35">
        <f>'EPD information'!$X$16*Tabell2[[#This Row],[Weight (kg)]]</f>
        <v>2.1009E-2</v>
      </c>
      <c r="V2100" s="35">
        <f>'EPD information'!$Y$16*Tabell2[[#This Row],[Weight (kg)]]</f>
        <v>0.69731999999999994</v>
      </c>
      <c r="W2100" s="35">
        <f>'EPD information'!$Z$16*Tabell2[[#This Row],[Weight (kg)]]</f>
        <v>1.1309099999999999E-3</v>
      </c>
      <c r="X2100" s="35">
        <f>'EPD information'!$AA$16*Tabell2[[#This Row],[Weight (kg)]]</f>
        <v>-5.4086999999999996</v>
      </c>
      <c r="Y2100" s="18">
        <f>'EPD information'!$AB$16*Tabell2[[#This Row],[Weight (kg)]]</f>
        <v>15.019199999999998</v>
      </c>
      <c r="Z2100" s="18">
        <f>'EPD information'!$AC$16*Tabell2[[#This Row],[Weight (kg)]]</f>
        <v>0.26328299999999999</v>
      </c>
      <c r="AA2100" s="18">
        <f>'EPD information'!$AD$16*Tabell2[[#This Row],[Weight (kg)]]</f>
        <v>3.2943899999999998E-2</v>
      </c>
      <c r="AB2100" s="18" t="s">
        <v>48</v>
      </c>
      <c r="AC2100" s="18">
        <f>'EPD information'!$AF$16*Tabell2[[#This Row],[Weight (kg)]]</f>
        <v>2.0785499999999998E-2</v>
      </c>
      <c r="AD2100" s="18">
        <f>'EPD information'!$AG$16*Tabell2[[#This Row],[Weight (kg)]]</f>
        <v>0.69284999999999997</v>
      </c>
      <c r="AE2100" s="18">
        <f>'EPD information'!$AH$16*Tabell2[[#This Row],[Weight (kg)]]</f>
        <v>1.10856E-3</v>
      </c>
      <c r="AF2100" s="21">
        <f>'EPD information'!$AI$16*Tabell2[[#This Row],[Weight (kg)]]</f>
        <v>-5.1404999999999994</v>
      </c>
    </row>
    <row r="2101" spans="1:32" x14ac:dyDescent="0.2">
      <c r="A2101" s="36" t="s">
        <v>255</v>
      </c>
      <c r="B2101" s="37" t="s">
        <v>256</v>
      </c>
      <c r="C2101" s="38">
        <v>275662</v>
      </c>
      <c r="D2101" s="39">
        <v>7319662756624</v>
      </c>
      <c r="E2101" s="37" t="s">
        <v>46</v>
      </c>
      <c r="F2101" s="40">
        <v>560</v>
      </c>
      <c r="G2101" s="37">
        <v>150</v>
      </c>
      <c r="H2101" s="41">
        <v>4.47</v>
      </c>
      <c r="I2101" s="35">
        <f>'EPD information'!$L$16*Tabell2[[#This Row],[Weight (kg)]]</f>
        <v>15.242699999999999</v>
      </c>
      <c r="J2101" s="22">
        <f>'EPD information'!$M$16*Tabell2[[#This Row],[Weight (kg)]]</f>
        <v>0.26551799999999998</v>
      </c>
      <c r="K2101" s="22">
        <f>'EPD information'!$N$16*Tabell2[[#This Row],[Weight (kg)]]</f>
        <v>3.15135E-2</v>
      </c>
      <c r="L2101" s="22">
        <f>'EPD information'!$O$16*Tabell2[[#This Row],[Weight (kg)]]</f>
        <v>0</v>
      </c>
      <c r="M2101" s="22">
        <f>'EPD information'!$P$16*Tabell2[[#This Row],[Weight (kg)]]</f>
        <v>2.1009E-2</v>
      </c>
      <c r="N2101" s="22">
        <f>'EPD information'!$Q$16*Tabell2[[#This Row],[Weight (kg)]]</f>
        <v>0.69731999999999994</v>
      </c>
      <c r="O2101" s="22">
        <f>'EPD information'!$R$16*Tabell2[[#This Row],[Weight (kg)]]</f>
        <v>1.1309099999999999E-3</v>
      </c>
      <c r="P2101" s="22">
        <f>'EPD information'!$S$16*Tabell2[[#This Row],[Weight (kg)]]</f>
        <v>-5.4086999999999996</v>
      </c>
      <c r="Q2101" s="35">
        <f>'Product specific GWP'!$T$16*Tabell2[[#This Row],[Weight (kg)]]</f>
        <v>0.19533900000000001</v>
      </c>
      <c r="R2101" s="35" t="s">
        <v>48</v>
      </c>
      <c r="S2101" s="35">
        <f>'EPD information'!$V$16*Tabell2[[#This Row],[Weight (kg)]]</f>
        <v>3.15135E-2</v>
      </c>
      <c r="T2101" s="35" t="str">
        <f>'EPD information'!$W$16</f>
        <v>ND</v>
      </c>
      <c r="U2101" s="35">
        <f>'EPD information'!$X$16*Tabell2[[#This Row],[Weight (kg)]]</f>
        <v>2.1009E-2</v>
      </c>
      <c r="V2101" s="35">
        <f>'EPD information'!$Y$16*Tabell2[[#This Row],[Weight (kg)]]</f>
        <v>0.69731999999999994</v>
      </c>
      <c r="W2101" s="35">
        <f>'EPD information'!$Z$16*Tabell2[[#This Row],[Weight (kg)]]</f>
        <v>1.1309099999999999E-3</v>
      </c>
      <c r="X2101" s="35">
        <f>'EPD information'!$AA$16*Tabell2[[#This Row],[Weight (kg)]]</f>
        <v>-5.4086999999999996</v>
      </c>
      <c r="Y2101" s="18">
        <f>'EPD information'!$AB$16*Tabell2[[#This Row],[Weight (kg)]]</f>
        <v>15.019199999999998</v>
      </c>
      <c r="Z2101" s="18">
        <f>'EPD information'!$AC$16*Tabell2[[#This Row],[Weight (kg)]]</f>
        <v>0.26328299999999999</v>
      </c>
      <c r="AA2101" s="18">
        <f>'EPD information'!$AD$16*Tabell2[[#This Row],[Weight (kg)]]</f>
        <v>3.2943899999999998E-2</v>
      </c>
      <c r="AB2101" s="18" t="s">
        <v>48</v>
      </c>
      <c r="AC2101" s="18">
        <f>'EPD information'!$AF$16*Tabell2[[#This Row],[Weight (kg)]]</f>
        <v>2.0785499999999998E-2</v>
      </c>
      <c r="AD2101" s="18">
        <f>'EPD information'!$AG$16*Tabell2[[#This Row],[Weight (kg)]]</f>
        <v>0.69284999999999997</v>
      </c>
      <c r="AE2101" s="18">
        <f>'EPD information'!$AH$16*Tabell2[[#This Row],[Weight (kg)]]</f>
        <v>1.10856E-3</v>
      </c>
      <c r="AF2101" s="21">
        <f>'EPD information'!$AI$16*Tabell2[[#This Row],[Weight (kg)]]</f>
        <v>-5.1404999999999994</v>
      </c>
    </row>
    <row r="2102" spans="1:32" x14ac:dyDescent="0.2">
      <c r="A2102" s="36" t="s">
        <v>255</v>
      </c>
      <c r="B2102" s="37" t="s">
        <v>256</v>
      </c>
      <c r="C2102" s="38">
        <v>275661</v>
      </c>
      <c r="D2102" s="39">
        <v>7319662756617</v>
      </c>
      <c r="E2102" s="37" t="s">
        <v>46</v>
      </c>
      <c r="F2102" s="40">
        <v>560</v>
      </c>
      <c r="G2102" s="37">
        <v>140</v>
      </c>
      <c r="H2102" s="41">
        <v>4.47</v>
      </c>
      <c r="I2102" s="35">
        <f>'EPD information'!$L$16*Tabell2[[#This Row],[Weight (kg)]]</f>
        <v>15.242699999999999</v>
      </c>
      <c r="J2102" s="22">
        <f>'EPD information'!$M$16*Tabell2[[#This Row],[Weight (kg)]]</f>
        <v>0.26551799999999998</v>
      </c>
      <c r="K2102" s="22">
        <f>'EPD information'!$N$16*Tabell2[[#This Row],[Weight (kg)]]</f>
        <v>3.15135E-2</v>
      </c>
      <c r="L2102" s="22">
        <f>'EPD information'!$O$16*Tabell2[[#This Row],[Weight (kg)]]</f>
        <v>0</v>
      </c>
      <c r="M2102" s="22">
        <f>'EPD information'!$P$16*Tabell2[[#This Row],[Weight (kg)]]</f>
        <v>2.1009E-2</v>
      </c>
      <c r="N2102" s="22">
        <f>'EPD information'!$Q$16*Tabell2[[#This Row],[Weight (kg)]]</f>
        <v>0.69731999999999994</v>
      </c>
      <c r="O2102" s="22">
        <f>'EPD information'!$R$16*Tabell2[[#This Row],[Weight (kg)]]</f>
        <v>1.1309099999999999E-3</v>
      </c>
      <c r="P2102" s="22">
        <f>'EPD information'!$S$16*Tabell2[[#This Row],[Weight (kg)]]</f>
        <v>-5.4086999999999996</v>
      </c>
      <c r="Q2102" s="35">
        <f>'Product specific GWP'!$T$16*Tabell2[[#This Row],[Weight (kg)]]</f>
        <v>0.19533900000000001</v>
      </c>
      <c r="R2102" s="35" t="s">
        <v>48</v>
      </c>
      <c r="S2102" s="35">
        <f>'EPD information'!$V$16*Tabell2[[#This Row],[Weight (kg)]]</f>
        <v>3.15135E-2</v>
      </c>
      <c r="T2102" s="35" t="str">
        <f>'EPD information'!$W$16</f>
        <v>ND</v>
      </c>
      <c r="U2102" s="35">
        <f>'EPD information'!$X$16*Tabell2[[#This Row],[Weight (kg)]]</f>
        <v>2.1009E-2</v>
      </c>
      <c r="V2102" s="35">
        <f>'EPD information'!$Y$16*Tabell2[[#This Row],[Weight (kg)]]</f>
        <v>0.69731999999999994</v>
      </c>
      <c r="W2102" s="35">
        <f>'EPD information'!$Z$16*Tabell2[[#This Row],[Weight (kg)]]</f>
        <v>1.1309099999999999E-3</v>
      </c>
      <c r="X2102" s="35">
        <f>'EPD information'!$AA$16*Tabell2[[#This Row],[Weight (kg)]]</f>
        <v>-5.4086999999999996</v>
      </c>
      <c r="Y2102" s="18">
        <f>'EPD information'!$AB$16*Tabell2[[#This Row],[Weight (kg)]]</f>
        <v>15.019199999999998</v>
      </c>
      <c r="Z2102" s="18">
        <f>'EPD information'!$AC$16*Tabell2[[#This Row],[Weight (kg)]]</f>
        <v>0.26328299999999999</v>
      </c>
      <c r="AA2102" s="18">
        <f>'EPD information'!$AD$16*Tabell2[[#This Row],[Weight (kg)]]</f>
        <v>3.2943899999999998E-2</v>
      </c>
      <c r="AB2102" s="18" t="s">
        <v>48</v>
      </c>
      <c r="AC2102" s="18">
        <f>'EPD information'!$AF$16*Tabell2[[#This Row],[Weight (kg)]]</f>
        <v>2.0785499999999998E-2</v>
      </c>
      <c r="AD2102" s="18">
        <f>'EPD information'!$AG$16*Tabell2[[#This Row],[Weight (kg)]]</f>
        <v>0.69284999999999997</v>
      </c>
      <c r="AE2102" s="18">
        <f>'EPD information'!$AH$16*Tabell2[[#This Row],[Weight (kg)]]</f>
        <v>1.10856E-3</v>
      </c>
      <c r="AF2102" s="21">
        <f>'EPD information'!$AI$16*Tabell2[[#This Row],[Weight (kg)]]</f>
        <v>-5.1404999999999994</v>
      </c>
    </row>
    <row r="2103" spans="1:32" x14ac:dyDescent="0.2">
      <c r="A2103" s="36" t="s">
        <v>255</v>
      </c>
      <c r="B2103" s="37" t="s">
        <v>256</v>
      </c>
      <c r="C2103" s="38">
        <v>275660</v>
      </c>
      <c r="D2103" s="39">
        <v>7319662756600</v>
      </c>
      <c r="E2103" s="37" t="s">
        <v>46</v>
      </c>
      <c r="F2103" s="40">
        <v>560</v>
      </c>
      <c r="G2103" s="37">
        <v>125</v>
      </c>
      <c r="H2103" s="41">
        <v>4.47</v>
      </c>
      <c r="I2103" s="35">
        <f>'EPD information'!$L$16*Tabell2[[#This Row],[Weight (kg)]]</f>
        <v>15.242699999999999</v>
      </c>
      <c r="J2103" s="22">
        <f>'EPD information'!$M$16*Tabell2[[#This Row],[Weight (kg)]]</f>
        <v>0.26551799999999998</v>
      </c>
      <c r="K2103" s="22">
        <f>'EPD information'!$N$16*Tabell2[[#This Row],[Weight (kg)]]</f>
        <v>3.15135E-2</v>
      </c>
      <c r="L2103" s="22">
        <f>'EPD information'!$O$16*Tabell2[[#This Row],[Weight (kg)]]</f>
        <v>0</v>
      </c>
      <c r="M2103" s="22">
        <f>'EPD information'!$P$16*Tabell2[[#This Row],[Weight (kg)]]</f>
        <v>2.1009E-2</v>
      </c>
      <c r="N2103" s="22">
        <f>'EPD information'!$Q$16*Tabell2[[#This Row],[Weight (kg)]]</f>
        <v>0.69731999999999994</v>
      </c>
      <c r="O2103" s="22">
        <f>'EPD information'!$R$16*Tabell2[[#This Row],[Weight (kg)]]</f>
        <v>1.1309099999999999E-3</v>
      </c>
      <c r="P2103" s="22">
        <f>'EPD information'!$S$16*Tabell2[[#This Row],[Weight (kg)]]</f>
        <v>-5.4086999999999996</v>
      </c>
      <c r="Q2103" s="35">
        <f>'Product specific GWP'!$T$16*Tabell2[[#This Row],[Weight (kg)]]</f>
        <v>0.19533900000000001</v>
      </c>
      <c r="R2103" s="35" t="s">
        <v>48</v>
      </c>
      <c r="S2103" s="35">
        <f>'EPD information'!$V$16*Tabell2[[#This Row],[Weight (kg)]]</f>
        <v>3.15135E-2</v>
      </c>
      <c r="T2103" s="35" t="str">
        <f>'EPD information'!$W$16</f>
        <v>ND</v>
      </c>
      <c r="U2103" s="35">
        <f>'EPD information'!$X$16*Tabell2[[#This Row],[Weight (kg)]]</f>
        <v>2.1009E-2</v>
      </c>
      <c r="V2103" s="35">
        <f>'EPD information'!$Y$16*Tabell2[[#This Row],[Weight (kg)]]</f>
        <v>0.69731999999999994</v>
      </c>
      <c r="W2103" s="35">
        <f>'EPD information'!$Z$16*Tabell2[[#This Row],[Weight (kg)]]</f>
        <v>1.1309099999999999E-3</v>
      </c>
      <c r="X2103" s="35">
        <f>'EPD information'!$AA$16*Tabell2[[#This Row],[Weight (kg)]]</f>
        <v>-5.4086999999999996</v>
      </c>
      <c r="Y2103" s="18">
        <f>'EPD information'!$AB$16*Tabell2[[#This Row],[Weight (kg)]]</f>
        <v>15.019199999999998</v>
      </c>
      <c r="Z2103" s="18">
        <f>'EPD information'!$AC$16*Tabell2[[#This Row],[Weight (kg)]]</f>
        <v>0.26328299999999999</v>
      </c>
      <c r="AA2103" s="18">
        <f>'EPD information'!$AD$16*Tabell2[[#This Row],[Weight (kg)]]</f>
        <v>3.2943899999999998E-2</v>
      </c>
      <c r="AB2103" s="18" t="s">
        <v>48</v>
      </c>
      <c r="AC2103" s="18">
        <f>'EPD information'!$AF$16*Tabell2[[#This Row],[Weight (kg)]]</f>
        <v>2.0785499999999998E-2</v>
      </c>
      <c r="AD2103" s="18">
        <f>'EPD information'!$AG$16*Tabell2[[#This Row],[Weight (kg)]]</f>
        <v>0.69284999999999997</v>
      </c>
      <c r="AE2103" s="18">
        <f>'EPD information'!$AH$16*Tabell2[[#This Row],[Weight (kg)]]</f>
        <v>1.10856E-3</v>
      </c>
      <c r="AF2103" s="21">
        <f>'EPD information'!$AI$16*Tabell2[[#This Row],[Weight (kg)]]</f>
        <v>-5.1404999999999994</v>
      </c>
    </row>
    <row r="2104" spans="1:32" x14ac:dyDescent="0.2">
      <c r="A2104" s="36" t="s">
        <v>255</v>
      </c>
      <c r="B2104" s="37" t="s">
        <v>256</v>
      </c>
      <c r="C2104" s="38">
        <v>275703</v>
      </c>
      <c r="D2104" s="39">
        <v>7319662757034</v>
      </c>
      <c r="E2104" s="37" t="s">
        <v>46</v>
      </c>
      <c r="F2104" s="40">
        <v>600</v>
      </c>
      <c r="G2104" s="37">
        <v>500</v>
      </c>
      <c r="H2104" s="41">
        <v>3.49</v>
      </c>
      <c r="I2104" s="35">
        <f>'EPD information'!$L$16*Tabell2[[#This Row],[Weight (kg)]]</f>
        <v>11.900900000000002</v>
      </c>
      <c r="J2104" s="22">
        <f>'EPD information'!$M$16*Tabell2[[#This Row],[Weight (kg)]]</f>
        <v>0.20730600000000002</v>
      </c>
      <c r="K2104" s="22">
        <f>'EPD information'!$N$16*Tabell2[[#This Row],[Weight (kg)]]</f>
        <v>2.4604500000000001E-2</v>
      </c>
      <c r="L2104" s="22">
        <f>'EPD information'!$O$16*Tabell2[[#This Row],[Weight (kg)]]</f>
        <v>0</v>
      </c>
      <c r="M2104" s="22">
        <f>'EPD information'!$P$16*Tabell2[[#This Row],[Weight (kg)]]</f>
        <v>1.6403000000000001E-2</v>
      </c>
      <c r="N2104" s="22">
        <f>'EPD information'!$Q$16*Tabell2[[#This Row],[Weight (kg)]]</f>
        <v>0.54444000000000004</v>
      </c>
      <c r="O2104" s="22">
        <f>'EPD information'!$R$16*Tabell2[[#This Row],[Weight (kg)]]</f>
        <v>8.8297000000000017E-4</v>
      </c>
      <c r="P2104" s="22">
        <f>'EPD information'!$S$16*Tabell2[[#This Row],[Weight (kg)]]</f>
        <v>-4.2229000000000001</v>
      </c>
      <c r="Q2104" s="35">
        <f>'Product specific GWP'!$T$16*Tabell2[[#This Row],[Weight (kg)]]</f>
        <v>0.15251300000000001</v>
      </c>
      <c r="R2104" s="35" t="s">
        <v>48</v>
      </c>
      <c r="S2104" s="35">
        <f>'EPD information'!$V$16*Tabell2[[#This Row],[Weight (kg)]]</f>
        <v>2.4604500000000001E-2</v>
      </c>
      <c r="T2104" s="35" t="str">
        <f>'EPD information'!$W$16</f>
        <v>ND</v>
      </c>
      <c r="U2104" s="35">
        <f>'EPD information'!$X$16*Tabell2[[#This Row],[Weight (kg)]]</f>
        <v>1.6403000000000001E-2</v>
      </c>
      <c r="V2104" s="35">
        <f>'EPD information'!$Y$16*Tabell2[[#This Row],[Weight (kg)]]</f>
        <v>0.54444000000000004</v>
      </c>
      <c r="W2104" s="35">
        <f>'EPD information'!$Z$16*Tabell2[[#This Row],[Weight (kg)]]</f>
        <v>8.8297000000000017E-4</v>
      </c>
      <c r="X2104" s="35">
        <f>'EPD information'!$AA$16*Tabell2[[#This Row],[Weight (kg)]]</f>
        <v>-4.2229000000000001</v>
      </c>
      <c r="Y2104" s="18">
        <f>'EPD information'!$AB$16*Tabell2[[#This Row],[Weight (kg)]]</f>
        <v>11.7264</v>
      </c>
      <c r="Z2104" s="18">
        <f>'EPD information'!$AC$16*Tabell2[[#This Row],[Weight (kg)]]</f>
        <v>0.20556100000000002</v>
      </c>
      <c r="AA2104" s="18">
        <f>'EPD information'!$AD$16*Tabell2[[#This Row],[Weight (kg)]]</f>
        <v>2.5721300000000002E-2</v>
      </c>
      <c r="AB2104" s="18" t="s">
        <v>48</v>
      </c>
      <c r="AC2104" s="18">
        <f>'EPD information'!$AF$16*Tabell2[[#This Row],[Weight (kg)]]</f>
        <v>1.62285E-2</v>
      </c>
      <c r="AD2104" s="18">
        <f>'EPD information'!$AG$16*Tabell2[[#This Row],[Weight (kg)]]</f>
        <v>0.54095000000000004</v>
      </c>
      <c r="AE2104" s="18">
        <f>'EPD information'!$AH$16*Tabell2[[#This Row],[Weight (kg)]]</f>
        <v>8.6552000000000005E-4</v>
      </c>
      <c r="AF2104" s="21">
        <f>'EPD information'!$AI$16*Tabell2[[#This Row],[Weight (kg)]]</f>
        <v>-4.0134999999999996</v>
      </c>
    </row>
    <row r="2105" spans="1:32" x14ac:dyDescent="0.2">
      <c r="A2105" s="36" t="s">
        <v>255</v>
      </c>
      <c r="B2105" s="37" t="s">
        <v>256</v>
      </c>
      <c r="C2105" s="38">
        <v>275701</v>
      </c>
      <c r="D2105" s="39">
        <v>7319662757010</v>
      </c>
      <c r="E2105" s="37" t="s">
        <v>46</v>
      </c>
      <c r="F2105" s="40">
        <v>600</v>
      </c>
      <c r="G2105" s="37">
        <v>400</v>
      </c>
      <c r="H2105" s="41">
        <v>4.29</v>
      </c>
      <c r="I2105" s="35">
        <f>'EPD information'!$L$16*Tabell2[[#This Row],[Weight (kg)]]</f>
        <v>14.628900000000002</v>
      </c>
      <c r="J2105" s="22">
        <f>'EPD information'!$M$16*Tabell2[[#This Row],[Weight (kg)]]</f>
        <v>0.254826</v>
      </c>
      <c r="K2105" s="22">
        <f>'EPD information'!$N$16*Tabell2[[#This Row],[Weight (kg)]]</f>
        <v>3.0244500000000001E-2</v>
      </c>
      <c r="L2105" s="22">
        <f>'EPD information'!$O$16*Tabell2[[#This Row],[Weight (kg)]]</f>
        <v>0</v>
      </c>
      <c r="M2105" s="22">
        <f>'EPD information'!$P$16*Tabell2[[#This Row],[Weight (kg)]]</f>
        <v>2.0163E-2</v>
      </c>
      <c r="N2105" s="22">
        <f>'EPD information'!$Q$16*Tabell2[[#This Row],[Weight (kg)]]</f>
        <v>0.66924000000000006</v>
      </c>
      <c r="O2105" s="22">
        <f>'EPD information'!$R$16*Tabell2[[#This Row],[Weight (kg)]]</f>
        <v>1.0853700000000002E-3</v>
      </c>
      <c r="P2105" s="22">
        <f>'EPD information'!$S$16*Tabell2[[#This Row],[Weight (kg)]]</f>
        <v>-5.1909000000000001</v>
      </c>
      <c r="Q2105" s="35">
        <f>'Product specific GWP'!$T$16*Tabell2[[#This Row],[Weight (kg)]]</f>
        <v>0.187473</v>
      </c>
      <c r="R2105" s="35" t="s">
        <v>48</v>
      </c>
      <c r="S2105" s="35">
        <f>'EPD information'!$V$16*Tabell2[[#This Row],[Weight (kg)]]</f>
        <v>3.0244500000000001E-2</v>
      </c>
      <c r="T2105" s="35" t="str">
        <f>'EPD information'!$W$16</f>
        <v>ND</v>
      </c>
      <c r="U2105" s="35">
        <f>'EPD information'!$X$16*Tabell2[[#This Row],[Weight (kg)]]</f>
        <v>2.0163E-2</v>
      </c>
      <c r="V2105" s="35">
        <f>'EPD information'!$Y$16*Tabell2[[#This Row],[Weight (kg)]]</f>
        <v>0.66924000000000006</v>
      </c>
      <c r="W2105" s="35">
        <f>'EPD information'!$Z$16*Tabell2[[#This Row],[Weight (kg)]]</f>
        <v>1.0853700000000002E-3</v>
      </c>
      <c r="X2105" s="35">
        <f>'EPD information'!$AA$16*Tabell2[[#This Row],[Weight (kg)]]</f>
        <v>-5.1909000000000001</v>
      </c>
      <c r="Y2105" s="18">
        <f>'EPD information'!$AB$16*Tabell2[[#This Row],[Weight (kg)]]</f>
        <v>14.414399999999999</v>
      </c>
      <c r="Z2105" s="18">
        <f>'EPD information'!$AC$16*Tabell2[[#This Row],[Weight (kg)]]</f>
        <v>0.25268099999999999</v>
      </c>
      <c r="AA2105" s="18">
        <f>'EPD information'!$AD$16*Tabell2[[#This Row],[Weight (kg)]]</f>
        <v>3.1617300000000001E-2</v>
      </c>
      <c r="AB2105" s="18" t="s">
        <v>48</v>
      </c>
      <c r="AC2105" s="18">
        <f>'EPD information'!$AF$16*Tabell2[[#This Row],[Weight (kg)]]</f>
        <v>1.9948499999999997E-2</v>
      </c>
      <c r="AD2105" s="18">
        <f>'EPD information'!$AG$16*Tabell2[[#This Row],[Weight (kg)]]</f>
        <v>0.66495000000000004</v>
      </c>
      <c r="AE2105" s="18">
        <f>'EPD information'!$AH$16*Tabell2[[#This Row],[Weight (kg)]]</f>
        <v>1.0639200000000001E-3</v>
      </c>
      <c r="AF2105" s="21">
        <f>'EPD information'!$AI$16*Tabell2[[#This Row],[Weight (kg)]]</f>
        <v>-4.9334999999999996</v>
      </c>
    </row>
    <row r="2106" spans="1:32" x14ac:dyDescent="0.2">
      <c r="A2106" s="36" t="s">
        <v>255</v>
      </c>
      <c r="B2106" s="37" t="s">
        <v>256</v>
      </c>
      <c r="C2106" s="38">
        <v>275702</v>
      </c>
      <c r="D2106" s="39">
        <v>7319662757027</v>
      </c>
      <c r="E2106" s="37" t="s">
        <v>46</v>
      </c>
      <c r="F2106" s="40">
        <v>600</v>
      </c>
      <c r="G2106" s="37">
        <v>450</v>
      </c>
      <c r="H2106" s="41">
        <v>3.96</v>
      </c>
      <c r="I2106" s="35">
        <f>'EPD information'!$L$16*Tabell2[[#This Row],[Weight (kg)]]</f>
        <v>13.5036</v>
      </c>
      <c r="J2106" s="22">
        <f>'EPD information'!$M$16*Tabell2[[#This Row],[Weight (kg)]]</f>
        <v>0.23522400000000002</v>
      </c>
      <c r="K2106" s="22">
        <f>'EPD information'!$N$16*Tabell2[[#This Row],[Weight (kg)]]</f>
        <v>2.7917999999999998E-2</v>
      </c>
      <c r="L2106" s="22">
        <f>'EPD information'!$O$16*Tabell2[[#This Row],[Weight (kg)]]</f>
        <v>0</v>
      </c>
      <c r="M2106" s="22">
        <f>'EPD information'!$P$16*Tabell2[[#This Row],[Weight (kg)]]</f>
        <v>1.8612E-2</v>
      </c>
      <c r="N2106" s="22">
        <f>'EPD information'!$Q$16*Tabell2[[#This Row],[Weight (kg)]]</f>
        <v>0.61775999999999998</v>
      </c>
      <c r="O2106" s="22">
        <f>'EPD information'!$R$16*Tabell2[[#This Row],[Weight (kg)]]</f>
        <v>1.0018800000000001E-3</v>
      </c>
      <c r="P2106" s="22">
        <f>'EPD information'!$S$16*Tabell2[[#This Row],[Weight (kg)]]</f>
        <v>-4.7915999999999999</v>
      </c>
      <c r="Q2106" s="35">
        <f>'Product specific GWP'!$T$16*Tabell2[[#This Row],[Weight (kg)]]</f>
        <v>0.17305200000000001</v>
      </c>
      <c r="R2106" s="35" t="s">
        <v>48</v>
      </c>
      <c r="S2106" s="35">
        <f>'EPD information'!$V$16*Tabell2[[#This Row],[Weight (kg)]]</f>
        <v>2.7917999999999998E-2</v>
      </c>
      <c r="T2106" s="35" t="str">
        <f>'EPD information'!$W$16</f>
        <v>ND</v>
      </c>
      <c r="U2106" s="35">
        <f>'EPD information'!$X$16*Tabell2[[#This Row],[Weight (kg)]]</f>
        <v>1.8612E-2</v>
      </c>
      <c r="V2106" s="35">
        <f>'EPD information'!$Y$16*Tabell2[[#This Row],[Weight (kg)]]</f>
        <v>0.61775999999999998</v>
      </c>
      <c r="W2106" s="35">
        <f>'EPD information'!$Z$16*Tabell2[[#This Row],[Weight (kg)]]</f>
        <v>1.0018800000000001E-3</v>
      </c>
      <c r="X2106" s="35">
        <f>'EPD information'!$AA$16*Tabell2[[#This Row],[Weight (kg)]]</f>
        <v>-4.7915999999999999</v>
      </c>
      <c r="Y2106" s="18">
        <f>'EPD information'!$AB$16*Tabell2[[#This Row],[Weight (kg)]]</f>
        <v>13.3056</v>
      </c>
      <c r="Z2106" s="18">
        <f>'EPD information'!$AC$16*Tabell2[[#This Row],[Weight (kg)]]</f>
        <v>0.23324400000000001</v>
      </c>
      <c r="AA2106" s="18">
        <f>'EPD information'!$AD$16*Tabell2[[#This Row],[Weight (kg)]]</f>
        <v>2.9185199999999998E-2</v>
      </c>
      <c r="AB2106" s="18" t="s">
        <v>48</v>
      </c>
      <c r="AC2106" s="18">
        <f>'EPD information'!$AF$16*Tabell2[[#This Row],[Weight (kg)]]</f>
        <v>1.8414E-2</v>
      </c>
      <c r="AD2106" s="18">
        <f>'EPD information'!$AG$16*Tabell2[[#This Row],[Weight (kg)]]</f>
        <v>0.61380000000000001</v>
      </c>
      <c r="AE2106" s="18">
        <f>'EPD information'!$AH$16*Tabell2[[#This Row],[Weight (kg)]]</f>
        <v>9.8207999999999998E-4</v>
      </c>
      <c r="AF2106" s="21">
        <f>'EPD information'!$AI$16*Tabell2[[#This Row],[Weight (kg)]]</f>
        <v>-4.5539999999999994</v>
      </c>
    </row>
    <row r="2107" spans="1:32" x14ac:dyDescent="0.2">
      <c r="A2107" s="36" t="s">
        <v>255</v>
      </c>
      <c r="B2107" s="37" t="s">
        <v>256</v>
      </c>
      <c r="C2107" s="38">
        <v>275700</v>
      </c>
      <c r="D2107" s="39">
        <v>7319662757003</v>
      </c>
      <c r="E2107" s="37" t="s">
        <v>46</v>
      </c>
      <c r="F2107" s="40">
        <v>600</v>
      </c>
      <c r="G2107" s="37">
        <v>355</v>
      </c>
      <c r="H2107" s="41">
        <v>4.49</v>
      </c>
      <c r="I2107" s="35">
        <f>'EPD information'!$L$16*Tabell2[[#This Row],[Weight (kg)]]</f>
        <v>15.310900000000002</v>
      </c>
      <c r="J2107" s="22">
        <f>'EPD information'!$M$16*Tabell2[[#This Row],[Weight (kg)]]</f>
        <v>0.266706</v>
      </c>
      <c r="K2107" s="22">
        <f>'EPD information'!$N$16*Tabell2[[#This Row],[Weight (kg)]]</f>
        <v>3.1654500000000002E-2</v>
      </c>
      <c r="L2107" s="22">
        <f>'EPD information'!$O$16*Tabell2[[#This Row],[Weight (kg)]]</f>
        <v>0</v>
      </c>
      <c r="M2107" s="22">
        <f>'EPD information'!$P$16*Tabell2[[#This Row],[Weight (kg)]]</f>
        <v>2.1103E-2</v>
      </c>
      <c r="N2107" s="22">
        <f>'EPD information'!$Q$16*Tabell2[[#This Row],[Weight (kg)]]</f>
        <v>0.70044000000000006</v>
      </c>
      <c r="O2107" s="22">
        <f>'EPD information'!$R$16*Tabell2[[#This Row],[Weight (kg)]]</f>
        <v>1.1359700000000003E-3</v>
      </c>
      <c r="P2107" s="22">
        <f>'EPD information'!$S$16*Tabell2[[#This Row],[Weight (kg)]]</f>
        <v>-5.4329000000000001</v>
      </c>
      <c r="Q2107" s="35">
        <f>'Product specific GWP'!$T$16*Tabell2[[#This Row],[Weight (kg)]]</f>
        <v>0.19621300000000003</v>
      </c>
      <c r="R2107" s="35" t="s">
        <v>48</v>
      </c>
      <c r="S2107" s="35">
        <f>'EPD information'!$V$16*Tabell2[[#This Row],[Weight (kg)]]</f>
        <v>3.1654500000000002E-2</v>
      </c>
      <c r="T2107" s="35" t="str">
        <f>'EPD information'!$W$16</f>
        <v>ND</v>
      </c>
      <c r="U2107" s="35">
        <f>'EPD information'!$X$16*Tabell2[[#This Row],[Weight (kg)]]</f>
        <v>2.1103E-2</v>
      </c>
      <c r="V2107" s="35">
        <f>'EPD information'!$Y$16*Tabell2[[#This Row],[Weight (kg)]]</f>
        <v>0.70044000000000006</v>
      </c>
      <c r="W2107" s="35">
        <f>'EPD information'!$Z$16*Tabell2[[#This Row],[Weight (kg)]]</f>
        <v>1.1359700000000003E-3</v>
      </c>
      <c r="X2107" s="35">
        <f>'EPD information'!$AA$16*Tabell2[[#This Row],[Weight (kg)]]</f>
        <v>-5.4329000000000001</v>
      </c>
      <c r="Y2107" s="18">
        <f>'EPD information'!$AB$16*Tabell2[[#This Row],[Weight (kg)]]</f>
        <v>15.086399999999999</v>
      </c>
      <c r="Z2107" s="18">
        <f>'EPD information'!$AC$16*Tabell2[[#This Row],[Weight (kg)]]</f>
        <v>0.264461</v>
      </c>
      <c r="AA2107" s="18">
        <f>'EPD information'!$AD$16*Tabell2[[#This Row],[Weight (kg)]]</f>
        <v>3.3091300000000004E-2</v>
      </c>
      <c r="AB2107" s="18" t="s">
        <v>48</v>
      </c>
      <c r="AC2107" s="18">
        <f>'EPD information'!$AF$16*Tabell2[[#This Row],[Weight (kg)]]</f>
        <v>2.0878499999999998E-2</v>
      </c>
      <c r="AD2107" s="18">
        <f>'EPD information'!$AG$16*Tabell2[[#This Row],[Weight (kg)]]</f>
        <v>0.69595000000000007</v>
      </c>
      <c r="AE2107" s="18">
        <f>'EPD information'!$AH$16*Tabell2[[#This Row],[Weight (kg)]]</f>
        <v>1.11352E-3</v>
      </c>
      <c r="AF2107" s="21">
        <f>'EPD information'!$AI$16*Tabell2[[#This Row],[Weight (kg)]]</f>
        <v>-5.1635</v>
      </c>
    </row>
    <row r="2108" spans="1:32" x14ac:dyDescent="0.2">
      <c r="A2108" s="36" t="s">
        <v>255</v>
      </c>
      <c r="B2108" s="37" t="s">
        <v>256</v>
      </c>
      <c r="C2108" s="38">
        <v>275704</v>
      </c>
      <c r="D2108" s="39">
        <v>7319662757041</v>
      </c>
      <c r="E2108" s="37" t="s">
        <v>46</v>
      </c>
      <c r="F2108" s="40">
        <v>600</v>
      </c>
      <c r="G2108" s="37">
        <v>560</v>
      </c>
      <c r="H2108" s="41">
        <v>2.94</v>
      </c>
      <c r="I2108" s="35">
        <f>'EPD information'!$L$16*Tabell2[[#This Row],[Weight (kg)]]</f>
        <v>10.025399999999999</v>
      </c>
      <c r="J2108" s="22">
        <f>'EPD information'!$M$16*Tabell2[[#This Row],[Weight (kg)]]</f>
        <v>0.17463600000000001</v>
      </c>
      <c r="K2108" s="22">
        <f>'EPD information'!$N$16*Tabell2[[#This Row],[Weight (kg)]]</f>
        <v>2.0726999999999999E-2</v>
      </c>
      <c r="L2108" s="22">
        <f>'EPD information'!$O$16*Tabell2[[#This Row],[Weight (kg)]]</f>
        <v>0</v>
      </c>
      <c r="M2108" s="22">
        <f>'EPD information'!$P$16*Tabell2[[#This Row],[Weight (kg)]]</f>
        <v>1.3818E-2</v>
      </c>
      <c r="N2108" s="22">
        <f>'EPD information'!$Q$16*Tabell2[[#This Row],[Weight (kg)]]</f>
        <v>0.45863999999999999</v>
      </c>
      <c r="O2108" s="22">
        <f>'EPD information'!$R$16*Tabell2[[#This Row],[Weight (kg)]]</f>
        <v>7.4382000000000007E-4</v>
      </c>
      <c r="P2108" s="22">
        <f>'EPD information'!$S$16*Tabell2[[#This Row],[Weight (kg)]]</f>
        <v>-3.5573999999999999</v>
      </c>
      <c r="Q2108" s="35">
        <f>'Product specific GWP'!$T$16*Tabell2[[#This Row],[Weight (kg)]]</f>
        <v>0.12847800000000001</v>
      </c>
      <c r="R2108" s="35" t="s">
        <v>48</v>
      </c>
      <c r="S2108" s="35">
        <f>'EPD information'!$V$16*Tabell2[[#This Row],[Weight (kg)]]</f>
        <v>2.0726999999999999E-2</v>
      </c>
      <c r="T2108" s="35" t="str">
        <f>'EPD information'!$W$16</f>
        <v>ND</v>
      </c>
      <c r="U2108" s="35">
        <f>'EPD information'!$X$16*Tabell2[[#This Row],[Weight (kg)]]</f>
        <v>1.3818E-2</v>
      </c>
      <c r="V2108" s="35">
        <f>'EPD information'!$Y$16*Tabell2[[#This Row],[Weight (kg)]]</f>
        <v>0.45863999999999999</v>
      </c>
      <c r="W2108" s="35">
        <f>'EPD information'!$Z$16*Tabell2[[#This Row],[Weight (kg)]]</f>
        <v>7.4382000000000007E-4</v>
      </c>
      <c r="X2108" s="35">
        <f>'EPD information'!$AA$16*Tabell2[[#This Row],[Weight (kg)]]</f>
        <v>-3.5573999999999999</v>
      </c>
      <c r="Y2108" s="18">
        <f>'EPD information'!$AB$16*Tabell2[[#This Row],[Weight (kg)]]</f>
        <v>9.8783999999999992</v>
      </c>
      <c r="Z2108" s="18">
        <f>'EPD information'!$AC$16*Tabell2[[#This Row],[Weight (kg)]]</f>
        <v>0.17316599999999999</v>
      </c>
      <c r="AA2108" s="18">
        <f>'EPD information'!$AD$16*Tabell2[[#This Row],[Weight (kg)]]</f>
        <v>2.1667799999999997E-2</v>
      </c>
      <c r="AB2108" s="18" t="s">
        <v>48</v>
      </c>
      <c r="AC2108" s="18">
        <f>'EPD information'!$AF$16*Tabell2[[#This Row],[Weight (kg)]]</f>
        <v>1.3670999999999999E-2</v>
      </c>
      <c r="AD2108" s="18">
        <f>'EPD information'!$AG$16*Tabell2[[#This Row],[Weight (kg)]]</f>
        <v>0.45569999999999999</v>
      </c>
      <c r="AE2108" s="18">
        <f>'EPD information'!$AH$16*Tabell2[[#This Row],[Weight (kg)]]</f>
        <v>7.2911999999999999E-4</v>
      </c>
      <c r="AF2108" s="21">
        <f>'EPD information'!$AI$16*Tabell2[[#This Row],[Weight (kg)]]</f>
        <v>-3.3809999999999998</v>
      </c>
    </row>
    <row r="2109" spans="1:32" x14ac:dyDescent="0.2">
      <c r="A2109" s="36" t="s">
        <v>255</v>
      </c>
      <c r="B2109" s="37" t="s">
        <v>256</v>
      </c>
      <c r="C2109" s="38">
        <v>275699</v>
      </c>
      <c r="D2109" s="39">
        <v>7319662756990</v>
      </c>
      <c r="E2109" s="37" t="s">
        <v>46</v>
      </c>
      <c r="F2109" s="40">
        <v>600</v>
      </c>
      <c r="G2109" s="37">
        <v>315</v>
      </c>
      <c r="H2109" s="41">
        <v>4.76</v>
      </c>
      <c r="I2109" s="35">
        <f>'EPD information'!$L$16*Tabell2[[#This Row],[Weight (kg)]]</f>
        <v>16.2316</v>
      </c>
      <c r="J2109" s="22">
        <f>'EPD information'!$M$16*Tabell2[[#This Row],[Weight (kg)]]</f>
        <v>0.282744</v>
      </c>
      <c r="K2109" s="22">
        <f>'EPD information'!$N$16*Tabell2[[#This Row],[Weight (kg)]]</f>
        <v>3.3557999999999998E-2</v>
      </c>
      <c r="L2109" s="22">
        <f>'EPD information'!$O$16*Tabell2[[#This Row],[Weight (kg)]]</f>
        <v>0</v>
      </c>
      <c r="M2109" s="22">
        <f>'EPD information'!$P$16*Tabell2[[#This Row],[Weight (kg)]]</f>
        <v>2.2372E-2</v>
      </c>
      <c r="N2109" s="22">
        <f>'EPD information'!$Q$16*Tabell2[[#This Row],[Weight (kg)]]</f>
        <v>0.74256</v>
      </c>
      <c r="O2109" s="22">
        <f>'EPD information'!$R$16*Tabell2[[#This Row],[Weight (kg)]]</f>
        <v>1.2042800000000001E-3</v>
      </c>
      <c r="P2109" s="22">
        <f>'EPD information'!$S$16*Tabell2[[#This Row],[Weight (kg)]]</f>
        <v>-5.7595999999999998</v>
      </c>
      <c r="Q2109" s="35">
        <f>'Product specific GWP'!$T$16*Tabell2[[#This Row],[Weight (kg)]]</f>
        <v>0.208012</v>
      </c>
      <c r="R2109" s="35" t="s">
        <v>48</v>
      </c>
      <c r="S2109" s="35">
        <f>'EPD information'!$V$16*Tabell2[[#This Row],[Weight (kg)]]</f>
        <v>3.3557999999999998E-2</v>
      </c>
      <c r="T2109" s="35" t="str">
        <f>'EPD information'!$W$16</f>
        <v>ND</v>
      </c>
      <c r="U2109" s="35">
        <f>'EPD information'!$X$16*Tabell2[[#This Row],[Weight (kg)]]</f>
        <v>2.2372E-2</v>
      </c>
      <c r="V2109" s="35">
        <f>'EPD information'!$Y$16*Tabell2[[#This Row],[Weight (kg)]]</f>
        <v>0.74256</v>
      </c>
      <c r="W2109" s="35">
        <f>'EPD information'!$Z$16*Tabell2[[#This Row],[Weight (kg)]]</f>
        <v>1.2042800000000001E-3</v>
      </c>
      <c r="X2109" s="35">
        <f>'EPD information'!$AA$16*Tabell2[[#This Row],[Weight (kg)]]</f>
        <v>-5.7595999999999998</v>
      </c>
      <c r="Y2109" s="18">
        <f>'EPD information'!$AB$16*Tabell2[[#This Row],[Weight (kg)]]</f>
        <v>15.993599999999999</v>
      </c>
      <c r="Z2109" s="18">
        <f>'EPD information'!$AC$16*Tabell2[[#This Row],[Weight (kg)]]</f>
        <v>0.280364</v>
      </c>
      <c r="AA2109" s="18">
        <f>'EPD information'!$AD$16*Tabell2[[#This Row],[Weight (kg)]]</f>
        <v>3.50812E-2</v>
      </c>
      <c r="AB2109" s="18" t="s">
        <v>48</v>
      </c>
      <c r="AC2109" s="18">
        <f>'EPD information'!$AF$16*Tabell2[[#This Row],[Weight (kg)]]</f>
        <v>2.2133999999999997E-2</v>
      </c>
      <c r="AD2109" s="18">
        <f>'EPD information'!$AG$16*Tabell2[[#This Row],[Weight (kg)]]</f>
        <v>0.73780000000000001</v>
      </c>
      <c r="AE2109" s="18">
        <f>'EPD information'!$AH$16*Tabell2[[#This Row],[Weight (kg)]]</f>
        <v>1.18048E-3</v>
      </c>
      <c r="AF2109" s="21">
        <f>'EPD information'!$AI$16*Tabell2[[#This Row],[Weight (kg)]]</f>
        <v>-5.4739999999999993</v>
      </c>
    </row>
    <row r="2110" spans="1:32" x14ac:dyDescent="0.2">
      <c r="A2110" s="36" t="s">
        <v>255</v>
      </c>
      <c r="B2110" s="37" t="s">
        <v>256</v>
      </c>
      <c r="C2110" s="38">
        <v>275696</v>
      </c>
      <c r="D2110" s="39">
        <v>7319662756969</v>
      </c>
      <c r="E2110" s="37" t="s">
        <v>46</v>
      </c>
      <c r="F2110" s="40">
        <v>600</v>
      </c>
      <c r="G2110" s="37">
        <v>250</v>
      </c>
      <c r="H2110" s="41">
        <v>5.0999999999999996</v>
      </c>
      <c r="I2110" s="35">
        <f>'EPD information'!$L$16*Tabell2[[#This Row],[Weight (kg)]]</f>
        <v>17.390999999999998</v>
      </c>
      <c r="J2110" s="22">
        <f>'EPD information'!$M$16*Tabell2[[#This Row],[Weight (kg)]]</f>
        <v>0.30293999999999999</v>
      </c>
      <c r="K2110" s="22">
        <f>'EPD information'!$N$16*Tabell2[[#This Row],[Weight (kg)]]</f>
        <v>3.5954999999999994E-2</v>
      </c>
      <c r="L2110" s="22">
        <f>'EPD information'!$O$16*Tabell2[[#This Row],[Weight (kg)]]</f>
        <v>0</v>
      </c>
      <c r="M2110" s="22">
        <f>'EPD information'!$P$16*Tabell2[[#This Row],[Weight (kg)]]</f>
        <v>2.3969999999999998E-2</v>
      </c>
      <c r="N2110" s="22">
        <f>'EPD information'!$Q$16*Tabell2[[#This Row],[Weight (kg)]]</f>
        <v>0.79559999999999997</v>
      </c>
      <c r="O2110" s="22">
        <f>'EPD information'!$R$16*Tabell2[[#This Row],[Weight (kg)]]</f>
        <v>1.2903000000000001E-3</v>
      </c>
      <c r="P2110" s="22">
        <f>'EPD information'!$S$16*Tabell2[[#This Row],[Weight (kg)]]</f>
        <v>-6.1709999999999994</v>
      </c>
      <c r="Q2110" s="35">
        <f>'Product specific GWP'!$T$16*Tabell2[[#This Row],[Weight (kg)]]</f>
        <v>0.22286999999999998</v>
      </c>
      <c r="R2110" s="35" t="s">
        <v>48</v>
      </c>
      <c r="S2110" s="35">
        <f>'EPD information'!$V$16*Tabell2[[#This Row],[Weight (kg)]]</f>
        <v>3.5954999999999994E-2</v>
      </c>
      <c r="T2110" s="35" t="str">
        <f>'EPD information'!$W$16</f>
        <v>ND</v>
      </c>
      <c r="U2110" s="35">
        <f>'EPD information'!$X$16*Tabell2[[#This Row],[Weight (kg)]]</f>
        <v>2.3969999999999998E-2</v>
      </c>
      <c r="V2110" s="35">
        <f>'EPD information'!$Y$16*Tabell2[[#This Row],[Weight (kg)]]</f>
        <v>0.79559999999999997</v>
      </c>
      <c r="W2110" s="35">
        <f>'EPD information'!$Z$16*Tabell2[[#This Row],[Weight (kg)]]</f>
        <v>1.2903000000000001E-3</v>
      </c>
      <c r="X2110" s="35">
        <f>'EPD information'!$AA$16*Tabell2[[#This Row],[Weight (kg)]]</f>
        <v>-6.1709999999999994</v>
      </c>
      <c r="Y2110" s="18">
        <f>'EPD information'!$AB$16*Tabell2[[#This Row],[Weight (kg)]]</f>
        <v>17.135999999999999</v>
      </c>
      <c r="Z2110" s="18">
        <f>'EPD information'!$AC$16*Tabell2[[#This Row],[Weight (kg)]]</f>
        <v>0.30038999999999999</v>
      </c>
      <c r="AA2110" s="18">
        <f>'EPD information'!$AD$16*Tabell2[[#This Row],[Weight (kg)]]</f>
        <v>3.7586999999999995E-2</v>
      </c>
      <c r="AB2110" s="18" t="s">
        <v>48</v>
      </c>
      <c r="AC2110" s="18">
        <f>'EPD information'!$AF$16*Tabell2[[#This Row],[Weight (kg)]]</f>
        <v>2.3714999999999996E-2</v>
      </c>
      <c r="AD2110" s="18">
        <f>'EPD information'!$AG$16*Tabell2[[#This Row],[Weight (kg)]]</f>
        <v>0.79049999999999998</v>
      </c>
      <c r="AE2110" s="18">
        <f>'EPD information'!$AH$16*Tabell2[[#This Row],[Weight (kg)]]</f>
        <v>1.2648E-3</v>
      </c>
      <c r="AF2110" s="21">
        <f>'EPD information'!$AI$16*Tabell2[[#This Row],[Weight (kg)]]</f>
        <v>-5.8649999999999993</v>
      </c>
    </row>
    <row r="2111" spans="1:32" x14ac:dyDescent="0.2">
      <c r="A2111" s="36" t="s">
        <v>255</v>
      </c>
      <c r="B2111" s="37" t="s">
        <v>256</v>
      </c>
      <c r="C2111" s="38">
        <v>275698</v>
      </c>
      <c r="D2111" s="39">
        <v>7319662756983</v>
      </c>
      <c r="E2111" s="37" t="s">
        <v>46</v>
      </c>
      <c r="F2111" s="40">
        <v>600</v>
      </c>
      <c r="G2111" s="37">
        <v>300</v>
      </c>
      <c r="H2111" s="41">
        <v>4.84</v>
      </c>
      <c r="I2111" s="35">
        <f>'EPD information'!$L$16*Tabell2[[#This Row],[Weight (kg)]]</f>
        <v>16.5044</v>
      </c>
      <c r="J2111" s="22">
        <f>'EPD information'!$M$16*Tabell2[[#This Row],[Weight (kg)]]</f>
        <v>0.28749599999999997</v>
      </c>
      <c r="K2111" s="22">
        <f>'EPD information'!$N$16*Tabell2[[#This Row],[Weight (kg)]]</f>
        <v>3.4122E-2</v>
      </c>
      <c r="L2111" s="22">
        <f>'EPD information'!$O$16*Tabell2[[#This Row],[Weight (kg)]]</f>
        <v>0</v>
      </c>
      <c r="M2111" s="22">
        <f>'EPD information'!$P$16*Tabell2[[#This Row],[Weight (kg)]]</f>
        <v>2.2748000000000001E-2</v>
      </c>
      <c r="N2111" s="22">
        <f>'EPD information'!$Q$16*Tabell2[[#This Row],[Weight (kg)]]</f>
        <v>0.75503999999999993</v>
      </c>
      <c r="O2111" s="22">
        <f>'EPD information'!$R$16*Tabell2[[#This Row],[Weight (kg)]]</f>
        <v>1.22452E-3</v>
      </c>
      <c r="P2111" s="22">
        <f>'EPD information'!$S$16*Tabell2[[#This Row],[Weight (kg)]]</f>
        <v>-5.8563999999999998</v>
      </c>
      <c r="Q2111" s="35">
        <f>'Product specific GWP'!$T$16*Tabell2[[#This Row],[Weight (kg)]]</f>
        <v>0.211508</v>
      </c>
      <c r="R2111" s="35" t="s">
        <v>48</v>
      </c>
      <c r="S2111" s="35">
        <f>'EPD information'!$V$16*Tabell2[[#This Row],[Weight (kg)]]</f>
        <v>3.4122E-2</v>
      </c>
      <c r="T2111" s="35" t="str">
        <f>'EPD information'!$W$16</f>
        <v>ND</v>
      </c>
      <c r="U2111" s="35">
        <f>'EPD information'!$X$16*Tabell2[[#This Row],[Weight (kg)]]</f>
        <v>2.2748000000000001E-2</v>
      </c>
      <c r="V2111" s="35">
        <f>'EPD information'!$Y$16*Tabell2[[#This Row],[Weight (kg)]]</f>
        <v>0.75503999999999993</v>
      </c>
      <c r="W2111" s="35">
        <f>'EPD information'!$Z$16*Tabell2[[#This Row],[Weight (kg)]]</f>
        <v>1.22452E-3</v>
      </c>
      <c r="X2111" s="35">
        <f>'EPD information'!$AA$16*Tabell2[[#This Row],[Weight (kg)]]</f>
        <v>-5.8563999999999998</v>
      </c>
      <c r="Y2111" s="18">
        <f>'EPD information'!$AB$16*Tabell2[[#This Row],[Weight (kg)]]</f>
        <v>16.2624</v>
      </c>
      <c r="Z2111" s="18">
        <f>'EPD information'!$AC$16*Tabell2[[#This Row],[Weight (kg)]]</f>
        <v>0.285076</v>
      </c>
      <c r="AA2111" s="18">
        <f>'EPD information'!$AD$16*Tabell2[[#This Row],[Weight (kg)]]</f>
        <v>3.5670799999999996E-2</v>
      </c>
      <c r="AB2111" s="18" t="s">
        <v>48</v>
      </c>
      <c r="AC2111" s="18">
        <f>'EPD information'!$AF$16*Tabell2[[#This Row],[Weight (kg)]]</f>
        <v>2.2505999999999998E-2</v>
      </c>
      <c r="AD2111" s="18">
        <f>'EPD information'!$AG$16*Tabell2[[#This Row],[Weight (kg)]]</f>
        <v>0.75019999999999998</v>
      </c>
      <c r="AE2111" s="18">
        <f>'EPD information'!$AH$16*Tabell2[[#This Row],[Weight (kg)]]</f>
        <v>1.2003199999999999E-3</v>
      </c>
      <c r="AF2111" s="21">
        <f>'EPD information'!$AI$16*Tabell2[[#This Row],[Weight (kg)]]</f>
        <v>-5.5659999999999998</v>
      </c>
    </row>
    <row r="2112" spans="1:32" x14ac:dyDescent="0.2">
      <c r="A2112" s="36" t="s">
        <v>255</v>
      </c>
      <c r="B2112" s="37" t="s">
        <v>256</v>
      </c>
      <c r="C2112" s="38">
        <v>275697</v>
      </c>
      <c r="D2112" s="39">
        <v>7319662756976</v>
      </c>
      <c r="E2112" s="37" t="s">
        <v>46</v>
      </c>
      <c r="F2112" s="40">
        <v>600</v>
      </c>
      <c r="G2112" s="37">
        <v>280</v>
      </c>
      <c r="H2112" s="41">
        <v>4.96</v>
      </c>
      <c r="I2112" s="35">
        <f>'EPD information'!$L$16*Tabell2[[#This Row],[Weight (kg)]]</f>
        <v>16.913599999999999</v>
      </c>
      <c r="J2112" s="22">
        <f>'EPD information'!$M$16*Tabell2[[#This Row],[Weight (kg)]]</f>
        <v>0.294624</v>
      </c>
      <c r="K2112" s="22">
        <f>'EPD information'!$N$16*Tabell2[[#This Row],[Weight (kg)]]</f>
        <v>3.4967999999999999E-2</v>
      </c>
      <c r="L2112" s="22">
        <f>'EPD information'!$O$16*Tabell2[[#This Row],[Weight (kg)]]</f>
        <v>0</v>
      </c>
      <c r="M2112" s="22">
        <f>'EPD information'!$P$16*Tabell2[[#This Row],[Weight (kg)]]</f>
        <v>2.3311999999999999E-2</v>
      </c>
      <c r="N2112" s="22">
        <f>'EPD information'!$Q$16*Tabell2[[#This Row],[Weight (kg)]]</f>
        <v>0.77376</v>
      </c>
      <c r="O2112" s="22">
        <f>'EPD information'!$R$16*Tabell2[[#This Row],[Weight (kg)]]</f>
        <v>1.2548800000000001E-3</v>
      </c>
      <c r="P2112" s="22">
        <f>'EPD information'!$S$16*Tabell2[[#This Row],[Weight (kg)]]</f>
        <v>-6.0015999999999998</v>
      </c>
      <c r="Q2112" s="35">
        <f>'Product specific GWP'!$T$16*Tabell2[[#This Row],[Weight (kg)]]</f>
        <v>0.216752</v>
      </c>
      <c r="R2112" s="35" t="s">
        <v>48</v>
      </c>
      <c r="S2112" s="35">
        <f>'EPD information'!$V$16*Tabell2[[#This Row],[Weight (kg)]]</f>
        <v>3.4967999999999999E-2</v>
      </c>
      <c r="T2112" s="35" t="str">
        <f>'EPD information'!$W$16</f>
        <v>ND</v>
      </c>
      <c r="U2112" s="35">
        <f>'EPD information'!$X$16*Tabell2[[#This Row],[Weight (kg)]]</f>
        <v>2.3311999999999999E-2</v>
      </c>
      <c r="V2112" s="35">
        <f>'EPD information'!$Y$16*Tabell2[[#This Row],[Weight (kg)]]</f>
        <v>0.77376</v>
      </c>
      <c r="W2112" s="35">
        <f>'EPD information'!$Z$16*Tabell2[[#This Row],[Weight (kg)]]</f>
        <v>1.2548800000000001E-3</v>
      </c>
      <c r="X2112" s="35">
        <f>'EPD information'!$AA$16*Tabell2[[#This Row],[Weight (kg)]]</f>
        <v>-6.0015999999999998</v>
      </c>
      <c r="Y2112" s="18">
        <f>'EPD information'!$AB$16*Tabell2[[#This Row],[Weight (kg)]]</f>
        <v>16.665599999999998</v>
      </c>
      <c r="Z2112" s="18">
        <f>'EPD information'!$AC$16*Tabell2[[#This Row],[Weight (kg)]]</f>
        <v>0.29214400000000001</v>
      </c>
      <c r="AA2112" s="18">
        <f>'EPD information'!$AD$16*Tabell2[[#This Row],[Weight (kg)]]</f>
        <v>3.6555199999999996E-2</v>
      </c>
      <c r="AB2112" s="18" t="s">
        <v>48</v>
      </c>
      <c r="AC2112" s="18">
        <f>'EPD information'!$AF$16*Tabell2[[#This Row],[Weight (kg)]]</f>
        <v>2.3063999999999998E-2</v>
      </c>
      <c r="AD2112" s="18">
        <f>'EPD information'!$AG$16*Tabell2[[#This Row],[Weight (kg)]]</f>
        <v>0.76880000000000004</v>
      </c>
      <c r="AE2112" s="18">
        <f>'EPD information'!$AH$16*Tabell2[[#This Row],[Weight (kg)]]</f>
        <v>1.2300800000000001E-3</v>
      </c>
      <c r="AF2112" s="21">
        <f>'EPD information'!$AI$16*Tabell2[[#This Row],[Weight (kg)]]</f>
        <v>-5.7039999999999997</v>
      </c>
    </row>
    <row r="2113" spans="1:32" x14ac:dyDescent="0.2">
      <c r="A2113" s="36" t="s">
        <v>255</v>
      </c>
      <c r="B2113" s="37" t="s">
        <v>256</v>
      </c>
      <c r="C2113" s="38">
        <v>275695</v>
      </c>
      <c r="D2113" s="39">
        <v>7319662756952</v>
      </c>
      <c r="E2113" s="37" t="s">
        <v>46</v>
      </c>
      <c r="F2113" s="40">
        <v>600</v>
      </c>
      <c r="G2113" s="37">
        <v>224</v>
      </c>
      <c r="H2113" s="41">
        <v>5.0999999999999996</v>
      </c>
      <c r="I2113" s="35">
        <f>'EPD information'!$L$16*Tabell2[[#This Row],[Weight (kg)]]</f>
        <v>17.390999999999998</v>
      </c>
      <c r="J2113" s="22">
        <f>'EPD information'!$M$16*Tabell2[[#This Row],[Weight (kg)]]</f>
        <v>0.30293999999999999</v>
      </c>
      <c r="K2113" s="22">
        <f>'EPD information'!$N$16*Tabell2[[#This Row],[Weight (kg)]]</f>
        <v>3.5954999999999994E-2</v>
      </c>
      <c r="L2113" s="22">
        <f>'EPD information'!$O$16*Tabell2[[#This Row],[Weight (kg)]]</f>
        <v>0</v>
      </c>
      <c r="M2113" s="22">
        <f>'EPD information'!$P$16*Tabell2[[#This Row],[Weight (kg)]]</f>
        <v>2.3969999999999998E-2</v>
      </c>
      <c r="N2113" s="22">
        <f>'EPD information'!$Q$16*Tabell2[[#This Row],[Weight (kg)]]</f>
        <v>0.79559999999999997</v>
      </c>
      <c r="O2113" s="22">
        <f>'EPD information'!$R$16*Tabell2[[#This Row],[Weight (kg)]]</f>
        <v>1.2903000000000001E-3</v>
      </c>
      <c r="P2113" s="22">
        <f>'EPD information'!$S$16*Tabell2[[#This Row],[Weight (kg)]]</f>
        <v>-6.1709999999999994</v>
      </c>
      <c r="Q2113" s="35">
        <f>'Product specific GWP'!$T$16*Tabell2[[#This Row],[Weight (kg)]]</f>
        <v>0.22286999999999998</v>
      </c>
      <c r="R2113" s="35" t="s">
        <v>48</v>
      </c>
      <c r="S2113" s="35">
        <f>'EPD information'!$V$16*Tabell2[[#This Row],[Weight (kg)]]</f>
        <v>3.5954999999999994E-2</v>
      </c>
      <c r="T2113" s="35" t="str">
        <f>'EPD information'!$W$16</f>
        <v>ND</v>
      </c>
      <c r="U2113" s="35">
        <f>'EPD information'!$X$16*Tabell2[[#This Row],[Weight (kg)]]</f>
        <v>2.3969999999999998E-2</v>
      </c>
      <c r="V2113" s="35">
        <f>'EPD information'!$Y$16*Tabell2[[#This Row],[Weight (kg)]]</f>
        <v>0.79559999999999997</v>
      </c>
      <c r="W2113" s="35">
        <f>'EPD information'!$Z$16*Tabell2[[#This Row],[Weight (kg)]]</f>
        <v>1.2903000000000001E-3</v>
      </c>
      <c r="X2113" s="35">
        <f>'EPD information'!$AA$16*Tabell2[[#This Row],[Weight (kg)]]</f>
        <v>-6.1709999999999994</v>
      </c>
      <c r="Y2113" s="18">
        <f>'EPD information'!$AB$16*Tabell2[[#This Row],[Weight (kg)]]</f>
        <v>17.135999999999999</v>
      </c>
      <c r="Z2113" s="18">
        <f>'EPD information'!$AC$16*Tabell2[[#This Row],[Weight (kg)]]</f>
        <v>0.30038999999999999</v>
      </c>
      <c r="AA2113" s="18">
        <f>'EPD information'!$AD$16*Tabell2[[#This Row],[Weight (kg)]]</f>
        <v>3.7586999999999995E-2</v>
      </c>
      <c r="AB2113" s="18" t="s">
        <v>48</v>
      </c>
      <c r="AC2113" s="18">
        <f>'EPD information'!$AF$16*Tabell2[[#This Row],[Weight (kg)]]</f>
        <v>2.3714999999999996E-2</v>
      </c>
      <c r="AD2113" s="18">
        <f>'EPD information'!$AG$16*Tabell2[[#This Row],[Weight (kg)]]</f>
        <v>0.79049999999999998</v>
      </c>
      <c r="AE2113" s="18">
        <f>'EPD information'!$AH$16*Tabell2[[#This Row],[Weight (kg)]]</f>
        <v>1.2648E-3</v>
      </c>
      <c r="AF2113" s="21">
        <f>'EPD information'!$AI$16*Tabell2[[#This Row],[Weight (kg)]]</f>
        <v>-5.8649999999999993</v>
      </c>
    </row>
    <row r="2114" spans="1:32" x14ac:dyDescent="0.2">
      <c r="A2114" s="36" t="s">
        <v>255</v>
      </c>
      <c r="B2114" s="37" t="s">
        <v>256</v>
      </c>
      <c r="C2114" s="38">
        <v>275679</v>
      </c>
      <c r="D2114" s="39">
        <v>7319662756792</v>
      </c>
      <c r="E2114" s="37" t="s">
        <v>46</v>
      </c>
      <c r="F2114" s="40">
        <v>600</v>
      </c>
      <c r="G2114" s="37">
        <v>200</v>
      </c>
      <c r="H2114" s="41">
        <v>5.0999999999999996</v>
      </c>
      <c r="I2114" s="35">
        <f>'EPD information'!$L$16*Tabell2[[#This Row],[Weight (kg)]]</f>
        <v>17.390999999999998</v>
      </c>
      <c r="J2114" s="22">
        <f>'EPD information'!$M$16*Tabell2[[#This Row],[Weight (kg)]]</f>
        <v>0.30293999999999999</v>
      </c>
      <c r="K2114" s="22">
        <f>'EPD information'!$N$16*Tabell2[[#This Row],[Weight (kg)]]</f>
        <v>3.5954999999999994E-2</v>
      </c>
      <c r="L2114" s="22">
        <f>'EPD information'!$O$16*Tabell2[[#This Row],[Weight (kg)]]</f>
        <v>0</v>
      </c>
      <c r="M2114" s="22">
        <f>'EPD information'!$P$16*Tabell2[[#This Row],[Weight (kg)]]</f>
        <v>2.3969999999999998E-2</v>
      </c>
      <c r="N2114" s="22">
        <f>'EPD information'!$Q$16*Tabell2[[#This Row],[Weight (kg)]]</f>
        <v>0.79559999999999997</v>
      </c>
      <c r="O2114" s="22">
        <f>'EPD information'!$R$16*Tabell2[[#This Row],[Weight (kg)]]</f>
        <v>1.2903000000000001E-3</v>
      </c>
      <c r="P2114" s="22">
        <f>'EPD information'!$S$16*Tabell2[[#This Row],[Weight (kg)]]</f>
        <v>-6.1709999999999994</v>
      </c>
      <c r="Q2114" s="35">
        <f>'Product specific GWP'!$T$16*Tabell2[[#This Row],[Weight (kg)]]</f>
        <v>0.22286999999999998</v>
      </c>
      <c r="R2114" s="35" t="s">
        <v>48</v>
      </c>
      <c r="S2114" s="35">
        <f>'EPD information'!$V$16*Tabell2[[#This Row],[Weight (kg)]]</f>
        <v>3.5954999999999994E-2</v>
      </c>
      <c r="T2114" s="35" t="str">
        <f>'EPD information'!$W$16</f>
        <v>ND</v>
      </c>
      <c r="U2114" s="35">
        <f>'EPD information'!$X$16*Tabell2[[#This Row],[Weight (kg)]]</f>
        <v>2.3969999999999998E-2</v>
      </c>
      <c r="V2114" s="35">
        <f>'EPD information'!$Y$16*Tabell2[[#This Row],[Weight (kg)]]</f>
        <v>0.79559999999999997</v>
      </c>
      <c r="W2114" s="35">
        <f>'EPD information'!$Z$16*Tabell2[[#This Row],[Weight (kg)]]</f>
        <v>1.2903000000000001E-3</v>
      </c>
      <c r="X2114" s="35">
        <f>'EPD information'!$AA$16*Tabell2[[#This Row],[Weight (kg)]]</f>
        <v>-6.1709999999999994</v>
      </c>
      <c r="Y2114" s="18">
        <f>'EPD information'!$AB$16*Tabell2[[#This Row],[Weight (kg)]]</f>
        <v>17.135999999999999</v>
      </c>
      <c r="Z2114" s="18">
        <f>'EPD information'!$AC$16*Tabell2[[#This Row],[Weight (kg)]]</f>
        <v>0.30038999999999999</v>
      </c>
      <c r="AA2114" s="18">
        <f>'EPD information'!$AD$16*Tabell2[[#This Row],[Weight (kg)]]</f>
        <v>3.7586999999999995E-2</v>
      </c>
      <c r="AB2114" s="18" t="s">
        <v>48</v>
      </c>
      <c r="AC2114" s="18">
        <f>'EPD information'!$AF$16*Tabell2[[#This Row],[Weight (kg)]]</f>
        <v>2.3714999999999996E-2</v>
      </c>
      <c r="AD2114" s="18">
        <f>'EPD information'!$AG$16*Tabell2[[#This Row],[Weight (kg)]]</f>
        <v>0.79049999999999998</v>
      </c>
      <c r="AE2114" s="18">
        <f>'EPD information'!$AH$16*Tabell2[[#This Row],[Weight (kg)]]</f>
        <v>1.2648E-3</v>
      </c>
      <c r="AF2114" s="21">
        <f>'EPD information'!$AI$16*Tabell2[[#This Row],[Weight (kg)]]</f>
        <v>-5.8649999999999993</v>
      </c>
    </row>
    <row r="2115" spans="1:32" x14ac:dyDescent="0.2">
      <c r="A2115" s="36" t="s">
        <v>255</v>
      </c>
      <c r="B2115" s="37" t="s">
        <v>256</v>
      </c>
      <c r="C2115" s="38">
        <v>275678</v>
      </c>
      <c r="D2115" s="39">
        <v>7319662756785</v>
      </c>
      <c r="E2115" s="37" t="s">
        <v>46</v>
      </c>
      <c r="F2115" s="40">
        <v>600</v>
      </c>
      <c r="G2115" s="37">
        <v>180</v>
      </c>
      <c r="H2115" s="41">
        <v>5.0999999999999996</v>
      </c>
      <c r="I2115" s="35">
        <f>'EPD information'!$L$16*Tabell2[[#This Row],[Weight (kg)]]</f>
        <v>17.390999999999998</v>
      </c>
      <c r="J2115" s="22">
        <f>'EPD information'!$M$16*Tabell2[[#This Row],[Weight (kg)]]</f>
        <v>0.30293999999999999</v>
      </c>
      <c r="K2115" s="22">
        <f>'EPD information'!$N$16*Tabell2[[#This Row],[Weight (kg)]]</f>
        <v>3.5954999999999994E-2</v>
      </c>
      <c r="L2115" s="22">
        <f>'EPD information'!$O$16*Tabell2[[#This Row],[Weight (kg)]]</f>
        <v>0</v>
      </c>
      <c r="M2115" s="22">
        <f>'EPD information'!$P$16*Tabell2[[#This Row],[Weight (kg)]]</f>
        <v>2.3969999999999998E-2</v>
      </c>
      <c r="N2115" s="22">
        <f>'EPD information'!$Q$16*Tabell2[[#This Row],[Weight (kg)]]</f>
        <v>0.79559999999999997</v>
      </c>
      <c r="O2115" s="22">
        <f>'EPD information'!$R$16*Tabell2[[#This Row],[Weight (kg)]]</f>
        <v>1.2903000000000001E-3</v>
      </c>
      <c r="P2115" s="22">
        <f>'EPD information'!$S$16*Tabell2[[#This Row],[Weight (kg)]]</f>
        <v>-6.1709999999999994</v>
      </c>
      <c r="Q2115" s="35">
        <f>'Product specific GWP'!$T$16*Tabell2[[#This Row],[Weight (kg)]]</f>
        <v>0.22286999999999998</v>
      </c>
      <c r="R2115" s="35" t="s">
        <v>48</v>
      </c>
      <c r="S2115" s="35">
        <f>'EPD information'!$V$16*Tabell2[[#This Row],[Weight (kg)]]</f>
        <v>3.5954999999999994E-2</v>
      </c>
      <c r="T2115" s="35" t="str">
        <f>'EPD information'!$W$16</f>
        <v>ND</v>
      </c>
      <c r="U2115" s="35">
        <f>'EPD information'!$X$16*Tabell2[[#This Row],[Weight (kg)]]</f>
        <v>2.3969999999999998E-2</v>
      </c>
      <c r="V2115" s="35">
        <f>'EPD information'!$Y$16*Tabell2[[#This Row],[Weight (kg)]]</f>
        <v>0.79559999999999997</v>
      </c>
      <c r="W2115" s="35">
        <f>'EPD information'!$Z$16*Tabell2[[#This Row],[Weight (kg)]]</f>
        <v>1.2903000000000001E-3</v>
      </c>
      <c r="X2115" s="35">
        <f>'EPD information'!$AA$16*Tabell2[[#This Row],[Weight (kg)]]</f>
        <v>-6.1709999999999994</v>
      </c>
      <c r="Y2115" s="18">
        <f>'EPD information'!$AB$16*Tabell2[[#This Row],[Weight (kg)]]</f>
        <v>17.135999999999999</v>
      </c>
      <c r="Z2115" s="18">
        <f>'EPD information'!$AC$16*Tabell2[[#This Row],[Weight (kg)]]</f>
        <v>0.30038999999999999</v>
      </c>
      <c r="AA2115" s="18">
        <f>'EPD information'!$AD$16*Tabell2[[#This Row],[Weight (kg)]]</f>
        <v>3.7586999999999995E-2</v>
      </c>
      <c r="AB2115" s="18" t="s">
        <v>48</v>
      </c>
      <c r="AC2115" s="18">
        <f>'EPD information'!$AF$16*Tabell2[[#This Row],[Weight (kg)]]</f>
        <v>2.3714999999999996E-2</v>
      </c>
      <c r="AD2115" s="18">
        <f>'EPD information'!$AG$16*Tabell2[[#This Row],[Weight (kg)]]</f>
        <v>0.79049999999999998</v>
      </c>
      <c r="AE2115" s="18">
        <f>'EPD information'!$AH$16*Tabell2[[#This Row],[Weight (kg)]]</f>
        <v>1.2648E-3</v>
      </c>
      <c r="AF2115" s="21">
        <f>'EPD information'!$AI$16*Tabell2[[#This Row],[Weight (kg)]]</f>
        <v>-5.8649999999999993</v>
      </c>
    </row>
    <row r="2116" spans="1:32" x14ac:dyDescent="0.2">
      <c r="A2116" s="36" t="s">
        <v>255</v>
      </c>
      <c r="B2116" s="37" t="s">
        <v>256</v>
      </c>
      <c r="C2116" s="38">
        <v>275677</v>
      </c>
      <c r="D2116" s="39">
        <v>7319662756778</v>
      </c>
      <c r="E2116" s="37" t="s">
        <v>46</v>
      </c>
      <c r="F2116" s="40">
        <v>600</v>
      </c>
      <c r="G2116" s="37">
        <v>160</v>
      </c>
      <c r="H2116" s="41">
        <v>5.0999999999999996</v>
      </c>
      <c r="I2116" s="35">
        <f>'EPD information'!$L$16*Tabell2[[#This Row],[Weight (kg)]]</f>
        <v>17.390999999999998</v>
      </c>
      <c r="J2116" s="22">
        <f>'EPD information'!$M$16*Tabell2[[#This Row],[Weight (kg)]]</f>
        <v>0.30293999999999999</v>
      </c>
      <c r="K2116" s="22">
        <f>'EPD information'!$N$16*Tabell2[[#This Row],[Weight (kg)]]</f>
        <v>3.5954999999999994E-2</v>
      </c>
      <c r="L2116" s="22">
        <f>'EPD information'!$O$16*Tabell2[[#This Row],[Weight (kg)]]</f>
        <v>0</v>
      </c>
      <c r="M2116" s="22">
        <f>'EPD information'!$P$16*Tabell2[[#This Row],[Weight (kg)]]</f>
        <v>2.3969999999999998E-2</v>
      </c>
      <c r="N2116" s="22">
        <f>'EPD information'!$Q$16*Tabell2[[#This Row],[Weight (kg)]]</f>
        <v>0.79559999999999997</v>
      </c>
      <c r="O2116" s="22">
        <f>'EPD information'!$R$16*Tabell2[[#This Row],[Weight (kg)]]</f>
        <v>1.2903000000000001E-3</v>
      </c>
      <c r="P2116" s="22">
        <f>'EPD information'!$S$16*Tabell2[[#This Row],[Weight (kg)]]</f>
        <v>-6.1709999999999994</v>
      </c>
      <c r="Q2116" s="35">
        <f>'Product specific GWP'!$T$16*Tabell2[[#This Row],[Weight (kg)]]</f>
        <v>0.22286999999999998</v>
      </c>
      <c r="R2116" s="35" t="s">
        <v>48</v>
      </c>
      <c r="S2116" s="35">
        <f>'EPD information'!$V$16*Tabell2[[#This Row],[Weight (kg)]]</f>
        <v>3.5954999999999994E-2</v>
      </c>
      <c r="T2116" s="35" t="str">
        <f>'EPD information'!$W$16</f>
        <v>ND</v>
      </c>
      <c r="U2116" s="35">
        <f>'EPD information'!$X$16*Tabell2[[#This Row],[Weight (kg)]]</f>
        <v>2.3969999999999998E-2</v>
      </c>
      <c r="V2116" s="35">
        <f>'EPD information'!$Y$16*Tabell2[[#This Row],[Weight (kg)]]</f>
        <v>0.79559999999999997</v>
      </c>
      <c r="W2116" s="35">
        <f>'EPD information'!$Z$16*Tabell2[[#This Row],[Weight (kg)]]</f>
        <v>1.2903000000000001E-3</v>
      </c>
      <c r="X2116" s="35">
        <f>'EPD information'!$AA$16*Tabell2[[#This Row],[Weight (kg)]]</f>
        <v>-6.1709999999999994</v>
      </c>
      <c r="Y2116" s="18">
        <f>'EPD information'!$AB$16*Tabell2[[#This Row],[Weight (kg)]]</f>
        <v>17.135999999999999</v>
      </c>
      <c r="Z2116" s="18">
        <f>'EPD information'!$AC$16*Tabell2[[#This Row],[Weight (kg)]]</f>
        <v>0.30038999999999999</v>
      </c>
      <c r="AA2116" s="18">
        <f>'EPD information'!$AD$16*Tabell2[[#This Row],[Weight (kg)]]</f>
        <v>3.7586999999999995E-2</v>
      </c>
      <c r="AB2116" s="18" t="s">
        <v>48</v>
      </c>
      <c r="AC2116" s="18">
        <f>'EPD information'!$AF$16*Tabell2[[#This Row],[Weight (kg)]]</f>
        <v>2.3714999999999996E-2</v>
      </c>
      <c r="AD2116" s="18">
        <f>'EPD information'!$AG$16*Tabell2[[#This Row],[Weight (kg)]]</f>
        <v>0.79049999999999998</v>
      </c>
      <c r="AE2116" s="18">
        <f>'EPD information'!$AH$16*Tabell2[[#This Row],[Weight (kg)]]</f>
        <v>1.2648E-3</v>
      </c>
      <c r="AF2116" s="21">
        <f>'EPD information'!$AI$16*Tabell2[[#This Row],[Weight (kg)]]</f>
        <v>-5.8649999999999993</v>
      </c>
    </row>
    <row r="2117" spans="1:32" x14ac:dyDescent="0.2">
      <c r="A2117" s="36" t="s">
        <v>255</v>
      </c>
      <c r="B2117" s="37" t="s">
        <v>256</v>
      </c>
      <c r="C2117" s="38">
        <v>275676</v>
      </c>
      <c r="D2117" s="39">
        <v>7319662756761</v>
      </c>
      <c r="E2117" s="37" t="s">
        <v>46</v>
      </c>
      <c r="F2117" s="40">
        <v>600</v>
      </c>
      <c r="G2117" s="37">
        <v>150</v>
      </c>
      <c r="H2117" s="41">
        <v>5.0999999999999996</v>
      </c>
      <c r="I2117" s="35">
        <f>'EPD information'!$L$16*Tabell2[[#This Row],[Weight (kg)]]</f>
        <v>17.390999999999998</v>
      </c>
      <c r="J2117" s="22">
        <f>'EPD information'!$M$16*Tabell2[[#This Row],[Weight (kg)]]</f>
        <v>0.30293999999999999</v>
      </c>
      <c r="K2117" s="22">
        <f>'EPD information'!$N$16*Tabell2[[#This Row],[Weight (kg)]]</f>
        <v>3.5954999999999994E-2</v>
      </c>
      <c r="L2117" s="22">
        <f>'EPD information'!$O$16*Tabell2[[#This Row],[Weight (kg)]]</f>
        <v>0</v>
      </c>
      <c r="M2117" s="22">
        <f>'EPD information'!$P$16*Tabell2[[#This Row],[Weight (kg)]]</f>
        <v>2.3969999999999998E-2</v>
      </c>
      <c r="N2117" s="22">
        <f>'EPD information'!$Q$16*Tabell2[[#This Row],[Weight (kg)]]</f>
        <v>0.79559999999999997</v>
      </c>
      <c r="O2117" s="22">
        <f>'EPD information'!$R$16*Tabell2[[#This Row],[Weight (kg)]]</f>
        <v>1.2903000000000001E-3</v>
      </c>
      <c r="P2117" s="22">
        <f>'EPD information'!$S$16*Tabell2[[#This Row],[Weight (kg)]]</f>
        <v>-6.1709999999999994</v>
      </c>
      <c r="Q2117" s="35">
        <f>'Product specific GWP'!$T$16*Tabell2[[#This Row],[Weight (kg)]]</f>
        <v>0.22286999999999998</v>
      </c>
      <c r="R2117" s="35" t="s">
        <v>48</v>
      </c>
      <c r="S2117" s="35">
        <f>'EPD information'!$V$16*Tabell2[[#This Row],[Weight (kg)]]</f>
        <v>3.5954999999999994E-2</v>
      </c>
      <c r="T2117" s="35" t="str">
        <f>'EPD information'!$W$16</f>
        <v>ND</v>
      </c>
      <c r="U2117" s="35">
        <f>'EPD information'!$X$16*Tabell2[[#This Row],[Weight (kg)]]</f>
        <v>2.3969999999999998E-2</v>
      </c>
      <c r="V2117" s="35">
        <f>'EPD information'!$Y$16*Tabell2[[#This Row],[Weight (kg)]]</f>
        <v>0.79559999999999997</v>
      </c>
      <c r="W2117" s="35">
        <f>'EPD information'!$Z$16*Tabell2[[#This Row],[Weight (kg)]]</f>
        <v>1.2903000000000001E-3</v>
      </c>
      <c r="X2117" s="35">
        <f>'EPD information'!$AA$16*Tabell2[[#This Row],[Weight (kg)]]</f>
        <v>-6.1709999999999994</v>
      </c>
      <c r="Y2117" s="18">
        <f>'EPD information'!$AB$16*Tabell2[[#This Row],[Weight (kg)]]</f>
        <v>17.135999999999999</v>
      </c>
      <c r="Z2117" s="18">
        <f>'EPD information'!$AC$16*Tabell2[[#This Row],[Weight (kg)]]</f>
        <v>0.30038999999999999</v>
      </c>
      <c r="AA2117" s="18">
        <f>'EPD information'!$AD$16*Tabell2[[#This Row],[Weight (kg)]]</f>
        <v>3.7586999999999995E-2</v>
      </c>
      <c r="AB2117" s="18" t="s">
        <v>48</v>
      </c>
      <c r="AC2117" s="18">
        <f>'EPD information'!$AF$16*Tabell2[[#This Row],[Weight (kg)]]</f>
        <v>2.3714999999999996E-2</v>
      </c>
      <c r="AD2117" s="18">
        <f>'EPD information'!$AG$16*Tabell2[[#This Row],[Weight (kg)]]</f>
        <v>0.79049999999999998</v>
      </c>
      <c r="AE2117" s="18">
        <f>'EPD information'!$AH$16*Tabell2[[#This Row],[Weight (kg)]]</f>
        <v>1.2648E-3</v>
      </c>
      <c r="AF2117" s="21">
        <f>'EPD information'!$AI$16*Tabell2[[#This Row],[Weight (kg)]]</f>
        <v>-5.8649999999999993</v>
      </c>
    </row>
    <row r="2118" spans="1:32" x14ac:dyDescent="0.2">
      <c r="A2118" s="36" t="s">
        <v>255</v>
      </c>
      <c r="B2118" s="37" t="s">
        <v>256</v>
      </c>
      <c r="C2118" s="38">
        <v>275675</v>
      </c>
      <c r="D2118" s="39">
        <v>7319662756754</v>
      </c>
      <c r="E2118" s="37" t="s">
        <v>46</v>
      </c>
      <c r="F2118" s="40">
        <v>600</v>
      </c>
      <c r="G2118" s="37">
        <v>140</v>
      </c>
      <c r="H2118" s="41">
        <v>5.0999999999999996</v>
      </c>
      <c r="I2118" s="35">
        <f>'EPD information'!$L$16*Tabell2[[#This Row],[Weight (kg)]]</f>
        <v>17.390999999999998</v>
      </c>
      <c r="J2118" s="22">
        <f>'EPD information'!$M$16*Tabell2[[#This Row],[Weight (kg)]]</f>
        <v>0.30293999999999999</v>
      </c>
      <c r="K2118" s="22">
        <f>'EPD information'!$N$16*Tabell2[[#This Row],[Weight (kg)]]</f>
        <v>3.5954999999999994E-2</v>
      </c>
      <c r="L2118" s="22">
        <f>'EPD information'!$O$16*Tabell2[[#This Row],[Weight (kg)]]</f>
        <v>0</v>
      </c>
      <c r="M2118" s="22">
        <f>'EPD information'!$P$16*Tabell2[[#This Row],[Weight (kg)]]</f>
        <v>2.3969999999999998E-2</v>
      </c>
      <c r="N2118" s="22">
        <f>'EPD information'!$Q$16*Tabell2[[#This Row],[Weight (kg)]]</f>
        <v>0.79559999999999997</v>
      </c>
      <c r="O2118" s="22">
        <f>'EPD information'!$R$16*Tabell2[[#This Row],[Weight (kg)]]</f>
        <v>1.2903000000000001E-3</v>
      </c>
      <c r="P2118" s="22">
        <f>'EPD information'!$S$16*Tabell2[[#This Row],[Weight (kg)]]</f>
        <v>-6.1709999999999994</v>
      </c>
      <c r="Q2118" s="35">
        <f>'Product specific GWP'!$T$16*Tabell2[[#This Row],[Weight (kg)]]</f>
        <v>0.22286999999999998</v>
      </c>
      <c r="R2118" s="35" t="s">
        <v>48</v>
      </c>
      <c r="S2118" s="35">
        <f>'EPD information'!$V$16*Tabell2[[#This Row],[Weight (kg)]]</f>
        <v>3.5954999999999994E-2</v>
      </c>
      <c r="T2118" s="35" t="str">
        <f>'EPD information'!$W$16</f>
        <v>ND</v>
      </c>
      <c r="U2118" s="35">
        <f>'EPD information'!$X$16*Tabell2[[#This Row],[Weight (kg)]]</f>
        <v>2.3969999999999998E-2</v>
      </c>
      <c r="V2118" s="35">
        <f>'EPD information'!$Y$16*Tabell2[[#This Row],[Weight (kg)]]</f>
        <v>0.79559999999999997</v>
      </c>
      <c r="W2118" s="35">
        <f>'EPD information'!$Z$16*Tabell2[[#This Row],[Weight (kg)]]</f>
        <v>1.2903000000000001E-3</v>
      </c>
      <c r="X2118" s="35">
        <f>'EPD information'!$AA$16*Tabell2[[#This Row],[Weight (kg)]]</f>
        <v>-6.1709999999999994</v>
      </c>
      <c r="Y2118" s="18">
        <f>'EPD information'!$AB$16*Tabell2[[#This Row],[Weight (kg)]]</f>
        <v>17.135999999999999</v>
      </c>
      <c r="Z2118" s="18">
        <f>'EPD information'!$AC$16*Tabell2[[#This Row],[Weight (kg)]]</f>
        <v>0.30038999999999999</v>
      </c>
      <c r="AA2118" s="18">
        <f>'EPD information'!$AD$16*Tabell2[[#This Row],[Weight (kg)]]</f>
        <v>3.7586999999999995E-2</v>
      </c>
      <c r="AB2118" s="18" t="s">
        <v>48</v>
      </c>
      <c r="AC2118" s="18">
        <f>'EPD information'!$AF$16*Tabell2[[#This Row],[Weight (kg)]]</f>
        <v>2.3714999999999996E-2</v>
      </c>
      <c r="AD2118" s="18">
        <f>'EPD information'!$AG$16*Tabell2[[#This Row],[Weight (kg)]]</f>
        <v>0.79049999999999998</v>
      </c>
      <c r="AE2118" s="18">
        <f>'EPD information'!$AH$16*Tabell2[[#This Row],[Weight (kg)]]</f>
        <v>1.2648E-3</v>
      </c>
      <c r="AF2118" s="21">
        <f>'EPD information'!$AI$16*Tabell2[[#This Row],[Weight (kg)]]</f>
        <v>-5.8649999999999993</v>
      </c>
    </row>
    <row r="2119" spans="1:32" x14ac:dyDescent="0.2">
      <c r="A2119" s="36" t="s">
        <v>255</v>
      </c>
      <c r="B2119" s="37" t="s">
        <v>256</v>
      </c>
      <c r="C2119" s="38">
        <v>275713</v>
      </c>
      <c r="D2119" s="39">
        <v>7319662757133</v>
      </c>
      <c r="E2119" s="37" t="s">
        <v>46</v>
      </c>
      <c r="F2119" s="40">
        <v>630</v>
      </c>
      <c r="G2119" s="37">
        <v>560</v>
      </c>
      <c r="H2119" s="41">
        <v>3.43</v>
      </c>
      <c r="I2119" s="35">
        <f>'EPD information'!$L$16*Tabell2[[#This Row],[Weight (kg)]]</f>
        <v>11.696300000000001</v>
      </c>
      <c r="J2119" s="22">
        <f>'EPD information'!$M$16*Tabell2[[#This Row],[Weight (kg)]]</f>
        <v>0.20374200000000001</v>
      </c>
      <c r="K2119" s="22">
        <f>'EPD information'!$N$16*Tabell2[[#This Row],[Weight (kg)]]</f>
        <v>2.4181500000000002E-2</v>
      </c>
      <c r="L2119" s="22">
        <f>'EPD information'!$O$16*Tabell2[[#This Row],[Weight (kg)]]</f>
        <v>0</v>
      </c>
      <c r="M2119" s="22">
        <f>'EPD information'!$P$16*Tabell2[[#This Row],[Weight (kg)]]</f>
        <v>1.6121E-2</v>
      </c>
      <c r="N2119" s="22">
        <f>'EPD information'!$Q$16*Tabell2[[#This Row],[Weight (kg)]]</f>
        <v>0.53508</v>
      </c>
      <c r="O2119" s="22">
        <f>'EPD information'!$R$16*Tabell2[[#This Row],[Weight (kg)]]</f>
        <v>8.6779000000000012E-4</v>
      </c>
      <c r="P2119" s="22">
        <f>'EPD information'!$S$16*Tabell2[[#This Row],[Weight (kg)]]</f>
        <v>-4.1502999999999997</v>
      </c>
      <c r="Q2119" s="35">
        <f>'Product specific GWP'!$T$16*Tabell2[[#This Row],[Weight (kg)]]</f>
        <v>0.14989100000000002</v>
      </c>
      <c r="R2119" s="35" t="s">
        <v>48</v>
      </c>
      <c r="S2119" s="35">
        <f>'EPD information'!$V$16*Tabell2[[#This Row],[Weight (kg)]]</f>
        <v>2.4181500000000002E-2</v>
      </c>
      <c r="T2119" s="35" t="str">
        <f>'EPD information'!$W$16</f>
        <v>ND</v>
      </c>
      <c r="U2119" s="35">
        <f>'EPD information'!$X$16*Tabell2[[#This Row],[Weight (kg)]]</f>
        <v>1.6121E-2</v>
      </c>
      <c r="V2119" s="35">
        <f>'EPD information'!$Y$16*Tabell2[[#This Row],[Weight (kg)]]</f>
        <v>0.53508</v>
      </c>
      <c r="W2119" s="35">
        <f>'EPD information'!$Z$16*Tabell2[[#This Row],[Weight (kg)]]</f>
        <v>8.6779000000000012E-4</v>
      </c>
      <c r="X2119" s="35">
        <f>'EPD information'!$AA$16*Tabell2[[#This Row],[Weight (kg)]]</f>
        <v>-4.1502999999999997</v>
      </c>
      <c r="Y2119" s="18">
        <f>'EPD information'!$AB$16*Tabell2[[#This Row],[Weight (kg)]]</f>
        <v>11.524800000000001</v>
      </c>
      <c r="Z2119" s="18">
        <f>'EPD information'!$AC$16*Tabell2[[#This Row],[Weight (kg)]]</f>
        <v>0.20202700000000001</v>
      </c>
      <c r="AA2119" s="18">
        <f>'EPD information'!$AD$16*Tabell2[[#This Row],[Weight (kg)]]</f>
        <v>2.5279100000000002E-2</v>
      </c>
      <c r="AB2119" s="18" t="s">
        <v>48</v>
      </c>
      <c r="AC2119" s="18">
        <f>'EPD information'!$AF$16*Tabell2[[#This Row],[Weight (kg)]]</f>
        <v>1.5949499999999998E-2</v>
      </c>
      <c r="AD2119" s="18">
        <f>'EPD information'!$AG$16*Tabell2[[#This Row],[Weight (kg)]]</f>
        <v>0.53165000000000007</v>
      </c>
      <c r="AE2119" s="18">
        <f>'EPD information'!$AH$16*Tabell2[[#This Row],[Weight (kg)]]</f>
        <v>8.5064000000000005E-4</v>
      </c>
      <c r="AF2119" s="21">
        <f>'EPD information'!$AI$16*Tabell2[[#This Row],[Weight (kg)]]</f>
        <v>-3.9444999999999997</v>
      </c>
    </row>
    <row r="2120" spans="1:32" x14ac:dyDescent="0.2">
      <c r="A2120" s="36" t="s">
        <v>255</v>
      </c>
      <c r="B2120" s="37" t="s">
        <v>256</v>
      </c>
      <c r="C2120" s="38">
        <v>275712</v>
      </c>
      <c r="D2120" s="39">
        <v>7319662757126</v>
      </c>
      <c r="E2120" s="37" t="s">
        <v>46</v>
      </c>
      <c r="F2120" s="40">
        <v>630</v>
      </c>
      <c r="G2120" s="37">
        <v>450</v>
      </c>
      <c r="H2120" s="41">
        <v>4.46</v>
      </c>
      <c r="I2120" s="35">
        <f>'EPD information'!$L$16*Tabell2[[#This Row],[Weight (kg)]]</f>
        <v>15.208600000000001</v>
      </c>
      <c r="J2120" s="22">
        <f>'EPD information'!$M$16*Tabell2[[#This Row],[Weight (kg)]]</f>
        <v>0.26492399999999999</v>
      </c>
      <c r="K2120" s="22">
        <f>'EPD information'!$N$16*Tabell2[[#This Row],[Weight (kg)]]</f>
        <v>3.1442999999999999E-2</v>
      </c>
      <c r="L2120" s="22">
        <f>'EPD information'!$O$16*Tabell2[[#This Row],[Weight (kg)]]</f>
        <v>0</v>
      </c>
      <c r="M2120" s="22">
        <f>'EPD information'!$P$16*Tabell2[[#This Row],[Weight (kg)]]</f>
        <v>2.0962000000000001E-2</v>
      </c>
      <c r="N2120" s="22">
        <f>'EPD information'!$Q$16*Tabell2[[#This Row],[Weight (kg)]]</f>
        <v>0.69576000000000005</v>
      </c>
      <c r="O2120" s="22">
        <f>'EPD information'!$R$16*Tabell2[[#This Row],[Weight (kg)]]</f>
        <v>1.12838E-3</v>
      </c>
      <c r="P2120" s="22">
        <f>'EPD information'!$S$16*Tabell2[[#This Row],[Weight (kg)]]</f>
        <v>-5.3965999999999994</v>
      </c>
      <c r="Q2120" s="35">
        <f>'Product specific GWP'!$T$16*Tabell2[[#This Row],[Weight (kg)]]</f>
        <v>0.19490200000000002</v>
      </c>
      <c r="R2120" s="35" t="s">
        <v>48</v>
      </c>
      <c r="S2120" s="35">
        <f>'EPD information'!$V$16*Tabell2[[#This Row],[Weight (kg)]]</f>
        <v>3.1442999999999999E-2</v>
      </c>
      <c r="T2120" s="35" t="str">
        <f>'EPD information'!$W$16</f>
        <v>ND</v>
      </c>
      <c r="U2120" s="35">
        <f>'EPD information'!$X$16*Tabell2[[#This Row],[Weight (kg)]]</f>
        <v>2.0962000000000001E-2</v>
      </c>
      <c r="V2120" s="35">
        <f>'EPD information'!$Y$16*Tabell2[[#This Row],[Weight (kg)]]</f>
        <v>0.69576000000000005</v>
      </c>
      <c r="W2120" s="35">
        <f>'EPD information'!$Z$16*Tabell2[[#This Row],[Weight (kg)]]</f>
        <v>1.12838E-3</v>
      </c>
      <c r="X2120" s="35">
        <f>'EPD information'!$AA$16*Tabell2[[#This Row],[Weight (kg)]]</f>
        <v>-5.3965999999999994</v>
      </c>
      <c r="Y2120" s="18">
        <f>'EPD information'!$AB$16*Tabell2[[#This Row],[Weight (kg)]]</f>
        <v>14.9856</v>
      </c>
      <c r="Z2120" s="18">
        <f>'EPD information'!$AC$16*Tabell2[[#This Row],[Weight (kg)]]</f>
        <v>0.26269399999999998</v>
      </c>
      <c r="AA2120" s="18">
        <f>'EPD information'!$AD$16*Tabell2[[#This Row],[Weight (kg)]]</f>
        <v>3.2870200000000002E-2</v>
      </c>
      <c r="AB2120" s="18" t="s">
        <v>48</v>
      </c>
      <c r="AC2120" s="18">
        <f>'EPD information'!$AF$16*Tabell2[[#This Row],[Weight (kg)]]</f>
        <v>2.0738999999999997E-2</v>
      </c>
      <c r="AD2120" s="18">
        <f>'EPD information'!$AG$16*Tabell2[[#This Row],[Weight (kg)]]</f>
        <v>0.69130000000000003</v>
      </c>
      <c r="AE2120" s="18">
        <f>'EPD information'!$AH$16*Tabell2[[#This Row],[Weight (kg)]]</f>
        <v>1.10608E-3</v>
      </c>
      <c r="AF2120" s="21">
        <f>'EPD information'!$AI$16*Tabell2[[#This Row],[Weight (kg)]]</f>
        <v>-5.1289999999999996</v>
      </c>
    </row>
    <row r="2121" spans="1:32" x14ac:dyDescent="0.2">
      <c r="A2121" s="36" t="s">
        <v>255</v>
      </c>
      <c r="B2121" s="37" t="s">
        <v>256</v>
      </c>
      <c r="C2121" s="38">
        <v>101236</v>
      </c>
      <c r="D2121" s="39">
        <v>7319661012363</v>
      </c>
      <c r="E2121" s="37" t="s">
        <v>46</v>
      </c>
      <c r="F2121" s="40">
        <v>630</v>
      </c>
      <c r="G2121" s="37">
        <v>500</v>
      </c>
      <c r="H2121" s="41">
        <v>4</v>
      </c>
      <c r="I2121" s="35">
        <f>'EPD information'!$L$16*Tabell2[[#This Row],[Weight (kg)]]</f>
        <v>13.64</v>
      </c>
      <c r="J2121" s="22">
        <f>'EPD information'!$M$16*Tabell2[[#This Row],[Weight (kg)]]</f>
        <v>0.23760000000000001</v>
      </c>
      <c r="K2121" s="22">
        <f>'EPD information'!$N$16*Tabell2[[#This Row],[Weight (kg)]]</f>
        <v>2.8199999999999999E-2</v>
      </c>
      <c r="L2121" s="22">
        <f>'EPD information'!$O$16*Tabell2[[#This Row],[Weight (kg)]]</f>
        <v>0</v>
      </c>
      <c r="M2121" s="22">
        <f>'EPD information'!$P$16*Tabell2[[#This Row],[Weight (kg)]]</f>
        <v>1.8800000000000001E-2</v>
      </c>
      <c r="N2121" s="22">
        <f>'EPD information'!$Q$16*Tabell2[[#This Row],[Weight (kg)]]</f>
        <v>0.624</v>
      </c>
      <c r="O2121" s="22">
        <f>'EPD information'!$R$16*Tabell2[[#This Row],[Weight (kg)]]</f>
        <v>1.0120000000000001E-3</v>
      </c>
      <c r="P2121" s="22">
        <f>'EPD information'!$S$16*Tabell2[[#This Row],[Weight (kg)]]</f>
        <v>-4.84</v>
      </c>
      <c r="Q2121" s="35">
        <f>'Product specific GWP'!$T$16*Tabell2[[#This Row],[Weight (kg)]]</f>
        <v>0.17480000000000001</v>
      </c>
      <c r="R2121" s="35" t="s">
        <v>48</v>
      </c>
      <c r="S2121" s="35">
        <f>'EPD information'!$V$16*Tabell2[[#This Row],[Weight (kg)]]</f>
        <v>2.8199999999999999E-2</v>
      </c>
      <c r="T2121" s="35" t="str">
        <f>'EPD information'!$W$16</f>
        <v>ND</v>
      </c>
      <c r="U2121" s="35">
        <f>'EPD information'!$X$16*Tabell2[[#This Row],[Weight (kg)]]</f>
        <v>1.8800000000000001E-2</v>
      </c>
      <c r="V2121" s="35">
        <f>'EPD information'!$Y$16*Tabell2[[#This Row],[Weight (kg)]]</f>
        <v>0.624</v>
      </c>
      <c r="W2121" s="35">
        <f>'EPD information'!$Z$16*Tabell2[[#This Row],[Weight (kg)]]</f>
        <v>1.0120000000000001E-3</v>
      </c>
      <c r="X2121" s="35">
        <f>'EPD information'!$AA$16*Tabell2[[#This Row],[Weight (kg)]]</f>
        <v>-4.84</v>
      </c>
      <c r="Y2121" s="18">
        <f>'EPD information'!$AB$16*Tabell2[[#This Row],[Weight (kg)]]</f>
        <v>13.44</v>
      </c>
      <c r="Z2121" s="18">
        <f>'EPD information'!$AC$16*Tabell2[[#This Row],[Weight (kg)]]</f>
        <v>0.2356</v>
      </c>
      <c r="AA2121" s="18">
        <f>'EPD information'!$AD$16*Tabell2[[#This Row],[Weight (kg)]]</f>
        <v>2.9479999999999999E-2</v>
      </c>
      <c r="AB2121" s="18" t="s">
        <v>48</v>
      </c>
      <c r="AC2121" s="18">
        <f>'EPD information'!$AF$16*Tabell2[[#This Row],[Weight (kg)]]</f>
        <v>1.8599999999999998E-2</v>
      </c>
      <c r="AD2121" s="18">
        <f>'EPD information'!$AG$16*Tabell2[[#This Row],[Weight (kg)]]</f>
        <v>0.62</v>
      </c>
      <c r="AE2121" s="18">
        <f>'EPD information'!$AH$16*Tabell2[[#This Row],[Weight (kg)]]</f>
        <v>9.9200000000000004E-4</v>
      </c>
      <c r="AF2121" s="21">
        <f>'EPD information'!$AI$16*Tabell2[[#This Row],[Weight (kg)]]</f>
        <v>-4.5999999999999996</v>
      </c>
    </row>
    <row r="2122" spans="1:32" x14ac:dyDescent="0.2">
      <c r="A2122" s="36" t="s">
        <v>255</v>
      </c>
      <c r="B2122" s="37" t="s">
        <v>256</v>
      </c>
      <c r="C2122" s="38">
        <v>884245</v>
      </c>
      <c r="D2122" s="39">
        <v>7319668842451</v>
      </c>
      <c r="E2122" s="37" t="s">
        <v>46</v>
      </c>
      <c r="F2122" s="40">
        <v>630</v>
      </c>
      <c r="G2122" s="37">
        <v>400</v>
      </c>
      <c r="H2122" s="41">
        <v>4.79</v>
      </c>
      <c r="I2122" s="35">
        <f>'EPD information'!$L$16*Tabell2[[#This Row],[Weight (kg)]]</f>
        <v>16.3339</v>
      </c>
      <c r="J2122" s="22">
        <f>'EPD information'!$M$16*Tabell2[[#This Row],[Weight (kg)]]</f>
        <v>0.284526</v>
      </c>
      <c r="K2122" s="22">
        <f>'EPD information'!$N$16*Tabell2[[#This Row],[Weight (kg)]]</f>
        <v>3.3769500000000001E-2</v>
      </c>
      <c r="L2122" s="22">
        <f>'EPD information'!$O$16*Tabell2[[#This Row],[Weight (kg)]]</f>
        <v>0</v>
      </c>
      <c r="M2122" s="22">
        <f>'EPD information'!$P$16*Tabell2[[#This Row],[Weight (kg)]]</f>
        <v>2.2513000000000002E-2</v>
      </c>
      <c r="N2122" s="22">
        <f>'EPD information'!$Q$16*Tabell2[[#This Row],[Weight (kg)]]</f>
        <v>0.74724000000000002</v>
      </c>
      <c r="O2122" s="22">
        <f>'EPD information'!$R$16*Tabell2[[#This Row],[Weight (kg)]]</f>
        <v>1.2118700000000001E-3</v>
      </c>
      <c r="P2122" s="22">
        <f>'EPD information'!$S$16*Tabell2[[#This Row],[Weight (kg)]]</f>
        <v>-5.7958999999999996</v>
      </c>
      <c r="Q2122" s="35">
        <f>'Product specific GWP'!$T$16*Tabell2[[#This Row],[Weight (kg)]]</f>
        <v>0.20932300000000001</v>
      </c>
      <c r="R2122" s="35" t="s">
        <v>48</v>
      </c>
      <c r="S2122" s="35">
        <f>'EPD information'!$V$16*Tabell2[[#This Row],[Weight (kg)]]</f>
        <v>3.3769500000000001E-2</v>
      </c>
      <c r="T2122" s="35" t="str">
        <f>'EPD information'!$W$16</f>
        <v>ND</v>
      </c>
      <c r="U2122" s="35">
        <f>'EPD information'!$X$16*Tabell2[[#This Row],[Weight (kg)]]</f>
        <v>2.2513000000000002E-2</v>
      </c>
      <c r="V2122" s="35">
        <f>'EPD information'!$Y$16*Tabell2[[#This Row],[Weight (kg)]]</f>
        <v>0.74724000000000002</v>
      </c>
      <c r="W2122" s="35">
        <f>'EPD information'!$Z$16*Tabell2[[#This Row],[Weight (kg)]]</f>
        <v>1.2118700000000001E-3</v>
      </c>
      <c r="X2122" s="35">
        <f>'EPD information'!$AA$16*Tabell2[[#This Row],[Weight (kg)]]</f>
        <v>-5.7958999999999996</v>
      </c>
      <c r="Y2122" s="18">
        <f>'EPD information'!$AB$16*Tabell2[[#This Row],[Weight (kg)]]</f>
        <v>16.0944</v>
      </c>
      <c r="Z2122" s="18">
        <f>'EPD information'!$AC$16*Tabell2[[#This Row],[Weight (kg)]]</f>
        <v>0.28213100000000002</v>
      </c>
      <c r="AA2122" s="18">
        <f>'EPD information'!$AD$16*Tabell2[[#This Row],[Weight (kg)]]</f>
        <v>3.5302300000000002E-2</v>
      </c>
      <c r="AB2122" s="18" t="s">
        <v>48</v>
      </c>
      <c r="AC2122" s="18">
        <f>'EPD information'!$AF$16*Tabell2[[#This Row],[Weight (kg)]]</f>
        <v>2.2273499999999998E-2</v>
      </c>
      <c r="AD2122" s="18">
        <f>'EPD information'!$AG$16*Tabell2[[#This Row],[Weight (kg)]]</f>
        <v>0.74245000000000005</v>
      </c>
      <c r="AE2122" s="18">
        <f>'EPD information'!$AH$16*Tabell2[[#This Row],[Weight (kg)]]</f>
        <v>1.1879200000000001E-3</v>
      </c>
      <c r="AF2122" s="21">
        <f>'EPD information'!$AI$16*Tabell2[[#This Row],[Weight (kg)]]</f>
        <v>-5.5084999999999997</v>
      </c>
    </row>
    <row r="2123" spans="1:32" x14ac:dyDescent="0.2">
      <c r="A2123" s="36" t="s">
        <v>255</v>
      </c>
      <c r="B2123" s="37" t="s">
        <v>256</v>
      </c>
      <c r="C2123" s="38">
        <v>256614</v>
      </c>
      <c r="D2123" s="39">
        <v>7319662566148</v>
      </c>
      <c r="E2123" s="37" t="s">
        <v>46</v>
      </c>
      <c r="F2123" s="40">
        <v>630</v>
      </c>
      <c r="G2123" s="37">
        <v>355</v>
      </c>
      <c r="H2123" s="41">
        <v>4.99</v>
      </c>
      <c r="I2123" s="35">
        <f>'EPD information'!$L$16*Tabell2[[#This Row],[Weight (kg)]]</f>
        <v>17.015900000000002</v>
      </c>
      <c r="J2123" s="22">
        <f>'EPD information'!$M$16*Tabell2[[#This Row],[Weight (kg)]]</f>
        <v>0.296406</v>
      </c>
      <c r="K2123" s="22">
        <f>'EPD information'!$N$16*Tabell2[[#This Row],[Weight (kg)]]</f>
        <v>3.5179500000000002E-2</v>
      </c>
      <c r="L2123" s="22">
        <f>'EPD information'!$O$16*Tabell2[[#This Row],[Weight (kg)]]</f>
        <v>0</v>
      </c>
      <c r="M2123" s="22">
        <f>'EPD information'!$P$16*Tabell2[[#This Row],[Weight (kg)]]</f>
        <v>2.3453000000000002E-2</v>
      </c>
      <c r="N2123" s="22">
        <f>'EPD information'!$Q$16*Tabell2[[#This Row],[Weight (kg)]]</f>
        <v>0.77844000000000002</v>
      </c>
      <c r="O2123" s="22">
        <f>'EPD information'!$R$16*Tabell2[[#This Row],[Weight (kg)]]</f>
        <v>1.2624700000000001E-3</v>
      </c>
      <c r="P2123" s="22">
        <f>'EPD information'!$S$16*Tabell2[[#This Row],[Weight (kg)]]</f>
        <v>-6.0379000000000005</v>
      </c>
      <c r="Q2123" s="35">
        <f>'Product specific GWP'!$T$16*Tabell2[[#This Row],[Weight (kg)]]</f>
        <v>0.21806300000000003</v>
      </c>
      <c r="R2123" s="35" t="s">
        <v>48</v>
      </c>
      <c r="S2123" s="35">
        <f>'EPD information'!$V$16*Tabell2[[#This Row],[Weight (kg)]]</f>
        <v>3.5179500000000002E-2</v>
      </c>
      <c r="T2123" s="35" t="str">
        <f>'EPD information'!$W$16</f>
        <v>ND</v>
      </c>
      <c r="U2123" s="35">
        <f>'EPD information'!$X$16*Tabell2[[#This Row],[Weight (kg)]]</f>
        <v>2.3453000000000002E-2</v>
      </c>
      <c r="V2123" s="35">
        <f>'EPD information'!$Y$16*Tabell2[[#This Row],[Weight (kg)]]</f>
        <v>0.77844000000000002</v>
      </c>
      <c r="W2123" s="35">
        <f>'EPD information'!$Z$16*Tabell2[[#This Row],[Weight (kg)]]</f>
        <v>1.2624700000000001E-3</v>
      </c>
      <c r="X2123" s="35">
        <f>'EPD information'!$AA$16*Tabell2[[#This Row],[Weight (kg)]]</f>
        <v>-6.0379000000000005</v>
      </c>
      <c r="Y2123" s="18">
        <f>'EPD information'!$AB$16*Tabell2[[#This Row],[Weight (kg)]]</f>
        <v>16.766400000000001</v>
      </c>
      <c r="Z2123" s="18">
        <f>'EPD information'!$AC$16*Tabell2[[#This Row],[Weight (kg)]]</f>
        <v>0.29391100000000003</v>
      </c>
      <c r="AA2123" s="18">
        <f>'EPD information'!$AD$16*Tabell2[[#This Row],[Weight (kg)]]</f>
        <v>3.6776299999999998E-2</v>
      </c>
      <c r="AB2123" s="18" t="s">
        <v>48</v>
      </c>
      <c r="AC2123" s="18">
        <f>'EPD information'!$AF$16*Tabell2[[#This Row],[Weight (kg)]]</f>
        <v>2.3203499999999998E-2</v>
      </c>
      <c r="AD2123" s="18">
        <f>'EPD information'!$AG$16*Tabell2[[#This Row],[Weight (kg)]]</f>
        <v>0.77345000000000008</v>
      </c>
      <c r="AE2123" s="18">
        <f>'EPD information'!$AH$16*Tabell2[[#This Row],[Weight (kg)]]</f>
        <v>1.2375200000000002E-3</v>
      </c>
      <c r="AF2123" s="21">
        <f>'EPD information'!$AI$16*Tabell2[[#This Row],[Weight (kg)]]</f>
        <v>-5.7385000000000002</v>
      </c>
    </row>
    <row r="2124" spans="1:32" x14ac:dyDescent="0.2">
      <c r="A2124" s="36" t="s">
        <v>255</v>
      </c>
      <c r="B2124" s="37" t="s">
        <v>256</v>
      </c>
      <c r="C2124" s="38">
        <v>256612</v>
      </c>
      <c r="D2124" s="39">
        <v>7319662566124</v>
      </c>
      <c r="E2124" s="37" t="s">
        <v>46</v>
      </c>
      <c r="F2124" s="40">
        <v>630</v>
      </c>
      <c r="G2124" s="37">
        <v>250</v>
      </c>
      <c r="H2124" s="41">
        <v>5.6</v>
      </c>
      <c r="I2124" s="35">
        <f>'EPD information'!$L$16*Tabell2[[#This Row],[Weight (kg)]]</f>
        <v>19.096</v>
      </c>
      <c r="J2124" s="22">
        <f>'EPD information'!$M$16*Tabell2[[#This Row],[Weight (kg)]]</f>
        <v>0.33263999999999999</v>
      </c>
      <c r="K2124" s="22">
        <f>'EPD information'!$N$16*Tabell2[[#This Row],[Weight (kg)]]</f>
        <v>3.9479999999999994E-2</v>
      </c>
      <c r="L2124" s="22">
        <f>'EPD information'!$O$16*Tabell2[[#This Row],[Weight (kg)]]</f>
        <v>0</v>
      </c>
      <c r="M2124" s="22">
        <f>'EPD information'!$P$16*Tabell2[[#This Row],[Weight (kg)]]</f>
        <v>2.632E-2</v>
      </c>
      <c r="N2124" s="22">
        <f>'EPD information'!$Q$16*Tabell2[[#This Row],[Weight (kg)]]</f>
        <v>0.87359999999999993</v>
      </c>
      <c r="O2124" s="22">
        <f>'EPD information'!$R$16*Tabell2[[#This Row],[Weight (kg)]]</f>
        <v>1.4168E-3</v>
      </c>
      <c r="P2124" s="22">
        <f>'EPD information'!$S$16*Tabell2[[#This Row],[Weight (kg)]]</f>
        <v>-6.7759999999999998</v>
      </c>
      <c r="Q2124" s="35">
        <f>'Product specific GWP'!$T$16*Tabell2[[#This Row],[Weight (kg)]]</f>
        <v>0.24471999999999999</v>
      </c>
      <c r="R2124" s="35" t="s">
        <v>48</v>
      </c>
      <c r="S2124" s="35">
        <f>'EPD information'!$V$16*Tabell2[[#This Row],[Weight (kg)]]</f>
        <v>3.9479999999999994E-2</v>
      </c>
      <c r="T2124" s="35" t="str">
        <f>'EPD information'!$W$16</f>
        <v>ND</v>
      </c>
      <c r="U2124" s="35">
        <f>'EPD information'!$X$16*Tabell2[[#This Row],[Weight (kg)]]</f>
        <v>2.632E-2</v>
      </c>
      <c r="V2124" s="35">
        <f>'EPD information'!$Y$16*Tabell2[[#This Row],[Weight (kg)]]</f>
        <v>0.87359999999999993</v>
      </c>
      <c r="W2124" s="35">
        <f>'EPD information'!$Z$16*Tabell2[[#This Row],[Weight (kg)]]</f>
        <v>1.4168E-3</v>
      </c>
      <c r="X2124" s="35">
        <f>'EPD information'!$AA$16*Tabell2[[#This Row],[Weight (kg)]]</f>
        <v>-6.7759999999999998</v>
      </c>
      <c r="Y2124" s="18">
        <f>'EPD information'!$AB$16*Tabell2[[#This Row],[Weight (kg)]]</f>
        <v>18.815999999999999</v>
      </c>
      <c r="Z2124" s="18">
        <f>'EPD information'!$AC$16*Tabell2[[#This Row],[Weight (kg)]]</f>
        <v>0.32983999999999997</v>
      </c>
      <c r="AA2124" s="18">
        <f>'EPD information'!$AD$16*Tabell2[[#This Row],[Weight (kg)]]</f>
        <v>4.1271999999999996E-2</v>
      </c>
      <c r="AB2124" s="18" t="s">
        <v>48</v>
      </c>
      <c r="AC2124" s="18">
        <f>'EPD information'!$AF$16*Tabell2[[#This Row],[Weight (kg)]]</f>
        <v>2.6039999999999997E-2</v>
      </c>
      <c r="AD2124" s="18">
        <f>'EPD information'!$AG$16*Tabell2[[#This Row],[Weight (kg)]]</f>
        <v>0.86799999999999999</v>
      </c>
      <c r="AE2124" s="18">
        <f>'EPD information'!$AH$16*Tabell2[[#This Row],[Weight (kg)]]</f>
        <v>1.3887999999999999E-3</v>
      </c>
      <c r="AF2124" s="21">
        <f>'EPD information'!$AI$16*Tabell2[[#This Row],[Weight (kg)]]</f>
        <v>-6.4399999999999995</v>
      </c>
    </row>
    <row r="2125" spans="1:32" x14ac:dyDescent="0.2">
      <c r="A2125" s="36" t="s">
        <v>255</v>
      </c>
      <c r="B2125" s="37" t="s">
        <v>256</v>
      </c>
      <c r="C2125" s="38">
        <v>275714</v>
      </c>
      <c r="D2125" s="39">
        <v>7319662757140</v>
      </c>
      <c r="E2125" s="37" t="s">
        <v>46</v>
      </c>
      <c r="F2125" s="40">
        <v>630</v>
      </c>
      <c r="G2125" s="37">
        <v>600</v>
      </c>
      <c r="H2125" s="41">
        <v>2.97</v>
      </c>
      <c r="I2125" s="35">
        <f>'EPD information'!$L$16*Tabell2[[#This Row],[Weight (kg)]]</f>
        <v>10.127700000000001</v>
      </c>
      <c r="J2125" s="22">
        <f>'EPD information'!$M$16*Tabell2[[#This Row],[Weight (kg)]]</f>
        <v>0.17641800000000002</v>
      </c>
      <c r="K2125" s="22">
        <f>'EPD information'!$N$16*Tabell2[[#This Row],[Weight (kg)]]</f>
        <v>2.0938500000000002E-2</v>
      </c>
      <c r="L2125" s="22">
        <f>'EPD information'!$O$16*Tabell2[[#This Row],[Weight (kg)]]</f>
        <v>0</v>
      </c>
      <c r="M2125" s="22">
        <f>'EPD information'!$P$16*Tabell2[[#This Row],[Weight (kg)]]</f>
        <v>1.3959000000000001E-2</v>
      </c>
      <c r="N2125" s="22">
        <f>'EPD information'!$Q$16*Tabell2[[#This Row],[Weight (kg)]]</f>
        <v>0.46332000000000001</v>
      </c>
      <c r="O2125" s="22">
        <f>'EPD information'!$R$16*Tabell2[[#This Row],[Weight (kg)]]</f>
        <v>7.514100000000001E-4</v>
      </c>
      <c r="P2125" s="22">
        <f>'EPD information'!$S$16*Tabell2[[#This Row],[Weight (kg)]]</f>
        <v>-3.5937000000000001</v>
      </c>
      <c r="Q2125" s="35">
        <f>'Product specific GWP'!$T$16*Tabell2[[#This Row],[Weight (kg)]]</f>
        <v>0.12978900000000002</v>
      </c>
      <c r="R2125" s="35" t="s">
        <v>48</v>
      </c>
      <c r="S2125" s="35">
        <f>'EPD information'!$V$16*Tabell2[[#This Row],[Weight (kg)]]</f>
        <v>2.0938500000000002E-2</v>
      </c>
      <c r="T2125" s="35" t="str">
        <f>'EPD information'!$W$16</f>
        <v>ND</v>
      </c>
      <c r="U2125" s="35">
        <f>'EPD information'!$X$16*Tabell2[[#This Row],[Weight (kg)]]</f>
        <v>1.3959000000000001E-2</v>
      </c>
      <c r="V2125" s="35">
        <f>'EPD information'!$Y$16*Tabell2[[#This Row],[Weight (kg)]]</f>
        <v>0.46332000000000001</v>
      </c>
      <c r="W2125" s="35">
        <f>'EPD information'!$Z$16*Tabell2[[#This Row],[Weight (kg)]]</f>
        <v>7.514100000000001E-4</v>
      </c>
      <c r="X2125" s="35">
        <f>'EPD information'!$AA$16*Tabell2[[#This Row],[Weight (kg)]]</f>
        <v>-3.5937000000000001</v>
      </c>
      <c r="Y2125" s="18">
        <f>'EPD information'!$AB$16*Tabell2[[#This Row],[Weight (kg)]]</f>
        <v>9.9792000000000005</v>
      </c>
      <c r="Z2125" s="18">
        <f>'EPD information'!$AC$16*Tabell2[[#This Row],[Weight (kg)]]</f>
        <v>0.17493300000000001</v>
      </c>
      <c r="AA2125" s="18">
        <f>'EPD information'!$AD$16*Tabell2[[#This Row],[Weight (kg)]]</f>
        <v>2.1888899999999999E-2</v>
      </c>
      <c r="AB2125" s="18" t="s">
        <v>48</v>
      </c>
      <c r="AC2125" s="18">
        <f>'EPD information'!$AF$16*Tabell2[[#This Row],[Weight (kg)]]</f>
        <v>1.38105E-2</v>
      </c>
      <c r="AD2125" s="18">
        <f>'EPD information'!$AG$16*Tabell2[[#This Row],[Weight (kg)]]</f>
        <v>0.46035000000000004</v>
      </c>
      <c r="AE2125" s="18">
        <f>'EPD information'!$AH$16*Tabell2[[#This Row],[Weight (kg)]]</f>
        <v>7.3656000000000004E-4</v>
      </c>
      <c r="AF2125" s="21">
        <f>'EPD information'!$AI$16*Tabell2[[#This Row],[Weight (kg)]]</f>
        <v>-3.4154999999999998</v>
      </c>
    </row>
    <row r="2126" spans="1:32" x14ac:dyDescent="0.2">
      <c r="A2126" s="36" t="s">
        <v>255</v>
      </c>
      <c r="B2126" s="37" t="s">
        <v>256</v>
      </c>
      <c r="C2126" s="38">
        <v>884246</v>
      </c>
      <c r="D2126" s="39">
        <v>7319668842468</v>
      </c>
      <c r="E2126" s="37" t="s">
        <v>46</v>
      </c>
      <c r="F2126" s="40">
        <v>630</v>
      </c>
      <c r="G2126" s="37">
        <v>315</v>
      </c>
      <c r="H2126" s="41">
        <v>5.25</v>
      </c>
      <c r="I2126" s="35">
        <f>'EPD information'!$L$16*Tabell2[[#This Row],[Weight (kg)]]</f>
        <v>17.9025</v>
      </c>
      <c r="J2126" s="22">
        <f>'EPD information'!$M$16*Tabell2[[#This Row],[Weight (kg)]]</f>
        <v>0.31185000000000002</v>
      </c>
      <c r="K2126" s="22">
        <f>'EPD information'!$N$16*Tabell2[[#This Row],[Weight (kg)]]</f>
        <v>3.7012499999999997E-2</v>
      </c>
      <c r="L2126" s="22">
        <f>'EPD information'!$O$16*Tabell2[[#This Row],[Weight (kg)]]</f>
        <v>0</v>
      </c>
      <c r="M2126" s="22">
        <f>'EPD information'!$P$16*Tabell2[[#This Row],[Weight (kg)]]</f>
        <v>2.4675000000000002E-2</v>
      </c>
      <c r="N2126" s="22">
        <f>'EPD information'!$Q$16*Tabell2[[#This Row],[Weight (kg)]]</f>
        <v>0.81899999999999995</v>
      </c>
      <c r="O2126" s="22">
        <f>'EPD information'!$R$16*Tabell2[[#This Row],[Weight (kg)]]</f>
        <v>1.3282500000000002E-3</v>
      </c>
      <c r="P2126" s="22">
        <f>'EPD information'!$S$16*Tabell2[[#This Row],[Weight (kg)]]</f>
        <v>-6.3525</v>
      </c>
      <c r="Q2126" s="35">
        <f>'Product specific GWP'!$T$16*Tabell2[[#This Row],[Weight (kg)]]</f>
        <v>0.22942500000000002</v>
      </c>
      <c r="R2126" s="35" t="s">
        <v>48</v>
      </c>
      <c r="S2126" s="35">
        <f>'EPD information'!$V$16*Tabell2[[#This Row],[Weight (kg)]]</f>
        <v>3.7012499999999997E-2</v>
      </c>
      <c r="T2126" s="35" t="str">
        <f>'EPD information'!$W$16</f>
        <v>ND</v>
      </c>
      <c r="U2126" s="35">
        <f>'EPD information'!$X$16*Tabell2[[#This Row],[Weight (kg)]]</f>
        <v>2.4675000000000002E-2</v>
      </c>
      <c r="V2126" s="35">
        <f>'EPD information'!$Y$16*Tabell2[[#This Row],[Weight (kg)]]</f>
        <v>0.81899999999999995</v>
      </c>
      <c r="W2126" s="35">
        <f>'EPD information'!$Z$16*Tabell2[[#This Row],[Weight (kg)]]</f>
        <v>1.3282500000000002E-3</v>
      </c>
      <c r="X2126" s="35">
        <f>'EPD information'!$AA$16*Tabell2[[#This Row],[Weight (kg)]]</f>
        <v>-6.3525</v>
      </c>
      <c r="Y2126" s="18">
        <f>'EPD information'!$AB$16*Tabell2[[#This Row],[Weight (kg)]]</f>
        <v>17.64</v>
      </c>
      <c r="Z2126" s="18">
        <f>'EPD information'!$AC$16*Tabell2[[#This Row],[Weight (kg)]]</f>
        <v>0.30922500000000003</v>
      </c>
      <c r="AA2126" s="18">
        <f>'EPD information'!$AD$16*Tabell2[[#This Row],[Weight (kg)]]</f>
        <v>3.8692499999999998E-2</v>
      </c>
      <c r="AB2126" s="18" t="s">
        <v>48</v>
      </c>
      <c r="AC2126" s="18">
        <f>'EPD information'!$AF$16*Tabell2[[#This Row],[Weight (kg)]]</f>
        <v>2.4412499999999997E-2</v>
      </c>
      <c r="AD2126" s="18">
        <f>'EPD information'!$AG$16*Tabell2[[#This Row],[Weight (kg)]]</f>
        <v>0.81374999999999997</v>
      </c>
      <c r="AE2126" s="18">
        <f>'EPD information'!$AH$16*Tabell2[[#This Row],[Weight (kg)]]</f>
        <v>1.302E-3</v>
      </c>
      <c r="AF2126" s="21">
        <f>'EPD information'!$AI$16*Tabell2[[#This Row],[Weight (kg)]]</f>
        <v>-6.0374999999999996</v>
      </c>
    </row>
    <row r="2127" spans="1:32" x14ac:dyDescent="0.2">
      <c r="A2127" s="36" t="s">
        <v>255</v>
      </c>
      <c r="B2127" s="37" t="s">
        <v>256</v>
      </c>
      <c r="C2127" s="38">
        <v>275710</v>
      </c>
      <c r="D2127" s="39">
        <v>7319662757102</v>
      </c>
      <c r="E2127" s="37" t="s">
        <v>46</v>
      </c>
      <c r="F2127" s="40">
        <v>630</v>
      </c>
      <c r="G2127" s="37">
        <v>280</v>
      </c>
      <c r="H2127" s="41">
        <v>5.46</v>
      </c>
      <c r="I2127" s="35">
        <f>'EPD information'!$L$16*Tabell2[[#This Row],[Weight (kg)]]</f>
        <v>18.618600000000001</v>
      </c>
      <c r="J2127" s="22">
        <f>'EPD information'!$M$16*Tabell2[[#This Row],[Weight (kg)]]</f>
        <v>0.324324</v>
      </c>
      <c r="K2127" s="22">
        <f>'EPD information'!$N$16*Tabell2[[#This Row],[Weight (kg)]]</f>
        <v>3.8492999999999999E-2</v>
      </c>
      <c r="L2127" s="22">
        <f>'EPD information'!$O$16*Tabell2[[#This Row],[Weight (kg)]]</f>
        <v>0</v>
      </c>
      <c r="M2127" s="22">
        <f>'EPD information'!$P$16*Tabell2[[#This Row],[Weight (kg)]]</f>
        <v>2.5662000000000001E-2</v>
      </c>
      <c r="N2127" s="22">
        <f>'EPD information'!$Q$16*Tabell2[[#This Row],[Weight (kg)]]</f>
        <v>0.85175999999999996</v>
      </c>
      <c r="O2127" s="22">
        <f>'EPD information'!$R$16*Tabell2[[#This Row],[Weight (kg)]]</f>
        <v>1.3813800000000002E-3</v>
      </c>
      <c r="P2127" s="22">
        <f>'EPD information'!$S$16*Tabell2[[#This Row],[Weight (kg)]]</f>
        <v>-6.6065999999999994</v>
      </c>
      <c r="Q2127" s="35">
        <f>'Product specific GWP'!$T$16*Tabell2[[#This Row],[Weight (kg)]]</f>
        <v>0.23860200000000001</v>
      </c>
      <c r="R2127" s="35" t="s">
        <v>48</v>
      </c>
      <c r="S2127" s="35">
        <f>'EPD information'!$V$16*Tabell2[[#This Row],[Weight (kg)]]</f>
        <v>3.8492999999999999E-2</v>
      </c>
      <c r="T2127" s="35" t="str">
        <f>'EPD information'!$W$16</f>
        <v>ND</v>
      </c>
      <c r="U2127" s="35">
        <f>'EPD information'!$X$16*Tabell2[[#This Row],[Weight (kg)]]</f>
        <v>2.5662000000000001E-2</v>
      </c>
      <c r="V2127" s="35">
        <f>'EPD information'!$Y$16*Tabell2[[#This Row],[Weight (kg)]]</f>
        <v>0.85175999999999996</v>
      </c>
      <c r="W2127" s="35">
        <f>'EPD information'!$Z$16*Tabell2[[#This Row],[Weight (kg)]]</f>
        <v>1.3813800000000002E-3</v>
      </c>
      <c r="X2127" s="35">
        <f>'EPD information'!$AA$16*Tabell2[[#This Row],[Weight (kg)]]</f>
        <v>-6.6065999999999994</v>
      </c>
      <c r="Y2127" s="18">
        <f>'EPD information'!$AB$16*Tabell2[[#This Row],[Weight (kg)]]</f>
        <v>18.345599999999997</v>
      </c>
      <c r="Z2127" s="18">
        <f>'EPD information'!$AC$16*Tabell2[[#This Row],[Weight (kg)]]</f>
        <v>0.32159399999999999</v>
      </c>
      <c r="AA2127" s="18">
        <f>'EPD information'!$AD$16*Tabell2[[#This Row],[Weight (kg)]]</f>
        <v>4.0240199999999997E-2</v>
      </c>
      <c r="AB2127" s="18" t="s">
        <v>48</v>
      </c>
      <c r="AC2127" s="18">
        <f>'EPD information'!$AF$16*Tabell2[[#This Row],[Weight (kg)]]</f>
        <v>2.5388999999999998E-2</v>
      </c>
      <c r="AD2127" s="18">
        <f>'EPD information'!$AG$16*Tabell2[[#This Row],[Weight (kg)]]</f>
        <v>0.84629999999999994</v>
      </c>
      <c r="AE2127" s="18">
        <f>'EPD information'!$AH$16*Tabell2[[#This Row],[Weight (kg)]]</f>
        <v>1.3540800000000001E-3</v>
      </c>
      <c r="AF2127" s="21">
        <f>'EPD information'!$AI$16*Tabell2[[#This Row],[Weight (kg)]]</f>
        <v>-6.2789999999999999</v>
      </c>
    </row>
    <row r="2128" spans="1:32" x14ac:dyDescent="0.2">
      <c r="A2128" s="36" t="s">
        <v>255</v>
      </c>
      <c r="B2128" s="37" t="s">
        <v>256</v>
      </c>
      <c r="C2128" s="38">
        <v>275711</v>
      </c>
      <c r="D2128" s="39">
        <v>7319662757119</v>
      </c>
      <c r="E2128" s="37" t="s">
        <v>46</v>
      </c>
      <c r="F2128" s="40">
        <v>630</v>
      </c>
      <c r="G2128" s="37">
        <v>300</v>
      </c>
      <c r="H2128" s="41">
        <v>5.34</v>
      </c>
      <c r="I2128" s="35">
        <f>'EPD information'!$L$16*Tabell2[[#This Row],[Weight (kg)]]</f>
        <v>18.209399999999999</v>
      </c>
      <c r="J2128" s="22">
        <f>'EPD information'!$M$16*Tabell2[[#This Row],[Weight (kg)]]</f>
        <v>0.31719599999999998</v>
      </c>
      <c r="K2128" s="22">
        <f>'EPD information'!$N$16*Tabell2[[#This Row],[Weight (kg)]]</f>
        <v>3.7647E-2</v>
      </c>
      <c r="L2128" s="22">
        <f>'EPD information'!$O$16*Tabell2[[#This Row],[Weight (kg)]]</f>
        <v>0</v>
      </c>
      <c r="M2128" s="22">
        <f>'EPD information'!$P$16*Tabell2[[#This Row],[Weight (kg)]]</f>
        <v>2.5097999999999999E-2</v>
      </c>
      <c r="N2128" s="22">
        <f>'EPD information'!$Q$16*Tabell2[[#This Row],[Weight (kg)]]</f>
        <v>0.83304</v>
      </c>
      <c r="O2128" s="22">
        <f>'EPD information'!$R$16*Tabell2[[#This Row],[Weight (kg)]]</f>
        <v>1.3510200000000001E-3</v>
      </c>
      <c r="P2128" s="22">
        <f>'EPD information'!$S$16*Tabell2[[#This Row],[Weight (kg)]]</f>
        <v>-6.4613999999999994</v>
      </c>
      <c r="Q2128" s="35">
        <f>'Product specific GWP'!$T$16*Tabell2[[#This Row],[Weight (kg)]]</f>
        <v>0.23335800000000001</v>
      </c>
      <c r="R2128" s="35" t="s">
        <v>48</v>
      </c>
      <c r="S2128" s="35">
        <f>'EPD information'!$V$16*Tabell2[[#This Row],[Weight (kg)]]</f>
        <v>3.7647E-2</v>
      </c>
      <c r="T2128" s="35" t="str">
        <f>'EPD information'!$W$16</f>
        <v>ND</v>
      </c>
      <c r="U2128" s="35">
        <f>'EPD information'!$X$16*Tabell2[[#This Row],[Weight (kg)]]</f>
        <v>2.5097999999999999E-2</v>
      </c>
      <c r="V2128" s="35">
        <f>'EPD information'!$Y$16*Tabell2[[#This Row],[Weight (kg)]]</f>
        <v>0.83304</v>
      </c>
      <c r="W2128" s="35">
        <f>'EPD information'!$Z$16*Tabell2[[#This Row],[Weight (kg)]]</f>
        <v>1.3510200000000001E-3</v>
      </c>
      <c r="X2128" s="35">
        <f>'EPD information'!$AA$16*Tabell2[[#This Row],[Weight (kg)]]</f>
        <v>-6.4613999999999994</v>
      </c>
      <c r="Y2128" s="18">
        <f>'EPD information'!$AB$16*Tabell2[[#This Row],[Weight (kg)]]</f>
        <v>17.942399999999999</v>
      </c>
      <c r="Z2128" s="18">
        <f>'EPD information'!$AC$16*Tabell2[[#This Row],[Weight (kg)]]</f>
        <v>0.31452599999999997</v>
      </c>
      <c r="AA2128" s="18">
        <f>'EPD information'!$AD$16*Tabell2[[#This Row],[Weight (kg)]]</f>
        <v>3.9355799999999996E-2</v>
      </c>
      <c r="AB2128" s="18" t="s">
        <v>48</v>
      </c>
      <c r="AC2128" s="18">
        <f>'EPD information'!$AF$16*Tabell2[[#This Row],[Weight (kg)]]</f>
        <v>2.4830999999999999E-2</v>
      </c>
      <c r="AD2128" s="18">
        <f>'EPD information'!$AG$16*Tabell2[[#This Row],[Weight (kg)]]</f>
        <v>0.82769999999999999</v>
      </c>
      <c r="AE2128" s="18">
        <f>'EPD information'!$AH$16*Tabell2[[#This Row],[Weight (kg)]]</f>
        <v>1.3243199999999999E-3</v>
      </c>
      <c r="AF2128" s="21">
        <f>'EPD information'!$AI$16*Tabell2[[#This Row],[Weight (kg)]]</f>
        <v>-6.1409999999999991</v>
      </c>
    </row>
    <row r="2129" spans="1:32" x14ac:dyDescent="0.2">
      <c r="A2129" s="36" t="s">
        <v>255</v>
      </c>
      <c r="B2129" s="37" t="s">
        <v>256</v>
      </c>
      <c r="C2129" s="38">
        <v>256611</v>
      </c>
      <c r="D2129" s="39">
        <v>7319662566117</v>
      </c>
      <c r="E2129" s="37" t="s">
        <v>46</v>
      </c>
      <c r="F2129" s="40">
        <v>630</v>
      </c>
      <c r="G2129" s="37">
        <v>200</v>
      </c>
      <c r="H2129" s="41">
        <v>5.6</v>
      </c>
      <c r="I2129" s="35">
        <f>'EPD information'!$L$16*Tabell2[[#This Row],[Weight (kg)]]</f>
        <v>19.096</v>
      </c>
      <c r="J2129" s="22">
        <f>'EPD information'!$M$16*Tabell2[[#This Row],[Weight (kg)]]</f>
        <v>0.33263999999999999</v>
      </c>
      <c r="K2129" s="22">
        <f>'EPD information'!$N$16*Tabell2[[#This Row],[Weight (kg)]]</f>
        <v>3.9479999999999994E-2</v>
      </c>
      <c r="L2129" s="22">
        <f>'EPD information'!$O$16*Tabell2[[#This Row],[Weight (kg)]]</f>
        <v>0</v>
      </c>
      <c r="M2129" s="22">
        <f>'EPD information'!$P$16*Tabell2[[#This Row],[Weight (kg)]]</f>
        <v>2.632E-2</v>
      </c>
      <c r="N2129" s="22">
        <f>'EPD information'!$Q$16*Tabell2[[#This Row],[Weight (kg)]]</f>
        <v>0.87359999999999993</v>
      </c>
      <c r="O2129" s="22">
        <f>'EPD information'!$R$16*Tabell2[[#This Row],[Weight (kg)]]</f>
        <v>1.4168E-3</v>
      </c>
      <c r="P2129" s="22">
        <f>'EPD information'!$S$16*Tabell2[[#This Row],[Weight (kg)]]</f>
        <v>-6.7759999999999998</v>
      </c>
      <c r="Q2129" s="35">
        <f>'Product specific GWP'!$T$16*Tabell2[[#This Row],[Weight (kg)]]</f>
        <v>0.24471999999999999</v>
      </c>
      <c r="R2129" s="35" t="s">
        <v>48</v>
      </c>
      <c r="S2129" s="35">
        <f>'EPD information'!$V$16*Tabell2[[#This Row],[Weight (kg)]]</f>
        <v>3.9479999999999994E-2</v>
      </c>
      <c r="T2129" s="35" t="str">
        <f>'EPD information'!$W$16</f>
        <v>ND</v>
      </c>
      <c r="U2129" s="35">
        <f>'EPD information'!$X$16*Tabell2[[#This Row],[Weight (kg)]]</f>
        <v>2.632E-2</v>
      </c>
      <c r="V2129" s="35">
        <f>'EPD information'!$Y$16*Tabell2[[#This Row],[Weight (kg)]]</f>
        <v>0.87359999999999993</v>
      </c>
      <c r="W2129" s="35">
        <f>'EPD information'!$Z$16*Tabell2[[#This Row],[Weight (kg)]]</f>
        <v>1.4168E-3</v>
      </c>
      <c r="X2129" s="35">
        <f>'EPD information'!$AA$16*Tabell2[[#This Row],[Weight (kg)]]</f>
        <v>-6.7759999999999998</v>
      </c>
      <c r="Y2129" s="18">
        <f>'EPD information'!$AB$16*Tabell2[[#This Row],[Weight (kg)]]</f>
        <v>18.815999999999999</v>
      </c>
      <c r="Z2129" s="18">
        <f>'EPD information'!$AC$16*Tabell2[[#This Row],[Weight (kg)]]</f>
        <v>0.32983999999999997</v>
      </c>
      <c r="AA2129" s="18">
        <f>'EPD information'!$AD$16*Tabell2[[#This Row],[Weight (kg)]]</f>
        <v>4.1271999999999996E-2</v>
      </c>
      <c r="AB2129" s="18" t="s">
        <v>48</v>
      </c>
      <c r="AC2129" s="18">
        <f>'EPD information'!$AF$16*Tabell2[[#This Row],[Weight (kg)]]</f>
        <v>2.6039999999999997E-2</v>
      </c>
      <c r="AD2129" s="18">
        <f>'EPD information'!$AG$16*Tabell2[[#This Row],[Weight (kg)]]</f>
        <v>0.86799999999999999</v>
      </c>
      <c r="AE2129" s="18">
        <f>'EPD information'!$AH$16*Tabell2[[#This Row],[Weight (kg)]]</f>
        <v>1.3887999999999999E-3</v>
      </c>
      <c r="AF2129" s="21">
        <f>'EPD information'!$AI$16*Tabell2[[#This Row],[Weight (kg)]]</f>
        <v>-6.4399999999999995</v>
      </c>
    </row>
    <row r="2130" spans="1:32" x14ac:dyDescent="0.2">
      <c r="A2130" s="36" t="s">
        <v>255</v>
      </c>
      <c r="B2130" s="37" t="s">
        <v>256</v>
      </c>
      <c r="C2130" s="38">
        <v>275709</v>
      </c>
      <c r="D2130" s="39">
        <v>7319662757096</v>
      </c>
      <c r="E2130" s="37" t="s">
        <v>46</v>
      </c>
      <c r="F2130" s="40">
        <v>630</v>
      </c>
      <c r="G2130" s="37">
        <v>224</v>
      </c>
      <c r="H2130" s="41">
        <v>5.6</v>
      </c>
      <c r="I2130" s="35">
        <f>'EPD information'!$L$16*Tabell2[[#This Row],[Weight (kg)]]</f>
        <v>19.096</v>
      </c>
      <c r="J2130" s="22">
        <f>'EPD information'!$M$16*Tabell2[[#This Row],[Weight (kg)]]</f>
        <v>0.33263999999999999</v>
      </c>
      <c r="K2130" s="22">
        <f>'EPD information'!$N$16*Tabell2[[#This Row],[Weight (kg)]]</f>
        <v>3.9479999999999994E-2</v>
      </c>
      <c r="L2130" s="22">
        <f>'EPD information'!$O$16*Tabell2[[#This Row],[Weight (kg)]]</f>
        <v>0</v>
      </c>
      <c r="M2130" s="22">
        <f>'EPD information'!$P$16*Tabell2[[#This Row],[Weight (kg)]]</f>
        <v>2.632E-2</v>
      </c>
      <c r="N2130" s="22">
        <f>'EPD information'!$Q$16*Tabell2[[#This Row],[Weight (kg)]]</f>
        <v>0.87359999999999993</v>
      </c>
      <c r="O2130" s="22">
        <f>'EPD information'!$R$16*Tabell2[[#This Row],[Weight (kg)]]</f>
        <v>1.4168E-3</v>
      </c>
      <c r="P2130" s="22">
        <f>'EPD information'!$S$16*Tabell2[[#This Row],[Weight (kg)]]</f>
        <v>-6.7759999999999998</v>
      </c>
      <c r="Q2130" s="35">
        <f>'Product specific GWP'!$T$16*Tabell2[[#This Row],[Weight (kg)]]</f>
        <v>0.24471999999999999</v>
      </c>
      <c r="R2130" s="35" t="s">
        <v>48</v>
      </c>
      <c r="S2130" s="35">
        <f>'EPD information'!$V$16*Tabell2[[#This Row],[Weight (kg)]]</f>
        <v>3.9479999999999994E-2</v>
      </c>
      <c r="T2130" s="35" t="str">
        <f>'EPD information'!$W$16</f>
        <v>ND</v>
      </c>
      <c r="U2130" s="35">
        <f>'EPD information'!$X$16*Tabell2[[#This Row],[Weight (kg)]]</f>
        <v>2.632E-2</v>
      </c>
      <c r="V2130" s="35">
        <f>'EPD information'!$Y$16*Tabell2[[#This Row],[Weight (kg)]]</f>
        <v>0.87359999999999993</v>
      </c>
      <c r="W2130" s="35">
        <f>'EPD information'!$Z$16*Tabell2[[#This Row],[Weight (kg)]]</f>
        <v>1.4168E-3</v>
      </c>
      <c r="X2130" s="35">
        <f>'EPD information'!$AA$16*Tabell2[[#This Row],[Weight (kg)]]</f>
        <v>-6.7759999999999998</v>
      </c>
      <c r="Y2130" s="18">
        <f>'EPD information'!$AB$16*Tabell2[[#This Row],[Weight (kg)]]</f>
        <v>18.815999999999999</v>
      </c>
      <c r="Z2130" s="18">
        <f>'EPD information'!$AC$16*Tabell2[[#This Row],[Weight (kg)]]</f>
        <v>0.32983999999999997</v>
      </c>
      <c r="AA2130" s="18">
        <f>'EPD information'!$AD$16*Tabell2[[#This Row],[Weight (kg)]]</f>
        <v>4.1271999999999996E-2</v>
      </c>
      <c r="AB2130" s="18" t="s">
        <v>48</v>
      </c>
      <c r="AC2130" s="18">
        <f>'EPD information'!$AF$16*Tabell2[[#This Row],[Weight (kg)]]</f>
        <v>2.6039999999999997E-2</v>
      </c>
      <c r="AD2130" s="18">
        <f>'EPD information'!$AG$16*Tabell2[[#This Row],[Weight (kg)]]</f>
        <v>0.86799999999999999</v>
      </c>
      <c r="AE2130" s="18">
        <f>'EPD information'!$AH$16*Tabell2[[#This Row],[Weight (kg)]]</f>
        <v>1.3887999999999999E-3</v>
      </c>
      <c r="AF2130" s="21">
        <f>'EPD information'!$AI$16*Tabell2[[#This Row],[Weight (kg)]]</f>
        <v>-6.4399999999999995</v>
      </c>
    </row>
    <row r="2131" spans="1:32" x14ac:dyDescent="0.2">
      <c r="A2131" s="36" t="s">
        <v>255</v>
      </c>
      <c r="B2131" s="37" t="s">
        <v>256</v>
      </c>
      <c r="C2131" s="38">
        <v>275708</v>
      </c>
      <c r="D2131" s="39">
        <v>7319662757089</v>
      </c>
      <c r="E2131" s="37" t="s">
        <v>46</v>
      </c>
      <c r="F2131" s="40">
        <v>630</v>
      </c>
      <c r="G2131" s="37">
        <v>180</v>
      </c>
      <c r="H2131" s="41">
        <v>5.6</v>
      </c>
      <c r="I2131" s="35">
        <f>'EPD information'!$L$16*Tabell2[[#This Row],[Weight (kg)]]</f>
        <v>19.096</v>
      </c>
      <c r="J2131" s="22">
        <f>'EPD information'!$M$16*Tabell2[[#This Row],[Weight (kg)]]</f>
        <v>0.33263999999999999</v>
      </c>
      <c r="K2131" s="22">
        <f>'EPD information'!$N$16*Tabell2[[#This Row],[Weight (kg)]]</f>
        <v>3.9479999999999994E-2</v>
      </c>
      <c r="L2131" s="22">
        <f>'EPD information'!$O$16*Tabell2[[#This Row],[Weight (kg)]]</f>
        <v>0</v>
      </c>
      <c r="M2131" s="22">
        <f>'EPD information'!$P$16*Tabell2[[#This Row],[Weight (kg)]]</f>
        <v>2.632E-2</v>
      </c>
      <c r="N2131" s="22">
        <f>'EPD information'!$Q$16*Tabell2[[#This Row],[Weight (kg)]]</f>
        <v>0.87359999999999993</v>
      </c>
      <c r="O2131" s="22">
        <f>'EPD information'!$R$16*Tabell2[[#This Row],[Weight (kg)]]</f>
        <v>1.4168E-3</v>
      </c>
      <c r="P2131" s="22">
        <f>'EPD information'!$S$16*Tabell2[[#This Row],[Weight (kg)]]</f>
        <v>-6.7759999999999998</v>
      </c>
      <c r="Q2131" s="35">
        <f>'Product specific GWP'!$T$16*Tabell2[[#This Row],[Weight (kg)]]</f>
        <v>0.24471999999999999</v>
      </c>
      <c r="R2131" s="35" t="s">
        <v>48</v>
      </c>
      <c r="S2131" s="35">
        <f>'EPD information'!$V$16*Tabell2[[#This Row],[Weight (kg)]]</f>
        <v>3.9479999999999994E-2</v>
      </c>
      <c r="T2131" s="35" t="str">
        <f>'EPD information'!$W$16</f>
        <v>ND</v>
      </c>
      <c r="U2131" s="35">
        <f>'EPD information'!$X$16*Tabell2[[#This Row],[Weight (kg)]]</f>
        <v>2.632E-2</v>
      </c>
      <c r="V2131" s="35">
        <f>'EPD information'!$Y$16*Tabell2[[#This Row],[Weight (kg)]]</f>
        <v>0.87359999999999993</v>
      </c>
      <c r="W2131" s="35">
        <f>'EPD information'!$Z$16*Tabell2[[#This Row],[Weight (kg)]]</f>
        <v>1.4168E-3</v>
      </c>
      <c r="X2131" s="35">
        <f>'EPD information'!$AA$16*Tabell2[[#This Row],[Weight (kg)]]</f>
        <v>-6.7759999999999998</v>
      </c>
      <c r="Y2131" s="18">
        <f>'EPD information'!$AB$16*Tabell2[[#This Row],[Weight (kg)]]</f>
        <v>18.815999999999999</v>
      </c>
      <c r="Z2131" s="18">
        <f>'EPD information'!$AC$16*Tabell2[[#This Row],[Weight (kg)]]</f>
        <v>0.32983999999999997</v>
      </c>
      <c r="AA2131" s="18">
        <f>'EPD information'!$AD$16*Tabell2[[#This Row],[Weight (kg)]]</f>
        <v>4.1271999999999996E-2</v>
      </c>
      <c r="AB2131" s="18" t="s">
        <v>48</v>
      </c>
      <c r="AC2131" s="18">
        <f>'EPD information'!$AF$16*Tabell2[[#This Row],[Weight (kg)]]</f>
        <v>2.6039999999999997E-2</v>
      </c>
      <c r="AD2131" s="18">
        <f>'EPD information'!$AG$16*Tabell2[[#This Row],[Weight (kg)]]</f>
        <v>0.86799999999999999</v>
      </c>
      <c r="AE2131" s="18">
        <f>'EPD information'!$AH$16*Tabell2[[#This Row],[Weight (kg)]]</f>
        <v>1.3887999999999999E-3</v>
      </c>
      <c r="AF2131" s="21">
        <f>'EPD information'!$AI$16*Tabell2[[#This Row],[Weight (kg)]]</f>
        <v>-6.4399999999999995</v>
      </c>
    </row>
    <row r="2132" spans="1:32" x14ac:dyDescent="0.2">
      <c r="A2132" s="36" t="s">
        <v>255</v>
      </c>
      <c r="B2132" s="37" t="s">
        <v>256</v>
      </c>
      <c r="C2132" s="38">
        <v>275707</v>
      </c>
      <c r="D2132" s="39">
        <v>7319662757072</v>
      </c>
      <c r="E2132" s="37" t="s">
        <v>46</v>
      </c>
      <c r="F2132" s="40">
        <v>630</v>
      </c>
      <c r="G2132" s="37">
        <v>160</v>
      </c>
      <c r="H2132" s="41">
        <v>5.6</v>
      </c>
      <c r="I2132" s="35">
        <f>'EPD information'!$L$16*Tabell2[[#This Row],[Weight (kg)]]</f>
        <v>19.096</v>
      </c>
      <c r="J2132" s="22">
        <f>'EPD information'!$M$16*Tabell2[[#This Row],[Weight (kg)]]</f>
        <v>0.33263999999999999</v>
      </c>
      <c r="K2132" s="22">
        <f>'EPD information'!$N$16*Tabell2[[#This Row],[Weight (kg)]]</f>
        <v>3.9479999999999994E-2</v>
      </c>
      <c r="L2132" s="22">
        <f>'EPD information'!$O$16*Tabell2[[#This Row],[Weight (kg)]]</f>
        <v>0</v>
      </c>
      <c r="M2132" s="22">
        <f>'EPD information'!$P$16*Tabell2[[#This Row],[Weight (kg)]]</f>
        <v>2.632E-2</v>
      </c>
      <c r="N2132" s="22">
        <f>'EPD information'!$Q$16*Tabell2[[#This Row],[Weight (kg)]]</f>
        <v>0.87359999999999993</v>
      </c>
      <c r="O2132" s="22">
        <f>'EPD information'!$R$16*Tabell2[[#This Row],[Weight (kg)]]</f>
        <v>1.4168E-3</v>
      </c>
      <c r="P2132" s="22">
        <f>'EPD information'!$S$16*Tabell2[[#This Row],[Weight (kg)]]</f>
        <v>-6.7759999999999998</v>
      </c>
      <c r="Q2132" s="35">
        <f>'Product specific GWP'!$T$16*Tabell2[[#This Row],[Weight (kg)]]</f>
        <v>0.24471999999999999</v>
      </c>
      <c r="R2132" s="35" t="s">
        <v>48</v>
      </c>
      <c r="S2132" s="35">
        <f>'EPD information'!$V$16*Tabell2[[#This Row],[Weight (kg)]]</f>
        <v>3.9479999999999994E-2</v>
      </c>
      <c r="T2132" s="35" t="str">
        <f>'EPD information'!$W$16</f>
        <v>ND</v>
      </c>
      <c r="U2132" s="35">
        <f>'EPD information'!$X$16*Tabell2[[#This Row],[Weight (kg)]]</f>
        <v>2.632E-2</v>
      </c>
      <c r="V2132" s="35">
        <f>'EPD information'!$Y$16*Tabell2[[#This Row],[Weight (kg)]]</f>
        <v>0.87359999999999993</v>
      </c>
      <c r="W2132" s="35">
        <f>'EPD information'!$Z$16*Tabell2[[#This Row],[Weight (kg)]]</f>
        <v>1.4168E-3</v>
      </c>
      <c r="X2132" s="35">
        <f>'EPD information'!$AA$16*Tabell2[[#This Row],[Weight (kg)]]</f>
        <v>-6.7759999999999998</v>
      </c>
      <c r="Y2132" s="18">
        <f>'EPD information'!$AB$16*Tabell2[[#This Row],[Weight (kg)]]</f>
        <v>18.815999999999999</v>
      </c>
      <c r="Z2132" s="18">
        <f>'EPD information'!$AC$16*Tabell2[[#This Row],[Weight (kg)]]</f>
        <v>0.32983999999999997</v>
      </c>
      <c r="AA2132" s="18">
        <f>'EPD information'!$AD$16*Tabell2[[#This Row],[Weight (kg)]]</f>
        <v>4.1271999999999996E-2</v>
      </c>
      <c r="AB2132" s="18" t="s">
        <v>48</v>
      </c>
      <c r="AC2132" s="18">
        <f>'EPD information'!$AF$16*Tabell2[[#This Row],[Weight (kg)]]</f>
        <v>2.6039999999999997E-2</v>
      </c>
      <c r="AD2132" s="18">
        <f>'EPD information'!$AG$16*Tabell2[[#This Row],[Weight (kg)]]</f>
        <v>0.86799999999999999</v>
      </c>
      <c r="AE2132" s="18">
        <f>'EPD information'!$AH$16*Tabell2[[#This Row],[Weight (kg)]]</f>
        <v>1.3887999999999999E-3</v>
      </c>
      <c r="AF2132" s="21">
        <f>'EPD information'!$AI$16*Tabell2[[#This Row],[Weight (kg)]]</f>
        <v>-6.4399999999999995</v>
      </c>
    </row>
    <row r="2133" spans="1:32" x14ac:dyDescent="0.2">
      <c r="A2133" s="36" t="s">
        <v>255</v>
      </c>
      <c r="B2133" s="37" t="s">
        <v>256</v>
      </c>
      <c r="C2133" s="38">
        <v>275706</v>
      </c>
      <c r="D2133" s="39">
        <v>7319662757065</v>
      </c>
      <c r="E2133" s="37" t="s">
        <v>46</v>
      </c>
      <c r="F2133" s="40">
        <v>630</v>
      </c>
      <c r="G2133" s="37">
        <v>150</v>
      </c>
      <c r="H2133" s="41">
        <v>5.6</v>
      </c>
      <c r="I2133" s="35">
        <f>'EPD information'!$L$16*Tabell2[[#This Row],[Weight (kg)]]</f>
        <v>19.096</v>
      </c>
      <c r="J2133" s="22">
        <f>'EPD information'!$M$16*Tabell2[[#This Row],[Weight (kg)]]</f>
        <v>0.33263999999999999</v>
      </c>
      <c r="K2133" s="22">
        <f>'EPD information'!$N$16*Tabell2[[#This Row],[Weight (kg)]]</f>
        <v>3.9479999999999994E-2</v>
      </c>
      <c r="L2133" s="22">
        <f>'EPD information'!$O$16*Tabell2[[#This Row],[Weight (kg)]]</f>
        <v>0</v>
      </c>
      <c r="M2133" s="22">
        <f>'EPD information'!$P$16*Tabell2[[#This Row],[Weight (kg)]]</f>
        <v>2.632E-2</v>
      </c>
      <c r="N2133" s="22">
        <f>'EPD information'!$Q$16*Tabell2[[#This Row],[Weight (kg)]]</f>
        <v>0.87359999999999993</v>
      </c>
      <c r="O2133" s="22">
        <f>'EPD information'!$R$16*Tabell2[[#This Row],[Weight (kg)]]</f>
        <v>1.4168E-3</v>
      </c>
      <c r="P2133" s="22">
        <f>'EPD information'!$S$16*Tabell2[[#This Row],[Weight (kg)]]</f>
        <v>-6.7759999999999998</v>
      </c>
      <c r="Q2133" s="35">
        <f>'Product specific GWP'!$T$16*Tabell2[[#This Row],[Weight (kg)]]</f>
        <v>0.24471999999999999</v>
      </c>
      <c r="R2133" s="35" t="s">
        <v>48</v>
      </c>
      <c r="S2133" s="35">
        <f>'EPD information'!$V$16*Tabell2[[#This Row],[Weight (kg)]]</f>
        <v>3.9479999999999994E-2</v>
      </c>
      <c r="T2133" s="35" t="str">
        <f>'EPD information'!$W$16</f>
        <v>ND</v>
      </c>
      <c r="U2133" s="35">
        <f>'EPD information'!$X$16*Tabell2[[#This Row],[Weight (kg)]]</f>
        <v>2.632E-2</v>
      </c>
      <c r="V2133" s="35">
        <f>'EPD information'!$Y$16*Tabell2[[#This Row],[Weight (kg)]]</f>
        <v>0.87359999999999993</v>
      </c>
      <c r="W2133" s="35">
        <f>'EPD information'!$Z$16*Tabell2[[#This Row],[Weight (kg)]]</f>
        <v>1.4168E-3</v>
      </c>
      <c r="X2133" s="35">
        <f>'EPD information'!$AA$16*Tabell2[[#This Row],[Weight (kg)]]</f>
        <v>-6.7759999999999998</v>
      </c>
      <c r="Y2133" s="18">
        <f>'EPD information'!$AB$16*Tabell2[[#This Row],[Weight (kg)]]</f>
        <v>18.815999999999999</v>
      </c>
      <c r="Z2133" s="18">
        <f>'EPD information'!$AC$16*Tabell2[[#This Row],[Weight (kg)]]</f>
        <v>0.32983999999999997</v>
      </c>
      <c r="AA2133" s="18">
        <f>'EPD information'!$AD$16*Tabell2[[#This Row],[Weight (kg)]]</f>
        <v>4.1271999999999996E-2</v>
      </c>
      <c r="AB2133" s="18" t="s">
        <v>48</v>
      </c>
      <c r="AC2133" s="18">
        <f>'EPD information'!$AF$16*Tabell2[[#This Row],[Weight (kg)]]</f>
        <v>2.6039999999999997E-2</v>
      </c>
      <c r="AD2133" s="18">
        <f>'EPD information'!$AG$16*Tabell2[[#This Row],[Weight (kg)]]</f>
        <v>0.86799999999999999</v>
      </c>
      <c r="AE2133" s="18">
        <f>'EPD information'!$AH$16*Tabell2[[#This Row],[Weight (kg)]]</f>
        <v>1.3887999999999999E-3</v>
      </c>
      <c r="AF2133" s="21">
        <f>'EPD information'!$AI$16*Tabell2[[#This Row],[Weight (kg)]]</f>
        <v>-6.4399999999999995</v>
      </c>
    </row>
    <row r="2134" spans="1:32" x14ac:dyDescent="0.2">
      <c r="A2134" s="36" t="s">
        <v>255</v>
      </c>
      <c r="B2134" s="37" t="s">
        <v>256</v>
      </c>
      <c r="C2134" s="38">
        <v>275705</v>
      </c>
      <c r="D2134" s="39">
        <v>7319662757058</v>
      </c>
      <c r="E2134" s="37" t="s">
        <v>46</v>
      </c>
      <c r="F2134" s="40">
        <v>630</v>
      </c>
      <c r="G2134" s="37">
        <v>140</v>
      </c>
      <c r="H2134" s="41">
        <v>5.6</v>
      </c>
      <c r="I2134" s="35">
        <f>'EPD information'!$L$16*Tabell2[[#This Row],[Weight (kg)]]</f>
        <v>19.096</v>
      </c>
      <c r="J2134" s="22">
        <f>'EPD information'!$M$16*Tabell2[[#This Row],[Weight (kg)]]</f>
        <v>0.33263999999999999</v>
      </c>
      <c r="K2134" s="22">
        <f>'EPD information'!$N$16*Tabell2[[#This Row],[Weight (kg)]]</f>
        <v>3.9479999999999994E-2</v>
      </c>
      <c r="L2134" s="22">
        <f>'EPD information'!$O$16*Tabell2[[#This Row],[Weight (kg)]]</f>
        <v>0</v>
      </c>
      <c r="M2134" s="22">
        <f>'EPD information'!$P$16*Tabell2[[#This Row],[Weight (kg)]]</f>
        <v>2.632E-2</v>
      </c>
      <c r="N2134" s="22">
        <f>'EPD information'!$Q$16*Tabell2[[#This Row],[Weight (kg)]]</f>
        <v>0.87359999999999993</v>
      </c>
      <c r="O2134" s="22">
        <f>'EPD information'!$R$16*Tabell2[[#This Row],[Weight (kg)]]</f>
        <v>1.4168E-3</v>
      </c>
      <c r="P2134" s="22">
        <f>'EPD information'!$S$16*Tabell2[[#This Row],[Weight (kg)]]</f>
        <v>-6.7759999999999998</v>
      </c>
      <c r="Q2134" s="35">
        <f>'Product specific GWP'!$T$16*Tabell2[[#This Row],[Weight (kg)]]</f>
        <v>0.24471999999999999</v>
      </c>
      <c r="R2134" s="35" t="s">
        <v>48</v>
      </c>
      <c r="S2134" s="35">
        <f>'EPD information'!$V$16*Tabell2[[#This Row],[Weight (kg)]]</f>
        <v>3.9479999999999994E-2</v>
      </c>
      <c r="T2134" s="35" t="str">
        <f>'EPD information'!$W$16</f>
        <v>ND</v>
      </c>
      <c r="U2134" s="35">
        <f>'EPD information'!$X$16*Tabell2[[#This Row],[Weight (kg)]]</f>
        <v>2.632E-2</v>
      </c>
      <c r="V2134" s="35">
        <f>'EPD information'!$Y$16*Tabell2[[#This Row],[Weight (kg)]]</f>
        <v>0.87359999999999993</v>
      </c>
      <c r="W2134" s="35">
        <f>'EPD information'!$Z$16*Tabell2[[#This Row],[Weight (kg)]]</f>
        <v>1.4168E-3</v>
      </c>
      <c r="X2134" s="35">
        <f>'EPD information'!$AA$16*Tabell2[[#This Row],[Weight (kg)]]</f>
        <v>-6.7759999999999998</v>
      </c>
      <c r="Y2134" s="18">
        <f>'EPD information'!$AB$16*Tabell2[[#This Row],[Weight (kg)]]</f>
        <v>18.815999999999999</v>
      </c>
      <c r="Z2134" s="18">
        <f>'EPD information'!$AC$16*Tabell2[[#This Row],[Weight (kg)]]</f>
        <v>0.32983999999999997</v>
      </c>
      <c r="AA2134" s="18">
        <f>'EPD information'!$AD$16*Tabell2[[#This Row],[Weight (kg)]]</f>
        <v>4.1271999999999996E-2</v>
      </c>
      <c r="AB2134" s="18" t="s">
        <v>48</v>
      </c>
      <c r="AC2134" s="18">
        <f>'EPD information'!$AF$16*Tabell2[[#This Row],[Weight (kg)]]</f>
        <v>2.6039999999999997E-2</v>
      </c>
      <c r="AD2134" s="18">
        <f>'EPD information'!$AG$16*Tabell2[[#This Row],[Weight (kg)]]</f>
        <v>0.86799999999999999</v>
      </c>
      <c r="AE2134" s="18">
        <f>'EPD information'!$AH$16*Tabell2[[#This Row],[Weight (kg)]]</f>
        <v>1.3887999999999999E-3</v>
      </c>
      <c r="AF2134" s="21">
        <f>'EPD information'!$AI$16*Tabell2[[#This Row],[Weight (kg)]]</f>
        <v>-6.4399999999999995</v>
      </c>
    </row>
    <row r="2135" spans="1:32" x14ac:dyDescent="0.2">
      <c r="A2135" s="36" t="s">
        <v>255</v>
      </c>
      <c r="B2135" s="37" t="s">
        <v>256</v>
      </c>
      <c r="C2135" s="38">
        <v>275732</v>
      </c>
      <c r="D2135" s="39">
        <v>7319662757324</v>
      </c>
      <c r="E2135" s="37" t="s">
        <v>46</v>
      </c>
      <c r="F2135" s="40">
        <v>710</v>
      </c>
      <c r="G2135" s="37">
        <v>630</v>
      </c>
      <c r="H2135" s="41">
        <v>4.72</v>
      </c>
      <c r="I2135" s="35">
        <f>'EPD information'!$L$16*Tabell2[[#This Row],[Weight (kg)]]</f>
        <v>16.095199999999998</v>
      </c>
      <c r="J2135" s="22">
        <f>'EPD information'!$M$16*Tabell2[[#This Row],[Weight (kg)]]</f>
        <v>0.28036800000000001</v>
      </c>
      <c r="K2135" s="22">
        <f>'EPD information'!$N$16*Tabell2[[#This Row],[Weight (kg)]]</f>
        <v>3.3276E-2</v>
      </c>
      <c r="L2135" s="22">
        <f>'EPD information'!$O$16*Tabell2[[#This Row],[Weight (kg)]]</f>
        <v>0</v>
      </c>
      <c r="M2135" s="22">
        <f>'EPD information'!$P$16*Tabell2[[#This Row],[Weight (kg)]]</f>
        <v>2.2183999999999999E-2</v>
      </c>
      <c r="N2135" s="22">
        <f>'EPD information'!$Q$16*Tabell2[[#This Row],[Weight (kg)]]</f>
        <v>0.73631999999999997</v>
      </c>
      <c r="O2135" s="22">
        <f>'EPD information'!$R$16*Tabell2[[#This Row],[Weight (kg)]]</f>
        <v>1.1941600000000001E-3</v>
      </c>
      <c r="P2135" s="22">
        <f>'EPD information'!$S$16*Tabell2[[#This Row],[Weight (kg)]]</f>
        <v>-5.7111999999999998</v>
      </c>
      <c r="Q2135" s="35">
        <f>'Product specific GWP'!$T$16*Tabell2[[#This Row],[Weight (kg)]]</f>
        <v>0.206264</v>
      </c>
      <c r="R2135" s="35" t="s">
        <v>48</v>
      </c>
      <c r="S2135" s="35">
        <f>'EPD information'!$V$16*Tabell2[[#This Row],[Weight (kg)]]</f>
        <v>3.3276E-2</v>
      </c>
      <c r="T2135" s="35" t="str">
        <f>'EPD information'!$W$16</f>
        <v>ND</v>
      </c>
      <c r="U2135" s="35">
        <f>'EPD information'!$X$16*Tabell2[[#This Row],[Weight (kg)]]</f>
        <v>2.2183999999999999E-2</v>
      </c>
      <c r="V2135" s="35">
        <f>'EPD information'!$Y$16*Tabell2[[#This Row],[Weight (kg)]]</f>
        <v>0.73631999999999997</v>
      </c>
      <c r="W2135" s="35">
        <f>'EPD information'!$Z$16*Tabell2[[#This Row],[Weight (kg)]]</f>
        <v>1.1941600000000001E-3</v>
      </c>
      <c r="X2135" s="35">
        <f>'EPD information'!$AA$16*Tabell2[[#This Row],[Weight (kg)]]</f>
        <v>-5.7111999999999998</v>
      </c>
      <c r="Y2135" s="18">
        <f>'EPD information'!$AB$16*Tabell2[[#This Row],[Weight (kg)]]</f>
        <v>15.859199999999998</v>
      </c>
      <c r="Z2135" s="18">
        <f>'EPD information'!$AC$16*Tabell2[[#This Row],[Weight (kg)]]</f>
        <v>0.27800799999999998</v>
      </c>
      <c r="AA2135" s="18">
        <f>'EPD information'!$AD$16*Tabell2[[#This Row],[Weight (kg)]]</f>
        <v>3.4786399999999995E-2</v>
      </c>
      <c r="AB2135" s="18" t="s">
        <v>48</v>
      </c>
      <c r="AC2135" s="18">
        <f>'EPD information'!$AF$16*Tabell2[[#This Row],[Weight (kg)]]</f>
        <v>2.1947999999999999E-2</v>
      </c>
      <c r="AD2135" s="18">
        <f>'EPD information'!$AG$16*Tabell2[[#This Row],[Weight (kg)]]</f>
        <v>0.73159999999999992</v>
      </c>
      <c r="AE2135" s="18">
        <f>'EPD information'!$AH$16*Tabell2[[#This Row],[Weight (kg)]]</f>
        <v>1.17056E-3</v>
      </c>
      <c r="AF2135" s="21">
        <f>'EPD information'!$AI$16*Tabell2[[#This Row],[Weight (kg)]]</f>
        <v>-5.427999999999999</v>
      </c>
    </row>
    <row r="2136" spans="1:32" x14ac:dyDescent="0.2">
      <c r="A2136" s="36" t="s">
        <v>255</v>
      </c>
      <c r="B2136" s="37" t="s">
        <v>256</v>
      </c>
      <c r="C2136" s="38">
        <v>275730</v>
      </c>
      <c r="D2136" s="39">
        <v>7319662757300</v>
      </c>
      <c r="E2136" s="37" t="s">
        <v>46</v>
      </c>
      <c r="F2136" s="40">
        <v>710</v>
      </c>
      <c r="G2136" s="37">
        <v>560</v>
      </c>
      <c r="H2136" s="41">
        <v>5.57</v>
      </c>
      <c r="I2136" s="35">
        <f>'EPD information'!$L$16*Tabell2[[#This Row],[Weight (kg)]]</f>
        <v>18.9937</v>
      </c>
      <c r="J2136" s="22">
        <f>'EPD information'!$M$16*Tabell2[[#This Row],[Weight (kg)]]</f>
        <v>0.33085800000000004</v>
      </c>
      <c r="K2136" s="22">
        <f>'EPD information'!$N$16*Tabell2[[#This Row],[Weight (kg)]]</f>
        <v>3.9268499999999998E-2</v>
      </c>
      <c r="L2136" s="22">
        <f>'EPD information'!$O$16*Tabell2[[#This Row],[Weight (kg)]]</f>
        <v>0</v>
      </c>
      <c r="M2136" s="22">
        <f>'EPD information'!$P$16*Tabell2[[#This Row],[Weight (kg)]]</f>
        <v>2.6179000000000001E-2</v>
      </c>
      <c r="N2136" s="22">
        <f>'EPD information'!$Q$16*Tabell2[[#This Row],[Weight (kg)]]</f>
        <v>0.86892000000000003</v>
      </c>
      <c r="O2136" s="22">
        <f>'EPD information'!$R$16*Tabell2[[#This Row],[Weight (kg)]]</f>
        <v>1.4092100000000002E-3</v>
      </c>
      <c r="P2136" s="22">
        <f>'EPD information'!$S$16*Tabell2[[#This Row],[Weight (kg)]]</f>
        <v>-6.7397</v>
      </c>
      <c r="Q2136" s="35">
        <f>'Product specific GWP'!$T$16*Tabell2[[#This Row],[Weight (kg)]]</f>
        <v>0.24340900000000001</v>
      </c>
      <c r="R2136" s="35" t="s">
        <v>48</v>
      </c>
      <c r="S2136" s="35">
        <f>'EPD information'!$V$16*Tabell2[[#This Row],[Weight (kg)]]</f>
        <v>3.9268499999999998E-2</v>
      </c>
      <c r="T2136" s="35" t="str">
        <f>'EPD information'!$W$16</f>
        <v>ND</v>
      </c>
      <c r="U2136" s="35">
        <f>'EPD information'!$X$16*Tabell2[[#This Row],[Weight (kg)]]</f>
        <v>2.6179000000000001E-2</v>
      </c>
      <c r="V2136" s="35">
        <f>'EPD information'!$Y$16*Tabell2[[#This Row],[Weight (kg)]]</f>
        <v>0.86892000000000003</v>
      </c>
      <c r="W2136" s="35">
        <f>'EPD information'!$Z$16*Tabell2[[#This Row],[Weight (kg)]]</f>
        <v>1.4092100000000002E-3</v>
      </c>
      <c r="X2136" s="35">
        <f>'EPD information'!$AA$16*Tabell2[[#This Row],[Weight (kg)]]</f>
        <v>-6.7397</v>
      </c>
      <c r="Y2136" s="18">
        <f>'EPD information'!$AB$16*Tabell2[[#This Row],[Weight (kg)]]</f>
        <v>18.715199999999999</v>
      </c>
      <c r="Z2136" s="18">
        <f>'EPD information'!$AC$16*Tabell2[[#This Row],[Weight (kg)]]</f>
        <v>0.328073</v>
      </c>
      <c r="AA2136" s="18">
        <f>'EPD information'!$AD$16*Tabell2[[#This Row],[Weight (kg)]]</f>
        <v>4.1050900000000001E-2</v>
      </c>
      <c r="AB2136" s="18" t="s">
        <v>48</v>
      </c>
      <c r="AC2136" s="18">
        <f>'EPD information'!$AF$16*Tabell2[[#This Row],[Weight (kg)]]</f>
        <v>2.59005E-2</v>
      </c>
      <c r="AD2136" s="18">
        <f>'EPD information'!$AG$16*Tabell2[[#This Row],[Weight (kg)]]</f>
        <v>0.86335000000000006</v>
      </c>
      <c r="AE2136" s="18">
        <f>'EPD information'!$AH$16*Tabell2[[#This Row],[Weight (kg)]]</f>
        <v>1.3813600000000001E-3</v>
      </c>
      <c r="AF2136" s="21">
        <f>'EPD information'!$AI$16*Tabell2[[#This Row],[Weight (kg)]]</f>
        <v>-6.4055</v>
      </c>
    </row>
    <row r="2137" spans="1:32" x14ac:dyDescent="0.2">
      <c r="A2137" s="36" t="s">
        <v>255</v>
      </c>
      <c r="B2137" s="37" t="s">
        <v>256</v>
      </c>
      <c r="C2137" s="38">
        <v>275727</v>
      </c>
      <c r="D2137" s="39">
        <v>7319662757270</v>
      </c>
      <c r="E2137" s="37" t="s">
        <v>46</v>
      </c>
      <c r="F2137" s="40">
        <v>710</v>
      </c>
      <c r="G2137" s="37">
        <v>450</v>
      </c>
      <c r="H2137" s="41">
        <v>6.6</v>
      </c>
      <c r="I2137" s="35">
        <f>'EPD information'!$L$16*Tabell2[[#This Row],[Weight (kg)]]</f>
        <v>22.506</v>
      </c>
      <c r="J2137" s="22">
        <f>'EPD information'!$M$16*Tabell2[[#This Row],[Weight (kg)]]</f>
        <v>0.39204</v>
      </c>
      <c r="K2137" s="22">
        <f>'EPD information'!$N$16*Tabell2[[#This Row],[Weight (kg)]]</f>
        <v>4.6529999999999995E-2</v>
      </c>
      <c r="L2137" s="22">
        <f>'EPD information'!$O$16*Tabell2[[#This Row],[Weight (kg)]]</f>
        <v>0</v>
      </c>
      <c r="M2137" s="22">
        <f>'EPD information'!$P$16*Tabell2[[#This Row],[Weight (kg)]]</f>
        <v>3.1019999999999999E-2</v>
      </c>
      <c r="N2137" s="22">
        <f>'EPD information'!$Q$16*Tabell2[[#This Row],[Weight (kg)]]</f>
        <v>1.0295999999999998</v>
      </c>
      <c r="O2137" s="22">
        <f>'EPD information'!$R$16*Tabell2[[#This Row],[Weight (kg)]]</f>
        <v>1.6698000000000001E-3</v>
      </c>
      <c r="P2137" s="22">
        <f>'EPD information'!$S$16*Tabell2[[#This Row],[Weight (kg)]]</f>
        <v>-7.9859999999999998</v>
      </c>
      <c r="Q2137" s="35">
        <f>'Product specific GWP'!$T$16*Tabell2[[#This Row],[Weight (kg)]]</f>
        <v>0.28842000000000001</v>
      </c>
      <c r="R2137" s="35" t="s">
        <v>48</v>
      </c>
      <c r="S2137" s="35">
        <f>'EPD information'!$V$16*Tabell2[[#This Row],[Weight (kg)]]</f>
        <v>4.6529999999999995E-2</v>
      </c>
      <c r="T2137" s="35" t="str">
        <f>'EPD information'!$W$16</f>
        <v>ND</v>
      </c>
      <c r="U2137" s="35">
        <f>'EPD information'!$X$16*Tabell2[[#This Row],[Weight (kg)]]</f>
        <v>3.1019999999999999E-2</v>
      </c>
      <c r="V2137" s="35">
        <f>'EPD information'!$Y$16*Tabell2[[#This Row],[Weight (kg)]]</f>
        <v>1.0295999999999998</v>
      </c>
      <c r="W2137" s="35">
        <f>'EPD information'!$Z$16*Tabell2[[#This Row],[Weight (kg)]]</f>
        <v>1.6698000000000001E-3</v>
      </c>
      <c r="X2137" s="35">
        <f>'EPD information'!$AA$16*Tabell2[[#This Row],[Weight (kg)]]</f>
        <v>-7.9859999999999998</v>
      </c>
      <c r="Y2137" s="18">
        <f>'EPD information'!$AB$16*Tabell2[[#This Row],[Weight (kg)]]</f>
        <v>22.175999999999998</v>
      </c>
      <c r="Z2137" s="18">
        <f>'EPD information'!$AC$16*Tabell2[[#This Row],[Weight (kg)]]</f>
        <v>0.38873999999999997</v>
      </c>
      <c r="AA2137" s="18">
        <f>'EPD information'!$AD$16*Tabell2[[#This Row],[Weight (kg)]]</f>
        <v>4.8641999999999998E-2</v>
      </c>
      <c r="AB2137" s="18" t="s">
        <v>48</v>
      </c>
      <c r="AC2137" s="18">
        <f>'EPD information'!$AF$16*Tabell2[[#This Row],[Weight (kg)]]</f>
        <v>3.0689999999999995E-2</v>
      </c>
      <c r="AD2137" s="18">
        <f>'EPD information'!$AG$16*Tabell2[[#This Row],[Weight (kg)]]</f>
        <v>1.0229999999999999</v>
      </c>
      <c r="AE2137" s="18">
        <f>'EPD information'!$AH$16*Tabell2[[#This Row],[Weight (kg)]]</f>
        <v>1.6367999999999999E-3</v>
      </c>
      <c r="AF2137" s="21">
        <f>'EPD information'!$AI$16*Tabell2[[#This Row],[Weight (kg)]]</f>
        <v>-7.589999999999999</v>
      </c>
    </row>
    <row r="2138" spans="1:32" x14ac:dyDescent="0.2">
      <c r="A2138" s="36" t="s">
        <v>255</v>
      </c>
      <c r="B2138" s="37" t="s">
        <v>256</v>
      </c>
      <c r="C2138" s="38">
        <v>275726</v>
      </c>
      <c r="D2138" s="39">
        <v>7319662757263</v>
      </c>
      <c r="E2138" s="37" t="s">
        <v>46</v>
      </c>
      <c r="F2138" s="40">
        <v>710</v>
      </c>
      <c r="G2138" s="37">
        <v>400</v>
      </c>
      <c r="H2138" s="41">
        <v>6.92</v>
      </c>
      <c r="I2138" s="35">
        <f>'EPD information'!$L$16*Tabell2[[#This Row],[Weight (kg)]]</f>
        <v>23.597200000000001</v>
      </c>
      <c r="J2138" s="22">
        <f>'EPD information'!$M$16*Tabell2[[#This Row],[Weight (kg)]]</f>
        <v>0.41104800000000002</v>
      </c>
      <c r="K2138" s="22">
        <f>'EPD information'!$N$16*Tabell2[[#This Row],[Weight (kg)]]</f>
        <v>4.8785999999999996E-2</v>
      </c>
      <c r="L2138" s="22">
        <f>'EPD information'!$O$16*Tabell2[[#This Row],[Weight (kg)]]</f>
        <v>0</v>
      </c>
      <c r="M2138" s="22">
        <f>'EPD information'!$P$16*Tabell2[[#This Row],[Weight (kg)]]</f>
        <v>3.2524000000000004E-2</v>
      </c>
      <c r="N2138" s="22">
        <f>'EPD information'!$Q$16*Tabell2[[#This Row],[Weight (kg)]]</f>
        <v>1.07952</v>
      </c>
      <c r="O2138" s="22">
        <f>'EPD information'!$R$16*Tabell2[[#This Row],[Weight (kg)]]</f>
        <v>1.7507600000000001E-3</v>
      </c>
      <c r="P2138" s="22">
        <f>'EPD information'!$S$16*Tabell2[[#This Row],[Weight (kg)]]</f>
        <v>-8.3731999999999989</v>
      </c>
      <c r="Q2138" s="35">
        <f>'Product specific GWP'!$T$16*Tabell2[[#This Row],[Weight (kg)]]</f>
        <v>0.30240400000000001</v>
      </c>
      <c r="R2138" s="35" t="s">
        <v>48</v>
      </c>
      <c r="S2138" s="35">
        <f>'EPD information'!$V$16*Tabell2[[#This Row],[Weight (kg)]]</f>
        <v>4.8785999999999996E-2</v>
      </c>
      <c r="T2138" s="35" t="str">
        <f>'EPD information'!$W$16</f>
        <v>ND</v>
      </c>
      <c r="U2138" s="35">
        <f>'EPD information'!$X$16*Tabell2[[#This Row],[Weight (kg)]]</f>
        <v>3.2524000000000004E-2</v>
      </c>
      <c r="V2138" s="35">
        <f>'EPD information'!$Y$16*Tabell2[[#This Row],[Weight (kg)]]</f>
        <v>1.07952</v>
      </c>
      <c r="W2138" s="35">
        <f>'EPD information'!$Z$16*Tabell2[[#This Row],[Weight (kg)]]</f>
        <v>1.7507600000000001E-3</v>
      </c>
      <c r="X2138" s="35">
        <f>'EPD information'!$AA$16*Tabell2[[#This Row],[Weight (kg)]]</f>
        <v>-8.3731999999999989</v>
      </c>
      <c r="Y2138" s="18">
        <f>'EPD information'!$AB$16*Tabell2[[#This Row],[Weight (kg)]]</f>
        <v>23.251199999999997</v>
      </c>
      <c r="Z2138" s="18">
        <f>'EPD information'!$AC$16*Tabell2[[#This Row],[Weight (kg)]]</f>
        <v>0.40758800000000001</v>
      </c>
      <c r="AA2138" s="18">
        <f>'EPD information'!$AD$16*Tabell2[[#This Row],[Weight (kg)]]</f>
        <v>5.1000400000000001E-2</v>
      </c>
      <c r="AB2138" s="18" t="s">
        <v>48</v>
      </c>
      <c r="AC2138" s="18">
        <f>'EPD information'!$AF$16*Tabell2[[#This Row],[Weight (kg)]]</f>
        <v>3.2177999999999998E-2</v>
      </c>
      <c r="AD2138" s="18">
        <f>'EPD information'!$AG$16*Tabell2[[#This Row],[Weight (kg)]]</f>
        <v>1.0726</v>
      </c>
      <c r="AE2138" s="18">
        <f>'EPD information'!$AH$16*Tabell2[[#This Row],[Weight (kg)]]</f>
        <v>1.71616E-3</v>
      </c>
      <c r="AF2138" s="21">
        <f>'EPD information'!$AI$16*Tabell2[[#This Row],[Weight (kg)]]</f>
        <v>-7.9579999999999993</v>
      </c>
    </row>
    <row r="2139" spans="1:32" x14ac:dyDescent="0.2">
      <c r="A2139" s="36" t="s">
        <v>255</v>
      </c>
      <c r="B2139" s="37" t="s">
        <v>256</v>
      </c>
      <c r="C2139" s="38">
        <v>275731</v>
      </c>
      <c r="D2139" s="39">
        <v>7319662757317</v>
      </c>
      <c r="E2139" s="37" t="s">
        <v>46</v>
      </c>
      <c r="F2139" s="40">
        <v>710</v>
      </c>
      <c r="G2139" s="37">
        <v>600</v>
      </c>
      <c r="H2139" s="41">
        <v>5.0999999999999996</v>
      </c>
      <c r="I2139" s="35">
        <f>'EPD information'!$L$16*Tabell2[[#This Row],[Weight (kg)]]</f>
        <v>17.390999999999998</v>
      </c>
      <c r="J2139" s="22">
        <f>'EPD information'!$M$16*Tabell2[[#This Row],[Weight (kg)]]</f>
        <v>0.30293999999999999</v>
      </c>
      <c r="K2139" s="22">
        <f>'EPD information'!$N$16*Tabell2[[#This Row],[Weight (kg)]]</f>
        <v>3.5954999999999994E-2</v>
      </c>
      <c r="L2139" s="22">
        <f>'EPD information'!$O$16*Tabell2[[#This Row],[Weight (kg)]]</f>
        <v>0</v>
      </c>
      <c r="M2139" s="22">
        <f>'EPD information'!$P$16*Tabell2[[#This Row],[Weight (kg)]]</f>
        <v>2.3969999999999998E-2</v>
      </c>
      <c r="N2139" s="22">
        <f>'EPD information'!$Q$16*Tabell2[[#This Row],[Weight (kg)]]</f>
        <v>0.79559999999999997</v>
      </c>
      <c r="O2139" s="22">
        <f>'EPD information'!$R$16*Tabell2[[#This Row],[Weight (kg)]]</f>
        <v>1.2903000000000001E-3</v>
      </c>
      <c r="P2139" s="22">
        <f>'EPD information'!$S$16*Tabell2[[#This Row],[Weight (kg)]]</f>
        <v>-6.1709999999999994</v>
      </c>
      <c r="Q2139" s="35">
        <f>'Product specific GWP'!$T$16*Tabell2[[#This Row],[Weight (kg)]]</f>
        <v>0.22286999999999998</v>
      </c>
      <c r="R2139" s="35" t="s">
        <v>48</v>
      </c>
      <c r="S2139" s="35">
        <f>'EPD information'!$V$16*Tabell2[[#This Row],[Weight (kg)]]</f>
        <v>3.5954999999999994E-2</v>
      </c>
      <c r="T2139" s="35" t="str">
        <f>'EPD information'!$W$16</f>
        <v>ND</v>
      </c>
      <c r="U2139" s="35">
        <f>'EPD information'!$X$16*Tabell2[[#This Row],[Weight (kg)]]</f>
        <v>2.3969999999999998E-2</v>
      </c>
      <c r="V2139" s="35">
        <f>'EPD information'!$Y$16*Tabell2[[#This Row],[Weight (kg)]]</f>
        <v>0.79559999999999997</v>
      </c>
      <c r="W2139" s="35">
        <f>'EPD information'!$Z$16*Tabell2[[#This Row],[Weight (kg)]]</f>
        <v>1.2903000000000001E-3</v>
      </c>
      <c r="X2139" s="35">
        <f>'EPD information'!$AA$16*Tabell2[[#This Row],[Weight (kg)]]</f>
        <v>-6.1709999999999994</v>
      </c>
      <c r="Y2139" s="18">
        <f>'EPD information'!$AB$16*Tabell2[[#This Row],[Weight (kg)]]</f>
        <v>17.135999999999999</v>
      </c>
      <c r="Z2139" s="18">
        <f>'EPD information'!$AC$16*Tabell2[[#This Row],[Weight (kg)]]</f>
        <v>0.30038999999999999</v>
      </c>
      <c r="AA2139" s="18">
        <f>'EPD information'!$AD$16*Tabell2[[#This Row],[Weight (kg)]]</f>
        <v>3.7586999999999995E-2</v>
      </c>
      <c r="AB2139" s="18" t="s">
        <v>48</v>
      </c>
      <c r="AC2139" s="18">
        <f>'EPD information'!$AF$16*Tabell2[[#This Row],[Weight (kg)]]</f>
        <v>2.3714999999999996E-2</v>
      </c>
      <c r="AD2139" s="18">
        <f>'EPD information'!$AG$16*Tabell2[[#This Row],[Weight (kg)]]</f>
        <v>0.79049999999999998</v>
      </c>
      <c r="AE2139" s="18">
        <f>'EPD information'!$AH$16*Tabell2[[#This Row],[Weight (kg)]]</f>
        <v>1.2648E-3</v>
      </c>
      <c r="AF2139" s="21">
        <f>'EPD information'!$AI$16*Tabell2[[#This Row],[Weight (kg)]]</f>
        <v>-5.8649999999999993</v>
      </c>
    </row>
    <row r="2140" spans="1:32" x14ac:dyDescent="0.2">
      <c r="A2140" s="36" t="s">
        <v>255</v>
      </c>
      <c r="B2140" s="37" t="s">
        <v>256</v>
      </c>
      <c r="C2140" s="38">
        <v>275728</v>
      </c>
      <c r="D2140" s="39">
        <v>7319662757287</v>
      </c>
      <c r="E2140" s="37" t="s">
        <v>46</v>
      </c>
      <c r="F2140" s="40">
        <v>710</v>
      </c>
      <c r="G2140" s="37">
        <v>500</v>
      </c>
      <c r="H2140" s="41">
        <v>6.12</v>
      </c>
      <c r="I2140" s="35">
        <f>'EPD information'!$L$16*Tabell2[[#This Row],[Weight (kg)]]</f>
        <v>20.869200000000003</v>
      </c>
      <c r="J2140" s="22">
        <f>'EPD information'!$M$16*Tabell2[[#This Row],[Weight (kg)]]</f>
        <v>0.36352800000000002</v>
      </c>
      <c r="K2140" s="22">
        <f>'EPD information'!$N$16*Tabell2[[#This Row],[Weight (kg)]]</f>
        <v>4.3145999999999997E-2</v>
      </c>
      <c r="L2140" s="22">
        <f>'EPD information'!$O$16*Tabell2[[#This Row],[Weight (kg)]]</f>
        <v>0</v>
      </c>
      <c r="M2140" s="22">
        <f>'EPD information'!$P$16*Tabell2[[#This Row],[Weight (kg)]]</f>
        <v>2.8764000000000001E-2</v>
      </c>
      <c r="N2140" s="22">
        <f>'EPD information'!$Q$16*Tabell2[[#This Row],[Weight (kg)]]</f>
        <v>0.95472000000000001</v>
      </c>
      <c r="O2140" s="22">
        <f>'EPD information'!$R$16*Tabell2[[#This Row],[Weight (kg)]]</f>
        <v>1.5483600000000001E-3</v>
      </c>
      <c r="P2140" s="22">
        <f>'EPD information'!$S$16*Tabell2[[#This Row],[Weight (kg)]]</f>
        <v>-7.4051999999999998</v>
      </c>
      <c r="Q2140" s="35">
        <f>'Product specific GWP'!$T$16*Tabell2[[#This Row],[Weight (kg)]]</f>
        <v>0.26744400000000002</v>
      </c>
      <c r="R2140" s="35" t="s">
        <v>48</v>
      </c>
      <c r="S2140" s="35">
        <f>'EPD information'!$V$16*Tabell2[[#This Row],[Weight (kg)]]</f>
        <v>4.3145999999999997E-2</v>
      </c>
      <c r="T2140" s="35" t="str">
        <f>'EPD information'!$W$16</f>
        <v>ND</v>
      </c>
      <c r="U2140" s="35">
        <f>'EPD information'!$X$16*Tabell2[[#This Row],[Weight (kg)]]</f>
        <v>2.8764000000000001E-2</v>
      </c>
      <c r="V2140" s="35">
        <f>'EPD information'!$Y$16*Tabell2[[#This Row],[Weight (kg)]]</f>
        <v>0.95472000000000001</v>
      </c>
      <c r="W2140" s="35">
        <f>'EPD information'!$Z$16*Tabell2[[#This Row],[Weight (kg)]]</f>
        <v>1.5483600000000001E-3</v>
      </c>
      <c r="X2140" s="35">
        <f>'EPD information'!$AA$16*Tabell2[[#This Row],[Weight (kg)]]</f>
        <v>-7.4051999999999998</v>
      </c>
      <c r="Y2140" s="18">
        <f>'EPD information'!$AB$16*Tabell2[[#This Row],[Weight (kg)]]</f>
        <v>20.563199999999998</v>
      </c>
      <c r="Z2140" s="18">
        <f>'EPD information'!$AC$16*Tabell2[[#This Row],[Weight (kg)]]</f>
        <v>0.36046800000000001</v>
      </c>
      <c r="AA2140" s="18">
        <f>'EPD information'!$AD$16*Tabell2[[#This Row],[Weight (kg)]]</f>
        <v>4.5104400000000003E-2</v>
      </c>
      <c r="AB2140" s="18" t="s">
        <v>48</v>
      </c>
      <c r="AC2140" s="18">
        <f>'EPD information'!$AF$16*Tabell2[[#This Row],[Weight (kg)]]</f>
        <v>2.8457999999999997E-2</v>
      </c>
      <c r="AD2140" s="18">
        <f>'EPD information'!$AG$16*Tabell2[[#This Row],[Weight (kg)]]</f>
        <v>0.9486</v>
      </c>
      <c r="AE2140" s="18">
        <f>'EPD information'!$AH$16*Tabell2[[#This Row],[Weight (kg)]]</f>
        <v>1.5177600000000002E-3</v>
      </c>
      <c r="AF2140" s="21">
        <f>'EPD information'!$AI$16*Tabell2[[#This Row],[Weight (kg)]]</f>
        <v>-7.0379999999999994</v>
      </c>
    </row>
    <row r="2141" spans="1:32" x14ac:dyDescent="0.2">
      <c r="A2141" s="36" t="s">
        <v>255</v>
      </c>
      <c r="B2141" s="37" t="s">
        <v>256</v>
      </c>
      <c r="C2141" s="38">
        <v>275724</v>
      </c>
      <c r="D2141" s="39">
        <v>7319662757249</v>
      </c>
      <c r="E2141" s="37" t="s">
        <v>46</v>
      </c>
      <c r="F2141" s="40">
        <v>710</v>
      </c>
      <c r="G2141" s="37">
        <v>315</v>
      </c>
      <c r="H2141" s="41">
        <v>7</v>
      </c>
      <c r="I2141" s="35">
        <f>'EPD information'!$L$16*Tabell2[[#This Row],[Weight (kg)]]</f>
        <v>23.87</v>
      </c>
      <c r="J2141" s="22">
        <f>'EPD information'!$M$16*Tabell2[[#This Row],[Weight (kg)]]</f>
        <v>0.4158</v>
      </c>
      <c r="K2141" s="22">
        <f>'EPD information'!$N$16*Tabell2[[#This Row],[Weight (kg)]]</f>
        <v>4.9349999999999998E-2</v>
      </c>
      <c r="L2141" s="22">
        <f>'EPD information'!$O$16*Tabell2[[#This Row],[Weight (kg)]]</f>
        <v>0</v>
      </c>
      <c r="M2141" s="22">
        <f>'EPD information'!$P$16*Tabell2[[#This Row],[Weight (kg)]]</f>
        <v>3.2899999999999999E-2</v>
      </c>
      <c r="N2141" s="22">
        <f>'EPD information'!$Q$16*Tabell2[[#This Row],[Weight (kg)]]</f>
        <v>1.0920000000000001</v>
      </c>
      <c r="O2141" s="22">
        <f>'EPD information'!$R$16*Tabell2[[#This Row],[Weight (kg)]]</f>
        <v>1.7710000000000002E-3</v>
      </c>
      <c r="P2141" s="22">
        <f>'EPD information'!$S$16*Tabell2[[#This Row],[Weight (kg)]]</f>
        <v>-8.4699999999999989</v>
      </c>
      <c r="Q2141" s="35">
        <f>'Product specific GWP'!$T$16*Tabell2[[#This Row],[Weight (kg)]]</f>
        <v>0.30590000000000001</v>
      </c>
      <c r="R2141" s="35" t="s">
        <v>48</v>
      </c>
      <c r="S2141" s="35">
        <f>'EPD information'!$V$16*Tabell2[[#This Row],[Weight (kg)]]</f>
        <v>4.9349999999999998E-2</v>
      </c>
      <c r="T2141" s="35" t="str">
        <f>'EPD information'!$W$16</f>
        <v>ND</v>
      </c>
      <c r="U2141" s="35">
        <f>'EPD information'!$X$16*Tabell2[[#This Row],[Weight (kg)]]</f>
        <v>3.2899999999999999E-2</v>
      </c>
      <c r="V2141" s="35">
        <f>'EPD information'!$Y$16*Tabell2[[#This Row],[Weight (kg)]]</f>
        <v>1.0920000000000001</v>
      </c>
      <c r="W2141" s="35">
        <f>'EPD information'!$Z$16*Tabell2[[#This Row],[Weight (kg)]]</f>
        <v>1.7710000000000002E-3</v>
      </c>
      <c r="X2141" s="35">
        <f>'EPD information'!$AA$16*Tabell2[[#This Row],[Weight (kg)]]</f>
        <v>-8.4699999999999989</v>
      </c>
      <c r="Y2141" s="18">
        <f>'EPD information'!$AB$16*Tabell2[[#This Row],[Weight (kg)]]</f>
        <v>23.52</v>
      </c>
      <c r="Z2141" s="18">
        <f>'EPD information'!$AC$16*Tabell2[[#This Row],[Weight (kg)]]</f>
        <v>0.4123</v>
      </c>
      <c r="AA2141" s="18">
        <f>'EPD information'!$AD$16*Tabell2[[#This Row],[Weight (kg)]]</f>
        <v>5.1589999999999997E-2</v>
      </c>
      <c r="AB2141" s="18" t="s">
        <v>48</v>
      </c>
      <c r="AC2141" s="18">
        <f>'EPD information'!$AF$16*Tabell2[[#This Row],[Weight (kg)]]</f>
        <v>3.2549999999999996E-2</v>
      </c>
      <c r="AD2141" s="18">
        <f>'EPD information'!$AG$16*Tabell2[[#This Row],[Weight (kg)]]</f>
        <v>1.085</v>
      </c>
      <c r="AE2141" s="18">
        <f>'EPD information'!$AH$16*Tabell2[[#This Row],[Weight (kg)]]</f>
        <v>1.7360000000000001E-3</v>
      </c>
      <c r="AF2141" s="21">
        <f>'EPD information'!$AI$16*Tabell2[[#This Row],[Weight (kg)]]</f>
        <v>-8.0499999999999989</v>
      </c>
    </row>
    <row r="2142" spans="1:32" x14ac:dyDescent="0.2">
      <c r="A2142" s="36" t="s">
        <v>255</v>
      </c>
      <c r="B2142" s="37" t="s">
        <v>256</v>
      </c>
      <c r="C2142" s="38">
        <v>275725</v>
      </c>
      <c r="D2142" s="39">
        <v>7319662757256</v>
      </c>
      <c r="E2142" s="37" t="s">
        <v>46</v>
      </c>
      <c r="F2142" s="40">
        <v>710</v>
      </c>
      <c r="G2142" s="37">
        <v>355</v>
      </c>
      <c r="H2142" s="41">
        <v>7.11</v>
      </c>
      <c r="I2142" s="35">
        <f>'EPD information'!$L$16*Tabell2[[#This Row],[Weight (kg)]]</f>
        <v>24.245100000000001</v>
      </c>
      <c r="J2142" s="22">
        <f>'EPD information'!$M$16*Tabell2[[#This Row],[Weight (kg)]]</f>
        <v>0.42233400000000004</v>
      </c>
      <c r="K2142" s="22">
        <f>'EPD information'!$N$16*Tabell2[[#This Row],[Weight (kg)]]</f>
        <v>5.0125500000000003E-2</v>
      </c>
      <c r="L2142" s="22">
        <f>'EPD information'!$O$16*Tabell2[[#This Row],[Weight (kg)]]</f>
        <v>0</v>
      </c>
      <c r="M2142" s="22">
        <f>'EPD information'!$P$16*Tabell2[[#This Row],[Weight (kg)]]</f>
        <v>3.3417000000000002E-2</v>
      </c>
      <c r="N2142" s="22">
        <f>'EPD information'!$Q$16*Tabell2[[#This Row],[Weight (kg)]]</f>
        <v>1.1091600000000001</v>
      </c>
      <c r="O2142" s="22">
        <f>'EPD information'!$R$16*Tabell2[[#This Row],[Weight (kg)]]</f>
        <v>1.7988300000000002E-3</v>
      </c>
      <c r="P2142" s="22">
        <f>'EPD information'!$S$16*Tabell2[[#This Row],[Weight (kg)]]</f>
        <v>-8.6030999999999995</v>
      </c>
      <c r="Q2142" s="35">
        <f>'Product specific GWP'!$T$16*Tabell2[[#This Row],[Weight (kg)]]</f>
        <v>0.31070700000000001</v>
      </c>
      <c r="R2142" s="35" t="s">
        <v>48</v>
      </c>
      <c r="S2142" s="35">
        <f>'EPD information'!$V$16*Tabell2[[#This Row],[Weight (kg)]]</f>
        <v>5.0125500000000003E-2</v>
      </c>
      <c r="T2142" s="35" t="str">
        <f>'EPD information'!$W$16</f>
        <v>ND</v>
      </c>
      <c r="U2142" s="35">
        <f>'EPD information'!$X$16*Tabell2[[#This Row],[Weight (kg)]]</f>
        <v>3.3417000000000002E-2</v>
      </c>
      <c r="V2142" s="35">
        <f>'EPD information'!$Y$16*Tabell2[[#This Row],[Weight (kg)]]</f>
        <v>1.1091600000000001</v>
      </c>
      <c r="W2142" s="35">
        <f>'EPD information'!$Z$16*Tabell2[[#This Row],[Weight (kg)]]</f>
        <v>1.7988300000000002E-3</v>
      </c>
      <c r="X2142" s="35">
        <f>'EPD information'!$AA$16*Tabell2[[#This Row],[Weight (kg)]]</f>
        <v>-8.6030999999999995</v>
      </c>
      <c r="Y2142" s="18">
        <f>'EPD information'!$AB$16*Tabell2[[#This Row],[Weight (kg)]]</f>
        <v>23.889600000000002</v>
      </c>
      <c r="Z2142" s="18">
        <f>'EPD information'!$AC$16*Tabell2[[#This Row],[Weight (kg)]]</f>
        <v>0.41877900000000001</v>
      </c>
      <c r="AA2142" s="18">
        <f>'EPD information'!$AD$16*Tabell2[[#This Row],[Weight (kg)]]</f>
        <v>5.2400700000000001E-2</v>
      </c>
      <c r="AB2142" s="18" t="s">
        <v>48</v>
      </c>
      <c r="AC2142" s="18">
        <f>'EPD information'!$AF$16*Tabell2[[#This Row],[Weight (kg)]]</f>
        <v>3.3061500000000001E-2</v>
      </c>
      <c r="AD2142" s="18">
        <f>'EPD information'!$AG$16*Tabell2[[#This Row],[Weight (kg)]]</f>
        <v>1.10205</v>
      </c>
      <c r="AE2142" s="18">
        <f>'EPD information'!$AH$16*Tabell2[[#This Row],[Weight (kg)]]</f>
        <v>1.7632800000000001E-3</v>
      </c>
      <c r="AF2142" s="21">
        <f>'EPD information'!$AI$16*Tabell2[[#This Row],[Weight (kg)]]</f>
        <v>-8.176499999999999</v>
      </c>
    </row>
    <row r="2143" spans="1:32" x14ac:dyDescent="0.2">
      <c r="A2143" s="36" t="s">
        <v>255</v>
      </c>
      <c r="B2143" s="37" t="s">
        <v>256</v>
      </c>
      <c r="C2143" s="38">
        <v>275723</v>
      </c>
      <c r="D2143" s="39">
        <v>7319662757232</v>
      </c>
      <c r="E2143" s="37" t="s">
        <v>46</v>
      </c>
      <c r="F2143" s="40">
        <v>710</v>
      </c>
      <c r="G2143" s="37">
        <v>300</v>
      </c>
      <c r="H2143" s="41">
        <v>7</v>
      </c>
      <c r="I2143" s="35">
        <f>'EPD information'!$L$16*Tabell2[[#This Row],[Weight (kg)]]</f>
        <v>23.87</v>
      </c>
      <c r="J2143" s="22">
        <f>'EPD information'!$M$16*Tabell2[[#This Row],[Weight (kg)]]</f>
        <v>0.4158</v>
      </c>
      <c r="K2143" s="22">
        <f>'EPD information'!$N$16*Tabell2[[#This Row],[Weight (kg)]]</f>
        <v>4.9349999999999998E-2</v>
      </c>
      <c r="L2143" s="22">
        <f>'EPD information'!$O$16*Tabell2[[#This Row],[Weight (kg)]]</f>
        <v>0</v>
      </c>
      <c r="M2143" s="22">
        <f>'EPD information'!$P$16*Tabell2[[#This Row],[Weight (kg)]]</f>
        <v>3.2899999999999999E-2</v>
      </c>
      <c r="N2143" s="22">
        <f>'EPD information'!$Q$16*Tabell2[[#This Row],[Weight (kg)]]</f>
        <v>1.0920000000000001</v>
      </c>
      <c r="O2143" s="22">
        <f>'EPD information'!$R$16*Tabell2[[#This Row],[Weight (kg)]]</f>
        <v>1.7710000000000002E-3</v>
      </c>
      <c r="P2143" s="22">
        <f>'EPD information'!$S$16*Tabell2[[#This Row],[Weight (kg)]]</f>
        <v>-8.4699999999999989</v>
      </c>
      <c r="Q2143" s="35">
        <f>'Product specific GWP'!$T$16*Tabell2[[#This Row],[Weight (kg)]]</f>
        <v>0.30590000000000001</v>
      </c>
      <c r="R2143" s="35" t="s">
        <v>48</v>
      </c>
      <c r="S2143" s="35">
        <f>'EPD information'!$V$16*Tabell2[[#This Row],[Weight (kg)]]</f>
        <v>4.9349999999999998E-2</v>
      </c>
      <c r="T2143" s="35" t="str">
        <f>'EPD information'!$W$16</f>
        <v>ND</v>
      </c>
      <c r="U2143" s="35">
        <f>'EPD information'!$X$16*Tabell2[[#This Row],[Weight (kg)]]</f>
        <v>3.2899999999999999E-2</v>
      </c>
      <c r="V2143" s="35">
        <f>'EPD information'!$Y$16*Tabell2[[#This Row],[Weight (kg)]]</f>
        <v>1.0920000000000001</v>
      </c>
      <c r="W2143" s="35">
        <f>'EPD information'!$Z$16*Tabell2[[#This Row],[Weight (kg)]]</f>
        <v>1.7710000000000002E-3</v>
      </c>
      <c r="X2143" s="35">
        <f>'EPD information'!$AA$16*Tabell2[[#This Row],[Weight (kg)]]</f>
        <v>-8.4699999999999989</v>
      </c>
      <c r="Y2143" s="18">
        <f>'EPD information'!$AB$16*Tabell2[[#This Row],[Weight (kg)]]</f>
        <v>23.52</v>
      </c>
      <c r="Z2143" s="18">
        <f>'EPD information'!$AC$16*Tabell2[[#This Row],[Weight (kg)]]</f>
        <v>0.4123</v>
      </c>
      <c r="AA2143" s="18">
        <f>'EPD information'!$AD$16*Tabell2[[#This Row],[Weight (kg)]]</f>
        <v>5.1589999999999997E-2</v>
      </c>
      <c r="AB2143" s="18" t="s">
        <v>48</v>
      </c>
      <c r="AC2143" s="18">
        <f>'EPD information'!$AF$16*Tabell2[[#This Row],[Weight (kg)]]</f>
        <v>3.2549999999999996E-2</v>
      </c>
      <c r="AD2143" s="18">
        <f>'EPD information'!$AG$16*Tabell2[[#This Row],[Weight (kg)]]</f>
        <v>1.085</v>
      </c>
      <c r="AE2143" s="18">
        <f>'EPD information'!$AH$16*Tabell2[[#This Row],[Weight (kg)]]</f>
        <v>1.7360000000000001E-3</v>
      </c>
      <c r="AF2143" s="21">
        <f>'EPD information'!$AI$16*Tabell2[[#This Row],[Weight (kg)]]</f>
        <v>-8.0499999999999989</v>
      </c>
    </row>
    <row r="2144" spans="1:32" x14ac:dyDescent="0.2">
      <c r="A2144" s="36" t="s">
        <v>255</v>
      </c>
      <c r="B2144" s="37" t="s">
        <v>256</v>
      </c>
      <c r="C2144" s="38">
        <v>275722</v>
      </c>
      <c r="D2144" s="39">
        <v>7319662757225</v>
      </c>
      <c r="E2144" s="37" t="s">
        <v>46</v>
      </c>
      <c r="F2144" s="40">
        <v>710</v>
      </c>
      <c r="G2144" s="37">
        <v>280</v>
      </c>
      <c r="H2144" s="41">
        <v>7</v>
      </c>
      <c r="I2144" s="35">
        <f>'EPD information'!$L$16*Tabell2[[#This Row],[Weight (kg)]]</f>
        <v>23.87</v>
      </c>
      <c r="J2144" s="22">
        <f>'EPD information'!$M$16*Tabell2[[#This Row],[Weight (kg)]]</f>
        <v>0.4158</v>
      </c>
      <c r="K2144" s="22">
        <f>'EPD information'!$N$16*Tabell2[[#This Row],[Weight (kg)]]</f>
        <v>4.9349999999999998E-2</v>
      </c>
      <c r="L2144" s="22">
        <f>'EPD information'!$O$16*Tabell2[[#This Row],[Weight (kg)]]</f>
        <v>0</v>
      </c>
      <c r="M2144" s="22">
        <f>'EPD information'!$P$16*Tabell2[[#This Row],[Weight (kg)]]</f>
        <v>3.2899999999999999E-2</v>
      </c>
      <c r="N2144" s="22">
        <f>'EPD information'!$Q$16*Tabell2[[#This Row],[Weight (kg)]]</f>
        <v>1.0920000000000001</v>
      </c>
      <c r="O2144" s="22">
        <f>'EPD information'!$R$16*Tabell2[[#This Row],[Weight (kg)]]</f>
        <v>1.7710000000000002E-3</v>
      </c>
      <c r="P2144" s="22">
        <f>'EPD information'!$S$16*Tabell2[[#This Row],[Weight (kg)]]</f>
        <v>-8.4699999999999989</v>
      </c>
      <c r="Q2144" s="35">
        <f>'Product specific GWP'!$T$16*Tabell2[[#This Row],[Weight (kg)]]</f>
        <v>0.30590000000000001</v>
      </c>
      <c r="R2144" s="35" t="s">
        <v>48</v>
      </c>
      <c r="S2144" s="35">
        <f>'EPD information'!$V$16*Tabell2[[#This Row],[Weight (kg)]]</f>
        <v>4.9349999999999998E-2</v>
      </c>
      <c r="T2144" s="35" t="str">
        <f>'EPD information'!$W$16</f>
        <v>ND</v>
      </c>
      <c r="U2144" s="35">
        <f>'EPD information'!$X$16*Tabell2[[#This Row],[Weight (kg)]]</f>
        <v>3.2899999999999999E-2</v>
      </c>
      <c r="V2144" s="35">
        <f>'EPD information'!$Y$16*Tabell2[[#This Row],[Weight (kg)]]</f>
        <v>1.0920000000000001</v>
      </c>
      <c r="W2144" s="35">
        <f>'EPD information'!$Z$16*Tabell2[[#This Row],[Weight (kg)]]</f>
        <v>1.7710000000000002E-3</v>
      </c>
      <c r="X2144" s="35">
        <f>'EPD information'!$AA$16*Tabell2[[#This Row],[Weight (kg)]]</f>
        <v>-8.4699999999999989</v>
      </c>
      <c r="Y2144" s="18">
        <f>'EPD information'!$AB$16*Tabell2[[#This Row],[Weight (kg)]]</f>
        <v>23.52</v>
      </c>
      <c r="Z2144" s="18">
        <f>'EPD information'!$AC$16*Tabell2[[#This Row],[Weight (kg)]]</f>
        <v>0.4123</v>
      </c>
      <c r="AA2144" s="18">
        <f>'EPD information'!$AD$16*Tabell2[[#This Row],[Weight (kg)]]</f>
        <v>5.1589999999999997E-2</v>
      </c>
      <c r="AB2144" s="18" t="s">
        <v>48</v>
      </c>
      <c r="AC2144" s="18">
        <f>'EPD information'!$AF$16*Tabell2[[#This Row],[Weight (kg)]]</f>
        <v>3.2549999999999996E-2</v>
      </c>
      <c r="AD2144" s="18">
        <f>'EPD information'!$AG$16*Tabell2[[#This Row],[Weight (kg)]]</f>
        <v>1.085</v>
      </c>
      <c r="AE2144" s="18">
        <f>'EPD information'!$AH$16*Tabell2[[#This Row],[Weight (kg)]]</f>
        <v>1.7360000000000001E-3</v>
      </c>
      <c r="AF2144" s="21">
        <f>'EPD information'!$AI$16*Tabell2[[#This Row],[Weight (kg)]]</f>
        <v>-8.0499999999999989</v>
      </c>
    </row>
    <row r="2145" spans="1:32" x14ac:dyDescent="0.2">
      <c r="A2145" s="36" t="s">
        <v>255</v>
      </c>
      <c r="B2145" s="37" t="s">
        <v>256</v>
      </c>
      <c r="C2145" s="38">
        <v>275721</v>
      </c>
      <c r="D2145" s="39">
        <v>7319662757218</v>
      </c>
      <c r="E2145" s="37" t="s">
        <v>46</v>
      </c>
      <c r="F2145" s="40">
        <v>710</v>
      </c>
      <c r="G2145" s="37">
        <v>250</v>
      </c>
      <c r="H2145" s="41">
        <v>7</v>
      </c>
      <c r="I2145" s="35">
        <f>'EPD information'!$L$16*Tabell2[[#This Row],[Weight (kg)]]</f>
        <v>23.87</v>
      </c>
      <c r="J2145" s="22">
        <f>'EPD information'!$M$16*Tabell2[[#This Row],[Weight (kg)]]</f>
        <v>0.4158</v>
      </c>
      <c r="K2145" s="22">
        <f>'EPD information'!$N$16*Tabell2[[#This Row],[Weight (kg)]]</f>
        <v>4.9349999999999998E-2</v>
      </c>
      <c r="L2145" s="22">
        <f>'EPD information'!$O$16*Tabell2[[#This Row],[Weight (kg)]]</f>
        <v>0</v>
      </c>
      <c r="M2145" s="22">
        <f>'EPD information'!$P$16*Tabell2[[#This Row],[Weight (kg)]]</f>
        <v>3.2899999999999999E-2</v>
      </c>
      <c r="N2145" s="22">
        <f>'EPD information'!$Q$16*Tabell2[[#This Row],[Weight (kg)]]</f>
        <v>1.0920000000000001</v>
      </c>
      <c r="O2145" s="22">
        <f>'EPD information'!$R$16*Tabell2[[#This Row],[Weight (kg)]]</f>
        <v>1.7710000000000002E-3</v>
      </c>
      <c r="P2145" s="22">
        <f>'EPD information'!$S$16*Tabell2[[#This Row],[Weight (kg)]]</f>
        <v>-8.4699999999999989</v>
      </c>
      <c r="Q2145" s="35">
        <f>'Product specific GWP'!$T$16*Tabell2[[#This Row],[Weight (kg)]]</f>
        <v>0.30590000000000001</v>
      </c>
      <c r="R2145" s="35" t="s">
        <v>48</v>
      </c>
      <c r="S2145" s="35">
        <f>'EPD information'!$V$16*Tabell2[[#This Row],[Weight (kg)]]</f>
        <v>4.9349999999999998E-2</v>
      </c>
      <c r="T2145" s="35" t="str">
        <f>'EPD information'!$W$16</f>
        <v>ND</v>
      </c>
      <c r="U2145" s="35">
        <f>'EPD information'!$X$16*Tabell2[[#This Row],[Weight (kg)]]</f>
        <v>3.2899999999999999E-2</v>
      </c>
      <c r="V2145" s="35">
        <f>'EPD information'!$Y$16*Tabell2[[#This Row],[Weight (kg)]]</f>
        <v>1.0920000000000001</v>
      </c>
      <c r="W2145" s="35">
        <f>'EPD information'!$Z$16*Tabell2[[#This Row],[Weight (kg)]]</f>
        <v>1.7710000000000002E-3</v>
      </c>
      <c r="X2145" s="35">
        <f>'EPD information'!$AA$16*Tabell2[[#This Row],[Weight (kg)]]</f>
        <v>-8.4699999999999989</v>
      </c>
      <c r="Y2145" s="18">
        <f>'EPD information'!$AB$16*Tabell2[[#This Row],[Weight (kg)]]</f>
        <v>23.52</v>
      </c>
      <c r="Z2145" s="18">
        <f>'EPD information'!$AC$16*Tabell2[[#This Row],[Weight (kg)]]</f>
        <v>0.4123</v>
      </c>
      <c r="AA2145" s="18">
        <f>'EPD information'!$AD$16*Tabell2[[#This Row],[Weight (kg)]]</f>
        <v>5.1589999999999997E-2</v>
      </c>
      <c r="AB2145" s="18" t="s">
        <v>48</v>
      </c>
      <c r="AC2145" s="18">
        <f>'EPD information'!$AF$16*Tabell2[[#This Row],[Weight (kg)]]</f>
        <v>3.2549999999999996E-2</v>
      </c>
      <c r="AD2145" s="18">
        <f>'EPD information'!$AG$16*Tabell2[[#This Row],[Weight (kg)]]</f>
        <v>1.085</v>
      </c>
      <c r="AE2145" s="18">
        <f>'EPD information'!$AH$16*Tabell2[[#This Row],[Weight (kg)]]</f>
        <v>1.7360000000000001E-3</v>
      </c>
      <c r="AF2145" s="21">
        <f>'EPD information'!$AI$16*Tabell2[[#This Row],[Weight (kg)]]</f>
        <v>-8.0499999999999989</v>
      </c>
    </row>
    <row r="2146" spans="1:32" x14ac:dyDescent="0.2">
      <c r="A2146" s="36" t="s">
        <v>255</v>
      </c>
      <c r="B2146" s="37" t="s">
        <v>256</v>
      </c>
      <c r="C2146" s="38">
        <v>275720</v>
      </c>
      <c r="D2146" s="39">
        <v>7319662757201</v>
      </c>
      <c r="E2146" s="37" t="s">
        <v>46</v>
      </c>
      <c r="F2146" s="40">
        <v>710</v>
      </c>
      <c r="G2146" s="37">
        <v>224</v>
      </c>
      <c r="H2146" s="41">
        <v>7</v>
      </c>
      <c r="I2146" s="35">
        <f>'EPD information'!$L$16*Tabell2[[#This Row],[Weight (kg)]]</f>
        <v>23.87</v>
      </c>
      <c r="J2146" s="22">
        <f>'EPD information'!$M$16*Tabell2[[#This Row],[Weight (kg)]]</f>
        <v>0.4158</v>
      </c>
      <c r="K2146" s="22">
        <f>'EPD information'!$N$16*Tabell2[[#This Row],[Weight (kg)]]</f>
        <v>4.9349999999999998E-2</v>
      </c>
      <c r="L2146" s="22">
        <f>'EPD information'!$O$16*Tabell2[[#This Row],[Weight (kg)]]</f>
        <v>0</v>
      </c>
      <c r="M2146" s="22">
        <f>'EPD information'!$P$16*Tabell2[[#This Row],[Weight (kg)]]</f>
        <v>3.2899999999999999E-2</v>
      </c>
      <c r="N2146" s="22">
        <f>'EPD information'!$Q$16*Tabell2[[#This Row],[Weight (kg)]]</f>
        <v>1.0920000000000001</v>
      </c>
      <c r="O2146" s="22">
        <f>'EPD information'!$R$16*Tabell2[[#This Row],[Weight (kg)]]</f>
        <v>1.7710000000000002E-3</v>
      </c>
      <c r="P2146" s="22">
        <f>'EPD information'!$S$16*Tabell2[[#This Row],[Weight (kg)]]</f>
        <v>-8.4699999999999989</v>
      </c>
      <c r="Q2146" s="35">
        <f>'Product specific GWP'!$T$16*Tabell2[[#This Row],[Weight (kg)]]</f>
        <v>0.30590000000000001</v>
      </c>
      <c r="R2146" s="35" t="s">
        <v>48</v>
      </c>
      <c r="S2146" s="35">
        <f>'EPD information'!$V$16*Tabell2[[#This Row],[Weight (kg)]]</f>
        <v>4.9349999999999998E-2</v>
      </c>
      <c r="T2146" s="35" t="str">
        <f>'EPD information'!$W$16</f>
        <v>ND</v>
      </c>
      <c r="U2146" s="35">
        <f>'EPD information'!$X$16*Tabell2[[#This Row],[Weight (kg)]]</f>
        <v>3.2899999999999999E-2</v>
      </c>
      <c r="V2146" s="35">
        <f>'EPD information'!$Y$16*Tabell2[[#This Row],[Weight (kg)]]</f>
        <v>1.0920000000000001</v>
      </c>
      <c r="W2146" s="35">
        <f>'EPD information'!$Z$16*Tabell2[[#This Row],[Weight (kg)]]</f>
        <v>1.7710000000000002E-3</v>
      </c>
      <c r="X2146" s="35">
        <f>'EPD information'!$AA$16*Tabell2[[#This Row],[Weight (kg)]]</f>
        <v>-8.4699999999999989</v>
      </c>
      <c r="Y2146" s="18">
        <f>'EPD information'!$AB$16*Tabell2[[#This Row],[Weight (kg)]]</f>
        <v>23.52</v>
      </c>
      <c r="Z2146" s="18">
        <f>'EPD information'!$AC$16*Tabell2[[#This Row],[Weight (kg)]]</f>
        <v>0.4123</v>
      </c>
      <c r="AA2146" s="18">
        <f>'EPD information'!$AD$16*Tabell2[[#This Row],[Weight (kg)]]</f>
        <v>5.1589999999999997E-2</v>
      </c>
      <c r="AB2146" s="18" t="s">
        <v>48</v>
      </c>
      <c r="AC2146" s="18">
        <f>'EPD information'!$AF$16*Tabell2[[#This Row],[Weight (kg)]]</f>
        <v>3.2549999999999996E-2</v>
      </c>
      <c r="AD2146" s="18">
        <f>'EPD information'!$AG$16*Tabell2[[#This Row],[Weight (kg)]]</f>
        <v>1.085</v>
      </c>
      <c r="AE2146" s="18">
        <f>'EPD information'!$AH$16*Tabell2[[#This Row],[Weight (kg)]]</f>
        <v>1.7360000000000001E-3</v>
      </c>
      <c r="AF2146" s="21">
        <f>'EPD information'!$AI$16*Tabell2[[#This Row],[Weight (kg)]]</f>
        <v>-8.0499999999999989</v>
      </c>
    </row>
    <row r="2147" spans="1:32" x14ac:dyDescent="0.2">
      <c r="A2147" s="36" t="s">
        <v>255</v>
      </c>
      <c r="B2147" s="37" t="s">
        <v>256</v>
      </c>
      <c r="C2147" s="38">
        <v>275719</v>
      </c>
      <c r="D2147" s="39">
        <v>7319662757195</v>
      </c>
      <c r="E2147" s="37" t="s">
        <v>46</v>
      </c>
      <c r="F2147" s="40">
        <v>710</v>
      </c>
      <c r="G2147" s="37">
        <v>200</v>
      </c>
      <c r="H2147" s="41">
        <v>7</v>
      </c>
      <c r="I2147" s="35">
        <f>'EPD information'!$L$16*Tabell2[[#This Row],[Weight (kg)]]</f>
        <v>23.87</v>
      </c>
      <c r="J2147" s="22">
        <f>'EPD information'!$M$16*Tabell2[[#This Row],[Weight (kg)]]</f>
        <v>0.4158</v>
      </c>
      <c r="K2147" s="22">
        <f>'EPD information'!$N$16*Tabell2[[#This Row],[Weight (kg)]]</f>
        <v>4.9349999999999998E-2</v>
      </c>
      <c r="L2147" s="22">
        <f>'EPD information'!$O$16*Tabell2[[#This Row],[Weight (kg)]]</f>
        <v>0</v>
      </c>
      <c r="M2147" s="22">
        <f>'EPD information'!$P$16*Tabell2[[#This Row],[Weight (kg)]]</f>
        <v>3.2899999999999999E-2</v>
      </c>
      <c r="N2147" s="22">
        <f>'EPD information'!$Q$16*Tabell2[[#This Row],[Weight (kg)]]</f>
        <v>1.0920000000000001</v>
      </c>
      <c r="O2147" s="22">
        <f>'EPD information'!$R$16*Tabell2[[#This Row],[Weight (kg)]]</f>
        <v>1.7710000000000002E-3</v>
      </c>
      <c r="P2147" s="22">
        <f>'EPD information'!$S$16*Tabell2[[#This Row],[Weight (kg)]]</f>
        <v>-8.4699999999999989</v>
      </c>
      <c r="Q2147" s="35">
        <f>'Product specific GWP'!$T$16*Tabell2[[#This Row],[Weight (kg)]]</f>
        <v>0.30590000000000001</v>
      </c>
      <c r="R2147" s="35" t="s">
        <v>48</v>
      </c>
      <c r="S2147" s="35">
        <f>'EPD information'!$V$16*Tabell2[[#This Row],[Weight (kg)]]</f>
        <v>4.9349999999999998E-2</v>
      </c>
      <c r="T2147" s="35" t="str">
        <f>'EPD information'!$W$16</f>
        <v>ND</v>
      </c>
      <c r="U2147" s="35">
        <f>'EPD information'!$X$16*Tabell2[[#This Row],[Weight (kg)]]</f>
        <v>3.2899999999999999E-2</v>
      </c>
      <c r="V2147" s="35">
        <f>'EPD information'!$Y$16*Tabell2[[#This Row],[Weight (kg)]]</f>
        <v>1.0920000000000001</v>
      </c>
      <c r="W2147" s="35">
        <f>'EPD information'!$Z$16*Tabell2[[#This Row],[Weight (kg)]]</f>
        <v>1.7710000000000002E-3</v>
      </c>
      <c r="X2147" s="35">
        <f>'EPD information'!$AA$16*Tabell2[[#This Row],[Weight (kg)]]</f>
        <v>-8.4699999999999989</v>
      </c>
      <c r="Y2147" s="18">
        <f>'EPD information'!$AB$16*Tabell2[[#This Row],[Weight (kg)]]</f>
        <v>23.52</v>
      </c>
      <c r="Z2147" s="18">
        <f>'EPD information'!$AC$16*Tabell2[[#This Row],[Weight (kg)]]</f>
        <v>0.4123</v>
      </c>
      <c r="AA2147" s="18">
        <f>'EPD information'!$AD$16*Tabell2[[#This Row],[Weight (kg)]]</f>
        <v>5.1589999999999997E-2</v>
      </c>
      <c r="AB2147" s="18" t="s">
        <v>48</v>
      </c>
      <c r="AC2147" s="18">
        <f>'EPD information'!$AF$16*Tabell2[[#This Row],[Weight (kg)]]</f>
        <v>3.2549999999999996E-2</v>
      </c>
      <c r="AD2147" s="18">
        <f>'EPD information'!$AG$16*Tabell2[[#This Row],[Weight (kg)]]</f>
        <v>1.085</v>
      </c>
      <c r="AE2147" s="18">
        <f>'EPD information'!$AH$16*Tabell2[[#This Row],[Weight (kg)]]</f>
        <v>1.7360000000000001E-3</v>
      </c>
      <c r="AF2147" s="21">
        <f>'EPD information'!$AI$16*Tabell2[[#This Row],[Weight (kg)]]</f>
        <v>-8.0499999999999989</v>
      </c>
    </row>
    <row r="2148" spans="1:32" x14ac:dyDescent="0.2">
      <c r="A2148" s="36" t="s">
        <v>255</v>
      </c>
      <c r="B2148" s="37" t="s">
        <v>256</v>
      </c>
      <c r="C2148" s="38">
        <v>275718</v>
      </c>
      <c r="D2148" s="39">
        <v>7319662757188</v>
      </c>
      <c r="E2148" s="37" t="s">
        <v>46</v>
      </c>
      <c r="F2148" s="40">
        <v>710</v>
      </c>
      <c r="G2148" s="37">
        <v>180</v>
      </c>
      <c r="H2148" s="41">
        <v>7</v>
      </c>
      <c r="I2148" s="35">
        <f>'EPD information'!$L$16*Tabell2[[#This Row],[Weight (kg)]]</f>
        <v>23.87</v>
      </c>
      <c r="J2148" s="22">
        <f>'EPD information'!$M$16*Tabell2[[#This Row],[Weight (kg)]]</f>
        <v>0.4158</v>
      </c>
      <c r="K2148" s="22">
        <f>'EPD information'!$N$16*Tabell2[[#This Row],[Weight (kg)]]</f>
        <v>4.9349999999999998E-2</v>
      </c>
      <c r="L2148" s="22">
        <f>'EPD information'!$O$16*Tabell2[[#This Row],[Weight (kg)]]</f>
        <v>0</v>
      </c>
      <c r="M2148" s="22">
        <f>'EPD information'!$P$16*Tabell2[[#This Row],[Weight (kg)]]</f>
        <v>3.2899999999999999E-2</v>
      </c>
      <c r="N2148" s="22">
        <f>'EPD information'!$Q$16*Tabell2[[#This Row],[Weight (kg)]]</f>
        <v>1.0920000000000001</v>
      </c>
      <c r="O2148" s="22">
        <f>'EPD information'!$R$16*Tabell2[[#This Row],[Weight (kg)]]</f>
        <v>1.7710000000000002E-3</v>
      </c>
      <c r="P2148" s="22">
        <f>'EPD information'!$S$16*Tabell2[[#This Row],[Weight (kg)]]</f>
        <v>-8.4699999999999989</v>
      </c>
      <c r="Q2148" s="35">
        <f>'Product specific GWP'!$T$16*Tabell2[[#This Row],[Weight (kg)]]</f>
        <v>0.30590000000000001</v>
      </c>
      <c r="R2148" s="35" t="s">
        <v>48</v>
      </c>
      <c r="S2148" s="35">
        <f>'EPD information'!$V$16*Tabell2[[#This Row],[Weight (kg)]]</f>
        <v>4.9349999999999998E-2</v>
      </c>
      <c r="T2148" s="35" t="str">
        <f>'EPD information'!$W$16</f>
        <v>ND</v>
      </c>
      <c r="U2148" s="35">
        <f>'EPD information'!$X$16*Tabell2[[#This Row],[Weight (kg)]]</f>
        <v>3.2899999999999999E-2</v>
      </c>
      <c r="V2148" s="35">
        <f>'EPD information'!$Y$16*Tabell2[[#This Row],[Weight (kg)]]</f>
        <v>1.0920000000000001</v>
      </c>
      <c r="W2148" s="35">
        <f>'EPD information'!$Z$16*Tabell2[[#This Row],[Weight (kg)]]</f>
        <v>1.7710000000000002E-3</v>
      </c>
      <c r="X2148" s="35">
        <f>'EPD information'!$AA$16*Tabell2[[#This Row],[Weight (kg)]]</f>
        <v>-8.4699999999999989</v>
      </c>
      <c r="Y2148" s="18">
        <f>'EPD information'!$AB$16*Tabell2[[#This Row],[Weight (kg)]]</f>
        <v>23.52</v>
      </c>
      <c r="Z2148" s="18">
        <f>'EPD information'!$AC$16*Tabell2[[#This Row],[Weight (kg)]]</f>
        <v>0.4123</v>
      </c>
      <c r="AA2148" s="18">
        <f>'EPD information'!$AD$16*Tabell2[[#This Row],[Weight (kg)]]</f>
        <v>5.1589999999999997E-2</v>
      </c>
      <c r="AB2148" s="18" t="s">
        <v>48</v>
      </c>
      <c r="AC2148" s="18">
        <f>'EPD information'!$AF$16*Tabell2[[#This Row],[Weight (kg)]]</f>
        <v>3.2549999999999996E-2</v>
      </c>
      <c r="AD2148" s="18">
        <f>'EPD information'!$AG$16*Tabell2[[#This Row],[Weight (kg)]]</f>
        <v>1.085</v>
      </c>
      <c r="AE2148" s="18">
        <f>'EPD information'!$AH$16*Tabell2[[#This Row],[Weight (kg)]]</f>
        <v>1.7360000000000001E-3</v>
      </c>
      <c r="AF2148" s="21">
        <f>'EPD information'!$AI$16*Tabell2[[#This Row],[Weight (kg)]]</f>
        <v>-8.0499999999999989</v>
      </c>
    </row>
    <row r="2149" spans="1:32" x14ac:dyDescent="0.2">
      <c r="A2149" s="36" t="s">
        <v>255</v>
      </c>
      <c r="B2149" s="37" t="s">
        <v>256</v>
      </c>
      <c r="C2149" s="38">
        <v>275717</v>
      </c>
      <c r="D2149" s="39">
        <v>7319662757171</v>
      </c>
      <c r="E2149" s="37" t="s">
        <v>46</v>
      </c>
      <c r="F2149" s="40">
        <v>710</v>
      </c>
      <c r="G2149" s="37">
        <v>160</v>
      </c>
      <c r="H2149" s="41">
        <v>7</v>
      </c>
      <c r="I2149" s="35">
        <f>'EPD information'!$L$16*Tabell2[[#This Row],[Weight (kg)]]</f>
        <v>23.87</v>
      </c>
      <c r="J2149" s="22">
        <f>'EPD information'!$M$16*Tabell2[[#This Row],[Weight (kg)]]</f>
        <v>0.4158</v>
      </c>
      <c r="K2149" s="22">
        <f>'EPD information'!$N$16*Tabell2[[#This Row],[Weight (kg)]]</f>
        <v>4.9349999999999998E-2</v>
      </c>
      <c r="L2149" s="22">
        <f>'EPD information'!$O$16*Tabell2[[#This Row],[Weight (kg)]]</f>
        <v>0</v>
      </c>
      <c r="M2149" s="22">
        <f>'EPD information'!$P$16*Tabell2[[#This Row],[Weight (kg)]]</f>
        <v>3.2899999999999999E-2</v>
      </c>
      <c r="N2149" s="22">
        <f>'EPD information'!$Q$16*Tabell2[[#This Row],[Weight (kg)]]</f>
        <v>1.0920000000000001</v>
      </c>
      <c r="O2149" s="22">
        <f>'EPD information'!$R$16*Tabell2[[#This Row],[Weight (kg)]]</f>
        <v>1.7710000000000002E-3</v>
      </c>
      <c r="P2149" s="22">
        <f>'EPD information'!$S$16*Tabell2[[#This Row],[Weight (kg)]]</f>
        <v>-8.4699999999999989</v>
      </c>
      <c r="Q2149" s="35">
        <f>'Product specific GWP'!$T$16*Tabell2[[#This Row],[Weight (kg)]]</f>
        <v>0.30590000000000001</v>
      </c>
      <c r="R2149" s="35" t="s">
        <v>48</v>
      </c>
      <c r="S2149" s="35">
        <f>'EPD information'!$V$16*Tabell2[[#This Row],[Weight (kg)]]</f>
        <v>4.9349999999999998E-2</v>
      </c>
      <c r="T2149" s="35" t="str">
        <f>'EPD information'!$W$16</f>
        <v>ND</v>
      </c>
      <c r="U2149" s="35">
        <f>'EPD information'!$X$16*Tabell2[[#This Row],[Weight (kg)]]</f>
        <v>3.2899999999999999E-2</v>
      </c>
      <c r="V2149" s="35">
        <f>'EPD information'!$Y$16*Tabell2[[#This Row],[Weight (kg)]]</f>
        <v>1.0920000000000001</v>
      </c>
      <c r="W2149" s="35">
        <f>'EPD information'!$Z$16*Tabell2[[#This Row],[Weight (kg)]]</f>
        <v>1.7710000000000002E-3</v>
      </c>
      <c r="X2149" s="35">
        <f>'EPD information'!$AA$16*Tabell2[[#This Row],[Weight (kg)]]</f>
        <v>-8.4699999999999989</v>
      </c>
      <c r="Y2149" s="18">
        <f>'EPD information'!$AB$16*Tabell2[[#This Row],[Weight (kg)]]</f>
        <v>23.52</v>
      </c>
      <c r="Z2149" s="18">
        <f>'EPD information'!$AC$16*Tabell2[[#This Row],[Weight (kg)]]</f>
        <v>0.4123</v>
      </c>
      <c r="AA2149" s="18">
        <f>'EPD information'!$AD$16*Tabell2[[#This Row],[Weight (kg)]]</f>
        <v>5.1589999999999997E-2</v>
      </c>
      <c r="AB2149" s="18" t="s">
        <v>48</v>
      </c>
      <c r="AC2149" s="18">
        <f>'EPD information'!$AF$16*Tabell2[[#This Row],[Weight (kg)]]</f>
        <v>3.2549999999999996E-2</v>
      </c>
      <c r="AD2149" s="18">
        <f>'EPD information'!$AG$16*Tabell2[[#This Row],[Weight (kg)]]</f>
        <v>1.085</v>
      </c>
      <c r="AE2149" s="18">
        <f>'EPD information'!$AH$16*Tabell2[[#This Row],[Weight (kg)]]</f>
        <v>1.7360000000000001E-3</v>
      </c>
      <c r="AF2149" s="21">
        <f>'EPD information'!$AI$16*Tabell2[[#This Row],[Weight (kg)]]</f>
        <v>-8.0499999999999989</v>
      </c>
    </row>
    <row r="2150" spans="1:32" x14ac:dyDescent="0.2">
      <c r="A2150" s="36" t="s">
        <v>255</v>
      </c>
      <c r="B2150" s="37" t="s">
        <v>256</v>
      </c>
      <c r="C2150" s="38">
        <v>275716</v>
      </c>
      <c r="D2150" s="39">
        <v>7319662757164</v>
      </c>
      <c r="E2150" s="37" t="s">
        <v>46</v>
      </c>
      <c r="F2150" s="40">
        <v>710</v>
      </c>
      <c r="G2150" s="37">
        <v>150</v>
      </c>
      <c r="H2150" s="41">
        <v>7</v>
      </c>
      <c r="I2150" s="35">
        <f>'EPD information'!$L$16*Tabell2[[#This Row],[Weight (kg)]]</f>
        <v>23.87</v>
      </c>
      <c r="J2150" s="22">
        <f>'EPD information'!$M$16*Tabell2[[#This Row],[Weight (kg)]]</f>
        <v>0.4158</v>
      </c>
      <c r="K2150" s="22">
        <f>'EPD information'!$N$16*Tabell2[[#This Row],[Weight (kg)]]</f>
        <v>4.9349999999999998E-2</v>
      </c>
      <c r="L2150" s="22">
        <f>'EPD information'!$O$16*Tabell2[[#This Row],[Weight (kg)]]</f>
        <v>0</v>
      </c>
      <c r="M2150" s="22">
        <f>'EPD information'!$P$16*Tabell2[[#This Row],[Weight (kg)]]</f>
        <v>3.2899999999999999E-2</v>
      </c>
      <c r="N2150" s="22">
        <f>'EPD information'!$Q$16*Tabell2[[#This Row],[Weight (kg)]]</f>
        <v>1.0920000000000001</v>
      </c>
      <c r="O2150" s="22">
        <f>'EPD information'!$R$16*Tabell2[[#This Row],[Weight (kg)]]</f>
        <v>1.7710000000000002E-3</v>
      </c>
      <c r="P2150" s="22">
        <f>'EPD information'!$S$16*Tabell2[[#This Row],[Weight (kg)]]</f>
        <v>-8.4699999999999989</v>
      </c>
      <c r="Q2150" s="35">
        <f>'Product specific GWP'!$T$16*Tabell2[[#This Row],[Weight (kg)]]</f>
        <v>0.30590000000000001</v>
      </c>
      <c r="R2150" s="35" t="s">
        <v>48</v>
      </c>
      <c r="S2150" s="35">
        <f>'EPD information'!$V$16*Tabell2[[#This Row],[Weight (kg)]]</f>
        <v>4.9349999999999998E-2</v>
      </c>
      <c r="T2150" s="35" t="str">
        <f>'EPD information'!$W$16</f>
        <v>ND</v>
      </c>
      <c r="U2150" s="35">
        <f>'EPD information'!$X$16*Tabell2[[#This Row],[Weight (kg)]]</f>
        <v>3.2899999999999999E-2</v>
      </c>
      <c r="V2150" s="35">
        <f>'EPD information'!$Y$16*Tabell2[[#This Row],[Weight (kg)]]</f>
        <v>1.0920000000000001</v>
      </c>
      <c r="W2150" s="35">
        <f>'EPD information'!$Z$16*Tabell2[[#This Row],[Weight (kg)]]</f>
        <v>1.7710000000000002E-3</v>
      </c>
      <c r="X2150" s="35">
        <f>'EPD information'!$AA$16*Tabell2[[#This Row],[Weight (kg)]]</f>
        <v>-8.4699999999999989</v>
      </c>
      <c r="Y2150" s="18">
        <f>'EPD information'!$AB$16*Tabell2[[#This Row],[Weight (kg)]]</f>
        <v>23.52</v>
      </c>
      <c r="Z2150" s="18">
        <f>'EPD information'!$AC$16*Tabell2[[#This Row],[Weight (kg)]]</f>
        <v>0.4123</v>
      </c>
      <c r="AA2150" s="18">
        <f>'EPD information'!$AD$16*Tabell2[[#This Row],[Weight (kg)]]</f>
        <v>5.1589999999999997E-2</v>
      </c>
      <c r="AB2150" s="18" t="s">
        <v>48</v>
      </c>
      <c r="AC2150" s="18">
        <f>'EPD information'!$AF$16*Tabell2[[#This Row],[Weight (kg)]]</f>
        <v>3.2549999999999996E-2</v>
      </c>
      <c r="AD2150" s="18">
        <f>'EPD information'!$AG$16*Tabell2[[#This Row],[Weight (kg)]]</f>
        <v>1.085</v>
      </c>
      <c r="AE2150" s="18">
        <f>'EPD information'!$AH$16*Tabell2[[#This Row],[Weight (kg)]]</f>
        <v>1.7360000000000001E-3</v>
      </c>
      <c r="AF2150" s="21">
        <f>'EPD information'!$AI$16*Tabell2[[#This Row],[Weight (kg)]]</f>
        <v>-8.0499999999999989</v>
      </c>
    </row>
    <row r="2151" spans="1:32" x14ac:dyDescent="0.2">
      <c r="A2151" s="36" t="s">
        <v>255</v>
      </c>
      <c r="B2151" s="37" t="s">
        <v>256</v>
      </c>
      <c r="C2151" s="38">
        <v>275715</v>
      </c>
      <c r="D2151" s="39">
        <v>7319662757157</v>
      </c>
      <c r="E2151" s="37" t="s">
        <v>46</v>
      </c>
      <c r="F2151" s="40">
        <v>710</v>
      </c>
      <c r="G2151" s="37">
        <v>140</v>
      </c>
      <c r="H2151" s="41">
        <v>7</v>
      </c>
      <c r="I2151" s="35">
        <f>'EPD information'!$L$16*Tabell2[[#This Row],[Weight (kg)]]</f>
        <v>23.87</v>
      </c>
      <c r="J2151" s="22">
        <f>'EPD information'!$M$16*Tabell2[[#This Row],[Weight (kg)]]</f>
        <v>0.4158</v>
      </c>
      <c r="K2151" s="22">
        <f>'EPD information'!$N$16*Tabell2[[#This Row],[Weight (kg)]]</f>
        <v>4.9349999999999998E-2</v>
      </c>
      <c r="L2151" s="22">
        <f>'EPD information'!$O$16*Tabell2[[#This Row],[Weight (kg)]]</f>
        <v>0</v>
      </c>
      <c r="M2151" s="22">
        <f>'EPD information'!$P$16*Tabell2[[#This Row],[Weight (kg)]]</f>
        <v>3.2899999999999999E-2</v>
      </c>
      <c r="N2151" s="22">
        <f>'EPD information'!$Q$16*Tabell2[[#This Row],[Weight (kg)]]</f>
        <v>1.0920000000000001</v>
      </c>
      <c r="O2151" s="22">
        <f>'EPD information'!$R$16*Tabell2[[#This Row],[Weight (kg)]]</f>
        <v>1.7710000000000002E-3</v>
      </c>
      <c r="P2151" s="22">
        <f>'EPD information'!$S$16*Tabell2[[#This Row],[Weight (kg)]]</f>
        <v>-8.4699999999999989</v>
      </c>
      <c r="Q2151" s="35">
        <f>'Product specific GWP'!$T$16*Tabell2[[#This Row],[Weight (kg)]]</f>
        <v>0.30590000000000001</v>
      </c>
      <c r="R2151" s="35" t="s">
        <v>48</v>
      </c>
      <c r="S2151" s="35">
        <f>'EPD information'!$V$16*Tabell2[[#This Row],[Weight (kg)]]</f>
        <v>4.9349999999999998E-2</v>
      </c>
      <c r="T2151" s="35" t="str">
        <f>'EPD information'!$W$16</f>
        <v>ND</v>
      </c>
      <c r="U2151" s="35">
        <f>'EPD information'!$X$16*Tabell2[[#This Row],[Weight (kg)]]</f>
        <v>3.2899999999999999E-2</v>
      </c>
      <c r="V2151" s="35">
        <f>'EPD information'!$Y$16*Tabell2[[#This Row],[Weight (kg)]]</f>
        <v>1.0920000000000001</v>
      </c>
      <c r="W2151" s="35">
        <f>'EPD information'!$Z$16*Tabell2[[#This Row],[Weight (kg)]]</f>
        <v>1.7710000000000002E-3</v>
      </c>
      <c r="X2151" s="35">
        <f>'EPD information'!$AA$16*Tabell2[[#This Row],[Weight (kg)]]</f>
        <v>-8.4699999999999989</v>
      </c>
      <c r="Y2151" s="18">
        <f>'EPD information'!$AB$16*Tabell2[[#This Row],[Weight (kg)]]</f>
        <v>23.52</v>
      </c>
      <c r="Z2151" s="18">
        <f>'EPD information'!$AC$16*Tabell2[[#This Row],[Weight (kg)]]</f>
        <v>0.4123</v>
      </c>
      <c r="AA2151" s="18">
        <f>'EPD information'!$AD$16*Tabell2[[#This Row],[Weight (kg)]]</f>
        <v>5.1589999999999997E-2</v>
      </c>
      <c r="AB2151" s="18" t="s">
        <v>48</v>
      </c>
      <c r="AC2151" s="18">
        <f>'EPD information'!$AF$16*Tabell2[[#This Row],[Weight (kg)]]</f>
        <v>3.2549999999999996E-2</v>
      </c>
      <c r="AD2151" s="18">
        <f>'EPD information'!$AG$16*Tabell2[[#This Row],[Weight (kg)]]</f>
        <v>1.085</v>
      </c>
      <c r="AE2151" s="18">
        <f>'EPD information'!$AH$16*Tabell2[[#This Row],[Weight (kg)]]</f>
        <v>1.7360000000000001E-3</v>
      </c>
      <c r="AF2151" s="21">
        <f>'EPD information'!$AI$16*Tabell2[[#This Row],[Weight (kg)]]</f>
        <v>-8.0499999999999989</v>
      </c>
    </row>
    <row r="2152" spans="1:32" x14ac:dyDescent="0.2">
      <c r="A2152" s="36" t="s">
        <v>255</v>
      </c>
      <c r="B2152" s="37" t="s">
        <v>256</v>
      </c>
      <c r="C2152" s="38">
        <v>256623</v>
      </c>
      <c r="D2152" s="39">
        <v>7319662566230</v>
      </c>
      <c r="E2152" s="37" t="s">
        <v>46</v>
      </c>
      <c r="F2152" s="40">
        <v>800</v>
      </c>
      <c r="G2152" s="37">
        <v>630</v>
      </c>
      <c r="H2152" s="41">
        <v>6.62</v>
      </c>
      <c r="I2152" s="35">
        <f>'EPD information'!$L$16*Tabell2[[#This Row],[Weight (kg)]]</f>
        <v>22.574200000000001</v>
      </c>
      <c r="J2152" s="22">
        <f>'EPD information'!$M$16*Tabell2[[#This Row],[Weight (kg)]]</f>
        <v>0.39322800000000002</v>
      </c>
      <c r="K2152" s="22">
        <f>'EPD information'!$N$16*Tabell2[[#This Row],[Weight (kg)]]</f>
        <v>4.6670999999999997E-2</v>
      </c>
      <c r="L2152" s="22">
        <f>'EPD information'!$O$16*Tabell2[[#This Row],[Weight (kg)]]</f>
        <v>0</v>
      </c>
      <c r="M2152" s="22">
        <f>'EPD information'!$P$16*Tabell2[[#This Row],[Weight (kg)]]</f>
        <v>3.1114000000000003E-2</v>
      </c>
      <c r="N2152" s="22">
        <f>'EPD information'!$Q$16*Tabell2[[#This Row],[Weight (kg)]]</f>
        <v>1.0327200000000001</v>
      </c>
      <c r="O2152" s="22">
        <f>'EPD information'!$R$16*Tabell2[[#This Row],[Weight (kg)]]</f>
        <v>1.6748600000000002E-3</v>
      </c>
      <c r="P2152" s="22">
        <f>'EPD information'!$S$16*Tabell2[[#This Row],[Weight (kg)]]</f>
        <v>-8.0101999999999993</v>
      </c>
      <c r="Q2152" s="35">
        <f>'Product specific GWP'!$T$16*Tabell2[[#This Row],[Weight (kg)]]</f>
        <v>0.289294</v>
      </c>
      <c r="R2152" s="35" t="s">
        <v>48</v>
      </c>
      <c r="S2152" s="35">
        <f>'EPD information'!$V$16*Tabell2[[#This Row],[Weight (kg)]]</f>
        <v>4.6670999999999997E-2</v>
      </c>
      <c r="T2152" s="35" t="str">
        <f>'EPD information'!$W$16</f>
        <v>ND</v>
      </c>
      <c r="U2152" s="35">
        <f>'EPD information'!$X$16*Tabell2[[#This Row],[Weight (kg)]]</f>
        <v>3.1114000000000003E-2</v>
      </c>
      <c r="V2152" s="35">
        <f>'EPD information'!$Y$16*Tabell2[[#This Row],[Weight (kg)]]</f>
        <v>1.0327200000000001</v>
      </c>
      <c r="W2152" s="35">
        <f>'EPD information'!$Z$16*Tabell2[[#This Row],[Weight (kg)]]</f>
        <v>1.6748600000000002E-3</v>
      </c>
      <c r="X2152" s="35">
        <f>'EPD information'!$AA$16*Tabell2[[#This Row],[Weight (kg)]]</f>
        <v>-8.0101999999999993</v>
      </c>
      <c r="Y2152" s="18">
        <f>'EPD information'!$AB$16*Tabell2[[#This Row],[Weight (kg)]]</f>
        <v>22.243199999999998</v>
      </c>
      <c r="Z2152" s="18">
        <f>'EPD information'!$AC$16*Tabell2[[#This Row],[Weight (kg)]]</f>
        <v>0.38991799999999999</v>
      </c>
      <c r="AA2152" s="18">
        <f>'EPD information'!$AD$16*Tabell2[[#This Row],[Weight (kg)]]</f>
        <v>4.8789399999999997E-2</v>
      </c>
      <c r="AB2152" s="18" t="s">
        <v>48</v>
      </c>
      <c r="AC2152" s="18">
        <f>'EPD information'!$AF$16*Tabell2[[#This Row],[Weight (kg)]]</f>
        <v>3.0782999999999998E-2</v>
      </c>
      <c r="AD2152" s="18">
        <f>'EPD information'!$AG$16*Tabell2[[#This Row],[Weight (kg)]]</f>
        <v>1.0261</v>
      </c>
      <c r="AE2152" s="18">
        <f>'EPD information'!$AH$16*Tabell2[[#This Row],[Weight (kg)]]</f>
        <v>1.6417600000000001E-3</v>
      </c>
      <c r="AF2152" s="21">
        <f>'EPD information'!$AI$16*Tabell2[[#This Row],[Weight (kg)]]</f>
        <v>-7.6129999999999995</v>
      </c>
    </row>
    <row r="2153" spans="1:32" x14ac:dyDescent="0.2">
      <c r="A2153" s="36" t="s">
        <v>255</v>
      </c>
      <c r="B2153" s="37" t="s">
        <v>256</v>
      </c>
      <c r="C2153" s="38">
        <v>256622</v>
      </c>
      <c r="D2153" s="39">
        <v>7319662566223</v>
      </c>
      <c r="E2153" s="37" t="s">
        <v>46</v>
      </c>
      <c r="F2153" s="40">
        <v>800</v>
      </c>
      <c r="G2153" s="37">
        <v>500</v>
      </c>
      <c r="H2153" s="41">
        <v>8.02</v>
      </c>
      <c r="I2153" s="35">
        <f>'EPD information'!$L$16*Tabell2[[#This Row],[Weight (kg)]]</f>
        <v>27.348199999999999</v>
      </c>
      <c r="J2153" s="22">
        <f>'EPD information'!$M$16*Tabell2[[#This Row],[Weight (kg)]]</f>
        <v>0.47638799999999998</v>
      </c>
      <c r="K2153" s="22">
        <f>'EPD information'!$N$16*Tabell2[[#This Row],[Weight (kg)]]</f>
        <v>5.6540999999999994E-2</v>
      </c>
      <c r="L2153" s="22">
        <f>'EPD information'!$O$16*Tabell2[[#This Row],[Weight (kg)]]</f>
        <v>0</v>
      </c>
      <c r="M2153" s="22">
        <f>'EPD information'!$P$16*Tabell2[[#This Row],[Weight (kg)]]</f>
        <v>3.7693999999999998E-2</v>
      </c>
      <c r="N2153" s="22">
        <f>'EPD information'!$Q$16*Tabell2[[#This Row],[Weight (kg)]]</f>
        <v>1.25112</v>
      </c>
      <c r="O2153" s="22">
        <f>'EPD information'!$R$16*Tabell2[[#This Row],[Weight (kg)]]</f>
        <v>2.0290600000000001E-3</v>
      </c>
      <c r="P2153" s="22">
        <f>'EPD information'!$S$16*Tabell2[[#This Row],[Weight (kg)]]</f>
        <v>-9.7041999999999984</v>
      </c>
      <c r="Q2153" s="35">
        <f>'Product specific GWP'!$T$16*Tabell2[[#This Row],[Weight (kg)]]</f>
        <v>0.35047400000000001</v>
      </c>
      <c r="R2153" s="35" t="s">
        <v>48</v>
      </c>
      <c r="S2153" s="35">
        <f>'EPD information'!$V$16*Tabell2[[#This Row],[Weight (kg)]]</f>
        <v>5.6540999999999994E-2</v>
      </c>
      <c r="T2153" s="35" t="str">
        <f>'EPD information'!$W$16</f>
        <v>ND</v>
      </c>
      <c r="U2153" s="35">
        <f>'EPD information'!$X$16*Tabell2[[#This Row],[Weight (kg)]]</f>
        <v>3.7693999999999998E-2</v>
      </c>
      <c r="V2153" s="35">
        <f>'EPD information'!$Y$16*Tabell2[[#This Row],[Weight (kg)]]</f>
        <v>1.25112</v>
      </c>
      <c r="W2153" s="35">
        <f>'EPD information'!$Z$16*Tabell2[[#This Row],[Weight (kg)]]</f>
        <v>2.0290600000000001E-3</v>
      </c>
      <c r="X2153" s="35">
        <f>'EPD information'!$AA$16*Tabell2[[#This Row],[Weight (kg)]]</f>
        <v>-9.7041999999999984</v>
      </c>
      <c r="Y2153" s="18">
        <f>'EPD information'!$AB$16*Tabell2[[#This Row],[Weight (kg)]]</f>
        <v>26.947199999999999</v>
      </c>
      <c r="Z2153" s="18">
        <f>'EPD information'!$AC$16*Tabell2[[#This Row],[Weight (kg)]]</f>
        <v>0.47237799999999996</v>
      </c>
      <c r="AA2153" s="18">
        <f>'EPD information'!$AD$16*Tabell2[[#This Row],[Weight (kg)]]</f>
        <v>5.9107399999999997E-2</v>
      </c>
      <c r="AB2153" s="18" t="s">
        <v>48</v>
      </c>
      <c r="AC2153" s="18">
        <f>'EPD information'!$AF$16*Tabell2[[#This Row],[Weight (kg)]]</f>
        <v>3.7292999999999993E-2</v>
      </c>
      <c r="AD2153" s="18">
        <f>'EPD information'!$AG$16*Tabell2[[#This Row],[Weight (kg)]]</f>
        <v>1.2430999999999999</v>
      </c>
      <c r="AE2153" s="18">
        <f>'EPD information'!$AH$16*Tabell2[[#This Row],[Weight (kg)]]</f>
        <v>1.9889600000000001E-3</v>
      </c>
      <c r="AF2153" s="21">
        <f>'EPD information'!$AI$16*Tabell2[[#This Row],[Weight (kg)]]</f>
        <v>-9.222999999999999</v>
      </c>
    </row>
    <row r="2154" spans="1:32" x14ac:dyDescent="0.2">
      <c r="A2154" s="36" t="s">
        <v>255</v>
      </c>
      <c r="B2154" s="37" t="s">
        <v>256</v>
      </c>
      <c r="C2154" s="38">
        <v>256621</v>
      </c>
      <c r="D2154" s="39">
        <v>7319662566216</v>
      </c>
      <c r="E2154" s="37" t="s">
        <v>46</v>
      </c>
      <c r="F2154" s="40">
        <v>800</v>
      </c>
      <c r="G2154" s="37">
        <v>400</v>
      </c>
      <c r="H2154" s="41">
        <v>8.81</v>
      </c>
      <c r="I2154" s="35">
        <f>'EPD information'!$L$16*Tabell2[[#This Row],[Weight (kg)]]</f>
        <v>30.042100000000001</v>
      </c>
      <c r="J2154" s="22">
        <f>'EPD information'!$M$16*Tabell2[[#This Row],[Weight (kg)]]</f>
        <v>0.52331400000000006</v>
      </c>
      <c r="K2154" s="22">
        <f>'EPD information'!$N$16*Tabell2[[#This Row],[Weight (kg)]]</f>
        <v>6.2110499999999999E-2</v>
      </c>
      <c r="L2154" s="22">
        <f>'EPD information'!$O$16*Tabell2[[#This Row],[Weight (kg)]]</f>
        <v>0</v>
      </c>
      <c r="M2154" s="22">
        <f>'EPD information'!$P$16*Tabell2[[#This Row],[Weight (kg)]]</f>
        <v>4.1407000000000006E-2</v>
      </c>
      <c r="N2154" s="22">
        <f>'EPD information'!$Q$16*Tabell2[[#This Row],[Weight (kg)]]</f>
        <v>1.37436</v>
      </c>
      <c r="O2154" s="22">
        <f>'EPD information'!$R$16*Tabell2[[#This Row],[Weight (kg)]]</f>
        <v>2.2289300000000005E-3</v>
      </c>
      <c r="P2154" s="22">
        <f>'EPD information'!$S$16*Tabell2[[#This Row],[Weight (kg)]]</f>
        <v>-10.6601</v>
      </c>
      <c r="Q2154" s="35">
        <f>'Product specific GWP'!$T$16*Tabell2[[#This Row],[Weight (kg)]]</f>
        <v>0.38499700000000003</v>
      </c>
      <c r="R2154" s="35" t="s">
        <v>48</v>
      </c>
      <c r="S2154" s="35">
        <f>'EPD information'!$V$16*Tabell2[[#This Row],[Weight (kg)]]</f>
        <v>6.2110499999999999E-2</v>
      </c>
      <c r="T2154" s="35" t="str">
        <f>'EPD information'!$W$16</f>
        <v>ND</v>
      </c>
      <c r="U2154" s="35">
        <f>'EPD information'!$X$16*Tabell2[[#This Row],[Weight (kg)]]</f>
        <v>4.1407000000000006E-2</v>
      </c>
      <c r="V2154" s="35">
        <f>'EPD information'!$Y$16*Tabell2[[#This Row],[Weight (kg)]]</f>
        <v>1.37436</v>
      </c>
      <c r="W2154" s="35">
        <f>'EPD information'!$Z$16*Tabell2[[#This Row],[Weight (kg)]]</f>
        <v>2.2289300000000005E-3</v>
      </c>
      <c r="X2154" s="35">
        <f>'EPD information'!$AA$16*Tabell2[[#This Row],[Weight (kg)]]</f>
        <v>-10.6601</v>
      </c>
      <c r="Y2154" s="18">
        <f>'EPD information'!$AB$16*Tabell2[[#This Row],[Weight (kg)]]</f>
        <v>29.601600000000001</v>
      </c>
      <c r="Z2154" s="18">
        <f>'EPD information'!$AC$16*Tabell2[[#This Row],[Weight (kg)]]</f>
        <v>0.51890900000000006</v>
      </c>
      <c r="AA2154" s="18">
        <f>'EPD information'!$AD$16*Tabell2[[#This Row],[Weight (kg)]]</f>
        <v>6.4929700000000007E-2</v>
      </c>
      <c r="AB2154" s="18" t="s">
        <v>48</v>
      </c>
      <c r="AC2154" s="18">
        <f>'EPD information'!$AF$16*Tabell2[[#This Row],[Weight (kg)]]</f>
        <v>4.0966499999999996E-2</v>
      </c>
      <c r="AD2154" s="18">
        <f>'EPD information'!$AG$16*Tabell2[[#This Row],[Weight (kg)]]</f>
        <v>1.36555</v>
      </c>
      <c r="AE2154" s="18">
        <f>'EPD information'!$AH$16*Tabell2[[#This Row],[Weight (kg)]]</f>
        <v>2.1848800000000002E-3</v>
      </c>
      <c r="AF2154" s="21">
        <f>'EPD information'!$AI$16*Tabell2[[#This Row],[Weight (kg)]]</f>
        <v>-10.131499999999999</v>
      </c>
    </row>
    <row r="2155" spans="1:32" x14ac:dyDescent="0.2">
      <c r="A2155" s="36" t="s">
        <v>255</v>
      </c>
      <c r="B2155" s="37" t="s">
        <v>256</v>
      </c>
      <c r="C2155" s="38">
        <v>275738</v>
      </c>
      <c r="D2155" s="39">
        <v>7319662757386</v>
      </c>
      <c r="E2155" s="37" t="s">
        <v>46</v>
      </c>
      <c r="F2155" s="40">
        <v>800</v>
      </c>
      <c r="G2155" s="37">
        <v>710</v>
      </c>
      <c r="H2155" s="41">
        <v>6.21</v>
      </c>
      <c r="I2155" s="35">
        <f>'EPD information'!$L$16*Tabell2[[#This Row],[Weight (kg)]]</f>
        <v>21.176100000000002</v>
      </c>
      <c r="J2155" s="22">
        <f>'EPD information'!$M$16*Tabell2[[#This Row],[Weight (kg)]]</f>
        <v>0.36887399999999998</v>
      </c>
      <c r="K2155" s="22">
        <f>'EPD information'!$N$16*Tabell2[[#This Row],[Weight (kg)]]</f>
        <v>4.37805E-2</v>
      </c>
      <c r="L2155" s="22">
        <f>'EPD information'!$O$16*Tabell2[[#This Row],[Weight (kg)]]</f>
        <v>0</v>
      </c>
      <c r="M2155" s="22">
        <f>'EPD information'!$P$16*Tabell2[[#This Row],[Weight (kg)]]</f>
        <v>2.9187000000000001E-2</v>
      </c>
      <c r="N2155" s="22">
        <f>'EPD information'!$Q$16*Tabell2[[#This Row],[Weight (kg)]]</f>
        <v>0.96875999999999995</v>
      </c>
      <c r="O2155" s="22">
        <f>'EPD information'!$R$16*Tabell2[[#This Row],[Weight (kg)]]</f>
        <v>1.5711300000000002E-3</v>
      </c>
      <c r="P2155" s="22">
        <f>'EPD information'!$S$16*Tabell2[[#This Row],[Weight (kg)]]</f>
        <v>-7.5141</v>
      </c>
      <c r="Q2155" s="35">
        <f>'Product specific GWP'!$T$16*Tabell2[[#This Row],[Weight (kg)]]</f>
        <v>0.27137700000000003</v>
      </c>
      <c r="R2155" s="35" t="s">
        <v>48</v>
      </c>
      <c r="S2155" s="35">
        <f>'EPD information'!$V$16*Tabell2[[#This Row],[Weight (kg)]]</f>
        <v>4.37805E-2</v>
      </c>
      <c r="T2155" s="35" t="str">
        <f>'EPD information'!$W$16</f>
        <v>ND</v>
      </c>
      <c r="U2155" s="35">
        <f>'EPD information'!$X$16*Tabell2[[#This Row],[Weight (kg)]]</f>
        <v>2.9187000000000001E-2</v>
      </c>
      <c r="V2155" s="35">
        <f>'EPD information'!$Y$16*Tabell2[[#This Row],[Weight (kg)]]</f>
        <v>0.96875999999999995</v>
      </c>
      <c r="W2155" s="35">
        <f>'EPD information'!$Z$16*Tabell2[[#This Row],[Weight (kg)]]</f>
        <v>1.5711300000000002E-3</v>
      </c>
      <c r="X2155" s="35">
        <f>'EPD information'!$AA$16*Tabell2[[#This Row],[Weight (kg)]]</f>
        <v>-7.5141</v>
      </c>
      <c r="Y2155" s="18">
        <f>'EPD information'!$AB$16*Tabell2[[#This Row],[Weight (kg)]]</f>
        <v>20.865600000000001</v>
      </c>
      <c r="Z2155" s="18">
        <f>'EPD information'!$AC$16*Tabell2[[#This Row],[Weight (kg)]]</f>
        <v>0.36576900000000001</v>
      </c>
      <c r="AA2155" s="18">
        <f>'EPD information'!$AD$16*Tabell2[[#This Row],[Weight (kg)]]</f>
        <v>4.5767700000000001E-2</v>
      </c>
      <c r="AB2155" s="18" t="s">
        <v>48</v>
      </c>
      <c r="AC2155" s="18">
        <f>'EPD information'!$AF$16*Tabell2[[#This Row],[Weight (kg)]]</f>
        <v>2.8876499999999996E-2</v>
      </c>
      <c r="AD2155" s="18">
        <f>'EPD information'!$AG$16*Tabell2[[#This Row],[Weight (kg)]]</f>
        <v>0.96255000000000002</v>
      </c>
      <c r="AE2155" s="18">
        <f>'EPD information'!$AH$16*Tabell2[[#This Row],[Weight (kg)]]</f>
        <v>1.5400800000000001E-3</v>
      </c>
      <c r="AF2155" s="21">
        <f>'EPD information'!$AI$16*Tabell2[[#This Row],[Weight (kg)]]</f>
        <v>-7.1414999999999997</v>
      </c>
    </row>
    <row r="2156" spans="1:32" x14ac:dyDescent="0.2">
      <c r="A2156" s="36" t="s">
        <v>255</v>
      </c>
      <c r="B2156" s="37" t="s">
        <v>256</v>
      </c>
      <c r="C2156" s="38">
        <v>275737</v>
      </c>
      <c r="D2156" s="39">
        <v>7319662757379</v>
      </c>
      <c r="E2156" s="37" t="s">
        <v>46</v>
      </c>
      <c r="F2156" s="40">
        <v>800</v>
      </c>
      <c r="G2156" s="37">
        <v>600</v>
      </c>
      <c r="H2156" s="41">
        <v>6.99</v>
      </c>
      <c r="I2156" s="35">
        <f>'EPD information'!$L$16*Tabell2[[#This Row],[Weight (kg)]]</f>
        <v>23.835900000000002</v>
      </c>
      <c r="J2156" s="22">
        <f>'EPD information'!$M$16*Tabell2[[#This Row],[Weight (kg)]]</f>
        <v>0.41520600000000002</v>
      </c>
      <c r="K2156" s="22">
        <f>'EPD information'!$N$16*Tabell2[[#This Row],[Weight (kg)]]</f>
        <v>4.9279500000000004E-2</v>
      </c>
      <c r="L2156" s="22">
        <f>'EPD information'!$O$16*Tabell2[[#This Row],[Weight (kg)]]</f>
        <v>0</v>
      </c>
      <c r="M2156" s="22">
        <f>'EPD information'!$P$16*Tabell2[[#This Row],[Weight (kg)]]</f>
        <v>3.2853E-2</v>
      </c>
      <c r="N2156" s="22">
        <f>'EPD information'!$Q$16*Tabell2[[#This Row],[Weight (kg)]]</f>
        <v>1.0904400000000001</v>
      </c>
      <c r="O2156" s="22">
        <f>'EPD information'!$R$16*Tabell2[[#This Row],[Weight (kg)]]</f>
        <v>1.7684700000000003E-3</v>
      </c>
      <c r="P2156" s="22">
        <f>'EPD information'!$S$16*Tabell2[[#This Row],[Weight (kg)]]</f>
        <v>-8.4579000000000004</v>
      </c>
      <c r="Q2156" s="35">
        <f>'Product specific GWP'!$T$16*Tabell2[[#This Row],[Weight (kg)]]</f>
        <v>0.30546300000000004</v>
      </c>
      <c r="R2156" s="35" t="s">
        <v>48</v>
      </c>
      <c r="S2156" s="35">
        <f>'EPD information'!$V$16*Tabell2[[#This Row],[Weight (kg)]]</f>
        <v>4.9279500000000004E-2</v>
      </c>
      <c r="T2156" s="35" t="str">
        <f>'EPD information'!$W$16</f>
        <v>ND</v>
      </c>
      <c r="U2156" s="35">
        <f>'EPD information'!$X$16*Tabell2[[#This Row],[Weight (kg)]]</f>
        <v>3.2853E-2</v>
      </c>
      <c r="V2156" s="35">
        <f>'EPD information'!$Y$16*Tabell2[[#This Row],[Weight (kg)]]</f>
        <v>1.0904400000000001</v>
      </c>
      <c r="W2156" s="35">
        <f>'EPD information'!$Z$16*Tabell2[[#This Row],[Weight (kg)]]</f>
        <v>1.7684700000000003E-3</v>
      </c>
      <c r="X2156" s="35">
        <f>'EPD information'!$AA$16*Tabell2[[#This Row],[Weight (kg)]]</f>
        <v>-8.4579000000000004</v>
      </c>
      <c r="Y2156" s="18">
        <f>'EPD information'!$AB$16*Tabell2[[#This Row],[Weight (kg)]]</f>
        <v>23.4864</v>
      </c>
      <c r="Z2156" s="18">
        <f>'EPD information'!$AC$16*Tabell2[[#This Row],[Weight (kg)]]</f>
        <v>0.41171099999999999</v>
      </c>
      <c r="AA2156" s="18">
        <f>'EPD information'!$AD$16*Tabell2[[#This Row],[Weight (kg)]]</f>
        <v>5.1516300000000001E-2</v>
      </c>
      <c r="AB2156" s="18" t="s">
        <v>48</v>
      </c>
      <c r="AC2156" s="18">
        <f>'EPD information'!$AF$16*Tabell2[[#This Row],[Weight (kg)]]</f>
        <v>3.2503499999999998E-2</v>
      </c>
      <c r="AD2156" s="18">
        <f>'EPD information'!$AG$16*Tabell2[[#This Row],[Weight (kg)]]</f>
        <v>1.08345</v>
      </c>
      <c r="AE2156" s="18">
        <f>'EPD information'!$AH$16*Tabell2[[#This Row],[Weight (kg)]]</f>
        <v>1.7335200000000001E-3</v>
      </c>
      <c r="AF2156" s="21">
        <f>'EPD information'!$AI$16*Tabell2[[#This Row],[Weight (kg)]]</f>
        <v>-8.0384999999999991</v>
      </c>
    </row>
    <row r="2157" spans="1:32" x14ac:dyDescent="0.2">
      <c r="A2157" s="36" t="s">
        <v>255</v>
      </c>
      <c r="B2157" s="37" t="s">
        <v>256</v>
      </c>
      <c r="C2157" s="38">
        <v>275735</v>
      </c>
      <c r="D2157" s="39">
        <v>7319662757355</v>
      </c>
      <c r="E2157" s="37" t="s">
        <v>46</v>
      </c>
      <c r="F2157" s="40">
        <v>800</v>
      </c>
      <c r="G2157" s="37">
        <v>450</v>
      </c>
      <c r="H2157" s="41">
        <v>8.49</v>
      </c>
      <c r="I2157" s="35">
        <f>'EPD information'!$L$16*Tabell2[[#This Row],[Weight (kg)]]</f>
        <v>28.950900000000001</v>
      </c>
      <c r="J2157" s="22">
        <f>'EPD information'!$M$16*Tabell2[[#This Row],[Weight (kg)]]</f>
        <v>0.50430600000000003</v>
      </c>
      <c r="K2157" s="22">
        <f>'EPD information'!$N$16*Tabell2[[#This Row],[Weight (kg)]]</f>
        <v>5.9854499999999998E-2</v>
      </c>
      <c r="L2157" s="22">
        <f>'EPD information'!$O$16*Tabell2[[#This Row],[Weight (kg)]]</f>
        <v>0</v>
      </c>
      <c r="M2157" s="22">
        <f>'EPD information'!$P$16*Tabell2[[#This Row],[Weight (kg)]]</f>
        <v>3.9903000000000001E-2</v>
      </c>
      <c r="N2157" s="22">
        <f>'EPD information'!$Q$16*Tabell2[[#This Row],[Weight (kg)]]</f>
        <v>1.3244400000000001</v>
      </c>
      <c r="O2157" s="22">
        <f>'EPD information'!$R$16*Tabell2[[#This Row],[Weight (kg)]]</f>
        <v>2.1479700000000003E-3</v>
      </c>
      <c r="P2157" s="22">
        <f>'EPD information'!$S$16*Tabell2[[#This Row],[Weight (kg)]]</f>
        <v>-10.2729</v>
      </c>
      <c r="Q2157" s="35">
        <f>'Product specific GWP'!$T$16*Tabell2[[#This Row],[Weight (kg)]]</f>
        <v>0.37101300000000004</v>
      </c>
      <c r="R2157" s="35" t="s">
        <v>48</v>
      </c>
      <c r="S2157" s="35">
        <f>'EPD information'!$V$16*Tabell2[[#This Row],[Weight (kg)]]</f>
        <v>5.9854499999999998E-2</v>
      </c>
      <c r="T2157" s="35" t="str">
        <f>'EPD information'!$W$16</f>
        <v>ND</v>
      </c>
      <c r="U2157" s="35">
        <f>'EPD information'!$X$16*Tabell2[[#This Row],[Weight (kg)]]</f>
        <v>3.9903000000000001E-2</v>
      </c>
      <c r="V2157" s="35">
        <f>'EPD information'!$Y$16*Tabell2[[#This Row],[Weight (kg)]]</f>
        <v>1.3244400000000001</v>
      </c>
      <c r="W2157" s="35">
        <f>'EPD information'!$Z$16*Tabell2[[#This Row],[Weight (kg)]]</f>
        <v>2.1479700000000003E-3</v>
      </c>
      <c r="X2157" s="35">
        <f>'EPD information'!$AA$16*Tabell2[[#This Row],[Weight (kg)]]</f>
        <v>-10.2729</v>
      </c>
      <c r="Y2157" s="18">
        <f>'EPD information'!$AB$16*Tabell2[[#This Row],[Weight (kg)]]</f>
        <v>28.526399999999999</v>
      </c>
      <c r="Z2157" s="18">
        <f>'EPD information'!$AC$16*Tabell2[[#This Row],[Weight (kg)]]</f>
        <v>0.50006099999999998</v>
      </c>
      <c r="AA2157" s="18">
        <f>'EPD information'!$AD$16*Tabell2[[#This Row],[Weight (kg)]]</f>
        <v>6.2571299999999996E-2</v>
      </c>
      <c r="AB2157" s="18" t="s">
        <v>48</v>
      </c>
      <c r="AC2157" s="18">
        <f>'EPD information'!$AF$16*Tabell2[[#This Row],[Weight (kg)]]</f>
        <v>3.94785E-2</v>
      </c>
      <c r="AD2157" s="18">
        <f>'EPD information'!$AG$16*Tabell2[[#This Row],[Weight (kg)]]</f>
        <v>1.31595</v>
      </c>
      <c r="AE2157" s="18">
        <f>'EPD information'!$AH$16*Tabell2[[#This Row],[Weight (kg)]]</f>
        <v>2.10552E-3</v>
      </c>
      <c r="AF2157" s="21">
        <f>'EPD information'!$AI$16*Tabell2[[#This Row],[Weight (kg)]]</f>
        <v>-9.7634999999999987</v>
      </c>
    </row>
    <row r="2158" spans="1:32" x14ac:dyDescent="0.2">
      <c r="A2158" s="36" t="s">
        <v>255</v>
      </c>
      <c r="B2158" s="37" t="s">
        <v>256</v>
      </c>
      <c r="C2158" s="38">
        <v>275736</v>
      </c>
      <c r="D2158" s="39">
        <v>7319662757362</v>
      </c>
      <c r="E2158" s="37" t="s">
        <v>46</v>
      </c>
      <c r="F2158" s="40">
        <v>800</v>
      </c>
      <c r="G2158" s="37">
        <v>560</v>
      </c>
      <c r="H2158" s="41">
        <v>7.46</v>
      </c>
      <c r="I2158" s="35">
        <f>'EPD information'!$L$16*Tabell2[[#This Row],[Weight (kg)]]</f>
        <v>25.438600000000001</v>
      </c>
      <c r="J2158" s="22">
        <f>'EPD information'!$M$16*Tabell2[[#This Row],[Weight (kg)]]</f>
        <v>0.44312400000000002</v>
      </c>
      <c r="K2158" s="22">
        <f>'EPD information'!$N$16*Tabell2[[#This Row],[Weight (kg)]]</f>
        <v>5.2593000000000001E-2</v>
      </c>
      <c r="L2158" s="22">
        <f>'EPD information'!$O$16*Tabell2[[#This Row],[Weight (kg)]]</f>
        <v>0</v>
      </c>
      <c r="M2158" s="22">
        <f>'EPD information'!$P$16*Tabell2[[#This Row],[Weight (kg)]]</f>
        <v>3.5062000000000003E-2</v>
      </c>
      <c r="N2158" s="22">
        <f>'EPD information'!$Q$16*Tabell2[[#This Row],[Weight (kg)]]</f>
        <v>1.1637599999999999</v>
      </c>
      <c r="O2158" s="22">
        <f>'EPD information'!$R$16*Tabell2[[#This Row],[Weight (kg)]]</f>
        <v>1.8873800000000001E-3</v>
      </c>
      <c r="P2158" s="22">
        <f>'EPD information'!$S$16*Tabell2[[#This Row],[Weight (kg)]]</f>
        <v>-9.0266000000000002</v>
      </c>
      <c r="Q2158" s="35">
        <f>'Product specific GWP'!$T$16*Tabell2[[#This Row],[Weight (kg)]]</f>
        <v>0.32600200000000001</v>
      </c>
      <c r="R2158" s="35" t="s">
        <v>48</v>
      </c>
      <c r="S2158" s="35">
        <f>'EPD information'!$V$16*Tabell2[[#This Row],[Weight (kg)]]</f>
        <v>5.2593000000000001E-2</v>
      </c>
      <c r="T2158" s="35" t="str">
        <f>'EPD information'!$W$16</f>
        <v>ND</v>
      </c>
      <c r="U2158" s="35">
        <f>'EPD information'!$X$16*Tabell2[[#This Row],[Weight (kg)]]</f>
        <v>3.5062000000000003E-2</v>
      </c>
      <c r="V2158" s="35">
        <f>'EPD information'!$Y$16*Tabell2[[#This Row],[Weight (kg)]]</f>
        <v>1.1637599999999999</v>
      </c>
      <c r="W2158" s="35">
        <f>'EPD information'!$Z$16*Tabell2[[#This Row],[Weight (kg)]]</f>
        <v>1.8873800000000001E-3</v>
      </c>
      <c r="X2158" s="35">
        <f>'EPD information'!$AA$16*Tabell2[[#This Row],[Weight (kg)]]</f>
        <v>-9.0266000000000002</v>
      </c>
      <c r="Y2158" s="18">
        <f>'EPD information'!$AB$16*Tabell2[[#This Row],[Weight (kg)]]</f>
        <v>25.0656</v>
      </c>
      <c r="Z2158" s="18">
        <f>'EPD information'!$AC$16*Tabell2[[#This Row],[Weight (kg)]]</f>
        <v>0.43939400000000001</v>
      </c>
      <c r="AA2158" s="18">
        <f>'EPD information'!$AD$16*Tabell2[[#This Row],[Weight (kg)]]</f>
        <v>5.49802E-2</v>
      </c>
      <c r="AB2158" s="18" t="s">
        <v>48</v>
      </c>
      <c r="AC2158" s="18">
        <f>'EPD information'!$AF$16*Tabell2[[#This Row],[Weight (kg)]]</f>
        <v>3.4688999999999998E-2</v>
      </c>
      <c r="AD2158" s="18">
        <f>'EPD information'!$AG$16*Tabell2[[#This Row],[Weight (kg)]]</f>
        <v>1.1562999999999999</v>
      </c>
      <c r="AE2158" s="18">
        <f>'EPD information'!$AH$16*Tabell2[[#This Row],[Weight (kg)]]</f>
        <v>1.85008E-3</v>
      </c>
      <c r="AF2158" s="21">
        <f>'EPD information'!$AI$16*Tabell2[[#This Row],[Weight (kg)]]</f>
        <v>-8.5789999999999988</v>
      </c>
    </row>
    <row r="2159" spans="1:32" x14ac:dyDescent="0.2">
      <c r="A2159" s="36" t="s">
        <v>255</v>
      </c>
      <c r="B2159" s="37" t="s">
        <v>256</v>
      </c>
      <c r="C2159" s="38">
        <v>256619</v>
      </c>
      <c r="D2159" s="39">
        <v>7319662566193</v>
      </c>
      <c r="E2159" s="37" t="s">
        <v>46</v>
      </c>
      <c r="F2159" s="40">
        <v>800</v>
      </c>
      <c r="G2159" s="37">
        <v>315</v>
      </c>
      <c r="H2159" s="41">
        <v>9</v>
      </c>
      <c r="I2159" s="35">
        <f>'EPD information'!$L$16*Tabell2[[#This Row],[Weight (kg)]]</f>
        <v>30.69</v>
      </c>
      <c r="J2159" s="22">
        <f>'EPD information'!$M$16*Tabell2[[#This Row],[Weight (kg)]]</f>
        <v>0.53459999999999996</v>
      </c>
      <c r="K2159" s="22">
        <f>'EPD information'!$N$16*Tabell2[[#This Row],[Weight (kg)]]</f>
        <v>6.3449999999999993E-2</v>
      </c>
      <c r="L2159" s="22">
        <f>'EPD information'!$O$16*Tabell2[[#This Row],[Weight (kg)]]</f>
        <v>0</v>
      </c>
      <c r="M2159" s="22">
        <f>'EPD information'!$P$16*Tabell2[[#This Row],[Weight (kg)]]</f>
        <v>4.2300000000000004E-2</v>
      </c>
      <c r="N2159" s="22">
        <f>'EPD information'!$Q$16*Tabell2[[#This Row],[Weight (kg)]]</f>
        <v>1.4039999999999999</v>
      </c>
      <c r="O2159" s="22">
        <f>'EPD information'!$R$16*Tabell2[[#This Row],[Weight (kg)]]</f>
        <v>2.2770000000000004E-3</v>
      </c>
      <c r="P2159" s="22">
        <f>'EPD information'!$S$16*Tabell2[[#This Row],[Weight (kg)]]</f>
        <v>-10.89</v>
      </c>
      <c r="Q2159" s="35">
        <f>'Product specific GWP'!$T$16*Tabell2[[#This Row],[Weight (kg)]]</f>
        <v>0.39330000000000004</v>
      </c>
      <c r="R2159" s="35" t="s">
        <v>48</v>
      </c>
      <c r="S2159" s="35">
        <f>'EPD information'!$V$16*Tabell2[[#This Row],[Weight (kg)]]</f>
        <v>6.3449999999999993E-2</v>
      </c>
      <c r="T2159" s="35" t="str">
        <f>'EPD information'!$W$16</f>
        <v>ND</v>
      </c>
      <c r="U2159" s="35">
        <f>'EPD information'!$X$16*Tabell2[[#This Row],[Weight (kg)]]</f>
        <v>4.2300000000000004E-2</v>
      </c>
      <c r="V2159" s="35">
        <f>'EPD information'!$Y$16*Tabell2[[#This Row],[Weight (kg)]]</f>
        <v>1.4039999999999999</v>
      </c>
      <c r="W2159" s="35">
        <f>'EPD information'!$Z$16*Tabell2[[#This Row],[Weight (kg)]]</f>
        <v>2.2770000000000004E-3</v>
      </c>
      <c r="X2159" s="35">
        <f>'EPD information'!$AA$16*Tabell2[[#This Row],[Weight (kg)]]</f>
        <v>-10.89</v>
      </c>
      <c r="Y2159" s="18">
        <f>'EPD information'!$AB$16*Tabell2[[#This Row],[Weight (kg)]]</f>
        <v>30.24</v>
      </c>
      <c r="Z2159" s="18">
        <f>'EPD information'!$AC$16*Tabell2[[#This Row],[Weight (kg)]]</f>
        <v>0.53010000000000002</v>
      </c>
      <c r="AA2159" s="18">
        <f>'EPD information'!$AD$16*Tabell2[[#This Row],[Weight (kg)]]</f>
        <v>6.633E-2</v>
      </c>
      <c r="AB2159" s="18" t="s">
        <v>48</v>
      </c>
      <c r="AC2159" s="18">
        <f>'EPD information'!$AF$16*Tabell2[[#This Row],[Weight (kg)]]</f>
        <v>4.1849999999999998E-2</v>
      </c>
      <c r="AD2159" s="18">
        <f>'EPD information'!$AG$16*Tabell2[[#This Row],[Weight (kg)]]</f>
        <v>1.395</v>
      </c>
      <c r="AE2159" s="18">
        <f>'EPD information'!$AH$16*Tabell2[[#This Row],[Weight (kg)]]</f>
        <v>2.232E-3</v>
      </c>
      <c r="AF2159" s="21">
        <f>'EPD information'!$AI$16*Tabell2[[#This Row],[Weight (kg)]]</f>
        <v>-10.35</v>
      </c>
    </row>
    <row r="2160" spans="1:32" x14ac:dyDescent="0.2">
      <c r="A2160" s="36" t="s">
        <v>255</v>
      </c>
      <c r="B2160" s="37" t="s">
        <v>256</v>
      </c>
      <c r="C2160" s="38">
        <v>256618</v>
      </c>
      <c r="D2160" s="39">
        <v>7319662566186</v>
      </c>
      <c r="E2160" s="37" t="s">
        <v>46</v>
      </c>
      <c r="F2160" s="40">
        <v>800</v>
      </c>
      <c r="G2160" s="37">
        <v>250</v>
      </c>
      <c r="H2160" s="41">
        <v>9</v>
      </c>
      <c r="I2160" s="35">
        <f>'EPD information'!$L$16*Tabell2[[#This Row],[Weight (kg)]]</f>
        <v>30.69</v>
      </c>
      <c r="J2160" s="22">
        <f>'EPD information'!$M$16*Tabell2[[#This Row],[Weight (kg)]]</f>
        <v>0.53459999999999996</v>
      </c>
      <c r="K2160" s="22">
        <f>'EPD information'!$N$16*Tabell2[[#This Row],[Weight (kg)]]</f>
        <v>6.3449999999999993E-2</v>
      </c>
      <c r="L2160" s="22">
        <f>'EPD information'!$O$16*Tabell2[[#This Row],[Weight (kg)]]</f>
        <v>0</v>
      </c>
      <c r="M2160" s="22">
        <f>'EPD information'!$P$16*Tabell2[[#This Row],[Weight (kg)]]</f>
        <v>4.2300000000000004E-2</v>
      </c>
      <c r="N2160" s="22">
        <f>'EPD information'!$Q$16*Tabell2[[#This Row],[Weight (kg)]]</f>
        <v>1.4039999999999999</v>
      </c>
      <c r="O2160" s="22">
        <f>'EPD information'!$R$16*Tabell2[[#This Row],[Weight (kg)]]</f>
        <v>2.2770000000000004E-3</v>
      </c>
      <c r="P2160" s="22">
        <f>'EPD information'!$S$16*Tabell2[[#This Row],[Weight (kg)]]</f>
        <v>-10.89</v>
      </c>
      <c r="Q2160" s="35">
        <f>'Product specific GWP'!$T$16*Tabell2[[#This Row],[Weight (kg)]]</f>
        <v>0.39330000000000004</v>
      </c>
      <c r="R2160" s="35" t="s">
        <v>48</v>
      </c>
      <c r="S2160" s="35">
        <f>'EPD information'!$V$16*Tabell2[[#This Row],[Weight (kg)]]</f>
        <v>6.3449999999999993E-2</v>
      </c>
      <c r="T2160" s="35" t="str">
        <f>'EPD information'!$W$16</f>
        <v>ND</v>
      </c>
      <c r="U2160" s="35">
        <f>'EPD information'!$X$16*Tabell2[[#This Row],[Weight (kg)]]</f>
        <v>4.2300000000000004E-2</v>
      </c>
      <c r="V2160" s="35">
        <f>'EPD information'!$Y$16*Tabell2[[#This Row],[Weight (kg)]]</f>
        <v>1.4039999999999999</v>
      </c>
      <c r="W2160" s="35">
        <f>'EPD information'!$Z$16*Tabell2[[#This Row],[Weight (kg)]]</f>
        <v>2.2770000000000004E-3</v>
      </c>
      <c r="X2160" s="35">
        <f>'EPD information'!$AA$16*Tabell2[[#This Row],[Weight (kg)]]</f>
        <v>-10.89</v>
      </c>
      <c r="Y2160" s="18">
        <f>'EPD information'!$AB$16*Tabell2[[#This Row],[Weight (kg)]]</f>
        <v>30.24</v>
      </c>
      <c r="Z2160" s="18">
        <f>'EPD information'!$AC$16*Tabell2[[#This Row],[Weight (kg)]]</f>
        <v>0.53010000000000002</v>
      </c>
      <c r="AA2160" s="18">
        <f>'EPD information'!$AD$16*Tabell2[[#This Row],[Weight (kg)]]</f>
        <v>6.633E-2</v>
      </c>
      <c r="AB2160" s="18" t="s">
        <v>48</v>
      </c>
      <c r="AC2160" s="18">
        <f>'EPD information'!$AF$16*Tabell2[[#This Row],[Weight (kg)]]</f>
        <v>4.1849999999999998E-2</v>
      </c>
      <c r="AD2160" s="18">
        <f>'EPD information'!$AG$16*Tabell2[[#This Row],[Weight (kg)]]</f>
        <v>1.395</v>
      </c>
      <c r="AE2160" s="18">
        <f>'EPD information'!$AH$16*Tabell2[[#This Row],[Weight (kg)]]</f>
        <v>2.232E-3</v>
      </c>
      <c r="AF2160" s="21">
        <f>'EPD information'!$AI$16*Tabell2[[#This Row],[Weight (kg)]]</f>
        <v>-10.35</v>
      </c>
    </row>
    <row r="2161" spans="1:32" x14ac:dyDescent="0.2">
      <c r="A2161" s="36" t="s">
        <v>255</v>
      </c>
      <c r="B2161" s="37" t="s">
        <v>256</v>
      </c>
      <c r="C2161" s="38">
        <v>256617</v>
      </c>
      <c r="D2161" s="39">
        <v>7319662566179</v>
      </c>
      <c r="E2161" s="37" t="s">
        <v>46</v>
      </c>
      <c r="F2161" s="40">
        <v>800</v>
      </c>
      <c r="G2161" s="37">
        <v>200</v>
      </c>
      <c r="H2161" s="41">
        <v>9</v>
      </c>
      <c r="I2161" s="35">
        <f>'EPD information'!$L$16*Tabell2[[#This Row],[Weight (kg)]]</f>
        <v>30.69</v>
      </c>
      <c r="J2161" s="22">
        <f>'EPD information'!$M$16*Tabell2[[#This Row],[Weight (kg)]]</f>
        <v>0.53459999999999996</v>
      </c>
      <c r="K2161" s="22">
        <f>'EPD information'!$N$16*Tabell2[[#This Row],[Weight (kg)]]</f>
        <v>6.3449999999999993E-2</v>
      </c>
      <c r="L2161" s="22">
        <f>'EPD information'!$O$16*Tabell2[[#This Row],[Weight (kg)]]</f>
        <v>0</v>
      </c>
      <c r="M2161" s="22">
        <f>'EPD information'!$P$16*Tabell2[[#This Row],[Weight (kg)]]</f>
        <v>4.2300000000000004E-2</v>
      </c>
      <c r="N2161" s="22">
        <f>'EPD information'!$Q$16*Tabell2[[#This Row],[Weight (kg)]]</f>
        <v>1.4039999999999999</v>
      </c>
      <c r="O2161" s="22">
        <f>'EPD information'!$R$16*Tabell2[[#This Row],[Weight (kg)]]</f>
        <v>2.2770000000000004E-3</v>
      </c>
      <c r="P2161" s="22">
        <f>'EPD information'!$S$16*Tabell2[[#This Row],[Weight (kg)]]</f>
        <v>-10.89</v>
      </c>
      <c r="Q2161" s="35">
        <f>'Product specific GWP'!$T$16*Tabell2[[#This Row],[Weight (kg)]]</f>
        <v>0.39330000000000004</v>
      </c>
      <c r="R2161" s="35" t="s">
        <v>48</v>
      </c>
      <c r="S2161" s="35">
        <f>'EPD information'!$V$16*Tabell2[[#This Row],[Weight (kg)]]</f>
        <v>6.3449999999999993E-2</v>
      </c>
      <c r="T2161" s="35" t="str">
        <f>'EPD information'!$W$16</f>
        <v>ND</v>
      </c>
      <c r="U2161" s="35">
        <f>'EPD information'!$X$16*Tabell2[[#This Row],[Weight (kg)]]</f>
        <v>4.2300000000000004E-2</v>
      </c>
      <c r="V2161" s="35">
        <f>'EPD information'!$Y$16*Tabell2[[#This Row],[Weight (kg)]]</f>
        <v>1.4039999999999999</v>
      </c>
      <c r="W2161" s="35">
        <f>'EPD information'!$Z$16*Tabell2[[#This Row],[Weight (kg)]]</f>
        <v>2.2770000000000004E-3</v>
      </c>
      <c r="X2161" s="35">
        <f>'EPD information'!$AA$16*Tabell2[[#This Row],[Weight (kg)]]</f>
        <v>-10.89</v>
      </c>
      <c r="Y2161" s="18">
        <f>'EPD information'!$AB$16*Tabell2[[#This Row],[Weight (kg)]]</f>
        <v>30.24</v>
      </c>
      <c r="Z2161" s="18">
        <f>'EPD information'!$AC$16*Tabell2[[#This Row],[Weight (kg)]]</f>
        <v>0.53010000000000002</v>
      </c>
      <c r="AA2161" s="18">
        <f>'EPD information'!$AD$16*Tabell2[[#This Row],[Weight (kg)]]</f>
        <v>6.633E-2</v>
      </c>
      <c r="AB2161" s="18" t="s">
        <v>48</v>
      </c>
      <c r="AC2161" s="18">
        <f>'EPD information'!$AF$16*Tabell2[[#This Row],[Weight (kg)]]</f>
        <v>4.1849999999999998E-2</v>
      </c>
      <c r="AD2161" s="18">
        <f>'EPD information'!$AG$16*Tabell2[[#This Row],[Weight (kg)]]</f>
        <v>1.395</v>
      </c>
      <c r="AE2161" s="18">
        <f>'EPD information'!$AH$16*Tabell2[[#This Row],[Weight (kg)]]</f>
        <v>2.232E-3</v>
      </c>
      <c r="AF2161" s="21">
        <f>'EPD information'!$AI$16*Tabell2[[#This Row],[Weight (kg)]]</f>
        <v>-10.35</v>
      </c>
    </row>
    <row r="2162" spans="1:32" x14ac:dyDescent="0.2">
      <c r="A2162" s="36" t="s">
        <v>255</v>
      </c>
      <c r="B2162" s="37" t="s">
        <v>256</v>
      </c>
      <c r="C2162" s="38">
        <v>275767</v>
      </c>
      <c r="D2162" s="39">
        <v>7319662757676</v>
      </c>
      <c r="E2162" s="37" t="s">
        <v>46</v>
      </c>
      <c r="F2162" s="40">
        <v>800</v>
      </c>
      <c r="G2162" s="37">
        <v>280</v>
      </c>
      <c r="H2162" s="41">
        <v>9</v>
      </c>
      <c r="I2162" s="35">
        <f>'EPD information'!$L$16*Tabell2[[#This Row],[Weight (kg)]]</f>
        <v>30.69</v>
      </c>
      <c r="J2162" s="22">
        <f>'EPD information'!$M$16*Tabell2[[#This Row],[Weight (kg)]]</f>
        <v>0.53459999999999996</v>
      </c>
      <c r="K2162" s="22">
        <f>'EPD information'!$N$16*Tabell2[[#This Row],[Weight (kg)]]</f>
        <v>6.3449999999999993E-2</v>
      </c>
      <c r="L2162" s="22">
        <f>'EPD information'!$O$16*Tabell2[[#This Row],[Weight (kg)]]</f>
        <v>0</v>
      </c>
      <c r="M2162" s="22">
        <f>'EPD information'!$P$16*Tabell2[[#This Row],[Weight (kg)]]</f>
        <v>4.2300000000000004E-2</v>
      </c>
      <c r="N2162" s="22">
        <f>'EPD information'!$Q$16*Tabell2[[#This Row],[Weight (kg)]]</f>
        <v>1.4039999999999999</v>
      </c>
      <c r="O2162" s="22">
        <f>'EPD information'!$R$16*Tabell2[[#This Row],[Weight (kg)]]</f>
        <v>2.2770000000000004E-3</v>
      </c>
      <c r="P2162" s="22">
        <f>'EPD information'!$S$16*Tabell2[[#This Row],[Weight (kg)]]</f>
        <v>-10.89</v>
      </c>
      <c r="Q2162" s="35">
        <f>'Product specific GWP'!$T$16*Tabell2[[#This Row],[Weight (kg)]]</f>
        <v>0.39330000000000004</v>
      </c>
      <c r="R2162" s="35" t="s">
        <v>48</v>
      </c>
      <c r="S2162" s="35">
        <f>'EPD information'!$V$16*Tabell2[[#This Row],[Weight (kg)]]</f>
        <v>6.3449999999999993E-2</v>
      </c>
      <c r="T2162" s="35" t="str">
        <f>'EPD information'!$W$16</f>
        <v>ND</v>
      </c>
      <c r="U2162" s="35">
        <f>'EPD information'!$X$16*Tabell2[[#This Row],[Weight (kg)]]</f>
        <v>4.2300000000000004E-2</v>
      </c>
      <c r="V2162" s="35">
        <f>'EPD information'!$Y$16*Tabell2[[#This Row],[Weight (kg)]]</f>
        <v>1.4039999999999999</v>
      </c>
      <c r="W2162" s="35">
        <f>'EPD information'!$Z$16*Tabell2[[#This Row],[Weight (kg)]]</f>
        <v>2.2770000000000004E-3</v>
      </c>
      <c r="X2162" s="35">
        <f>'EPD information'!$AA$16*Tabell2[[#This Row],[Weight (kg)]]</f>
        <v>-10.89</v>
      </c>
      <c r="Y2162" s="18">
        <f>'EPD information'!$AB$16*Tabell2[[#This Row],[Weight (kg)]]</f>
        <v>30.24</v>
      </c>
      <c r="Z2162" s="18">
        <f>'EPD information'!$AC$16*Tabell2[[#This Row],[Weight (kg)]]</f>
        <v>0.53010000000000002</v>
      </c>
      <c r="AA2162" s="18">
        <f>'EPD information'!$AD$16*Tabell2[[#This Row],[Weight (kg)]]</f>
        <v>6.633E-2</v>
      </c>
      <c r="AB2162" s="18" t="s">
        <v>48</v>
      </c>
      <c r="AC2162" s="18">
        <f>'EPD information'!$AF$16*Tabell2[[#This Row],[Weight (kg)]]</f>
        <v>4.1849999999999998E-2</v>
      </c>
      <c r="AD2162" s="18">
        <f>'EPD information'!$AG$16*Tabell2[[#This Row],[Weight (kg)]]</f>
        <v>1.395</v>
      </c>
      <c r="AE2162" s="18">
        <f>'EPD information'!$AH$16*Tabell2[[#This Row],[Weight (kg)]]</f>
        <v>2.232E-3</v>
      </c>
      <c r="AF2162" s="21">
        <f>'EPD information'!$AI$16*Tabell2[[#This Row],[Weight (kg)]]</f>
        <v>-10.35</v>
      </c>
    </row>
    <row r="2163" spans="1:32" x14ac:dyDescent="0.2">
      <c r="A2163" s="36" t="s">
        <v>255</v>
      </c>
      <c r="B2163" s="37" t="s">
        <v>256</v>
      </c>
      <c r="C2163" s="38">
        <v>275734</v>
      </c>
      <c r="D2163" s="39">
        <v>7319662757348</v>
      </c>
      <c r="E2163" s="37" t="s">
        <v>46</v>
      </c>
      <c r="F2163" s="40">
        <v>800</v>
      </c>
      <c r="G2163" s="37">
        <v>300</v>
      </c>
      <c r="H2163" s="41">
        <v>9</v>
      </c>
      <c r="I2163" s="35">
        <f>'EPD information'!$L$16*Tabell2[[#This Row],[Weight (kg)]]</f>
        <v>30.69</v>
      </c>
      <c r="J2163" s="22">
        <f>'EPD information'!$M$16*Tabell2[[#This Row],[Weight (kg)]]</f>
        <v>0.53459999999999996</v>
      </c>
      <c r="K2163" s="22">
        <f>'EPD information'!$N$16*Tabell2[[#This Row],[Weight (kg)]]</f>
        <v>6.3449999999999993E-2</v>
      </c>
      <c r="L2163" s="22">
        <f>'EPD information'!$O$16*Tabell2[[#This Row],[Weight (kg)]]</f>
        <v>0</v>
      </c>
      <c r="M2163" s="22">
        <f>'EPD information'!$P$16*Tabell2[[#This Row],[Weight (kg)]]</f>
        <v>4.2300000000000004E-2</v>
      </c>
      <c r="N2163" s="22">
        <f>'EPD information'!$Q$16*Tabell2[[#This Row],[Weight (kg)]]</f>
        <v>1.4039999999999999</v>
      </c>
      <c r="O2163" s="22">
        <f>'EPD information'!$R$16*Tabell2[[#This Row],[Weight (kg)]]</f>
        <v>2.2770000000000004E-3</v>
      </c>
      <c r="P2163" s="22">
        <f>'EPD information'!$S$16*Tabell2[[#This Row],[Weight (kg)]]</f>
        <v>-10.89</v>
      </c>
      <c r="Q2163" s="35">
        <f>'Product specific GWP'!$T$16*Tabell2[[#This Row],[Weight (kg)]]</f>
        <v>0.39330000000000004</v>
      </c>
      <c r="R2163" s="35" t="s">
        <v>48</v>
      </c>
      <c r="S2163" s="35">
        <f>'EPD information'!$V$16*Tabell2[[#This Row],[Weight (kg)]]</f>
        <v>6.3449999999999993E-2</v>
      </c>
      <c r="T2163" s="35" t="str">
        <f>'EPD information'!$W$16</f>
        <v>ND</v>
      </c>
      <c r="U2163" s="35">
        <f>'EPD information'!$X$16*Tabell2[[#This Row],[Weight (kg)]]</f>
        <v>4.2300000000000004E-2</v>
      </c>
      <c r="V2163" s="35">
        <f>'EPD information'!$Y$16*Tabell2[[#This Row],[Weight (kg)]]</f>
        <v>1.4039999999999999</v>
      </c>
      <c r="W2163" s="35">
        <f>'EPD information'!$Z$16*Tabell2[[#This Row],[Weight (kg)]]</f>
        <v>2.2770000000000004E-3</v>
      </c>
      <c r="X2163" s="35">
        <f>'EPD information'!$AA$16*Tabell2[[#This Row],[Weight (kg)]]</f>
        <v>-10.89</v>
      </c>
      <c r="Y2163" s="18">
        <f>'EPD information'!$AB$16*Tabell2[[#This Row],[Weight (kg)]]</f>
        <v>30.24</v>
      </c>
      <c r="Z2163" s="18">
        <f>'EPD information'!$AC$16*Tabell2[[#This Row],[Weight (kg)]]</f>
        <v>0.53010000000000002</v>
      </c>
      <c r="AA2163" s="18">
        <f>'EPD information'!$AD$16*Tabell2[[#This Row],[Weight (kg)]]</f>
        <v>6.633E-2</v>
      </c>
      <c r="AB2163" s="18" t="s">
        <v>48</v>
      </c>
      <c r="AC2163" s="18">
        <f>'EPD information'!$AF$16*Tabell2[[#This Row],[Weight (kg)]]</f>
        <v>4.1849999999999998E-2</v>
      </c>
      <c r="AD2163" s="18">
        <f>'EPD information'!$AG$16*Tabell2[[#This Row],[Weight (kg)]]</f>
        <v>1.395</v>
      </c>
      <c r="AE2163" s="18">
        <f>'EPD information'!$AH$16*Tabell2[[#This Row],[Weight (kg)]]</f>
        <v>2.232E-3</v>
      </c>
      <c r="AF2163" s="21">
        <f>'EPD information'!$AI$16*Tabell2[[#This Row],[Weight (kg)]]</f>
        <v>-10.35</v>
      </c>
    </row>
    <row r="2164" spans="1:32" x14ac:dyDescent="0.2">
      <c r="A2164" s="36" t="s">
        <v>255</v>
      </c>
      <c r="B2164" s="37" t="s">
        <v>256</v>
      </c>
      <c r="C2164" s="38">
        <v>275733</v>
      </c>
      <c r="D2164" s="39">
        <v>7319662757331</v>
      </c>
      <c r="E2164" s="37" t="s">
        <v>46</v>
      </c>
      <c r="F2164" s="40">
        <v>800</v>
      </c>
      <c r="G2164" s="37">
        <v>224</v>
      </c>
      <c r="H2164" s="41">
        <v>9</v>
      </c>
      <c r="I2164" s="35">
        <f>'EPD information'!$L$16*Tabell2[[#This Row],[Weight (kg)]]</f>
        <v>30.69</v>
      </c>
      <c r="J2164" s="22">
        <f>'EPD information'!$M$16*Tabell2[[#This Row],[Weight (kg)]]</f>
        <v>0.53459999999999996</v>
      </c>
      <c r="K2164" s="22">
        <f>'EPD information'!$N$16*Tabell2[[#This Row],[Weight (kg)]]</f>
        <v>6.3449999999999993E-2</v>
      </c>
      <c r="L2164" s="22">
        <f>'EPD information'!$O$16*Tabell2[[#This Row],[Weight (kg)]]</f>
        <v>0</v>
      </c>
      <c r="M2164" s="22">
        <f>'EPD information'!$P$16*Tabell2[[#This Row],[Weight (kg)]]</f>
        <v>4.2300000000000004E-2</v>
      </c>
      <c r="N2164" s="22">
        <f>'EPD information'!$Q$16*Tabell2[[#This Row],[Weight (kg)]]</f>
        <v>1.4039999999999999</v>
      </c>
      <c r="O2164" s="22">
        <f>'EPD information'!$R$16*Tabell2[[#This Row],[Weight (kg)]]</f>
        <v>2.2770000000000004E-3</v>
      </c>
      <c r="P2164" s="22">
        <f>'EPD information'!$S$16*Tabell2[[#This Row],[Weight (kg)]]</f>
        <v>-10.89</v>
      </c>
      <c r="Q2164" s="35">
        <f>'Product specific GWP'!$T$16*Tabell2[[#This Row],[Weight (kg)]]</f>
        <v>0.39330000000000004</v>
      </c>
      <c r="R2164" s="35" t="s">
        <v>48</v>
      </c>
      <c r="S2164" s="35">
        <f>'EPD information'!$V$16*Tabell2[[#This Row],[Weight (kg)]]</f>
        <v>6.3449999999999993E-2</v>
      </c>
      <c r="T2164" s="35" t="str">
        <f>'EPD information'!$W$16</f>
        <v>ND</v>
      </c>
      <c r="U2164" s="35">
        <f>'EPD information'!$X$16*Tabell2[[#This Row],[Weight (kg)]]</f>
        <v>4.2300000000000004E-2</v>
      </c>
      <c r="V2164" s="35">
        <f>'EPD information'!$Y$16*Tabell2[[#This Row],[Weight (kg)]]</f>
        <v>1.4039999999999999</v>
      </c>
      <c r="W2164" s="35">
        <f>'EPD information'!$Z$16*Tabell2[[#This Row],[Weight (kg)]]</f>
        <v>2.2770000000000004E-3</v>
      </c>
      <c r="X2164" s="35">
        <f>'EPD information'!$AA$16*Tabell2[[#This Row],[Weight (kg)]]</f>
        <v>-10.89</v>
      </c>
      <c r="Y2164" s="18">
        <f>'EPD information'!$AB$16*Tabell2[[#This Row],[Weight (kg)]]</f>
        <v>30.24</v>
      </c>
      <c r="Z2164" s="18">
        <f>'EPD information'!$AC$16*Tabell2[[#This Row],[Weight (kg)]]</f>
        <v>0.53010000000000002</v>
      </c>
      <c r="AA2164" s="18">
        <f>'EPD information'!$AD$16*Tabell2[[#This Row],[Weight (kg)]]</f>
        <v>6.633E-2</v>
      </c>
      <c r="AB2164" s="18" t="s">
        <v>48</v>
      </c>
      <c r="AC2164" s="18">
        <f>'EPD information'!$AF$16*Tabell2[[#This Row],[Weight (kg)]]</f>
        <v>4.1849999999999998E-2</v>
      </c>
      <c r="AD2164" s="18">
        <f>'EPD information'!$AG$16*Tabell2[[#This Row],[Weight (kg)]]</f>
        <v>1.395</v>
      </c>
      <c r="AE2164" s="18">
        <f>'EPD information'!$AH$16*Tabell2[[#This Row],[Weight (kg)]]</f>
        <v>2.232E-3</v>
      </c>
      <c r="AF2164" s="21">
        <f>'EPD information'!$AI$16*Tabell2[[#This Row],[Weight (kg)]]</f>
        <v>-10.35</v>
      </c>
    </row>
    <row r="2165" spans="1:32" x14ac:dyDescent="0.2">
      <c r="A2165" s="36" t="s">
        <v>255</v>
      </c>
      <c r="B2165" s="37" t="s">
        <v>256</v>
      </c>
      <c r="C2165" s="38">
        <v>256620</v>
      </c>
      <c r="D2165" s="39">
        <v>7319662566209</v>
      </c>
      <c r="E2165" s="37" t="s">
        <v>46</v>
      </c>
      <c r="F2165" s="40">
        <v>800</v>
      </c>
      <c r="G2165" s="37">
        <v>355</v>
      </c>
      <c r="H2165" s="41">
        <v>9</v>
      </c>
      <c r="I2165" s="35">
        <f>'EPD information'!$L$16*Tabell2[[#This Row],[Weight (kg)]]</f>
        <v>30.69</v>
      </c>
      <c r="J2165" s="22">
        <f>'EPD information'!$M$16*Tabell2[[#This Row],[Weight (kg)]]</f>
        <v>0.53459999999999996</v>
      </c>
      <c r="K2165" s="22">
        <f>'EPD information'!$N$16*Tabell2[[#This Row],[Weight (kg)]]</f>
        <v>6.3449999999999993E-2</v>
      </c>
      <c r="L2165" s="22">
        <f>'EPD information'!$O$16*Tabell2[[#This Row],[Weight (kg)]]</f>
        <v>0</v>
      </c>
      <c r="M2165" s="22">
        <f>'EPD information'!$P$16*Tabell2[[#This Row],[Weight (kg)]]</f>
        <v>4.2300000000000004E-2</v>
      </c>
      <c r="N2165" s="22">
        <f>'EPD information'!$Q$16*Tabell2[[#This Row],[Weight (kg)]]</f>
        <v>1.4039999999999999</v>
      </c>
      <c r="O2165" s="22">
        <f>'EPD information'!$R$16*Tabell2[[#This Row],[Weight (kg)]]</f>
        <v>2.2770000000000004E-3</v>
      </c>
      <c r="P2165" s="22">
        <f>'EPD information'!$S$16*Tabell2[[#This Row],[Weight (kg)]]</f>
        <v>-10.89</v>
      </c>
      <c r="Q2165" s="35">
        <f>'Product specific GWP'!$T$16*Tabell2[[#This Row],[Weight (kg)]]</f>
        <v>0.39330000000000004</v>
      </c>
      <c r="R2165" s="35" t="s">
        <v>48</v>
      </c>
      <c r="S2165" s="35">
        <f>'EPD information'!$V$16*Tabell2[[#This Row],[Weight (kg)]]</f>
        <v>6.3449999999999993E-2</v>
      </c>
      <c r="T2165" s="35" t="str">
        <f>'EPD information'!$W$16</f>
        <v>ND</v>
      </c>
      <c r="U2165" s="35">
        <f>'EPD information'!$X$16*Tabell2[[#This Row],[Weight (kg)]]</f>
        <v>4.2300000000000004E-2</v>
      </c>
      <c r="V2165" s="35">
        <f>'EPD information'!$Y$16*Tabell2[[#This Row],[Weight (kg)]]</f>
        <v>1.4039999999999999</v>
      </c>
      <c r="W2165" s="35">
        <f>'EPD information'!$Z$16*Tabell2[[#This Row],[Weight (kg)]]</f>
        <v>2.2770000000000004E-3</v>
      </c>
      <c r="X2165" s="35">
        <f>'EPD information'!$AA$16*Tabell2[[#This Row],[Weight (kg)]]</f>
        <v>-10.89</v>
      </c>
      <c r="Y2165" s="18">
        <f>'EPD information'!$AB$16*Tabell2[[#This Row],[Weight (kg)]]</f>
        <v>30.24</v>
      </c>
      <c r="Z2165" s="18">
        <f>'EPD information'!$AC$16*Tabell2[[#This Row],[Weight (kg)]]</f>
        <v>0.53010000000000002</v>
      </c>
      <c r="AA2165" s="18">
        <f>'EPD information'!$AD$16*Tabell2[[#This Row],[Weight (kg)]]</f>
        <v>6.633E-2</v>
      </c>
      <c r="AB2165" s="18" t="s">
        <v>48</v>
      </c>
      <c r="AC2165" s="18">
        <f>'EPD information'!$AF$16*Tabell2[[#This Row],[Weight (kg)]]</f>
        <v>4.1849999999999998E-2</v>
      </c>
      <c r="AD2165" s="18">
        <f>'EPD information'!$AG$16*Tabell2[[#This Row],[Weight (kg)]]</f>
        <v>1.395</v>
      </c>
      <c r="AE2165" s="18">
        <f>'EPD information'!$AH$16*Tabell2[[#This Row],[Weight (kg)]]</f>
        <v>2.232E-3</v>
      </c>
      <c r="AF2165" s="21">
        <f>'EPD information'!$AI$16*Tabell2[[#This Row],[Weight (kg)]]</f>
        <v>-10.35</v>
      </c>
    </row>
    <row r="2166" spans="1:32" x14ac:dyDescent="0.2">
      <c r="A2166" s="36" t="s">
        <v>255</v>
      </c>
      <c r="B2166" s="37" t="s">
        <v>256</v>
      </c>
      <c r="C2166" s="38">
        <v>275746</v>
      </c>
      <c r="D2166" s="39">
        <v>7319662757461</v>
      </c>
      <c r="E2166" s="37" t="s">
        <v>46</v>
      </c>
      <c r="F2166" s="40">
        <v>900</v>
      </c>
      <c r="G2166" s="37">
        <v>800</v>
      </c>
      <c r="H2166" s="41">
        <v>7.18</v>
      </c>
      <c r="I2166" s="35">
        <f>'EPD information'!$L$16*Tabell2[[#This Row],[Weight (kg)]]</f>
        <v>24.483799999999999</v>
      </c>
      <c r="J2166" s="22">
        <f>'EPD information'!$M$16*Tabell2[[#This Row],[Weight (kg)]]</f>
        <v>0.42649199999999998</v>
      </c>
      <c r="K2166" s="22">
        <f>'EPD information'!$N$16*Tabell2[[#This Row],[Weight (kg)]]</f>
        <v>5.0618999999999997E-2</v>
      </c>
      <c r="L2166" s="22">
        <f>'EPD information'!$O$16*Tabell2[[#This Row],[Weight (kg)]]</f>
        <v>0</v>
      </c>
      <c r="M2166" s="22">
        <f>'EPD information'!$P$16*Tabell2[[#This Row],[Weight (kg)]]</f>
        <v>3.3745999999999998E-2</v>
      </c>
      <c r="N2166" s="22">
        <f>'EPD information'!$Q$16*Tabell2[[#This Row],[Weight (kg)]]</f>
        <v>1.12008</v>
      </c>
      <c r="O2166" s="22">
        <f>'EPD information'!$R$16*Tabell2[[#This Row],[Weight (kg)]]</f>
        <v>1.8165400000000002E-3</v>
      </c>
      <c r="P2166" s="22">
        <f>'EPD information'!$S$16*Tabell2[[#This Row],[Weight (kg)]]</f>
        <v>-8.6877999999999993</v>
      </c>
      <c r="Q2166" s="35">
        <f>'Product specific GWP'!$T$16*Tabell2[[#This Row],[Weight (kg)]]</f>
        <v>0.31376599999999999</v>
      </c>
      <c r="R2166" s="35" t="s">
        <v>48</v>
      </c>
      <c r="S2166" s="35">
        <f>'EPD information'!$V$16*Tabell2[[#This Row],[Weight (kg)]]</f>
        <v>5.0618999999999997E-2</v>
      </c>
      <c r="T2166" s="35" t="str">
        <f>'EPD information'!$W$16</f>
        <v>ND</v>
      </c>
      <c r="U2166" s="35">
        <f>'EPD information'!$X$16*Tabell2[[#This Row],[Weight (kg)]]</f>
        <v>3.3745999999999998E-2</v>
      </c>
      <c r="V2166" s="35">
        <f>'EPD information'!$Y$16*Tabell2[[#This Row],[Weight (kg)]]</f>
        <v>1.12008</v>
      </c>
      <c r="W2166" s="35">
        <f>'EPD information'!$Z$16*Tabell2[[#This Row],[Weight (kg)]]</f>
        <v>1.8165400000000002E-3</v>
      </c>
      <c r="X2166" s="35">
        <f>'EPD information'!$AA$16*Tabell2[[#This Row],[Weight (kg)]]</f>
        <v>-8.6877999999999993</v>
      </c>
      <c r="Y2166" s="18">
        <f>'EPD information'!$AB$16*Tabell2[[#This Row],[Weight (kg)]]</f>
        <v>24.124799999999997</v>
      </c>
      <c r="Z2166" s="18">
        <f>'EPD information'!$AC$16*Tabell2[[#This Row],[Weight (kg)]]</f>
        <v>0.422902</v>
      </c>
      <c r="AA2166" s="18">
        <f>'EPD information'!$AD$16*Tabell2[[#This Row],[Weight (kg)]]</f>
        <v>5.2916599999999994E-2</v>
      </c>
      <c r="AB2166" s="18" t="s">
        <v>48</v>
      </c>
      <c r="AC2166" s="18">
        <f>'EPD information'!$AF$16*Tabell2[[#This Row],[Weight (kg)]]</f>
        <v>3.3386999999999993E-2</v>
      </c>
      <c r="AD2166" s="18">
        <f>'EPD information'!$AG$16*Tabell2[[#This Row],[Weight (kg)]]</f>
        <v>1.1129</v>
      </c>
      <c r="AE2166" s="18">
        <f>'EPD information'!$AH$16*Tabell2[[#This Row],[Weight (kg)]]</f>
        <v>1.78064E-3</v>
      </c>
      <c r="AF2166" s="21">
        <f>'EPD information'!$AI$16*Tabell2[[#This Row],[Weight (kg)]]</f>
        <v>-8.2569999999999997</v>
      </c>
    </row>
    <row r="2167" spans="1:32" x14ac:dyDescent="0.2">
      <c r="A2167" s="36" t="s">
        <v>255</v>
      </c>
      <c r="B2167" s="37" t="s">
        <v>256</v>
      </c>
      <c r="C2167" s="38">
        <v>275740</v>
      </c>
      <c r="D2167" s="39">
        <v>7319662757409</v>
      </c>
      <c r="E2167" s="37" t="s">
        <v>46</v>
      </c>
      <c r="F2167" s="40">
        <v>900</v>
      </c>
      <c r="G2167" s="37">
        <v>450</v>
      </c>
      <c r="H2167" s="41">
        <v>10.8</v>
      </c>
      <c r="I2167" s="35">
        <f>'EPD information'!$L$16*Tabell2[[#This Row],[Weight (kg)]]</f>
        <v>36.828000000000003</v>
      </c>
      <c r="J2167" s="22">
        <f>'EPD information'!$M$16*Tabell2[[#This Row],[Weight (kg)]]</f>
        <v>0.64152000000000009</v>
      </c>
      <c r="K2167" s="22">
        <f>'EPD information'!$N$16*Tabell2[[#This Row],[Weight (kg)]]</f>
        <v>7.6139999999999999E-2</v>
      </c>
      <c r="L2167" s="22">
        <f>'EPD information'!$O$16*Tabell2[[#This Row],[Weight (kg)]]</f>
        <v>0</v>
      </c>
      <c r="M2167" s="22">
        <f>'EPD information'!$P$16*Tabell2[[#This Row],[Weight (kg)]]</f>
        <v>5.0760000000000007E-2</v>
      </c>
      <c r="N2167" s="22">
        <f>'EPD information'!$Q$16*Tabell2[[#This Row],[Weight (kg)]]</f>
        <v>1.6848000000000001</v>
      </c>
      <c r="O2167" s="22">
        <f>'EPD information'!$R$16*Tabell2[[#This Row],[Weight (kg)]]</f>
        <v>2.7324000000000003E-3</v>
      </c>
      <c r="P2167" s="22">
        <f>'EPD information'!$S$16*Tabell2[[#This Row],[Weight (kg)]]</f>
        <v>-13.068</v>
      </c>
      <c r="Q2167" s="35">
        <f>'Product specific GWP'!$T$16*Tabell2[[#This Row],[Weight (kg)]]</f>
        <v>0.47196000000000005</v>
      </c>
      <c r="R2167" s="35" t="s">
        <v>48</v>
      </c>
      <c r="S2167" s="35">
        <f>'EPD information'!$V$16*Tabell2[[#This Row],[Weight (kg)]]</f>
        <v>7.6139999999999999E-2</v>
      </c>
      <c r="T2167" s="35" t="str">
        <f>'EPD information'!$W$16</f>
        <v>ND</v>
      </c>
      <c r="U2167" s="35">
        <f>'EPD information'!$X$16*Tabell2[[#This Row],[Weight (kg)]]</f>
        <v>5.0760000000000007E-2</v>
      </c>
      <c r="V2167" s="35">
        <f>'EPD information'!$Y$16*Tabell2[[#This Row],[Weight (kg)]]</f>
        <v>1.6848000000000001</v>
      </c>
      <c r="W2167" s="35">
        <f>'EPD information'!$Z$16*Tabell2[[#This Row],[Weight (kg)]]</f>
        <v>2.7324000000000003E-3</v>
      </c>
      <c r="X2167" s="35">
        <f>'EPD information'!$AA$16*Tabell2[[#This Row],[Weight (kg)]]</f>
        <v>-13.068</v>
      </c>
      <c r="Y2167" s="18">
        <f>'EPD information'!$AB$16*Tabell2[[#This Row],[Weight (kg)]]</f>
        <v>36.288000000000004</v>
      </c>
      <c r="Z2167" s="18">
        <f>'EPD information'!$AC$16*Tabell2[[#This Row],[Weight (kg)]]</f>
        <v>0.63612000000000002</v>
      </c>
      <c r="AA2167" s="18">
        <f>'EPD information'!$AD$16*Tabell2[[#This Row],[Weight (kg)]]</f>
        <v>7.9596E-2</v>
      </c>
      <c r="AB2167" s="18" t="s">
        <v>48</v>
      </c>
      <c r="AC2167" s="18">
        <f>'EPD information'!$AF$16*Tabell2[[#This Row],[Weight (kg)]]</f>
        <v>5.0220000000000001E-2</v>
      </c>
      <c r="AD2167" s="18">
        <f>'EPD information'!$AG$16*Tabell2[[#This Row],[Weight (kg)]]</f>
        <v>1.6740000000000002</v>
      </c>
      <c r="AE2167" s="18">
        <f>'EPD information'!$AH$16*Tabell2[[#This Row],[Weight (kg)]]</f>
        <v>2.6784000000000005E-3</v>
      </c>
      <c r="AF2167" s="21">
        <f>'EPD information'!$AI$16*Tabell2[[#This Row],[Weight (kg)]]</f>
        <v>-12.42</v>
      </c>
    </row>
    <row r="2168" spans="1:32" x14ac:dyDescent="0.2">
      <c r="A2168" s="36" t="s">
        <v>255</v>
      </c>
      <c r="B2168" s="37" t="s">
        <v>256</v>
      </c>
      <c r="C2168" s="38">
        <v>275745</v>
      </c>
      <c r="D2168" s="39">
        <v>7319662757454</v>
      </c>
      <c r="E2168" s="37" t="s">
        <v>46</v>
      </c>
      <c r="F2168" s="40">
        <v>900</v>
      </c>
      <c r="G2168" s="37">
        <v>710</v>
      </c>
      <c r="H2168" s="41">
        <v>8.5299999999999994</v>
      </c>
      <c r="I2168" s="35">
        <f>'EPD information'!$L$16*Tabell2[[#This Row],[Weight (kg)]]</f>
        <v>29.087299999999999</v>
      </c>
      <c r="J2168" s="22">
        <f>'EPD information'!$M$16*Tabell2[[#This Row],[Weight (kg)]]</f>
        <v>0.50668199999999997</v>
      </c>
      <c r="K2168" s="22">
        <f>'EPD information'!$N$16*Tabell2[[#This Row],[Weight (kg)]]</f>
        <v>6.0136499999999996E-2</v>
      </c>
      <c r="L2168" s="22">
        <f>'EPD information'!$O$16*Tabell2[[#This Row],[Weight (kg)]]</f>
        <v>0</v>
      </c>
      <c r="M2168" s="22">
        <f>'EPD information'!$P$16*Tabell2[[#This Row],[Weight (kg)]]</f>
        <v>4.0091000000000002E-2</v>
      </c>
      <c r="N2168" s="22">
        <f>'EPD information'!$Q$16*Tabell2[[#This Row],[Weight (kg)]]</f>
        <v>1.3306799999999999</v>
      </c>
      <c r="O2168" s="22">
        <f>'EPD information'!$R$16*Tabell2[[#This Row],[Weight (kg)]]</f>
        <v>2.1580900000000001E-3</v>
      </c>
      <c r="P2168" s="22">
        <f>'EPD information'!$S$16*Tabell2[[#This Row],[Weight (kg)]]</f>
        <v>-10.321299999999999</v>
      </c>
      <c r="Q2168" s="35">
        <f>'Product specific GWP'!$T$16*Tabell2[[#This Row],[Weight (kg)]]</f>
        <v>0.37276100000000001</v>
      </c>
      <c r="R2168" s="35" t="s">
        <v>48</v>
      </c>
      <c r="S2168" s="35">
        <f>'EPD information'!$V$16*Tabell2[[#This Row],[Weight (kg)]]</f>
        <v>6.0136499999999996E-2</v>
      </c>
      <c r="T2168" s="35" t="str">
        <f>'EPD information'!$W$16</f>
        <v>ND</v>
      </c>
      <c r="U2168" s="35">
        <f>'EPD information'!$X$16*Tabell2[[#This Row],[Weight (kg)]]</f>
        <v>4.0091000000000002E-2</v>
      </c>
      <c r="V2168" s="35">
        <f>'EPD information'!$Y$16*Tabell2[[#This Row],[Weight (kg)]]</f>
        <v>1.3306799999999999</v>
      </c>
      <c r="W2168" s="35">
        <f>'EPD information'!$Z$16*Tabell2[[#This Row],[Weight (kg)]]</f>
        <v>2.1580900000000001E-3</v>
      </c>
      <c r="X2168" s="35">
        <f>'EPD information'!$AA$16*Tabell2[[#This Row],[Weight (kg)]]</f>
        <v>-10.321299999999999</v>
      </c>
      <c r="Y2168" s="18">
        <f>'EPD information'!$AB$16*Tabell2[[#This Row],[Weight (kg)]]</f>
        <v>28.660799999999998</v>
      </c>
      <c r="Z2168" s="18">
        <f>'EPD information'!$AC$16*Tabell2[[#This Row],[Weight (kg)]]</f>
        <v>0.502417</v>
      </c>
      <c r="AA2168" s="18">
        <f>'EPD information'!$AD$16*Tabell2[[#This Row],[Weight (kg)]]</f>
        <v>6.2866099999999994E-2</v>
      </c>
      <c r="AB2168" s="18" t="s">
        <v>48</v>
      </c>
      <c r="AC2168" s="18">
        <f>'EPD information'!$AF$16*Tabell2[[#This Row],[Weight (kg)]]</f>
        <v>3.9664499999999991E-2</v>
      </c>
      <c r="AD2168" s="18">
        <f>'EPD information'!$AG$16*Tabell2[[#This Row],[Weight (kg)]]</f>
        <v>1.3221499999999999</v>
      </c>
      <c r="AE2168" s="18">
        <f>'EPD information'!$AH$16*Tabell2[[#This Row],[Weight (kg)]]</f>
        <v>2.1154400000000001E-3</v>
      </c>
      <c r="AF2168" s="21">
        <f>'EPD information'!$AI$16*Tabell2[[#This Row],[Weight (kg)]]</f>
        <v>-9.8094999999999981</v>
      </c>
    </row>
    <row r="2169" spans="1:32" x14ac:dyDescent="0.2">
      <c r="A2169" s="36" t="s">
        <v>255</v>
      </c>
      <c r="B2169" s="37" t="s">
        <v>256</v>
      </c>
      <c r="C2169" s="38">
        <v>275744</v>
      </c>
      <c r="D2169" s="39">
        <v>7319662757447</v>
      </c>
      <c r="E2169" s="37" t="s">
        <v>46</v>
      </c>
      <c r="F2169" s="40">
        <v>900</v>
      </c>
      <c r="G2169" s="37">
        <v>630</v>
      </c>
      <c r="H2169" s="41">
        <v>8.94</v>
      </c>
      <c r="I2169" s="35">
        <f>'EPD information'!$L$16*Tabell2[[#This Row],[Weight (kg)]]</f>
        <v>30.485399999999998</v>
      </c>
      <c r="J2169" s="22">
        <f>'EPD information'!$M$16*Tabell2[[#This Row],[Weight (kg)]]</f>
        <v>0.53103599999999995</v>
      </c>
      <c r="K2169" s="22">
        <f>'EPD information'!$N$16*Tabell2[[#This Row],[Weight (kg)]]</f>
        <v>6.3027E-2</v>
      </c>
      <c r="L2169" s="22">
        <f>'EPD information'!$O$16*Tabell2[[#This Row],[Weight (kg)]]</f>
        <v>0</v>
      </c>
      <c r="M2169" s="22">
        <f>'EPD information'!$P$16*Tabell2[[#This Row],[Weight (kg)]]</f>
        <v>4.2018E-2</v>
      </c>
      <c r="N2169" s="22">
        <f>'EPD information'!$Q$16*Tabell2[[#This Row],[Weight (kg)]]</f>
        <v>1.3946399999999999</v>
      </c>
      <c r="O2169" s="22">
        <f>'EPD information'!$R$16*Tabell2[[#This Row],[Weight (kg)]]</f>
        <v>2.2618199999999999E-3</v>
      </c>
      <c r="P2169" s="22">
        <f>'EPD information'!$S$16*Tabell2[[#This Row],[Weight (kg)]]</f>
        <v>-10.817399999999999</v>
      </c>
      <c r="Q2169" s="35">
        <f>'Product specific GWP'!$T$16*Tabell2[[#This Row],[Weight (kg)]]</f>
        <v>0.39067800000000003</v>
      </c>
      <c r="R2169" s="35" t="s">
        <v>48</v>
      </c>
      <c r="S2169" s="35">
        <f>'EPD information'!$V$16*Tabell2[[#This Row],[Weight (kg)]]</f>
        <v>6.3027E-2</v>
      </c>
      <c r="T2169" s="35" t="str">
        <f>'EPD information'!$W$16</f>
        <v>ND</v>
      </c>
      <c r="U2169" s="35">
        <f>'EPD information'!$X$16*Tabell2[[#This Row],[Weight (kg)]]</f>
        <v>4.2018E-2</v>
      </c>
      <c r="V2169" s="35">
        <f>'EPD information'!$Y$16*Tabell2[[#This Row],[Weight (kg)]]</f>
        <v>1.3946399999999999</v>
      </c>
      <c r="W2169" s="35">
        <f>'EPD information'!$Z$16*Tabell2[[#This Row],[Weight (kg)]]</f>
        <v>2.2618199999999999E-3</v>
      </c>
      <c r="X2169" s="35">
        <f>'EPD information'!$AA$16*Tabell2[[#This Row],[Weight (kg)]]</f>
        <v>-10.817399999999999</v>
      </c>
      <c r="Y2169" s="18">
        <f>'EPD information'!$AB$16*Tabell2[[#This Row],[Weight (kg)]]</f>
        <v>30.038399999999996</v>
      </c>
      <c r="Z2169" s="18">
        <f>'EPD information'!$AC$16*Tabell2[[#This Row],[Weight (kg)]]</f>
        <v>0.52656599999999998</v>
      </c>
      <c r="AA2169" s="18">
        <f>'EPD information'!$AD$16*Tabell2[[#This Row],[Weight (kg)]]</f>
        <v>6.5887799999999996E-2</v>
      </c>
      <c r="AB2169" s="18" t="s">
        <v>48</v>
      </c>
      <c r="AC2169" s="18">
        <f>'EPD information'!$AF$16*Tabell2[[#This Row],[Weight (kg)]]</f>
        <v>4.1570999999999997E-2</v>
      </c>
      <c r="AD2169" s="18">
        <f>'EPD information'!$AG$16*Tabell2[[#This Row],[Weight (kg)]]</f>
        <v>1.3856999999999999</v>
      </c>
      <c r="AE2169" s="18">
        <f>'EPD information'!$AH$16*Tabell2[[#This Row],[Weight (kg)]]</f>
        <v>2.2171199999999999E-3</v>
      </c>
      <c r="AF2169" s="21">
        <f>'EPD information'!$AI$16*Tabell2[[#This Row],[Weight (kg)]]</f>
        <v>-10.280999999999999</v>
      </c>
    </row>
    <row r="2170" spans="1:32" x14ac:dyDescent="0.2">
      <c r="A2170" s="36" t="s">
        <v>255</v>
      </c>
      <c r="B2170" s="37" t="s">
        <v>256</v>
      </c>
      <c r="C2170" s="38">
        <v>275743</v>
      </c>
      <c r="D2170" s="39">
        <v>7319662757430</v>
      </c>
      <c r="E2170" s="37" t="s">
        <v>46</v>
      </c>
      <c r="F2170" s="40">
        <v>900</v>
      </c>
      <c r="G2170" s="37">
        <v>600</v>
      </c>
      <c r="H2170" s="41">
        <v>9.31</v>
      </c>
      <c r="I2170" s="35">
        <f>'EPD information'!$L$16*Tabell2[[#This Row],[Weight (kg)]]</f>
        <v>31.747100000000003</v>
      </c>
      <c r="J2170" s="22">
        <f>'EPD information'!$M$16*Tabell2[[#This Row],[Weight (kg)]]</f>
        <v>0.55301400000000001</v>
      </c>
      <c r="K2170" s="22">
        <f>'EPD information'!$N$16*Tabell2[[#This Row],[Weight (kg)]]</f>
        <v>6.5635499999999999E-2</v>
      </c>
      <c r="L2170" s="22">
        <f>'EPD information'!$O$16*Tabell2[[#This Row],[Weight (kg)]]</f>
        <v>0</v>
      </c>
      <c r="M2170" s="22">
        <f>'EPD information'!$P$16*Tabell2[[#This Row],[Weight (kg)]]</f>
        <v>4.3757000000000004E-2</v>
      </c>
      <c r="N2170" s="22">
        <f>'EPD information'!$Q$16*Tabell2[[#This Row],[Weight (kg)]]</f>
        <v>1.4523600000000001</v>
      </c>
      <c r="O2170" s="22">
        <f>'EPD information'!$R$16*Tabell2[[#This Row],[Weight (kg)]]</f>
        <v>2.3554300000000004E-3</v>
      </c>
      <c r="P2170" s="22">
        <f>'EPD information'!$S$16*Tabell2[[#This Row],[Weight (kg)]]</f>
        <v>-11.2651</v>
      </c>
      <c r="Q2170" s="35">
        <f>'Product specific GWP'!$T$16*Tabell2[[#This Row],[Weight (kg)]]</f>
        <v>0.40684700000000007</v>
      </c>
      <c r="R2170" s="35" t="s">
        <v>48</v>
      </c>
      <c r="S2170" s="35">
        <f>'EPD information'!$V$16*Tabell2[[#This Row],[Weight (kg)]]</f>
        <v>6.5635499999999999E-2</v>
      </c>
      <c r="T2170" s="35" t="str">
        <f>'EPD information'!$W$16</f>
        <v>ND</v>
      </c>
      <c r="U2170" s="35">
        <f>'EPD information'!$X$16*Tabell2[[#This Row],[Weight (kg)]]</f>
        <v>4.3757000000000004E-2</v>
      </c>
      <c r="V2170" s="35">
        <f>'EPD information'!$Y$16*Tabell2[[#This Row],[Weight (kg)]]</f>
        <v>1.4523600000000001</v>
      </c>
      <c r="W2170" s="35">
        <f>'EPD information'!$Z$16*Tabell2[[#This Row],[Weight (kg)]]</f>
        <v>2.3554300000000004E-3</v>
      </c>
      <c r="X2170" s="35">
        <f>'EPD information'!$AA$16*Tabell2[[#This Row],[Weight (kg)]]</f>
        <v>-11.2651</v>
      </c>
      <c r="Y2170" s="18">
        <f>'EPD information'!$AB$16*Tabell2[[#This Row],[Weight (kg)]]</f>
        <v>31.281600000000001</v>
      </c>
      <c r="Z2170" s="18">
        <f>'EPD information'!$AC$16*Tabell2[[#This Row],[Weight (kg)]]</f>
        <v>0.54835900000000004</v>
      </c>
      <c r="AA2170" s="18">
        <f>'EPD information'!$AD$16*Tabell2[[#This Row],[Weight (kg)]]</f>
        <v>6.8614700000000001E-2</v>
      </c>
      <c r="AB2170" s="18" t="s">
        <v>48</v>
      </c>
      <c r="AC2170" s="18">
        <f>'EPD information'!$AF$16*Tabell2[[#This Row],[Weight (kg)]]</f>
        <v>4.3291499999999997E-2</v>
      </c>
      <c r="AD2170" s="18">
        <f>'EPD information'!$AG$16*Tabell2[[#This Row],[Weight (kg)]]</f>
        <v>1.4430500000000002</v>
      </c>
      <c r="AE2170" s="18">
        <f>'EPD information'!$AH$16*Tabell2[[#This Row],[Weight (kg)]]</f>
        <v>2.3088800000000001E-3</v>
      </c>
      <c r="AF2170" s="21">
        <f>'EPD information'!$AI$16*Tabell2[[#This Row],[Weight (kg)]]</f>
        <v>-10.7065</v>
      </c>
    </row>
    <row r="2171" spans="1:32" x14ac:dyDescent="0.2">
      <c r="A2171" s="36" t="s">
        <v>255</v>
      </c>
      <c r="B2171" s="37" t="s">
        <v>256</v>
      </c>
      <c r="C2171" s="38">
        <v>275742</v>
      </c>
      <c r="D2171" s="39">
        <v>7319662757423</v>
      </c>
      <c r="E2171" s="37" t="s">
        <v>46</v>
      </c>
      <c r="F2171" s="40">
        <v>900</v>
      </c>
      <c r="G2171" s="37">
        <v>560</v>
      </c>
      <c r="H2171" s="41">
        <v>9.7799999999999994</v>
      </c>
      <c r="I2171" s="35">
        <f>'EPD information'!$L$16*Tabell2[[#This Row],[Weight (kg)]]</f>
        <v>33.349800000000002</v>
      </c>
      <c r="J2171" s="22">
        <f>'EPD information'!$M$16*Tabell2[[#This Row],[Weight (kg)]]</f>
        <v>0.580932</v>
      </c>
      <c r="K2171" s="22">
        <f>'EPD information'!$N$16*Tabell2[[#This Row],[Weight (kg)]]</f>
        <v>6.8948999999999996E-2</v>
      </c>
      <c r="L2171" s="22">
        <f>'EPD information'!$O$16*Tabell2[[#This Row],[Weight (kg)]]</f>
        <v>0</v>
      </c>
      <c r="M2171" s="22">
        <f>'EPD information'!$P$16*Tabell2[[#This Row],[Weight (kg)]]</f>
        <v>4.5966E-2</v>
      </c>
      <c r="N2171" s="22">
        <f>'EPD information'!$Q$16*Tabell2[[#This Row],[Weight (kg)]]</f>
        <v>1.5256799999999999</v>
      </c>
      <c r="O2171" s="22">
        <f>'EPD information'!$R$16*Tabell2[[#This Row],[Weight (kg)]]</f>
        <v>2.4743400000000002E-3</v>
      </c>
      <c r="P2171" s="22">
        <f>'EPD information'!$S$16*Tabell2[[#This Row],[Weight (kg)]]</f>
        <v>-11.833799999999998</v>
      </c>
      <c r="Q2171" s="35">
        <f>'Product specific GWP'!$T$16*Tabell2[[#This Row],[Weight (kg)]]</f>
        <v>0.42738599999999999</v>
      </c>
      <c r="R2171" s="35" t="s">
        <v>48</v>
      </c>
      <c r="S2171" s="35">
        <f>'EPD information'!$V$16*Tabell2[[#This Row],[Weight (kg)]]</f>
        <v>6.8948999999999996E-2</v>
      </c>
      <c r="T2171" s="35" t="str">
        <f>'EPD information'!$W$16</f>
        <v>ND</v>
      </c>
      <c r="U2171" s="35">
        <f>'EPD information'!$X$16*Tabell2[[#This Row],[Weight (kg)]]</f>
        <v>4.5966E-2</v>
      </c>
      <c r="V2171" s="35">
        <f>'EPD information'!$Y$16*Tabell2[[#This Row],[Weight (kg)]]</f>
        <v>1.5256799999999999</v>
      </c>
      <c r="W2171" s="35">
        <f>'EPD information'!$Z$16*Tabell2[[#This Row],[Weight (kg)]]</f>
        <v>2.4743400000000002E-3</v>
      </c>
      <c r="X2171" s="35">
        <f>'EPD information'!$AA$16*Tabell2[[#This Row],[Weight (kg)]]</f>
        <v>-11.833799999999998</v>
      </c>
      <c r="Y2171" s="18">
        <f>'EPD information'!$AB$16*Tabell2[[#This Row],[Weight (kg)]]</f>
        <v>32.860799999999998</v>
      </c>
      <c r="Z2171" s="18">
        <f>'EPD information'!$AC$16*Tabell2[[#This Row],[Weight (kg)]]</f>
        <v>0.57604199999999994</v>
      </c>
      <c r="AA2171" s="18">
        <f>'EPD information'!$AD$16*Tabell2[[#This Row],[Weight (kg)]]</f>
        <v>7.2078599999999993E-2</v>
      </c>
      <c r="AB2171" s="18" t="s">
        <v>48</v>
      </c>
      <c r="AC2171" s="18">
        <f>'EPD information'!$AF$16*Tabell2[[#This Row],[Weight (kg)]]</f>
        <v>4.5476999999999997E-2</v>
      </c>
      <c r="AD2171" s="18">
        <f>'EPD information'!$AG$16*Tabell2[[#This Row],[Weight (kg)]]</f>
        <v>1.5158999999999998</v>
      </c>
      <c r="AE2171" s="18">
        <f>'EPD information'!$AH$16*Tabell2[[#This Row],[Weight (kg)]]</f>
        <v>2.4254400000000001E-3</v>
      </c>
      <c r="AF2171" s="21">
        <f>'EPD information'!$AI$16*Tabell2[[#This Row],[Weight (kg)]]</f>
        <v>-11.246999999999998</v>
      </c>
    </row>
    <row r="2172" spans="1:32" x14ac:dyDescent="0.2">
      <c r="A2172" s="36" t="s">
        <v>255</v>
      </c>
      <c r="B2172" s="37" t="s">
        <v>256</v>
      </c>
      <c r="C2172" s="38">
        <v>275741</v>
      </c>
      <c r="D2172" s="39">
        <v>7319662757416</v>
      </c>
      <c r="E2172" s="37" t="s">
        <v>46</v>
      </c>
      <c r="F2172" s="40">
        <v>900</v>
      </c>
      <c r="G2172" s="37">
        <v>500</v>
      </c>
      <c r="H2172" s="41">
        <v>10.3</v>
      </c>
      <c r="I2172" s="35">
        <f>'EPD information'!$L$16*Tabell2[[#This Row],[Weight (kg)]]</f>
        <v>35.123000000000005</v>
      </c>
      <c r="J2172" s="22">
        <f>'EPD information'!$M$16*Tabell2[[#This Row],[Weight (kg)]]</f>
        <v>0.61182000000000003</v>
      </c>
      <c r="K2172" s="22">
        <f>'EPD information'!$N$16*Tabell2[[#This Row],[Weight (kg)]]</f>
        <v>7.2614999999999999E-2</v>
      </c>
      <c r="L2172" s="22">
        <f>'EPD information'!$O$16*Tabell2[[#This Row],[Weight (kg)]]</f>
        <v>0</v>
      </c>
      <c r="M2172" s="22">
        <f>'EPD information'!$P$16*Tabell2[[#This Row],[Weight (kg)]]</f>
        <v>4.8410000000000009E-2</v>
      </c>
      <c r="N2172" s="22">
        <f>'EPD information'!$Q$16*Tabell2[[#This Row],[Weight (kg)]]</f>
        <v>1.6068</v>
      </c>
      <c r="O2172" s="22">
        <f>'EPD information'!$R$16*Tabell2[[#This Row],[Weight (kg)]]</f>
        <v>2.6059000000000004E-3</v>
      </c>
      <c r="P2172" s="22">
        <f>'EPD information'!$S$16*Tabell2[[#This Row],[Weight (kg)]]</f>
        <v>-12.463000000000001</v>
      </c>
      <c r="Q2172" s="35">
        <f>'Product specific GWP'!$T$16*Tabell2[[#This Row],[Weight (kg)]]</f>
        <v>0.45011000000000007</v>
      </c>
      <c r="R2172" s="35" t="s">
        <v>48</v>
      </c>
      <c r="S2172" s="35">
        <f>'EPD information'!$V$16*Tabell2[[#This Row],[Weight (kg)]]</f>
        <v>7.2614999999999999E-2</v>
      </c>
      <c r="T2172" s="35" t="str">
        <f>'EPD information'!$W$16</f>
        <v>ND</v>
      </c>
      <c r="U2172" s="35">
        <f>'EPD information'!$X$16*Tabell2[[#This Row],[Weight (kg)]]</f>
        <v>4.8410000000000009E-2</v>
      </c>
      <c r="V2172" s="35">
        <f>'EPD information'!$Y$16*Tabell2[[#This Row],[Weight (kg)]]</f>
        <v>1.6068</v>
      </c>
      <c r="W2172" s="35">
        <f>'EPD information'!$Z$16*Tabell2[[#This Row],[Weight (kg)]]</f>
        <v>2.6059000000000004E-3</v>
      </c>
      <c r="X2172" s="35">
        <f>'EPD information'!$AA$16*Tabell2[[#This Row],[Weight (kg)]]</f>
        <v>-12.463000000000001</v>
      </c>
      <c r="Y2172" s="18">
        <f>'EPD information'!$AB$16*Tabell2[[#This Row],[Weight (kg)]]</f>
        <v>34.608000000000004</v>
      </c>
      <c r="Z2172" s="18">
        <f>'EPD information'!$AC$16*Tabell2[[#This Row],[Weight (kg)]]</f>
        <v>0.60667000000000004</v>
      </c>
      <c r="AA2172" s="18">
        <f>'EPD information'!$AD$16*Tabell2[[#This Row],[Weight (kg)]]</f>
        <v>7.5911000000000006E-2</v>
      </c>
      <c r="AB2172" s="18" t="s">
        <v>48</v>
      </c>
      <c r="AC2172" s="18">
        <f>'EPD information'!$AF$16*Tabell2[[#This Row],[Weight (kg)]]</f>
        <v>4.7895E-2</v>
      </c>
      <c r="AD2172" s="18">
        <f>'EPD information'!$AG$16*Tabell2[[#This Row],[Weight (kg)]]</f>
        <v>1.5965</v>
      </c>
      <c r="AE2172" s="18">
        <f>'EPD information'!$AH$16*Tabell2[[#This Row],[Weight (kg)]]</f>
        <v>2.5544000000000001E-3</v>
      </c>
      <c r="AF2172" s="21">
        <f>'EPD information'!$AI$16*Tabell2[[#This Row],[Weight (kg)]]</f>
        <v>-11.845000000000001</v>
      </c>
    </row>
    <row r="2173" spans="1:32" x14ac:dyDescent="0.2">
      <c r="A2173" s="36" t="s">
        <v>255</v>
      </c>
      <c r="B2173" s="37" t="s">
        <v>256</v>
      </c>
      <c r="C2173" s="38">
        <v>275739</v>
      </c>
      <c r="D2173" s="39">
        <v>7319662757393</v>
      </c>
      <c r="E2173" s="37" t="s">
        <v>46</v>
      </c>
      <c r="F2173" s="40">
        <v>900</v>
      </c>
      <c r="G2173" s="37">
        <v>400</v>
      </c>
      <c r="H2173" s="41">
        <v>11</v>
      </c>
      <c r="I2173" s="35">
        <f>'EPD information'!$L$16*Tabell2[[#This Row],[Weight (kg)]]</f>
        <v>37.510000000000005</v>
      </c>
      <c r="J2173" s="22">
        <f>'EPD information'!$M$16*Tabell2[[#This Row],[Weight (kg)]]</f>
        <v>0.65339999999999998</v>
      </c>
      <c r="K2173" s="22">
        <f>'EPD information'!$N$16*Tabell2[[#This Row],[Weight (kg)]]</f>
        <v>7.7549999999999994E-2</v>
      </c>
      <c r="L2173" s="22">
        <f>'EPD information'!$O$16*Tabell2[[#This Row],[Weight (kg)]]</f>
        <v>0</v>
      </c>
      <c r="M2173" s="22">
        <f>'EPD information'!$P$16*Tabell2[[#This Row],[Weight (kg)]]</f>
        <v>5.1700000000000003E-2</v>
      </c>
      <c r="N2173" s="22">
        <f>'EPD information'!$Q$16*Tabell2[[#This Row],[Weight (kg)]]</f>
        <v>1.716</v>
      </c>
      <c r="O2173" s="22">
        <f>'EPD information'!$R$16*Tabell2[[#This Row],[Weight (kg)]]</f>
        <v>2.7830000000000003E-3</v>
      </c>
      <c r="P2173" s="22">
        <f>'EPD information'!$S$16*Tabell2[[#This Row],[Weight (kg)]]</f>
        <v>-13.309999999999999</v>
      </c>
      <c r="Q2173" s="35">
        <f>'Product specific GWP'!$T$16*Tabell2[[#This Row],[Weight (kg)]]</f>
        <v>0.48070000000000002</v>
      </c>
      <c r="R2173" s="35" t="s">
        <v>48</v>
      </c>
      <c r="S2173" s="35">
        <f>'EPD information'!$V$16*Tabell2[[#This Row],[Weight (kg)]]</f>
        <v>7.7549999999999994E-2</v>
      </c>
      <c r="T2173" s="35" t="str">
        <f>'EPD information'!$W$16</f>
        <v>ND</v>
      </c>
      <c r="U2173" s="35">
        <f>'EPD information'!$X$16*Tabell2[[#This Row],[Weight (kg)]]</f>
        <v>5.1700000000000003E-2</v>
      </c>
      <c r="V2173" s="35">
        <f>'EPD information'!$Y$16*Tabell2[[#This Row],[Weight (kg)]]</f>
        <v>1.716</v>
      </c>
      <c r="W2173" s="35">
        <f>'EPD information'!$Z$16*Tabell2[[#This Row],[Weight (kg)]]</f>
        <v>2.7830000000000003E-3</v>
      </c>
      <c r="X2173" s="35">
        <f>'EPD information'!$AA$16*Tabell2[[#This Row],[Weight (kg)]]</f>
        <v>-13.309999999999999</v>
      </c>
      <c r="Y2173" s="18">
        <f>'EPD information'!$AB$16*Tabell2[[#This Row],[Weight (kg)]]</f>
        <v>36.96</v>
      </c>
      <c r="Z2173" s="18">
        <f>'EPD information'!$AC$16*Tabell2[[#This Row],[Weight (kg)]]</f>
        <v>0.64790000000000003</v>
      </c>
      <c r="AA2173" s="18">
        <f>'EPD information'!$AD$16*Tabell2[[#This Row],[Weight (kg)]]</f>
        <v>8.1070000000000003E-2</v>
      </c>
      <c r="AB2173" s="18" t="s">
        <v>48</v>
      </c>
      <c r="AC2173" s="18">
        <f>'EPD information'!$AF$16*Tabell2[[#This Row],[Weight (kg)]]</f>
        <v>5.1149999999999994E-2</v>
      </c>
      <c r="AD2173" s="18">
        <f>'EPD information'!$AG$16*Tabell2[[#This Row],[Weight (kg)]]</f>
        <v>1.7050000000000001</v>
      </c>
      <c r="AE2173" s="18">
        <f>'EPD information'!$AH$16*Tabell2[[#This Row],[Weight (kg)]]</f>
        <v>2.728E-3</v>
      </c>
      <c r="AF2173" s="21">
        <f>'EPD information'!$AI$16*Tabell2[[#This Row],[Weight (kg)]]</f>
        <v>-12.649999999999999</v>
      </c>
    </row>
    <row r="2174" spans="1:32" x14ac:dyDescent="0.2">
      <c r="A2174" s="36" t="s">
        <v>255</v>
      </c>
      <c r="B2174" s="37" t="s">
        <v>256</v>
      </c>
      <c r="C2174" s="38">
        <v>256626</v>
      </c>
      <c r="D2174" s="39">
        <v>7319662566261</v>
      </c>
      <c r="E2174" s="37" t="s">
        <v>46</v>
      </c>
      <c r="F2174" s="40">
        <v>1000</v>
      </c>
      <c r="G2174" s="37">
        <v>800</v>
      </c>
      <c r="H2174" s="41">
        <v>9.91</v>
      </c>
      <c r="I2174" s="35">
        <f>'EPD information'!$L$16*Tabell2[[#This Row],[Weight (kg)]]</f>
        <v>33.793100000000003</v>
      </c>
      <c r="J2174" s="22">
        <f>'EPD information'!$M$16*Tabell2[[#This Row],[Weight (kg)]]</f>
        <v>0.58865400000000001</v>
      </c>
      <c r="K2174" s="22">
        <f>'EPD information'!$N$16*Tabell2[[#This Row],[Weight (kg)]]</f>
        <v>6.9865499999999997E-2</v>
      </c>
      <c r="L2174" s="22">
        <f>'EPD information'!$O$16*Tabell2[[#This Row],[Weight (kg)]]</f>
        <v>0</v>
      </c>
      <c r="M2174" s="22">
        <f>'EPD information'!$P$16*Tabell2[[#This Row],[Weight (kg)]]</f>
        <v>4.6577E-2</v>
      </c>
      <c r="N2174" s="22">
        <f>'EPD information'!$Q$16*Tabell2[[#This Row],[Weight (kg)]]</f>
        <v>1.54596</v>
      </c>
      <c r="O2174" s="22">
        <f>'EPD information'!$R$16*Tabell2[[#This Row],[Weight (kg)]]</f>
        <v>2.5072300000000005E-3</v>
      </c>
      <c r="P2174" s="22">
        <f>'EPD information'!$S$16*Tabell2[[#This Row],[Weight (kg)]]</f>
        <v>-11.991099999999999</v>
      </c>
      <c r="Q2174" s="35">
        <f>'Product specific GWP'!$T$16*Tabell2[[#This Row],[Weight (kg)]]</f>
        <v>0.43306700000000004</v>
      </c>
      <c r="R2174" s="35" t="s">
        <v>48</v>
      </c>
      <c r="S2174" s="35">
        <f>'EPD information'!$V$16*Tabell2[[#This Row],[Weight (kg)]]</f>
        <v>6.9865499999999997E-2</v>
      </c>
      <c r="T2174" s="35" t="str">
        <f>'EPD information'!$W$16</f>
        <v>ND</v>
      </c>
      <c r="U2174" s="35">
        <f>'EPD information'!$X$16*Tabell2[[#This Row],[Weight (kg)]]</f>
        <v>4.6577E-2</v>
      </c>
      <c r="V2174" s="35">
        <f>'EPD information'!$Y$16*Tabell2[[#This Row],[Weight (kg)]]</f>
        <v>1.54596</v>
      </c>
      <c r="W2174" s="35">
        <f>'EPD information'!$Z$16*Tabell2[[#This Row],[Weight (kg)]]</f>
        <v>2.5072300000000005E-3</v>
      </c>
      <c r="X2174" s="35">
        <f>'EPD information'!$AA$16*Tabell2[[#This Row],[Weight (kg)]]</f>
        <v>-11.991099999999999</v>
      </c>
      <c r="Y2174" s="18">
        <f>'EPD information'!$AB$16*Tabell2[[#This Row],[Weight (kg)]]</f>
        <v>33.297600000000003</v>
      </c>
      <c r="Z2174" s="18">
        <f>'EPD information'!$AC$16*Tabell2[[#This Row],[Weight (kg)]]</f>
        <v>0.58369899999999997</v>
      </c>
      <c r="AA2174" s="18">
        <f>'EPD information'!$AD$16*Tabell2[[#This Row],[Weight (kg)]]</f>
        <v>7.3036699999999996E-2</v>
      </c>
      <c r="AB2174" s="18" t="s">
        <v>48</v>
      </c>
      <c r="AC2174" s="18">
        <f>'EPD information'!$AF$16*Tabell2[[#This Row],[Weight (kg)]]</f>
        <v>4.6081499999999997E-2</v>
      </c>
      <c r="AD2174" s="18">
        <f>'EPD information'!$AG$16*Tabell2[[#This Row],[Weight (kg)]]</f>
        <v>1.5360499999999999</v>
      </c>
      <c r="AE2174" s="18">
        <f>'EPD information'!$AH$16*Tabell2[[#This Row],[Weight (kg)]]</f>
        <v>2.4576800000000003E-3</v>
      </c>
      <c r="AF2174" s="21">
        <f>'EPD information'!$AI$16*Tabell2[[#This Row],[Weight (kg)]]</f>
        <v>-11.3965</v>
      </c>
    </row>
    <row r="2175" spans="1:32" x14ac:dyDescent="0.2">
      <c r="A2175" s="36" t="s">
        <v>255</v>
      </c>
      <c r="B2175" s="37" t="s">
        <v>256</v>
      </c>
      <c r="C2175" s="38">
        <v>256625</v>
      </c>
      <c r="D2175" s="39">
        <v>7319662566254</v>
      </c>
      <c r="E2175" s="37" t="s">
        <v>46</v>
      </c>
      <c r="F2175" s="40">
        <v>1000</v>
      </c>
      <c r="G2175" s="37">
        <v>630</v>
      </c>
      <c r="H2175" s="41">
        <v>11.7</v>
      </c>
      <c r="I2175" s="35">
        <f>'EPD information'!$L$16*Tabell2[[#This Row],[Weight (kg)]]</f>
        <v>39.896999999999998</v>
      </c>
      <c r="J2175" s="22">
        <f>'EPD information'!$M$16*Tabell2[[#This Row],[Weight (kg)]]</f>
        <v>0.69497999999999993</v>
      </c>
      <c r="K2175" s="22">
        <f>'EPD information'!$N$16*Tabell2[[#This Row],[Weight (kg)]]</f>
        <v>8.2484999999999989E-2</v>
      </c>
      <c r="L2175" s="22">
        <f>'EPD information'!$O$16*Tabell2[[#This Row],[Weight (kg)]]</f>
        <v>0</v>
      </c>
      <c r="M2175" s="22">
        <f>'EPD information'!$P$16*Tabell2[[#This Row],[Weight (kg)]]</f>
        <v>5.4989999999999997E-2</v>
      </c>
      <c r="N2175" s="22">
        <f>'EPD information'!$Q$16*Tabell2[[#This Row],[Weight (kg)]]</f>
        <v>1.8251999999999999</v>
      </c>
      <c r="O2175" s="22">
        <f>'EPD information'!$R$16*Tabell2[[#This Row],[Weight (kg)]]</f>
        <v>2.9601000000000002E-3</v>
      </c>
      <c r="P2175" s="22">
        <f>'EPD information'!$S$16*Tabell2[[#This Row],[Weight (kg)]]</f>
        <v>-14.156999999999998</v>
      </c>
      <c r="Q2175" s="35">
        <f>'Product specific GWP'!$T$16*Tabell2[[#This Row],[Weight (kg)]]</f>
        <v>0.51129000000000002</v>
      </c>
      <c r="R2175" s="35" t="s">
        <v>48</v>
      </c>
      <c r="S2175" s="35">
        <f>'EPD information'!$V$16*Tabell2[[#This Row],[Weight (kg)]]</f>
        <v>8.2484999999999989E-2</v>
      </c>
      <c r="T2175" s="35" t="str">
        <f>'EPD information'!$W$16</f>
        <v>ND</v>
      </c>
      <c r="U2175" s="35">
        <f>'EPD information'!$X$16*Tabell2[[#This Row],[Weight (kg)]]</f>
        <v>5.4989999999999997E-2</v>
      </c>
      <c r="V2175" s="35">
        <f>'EPD information'!$Y$16*Tabell2[[#This Row],[Weight (kg)]]</f>
        <v>1.8251999999999999</v>
      </c>
      <c r="W2175" s="35">
        <f>'EPD information'!$Z$16*Tabell2[[#This Row],[Weight (kg)]]</f>
        <v>2.9601000000000002E-3</v>
      </c>
      <c r="X2175" s="35">
        <f>'EPD information'!$AA$16*Tabell2[[#This Row],[Weight (kg)]]</f>
        <v>-14.156999999999998</v>
      </c>
      <c r="Y2175" s="18">
        <f>'EPD information'!$AB$16*Tabell2[[#This Row],[Weight (kg)]]</f>
        <v>39.311999999999998</v>
      </c>
      <c r="Z2175" s="18">
        <f>'EPD information'!$AC$16*Tabell2[[#This Row],[Weight (kg)]]</f>
        <v>0.68913000000000002</v>
      </c>
      <c r="AA2175" s="18">
        <f>'EPD information'!$AD$16*Tabell2[[#This Row],[Weight (kg)]]</f>
        <v>8.6228999999999986E-2</v>
      </c>
      <c r="AB2175" s="18" t="s">
        <v>48</v>
      </c>
      <c r="AC2175" s="18">
        <f>'EPD information'!$AF$16*Tabell2[[#This Row],[Weight (kg)]]</f>
        <v>5.4404999999999995E-2</v>
      </c>
      <c r="AD2175" s="18">
        <f>'EPD information'!$AG$16*Tabell2[[#This Row],[Weight (kg)]]</f>
        <v>1.8134999999999999</v>
      </c>
      <c r="AE2175" s="18">
        <f>'EPD information'!$AH$16*Tabell2[[#This Row],[Weight (kg)]]</f>
        <v>2.9015999999999998E-3</v>
      </c>
      <c r="AF2175" s="21">
        <f>'EPD information'!$AI$16*Tabell2[[#This Row],[Weight (kg)]]</f>
        <v>-13.454999999999998</v>
      </c>
    </row>
    <row r="2176" spans="1:32" x14ac:dyDescent="0.2">
      <c r="A2176" s="36" t="s">
        <v>255</v>
      </c>
      <c r="B2176" s="37" t="s">
        <v>256</v>
      </c>
      <c r="C2176" s="38">
        <v>256624</v>
      </c>
      <c r="D2176" s="39">
        <v>7319662566247</v>
      </c>
      <c r="E2176" s="37" t="s">
        <v>46</v>
      </c>
      <c r="F2176" s="40">
        <v>1000</v>
      </c>
      <c r="G2176" s="37">
        <v>500</v>
      </c>
      <c r="H2176" s="41">
        <v>13.1</v>
      </c>
      <c r="I2176" s="35">
        <f>'EPD information'!$L$16*Tabell2[[#This Row],[Weight (kg)]]</f>
        <v>44.670999999999999</v>
      </c>
      <c r="J2176" s="22">
        <f>'EPD information'!$M$16*Tabell2[[#This Row],[Weight (kg)]]</f>
        <v>0.77813999999999994</v>
      </c>
      <c r="K2176" s="22">
        <f>'EPD information'!$N$16*Tabell2[[#This Row],[Weight (kg)]]</f>
        <v>9.2354999999999993E-2</v>
      </c>
      <c r="L2176" s="22">
        <f>'EPD information'!$O$16*Tabell2[[#This Row],[Weight (kg)]]</f>
        <v>0</v>
      </c>
      <c r="M2176" s="22">
        <f>'EPD information'!$P$16*Tabell2[[#This Row],[Weight (kg)]]</f>
        <v>6.157E-2</v>
      </c>
      <c r="N2176" s="22">
        <f>'EPD information'!$Q$16*Tabell2[[#This Row],[Weight (kg)]]</f>
        <v>2.0436000000000001</v>
      </c>
      <c r="O2176" s="22">
        <f>'EPD information'!$R$16*Tabell2[[#This Row],[Weight (kg)]]</f>
        <v>3.3143000000000001E-3</v>
      </c>
      <c r="P2176" s="22">
        <f>'EPD information'!$S$16*Tabell2[[#This Row],[Weight (kg)]]</f>
        <v>-15.850999999999999</v>
      </c>
      <c r="Q2176" s="35">
        <f>'Product specific GWP'!$T$16*Tabell2[[#This Row],[Weight (kg)]]</f>
        <v>0.57247000000000003</v>
      </c>
      <c r="R2176" s="35" t="s">
        <v>48</v>
      </c>
      <c r="S2176" s="35">
        <f>'EPD information'!$V$16*Tabell2[[#This Row],[Weight (kg)]]</f>
        <v>9.2354999999999993E-2</v>
      </c>
      <c r="T2176" s="35" t="str">
        <f>'EPD information'!$W$16</f>
        <v>ND</v>
      </c>
      <c r="U2176" s="35">
        <f>'EPD information'!$X$16*Tabell2[[#This Row],[Weight (kg)]]</f>
        <v>6.157E-2</v>
      </c>
      <c r="V2176" s="35">
        <f>'EPD information'!$Y$16*Tabell2[[#This Row],[Weight (kg)]]</f>
        <v>2.0436000000000001</v>
      </c>
      <c r="W2176" s="35">
        <f>'EPD information'!$Z$16*Tabell2[[#This Row],[Weight (kg)]]</f>
        <v>3.3143000000000001E-3</v>
      </c>
      <c r="X2176" s="35">
        <f>'EPD information'!$AA$16*Tabell2[[#This Row],[Weight (kg)]]</f>
        <v>-15.850999999999999</v>
      </c>
      <c r="Y2176" s="18">
        <f>'EPD information'!$AB$16*Tabell2[[#This Row],[Weight (kg)]]</f>
        <v>44.015999999999998</v>
      </c>
      <c r="Z2176" s="18">
        <f>'EPD information'!$AC$16*Tabell2[[#This Row],[Weight (kg)]]</f>
        <v>0.77159</v>
      </c>
      <c r="AA2176" s="18">
        <f>'EPD information'!$AD$16*Tabell2[[#This Row],[Weight (kg)]]</f>
        <v>9.6546999999999994E-2</v>
      </c>
      <c r="AB2176" s="18" t="s">
        <v>48</v>
      </c>
      <c r="AC2176" s="18">
        <f>'EPD information'!$AF$16*Tabell2[[#This Row],[Weight (kg)]]</f>
        <v>6.091499999999999E-2</v>
      </c>
      <c r="AD2176" s="18">
        <f>'EPD information'!$AG$16*Tabell2[[#This Row],[Weight (kg)]]</f>
        <v>2.0305</v>
      </c>
      <c r="AE2176" s="18">
        <f>'EPD information'!$AH$16*Tabell2[[#This Row],[Weight (kg)]]</f>
        <v>3.2488E-3</v>
      </c>
      <c r="AF2176" s="21">
        <f>'EPD information'!$AI$16*Tabell2[[#This Row],[Weight (kg)]]</f>
        <v>-15.064999999999998</v>
      </c>
    </row>
    <row r="2177" spans="1:32" x14ac:dyDescent="0.2">
      <c r="A2177" s="36" t="s">
        <v>255</v>
      </c>
      <c r="B2177" s="37" t="s">
        <v>256</v>
      </c>
      <c r="C2177" s="38">
        <v>275750</v>
      </c>
      <c r="D2177" s="39">
        <v>7319662757508</v>
      </c>
      <c r="E2177" s="37" t="s">
        <v>46</v>
      </c>
      <c r="F2177" s="40">
        <v>1000</v>
      </c>
      <c r="G2177" s="37">
        <v>900</v>
      </c>
      <c r="H2177" s="41">
        <v>8.17</v>
      </c>
      <c r="I2177" s="35">
        <f>'EPD information'!$L$16*Tabell2[[#This Row],[Weight (kg)]]</f>
        <v>27.8597</v>
      </c>
      <c r="J2177" s="22">
        <f>'EPD information'!$M$16*Tabell2[[#This Row],[Weight (kg)]]</f>
        <v>0.48529800000000001</v>
      </c>
      <c r="K2177" s="22">
        <f>'EPD information'!$N$16*Tabell2[[#This Row],[Weight (kg)]]</f>
        <v>5.7598499999999997E-2</v>
      </c>
      <c r="L2177" s="22">
        <f>'EPD information'!$O$16*Tabell2[[#This Row],[Weight (kg)]]</f>
        <v>0</v>
      </c>
      <c r="M2177" s="22">
        <f>'EPD information'!$P$16*Tabell2[[#This Row],[Weight (kg)]]</f>
        <v>3.8399000000000003E-2</v>
      </c>
      <c r="N2177" s="22">
        <f>'EPD information'!$Q$16*Tabell2[[#This Row],[Weight (kg)]]</f>
        <v>1.2745200000000001</v>
      </c>
      <c r="O2177" s="22">
        <f>'EPD information'!$R$16*Tabell2[[#This Row],[Weight (kg)]]</f>
        <v>2.0670100000000002E-3</v>
      </c>
      <c r="P2177" s="22">
        <f>'EPD information'!$S$16*Tabell2[[#This Row],[Weight (kg)]]</f>
        <v>-9.8856999999999999</v>
      </c>
      <c r="Q2177" s="35">
        <f>'Product specific GWP'!$T$16*Tabell2[[#This Row],[Weight (kg)]]</f>
        <v>0.35702900000000004</v>
      </c>
      <c r="R2177" s="35" t="s">
        <v>48</v>
      </c>
      <c r="S2177" s="35">
        <f>'EPD information'!$V$16*Tabell2[[#This Row],[Weight (kg)]]</f>
        <v>5.7598499999999997E-2</v>
      </c>
      <c r="T2177" s="35" t="str">
        <f>'EPD information'!$W$16</f>
        <v>ND</v>
      </c>
      <c r="U2177" s="35">
        <f>'EPD information'!$X$16*Tabell2[[#This Row],[Weight (kg)]]</f>
        <v>3.8399000000000003E-2</v>
      </c>
      <c r="V2177" s="35">
        <f>'EPD information'!$Y$16*Tabell2[[#This Row],[Weight (kg)]]</f>
        <v>1.2745200000000001</v>
      </c>
      <c r="W2177" s="35">
        <f>'EPD information'!$Z$16*Tabell2[[#This Row],[Weight (kg)]]</f>
        <v>2.0670100000000002E-3</v>
      </c>
      <c r="X2177" s="35">
        <f>'EPD information'!$AA$16*Tabell2[[#This Row],[Weight (kg)]]</f>
        <v>-9.8856999999999999</v>
      </c>
      <c r="Y2177" s="18">
        <f>'EPD information'!$AB$16*Tabell2[[#This Row],[Weight (kg)]]</f>
        <v>27.4512</v>
      </c>
      <c r="Z2177" s="18">
        <f>'EPD information'!$AC$16*Tabell2[[#This Row],[Weight (kg)]]</f>
        <v>0.481213</v>
      </c>
      <c r="AA2177" s="18">
        <f>'EPD information'!$AD$16*Tabell2[[#This Row],[Weight (kg)]]</f>
        <v>6.02129E-2</v>
      </c>
      <c r="AB2177" s="18" t="s">
        <v>48</v>
      </c>
      <c r="AC2177" s="18">
        <f>'EPD information'!$AF$16*Tabell2[[#This Row],[Weight (kg)]]</f>
        <v>3.7990499999999996E-2</v>
      </c>
      <c r="AD2177" s="18">
        <f>'EPD information'!$AG$16*Tabell2[[#This Row],[Weight (kg)]]</f>
        <v>1.2663500000000001</v>
      </c>
      <c r="AE2177" s="18">
        <f>'EPD information'!$AH$16*Tabell2[[#This Row],[Weight (kg)]]</f>
        <v>2.0261599999999999E-3</v>
      </c>
      <c r="AF2177" s="21">
        <f>'EPD information'!$AI$16*Tabell2[[#This Row],[Weight (kg)]]</f>
        <v>-9.3954999999999984</v>
      </c>
    </row>
    <row r="2178" spans="1:32" x14ac:dyDescent="0.2">
      <c r="A2178" s="36" t="s">
        <v>255</v>
      </c>
      <c r="B2178" s="37" t="s">
        <v>256</v>
      </c>
      <c r="C2178" s="38">
        <v>275749</v>
      </c>
      <c r="D2178" s="39">
        <v>7319662757492</v>
      </c>
      <c r="E2178" s="37" t="s">
        <v>46</v>
      </c>
      <c r="F2178" s="40">
        <v>1000</v>
      </c>
      <c r="G2178" s="37">
        <v>710</v>
      </c>
      <c r="H2178" s="41">
        <v>11.2</v>
      </c>
      <c r="I2178" s="35">
        <f>'EPD information'!$L$16*Tabell2[[#This Row],[Weight (kg)]]</f>
        <v>38.192</v>
      </c>
      <c r="J2178" s="22">
        <f>'EPD information'!$M$16*Tabell2[[#This Row],[Weight (kg)]]</f>
        <v>0.66527999999999998</v>
      </c>
      <c r="K2178" s="22">
        <f>'EPD information'!$N$16*Tabell2[[#This Row],[Weight (kg)]]</f>
        <v>7.8959999999999989E-2</v>
      </c>
      <c r="L2178" s="22">
        <f>'EPD information'!$O$16*Tabell2[[#This Row],[Weight (kg)]]</f>
        <v>0</v>
      </c>
      <c r="M2178" s="22">
        <f>'EPD information'!$P$16*Tabell2[[#This Row],[Weight (kg)]]</f>
        <v>5.2639999999999999E-2</v>
      </c>
      <c r="N2178" s="22">
        <f>'EPD information'!$Q$16*Tabell2[[#This Row],[Weight (kg)]]</f>
        <v>1.7471999999999999</v>
      </c>
      <c r="O2178" s="22">
        <f>'EPD information'!$R$16*Tabell2[[#This Row],[Weight (kg)]]</f>
        <v>2.8335999999999999E-3</v>
      </c>
      <c r="P2178" s="22">
        <f>'EPD information'!$S$16*Tabell2[[#This Row],[Weight (kg)]]</f>
        <v>-13.552</v>
      </c>
      <c r="Q2178" s="35">
        <f>'Product specific GWP'!$T$16*Tabell2[[#This Row],[Weight (kg)]]</f>
        <v>0.48943999999999999</v>
      </c>
      <c r="R2178" s="35" t="s">
        <v>48</v>
      </c>
      <c r="S2178" s="35">
        <f>'EPD information'!$V$16*Tabell2[[#This Row],[Weight (kg)]]</f>
        <v>7.8959999999999989E-2</v>
      </c>
      <c r="T2178" s="35" t="str">
        <f>'EPD information'!$W$16</f>
        <v>ND</v>
      </c>
      <c r="U2178" s="35">
        <f>'EPD information'!$X$16*Tabell2[[#This Row],[Weight (kg)]]</f>
        <v>5.2639999999999999E-2</v>
      </c>
      <c r="V2178" s="35">
        <f>'EPD information'!$Y$16*Tabell2[[#This Row],[Weight (kg)]]</f>
        <v>1.7471999999999999</v>
      </c>
      <c r="W2178" s="35">
        <f>'EPD information'!$Z$16*Tabell2[[#This Row],[Weight (kg)]]</f>
        <v>2.8335999999999999E-3</v>
      </c>
      <c r="X2178" s="35">
        <f>'EPD information'!$AA$16*Tabell2[[#This Row],[Weight (kg)]]</f>
        <v>-13.552</v>
      </c>
      <c r="Y2178" s="18">
        <f>'EPD information'!$AB$16*Tabell2[[#This Row],[Weight (kg)]]</f>
        <v>37.631999999999998</v>
      </c>
      <c r="Z2178" s="18">
        <f>'EPD information'!$AC$16*Tabell2[[#This Row],[Weight (kg)]]</f>
        <v>0.65967999999999993</v>
      </c>
      <c r="AA2178" s="18">
        <f>'EPD information'!$AD$16*Tabell2[[#This Row],[Weight (kg)]]</f>
        <v>8.2543999999999992E-2</v>
      </c>
      <c r="AB2178" s="18" t="s">
        <v>48</v>
      </c>
      <c r="AC2178" s="18">
        <f>'EPD information'!$AF$16*Tabell2[[#This Row],[Weight (kg)]]</f>
        <v>5.2079999999999994E-2</v>
      </c>
      <c r="AD2178" s="18">
        <f>'EPD information'!$AG$16*Tabell2[[#This Row],[Weight (kg)]]</f>
        <v>1.736</v>
      </c>
      <c r="AE2178" s="18">
        <f>'EPD information'!$AH$16*Tabell2[[#This Row],[Weight (kg)]]</f>
        <v>2.7775999999999999E-3</v>
      </c>
      <c r="AF2178" s="21">
        <f>'EPD information'!$AI$16*Tabell2[[#This Row],[Weight (kg)]]</f>
        <v>-12.879999999999999</v>
      </c>
    </row>
    <row r="2179" spans="1:32" x14ac:dyDescent="0.2">
      <c r="A2179" s="36" t="s">
        <v>255</v>
      </c>
      <c r="B2179" s="37" t="s">
        <v>256</v>
      </c>
      <c r="C2179" s="38">
        <v>275748</v>
      </c>
      <c r="D2179" s="39">
        <v>7319662757485</v>
      </c>
      <c r="E2179" s="37" t="s">
        <v>46</v>
      </c>
      <c r="F2179" s="40">
        <v>1000</v>
      </c>
      <c r="G2179" s="37">
        <v>600</v>
      </c>
      <c r="H2179" s="41">
        <v>12</v>
      </c>
      <c r="I2179" s="35">
        <f>'EPD information'!$L$16*Tabell2[[#This Row],[Weight (kg)]]</f>
        <v>40.92</v>
      </c>
      <c r="J2179" s="22">
        <f>'EPD information'!$M$16*Tabell2[[#This Row],[Weight (kg)]]</f>
        <v>0.71279999999999999</v>
      </c>
      <c r="K2179" s="22">
        <f>'EPD information'!$N$16*Tabell2[[#This Row],[Weight (kg)]]</f>
        <v>8.4599999999999995E-2</v>
      </c>
      <c r="L2179" s="22">
        <f>'EPD information'!$O$16*Tabell2[[#This Row],[Weight (kg)]]</f>
        <v>0</v>
      </c>
      <c r="M2179" s="22">
        <f>'EPD information'!$P$16*Tabell2[[#This Row],[Weight (kg)]]</f>
        <v>5.6400000000000006E-2</v>
      </c>
      <c r="N2179" s="22">
        <f>'EPD information'!$Q$16*Tabell2[[#This Row],[Weight (kg)]]</f>
        <v>1.8719999999999999</v>
      </c>
      <c r="O2179" s="22">
        <f>'EPD information'!$R$16*Tabell2[[#This Row],[Weight (kg)]]</f>
        <v>3.0360000000000005E-3</v>
      </c>
      <c r="P2179" s="22">
        <f>'EPD information'!$S$16*Tabell2[[#This Row],[Weight (kg)]]</f>
        <v>-14.52</v>
      </c>
      <c r="Q2179" s="35">
        <f>'Product specific GWP'!$T$16*Tabell2[[#This Row],[Weight (kg)]]</f>
        <v>0.52439999999999998</v>
      </c>
      <c r="R2179" s="35" t="s">
        <v>48</v>
      </c>
      <c r="S2179" s="35">
        <f>'EPD information'!$V$16*Tabell2[[#This Row],[Weight (kg)]]</f>
        <v>8.4599999999999995E-2</v>
      </c>
      <c r="T2179" s="35" t="str">
        <f>'EPD information'!$W$16</f>
        <v>ND</v>
      </c>
      <c r="U2179" s="35">
        <f>'EPD information'!$X$16*Tabell2[[#This Row],[Weight (kg)]]</f>
        <v>5.6400000000000006E-2</v>
      </c>
      <c r="V2179" s="35">
        <f>'EPD information'!$Y$16*Tabell2[[#This Row],[Weight (kg)]]</f>
        <v>1.8719999999999999</v>
      </c>
      <c r="W2179" s="35">
        <f>'EPD information'!$Z$16*Tabell2[[#This Row],[Weight (kg)]]</f>
        <v>3.0360000000000005E-3</v>
      </c>
      <c r="X2179" s="35">
        <f>'EPD information'!$AA$16*Tabell2[[#This Row],[Weight (kg)]]</f>
        <v>-14.52</v>
      </c>
      <c r="Y2179" s="18">
        <f>'EPD information'!$AB$16*Tabell2[[#This Row],[Weight (kg)]]</f>
        <v>40.32</v>
      </c>
      <c r="Z2179" s="18">
        <f>'EPD information'!$AC$16*Tabell2[[#This Row],[Weight (kg)]]</f>
        <v>0.70679999999999998</v>
      </c>
      <c r="AA2179" s="18">
        <f>'EPD information'!$AD$16*Tabell2[[#This Row],[Weight (kg)]]</f>
        <v>8.8439999999999991E-2</v>
      </c>
      <c r="AB2179" s="18" t="s">
        <v>48</v>
      </c>
      <c r="AC2179" s="18">
        <f>'EPD information'!$AF$16*Tabell2[[#This Row],[Weight (kg)]]</f>
        <v>5.5799999999999995E-2</v>
      </c>
      <c r="AD2179" s="18">
        <f>'EPD information'!$AG$16*Tabell2[[#This Row],[Weight (kg)]]</f>
        <v>1.8599999999999999</v>
      </c>
      <c r="AE2179" s="18">
        <f>'EPD information'!$AH$16*Tabell2[[#This Row],[Weight (kg)]]</f>
        <v>2.9760000000000003E-3</v>
      </c>
      <c r="AF2179" s="21">
        <f>'EPD information'!$AI$16*Tabell2[[#This Row],[Weight (kg)]]</f>
        <v>-13.799999999999999</v>
      </c>
    </row>
    <row r="2180" spans="1:32" x14ac:dyDescent="0.2">
      <c r="A2180" s="36" t="s">
        <v>255</v>
      </c>
      <c r="B2180" s="37" t="s">
        <v>256</v>
      </c>
      <c r="C2180" s="38">
        <v>275747</v>
      </c>
      <c r="D2180" s="39">
        <v>7319662757478</v>
      </c>
      <c r="E2180" s="37" t="s">
        <v>46</v>
      </c>
      <c r="F2180" s="40">
        <v>1000</v>
      </c>
      <c r="G2180" s="37">
        <v>560</v>
      </c>
      <c r="H2180" s="41">
        <v>12.5</v>
      </c>
      <c r="I2180" s="35">
        <f>'EPD information'!$L$16*Tabell2[[#This Row],[Weight (kg)]]</f>
        <v>42.625</v>
      </c>
      <c r="J2180" s="22">
        <f>'EPD information'!$M$16*Tabell2[[#This Row],[Weight (kg)]]</f>
        <v>0.74250000000000005</v>
      </c>
      <c r="K2180" s="22">
        <f>'EPD information'!$N$16*Tabell2[[#This Row],[Weight (kg)]]</f>
        <v>8.8124999999999995E-2</v>
      </c>
      <c r="L2180" s="22">
        <f>'EPD information'!$O$16*Tabell2[[#This Row],[Weight (kg)]]</f>
        <v>0</v>
      </c>
      <c r="M2180" s="22">
        <f>'EPD information'!$P$16*Tabell2[[#This Row],[Weight (kg)]]</f>
        <v>5.8750000000000004E-2</v>
      </c>
      <c r="N2180" s="22">
        <f>'EPD information'!$Q$16*Tabell2[[#This Row],[Weight (kg)]]</f>
        <v>1.95</v>
      </c>
      <c r="O2180" s="22">
        <f>'EPD information'!$R$16*Tabell2[[#This Row],[Weight (kg)]]</f>
        <v>3.1625000000000004E-3</v>
      </c>
      <c r="P2180" s="22">
        <f>'EPD information'!$S$16*Tabell2[[#This Row],[Weight (kg)]]</f>
        <v>-15.125</v>
      </c>
      <c r="Q2180" s="35">
        <f>'Product specific GWP'!$T$16*Tabell2[[#This Row],[Weight (kg)]]</f>
        <v>0.54625000000000001</v>
      </c>
      <c r="R2180" s="35" t="s">
        <v>48</v>
      </c>
      <c r="S2180" s="35">
        <f>'EPD information'!$V$16*Tabell2[[#This Row],[Weight (kg)]]</f>
        <v>8.8124999999999995E-2</v>
      </c>
      <c r="T2180" s="35" t="str">
        <f>'EPD information'!$W$16</f>
        <v>ND</v>
      </c>
      <c r="U2180" s="35">
        <f>'EPD information'!$X$16*Tabell2[[#This Row],[Weight (kg)]]</f>
        <v>5.8750000000000004E-2</v>
      </c>
      <c r="V2180" s="35">
        <f>'EPD information'!$Y$16*Tabell2[[#This Row],[Weight (kg)]]</f>
        <v>1.95</v>
      </c>
      <c r="W2180" s="35">
        <f>'EPD information'!$Z$16*Tabell2[[#This Row],[Weight (kg)]]</f>
        <v>3.1625000000000004E-3</v>
      </c>
      <c r="X2180" s="35">
        <f>'EPD information'!$AA$16*Tabell2[[#This Row],[Weight (kg)]]</f>
        <v>-15.125</v>
      </c>
      <c r="Y2180" s="18">
        <f>'EPD information'!$AB$16*Tabell2[[#This Row],[Weight (kg)]]</f>
        <v>42</v>
      </c>
      <c r="Z2180" s="18">
        <f>'EPD information'!$AC$16*Tabell2[[#This Row],[Weight (kg)]]</f>
        <v>0.73624999999999996</v>
      </c>
      <c r="AA2180" s="18">
        <f>'EPD information'!$AD$16*Tabell2[[#This Row],[Weight (kg)]]</f>
        <v>9.2124999999999999E-2</v>
      </c>
      <c r="AB2180" s="18" t="s">
        <v>48</v>
      </c>
      <c r="AC2180" s="18">
        <f>'EPD information'!$AF$16*Tabell2[[#This Row],[Weight (kg)]]</f>
        <v>5.8124999999999996E-2</v>
      </c>
      <c r="AD2180" s="18">
        <f>'EPD information'!$AG$16*Tabell2[[#This Row],[Weight (kg)]]</f>
        <v>1.9375</v>
      </c>
      <c r="AE2180" s="18">
        <f>'EPD information'!$AH$16*Tabell2[[#This Row],[Weight (kg)]]</f>
        <v>3.1000000000000003E-3</v>
      </c>
      <c r="AF2180" s="21">
        <f>'EPD information'!$AI$16*Tabell2[[#This Row],[Weight (kg)]]</f>
        <v>-14.374999999999998</v>
      </c>
    </row>
    <row r="2181" spans="1:32" x14ac:dyDescent="0.2">
      <c r="A2181" s="36" t="s">
        <v>255</v>
      </c>
      <c r="B2181" s="37" t="s">
        <v>256</v>
      </c>
      <c r="C2181" s="38">
        <v>275757</v>
      </c>
      <c r="D2181" s="39">
        <v>7319662757577</v>
      </c>
      <c r="E2181" s="37" t="s">
        <v>46</v>
      </c>
      <c r="F2181" s="40">
        <v>1120</v>
      </c>
      <c r="G2181" s="37">
        <v>900</v>
      </c>
      <c r="H2181" s="41">
        <v>12.1</v>
      </c>
      <c r="I2181" s="35">
        <f>'EPD information'!$L$16*Tabell2[[#This Row],[Weight (kg)]]</f>
        <v>41.261000000000003</v>
      </c>
      <c r="J2181" s="22">
        <f>'EPD information'!$M$16*Tabell2[[#This Row],[Weight (kg)]]</f>
        <v>0.71874000000000005</v>
      </c>
      <c r="K2181" s="22">
        <f>'EPD information'!$N$16*Tabell2[[#This Row],[Weight (kg)]]</f>
        <v>8.5304999999999992E-2</v>
      </c>
      <c r="L2181" s="22">
        <f>'EPD information'!$O$16*Tabell2[[#This Row],[Weight (kg)]]</f>
        <v>0</v>
      </c>
      <c r="M2181" s="22">
        <f>'EPD information'!$P$16*Tabell2[[#This Row],[Weight (kg)]]</f>
        <v>5.6870000000000004E-2</v>
      </c>
      <c r="N2181" s="22">
        <f>'EPD information'!$Q$16*Tabell2[[#This Row],[Weight (kg)]]</f>
        <v>1.8875999999999999</v>
      </c>
      <c r="O2181" s="22">
        <f>'EPD information'!$R$16*Tabell2[[#This Row],[Weight (kg)]]</f>
        <v>3.0613000000000003E-3</v>
      </c>
      <c r="P2181" s="22">
        <f>'EPD information'!$S$16*Tabell2[[#This Row],[Weight (kg)]]</f>
        <v>-14.641</v>
      </c>
      <c r="Q2181" s="35">
        <f>'Product specific GWP'!$T$16*Tabell2[[#This Row],[Weight (kg)]]</f>
        <v>0.52876999999999996</v>
      </c>
      <c r="R2181" s="35" t="s">
        <v>48</v>
      </c>
      <c r="S2181" s="35">
        <f>'EPD information'!$V$16*Tabell2[[#This Row],[Weight (kg)]]</f>
        <v>8.5304999999999992E-2</v>
      </c>
      <c r="T2181" s="35" t="str">
        <f>'EPD information'!$W$16</f>
        <v>ND</v>
      </c>
      <c r="U2181" s="35">
        <f>'EPD information'!$X$16*Tabell2[[#This Row],[Weight (kg)]]</f>
        <v>5.6870000000000004E-2</v>
      </c>
      <c r="V2181" s="35">
        <f>'EPD information'!$Y$16*Tabell2[[#This Row],[Weight (kg)]]</f>
        <v>1.8875999999999999</v>
      </c>
      <c r="W2181" s="35">
        <f>'EPD information'!$Z$16*Tabell2[[#This Row],[Weight (kg)]]</f>
        <v>3.0613000000000003E-3</v>
      </c>
      <c r="X2181" s="35">
        <f>'EPD information'!$AA$16*Tabell2[[#This Row],[Weight (kg)]]</f>
        <v>-14.641</v>
      </c>
      <c r="Y2181" s="18">
        <f>'EPD information'!$AB$16*Tabell2[[#This Row],[Weight (kg)]]</f>
        <v>40.655999999999999</v>
      </c>
      <c r="Z2181" s="18">
        <f>'EPD information'!$AC$16*Tabell2[[#This Row],[Weight (kg)]]</f>
        <v>0.71269000000000005</v>
      </c>
      <c r="AA2181" s="18">
        <f>'EPD information'!$AD$16*Tabell2[[#This Row],[Weight (kg)]]</f>
        <v>8.9176999999999992E-2</v>
      </c>
      <c r="AB2181" s="18" t="s">
        <v>48</v>
      </c>
      <c r="AC2181" s="18">
        <f>'EPD information'!$AF$16*Tabell2[[#This Row],[Weight (kg)]]</f>
        <v>5.6264999999999996E-2</v>
      </c>
      <c r="AD2181" s="18">
        <f>'EPD information'!$AG$16*Tabell2[[#This Row],[Weight (kg)]]</f>
        <v>1.8754999999999999</v>
      </c>
      <c r="AE2181" s="18">
        <f>'EPD information'!$AH$16*Tabell2[[#This Row],[Weight (kg)]]</f>
        <v>3.0008000000000001E-3</v>
      </c>
      <c r="AF2181" s="21">
        <f>'EPD information'!$AI$16*Tabell2[[#This Row],[Weight (kg)]]</f>
        <v>-13.914999999999999</v>
      </c>
    </row>
    <row r="2182" spans="1:32" x14ac:dyDescent="0.2">
      <c r="A2182" s="36" t="s">
        <v>255</v>
      </c>
      <c r="B2182" s="37" t="s">
        <v>256</v>
      </c>
      <c r="C2182" s="38">
        <v>275758</v>
      </c>
      <c r="D2182" s="39">
        <v>7319662757584</v>
      </c>
      <c r="E2182" s="37" t="s">
        <v>46</v>
      </c>
      <c r="F2182" s="40">
        <v>1120</v>
      </c>
      <c r="G2182" s="37">
        <v>1000</v>
      </c>
      <c r="H2182" s="41">
        <v>10.3</v>
      </c>
      <c r="I2182" s="35">
        <f>'EPD information'!$L$16*Tabell2[[#This Row],[Weight (kg)]]</f>
        <v>35.123000000000005</v>
      </c>
      <c r="J2182" s="22">
        <f>'EPD information'!$M$16*Tabell2[[#This Row],[Weight (kg)]]</f>
        <v>0.61182000000000003</v>
      </c>
      <c r="K2182" s="22">
        <f>'EPD information'!$N$16*Tabell2[[#This Row],[Weight (kg)]]</f>
        <v>7.2614999999999999E-2</v>
      </c>
      <c r="L2182" s="22">
        <f>'EPD information'!$O$16*Tabell2[[#This Row],[Weight (kg)]]</f>
        <v>0</v>
      </c>
      <c r="M2182" s="22">
        <f>'EPD information'!$P$16*Tabell2[[#This Row],[Weight (kg)]]</f>
        <v>4.8410000000000009E-2</v>
      </c>
      <c r="N2182" s="22">
        <f>'EPD information'!$Q$16*Tabell2[[#This Row],[Weight (kg)]]</f>
        <v>1.6068</v>
      </c>
      <c r="O2182" s="22">
        <f>'EPD information'!$R$16*Tabell2[[#This Row],[Weight (kg)]]</f>
        <v>2.6059000000000004E-3</v>
      </c>
      <c r="P2182" s="22">
        <f>'EPD information'!$S$16*Tabell2[[#This Row],[Weight (kg)]]</f>
        <v>-12.463000000000001</v>
      </c>
      <c r="Q2182" s="35">
        <f>'Product specific GWP'!$T$16*Tabell2[[#This Row],[Weight (kg)]]</f>
        <v>0.45011000000000007</v>
      </c>
      <c r="R2182" s="35" t="s">
        <v>48</v>
      </c>
      <c r="S2182" s="35">
        <f>'EPD information'!$V$16*Tabell2[[#This Row],[Weight (kg)]]</f>
        <v>7.2614999999999999E-2</v>
      </c>
      <c r="T2182" s="35" t="str">
        <f>'EPD information'!$W$16</f>
        <v>ND</v>
      </c>
      <c r="U2182" s="35">
        <f>'EPD information'!$X$16*Tabell2[[#This Row],[Weight (kg)]]</f>
        <v>4.8410000000000009E-2</v>
      </c>
      <c r="V2182" s="35">
        <f>'EPD information'!$Y$16*Tabell2[[#This Row],[Weight (kg)]]</f>
        <v>1.6068</v>
      </c>
      <c r="W2182" s="35">
        <f>'EPD information'!$Z$16*Tabell2[[#This Row],[Weight (kg)]]</f>
        <v>2.6059000000000004E-3</v>
      </c>
      <c r="X2182" s="35">
        <f>'EPD information'!$AA$16*Tabell2[[#This Row],[Weight (kg)]]</f>
        <v>-12.463000000000001</v>
      </c>
      <c r="Y2182" s="18">
        <f>'EPD information'!$AB$16*Tabell2[[#This Row],[Weight (kg)]]</f>
        <v>34.608000000000004</v>
      </c>
      <c r="Z2182" s="18">
        <f>'EPD information'!$AC$16*Tabell2[[#This Row],[Weight (kg)]]</f>
        <v>0.60667000000000004</v>
      </c>
      <c r="AA2182" s="18">
        <f>'EPD information'!$AD$16*Tabell2[[#This Row],[Weight (kg)]]</f>
        <v>7.5911000000000006E-2</v>
      </c>
      <c r="AB2182" s="18" t="s">
        <v>48</v>
      </c>
      <c r="AC2182" s="18">
        <f>'EPD information'!$AF$16*Tabell2[[#This Row],[Weight (kg)]]</f>
        <v>4.7895E-2</v>
      </c>
      <c r="AD2182" s="18">
        <f>'EPD information'!$AG$16*Tabell2[[#This Row],[Weight (kg)]]</f>
        <v>1.5965</v>
      </c>
      <c r="AE2182" s="18">
        <f>'EPD information'!$AH$16*Tabell2[[#This Row],[Weight (kg)]]</f>
        <v>2.5544000000000001E-3</v>
      </c>
      <c r="AF2182" s="21">
        <f>'EPD information'!$AI$16*Tabell2[[#This Row],[Weight (kg)]]</f>
        <v>-11.845000000000001</v>
      </c>
    </row>
    <row r="2183" spans="1:32" x14ac:dyDescent="0.2">
      <c r="A2183" s="36" t="s">
        <v>255</v>
      </c>
      <c r="B2183" s="37" t="s">
        <v>256</v>
      </c>
      <c r="C2183" s="38">
        <v>275756</v>
      </c>
      <c r="D2183" s="39">
        <v>7319662757560</v>
      </c>
      <c r="E2183" s="37" t="s">
        <v>46</v>
      </c>
      <c r="F2183" s="40">
        <v>1120</v>
      </c>
      <c r="G2183" s="37">
        <v>800</v>
      </c>
      <c r="H2183" s="41">
        <v>13.8</v>
      </c>
      <c r="I2183" s="35">
        <f>'EPD information'!$L$16*Tabell2[[#This Row],[Weight (kg)]]</f>
        <v>47.058000000000007</v>
      </c>
      <c r="J2183" s="22">
        <f>'EPD information'!$M$16*Tabell2[[#This Row],[Weight (kg)]]</f>
        <v>0.81972000000000012</v>
      </c>
      <c r="K2183" s="22">
        <f>'EPD information'!$N$16*Tabell2[[#This Row],[Weight (kg)]]</f>
        <v>9.7290000000000001E-2</v>
      </c>
      <c r="L2183" s="22">
        <f>'EPD information'!$O$16*Tabell2[[#This Row],[Weight (kg)]]</f>
        <v>0</v>
      </c>
      <c r="M2183" s="22">
        <f>'EPD information'!$P$16*Tabell2[[#This Row],[Weight (kg)]]</f>
        <v>6.4860000000000001E-2</v>
      </c>
      <c r="N2183" s="22">
        <f>'EPD information'!$Q$16*Tabell2[[#This Row],[Weight (kg)]]</f>
        <v>2.1528</v>
      </c>
      <c r="O2183" s="22">
        <f>'EPD information'!$R$16*Tabell2[[#This Row],[Weight (kg)]]</f>
        <v>3.4914000000000004E-3</v>
      </c>
      <c r="P2183" s="22">
        <f>'EPD information'!$S$16*Tabell2[[#This Row],[Weight (kg)]]</f>
        <v>-16.698</v>
      </c>
      <c r="Q2183" s="35">
        <f>'Product specific GWP'!$T$16*Tabell2[[#This Row],[Weight (kg)]]</f>
        <v>0.60306000000000004</v>
      </c>
      <c r="R2183" s="35" t="s">
        <v>48</v>
      </c>
      <c r="S2183" s="35">
        <f>'EPD information'!$V$16*Tabell2[[#This Row],[Weight (kg)]]</f>
        <v>9.7290000000000001E-2</v>
      </c>
      <c r="T2183" s="35" t="str">
        <f>'EPD information'!$W$16</f>
        <v>ND</v>
      </c>
      <c r="U2183" s="35">
        <f>'EPD information'!$X$16*Tabell2[[#This Row],[Weight (kg)]]</f>
        <v>6.4860000000000001E-2</v>
      </c>
      <c r="V2183" s="35">
        <f>'EPD information'!$Y$16*Tabell2[[#This Row],[Weight (kg)]]</f>
        <v>2.1528</v>
      </c>
      <c r="W2183" s="35">
        <f>'EPD information'!$Z$16*Tabell2[[#This Row],[Weight (kg)]]</f>
        <v>3.4914000000000004E-3</v>
      </c>
      <c r="X2183" s="35">
        <f>'EPD information'!$AA$16*Tabell2[[#This Row],[Weight (kg)]]</f>
        <v>-16.698</v>
      </c>
      <c r="Y2183" s="18">
        <f>'EPD information'!$AB$16*Tabell2[[#This Row],[Weight (kg)]]</f>
        <v>46.368000000000002</v>
      </c>
      <c r="Z2183" s="18">
        <f>'EPD information'!$AC$16*Tabell2[[#This Row],[Weight (kg)]]</f>
        <v>0.8128200000000001</v>
      </c>
      <c r="AA2183" s="18">
        <f>'EPD information'!$AD$16*Tabell2[[#This Row],[Weight (kg)]]</f>
        <v>0.101706</v>
      </c>
      <c r="AB2183" s="18" t="s">
        <v>48</v>
      </c>
      <c r="AC2183" s="18">
        <f>'EPD information'!$AF$16*Tabell2[[#This Row],[Weight (kg)]]</f>
        <v>6.4170000000000005E-2</v>
      </c>
      <c r="AD2183" s="18">
        <f>'EPD information'!$AG$16*Tabell2[[#This Row],[Weight (kg)]]</f>
        <v>2.1390000000000002</v>
      </c>
      <c r="AE2183" s="18">
        <f>'EPD information'!$AH$16*Tabell2[[#This Row],[Weight (kg)]]</f>
        <v>3.4224000000000004E-3</v>
      </c>
      <c r="AF2183" s="21">
        <f>'EPD information'!$AI$16*Tabell2[[#This Row],[Weight (kg)]]</f>
        <v>-15.87</v>
      </c>
    </row>
    <row r="2184" spans="1:32" x14ac:dyDescent="0.2">
      <c r="A2184" s="36" t="s">
        <v>255</v>
      </c>
      <c r="B2184" s="37" t="s">
        <v>256</v>
      </c>
      <c r="C2184" s="38">
        <v>275755</v>
      </c>
      <c r="D2184" s="39">
        <v>7319662757553</v>
      </c>
      <c r="E2184" s="37" t="s">
        <v>46</v>
      </c>
      <c r="F2184" s="40">
        <v>1120</v>
      </c>
      <c r="G2184" s="37">
        <v>710</v>
      </c>
      <c r="H2184" s="41">
        <v>15.1</v>
      </c>
      <c r="I2184" s="35">
        <f>'EPD information'!$L$16*Tabell2[[#This Row],[Weight (kg)]]</f>
        <v>51.491</v>
      </c>
      <c r="J2184" s="22">
        <f>'EPD information'!$M$16*Tabell2[[#This Row],[Weight (kg)]]</f>
        <v>0.89693999999999996</v>
      </c>
      <c r="K2184" s="22">
        <f>'EPD information'!$N$16*Tabell2[[#This Row],[Weight (kg)]]</f>
        <v>0.10645499999999999</v>
      </c>
      <c r="L2184" s="22">
        <f>'EPD information'!$O$16*Tabell2[[#This Row],[Weight (kg)]]</f>
        <v>0</v>
      </c>
      <c r="M2184" s="22">
        <f>'EPD information'!$P$16*Tabell2[[#This Row],[Weight (kg)]]</f>
        <v>7.0970000000000005E-2</v>
      </c>
      <c r="N2184" s="22">
        <f>'EPD information'!$Q$16*Tabell2[[#This Row],[Weight (kg)]]</f>
        <v>2.3555999999999999</v>
      </c>
      <c r="O2184" s="22">
        <f>'EPD information'!$R$16*Tabell2[[#This Row],[Weight (kg)]]</f>
        <v>3.8203000000000004E-3</v>
      </c>
      <c r="P2184" s="22">
        <f>'EPD information'!$S$16*Tabell2[[#This Row],[Weight (kg)]]</f>
        <v>-18.271000000000001</v>
      </c>
      <c r="Q2184" s="35">
        <f>'Product specific GWP'!$T$16*Tabell2[[#This Row],[Weight (kg)]]</f>
        <v>0.65987000000000007</v>
      </c>
      <c r="R2184" s="35" t="s">
        <v>48</v>
      </c>
      <c r="S2184" s="35">
        <f>'EPD information'!$V$16*Tabell2[[#This Row],[Weight (kg)]]</f>
        <v>0.10645499999999999</v>
      </c>
      <c r="T2184" s="35" t="str">
        <f>'EPD information'!$W$16</f>
        <v>ND</v>
      </c>
      <c r="U2184" s="35">
        <f>'EPD information'!$X$16*Tabell2[[#This Row],[Weight (kg)]]</f>
        <v>7.0970000000000005E-2</v>
      </c>
      <c r="V2184" s="35">
        <f>'EPD information'!$Y$16*Tabell2[[#This Row],[Weight (kg)]]</f>
        <v>2.3555999999999999</v>
      </c>
      <c r="W2184" s="35">
        <f>'EPD information'!$Z$16*Tabell2[[#This Row],[Weight (kg)]]</f>
        <v>3.8203000000000004E-3</v>
      </c>
      <c r="X2184" s="35">
        <f>'EPD information'!$AA$16*Tabell2[[#This Row],[Weight (kg)]]</f>
        <v>-18.271000000000001</v>
      </c>
      <c r="Y2184" s="18">
        <f>'EPD information'!$AB$16*Tabell2[[#This Row],[Weight (kg)]]</f>
        <v>50.735999999999997</v>
      </c>
      <c r="Z2184" s="18">
        <f>'EPD information'!$AC$16*Tabell2[[#This Row],[Weight (kg)]]</f>
        <v>0.88939000000000001</v>
      </c>
      <c r="AA2184" s="18">
        <f>'EPD information'!$AD$16*Tabell2[[#This Row],[Weight (kg)]]</f>
        <v>0.111287</v>
      </c>
      <c r="AB2184" s="18" t="s">
        <v>48</v>
      </c>
      <c r="AC2184" s="18">
        <f>'EPD information'!$AF$16*Tabell2[[#This Row],[Weight (kg)]]</f>
        <v>7.0214999999999986E-2</v>
      </c>
      <c r="AD2184" s="18">
        <f>'EPD information'!$AG$16*Tabell2[[#This Row],[Weight (kg)]]</f>
        <v>2.3405</v>
      </c>
      <c r="AE2184" s="18">
        <f>'EPD information'!$AH$16*Tabell2[[#This Row],[Weight (kg)]]</f>
        <v>3.7448E-3</v>
      </c>
      <c r="AF2184" s="21">
        <f>'EPD information'!$AI$16*Tabell2[[#This Row],[Weight (kg)]]</f>
        <v>-17.364999999999998</v>
      </c>
    </row>
    <row r="2185" spans="1:32" x14ac:dyDescent="0.2">
      <c r="A2185" s="36" t="s">
        <v>255</v>
      </c>
      <c r="B2185" s="37" t="s">
        <v>256</v>
      </c>
      <c r="C2185" s="38">
        <v>275754</v>
      </c>
      <c r="D2185" s="39">
        <v>7319662757546</v>
      </c>
      <c r="E2185" s="37" t="s">
        <v>46</v>
      </c>
      <c r="F2185" s="40">
        <v>1120</v>
      </c>
      <c r="G2185" s="37">
        <v>630</v>
      </c>
      <c r="H2185" s="41">
        <v>15.5</v>
      </c>
      <c r="I2185" s="35">
        <f>'EPD information'!$L$16*Tabell2[[#This Row],[Weight (kg)]]</f>
        <v>52.855000000000004</v>
      </c>
      <c r="J2185" s="22">
        <f>'EPD information'!$M$16*Tabell2[[#This Row],[Weight (kg)]]</f>
        <v>0.92070000000000007</v>
      </c>
      <c r="K2185" s="22">
        <f>'EPD information'!$N$16*Tabell2[[#This Row],[Weight (kg)]]</f>
        <v>0.109275</v>
      </c>
      <c r="L2185" s="22">
        <f>'EPD information'!$O$16*Tabell2[[#This Row],[Weight (kg)]]</f>
        <v>0</v>
      </c>
      <c r="M2185" s="22">
        <f>'EPD information'!$P$16*Tabell2[[#This Row],[Weight (kg)]]</f>
        <v>7.2849999999999998E-2</v>
      </c>
      <c r="N2185" s="22">
        <f>'EPD information'!$Q$16*Tabell2[[#This Row],[Weight (kg)]]</f>
        <v>2.4180000000000001</v>
      </c>
      <c r="O2185" s="22">
        <f>'EPD information'!$R$16*Tabell2[[#This Row],[Weight (kg)]]</f>
        <v>3.9215000000000005E-3</v>
      </c>
      <c r="P2185" s="22">
        <f>'EPD information'!$S$16*Tabell2[[#This Row],[Weight (kg)]]</f>
        <v>-18.754999999999999</v>
      </c>
      <c r="Q2185" s="35">
        <f>'Product specific GWP'!$T$16*Tabell2[[#This Row],[Weight (kg)]]</f>
        <v>0.67735000000000001</v>
      </c>
      <c r="R2185" s="35" t="s">
        <v>48</v>
      </c>
      <c r="S2185" s="35">
        <f>'EPD information'!$V$16*Tabell2[[#This Row],[Weight (kg)]]</f>
        <v>0.109275</v>
      </c>
      <c r="T2185" s="35" t="str">
        <f>'EPD information'!$W$16</f>
        <v>ND</v>
      </c>
      <c r="U2185" s="35">
        <f>'EPD information'!$X$16*Tabell2[[#This Row],[Weight (kg)]]</f>
        <v>7.2849999999999998E-2</v>
      </c>
      <c r="V2185" s="35">
        <f>'EPD information'!$Y$16*Tabell2[[#This Row],[Weight (kg)]]</f>
        <v>2.4180000000000001</v>
      </c>
      <c r="W2185" s="35">
        <f>'EPD information'!$Z$16*Tabell2[[#This Row],[Weight (kg)]]</f>
        <v>3.9215000000000005E-3</v>
      </c>
      <c r="X2185" s="35">
        <f>'EPD information'!$AA$16*Tabell2[[#This Row],[Weight (kg)]]</f>
        <v>-18.754999999999999</v>
      </c>
      <c r="Y2185" s="18">
        <f>'EPD information'!$AB$16*Tabell2[[#This Row],[Weight (kg)]]</f>
        <v>52.08</v>
      </c>
      <c r="Z2185" s="18">
        <f>'EPD information'!$AC$16*Tabell2[[#This Row],[Weight (kg)]]</f>
        <v>0.91295000000000004</v>
      </c>
      <c r="AA2185" s="18">
        <f>'EPD information'!$AD$16*Tabell2[[#This Row],[Weight (kg)]]</f>
        <v>0.114235</v>
      </c>
      <c r="AB2185" s="18" t="s">
        <v>48</v>
      </c>
      <c r="AC2185" s="18">
        <f>'EPD information'!$AF$16*Tabell2[[#This Row],[Weight (kg)]]</f>
        <v>7.2075E-2</v>
      </c>
      <c r="AD2185" s="18">
        <f>'EPD information'!$AG$16*Tabell2[[#This Row],[Weight (kg)]]</f>
        <v>2.4024999999999999</v>
      </c>
      <c r="AE2185" s="18">
        <f>'EPD information'!$AH$16*Tabell2[[#This Row],[Weight (kg)]]</f>
        <v>3.8440000000000002E-3</v>
      </c>
      <c r="AF2185" s="21">
        <f>'EPD information'!$AI$16*Tabell2[[#This Row],[Weight (kg)]]</f>
        <v>-17.824999999999999</v>
      </c>
    </row>
    <row r="2186" spans="1:32" x14ac:dyDescent="0.2">
      <c r="A2186" s="36" t="s">
        <v>255</v>
      </c>
      <c r="B2186" s="37" t="s">
        <v>256</v>
      </c>
      <c r="C2186" s="38">
        <v>275753</v>
      </c>
      <c r="D2186" s="39">
        <v>7319662757539</v>
      </c>
      <c r="E2186" s="37" t="s">
        <v>46</v>
      </c>
      <c r="F2186" s="40">
        <v>1120</v>
      </c>
      <c r="G2186" s="37">
        <v>600</v>
      </c>
      <c r="H2186" s="41">
        <v>15.9</v>
      </c>
      <c r="I2186" s="35">
        <f>'EPD information'!$L$16*Tabell2[[#This Row],[Weight (kg)]]</f>
        <v>54.219000000000001</v>
      </c>
      <c r="J2186" s="22">
        <f>'EPD information'!$M$16*Tabell2[[#This Row],[Weight (kg)]]</f>
        <v>0.94446000000000008</v>
      </c>
      <c r="K2186" s="22">
        <f>'EPD information'!$N$16*Tabell2[[#This Row],[Weight (kg)]]</f>
        <v>0.112095</v>
      </c>
      <c r="L2186" s="22">
        <f>'EPD information'!$O$16*Tabell2[[#This Row],[Weight (kg)]]</f>
        <v>0</v>
      </c>
      <c r="M2186" s="22">
        <f>'EPD information'!$P$16*Tabell2[[#This Row],[Weight (kg)]]</f>
        <v>7.4730000000000005E-2</v>
      </c>
      <c r="N2186" s="22">
        <f>'EPD information'!$Q$16*Tabell2[[#This Row],[Weight (kg)]]</f>
        <v>2.4803999999999999</v>
      </c>
      <c r="O2186" s="22">
        <f>'EPD information'!$R$16*Tabell2[[#This Row],[Weight (kg)]]</f>
        <v>4.0227000000000006E-3</v>
      </c>
      <c r="P2186" s="22">
        <f>'EPD information'!$S$16*Tabell2[[#This Row],[Weight (kg)]]</f>
        <v>-19.239000000000001</v>
      </c>
      <c r="Q2186" s="35">
        <f>'Product specific GWP'!$T$16*Tabell2[[#This Row],[Weight (kg)]]</f>
        <v>0.69483000000000006</v>
      </c>
      <c r="R2186" s="35" t="s">
        <v>48</v>
      </c>
      <c r="S2186" s="35">
        <f>'EPD information'!$V$16*Tabell2[[#This Row],[Weight (kg)]]</f>
        <v>0.112095</v>
      </c>
      <c r="T2186" s="35" t="str">
        <f>'EPD information'!$W$16</f>
        <v>ND</v>
      </c>
      <c r="U2186" s="35">
        <f>'EPD information'!$X$16*Tabell2[[#This Row],[Weight (kg)]]</f>
        <v>7.4730000000000005E-2</v>
      </c>
      <c r="V2186" s="35">
        <f>'EPD information'!$Y$16*Tabell2[[#This Row],[Weight (kg)]]</f>
        <v>2.4803999999999999</v>
      </c>
      <c r="W2186" s="35">
        <f>'EPD information'!$Z$16*Tabell2[[#This Row],[Weight (kg)]]</f>
        <v>4.0227000000000006E-3</v>
      </c>
      <c r="X2186" s="35">
        <f>'EPD information'!$AA$16*Tabell2[[#This Row],[Weight (kg)]]</f>
        <v>-19.239000000000001</v>
      </c>
      <c r="Y2186" s="18">
        <f>'EPD information'!$AB$16*Tabell2[[#This Row],[Weight (kg)]]</f>
        <v>53.423999999999999</v>
      </c>
      <c r="Z2186" s="18">
        <f>'EPD information'!$AC$16*Tabell2[[#This Row],[Weight (kg)]]</f>
        <v>0.93651000000000006</v>
      </c>
      <c r="AA2186" s="18">
        <f>'EPD information'!$AD$16*Tabell2[[#This Row],[Weight (kg)]]</f>
        <v>0.117183</v>
      </c>
      <c r="AB2186" s="18" t="s">
        <v>48</v>
      </c>
      <c r="AC2186" s="18">
        <f>'EPD information'!$AF$16*Tabell2[[#This Row],[Weight (kg)]]</f>
        <v>7.3935000000000001E-2</v>
      </c>
      <c r="AD2186" s="18">
        <f>'EPD information'!$AG$16*Tabell2[[#This Row],[Weight (kg)]]</f>
        <v>2.4645000000000001</v>
      </c>
      <c r="AE2186" s="18">
        <f>'EPD information'!$AH$16*Tabell2[[#This Row],[Weight (kg)]]</f>
        <v>3.9432E-3</v>
      </c>
      <c r="AF2186" s="21">
        <f>'EPD information'!$AI$16*Tabell2[[#This Row],[Weight (kg)]]</f>
        <v>-18.285</v>
      </c>
    </row>
    <row r="2187" spans="1:32" x14ac:dyDescent="0.2">
      <c r="A2187" s="36" t="s">
        <v>255</v>
      </c>
      <c r="B2187" s="37" t="s">
        <v>256</v>
      </c>
      <c r="C2187" s="38">
        <v>275752</v>
      </c>
      <c r="D2187" s="39">
        <v>7319662757522</v>
      </c>
      <c r="E2187" s="37" t="s">
        <v>46</v>
      </c>
      <c r="F2187" s="40">
        <v>1120</v>
      </c>
      <c r="G2187" s="37">
        <v>560</v>
      </c>
      <c r="H2187" s="41">
        <v>16.399999999999999</v>
      </c>
      <c r="I2187" s="35">
        <f>'EPD information'!$L$16*Tabell2[[#This Row],[Weight (kg)]]</f>
        <v>55.923999999999999</v>
      </c>
      <c r="J2187" s="22">
        <f>'EPD information'!$M$16*Tabell2[[#This Row],[Weight (kg)]]</f>
        <v>0.97415999999999991</v>
      </c>
      <c r="K2187" s="22">
        <f>'EPD information'!$N$16*Tabell2[[#This Row],[Weight (kg)]]</f>
        <v>0.11561999999999999</v>
      </c>
      <c r="L2187" s="22">
        <f>'EPD information'!$O$16*Tabell2[[#This Row],[Weight (kg)]]</f>
        <v>0</v>
      </c>
      <c r="M2187" s="22">
        <f>'EPD information'!$P$16*Tabell2[[#This Row],[Weight (kg)]]</f>
        <v>7.7079999999999996E-2</v>
      </c>
      <c r="N2187" s="22">
        <f>'EPD information'!$Q$16*Tabell2[[#This Row],[Weight (kg)]]</f>
        <v>2.5583999999999998</v>
      </c>
      <c r="O2187" s="22">
        <f>'EPD information'!$R$16*Tabell2[[#This Row],[Weight (kg)]]</f>
        <v>4.1492000000000005E-3</v>
      </c>
      <c r="P2187" s="22">
        <f>'EPD information'!$S$16*Tabell2[[#This Row],[Weight (kg)]]</f>
        <v>-19.843999999999998</v>
      </c>
      <c r="Q2187" s="35">
        <f>'Product specific GWP'!$T$16*Tabell2[[#This Row],[Weight (kg)]]</f>
        <v>0.71667999999999998</v>
      </c>
      <c r="R2187" s="35" t="s">
        <v>48</v>
      </c>
      <c r="S2187" s="35">
        <f>'EPD information'!$V$16*Tabell2[[#This Row],[Weight (kg)]]</f>
        <v>0.11561999999999999</v>
      </c>
      <c r="T2187" s="35" t="str">
        <f>'EPD information'!$W$16</f>
        <v>ND</v>
      </c>
      <c r="U2187" s="35">
        <f>'EPD information'!$X$16*Tabell2[[#This Row],[Weight (kg)]]</f>
        <v>7.7079999999999996E-2</v>
      </c>
      <c r="V2187" s="35">
        <f>'EPD information'!$Y$16*Tabell2[[#This Row],[Weight (kg)]]</f>
        <v>2.5583999999999998</v>
      </c>
      <c r="W2187" s="35">
        <f>'EPD information'!$Z$16*Tabell2[[#This Row],[Weight (kg)]]</f>
        <v>4.1492000000000005E-3</v>
      </c>
      <c r="X2187" s="35">
        <f>'EPD information'!$AA$16*Tabell2[[#This Row],[Weight (kg)]]</f>
        <v>-19.843999999999998</v>
      </c>
      <c r="Y2187" s="18">
        <f>'EPD information'!$AB$16*Tabell2[[#This Row],[Weight (kg)]]</f>
        <v>55.103999999999992</v>
      </c>
      <c r="Z2187" s="18">
        <f>'EPD information'!$AC$16*Tabell2[[#This Row],[Weight (kg)]]</f>
        <v>0.96595999999999993</v>
      </c>
      <c r="AA2187" s="18">
        <f>'EPD information'!$AD$16*Tabell2[[#This Row],[Weight (kg)]]</f>
        <v>0.12086799999999999</v>
      </c>
      <c r="AB2187" s="18" t="s">
        <v>48</v>
      </c>
      <c r="AC2187" s="18">
        <f>'EPD information'!$AF$16*Tabell2[[#This Row],[Weight (kg)]]</f>
        <v>7.6259999999999981E-2</v>
      </c>
      <c r="AD2187" s="18">
        <f>'EPD information'!$AG$16*Tabell2[[#This Row],[Weight (kg)]]</f>
        <v>2.5419999999999998</v>
      </c>
      <c r="AE2187" s="18">
        <f>'EPD information'!$AH$16*Tabell2[[#This Row],[Weight (kg)]]</f>
        <v>4.0672E-3</v>
      </c>
      <c r="AF2187" s="21">
        <f>'EPD information'!$AI$16*Tabell2[[#This Row],[Weight (kg)]]</f>
        <v>-18.859999999999996</v>
      </c>
    </row>
    <row r="2188" spans="1:32" x14ac:dyDescent="0.2">
      <c r="A2188" s="36" t="s">
        <v>255</v>
      </c>
      <c r="B2188" s="37" t="s">
        <v>256</v>
      </c>
      <c r="C2188" s="38">
        <v>275765</v>
      </c>
      <c r="D2188" s="39">
        <v>7319662757652</v>
      </c>
      <c r="E2188" s="37" t="s">
        <v>46</v>
      </c>
      <c r="F2188" s="40">
        <v>1250</v>
      </c>
      <c r="G2188" s="37">
        <v>1000</v>
      </c>
      <c r="H2188" s="41">
        <v>14.4</v>
      </c>
      <c r="I2188" s="35">
        <f>'EPD information'!$L$16*Tabell2[[#This Row],[Weight (kg)]]</f>
        <v>49.104000000000006</v>
      </c>
      <c r="J2188" s="22">
        <f>'EPD information'!$M$16*Tabell2[[#This Row],[Weight (kg)]]</f>
        <v>0.85536000000000001</v>
      </c>
      <c r="K2188" s="22">
        <f>'EPD information'!$N$16*Tabell2[[#This Row],[Weight (kg)]]</f>
        <v>0.10152</v>
      </c>
      <c r="L2188" s="22">
        <f>'EPD information'!$O$16*Tabell2[[#This Row],[Weight (kg)]]</f>
        <v>0</v>
      </c>
      <c r="M2188" s="22">
        <f>'EPD information'!$P$16*Tabell2[[#This Row],[Weight (kg)]]</f>
        <v>6.7680000000000004E-2</v>
      </c>
      <c r="N2188" s="22">
        <f>'EPD information'!$Q$16*Tabell2[[#This Row],[Weight (kg)]]</f>
        <v>2.2464</v>
      </c>
      <c r="O2188" s="22">
        <f>'EPD information'!$R$16*Tabell2[[#This Row],[Weight (kg)]]</f>
        <v>3.6432000000000005E-3</v>
      </c>
      <c r="P2188" s="22">
        <f>'EPD information'!$S$16*Tabell2[[#This Row],[Weight (kg)]]</f>
        <v>-17.423999999999999</v>
      </c>
      <c r="Q2188" s="35">
        <f>'Product specific GWP'!$T$16*Tabell2[[#This Row],[Weight (kg)]]</f>
        <v>0.62928000000000006</v>
      </c>
      <c r="R2188" s="35" t="s">
        <v>48</v>
      </c>
      <c r="S2188" s="35">
        <f>'EPD information'!$V$16*Tabell2[[#This Row],[Weight (kg)]]</f>
        <v>0.10152</v>
      </c>
      <c r="T2188" s="35" t="str">
        <f>'EPD information'!$W$16</f>
        <v>ND</v>
      </c>
      <c r="U2188" s="35">
        <f>'EPD information'!$X$16*Tabell2[[#This Row],[Weight (kg)]]</f>
        <v>6.7680000000000004E-2</v>
      </c>
      <c r="V2188" s="35">
        <f>'EPD information'!$Y$16*Tabell2[[#This Row],[Weight (kg)]]</f>
        <v>2.2464</v>
      </c>
      <c r="W2188" s="35">
        <f>'EPD information'!$Z$16*Tabell2[[#This Row],[Weight (kg)]]</f>
        <v>3.6432000000000005E-3</v>
      </c>
      <c r="X2188" s="35">
        <f>'EPD information'!$AA$16*Tabell2[[#This Row],[Weight (kg)]]</f>
        <v>-17.423999999999999</v>
      </c>
      <c r="Y2188" s="18">
        <f>'EPD information'!$AB$16*Tabell2[[#This Row],[Weight (kg)]]</f>
        <v>48.384</v>
      </c>
      <c r="Z2188" s="18">
        <f>'EPD information'!$AC$16*Tabell2[[#This Row],[Weight (kg)]]</f>
        <v>0.84816000000000003</v>
      </c>
      <c r="AA2188" s="18">
        <f>'EPD information'!$AD$16*Tabell2[[#This Row],[Weight (kg)]]</f>
        <v>0.106128</v>
      </c>
      <c r="AB2188" s="18" t="s">
        <v>48</v>
      </c>
      <c r="AC2188" s="18">
        <f>'EPD information'!$AF$16*Tabell2[[#This Row],[Weight (kg)]]</f>
        <v>6.6959999999999992E-2</v>
      </c>
      <c r="AD2188" s="18">
        <f>'EPD information'!$AG$16*Tabell2[[#This Row],[Weight (kg)]]</f>
        <v>2.2320000000000002</v>
      </c>
      <c r="AE2188" s="18">
        <f>'EPD information'!$AH$16*Tabell2[[#This Row],[Weight (kg)]]</f>
        <v>3.5712000000000001E-3</v>
      </c>
      <c r="AF2188" s="21">
        <f>'EPD information'!$AI$16*Tabell2[[#This Row],[Weight (kg)]]</f>
        <v>-16.559999999999999</v>
      </c>
    </row>
    <row r="2189" spans="1:32" x14ac:dyDescent="0.2">
      <c r="A2189" s="36" t="s">
        <v>255</v>
      </c>
      <c r="B2189" s="37" t="s">
        <v>256</v>
      </c>
      <c r="C2189" s="38">
        <v>275763</v>
      </c>
      <c r="D2189" s="39">
        <v>7319662757638</v>
      </c>
      <c r="E2189" s="37" t="s">
        <v>46</v>
      </c>
      <c r="F2189" s="40">
        <v>1250</v>
      </c>
      <c r="G2189" s="37">
        <v>800</v>
      </c>
      <c r="H2189" s="41">
        <v>17.899999999999999</v>
      </c>
      <c r="I2189" s="35">
        <f>'EPD information'!$L$16*Tabell2[[#This Row],[Weight (kg)]]</f>
        <v>61.038999999999994</v>
      </c>
      <c r="J2189" s="22">
        <f>'EPD information'!$M$16*Tabell2[[#This Row],[Weight (kg)]]</f>
        <v>1.0632599999999999</v>
      </c>
      <c r="K2189" s="22">
        <f>'EPD information'!$N$16*Tabell2[[#This Row],[Weight (kg)]]</f>
        <v>0.12619499999999997</v>
      </c>
      <c r="L2189" s="22">
        <f>'EPD information'!$O$16*Tabell2[[#This Row],[Weight (kg)]]</f>
        <v>0</v>
      </c>
      <c r="M2189" s="22">
        <f>'EPD information'!$P$16*Tabell2[[#This Row],[Weight (kg)]]</f>
        <v>8.4129999999999996E-2</v>
      </c>
      <c r="N2189" s="22">
        <f>'EPD information'!$Q$16*Tabell2[[#This Row],[Weight (kg)]]</f>
        <v>2.7923999999999998</v>
      </c>
      <c r="O2189" s="22">
        <f>'EPD information'!$R$16*Tabell2[[#This Row],[Weight (kg)]]</f>
        <v>4.5287000000000001E-3</v>
      </c>
      <c r="P2189" s="22">
        <f>'EPD information'!$S$16*Tabell2[[#This Row],[Weight (kg)]]</f>
        <v>-21.658999999999999</v>
      </c>
      <c r="Q2189" s="35">
        <f>'Product specific GWP'!$T$16*Tabell2[[#This Row],[Weight (kg)]]</f>
        <v>0.78222999999999998</v>
      </c>
      <c r="R2189" s="35" t="s">
        <v>48</v>
      </c>
      <c r="S2189" s="35">
        <f>'EPD information'!$V$16*Tabell2[[#This Row],[Weight (kg)]]</f>
        <v>0.12619499999999997</v>
      </c>
      <c r="T2189" s="35" t="str">
        <f>'EPD information'!$W$16</f>
        <v>ND</v>
      </c>
      <c r="U2189" s="35">
        <f>'EPD information'!$X$16*Tabell2[[#This Row],[Weight (kg)]]</f>
        <v>8.4129999999999996E-2</v>
      </c>
      <c r="V2189" s="35">
        <f>'EPD information'!$Y$16*Tabell2[[#This Row],[Weight (kg)]]</f>
        <v>2.7923999999999998</v>
      </c>
      <c r="W2189" s="35">
        <f>'EPD information'!$Z$16*Tabell2[[#This Row],[Weight (kg)]]</f>
        <v>4.5287000000000001E-3</v>
      </c>
      <c r="X2189" s="35">
        <f>'EPD information'!$AA$16*Tabell2[[#This Row],[Weight (kg)]]</f>
        <v>-21.658999999999999</v>
      </c>
      <c r="Y2189" s="18">
        <f>'EPD information'!$AB$16*Tabell2[[#This Row],[Weight (kg)]]</f>
        <v>60.143999999999991</v>
      </c>
      <c r="Z2189" s="18">
        <f>'EPD information'!$AC$16*Tabell2[[#This Row],[Weight (kg)]]</f>
        <v>1.0543099999999999</v>
      </c>
      <c r="AA2189" s="18">
        <f>'EPD information'!$AD$16*Tabell2[[#This Row],[Weight (kg)]]</f>
        <v>0.13192299999999998</v>
      </c>
      <c r="AB2189" s="18" t="s">
        <v>48</v>
      </c>
      <c r="AC2189" s="18">
        <f>'EPD information'!$AF$16*Tabell2[[#This Row],[Weight (kg)]]</f>
        <v>8.323499999999999E-2</v>
      </c>
      <c r="AD2189" s="18">
        <f>'EPD information'!$AG$16*Tabell2[[#This Row],[Weight (kg)]]</f>
        <v>2.7744999999999997</v>
      </c>
      <c r="AE2189" s="18">
        <f>'EPD information'!$AH$16*Tabell2[[#This Row],[Weight (kg)]]</f>
        <v>4.4391999999999999E-3</v>
      </c>
      <c r="AF2189" s="21">
        <f>'EPD information'!$AI$16*Tabell2[[#This Row],[Weight (kg)]]</f>
        <v>-20.584999999999997</v>
      </c>
    </row>
    <row r="2190" spans="1:32" x14ac:dyDescent="0.2">
      <c r="A2190" s="36" t="s">
        <v>255</v>
      </c>
      <c r="B2190" s="37" t="s">
        <v>256</v>
      </c>
      <c r="C2190" s="38">
        <v>275761</v>
      </c>
      <c r="D2190" s="39">
        <v>7319662757614</v>
      </c>
      <c r="E2190" s="37" t="s">
        <v>46</v>
      </c>
      <c r="F2190" s="40">
        <v>1250</v>
      </c>
      <c r="G2190" s="37">
        <v>630</v>
      </c>
      <c r="H2190" s="41">
        <v>19.7</v>
      </c>
      <c r="I2190" s="35">
        <f>'EPD information'!$L$16*Tabell2[[#This Row],[Weight (kg)]]</f>
        <v>67.177000000000007</v>
      </c>
      <c r="J2190" s="22">
        <f>'EPD information'!$M$16*Tabell2[[#This Row],[Weight (kg)]]</f>
        <v>1.17018</v>
      </c>
      <c r="K2190" s="22">
        <f>'EPD information'!$N$16*Tabell2[[#This Row],[Weight (kg)]]</f>
        <v>0.13888499999999998</v>
      </c>
      <c r="L2190" s="22">
        <f>'EPD information'!$O$16*Tabell2[[#This Row],[Weight (kg)]]</f>
        <v>0</v>
      </c>
      <c r="M2190" s="22">
        <f>'EPD information'!$P$16*Tabell2[[#This Row],[Weight (kg)]]</f>
        <v>9.2590000000000006E-2</v>
      </c>
      <c r="N2190" s="22">
        <f>'EPD information'!$Q$16*Tabell2[[#This Row],[Weight (kg)]]</f>
        <v>3.0731999999999999</v>
      </c>
      <c r="O2190" s="22">
        <f>'EPD information'!$R$16*Tabell2[[#This Row],[Weight (kg)]]</f>
        <v>4.9841E-3</v>
      </c>
      <c r="P2190" s="22">
        <f>'EPD information'!$S$16*Tabell2[[#This Row],[Weight (kg)]]</f>
        <v>-23.837</v>
      </c>
      <c r="Q2190" s="35">
        <f>'Product specific GWP'!$T$16*Tabell2[[#This Row],[Weight (kg)]]</f>
        <v>0.86089000000000004</v>
      </c>
      <c r="R2190" s="35" t="s">
        <v>48</v>
      </c>
      <c r="S2190" s="35">
        <f>'EPD information'!$V$16*Tabell2[[#This Row],[Weight (kg)]]</f>
        <v>0.13888499999999998</v>
      </c>
      <c r="T2190" s="35" t="str">
        <f>'EPD information'!$W$16</f>
        <v>ND</v>
      </c>
      <c r="U2190" s="35">
        <f>'EPD information'!$X$16*Tabell2[[#This Row],[Weight (kg)]]</f>
        <v>9.2590000000000006E-2</v>
      </c>
      <c r="V2190" s="35">
        <f>'EPD information'!$Y$16*Tabell2[[#This Row],[Weight (kg)]]</f>
        <v>3.0731999999999999</v>
      </c>
      <c r="W2190" s="35">
        <f>'EPD information'!$Z$16*Tabell2[[#This Row],[Weight (kg)]]</f>
        <v>4.9841E-3</v>
      </c>
      <c r="X2190" s="35">
        <f>'EPD information'!$AA$16*Tabell2[[#This Row],[Weight (kg)]]</f>
        <v>-23.837</v>
      </c>
      <c r="Y2190" s="18">
        <f>'EPD information'!$AB$16*Tabell2[[#This Row],[Weight (kg)]]</f>
        <v>66.191999999999993</v>
      </c>
      <c r="Z2190" s="18">
        <f>'EPD information'!$AC$16*Tabell2[[#This Row],[Weight (kg)]]</f>
        <v>1.1603300000000001</v>
      </c>
      <c r="AA2190" s="18">
        <f>'EPD information'!$AD$16*Tabell2[[#This Row],[Weight (kg)]]</f>
        <v>0.14518899999999998</v>
      </c>
      <c r="AB2190" s="18" t="s">
        <v>48</v>
      </c>
      <c r="AC2190" s="18">
        <f>'EPD information'!$AF$16*Tabell2[[#This Row],[Weight (kg)]]</f>
        <v>9.1604999999999992E-2</v>
      </c>
      <c r="AD2190" s="18">
        <f>'EPD information'!$AG$16*Tabell2[[#This Row],[Weight (kg)]]</f>
        <v>3.0534999999999997</v>
      </c>
      <c r="AE2190" s="18">
        <f>'EPD information'!$AH$16*Tabell2[[#This Row],[Weight (kg)]]</f>
        <v>4.8856000000000004E-3</v>
      </c>
      <c r="AF2190" s="21">
        <f>'EPD information'!$AI$16*Tabell2[[#This Row],[Weight (kg)]]</f>
        <v>-22.654999999999998</v>
      </c>
    </row>
    <row r="2191" spans="1:32" x14ac:dyDescent="0.2">
      <c r="A2191" s="36" t="s">
        <v>255</v>
      </c>
      <c r="B2191" s="37" t="s">
        <v>256</v>
      </c>
      <c r="C2191" s="38">
        <v>275764</v>
      </c>
      <c r="D2191" s="39">
        <v>7319662757645</v>
      </c>
      <c r="E2191" s="37" t="s">
        <v>46</v>
      </c>
      <c r="F2191" s="40">
        <v>1250</v>
      </c>
      <c r="G2191" s="37">
        <v>900</v>
      </c>
      <c r="H2191" s="41">
        <v>16.2</v>
      </c>
      <c r="I2191" s="35">
        <f>'EPD information'!$L$16*Tabell2[[#This Row],[Weight (kg)]]</f>
        <v>55.241999999999997</v>
      </c>
      <c r="J2191" s="22">
        <f>'EPD information'!$M$16*Tabell2[[#This Row],[Weight (kg)]]</f>
        <v>0.96228000000000002</v>
      </c>
      <c r="K2191" s="22">
        <f>'EPD information'!$N$16*Tabell2[[#This Row],[Weight (kg)]]</f>
        <v>0.11420999999999999</v>
      </c>
      <c r="L2191" s="22">
        <f>'EPD information'!$O$16*Tabell2[[#This Row],[Weight (kg)]]</f>
        <v>0</v>
      </c>
      <c r="M2191" s="22">
        <f>'EPD information'!$P$16*Tabell2[[#This Row],[Weight (kg)]]</f>
        <v>7.6139999999999999E-2</v>
      </c>
      <c r="N2191" s="22">
        <f>'EPD information'!$Q$16*Tabell2[[#This Row],[Weight (kg)]]</f>
        <v>2.5271999999999997</v>
      </c>
      <c r="O2191" s="22">
        <f>'EPD information'!$R$16*Tabell2[[#This Row],[Weight (kg)]]</f>
        <v>4.0986E-3</v>
      </c>
      <c r="P2191" s="22">
        <f>'EPD information'!$S$16*Tabell2[[#This Row],[Weight (kg)]]</f>
        <v>-19.602</v>
      </c>
      <c r="Q2191" s="35">
        <f>'Product specific GWP'!$T$16*Tabell2[[#This Row],[Weight (kg)]]</f>
        <v>0.70794000000000001</v>
      </c>
      <c r="R2191" s="35" t="s">
        <v>48</v>
      </c>
      <c r="S2191" s="35">
        <f>'EPD information'!$V$16*Tabell2[[#This Row],[Weight (kg)]]</f>
        <v>0.11420999999999999</v>
      </c>
      <c r="T2191" s="35" t="str">
        <f>'EPD information'!$W$16</f>
        <v>ND</v>
      </c>
      <c r="U2191" s="35">
        <f>'EPD information'!$X$16*Tabell2[[#This Row],[Weight (kg)]]</f>
        <v>7.6139999999999999E-2</v>
      </c>
      <c r="V2191" s="35">
        <f>'EPD information'!$Y$16*Tabell2[[#This Row],[Weight (kg)]]</f>
        <v>2.5271999999999997</v>
      </c>
      <c r="W2191" s="35">
        <f>'EPD information'!$Z$16*Tabell2[[#This Row],[Weight (kg)]]</f>
        <v>4.0986E-3</v>
      </c>
      <c r="X2191" s="35">
        <f>'EPD information'!$AA$16*Tabell2[[#This Row],[Weight (kg)]]</f>
        <v>-19.602</v>
      </c>
      <c r="Y2191" s="18">
        <f>'EPD information'!$AB$16*Tabell2[[#This Row],[Weight (kg)]]</f>
        <v>54.431999999999995</v>
      </c>
      <c r="Z2191" s="18">
        <f>'EPD information'!$AC$16*Tabell2[[#This Row],[Weight (kg)]]</f>
        <v>0.95418000000000003</v>
      </c>
      <c r="AA2191" s="18">
        <f>'EPD information'!$AD$16*Tabell2[[#This Row],[Weight (kg)]]</f>
        <v>0.11939399999999999</v>
      </c>
      <c r="AB2191" s="18" t="s">
        <v>48</v>
      </c>
      <c r="AC2191" s="18">
        <f>'EPD information'!$AF$16*Tabell2[[#This Row],[Weight (kg)]]</f>
        <v>7.5329999999999994E-2</v>
      </c>
      <c r="AD2191" s="18">
        <f>'EPD information'!$AG$16*Tabell2[[#This Row],[Weight (kg)]]</f>
        <v>2.5109999999999997</v>
      </c>
      <c r="AE2191" s="18">
        <f>'EPD information'!$AH$16*Tabell2[[#This Row],[Weight (kg)]]</f>
        <v>4.0175999999999996E-3</v>
      </c>
      <c r="AF2191" s="21">
        <f>'EPD information'!$AI$16*Tabell2[[#This Row],[Weight (kg)]]</f>
        <v>-18.63</v>
      </c>
    </row>
    <row r="2192" spans="1:32" x14ac:dyDescent="0.2">
      <c r="A2192" s="36" t="s">
        <v>255</v>
      </c>
      <c r="B2192" s="37" t="s">
        <v>256</v>
      </c>
      <c r="C2192" s="38">
        <v>275762</v>
      </c>
      <c r="D2192" s="39">
        <v>7319662757621</v>
      </c>
      <c r="E2192" s="37" t="s">
        <v>46</v>
      </c>
      <c r="F2192" s="40">
        <v>1250</v>
      </c>
      <c r="G2192" s="37">
        <v>710</v>
      </c>
      <c r="H2192" s="41">
        <v>19.3</v>
      </c>
      <c r="I2192" s="35">
        <f>'EPD information'!$L$16*Tabell2[[#This Row],[Weight (kg)]]</f>
        <v>65.813000000000002</v>
      </c>
      <c r="J2192" s="22">
        <f>'EPD information'!$M$16*Tabell2[[#This Row],[Weight (kg)]]</f>
        <v>1.14642</v>
      </c>
      <c r="K2192" s="22">
        <f>'EPD information'!$N$16*Tabell2[[#This Row],[Weight (kg)]]</f>
        <v>0.13606499999999999</v>
      </c>
      <c r="L2192" s="22">
        <f>'EPD information'!$O$16*Tabell2[[#This Row],[Weight (kg)]]</f>
        <v>0</v>
      </c>
      <c r="M2192" s="22">
        <f>'EPD information'!$P$16*Tabell2[[#This Row],[Weight (kg)]]</f>
        <v>9.0710000000000013E-2</v>
      </c>
      <c r="N2192" s="22">
        <f>'EPD information'!$Q$16*Tabell2[[#This Row],[Weight (kg)]]</f>
        <v>3.0108000000000001</v>
      </c>
      <c r="O2192" s="22">
        <f>'EPD information'!$R$16*Tabell2[[#This Row],[Weight (kg)]]</f>
        <v>4.8829000000000008E-3</v>
      </c>
      <c r="P2192" s="22">
        <f>'EPD information'!$S$16*Tabell2[[#This Row],[Weight (kg)]]</f>
        <v>-23.353000000000002</v>
      </c>
      <c r="Q2192" s="35">
        <f>'Product specific GWP'!$T$16*Tabell2[[#This Row],[Weight (kg)]]</f>
        <v>0.8434100000000001</v>
      </c>
      <c r="R2192" s="35" t="s">
        <v>48</v>
      </c>
      <c r="S2192" s="35">
        <f>'EPD information'!$V$16*Tabell2[[#This Row],[Weight (kg)]]</f>
        <v>0.13606499999999999</v>
      </c>
      <c r="T2192" s="35" t="str">
        <f>'EPD information'!$W$16</f>
        <v>ND</v>
      </c>
      <c r="U2192" s="35">
        <f>'EPD information'!$X$16*Tabell2[[#This Row],[Weight (kg)]]</f>
        <v>9.0710000000000013E-2</v>
      </c>
      <c r="V2192" s="35">
        <f>'EPD information'!$Y$16*Tabell2[[#This Row],[Weight (kg)]]</f>
        <v>3.0108000000000001</v>
      </c>
      <c r="W2192" s="35">
        <f>'EPD information'!$Z$16*Tabell2[[#This Row],[Weight (kg)]]</f>
        <v>4.8829000000000008E-3</v>
      </c>
      <c r="X2192" s="35">
        <f>'EPD information'!$AA$16*Tabell2[[#This Row],[Weight (kg)]]</f>
        <v>-23.353000000000002</v>
      </c>
      <c r="Y2192" s="18">
        <f>'EPD information'!$AB$16*Tabell2[[#This Row],[Weight (kg)]]</f>
        <v>64.847999999999999</v>
      </c>
      <c r="Z2192" s="18">
        <f>'EPD information'!$AC$16*Tabell2[[#This Row],[Weight (kg)]]</f>
        <v>1.1367700000000001</v>
      </c>
      <c r="AA2192" s="18">
        <f>'EPD information'!$AD$16*Tabell2[[#This Row],[Weight (kg)]]</f>
        <v>0.14224100000000001</v>
      </c>
      <c r="AB2192" s="18" t="s">
        <v>48</v>
      </c>
      <c r="AC2192" s="18">
        <f>'EPD information'!$AF$16*Tabell2[[#This Row],[Weight (kg)]]</f>
        <v>8.9744999999999991E-2</v>
      </c>
      <c r="AD2192" s="18">
        <f>'EPD information'!$AG$16*Tabell2[[#This Row],[Weight (kg)]]</f>
        <v>2.9915000000000003</v>
      </c>
      <c r="AE2192" s="18">
        <f>'EPD information'!$AH$16*Tabell2[[#This Row],[Weight (kg)]]</f>
        <v>4.7864000000000005E-3</v>
      </c>
      <c r="AF2192" s="21">
        <f>'EPD information'!$AI$16*Tabell2[[#This Row],[Weight (kg)]]</f>
        <v>-22.195</v>
      </c>
    </row>
    <row r="2193" spans="1:32" x14ac:dyDescent="0.2">
      <c r="A2193" s="36" t="s">
        <v>255</v>
      </c>
      <c r="B2193" s="37" t="s">
        <v>256</v>
      </c>
      <c r="C2193" s="38">
        <v>275766</v>
      </c>
      <c r="D2193" s="39">
        <v>7319662757669</v>
      </c>
      <c r="E2193" s="37" t="s">
        <v>46</v>
      </c>
      <c r="F2193" s="40">
        <v>1250</v>
      </c>
      <c r="G2193" s="37">
        <v>1120</v>
      </c>
      <c r="H2193" s="41">
        <v>12.2</v>
      </c>
      <c r="I2193" s="35">
        <f>'EPD information'!$L$16*Tabell2[[#This Row],[Weight (kg)]]</f>
        <v>41.601999999999997</v>
      </c>
      <c r="J2193" s="22">
        <f>'EPD information'!$M$16*Tabell2[[#This Row],[Weight (kg)]]</f>
        <v>0.72467999999999999</v>
      </c>
      <c r="K2193" s="22">
        <f>'EPD information'!$N$16*Tabell2[[#This Row],[Weight (kg)]]</f>
        <v>8.6009999999999989E-2</v>
      </c>
      <c r="L2193" s="22">
        <f>'EPD information'!$O$16*Tabell2[[#This Row],[Weight (kg)]]</f>
        <v>0</v>
      </c>
      <c r="M2193" s="22">
        <f>'EPD information'!$P$16*Tabell2[[#This Row],[Weight (kg)]]</f>
        <v>5.7340000000000002E-2</v>
      </c>
      <c r="N2193" s="22">
        <f>'EPD information'!$Q$16*Tabell2[[#This Row],[Weight (kg)]]</f>
        <v>1.9031999999999998</v>
      </c>
      <c r="O2193" s="22">
        <f>'EPD information'!$R$16*Tabell2[[#This Row],[Weight (kg)]]</f>
        <v>3.0866000000000001E-3</v>
      </c>
      <c r="P2193" s="22">
        <f>'EPD information'!$S$16*Tabell2[[#This Row],[Weight (kg)]]</f>
        <v>-14.761999999999999</v>
      </c>
      <c r="Q2193" s="35">
        <f>'Product specific GWP'!$T$16*Tabell2[[#This Row],[Weight (kg)]]</f>
        <v>0.53313999999999995</v>
      </c>
      <c r="R2193" s="35" t="s">
        <v>48</v>
      </c>
      <c r="S2193" s="35">
        <f>'EPD information'!$V$16*Tabell2[[#This Row],[Weight (kg)]]</f>
        <v>8.6009999999999989E-2</v>
      </c>
      <c r="T2193" s="35" t="str">
        <f>'EPD information'!$W$16</f>
        <v>ND</v>
      </c>
      <c r="U2193" s="35">
        <f>'EPD information'!$X$16*Tabell2[[#This Row],[Weight (kg)]]</f>
        <v>5.7340000000000002E-2</v>
      </c>
      <c r="V2193" s="35">
        <f>'EPD information'!$Y$16*Tabell2[[#This Row],[Weight (kg)]]</f>
        <v>1.9031999999999998</v>
      </c>
      <c r="W2193" s="35">
        <f>'EPD information'!$Z$16*Tabell2[[#This Row],[Weight (kg)]]</f>
        <v>3.0866000000000001E-3</v>
      </c>
      <c r="X2193" s="35">
        <f>'EPD information'!$AA$16*Tabell2[[#This Row],[Weight (kg)]]</f>
        <v>-14.761999999999999</v>
      </c>
      <c r="Y2193" s="18">
        <f>'EPD information'!$AB$16*Tabell2[[#This Row],[Weight (kg)]]</f>
        <v>40.991999999999997</v>
      </c>
      <c r="Z2193" s="18">
        <f>'EPD information'!$AC$16*Tabell2[[#This Row],[Weight (kg)]]</f>
        <v>0.71858</v>
      </c>
      <c r="AA2193" s="18">
        <f>'EPD information'!$AD$16*Tabell2[[#This Row],[Weight (kg)]]</f>
        <v>8.9913999999999994E-2</v>
      </c>
      <c r="AB2193" s="18" t="s">
        <v>48</v>
      </c>
      <c r="AC2193" s="18">
        <f>'EPD information'!$AF$16*Tabell2[[#This Row],[Weight (kg)]]</f>
        <v>5.6729999999999989E-2</v>
      </c>
      <c r="AD2193" s="18">
        <f>'EPD information'!$AG$16*Tabell2[[#This Row],[Weight (kg)]]</f>
        <v>1.8909999999999998</v>
      </c>
      <c r="AE2193" s="18">
        <f>'EPD information'!$AH$16*Tabell2[[#This Row],[Weight (kg)]]</f>
        <v>3.0255999999999998E-3</v>
      </c>
      <c r="AF2193" s="21">
        <f>'EPD information'!$AI$16*Tabell2[[#This Row],[Weight (kg)]]</f>
        <v>-14.029999999999998</v>
      </c>
    </row>
    <row r="2194" spans="1:32" x14ac:dyDescent="0.2">
      <c r="A2194" s="36" t="s">
        <v>255</v>
      </c>
      <c r="B2194" s="37" t="s">
        <v>256</v>
      </c>
      <c r="C2194" s="38">
        <v>275760</v>
      </c>
      <c r="D2194" s="39">
        <v>7319662757607</v>
      </c>
      <c r="E2194" s="37" t="s">
        <v>46</v>
      </c>
      <c r="F2194" s="40">
        <v>1250</v>
      </c>
      <c r="G2194" s="37">
        <v>600</v>
      </c>
      <c r="H2194" s="41">
        <v>20.100000000000001</v>
      </c>
      <c r="I2194" s="35">
        <f>'EPD information'!$L$16*Tabell2[[#This Row],[Weight (kg)]]</f>
        <v>68.541000000000011</v>
      </c>
      <c r="J2194" s="22">
        <f>'EPD information'!$M$16*Tabell2[[#This Row],[Weight (kg)]]</f>
        <v>1.1939400000000002</v>
      </c>
      <c r="K2194" s="22">
        <f>'EPD information'!$N$16*Tabell2[[#This Row],[Weight (kg)]]</f>
        <v>0.141705</v>
      </c>
      <c r="L2194" s="22">
        <f>'EPD information'!$O$16*Tabell2[[#This Row],[Weight (kg)]]</f>
        <v>0</v>
      </c>
      <c r="M2194" s="22">
        <f>'EPD information'!$P$16*Tabell2[[#This Row],[Weight (kg)]]</f>
        <v>9.4470000000000012E-2</v>
      </c>
      <c r="N2194" s="22">
        <f>'EPD information'!$Q$16*Tabell2[[#This Row],[Weight (kg)]]</f>
        <v>3.1356000000000002</v>
      </c>
      <c r="O2194" s="22">
        <f>'EPD information'!$R$16*Tabell2[[#This Row],[Weight (kg)]]</f>
        <v>5.0853000000000009E-3</v>
      </c>
      <c r="P2194" s="22">
        <f>'EPD information'!$S$16*Tabell2[[#This Row],[Weight (kg)]]</f>
        <v>-24.321000000000002</v>
      </c>
      <c r="Q2194" s="35">
        <f>'Product specific GWP'!$T$16*Tabell2[[#This Row],[Weight (kg)]]</f>
        <v>0.8783700000000001</v>
      </c>
      <c r="R2194" s="35" t="s">
        <v>48</v>
      </c>
      <c r="S2194" s="35">
        <f>'EPD information'!$V$16*Tabell2[[#This Row],[Weight (kg)]]</f>
        <v>0.141705</v>
      </c>
      <c r="T2194" s="35" t="str">
        <f>'EPD information'!$W$16</f>
        <v>ND</v>
      </c>
      <c r="U2194" s="35">
        <f>'EPD information'!$X$16*Tabell2[[#This Row],[Weight (kg)]]</f>
        <v>9.4470000000000012E-2</v>
      </c>
      <c r="V2194" s="35">
        <f>'EPD information'!$Y$16*Tabell2[[#This Row],[Weight (kg)]]</f>
        <v>3.1356000000000002</v>
      </c>
      <c r="W2194" s="35">
        <f>'EPD information'!$Z$16*Tabell2[[#This Row],[Weight (kg)]]</f>
        <v>5.0853000000000009E-3</v>
      </c>
      <c r="X2194" s="35">
        <f>'EPD information'!$AA$16*Tabell2[[#This Row],[Weight (kg)]]</f>
        <v>-24.321000000000002</v>
      </c>
      <c r="Y2194" s="18">
        <f>'EPD information'!$AB$16*Tabell2[[#This Row],[Weight (kg)]]</f>
        <v>67.536000000000001</v>
      </c>
      <c r="Z2194" s="18">
        <f>'EPD information'!$AC$16*Tabell2[[#This Row],[Weight (kg)]]</f>
        <v>1.1838900000000001</v>
      </c>
      <c r="AA2194" s="18">
        <f>'EPD information'!$AD$16*Tabell2[[#This Row],[Weight (kg)]]</f>
        <v>0.14813700000000002</v>
      </c>
      <c r="AB2194" s="18" t="s">
        <v>48</v>
      </c>
      <c r="AC2194" s="18">
        <f>'EPD information'!$AF$16*Tabell2[[#This Row],[Weight (kg)]]</f>
        <v>9.3464999999999993E-2</v>
      </c>
      <c r="AD2194" s="18">
        <f>'EPD information'!$AG$16*Tabell2[[#This Row],[Weight (kg)]]</f>
        <v>3.1155000000000004</v>
      </c>
      <c r="AE2194" s="18">
        <f>'EPD information'!$AH$16*Tabell2[[#This Row],[Weight (kg)]]</f>
        <v>4.9848000000000002E-3</v>
      </c>
      <c r="AF2194" s="21">
        <f>'EPD information'!$AI$16*Tabell2[[#This Row],[Weight (kg)]]</f>
        <v>-23.114999999999998</v>
      </c>
    </row>
    <row r="2195" spans="1:32" x14ac:dyDescent="0.2">
      <c r="A2195" s="36" t="s">
        <v>255</v>
      </c>
      <c r="B2195" s="37" t="s">
        <v>256</v>
      </c>
      <c r="C2195" s="38">
        <v>275759</v>
      </c>
      <c r="D2195" s="39">
        <v>7319662757591</v>
      </c>
      <c r="E2195" s="37" t="s">
        <v>46</v>
      </c>
      <c r="F2195" s="40">
        <v>1250</v>
      </c>
      <c r="G2195" s="37">
        <v>560</v>
      </c>
      <c r="H2195" s="41">
        <v>21</v>
      </c>
      <c r="I2195" s="35">
        <f>'EPD information'!$L$16*Tabell2[[#This Row],[Weight (kg)]]</f>
        <v>71.61</v>
      </c>
      <c r="J2195" s="22">
        <f>'EPD information'!$M$16*Tabell2[[#This Row],[Weight (kg)]]</f>
        <v>1.2474000000000001</v>
      </c>
      <c r="K2195" s="22">
        <f>'EPD information'!$N$16*Tabell2[[#This Row],[Weight (kg)]]</f>
        <v>0.14804999999999999</v>
      </c>
      <c r="L2195" s="22">
        <f>'EPD information'!$O$16*Tabell2[[#This Row],[Weight (kg)]]</f>
        <v>0</v>
      </c>
      <c r="M2195" s="22">
        <f>'EPD information'!$P$16*Tabell2[[#This Row],[Weight (kg)]]</f>
        <v>9.870000000000001E-2</v>
      </c>
      <c r="N2195" s="22">
        <f>'EPD information'!$Q$16*Tabell2[[#This Row],[Weight (kg)]]</f>
        <v>3.2759999999999998</v>
      </c>
      <c r="O2195" s="22">
        <f>'EPD information'!$R$16*Tabell2[[#This Row],[Weight (kg)]]</f>
        <v>5.3130000000000009E-3</v>
      </c>
      <c r="P2195" s="22">
        <f>'EPD information'!$S$16*Tabell2[[#This Row],[Weight (kg)]]</f>
        <v>-25.41</v>
      </c>
      <c r="Q2195" s="35">
        <f>'Product specific GWP'!$T$16*Tabell2[[#This Row],[Weight (kg)]]</f>
        <v>0.91770000000000007</v>
      </c>
      <c r="R2195" s="35" t="s">
        <v>48</v>
      </c>
      <c r="S2195" s="35">
        <f>'EPD information'!$V$16*Tabell2[[#This Row],[Weight (kg)]]</f>
        <v>0.14804999999999999</v>
      </c>
      <c r="T2195" s="35" t="str">
        <f>'EPD information'!$W$16</f>
        <v>ND</v>
      </c>
      <c r="U2195" s="35">
        <f>'EPD information'!$X$16*Tabell2[[#This Row],[Weight (kg)]]</f>
        <v>9.870000000000001E-2</v>
      </c>
      <c r="V2195" s="35">
        <f>'EPD information'!$Y$16*Tabell2[[#This Row],[Weight (kg)]]</f>
        <v>3.2759999999999998</v>
      </c>
      <c r="W2195" s="35">
        <f>'EPD information'!$Z$16*Tabell2[[#This Row],[Weight (kg)]]</f>
        <v>5.3130000000000009E-3</v>
      </c>
      <c r="X2195" s="35">
        <f>'EPD information'!$AA$16*Tabell2[[#This Row],[Weight (kg)]]</f>
        <v>-25.41</v>
      </c>
      <c r="Y2195" s="18">
        <f>'EPD information'!$AB$16*Tabell2[[#This Row],[Weight (kg)]]</f>
        <v>70.56</v>
      </c>
      <c r="Z2195" s="18">
        <f>'EPD information'!$AC$16*Tabell2[[#This Row],[Weight (kg)]]</f>
        <v>1.2369000000000001</v>
      </c>
      <c r="AA2195" s="18">
        <f>'EPD information'!$AD$16*Tabell2[[#This Row],[Weight (kg)]]</f>
        <v>0.15476999999999999</v>
      </c>
      <c r="AB2195" s="18" t="s">
        <v>48</v>
      </c>
      <c r="AC2195" s="18">
        <f>'EPD information'!$AF$16*Tabell2[[#This Row],[Weight (kg)]]</f>
        <v>9.7649999999999987E-2</v>
      </c>
      <c r="AD2195" s="18">
        <f>'EPD information'!$AG$16*Tabell2[[#This Row],[Weight (kg)]]</f>
        <v>3.2549999999999999</v>
      </c>
      <c r="AE2195" s="18">
        <f>'EPD information'!$AH$16*Tabell2[[#This Row],[Weight (kg)]]</f>
        <v>5.208E-3</v>
      </c>
      <c r="AF2195" s="21">
        <f>'EPD information'!$AI$16*Tabell2[[#This Row],[Weight (kg)]]</f>
        <v>-24.15</v>
      </c>
    </row>
    <row r="2196" spans="1:32" x14ac:dyDescent="0.2">
      <c r="A2196" s="36" t="s">
        <v>255</v>
      </c>
      <c r="B2196" s="37" t="s">
        <v>256</v>
      </c>
      <c r="C2196" s="38">
        <v>693588</v>
      </c>
      <c r="D2196" s="39">
        <v>7319660307903</v>
      </c>
      <c r="E2196" s="37" t="s">
        <v>46</v>
      </c>
      <c r="F2196" s="40">
        <v>1400</v>
      </c>
      <c r="G2196" s="37">
        <v>1250</v>
      </c>
      <c r="H2196" s="41">
        <v>12.2</v>
      </c>
      <c r="I2196" s="35">
        <f>'EPD information'!$L$16*Tabell2[[#This Row],[Weight (kg)]]</f>
        <v>41.601999999999997</v>
      </c>
      <c r="J2196" s="22">
        <f>'EPD information'!$M$16*Tabell2[[#This Row],[Weight (kg)]]</f>
        <v>0.72467999999999999</v>
      </c>
      <c r="K2196" s="22">
        <f>'EPD information'!$N$16*Tabell2[[#This Row],[Weight (kg)]]</f>
        <v>8.6009999999999989E-2</v>
      </c>
      <c r="L2196" s="22">
        <f>'EPD information'!$O$16*Tabell2[[#This Row],[Weight (kg)]]</f>
        <v>0</v>
      </c>
      <c r="M2196" s="22">
        <f>'EPD information'!$P$16*Tabell2[[#This Row],[Weight (kg)]]</f>
        <v>5.7340000000000002E-2</v>
      </c>
      <c r="N2196" s="22">
        <f>'EPD information'!$Q$16*Tabell2[[#This Row],[Weight (kg)]]</f>
        <v>1.9031999999999998</v>
      </c>
      <c r="O2196" s="22">
        <f>'EPD information'!$R$16*Tabell2[[#This Row],[Weight (kg)]]</f>
        <v>3.0866000000000001E-3</v>
      </c>
      <c r="P2196" s="22">
        <f>'EPD information'!$S$16*Tabell2[[#This Row],[Weight (kg)]]</f>
        <v>-14.761999999999999</v>
      </c>
      <c r="Q2196" s="35">
        <f>'Product specific GWP'!$T$16*Tabell2[[#This Row],[Weight (kg)]]</f>
        <v>0.53313999999999995</v>
      </c>
      <c r="R2196" s="35" t="s">
        <v>48</v>
      </c>
      <c r="S2196" s="35">
        <f>'EPD information'!$V$16*Tabell2[[#This Row],[Weight (kg)]]</f>
        <v>8.6009999999999989E-2</v>
      </c>
      <c r="T2196" s="35" t="str">
        <f>'EPD information'!$W$16</f>
        <v>ND</v>
      </c>
      <c r="U2196" s="35">
        <f>'EPD information'!$X$16*Tabell2[[#This Row],[Weight (kg)]]</f>
        <v>5.7340000000000002E-2</v>
      </c>
      <c r="V2196" s="35">
        <f>'EPD information'!$Y$16*Tabell2[[#This Row],[Weight (kg)]]</f>
        <v>1.9031999999999998</v>
      </c>
      <c r="W2196" s="35">
        <f>'EPD information'!$Z$16*Tabell2[[#This Row],[Weight (kg)]]</f>
        <v>3.0866000000000001E-3</v>
      </c>
      <c r="X2196" s="35">
        <f>'EPD information'!$AA$16*Tabell2[[#This Row],[Weight (kg)]]</f>
        <v>-14.761999999999999</v>
      </c>
      <c r="Y2196" s="18">
        <f>'EPD information'!$AB$16*Tabell2[[#This Row],[Weight (kg)]]</f>
        <v>40.991999999999997</v>
      </c>
      <c r="Z2196" s="18">
        <f>'EPD information'!$AC$16*Tabell2[[#This Row],[Weight (kg)]]</f>
        <v>0.71858</v>
      </c>
      <c r="AA2196" s="18">
        <f>'EPD information'!$AD$16*Tabell2[[#This Row],[Weight (kg)]]</f>
        <v>8.9913999999999994E-2</v>
      </c>
      <c r="AB2196" s="18" t="s">
        <v>48</v>
      </c>
      <c r="AC2196" s="18">
        <f>'EPD information'!$AF$16*Tabell2[[#This Row],[Weight (kg)]]</f>
        <v>5.6729999999999989E-2</v>
      </c>
      <c r="AD2196" s="18">
        <f>'EPD information'!$AG$16*Tabell2[[#This Row],[Weight (kg)]]</f>
        <v>1.8909999999999998</v>
      </c>
      <c r="AE2196" s="18">
        <f>'EPD information'!$AH$16*Tabell2[[#This Row],[Weight (kg)]]</f>
        <v>3.0255999999999998E-3</v>
      </c>
      <c r="AF2196" s="21">
        <f>'EPD information'!$AI$16*Tabell2[[#This Row],[Weight (kg)]]</f>
        <v>-14.029999999999998</v>
      </c>
    </row>
    <row r="2197" spans="1:32" x14ac:dyDescent="0.2">
      <c r="A2197" s="36" t="s">
        <v>257</v>
      </c>
      <c r="B2197" s="37" t="s">
        <v>256</v>
      </c>
      <c r="C2197" s="38">
        <v>256410</v>
      </c>
      <c r="D2197" s="39">
        <v>7319662564106</v>
      </c>
      <c r="E2197" s="37" t="s">
        <v>46</v>
      </c>
      <c r="F2197" s="40">
        <v>80</v>
      </c>
      <c r="G2197" s="37">
        <v>63</v>
      </c>
      <c r="H2197" s="41">
        <v>0.12</v>
      </c>
      <c r="I2197" s="35">
        <f>'EPD information'!$L$16*Tabell2[[#This Row],[Weight (kg)]]</f>
        <v>0.40920000000000001</v>
      </c>
      <c r="J2197" s="22">
        <f>'EPD information'!$M$16*Tabell2[[#This Row],[Weight (kg)]]</f>
        <v>7.1279999999999998E-3</v>
      </c>
      <c r="K2197" s="22">
        <f>'EPD information'!$N$16*Tabell2[[#This Row],[Weight (kg)]]</f>
        <v>8.4599999999999996E-4</v>
      </c>
      <c r="L2197" s="22">
        <f>'EPD information'!$O$16*Tabell2[[#This Row],[Weight (kg)]]</f>
        <v>0</v>
      </c>
      <c r="M2197" s="22">
        <f>'EPD information'!$P$16*Tabell2[[#This Row],[Weight (kg)]]</f>
        <v>5.6400000000000005E-4</v>
      </c>
      <c r="N2197" s="22">
        <f>'EPD information'!$Q$16*Tabell2[[#This Row],[Weight (kg)]]</f>
        <v>1.8720000000000001E-2</v>
      </c>
      <c r="O2197" s="22">
        <f>'EPD information'!$R$16*Tabell2[[#This Row],[Weight (kg)]]</f>
        <v>3.0360000000000001E-5</v>
      </c>
      <c r="P2197" s="22">
        <f>'EPD information'!$S$16*Tabell2[[#This Row],[Weight (kg)]]</f>
        <v>-0.1452</v>
      </c>
      <c r="Q2197" s="35">
        <f>'Product specific GWP'!$T$16*Tabell2[[#This Row],[Weight (kg)]]</f>
        <v>5.2440000000000004E-3</v>
      </c>
      <c r="R2197" s="35" t="s">
        <v>48</v>
      </c>
      <c r="S2197" s="35">
        <f>'EPD information'!$V$16*Tabell2[[#This Row],[Weight (kg)]]</f>
        <v>8.4599999999999996E-4</v>
      </c>
      <c r="T2197" s="35" t="str">
        <f>'EPD information'!$W$16</f>
        <v>ND</v>
      </c>
      <c r="U2197" s="35">
        <f>'EPD information'!$X$16*Tabell2[[#This Row],[Weight (kg)]]</f>
        <v>5.6400000000000005E-4</v>
      </c>
      <c r="V2197" s="35">
        <f>'EPD information'!$Y$16*Tabell2[[#This Row],[Weight (kg)]]</f>
        <v>1.8720000000000001E-2</v>
      </c>
      <c r="W2197" s="35">
        <f>'EPD information'!$Z$16*Tabell2[[#This Row],[Weight (kg)]]</f>
        <v>3.0360000000000001E-5</v>
      </c>
      <c r="X2197" s="35">
        <f>'EPD information'!$AA$16*Tabell2[[#This Row],[Weight (kg)]]</f>
        <v>-0.1452</v>
      </c>
      <c r="Y2197" s="18">
        <f>'EPD information'!$AB$16*Tabell2[[#This Row],[Weight (kg)]]</f>
        <v>0.40319999999999995</v>
      </c>
      <c r="Z2197" s="18">
        <f>'EPD information'!$AC$16*Tabell2[[#This Row],[Weight (kg)]]</f>
        <v>7.0679999999999996E-3</v>
      </c>
      <c r="AA2197" s="18">
        <f>'EPD information'!$AD$16*Tabell2[[#This Row],[Weight (kg)]]</f>
        <v>8.8439999999999992E-4</v>
      </c>
      <c r="AB2197" s="18" t="s">
        <v>48</v>
      </c>
      <c r="AC2197" s="18">
        <f>'EPD information'!$AF$16*Tabell2[[#This Row],[Weight (kg)]]</f>
        <v>5.579999999999999E-4</v>
      </c>
      <c r="AD2197" s="18">
        <f>'EPD information'!$AG$16*Tabell2[[#This Row],[Weight (kg)]]</f>
        <v>1.8599999999999998E-2</v>
      </c>
      <c r="AE2197" s="18">
        <f>'EPD information'!$AH$16*Tabell2[[#This Row],[Weight (kg)]]</f>
        <v>2.976E-5</v>
      </c>
      <c r="AF2197" s="21">
        <f>'EPD information'!$AI$16*Tabell2[[#This Row],[Weight (kg)]]</f>
        <v>-0.13799999999999998</v>
      </c>
    </row>
    <row r="2198" spans="1:32" x14ac:dyDescent="0.2">
      <c r="A2198" s="36" t="s">
        <v>257</v>
      </c>
      <c r="B2198" s="37" t="s">
        <v>256</v>
      </c>
      <c r="C2198" s="38">
        <v>256412</v>
      </c>
      <c r="D2198" s="39">
        <v>7319662564120</v>
      </c>
      <c r="E2198" s="37" t="s">
        <v>46</v>
      </c>
      <c r="F2198" s="40">
        <v>100</v>
      </c>
      <c r="G2198" s="37">
        <v>80</v>
      </c>
      <c r="H2198" s="41">
        <v>0.18</v>
      </c>
      <c r="I2198" s="35">
        <f>'EPD information'!$L$16*Tabell2[[#This Row],[Weight (kg)]]</f>
        <v>0.61380000000000001</v>
      </c>
      <c r="J2198" s="22">
        <f>'EPD information'!$M$16*Tabell2[[#This Row],[Weight (kg)]]</f>
        <v>1.0692E-2</v>
      </c>
      <c r="K2198" s="22">
        <f>'EPD information'!$N$16*Tabell2[[#This Row],[Weight (kg)]]</f>
        <v>1.2689999999999999E-3</v>
      </c>
      <c r="L2198" s="22">
        <f>'EPD information'!$O$16*Tabell2[[#This Row],[Weight (kg)]]</f>
        <v>0</v>
      </c>
      <c r="M2198" s="22">
        <f>'EPD information'!$P$16*Tabell2[[#This Row],[Weight (kg)]]</f>
        <v>8.4599999999999996E-4</v>
      </c>
      <c r="N2198" s="22">
        <f>'EPD information'!$Q$16*Tabell2[[#This Row],[Weight (kg)]]</f>
        <v>2.8079999999999997E-2</v>
      </c>
      <c r="O2198" s="22">
        <f>'EPD information'!$R$16*Tabell2[[#This Row],[Weight (kg)]]</f>
        <v>4.5540000000000001E-5</v>
      </c>
      <c r="P2198" s="22">
        <f>'EPD information'!$S$16*Tabell2[[#This Row],[Weight (kg)]]</f>
        <v>-0.21779999999999999</v>
      </c>
      <c r="Q2198" s="35">
        <f>'Product specific GWP'!$T$16*Tabell2[[#This Row],[Weight (kg)]]</f>
        <v>7.8659999999999997E-3</v>
      </c>
      <c r="R2198" s="35" t="s">
        <v>48</v>
      </c>
      <c r="S2198" s="35">
        <f>'EPD information'!$V$16*Tabell2[[#This Row],[Weight (kg)]]</f>
        <v>1.2689999999999999E-3</v>
      </c>
      <c r="T2198" s="35" t="str">
        <f>'EPD information'!$W$16</f>
        <v>ND</v>
      </c>
      <c r="U2198" s="35">
        <f>'EPD information'!$X$16*Tabell2[[#This Row],[Weight (kg)]]</f>
        <v>8.4599999999999996E-4</v>
      </c>
      <c r="V2198" s="35">
        <f>'EPD information'!$Y$16*Tabell2[[#This Row],[Weight (kg)]]</f>
        <v>2.8079999999999997E-2</v>
      </c>
      <c r="W2198" s="35">
        <f>'EPD information'!$Z$16*Tabell2[[#This Row],[Weight (kg)]]</f>
        <v>4.5540000000000001E-5</v>
      </c>
      <c r="X2198" s="35">
        <f>'EPD information'!$AA$16*Tabell2[[#This Row],[Weight (kg)]]</f>
        <v>-0.21779999999999999</v>
      </c>
      <c r="Y2198" s="18">
        <f>'EPD information'!$AB$16*Tabell2[[#This Row],[Weight (kg)]]</f>
        <v>0.6048</v>
      </c>
      <c r="Z2198" s="18">
        <f>'EPD information'!$AC$16*Tabell2[[#This Row],[Weight (kg)]]</f>
        <v>1.0602E-2</v>
      </c>
      <c r="AA2198" s="18">
        <f>'EPD information'!$AD$16*Tabell2[[#This Row],[Weight (kg)]]</f>
        <v>1.3265999999999998E-3</v>
      </c>
      <c r="AB2198" s="18" t="s">
        <v>48</v>
      </c>
      <c r="AC2198" s="18">
        <f>'EPD information'!$AF$16*Tabell2[[#This Row],[Weight (kg)]]</f>
        <v>8.3699999999999985E-4</v>
      </c>
      <c r="AD2198" s="18">
        <f>'EPD information'!$AG$16*Tabell2[[#This Row],[Weight (kg)]]</f>
        <v>2.7899999999999998E-2</v>
      </c>
      <c r="AE2198" s="18">
        <f>'EPD information'!$AH$16*Tabell2[[#This Row],[Weight (kg)]]</f>
        <v>4.464E-5</v>
      </c>
      <c r="AF2198" s="21">
        <f>'EPD information'!$AI$16*Tabell2[[#This Row],[Weight (kg)]]</f>
        <v>-0.20699999999999999</v>
      </c>
    </row>
    <row r="2199" spans="1:32" x14ac:dyDescent="0.2">
      <c r="A2199" s="36" t="s">
        <v>257</v>
      </c>
      <c r="B2199" s="37" t="s">
        <v>256</v>
      </c>
      <c r="C2199" s="38">
        <v>256411</v>
      </c>
      <c r="D2199" s="39">
        <v>7319662564113</v>
      </c>
      <c r="E2199" s="37" t="s">
        <v>46</v>
      </c>
      <c r="F2199" s="40">
        <v>100</v>
      </c>
      <c r="G2199" s="37">
        <v>63</v>
      </c>
      <c r="H2199" s="41">
        <v>0.17</v>
      </c>
      <c r="I2199" s="35">
        <f>'EPD information'!$L$16*Tabell2[[#This Row],[Weight (kg)]]</f>
        <v>0.5797000000000001</v>
      </c>
      <c r="J2199" s="22">
        <f>'EPD information'!$M$16*Tabell2[[#This Row],[Weight (kg)]]</f>
        <v>1.0098000000000001E-2</v>
      </c>
      <c r="K2199" s="22">
        <f>'EPD information'!$N$16*Tabell2[[#This Row],[Weight (kg)]]</f>
        <v>1.1985000000000001E-3</v>
      </c>
      <c r="L2199" s="22">
        <f>'EPD information'!$O$16*Tabell2[[#This Row],[Weight (kg)]]</f>
        <v>0</v>
      </c>
      <c r="M2199" s="22">
        <f>'EPD information'!$P$16*Tabell2[[#This Row],[Weight (kg)]]</f>
        <v>7.9900000000000012E-4</v>
      </c>
      <c r="N2199" s="22">
        <f>'EPD information'!$Q$16*Tabell2[[#This Row],[Weight (kg)]]</f>
        <v>2.6520000000000002E-2</v>
      </c>
      <c r="O2199" s="22">
        <f>'EPD information'!$R$16*Tabell2[[#This Row],[Weight (kg)]]</f>
        <v>4.301000000000001E-5</v>
      </c>
      <c r="P2199" s="22">
        <f>'EPD information'!$S$16*Tabell2[[#This Row],[Weight (kg)]]</f>
        <v>-0.20570000000000002</v>
      </c>
      <c r="Q2199" s="35">
        <f>'Product specific GWP'!$T$16*Tabell2[[#This Row],[Weight (kg)]]</f>
        <v>7.4290000000000007E-3</v>
      </c>
      <c r="R2199" s="35" t="s">
        <v>48</v>
      </c>
      <c r="S2199" s="35">
        <f>'EPD information'!$V$16*Tabell2[[#This Row],[Weight (kg)]]</f>
        <v>1.1985000000000001E-3</v>
      </c>
      <c r="T2199" s="35" t="str">
        <f>'EPD information'!$W$16</f>
        <v>ND</v>
      </c>
      <c r="U2199" s="35">
        <f>'EPD information'!$X$16*Tabell2[[#This Row],[Weight (kg)]]</f>
        <v>7.9900000000000012E-4</v>
      </c>
      <c r="V2199" s="35">
        <f>'EPD information'!$Y$16*Tabell2[[#This Row],[Weight (kg)]]</f>
        <v>2.6520000000000002E-2</v>
      </c>
      <c r="W2199" s="35">
        <f>'EPD information'!$Z$16*Tabell2[[#This Row],[Weight (kg)]]</f>
        <v>4.301000000000001E-5</v>
      </c>
      <c r="X2199" s="35">
        <f>'EPD information'!$AA$16*Tabell2[[#This Row],[Weight (kg)]]</f>
        <v>-0.20570000000000002</v>
      </c>
      <c r="Y2199" s="18">
        <f>'EPD information'!$AB$16*Tabell2[[#This Row],[Weight (kg)]]</f>
        <v>0.57120000000000004</v>
      </c>
      <c r="Z2199" s="18">
        <f>'EPD information'!$AC$16*Tabell2[[#This Row],[Weight (kg)]]</f>
        <v>1.0013000000000001E-2</v>
      </c>
      <c r="AA2199" s="18">
        <f>'EPD information'!$AD$16*Tabell2[[#This Row],[Weight (kg)]]</f>
        <v>1.2529000000000002E-3</v>
      </c>
      <c r="AB2199" s="18" t="s">
        <v>48</v>
      </c>
      <c r="AC2199" s="18">
        <f>'EPD information'!$AF$16*Tabell2[[#This Row],[Weight (kg)]]</f>
        <v>7.9049999999999997E-4</v>
      </c>
      <c r="AD2199" s="18">
        <f>'EPD information'!$AG$16*Tabell2[[#This Row],[Weight (kg)]]</f>
        <v>2.6350000000000002E-2</v>
      </c>
      <c r="AE2199" s="18">
        <f>'EPD information'!$AH$16*Tabell2[[#This Row],[Weight (kg)]]</f>
        <v>4.2160000000000003E-5</v>
      </c>
      <c r="AF2199" s="21">
        <f>'EPD information'!$AI$16*Tabell2[[#This Row],[Weight (kg)]]</f>
        <v>-0.19550000000000001</v>
      </c>
    </row>
    <row r="2200" spans="1:32" x14ac:dyDescent="0.2">
      <c r="A2200" s="36" t="s">
        <v>257</v>
      </c>
      <c r="B2200" s="37" t="s">
        <v>256</v>
      </c>
      <c r="C2200" s="38">
        <v>256409</v>
      </c>
      <c r="D2200" s="39">
        <v>7319662564090</v>
      </c>
      <c r="E2200" s="37" t="s">
        <v>46</v>
      </c>
      <c r="F2200" s="40">
        <v>100</v>
      </c>
      <c r="G2200" s="37">
        <v>75</v>
      </c>
      <c r="H2200" s="41">
        <v>0.15</v>
      </c>
      <c r="I2200" s="35">
        <f>'EPD information'!$L$16*Tabell2[[#This Row],[Weight (kg)]]</f>
        <v>0.51149999999999995</v>
      </c>
      <c r="J2200" s="22">
        <f>'EPD information'!$M$16*Tabell2[[#This Row],[Weight (kg)]]</f>
        <v>8.9099999999999995E-3</v>
      </c>
      <c r="K2200" s="22">
        <f>'EPD information'!$N$16*Tabell2[[#This Row],[Weight (kg)]]</f>
        <v>1.0574999999999998E-3</v>
      </c>
      <c r="L2200" s="22">
        <f>'EPD information'!$O$16*Tabell2[[#This Row],[Weight (kg)]]</f>
        <v>0</v>
      </c>
      <c r="M2200" s="22">
        <f>'EPD information'!$P$16*Tabell2[[#This Row],[Weight (kg)]]</f>
        <v>7.0500000000000001E-4</v>
      </c>
      <c r="N2200" s="22">
        <f>'EPD information'!$Q$16*Tabell2[[#This Row],[Weight (kg)]]</f>
        <v>2.3400000000000001E-2</v>
      </c>
      <c r="O2200" s="22">
        <f>'EPD information'!$R$16*Tabell2[[#This Row],[Weight (kg)]]</f>
        <v>3.7950000000000001E-5</v>
      </c>
      <c r="P2200" s="22">
        <f>'EPD information'!$S$16*Tabell2[[#This Row],[Weight (kg)]]</f>
        <v>-0.18149999999999999</v>
      </c>
      <c r="Q2200" s="35">
        <f>'Product specific GWP'!$T$16*Tabell2[[#This Row],[Weight (kg)]]</f>
        <v>6.5550000000000001E-3</v>
      </c>
      <c r="R2200" s="35" t="s">
        <v>48</v>
      </c>
      <c r="S2200" s="35">
        <f>'EPD information'!$V$16*Tabell2[[#This Row],[Weight (kg)]]</f>
        <v>1.0574999999999998E-3</v>
      </c>
      <c r="T2200" s="35" t="str">
        <f>'EPD information'!$W$16</f>
        <v>ND</v>
      </c>
      <c r="U2200" s="35">
        <f>'EPD information'!$X$16*Tabell2[[#This Row],[Weight (kg)]]</f>
        <v>7.0500000000000001E-4</v>
      </c>
      <c r="V2200" s="35">
        <f>'EPD information'!$Y$16*Tabell2[[#This Row],[Weight (kg)]]</f>
        <v>2.3400000000000001E-2</v>
      </c>
      <c r="W2200" s="35">
        <f>'EPD information'!$Z$16*Tabell2[[#This Row],[Weight (kg)]]</f>
        <v>3.7950000000000001E-5</v>
      </c>
      <c r="X2200" s="35">
        <f>'EPD information'!$AA$16*Tabell2[[#This Row],[Weight (kg)]]</f>
        <v>-0.18149999999999999</v>
      </c>
      <c r="Y2200" s="18">
        <f>'EPD information'!$AB$16*Tabell2[[#This Row],[Weight (kg)]]</f>
        <v>0.504</v>
      </c>
      <c r="Z2200" s="18">
        <f>'EPD information'!$AC$16*Tabell2[[#This Row],[Weight (kg)]]</f>
        <v>8.8349999999999991E-3</v>
      </c>
      <c r="AA2200" s="18">
        <f>'EPD information'!$AD$16*Tabell2[[#This Row],[Weight (kg)]]</f>
        <v>1.1054999999999999E-3</v>
      </c>
      <c r="AB2200" s="18" t="s">
        <v>48</v>
      </c>
      <c r="AC2200" s="18">
        <f>'EPD information'!$AF$16*Tabell2[[#This Row],[Weight (kg)]]</f>
        <v>6.9749999999999988E-4</v>
      </c>
      <c r="AD2200" s="18">
        <f>'EPD information'!$AG$16*Tabell2[[#This Row],[Weight (kg)]]</f>
        <v>2.325E-2</v>
      </c>
      <c r="AE2200" s="18">
        <f>'EPD information'!$AH$16*Tabell2[[#This Row],[Weight (kg)]]</f>
        <v>3.7200000000000003E-5</v>
      </c>
      <c r="AF2200" s="21">
        <f>'EPD information'!$AI$16*Tabell2[[#This Row],[Weight (kg)]]</f>
        <v>-0.17249999999999999</v>
      </c>
    </row>
    <row r="2201" spans="1:32" x14ac:dyDescent="0.2">
      <c r="A2201" s="36" t="s">
        <v>257</v>
      </c>
      <c r="B2201" s="37" t="s">
        <v>256</v>
      </c>
      <c r="C2201" s="38">
        <v>108336</v>
      </c>
      <c r="D2201" s="39">
        <v>7319661083363</v>
      </c>
      <c r="E2201" s="37" t="s">
        <v>46</v>
      </c>
      <c r="F2201" s="40">
        <v>112</v>
      </c>
      <c r="G2201" s="37">
        <v>80</v>
      </c>
      <c r="H2201" s="41">
        <v>0.22389999999999999</v>
      </c>
      <c r="I2201" s="35">
        <f>'EPD information'!$L$16*Tabell2[[#This Row],[Weight (kg)]]</f>
        <v>0.76349900000000004</v>
      </c>
      <c r="J2201" s="22">
        <f>'EPD information'!$M$16*Tabell2[[#This Row],[Weight (kg)]]</f>
        <v>1.329966E-2</v>
      </c>
      <c r="K2201" s="22">
        <f>'EPD information'!$N$16*Tabell2[[#This Row],[Weight (kg)]]</f>
        <v>1.5784949999999999E-3</v>
      </c>
      <c r="L2201" s="22">
        <f>'EPD information'!$O$16*Tabell2[[#This Row],[Weight (kg)]]</f>
        <v>0</v>
      </c>
      <c r="M2201" s="22">
        <f>'EPD information'!$P$16*Tabell2[[#This Row],[Weight (kg)]]</f>
        <v>1.05233E-3</v>
      </c>
      <c r="N2201" s="22">
        <f>'EPD information'!$Q$16*Tabell2[[#This Row],[Weight (kg)]]</f>
        <v>3.4928399999999998E-2</v>
      </c>
      <c r="O2201" s="22">
        <f>'EPD information'!$R$16*Tabell2[[#This Row],[Weight (kg)]]</f>
        <v>5.6646700000000001E-5</v>
      </c>
      <c r="P2201" s="22">
        <f>'EPD information'!$S$16*Tabell2[[#This Row],[Weight (kg)]]</f>
        <v>-0.27091899999999997</v>
      </c>
      <c r="Q2201" s="35">
        <f>'Product specific GWP'!$T$16*Tabell2[[#This Row],[Weight (kg)]]</f>
        <v>9.7844300000000002E-3</v>
      </c>
      <c r="R2201" s="35" t="s">
        <v>48</v>
      </c>
      <c r="S2201" s="35">
        <f>'EPD information'!$V$16*Tabell2[[#This Row],[Weight (kg)]]</f>
        <v>1.5784949999999999E-3</v>
      </c>
      <c r="T2201" s="35" t="str">
        <f>'EPD information'!$W$16</f>
        <v>ND</v>
      </c>
      <c r="U2201" s="35">
        <f>'EPD information'!$X$16*Tabell2[[#This Row],[Weight (kg)]]</f>
        <v>1.05233E-3</v>
      </c>
      <c r="V2201" s="35">
        <f>'EPD information'!$Y$16*Tabell2[[#This Row],[Weight (kg)]]</f>
        <v>3.4928399999999998E-2</v>
      </c>
      <c r="W2201" s="35">
        <f>'EPD information'!$Z$16*Tabell2[[#This Row],[Weight (kg)]]</f>
        <v>5.6646700000000001E-5</v>
      </c>
      <c r="X2201" s="35">
        <f>'EPD information'!$AA$16*Tabell2[[#This Row],[Weight (kg)]]</f>
        <v>-0.27091899999999997</v>
      </c>
      <c r="Y2201" s="18">
        <f>'EPD information'!$AB$16*Tabell2[[#This Row],[Weight (kg)]]</f>
        <v>0.75230399999999997</v>
      </c>
      <c r="Z2201" s="18">
        <f>'EPD information'!$AC$16*Tabell2[[#This Row],[Weight (kg)]]</f>
        <v>1.318771E-2</v>
      </c>
      <c r="AA2201" s="18">
        <f>'EPD information'!$AD$16*Tabell2[[#This Row],[Weight (kg)]]</f>
        <v>1.650143E-3</v>
      </c>
      <c r="AB2201" s="18" t="s">
        <v>48</v>
      </c>
      <c r="AC2201" s="18">
        <f>'EPD information'!$AF$16*Tabell2[[#This Row],[Weight (kg)]]</f>
        <v>1.0411349999999999E-3</v>
      </c>
      <c r="AD2201" s="18">
        <f>'EPD information'!$AG$16*Tabell2[[#This Row],[Weight (kg)]]</f>
        <v>3.4704499999999999E-2</v>
      </c>
      <c r="AE2201" s="18">
        <f>'EPD information'!$AH$16*Tabell2[[#This Row],[Weight (kg)]]</f>
        <v>5.5527199999999999E-5</v>
      </c>
      <c r="AF2201" s="21">
        <f>'EPD information'!$AI$16*Tabell2[[#This Row],[Weight (kg)]]</f>
        <v>-0.25748499999999996</v>
      </c>
    </row>
    <row r="2202" spans="1:32" x14ac:dyDescent="0.2">
      <c r="A2202" s="36" t="s">
        <v>257</v>
      </c>
      <c r="B2202" s="37" t="s">
        <v>256</v>
      </c>
      <c r="C2202" s="38">
        <v>489063</v>
      </c>
      <c r="D2202" s="39">
        <v>7319664890630</v>
      </c>
      <c r="E2202" s="37" t="s">
        <v>46</v>
      </c>
      <c r="F2202" s="40">
        <v>125</v>
      </c>
      <c r="G2202" s="37">
        <v>100</v>
      </c>
      <c r="H2202" s="41">
        <v>0.21</v>
      </c>
      <c r="I2202" s="35">
        <f>'EPD information'!$L$16*Tabell2[[#This Row],[Weight (kg)]]</f>
        <v>0.71609999999999996</v>
      </c>
      <c r="J2202" s="22">
        <f>'EPD information'!$M$16*Tabell2[[#This Row],[Weight (kg)]]</f>
        <v>1.2473999999999999E-2</v>
      </c>
      <c r="K2202" s="22">
        <f>'EPD information'!$N$16*Tabell2[[#This Row],[Weight (kg)]]</f>
        <v>1.4804999999999998E-3</v>
      </c>
      <c r="L2202" s="22">
        <f>'EPD information'!$O$16*Tabell2[[#This Row],[Weight (kg)]]</f>
        <v>0</v>
      </c>
      <c r="M2202" s="22">
        <f>'EPD information'!$P$16*Tabell2[[#This Row],[Weight (kg)]]</f>
        <v>9.8700000000000003E-4</v>
      </c>
      <c r="N2202" s="22">
        <f>'EPD information'!$Q$16*Tabell2[[#This Row],[Weight (kg)]]</f>
        <v>3.2759999999999997E-2</v>
      </c>
      <c r="O2202" s="22">
        <f>'EPD information'!$R$16*Tabell2[[#This Row],[Weight (kg)]]</f>
        <v>5.3130000000000001E-5</v>
      </c>
      <c r="P2202" s="22">
        <f>'EPD information'!$S$16*Tabell2[[#This Row],[Weight (kg)]]</f>
        <v>-0.25409999999999999</v>
      </c>
      <c r="Q2202" s="35">
        <f>'Product specific GWP'!$T$16*Tabell2[[#This Row],[Weight (kg)]]</f>
        <v>9.1769999999999994E-3</v>
      </c>
      <c r="R2202" s="35" t="s">
        <v>48</v>
      </c>
      <c r="S2202" s="35">
        <f>'EPD information'!$V$16*Tabell2[[#This Row],[Weight (kg)]]</f>
        <v>1.4804999999999998E-3</v>
      </c>
      <c r="T2202" s="35" t="str">
        <f>'EPD information'!$W$16</f>
        <v>ND</v>
      </c>
      <c r="U2202" s="35">
        <f>'EPD information'!$X$16*Tabell2[[#This Row],[Weight (kg)]]</f>
        <v>9.8700000000000003E-4</v>
      </c>
      <c r="V2202" s="35">
        <f>'EPD information'!$Y$16*Tabell2[[#This Row],[Weight (kg)]]</f>
        <v>3.2759999999999997E-2</v>
      </c>
      <c r="W2202" s="35">
        <f>'EPD information'!$Z$16*Tabell2[[#This Row],[Weight (kg)]]</f>
        <v>5.3130000000000001E-5</v>
      </c>
      <c r="X2202" s="35">
        <f>'EPD information'!$AA$16*Tabell2[[#This Row],[Weight (kg)]]</f>
        <v>-0.25409999999999999</v>
      </c>
      <c r="Y2202" s="18">
        <f>'EPD information'!$AB$16*Tabell2[[#This Row],[Weight (kg)]]</f>
        <v>0.70559999999999989</v>
      </c>
      <c r="Z2202" s="18">
        <f>'EPD information'!$AC$16*Tabell2[[#This Row],[Weight (kg)]]</f>
        <v>1.2369E-2</v>
      </c>
      <c r="AA2202" s="18">
        <f>'EPD information'!$AD$16*Tabell2[[#This Row],[Weight (kg)]]</f>
        <v>1.5476999999999999E-3</v>
      </c>
      <c r="AB2202" s="18" t="s">
        <v>48</v>
      </c>
      <c r="AC2202" s="18">
        <f>'EPD information'!$AF$16*Tabell2[[#This Row],[Weight (kg)]]</f>
        <v>9.7649999999999994E-4</v>
      </c>
      <c r="AD2202" s="18">
        <f>'EPD information'!$AG$16*Tabell2[[#This Row],[Weight (kg)]]</f>
        <v>3.2549999999999996E-2</v>
      </c>
      <c r="AE2202" s="18">
        <f>'EPD information'!$AH$16*Tabell2[[#This Row],[Weight (kg)]]</f>
        <v>5.2080000000000003E-5</v>
      </c>
      <c r="AF2202" s="21">
        <f>'EPD information'!$AI$16*Tabell2[[#This Row],[Weight (kg)]]</f>
        <v>-0.24149999999999996</v>
      </c>
    </row>
    <row r="2203" spans="1:32" x14ac:dyDescent="0.2">
      <c r="A2203" s="36" t="s">
        <v>257</v>
      </c>
      <c r="B2203" s="37" t="s">
        <v>256</v>
      </c>
      <c r="C2203" s="38">
        <v>256415</v>
      </c>
      <c r="D2203" s="39">
        <v>7319662564151</v>
      </c>
      <c r="E2203" s="37" t="s">
        <v>46</v>
      </c>
      <c r="F2203" s="40">
        <v>125</v>
      </c>
      <c r="G2203" s="37">
        <v>100</v>
      </c>
      <c r="H2203" s="41">
        <v>0.21</v>
      </c>
      <c r="I2203" s="35">
        <f>'EPD information'!$L$16*Tabell2[[#This Row],[Weight (kg)]]</f>
        <v>0.71609999999999996</v>
      </c>
      <c r="J2203" s="22">
        <f>'EPD information'!$M$16*Tabell2[[#This Row],[Weight (kg)]]</f>
        <v>1.2473999999999999E-2</v>
      </c>
      <c r="K2203" s="22">
        <f>'EPD information'!$N$16*Tabell2[[#This Row],[Weight (kg)]]</f>
        <v>1.4804999999999998E-3</v>
      </c>
      <c r="L2203" s="22">
        <f>'EPD information'!$O$16*Tabell2[[#This Row],[Weight (kg)]]</f>
        <v>0</v>
      </c>
      <c r="M2203" s="22">
        <f>'EPD information'!$P$16*Tabell2[[#This Row],[Weight (kg)]]</f>
        <v>9.8700000000000003E-4</v>
      </c>
      <c r="N2203" s="22">
        <f>'EPD information'!$Q$16*Tabell2[[#This Row],[Weight (kg)]]</f>
        <v>3.2759999999999997E-2</v>
      </c>
      <c r="O2203" s="22">
        <f>'EPD information'!$R$16*Tabell2[[#This Row],[Weight (kg)]]</f>
        <v>5.3130000000000001E-5</v>
      </c>
      <c r="P2203" s="22">
        <f>'EPD information'!$S$16*Tabell2[[#This Row],[Weight (kg)]]</f>
        <v>-0.25409999999999999</v>
      </c>
      <c r="Q2203" s="35">
        <f>'Product specific GWP'!$T$16*Tabell2[[#This Row],[Weight (kg)]]</f>
        <v>9.1769999999999994E-3</v>
      </c>
      <c r="R2203" s="35" t="s">
        <v>48</v>
      </c>
      <c r="S2203" s="35">
        <f>'EPD information'!$V$16*Tabell2[[#This Row],[Weight (kg)]]</f>
        <v>1.4804999999999998E-3</v>
      </c>
      <c r="T2203" s="35" t="str">
        <f>'EPD information'!$W$16</f>
        <v>ND</v>
      </c>
      <c r="U2203" s="35">
        <f>'EPD information'!$X$16*Tabell2[[#This Row],[Weight (kg)]]</f>
        <v>9.8700000000000003E-4</v>
      </c>
      <c r="V2203" s="35">
        <f>'EPD information'!$Y$16*Tabell2[[#This Row],[Weight (kg)]]</f>
        <v>3.2759999999999997E-2</v>
      </c>
      <c r="W2203" s="35">
        <f>'EPD information'!$Z$16*Tabell2[[#This Row],[Weight (kg)]]</f>
        <v>5.3130000000000001E-5</v>
      </c>
      <c r="X2203" s="35">
        <f>'EPD information'!$AA$16*Tabell2[[#This Row],[Weight (kg)]]</f>
        <v>-0.25409999999999999</v>
      </c>
      <c r="Y2203" s="18">
        <f>'EPD information'!$AB$16*Tabell2[[#This Row],[Weight (kg)]]</f>
        <v>0.70559999999999989</v>
      </c>
      <c r="Z2203" s="18">
        <f>'EPD information'!$AC$16*Tabell2[[#This Row],[Weight (kg)]]</f>
        <v>1.2369E-2</v>
      </c>
      <c r="AA2203" s="18">
        <f>'EPD information'!$AD$16*Tabell2[[#This Row],[Weight (kg)]]</f>
        <v>1.5476999999999999E-3</v>
      </c>
      <c r="AB2203" s="18" t="s">
        <v>48</v>
      </c>
      <c r="AC2203" s="18">
        <f>'EPD information'!$AF$16*Tabell2[[#This Row],[Weight (kg)]]</f>
        <v>9.7649999999999994E-4</v>
      </c>
      <c r="AD2203" s="18">
        <f>'EPD information'!$AG$16*Tabell2[[#This Row],[Weight (kg)]]</f>
        <v>3.2549999999999996E-2</v>
      </c>
      <c r="AE2203" s="18">
        <f>'EPD information'!$AH$16*Tabell2[[#This Row],[Weight (kg)]]</f>
        <v>5.2080000000000003E-5</v>
      </c>
      <c r="AF2203" s="21">
        <f>'EPD information'!$AI$16*Tabell2[[#This Row],[Weight (kg)]]</f>
        <v>-0.24149999999999996</v>
      </c>
    </row>
    <row r="2204" spans="1:32" x14ac:dyDescent="0.2">
      <c r="A2204" s="36" t="s">
        <v>257</v>
      </c>
      <c r="B2204" s="37" t="s">
        <v>256</v>
      </c>
      <c r="C2204" s="38">
        <v>256414</v>
      </c>
      <c r="D2204" s="39">
        <v>7319662564144</v>
      </c>
      <c r="E2204" s="37" t="s">
        <v>46</v>
      </c>
      <c r="F2204" s="40">
        <v>125</v>
      </c>
      <c r="G2204" s="37">
        <v>80</v>
      </c>
      <c r="H2204" s="41">
        <v>0.16</v>
      </c>
      <c r="I2204" s="35">
        <f>'EPD information'!$L$16*Tabell2[[#This Row],[Weight (kg)]]</f>
        <v>0.54560000000000008</v>
      </c>
      <c r="J2204" s="22">
        <f>'EPD information'!$M$16*Tabell2[[#This Row],[Weight (kg)]]</f>
        <v>9.5040000000000003E-3</v>
      </c>
      <c r="K2204" s="22">
        <f>'EPD information'!$N$16*Tabell2[[#This Row],[Weight (kg)]]</f>
        <v>1.1280000000000001E-3</v>
      </c>
      <c r="L2204" s="22">
        <f>'EPD information'!$O$16*Tabell2[[#This Row],[Weight (kg)]]</f>
        <v>0</v>
      </c>
      <c r="M2204" s="22">
        <f>'EPD information'!$P$16*Tabell2[[#This Row],[Weight (kg)]]</f>
        <v>7.5200000000000006E-4</v>
      </c>
      <c r="N2204" s="22">
        <f>'EPD information'!$Q$16*Tabell2[[#This Row],[Weight (kg)]]</f>
        <v>2.496E-2</v>
      </c>
      <c r="O2204" s="22">
        <f>'EPD information'!$R$16*Tabell2[[#This Row],[Weight (kg)]]</f>
        <v>4.0480000000000005E-5</v>
      </c>
      <c r="P2204" s="22">
        <f>'EPD information'!$S$16*Tabell2[[#This Row],[Weight (kg)]]</f>
        <v>-0.19359999999999999</v>
      </c>
      <c r="Q2204" s="35">
        <f>'Product specific GWP'!$T$16*Tabell2[[#This Row],[Weight (kg)]]</f>
        <v>6.9920000000000008E-3</v>
      </c>
      <c r="R2204" s="35" t="s">
        <v>48</v>
      </c>
      <c r="S2204" s="35">
        <f>'EPD information'!$V$16*Tabell2[[#This Row],[Weight (kg)]]</f>
        <v>1.1280000000000001E-3</v>
      </c>
      <c r="T2204" s="35" t="str">
        <f>'EPD information'!$W$16</f>
        <v>ND</v>
      </c>
      <c r="U2204" s="35">
        <f>'EPD information'!$X$16*Tabell2[[#This Row],[Weight (kg)]]</f>
        <v>7.5200000000000006E-4</v>
      </c>
      <c r="V2204" s="35">
        <f>'EPD information'!$Y$16*Tabell2[[#This Row],[Weight (kg)]]</f>
        <v>2.496E-2</v>
      </c>
      <c r="W2204" s="35">
        <f>'EPD information'!$Z$16*Tabell2[[#This Row],[Weight (kg)]]</f>
        <v>4.0480000000000005E-5</v>
      </c>
      <c r="X2204" s="35">
        <f>'EPD information'!$AA$16*Tabell2[[#This Row],[Weight (kg)]]</f>
        <v>-0.19359999999999999</v>
      </c>
      <c r="Y2204" s="18">
        <f>'EPD information'!$AB$16*Tabell2[[#This Row],[Weight (kg)]]</f>
        <v>0.53759999999999997</v>
      </c>
      <c r="Z2204" s="18">
        <f>'EPD information'!$AC$16*Tabell2[[#This Row],[Weight (kg)]]</f>
        <v>9.4240000000000001E-3</v>
      </c>
      <c r="AA2204" s="18">
        <f>'EPD information'!$AD$16*Tabell2[[#This Row],[Weight (kg)]]</f>
        <v>1.1792E-3</v>
      </c>
      <c r="AB2204" s="18" t="s">
        <v>48</v>
      </c>
      <c r="AC2204" s="18">
        <f>'EPD information'!$AF$16*Tabell2[[#This Row],[Weight (kg)]]</f>
        <v>7.4399999999999998E-4</v>
      </c>
      <c r="AD2204" s="18">
        <f>'EPD information'!$AG$16*Tabell2[[#This Row],[Weight (kg)]]</f>
        <v>2.4799999999999999E-2</v>
      </c>
      <c r="AE2204" s="18">
        <f>'EPD information'!$AH$16*Tabell2[[#This Row],[Weight (kg)]]</f>
        <v>3.968E-5</v>
      </c>
      <c r="AF2204" s="21">
        <f>'EPD information'!$AI$16*Tabell2[[#This Row],[Weight (kg)]]</f>
        <v>-0.184</v>
      </c>
    </row>
    <row r="2205" spans="1:32" x14ac:dyDescent="0.2">
      <c r="A2205" s="36" t="s">
        <v>257</v>
      </c>
      <c r="B2205" s="37" t="s">
        <v>256</v>
      </c>
      <c r="C2205" s="38">
        <v>256413</v>
      </c>
      <c r="D2205" s="39">
        <v>7319662564137</v>
      </c>
      <c r="E2205" s="37" t="s">
        <v>46</v>
      </c>
      <c r="F2205" s="40">
        <v>125</v>
      </c>
      <c r="G2205" s="37">
        <v>75</v>
      </c>
      <c r="H2205" s="41">
        <v>0.23</v>
      </c>
      <c r="I2205" s="35">
        <f>'EPD information'!$L$16*Tabell2[[#This Row],[Weight (kg)]]</f>
        <v>0.78430000000000011</v>
      </c>
      <c r="J2205" s="22">
        <f>'EPD information'!$M$16*Tabell2[[#This Row],[Weight (kg)]]</f>
        <v>1.3662000000000001E-2</v>
      </c>
      <c r="K2205" s="22">
        <f>'EPD information'!$N$16*Tabell2[[#This Row],[Weight (kg)]]</f>
        <v>1.6215000000000001E-3</v>
      </c>
      <c r="L2205" s="22">
        <f>'EPD information'!$O$16*Tabell2[[#This Row],[Weight (kg)]]</f>
        <v>0</v>
      </c>
      <c r="M2205" s="22">
        <f>'EPD information'!$P$16*Tabell2[[#This Row],[Weight (kg)]]</f>
        <v>1.0810000000000001E-3</v>
      </c>
      <c r="N2205" s="22">
        <f>'EPD information'!$Q$16*Tabell2[[#This Row],[Weight (kg)]]</f>
        <v>3.5880000000000002E-2</v>
      </c>
      <c r="O2205" s="22">
        <f>'EPD information'!$R$16*Tabell2[[#This Row],[Weight (kg)]]</f>
        <v>5.819000000000001E-5</v>
      </c>
      <c r="P2205" s="22">
        <f>'EPD information'!$S$16*Tabell2[[#This Row],[Weight (kg)]]</f>
        <v>-0.27829999999999999</v>
      </c>
      <c r="Q2205" s="35">
        <f>'Product specific GWP'!$T$16*Tabell2[[#This Row],[Weight (kg)]]</f>
        <v>1.0051000000000001E-2</v>
      </c>
      <c r="R2205" s="35" t="s">
        <v>48</v>
      </c>
      <c r="S2205" s="35">
        <f>'EPD information'!$V$16*Tabell2[[#This Row],[Weight (kg)]]</f>
        <v>1.6215000000000001E-3</v>
      </c>
      <c r="T2205" s="35" t="str">
        <f>'EPD information'!$W$16</f>
        <v>ND</v>
      </c>
      <c r="U2205" s="35">
        <f>'EPD information'!$X$16*Tabell2[[#This Row],[Weight (kg)]]</f>
        <v>1.0810000000000001E-3</v>
      </c>
      <c r="V2205" s="35">
        <f>'EPD information'!$Y$16*Tabell2[[#This Row],[Weight (kg)]]</f>
        <v>3.5880000000000002E-2</v>
      </c>
      <c r="W2205" s="35">
        <f>'EPD information'!$Z$16*Tabell2[[#This Row],[Weight (kg)]]</f>
        <v>5.819000000000001E-5</v>
      </c>
      <c r="X2205" s="35">
        <f>'EPD information'!$AA$16*Tabell2[[#This Row],[Weight (kg)]]</f>
        <v>-0.27829999999999999</v>
      </c>
      <c r="Y2205" s="18">
        <f>'EPD information'!$AB$16*Tabell2[[#This Row],[Weight (kg)]]</f>
        <v>0.77280000000000004</v>
      </c>
      <c r="Z2205" s="18">
        <f>'EPD information'!$AC$16*Tabell2[[#This Row],[Weight (kg)]]</f>
        <v>1.3547E-2</v>
      </c>
      <c r="AA2205" s="18">
        <f>'EPD information'!$AD$16*Tabell2[[#This Row],[Weight (kg)]]</f>
        <v>1.6950999999999999E-3</v>
      </c>
      <c r="AB2205" s="18" t="s">
        <v>48</v>
      </c>
      <c r="AC2205" s="18">
        <f>'EPD information'!$AF$16*Tabell2[[#This Row],[Weight (kg)]]</f>
        <v>1.0694999999999999E-3</v>
      </c>
      <c r="AD2205" s="18">
        <f>'EPD information'!$AG$16*Tabell2[[#This Row],[Weight (kg)]]</f>
        <v>3.5650000000000001E-2</v>
      </c>
      <c r="AE2205" s="18">
        <f>'EPD information'!$AH$16*Tabell2[[#This Row],[Weight (kg)]]</f>
        <v>5.7040000000000003E-5</v>
      </c>
      <c r="AF2205" s="21">
        <f>'EPD information'!$AI$16*Tabell2[[#This Row],[Weight (kg)]]</f>
        <v>-0.26450000000000001</v>
      </c>
    </row>
    <row r="2206" spans="1:32" x14ac:dyDescent="0.2">
      <c r="A2206" s="36" t="s">
        <v>257</v>
      </c>
      <c r="B2206" s="37" t="s">
        <v>256</v>
      </c>
      <c r="C2206" s="38">
        <v>773229</v>
      </c>
      <c r="D2206" s="39">
        <v>7319667732296</v>
      </c>
      <c r="E2206" s="37" t="s">
        <v>46</v>
      </c>
      <c r="F2206" s="40">
        <v>125</v>
      </c>
      <c r="G2206" s="37">
        <v>63</v>
      </c>
      <c r="H2206" s="41">
        <v>0.2</v>
      </c>
      <c r="I2206" s="35">
        <f>'EPD information'!$L$16*Tabell2[[#This Row],[Weight (kg)]]</f>
        <v>0.68200000000000005</v>
      </c>
      <c r="J2206" s="22">
        <f>'EPD information'!$M$16*Tabell2[[#This Row],[Weight (kg)]]</f>
        <v>1.1880000000000002E-2</v>
      </c>
      <c r="K2206" s="22">
        <f>'EPD information'!$N$16*Tabell2[[#This Row],[Weight (kg)]]</f>
        <v>1.41E-3</v>
      </c>
      <c r="L2206" s="22">
        <f>'EPD information'!$O$16*Tabell2[[#This Row],[Weight (kg)]]</f>
        <v>0</v>
      </c>
      <c r="M2206" s="22">
        <f>'EPD information'!$P$16*Tabell2[[#This Row],[Weight (kg)]]</f>
        <v>9.4000000000000008E-4</v>
      </c>
      <c r="N2206" s="22">
        <f>'EPD information'!$Q$16*Tabell2[[#This Row],[Weight (kg)]]</f>
        <v>3.1200000000000002E-2</v>
      </c>
      <c r="O2206" s="22">
        <f>'EPD information'!$R$16*Tabell2[[#This Row],[Weight (kg)]]</f>
        <v>5.060000000000001E-5</v>
      </c>
      <c r="P2206" s="22">
        <f>'EPD information'!$S$16*Tabell2[[#This Row],[Weight (kg)]]</f>
        <v>-0.24199999999999999</v>
      </c>
      <c r="Q2206" s="35">
        <f>'Product specific GWP'!$T$16*Tabell2[[#This Row],[Weight (kg)]]</f>
        <v>8.7400000000000012E-3</v>
      </c>
      <c r="R2206" s="35" t="s">
        <v>48</v>
      </c>
      <c r="S2206" s="35">
        <f>'EPD information'!$V$16*Tabell2[[#This Row],[Weight (kg)]]</f>
        <v>1.41E-3</v>
      </c>
      <c r="T2206" s="35" t="str">
        <f>'EPD information'!$W$16</f>
        <v>ND</v>
      </c>
      <c r="U2206" s="35">
        <f>'EPD information'!$X$16*Tabell2[[#This Row],[Weight (kg)]]</f>
        <v>9.4000000000000008E-4</v>
      </c>
      <c r="V2206" s="35">
        <f>'EPD information'!$Y$16*Tabell2[[#This Row],[Weight (kg)]]</f>
        <v>3.1200000000000002E-2</v>
      </c>
      <c r="W2206" s="35">
        <f>'EPD information'!$Z$16*Tabell2[[#This Row],[Weight (kg)]]</f>
        <v>5.060000000000001E-5</v>
      </c>
      <c r="X2206" s="35">
        <f>'EPD information'!$AA$16*Tabell2[[#This Row],[Weight (kg)]]</f>
        <v>-0.24199999999999999</v>
      </c>
      <c r="Y2206" s="18">
        <f>'EPD information'!$AB$16*Tabell2[[#This Row],[Weight (kg)]]</f>
        <v>0.67200000000000004</v>
      </c>
      <c r="Z2206" s="18">
        <f>'EPD information'!$AC$16*Tabell2[[#This Row],[Weight (kg)]]</f>
        <v>1.1780000000000001E-2</v>
      </c>
      <c r="AA2206" s="18">
        <f>'EPD information'!$AD$16*Tabell2[[#This Row],[Weight (kg)]]</f>
        <v>1.474E-3</v>
      </c>
      <c r="AB2206" s="18" t="s">
        <v>48</v>
      </c>
      <c r="AC2206" s="18">
        <f>'EPD information'!$AF$16*Tabell2[[#This Row],[Weight (kg)]]</f>
        <v>9.2999999999999995E-4</v>
      </c>
      <c r="AD2206" s="18">
        <f>'EPD information'!$AG$16*Tabell2[[#This Row],[Weight (kg)]]</f>
        <v>3.1E-2</v>
      </c>
      <c r="AE2206" s="18">
        <f>'EPD information'!$AH$16*Tabell2[[#This Row],[Weight (kg)]]</f>
        <v>4.9600000000000006E-5</v>
      </c>
      <c r="AF2206" s="21">
        <f>'EPD information'!$AI$16*Tabell2[[#This Row],[Weight (kg)]]</f>
        <v>-0.22999999999999998</v>
      </c>
    </row>
    <row r="2207" spans="1:32" x14ac:dyDescent="0.2">
      <c r="A2207" s="36" t="s">
        <v>257</v>
      </c>
      <c r="B2207" s="37" t="s">
        <v>256</v>
      </c>
      <c r="C2207" s="38">
        <v>108343</v>
      </c>
      <c r="D2207" s="39">
        <v>7319661083431</v>
      </c>
      <c r="E2207" s="37" t="s">
        <v>46</v>
      </c>
      <c r="F2207" s="40">
        <v>140</v>
      </c>
      <c r="G2207" s="37">
        <v>125</v>
      </c>
      <c r="H2207" s="41">
        <v>0.29120000000000001</v>
      </c>
      <c r="I2207" s="35">
        <f>'EPD information'!$L$16*Tabell2[[#This Row],[Weight (kg)]]</f>
        <v>0.9929920000000001</v>
      </c>
      <c r="J2207" s="22">
        <f>'EPD information'!$M$16*Tabell2[[#This Row],[Weight (kg)]]</f>
        <v>1.7297280000000002E-2</v>
      </c>
      <c r="K2207" s="22">
        <f>'EPD information'!$N$16*Tabell2[[#This Row],[Weight (kg)]]</f>
        <v>2.0529599999999999E-3</v>
      </c>
      <c r="L2207" s="22">
        <f>'EPD information'!$O$16*Tabell2[[#This Row],[Weight (kg)]]</f>
        <v>0</v>
      </c>
      <c r="M2207" s="22">
        <f>'EPD information'!$P$16*Tabell2[[#This Row],[Weight (kg)]]</f>
        <v>1.3686400000000002E-3</v>
      </c>
      <c r="N2207" s="22">
        <f>'EPD information'!$Q$16*Tabell2[[#This Row],[Weight (kg)]]</f>
        <v>4.5427200000000001E-2</v>
      </c>
      <c r="O2207" s="22">
        <f>'EPD information'!$R$16*Tabell2[[#This Row],[Weight (kg)]]</f>
        <v>7.3673600000000012E-5</v>
      </c>
      <c r="P2207" s="22">
        <f>'EPD information'!$S$16*Tabell2[[#This Row],[Weight (kg)]]</f>
        <v>-0.352352</v>
      </c>
      <c r="Q2207" s="35">
        <f>'Product specific GWP'!$T$16*Tabell2[[#This Row],[Weight (kg)]]</f>
        <v>1.2725440000000001E-2</v>
      </c>
      <c r="R2207" s="35" t="s">
        <v>48</v>
      </c>
      <c r="S2207" s="35">
        <f>'EPD information'!$V$16*Tabell2[[#This Row],[Weight (kg)]]</f>
        <v>2.0529599999999999E-3</v>
      </c>
      <c r="T2207" s="35" t="str">
        <f>'EPD information'!$W$16</f>
        <v>ND</v>
      </c>
      <c r="U2207" s="35">
        <f>'EPD information'!$X$16*Tabell2[[#This Row],[Weight (kg)]]</f>
        <v>1.3686400000000002E-3</v>
      </c>
      <c r="V2207" s="35">
        <f>'EPD information'!$Y$16*Tabell2[[#This Row],[Weight (kg)]]</f>
        <v>4.5427200000000001E-2</v>
      </c>
      <c r="W2207" s="35">
        <f>'EPD information'!$Z$16*Tabell2[[#This Row],[Weight (kg)]]</f>
        <v>7.3673600000000012E-5</v>
      </c>
      <c r="X2207" s="35">
        <f>'EPD information'!$AA$16*Tabell2[[#This Row],[Weight (kg)]]</f>
        <v>-0.352352</v>
      </c>
      <c r="Y2207" s="18">
        <f>'EPD information'!$AB$16*Tabell2[[#This Row],[Weight (kg)]]</f>
        <v>0.97843199999999997</v>
      </c>
      <c r="Z2207" s="18">
        <f>'EPD information'!$AC$16*Tabell2[[#This Row],[Weight (kg)]]</f>
        <v>1.7151680000000002E-2</v>
      </c>
      <c r="AA2207" s="18">
        <f>'EPD information'!$AD$16*Tabell2[[#This Row],[Weight (kg)]]</f>
        <v>2.146144E-3</v>
      </c>
      <c r="AB2207" s="18" t="s">
        <v>48</v>
      </c>
      <c r="AC2207" s="18">
        <f>'EPD information'!$AF$16*Tabell2[[#This Row],[Weight (kg)]]</f>
        <v>1.3540799999999999E-3</v>
      </c>
      <c r="AD2207" s="18">
        <f>'EPD information'!$AG$16*Tabell2[[#This Row],[Weight (kg)]]</f>
        <v>4.5136000000000003E-2</v>
      </c>
      <c r="AE2207" s="18">
        <f>'EPD information'!$AH$16*Tabell2[[#This Row],[Weight (kg)]]</f>
        <v>7.2217600000000005E-5</v>
      </c>
      <c r="AF2207" s="21">
        <f>'EPD information'!$AI$16*Tabell2[[#This Row],[Weight (kg)]]</f>
        <v>-0.33488000000000001</v>
      </c>
    </row>
    <row r="2208" spans="1:32" x14ac:dyDescent="0.2">
      <c r="A2208" s="36" t="s">
        <v>257</v>
      </c>
      <c r="B2208" s="37" t="s">
        <v>256</v>
      </c>
      <c r="C2208" s="38">
        <v>108341</v>
      </c>
      <c r="D2208" s="39">
        <v>7319661083417</v>
      </c>
      <c r="E2208" s="37" t="s">
        <v>46</v>
      </c>
      <c r="F2208" s="40">
        <v>140</v>
      </c>
      <c r="G2208" s="37">
        <v>100</v>
      </c>
      <c r="H2208" s="41">
        <v>0.28370000000000001</v>
      </c>
      <c r="I2208" s="35">
        <f>'EPD information'!$L$16*Tabell2[[#This Row],[Weight (kg)]]</f>
        <v>0.96741700000000008</v>
      </c>
      <c r="J2208" s="22">
        <f>'EPD information'!$M$16*Tabell2[[#This Row],[Weight (kg)]]</f>
        <v>1.685178E-2</v>
      </c>
      <c r="K2208" s="22">
        <f>'EPD information'!$N$16*Tabell2[[#This Row],[Weight (kg)]]</f>
        <v>2.000085E-3</v>
      </c>
      <c r="L2208" s="22">
        <f>'EPD information'!$O$16*Tabell2[[#This Row],[Weight (kg)]]</f>
        <v>0</v>
      </c>
      <c r="M2208" s="22">
        <f>'EPD information'!$P$16*Tabell2[[#This Row],[Weight (kg)]]</f>
        <v>1.3333900000000001E-3</v>
      </c>
      <c r="N2208" s="22">
        <f>'EPD information'!$Q$16*Tabell2[[#This Row],[Weight (kg)]]</f>
        <v>4.4257200000000003E-2</v>
      </c>
      <c r="O2208" s="22">
        <f>'EPD information'!$R$16*Tabell2[[#This Row],[Weight (kg)]]</f>
        <v>7.1776100000000006E-5</v>
      </c>
      <c r="P2208" s="22">
        <f>'EPD information'!$S$16*Tabell2[[#This Row],[Weight (kg)]]</f>
        <v>-0.343277</v>
      </c>
      <c r="Q2208" s="35">
        <f>'Product specific GWP'!$T$16*Tabell2[[#This Row],[Weight (kg)]]</f>
        <v>1.2397690000000001E-2</v>
      </c>
      <c r="R2208" s="35" t="s">
        <v>48</v>
      </c>
      <c r="S2208" s="35">
        <f>'EPD information'!$V$16*Tabell2[[#This Row],[Weight (kg)]]</f>
        <v>2.000085E-3</v>
      </c>
      <c r="T2208" s="35" t="str">
        <f>'EPD information'!$W$16</f>
        <v>ND</v>
      </c>
      <c r="U2208" s="35">
        <f>'EPD information'!$X$16*Tabell2[[#This Row],[Weight (kg)]]</f>
        <v>1.3333900000000001E-3</v>
      </c>
      <c r="V2208" s="35">
        <f>'EPD information'!$Y$16*Tabell2[[#This Row],[Weight (kg)]]</f>
        <v>4.4257200000000003E-2</v>
      </c>
      <c r="W2208" s="35">
        <f>'EPD information'!$Z$16*Tabell2[[#This Row],[Weight (kg)]]</f>
        <v>7.1776100000000006E-5</v>
      </c>
      <c r="X2208" s="35">
        <f>'EPD information'!$AA$16*Tabell2[[#This Row],[Weight (kg)]]</f>
        <v>-0.343277</v>
      </c>
      <c r="Y2208" s="18">
        <f>'EPD information'!$AB$16*Tabell2[[#This Row],[Weight (kg)]]</f>
        <v>0.95323199999999997</v>
      </c>
      <c r="Z2208" s="18">
        <f>'EPD information'!$AC$16*Tabell2[[#This Row],[Weight (kg)]]</f>
        <v>1.6709930000000001E-2</v>
      </c>
      <c r="AA2208" s="18">
        <f>'EPD information'!$AD$16*Tabell2[[#This Row],[Weight (kg)]]</f>
        <v>2.090869E-3</v>
      </c>
      <c r="AB2208" s="18" t="s">
        <v>48</v>
      </c>
      <c r="AC2208" s="18">
        <f>'EPD information'!$AF$16*Tabell2[[#This Row],[Weight (kg)]]</f>
        <v>1.3192049999999999E-3</v>
      </c>
      <c r="AD2208" s="18">
        <f>'EPD information'!$AG$16*Tabell2[[#This Row],[Weight (kg)]]</f>
        <v>4.3973499999999999E-2</v>
      </c>
      <c r="AE2208" s="18">
        <f>'EPD information'!$AH$16*Tabell2[[#This Row],[Weight (kg)]]</f>
        <v>7.0357600000000005E-5</v>
      </c>
      <c r="AF2208" s="21">
        <f>'EPD information'!$AI$16*Tabell2[[#This Row],[Weight (kg)]]</f>
        <v>-0.32625499999999996</v>
      </c>
    </row>
    <row r="2209" spans="1:32" x14ac:dyDescent="0.2">
      <c r="A2209" s="36" t="s">
        <v>257</v>
      </c>
      <c r="B2209" s="37" t="s">
        <v>256</v>
      </c>
      <c r="C2209" s="38">
        <v>116382</v>
      </c>
      <c r="D2209" s="39">
        <v>7319660354327</v>
      </c>
      <c r="E2209" s="37" t="s">
        <v>46</v>
      </c>
      <c r="F2209" s="40">
        <v>150</v>
      </c>
      <c r="G2209" s="37">
        <v>125</v>
      </c>
      <c r="H2209" s="41">
        <v>0.15</v>
      </c>
      <c r="I2209" s="35">
        <f>'EPD information'!$L$16*Tabell2[[#This Row],[Weight (kg)]]</f>
        <v>0.51149999999999995</v>
      </c>
      <c r="J2209" s="22">
        <f>'EPD information'!$M$16*Tabell2[[#This Row],[Weight (kg)]]</f>
        <v>8.9099999999999995E-3</v>
      </c>
      <c r="K2209" s="22">
        <f>'EPD information'!$N$16*Tabell2[[#This Row],[Weight (kg)]]</f>
        <v>1.0574999999999998E-3</v>
      </c>
      <c r="L2209" s="22">
        <f>'EPD information'!$O$16*Tabell2[[#This Row],[Weight (kg)]]</f>
        <v>0</v>
      </c>
      <c r="M2209" s="22">
        <f>'EPD information'!$P$16*Tabell2[[#This Row],[Weight (kg)]]</f>
        <v>7.0500000000000001E-4</v>
      </c>
      <c r="N2209" s="22">
        <f>'EPD information'!$Q$16*Tabell2[[#This Row],[Weight (kg)]]</f>
        <v>2.3400000000000001E-2</v>
      </c>
      <c r="O2209" s="22">
        <f>'EPD information'!$R$16*Tabell2[[#This Row],[Weight (kg)]]</f>
        <v>3.7950000000000001E-5</v>
      </c>
      <c r="P2209" s="22">
        <f>'EPD information'!$S$16*Tabell2[[#This Row],[Weight (kg)]]</f>
        <v>-0.18149999999999999</v>
      </c>
      <c r="Q2209" s="35">
        <f>'Product specific GWP'!$T$16*Tabell2[[#This Row],[Weight (kg)]]</f>
        <v>6.5550000000000001E-3</v>
      </c>
      <c r="R2209" s="35" t="s">
        <v>48</v>
      </c>
      <c r="S2209" s="35">
        <f>'EPD information'!$V$16*Tabell2[[#This Row],[Weight (kg)]]</f>
        <v>1.0574999999999998E-3</v>
      </c>
      <c r="T2209" s="35" t="str">
        <f>'EPD information'!$W$16</f>
        <v>ND</v>
      </c>
      <c r="U2209" s="35">
        <f>'EPD information'!$X$16*Tabell2[[#This Row],[Weight (kg)]]</f>
        <v>7.0500000000000001E-4</v>
      </c>
      <c r="V2209" s="35">
        <f>'EPD information'!$Y$16*Tabell2[[#This Row],[Weight (kg)]]</f>
        <v>2.3400000000000001E-2</v>
      </c>
      <c r="W2209" s="35">
        <f>'EPD information'!$Z$16*Tabell2[[#This Row],[Weight (kg)]]</f>
        <v>3.7950000000000001E-5</v>
      </c>
      <c r="X2209" s="35">
        <f>'EPD information'!$AA$16*Tabell2[[#This Row],[Weight (kg)]]</f>
        <v>-0.18149999999999999</v>
      </c>
      <c r="Y2209" s="18">
        <f>'EPD information'!$AB$16*Tabell2[[#This Row],[Weight (kg)]]</f>
        <v>0.504</v>
      </c>
      <c r="Z2209" s="18">
        <f>'EPD information'!$AC$16*Tabell2[[#This Row],[Weight (kg)]]</f>
        <v>8.8349999999999991E-3</v>
      </c>
      <c r="AA2209" s="18">
        <f>'EPD information'!$AD$16*Tabell2[[#This Row],[Weight (kg)]]</f>
        <v>1.1054999999999999E-3</v>
      </c>
      <c r="AB2209" s="18" t="s">
        <v>48</v>
      </c>
      <c r="AC2209" s="18">
        <f>'EPD information'!$AF$16*Tabell2[[#This Row],[Weight (kg)]]</f>
        <v>6.9749999999999988E-4</v>
      </c>
      <c r="AD2209" s="18">
        <f>'EPD information'!$AG$16*Tabell2[[#This Row],[Weight (kg)]]</f>
        <v>2.325E-2</v>
      </c>
      <c r="AE2209" s="18">
        <f>'EPD information'!$AH$16*Tabell2[[#This Row],[Weight (kg)]]</f>
        <v>3.7200000000000003E-5</v>
      </c>
      <c r="AF2209" s="21">
        <f>'EPD information'!$AI$16*Tabell2[[#This Row],[Weight (kg)]]</f>
        <v>-0.17249999999999999</v>
      </c>
    </row>
    <row r="2210" spans="1:32" x14ac:dyDescent="0.2">
      <c r="A2210" s="36" t="s">
        <v>257</v>
      </c>
      <c r="B2210" s="37" t="s">
        <v>256</v>
      </c>
      <c r="C2210" s="38">
        <v>275514</v>
      </c>
      <c r="D2210" s="39">
        <v>7319662755146</v>
      </c>
      <c r="E2210" s="37" t="s">
        <v>46</v>
      </c>
      <c r="F2210" s="40">
        <v>150</v>
      </c>
      <c r="G2210" s="37">
        <v>125</v>
      </c>
      <c r="H2210" s="41">
        <v>0.15</v>
      </c>
      <c r="I2210" s="35">
        <f>'EPD information'!$L$16*Tabell2[[#This Row],[Weight (kg)]]</f>
        <v>0.51149999999999995</v>
      </c>
      <c r="J2210" s="22">
        <f>'EPD information'!$M$16*Tabell2[[#This Row],[Weight (kg)]]</f>
        <v>8.9099999999999995E-3</v>
      </c>
      <c r="K2210" s="22">
        <f>'EPD information'!$N$16*Tabell2[[#This Row],[Weight (kg)]]</f>
        <v>1.0574999999999998E-3</v>
      </c>
      <c r="L2210" s="22">
        <f>'EPD information'!$O$16*Tabell2[[#This Row],[Weight (kg)]]</f>
        <v>0</v>
      </c>
      <c r="M2210" s="22">
        <f>'EPD information'!$P$16*Tabell2[[#This Row],[Weight (kg)]]</f>
        <v>7.0500000000000001E-4</v>
      </c>
      <c r="N2210" s="22">
        <f>'EPD information'!$Q$16*Tabell2[[#This Row],[Weight (kg)]]</f>
        <v>2.3400000000000001E-2</v>
      </c>
      <c r="O2210" s="22">
        <f>'EPD information'!$R$16*Tabell2[[#This Row],[Weight (kg)]]</f>
        <v>3.7950000000000001E-5</v>
      </c>
      <c r="P2210" s="22">
        <f>'EPD information'!$S$16*Tabell2[[#This Row],[Weight (kg)]]</f>
        <v>-0.18149999999999999</v>
      </c>
      <c r="Q2210" s="35">
        <f>'Product specific GWP'!$T$16*Tabell2[[#This Row],[Weight (kg)]]</f>
        <v>6.5550000000000001E-3</v>
      </c>
      <c r="R2210" s="35" t="s">
        <v>48</v>
      </c>
      <c r="S2210" s="35">
        <f>'EPD information'!$V$16*Tabell2[[#This Row],[Weight (kg)]]</f>
        <v>1.0574999999999998E-3</v>
      </c>
      <c r="T2210" s="35" t="str">
        <f>'EPD information'!$W$16</f>
        <v>ND</v>
      </c>
      <c r="U2210" s="35">
        <f>'EPD information'!$X$16*Tabell2[[#This Row],[Weight (kg)]]</f>
        <v>7.0500000000000001E-4</v>
      </c>
      <c r="V2210" s="35">
        <f>'EPD information'!$Y$16*Tabell2[[#This Row],[Weight (kg)]]</f>
        <v>2.3400000000000001E-2</v>
      </c>
      <c r="W2210" s="35">
        <f>'EPD information'!$Z$16*Tabell2[[#This Row],[Weight (kg)]]</f>
        <v>3.7950000000000001E-5</v>
      </c>
      <c r="X2210" s="35">
        <f>'EPD information'!$AA$16*Tabell2[[#This Row],[Weight (kg)]]</f>
        <v>-0.18149999999999999</v>
      </c>
      <c r="Y2210" s="18">
        <f>'EPD information'!$AB$16*Tabell2[[#This Row],[Weight (kg)]]</f>
        <v>0.504</v>
      </c>
      <c r="Z2210" s="18">
        <f>'EPD information'!$AC$16*Tabell2[[#This Row],[Weight (kg)]]</f>
        <v>8.8349999999999991E-3</v>
      </c>
      <c r="AA2210" s="18">
        <f>'EPD information'!$AD$16*Tabell2[[#This Row],[Weight (kg)]]</f>
        <v>1.1054999999999999E-3</v>
      </c>
      <c r="AB2210" s="18" t="s">
        <v>48</v>
      </c>
      <c r="AC2210" s="18">
        <f>'EPD information'!$AF$16*Tabell2[[#This Row],[Weight (kg)]]</f>
        <v>6.9749999999999988E-4</v>
      </c>
      <c r="AD2210" s="18">
        <f>'EPD information'!$AG$16*Tabell2[[#This Row],[Weight (kg)]]</f>
        <v>2.325E-2</v>
      </c>
      <c r="AE2210" s="18">
        <f>'EPD information'!$AH$16*Tabell2[[#This Row],[Weight (kg)]]</f>
        <v>3.7200000000000003E-5</v>
      </c>
      <c r="AF2210" s="21">
        <f>'EPD information'!$AI$16*Tabell2[[#This Row],[Weight (kg)]]</f>
        <v>-0.17249999999999999</v>
      </c>
    </row>
    <row r="2211" spans="1:32" x14ac:dyDescent="0.2">
      <c r="A2211" s="36" t="s">
        <v>257</v>
      </c>
      <c r="B2211" s="37" t="s">
        <v>256</v>
      </c>
      <c r="C2211" s="38">
        <v>275512</v>
      </c>
      <c r="D2211" s="39">
        <v>7319662755122</v>
      </c>
      <c r="E2211" s="37" t="s">
        <v>46</v>
      </c>
      <c r="F2211" s="40">
        <v>150</v>
      </c>
      <c r="G2211" s="37">
        <v>100</v>
      </c>
      <c r="H2211" s="41">
        <v>0.2</v>
      </c>
      <c r="I2211" s="35">
        <f>'EPD information'!$L$16*Tabell2[[#This Row],[Weight (kg)]]</f>
        <v>0.68200000000000005</v>
      </c>
      <c r="J2211" s="22">
        <f>'EPD information'!$M$16*Tabell2[[#This Row],[Weight (kg)]]</f>
        <v>1.1880000000000002E-2</v>
      </c>
      <c r="K2211" s="22">
        <f>'EPD information'!$N$16*Tabell2[[#This Row],[Weight (kg)]]</f>
        <v>1.41E-3</v>
      </c>
      <c r="L2211" s="22">
        <f>'EPD information'!$O$16*Tabell2[[#This Row],[Weight (kg)]]</f>
        <v>0</v>
      </c>
      <c r="M2211" s="22">
        <f>'EPD information'!$P$16*Tabell2[[#This Row],[Weight (kg)]]</f>
        <v>9.4000000000000008E-4</v>
      </c>
      <c r="N2211" s="22">
        <f>'EPD information'!$Q$16*Tabell2[[#This Row],[Weight (kg)]]</f>
        <v>3.1200000000000002E-2</v>
      </c>
      <c r="O2211" s="22">
        <f>'EPD information'!$R$16*Tabell2[[#This Row],[Weight (kg)]]</f>
        <v>5.060000000000001E-5</v>
      </c>
      <c r="P2211" s="22">
        <f>'EPD information'!$S$16*Tabell2[[#This Row],[Weight (kg)]]</f>
        <v>-0.24199999999999999</v>
      </c>
      <c r="Q2211" s="35">
        <f>'Product specific GWP'!$T$16*Tabell2[[#This Row],[Weight (kg)]]</f>
        <v>8.7400000000000012E-3</v>
      </c>
      <c r="R2211" s="35" t="s">
        <v>48</v>
      </c>
      <c r="S2211" s="35">
        <f>'EPD information'!$V$16*Tabell2[[#This Row],[Weight (kg)]]</f>
        <v>1.41E-3</v>
      </c>
      <c r="T2211" s="35" t="str">
        <f>'EPD information'!$W$16</f>
        <v>ND</v>
      </c>
      <c r="U2211" s="35">
        <f>'EPD information'!$X$16*Tabell2[[#This Row],[Weight (kg)]]</f>
        <v>9.4000000000000008E-4</v>
      </c>
      <c r="V2211" s="35">
        <f>'EPD information'!$Y$16*Tabell2[[#This Row],[Weight (kg)]]</f>
        <v>3.1200000000000002E-2</v>
      </c>
      <c r="W2211" s="35">
        <f>'EPD information'!$Z$16*Tabell2[[#This Row],[Weight (kg)]]</f>
        <v>5.060000000000001E-5</v>
      </c>
      <c r="X2211" s="35">
        <f>'EPD information'!$AA$16*Tabell2[[#This Row],[Weight (kg)]]</f>
        <v>-0.24199999999999999</v>
      </c>
      <c r="Y2211" s="18">
        <f>'EPD information'!$AB$16*Tabell2[[#This Row],[Weight (kg)]]</f>
        <v>0.67200000000000004</v>
      </c>
      <c r="Z2211" s="18">
        <f>'EPD information'!$AC$16*Tabell2[[#This Row],[Weight (kg)]]</f>
        <v>1.1780000000000001E-2</v>
      </c>
      <c r="AA2211" s="18">
        <f>'EPD information'!$AD$16*Tabell2[[#This Row],[Weight (kg)]]</f>
        <v>1.474E-3</v>
      </c>
      <c r="AB2211" s="18" t="s">
        <v>48</v>
      </c>
      <c r="AC2211" s="18">
        <f>'EPD information'!$AF$16*Tabell2[[#This Row],[Weight (kg)]]</f>
        <v>9.2999999999999995E-4</v>
      </c>
      <c r="AD2211" s="18">
        <f>'EPD information'!$AG$16*Tabell2[[#This Row],[Weight (kg)]]</f>
        <v>3.1E-2</v>
      </c>
      <c r="AE2211" s="18">
        <f>'EPD information'!$AH$16*Tabell2[[#This Row],[Weight (kg)]]</f>
        <v>4.9600000000000006E-5</v>
      </c>
      <c r="AF2211" s="21">
        <f>'EPD information'!$AI$16*Tabell2[[#This Row],[Weight (kg)]]</f>
        <v>-0.22999999999999998</v>
      </c>
    </row>
    <row r="2212" spans="1:32" x14ac:dyDescent="0.2">
      <c r="A2212" s="36" t="s">
        <v>257</v>
      </c>
      <c r="B2212" s="37" t="s">
        <v>256</v>
      </c>
      <c r="C2212" s="38">
        <v>489069</v>
      </c>
      <c r="D2212" s="39">
        <v>7319664890692</v>
      </c>
      <c r="E2212" s="37" t="s">
        <v>46</v>
      </c>
      <c r="F2212" s="40">
        <v>160</v>
      </c>
      <c r="G2212" s="37">
        <v>125</v>
      </c>
      <c r="H2212" s="41">
        <v>0.22</v>
      </c>
      <c r="I2212" s="35">
        <f>'EPD information'!$L$16*Tabell2[[#This Row],[Weight (kg)]]</f>
        <v>0.75020000000000009</v>
      </c>
      <c r="J2212" s="22">
        <f>'EPD information'!$M$16*Tabell2[[#This Row],[Weight (kg)]]</f>
        <v>1.3068E-2</v>
      </c>
      <c r="K2212" s="22">
        <f>'EPD information'!$N$16*Tabell2[[#This Row],[Weight (kg)]]</f>
        <v>1.5510000000000001E-3</v>
      </c>
      <c r="L2212" s="22">
        <f>'EPD information'!$O$16*Tabell2[[#This Row],[Weight (kg)]]</f>
        <v>0</v>
      </c>
      <c r="M2212" s="22">
        <f>'EPD information'!$P$16*Tabell2[[#This Row],[Weight (kg)]]</f>
        <v>1.034E-3</v>
      </c>
      <c r="N2212" s="22">
        <f>'EPD information'!$Q$16*Tabell2[[#This Row],[Weight (kg)]]</f>
        <v>3.4320000000000003E-2</v>
      </c>
      <c r="O2212" s="22">
        <f>'EPD information'!$R$16*Tabell2[[#This Row],[Weight (kg)]]</f>
        <v>5.5660000000000006E-5</v>
      </c>
      <c r="P2212" s="22">
        <f>'EPD information'!$S$16*Tabell2[[#This Row],[Weight (kg)]]</f>
        <v>-0.26619999999999999</v>
      </c>
      <c r="Q2212" s="35">
        <f>'Product specific GWP'!$T$16*Tabell2[[#This Row],[Weight (kg)]]</f>
        <v>9.614000000000001E-3</v>
      </c>
      <c r="R2212" s="35" t="s">
        <v>48</v>
      </c>
      <c r="S2212" s="35">
        <f>'EPD information'!$V$16*Tabell2[[#This Row],[Weight (kg)]]</f>
        <v>1.5510000000000001E-3</v>
      </c>
      <c r="T2212" s="35" t="str">
        <f>'EPD information'!$W$16</f>
        <v>ND</v>
      </c>
      <c r="U2212" s="35">
        <f>'EPD information'!$X$16*Tabell2[[#This Row],[Weight (kg)]]</f>
        <v>1.034E-3</v>
      </c>
      <c r="V2212" s="35">
        <f>'EPD information'!$Y$16*Tabell2[[#This Row],[Weight (kg)]]</f>
        <v>3.4320000000000003E-2</v>
      </c>
      <c r="W2212" s="35">
        <f>'EPD information'!$Z$16*Tabell2[[#This Row],[Weight (kg)]]</f>
        <v>5.5660000000000006E-5</v>
      </c>
      <c r="X2212" s="35">
        <f>'EPD information'!$AA$16*Tabell2[[#This Row],[Weight (kg)]]</f>
        <v>-0.26619999999999999</v>
      </c>
      <c r="Y2212" s="18">
        <f>'EPD information'!$AB$16*Tabell2[[#This Row],[Weight (kg)]]</f>
        <v>0.73919999999999997</v>
      </c>
      <c r="Z2212" s="18">
        <f>'EPD information'!$AC$16*Tabell2[[#This Row],[Weight (kg)]]</f>
        <v>1.2958000000000001E-2</v>
      </c>
      <c r="AA2212" s="18">
        <f>'EPD information'!$AD$16*Tabell2[[#This Row],[Weight (kg)]]</f>
        <v>1.6214000000000001E-3</v>
      </c>
      <c r="AB2212" s="18" t="s">
        <v>48</v>
      </c>
      <c r="AC2212" s="18">
        <f>'EPD information'!$AF$16*Tabell2[[#This Row],[Weight (kg)]]</f>
        <v>1.0229999999999998E-3</v>
      </c>
      <c r="AD2212" s="18">
        <f>'EPD information'!$AG$16*Tabell2[[#This Row],[Weight (kg)]]</f>
        <v>3.4099999999999998E-2</v>
      </c>
      <c r="AE2212" s="18">
        <f>'EPD information'!$AH$16*Tabell2[[#This Row],[Weight (kg)]]</f>
        <v>5.4559999999999999E-5</v>
      </c>
      <c r="AF2212" s="21">
        <f>'EPD information'!$AI$16*Tabell2[[#This Row],[Weight (kg)]]</f>
        <v>-0.253</v>
      </c>
    </row>
    <row r="2213" spans="1:32" x14ac:dyDescent="0.2">
      <c r="A2213" s="36" t="s">
        <v>257</v>
      </c>
      <c r="B2213" s="37" t="s">
        <v>256</v>
      </c>
      <c r="C2213" s="38">
        <v>489066</v>
      </c>
      <c r="D2213" s="39">
        <v>7319664890661</v>
      </c>
      <c r="E2213" s="37" t="s">
        <v>46</v>
      </c>
      <c r="F2213" s="40">
        <v>160</v>
      </c>
      <c r="G2213" s="37">
        <v>100</v>
      </c>
      <c r="H2213" s="41">
        <v>0.17</v>
      </c>
      <c r="I2213" s="35">
        <f>'EPD information'!$L$16*Tabell2[[#This Row],[Weight (kg)]]</f>
        <v>0.5797000000000001</v>
      </c>
      <c r="J2213" s="22">
        <f>'EPD information'!$M$16*Tabell2[[#This Row],[Weight (kg)]]</f>
        <v>1.0098000000000001E-2</v>
      </c>
      <c r="K2213" s="22">
        <f>'EPD information'!$N$16*Tabell2[[#This Row],[Weight (kg)]]</f>
        <v>1.1985000000000001E-3</v>
      </c>
      <c r="L2213" s="22">
        <f>'EPD information'!$O$16*Tabell2[[#This Row],[Weight (kg)]]</f>
        <v>0</v>
      </c>
      <c r="M2213" s="22">
        <f>'EPD information'!$P$16*Tabell2[[#This Row],[Weight (kg)]]</f>
        <v>7.9900000000000012E-4</v>
      </c>
      <c r="N2213" s="22">
        <f>'EPD information'!$Q$16*Tabell2[[#This Row],[Weight (kg)]]</f>
        <v>2.6520000000000002E-2</v>
      </c>
      <c r="O2213" s="22">
        <f>'EPD information'!$R$16*Tabell2[[#This Row],[Weight (kg)]]</f>
        <v>4.301000000000001E-5</v>
      </c>
      <c r="P2213" s="22">
        <f>'EPD information'!$S$16*Tabell2[[#This Row],[Weight (kg)]]</f>
        <v>-0.20570000000000002</v>
      </c>
      <c r="Q2213" s="35">
        <f>'Product specific GWP'!$T$16*Tabell2[[#This Row],[Weight (kg)]]</f>
        <v>7.4290000000000007E-3</v>
      </c>
      <c r="R2213" s="35" t="s">
        <v>48</v>
      </c>
      <c r="S2213" s="35">
        <f>'EPD information'!$V$16*Tabell2[[#This Row],[Weight (kg)]]</f>
        <v>1.1985000000000001E-3</v>
      </c>
      <c r="T2213" s="35" t="str">
        <f>'EPD information'!$W$16</f>
        <v>ND</v>
      </c>
      <c r="U2213" s="35">
        <f>'EPD information'!$X$16*Tabell2[[#This Row],[Weight (kg)]]</f>
        <v>7.9900000000000012E-4</v>
      </c>
      <c r="V2213" s="35">
        <f>'EPD information'!$Y$16*Tabell2[[#This Row],[Weight (kg)]]</f>
        <v>2.6520000000000002E-2</v>
      </c>
      <c r="W2213" s="35">
        <f>'EPD information'!$Z$16*Tabell2[[#This Row],[Weight (kg)]]</f>
        <v>4.301000000000001E-5</v>
      </c>
      <c r="X2213" s="35">
        <f>'EPD information'!$AA$16*Tabell2[[#This Row],[Weight (kg)]]</f>
        <v>-0.20570000000000002</v>
      </c>
      <c r="Y2213" s="18">
        <f>'EPD information'!$AB$16*Tabell2[[#This Row],[Weight (kg)]]</f>
        <v>0.57120000000000004</v>
      </c>
      <c r="Z2213" s="18">
        <f>'EPD information'!$AC$16*Tabell2[[#This Row],[Weight (kg)]]</f>
        <v>1.0013000000000001E-2</v>
      </c>
      <c r="AA2213" s="18">
        <f>'EPD information'!$AD$16*Tabell2[[#This Row],[Weight (kg)]]</f>
        <v>1.2529000000000002E-3</v>
      </c>
      <c r="AB2213" s="18" t="s">
        <v>48</v>
      </c>
      <c r="AC2213" s="18">
        <f>'EPD information'!$AF$16*Tabell2[[#This Row],[Weight (kg)]]</f>
        <v>7.9049999999999997E-4</v>
      </c>
      <c r="AD2213" s="18">
        <f>'EPD information'!$AG$16*Tabell2[[#This Row],[Weight (kg)]]</f>
        <v>2.6350000000000002E-2</v>
      </c>
      <c r="AE2213" s="18">
        <f>'EPD information'!$AH$16*Tabell2[[#This Row],[Weight (kg)]]</f>
        <v>4.2160000000000003E-5</v>
      </c>
      <c r="AF2213" s="21">
        <f>'EPD information'!$AI$16*Tabell2[[#This Row],[Weight (kg)]]</f>
        <v>-0.19550000000000001</v>
      </c>
    </row>
    <row r="2214" spans="1:32" x14ac:dyDescent="0.2">
      <c r="A2214" s="36" t="s">
        <v>257</v>
      </c>
      <c r="B2214" s="37" t="s">
        <v>256</v>
      </c>
      <c r="C2214" s="38">
        <v>116383</v>
      </c>
      <c r="D2214" s="39">
        <v>7319660354334</v>
      </c>
      <c r="E2214" s="37" t="s">
        <v>46</v>
      </c>
      <c r="F2214" s="40">
        <v>160</v>
      </c>
      <c r="G2214" s="37">
        <v>150</v>
      </c>
      <c r="H2214" s="41">
        <v>0.26</v>
      </c>
      <c r="I2214" s="35">
        <f>'EPD information'!$L$16*Tabell2[[#This Row],[Weight (kg)]]</f>
        <v>0.88660000000000005</v>
      </c>
      <c r="J2214" s="22">
        <f>'EPD information'!$M$16*Tabell2[[#This Row],[Weight (kg)]]</f>
        <v>1.5444000000000001E-2</v>
      </c>
      <c r="K2214" s="22">
        <f>'EPD information'!$N$16*Tabell2[[#This Row],[Weight (kg)]]</f>
        <v>1.833E-3</v>
      </c>
      <c r="L2214" s="22">
        <f>'EPD information'!$O$16*Tabell2[[#This Row],[Weight (kg)]]</f>
        <v>0</v>
      </c>
      <c r="M2214" s="22">
        <f>'EPD information'!$P$16*Tabell2[[#This Row],[Weight (kg)]]</f>
        <v>1.222E-3</v>
      </c>
      <c r="N2214" s="22">
        <f>'EPD information'!$Q$16*Tabell2[[#This Row],[Weight (kg)]]</f>
        <v>4.0559999999999999E-2</v>
      </c>
      <c r="O2214" s="22">
        <f>'EPD information'!$R$16*Tabell2[[#This Row],[Weight (kg)]]</f>
        <v>6.5780000000000011E-5</v>
      </c>
      <c r="P2214" s="22">
        <f>'EPD information'!$S$16*Tabell2[[#This Row],[Weight (kg)]]</f>
        <v>-0.31459999999999999</v>
      </c>
      <c r="Q2214" s="35">
        <f>'Product specific GWP'!$T$16*Tabell2[[#This Row],[Weight (kg)]]</f>
        <v>1.1362000000000001E-2</v>
      </c>
      <c r="R2214" s="35" t="s">
        <v>48</v>
      </c>
      <c r="S2214" s="35">
        <f>'EPD information'!$V$16*Tabell2[[#This Row],[Weight (kg)]]</f>
        <v>1.833E-3</v>
      </c>
      <c r="T2214" s="35" t="str">
        <f>'EPD information'!$W$16</f>
        <v>ND</v>
      </c>
      <c r="U2214" s="35">
        <f>'EPD information'!$X$16*Tabell2[[#This Row],[Weight (kg)]]</f>
        <v>1.222E-3</v>
      </c>
      <c r="V2214" s="35">
        <f>'EPD information'!$Y$16*Tabell2[[#This Row],[Weight (kg)]]</f>
        <v>4.0559999999999999E-2</v>
      </c>
      <c r="W2214" s="35">
        <f>'EPD information'!$Z$16*Tabell2[[#This Row],[Weight (kg)]]</f>
        <v>6.5780000000000011E-5</v>
      </c>
      <c r="X2214" s="35">
        <f>'EPD information'!$AA$16*Tabell2[[#This Row],[Weight (kg)]]</f>
        <v>-0.31459999999999999</v>
      </c>
      <c r="Y2214" s="18">
        <f>'EPD information'!$AB$16*Tabell2[[#This Row],[Weight (kg)]]</f>
        <v>0.87360000000000004</v>
      </c>
      <c r="Z2214" s="18">
        <f>'EPD information'!$AC$16*Tabell2[[#This Row],[Weight (kg)]]</f>
        <v>1.5314000000000001E-2</v>
      </c>
      <c r="AA2214" s="18">
        <f>'EPD information'!$AD$16*Tabell2[[#This Row],[Weight (kg)]]</f>
        <v>1.9162000000000001E-3</v>
      </c>
      <c r="AB2214" s="18" t="s">
        <v>48</v>
      </c>
      <c r="AC2214" s="18">
        <f>'EPD information'!$AF$16*Tabell2[[#This Row],[Weight (kg)]]</f>
        <v>1.209E-3</v>
      </c>
      <c r="AD2214" s="18">
        <f>'EPD information'!$AG$16*Tabell2[[#This Row],[Weight (kg)]]</f>
        <v>4.0300000000000002E-2</v>
      </c>
      <c r="AE2214" s="18">
        <f>'EPD information'!$AH$16*Tabell2[[#This Row],[Weight (kg)]]</f>
        <v>6.4480000000000006E-5</v>
      </c>
      <c r="AF2214" s="21">
        <f>'EPD information'!$AI$16*Tabell2[[#This Row],[Weight (kg)]]</f>
        <v>-0.29899999999999999</v>
      </c>
    </row>
    <row r="2215" spans="1:32" x14ac:dyDescent="0.2">
      <c r="A2215" s="36" t="s">
        <v>257</v>
      </c>
      <c r="B2215" s="37" t="s">
        <v>256</v>
      </c>
      <c r="C2215" s="38">
        <v>256418</v>
      </c>
      <c r="D2215" s="39">
        <v>7319662564182</v>
      </c>
      <c r="E2215" s="37" t="s">
        <v>46</v>
      </c>
      <c r="F2215" s="40">
        <v>160</v>
      </c>
      <c r="G2215" s="37">
        <v>125</v>
      </c>
      <c r="H2215" s="41">
        <v>0.22</v>
      </c>
      <c r="I2215" s="35">
        <f>'EPD information'!$L$16*Tabell2[[#This Row],[Weight (kg)]]</f>
        <v>0.75020000000000009</v>
      </c>
      <c r="J2215" s="22">
        <f>'EPD information'!$M$16*Tabell2[[#This Row],[Weight (kg)]]</f>
        <v>1.3068E-2</v>
      </c>
      <c r="K2215" s="22">
        <f>'EPD information'!$N$16*Tabell2[[#This Row],[Weight (kg)]]</f>
        <v>1.5510000000000001E-3</v>
      </c>
      <c r="L2215" s="22">
        <f>'EPD information'!$O$16*Tabell2[[#This Row],[Weight (kg)]]</f>
        <v>0</v>
      </c>
      <c r="M2215" s="22">
        <f>'EPD information'!$P$16*Tabell2[[#This Row],[Weight (kg)]]</f>
        <v>1.034E-3</v>
      </c>
      <c r="N2215" s="22">
        <f>'EPD information'!$Q$16*Tabell2[[#This Row],[Weight (kg)]]</f>
        <v>3.4320000000000003E-2</v>
      </c>
      <c r="O2215" s="22">
        <f>'EPD information'!$R$16*Tabell2[[#This Row],[Weight (kg)]]</f>
        <v>5.5660000000000006E-5</v>
      </c>
      <c r="P2215" s="22">
        <f>'EPD information'!$S$16*Tabell2[[#This Row],[Weight (kg)]]</f>
        <v>-0.26619999999999999</v>
      </c>
      <c r="Q2215" s="35">
        <f>'Product specific GWP'!$T$16*Tabell2[[#This Row],[Weight (kg)]]</f>
        <v>9.614000000000001E-3</v>
      </c>
      <c r="R2215" s="35" t="s">
        <v>48</v>
      </c>
      <c r="S2215" s="35">
        <f>'EPD information'!$V$16*Tabell2[[#This Row],[Weight (kg)]]</f>
        <v>1.5510000000000001E-3</v>
      </c>
      <c r="T2215" s="35" t="str">
        <f>'EPD information'!$W$16</f>
        <v>ND</v>
      </c>
      <c r="U2215" s="35">
        <f>'EPD information'!$X$16*Tabell2[[#This Row],[Weight (kg)]]</f>
        <v>1.034E-3</v>
      </c>
      <c r="V2215" s="35">
        <f>'EPD information'!$Y$16*Tabell2[[#This Row],[Weight (kg)]]</f>
        <v>3.4320000000000003E-2</v>
      </c>
      <c r="W2215" s="35">
        <f>'EPD information'!$Z$16*Tabell2[[#This Row],[Weight (kg)]]</f>
        <v>5.5660000000000006E-5</v>
      </c>
      <c r="X2215" s="35">
        <f>'EPD information'!$AA$16*Tabell2[[#This Row],[Weight (kg)]]</f>
        <v>-0.26619999999999999</v>
      </c>
      <c r="Y2215" s="18">
        <f>'EPD information'!$AB$16*Tabell2[[#This Row],[Weight (kg)]]</f>
        <v>0.73919999999999997</v>
      </c>
      <c r="Z2215" s="18">
        <f>'EPD information'!$AC$16*Tabell2[[#This Row],[Weight (kg)]]</f>
        <v>1.2958000000000001E-2</v>
      </c>
      <c r="AA2215" s="18">
        <f>'EPD information'!$AD$16*Tabell2[[#This Row],[Weight (kg)]]</f>
        <v>1.6214000000000001E-3</v>
      </c>
      <c r="AB2215" s="18" t="s">
        <v>48</v>
      </c>
      <c r="AC2215" s="18">
        <f>'EPD information'!$AF$16*Tabell2[[#This Row],[Weight (kg)]]</f>
        <v>1.0229999999999998E-3</v>
      </c>
      <c r="AD2215" s="18">
        <f>'EPD information'!$AG$16*Tabell2[[#This Row],[Weight (kg)]]</f>
        <v>3.4099999999999998E-2</v>
      </c>
      <c r="AE2215" s="18">
        <f>'EPD information'!$AH$16*Tabell2[[#This Row],[Weight (kg)]]</f>
        <v>5.4559999999999999E-5</v>
      </c>
      <c r="AF2215" s="21">
        <f>'EPD information'!$AI$16*Tabell2[[#This Row],[Weight (kg)]]</f>
        <v>-0.253</v>
      </c>
    </row>
    <row r="2216" spans="1:32" x14ac:dyDescent="0.2">
      <c r="A2216" s="36" t="s">
        <v>257</v>
      </c>
      <c r="B2216" s="37" t="s">
        <v>256</v>
      </c>
      <c r="C2216" s="38">
        <v>256417</v>
      </c>
      <c r="D2216" s="39">
        <v>7319662564175</v>
      </c>
      <c r="E2216" s="37" t="s">
        <v>46</v>
      </c>
      <c r="F2216" s="40">
        <v>160</v>
      </c>
      <c r="G2216" s="37">
        <v>100</v>
      </c>
      <c r="H2216" s="41">
        <v>0.17</v>
      </c>
      <c r="I2216" s="35">
        <f>'EPD information'!$L$16*Tabell2[[#This Row],[Weight (kg)]]</f>
        <v>0.5797000000000001</v>
      </c>
      <c r="J2216" s="22">
        <f>'EPD information'!$M$16*Tabell2[[#This Row],[Weight (kg)]]</f>
        <v>1.0098000000000001E-2</v>
      </c>
      <c r="K2216" s="22">
        <f>'EPD information'!$N$16*Tabell2[[#This Row],[Weight (kg)]]</f>
        <v>1.1985000000000001E-3</v>
      </c>
      <c r="L2216" s="22">
        <f>'EPD information'!$O$16*Tabell2[[#This Row],[Weight (kg)]]</f>
        <v>0</v>
      </c>
      <c r="M2216" s="22">
        <f>'EPD information'!$P$16*Tabell2[[#This Row],[Weight (kg)]]</f>
        <v>7.9900000000000012E-4</v>
      </c>
      <c r="N2216" s="22">
        <f>'EPD information'!$Q$16*Tabell2[[#This Row],[Weight (kg)]]</f>
        <v>2.6520000000000002E-2</v>
      </c>
      <c r="O2216" s="22">
        <f>'EPD information'!$R$16*Tabell2[[#This Row],[Weight (kg)]]</f>
        <v>4.301000000000001E-5</v>
      </c>
      <c r="P2216" s="22">
        <f>'EPD information'!$S$16*Tabell2[[#This Row],[Weight (kg)]]</f>
        <v>-0.20570000000000002</v>
      </c>
      <c r="Q2216" s="35">
        <f>'Product specific GWP'!$T$16*Tabell2[[#This Row],[Weight (kg)]]</f>
        <v>7.4290000000000007E-3</v>
      </c>
      <c r="R2216" s="35" t="s">
        <v>48</v>
      </c>
      <c r="S2216" s="35">
        <f>'EPD information'!$V$16*Tabell2[[#This Row],[Weight (kg)]]</f>
        <v>1.1985000000000001E-3</v>
      </c>
      <c r="T2216" s="35" t="str">
        <f>'EPD information'!$W$16</f>
        <v>ND</v>
      </c>
      <c r="U2216" s="35">
        <f>'EPD information'!$X$16*Tabell2[[#This Row],[Weight (kg)]]</f>
        <v>7.9900000000000012E-4</v>
      </c>
      <c r="V2216" s="35">
        <f>'EPD information'!$Y$16*Tabell2[[#This Row],[Weight (kg)]]</f>
        <v>2.6520000000000002E-2</v>
      </c>
      <c r="W2216" s="35">
        <f>'EPD information'!$Z$16*Tabell2[[#This Row],[Weight (kg)]]</f>
        <v>4.301000000000001E-5</v>
      </c>
      <c r="X2216" s="35">
        <f>'EPD information'!$AA$16*Tabell2[[#This Row],[Weight (kg)]]</f>
        <v>-0.20570000000000002</v>
      </c>
      <c r="Y2216" s="18">
        <f>'EPD information'!$AB$16*Tabell2[[#This Row],[Weight (kg)]]</f>
        <v>0.57120000000000004</v>
      </c>
      <c r="Z2216" s="18">
        <f>'EPD information'!$AC$16*Tabell2[[#This Row],[Weight (kg)]]</f>
        <v>1.0013000000000001E-2</v>
      </c>
      <c r="AA2216" s="18">
        <f>'EPD information'!$AD$16*Tabell2[[#This Row],[Weight (kg)]]</f>
        <v>1.2529000000000002E-3</v>
      </c>
      <c r="AB2216" s="18" t="s">
        <v>48</v>
      </c>
      <c r="AC2216" s="18">
        <f>'EPD information'!$AF$16*Tabell2[[#This Row],[Weight (kg)]]</f>
        <v>7.9049999999999997E-4</v>
      </c>
      <c r="AD2216" s="18">
        <f>'EPD information'!$AG$16*Tabell2[[#This Row],[Weight (kg)]]</f>
        <v>2.6350000000000002E-2</v>
      </c>
      <c r="AE2216" s="18">
        <f>'EPD information'!$AH$16*Tabell2[[#This Row],[Weight (kg)]]</f>
        <v>4.2160000000000003E-5</v>
      </c>
      <c r="AF2216" s="21">
        <f>'EPD information'!$AI$16*Tabell2[[#This Row],[Weight (kg)]]</f>
        <v>-0.19550000000000001</v>
      </c>
    </row>
    <row r="2217" spans="1:32" x14ac:dyDescent="0.2">
      <c r="A2217" s="36" t="s">
        <v>257</v>
      </c>
      <c r="B2217" s="37" t="s">
        <v>256</v>
      </c>
      <c r="C2217" s="38">
        <v>275517</v>
      </c>
      <c r="D2217" s="39">
        <v>7319662755177</v>
      </c>
      <c r="E2217" s="37" t="s">
        <v>46</v>
      </c>
      <c r="F2217" s="40">
        <v>160</v>
      </c>
      <c r="G2217" s="37">
        <v>150</v>
      </c>
      <c r="H2217" s="41">
        <v>0.26</v>
      </c>
      <c r="I2217" s="35">
        <f>'EPD information'!$L$16*Tabell2[[#This Row],[Weight (kg)]]</f>
        <v>0.88660000000000005</v>
      </c>
      <c r="J2217" s="22">
        <f>'EPD information'!$M$16*Tabell2[[#This Row],[Weight (kg)]]</f>
        <v>1.5444000000000001E-2</v>
      </c>
      <c r="K2217" s="22">
        <f>'EPD information'!$N$16*Tabell2[[#This Row],[Weight (kg)]]</f>
        <v>1.833E-3</v>
      </c>
      <c r="L2217" s="22">
        <f>'EPD information'!$O$16*Tabell2[[#This Row],[Weight (kg)]]</f>
        <v>0</v>
      </c>
      <c r="M2217" s="22">
        <f>'EPD information'!$P$16*Tabell2[[#This Row],[Weight (kg)]]</f>
        <v>1.222E-3</v>
      </c>
      <c r="N2217" s="22">
        <f>'EPD information'!$Q$16*Tabell2[[#This Row],[Weight (kg)]]</f>
        <v>4.0559999999999999E-2</v>
      </c>
      <c r="O2217" s="22">
        <f>'EPD information'!$R$16*Tabell2[[#This Row],[Weight (kg)]]</f>
        <v>6.5780000000000011E-5</v>
      </c>
      <c r="P2217" s="22">
        <f>'EPD information'!$S$16*Tabell2[[#This Row],[Weight (kg)]]</f>
        <v>-0.31459999999999999</v>
      </c>
      <c r="Q2217" s="35">
        <f>'Product specific GWP'!$T$16*Tabell2[[#This Row],[Weight (kg)]]</f>
        <v>1.1362000000000001E-2</v>
      </c>
      <c r="R2217" s="35" t="s">
        <v>48</v>
      </c>
      <c r="S2217" s="35">
        <f>'EPD information'!$V$16*Tabell2[[#This Row],[Weight (kg)]]</f>
        <v>1.833E-3</v>
      </c>
      <c r="T2217" s="35" t="str">
        <f>'EPD information'!$W$16</f>
        <v>ND</v>
      </c>
      <c r="U2217" s="35">
        <f>'EPD information'!$X$16*Tabell2[[#This Row],[Weight (kg)]]</f>
        <v>1.222E-3</v>
      </c>
      <c r="V2217" s="35">
        <f>'EPD information'!$Y$16*Tabell2[[#This Row],[Weight (kg)]]</f>
        <v>4.0559999999999999E-2</v>
      </c>
      <c r="W2217" s="35">
        <f>'EPD information'!$Z$16*Tabell2[[#This Row],[Weight (kg)]]</f>
        <v>6.5780000000000011E-5</v>
      </c>
      <c r="X2217" s="35">
        <f>'EPD information'!$AA$16*Tabell2[[#This Row],[Weight (kg)]]</f>
        <v>-0.31459999999999999</v>
      </c>
      <c r="Y2217" s="18">
        <f>'EPD information'!$AB$16*Tabell2[[#This Row],[Weight (kg)]]</f>
        <v>0.87360000000000004</v>
      </c>
      <c r="Z2217" s="18">
        <f>'EPD information'!$AC$16*Tabell2[[#This Row],[Weight (kg)]]</f>
        <v>1.5314000000000001E-2</v>
      </c>
      <c r="AA2217" s="18">
        <f>'EPD information'!$AD$16*Tabell2[[#This Row],[Weight (kg)]]</f>
        <v>1.9162000000000001E-3</v>
      </c>
      <c r="AB2217" s="18" t="s">
        <v>48</v>
      </c>
      <c r="AC2217" s="18">
        <f>'EPD information'!$AF$16*Tabell2[[#This Row],[Weight (kg)]]</f>
        <v>1.209E-3</v>
      </c>
      <c r="AD2217" s="18">
        <f>'EPD information'!$AG$16*Tabell2[[#This Row],[Weight (kg)]]</f>
        <v>4.0300000000000002E-2</v>
      </c>
      <c r="AE2217" s="18">
        <f>'EPD information'!$AH$16*Tabell2[[#This Row],[Weight (kg)]]</f>
        <v>6.4480000000000006E-5</v>
      </c>
      <c r="AF2217" s="21">
        <f>'EPD information'!$AI$16*Tabell2[[#This Row],[Weight (kg)]]</f>
        <v>-0.29899999999999999</v>
      </c>
    </row>
    <row r="2218" spans="1:32" x14ac:dyDescent="0.2">
      <c r="A2218" s="36" t="s">
        <v>257</v>
      </c>
      <c r="B2218" s="37" t="s">
        <v>256</v>
      </c>
      <c r="C2218" s="38">
        <v>256416</v>
      </c>
      <c r="D2218" s="39">
        <v>7319662564168</v>
      </c>
      <c r="E2218" s="37" t="s">
        <v>46</v>
      </c>
      <c r="F2218" s="40">
        <v>160</v>
      </c>
      <c r="G2218" s="37">
        <v>80</v>
      </c>
      <c r="H2218" s="41">
        <v>0.31</v>
      </c>
      <c r="I2218" s="35">
        <f>'EPD information'!$L$16*Tabell2[[#This Row],[Weight (kg)]]</f>
        <v>1.0570999999999999</v>
      </c>
      <c r="J2218" s="22">
        <f>'EPD information'!$M$16*Tabell2[[#This Row],[Weight (kg)]]</f>
        <v>1.8414E-2</v>
      </c>
      <c r="K2218" s="22">
        <f>'EPD information'!$N$16*Tabell2[[#This Row],[Weight (kg)]]</f>
        <v>2.1854999999999999E-3</v>
      </c>
      <c r="L2218" s="22">
        <f>'EPD information'!$O$16*Tabell2[[#This Row],[Weight (kg)]]</f>
        <v>0</v>
      </c>
      <c r="M2218" s="22">
        <f>'EPD information'!$P$16*Tabell2[[#This Row],[Weight (kg)]]</f>
        <v>1.457E-3</v>
      </c>
      <c r="N2218" s="22">
        <f>'EPD information'!$Q$16*Tabell2[[#This Row],[Weight (kg)]]</f>
        <v>4.836E-2</v>
      </c>
      <c r="O2218" s="22">
        <f>'EPD information'!$R$16*Tabell2[[#This Row],[Weight (kg)]]</f>
        <v>7.8430000000000006E-5</v>
      </c>
      <c r="P2218" s="22">
        <f>'EPD information'!$S$16*Tabell2[[#This Row],[Weight (kg)]]</f>
        <v>-0.37509999999999999</v>
      </c>
      <c r="Q2218" s="35">
        <f>'Product specific GWP'!$T$16*Tabell2[[#This Row],[Weight (kg)]]</f>
        <v>1.3547E-2</v>
      </c>
      <c r="R2218" s="35" t="s">
        <v>48</v>
      </c>
      <c r="S2218" s="35">
        <f>'EPD information'!$V$16*Tabell2[[#This Row],[Weight (kg)]]</f>
        <v>2.1854999999999999E-3</v>
      </c>
      <c r="T2218" s="35" t="str">
        <f>'EPD information'!$W$16</f>
        <v>ND</v>
      </c>
      <c r="U2218" s="35">
        <f>'EPD information'!$X$16*Tabell2[[#This Row],[Weight (kg)]]</f>
        <v>1.457E-3</v>
      </c>
      <c r="V2218" s="35">
        <f>'EPD information'!$Y$16*Tabell2[[#This Row],[Weight (kg)]]</f>
        <v>4.836E-2</v>
      </c>
      <c r="W2218" s="35">
        <f>'EPD information'!$Z$16*Tabell2[[#This Row],[Weight (kg)]]</f>
        <v>7.8430000000000006E-5</v>
      </c>
      <c r="X2218" s="35">
        <f>'EPD information'!$AA$16*Tabell2[[#This Row],[Weight (kg)]]</f>
        <v>-0.37509999999999999</v>
      </c>
      <c r="Y2218" s="18">
        <f>'EPD information'!$AB$16*Tabell2[[#This Row],[Weight (kg)]]</f>
        <v>1.0415999999999999</v>
      </c>
      <c r="Z2218" s="18">
        <f>'EPD information'!$AC$16*Tabell2[[#This Row],[Weight (kg)]]</f>
        <v>1.8259000000000001E-2</v>
      </c>
      <c r="AA2218" s="18">
        <f>'EPD information'!$AD$16*Tabell2[[#This Row],[Weight (kg)]]</f>
        <v>2.2846999999999998E-3</v>
      </c>
      <c r="AB2218" s="18" t="s">
        <v>48</v>
      </c>
      <c r="AC2218" s="18">
        <f>'EPD information'!$AF$16*Tabell2[[#This Row],[Weight (kg)]]</f>
        <v>1.4414999999999999E-3</v>
      </c>
      <c r="AD2218" s="18">
        <f>'EPD information'!$AG$16*Tabell2[[#This Row],[Weight (kg)]]</f>
        <v>4.8050000000000002E-2</v>
      </c>
      <c r="AE2218" s="18">
        <f>'EPD information'!$AH$16*Tabell2[[#This Row],[Weight (kg)]]</f>
        <v>7.6880000000000009E-5</v>
      </c>
      <c r="AF2218" s="21">
        <f>'EPD information'!$AI$16*Tabell2[[#This Row],[Weight (kg)]]</f>
        <v>-0.35649999999999998</v>
      </c>
    </row>
    <row r="2219" spans="1:32" x14ac:dyDescent="0.2">
      <c r="A2219" s="36" t="s">
        <v>257</v>
      </c>
      <c r="B2219" s="37" t="s">
        <v>256</v>
      </c>
      <c r="C2219" s="38">
        <v>108349</v>
      </c>
      <c r="D2219" s="39">
        <v>7319661083493</v>
      </c>
      <c r="E2219" s="37" t="s">
        <v>46</v>
      </c>
      <c r="F2219" s="40">
        <v>160</v>
      </c>
      <c r="G2219" s="37">
        <v>140</v>
      </c>
      <c r="H2219" s="41">
        <v>0.31540000000000001</v>
      </c>
      <c r="I2219" s="35">
        <f>'EPD information'!$L$16*Tabell2[[#This Row],[Weight (kg)]]</f>
        <v>1.0755140000000001</v>
      </c>
      <c r="J2219" s="22">
        <f>'EPD information'!$M$16*Tabell2[[#This Row],[Weight (kg)]]</f>
        <v>1.873476E-2</v>
      </c>
      <c r="K2219" s="22">
        <f>'EPD information'!$N$16*Tabell2[[#This Row],[Weight (kg)]]</f>
        <v>2.2235700000000002E-3</v>
      </c>
      <c r="L2219" s="22">
        <f>'EPD information'!$O$16*Tabell2[[#This Row],[Weight (kg)]]</f>
        <v>0</v>
      </c>
      <c r="M2219" s="22">
        <f>'EPD information'!$P$16*Tabell2[[#This Row],[Weight (kg)]]</f>
        <v>1.4823800000000002E-3</v>
      </c>
      <c r="N2219" s="22">
        <f>'EPD information'!$Q$16*Tabell2[[#This Row],[Weight (kg)]]</f>
        <v>4.92024E-2</v>
      </c>
      <c r="O2219" s="22">
        <f>'EPD information'!$R$16*Tabell2[[#This Row],[Weight (kg)]]</f>
        <v>7.9796200000000007E-5</v>
      </c>
      <c r="P2219" s="22">
        <f>'EPD information'!$S$16*Tabell2[[#This Row],[Weight (kg)]]</f>
        <v>-0.38163400000000003</v>
      </c>
      <c r="Q2219" s="35">
        <f>'Product specific GWP'!$T$16*Tabell2[[#This Row],[Weight (kg)]]</f>
        <v>1.3782980000000002E-2</v>
      </c>
      <c r="R2219" s="35" t="s">
        <v>48</v>
      </c>
      <c r="S2219" s="35">
        <f>'EPD information'!$V$16*Tabell2[[#This Row],[Weight (kg)]]</f>
        <v>2.2235700000000002E-3</v>
      </c>
      <c r="T2219" s="35" t="str">
        <f>'EPD information'!$W$16</f>
        <v>ND</v>
      </c>
      <c r="U2219" s="35">
        <f>'EPD information'!$X$16*Tabell2[[#This Row],[Weight (kg)]]</f>
        <v>1.4823800000000002E-3</v>
      </c>
      <c r="V2219" s="35">
        <f>'EPD information'!$Y$16*Tabell2[[#This Row],[Weight (kg)]]</f>
        <v>4.92024E-2</v>
      </c>
      <c r="W2219" s="35">
        <f>'EPD information'!$Z$16*Tabell2[[#This Row],[Weight (kg)]]</f>
        <v>7.9796200000000007E-5</v>
      </c>
      <c r="X2219" s="35">
        <f>'EPD information'!$AA$16*Tabell2[[#This Row],[Weight (kg)]]</f>
        <v>-0.38163400000000003</v>
      </c>
      <c r="Y2219" s="18">
        <f>'EPD information'!$AB$16*Tabell2[[#This Row],[Weight (kg)]]</f>
        <v>1.059744</v>
      </c>
      <c r="Z2219" s="18">
        <f>'EPD information'!$AC$16*Tabell2[[#This Row],[Weight (kg)]]</f>
        <v>1.8577059999999999E-2</v>
      </c>
      <c r="AA2219" s="18">
        <f>'EPD information'!$AD$16*Tabell2[[#This Row],[Weight (kg)]]</f>
        <v>2.3244979999999999E-3</v>
      </c>
      <c r="AB2219" s="18" t="s">
        <v>48</v>
      </c>
      <c r="AC2219" s="18">
        <f>'EPD information'!$AF$16*Tabell2[[#This Row],[Weight (kg)]]</f>
        <v>1.4666099999999999E-3</v>
      </c>
      <c r="AD2219" s="18">
        <f>'EPD information'!$AG$16*Tabell2[[#This Row],[Weight (kg)]]</f>
        <v>4.8887E-2</v>
      </c>
      <c r="AE2219" s="18">
        <f>'EPD information'!$AH$16*Tabell2[[#This Row],[Weight (kg)]]</f>
        <v>7.8219200000000005E-5</v>
      </c>
      <c r="AF2219" s="21">
        <f>'EPD information'!$AI$16*Tabell2[[#This Row],[Weight (kg)]]</f>
        <v>-0.36270999999999998</v>
      </c>
    </row>
    <row r="2220" spans="1:32" x14ac:dyDescent="0.2">
      <c r="A2220" s="36" t="s">
        <v>257</v>
      </c>
      <c r="B2220" s="37" t="s">
        <v>256</v>
      </c>
      <c r="C2220" s="38">
        <v>275773</v>
      </c>
      <c r="D2220" s="39">
        <v>7319662757737</v>
      </c>
      <c r="E2220" s="37" t="s">
        <v>46</v>
      </c>
      <c r="F2220" s="40">
        <v>180</v>
      </c>
      <c r="G2220" s="37">
        <v>160</v>
      </c>
      <c r="H2220" s="41">
        <v>0.26</v>
      </c>
      <c r="I2220" s="35">
        <f>'EPD information'!$L$16*Tabell2[[#This Row],[Weight (kg)]]</f>
        <v>0.88660000000000005</v>
      </c>
      <c r="J2220" s="22">
        <f>'EPD information'!$M$16*Tabell2[[#This Row],[Weight (kg)]]</f>
        <v>1.5444000000000001E-2</v>
      </c>
      <c r="K2220" s="22">
        <f>'EPD information'!$N$16*Tabell2[[#This Row],[Weight (kg)]]</f>
        <v>1.833E-3</v>
      </c>
      <c r="L2220" s="22">
        <f>'EPD information'!$O$16*Tabell2[[#This Row],[Weight (kg)]]</f>
        <v>0</v>
      </c>
      <c r="M2220" s="22">
        <f>'EPD information'!$P$16*Tabell2[[#This Row],[Weight (kg)]]</f>
        <v>1.222E-3</v>
      </c>
      <c r="N2220" s="22">
        <f>'EPD information'!$Q$16*Tabell2[[#This Row],[Weight (kg)]]</f>
        <v>4.0559999999999999E-2</v>
      </c>
      <c r="O2220" s="22">
        <f>'EPD information'!$R$16*Tabell2[[#This Row],[Weight (kg)]]</f>
        <v>6.5780000000000011E-5</v>
      </c>
      <c r="P2220" s="22">
        <f>'EPD information'!$S$16*Tabell2[[#This Row],[Weight (kg)]]</f>
        <v>-0.31459999999999999</v>
      </c>
      <c r="Q2220" s="35">
        <f>'Product specific GWP'!$T$16*Tabell2[[#This Row],[Weight (kg)]]</f>
        <v>1.1362000000000001E-2</v>
      </c>
      <c r="R2220" s="35" t="s">
        <v>48</v>
      </c>
      <c r="S2220" s="35">
        <f>'EPD information'!$V$16*Tabell2[[#This Row],[Weight (kg)]]</f>
        <v>1.833E-3</v>
      </c>
      <c r="T2220" s="35" t="str">
        <f>'EPD information'!$W$16</f>
        <v>ND</v>
      </c>
      <c r="U2220" s="35">
        <f>'EPD information'!$X$16*Tabell2[[#This Row],[Weight (kg)]]</f>
        <v>1.222E-3</v>
      </c>
      <c r="V2220" s="35">
        <f>'EPD information'!$Y$16*Tabell2[[#This Row],[Weight (kg)]]</f>
        <v>4.0559999999999999E-2</v>
      </c>
      <c r="W2220" s="35">
        <f>'EPD information'!$Z$16*Tabell2[[#This Row],[Weight (kg)]]</f>
        <v>6.5780000000000011E-5</v>
      </c>
      <c r="X2220" s="35">
        <f>'EPD information'!$AA$16*Tabell2[[#This Row],[Weight (kg)]]</f>
        <v>-0.31459999999999999</v>
      </c>
      <c r="Y2220" s="18">
        <f>'EPD information'!$AB$16*Tabell2[[#This Row],[Weight (kg)]]</f>
        <v>0.87360000000000004</v>
      </c>
      <c r="Z2220" s="18">
        <f>'EPD information'!$AC$16*Tabell2[[#This Row],[Weight (kg)]]</f>
        <v>1.5314000000000001E-2</v>
      </c>
      <c r="AA2220" s="18">
        <f>'EPD information'!$AD$16*Tabell2[[#This Row],[Weight (kg)]]</f>
        <v>1.9162000000000001E-3</v>
      </c>
      <c r="AB2220" s="18" t="s">
        <v>48</v>
      </c>
      <c r="AC2220" s="18">
        <f>'EPD information'!$AF$16*Tabell2[[#This Row],[Weight (kg)]]</f>
        <v>1.209E-3</v>
      </c>
      <c r="AD2220" s="18">
        <f>'EPD information'!$AG$16*Tabell2[[#This Row],[Weight (kg)]]</f>
        <v>4.0300000000000002E-2</v>
      </c>
      <c r="AE2220" s="18">
        <f>'EPD information'!$AH$16*Tabell2[[#This Row],[Weight (kg)]]</f>
        <v>6.4480000000000006E-5</v>
      </c>
      <c r="AF2220" s="21">
        <f>'EPD information'!$AI$16*Tabell2[[#This Row],[Weight (kg)]]</f>
        <v>-0.29899999999999999</v>
      </c>
    </row>
    <row r="2221" spans="1:32" x14ac:dyDescent="0.2">
      <c r="A2221" s="36" t="s">
        <v>257</v>
      </c>
      <c r="B2221" s="37" t="s">
        <v>256</v>
      </c>
      <c r="C2221" s="38">
        <v>275771</v>
      </c>
      <c r="D2221" s="39">
        <v>7319662757713</v>
      </c>
      <c r="E2221" s="37" t="s">
        <v>46</v>
      </c>
      <c r="F2221" s="40">
        <v>180</v>
      </c>
      <c r="G2221" s="37">
        <v>125</v>
      </c>
      <c r="H2221" s="41">
        <v>0.37</v>
      </c>
      <c r="I2221" s="35">
        <f>'EPD information'!$L$16*Tabell2[[#This Row],[Weight (kg)]]</f>
        <v>1.2617</v>
      </c>
      <c r="J2221" s="22">
        <f>'EPD information'!$M$16*Tabell2[[#This Row],[Weight (kg)]]</f>
        <v>2.1978000000000001E-2</v>
      </c>
      <c r="K2221" s="22">
        <f>'EPD information'!$N$16*Tabell2[[#This Row],[Weight (kg)]]</f>
        <v>2.6084999999999997E-3</v>
      </c>
      <c r="L2221" s="22">
        <f>'EPD information'!$O$16*Tabell2[[#This Row],[Weight (kg)]]</f>
        <v>0</v>
      </c>
      <c r="M2221" s="22">
        <f>'EPD information'!$P$16*Tabell2[[#This Row],[Weight (kg)]]</f>
        <v>1.7390000000000001E-3</v>
      </c>
      <c r="N2221" s="22">
        <f>'EPD information'!$Q$16*Tabell2[[#This Row],[Weight (kg)]]</f>
        <v>5.772E-2</v>
      </c>
      <c r="O2221" s="22">
        <f>'EPD information'!$R$16*Tabell2[[#This Row],[Weight (kg)]]</f>
        <v>9.3610000000000007E-5</v>
      </c>
      <c r="P2221" s="22">
        <f>'EPD information'!$S$16*Tabell2[[#This Row],[Weight (kg)]]</f>
        <v>-0.44769999999999999</v>
      </c>
      <c r="Q2221" s="35">
        <f>'Product specific GWP'!$T$16*Tabell2[[#This Row],[Weight (kg)]]</f>
        <v>1.6168999999999999E-2</v>
      </c>
      <c r="R2221" s="35" t="s">
        <v>48</v>
      </c>
      <c r="S2221" s="35">
        <f>'EPD information'!$V$16*Tabell2[[#This Row],[Weight (kg)]]</f>
        <v>2.6084999999999997E-3</v>
      </c>
      <c r="T2221" s="35" t="str">
        <f>'EPD information'!$W$16</f>
        <v>ND</v>
      </c>
      <c r="U2221" s="35">
        <f>'EPD information'!$X$16*Tabell2[[#This Row],[Weight (kg)]]</f>
        <v>1.7390000000000001E-3</v>
      </c>
      <c r="V2221" s="35">
        <f>'EPD information'!$Y$16*Tabell2[[#This Row],[Weight (kg)]]</f>
        <v>5.772E-2</v>
      </c>
      <c r="W2221" s="35">
        <f>'EPD information'!$Z$16*Tabell2[[#This Row],[Weight (kg)]]</f>
        <v>9.3610000000000007E-5</v>
      </c>
      <c r="X2221" s="35">
        <f>'EPD information'!$AA$16*Tabell2[[#This Row],[Weight (kg)]]</f>
        <v>-0.44769999999999999</v>
      </c>
      <c r="Y2221" s="18">
        <f>'EPD information'!$AB$16*Tabell2[[#This Row],[Weight (kg)]]</f>
        <v>1.2431999999999999</v>
      </c>
      <c r="Z2221" s="18">
        <f>'EPD information'!$AC$16*Tabell2[[#This Row],[Weight (kg)]]</f>
        <v>2.1793E-2</v>
      </c>
      <c r="AA2221" s="18">
        <f>'EPD information'!$AD$16*Tabell2[[#This Row],[Weight (kg)]]</f>
        <v>2.7269E-3</v>
      </c>
      <c r="AB2221" s="18" t="s">
        <v>48</v>
      </c>
      <c r="AC2221" s="18">
        <f>'EPD information'!$AF$16*Tabell2[[#This Row],[Weight (kg)]]</f>
        <v>1.7204999999999998E-3</v>
      </c>
      <c r="AD2221" s="18">
        <f>'EPD information'!$AG$16*Tabell2[[#This Row],[Weight (kg)]]</f>
        <v>5.7349999999999998E-2</v>
      </c>
      <c r="AE2221" s="18">
        <f>'EPD information'!$AH$16*Tabell2[[#This Row],[Weight (kg)]]</f>
        <v>9.1760000000000002E-5</v>
      </c>
      <c r="AF2221" s="21">
        <f>'EPD information'!$AI$16*Tabell2[[#This Row],[Weight (kg)]]</f>
        <v>-0.42549999999999999</v>
      </c>
    </row>
    <row r="2222" spans="1:32" x14ac:dyDescent="0.2">
      <c r="A2222" s="36" t="s">
        <v>257</v>
      </c>
      <c r="B2222" s="37" t="s">
        <v>256</v>
      </c>
      <c r="C2222" s="38">
        <v>275770</v>
      </c>
      <c r="D2222" s="39">
        <v>7319662757706</v>
      </c>
      <c r="E2222" s="37" t="s">
        <v>46</v>
      </c>
      <c r="F2222" s="40">
        <v>180</v>
      </c>
      <c r="G2222" s="37">
        <v>100</v>
      </c>
      <c r="H2222" s="41">
        <v>0.24</v>
      </c>
      <c r="I2222" s="35">
        <f>'EPD information'!$L$16*Tabell2[[#This Row],[Weight (kg)]]</f>
        <v>0.81840000000000002</v>
      </c>
      <c r="J2222" s="22">
        <f>'EPD information'!$M$16*Tabell2[[#This Row],[Weight (kg)]]</f>
        <v>1.4256E-2</v>
      </c>
      <c r="K2222" s="22">
        <f>'EPD information'!$N$16*Tabell2[[#This Row],[Weight (kg)]]</f>
        <v>1.6919999999999999E-3</v>
      </c>
      <c r="L2222" s="22">
        <f>'EPD information'!$O$16*Tabell2[[#This Row],[Weight (kg)]]</f>
        <v>0</v>
      </c>
      <c r="M2222" s="22">
        <f>'EPD information'!$P$16*Tabell2[[#This Row],[Weight (kg)]]</f>
        <v>1.1280000000000001E-3</v>
      </c>
      <c r="N2222" s="22">
        <f>'EPD information'!$Q$16*Tabell2[[#This Row],[Weight (kg)]]</f>
        <v>3.7440000000000001E-2</v>
      </c>
      <c r="O2222" s="22">
        <f>'EPD information'!$R$16*Tabell2[[#This Row],[Weight (kg)]]</f>
        <v>6.0720000000000001E-5</v>
      </c>
      <c r="P2222" s="22">
        <f>'EPD information'!$S$16*Tabell2[[#This Row],[Weight (kg)]]</f>
        <v>-0.29039999999999999</v>
      </c>
      <c r="Q2222" s="35">
        <f>'Product specific GWP'!$T$16*Tabell2[[#This Row],[Weight (kg)]]</f>
        <v>1.0488000000000001E-2</v>
      </c>
      <c r="R2222" s="35" t="s">
        <v>48</v>
      </c>
      <c r="S2222" s="35">
        <f>'EPD information'!$V$16*Tabell2[[#This Row],[Weight (kg)]]</f>
        <v>1.6919999999999999E-3</v>
      </c>
      <c r="T2222" s="35" t="str">
        <f>'EPD information'!$W$16</f>
        <v>ND</v>
      </c>
      <c r="U2222" s="35">
        <f>'EPD information'!$X$16*Tabell2[[#This Row],[Weight (kg)]]</f>
        <v>1.1280000000000001E-3</v>
      </c>
      <c r="V2222" s="35">
        <f>'EPD information'!$Y$16*Tabell2[[#This Row],[Weight (kg)]]</f>
        <v>3.7440000000000001E-2</v>
      </c>
      <c r="W2222" s="35">
        <f>'EPD information'!$Z$16*Tabell2[[#This Row],[Weight (kg)]]</f>
        <v>6.0720000000000001E-5</v>
      </c>
      <c r="X2222" s="35">
        <f>'EPD information'!$AA$16*Tabell2[[#This Row],[Weight (kg)]]</f>
        <v>-0.29039999999999999</v>
      </c>
      <c r="Y2222" s="18">
        <f>'EPD information'!$AB$16*Tabell2[[#This Row],[Weight (kg)]]</f>
        <v>0.80639999999999989</v>
      </c>
      <c r="Z2222" s="18">
        <f>'EPD information'!$AC$16*Tabell2[[#This Row],[Weight (kg)]]</f>
        <v>1.4135999999999999E-2</v>
      </c>
      <c r="AA2222" s="18">
        <f>'EPD information'!$AD$16*Tabell2[[#This Row],[Weight (kg)]]</f>
        <v>1.7687999999999998E-3</v>
      </c>
      <c r="AB2222" s="18" t="s">
        <v>48</v>
      </c>
      <c r="AC2222" s="18">
        <f>'EPD information'!$AF$16*Tabell2[[#This Row],[Weight (kg)]]</f>
        <v>1.1159999999999998E-3</v>
      </c>
      <c r="AD2222" s="18">
        <f>'EPD information'!$AG$16*Tabell2[[#This Row],[Weight (kg)]]</f>
        <v>3.7199999999999997E-2</v>
      </c>
      <c r="AE2222" s="18">
        <f>'EPD information'!$AH$16*Tabell2[[#This Row],[Weight (kg)]]</f>
        <v>5.9519999999999999E-5</v>
      </c>
      <c r="AF2222" s="21">
        <f>'EPD information'!$AI$16*Tabell2[[#This Row],[Weight (kg)]]</f>
        <v>-0.27599999999999997</v>
      </c>
    </row>
    <row r="2223" spans="1:32" x14ac:dyDescent="0.2">
      <c r="A2223" s="36" t="s">
        <v>257</v>
      </c>
      <c r="B2223" s="37" t="s">
        <v>256</v>
      </c>
      <c r="C2223" s="38">
        <v>275772</v>
      </c>
      <c r="D2223" s="39">
        <v>7319662757720</v>
      </c>
      <c r="E2223" s="37" t="s">
        <v>46</v>
      </c>
      <c r="F2223" s="40">
        <v>180</v>
      </c>
      <c r="G2223" s="37">
        <v>150</v>
      </c>
      <c r="H2223" s="41">
        <v>0.28999999999999998</v>
      </c>
      <c r="I2223" s="35">
        <f>'EPD information'!$L$16*Tabell2[[#This Row],[Weight (kg)]]</f>
        <v>0.9889</v>
      </c>
      <c r="J2223" s="22">
        <f>'EPD information'!$M$16*Tabell2[[#This Row],[Weight (kg)]]</f>
        <v>1.7225999999999998E-2</v>
      </c>
      <c r="K2223" s="22">
        <f>'EPD information'!$N$16*Tabell2[[#This Row],[Weight (kg)]]</f>
        <v>2.0444999999999999E-3</v>
      </c>
      <c r="L2223" s="22">
        <f>'EPD information'!$O$16*Tabell2[[#This Row],[Weight (kg)]]</f>
        <v>0</v>
      </c>
      <c r="M2223" s="22">
        <f>'EPD information'!$P$16*Tabell2[[#This Row],[Weight (kg)]]</f>
        <v>1.3630000000000001E-3</v>
      </c>
      <c r="N2223" s="22">
        <f>'EPD information'!$Q$16*Tabell2[[#This Row],[Weight (kg)]]</f>
        <v>4.5239999999999995E-2</v>
      </c>
      <c r="O2223" s="22">
        <f>'EPD information'!$R$16*Tabell2[[#This Row],[Weight (kg)]]</f>
        <v>7.3369999999999997E-5</v>
      </c>
      <c r="P2223" s="22">
        <f>'EPD information'!$S$16*Tabell2[[#This Row],[Weight (kg)]]</f>
        <v>-0.35089999999999999</v>
      </c>
      <c r="Q2223" s="35">
        <f>'Product specific GWP'!$T$16*Tabell2[[#This Row],[Weight (kg)]]</f>
        <v>1.2673E-2</v>
      </c>
      <c r="R2223" s="35" t="s">
        <v>48</v>
      </c>
      <c r="S2223" s="35">
        <f>'EPD information'!$V$16*Tabell2[[#This Row],[Weight (kg)]]</f>
        <v>2.0444999999999999E-3</v>
      </c>
      <c r="T2223" s="35" t="str">
        <f>'EPD information'!$W$16</f>
        <v>ND</v>
      </c>
      <c r="U2223" s="35">
        <f>'EPD information'!$X$16*Tabell2[[#This Row],[Weight (kg)]]</f>
        <v>1.3630000000000001E-3</v>
      </c>
      <c r="V2223" s="35">
        <f>'EPD information'!$Y$16*Tabell2[[#This Row],[Weight (kg)]]</f>
        <v>4.5239999999999995E-2</v>
      </c>
      <c r="W2223" s="35">
        <f>'EPD information'!$Z$16*Tabell2[[#This Row],[Weight (kg)]]</f>
        <v>7.3369999999999997E-5</v>
      </c>
      <c r="X2223" s="35">
        <f>'EPD information'!$AA$16*Tabell2[[#This Row],[Weight (kg)]]</f>
        <v>-0.35089999999999999</v>
      </c>
      <c r="Y2223" s="18">
        <f>'EPD information'!$AB$16*Tabell2[[#This Row],[Weight (kg)]]</f>
        <v>0.97439999999999993</v>
      </c>
      <c r="Z2223" s="18">
        <f>'EPD information'!$AC$16*Tabell2[[#This Row],[Weight (kg)]]</f>
        <v>1.7080999999999999E-2</v>
      </c>
      <c r="AA2223" s="18">
        <f>'EPD information'!$AD$16*Tabell2[[#This Row],[Weight (kg)]]</f>
        <v>2.1373E-3</v>
      </c>
      <c r="AB2223" s="18" t="s">
        <v>48</v>
      </c>
      <c r="AC2223" s="18">
        <f>'EPD information'!$AF$16*Tabell2[[#This Row],[Weight (kg)]]</f>
        <v>1.3484999999999999E-3</v>
      </c>
      <c r="AD2223" s="18">
        <f>'EPD information'!$AG$16*Tabell2[[#This Row],[Weight (kg)]]</f>
        <v>4.4949999999999997E-2</v>
      </c>
      <c r="AE2223" s="18">
        <f>'EPD information'!$AH$16*Tabell2[[#This Row],[Weight (kg)]]</f>
        <v>7.1920000000000003E-5</v>
      </c>
      <c r="AF2223" s="21">
        <f>'EPD information'!$AI$16*Tabell2[[#This Row],[Weight (kg)]]</f>
        <v>-0.33349999999999996</v>
      </c>
    </row>
    <row r="2224" spans="1:32" x14ac:dyDescent="0.2">
      <c r="A2224" s="36" t="s">
        <v>257</v>
      </c>
      <c r="B2224" s="37" t="s">
        <v>256</v>
      </c>
      <c r="C2224" s="38">
        <v>108353</v>
      </c>
      <c r="D2224" s="39">
        <v>7319661083530</v>
      </c>
      <c r="E2224" s="37" t="s">
        <v>46</v>
      </c>
      <c r="F2224" s="40">
        <v>180</v>
      </c>
      <c r="G2224" s="37">
        <v>140</v>
      </c>
      <c r="H2224" s="41">
        <v>0.34589999999999999</v>
      </c>
      <c r="I2224" s="35">
        <f>'EPD information'!$L$16*Tabell2[[#This Row],[Weight (kg)]]</f>
        <v>1.179519</v>
      </c>
      <c r="J2224" s="22">
        <f>'EPD information'!$M$16*Tabell2[[#This Row],[Weight (kg)]]</f>
        <v>2.0546459999999999E-2</v>
      </c>
      <c r="K2224" s="22">
        <f>'EPD information'!$N$16*Tabell2[[#This Row],[Weight (kg)]]</f>
        <v>2.438595E-3</v>
      </c>
      <c r="L2224" s="22">
        <f>'EPD information'!$O$16*Tabell2[[#This Row],[Weight (kg)]]</f>
        <v>0</v>
      </c>
      <c r="M2224" s="22">
        <f>'EPD information'!$P$16*Tabell2[[#This Row],[Weight (kg)]]</f>
        <v>1.6257299999999999E-3</v>
      </c>
      <c r="N2224" s="22">
        <f>'EPD information'!$Q$16*Tabell2[[#This Row],[Weight (kg)]]</f>
        <v>5.3960399999999999E-2</v>
      </c>
      <c r="O2224" s="22">
        <f>'EPD information'!$R$16*Tabell2[[#This Row],[Weight (kg)]]</f>
        <v>8.7512700000000007E-5</v>
      </c>
      <c r="P2224" s="22">
        <f>'EPD information'!$S$16*Tabell2[[#This Row],[Weight (kg)]]</f>
        <v>-0.41853899999999999</v>
      </c>
      <c r="Q2224" s="35">
        <f>'Product specific GWP'!$T$16*Tabell2[[#This Row],[Weight (kg)]]</f>
        <v>1.511583E-2</v>
      </c>
      <c r="R2224" s="35" t="s">
        <v>48</v>
      </c>
      <c r="S2224" s="35">
        <f>'EPD information'!$V$16*Tabell2[[#This Row],[Weight (kg)]]</f>
        <v>2.438595E-3</v>
      </c>
      <c r="T2224" s="35" t="str">
        <f>'EPD information'!$W$16</f>
        <v>ND</v>
      </c>
      <c r="U2224" s="35">
        <f>'EPD information'!$X$16*Tabell2[[#This Row],[Weight (kg)]]</f>
        <v>1.6257299999999999E-3</v>
      </c>
      <c r="V2224" s="35">
        <f>'EPD information'!$Y$16*Tabell2[[#This Row],[Weight (kg)]]</f>
        <v>5.3960399999999999E-2</v>
      </c>
      <c r="W2224" s="35">
        <f>'EPD information'!$Z$16*Tabell2[[#This Row],[Weight (kg)]]</f>
        <v>8.7512700000000007E-5</v>
      </c>
      <c r="X2224" s="35">
        <f>'EPD information'!$AA$16*Tabell2[[#This Row],[Weight (kg)]]</f>
        <v>-0.41853899999999999</v>
      </c>
      <c r="Y2224" s="18">
        <f>'EPD information'!$AB$16*Tabell2[[#This Row],[Weight (kg)]]</f>
        <v>1.1622239999999999</v>
      </c>
      <c r="Z2224" s="18">
        <f>'EPD information'!$AC$16*Tabell2[[#This Row],[Weight (kg)]]</f>
        <v>2.0373510000000001E-2</v>
      </c>
      <c r="AA2224" s="18">
        <f>'EPD information'!$AD$16*Tabell2[[#This Row],[Weight (kg)]]</f>
        <v>2.5492829999999998E-3</v>
      </c>
      <c r="AB2224" s="18" t="s">
        <v>48</v>
      </c>
      <c r="AC2224" s="18">
        <f>'EPD information'!$AF$16*Tabell2[[#This Row],[Weight (kg)]]</f>
        <v>1.6084349999999999E-3</v>
      </c>
      <c r="AD2224" s="18">
        <f>'EPD information'!$AG$16*Tabell2[[#This Row],[Weight (kg)]]</f>
        <v>5.3614499999999995E-2</v>
      </c>
      <c r="AE2224" s="18">
        <f>'EPD information'!$AH$16*Tabell2[[#This Row],[Weight (kg)]]</f>
        <v>8.5783200000000002E-5</v>
      </c>
      <c r="AF2224" s="21">
        <f>'EPD information'!$AI$16*Tabell2[[#This Row],[Weight (kg)]]</f>
        <v>-0.39778499999999994</v>
      </c>
    </row>
    <row r="2225" spans="1:32" x14ac:dyDescent="0.2">
      <c r="A2225" s="36" t="s">
        <v>257</v>
      </c>
      <c r="B2225" s="37" t="s">
        <v>256</v>
      </c>
      <c r="C2225" s="38">
        <v>108351</v>
      </c>
      <c r="D2225" s="39">
        <v>7319661083516</v>
      </c>
      <c r="E2225" s="37" t="s">
        <v>46</v>
      </c>
      <c r="F2225" s="40">
        <v>180</v>
      </c>
      <c r="G2225" s="37">
        <v>80</v>
      </c>
      <c r="H2225" s="41">
        <v>0.37209999999999999</v>
      </c>
      <c r="I2225" s="35">
        <f>'EPD information'!$L$16*Tabell2[[#This Row],[Weight (kg)]]</f>
        <v>1.268861</v>
      </c>
      <c r="J2225" s="22">
        <f>'EPD information'!$M$16*Tabell2[[#This Row],[Weight (kg)]]</f>
        <v>2.2102739999999999E-2</v>
      </c>
      <c r="K2225" s="22">
        <f>'EPD information'!$N$16*Tabell2[[#This Row],[Weight (kg)]]</f>
        <v>2.6233049999999998E-3</v>
      </c>
      <c r="L2225" s="22">
        <f>'EPD information'!$O$16*Tabell2[[#This Row],[Weight (kg)]]</f>
        <v>0</v>
      </c>
      <c r="M2225" s="22">
        <f>'EPD information'!$P$16*Tabell2[[#This Row],[Weight (kg)]]</f>
        <v>1.74887E-3</v>
      </c>
      <c r="N2225" s="22">
        <f>'EPD information'!$Q$16*Tabell2[[#This Row],[Weight (kg)]]</f>
        <v>5.8047599999999998E-2</v>
      </c>
      <c r="O2225" s="22">
        <f>'EPD information'!$R$16*Tabell2[[#This Row],[Weight (kg)]]</f>
        <v>9.4141299999999999E-5</v>
      </c>
      <c r="P2225" s="22">
        <f>'EPD information'!$S$16*Tabell2[[#This Row],[Weight (kg)]]</f>
        <v>-0.45024099999999995</v>
      </c>
      <c r="Q2225" s="35">
        <f>'Product specific GWP'!$T$16*Tabell2[[#This Row],[Weight (kg)]]</f>
        <v>1.6260770000000001E-2</v>
      </c>
      <c r="R2225" s="35" t="s">
        <v>48</v>
      </c>
      <c r="S2225" s="35">
        <f>'EPD information'!$V$16*Tabell2[[#This Row],[Weight (kg)]]</f>
        <v>2.6233049999999998E-3</v>
      </c>
      <c r="T2225" s="35" t="str">
        <f>'EPD information'!$W$16</f>
        <v>ND</v>
      </c>
      <c r="U2225" s="35">
        <f>'EPD information'!$X$16*Tabell2[[#This Row],[Weight (kg)]]</f>
        <v>1.74887E-3</v>
      </c>
      <c r="V2225" s="35">
        <f>'EPD information'!$Y$16*Tabell2[[#This Row],[Weight (kg)]]</f>
        <v>5.8047599999999998E-2</v>
      </c>
      <c r="W2225" s="35">
        <f>'EPD information'!$Z$16*Tabell2[[#This Row],[Weight (kg)]]</f>
        <v>9.4141299999999999E-5</v>
      </c>
      <c r="X2225" s="35">
        <f>'EPD information'!$AA$16*Tabell2[[#This Row],[Weight (kg)]]</f>
        <v>-0.45024099999999995</v>
      </c>
      <c r="Y2225" s="18">
        <f>'EPD information'!$AB$16*Tabell2[[#This Row],[Weight (kg)]]</f>
        <v>1.2502559999999998</v>
      </c>
      <c r="Z2225" s="18">
        <f>'EPD information'!$AC$16*Tabell2[[#This Row],[Weight (kg)]]</f>
        <v>2.1916689999999999E-2</v>
      </c>
      <c r="AA2225" s="18">
        <f>'EPD information'!$AD$16*Tabell2[[#This Row],[Weight (kg)]]</f>
        <v>2.7423769999999998E-3</v>
      </c>
      <c r="AB2225" s="18" t="s">
        <v>48</v>
      </c>
      <c r="AC2225" s="18">
        <f>'EPD information'!$AF$16*Tabell2[[#This Row],[Weight (kg)]]</f>
        <v>1.7302649999999997E-3</v>
      </c>
      <c r="AD2225" s="18">
        <f>'EPD information'!$AG$16*Tabell2[[#This Row],[Weight (kg)]]</f>
        <v>5.7675499999999998E-2</v>
      </c>
      <c r="AE2225" s="18">
        <f>'EPD information'!$AH$16*Tabell2[[#This Row],[Weight (kg)]]</f>
        <v>9.2280800000000006E-5</v>
      </c>
      <c r="AF2225" s="21">
        <f>'EPD information'!$AI$16*Tabell2[[#This Row],[Weight (kg)]]</f>
        <v>-0.42791499999999993</v>
      </c>
    </row>
    <row r="2226" spans="1:32" x14ac:dyDescent="0.2">
      <c r="A2226" s="36" t="s">
        <v>257</v>
      </c>
      <c r="B2226" s="37" t="s">
        <v>256</v>
      </c>
      <c r="C2226" s="38">
        <v>116277</v>
      </c>
      <c r="D2226" s="39">
        <v>7319660278906</v>
      </c>
      <c r="E2226" s="37" t="s">
        <v>46</v>
      </c>
      <c r="F2226" s="40">
        <v>200</v>
      </c>
      <c r="G2226" s="37">
        <v>160</v>
      </c>
      <c r="H2226" s="41">
        <v>0.28999999999999998</v>
      </c>
      <c r="I2226" s="35">
        <f>'EPD information'!$L$16*Tabell2[[#This Row],[Weight (kg)]]</f>
        <v>0.9889</v>
      </c>
      <c r="J2226" s="22">
        <f>'EPD information'!$M$16*Tabell2[[#This Row],[Weight (kg)]]</f>
        <v>1.7225999999999998E-2</v>
      </c>
      <c r="K2226" s="22">
        <f>'EPD information'!$N$16*Tabell2[[#This Row],[Weight (kg)]]</f>
        <v>2.0444999999999999E-3</v>
      </c>
      <c r="L2226" s="22">
        <f>'EPD information'!$O$16*Tabell2[[#This Row],[Weight (kg)]]</f>
        <v>0</v>
      </c>
      <c r="M2226" s="22">
        <f>'EPD information'!$P$16*Tabell2[[#This Row],[Weight (kg)]]</f>
        <v>1.3630000000000001E-3</v>
      </c>
      <c r="N2226" s="22">
        <f>'EPD information'!$Q$16*Tabell2[[#This Row],[Weight (kg)]]</f>
        <v>4.5239999999999995E-2</v>
      </c>
      <c r="O2226" s="22">
        <f>'EPD information'!$R$16*Tabell2[[#This Row],[Weight (kg)]]</f>
        <v>7.3369999999999997E-5</v>
      </c>
      <c r="P2226" s="22">
        <f>'EPD information'!$S$16*Tabell2[[#This Row],[Weight (kg)]]</f>
        <v>-0.35089999999999999</v>
      </c>
      <c r="Q2226" s="35">
        <f>'Product specific GWP'!$T$16*Tabell2[[#This Row],[Weight (kg)]]</f>
        <v>1.2673E-2</v>
      </c>
      <c r="R2226" s="35" t="s">
        <v>48</v>
      </c>
      <c r="S2226" s="35">
        <f>'EPD information'!$V$16*Tabell2[[#This Row],[Weight (kg)]]</f>
        <v>2.0444999999999999E-3</v>
      </c>
      <c r="T2226" s="35" t="str">
        <f>'EPD information'!$W$16</f>
        <v>ND</v>
      </c>
      <c r="U2226" s="35">
        <f>'EPD information'!$X$16*Tabell2[[#This Row],[Weight (kg)]]</f>
        <v>1.3630000000000001E-3</v>
      </c>
      <c r="V2226" s="35">
        <f>'EPD information'!$Y$16*Tabell2[[#This Row],[Weight (kg)]]</f>
        <v>4.5239999999999995E-2</v>
      </c>
      <c r="W2226" s="35">
        <f>'EPD information'!$Z$16*Tabell2[[#This Row],[Weight (kg)]]</f>
        <v>7.3369999999999997E-5</v>
      </c>
      <c r="X2226" s="35">
        <f>'EPD information'!$AA$16*Tabell2[[#This Row],[Weight (kg)]]</f>
        <v>-0.35089999999999999</v>
      </c>
      <c r="Y2226" s="18">
        <f>'EPD information'!$AB$16*Tabell2[[#This Row],[Weight (kg)]]</f>
        <v>0.97439999999999993</v>
      </c>
      <c r="Z2226" s="18">
        <f>'EPD information'!$AC$16*Tabell2[[#This Row],[Weight (kg)]]</f>
        <v>1.7080999999999999E-2</v>
      </c>
      <c r="AA2226" s="18">
        <f>'EPD information'!$AD$16*Tabell2[[#This Row],[Weight (kg)]]</f>
        <v>2.1373E-3</v>
      </c>
      <c r="AB2226" s="18" t="s">
        <v>48</v>
      </c>
      <c r="AC2226" s="18">
        <f>'EPD information'!$AF$16*Tabell2[[#This Row],[Weight (kg)]]</f>
        <v>1.3484999999999999E-3</v>
      </c>
      <c r="AD2226" s="18">
        <f>'EPD information'!$AG$16*Tabell2[[#This Row],[Weight (kg)]]</f>
        <v>4.4949999999999997E-2</v>
      </c>
      <c r="AE2226" s="18">
        <f>'EPD information'!$AH$16*Tabell2[[#This Row],[Weight (kg)]]</f>
        <v>7.1920000000000003E-5</v>
      </c>
      <c r="AF2226" s="21">
        <f>'EPD information'!$AI$16*Tabell2[[#This Row],[Weight (kg)]]</f>
        <v>-0.33349999999999996</v>
      </c>
    </row>
    <row r="2227" spans="1:32" x14ac:dyDescent="0.2">
      <c r="A2227" s="36" t="s">
        <v>257</v>
      </c>
      <c r="B2227" s="37" t="s">
        <v>256</v>
      </c>
      <c r="C2227" s="38">
        <v>116276</v>
      </c>
      <c r="D2227" s="39">
        <v>7319660278890</v>
      </c>
      <c r="E2227" s="37" t="s">
        <v>46</v>
      </c>
      <c r="F2227" s="40">
        <v>200</v>
      </c>
      <c r="G2227" s="37">
        <v>125</v>
      </c>
      <c r="H2227" s="41">
        <v>0.3</v>
      </c>
      <c r="I2227" s="35">
        <f>'EPD information'!$L$16*Tabell2[[#This Row],[Weight (kg)]]</f>
        <v>1.0229999999999999</v>
      </c>
      <c r="J2227" s="22">
        <f>'EPD information'!$M$16*Tabell2[[#This Row],[Weight (kg)]]</f>
        <v>1.7819999999999999E-2</v>
      </c>
      <c r="K2227" s="22">
        <f>'EPD information'!$N$16*Tabell2[[#This Row],[Weight (kg)]]</f>
        <v>2.1149999999999997E-3</v>
      </c>
      <c r="L2227" s="22">
        <f>'EPD information'!$O$16*Tabell2[[#This Row],[Weight (kg)]]</f>
        <v>0</v>
      </c>
      <c r="M2227" s="22">
        <f>'EPD information'!$P$16*Tabell2[[#This Row],[Weight (kg)]]</f>
        <v>1.41E-3</v>
      </c>
      <c r="N2227" s="22">
        <f>'EPD information'!$Q$16*Tabell2[[#This Row],[Weight (kg)]]</f>
        <v>4.6800000000000001E-2</v>
      </c>
      <c r="O2227" s="22">
        <f>'EPD information'!$R$16*Tabell2[[#This Row],[Weight (kg)]]</f>
        <v>7.5900000000000002E-5</v>
      </c>
      <c r="P2227" s="22">
        <f>'EPD information'!$S$16*Tabell2[[#This Row],[Weight (kg)]]</f>
        <v>-0.36299999999999999</v>
      </c>
      <c r="Q2227" s="35">
        <f>'Product specific GWP'!$T$16*Tabell2[[#This Row],[Weight (kg)]]</f>
        <v>1.311E-2</v>
      </c>
      <c r="R2227" s="35" t="s">
        <v>48</v>
      </c>
      <c r="S2227" s="35">
        <f>'EPD information'!$V$16*Tabell2[[#This Row],[Weight (kg)]]</f>
        <v>2.1149999999999997E-3</v>
      </c>
      <c r="T2227" s="35" t="str">
        <f>'EPD information'!$W$16</f>
        <v>ND</v>
      </c>
      <c r="U2227" s="35">
        <f>'EPD information'!$X$16*Tabell2[[#This Row],[Weight (kg)]]</f>
        <v>1.41E-3</v>
      </c>
      <c r="V2227" s="35">
        <f>'EPD information'!$Y$16*Tabell2[[#This Row],[Weight (kg)]]</f>
        <v>4.6800000000000001E-2</v>
      </c>
      <c r="W2227" s="35">
        <f>'EPD information'!$Z$16*Tabell2[[#This Row],[Weight (kg)]]</f>
        <v>7.5900000000000002E-5</v>
      </c>
      <c r="X2227" s="35">
        <f>'EPD information'!$AA$16*Tabell2[[#This Row],[Weight (kg)]]</f>
        <v>-0.36299999999999999</v>
      </c>
      <c r="Y2227" s="18">
        <f>'EPD information'!$AB$16*Tabell2[[#This Row],[Weight (kg)]]</f>
        <v>1.008</v>
      </c>
      <c r="Z2227" s="18">
        <f>'EPD information'!$AC$16*Tabell2[[#This Row],[Weight (kg)]]</f>
        <v>1.7669999999999998E-2</v>
      </c>
      <c r="AA2227" s="18">
        <f>'EPD information'!$AD$16*Tabell2[[#This Row],[Weight (kg)]]</f>
        <v>2.2109999999999999E-3</v>
      </c>
      <c r="AB2227" s="18" t="s">
        <v>48</v>
      </c>
      <c r="AC2227" s="18">
        <f>'EPD information'!$AF$16*Tabell2[[#This Row],[Weight (kg)]]</f>
        <v>1.3949999999999998E-3</v>
      </c>
      <c r="AD2227" s="18">
        <f>'EPD information'!$AG$16*Tabell2[[#This Row],[Weight (kg)]]</f>
        <v>4.65E-2</v>
      </c>
      <c r="AE2227" s="18">
        <f>'EPD information'!$AH$16*Tabell2[[#This Row],[Weight (kg)]]</f>
        <v>7.4400000000000006E-5</v>
      </c>
      <c r="AF2227" s="21">
        <f>'EPD information'!$AI$16*Tabell2[[#This Row],[Weight (kg)]]</f>
        <v>-0.34499999999999997</v>
      </c>
    </row>
    <row r="2228" spans="1:32" x14ac:dyDescent="0.2">
      <c r="A2228" s="36" t="s">
        <v>257</v>
      </c>
      <c r="B2228" s="37" t="s">
        <v>256</v>
      </c>
      <c r="C2228" s="38">
        <v>116275</v>
      </c>
      <c r="D2228" s="39">
        <v>7319660278883</v>
      </c>
      <c r="E2228" s="37" t="s">
        <v>46</v>
      </c>
      <c r="F2228" s="40">
        <v>200</v>
      </c>
      <c r="G2228" s="37">
        <v>100</v>
      </c>
      <c r="H2228" s="41">
        <v>0.22</v>
      </c>
      <c r="I2228" s="35">
        <f>'EPD information'!$L$16*Tabell2[[#This Row],[Weight (kg)]]</f>
        <v>0.75020000000000009</v>
      </c>
      <c r="J2228" s="22">
        <f>'EPD information'!$M$16*Tabell2[[#This Row],[Weight (kg)]]</f>
        <v>1.3068E-2</v>
      </c>
      <c r="K2228" s="22">
        <f>'EPD information'!$N$16*Tabell2[[#This Row],[Weight (kg)]]</f>
        <v>1.5510000000000001E-3</v>
      </c>
      <c r="L2228" s="22">
        <f>'EPD information'!$O$16*Tabell2[[#This Row],[Weight (kg)]]</f>
        <v>0</v>
      </c>
      <c r="M2228" s="22">
        <f>'EPD information'!$P$16*Tabell2[[#This Row],[Weight (kg)]]</f>
        <v>1.034E-3</v>
      </c>
      <c r="N2228" s="22">
        <f>'EPD information'!$Q$16*Tabell2[[#This Row],[Weight (kg)]]</f>
        <v>3.4320000000000003E-2</v>
      </c>
      <c r="O2228" s="22">
        <f>'EPD information'!$R$16*Tabell2[[#This Row],[Weight (kg)]]</f>
        <v>5.5660000000000006E-5</v>
      </c>
      <c r="P2228" s="22">
        <f>'EPD information'!$S$16*Tabell2[[#This Row],[Weight (kg)]]</f>
        <v>-0.26619999999999999</v>
      </c>
      <c r="Q2228" s="35">
        <f>'Product specific GWP'!$T$16*Tabell2[[#This Row],[Weight (kg)]]</f>
        <v>9.614000000000001E-3</v>
      </c>
      <c r="R2228" s="35" t="s">
        <v>48</v>
      </c>
      <c r="S2228" s="35">
        <f>'EPD information'!$V$16*Tabell2[[#This Row],[Weight (kg)]]</f>
        <v>1.5510000000000001E-3</v>
      </c>
      <c r="T2228" s="35" t="str">
        <f>'EPD information'!$W$16</f>
        <v>ND</v>
      </c>
      <c r="U2228" s="35">
        <f>'EPD information'!$X$16*Tabell2[[#This Row],[Weight (kg)]]</f>
        <v>1.034E-3</v>
      </c>
      <c r="V2228" s="35">
        <f>'EPD information'!$Y$16*Tabell2[[#This Row],[Weight (kg)]]</f>
        <v>3.4320000000000003E-2</v>
      </c>
      <c r="W2228" s="35">
        <f>'EPD information'!$Z$16*Tabell2[[#This Row],[Weight (kg)]]</f>
        <v>5.5660000000000006E-5</v>
      </c>
      <c r="X2228" s="35">
        <f>'EPD information'!$AA$16*Tabell2[[#This Row],[Weight (kg)]]</f>
        <v>-0.26619999999999999</v>
      </c>
      <c r="Y2228" s="18">
        <f>'EPD information'!$AB$16*Tabell2[[#This Row],[Weight (kg)]]</f>
        <v>0.73919999999999997</v>
      </c>
      <c r="Z2228" s="18">
        <f>'EPD information'!$AC$16*Tabell2[[#This Row],[Weight (kg)]]</f>
        <v>1.2958000000000001E-2</v>
      </c>
      <c r="AA2228" s="18">
        <f>'EPD information'!$AD$16*Tabell2[[#This Row],[Weight (kg)]]</f>
        <v>1.6214000000000001E-3</v>
      </c>
      <c r="AB2228" s="18" t="s">
        <v>48</v>
      </c>
      <c r="AC2228" s="18">
        <f>'EPD information'!$AF$16*Tabell2[[#This Row],[Weight (kg)]]</f>
        <v>1.0229999999999998E-3</v>
      </c>
      <c r="AD2228" s="18">
        <f>'EPD information'!$AG$16*Tabell2[[#This Row],[Weight (kg)]]</f>
        <v>3.4099999999999998E-2</v>
      </c>
      <c r="AE2228" s="18">
        <f>'EPD information'!$AH$16*Tabell2[[#This Row],[Weight (kg)]]</f>
        <v>5.4559999999999999E-5</v>
      </c>
      <c r="AF2228" s="21">
        <f>'EPD information'!$AI$16*Tabell2[[#This Row],[Weight (kg)]]</f>
        <v>-0.253</v>
      </c>
    </row>
    <row r="2229" spans="1:32" x14ac:dyDescent="0.2">
      <c r="A2229" s="36" t="s">
        <v>257</v>
      </c>
      <c r="B2229" s="37" t="s">
        <v>256</v>
      </c>
      <c r="C2229" s="38">
        <v>256421</v>
      </c>
      <c r="D2229" s="39">
        <v>7319662564212</v>
      </c>
      <c r="E2229" s="37" t="s">
        <v>46</v>
      </c>
      <c r="F2229" s="40">
        <v>200</v>
      </c>
      <c r="G2229" s="37">
        <v>160</v>
      </c>
      <c r="H2229" s="41">
        <v>0.28999999999999998</v>
      </c>
      <c r="I2229" s="35">
        <f>'EPD information'!$L$16*Tabell2[[#This Row],[Weight (kg)]]</f>
        <v>0.9889</v>
      </c>
      <c r="J2229" s="22">
        <f>'EPD information'!$M$16*Tabell2[[#This Row],[Weight (kg)]]</f>
        <v>1.7225999999999998E-2</v>
      </c>
      <c r="K2229" s="22">
        <f>'EPD information'!$N$16*Tabell2[[#This Row],[Weight (kg)]]</f>
        <v>2.0444999999999999E-3</v>
      </c>
      <c r="L2229" s="22">
        <f>'EPD information'!$O$16*Tabell2[[#This Row],[Weight (kg)]]</f>
        <v>0</v>
      </c>
      <c r="M2229" s="22">
        <f>'EPD information'!$P$16*Tabell2[[#This Row],[Weight (kg)]]</f>
        <v>1.3630000000000001E-3</v>
      </c>
      <c r="N2229" s="22">
        <f>'EPD information'!$Q$16*Tabell2[[#This Row],[Weight (kg)]]</f>
        <v>4.5239999999999995E-2</v>
      </c>
      <c r="O2229" s="22">
        <f>'EPD information'!$R$16*Tabell2[[#This Row],[Weight (kg)]]</f>
        <v>7.3369999999999997E-5</v>
      </c>
      <c r="P2229" s="22">
        <f>'EPD information'!$S$16*Tabell2[[#This Row],[Weight (kg)]]</f>
        <v>-0.35089999999999999</v>
      </c>
      <c r="Q2229" s="35">
        <f>'Product specific GWP'!$T$16*Tabell2[[#This Row],[Weight (kg)]]</f>
        <v>1.2673E-2</v>
      </c>
      <c r="R2229" s="35" t="s">
        <v>48</v>
      </c>
      <c r="S2229" s="35">
        <f>'EPD information'!$V$16*Tabell2[[#This Row],[Weight (kg)]]</f>
        <v>2.0444999999999999E-3</v>
      </c>
      <c r="T2229" s="35" t="str">
        <f>'EPD information'!$W$16</f>
        <v>ND</v>
      </c>
      <c r="U2229" s="35">
        <f>'EPD information'!$X$16*Tabell2[[#This Row],[Weight (kg)]]</f>
        <v>1.3630000000000001E-3</v>
      </c>
      <c r="V2229" s="35">
        <f>'EPD information'!$Y$16*Tabell2[[#This Row],[Weight (kg)]]</f>
        <v>4.5239999999999995E-2</v>
      </c>
      <c r="W2229" s="35">
        <f>'EPD information'!$Z$16*Tabell2[[#This Row],[Weight (kg)]]</f>
        <v>7.3369999999999997E-5</v>
      </c>
      <c r="X2229" s="35">
        <f>'EPD information'!$AA$16*Tabell2[[#This Row],[Weight (kg)]]</f>
        <v>-0.35089999999999999</v>
      </c>
      <c r="Y2229" s="18">
        <f>'EPD information'!$AB$16*Tabell2[[#This Row],[Weight (kg)]]</f>
        <v>0.97439999999999993</v>
      </c>
      <c r="Z2229" s="18">
        <f>'EPD information'!$AC$16*Tabell2[[#This Row],[Weight (kg)]]</f>
        <v>1.7080999999999999E-2</v>
      </c>
      <c r="AA2229" s="18">
        <f>'EPD information'!$AD$16*Tabell2[[#This Row],[Weight (kg)]]</f>
        <v>2.1373E-3</v>
      </c>
      <c r="AB2229" s="18" t="s">
        <v>48</v>
      </c>
      <c r="AC2229" s="18">
        <f>'EPD information'!$AF$16*Tabell2[[#This Row],[Weight (kg)]]</f>
        <v>1.3484999999999999E-3</v>
      </c>
      <c r="AD2229" s="18">
        <f>'EPD information'!$AG$16*Tabell2[[#This Row],[Weight (kg)]]</f>
        <v>4.4949999999999997E-2</v>
      </c>
      <c r="AE2229" s="18">
        <f>'EPD information'!$AH$16*Tabell2[[#This Row],[Weight (kg)]]</f>
        <v>7.1920000000000003E-5</v>
      </c>
      <c r="AF2229" s="21">
        <f>'EPD information'!$AI$16*Tabell2[[#This Row],[Weight (kg)]]</f>
        <v>-0.33349999999999996</v>
      </c>
    </row>
    <row r="2230" spans="1:32" x14ac:dyDescent="0.2">
      <c r="A2230" s="36" t="s">
        <v>257</v>
      </c>
      <c r="B2230" s="37" t="s">
        <v>256</v>
      </c>
      <c r="C2230" s="38">
        <v>256406</v>
      </c>
      <c r="D2230" s="39">
        <v>7319662564069</v>
      </c>
      <c r="E2230" s="37" t="s">
        <v>46</v>
      </c>
      <c r="F2230" s="40">
        <v>200</v>
      </c>
      <c r="G2230" s="37">
        <v>100</v>
      </c>
      <c r="H2230" s="41">
        <v>0.22</v>
      </c>
      <c r="I2230" s="35">
        <f>'EPD information'!$L$16*Tabell2[[#This Row],[Weight (kg)]]</f>
        <v>0.75020000000000009</v>
      </c>
      <c r="J2230" s="22">
        <f>'EPD information'!$M$16*Tabell2[[#This Row],[Weight (kg)]]</f>
        <v>1.3068E-2</v>
      </c>
      <c r="K2230" s="22">
        <f>'EPD information'!$N$16*Tabell2[[#This Row],[Weight (kg)]]</f>
        <v>1.5510000000000001E-3</v>
      </c>
      <c r="L2230" s="22">
        <f>'EPD information'!$O$16*Tabell2[[#This Row],[Weight (kg)]]</f>
        <v>0</v>
      </c>
      <c r="M2230" s="22">
        <f>'EPD information'!$P$16*Tabell2[[#This Row],[Weight (kg)]]</f>
        <v>1.034E-3</v>
      </c>
      <c r="N2230" s="22">
        <f>'EPD information'!$Q$16*Tabell2[[#This Row],[Weight (kg)]]</f>
        <v>3.4320000000000003E-2</v>
      </c>
      <c r="O2230" s="22">
        <f>'EPD information'!$R$16*Tabell2[[#This Row],[Weight (kg)]]</f>
        <v>5.5660000000000006E-5</v>
      </c>
      <c r="P2230" s="22">
        <f>'EPD information'!$S$16*Tabell2[[#This Row],[Weight (kg)]]</f>
        <v>-0.26619999999999999</v>
      </c>
      <c r="Q2230" s="35">
        <f>'Product specific GWP'!$T$16*Tabell2[[#This Row],[Weight (kg)]]</f>
        <v>9.614000000000001E-3</v>
      </c>
      <c r="R2230" s="35" t="s">
        <v>48</v>
      </c>
      <c r="S2230" s="35">
        <f>'EPD information'!$V$16*Tabell2[[#This Row],[Weight (kg)]]</f>
        <v>1.5510000000000001E-3</v>
      </c>
      <c r="T2230" s="35" t="str">
        <f>'EPD information'!$W$16</f>
        <v>ND</v>
      </c>
      <c r="U2230" s="35">
        <f>'EPD information'!$X$16*Tabell2[[#This Row],[Weight (kg)]]</f>
        <v>1.034E-3</v>
      </c>
      <c r="V2230" s="35">
        <f>'EPD information'!$Y$16*Tabell2[[#This Row],[Weight (kg)]]</f>
        <v>3.4320000000000003E-2</v>
      </c>
      <c r="W2230" s="35">
        <f>'EPD information'!$Z$16*Tabell2[[#This Row],[Weight (kg)]]</f>
        <v>5.5660000000000006E-5</v>
      </c>
      <c r="X2230" s="35">
        <f>'EPD information'!$AA$16*Tabell2[[#This Row],[Weight (kg)]]</f>
        <v>-0.26619999999999999</v>
      </c>
      <c r="Y2230" s="18">
        <f>'EPD information'!$AB$16*Tabell2[[#This Row],[Weight (kg)]]</f>
        <v>0.73919999999999997</v>
      </c>
      <c r="Z2230" s="18">
        <f>'EPD information'!$AC$16*Tabell2[[#This Row],[Weight (kg)]]</f>
        <v>1.2958000000000001E-2</v>
      </c>
      <c r="AA2230" s="18">
        <f>'EPD information'!$AD$16*Tabell2[[#This Row],[Weight (kg)]]</f>
        <v>1.6214000000000001E-3</v>
      </c>
      <c r="AB2230" s="18" t="s">
        <v>48</v>
      </c>
      <c r="AC2230" s="18">
        <f>'EPD information'!$AF$16*Tabell2[[#This Row],[Weight (kg)]]</f>
        <v>1.0229999999999998E-3</v>
      </c>
      <c r="AD2230" s="18">
        <f>'EPD information'!$AG$16*Tabell2[[#This Row],[Weight (kg)]]</f>
        <v>3.4099999999999998E-2</v>
      </c>
      <c r="AE2230" s="18">
        <f>'EPD information'!$AH$16*Tabell2[[#This Row],[Weight (kg)]]</f>
        <v>5.4559999999999999E-5</v>
      </c>
      <c r="AF2230" s="21">
        <f>'EPD information'!$AI$16*Tabell2[[#This Row],[Weight (kg)]]</f>
        <v>-0.253</v>
      </c>
    </row>
    <row r="2231" spans="1:32" x14ac:dyDescent="0.2">
      <c r="A2231" s="36" t="s">
        <v>257</v>
      </c>
      <c r="B2231" s="37" t="s">
        <v>256</v>
      </c>
      <c r="C2231" s="38">
        <v>256420</v>
      </c>
      <c r="D2231" s="39">
        <v>7319662564205</v>
      </c>
      <c r="E2231" s="37" t="s">
        <v>46</v>
      </c>
      <c r="F2231" s="40">
        <v>200</v>
      </c>
      <c r="G2231" s="37">
        <v>125</v>
      </c>
      <c r="H2231" s="41">
        <v>0.3</v>
      </c>
      <c r="I2231" s="35">
        <f>'EPD information'!$L$16*Tabell2[[#This Row],[Weight (kg)]]</f>
        <v>1.0229999999999999</v>
      </c>
      <c r="J2231" s="22">
        <f>'EPD information'!$M$16*Tabell2[[#This Row],[Weight (kg)]]</f>
        <v>1.7819999999999999E-2</v>
      </c>
      <c r="K2231" s="22">
        <f>'EPD information'!$N$16*Tabell2[[#This Row],[Weight (kg)]]</f>
        <v>2.1149999999999997E-3</v>
      </c>
      <c r="L2231" s="22">
        <f>'EPD information'!$O$16*Tabell2[[#This Row],[Weight (kg)]]</f>
        <v>0</v>
      </c>
      <c r="M2231" s="22">
        <f>'EPD information'!$P$16*Tabell2[[#This Row],[Weight (kg)]]</f>
        <v>1.41E-3</v>
      </c>
      <c r="N2231" s="22">
        <f>'EPD information'!$Q$16*Tabell2[[#This Row],[Weight (kg)]]</f>
        <v>4.6800000000000001E-2</v>
      </c>
      <c r="O2231" s="22">
        <f>'EPD information'!$R$16*Tabell2[[#This Row],[Weight (kg)]]</f>
        <v>7.5900000000000002E-5</v>
      </c>
      <c r="P2231" s="22">
        <f>'EPD information'!$S$16*Tabell2[[#This Row],[Weight (kg)]]</f>
        <v>-0.36299999999999999</v>
      </c>
      <c r="Q2231" s="35">
        <f>'Product specific GWP'!$T$16*Tabell2[[#This Row],[Weight (kg)]]</f>
        <v>1.311E-2</v>
      </c>
      <c r="R2231" s="35" t="s">
        <v>48</v>
      </c>
      <c r="S2231" s="35">
        <f>'EPD information'!$V$16*Tabell2[[#This Row],[Weight (kg)]]</f>
        <v>2.1149999999999997E-3</v>
      </c>
      <c r="T2231" s="35" t="str">
        <f>'EPD information'!$W$16</f>
        <v>ND</v>
      </c>
      <c r="U2231" s="35">
        <f>'EPD information'!$X$16*Tabell2[[#This Row],[Weight (kg)]]</f>
        <v>1.41E-3</v>
      </c>
      <c r="V2231" s="35">
        <f>'EPD information'!$Y$16*Tabell2[[#This Row],[Weight (kg)]]</f>
        <v>4.6800000000000001E-2</v>
      </c>
      <c r="W2231" s="35">
        <f>'EPD information'!$Z$16*Tabell2[[#This Row],[Weight (kg)]]</f>
        <v>7.5900000000000002E-5</v>
      </c>
      <c r="X2231" s="35">
        <f>'EPD information'!$AA$16*Tabell2[[#This Row],[Weight (kg)]]</f>
        <v>-0.36299999999999999</v>
      </c>
      <c r="Y2231" s="18">
        <f>'EPD information'!$AB$16*Tabell2[[#This Row],[Weight (kg)]]</f>
        <v>1.008</v>
      </c>
      <c r="Z2231" s="18">
        <f>'EPD information'!$AC$16*Tabell2[[#This Row],[Weight (kg)]]</f>
        <v>1.7669999999999998E-2</v>
      </c>
      <c r="AA2231" s="18">
        <f>'EPD information'!$AD$16*Tabell2[[#This Row],[Weight (kg)]]</f>
        <v>2.2109999999999999E-3</v>
      </c>
      <c r="AB2231" s="18" t="s">
        <v>48</v>
      </c>
      <c r="AC2231" s="18">
        <f>'EPD information'!$AF$16*Tabell2[[#This Row],[Weight (kg)]]</f>
        <v>1.3949999999999998E-3</v>
      </c>
      <c r="AD2231" s="18">
        <f>'EPD information'!$AG$16*Tabell2[[#This Row],[Weight (kg)]]</f>
        <v>4.65E-2</v>
      </c>
      <c r="AE2231" s="18">
        <f>'EPD information'!$AH$16*Tabell2[[#This Row],[Weight (kg)]]</f>
        <v>7.4400000000000006E-5</v>
      </c>
      <c r="AF2231" s="21">
        <f>'EPD information'!$AI$16*Tabell2[[#This Row],[Weight (kg)]]</f>
        <v>-0.34499999999999997</v>
      </c>
    </row>
    <row r="2232" spans="1:32" x14ac:dyDescent="0.2">
      <c r="A2232" s="36" t="s">
        <v>257</v>
      </c>
      <c r="B2232" s="37" t="s">
        <v>256</v>
      </c>
      <c r="C2232" s="38">
        <v>275774</v>
      </c>
      <c r="D2232" s="39">
        <v>7319662757744</v>
      </c>
      <c r="E2232" s="37" t="s">
        <v>46</v>
      </c>
      <c r="F2232" s="40">
        <v>200</v>
      </c>
      <c r="G2232" s="37">
        <v>180</v>
      </c>
      <c r="H2232" s="41">
        <v>0.35</v>
      </c>
      <c r="I2232" s="35">
        <f>'EPD information'!$L$16*Tabell2[[#This Row],[Weight (kg)]]</f>
        <v>1.1935</v>
      </c>
      <c r="J2232" s="22">
        <f>'EPD information'!$M$16*Tabell2[[#This Row],[Weight (kg)]]</f>
        <v>2.0789999999999999E-2</v>
      </c>
      <c r="K2232" s="22">
        <f>'EPD information'!$N$16*Tabell2[[#This Row],[Weight (kg)]]</f>
        <v>2.4674999999999996E-3</v>
      </c>
      <c r="L2232" s="22">
        <f>'EPD information'!$O$16*Tabell2[[#This Row],[Weight (kg)]]</f>
        <v>0</v>
      </c>
      <c r="M2232" s="22">
        <f>'EPD information'!$P$16*Tabell2[[#This Row],[Weight (kg)]]</f>
        <v>1.645E-3</v>
      </c>
      <c r="N2232" s="22">
        <f>'EPD information'!$Q$16*Tabell2[[#This Row],[Weight (kg)]]</f>
        <v>5.4599999999999996E-2</v>
      </c>
      <c r="O2232" s="22">
        <f>'EPD information'!$R$16*Tabell2[[#This Row],[Weight (kg)]]</f>
        <v>8.8549999999999998E-5</v>
      </c>
      <c r="P2232" s="22">
        <f>'EPD information'!$S$16*Tabell2[[#This Row],[Weight (kg)]]</f>
        <v>-0.42349999999999999</v>
      </c>
      <c r="Q2232" s="35">
        <f>'Product specific GWP'!$T$16*Tabell2[[#This Row],[Weight (kg)]]</f>
        <v>1.5295E-2</v>
      </c>
      <c r="R2232" s="35" t="s">
        <v>48</v>
      </c>
      <c r="S2232" s="35">
        <f>'EPD information'!$V$16*Tabell2[[#This Row],[Weight (kg)]]</f>
        <v>2.4674999999999996E-3</v>
      </c>
      <c r="T2232" s="35" t="str">
        <f>'EPD information'!$W$16</f>
        <v>ND</v>
      </c>
      <c r="U2232" s="35">
        <f>'EPD information'!$X$16*Tabell2[[#This Row],[Weight (kg)]]</f>
        <v>1.645E-3</v>
      </c>
      <c r="V2232" s="35">
        <f>'EPD information'!$Y$16*Tabell2[[#This Row],[Weight (kg)]]</f>
        <v>5.4599999999999996E-2</v>
      </c>
      <c r="W2232" s="35">
        <f>'EPD information'!$Z$16*Tabell2[[#This Row],[Weight (kg)]]</f>
        <v>8.8549999999999998E-5</v>
      </c>
      <c r="X2232" s="35">
        <f>'EPD information'!$AA$16*Tabell2[[#This Row],[Weight (kg)]]</f>
        <v>-0.42349999999999999</v>
      </c>
      <c r="Y2232" s="18">
        <f>'EPD information'!$AB$16*Tabell2[[#This Row],[Weight (kg)]]</f>
        <v>1.1759999999999999</v>
      </c>
      <c r="Z2232" s="18">
        <f>'EPD information'!$AC$16*Tabell2[[#This Row],[Weight (kg)]]</f>
        <v>2.0614999999999998E-2</v>
      </c>
      <c r="AA2232" s="18">
        <f>'EPD information'!$AD$16*Tabell2[[#This Row],[Weight (kg)]]</f>
        <v>2.5794999999999998E-3</v>
      </c>
      <c r="AB2232" s="18" t="s">
        <v>48</v>
      </c>
      <c r="AC2232" s="18">
        <f>'EPD information'!$AF$16*Tabell2[[#This Row],[Weight (kg)]]</f>
        <v>1.6274999999999998E-3</v>
      </c>
      <c r="AD2232" s="18">
        <f>'EPD information'!$AG$16*Tabell2[[#This Row],[Weight (kg)]]</f>
        <v>5.425E-2</v>
      </c>
      <c r="AE2232" s="18">
        <f>'EPD information'!$AH$16*Tabell2[[#This Row],[Weight (kg)]]</f>
        <v>8.6799999999999996E-5</v>
      </c>
      <c r="AF2232" s="21">
        <f>'EPD information'!$AI$16*Tabell2[[#This Row],[Weight (kg)]]</f>
        <v>-0.40249999999999997</v>
      </c>
    </row>
    <row r="2233" spans="1:32" x14ac:dyDescent="0.2">
      <c r="A2233" s="36" t="s">
        <v>257</v>
      </c>
      <c r="B2233" s="37" t="s">
        <v>256</v>
      </c>
      <c r="C2233" s="38">
        <v>256419</v>
      </c>
      <c r="D2233" s="39">
        <v>7319662564199</v>
      </c>
      <c r="E2233" s="37" t="s">
        <v>46</v>
      </c>
      <c r="F2233" s="40">
        <v>200</v>
      </c>
      <c r="G2233" s="37">
        <v>100</v>
      </c>
      <c r="H2233" s="41">
        <v>0.22</v>
      </c>
      <c r="I2233" s="35">
        <f>'EPD information'!$L$16*Tabell2[[#This Row],[Weight (kg)]]</f>
        <v>0.75020000000000009</v>
      </c>
      <c r="J2233" s="22">
        <f>'EPD information'!$M$16*Tabell2[[#This Row],[Weight (kg)]]</f>
        <v>1.3068E-2</v>
      </c>
      <c r="K2233" s="22">
        <f>'EPD information'!$N$16*Tabell2[[#This Row],[Weight (kg)]]</f>
        <v>1.5510000000000001E-3</v>
      </c>
      <c r="L2233" s="22">
        <f>'EPD information'!$O$16*Tabell2[[#This Row],[Weight (kg)]]</f>
        <v>0</v>
      </c>
      <c r="M2233" s="22">
        <f>'EPD information'!$P$16*Tabell2[[#This Row],[Weight (kg)]]</f>
        <v>1.034E-3</v>
      </c>
      <c r="N2233" s="22">
        <f>'EPD information'!$Q$16*Tabell2[[#This Row],[Weight (kg)]]</f>
        <v>3.4320000000000003E-2</v>
      </c>
      <c r="O2233" s="22">
        <f>'EPD information'!$R$16*Tabell2[[#This Row],[Weight (kg)]]</f>
        <v>5.5660000000000006E-5</v>
      </c>
      <c r="P2233" s="22">
        <f>'EPD information'!$S$16*Tabell2[[#This Row],[Weight (kg)]]</f>
        <v>-0.26619999999999999</v>
      </c>
      <c r="Q2233" s="35">
        <f>'Product specific GWP'!$T$16*Tabell2[[#This Row],[Weight (kg)]]</f>
        <v>9.614000000000001E-3</v>
      </c>
      <c r="R2233" s="35" t="s">
        <v>48</v>
      </c>
      <c r="S2233" s="35">
        <f>'EPD information'!$V$16*Tabell2[[#This Row],[Weight (kg)]]</f>
        <v>1.5510000000000001E-3</v>
      </c>
      <c r="T2233" s="35" t="str">
        <f>'EPD information'!$W$16</f>
        <v>ND</v>
      </c>
      <c r="U2233" s="35">
        <f>'EPD information'!$X$16*Tabell2[[#This Row],[Weight (kg)]]</f>
        <v>1.034E-3</v>
      </c>
      <c r="V2233" s="35">
        <f>'EPD information'!$Y$16*Tabell2[[#This Row],[Weight (kg)]]</f>
        <v>3.4320000000000003E-2</v>
      </c>
      <c r="W2233" s="35">
        <f>'EPD information'!$Z$16*Tabell2[[#This Row],[Weight (kg)]]</f>
        <v>5.5660000000000006E-5</v>
      </c>
      <c r="X2233" s="35">
        <f>'EPD information'!$AA$16*Tabell2[[#This Row],[Weight (kg)]]</f>
        <v>-0.26619999999999999</v>
      </c>
      <c r="Y2233" s="18">
        <f>'EPD information'!$AB$16*Tabell2[[#This Row],[Weight (kg)]]</f>
        <v>0.73919999999999997</v>
      </c>
      <c r="Z2233" s="18">
        <f>'EPD information'!$AC$16*Tabell2[[#This Row],[Weight (kg)]]</f>
        <v>1.2958000000000001E-2</v>
      </c>
      <c r="AA2233" s="18">
        <f>'EPD information'!$AD$16*Tabell2[[#This Row],[Weight (kg)]]</f>
        <v>1.6214000000000001E-3</v>
      </c>
      <c r="AB2233" s="18" t="s">
        <v>48</v>
      </c>
      <c r="AC2233" s="18">
        <f>'EPD information'!$AF$16*Tabell2[[#This Row],[Weight (kg)]]</f>
        <v>1.0229999999999998E-3</v>
      </c>
      <c r="AD2233" s="18">
        <f>'EPD information'!$AG$16*Tabell2[[#This Row],[Weight (kg)]]</f>
        <v>3.4099999999999998E-2</v>
      </c>
      <c r="AE2233" s="18">
        <f>'EPD information'!$AH$16*Tabell2[[#This Row],[Weight (kg)]]</f>
        <v>5.4559999999999999E-5</v>
      </c>
      <c r="AF2233" s="21">
        <f>'EPD information'!$AI$16*Tabell2[[#This Row],[Weight (kg)]]</f>
        <v>-0.253</v>
      </c>
    </row>
    <row r="2234" spans="1:32" x14ac:dyDescent="0.2">
      <c r="A2234" s="36" t="s">
        <v>257</v>
      </c>
      <c r="B2234" s="37" t="s">
        <v>256</v>
      </c>
      <c r="C2234" s="38">
        <v>275520</v>
      </c>
      <c r="D2234" s="39">
        <v>7319662755207</v>
      </c>
      <c r="E2234" s="37" t="s">
        <v>46</v>
      </c>
      <c r="F2234" s="40">
        <v>200</v>
      </c>
      <c r="G2234" s="37">
        <v>150</v>
      </c>
      <c r="H2234" s="41">
        <v>0.37</v>
      </c>
      <c r="I2234" s="35">
        <f>'EPD information'!$L$16*Tabell2[[#This Row],[Weight (kg)]]</f>
        <v>1.2617</v>
      </c>
      <c r="J2234" s="22">
        <f>'EPD information'!$M$16*Tabell2[[#This Row],[Weight (kg)]]</f>
        <v>2.1978000000000001E-2</v>
      </c>
      <c r="K2234" s="22">
        <f>'EPD information'!$N$16*Tabell2[[#This Row],[Weight (kg)]]</f>
        <v>2.6084999999999997E-3</v>
      </c>
      <c r="L2234" s="22">
        <f>'EPD information'!$O$16*Tabell2[[#This Row],[Weight (kg)]]</f>
        <v>0</v>
      </c>
      <c r="M2234" s="22">
        <f>'EPD information'!$P$16*Tabell2[[#This Row],[Weight (kg)]]</f>
        <v>1.7390000000000001E-3</v>
      </c>
      <c r="N2234" s="22">
        <f>'EPD information'!$Q$16*Tabell2[[#This Row],[Weight (kg)]]</f>
        <v>5.772E-2</v>
      </c>
      <c r="O2234" s="22">
        <f>'EPD information'!$R$16*Tabell2[[#This Row],[Weight (kg)]]</f>
        <v>9.3610000000000007E-5</v>
      </c>
      <c r="P2234" s="22">
        <f>'EPD information'!$S$16*Tabell2[[#This Row],[Weight (kg)]]</f>
        <v>-0.44769999999999999</v>
      </c>
      <c r="Q2234" s="35">
        <f>'Product specific GWP'!$T$16*Tabell2[[#This Row],[Weight (kg)]]</f>
        <v>1.6168999999999999E-2</v>
      </c>
      <c r="R2234" s="35" t="s">
        <v>48</v>
      </c>
      <c r="S2234" s="35">
        <f>'EPD information'!$V$16*Tabell2[[#This Row],[Weight (kg)]]</f>
        <v>2.6084999999999997E-3</v>
      </c>
      <c r="T2234" s="35" t="str">
        <f>'EPD information'!$W$16</f>
        <v>ND</v>
      </c>
      <c r="U2234" s="35">
        <f>'EPD information'!$X$16*Tabell2[[#This Row],[Weight (kg)]]</f>
        <v>1.7390000000000001E-3</v>
      </c>
      <c r="V2234" s="35">
        <f>'EPD information'!$Y$16*Tabell2[[#This Row],[Weight (kg)]]</f>
        <v>5.772E-2</v>
      </c>
      <c r="W2234" s="35">
        <f>'EPD information'!$Z$16*Tabell2[[#This Row],[Weight (kg)]]</f>
        <v>9.3610000000000007E-5</v>
      </c>
      <c r="X2234" s="35">
        <f>'EPD information'!$AA$16*Tabell2[[#This Row],[Weight (kg)]]</f>
        <v>-0.44769999999999999</v>
      </c>
      <c r="Y2234" s="18">
        <f>'EPD information'!$AB$16*Tabell2[[#This Row],[Weight (kg)]]</f>
        <v>1.2431999999999999</v>
      </c>
      <c r="Z2234" s="18">
        <f>'EPD information'!$AC$16*Tabell2[[#This Row],[Weight (kg)]]</f>
        <v>2.1793E-2</v>
      </c>
      <c r="AA2234" s="18">
        <f>'EPD information'!$AD$16*Tabell2[[#This Row],[Weight (kg)]]</f>
        <v>2.7269E-3</v>
      </c>
      <c r="AB2234" s="18" t="s">
        <v>48</v>
      </c>
      <c r="AC2234" s="18">
        <f>'EPD information'!$AF$16*Tabell2[[#This Row],[Weight (kg)]]</f>
        <v>1.7204999999999998E-3</v>
      </c>
      <c r="AD2234" s="18">
        <f>'EPD information'!$AG$16*Tabell2[[#This Row],[Weight (kg)]]</f>
        <v>5.7349999999999998E-2</v>
      </c>
      <c r="AE2234" s="18">
        <f>'EPD information'!$AH$16*Tabell2[[#This Row],[Weight (kg)]]</f>
        <v>9.1760000000000002E-5</v>
      </c>
      <c r="AF2234" s="21">
        <f>'EPD information'!$AI$16*Tabell2[[#This Row],[Weight (kg)]]</f>
        <v>-0.42549999999999999</v>
      </c>
    </row>
    <row r="2235" spans="1:32" x14ac:dyDescent="0.2">
      <c r="A2235" s="36" t="s">
        <v>257</v>
      </c>
      <c r="B2235" s="37" t="s">
        <v>256</v>
      </c>
      <c r="C2235" s="38">
        <v>108356</v>
      </c>
      <c r="D2235" s="39">
        <v>7319661083561</v>
      </c>
      <c r="E2235" s="37" t="s">
        <v>46</v>
      </c>
      <c r="F2235" s="40">
        <v>200</v>
      </c>
      <c r="G2235" s="37">
        <v>140</v>
      </c>
      <c r="H2235" s="41">
        <v>0.42759999999999998</v>
      </c>
      <c r="I2235" s="35">
        <f>'EPD information'!$L$16*Tabell2[[#This Row],[Weight (kg)]]</f>
        <v>1.458116</v>
      </c>
      <c r="J2235" s="22">
        <f>'EPD information'!$M$16*Tabell2[[#This Row],[Weight (kg)]]</f>
        <v>2.5399439999999999E-2</v>
      </c>
      <c r="K2235" s="22">
        <f>'EPD information'!$N$16*Tabell2[[#This Row],[Weight (kg)]]</f>
        <v>3.0145799999999998E-3</v>
      </c>
      <c r="L2235" s="22">
        <f>'EPD information'!$O$16*Tabell2[[#This Row],[Weight (kg)]]</f>
        <v>0</v>
      </c>
      <c r="M2235" s="22">
        <f>'EPD information'!$P$16*Tabell2[[#This Row],[Weight (kg)]]</f>
        <v>2.00972E-3</v>
      </c>
      <c r="N2235" s="22">
        <f>'EPD information'!$Q$16*Tabell2[[#This Row],[Weight (kg)]]</f>
        <v>6.670559999999999E-2</v>
      </c>
      <c r="O2235" s="22">
        <f>'EPD information'!$R$16*Tabell2[[#This Row],[Weight (kg)]]</f>
        <v>1.081828E-4</v>
      </c>
      <c r="P2235" s="22">
        <f>'EPD information'!$S$16*Tabell2[[#This Row],[Weight (kg)]]</f>
        <v>-0.51739599999999997</v>
      </c>
      <c r="Q2235" s="35">
        <f>'Product specific GWP'!$T$16*Tabell2[[#This Row],[Weight (kg)]]</f>
        <v>1.8686120000000001E-2</v>
      </c>
      <c r="R2235" s="35" t="s">
        <v>48</v>
      </c>
      <c r="S2235" s="35">
        <f>'EPD information'!$V$16*Tabell2[[#This Row],[Weight (kg)]]</f>
        <v>3.0145799999999998E-3</v>
      </c>
      <c r="T2235" s="35" t="str">
        <f>'EPD information'!$W$16</f>
        <v>ND</v>
      </c>
      <c r="U2235" s="35">
        <f>'EPD information'!$X$16*Tabell2[[#This Row],[Weight (kg)]]</f>
        <v>2.00972E-3</v>
      </c>
      <c r="V2235" s="35">
        <f>'EPD information'!$Y$16*Tabell2[[#This Row],[Weight (kg)]]</f>
        <v>6.670559999999999E-2</v>
      </c>
      <c r="W2235" s="35">
        <f>'EPD information'!$Z$16*Tabell2[[#This Row],[Weight (kg)]]</f>
        <v>1.081828E-4</v>
      </c>
      <c r="X2235" s="35">
        <f>'EPD information'!$AA$16*Tabell2[[#This Row],[Weight (kg)]]</f>
        <v>-0.51739599999999997</v>
      </c>
      <c r="Y2235" s="18">
        <f>'EPD information'!$AB$16*Tabell2[[#This Row],[Weight (kg)]]</f>
        <v>1.4367359999999998</v>
      </c>
      <c r="Z2235" s="18">
        <f>'EPD information'!$AC$16*Tabell2[[#This Row],[Weight (kg)]]</f>
        <v>2.5185639999999999E-2</v>
      </c>
      <c r="AA2235" s="18">
        <f>'EPD information'!$AD$16*Tabell2[[#This Row],[Weight (kg)]]</f>
        <v>3.1514119999999997E-3</v>
      </c>
      <c r="AB2235" s="18" t="s">
        <v>48</v>
      </c>
      <c r="AC2235" s="18">
        <f>'EPD information'!$AF$16*Tabell2[[#This Row],[Weight (kg)]]</f>
        <v>1.9883399999999999E-3</v>
      </c>
      <c r="AD2235" s="18">
        <f>'EPD information'!$AG$16*Tabell2[[#This Row],[Weight (kg)]]</f>
        <v>6.627799999999999E-2</v>
      </c>
      <c r="AE2235" s="18">
        <f>'EPD information'!$AH$16*Tabell2[[#This Row],[Weight (kg)]]</f>
        <v>1.060448E-4</v>
      </c>
      <c r="AF2235" s="21">
        <f>'EPD information'!$AI$16*Tabell2[[#This Row],[Weight (kg)]]</f>
        <v>-0.49173999999999995</v>
      </c>
    </row>
    <row r="2236" spans="1:32" x14ac:dyDescent="0.2">
      <c r="A2236" s="36" t="s">
        <v>257</v>
      </c>
      <c r="B2236" s="37" t="s">
        <v>256</v>
      </c>
      <c r="C2236" s="38">
        <v>256407</v>
      </c>
      <c r="D2236" s="39">
        <v>7319662564076</v>
      </c>
      <c r="E2236" s="37" t="s">
        <v>46</v>
      </c>
      <c r="F2236" s="40">
        <v>224</v>
      </c>
      <c r="G2236" s="37">
        <v>125</v>
      </c>
      <c r="H2236" s="41">
        <v>0.44</v>
      </c>
      <c r="I2236" s="35">
        <f>'EPD information'!$L$16*Tabell2[[#This Row],[Weight (kg)]]</f>
        <v>1.5004000000000002</v>
      </c>
      <c r="J2236" s="22">
        <f>'EPD information'!$M$16*Tabell2[[#This Row],[Weight (kg)]]</f>
        <v>2.6136E-2</v>
      </c>
      <c r="K2236" s="22">
        <f>'EPD information'!$N$16*Tabell2[[#This Row],[Weight (kg)]]</f>
        <v>3.1020000000000002E-3</v>
      </c>
      <c r="L2236" s="22">
        <f>'EPD information'!$O$16*Tabell2[[#This Row],[Weight (kg)]]</f>
        <v>0</v>
      </c>
      <c r="M2236" s="22">
        <f>'EPD information'!$P$16*Tabell2[[#This Row],[Weight (kg)]]</f>
        <v>2.068E-3</v>
      </c>
      <c r="N2236" s="22">
        <f>'EPD information'!$Q$16*Tabell2[[#This Row],[Weight (kg)]]</f>
        <v>6.8640000000000007E-2</v>
      </c>
      <c r="O2236" s="22">
        <f>'EPD information'!$R$16*Tabell2[[#This Row],[Weight (kg)]]</f>
        <v>1.1132000000000001E-4</v>
      </c>
      <c r="P2236" s="22">
        <f>'EPD information'!$S$16*Tabell2[[#This Row],[Weight (kg)]]</f>
        <v>-0.53239999999999998</v>
      </c>
      <c r="Q2236" s="35">
        <f>'Product specific GWP'!$T$16*Tabell2[[#This Row],[Weight (kg)]]</f>
        <v>1.9228000000000002E-2</v>
      </c>
      <c r="R2236" s="35" t="s">
        <v>48</v>
      </c>
      <c r="S2236" s="35">
        <f>'EPD information'!$V$16*Tabell2[[#This Row],[Weight (kg)]]</f>
        <v>3.1020000000000002E-3</v>
      </c>
      <c r="T2236" s="35" t="str">
        <f>'EPD information'!$W$16</f>
        <v>ND</v>
      </c>
      <c r="U2236" s="35">
        <f>'EPD information'!$X$16*Tabell2[[#This Row],[Weight (kg)]]</f>
        <v>2.068E-3</v>
      </c>
      <c r="V2236" s="35">
        <f>'EPD information'!$Y$16*Tabell2[[#This Row],[Weight (kg)]]</f>
        <v>6.8640000000000007E-2</v>
      </c>
      <c r="W2236" s="35">
        <f>'EPD information'!$Z$16*Tabell2[[#This Row],[Weight (kg)]]</f>
        <v>1.1132000000000001E-4</v>
      </c>
      <c r="X2236" s="35">
        <f>'EPD information'!$AA$16*Tabell2[[#This Row],[Weight (kg)]]</f>
        <v>-0.53239999999999998</v>
      </c>
      <c r="Y2236" s="18">
        <f>'EPD information'!$AB$16*Tabell2[[#This Row],[Weight (kg)]]</f>
        <v>1.4783999999999999</v>
      </c>
      <c r="Z2236" s="18">
        <f>'EPD information'!$AC$16*Tabell2[[#This Row],[Weight (kg)]]</f>
        <v>2.5916000000000002E-2</v>
      </c>
      <c r="AA2236" s="18">
        <f>'EPD information'!$AD$16*Tabell2[[#This Row],[Weight (kg)]]</f>
        <v>3.2428000000000001E-3</v>
      </c>
      <c r="AB2236" s="18" t="s">
        <v>48</v>
      </c>
      <c r="AC2236" s="18">
        <f>'EPD information'!$AF$16*Tabell2[[#This Row],[Weight (kg)]]</f>
        <v>2.0459999999999996E-3</v>
      </c>
      <c r="AD2236" s="18">
        <f>'EPD information'!$AG$16*Tabell2[[#This Row],[Weight (kg)]]</f>
        <v>6.8199999999999997E-2</v>
      </c>
      <c r="AE2236" s="18">
        <f>'EPD information'!$AH$16*Tabell2[[#This Row],[Weight (kg)]]</f>
        <v>1.0912E-4</v>
      </c>
      <c r="AF2236" s="21">
        <f>'EPD information'!$AI$16*Tabell2[[#This Row],[Weight (kg)]]</f>
        <v>-0.50600000000000001</v>
      </c>
    </row>
    <row r="2237" spans="1:32" x14ac:dyDescent="0.2">
      <c r="A2237" s="36" t="s">
        <v>257</v>
      </c>
      <c r="B2237" s="37" t="s">
        <v>256</v>
      </c>
      <c r="C2237" s="38">
        <v>275778</v>
      </c>
      <c r="D2237" s="39">
        <v>7319662757782</v>
      </c>
      <c r="E2237" s="37" t="s">
        <v>46</v>
      </c>
      <c r="F2237" s="40">
        <v>224</v>
      </c>
      <c r="G2237" s="37">
        <v>200</v>
      </c>
      <c r="H2237" s="41">
        <v>0.45</v>
      </c>
      <c r="I2237" s="35">
        <f>'EPD information'!$L$16*Tabell2[[#This Row],[Weight (kg)]]</f>
        <v>1.5345000000000002</v>
      </c>
      <c r="J2237" s="22">
        <f>'EPD information'!$M$16*Tabell2[[#This Row],[Weight (kg)]]</f>
        <v>2.673E-2</v>
      </c>
      <c r="K2237" s="22">
        <f>'EPD information'!$N$16*Tabell2[[#This Row],[Weight (kg)]]</f>
        <v>3.1725E-3</v>
      </c>
      <c r="L2237" s="22">
        <f>'EPD information'!$O$16*Tabell2[[#This Row],[Weight (kg)]]</f>
        <v>0</v>
      </c>
      <c r="M2237" s="22">
        <f>'EPD information'!$P$16*Tabell2[[#This Row],[Weight (kg)]]</f>
        <v>2.1150000000000001E-3</v>
      </c>
      <c r="N2237" s="22">
        <f>'EPD information'!$Q$16*Tabell2[[#This Row],[Weight (kg)]]</f>
        <v>7.0199999999999999E-2</v>
      </c>
      <c r="O2237" s="22">
        <f>'EPD information'!$R$16*Tabell2[[#This Row],[Weight (kg)]]</f>
        <v>1.1385000000000002E-4</v>
      </c>
      <c r="P2237" s="22">
        <f>'EPD information'!$S$16*Tabell2[[#This Row],[Weight (kg)]]</f>
        <v>-0.54449999999999998</v>
      </c>
      <c r="Q2237" s="35">
        <f>'Product specific GWP'!$T$16*Tabell2[[#This Row],[Weight (kg)]]</f>
        <v>1.9665000000000002E-2</v>
      </c>
      <c r="R2237" s="35" t="s">
        <v>48</v>
      </c>
      <c r="S2237" s="35">
        <f>'EPD information'!$V$16*Tabell2[[#This Row],[Weight (kg)]]</f>
        <v>3.1725E-3</v>
      </c>
      <c r="T2237" s="35" t="str">
        <f>'EPD information'!$W$16</f>
        <v>ND</v>
      </c>
      <c r="U2237" s="35">
        <f>'EPD information'!$X$16*Tabell2[[#This Row],[Weight (kg)]]</f>
        <v>2.1150000000000001E-3</v>
      </c>
      <c r="V2237" s="35">
        <f>'EPD information'!$Y$16*Tabell2[[#This Row],[Weight (kg)]]</f>
        <v>7.0199999999999999E-2</v>
      </c>
      <c r="W2237" s="35">
        <f>'EPD information'!$Z$16*Tabell2[[#This Row],[Weight (kg)]]</f>
        <v>1.1385000000000002E-4</v>
      </c>
      <c r="X2237" s="35">
        <f>'EPD information'!$AA$16*Tabell2[[#This Row],[Weight (kg)]]</f>
        <v>-0.54449999999999998</v>
      </c>
      <c r="Y2237" s="18">
        <f>'EPD information'!$AB$16*Tabell2[[#This Row],[Weight (kg)]]</f>
        <v>1.512</v>
      </c>
      <c r="Z2237" s="18">
        <f>'EPD information'!$AC$16*Tabell2[[#This Row],[Weight (kg)]]</f>
        <v>2.6505000000000001E-2</v>
      </c>
      <c r="AA2237" s="18">
        <f>'EPD information'!$AD$16*Tabell2[[#This Row],[Weight (kg)]]</f>
        <v>3.3165E-3</v>
      </c>
      <c r="AB2237" s="18" t="s">
        <v>48</v>
      </c>
      <c r="AC2237" s="18">
        <f>'EPD information'!$AF$16*Tabell2[[#This Row],[Weight (kg)]]</f>
        <v>2.0924999999999997E-3</v>
      </c>
      <c r="AD2237" s="18">
        <f>'EPD information'!$AG$16*Tabell2[[#This Row],[Weight (kg)]]</f>
        <v>6.9750000000000006E-2</v>
      </c>
      <c r="AE2237" s="18">
        <f>'EPD information'!$AH$16*Tabell2[[#This Row],[Weight (kg)]]</f>
        <v>1.116E-4</v>
      </c>
      <c r="AF2237" s="21">
        <f>'EPD information'!$AI$16*Tabell2[[#This Row],[Weight (kg)]]</f>
        <v>-0.51749999999999996</v>
      </c>
    </row>
    <row r="2238" spans="1:32" x14ac:dyDescent="0.2">
      <c r="A2238" s="36" t="s">
        <v>257</v>
      </c>
      <c r="B2238" s="37" t="s">
        <v>256</v>
      </c>
      <c r="C2238" s="38">
        <v>275776</v>
      </c>
      <c r="D2238" s="39">
        <v>7319662757768</v>
      </c>
      <c r="E2238" s="37" t="s">
        <v>46</v>
      </c>
      <c r="F2238" s="40">
        <v>224</v>
      </c>
      <c r="G2238" s="37">
        <v>160</v>
      </c>
      <c r="H2238" s="41">
        <v>0.53</v>
      </c>
      <c r="I2238" s="35">
        <f>'EPD information'!$L$16*Tabell2[[#This Row],[Weight (kg)]]</f>
        <v>1.8073000000000001</v>
      </c>
      <c r="J2238" s="22">
        <f>'EPD information'!$M$16*Tabell2[[#This Row],[Weight (kg)]]</f>
        <v>3.1482000000000003E-2</v>
      </c>
      <c r="K2238" s="22">
        <f>'EPD information'!$N$16*Tabell2[[#This Row],[Weight (kg)]]</f>
        <v>3.7365000000000002E-3</v>
      </c>
      <c r="L2238" s="22">
        <f>'EPD information'!$O$16*Tabell2[[#This Row],[Weight (kg)]]</f>
        <v>0</v>
      </c>
      <c r="M2238" s="22">
        <f>'EPD information'!$P$16*Tabell2[[#This Row],[Weight (kg)]]</f>
        <v>2.4910000000000002E-3</v>
      </c>
      <c r="N2238" s="22">
        <f>'EPD information'!$Q$16*Tabell2[[#This Row],[Weight (kg)]]</f>
        <v>8.2680000000000003E-2</v>
      </c>
      <c r="O2238" s="22">
        <f>'EPD information'!$R$16*Tabell2[[#This Row],[Weight (kg)]]</f>
        <v>1.3409000000000001E-4</v>
      </c>
      <c r="P2238" s="22">
        <f>'EPD information'!$S$16*Tabell2[[#This Row],[Weight (kg)]]</f>
        <v>-0.64129999999999998</v>
      </c>
      <c r="Q2238" s="35">
        <f>'Product specific GWP'!$T$16*Tabell2[[#This Row],[Weight (kg)]]</f>
        <v>2.3161000000000001E-2</v>
      </c>
      <c r="R2238" s="35" t="s">
        <v>48</v>
      </c>
      <c r="S2238" s="35">
        <f>'EPD information'!$V$16*Tabell2[[#This Row],[Weight (kg)]]</f>
        <v>3.7365000000000002E-3</v>
      </c>
      <c r="T2238" s="35" t="str">
        <f>'EPD information'!$W$16</f>
        <v>ND</v>
      </c>
      <c r="U2238" s="35">
        <f>'EPD information'!$X$16*Tabell2[[#This Row],[Weight (kg)]]</f>
        <v>2.4910000000000002E-3</v>
      </c>
      <c r="V2238" s="35">
        <f>'EPD information'!$Y$16*Tabell2[[#This Row],[Weight (kg)]]</f>
        <v>8.2680000000000003E-2</v>
      </c>
      <c r="W2238" s="35">
        <f>'EPD information'!$Z$16*Tabell2[[#This Row],[Weight (kg)]]</f>
        <v>1.3409000000000001E-4</v>
      </c>
      <c r="X2238" s="35">
        <f>'EPD information'!$AA$16*Tabell2[[#This Row],[Weight (kg)]]</f>
        <v>-0.64129999999999998</v>
      </c>
      <c r="Y2238" s="18">
        <f>'EPD information'!$AB$16*Tabell2[[#This Row],[Weight (kg)]]</f>
        <v>1.7807999999999999</v>
      </c>
      <c r="Z2238" s="18">
        <f>'EPD information'!$AC$16*Tabell2[[#This Row],[Weight (kg)]]</f>
        <v>3.1217000000000002E-2</v>
      </c>
      <c r="AA2238" s="18">
        <f>'EPD information'!$AD$16*Tabell2[[#This Row],[Weight (kg)]]</f>
        <v>3.9061E-3</v>
      </c>
      <c r="AB2238" s="18" t="s">
        <v>48</v>
      </c>
      <c r="AC2238" s="18">
        <f>'EPD information'!$AF$16*Tabell2[[#This Row],[Weight (kg)]]</f>
        <v>2.4645000000000001E-3</v>
      </c>
      <c r="AD2238" s="18">
        <f>'EPD information'!$AG$16*Tabell2[[#This Row],[Weight (kg)]]</f>
        <v>8.2150000000000001E-2</v>
      </c>
      <c r="AE2238" s="18">
        <f>'EPD information'!$AH$16*Tabell2[[#This Row],[Weight (kg)]]</f>
        <v>1.3144E-4</v>
      </c>
      <c r="AF2238" s="21">
        <f>'EPD information'!$AI$16*Tabell2[[#This Row],[Weight (kg)]]</f>
        <v>-0.60949999999999993</v>
      </c>
    </row>
    <row r="2239" spans="1:32" x14ac:dyDescent="0.2">
      <c r="A2239" s="36" t="s">
        <v>257</v>
      </c>
      <c r="B2239" s="37" t="s">
        <v>256</v>
      </c>
      <c r="C2239" s="38">
        <v>275777</v>
      </c>
      <c r="D2239" s="39">
        <v>7319662757775</v>
      </c>
      <c r="E2239" s="37" t="s">
        <v>46</v>
      </c>
      <c r="F2239" s="40">
        <v>224</v>
      </c>
      <c r="G2239" s="37">
        <v>180</v>
      </c>
      <c r="H2239" s="41">
        <v>0.48</v>
      </c>
      <c r="I2239" s="35">
        <f>'EPD information'!$L$16*Tabell2[[#This Row],[Weight (kg)]]</f>
        <v>1.6368</v>
      </c>
      <c r="J2239" s="22">
        <f>'EPD information'!$M$16*Tabell2[[#This Row],[Weight (kg)]]</f>
        <v>2.8511999999999999E-2</v>
      </c>
      <c r="K2239" s="22">
        <f>'EPD information'!$N$16*Tabell2[[#This Row],[Weight (kg)]]</f>
        <v>3.3839999999999999E-3</v>
      </c>
      <c r="L2239" s="22">
        <f>'EPD information'!$O$16*Tabell2[[#This Row],[Weight (kg)]]</f>
        <v>0</v>
      </c>
      <c r="M2239" s="22">
        <f>'EPD information'!$P$16*Tabell2[[#This Row],[Weight (kg)]]</f>
        <v>2.2560000000000002E-3</v>
      </c>
      <c r="N2239" s="22">
        <f>'EPD information'!$Q$16*Tabell2[[#This Row],[Weight (kg)]]</f>
        <v>7.4880000000000002E-2</v>
      </c>
      <c r="O2239" s="22">
        <f>'EPD information'!$R$16*Tabell2[[#This Row],[Weight (kg)]]</f>
        <v>1.2144E-4</v>
      </c>
      <c r="P2239" s="22">
        <f>'EPD information'!$S$16*Tabell2[[#This Row],[Weight (kg)]]</f>
        <v>-0.58079999999999998</v>
      </c>
      <c r="Q2239" s="35">
        <f>'Product specific GWP'!$T$16*Tabell2[[#This Row],[Weight (kg)]]</f>
        <v>2.0976000000000002E-2</v>
      </c>
      <c r="R2239" s="35" t="s">
        <v>48</v>
      </c>
      <c r="S2239" s="35">
        <f>'EPD information'!$V$16*Tabell2[[#This Row],[Weight (kg)]]</f>
        <v>3.3839999999999999E-3</v>
      </c>
      <c r="T2239" s="35" t="str">
        <f>'EPD information'!$W$16</f>
        <v>ND</v>
      </c>
      <c r="U2239" s="35">
        <f>'EPD information'!$X$16*Tabell2[[#This Row],[Weight (kg)]]</f>
        <v>2.2560000000000002E-3</v>
      </c>
      <c r="V2239" s="35">
        <f>'EPD information'!$Y$16*Tabell2[[#This Row],[Weight (kg)]]</f>
        <v>7.4880000000000002E-2</v>
      </c>
      <c r="W2239" s="35">
        <f>'EPD information'!$Z$16*Tabell2[[#This Row],[Weight (kg)]]</f>
        <v>1.2144E-4</v>
      </c>
      <c r="X2239" s="35">
        <f>'EPD information'!$AA$16*Tabell2[[#This Row],[Weight (kg)]]</f>
        <v>-0.58079999999999998</v>
      </c>
      <c r="Y2239" s="18">
        <f>'EPD information'!$AB$16*Tabell2[[#This Row],[Weight (kg)]]</f>
        <v>1.6127999999999998</v>
      </c>
      <c r="Z2239" s="18">
        <f>'EPD information'!$AC$16*Tabell2[[#This Row],[Weight (kg)]]</f>
        <v>2.8271999999999999E-2</v>
      </c>
      <c r="AA2239" s="18">
        <f>'EPD information'!$AD$16*Tabell2[[#This Row],[Weight (kg)]]</f>
        <v>3.5375999999999997E-3</v>
      </c>
      <c r="AB2239" s="18" t="s">
        <v>48</v>
      </c>
      <c r="AC2239" s="18">
        <f>'EPD information'!$AF$16*Tabell2[[#This Row],[Weight (kg)]]</f>
        <v>2.2319999999999996E-3</v>
      </c>
      <c r="AD2239" s="18">
        <f>'EPD information'!$AG$16*Tabell2[[#This Row],[Weight (kg)]]</f>
        <v>7.4399999999999994E-2</v>
      </c>
      <c r="AE2239" s="18">
        <f>'EPD information'!$AH$16*Tabell2[[#This Row],[Weight (kg)]]</f>
        <v>1.1904E-4</v>
      </c>
      <c r="AF2239" s="21">
        <f>'EPD information'!$AI$16*Tabell2[[#This Row],[Weight (kg)]]</f>
        <v>-0.55199999999999994</v>
      </c>
    </row>
    <row r="2240" spans="1:32" x14ac:dyDescent="0.2">
      <c r="A2240" s="36" t="s">
        <v>257</v>
      </c>
      <c r="B2240" s="37" t="s">
        <v>256</v>
      </c>
      <c r="C2240" s="38">
        <v>275775</v>
      </c>
      <c r="D2240" s="39">
        <v>7319662757751</v>
      </c>
      <c r="E2240" s="37" t="s">
        <v>46</v>
      </c>
      <c r="F2240" s="40">
        <v>224</v>
      </c>
      <c r="G2240" s="37">
        <v>150</v>
      </c>
      <c r="H2240" s="41">
        <v>0.53</v>
      </c>
      <c r="I2240" s="35">
        <f>'EPD information'!$L$16*Tabell2[[#This Row],[Weight (kg)]]</f>
        <v>1.8073000000000001</v>
      </c>
      <c r="J2240" s="22">
        <f>'EPD information'!$M$16*Tabell2[[#This Row],[Weight (kg)]]</f>
        <v>3.1482000000000003E-2</v>
      </c>
      <c r="K2240" s="22">
        <f>'EPD information'!$N$16*Tabell2[[#This Row],[Weight (kg)]]</f>
        <v>3.7365000000000002E-3</v>
      </c>
      <c r="L2240" s="22">
        <f>'EPD information'!$O$16*Tabell2[[#This Row],[Weight (kg)]]</f>
        <v>0</v>
      </c>
      <c r="M2240" s="22">
        <f>'EPD information'!$P$16*Tabell2[[#This Row],[Weight (kg)]]</f>
        <v>2.4910000000000002E-3</v>
      </c>
      <c r="N2240" s="22">
        <f>'EPD information'!$Q$16*Tabell2[[#This Row],[Weight (kg)]]</f>
        <v>8.2680000000000003E-2</v>
      </c>
      <c r="O2240" s="22">
        <f>'EPD information'!$R$16*Tabell2[[#This Row],[Weight (kg)]]</f>
        <v>1.3409000000000001E-4</v>
      </c>
      <c r="P2240" s="22">
        <f>'EPD information'!$S$16*Tabell2[[#This Row],[Weight (kg)]]</f>
        <v>-0.64129999999999998</v>
      </c>
      <c r="Q2240" s="35">
        <f>'Product specific GWP'!$T$16*Tabell2[[#This Row],[Weight (kg)]]</f>
        <v>2.3161000000000001E-2</v>
      </c>
      <c r="R2240" s="35" t="s">
        <v>48</v>
      </c>
      <c r="S2240" s="35">
        <f>'EPD information'!$V$16*Tabell2[[#This Row],[Weight (kg)]]</f>
        <v>3.7365000000000002E-3</v>
      </c>
      <c r="T2240" s="35" t="str">
        <f>'EPD information'!$W$16</f>
        <v>ND</v>
      </c>
      <c r="U2240" s="35">
        <f>'EPD information'!$X$16*Tabell2[[#This Row],[Weight (kg)]]</f>
        <v>2.4910000000000002E-3</v>
      </c>
      <c r="V2240" s="35">
        <f>'EPD information'!$Y$16*Tabell2[[#This Row],[Weight (kg)]]</f>
        <v>8.2680000000000003E-2</v>
      </c>
      <c r="W2240" s="35">
        <f>'EPD information'!$Z$16*Tabell2[[#This Row],[Weight (kg)]]</f>
        <v>1.3409000000000001E-4</v>
      </c>
      <c r="X2240" s="35">
        <f>'EPD information'!$AA$16*Tabell2[[#This Row],[Weight (kg)]]</f>
        <v>-0.64129999999999998</v>
      </c>
      <c r="Y2240" s="18">
        <f>'EPD information'!$AB$16*Tabell2[[#This Row],[Weight (kg)]]</f>
        <v>1.7807999999999999</v>
      </c>
      <c r="Z2240" s="18">
        <f>'EPD information'!$AC$16*Tabell2[[#This Row],[Weight (kg)]]</f>
        <v>3.1217000000000002E-2</v>
      </c>
      <c r="AA2240" s="18">
        <f>'EPD information'!$AD$16*Tabell2[[#This Row],[Weight (kg)]]</f>
        <v>3.9061E-3</v>
      </c>
      <c r="AB2240" s="18" t="s">
        <v>48</v>
      </c>
      <c r="AC2240" s="18">
        <f>'EPD information'!$AF$16*Tabell2[[#This Row],[Weight (kg)]]</f>
        <v>2.4645000000000001E-3</v>
      </c>
      <c r="AD2240" s="18">
        <f>'EPD information'!$AG$16*Tabell2[[#This Row],[Weight (kg)]]</f>
        <v>8.2150000000000001E-2</v>
      </c>
      <c r="AE2240" s="18">
        <f>'EPD information'!$AH$16*Tabell2[[#This Row],[Weight (kg)]]</f>
        <v>1.3144E-4</v>
      </c>
      <c r="AF2240" s="21">
        <f>'EPD information'!$AI$16*Tabell2[[#This Row],[Weight (kg)]]</f>
        <v>-0.60949999999999993</v>
      </c>
    </row>
    <row r="2241" spans="1:32" x14ac:dyDescent="0.2">
      <c r="A2241" s="36" t="s">
        <v>257</v>
      </c>
      <c r="B2241" s="37" t="s">
        <v>256</v>
      </c>
      <c r="C2241" s="38">
        <v>108359</v>
      </c>
      <c r="D2241" s="39">
        <v>7319661083592</v>
      </c>
      <c r="E2241" s="37" t="s">
        <v>46</v>
      </c>
      <c r="F2241" s="40">
        <v>224</v>
      </c>
      <c r="G2241" s="37">
        <v>100</v>
      </c>
      <c r="H2241" s="41">
        <v>0.51790000000000003</v>
      </c>
      <c r="I2241" s="35">
        <f>'EPD information'!$L$16*Tabell2[[#This Row],[Weight (kg)]]</f>
        <v>1.7660390000000001</v>
      </c>
      <c r="J2241" s="22">
        <f>'EPD information'!$M$16*Tabell2[[#This Row],[Weight (kg)]]</f>
        <v>3.0763260000000001E-2</v>
      </c>
      <c r="K2241" s="22">
        <f>'EPD information'!$N$16*Tabell2[[#This Row],[Weight (kg)]]</f>
        <v>3.6511950000000003E-3</v>
      </c>
      <c r="L2241" s="22">
        <f>'EPD information'!$O$16*Tabell2[[#This Row],[Weight (kg)]]</f>
        <v>0</v>
      </c>
      <c r="M2241" s="22">
        <f>'EPD information'!$P$16*Tabell2[[#This Row],[Weight (kg)]]</f>
        <v>2.4341300000000001E-3</v>
      </c>
      <c r="N2241" s="22">
        <f>'EPD information'!$Q$16*Tabell2[[#This Row],[Weight (kg)]]</f>
        <v>8.07924E-2</v>
      </c>
      <c r="O2241" s="22">
        <f>'EPD information'!$R$16*Tabell2[[#This Row],[Weight (kg)]]</f>
        <v>1.3102870000000001E-4</v>
      </c>
      <c r="P2241" s="22">
        <f>'EPD information'!$S$16*Tabell2[[#This Row],[Weight (kg)]]</f>
        <v>-0.62665899999999997</v>
      </c>
      <c r="Q2241" s="35">
        <f>'Product specific GWP'!$T$16*Tabell2[[#This Row],[Weight (kg)]]</f>
        <v>2.2632230000000003E-2</v>
      </c>
      <c r="R2241" s="35" t="s">
        <v>48</v>
      </c>
      <c r="S2241" s="35">
        <f>'EPD information'!$V$16*Tabell2[[#This Row],[Weight (kg)]]</f>
        <v>3.6511950000000003E-3</v>
      </c>
      <c r="T2241" s="35" t="str">
        <f>'EPD information'!$W$16</f>
        <v>ND</v>
      </c>
      <c r="U2241" s="35">
        <f>'EPD information'!$X$16*Tabell2[[#This Row],[Weight (kg)]]</f>
        <v>2.4341300000000001E-3</v>
      </c>
      <c r="V2241" s="35">
        <f>'EPD information'!$Y$16*Tabell2[[#This Row],[Weight (kg)]]</f>
        <v>8.07924E-2</v>
      </c>
      <c r="W2241" s="35">
        <f>'EPD information'!$Z$16*Tabell2[[#This Row],[Weight (kg)]]</f>
        <v>1.3102870000000001E-4</v>
      </c>
      <c r="X2241" s="35">
        <f>'EPD information'!$AA$16*Tabell2[[#This Row],[Weight (kg)]]</f>
        <v>-0.62665899999999997</v>
      </c>
      <c r="Y2241" s="18">
        <f>'EPD information'!$AB$16*Tabell2[[#This Row],[Weight (kg)]]</f>
        <v>1.7401440000000001</v>
      </c>
      <c r="Z2241" s="18">
        <f>'EPD information'!$AC$16*Tabell2[[#This Row],[Weight (kg)]]</f>
        <v>3.0504310000000003E-2</v>
      </c>
      <c r="AA2241" s="18">
        <f>'EPD information'!$AD$16*Tabell2[[#This Row],[Weight (kg)]]</f>
        <v>3.8169230000000003E-3</v>
      </c>
      <c r="AB2241" s="18" t="s">
        <v>48</v>
      </c>
      <c r="AC2241" s="18">
        <f>'EPD information'!$AF$16*Tabell2[[#This Row],[Weight (kg)]]</f>
        <v>2.4082349999999999E-3</v>
      </c>
      <c r="AD2241" s="18">
        <f>'EPD information'!$AG$16*Tabell2[[#This Row],[Weight (kg)]]</f>
        <v>8.0274499999999999E-2</v>
      </c>
      <c r="AE2241" s="18">
        <f>'EPD information'!$AH$16*Tabell2[[#This Row],[Weight (kg)]]</f>
        <v>1.2843920000000001E-4</v>
      </c>
      <c r="AF2241" s="21">
        <f>'EPD information'!$AI$16*Tabell2[[#This Row],[Weight (kg)]]</f>
        <v>-0.59558500000000003</v>
      </c>
    </row>
    <row r="2242" spans="1:32" x14ac:dyDescent="0.2">
      <c r="A2242" s="36" t="s">
        <v>257</v>
      </c>
      <c r="B2242" s="37" t="s">
        <v>256</v>
      </c>
      <c r="C2242" s="38">
        <v>116280</v>
      </c>
      <c r="D2242" s="39">
        <v>7319660278937</v>
      </c>
      <c r="E2242" s="37" t="s">
        <v>46</v>
      </c>
      <c r="F2242" s="40">
        <v>250</v>
      </c>
      <c r="G2242" s="37">
        <v>200</v>
      </c>
      <c r="H2242" s="41">
        <v>0.46</v>
      </c>
      <c r="I2242" s="35">
        <f>'EPD information'!$L$16*Tabell2[[#This Row],[Weight (kg)]]</f>
        <v>1.5686000000000002</v>
      </c>
      <c r="J2242" s="22">
        <f>'EPD information'!$M$16*Tabell2[[#This Row],[Weight (kg)]]</f>
        <v>2.7324000000000001E-2</v>
      </c>
      <c r="K2242" s="22">
        <f>'EPD information'!$N$16*Tabell2[[#This Row],[Weight (kg)]]</f>
        <v>3.2430000000000002E-3</v>
      </c>
      <c r="L2242" s="22">
        <f>'EPD information'!$O$16*Tabell2[[#This Row],[Weight (kg)]]</f>
        <v>0</v>
      </c>
      <c r="M2242" s="22">
        <f>'EPD information'!$P$16*Tabell2[[#This Row],[Weight (kg)]]</f>
        <v>2.1620000000000003E-3</v>
      </c>
      <c r="N2242" s="22">
        <f>'EPD information'!$Q$16*Tabell2[[#This Row],[Weight (kg)]]</f>
        <v>7.1760000000000004E-2</v>
      </c>
      <c r="O2242" s="22">
        <f>'EPD information'!$R$16*Tabell2[[#This Row],[Weight (kg)]]</f>
        <v>1.1638000000000002E-4</v>
      </c>
      <c r="P2242" s="22">
        <f>'EPD information'!$S$16*Tabell2[[#This Row],[Weight (kg)]]</f>
        <v>-0.55659999999999998</v>
      </c>
      <c r="Q2242" s="35">
        <f>'Product specific GWP'!$T$16*Tabell2[[#This Row],[Weight (kg)]]</f>
        <v>2.0102000000000002E-2</v>
      </c>
      <c r="R2242" s="35" t="s">
        <v>48</v>
      </c>
      <c r="S2242" s="35">
        <f>'EPD information'!$V$16*Tabell2[[#This Row],[Weight (kg)]]</f>
        <v>3.2430000000000002E-3</v>
      </c>
      <c r="T2242" s="35" t="str">
        <f>'EPD information'!$W$16</f>
        <v>ND</v>
      </c>
      <c r="U2242" s="35">
        <f>'EPD information'!$X$16*Tabell2[[#This Row],[Weight (kg)]]</f>
        <v>2.1620000000000003E-3</v>
      </c>
      <c r="V2242" s="35">
        <f>'EPD information'!$Y$16*Tabell2[[#This Row],[Weight (kg)]]</f>
        <v>7.1760000000000004E-2</v>
      </c>
      <c r="W2242" s="35">
        <f>'EPD information'!$Z$16*Tabell2[[#This Row],[Weight (kg)]]</f>
        <v>1.1638000000000002E-4</v>
      </c>
      <c r="X2242" s="35">
        <f>'EPD information'!$AA$16*Tabell2[[#This Row],[Weight (kg)]]</f>
        <v>-0.55659999999999998</v>
      </c>
      <c r="Y2242" s="18">
        <f>'EPD information'!$AB$16*Tabell2[[#This Row],[Weight (kg)]]</f>
        <v>1.5456000000000001</v>
      </c>
      <c r="Z2242" s="18">
        <f>'EPD information'!$AC$16*Tabell2[[#This Row],[Weight (kg)]]</f>
        <v>2.7094E-2</v>
      </c>
      <c r="AA2242" s="18">
        <f>'EPD information'!$AD$16*Tabell2[[#This Row],[Weight (kg)]]</f>
        <v>3.3901999999999999E-3</v>
      </c>
      <c r="AB2242" s="18" t="s">
        <v>48</v>
      </c>
      <c r="AC2242" s="18">
        <f>'EPD information'!$AF$16*Tabell2[[#This Row],[Weight (kg)]]</f>
        <v>2.1389999999999998E-3</v>
      </c>
      <c r="AD2242" s="18">
        <f>'EPD information'!$AG$16*Tabell2[[#This Row],[Weight (kg)]]</f>
        <v>7.1300000000000002E-2</v>
      </c>
      <c r="AE2242" s="18">
        <f>'EPD information'!$AH$16*Tabell2[[#This Row],[Weight (kg)]]</f>
        <v>1.1408000000000001E-4</v>
      </c>
      <c r="AF2242" s="21">
        <f>'EPD information'!$AI$16*Tabell2[[#This Row],[Weight (kg)]]</f>
        <v>-0.52900000000000003</v>
      </c>
    </row>
    <row r="2243" spans="1:32" x14ac:dyDescent="0.2">
      <c r="A2243" s="36" t="s">
        <v>257</v>
      </c>
      <c r="B2243" s="37" t="s">
        <v>256</v>
      </c>
      <c r="C2243" s="38">
        <v>116279</v>
      </c>
      <c r="D2243" s="39">
        <v>7319660278920</v>
      </c>
      <c r="E2243" s="37" t="s">
        <v>46</v>
      </c>
      <c r="F2243" s="40">
        <v>250</v>
      </c>
      <c r="G2243" s="37">
        <v>160</v>
      </c>
      <c r="H2243" s="41">
        <v>0.46</v>
      </c>
      <c r="I2243" s="35">
        <f>'EPD information'!$L$16*Tabell2[[#This Row],[Weight (kg)]]</f>
        <v>1.5686000000000002</v>
      </c>
      <c r="J2243" s="22">
        <f>'EPD information'!$M$16*Tabell2[[#This Row],[Weight (kg)]]</f>
        <v>2.7324000000000001E-2</v>
      </c>
      <c r="K2243" s="22">
        <f>'EPD information'!$N$16*Tabell2[[#This Row],[Weight (kg)]]</f>
        <v>3.2430000000000002E-3</v>
      </c>
      <c r="L2243" s="22">
        <f>'EPD information'!$O$16*Tabell2[[#This Row],[Weight (kg)]]</f>
        <v>0</v>
      </c>
      <c r="M2243" s="22">
        <f>'EPD information'!$P$16*Tabell2[[#This Row],[Weight (kg)]]</f>
        <v>2.1620000000000003E-3</v>
      </c>
      <c r="N2243" s="22">
        <f>'EPD information'!$Q$16*Tabell2[[#This Row],[Weight (kg)]]</f>
        <v>7.1760000000000004E-2</v>
      </c>
      <c r="O2243" s="22">
        <f>'EPD information'!$R$16*Tabell2[[#This Row],[Weight (kg)]]</f>
        <v>1.1638000000000002E-4</v>
      </c>
      <c r="P2243" s="22">
        <f>'EPD information'!$S$16*Tabell2[[#This Row],[Weight (kg)]]</f>
        <v>-0.55659999999999998</v>
      </c>
      <c r="Q2243" s="35">
        <f>'Product specific GWP'!$T$16*Tabell2[[#This Row],[Weight (kg)]]</f>
        <v>2.0102000000000002E-2</v>
      </c>
      <c r="R2243" s="35" t="s">
        <v>48</v>
      </c>
      <c r="S2243" s="35">
        <f>'EPD information'!$V$16*Tabell2[[#This Row],[Weight (kg)]]</f>
        <v>3.2430000000000002E-3</v>
      </c>
      <c r="T2243" s="35" t="str">
        <f>'EPD information'!$W$16</f>
        <v>ND</v>
      </c>
      <c r="U2243" s="35">
        <f>'EPD information'!$X$16*Tabell2[[#This Row],[Weight (kg)]]</f>
        <v>2.1620000000000003E-3</v>
      </c>
      <c r="V2243" s="35">
        <f>'EPD information'!$Y$16*Tabell2[[#This Row],[Weight (kg)]]</f>
        <v>7.1760000000000004E-2</v>
      </c>
      <c r="W2243" s="35">
        <f>'EPD information'!$Z$16*Tabell2[[#This Row],[Weight (kg)]]</f>
        <v>1.1638000000000002E-4</v>
      </c>
      <c r="X2243" s="35">
        <f>'EPD information'!$AA$16*Tabell2[[#This Row],[Weight (kg)]]</f>
        <v>-0.55659999999999998</v>
      </c>
      <c r="Y2243" s="18">
        <f>'EPD information'!$AB$16*Tabell2[[#This Row],[Weight (kg)]]</f>
        <v>1.5456000000000001</v>
      </c>
      <c r="Z2243" s="18">
        <f>'EPD information'!$AC$16*Tabell2[[#This Row],[Weight (kg)]]</f>
        <v>2.7094E-2</v>
      </c>
      <c r="AA2243" s="18">
        <f>'EPD information'!$AD$16*Tabell2[[#This Row],[Weight (kg)]]</f>
        <v>3.3901999999999999E-3</v>
      </c>
      <c r="AB2243" s="18" t="s">
        <v>48</v>
      </c>
      <c r="AC2243" s="18">
        <f>'EPD information'!$AF$16*Tabell2[[#This Row],[Weight (kg)]]</f>
        <v>2.1389999999999998E-3</v>
      </c>
      <c r="AD2243" s="18">
        <f>'EPD information'!$AG$16*Tabell2[[#This Row],[Weight (kg)]]</f>
        <v>7.1300000000000002E-2</v>
      </c>
      <c r="AE2243" s="18">
        <f>'EPD information'!$AH$16*Tabell2[[#This Row],[Weight (kg)]]</f>
        <v>1.1408000000000001E-4</v>
      </c>
      <c r="AF2243" s="21">
        <f>'EPD information'!$AI$16*Tabell2[[#This Row],[Weight (kg)]]</f>
        <v>-0.52900000000000003</v>
      </c>
    </row>
    <row r="2244" spans="1:32" x14ac:dyDescent="0.2">
      <c r="A2244" s="36" t="s">
        <v>257</v>
      </c>
      <c r="B2244" s="37" t="s">
        <v>256</v>
      </c>
      <c r="C2244" s="38">
        <v>116278</v>
      </c>
      <c r="D2244" s="39">
        <v>7319660278913</v>
      </c>
      <c r="E2244" s="37" t="s">
        <v>46</v>
      </c>
      <c r="F2244" s="40">
        <v>250</v>
      </c>
      <c r="G2244" s="37">
        <v>125</v>
      </c>
      <c r="H2244" s="41">
        <v>0.62</v>
      </c>
      <c r="I2244" s="35">
        <f>'EPD information'!$L$16*Tabell2[[#This Row],[Weight (kg)]]</f>
        <v>2.1141999999999999</v>
      </c>
      <c r="J2244" s="22">
        <f>'EPD information'!$M$16*Tabell2[[#This Row],[Weight (kg)]]</f>
        <v>3.6828E-2</v>
      </c>
      <c r="K2244" s="22">
        <f>'EPD information'!$N$16*Tabell2[[#This Row],[Weight (kg)]]</f>
        <v>4.3709999999999999E-3</v>
      </c>
      <c r="L2244" s="22">
        <f>'EPD information'!$O$16*Tabell2[[#This Row],[Weight (kg)]]</f>
        <v>0</v>
      </c>
      <c r="M2244" s="22">
        <f>'EPD information'!$P$16*Tabell2[[#This Row],[Weight (kg)]]</f>
        <v>2.9139999999999999E-3</v>
      </c>
      <c r="N2244" s="22">
        <f>'EPD information'!$Q$16*Tabell2[[#This Row],[Weight (kg)]]</f>
        <v>9.672E-2</v>
      </c>
      <c r="O2244" s="22">
        <f>'EPD information'!$R$16*Tabell2[[#This Row],[Weight (kg)]]</f>
        <v>1.5686000000000001E-4</v>
      </c>
      <c r="P2244" s="22">
        <f>'EPD information'!$S$16*Tabell2[[#This Row],[Weight (kg)]]</f>
        <v>-0.75019999999999998</v>
      </c>
      <c r="Q2244" s="35">
        <f>'Product specific GWP'!$T$16*Tabell2[[#This Row],[Weight (kg)]]</f>
        <v>2.7094E-2</v>
      </c>
      <c r="R2244" s="35" t="s">
        <v>48</v>
      </c>
      <c r="S2244" s="35">
        <f>'EPD information'!$V$16*Tabell2[[#This Row],[Weight (kg)]]</f>
        <v>4.3709999999999999E-3</v>
      </c>
      <c r="T2244" s="35" t="str">
        <f>'EPD information'!$W$16</f>
        <v>ND</v>
      </c>
      <c r="U2244" s="35">
        <f>'EPD information'!$X$16*Tabell2[[#This Row],[Weight (kg)]]</f>
        <v>2.9139999999999999E-3</v>
      </c>
      <c r="V2244" s="35">
        <f>'EPD information'!$Y$16*Tabell2[[#This Row],[Weight (kg)]]</f>
        <v>9.672E-2</v>
      </c>
      <c r="W2244" s="35">
        <f>'EPD information'!$Z$16*Tabell2[[#This Row],[Weight (kg)]]</f>
        <v>1.5686000000000001E-4</v>
      </c>
      <c r="X2244" s="35">
        <f>'EPD information'!$AA$16*Tabell2[[#This Row],[Weight (kg)]]</f>
        <v>-0.75019999999999998</v>
      </c>
      <c r="Y2244" s="18">
        <f>'EPD information'!$AB$16*Tabell2[[#This Row],[Weight (kg)]]</f>
        <v>2.0831999999999997</v>
      </c>
      <c r="Z2244" s="18">
        <f>'EPD information'!$AC$16*Tabell2[[#This Row],[Weight (kg)]]</f>
        <v>3.6518000000000002E-2</v>
      </c>
      <c r="AA2244" s="18">
        <f>'EPD information'!$AD$16*Tabell2[[#This Row],[Weight (kg)]]</f>
        <v>4.5693999999999995E-3</v>
      </c>
      <c r="AB2244" s="18" t="s">
        <v>48</v>
      </c>
      <c r="AC2244" s="18">
        <f>'EPD information'!$AF$16*Tabell2[[#This Row],[Weight (kg)]]</f>
        <v>2.8829999999999997E-3</v>
      </c>
      <c r="AD2244" s="18">
        <f>'EPD information'!$AG$16*Tabell2[[#This Row],[Weight (kg)]]</f>
        <v>9.6100000000000005E-2</v>
      </c>
      <c r="AE2244" s="18">
        <f>'EPD information'!$AH$16*Tabell2[[#This Row],[Weight (kg)]]</f>
        <v>1.5376000000000002E-4</v>
      </c>
      <c r="AF2244" s="21">
        <f>'EPD information'!$AI$16*Tabell2[[#This Row],[Weight (kg)]]</f>
        <v>-0.71299999999999997</v>
      </c>
    </row>
    <row r="2245" spans="1:32" x14ac:dyDescent="0.2">
      <c r="A2245" s="36" t="s">
        <v>257</v>
      </c>
      <c r="B2245" s="37" t="s">
        <v>256</v>
      </c>
      <c r="C2245" s="38">
        <v>256425</v>
      </c>
      <c r="D2245" s="39">
        <v>7319662564250</v>
      </c>
      <c r="E2245" s="37" t="s">
        <v>46</v>
      </c>
      <c r="F2245" s="40">
        <v>250</v>
      </c>
      <c r="G2245" s="37">
        <v>200</v>
      </c>
      <c r="H2245" s="41">
        <v>0.46</v>
      </c>
      <c r="I2245" s="35">
        <f>'EPD information'!$L$16*Tabell2[[#This Row],[Weight (kg)]]</f>
        <v>1.5686000000000002</v>
      </c>
      <c r="J2245" s="22">
        <f>'EPD information'!$M$16*Tabell2[[#This Row],[Weight (kg)]]</f>
        <v>2.7324000000000001E-2</v>
      </c>
      <c r="K2245" s="22">
        <f>'EPD information'!$N$16*Tabell2[[#This Row],[Weight (kg)]]</f>
        <v>3.2430000000000002E-3</v>
      </c>
      <c r="L2245" s="22">
        <f>'EPD information'!$O$16*Tabell2[[#This Row],[Weight (kg)]]</f>
        <v>0</v>
      </c>
      <c r="M2245" s="22">
        <f>'EPD information'!$P$16*Tabell2[[#This Row],[Weight (kg)]]</f>
        <v>2.1620000000000003E-3</v>
      </c>
      <c r="N2245" s="22">
        <f>'EPD information'!$Q$16*Tabell2[[#This Row],[Weight (kg)]]</f>
        <v>7.1760000000000004E-2</v>
      </c>
      <c r="O2245" s="22">
        <f>'EPD information'!$R$16*Tabell2[[#This Row],[Weight (kg)]]</f>
        <v>1.1638000000000002E-4</v>
      </c>
      <c r="P2245" s="22">
        <f>'EPD information'!$S$16*Tabell2[[#This Row],[Weight (kg)]]</f>
        <v>-0.55659999999999998</v>
      </c>
      <c r="Q2245" s="35">
        <f>'Product specific GWP'!$T$16*Tabell2[[#This Row],[Weight (kg)]]</f>
        <v>2.0102000000000002E-2</v>
      </c>
      <c r="R2245" s="35" t="s">
        <v>48</v>
      </c>
      <c r="S2245" s="35">
        <f>'EPD information'!$V$16*Tabell2[[#This Row],[Weight (kg)]]</f>
        <v>3.2430000000000002E-3</v>
      </c>
      <c r="T2245" s="35" t="str">
        <f>'EPD information'!$W$16</f>
        <v>ND</v>
      </c>
      <c r="U2245" s="35">
        <f>'EPD information'!$X$16*Tabell2[[#This Row],[Weight (kg)]]</f>
        <v>2.1620000000000003E-3</v>
      </c>
      <c r="V2245" s="35">
        <f>'EPD information'!$Y$16*Tabell2[[#This Row],[Weight (kg)]]</f>
        <v>7.1760000000000004E-2</v>
      </c>
      <c r="W2245" s="35">
        <f>'EPD information'!$Z$16*Tabell2[[#This Row],[Weight (kg)]]</f>
        <v>1.1638000000000002E-4</v>
      </c>
      <c r="X2245" s="35">
        <f>'EPD information'!$AA$16*Tabell2[[#This Row],[Weight (kg)]]</f>
        <v>-0.55659999999999998</v>
      </c>
      <c r="Y2245" s="18">
        <f>'EPD information'!$AB$16*Tabell2[[#This Row],[Weight (kg)]]</f>
        <v>1.5456000000000001</v>
      </c>
      <c r="Z2245" s="18">
        <f>'EPD information'!$AC$16*Tabell2[[#This Row],[Weight (kg)]]</f>
        <v>2.7094E-2</v>
      </c>
      <c r="AA2245" s="18">
        <f>'EPD information'!$AD$16*Tabell2[[#This Row],[Weight (kg)]]</f>
        <v>3.3901999999999999E-3</v>
      </c>
      <c r="AB2245" s="18" t="s">
        <v>48</v>
      </c>
      <c r="AC2245" s="18">
        <f>'EPD information'!$AF$16*Tabell2[[#This Row],[Weight (kg)]]</f>
        <v>2.1389999999999998E-3</v>
      </c>
      <c r="AD2245" s="18">
        <f>'EPD information'!$AG$16*Tabell2[[#This Row],[Weight (kg)]]</f>
        <v>7.1300000000000002E-2</v>
      </c>
      <c r="AE2245" s="18">
        <f>'EPD information'!$AH$16*Tabell2[[#This Row],[Weight (kg)]]</f>
        <v>1.1408000000000001E-4</v>
      </c>
      <c r="AF2245" s="21">
        <f>'EPD information'!$AI$16*Tabell2[[#This Row],[Weight (kg)]]</f>
        <v>-0.52900000000000003</v>
      </c>
    </row>
    <row r="2246" spans="1:32" x14ac:dyDescent="0.2">
      <c r="A2246" s="36" t="s">
        <v>257</v>
      </c>
      <c r="B2246" s="37" t="s">
        <v>256</v>
      </c>
      <c r="C2246" s="38">
        <v>256424</v>
      </c>
      <c r="D2246" s="39">
        <v>7319662564243</v>
      </c>
      <c r="E2246" s="37" t="s">
        <v>46</v>
      </c>
      <c r="F2246" s="40">
        <v>250</v>
      </c>
      <c r="G2246" s="37">
        <v>160</v>
      </c>
      <c r="H2246" s="41">
        <v>0.46</v>
      </c>
      <c r="I2246" s="35">
        <f>'EPD information'!$L$16*Tabell2[[#This Row],[Weight (kg)]]</f>
        <v>1.5686000000000002</v>
      </c>
      <c r="J2246" s="22">
        <f>'EPD information'!$M$16*Tabell2[[#This Row],[Weight (kg)]]</f>
        <v>2.7324000000000001E-2</v>
      </c>
      <c r="K2246" s="22">
        <f>'EPD information'!$N$16*Tabell2[[#This Row],[Weight (kg)]]</f>
        <v>3.2430000000000002E-3</v>
      </c>
      <c r="L2246" s="22">
        <f>'EPD information'!$O$16*Tabell2[[#This Row],[Weight (kg)]]</f>
        <v>0</v>
      </c>
      <c r="M2246" s="22">
        <f>'EPD information'!$P$16*Tabell2[[#This Row],[Weight (kg)]]</f>
        <v>2.1620000000000003E-3</v>
      </c>
      <c r="N2246" s="22">
        <f>'EPD information'!$Q$16*Tabell2[[#This Row],[Weight (kg)]]</f>
        <v>7.1760000000000004E-2</v>
      </c>
      <c r="O2246" s="22">
        <f>'EPD information'!$R$16*Tabell2[[#This Row],[Weight (kg)]]</f>
        <v>1.1638000000000002E-4</v>
      </c>
      <c r="P2246" s="22">
        <f>'EPD information'!$S$16*Tabell2[[#This Row],[Weight (kg)]]</f>
        <v>-0.55659999999999998</v>
      </c>
      <c r="Q2246" s="35">
        <f>'Product specific GWP'!$T$16*Tabell2[[#This Row],[Weight (kg)]]</f>
        <v>2.0102000000000002E-2</v>
      </c>
      <c r="R2246" s="35" t="s">
        <v>48</v>
      </c>
      <c r="S2246" s="35">
        <f>'EPD information'!$V$16*Tabell2[[#This Row],[Weight (kg)]]</f>
        <v>3.2430000000000002E-3</v>
      </c>
      <c r="T2246" s="35" t="str">
        <f>'EPD information'!$W$16</f>
        <v>ND</v>
      </c>
      <c r="U2246" s="35">
        <f>'EPD information'!$X$16*Tabell2[[#This Row],[Weight (kg)]]</f>
        <v>2.1620000000000003E-3</v>
      </c>
      <c r="V2246" s="35">
        <f>'EPD information'!$Y$16*Tabell2[[#This Row],[Weight (kg)]]</f>
        <v>7.1760000000000004E-2</v>
      </c>
      <c r="W2246" s="35">
        <f>'EPD information'!$Z$16*Tabell2[[#This Row],[Weight (kg)]]</f>
        <v>1.1638000000000002E-4</v>
      </c>
      <c r="X2246" s="35">
        <f>'EPD information'!$AA$16*Tabell2[[#This Row],[Weight (kg)]]</f>
        <v>-0.55659999999999998</v>
      </c>
      <c r="Y2246" s="18">
        <f>'EPD information'!$AB$16*Tabell2[[#This Row],[Weight (kg)]]</f>
        <v>1.5456000000000001</v>
      </c>
      <c r="Z2246" s="18">
        <f>'EPD information'!$AC$16*Tabell2[[#This Row],[Weight (kg)]]</f>
        <v>2.7094E-2</v>
      </c>
      <c r="AA2246" s="18">
        <f>'EPD information'!$AD$16*Tabell2[[#This Row],[Weight (kg)]]</f>
        <v>3.3901999999999999E-3</v>
      </c>
      <c r="AB2246" s="18" t="s">
        <v>48</v>
      </c>
      <c r="AC2246" s="18">
        <f>'EPD information'!$AF$16*Tabell2[[#This Row],[Weight (kg)]]</f>
        <v>2.1389999999999998E-3</v>
      </c>
      <c r="AD2246" s="18">
        <f>'EPD information'!$AG$16*Tabell2[[#This Row],[Weight (kg)]]</f>
        <v>7.1300000000000002E-2</v>
      </c>
      <c r="AE2246" s="18">
        <f>'EPD information'!$AH$16*Tabell2[[#This Row],[Weight (kg)]]</f>
        <v>1.1408000000000001E-4</v>
      </c>
      <c r="AF2246" s="21">
        <f>'EPD information'!$AI$16*Tabell2[[#This Row],[Weight (kg)]]</f>
        <v>-0.52900000000000003</v>
      </c>
    </row>
    <row r="2247" spans="1:32" x14ac:dyDescent="0.2">
      <c r="A2247" s="36" t="s">
        <v>257</v>
      </c>
      <c r="B2247" s="37" t="s">
        <v>256</v>
      </c>
      <c r="C2247" s="38">
        <v>256423</v>
      </c>
      <c r="D2247" s="39">
        <v>7319662564236</v>
      </c>
      <c r="E2247" s="37" t="s">
        <v>46</v>
      </c>
      <c r="F2247" s="40">
        <v>250</v>
      </c>
      <c r="G2247" s="37">
        <v>125</v>
      </c>
      <c r="H2247" s="41">
        <v>0.62</v>
      </c>
      <c r="I2247" s="35">
        <f>'EPD information'!$L$16*Tabell2[[#This Row],[Weight (kg)]]</f>
        <v>2.1141999999999999</v>
      </c>
      <c r="J2247" s="22">
        <f>'EPD information'!$M$16*Tabell2[[#This Row],[Weight (kg)]]</f>
        <v>3.6828E-2</v>
      </c>
      <c r="K2247" s="22">
        <f>'EPD information'!$N$16*Tabell2[[#This Row],[Weight (kg)]]</f>
        <v>4.3709999999999999E-3</v>
      </c>
      <c r="L2247" s="22">
        <f>'EPD information'!$O$16*Tabell2[[#This Row],[Weight (kg)]]</f>
        <v>0</v>
      </c>
      <c r="M2247" s="22">
        <f>'EPD information'!$P$16*Tabell2[[#This Row],[Weight (kg)]]</f>
        <v>2.9139999999999999E-3</v>
      </c>
      <c r="N2247" s="22">
        <f>'EPD information'!$Q$16*Tabell2[[#This Row],[Weight (kg)]]</f>
        <v>9.672E-2</v>
      </c>
      <c r="O2247" s="22">
        <f>'EPD information'!$R$16*Tabell2[[#This Row],[Weight (kg)]]</f>
        <v>1.5686000000000001E-4</v>
      </c>
      <c r="P2247" s="22">
        <f>'EPD information'!$S$16*Tabell2[[#This Row],[Weight (kg)]]</f>
        <v>-0.75019999999999998</v>
      </c>
      <c r="Q2247" s="35">
        <f>'Product specific GWP'!$T$16*Tabell2[[#This Row],[Weight (kg)]]</f>
        <v>2.7094E-2</v>
      </c>
      <c r="R2247" s="35" t="s">
        <v>48</v>
      </c>
      <c r="S2247" s="35">
        <f>'EPD information'!$V$16*Tabell2[[#This Row],[Weight (kg)]]</f>
        <v>4.3709999999999999E-3</v>
      </c>
      <c r="T2247" s="35" t="str">
        <f>'EPD information'!$W$16</f>
        <v>ND</v>
      </c>
      <c r="U2247" s="35">
        <f>'EPD information'!$X$16*Tabell2[[#This Row],[Weight (kg)]]</f>
        <v>2.9139999999999999E-3</v>
      </c>
      <c r="V2247" s="35">
        <f>'EPD information'!$Y$16*Tabell2[[#This Row],[Weight (kg)]]</f>
        <v>9.672E-2</v>
      </c>
      <c r="W2247" s="35">
        <f>'EPD information'!$Z$16*Tabell2[[#This Row],[Weight (kg)]]</f>
        <v>1.5686000000000001E-4</v>
      </c>
      <c r="X2247" s="35">
        <f>'EPD information'!$AA$16*Tabell2[[#This Row],[Weight (kg)]]</f>
        <v>-0.75019999999999998</v>
      </c>
      <c r="Y2247" s="18">
        <f>'EPD information'!$AB$16*Tabell2[[#This Row],[Weight (kg)]]</f>
        <v>2.0831999999999997</v>
      </c>
      <c r="Z2247" s="18">
        <f>'EPD information'!$AC$16*Tabell2[[#This Row],[Weight (kg)]]</f>
        <v>3.6518000000000002E-2</v>
      </c>
      <c r="AA2247" s="18">
        <f>'EPD information'!$AD$16*Tabell2[[#This Row],[Weight (kg)]]</f>
        <v>4.5693999999999995E-3</v>
      </c>
      <c r="AB2247" s="18" t="s">
        <v>48</v>
      </c>
      <c r="AC2247" s="18">
        <f>'EPD information'!$AF$16*Tabell2[[#This Row],[Weight (kg)]]</f>
        <v>2.8829999999999997E-3</v>
      </c>
      <c r="AD2247" s="18">
        <f>'EPD information'!$AG$16*Tabell2[[#This Row],[Weight (kg)]]</f>
        <v>9.6100000000000005E-2</v>
      </c>
      <c r="AE2247" s="18">
        <f>'EPD information'!$AH$16*Tabell2[[#This Row],[Weight (kg)]]</f>
        <v>1.5376000000000002E-4</v>
      </c>
      <c r="AF2247" s="21">
        <f>'EPD information'!$AI$16*Tabell2[[#This Row],[Weight (kg)]]</f>
        <v>-0.71299999999999997</v>
      </c>
    </row>
    <row r="2248" spans="1:32" x14ac:dyDescent="0.2">
      <c r="A2248" s="36" t="s">
        <v>257</v>
      </c>
      <c r="B2248" s="37" t="s">
        <v>256</v>
      </c>
      <c r="C2248" s="38">
        <v>275781</v>
      </c>
      <c r="D2248" s="39">
        <v>7319662757812</v>
      </c>
      <c r="E2248" s="37" t="s">
        <v>46</v>
      </c>
      <c r="F2248" s="40">
        <v>250</v>
      </c>
      <c r="G2248" s="37">
        <v>224</v>
      </c>
      <c r="H2248" s="41">
        <v>0.56999999999999995</v>
      </c>
      <c r="I2248" s="35">
        <f>'EPD information'!$L$16*Tabell2[[#This Row],[Weight (kg)]]</f>
        <v>1.9437</v>
      </c>
      <c r="J2248" s="22">
        <f>'EPD information'!$M$16*Tabell2[[#This Row],[Weight (kg)]]</f>
        <v>3.3857999999999999E-2</v>
      </c>
      <c r="K2248" s="22">
        <f>'EPD information'!$N$16*Tabell2[[#This Row],[Weight (kg)]]</f>
        <v>4.0184999999999995E-3</v>
      </c>
      <c r="L2248" s="22">
        <f>'EPD information'!$O$16*Tabell2[[#This Row],[Weight (kg)]]</f>
        <v>0</v>
      </c>
      <c r="M2248" s="22">
        <f>'EPD information'!$P$16*Tabell2[[#This Row],[Weight (kg)]]</f>
        <v>2.679E-3</v>
      </c>
      <c r="N2248" s="22">
        <f>'EPD information'!$Q$16*Tabell2[[#This Row],[Weight (kg)]]</f>
        <v>8.8919999999999999E-2</v>
      </c>
      <c r="O2248" s="22">
        <f>'EPD information'!$R$16*Tabell2[[#This Row],[Weight (kg)]]</f>
        <v>1.4421E-4</v>
      </c>
      <c r="P2248" s="22">
        <f>'EPD information'!$S$16*Tabell2[[#This Row],[Weight (kg)]]</f>
        <v>-0.68969999999999987</v>
      </c>
      <c r="Q2248" s="35">
        <f>'Product specific GWP'!$T$16*Tabell2[[#This Row],[Weight (kg)]]</f>
        <v>2.4909000000000001E-2</v>
      </c>
      <c r="R2248" s="35" t="s">
        <v>48</v>
      </c>
      <c r="S2248" s="35">
        <f>'EPD information'!$V$16*Tabell2[[#This Row],[Weight (kg)]]</f>
        <v>4.0184999999999995E-3</v>
      </c>
      <c r="T2248" s="35" t="str">
        <f>'EPD information'!$W$16</f>
        <v>ND</v>
      </c>
      <c r="U2248" s="35">
        <f>'EPD information'!$X$16*Tabell2[[#This Row],[Weight (kg)]]</f>
        <v>2.679E-3</v>
      </c>
      <c r="V2248" s="35">
        <f>'EPD information'!$Y$16*Tabell2[[#This Row],[Weight (kg)]]</f>
        <v>8.8919999999999999E-2</v>
      </c>
      <c r="W2248" s="35">
        <f>'EPD information'!$Z$16*Tabell2[[#This Row],[Weight (kg)]]</f>
        <v>1.4421E-4</v>
      </c>
      <c r="X2248" s="35">
        <f>'EPD information'!$AA$16*Tabell2[[#This Row],[Weight (kg)]]</f>
        <v>-0.68969999999999987</v>
      </c>
      <c r="Y2248" s="18">
        <f>'EPD information'!$AB$16*Tabell2[[#This Row],[Weight (kg)]]</f>
        <v>1.9151999999999998</v>
      </c>
      <c r="Z2248" s="18">
        <f>'EPD information'!$AC$16*Tabell2[[#This Row],[Weight (kg)]]</f>
        <v>3.3572999999999999E-2</v>
      </c>
      <c r="AA2248" s="18">
        <f>'EPD information'!$AD$16*Tabell2[[#This Row],[Weight (kg)]]</f>
        <v>4.2008999999999996E-3</v>
      </c>
      <c r="AB2248" s="18" t="s">
        <v>48</v>
      </c>
      <c r="AC2248" s="18">
        <f>'EPD information'!$AF$16*Tabell2[[#This Row],[Weight (kg)]]</f>
        <v>2.6504999999999996E-3</v>
      </c>
      <c r="AD2248" s="18">
        <f>'EPD information'!$AG$16*Tabell2[[#This Row],[Weight (kg)]]</f>
        <v>8.8349999999999998E-2</v>
      </c>
      <c r="AE2248" s="18">
        <f>'EPD information'!$AH$16*Tabell2[[#This Row],[Weight (kg)]]</f>
        <v>1.4135999999999999E-4</v>
      </c>
      <c r="AF2248" s="21">
        <f>'EPD information'!$AI$16*Tabell2[[#This Row],[Weight (kg)]]</f>
        <v>-0.65549999999999986</v>
      </c>
    </row>
    <row r="2249" spans="1:32" x14ac:dyDescent="0.2">
      <c r="A2249" s="36" t="s">
        <v>257</v>
      </c>
      <c r="B2249" s="37" t="s">
        <v>256</v>
      </c>
      <c r="C2249" s="38">
        <v>275780</v>
      </c>
      <c r="D2249" s="39">
        <v>7319662757805</v>
      </c>
      <c r="E2249" s="37" t="s">
        <v>46</v>
      </c>
      <c r="F2249" s="40">
        <v>250</v>
      </c>
      <c r="G2249" s="37">
        <v>180</v>
      </c>
      <c r="H2249" s="41">
        <v>0.59</v>
      </c>
      <c r="I2249" s="35">
        <f>'EPD information'!$L$16*Tabell2[[#This Row],[Weight (kg)]]</f>
        <v>2.0118999999999998</v>
      </c>
      <c r="J2249" s="22">
        <f>'EPD information'!$M$16*Tabell2[[#This Row],[Weight (kg)]]</f>
        <v>3.5046000000000001E-2</v>
      </c>
      <c r="K2249" s="22">
        <f>'EPD information'!$N$16*Tabell2[[#This Row],[Weight (kg)]]</f>
        <v>4.1595E-3</v>
      </c>
      <c r="L2249" s="22">
        <f>'EPD information'!$O$16*Tabell2[[#This Row],[Weight (kg)]]</f>
        <v>0</v>
      </c>
      <c r="M2249" s="22">
        <f>'EPD information'!$P$16*Tabell2[[#This Row],[Weight (kg)]]</f>
        <v>2.7729999999999999E-3</v>
      </c>
      <c r="N2249" s="22">
        <f>'EPD information'!$Q$16*Tabell2[[#This Row],[Weight (kg)]]</f>
        <v>9.2039999999999997E-2</v>
      </c>
      <c r="O2249" s="22">
        <f>'EPD information'!$R$16*Tabell2[[#This Row],[Weight (kg)]]</f>
        <v>1.4927000000000001E-4</v>
      </c>
      <c r="P2249" s="22">
        <f>'EPD information'!$S$16*Tabell2[[#This Row],[Weight (kg)]]</f>
        <v>-0.71389999999999998</v>
      </c>
      <c r="Q2249" s="35">
        <f>'Product specific GWP'!$T$16*Tabell2[[#This Row],[Weight (kg)]]</f>
        <v>2.5783E-2</v>
      </c>
      <c r="R2249" s="35" t="s">
        <v>48</v>
      </c>
      <c r="S2249" s="35">
        <f>'EPD information'!$V$16*Tabell2[[#This Row],[Weight (kg)]]</f>
        <v>4.1595E-3</v>
      </c>
      <c r="T2249" s="35" t="str">
        <f>'EPD information'!$W$16</f>
        <v>ND</v>
      </c>
      <c r="U2249" s="35">
        <f>'EPD information'!$X$16*Tabell2[[#This Row],[Weight (kg)]]</f>
        <v>2.7729999999999999E-3</v>
      </c>
      <c r="V2249" s="35">
        <f>'EPD information'!$Y$16*Tabell2[[#This Row],[Weight (kg)]]</f>
        <v>9.2039999999999997E-2</v>
      </c>
      <c r="W2249" s="35">
        <f>'EPD information'!$Z$16*Tabell2[[#This Row],[Weight (kg)]]</f>
        <v>1.4927000000000001E-4</v>
      </c>
      <c r="X2249" s="35">
        <f>'EPD information'!$AA$16*Tabell2[[#This Row],[Weight (kg)]]</f>
        <v>-0.71389999999999998</v>
      </c>
      <c r="Y2249" s="18">
        <f>'EPD information'!$AB$16*Tabell2[[#This Row],[Weight (kg)]]</f>
        <v>1.9823999999999997</v>
      </c>
      <c r="Z2249" s="18">
        <f>'EPD information'!$AC$16*Tabell2[[#This Row],[Weight (kg)]]</f>
        <v>3.4750999999999997E-2</v>
      </c>
      <c r="AA2249" s="18">
        <f>'EPD information'!$AD$16*Tabell2[[#This Row],[Weight (kg)]]</f>
        <v>4.3482999999999994E-3</v>
      </c>
      <c r="AB2249" s="18" t="s">
        <v>48</v>
      </c>
      <c r="AC2249" s="18">
        <f>'EPD information'!$AF$16*Tabell2[[#This Row],[Weight (kg)]]</f>
        <v>2.7434999999999998E-3</v>
      </c>
      <c r="AD2249" s="18">
        <f>'EPD information'!$AG$16*Tabell2[[#This Row],[Weight (kg)]]</f>
        <v>9.144999999999999E-2</v>
      </c>
      <c r="AE2249" s="18">
        <f>'EPD information'!$AH$16*Tabell2[[#This Row],[Weight (kg)]]</f>
        <v>1.4631999999999999E-4</v>
      </c>
      <c r="AF2249" s="21">
        <f>'EPD information'!$AI$16*Tabell2[[#This Row],[Weight (kg)]]</f>
        <v>-0.67849999999999988</v>
      </c>
    </row>
    <row r="2250" spans="1:32" x14ac:dyDescent="0.2">
      <c r="A2250" s="36" t="s">
        <v>257</v>
      </c>
      <c r="B2250" s="37" t="s">
        <v>256</v>
      </c>
      <c r="C2250" s="38">
        <v>275779</v>
      </c>
      <c r="D2250" s="39">
        <v>7319662757799</v>
      </c>
      <c r="E2250" s="37" t="s">
        <v>46</v>
      </c>
      <c r="F2250" s="40">
        <v>250</v>
      </c>
      <c r="G2250" s="37">
        <v>150</v>
      </c>
      <c r="H2250" s="41">
        <v>0.6</v>
      </c>
      <c r="I2250" s="35">
        <f>'EPD information'!$L$16*Tabell2[[#This Row],[Weight (kg)]]</f>
        <v>2.0459999999999998</v>
      </c>
      <c r="J2250" s="22">
        <f>'EPD information'!$M$16*Tabell2[[#This Row],[Weight (kg)]]</f>
        <v>3.5639999999999998E-2</v>
      </c>
      <c r="K2250" s="22">
        <f>'EPD information'!$N$16*Tabell2[[#This Row],[Weight (kg)]]</f>
        <v>4.2299999999999994E-3</v>
      </c>
      <c r="L2250" s="22">
        <f>'EPD information'!$O$16*Tabell2[[#This Row],[Weight (kg)]]</f>
        <v>0</v>
      </c>
      <c r="M2250" s="22">
        <f>'EPD information'!$P$16*Tabell2[[#This Row],[Weight (kg)]]</f>
        <v>2.82E-3</v>
      </c>
      <c r="N2250" s="22">
        <f>'EPD information'!$Q$16*Tabell2[[#This Row],[Weight (kg)]]</f>
        <v>9.3600000000000003E-2</v>
      </c>
      <c r="O2250" s="22">
        <f>'EPD information'!$R$16*Tabell2[[#This Row],[Weight (kg)]]</f>
        <v>1.518E-4</v>
      </c>
      <c r="P2250" s="22">
        <f>'EPD information'!$S$16*Tabell2[[#This Row],[Weight (kg)]]</f>
        <v>-0.72599999999999998</v>
      </c>
      <c r="Q2250" s="35">
        <f>'Product specific GWP'!$T$16*Tabell2[[#This Row],[Weight (kg)]]</f>
        <v>2.622E-2</v>
      </c>
      <c r="R2250" s="35" t="s">
        <v>48</v>
      </c>
      <c r="S2250" s="35">
        <f>'EPD information'!$V$16*Tabell2[[#This Row],[Weight (kg)]]</f>
        <v>4.2299999999999994E-3</v>
      </c>
      <c r="T2250" s="35" t="str">
        <f>'EPD information'!$W$16</f>
        <v>ND</v>
      </c>
      <c r="U2250" s="35">
        <f>'EPD information'!$X$16*Tabell2[[#This Row],[Weight (kg)]]</f>
        <v>2.82E-3</v>
      </c>
      <c r="V2250" s="35">
        <f>'EPD information'!$Y$16*Tabell2[[#This Row],[Weight (kg)]]</f>
        <v>9.3600000000000003E-2</v>
      </c>
      <c r="W2250" s="35">
        <f>'EPD information'!$Z$16*Tabell2[[#This Row],[Weight (kg)]]</f>
        <v>1.518E-4</v>
      </c>
      <c r="X2250" s="35">
        <f>'EPD information'!$AA$16*Tabell2[[#This Row],[Weight (kg)]]</f>
        <v>-0.72599999999999998</v>
      </c>
      <c r="Y2250" s="18">
        <f>'EPD information'!$AB$16*Tabell2[[#This Row],[Weight (kg)]]</f>
        <v>2.016</v>
      </c>
      <c r="Z2250" s="18">
        <f>'EPD information'!$AC$16*Tabell2[[#This Row],[Weight (kg)]]</f>
        <v>3.5339999999999996E-2</v>
      </c>
      <c r="AA2250" s="18">
        <f>'EPD information'!$AD$16*Tabell2[[#This Row],[Weight (kg)]]</f>
        <v>4.4219999999999997E-3</v>
      </c>
      <c r="AB2250" s="18" t="s">
        <v>48</v>
      </c>
      <c r="AC2250" s="18">
        <f>'EPD information'!$AF$16*Tabell2[[#This Row],[Weight (kg)]]</f>
        <v>2.7899999999999995E-3</v>
      </c>
      <c r="AD2250" s="18">
        <f>'EPD information'!$AG$16*Tabell2[[#This Row],[Weight (kg)]]</f>
        <v>9.2999999999999999E-2</v>
      </c>
      <c r="AE2250" s="18">
        <f>'EPD information'!$AH$16*Tabell2[[#This Row],[Weight (kg)]]</f>
        <v>1.4880000000000001E-4</v>
      </c>
      <c r="AF2250" s="21">
        <f>'EPD information'!$AI$16*Tabell2[[#This Row],[Weight (kg)]]</f>
        <v>-0.69</v>
      </c>
    </row>
    <row r="2251" spans="1:32" x14ac:dyDescent="0.2">
      <c r="A2251" s="36" t="s">
        <v>257</v>
      </c>
      <c r="B2251" s="37" t="s">
        <v>256</v>
      </c>
      <c r="C2251" s="38">
        <v>108365</v>
      </c>
      <c r="D2251" s="39">
        <v>7319661083653</v>
      </c>
      <c r="E2251" s="37" t="s">
        <v>46</v>
      </c>
      <c r="F2251" s="40">
        <v>250</v>
      </c>
      <c r="G2251" s="37">
        <v>140</v>
      </c>
      <c r="H2251" s="41">
        <v>0.65949999999999998</v>
      </c>
      <c r="I2251" s="35">
        <f>'EPD information'!$L$16*Tabell2[[#This Row],[Weight (kg)]]</f>
        <v>2.2488950000000001</v>
      </c>
      <c r="J2251" s="22">
        <f>'EPD information'!$M$16*Tabell2[[#This Row],[Weight (kg)]]</f>
        <v>3.9174300000000002E-2</v>
      </c>
      <c r="K2251" s="22">
        <f>'EPD information'!$N$16*Tabell2[[#This Row],[Weight (kg)]]</f>
        <v>4.6494750000000001E-3</v>
      </c>
      <c r="L2251" s="22">
        <f>'EPD information'!$O$16*Tabell2[[#This Row],[Weight (kg)]]</f>
        <v>0</v>
      </c>
      <c r="M2251" s="22">
        <f>'EPD information'!$P$16*Tabell2[[#This Row],[Weight (kg)]]</f>
        <v>3.0996499999999998E-3</v>
      </c>
      <c r="N2251" s="22">
        <f>'EPD information'!$Q$16*Tabell2[[#This Row],[Weight (kg)]]</f>
        <v>0.102882</v>
      </c>
      <c r="O2251" s="22">
        <f>'EPD information'!$R$16*Tabell2[[#This Row],[Weight (kg)]]</f>
        <v>1.6685350000000002E-4</v>
      </c>
      <c r="P2251" s="22">
        <f>'EPD information'!$S$16*Tabell2[[#This Row],[Weight (kg)]]</f>
        <v>-0.7979949999999999</v>
      </c>
      <c r="Q2251" s="35">
        <f>'Product specific GWP'!$T$16*Tabell2[[#This Row],[Weight (kg)]]</f>
        <v>2.8820149999999999E-2</v>
      </c>
      <c r="R2251" s="35" t="s">
        <v>48</v>
      </c>
      <c r="S2251" s="35">
        <f>'EPD information'!$V$16*Tabell2[[#This Row],[Weight (kg)]]</f>
        <v>4.6494750000000001E-3</v>
      </c>
      <c r="T2251" s="35" t="str">
        <f>'EPD information'!$W$16</f>
        <v>ND</v>
      </c>
      <c r="U2251" s="35">
        <f>'EPD information'!$X$16*Tabell2[[#This Row],[Weight (kg)]]</f>
        <v>3.0996499999999998E-3</v>
      </c>
      <c r="V2251" s="35">
        <f>'EPD information'!$Y$16*Tabell2[[#This Row],[Weight (kg)]]</f>
        <v>0.102882</v>
      </c>
      <c r="W2251" s="35">
        <f>'EPD information'!$Z$16*Tabell2[[#This Row],[Weight (kg)]]</f>
        <v>1.6685350000000002E-4</v>
      </c>
      <c r="X2251" s="35">
        <f>'EPD information'!$AA$16*Tabell2[[#This Row],[Weight (kg)]]</f>
        <v>-0.7979949999999999</v>
      </c>
      <c r="Y2251" s="18">
        <f>'EPD information'!$AB$16*Tabell2[[#This Row],[Weight (kg)]]</f>
        <v>2.2159199999999997</v>
      </c>
      <c r="Z2251" s="18">
        <f>'EPD information'!$AC$16*Tabell2[[#This Row],[Weight (kg)]]</f>
        <v>3.8844549999999999E-2</v>
      </c>
      <c r="AA2251" s="18">
        <f>'EPD information'!$AD$16*Tabell2[[#This Row],[Weight (kg)]]</f>
        <v>4.8605149999999993E-3</v>
      </c>
      <c r="AB2251" s="18" t="s">
        <v>48</v>
      </c>
      <c r="AC2251" s="18">
        <f>'EPD information'!$AF$16*Tabell2[[#This Row],[Weight (kg)]]</f>
        <v>3.0666749999999996E-3</v>
      </c>
      <c r="AD2251" s="18">
        <f>'EPD information'!$AG$16*Tabell2[[#This Row],[Weight (kg)]]</f>
        <v>0.10222249999999999</v>
      </c>
      <c r="AE2251" s="18">
        <f>'EPD information'!$AH$16*Tabell2[[#This Row],[Weight (kg)]]</f>
        <v>1.63556E-4</v>
      </c>
      <c r="AF2251" s="21">
        <f>'EPD information'!$AI$16*Tabell2[[#This Row],[Weight (kg)]]</f>
        <v>-0.7584249999999999</v>
      </c>
    </row>
    <row r="2252" spans="1:32" x14ac:dyDescent="0.2">
      <c r="A2252" s="36" t="s">
        <v>257</v>
      </c>
      <c r="B2252" s="37" t="s">
        <v>256</v>
      </c>
      <c r="C2252" s="38">
        <v>108363</v>
      </c>
      <c r="D2252" s="39">
        <v>7319661083639</v>
      </c>
      <c r="E2252" s="37" t="s">
        <v>46</v>
      </c>
      <c r="F2252" s="40">
        <v>250</v>
      </c>
      <c r="G2252" s="37">
        <v>80</v>
      </c>
      <c r="H2252" s="41">
        <v>0.68989999999999996</v>
      </c>
      <c r="I2252" s="35">
        <f>'EPD information'!$L$16*Tabell2[[#This Row],[Weight (kg)]]</f>
        <v>2.3525589999999998</v>
      </c>
      <c r="J2252" s="22">
        <f>'EPD information'!$M$16*Tabell2[[#This Row],[Weight (kg)]]</f>
        <v>4.0980059999999999E-2</v>
      </c>
      <c r="K2252" s="22">
        <f>'EPD information'!$N$16*Tabell2[[#This Row],[Weight (kg)]]</f>
        <v>4.8637949999999998E-3</v>
      </c>
      <c r="L2252" s="22">
        <f>'EPD information'!$O$16*Tabell2[[#This Row],[Weight (kg)]]</f>
        <v>0</v>
      </c>
      <c r="M2252" s="22">
        <f>'EPD information'!$P$16*Tabell2[[#This Row],[Weight (kg)]]</f>
        <v>3.24253E-3</v>
      </c>
      <c r="N2252" s="22">
        <f>'EPD information'!$Q$16*Tabell2[[#This Row],[Weight (kg)]]</f>
        <v>0.1076244</v>
      </c>
      <c r="O2252" s="22">
        <f>'EPD information'!$R$16*Tabell2[[#This Row],[Weight (kg)]]</f>
        <v>1.745447E-4</v>
      </c>
      <c r="P2252" s="22">
        <f>'EPD information'!$S$16*Tabell2[[#This Row],[Weight (kg)]]</f>
        <v>-0.83477899999999994</v>
      </c>
      <c r="Q2252" s="35">
        <f>'Product specific GWP'!$T$16*Tabell2[[#This Row],[Weight (kg)]]</f>
        <v>3.0148629999999999E-2</v>
      </c>
      <c r="R2252" s="35" t="s">
        <v>48</v>
      </c>
      <c r="S2252" s="35">
        <f>'EPD information'!$V$16*Tabell2[[#This Row],[Weight (kg)]]</f>
        <v>4.8637949999999998E-3</v>
      </c>
      <c r="T2252" s="35" t="str">
        <f>'EPD information'!$W$16</f>
        <v>ND</v>
      </c>
      <c r="U2252" s="35">
        <f>'EPD information'!$X$16*Tabell2[[#This Row],[Weight (kg)]]</f>
        <v>3.24253E-3</v>
      </c>
      <c r="V2252" s="35">
        <f>'EPD information'!$Y$16*Tabell2[[#This Row],[Weight (kg)]]</f>
        <v>0.1076244</v>
      </c>
      <c r="W2252" s="35">
        <f>'EPD information'!$Z$16*Tabell2[[#This Row],[Weight (kg)]]</f>
        <v>1.745447E-4</v>
      </c>
      <c r="X2252" s="35">
        <f>'EPD information'!$AA$16*Tabell2[[#This Row],[Weight (kg)]]</f>
        <v>-0.83477899999999994</v>
      </c>
      <c r="Y2252" s="18">
        <f>'EPD information'!$AB$16*Tabell2[[#This Row],[Weight (kg)]]</f>
        <v>2.3180639999999997</v>
      </c>
      <c r="Z2252" s="18">
        <f>'EPD information'!$AC$16*Tabell2[[#This Row],[Weight (kg)]]</f>
        <v>4.0635109999999995E-2</v>
      </c>
      <c r="AA2252" s="18">
        <f>'EPD information'!$AD$16*Tabell2[[#This Row],[Weight (kg)]]</f>
        <v>5.0845629999999994E-3</v>
      </c>
      <c r="AB2252" s="18" t="s">
        <v>48</v>
      </c>
      <c r="AC2252" s="18">
        <f>'EPD information'!$AF$16*Tabell2[[#This Row],[Weight (kg)]]</f>
        <v>3.2080349999999997E-3</v>
      </c>
      <c r="AD2252" s="18">
        <f>'EPD information'!$AG$16*Tabell2[[#This Row],[Weight (kg)]]</f>
        <v>0.10693449999999999</v>
      </c>
      <c r="AE2252" s="18">
        <f>'EPD information'!$AH$16*Tabell2[[#This Row],[Weight (kg)]]</f>
        <v>1.710952E-4</v>
      </c>
      <c r="AF2252" s="21">
        <f>'EPD information'!$AI$16*Tabell2[[#This Row],[Weight (kg)]]</f>
        <v>-0.7933849999999999</v>
      </c>
    </row>
    <row r="2253" spans="1:32" x14ac:dyDescent="0.2">
      <c r="A2253" s="36" t="s">
        <v>257</v>
      </c>
      <c r="B2253" s="37" t="s">
        <v>256</v>
      </c>
      <c r="C2253" s="38">
        <v>256408</v>
      </c>
      <c r="D2253" s="39">
        <v>7319662564083</v>
      </c>
      <c r="E2253" s="37" t="s">
        <v>46</v>
      </c>
      <c r="F2253" s="40">
        <v>260</v>
      </c>
      <c r="G2253" s="37">
        <v>160</v>
      </c>
      <c r="H2253" s="41">
        <v>0.53</v>
      </c>
      <c r="I2253" s="35">
        <f>'EPD information'!$L$16*Tabell2[[#This Row],[Weight (kg)]]</f>
        <v>1.8073000000000001</v>
      </c>
      <c r="J2253" s="22">
        <f>'EPD information'!$M$16*Tabell2[[#This Row],[Weight (kg)]]</f>
        <v>3.1482000000000003E-2</v>
      </c>
      <c r="K2253" s="22">
        <f>'EPD information'!$N$16*Tabell2[[#This Row],[Weight (kg)]]</f>
        <v>3.7365000000000002E-3</v>
      </c>
      <c r="L2253" s="22">
        <f>'EPD information'!$O$16*Tabell2[[#This Row],[Weight (kg)]]</f>
        <v>0</v>
      </c>
      <c r="M2253" s="22">
        <f>'EPD information'!$P$16*Tabell2[[#This Row],[Weight (kg)]]</f>
        <v>2.4910000000000002E-3</v>
      </c>
      <c r="N2253" s="22">
        <f>'EPD information'!$Q$16*Tabell2[[#This Row],[Weight (kg)]]</f>
        <v>8.2680000000000003E-2</v>
      </c>
      <c r="O2253" s="22">
        <f>'EPD information'!$R$16*Tabell2[[#This Row],[Weight (kg)]]</f>
        <v>1.3409000000000001E-4</v>
      </c>
      <c r="P2253" s="22">
        <f>'EPD information'!$S$16*Tabell2[[#This Row],[Weight (kg)]]</f>
        <v>-0.64129999999999998</v>
      </c>
      <c r="Q2253" s="35">
        <f>'Product specific GWP'!$T$16*Tabell2[[#This Row],[Weight (kg)]]</f>
        <v>2.3161000000000001E-2</v>
      </c>
      <c r="R2253" s="35" t="s">
        <v>48</v>
      </c>
      <c r="S2253" s="35">
        <f>'EPD information'!$V$16*Tabell2[[#This Row],[Weight (kg)]]</f>
        <v>3.7365000000000002E-3</v>
      </c>
      <c r="T2253" s="35" t="str">
        <f>'EPD information'!$W$16</f>
        <v>ND</v>
      </c>
      <c r="U2253" s="35">
        <f>'EPD information'!$X$16*Tabell2[[#This Row],[Weight (kg)]]</f>
        <v>2.4910000000000002E-3</v>
      </c>
      <c r="V2253" s="35">
        <f>'EPD information'!$Y$16*Tabell2[[#This Row],[Weight (kg)]]</f>
        <v>8.2680000000000003E-2</v>
      </c>
      <c r="W2253" s="35">
        <f>'EPD information'!$Z$16*Tabell2[[#This Row],[Weight (kg)]]</f>
        <v>1.3409000000000001E-4</v>
      </c>
      <c r="X2253" s="35">
        <f>'EPD information'!$AA$16*Tabell2[[#This Row],[Weight (kg)]]</f>
        <v>-0.64129999999999998</v>
      </c>
      <c r="Y2253" s="18">
        <f>'EPD information'!$AB$16*Tabell2[[#This Row],[Weight (kg)]]</f>
        <v>1.7807999999999999</v>
      </c>
      <c r="Z2253" s="18">
        <f>'EPD information'!$AC$16*Tabell2[[#This Row],[Weight (kg)]]</f>
        <v>3.1217000000000002E-2</v>
      </c>
      <c r="AA2253" s="18">
        <f>'EPD information'!$AD$16*Tabell2[[#This Row],[Weight (kg)]]</f>
        <v>3.9061E-3</v>
      </c>
      <c r="AB2253" s="18" t="s">
        <v>48</v>
      </c>
      <c r="AC2253" s="18">
        <f>'EPD information'!$AF$16*Tabell2[[#This Row],[Weight (kg)]]</f>
        <v>2.4645000000000001E-3</v>
      </c>
      <c r="AD2253" s="18">
        <f>'EPD information'!$AG$16*Tabell2[[#This Row],[Weight (kg)]]</f>
        <v>8.2150000000000001E-2</v>
      </c>
      <c r="AE2253" s="18">
        <f>'EPD information'!$AH$16*Tabell2[[#This Row],[Weight (kg)]]</f>
        <v>1.3144E-4</v>
      </c>
      <c r="AF2253" s="21">
        <f>'EPD information'!$AI$16*Tabell2[[#This Row],[Weight (kg)]]</f>
        <v>-0.60949999999999993</v>
      </c>
    </row>
    <row r="2254" spans="1:32" x14ac:dyDescent="0.2">
      <c r="A2254" s="36" t="s">
        <v>257</v>
      </c>
      <c r="B2254" s="37" t="s">
        <v>256</v>
      </c>
      <c r="C2254" s="38">
        <v>108377</v>
      </c>
      <c r="D2254" s="39">
        <v>7319661083776</v>
      </c>
      <c r="E2254" s="37" t="s">
        <v>46</v>
      </c>
      <c r="F2254" s="40">
        <v>280</v>
      </c>
      <c r="G2254" s="37">
        <v>250</v>
      </c>
      <c r="H2254" s="41">
        <v>0.96530000000000005</v>
      </c>
      <c r="I2254" s="35">
        <f>'EPD information'!$L$16*Tabell2[[#This Row],[Weight (kg)]]</f>
        <v>3.2916730000000003</v>
      </c>
      <c r="J2254" s="22">
        <f>'EPD information'!$M$16*Tabell2[[#This Row],[Weight (kg)]]</f>
        <v>5.7338820000000006E-2</v>
      </c>
      <c r="K2254" s="22">
        <f>'EPD information'!$N$16*Tabell2[[#This Row],[Weight (kg)]]</f>
        <v>6.8053649999999999E-3</v>
      </c>
      <c r="L2254" s="22">
        <f>'EPD information'!$O$16*Tabell2[[#This Row],[Weight (kg)]]</f>
        <v>0</v>
      </c>
      <c r="M2254" s="22">
        <f>'EPD information'!$P$16*Tabell2[[#This Row],[Weight (kg)]]</f>
        <v>4.5369100000000008E-3</v>
      </c>
      <c r="N2254" s="22">
        <f>'EPD information'!$Q$16*Tabell2[[#This Row],[Weight (kg)]]</f>
        <v>0.15058680000000002</v>
      </c>
      <c r="O2254" s="22">
        <f>'EPD information'!$R$16*Tabell2[[#This Row],[Weight (kg)]]</f>
        <v>2.4422090000000005E-4</v>
      </c>
      <c r="P2254" s="22">
        <f>'EPD information'!$S$16*Tabell2[[#This Row],[Weight (kg)]]</f>
        <v>-1.168013</v>
      </c>
      <c r="Q2254" s="35">
        <f>'Product specific GWP'!$T$16*Tabell2[[#This Row],[Weight (kg)]]</f>
        <v>4.2183610000000003E-2</v>
      </c>
      <c r="R2254" s="35" t="s">
        <v>48</v>
      </c>
      <c r="S2254" s="35">
        <f>'EPD information'!$V$16*Tabell2[[#This Row],[Weight (kg)]]</f>
        <v>6.8053649999999999E-3</v>
      </c>
      <c r="T2254" s="35" t="str">
        <f>'EPD information'!$W$16</f>
        <v>ND</v>
      </c>
      <c r="U2254" s="35">
        <f>'EPD information'!$X$16*Tabell2[[#This Row],[Weight (kg)]]</f>
        <v>4.5369100000000008E-3</v>
      </c>
      <c r="V2254" s="35">
        <f>'EPD information'!$Y$16*Tabell2[[#This Row],[Weight (kg)]]</f>
        <v>0.15058680000000002</v>
      </c>
      <c r="W2254" s="35">
        <f>'EPD information'!$Z$16*Tabell2[[#This Row],[Weight (kg)]]</f>
        <v>2.4422090000000005E-4</v>
      </c>
      <c r="X2254" s="35">
        <f>'EPD information'!$AA$16*Tabell2[[#This Row],[Weight (kg)]]</f>
        <v>-1.168013</v>
      </c>
      <c r="Y2254" s="18">
        <f>'EPD information'!$AB$16*Tabell2[[#This Row],[Weight (kg)]]</f>
        <v>3.2434080000000001</v>
      </c>
      <c r="Z2254" s="18">
        <f>'EPD information'!$AC$16*Tabell2[[#This Row],[Weight (kg)]]</f>
        <v>5.6856170000000004E-2</v>
      </c>
      <c r="AA2254" s="18">
        <f>'EPD information'!$AD$16*Tabell2[[#This Row],[Weight (kg)]]</f>
        <v>7.1142610000000002E-3</v>
      </c>
      <c r="AB2254" s="18" t="s">
        <v>48</v>
      </c>
      <c r="AC2254" s="18">
        <f>'EPD information'!$AF$16*Tabell2[[#This Row],[Weight (kg)]]</f>
        <v>4.4886449999999994E-3</v>
      </c>
      <c r="AD2254" s="18">
        <f>'EPD information'!$AG$16*Tabell2[[#This Row],[Weight (kg)]]</f>
        <v>0.14962150000000002</v>
      </c>
      <c r="AE2254" s="18">
        <f>'EPD information'!$AH$16*Tabell2[[#This Row],[Weight (kg)]]</f>
        <v>2.3939440000000003E-4</v>
      </c>
      <c r="AF2254" s="21">
        <f>'EPD information'!$AI$16*Tabell2[[#This Row],[Weight (kg)]]</f>
        <v>-1.1100950000000001</v>
      </c>
    </row>
    <row r="2255" spans="1:32" x14ac:dyDescent="0.2">
      <c r="A2255" s="36" t="s">
        <v>257</v>
      </c>
      <c r="B2255" s="37" t="s">
        <v>256</v>
      </c>
      <c r="C2255" s="38">
        <v>108375</v>
      </c>
      <c r="D2255" s="39">
        <v>7319661083752</v>
      </c>
      <c r="E2255" s="37" t="s">
        <v>46</v>
      </c>
      <c r="F2255" s="40">
        <v>280</v>
      </c>
      <c r="G2255" s="37">
        <v>200</v>
      </c>
      <c r="H2255" s="41">
        <v>0.91379999999999995</v>
      </c>
      <c r="I2255" s="35">
        <f>'EPD information'!$L$16*Tabell2[[#This Row],[Weight (kg)]]</f>
        <v>3.1160579999999998</v>
      </c>
      <c r="J2255" s="22">
        <f>'EPD information'!$M$16*Tabell2[[#This Row],[Weight (kg)]]</f>
        <v>5.4279719999999997E-2</v>
      </c>
      <c r="K2255" s="22">
        <f>'EPD information'!$N$16*Tabell2[[#This Row],[Weight (kg)]]</f>
        <v>6.4422899999999998E-3</v>
      </c>
      <c r="L2255" s="22">
        <f>'EPD information'!$O$16*Tabell2[[#This Row],[Weight (kg)]]</f>
        <v>0</v>
      </c>
      <c r="M2255" s="22">
        <f>'EPD information'!$P$16*Tabell2[[#This Row],[Weight (kg)]]</f>
        <v>4.2948600000000002E-3</v>
      </c>
      <c r="N2255" s="22">
        <f>'EPD information'!$Q$16*Tabell2[[#This Row],[Weight (kg)]]</f>
        <v>0.14255279999999998</v>
      </c>
      <c r="O2255" s="22">
        <f>'EPD information'!$R$16*Tabell2[[#This Row],[Weight (kg)]]</f>
        <v>2.311914E-4</v>
      </c>
      <c r="P2255" s="22">
        <f>'EPD information'!$S$16*Tabell2[[#This Row],[Weight (kg)]]</f>
        <v>-1.1056979999999998</v>
      </c>
      <c r="Q2255" s="35">
        <f>'Product specific GWP'!$T$16*Tabell2[[#This Row],[Weight (kg)]]</f>
        <v>3.9933059999999999E-2</v>
      </c>
      <c r="R2255" s="35" t="s">
        <v>48</v>
      </c>
      <c r="S2255" s="35">
        <f>'EPD information'!$V$16*Tabell2[[#This Row],[Weight (kg)]]</f>
        <v>6.4422899999999998E-3</v>
      </c>
      <c r="T2255" s="35" t="str">
        <f>'EPD information'!$W$16</f>
        <v>ND</v>
      </c>
      <c r="U2255" s="35">
        <f>'EPD information'!$X$16*Tabell2[[#This Row],[Weight (kg)]]</f>
        <v>4.2948600000000002E-3</v>
      </c>
      <c r="V2255" s="35">
        <f>'EPD information'!$Y$16*Tabell2[[#This Row],[Weight (kg)]]</f>
        <v>0.14255279999999998</v>
      </c>
      <c r="W2255" s="35">
        <f>'EPD information'!$Z$16*Tabell2[[#This Row],[Weight (kg)]]</f>
        <v>2.311914E-4</v>
      </c>
      <c r="X2255" s="35">
        <f>'EPD information'!$AA$16*Tabell2[[#This Row],[Weight (kg)]]</f>
        <v>-1.1056979999999998</v>
      </c>
      <c r="Y2255" s="18">
        <f>'EPD information'!$AB$16*Tabell2[[#This Row],[Weight (kg)]]</f>
        <v>3.0703679999999998</v>
      </c>
      <c r="Z2255" s="18">
        <f>'EPD information'!$AC$16*Tabell2[[#This Row],[Weight (kg)]]</f>
        <v>5.382282E-2</v>
      </c>
      <c r="AA2255" s="18">
        <f>'EPD information'!$AD$16*Tabell2[[#This Row],[Weight (kg)]]</f>
        <v>6.7347059999999992E-3</v>
      </c>
      <c r="AB2255" s="18" t="s">
        <v>48</v>
      </c>
      <c r="AC2255" s="18">
        <f>'EPD information'!$AF$16*Tabell2[[#This Row],[Weight (kg)]]</f>
        <v>4.2491699999999992E-3</v>
      </c>
      <c r="AD2255" s="18">
        <f>'EPD information'!$AG$16*Tabell2[[#This Row],[Weight (kg)]]</f>
        <v>0.14163899999999999</v>
      </c>
      <c r="AE2255" s="18">
        <f>'EPD information'!$AH$16*Tabell2[[#This Row],[Weight (kg)]]</f>
        <v>2.266224E-4</v>
      </c>
      <c r="AF2255" s="21">
        <f>'EPD information'!$AI$16*Tabell2[[#This Row],[Weight (kg)]]</f>
        <v>-1.0508699999999997</v>
      </c>
    </row>
    <row r="2256" spans="1:32" x14ac:dyDescent="0.2">
      <c r="A2256" s="36" t="s">
        <v>257</v>
      </c>
      <c r="B2256" s="37" t="s">
        <v>256</v>
      </c>
      <c r="C2256" s="38">
        <v>108376</v>
      </c>
      <c r="D2256" s="39">
        <v>7319661083769</v>
      </c>
      <c r="E2256" s="37" t="s">
        <v>46</v>
      </c>
      <c r="F2256" s="40">
        <v>280</v>
      </c>
      <c r="G2256" s="37">
        <v>224</v>
      </c>
      <c r="H2256" s="41">
        <v>0.87409999999999999</v>
      </c>
      <c r="I2256" s="35">
        <f>'EPD information'!$L$16*Tabell2[[#This Row],[Weight (kg)]]</f>
        <v>2.9806810000000001</v>
      </c>
      <c r="J2256" s="22">
        <f>'EPD information'!$M$16*Tabell2[[#This Row],[Weight (kg)]]</f>
        <v>5.1921540000000002E-2</v>
      </c>
      <c r="K2256" s="22">
        <f>'EPD information'!$N$16*Tabell2[[#This Row],[Weight (kg)]]</f>
        <v>6.1624050000000001E-3</v>
      </c>
      <c r="L2256" s="22">
        <f>'EPD information'!$O$16*Tabell2[[#This Row],[Weight (kg)]]</f>
        <v>0</v>
      </c>
      <c r="M2256" s="22">
        <f>'EPD information'!$P$16*Tabell2[[#This Row],[Weight (kg)]]</f>
        <v>4.1082699999999998E-3</v>
      </c>
      <c r="N2256" s="22">
        <f>'EPD information'!$Q$16*Tabell2[[#This Row],[Weight (kg)]]</f>
        <v>0.1363596</v>
      </c>
      <c r="O2256" s="22">
        <f>'EPD information'!$R$16*Tabell2[[#This Row],[Weight (kg)]]</f>
        <v>2.2114730000000001E-4</v>
      </c>
      <c r="P2256" s="22">
        <f>'EPD information'!$S$16*Tabell2[[#This Row],[Weight (kg)]]</f>
        <v>-1.057661</v>
      </c>
      <c r="Q2256" s="35">
        <f>'Product specific GWP'!$T$16*Tabell2[[#This Row],[Weight (kg)]]</f>
        <v>3.8198170000000004E-2</v>
      </c>
      <c r="R2256" s="35" t="s">
        <v>48</v>
      </c>
      <c r="S2256" s="35">
        <f>'EPD information'!$V$16*Tabell2[[#This Row],[Weight (kg)]]</f>
        <v>6.1624050000000001E-3</v>
      </c>
      <c r="T2256" s="35" t="str">
        <f>'EPD information'!$W$16</f>
        <v>ND</v>
      </c>
      <c r="U2256" s="35">
        <f>'EPD information'!$X$16*Tabell2[[#This Row],[Weight (kg)]]</f>
        <v>4.1082699999999998E-3</v>
      </c>
      <c r="V2256" s="35">
        <f>'EPD information'!$Y$16*Tabell2[[#This Row],[Weight (kg)]]</f>
        <v>0.1363596</v>
      </c>
      <c r="W2256" s="35">
        <f>'EPD information'!$Z$16*Tabell2[[#This Row],[Weight (kg)]]</f>
        <v>2.2114730000000001E-4</v>
      </c>
      <c r="X2256" s="35">
        <f>'EPD information'!$AA$16*Tabell2[[#This Row],[Weight (kg)]]</f>
        <v>-1.057661</v>
      </c>
      <c r="Y2256" s="18">
        <f>'EPD information'!$AB$16*Tabell2[[#This Row],[Weight (kg)]]</f>
        <v>2.936976</v>
      </c>
      <c r="Z2256" s="18">
        <f>'EPD information'!$AC$16*Tabell2[[#This Row],[Weight (kg)]]</f>
        <v>5.1484490000000001E-2</v>
      </c>
      <c r="AA2256" s="18">
        <f>'EPD information'!$AD$16*Tabell2[[#This Row],[Weight (kg)]]</f>
        <v>6.4421169999999998E-3</v>
      </c>
      <c r="AB2256" s="18" t="s">
        <v>48</v>
      </c>
      <c r="AC2256" s="18">
        <f>'EPD information'!$AF$16*Tabell2[[#This Row],[Weight (kg)]]</f>
        <v>4.064565E-3</v>
      </c>
      <c r="AD2256" s="18">
        <f>'EPD information'!$AG$16*Tabell2[[#This Row],[Weight (kg)]]</f>
        <v>0.13548550000000001</v>
      </c>
      <c r="AE2256" s="18">
        <f>'EPD information'!$AH$16*Tabell2[[#This Row],[Weight (kg)]]</f>
        <v>2.1677680000000001E-4</v>
      </c>
      <c r="AF2256" s="21">
        <f>'EPD information'!$AI$16*Tabell2[[#This Row],[Weight (kg)]]</f>
        <v>-1.005215</v>
      </c>
    </row>
    <row r="2257" spans="1:32" x14ac:dyDescent="0.2">
      <c r="A2257" s="36" t="s">
        <v>257</v>
      </c>
      <c r="B2257" s="37" t="s">
        <v>256</v>
      </c>
      <c r="C2257" s="38">
        <v>108370</v>
      </c>
      <c r="D2257" s="39">
        <v>7319661083707</v>
      </c>
      <c r="E2257" s="37" t="s">
        <v>46</v>
      </c>
      <c r="F2257" s="40">
        <v>280</v>
      </c>
      <c r="G2257" s="37">
        <v>125</v>
      </c>
      <c r="H2257" s="41">
        <v>0.87929999999999997</v>
      </c>
      <c r="I2257" s="35">
        <f>'EPD information'!$L$16*Tabell2[[#This Row],[Weight (kg)]]</f>
        <v>2.9984130000000002</v>
      </c>
      <c r="J2257" s="22">
        <f>'EPD information'!$M$16*Tabell2[[#This Row],[Weight (kg)]]</f>
        <v>5.223042E-2</v>
      </c>
      <c r="K2257" s="22">
        <f>'EPD information'!$N$16*Tabell2[[#This Row],[Weight (kg)]]</f>
        <v>6.1990649999999993E-3</v>
      </c>
      <c r="L2257" s="22">
        <f>'EPD information'!$O$16*Tabell2[[#This Row],[Weight (kg)]]</f>
        <v>0</v>
      </c>
      <c r="M2257" s="22">
        <f>'EPD information'!$P$16*Tabell2[[#This Row],[Weight (kg)]]</f>
        <v>4.1327100000000004E-3</v>
      </c>
      <c r="N2257" s="22">
        <f>'EPD information'!$Q$16*Tabell2[[#This Row],[Weight (kg)]]</f>
        <v>0.13717079999999998</v>
      </c>
      <c r="O2257" s="22">
        <f>'EPD information'!$R$16*Tabell2[[#This Row],[Weight (kg)]]</f>
        <v>2.2246290000000002E-4</v>
      </c>
      <c r="P2257" s="22">
        <f>'EPD information'!$S$16*Tabell2[[#This Row],[Weight (kg)]]</f>
        <v>-1.0639529999999999</v>
      </c>
      <c r="Q2257" s="35">
        <f>'Product specific GWP'!$T$16*Tabell2[[#This Row],[Weight (kg)]]</f>
        <v>3.842541E-2</v>
      </c>
      <c r="R2257" s="35" t="s">
        <v>48</v>
      </c>
      <c r="S2257" s="35">
        <f>'EPD information'!$V$16*Tabell2[[#This Row],[Weight (kg)]]</f>
        <v>6.1990649999999993E-3</v>
      </c>
      <c r="T2257" s="35" t="str">
        <f>'EPD information'!$W$16</f>
        <v>ND</v>
      </c>
      <c r="U2257" s="35">
        <f>'EPD information'!$X$16*Tabell2[[#This Row],[Weight (kg)]]</f>
        <v>4.1327100000000004E-3</v>
      </c>
      <c r="V2257" s="35">
        <f>'EPD information'!$Y$16*Tabell2[[#This Row],[Weight (kg)]]</f>
        <v>0.13717079999999998</v>
      </c>
      <c r="W2257" s="35">
        <f>'EPD information'!$Z$16*Tabell2[[#This Row],[Weight (kg)]]</f>
        <v>2.2246290000000002E-4</v>
      </c>
      <c r="X2257" s="35">
        <f>'EPD information'!$AA$16*Tabell2[[#This Row],[Weight (kg)]]</f>
        <v>-1.0639529999999999</v>
      </c>
      <c r="Y2257" s="18">
        <f>'EPD information'!$AB$16*Tabell2[[#This Row],[Weight (kg)]]</f>
        <v>2.9544479999999997</v>
      </c>
      <c r="Z2257" s="18">
        <f>'EPD information'!$AC$16*Tabell2[[#This Row],[Weight (kg)]]</f>
        <v>5.179077E-2</v>
      </c>
      <c r="AA2257" s="18">
        <f>'EPD information'!$AD$16*Tabell2[[#This Row],[Weight (kg)]]</f>
        <v>6.480441E-3</v>
      </c>
      <c r="AB2257" s="18" t="s">
        <v>48</v>
      </c>
      <c r="AC2257" s="18">
        <f>'EPD information'!$AF$16*Tabell2[[#This Row],[Weight (kg)]]</f>
        <v>4.0887449999999995E-3</v>
      </c>
      <c r="AD2257" s="18">
        <f>'EPD information'!$AG$16*Tabell2[[#This Row],[Weight (kg)]]</f>
        <v>0.13629149999999998</v>
      </c>
      <c r="AE2257" s="18">
        <f>'EPD information'!$AH$16*Tabell2[[#This Row],[Weight (kg)]]</f>
        <v>2.180664E-4</v>
      </c>
      <c r="AF2257" s="21">
        <f>'EPD information'!$AI$16*Tabell2[[#This Row],[Weight (kg)]]</f>
        <v>-1.0111949999999998</v>
      </c>
    </row>
    <row r="2258" spans="1:32" x14ac:dyDescent="0.2">
      <c r="A2258" s="36" t="s">
        <v>257</v>
      </c>
      <c r="B2258" s="37" t="s">
        <v>256</v>
      </c>
      <c r="C2258" s="38">
        <v>108372</v>
      </c>
      <c r="D2258" s="39">
        <v>7319661083721</v>
      </c>
      <c r="E2258" s="37" t="s">
        <v>46</v>
      </c>
      <c r="F2258" s="40">
        <v>280</v>
      </c>
      <c r="G2258" s="37">
        <v>150</v>
      </c>
      <c r="H2258" s="41">
        <v>0.94540000000000002</v>
      </c>
      <c r="I2258" s="35">
        <f>'EPD information'!$L$16*Tabell2[[#This Row],[Weight (kg)]]</f>
        <v>3.2238140000000004</v>
      </c>
      <c r="J2258" s="22">
        <f>'EPD information'!$M$16*Tabell2[[#This Row],[Weight (kg)]]</f>
        <v>5.615676E-2</v>
      </c>
      <c r="K2258" s="22">
        <f>'EPD information'!$N$16*Tabell2[[#This Row],[Weight (kg)]]</f>
        <v>6.6650700000000004E-3</v>
      </c>
      <c r="L2258" s="22">
        <f>'EPD information'!$O$16*Tabell2[[#This Row],[Weight (kg)]]</f>
        <v>0</v>
      </c>
      <c r="M2258" s="22">
        <f>'EPD information'!$P$16*Tabell2[[#This Row],[Weight (kg)]]</f>
        <v>4.4433800000000002E-3</v>
      </c>
      <c r="N2258" s="22">
        <f>'EPD information'!$Q$16*Tabell2[[#This Row],[Weight (kg)]]</f>
        <v>0.14748240000000001</v>
      </c>
      <c r="O2258" s="22">
        <f>'EPD information'!$R$16*Tabell2[[#This Row],[Weight (kg)]]</f>
        <v>2.3918620000000002E-4</v>
      </c>
      <c r="P2258" s="22">
        <f>'EPD information'!$S$16*Tabell2[[#This Row],[Weight (kg)]]</f>
        <v>-1.143934</v>
      </c>
      <c r="Q2258" s="35">
        <f>'Product specific GWP'!$T$16*Tabell2[[#This Row],[Weight (kg)]]</f>
        <v>4.131398E-2</v>
      </c>
      <c r="R2258" s="35" t="s">
        <v>48</v>
      </c>
      <c r="S2258" s="35">
        <f>'EPD information'!$V$16*Tabell2[[#This Row],[Weight (kg)]]</f>
        <v>6.6650700000000004E-3</v>
      </c>
      <c r="T2258" s="35" t="str">
        <f>'EPD information'!$W$16</f>
        <v>ND</v>
      </c>
      <c r="U2258" s="35">
        <f>'EPD information'!$X$16*Tabell2[[#This Row],[Weight (kg)]]</f>
        <v>4.4433800000000002E-3</v>
      </c>
      <c r="V2258" s="35">
        <f>'EPD information'!$Y$16*Tabell2[[#This Row],[Weight (kg)]]</f>
        <v>0.14748240000000001</v>
      </c>
      <c r="W2258" s="35">
        <f>'EPD information'!$Z$16*Tabell2[[#This Row],[Weight (kg)]]</f>
        <v>2.3918620000000002E-4</v>
      </c>
      <c r="X2258" s="35">
        <f>'EPD information'!$AA$16*Tabell2[[#This Row],[Weight (kg)]]</f>
        <v>-1.143934</v>
      </c>
      <c r="Y2258" s="18">
        <f>'EPD information'!$AB$16*Tabell2[[#This Row],[Weight (kg)]]</f>
        <v>3.1765439999999998</v>
      </c>
      <c r="Z2258" s="18">
        <f>'EPD information'!$AC$16*Tabell2[[#This Row],[Weight (kg)]]</f>
        <v>5.5684060000000001E-2</v>
      </c>
      <c r="AA2258" s="18">
        <f>'EPD information'!$AD$16*Tabell2[[#This Row],[Weight (kg)]]</f>
        <v>6.9675980000000002E-3</v>
      </c>
      <c r="AB2258" s="18" t="s">
        <v>48</v>
      </c>
      <c r="AC2258" s="18">
        <f>'EPD information'!$AF$16*Tabell2[[#This Row],[Weight (kg)]]</f>
        <v>4.3961099999999999E-3</v>
      </c>
      <c r="AD2258" s="18">
        <f>'EPD information'!$AG$16*Tabell2[[#This Row],[Weight (kg)]]</f>
        <v>0.146537</v>
      </c>
      <c r="AE2258" s="18">
        <f>'EPD information'!$AH$16*Tabell2[[#This Row],[Weight (kg)]]</f>
        <v>2.3445920000000003E-4</v>
      </c>
      <c r="AF2258" s="21">
        <f>'EPD information'!$AI$16*Tabell2[[#This Row],[Weight (kg)]]</f>
        <v>-1.08721</v>
      </c>
    </row>
    <row r="2259" spans="1:32" x14ac:dyDescent="0.2">
      <c r="A2259" s="36" t="s">
        <v>257</v>
      </c>
      <c r="B2259" s="37" t="s">
        <v>256</v>
      </c>
      <c r="C2259" s="38">
        <v>100179</v>
      </c>
      <c r="D2259" s="39">
        <v>7319661001794</v>
      </c>
      <c r="E2259" s="37" t="s">
        <v>46</v>
      </c>
      <c r="F2259" s="40">
        <v>300</v>
      </c>
      <c r="G2259" s="37">
        <v>200</v>
      </c>
      <c r="H2259" s="41">
        <v>0.64</v>
      </c>
      <c r="I2259" s="35">
        <f>'EPD information'!$L$16*Tabell2[[#This Row],[Weight (kg)]]</f>
        <v>2.1824000000000003</v>
      </c>
      <c r="J2259" s="22">
        <f>'EPD information'!$M$16*Tabell2[[#This Row],[Weight (kg)]]</f>
        <v>3.8016000000000001E-2</v>
      </c>
      <c r="K2259" s="22">
        <f>'EPD information'!$N$16*Tabell2[[#This Row],[Weight (kg)]]</f>
        <v>4.5120000000000004E-3</v>
      </c>
      <c r="L2259" s="22">
        <f>'EPD information'!$O$16*Tabell2[[#This Row],[Weight (kg)]]</f>
        <v>0</v>
      </c>
      <c r="M2259" s="22">
        <f>'EPD information'!$P$16*Tabell2[[#This Row],[Weight (kg)]]</f>
        <v>3.0080000000000003E-3</v>
      </c>
      <c r="N2259" s="22">
        <f>'EPD information'!$Q$16*Tabell2[[#This Row],[Weight (kg)]]</f>
        <v>9.9839999999999998E-2</v>
      </c>
      <c r="O2259" s="22">
        <f>'EPD information'!$R$16*Tabell2[[#This Row],[Weight (kg)]]</f>
        <v>1.6192000000000002E-4</v>
      </c>
      <c r="P2259" s="22">
        <f>'EPD information'!$S$16*Tabell2[[#This Row],[Weight (kg)]]</f>
        <v>-0.77439999999999998</v>
      </c>
      <c r="Q2259" s="35">
        <f>'Product specific GWP'!$T$16*Tabell2[[#This Row],[Weight (kg)]]</f>
        <v>2.7968000000000003E-2</v>
      </c>
      <c r="R2259" s="35" t="s">
        <v>48</v>
      </c>
      <c r="S2259" s="35">
        <f>'EPD information'!$V$16*Tabell2[[#This Row],[Weight (kg)]]</f>
        <v>4.5120000000000004E-3</v>
      </c>
      <c r="T2259" s="35" t="str">
        <f>'EPD information'!$W$16</f>
        <v>ND</v>
      </c>
      <c r="U2259" s="35">
        <f>'EPD information'!$X$16*Tabell2[[#This Row],[Weight (kg)]]</f>
        <v>3.0080000000000003E-3</v>
      </c>
      <c r="V2259" s="35">
        <f>'EPD information'!$Y$16*Tabell2[[#This Row],[Weight (kg)]]</f>
        <v>9.9839999999999998E-2</v>
      </c>
      <c r="W2259" s="35">
        <f>'EPD information'!$Z$16*Tabell2[[#This Row],[Weight (kg)]]</f>
        <v>1.6192000000000002E-4</v>
      </c>
      <c r="X2259" s="35">
        <f>'EPD information'!$AA$16*Tabell2[[#This Row],[Weight (kg)]]</f>
        <v>-0.77439999999999998</v>
      </c>
      <c r="Y2259" s="18">
        <f>'EPD information'!$AB$16*Tabell2[[#This Row],[Weight (kg)]]</f>
        <v>2.1503999999999999</v>
      </c>
      <c r="Z2259" s="18">
        <f>'EPD information'!$AC$16*Tabell2[[#This Row],[Weight (kg)]]</f>
        <v>3.7696E-2</v>
      </c>
      <c r="AA2259" s="18">
        <f>'EPD information'!$AD$16*Tabell2[[#This Row],[Weight (kg)]]</f>
        <v>4.7168000000000002E-3</v>
      </c>
      <c r="AB2259" s="18" t="s">
        <v>48</v>
      </c>
      <c r="AC2259" s="18">
        <f>'EPD information'!$AF$16*Tabell2[[#This Row],[Weight (kg)]]</f>
        <v>2.9759999999999999E-3</v>
      </c>
      <c r="AD2259" s="18">
        <f>'EPD information'!$AG$16*Tabell2[[#This Row],[Weight (kg)]]</f>
        <v>9.9199999999999997E-2</v>
      </c>
      <c r="AE2259" s="18">
        <f>'EPD information'!$AH$16*Tabell2[[#This Row],[Weight (kg)]]</f>
        <v>1.5872E-4</v>
      </c>
      <c r="AF2259" s="21">
        <f>'EPD information'!$AI$16*Tabell2[[#This Row],[Weight (kg)]]</f>
        <v>-0.73599999999999999</v>
      </c>
    </row>
    <row r="2260" spans="1:32" x14ac:dyDescent="0.2">
      <c r="A2260" s="36" t="s">
        <v>257</v>
      </c>
      <c r="B2260" s="37" t="s">
        <v>256</v>
      </c>
      <c r="C2260" s="38">
        <v>275783</v>
      </c>
      <c r="D2260" s="39">
        <v>7319662757836</v>
      </c>
      <c r="E2260" s="37" t="s">
        <v>46</v>
      </c>
      <c r="F2260" s="40">
        <v>300</v>
      </c>
      <c r="G2260" s="37">
        <v>250</v>
      </c>
      <c r="H2260" s="41">
        <v>0.71</v>
      </c>
      <c r="I2260" s="35">
        <f>'EPD information'!$L$16*Tabell2[[#This Row],[Weight (kg)]]</f>
        <v>2.4211</v>
      </c>
      <c r="J2260" s="22">
        <f>'EPD information'!$M$16*Tabell2[[#This Row],[Weight (kg)]]</f>
        <v>4.2173999999999996E-2</v>
      </c>
      <c r="K2260" s="22">
        <f>'EPD information'!$N$16*Tabell2[[#This Row],[Weight (kg)]]</f>
        <v>5.0054999999999995E-3</v>
      </c>
      <c r="L2260" s="22">
        <f>'EPD information'!$O$16*Tabell2[[#This Row],[Weight (kg)]]</f>
        <v>0</v>
      </c>
      <c r="M2260" s="22">
        <f>'EPD information'!$P$16*Tabell2[[#This Row],[Weight (kg)]]</f>
        <v>3.3370000000000001E-3</v>
      </c>
      <c r="N2260" s="22">
        <f>'EPD information'!$Q$16*Tabell2[[#This Row],[Weight (kg)]]</f>
        <v>0.11076</v>
      </c>
      <c r="O2260" s="22">
        <f>'EPD information'!$R$16*Tabell2[[#This Row],[Weight (kg)]]</f>
        <v>1.7963000000000001E-4</v>
      </c>
      <c r="P2260" s="22">
        <f>'EPD information'!$S$16*Tabell2[[#This Row],[Weight (kg)]]</f>
        <v>-0.85909999999999997</v>
      </c>
      <c r="Q2260" s="35">
        <f>'Product specific GWP'!$T$16*Tabell2[[#This Row],[Weight (kg)]]</f>
        <v>3.1026999999999999E-2</v>
      </c>
      <c r="R2260" s="35" t="s">
        <v>48</v>
      </c>
      <c r="S2260" s="35">
        <f>'EPD information'!$V$16*Tabell2[[#This Row],[Weight (kg)]]</f>
        <v>5.0054999999999995E-3</v>
      </c>
      <c r="T2260" s="35" t="str">
        <f>'EPD information'!$W$16</f>
        <v>ND</v>
      </c>
      <c r="U2260" s="35">
        <f>'EPD information'!$X$16*Tabell2[[#This Row],[Weight (kg)]]</f>
        <v>3.3370000000000001E-3</v>
      </c>
      <c r="V2260" s="35">
        <f>'EPD information'!$Y$16*Tabell2[[#This Row],[Weight (kg)]]</f>
        <v>0.11076</v>
      </c>
      <c r="W2260" s="35">
        <f>'EPD information'!$Z$16*Tabell2[[#This Row],[Weight (kg)]]</f>
        <v>1.7963000000000001E-4</v>
      </c>
      <c r="X2260" s="35">
        <f>'EPD information'!$AA$16*Tabell2[[#This Row],[Weight (kg)]]</f>
        <v>-0.85909999999999997</v>
      </c>
      <c r="Y2260" s="18">
        <f>'EPD information'!$AB$16*Tabell2[[#This Row],[Weight (kg)]]</f>
        <v>2.3855999999999997</v>
      </c>
      <c r="Z2260" s="18">
        <f>'EPD information'!$AC$16*Tabell2[[#This Row],[Weight (kg)]]</f>
        <v>4.1819000000000002E-2</v>
      </c>
      <c r="AA2260" s="18">
        <f>'EPD information'!$AD$16*Tabell2[[#This Row],[Weight (kg)]]</f>
        <v>5.2326999999999999E-3</v>
      </c>
      <c r="AB2260" s="18" t="s">
        <v>48</v>
      </c>
      <c r="AC2260" s="18">
        <f>'EPD information'!$AF$16*Tabell2[[#This Row],[Weight (kg)]]</f>
        <v>3.3014999999999997E-3</v>
      </c>
      <c r="AD2260" s="18">
        <f>'EPD information'!$AG$16*Tabell2[[#This Row],[Weight (kg)]]</f>
        <v>0.11005</v>
      </c>
      <c r="AE2260" s="18">
        <f>'EPD information'!$AH$16*Tabell2[[#This Row],[Weight (kg)]]</f>
        <v>1.7608000000000001E-4</v>
      </c>
      <c r="AF2260" s="21">
        <f>'EPD information'!$AI$16*Tabell2[[#This Row],[Weight (kg)]]</f>
        <v>-0.81649999999999989</v>
      </c>
    </row>
    <row r="2261" spans="1:32" x14ac:dyDescent="0.2">
      <c r="A2261" s="36" t="s">
        <v>257</v>
      </c>
      <c r="B2261" s="37" t="s">
        <v>256</v>
      </c>
      <c r="C2261" s="38">
        <v>275782</v>
      </c>
      <c r="D2261" s="39">
        <v>7319662757829</v>
      </c>
      <c r="E2261" s="37" t="s">
        <v>46</v>
      </c>
      <c r="F2261" s="40">
        <v>300</v>
      </c>
      <c r="G2261" s="37">
        <v>200</v>
      </c>
      <c r="H2261" s="41">
        <v>0.64</v>
      </c>
      <c r="I2261" s="35">
        <f>'EPD information'!$L$16*Tabell2[[#This Row],[Weight (kg)]]</f>
        <v>2.1824000000000003</v>
      </c>
      <c r="J2261" s="22">
        <f>'EPD information'!$M$16*Tabell2[[#This Row],[Weight (kg)]]</f>
        <v>3.8016000000000001E-2</v>
      </c>
      <c r="K2261" s="22">
        <f>'EPD information'!$N$16*Tabell2[[#This Row],[Weight (kg)]]</f>
        <v>4.5120000000000004E-3</v>
      </c>
      <c r="L2261" s="22">
        <f>'EPD information'!$O$16*Tabell2[[#This Row],[Weight (kg)]]</f>
        <v>0</v>
      </c>
      <c r="M2261" s="22">
        <f>'EPD information'!$P$16*Tabell2[[#This Row],[Weight (kg)]]</f>
        <v>3.0080000000000003E-3</v>
      </c>
      <c r="N2261" s="22">
        <f>'EPD information'!$Q$16*Tabell2[[#This Row],[Weight (kg)]]</f>
        <v>9.9839999999999998E-2</v>
      </c>
      <c r="O2261" s="22">
        <f>'EPD information'!$R$16*Tabell2[[#This Row],[Weight (kg)]]</f>
        <v>1.6192000000000002E-4</v>
      </c>
      <c r="P2261" s="22">
        <f>'EPD information'!$S$16*Tabell2[[#This Row],[Weight (kg)]]</f>
        <v>-0.77439999999999998</v>
      </c>
      <c r="Q2261" s="35">
        <f>'Product specific GWP'!$T$16*Tabell2[[#This Row],[Weight (kg)]]</f>
        <v>2.7968000000000003E-2</v>
      </c>
      <c r="R2261" s="35" t="s">
        <v>48</v>
      </c>
      <c r="S2261" s="35">
        <f>'EPD information'!$V$16*Tabell2[[#This Row],[Weight (kg)]]</f>
        <v>4.5120000000000004E-3</v>
      </c>
      <c r="T2261" s="35" t="str">
        <f>'EPD information'!$W$16</f>
        <v>ND</v>
      </c>
      <c r="U2261" s="35">
        <f>'EPD information'!$X$16*Tabell2[[#This Row],[Weight (kg)]]</f>
        <v>3.0080000000000003E-3</v>
      </c>
      <c r="V2261" s="35">
        <f>'EPD information'!$Y$16*Tabell2[[#This Row],[Weight (kg)]]</f>
        <v>9.9839999999999998E-2</v>
      </c>
      <c r="W2261" s="35">
        <f>'EPD information'!$Z$16*Tabell2[[#This Row],[Weight (kg)]]</f>
        <v>1.6192000000000002E-4</v>
      </c>
      <c r="X2261" s="35">
        <f>'EPD information'!$AA$16*Tabell2[[#This Row],[Weight (kg)]]</f>
        <v>-0.77439999999999998</v>
      </c>
      <c r="Y2261" s="18">
        <f>'EPD information'!$AB$16*Tabell2[[#This Row],[Weight (kg)]]</f>
        <v>2.1503999999999999</v>
      </c>
      <c r="Z2261" s="18">
        <f>'EPD information'!$AC$16*Tabell2[[#This Row],[Weight (kg)]]</f>
        <v>3.7696E-2</v>
      </c>
      <c r="AA2261" s="18">
        <f>'EPD information'!$AD$16*Tabell2[[#This Row],[Weight (kg)]]</f>
        <v>4.7168000000000002E-3</v>
      </c>
      <c r="AB2261" s="18" t="s">
        <v>48</v>
      </c>
      <c r="AC2261" s="18">
        <f>'EPD information'!$AF$16*Tabell2[[#This Row],[Weight (kg)]]</f>
        <v>2.9759999999999999E-3</v>
      </c>
      <c r="AD2261" s="18">
        <f>'EPD information'!$AG$16*Tabell2[[#This Row],[Weight (kg)]]</f>
        <v>9.9199999999999997E-2</v>
      </c>
      <c r="AE2261" s="18">
        <f>'EPD information'!$AH$16*Tabell2[[#This Row],[Weight (kg)]]</f>
        <v>1.5872E-4</v>
      </c>
      <c r="AF2261" s="21">
        <f>'EPD information'!$AI$16*Tabell2[[#This Row],[Weight (kg)]]</f>
        <v>-0.73599999999999999</v>
      </c>
    </row>
    <row r="2262" spans="1:32" x14ac:dyDescent="0.2">
      <c r="A2262" s="36" t="s">
        <v>257</v>
      </c>
      <c r="B2262" s="37" t="s">
        <v>256</v>
      </c>
      <c r="C2262" s="38">
        <v>108388</v>
      </c>
      <c r="D2262" s="39">
        <v>7319661083882</v>
      </c>
      <c r="E2262" s="37" t="s">
        <v>46</v>
      </c>
      <c r="F2262" s="40">
        <v>300</v>
      </c>
      <c r="G2262" s="37">
        <v>280</v>
      </c>
      <c r="H2262" s="41">
        <v>1.1154999999999999</v>
      </c>
      <c r="I2262" s="35">
        <f>'EPD information'!$L$16*Tabell2[[#This Row],[Weight (kg)]]</f>
        <v>3.803855</v>
      </c>
      <c r="J2262" s="22">
        <f>'EPD information'!$M$16*Tabell2[[#This Row],[Weight (kg)]]</f>
        <v>6.6260699999999992E-2</v>
      </c>
      <c r="K2262" s="22">
        <f>'EPD information'!$N$16*Tabell2[[#This Row],[Weight (kg)]]</f>
        <v>7.8642749999999987E-3</v>
      </c>
      <c r="L2262" s="22">
        <f>'EPD information'!$O$16*Tabell2[[#This Row],[Weight (kg)]]</f>
        <v>0</v>
      </c>
      <c r="M2262" s="22">
        <f>'EPD information'!$P$16*Tabell2[[#This Row],[Weight (kg)]]</f>
        <v>5.2428500000000003E-3</v>
      </c>
      <c r="N2262" s="22">
        <f>'EPD information'!$Q$16*Tabell2[[#This Row],[Weight (kg)]]</f>
        <v>0.17401799999999998</v>
      </c>
      <c r="O2262" s="22">
        <f>'EPD information'!$R$16*Tabell2[[#This Row],[Weight (kg)]]</f>
        <v>2.8222149999999999E-4</v>
      </c>
      <c r="P2262" s="22">
        <f>'EPD information'!$S$16*Tabell2[[#This Row],[Weight (kg)]]</f>
        <v>-1.3497549999999998</v>
      </c>
      <c r="Q2262" s="35">
        <f>'Product specific GWP'!$T$16*Tabell2[[#This Row],[Weight (kg)]]</f>
        <v>4.8747350000000002E-2</v>
      </c>
      <c r="R2262" s="35" t="s">
        <v>48</v>
      </c>
      <c r="S2262" s="35">
        <f>'EPD information'!$V$16*Tabell2[[#This Row],[Weight (kg)]]</f>
        <v>7.8642749999999987E-3</v>
      </c>
      <c r="T2262" s="35" t="str">
        <f>'EPD information'!$W$16</f>
        <v>ND</v>
      </c>
      <c r="U2262" s="35">
        <f>'EPD information'!$X$16*Tabell2[[#This Row],[Weight (kg)]]</f>
        <v>5.2428500000000003E-3</v>
      </c>
      <c r="V2262" s="35">
        <f>'EPD information'!$Y$16*Tabell2[[#This Row],[Weight (kg)]]</f>
        <v>0.17401799999999998</v>
      </c>
      <c r="W2262" s="35">
        <f>'EPD information'!$Z$16*Tabell2[[#This Row],[Weight (kg)]]</f>
        <v>2.8222149999999999E-4</v>
      </c>
      <c r="X2262" s="35">
        <f>'EPD information'!$AA$16*Tabell2[[#This Row],[Weight (kg)]]</f>
        <v>-1.3497549999999998</v>
      </c>
      <c r="Y2262" s="18">
        <f>'EPD information'!$AB$16*Tabell2[[#This Row],[Weight (kg)]]</f>
        <v>3.7480799999999999</v>
      </c>
      <c r="Z2262" s="18">
        <f>'EPD information'!$AC$16*Tabell2[[#This Row],[Weight (kg)]]</f>
        <v>6.5702949999999996E-2</v>
      </c>
      <c r="AA2262" s="18">
        <f>'EPD information'!$AD$16*Tabell2[[#This Row],[Weight (kg)]]</f>
        <v>8.2212349999999986E-3</v>
      </c>
      <c r="AB2262" s="18" t="s">
        <v>48</v>
      </c>
      <c r="AC2262" s="18">
        <f>'EPD information'!$AF$16*Tabell2[[#This Row],[Weight (kg)]]</f>
        <v>5.1870749999999993E-3</v>
      </c>
      <c r="AD2262" s="18">
        <f>'EPD information'!$AG$16*Tabell2[[#This Row],[Weight (kg)]]</f>
        <v>0.17290249999999999</v>
      </c>
      <c r="AE2262" s="18">
        <f>'EPD information'!$AH$16*Tabell2[[#This Row],[Weight (kg)]]</f>
        <v>2.7664399999999999E-4</v>
      </c>
      <c r="AF2262" s="21">
        <f>'EPD information'!$AI$16*Tabell2[[#This Row],[Weight (kg)]]</f>
        <v>-1.2828249999999999</v>
      </c>
    </row>
    <row r="2263" spans="1:32" x14ac:dyDescent="0.2">
      <c r="A2263" s="36" t="s">
        <v>257</v>
      </c>
      <c r="B2263" s="37" t="s">
        <v>256</v>
      </c>
      <c r="C2263" s="38">
        <v>108380</v>
      </c>
      <c r="D2263" s="39">
        <v>7319661083806</v>
      </c>
      <c r="E2263" s="37" t="s">
        <v>46</v>
      </c>
      <c r="F2263" s="40">
        <v>300</v>
      </c>
      <c r="G2263" s="37">
        <v>100</v>
      </c>
      <c r="H2263" s="41">
        <v>0.82950000000000002</v>
      </c>
      <c r="I2263" s="35">
        <f>'EPD information'!$L$16*Tabell2[[#This Row],[Weight (kg)]]</f>
        <v>2.828595</v>
      </c>
      <c r="J2263" s="22">
        <f>'EPD information'!$M$16*Tabell2[[#This Row],[Weight (kg)]]</f>
        <v>4.9272300000000005E-2</v>
      </c>
      <c r="K2263" s="22">
        <f>'EPD information'!$N$16*Tabell2[[#This Row],[Weight (kg)]]</f>
        <v>5.847975E-3</v>
      </c>
      <c r="L2263" s="22">
        <f>'EPD information'!$O$16*Tabell2[[#This Row],[Weight (kg)]]</f>
        <v>0</v>
      </c>
      <c r="M2263" s="22">
        <f>'EPD information'!$P$16*Tabell2[[#This Row],[Weight (kg)]]</f>
        <v>3.89865E-3</v>
      </c>
      <c r="N2263" s="22">
        <f>'EPD information'!$Q$16*Tabell2[[#This Row],[Weight (kg)]]</f>
        <v>0.12940199999999999</v>
      </c>
      <c r="O2263" s="22">
        <f>'EPD information'!$R$16*Tabell2[[#This Row],[Weight (kg)]]</f>
        <v>2.0986350000000003E-4</v>
      </c>
      <c r="P2263" s="22">
        <f>'EPD information'!$S$16*Tabell2[[#This Row],[Weight (kg)]]</f>
        <v>-1.003695</v>
      </c>
      <c r="Q2263" s="35">
        <f>'Product specific GWP'!$T$16*Tabell2[[#This Row],[Weight (kg)]]</f>
        <v>3.6249150000000001E-2</v>
      </c>
      <c r="R2263" s="35" t="s">
        <v>48</v>
      </c>
      <c r="S2263" s="35">
        <f>'EPD information'!$V$16*Tabell2[[#This Row],[Weight (kg)]]</f>
        <v>5.847975E-3</v>
      </c>
      <c r="T2263" s="35" t="str">
        <f>'EPD information'!$W$16</f>
        <v>ND</v>
      </c>
      <c r="U2263" s="35">
        <f>'EPD information'!$X$16*Tabell2[[#This Row],[Weight (kg)]]</f>
        <v>3.89865E-3</v>
      </c>
      <c r="V2263" s="35">
        <f>'EPD information'!$Y$16*Tabell2[[#This Row],[Weight (kg)]]</f>
        <v>0.12940199999999999</v>
      </c>
      <c r="W2263" s="35">
        <f>'EPD information'!$Z$16*Tabell2[[#This Row],[Weight (kg)]]</f>
        <v>2.0986350000000003E-4</v>
      </c>
      <c r="X2263" s="35">
        <f>'EPD information'!$AA$16*Tabell2[[#This Row],[Weight (kg)]]</f>
        <v>-1.003695</v>
      </c>
      <c r="Y2263" s="18">
        <f>'EPD information'!$AB$16*Tabell2[[#This Row],[Weight (kg)]]</f>
        <v>2.7871199999999998</v>
      </c>
      <c r="Z2263" s="18">
        <f>'EPD information'!$AC$16*Tabell2[[#This Row],[Weight (kg)]]</f>
        <v>4.885755E-2</v>
      </c>
      <c r="AA2263" s="18">
        <f>'EPD information'!$AD$16*Tabell2[[#This Row],[Weight (kg)]]</f>
        <v>6.1134149999999996E-3</v>
      </c>
      <c r="AB2263" s="18" t="s">
        <v>48</v>
      </c>
      <c r="AC2263" s="18">
        <f>'EPD information'!$AF$16*Tabell2[[#This Row],[Weight (kg)]]</f>
        <v>3.8571749999999996E-3</v>
      </c>
      <c r="AD2263" s="18">
        <f>'EPD information'!$AG$16*Tabell2[[#This Row],[Weight (kg)]]</f>
        <v>0.12857250000000001</v>
      </c>
      <c r="AE2263" s="18">
        <f>'EPD information'!$AH$16*Tabell2[[#This Row],[Weight (kg)]]</f>
        <v>2.0571600000000002E-4</v>
      </c>
      <c r="AF2263" s="21">
        <f>'EPD information'!$AI$16*Tabell2[[#This Row],[Weight (kg)]]</f>
        <v>-0.95392499999999991</v>
      </c>
    </row>
    <row r="2264" spans="1:32" x14ac:dyDescent="0.2">
      <c r="A2264" s="36" t="s">
        <v>257</v>
      </c>
      <c r="B2264" s="37" t="s">
        <v>256</v>
      </c>
      <c r="C2264" s="38">
        <v>116283</v>
      </c>
      <c r="D2264" s="39">
        <v>7319660278968</v>
      </c>
      <c r="E2264" s="37" t="s">
        <v>46</v>
      </c>
      <c r="F2264" s="40">
        <v>315</v>
      </c>
      <c r="G2264" s="37">
        <v>250</v>
      </c>
      <c r="H2264" s="41">
        <v>0.65</v>
      </c>
      <c r="I2264" s="35">
        <f>'EPD information'!$L$16*Tabell2[[#This Row],[Weight (kg)]]</f>
        <v>2.2165000000000004</v>
      </c>
      <c r="J2264" s="22">
        <f>'EPD information'!$M$16*Tabell2[[#This Row],[Weight (kg)]]</f>
        <v>3.8610000000000005E-2</v>
      </c>
      <c r="K2264" s="22">
        <f>'EPD information'!$N$16*Tabell2[[#This Row],[Weight (kg)]]</f>
        <v>4.5824999999999998E-3</v>
      </c>
      <c r="L2264" s="22">
        <f>'EPD information'!$O$16*Tabell2[[#This Row],[Weight (kg)]]</f>
        <v>0</v>
      </c>
      <c r="M2264" s="22">
        <f>'EPD information'!$P$16*Tabell2[[#This Row],[Weight (kg)]]</f>
        <v>3.0550000000000004E-3</v>
      </c>
      <c r="N2264" s="22">
        <f>'EPD information'!$Q$16*Tabell2[[#This Row],[Weight (kg)]]</f>
        <v>0.1014</v>
      </c>
      <c r="O2264" s="22">
        <f>'EPD information'!$R$16*Tabell2[[#This Row],[Weight (kg)]]</f>
        <v>1.6445000000000001E-4</v>
      </c>
      <c r="P2264" s="22">
        <f>'EPD information'!$S$16*Tabell2[[#This Row],[Weight (kg)]]</f>
        <v>-0.78649999999999998</v>
      </c>
      <c r="Q2264" s="35">
        <f>'Product specific GWP'!$T$16*Tabell2[[#This Row],[Weight (kg)]]</f>
        <v>2.8405000000000003E-2</v>
      </c>
      <c r="R2264" s="35" t="s">
        <v>48</v>
      </c>
      <c r="S2264" s="35">
        <f>'EPD information'!$V$16*Tabell2[[#This Row],[Weight (kg)]]</f>
        <v>4.5824999999999998E-3</v>
      </c>
      <c r="T2264" s="35" t="str">
        <f>'EPD information'!$W$16</f>
        <v>ND</v>
      </c>
      <c r="U2264" s="35">
        <f>'EPD information'!$X$16*Tabell2[[#This Row],[Weight (kg)]]</f>
        <v>3.0550000000000004E-3</v>
      </c>
      <c r="V2264" s="35">
        <f>'EPD information'!$Y$16*Tabell2[[#This Row],[Weight (kg)]]</f>
        <v>0.1014</v>
      </c>
      <c r="W2264" s="35">
        <f>'EPD information'!$Z$16*Tabell2[[#This Row],[Weight (kg)]]</f>
        <v>1.6445000000000001E-4</v>
      </c>
      <c r="X2264" s="35">
        <f>'EPD information'!$AA$16*Tabell2[[#This Row],[Weight (kg)]]</f>
        <v>-0.78649999999999998</v>
      </c>
      <c r="Y2264" s="18">
        <f>'EPD information'!$AB$16*Tabell2[[#This Row],[Weight (kg)]]</f>
        <v>2.1840000000000002</v>
      </c>
      <c r="Z2264" s="18">
        <f>'EPD information'!$AC$16*Tabell2[[#This Row],[Weight (kg)]]</f>
        <v>3.8285E-2</v>
      </c>
      <c r="AA2264" s="18">
        <f>'EPD information'!$AD$16*Tabell2[[#This Row],[Weight (kg)]]</f>
        <v>4.7904999999999996E-3</v>
      </c>
      <c r="AB2264" s="18" t="s">
        <v>48</v>
      </c>
      <c r="AC2264" s="18">
        <f>'EPD information'!$AF$16*Tabell2[[#This Row],[Weight (kg)]]</f>
        <v>3.0225E-3</v>
      </c>
      <c r="AD2264" s="18">
        <f>'EPD information'!$AG$16*Tabell2[[#This Row],[Weight (kg)]]</f>
        <v>0.10075000000000001</v>
      </c>
      <c r="AE2264" s="18">
        <f>'EPD information'!$AH$16*Tabell2[[#This Row],[Weight (kg)]]</f>
        <v>1.6120000000000002E-4</v>
      </c>
      <c r="AF2264" s="21">
        <f>'EPD information'!$AI$16*Tabell2[[#This Row],[Weight (kg)]]</f>
        <v>-0.74749999999999994</v>
      </c>
    </row>
    <row r="2265" spans="1:32" x14ac:dyDescent="0.2">
      <c r="A2265" s="36" t="s">
        <v>257</v>
      </c>
      <c r="B2265" s="37" t="s">
        <v>256</v>
      </c>
      <c r="C2265" s="38">
        <v>116282</v>
      </c>
      <c r="D2265" s="39">
        <v>7319660278951</v>
      </c>
      <c r="E2265" s="37" t="s">
        <v>46</v>
      </c>
      <c r="F2265" s="40">
        <v>315</v>
      </c>
      <c r="G2265" s="37">
        <v>200</v>
      </c>
      <c r="H2265" s="41">
        <v>0.72</v>
      </c>
      <c r="I2265" s="35">
        <f>'EPD information'!$L$16*Tabell2[[#This Row],[Weight (kg)]]</f>
        <v>2.4552</v>
      </c>
      <c r="J2265" s="22">
        <f>'EPD information'!$M$16*Tabell2[[#This Row],[Weight (kg)]]</f>
        <v>4.2768E-2</v>
      </c>
      <c r="K2265" s="22">
        <f>'EPD information'!$N$16*Tabell2[[#This Row],[Weight (kg)]]</f>
        <v>5.0759999999999998E-3</v>
      </c>
      <c r="L2265" s="22">
        <f>'EPD information'!$O$16*Tabell2[[#This Row],[Weight (kg)]]</f>
        <v>0</v>
      </c>
      <c r="M2265" s="22">
        <f>'EPD information'!$P$16*Tabell2[[#This Row],[Weight (kg)]]</f>
        <v>3.3839999999999999E-3</v>
      </c>
      <c r="N2265" s="22">
        <f>'EPD information'!$Q$16*Tabell2[[#This Row],[Weight (kg)]]</f>
        <v>0.11231999999999999</v>
      </c>
      <c r="O2265" s="22">
        <f>'EPD information'!$R$16*Tabell2[[#This Row],[Weight (kg)]]</f>
        <v>1.8216E-4</v>
      </c>
      <c r="P2265" s="22">
        <f>'EPD information'!$S$16*Tabell2[[#This Row],[Weight (kg)]]</f>
        <v>-0.87119999999999997</v>
      </c>
      <c r="Q2265" s="35">
        <f>'Product specific GWP'!$T$16*Tabell2[[#This Row],[Weight (kg)]]</f>
        <v>3.1463999999999999E-2</v>
      </c>
      <c r="R2265" s="35" t="s">
        <v>48</v>
      </c>
      <c r="S2265" s="35">
        <f>'EPD information'!$V$16*Tabell2[[#This Row],[Weight (kg)]]</f>
        <v>5.0759999999999998E-3</v>
      </c>
      <c r="T2265" s="35" t="str">
        <f>'EPD information'!$W$16</f>
        <v>ND</v>
      </c>
      <c r="U2265" s="35">
        <f>'EPD information'!$X$16*Tabell2[[#This Row],[Weight (kg)]]</f>
        <v>3.3839999999999999E-3</v>
      </c>
      <c r="V2265" s="35">
        <f>'EPD information'!$Y$16*Tabell2[[#This Row],[Weight (kg)]]</f>
        <v>0.11231999999999999</v>
      </c>
      <c r="W2265" s="35">
        <f>'EPD information'!$Z$16*Tabell2[[#This Row],[Weight (kg)]]</f>
        <v>1.8216E-4</v>
      </c>
      <c r="X2265" s="35">
        <f>'EPD information'!$AA$16*Tabell2[[#This Row],[Weight (kg)]]</f>
        <v>-0.87119999999999997</v>
      </c>
      <c r="Y2265" s="18">
        <f>'EPD information'!$AB$16*Tabell2[[#This Row],[Weight (kg)]]</f>
        <v>2.4192</v>
      </c>
      <c r="Z2265" s="18">
        <f>'EPD information'!$AC$16*Tabell2[[#This Row],[Weight (kg)]]</f>
        <v>4.2408000000000001E-2</v>
      </c>
      <c r="AA2265" s="18">
        <f>'EPD information'!$AD$16*Tabell2[[#This Row],[Weight (kg)]]</f>
        <v>5.3063999999999993E-3</v>
      </c>
      <c r="AB2265" s="18" t="s">
        <v>48</v>
      </c>
      <c r="AC2265" s="18">
        <f>'EPD information'!$AF$16*Tabell2[[#This Row],[Weight (kg)]]</f>
        <v>3.3479999999999994E-3</v>
      </c>
      <c r="AD2265" s="18">
        <f>'EPD information'!$AG$16*Tabell2[[#This Row],[Weight (kg)]]</f>
        <v>0.11159999999999999</v>
      </c>
      <c r="AE2265" s="18">
        <f>'EPD information'!$AH$16*Tabell2[[#This Row],[Weight (kg)]]</f>
        <v>1.7856E-4</v>
      </c>
      <c r="AF2265" s="21">
        <f>'EPD information'!$AI$16*Tabell2[[#This Row],[Weight (kg)]]</f>
        <v>-0.82799999999999996</v>
      </c>
    </row>
    <row r="2266" spans="1:32" x14ac:dyDescent="0.2">
      <c r="A2266" s="36" t="s">
        <v>257</v>
      </c>
      <c r="B2266" s="37" t="s">
        <v>256</v>
      </c>
      <c r="C2266" s="38">
        <v>116281</v>
      </c>
      <c r="D2266" s="39">
        <v>7319660278944</v>
      </c>
      <c r="E2266" s="37" t="s">
        <v>46</v>
      </c>
      <c r="F2266" s="40">
        <v>315</v>
      </c>
      <c r="G2266" s="37">
        <v>160</v>
      </c>
      <c r="H2266" s="41">
        <v>0.86</v>
      </c>
      <c r="I2266" s="35">
        <f>'EPD information'!$L$16*Tabell2[[#This Row],[Weight (kg)]]</f>
        <v>2.9325999999999999</v>
      </c>
      <c r="J2266" s="22">
        <f>'EPD information'!$M$16*Tabell2[[#This Row],[Weight (kg)]]</f>
        <v>5.1083999999999997E-2</v>
      </c>
      <c r="K2266" s="22">
        <f>'EPD information'!$N$16*Tabell2[[#This Row],[Weight (kg)]]</f>
        <v>6.0629999999999998E-3</v>
      </c>
      <c r="L2266" s="22">
        <f>'EPD information'!$O$16*Tabell2[[#This Row],[Weight (kg)]]</f>
        <v>0</v>
      </c>
      <c r="M2266" s="22">
        <f>'EPD information'!$P$16*Tabell2[[#This Row],[Weight (kg)]]</f>
        <v>4.0420000000000005E-3</v>
      </c>
      <c r="N2266" s="22">
        <f>'EPD information'!$Q$16*Tabell2[[#This Row],[Weight (kg)]]</f>
        <v>0.13416</v>
      </c>
      <c r="O2266" s="22">
        <f>'EPD information'!$R$16*Tabell2[[#This Row],[Weight (kg)]]</f>
        <v>2.1758000000000001E-4</v>
      </c>
      <c r="P2266" s="22">
        <f>'EPD information'!$S$16*Tabell2[[#This Row],[Weight (kg)]]</f>
        <v>-1.0406</v>
      </c>
      <c r="Q2266" s="35">
        <f>'Product specific GWP'!$T$16*Tabell2[[#This Row],[Weight (kg)]]</f>
        <v>3.7582000000000004E-2</v>
      </c>
      <c r="R2266" s="35" t="s">
        <v>48</v>
      </c>
      <c r="S2266" s="35">
        <f>'EPD information'!$V$16*Tabell2[[#This Row],[Weight (kg)]]</f>
        <v>6.0629999999999998E-3</v>
      </c>
      <c r="T2266" s="35" t="str">
        <f>'EPD information'!$W$16</f>
        <v>ND</v>
      </c>
      <c r="U2266" s="35">
        <f>'EPD information'!$X$16*Tabell2[[#This Row],[Weight (kg)]]</f>
        <v>4.0420000000000005E-3</v>
      </c>
      <c r="V2266" s="35">
        <f>'EPD information'!$Y$16*Tabell2[[#This Row],[Weight (kg)]]</f>
        <v>0.13416</v>
      </c>
      <c r="W2266" s="35">
        <f>'EPD information'!$Z$16*Tabell2[[#This Row],[Weight (kg)]]</f>
        <v>2.1758000000000001E-4</v>
      </c>
      <c r="X2266" s="35">
        <f>'EPD information'!$AA$16*Tabell2[[#This Row],[Weight (kg)]]</f>
        <v>-1.0406</v>
      </c>
      <c r="Y2266" s="18">
        <f>'EPD information'!$AB$16*Tabell2[[#This Row],[Weight (kg)]]</f>
        <v>2.8895999999999997</v>
      </c>
      <c r="Z2266" s="18">
        <f>'EPD information'!$AC$16*Tabell2[[#This Row],[Weight (kg)]]</f>
        <v>5.0653999999999998E-2</v>
      </c>
      <c r="AA2266" s="18">
        <f>'EPD information'!$AD$16*Tabell2[[#This Row],[Weight (kg)]]</f>
        <v>6.3381999999999996E-3</v>
      </c>
      <c r="AB2266" s="18" t="s">
        <v>48</v>
      </c>
      <c r="AC2266" s="18">
        <f>'EPD information'!$AF$16*Tabell2[[#This Row],[Weight (kg)]]</f>
        <v>3.999E-3</v>
      </c>
      <c r="AD2266" s="18">
        <f>'EPD information'!$AG$16*Tabell2[[#This Row],[Weight (kg)]]</f>
        <v>0.1333</v>
      </c>
      <c r="AE2266" s="18">
        <f>'EPD information'!$AH$16*Tabell2[[#This Row],[Weight (kg)]]</f>
        <v>2.1328000000000002E-4</v>
      </c>
      <c r="AF2266" s="21">
        <f>'EPD information'!$AI$16*Tabell2[[#This Row],[Weight (kg)]]</f>
        <v>-0.98899999999999988</v>
      </c>
    </row>
    <row r="2267" spans="1:32" x14ac:dyDescent="0.2">
      <c r="A2267" s="36" t="s">
        <v>257</v>
      </c>
      <c r="B2267" s="37" t="s">
        <v>256</v>
      </c>
      <c r="C2267" s="38">
        <v>256430</v>
      </c>
      <c r="D2267" s="39">
        <v>7319662564304</v>
      </c>
      <c r="E2267" s="37" t="s">
        <v>46</v>
      </c>
      <c r="F2267" s="40">
        <v>315</v>
      </c>
      <c r="G2267" s="37">
        <v>250</v>
      </c>
      <c r="H2267" s="41">
        <v>0.65</v>
      </c>
      <c r="I2267" s="35">
        <f>'EPD information'!$L$16*Tabell2[[#This Row],[Weight (kg)]]</f>
        <v>2.2165000000000004</v>
      </c>
      <c r="J2267" s="22">
        <f>'EPD information'!$M$16*Tabell2[[#This Row],[Weight (kg)]]</f>
        <v>3.8610000000000005E-2</v>
      </c>
      <c r="K2267" s="22">
        <f>'EPD information'!$N$16*Tabell2[[#This Row],[Weight (kg)]]</f>
        <v>4.5824999999999998E-3</v>
      </c>
      <c r="L2267" s="22">
        <f>'EPD information'!$O$16*Tabell2[[#This Row],[Weight (kg)]]</f>
        <v>0</v>
      </c>
      <c r="M2267" s="22">
        <f>'EPD information'!$P$16*Tabell2[[#This Row],[Weight (kg)]]</f>
        <v>3.0550000000000004E-3</v>
      </c>
      <c r="N2267" s="22">
        <f>'EPD information'!$Q$16*Tabell2[[#This Row],[Weight (kg)]]</f>
        <v>0.1014</v>
      </c>
      <c r="O2267" s="22">
        <f>'EPD information'!$R$16*Tabell2[[#This Row],[Weight (kg)]]</f>
        <v>1.6445000000000001E-4</v>
      </c>
      <c r="P2267" s="22">
        <f>'EPD information'!$S$16*Tabell2[[#This Row],[Weight (kg)]]</f>
        <v>-0.78649999999999998</v>
      </c>
      <c r="Q2267" s="35">
        <f>'Product specific GWP'!$T$16*Tabell2[[#This Row],[Weight (kg)]]</f>
        <v>2.8405000000000003E-2</v>
      </c>
      <c r="R2267" s="35" t="s">
        <v>48</v>
      </c>
      <c r="S2267" s="35">
        <f>'EPD information'!$V$16*Tabell2[[#This Row],[Weight (kg)]]</f>
        <v>4.5824999999999998E-3</v>
      </c>
      <c r="T2267" s="35" t="str">
        <f>'EPD information'!$W$16</f>
        <v>ND</v>
      </c>
      <c r="U2267" s="35">
        <f>'EPD information'!$X$16*Tabell2[[#This Row],[Weight (kg)]]</f>
        <v>3.0550000000000004E-3</v>
      </c>
      <c r="V2267" s="35">
        <f>'EPD information'!$Y$16*Tabell2[[#This Row],[Weight (kg)]]</f>
        <v>0.1014</v>
      </c>
      <c r="W2267" s="35">
        <f>'EPD information'!$Z$16*Tabell2[[#This Row],[Weight (kg)]]</f>
        <v>1.6445000000000001E-4</v>
      </c>
      <c r="X2267" s="35">
        <f>'EPD information'!$AA$16*Tabell2[[#This Row],[Weight (kg)]]</f>
        <v>-0.78649999999999998</v>
      </c>
      <c r="Y2267" s="18">
        <f>'EPD information'!$AB$16*Tabell2[[#This Row],[Weight (kg)]]</f>
        <v>2.1840000000000002</v>
      </c>
      <c r="Z2267" s="18">
        <f>'EPD information'!$AC$16*Tabell2[[#This Row],[Weight (kg)]]</f>
        <v>3.8285E-2</v>
      </c>
      <c r="AA2267" s="18">
        <f>'EPD information'!$AD$16*Tabell2[[#This Row],[Weight (kg)]]</f>
        <v>4.7904999999999996E-3</v>
      </c>
      <c r="AB2267" s="18" t="s">
        <v>48</v>
      </c>
      <c r="AC2267" s="18">
        <f>'EPD information'!$AF$16*Tabell2[[#This Row],[Weight (kg)]]</f>
        <v>3.0225E-3</v>
      </c>
      <c r="AD2267" s="18">
        <f>'EPD information'!$AG$16*Tabell2[[#This Row],[Weight (kg)]]</f>
        <v>0.10075000000000001</v>
      </c>
      <c r="AE2267" s="18">
        <f>'EPD information'!$AH$16*Tabell2[[#This Row],[Weight (kg)]]</f>
        <v>1.6120000000000002E-4</v>
      </c>
      <c r="AF2267" s="21">
        <f>'EPD information'!$AI$16*Tabell2[[#This Row],[Weight (kg)]]</f>
        <v>-0.74749999999999994</v>
      </c>
    </row>
    <row r="2268" spans="1:32" x14ac:dyDescent="0.2">
      <c r="A2268" s="36" t="s">
        <v>257</v>
      </c>
      <c r="B2268" s="37" t="s">
        <v>256</v>
      </c>
      <c r="C2268" s="38">
        <v>256429</v>
      </c>
      <c r="D2268" s="39">
        <v>7319662564298</v>
      </c>
      <c r="E2268" s="37" t="s">
        <v>46</v>
      </c>
      <c r="F2268" s="40">
        <v>315</v>
      </c>
      <c r="G2268" s="37">
        <v>200</v>
      </c>
      <c r="H2268" s="41">
        <v>0.72</v>
      </c>
      <c r="I2268" s="35">
        <f>'EPD information'!$L$16*Tabell2[[#This Row],[Weight (kg)]]</f>
        <v>2.4552</v>
      </c>
      <c r="J2268" s="22">
        <f>'EPD information'!$M$16*Tabell2[[#This Row],[Weight (kg)]]</f>
        <v>4.2768E-2</v>
      </c>
      <c r="K2268" s="22">
        <f>'EPD information'!$N$16*Tabell2[[#This Row],[Weight (kg)]]</f>
        <v>5.0759999999999998E-3</v>
      </c>
      <c r="L2268" s="22">
        <f>'EPD information'!$O$16*Tabell2[[#This Row],[Weight (kg)]]</f>
        <v>0</v>
      </c>
      <c r="M2268" s="22">
        <f>'EPD information'!$P$16*Tabell2[[#This Row],[Weight (kg)]]</f>
        <v>3.3839999999999999E-3</v>
      </c>
      <c r="N2268" s="22">
        <f>'EPD information'!$Q$16*Tabell2[[#This Row],[Weight (kg)]]</f>
        <v>0.11231999999999999</v>
      </c>
      <c r="O2268" s="22">
        <f>'EPD information'!$R$16*Tabell2[[#This Row],[Weight (kg)]]</f>
        <v>1.8216E-4</v>
      </c>
      <c r="P2268" s="22">
        <f>'EPD information'!$S$16*Tabell2[[#This Row],[Weight (kg)]]</f>
        <v>-0.87119999999999997</v>
      </c>
      <c r="Q2268" s="35">
        <f>'Product specific GWP'!$T$16*Tabell2[[#This Row],[Weight (kg)]]</f>
        <v>3.1463999999999999E-2</v>
      </c>
      <c r="R2268" s="35" t="s">
        <v>48</v>
      </c>
      <c r="S2268" s="35">
        <f>'EPD information'!$V$16*Tabell2[[#This Row],[Weight (kg)]]</f>
        <v>5.0759999999999998E-3</v>
      </c>
      <c r="T2268" s="35" t="str">
        <f>'EPD information'!$W$16</f>
        <v>ND</v>
      </c>
      <c r="U2268" s="35">
        <f>'EPD information'!$X$16*Tabell2[[#This Row],[Weight (kg)]]</f>
        <v>3.3839999999999999E-3</v>
      </c>
      <c r="V2268" s="35">
        <f>'EPD information'!$Y$16*Tabell2[[#This Row],[Weight (kg)]]</f>
        <v>0.11231999999999999</v>
      </c>
      <c r="W2268" s="35">
        <f>'EPD information'!$Z$16*Tabell2[[#This Row],[Weight (kg)]]</f>
        <v>1.8216E-4</v>
      </c>
      <c r="X2268" s="35">
        <f>'EPD information'!$AA$16*Tabell2[[#This Row],[Weight (kg)]]</f>
        <v>-0.87119999999999997</v>
      </c>
      <c r="Y2268" s="18">
        <f>'EPD information'!$AB$16*Tabell2[[#This Row],[Weight (kg)]]</f>
        <v>2.4192</v>
      </c>
      <c r="Z2268" s="18">
        <f>'EPD information'!$AC$16*Tabell2[[#This Row],[Weight (kg)]]</f>
        <v>4.2408000000000001E-2</v>
      </c>
      <c r="AA2268" s="18">
        <f>'EPD information'!$AD$16*Tabell2[[#This Row],[Weight (kg)]]</f>
        <v>5.3063999999999993E-3</v>
      </c>
      <c r="AB2268" s="18" t="s">
        <v>48</v>
      </c>
      <c r="AC2268" s="18">
        <f>'EPD information'!$AF$16*Tabell2[[#This Row],[Weight (kg)]]</f>
        <v>3.3479999999999994E-3</v>
      </c>
      <c r="AD2268" s="18">
        <f>'EPD information'!$AG$16*Tabell2[[#This Row],[Weight (kg)]]</f>
        <v>0.11159999999999999</v>
      </c>
      <c r="AE2268" s="18">
        <f>'EPD information'!$AH$16*Tabell2[[#This Row],[Weight (kg)]]</f>
        <v>1.7856E-4</v>
      </c>
      <c r="AF2268" s="21">
        <f>'EPD information'!$AI$16*Tabell2[[#This Row],[Weight (kg)]]</f>
        <v>-0.82799999999999996</v>
      </c>
    </row>
    <row r="2269" spans="1:32" x14ac:dyDescent="0.2">
      <c r="A2269" s="36" t="s">
        <v>257</v>
      </c>
      <c r="B2269" s="37" t="s">
        <v>256</v>
      </c>
      <c r="C2269" s="38">
        <v>256428</v>
      </c>
      <c r="D2269" s="39">
        <v>7319662564281</v>
      </c>
      <c r="E2269" s="37" t="s">
        <v>46</v>
      </c>
      <c r="F2269" s="40">
        <v>315</v>
      </c>
      <c r="G2269" s="37">
        <v>160</v>
      </c>
      <c r="H2269" s="41">
        <v>0.86</v>
      </c>
      <c r="I2269" s="35">
        <f>'EPD information'!$L$16*Tabell2[[#This Row],[Weight (kg)]]</f>
        <v>2.9325999999999999</v>
      </c>
      <c r="J2269" s="22">
        <f>'EPD information'!$M$16*Tabell2[[#This Row],[Weight (kg)]]</f>
        <v>5.1083999999999997E-2</v>
      </c>
      <c r="K2269" s="22">
        <f>'EPD information'!$N$16*Tabell2[[#This Row],[Weight (kg)]]</f>
        <v>6.0629999999999998E-3</v>
      </c>
      <c r="L2269" s="22">
        <f>'EPD information'!$O$16*Tabell2[[#This Row],[Weight (kg)]]</f>
        <v>0</v>
      </c>
      <c r="M2269" s="22">
        <f>'EPD information'!$P$16*Tabell2[[#This Row],[Weight (kg)]]</f>
        <v>4.0420000000000005E-3</v>
      </c>
      <c r="N2269" s="22">
        <f>'EPD information'!$Q$16*Tabell2[[#This Row],[Weight (kg)]]</f>
        <v>0.13416</v>
      </c>
      <c r="O2269" s="22">
        <f>'EPD information'!$R$16*Tabell2[[#This Row],[Weight (kg)]]</f>
        <v>2.1758000000000001E-4</v>
      </c>
      <c r="P2269" s="22">
        <f>'EPD information'!$S$16*Tabell2[[#This Row],[Weight (kg)]]</f>
        <v>-1.0406</v>
      </c>
      <c r="Q2269" s="35">
        <f>'Product specific GWP'!$T$16*Tabell2[[#This Row],[Weight (kg)]]</f>
        <v>3.7582000000000004E-2</v>
      </c>
      <c r="R2269" s="35" t="s">
        <v>48</v>
      </c>
      <c r="S2269" s="35">
        <f>'EPD information'!$V$16*Tabell2[[#This Row],[Weight (kg)]]</f>
        <v>6.0629999999999998E-3</v>
      </c>
      <c r="T2269" s="35" t="str">
        <f>'EPD information'!$W$16</f>
        <v>ND</v>
      </c>
      <c r="U2269" s="35">
        <f>'EPD information'!$X$16*Tabell2[[#This Row],[Weight (kg)]]</f>
        <v>4.0420000000000005E-3</v>
      </c>
      <c r="V2269" s="35">
        <f>'EPD information'!$Y$16*Tabell2[[#This Row],[Weight (kg)]]</f>
        <v>0.13416</v>
      </c>
      <c r="W2269" s="35">
        <f>'EPD information'!$Z$16*Tabell2[[#This Row],[Weight (kg)]]</f>
        <v>2.1758000000000001E-4</v>
      </c>
      <c r="X2269" s="35">
        <f>'EPD information'!$AA$16*Tabell2[[#This Row],[Weight (kg)]]</f>
        <v>-1.0406</v>
      </c>
      <c r="Y2269" s="18">
        <f>'EPD information'!$AB$16*Tabell2[[#This Row],[Weight (kg)]]</f>
        <v>2.8895999999999997</v>
      </c>
      <c r="Z2269" s="18">
        <f>'EPD information'!$AC$16*Tabell2[[#This Row],[Weight (kg)]]</f>
        <v>5.0653999999999998E-2</v>
      </c>
      <c r="AA2269" s="18">
        <f>'EPD information'!$AD$16*Tabell2[[#This Row],[Weight (kg)]]</f>
        <v>6.3381999999999996E-3</v>
      </c>
      <c r="AB2269" s="18" t="s">
        <v>48</v>
      </c>
      <c r="AC2269" s="18">
        <f>'EPD information'!$AF$16*Tabell2[[#This Row],[Weight (kg)]]</f>
        <v>3.999E-3</v>
      </c>
      <c r="AD2269" s="18">
        <f>'EPD information'!$AG$16*Tabell2[[#This Row],[Weight (kg)]]</f>
        <v>0.1333</v>
      </c>
      <c r="AE2269" s="18">
        <f>'EPD information'!$AH$16*Tabell2[[#This Row],[Weight (kg)]]</f>
        <v>2.1328000000000002E-4</v>
      </c>
      <c r="AF2269" s="21">
        <f>'EPD information'!$AI$16*Tabell2[[#This Row],[Weight (kg)]]</f>
        <v>-0.98899999999999988</v>
      </c>
    </row>
    <row r="2270" spans="1:32" x14ac:dyDescent="0.2">
      <c r="A2270" s="36" t="s">
        <v>257</v>
      </c>
      <c r="B2270" s="37" t="s">
        <v>256</v>
      </c>
      <c r="C2270" s="38">
        <v>108395</v>
      </c>
      <c r="D2270" s="39">
        <v>7319661083950</v>
      </c>
      <c r="E2270" s="37" t="s">
        <v>46</v>
      </c>
      <c r="F2270" s="40">
        <v>315</v>
      </c>
      <c r="G2270" s="37">
        <v>280</v>
      </c>
      <c r="H2270" s="41">
        <v>0.97</v>
      </c>
      <c r="I2270" s="35">
        <f>'EPD information'!$L$16*Tabell2[[#This Row],[Weight (kg)]]</f>
        <v>3.3077000000000001</v>
      </c>
      <c r="J2270" s="22">
        <f>'EPD information'!$M$16*Tabell2[[#This Row],[Weight (kg)]]</f>
        <v>5.7618000000000003E-2</v>
      </c>
      <c r="K2270" s="22">
        <f>'EPD information'!$N$16*Tabell2[[#This Row],[Weight (kg)]]</f>
        <v>6.8385E-3</v>
      </c>
      <c r="L2270" s="22">
        <f>'EPD information'!$O$16*Tabell2[[#This Row],[Weight (kg)]]</f>
        <v>0</v>
      </c>
      <c r="M2270" s="22">
        <f>'EPD information'!$P$16*Tabell2[[#This Row],[Weight (kg)]]</f>
        <v>4.5589999999999997E-3</v>
      </c>
      <c r="N2270" s="22">
        <f>'EPD information'!$Q$16*Tabell2[[#This Row],[Weight (kg)]]</f>
        <v>0.15131999999999998</v>
      </c>
      <c r="O2270" s="22">
        <f>'EPD information'!$R$16*Tabell2[[#This Row],[Weight (kg)]]</f>
        <v>2.4541E-4</v>
      </c>
      <c r="P2270" s="22">
        <f>'EPD information'!$S$16*Tabell2[[#This Row],[Weight (kg)]]</f>
        <v>-1.1737</v>
      </c>
      <c r="Q2270" s="35">
        <f>'Product specific GWP'!$T$16*Tabell2[[#This Row],[Weight (kg)]]</f>
        <v>4.2389000000000003E-2</v>
      </c>
      <c r="R2270" s="35" t="s">
        <v>48</v>
      </c>
      <c r="S2270" s="35">
        <f>'EPD information'!$V$16*Tabell2[[#This Row],[Weight (kg)]]</f>
        <v>6.8385E-3</v>
      </c>
      <c r="T2270" s="35" t="str">
        <f>'EPD information'!$W$16</f>
        <v>ND</v>
      </c>
      <c r="U2270" s="35">
        <f>'EPD information'!$X$16*Tabell2[[#This Row],[Weight (kg)]]</f>
        <v>4.5589999999999997E-3</v>
      </c>
      <c r="V2270" s="35">
        <f>'EPD information'!$Y$16*Tabell2[[#This Row],[Weight (kg)]]</f>
        <v>0.15131999999999998</v>
      </c>
      <c r="W2270" s="35">
        <f>'EPD information'!$Z$16*Tabell2[[#This Row],[Weight (kg)]]</f>
        <v>2.4541E-4</v>
      </c>
      <c r="X2270" s="35">
        <f>'EPD information'!$AA$16*Tabell2[[#This Row],[Weight (kg)]]</f>
        <v>-1.1737</v>
      </c>
      <c r="Y2270" s="18">
        <f>'EPD information'!$AB$16*Tabell2[[#This Row],[Weight (kg)]]</f>
        <v>3.2591999999999999</v>
      </c>
      <c r="Z2270" s="18">
        <f>'EPD information'!$AC$16*Tabell2[[#This Row],[Weight (kg)]]</f>
        <v>5.7132999999999996E-2</v>
      </c>
      <c r="AA2270" s="18">
        <f>'EPD information'!$AD$16*Tabell2[[#This Row],[Weight (kg)]]</f>
        <v>7.1488999999999997E-3</v>
      </c>
      <c r="AB2270" s="18" t="s">
        <v>48</v>
      </c>
      <c r="AC2270" s="18">
        <f>'EPD information'!$AF$16*Tabell2[[#This Row],[Weight (kg)]]</f>
        <v>4.5104999999999998E-3</v>
      </c>
      <c r="AD2270" s="18">
        <f>'EPD information'!$AG$16*Tabell2[[#This Row],[Weight (kg)]]</f>
        <v>0.15034999999999998</v>
      </c>
      <c r="AE2270" s="18">
        <f>'EPD information'!$AH$16*Tabell2[[#This Row],[Weight (kg)]]</f>
        <v>2.4056000000000001E-4</v>
      </c>
      <c r="AF2270" s="21">
        <f>'EPD information'!$AI$16*Tabell2[[#This Row],[Weight (kg)]]</f>
        <v>-1.1154999999999999</v>
      </c>
    </row>
    <row r="2271" spans="1:32" x14ac:dyDescent="0.2">
      <c r="A2271" s="36" t="s">
        <v>257</v>
      </c>
      <c r="B2271" s="37" t="s">
        <v>256</v>
      </c>
      <c r="C2271" s="38">
        <v>884277</v>
      </c>
      <c r="D2271" s="39">
        <v>7319668842772</v>
      </c>
      <c r="E2271" s="37" t="s">
        <v>46</v>
      </c>
      <c r="F2271" s="40">
        <v>315</v>
      </c>
      <c r="G2271" s="37">
        <v>224</v>
      </c>
      <c r="H2271" s="41">
        <v>1.04</v>
      </c>
      <c r="I2271" s="35">
        <f>'EPD information'!$L$16*Tabell2[[#This Row],[Weight (kg)]]</f>
        <v>3.5464000000000002</v>
      </c>
      <c r="J2271" s="22">
        <f>'EPD information'!$M$16*Tabell2[[#This Row],[Weight (kg)]]</f>
        <v>6.1776000000000005E-2</v>
      </c>
      <c r="K2271" s="22">
        <f>'EPD information'!$N$16*Tabell2[[#This Row],[Weight (kg)]]</f>
        <v>7.332E-3</v>
      </c>
      <c r="L2271" s="22">
        <f>'EPD information'!$O$16*Tabell2[[#This Row],[Weight (kg)]]</f>
        <v>0</v>
      </c>
      <c r="M2271" s="22">
        <f>'EPD information'!$P$16*Tabell2[[#This Row],[Weight (kg)]]</f>
        <v>4.888E-3</v>
      </c>
      <c r="N2271" s="22">
        <f>'EPD information'!$Q$16*Tabell2[[#This Row],[Weight (kg)]]</f>
        <v>0.16224</v>
      </c>
      <c r="O2271" s="22">
        <f>'EPD information'!$R$16*Tabell2[[#This Row],[Weight (kg)]]</f>
        <v>2.6312000000000004E-4</v>
      </c>
      <c r="P2271" s="22">
        <f>'EPD information'!$S$16*Tabell2[[#This Row],[Weight (kg)]]</f>
        <v>-1.2584</v>
      </c>
      <c r="Q2271" s="35">
        <f>'Product specific GWP'!$T$16*Tabell2[[#This Row],[Weight (kg)]]</f>
        <v>4.5448000000000002E-2</v>
      </c>
      <c r="R2271" s="35" t="s">
        <v>48</v>
      </c>
      <c r="S2271" s="35">
        <f>'EPD information'!$V$16*Tabell2[[#This Row],[Weight (kg)]]</f>
        <v>7.332E-3</v>
      </c>
      <c r="T2271" s="35" t="str">
        <f>'EPD information'!$W$16</f>
        <v>ND</v>
      </c>
      <c r="U2271" s="35">
        <f>'EPD information'!$X$16*Tabell2[[#This Row],[Weight (kg)]]</f>
        <v>4.888E-3</v>
      </c>
      <c r="V2271" s="35">
        <f>'EPD information'!$Y$16*Tabell2[[#This Row],[Weight (kg)]]</f>
        <v>0.16224</v>
      </c>
      <c r="W2271" s="35">
        <f>'EPD information'!$Z$16*Tabell2[[#This Row],[Weight (kg)]]</f>
        <v>2.6312000000000004E-4</v>
      </c>
      <c r="X2271" s="35">
        <f>'EPD information'!$AA$16*Tabell2[[#This Row],[Weight (kg)]]</f>
        <v>-1.2584</v>
      </c>
      <c r="Y2271" s="18">
        <f>'EPD information'!$AB$16*Tabell2[[#This Row],[Weight (kg)]]</f>
        <v>3.4944000000000002</v>
      </c>
      <c r="Z2271" s="18">
        <f>'EPD information'!$AC$16*Tabell2[[#This Row],[Weight (kg)]]</f>
        <v>6.1256000000000005E-2</v>
      </c>
      <c r="AA2271" s="18">
        <f>'EPD information'!$AD$16*Tabell2[[#This Row],[Weight (kg)]]</f>
        <v>7.6648000000000003E-3</v>
      </c>
      <c r="AB2271" s="18" t="s">
        <v>48</v>
      </c>
      <c r="AC2271" s="18">
        <f>'EPD information'!$AF$16*Tabell2[[#This Row],[Weight (kg)]]</f>
        <v>4.836E-3</v>
      </c>
      <c r="AD2271" s="18">
        <f>'EPD information'!$AG$16*Tabell2[[#This Row],[Weight (kg)]]</f>
        <v>0.16120000000000001</v>
      </c>
      <c r="AE2271" s="18">
        <f>'EPD information'!$AH$16*Tabell2[[#This Row],[Weight (kg)]]</f>
        <v>2.5792000000000002E-4</v>
      </c>
      <c r="AF2271" s="21">
        <f>'EPD information'!$AI$16*Tabell2[[#This Row],[Weight (kg)]]</f>
        <v>-1.196</v>
      </c>
    </row>
    <row r="2272" spans="1:32" x14ac:dyDescent="0.2">
      <c r="A2272" s="36" t="s">
        <v>257</v>
      </c>
      <c r="B2272" s="37" t="s">
        <v>256</v>
      </c>
      <c r="C2272" s="38">
        <v>108394</v>
      </c>
      <c r="D2272" s="39">
        <v>7319661083943</v>
      </c>
      <c r="E2272" s="37" t="s">
        <v>46</v>
      </c>
      <c r="F2272" s="40">
        <v>315</v>
      </c>
      <c r="G2272" s="37">
        <v>180</v>
      </c>
      <c r="H2272" s="41">
        <v>0.79</v>
      </c>
      <c r="I2272" s="35">
        <f>'EPD information'!$L$16*Tabell2[[#This Row],[Weight (kg)]]</f>
        <v>2.6939000000000002</v>
      </c>
      <c r="J2272" s="22">
        <f>'EPD information'!$M$16*Tabell2[[#This Row],[Weight (kg)]]</f>
        <v>4.6926000000000002E-2</v>
      </c>
      <c r="K2272" s="22">
        <f>'EPD information'!$N$16*Tabell2[[#This Row],[Weight (kg)]]</f>
        <v>5.5694999999999998E-3</v>
      </c>
      <c r="L2272" s="22">
        <f>'EPD information'!$O$16*Tabell2[[#This Row],[Weight (kg)]]</f>
        <v>0</v>
      </c>
      <c r="M2272" s="22">
        <f>'EPD information'!$P$16*Tabell2[[#This Row],[Weight (kg)]]</f>
        <v>3.7130000000000002E-3</v>
      </c>
      <c r="N2272" s="22">
        <f>'EPD information'!$Q$16*Tabell2[[#This Row],[Weight (kg)]]</f>
        <v>0.12324</v>
      </c>
      <c r="O2272" s="22">
        <f>'EPD information'!$R$16*Tabell2[[#This Row],[Weight (kg)]]</f>
        <v>1.9987000000000002E-4</v>
      </c>
      <c r="P2272" s="22">
        <f>'EPD information'!$S$16*Tabell2[[#This Row],[Weight (kg)]]</f>
        <v>-0.95589999999999997</v>
      </c>
      <c r="Q2272" s="35">
        <f>'Product specific GWP'!$T$16*Tabell2[[#This Row],[Weight (kg)]]</f>
        <v>3.4523000000000005E-2</v>
      </c>
      <c r="R2272" s="35" t="s">
        <v>48</v>
      </c>
      <c r="S2272" s="35">
        <f>'EPD information'!$V$16*Tabell2[[#This Row],[Weight (kg)]]</f>
        <v>5.5694999999999998E-3</v>
      </c>
      <c r="T2272" s="35" t="str">
        <f>'EPD information'!$W$16</f>
        <v>ND</v>
      </c>
      <c r="U2272" s="35">
        <f>'EPD information'!$X$16*Tabell2[[#This Row],[Weight (kg)]]</f>
        <v>3.7130000000000002E-3</v>
      </c>
      <c r="V2272" s="35">
        <f>'EPD information'!$Y$16*Tabell2[[#This Row],[Weight (kg)]]</f>
        <v>0.12324</v>
      </c>
      <c r="W2272" s="35">
        <f>'EPD information'!$Z$16*Tabell2[[#This Row],[Weight (kg)]]</f>
        <v>1.9987000000000002E-4</v>
      </c>
      <c r="X2272" s="35">
        <f>'EPD information'!$AA$16*Tabell2[[#This Row],[Weight (kg)]]</f>
        <v>-0.95589999999999997</v>
      </c>
      <c r="Y2272" s="18">
        <f>'EPD information'!$AB$16*Tabell2[[#This Row],[Weight (kg)]]</f>
        <v>2.6543999999999999</v>
      </c>
      <c r="Z2272" s="18">
        <f>'EPD information'!$AC$16*Tabell2[[#This Row],[Weight (kg)]]</f>
        <v>4.6531000000000003E-2</v>
      </c>
      <c r="AA2272" s="18">
        <f>'EPD information'!$AD$16*Tabell2[[#This Row],[Weight (kg)]]</f>
        <v>5.8222999999999999E-3</v>
      </c>
      <c r="AB2272" s="18" t="s">
        <v>48</v>
      </c>
      <c r="AC2272" s="18">
        <f>'EPD information'!$AF$16*Tabell2[[#This Row],[Weight (kg)]]</f>
        <v>3.6734999999999997E-3</v>
      </c>
      <c r="AD2272" s="18">
        <f>'EPD information'!$AG$16*Tabell2[[#This Row],[Weight (kg)]]</f>
        <v>0.12245</v>
      </c>
      <c r="AE2272" s="18">
        <f>'EPD information'!$AH$16*Tabell2[[#This Row],[Weight (kg)]]</f>
        <v>1.9592000000000001E-4</v>
      </c>
      <c r="AF2272" s="21">
        <f>'EPD information'!$AI$16*Tabell2[[#This Row],[Weight (kg)]]</f>
        <v>-0.90849999999999997</v>
      </c>
    </row>
    <row r="2273" spans="1:32" x14ac:dyDescent="0.2">
      <c r="A2273" s="36" t="s">
        <v>257</v>
      </c>
      <c r="B2273" s="37" t="s">
        <v>256</v>
      </c>
      <c r="C2273" s="38">
        <v>108390</v>
      </c>
      <c r="D2273" s="39">
        <v>7319661083905</v>
      </c>
      <c r="E2273" s="37" t="s">
        <v>46</v>
      </c>
      <c r="F2273" s="40">
        <v>315</v>
      </c>
      <c r="G2273" s="37">
        <v>80</v>
      </c>
      <c r="H2273" s="41">
        <v>0.95</v>
      </c>
      <c r="I2273" s="35">
        <f>'EPD information'!$L$16*Tabell2[[#This Row],[Weight (kg)]]</f>
        <v>3.2395</v>
      </c>
      <c r="J2273" s="22">
        <f>'EPD information'!$M$16*Tabell2[[#This Row],[Weight (kg)]]</f>
        <v>5.6430000000000001E-2</v>
      </c>
      <c r="K2273" s="22">
        <f>'EPD information'!$N$16*Tabell2[[#This Row],[Weight (kg)]]</f>
        <v>6.6974999999999995E-3</v>
      </c>
      <c r="L2273" s="22">
        <f>'EPD information'!$O$16*Tabell2[[#This Row],[Weight (kg)]]</f>
        <v>0</v>
      </c>
      <c r="M2273" s="22">
        <f>'EPD information'!$P$16*Tabell2[[#This Row],[Weight (kg)]]</f>
        <v>4.4650000000000002E-3</v>
      </c>
      <c r="N2273" s="22">
        <f>'EPD information'!$Q$16*Tabell2[[#This Row],[Weight (kg)]]</f>
        <v>0.1482</v>
      </c>
      <c r="O2273" s="22">
        <f>'EPD information'!$R$16*Tabell2[[#This Row],[Weight (kg)]]</f>
        <v>2.4035000000000001E-4</v>
      </c>
      <c r="P2273" s="22">
        <f>'EPD information'!$S$16*Tabell2[[#This Row],[Weight (kg)]]</f>
        <v>-1.1495</v>
      </c>
      <c r="Q2273" s="35">
        <f>'Product specific GWP'!$T$16*Tabell2[[#This Row],[Weight (kg)]]</f>
        <v>4.1515000000000003E-2</v>
      </c>
      <c r="R2273" s="35" t="s">
        <v>48</v>
      </c>
      <c r="S2273" s="35">
        <f>'EPD information'!$V$16*Tabell2[[#This Row],[Weight (kg)]]</f>
        <v>6.6974999999999995E-3</v>
      </c>
      <c r="T2273" s="35" t="str">
        <f>'EPD information'!$W$16</f>
        <v>ND</v>
      </c>
      <c r="U2273" s="35">
        <f>'EPD information'!$X$16*Tabell2[[#This Row],[Weight (kg)]]</f>
        <v>4.4650000000000002E-3</v>
      </c>
      <c r="V2273" s="35">
        <f>'EPD information'!$Y$16*Tabell2[[#This Row],[Weight (kg)]]</f>
        <v>0.1482</v>
      </c>
      <c r="W2273" s="35">
        <f>'EPD information'!$Z$16*Tabell2[[#This Row],[Weight (kg)]]</f>
        <v>2.4035000000000001E-4</v>
      </c>
      <c r="X2273" s="35">
        <f>'EPD information'!$AA$16*Tabell2[[#This Row],[Weight (kg)]]</f>
        <v>-1.1495</v>
      </c>
      <c r="Y2273" s="18">
        <f>'EPD information'!$AB$16*Tabell2[[#This Row],[Weight (kg)]]</f>
        <v>3.1919999999999997</v>
      </c>
      <c r="Z2273" s="18">
        <f>'EPD information'!$AC$16*Tabell2[[#This Row],[Weight (kg)]]</f>
        <v>5.5954999999999998E-2</v>
      </c>
      <c r="AA2273" s="18">
        <f>'EPD information'!$AD$16*Tabell2[[#This Row],[Weight (kg)]]</f>
        <v>7.0014999999999999E-3</v>
      </c>
      <c r="AB2273" s="18" t="s">
        <v>48</v>
      </c>
      <c r="AC2273" s="18">
        <f>'EPD information'!$AF$16*Tabell2[[#This Row],[Weight (kg)]]</f>
        <v>4.4174999999999996E-3</v>
      </c>
      <c r="AD2273" s="18">
        <f>'EPD information'!$AG$16*Tabell2[[#This Row],[Weight (kg)]]</f>
        <v>0.14724999999999999</v>
      </c>
      <c r="AE2273" s="18">
        <f>'EPD information'!$AH$16*Tabell2[[#This Row],[Weight (kg)]]</f>
        <v>2.3560000000000001E-4</v>
      </c>
      <c r="AF2273" s="21">
        <f>'EPD information'!$AI$16*Tabell2[[#This Row],[Weight (kg)]]</f>
        <v>-1.0924999999999998</v>
      </c>
    </row>
    <row r="2274" spans="1:32" x14ac:dyDescent="0.2">
      <c r="A2274" s="36" t="s">
        <v>257</v>
      </c>
      <c r="B2274" s="37" t="s">
        <v>256</v>
      </c>
      <c r="C2274" s="38">
        <v>275785</v>
      </c>
      <c r="D2274" s="39">
        <v>7319662757850</v>
      </c>
      <c r="E2274" s="37" t="s">
        <v>46</v>
      </c>
      <c r="F2274" s="40">
        <v>355</v>
      </c>
      <c r="G2274" s="37">
        <v>315</v>
      </c>
      <c r="H2274" s="41">
        <v>0.99</v>
      </c>
      <c r="I2274" s="35">
        <f>'EPD information'!$L$16*Tabell2[[#This Row],[Weight (kg)]]</f>
        <v>3.3759000000000001</v>
      </c>
      <c r="J2274" s="22">
        <f>'EPD information'!$M$16*Tabell2[[#This Row],[Weight (kg)]]</f>
        <v>5.8806000000000004E-2</v>
      </c>
      <c r="K2274" s="22">
        <f>'EPD information'!$N$16*Tabell2[[#This Row],[Weight (kg)]]</f>
        <v>6.9794999999999996E-3</v>
      </c>
      <c r="L2274" s="22">
        <f>'EPD information'!$O$16*Tabell2[[#This Row],[Weight (kg)]]</f>
        <v>0</v>
      </c>
      <c r="M2274" s="22">
        <f>'EPD information'!$P$16*Tabell2[[#This Row],[Weight (kg)]]</f>
        <v>4.653E-3</v>
      </c>
      <c r="N2274" s="22">
        <f>'EPD information'!$Q$16*Tabell2[[#This Row],[Weight (kg)]]</f>
        <v>0.15443999999999999</v>
      </c>
      <c r="O2274" s="22">
        <f>'EPD information'!$R$16*Tabell2[[#This Row],[Weight (kg)]]</f>
        <v>2.5047000000000003E-4</v>
      </c>
      <c r="P2274" s="22">
        <f>'EPD information'!$S$16*Tabell2[[#This Row],[Weight (kg)]]</f>
        <v>-1.1979</v>
      </c>
      <c r="Q2274" s="35">
        <f>'Product specific GWP'!$T$16*Tabell2[[#This Row],[Weight (kg)]]</f>
        <v>4.3263000000000003E-2</v>
      </c>
      <c r="R2274" s="35" t="s">
        <v>48</v>
      </c>
      <c r="S2274" s="35">
        <f>'EPD information'!$V$16*Tabell2[[#This Row],[Weight (kg)]]</f>
        <v>6.9794999999999996E-3</v>
      </c>
      <c r="T2274" s="35" t="str">
        <f>'EPD information'!$W$16</f>
        <v>ND</v>
      </c>
      <c r="U2274" s="35">
        <f>'EPD information'!$X$16*Tabell2[[#This Row],[Weight (kg)]]</f>
        <v>4.653E-3</v>
      </c>
      <c r="V2274" s="35">
        <f>'EPD information'!$Y$16*Tabell2[[#This Row],[Weight (kg)]]</f>
        <v>0.15443999999999999</v>
      </c>
      <c r="W2274" s="35">
        <f>'EPD information'!$Z$16*Tabell2[[#This Row],[Weight (kg)]]</f>
        <v>2.5047000000000003E-4</v>
      </c>
      <c r="X2274" s="35">
        <f>'EPD information'!$AA$16*Tabell2[[#This Row],[Weight (kg)]]</f>
        <v>-1.1979</v>
      </c>
      <c r="Y2274" s="18">
        <f>'EPD information'!$AB$16*Tabell2[[#This Row],[Weight (kg)]]</f>
        <v>3.3264</v>
      </c>
      <c r="Z2274" s="18">
        <f>'EPD information'!$AC$16*Tabell2[[#This Row],[Weight (kg)]]</f>
        <v>5.8311000000000002E-2</v>
      </c>
      <c r="AA2274" s="18">
        <f>'EPD information'!$AD$16*Tabell2[[#This Row],[Weight (kg)]]</f>
        <v>7.2962999999999995E-3</v>
      </c>
      <c r="AB2274" s="18" t="s">
        <v>48</v>
      </c>
      <c r="AC2274" s="18">
        <f>'EPD information'!$AF$16*Tabell2[[#This Row],[Weight (kg)]]</f>
        <v>4.6035E-3</v>
      </c>
      <c r="AD2274" s="18">
        <f>'EPD information'!$AG$16*Tabell2[[#This Row],[Weight (kg)]]</f>
        <v>0.15345</v>
      </c>
      <c r="AE2274" s="18">
        <f>'EPD information'!$AH$16*Tabell2[[#This Row],[Weight (kg)]]</f>
        <v>2.4551999999999999E-4</v>
      </c>
      <c r="AF2274" s="21">
        <f>'EPD information'!$AI$16*Tabell2[[#This Row],[Weight (kg)]]</f>
        <v>-1.1384999999999998</v>
      </c>
    </row>
    <row r="2275" spans="1:32" x14ac:dyDescent="0.2">
      <c r="A2275" s="36" t="s">
        <v>257</v>
      </c>
      <c r="B2275" s="37" t="s">
        <v>256</v>
      </c>
      <c r="C2275" s="38">
        <v>275784</v>
      </c>
      <c r="D2275" s="39">
        <v>7319662757843</v>
      </c>
      <c r="E2275" s="37" t="s">
        <v>46</v>
      </c>
      <c r="F2275" s="40">
        <v>355</v>
      </c>
      <c r="G2275" s="37">
        <v>250</v>
      </c>
      <c r="H2275" s="41">
        <v>1.08</v>
      </c>
      <c r="I2275" s="35">
        <f>'EPD information'!$L$16*Tabell2[[#This Row],[Weight (kg)]]</f>
        <v>3.6828000000000003</v>
      </c>
      <c r="J2275" s="22">
        <f>'EPD information'!$M$16*Tabell2[[#This Row],[Weight (kg)]]</f>
        <v>6.4152000000000001E-2</v>
      </c>
      <c r="K2275" s="22">
        <f>'EPD information'!$N$16*Tabell2[[#This Row],[Weight (kg)]]</f>
        <v>7.6140000000000001E-3</v>
      </c>
      <c r="L2275" s="22">
        <f>'EPD information'!$O$16*Tabell2[[#This Row],[Weight (kg)]]</f>
        <v>0</v>
      </c>
      <c r="M2275" s="22">
        <f>'EPD information'!$P$16*Tabell2[[#This Row],[Weight (kg)]]</f>
        <v>5.0760000000000007E-3</v>
      </c>
      <c r="N2275" s="22">
        <f>'EPD information'!$Q$16*Tabell2[[#This Row],[Weight (kg)]]</f>
        <v>0.16848000000000002</v>
      </c>
      <c r="O2275" s="22">
        <f>'EPD information'!$R$16*Tabell2[[#This Row],[Weight (kg)]]</f>
        <v>2.7324000000000006E-4</v>
      </c>
      <c r="P2275" s="22">
        <f>'EPD information'!$S$16*Tabell2[[#This Row],[Weight (kg)]]</f>
        <v>-1.3068</v>
      </c>
      <c r="Q2275" s="35">
        <f>'Product specific GWP'!$T$16*Tabell2[[#This Row],[Weight (kg)]]</f>
        <v>4.7196000000000009E-2</v>
      </c>
      <c r="R2275" s="35" t="s">
        <v>48</v>
      </c>
      <c r="S2275" s="35">
        <f>'EPD information'!$V$16*Tabell2[[#This Row],[Weight (kg)]]</f>
        <v>7.6140000000000001E-3</v>
      </c>
      <c r="T2275" s="35" t="str">
        <f>'EPD information'!$W$16</f>
        <v>ND</v>
      </c>
      <c r="U2275" s="35">
        <f>'EPD information'!$X$16*Tabell2[[#This Row],[Weight (kg)]]</f>
        <v>5.0760000000000007E-3</v>
      </c>
      <c r="V2275" s="35">
        <f>'EPD information'!$Y$16*Tabell2[[#This Row],[Weight (kg)]]</f>
        <v>0.16848000000000002</v>
      </c>
      <c r="W2275" s="35">
        <f>'EPD information'!$Z$16*Tabell2[[#This Row],[Weight (kg)]]</f>
        <v>2.7324000000000006E-4</v>
      </c>
      <c r="X2275" s="35">
        <f>'EPD information'!$AA$16*Tabell2[[#This Row],[Weight (kg)]]</f>
        <v>-1.3068</v>
      </c>
      <c r="Y2275" s="18">
        <f>'EPD information'!$AB$16*Tabell2[[#This Row],[Weight (kg)]]</f>
        <v>3.6288</v>
      </c>
      <c r="Z2275" s="18">
        <f>'EPD information'!$AC$16*Tabell2[[#This Row],[Weight (kg)]]</f>
        <v>6.3612000000000002E-2</v>
      </c>
      <c r="AA2275" s="18">
        <f>'EPD information'!$AD$16*Tabell2[[#This Row],[Weight (kg)]]</f>
        <v>7.9596000000000007E-3</v>
      </c>
      <c r="AB2275" s="18" t="s">
        <v>48</v>
      </c>
      <c r="AC2275" s="18">
        <f>'EPD information'!$AF$16*Tabell2[[#This Row],[Weight (kg)]]</f>
        <v>5.0219999999999996E-3</v>
      </c>
      <c r="AD2275" s="18">
        <f>'EPD information'!$AG$16*Tabell2[[#This Row],[Weight (kg)]]</f>
        <v>0.16740000000000002</v>
      </c>
      <c r="AE2275" s="18">
        <f>'EPD information'!$AH$16*Tabell2[[#This Row],[Weight (kg)]]</f>
        <v>2.6784000000000004E-4</v>
      </c>
      <c r="AF2275" s="21">
        <f>'EPD information'!$AI$16*Tabell2[[#This Row],[Weight (kg)]]</f>
        <v>-1.242</v>
      </c>
    </row>
    <row r="2276" spans="1:32" x14ac:dyDescent="0.2">
      <c r="A2276" s="36" t="s">
        <v>257</v>
      </c>
      <c r="B2276" s="37" t="s">
        <v>256</v>
      </c>
      <c r="C2276" s="38">
        <v>275786</v>
      </c>
      <c r="D2276" s="39">
        <v>7319662757867</v>
      </c>
      <c r="E2276" s="37" t="s">
        <v>46</v>
      </c>
      <c r="F2276" s="40">
        <v>355</v>
      </c>
      <c r="G2276" s="37">
        <v>300</v>
      </c>
      <c r="H2276" s="41">
        <v>1.04</v>
      </c>
      <c r="I2276" s="35">
        <f>'EPD information'!$L$16*Tabell2[[#This Row],[Weight (kg)]]</f>
        <v>3.5464000000000002</v>
      </c>
      <c r="J2276" s="22">
        <f>'EPD information'!$M$16*Tabell2[[#This Row],[Weight (kg)]]</f>
        <v>6.1776000000000005E-2</v>
      </c>
      <c r="K2276" s="22">
        <f>'EPD information'!$N$16*Tabell2[[#This Row],[Weight (kg)]]</f>
        <v>7.332E-3</v>
      </c>
      <c r="L2276" s="22">
        <f>'EPD information'!$O$16*Tabell2[[#This Row],[Weight (kg)]]</f>
        <v>0</v>
      </c>
      <c r="M2276" s="22">
        <f>'EPD information'!$P$16*Tabell2[[#This Row],[Weight (kg)]]</f>
        <v>4.888E-3</v>
      </c>
      <c r="N2276" s="22">
        <f>'EPD information'!$Q$16*Tabell2[[#This Row],[Weight (kg)]]</f>
        <v>0.16224</v>
      </c>
      <c r="O2276" s="22">
        <f>'EPD information'!$R$16*Tabell2[[#This Row],[Weight (kg)]]</f>
        <v>2.6312000000000004E-4</v>
      </c>
      <c r="P2276" s="22">
        <f>'EPD information'!$S$16*Tabell2[[#This Row],[Weight (kg)]]</f>
        <v>-1.2584</v>
      </c>
      <c r="Q2276" s="35">
        <f>'Product specific GWP'!$T$16*Tabell2[[#This Row],[Weight (kg)]]</f>
        <v>4.5448000000000002E-2</v>
      </c>
      <c r="R2276" s="35" t="s">
        <v>48</v>
      </c>
      <c r="S2276" s="35">
        <f>'EPD information'!$V$16*Tabell2[[#This Row],[Weight (kg)]]</f>
        <v>7.332E-3</v>
      </c>
      <c r="T2276" s="35" t="str">
        <f>'EPD information'!$W$16</f>
        <v>ND</v>
      </c>
      <c r="U2276" s="35">
        <f>'EPD information'!$X$16*Tabell2[[#This Row],[Weight (kg)]]</f>
        <v>4.888E-3</v>
      </c>
      <c r="V2276" s="35">
        <f>'EPD information'!$Y$16*Tabell2[[#This Row],[Weight (kg)]]</f>
        <v>0.16224</v>
      </c>
      <c r="W2276" s="35">
        <f>'EPD information'!$Z$16*Tabell2[[#This Row],[Weight (kg)]]</f>
        <v>2.6312000000000004E-4</v>
      </c>
      <c r="X2276" s="35">
        <f>'EPD information'!$AA$16*Tabell2[[#This Row],[Weight (kg)]]</f>
        <v>-1.2584</v>
      </c>
      <c r="Y2276" s="18">
        <f>'EPD information'!$AB$16*Tabell2[[#This Row],[Weight (kg)]]</f>
        <v>3.4944000000000002</v>
      </c>
      <c r="Z2276" s="18">
        <f>'EPD information'!$AC$16*Tabell2[[#This Row],[Weight (kg)]]</f>
        <v>6.1256000000000005E-2</v>
      </c>
      <c r="AA2276" s="18">
        <f>'EPD information'!$AD$16*Tabell2[[#This Row],[Weight (kg)]]</f>
        <v>7.6648000000000003E-3</v>
      </c>
      <c r="AB2276" s="18" t="s">
        <v>48</v>
      </c>
      <c r="AC2276" s="18">
        <f>'EPD information'!$AF$16*Tabell2[[#This Row],[Weight (kg)]]</f>
        <v>4.836E-3</v>
      </c>
      <c r="AD2276" s="18">
        <f>'EPD information'!$AG$16*Tabell2[[#This Row],[Weight (kg)]]</f>
        <v>0.16120000000000001</v>
      </c>
      <c r="AE2276" s="18">
        <f>'EPD information'!$AH$16*Tabell2[[#This Row],[Weight (kg)]]</f>
        <v>2.5792000000000002E-4</v>
      </c>
      <c r="AF2276" s="21">
        <f>'EPD information'!$AI$16*Tabell2[[#This Row],[Weight (kg)]]</f>
        <v>-1.196</v>
      </c>
    </row>
    <row r="2277" spans="1:32" x14ac:dyDescent="0.2">
      <c r="A2277" s="36" t="s">
        <v>257</v>
      </c>
      <c r="B2277" s="37" t="s">
        <v>256</v>
      </c>
      <c r="C2277" s="38">
        <v>109320</v>
      </c>
      <c r="D2277" s="39">
        <v>7319661093201</v>
      </c>
      <c r="E2277" s="37" t="s">
        <v>46</v>
      </c>
      <c r="F2277" s="40">
        <v>355</v>
      </c>
      <c r="G2277" s="37">
        <v>280</v>
      </c>
      <c r="H2277" s="41">
        <v>1.4226000000000001</v>
      </c>
      <c r="I2277" s="35">
        <f>'EPD information'!$L$16*Tabell2[[#This Row],[Weight (kg)]]</f>
        <v>4.8510660000000003</v>
      </c>
      <c r="J2277" s="22">
        <f>'EPD information'!$M$16*Tabell2[[#This Row],[Weight (kg)]]</f>
        <v>8.4502440000000012E-2</v>
      </c>
      <c r="K2277" s="22">
        <f>'EPD information'!$N$16*Tabell2[[#This Row],[Weight (kg)]]</f>
        <v>1.0029330000000001E-2</v>
      </c>
      <c r="L2277" s="22">
        <f>'EPD information'!$O$16*Tabell2[[#This Row],[Weight (kg)]]</f>
        <v>0</v>
      </c>
      <c r="M2277" s="22">
        <f>'EPD information'!$P$16*Tabell2[[#This Row],[Weight (kg)]]</f>
        <v>6.6862200000000005E-3</v>
      </c>
      <c r="N2277" s="22">
        <f>'EPD information'!$Q$16*Tabell2[[#This Row],[Weight (kg)]]</f>
        <v>0.2219256</v>
      </c>
      <c r="O2277" s="22">
        <f>'EPD information'!$R$16*Tabell2[[#This Row],[Weight (kg)]]</f>
        <v>3.5991780000000007E-4</v>
      </c>
      <c r="P2277" s="22">
        <f>'EPD information'!$S$16*Tabell2[[#This Row],[Weight (kg)]]</f>
        <v>-1.721346</v>
      </c>
      <c r="Q2277" s="35">
        <f>'Product specific GWP'!$T$16*Tabell2[[#This Row],[Weight (kg)]]</f>
        <v>6.2167620000000007E-2</v>
      </c>
      <c r="R2277" s="35" t="s">
        <v>48</v>
      </c>
      <c r="S2277" s="35">
        <f>'EPD information'!$V$16*Tabell2[[#This Row],[Weight (kg)]]</f>
        <v>1.0029330000000001E-2</v>
      </c>
      <c r="T2277" s="35" t="str">
        <f>'EPD information'!$W$16</f>
        <v>ND</v>
      </c>
      <c r="U2277" s="35">
        <f>'EPD information'!$X$16*Tabell2[[#This Row],[Weight (kg)]]</f>
        <v>6.6862200000000005E-3</v>
      </c>
      <c r="V2277" s="35">
        <f>'EPD information'!$Y$16*Tabell2[[#This Row],[Weight (kg)]]</f>
        <v>0.2219256</v>
      </c>
      <c r="W2277" s="35">
        <f>'EPD information'!$Z$16*Tabell2[[#This Row],[Weight (kg)]]</f>
        <v>3.5991780000000007E-4</v>
      </c>
      <c r="X2277" s="35">
        <f>'EPD information'!$AA$16*Tabell2[[#This Row],[Weight (kg)]]</f>
        <v>-1.721346</v>
      </c>
      <c r="Y2277" s="18">
        <f>'EPD information'!$AB$16*Tabell2[[#This Row],[Weight (kg)]]</f>
        <v>4.7799360000000002</v>
      </c>
      <c r="Z2277" s="18">
        <f>'EPD information'!$AC$16*Tabell2[[#This Row],[Weight (kg)]]</f>
        <v>8.379114E-2</v>
      </c>
      <c r="AA2277" s="18">
        <f>'EPD information'!$AD$16*Tabell2[[#This Row],[Weight (kg)]]</f>
        <v>1.0484562000000001E-2</v>
      </c>
      <c r="AB2277" s="18" t="s">
        <v>48</v>
      </c>
      <c r="AC2277" s="18">
        <f>'EPD information'!$AF$16*Tabell2[[#This Row],[Weight (kg)]]</f>
        <v>6.6150899999999997E-3</v>
      </c>
      <c r="AD2277" s="18">
        <f>'EPD information'!$AG$16*Tabell2[[#This Row],[Weight (kg)]]</f>
        <v>0.220503</v>
      </c>
      <c r="AE2277" s="18">
        <f>'EPD information'!$AH$16*Tabell2[[#This Row],[Weight (kg)]]</f>
        <v>3.5280480000000002E-4</v>
      </c>
      <c r="AF2277" s="21">
        <f>'EPD information'!$AI$16*Tabell2[[#This Row],[Weight (kg)]]</f>
        <v>-1.6359900000000001</v>
      </c>
    </row>
    <row r="2278" spans="1:32" x14ac:dyDescent="0.2">
      <c r="A2278" s="36" t="s">
        <v>257</v>
      </c>
      <c r="B2278" s="37" t="s">
        <v>256</v>
      </c>
      <c r="C2278" s="38">
        <v>108404</v>
      </c>
      <c r="D2278" s="39">
        <v>7319661084049</v>
      </c>
      <c r="E2278" s="37" t="s">
        <v>46</v>
      </c>
      <c r="F2278" s="40">
        <v>355</v>
      </c>
      <c r="G2278" s="37">
        <v>160</v>
      </c>
      <c r="H2278" s="41">
        <v>1.2477</v>
      </c>
      <c r="I2278" s="35">
        <f>'EPD information'!$L$16*Tabell2[[#This Row],[Weight (kg)]]</f>
        <v>4.2546569999999999</v>
      </c>
      <c r="J2278" s="22">
        <f>'EPD information'!$M$16*Tabell2[[#This Row],[Weight (kg)]]</f>
        <v>7.4113380000000006E-2</v>
      </c>
      <c r="K2278" s="22">
        <f>'EPD information'!$N$16*Tabell2[[#This Row],[Weight (kg)]]</f>
        <v>8.7962849999999992E-3</v>
      </c>
      <c r="L2278" s="22">
        <f>'EPD information'!$O$16*Tabell2[[#This Row],[Weight (kg)]]</f>
        <v>0</v>
      </c>
      <c r="M2278" s="22">
        <f>'EPD information'!$P$16*Tabell2[[#This Row],[Weight (kg)]]</f>
        <v>5.86419E-3</v>
      </c>
      <c r="N2278" s="22">
        <f>'EPD information'!$Q$16*Tabell2[[#This Row],[Weight (kg)]]</f>
        <v>0.19464120000000001</v>
      </c>
      <c r="O2278" s="22">
        <f>'EPD information'!$R$16*Tabell2[[#This Row],[Weight (kg)]]</f>
        <v>3.1566810000000005E-4</v>
      </c>
      <c r="P2278" s="22">
        <f>'EPD information'!$S$16*Tabell2[[#This Row],[Weight (kg)]]</f>
        <v>-1.509717</v>
      </c>
      <c r="Q2278" s="35">
        <f>'Product specific GWP'!$T$16*Tabell2[[#This Row],[Weight (kg)]]</f>
        <v>5.4524490000000002E-2</v>
      </c>
      <c r="R2278" s="35" t="s">
        <v>48</v>
      </c>
      <c r="S2278" s="35">
        <f>'EPD information'!$V$16*Tabell2[[#This Row],[Weight (kg)]]</f>
        <v>8.7962849999999992E-3</v>
      </c>
      <c r="T2278" s="35" t="str">
        <f>'EPD information'!$W$16</f>
        <v>ND</v>
      </c>
      <c r="U2278" s="35">
        <f>'EPD information'!$X$16*Tabell2[[#This Row],[Weight (kg)]]</f>
        <v>5.86419E-3</v>
      </c>
      <c r="V2278" s="35">
        <f>'EPD information'!$Y$16*Tabell2[[#This Row],[Weight (kg)]]</f>
        <v>0.19464120000000001</v>
      </c>
      <c r="W2278" s="35">
        <f>'EPD information'!$Z$16*Tabell2[[#This Row],[Weight (kg)]]</f>
        <v>3.1566810000000005E-4</v>
      </c>
      <c r="X2278" s="35">
        <f>'EPD information'!$AA$16*Tabell2[[#This Row],[Weight (kg)]]</f>
        <v>-1.509717</v>
      </c>
      <c r="Y2278" s="18">
        <f>'EPD information'!$AB$16*Tabell2[[#This Row],[Weight (kg)]]</f>
        <v>4.192272</v>
      </c>
      <c r="Z2278" s="18">
        <f>'EPD information'!$AC$16*Tabell2[[#This Row],[Weight (kg)]]</f>
        <v>7.3489529999999997E-2</v>
      </c>
      <c r="AA2278" s="18">
        <f>'EPD information'!$AD$16*Tabell2[[#This Row],[Weight (kg)]]</f>
        <v>9.1955490000000008E-3</v>
      </c>
      <c r="AB2278" s="18" t="s">
        <v>48</v>
      </c>
      <c r="AC2278" s="18">
        <f>'EPD information'!$AF$16*Tabell2[[#This Row],[Weight (kg)]]</f>
        <v>5.8018049999999993E-3</v>
      </c>
      <c r="AD2278" s="18">
        <f>'EPD information'!$AG$16*Tabell2[[#This Row],[Weight (kg)]]</f>
        <v>0.1933935</v>
      </c>
      <c r="AE2278" s="18">
        <f>'EPD information'!$AH$16*Tabell2[[#This Row],[Weight (kg)]]</f>
        <v>3.094296E-4</v>
      </c>
      <c r="AF2278" s="21">
        <f>'EPD information'!$AI$16*Tabell2[[#This Row],[Weight (kg)]]</f>
        <v>-1.434855</v>
      </c>
    </row>
    <row r="2279" spans="1:32" x14ac:dyDescent="0.2">
      <c r="A2279" s="36" t="s">
        <v>257</v>
      </c>
      <c r="B2279" s="37" t="s">
        <v>256</v>
      </c>
      <c r="C2279" s="38">
        <v>256437</v>
      </c>
      <c r="D2279" s="39">
        <v>7319662564373</v>
      </c>
      <c r="E2279" s="37" t="s">
        <v>46</v>
      </c>
      <c r="F2279" s="40">
        <v>400</v>
      </c>
      <c r="G2279" s="37">
        <v>315</v>
      </c>
      <c r="H2279" s="41">
        <v>1.29</v>
      </c>
      <c r="I2279" s="35">
        <f>'EPD information'!$L$16*Tabell2[[#This Row],[Weight (kg)]]</f>
        <v>4.3989000000000003</v>
      </c>
      <c r="J2279" s="22">
        <f>'EPD information'!$M$16*Tabell2[[#This Row],[Weight (kg)]]</f>
        <v>7.6626E-2</v>
      </c>
      <c r="K2279" s="22">
        <f>'EPD information'!$N$16*Tabell2[[#This Row],[Weight (kg)]]</f>
        <v>9.0945000000000002E-3</v>
      </c>
      <c r="L2279" s="22">
        <f>'EPD information'!$O$16*Tabell2[[#This Row],[Weight (kg)]]</f>
        <v>0</v>
      </c>
      <c r="M2279" s="22">
        <f>'EPD information'!$P$16*Tabell2[[#This Row],[Weight (kg)]]</f>
        <v>6.0630000000000007E-3</v>
      </c>
      <c r="N2279" s="22">
        <f>'EPD information'!$Q$16*Tabell2[[#This Row],[Weight (kg)]]</f>
        <v>0.20124</v>
      </c>
      <c r="O2279" s="22">
        <f>'EPD information'!$R$16*Tabell2[[#This Row],[Weight (kg)]]</f>
        <v>3.2637000000000003E-4</v>
      </c>
      <c r="P2279" s="22">
        <f>'EPD information'!$S$16*Tabell2[[#This Row],[Weight (kg)]]</f>
        <v>-1.5609</v>
      </c>
      <c r="Q2279" s="35">
        <f>'Product specific GWP'!$T$16*Tabell2[[#This Row],[Weight (kg)]]</f>
        <v>5.6373000000000006E-2</v>
      </c>
      <c r="R2279" s="35" t="s">
        <v>48</v>
      </c>
      <c r="S2279" s="35">
        <f>'EPD information'!$V$16*Tabell2[[#This Row],[Weight (kg)]]</f>
        <v>9.0945000000000002E-3</v>
      </c>
      <c r="T2279" s="35" t="str">
        <f>'EPD information'!$W$16</f>
        <v>ND</v>
      </c>
      <c r="U2279" s="35">
        <f>'EPD information'!$X$16*Tabell2[[#This Row],[Weight (kg)]]</f>
        <v>6.0630000000000007E-3</v>
      </c>
      <c r="V2279" s="35">
        <f>'EPD information'!$Y$16*Tabell2[[#This Row],[Weight (kg)]]</f>
        <v>0.20124</v>
      </c>
      <c r="W2279" s="35">
        <f>'EPD information'!$Z$16*Tabell2[[#This Row],[Weight (kg)]]</f>
        <v>3.2637000000000003E-4</v>
      </c>
      <c r="X2279" s="35">
        <f>'EPD information'!$AA$16*Tabell2[[#This Row],[Weight (kg)]]</f>
        <v>-1.5609</v>
      </c>
      <c r="Y2279" s="18">
        <f>'EPD information'!$AB$16*Tabell2[[#This Row],[Weight (kg)]]</f>
        <v>4.3343999999999996</v>
      </c>
      <c r="Z2279" s="18">
        <f>'EPD information'!$AC$16*Tabell2[[#This Row],[Weight (kg)]]</f>
        <v>7.5981000000000007E-2</v>
      </c>
      <c r="AA2279" s="18">
        <f>'EPD information'!$AD$16*Tabell2[[#This Row],[Weight (kg)]]</f>
        <v>9.5072999999999998E-3</v>
      </c>
      <c r="AB2279" s="18" t="s">
        <v>48</v>
      </c>
      <c r="AC2279" s="18">
        <f>'EPD information'!$AF$16*Tabell2[[#This Row],[Weight (kg)]]</f>
        <v>5.9984999999999995E-3</v>
      </c>
      <c r="AD2279" s="18">
        <f>'EPD information'!$AG$16*Tabell2[[#This Row],[Weight (kg)]]</f>
        <v>0.19995000000000002</v>
      </c>
      <c r="AE2279" s="18">
        <f>'EPD information'!$AH$16*Tabell2[[#This Row],[Weight (kg)]]</f>
        <v>3.1992000000000001E-4</v>
      </c>
      <c r="AF2279" s="21">
        <f>'EPD information'!$AI$16*Tabell2[[#This Row],[Weight (kg)]]</f>
        <v>-1.4834999999999998</v>
      </c>
    </row>
    <row r="2280" spans="1:32" x14ac:dyDescent="0.2">
      <c r="A2280" s="36" t="s">
        <v>257</v>
      </c>
      <c r="B2280" s="37" t="s">
        <v>256</v>
      </c>
      <c r="C2280" s="38">
        <v>256436</v>
      </c>
      <c r="D2280" s="39">
        <v>7319662564366</v>
      </c>
      <c r="E2280" s="37" t="s">
        <v>46</v>
      </c>
      <c r="F2280" s="40">
        <v>400</v>
      </c>
      <c r="G2280" s="37">
        <v>250</v>
      </c>
      <c r="H2280" s="41">
        <v>1.38</v>
      </c>
      <c r="I2280" s="35">
        <f>'EPD information'!$L$16*Tabell2[[#This Row],[Weight (kg)]]</f>
        <v>4.7058</v>
      </c>
      <c r="J2280" s="22">
        <f>'EPD information'!$M$16*Tabell2[[#This Row],[Weight (kg)]]</f>
        <v>8.1971999999999989E-2</v>
      </c>
      <c r="K2280" s="22">
        <f>'EPD information'!$N$16*Tabell2[[#This Row],[Weight (kg)]]</f>
        <v>9.7289999999999998E-3</v>
      </c>
      <c r="L2280" s="22">
        <f>'EPD information'!$O$16*Tabell2[[#This Row],[Weight (kg)]]</f>
        <v>0</v>
      </c>
      <c r="M2280" s="22">
        <f>'EPD information'!$P$16*Tabell2[[#This Row],[Weight (kg)]]</f>
        <v>6.4859999999999996E-3</v>
      </c>
      <c r="N2280" s="22">
        <f>'EPD information'!$Q$16*Tabell2[[#This Row],[Weight (kg)]]</f>
        <v>0.21527999999999997</v>
      </c>
      <c r="O2280" s="22">
        <f>'EPD information'!$R$16*Tabell2[[#This Row],[Weight (kg)]]</f>
        <v>3.4914000000000001E-4</v>
      </c>
      <c r="P2280" s="22">
        <f>'EPD information'!$S$16*Tabell2[[#This Row],[Weight (kg)]]</f>
        <v>-1.6697999999999997</v>
      </c>
      <c r="Q2280" s="35">
        <f>'Product specific GWP'!$T$16*Tabell2[[#This Row],[Weight (kg)]]</f>
        <v>6.0305999999999998E-2</v>
      </c>
      <c r="R2280" s="35" t="s">
        <v>48</v>
      </c>
      <c r="S2280" s="35">
        <f>'EPD information'!$V$16*Tabell2[[#This Row],[Weight (kg)]]</f>
        <v>9.7289999999999998E-3</v>
      </c>
      <c r="T2280" s="35" t="str">
        <f>'EPD information'!$W$16</f>
        <v>ND</v>
      </c>
      <c r="U2280" s="35">
        <f>'EPD information'!$X$16*Tabell2[[#This Row],[Weight (kg)]]</f>
        <v>6.4859999999999996E-3</v>
      </c>
      <c r="V2280" s="35">
        <f>'EPD information'!$Y$16*Tabell2[[#This Row],[Weight (kg)]]</f>
        <v>0.21527999999999997</v>
      </c>
      <c r="W2280" s="35">
        <f>'EPD information'!$Z$16*Tabell2[[#This Row],[Weight (kg)]]</f>
        <v>3.4914000000000001E-4</v>
      </c>
      <c r="X2280" s="35">
        <f>'EPD information'!$AA$16*Tabell2[[#This Row],[Weight (kg)]]</f>
        <v>-1.6697999999999997</v>
      </c>
      <c r="Y2280" s="18">
        <f>'EPD information'!$AB$16*Tabell2[[#This Row],[Weight (kg)]]</f>
        <v>4.6367999999999991</v>
      </c>
      <c r="Z2280" s="18">
        <f>'EPD information'!$AC$16*Tabell2[[#This Row],[Weight (kg)]]</f>
        <v>8.1281999999999993E-2</v>
      </c>
      <c r="AA2280" s="18">
        <f>'EPD information'!$AD$16*Tabell2[[#This Row],[Weight (kg)]]</f>
        <v>1.0170599999999998E-2</v>
      </c>
      <c r="AB2280" s="18" t="s">
        <v>48</v>
      </c>
      <c r="AC2280" s="18">
        <f>'EPD information'!$AF$16*Tabell2[[#This Row],[Weight (kg)]]</f>
        <v>6.4169999999999991E-3</v>
      </c>
      <c r="AD2280" s="18">
        <f>'EPD information'!$AG$16*Tabell2[[#This Row],[Weight (kg)]]</f>
        <v>0.21389999999999998</v>
      </c>
      <c r="AE2280" s="18">
        <f>'EPD information'!$AH$16*Tabell2[[#This Row],[Weight (kg)]]</f>
        <v>3.4224E-4</v>
      </c>
      <c r="AF2280" s="21">
        <f>'EPD information'!$AI$16*Tabell2[[#This Row],[Weight (kg)]]</f>
        <v>-1.5869999999999997</v>
      </c>
    </row>
    <row r="2281" spans="1:32" x14ac:dyDescent="0.2">
      <c r="A2281" s="36" t="s">
        <v>257</v>
      </c>
      <c r="B2281" s="37" t="s">
        <v>256</v>
      </c>
      <c r="C2281" s="38">
        <v>256435</v>
      </c>
      <c r="D2281" s="39">
        <v>7319662564359</v>
      </c>
      <c r="E2281" s="37" t="s">
        <v>46</v>
      </c>
      <c r="F2281" s="40">
        <v>400</v>
      </c>
      <c r="G2281" s="37">
        <v>200</v>
      </c>
      <c r="H2281" s="41">
        <v>1.37</v>
      </c>
      <c r="I2281" s="35">
        <f>'EPD information'!$L$16*Tabell2[[#This Row],[Weight (kg)]]</f>
        <v>4.6717000000000004</v>
      </c>
      <c r="J2281" s="22">
        <f>'EPD information'!$M$16*Tabell2[[#This Row],[Weight (kg)]]</f>
        <v>8.1378000000000006E-2</v>
      </c>
      <c r="K2281" s="22">
        <f>'EPD information'!$N$16*Tabell2[[#This Row],[Weight (kg)]]</f>
        <v>9.6585000000000004E-3</v>
      </c>
      <c r="L2281" s="22">
        <f>'EPD information'!$O$16*Tabell2[[#This Row],[Weight (kg)]]</f>
        <v>0</v>
      </c>
      <c r="M2281" s="22">
        <f>'EPD information'!$P$16*Tabell2[[#This Row],[Weight (kg)]]</f>
        <v>6.4390000000000011E-3</v>
      </c>
      <c r="N2281" s="22">
        <f>'EPD information'!$Q$16*Tabell2[[#This Row],[Weight (kg)]]</f>
        <v>0.21372000000000002</v>
      </c>
      <c r="O2281" s="22">
        <f>'EPD information'!$R$16*Tabell2[[#This Row],[Weight (kg)]]</f>
        <v>3.4661000000000007E-4</v>
      </c>
      <c r="P2281" s="22">
        <f>'EPD information'!$S$16*Tabell2[[#This Row],[Weight (kg)]]</f>
        <v>-1.6577000000000002</v>
      </c>
      <c r="Q2281" s="35">
        <f>'Product specific GWP'!$T$16*Tabell2[[#This Row],[Weight (kg)]]</f>
        <v>5.9869000000000006E-2</v>
      </c>
      <c r="R2281" s="35" t="s">
        <v>48</v>
      </c>
      <c r="S2281" s="35">
        <f>'EPD information'!$V$16*Tabell2[[#This Row],[Weight (kg)]]</f>
        <v>9.6585000000000004E-3</v>
      </c>
      <c r="T2281" s="35" t="str">
        <f>'EPD information'!$W$16</f>
        <v>ND</v>
      </c>
      <c r="U2281" s="35">
        <f>'EPD information'!$X$16*Tabell2[[#This Row],[Weight (kg)]]</f>
        <v>6.4390000000000011E-3</v>
      </c>
      <c r="V2281" s="35">
        <f>'EPD information'!$Y$16*Tabell2[[#This Row],[Weight (kg)]]</f>
        <v>0.21372000000000002</v>
      </c>
      <c r="W2281" s="35">
        <f>'EPD information'!$Z$16*Tabell2[[#This Row],[Weight (kg)]]</f>
        <v>3.4661000000000007E-4</v>
      </c>
      <c r="X2281" s="35">
        <f>'EPD information'!$AA$16*Tabell2[[#This Row],[Weight (kg)]]</f>
        <v>-1.6577000000000002</v>
      </c>
      <c r="Y2281" s="18">
        <f>'EPD information'!$AB$16*Tabell2[[#This Row],[Weight (kg)]]</f>
        <v>4.6032000000000002</v>
      </c>
      <c r="Z2281" s="18">
        <f>'EPD information'!$AC$16*Tabell2[[#This Row],[Weight (kg)]]</f>
        <v>8.0693000000000001E-2</v>
      </c>
      <c r="AA2281" s="18">
        <f>'EPD information'!$AD$16*Tabell2[[#This Row],[Weight (kg)]]</f>
        <v>1.0096900000000001E-2</v>
      </c>
      <c r="AB2281" s="18" t="s">
        <v>48</v>
      </c>
      <c r="AC2281" s="18">
        <f>'EPD information'!$AF$16*Tabell2[[#This Row],[Weight (kg)]]</f>
        <v>6.3705000000000003E-3</v>
      </c>
      <c r="AD2281" s="18">
        <f>'EPD information'!$AG$16*Tabell2[[#This Row],[Weight (kg)]]</f>
        <v>0.21235000000000001</v>
      </c>
      <c r="AE2281" s="18">
        <f>'EPD information'!$AH$16*Tabell2[[#This Row],[Weight (kg)]]</f>
        <v>3.3976000000000004E-4</v>
      </c>
      <c r="AF2281" s="21">
        <f>'EPD information'!$AI$16*Tabell2[[#This Row],[Weight (kg)]]</f>
        <v>-1.5754999999999999</v>
      </c>
    </row>
    <row r="2282" spans="1:32" x14ac:dyDescent="0.2">
      <c r="A2282" s="36" t="s">
        <v>257</v>
      </c>
      <c r="B2282" s="37" t="s">
        <v>256</v>
      </c>
      <c r="C2282" s="38">
        <v>108410</v>
      </c>
      <c r="D2282" s="39">
        <v>7319661084100</v>
      </c>
      <c r="E2282" s="37" t="s">
        <v>46</v>
      </c>
      <c r="F2282" s="40">
        <v>400</v>
      </c>
      <c r="G2282" s="37">
        <v>280</v>
      </c>
      <c r="H2282" s="41">
        <v>1.9209000000000001</v>
      </c>
      <c r="I2282" s="35">
        <f>'EPD information'!$L$16*Tabell2[[#This Row],[Weight (kg)]]</f>
        <v>6.5502690000000001</v>
      </c>
      <c r="J2282" s="22">
        <f>'EPD information'!$M$16*Tabell2[[#This Row],[Weight (kg)]]</f>
        <v>0.11410146</v>
      </c>
      <c r="K2282" s="22">
        <f>'EPD information'!$N$16*Tabell2[[#This Row],[Weight (kg)]]</f>
        <v>1.3542345000000001E-2</v>
      </c>
      <c r="L2282" s="22">
        <f>'EPD information'!$O$16*Tabell2[[#This Row],[Weight (kg)]]</f>
        <v>0</v>
      </c>
      <c r="M2282" s="22">
        <f>'EPD information'!$P$16*Tabell2[[#This Row],[Weight (kg)]]</f>
        <v>9.0282299999999999E-3</v>
      </c>
      <c r="N2282" s="22">
        <f>'EPD information'!$Q$16*Tabell2[[#This Row],[Weight (kg)]]</f>
        <v>0.29966039999999999</v>
      </c>
      <c r="O2282" s="22">
        <f>'EPD information'!$R$16*Tabell2[[#This Row],[Weight (kg)]]</f>
        <v>4.8598770000000008E-4</v>
      </c>
      <c r="P2282" s="22">
        <f>'EPD information'!$S$16*Tabell2[[#This Row],[Weight (kg)]]</f>
        <v>-2.3242889999999998</v>
      </c>
      <c r="Q2282" s="35">
        <f>'Product specific GWP'!$T$16*Tabell2[[#This Row],[Weight (kg)]]</f>
        <v>8.394333000000001E-2</v>
      </c>
      <c r="R2282" s="35" t="s">
        <v>48</v>
      </c>
      <c r="S2282" s="35">
        <f>'EPD information'!$V$16*Tabell2[[#This Row],[Weight (kg)]]</f>
        <v>1.3542345000000001E-2</v>
      </c>
      <c r="T2282" s="35" t="str">
        <f>'EPD information'!$W$16</f>
        <v>ND</v>
      </c>
      <c r="U2282" s="35">
        <f>'EPD information'!$X$16*Tabell2[[#This Row],[Weight (kg)]]</f>
        <v>9.0282299999999999E-3</v>
      </c>
      <c r="V2282" s="35">
        <f>'EPD information'!$Y$16*Tabell2[[#This Row],[Weight (kg)]]</f>
        <v>0.29966039999999999</v>
      </c>
      <c r="W2282" s="35">
        <f>'EPD information'!$Z$16*Tabell2[[#This Row],[Weight (kg)]]</f>
        <v>4.8598770000000008E-4</v>
      </c>
      <c r="X2282" s="35">
        <f>'EPD information'!$AA$16*Tabell2[[#This Row],[Weight (kg)]]</f>
        <v>-2.3242889999999998</v>
      </c>
      <c r="Y2282" s="18">
        <f>'EPD information'!$AB$16*Tabell2[[#This Row],[Weight (kg)]]</f>
        <v>6.454224</v>
      </c>
      <c r="Z2282" s="18">
        <f>'EPD information'!$AC$16*Tabell2[[#This Row],[Weight (kg)]]</f>
        <v>0.11314101</v>
      </c>
      <c r="AA2282" s="18">
        <f>'EPD information'!$AD$16*Tabell2[[#This Row],[Weight (kg)]]</f>
        <v>1.4157032999999999E-2</v>
      </c>
      <c r="AB2282" s="18" t="s">
        <v>48</v>
      </c>
      <c r="AC2282" s="18">
        <f>'EPD information'!$AF$16*Tabell2[[#This Row],[Weight (kg)]]</f>
        <v>8.9321849999999987E-3</v>
      </c>
      <c r="AD2282" s="18">
        <f>'EPD information'!$AG$16*Tabell2[[#This Row],[Weight (kg)]]</f>
        <v>0.29773949999999999</v>
      </c>
      <c r="AE2282" s="18">
        <f>'EPD information'!$AH$16*Tabell2[[#This Row],[Weight (kg)]]</f>
        <v>4.7638320000000005E-4</v>
      </c>
      <c r="AF2282" s="21">
        <f>'EPD information'!$AI$16*Tabell2[[#This Row],[Weight (kg)]]</f>
        <v>-2.2090350000000001</v>
      </c>
    </row>
    <row r="2283" spans="1:32" x14ac:dyDescent="0.2">
      <c r="A2283" s="36" t="s">
        <v>257</v>
      </c>
      <c r="B2283" s="37" t="s">
        <v>256</v>
      </c>
      <c r="C2283" s="38">
        <v>109326</v>
      </c>
      <c r="D2283" s="39">
        <v>7319661093263</v>
      </c>
      <c r="E2283" s="37" t="s">
        <v>46</v>
      </c>
      <c r="F2283" s="40">
        <v>400</v>
      </c>
      <c r="G2283" s="37">
        <v>160</v>
      </c>
      <c r="H2283" s="41">
        <v>1.7687999999999999</v>
      </c>
      <c r="I2283" s="35">
        <f>'EPD information'!$L$16*Tabell2[[#This Row],[Weight (kg)]]</f>
        <v>6.0316080000000003</v>
      </c>
      <c r="J2283" s="22">
        <f>'EPD information'!$M$16*Tabell2[[#This Row],[Weight (kg)]]</f>
        <v>0.10506672</v>
      </c>
      <c r="K2283" s="22">
        <f>'EPD information'!$N$16*Tabell2[[#This Row],[Weight (kg)]]</f>
        <v>1.247004E-2</v>
      </c>
      <c r="L2283" s="22">
        <f>'EPD information'!$O$16*Tabell2[[#This Row],[Weight (kg)]]</f>
        <v>0</v>
      </c>
      <c r="M2283" s="22">
        <f>'EPD information'!$P$16*Tabell2[[#This Row],[Weight (kg)]]</f>
        <v>8.3133600000000005E-3</v>
      </c>
      <c r="N2283" s="22">
        <f>'EPD information'!$Q$16*Tabell2[[#This Row],[Weight (kg)]]</f>
        <v>0.27593279999999998</v>
      </c>
      <c r="O2283" s="22">
        <f>'EPD information'!$R$16*Tabell2[[#This Row],[Weight (kg)]]</f>
        <v>4.4750640000000005E-4</v>
      </c>
      <c r="P2283" s="22">
        <f>'EPD information'!$S$16*Tabell2[[#This Row],[Weight (kg)]]</f>
        <v>-2.1402479999999997</v>
      </c>
      <c r="Q2283" s="35">
        <f>'Product specific GWP'!$T$16*Tabell2[[#This Row],[Weight (kg)]]</f>
        <v>7.729656E-2</v>
      </c>
      <c r="R2283" s="35" t="s">
        <v>48</v>
      </c>
      <c r="S2283" s="35">
        <f>'EPD information'!$V$16*Tabell2[[#This Row],[Weight (kg)]]</f>
        <v>1.247004E-2</v>
      </c>
      <c r="T2283" s="35" t="str">
        <f>'EPD information'!$W$16</f>
        <v>ND</v>
      </c>
      <c r="U2283" s="35">
        <f>'EPD information'!$X$16*Tabell2[[#This Row],[Weight (kg)]]</f>
        <v>8.3133600000000005E-3</v>
      </c>
      <c r="V2283" s="35">
        <f>'EPD information'!$Y$16*Tabell2[[#This Row],[Weight (kg)]]</f>
        <v>0.27593279999999998</v>
      </c>
      <c r="W2283" s="35">
        <f>'EPD information'!$Z$16*Tabell2[[#This Row],[Weight (kg)]]</f>
        <v>4.4750640000000005E-4</v>
      </c>
      <c r="X2283" s="35">
        <f>'EPD information'!$AA$16*Tabell2[[#This Row],[Weight (kg)]]</f>
        <v>-2.1402479999999997</v>
      </c>
      <c r="Y2283" s="18">
        <f>'EPD information'!$AB$16*Tabell2[[#This Row],[Weight (kg)]]</f>
        <v>5.9431679999999991</v>
      </c>
      <c r="Z2283" s="18">
        <f>'EPD information'!$AC$16*Tabell2[[#This Row],[Weight (kg)]]</f>
        <v>0.10418231999999999</v>
      </c>
      <c r="AA2283" s="18">
        <f>'EPD information'!$AD$16*Tabell2[[#This Row],[Weight (kg)]]</f>
        <v>1.3036055999999999E-2</v>
      </c>
      <c r="AB2283" s="18" t="s">
        <v>48</v>
      </c>
      <c r="AC2283" s="18">
        <f>'EPD information'!$AF$16*Tabell2[[#This Row],[Weight (kg)]]</f>
        <v>8.2249199999999984E-3</v>
      </c>
      <c r="AD2283" s="18">
        <f>'EPD information'!$AG$16*Tabell2[[#This Row],[Weight (kg)]]</f>
        <v>0.27416399999999996</v>
      </c>
      <c r="AE2283" s="18">
        <f>'EPD information'!$AH$16*Tabell2[[#This Row],[Weight (kg)]]</f>
        <v>4.3866240000000001E-4</v>
      </c>
      <c r="AF2283" s="21">
        <f>'EPD information'!$AI$16*Tabell2[[#This Row],[Weight (kg)]]</f>
        <v>-2.0341199999999997</v>
      </c>
    </row>
    <row r="2284" spans="1:32" x14ac:dyDescent="0.2">
      <c r="A2284" s="36" t="s">
        <v>257</v>
      </c>
      <c r="B2284" s="37" t="s">
        <v>256</v>
      </c>
      <c r="C2284" s="38">
        <v>109345</v>
      </c>
      <c r="D2284" s="39">
        <v>7319661093454</v>
      </c>
      <c r="E2284" s="37" t="s">
        <v>46</v>
      </c>
      <c r="F2284" s="40">
        <v>450</v>
      </c>
      <c r="G2284" s="37">
        <v>400</v>
      </c>
      <c r="H2284" s="41">
        <v>2.1671</v>
      </c>
      <c r="I2284" s="35">
        <f>'EPD information'!$L$16*Tabell2[[#This Row],[Weight (kg)]]</f>
        <v>7.3898110000000008</v>
      </c>
      <c r="J2284" s="22">
        <f>'EPD information'!$M$16*Tabell2[[#This Row],[Weight (kg)]]</f>
        <v>0.12872574000000001</v>
      </c>
      <c r="K2284" s="22">
        <f>'EPD information'!$N$16*Tabell2[[#This Row],[Weight (kg)]]</f>
        <v>1.5278055E-2</v>
      </c>
      <c r="L2284" s="22">
        <f>'EPD information'!$O$16*Tabell2[[#This Row],[Weight (kg)]]</f>
        <v>0</v>
      </c>
      <c r="M2284" s="22">
        <f>'EPD information'!$P$16*Tabell2[[#This Row],[Weight (kg)]]</f>
        <v>1.0185370000000001E-2</v>
      </c>
      <c r="N2284" s="22">
        <f>'EPD information'!$Q$16*Tabell2[[#This Row],[Weight (kg)]]</f>
        <v>0.33806760000000002</v>
      </c>
      <c r="O2284" s="22">
        <f>'EPD information'!$R$16*Tabell2[[#This Row],[Weight (kg)]]</f>
        <v>5.482763000000001E-4</v>
      </c>
      <c r="P2284" s="22">
        <f>'EPD information'!$S$16*Tabell2[[#This Row],[Weight (kg)]]</f>
        <v>-2.6221909999999999</v>
      </c>
      <c r="Q2284" s="35">
        <f>'Product specific GWP'!$T$16*Tabell2[[#This Row],[Weight (kg)]]</f>
        <v>9.4702270000000005E-2</v>
      </c>
      <c r="R2284" s="35" t="s">
        <v>48</v>
      </c>
      <c r="S2284" s="35">
        <f>'EPD information'!$V$16*Tabell2[[#This Row],[Weight (kg)]]</f>
        <v>1.5278055E-2</v>
      </c>
      <c r="T2284" s="35" t="str">
        <f>'EPD information'!$W$16</f>
        <v>ND</v>
      </c>
      <c r="U2284" s="35">
        <f>'EPD information'!$X$16*Tabell2[[#This Row],[Weight (kg)]]</f>
        <v>1.0185370000000001E-2</v>
      </c>
      <c r="V2284" s="35">
        <f>'EPD information'!$Y$16*Tabell2[[#This Row],[Weight (kg)]]</f>
        <v>0.33806760000000002</v>
      </c>
      <c r="W2284" s="35">
        <f>'EPD information'!$Z$16*Tabell2[[#This Row],[Weight (kg)]]</f>
        <v>5.482763000000001E-4</v>
      </c>
      <c r="X2284" s="35">
        <f>'EPD information'!$AA$16*Tabell2[[#This Row],[Weight (kg)]]</f>
        <v>-2.6221909999999999</v>
      </c>
      <c r="Y2284" s="18">
        <f>'EPD information'!$AB$16*Tabell2[[#This Row],[Weight (kg)]]</f>
        <v>7.2814559999999995</v>
      </c>
      <c r="Z2284" s="18">
        <f>'EPD information'!$AC$16*Tabell2[[#This Row],[Weight (kg)]]</f>
        <v>0.12764219000000002</v>
      </c>
      <c r="AA2284" s="18">
        <f>'EPD information'!$AD$16*Tabell2[[#This Row],[Weight (kg)]]</f>
        <v>1.5971526999999999E-2</v>
      </c>
      <c r="AB2284" s="18" t="s">
        <v>48</v>
      </c>
      <c r="AC2284" s="18">
        <f>'EPD information'!$AF$16*Tabell2[[#This Row],[Weight (kg)]]</f>
        <v>1.0077015E-2</v>
      </c>
      <c r="AD2284" s="18">
        <f>'EPD information'!$AG$16*Tabell2[[#This Row],[Weight (kg)]]</f>
        <v>0.33590049999999999</v>
      </c>
      <c r="AE2284" s="18">
        <f>'EPD information'!$AH$16*Tabell2[[#This Row],[Weight (kg)]]</f>
        <v>5.3744079999999998E-4</v>
      </c>
      <c r="AF2284" s="21">
        <f>'EPD information'!$AI$16*Tabell2[[#This Row],[Weight (kg)]]</f>
        <v>-2.492165</v>
      </c>
    </row>
    <row r="2285" spans="1:32" x14ac:dyDescent="0.2">
      <c r="A2285" s="36" t="s">
        <v>257</v>
      </c>
      <c r="B2285" s="37" t="s">
        <v>256</v>
      </c>
      <c r="C2285" s="38">
        <v>108419</v>
      </c>
      <c r="D2285" s="39">
        <v>7319661084193</v>
      </c>
      <c r="E2285" s="37" t="s">
        <v>46</v>
      </c>
      <c r="F2285" s="40">
        <v>450</v>
      </c>
      <c r="G2285" s="37">
        <v>355</v>
      </c>
      <c r="H2285" s="41">
        <v>2.0758000000000001</v>
      </c>
      <c r="I2285" s="35">
        <f>'EPD information'!$L$16*Tabell2[[#This Row],[Weight (kg)]]</f>
        <v>7.0784780000000005</v>
      </c>
      <c r="J2285" s="22">
        <f>'EPD information'!$M$16*Tabell2[[#This Row],[Weight (kg)]]</f>
        <v>0.12330252000000001</v>
      </c>
      <c r="K2285" s="22">
        <f>'EPD information'!$N$16*Tabell2[[#This Row],[Weight (kg)]]</f>
        <v>1.4634390000000001E-2</v>
      </c>
      <c r="L2285" s="22">
        <f>'EPD information'!$O$16*Tabell2[[#This Row],[Weight (kg)]]</f>
        <v>0</v>
      </c>
      <c r="M2285" s="22">
        <f>'EPD information'!$P$16*Tabell2[[#This Row],[Weight (kg)]]</f>
        <v>9.756260000000001E-3</v>
      </c>
      <c r="N2285" s="22">
        <f>'EPD information'!$Q$16*Tabell2[[#This Row],[Weight (kg)]]</f>
        <v>0.32382480000000002</v>
      </c>
      <c r="O2285" s="22">
        <f>'EPD information'!$R$16*Tabell2[[#This Row],[Weight (kg)]]</f>
        <v>5.2517740000000007E-4</v>
      </c>
      <c r="P2285" s="22">
        <f>'EPD information'!$S$16*Tabell2[[#This Row],[Weight (kg)]]</f>
        <v>-2.5117180000000001</v>
      </c>
      <c r="Q2285" s="35">
        <f>'Product specific GWP'!$T$16*Tabell2[[#This Row],[Weight (kg)]]</f>
        <v>9.0712460000000009E-2</v>
      </c>
      <c r="R2285" s="35" t="s">
        <v>48</v>
      </c>
      <c r="S2285" s="35">
        <f>'EPD information'!$V$16*Tabell2[[#This Row],[Weight (kg)]]</f>
        <v>1.4634390000000001E-2</v>
      </c>
      <c r="T2285" s="35" t="str">
        <f>'EPD information'!$W$16</f>
        <v>ND</v>
      </c>
      <c r="U2285" s="35">
        <f>'EPD information'!$X$16*Tabell2[[#This Row],[Weight (kg)]]</f>
        <v>9.756260000000001E-3</v>
      </c>
      <c r="V2285" s="35">
        <f>'EPD information'!$Y$16*Tabell2[[#This Row],[Weight (kg)]]</f>
        <v>0.32382480000000002</v>
      </c>
      <c r="W2285" s="35">
        <f>'EPD information'!$Z$16*Tabell2[[#This Row],[Weight (kg)]]</f>
        <v>5.2517740000000007E-4</v>
      </c>
      <c r="X2285" s="35">
        <f>'EPD information'!$AA$16*Tabell2[[#This Row],[Weight (kg)]]</f>
        <v>-2.5117180000000001</v>
      </c>
      <c r="Y2285" s="18">
        <f>'EPD information'!$AB$16*Tabell2[[#This Row],[Weight (kg)]]</f>
        <v>6.9746880000000004</v>
      </c>
      <c r="Z2285" s="18">
        <f>'EPD information'!$AC$16*Tabell2[[#This Row],[Weight (kg)]]</f>
        <v>0.12226462</v>
      </c>
      <c r="AA2285" s="18">
        <f>'EPD information'!$AD$16*Tabell2[[#This Row],[Weight (kg)]]</f>
        <v>1.5298646000000001E-2</v>
      </c>
      <c r="AB2285" s="18" t="s">
        <v>48</v>
      </c>
      <c r="AC2285" s="18">
        <f>'EPD information'!$AF$16*Tabell2[[#This Row],[Weight (kg)]]</f>
        <v>9.6524699999999998E-3</v>
      </c>
      <c r="AD2285" s="18">
        <f>'EPD information'!$AG$16*Tabell2[[#This Row],[Weight (kg)]]</f>
        <v>0.32174900000000001</v>
      </c>
      <c r="AE2285" s="18">
        <f>'EPD information'!$AH$16*Tabell2[[#This Row],[Weight (kg)]]</f>
        <v>5.1479840000000004E-4</v>
      </c>
      <c r="AF2285" s="21">
        <f>'EPD information'!$AI$16*Tabell2[[#This Row],[Weight (kg)]]</f>
        <v>-2.3871699999999998</v>
      </c>
    </row>
    <row r="2286" spans="1:32" x14ac:dyDescent="0.2">
      <c r="A2286" s="36" t="s">
        <v>257</v>
      </c>
      <c r="B2286" s="37" t="s">
        <v>256</v>
      </c>
      <c r="C2286" s="38">
        <v>108418</v>
      </c>
      <c r="D2286" s="39">
        <v>7319661084186</v>
      </c>
      <c r="E2286" s="37" t="s">
        <v>46</v>
      </c>
      <c r="F2286" s="40">
        <v>450</v>
      </c>
      <c r="G2286" s="37">
        <v>315</v>
      </c>
      <c r="H2286" s="41">
        <v>2.1112000000000002</v>
      </c>
      <c r="I2286" s="35">
        <f>'EPD information'!$L$16*Tabell2[[#This Row],[Weight (kg)]]</f>
        <v>7.1991920000000009</v>
      </c>
      <c r="J2286" s="22">
        <f>'EPD information'!$M$16*Tabell2[[#This Row],[Weight (kg)]]</f>
        <v>0.12540528000000001</v>
      </c>
      <c r="K2286" s="22">
        <f>'EPD information'!$N$16*Tabell2[[#This Row],[Weight (kg)]]</f>
        <v>1.4883960000000002E-2</v>
      </c>
      <c r="L2286" s="22">
        <f>'EPD information'!$O$16*Tabell2[[#This Row],[Weight (kg)]]</f>
        <v>0</v>
      </c>
      <c r="M2286" s="22">
        <f>'EPD information'!$P$16*Tabell2[[#This Row],[Weight (kg)]]</f>
        <v>9.9226400000000017E-3</v>
      </c>
      <c r="N2286" s="22">
        <f>'EPD information'!$Q$16*Tabell2[[#This Row],[Weight (kg)]]</f>
        <v>0.32934720000000001</v>
      </c>
      <c r="O2286" s="22">
        <f>'EPD information'!$R$16*Tabell2[[#This Row],[Weight (kg)]]</f>
        <v>5.341336000000001E-4</v>
      </c>
      <c r="P2286" s="22">
        <f>'EPD information'!$S$16*Tabell2[[#This Row],[Weight (kg)]]</f>
        <v>-2.5545520000000002</v>
      </c>
      <c r="Q2286" s="35">
        <f>'Product specific GWP'!$T$16*Tabell2[[#This Row],[Weight (kg)]]</f>
        <v>9.2259440000000012E-2</v>
      </c>
      <c r="R2286" s="35" t="s">
        <v>48</v>
      </c>
      <c r="S2286" s="35">
        <f>'EPD information'!$V$16*Tabell2[[#This Row],[Weight (kg)]]</f>
        <v>1.4883960000000002E-2</v>
      </c>
      <c r="T2286" s="35" t="str">
        <f>'EPD information'!$W$16</f>
        <v>ND</v>
      </c>
      <c r="U2286" s="35">
        <f>'EPD information'!$X$16*Tabell2[[#This Row],[Weight (kg)]]</f>
        <v>9.9226400000000017E-3</v>
      </c>
      <c r="V2286" s="35">
        <f>'EPD information'!$Y$16*Tabell2[[#This Row],[Weight (kg)]]</f>
        <v>0.32934720000000001</v>
      </c>
      <c r="W2286" s="35">
        <f>'EPD information'!$Z$16*Tabell2[[#This Row],[Weight (kg)]]</f>
        <v>5.341336000000001E-4</v>
      </c>
      <c r="X2286" s="35">
        <f>'EPD information'!$AA$16*Tabell2[[#This Row],[Weight (kg)]]</f>
        <v>-2.5545520000000002</v>
      </c>
      <c r="Y2286" s="18">
        <f>'EPD information'!$AB$16*Tabell2[[#This Row],[Weight (kg)]]</f>
        <v>7.0936320000000004</v>
      </c>
      <c r="Z2286" s="18">
        <f>'EPD information'!$AC$16*Tabell2[[#This Row],[Weight (kg)]]</f>
        <v>0.12434968000000002</v>
      </c>
      <c r="AA2286" s="18">
        <f>'EPD information'!$AD$16*Tabell2[[#This Row],[Weight (kg)]]</f>
        <v>1.5559544000000002E-2</v>
      </c>
      <c r="AB2286" s="18" t="s">
        <v>48</v>
      </c>
      <c r="AC2286" s="18">
        <f>'EPD information'!$AF$16*Tabell2[[#This Row],[Weight (kg)]]</f>
        <v>9.8170800000000006E-3</v>
      </c>
      <c r="AD2286" s="18">
        <f>'EPD information'!$AG$16*Tabell2[[#This Row],[Weight (kg)]]</f>
        <v>0.32723600000000003</v>
      </c>
      <c r="AE2286" s="18">
        <f>'EPD information'!$AH$16*Tabell2[[#This Row],[Weight (kg)]]</f>
        <v>5.235776000000001E-4</v>
      </c>
      <c r="AF2286" s="21">
        <f>'EPD information'!$AI$16*Tabell2[[#This Row],[Weight (kg)]]</f>
        <v>-2.42788</v>
      </c>
    </row>
    <row r="2287" spans="1:32" x14ac:dyDescent="0.2">
      <c r="A2287" s="36" t="s">
        <v>257</v>
      </c>
      <c r="B2287" s="37" t="s">
        <v>256</v>
      </c>
      <c r="C2287" s="38">
        <v>109343</v>
      </c>
      <c r="D2287" s="39">
        <v>7319661093430</v>
      </c>
      <c r="E2287" s="37" t="s">
        <v>46</v>
      </c>
      <c r="F2287" s="40">
        <v>450</v>
      </c>
      <c r="G2287" s="37">
        <v>250</v>
      </c>
      <c r="H2287" s="41">
        <v>2.0383</v>
      </c>
      <c r="I2287" s="35">
        <f>'EPD information'!$L$16*Tabell2[[#This Row],[Weight (kg)]]</f>
        <v>6.9506030000000001</v>
      </c>
      <c r="J2287" s="22">
        <f>'EPD information'!$M$16*Tabell2[[#This Row],[Weight (kg)]]</f>
        <v>0.12107502000000001</v>
      </c>
      <c r="K2287" s="22">
        <f>'EPD information'!$N$16*Tabell2[[#This Row],[Weight (kg)]]</f>
        <v>1.4370015E-2</v>
      </c>
      <c r="L2287" s="22">
        <f>'EPD information'!$O$16*Tabell2[[#This Row],[Weight (kg)]]</f>
        <v>0</v>
      </c>
      <c r="M2287" s="22">
        <f>'EPD information'!$P$16*Tabell2[[#This Row],[Weight (kg)]]</f>
        <v>9.5800099999999999E-3</v>
      </c>
      <c r="N2287" s="22">
        <f>'EPD information'!$Q$16*Tabell2[[#This Row],[Weight (kg)]]</f>
        <v>0.3179748</v>
      </c>
      <c r="O2287" s="22">
        <f>'EPD information'!$R$16*Tabell2[[#This Row],[Weight (kg)]]</f>
        <v>5.1568990000000004E-4</v>
      </c>
      <c r="P2287" s="22">
        <f>'EPD information'!$S$16*Tabell2[[#This Row],[Weight (kg)]]</f>
        <v>-2.4663429999999997</v>
      </c>
      <c r="Q2287" s="35">
        <f>'Product specific GWP'!$T$16*Tabell2[[#This Row],[Weight (kg)]]</f>
        <v>8.907371E-2</v>
      </c>
      <c r="R2287" s="35" t="s">
        <v>48</v>
      </c>
      <c r="S2287" s="35">
        <f>'EPD information'!$V$16*Tabell2[[#This Row],[Weight (kg)]]</f>
        <v>1.4370015E-2</v>
      </c>
      <c r="T2287" s="35" t="str">
        <f>'EPD information'!$W$16</f>
        <v>ND</v>
      </c>
      <c r="U2287" s="35">
        <f>'EPD information'!$X$16*Tabell2[[#This Row],[Weight (kg)]]</f>
        <v>9.5800099999999999E-3</v>
      </c>
      <c r="V2287" s="35">
        <f>'EPD information'!$Y$16*Tabell2[[#This Row],[Weight (kg)]]</f>
        <v>0.3179748</v>
      </c>
      <c r="W2287" s="35">
        <f>'EPD information'!$Z$16*Tabell2[[#This Row],[Weight (kg)]]</f>
        <v>5.1568990000000004E-4</v>
      </c>
      <c r="X2287" s="35">
        <f>'EPD information'!$AA$16*Tabell2[[#This Row],[Weight (kg)]]</f>
        <v>-2.4663429999999997</v>
      </c>
      <c r="Y2287" s="18">
        <f>'EPD information'!$AB$16*Tabell2[[#This Row],[Weight (kg)]]</f>
        <v>6.8486880000000001</v>
      </c>
      <c r="Z2287" s="18">
        <f>'EPD information'!$AC$16*Tabell2[[#This Row],[Weight (kg)]]</f>
        <v>0.12005587</v>
      </c>
      <c r="AA2287" s="18">
        <f>'EPD information'!$AD$16*Tabell2[[#This Row],[Weight (kg)]]</f>
        <v>1.5022271E-2</v>
      </c>
      <c r="AB2287" s="18" t="s">
        <v>48</v>
      </c>
      <c r="AC2287" s="18">
        <f>'EPD information'!$AF$16*Tabell2[[#This Row],[Weight (kg)]]</f>
        <v>9.4780949999999989E-3</v>
      </c>
      <c r="AD2287" s="18">
        <f>'EPD information'!$AG$16*Tabell2[[#This Row],[Weight (kg)]]</f>
        <v>0.31593650000000001</v>
      </c>
      <c r="AE2287" s="18">
        <f>'EPD information'!$AH$16*Tabell2[[#This Row],[Weight (kg)]]</f>
        <v>5.0549839999999998E-4</v>
      </c>
      <c r="AF2287" s="21">
        <f>'EPD information'!$AI$16*Tabell2[[#This Row],[Weight (kg)]]</f>
        <v>-2.3440449999999999</v>
      </c>
    </row>
    <row r="2288" spans="1:32" x14ac:dyDescent="0.2">
      <c r="A2288" s="36" t="s">
        <v>257</v>
      </c>
      <c r="B2288" s="37" t="s">
        <v>256</v>
      </c>
      <c r="C2288" s="38">
        <v>109342</v>
      </c>
      <c r="D2288" s="39">
        <v>7319661093423</v>
      </c>
      <c r="E2288" s="37" t="s">
        <v>46</v>
      </c>
      <c r="F2288" s="40">
        <v>450</v>
      </c>
      <c r="G2288" s="37">
        <v>200</v>
      </c>
      <c r="H2288" s="41">
        <v>2.3168000000000002</v>
      </c>
      <c r="I2288" s="35">
        <f>'EPD information'!$L$16*Tabell2[[#This Row],[Weight (kg)]]</f>
        <v>7.9002880000000006</v>
      </c>
      <c r="J2288" s="22">
        <f>'EPD information'!$M$16*Tabell2[[#This Row],[Weight (kg)]]</f>
        <v>0.13761792</v>
      </c>
      <c r="K2288" s="22">
        <f>'EPD information'!$N$16*Tabell2[[#This Row],[Weight (kg)]]</f>
        <v>1.6333440000000001E-2</v>
      </c>
      <c r="L2288" s="22">
        <f>'EPD information'!$O$16*Tabell2[[#This Row],[Weight (kg)]]</f>
        <v>0</v>
      </c>
      <c r="M2288" s="22">
        <f>'EPD information'!$P$16*Tabell2[[#This Row],[Weight (kg)]]</f>
        <v>1.0888960000000001E-2</v>
      </c>
      <c r="N2288" s="22">
        <f>'EPD information'!$Q$16*Tabell2[[#This Row],[Weight (kg)]]</f>
        <v>0.36142080000000004</v>
      </c>
      <c r="O2288" s="22">
        <f>'EPD information'!$R$16*Tabell2[[#This Row],[Weight (kg)]]</f>
        <v>5.8615040000000015E-4</v>
      </c>
      <c r="P2288" s="22">
        <f>'EPD information'!$S$16*Tabell2[[#This Row],[Weight (kg)]]</f>
        <v>-2.803328</v>
      </c>
      <c r="Q2288" s="35">
        <f>'Product specific GWP'!$T$16*Tabell2[[#This Row],[Weight (kg)]]</f>
        <v>0.10124416000000001</v>
      </c>
      <c r="R2288" s="35" t="s">
        <v>48</v>
      </c>
      <c r="S2288" s="35">
        <f>'EPD information'!$V$16*Tabell2[[#This Row],[Weight (kg)]]</f>
        <v>1.6333440000000001E-2</v>
      </c>
      <c r="T2288" s="35" t="str">
        <f>'EPD information'!$W$16</f>
        <v>ND</v>
      </c>
      <c r="U2288" s="35">
        <f>'EPD information'!$X$16*Tabell2[[#This Row],[Weight (kg)]]</f>
        <v>1.0888960000000001E-2</v>
      </c>
      <c r="V2288" s="35">
        <f>'EPD information'!$Y$16*Tabell2[[#This Row],[Weight (kg)]]</f>
        <v>0.36142080000000004</v>
      </c>
      <c r="W2288" s="35">
        <f>'EPD information'!$Z$16*Tabell2[[#This Row],[Weight (kg)]]</f>
        <v>5.8615040000000015E-4</v>
      </c>
      <c r="X2288" s="35">
        <f>'EPD information'!$AA$16*Tabell2[[#This Row],[Weight (kg)]]</f>
        <v>-2.803328</v>
      </c>
      <c r="Y2288" s="18">
        <f>'EPD information'!$AB$16*Tabell2[[#This Row],[Weight (kg)]]</f>
        <v>7.7844480000000003</v>
      </c>
      <c r="Z2288" s="18">
        <f>'EPD information'!$AC$16*Tabell2[[#This Row],[Weight (kg)]]</f>
        <v>0.13645952</v>
      </c>
      <c r="AA2288" s="18">
        <f>'EPD information'!$AD$16*Tabell2[[#This Row],[Weight (kg)]]</f>
        <v>1.7074816E-2</v>
      </c>
      <c r="AB2288" s="18" t="s">
        <v>48</v>
      </c>
      <c r="AC2288" s="18">
        <f>'EPD information'!$AF$16*Tabell2[[#This Row],[Weight (kg)]]</f>
        <v>1.0773120000000001E-2</v>
      </c>
      <c r="AD2288" s="18">
        <f>'EPD information'!$AG$16*Tabell2[[#This Row],[Weight (kg)]]</f>
        <v>0.35910400000000003</v>
      </c>
      <c r="AE2288" s="18">
        <f>'EPD information'!$AH$16*Tabell2[[#This Row],[Weight (kg)]]</f>
        <v>5.7456640000000012E-4</v>
      </c>
      <c r="AF2288" s="21">
        <f>'EPD information'!$AI$16*Tabell2[[#This Row],[Weight (kg)]]</f>
        <v>-2.66432</v>
      </c>
    </row>
    <row r="2289" spans="1:32" x14ac:dyDescent="0.2">
      <c r="A2289" s="36" t="s">
        <v>257</v>
      </c>
      <c r="B2289" s="37" t="s">
        <v>256</v>
      </c>
      <c r="C2289" s="38">
        <v>256442</v>
      </c>
      <c r="D2289" s="39">
        <v>7319662564427</v>
      </c>
      <c r="E2289" s="37" t="s">
        <v>46</v>
      </c>
      <c r="F2289" s="40">
        <v>500</v>
      </c>
      <c r="G2289" s="37">
        <v>400</v>
      </c>
      <c r="H2289" s="41">
        <v>1.76</v>
      </c>
      <c r="I2289" s="35">
        <f>'EPD information'!$L$16*Tabell2[[#This Row],[Weight (kg)]]</f>
        <v>6.0016000000000007</v>
      </c>
      <c r="J2289" s="22">
        <f>'EPD information'!$M$16*Tabell2[[#This Row],[Weight (kg)]]</f>
        <v>0.104544</v>
      </c>
      <c r="K2289" s="22">
        <f>'EPD information'!$N$16*Tabell2[[#This Row],[Weight (kg)]]</f>
        <v>1.2408000000000001E-2</v>
      </c>
      <c r="L2289" s="22">
        <f>'EPD information'!$O$16*Tabell2[[#This Row],[Weight (kg)]]</f>
        <v>0</v>
      </c>
      <c r="M2289" s="22">
        <f>'EPD information'!$P$16*Tabell2[[#This Row],[Weight (kg)]]</f>
        <v>8.2719999999999998E-3</v>
      </c>
      <c r="N2289" s="22">
        <f>'EPD information'!$Q$16*Tabell2[[#This Row],[Weight (kg)]]</f>
        <v>0.27456000000000003</v>
      </c>
      <c r="O2289" s="22">
        <f>'EPD information'!$R$16*Tabell2[[#This Row],[Weight (kg)]]</f>
        <v>4.4528000000000005E-4</v>
      </c>
      <c r="P2289" s="22">
        <f>'EPD information'!$S$16*Tabell2[[#This Row],[Weight (kg)]]</f>
        <v>-2.1295999999999999</v>
      </c>
      <c r="Q2289" s="35">
        <f>'Product specific GWP'!$T$16*Tabell2[[#This Row],[Weight (kg)]]</f>
        <v>7.6912000000000008E-2</v>
      </c>
      <c r="R2289" s="35" t="s">
        <v>48</v>
      </c>
      <c r="S2289" s="35">
        <f>'EPD information'!$V$16*Tabell2[[#This Row],[Weight (kg)]]</f>
        <v>1.2408000000000001E-2</v>
      </c>
      <c r="T2289" s="35" t="str">
        <f>'EPD information'!$W$16</f>
        <v>ND</v>
      </c>
      <c r="U2289" s="35">
        <f>'EPD information'!$X$16*Tabell2[[#This Row],[Weight (kg)]]</f>
        <v>8.2719999999999998E-3</v>
      </c>
      <c r="V2289" s="35">
        <f>'EPD information'!$Y$16*Tabell2[[#This Row],[Weight (kg)]]</f>
        <v>0.27456000000000003</v>
      </c>
      <c r="W2289" s="35">
        <f>'EPD information'!$Z$16*Tabell2[[#This Row],[Weight (kg)]]</f>
        <v>4.4528000000000005E-4</v>
      </c>
      <c r="X2289" s="35">
        <f>'EPD information'!$AA$16*Tabell2[[#This Row],[Weight (kg)]]</f>
        <v>-2.1295999999999999</v>
      </c>
      <c r="Y2289" s="18">
        <f>'EPD information'!$AB$16*Tabell2[[#This Row],[Weight (kg)]]</f>
        <v>5.9135999999999997</v>
      </c>
      <c r="Z2289" s="18">
        <f>'EPD information'!$AC$16*Tabell2[[#This Row],[Weight (kg)]]</f>
        <v>0.10366400000000001</v>
      </c>
      <c r="AA2289" s="18">
        <f>'EPD information'!$AD$16*Tabell2[[#This Row],[Weight (kg)]]</f>
        <v>1.29712E-2</v>
      </c>
      <c r="AB2289" s="18" t="s">
        <v>48</v>
      </c>
      <c r="AC2289" s="18">
        <f>'EPD information'!$AF$16*Tabell2[[#This Row],[Weight (kg)]]</f>
        <v>8.1839999999999986E-3</v>
      </c>
      <c r="AD2289" s="18">
        <f>'EPD information'!$AG$16*Tabell2[[#This Row],[Weight (kg)]]</f>
        <v>0.27279999999999999</v>
      </c>
      <c r="AE2289" s="18">
        <f>'EPD information'!$AH$16*Tabell2[[#This Row],[Weight (kg)]]</f>
        <v>4.3648E-4</v>
      </c>
      <c r="AF2289" s="21">
        <f>'EPD information'!$AI$16*Tabell2[[#This Row],[Weight (kg)]]</f>
        <v>-2.024</v>
      </c>
    </row>
    <row r="2290" spans="1:32" x14ac:dyDescent="0.2">
      <c r="A2290" s="36" t="s">
        <v>257</v>
      </c>
      <c r="B2290" s="37" t="s">
        <v>256</v>
      </c>
      <c r="C2290" s="38">
        <v>256440</v>
      </c>
      <c r="D2290" s="39">
        <v>7319662564403</v>
      </c>
      <c r="E2290" s="37" t="s">
        <v>46</v>
      </c>
      <c r="F2290" s="40">
        <v>500</v>
      </c>
      <c r="G2290" s="37">
        <v>315</v>
      </c>
      <c r="H2290" s="41">
        <v>1.9</v>
      </c>
      <c r="I2290" s="35">
        <f>'EPD information'!$L$16*Tabell2[[#This Row],[Weight (kg)]]</f>
        <v>6.4790000000000001</v>
      </c>
      <c r="J2290" s="22">
        <f>'EPD information'!$M$16*Tabell2[[#This Row],[Weight (kg)]]</f>
        <v>0.11286</v>
      </c>
      <c r="K2290" s="22">
        <f>'EPD information'!$N$16*Tabell2[[#This Row],[Weight (kg)]]</f>
        <v>1.3394999999999999E-2</v>
      </c>
      <c r="L2290" s="22">
        <f>'EPD information'!$O$16*Tabell2[[#This Row],[Weight (kg)]]</f>
        <v>0</v>
      </c>
      <c r="M2290" s="22">
        <f>'EPD information'!$P$16*Tabell2[[#This Row],[Weight (kg)]]</f>
        <v>8.9300000000000004E-3</v>
      </c>
      <c r="N2290" s="22">
        <f>'EPD information'!$Q$16*Tabell2[[#This Row],[Weight (kg)]]</f>
        <v>0.2964</v>
      </c>
      <c r="O2290" s="22">
        <f>'EPD information'!$R$16*Tabell2[[#This Row],[Weight (kg)]]</f>
        <v>4.8070000000000003E-4</v>
      </c>
      <c r="P2290" s="22">
        <f>'EPD information'!$S$16*Tabell2[[#This Row],[Weight (kg)]]</f>
        <v>-2.2989999999999999</v>
      </c>
      <c r="Q2290" s="35">
        <f>'Product specific GWP'!$T$16*Tabell2[[#This Row],[Weight (kg)]]</f>
        <v>8.3030000000000007E-2</v>
      </c>
      <c r="R2290" s="35" t="s">
        <v>48</v>
      </c>
      <c r="S2290" s="35">
        <f>'EPD information'!$V$16*Tabell2[[#This Row],[Weight (kg)]]</f>
        <v>1.3394999999999999E-2</v>
      </c>
      <c r="T2290" s="35" t="str">
        <f>'EPD information'!$W$16</f>
        <v>ND</v>
      </c>
      <c r="U2290" s="35">
        <f>'EPD information'!$X$16*Tabell2[[#This Row],[Weight (kg)]]</f>
        <v>8.9300000000000004E-3</v>
      </c>
      <c r="V2290" s="35">
        <f>'EPD information'!$Y$16*Tabell2[[#This Row],[Weight (kg)]]</f>
        <v>0.2964</v>
      </c>
      <c r="W2290" s="35">
        <f>'EPD information'!$Z$16*Tabell2[[#This Row],[Weight (kg)]]</f>
        <v>4.8070000000000003E-4</v>
      </c>
      <c r="X2290" s="35">
        <f>'EPD information'!$AA$16*Tabell2[[#This Row],[Weight (kg)]]</f>
        <v>-2.2989999999999999</v>
      </c>
      <c r="Y2290" s="18">
        <f>'EPD information'!$AB$16*Tabell2[[#This Row],[Weight (kg)]]</f>
        <v>6.3839999999999995</v>
      </c>
      <c r="Z2290" s="18">
        <f>'EPD information'!$AC$16*Tabell2[[#This Row],[Weight (kg)]]</f>
        <v>0.11191</v>
      </c>
      <c r="AA2290" s="18">
        <f>'EPD information'!$AD$16*Tabell2[[#This Row],[Weight (kg)]]</f>
        <v>1.4003E-2</v>
      </c>
      <c r="AB2290" s="18" t="s">
        <v>48</v>
      </c>
      <c r="AC2290" s="18">
        <f>'EPD information'!$AF$16*Tabell2[[#This Row],[Weight (kg)]]</f>
        <v>8.8349999999999991E-3</v>
      </c>
      <c r="AD2290" s="18">
        <f>'EPD information'!$AG$16*Tabell2[[#This Row],[Weight (kg)]]</f>
        <v>0.29449999999999998</v>
      </c>
      <c r="AE2290" s="18">
        <f>'EPD information'!$AH$16*Tabell2[[#This Row],[Weight (kg)]]</f>
        <v>4.7120000000000002E-4</v>
      </c>
      <c r="AF2290" s="21">
        <f>'EPD information'!$AI$16*Tabell2[[#This Row],[Weight (kg)]]</f>
        <v>-2.1849999999999996</v>
      </c>
    </row>
    <row r="2291" spans="1:32" x14ac:dyDescent="0.2">
      <c r="A2291" s="36" t="s">
        <v>257</v>
      </c>
      <c r="B2291" s="37" t="s">
        <v>256</v>
      </c>
      <c r="C2291" s="38">
        <v>256439</v>
      </c>
      <c r="D2291" s="39">
        <v>7319662564397</v>
      </c>
      <c r="E2291" s="37" t="s">
        <v>46</v>
      </c>
      <c r="F2291" s="40">
        <v>500</v>
      </c>
      <c r="G2291" s="37">
        <v>250</v>
      </c>
      <c r="H2291" s="41">
        <v>2.2999999999999998</v>
      </c>
      <c r="I2291" s="35">
        <f>'EPD information'!$L$16*Tabell2[[#This Row],[Weight (kg)]]</f>
        <v>7.843</v>
      </c>
      <c r="J2291" s="22">
        <f>'EPD information'!$M$16*Tabell2[[#This Row],[Weight (kg)]]</f>
        <v>0.13661999999999999</v>
      </c>
      <c r="K2291" s="22">
        <f>'EPD information'!$N$16*Tabell2[[#This Row],[Weight (kg)]]</f>
        <v>1.6214999999999997E-2</v>
      </c>
      <c r="L2291" s="22">
        <f>'EPD information'!$O$16*Tabell2[[#This Row],[Weight (kg)]]</f>
        <v>0</v>
      </c>
      <c r="M2291" s="22">
        <f>'EPD information'!$P$16*Tabell2[[#This Row],[Weight (kg)]]</f>
        <v>1.081E-2</v>
      </c>
      <c r="N2291" s="22">
        <f>'EPD information'!$Q$16*Tabell2[[#This Row],[Weight (kg)]]</f>
        <v>0.35879999999999995</v>
      </c>
      <c r="O2291" s="22">
        <f>'EPD information'!$R$16*Tabell2[[#This Row],[Weight (kg)]]</f>
        <v>5.819E-4</v>
      </c>
      <c r="P2291" s="22">
        <f>'EPD information'!$S$16*Tabell2[[#This Row],[Weight (kg)]]</f>
        <v>-2.7829999999999999</v>
      </c>
      <c r="Q2291" s="35">
        <f>'Product specific GWP'!$T$16*Tabell2[[#This Row],[Weight (kg)]]</f>
        <v>0.10051</v>
      </c>
      <c r="R2291" s="35" t="s">
        <v>48</v>
      </c>
      <c r="S2291" s="35">
        <f>'EPD information'!$V$16*Tabell2[[#This Row],[Weight (kg)]]</f>
        <v>1.6214999999999997E-2</v>
      </c>
      <c r="T2291" s="35" t="str">
        <f>'EPD information'!$W$16</f>
        <v>ND</v>
      </c>
      <c r="U2291" s="35">
        <f>'EPD information'!$X$16*Tabell2[[#This Row],[Weight (kg)]]</f>
        <v>1.081E-2</v>
      </c>
      <c r="V2291" s="35">
        <f>'EPD information'!$Y$16*Tabell2[[#This Row],[Weight (kg)]]</f>
        <v>0.35879999999999995</v>
      </c>
      <c r="W2291" s="35">
        <f>'EPD information'!$Z$16*Tabell2[[#This Row],[Weight (kg)]]</f>
        <v>5.819E-4</v>
      </c>
      <c r="X2291" s="35">
        <f>'EPD information'!$AA$16*Tabell2[[#This Row],[Weight (kg)]]</f>
        <v>-2.7829999999999999</v>
      </c>
      <c r="Y2291" s="18">
        <f>'EPD information'!$AB$16*Tabell2[[#This Row],[Weight (kg)]]</f>
        <v>7.7279999999999989</v>
      </c>
      <c r="Z2291" s="18">
        <f>'EPD information'!$AC$16*Tabell2[[#This Row],[Weight (kg)]]</f>
        <v>0.13546999999999998</v>
      </c>
      <c r="AA2291" s="18">
        <f>'EPD information'!$AD$16*Tabell2[[#This Row],[Weight (kg)]]</f>
        <v>1.6950999999999997E-2</v>
      </c>
      <c r="AB2291" s="18" t="s">
        <v>48</v>
      </c>
      <c r="AC2291" s="18">
        <f>'EPD information'!$AF$16*Tabell2[[#This Row],[Weight (kg)]]</f>
        <v>1.0694999999999998E-2</v>
      </c>
      <c r="AD2291" s="18">
        <f>'EPD information'!$AG$16*Tabell2[[#This Row],[Weight (kg)]]</f>
        <v>0.35649999999999998</v>
      </c>
      <c r="AE2291" s="18">
        <f>'EPD information'!$AH$16*Tabell2[[#This Row],[Weight (kg)]]</f>
        <v>5.7039999999999999E-4</v>
      </c>
      <c r="AF2291" s="21">
        <f>'EPD information'!$AI$16*Tabell2[[#This Row],[Weight (kg)]]</f>
        <v>-2.6449999999999996</v>
      </c>
    </row>
    <row r="2292" spans="1:32" x14ac:dyDescent="0.2">
      <c r="A2292" s="36" t="s">
        <v>257</v>
      </c>
      <c r="B2292" s="37" t="s">
        <v>256</v>
      </c>
      <c r="C2292" s="38">
        <v>108429</v>
      </c>
      <c r="D2292" s="39">
        <v>7319661084292</v>
      </c>
      <c r="E2292" s="37" t="s">
        <v>46</v>
      </c>
      <c r="F2292" s="40">
        <v>500</v>
      </c>
      <c r="G2292" s="37">
        <v>450</v>
      </c>
      <c r="H2292" s="41">
        <v>2.6305000000000001</v>
      </c>
      <c r="I2292" s="35">
        <f>'EPD information'!$L$16*Tabell2[[#This Row],[Weight (kg)]]</f>
        <v>8.9700050000000005</v>
      </c>
      <c r="J2292" s="22">
        <f>'EPD information'!$M$16*Tabell2[[#This Row],[Weight (kg)]]</f>
        <v>0.15625170000000002</v>
      </c>
      <c r="K2292" s="22">
        <f>'EPD information'!$N$16*Tabell2[[#This Row],[Weight (kg)]]</f>
        <v>1.8545025E-2</v>
      </c>
      <c r="L2292" s="22">
        <f>'EPD information'!$O$16*Tabell2[[#This Row],[Weight (kg)]]</f>
        <v>0</v>
      </c>
      <c r="M2292" s="22">
        <f>'EPD information'!$P$16*Tabell2[[#This Row],[Weight (kg)]]</f>
        <v>1.236335E-2</v>
      </c>
      <c r="N2292" s="22">
        <f>'EPD information'!$Q$16*Tabell2[[#This Row],[Weight (kg)]]</f>
        <v>0.410358</v>
      </c>
      <c r="O2292" s="22">
        <f>'EPD information'!$R$16*Tabell2[[#This Row],[Weight (kg)]]</f>
        <v>6.6551650000000006E-4</v>
      </c>
      <c r="P2292" s="22">
        <f>'EPD information'!$S$16*Tabell2[[#This Row],[Weight (kg)]]</f>
        <v>-3.1829049999999999</v>
      </c>
      <c r="Q2292" s="35">
        <f>'Product specific GWP'!$T$16*Tabell2[[#This Row],[Weight (kg)]]</f>
        <v>0.11495285000000001</v>
      </c>
      <c r="R2292" s="35" t="s">
        <v>48</v>
      </c>
      <c r="S2292" s="35">
        <f>'EPD information'!$V$16*Tabell2[[#This Row],[Weight (kg)]]</f>
        <v>1.8545025E-2</v>
      </c>
      <c r="T2292" s="35" t="str">
        <f>'EPD information'!$W$16</f>
        <v>ND</v>
      </c>
      <c r="U2292" s="35">
        <f>'EPD information'!$X$16*Tabell2[[#This Row],[Weight (kg)]]</f>
        <v>1.236335E-2</v>
      </c>
      <c r="V2292" s="35">
        <f>'EPD information'!$Y$16*Tabell2[[#This Row],[Weight (kg)]]</f>
        <v>0.410358</v>
      </c>
      <c r="W2292" s="35">
        <f>'EPD information'!$Z$16*Tabell2[[#This Row],[Weight (kg)]]</f>
        <v>6.6551650000000006E-4</v>
      </c>
      <c r="X2292" s="35">
        <f>'EPD information'!$AA$16*Tabell2[[#This Row],[Weight (kg)]]</f>
        <v>-3.1829049999999999</v>
      </c>
      <c r="Y2292" s="18">
        <f>'EPD information'!$AB$16*Tabell2[[#This Row],[Weight (kg)]]</f>
        <v>8.8384800000000006</v>
      </c>
      <c r="Z2292" s="18">
        <f>'EPD information'!$AC$16*Tabell2[[#This Row],[Weight (kg)]]</f>
        <v>0.15493645</v>
      </c>
      <c r="AA2292" s="18">
        <f>'EPD information'!$AD$16*Tabell2[[#This Row],[Weight (kg)]]</f>
        <v>1.9386785E-2</v>
      </c>
      <c r="AB2292" s="18" t="s">
        <v>48</v>
      </c>
      <c r="AC2292" s="18">
        <f>'EPD information'!$AF$16*Tabell2[[#This Row],[Weight (kg)]]</f>
        <v>1.2231825E-2</v>
      </c>
      <c r="AD2292" s="18">
        <f>'EPD information'!$AG$16*Tabell2[[#This Row],[Weight (kg)]]</f>
        <v>0.40772750000000002</v>
      </c>
      <c r="AE2292" s="18">
        <f>'EPD information'!$AH$16*Tabell2[[#This Row],[Weight (kg)]]</f>
        <v>6.52364E-4</v>
      </c>
      <c r="AF2292" s="21">
        <f>'EPD information'!$AI$16*Tabell2[[#This Row],[Weight (kg)]]</f>
        <v>-3.0250749999999997</v>
      </c>
    </row>
    <row r="2293" spans="1:32" x14ac:dyDescent="0.2">
      <c r="A2293" s="36" t="s">
        <v>257</v>
      </c>
      <c r="B2293" s="37" t="s">
        <v>256</v>
      </c>
      <c r="C2293" s="38">
        <v>108425</v>
      </c>
      <c r="D2293" s="39">
        <v>7319661084254</v>
      </c>
      <c r="E2293" s="37" t="s">
        <v>46</v>
      </c>
      <c r="F2293" s="40">
        <v>500</v>
      </c>
      <c r="G2293" s="37">
        <v>200</v>
      </c>
      <c r="H2293" s="41">
        <v>2.8650000000000002</v>
      </c>
      <c r="I2293" s="35">
        <f>'EPD information'!$L$16*Tabell2[[#This Row],[Weight (kg)]]</f>
        <v>9.7696500000000004</v>
      </c>
      <c r="J2293" s="22">
        <f>'EPD information'!$M$16*Tabell2[[#This Row],[Weight (kg)]]</f>
        <v>0.17018100000000003</v>
      </c>
      <c r="K2293" s="22">
        <f>'EPD information'!$N$16*Tabell2[[#This Row],[Weight (kg)]]</f>
        <v>2.0198250000000001E-2</v>
      </c>
      <c r="L2293" s="22">
        <f>'EPD information'!$O$16*Tabell2[[#This Row],[Weight (kg)]]</f>
        <v>0</v>
      </c>
      <c r="M2293" s="22">
        <f>'EPD information'!$P$16*Tabell2[[#This Row],[Weight (kg)]]</f>
        <v>1.3465500000000002E-2</v>
      </c>
      <c r="N2293" s="22">
        <f>'EPD information'!$Q$16*Tabell2[[#This Row],[Weight (kg)]]</f>
        <v>0.44694000000000006</v>
      </c>
      <c r="O2293" s="22">
        <f>'EPD information'!$R$16*Tabell2[[#This Row],[Weight (kg)]]</f>
        <v>7.2484500000000011E-4</v>
      </c>
      <c r="P2293" s="22">
        <f>'EPD information'!$S$16*Tabell2[[#This Row],[Weight (kg)]]</f>
        <v>-3.46665</v>
      </c>
      <c r="Q2293" s="35">
        <f>'Product specific GWP'!$T$16*Tabell2[[#This Row],[Weight (kg)]]</f>
        <v>0.12520050000000002</v>
      </c>
      <c r="R2293" s="35" t="s">
        <v>48</v>
      </c>
      <c r="S2293" s="35">
        <f>'EPD information'!$V$16*Tabell2[[#This Row],[Weight (kg)]]</f>
        <v>2.0198250000000001E-2</v>
      </c>
      <c r="T2293" s="35" t="str">
        <f>'EPD information'!$W$16</f>
        <v>ND</v>
      </c>
      <c r="U2293" s="35">
        <f>'EPD information'!$X$16*Tabell2[[#This Row],[Weight (kg)]]</f>
        <v>1.3465500000000002E-2</v>
      </c>
      <c r="V2293" s="35">
        <f>'EPD information'!$Y$16*Tabell2[[#This Row],[Weight (kg)]]</f>
        <v>0.44694000000000006</v>
      </c>
      <c r="W2293" s="35">
        <f>'EPD information'!$Z$16*Tabell2[[#This Row],[Weight (kg)]]</f>
        <v>7.2484500000000011E-4</v>
      </c>
      <c r="X2293" s="35">
        <f>'EPD information'!$AA$16*Tabell2[[#This Row],[Weight (kg)]]</f>
        <v>-3.46665</v>
      </c>
      <c r="Y2293" s="18">
        <f>'EPD information'!$AB$16*Tabell2[[#This Row],[Weight (kg)]]</f>
        <v>9.6264000000000003</v>
      </c>
      <c r="Z2293" s="18">
        <f>'EPD information'!$AC$16*Tabell2[[#This Row],[Weight (kg)]]</f>
        <v>0.16874850000000002</v>
      </c>
      <c r="AA2293" s="18">
        <f>'EPD information'!$AD$16*Tabell2[[#This Row],[Weight (kg)]]</f>
        <v>2.111505E-2</v>
      </c>
      <c r="AB2293" s="18" t="s">
        <v>48</v>
      </c>
      <c r="AC2293" s="18">
        <f>'EPD information'!$AF$16*Tabell2[[#This Row],[Weight (kg)]]</f>
        <v>1.3322250000000001E-2</v>
      </c>
      <c r="AD2293" s="18">
        <f>'EPD information'!$AG$16*Tabell2[[#This Row],[Weight (kg)]]</f>
        <v>0.44407500000000005</v>
      </c>
      <c r="AE2293" s="18">
        <f>'EPD information'!$AH$16*Tabell2[[#This Row],[Weight (kg)]]</f>
        <v>7.1052000000000008E-4</v>
      </c>
      <c r="AF2293" s="21">
        <f>'EPD information'!$AI$16*Tabell2[[#This Row],[Weight (kg)]]</f>
        <v>-3.2947500000000001</v>
      </c>
    </row>
    <row r="2294" spans="1:32" x14ac:dyDescent="0.2">
      <c r="A2294" s="36" t="s">
        <v>257</v>
      </c>
      <c r="B2294" s="37" t="s">
        <v>256</v>
      </c>
      <c r="C2294" s="38">
        <v>108440</v>
      </c>
      <c r="D2294" s="39">
        <v>7319661084407</v>
      </c>
      <c r="E2294" s="37" t="s">
        <v>46</v>
      </c>
      <c r="F2294" s="40">
        <v>560</v>
      </c>
      <c r="G2294" s="37">
        <v>400</v>
      </c>
      <c r="H2294" s="41">
        <v>3.0752000000000002</v>
      </c>
      <c r="I2294" s="35">
        <f>'EPD information'!$L$16*Tabell2[[#This Row],[Weight (kg)]]</f>
        <v>10.486432000000001</v>
      </c>
      <c r="J2294" s="22">
        <f>'EPD information'!$M$16*Tabell2[[#This Row],[Weight (kg)]]</f>
        <v>0.18266688</v>
      </c>
      <c r="K2294" s="22">
        <f>'EPD information'!$N$16*Tabell2[[#This Row],[Weight (kg)]]</f>
        <v>2.168016E-2</v>
      </c>
      <c r="L2294" s="22">
        <f>'EPD information'!$O$16*Tabell2[[#This Row],[Weight (kg)]]</f>
        <v>0</v>
      </c>
      <c r="M2294" s="22">
        <f>'EPD information'!$P$16*Tabell2[[#This Row],[Weight (kg)]]</f>
        <v>1.4453440000000001E-2</v>
      </c>
      <c r="N2294" s="22">
        <f>'EPD information'!$Q$16*Tabell2[[#This Row],[Weight (kg)]]</f>
        <v>0.47973120000000002</v>
      </c>
      <c r="O2294" s="22">
        <f>'EPD information'!$R$16*Tabell2[[#This Row],[Weight (kg)]]</f>
        <v>7.780256000000001E-4</v>
      </c>
      <c r="P2294" s="22">
        <f>'EPD information'!$S$16*Tabell2[[#This Row],[Weight (kg)]]</f>
        <v>-3.7209920000000003</v>
      </c>
      <c r="Q2294" s="35">
        <f>'Product specific GWP'!$T$16*Tabell2[[#This Row],[Weight (kg)]]</f>
        <v>0.13438624000000002</v>
      </c>
      <c r="R2294" s="35" t="s">
        <v>48</v>
      </c>
      <c r="S2294" s="35">
        <f>'EPD information'!$V$16*Tabell2[[#This Row],[Weight (kg)]]</f>
        <v>2.168016E-2</v>
      </c>
      <c r="T2294" s="35" t="str">
        <f>'EPD information'!$W$16</f>
        <v>ND</v>
      </c>
      <c r="U2294" s="35">
        <f>'EPD information'!$X$16*Tabell2[[#This Row],[Weight (kg)]]</f>
        <v>1.4453440000000001E-2</v>
      </c>
      <c r="V2294" s="35">
        <f>'EPD information'!$Y$16*Tabell2[[#This Row],[Weight (kg)]]</f>
        <v>0.47973120000000002</v>
      </c>
      <c r="W2294" s="35">
        <f>'EPD information'!$Z$16*Tabell2[[#This Row],[Weight (kg)]]</f>
        <v>7.780256000000001E-4</v>
      </c>
      <c r="X2294" s="35">
        <f>'EPD information'!$AA$16*Tabell2[[#This Row],[Weight (kg)]]</f>
        <v>-3.7209920000000003</v>
      </c>
      <c r="Y2294" s="18">
        <f>'EPD information'!$AB$16*Tabell2[[#This Row],[Weight (kg)]]</f>
        <v>10.332672000000001</v>
      </c>
      <c r="Z2294" s="18">
        <f>'EPD information'!$AC$16*Tabell2[[#This Row],[Weight (kg)]]</f>
        <v>0.18112928</v>
      </c>
      <c r="AA2294" s="18">
        <f>'EPD information'!$AD$16*Tabell2[[#This Row],[Weight (kg)]]</f>
        <v>2.2664224E-2</v>
      </c>
      <c r="AB2294" s="18" t="s">
        <v>48</v>
      </c>
      <c r="AC2294" s="18">
        <f>'EPD information'!$AF$16*Tabell2[[#This Row],[Weight (kg)]]</f>
        <v>1.429968E-2</v>
      </c>
      <c r="AD2294" s="18">
        <f>'EPD information'!$AG$16*Tabell2[[#This Row],[Weight (kg)]]</f>
        <v>0.47665600000000002</v>
      </c>
      <c r="AE2294" s="18">
        <f>'EPD information'!$AH$16*Tabell2[[#This Row],[Weight (kg)]]</f>
        <v>7.6264960000000011E-4</v>
      </c>
      <c r="AF2294" s="21">
        <f>'EPD information'!$AI$16*Tabell2[[#This Row],[Weight (kg)]]</f>
        <v>-3.5364800000000001</v>
      </c>
    </row>
    <row r="2295" spans="1:32" x14ac:dyDescent="0.2">
      <c r="A2295" s="36" t="s">
        <v>257</v>
      </c>
      <c r="B2295" s="37" t="s">
        <v>256</v>
      </c>
      <c r="C2295" s="38">
        <v>108441</v>
      </c>
      <c r="D2295" s="39">
        <v>7319661084414</v>
      </c>
      <c r="E2295" s="37" t="s">
        <v>46</v>
      </c>
      <c r="F2295" s="40">
        <v>560</v>
      </c>
      <c r="G2295" s="37">
        <v>450</v>
      </c>
      <c r="H2295" s="41">
        <v>3.0680999999999998</v>
      </c>
      <c r="I2295" s="35">
        <f>'EPD information'!$L$16*Tabell2[[#This Row],[Weight (kg)]]</f>
        <v>10.462221</v>
      </c>
      <c r="J2295" s="22">
        <f>'EPD information'!$M$16*Tabell2[[#This Row],[Weight (kg)]]</f>
        <v>0.18224514</v>
      </c>
      <c r="K2295" s="22">
        <f>'EPD information'!$N$16*Tabell2[[#This Row],[Weight (kg)]]</f>
        <v>2.1630104999999997E-2</v>
      </c>
      <c r="L2295" s="22">
        <f>'EPD information'!$O$16*Tabell2[[#This Row],[Weight (kg)]]</f>
        <v>0</v>
      </c>
      <c r="M2295" s="22">
        <f>'EPD information'!$P$16*Tabell2[[#This Row],[Weight (kg)]]</f>
        <v>1.442007E-2</v>
      </c>
      <c r="N2295" s="22">
        <f>'EPD information'!$Q$16*Tabell2[[#This Row],[Weight (kg)]]</f>
        <v>0.47862359999999998</v>
      </c>
      <c r="O2295" s="22">
        <f>'EPD information'!$R$16*Tabell2[[#This Row],[Weight (kg)]]</f>
        <v>7.7622930000000002E-4</v>
      </c>
      <c r="P2295" s="22">
        <f>'EPD information'!$S$16*Tabell2[[#This Row],[Weight (kg)]]</f>
        <v>-3.7124009999999998</v>
      </c>
      <c r="Q2295" s="35">
        <f>'Product specific GWP'!$T$16*Tabell2[[#This Row],[Weight (kg)]]</f>
        <v>0.13407596999999999</v>
      </c>
      <c r="R2295" s="35" t="s">
        <v>48</v>
      </c>
      <c r="S2295" s="35">
        <f>'EPD information'!$V$16*Tabell2[[#This Row],[Weight (kg)]]</f>
        <v>2.1630104999999997E-2</v>
      </c>
      <c r="T2295" s="35" t="str">
        <f>'EPD information'!$W$16</f>
        <v>ND</v>
      </c>
      <c r="U2295" s="35">
        <f>'EPD information'!$X$16*Tabell2[[#This Row],[Weight (kg)]]</f>
        <v>1.442007E-2</v>
      </c>
      <c r="V2295" s="35">
        <f>'EPD information'!$Y$16*Tabell2[[#This Row],[Weight (kg)]]</f>
        <v>0.47862359999999998</v>
      </c>
      <c r="W2295" s="35">
        <f>'EPD information'!$Z$16*Tabell2[[#This Row],[Weight (kg)]]</f>
        <v>7.7622930000000002E-4</v>
      </c>
      <c r="X2295" s="35">
        <f>'EPD information'!$AA$16*Tabell2[[#This Row],[Weight (kg)]]</f>
        <v>-3.7124009999999998</v>
      </c>
      <c r="Y2295" s="18">
        <f>'EPD information'!$AB$16*Tabell2[[#This Row],[Weight (kg)]]</f>
        <v>10.308815999999998</v>
      </c>
      <c r="Z2295" s="18">
        <f>'EPD information'!$AC$16*Tabell2[[#This Row],[Weight (kg)]]</f>
        <v>0.18071108999999999</v>
      </c>
      <c r="AA2295" s="18">
        <f>'EPD information'!$AD$16*Tabell2[[#This Row],[Weight (kg)]]</f>
        <v>2.2611896999999999E-2</v>
      </c>
      <c r="AB2295" s="18" t="s">
        <v>48</v>
      </c>
      <c r="AC2295" s="18">
        <f>'EPD information'!$AF$16*Tabell2[[#This Row],[Weight (kg)]]</f>
        <v>1.4266664999999998E-2</v>
      </c>
      <c r="AD2295" s="18">
        <f>'EPD information'!$AG$16*Tabell2[[#This Row],[Weight (kg)]]</f>
        <v>0.47555549999999996</v>
      </c>
      <c r="AE2295" s="18">
        <f>'EPD information'!$AH$16*Tabell2[[#This Row],[Weight (kg)]]</f>
        <v>7.6088879999999998E-4</v>
      </c>
      <c r="AF2295" s="21">
        <f>'EPD information'!$AI$16*Tabell2[[#This Row],[Weight (kg)]]</f>
        <v>-3.5283149999999996</v>
      </c>
    </row>
    <row r="2296" spans="1:32" x14ac:dyDescent="0.2">
      <c r="A2296" s="36" t="s">
        <v>257</v>
      </c>
      <c r="B2296" s="37" t="s">
        <v>256</v>
      </c>
      <c r="C2296" s="38">
        <v>108438</v>
      </c>
      <c r="D2296" s="39">
        <v>7319661084384</v>
      </c>
      <c r="E2296" s="37" t="s">
        <v>46</v>
      </c>
      <c r="F2296" s="40">
        <v>560</v>
      </c>
      <c r="G2296" s="37">
        <v>315</v>
      </c>
      <c r="H2296" s="41">
        <v>3.5344000000000002</v>
      </c>
      <c r="I2296" s="35">
        <f>'EPD information'!$L$16*Tabell2[[#This Row],[Weight (kg)]]</f>
        <v>12.052304000000001</v>
      </c>
      <c r="J2296" s="22">
        <f>'EPD information'!$M$16*Tabell2[[#This Row],[Weight (kg)]]</f>
        <v>0.20994336000000002</v>
      </c>
      <c r="K2296" s="22">
        <f>'EPD information'!$N$16*Tabell2[[#This Row],[Weight (kg)]]</f>
        <v>2.4917520000000002E-2</v>
      </c>
      <c r="L2296" s="22">
        <f>'EPD information'!$O$16*Tabell2[[#This Row],[Weight (kg)]]</f>
        <v>0</v>
      </c>
      <c r="M2296" s="22">
        <f>'EPD information'!$P$16*Tabell2[[#This Row],[Weight (kg)]]</f>
        <v>1.661168E-2</v>
      </c>
      <c r="N2296" s="22">
        <f>'EPD information'!$Q$16*Tabell2[[#This Row],[Weight (kg)]]</f>
        <v>0.55136640000000003</v>
      </c>
      <c r="O2296" s="22">
        <f>'EPD information'!$R$16*Tabell2[[#This Row],[Weight (kg)]]</f>
        <v>8.9420320000000017E-4</v>
      </c>
      <c r="P2296" s="22">
        <f>'EPD information'!$S$16*Tabell2[[#This Row],[Weight (kg)]]</f>
        <v>-4.276624</v>
      </c>
      <c r="Q2296" s="35">
        <f>'Product specific GWP'!$T$16*Tabell2[[#This Row],[Weight (kg)]]</f>
        <v>0.15445328000000003</v>
      </c>
      <c r="R2296" s="35" t="s">
        <v>48</v>
      </c>
      <c r="S2296" s="35">
        <f>'EPD information'!$V$16*Tabell2[[#This Row],[Weight (kg)]]</f>
        <v>2.4917520000000002E-2</v>
      </c>
      <c r="T2296" s="35" t="str">
        <f>'EPD information'!$W$16</f>
        <v>ND</v>
      </c>
      <c r="U2296" s="35">
        <f>'EPD information'!$X$16*Tabell2[[#This Row],[Weight (kg)]]</f>
        <v>1.661168E-2</v>
      </c>
      <c r="V2296" s="35">
        <f>'EPD information'!$Y$16*Tabell2[[#This Row],[Weight (kg)]]</f>
        <v>0.55136640000000003</v>
      </c>
      <c r="W2296" s="35">
        <f>'EPD information'!$Z$16*Tabell2[[#This Row],[Weight (kg)]]</f>
        <v>8.9420320000000017E-4</v>
      </c>
      <c r="X2296" s="35">
        <f>'EPD information'!$AA$16*Tabell2[[#This Row],[Weight (kg)]]</f>
        <v>-4.276624</v>
      </c>
      <c r="Y2296" s="18">
        <f>'EPD information'!$AB$16*Tabell2[[#This Row],[Weight (kg)]]</f>
        <v>11.875584</v>
      </c>
      <c r="Z2296" s="18">
        <f>'EPD information'!$AC$16*Tabell2[[#This Row],[Weight (kg)]]</f>
        <v>0.20817616000000003</v>
      </c>
      <c r="AA2296" s="18">
        <f>'EPD information'!$AD$16*Tabell2[[#This Row],[Weight (kg)]]</f>
        <v>2.6048528000000001E-2</v>
      </c>
      <c r="AB2296" s="18" t="s">
        <v>48</v>
      </c>
      <c r="AC2296" s="18">
        <f>'EPD information'!$AF$16*Tabell2[[#This Row],[Weight (kg)]]</f>
        <v>1.6434959999999998E-2</v>
      </c>
      <c r="AD2296" s="18">
        <f>'EPD information'!$AG$16*Tabell2[[#This Row],[Weight (kg)]]</f>
        <v>0.54783199999999999</v>
      </c>
      <c r="AE2296" s="18">
        <f>'EPD information'!$AH$16*Tabell2[[#This Row],[Weight (kg)]]</f>
        <v>8.7653120000000012E-4</v>
      </c>
      <c r="AF2296" s="21">
        <f>'EPD information'!$AI$16*Tabell2[[#This Row],[Weight (kg)]]</f>
        <v>-4.0645600000000002</v>
      </c>
    </row>
    <row r="2297" spans="1:32" x14ac:dyDescent="0.2">
      <c r="A2297" s="36" t="s">
        <v>257</v>
      </c>
      <c r="B2297" s="37" t="s">
        <v>256</v>
      </c>
      <c r="C2297" s="38">
        <v>108442</v>
      </c>
      <c r="D2297" s="39">
        <v>7319661084421</v>
      </c>
      <c r="E2297" s="37" t="s">
        <v>46</v>
      </c>
      <c r="F2297" s="40">
        <v>560</v>
      </c>
      <c r="G2297" s="37">
        <v>500</v>
      </c>
      <c r="H2297" s="41">
        <v>3.2035999999999998</v>
      </c>
      <c r="I2297" s="35">
        <f>'EPD information'!$L$16*Tabell2[[#This Row],[Weight (kg)]]</f>
        <v>10.924275999999999</v>
      </c>
      <c r="J2297" s="22">
        <f>'EPD information'!$M$16*Tabell2[[#This Row],[Weight (kg)]]</f>
        <v>0.19029383999999999</v>
      </c>
      <c r="K2297" s="22">
        <f>'EPD information'!$N$16*Tabell2[[#This Row],[Weight (kg)]]</f>
        <v>2.2585379999999999E-2</v>
      </c>
      <c r="L2297" s="22">
        <f>'EPD information'!$O$16*Tabell2[[#This Row],[Weight (kg)]]</f>
        <v>0</v>
      </c>
      <c r="M2297" s="22">
        <f>'EPD information'!$P$16*Tabell2[[#This Row],[Weight (kg)]]</f>
        <v>1.505692E-2</v>
      </c>
      <c r="N2297" s="22">
        <f>'EPD information'!$Q$16*Tabell2[[#This Row],[Weight (kg)]]</f>
        <v>0.49976159999999997</v>
      </c>
      <c r="O2297" s="22">
        <f>'EPD information'!$R$16*Tabell2[[#This Row],[Weight (kg)]]</f>
        <v>8.1051080000000002E-4</v>
      </c>
      <c r="P2297" s="22">
        <f>'EPD information'!$S$16*Tabell2[[#This Row],[Weight (kg)]]</f>
        <v>-3.8763559999999995</v>
      </c>
      <c r="Q2297" s="35">
        <f>'Product specific GWP'!$T$16*Tabell2[[#This Row],[Weight (kg)]]</f>
        <v>0.13999732000000001</v>
      </c>
      <c r="R2297" s="35" t="s">
        <v>48</v>
      </c>
      <c r="S2297" s="35">
        <f>'EPD information'!$V$16*Tabell2[[#This Row],[Weight (kg)]]</f>
        <v>2.2585379999999999E-2</v>
      </c>
      <c r="T2297" s="35" t="str">
        <f>'EPD information'!$W$16</f>
        <v>ND</v>
      </c>
      <c r="U2297" s="35">
        <f>'EPD information'!$X$16*Tabell2[[#This Row],[Weight (kg)]]</f>
        <v>1.505692E-2</v>
      </c>
      <c r="V2297" s="35">
        <f>'EPD information'!$Y$16*Tabell2[[#This Row],[Weight (kg)]]</f>
        <v>0.49976159999999997</v>
      </c>
      <c r="W2297" s="35">
        <f>'EPD information'!$Z$16*Tabell2[[#This Row],[Weight (kg)]]</f>
        <v>8.1051080000000002E-4</v>
      </c>
      <c r="X2297" s="35">
        <f>'EPD information'!$AA$16*Tabell2[[#This Row],[Weight (kg)]]</f>
        <v>-3.8763559999999995</v>
      </c>
      <c r="Y2297" s="18">
        <f>'EPD information'!$AB$16*Tabell2[[#This Row],[Weight (kg)]]</f>
        <v>10.764095999999999</v>
      </c>
      <c r="Z2297" s="18">
        <f>'EPD information'!$AC$16*Tabell2[[#This Row],[Weight (kg)]]</f>
        <v>0.18869203999999998</v>
      </c>
      <c r="AA2297" s="18">
        <f>'EPD information'!$AD$16*Tabell2[[#This Row],[Weight (kg)]]</f>
        <v>2.3610531999999997E-2</v>
      </c>
      <c r="AB2297" s="18" t="s">
        <v>48</v>
      </c>
      <c r="AC2297" s="18">
        <f>'EPD information'!$AF$16*Tabell2[[#This Row],[Weight (kg)]]</f>
        <v>1.4896739999999999E-2</v>
      </c>
      <c r="AD2297" s="18">
        <f>'EPD information'!$AG$16*Tabell2[[#This Row],[Weight (kg)]]</f>
        <v>0.49655799999999994</v>
      </c>
      <c r="AE2297" s="18">
        <f>'EPD information'!$AH$16*Tabell2[[#This Row],[Weight (kg)]]</f>
        <v>7.944928E-4</v>
      </c>
      <c r="AF2297" s="21">
        <f>'EPD information'!$AI$16*Tabell2[[#This Row],[Weight (kg)]]</f>
        <v>-3.6841399999999993</v>
      </c>
    </row>
    <row r="2298" spans="1:32" x14ac:dyDescent="0.2">
      <c r="A2298" s="36" t="s">
        <v>257</v>
      </c>
      <c r="B2298" s="37" t="s">
        <v>256</v>
      </c>
      <c r="C2298" s="38">
        <v>108439</v>
      </c>
      <c r="D2298" s="39">
        <v>7319661084391</v>
      </c>
      <c r="E2298" s="37" t="s">
        <v>46</v>
      </c>
      <c r="F2298" s="40">
        <v>560</v>
      </c>
      <c r="G2298" s="37">
        <v>355</v>
      </c>
      <c r="H2298" s="41">
        <v>3.0811999999999999</v>
      </c>
      <c r="I2298" s="35">
        <f>'EPD information'!$L$16*Tabell2[[#This Row],[Weight (kg)]]</f>
        <v>10.506892000000001</v>
      </c>
      <c r="J2298" s="22">
        <f>'EPD information'!$M$16*Tabell2[[#This Row],[Weight (kg)]]</f>
        <v>0.18302328000000001</v>
      </c>
      <c r="K2298" s="22">
        <f>'EPD information'!$N$16*Tabell2[[#This Row],[Weight (kg)]]</f>
        <v>2.1722459999999999E-2</v>
      </c>
      <c r="L2298" s="22">
        <f>'EPD information'!$O$16*Tabell2[[#This Row],[Weight (kg)]]</f>
        <v>0</v>
      </c>
      <c r="M2298" s="22">
        <f>'EPD information'!$P$16*Tabell2[[#This Row],[Weight (kg)]]</f>
        <v>1.448164E-2</v>
      </c>
      <c r="N2298" s="22">
        <f>'EPD information'!$Q$16*Tabell2[[#This Row],[Weight (kg)]]</f>
        <v>0.48066720000000002</v>
      </c>
      <c r="O2298" s="22">
        <f>'EPD information'!$R$16*Tabell2[[#This Row],[Weight (kg)]]</f>
        <v>7.7954360000000004E-4</v>
      </c>
      <c r="P2298" s="22">
        <f>'EPD information'!$S$16*Tabell2[[#This Row],[Weight (kg)]]</f>
        <v>-3.7282519999999999</v>
      </c>
      <c r="Q2298" s="35">
        <f>'Product specific GWP'!$T$16*Tabell2[[#This Row],[Weight (kg)]]</f>
        <v>0.13464844000000001</v>
      </c>
      <c r="R2298" s="35" t="s">
        <v>48</v>
      </c>
      <c r="S2298" s="35">
        <f>'EPD information'!$V$16*Tabell2[[#This Row],[Weight (kg)]]</f>
        <v>2.1722459999999999E-2</v>
      </c>
      <c r="T2298" s="35" t="str">
        <f>'EPD information'!$W$16</f>
        <v>ND</v>
      </c>
      <c r="U2298" s="35">
        <f>'EPD information'!$X$16*Tabell2[[#This Row],[Weight (kg)]]</f>
        <v>1.448164E-2</v>
      </c>
      <c r="V2298" s="35">
        <f>'EPD information'!$Y$16*Tabell2[[#This Row],[Weight (kg)]]</f>
        <v>0.48066720000000002</v>
      </c>
      <c r="W2298" s="35">
        <f>'EPD information'!$Z$16*Tabell2[[#This Row],[Weight (kg)]]</f>
        <v>7.7954360000000004E-4</v>
      </c>
      <c r="X2298" s="35">
        <f>'EPD information'!$AA$16*Tabell2[[#This Row],[Weight (kg)]]</f>
        <v>-3.7282519999999999</v>
      </c>
      <c r="Y2298" s="18">
        <f>'EPD information'!$AB$16*Tabell2[[#This Row],[Weight (kg)]]</f>
        <v>10.352831999999999</v>
      </c>
      <c r="Z2298" s="18">
        <f>'EPD information'!$AC$16*Tabell2[[#This Row],[Weight (kg)]]</f>
        <v>0.18148268000000001</v>
      </c>
      <c r="AA2298" s="18">
        <f>'EPD information'!$AD$16*Tabell2[[#This Row],[Weight (kg)]]</f>
        <v>2.2708443999999998E-2</v>
      </c>
      <c r="AB2298" s="18" t="s">
        <v>48</v>
      </c>
      <c r="AC2298" s="18">
        <f>'EPD information'!$AF$16*Tabell2[[#This Row],[Weight (kg)]]</f>
        <v>1.4327579999999998E-2</v>
      </c>
      <c r="AD2298" s="18">
        <f>'EPD information'!$AG$16*Tabell2[[#This Row],[Weight (kg)]]</f>
        <v>0.47758600000000001</v>
      </c>
      <c r="AE2298" s="18">
        <f>'EPD information'!$AH$16*Tabell2[[#This Row],[Weight (kg)]]</f>
        <v>7.6413760000000001E-4</v>
      </c>
      <c r="AF2298" s="21">
        <f>'EPD information'!$AI$16*Tabell2[[#This Row],[Weight (kg)]]</f>
        <v>-3.5433799999999995</v>
      </c>
    </row>
    <row r="2299" spans="1:32" x14ac:dyDescent="0.2">
      <c r="A2299" s="36" t="s">
        <v>257</v>
      </c>
      <c r="B2299" s="37" t="s">
        <v>256</v>
      </c>
      <c r="C2299" s="38">
        <v>108436</v>
      </c>
      <c r="D2299" s="39">
        <v>7319661084360</v>
      </c>
      <c r="E2299" s="37" t="s">
        <v>46</v>
      </c>
      <c r="F2299" s="40">
        <v>560</v>
      </c>
      <c r="G2299" s="37">
        <v>200</v>
      </c>
      <c r="H2299" s="41">
        <v>3.3698000000000001</v>
      </c>
      <c r="I2299" s="35">
        <f>'EPD information'!$L$16*Tabell2[[#This Row],[Weight (kg)]]</f>
        <v>11.491018</v>
      </c>
      <c r="J2299" s="22">
        <f>'EPD information'!$M$16*Tabell2[[#This Row],[Weight (kg)]]</f>
        <v>0.20016612</v>
      </c>
      <c r="K2299" s="22">
        <f>'EPD information'!$N$16*Tabell2[[#This Row],[Weight (kg)]]</f>
        <v>2.3757090000000002E-2</v>
      </c>
      <c r="L2299" s="22">
        <f>'EPD information'!$O$16*Tabell2[[#This Row],[Weight (kg)]]</f>
        <v>0</v>
      </c>
      <c r="M2299" s="22">
        <f>'EPD information'!$P$16*Tabell2[[#This Row],[Weight (kg)]]</f>
        <v>1.5838060000000001E-2</v>
      </c>
      <c r="N2299" s="22">
        <f>'EPD information'!$Q$16*Tabell2[[#This Row],[Weight (kg)]]</f>
        <v>0.52568880000000007</v>
      </c>
      <c r="O2299" s="22">
        <f>'EPD information'!$R$16*Tabell2[[#This Row],[Weight (kg)]]</f>
        <v>8.5255940000000016E-4</v>
      </c>
      <c r="P2299" s="22">
        <f>'EPD information'!$S$16*Tabell2[[#This Row],[Weight (kg)]]</f>
        <v>-4.077458</v>
      </c>
      <c r="Q2299" s="35">
        <f>'Product specific GWP'!$T$16*Tabell2[[#This Row],[Weight (kg)]]</f>
        <v>0.14726026</v>
      </c>
      <c r="R2299" s="35" t="s">
        <v>48</v>
      </c>
      <c r="S2299" s="35">
        <f>'EPD information'!$V$16*Tabell2[[#This Row],[Weight (kg)]]</f>
        <v>2.3757090000000002E-2</v>
      </c>
      <c r="T2299" s="35" t="str">
        <f>'EPD information'!$W$16</f>
        <v>ND</v>
      </c>
      <c r="U2299" s="35">
        <f>'EPD information'!$X$16*Tabell2[[#This Row],[Weight (kg)]]</f>
        <v>1.5838060000000001E-2</v>
      </c>
      <c r="V2299" s="35">
        <f>'EPD information'!$Y$16*Tabell2[[#This Row],[Weight (kg)]]</f>
        <v>0.52568880000000007</v>
      </c>
      <c r="W2299" s="35">
        <f>'EPD information'!$Z$16*Tabell2[[#This Row],[Weight (kg)]]</f>
        <v>8.5255940000000016E-4</v>
      </c>
      <c r="X2299" s="35">
        <f>'EPD information'!$AA$16*Tabell2[[#This Row],[Weight (kg)]]</f>
        <v>-4.077458</v>
      </c>
      <c r="Y2299" s="18">
        <f>'EPD information'!$AB$16*Tabell2[[#This Row],[Weight (kg)]]</f>
        <v>11.322528</v>
      </c>
      <c r="Z2299" s="18">
        <f>'EPD information'!$AC$16*Tabell2[[#This Row],[Weight (kg)]]</f>
        <v>0.19848122000000001</v>
      </c>
      <c r="AA2299" s="18">
        <f>'EPD information'!$AD$16*Tabell2[[#This Row],[Weight (kg)]]</f>
        <v>2.4835426000000001E-2</v>
      </c>
      <c r="AB2299" s="18" t="s">
        <v>48</v>
      </c>
      <c r="AC2299" s="18">
        <f>'EPD information'!$AF$16*Tabell2[[#This Row],[Weight (kg)]]</f>
        <v>1.5669570000000001E-2</v>
      </c>
      <c r="AD2299" s="18">
        <f>'EPD information'!$AG$16*Tabell2[[#This Row],[Weight (kg)]]</f>
        <v>0.52231899999999998</v>
      </c>
      <c r="AE2299" s="18">
        <f>'EPD information'!$AH$16*Tabell2[[#This Row],[Weight (kg)]]</f>
        <v>8.3571040000000006E-4</v>
      </c>
      <c r="AF2299" s="21">
        <f>'EPD information'!$AI$16*Tabell2[[#This Row],[Weight (kg)]]</f>
        <v>-3.87527</v>
      </c>
    </row>
    <row r="2300" spans="1:32" x14ac:dyDescent="0.2">
      <c r="A2300" s="36" t="s">
        <v>257</v>
      </c>
      <c r="B2300" s="37" t="s">
        <v>256</v>
      </c>
      <c r="C2300" s="38">
        <v>256446</v>
      </c>
      <c r="D2300" s="39">
        <v>7319662564465</v>
      </c>
      <c r="E2300" s="37" t="s">
        <v>46</v>
      </c>
      <c r="F2300" s="40">
        <v>630</v>
      </c>
      <c r="G2300" s="37">
        <v>500</v>
      </c>
      <c r="H2300" s="41">
        <v>2.89</v>
      </c>
      <c r="I2300" s="35">
        <f>'EPD information'!$L$16*Tabell2[[#This Row],[Weight (kg)]]</f>
        <v>9.8549000000000007</v>
      </c>
      <c r="J2300" s="22">
        <f>'EPD information'!$M$16*Tabell2[[#This Row],[Weight (kg)]]</f>
        <v>0.17166600000000001</v>
      </c>
      <c r="K2300" s="22">
        <f>'EPD information'!$N$16*Tabell2[[#This Row],[Weight (kg)]]</f>
        <v>2.03745E-2</v>
      </c>
      <c r="L2300" s="22">
        <f>'EPD information'!$O$16*Tabell2[[#This Row],[Weight (kg)]]</f>
        <v>0</v>
      </c>
      <c r="M2300" s="22">
        <f>'EPD information'!$P$16*Tabell2[[#This Row],[Weight (kg)]]</f>
        <v>1.3583000000000001E-2</v>
      </c>
      <c r="N2300" s="22">
        <f>'EPD information'!$Q$16*Tabell2[[#This Row],[Weight (kg)]]</f>
        <v>0.45084000000000002</v>
      </c>
      <c r="O2300" s="22">
        <f>'EPD information'!$R$16*Tabell2[[#This Row],[Weight (kg)]]</f>
        <v>7.3117000000000006E-4</v>
      </c>
      <c r="P2300" s="22">
        <f>'EPD information'!$S$16*Tabell2[[#This Row],[Weight (kg)]]</f>
        <v>-3.4969000000000001</v>
      </c>
      <c r="Q2300" s="35">
        <f>'Product specific GWP'!$T$16*Tabell2[[#This Row],[Weight (kg)]]</f>
        <v>0.12629300000000002</v>
      </c>
      <c r="R2300" s="35" t="s">
        <v>48</v>
      </c>
      <c r="S2300" s="35">
        <f>'EPD information'!$V$16*Tabell2[[#This Row],[Weight (kg)]]</f>
        <v>2.03745E-2</v>
      </c>
      <c r="T2300" s="35" t="str">
        <f>'EPD information'!$W$16</f>
        <v>ND</v>
      </c>
      <c r="U2300" s="35">
        <f>'EPD information'!$X$16*Tabell2[[#This Row],[Weight (kg)]]</f>
        <v>1.3583000000000001E-2</v>
      </c>
      <c r="V2300" s="35">
        <f>'EPD information'!$Y$16*Tabell2[[#This Row],[Weight (kg)]]</f>
        <v>0.45084000000000002</v>
      </c>
      <c r="W2300" s="35">
        <f>'EPD information'!$Z$16*Tabell2[[#This Row],[Weight (kg)]]</f>
        <v>7.3117000000000006E-4</v>
      </c>
      <c r="X2300" s="35">
        <f>'EPD information'!$AA$16*Tabell2[[#This Row],[Weight (kg)]]</f>
        <v>-3.4969000000000001</v>
      </c>
      <c r="Y2300" s="18">
        <f>'EPD information'!$AB$16*Tabell2[[#This Row],[Weight (kg)]]</f>
        <v>9.7103999999999999</v>
      </c>
      <c r="Z2300" s="18">
        <f>'EPD information'!$AC$16*Tabell2[[#This Row],[Weight (kg)]]</f>
        <v>0.17022100000000001</v>
      </c>
      <c r="AA2300" s="18">
        <f>'EPD information'!$AD$16*Tabell2[[#This Row],[Weight (kg)]]</f>
        <v>2.12993E-2</v>
      </c>
      <c r="AB2300" s="18" t="s">
        <v>48</v>
      </c>
      <c r="AC2300" s="18">
        <f>'EPD information'!$AF$16*Tabell2[[#This Row],[Weight (kg)]]</f>
        <v>1.3438499999999999E-2</v>
      </c>
      <c r="AD2300" s="18">
        <f>'EPD information'!$AG$16*Tabell2[[#This Row],[Weight (kg)]]</f>
        <v>0.44795000000000001</v>
      </c>
      <c r="AE2300" s="18">
        <f>'EPD information'!$AH$16*Tabell2[[#This Row],[Weight (kg)]]</f>
        <v>7.1672000000000001E-4</v>
      </c>
      <c r="AF2300" s="21">
        <f>'EPD information'!$AI$16*Tabell2[[#This Row],[Weight (kg)]]</f>
        <v>-3.3234999999999997</v>
      </c>
    </row>
    <row r="2301" spans="1:32" x14ac:dyDescent="0.2">
      <c r="A2301" s="36" t="s">
        <v>257</v>
      </c>
      <c r="B2301" s="37" t="s">
        <v>256</v>
      </c>
      <c r="C2301" s="38">
        <v>256445</v>
      </c>
      <c r="D2301" s="39">
        <v>7319662564458</v>
      </c>
      <c r="E2301" s="37" t="s">
        <v>46</v>
      </c>
      <c r="F2301" s="40">
        <v>630</v>
      </c>
      <c r="G2301" s="37">
        <v>400</v>
      </c>
      <c r="H2301" s="41">
        <v>3.17</v>
      </c>
      <c r="I2301" s="35">
        <f>'EPD information'!$L$16*Tabell2[[#This Row],[Weight (kg)]]</f>
        <v>10.809699999999999</v>
      </c>
      <c r="J2301" s="22">
        <f>'EPD information'!$M$16*Tabell2[[#This Row],[Weight (kg)]]</f>
        <v>0.18829799999999999</v>
      </c>
      <c r="K2301" s="22">
        <f>'EPD information'!$N$16*Tabell2[[#This Row],[Weight (kg)]]</f>
        <v>2.23485E-2</v>
      </c>
      <c r="L2301" s="22">
        <f>'EPD information'!$O$16*Tabell2[[#This Row],[Weight (kg)]]</f>
        <v>0</v>
      </c>
      <c r="M2301" s="22">
        <f>'EPD information'!$P$16*Tabell2[[#This Row],[Weight (kg)]]</f>
        <v>1.4899000000000001E-2</v>
      </c>
      <c r="N2301" s="22">
        <f>'EPD information'!$Q$16*Tabell2[[#This Row],[Weight (kg)]]</f>
        <v>0.49452000000000002</v>
      </c>
      <c r="O2301" s="22">
        <f>'EPD information'!$R$16*Tabell2[[#This Row],[Weight (kg)]]</f>
        <v>8.0201000000000003E-4</v>
      </c>
      <c r="P2301" s="22">
        <f>'EPD information'!$S$16*Tabell2[[#This Row],[Weight (kg)]]</f>
        <v>-3.8356999999999997</v>
      </c>
      <c r="Q2301" s="35">
        <f>'Product specific GWP'!$T$16*Tabell2[[#This Row],[Weight (kg)]]</f>
        <v>0.13852900000000001</v>
      </c>
      <c r="R2301" s="35" t="s">
        <v>48</v>
      </c>
      <c r="S2301" s="35">
        <f>'EPD information'!$V$16*Tabell2[[#This Row],[Weight (kg)]]</f>
        <v>2.23485E-2</v>
      </c>
      <c r="T2301" s="35" t="str">
        <f>'EPD information'!$W$16</f>
        <v>ND</v>
      </c>
      <c r="U2301" s="35">
        <f>'EPD information'!$X$16*Tabell2[[#This Row],[Weight (kg)]]</f>
        <v>1.4899000000000001E-2</v>
      </c>
      <c r="V2301" s="35">
        <f>'EPD information'!$Y$16*Tabell2[[#This Row],[Weight (kg)]]</f>
        <v>0.49452000000000002</v>
      </c>
      <c r="W2301" s="35">
        <f>'EPD information'!$Z$16*Tabell2[[#This Row],[Weight (kg)]]</f>
        <v>8.0201000000000003E-4</v>
      </c>
      <c r="X2301" s="35">
        <f>'EPD information'!$AA$16*Tabell2[[#This Row],[Weight (kg)]]</f>
        <v>-3.8356999999999997</v>
      </c>
      <c r="Y2301" s="18">
        <f>'EPD information'!$AB$16*Tabell2[[#This Row],[Weight (kg)]]</f>
        <v>10.651199999999999</v>
      </c>
      <c r="Z2301" s="18">
        <f>'EPD information'!$AC$16*Tabell2[[#This Row],[Weight (kg)]]</f>
        <v>0.18671299999999999</v>
      </c>
      <c r="AA2301" s="18">
        <f>'EPD information'!$AD$16*Tabell2[[#This Row],[Weight (kg)]]</f>
        <v>2.3362899999999999E-2</v>
      </c>
      <c r="AB2301" s="18" t="s">
        <v>48</v>
      </c>
      <c r="AC2301" s="18">
        <f>'EPD information'!$AF$16*Tabell2[[#This Row],[Weight (kg)]]</f>
        <v>1.4740499999999998E-2</v>
      </c>
      <c r="AD2301" s="18">
        <f>'EPD information'!$AG$16*Tabell2[[#This Row],[Weight (kg)]]</f>
        <v>0.49135000000000001</v>
      </c>
      <c r="AE2301" s="18">
        <f>'EPD information'!$AH$16*Tabell2[[#This Row],[Weight (kg)]]</f>
        <v>7.8616000000000005E-4</v>
      </c>
      <c r="AF2301" s="21">
        <f>'EPD information'!$AI$16*Tabell2[[#This Row],[Weight (kg)]]</f>
        <v>-3.6454999999999997</v>
      </c>
    </row>
    <row r="2302" spans="1:32" x14ac:dyDescent="0.2">
      <c r="A2302" s="36" t="s">
        <v>257</v>
      </c>
      <c r="B2302" s="37" t="s">
        <v>256</v>
      </c>
      <c r="C2302" s="38">
        <v>256443</v>
      </c>
      <c r="D2302" s="39">
        <v>7319662564434</v>
      </c>
      <c r="E2302" s="37" t="s">
        <v>46</v>
      </c>
      <c r="F2302" s="40">
        <v>630</v>
      </c>
      <c r="G2302" s="37">
        <v>315</v>
      </c>
      <c r="H2302" s="41">
        <v>3.37</v>
      </c>
      <c r="I2302" s="35">
        <f>'EPD information'!$L$16*Tabell2[[#This Row],[Weight (kg)]]</f>
        <v>11.491700000000002</v>
      </c>
      <c r="J2302" s="22">
        <f>'EPD information'!$M$16*Tabell2[[#This Row],[Weight (kg)]]</f>
        <v>0.20017800000000002</v>
      </c>
      <c r="K2302" s="22">
        <f>'EPD information'!$N$16*Tabell2[[#This Row],[Weight (kg)]]</f>
        <v>2.3758500000000002E-2</v>
      </c>
      <c r="L2302" s="22">
        <f>'EPD information'!$O$16*Tabell2[[#This Row],[Weight (kg)]]</f>
        <v>0</v>
      </c>
      <c r="M2302" s="22">
        <f>'EPD information'!$P$16*Tabell2[[#This Row],[Weight (kg)]]</f>
        <v>1.5839000000000002E-2</v>
      </c>
      <c r="N2302" s="22">
        <f>'EPD information'!$Q$16*Tabell2[[#This Row],[Weight (kg)]]</f>
        <v>0.52571999999999997</v>
      </c>
      <c r="O2302" s="22">
        <f>'EPD information'!$R$16*Tabell2[[#This Row],[Weight (kg)]]</f>
        <v>8.5261000000000006E-4</v>
      </c>
      <c r="P2302" s="22">
        <f>'EPD information'!$S$16*Tabell2[[#This Row],[Weight (kg)]]</f>
        <v>-4.0777000000000001</v>
      </c>
      <c r="Q2302" s="35">
        <f>'Product specific GWP'!$T$16*Tabell2[[#This Row],[Weight (kg)]]</f>
        <v>0.14726900000000001</v>
      </c>
      <c r="R2302" s="35" t="s">
        <v>48</v>
      </c>
      <c r="S2302" s="35">
        <f>'EPD information'!$V$16*Tabell2[[#This Row],[Weight (kg)]]</f>
        <v>2.3758500000000002E-2</v>
      </c>
      <c r="T2302" s="35" t="str">
        <f>'EPD information'!$W$16</f>
        <v>ND</v>
      </c>
      <c r="U2302" s="35">
        <f>'EPD information'!$X$16*Tabell2[[#This Row],[Weight (kg)]]</f>
        <v>1.5839000000000002E-2</v>
      </c>
      <c r="V2302" s="35">
        <f>'EPD information'!$Y$16*Tabell2[[#This Row],[Weight (kg)]]</f>
        <v>0.52571999999999997</v>
      </c>
      <c r="W2302" s="35">
        <f>'EPD information'!$Z$16*Tabell2[[#This Row],[Weight (kg)]]</f>
        <v>8.5261000000000006E-4</v>
      </c>
      <c r="X2302" s="35">
        <f>'EPD information'!$AA$16*Tabell2[[#This Row],[Weight (kg)]]</f>
        <v>-4.0777000000000001</v>
      </c>
      <c r="Y2302" s="18">
        <f>'EPD information'!$AB$16*Tabell2[[#This Row],[Weight (kg)]]</f>
        <v>11.3232</v>
      </c>
      <c r="Z2302" s="18">
        <f>'EPD information'!$AC$16*Tabell2[[#This Row],[Weight (kg)]]</f>
        <v>0.198493</v>
      </c>
      <c r="AA2302" s="18">
        <f>'EPD information'!$AD$16*Tabell2[[#This Row],[Weight (kg)]]</f>
        <v>2.4836899999999999E-2</v>
      </c>
      <c r="AB2302" s="18" t="s">
        <v>48</v>
      </c>
      <c r="AC2302" s="18">
        <f>'EPD information'!$AF$16*Tabell2[[#This Row],[Weight (kg)]]</f>
        <v>1.56705E-2</v>
      </c>
      <c r="AD2302" s="18">
        <f>'EPD information'!$AG$16*Tabell2[[#This Row],[Weight (kg)]]</f>
        <v>0.52234999999999998</v>
      </c>
      <c r="AE2302" s="18">
        <f>'EPD information'!$AH$16*Tabell2[[#This Row],[Weight (kg)]]</f>
        <v>8.3576000000000006E-4</v>
      </c>
      <c r="AF2302" s="21">
        <f>'EPD information'!$AI$16*Tabell2[[#This Row],[Weight (kg)]]</f>
        <v>-3.8754999999999997</v>
      </c>
    </row>
    <row r="2303" spans="1:32" x14ac:dyDescent="0.2">
      <c r="A2303" s="36" t="s">
        <v>257</v>
      </c>
      <c r="B2303" s="37" t="s">
        <v>256</v>
      </c>
      <c r="C2303" s="38">
        <v>108474</v>
      </c>
      <c r="D2303" s="39">
        <v>7319661084742</v>
      </c>
      <c r="E2303" s="37" t="s">
        <v>46</v>
      </c>
      <c r="F2303" s="40">
        <v>630</v>
      </c>
      <c r="G2303" s="37">
        <v>560</v>
      </c>
      <c r="H2303" s="41">
        <v>3.7618999999999998</v>
      </c>
      <c r="I2303" s="35">
        <f>'EPD information'!$L$16*Tabell2[[#This Row],[Weight (kg)]]</f>
        <v>12.828079000000001</v>
      </c>
      <c r="J2303" s="22">
        <f>'EPD information'!$M$16*Tabell2[[#This Row],[Weight (kg)]]</f>
        <v>0.22345686000000001</v>
      </c>
      <c r="K2303" s="22">
        <f>'EPD information'!$N$16*Tabell2[[#This Row],[Weight (kg)]]</f>
        <v>2.6521395E-2</v>
      </c>
      <c r="L2303" s="22">
        <f>'EPD information'!$O$16*Tabell2[[#This Row],[Weight (kg)]]</f>
        <v>0</v>
      </c>
      <c r="M2303" s="22">
        <f>'EPD information'!$P$16*Tabell2[[#This Row],[Weight (kg)]]</f>
        <v>1.7680930000000001E-2</v>
      </c>
      <c r="N2303" s="22">
        <f>'EPD information'!$Q$16*Tabell2[[#This Row],[Weight (kg)]]</f>
        <v>0.58685639999999994</v>
      </c>
      <c r="O2303" s="22">
        <f>'EPD information'!$R$16*Tabell2[[#This Row],[Weight (kg)]]</f>
        <v>9.5176070000000008E-4</v>
      </c>
      <c r="P2303" s="22">
        <f>'EPD information'!$S$16*Tabell2[[#This Row],[Weight (kg)]]</f>
        <v>-4.5518989999999997</v>
      </c>
      <c r="Q2303" s="35">
        <f>'Product specific GWP'!$T$16*Tabell2[[#This Row],[Weight (kg)]]</f>
        <v>0.16439503</v>
      </c>
      <c r="R2303" s="35" t="s">
        <v>48</v>
      </c>
      <c r="S2303" s="35">
        <f>'EPD information'!$V$16*Tabell2[[#This Row],[Weight (kg)]]</f>
        <v>2.6521395E-2</v>
      </c>
      <c r="T2303" s="35" t="str">
        <f>'EPD information'!$W$16</f>
        <v>ND</v>
      </c>
      <c r="U2303" s="35">
        <f>'EPD information'!$X$16*Tabell2[[#This Row],[Weight (kg)]]</f>
        <v>1.7680930000000001E-2</v>
      </c>
      <c r="V2303" s="35">
        <f>'EPD information'!$Y$16*Tabell2[[#This Row],[Weight (kg)]]</f>
        <v>0.58685639999999994</v>
      </c>
      <c r="W2303" s="35">
        <f>'EPD information'!$Z$16*Tabell2[[#This Row],[Weight (kg)]]</f>
        <v>9.5176070000000008E-4</v>
      </c>
      <c r="X2303" s="35">
        <f>'EPD information'!$AA$16*Tabell2[[#This Row],[Weight (kg)]]</f>
        <v>-4.5518989999999997</v>
      </c>
      <c r="Y2303" s="18">
        <f>'EPD information'!$AB$16*Tabell2[[#This Row],[Weight (kg)]]</f>
        <v>12.639983999999998</v>
      </c>
      <c r="Z2303" s="18">
        <f>'EPD information'!$AC$16*Tabell2[[#This Row],[Weight (kg)]]</f>
        <v>0.22157590999999999</v>
      </c>
      <c r="AA2303" s="18">
        <f>'EPD information'!$AD$16*Tabell2[[#This Row],[Weight (kg)]]</f>
        <v>2.7725202999999997E-2</v>
      </c>
      <c r="AB2303" s="18" t="s">
        <v>48</v>
      </c>
      <c r="AC2303" s="18">
        <f>'EPD information'!$AF$16*Tabell2[[#This Row],[Weight (kg)]]</f>
        <v>1.7492834999999998E-2</v>
      </c>
      <c r="AD2303" s="18">
        <f>'EPD information'!$AG$16*Tabell2[[#This Row],[Weight (kg)]]</f>
        <v>0.58309449999999996</v>
      </c>
      <c r="AE2303" s="18">
        <f>'EPD information'!$AH$16*Tabell2[[#This Row],[Weight (kg)]]</f>
        <v>9.3295119999999997E-4</v>
      </c>
      <c r="AF2303" s="21">
        <f>'EPD information'!$AI$16*Tabell2[[#This Row],[Weight (kg)]]</f>
        <v>-4.3261849999999997</v>
      </c>
    </row>
    <row r="2304" spans="1:32" x14ac:dyDescent="0.2">
      <c r="A2304" s="36" t="s">
        <v>257</v>
      </c>
      <c r="B2304" s="37" t="s">
        <v>256</v>
      </c>
      <c r="C2304" s="38">
        <v>108495</v>
      </c>
      <c r="D2304" s="39">
        <v>7319661084957</v>
      </c>
      <c r="E2304" s="37" t="s">
        <v>46</v>
      </c>
      <c r="F2304" s="40">
        <v>710</v>
      </c>
      <c r="G2304" s="37">
        <v>630</v>
      </c>
      <c r="H2304" s="41">
        <v>5.4218000000000002</v>
      </c>
      <c r="I2304" s="35">
        <f>'EPD information'!$L$16*Tabell2[[#This Row],[Weight (kg)]]</f>
        <v>18.488338000000002</v>
      </c>
      <c r="J2304" s="22">
        <f>'EPD information'!$M$16*Tabell2[[#This Row],[Weight (kg)]]</f>
        <v>0.32205492000000002</v>
      </c>
      <c r="K2304" s="22">
        <f>'EPD information'!$N$16*Tabell2[[#This Row],[Weight (kg)]]</f>
        <v>3.8223689999999998E-2</v>
      </c>
      <c r="L2304" s="22">
        <f>'EPD information'!$O$16*Tabell2[[#This Row],[Weight (kg)]]</f>
        <v>0</v>
      </c>
      <c r="M2304" s="22">
        <f>'EPD information'!$P$16*Tabell2[[#This Row],[Weight (kg)]]</f>
        <v>2.5482460000000002E-2</v>
      </c>
      <c r="N2304" s="22">
        <f>'EPD information'!$Q$16*Tabell2[[#This Row],[Weight (kg)]]</f>
        <v>0.84580080000000002</v>
      </c>
      <c r="O2304" s="22">
        <f>'EPD information'!$R$16*Tabell2[[#This Row],[Weight (kg)]]</f>
        <v>1.3717154000000003E-3</v>
      </c>
      <c r="P2304" s="22">
        <f>'EPD information'!$S$16*Tabell2[[#This Row],[Weight (kg)]]</f>
        <v>-6.560378</v>
      </c>
      <c r="Q2304" s="35">
        <f>'Product specific GWP'!$T$16*Tabell2[[#This Row],[Weight (kg)]]</f>
        <v>0.23693266000000002</v>
      </c>
      <c r="R2304" s="35" t="s">
        <v>48</v>
      </c>
      <c r="S2304" s="35">
        <f>'EPD information'!$V$16*Tabell2[[#This Row],[Weight (kg)]]</f>
        <v>3.8223689999999998E-2</v>
      </c>
      <c r="T2304" s="35" t="str">
        <f>'EPD information'!$W$16</f>
        <v>ND</v>
      </c>
      <c r="U2304" s="35">
        <f>'EPD information'!$X$16*Tabell2[[#This Row],[Weight (kg)]]</f>
        <v>2.5482460000000002E-2</v>
      </c>
      <c r="V2304" s="35">
        <f>'EPD information'!$Y$16*Tabell2[[#This Row],[Weight (kg)]]</f>
        <v>0.84580080000000002</v>
      </c>
      <c r="W2304" s="35">
        <f>'EPD information'!$Z$16*Tabell2[[#This Row],[Weight (kg)]]</f>
        <v>1.3717154000000003E-3</v>
      </c>
      <c r="X2304" s="35">
        <f>'EPD information'!$AA$16*Tabell2[[#This Row],[Weight (kg)]]</f>
        <v>-6.560378</v>
      </c>
      <c r="Y2304" s="18">
        <f>'EPD information'!$AB$16*Tabell2[[#This Row],[Weight (kg)]]</f>
        <v>18.217248000000001</v>
      </c>
      <c r="Z2304" s="18">
        <f>'EPD information'!$AC$16*Tabell2[[#This Row],[Weight (kg)]]</f>
        <v>0.31934402000000001</v>
      </c>
      <c r="AA2304" s="18">
        <f>'EPD information'!$AD$16*Tabell2[[#This Row],[Weight (kg)]]</f>
        <v>3.9958665999999997E-2</v>
      </c>
      <c r="AB2304" s="18" t="s">
        <v>48</v>
      </c>
      <c r="AC2304" s="18">
        <f>'EPD information'!$AF$16*Tabell2[[#This Row],[Weight (kg)]]</f>
        <v>2.521137E-2</v>
      </c>
      <c r="AD2304" s="18">
        <f>'EPD information'!$AG$16*Tabell2[[#This Row],[Weight (kg)]]</f>
        <v>0.84037899999999999</v>
      </c>
      <c r="AE2304" s="18">
        <f>'EPD information'!$AH$16*Tabell2[[#This Row],[Weight (kg)]]</f>
        <v>1.3446064000000001E-3</v>
      </c>
      <c r="AF2304" s="21">
        <f>'EPD information'!$AI$16*Tabell2[[#This Row],[Weight (kg)]]</f>
        <v>-6.2350699999999994</v>
      </c>
    </row>
    <row r="2305" spans="1:32" x14ac:dyDescent="0.2">
      <c r="A2305" s="36" t="s">
        <v>257</v>
      </c>
      <c r="B2305" s="37" t="s">
        <v>256</v>
      </c>
      <c r="C2305" s="38">
        <v>108493</v>
      </c>
      <c r="D2305" s="39">
        <v>7319661084933</v>
      </c>
      <c r="E2305" s="37" t="s">
        <v>46</v>
      </c>
      <c r="F2305" s="40">
        <v>710</v>
      </c>
      <c r="G2305" s="37">
        <v>560</v>
      </c>
      <c r="H2305" s="41">
        <v>5.9657</v>
      </c>
      <c r="I2305" s="35">
        <f>'EPD information'!$L$16*Tabell2[[#This Row],[Weight (kg)]]</f>
        <v>20.343037000000002</v>
      </c>
      <c r="J2305" s="22">
        <f>'EPD information'!$M$16*Tabell2[[#This Row],[Weight (kg)]]</f>
        <v>0.35436257999999998</v>
      </c>
      <c r="K2305" s="22">
        <f>'EPD information'!$N$16*Tabell2[[#This Row],[Weight (kg)]]</f>
        <v>4.2058184999999998E-2</v>
      </c>
      <c r="L2305" s="22">
        <f>'EPD information'!$O$16*Tabell2[[#This Row],[Weight (kg)]]</f>
        <v>0</v>
      </c>
      <c r="M2305" s="22">
        <f>'EPD information'!$P$16*Tabell2[[#This Row],[Weight (kg)]]</f>
        <v>2.8038790000000001E-2</v>
      </c>
      <c r="N2305" s="22">
        <f>'EPD information'!$Q$16*Tabell2[[#This Row],[Weight (kg)]]</f>
        <v>0.93064919999999995</v>
      </c>
      <c r="O2305" s="22">
        <f>'EPD information'!$R$16*Tabell2[[#This Row],[Weight (kg)]]</f>
        <v>1.5093221E-3</v>
      </c>
      <c r="P2305" s="22">
        <f>'EPD information'!$S$16*Tabell2[[#This Row],[Weight (kg)]]</f>
        <v>-7.2184970000000002</v>
      </c>
      <c r="Q2305" s="35">
        <f>'Product specific GWP'!$T$16*Tabell2[[#This Row],[Weight (kg)]]</f>
        <v>0.26070109000000002</v>
      </c>
      <c r="R2305" s="35" t="s">
        <v>48</v>
      </c>
      <c r="S2305" s="35">
        <f>'EPD information'!$V$16*Tabell2[[#This Row],[Weight (kg)]]</f>
        <v>4.2058184999999998E-2</v>
      </c>
      <c r="T2305" s="35" t="str">
        <f>'EPD information'!$W$16</f>
        <v>ND</v>
      </c>
      <c r="U2305" s="35">
        <f>'EPD information'!$X$16*Tabell2[[#This Row],[Weight (kg)]]</f>
        <v>2.8038790000000001E-2</v>
      </c>
      <c r="V2305" s="35">
        <f>'EPD information'!$Y$16*Tabell2[[#This Row],[Weight (kg)]]</f>
        <v>0.93064919999999995</v>
      </c>
      <c r="W2305" s="35">
        <f>'EPD information'!$Z$16*Tabell2[[#This Row],[Weight (kg)]]</f>
        <v>1.5093221E-3</v>
      </c>
      <c r="X2305" s="35">
        <f>'EPD information'!$AA$16*Tabell2[[#This Row],[Weight (kg)]]</f>
        <v>-7.2184970000000002</v>
      </c>
      <c r="Y2305" s="18">
        <f>'EPD information'!$AB$16*Tabell2[[#This Row],[Weight (kg)]]</f>
        <v>20.044751999999999</v>
      </c>
      <c r="Z2305" s="18">
        <f>'EPD information'!$AC$16*Tabell2[[#This Row],[Weight (kg)]]</f>
        <v>0.35137973</v>
      </c>
      <c r="AA2305" s="18">
        <f>'EPD information'!$AD$16*Tabell2[[#This Row],[Weight (kg)]]</f>
        <v>4.3967209E-2</v>
      </c>
      <c r="AB2305" s="18" t="s">
        <v>48</v>
      </c>
      <c r="AC2305" s="18">
        <f>'EPD information'!$AF$16*Tabell2[[#This Row],[Weight (kg)]]</f>
        <v>2.7740504999999999E-2</v>
      </c>
      <c r="AD2305" s="18">
        <f>'EPD information'!$AG$16*Tabell2[[#This Row],[Weight (kg)]]</f>
        <v>0.92468349999999999</v>
      </c>
      <c r="AE2305" s="18">
        <f>'EPD information'!$AH$16*Tabell2[[#This Row],[Weight (kg)]]</f>
        <v>1.4794936000000001E-3</v>
      </c>
      <c r="AF2305" s="21">
        <f>'EPD information'!$AI$16*Tabell2[[#This Row],[Weight (kg)]]</f>
        <v>-6.8605549999999997</v>
      </c>
    </row>
    <row r="2306" spans="1:32" x14ac:dyDescent="0.2">
      <c r="A2306" s="36" t="s">
        <v>257</v>
      </c>
      <c r="B2306" s="37" t="s">
        <v>256</v>
      </c>
      <c r="C2306" s="38">
        <v>108492</v>
      </c>
      <c r="D2306" s="39">
        <v>7319661084926</v>
      </c>
      <c r="E2306" s="37" t="s">
        <v>46</v>
      </c>
      <c r="F2306" s="40">
        <v>710</v>
      </c>
      <c r="G2306" s="37">
        <v>500</v>
      </c>
      <c r="H2306" s="41">
        <v>6.0632000000000001</v>
      </c>
      <c r="I2306" s="35">
        <f>'EPD information'!$L$16*Tabell2[[#This Row],[Weight (kg)]]</f>
        <v>20.675512000000001</v>
      </c>
      <c r="J2306" s="22">
        <f>'EPD information'!$M$16*Tabell2[[#This Row],[Weight (kg)]]</f>
        <v>0.36015408000000004</v>
      </c>
      <c r="K2306" s="22">
        <f>'EPD information'!$N$16*Tabell2[[#This Row],[Weight (kg)]]</f>
        <v>4.2745560000000002E-2</v>
      </c>
      <c r="L2306" s="22">
        <f>'EPD information'!$O$16*Tabell2[[#This Row],[Weight (kg)]]</f>
        <v>0</v>
      </c>
      <c r="M2306" s="22">
        <f>'EPD information'!$P$16*Tabell2[[#This Row],[Weight (kg)]]</f>
        <v>2.8497040000000001E-2</v>
      </c>
      <c r="N2306" s="22">
        <f>'EPD information'!$Q$16*Tabell2[[#This Row],[Weight (kg)]]</f>
        <v>0.94585920000000001</v>
      </c>
      <c r="O2306" s="22">
        <f>'EPD information'!$R$16*Tabell2[[#This Row],[Weight (kg)]]</f>
        <v>1.5339896000000001E-3</v>
      </c>
      <c r="P2306" s="22">
        <f>'EPD information'!$S$16*Tabell2[[#This Row],[Weight (kg)]]</f>
        <v>-7.3364719999999997</v>
      </c>
      <c r="Q2306" s="35">
        <f>'Product specific GWP'!$T$16*Tabell2[[#This Row],[Weight (kg)]]</f>
        <v>0.26496184</v>
      </c>
      <c r="R2306" s="35" t="s">
        <v>48</v>
      </c>
      <c r="S2306" s="35">
        <f>'EPD information'!$V$16*Tabell2[[#This Row],[Weight (kg)]]</f>
        <v>4.2745560000000002E-2</v>
      </c>
      <c r="T2306" s="35" t="str">
        <f>'EPD information'!$W$16</f>
        <v>ND</v>
      </c>
      <c r="U2306" s="35">
        <f>'EPD information'!$X$16*Tabell2[[#This Row],[Weight (kg)]]</f>
        <v>2.8497040000000001E-2</v>
      </c>
      <c r="V2306" s="35">
        <f>'EPD information'!$Y$16*Tabell2[[#This Row],[Weight (kg)]]</f>
        <v>0.94585920000000001</v>
      </c>
      <c r="W2306" s="35">
        <f>'EPD information'!$Z$16*Tabell2[[#This Row],[Weight (kg)]]</f>
        <v>1.5339896000000001E-3</v>
      </c>
      <c r="X2306" s="35">
        <f>'EPD information'!$AA$16*Tabell2[[#This Row],[Weight (kg)]]</f>
        <v>-7.3364719999999997</v>
      </c>
      <c r="Y2306" s="18">
        <f>'EPD information'!$AB$16*Tabell2[[#This Row],[Weight (kg)]]</f>
        <v>20.372351999999999</v>
      </c>
      <c r="Z2306" s="18">
        <f>'EPD information'!$AC$16*Tabell2[[#This Row],[Weight (kg)]]</f>
        <v>0.35712248000000002</v>
      </c>
      <c r="AA2306" s="18">
        <f>'EPD information'!$AD$16*Tabell2[[#This Row],[Weight (kg)]]</f>
        <v>4.4685783999999999E-2</v>
      </c>
      <c r="AB2306" s="18" t="s">
        <v>48</v>
      </c>
      <c r="AC2306" s="18">
        <f>'EPD information'!$AF$16*Tabell2[[#This Row],[Weight (kg)]]</f>
        <v>2.8193879999999998E-2</v>
      </c>
      <c r="AD2306" s="18">
        <f>'EPD information'!$AG$16*Tabell2[[#This Row],[Weight (kg)]]</f>
        <v>0.93979599999999996</v>
      </c>
      <c r="AE2306" s="18">
        <f>'EPD information'!$AH$16*Tabell2[[#This Row],[Weight (kg)]]</f>
        <v>1.5036736000000001E-3</v>
      </c>
      <c r="AF2306" s="21">
        <f>'EPD information'!$AI$16*Tabell2[[#This Row],[Weight (kg)]]</f>
        <v>-6.9726799999999995</v>
      </c>
    </row>
    <row r="2307" spans="1:32" x14ac:dyDescent="0.2">
      <c r="A2307" s="36" t="s">
        <v>257</v>
      </c>
      <c r="B2307" s="37" t="s">
        <v>256</v>
      </c>
      <c r="C2307" s="38">
        <v>256449</v>
      </c>
      <c r="D2307" s="39">
        <v>7319662564496</v>
      </c>
      <c r="E2307" s="37" t="s">
        <v>46</v>
      </c>
      <c r="F2307" s="40">
        <v>800</v>
      </c>
      <c r="G2307" s="37">
        <v>630</v>
      </c>
      <c r="H2307" s="41">
        <v>4.04</v>
      </c>
      <c r="I2307" s="35">
        <f>'EPD information'!$L$16*Tabell2[[#This Row],[Weight (kg)]]</f>
        <v>13.776400000000001</v>
      </c>
      <c r="J2307" s="22">
        <f>'EPD information'!$M$16*Tabell2[[#This Row],[Weight (kg)]]</f>
        <v>0.23997599999999999</v>
      </c>
      <c r="K2307" s="22">
        <f>'EPD information'!$N$16*Tabell2[[#This Row],[Weight (kg)]]</f>
        <v>2.8482E-2</v>
      </c>
      <c r="L2307" s="22">
        <f>'EPD information'!$O$16*Tabell2[[#This Row],[Weight (kg)]]</f>
        <v>0</v>
      </c>
      <c r="M2307" s="22">
        <f>'EPD information'!$P$16*Tabell2[[#This Row],[Weight (kg)]]</f>
        <v>1.8988000000000001E-2</v>
      </c>
      <c r="N2307" s="22">
        <f>'EPD information'!$Q$16*Tabell2[[#This Row],[Weight (kg)]]</f>
        <v>0.63024000000000002</v>
      </c>
      <c r="O2307" s="22">
        <f>'EPD information'!$R$16*Tabell2[[#This Row],[Weight (kg)]]</f>
        <v>1.0221200000000001E-3</v>
      </c>
      <c r="P2307" s="22">
        <f>'EPD information'!$S$16*Tabell2[[#This Row],[Weight (kg)]]</f>
        <v>-4.8883999999999999</v>
      </c>
      <c r="Q2307" s="35">
        <f>'Product specific GWP'!$T$16*Tabell2[[#This Row],[Weight (kg)]]</f>
        <v>0.17654800000000001</v>
      </c>
      <c r="R2307" s="35" t="s">
        <v>48</v>
      </c>
      <c r="S2307" s="35">
        <f>'EPD information'!$V$16*Tabell2[[#This Row],[Weight (kg)]]</f>
        <v>2.8482E-2</v>
      </c>
      <c r="T2307" s="35" t="str">
        <f>'EPD information'!$W$16</f>
        <v>ND</v>
      </c>
      <c r="U2307" s="35">
        <f>'EPD information'!$X$16*Tabell2[[#This Row],[Weight (kg)]]</f>
        <v>1.8988000000000001E-2</v>
      </c>
      <c r="V2307" s="35">
        <f>'EPD information'!$Y$16*Tabell2[[#This Row],[Weight (kg)]]</f>
        <v>0.63024000000000002</v>
      </c>
      <c r="W2307" s="35">
        <f>'EPD information'!$Z$16*Tabell2[[#This Row],[Weight (kg)]]</f>
        <v>1.0221200000000001E-3</v>
      </c>
      <c r="X2307" s="35">
        <f>'EPD information'!$AA$16*Tabell2[[#This Row],[Weight (kg)]]</f>
        <v>-4.8883999999999999</v>
      </c>
      <c r="Y2307" s="18">
        <f>'EPD information'!$AB$16*Tabell2[[#This Row],[Weight (kg)]]</f>
        <v>13.574399999999999</v>
      </c>
      <c r="Z2307" s="18">
        <f>'EPD information'!$AC$16*Tabell2[[#This Row],[Weight (kg)]]</f>
        <v>0.237956</v>
      </c>
      <c r="AA2307" s="18">
        <f>'EPD information'!$AD$16*Tabell2[[#This Row],[Weight (kg)]]</f>
        <v>2.9774800000000001E-2</v>
      </c>
      <c r="AB2307" s="18" t="s">
        <v>48</v>
      </c>
      <c r="AC2307" s="18">
        <f>'EPD information'!$AF$16*Tabell2[[#This Row],[Weight (kg)]]</f>
        <v>1.8785999999999997E-2</v>
      </c>
      <c r="AD2307" s="18">
        <f>'EPD information'!$AG$16*Tabell2[[#This Row],[Weight (kg)]]</f>
        <v>0.62619999999999998</v>
      </c>
      <c r="AE2307" s="18">
        <f>'EPD information'!$AH$16*Tabell2[[#This Row],[Weight (kg)]]</f>
        <v>1.0019200000000001E-3</v>
      </c>
      <c r="AF2307" s="21">
        <f>'EPD information'!$AI$16*Tabell2[[#This Row],[Weight (kg)]]</f>
        <v>-4.6459999999999999</v>
      </c>
    </row>
    <row r="2308" spans="1:32" x14ac:dyDescent="0.2">
      <c r="A2308" s="36" t="s">
        <v>257</v>
      </c>
      <c r="B2308" s="37" t="s">
        <v>256</v>
      </c>
      <c r="C2308" s="38">
        <v>108515</v>
      </c>
      <c r="D2308" s="39">
        <v>7319661085152</v>
      </c>
      <c r="E2308" s="37" t="s">
        <v>46</v>
      </c>
      <c r="F2308" s="40">
        <v>800</v>
      </c>
      <c r="G2308" s="37">
        <v>710</v>
      </c>
      <c r="H2308" s="41">
        <v>6.9443999999999999</v>
      </c>
      <c r="I2308" s="35">
        <f>'EPD information'!$L$16*Tabell2[[#This Row],[Weight (kg)]]</f>
        <v>23.680403999999999</v>
      </c>
      <c r="J2308" s="22">
        <f>'EPD information'!$M$16*Tabell2[[#This Row],[Weight (kg)]]</f>
        <v>0.41249735999999998</v>
      </c>
      <c r="K2308" s="22">
        <f>'EPD information'!$N$16*Tabell2[[#This Row],[Weight (kg)]]</f>
        <v>4.8958019999999998E-2</v>
      </c>
      <c r="L2308" s="22">
        <f>'EPD information'!$O$16*Tabell2[[#This Row],[Weight (kg)]]</f>
        <v>0</v>
      </c>
      <c r="M2308" s="22">
        <f>'EPD information'!$P$16*Tabell2[[#This Row],[Weight (kg)]]</f>
        <v>3.2638680000000003E-2</v>
      </c>
      <c r="N2308" s="22">
        <f>'EPD information'!$Q$16*Tabell2[[#This Row],[Weight (kg)]]</f>
        <v>1.0833264</v>
      </c>
      <c r="O2308" s="22">
        <f>'EPD information'!$R$16*Tabell2[[#This Row],[Weight (kg)]]</f>
        <v>1.7569332000000001E-3</v>
      </c>
      <c r="P2308" s="22">
        <f>'EPD information'!$S$16*Tabell2[[#This Row],[Weight (kg)]]</f>
        <v>-8.4027239999999992</v>
      </c>
      <c r="Q2308" s="35">
        <f>'Product specific GWP'!$T$16*Tabell2[[#This Row],[Weight (kg)]]</f>
        <v>0.30347028000000004</v>
      </c>
      <c r="R2308" s="35" t="s">
        <v>48</v>
      </c>
      <c r="S2308" s="35">
        <f>'EPD information'!$V$16*Tabell2[[#This Row],[Weight (kg)]]</f>
        <v>4.8958019999999998E-2</v>
      </c>
      <c r="T2308" s="35" t="str">
        <f>'EPD information'!$W$16</f>
        <v>ND</v>
      </c>
      <c r="U2308" s="35">
        <f>'EPD information'!$X$16*Tabell2[[#This Row],[Weight (kg)]]</f>
        <v>3.2638680000000003E-2</v>
      </c>
      <c r="V2308" s="35">
        <f>'EPD information'!$Y$16*Tabell2[[#This Row],[Weight (kg)]]</f>
        <v>1.0833264</v>
      </c>
      <c r="W2308" s="35">
        <f>'EPD information'!$Z$16*Tabell2[[#This Row],[Weight (kg)]]</f>
        <v>1.7569332000000001E-3</v>
      </c>
      <c r="X2308" s="35">
        <f>'EPD information'!$AA$16*Tabell2[[#This Row],[Weight (kg)]]</f>
        <v>-8.4027239999999992</v>
      </c>
      <c r="Y2308" s="18">
        <f>'EPD information'!$AB$16*Tabell2[[#This Row],[Weight (kg)]]</f>
        <v>23.333183999999999</v>
      </c>
      <c r="Z2308" s="18">
        <f>'EPD information'!$AC$16*Tabell2[[#This Row],[Weight (kg)]]</f>
        <v>0.40902516</v>
      </c>
      <c r="AA2308" s="18">
        <f>'EPD information'!$AD$16*Tabell2[[#This Row],[Weight (kg)]]</f>
        <v>5.1180228000000001E-2</v>
      </c>
      <c r="AB2308" s="18" t="s">
        <v>48</v>
      </c>
      <c r="AC2308" s="18">
        <f>'EPD information'!$AF$16*Tabell2[[#This Row],[Weight (kg)]]</f>
        <v>3.2291459999999994E-2</v>
      </c>
      <c r="AD2308" s="18">
        <f>'EPD information'!$AG$16*Tabell2[[#This Row],[Weight (kg)]]</f>
        <v>1.0763819999999999</v>
      </c>
      <c r="AE2308" s="18">
        <f>'EPD information'!$AH$16*Tabell2[[#This Row],[Weight (kg)]]</f>
        <v>1.7222112E-3</v>
      </c>
      <c r="AF2308" s="21">
        <f>'EPD information'!$AI$16*Tabell2[[#This Row],[Weight (kg)]]</f>
        <v>-7.9860599999999993</v>
      </c>
    </row>
    <row r="2309" spans="1:32" x14ac:dyDescent="0.2">
      <c r="A2309" s="36" t="s">
        <v>257</v>
      </c>
      <c r="B2309" s="37" t="s">
        <v>256</v>
      </c>
      <c r="C2309" s="38">
        <v>108510</v>
      </c>
      <c r="D2309" s="39">
        <v>7319661085107</v>
      </c>
      <c r="E2309" s="37" t="s">
        <v>46</v>
      </c>
      <c r="F2309" s="40">
        <v>800</v>
      </c>
      <c r="G2309" s="37">
        <v>400</v>
      </c>
      <c r="H2309" s="41">
        <v>6.1605999999999996</v>
      </c>
      <c r="I2309" s="35">
        <f>'EPD information'!$L$16*Tabell2[[#This Row],[Weight (kg)]]</f>
        <v>21.007646000000001</v>
      </c>
      <c r="J2309" s="22">
        <f>'EPD information'!$M$16*Tabell2[[#This Row],[Weight (kg)]]</f>
        <v>0.36593964000000001</v>
      </c>
      <c r="K2309" s="22">
        <f>'EPD information'!$N$16*Tabell2[[#This Row],[Weight (kg)]]</f>
        <v>4.3432229999999995E-2</v>
      </c>
      <c r="L2309" s="22">
        <f>'EPD information'!$O$16*Tabell2[[#This Row],[Weight (kg)]]</f>
        <v>0</v>
      </c>
      <c r="M2309" s="22">
        <f>'EPD information'!$P$16*Tabell2[[#This Row],[Weight (kg)]]</f>
        <v>2.8954819999999999E-2</v>
      </c>
      <c r="N2309" s="22">
        <f>'EPD information'!$Q$16*Tabell2[[#This Row],[Weight (kg)]]</f>
        <v>0.96105359999999995</v>
      </c>
      <c r="O2309" s="22">
        <f>'EPD information'!$R$16*Tabell2[[#This Row],[Weight (kg)]]</f>
        <v>1.5586318E-3</v>
      </c>
      <c r="P2309" s="22">
        <f>'EPD information'!$S$16*Tabell2[[#This Row],[Weight (kg)]]</f>
        <v>-7.4543259999999991</v>
      </c>
      <c r="Q2309" s="35">
        <f>'Product specific GWP'!$T$16*Tabell2[[#This Row],[Weight (kg)]]</f>
        <v>0.26921822000000001</v>
      </c>
      <c r="R2309" s="35" t="s">
        <v>48</v>
      </c>
      <c r="S2309" s="35">
        <f>'EPD information'!$V$16*Tabell2[[#This Row],[Weight (kg)]]</f>
        <v>4.3432229999999995E-2</v>
      </c>
      <c r="T2309" s="35" t="str">
        <f>'EPD information'!$W$16</f>
        <v>ND</v>
      </c>
      <c r="U2309" s="35">
        <f>'EPD information'!$X$16*Tabell2[[#This Row],[Weight (kg)]]</f>
        <v>2.8954819999999999E-2</v>
      </c>
      <c r="V2309" s="35">
        <f>'EPD information'!$Y$16*Tabell2[[#This Row],[Weight (kg)]]</f>
        <v>0.96105359999999995</v>
      </c>
      <c r="W2309" s="35">
        <f>'EPD information'!$Z$16*Tabell2[[#This Row],[Weight (kg)]]</f>
        <v>1.5586318E-3</v>
      </c>
      <c r="X2309" s="35">
        <f>'EPD information'!$AA$16*Tabell2[[#This Row],[Weight (kg)]]</f>
        <v>-7.4543259999999991</v>
      </c>
      <c r="Y2309" s="18">
        <f>'EPD information'!$AB$16*Tabell2[[#This Row],[Weight (kg)]]</f>
        <v>20.699615999999999</v>
      </c>
      <c r="Z2309" s="18">
        <f>'EPD information'!$AC$16*Tabell2[[#This Row],[Weight (kg)]]</f>
        <v>0.36285933999999997</v>
      </c>
      <c r="AA2309" s="18">
        <f>'EPD information'!$AD$16*Tabell2[[#This Row],[Weight (kg)]]</f>
        <v>4.5403621999999998E-2</v>
      </c>
      <c r="AB2309" s="18" t="s">
        <v>48</v>
      </c>
      <c r="AC2309" s="18">
        <f>'EPD information'!$AF$16*Tabell2[[#This Row],[Weight (kg)]]</f>
        <v>2.8646789999999995E-2</v>
      </c>
      <c r="AD2309" s="18">
        <f>'EPD information'!$AG$16*Tabell2[[#This Row],[Weight (kg)]]</f>
        <v>0.95489299999999988</v>
      </c>
      <c r="AE2309" s="18">
        <f>'EPD information'!$AH$16*Tabell2[[#This Row],[Weight (kg)]]</f>
        <v>1.5278288E-3</v>
      </c>
      <c r="AF2309" s="21">
        <f>'EPD information'!$AI$16*Tabell2[[#This Row],[Weight (kg)]]</f>
        <v>-7.0846899999999993</v>
      </c>
    </row>
    <row r="2310" spans="1:32" x14ac:dyDescent="0.2">
      <c r="A2310" s="36" t="s">
        <v>257</v>
      </c>
      <c r="B2310" s="37" t="s">
        <v>256</v>
      </c>
      <c r="C2310" s="38">
        <v>108512</v>
      </c>
      <c r="D2310" s="39">
        <v>7319661085121</v>
      </c>
      <c r="E2310" s="37" t="s">
        <v>46</v>
      </c>
      <c r="F2310" s="40">
        <v>800</v>
      </c>
      <c r="G2310" s="37">
        <v>500</v>
      </c>
      <c r="H2310" s="41">
        <v>6.4195000000000002</v>
      </c>
      <c r="I2310" s="35">
        <f>'EPD information'!$L$16*Tabell2[[#This Row],[Weight (kg)]]</f>
        <v>21.890495000000001</v>
      </c>
      <c r="J2310" s="22">
        <f>'EPD information'!$M$16*Tabell2[[#This Row],[Weight (kg)]]</f>
        <v>0.3813183</v>
      </c>
      <c r="K2310" s="22">
        <f>'EPD information'!$N$16*Tabell2[[#This Row],[Weight (kg)]]</f>
        <v>4.5257474999999998E-2</v>
      </c>
      <c r="L2310" s="22">
        <f>'EPD information'!$O$16*Tabell2[[#This Row],[Weight (kg)]]</f>
        <v>0</v>
      </c>
      <c r="M2310" s="22">
        <f>'EPD information'!$P$16*Tabell2[[#This Row],[Weight (kg)]]</f>
        <v>3.0171650000000001E-2</v>
      </c>
      <c r="N2310" s="22">
        <f>'EPD information'!$Q$16*Tabell2[[#This Row],[Weight (kg)]]</f>
        <v>1.0014419999999999</v>
      </c>
      <c r="O2310" s="22">
        <f>'EPD information'!$R$16*Tabell2[[#This Row],[Weight (kg)]]</f>
        <v>1.6241335000000002E-3</v>
      </c>
      <c r="P2310" s="22">
        <f>'EPD information'!$S$16*Tabell2[[#This Row],[Weight (kg)]]</f>
        <v>-7.767595</v>
      </c>
      <c r="Q2310" s="35">
        <f>'Product specific GWP'!$T$16*Tabell2[[#This Row],[Weight (kg)]]</f>
        <v>0.28053215000000004</v>
      </c>
      <c r="R2310" s="35" t="s">
        <v>48</v>
      </c>
      <c r="S2310" s="35">
        <f>'EPD information'!$V$16*Tabell2[[#This Row],[Weight (kg)]]</f>
        <v>4.5257474999999998E-2</v>
      </c>
      <c r="T2310" s="35" t="str">
        <f>'EPD information'!$W$16</f>
        <v>ND</v>
      </c>
      <c r="U2310" s="35">
        <f>'EPD information'!$X$16*Tabell2[[#This Row],[Weight (kg)]]</f>
        <v>3.0171650000000001E-2</v>
      </c>
      <c r="V2310" s="35">
        <f>'EPD information'!$Y$16*Tabell2[[#This Row],[Weight (kg)]]</f>
        <v>1.0014419999999999</v>
      </c>
      <c r="W2310" s="35">
        <f>'EPD information'!$Z$16*Tabell2[[#This Row],[Weight (kg)]]</f>
        <v>1.6241335000000002E-3</v>
      </c>
      <c r="X2310" s="35">
        <f>'EPD information'!$AA$16*Tabell2[[#This Row],[Weight (kg)]]</f>
        <v>-7.767595</v>
      </c>
      <c r="Y2310" s="18">
        <f>'EPD information'!$AB$16*Tabell2[[#This Row],[Weight (kg)]]</f>
        <v>21.569520000000001</v>
      </c>
      <c r="Z2310" s="18">
        <f>'EPD information'!$AC$16*Tabell2[[#This Row],[Weight (kg)]]</f>
        <v>0.37810855000000004</v>
      </c>
      <c r="AA2310" s="18">
        <f>'EPD information'!$AD$16*Tabell2[[#This Row],[Weight (kg)]]</f>
        <v>4.7311714999999997E-2</v>
      </c>
      <c r="AB2310" s="18" t="s">
        <v>48</v>
      </c>
      <c r="AC2310" s="18">
        <f>'EPD information'!$AF$16*Tabell2[[#This Row],[Weight (kg)]]</f>
        <v>2.9850675E-2</v>
      </c>
      <c r="AD2310" s="18">
        <f>'EPD information'!$AG$16*Tabell2[[#This Row],[Weight (kg)]]</f>
        <v>0.99502250000000003</v>
      </c>
      <c r="AE2310" s="18">
        <f>'EPD information'!$AH$16*Tabell2[[#This Row],[Weight (kg)]]</f>
        <v>1.592036E-3</v>
      </c>
      <c r="AF2310" s="21">
        <f>'EPD information'!$AI$16*Tabell2[[#This Row],[Weight (kg)]]</f>
        <v>-7.3824249999999996</v>
      </c>
    </row>
    <row r="2311" spans="1:32" x14ac:dyDescent="0.2">
      <c r="A2311" s="36" t="s">
        <v>257</v>
      </c>
      <c r="B2311" s="37" t="s">
        <v>256</v>
      </c>
      <c r="C2311" s="38">
        <v>108537</v>
      </c>
      <c r="D2311" s="39">
        <v>7319661085374</v>
      </c>
      <c r="E2311" s="37" t="s">
        <v>46</v>
      </c>
      <c r="F2311" s="40">
        <v>900</v>
      </c>
      <c r="G2311" s="37">
        <v>800</v>
      </c>
      <c r="H2311" s="41">
        <v>8.0065000000000008</v>
      </c>
      <c r="I2311" s="35">
        <f>'EPD information'!$L$16*Tabell2[[#This Row],[Weight (kg)]]</f>
        <v>27.302165000000002</v>
      </c>
      <c r="J2311" s="22">
        <f>'EPD information'!$M$16*Tabell2[[#This Row],[Weight (kg)]]</f>
        <v>0.47558610000000007</v>
      </c>
      <c r="K2311" s="22">
        <f>'EPD information'!$N$16*Tabell2[[#This Row],[Weight (kg)]]</f>
        <v>5.6445825000000005E-2</v>
      </c>
      <c r="L2311" s="22">
        <f>'EPD information'!$O$16*Tabell2[[#This Row],[Weight (kg)]]</f>
        <v>0</v>
      </c>
      <c r="M2311" s="22">
        <f>'EPD information'!$P$16*Tabell2[[#This Row],[Weight (kg)]]</f>
        <v>3.7630550000000006E-2</v>
      </c>
      <c r="N2311" s="22">
        <f>'EPD information'!$Q$16*Tabell2[[#This Row],[Weight (kg)]]</f>
        <v>1.2490140000000001</v>
      </c>
      <c r="O2311" s="22">
        <f>'EPD information'!$R$16*Tabell2[[#This Row],[Weight (kg)]]</f>
        <v>2.0256445000000002E-3</v>
      </c>
      <c r="P2311" s="22">
        <f>'EPD information'!$S$16*Tabell2[[#This Row],[Weight (kg)]]</f>
        <v>-9.6878650000000004</v>
      </c>
      <c r="Q2311" s="35">
        <f>'Product specific GWP'!$T$16*Tabell2[[#This Row],[Weight (kg)]]</f>
        <v>0.34988405000000006</v>
      </c>
      <c r="R2311" s="35" t="s">
        <v>48</v>
      </c>
      <c r="S2311" s="35">
        <f>'EPD information'!$V$16*Tabell2[[#This Row],[Weight (kg)]]</f>
        <v>5.6445825000000005E-2</v>
      </c>
      <c r="T2311" s="35" t="str">
        <f>'EPD information'!$W$16</f>
        <v>ND</v>
      </c>
      <c r="U2311" s="35">
        <f>'EPD information'!$X$16*Tabell2[[#This Row],[Weight (kg)]]</f>
        <v>3.7630550000000006E-2</v>
      </c>
      <c r="V2311" s="35">
        <f>'EPD information'!$Y$16*Tabell2[[#This Row],[Weight (kg)]]</f>
        <v>1.2490140000000001</v>
      </c>
      <c r="W2311" s="35">
        <f>'EPD information'!$Z$16*Tabell2[[#This Row],[Weight (kg)]]</f>
        <v>2.0256445000000002E-3</v>
      </c>
      <c r="X2311" s="35">
        <f>'EPD information'!$AA$16*Tabell2[[#This Row],[Weight (kg)]]</f>
        <v>-9.6878650000000004</v>
      </c>
      <c r="Y2311" s="18">
        <f>'EPD information'!$AB$16*Tabell2[[#This Row],[Weight (kg)]]</f>
        <v>26.901840000000004</v>
      </c>
      <c r="Z2311" s="18">
        <f>'EPD information'!$AC$16*Tabell2[[#This Row],[Weight (kg)]]</f>
        <v>0.47158285000000005</v>
      </c>
      <c r="AA2311" s="18">
        <f>'EPD information'!$AD$16*Tabell2[[#This Row],[Weight (kg)]]</f>
        <v>5.9007905000000006E-2</v>
      </c>
      <c r="AB2311" s="18" t="s">
        <v>48</v>
      </c>
      <c r="AC2311" s="18">
        <f>'EPD information'!$AF$16*Tabell2[[#This Row],[Weight (kg)]]</f>
        <v>3.7230224999999999E-2</v>
      </c>
      <c r="AD2311" s="18">
        <f>'EPD information'!$AG$16*Tabell2[[#This Row],[Weight (kg)]]</f>
        <v>1.2410075</v>
      </c>
      <c r="AE2311" s="18">
        <f>'EPD information'!$AH$16*Tabell2[[#This Row],[Weight (kg)]]</f>
        <v>1.9856120000000003E-3</v>
      </c>
      <c r="AF2311" s="21">
        <f>'EPD information'!$AI$16*Tabell2[[#This Row],[Weight (kg)]]</f>
        <v>-9.2074750000000005</v>
      </c>
    </row>
    <row r="2312" spans="1:32" x14ac:dyDescent="0.2">
      <c r="A2312" s="36" t="s">
        <v>257</v>
      </c>
      <c r="B2312" s="37" t="s">
        <v>256</v>
      </c>
      <c r="C2312" s="38">
        <v>108555</v>
      </c>
      <c r="D2312" s="39">
        <v>7319661085558</v>
      </c>
      <c r="E2312" s="37" t="s">
        <v>46</v>
      </c>
      <c r="F2312" s="40">
        <v>1000</v>
      </c>
      <c r="G2312" s="37">
        <v>560</v>
      </c>
      <c r="H2312" s="41">
        <v>12.7064</v>
      </c>
      <c r="I2312" s="35">
        <f>'EPD information'!$L$16*Tabell2[[#This Row],[Weight (kg)]]</f>
        <v>43.328824000000004</v>
      </c>
      <c r="J2312" s="22">
        <f>'EPD information'!$M$16*Tabell2[[#This Row],[Weight (kg)]]</f>
        <v>0.75476016000000001</v>
      </c>
      <c r="K2312" s="22">
        <f>'EPD information'!$N$16*Tabell2[[#This Row],[Weight (kg)]]</f>
        <v>8.9580119999999999E-2</v>
      </c>
      <c r="L2312" s="22">
        <f>'EPD information'!$O$16*Tabell2[[#This Row],[Weight (kg)]]</f>
        <v>0</v>
      </c>
      <c r="M2312" s="22">
        <f>'EPD information'!$P$16*Tabell2[[#This Row],[Weight (kg)]]</f>
        <v>5.9720080000000002E-2</v>
      </c>
      <c r="N2312" s="22">
        <f>'EPD information'!$Q$16*Tabell2[[#This Row],[Weight (kg)]]</f>
        <v>1.9821984000000001</v>
      </c>
      <c r="O2312" s="22">
        <f>'EPD information'!$R$16*Tabell2[[#This Row],[Weight (kg)]]</f>
        <v>3.2147192000000005E-3</v>
      </c>
      <c r="P2312" s="22">
        <f>'EPD information'!$S$16*Tabell2[[#This Row],[Weight (kg)]]</f>
        <v>-15.374744</v>
      </c>
      <c r="Q2312" s="35">
        <f>'Product specific GWP'!$T$16*Tabell2[[#This Row],[Weight (kg)]]</f>
        <v>0.5552696800000001</v>
      </c>
      <c r="R2312" s="35" t="s">
        <v>48</v>
      </c>
      <c r="S2312" s="35">
        <f>'EPD information'!$V$16*Tabell2[[#This Row],[Weight (kg)]]</f>
        <v>8.9580119999999999E-2</v>
      </c>
      <c r="T2312" s="35" t="str">
        <f>'EPD information'!$W$16</f>
        <v>ND</v>
      </c>
      <c r="U2312" s="35">
        <f>'EPD information'!$X$16*Tabell2[[#This Row],[Weight (kg)]]</f>
        <v>5.9720080000000002E-2</v>
      </c>
      <c r="V2312" s="35">
        <f>'EPD information'!$Y$16*Tabell2[[#This Row],[Weight (kg)]]</f>
        <v>1.9821984000000001</v>
      </c>
      <c r="W2312" s="35">
        <f>'EPD information'!$Z$16*Tabell2[[#This Row],[Weight (kg)]]</f>
        <v>3.2147192000000005E-3</v>
      </c>
      <c r="X2312" s="35">
        <f>'EPD information'!$AA$16*Tabell2[[#This Row],[Weight (kg)]]</f>
        <v>-15.374744</v>
      </c>
      <c r="Y2312" s="18">
        <f>'EPD information'!$AB$16*Tabell2[[#This Row],[Weight (kg)]]</f>
        <v>42.693503999999997</v>
      </c>
      <c r="Z2312" s="18">
        <f>'EPD information'!$AC$16*Tabell2[[#This Row],[Weight (kg)]]</f>
        <v>0.74840696000000007</v>
      </c>
      <c r="AA2312" s="18">
        <f>'EPD information'!$AD$16*Tabell2[[#This Row],[Weight (kg)]]</f>
        <v>9.3646168000000002E-2</v>
      </c>
      <c r="AB2312" s="18" t="s">
        <v>48</v>
      </c>
      <c r="AC2312" s="18">
        <f>'EPD information'!$AF$16*Tabell2[[#This Row],[Weight (kg)]]</f>
        <v>5.908476E-2</v>
      </c>
      <c r="AD2312" s="18">
        <f>'EPD information'!$AG$16*Tabell2[[#This Row],[Weight (kg)]]</f>
        <v>1.969492</v>
      </c>
      <c r="AE2312" s="18">
        <f>'EPD information'!$AH$16*Tabell2[[#This Row],[Weight (kg)]]</f>
        <v>3.1511872000000002E-3</v>
      </c>
      <c r="AF2312" s="21">
        <f>'EPD information'!$AI$16*Tabell2[[#This Row],[Weight (kg)]]</f>
        <v>-14.612359999999999</v>
      </c>
    </row>
    <row r="2313" spans="1:32" x14ac:dyDescent="0.2">
      <c r="A2313" s="36" t="s">
        <v>257</v>
      </c>
      <c r="B2313" s="37" t="s">
        <v>256</v>
      </c>
      <c r="C2313" s="38">
        <v>108557</v>
      </c>
      <c r="D2313" s="39">
        <v>7319661085572</v>
      </c>
      <c r="E2313" s="37" t="s">
        <v>46</v>
      </c>
      <c r="F2313" s="40">
        <v>1000</v>
      </c>
      <c r="G2313" s="37">
        <v>630</v>
      </c>
      <c r="H2313" s="41">
        <v>13.877800000000001</v>
      </c>
      <c r="I2313" s="35">
        <f>'EPD information'!$L$16*Tabell2[[#This Row],[Weight (kg)]]</f>
        <v>47.323298000000001</v>
      </c>
      <c r="J2313" s="22">
        <f>'EPD information'!$M$16*Tabell2[[#This Row],[Weight (kg)]]</f>
        <v>0.82434132000000004</v>
      </c>
      <c r="K2313" s="22">
        <f>'EPD information'!$N$16*Tabell2[[#This Row],[Weight (kg)]]</f>
        <v>9.783849E-2</v>
      </c>
      <c r="L2313" s="22">
        <f>'EPD information'!$O$16*Tabell2[[#This Row],[Weight (kg)]]</f>
        <v>0</v>
      </c>
      <c r="M2313" s="22">
        <f>'EPD information'!$P$16*Tabell2[[#This Row],[Weight (kg)]]</f>
        <v>6.5225660000000005E-2</v>
      </c>
      <c r="N2313" s="22">
        <f>'EPD information'!$Q$16*Tabell2[[#This Row],[Weight (kg)]]</f>
        <v>2.1649368</v>
      </c>
      <c r="O2313" s="22">
        <f>'EPD information'!$R$16*Tabell2[[#This Row],[Weight (kg)]]</f>
        <v>3.5110834000000005E-3</v>
      </c>
      <c r="P2313" s="22">
        <f>'EPD information'!$S$16*Tabell2[[#This Row],[Weight (kg)]]</f>
        <v>-16.792138000000001</v>
      </c>
      <c r="Q2313" s="35">
        <f>'Product specific GWP'!$T$16*Tabell2[[#This Row],[Weight (kg)]]</f>
        <v>0.60645986000000007</v>
      </c>
      <c r="R2313" s="35" t="s">
        <v>48</v>
      </c>
      <c r="S2313" s="35">
        <f>'EPD information'!$V$16*Tabell2[[#This Row],[Weight (kg)]]</f>
        <v>9.783849E-2</v>
      </c>
      <c r="T2313" s="35" t="str">
        <f>'EPD information'!$W$16</f>
        <v>ND</v>
      </c>
      <c r="U2313" s="35">
        <f>'EPD information'!$X$16*Tabell2[[#This Row],[Weight (kg)]]</f>
        <v>6.5225660000000005E-2</v>
      </c>
      <c r="V2313" s="35">
        <f>'EPD information'!$Y$16*Tabell2[[#This Row],[Weight (kg)]]</f>
        <v>2.1649368</v>
      </c>
      <c r="W2313" s="35">
        <f>'EPD information'!$Z$16*Tabell2[[#This Row],[Weight (kg)]]</f>
        <v>3.5110834000000005E-3</v>
      </c>
      <c r="X2313" s="35">
        <f>'EPD information'!$AA$16*Tabell2[[#This Row],[Weight (kg)]]</f>
        <v>-16.792138000000001</v>
      </c>
      <c r="Y2313" s="18">
        <f>'EPD information'!$AB$16*Tabell2[[#This Row],[Weight (kg)]]</f>
        <v>46.629407999999998</v>
      </c>
      <c r="Z2313" s="18">
        <f>'EPD information'!$AC$16*Tabell2[[#This Row],[Weight (kg)]]</f>
        <v>0.81740242000000007</v>
      </c>
      <c r="AA2313" s="18">
        <f>'EPD information'!$AD$16*Tabell2[[#This Row],[Weight (kg)]]</f>
        <v>0.102279386</v>
      </c>
      <c r="AB2313" s="18" t="s">
        <v>48</v>
      </c>
      <c r="AC2313" s="18">
        <f>'EPD information'!$AF$16*Tabell2[[#This Row],[Weight (kg)]]</f>
        <v>6.4531770000000002E-2</v>
      </c>
      <c r="AD2313" s="18">
        <f>'EPD information'!$AG$16*Tabell2[[#This Row],[Weight (kg)]]</f>
        <v>2.1510590000000001</v>
      </c>
      <c r="AE2313" s="18">
        <f>'EPD information'!$AH$16*Tabell2[[#This Row],[Weight (kg)]]</f>
        <v>3.4416944000000005E-3</v>
      </c>
      <c r="AF2313" s="21">
        <f>'EPD information'!$AI$16*Tabell2[[#This Row],[Weight (kg)]]</f>
        <v>-15.95947</v>
      </c>
    </row>
    <row r="2314" spans="1:32" x14ac:dyDescent="0.2">
      <c r="A2314" s="36" t="s">
        <v>257</v>
      </c>
      <c r="B2314" s="37" t="s">
        <v>256</v>
      </c>
      <c r="C2314" s="38">
        <v>108558</v>
      </c>
      <c r="D2314" s="39">
        <v>7319661085589</v>
      </c>
      <c r="E2314" s="37" t="s">
        <v>46</v>
      </c>
      <c r="F2314" s="40">
        <v>1000</v>
      </c>
      <c r="G2314" s="37">
        <v>710</v>
      </c>
      <c r="H2314" s="41">
        <v>14.8588</v>
      </c>
      <c r="I2314" s="35">
        <f>'EPD information'!$L$16*Tabell2[[#This Row],[Weight (kg)]]</f>
        <v>50.668508000000003</v>
      </c>
      <c r="J2314" s="22">
        <f>'EPD information'!$M$16*Tabell2[[#This Row],[Weight (kg)]]</f>
        <v>0.88261272000000002</v>
      </c>
      <c r="K2314" s="22">
        <f>'EPD information'!$N$16*Tabell2[[#This Row],[Weight (kg)]]</f>
        <v>0.10475454000000001</v>
      </c>
      <c r="L2314" s="22">
        <f>'EPD information'!$O$16*Tabell2[[#This Row],[Weight (kg)]]</f>
        <v>0</v>
      </c>
      <c r="M2314" s="22">
        <f>'EPD information'!$P$16*Tabell2[[#This Row],[Weight (kg)]]</f>
        <v>6.983636E-2</v>
      </c>
      <c r="N2314" s="22">
        <f>'EPD information'!$Q$16*Tabell2[[#This Row],[Weight (kg)]]</f>
        <v>2.3179728000000002</v>
      </c>
      <c r="O2314" s="22">
        <f>'EPD information'!$R$16*Tabell2[[#This Row],[Weight (kg)]]</f>
        <v>3.7592764000000003E-3</v>
      </c>
      <c r="P2314" s="22">
        <f>'EPD information'!$S$16*Tabell2[[#This Row],[Weight (kg)]]</f>
        <v>-17.979147999999999</v>
      </c>
      <c r="Q2314" s="35">
        <f>'Product specific GWP'!$T$16*Tabell2[[#This Row],[Weight (kg)]]</f>
        <v>0.64932956000000008</v>
      </c>
      <c r="R2314" s="35" t="s">
        <v>48</v>
      </c>
      <c r="S2314" s="35">
        <f>'EPD information'!$V$16*Tabell2[[#This Row],[Weight (kg)]]</f>
        <v>0.10475454000000001</v>
      </c>
      <c r="T2314" s="35" t="str">
        <f>'EPD information'!$W$16</f>
        <v>ND</v>
      </c>
      <c r="U2314" s="35">
        <f>'EPD information'!$X$16*Tabell2[[#This Row],[Weight (kg)]]</f>
        <v>6.983636E-2</v>
      </c>
      <c r="V2314" s="35">
        <f>'EPD information'!$Y$16*Tabell2[[#This Row],[Weight (kg)]]</f>
        <v>2.3179728000000002</v>
      </c>
      <c r="W2314" s="35">
        <f>'EPD information'!$Z$16*Tabell2[[#This Row],[Weight (kg)]]</f>
        <v>3.7592764000000003E-3</v>
      </c>
      <c r="X2314" s="35">
        <f>'EPD information'!$AA$16*Tabell2[[#This Row],[Weight (kg)]]</f>
        <v>-17.979147999999999</v>
      </c>
      <c r="Y2314" s="18">
        <f>'EPD information'!$AB$16*Tabell2[[#This Row],[Weight (kg)]]</f>
        <v>49.925567999999998</v>
      </c>
      <c r="Z2314" s="18">
        <f>'EPD information'!$AC$16*Tabell2[[#This Row],[Weight (kg)]]</f>
        <v>0.87518331999999999</v>
      </c>
      <c r="AA2314" s="18">
        <f>'EPD information'!$AD$16*Tabell2[[#This Row],[Weight (kg)]]</f>
        <v>0.109509356</v>
      </c>
      <c r="AB2314" s="18" t="s">
        <v>48</v>
      </c>
      <c r="AC2314" s="18">
        <f>'EPD information'!$AF$16*Tabell2[[#This Row],[Weight (kg)]]</f>
        <v>6.9093420000000003E-2</v>
      </c>
      <c r="AD2314" s="18">
        <f>'EPD information'!$AG$16*Tabell2[[#This Row],[Weight (kg)]]</f>
        <v>2.3031139999999999</v>
      </c>
      <c r="AE2314" s="18">
        <f>'EPD information'!$AH$16*Tabell2[[#This Row],[Weight (kg)]]</f>
        <v>3.6849824000000004E-3</v>
      </c>
      <c r="AF2314" s="21">
        <f>'EPD information'!$AI$16*Tabell2[[#This Row],[Weight (kg)]]</f>
        <v>-17.087619999999998</v>
      </c>
    </row>
    <row r="2315" spans="1:32" x14ac:dyDescent="0.2">
      <c r="A2315" s="36" t="s">
        <v>257</v>
      </c>
      <c r="B2315" s="37" t="s">
        <v>256</v>
      </c>
      <c r="C2315" s="38">
        <v>108559</v>
      </c>
      <c r="D2315" s="39">
        <v>7319661085596</v>
      </c>
      <c r="E2315" s="37" t="s">
        <v>46</v>
      </c>
      <c r="F2315" s="40">
        <v>1000</v>
      </c>
      <c r="G2315" s="37">
        <v>900</v>
      </c>
      <c r="H2315" s="41">
        <v>10.329499999999999</v>
      </c>
      <c r="I2315" s="35">
        <f>'EPD information'!$L$16*Tabell2[[#This Row],[Weight (kg)]]</f>
        <v>35.223595000000003</v>
      </c>
      <c r="J2315" s="22">
        <f>'EPD information'!$M$16*Tabell2[[#This Row],[Weight (kg)]]</f>
        <v>0.61357229999999996</v>
      </c>
      <c r="K2315" s="22">
        <f>'EPD information'!$N$16*Tabell2[[#This Row],[Weight (kg)]]</f>
        <v>7.2822974999999998E-2</v>
      </c>
      <c r="L2315" s="22">
        <f>'EPD information'!$O$16*Tabell2[[#This Row],[Weight (kg)]]</f>
        <v>0</v>
      </c>
      <c r="M2315" s="22">
        <f>'EPD information'!$P$16*Tabell2[[#This Row],[Weight (kg)]]</f>
        <v>4.8548649999999999E-2</v>
      </c>
      <c r="N2315" s="22">
        <f>'EPD information'!$Q$16*Tabell2[[#This Row],[Weight (kg)]]</f>
        <v>1.611402</v>
      </c>
      <c r="O2315" s="22">
        <f>'EPD information'!$R$16*Tabell2[[#This Row],[Weight (kg)]]</f>
        <v>2.6133635000000002E-3</v>
      </c>
      <c r="P2315" s="22">
        <f>'EPD information'!$S$16*Tabell2[[#This Row],[Weight (kg)]]</f>
        <v>-12.498695</v>
      </c>
      <c r="Q2315" s="35">
        <f>'Product specific GWP'!$T$16*Tabell2[[#This Row],[Weight (kg)]]</f>
        <v>0.45139915000000003</v>
      </c>
      <c r="R2315" s="35" t="s">
        <v>48</v>
      </c>
      <c r="S2315" s="35">
        <f>'EPD information'!$V$16*Tabell2[[#This Row],[Weight (kg)]]</f>
        <v>7.2822974999999998E-2</v>
      </c>
      <c r="T2315" s="35" t="str">
        <f>'EPD information'!$W$16</f>
        <v>ND</v>
      </c>
      <c r="U2315" s="35">
        <f>'EPD information'!$X$16*Tabell2[[#This Row],[Weight (kg)]]</f>
        <v>4.8548649999999999E-2</v>
      </c>
      <c r="V2315" s="35">
        <f>'EPD information'!$Y$16*Tabell2[[#This Row],[Weight (kg)]]</f>
        <v>1.611402</v>
      </c>
      <c r="W2315" s="35">
        <f>'EPD information'!$Z$16*Tabell2[[#This Row],[Weight (kg)]]</f>
        <v>2.6133635000000002E-3</v>
      </c>
      <c r="X2315" s="35">
        <f>'EPD information'!$AA$16*Tabell2[[#This Row],[Weight (kg)]]</f>
        <v>-12.498695</v>
      </c>
      <c r="Y2315" s="18">
        <f>'EPD information'!$AB$16*Tabell2[[#This Row],[Weight (kg)]]</f>
        <v>34.707119999999996</v>
      </c>
      <c r="Z2315" s="18">
        <f>'EPD information'!$AC$16*Tabell2[[#This Row],[Weight (kg)]]</f>
        <v>0.60840755000000002</v>
      </c>
      <c r="AA2315" s="18">
        <f>'EPD information'!$AD$16*Tabell2[[#This Row],[Weight (kg)]]</f>
        <v>7.6128414999999991E-2</v>
      </c>
      <c r="AB2315" s="18" t="s">
        <v>48</v>
      </c>
      <c r="AC2315" s="18">
        <f>'EPD information'!$AF$16*Tabell2[[#This Row],[Weight (kg)]]</f>
        <v>4.8032174999999996E-2</v>
      </c>
      <c r="AD2315" s="18">
        <f>'EPD information'!$AG$16*Tabell2[[#This Row],[Weight (kg)]]</f>
        <v>1.6010724999999999</v>
      </c>
      <c r="AE2315" s="18">
        <f>'EPD information'!$AH$16*Tabell2[[#This Row],[Weight (kg)]]</f>
        <v>2.5617159999999999E-3</v>
      </c>
      <c r="AF2315" s="21">
        <f>'EPD information'!$AI$16*Tabell2[[#This Row],[Weight (kg)]]</f>
        <v>-11.878924999999999</v>
      </c>
    </row>
    <row r="2316" spans="1:32" x14ac:dyDescent="0.2">
      <c r="A2316" s="36" t="s">
        <v>257</v>
      </c>
      <c r="B2316" s="37" t="s">
        <v>256</v>
      </c>
      <c r="C2316" s="38">
        <v>108607</v>
      </c>
      <c r="D2316" s="39">
        <v>7319661086074</v>
      </c>
      <c r="E2316" s="37" t="s">
        <v>46</v>
      </c>
      <c r="F2316" s="40">
        <v>1250</v>
      </c>
      <c r="G2316" s="37">
        <v>1000</v>
      </c>
      <c r="H2316" s="41">
        <v>14.6374</v>
      </c>
      <c r="I2316" s="35">
        <f>'EPD information'!$L$16*Tabell2[[#This Row],[Weight (kg)]]</f>
        <v>49.913533999999999</v>
      </c>
      <c r="J2316" s="22">
        <f>'EPD information'!$M$16*Tabell2[[#This Row],[Weight (kg)]]</f>
        <v>0.86946155999999997</v>
      </c>
      <c r="K2316" s="22">
        <f>'EPD information'!$N$16*Tabell2[[#This Row],[Weight (kg)]]</f>
        <v>0.10319367</v>
      </c>
      <c r="L2316" s="22">
        <f>'EPD information'!$O$16*Tabell2[[#This Row],[Weight (kg)]]</f>
        <v>0</v>
      </c>
      <c r="M2316" s="22">
        <f>'EPD information'!$P$16*Tabell2[[#This Row],[Weight (kg)]]</f>
        <v>6.8795780000000001E-2</v>
      </c>
      <c r="N2316" s="22">
        <f>'EPD information'!$Q$16*Tabell2[[#This Row],[Weight (kg)]]</f>
        <v>2.2834344</v>
      </c>
      <c r="O2316" s="22">
        <f>'EPD information'!$R$16*Tabell2[[#This Row],[Weight (kg)]]</f>
        <v>3.7032622000000002E-3</v>
      </c>
      <c r="P2316" s="22">
        <f>'EPD information'!$S$16*Tabell2[[#This Row],[Weight (kg)]]</f>
        <v>-17.711254</v>
      </c>
      <c r="Q2316" s="35">
        <f>'Product specific GWP'!$T$16*Tabell2[[#This Row],[Weight (kg)]]</f>
        <v>0.63965437999999997</v>
      </c>
      <c r="R2316" s="35" t="s">
        <v>48</v>
      </c>
      <c r="S2316" s="35">
        <f>'EPD information'!$V$16*Tabell2[[#This Row],[Weight (kg)]]</f>
        <v>0.10319367</v>
      </c>
      <c r="T2316" s="35" t="str">
        <f>'EPD information'!$W$16</f>
        <v>ND</v>
      </c>
      <c r="U2316" s="35">
        <f>'EPD information'!$X$16*Tabell2[[#This Row],[Weight (kg)]]</f>
        <v>6.8795780000000001E-2</v>
      </c>
      <c r="V2316" s="35">
        <f>'EPD information'!$Y$16*Tabell2[[#This Row],[Weight (kg)]]</f>
        <v>2.2834344</v>
      </c>
      <c r="W2316" s="35">
        <f>'EPD information'!$Z$16*Tabell2[[#This Row],[Weight (kg)]]</f>
        <v>3.7032622000000002E-3</v>
      </c>
      <c r="X2316" s="35">
        <f>'EPD information'!$AA$16*Tabell2[[#This Row],[Weight (kg)]]</f>
        <v>-17.711254</v>
      </c>
      <c r="Y2316" s="18">
        <f>'EPD information'!$AB$16*Tabell2[[#This Row],[Weight (kg)]]</f>
        <v>49.181663999999998</v>
      </c>
      <c r="Z2316" s="18">
        <f>'EPD information'!$AC$16*Tabell2[[#This Row],[Weight (kg)]]</f>
        <v>0.86214285999999996</v>
      </c>
      <c r="AA2316" s="18">
        <f>'EPD information'!$AD$16*Tabell2[[#This Row],[Weight (kg)]]</f>
        <v>0.107877638</v>
      </c>
      <c r="AB2316" s="18" t="s">
        <v>48</v>
      </c>
      <c r="AC2316" s="18">
        <f>'EPD information'!$AF$16*Tabell2[[#This Row],[Weight (kg)]]</f>
        <v>6.8063909999999991E-2</v>
      </c>
      <c r="AD2316" s="18">
        <f>'EPD information'!$AG$16*Tabell2[[#This Row],[Weight (kg)]]</f>
        <v>2.2687969999999997</v>
      </c>
      <c r="AE2316" s="18">
        <f>'EPD information'!$AH$16*Tabell2[[#This Row],[Weight (kg)]]</f>
        <v>3.6300752E-3</v>
      </c>
      <c r="AF2316" s="21">
        <f>'EPD information'!$AI$16*Tabell2[[#This Row],[Weight (kg)]]</f>
        <v>-16.833009999999998</v>
      </c>
    </row>
    <row r="2317" spans="1:32" ht="28.5" x14ac:dyDescent="0.2">
      <c r="A2317" s="36" t="s">
        <v>258</v>
      </c>
      <c r="B2317" s="37" t="s">
        <v>259</v>
      </c>
      <c r="C2317" s="38">
        <v>778661</v>
      </c>
      <c r="D2317" s="39">
        <v>7319667786619</v>
      </c>
      <c r="E2317" s="37" t="s">
        <v>46</v>
      </c>
      <c r="F2317" s="40">
        <v>100</v>
      </c>
      <c r="G2317" s="37">
        <v>63</v>
      </c>
      <c r="H2317" s="41">
        <v>0.2</v>
      </c>
      <c r="I2317" s="35">
        <f>'EPD information'!$L$16*Tabell2[[#This Row],[Weight (kg)]]</f>
        <v>0.68200000000000005</v>
      </c>
      <c r="J2317" s="22">
        <f>'EPD information'!$M$16*Tabell2[[#This Row],[Weight (kg)]]</f>
        <v>1.1880000000000002E-2</v>
      </c>
      <c r="K2317" s="22">
        <f>'EPD information'!$N$16*Tabell2[[#This Row],[Weight (kg)]]</f>
        <v>1.41E-3</v>
      </c>
      <c r="L2317" s="22">
        <f>'EPD information'!$O$16*Tabell2[[#This Row],[Weight (kg)]]</f>
        <v>0</v>
      </c>
      <c r="M2317" s="22">
        <f>'EPD information'!$P$16*Tabell2[[#This Row],[Weight (kg)]]</f>
        <v>9.4000000000000008E-4</v>
      </c>
      <c r="N2317" s="22">
        <f>'EPD information'!$Q$16*Tabell2[[#This Row],[Weight (kg)]]</f>
        <v>3.1200000000000002E-2</v>
      </c>
      <c r="O2317" s="22">
        <f>'EPD information'!$R$16*Tabell2[[#This Row],[Weight (kg)]]</f>
        <v>5.060000000000001E-5</v>
      </c>
      <c r="P2317" s="22">
        <f>'EPD information'!$S$16*Tabell2[[#This Row],[Weight (kg)]]</f>
        <v>-0.24199999999999999</v>
      </c>
      <c r="Q2317" s="35">
        <f>'Product specific GWP'!$T$16*Tabell2[[#This Row],[Weight (kg)]]</f>
        <v>8.7400000000000012E-3</v>
      </c>
      <c r="R2317" s="35" t="s">
        <v>48</v>
      </c>
      <c r="S2317" s="35">
        <f>'EPD information'!$V$16*Tabell2[[#This Row],[Weight (kg)]]</f>
        <v>1.41E-3</v>
      </c>
      <c r="T2317" s="35" t="str">
        <f>'EPD information'!$W$16</f>
        <v>ND</v>
      </c>
      <c r="U2317" s="35">
        <f>'EPD information'!$X$16*Tabell2[[#This Row],[Weight (kg)]]</f>
        <v>9.4000000000000008E-4</v>
      </c>
      <c r="V2317" s="35">
        <f>'EPD information'!$Y$16*Tabell2[[#This Row],[Weight (kg)]]</f>
        <v>3.1200000000000002E-2</v>
      </c>
      <c r="W2317" s="35">
        <f>'EPD information'!$Z$16*Tabell2[[#This Row],[Weight (kg)]]</f>
        <v>5.060000000000001E-5</v>
      </c>
      <c r="X2317" s="35">
        <f>'EPD information'!$AA$16*Tabell2[[#This Row],[Weight (kg)]]</f>
        <v>-0.24199999999999999</v>
      </c>
      <c r="Y2317" s="18">
        <f>'EPD information'!$AB$16*Tabell2[[#This Row],[Weight (kg)]]</f>
        <v>0.67200000000000004</v>
      </c>
      <c r="Z2317" s="18">
        <f>'EPD information'!$AC$16*Tabell2[[#This Row],[Weight (kg)]]</f>
        <v>1.1780000000000001E-2</v>
      </c>
      <c r="AA2317" s="18">
        <f>'EPD information'!$AD$16*Tabell2[[#This Row],[Weight (kg)]]</f>
        <v>1.474E-3</v>
      </c>
      <c r="AB2317" s="18" t="s">
        <v>48</v>
      </c>
      <c r="AC2317" s="18">
        <f>'EPD information'!$AF$16*Tabell2[[#This Row],[Weight (kg)]]</f>
        <v>9.2999999999999995E-4</v>
      </c>
      <c r="AD2317" s="18">
        <f>'EPD information'!$AG$16*Tabell2[[#This Row],[Weight (kg)]]</f>
        <v>3.1E-2</v>
      </c>
      <c r="AE2317" s="18">
        <f>'EPD information'!$AH$16*Tabell2[[#This Row],[Weight (kg)]]</f>
        <v>4.9600000000000006E-5</v>
      </c>
      <c r="AF2317" s="21">
        <f>'EPD information'!$AI$16*Tabell2[[#This Row],[Weight (kg)]]</f>
        <v>-0.22999999999999998</v>
      </c>
    </row>
    <row r="2318" spans="1:32" ht="28.5" x14ac:dyDescent="0.2">
      <c r="A2318" s="36" t="s">
        <v>258</v>
      </c>
      <c r="B2318" s="37" t="s">
        <v>259</v>
      </c>
      <c r="C2318" s="38">
        <v>778662</v>
      </c>
      <c r="D2318" s="39">
        <v>7319667786626</v>
      </c>
      <c r="E2318" s="37" t="s">
        <v>46</v>
      </c>
      <c r="F2318" s="40">
        <v>100</v>
      </c>
      <c r="G2318" s="37">
        <v>80</v>
      </c>
      <c r="H2318" s="41">
        <v>0.18</v>
      </c>
      <c r="I2318" s="35">
        <f>'EPD information'!$L$16*Tabell2[[#This Row],[Weight (kg)]]</f>
        <v>0.61380000000000001</v>
      </c>
      <c r="J2318" s="22">
        <f>'EPD information'!$M$16*Tabell2[[#This Row],[Weight (kg)]]</f>
        <v>1.0692E-2</v>
      </c>
      <c r="K2318" s="22">
        <f>'EPD information'!$N$16*Tabell2[[#This Row],[Weight (kg)]]</f>
        <v>1.2689999999999999E-3</v>
      </c>
      <c r="L2318" s="22">
        <f>'EPD information'!$O$16*Tabell2[[#This Row],[Weight (kg)]]</f>
        <v>0</v>
      </c>
      <c r="M2318" s="22">
        <f>'EPD information'!$P$16*Tabell2[[#This Row],[Weight (kg)]]</f>
        <v>8.4599999999999996E-4</v>
      </c>
      <c r="N2318" s="22">
        <f>'EPD information'!$Q$16*Tabell2[[#This Row],[Weight (kg)]]</f>
        <v>2.8079999999999997E-2</v>
      </c>
      <c r="O2318" s="22">
        <f>'EPD information'!$R$16*Tabell2[[#This Row],[Weight (kg)]]</f>
        <v>4.5540000000000001E-5</v>
      </c>
      <c r="P2318" s="22">
        <f>'EPD information'!$S$16*Tabell2[[#This Row],[Weight (kg)]]</f>
        <v>-0.21779999999999999</v>
      </c>
      <c r="Q2318" s="35">
        <f>'Product specific GWP'!$T$16*Tabell2[[#This Row],[Weight (kg)]]</f>
        <v>7.8659999999999997E-3</v>
      </c>
      <c r="R2318" s="35" t="s">
        <v>48</v>
      </c>
      <c r="S2318" s="35">
        <f>'EPD information'!$V$16*Tabell2[[#This Row],[Weight (kg)]]</f>
        <v>1.2689999999999999E-3</v>
      </c>
      <c r="T2318" s="35" t="str">
        <f>'EPD information'!$W$16</f>
        <v>ND</v>
      </c>
      <c r="U2318" s="35">
        <f>'EPD information'!$X$16*Tabell2[[#This Row],[Weight (kg)]]</f>
        <v>8.4599999999999996E-4</v>
      </c>
      <c r="V2318" s="35">
        <f>'EPD information'!$Y$16*Tabell2[[#This Row],[Weight (kg)]]</f>
        <v>2.8079999999999997E-2</v>
      </c>
      <c r="W2318" s="35">
        <f>'EPD information'!$Z$16*Tabell2[[#This Row],[Weight (kg)]]</f>
        <v>4.5540000000000001E-5</v>
      </c>
      <c r="X2318" s="35">
        <f>'EPD information'!$AA$16*Tabell2[[#This Row],[Weight (kg)]]</f>
        <v>-0.21779999999999999</v>
      </c>
      <c r="Y2318" s="18">
        <f>'EPD information'!$AB$16*Tabell2[[#This Row],[Weight (kg)]]</f>
        <v>0.6048</v>
      </c>
      <c r="Z2318" s="18">
        <f>'EPD information'!$AC$16*Tabell2[[#This Row],[Weight (kg)]]</f>
        <v>1.0602E-2</v>
      </c>
      <c r="AA2318" s="18">
        <f>'EPD information'!$AD$16*Tabell2[[#This Row],[Weight (kg)]]</f>
        <v>1.3265999999999998E-3</v>
      </c>
      <c r="AB2318" s="18" t="s">
        <v>48</v>
      </c>
      <c r="AC2318" s="18">
        <f>'EPD information'!$AF$16*Tabell2[[#This Row],[Weight (kg)]]</f>
        <v>8.3699999999999985E-4</v>
      </c>
      <c r="AD2318" s="18">
        <f>'EPD information'!$AG$16*Tabell2[[#This Row],[Weight (kg)]]</f>
        <v>2.7899999999999998E-2</v>
      </c>
      <c r="AE2318" s="18">
        <f>'EPD information'!$AH$16*Tabell2[[#This Row],[Weight (kg)]]</f>
        <v>4.464E-5</v>
      </c>
      <c r="AF2318" s="21">
        <f>'EPD information'!$AI$16*Tabell2[[#This Row],[Weight (kg)]]</f>
        <v>-0.20699999999999999</v>
      </c>
    </row>
    <row r="2319" spans="1:32" ht="28.5" x14ac:dyDescent="0.2">
      <c r="A2319" s="36" t="s">
        <v>258</v>
      </c>
      <c r="B2319" s="37" t="s">
        <v>259</v>
      </c>
      <c r="C2319" s="38">
        <v>778664</v>
      </c>
      <c r="D2319" s="39">
        <v>7319667786640</v>
      </c>
      <c r="E2319" s="37" t="s">
        <v>46</v>
      </c>
      <c r="F2319" s="40">
        <v>125</v>
      </c>
      <c r="G2319" s="37">
        <v>100</v>
      </c>
      <c r="H2319" s="41">
        <v>0.24</v>
      </c>
      <c r="I2319" s="35">
        <f>'EPD information'!$L$16*Tabell2[[#This Row],[Weight (kg)]]</f>
        <v>0.81840000000000002</v>
      </c>
      <c r="J2319" s="22">
        <f>'EPD information'!$M$16*Tabell2[[#This Row],[Weight (kg)]]</f>
        <v>1.4256E-2</v>
      </c>
      <c r="K2319" s="22">
        <f>'EPD information'!$N$16*Tabell2[[#This Row],[Weight (kg)]]</f>
        <v>1.6919999999999999E-3</v>
      </c>
      <c r="L2319" s="22">
        <f>'EPD information'!$O$16*Tabell2[[#This Row],[Weight (kg)]]</f>
        <v>0</v>
      </c>
      <c r="M2319" s="22">
        <f>'EPD information'!$P$16*Tabell2[[#This Row],[Weight (kg)]]</f>
        <v>1.1280000000000001E-3</v>
      </c>
      <c r="N2319" s="22">
        <f>'EPD information'!$Q$16*Tabell2[[#This Row],[Weight (kg)]]</f>
        <v>3.7440000000000001E-2</v>
      </c>
      <c r="O2319" s="22">
        <f>'EPD information'!$R$16*Tabell2[[#This Row],[Weight (kg)]]</f>
        <v>6.0720000000000001E-5</v>
      </c>
      <c r="P2319" s="22">
        <f>'EPD information'!$S$16*Tabell2[[#This Row],[Weight (kg)]]</f>
        <v>-0.29039999999999999</v>
      </c>
      <c r="Q2319" s="35">
        <f>'Product specific GWP'!$T$16*Tabell2[[#This Row],[Weight (kg)]]</f>
        <v>1.0488000000000001E-2</v>
      </c>
      <c r="R2319" s="35" t="s">
        <v>48</v>
      </c>
      <c r="S2319" s="35">
        <f>'EPD information'!$V$16*Tabell2[[#This Row],[Weight (kg)]]</f>
        <v>1.6919999999999999E-3</v>
      </c>
      <c r="T2319" s="35" t="str">
        <f>'EPD information'!$W$16</f>
        <v>ND</v>
      </c>
      <c r="U2319" s="35">
        <f>'EPD information'!$X$16*Tabell2[[#This Row],[Weight (kg)]]</f>
        <v>1.1280000000000001E-3</v>
      </c>
      <c r="V2319" s="35">
        <f>'EPD information'!$Y$16*Tabell2[[#This Row],[Weight (kg)]]</f>
        <v>3.7440000000000001E-2</v>
      </c>
      <c r="W2319" s="35">
        <f>'EPD information'!$Z$16*Tabell2[[#This Row],[Weight (kg)]]</f>
        <v>6.0720000000000001E-5</v>
      </c>
      <c r="X2319" s="35">
        <f>'EPD information'!$AA$16*Tabell2[[#This Row],[Weight (kg)]]</f>
        <v>-0.29039999999999999</v>
      </c>
      <c r="Y2319" s="18">
        <f>'EPD information'!$AB$16*Tabell2[[#This Row],[Weight (kg)]]</f>
        <v>0.80639999999999989</v>
      </c>
      <c r="Z2319" s="18">
        <f>'EPD information'!$AC$16*Tabell2[[#This Row],[Weight (kg)]]</f>
        <v>1.4135999999999999E-2</v>
      </c>
      <c r="AA2319" s="18">
        <f>'EPD information'!$AD$16*Tabell2[[#This Row],[Weight (kg)]]</f>
        <v>1.7687999999999998E-3</v>
      </c>
      <c r="AB2319" s="18" t="s">
        <v>48</v>
      </c>
      <c r="AC2319" s="18">
        <f>'EPD information'!$AF$16*Tabell2[[#This Row],[Weight (kg)]]</f>
        <v>1.1159999999999998E-3</v>
      </c>
      <c r="AD2319" s="18">
        <f>'EPD information'!$AG$16*Tabell2[[#This Row],[Weight (kg)]]</f>
        <v>3.7199999999999997E-2</v>
      </c>
      <c r="AE2319" s="18">
        <f>'EPD information'!$AH$16*Tabell2[[#This Row],[Weight (kg)]]</f>
        <v>5.9519999999999999E-5</v>
      </c>
      <c r="AF2319" s="21">
        <f>'EPD information'!$AI$16*Tabell2[[#This Row],[Weight (kg)]]</f>
        <v>-0.27599999999999997</v>
      </c>
    </row>
    <row r="2320" spans="1:32" ht="28.5" x14ac:dyDescent="0.2">
      <c r="A2320" s="36" t="s">
        <v>258</v>
      </c>
      <c r="B2320" s="37" t="s">
        <v>259</v>
      </c>
      <c r="C2320" s="38">
        <v>115782</v>
      </c>
      <c r="D2320" s="39">
        <v>7319660141880</v>
      </c>
      <c r="E2320" s="37" t="s">
        <v>46</v>
      </c>
      <c r="F2320" s="40">
        <v>125</v>
      </c>
      <c r="G2320" s="37">
        <v>80</v>
      </c>
      <c r="H2320" s="41">
        <v>0.26</v>
      </c>
      <c r="I2320" s="35">
        <f>'EPD information'!$L$16*Tabell2[[#This Row],[Weight (kg)]]</f>
        <v>0.88660000000000005</v>
      </c>
      <c r="J2320" s="22">
        <f>'EPD information'!$M$16*Tabell2[[#This Row],[Weight (kg)]]</f>
        <v>1.5444000000000001E-2</v>
      </c>
      <c r="K2320" s="22">
        <f>'EPD information'!$N$16*Tabell2[[#This Row],[Weight (kg)]]</f>
        <v>1.833E-3</v>
      </c>
      <c r="L2320" s="22">
        <f>'EPD information'!$O$16*Tabell2[[#This Row],[Weight (kg)]]</f>
        <v>0</v>
      </c>
      <c r="M2320" s="22">
        <f>'EPD information'!$P$16*Tabell2[[#This Row],[Weight (kg)]]</f>
        <v>1.222E-3</v>
      </c>
      <c r="N2320" s="22">
        <f>'EPD information'!$Q$16*Tabell2[[#This Row],[Weight (kg)]]</f>
        <v>4.0559999999999999E-2</v>
      </c>
      <c r="O2320" s="22">
        <f>'EPD information'!$R$16*Tabell2[[#This Row],[Weight (kg)]]</f>
        <v>6.5780000000000011E-5</v>
      </c>
      <c r="P2320" s="22">
        <f>'EPD information'!$S$16*Tabell2[[#This Row],[Weight (kg)]]</f>
        <v>-0.31459999999999999</v>
      </c>
      <c r="Q2320" s="35">
        <f>'Product specific GWP'!$T$16*Tabell2[[#This Row],[Weight (kg)]]</f>
        <v>1.1362000000000001E-2</v>
      </c>
      <c r="R2320" s="35" t="s">
        <v>48</v>
      </c>
      <c r="S2320" s="35">
        <f>'EPD information'!$V$16*Tabell2[[#This Row],[Weight (kg)]]</f>
        <v>1.833E-3</v>
      </c>
      <c r="T2320" s="35" t="str">
        <f>'EPD information'!$W$16</f>
        <v>ND</v>
      </c>
      <c r="U2320" s="35">
        <f>'EPD information'!$X$16*Tabell2[[#This Row],[Weight (kg)]]</f>
        <v>1.222E-3</v>
      </c>
      <c r="V2320" s="35">
        <f>'EPD information'!$Y$16*Tabell2[[#This Row],[Weight (kg)]]</f>
        <v>4.0559999999999999E-2</v>
      </c>
      <c r="W2320" s="35">
        <f>'EPD information'!$Z$16*Tabell2[[#This Row],[Weight (kg)]]</f>
        <v>6.5780000000000011E-5</v>
      </c>
      <c r="X2320" s="35">
        <f>'EPD information'!$AA$16*Tabell2[[#This Row],[Weight (kg)]]</f>
        <v>-0.31459999999999999</v>
      </c>
      <c r="Y2320" s="18">
        <f>'EPD information'!$AB$16*Tabell2[[#This Row],[Weight (kg)]]</f>
        <v>0.87360000000000004</v>
      </c>
      <c r="Z2320" s="18">
        <f>'EPD information'!$AC$16*Tabell2[[#This Row],[Weight (kg)]]</f>
        <v>1.5314000000000001E-2</v>
      </c>
      <c r="AA2320" s="18">
        <f>'EPD information'!$AD$16*Tabell2[[#This Row],[Weight (kg)]]</f>
        <v>1.9162000000000001E-3</v>
      </c>
      <c r="AB2320" s="18" t="s">
        <v>48</v>
      </c>
      <c r="AC2320" s="18">
        <f>'EPD information'!$AF$16*Tabell2[[#This Row],[Weight (kg)]]</f>
        <v>1.209E-3</v>
      </c>
      <c r="AD2320" s="18">
        <f>'EPD information'!$AG$16*Tabell2[[#This Row],[Weight (kg)]]</f>
        <v>4.0300000000000002E-2</v>
      </c>
      <c r="AE2320" s="18">
        <f>'EPD information'!$AH$16*Tabell2[[#This Row],[Weight (kg)]]</f>
        <v>6.4480000000000006E-5</v>
      </c>
      <c r="AF2320" s="21">
        <f>'EPD information'!$AI$16*Tabell2[[#This Row],[Weight (kg)]]</f>
        <v>-0.29899999999999999</v>
      </c>
    </row>
    <row r="2321" spans="1:32" ht="28.5" x14ac:dyDescent="0.2">
      <c r="A2321" s="36" t="s">
        <v>258</v>
      </c>
      <c r="B2321" s="37" t="s">
        <v>259</v>
      </c>
      <c r="C2321" s="38">
        <v>778663</v>
      </c>
      <c r="D2321" s="39">
        <v>7319667786633</v>
      </c>
      <c r="E2321" s="37" t="s">
        <v>46</v>
      </c>
      <c r="F2321" s="40">
        <v>125</v>
      </c>
      <c r="G2321" s="37">
        <v>63</v>
      </c>
      <c r="H2321" s="41">
        <v>0.28000000000000003</v>
      </c>
      <c r="I2321" s="35">
        <f>'EPD information'!$L$16*Tabell2[[#This Row],[Weight (kg)]]</f>
        <v>0.95480000000000009</v>
      </c>
      <c r="J2321" s="22">
        <f>'EPD information'!$M$16*Tabell2[[#This Row],[Weight (kg)]]</f>
        <v>1.6632000000000001E-2</v>
      </c>
      <c r="K2321" s="22">
        <f>'EPD information'!$N$16*Tabell2[[#This Row],[Weight (kg)]]</f>
        <v>1.9740000000000001E-3</v>
      </c>
      <c r="L2321" s="22">
        <f>'EPD information'!$O$16*Tabell2[[#This Row],[Weight (kg)]]</f>
        <v>0</v>
      </c>
      <c r="M2321" s="22">
        <f>'EPD information'!$P$16*Tabell2[[#This Row],[Weight (kg)]]</f>
        <v>1.3160000000000001E-3</v>
      </c>
      <c r="N2321" s="22">
        <f>'EPD information'!$Q$16*Tabell2[[#This Row],[Weight (kg)]]</f>
        <v>4.3680000000000004E-2</v>
      </c>
      <c r="O2321" s="22">
        <f>'EPD information'!$R$16*Tabell2[[#This Row],[Weight (kg)]]</f>
        <v>7.084000000000002E-5</v>
      </c>
      <c r="P2321" s="22">
        <f>'EPD information'!$S$16*Tabell2[[#This Row],[Weight (kg)]]</f>
        <v>-0.33880000000000005</v>
      </c>
      <c r="Q2321" s="35">
        <f>'Product specific GWP'!$T$16*Tabell2[[#This Row],[Weight (kg)]]</f>
        <v>1.2236000000000002E-2</v>
      </c>
      <c r="R2321" s="35" t="s">
        <v>48</v>
      </c>
      <c r="S2321" s="35">
        <f>'EPD information'!$V$16*Tabell2[[#This Row],[Weight (kg)]]</f>
        <v>1.9740000000000001E-3</v>
      </c>
      <c r="T2321" s="35" t="str">
        <f>'EPD information'!$W$16</f>
        <v>ND</v>
      </c>
      <c r="U2321" s="35">
        <f>'EPD information'!$X$16*Tabell2[[#This Row],[Weight (kg)]]</f>
        <v>1.3160000000000001E-3</v>
      </c>
      <c r="V2321" s="35">
        <f>'EPD information'!$Y$16*Tabell2[[#This Row],[Weight (kg)]]</f>
        <v>4.3680000000000004E-2</v>
      </c>
      <c r="W2321" s="35">
        <f>'EPD information'!$Z$16*Tabell2[[#This Row],[Weight (kg)]]</f>
        <v>7.084000000000002E-5</v>
      </c>
      <c r="X2321" s="35">
        <f>'EPD information'!$AA$16*Tabell2[[#This Row],[Weight (kg)]]</f>
        <v>-0.33880000000000005</v>
      </c>
      <c r="Y2321" s="18">
        <f>'EPD information'!$AB$16*Tabell2[[#This Row],[Weight (kg)]]</f>
        <v>0.94080000000000008</v>
      </c>
      <c r="Z2321" s="18">
        <f>'EPD information'!$AC$16*Tabell2[[#This Row],[Weight (kg)]]</f>
        <v>1.6492000000000003E-2</v>
      </c>
      <c r="AA2321" s="18">
        <f>'EPD information'!$AD$16*Tabell2[[#This Row],[Weight (kg)]]</f>
        <v>2.0636000000000001E-3</v>
      </c>
      <c r="AB2321" s="18" t="s">
        <v>48</v>
      </c>
      <c r="AC2321" s="18">
        <f>'EPD information'!$AF$16*Tabell2[[#This Row],[Weight (kg)]]</f>
        <v>1.302E-3</v>
      </c>
      <c r="AD2321" s="18">
        <f>'EPD information'!$AG$16*Tabell2[[#This Row],[Weight (kg)]]</f>
        <v>4.3400000000000001E-2</v>
      </c>
      <c r="AE2321" s="18">
        <f>'EPD information'!$AH$16*Tabell2[[#This Row],[Weight (kg)]]</f>
        <v>6.9440000000000013E-5</v>
      </c>
      <c r="AF2321" s="21">
        <f>'EPD information'!$AI$16*Tabell2[[#This Row],[Weight (kg)]]</f>
        <v>-0.32200000000000001</v>
      </c>
    </row>
    <row r="2322" spans="1:32" ht="28.5" x14ac:dyDescent="0.2">
      <c r="A2322" s="36" t="s">
        <v>258</v>
      </c>
      <c r="B2322" s="37" t="s">
        <v>259</v>
      </c>
      <c r="C2322" s="38">
        <v>497605</v>
      </c>
      <c r="D2322" s="39">
        <v>7319660723673</v>
      </c>
      <c r="E2322" s="37" t="s">
        <v>46</v>
      </c>
      <c r="F2322" s="40">
        <v>150</v>
      </c>
      <c r="G2322" s="37">
        <v>125</v>
      </c>
      <c r="H2322" s="41">
        <v>0.3</v>
      </c>
      <c r="I2322" s="35">
        <f>'EPD information'!$L$16*Tabell2[[#This Row],[Weight (kg)]]</f>
        <v>1.0229999999999999</v>
      </c>
      <c r="J2322" s="22">
        <f>'EPD information'!$M$16*Tabell2[[#This Row],[Weight (kg)]]</f>
        <v>1.7819999999999999E-2</v>
      </c>
      <c r="K2322" s="22">
        <f>'EPD information'!$N$16*Tabell2[[#This Row],[Weight (kg)]]</f>
        <v>2.1149999999999997E-3</v>
      </c>
      <c r="L2322" s="22">
        <f>'EPD information'!$O$16*Tabell2[[#This Row],[Weight (kg)]]</f>
        <v>0</v>
      </c>
      <c r="M2322" s="22">
        <f>'EPD information'!$P$16*Tabell2[[#This Row],[Weight (kg)]]</f>
        <v>1.41E-3</v>
      </c>
      <c r="N2322" s="22">
        <f>'EPD information'!$Q$16*Tabell2[[#This Row],[Weight (kg)]]</f>
        <v>4.6800000000000001E-2</v>
      </c>
      <c r="O2322" s="22">
        <f>'EPD information'!$R$16*Tabell2[[#This Row],[Weight (kg)]]</f>
        <v>7.5900000000000002E-5</v>
      </c>
      <c r="P2322" s="22">
        <f>'EPD information'!$S$16*Tabell2[[#This Row],[Weight (kg)]]</f>
        <v>-0.36299999999999999</v>
      </c>
      <c r="Q2322" s="35">
        <f>'Product specific GWP'!$T$16*Tabell2[[#This Row],[Weight (kg)]]</f>
        <v>1.311E-2</v>
      </c>
      <c r="R2322" s="35" t="s">
        <v>48</v>
      </c>
      <c r="S2322" s="35">
        <f>'EPD information'!$V$16*Tabell2[[#This Row],[Weight (kg)]]</f>
        <v>2.1149999999999997E-3</v>
      </c>
      <c r="T2322" s="35" t="str">
        <f>'EPD information'!$W$16</f>
        <v>ND</v>
      </c>
      <c r="U2322" s="35">
        <f>'EPD information'!$X$16*Tabell2[[#This Row],[Weight (kg)]]</f>
        <v>1.41E-3</v>
      </c>
      <c r="V2322" s="35">
        <f>'EPD information'!$Y$16*Tabell2[[#This Row],[Weight (kg)]]</f>
        <v>4.6800000000000001E-2</v>
      </c>
      <c r="W2322" s="35">
        <f>'EPD information'!$Z$16*Tabell2[[#This Row],[Weight (kg)]]</f>
        <v>7.5900000000000002E-5</v>
      </c>
      <c r="X2322" s="35">
        <f>'EPD information'!$AA$16*Tabell2[[#This Row],[Weight (kg)]]</f>
        <v>-0.36299999999999999</v>
      </c>
      <c r="Y2322" s="18">
        <f>'EPD information'!$AB$16*Tabell2[[#This Row],[Weight (kg)]]</f>
        <v>1.008</v>
      </c>
      <c r="Z2322" s="18">
        <f>'EPD information'!$AC$16*Tabell2[[#This Row],[Weight (kg)]]</f>
        <v>1.7669999999999998E-2</v>
      </c>
      <c r="AA2322" s="18">
        <f>'EPD information'!$AD$16*Tabell2[[#This Row],[Weight (kg)]]</f>
        <v>2.2109999999999999E-3</v>
      </c>
      <c r="AB2322" s="18" t="s">
        <v>48</v>
      </c>
      <c r="AC2322" s="18">
        <f>'EPD information'!$AF$16*Tabell2[[#This Row],[Weight (kg)]]</f>
        <v>1.3949999999999998E-3</v>
      </c>
      <c r="AD2322" s="18">
        <f>'EPD information'!$AG$16*Tabell2[[#This Row],[Weight (kg)]]</f>
        <v>4.65E-2</v>
      </c>
      <c r="AE2322" s="18">
        <f>'EPD information'!$AH$16*Tabell2[[#This Row],[Weight (kg)]]</f>
        <v>7.4400000000000006E-5</v>
      </c>
      <c r="AF2322" s="21">
        <f>'EPD information'!$AI$16*Tabell2[[#This Row],[Weight (kg)]]</f>
        <v>-0.34499999999999997</v>
      </c>
    </row>
    <row r="2323" spans="1:32" ht="28.5" x14ac:dyDescent="0.2">
      <c r="A2323" s="36" t="s">
        <v>258</v>
      </c>
      <c r="B2323" s="37" t="s">
        <v>259</v>
      </c>
      <c r="C2323" s="38">
        <v>778668</v>
      </c>
      <c r="D2323" s="39">
        <v>7319667786688</v>
      </c>
      <c r="E2323" s="37" t="s">
        <v>46</v>
      </c>
      <c r="F2323" s="40">
        <v>160</v>
      </c>
      <c r="G2323" s="37">
        <v>125</v>
      </c>
      <c r="H2323" s="41">
        <v>0.36</v>
      </c>
      <c r="I2323" s="35">
        <f>'EPD information'!$L$16*Tabell2[[#This Row],[Weight (kg)]]</f>
        <v>1.2276</v>
      </c>
      <c r="J2323" s="22">
        <f>'EPD information'!$M$16*Tabell2[[#This Row],[Weight (kg)]]</f>
        <v>2.1384E-2</v>
      </c>
      <c r="K2323" s="22">
        <f>'EPD information'!$N$16*Tabell2[[#This Row],[Weight (kg)]]</f>
        <v>2.5379999999999999E-3</v>
      </c>
      <c r="L2323" s="22">
        <f>'EPD information'!$O$16*Tabell2[[#This Row],[Weight (kg)]]</f>
        <v>0</v>
      </c>
      <c r="M2323" s="22">
        <f>'EPD information'!$P$16*Tabell2[[#This Row],[Weight (kg)]]</f>
        <v>1.6919999999999999E-3</v>
      </c>
      <c r="N2323" s="22">
        <f>'EPD information'!$Q$16*Tabell2[[#This Row],[Weight (kg)]]</f>
        <v>5.6159999999999995E-2</v>
      </c>
      <c r="O2323" s="22">
        <f>'EPD information'!$R$16*Tabell2[[#This Row],[Weight (kg)]]</f>
        <v>9.1080000000000002E-5</v>
      </c>
      <c r="P2323" s="22">
        <f>'EPD information'!$S$16*Tabell2[[#This Row],[Weight (kg)]]</f>
        <v>-0.43559999999999999</v>
      </c>
      <c r="Q2323" s="35">
        <f>'Product specific GWP'!$T$16*Tabell2[[#This Row],[Weight (kg)]]</f>
        <v>1.5731999999999999E-2</v>
      </c>
      <c r="R2323" s="35" t="s">
        <v>48</v>
      </c>
      <c r="S2323" s="35">
        <f>'EPD information'!$V$16*Tabell2[[#This Row],[Weight (kg)]]</f>
        <v>2.5379999999999999E-3</v>
      </c>
      <c r="T2323" s="35" t="str">
        <f>'EPD information'!$W$16</f>
        <v>ND</v>
      </c>
      <c r="U2323" s="35">
        <f>'EPD information'!$X$16*Tabell2[[#This Row],[Weight (kg)]]</f>
        <v>1.6919999999999999E-3</v>
      </c>
      <c r="V2323" s="35">
        <f>'EPD information'!$Y$16*Tabell2[[#This Row],[Weight (kg)]]</f>
        <v>5.6159999999999995E-2</v>
      </c>
      <c r="W2323" s="35">
        <f>'EPD information'!$Z$16*Tabell2[[#This Row],[Weight (kg)]]</f>
        <v>9.1080000000000002E-5</v>
      </c>
      <c r="X2323" s="35">
        <f>'EPD information'!$AA$16*Tabell2[[#This Row],[Weight (kg)]]</f>
        <v>-0.43559999999999999</v>
      </c>
      <c r="Y2323" s="18">
        <f>'EPD information'!$AB$16*Tabell2[[#This Row],[Weight (kg)]]</f>
        <v>1.2096</v>
      </c>
      <c r="Z2323" s="18">
        <f>'EPD information'!$AC$16*Tabell2[[#This Row],[Weight (kg)]]</f>
        <v>2.1204000000000001E-2</v>
      </c>
      <c r="AA2323" s="18">
        <f>'EPD information'!$AD$16*Tabell2[[#This Row],[Weight (kg)]]</f>
        <v>2.6531999999999997E-3</v>
      </c>
      <c r="AB2323" s="18" t="s">
        <v>48</v>
      </c>
      <c r="AC2323" s="18">
        <f>'EPD information'!$AF$16*Tabell2[[#This Row],[Weight (kg)]]</f>
        <v>1.6739999999999997E-3</v>
      </c>
      <c r="AD2323" s="18">
        <f>'EPD information'!$AG$16*Tabell2[[#This Row],[Weight (kg)]]</f>
        <v>5.5799999999999995E-2</v>
      </c>
      <c r="AE2323" s="18">
        <f>'EPD information'!$AH$16*Tabell2[[#This Row],[Weight (kg)]]</f>
        <v>8.9279999999999999E-5</v>
      </c>
      <c r="AF2323" s="21">
        <f>'EPD information'!$AI$16*Tabell2[[#This Row],[Weight (kg)]]</f>
        <v>-0.41399999999999998</v>
      </c>
    </row>
    <row r="2324" spans="1:32" ht="28.5" x14ac:dyDescent="0.2">
      <c r="A2324" s="36" t="s">
        <v>258</v>
      </c>
      <c r="B2324" s="37" t="s">
        <v>259</v>
      </c>
      <c r="C2324" s="38">
        <v>778667</v>
      </c>
      <c r="D2324" s="39">
        <v>7319667786671</v>
      </c>
      <c r="E2324" s="37" t="s">
        <v>46</v>
      </c>
      <c r="F2324" s="40">
        <v>160</v>
      </c>
      <c r="G2324" s="37">
        <v>100</v>
      </c>
      <c r="H2324" s="41">
        <v>0.4</v>
      </c>
      <c r="I2324" s="35">
        <f>'EPD information'!$L$16*Tabell2[[#This Row],[Weight (kg)]]</f>
        <v>1.3640000000000001</v>
      </c>
      <c r="J2324" s="22">
        <f>'EPD information'!$M$16*Tabell2[[#This Row],[Weight (kg)]]</f>
        <v>2.3760000000000003E-2</v>
      </c>
      <c r="K2324" s="22">
        <f>'EPD information'!$N$16*Tabell2[[#This Row],[Weight (kg)]]</f>
        <v>2.82E-3</v>
      </c>
      <c r="L2324" s="22">
        <f>'EPD information'!$O$16*Tabell2[[#This Row],[Weight (kg)]]</f>
        <v>0</v>
      </c>
      <c r="M2324" s="22">
        <f>'EPD information'!$P$16*Tabell2[[#This Row],[Weight (kg)]]</f>
        <v>1.8800000000000002E-3</v>
      </c>
      <c r="N2324" s="22">
        <f>'EPD information'!$Q$16*Tabell2[[#This Row],[Weight (kg)]]</f>
        <v>6.2400000000000004E-2</v>
      </c>
      <c r="O2324" s="22">
        <f>'EPD information'!$R$16*Tabell2[[#This Row],[Weight (kg)]]</f>
        <v>1.0120000000000002E-4</v>
      </c>
      <c r="P2324" s="22">
        <f>'EPD information'!$S$16*Tabell2[[#This Row],[Weight (kg)]]</f>
        <v>-0.48399999999999999</v>
      </c>
      <c r="Q2324" s="35">
        <f>'Product specific GWP'!$T$16*Tabell2[[#This Row],[Weight (kg)]]</f>
        <v>1.7480000000000002E-2</v>
      </c>
      <c r="R2324" s="35" t="s">
        <v>48</v>
      </c>
      <c r="S2324" s="35">
        <f>'EPD information'!$V$16*Tabell2[[#This Row],[Weight (kg)]]</f>
        <v>2.82E-3</v>
      </c>
      <c r="T2324" s="35" t="str">
        <f>'EPD information'!$W$16</f>
        <v>ND</v>
      </c>
      <c r="U2324" s="35">
        <f>'EPD information'!$X$16*Tabell2[[#This Row],[Weight (kg)]]</f>
        <v>1.8800000000000002E-3</v>
      </c>
      <c r="V2324" s="35">
        <f>'EPD information'!$Y$16*Tabell2[[#This Row],[Weight (kg)]]</f>
        <v>6.2400000000000004E-2</v>
      </c>
      <c r="W2324" s="35">
        <f>'EPD information'!$Z$16*Tabell2[[#This Row],[Weight (kg)]]</f>
        <v>1.0120000000000002E-4</v>
      </c>
      <c r="X2324" s="35">
        <f>'EPD information'!$AA$16*Tabell2[[#This Row],[Weight (kg)]]</f>
        <v>-0.48399999999999999</v>
      </c>
      <c r="Y2324" s="18">
        <f>'EPD information'!$AB$16*Tabell2[[#This Row],[Weight (kg)]]</f>
        <v>1.3440000000000001</v>
      </c>
      <c r="Z2324" s="18">
        <f>'EPD information'!$AC$16*Tabell2[[#This Row],[Weight (kg)]]</f>
        <v>2.3560000000000001E-2</v>
      </c>
      <c r="AA2324" s="18">
        <f>'EPD information'!$AD$16*Tabell2[[#This Row],[Weight (kg)]]</f>
        <v>2.9480000000000001E-3</v>
      </c>
      <c r="AB2324" s="18" t="s">
        <v>48</v>
      </c>
      <c r="AC2324" s="18">
        <f>'EPD information'!$AF$16*Tabell2[[#This Row],[Weight (kg)]]</f>
        <v>1.8599999999999999E-3</v>
      </c>
      <c r="AD2324" s="18">
        <f>'EPD information'!$AG$16*Tabell2[[#This Row],[Weight (kg)]]</f>
        <v>6.2E-2</v>
      </c>
      <c r="AE2324" s="18">
        <f>'EPD information'!$AH$16*Tabell2[[#This Row],[Weight (kg)]]</f>
        <v>9.9200000000000012E-5</v>
      </c>
      <c r="AF2324" s="21">
        <f>'EPD information'!$AI$16*Tabell2[[#This Row],[Weight (kg)]]</f>
        <v>-0.45999999999999996</v>
      </c>
    </row>
    <row r="2325" spans="1:32" ht="28.5" x14ac:dyDescent="0.2">
      <c r="A2325" s="36" t="s">
        <v>258</v>
      </c>
      <c r="B2325" s="37" t="s">
        <v>259</v>
      </c>
      <c r="C2325" s="38">
        <v>778666</v>
      </c>
      <c r="D2325" s="39">
        <v>7319667786664</v>
      </c>
      <c r="E2325" s="37" t="s">
        <v>46</v>
      </c>
      <c r="F2325" s="40">
        <v>160</v>
      </c>
      <c r="G2325" s="37">
        <v>80</v>
      </c>
      <c r="H2325" s="41">
        <v>0.42</v>
      </c>
      <c r="I2325" s="35">
        <f>'EPD information'!$L$16*Tabell2[[#This Row],[Weight (kg)]]</f>
        <v>1.4321999999999999</v>
      </c>
      <c r="J2325" s="22">
        <f>'EPD information'!$M$16*Tabell2[[#This Row],[Weight (kg)]]</f>
        <v>2.4947999999999998E-2</v>
      </c>
      <c r="K2325" s="22">
        <f>'EPD information'!$N$16*Tabell2[[#This Row],[Weight (kg)]]</f>
        <v>2.9609999999999997E-3</v>
      </c>
      <c r="L2325" s="22">
        <f>'EPD information'!$O$16*Tabell2[[#This Row],[Weight (kg)]]</f>
        <v>0</v>
      </c>
      <c r="M2325" s="22">
        <f>'EPD information'!$P$16*Tabell2[[#This Row],[Weight (kg)]]</f>
        <v>1.9740000000000001E-3</v>
      </c>
      <c r="N2325" s="22">
        <f>'EPD information'!$Q$16*Tabell2[[#This Row],[Weight (kg)]]</f>
        <v>6.5519999999999995E-2</v>
      </c>
      <c r="O2325" s="22">
        <f>'EPD information'!$R$16*Tabell2[[#This Row],[Weight (kg)]]</f>
        <v>1.0626E-4</v>
      </c>
      <c r="P2325" s="22">
        <f>'EPD information'!$S$16*Tabell2[[#This Row],[Weight (kg)]]</f>
        <v>-0.50819999999999999</v>
      </c>
      <c r="Q2325" s="35">
        <f>'Product specific GWP'!$T$16*Tabell2[[#This Row],[Weight (kg)]]</f>
        <v>1.8353999999999999E-2</v>
      </c>
      <c r="R2325" s="35" t="s">
        <v>48</v>
      </c>
      <c r="S2325" s="35">
        <f>'EPD information'!$V$16*Tabell2[[#This Row],[Weight (kg)]]</f>
        <v>2.9609999999999997E-3</v>
      </c>
      <c r="T2325" s="35" t="str">
        <f>'EPD information'!$W$16</f>
        <v>ND</v>
      </c>
      <c r="U2325" s="35">
        <f>'EPD information'!$X$16*Tabell2[[#This Row],[Weight (kg)]]</f>
        <v>1.9740000000000001E-3</v>
      </c>
      <c r="V2325" s="35">
        <f>'EPD information'!$Y$16*Tabell2[[#This Row],[Weight (kg)]]</f>
        <v>6.5519999999999995E-2</v>
      </c>
      <c r="W2325" s="35">
        <f>'EPD information'!$Z$16*Tabell2[[#This Row],[Weight (kg)]]</f>
        <v>1.0626E-4</v>
      </c>
      <c r="X2325" s="35">
        <f>'EPD information'!$AA$16*Tabell2[[#This Row],[Weight (kg)]]</f>
        <v>-0.50819999999999999</v>
      </c>
      <c r="Y2325" s="18">
        <f>'EPD information'!$AB$16*Tabell2[[#This Row],[Weight (kg)]]</f>
        <v>1.4111999999999998</v>
      </c>
      <c r="Z2325" s="18">
        <f>'EPD information'!$AC$16*Tabell2[[#This Row],[Weight (kg)]]</f>
        <v>2.4738E-2</v>
      </c>
      <c r="AA2325" s="18">
        <f>'EPD information'!$AD$16*Tabell2[[#This Row],[Weight (kg)]]</f>
        <v>3.0953999999999999E-3</v>
      </c>
      <c r="AB2325" s="18" t="s">
        <v>48</v>
      </c>
      <c r="AC2325" s="18">
        <f>'EPD information'!$AF$16*Tabell2[[#This Row],[Weight (kg)]]</f>
        <v>1.9529999999999999E-3</v>
      </c>
      <c r="AD2325" s="18">
        <f>'EPD information'!$AG$16*Tabell2[[#This Row],[Weight (kg)]]</f>
        <v>6.5099999999999991E-2</v>
      </c>
      <c r="AE2325" s="18">
        <f>'EPD information'!$AH$16*Tabell2[[#This Row],[Weight (kg)]]</f>
        <v>1.0416000000000001E-4</v>
      </c>
      <c r="AF2325" s="21">
        <f>'EPD information'!$AI$16*Tabell2[[#This Row],[Weight (kg)]]</f>
        <v>-0.48299999999999993</v>
      </c>
    </row>
    <row r="2326" spans="1:32" ht="28.5" x14ac:dyDescent="0.2">
      <c r="A2326" s="36" t="s">
        <v>258</v>
      </c>
      <c r="B2326" s="37" t="s">
        <v>259</v>
      </c>
      <c r="C2326" s="38">
        <v>778665</v>
      </c>
      <c r="D2326" s="39">
        <v>7319667786657</v>
      </c>
      <c r="E2326" s="37" t="s">
        <v>46</v>
      </c>
      <c r="F2326" s="40">
        <v>160</v>
      </c>
      <c r="G2326" s="37">
        <v>63</v>
      </c>
      <c r="H2326" s="41">
        <v>0.43</v>
      </c>
      <c r="I2326" s="35">
        <f>'EPD information'!$L$16*Tabell2[[#This Row],[Weight (kg)]]</f>
        <v>1.4662999999999999</v>
      </c>
      <c r="J2326" s="22">
        <f>'EPD information'!$M$16*Tabell2[[#This Row],[Weight (kg)]]</f>
        <v>2.5541999999999999E-2</v>
      </c>
      <c r="K2326" s="22">
        <f>'EPD information'!$N$16*Tabell2[[#This Row],[Weight (kg)]]</f>
        <v>3.0314999999999999E-3</v>
      </c>
      <c r="L2326" s="22">
        <f>'EPD information'!$O$16*Tabell2[[#This Row],[Weight (kg)]]</f>
        <v>0</v>
      </c>
      <c r="M2326" s="22">
        <f>'EPD information'!$P$16*Tabell2[[#This Row],[Weight (kg)]]</f>
        <v>2.0210000000000002E-3</v>
      </c>
      <c r="N2326" s="22">
        <f>'EPD information'!$Q$16*Tabell2[[#This Row],[Weight (kg)]]</f>
        <v>6.7080000000000001E-2</v>
      </c>
      <c r="O2326" s="22">
        <f>'EPD information'!$R$16*Tabell2[[#This Row],[Weight (kg)]]</f>
        <v>1.0879000000000001E-4</v>
      </c>
      <c r="P2326" s="22">
        <f>'EPD information'!$S$16*Tabell2[[#This Row],[Weight (kg)]]</f>
        <v>-0.52029999999999998</v>
      </c>
      <c r="Q2326" s="35">
        <f>'Product specific GWP'!$T$16*Tabell2[[#This Row],[Weight (kg)]]</f>
        <v>1.8791000000000002E-2</v>
      </c>
      <c r="R2326" s="35" t="s">
        <v>48</v>
      </c>
      <c r="S2326" s="35">
        <f>'EPD information'!$V$16*Tabell2[[#This Row],[Weight (kg)]]</f>
        <v>3.0314999999999999E-3</v>
      </c>
      <c r="T2326" s="35" t="str">
        <f>'EPD information'!$W$16</f>
        <v>ND</v>
      </c>
      <c r="U2326" s="35">
        <f>'EPD information'!$X$16*Tabell2[[#This Row],[Weight (kg)]]</f>
        <v>2.0210000000000002E-3</v>
      </c>
      <c r="V2326" s="35">
        <f>'EPD information'!$Y$16*Tabell2[[#This Row],[Weight (kg)]]</f>
        <v>6.7080000000000001E-2</v>
      </c>
      <c r="W2326" s="35">
        <f>'EPD information'!$Z$16*Tabell2[[#This Row],[Weight (kg)]]</f>
        <v>1.0879000000000001E-4</v>
      </c>
      <c r="X2326" s="35">
        <f>'EPD information'!$AA$16*Tabell2[[#This Row],[Weight (kg)]]</f>
        <v>-0.52029999999999998</v>
      </c>
      <c r="Y2326" s="18">
        <f>'EPD information'!$AB$16*Tabell2[[#This Row],[Weight (kg)]]</f>
        <v>1.4447999999999999</v>
      </c>
      <c r="Z2326" s="18">
        <f>'EPD information'!$AC$16*Tabell2[[#This Row],[Weight (kg)]]</f>
        <v>2.5326999999999999E-2</v>
      </c>
      <c r="AA2326" s="18">
        <f>'EPD information'!$AD$16*Tabell2[[#This Row],[Weight (kg)]]</f>
        <v>3.1690999999999998E-3</v>
      </c>
      <c r="AB2326" s="18" t="s">
        <v>48</v>
      </c>
      <c r="AC2326" s="18">
        <f>'EPD information'!$AF$16*Tabell2[[#This Row],[Weight (kg)]]</f>
        <v>1.9995E-3</v>
      </c>
      <c r="AD2326" s="18">
        <f>'EPD information'!$AG$16*Tabell2[[#This Row],[Weight (kg)]]</f>
        <v>6.6650000000000001E-2</v>
      </c>
      <c r="AE2326" s="18">
        <f>'EPD information'!$AH$16*Tabell2[[#This Row],[Weight (kg)]]</f>
        <v>1.0664000000000001E-4</v>
      </c>
      <c r="AF2326" s="21">
        <f>'EPD information'!$AI$16*Tabell2[[#This Row],[Weight (kg)]]</f>
        <v>-0.49449999999999994</v>
      </c>
    </row>
    <row r="2327" spans="1:32" ht="28.5" x14ac:dyDescent="0.2">
      <c r="A2327" s="36" t="s">
        <v>258</v>
      </c>
      <c r="B2327" s="37" t="s">
        <v>259</v>
      </c>
      <c r="C2327" s="38">
        <v>778673</v>
      </c>
      <c r="D2327" s="39">
        <v>7319667786732</v>
      </c>
      <c r="E2327" s="37" t="s">
        <v>46</v>
      </c>
      <c r="F2327" s="40">
        <v>200</v>
      </c>
      <c r="G2327" s="37">
        <v>160</v>
      </c>
      <c r="H2327" s="41">
        <v>0.5</v>
      </c>
      <c r="I2327" s="35">
        <f>'EPD information'!$L$16*Tabell2[[#This Row],[Weight (kg)]]</f>
        <v>1.7050000000000001</v>
      </c>
      <c r="J2327" s="22">
        <f>'EPD information'!$M$16*Tabell2[[#This Row],[Weight (kg)]]</f>
        <v>2.9700000000000001E-2</v>
      </c>
      <c r="K2327" s="22">
        <f>'EPD information'!$N$16*Tabell2[[#This Row],[Weight (kg)]]</f>
        <v>3.5249999999999999E-3</v>
      </c>
      <c r="L2327" s="22">
        <f>'EPD information'!$O$16*Tabell2[[#This Row],[Weight (kg)]]</f>
        <v>0</v>
      </c>
      <c r="M2327" s="22">
        <f>'EPD information'!$P$16*Tabell2[[#This Row],[Weight (kg)]]</f>
        <v>2.3500000000000001E-3</v>
      </c>
      <c r="N2327" s="22">
        <f>'EPD information'!$Q$16*Tabell2[[#This Row],[Weight (kg)]]</f>
        <v>7.8E-2</v>
      </c>
      <c r="O2327" s="22">
        <f>'EPD information'!$R$16*Tabell2[[#This Row],[Weight (kg)]]</f>
        <v>1.2650000000000001E-4</v>
      </c>
      <c r="P2327" s="22">
        <f>'EPD information'!$S$16*Tabell2[[#This Row],[Weight (kg)]]</f>
        <v>-0.60499999999999998</v>
      </c>
      <c r="Q2327" s="35">
        <f>'Product specific GWP'!$T$16*Tabell2[[#This Row],[Weight (kg)]]</f>
        <v>2.1850000000000001E-2</v>
      </c>
      <c r="R2327" s="35" t="s">
        <v>48</v>
      </c>
      <c r="S2327" s="35">
        <f>'EPD information'!$V$16*Tabell2[[#This Row],[Weight (kg)]]</f>
        <v>3.5249999999999999E-3</v>
      </c>
      <c r="T2327" s="35" t="str">
        <f>'EPD information'!$W$16</f>
        <v>ND</v>
      </c>
      <c r="U2327" s="35">
        <f>'EPD information'!$X$16*Tabell2[[#This Row],[Weight (kg)]]</f>
        <v>2.3500000000000001E-3</v>
      </c>
      <c r="V2327" s="35">
        <f>'EPD information'!$Y$16*Tabell2[[#This Row],[Weight (kg)]]</f>
        <v>7.8E-2</v>
      </c>
      <c r="W2327" s="35">
        <f>'EPD information'!$Z$16*Tabell2[[#This Row],[Weight (kg)]]</f>
        <v>1.2650000000000001E-4</v>
      </c>
      <c r="X2327" s="35">
        <f>'EPD information'!$AA$16*Tabell2[[#This Row],[Weight (kg)]]</f>
        <v>-0.60499999999999998</v>
      </c>
      <c r="Y2327" s="18">
        <f>'EPD information'!$AB$16*Tabell2[[#This Row],[Weight (kg)]]</f>
        <v>1.68</v>
      </c>
      <c r="Z2327" s="18">
        <f>'EPD information'!$AC$16*Tabell2[[#This Row],[Weight (kg)]]</f>
        <v>2.945E-2</v>
      </c>
      <c r="AA2327" s="18">
        <f>'EPD information'!$AD$16*Tabell2[[#This Row],[Weight (kg)]]</f>
        <v>3.6849999999999999E-3</v>
      </c>
      <c r="AB2327" s="18" t="s">
        <v>48</v>
      </c>
      <c r="AC2327" s="18">
        <f>'EPD information'!$AF$16*Tabell2[[#This Row],[Weight (kg)]]</f>
        <v>2.3249999999999998E-3</v>
      </c>
      <c r="AD2327" s="18">
        <f>'EPD information'!$AG$16*Tabell2[[#This Row],[Weight (kg)]]</f>
        <v>7.7499999999999999E-2</v>
      </c>
      <c r="AE2327" s="18">
        <f>'EPD information'!$AH$16*Tabell2[[#This Row],[Weight (kg)]]</f>
        <v>1.2400000000000001E-4</v>
      </c>
      <c r="AF2327" s="21">
        <f>'EPD information'!$AI$16*Tabell2[[#This Row],[Weight (kg)]]</f>
        <v>-0.57499999999999996</v>
      </c>
    </row>
    <row r="2328" spans="1:32" ht="28.5" x14ac:dyDescent="0.2">
      <c r="A2328" s="36" t="s">
        <v>258</v>
      </c>
      <c r="B2328" s="37" t="s">
        <v>259</v>
      </c>
      <c r="C2328" s="38">
        <v>778672</v>
      </c>
      <c r="D2328" s="39">
        <v>7319667786725</v>
      </c>
      <c r="E2328" s="37" t="s">
        <v>46</v>
      </c>
      <c r="F2328" s="40">
        <v>200</v>
      </c>
      <c r="G2328" s="37">
        <v>125</v>
      </c>
      <c r="H2328" s="41">
        <v>0.55000000000000004</v>
      </c>
      <c r="I2328" s="35">
        <f>'EPD information'!$L$16*Tabell2[[#This Row],[Weight (kg)]]</f>
        <v>1.8755000000000002</v>
      </c>
      <c r="J2328" s="22">
        <f>'EPD information'!$M$16*Tabell2[[#This Row],[Weight (kg)]]</f>
        <v>3.2670000000000005E-2</v>
      </c>
      <c r="K2328" s="22">
        <f>'EPD information'!$N$16*Tabell2[[#This Row],[Weight (kg)]]</f>
        <v>3.8775000000000003E-3</v>
      </c>
      <c r="L2328" s="22">
        <f>'EPD information'!$O$16*Tabell2[[#This Row],[Weight (kg)]]</f>
        <v>0</v>
      </c>
      <c r="M2328" s="22">
        <f>'EPD information'!$P$16*Tabell2[[#This Row],[Weight (kg)]]</f>
        <v>2.5850000000000005E-3</v>
      </c>
      <c r="N2328" s="22">
        <f>'EPD information'!$Q$16*Tabell2[[#This Row],[Weight (kg)]]</f>
        <v>8.5800000000000001E-2</v>
      </c>
      <c r="O2328" s="22">
        <f>'EPD information'!$R$16*Tabell2[[#This Row],[Weight (kg)]]</f>
        <v>1.3915000000000002E-4</v>
      </c>
      <c r="P2328" s="22">
        <f>'EPD information'!$S$16*Tabell2[[#This Row],[Weight (kg)]]</f>
        <v>-0.66549999999999998</v>
      </c>
      <c r="Q2328" s="35">
        <f>'Product specific GWP'!$T$16*Tabell2[[#This Row],[Weight (kg)]]</f>
        <v>2.4035000000000004E-2</v>
      </c>
      <c r="R2328" s="35" t="s">
        <v>48</v>
      </c>
      <c r="S2328" s="35">
        <f>'EPD information'!$V$16*Tabell2[[#This Row],[Weight (kg)]]</f>
        <v>3.8775000000000003E-3</v>
      </c>
      <c r="T2328" s="35" t="str">
        <f>'EPD information'!$W$16</f>
        <v>ND</v>
      </c>
      <c r="U2328" s="35">
        <f>'EPD information'!$X$16*Tabell2[[#This Row],[Weight (kg)]]</f>
        <v>2.5850000000000005E-3</v>
      </c>
      <c r="V2328" s="35">
        <f>'EPD information'!$Y$16*Tabell2[[#This Row],[Weight (kg)]]</f>
        <v>8.5800000000000001E-2</v>
      </c>
      <c r="W2328" s="35">
        <f>'EPD information'!$Z$16*Tabell2[[#This Row],[Weight (kg)]]</f>
        <v>1.3915000000000002E-4</v>
      </c>
      <c r="X2328" s="35">
        <f>'EPD information'!$AA$16*Tabell2[[#This Row],[Weight (kg)]]</f>
        <v>-0.66549999999999998</v>
      </c>
      <c r="Y2328" s="18">
        <f>'EPD information'!$AB$16*Tabell2[[#This Row],[Weight (kg)]]</f>
        <v>1.8480000000000001</v>
      </c>
      <c r="Z2328" s="18">
        <f>'EPD information'!$AC$16*Tabell2[[#This Row],[Weight (kg)]]</f>
        <v>3.2395E-2</v>
      </c>
      <c r="AA2328" s="18">
        <f>'EPD information'!$AD$16*Tabell2[[#This Row],[Weight (kg)]]</f>
        <v>4.0534999999999998E-3</v>
      </c>
      <c r="AB2328" s="18" t="s">
        <v>48</v>
      </c>
      <c r="AC2328" s="18">
        <f>'EPD information'!$AF$16*Tabell2[[#This Row],[Weight (kg)]]</f>
        <v>2.5574999999999999E-3</v>
      </c>
      <c r="AD2328" s="18">
        <f>'EPD information'!$AG$16*Tabell2[[#This Row],[Weight (kg)]]</f>
        <v>8.5250000000000006E-2</v>
      </c>
      <c r="AE2328" s="18">
        <f>'EPD information'!$AH$16*Tabell2[[#This Row],[Weight (kg)]]</f>
        <v>1.3640000000000001E-4</v>
      </c>
      <c r="AF2328" s="21">
        <f>'EPD information'!$AI$16*Tabell2[[#This Row],[Weight (kg)]]</f>
        <v>-0.63249999999999995</v>
      </c>
    </row>
    <row r="2329" spans="1:32" ht="28.5" x14ac:dyDescent="0.2">
      <c r="A2329" s="36" t="s">
        <v>258</v>
      </c>
      <c r="B2329" s="37" t="s">
        <v>259</v>
      </c>
      <c r="C2329" s="38">
        <v>778671</v>
      </c>
      <c r="D2329" s="39">
        <v>7319667786718</v>
      </c>
      <c r="E2329" s="37" t="s">
        <v>46</v>
      </c>
      <c r="F2329" s="40">
        <v>200</v>
      </c>
      <c r="G2329" s="37">
        <v>100</v>
      </c>
      <c r="H2329" s="41">
        <v>0.59</v>
      </c>
      <c r="I2329" s="35">
        <f>'EPD information'!$L$16*Tabell2[[#This Row],[Weight (kg)]]</f>
        <v>2.0118999999999998</v>
      </c>
      <c r="J2329" s="22">
        <f>'EPD information'!$M$16*Tabell2[[#This Row],[Weight (kg)]]</f>
        <v>3.5046000000000001E-2</v>
      </c>
      <c r="K2329" s="22">
        <f>'EPD information'!$N$16*Tabell2[[#This Row],[Weight (kg)]]</f>
        <v>4.1595E-3</v>
      </c>
      <c r="L2329" s="22">
        <f>'EPD information'!$O$16*Tabell2[[#This Row],[Weight (kg)]]</f>
        <v>0</v>
      </c>
      <c r="M2329" s="22">
        <f>'EPD information'!$P$16*Tabell2[[#This Row],[Weight (kg)]]</f>
        <v>2.7729999999999999E-3</v>
      </c>
      <c r="N2329" s="22">
        <f>'EPD information'!$Q$16*Tabell2[[#This Row],[Weight (kg)]]</f>
        <v>9.2039999999999997E-2</v>
      </c>
      <c r="O2329" s="22">
        <f>'EPD information'!$R$16*Tabell2[[#This Row],[Weight (kg)]]</f>
        <v>1.4927000000000001E-4</v>
      </c>
      <c r="P2329" s="22">
        <f>'EPD information'!$S$16*Tabell2[[#This Row],[Weight (kg)]]</f>
        <v>-0.71389999999999998</v>
      </c>
      <c r="Q2329" s="35">
        <f>'Product specific GWP'!$T$16*Tabell2[[#This Row],[Weight (kg)]]</f>
        <v>2.5783E-2</v>
      </c>
      <c r="R2329" s="35" t="s">
        <v>48</v>
      </c>
      <c r="S2329" s="35">
        <f>'EPD information'!$V$16*Tabell2[[#This Row],[Weight (kg)]]</f>
        <v>4.1595E-3</v>
      </c>
      <c r="T2329" s="35" t="str">
        <f>'EPD information'!$W$16</f>
        <v>ND</v>
      </c>
      <c r="U2329" s="35">
        <f>'EPD information'!$X$16*Tabell2[[#This Row],[Weight (kg)]]</f>
        <v>2.7729999999999999E-3</v>
      </c>
      <c r="V2329" s="35">
        <f>'EPD information'!$Y$16*Tabell2[[#This Row],[Weight (kg)]]</f>
        <v>9.2039999999999997E-2</v>
      </c>
      <c r="W2329" s="35">
        <f>'EPD information'!$Z$16*Tabell2[[#This Row],[Weight (kg)]]</f>
        <v>1.4927000000000001E-4</v>
      </c>
      <c r="X2329" s="35">
        <f>'EPD information'!$AA$16*Tabell2[[#This Row],[Weight (kg)]]</f>
        <v>-0.71389999999999998</v>
      </c>
      <c r="Y2329" s="18">
        <f>'EPD information'!$AB$16*Tabell2[[#This Row],[Weight (kg)]]</f>
        <v>1.9823999999999997</v>
      </c>
      <c r="Z2329" s="18">
        <f>'EPD information'!$AC$16*Tabell2[[#This Row],[Weight (kg)]]</f>
        <v>3.4750999999999997E-2</v>
      </c>
      <c r="AA2329" s="18">
        <f>'EPD information'!$AD$16*Tabell2[[#This Row],[Weight (kg)]]</f>
        <v>4.3482999999999994E-3</v>
      </c>
      <c r="AB2329" s="18" t="s">
        <v>48</v>
      </c>
      <c r="AC2329" s="18">
        <f>'EPD information'!$AF$16*Tabell2[[#This Row],[Weight (kg)]]</f>
        <v>2.7434999999999998E-3</v>
      </c>
      <c r="AD2329" s="18">
        <f>'EPD information'!$AG$16*Tabell2[[#This Row],[Weight (kg)]]</f>
        <v>9.144999999999999E-2</v>
      </c>
      <c r="AE2329" s="18">
        <f>'EPD information'!$AH$16*Tabell2[[#This Row],[Weight (kg)]]</f>
        <v>1.4631999999999999E-4</v>
      </c>
      <c r="AF2329" s="21">
        <f>'EPD information'!$AI$16*Tabell2[[#This Row],[Weight (kg)]]</f>
        <v>-0.67849999999999988</v>
      </c>
    </row>
    <row r="2330" spans="1:32" ht="28.5" x14ac:dyDescent="0.2">
      <c r="A2330" s="36" t="s">
        <v>258</v>
      </c>
      <c r="B2330" s="37" t="s">
        <v>259</v>
      </c>
      <c r="C2330" s="38">
        <v>778670</v>
      </c>
      <c r="D2330" s="39">
        <v>7319667786701</v>
      </c>
      <c r="E2330" s="37" t="s">
        <v>46</v>
      </c>
      <c r="F2330" s="40">
        <v>200</v>
      </c>
      <c r="G2330" s="37">
        <v>80</v>
      </c>
      <c r="H2330" s="41">
        <v>0.61</v>
      </c>
      <c r="I2330" s="35">
        <f>'EPD information'!$L$16*Tabell2[[#This Row],[Weight (kg)]]</f>
        <v>2.0800999999999998</v>
      </c>
      <c r="J2330" s="22">
        <f>'EPD information'!$M$16*Tabell2[[#This Row],[Weight (kg)]]</f>
        <v>3.6234000000000002E-2</v>
      </c>
      <c r="K2330" s="22">
        <f>'EPD information'!$N$16*Tabell2[[#This Row],[Weight (kg)]]</f>
        <v>4.3004999999999996E-3</v>
      </c>
      <c r="L2330" s="22">
        <f>'EPD information'!$O$16*Tabell2[[#This Row],[Weight (kg)]]</f>
        <v>0</v>
      </c>
      <c r="M2330" s="22">
        <f>'EPD information'!$P$16*Tabell2[[#This Row],[Weight (kg)]]</f>
        <v>2.8670000000000002E-3</v>
      </c>
      <c r="N2330" s="22">
        <f>'EPD information'!$Q$16*Tabell2[[#This Row],[Weight (kg)]]</f>
        <v>9.5159999999999995E-2</v>
      </c>
      <c r="O2330" s="22">
        <f>'EPD information'!$R$16*Tabell2[[#This Row],[Weight (kg)]]</f>
        <v>1.5433000000000002E-4</v>
      </c>
      <c r="P2330" s="22">
        <f>'EPD information'!$S$16*Tabell2[[#This Row],[Weight (kg)]]</f>
        <v>-0.73809999999999998</v>
      </c>
      <c r="Q2330" s="35">
        <f>'Product specific GWP'!$T$16*Tabell2[[#This Row],[Weight (kg)]]</f>
        <v>2.6657E-2</v>
      </c>
      <c r="R2330" s="35" t="s">
        <v>48</v>
      </c>
      <c r="S2330" s="35">
        <f>'EPD information'!$V$16*Tabell2[[#This Row],[Weight (kg)]]</f>
        <v>4.3004999999999996E-3</v>
      </c>
      <c r="T2330" s="35" t="str">
        <f>'EPD information'!$W$16</f>
        <v>ND</v>
      </c>
      <c r="U2330" s="35">
        <f>'EPD information'!$X$16*Tabell2[[#This Row],[Weight (kg)]]</f>
        <v>2.8670000000000002E-3</v>
      </c>
      <c r="V2330" s="35">
        <f>'EPD information'!$Y$16*Tabell2[[#This Row],[Weight (kg)]]</f>
        <v>9.5159999999999995E-2</v>
      </c>
      <c r="W2330" s="35">
        <f>'EPD information'!$Z$16*Tabell2[[#This Row],[Weight (kg)]]</f>
        <v>1.5433000000000002E-4</v>
      </c>
      <c r="X2330" s="35">
        <f>'EPD information'!$AA$16*Tabell2[[#This Row],[Weight (kg)]]</f>
        <v>-0.73809999999999998</v>
      </c>
      <c r="Y2330" s="18">
        <f>'EPD information'!$AB$16*Tabell2[[#This Row],[Weight (kg)]]</f>
        <v>2.0495999999999999</v>
      </c>
      <c r="Z2330" s="18">
        <f>'EPD information'!$AC$16*Tabell2[[#This Row],[Weight (kg)]]</f>
        <v>3.5929000000000003E-2</v>
      </c>
      <c r="AA2330" s="18">
        <f>'EPD information'!$AD$16*Tabell2[[#This Row],[Weight (kg)]]</f>
        <v>4.4957E-3</v>
      </c>
      <c r="AB2330" s="18" t="s">
        <v>48</v>
      </c>
      <c r="AC2330" s="18">
        <f>'EPD information'!$AF$16*Tabell2[[#This Row],[Weight (kg)]]</f>
        <v>2.8364999999999996E-3</v>
      </c>
      <c r="AD2330" s="18">
        <f>'EPD information'!$AG$16*Tabell2[[#This Row],[Weight (kg)]]</f>
        <v>9.4549999999999995E-2</v>
      </c>
      <c r="AE2330" s="18">
        <f>'EPD information'!$AH$16*Tabell2[[#This Row],[Weight (kg)]]</f>
        <v>1.5128E-4</v>
      </c>
      <c r="AF2330" s="21">
        <f>'EPD information'!$AI$16*Tabell2[[#This Row],[Weight (kg)]]</f>
        <v>-0.7014999999999999</v>
      </c>
    </row>
    <row r="2331" spans="1:32" ht="28.5" x14ac:dyDescent="0.2">
      <c r="A2331" s="36" t="s">
        <v>258</v>
      </c>
      <c r="B2331" s="37" t="s">
        <v>259</v>
      </c>
      <c r="C2331" s="38">
        <v>497625</v>
      </c>
      <c r="D2331" s="39">
        <v>7319660723871</v>
      </c>
      <c r="E2331" s="37" t="s">
        <v>46</v>
      </c>
      <c r="F2331" s="40">
        <v>224</v>
      </c>
      <c r="G2331" s="37">
        <v>150</v>
      </c>
      <c r="H2331" s="41">
        <v>0.64</v>
      </c>
      <c r="I2331" s="35">
        <f>'EPD information'!$L$16*Tabell2[[#This Row],[Weight (kg)]]</f>
        <v>2.1824000000000003</v>
      </c>
      <c r="J2331" s="22">
        <f>'EPD information'!$M$16*Tabell2[[#This Row],[Weight (kg)]]</f>
        <v>3.8016000000000001E-2</v>
      </c>
      <c r="K2331" s="22">
        <f>'EPD information'!$N$16*Tabell2[[#This Row],[Weight (kg)]]</f>
        <v>4.5120000000000004E-3</v>
      </c>
      <c r="L2331" s="22">
        <f>'EPD information'!$O$16*Tabell2[[#This Row],[Weight (kg)]]</f>
        <v>0</v>
      </c>
      <c r="M2331" s="22">
        <f>'EPD information'!$P$16*Tabell2[[#This Row],[Weight (kg)]]</f>
        <v>3.0080000000000003E-3</v>
      </c>
      <c r="N2331" s="22">
        <f>'EPD information'!$Q$16*Tabell2[[#This Row],[Weight (kg)]]</f>
        <v>9.9839999999999998E-2</v>
      </c>
      <c r="O2331" s="22">
        <f>'EPD information'!$R$16*Tabell2[[#This Row],[Weight (kg)]]</f>
        <v>1.6192000000000002E-4</v>
      </c>
      <c r="P2331" s="22">
        <f>'EPD information'!$S$16*Tabell2[[#This Row],[Weight (kg)]]</f>
        <v>-0.77439999999999998</v>
      </c>
      <c r="Q2331" s="35">
        <f>'Product specific GWP'!$T$16*Tabell2[[#This Row],[Weight (kg)]]</f>
        <v>2.7968000000000003E-2</v>
      </c>
      <c r="R2331" s="35" t="s">
        <v>48</v>
      </c>
      <c r="S2331" s="35">
        <f>'EPD information'!$V$16*Tabell2[[#This Row],[Weight (kg)]]</f>
        <v>4.5120000000000004E-3</v>
      </c>
      <c r="T2331" s="35" t="str">
        <f>'EPD information'!$W$16</f>
        <v>ND</v>
      </c>
      <c r="U2331" s="35">
        <f>'EPD information'!$X$16*Tabell2[[#This Row],[Weight (kg)]]</f>
        <v>3.0080000000000003E-3</v>
      </c>
      <c r="V2331" s="35">
        <f>'EPD information'!$Y$16*Tabell2[[#This Row],[Weight (kg)]]</f>
        <v>9.9839999999999998E-2</v>
      </c>
      <c r="W2331" s="35">
        <f>'EPD information'!$Z$16*Tabell2[[#This Row],[Weight (kg)]]</f>
        <v>1.6192000000000002E-4</v>
      </c>
      <c r="X2331" s="35">
        <f>'EPD information'!$AA$16*Tabell2[[#This Row],[Weight (kg)]]</f>
        <v>-0.77439999999999998</v>
      </c>
      <c r="Y2331" s="18">
        <f>'EPD information'!$AB$16*Tabell2[[#This Row],[Weight (kg)]]</f>
        <v>2.1503999999999999</v>
      </c>
      <c r="Z2331" s="18">
        <f>'EPD information'!$AC$16*Tabell2[[#This Row],[Weight (kg)]]</f>
        <v>3.7696E-2</v>
      </c>
      <c r="AA2331" s="18">
        <f>'EPD information'!$AD$16*Tabell2[[#This Row],[Weight (kg)]]</f>
        <v>4.7168000000000002E-3</v>
      </c>
      <c r="AB2331" s="18" t="s">
        <v>48</v>
      </c>
      <c r="AC2331" s="18">
        <f>'EPD information'!$AF$16*Tabell2[[#This Row],[Weight (kg)]]</f>
        <v>2.9759999999999999E-3</v>
      </c>
      <c r="AD2331" s="18">
        <f>'EPD information'!$AG$16*Tabell2[[#This Row],[Weight (kg)]]</f>
        <v>9.9199999999999997E-2</v>
      </c>
      <c r="AE2331" s="18">
        <f>'EPD information'!$AH$16*Tabell2[[#This Row],[Weight (kg)]]</f>
        <v>1.5872E-4</v>
      </c>
      <c r="AF2331" s="21">
        <f>'EPD information'!$AI$16*Tabell2[[#This Row],[Weight (kg)]]</f>
        <v>-0.73599999999999999</v>
      </c>
    </row>
    <row r="2332" spans="1:32" ht="28.5" x14ac:dyDescent="0.2">
      <c r="A2332" s="36" t="s">
        <v>258</v>
      </c>
      <c r="B2332" s="37" t="s">
        <v>259</v>
      </c>
      <c r="C2332" s="38">
        <v>778678</v>
      </c>
      <c r="D2332" s="39">
        <v>7319667786787</v>
      </c>
      <c r="E2332" s="37" t="s">
        <v>46</v>
      </c>
      <c r="F2332" s="40">
        <v>250</v>
      </c>
      <c r="G2332" s="37">
        <v>200</v>
      </c>
      <c r="H2332" s="41">
        <v>0.75</v>
      </c>
      <c r="I2332" s="35">
        <f>'EPD information'!$L$16*Tabell2[[#This Row],[Weight (kg)]]</f>
        <v>2.5575000000000001</v>
      </c>
      <c r="J2332" s="22">
        <f>'EPD information'!$M$16*Tabell2[[#This Row],[Weight (kg)]]</f>
        <v>4.4549999999999999E-2</v>
      </c>
      <c r="K2332" s="22">
        <f>'EPD information'!$N$16*Tabell2[[#This Row],[Weight (kg)]]</f>
        <v>5.2874999999999997E-3</v>
      </c>
      <c r="L2332" s="22">
        <f>'EPD information'!$O$16*Tabell2[[#This Row],[Weight (kg)]]</f>
        <v>0</v>
      </c>
      <c r="M2332" s="22">
        <f>'EPD information'!$P$16*Tabell2[[#This Row],[Weight (kg)]]</f>
        <v>3.5250000000000004E-3</v>
      </c>
      <c r="N2332" s="22">
        <f>'EPD information'!$Q$16*Tabell2[[#This Row],[Weight (kg)]]</f>
        <v>0.11699999999999999</v>
      </c>
      <c r="O2332" s="22">
        <f>'EPD information'!$R$16*Tabell2[[#This Row],[Weight (kg)]]</f>
        <v>1.8975000000000003E-4</v>
      </c>
      <c r="P2332" s="22">
        <f>'EPD information'!$S$16*Tabell2[[#This Row],[Weight (kg)]]</f>
        <v>-0.90749999999999997</v>
      </c>
      <c r="Q2332" s="35">
        <f>'Product specific GWP'!$T$16*Tabell2[[#This Row],[Weight (kg)]]</f>
        <v>3.2774999999999999E-2</v>
      </c>
      <c r="R2332" s="35" t="s">
        <v>48</v>
      </c>
      <c r="S2332" s="35">
        <f>'EPD information'!$V$16*Tabell2[[#This Row],[Weight (kg)]]</f>
        <v>5.2874999999999997E-3</v>
      </c>
      <c r="T2332" s="35" t="str">
        <f>'EPD information'!$W$16</f>
        <v>ND</v>
      </c>
      <c r="U2332" s="35">
        <f>'EPD information'!$X$16*Tabell2[[#This Row],[Weight (kg)]]</f>
        <v>3.5250000000000004E-3</v>
      </c>
      <c r="V2332" s="35">
        <f>'EPD information'!$Y$16*Tabell2[[#This Row],[Weight (kg)]]</f>
        <v>0.11699999999999999</v>
      </c>
      <c r="W2332" s="35">
        <f>'EPD information'!$Z$16*Tabell2[[#This Row],[Weight (kg)]]</f>
        <v>1.8975000000000003E-4</v>
      </c>
      <c r="X2332" s="35">
        <f>'EPD information'!$AA$16*Tabell2[[#This Row],[Weight (kg)]]</f>
        <v>-0.90749999999999997</v>
      </c>
      <c r="Y2332" s="18">
        <f>'EPD information'!$AB$16*Tabell2[[#This Row],[Weight (kg)]]</f>
        <v>2.52</v>
      </c>
      <c r="Z2332" s="18">
        <f>'EPD information'!$AC$16*Tabell2[[#This Row],[Weight (kg)]]</f>
        <v>4.4174999999999999E-2</v>
      </c>
      <c r="AA2332" s="18">
        <f>'EPD information'!$AD$16*Tabell2[[#This Row],[Weight (kg)]]</f>
        <v>5.5274999999999994E-3</v>
      </c>
      <c r="AB2332" s="18" t="s">
        <v>48</v>
      </c>
      <c r="AC2332" s="18">
        <f>'EPD information'!$AF$16*Tabell2[[#This Row],[Weight (kg)]]</f>
        <v>3.4874999999999997E-3</v>
      </c>
      <c r="AD2332" s="18">
        <f>'EPD information'!$AG$16*Tabell2[[#This Row],[Weight (kg)]]</f>
        <v>0.11624999999999999</v>
      </c>
      <c r="AE2332" s="18">
        <f>'EPD information'!$AH$16*Tabell2[[#This Row],[Weight (kg)]]</f>
        <v>1.8600000000000002E-4</v>
      </c>
      <c r="AF2332" s="21">
        <f>'EPD information'!$AI$16*Tabell2[[#This Row],[Weight (kg)]]</f>
        <v>-0.86249999999999993</v>
      </c>
    </row>
    <row r="2333" spans="1:32" ht="28.5" x14ac:dyDescent="0.2">
      <c r="A2333" s="36" t="s">
        <v>258</v>
      </c>
      <c r="B2333" s="37" t="s">
        <v>259</v>
      </c>
      <c r="C2333" s="38">
        <v>778677</v>
      </c>
      <c r="D2333" s="39">
        <v>7319667786770</v>
      </c>
      <c r="E2333" s="37" t="s">
        <v>46</v>
      </c>
      <c r="F2333" s="40">
        <v>250</v>
      </c>
      <c r="G2333" s="37">
        <v>160</v>
      </c>
      <c r="H2333" s="41">
        <v>0.87</v>
      </c>
      <c r="I2333" s="35">
        <f>'EPD information'!$L$16*Tabell2[[#This Row],[Weight (kg)]]</f>
        <v>2.9666999999999999</v>
      </c>
      <c r="J2333" s="22">
        <f>'EPD information'!$M$16*Tabell2[[#This Row],[Weight (kg)]]</f>
        <v>5.1678000000000002E-2</v>
      </c>
      <c r="K2333" s="22">
        <f>'EPD information'!$N$16*Tabell2[[#This Row],[Weight (kg)]]</f>
        <v>6.1335000000000001E-3</v>
      </c>
      <c r="L2333" s="22">
        <f>'EPD information'!$O$16*Tabell2[[#This Row],[Weight (kg)]]</f>
        <v>0</v>
      </c>
      <c r="M2333" s="22">
        <f>'EPD information'!$P$16*Tabell2[[#This Row],[Weight (kg)]]</f>
        <v>4.0889999999999998E-3</v>
      </c>
      <c r="N2333" s="22">
        <f>'EPD information'!$Q$16*Tabell2[[#This Row],[Weight (kg)]]</f>
        <v>0.13572000000000001</v>
      </c>
      <c r="O2333" s="22">
        <f>'EPD information'!$R$16*Tabell2[[#This Row],[Weight (kg)]]</f>
        <v>2.2011000000000003E-4</v>
      </c>
      <c r="P2333" s="22">
        <f>'EPD information'!$S$16*Tabell2[[#This Row],[Weight (kg)]]</f>
        <v>-1.0527</v>
      </c>
      <c r="Q2333" s="35">
        <f>'Product specific GWP'!$T$16*Tabell2[[#This Row],[Weight (kg)]]</f>
        <v>3.8019000000000004E-2</v>
      </c>
      <c r="R2333" s="35" t="s">
        <v>48</v>
      </c>
      <c r="S2333" s="35">
        <f>'EPD information'!$V$16*Tabell2[[#This Row],[Weight (kg)]]</f>
        <v>6.1335000000000001E-3</v>
      </c>
      <c r="T2333" s="35" t="str">
        <f>'EPD information'!$W$16</f>
        <v>ND</v>
      </c>
      <c r="U2333" s="35">
        <f>'EPD information'!$X$16*Tabell2[[#This Row],[Weight (kg)]]</f>
        <v>4.0889999999999998E-3</v>
      </c>
      <c r="V2333" s="35">
        <f>'EPD information'!$Y$16*Tabell2[[#This Row],[Weight (kg)]]</f>
        <v>0.13572000000000001</v>
      </c>
      <c r="W2333" s="35">
        <f>'EPD information'!$Z$16*Tabell2[[#This Row],[Weight (kg)]]</f>
        <v>2.2011000000000003E-4</v>
      </c>
      <c r="X2333" s="35">
        <f>'EPD information'!$AA$16*Tabell2[[#This Row],[Weight (kg)]]</f>
        <v>-1.0527</v>
      </c>
      <c r="Y2333" s="18">
        <f>'EPD information'!$AB$16*Tabell2[[#This Row],[Weight (kg)]]</f>
        <v>2.9232</v>
      </c>
      <c r="Z2333" s="18">
        <f>'EPD information'!$AC$16*Tabell2[[#This Row],[Weight (kg)]]</f>
        <v>5.1243000000000004E-2</v>
      </c>
      <c r="AA2333" s="18">
        <f>'EPD information'!$AD$16*Tabell2[[#This Row],[Weight (kg)]]</f>
        <v>6.4118999999999999E-3</v>
      </c>
      <c r="AB2333" s="18" t="s">
        <v>48</v>
      </c>
      <c r="AC2333" s="18">
        <f>'EPD information'!$AF$16*Tabell2[[#This Row],[Weight (kg)]]</f>
        <v>4.0454999999999996E-3</v>
      </c>
      <c r="AD2333" s="18">
        <f>'EPD information'!$AG$16*Tabell2[[#This Row],[Weight (kg)]]</f>
        <v>0.13485</v>
      </c>
      <c r="AE2333" s="18">
        <f>'EPD information'!$AH$16*Tabell2[[#This Row],[Weight (kg)]]</f>
        <v>2.1576000000000001E-4</v>
      </c>
      <c r="AF2333" s="21">
        <f>'EPD information'!$AI$16*Tabell2[[#This Row],[Weight (kg)]]</f>
        <v>-1.0004999999999999</v>
      </c>
    </row>
    <row r="2334" spans="1:32" ht="28.5" x14ac:dyDescent="0.2">
      <c r="A2334" s="36" t="s">
        <v>258</v>
      </c>
      <c r="B2334" s="37" t="s">
        <v>259</v>
      </c>
      <c r="C2334" s="38">
        <v>778676</v>
      </c>
      <c r="D2334" s="39">
        <v>7319667786763</v>
      </c>
      <c r="E2334" s="37" t="s">
        <v>46</v>
      </c>
      <c r="F2334" s="40">
        <v>250</v>
      </c>
      <c r="G2334" s="37">
        <v>125</v>
      </c>
      <c r="H2334" s="41">
        <v>0.9</v>
      </c>
      <c r="I2334" s="35">
        <f>'EPD information'!$L$16*Tabell2[[#This Row],[Weight (kg)]]</f>
        <v>3.0690000000000004</v>
      </c>
      <c r="J2334" s="22">
        <f>'EPD information'!$M$16*Tabell2[[#This Row],[Weight (kg)]]</f>
        <v>5.3460000000000001E-2</v>
      </c>
      <c r="K2334" s="22">
        <f>'EPD information'!$N$16*Tabell2[[#This Row],[Weight (kg)]]</f>
        <v>6.3449999999999999E-3</v>
      </c>
      <c r="L2334" s="22">
        <f>'EPD information'!$O$16*Tabell2[[#This Row],[Weight (kg)]]</f>
        <v>0</v>
      </c>
      <c r="M2334" s="22">
        <f>'EPD information'!$P$16*Tabell2[[#This Row],[Weight (kg)]]</f>
        <v>4.2300000000000003E-3</v>
      </c>
      <c r="N2334" s="22">
        <f>'EPD information'!$Q$16*Tabell2[[#This Row],[Weight (kg)]]</f>
        <v>0.1404</v>
      </c>
      <c r="O2334" s="22">
        <f>'EPD information'!$R$16*Tabell2[[#This Row],[Weight (kg)]]</f>
        <v>2.2770000000000003E-4</v>
      </c>
      <c r="P2334" s="22">
        <f>'EPD information'!$S$16*Tabell2[[#This Row],[Weight (kg)]]</f>
        <v>-1.089</v>
      </c>
      <c r="Q2334" s="35">
        <f>'Product specific GWP'!$T$16*Tabell2[[#This Row],[Weight (kg)]]</f>
        <v>3.9330000000000004E-2</v>
      </c>
      <c r="R2334" s="35" t="s">
        <v>48</v>
      </c>
      <c r="S2334" s="35">
        <f>'EPD information'!$V$16*Tabell2[[#This Row],[Weight (kg)]]</f>
        <v>6.3449999999999999E-3</v>
      </c>
      <c r="T2334" s="35" t="str">
        <f>'EPD information'!$W$16</f>
        <v>ND</v>
      </c>
      <c r="U2334" s="35">
        <f>'EPD information'!$X$16*Tabell2[[#This Row],[Weight (kg)]]</f>
        <v>4.2300000000000003E-3</v>
      </c>
      <c r="V2334" s="35">
        <f>'EPD information'!$Y$16*Tabell2[[#This Row],[Weight (kg)]]</f>
        <v>0.1404</v>
      </c>
      <c r="W2334" s="35">
        <f>'EPD information'!$Z$16*Tabell2[[#This Row],[Weight (kg)]]</f>
        <v>2.2770000000000003E-4</v>
      </c>
      <c r="X2334" s="35">
        <f>'EPD information'!$AA$16*Tabell2[[#This Row],[Weight (kg)]]</f>
        <v>-1.089</v>
      </c>
      <c r="Y2334" s="18">
        <f>'EPD information'!$AB$16*Tabell2[[#This Row],[Weight (kg)]]</f>
        <v>3.024</v>
      </c>
      <c r="Z2334" s="18">
        <f>'EPD information'!$AC$16*Tabell2[[#This Row],[Weight (kg)]]</f>
        <v>5.3010000000000002E-2</v>
      </c>
      <c r="AA2334" s="18">
        <f>'EPD information'!$AD$16*Tabell2[[#This Row],[Weight (kg)]]</f>
        <v>6.633E-3</v>
      </c>
      <c r="AB2334" s="18" t="s">
        <v>48</v>
      </c>
      <c r="AC2334" s="18">
        <f>'EPD information'!$AF$16*Tabell2[[#This Row],[Weight (kg)]]</f>
        <v>4.1849999999999995E-3</v>
      </c>
      <c r="AD2334" s="18">
        <f>'EPD information'!$AG$16*Tabell2[[#This Row],[Weight (kg)]]</f>
        <v>0.13950000000000001</v>
      </c>
      <c r="AE2334" s="18">
        <f>'EPD information'!$AH$16*Tabell2[[#This Row],[Weight (kg)]]</f>
        <v>2.232E-4</v>
      </c>
      <c r="AF2334" s="21">
        <f>'EPD information'!$AI$16*Tabell2[[#This Row],[Weight (kg)]]</f>
        <v>-1.0349999999999999</v>
      </c>
    </row>
    <row r="2335" spans="1:32" ht="28.5" x14ac:dyDescent="0.2">
      <c r="A2335" s="36" t="s">
        <v>258</v>
      </c>
      <c r="B2335" s="37" t="s">
        <v>259</v>
      </c>
      <c r="C2335" s="38">
        <v>778674</v>
      </c>
      <c r="D2335" s="39">
        <v>7319667786749</v>
      </c>
      <c r="E2335" s="37" t="s">
        <v>46</v>
      </c>
      <c r="F2335" s="40">
        <v>250</v>
      </c>
      <c r="G2335" s="37">
        <v>80</v>
      </c>
      <c r="H2335" s="41">
        <v>0.49149999999999999</v>
      </c>
      <c r="I2335" s="35">
        <f>'EPD information'!$L$16*Tabell2[[#This Row],[Weight (kg)]]</f>
        <v>1.676015</v>
      </c>
      <c r="J2335" s="22">
        <f>'EPD information'!$M$16*Tabell2[[#This Row],[Weight (kg)]]</f>
        <v>2.9195100000000002E-2</v>
      </c>
      <c r="K2335" s="22">
        <f>'EPD information'!$N$16*Tabell2[[#This Row],[Weight (kg)]]</f>
        <v>3.4650749999999998E-3</v>
      </c>
      <c r="L2335" s="22">
        <f>'EPD information'!$O$16*Tabell2[[#This Row],[Weight (kg)]]</f>
        <v>0</v>
      </c>
      <c r="M2335" s="22">
        <f>'EPD information'!$P$16*Tabell2[[#This Row],[Weight (kg)]]</f>
        <v>2.3100500000000001E-3</v>
      </c>
      <c r="N2335" s="22">
        <f>'EPD information'!$Q$16*Tabell2[[#This Row],[Weight (kg)]]</f>
        <v>7.6673999999999992E-2</v>
      </c>
      <c r="O2335" s="22">
        <f>'EPD information'!$R$16*Tabell2[[#This Row],[Weight (kg)]]</f>
        <v>1.2434950000000001E-4</v>
      </c>
      <c r="P2335" s="22">
        <f>'EPD information'!$S$16*Tabell2[[#This Row],[Weight (kg)]]</f>
        <v>-0.59471499999999999</v>
      </c>
      <c r="Q2335" s="35">
        <f>'Product specific GWP'!$T$16*Tabell2[[#This Row],[Weight (kg)]]</f>
        <v>2.1478550000000003E-2</v>
      </c>
      <c r="R2335" s="35" t="s">
        <v>48</v>
      </c>
      <c r="S2335" s="35">
        <f>'EPD information'!$V$16*Tabell2[[#This Row],[Weight (kg)]]</f>
        <v>3.4650749999999998E-3</v>
      </c>
      <c r="T2335" s="35" t="str">
        <f>'EPD information'!$W$16</f>
        <v>ND</v>
      </c>
      <c r="U2335" s="35">
        <f>'EPD information'!$X$16*Tabell2[[#This Row],[Weight (kg)]]</f>
        <v>2.3100500000000001E-3</v>
      </c>
      <c r="V2335" s="35">
        <f>'EPD information'!$Y$16*Tabell2[[#This Row],[Weight (kg)]]</f>
        <v>7.6673999999999992E-2</v>
      </c>
      <c r="W2335" s="35">
        <f>'EPD information'!$Z$16*Tabell2[[#This Row],[Weight (kg)]]</f>
        <v>1.2434950000000001E-4</v>
      </c>
      <c r="X2335" s="35">
        <f>'EPD information'!$AA$16*Tabell2[[#This Row],[Weight (kg)]]</f>
        <v>-0.59471499999999999</v>
      </c>
      <c r="Y2335" s="18">
        <f>'EPD information'!$AB$16*Tabell2[[#This Row],[Weight (kg)]]</f>
        <v>1.65144</v>
      </c>
      <c r="Z2335" s="18">
        <f>'EPD information'!$AC$16*Tabell2[[#This Row],[Weight (kg)]]</f>
        <v>2.8949349999999999E-2</v>
      </c>
      <c r="AA2335" s="18">
        <f>'EPD information'!$AD$16*Tabell2[[#This Row],[Weight (kg)]]</f>
        <v>3.6223549999999998E-3</v>
      </c>
      <c r="AB2335" s="18" t="s">
        <v>48</v>
      </c>
      <c r="AC2335" s="18">
        <f>'EPD information'!$AF$16*Tabell2[[#This Row],[Weight (kg)]]</f>
        <v>2.2854749999999999E-3</v>
      </c>
      <c r="AD2335" s="18">
        <f>'EPD information'!$AG$16*Tabell2[[#This Row],[Weight (kg)]]</f>
        <v>7.61825E-2</v>
      </c>
      <c r="AE2335" s="18">
        <f>'EPD information'!$AH$16*Tabell2[[#This Row],[Weight (kg)]]</f>
        <v>1.21892E-4</v>
      </c>
      <c r="AF2335" s="21">
        <f>'EPD information'!$AI$16*Tabell2[[#This Row],[Weight (kg)]]</f>
        <v>-0.56522499999999998</v>
      </c>
    </row>
    <row r="2336" spans="1:32" ht="28.5" x14ac:dyDescent="0.2">
      <c r="A2336" s="36" t="s">
        <v>258</v>
      </c>
      <c r="B2336" s="37" t="s">
        <v>259</v>
      </c>
      <c r="C2336" s="38">
        <v>778675</v>
      </c>
      <c r="D2336" s="39">
        <v>7319667786756</v>
      </c>
      <c r="E2336" s="37" t="s">
        <v>46</v>
      </c>
      <c r="F2336" s="40">
        <v>250</v>
      </c>
      <c r="G2336" s="37">
        <v>100</v>
      </c>
      <c r="H2336" s="41">
        <v>0.94</v>
      </c>
      <c r="I2336" s="35">
        <f>'EPD information'!$L$16*Tabell2[[#This Row],[Weight (kg)]]</f>
        <v>3.2054</v>
      </c>
      <c r="J2336" s="22">
        <f>'EPD information'!$M$16*Tabell2[[#This Row],[Weight (kg)]]</f>
        <v>5.5835999999999997E-2</v>
      </c>
      <c r="K2336" s="22">
        <f>'EPD information'!$N$16*Tabell2[[#This Row],[Weight (kg)]]</f>
        <v>6.6269999999999992E-3</v>
      </c>
      <c r="L2336" s="22">
        <f>'EPD information'!$O$16*Tabell2[[#This Row],[Weight (kg)]]</f>
        <v>0</v>
      </c>
      <c r="M2336" s="22">
        <f>'EPD information'!$P$16*Tabell2[[#This Row],[Weight (kg)]]</f>
        <v>4.4180000000000001E-3</v>
      </c>
      <c r="N2336" s="22">
        <f>'EPD information'!$Q$16*Tabell2[[#This Row],[Weight (kg)]]</f>
        <v>0.14663999999999999</v>
      </c>
      <c r="O2336" s="22">
        <f>'EPD information'!$R$16*Tabell2[[#This Row],[Weight (kg)]]</f>
        <v>2.3782E-4</v>
      </c>
      <c r="P2336" s="22">
        <f>'EPD information'!$S$16*Tabell2[[#This Row],[Weight (kg)]]</f>
        <v>-1.1374</v>
      </c>
      <c r="Q2336" s="35">
        <f>'Product specific GWP'!$T$16*Tabell2[[#This Row],[Weight (kg)]]</f>
        <v>4.1078000000000003E-2</v>
      </c>
      <c r="R2336" s="35" t="s">
        <v>48</v>
      </c>
      <c r="S2336" s="35">
        <f>'EPD information'!$V$16*Tabell2[[#This Row],[Weight (kg)]]</f>
        <v>6.6269999999999992E-3</v>
      </c>
      <c r="T2336" s="35" t="str">
        <f>'EPD information'!$W$16</f>
        <v>ND</v>
      </c>
      <c r="U2336" s="35">
        <f>'EPD information'!$X$16*Tabell2[[#This Row],[Weight (kg)]]</f>
        <v>4.4180000000000001E-3</v>
      </c>
      <c r="V2336" s="35">
        <f>'EPD information'!$Y$16*Tabell2[[#This Row],[Weight (kg)]]</f>
        <v>0.14663999999999999</v>
      </c>
      <c r="W2336" s="35">
        <f>'EPD information'!$Z$16*Tabell2[[#This Row],[Weight (kg)]]</f>
        <v>2.3782E-4</v>
      </c>
      <c r="X2336" s="35">
        <f>'EPD information'!$AA$16*Tabell2[[#This Row],[Weight (kg)]]</f>
        <v>-1.1374</v>
      </c>
      <c r="Y2336" s="18">
        <f>'EPD information'!$AB$16*Tabell2[[#This Row],[Weight (kg)]]</f>
        <v>3.1583999999999999</v>
      </c>
      <c r="Z2336" s="18">
        <f>'EPD information'!$AC$16*Tabell2[[#This Row],[Weight (kg)]]</f>
        <v>5.5365999999999999E-2</v>
      </c>
      <c r="AA2336" s="18">
        <f>'EPD information'!$AD$16*Tabell2[[#This Row],[Weight (kg)]]</f>
        <v>6.9277999999999996E-3</v>
      </c>
      <c r="AB2336" s="18" t="s">
        <v>48</v>
      </c>
      <c r="AC2336" s="18">
        <f>'EPD information'!$AF$16*Tabell2[[#This Row],[Weight (kg)]]</f>
        <v>4.370999999999999E-3</v>
      </c>
      <c r="AD2336" s="18">
        <f>'EPD information'!$AG$16*Tabell2[[#This Row],[Weight (kg)]]</f>
        <v>0.1457</v>
      </c>
      <c r="AE2336" s="18">
        <f>'EPD information'!$AH$16*Tabell2[[#This Row],[Weight (kg)]]</f>
        <v>2.3311999999999999E-4</v>
      </c>
      <c r="AF2336" s="21">
        <f>'EPD information'!$AI$16*Tabell2[[#This Row],[Weight (kg)]]</f>
        <v>-1.081</v>
      </c>
    </row>
    <row r="2337" spans="1:32" ht="28.5" x14ac:dyDescent="0.2">
      <c r="A2337" s="36" t="s">
        <v>258</v>
      </c>
      <c r="B2337" s="37" t="s">
        <v>259</v>
      </c>
      <c r="C2337" s="38">
        <v>778683</v>
      </c>
      <c r="D2337" s="39">
        <v>7319667786831</v>
      </c>
      <c r="E2337" s="37" t="s">
        <v>46</v>
      </c>
      <c r="F2337" s="40">
        <v>315</v>
      </c>
      <c r="G2337" s="37">
        <v>250</v>
      </c>
      <c r="H2337" s="41">
        <v>1.0900000000000001</v>
      </c>
      <c r="I2337" s="35">
        <f>'EPD information'!$L$16*Tabell2[[#This Row],[Weight (kg)]]</f>
        <v>3.7169000000000003</v>
      </c>
      <c r="J2337" s="22">
        <f>'EPD information'!$M$16*Tabell2[[#This Row],[Weight (kg)]]</f>
        <v>6.4746000000000012E-2</v>
      </c>
      <c r="K2337" s="22">
        <f>'EPD information'!$N$16*Tabell2[[#This Row],[Weight (kg)]]</f>
        <v>7.6845000000000004E-3</v>
      </c>
      <c r="L2337" s="22">
        <f>'EPD information'!$O$16*Tabell2[[#This Row],[Weight (kg)]]</f>
        <v>0</v>
      </c>
      <c r="M2337" s="22">
        <f>'EPD information'!$P$16*Tabell2[[#This Row],[Weight (kg)]]</f>
        <v>5.1230000000000008E-3</v>
      </c>
      <c r="N2337" s="22">
        <f>'EPD information'!$Q$16*Tabell2[[#This Row],[Weight (kg)]]</f>
        <v>0.17004000000000002</v>
      </c>
      <c r="O2337" s="22">
        <f>'EPD information'!$R$16*Tabell2[[#This Row],[Weight (kg)]]</f>
        <v>2.7577000000000005E-4</v>
      </c>
      <c r="P2337" s="22">
        <f>'EPD information'!$S$16*Tabell2[[#This Row],[Weight (kg)]]</f>
        <v>-1.3189</v>
      </c>
      <c r="Q2337" s="35">
        <f>'Product specific GWP'!$T$16*Tabell2[[#This Row],[Weight (kg)]]</f>
        <v>4.7633000000000009E-2</v>
      </c>
      <c r="R2337" s="35" t="s">
        <v>48</v>
      </c>
      <c r="S2337" s="35">
        <f>'EPD information'!$V$16*Tabell2[[#This Row],[Weight (kg)]]</f>
        <v>7.6845000000000004E-3</v>
      </c>
      <c r="T2337" s="35" t="str">
        <f>'EPD information'!$W$16</f>
        <v>ND</v>
      </c>
      <c r="U2337" s="35">
        <f>'EPD information'!$X$16*Tabell2[[#This Row],[Weight (kg)]]</f>
        <v>5.1230000000000008E-3</v>
      </c>
      <c r="V2337" s="35">
        <f>'EPD information'!$Y$16*Tabell2[[#This Row],[Weight (kg)]]</f>
        <v>0.17004000000000002</v>
      </c>
      <c r="W2337" s="35">
        <f>'EPD information'!$Z$16*Tabell2[[#This Row],[Weight (kg)]]</f>
        <v>2.7577000000000005E-4</v>
      </c>
      <c r="X2337" s="35">
        <f>'EPD information'!$AA$16*Tabell2[[#This Row],[Weight (kg)]]</f>
        <v>-1.3189</v>
      </c>
      <c r="Y2337" s="18">
        <f>'EPD information'!$AB$16*Tabell2[[#This Row],[Weight (kg)]]</f>
        <v>3.6624000000000003</v>
      </c>
      <c r="Z2337" s="18">
        <f>'EPD information'!$AC$16*Tabell2[[#This Row],[Weight (kg)]]</f>
        <v>6.4201000000000008E-2</v>
      </c>
      <c r="AA2337" s="18">
        <f>'EPD information'!$AD$16*Tabell2[[#This Row],[Weight (kg)]]</f>
        <v>8.0333000000000002E-3</v>
      </c>
      <c r="AB2337" s="18" t="s">
        <v>48</v>
      </c>
      <c r="AC2337" s="18">
        <f>'EPD information'!$AF$16*Tabell2[[#This Row],[Weight (kg)]]</f>
        <v>5.0685000000000001E-3</v>
      </c>
      <c r="AD2337" s="18">
        <f>'EPD information'!$AG$16*Tabell2[[#This Row],[Weight (kg)]]</f>
        <v>0.16895000000000002</v>
      </c>
      <c r="AE2337" s="18">
        <f>'EPD information'!$AH$16*Tabell2[[#This Row],[Weight (kg)]]</f>
        <v>2.7032000000000005E-4</v>
      </c>
      <c r="AF2337" s="21">
        <f>'EPD information'!$AI$16*Tabell2[[#This Row],[Weight (kg)]]</f>
        <v>-1.2535000000000001</v>
      </c>
    </row>
    <row r="2338" spans="1:32" ht="28.5" x14ac:dyDescent="0.2">
      <c r="A2338" s="36" t="s">
        <v>258</v>
      </c>
      <c r="B2338" s="37" t="s">
        <v>259</v>
      </c>
      <c r="C2338" s="38">
        <v>778682</v>
      </c>
      <c r="D2338" s="39">
        <v>7319667786824</v>
      </c>
      <c r="E2338" s="37" t="s">
        <v>46</v>
      </c>
      <c r="F2338" s="40">
        <v>315</v>
      </c>
      <c r="G2338" s="37">
        <v>200</v>
      </c>
      <c r="H2338" s="41">
        <v>1.21</v>
      </c>
      <c r="I2338" s="35">
        <f>'EPD information'!$L$16*Tabell2[[#This Row],[Weight (kg)]]</f>
        <v>4.1261000000000001</v>
      </c>
      <c r="J2338" s="22">
        <f>'EPD information'!$M$16*Tabell2[[#This Row],[Weight (kg)]]</f>
        <v>7.1873999999999993E-2</v>
      </c>
      <c r="K2338" s="22">
        <f>'EPD information'!$N$16*Tabell2[[#This Row],[Weight (kg)]]</f>
        <v>8.5304999999999999E-3</v>
      </c>
      <c r="L2338" s="22">
        <f>'EPD information'!$O$16*Tabell2[[#This Row],[Weight (kg)]]</f>
        <v>0</v>
      </c>
      <c r="M2338" s="22">
        <f>'EPD information'!$P$16*Tabell2[[#This Row],[Weight (kg)]]</f>
        <v>5.6870000000000002E-3</v>
      </c>
      <c r="N2338" s="22">
        <f>'EPD information'!$Q$16*Tabell2[[#This Row],[Weight (kg)]]</f>
        <v>0.18875999999999998</v>
      </c>
      <c r="O2338" s="22">
        <f>'EPD information'!$R$16*Tabell2[[#This Row],[Weight (kg)]]</f>
        <v>3.0613E-4</v>
      </c>
      <c r="P2338" s="22">
        <f>'EPD information'!$S$16*Tabell2[[#This Row],[Weight (kg)]]</f>
        <v>-1.4641</v>
      </c>
      <c r="Q2338" s="35">
        <f>'Product specific GWP'!$T$16*Tabell2[[#This Row],[Weight (kg)]]</f>
        <v>5.2877E-2</v>
      </c>
      <c r="R2338" s="35" t="s">
        <v>48</v>
      </c>
      <c r="S2338" s="35">
        <f>'EPD information'!$V$16*Tabell2[[#This Row],[Weight (kg)]]</f>
        <v>8.5304999999999999E-3</v>
      </c>
      <c r="T2338" s="35" t="str">
        <f>'EPD information'!$W$16</f>
        <v>ND</v>
      </c>
      <c r="U2338" s="35">
        <f>'EPD information'!$X$16*Tabell2[[#This Row],[Weight (kg)]]</f>
        <v>5.6870000000000002E-3</v>
      </c>
      <c r="V2338" s="35">
        <f>'EPD information'!$Y$16*Tabell2[[#This Row],[Weight (kg)]]</f>
        <v>0.18875999999999998</v>
      </c>
      <c r="W2338" s="35">
        <f>'EPD information'!$Z$16*Tabell2[[#This Row],[Weight (kg)]]</f>
        <v>3.0613E-4</v>
      </c>
      <c r="X2338" s="35">
        <f>'EPD information'!$AA$16*Tabell2[[#This Row],[Weight (kg)]]</f>
        <v>-1.4641</v>
      </c>
      <c r="Y2338" s="18">
        <f>'EPD information'!$AB$16*Tabell2[[#This Row],[Weight (kg)]]</f>
        <v>4.0655999999999999</v>
      </c>
      <c r="Z2338" s="18">
        <f>'EPD information'!$AC$16*Tabell2[[#This Row],[Weight (kg)]]</f>
        <v>7.1268999999999999E-2</v>
      </c>
      <c r="AA2338" s="18">
        <f>'EPD information'!$AD$16*Tabell2[[#This Row],[Weight (kg)]]</f>
        <v>8.9176999999999989E-3</v>
      </c>
      <c r="AB2338" s="18" t="s">
        <v>48</v>
      </c>
      <c r="AC2338" s="18">
        <f>'EPD information'!$AF$16*Tabell2[[#This Row],[Weight (kg)]]</f>
        <v>5.6264999999999996E-3</v>
      </c>
      <c r="AD2338" s="18">
        <f>'EPD information'!$AG$16*Tabell2[[#This Row],[Weight (kg)]]</f>
        <v>0.18754999999999999</v>
      </c>
      <c r="AE2338" s="18">
        <f>'EPD information'!$AH$16*Tabell2[[#This Row],[Weight (kg)]]</f>
        <v>3.0007999999999999E-4</v>
      </c>
      <c r="AF2338" s="21">
        <f>'EPD information'!$AI$16*Tabell2[[#This Row],[Weight (kg)]]</f>
        <v>-1.3915</v>
      </c>
    </row>
    <row r="2339" spans="1:32" ht="28.5" x14ac:dyDescent="0.2">
      <c r="A2339" s="36" t="s">
        <v>258</v>
      </c>
      <c r="B2339" s="37" t="s">
        <v>259</v>
      </c>
      <c r="C2339" s="38">
        <v>778681</v>
      </c>
      <c r="D2339" s="39">
        <v>7319667786817</v>
      </c>
      <c r="E2339" s="37" t="s">
        <v>46</v>
      </c>
      <c r="F2339" s="40">
        <v>315</v>
      </c>
      <c r="G2339" s="37">
        <v>160</v>
      </c>
      <c r="H2339" s="41">
        <v>1.31</v>
      </c>
      <c r="I2339" s="35">
        <f>'EPD information'!$L$16*Tabell2[[#This Row],[Weight (kg)]]</f>
        <v>4.4671000000000003</v>
      </c>
      <c r="J2339" s="22">
        <f>'EPD information'!$M$16*Tabell2[[#This Row],[Weight (kg)]]</f>
        <v>7.7814000000000008E-2</v>
      </c>
      <c r="K2339" s="22">
        <f>'EPD information'!$N$16*Tabell2[[#This Row],[Weight (kg)]]</f>
        <v>9.2355000000000007E-3</v>
      </c>
      <c r="L2339" s="22">
        <f>'EPD information'!$O$16*Tabell2[[#This Row],[Weight (kg)]]</f>
        <v>0</v>
      </c>
      <c r="M2339" s="22">
        <f>'EPD information'!$P$16*Tabell2[[#This Row],[Weight (kg)]]</f>
        <v>6.1570000000000001E-3</v>
      </c>
      <c r="N2339" s="22">
        <f>'EPD information'!$Q$16*Tabell2[[#This Row],[Weight (kg)]]</f>
        <v>0.20436000000000001</v>
      </c>
      <c r="O2339" s="22">
        <f>'EPD information'!$R$16*Tabell2[[#This Row],[Weight (kg)]]</f>
        <v>3.3143000000000007E-4</v>
      </c>
      <c r="P2339" s="22">
        <f>'EPD information'!$S$16*Tabell2[[#This Row],[Weight (kg)]]</f>
        <v>-1.5851</v>
      </c>
      <c r="Q2339" s="35">
        <f>'Product specific GWP'!$T$16*Tabell2[[#This Row],[Weight (kg)]]</f>
        <v>5.7247000000000006E-2</v>
      </c>
      <c r="R2339" s="35" t="s">
        <v>48</v>
      </c>
      <c r="S2339" s="35">
        <f>'EPD information'!$V$16*Tabell2[[#This Row],[Weight (kg)]]</f>
        <v>9.2355000000000007E-3</v>
      </c>
      <c r="T2339" s="35" t="str">
        <f>'EPD information'!$W$16</f>
        <v>ND</v>
      </c>
      <c r="U2339" s="35">
        <f>'EPD information'!$X$16*Tabell2[[#This Row],[Weight (kg)]]</f>
        <v>6.1570000000000001E-3</v>
      </c>
      <c r="V2339" s="35">
        <f>'EPD information'!$Y$16*Tabell2[[#This Row],[Weight (kg)]]</f>
        <v>0.20436000000000001</v>
      </c>
      <c r="W2339" s="35">
        <f>'EPD information'!$Z$16*Tabell2[[#This Row],[Weight (kg)]]</f>
        <v>3.3143000000000007E-4</v>
      </c>
      <c r="X2339" s="35">
        <f>'EPD information'!$AA$16*Tabell2[[#This Row],[Weight (kg)]]</f>
        <v>-1.5851</v>
      </c>
      <c r="Y2339" s="18">
        <f>'EPD information'!$AB$16*Tabell2[[#This Row],[Weight (kg)]]</f>
        <v>4.4016000000000002</v>
      </c>
      <c r="Z2339" s="18">
        <f>'EPD information'!$AC$16*Tabell2[[#This Row],[Weight (kg)]]</f>
        <v>7.7159000000000005E-2</v>
      </c>
      <c r="AA2339" s="18">
        <f>'EPD information'!$AD$16*Tabell2[[#This Row],[Weight (kg)]]</f>
        <v>9.6547000000000004E-3</v>
      </c>
      <c r="AB2339" s="18" t="s">
        <v>48</v>
      </c>
      <c r="AC2339" s="18">
        <f>'EPD information'!$AF$16*Tabell2[[#This Row],[Weight (kg)]]</f>
        <v>6.0914999999999997E-3</v>
      </c>
      <c r="AD2339" s="18">
        <f>'EPD information'!$AG$16*Tabell2[[#This Row],[Weight (kg)]]</f>
        <v>0.20305000000000001</v>
      </c>
      <c r="AE2339" s="18">
        <f>'EPD information'!$AH$16*Tabell2[[#This Row],[Weight (kg)]]</f>
        <v>3.2488000000000005E-4</v>
      </c>
      <c r="AF2339" s="21">
        <f>'EPD information'!$AI$16*Tabell2[[#This Row],[Weight (kg)]]</f>
        <v>-1.5065</v>
      </c>
    </row>
    <row r="2340" spans="1:32" ht="28.5" x14ac:dyDescent="0.2">
      <c r="A2340" s="36" t="s">
        <v>258</v>
      </c>
      <c r="B2340" s="37" t="s">
        <v>259</v>
      </c>
      <c r="C2340" s="38">
        <v>778680</v>
      </c>
      <c r="D2340" s="39">
        <v>7319667786800</v>
      </c>
      <c r="E2340" s="37" t="s">
        <v>46</v>
      </c>
      <c r="F2340" s="40">
        <v>315</v>
      </c>
      <c r="G2340" s="37">
        <v>125</v>
      </c>
      <c r="H2340" s="41">
        <v>1.36</v>
      </c>
      <c r="I2340" s="35">
        <f>'EPD information'!$L$16*Tabell2[[#This Row],[Weight (kg)]]</f>
        <v>4.6376000000000008</v>
      </c>
      <c r="J2340" s="22">
        <f>'EPD information'!$M$16*Tabell2[[#This Row],[Weight (kg)]]</f>
        <v>8.0784000000000009E-2</v>
      </c>
      <c r="K2340" s="22">
        <f>'EPD information'!$N$16*Tabell2[[#This Row],[Weight (kg)]]</f>
        <v>9.588000000000001E-3</v>
      </c>
      <c r="L2340" s="22">
        <f>'EPD information'!$O$16*Tabell2[[#This Row],[Weight (kg)]]</f>
        <v>0</v>
      </c>
      <c r="M2340" s="22">
        <f>'EPD information'!$P$16*Tabell2[[#This Row],[Weight (kg)]]</f>
        <v>6.392000000000001E-3</v>
      </c>
      <c r="N2340" s="22">
        <f>'EPD information'!$Q$16*Tabell2[[#This Row],[Weight (kg)]]</f>
        <v>0.21216000000000002</v>
      </c>
      <c r="O2340" s="22">
        <f>'EPD information'!$R$16*Tabell2[[#This Row],[Weight (kg)]]</f>
        <v>3.4408000000000008E-4</v>
      </c>
      <c r="P2340" s="22">
        <f>'EPD information'!$S$16*Tabell2[[#This Row],[Weight (kg)]]</f>
        <v>-1.6456000000000002</v>
      </c>
      <c r="Q2340" s="35">
        <f>'Product specific GWP'!$T$16*Tabell2[[#This Row],[Weight (kg)]]</f>
        <v>5.9432000000000006E-2</v>
      </c>
      <c r="R2340" s="35" t="s">
        <v>48</v>
      </c>
      <c r="S2340" s="35">
        <f>'EPD information'!$V$16*Tabell2[[#This Row],[Weight (kg)]]</f>
        <v>9.588000000000001E-3</v>
      </c>
      <c r="T2340" s="35" t="str">
        <f>'EPD information'!$W$16</f>
        <v>ND</v>
      </c>
      <c r="U2340" s="35">
        <f>'EPD information'!$X$16*Tabell2[[#This Row],[Weight (kg)]]</f>
        <v>6.392000000000001E-3</v>
      </c>
      <c r="V2340" s="35">
        <f>'EPD information'!$Y$16*Tabell2[[#This Row],[Weight (kg)]]</f>
        <v>0.21216000000000002</v>
      </c>
      <c r="W2340" s="35">
        <f>'EPD information'!$Z$16*Tabell2[[#This Row],[Weight (kg)]]</f>
        <v>3.4408000000000008E-4</v>
      </c>
      <c r="X2340" s="35">
        <f>'EPD information'!$AA$16*Tabell2[[#This Row],[Weight (kg)]]</f>
        <v>-1.6456000000000002</v>
      </c>
      <c r="Y2340" s="18">
        <f>'EPD information'!$AB$16*Tabell2[[#This Row],[Weight (kg)]]</f>
        <v>4.5696000000000003</v>
      </c>
      <c r="Z2340" s="18">
        <f>'EPD information'!$AC$16*Tabell2[[#This Row],[Weight (kg)]]</f>
        <v>8.0104000000000009E-2</v>
      </c>
      <c r="AA2340" s="18">
        <f>'EPD information'!$AD$16*Tabell2[[#This Row],[Weight (kg)]]</f>
        <v>1.0023200000000001E-2</v>
      </c>
      <c r="AB2340" s="18" t="s">
        <v>48</v>
      </c>
      <c r="AC2340" s="18">
        <f>'EPD information'!$AF$16*Tabell2[[#This Row],[Weight (kg)]]</f>
        <v>6.3239999999999998E-3</v>
      </c>
      <c r="AD2340" s="18">
        <f>'EPD information'!$AG$16*Tabell2[[#This Row],[Weight (kg)]]</f>
        <v>0.21080000000000002</v>
      </c>
      <c r="AE2340" s="18">
        <f>'EPD information'!$AH$16*Tabell2[[#This Row],[Weight (kg)]]</f>
        <v>3.3728000000000002E-4</v>
      </c>
      <c r="AF2340" s="21">
        <f>'EPD information'!$AI$16*Tabell2[[#This Row],[Weight (kg)]]</f>
        <v>-1.5640000000000001</v>
      </c>
    </row>
    <row r="2341" spans="1:32" ht="28.5" x14ac:dyDescent="0.2">
      <c r="A2341" s="36" t="s">
        <v>258</v>
      </c>
      <c r="B2341" s="37" t="s">
        <v>259</v>
      </c>
      <c r="C2341" s="38">
        <v>778689</v>
      </c>
      <c r="D2341" s="39">
        <v>7319667786893</v>
      </c>
      <c r="E2341" s="37" t="s">
        <v>46</v>
      </c>
      <c r="F2341" s="40">
        <v>355</v>
      </c>
      <c r="G2341" s="37">
        <v>315</v>
      </c>
      <c r="H2341" s="41">
        <v>1.21</v>
      </c>
      <c r="I2341" s="35">
        <f>'EPD information'!$L$16*Tabell2[[#This Row],[Weight (kg)]]</f>
        <v>4.1261000000000001</v>
      </c>
      <c r="J2341" s="22">
        <f>'EPD information'!$M$16*Tabell2[[#This Row],[Weight (kg)]]</f>
        <v>7.1873999999999993E-2</v>
      </c>
      <c r="K2341" s="22">
        <f>'EPD information'!$N$16*Tabell2[[#This Row],[Weight (kg)]]</f>
        <v>8.5304999999999999E-3</v>
      </c>
      <c r="L2341" s="22">
        <f>'EPD information'!$O$16*Tabell2[[#This Row],[Weight (kg)]]</f>
        <v>0</v>
      </c>
      <c r="M2341" s="22">
        <f>'EPD information'!$P$16*Tabell2[[#This Row],[Weight (kg)]]</f>
        <v>5.6870000000000002E-3</v>
      </c>
      <c r="N2341" s="22">
        <f>'EPD information'!$Q$16*Tabell2[[#This Row],[Weight (kg)]]</f>
        <v>0.18875999999999998</v>
      </c>
      <c r="O2341" s="22">
        <f>'EPD information'!$R$16*Tabell2[[#This Row],[Weight (kg)]]</f>
        <v>3.0613E-4</v>
      </c>
      <c r="P2341" s="22">
        <f>'EPD information'!$S$16*Tabell2[[#This Row],[Weight (kg)]]</f>
        <v>-1.4641</v>
      </c>
      <c r="Q2341" s="35">
        <f>'Product specific GWP'!$T$16*Tabell2[[#This Row],[Weight (kg)]]</f>
        <v>5.2877E-2</v>
      </c>
      <c r="R2341" s="35" t="s">
        <v>48</v>
      </c>
      <c r="S2341" s="35">
        <f>'EPD information'!$V$16*Tabell2[[#This Row],[Weight (kg)]]</f>
        <v>8.5304999999999999E-3</v>
      </c>
      <c r="T2341" s="35" t="str">
        <f>'EPD information'!$W$16</f>
        <v>ND</v>
      </c>
      <c r="U2341" s="35">
        <f>'EPD information'!$X$16*Tabell2[[#This Row],[Weight (kg)]]</f>
        <v>5.6870000000000002E-3</v>
      </c>
      <c r="V2341" s="35">
        <f>'EPD information'!$Y$16*Tabell2[[#This Row],[Weight (kg)]]</f>
        <v>0.18875999999999998</v>
      </c>
      <c r="W2341" s="35">
        <f>'EPD information'!$Z$16*Tabell2[[#This Row],[Weight (kg)]]</f>
        <v>3.0613E-4</v>
      </c>
      <c r="X2341" s="35">
        <f>'EPD information'!$AA$16*Tabell2[[#This Row],[Weight (kg)]]</f>
        <v>-1.4641</v>
      </c>
      <c r="Y2341" s="18">
        <f>'EPD information'!$AB$16*Tabell2[[#This Row],[Weight (kg)]]</f>
        <v>4.0655999999999999</v>
      </c>
      <c r="Z2341" s="18">
        <f>'EPD information'!$AC$16*Tabell2[[#This Row],[Weight (kg)]]</f>
        <v>7.1268999999999999E-2</v>
      </c>
      <c r="AA2341" s="18">
        <f>'EPD information'!$AD$16*Tabell2[[#This Row],[Weight (kg)]]</f>
        <v>8.9176999999999989E-3</v>
      </c>
      <c r="AB2341" s="18" t="s">
        <v>48</v>
      </c>
      <c r="AC2341" s="18">
        <f>'EPD information'!$AF$16*Tabell2[[#This Row],[Weight (kg)]]</f>
        <v>5.6264999999999996E-3</v>
      </c>
      <c r="AD2341" s="18">
        <f>'EPD information'!$AG$16*Tabell2[[#This Row],[Weight (kg)]]</f>
        <v>0.18754999999999999</v>
      </c>
      <c r="AE2341" s="18">
        <f>'EPD information'!$AH$16*Tabell2[[#This Row],[Weight (kg)]]</f>
        <v>3.0007999999999999E-4</v>
      </c>
      <c r="AF2341" s="21">
        <f>'EPD information'!$AI$16*Tabell2[[#This Row],[Weight (kg)]]</f>
        <v>-1.3915</v>
      </c>
    </row>
    <row r="2342" spans="1:32" ht="28.5" x14ac:dyDescent="0.2">
      <c r="A2342" s="36" t="s">
        <v>258</v>
      </c>
      <c r="B2342" s="37" t="s">
        <v>259</v>
      </c>
      <c r="C2342" s="38">
        <v>778687</v>
      </c>
      <c r="D2342" s="39">
        <v>7319667786879</v>
      </c>
      <c r="E2342" s="37" t="s">
        <v>46</v>
      </c>
      <c r="F2342" s="40">
        <v>355</v>
      </c>
      <c r="G2342" s="37">
        <v>200</v>
      </c>
      <c r="H2342" s="41">
        <v>1.71</v>
      </c>
      <c r="I2342" s="35">
        <f>'EPD information'!$L$16*Tabell2[[#This Row],[Weight (kg)]]</f>
        <v>5.8311000000000002</v>
      </c>
      <c r="J2342" s="22">
        <f>'EPD information'!$M$16*Tabell2[[#This Row],[Weight (kg)]]</f>
        <v>0.101574</v>
      </c>
      <c r="K2342" s="22">
        <f>'EPD information'!$N$16*Tabell2[[#This Row],[Weight (kg)]]</f>
        <v>1.20555E-2</v>
      </c>
      <c r="L2342" s="22">
        <f>'EPD information'!$O$16*Tabell2[[#This Row],[Weight (kg)]]</f>
        <v>0</v>
      </c>
      <c r="M2342" s="22">
        <f>'EPD information'!$P$16*Tabell2[[#This Row],[Weight (kg)]]</f>
        <v>8.0370000000000007E-3</v>
      </c>
      <c r="N2342" s="22">
        <f>'EPD information'!$Q$16*Tabell2[[#This Row],[Weight (kg)]]</f>
        <v>0.26676</v>
      </c>
      <c r="O2342" s="22">
        <f>'EPD information'!$R$16*Tabell2[[#This Row],[Weight (kg)]]</f>
        <v>4.3263000000000004E-4</v>
      </c>
      <c r="P2342" s="22">
        <f>'EPD information'!$S$16*Tabell2[[#This Row],[Weight (kg)]]</f>
        <v>-2.0690999999999997</v>
      </c>
      <c r="Q2342" s="35">
        <f>'Product specific GWP'!$T$16*Tabell2[[#This Row],[Weight (kg)]]</f>
        <v>7.4727000000000002E-2</v>
      </c>
      <c r="R2342" s="35" t="s">
        <v>48</v>
      </c>
      <c r="S2342" s="35">
        <f>'EPD information'!$V$16*Tabell2[[#This Row],[Weight (kg)]]</f>
        <v>1.20555E-2</v>
      </c>
      <c r="T2342" s="35" t="str">
        <f>'EPD information'!$W$16</f>
        <v>ND</v>
      </c>
      <c r="U2342" s="35">
        <f>'EPD information'!$X$16*Tabell2[[#This Row],[Weight (kg)]]</f>
        <v>8.0370000000000007E-3</v>
      </c>
      <c r="V2342" s="35">
        <f>'EPD information'!$Y$16*Tabell2[[#This Row],[Weight (kg)]]</f>
        <v>0.26676</v>
      </c>
      <c r="W2342" s="35">
        <f>'EPD information'!$Z$16*Tabell2[[#This Row],[Weight (kg)]]</f>
        <v>4.3263000000000004E-4</v>
      </c>
      <c r="X2342" s="35">
        <f>'EPD information'!$AA$16*Tabell2[[#This Row],[Weight (kg)]]</f>
        <v>-2.0690999999999997</v>
      </c>
      <c r="Y2342" s="18">
        <f>'EPD information'!$AB$16*Tabell2[[#This Row],[Weight (kg)]]</f>
        <v>5.7455999999999996</v>
      </c>
      <c r="Z2342" s="18">
        <f>'EPD information'!$AC$16*Tabell2[[#This Row],[Weight (kg)]]</f>
        <v>0.100719</v>
      </c>
      <c r="AA2342" s="18">
        <f>'EPD information'!$AD$16*Tabell2[[#This Row],[Weight (kg)]]</f>
        <v>1.26027E-2</v>
      </c>
      <c r="AB2342" s="18" t="s">
        <v>48</v>
      </c>
      <c r="AC2342" s="18">
        <f>'EPD information'!$AF$16*Tabell2[[#This Row],[Weight (kg)]]</f>
        <v>7.9514999999999985E-3</v>
      </c>
      <c r="AD2342" s="18">
        <f>'EPD information'!$AG$16*Tabell2[[#This Row],[Weight (kg)]]</f>
        <v>0.26505000000000001</v>
      </c>
      <c r="AE2342" s="18">
        <f>'EPD information'!$AH$16*Tabell2[[#This Row],[Weight (kg)]]</f>
        <v>4.2408000000000002E-4</v>
      </c>
      <c r="AF2342" s="21">
        <f>'EPD information'!$AI$16*Tabell2[[#This Row],[Weight (kg)]]</f>
        <v>-1.9664999999999999</v>
      </c>
    </row>
    <row r="2343" spans="1:32" ht="28.5" x14ac:dyDescent="0.2">
      <c r="A2343" s="36" t="s">
        <v>258</v>
      </c>
      <c r="B2343" s="37" t="s">
        <v>259</v>
      </c>
      <c r="C2343" s="38">
        <v>778686</v>
      </c>
      <c r="D2343" s="39">
        <v>7319667786862</v>
      </c>
      <c r="E2343" s="37" t="s">
        <v>46</v>
      </c>
      <c r="F2343" s="40">
        <v>355</v>
      </c>
      <c r="G2343" s="37">
        <v>160</v>
      </c>
      <c r="H2343" s="41">
        <v>1.84</v>
      </c>
      <c r="I2343" s="35">
        <f>'EPD information'!$L$16*Tabell2[[#This Row],[Weight (kg)]]</f>
        <v>6.2744000000000009</v>
      </c>
      <c r="J2343" s="22">
        <f>'EPD information'!$M$16*Tabell2[[#This Row],[Weight (kg)]]</f>
        <v>0.109296</v>
      </c>
      <c r="K2343" s="22">
        <f>'EPD information'!$N$16*Tabell2[[#This Row],[Weight (kg)]]</f>
        <v>1.2972000000000001E-2</v>
      </c>
      <c r="L2343" s="22">
        <f>'EPD information'!$O$16*Tabell2[[#This Row],[Weight (kg)]]</f>
        <v>0</v>
      </c>
      <c r="M2343" s="22">
        <f>'EPD information'!$P$16*Tabell2[[#This Row],[Weight (kg)]]</f>
        <v>8.6480000000000012E-3</v>
      </c>
      <c r="N2343" s="22">
        <f>'EPD information'!$Q$16*Tabell2[[#This Row],[Weight (kg)]]</f>
        <v>0.28704000000000002</v>
      </c>
      <c r="O2343" s="22">
        <f>'EPD information'!$R$16*Tabell2[[#This Row],[Weight (kg)]]</f>
        <v>4.6552000000000008E-4</v>
      </c>
      <c r="P2343" s="22">
        <f>'EPD information'!$S$16*Tabell2[[#This Row],[Weight (kg)]]</f>
        <v>-2.2263999999999999</v>
      </c>
      <c r="Q2343" s="35">
        <f>'Product specific GWP'!$T$16*Tabell2[[#This Row],[Weight (kg)]]</f>
        <v>8.0408000000000007E-2</v>
      </c>
      <c r="R2343" s="35" t="s">
        <v>48</v>
      </c>
      <c r="S2343" s="35">
        <f>'EPD information'!$V$16*Tabell2[[#This Row],[Weight (kg)]]</f>
        <v>1.2972000000000001E-2</v>
      </c>
      <c r="T2343" s="35" t="str">
        <f>'EPD information'!$W$16</f>
        <v>ND</v>
      </c>
      <c r="U2343" s="35">
        <f>'EPD information'!$X$16*Tabell2[[#This Row],[Weight (kg)]]</f>
        <v>8.6480000000000012E-3</v>
      </c>
      <c r="V2343" s="35">
        <f>'EPD information'!$Y$16*Tabell2[[#This Row],[Weight (kg)]]</f>
        <v>0.28704000000000002</v>
      </c>
      <c r="W2343" s="35">
        <f>'EPD information'!$Z$16*Tabell2[[#This Row],[Weight (kg)]]</f>
        <v>4.6552000000000008E-4</v>
      </c>
      <c r="X2343" s="35">
        <f>'EPD information'!$AA$16*Tabell2[[#This Row],[Weight (kg)]]</f>
        <v>-2.2263999999999999</v>
      </c>
      <c r="Y2343" s="18">
        <f>'EPD information'!$AB$16*Tabell2[[#This Row],[Weight (kg)]]</f>
        <v>6.1824000000000003</v>
      </c>
      <c r="Z2343" s="18">
        <f>'EPD information'!$AC$16*Tabell2[[#This Row],[Weight (kg)]]</f>
        <v>0.108376</v>
      </c>
      <c r="AA2343" s="18">
        <f>'EPD information'!$AD$16*Tabell2[[#This Row],[Weight (kg)]]</f>
        <v>1.35608E-2</v>
      </c>
      <c r="AB2343" s="18" t="s">
        <v>48</v>
      </c>
      <c r="AC2343" s="18">
        <f>'EPD information'!$AF$16*Tabell2[[#This Row],[Weight (kg)]]</f>
        <v>8.5559999999999994E-3</v>
      </c>
      <c r="AD2343" s="18">
        <f>'EPD information'!$AG$16*Tabell2[[#This Row],[Weight (kg)]]</f>
        <v>0.28520000000000001</v>
      </c>
      <c r="AE2343" s="18">
        <f>'EPD information'!$AH$16*Tabell2[[#This Row],[Weight (kg)]]</f>
        <v>4.5632000000000002E-4</v>
      </c>
      <c r="AF2343" s="21">
        <f>'EPD information'!$AI$16*Tabell2[[#This Row],[Weight (kg)]]</f>
        <v>-2.1160000000000001</v>
      </c>
    </row>
    <row r="2344" spans="1:32" ht="28.5" x14ac:dyDescent="0.2">
      <c r="A2344" s="36" t="s">
        <v>258</v>
      </c>
      <c r="B2344" s="37" t="s">
        <v>259</v>
      </c>
      <c r="C2344" s="38">
        <v>256630</v>
      </c>
      <c r="D2344" s="39">
        <v>7319662566308</v>
      </c>
      <c r="E2344" s="37" t="s">
        <v>46</v>
      </c>
      <c r="F2344" s="40">
        <v>400</v>
      </c>
      <c r="G2344" s="37">
        <v>315</v>
      </c>
      <c r="H2344" s="41">
        <v>1.86</v>
      </c>
      <c r="I2344" s="35">
        <f>'EPD information'!$L$16*Tabell2[[#This Row],[Weight (kg)]]</f>
        <v>6.3426000000000009</v>
      </c>
      <c r="J2344" s="22">
        <f>'EPD information'!$M$16*Tabell2[[#This Row],[Weight (kg)]]</f>
        <v>0.11048400000000001</v>
      </c>
      <c r="K2344" s="22">
        <f>'EPD information'!$N$16*Tabell2[[#This Row],[Weight (kg)]]</f>
        <v>1.3113E-2</v>
      </c>
      <c r="L2344" s="22">
        <f>'EPD information'!$O$16*Tabell2[[#This Row],[Weight (kg)]]</f>
        <v>0</v>
      </c>
      <c r="M2344" s="22">
        <f>'EPD information'!$P$16*Tabell2[[#This Row],[Weight (kg)]]</f>
        <v>8.7420000000000015E-3</v>
      </c>
      <c r="N2344" s="22">
        <f>'EPD information'!$Q$16*Tabell2[[#This Row],[Weight (kg)]]</f>
        <v>0.29016000000000003</v>
      </c>
      <c r="O2344" s="22">
        <f>'EPD information'!$R$16*Tabell2[[#This Row],[Weight (kg)]]</f>
        <v>4.7058000000000007E-4</v>
      </c>
      <c r="P2344" s="22">
        <f>'EPD information'!$S$16*Tabell2[[#This Row],[Weight (kg)]]</f>
        <v>-2.2505999999999999</v>
      </c>
      <c r="Q2344" s="35">
        <f>'Product specific GWP'!$T$16*Tabell2[[#This Row],[Weight (kg)]]</f>
        <v>8.1282000000000007E-2</v>
      </c>
      <c r="R2344" s="35" t="s">
        <v>48</v>
      </c>
      <c r="S2344" s="35">
        <f>'EPD information'!$V$16*Tabell2[[#This Row],[Weight (kg)]]</f>
        <v>1.3113E-2</v>
      </c>
      <c r="T2344" s="35" t="str">
        <f>'EPD information'!$W$16</f>
        <v>ND</v>
      </c>
      <c r="U2344" s="35">
        <f>'EPD information'!$X$16*Tabell2[[#This Row],[Weight (kg)]]</f>
        <v>8.7420000000000015E-3</v>
      </c>
      <c r="V2344" s="35">
        <f>'EPD information'!$Y$16*Tabell2[[#This Row],[Weight (kg)]]</f>
        <v>0.29016000000000003</v>
      </c>
      <c r="W2344" s="35">
        <f>'EPD information'!$Z$16*Tabell2[[#This Row],[Weight (kg)]]</f>
        <v>4.7058000000000007E-4</v>
      </c>
      <c r="X2344" s="35">
        <f>'EPD information'!$AA$16*Tabell2[[#This Row],[Weight (kg)]]</f>
        <v>-2.2505999999999999</v>
      </c>
      <c r="Y2344" s="18">
        <f>'EPD information'!$AB$16*Tabell2[[#This Row],[Weight (kg)]]</f>
        <v>6.2496</v>
      </c>
      <c r="Z2344" s="18">
        <f>'EPD information'!$AC$16*Tabell2[[#This Row],[Weight (kg)]]</f>
        <v>0.10955400000000001</v>
      </c>
      <c r="AA2344" s="18">
        <f>'EPD information'!$AD$16*Tabell2[[#This Row],[Weight (kg)]]</f>
        <v>1.37082E-2</v>
      </c>
      <c r="AB2344" s="18" t="s">
        <v>48</v>
      </c>
      <c r="AC2344" s="18">
        <f>'EPD information'!$AF$16*Tabell2[[#This Row],[Weight (kg)]]</f>
        <v>8.6490000000000004E-3</v>
      </c>
      <c r="AD2344" s="18">
        <f>'EPD information'!$AG$16*Tabell2[[#This Row],[Weight (kg)]]</f>
        <v>0.2883</v>
      </c>
      <c r="AE2344" s="18">
        <f>'EPD information'!$AH$16*Tabell2[[#This Row],[Weight (kg)]]</f>
        <v>4.6128000000000006E-4</v>
      </c>
      <c r="AF2344" s="21">
        <f>'EPD information'!$AI$16*Tabell2[[#This Row],[Weight (kg)]]</f>
        <v>-2.1389999999999998</v>
      </c>
    </row>
    <row r="2345" spans="1:32" ht="28.5" x14ac:dyDescent="0.2">
      <c r="A2345" s="36" t="s">
        <v>258</v>
      </c>
      <c r="B2345" s="37" t="s">
        <v>259</v>
      </c>
      <c r="C2345" s="38">
        <v>778693</v>
      </c>
      <c r="D2345" s="39">
        <v>7319667786930</v>
      </c>
      <c r="E2345" s="37" t="s">
        <v>46</v>
      </c>
      <c r="F2345" s="40">
        <v>400</v>
      </c>
      <c r="G2345" s="37">
        <v>250</v>
      </c>
      <c r="H2345" s="41">
        <v>2.2000000000000002</v>
      </c>
      <c r="I2345" s="35">
        <f>'EPD information'!$L$16*Tabell2[[#This Row],[Weight (kg)]]</f>
        <v>7.5020000000000007</v>
      </c>
      <c r="J2345" s="22">
        <f>'EPD information'!$M$16*Tabell2[[#This Row],[Weight (kg)]]</f>
        <v>0.13068000000000002</v>
      </c>
      <c r="K2345" s="22">
        <f>'EPD information'!$N$16*Tabell2[[#This Row],[Weight (kg)]]</f>
        <v>1.5510000000000001E-2</v>
      </c>
      <c r="L2345" s="22">
        <f>'EPD information'!$O$16*Tabell2[[#This Row],[Weight (kg)]]</f>
        <v>0</v>
      </c>
      <c r="M2345" s="22">
        <f>'EPD information'!$P$16*Tabell2[[#This Row],[Weight (kg)]]</f>
        <v>1.0340000000000002E-2</v>
      </c>
      <c r="N2345" s="22">
        <f>'EPD information'!$Q$16*Tabell2[[#This Row],[Weight (kg)]]</f>
        <v>0.34320000000000001</v>
      </c>
      <c r="O2345" s="22">
        <f>'EPD information'!$R$16*Tabell2[[#This Row],[Weight (kg)]]</f>
        <v>5.5660000000000009E-4</v>
      </c>
      <c r="P2345" s="22">
        <f>'EPD information'!$S$16*Tabell2[[#This Row],[Weight (kg)]]</f>
        <v>-2.6619999999999999</v>
      </c>
      <c r="Q2345" s="35">
        <f>'Product specific GWP'!$T$16*Tabell2[[#This Row],[Weight (kg)]]</f>
        <v>9.6140000000000017E-2</v>
      </c>
      <c r="R2345" s="35" t="s">
        <v>48</v>
      </c>
      <c r="S2345" s="35">
        <f>'EPD information'!$V$16*Tabell2[[#This Row],[Weight (kg)]]</f>
        <v>1.5510000000000001E-2</v>
      </c>
      <c r="T2345" s="35" t="str">
        <f>'EPD information'!$W$16</f>
        <v>ND</v>
      </c>
      <c r="U2345" s="35">
        <f>'EPD information'!$X$16*Tabell2[[#This Row],[Weight (kg)]]</f>
        <v>1.0340000000000002E-2</v>
      </c>
      <c r="V2345" s="35">
        <f>'EPD information'!$Y$16*Tabell2[[#This Row],[Weight (kg)]]</f>
        <v>0.34320000000000001</v>
      </c>
      <c r="W2345" s="35">
        <f>'EPD information'!$Z$16*Tabell2[[#This Row],[Weight (kg)]]</f>
        <v>5.5660000000000009E-4</v>
      </c>
      <c r="X2345" s="35">
        <f>'EPD information'!$AA$16*Tabell2[[#This Row],[Weight (kg)]]</f>
        <v>-2.6619999999999999</v>
      </c>
      <c r="Y2345" s="18">
        <f>'EPD information'!$AB$16*Tabell2[[#This Row],[Weight (kg)]]</f>
        <v>7.3920000000000003</v>
      </c>
      <c r="Z2345" s="18">
        <f>'EPD information'!$AC$16*Tabell2[[#This Row],[Weight (kg)]]</f>
        <v>0.12958</v>
      </c>
      <c r="AA2345" s="18">
        <f>'EPD information'!$AD$16*Tabell2[[#This Row],[Weight (kg)]]</f>
        <v>1.6213999999999999E-2</v>
      </c>
      <c r="AB2345" s="18" t="s">
        <v>48</v>
      </c>
      <c r="AC2345" s="18">
        <f>'EPD information'!$AF$16*Tabell2[[#This Row],[Weight (kg)]]</f>
        <v>1.023E-2</v>
      </c>
      <c r="AD2345" s="18">
        <f>'EPD information'!$AG$16*Tabell2[[#This Row],[Weight (kg)]]</f>
        <v>0.34100000000000003</v>
      </c>
      <c r="AE2345" s="18">
        <f>'EPD information'!$AH$16*Tabell2[[#This Row],[Weight (kg)]]</f>
        <v>5.4560000000000003E-4</v>
      </c>
      <c r="AF2345" s="21">
        <f>'EPD information'!$AI$16*Tabell2[[#This Row],[Weight (kg)]]</f>
        <v>-2.5299999999999998</v>
      </c>
    </row>
    <row r="2346" spans="1:32" ht="28.5" x14ac:dyDescent="0.2">
      <c r="A2346" s="36" t="s">
        <v>258</v>
      </c>
      <c r="B2346" s="37" t="s">
        <v>259</v>
      </c>
      <c r="C2346" s="38">
        <v>778692</v>
      </c>
      <c r="D2346" s="39">
        <v>7319667786923</v>
      </c>
      <c r="E2346" s="37" t="s">
        <v>46</v>
      </c>
      <c r="F2346" s="40">
        <v>400</v>
      </c>
      <c r="G2346" s="37">
        <v>200</v>
      </c>
      <c r="H2346" s="41">
        <v>2.31</v>
      </c>
      <c r="I2346" s="35">
        <f>'EPD information'!$L$16*Tabell2[[#This Row],[Weight (kg)]]</f>
        <v>7.8771000000000004</v>
      </c>
      <c r="J2346" s="22">
        <f>'EPD information'!$M$16*Tabell2[[#This Row],[Weight (kg)]]</f>
        <v>0.137214</v>
      </c>
      <c r="K2346" s="22">
        <f>'EPD information'!$N$16*Tabell2[[#This Row],[Weight (kg)]]</f>
        <v>1.6285500000000001E-2</v>
      </c>
      <c r="L2346" s="22">
        <f>'EPD information'!$O$16*Tabell2[[#This Row],[Weight (kg)]]</f>
        <v>0</v>
      </c>
      <c r="M2346" s="22">
        <f>'EPD information'!$P$16*Tabell2[[#This Row],[Weight (kg)]]</f>
        <v>1.0857E-2</v>
      </c>
      <c r="N2346" s="22">
        <f>'EPD information'!$Q$16*Tabell2[[#This Row],[Weight (kg)]]</f>
        <v>0.36036000000000001</v>
      </c>
      <c r="O2346" s="22">
        <f>'EPD information'!$R$16*Tabell2[[#This Row],[Weight (kg)]]</f>
        <v>5.8443000000000004E-4</v>
      </c>
      <c r="P2346" s="22">
        <f>'EPD information'!$S$16*Tabell2[[#This Row],[Weight (kg)]]</f>
        <v>-2.7951000000000001</v>
      </c>
      <c r="Q2346" s="35">
        <f>'Product specific GWP'!$T$16*Tabell2[[#This Row],[Weight (kg)]]</f>
        <v>0.10094700000000001</v>
      </c>
      <c r="R2346" s="35" t="s">
        <v>48</v>
      </c>
      <c r="S2346" s="35">
        <f>'EPD information'!$V$16*Tabell2[[#This Row],[Weight (kg)]]</f>
        <v>1.6285500000000001E-2</v>
      </c>
      <c r="T2346" s="35" t="str">
        <f>'EPD information'!$W$16</f>
        <v>ND</v>
      </c>
      <c r="U2346" s="35">
        <f>'EPD information'!$X$16*Tabell2[[#This Row],[Weight (kg)]]</f>
        <v>1.0857E-2</v>
      </c>
      <c r="V2346" s="35">
        <f>'EPD information'!$Y$16*Tabell2[[#This Row],[Weight (kg)]]</f>
        <v>0.36036000000000001</v>
      </c>
      <c r="W2346" s="35">
        <f>'EPD information'!$Z$16*Tabell2[[#This Row],[Weight (kg)]]</f>
        <v>5.8443000000000004E-4</v>
      </c>
      <c r="X2346" s="35">
        <f>'EPD information'!$AA$16*Tabell2[[#This Row],[Weight (kg)]]</f>
        <v>-2.7951000000000001</v>
      </c>
      <c r="Y2346" s="18">
        <f>'EPD information'!$AB$16*Tabell2[[#This Row],[Weight (kg)]]</f>
        <v>7.7615999999999996</v>
      </c>
      <c r="Z2346" s="18">
        <f>'EPD information'!$AC$16*Tabell2[[#This Row],[Weight (kg)]]</f>
        <v>0.13605900000000001</v>
      </c>
      <c r="AA2346" s="18">
        <f>'EPD information'!$AD$16*Tabell2[[#This Row],[Weight (kg)]]</f>
        <v>1.70247E-2</v>
      </c>
      <c r="AB2346" s="18" t="s">
        <v>48</v>
      </c>
      <c r="AC2346" s="18">
        <f>'EPD information'!$AF$16*Tabell2[[#This Row],[Weight (kg)]]</f>
        <v>1.0741499999999999E-2</v>
      </c>
      <c r="AD2346" s="18">
        <f>'EPD information'!$AG$16*Tabell2[[#This Row],[Weight (kg)]]</f>
        <v>0.35804999999999998</v>
      </c>
      <c r="AE2346" s="18">
        <f>'EPD information'!$AH$16*Tabell2[[#This Row],[Weight (kg)]]</f>
        <v>5.7288E-4</v>
      </c>
      <c r="AF2346" s="21">
        <f>'EPD information'!$AI$16*Tabell2[[#This Row],[Weight (kg)]]</f>
        <v>-2.6564999999999999</v>
      </c>
    </row>
    <row r="2347" spans="1:32" ht="28.5" x14ac:dyDescent="0.2">
      <c r="A2347" s="36" t="s">
        <v>258</v>
      </c>
      <c r="B2347" s="37" t="s">
        <v>259</v>
      </c>
      <c r="C2347" s="38">
        <v>256633</v>
      </c>
      <c r="D2347" s="39">
        <v>7319662566339</v>
      </c>
      <c r="E2347" s="37" t="s">
        <v>46</v>
      </c>
      <c r="F2347" s="40">
        <v>500</v>
      </c>
      <c r="G2347" s="37">
        <v>400</v>
      </c>
      <c r="H2347" s="41">
        <v>2.69</v>
      </c>
      <c r="I2347" s="35">
        <f>'EPD information'!$L$16*Tabell2[[#This Row],[Weight (kg)]]</f>
        <v>9.1729000000000003</v>
      </c>
      <c r="J2347" s="22">
        <f>'EPD information'!$M$16*Tabell2[[#This Row],[Weight (kg)]]</f>
        <v>0.15978600000000001</v>
      </c>
      <c r="K2347" s="22">
        <f>'EPD information'!$N$16*Tabell2[[#This Row],[Weight (kg)]]</f>
        <v>1.8964499999999999E-2</v>
      </c>
      <c r="L2347" s="22">
        <f>'EPD information'!$O$16*Tabell2[[#This Row],[Weight (kg)]]</f>
        <v>0</v>
      </c>
      <c r="M2347" s="22">
        <f>'EPD information'!$P$16*Tabell2[[#This Row],[Weight (kg)]]</f>
        <v>1.2643E-2</v>
      </c>
      <c r="N2347" s="22">
        <f>'EPD information'!$Q$16*Tabell2[[#This Row],[Weight (kg)]]</f>
        <v>0.41964000000000001</v>
      </c>
      <c r="O2347" s="22">
        <f>'EPD information'!$R$16*Tabell2[[#This Row],[Weight (kg)]]</f>
        <v>6.8057000000000002E-4</v>
      </c>
      <c r="P2347" s="22">
        <f>'EPD information'!$S$16*Tabell2[[#This Row],[Weight (kg)]]</f>
        <v>-3.2548999999999997</v>
      </c>
      <c r="Q2347" s="35">
        <f>'Product specific GWP'!$T$16*Tabell2[[#This Row],[Weight (kg)]]</f>
        <v>0.117553</v>
      </c>
      <c r="R2347" s="35" t="s">
        <v>48</v>
      </c>
      <c r="S2347" s="35">
        <f>'EPD information'!$V$16*Tabell2[[#This Row],[Weight (kg)]]</f>
        <v>1.8964499999999999E-2</v>
      </c>
      <c r="T2347" s="35" t="str">
        <f>'EPD information'!$W$16</f>
        <v>ND</v>
      </c>
      <c r="U2347" s="35">
        <f>'EPD information'!$X$16*Tabell2[[#This Row],[Weight (kg)]]</f>
        <v>1.2643E-2</v>
      </c>
      <c r="V2347" s="35">
        <f>'EPD information'!$Y$16*Tabell2[[#This Row],[Weight (kg)]]</f>
        <v>0.41964000000000001</v>
      </c>
      <c r="W2347" s="35">
        <f>'EPD information'!$Z$16*Tabell2[[#This Row],[Weight (kg)]]</f>
        <v>6.8057000000000002E-4</v>
      </c>
      <c r="X2347" s="35">
        <f>'EPD information'!$AA$16*Tabell2[[#This Row],[Weight (kg)]]</f>
        <v>-3.2548999999999997</v>
      </c>
      <c r="Y2347" s="18">
        <f>'EPD information'!$AB$16*Tabell2[[#This Row],[Weight (kg)]]</f>
        <v>9.0383999999999993</v>
      </c>
      <c r="Z2347" s="18">
        <f>'EPD information'!$AC$16*Tabell2[[#This Row],[Weight (kg)]]</f>
        <v>0.158441</v>
      </c>
      <c r="AA2347" s="18">
        <f>'EPD information'!$AD$16*Tabell2[[#This Row],[Weight (kg)]]</f>
        <v>1.9825300000000001E-2</v>
      </c>
      <c r="AB2347" s="18" t="s">
        <v>48</v>
      </c>
      <c r="AC2347" s="18">
        <f>'EPD information'!$AF$16*Tabell2[[#This Row],[Weight (kg)]]</f>
        <v>1.2508499999999999E-2</v>
      </c>
      <c r="AD2347" s="18">
        <f>'EPD information'!$AG$16*Tabell2[[#This Row],[Weight (kg)]]</f>
        <v>0.41694999999999999</v>
      </c>
      <c r="AE2347" s="18">
        <f>'EPD information'!$AH$16*Tabell2[[#This Row],[Weight (kg)]]</f>
        <v>6.6712E-4</v>
      </c>
      <c r="AF2347" s="21">
        <f>'EPD information'!$AI$16*Tabell2[[#This Row],[Weight (kg)]]</f>
        <v>-3.0934999999999997</v>
      </c>
    </row>
    <row r="2348" spans="1:32" ht="28.5" x14ac:dyDescent="0.2">
      <c r="A2348" s="36" t="s">
        <v>258</v>
      </c>
      <c r="B2348" s="37" t="s">
        <v>259</v>
      </c>
      <c r="C2348" s="38">
        <v>256632</v>
      </c>
      <c r="D2348" s="39">
        <v>7319662566322</v>
      </c>
      <c r="E2348" s="37" t="s">
        <v>46</v>
      </c>
      <c r="F2348" s="40">
        <v>500</v>
      </c>
      <c r="G2348" s="37">
        <v>315</v>
      </c>
      <c r="H2348" s="41">
        <v>3.16</v>
      </c>
      <c r="I2348" s="35">
        <f>'EPD information'!$L$16*Tabell2[[#This Row],[Weight (kg)]]</f>
        <v>10.775600000000001</v>
      </c>
      <c r="J2348" s="22">
        <f>'EPD information'!$M$16*Tabell2[[#This Row],[Weight (kg)]]</f>
        <v>0.18770400000000001</v>
      </c>
      <c r="K2348" s="22">
        <f>'EPD information'!$N$16*Tabell2[[#This Row],[Weight (kg)]]</f>
        <v>2.2277999999999999E-2</v>
      </c>
      <c r="L2348" s="22">
        <f>'EPD information'!$O$16*Tabell2[[#This Row],[Weight (kg)]]</f>
        <v>0</v>
      </c>
      <c r="M2348" s="22">
        <f>'EPD information'!$P$16*Tabell2[[#This Row],[Weight (kg)]]</f>
        <v>1.4852000000000001E-2</v>
      </c>
      <c r="N2348" s="22">
        <f>'EPD information'!$Q$16*Tabell2[[#This Row],[Weight (kg)]]</f>
        <v>0.49296000000000001</v>
      </c>
      <c r="O2348" s="22">
        <f>'EPD information'!$R$16*Tabell2[[#This Row],[Weight (kg)]]</f>
        <v>7.9948000000000009E-4</v>
      </c>
      <c r="P2348" s="22">
        <f>'EPD information'!$S$16*Tabell2[[#This Row],[Weight (kg)]]</f>
        <v>-3.8235999999999999</v>
      </c>
      <c r="Q2348" s="35">
        <f>'Product specific GWP'!$T$16*Tabell2[[#This Row],[Weight (kg)]]</f>
        <v>0.13809200000000002</v>
      </c>
      <c r="R2348" s="35" t="s">
        <v>48</v>
      </c>
      <c r="S2348" s="35">
        <f>'EPD information'!$V$16*Tabell2[[#This Row],[Weight (kg)]]</f>
        <v>2.2277999999999999E-2</v>
      </c>
      <c r="T2348" s="35" t="str">
        <f>'EPD information'!$W$16</f>
        <v>ND</v>
      </c>
      <c r="U2348" s="35">
        <f>'EPD information'!$X$16*Tabell2[[#This Row],[Weight (kg)]]</f>
        <v>1.4852000000000001E-2</v>
      </c>
      <c r="V2348" s="35">
        <f>'EPD information'!$Y$16*Tabell2[[#This Row],[Weight (kg)]]</f>
        <v>0.49296000000000001</v>
      </c>
      <c r="W2348" s="35">
        <f>'EPD information'!$Z$16*Tabell2[[#This Row],[Weight (kg)]]</f>
        <v>7.9948000000000009E-4</v>
      </c>
      <c r="X2348" s="35">
        <f>'EPD information'!$AA$16*Tabell2[[#This Row],[Weight (kg)]]</f>
        <v>-3.8235999999999999</v>
      </c>
      <c r="Y2348" s="18">
        <f>'EPD information'!$AB$16*Tabell2[[#This Row],[Weight (kg)]]</f>
        <v>10.617599999999999</v>
      </c>
      <c r="Z2348" s="18">
        <f>'EPD information'!$AC$16*Tabell2[[#This Row],[Weight (kg)]]</f>
        <v>0.18612400000000001</v>
      </c>
      <c r="AA2348" s="18">
        <f>'EPD information'!$AD$16*Tabell2[[#This Row],[Weight (kg)]]</f>
        <v>2.3289199999999999E-2</v>
      </c>
      <c r="AB2348" s="18" t="s">
        <v>48</v>
      </c>
      <c r="AC2348" s="18">
        <f>'EPD information'!$AF$16*Tabell2[[#This Row],[Weight (kg)]]</f>
        <v>1.4693999999999999E-2</v>
      </c>
      <c r="AD2348" s="18">
        <f>'EPD information'!$AG$16*Tabell2[[#This Row],[Weight (kg)]]</f>
        <v>0.48980000000000001</v>
      </c>
      <c r="AE2348" s="18">
        <f>'EPD information'!$AH$16*Tabell2[[#This Row],[Weight (kg)]]</f>
        <v>7.8368000000000003E-4</v>
      </c>
      <c r="AF2348" s="21">
        <f>'EPD information'!$AI$16*Tabell2[[#This Row],[Weight (kg)]]</f>
        <v>-3.6339999999999999</v>
      </c>
    </row>
    <row r="2349" spans="1:32" ht="28.5" x14ac:dyDescent="0.2">
      <c r="A2349" s="36" t="s">
        <v>258</v>
      </c>
      <c r="B2349" s="37" t="s">
        <v>259</v>
      </c>
      <c r="C2349" s="38">
        <v>256631</v>
      </c>
      <c r="D2349" s="39">
        <v>7319662566315</v>
      </c>
      <c r="E2349" s="37" t="s">
        <v>46</v>
      </c>
      <c r="F2349" s="40">
        <v>500</v>
      </c>
      <c r="G2349" s="37">
        <v>250</v>
      </c>
      <c r="H2349" s="41">
        <v>3.51</v>
      </c>
      <c r="I2349" s="35">
        <f>'EPD information'!$L$16*Tabell2[[#This Row],[Weight (kg)]]</f>
        <v>11.969099999999999</v>
      </c>
      <c r="J2349" s="22">
        <f>'EPD information'!$M$16*Tabell2[[#This Row],[Weight (kg)]]</f>
        <v>0.20849399999999998</v>
      </c>
      <c r="K2349" s="22">
        <f>'EPD information'!$N$16*Tabell2[[#This Row],[Weight (kg)]]</f>
        <v>2.4745499999999997E-2</v>
      </c>
      <c r="L2349" s="22">
        <f>'EPD information'!$O$16*Tabell2[[#This Row],[Weight (kg)]]</f>
        <v>0</v>
      </c>
      <c r="M2349" s="22">
        <f>'EPD information'!$P$16*Tabell2[[#This Row],[Weight (kg)]]</f>
        <v>1.6497000000000001E-2</v>
      </c>
      <c r="N2349" s="22">
        <f>'EPD information'!$Q$16*Tabell2[[#This Row],[Weight (kg)]]</f>
        <v>0.54755999999999994</v>
      </c>
      <c r="O2349" s="22">
        <f>'EPD information'!$R$16*Tabell2[[#This Row],[Weight (kg)]]</f>
        <v>8.8803000000000005E-4</v>
      </c>
      <c r="P2349" s="22">
        <f>'EPD information'!$S$16*Tabell2[[#This Row],[Weight (kg)]]</f>
        <v>-4.2470999999999997</v>
      </c>
      <c r="Q2349" s="35">
        <f>'Product specific GWP'!$T$16*Tabell2[[#This Row],[Weight (kg)]]</f>
        <v>0.153387</v>
      </c>
      <c r="R2349" s="35" t="s">
        <v>48</v>
      </c>
      <c r="S2349" s="35">
        <f>'EPD information'!$V$16*Tabell2[[#This Row],[Weight (kg)]]</f>
        <v>2.4745499999999997E-2</v>
      </c>
      <c r="T2349" s="35" t="str">
        <f>'EPD information'!$W$16</f>
        <v>ND</v>
      </c>
      <c r="U2349" s="35">
        <f>'EPD information'!$X$16*Tabell2[[#This Row],[Weight (kg)]]</f>
        <v>1.6497000000000001E-2</v>
      </c>
      <c r="V2349" s="35">
        <f>'EPD information'!$Y$16*Tabell2[[#This Row],[Weight (kg)]]</f>
        <v>0.54755999999999994</v>
      </c>
      <c r="W2349" s="35">
        <f>'EPD information'!$Z$16*Tabell2[[#This Row],[Weight (kg)]]</f>
        <v>8.8803000000000005E-4</v>
      </c>
      <c r="X2349" s="35">
        <f>'EPD information'!$AA$16*Tabell2[[#This Row],[Weight (kg)]]</f>
        <v>-4.2470999999999997</v>
      </c>
      <c r="Y2349" s="18">
        <f>'EPD information'!$AB$16*Tabell2[[#This Row],[Weight (kg)]]</f>
        <v>11.7936</v>
      </c>
      <c r="Z2349" s="18">
        <f>'EPD information'!$AC$16*Tabell2[[#This Row],[Weight (kg)]]</f>
        <v>0.20673899999999998</v>
      </c>
      <c r="AA2349" s="18">
        <f>'EPD information'!$AD$16*Tabell2[[#This Row],[Weight (kg)]]</f>
        <v>2.5868699999999998E-2</v>
      </c>
      <c r="AB2349" s="18" t="s">
        <v>48</v>
      </c>
      <c r="AC2349" s="18">
        <f>'EPD information'!$AF$16*Tabell2[[#This Row],[Weight (kg)]]</f>
        <v>1.6321499999999999E-2</v>
      </c>
      <c r="AD2349" s="18">
        <f>'EPD information'!$AG$16*Tabell2[[#This Row],[Weight (kg)]]</f>
        <v>0.54404999999999992</v>
      </c>
      <c r="AE2349" s="18">
        <f>'EPD information'!$AH$16*Tabell2[[#This Row],[Weight (kg)]]</f>
        <v>8.7047999999999997E-4</v>
      </c>
      <c r="AF2349" s="21">
        <f>'EPD information'!$AI$16*Tabell2[[#This Row],[Weight (kg)]]</f>
        <v>-4.0364999999999993</v>
      </c>
    </row>
    <row r="2350" spans="1:32" ht="28.5" x14ac:dyDescent="0.2">
      <c r="A2350" s="36" t="s">
        <v>258</v>
      </c>
      <c r="B2350" s="37" t="s">
        <v>259</v>
      </c>
      <c r="C2350" s="38">
        <v>256636</v>
      </c>
      <c r="D2350" s="39">
        <v>7319662566360</v>
      </c>
      <c r="E2350" s="37" t="s">
        <v>46</v>
      </c>
      <c r="F2350" s="40">
        <v>630</v>
      </c>
      <c r="G2350" s="37">
        <v>500</v>
      </c>
      <c r="H2350" s="41">
        <v>4</v>
      </c>
      <c r="I2350" s="35">
        <f>'EPD information'!$L$16*Tabell2[[#This Row],[Weight (kg)]]</f>
        <v>13.64</v>
      </c>
      <c r="J2350" s="22">
        <f>'EPD information'!$M$16*Tabell2[[#This Row],[Weight (kg)]]</f>
        <v>0.23760000000000001</v>
      </c>
      <c r="K2350" s="22">
        <f>'EPD information'!$N$16*Tabell2[[#This Row],[Weight (kg)]]</f>
        <v>2.8199999999999999E-2</v>
      </c>
      <c r="L2350" s="22">
        <f>'EPD information'!$O$16*Tabell2[[#This Row],[Weight (kg)]]</f>
        <v>0</v>
      </c>
      <c r="M2350" s="22">
        <f>'EPD information'!$P$16*Tabell2[[#This Row],[Weight (kg)]]</f>
        <v>1.8800000000000001E-2</v>
      </c>
      <c r="N2350" s="22">
        <f>'EPD information'!$Q$16*Tabell2[[#This Row],[Weight (kg)]]</f>
        <v>0.624</v>
      </c>
      <c r="O2350" s="22">
        <f>'EPD information'!$R$16*Tabell2[[#This Row],[Weight (kg)]]</f>
        <v>1.0120000000000001E-3</v>
      </c>
      <c r="P2350" s="22">
        <f>'EPD information'!$S$16*Tabell2[[#This Row],[Weight (kg)]]</f>
        <v>-4.84</v>
      </c>
      <c r="Q2350" s="35">
        <f>'Product specific GWP'!$T$16*Tabell2[[#This Row],[Weight (kg)]]</f>
        <v>0.17480000000000001</v>
      </c>
      <c r="R2350" s="35" t="s">
        <v>48</v>
      </c>
      <c r="S2350" s="35">
        <f>'EPD information'!$V$16*Tabell2[[#This Row],[Weight (kg)]]</f>
        <v>2.8199999999999999E-2</v>
      </c>
      <c r="T2350" s="35" t="str">
        <f>'EPD information'!$W$16</f>
        <v>ND</v>
      </c>
      <c r="U2350" s="35">
        <f>'EPD information'!$X$16*Tabell2[[#This Row],[Weight (kg)]]</f>
        <v>1.8800000000000001E-2</v>
      </c>
      <c r="V2350" s="35">
        <f>'EPD information'!$Y$16*Tabell2[[#This Row],[Weight (kg)]]</f>
        <v>0.624</v>
      </c>
      <c r="W2350" s="35">
        <f>'EPD information'!$Z$16*Tabell2[[#This Row],[Weight (kg)]]</f>
        <v>1.0120000000000001E-3</v>
      </c>
      <c r="X2350" s="35">
        <f>'EPD information'!$AA$16*Tabell2[[#This Row],[Weight (kg)]]</f>
        <v>-4.84</v>
      </c>
      <c r="Y2350" s="18">
        <f>'EPD information'!$AB$16*Tabell2[[#This Row],[Weight (kg)]]</f>
        <v>13.44</v>
      </c>
      <c r="Z2350" s="18">
        <f>'EPD information'!$AC$16*Tabell2[[#This Row],[Weight (kg)]]</f>
        <v>0.2356</v>
      </c>
      <c r="AA2350" s="18">
        <f>'EPD information'!$AD$16*Tabell2[[#This Row],[Weight (kg)]]</f>
        <v>2.9479999999999999E-2</v>
      </c>
      <c r="AB2350" s="18" t="s">
        <v>48</v>
      </c>
      <c r="AC2350" s="18">
        <f>'EPD information'!$AF$16*Tabell2[[#This Row],[Weight (kg)]]</f>
        <v>1.8599999999999998E-2</v>
      </c>
      <c r="AD2350" s="18">
        <f>'EPD information'!$AG$16*Tabell2[[#This Row],[Weight (kg)]]</f>
        <v>0.62</v>
      </c>
      <c r="AE2350" s="18">
        <f>'EPD information'!$AH$16*Tabell2[[#This Row],[Weight (kg)]]</f>
        <v>9.9200000000000004E-4</v>
      </c>
      <c r="AF2350" s="21">
        <f>'EPD information'!$AI$16*Tabell2[[#This Row],[Weight (kg)]]</f>
        <v>-4.5999999999999996</v>
      </c>
    </row>
    <row r="2351" spans="1:32" ht="28.5" x14ac:dyDescent="0.2">
      <c r="A2351" s="36" t="s">
        <v>258</v>
      </c>
      <c r="B2351" s="37" t="s">
        <v>259</v>
      </c>
      <c r="C2351" s="38">
        <v>256635</v>
      </c>
      <c r="D2351" s="39">
        <v>7319662566353</v>
      </c>
      <c r="E2351" s="37" t="s">
        <v>46</v>
      </c>
      <c r="F2351" s="40">
        <v>630</v>
      </c>
      <c r="G2351" s="37">
        <v>400</v>
      </c>
      <c r="H2351" s="41">
        <v>4.79</v>
      </c>
      <c r="I2351" s="35">
        <f>'EPD information'!$L$16*Tabell2[[#This Row],[Weight (kg)]]</f>
        <v>16.3339</v>
      </c>
      <c r="J2351" s="22">
        <f>'EPD information'!$M$16*Tabell2[[#This Row],[Weight (kg)]]</f>
        <v>0.284526</v>
      </c>
      <c r="K2351" s="22">
        <f>'EPD information'!$N$16*Tabell2[[#This Row],[Weight (kg)]]</f>
        <v>3.3769500000000001E-2</v>
      </c>
      <c r="L2351" s="22">
        <f>'EPD information'!$O$16*Tabell2[[#This Row],[Weight (kg)]]</f>
        <v>0</v>
      </c>
      <c r="M2351" s="22">
        <f>'EPD information'!$P$16*Tabell2[[#This Row],[Weight (kg)]]</f>
        <v>2.2513000000000002E-2</v>
      </c>
      <c r="N2351" s="22">
        <f>'EPD information'!$Q$16*Tabell2[[#This Row],[Weight (kg)]]</f>
        <v>0.74724000000000002</v>
      </c>
      <c r="O2351" s="22">
        <f>'EPD information'!$R$16*Tabell2[[#This Row],[Weight (kg)]]</f>
        <v>1.2118700000000001E-3</v>
      </c>
      <c r="P2351" s="22">
        <f>'EPD information'!$S$16*Tabell2[[#This Row],[Weight (kg)]]</f>
        <v>-5.7958999999999996</v>
      </c>
      <c r="Q2351" s="35">
        <f>'Product specific GWP'!$T$16*Tabell2[[#This Row],[Weight (kg)]]</f>
        <v>0.20932300000000001</v>
      </c>
      <c r="R2351" s="35" t="s">
        <v>48</v>
      </c>
      <c r="S2351" s="35">
        <f>'EPD information'!$V$16*Tabell2[[#This Row],[Weight (kg)]]</f>
        <v>3.3769500000000001E-2</v>
      </c>
      <c r="T2351" s="35" t="str">
        <f>'EPD information'!$W$16</f>
        <v>ND</v>
      </c>
      <c r="U2351" s="35">
        <f>'EPD information'!$X$16*Tabell2[[#This Row],[Weight (kg)]]</f>
        <v>2.2513000000000002E-2</v>
      </c>
      <c r="V2351" s="35">
        <f>'EPD information'!$Y$16*Tabell2[[#This Row],[Weight (kg)]]</f>
        <v>0.74724000000000002</v>
      </c>
      <c r="W2351" s="35">
        <f>'EPD information'!$Z$16*Tabell2[[#This Row],[Weight (kg)]]</f>
        <v>1.2118700000000001E-3</v>
      </c>
      <c r="X2351" s="35">
        <f>'EPD information'!$AA$16*Tabell2[[#This Row],[Weight (kg)]]</f>
        <v>-5.7958999999999996</v>
      </c>
      <c r="Y2351" s="18">
        <f>'EPD information'!$AB$16*Tabell2[[#This Row],[Weight (kg)]]</f>
        <v>16.0944</v>
      </c>
      <c r="Z2351" s="18">
        <f>'EPD information'!$AC$16*Tabell2[[#This Row],[Weight (kg)]]</f>
        <v>0.28213100000000002</v>
      </c>
      <c r="AA2351" s="18">
        <f>'EPD information'!$AD$16*Tabell2[[#This Row],[Weight (kg)]]</f>
        <v>3.5302300000000002E-2</v>
      </c>
      <c r="AB2351" s="18" t="s">
        <v>48</v>
      </c>
      <c r="AC2351" s="18">
        <f>'EPD information'!$AF$16*Tabell2[[#This Row],[Weight (kg)]]</f>
        <v>2.2273499999999998E-2</v>
      </c>
      <c r="AD2351" s="18">
        <f>'EPD information'!$AG$16*Tabell2[[#This Row],[Weight (kg)]]</f>
        <v>0.74245000000000005</v>
      </c>
      <c r="AE2351" s="18">
        <f>'EPD information'!$AH$16*Tabell2[[#This Row],[Weight (kg)]]</f>
        <v>1.1879200000000001E-3</v>
      </c>
      <c r="AF2351" s="21">
        <f>'EPD information'!$AI$16*Tabell2[[#This Row],[Weight (kg)]]</f>
        <v>-5.5084999999999997</v>
      </c>
    </row>
    <row r="2352" spans="1:32" ht="28.5" x14ac:dyDescent="0.2">
      <c r="A2352" s="36" t="s">
        <v>258</v>
      </c>
      <c r="B2352" s="37" t="s">
        <v>259</v>
      </c>
      <c r="C2352" s="38">
        <v>256634</v>
      </c>
      <c r="D2352" s="39">
        <v>7319662566346</v>
      </c>
      <c r="E2352" s="37" t="s">
        <v>46</v>
      </c>
      <c r="F2352" s="40">
        <v>630</v>
      </c>
      <c r="G2352" s="37">
        <v>315</v>
      </c>
      <c r="H2352" s="41">
        <v>5.25</v>
      </c>
      <c r="I2352" s="35">
        <f>'EPD information'!$L$16*Tabell2[[#This Row],[Weight (kg)]]</f>
        <v>17.9025</v>
      </c>
      <c r="J2352" s="22">
        <f>'EPD information'!$M$16*Tabell2[[#This Row],[Weight (kg)]]</f>
        <v>0.31185000000000002</v>
      </c>
      <c r="K2352" s="22">
        <f>'EPD information'!$N$16*Tabell2[[#This Row],[Weight (kg)]]</f>
        <v>3.7012499999999997E-2</v>
      </c>
      <c r="L2352" s="22">
        <f>'EPD information'!$O$16*Tabell2[[#This Row],[Weight (kg)]]</f>
        <v>0</v>
      </c>
      <c r="M2352" s="22">
        <f>'EPD information'!$P$16*Tabell2[[#This Row],[Weight (kg)]]</f>
        <v>2.4675000000000002E-2</v>
      </c>
      <c r="N2352" s="22">
        <f>'EPD information'!$Q$16*Tabell2[[#This Row],[Weight (kg)]]</f>
        <v>0.81899999999999995</v>
      </c>
      <c r="O2352" s="22">
        <f>'EPD information'!$R$16*Tabell2[[#This Row],[Weight (kg)]]</f>
        <v>1.3282500000000002E-3</v>
      </c>
      <c r="P2352" s="22">
        <f>'EPD information'!$S$16*Tabell2[[#This Row],[Weight (kg)]]</f>
        <v>-6.3525</v>
      </c>
      <c r="Q2352" s="35">
        <f>'Product specific GWP'!$T$16*Tabell2[[#This Row],[Weight (kg)]]</f>
        <v>0.22942500000000002</v>
      </c>
      <c r="R2352" s="35" t="s">
        <v>48</v>
      </c>
      <c r="S2352" s="35">
        <f>'EPD information'!$V$16*Tabell2[[#This Row],[Weight (kg)]]</f>
        <v>3.7012499999999997E-2</v>
      </c>
      <c r="T2352" s="35" t="str">
        <f>'EPD information'!$W$16</f>
        <v>ND</v>
      </c>
      <c r="U2352" s="35">
        <f>'EPD information'!$X$16*Tabell2[[#This Row],[Weight (kg)]]</f>
        <v>2.4675000000000002E-2</v>
      </c>
      <c r="V2352" s="35">
        <f>'EPD information'!$Y$16*Tabell2[[#This Row],[Weight (kg)]]</f>
        <v>0.81899999999999995</v>
      </c>
      <c r="W2352" s="35">
        <f>'EPD information'!$Z$16*Tabell2[[#This Row],[Weight (kg)]]</f>
        <v>1.3282500000000002E-3</v>
      </c>
      <c r="X2352" s="35">
        <f>'EPD information'!$AA$16*Tabell2[[#This Row],[Weight (kg)]]</f>
        <v>-6.3525</v>
      </c>
      <c r="Y2352" s="18">
        <f>'EPD information'!$AB$16*Tabell2[[#This Row],[Weight (kg)]]</f>
        <v>17.64</v>
      </c>
      <c r="Z2352" s="18">
        <f>'EPD information'!$AC$16*Tabell2[[#This Row],[Weight (kg)]]</f>
        <v>0.30922500000000003</v>
      </c>
      <c r="AA2352" s="18">
        <f>'EPD information'!$AD$16*Tabell2[[#This Row],[Weight (kg)]]</f>
        <v>3.8692499999999998E-2</v>
      </c>
      <c r="AB2352" s="18" t="s">
        <v>48</v>
      </c>
      <c r="AC2352" s="18">
        <f>'EPD information'!$AF$16*Tabell2[[#This Row],[Weight (kg)]]</f>
        <v>2.4412499999999997E-2</v>
      </c>
      <c r="AD2352" s="18">
        <f>'EPD information'!$AG$16*Tabell2[[#This Row],[Weight (kg)]]</f>
        <v>0.81374999999999997</v>
      </c>
      <c r="AE2352" s="18">
        <f>'EPD information'!$AH$16*Tabell2[[#This Row],[Weight (kg)]]</f>
        <v>1.302E-3</v>
      </c>
      <c r="AF2352" s="21">
        <f>'EPD information'!$AI$16*Tabell2[[#This Row],[Weight (kg)]]</f>
        <v>-6.0374999999999996</v>
      </c>
    </row>
    <row r="2353" spans="1:32" ht="28.5" x14ac:dyDescent="0.2">
      <c r="A2353" s="36" t="s">
        <v>260</v>
      </c>
      <c r="B2353" s="37" t="s">
        <v>261</v>
      </c>
      <c r="C2353" s="38">
        <v>256543</v>
      </c>
      <c r="D2353" s="39">
        <v>7319662565431</v>
      </c>
      <c r="E2353" s="37" t="s">
        <v>46</v>
      </c>
      <c r="F2353" s="40">
        <v>400</v>
      </c>
      <c r="G2353" s="37">
        <v>250</v>
      </c>
      <c r="H2353" s="41">
        <v>1.44</v>
      </c>
      <c r="I2353" s="35">
        <f>'EPD information'!$L$16*Tabell2[[#This Row],[Weight (kg)]]</f>
        <v>4.9104000000000001</v>
      </c>
      <c r="J2353" s="22">
        <f>'EPD information'!$M$16*Tabell2[[#This Row],[Weight (kg)]]</f>
        <v>8.5536000000000001E-2</v>
      </c>
      <c r="K2353" s="22">
        <f>'EPD information'!$N$16*Tabell2[[#This Row],[Weight (kg)]]</f>
        <v>1.0152E-2</v>
      </c>
      <c r="L2353" s="22">
        <f>'EPD information'!$O$16*Tabell2[[#This Row],[Weight (kg)]]</f>
        <v>0</v>
      </c>
      <c r="M2353" s="22">
        <f>'EPD information'!$P$16*Tabell2[[#This Row],[Weight (kg)]]</f>
        <v>6.7679999999999997E-3</v>
      </c>
      <c r="N2353" s="22">
        <f>'EPD information'!$Q$16*Tabell2[[#This Row],[Weight (kg)]]</f>
        <v>0.22463999999999998</v>
      </c>
      <c r="O2353" s="22">
        <f>'EPD information'!$R$16*Tabell2[[#This Row],[Weight (kg)]]</f>
        <v>3.6432000000000001E-4</v>
      </c>
      <c r="P2353" s="22">
        <f>'EPD information'!$S$16*Tabell2[[#This Row],[Weight (kg)]]</f>
        <v>-1.7423999999999999</v>
      </c>
      <c r="Q2353" s="35">
        <f>'Product specific GWP'!$T$16*Tabell2[[#This Row],[Weight (kg)]]</f>
        <v>6.2927999999999998E-2</v>
      </c>
      <c r="R2353" s="35" t="s">
        <v>48</v>
      </c>
      <c r="S2353" s="35">
        <f>'EPD information'!$V$16*Tabell2[[#This Row],[Weight (kg)]]</f>
        <v>1.0152E-2</v>
      </c>
      <c r="T2353" s="35" t="str">
        <f>'EPD information'!$W$16</f>
        <v>ND</v>
      </c>
      <c r="U2353" s="35">
        <f>'EPD information'!$X$16*Tabell2[[#This Row],[Weight (kg)]]</f>
        <v>6.7679999999999997E-3</v>
      </c>
      <c r="V2353" s="35">
        <f>'EPD information'!$Y$16*Tabell2[[#This Row],[Weight (kg)]]</f>
        <v>0.22463999999999998</v>
      </c>
      <c r="W2353" s="35">
        <f>'EPD information'!$Z$16*Tabell2[[#This Row],[Weight (kg)]]</f>
        <v>3.6432000000000001E-4</v>
      </c>
      <c r="X2353" s="35">
        <f>'EPD information'!$AA$16*Tabell2[[#This Row],[Weight (kg)]]</f>
        <v>-1.7423999999999999</v>
      </c>
      <c r="Y2353" s="18">
        <f>'EPD information'!$AB$16*Tabell2[[#This Row],[Weight (kg)]]</f>
        <v>4.8384</v>
      </c>
      <c r="Z2353" s="18">
        <f>'EPD information'!$AC$16*Tabell2[[#This Row],[Weight (kg)]]</f>
        <v>8.4816000000000003E-2</v>
      </c>
      <c r="AA2353" s="18">
        <f>'EPD information'!$AD$16*Tabell2[[#This Row],[Weight (kg)]]</f>
        <v>1.0612799999999999E-2</v>
      </c>
      <c r="AB2353" s="18" t="s">
        <v>48</v>
      </c>
      <c r="AC2353" s="18">
        <f>'EPD information'!$AF$16*Tabell2[[#This Row],[Weight (kg)]]</f>
        <v>6.6959999999999988E-3</v>
      </c>
      <c r="AD2353" s="18">
        <f>'EPD information'!$AG$16*Tabell2[[#This Row],[Weight (kg)]]</f>
        <v>0.22319999999999998</v>
      </c>
      <c r="AE2353" s="18">
        <f>'EPD information'!$AH$16*Tabell2[[#This Row],[Weight (kg)]]</f>
        <v>3.5712E-4</v>
      </c>
      <c r="AF2353" s="21">
        <f>'EPD information'!$AI$16*Tabell2[[#This Row],[Weight (kg)]]</f>
        <v>-1.6559999999999999</v>
      </c>
    </row>
    <row r="2354" spans="1:32" ht="28.5" x14ac:dyDescent="0.2">
      <c r="A2354" s="36" t="s">
        <v>260</v>
      </c>
      <c r="B2354" s="37" t="s">
        <v>261</v>
      </c>
      <c r="C2354" s="38">
        <v>256542</v>
      </c>
      <c r="D2354" s="39">
        <v>7319662565424</v>
      </c>
      <c r="E2354" s="37" t="s">
        <v>46</v>
      </c>
      <c r="F2354" s="40">
        <v>400</v>
      </c>
      <c r="G2354" s="37">
        <v>200</v>
      </c>
      <c r="H2354" s="41">
        <v>1.33</v>
      </c>
      <c r="I2354" s="35">
        <f>'EPD information'!$L$16*Tabell2[[#This Row],[Weight (kg)]]</f>
        <v>4.5353000000000003</v>
      </c>
      <c r="J2354" s="22">
        <f>'EPD information'!$M$16*Tabell2[[#This Row],[Weight (kg)]]</f>
        <v>7.9002000000000003E-2</v>
      </c>
      <c r="K2354" s="22">
        <f>'EPD information'!$N$16*Tabell2[[#This Row],[Weight (kg)]]</f>
        <v>9.3765000000000012E-3</v>
      </c>
      <c r="L2354" s="22">
        <f>'EPD information'!$O$16*Tabell2[[#This Row],[Weight (kg)]]</f>
        <v>0</v>
      </c>
      <c r="M2354" s="22">
        <f>'EPD information'!$P$16*Tabell2[[#This Row],[Weight (kg)]]</f>
        <v>6.2510000000000005E-3</v>
      </c>
      <c r="N2354" s="22">
        <f>'EPD information'!$Q$16*Tabell2[[#This Row],[Weight (kg)]]</f>
        <v>0.20748</v>
      </c>
      <c r="O2354" s="22">
        <f>'EPD information'!$R$16*Tabell2[[#This Row],[Weight (kg)]]</f>
        <v>3.3649000000000005E-4</v>
      </c>
      <c r="P2354" s="22">
        <f>'EPD information'!$S$16*Tabell2[[#This Row],[Weight (kg)]]</f>
        <v>-1.6093</v>
      </c>
      <c r="Q2354" s="35">
        <f>'Product specific GWP'!$T$16*Tabell2[[#This Row],[Weight (kg)]]</f>
        <v>5.8121000000000006E-2</v>
      </c>
      <c r="R2354" s="35" t="s">
        <v>48</v>
      </c>
      <c r="S2354" s="35">
        <f>'EPD information'!$V$16*Tabell2[[#This Row],[Weight (kg)]]</f>
        <v>9.3765000000000012E-3</v>
      </c>
      <c r="T2354" s="35" t="str">
        <f>'EPD information'!$W$16</f>
        <v>ND</v>
      </c>
      <c r="U2354" s="35">
        <f>'EPD information'!$X$16*Tabell2[[#This Row],[Weight (kg)]]</f>
        <v>6.2510000000000005E-3</v>
      </c>
      <c r="V2354" s="35">
        <f>'EPD information'!$Y$16*Tabell2[[#This Row],[Weight (kg)]]</f>
        <v>0.20748</v>
      </c>
      <c r="W2354" s="35">
        <f>'EPD information'!$Z$16*Tabell2[[#This Row],[Weight (kg)]]</f>
        <v>3.3649000000000005E-4</v>
      </c>
      <c r="X2354" s="35">
        <f>'EPD information'!$AA$16*Tabell2[[#This Row],[Weight (kg)]]</f>
        <v>-1.6093</v>
      </c>
      <c r="Y2354" s="18">
        <f>'EPD information'!$AB$16*Tabell2[[#This Row],[Weight (kg)]]</f>
        <v>4.4687999999999999</v>
      </c>
      <c r="Z2354" s="18">
        <f>'EPD information'!$AC$16*Tabell2[[#This Row],[Weight (kg)]]</f>
        <v>7.8337000000000004E-2</v>
      </c>
      <c r="AA2354" s="18">
        <f>'EPD information'!$AD$16*Tabell2[[#This Row],[Weight (kg)]]</f>
        <v>9.8021000000000011E-3</v>
      </c>
      <c r="AB2354" s="18" t="s">
        <v>48</v>
      </c>
      <c r="AC2354" s="18">
        <f>'EPD information'!$AF$16*Tabell2[[#This Row],[Weight (kg)]]</f>
        <v>6.1844999999999999E-3</v>
      </c>
      <c r="AD2354" s="18">
        <f>'EPD information'!$AG$16*Tabell2[[#This Row],[Weight (kg)]]</f>
        <v>0.20615</v>
      </c>
      <c r="AE2354" s="18">
        <f>'EPD information'!$AH$16*Tabell2[[#This Row],[Weight (kg)]]</f>
        <v>3.2984000000000003E-4</v>
      </c>
      <c r="AF2354" s="21">
        <f>'EPD information'!$AI$16*Tabell2[[#This Row],[Weight (kg)]]</f>
        <v>-1.5294999999999999</v>
      </c>
    </row>
    <row r="2355" spans="1:32" ht="28.5" x14ac:dyDescent="0.2">
      <c r="A2355" s="36" t="s">
        <v>260</v>
      </c>
      <c r="B2355" s="37" t="s">
        <v>261</v>
      </c>
      <c r="C2355" s="38">
        <v>256544</v>
      </c>
      <c r="D2355" s="39">
        <v>7319662565448</v>
      </c>
      <c r="E2355" s="37" t="s">
        <v>46</v>
      </c>
      <c r="F2355" s="40">
        <v>400</v>
      </c>
      <c r="G2355" s="37">
        <v>315</v>
      </c>
      <c r="H2355" s="41">
        <v>1.42</v>
      </c>
      <c r="I2355" s="35">
        <f>'EPD information'!$L$16*Tabell2[[#This Row],[Weight (kg)]]</f>
        <v>4.8422000000000001</v>
      </c>
      <c r="J2355" s="22">
        <f>'EPD information'!$M$16*Tabell2[[#This Row],[Weight (kg)]]</f>
        <v>8.4347999999999992E-2</v>
      </c>
      <c r="K2355" s="22">
        <f>'EPD information'!$N$16*Tabell2[[#This Row],[Weight (kg)]]</f>
        <v>1.0010999999999999E-2</v>
      </c>
      <c r="L2355" s="22">
        <f>'EPD information'!$O$16*Tabell2[[#This Row],[Weight (kg)]]</f>
        <v>0</v>
      </c>
      <c r="M2355" s="22">
        <f>'EPD information'!$P$16*Tabell2[[#This Row],[Weight (kg)]]</f>
        <v>6.6740000000000002E-3</v>
      </c>
      <c r="N2355" s="22">
        <f>'EPD information'!$Q$16*Tabell2[[#This Row],[Weight (kg)]]</f>
        <v>0.22151999999999999</v>
      </c>
      <c r="O2355" s="22">
        <f>'EPD information'!$R$16*Tabell2[[#This Row],[Weight (kg)]]</f>
        <v>3.5926000000000003E-4</v>
      </c>
      <c r="P2355" s="22">
        <f>'EPD information'!$S$16*Tabell2[[#This Row],[Weight (kg)]]</f>
        <v>-1.7181999999999999</v>
      </c>
      <c r="Q2355" s="35">
        <f>'Product specific GWP'!$T$16*Tabell2[[#This Row],[Weight (kg)]]</f>
        <v>6.2053999999999998E-2</v>
      </c>
      <c r="R2355" s="35" t="s">
        <v>48</v>
      </c>
      <c r="S2355" s="35">
        <f>'EPD information'!$V$16*Tabell2[[#This Row],[Weight (kg)]]</f>
        <v>1.0010999999999999E-2</v>
      </c>
      <c r="T2355" s="35" t="str">
        <f>'EPD information'!$W$16</f>
        <v>ND</v>
      </c>
      <c r="U2355" s="35">
        <f>'EPD information'!$X$16*Tabell2[[#This Row],[Weight (kg)]]</f>
        <v>6.6740000000000002E-3</v>
      </c>
      <c r="V2355" s="35">
        <f>'EPD information'!$Y$16*Tabell2[[#This Row],[Weight (kg)]]</f>
        <v>0.22151999999999999</v>
      </c>
      <c r="W2355" s="35">
        <f>'EPD information'!$Z$16*Tabell2[[#This Row],[Weight (kg)]]</f>
        <v>3.5926000000000003E-4</v>
      </c>
      <c r="X2355" s="35">
        <f>'EPD information'!$AA$16*Tabell2[[#This Row],[Weight (kg)]]</f>
        <v>-1.7181999999999999</v>
      </c>
      <c r="Y2355" s="18">
        <f>'EPD information'!$AB$16*Tabell2[[#This Row],[Weight (kg)]]</f>
        <v>4.7711999999999994</v>
      </c>
      <c r="Z2355" s="18">
        <f>'EPD information'!$AC$16*Tabell2[[#This Row],[Weight (kg)]]</f>
        <v>8.3638000000000004E-2</v>
      </c>
      <c r="AA2355" s="18">
        <f>'EPD information'!$AD$16*Tabell2[[#This Row],[Weight (kg)]]</f>
        <v>1.04654E-2</v>
      </c>
      <c r="AB2355" s="18" t="s">
        <v>48</v>
      </c>
      <c r="AC2355" s="18">
        <f>'EPD information'!$AF$16*Tabell2[[#This Row],[Weight (kg)]]</f>
        <v>6.6029999999999995E-3</v>
      </c>
      <c r="AD2355" s="18">
        <f>'EPD information'!$AG$16*Tabell2[[#This Row],[Weight (kg)]]</f>
        <v>0.22009999999999999</v>
      </c>
      <c r="AE2355" s="18">
        <f>'EPD information'!$AH$16*Tabell2[[#This Row],[Weight (kg)]]</f>
        <v>3.5216000000000002E-4</v>
      </c>
      <c r="AF2355" s="21">
        <f>'EPD information'!$AI$16*Tabell2[[#This Row],[Weight (kg)]]</f>
        <v>-1.6329999999999998</v>
      </c>
    </row>
    <row r="2356" spans="1:32" ht="28.5" x14ac:dyDescent="0.2">
      <c r="A2356" s="36" t="s">
        <v>260</v>
      </c>
      <c r="B2356" s="37" t="s">
        <v>261</v>
      </c>
      <c r="C2356" s="38">
        <v>275459</v>
      </c>
      <c r="D2356" s="39">
        <v>7319662754590</v>
      </c>
      <c r="E2356" s="37" t="s">
        <v>46</v>
      </c>
      <c r="F2356" s="40">
        <v>400</v>
      </c>
      <c r="G2356" s="37">
        <v>355</v>
      </c>
      <c r="H2356" s="41">
        <v>0.99</v>
      </c>
      <c r="I2356" s="35">
        <f>'EPD information'!$L$16*Tabell2[[#This Row],[Weight (kg)]]</f>
        <v>3.3759000000000001</v>
      </c>
      <c r="J2356" s="22">
        <f>'EPD information'!$M$16*Tabell2[[#This Row],[Weight (kg)]]</f>
        <v>5.8806000000000004E-2</v>
      </c>
      <c r="K2356" s="22">
        <f>'EPD information'!$N$16*Tabell2[[#This Row],[Weight (kg)]]</f>
        <v>6.9794999999999996E-3</v>
      </c>
      <c r="L2356" s="22">
        <f>'EPD information'!$O$16*Tabell2[[#This Row],[Weight (kg)]]</f>
        <v>0</v>
      </c>
      <c r="M2356" s="22">
        <f>'EPD information'!$P$16*Tabell2[[#This Row],[Weight (kg)]]</f>
        <v>4.653E-3</v>
      </c>
      <c r="N2356" s="22">
        <f>'EPD information'!$Q$16*Tabell2[[#This Row],[Weight (kg)]]</f>
        <v>0.15443999999999999</v>
      </c>
      <c r="O2356" s="22">
        <f>'EPD information'!$R$16*Tabell2[[#This Row],[Weight (kg)]]</f>
        <v>2.5047000000000003E-4</v>
      </c>
      <c r="P2356" s="22">
        <f>'EPD information'!$S$16*Tabell2[[#This Row],[Weight (kg)]]</f>
        <v>-1.1979</v>
      </c>
      <c r="Q2356" s="35">
        <f>'Product specific GWP'!$T$16*Tabell2[[#This Row],[Weight (kg)]]</f>
        <v>4.3263000000000003E-2</v>
      </c>
      <c r="R2356" s="35" t="s">
        <v>48</v>
      </c>
      <c r="S2356" s="35">
        <f>'EPD information'!$V$16*Tabell2[[#This Row],[Weight (kg)]]</f>
        <v>6.9794999999999996E-3</v>
      </c>
      <c r="T2356" s="35" t="str">
        <f>'EPD information'!$W$16</f>
        <v>ND</v>
      </c>
      <c r="U2356" s="35">
        <f>'EPD information'!$X$16*Tabell2[[#This Row],[Weight (kg)]]</f>
        <v>4.653E-3</v>
      </c>
      <c r="V2356" s="35">
        <f>'EPD information'!$Y$16*Tabell2[[#This Row],[Weight (kg)]]</f>
        <v>0.15443999999999999</v>
      </c>
      <c r="W2356" s="35">
        <f>'EPD information'!$Z$16*Tabell2[[#This Row],[Weight (kg)]]</f>
        <v>2.5047000000000003E-4</v>
      </c>
      <c r="X2356" s="35">
        <f>'EPD information'!$AA$16*Tabell2[[#This Row],[Weight (kg)]]</f>
        <v>-1.1979</v>
      </c>
      <c r="Y2356" s="18">
        <f>'EPD information'!$AB$16*Tabell2[[#This Row],[Weight (kg)]]</f>
        <v>3.3264</v>
      </c>
      <c r="Z2356" s="18">
        <f>'EPD information'!$AC$16*Tabell2[[#This Row],[Weight (kg)]]</f>
        <v>5.8311000000000002E-2</v>
      </c>
      <c r="AA2356" s="18">
        <f>'EPD information'!$AD$16*Tabell2[[#This Row],[Weight (kg)]]</f>
        <v>7.2962999999999995E-3</v>
      </c>
      <c r="AB2356" s="18" t="s">
        <v>48</v>
      </c>
      <c r="AC2356" s="18">
        <f>'EPD information'!$AF$16*Tabell2[[#This Row],[Weight (kg)]]</f>
        <v>4.6035E-3</v>
      </c>
      <c r="AD2356" s="18">
        <f>'EPD information'!$AG$16*Tabell2[[#This Row],[Weight (kg)]]</f>
        <v>0.15345</v>
      </c>
      <c r="AE2356" s="18">
        <f>'EPD information'!$AH$16*Tabell2[[#This Row],[Weight (kg)]]</f>
        <v>2.4551999999999999E-4</v>
      </c>
      <c r="AF2356" s="21">
        <f>'EPD information'!$AI$16*Tabell2[[#This Row],[Weight (kg)]]</f>
        <v>-1.1384999999999998</v>
      </c>
    </row>
    <row r="2357" spans="1:32" ht="28.5" x14ac:dyDescent="0.2">
      <c r="A2357" s="36" t="s">
        <v>260</v>
      </c>
      <c r="B2357" s="37" t="s">
        <v>261</v>
      </c>
      <c r="C2357" s="38">
        <v>275465</v>
      </c>
      <c r="D2357" s="39">
        <v>7319662754651</v>
      </c>
      <c r="E2357" s="37" t="s">
        <v>46</v>
      </c>
      <c r="F2357" s="40">
        <v>450</v>
      </c>
      <c r="G2357" s="37">
        <v>400</v>
      </c>
      <c r="H2357" s="41">
        <v>1.31</v>
      </c>
      <c r="I2357" s="35">
        <f>'EPD information'!$L$16*Tabell2[[#This Row],[Weight (kg)]]</f>
        <v>4.4671000000000003</v>
      </c>
      <c r="J2357" s="22">
        <f>'EPD information'!$M$16*Tabell2[[#This Row],[Weight (kg)]]</f>
        <v>7.7814000000000008E-2</v>
      </c>
      <c r="K2357" s="22">
        <f>'EPD information'!$N$16*Tabell2[[#This Row],[Weight (kg)]]</f>
        <v>9.2355000000000007E-3</v>
      </c>
      <c r="L2357" s="22">
        <f>'EPD information'!$O$16*Tabell2[[#This Row],[Weight (kg)]]</f>
        <v>0</v>
      </c>
      <c r="M2357" s="22">
        <f>'EPD information'!$P$16*Tabell2[[#This Row],[Weight (kg)]]</f>
        <v>6.1570000000000001E-3</v>
      </c>
      <c r="N2357" s="22">
        <f>'EPD information'!$Q$16*Tabell2[[#This Row],[Weight (kg)]]</f>
        <v>0.20436000000000001</v>
      </c>
      <c r="O2357" s="22">
        <f>'EPD information'!$R$16*Tabell2[[#This Row],[Weight (kg)]]</f>
        <v>3.3143000000000007E-4</v>
      </c>
      <c r="P2357" s="22">
        <f>'EPD information'!$S$16*Tabell2[[#This Row],[Weight (kg)]]</f>
        <v>-1.5851</v>
      </c>
      <c r="Q2357" s="35">
        <f>'Product specific GWP'!$T$16*Tabell2[[#This Row],[Weight (kg)]]</f>
        <v>5.7247000000000006E-2</v>
      </c>
      <c r="R2357" s="35" t="s">
        <v>48</v>
      </c>
      <c r="S2357" s="35">
        <f>'EPD information'!$V$16*Tabell2[[#This Row],[Weight (kg)]]</f>
        <v>9.2355000000000007E-3</v>
      </c>
      <c r="T2357" s="35" t="str">
        <f>'EPD information'!$W$16</f>
        <v>ND</v>
      </c>
      <c r="U2357" s="35">
        <f>'EPD information'!$X$16*Tabell2[[#This Row],[Weight (kg)]]</f>
        <v>6.1570000000000001E-3</v>
      </c>
      <c r="V2357" s="35">
        <f>'EPD information'!$Y$16*Tabell2[[#This Row],[Weight (kg)]]</f>
        <v>0.20436000000000001</v>
      </c>
      <c r="W2357" s="35">
        <f>'EPD information'!$Z$16*Tabell2[[#This Row],[Weight (kg)]]</f>
        <v>3.3143000000000007E-4</v>
      </c>
      <c r="X2357" s="35">
        <f>'EPD information'!$AA$16*Tabell2[[#This Row],[Weight (kg)]]</f>
        <v>-1.5851</v>
      </c>
      <c r="Y2357" s="18">
        <f>'EPD information'!$AB$16*Tabell2[[#This Row],[Weight (kg)]]</f>
        <v>4.4016000000000002</v>
      </c>
      <c r="Z2357" s="18">
        <f>'EPD information'!$AC$16*Tabell2[[#This Row],[Weight (kg)]]</f>
        <v>7.7159000000000005E-2</v>
      </c>
      <c r="AA2357" s="18">
        <f>'EPD information'!$AD$16*Tabell2[[#This Row],[Weight (kg)]]</f>
        <v>9.6547000000000004E-3</v>
      </c>
      <c r="AB2357" s="18" t="s">
        <v>48</v>
      </c>
      <c r="AC2357" s="18">
        <f>'EPD information'!$AF$16*Tabell2[[#This Row],[Weight (kg)]]</f>
        <v>6.0914999999999997E-3</v>
      </c>
      <c r="AD2357" s="18">
        <f>'EPD information'!$AG$16*Tabell2[[#This Row],[Weight (kg)]]</f>
        <v>0.20305000000000001</v>
      </c>
      <c r="AE2357" s="18">
        <f>'EPD information'!$AH$16*Tabell2[[#This Row],[Weight (kg)]]</f>
        <v>3.2488000000000005E-4</v>
      </c>
      <c r="AF2357" s="21">
        <f>'EPD information'!$AI$16*Tabell2[[#This Row],[Weight (kg)]]</f>
        <v>-1.5065</v>
      </c>
    </row>
    <row r="2358" spans="1:32" ht="28.5" x14ac:dyDescent="0.2">
      <c r="A2358" s="36" t="s">
        <v>260</v>
      </c>
      <c r="B2358" s="37" t="s">
        <v>261</v>
      </c>
      <c r="C2358" s="38">
        <v>275462</v>
      </c>
      <c r="D2358" s="39">
        <v>7319662754620</v>
      </c>
      <c r="E2358" s="37" t="s">
        <v>46</v>
      </c>
      <c r="F2358" s="40">
        <v>450</v>
      </c>
      <c r="G2358" s="37">
        <v>300</v>
      </c>
      <c r="H2358" s="41">
        <v>1.74</v>
      </c>
      <c r="I2358" s="35">
        <f>'EPD information'!$L$16*Tabell2[[#This Row],[Weight (kg)]]</f>
        <v>5.9333999999999998</v>
      </c>
      <c r="J2358" s="22">
        <f>'EPD information'!$M$16*Tabell2[[#This Row],[Weight (kg)]]</f>
        <v>0.103356</v>
      </c>
      <c r="K2358" s="22">
        <f>'EPD information'!$N$16*Tabell2[[#This Row],[Weight (kg)]]</f>
        <v>1.2267E-2</v>
      </c>
      <c r="L2358" s="22">
        <f>'EPD information'!$O$16*Tabell2[[#This Row],[Weight (kg)]]</f>
        <v>0</v>
      </c>
      <c r="M2358" s="22">
        <f>'EPD information'!$P$16*Tabell2[[#This Row],[Weight (kg)]]</f>
        <v>8.1779999999999995E-3</v>
      </c>
      <c r="N2358" s="22">
        <f>'EPD information'!$Q$16*Tabell2[[#This Row],[Weight (kg)]]</f>
        <v>0.27144000000000001</v>
      </c>
      <c r="O2358" s="22">
        <f>'EPD information'!$R$16*Tabell2[[#This Row],[Weight (kg)]]</f>
        <v>4.4022000000000006E-4</v>
      </c>
      <c r="P2358" s="22">
        <f>'EPD information'!$S$16*Tabell2[[#This Row],[Weight (kg)]]</f>
        <v>-2.1053999999999999</v>
      </c>
      <c r="Q2358" s="35">
        <f>'Product specific GWP'!$T$16*Tabell2[[#This Row],[Weight (kg)]]</f>
        <v>7.6038000000000008E-2</v>
      </c>
      <c r="R2358" s="35" t="s">
        <v>48</v>
      </c>
      <c r="S2358" s="35">
        <f>'EPD information'!$V$16*Tabell2[[#This Row],[Weight (kg)]]</f>
        <v>1.2267E-2</v>
      </c>
      <c r="T2358" s="35" t="str">
        <f>'EPD information'!$W$16</f>
        <v>ND</v>
      </c>
      <c r="U2358" s="35">
        <f>'EPD information'!$X$16*Tabell2[[#This Row],[Weight (kg)]]</f>
        <v>8.1779999999999995E-3</v>
      </c>
      <c r="V2358" s="35">
        <f>'EPD information'!$Y$16*Tabell2[[#This Row],[Weight (kg)]]</f>
        <v>0.27144000000000001</v>
      </c>
      <c r="W2358" s="35">
        <f>'EPD information'!$Z$16*Tabell2[[#This Row],[Weight (kg)]]</f>
        <v>4.4022000000000006E-4</v>
      </c>
      <c r="X2358" s="35">
        <f>'EPD information'!$AA$16*Tabell2[[#This Row],[Weight (kg)]]</f>
        <v>-2.1053999999999999</v>
      </c>
      <c r="Y2358" s="18">
        <f>'EPD information'!$AB$16*Tabell2[[#This Row],[Weight (kg)]]</f>
        <v>5.8464</v>
      </c>
      <c r="Z2358" s="18">
        <f>'EPD information'!$AC$16*Tabell2[[#This Row],[Weight (kg)]]</f>
        <v>0.10248600000000001</v>
      </c>
      <c r="AA2358" s="18">
        <f>'EPD information'!$AD$16*Tabell2[[#This Row],[Weight (kg)]]</f>
        <v>1.28238E-2</v>
      </c>
      <c r="AB2358" s="18" t="s">
        <v>48</v>
      </c>
      <c r="AC2358" s="18">
        <f>'EPD information'!$AF$16*Tabell2[[#This Row],[Weight (kg)]]</f>
        <v>8.0909999999999992E-3</v>
      </c>
      <c r="AD2358" s="18">
        <f>'EPD information'!$AG$16*Tabell2[[#This Row],[Weight (kg)]]</f>
        <v>0.2697</v>
      </c>
      <c r="AE2358" s="18">
        <f>'EPD information'!$AH$16*Tabell2[[#This Row],[Weight (kg)]]</f>
        <v>4.3152000000000002E-4</v>
      </c>
      <c r="AF2358" s="21">
        <f>'EPD information'!$AI$16*Tabell2[[#This Row],[Weight (kg)]]</f>
        <v>-2.0009999999999999</v>
      </c>
    </row>
    <row r="2359" spans="1:32" ht="28.5" x14ac:dyDescent="0.2">
      <c r="A2359" s="36" t="s">
        <v>260</v>
      </c>
      <c r="B2359" s="37" t="s">
        <v>261</v>
      </c>
      <c r="C2359" s="38">
        <v>256548</v>
      </c>
      <c r="D2359" s="39">
        <v>7319662565486</v>
      </c>
      <c r="E2359" s="37" t="s">
        <v>46</v>
      </c>
      <c r="F2359" s="40">
        <v>500</v>
      </c>
      <c r="G2359" s="37">
        <v>400</v>
      </c>
      <c r="H2359" s="41">
        <v>2.0299999999999998</v>
      </c>
      <c r="I2359" s="35">
        <f>'EPD information'!$L$16*Tabell2[[#This Row],[Weight (kg)]]</f>
        <v>6.9222999999999999</v>
      </c>
      <c r="J2359" s="22">
        <f>'EPD information'!$M$16*Tabell2[[#This Row],[Weight (kg)]]</f>
        <v>0.12058199999999999</v>
      </c>
      <c r="K2359" s="22">
        <f>'EPD information'!$N$16*Tabell2[[#This Row],[Weight (kg)]]</f>
        <v>1.4311499999999998E-2</v>
      </c>
      <c r="L2359" s="22">
        <f>'EPD information'!$O$16*Tabell2[[#This Row],[Weight (kg)]]</f>
        <v>0</v>
      </c>
      <c r="M2359" s="22">
        <f>'EPD information'!$P$16*Tabell2[[#This Row],[Weight (kg)]]</f>
        <v>9.5409999999999991E-3</v>
      </c>
      <c r="N2359" s="22">
        <f>'EPD information'!$Q$16*Tabell2[[#This Row],[Weight (kg)]]</f>
        <v>0.31667999999999996</v>
      </c>
      <c r="O2359" s="22">
        <f>'EPD information'!$R$16*Tabell2[[#This Row],[Weight (kg)]]</f>
        <v>5.1358999999999997E-4</v>
      </c>
      <c r="P2359" s="22">
        <f>'EPD information'!$S$16*Tabell2[[#This Row],[Weight (kg)]]</f>
        <v>-2.4562999999999997</v>
      </c>
      <c r="Q2359" s="35">
        <f>'Product specific GWP'!$T$16*Tabell2[[#This Row],[Weight (kg)]]</f>
        <v>8.8710999999999998E-2</v>
      </c>
      <c r="R2359" s="35" t="s">
        <v>48</v>
      </c>
      <c r="S2359" s="35">
        <f>'EPD information'!$V$16*Tabell2[[#This Row],[Weight (kg)]]</f>
        <v>1.4311499999999998E-2</v>
      </c>
      <c r="T2359" s="35" t="str">
        <f>'EPD information'!$W$16</f>
        <v>ND</v>
      </c>
      <c r="U2359" s="35">
        <f>'EPD information'!$X$16*Tabell2[[#This Row],[Weight (kg)]]</f>
        <v>9.5409999999999991E-3</v>
      </c>
      <c r="V2359" s="35">
        <f>'EPD information'!$Y$16*Tabell2[[#This Row],[Weight (kg)]]</f>
        <v>0.31667999999999996</v>
      </c>
      <c r="W2359" s="35">
        <f>'EPD information'!$Z$16*Tabell2[[#This Row],[Weight (kg)]]</f>
        <v>5.1358999999999997E-4</v>
      </c>
      <c r="X2359" s="35">
        <f>'EPD information'!$AA$16*Tabell2[[#This Row],[Weight (kg)]]</f>
        <v>-2.4562999999999997</v>
      </c>
      <c r="Y2359" s="18">
        <f>'EPD information'!$AB$16*Tabell2[[#This Row],[Weight (kg)]]</f>
        <v>6.8207999999999993</v>
      </c>
      <c r="Z2359" s="18">
        <f>'EPD information'!$AC$16*Tabell2[[#This Row],[Weight (kg)]]</f>
        <v>0.11956699999999999</v>
      </c>
      <c r="AA2359" s="18">
        <f>'EPD information'!$AD$16*Tabell2[[#This Row],[Weight (kg)]]</f>
        <v>1.4961099999999998E-2</v>
      </c>
      <c r="AB2359" s="18" t="s">
        <v>48</v>
      </c>
      <c r="AC2359" s="18">
        <f>'EPD information'!$AF$16*Tabell2[[#This Row],[Weight (kg)]]</f>
        <v>9.4394999999999982E-3</v>
      </c>
      <c r="AD2359" s="18">
        <f>'EPD information'!$AG$16*Tabell2[[#This Row],[Weight (kg)]]</f>
        <v>0.31464999999999999</v>
      </c>
      <c r="AE2359" s="18">
        <f>'EPD information'!$AH$16*Tabell2[[#This Row],[Weight (kg)]]</f>
        <v>5.0343999999999996E-4</v>
      </c>
      <c r="AF2359" s="21">
        <f>'EPD information'!$AI$16*Tabell2[[#This Row],[Weight (kg)]]</f>
        <v>-2.3344999999999998</v>
      </c>
    </row>
    <row r="2360" spans="1:32" ht="28.5" x14ac:dyDescent="0.2">
      <c r="A2360" s="36" t="s">
        <v>260</v>
      </c>
      <c r="B2360" s="37" t="s">
        <v>261</v>
      </c>
      <c r="C2360" s="38">
        <v>256546</v>
      </c>
      <c r="D2360" s="39">
        <v>7319662565462</v>
      </c>
      <c r="E2360" s="37" t="s">
        <v>46</v>
      </c>
      <c r="F2360" s="40">
        <v>500</v>
      </c>
      <c r="G2360" s="37">
        <v>315</v>
      </c>
      <c r="H2360" s="41">
        <v>2.06</v>
      </c>
      <c r="I2360" s="35">
        <f>'EPD information'!$L$16*Tabell2[[#This Row],[Weight (kg)]]</f>
        <v>7.0246000000000004</v>
      </c>
      <c r="J2360" s="22">
        <f>'EPD information'!$M$16*Tabell2[[#This Row],[Weight (kg)]]</f>
        <v>0.122364</v>
      </c>
      <c r="K2360" s="22">
        <f>'EPD information'!$N$16*Tabell2[[#This Row],[Weight (kg)]]</f>
        <v>1.4522999999999999E-2</v>
      </c>
      <c r="L2360" s="22">
        <f>'EPD information'!$O$16*Tabell2[[#This Row],[Weight (kg)]]</f>
        <v>0</v>
      </c>
      <c r="M2360" s="22">
        <f>'EPD information'!$P$16*Tabell2[[#This Row],[Weight (kg)]]</f>
        <v>9.6820000000000014E-3</v>
      </c>
      <c r="N2360" s="22">
        <f>'EPD information'!$Q$16*Tabell2[[#This Row],[Weight (kg)]]</f>
        <v>0.32136000000000003</v>
      </c>
      <c r="O2360" s="22">
        <f>'EPD information'!$R$16*Tabell2[[#This Row],[Weight (kg)]]</f>
        <v>5.211800000000001E-4</v>
      </c>
      <c r="P2360" s="22">
        <f>'EPD information'!$S$16*Tabell2[[#This Row],[Weight (kg)]]</f>
        <v>-2.4925999999999999</v>
      </c>
      <c r="Q2360" s="35">
        <f>'Product specific GWP'!$T$16*Tabell2[[#This Row],[Weight (kg)]]</f>
        <v>9.0022000000000005E-2</v>
      </c>
      <c r="R2360" s="35" t="s">
        <v>48</v>
      </c>
      <c r="S2360" s="35">
        <f>'EPD information'!$V$16*Tabell2[[#This Row],[Weight (kg)]]</f>
        <v>1.4522999999999999E-2</v>
      </c>
      <c r="T2360" s="35" t="str">
        <f>'EPD information'!$W$16</f>
        <v>ND</v>
      </c>
      <c r="U2360" s="35">
        <f>'EPD information'!$X$16*Tabell2[[#This Row],[Weight (kg)]]</f>
        <v>9.6820000000000014E-3</v>
      </c>
      <c r="V2360" s="35">
        <f>'EPD information'!$Y$16*Tabell2[[#This Row],[Weight (kg)]]</f>
        <v>0.32136000000000003</v>
      </c>
      <c r="W2360" s="35">
        <f>'EPD information'!$Z$16*Tabell2[[#This Row],[Weight (kg)]]</f>
        <v>5.211800000000001E-4</v>
      </c>
      <c r="X2360" s="35">
        <f>'EPD information'!$AA$16*Tabell2[[#This Row],[Weight (kg)]]</f>
        <v>-2.4925999999999999</v>
      </c>
      <c r="Y2360" s="18">
        <f>'EPD information'!$AB$16*Tabell2[[#This Row],[Weight (kg)]]</f>
        <v>6.9215999999999998</v>
      </c>
      <c r="Z2360" s="18">
        <f>'EPD information'!$AC$16*Tabell2[[#This Row],[Weight (kg)]]</f>
        <v>0.12133400000000001</v>
      </c>
      <c r="AA2360" s="18">
        <f>'EPD information'!$AD$16*Tabell2[[#This Row],[Weight (kg)]]</f>
        <v>1.51822E-2</v>
      </c>
      <c r="AB2360" s="18" t="s">
        <v>48</v>
      </c>
      <c r="AC2360" s="18">
        <f>'EPD information'!$AF$16*Tabell2[[#This Row],[Weight (kg)]]</f>
        <v>9.578999999999999E-3</v>
      </c>
      <c r="AD2360" s="18">
        <f>'EPD information'!$AG$16*Tabell2[[#This Row],[Weight (kg)]]</f>
        <v>0.31930000000000003</v>
      </c>
      <c r="AE2360" s="18">
        <f>'EPD information'!$AH$16*Tabell2[[#This Row],[Weight (kg)]]</f>
        <v>5.1088000000000001E-4</v>
      </c>
      <c r="AF2360" s="21">
        <f>'EPD information'!$AI$16*Tabell2[[#This Row],[Weight (kg)]]</f>
        <v>-2.3689999999999998</v>
      </c>
    </row>
    <row r="2361" spans="1:32" ht="28.5" x14ac:dyDescent="0.2">
      <c r="A2361" s="36" t="s">
        <v>260</v>
      </c>
      <c r="B2361" s="37" t="s">
        <v>261</v>
      </c>
      <c r="C2361" s="38">
        <v>256545</v>
      </c>
      <c r="D2361" s="39">
        <v>7319662565455</v>
      </c>
      <c r="E2361" s="37" t="s">
        <v>46</v>
      </c>
      <c r="F2361" s="40">
        <v>500</v>
      </c>
      <c r="G2361" s="37">
        <v>250</v>
      </c>
      <c r="H2361" s="41">
        <v>2.09</v>
      </c>
      <c r="I2361" s="35">
        <f>'EPD information'!$L$16*Tabell2[[#This Row],[Weight (kg)]]</f>
        <v>7.1269</v>
      </c>
      <c r="J2361" s="22">
        <f>'EPD information'!$M$16*Tabell2[[#This Row],[Weight (kg)]]</f>
        <v>0.12414599999999999</v>
      </c>
      <c r="K2361" s="22">
        <f>'EPD information'!$N$16*Tabell2[[#This Row],[Weight (kg)]]</f>
        <v>1.4734499999999999E-2</v>
      </c>
      <c r="L2361" s="22">
        <f>'EPD information'!$O$16*Tabell2[[#This Row],[Weight (kg)]]</f>
        <v>0</v>
      </c>
      <c r="M2361" s="22">
        <f>'EPD information'!$P$16*Tabell2[[#This Row],[Weight (kg)]]</f>
        <v>9.8230000000000001E-3</v>
      </c>
      <c r="N2361" s="22">
        <f>'EPD information'!$Q$16*Tabell2[[#This Row],[Weight (kg)]]</f>
        <v>0.32604</v>
      </c>
      <c r="O2361" s="22">
        <f>'EPD information'!$R$16*Tabell2[[#This Row],[Weight (kg)]]</f>
        <v>5.2877000000000002E-4</v>
      </c>
      <c r="P2361" s="22">
        <f>'EPD information'!$S$16*Tabell2[[#This Row],[Weight (kg)]]</f>
        <v>-2.5288999999999997</v>
      </c>
      <c r="Q2361" s="35">
        <f>'Product specific GWP'!$T$16*Tabell2[[#This Row],[Weight (kg)]]</f>
        <v>9.1332999999999998E-2</v>
      </c>
      <c r="R2361" s="35" t="s">
        <v>48</v>
      </c>
      <c r="S2361" s="35">
        <f>'EPD information'!$V$16*Tabell2[[#This Row],[Weight (kg)]]</f>
        <v>1.4734499999999999E-2</v>
      </c>
      <c r="T2361" s="35" t="str">
        <f>'EPD information'!$W$16</f>
        <v>ND</v>
      </c>
      <c r="U2361" s="35">
        <f>'EPD information'!$X$16*Tabell2[[#This Row],[Weight (kg)]]</f>
        <v>9.8230000000000001E-3</v>
      </c>
      <c r="V2361" s="35">
        <f>'EPD information'!$Y$16*Tabell2[[#This Row],[Weight (kg)]]</f>
        <v>0.32604</v>
      </c>
      <c r="W2361" s="35">
        <f>'EPD information'!$Z$16*Tabell2[[#This Row],[Weight (kg)]]</f>
        <v>5.2877000000000002E-4</v>
      </c>
      <c r="X2361" s="35">
        <f>'EPD information'!$AA$16*Tabell2[[#This Row],[Weight (kg)]]</f>
        <v>-2.5288999999999997</v>
      </c>
      <c r="Y2361" s="18">
        <f>'EPD information'!$AB$16*Tabell2[[#This Row],[Weight (kg)]]</f>
        <v>7.0223999999999993</v>
      </c>
      <c r="Z2361" s="18">
        <f>'EPD information'!$AC$16*Tabell2[[#This Row],[Weight (kg)]]</f>
        <v>0.12310099999999999</v>
      </c>
      <c r="AA2361" s="18">
        <f>'EPD information'!$AD$16*Tabell2[[#This Row],[Weight (kg)]]</f>
        <v>1.5403299999999998E-2</v>
      </c>
      <c r="AB2361" s="18" t="s">
        <v>48</v>
      </c>
      <c r="AC2361" s="18">
        <f>'EPD information'!$AF$16*Tabell2[[#This Row],[Weight (kg)]]</f>
        <v>9.718499999999998E-3</v>
      </c>
      <c r="AD2361" s="18">
        <f>'EPD information'!$AG$16*Tabell2[[#This Row],[Weight (kg)]]</f>
        <v>0.32394999999999996</v>
      </c>
      <c r="AE2361" s="18">
        <f>'EPD information'!$AH$16*Tabell2[[#This Row],[Weight (kg)]]</f>
        <v>5.1831999999999996E-4</v>
      </c>
      <c r="AF2361" s="21">
        <f>'EPD information'!$AI$16*Tabell2[[#This Row],[Weight (kg)]]</f>
        <v>-2.4034999999999997</v>
      </c>
    </row>
    <row r="2362" spans="1:32" ht="28.5" x14ac:dyDescent="0.2">
      <c r="A2362" s="36" t="s">
        <v>260</v>
      </c>
      <c r="B2362" s="37" t="s">
        <v>261</v>
      </c>
      <c r="C2362" s="38">
        <v>275468</v>
      </c>
      <c r="D2362" s="39">
        <v>7319662754682</v>
      </c>
      <c r="E2362" s="37" t="s">
        <v>46</v>
      </c>
      <c r="F2362" s="40">
        <v>500</v>
      </c>
      <c r="G2362" s="37">
        <v>450</v>
      </c>
      <c r="H2362" s="41">
        <v>1.57</v>
      </c>
      <c r="I2362" s="35">
        <f>'EPD information'!$L$16*Tabell2[[#This Row],[Weight (kg)]]</f>
        <v>5.3537000000000008</v>
      </c>
      <c r="J2362" s="22">
        <f>'EPD information'!$M$16*Tabell2[[#This Row],[Weight (kg)]]</f>
        <v>9.3258000000000008E-2</v>
      </c>
      <c r="K2362" s="22">
        <f>'EPD information'!$N$16*Tabell2[[#This Row],[Weight (kg)]]</f>
        <v>1.10685E-2</v>
      </c>
      <c r="L2362" s="22">
        <f>'EPD information'!$O$16*Tabell2[[#This Row],[Weight (kg)]]</f>
        <v>0</v>
      </c>
      <c r="M2362" s="22">
        <f>'EPD information'!$P$16*Tabell2[[#This Row],[Weight (kg)]]</f>
        <v>7.379000000000001E-3</v>
      </c>
      <c r="N2362" s="22">
        <f>'EPD information'!$Q$16*Tabell2[[#This Row],[Weight (kg)]]</f>
        <v>0.24492</v>
      </c>
      <c r="O2362" s="22">
        <f>'EPD information'!$R$16*Tabell2[[#This Row],[Weight (kg)]]</f>
        <v>3.9721000000000005E-4</v>
      </c>
      <c r="P2362" s="22">
        <f>'EPD information'!$S$16*Tabell2[[#This Row],[Weight (kg)]]</f>
        <v>-1.8996999999999999</v>
      </c>
      <c r="Q2362" s="35">
        <f>'Product specific GWP'!$T$16*Tabell2[[#This Row],[Weight (kg)]]</f>
        <v>6.8609000000000003E-2</v>
      </c>
      <c r="R2362" s="35" t="s">
        <v>48</v>
      </c>
      <c r="S2362" s="35">
        <f>'EPD information'!$V$16*Tabell2[[#This Row],[Weight (kg)]]</f>
        <v>1.10685E-2</v>
      </c>
      <c r="T2362" s="35" t="str">
        <f>'EPD information'!$W$16</f>
        <v>ND</v>
      </c>
      <c r="U2362" s="35">
        <f>'EPD information'!$X$16*Tabell2[[#This Row],[Weight (kg)]]</f>
        <v>7.379000000000001E-3</v>
      </c>
      <c r="V2362" s="35">
        <f>'EPD information'!$Y$16*Tabell2[[#This Row],[Weight (kg)]]</f>
        <v>0.24492</v>
      </c>
      <c r="W2362" s="35">
        <f>'EPD information'!$Z$16*Tabell2[[#This Row],[Weight (kg)]]</f>
        <v>3.9721000000000005E-4</v>
      </c>
      <c r="X2362" s="35">
        <f>'EPD information'!$AA$16*Tabell2[[#This Row],[Weight (kg)]]</f>
        <v>-1.8996999999999999</v>
      </c>
      <c r="Y2362" s="18">
        <f>'EPD information'!$AB$16*Tabell2[[#This Row],[Weight (kg)]]</f>
        <v>5.2751999999999999</v>
      </c>
      <c r="Z2362" s="18">
        <f>'EPD information'!$AC$16*Tabell2[[#This Row],[Weight (kg)]]</f>
        <v>9.2473E-2</v>
      </c>
      <c r="AA2362" s="18">
        <f>'EPD information'!$AD$16*Tabell2[[#This Row],[Weight (kg)]]</f>
        <v>1.15709E-2</v>
      </c>
      <c r="AB2362" s="18" t="s">
        <v>48</v>
      </c>
      <c r="AC2362" s="18">
        <f>'EPD information'!$AF$16*Tabell2[[#This Row],[Weight (kg)]]</f>
        <v>7.3004999999999997E-3</v>
      </c>
      <c r="AD2362" s="18">
        <f>'EPD information'!$AG$16*Tabell2[[#This Row],[Weight (kg)]]</f>
        <v>0.24335000000000001</v>
      </c>
      <c r="AE2362" s="18">
        <f>'EPD information'!$AH$16*Tabell2[[#This Row],[Weight (kg)]]</f>
        <v>3.8936000000000005E-4</v>
      </c>
      <c r="AF2362" s="21">
        <f>'EPD information'!$AI$16*Tabell2[[#This Row],[Weight (kg)]]</f>
        <v>-1.8054999999999999</v>
      </c>
    </row>
    <row r="2363" spans="1:32" ht="28.5" x14ac:dyDescent="0.2">
      <c r="A2363" s="36" t="s">
        <v>260</v>
      </c>
      <c r="B2363" s="37" t="s">
        <v>261</v>
      </c>
      <c r="C2363" s="38">
        <v>275478</v>
      </c>
      <c r="D2363" s="39">
        <v>7319662754781</v>
      </c>
      <c r="E2363" s="37" t="s">
        <v>46</v>
      </c>
      <c r="F2363" s="40">
        <v>600</v>
      </c>
      <c r="G2363" s="37">
        <v>500</v>
      </c>
      <c r="H2363" s="41">
        <v>2.54</v>
      </c>
      <c r="I2363" s="35">
        <f>'EPD information'!$L$16*Tabell2[[#This Row],[Weight (kg)]]</f>
        <v>8.6614000000000004</v>
      </c>
      <c r="J2363" s="22">
        <f>'EPD information'!$M$16*Tabell2[[#This Row],[Weight (kg)]]</f>
        <v>0.15087600000000001</v>
      </c>
      <c r="K2363" s="22">
        <f>'EPD information'!$N$16*Tabell2[[#This Row],[Weight (kg)]]</f>
        <v>1.7906999999999999E-2</v>
      </c>
      <c r="L2363" s="22">
        <f>'EPD information'!$O$16*Tabell2[[#This Row],[Weight (kg)]]</f>
        <v>0</v>
      </c>
      <c r="M2363" s="22">
        <f>'EPD information'!$P$16*Tabell2[[#This Row],[Weight (kg)]]</f>
        <v>1.1938000000000001E-2</v>
      </c>
      <c r="N2363" s="22">
        <f>'EPD information'!$Q$16*Tabell2[[#This Row],[Weight (kg)]]</f>
        <v>0.39623999999999998</v>
      </c>
      <c r="O2363" s="22">
        <f>'EPD information'!$R$16*Tabell2[[#This Row],[Weight (kg)]]</f>
        <v>6.4262000000000011E-4</v>
      </c>
      <c r="P2363" s="22">
        <f>'EPD information'!$S$16*Tabell2[[#This Row],[Weight (kg)]]</f>
        <v>-3.0733999999999999</v>
      </c>
      <c r="Q2363" s="35">
        <f>'Product specific GWP'!$T$16*Tabell2[[#This Row],[Weight (kg)]]</f>
        <v>0.11099800000000001</v>
      </c>
      <c r="R2363" s="35" t="s">
        <v>48</v>
      </c>
      <c r="S2363" s="35">
        <f>'EPD information'!$V$16*Tabell2[[#This Row],[Weight (kg)]]</f>
        <v>1.7906999999999999E-2</v>
      </c>
      <c r="T2363" s="35" t="str">
        <f>'EPD information'!$W$16</f>
        <v>ND</v>
      </c>
      <c r="U2363" s="35">
        <f>'EPD information'!$X$16*Tabell2[[#This Row],[Weight (kg)]]</f>
        <v>1.1938000000000001E-2</v>
      </c>
      <c r="V2363" s="35">
        <f>'EPD information'!$Y$16*Tabell2[[#This Row],[Weight (kg)]]</f>
        <v>0.39623999999999998</v>
      </c>
      <c r="W2363" s="35">
        <f>'EPD information'!$Z$16*Tabell2[[#This Row],[Weight (kg)]]</f>
        <v>6.4262000000000011E-4</v>
      </c>
      <c r="X2363" s="35">
        <f>'EPD information'!$AA$16*Tabell2[[#This Row],[Weight (kg)]]</f>
        <v>-3.0733999999999999</v>
      </c>
      <c r="Y2363" s="18">
        <f>'EPD information'!$AB$16*Tabell2[[#This Row],[Weight (kg)]]</f>
        <v>8.5343999999999998</v>
      </c>
      <c r="Z2363" s="18">
        <f>'EPD information'!$AC$16*Tabell2[[#This Row],[Weight (kg)]]</f>
        <v>0.14960600000000002</v>
      </c>
      <c r="AA2363" s="18">
        <f>'EPD information'!$AD$16*Tabell2[[#This Row],[Weight (kg)]]</f>
        <v>1.8719799999999998E-2</v>
      </c>
      <c r="AB2363" s="18" t="s">
        <v>48</v>
      </c>
      <c r="AC2363" s="18">
        <f>'EPD information'!$AF$16*Tabell2[[#This Row],[Weight (kg)]]</f>
        <v>1.1810999999999999E-2</v>
      </c>
      <c r="AD2363" s="18">
        <f>'EPD information'!$AG$16*Tabell2[[#This Row],[Weight (kg)]]</f>
        <v>0.39369999999999999</v>
      </c>
      <c r="AE2363" s="18">
        <f>'EPD information'!$AH$16*Tabell2[[#This Row],[Weight (kg)]]</f>
        <v>6.2992000000000007E-4</v>
      </c>
      <c r="AF2363" s="21">
        <f>'EPD information'!$AI$16*Tabell2[[#This Row],[Weight (kg)]]</f>
        <v>-2.9209999999999998</v>
      </c>
    </row>
    <row r="2364" spans="1:32" ht="28.5" x14ac:dyDescent="0.2">
      <c r="A2364" s="36" t="s">
        <v>260</v>
      </c>
      <c r="B2364" s="37" t="s">
        <v>261</v>
      </c>
      <c r="C2364" s="38">
        <v>275474</v>
      </c>
      <c r="D2364" s="39">
        <v>7319662754743</v>
      </c>
      <c r="E2364" s="37" t="s">
        <v>46</v>
      </c>
      <c r="F2364" s="40">
        <v>600</v>
      </c>
      <c r="G2364" s="37">
        <v>315</v>
      </c>
      <c r="H2364" s="41">
        <v>2.62</v>
      </c>
      <c r="I2364" s="35">
        <f>'EPD information'!$L$16*Tabell2[[#This Row],[Weight (kg)]]</f>
        <v>8.9342000000000006</v>
      </c>
      <c r="J2364" s="22">
        <f>'EPD information'!$M$16*Tabell2[[#This Row],[Weight (kg)]]</f>
        <v>0.15562800000000002</v>
      </c>
      <c r="K2364" s="22">
        <f>'EPD information'!$N$16*Tabell2[[#This Row],[Weight (kg)]]</f>
        <v>1.8471000000000001E-2</v>
      </c>
      <c r="L2364" s="22">
        <f>'EPD information'!$O$16*Tabell2[[#This Row],[Weight (kg)]]</f>
        <v>0</v>
      </c>
      <c r="M2364" s="22">
        <f>'EPD information'!$P$16*Tabell2[[#This Row],[Weight (kg)]]</f>
        <v>1.2314E-2</v>
      </c>
      <c r="N2364" s="22">
        <f>'EPD information'!$Q$16*Tabell2[[#This Row],[Weight (kg)]]</f>
        <v>0.40872000000000003</v>
      </c>
      <c r="O2364" s="22">
        <f>'EPD information'!$R$16*Tabell2[[#This Row],[Weight (kg)]]</f>
        <v>6.6286000000000014E-4</v>
      </c>
      <c r="P2364" s="22">
        <f>'EPD information'!$S$16*Tabell2[[#This Row],[Weight (kg)]]</f>
        <v>-3.1701999999999999</v>
      </c>
      <c r="Q2364" s="35">
        <f>'Product specific GWP'!$T$16*Tabell2[[#This Row],[Weight (kg)]]</f>
        <v>0.11449400000000001</v>
      </c>
      <c r="R2364" s="35" t="s">
        <v>48</v>
      </c>
      <c r="S2364" s="35">
        <f>'EPD information'!$V$16*Tabell2[[#This Row],[Weight (kg)]]</f>
        <v>1.8471000000000001E-2</v>
      </c>
      <c r="T2364" s="35" t="str">
        <f>'EPD information'!$W$16</f>
        <v>ND</v>
      </c>
      <c r="U2364" s="35">
        <f>'EPD information'!$X$16*Tabell2[[#This Row],[Weight (kg)]]</f>
        <v>1.2314E-2</v>
      </c>
      <c r="V2364" s="35">
        <f>'EPD information'!$Y$16*Tabell2[[#This Row],[Weight (kg)]]</f>
        <v>0.40872000000000003</v>
      </c>
      <c r="W2364" s="35">
        <f>'EPD information'!$Z$16*Tabell2[[#This Row],[Weight (kg)]]</f>
        <v>6.6286000000000014E-4</v>
      </c>
      <c r="X2364" s="35">
        <f>'EPD information'!$AA$16*Tabell2[[#This Row],[Weight (kg)]]</f>
        <v>-3.1701999999999999</v>
      </c>
      <c r="Y2364" s="18">
        <f>'EPD information'!$AB$16*Tabell2[[#This Row],[Weight (kg)]]</f>
        <v>8.8032000000000004</v>
      </c>
      <c r="Z2364" s="18">
        <f>'EPD information'!$AC$16*Tabell2[[#This Row],[Weight (kg)]]</f>
        <v>0.15431800000000001</v>
      </c>
      <c r="AA2364" s="18">
        <f>'EPD information'!$AD$16*Tabell2[[#This Row],[Weight (kg)]]</f>
        <v>1.9309400000000001E-2</v>
      </c>
      <c r="AB2364" s="18" t="s">
        <v>48</v>
      </c>
      <c r="AC2364" s="18">
        <f>'EPD information'!$AF$16*Tabell2[[#This Row],[Weight (kg)]]</f>
        <v>1.2182999999999999E-2</v>
      </c>
      <c r="AD2364" s="18">
        <f>'EPD information'!$AG$16*Tabell2[[#This Row],[Weight (kg)]]</f>
        <v>0.40610000000000002</v>
      </c>
      <c r="AE2364" s="18">
        <f>'EPD information'!$AH$16*Tabell2[[#This Row],[Weight (kg)]]</f>
        <v>6.4976000000000009E-4</v>
      </c>
      <c r="AF2364" s="21">
        <f>'EPD information'!$AI$16*Tabell2[[#This Row],[Weight (kg)]]</f>
        <v>-3.0129999999999999</v>
      </c>
    </row>
    <row r="2365" spans="1:32" ht="28.5" x14ac:dyDescent="0.2">
      <c r="A2365" s="36" t="s">
        <v>260</v>
      </c>
      <c r="B2365" s="37" t="s">
        <v>261</v>
      </c>
      <c r="C2365" s="38">
        <v>256552</v>
      </c>
      <c r="D2365" s="39">
        <v>7319662565523</v>
      </c>
      <c r="E2365" s="37" t="s">
        <v>46</v>
      </c>
      <c r="F2365" s="40">
        <v>630</v>
      </c>
      <c r="G2365" s="37">
        <v>500</v>
      </c>
      <c r="H2365" s="41">
        <v>2.72</v>
      </c>
      <c r="I2365" s="35">
        <f>'EPD information'!$L$16*Tabell2[[#This Row],[Weight (kg)]]</f>
        <v>9.2752000000000017</v>
      </c>
      <c r="J2365" s="22">
        <f>'EPD information'!$M$16*Tabell2[[#This Row],[Weight (kg)]]</f>
        <v>0.16156800000000002</v>
      </c>
      <c r="K2365" s="22">
        <f>'EPD information'!$N$16*Tabell2[[#This Row],[Weight (kg)]]</f>
        <v>1.9176000000000002E-2</v>
      </c>
      <c r="L2365" s="22">
        <f>'EPD information'!$O$16*Tabell2[[#This Row],[Weight (kg)]]</f>
        <v>0</v>
      </c>
      <c r="M2365" s="22">
        <f>'EPD information'!$P$16*Tabell2[[#This Row],[Weight (kg)]]</f>
        <v>1.2784000000000002E-2</v>
      </c>
      <c r="N2365" s="22">
        <f>'EPD information'!$Q$16*Tabell2[[#This Row],[Weight (kg)]]</f>
        <v>0.42432000000000003</v>
      </c>
      <c r="O2365" s="22">
        <f>'EPD information'!$R$16*Tabell2[[#This Row],[Weight (kg)]]</f>
        <v>6.8816000000000016E-4</v>
      </c>
      <c r="P2365" s="22">
        <f>'EPD information'!$S$16*Tabell2[[#This Row],[Weight (kg)]]</f>
        <v>-3.2912000000000003</v>
      </c>
      <c r="Q2365" s="35">
        <f>'Product specific GWP'!$T$16*Tabell2[[#This Row],[Weight (kg)]]</f>
        <v>0.11886400000000001</v>
      </c>
      <c r="R2365" s="35" t="s">
        <v>48</v>
      </c>
      <c r="S2365" s="35">
        <f>'EPD information'!$V$16*Tabell2[[#This Row],[Weight (kg)]]</f>
        <v>1.9176000000000002E-2</v>
      </c>
      <c r="T2365" s="35" t="str">
        <f>'EPD information'!$W$16</f>
        <v>ND</v>
      </c>
      <c r="U2365" s="35">
        <f>'EPD information'!$X$16*Tabell2[[#This Row],[Weight (kg)]]</f>
        <v>1.2784000000000002E-2</v>
      </c>
      <c r="V2365" s="35">
        <f>'EPD information'!$Y$16*Tabell2[[#This Row],[Weight (kg)]]</f>
        <v>0.42432000000000003</v>
      </c>
      <c r="W2365" s="35">
        <f>'EPD information'!$Z$16*Tabell2[[#This Row],[Weight (kg)]]</f>
        <v>6.8816000000000016E-4</v>
      </c>
      <c r="X2365" s="35">
        <f>'EPD information'!$AA$16*Tabell2[[#This Row],[Weight (kg)]]</f>
        <v>-3.2912000000000003</v>
      </c>
      <c r="Y2365" s="18">
        <f>'EPD information'!$AB$16*Tabell2[[#This Row],[Weight (kg)]]</f>
        <v>9.1392000000000007</v>
      </c>
      <c r="Z2365" s="18">
        <f>'EPD information'!$AC$16*Tabell2[[#This Row],[Weight (kg)]]</f>
        <v>0.16020800000000002</v>
      </c>
      <c r="AA2365" s="18">
        <f>'EPD information'!$AD$16*Tabell2[[#This Row],[Weight (kg)]]</f>
        <v>2.0046400000000002E-2</v>
      </c>
      <c r="AB2365" s="18" t="s">
        <v>48</v>
      </c>
      <c r="AC2365" s="18">
        <f>'EPD information'!$AF$16*Tabell2[[#This Row],[Weight (kg)]]</f>
        <v>1.2648E-2</v>
      </c>
      <c r="AD2365" s="18">
        <f>'EPD information'!$AG$16*Tabell2[[#This Row],[Weight (kg)]]</f>
        <v>0.42160000000000003</v>
      </c>
      <c r="AE2365" s="18">
        <f>'EPD information'!$AH$16*Tabell2[[#This Row],[Weight (kg)]]</f>
        <v>6.7456000000000005E-4</v>
      </c>
      <c r="AF2365" s="21">
        <f>'EPD information'!$AI$16*Tabell2[[#This Row],[Weight (kg)]]</f>
        <v>-3.1280000000000001</v>
      </c>
    </row>
    <row r="2366" spans="1:32" ht="28.5" x14ac:dyDescent="0.2">
      <c r="A2366" s="36" t="s">
        <v>260</v>
      </c>
      <c r="B2366" s="37" t="s">
        <v>261</v>
      </c>
      <c r="C2366" s="38">
        <v>256551</v>
      </c>
      <c r="D2366" s="39">
        <v>7319662565516</v>
      </c>
      <c r="E2366" s="37" t="s">
        <v>46</v>
      </c>
      <c r="F2366" s="40">
        <v>630</v>
      </c>
      <c r="G2366" s="37">
        <v>400</v>
      </c>
      <c r="H2366" s="41">
        <v>2.76</v>
      </c>
      <c r="I2366" s="35">
        <f>'EPD information'!$L$16*Tabell2[[#This Row],[Weight (kg)]]</f>
        <v>9.4116</v>
      </c>
      <c r="J2366" s="22">
        <f>'EPD information'!$M$16*Tabell2[[#This Row],[Weight (kg)]]</f>
        <v>0.16394399999999998</v>
      </c>
      <c r="K2366" s="22">
        <f>'EPD information'!$N$16*Tabell2[[#This Row],[Weight (kg)]]</f>
        <v>1.9458E-2</v>
      </c>
      <c r="L2366" s="22">
        <f>'EPD information'!$O$16*Tabell2[[#This Row],[Weight (kg)]]</f>
        <v>0</v>
      </c>
      <c r="M2366" s="22">
        <f>'EPD information'!$P$16*Tabell2[[#This Row],[Weight (kg)]]</f>
        <v>1.2971999999999999E-2</v>
      </c>
      <c r="N2366" s="22">
        <f>'EPD information'!$Q$16*Tabell2[[#This Row],[Weight (kg)]]</f>
        <v>0.43055999999999994</v>
      </c>
      <c r="O2366" s="22">
        <f>'EPD information'!$R$16*Tabell2[[#This Row],[Weight (kg)]]</f>
        <v>6.9828000000000002E-4</v>
      </c>
      <c r="P2366" s="22">
        <f>'EPD information'!$S$16*Tabell2[[#This Row],[Weight (kg)]]</f>
        <v>-3.3395999999999995</v>
      </c>
      <c r="Q2366" s="35">
        <f>'Product specific GWP'!$T$16*Tabell2[[#This Row],[Weight (kg)]]</f>
        <v>0.120612</v>
      </c>
      <c r="R2366" s="35" t="s">
        <v>48</v>
      </c>
      <c r="S2366" s="35">
        <f>'EPD information'!$V$16*Tabell2[[#This Row],[Weight (kg)]]</f>
        <v>1.9458E-2</v>
      </c>
      <c r="T2366" s="35" t="str">
        <f>'EPD information'!$W$16</f>
        <v>ND</v>
      </c>
      <c r="U2366" s="35">
        <f>'EPD information'!$X$16*Tabell2[[#This Row],[Weight (kg)]]</f>
        <v>1.2971999999999999E-2</v>
      </c>
      <c r="V2366" s="35">
        <f>'EPD information'!$Y$16*Tabell2[[#This Row],[Weight (kg)]]</f>
        <v>0.43055999999999994</v>
      </c>
      <c r="W2366" s="35">
        <f>'EPD information'!$Z$16*Tabell2[[#This Row],[Weight (kg)]]</f>
        <v>6.9828000000000002E-4</v>
      </c>
      <c r="X2366" s="35">
        <f>'EPD information'!$AA$16*Tabell2[[#This Row],[Weight (kg)]]</f>
        <v>-3.3395999999999995</v>
      </c>
      <c r="Y2366" s="18">
        <f>'EPD information'!$AB$16*Tabell2[[#This Row],[Weight (kg)]]</f>
        <v>9.2735999999999983</v>
      </c>
      <c r="Z2366" s="18">
        <f>'EPD information'!$AC$16*Tabell2[[#This Row],[Weight (kg)]]</f>
        <v>0.16256399999999999</v>
      </c>
      <c r="AA2366" s="18">
        <f>'EPD information'!$AD$16*Tabell2[[#This Row],[Weight (kg)]]</f>
        <v>2.0341199999999997E-2</v>
      </c>
      <c r="AB2366" s="18" t="s">
        <v>48</v>
      </c>
      <c r="AC2366" s="18">
        <f>'EPD information'!$AF$16*Tabell2[[#This Row],[Weight (kg)]]</f>
        <v>1.2833999999999998E-2</v>
      </c>
      <c r="AD2366" s="18">
        <f>'EPD information'!$AG$16*Tabell2[[#This Row],[Weight (kg)]]</f>
        <v>0.42779999999999996</v>
      </c>
      <c r="AE2366" s="18">
        <f>'EPD information'!$AH$16*Tabell2[[#This Row],[Weight (kg)]]</f>
        <v>6.8448000000000001E-4</v>
      </c>
      <c r="AF2366" s="21">
        <f>'EPD information'!$AI$16*Tabell2[[#This Row],[Weight (kg)]]</f>
        <v>-3.1739999999999995</v>
      </c>
    </row>
    <row r="2367" spans="1:32" ht="28.5" x14ac:dyDescent="0.2">
      <c r="A2367" s="36" t="s">
        <v>260</v>
      </c>
      <c r="B2367" s="37" t="s">
        <v>261</v>
      </c>
      <c r="C2367" s="38">
        <v>256549</v>
      </c>
      <c r="D2367" s="39">
        <v>7319662565493</v>
      </c>
      <c r="E2367" s="37" t="s">
        <v>46</v>
      </c>
      <c r="F2367" s="40">
        <v>630</v>
      </c>
      <c r="G2367" s="37">
        <v>315</v>
      </c>
      <c r="H2367" s="41">
        <v>2.79</v>
      </c>
      <c r="I2367" s="35">
        <f>'EPD information'!$L$16*Tabell2[[#This Row],[Weight (kg)]]</f>
        <v>9.5139000000000014</v>
      </c>
      <c r="J2367" s="22">
        <f>'EPD information'!$M$16*Tabell2[[#This Row],[Weight (kg)]]</f>
        <v>0.16572600000000001</v>
      </c>
      <c r="K2367" s="22">
        <f>'EPD information'!$N$16*Tabell2[[#This Row],[Weight (kg)]]</f>
        <v>1.9669499999999999E-2</v>
      </c>
      <c r="L2367" s="22">
        <f>'EPD information'!$O$16*Tabell2[[#This Row],[Weight (kg)]]</f>
        <v>0</v>
      </c>
      <c r="M2367" s="22">
        <f>'EPD information'!$P$16*Tabell2[[#This Row],[Weight (kg)]]</f>
        <v>1.3113000000000001E-2</v>
      </c>
      <c r="N2367" s="22">
        <f>'EPD information'!$Q$16*Tabell2[[#This Row],[Weight (kg)]]</f>
        <v>0.43524000000000002</v>
      </c>
      <c r="O2367" s="22">
        <f>'EPD information'!$R$16*Tabell2[[#This Row],[Weight (kg)]]</f>
        <v>7.0587000000000004E-4</v>
      </c>
      <c r="P2367" s="22">
        <f>'EPD information'!$S$16*Tabell2[[#This Row],[Weight (kg)]]</f>
        <v>-3.3759000000000001</v>
      </c>
      <c r="Q2367" s="35">
        <f>'Product specific GWP'!$T$16*Tabell2[[#This Row],[Weight (kg)]]</f>
        <v>0.121923</v>
      </c>
      <c r="R2367" s="35" t="s">
        <v>48</v>
      </c>
      <c r="S2367" s="35">
        <f>'EPD information'!$V$16*Tabell2[[#This Row],[Weight (kg)]]</f>
        <v>1.9669499999999999E-2</v>
      </c>
      <c r="T2367" s="35" t="str">
        <f>'EPD information'!$W$16</f>
        <v>ND</v>
      </c>
      <c r="U2367" s="35">
        <f>'EPD information'!$X$16*Tabell2[[#This Row],[Weight (kg)]]</f>
        <v>1.3113000000000001E-2</v>
      </c>
      <c r="V2367" s="35">
        <f>'EPD information'!$Y$16*Tabell2[[#This Row],[Weight (kg)]]</f>
        <v>0.43524000000000002</v>
      </c>
      <c r="W2367" s="35">
        <f>'EPD information'!$Z$16*Tabell2[[#This Row],[Weight (kg)]]</f>
        <v>7.0587000000000004E-4</v>
      </c>
      <c r="X2367" s="35">
        <f>'EPD information'!$AA$16*Tabell2[[#This Row],[Weight (kg)]]</f>
        <v>-3.3759000000000001</v>
      </c>
      <c r="Y2367" s="18">
        <f>'EPD information'!$AB$16*Tabell2[[#This Row],[Weight (kg)]]</f>
        <v>9.3743999999999996</v>
      </c>
      <c r="Z2367" s="18">
        <f>'EPD information'!$AC$16*Tabell2[[#This Row],[Weight (kg)]]</f>
        <v>0.164331</v>
      </c>
      <c r="AA2367" s="18">
        <f>'EPD information'!$AD$16*Tabell2[[#This Row],[Weight (kg)]]</f>
        <v>2.0562299999999999E-2</v>
      </c>
      <c r="AB2367" s="18" t="s">
        <v>48</v>
      </c>
      <c r="AC2367" s="18">
        <f>'EPD information'!$AF$16*Tabell2[[#This Row],[Weight (kg)]]</f>
        <v>1.2973499999999999E-2</v>
      </c>
      <c r="AD2367" s="18">
        <f>'EPD information'!$AG$16*Tabell2[[#This Row],[Weight (kg)]]</f>
        <v>0.43245</v>
      </c>
      <c r="AE2367" s="18">
        <f>'EPD information'!$AH$16*Tabell2[[#This Row],[Weight (kg)]]</f>
        <v>6.9192000000000006E-4</v>
      </c>
      <c r="AF2367" s="21">
        <f>'EPD information'!$AI$16*Tabell2[[#This Row],[Weight (kg)]]</f>
        <v>-3.2084999999999999</v>
      </c>
    </row>
    <row r="2368" spans="1:32" ht="28.5" x14ac:dyDescent="0.2">
      <c r="A2368" s="36" t="s">
        <v>260</v>
      </c>
      <c r="B2368" s="37" t="s">
        <v>261</v>
      </c>
      <c r="C2368" s="38">
        <v>275482</v>
      </c>
      <c r="D2368" s="39">
        <v>7319662754828</v>
      </c>
      <c r="E2368" s="37" t="s">
        <v>46</v>
      </c>
      <c r="F2368" s="40">
        <v>630</v>
      </c>
      <c r="G2368" s="37">
        <v>600</v>
      </c>
      <c r="H2368" s="41">
        <v>1.84</v>
      </c>
      <c r="I2368" s="35">
        <f>'EPD information'!$L$16*Tabell2[[#This Row],[Weight (kg)]]</f>
        <v>6.2744000000000009</v>
      </c>
      <c r="J2368" s="22">
        <f>'EPD information'!$M$16*Tabell2[[#This Row],[Weight (kg)]]</f>
        <v>0.109296</v>
      </c>
      <c r="K2368" s="22">
        <f>'EPD information'!$N$16*Tabell2[[#This Row],[Weight (kg)]]</f>
        <v>1.2972000000000001E-2</v>
      </c>
      <c r="L2368" s="22">
        <f>'EPD information'!$O$16*Tabell2[[#This Row],[Weight (kg)]]</f>
        <v>0</v>
      </c>
      <c r="M2368" s="22">
        <f>'EPD information'!$P$16*Tabell2[[#This Row],[Weight (kg)]]</f>
        <v>8.6480000000000012E-3</v>
      </c>
      <c r="N2368" s="22">
        <f>'EPD information'!$Q$16*Tabell2[[#This Row],[Weight (kg)]]</f>
        <v>0.28704000000000002</v>
      </c>
      <c r="O2368" s="22">
        <f>'EPD information'!$R$16*Tabell2[[#This Row],[Weight (kg)]]</f>
        <v>4.6552000000000008E-4</v>
      </c>
      <c r="P2368" s="22">
        <f>'EPD information'!$S$16*Tabell2[[#This Row],[Weight (kg)]]</f>
        <v>-2.2263999999999999</v>
      </c>
      <c r="Q2368" s="35">
        <f>'Product specific GWP'!$T$16*Tabell2[[#This Row],[Weight (kg)]]</f>
        <v>8.0408000000000007E-2</v>
      </c>
      <c r="R2368" s="35" t="s">
        <v>48</v>
      </c>
      <c r="S2368" s="35">
        <f>'EPD information'!$V$16*Tabell2[[#This Row],[Weight (kg)]]</f>
        <v>1.2972000000000001E-2</v>
      </c>
      <c r="T2368" s="35" t="str">
        <f>'EPD information'!$W$16</f>
        <v>ND</v>
      </c>
      <c r="U2368" s="35">
        <f>'EPD information'!$X$16*Tabell2[[#This Row],[Weight (kg)]]</f>
        <v>8.6480000000000012E-3</v>
      </c>
      <c r="V2368" s="35">
        <f>'EPD information'!$Y$16*Tabell2[[#This Row],[Weight (kg)]]</f>
        <v>0.28704000000000002</v>
      </c>
      <c r="W2368" s="35">
        <f>'EPD information'!$Z$16*Tabell2[[#This Row],[Weight (kg)]]</f>
        <v>4.6552000000000008E-4</v>
      </c>
      <c r="X2368" s="35">
        <f>'EPD information'!$AA$16*Tabell2[[#This Row],[Weight (kg)]]</f>
        <v>-2.2263999999999999</v>
      </c>
      <c r="Y2368" s="18">
        <f>'EPD information'!$AB$16*Tabell2[[#This Row],[Weight (kg)]]</f>
        <v>6.1824000000000003</v>
      </c>
      <c r="Z2368" s="18">
        <f>'EPD information'!$AC$16*Tabell2[[#This Row],[Weight (kg)]]</f>
        <v>0.108376</v>
      </c>
      <c r="AA2368" s="18">
        <f>'EPD information'!$AD$16*Tabell2[[#This Row],[Weight (kg)]]</f>
        <v>1.35608E-2</v>
      </c>
      <c r="AB2368" s="18" t="s">
        <v>48</v>
      </c>
      <c r="AC2368" s="18">
        <f>'EPD information'!$AF$16*Tabell2[[#This Row],[Weight (kg)]]</f>
        <v>8.5559999999999994E-3</v>
      </c>
      <c r="AD2368" s="18">
        <f>'EPD information'!$AG$16*Tabell2[[#This Row],[Weight (kg)]]</f>
        <v>0.28520000000000001</v>
      </c>
      <c r="AE2368" s="18">
        <f>'EPD information'!$AH$16*Tabell2[[#This Row],[Weight (kg)]]</f>
        <v>4.5632000000000002E-4</v>
      </c>
      <c r="AF2368" s="21">
        <f>'EPD information'!$AI$16*Tabell2[[#This Row],[Weight (kg)]]</f>
        <v>-2.1160000000000001</v>
      </c>
    </row>
    <row r="2369" spans="1:32" ht="28.5" x14ac:dyDescent="0.2">
      <c r="A2369" s="36" t="s">
        <v>260</v>
      </c>
      <c r="B2369" s="37" t="s">
        <v>261</v>
      </c>
      <c r="C2369" s="38">
        <v>275488</v>
      </c>
      <c r="D2369" s="39">
        <v>7319662754880</v>
      </c>
      <c r="E2369" s="37" t="s">
        <v>46</v>
      </c>
      <c r="F2369" s="40">
        <v>710</v>
      </c>
      <c r="G2369" s="37">
        <v>630</v>
      </c>
      <c r="H2369" s="41">
        <v>2.44</v>
      </c>
      <c r="I2369" s="35">
        <f>'EPD information'!$L$16*Tabell2[[#This Row],[Weight (kg)]]</f>
        <v>8.3203999999999994</v>
      </c>
      <c r="J2369" s="22">
        <f>'EPD information'!$M$16*Tabell2[[#This Row],[Weight (kg)]]</f>
        <v>0.14493600000000001</v>
      </c>
      <c r="K2369" s="22">
        <f>'EPD information'!$N$16*Tabell2[[#This Row],[Weight (kg)]]</f>
        <v>1.7201999999999999E-2</v>
      </c>
      <c r="L2369" s="22">
        <f>'EPD information'!$O$16*Tabell2[[#This Row],[Weight (kg)]]</f>
        <v>0</v>
      </c>
      <c r="M2369" s="22">
        <f>'EPD information'!$P$16*Tabell2[[#This Row],[Weight (kg)]]</f>
        <v>1.1468000000000001E-2</v>
      </c>
      <c r="N2369" s="22">
        <f>'EPD information'!$Q$16*Tabell2[[#This Row],[Weight (kg)]]</f>
        <v>0.38063999999999998</v>
      </c>
      <c r="O2369" s="22">
        <f>'EPD information'!$R$16*Tabell2[[#This Row],[Weight (kg)]]</f>
        <v>6.1732000000000009E-4</v>
      </c>
      <c r="P2369" s="22">
        <f>'EPD information'!$S$16*Tabell2[[#This Row],[Weight (kg)]]</f>
        <v>-2.9523999999999999</v>
      </c>
      <c r="Q2369" s="35">
        <f>'Product specific GWP'!$T$16*Tabell2[[#This Row],[Weight (kg)]]</f>
        <v>0.106628</v>
      </c>
      <c r="R2369" s="35" t="s">
        <v>48</v>
      </c>
      <c r="S2369" s="35">
        <f>'EPD information'!$V$16*Tabell2[[#This Row],[Weight (kg)]]</f>
        <v>1.7201999999999999E-2</v>
      </c>
      <c r="T2369" s="35" t="str">
        <f>'EPD information'!$W$16</f>
        <v>ND</v>
      </c>
      <c r="U2369" s="35">
        <f>'EPD information'!$X$16*Tabell2[[#This Row],[Weight (kg)]]</f>
        <v>1.1468000000000001E-2</v>
      </c>
      <c r="V2369" s="35">
        <f>'EPD information'!$Y$16*Tabell2[[#This Row],[Weight (kg)]]</f>
        <v>0.38063999999999998</v>
      </c>
      <c r="W2369" s="35">
        <f>'EPD information'!$Z$16*Tabell2[[#This Row],[Weight (kg)]]</f>
        <v>6.1732000000000009E-4</v>
      </c>
      <c r="X2369" s="35">
        <f>'EPD information'!$AA$16*Tabell2[[#This Row],[Weight (kg)]]</f>
        <v>-2.9523999999999999</v>
      </c>
      <c r="Y2369" s="18">
        <f>'EPD information'!$AB$16*Tabell2[[#This Row],[Weight (kg)]]</f>
        <v>8.1983999999999995</v>
      </c>
      <c r="Z2369" s="18">
        <f>'EPD information'!$AC$16*Tabell2[[#This Row],[Weight (kg)]]</f>
        <v>0.14371600000000001</v>
      </c>
      <c r="AA2369" s="18">
        <f>'EPD information'!$AD$16*Tabell2[[#This Row],[Weight (kg)]]</f>
        <v>1.79828E-2</v>
      </c>
      <c r="AB2369" s="18" t="s">
        <v>48</v>
      </c>
      <c r="AC2369" s="18">
        <f>'EPD information'!$AF$16*Tabell2[[#This Row],[Weight (kg)]]</f>
        <v>1.1345999999999998E-2</v>
      </c>
      <c r="AD2369" s="18">
        <f>'EPD information'!$AG$16*Tabell2[[#This Row],[Weight (kg)]]</f>
        <v>0.37819999999999998</v>
      </c>
      <c r="AE2369" s="18">
        <f>'EPD information'!$AH$16*Tabell2[[#This Row],[Weight (kg)]]</f>
        <v>6.0512000000000001E-4</v>
      </c>
      <c r="AF2369" s="21">
        <f>'EPD information'!$AI$16*Tabell2[[#This Row],[Weight (kg)]]</f>
        <v>-2.8059999999999996</v>
      </c>
    </row>
    <row r="2370" spans="1:32" ht="28.5" x14ac:dyDescent="0.2">
      <c r="A2370" s="36" t="s">
        <v>260</v>
      </c>
      <c r="B2370" s="37" t="s">
        <v>261</v>
      </c>
      <c r="C2370" s="38">
        <v>256557</v>
      </c>
      <c r="D2370" s="39">
        <v>7319662565578</v>
      </c>
      <c r="E2370" s="37" t="s">
        <v>46</v>
      </c>
      <c r="F2370" s="40">
        <v>800</v>
      </c>
      <c r="G2370" s="37">
        <v>630</v>
      </c>
      <c r="H2370" s="41">
        <v>3.44</v>
      </c>
      <c r="I2370" s="35">
        <f>'EPD information'!$L$16*Tabell2[[#This Row],[Weight (kg)]]</f>
        <v>11.730399999999999</v>
      </c>
      <c r="J2370" s="22">
        <f>'EPD information'!$M$16*Tabell2[[#This Row],[Weight (kg)]]</f>
        <v>0.20433599999999999</v>
      </c>
      <c r="K2370" s="22">
        <f>'EPD information'!$N$16*Tabell2[[#This Row],[Weight (kg)]]</f>
        <v>2.4251999999999999E-2</v>
      </c>
      <c r="L2370" s="22">
        <f>'EPD information'!$O$16*Tabell2[[#This Row],[Weight (kg)]]</f>
        <v>0</v>
      </c>
      <c r="M2370" s="22">
        <f>'EPD information'!$P$16*Tabell2[[#This Row],[Weight (kg)]]</f>
        <v>1.6168000000000002E-2</v>
      </c>
      <c r="N2370" s="22">
        <f>'EPD information'!$Q$16*Tabell2[[#This Row],[Weight (kg)]]</f>
        <v>0.53664000000000001</v>
      </c>
      <c r="O2370" s="22">
        <f>'EPD information'!$R$16*Tabell2[[#This Row],[Weight (kg)]]</f>
        <v>8.7032000000000006E-4</v>
      </c>
      <c r="P2370" s="22">
        <f>'EPD information'!$S$16*Tabell2[[#This Row],[Weight (kg)]]</f>
        <v>-4.1623999999999999</v>
      </c>
      <c r="Q2370" s="35">
        <f>'Product specific GWP'!$T$16*Tabell2[[#This Row],[Weight (kg)]]</f>
        <v>0.15032800000000002</v>
      </c>
      <c r="R2370" s="35" t="s">
        <v>48</v>
      </c>
      <c r="S2370" s="35">
        <f>'EPD information'!$V$16*Tabell2[[#This Row],[Weight (kg)]]</f>
        <v>2.4251999999999999E-2</v>
      </c>
      <c r="T2370" s="35" t="str">
        <f>'EPD information'!$W$16</f>
        <v>ND</v>
      </c>
      <c r="U2370" s="35">
        <f>'EPD information'!$X$16*Tabell2[[#This Row],[Weight (kg)]]</f>
        <v>1.6168000000000002E-2</v>
      </c>
      <c r="V2370" s="35">
        <f>'EPD information'!$Y$16*Tabell2[[#This Row],[Weight (kg)]]</f>
        <v>0.53664000000000001</v>
      </c>
      <c r="W2370" s="35">
        <f>'EPD information'!$Z$16*Tabell2[[#This Row],[Weight (kg)]]</f>
        <v>8.7032000000000006E-4</v>
      </c>
      <c r="X2370" s="35">
        <f>'EPD information'!$AA$16*Tabell2[[#This Row],[Weight (kg)]]</f>
        <v>-4.1623999999999999</v>
      </c>
      <c r="Y2370" s="18">
        <f>'EPD information'!$AB$16*Tabell2[[#This Row],[Weight (kg)]]</f>
        <v>11.558399999999999</v>
      </c>
      <c r="Z2370" s="18">
        <f>'EPD information'!$AC$16*Tabell2[[#This Row],[Weight (kg)]]</f>
        <v>0.20261599999999999</v>
      </c>
      <c r="AA2370" s="18">
        <f>'EPD information'!$AD$16*Tabell2[[#This Row],[Weight (kg)]]</f>
        <v>2.5352799999999998E-2</v>
      </c>
      <c r="AB2370" s="18" t="s">
        <v>48</v>
      </c>
      <c r="AC2370" s="18">
        <f>'EPD information'!$AF$16*Tabell2[[#This Row],[Weight (kg)]]</f>
        <v>1.5996E-2</v>
      </c>
      <c r="AD2370" s="18">
        <f>'EPD information'!$AG$16*Tabell2[[#This Row],[Weight (kg)]]</f>
        <v>0.53320000000000001</v>
      </c>
      <c r="AE2370" s="18">
        <f>'EPD information'!$AH$16*Tabell2[[#This Row],[Weight (kg)]]</f>
        <v>8.5312000000000007E-4</v>
      </c>
      <c r="AF2370" s="21">
        <f>'EPD information'!$AI$16*Tabell2[[#This Row],[Weight (kg)]]</f>
        <v>-3.9559999999999995</v>
      </c>
    </row>
    <row r="2371" spans="1:32" ht="28.5" x14ac:dyDescent="0.2">
      <c r="A2371" s="36" t="s">
        <v>260</v>
      </c>
      <c r="B2371" s="37" t="s">
        <v>261</v>
      </c>
      <c r="C2371" s="38">
        <v>256556</v>
      </c>
      <c r="D2371" s="39">
        <v>7319662565561</v>
      </c>
      <c r="E2371" s="37" t="s">
        <v>46</v>
      </c>
      <c r="F2371" s="40">
        <v>800</v>
      </c>
      <c r="G2371" s="37">
        <v>500</v>
      </c>
      <c r="H2371" s="41">
        <v>3.72</v>
      </c>
      <c r="I2371" s="35">
        <f>'EPD information'!$L$16*Tabell2[[#This Row],[Weight (kg)]]</f>
        <v>12.685200000000002</v>
      </c>
      <c r="J2371" s="22">
        <f>'EPD information'!$M$16*Tabell2[[#This Row],[Weight (kg)]]</f>
        <v>0.22096800000000003</v>
      </c>
      <c r="K2371" s="22">
        <f>'EPD information'!$N$16*Tabell2[[#This Row],[Weight (kg)]]</f>
        <v>2.6225999999999999E-2</v>
      </c>
      <c r="L2371" s="22">
        <f>'EPD information'!$O$16*Tabell2[[#This Row],[Weight (kg)]]</f>
        <v>0</v>
      </c>
      <c r="M2371" s="22">
        <f>'EPD information'!$P$16*Tabell2[[#This Row],[Weight (kg)]]</f>
        <v>1.7484000000000003E-2</v>
      </c>
      <c r="N2371" s="22">
        <f>'EPD information'!$Q$16*Tabell2[[#This Row],[Weight (kg)]]</f>
        <v>0.58032000000000006</v>
      </c>
      <c r="O2371" s="22">
        <f>'EPD information'!$R$16*Tabell2[[#This Row],[Weight (kg)]]</f>
        <v>9.4116000000000013E-4</v>
      </c>
      <c r="P2371" s="22">
        <f>'EPD information'!$S$16*Tabell2[[#This Row],[Weight (kg)]]</f>
        <v>-4.5011999999999999</v>
      </c>
      <c r="Q2371" s="35">
        <f>'Product specific GWP'!$T$16*Tabell2[[#This Row],[Weight (kg)]]</f>
        <v>0.16256400000000001</v>
      </c>
      <c r="R2371" s="35" t="s">
        <v>48</v>
      </c>
      <c r="S2371" s="35">
        <f>'EPD information'!$V$16*Tabell2[[#This Row],[Weight (kg)]]</f>
        <v>2.6225999999999999E-2</v>
      </c>
      <c r="T2371" s="35" t="str">
        <f>'EPD information'!$W$16</f>
        <v>ND</v>
      </c>
      <c r="U2371" s="35">
        <f>'EPD information'!$X$16*Tabell2[[#This Row],[Weight (kg)]]</f>
        <v>1.7484000000000003E-2</v>
      </c>
      <c r="V2371" s="35">
        <f>'EPD information'!$Y$16*Tabell2[[#This Row],[Weight (kg)]]</f>
        <v>0.58032000000000006</v>
      </c>
      <c r="W2371" s="35">
        <f>'EPD information'!$Z$16*Tabell2[[#This Row],[Weight (kg)]]</f>
        <v>9.4116000000000013E-4</v>
      </c>
      <c r="X2371" s="35">
        <f>'EPD information'!$AA$16*Tabell2[[#This Row],[Weight (kg)]]</f>
        <v>-4.5011999999999999</v>
      </c>
      <c r="Y2371" s="18">
        <f>'EPD information'!$AB$16*Tabell2[[#This Row],[Weight (kg)]]</f>
        <v>12.4992</v>
      </c>
      <c r="Z2371" s="18">
        <f>'EPD information'!$AC$16*Tabell2[[#This Row],[Weight (kg)]]</f>
        <v>0.21910800000000002</v>
      </c>
      <c r="AA2371" s="18">
        <f>'EPD information'!$AD$16*Tabell2[[#This Row],[Weight (kg)]]</f>
        <v>2.74164E-2</v>
      </c>
      <c r="AB2371" s="18" t="s">
        <v>48</v>
      </c>
      <c r="AC2371" s="18">
        <f>'EPD information'!$AF$16*Tabell2[[#This Row],[Weight (kg)]]</f>
        <v>1.7298000000000001E-2</v>
      </c>
      <c r="AD2371" s="18">
        <f>'EPD information'!$AG$16*Tabell2[[#This Row],[Weight (kg)]]</f>
        <v>0.5766</v>
      </c>
      <c r="AE2371" s="18">
        <f>'EPD information'!$AH$16*Tabell2[[#This Row],[Weight (kg)]]</f>
        <v>9.2256000000000011E-4</v>
      </c>
      <c r="AF2371" s="21">
        <f>'EPD information'!$AI$16*Tabell2[[#This Row],[Weight (kg)]]</f>
        <v>-4.2779999999999996</v>
      </c>
    </row>
    <row r="2372" spans="1:32" ht="28.5" x14ac:dyDescent="0.2">
      <c r="A2372" s="36" t="s">
        <v>260</v>
      </c>
      <c r="B2372" s="37" t="s">
        <v>261</v>
      </c>
      <c r="C2372" s="38">
        <v>256555</v>
      </c>
      <c r="D2372" s="39">
        <v>7319662565554</v>
      </c>
      <c r="E2372" s="37" t="s">
        <v>46</v>
      </c>
      <c r="F2372" s="40">
        <v>800</v>
      </c>
      <c r="G2372" s="37">
        <v>400</v>
      </c>
      <c r="H2372" s="41">
        <v>3.76</v>
      </c>
      <c r="I2372" s="35">
        <f>'EPD information'!$L$16*Tabell2[[#This Row],[Weight (kg)]]</f>
        <v>12.8216</v>
      </c>
      <c r="J2372" s="22">
        <f>'EPD information'!$M$16*Tabell2[[#This Row],[Weight (kg)]]</f>
        <v>0.22334399999999999</v>
      </c>
      <c r="K2372" s="22">
        <f>'EPD information'!$N$16*Tabell2[[#This Row],[Weight (kg)]]</f>
        <v>2.6507999999999997E-2</v>
      </c>
      <c r="L2372" s="22">
        <f>'EPD information'!$O$16*Tabell2[[#This Row],[Weight (kg)]]</f>
        <v>0</v>
      </c>
      <c r="M2372" s="22">
        <f>'EPD information'!$P$16*Tabell2[[#This Row],[Weight (kg)]]</f>
        <v>1.7672E-2</v>
      </c>
      <c r="N2372" s="22">
        <f>'EPD information'!$Q$16*Tabell2[[#This Row],[Weight (kg)]]</f>
        <v>0.58655999999999997</v>
      </c>
      <c r="O2372" s="22">
        <f>'EPD information'!$R$16*Tabell2[[#This Row],[Weight (kg)]]</f>
        <v>9.5127999999999999E-4</v>
      </c>
      <c r="P2372" s="22">
        <f>'EPD information'!$S$16*Tabell2[[#This Row],[Weight (kg)]]</f>
        <v>-4.5495999999999999</v>
      </c>
      <c r="Q2372" s="35">
        <f>'Product specific GWP'!$T$16*Tabell2[[#This Row],[Weight (kg)]]</f>
        <v>0.16431200000000001</v>
      </c>
      <c r="R2372" s="35" t="s">
        <v>48</v>
      </c>
      <c r="S2372" s="35">
        <f>'EPD information'!$V$16*Tabell2[[#This Row],[Weight (kg)]]</f>
        <v>2.6507999999999997E-2</v>
      </c>
      <c r="T2372" s="35" t="str">
        <f>'EPD information'!$W$16</f>
        <v>ND</v>
      </c>
      <c r="U2372" s="35">
        <f>'EPD information'!$X$16*Tabell2[[#This Row],[Weight (kg)]]</f>
        <v>1.7672E-2</v>
      </c>
      <c r="V2372" s="35">
        <f>'EPD information'!$Y$16*Tabell2[[#This Row],[Weight (kg)]]</f>
        <v>0.58655999999999997</v>
      </c>
      <c r="W2372" s="35">
        <f>'EPD information'!$Z$16*Tabell2[[#This Row],[Weight (kg)]]</f>
        <v>9.5127999999999999E-4</v>
      </c>
      <c r="X2372" s="35">
        <f>'EPD information'!$AA$16*Tabell2[[#This Row],[Weight (kg)]]</f>
        <v>-4.5495999999999999</v>
      </c>
      <c r="Y2372" s="18">
        <f>'EPD information'!$AB$16*Tabell2[[#This Row],[Weight (kg)]]</f>
        <v>12.633599999999999</v>
      </c>
      <c r="Z2372" s="18">
        <f>'EPD information'!$AC$16*Tabell2[[#This Row],[Weight (kg)]]</f>
        <v>0.22146399999999999</v>
      </c>
      <c r="AA2372" s="18">
        <f>'EPD information'!$AD$16*Tabell2[[#This Row],[Weight (kg)]]</f>
        <v>2.7711199999999998E-2</v>
      </c>
      <c r="AB2372" s="18" t="s">
        <v>48</v>
      </c>
      <c r="AC2372" s="18">
        <f>'EPD information'!$AF$16*Tabell2[[#This Row],[Weight (kg)]]</f>
        <v>1.7483999999999996E-2</v>
      </c>
      <c r="AD2372" s="18">
        <f>'EPD information'!$AG$16*Tabell2[[#This Row],[Weight (kg)]]</f>
        <v>0.58279999999999998</v>
      </c>
      <c r="AE2372" s="18">
        <f>'EPD information'!$AH$16*Tabell2[[#This Row],[Weight (kg)]]</f>
        <v>9.3247999999999996E-4</v>
      </c>
      <c r="AF2372" s="21">
        <f>'EPD information'!$AI$16*Tabell2[[#This Row],[Weight (kg)]]</f>
        <v>-4.3239999999999998</v>
      </c>
    </row>
    <row r="2373" spans="1:32" ht="28.5" x14ac:dyDescent="0.2">
      <c r="A2373" s="36" t="s">
        <v>260</v>
      </c>
      <c r="B2373" s="37" t="s">
        <v>261</v>
      </c>
      <c r="C2373" s="38">
        <v>256561</v>
      </c>
      <c r="D2373" s="39">
        <v>7319662565615</v>
      </c>
      <c r="E2373" s="37" t="s">
        <v>46</v>
      </c>
      <c r="F2373" s="40">
        <v>1000</v>
      </c>
      <c r="G2373" s="37">
        <v>800</v>
      </c>
      <c r="H2373" s="41">
        <v>6.04</v>
      </c>
      <c r="I2373" s="35">
        <f>'EPD information'!$L$16*Tabell2[[#This Row],[Weight (kg)]]</f>
        <v>20.596400000000003</v>
      </c>
      <c r="J2373" s="22">
        <f>'EPD information'!$M$16*Tabell2[[#This Row],[Weight (kg)]]</f>
        <v>0.35877599999999998</v>
      </c>
      <c r="K2373" s="22">
        <f>'EPD information'!$N$16*Tabell2[[#This Row],[Weight (kg)]]</f>
        <v>4.2582000000000002E-2</v>
      </c>
      <c r="L2373" s="22">
        <f>'EPD information'!$O$16*Tabell2[[#This Row],[Weight (kg)]]</f>
        <v>0</v>
      </c>
      <c r="M2373" s="22">
        <f>'EPD information'!$P$16*Tabell2[[#This Row],[Weight (kg)]]</f>
        <v>2.8388E-2</v>
      </c>
      <c r="N2373" s="22">
        <f>'EPD information'!$Q$16*Tabell2[[#This Row],[Weight (kg)]]</f>
        <v>0.94223999999999997</v>
      </c>
      <c r="O2373" s="22">
        <f>'EPD information'!$R$16*Tabell2[[#This Row],[Weight (kg)]]</f>
        <v>1.5281200000000002E-3</v>
      </c>
      <c r="P2373" s="22">
        <f>'EPD information'!$S$16*Tabell2[[#This Row],[Weight (kg)]]</f>
        <v>-7.3083999999999998</v>
      </c>
      <c r="Q2373" s="35">
        <f>'Product specific GWP'!$T$16*Tabell2[[#This Row],[Weight (kg)]]</f>
        <v>0.26394800000000002</v>
      </c>
      <c r="R2373" s="35" t="s">
        <v>48</v>
      </c>
      <c r="S2373" s="35">
        <f>'EPD information'!$V$16*Tabell2[[#This Row],[Weight (kg)]]</f>
        <v>4.2582000000000002E-2</v>
      </c>
      <c r="T2373" s="35" t="str">
        <f>'EPD information'!$W$16</f>
        <v>ND</v>
      </c>
      <c r="U2373" s="35">
        <f>'EPD information'!$X$16*Tabell2[[#This Row],[Weight (kg)]]</f>
        <v>2.8388E-2</v>
      </c>
      <c r="V2373" s="35">
        <f>'EPD information'!$Y$16*Tabell2[[#This Row],[Weight (kg)]]</f>
        <v>0.94223999999999997</v>
      </c>
      <c r="W2373" s="35">
        <f>'EPD information'!$Z$16*Tabell2[[#This Row],[Weight (kg)]]</f>
        <v>1.5281200000000002E-3</v>
      </c>
      <c r="X2373" s="35">
        <f>'EPD information'!$AA$16*Tabell2[[#This Row],[Weight (kg)]]</f>
        <v>-7.3083999999999998</v>
      </c>
      <c r="Y2373" s="18">
        <f>'EPD information'!$AB$16*Tabell2[[#This Row],[Weight (kg)]]</f>
        <v>20.2944</v>
      </c>
      <c r="Z2373" s="18">
        <f>'EPD information'!$AC$16*Tabell2[[#This Row],[Weight (kg)]]</f>
        <v>0.35575600000000002</v>
      </c>
      <c r="AA2373" s="18">
        <f>'EPD information'!$AD$16*Tabell2[[#This Row],[Weight (kg)]]</f>
        <v>4.45148E-2</v>
      </c>
      <c r="AB2373" s="18" t="s">
        <v>48</v>
      </c>
      <c r="AC2373" s="18">
        <f>'EPD information'!$AF$16*Tabell2[[#This Row],[Weight (kg)]]</f>
        <v>2.8085999999999996E-2</v>
      </c>
      <c r="AD2373" s="18">
        <f>'EPD information'!$AG$16*Tabell2[[#This Row],[Weight (kg)]]</f>
        <v>0.93620000000000003</v>
      </c>
      <c r="AE2373" s="18">
        <f>'EPD information'!$AH$16*Tabell2[[#This Row],[Weight (kg)]]</f>
        <v>1.49792E-3</v>
      </c>
      <c r="AF2373" s="21">
        <f>'EPD information'!$AI$16*Tabell2[[#This Row],[Weight (kg)]]</f>
        <v>-6.9459999999999997</v>
      </c>
    </row>
    <row r="2374" spans="1:32" ht="28.5" x14ac:dyDescent="0.2">
      <c r="A2374" s="36" t="s">
        <v>260</v>
      </c>
      <c r="B2374" s="37" t="s">
        <v>261</v>
      </c>
      <c r="C2374" s="38">
        <v>256560</v>
      </c>
      <c r="D2374" s="39">
        <v>7319662565608</v>
      </c>
      <c r="E2374" s="37" t="s">
        <v>46</v>
      </c>
      <c r="F2374" s="40">
        <v>1000</v>
      </c>
      <c r="G2374" s="37">
        <v>630</v>
      </c>
      <c r="H2374" s="41">
        <v>6.99</v>
      </c>
      <c r="I2374" s="35">
        <f>'EPD information'!$L$16*Tabell2[[#This Row],[Weight (kg)]]</f>
        <v>23.835900000000002</v>
      </c>
      <c r="J2374" s="22">
        <f>'EPD information'!$M$16*Tabell2[[#This Row],[Weight (kg)]]</f>
        <v>0.41520600000000002</v>
      </c>
      <c r="K2374" s="22">
        <f>'EPD information'!$N$16*Tabell2[[#This Row],[Weight (kg)]]</f>
        <v>4.9279500000000004E-2</v>
      </c>
      <c r="L2374" s="22">
        <f>'EPD information'!$O$16*Tabell2[[#This Row],[Weight (kg)]]</f>
        <v>0</v>
      </c>
      <c r="M2374" s="22">
        <f>'EPD information'!$P$16*Tabell2[[#This Row],[Weight (kg)]]</f>
        <v>3.2853E-2</v>
      </c>
      <c r="N2374" s="22">
        <f>'EPD information'!$Q$16*Tabell2[[#This Row],[Weight (kg)]]</f>
        <v>1.0904400000000001</v>
      </c>
      <c r="O2374" s="22">
        <f>'EPD information'!$R$16*Tabell2[[#This Row],[Weight (kg)]]</f>
        <v>1.7684700000000003E-3</v>
      </c>
      <c r="P2374" s="22">
        <f>'EPD information'!$S$16*Tabell2[[#This Row],[Weight (kg)]]</f>
        <v>-8.4579000000000004</v>
      </c>
      <c r="Q2374" s="35">
        <f>'Product specific GWP'!$T$16*Tabell2[[#This Row],[Weight (kg)]]</f>
        <v>0.30546300000000004</v>
      </c>
      <c r="R2374" s="35" t="s">
        <v>48</v>
      </c>
      <c r="S2374" s="35">
        <f>'EPD information'!$V$16*Tabell2[[#This Row],[Weight (kg)]]</f>
        <v>4.9279500000000004E-2</v>
      </c>
      <c r="T2374" s="35" t="str">
        <f>'EPD information'!$W$16</f>
        <v>ND</v>
      </c>
      <c r="U2374" s="35">
        <f>'EPD information'!$X$16*Tabell2[[#This Row],[Weight (kg)]]</f>
        <v>3.2853E-2</v>
      </c>
      <c r="V2374" s="35">
        <f>'EPD information'!$Y$16*Tabell2[[#This Row],[Weight (kg)]]</f>
        <v>1.0904400000000001</v>
      </c>
      <c r="W2374" s="35">
        <f>'EPD information'!$Z$16*Tabell2[[#This Row],[Weight (kg)]]</f>
        <v>1.7684700000000003E-3</v>
      </c>
      <c r="X2374" s="35">
        <f>'EPD information'!$AA$16*Tabell2[[#This Row],[Weight (kg)]]</f>
        <v>-8.4579000000000004</v>
      </c>
      <c r="Y2374" s="18">
        <f>'EPD information'!$AB$16*Tabell2[[#This Row],[Weight (kg)]]</f>
        <v>23.4864</v>
      </c>
      <c r="Z2374" s="18">
        <f>'EPD information'!$AC$16*Tabell2[[#This Row],[Weight (kg)]]</f>
        <v>0.41171099999999999</v>
      </c>
      <c r="AA2374" s="18">
        <f>'EPD information'!$AD$16*Tabell2[[#This Row],[Weight (kg)]]</f>
        <v>5.1516300000000001E-2</v>
      </c>
      <c r="AB2374" s="18" t="s">
        <v>48</v>
      </c>
      <c r="AC2374" s="18">
        <f>'EPD information'!$AF$16*Tabell2[[#This Row],[Weight (kg)]]</f>
        <v>3.2503499999999998E-2</v>
      </c>
      <c r="AD2374" s="18">
        <f>'EPD information'!$AG$16*Tabell2[[#This Row],[Weight (kg)]]</f>
        <v>1.08345</v>
      </c>
      <c r="AE2374" s="18">
        <f>'EPD information'!$AH$16*Tabell2[[#This Row],[Weight (kg)]]</f>
        <v>1.7335200000000001E-3</v>
      </c>
      <c r="AF2374" s="21">
        <f>'EPD information'!$AI$16*Tabell2[[#This Row],[Weight (kg)]]</f>
        <v>-8.0384999999999991</v>
      </c>
    </row>
    <row r="2375" spans="1:32" ht="28.5" x14ac:dyDescent="0.2">
      <c r="A2375" s="36" t="s">
        <v>260</v>
      </c>
      <c r="B2375" s="37" t="s">
        <v>261</v>
      </c>
      <c r="C2375" s="38">
        <v>256559</v>
      </c>
      <c r="D2375" s="39">
        <v>7319662565592</v>
      </c>
      <c r="E2375" s="37" t="s">
        <v>46</v>
      </c>
      <c r="F2375" s="40">
        <v>1000</v>
      </c>
      <c r="G2375" s="37">
        <v>500</v>
      </c>
      <c r="H2375" s="41">
        <v>7.34</v>
      </c>
      <c r="I2375" s="35">
        <f>'EPD information'!$L$16*Tabell2[[#This Row],[Weight (kg)]]</f>
        <v>25.029399999999999</v>
      </c>
      <c r="J2375" s="22">
        <f>'EPD information'!$M$16*Tabell2[[#This Row],[Weight (kg)]]</f>
        <v>0.43599599999999999</v>
      </c>
      <c r="K2375" s="22">
        <f>'EPD information'!$N$16*Tabell2[[#This Row],[Weight (kg)]]</f>
        <v>5.1746999999999994E-2</v>
      </c>
      <c r="L2375" s="22">
        <f>'EPD information'!$O$16*Tabell2[[#This Row],[Weight (kg)]]</f>
        <v>0</v>
      </c>
      <c r="M2375" s="22">
        <f>'EPD information'!$P$16*Tabell2[[#This Row],[Weight (kg)]]</f>
        <v>3.4498000000000001E-2</v>
      </c>
      <c r="N2375" s="22">
        <f>'EPD information'!$Q$16*Tabell2[[#This Row],[Weight (kg)]]</f>
        <v>1.1450400000000001</v>
      </c>
      <c r="O2375" s="22">
        <f>'EPD information'!$R$16*Tabell2[[#This Row],[Weight (kg)]]</f>
        <v>1.8570200000000002E-3</v>
      </c>
      <c r="P2375" s="22">
        <f>'EPD information'!$S$16*Tabell2[[#This Row],[Weight (kg)]]</f>
        <v>-8.8813999999999993</v>
      </c>
      <c r="Q2375" s="35">
        <f>'Product specific GWP'!$T$16*Tabell2[[#This Row],[Weight (kg)]]</f>
        <v>0.32075799999999999</v>
      </c>
      <c r="R2375" s="35" t="s">
        <v>48</v>
      </c>
      <c r="S2375" s="35">
        <f>'EPD information'!$V$16*Tabell2[[#This Row],[Weight (kg)]]</f>
        <v>5.1746999999999994E-2</v>
      </c>
      <c r="T2375" s="35" t="str">
        <f>'EPD information'!$W$16</f>
        <v>ND</v>
      </c>
      <c r="U2375" s="35">
        <f>'EPD information'!$X$16*Tabell2[[#This Row],[Weight (kg)]]</f>
        <v>3.4498000000000001E-2</v>
      </c>
      <c r="V2375" s="35">
        <f>'EPD information'!$Y$16*Tabell2[[#This Row],[Weight (kg)]]</f>
        <v>1.1450400000000001</v>
      </c>
      <c r="W2375" s="35">
        <f>'EPD information'!$Z$16*Tabell2[[#This Row],[Weight (kg)]]</f>
        <v>1.8570200000000002E-3</v>
      </c>
      <c r="X2375" s="35">
        <f>'EPD information'!$AA$16*Tabell2[[#This Row],[Weight (kg)]]</f>
        <v>-8.8813999999999993</v>
      </c>
      <c r="Y2375" s="18">
        <f>'EPD information'!$AB$16*Tabell2[[#This Row],[Weight (kg)]]</f>
        <v>24.662399999999998</v>
      </c>
      <c r="Z2375" s="18">
        <f>'EPD information'!$AC$16*Tabell2[[#This Row],[Weight (kg)]]</f>
        <v>0.43232599999999999</v>
      </c>
      <c r="AA2375" s="18">
        <f>'EPD information'!$AD$16*Tabell2[[#This Row],[Weight (kg)]]</f>
        <v>5.4095799999999999E-2</v>
      </c>
      <c r="AB2375" s="18" t="s">
        <v>48</v>
      </c>
      <c r="AC2375" s="18">
        <f>'EPD information'!$AF$16*Tabell2[[#This Row],[Weight (kg)]]</f>
        <v>3.4130999999999995E-2</v>
      </c>
      <c r="AD2375" s="18">
        <f>'EPD information'!$AG$16*Tabell2[[#This Row],[Weight (kg)]]</f>
        <v>1.1376999999999999</v>
      </c>
      <c r="AE2375" s="18">
        <f>'EPD information'!$AH$16*Tabell2[[#This Row],[Weight (kg)]]</f>
        <v>1.8203200000000001E-3</v>
      </c>
      <c r="AF2375" s="21">
        <f>'EPD information'!$AI$16*Tabell2[[#This Row],[Weight (kg)]]</f>
        <v>-8.4409999999999989</v>
      </c>
    </row>
    <row r="2376" spans="1:32" ht="28.5" x14ac:dyDescent="0.2">
      <c r="A2376" s="36" t="s">
        <v>260</v>
      </c>
      <c r="B2376" s="37" t="s">
        <v>261</v>
      </c>
      <c r="C2376" s="38">
        <v>256565</v>
      </c>
      <c r="D2376" s="39">
        <v>7319662565653</v>
      </c>
      <c r="E2376" s="37" t="s">
        <v>46</v>
      </c>
      <c r="F2376" s="40">
        <v>1250</v>
      </c>
      <c r="G2376" s="37">
        <v>1000</v>
      </c>
      <c r="H2376" s="41">
        <v>8.86</v>
      </c>
      <c r="I2376" s="35">
        <f>'EPD information'!$L$16*Tabell2[[#This Row],[Weight (kg)]]</f>
        <v>30.212599999999998</v>
      </c>
      <c r="J2376" s="22">
        <f>'EPD information'!$M$16*Tabell2[[#This Row],[Weight (kg)]]</f>
        <v>0.52628399999999997</v>
      </c>
      <c r="K2376" s="22">
        <f>'EPD information'!$N$16*Tabell2[[#This Row],[Weight (kg)]]</f>
        <v>6.2462999999999998E-2</v>
      </c>
      <c r="L2376" s="22">
        <f>'EPD information'!$O$16*Tabell2[[#This Row],[Weight (kg)]]</f>
        <v>0</v>
      </c>
      <c r="M2376" s="22">
        <f>'EPD information'!$P$16*Tabell2[[#This Row],[Weight (kg)]]</f>
        <v>4.1641999999999998E-2</v>
      </c>
      <c r="N2376" s="22">
        <f>'EPD information'!$Q$16*Tabell2[[#This Row],[Weight (kg)]]</f>
        <v>1.3821599999999998</v>
      </c>
      <c r="O2376" s="22">
        <f>'EPD information'!$R$16*Tabell2[[#This Row],[Weight (kg)]]</f>
        <v>2.24158E-3</v>
      </c>
      <c r="P2376" s="22">
        <f>'EPD information'!$S$16*Tabell2[[#This Row],[Weight (kg)]]</f>
        <v>-10.720599999999999</v>
      </c>
      <c r="Q2376" s="35">
        <f>'Product specific GWP'!$T$16*Tabell2[[#This Row],[Weight (kg)]]</f>
        <v>0.38718200000000003</v>
      </c>
      <c r="R2376" s="35" t="s">
        <v>48</v>
      </c>
      <c r="S2376" s="35">
        <f>'EPD information'!$V$16*Tabell2[[#This Row],[Weight (kg)]]</f>
        <v>6.2462999999999998E-2</v>
      </c>
      <c r="T2376" s="35" t="str">
        <f>'EPD information'!$W$16</f>
        <v>ND</v>
      </c>
      <c r="U2376" s="35">
        <f>'EPD information'!$X$16*Tabell2[[#This Row],[Weight (kg)]]</f>
        <v>4.1641999999999998E-2</v>
      </c>
      <c r="V2376" s="35">
        <f>'EPD information'!$Y$16*Tabell2[[#This Row],[Weight (kg)]]</f>
        <v>1.3821599999999998</v>
      </c>
      <c r="W2376" s="35">
        <f>'EPD information'!$Z$16*Tabell2[[#This Row],[Weight (kg)]]</f>
        <v>2.24158E-3</v>
      </c>
      <c r="X2376" s="35">
        <f>'EPD information'!$AA$16*Tabell2[[#This Row],[Weight (kg)]]</f>
        <v>-10.720599999999999</v>
      </c>
      <c r="Y2376" s="18">
        <f>'EPD information'!$AB$16*Tabell2[[#This Row],[Weight (kg)]]</f>
        <v>29.769599999999997</v>
      </c>
      <c r="Z2376" s="18">
        <f>'EPD information'!$AC$16*Tabell2[[#This Row],[Weight (kg)]]</f>
        <v>0.52185399999999993</v>
      </c>
      <c r="AA2376" s="18">
        <f>'EPD information'!$AD$16*Tabell2[[#This Row],[Weight (kg)]]</f>
        <v>6.5298200000000001E-2</v>
      </c>
      <c r="AB2376" s="18" t="s">
        <v>48</v>
      </c>
      <c r="AC2376" s="18">
        <f>'EPD information'!$AF$16*Tabell2[[#This Row],[Weight (kg)]]</f>
        <v>4.1198999999999993E-2</v>
      </c>
      <c r="AD2376" s="18">
        <f>'EPD information'!$AG$16*Tabell2[[#This Row],[Weight (kg)]]</f>
        <v>1.3733</v>
      </c>
      <c r="AE2376" s="18">
        <f>'EPD information'!$AH$16*Tabell2[[#This Row],[Weight (kg)]]</f>
        <v>2.1972799999999998E-3</v>
      </c>
      <c r="AF2376" s="21">
        <f>'EPD information'!$AI$16*Tabell2[[#This Row],[Weight (kg)]]</f>
        <v>-10.188999999999998</v>
      </c>
    </row>
    <row r="2377" spans="1:32" ht="28.5" x14ac:dyDescent="0.2">
      <c r="A2377" s="36" t="s">
        <v>260</v>
      </c>
      <c r="B2377" s="37" t="s">
        <v>261</v>
      </c>
      <c r="C2377" s="38">
        <v>256563</v>
      </c>
      <c r="D2377" s="39">
        <v>7319662565639</v>
      </c>
      <c r="E2377" s="37" t="s">
        <v>46</v>
      </c>
      <c r="F2377" s="40">
        <v>1250</v>
      </c>
      <c r="G2377" s="37">
        <v>630</v>
      </c>
      <c r="H2377" s="41">
        <v>11</v>
      </c>
      <c r="I2377" s="35">
        <f>'EPD information'!$L$16*Tabell2[[#This Row],[Weight (kg)]]</f>
        <v>37.510000000000005</v>
      </c>
      <c r="J2377" s="22">
        <f>'EPD information'!$M$16*Tabell2[[#This Row],[Weight (kg)]]</f>
        <v>0.65339999999999998</v>
      </c>
      <c r="K2377" s="22">
        <f>'EPD information'!$N$16*Tabell2[[#This Row],[Weight (kg)]]</f>
        <v>7.7549999999999994E-2</v>
      </c>
      <c r="L2377" s="22">
        <f>'EPD information'!$O$16*Tabell2[[#This Row],[Weight (kg)]]</f>
        <v>0</v>
      </c>
      <c r="M2377" s="22">
        <f>'EPD information'!$P$16*Tabell2[[#This Row],[Weight (kg)]]</f>
        <v>5.1700000000000003E-2</v>
      </c>
      <c r="N2377" s="22">
        <f>'EPD information'!$Q$16*Tabell2[[#This Row],[Weight (kg)]]</f>
        <v>1.716</v>
      </c>
      <c r="O2377" s="22">
        <f>'EPD information'!$R$16*Tabell2[[#This Row],[Weight (kg)]]</f>
        <v>2.7830000000000003E-3</v>
      </c>
      <c r="P2377" s="22">
        <f>'EPD information'!$S$16*Tabell2[[#This Row],[Weight (kg)]]</f>
        <v>-13.309999999999999</v>
      </c>
      <c r="Q2377" s="35">
        <f>'Product specific GWP'!$T$16*Tabell2[[#This Row],[Weight (kg)]]</f>
        <v>0.48070000000000002</v>
      </c>
      <c r="R2377" s="35" t="s">
        <v>48</v>
      </c>
      <c r="S2377" s="35">
        <f>'EPD information'!$V$16*Tabell2[[#This Row],[Weight (kg)]]</f>
        <v>7.7549999999999994E-2</v>
      </c>
      <c r="T2377" s="35" t="str">
        <f>'EPD information'!$W$16</f>
        <v>ND</v>
      </c>
      <c r="U2377" s="35">
        <f>'EPD information'!$X$16*Tabell2[[#This Row],[Weight (kg)]]</f>
        <v>5.1700000000000003E-2</v>
      </c>
      <c r="V2377" s="35">
        <f>'EPD information'!$Y$16*Tabell2[[#This Row],[Weight (kg)]]</f>
        <v>1.716</v>
      </c>
      <c r="W2377" s="35">
        <f>'EPD information'!$Z$16*Tabell2[[#This Row],[Weight (kg)]]</f>
        <v>2.7830000000000003E-3</v>
      </c>
      <c r="X2377" s="35">
        <f>'EPD information'!$AA$16*Tabell2[[#This Row],[Weight (kg)]]</f>
        <v>-13.309999999999999</v>
      </c>
      <c r="Y2377" s="18">
        <f>'EPD information'!$AB$16*Tabell2[[#This Row],[Weight (kg)]]</f>
        <v>36.96</v>
      </c>
      <c r="Z2377" s="18">
        <f>'EPD information'!$AC$16*Tabell2[[#This Row],[Weight (kg)]]</f>
        <v>0.64790000000000003</v>
      </c>
      <c r="AA2377" s="18">
        <f>'EPD information'!$AD$16*Tabell2[[#This Row],[Weight (kg)]]</f>
        <v>8.1070000000000003E-2</v>
      </c>
      <c r="AB2377" s="18" t="s">
        <v>48</v>
      </c>
      <c r="AC2377" s="18">
        <f>'EPD information'!$AF$16*Tabell2[[#This Row],[Weight (kg)]]</f>
        <v>5.1149999999999994E-2</v>
      </c>
      <c r="AD2377" s="18">
        <f>'EPD information'!$AG$16*Tabell2[[#This Row],[Weight (kg)]]</f>
        <v>1.7050000000000001</v>
      </c>
      <c r="AE2377" s="18">
        <f>'EPD information'!$AH$16*Tabell2[[#This Row],[Weight (kg)]]</f>
        <v>2.728E-3</v>
      </c>
      <c r="AF2377" s="21">
        <f>'EPD information'!$AI$16*Tabell2[[#This Row],[Weight (kg)]]</f>
        <v>-12.649999999999999</v>
      </c>
    </row>
    <row r="2378" spans="1:32" ht="28.5" x14ac:dyDescent="0.2">
      <c r="A2378" s="36" t="s">
        <v>260</v>
      </c>
      <c r="B2378" s="37" t="s">
        <v>261</v>
      </c>
      <c r="C2378" s="38">
        <v>275509</v>
      </c>
      <c r="D2378" s="39">
        <v>7319662755092</v>
      </c>
      <c r="E2378" s="37" t="s">
        <v>46</v>
      </c>
      <c r="F2378" s="40">
        <v>1250</v>
      </c>
      <c r="G2378" s="37">
        <v>1120</v>
      </c>
      <c r="H2378" s="41">
        <v>8.83</v>
      </c>
      <c r="I2378" s="35">
        <f>'EPD information'!$L$16*Tabell2[[#This Row],[Weight (kg)]]</f>
        <v>30.110300000000002</v>
      </c>
      <c r="J2378" s="22">
        <f>'EPD information'!$M$16*Tabell2[[#This Row],[Weight (kg)]]</f>
        <v>0.52450200000000002</v>
      </c>
      <c r="K2378" s="22">
        <f>'EPD information'!$N$16*Tabell2[[#This Row],[Weight (kg)]]</f>
        <v>6.2251500000000001E-2</v>
      </c>
      <c r="L2378" s="22">
        <f>'EPD information'!$O$16*Tabell2[[#This Row],[Weight (kg)]]</f>
        <v>0</v>
      </c>
      <c r="M2378" s="22">
        <f>'EPD information'!$P$16*Tabell2[[#This Row],[Weight (kg)]]</f>
        <v>4.1501000000000003E-2</v>
      </c>
      <c r="N2378" s="22">
        <f>'EPD information'!$Q$16*Tabell2[[#This Row],[Weight (kg)]]</f>
        <v>1.37748</v>
      </c>
      <c r="O2378" s="22">
        <f>'EPD information'!$R$16*Tabell2[[#This Row],[Weight (kg)]]</f>
        <v>2.2339900000000004E-3</v>
      </c>
      <c r="P2378" s="22">
        <f>'EPD information'!$S$16*Tabell2[[#This Row],[Weight (kg)]]</f>
        <v>-10.6843</v>
      </c>
      <c r="Q2378" s="35">
        <f>'Product specific GWP'!$T$16*Tabell2[[#This Row],[Weight (kg)]]</f>
        <v>0.38587100000000002</v>
      </c>
      <c r="R2378" s="35" t="s">
        <v>48</v>
      </c>
      <c r="S2378" s="35">
        <f>'EPD information'!$V$16*Tabell2[[#This Row],[Weight (kg)]]</f>
        <v>6.2251500000000001E-2</v>
      </c>
      <c r="T2378" s="35" t="str">
        <f>'EPD information'!$W$16</f>
        <v>ND</v>
      </c>
      <c r="U2378" s="35">
        <f>'EPD information'!$X$16*Tabell2[[#This Row],[Weight (kg)]]</f>
        <v>4.1501000000000003E-2</v>
      </c>
      <c r="V2378" s="35">
        <f>'EPD information'!$Y$16*Tabell2[[#This Row],[Weight (kg)]]</f>
        <v>1.37748</v>
      </c>
      <c r="W2378" s="35">
        <f>'EPD information'!$Z$16*Tabell2[[#This Row],[Weight (kg)]]</f>
        <v>2.2339900000000004E-3</v>
      </c>
      <c r="X2378" s="35">
        <f>'EPD information'!$AA$16*Tabell2[[#This Row],[Weight (kg)]]</f>
        <v>-10.6843</v>
      </c>
      <c r="Y2378" s="18">
        <f>'EPD information'!$AB$16*Tabell2[[#This Row],[Weight (kg)]]</f>
        <v>29.668799999999997</v>
      </c>
      <c r="Z2378" s="18">
        <f>'EPD information'!$AC$16*Tabell2[[#This Row],[Weight (kg)]]</f>
        <v>0.52008699999999997</v>
      </c>
      <c r="AA2378" s="18">
        <f>'EPD information'!$AD$16*Tabell2[[#This Row],[Weight (kg)]]</f>
        <v>6.5077099999999999E-2</v>
      </c>
      <c r="AB2378" s="18" t="s">
        <v>48</v>
      </c>
      <c r="AC2378" s="18">
        <f>'EPD information'!$AF$16*Tabell2[[#This Row],[Weight (kg)]]</f>
        <v>4.1059499999999999E-2</v>
      </c>
      <c r="AD2378" s="18">
        <f>'EPD information'!$AG$16*Tabell2[[#This Row],[Weight (kg)]]</f>
        <v>1.3686499999999999</v>
      </c>
      <c r="AE2378" s="18">
        <f>'EPD information'!$AH$16*Tabell2[[#This Row],[Weight (kg)]]</f>
        <v>2.1898400000000002E-3</v>
      </c>
      <c r="AF2378" s="21">
        <f>'EPD information'!$AI$16*Tabell2[[#This Row],[Weight (kg)]]</f>
        <v>-10.154499999999999</v>
      </c>
    </row>
    <row r="2379" spans="1:32" ht="28.5" x14ac:dyDescent="0.2">
      <c r="A2379" s="36" t="s">
        <v>260</v>
      </c>
      <c r="B2379" s="37" t="s">
        <v>261</v>
      </c>
      <c r="C2379" s="38">
        <v>256564</v>
      </c>
      <c r="D2379" s="39">
        <v>7319662565646</v>
      </c>
      <c r="E2379" s="37" t="s">
        <v>46</v>
      </c>
      <c r="F2379" s="40">
        <v>1250</v>
      </c>
      <c r="G2379" s="37">
        <v>800</v>
      </c>
      <c r="H2379" s="41">
        <v>10</v>
      </c>
      <c r="I2379" s="35">
        <f>'EPD information'!$L$16*Tabell2[[#This Row],[Weight (kg)]]</f>
        <v>34.1</v>
      </c>
      <c r="J2379" s="22">
        <f>'EPD information'!$M$16*Tabell2[[#This Row],[Weight (kg)]]</f>
        <v>0.59399999999999997</v>
      </c>
      <c r="K2379" s="22">
        <f>'EPD information'!$N$16*Tabell2[[#This Row],[Weight (kg)]]</f>
        <v>7.0499999999999993E-2</v>
      </c>
      <c r="L2379" s="22">
        <f>'EPD information'!$O$16*Tabell2[[#This Row],[Weight (kg)]]</f>
        <v>0</v>
      </c>
      <c r="M2379" s="22">
        <f>'EPD information'!$P$16*Tabell2[[#This Row],[Weight (kg)]]</f>
        <v>4.7E-2</v>
      </c>
      <c r="N2379" s="22">
        <f>'EPD information'!$Q$16*Tabell2[[#This Row],[Weight (kg)]]</f>
        <v>1.56</v>
      </c>
      <c r="O2379" s="22">
        <f>'EPD information'!$R$16*Tabell2[[#This Row],[Weight (kg)]]</f>
        <v>2.5300000000000001E-3</v>
      </c>
      <c r="P2379" s="22">
        <f>'EPD information'!$S$16*Tabell2[[#This Row],[Weight (kg)]]</f>
        <v>-12.1</v>
      </c>
      <c r="Q2379" s="35">
        <f>'Product specific GWP'!$T$16*Tabell2[[#This Row],[Weight (kg)]]</f>
        <v>0.43700000000000006</v>
      </c>
      <c r="R2379" s="35" t="s">
        <v>48</v>
      </c>
      <c r="S2379" s="35">
        <f>'EPD information'!$V$16*Tabell2[[#This Row],[Weight (kg)]]</f>
        <v>7.0499999999999993E-2</v>
      </c>
      <c r="T2379" s="35" t="str">
        <f>'EPD information'!$W$16</f>
        <v>ND</v>
      </c>
      <c r="U2379" s="35">
        <f>'EPD information'!$X$16*Tabell2[[#This Row],[Weight (kg)]]</f>
        <v>4.7E-2</v>
      </c>
      <c r="V2379" s="35">
        <f>'EPD information'!$Y$16*Tabell2[[#This Row],[Weight (kg)]]</f>
        <v>1.56</v>
      </c>
      <c r="W2379" s="35">
        <f>'EPD information'!$Z$16*Tabell2[[#This Row],[Weight (kg)]]</f>
        <v>2.5300000000000001E-3</v>
      </c>
      <c r="X2379" s="35">
        <f>'EPD information'!$AA$16*Tabell2[[#This Row],[Weight (kg)]]</f>
        <v>-12.1</v>
      </c>
      <c r="Y2379" s="18">
        <f>'EPD information'!$AB$16*Tabell2[[#This Row],[Weight (kg)]]</f>
        <v>33.6</v>
      </c>
      <c r="Z2379" s="18">
        <f>'EPD information'!$AC$16*Tabell2[[#This Row],[Weight (kg)]]</f>
        <v>0.58899999999999997</v>
      </c>
      <c r="AA2379" s="18">
        <f>'EPD information'!$AD$16*Tabell2[[#This Row],[Weight (kg)]]</f>
        <v>7.3700000000000002E-2</v>
      </c>
      <c r="AB2379" s="18" t="s">
        <v>48</v>
      </c>
      <c r="AC2379" s="18">
        <f>'EPD information'!$AF$16*Tabell2[[#This Row],[Weight (kg)]]</f>
        <v>4.65E-2</v>
      </c>
      <c r="AD2379" s="18">
        <f>'EPD information'!$AG$16*Tabell2[[#This Row],[Weight (kg)]]</f>
        <v>1.55</v>
      </c>
      <c r="AE2379" s="18">
        <f>'EPD information'!$AH$16*Tabell2[[#This Row],[Weight (kg)]]</f>
        <v>2.48E-3</v>
      </c>
      <c r="AF2379" s="21">
        <f>'EPD information'!$AI$16*Tabell2[[#This Row],[Weight (kg)]]</f>
        <v>-11.5</v>
      </c>
    </row>
    <row r="2380" spans="1:32" x14ac:dyDescent="0.2">
      <c r="A2380" s="36" t="s">
        <v>262</v>
      </c>
      <c r="B2380" s="37" t="s">
        <v>263</v>
      </c>
      <c r="C2380" s="38">
        <v>256644</v>
      </c>
      <c r="D2380" s="39">
        <v>7319662566445</v>
      </c>
      <c r="E2380" s="37" t="s">
        <v>46</v>
      </c>
      <c r="F2380" s="40">
        <v>80</v>
      </c>
      <c r="G2380" s="37">
        <v>63</v>
      </c>
      <c r="H2380" s="41">
        <v>0.14000000000000001</v>
      </c>
      <c r="I2380" s="35">
        <f>'EPD information'!$L$16*Tabell2[[#This Row],[Weight (kg)]]</f>
        <v>0.47740000000000005</v>
      </c>
      <c r="J2380" s="22">
        <f>'EPD information'!$M$16*Tabell2[[#This Row],[Weight (kg)]]</f>
        <v>8.3160000000000005E-3</v>
      </c>
      <c r="K2380" s="22">
        <f>'EPD information'!$N$16*Tabell2[[#This Row],[Weight (kg)]]</f>
        <v>9.8700000000000003E-4</v>
      </c>
      <c r="L2380" s="22">
        <f>'EPD information'!$O$16*Tabell2[[#This Row],[Weight (kg)]]</f>
        <v>0</v>
      </c>
      <c r="M2380" s="22">
        <f>'EPD information'!$P$16*Tabell2[[#This Row],[Weight (kg)]]</f>
        <v>6.5800000000000006E-4</v>
      </c>
      <c r="N2380" s="22">
        <f>'EPD information'!$Q$16*Tabell2[[#This Row],[Weight (kg)]]</f>
        <v>2.1840000000000002E-2</v>
      </c>
      <c r="O2380" s="22">
        <f>'EPD information'!$R$16*Tabell2[[#This Row],[Weight (kg)]]</f>
        <v>3.542000000000001E-5</v>
      </c>
      <c r="P2380" s="22">
        <f>'EPD information'!$S$16*Tabell2[[#This Row],[Weight (kg)]]</f>
        <v>-0.16940000000000002</v>
      </c>
      <c r="Q2380" s="35">
        <f>'Product specific GWP'!$T$16*Tabell2[[#This Row],[Weight (kg)]]</f>
        <v>6.118000000000001E-3</v>
      </c>
      <c r="R2380" s="35" t="s">
        <v>48</v>
      </c>
      <c r="S2380" s="35">
        <f>'EPD information'!$V$16*Tabell2[[#This Row],[Weight (kg)]]</f>
        <v>9.8700000000000003E-4</v>
      </c>
      <c r="T2380" s="35" t="str">
        <f>'EPD information'!$W$16</f>
        <v>ND</v>
      </c>
      <c r="U2380" s="35">
        <f>'EPD information'!$X$16*Tabell2[[#This Row],[Weight (kg)]]</f>
        <v>6.5800000000000006E-4</v>
      </c>
      <c r="V2380" s="35">
        <f>'EPD information'!$Y$16*Tabell2[[#This Row],[Weight (kg)]]</f>
        <v>2.1840000000000002E-2</v>
      </c>
      <c r="W2380" s="35">
        <f>'EPD information'!$Z$16*Tabell2[[#This Row],[Weight (kg)]]</f>
        <v>3.542000000000001E-5</v>
      </c>
      <c r="X2380" s="35">
        <f>'EPD information'!$AA$16*Tabell2[[#This Row],[Weight (kg)]]</f>
        <v>-0.16940000000000002</v>
      </c>
      <c r="Y2380" s="18">
        <f>'EPD information'!$AB$16*Tabell2[[#This Row],[Weight (kg)]]</f>
        <v>0.47040000000000004</v>
      </c>
      <c r="Z2380" s="18">
        <f>'EPD information'!$AC$16*Tabell2[[#This Row],[Weight (kg)]]</f>
        <v>8.2460000000000016E-3</v>
      </c>
      <c r="AA2380" s="18">
        <f>'EPD information'!$AD$16*Tabell2[[#This Row],[Weight (kg)]]</f>
        <v>1.0318E-3</v>
      </c>
      <c r="AB2380" s="18" t="s">
        <v>48</v>
      </c>
      <c r="AC2380" s="18">
        <f>'EPD information'!$AF$16*Tabell2[[#This Row],[Weight (kg)]]</f>
        <v>6.5099999999999999E-4</v>
      </c>
      <c r="AD2380" s="18">
        <f>'EPD information'!$AG$16*Tabell2[[#This Row],[Weight (kg)]]</f>
        <v>2.1700000000000001E-2</v>
      </c>
      <c r="AE2380" s="18">
        <f>'EPD information'!$AH$16*Tabell2[[#This Row],[Weight (kg)]]</f>
        <v>3.4720000000000006E-5</v>
      </c>
      <c r="AF2380" s="21">
        <f>'EPD information'!$AI$16*Tabell2[[#This Row],[Weight (kg)]]</f>
        <v>-0.161</v>
      </c>
    </row>
    <row r="2381" spans="1:32" x14ac:dyDescent="0.2">
      <c r="A2381" s="36" t="s">
        <v>262</v>
      </c>
      <c r="B2381" s="37" t="s">
        <v>263</v>
      </c>
      <c r="C2381" s="38">
        <v>256646</v>
      </c>
      <c r="D2381" s="39">
        <v>7319662566469</v>
      </c>
      <c r="E2381" s="37" t="s">
        <v>46</v>
      </c>
      <c r="F2381" s="40">
        <v>100</v>
      </c>
      <c r="G2381" s="37">
        <v>80</v>
      </c>
      <c r="H2381" s="41">
        <v>0.18</v>
      </c>
      <c r="I2381" s="35">
        <f>'EPD information'!$L$16*Tabell2[[#This Row],[Weight (kg)]]</f>
        <v>0.61380000000000001</v>
      </c>
      <c r="J2381" s="22">
        <f>'EPD information'!$M$16*Tabell2[[#This Row],[Weight (kg)]]</f>
        <v>1.0692E-2</v>
      </c>
      <c r="K2381" s="22">
        <f>'EPD information'!$N$16*Tabell2[[#This Row],[Weight (kg)]]</f>
        <v>1.2689999999999999E-3</v>
      </c>
      <c r="L2381" s="22">
        <f>'EPD information'!$O$16*Tabell2[[#This Row],[Weight (kg)]]</f>
        <v>0</v>
      </c>
      <c r="M2381" s="22">
        <f>'EPD information'!$P$16*Tabell2[[#This Row],[Weight (kg)]]</f>
        <v>8.4599999999999996E-4</v>
      </c>
      <c r="N2381" s="22">
        <f>'EPD information'!$Q$16*Tabell2[[#This Row],[Weight (kg)]]</f>
        <v>2.8079999999999997E-2</v>
      </c>
      <c r="O2381" s="22">
        <f>'EPD information'!$R$16*Tabell2[[#This Row],[Weight (kg)]]</f>
        <v>4.5540000000000001E-5</v>
      </c>
      <c r="P2381" s="22">
        <f>'EPD information'!$S$16*Tabell2[[#This Row],[Weight (kg)]]</f>
        <v>-0.21779999999999999</v>
      </c>
      <c r="Q2381" s="35">
        <f>'Product specific GWP'!$T$16*Tabell2[[#This Row],[Weight (kg)]]</f>
        <v>7.8659999999999997E-3</v>
      </c>
      <c r="R2381" s="35" t="s">
        <v>48</v>
      </c>
      <c r="S2381" s="35">
        <f>'EPD information'!$V$16*Tabell2[[#This Row],[Weight (kg)]]</f>
        <v>1.2689999999999999E-3</v>
      </c>
      <c r="T2381" s="35" t="str">
        <f>'EPD information'!$W$16</f>
        <v>ND</v>
      </c>
      <c r="U2381" s="35">
        <f>'EPD information'!$X$16*Tabell2[[#This Row],[Weight (kg)]]</f>
        <v>8.4599999999999996E-4</v>
      </c>
      <c r="V2381" s="35">
        <f>'EPD information'!$Y$16*Tabell2[[#This Row],[Weight (kg)]]</f>
        <v>2.8079999999999997E-2</v>
      </c>
      <c r="W2381" s="35">
        <f>'EPD information'!$Z$16*Tabell2[[#This Row],[Weight (kg)]]</f>
        <v>4.5540000000000001E-5</v>
      </c>
      <c r="X2381" s="35">
        <f>'EPD information'!$AA$16*Tabell2[[#This Row],[Weight (kg)]]</f>
        <v>-0.21779999999999999</v>
      </c>
      <c r="Y2381" s="18">
        <f>'EPD information'!$AB$16*Tabell2[[#This Row],[Weight (kg)]]</f>
        <v>0.6048</v>
      </c>
      <c r="Z2381" s="18">
        <f>'EPD information'!$AC$16*Tabell2[[#This Row],[Weight (kg)]]</f>
        <v>1.0602E-2</v>
      </c>
      <c r="AA2381" s="18">
        <f>'EPD information'!$AD$16*Tabell2[[#This Row],[Weight (kg)]]</f>
        <v>1.3265999999999998E-3</v>
      </c>
      <c r="AB2381" s="18" t="s">
        <v>48</v>
      </c>
      <c r="AC2381" s="18">
        <f>'EPD information'!$AF$16*Tabell2[[#This Row],[Weight (kg)]]</f>
        <v>8.3699999999999985E-4</v>
      </c>
      <c r="AD2381" s="18">
        <f>'EPD information'!$AG$16*Tabell2[[#This Row],[Weight (kg)]]</f>
        <v>2.7899999999999998E-2</v>
      </c>
      <c r="AE2381" s="18">
        <f>'EPD information'!$AH$16*Tabell2[[#This Row],[Weight (kg)]]</f>
        <v>4.464E-5</v>
      </c>
      <c r="AF2381" s="21">
        <f>'EPD information'!$AI$16*Tabell2[[#This Row],[Weight (kg)]]</f>
        <v>-0.20699999999999999</v>
      </c>
    </row>
    <row r="2382" spans="1:32" x14ac:dyDescent="0.2">
      <c r="A2382" s="36" t="s">
        <v>262</v>
      </c>
      <c r="B2382" s="37" t="s">
        <v>263</v>
      </c>
      <c r="C2382" s="38">
        <v>256645</v>
      </c>
      <c r="D2382" s="39">
        <v>7319662566452</v>
      </c>
      <c r="E2382" s="37" t="s">
        <v>46</v>
      </c>
      <c r="F2382" s="40">
        <v>100</v>
      </c>
      <c r="G2382" s="37">
        <v>63</v>
      </c>
      <c r="H2382" s="41">
        <v>0.2</v>
      </c>
      <c r="I2382" s="35">
        <f>'EPD information'!$L$16*Tabell2[[#This Row],[Weight (kg)]]</f>
        <v>0.68200000000000005</v>
      </c>
      <c r="J2382" s="22">
        <f>'EPD information'!$M$16*Tabell2[[#This Row],[Weight (kg)]]</f>
        <v>1.1880000000000002E-2</v>
      </c>
      <c r="K2382" s="22">
        <f>'EPD information'!$N$16*Tabell2[[#This Row],[Weight (kg)]]</f>
        <v>1.41E-3</v>
      </c>
      <c r="L2382" s="22">
        <f>'EPD information'!$O$16*Tabell2[[#This Row],[Weight (kg)]]</f>
        <v>0</v>
      </c>
      <c r="M2382" s="22">
        <f>'EPD information'!$P$16*Tabell2[[#This Row],[Weight (kg)]]</f>
        <v>9.4000000000000008E-4</v>
      </c>
      <c r="N2382" s="22">
        <f>'EPD information'!$Q$16*Tabell2[[#This Row],[Weight (kg)]]</f>
        <v>3.1200000000000002E-2</v>
      </c>
      <c r="O2382" s="22">
        <f>'EPD information'!$R$16*Tabell2[[#This Row],[Weight (kg)]]</f>
        <v>5.060000000000001E-5</v>
      </c>
      <c r="P2382" s="22">
        <f>'EPD information'!$S$16*Tabell2[[#This Row],[Weight (kg)]]</f>
        <v>-0.24199999999999999</v>
      </c>
      <c r="Q2382" s="35">
        <f>'Product specific GWP'!$T$16*Tabell2[[#This Row],[Weight (kg)]]</f>
        <v>8.7400000000000012E-3</v>
      </c>
      <c r="R2382" s="35" t="s">
        <v>48</v>
      </c>
      <c r="S2382" s="35">
        <f>'EPD information'!$V$16*Tabell2[[#This Row],[Weight (kg)]]</f>
        <v>1.41E-3</v>
      </c>
      <c r="T2382" s="35" t="str">
        <f>'EPD information'!$W$16</f>
        <v>ND</v>
      </c>
      <c r="U2382" s="35">
        <f>'EPD information'!$X$16*Tabell2[[#This Row],[Weight (kg)]]</f>
        <v>9.4000000000000008E-4</v>
      </c>
      <c r="V2382" s="35">
        <f>'EPD information'!$Y$16*Tabell2[[#This Row],[Weight (kg)]]</f>
        <v>3.1200000000000002E-2</v>
      </c>
      <c r="W2382" s="35">
        <f>'EPD information'!$Z$16*Tabell2[[#This Row],[Weight (kg)]]</f>
        <v>5.060000000000001E-5</v>
      </c>
      <c r="X2382" s="35">
        <f>'EPD information'!$AA$16*Tabell2[[#This Row],[Weight (kg)]]</f>
        <v>-0.24199999999999999</v>
      </c>
      <c r="Y2382" s="18">
        <f>'EPD information'!$AB$16*Tabell2[[#This Row],[Weight (kg)]]</f>
        <v>0.67200000000000004</v>
      </c>
      <c r="Z2382" s="18">
        <f>'EPD information'!$AC$16*Tabell2[[#This Row],[Weight (kg)]]</f>
        <v>1.1780000000000001E-2</v>
      </c>
      <c r="AA2382" s="18">
        <f>'EPD information'!$AD$16*Tabell2[[#This Row],[Weight (kg)]]</f>
        <v>1.474E-3</v>
      </c>
      <c r="AB2382" s="18" t="s">
        <v>48</v>
      </c>
      <c r="AC2382" s="18">
        <f>'EPD information'!$AF$16*Tabell2[[#This Row],[Weight (kg)]]</f>
        <v>9.2999999999999995E-4</v>
      </c>
      <c r="AD2382" s="18">
        <f>'EPD information'!$AG$16*Tabell2[[#This Row],[Weight (kg)]]</f>
        <v>3.1E-2</v>
      </c>
      <c r="AE2382" s="18">
        <f>'EPD information'!$AH$16*Tabell2[[#This Row],[Weight (kg)]]</f>
        <v>4.9600000000000006E-5</v>
      </c>
      <c r="AF2382" s="21">
        <f>'EPD information'!$AI$16*Tabell2[[#This Row],[Weight (kg)]]</f>
        <v>-0.22999999999999998</v>
      </c>
    </row>
    <row r="2383" spans="1:32" x14ac:dyDescent="0.2">
      <c r="A2383" s="36" t="s">
        <v>262</v>
      </c>
      <c r="B2383" s="37" t="s">
        <v>263</v>
      </c>
      <c r="C2383" s="38">
        <v>275803</v>
      </c>
      <c r="D2383" s="39">
        <v>7319662758031</v>
      </c>
      <c r="E2383" s="37" t="s">
        <v>46</v>
      </c>
      <c r="F2383" s="40">
        <v>112</v>
      </c>
      <c r="G2383" s="37">
        <v>100</v>
      </c>
      <c r="H2383" s="41">
        <v>0.2</v>
      </c>
      <c r="I2383" s="35">
        <f>'EPD information'!$L$16*Tabell2[[#This Row],[Weight (kg)]]</f>
        <v>0.68200000000000005</v>
      </c>
      <c r="J2383" s="22">
        <f>'EPD information'!$M$16*Tabell2[[#This Row],[Weight (kg)]]</f>
        <v>1.1880000000000002E-2</v>
      </c>
      <c r="K2383" s="22">
        <f>'EPD information'!$N$16*Tabell2[[#This Row],[Weight (kg)]]</f>
        <v>1.41E-3</v>
      </c>
      <c r="L2383" s="22">
        <f>'EPD information'!$O$16*Tabell2[[#This Row],[Weight (kg)]]</f>
        <v>0</v>
      </c>
      <c r="M2383" s="22">
        <f>'EPD information'!$P$16*Tabell2[[#This Row],[Weight (kg)]]</f>
        <v>9.4000000000000008E-4</v>
      </c>
      <c r="N2383" s="22">
        <f>'EPD information'!$Q$16*Tabell2[[#This Row],[Weight (kg)]]</f>
        <v>3.1200000000000002E-2</v>
      </c>
      <c r="O2383" s="22">
        <f>'EPD information'!$R$16*Tabell2[[#This Row],[Weight (kg)]]</f>
        <v>5.060000000000001E-5</v>
      </c>
      <c r="P2383" s="22">
        <f>'EPD information'!$S$16*Tabell2[[#This Row],[Weight (kg)]]</f>
        <v>-0.24199999999999999</v>
      </c>
      <c r="Q2383" s="35">
        <f>'Product specific GWP'!$T$16*Tabell2[[#This Row],[Weight (kg)]]</f>
        <v>8.7400000000000012E-3</v>
      </c>
      <c r="R2383" s="35" t="s">
        <v>48</v>
      </c>
      <c r="S2383" s="35">
        <f>'EPD information'!$V$16*Tabell2[[#This Row],[Weight (kg)]]</f>
        <v>1.41E-3</v>
      </c>
      <c r="T2383" s="35" t="str">
        <f>'EPD information'!$W$16</f>
        <v>ND</v>
      </c>
      <c r="U2383" s="35">
        <f>'EPD information'!$X$16*Tabell2[[#This Row],[Weight (kg)]]</f>
        <v>9.4000000000000008E-4</v>
      </c>
      <c r="V2383" s="35">
        <f>'EPD information'!$Y$16*Tabell2[[#This Row],[Weight (kg)]]</f>
        <v>3.1200000000000002E-2</v>
      </c>
      <c r="W2383" s="35">
        <f>'EPD information'!$Z$16*Tabell2[[#This Row],[Weight (kg)]]</f>
        <v>5.060000000000001E-5</v>
      </c>
      <c r="X2383" s="35">
        <f>'EPD information'!$AA$16*Tabell2[[#This Row],[Weight (kg)]]</f>
        <v>-0.24199999999999999</v>
      </c>
      <c r="Y2383" s="18">
        <f>'EPD information'!$AB$16*Tabell2[[#This Row],[Weight (kg)]]</f>
        <v>0.67200000000000004</v>
      </c>
      <c r="Z2383" s="18">
        <f>'EPD information'!$AC$16*Tabell2[[#This Row],[Weight (kg)]]</f>
        <v>1.1780000000000001E-2</v>
      </c>
      <c r="AA2383" s="18">
        <f>'EPD information'!$AD$16*Tabell2[[#This Row],[Weight (kg)]]</f>
        <v>1.474E-3</v>
      </c>
      <c r="AB2383" s="18" t="s">
        <v>48</v>
      </c>
      <c r="AC2383" s="18">
        <f>'EPD information'!$AF$16*Tabell2[[#This Row],[Weight (kg)]]</f>
        <v>9.2999999999999995E-4</v>
      </c>
      <c r="AD2383" s="18">
        <f>'EPD information'!$AG$16*Tabell2[[#This Row],[Weight (kg)]]</f>
        <v>3.1E-2</v>
      </c>
      <c r="AE2383" s="18">
        <f>'EPD information'!$AH$16*Tabell2[[#This Row],[Weight (kg)]]</f>
        <v>4.9600000000000006E-5</v>
      </c>
      <c r="AF2383" s="21">
        <f>'EPD information'!$AI$16*Tabell2[[#This Row],[Weight (kg)]]</f>
        <v>-0.22999999999999998</v>
      </c>
    </row>
    <row r="2384" spans="1:32" x14ac:dyDescent="0.2">
      <c r="A2384" s="36" t="s">
        <v>262</v>
      </c>
      <c r="B2384" s="37" t="s">
        <v>263</v>
      </c>
      <c r="C2384" s="38">
        <v>275802</v>
      </c>
      <c r="D2384" s="39">
        <v>7319662758024</v>
      </c>
      <c r="E2384" s="37" t="s">
        <v>46</v>
      </c>
      <c r="F2384" s="40">
        <v>112</v>
      </c>
      <c r="G2384" s="37">
        <v>80</v>
      </c>
      <c r="H2384" s="41">
        <v>0.22</v>
      </c>
      <c r="I2384" s="35">
        <f>'EPD information'!$L$16*Tabell2[[#This Row],[Weight (kg)]]</f>
        <v>0.75020000000000009</v>
      </c>
      <c r="J2384" s="22">
        <f>'EPD information'!$M$16*Tabell2[[#This Row],[Weight (kg)]]</f>
        <v>1.3068E-2</v>
      </c>
      <c r="K2384" s="22">
        <f>'EPD information'!$N$16*Tabell2[[#This Row],[Weight (kg)]]</f>
        <v>1.5510000000000001E-3</v>
      </c>
      <c r="L2384" s="22">
        <f>'EPD information'!$O$16*Tabell2[[#This Row],[Weight (kg)]]</f>
        <v>0</v>
      </c>
      <c r="M2384" s="22">
        <f>'EPD information'!$P$16*Tabell2[[#This Row],[Weight (kg)]]</f>
        <v>1.034E-3</v>
      </c>
      <c r="N2384" s="22">
        <f>'EPD information'!$Q$16*Tabell2[[#This Row],[Weight (kg)]]</f>
        <v>3.4320000000000003E-2</v>
      </c>
      <c r="O2384" s="22">
        <f>'EPD information'!$R$16*Tabell2[[#This Row],[Weight (kg)]]</f>
        <v>5.5660000000000006E-5</v>
      </c>
      <c r="P2384" s="22">
        <f>'EPD information'!$S$16*Tabell2[[#This Row],[Weight (kg)]]</f>
        <v>-0.26619999999999999</v>
      </c>
      <c r="Q2384" s="35">
        <f>'Product specific GWP'!$T$16*Tabell2[[#This Row],[Weight (kg)]]</f>
        <v>9.614000000000001E-3</v>
      </c>
      <c r="R2384" s="35" t="s">
        <v>48</v>
      </c>
      <c r="S2384" s="35">
        <f>'EPD information'!$V$16*Tabell2[[#This Row],[Weight (kg)]]</f>
        <v>1.5510000000000001E-3</v>
      </c>
      <c r="T2384" s="35" t="str">
        <f>'EPD information'!$W$16</f>
        <v>ND</v>
      </c>
      <c r="U2384" s="35">
        <f>'EPD information'!$X$16*Tabell2[[#This Row],[Weight (kg)]]</f>
        <v>1.034E-3</v>
      </c>
      <c r="V2384" s="35">
        <f>'EPD information'!$Y$16*Tabell2[[#This Row],[Weight (kg)]]</f>
        <v>3.4320000000000003E-2</v>
      </c>
      <c r="W2384" s="35">
        <f>'EPD information'!$Z$16*Tabell2[[#This Row],[Weight (kg)]]</f>
        <v>5.5660000000000006E-5</v>
      </c>
      <c r="X2384" s="35">
        <f>'EPD information'!$AA$16*Tabell2[[#This Row],[Weight (kg)]]</f>
        <v>-0.26619999999999999</v>
      </c>
      <c r="Y2384" s="18">
        <f>'EPD information'!$AB$16*Tabell2[[#This Row],[Weight (kg)]]</f>
        <v>0.73919999999999997</v>
      </c>
      <c r="Z2384" s="18">
        <f>'EPD information'!$AC$16*Tabell2[[#This Row],[Weight (kg)]]</f>
        <v>1.2958000000000001E-2</v>
      </c>
      <c r="AA2384" s="18">
        <f>'EPD information'!$AD$16*Tabell2[[#This Row],[Weight (kg)]]</f>
        <v>1.6214000000000001E-3</v>
      </c>
      <c r="AB2384" s="18" t="s">
        <v>48</v>
      </c>
      <c r="AC2384" s="18">
        <f>'EPD information'!$AF$16*Tabell2[[#This Row],[Weight (kg)]]</f>
        <v>1.0229999999999998E-3</v>
      </c>
      <c r="AD2384" s="18">
        <f>'EPD information'!$AG$16*Tabell2[[#This Row],[Weight (kg)]]</f>
        <v>3.4099999999999998E-2</v>
      </c>
      <c r="AE2384" s="18">
        <f>'EPD information'!$AH$16*Tabell2[[#This Row],[Weight (kg)]]</f>
        <v>5.4559999999999999E-5</v>
      </c>
      <c r="AF2384" s="21">
        <f>'EPD information'!$AI$16*Tabell2[[#This Row],[Weight (kg)]]</f>
        <v>-0.253</v>
      </c>
    </row>
    <row r="2385" spans="1:32" x14ac:dyDescent="0.2">
      <c r="A2385" s="36" t="s">
        <v>262</v>
      </c>
      <c r="B2385" s="37" t="s">
        <v>263</v>
      </c>
      <c r="C2385" s="38">
        <v>275801</v>
      </c>
      <c r="D2385" s="39">
        <v>7319662758017</v>
      </c>
      <c r="E2385" s="37" t="s">
        <v>46</v>
      </c>
      <c r="F2385" s="40">
        <v>112</v>
      </c>
      <c r="G2385" s="37">
        <v>63</v>
      </c>
      <c r="H2385" s="41">
        <v>0.23</v>
      </c>
      <c r="I2385" s="35">
        <f>'EPD information'!$L$16*Tabell2[[#This Row],[Weight (kg)]]</f>
        <v>0.78430000000000011</v>
      </c>
      <c r="J2385" s="22">
        <f>'EPD information'!$M$16*Tabell2[[#This Row],[Weight (kg)]]</f>
        <v>1.3662000000000001E-2</v>
      </c>
      <c r="K2385" s="22">
        <f>'EPD information'!$N$16*Tabell2[[#This Row],[Weight (kg)]]</f>
        <v>1.6215000000000001E-3</v>
      </c>
      <c r="L2385" s="22">
        <f>'EPD information'!$O$16*Tabell2[[#This Row],[Weight (kg)]]</f>
        <v>0</v>
      </c>
      <c r="M2385" s="22">
        <f>'EPD information'!$P$16*Tabell2[[#This Row],[Weight (kg)]]</f>
        <v>1.0810000000000001E-3</v>
      </c>
      <c r="N2385" s="22">
        <f>'EPD information'!$Q$16*Tabell2[[#This Row],[Weight (kg)]]</f>
        <v>3.5880000000000002E-2</v>
      </c>
      <c r="O2385" s="22">
        <f>'EPD information'!$R$16*Tabell2[[#This Row],[Weight (kg)]]</f>
        <v>5.819000000000001E-5</v>
      </c>
      <c r="P2385" s="22">
        <f>'EPD information'!$S$16*Tabell2[[#This Row],[Weight (kg)]]</f>
        <v>-0.27829999999999999</v>
      </c>
      <c r="Q2385" s="35">
        <f>'Product specific GWP'!$T$16*Tabell2[[#This Row],[Weight (kg)]]</f>
        <v>1.0051000000000001E-2</v>
      </c>
      <c r="R2385" s="35" t="s">
        <v>48</v>
      </c>
      <c r="S2385" s="35">
        <f>'EPD information'!$V$16*Tabell2[[#This Row],[Weight (kg)]]</f>
        <v>1.6215000000000001E-3</v>
      </c>
      <c r="T2385" s="35" t="str">
        <f>'EPD information'!$W$16</f>
        <v>ND</v>
      </c>
      <c r="U2385" s="35">
        <f>'EPD information'!$X$16*Tabell2[[#This Row],[Weight (kg)]]</f>
        <v>1.0810000000000001E-3</v>
      </c>
      <c r="V2385" s="35">
        <f>'EPD information'!$Y$16*Tabell2[[#This Row],[Weight (kg)]]</f>
        <v>3.5880000000000002E-2</v>
      </c>
      <c r="W2385" s="35">
        <f>'EPD information'!$Z$16*Tabell2[[#This Row],[Weight (kg)]]</f>
        <v>5.819000000000001E-5</v>
      </c>
      <c r="X2385" s="35">
        <f>'EPD information'!$AA$16*Tabell2[[#This Row],[Weight (kg)]]</f>
        <v>-0.27829999999999999</v>
      </c>
      <c r="Y2385" s="18">
        <f>'EPD information'!$AB$16*Tabell2[[#This Row],[Weight (kg)]]</f>
        <v>0.77280000000000004</v>
      </c>
      <c r="Z2385" s="18">
        <f>'EPD information'!$AC$16*Tabell2[[#This Row],[Weight (kg)]]</f>
        <v>1.3547E-2</v>
      </c>
      <c r="AA2385" s="18">
        <f>'EPD information'!$AD$16*Tabell2[[#This Row],[Weight (kg)]]</f>
        <v>1.6950999999999999E-3</v>
      </c>
      <c r="AB2385" s="18" t="s">
        <v>48</v>
      </c>
      <c r="AC2385" s="18">
        <f>'EPD information'!$AF$16*Tabell2[[#This Row],[Weight (kg)]]</f>
        <v>1.0694999999999999E-3</v>
      </c>
      <c r="AD2385" s="18">
        <f>'EPD information'!$AG$16*Tabell2[[#This Row],[Weight (kg)]]</f>
        <v>3.5650000000000001E-2</v>
      </c>
      <c r="AE2385" s="18">
        <f>'EPD information'!$AH$16*Tabell2[[#This Row],[Weight (kg)]]</f>
        <v>5.7040000000000003E-5</v>
      </c>
      <c r="AF2385" s="21">
        <f>'EPD information'!$AI$16*Tabell2[[#This Row],[Weight (kg)]]</f>
        <v>-0.26450000000000001</v>
      </c>
    </row>
    <row r="2386" spans="1:32" x14ac:dyDescent="0.2">
      <c r="A2386" s="36" t="s">
        <v>262</v>
      </c>
      <c r="B2386" s="37" t="s">
        <v>263</v>
      </c>
      <c r="C2386" s="38">
        <v>256649</v>
      </c>
      <c r="D2386" s="39">
        <v>7319662566490</v>
      </c>
      <c r="E2386" s="37" t="s">
        <v>46</v>
      </c>
      <c r="F2386" s="40">
        <v>125</v>
      </c>
      <c r="G2386" s="37">
        <v>100</v>
      </c>
      <c r="H2386" s="41">
        <v>0.24</v>
      </c>
      <c r="I2386" s="35">
        <f>'EPD information'!$L$16*Tabell2[[#This Row],[Weight (kg)]]</f>
        <v>0.81840000000000002</v>
      </c>
      <c r="J2386" s="22">
        <f>'EPD information'!$M$16*Tabell2[[#This Row],[Weight (kg)]]</f>
        <v>1.4256E-2</v>
      </c>
      <c r="K2386" s="22">
        <f>'EPD information'!$N$16*Tabell2[[#This Row],[Weight (kg)]]</f>
        <v>1.6919999999999999E-3</v>
      </c>
      <c r="L2386" s="22">
        <f>'EPD information'!$O$16*Tabell2[[#This Row],[Weight (kg)]]</f>
        <v>0</v>
      </c>
      <c r="M2386" s="22">
        <f>'EPD information'!$P$16*Tabell2[[#This Row],[Weight (kg)]]</f>
        <v>1.1280000000000001E-3</v>
      </c>
      <c r="N2386" s="22">
        <f>'EPD information'!$Q$16*Tabell2[[#This Row],[Weight (kg)]]</f>
        <v>3.7440000000000001E-2</v>
      </c>
      <c r="O2386" s="22">
        <f>'EPD information'!$R$16*Tabell2[[#This Row],[Weight (kg)]]</f>
        <v>6.0720000000000001E-5</v>
      </c>
      <c r="P2386" s="22">
        <f>'EPD information'!$S$16*Tabell2[[#This Row],[Weight (kg)]]</f>
        <v>-0.29039999999999999</v>
      </c>
      <c r="Q2386" s="35">
        <f>'Product specific GWP'!$T$16*Tabell2[[#This Row],[Weight (kg)]]</f>
        <v>1.0488000000000001E-2</v>
      </c>
      <c r="R2386" s="35" t="s">
        <v>48</v>
      </c>
      <c r="S2386" s="35">
        <f>'EPD information'!$V$16*Tabell2[[#This Row],[Weight (kg)]]</f>
        <v>1.6919999999999999E-3</v>
      </c>
      <c r="T2386" s="35" t="str">
        <f>'EPD information'!$W$16</f>
        <v>ND</v>
      </c>
      <c r="U2386" s="35">
        <f>'EPD information'!$X$16*Tabell2[[#This Row],[Weight (kg)]]</f>
        <v>1.1280000000000001E-3</v>
      </c>
      <c r="V2386" s="35">
        <f>'EPD information'!$Y$16*Tabell2[[#This Row],[Weight (kg)]]</f>
        <v>3.7440000000000001E-2</v>
      </c>
      <c r="W2386" s="35">
        <f>'EPD information'!$Z$16*Tabell2[[#This Row],[Weight (kg)]]</f>
        <v>6.0720000000000001E-5</v>
      </c>
      <c r="X2386" s="35">
        <f>'EPD information'!$AA$16*Tabell2[[#This Row],[Weight (kg)]]</f>
        <v>-0.29039999999999999</v>
      </c>
      <c r="Y2386" s="18">
        <f>'EPD information'!$AB$16*Tabell2[[#This Row],[Weight (kg)]]</f>
        <v>0.80639999999999989</v>
      </c>
      <c r="Z2386" s="18">
        <f>'EPD information'!$AC$16*Tabell2[[#This Row],[Weight (kg)]]</f>
        <v>1.4135999999999999E-2</v>
      </c>
      <c r="AA2386" s="18">
        <f>'EPD information'!$AD$16*Tabell2[[#This Row],[Weight (kg)]]</f>
        <v>1.7687999999999998E-3</v>
      </c>
      <c r="AB2386" s="18" t="s">
        <v>48</v>
      </c>
      <c r="AC2386" s="18">
        <f>'EPD information'!$AF$16*Tabell2[[#This Row],[Weight (kg)]]</f>
        <v>1.1159999999999998E-3</v>
      </c>
      <c r="AD2386" s="18">
        <f>'EPD information'!$AG$16*Tabell2[[#This Row],[Weight (kg)]]</f>
        <v>3.7199999999999997E-2</v>
      </c>
      <c r="AE2386" s="18">
        <f>'EPD information'!$AH$16*Tabell2[[#This Row],[Weight (kg)]]</f>
        <v>5.9519999999999999E-5</v>
      </c>
      <c r="AF2386" s="21">
        <f>'EPD information'!$AI$16*Tabell2[[#This Row],[Weight (kg)]]</f>
        <v>-0.27599999999999997</v>
      </c>
    </row>
    <row r="2387" spans="1:32" x14ac:dyDescent="0.2">
      <c r="A2387" s="36" t="s">
        <v>262</v>
      </c>
      <c r="B2387" s="37" t="s">
        <v>263</v>
      </c>
      <c r="C2387" s="38">
        <v>256648</v>
      </c>
      <c r="D2387" s="39">
        <v>7319662566483</v>
      </c>
      <c r="E2387" s="37" t="s">
        <v>46</v>
      </c>
      <c r="F2387" s="40">
        <v>125</v>
      </c>
      <c r="G2387" s="37">
        <v>80</v>
      </c>
      <c r="H2387" s="41">
        <v>0.26</v>
      </c>
      <c r="I2387" s="35">
        <f>'EPD information'!$L$16*Tabell2[[#This Row],[Weight (kg)]]</f>
        <v>0.88660000000000005</v>
      </c>
      <c r="J2387" s="22">
        <f>'EPD information'!$M$16*Tabell2[[#This Row],[Weight (kg)]]</f>
        <v>1.5444000000000001E-2</v>
      </c>
      <c r="K2387" s="22">
        <f>'EPD information'!$N$16*Tabell2[[#This Row],[Weight (kg)]]</f>
        <v>1.833E-3</v>
      </c>
      <c r="L2387" s="22">
        <f>'EPD information'!$O$16*Tabell2[[#This Row],[Weight (kg)]]</f>
        <v>0</v>
      </c>
      <c r="M2387" s="22">
        <f>'EPD information'!$P$16*Tabell2[[#This Row],[Weight (kg)]]</f>
        <v>1.222E-3</v>
      </c>
      <c r="N2387" s="22">
        <f>'EPD information'!$Q$16*Tabell2[[#This Row],[Weight (kg)]]</f>
        <v>4.0559999999999999E-2</v>
      </c>
      <c r="O2387" s="22">
        <f>'EPD information'!$R$16*Tabell2[[#This Row],[Weight (kg)]]</f>
        <v>6.5780000000000011E-5</v>
      </c>
      <c r="P2387" s="22">
        <f>'EPD information'!$S$16*Tabell2[[#This Row],[Weight (kg)]]</f>
        <v>-0.31459999999999999</v>
      </c>
      <c r="Q2387" s="35">
        <f>'Product specific GWP'!$T$16*Tabell2[[#This Row],[Weight (kg)]]</f>
        <v>1.1362000000000001E-2</v>
      </c>
      <c r="R2387" s="35" t="s">
        <v>48</v>
      </c>
      <c r="S2387" s="35">
        <f>'EPD information'!$V$16*Tabell2[[#This Row],[Weight (kg)]]</f>
        <v>1.833E-3</v>
      </c>
      <c r="T2387" s="35" t="str">
        <f>'EPD information'!$W$16</f>
        <v>ND</v>
      </c>
      <c r="U2387" s="35">
        <f>'EPD information'!$X$16*Tabell2[[#This Row],[Weight (kg)]]</f>
        <v>1.222E-3</v>
      </c>
      <c r="V2387" s="35">
        <f>'EPD information'!$Y$16*Tabell2[[#This Row],[Weight (kg)]]</f>
        <v>4.0559999999999999E-2</v>
      </c>
      <c r="W2387" s="35">
        <f>'EPD information'!$Z$16*Tabell2[[#This Row],[Weight (kg)]]</f>
        <v>6.5780000000000011E-5</v>
      </c>
      <c r="X2387" s="35">
        <f>'EPD information'!$AA$16*Tabell2[[#This Row],[Weight (kg)]]</f>
        <v>-0.31459999999999999</v>
      </c>
      <c r="Y2387" s="18">
        <f>'EPD information'!$AB$16*Tabell2[[#This Row],[Weight (kg)]]</f>
        <v>0.87360000000000004</v>
      </c>
      <c r="Z2387" s="18">
        <f>'EPD information'!$AC$16*Tabell2[[#This Row],[Weight (kg)]]</f>
        <v>1.5314000000000001E-2</v>
      </c>
      <c r="AA2387" s="18">
        <f>'EPD information'!$AD$16*Tabell2[[#This Row],[Weight (kg)]]</f>
        <v>1.9162000000000001E-3</v>
      </c>
      <c r="AB2387" s="18" t="s">
        <v>48</v>
      </c>
      <c r="AC2387" s="18">
        <f>'EPD information'!$AF$16*Tabell2[[#This Row],[Weight (kg)]]</f>
        <v>1.209E-3</v>
      </c>
      <c r="AD2387" s="18">
        <f>'EPD information'!$AG$16*Tabell2[[#This Row],[Weight (kg)]]</f>
        <v>4.0300000000000002E-2</v>
      </c>
      <c r="AE2387" s="18">
        <f>'EPD information'!$AH$16*Tabell2[[#This Row],[Weight (kg)]]</f>
        <v>6.4480000000000006E-5</v>
      </c>
      <c r="AF2387" s="21">
        <f>'EPD information'!$AI$16*Tabell2[[#This Row],[Weight (kg)]]</f>
        <v>-0.29899999999999999</v>
      </c>
    </row>
    <row r="2388" spans="1:32" x14ac:dyDescent="0.2">
      <c r="A2388" s="36" t="s">
        <v>262</v>
      </c>
      <c r="B2388" s="37" t="s">
        <v>263</v>
      </c>
      <c r="C2388" s="38">
        <v>256647</v>
      </c>
      <c r="D2388" s="39">
        <v>7319662566476</v>
      </c>
      <c r="E2388" s="37" t="s">
        <v>46</v>
      </c>
      <c r="F2388" s="40">
        <v>125</v>
      </c>
      <c r="G2388" s="37">
        <v>63</v>
      </c>
      <c r="H2388" s="41">
        <v>0.28000000000000003</v>
      </c>
      <c r="I2388" s="35">
        <f>'EPD information'!$L$16*Tabell2[[#This Row],[Weight (kg)]]</f>
        <v>0.95480000000000009</v>
      </c>
      <c r="J2388" s="22">
        <f>'EPD information'!$M$16*Tabell2[[#This Row],[Weight (kg)]]</f>
        <v>1.6632000000000001E-2</v>
      </c>
      <c r="K2388" s="22">
        <f>'EPD information'!$N$16*Tabell2[[#This Row],[Weight (kg)]]</f>
        <v>1.9740000000000001E-3</v>
      </c>
      <c r="L2388" s="22">
        <f>'EPD information'!$O$16*Tabell2[[#This Row],[Weight (kg)]]</f>
        <v>0</v>
      </c>
      <c r="M2388" s="22">
        <f>'EPD information'!$P$16*Tabell2[[#This Row],[Weight (kg)]]</f>
        <v>1.3160000000000001E-3</v>
      </c>
      <c r="N2388" s="22">
        <f>'EPD information'!$Q$16*Tabell2[[#This Row],[Weight (kg)]]</f>
        <v>4.3680000000000004E-2</v>
      </c>
      <c r="O2388" s="22">
        <f>'EPD information'!$R$16*Tabell2[[#This Row],[Weight (kg)]]</f>
        <v>7.084000000000002E-5</v>
      </c>
      <c r="P2388" s="22">
        <f>'EPD information'!$S$16*Tabell2[[#This Row],[Weight (kg)]]</f>
        <v>-0.33880000000000005</v>
      </c>
      <c r="Q2388" s="35">
        <f>'Product specific GWP'!$T$16*Tabell2[[#This Row],[Weight (kg)]]</f>
        <v>1.2236000000000002E-2</v>
      </c>
      <c r="R2388" s="35" t="s">
        <v>48</v>
      </c>
      <c r="S2388" s="35">
        <f>'EPD information'!$V$16*Tabell2[[#This Row],[Weight (kg)]]</f>
        <v>1.9740000000000001E-3</v>
      </c>
      <c r="T2388" s="35" t="str">
        <f>'EPD information'!$W$16</f>
        <v>ND</v>
      </c>
      <c r="U2388" s="35">
        <f>'EPD information'!$X$16*Tabell2[[#This Row],[Weight (kg)]]</f>
        <v>1.3160000000000001E-3</v>
      </c>
      <c r="V2388" s="35">
        <f>'EPD information'!$Y$16*Tabell2[[#This Row],[Weight (kg)]]</f>
        <v>4.3680000000000004E-2</v>
      </c>
      <c r="W2388" s="35">
        <f>'EPD information'!$Z$16*Tabell2[[#This Row],[Weight (kg)]]</f>
        <v>7.084000000000002E-5</v>
      </c>
      <c r="X2388" s="35">
        <f>'EPD information'!$AA$16*Tabell2[[#This Row],[Weight (kg)]]</f>
        <v>-0.33880000000000005</v>
      </c>
      <c r="Y2388" s="18">
        <f>'EPD information'!$AB$16*Tabell2[[#This Row],[Weight (kg)]]</f>
        <v>0.94080000000000008</v>
      </c>
      <c r="Z2388" s="18">
        <f>'EPD information'!$AC$16*Tabell2[[#This Row],[Weight (kg)]]</f>
        <v>1.6492000000000003E-2</v>
      </c>
      <c r="AA2388" s="18">
        <f>'EPD information'!$AD$16*Tabell2[[#This Row],[Weight (kg)]]</f>
        <v>2.0636000000000001E-3</v>
      </c>
      <c r="AB2388" s="18" t="s">
        <v>48</v>
      </c>
      <c r="AC2388" s="18">
        <f>'EPD information'!$AF$16*Tabell2[[#This Row],[Weight (kg)]]</f>
        <v>1.302E-3</v>
      </c>
      <c r="AD2388" s="18">
        <f>'EPD information'!$AG$16*Tabell2[[#This Row],[Weight (kg)]]</f>
        <v>4.3400000000000001E-2</v>
      </c>
      <c r="AE2388" s="18">
        <f>'EPD information'!$AH$16*Tabell2[[#This Row],[Weight (kg)]]</f>
        <v>6.9440000000000013E-5</v>
      </c>
      <c r="AF2388" s="21">
        <f>'EPD information'!$AI$16*Tabell2[[#This Row],[Weight (kg)]]</f>
        <v>-0.32200000000000001</v>
      </c>
    </row>
    <row r="2389" spans="1:32" x14ac:dyDescent="0.2">
      <c r="A2389" s="36" t="s">
        <v>262</v>
      </c>
      <c r="B2389" s="37" t="s">
        <v>263</v>
      </c>
      <c r="C2389" s="38">
        <v>275804</v>
      </c>
      <c r="D2389" s="39">
        <v>7319662758048</v>
      </c>
      <c r="E2389" s="37" t="s">
        <v>46</v>
      </c>
      <c r="F2389" s="40">
        <v>125</v>
      </c>
      <c r="G2389" s="37">
        <v>112</v>
      </c>
      <c r="H2389" s="41">
        <v>0.23</v>
      </c>
      <c r="I2389" s="35">
        <f>'EPD information'!$L$16*Tabell2[[#This Row],[Weight (kg)]]</f>
        <v>0.78430000000000011</v>
      </c>
      <c r="J2389" s="22">
        <f>'EPD information'!$M$16*Tabell2[[#This Row],[Weight (kg)]]</f>
        <v>1.3662000000000001E-2</v>
      </c>
      <c r="K2389" s="22">
        <f>'EPD information'!$N$16*Tabell2[[#This Row],[Weight (kg)]]</f>
        <v>1.6215000000000001E-3</v>
      </c>
      <c r="L2389" s="22">
        <f>'EPD information'!$O$16*Tabell2[[#This Row],[Weight (kg)]]</f>
        <v>0</v>
      </c>
      <c r="M2389" s="22">
        <f>'EPD information'!$P$16*Tabell2[[#This Row],[Weight (kg)]]</f>
        <v>1.0810000000000001E-3</v>
      </c>
      <c r="N2389" s="22">
        <f>'EPD information'!$Q$16*Tabell2[[#This Row],[Weight (kg)]]</f>
        <v>3.5880000000000002E-2</v>
      </c>
      <c r="O2389" s="22">
        <f>'EPD information'!$R$16*Tabell2[[#This Row],[Weight (kg)]]</f>
        <v>5.819000000000001E-5</v>
      </c>
      <c r="P2389" s="22">
        <f>'EPD information'!$S$16*Tabell2[[#This Row],[Weight (kg)]]</f>
        <v>-0.27829999999999999</v>
      </c>
      <c r="Q2389" s="35">
        <f>'Product specific GWP'!$T$16*Tabell2[[#This Row],[Weight (kg)]]</f>
        <v>1.0051000000000001E-2</v>
      </c>
      <c r="R2389" s="35" t="s">
        <v>48</v>
      </c>
      <c r="S2389" s="35">
        <f>'EPD information'!$V$16*Tabell2[[#This Row],[Weight (kg)]]</f>
        <v>1.6215000000000001E-3</v>
      </c>
      <c r="T2389" s="35" t="str">
        <f>'EPD information'!$W$16</f>
        <v>ND</v>
      </c>
      <c r="U2389" s="35">
        <f>'EPD information'!$X$16*Tabell2[[#This Row],[Weight (kg)]]</f>
        <v>1.0810000000000001E-3</v>
      </c>
      <c r="V2389" s="35">
        <f>'EPD information'!$Y$16*Tabell2[[#This Row],[Weight (kg)]]</f>
        <v>3.5880000000000002E-2</v>
      </c>
      <c r="W2389" s="35">
        <f>'EPD information'!$Z$16*Tabell2[[#This Row],[Weight (kg)]]</f>
        <v>5.819000000000001E-5</v>
      </c>
      <c r="X2389" s="35">
        <f>'EPD information'!$AA$16*Tabell2[[#This Row],[Weight (kg)]]</f>
        <v>-0.27829999999999999</v>
      </c>
      <c r="Y2389" s="18">
        <f>'EPD information'!$AB$16*Tabell2[[#This Row],[Weight (kg)]]</f>
        <v>0.77280000000000004</v>
      </c>
      <c r="Z2389" s="18">
        <f>'EPD information'!$AC$16*Tabell2[[#This Row],[Weight (kg)]]</f>
        <v>1.3547E-2</v>
      </c>
      <c r="AA2389" s="18">
        <f>'EPD information'!$AD$16*Tabell2[[#This Row],[Weight (kg)]]</f>
        <v>1.6950999999999999E-3</v>
      </c>
      <c r="AB2389" s="18" t="s">
        <v>48</v>
      </c>
      <c r="AC2389" s="18">
        <f>'EPD information'!$AF$16*Tabell2[[#This Row],[Weight (kg)]]</f>
        <v>1.0694999999999999E-3</v>
      </c>
      <c r="AD2389" s="18">
        <f>'EPD information'!$AG$16*Tabell2[[#This Row],[Weight (kg)]]</f>
        <v>3.5650000000000001E-2</v>
      </c>
      <c r="AE2389" s="18">
        <f>'EPD information'!$AH$16*Tabell2[[#This Row],[Weight (kg)]]</f>
        <v>5.7040000000000003E-5</v>
      </c>
      <c r="AF2389" s="21">
        <f>'EPD information'!$AI$16*Tabell2[[#This Row],[Weight (kg)]]</f>
        <v>-0.26450000000000001</v>
      </c>
    </row>
    <row r="2390" spans="1:32" x14ac:dyDescent="0.2">
      <c r="A2390" s="36" t="s">
        <v>262</v>
      </c>
      <c r="B2390" s="37" t="s">
        <v>263</v>
      </c>
      <c r="C2390" s="38">
        <v>275807</v>
      </c>
      <c r="D2390" s="39">
        <v>7319662758079</v>
      </c>
      <c r="E2390" s="37" t="s">
        <v>46</v>
      </c>
      <c r="F2390" s="40">
        <v>140</v>
      </c>
      <c r="G2390" s="37">
        <v>100</v>
      </c>
      <c r="H2390" s="41">
        <v>0.3</v>
      </c>
      <c r="I2390" s="35">
        <f>'EPD information'!$L$16*Tabell2[[#This Row],[Weight (kg)]]</f>
        <v>1.0229999999999999</v>
      </c>
      <c r="J2390" s="22">
        <f>'EPD information'!$M$16*Tabell2[[#This Row],[Weight (kg)]]</f>
        <v>1.7819999999999999E-2</v>
      </c>
      <c r="K2390" s="22">
        <f>'EPD information'!$N$16*Tabell2[[#This Row],[Weight (kg)]]</f>
        <v>2.1149999999999997E-3</v>
      </c>
      <c r="L2390" s="22">
        <f>'EPD information'!$O$16*Tabell2[[#This Row],[Weight (kg)]]</f>
        <v>0</v>
      </c>
      <c r="M2390" s="22">
        <f>'EPD information'!$P$16*Tabell2[[#This Row],[Weight (kg)]]</f>
        <v>1.41E-3</v>
      </c>
      <c r="N2390" s="22">
        <f>'EPD information'!$Q$16*Tabell2[[#This Row],[Weight (kg)]]</f>
        <v>4.6800000000000001E-2</v>
      </c>
      <c r="O2390" s="22">
        <f>'EPD information'!$R$16*Tabell2[[#This Row],[Weight (kg)]]</f>
        <v>7.5900000000000002E-5</v>
      </c>
      <c r="P2390" s="22">
        <f>'EPD information'!$S$16*Tabell2[[#This Row],[Weight (kg)]]</f>
        <v>-0.36299999999999999</v>
      </c>
      <c r="Q2390" s="35">
        <f>'Product specific GWP'!$T$16*Tabell2[[#This Row],[Weight (kg)]]</f>
        <v>1.311E-2</v>
      </c>
      <c r="R2390" s="35" t="s">
        <v>48</v>
      </c>
      <c r="S2390" s="35">
        <f>'EPD information'!$V$16*Tabell2[[#This Row],[Weight (kg)]]</f>
        <v>2.1149999999999997E-3</v>
      </c>
      <c r="T2390" s="35" t="str">
        <f>'EPD information'!$W$16</f>
        <v>ND</v>
      </c>
      <c r="U2390" s="35">
        <f>'EPD information'!$X$16*Tabell2[[#This Row],[Weight (kg)]]</f>
        <v>1.41E-3</v>
      </c>
      <c r="V2390" s="35">
        <f>'EPD information'!$Y$16*Tabell2[[#This Row],[Weight (kg)]]</f>
        <v>4.6800000000000001E-2</v>
      </c>
      <c r="W2390" s="35">
        <f>'EPD information'!$Z$16*Tabell2[[#This Row],[Weight (kg)]]</f>
        <v>7.5900000000000002E-5</v>
      </c>
      <c r="X2390" s="35">
        <f>'EPD information'!$AA$16*Tabell2[[#This Row],[Weight (kg)]]</f>
        <v>-0.36299999999999999</v>
      </c>
      <c r="Y2390" s="18">
        <f>'EPD information'!$AB$16*Tabell2[[#This Row],[Weight (kg)]]</f>
        <v>1.008</v>
      </c>
      <c r="Z2390" s="18">
        <f>'EPD information'!$AC$16*Tabell2[[#This Row],[Weight (kg)]]</f>
        <v>1.7669999999999998E-2</v>
      </c>
      <c r="AA2390" s="18">
        <f>'EPD information'!$AD$16*Tabell2[[#This Row],[Weight (kg)]]</f>
        <v>2.2109999999999999E-3</v>
      </c>
      <c r="AB2390" s="18" t="s">
        <v>48</v>
      </c>
      <c r="AC2390" s="18">
        <f>'EPD information'!$AF$16*Tabell2[[#This Row],[Weight (kg)]]</f>
        <v>1.3949999999999998E-3</v>
      </c>
      <c r="AD2390" s="18">
        <f>'EPD information'!$AG$16*Tabell2[[#This Row],[Weight (kg)]]</f>
        <v>4.65E-2</v>
      </c>
      <c r="AE2390" s="18">
        <f>'EPD information'!$AH$16*Tabell2[[#This Row],[Weight (kg)]]</f>
        <v>7.4400000000000006E-5</v>
      </c>
      <c r="AF2390" s="21">
        <f>'EPD information'!$AI$16*Tabell2[[#This Row],[Weight (kg)]]</f>
        <v>-0.34499999999999997</v>
      </c>
    </row>
    <row r="2391" spans="1:32" x14ac:dyDescent="0.2">
      <c r="A2391" s="36" t="s">
        <v>262</v>
      </c>
      <c r="B2391" s="37" t="s">
        <v>263</v>
      </c>
      <c r="C2391" s="38">
        <v>275809</v>
      </c>
      <c r="D2391" s="39">
        <v>7319662758093</v>
      </c>
      <c r="E2391" s="37" t="s">
        <v>46</v>
      </c>
      <c r="F2391" s="40">
        <v>140</v>
      </c>
      <c r="G2391" s="37">
        <v>125</v>
      </c>
      <c r="H2391" s="41">
        <v>0.27</v>
      </c>
      <c r="I2391" s="35">
        <f>'EPD information'!$L$16*Tabell2[[#This Row],[Weight (kg)]]</f>
        <v>0.92070000000000007</v>
      </c>
      <c r="J2391" s="22">
        <f>'EPD information'!$M$16*Tabell2[[#This Row],[Weight (kg)]]</f>
        <v>1.6038E-2</v>
      </c>
      <c r="K2391" s="22">
        <f>'EPD information'!$N$16*Tabell2[[#This Row],[Weight (kg)]]</f>
        <v>1.9035E-3</v>
      </c>
      <c r="L2391" s="22">
        <f>'EPD information'!$O$16*Tabell2[[#This Row],[Weight (kg)]]</f>
        <v>0</v>
      </c>
      <c r="M2391" s="22">
        <f>'EPD information'!$P$16*Tabell2[[#This Row],[Weight (kg)]]</f>
        <v>1.2690000000000002E-3</v>
      </c>
      <c r="N2391" s="22">
        <f>'EPD information'!$Q$16*Tabell2[[#This Row],[Weight (kg)]]</f>
        <v>4.2120000000000005E-2</v>
      </c>
      <c r="O2391" s="22">
        <f>'EPD information'!$R$16*Tabell2[[#This Row],[Weight (kg)]]</f>
        <v>6.8310000000000015E-5</v>
      </c>
      <c r="P2391" s="22">
        <f>'EPD information'!$S$16*Tabell2[[#This Row],[Weight (kg)]]</f>
        <v>-0.32669999999999999</v>
      </c>
      <c r="Q2391" s="35">
        <f>'Product specific GWP'!$T$16*Tabell2[[#This Row],[Weight (kg)]]</f>
        <v>1.1799000000000002E-2</v>
      </c>
      <c r="R2391" s="35" t="s">
        <v>48</v>
      </c>
      <c r="S2391" s="35">
        <f>'EPD information'!$V$16*Tabell2[[#This Row],[Weight (kg)]]</f>
        <v>1.9035E-3</v>
      </c>
      <c r="T2391" s="35" t="str">
        <f>'EPD information'!$W$16</f>
        <v>ND</v>
      </c>
      <c r="U2391" s="35">
        <f>'EPD information'!$X$16*Tabell2[[#This Row],[Weight (kg)]]</f>
        <v>1.2690000000000002E-3</v>
      </c>
      <c r="V2391" s="35">
        <f>'EPD information'!$Y$16*Tabell2[[#This Row],[Weight (kg)]]</f>
        <v>4.2120000000000005E-2</v>
      </c>
      <c r="W2391" s="35">
        <f>'EPD information'!$Z$16*Tabell2[[#This Row],[Weight (kg)]]</f>
        <v>6.8310000000000015E-5</v>
      </c>
      <c r="X2391" s="35">
        <f>'EPD information'!$AA$16*Tabell2[[#This Row],[Weight (kg)]]</f>
        <v>-0.32669999999999999</v>
      </c>
      <c r="Y2391" s="18">
        <f>'EPD information'!$AB$16*Tabell2[[#This Row],[Weight (kg)]]</f>
        <v>0.90720000000000001</v>
      </c>
      <c r="Z2391" s="18">
        <f>'EPD information'!$AC$16*Tabell2[[#This Row],[Weight (kg)]]</f>
        <v>1.5903E-2</v>
      </c>
      <c r="AA2391" s="18">
        <f>'EPD information'!$AD$16*Tabell2[[#This Row],[Weight (kg)]]</f>
        <v>1.9899000000000002E-3</v>
      </c>
      <c r="AB2391" s="18" t="s">
        <v>48</v>
      </c>
      <c r="AC2391" s="18">
        <f>'EPD information'!$AF$16*Tabell2[[#This Row],[Weight (kg)]]</f>
        <v>1.2554999999999999E-3</v>
      </c>
      <c r="AD2391" s="18">
        <f>'EPD information'!$AG$16*Tabell2[[#This Row],[Weight (kg)]]</f>
        <v>4.1850000000000005E-2</v>
      </c>
      <c r="AE2391" s="18">
        <f>'EPD information'!$AH$16*Tabell2[[#This Row],[Weight (kg)]]</f>
        <v>6.6960000000000009E-5</v>
      </c>
      <c r="AF2391" s="21">
        <f>'EPD information'!$AI$16*Tabell2[[#This Row],[Weight (kg)]]</f>
        <v>-0.3105</v>
      </c>
    </row>
    <row r="2392" spans="1:32" x14ac:dyDescent="0.2">
      <c r="A2392" s="36" t="s">
        <v>262</v>
      </c>
      <c r="B2392" s="37" t="s">
        <v>263</v>
      </c>
      <c r="C2392" s="38">
        <v>275806</v>
      </c>
      <c r="D2392" s="39">
        <v>7319662758062</v>
      </c>
      <c r="E2392" s="37" t="s">
        <v>46</v>
      </c>
      <c r="F2392" s="40">
        <v>140</v>
      </c>
      <c r="G2392" s="37">
        <v>80</v>
      </c>
      <c r="H2392" s="41">
        <v>0.32</v>
      </c>
      <c r="I2392" s="35">
        <f>'EPD information'!$L$16*Tabell2[[#This Row],[Weight (kg)]]</f>
        <v>1.0912000000000002</v>
      </c>
      <c r="J2392" s="22">
        <f>'EPD information'!$M$16*Tabell2[[#This Row],[Weight (kg)]]</f>
        <v>1.9008000000000001E-2</v>
      </c>
      <c r="K2392" s="22">
        <f>'EPD information'!$N$16*Tabell2[[#This Row],[Weight (kg)]]</f>
        <v>2.2560000000000002E-3</v>
      </c>
      <c r="L2392" s="22">
        <f>'EPD information'!$O$16*Tabell2[[#This Row],[Weight (kg)]]</f>
        <v>0</v>
      </c>
      <c r="M2392" s="22">
        <f>'EPD information'!$P$16*Tabell2[[#This Row],[Weight (kg)]]</f>
        <v>1.5040000000000001E-3</v>
      </c>
      <c r="N2392" s="22">
        <f>'EPD information'!$Q$16*Tabell2[[#This Row],[Weight (kg)]]</f>
        <v>4.9919999999999999E-2</v>
      </c>
      <c r="O2392" s="22">
        <f>'EPD information'!$R$16*Tabell2[[#This Row],[Weight (kg)]]</f>
        <v>8.0960000000000011E-5</v>
      </c>
      <c r="P2392" s="22">
        <f>'EPD information'!$S$16*Tabell2[[#This Row],[Weight (kg)]]</f>
        <v>-0.38719999999999999</v>
      </c>
      <c r="Q2392" s="35">
        <f>'Product specific GWP'!$T$16*Tabell2[[#This Row],[Weight (kg)]]</f>
        <v>1.3984000000000002E-2</v>
      </c>
      <c r="R2392" s="35" t="s">
        <v>48</v>
      </c>
      <c r="S2392" s="35">
        <f>'EPD information'!$V$16*Tabell2[[#This Row],[Weight (kg)]]</f>
        <v>2.2560000000000002E-3</v>
      </c>
      <c r="T2392" s="35" t="str">
        <f>'EPD information'!$W$16</f>
        <v>ND</v>
      </c>
      <c r="U2392" s="35">
        <f>'EPD information'!$X$16*Tabell2[[#This Row],[Weight (kg)]]</f>
        <v>1.5040000000000001E-3</v>
      </c>
      <c r="V2392" s="35">
        <f>'EPD information'!$Y$16*Tabell2[[#This Row],[Weight (kg)]]</f>
        <v>4.9919999999999999E-2</v>
      </c>
      <c r="W2392" s="35">
        <f>'EPD information'!$Z$16*Tabell2[[#This Row],[Weight (kg)]]</f>
        <v>8.0960000000000011E-5</v>
      </c>
      <c r="X2392" s="35">
        <f>'EPD information'!$AA$16*Tabell2[[#This Row],[Weight (kg)]]</f>
        <v>-0.38719999999999999</v>
      </c>
      <c r="Y2392" s="18">
        <f>'EPD information'!$AB$16*Tabell2[[#This Row],[Weight (kg)]]</f>
        <v>1.0751999999999999</v>
      </c>
      <c r="Z2392" s="18">
        <f>'EPD information'!$AC$16*Tabell2[[#This Row],[Weight (kg)]]</f>
        <v>1.8848E-2</v>
      </c>
      <c r="AA2392" s="18">
        <f>'EPD information'!$AD$16*Tabell2[[#This Row],[Weight (kg)]]</f>
        <v>2.3584000000000001E-3</v>
      </c>
      <c r="AB2392" s="18" t="s">
        <v>48</v>
      </c>
      <c r="AC2392" s="18">
        <f>'EPD information'!$AF$16*Tabell2[[#This Row],[Weight (kg)]]</f>
        <v>1.488E-3</v>
      </c>
      <c r="AD2392" s="18">
        <f>'EPD information'!$AG$16*Tabell2[[#This Row],[Weight (kg)]]</f>
        <v>4.9599999999999998E-2</v>
      </c>
      <c r="AE2392" s="18">
        <f>'EPD information'!$AH$16*Tabell2[[#This Row],[Weight (kg)]]</f>
        <v>7.9359999999999999E-5</v>
      </c>
      <c r="AF2392" s="21">
        <f>'EPD information'!$AI$16*Tabell2[[#This Row],[Weight (kg)]]</f>
        <v>-0.36799999999999999</v>
      </c>
    </row>
    <row r="2393" spans="1:32" x14ac:dyDescent="0.2">
      <c r="A2393" s="36" t="s">
        <v>262</v>
      </c>
      <c r="B2393" s="37" t="s">
        <v>263</v>
      </c>
      <c r="C2393" s="38">
        <v>275808</v>
      </c>
      <c r="D2393" s="39">
        <v>7319662758086</v>
      </c>
      <c r="E2393" s="37" t="s">
        <v>46</v>
      </c>
      <c r="F2393" s="40">
        <v>140</v>
      </c>
      <c r="G2393" s="37">
        <v>112</v>
      </c>
      <c r="H2393" s="41">
        <v>0.28000000000000003</v>
      </c>
      <c r="I2393" s="35">
        <f>'EPD information'!$L$16*Tabell2[[#This Row],[Weight (kg)]]</f>
        <v>0.95480000000000009</v>
      </c>
      <c r="J2393" s="22">
        <f>'EPD information'!$M$16*Tabell2[[#This Row],[Weight (kg)]]</f>
        <v>1.6632000000000001E-2</v>
      </c>
      <c r="K2393" s="22">
        <f>'EPD information'!$N$16*Tabell2[[#This Row],[Weight (kg)]]</f>
        <v>1.9740000000000001E-3</v>
      </c>
      <c r="L2393" s="22">
        <f>'EPD information'!$O$16*Tabell2[[#This Row],[Weight (kg)]]</f>
        <v>0</v>
      </c>
      <c r="M2393" s="22">
        <f>'EPD information'!$P$16*Tabell2[[#This Row],[Weight (kg)]]</f>
        <v>1.3160000000000001E-3</v>
      </c>
      <c r="N2393" s="22">
        <f>'EPD information'!$Q$16*Tabell2[[#This Row],[Weight (kg)]]</f>
        <v>4.3680000000000004E-2</v>
      </c>
      <c r="O2393" s="22">
        <f>'EPD information'!$R$16*Tabell2[[#This Row],[Weight (kg)]]</f>
        <v>7.084000000000002E-5</v>
      </c>
      <c r="P2393" s="22">
        <f>'EPD information'!$S$16*Tabell2[[#This Row],[Weight (kg)]]</f>
        <v>-0.33880000000000005</v>
      </c>
      <c r="Q2393" s="35">
        <f>'Product specific GWP'!$T$16*Tabell2[[#This Row],[Weight (kg)]]</f>
        <v>1.2236000000000002E-2</v>
      </c>
      <c r="R2393" s="35" t="s">
        <v>48</v>
      </c>
      <c r="S2393" s="35">
        <f>'EPD information'!$V$16*Tabell2[[#This Row],[Weight (kg)]]</f>
        <v>1.9740000000000001E-3</v>
      </c>
      <c r="T2393" s="35" t="str">
        <f>'EPD information'!$W$16</f>
        <v>ND</v>
      </c>
      <c r="U2393" s="35">
        <f>'EPD information'!$X$16*Tabell2[[#This Row],[Weight (kg)]]</f>
        <v>1.3160000000000001E-3</v>
      </c>
      <c r="V2393" s="35">
        <f>'EPD information'!$Y$16*Tabell2[[#This Row],[Weight (kg)]]</f>
        <v>4.3680000000000004E-2</v>
      </c>
      <c r="W2393" s="35">
        <f>'EPD information'!$Z$16*Tabell2[[#This Row],[Weight (kg)]]</f>
        <v>7.084000000000002E-5</v>
      </c>
      <c r="X2393" s="35">
        <f>'EPD information'!$AA$16*Tabell2[[#This Row],[Weight (kg)]]</f>
        <v>-0.33880000000000005</v>
      </c>
      <c r="Y2393" s="18">
        <f>'EPD information'!$AB$16*Tabell2[[#This Row],[Weight (kg)]]</f>
        <v>0.94080000000000008</v>
      </c>
      <c r="Z2393" s="18">
        <f>'EPD information'!$AC$16*Tabell2[[#This Row],[Weight (kg)]]</f>
        <v>1.6492000000000003E-2</v>
      </c>
      <c r="AA2393" s="18">
        <f>'EPD information'!$AD$16*Tabell2[[#This Row],[Weight (kg)]]</f>
        <v>2.0636000000000001E-3</v>
      </c>
      <c r="AB2393" s="18" t="s">
        <v>48</v>
      </c>
      <c r="AC2393" s="18">
        <f>'EPD information'!$AF$16*Tabell2[[#This Row],[Weight (kg)]]</f>
        <v>1.302E-3</v>
      </c>
      <c r="AD2393" s="18">
        <f>'EPD information'!$AG$16*Tabell2[[#This Row],[Weight (kg)]]</f>
        <v>4.3400000000000001E-2</v>
      </c>
      <c r="AE2393" s="18">
        <f>'EPD information'!$AH$16*Tabell2[[#This Row],[Weight (kg)]]</f>
        <v>6.9440000000000013E-5</v>
      </c>
      <c r="AF2393" s="21">
        <f>'EPD information'!$AI$16*Tabell2[[#This Row],[Weight (kg)]]</f>
        <v>-0.32200000000000001</v>
      </c>
    </row>
    <row r="2394" spans="1:32" x14ac:dyDescent="0.2">
      <c r="A2394" s="36" t="s">
        <v>262</v>
      </c>
      <c r="B2394" s="37" t="s">
        <v>263</v>
      </c>
      <c r="C2394" s="38">
        <v>275805</v>
      </c>
      <c r="D2394" s="39">
        <v>7319662758055</v>
      </c>
      <c r="E2394" s="37" t="s">
        <v>46</v>
      </c>
      <c r="F2394" s="40">
        <v>140</v>
      </c>
      <c r="G2394" s="37">
        <v>63</v>
      </c>
      <c r="H2394" s="41">
        <v>0.33</v>
      </c>
      <c r="I2394" s="35">
        <f>'EPD information'!$L$16*Tabell2[[#This Row],[Weight (kg)]]</f>
        <v>1.1253000000000002</v>
      </c>
      <c r="J2394" s="22">
        <f>'EPD information'!$M$16*Tabell2[[#This Row],[Weight (kg)]]</f>
        <v>1.9602000000000001E-2</v>
      </c>
      <c r="K2394" s="22">
        <f>'EPD information'!$N$16*Tabell2[[#This Row],[Weight (kg)]]</f>
        <v>2.3265E-3</v>
      </c>
      <c r="L2394" s="22">
        <f>'EPD information'!$O$16*Tabell2[[#This Row],[Weight (kg)]]</f>
        <v>0</v>
      </c>
      <c r="M2394" s="22">
        <f>'EPD information'!$P$16*Tabell2[[#This Row],[Weight (kg)]]</f>
        <v>1.5510000000000001E-3</v>
      </c>
      <c r="N2394" s="22">
        <f>'EPD information'!$Q$16*Tabell2[[#This Row],[Weight (kg)]]</f>
        <v>5.1480000000000005E-2</v>
      </c>
      <c r="O2394" s="22">
        <f>'EPD information'!$R$16*Tabell2[[#This Row],[Weight (kg)]]</f>
        <v>8.3490000000000015E-5</v>
      </c>
      <c r="P2394" s="22">
        <f>'EPD information'!$S$16*Tabell2[[#This Row],[Weight (kg)]]</f>
        <v>-0.39929999999999999</v>
      </c>
      <c r="Q2394" s="35">
        <f>'Product specific GWP'!$T$16*Tabell2[[#This Row],[Weight (kg)]]</f>
        <v>1.4421000000000002E-2</v>
      </c>
      <c r="R2394" s="35" t="s">
        <v>48</v>
      </c>
      <c r="S2394" s="35">
        <f>'EPD information'!$V$16*Tabell2[[#This Row],[Weight (kg)]]</f>
        <v>2.3265E-3</v>
      </c>
      <c r="T2394" s="35" t="str">
        <f>'EPD information'!$W$16</f>
        <v>ND</v>
      </c>
      <c r="U2394" s="35">
        <f>'EPD information'!$X$16*Tabell2[[#This Row],[Weight (kg)]]</f>
        <v>1.5510000000000001E-3</v>
      </c>
      <c r="V2394" s="35">
        <f>'EPD information'!$Y$16*Tabell2[[#This Row],[Weight (kg)]]</f>
        <v>5.1480000000000005E-2</v>
      </c>
      <c r="W2394" s="35">
        <f>'EPD information'!$Z$16*Tabell2[[#This Row],[Weight (kg)]]</f>
        <v>8.3490000000000015E-5</v>
      </c>
      <c r="X2394" s="35">
        <f>'EPD information'!$AA$16*Tabell2[[#This Row],[Weight (kg)]]</f>
        <v>-0.39929999999999999</v>
      </c>
      <c r="Y2394" s="18">
        <f>'EPD information'!$AB$16*Tabell2[[#This Row],[Weight (kg)]]</f>
        <v>1.1088</v>
      </c>
      <c r="Z2394" s="18">
        <f>'EPD information'!$AC$16*Tabell2[[#This Row],[Weight (kg)]]</f>
        <v>1.9437000000000003E-2</v>
      </c>
      <c r="AA2394" s="18">
        <f>'EPD information'!$AD$16*Tabell2[[#This Row],[Weight (kg)]]</f>
        <v>2.4321E-3</v>
      </c>
      <c r="AB2394" s="18" t="s">
        <v>48</v>
      </c>
      <c r="AC2394" s="18">
        <f>'EPD information'!$AF$16*Tabell2[[#This Row],[Weight (kg)]]</f>
        <v>1.5344999999999998E-3</v>
      </c>
      <c r="AD2394" s="18">
        <f>'EPD information'!$AG$16*Tabell2[[#This Row],[Weight (kg)]]</f>
        <v>5.1150000000000001E-2</v>
      </c>
      <c r="AE2394" s="18">
        <f>'EPD information'!$AH$16*Tabell2[[#This Row],[Weight (kg)]]</f>
        <v>8.1840000000000002E-5</v>
      </c>
      <c r="AF2394" s="21">
        <f>'EPD information'!$AI$16*Tabell2[[#This Row],[Weight (kg)]]</f>
        <v>-0.3795</v>
      </c>
    </row>
    <row r="2395" spans="1:32" x14ac:dyDescent="0.2">
      <c r="A2395" s="36" t="s">
        <v>262</v>
      </c>
      <c r="B2395" s="37" t="s">
        <v>263</v>
      </c>
      <c r="C2395" s="38">
        <v>275814</v>
      </c>
      <c r="D2395" s="39">
        <v>7319662758147</v>
      </c>
      <c r="E2395" s="37" t="s">
        <v>46</v>
      </c>
      <c r="F2395" s="40">
        <v>150</v>
      </c>
      <c r="G2395" s="37">
        <v>125</v>
      </c>
      <c r="H2395" s="41">
        <v>0.3</v>
      </c>
      <c r="I2395" s="35">
        <f>'EPD information'!$L$16*Tabell2[[#This Row],[Weight (kg)]]</f>
        <v>1.0229999999999999</v>
      </c>
      <c r="J2395" s="22">
        <f>'EPD information'!$M$16*Tabell2[[#This Row],[Weight (kg)]]</f>
        <v>1.7819999999999999E-2</v>
      </c>
      <c r="K2395" s="22">
        <f>'EPD information'!$N$16*Tabell2[[#This Row],[Weight (kg)]]</f>
        <v>2.1149999999999997E-3</v>
      </c>
      <c r="L2395" s="22">
        <f>'EPD information'!$O$16*Tabell2[[#This Row],[Weight (kg)]]</f>
        <v>0</v>
      </c>
      <c r="M2395" s="22">
        <f>'EPD information'!$P$16*Tabell2[[#This Row],[Weight (kg)]]</f>
        <v>1.41E-3</v>
      </c>
      <c r="N2395" s="22">
        <f>'EPD information'!$Q$16*Tabell2[[#This Row],[Weight (kg)]]</f>
        <v>4.6800000000000001E-2</v>
      </c>
      <c r="O2395" s="22">
        <f>'EPD information'!$R$16*Tabell2[[#This Row],[Weight (kg)]]</f>
        <v>7.5900000000000002E-5</v>
      </c>
      <c r="P2395" s="22">
        <f>'EPD information'!$S$16*Tabell2[[#This Row],[Weight (kg)]]</f>
        <v>-0.36299999999999999</v>
      </c>
      <c r="Q2395" s="35">
        <f>'Product specific GWP'!$T$16*Tabell2[[#This Row],[Weight (kg)]]</f>
        <v>1.311E-2</v>
      </c>
      <c r="R2395" s="35" t="s">
        <v>48</v>
      </c>
      <c r="S2395" s="35">
        <f>'EPD information'!$V$16*Tabell2[[#This Row],[Weight (kg)]]</f>
        <v>2.1149999999999997E-3</v>
      </c>
      <c r="T2395" s="35" t="str">
        <f>'EPD information'!$W$16</f>
        <v>ND</v>
      </c>
      <c r="U2395" s="35">
        <f>'EPD information'!$X$16*Tabell2[[#This Row],[Weight (kg)]]</f>
        <v>1.41E-3</v>
      </c>
      <c r="V2395" s="35">
        <f>'EPD information'!$Y$16*Tabell2[[#This Row],[Weight (kg)]]</f>
        <v>4.6800000000000001E-2</v>
      </c>
      <c r="W2395" s="35">
        <f>'EPD information'!$Z$16*Tabell2[[#This Row],[Weight (kg)]]</f>
        <v>7.5900000000000002E-5</v>
      </c>
      <c r="X2395" s="35">
        <f>'EPD information'!$AA$16*Tabell2[[#This Row],[Weight (kg)]]</f>
        <v>-0.36299999999999999</v>
      </c>
      <c r="Y2395" s="18">
        <f>'EPD information'!$AB$16*Tabell2[[#This Row],[Weight (kg)]]</f>
        <v>1.008</v>
      </c>
      <c r="Z2395" s="18">
        <f>'EPD information'!$AC$16*Tabell2[[#This Row],[Weight (kg)]]</f>
        <v>1.7669999999999998E-2</v>
      </c>
      <c r="AA2395" s="18">
        <f>'EPD information'!$AD$16*Tabell2[[#This Row],[Weight (kg)]]</f>
        <v>2.2109999999999999E-3</v>
      </c>
      <c r="AB2395" s="18" t="s">
        <v>48</v>
      </c>
      <c r="AC2395" s="18">
        <f>'EPD information'!$AF$16*Tabell2[[#This Row],[Weight (kg)]]</f>
        <v>1.3949999999999998E-3</v>
      </c>
      <c r="AD2395" s="18">
        <f>'EPD information'!$AG$16*Tabell2[[#This Row],[Weight (kg)]]</f>
        <v>4.65E-2</v>
      </c>
      <c r="AE2395" s="18">
        <f>'EPD information'!$AH$16*Tabell2[[#This Row],[Weight (kg)]]</f>
        <v>7.4400000000000006E-5</v>
      </c>
      <c r="AF2395" s="21">
        <f>'EPD information'!$AI$16*Tabell2[[#This Row],[Weight (kg)]]</f>
        <v>-0.34499999999999997</v>
      </c>
    </row>
    <row r="2396" spans="1:32" x14ac:dyDescent="0.2">
      <c r="A2396" s="36" t="s">
        <v>262</v>
      </c>
      <c r="B2396" s="37" t="s">
        <v>263</v>
      </c>
      <c r="C2396" s="38">
        <v>275812</v>
      </c>
      <c r="D2396" s="39">
        <v>7319662758123</v>
      </c>
      <c r="E2396" s="37" t="s">
        <v>46</v>
      </c>
      <c r="F2396" s="40">
        <v>150</v>
      </c>
      <c r="G2396" s="37">
        <v>100</v>
      </c>
      <c r="H2396" s="41">
        <v>0.34</v>
      </c>
      <c r="I2396" s="35">
        <f>'EPD information'!$L$16*Tabell2[[#This Row],[Weight (kg)]]</f>
        <v>1.1594000000000002</v>
      </c>
      <c r="J2396" s="22">
        <f>'EPD information'!$M$16*Tabell2[[#This Row],[Weight (kg)]]</f>
        <v>2.0196000000000002E-2</v>
      </c>
      <c r="K2396" s="22">
        <f>'EPD information'!$N$16*Tabell2[[#This Row],[Weight (kg)]]</f>
        <v>2.3970000000000003E-3</v>
      </c>
      <c r="L2396" s="22">
        <f>'EPD information'!$O$16*Tabell2[[#This Row],[Weight (kg)]]</f>
        <v>0</v>
      </c>
      <c r="M2396" s="22">
        <f>'EPD information'!$P$16*Tabell2[[#This Row],[Weight (kg)]]</f>
        <v>1.5980000000000002E-3</v>
      </c>
      <c r="N2396" s="22">
        <f>'EPD information'!$Q$16*Tabell2[[#This Row],[Weight (kg)]]</f>
        <v>5.3040000000000004E-2</v>
      </c>
      <c r="O2396" s="22">
        <f>'EPD information'!$R$16*Tabell2[[#This Row],[Weight (kg)]]</f>
        <v>8.602000000000002E-5</v>
      </c>
      <c r="P2396" s="22">
        <f>'EPD information'!$S$16*Tabell2[[#This Row],[Weight (kg)]]</f>
        <v>-0.41140000000000004</v>
      </c>
      <c r="Q2396" s="35">
        <f>'Product specific GWP'!$T$16*Tabell2[[#This Row],[Weight (kg)]]</f>
        <v>1.4858000000000001E-2</v>
      </c>
      <c r="R2396" s="35" t="s">
        <v>48</v>
      </c>
      <c r="S2396" s="35">
        <f>'EPD information'!$V$16*Tabell2[[#This Row],[Weight (kg)]]</f>
        <v>2.3970000000000003E-3</v>
      </c>
      <c r="T2396" s="35" t="str">
        <f>'EPD information'!$W$16</f>
        <v>ND</v>
      </c>
      <c r="U2396" s="35">
        <f>'EPD information'!$X$16*Tabell2[[#This Row],[Weight (kg)]]</f>
        <v>1.5980000000000002E-3</v>
      </c>
      <c r="V2396" s="35">
        <f>'EPD information'!$Y$16*Tabell2[[#This Row],[Weight (kg)]]</f>
        <v>5.3040000000000004E-2</v>
      </c>
      <c r="W2396" s="35">
        <f>'EPD information'!$Z$16*Tabell2[[#This Row],[Weight (kg)]]</f>
        <v>8.602000000000002E-5</v>
      </c>
      <c r="X2396" s="35">
        <f>'EPD information'!$AA$16*Tabell2[[#This Row],[Weight (kg)]]</f>
        <v>-0.41140000000000004</v>
      </c>
      <c r="Y2396" s="18">
        <f>'EPD information'!$AB$16*Tabell2[[#This Row],[Weight (kg)]]</f>
        <v>1.1424000000000001</v>
      </c>
      <c r="Z2396" s="18">
        <f>'EPD information'!$AC$16*Tabell2[[#This Row],[Weight (kg)]]</f>
        <v>2.0026000000000002E-2</v>
      </c>
      <c r="AA2396" s="18">
        <f>'EPD information'!$AD$16*Tabell2[[#This Row],[Weight (kg)]]</f>
        <v>2.5058000000000003E-3</v>
      </c>
      <c r="AB2396" s="18" t="s">
        <v>48</v>
      </c>
      <c r="AC2396" s="18">
        <f>'EPD information'!$AF$16*Tabell2[[#This Row],[Weight (kg)]]</f>
        <v>1.5809999999999999E-3</v>
      </c>
      <c r="AD2396" s="18">
        <f>'EPD information'!$AG$16*Tabell2[[#This Row],[Weight (kg)]]</f>
        <v>5.2700000000000004E-2</v>
      </c>
      <c r="AE2396" s="18">
        <f>'EPD information'!$AH$16*Tabell2[[#This Row],[Weight (kg)]]</f>
        <v>8.4320000000000006E-5</v>
      </c>
      <c r="AF2396" s="21">
        <f>'EPD information'!$AI$16*Tabell2[[#This Row],[Weight (kg)]]</f>
        <v>-0.39100000000000001</v>
      </c>
    </row>
    <row r="2397" spans="1:32" x14ac:dyDescent="0.2">
      <c r="A2397" s="36" t="s">
        <v>262</v>
      </c>
      <c r="B2397" s="37" t="s">
        <v>263</v>
      </c>
      <c r="C2397" s="38">
        <v>275811</v>
      </c>
      <c r="D2397" s="39">
        <v>7319662758116</v>
      </c>
      <c r="E2397" s="37" t="s">
        <v>46</v>
      </c>
      <c r="F2397" s="40">
        <v>150</v>
      </c>
      <c r="G2397" s="37">
        <v>80</v>
      </c>
      <c r="H2397" s="41">
        <v>0.36</v>
      </c>
      <c r="I2397" s="35">
        <f>'EPD information'!$L$16*Tabell2[[#This Row],[Weight (kg)]]</f>
        <v>1.2276</v>
      </c>
      <c r="J2397" s="22">
        <f>'EPD information'!$M$16*Tabell2[[#This Row],[Weight (kg)]]</f>
        <v>2.1384E-2</v>
      </c>
      <c r="K2397" s="22">
        <f>'EPD information'!$N$16*Tabell2[[#This Row],[Weight (kg)]]</f>
        <v>2.5379999999999999E-3</v>
      </c>
      <c r="L2397" s="22">
        <f>'EPD information'!$O$16*Tabell2[[#This Row],[Weight (kg)]]</f>
        <v>0</v>
      </c>
      <c r="M2397" s="22">
        <f>'EPD information'!$P$16*Tabell2[[#This Row],[Weight (kg)]]</f>
        <v>1.6919999999999999E-3</v>
      </c>
      <c r="N2397" s="22">
        <f>'EPD information'!$Q$16*Tabell2[[#This Row],[Weight (kg)]]</f>
        <v>5.6159999999999995E-2</v>
      </c>
      <c r="O2397" s="22">
        <f>'EPD information'!$R$16*Tabell2[[#This Row],[Weight (kg)]]</f>
        <v>9.1080000000000002E-5</v>
      </c>
      <c r="P2397" s="22">
        <f>'EPD information'!$S$16*Tabell2[[#This Row],[Weight (kg)]]</f>
        <v>-0.43559999999999999</v>
      </c>
      <c r="Q2397" s="35">
        <f>'Product specific GWP'!$T$16*Tabell2[[#This Row],[Weight (kg)]]</f>
        <v>1.5731999999999999E-2</v>
      </c>
      <c r="R2397" s="35" t="s">
        <v>48</v>
      </c>
      <c r="S2397" s="35">
        <f>'EPD information'!$V$16*Tabell2[[#This Row],[Weight (kg)]]</f>
        <v>2.5379999999999999E-3</v>
      </c>
      <c r="T2397" s="35" t="str">
        <f>'EPD information'!$W$16</f>
        <v>ND</v>
      </c>
      <c r="U2397" s="35">
        <f>'EPD information'!$X$16*Tabell2[[#This Row],[Weight (kg)]]</f>
        <v>1.6919999999999999E-3</v>
      </c>
      <c r="V2397" s="35">
        <f>'EPD information'!$Y$16*Tabell2[[#This Row],[Weight (kg)]]</f>
        <v>5.6159999999999995E-2</v>
      </c>
      <c r="W2397" s="35">
        <f>'EPD information'!$Z$16*Tabell2[[#This Row],[Weight (kg)]]</f>
        <v>9.1080000000000002E-5</v>
      </c>
      <c r="X2397" s="35">
        <f>'EPD information'!$AA$16*Tabell2[[#This Row],[Weight (kg)]]</f>
        <v>-0.43559999999999999</v>
      </c>
      <c r="Y2397" s="18">
        <f>'EPD information'!$AB$16*Tabell2[[#This Row],[Weight (kg)]]</f>
        <v>1.2096</v>
      </c>
      <c r="Z2397" s="18">
        <f>'EPD information'!$AC$16*Tabell2[[#This Row],[Weight (kg)]]</f>
        <v>2.1204000000000001E-2</v>
      </c>
      <c r="AA2397" s="18">
        <f>'EPD information'!$AD$16*Tabell2[[#This Row],[Weight (kg)]]</f>
        <v>2.6531999999999997E-3</v>
      </c>
      <c r="AB2397" s="18" t="s">
        <v>48</v>
      </c>
      <c r="AC2397" s="18">
        <f>'EPD information'!$AF$16*Tabell2[[#This Row],[Weight (kg)]]</f>
        <v>1.6739999999999997E-3</v>
      </c>
      <c r="AD2397" s="18">
        <f>'EPD information'!$AG$16*Tabell2[[#This Row],[Weight (kg)]]</f>
        <v>5.5799999999999995E-2</v>
      </c>
      <c r="AE2397" s="18">
        <f>'EPD information'!$AH$16*Tabell2[[#This Row],[Weight (kg)]]</f>
        <v>8.9279999999999999E-5</v>
      </c>
      <c r="AF2397" s="21">
        <f>'EPD information'!$AI$16*Tabell2[[#This Row],[Weight (kg)]]</f>
        <v>-0.41399999999999998</v>
      </c>
    </row>
    <row r="2398" spans="1:32" x14ac:dyDescent="0.2">
      <c r="A2398" s="36" t="s">
        <v>262</v>
      </c>
      <c r="B2398" s="37" t="s">
        <v>263</v>
      </c>
      <c r="C2398" s="38">
        <v>275815</v>
      </c>
      <c r="D2398" s="39">
        <v>7319662758154</v>
      </c>
      <c r="E2398" s="37" t="s">
        <v>46</v>
      </c>
      <c r="F2398" s="40">
        <v>150</v>
      </c>
      <c r="G2398" s="37">
        <v>140</v>
      </c>
      <c r="H2398" s="41">
        <v>0.28000000000000003</v>
      </c>
      <c r="I2398" s="35">
        <f>'EPD information'!$L$16*Tabell2[[#This Row],[Weight (kg)]]</f>
        <v>0.95480000000000009</v>
      </c>
      <c r="J2398" s="22">
        <f>'EPD information'!$M$16*Tabell2[[#This Row],[Weight (kg)]]</f>
        <v>1.6632000000000001E-2</v>
      </c>
      <c r="K2398" s="22">
        <f>'EPD information'!$N$16*Tabell2[[#This Row],[Weight (kg)]]</f>
        <v>1.9740000000000001E-3</v>
      </c>
      <c r="L2398" s="22">
        <f>'EPD information'!$O$16*Tabell2[[#This Row],[Weight (kg)]]</f>
        <v>0</v>
      </c>
      <c r="M2398" s="22">
        <f>'EPD information'!$P$16*Tabell2[[#This Row],[Weight (kg)]]</f>
        <v>1.3160000000000001E-3</v>
      </c>
      <c r="N2398" s="22">
        <f>'EPD information'!$Q$16*Tabell2[[#This Row],[Weight (kg)]]</f>
        <v>4.3680000000000004E-2</v>
      </c>
      <c r="O2398" s="22">
        <f>'EPD information'!$R$16*Tabell2[[#This Row],[Weight (kg)]]</f>
        <v>7.084000000000002E-5</v>
      </c>
      <c r="P2398" s="22">
        <f>'EPD information'!$S$16*Tabell2[[#This Row],[Weight (kg)]]</f>
        <v>-0.33880000000000005</v>
      </c>
      <c r="Q2398" s="35">
        <f>'Product specific GWP'!$T$16*Tabell2[[#This Row],[Weight (kg)]]</f>
        <v>1.2236000000000002E-2</v>
      </c>
      <c r="R2398" s="35" t="s">
        <v>48</v>
      </c>
      <c r="S2398" s="35">
        <f>'EPD information'!$V$16*Tabell2[[#This Row],[Weight (kg)]]</f>
        <v>1.9740000000000001E-3</v>
      </c>
      <c r="T2398" s="35" t="str">
        <f>'EPD information'!$W$16</f>
        <v>ND</v>
      </c>
      <c r="U2398" s="35">
        <f>'EPD information'!$X$16*Tabell2[[#This Row],[Weight (kg)]]</f>
        <v>1.3160000000000001E-3</v>
      </c>
      <c r="V2398" s="35">
        <f>'EPD information'!$Y$16*Tabell2[[#This Row],[Weight (kg)]]</f>
        <v>4.3680000000000004E-2</v>
      </c>
      <c r="W2398" s="35">
        <f>'EPD information'!$Z$16*Tabell2[[#This Row],[Weight (kg)]]</f>
        <v>7.084000000000002E-5</v>
      </c>
      <c r="X2398" s="35">
        <f>'EPD information'!$AA$16*Tabell2[[#This Row],[Weight (kg)]]</f>
        <v>-0.33880000000000005</v>
      </c>
      <c r="Y2398" s="18">
        <f>'EPD information'!$AB$16*Tabell2[[#This Row],[Weight (kg)]]</f>
        <v>0.94080000000000008</v>
      </c>
      <c r="Z2398" s="18">
        <f>'EPD information'!$AC$16*Tabell2[[#This Row],[Weight (kg)]]</f>
        <v>1.6492000000000003E-2</v>
      </c>
      <c r="AA2398" s="18">
        <f>'EPD information'!$AD$16*Tabell2[[#This Row],[Weight (kg)]]</f>
        <v>2.0636000000000001E-3</v>
      </c>
      <c r="AB2398" s="18" t="s">
        <v>48</v>
      </c>
      <c r="AC2398" s="18">
        <f>'EPD information'!$AF$16*Tabell2[[#This Row],[Weight (kg)]]</f>
        <v>1.302E-3</v>
      </c>
      <c r="AD2398" s="18">
        <f>'EPD information'!$AG$16*Tabell2[[#This Row],[Weight (kg)]]</f>
        <v>4.3400000000000001E-2</v>
      </c>
      <c r="AE2398" s="18">
        <f>'EPD information'!$AH$16*Tabell2[[#This Row],[Weight (kg)]]</f>
        <v>6.9440000000000013E-5</v>
      </c>
      <c r="AF2398" s="21">
        <f>'EPD information'!$AI$16*Tabell2[[#This Row],[Weight (kg)]]</f>
        <v>-0.32200000000000001</v>
      </c>
    </row>
    <row r="2399" spans="1:32" x14ac:dyDescent="0.2">
      <c r="A2399" s="36" t="s">
        <v>262</v>
      </c>
      <c r="B2399" s="37" t="s">
        <v>263</v>
      </c>
      <c r="C2399" s="38">
        <v>275813</v>
      </c>
      <c r="D2399" s="39">
        <v>7319662758130</v>
      </c>
      <c r="E2399" s="37" t="s">
        <v>46</v>
      </c>
      <c r="F2399" s="40">
        <v>150</v>
      </c>
      <c r="G2399" s="37">
        <v>112</v>
      </c>
      <c r="H2399" s="41">
        <v>0.32</v>
      </c>
      <c r="I2399" s="35">
        <f>'EPD information'!$L$16*Tabell2[[#This Row],[Weight (kg)]]</f>
        <v>1.0912000000000002</v>
      </c>
      <c r="J2399" s="22">
        <f>'EPD information'!$M$16*Tabell2[[#This Row],[Weight (kg)]]</f>
        <v>1.9008000000000001E-2</v>
      </c>
      <c r="K2399" s="22">
        <f>'EPD information'!$N$16*Tabell2[[#This Row],[Weight (kg)]]</f>
        <v>2.2560000000000002E-3</v>
      </c>
      <c r="L2399" s="22">
        <f>'EPD information'!$O$16*Tabell2[[#This Row],[Weight (kg)]]</f>
        <v>0</v>
      </c>
      <c r="M2399" s="22">
        <f>'EPD information'!$P$16*Tabell2[[#This Row],[Weight (kg)]]</f>
        <v>1.5040000000000001E-3</v>
      </c>
      <c r="N2399" s="22">
        <f>'EPD information'!$Q$16*Tabell2[[#This Row],[Weight (kg)]]</f>
        <v>4.9919999999999999E-2</v>
      </c>
      <c r="O2399" s="22">
        <f>'EPD information'!$R$16*Tabell2[[#This Row],[Weight (kg)]]</f>
        <v>8.0960000000000011E-5</v>
      </c>
      <c r="P2399" s="22">
        <f>'EPD information'!$S$16*Tabell2[[#This Row],[Weight (kg)]]</f>
        <v>-0.38719999999999999</v>
      </c>
      <c r="Q2399" s="35">
        <f>'Product specific GWP'!$T$16*Tabell2[[#This Row],[Weight (kg)]]</f>
        <v>1.3984000000000002E-2</v>
      </c>
      <c r="R2399" s="35" t="s">
        <v>48</v>
      </c>
      <c r="S2399" s="35">
        <f>'EPD information'!$V$16*Tabell2[[#This Row],[Weight (kg)]]</f>
        <v>2.2560000000000002E-3</v>
      </c>
      <c r="T2399" s="35" t="str">
        <f>'EPD information'!$W$16</f>
        <v>ND</v>
      </c>
      <c r="U2399" s="35">
        <f>'EPD information'!$X$16*Tabell2[[#This Row],[Weight (kg)]]</f>
        <v>1.5040000000000001E-3</v>
      </c>
      <c r="V2399" s="35">
        <f>'EPD information'!$Y$16*Tabell2[[#This Row],[Weight (kg)]]</f>
        <v>4.9919999999999999E-2</v>
      </c>
      <c r="W2399" s="35">
        <f>'EPD information'!$Z$16*Tabell2[[#This Row],[Weight (kg)]]</f>
        <v>8.0960000000000011E-5</v>
      </c>
      <c r="X2399" s="35">
        <f>'EPD information'!$AA$16*Tabell2[[#This Row],[Weight (kg)]]</f>
        <v>-0.38719999999999999</v>
      </c>
      <c r="Y2399" s="18">
        <f>'EPD information'!$AB$16*Tabell2[[#This Row],[Weight (kg)]]</f>
        <v>1.0751999999999999</v>
      </c>
      <c r="Z2399" s="18">
        <f>'EPD information'!$AC$16*Tabell2[[#This Row],[Weight (kg)]]</f>
        <v>1.8848E-2</v>
      </c>
      <c r="AA2399" s="18">
        <f>'EPD information'!$AD$16*Tabell2[[#This Row],[Weight (kg)]]</f>
        <v>2.3584000000000001E-3</v>
      </c>
      <c r="AB2399" s="18" t="s">
        <v>48</v>
      </c>
      <c r="AC2399" s="18">
        <f>'EPD information'!$AF$16*Tabell2[[#This Row],[Weight (kg)]]</f>
        <v>1.488E-3</v>
      </c>
      <c r="AD2399" s="18">
        <f>'EPD information'!$AG$16*Tabell2[[#This Row],[Weight (kg)]]</f>
        <v>4.9599999999999998E-2</v>
      </c>
      <c r="AE2399" s="18">
        <f>'EPD information'!$AH$16*Tabell2[[#This Row],[Weight (kg)]]</f>
        <v>7.9359999999999999E-5</v>
      </c>
      <c r="AF2399" s="21">
        <f>'EPD information'!$AI$16*Tabell2[[#This Row],[Weight (kg)]]</f>
        <v>-0.36799999999999999</v>
      </c>
    </row>
    <row r="2400" spans="1:32" x14ac:dyDescent="0.2">
      <c r="A2400" s="36" t="s">
        <v>262</v>
      </c>
      <c r="B2400" s="37" t="s">
        <v>263</v>
      </c>
      <c r="C2400" s="38">
        <v>275810</v>
      </c>
      <c r="D2400" s="39">
        <v>7319662758109</v>
      </c>
      <c r="E2400" s="37" t="s">
        <v>46</v>
      </c>
      <c r="F2400" s="40">
        <v>150</v>
      </c>
      <c r="G2400" s="37">
        <v>63</v>
      </c>
      <c r="H2400" s="41">
        <v>0.37</v>
      </c>
      <c r="I2400" s="35">
        <f>'EPD information'!$L$16*Tabell2[[#This Row],[Weight (kg)]]</f>
        <v>1.2617</v>
      </c>
      <c r="J2400" s="22">
        <f>'EPD information'!$M$16*Tabell2[[#This Row],[Weight (kg)]]</f>
        <v>2.1978000000000001E-2</v>
      </c>
      <c r="K2400" s="22">
        <f>'EPD information'!$N$16*Tabell2[[#This Row],[Weight (kg)]]</f>
        <v>2.6084999999999997E-3</v>
      </c>
      <c r="L2400" s="22">
        <f>'EPD information'!$O$16*Tabell2[[#This Row],[Weight (kg)]]</f>
        <v>0</v>
      </c>
      <c r="M2400" s="22">
        <f>'EPD information'!$P$16*Tabell2[[#This Row],[Weight (kg)]]</f>
        <v>1.7390000000000001E-3</v>
      </c>
      <c r="N2400" s="22">
        <f>'EPD information'!$Q$16*Tabell2[[#This Row],[Weight (kg)]]</f>
        <v>5.772E-2</v>
      </c>
      <c r="O2400" s="22">
        <f>'EPD information'!$R$16*Tabell2[[#This Row],[Weight (kg)]]</f>
        <v>9.3610000000000007E-5</v>
      </c>
      <c r="P2400" s="22">
        <f>'EPD information'!$S$16*Tabell2[[#This Row],[Weight (kg)]]</f>
        <v>-0.44769999999999999</v>
      </c>
      <c r="Q2400" s="35">
        <f>'Product specific GWP'!$T$16*Tabell2[[#This Row],[Weight (kg)]]</f>
        <v>1.6168999999999999E-2</v>
      </c>
      <c r="R2400" s="35" t="s">
        <v>48</v>
      </c>
      <c r="S2400" s="35">
        <f>'EPD information'!$V$16*Tabell2[[#This Row],[Weight (kg)]]</f>
        <v>2.6084999999999997E-3</v>
      </c>
      <c r="T2400" s="35" t="str">
        <f>'EPD information'!$W$16</f>
        <v>ND</v>
      </c>
      <c r="U2400" s="35">
        <f>'EPD information'!$X$16*Tabell2[[#This Row],[Weight (kg)]]</f>
        <v>1.7390000000000001E-3</v>
      </c>
      <c r="V2400" s="35">
        <f>'EPD information'!$Y$16*Tabell2[[#This Row],[Weight (kg)]]</f>
        <v>5.772E-2</v>
      </c>
      <c r="W2400" s="35">
        <f>'EPD information'!$Z$16*Tabell2[[#This Row],[Weight (kg)]]</f>
        <v>9.3610000000000007E-5</v>
      </c>
      <c r="X2400" s="35">
        <f>'EPD information'!$AA$16*Tabell2[[#This Row],[Weight (kg)]]</f>
        <v>-0.44769999999999999</v>
      </c>
      <c r="Y2400" s="18">
        <f>'EPD information'!$AB$16*Tabell2[[#This Row],[Weight (kg)]]</f>
        <v>1.2431999999999999</v>
      </c>
      <c r="Z2400" s="18">
        <f>'EPD information'!$AC$16*Tabell2[[#This Row],[Weight (kg)]]</f>
        <v>2.1793E-2</v>
      </c>
      <c r="AA2400" s="18">
        <f>'EPD information'!$AD$16*Tabell2[[#This Row],[Weight (kg)]]</f>
        <v>2.7269E-3</v>
      </c>
      <c r="AB2400" s="18" t="s">
        <v>48</v>
      </c>
      <c r="AC2400" s="18">
        <f>'EPD information'!$AF$16*Tabell2[[#This Row],[Weight (kg)]]</f>
        <v>1.7204999999999998E-3</v>
      </c>
      <c r="AD2400" s="18">
        <f>'EPD information'!$AG$16*Tabell2[[#This Row],[Weight (kg)]]</f>
        <v>5.7349999999999998E-2</v>
      </c>
      <c r="AE2400" s="18">
        <f>'EPD information'!$AH$16*Tabell2[[#This Row],[Weight (kg)]]</f>
        <v>9.1760000000000002E-5</v>
      </c>
      <c r="AF2400" s="21">
        <f>'EPD information'!$AI$16*Tabell2[[#This Row],[Weight (kg)]]</f>
        <v>-0.42549999999999999</v>
      </c>
    </row>
    <row r="2401" spans="1:32" x14ac:dyDescent="0.2">
      <c r="A2401" s="36" t="s">
        <v>262</v>
      </c>
      <c r="B2401" s="37" t="s">
        <v>263</v>
      </c>
      <c r="C2401" s="38">
        <v>256653</v>
      </c>
      <c r="D2401" s="39">
        <v>7319662566537</v>
      </c>
      <c r="E2401" s="37" t="s">
        <v>46</v>
      </c>
      <c r="F2401" s="40">
        <v>160</v>
      </c>
      <c r="G2401" s="37">
        <v>125</v>
      </c>
      <c r="H2401" s="41">
        <v>0.36</v>
      </c>
      <c r="I2401" s="35">
        <f>'EPD information'!$L$16*Tabell2[[#This Row],[Weight (kg)]]</f>
        <v>1.2276</v>
      </c>
      <c r="J2401" s="22">
        <f>'EPD information'!$M$16*Tabell2[[#This Row],[Weight (kg)]]</f>
        <v>2.1384E-2</v>
      </c>
      <c r="K2401" s="22">
        <f>'EPD information'!$N$16*Tabell2[[#This Row],[Weight (kg)]]</f>
        <v>2.5379999999999999E-3</v>
      </c>
      <c r="L2401" s="22">
        <f>'EPD information'!$O$16*Tabell2[[#This Row],[Weight (kg)]]</f>
        <v>0</v>
      </c>
      <c r="M2401" s="22">
        <f>'EPD information'!$P$16*Tabell2[[#This Row],[Weight (kg)]]</f>
        <v>1.6919999999999999E-3</v>
      </c>
      <c r="N2401" s="22">
        <f>'EPD information'!$Q$16*Tabell2[[#This Row],[Weight (kg)]]</f>
        <v>5.6159999999999995E-2</v>
      </c>
      <c r="O2401" s="22">
        <f>'EPD information'!$R$16*Tabell2[[#This Row],[Weight (kg)]]</f>
        <v>9.1080000000000002E-5</v>
      </c>
      <c r="P2401" s="22">
        <f>'EPD information'!$S$16*Tabell2[[#This Row],[Weight (kg)]]</f>
        <v>-0.43559999999999999</v>
      </c>
      <c r="Q2401" s="35">
        <f>'Product specific GWP'!$T$16*Tabell2[[#This Row],[Weight (kg)]]</f>
        <v>1.5731999999999999E-2</v>
      </c>
      <c r="R2401" s="35" t="s">
        <v>48</v>
      </c>
      <c r="S2401" s="35">
        <f>'EPD information'!$V$16*Tabell2[[#This Row],[Weight (kg)]]</f>
        <v>2.5379999999999999E-3</v>
      </c>
      <c r="T2401" s="35" t="str">
        <f>'EPD information'!$W$16</f>
        <v>ND</v>
      </c>
      <c r="U2401" s="35">
        <f>'EPD information'!$X$16*Tabell2[[#This Row],[Weight (kg)]]</f>
        <v>1.6919999999999999E-3</v>
      </c>
      <c r="V2401" s="35">
        <f>'EPD information'!$Y$16*Tabell2[[#This Row],[Weight (kg)]]</f>
        <v>5.6159999999999995E-2</v>
      </c>
      <c r="W2401" s="35">
        <f>'EPD information'!$Z$16*Tabell2[[#This Row],[Weight (kg)]]</f>
        <v>9.1080000000000002E-5</v>
      </c>
      <c r="X2401" s="35">
        <f>'EPD information'!$AA$16*Tabell2[[#This Row],[Weight (kg)]]</f>
        <v>-0.43559999999999999</v>
      </c>
      <c r="Y2401" s="18">
        <f>'EPD information'!$AB$16*Tabell2[[#This Row],[Weight (kg)]]</f>
        <v>1.2096</v>
      </c>
      <c r="Z2401" s="18">
        <f>'EPD information'!$AC$16*Tabell2[[#This Row],[Weight (kg)]]</f>
        <v>2.1204000000000001E-2</v>
      </c>
      <c r="AA2401" s="18">
        <f>'EPD information'!$AD$16*Tabell2[[#This Row],[Weight (kg)]]</f>
        <v>2.6531999999999997E-3</v>
      </c>
      <c r="AB2401" s="18" t="s">
        <v>48</v>
      </c>
      <c r="AC2401" s="18">
        <f>'EPD information'!$AF$16*Tabell2[[#This Row],[Weight (kg)]]</f>
        <v>1.6739999999999997E-3</v>
      </c>
      <c r="AD2401" s="18">
        <f>'EPD information'!$AG$16*Tabell2[[#This Row],[Weight (kg)]]</f>
        <v>5.5799999999999995E-2</v>
      </c>
      <c r="AE2401" s="18">
        <f>'EPD information'!$AH$16*Tabell2[[#This Row],[Weight (kg)]]</f>
        <v>8.9279999999999999E-5</v>
      </c>
      <c r="AF2401" s="21">
        <f>'EPD information'!$AI$16*Tabell2[[#This Row],[Weight (kg)]]</f>
        <v>-0.41399999999999998</v>
      </c>
    </row>
    <row r="2402" spans="1:32" x14ac:dyDescent="0.2">
      <c r="A2402" s="36" t="s">
        <v>262</v>
      </c>
      <c r="B2402" s="37" t="s">
        <v>263</v>
      </c>
      <c r="C2402" s="38">
        <v>256652</v>
      </c>
      <c r="D2402" s="39">
        <v>7319662566520</v>
      </c>
      <c r="E2402" s="37" t="s">
        <v>46</v>
      </c>
      <c r="F2402" s="40">
        <v>160</v>
      </c>
      <c r="G2402" s="37">
        <v>100</v>
      </c>
      <c r="H2402" s="41">
        <v>0.4</v>
      </c>
      <c r="I2402" s="35">
        <f>'EPD information'!$L$16*Tabell2[[#This Row],[Weight (kg)]]</f>
        <v>1.3640000000000001</v>
      </c>
      <c r="J2402" s="22">
        <f>'EPD information'!$M$16*Tabell2[[#This Row],[Weight (kg)]]</f>
        <v>2.3760000000000003E-2</v>
      </c>
      <c r="K2402" s="22">
        <f>'EPD information'!$N$16*Tabell2[[#This Row],[Weight (kg)]]</f>
        <v>2.82E-3</v>
      </c>
      <c r="L2402" s="22">
        <f>'EPD information'!$O$16*Tabell2[[#This Row],[Weight (kg)]]</f>
        <v>0</v>
      </c>
      <c r="M2402" s="22">
        <f>'EPD information'!$P$16*Tabell2[[#This Row],[Weight (kg)]]</f>
        <v>1.8800000000000002E-3</v>
      </c>
      <c r="N2402" s="22">
        <f>'EPD information'!$Q$16*Tabell2[[#This Row],[Weight (kg)]]</f>
        <v>6.2400000000000004E-2</v>
      </c>
      <c r="O2402" s="22">
        <f>'EPD information'!$R$16*Tabell2[[#This Row],[Weight (kg)]]</f>
        <v>1.0120000000000002E-4</v>
      </c>
      <c r="P2402" s="22">
        <f>'EPD information'!$S$16*Tabell2[[#This Row],[Weight (kg)]]</f>
        <v>-0.48399999999999999</v>
      </c>
      <c r="Q2402" s="35">
        <f>'Product specific GWP'!$T$16*Tabell2[[#This Row],[Weight (kg)]]</f>
        <v>1.7480000000000002E-2</v>
      </c>
      <c r="R2402" s="35" t="s">
        <v>48</v>
      </c>
      <c r="S2402" s="35">
        <f>'EPD information'!$V$16*Tabell2[[#This Row],[Weight (kg)]]</f>
        <v>2.82E-3</v>
      </c>
      <c r="T2402" s="35" t="str">
        <f>'EPD information'!$W$16</f>
        <v>ND</v>
      </c>
      <c r="U2402" s="35">
        <f>'EPD information'!$X$16*Tabell2[[#This Row],[Weight (kg)]]</f>
        <v>1.8800000000000002E-3</v>
      </c>
      <c r="V2402" s="35">
        <f>'EPD information'!$Y$16*Tabell2[[#This Row],[Weight (kg)]]</f>
        <v>6.2400000000000004E-2</v>
      </c>
      <c r="W2402" s="35">
        <f>'EPD information'!$Z$16*Tabell2[[#This Row],[Weight (kg)]]</f>
        <v>1.0120000000000002E-4</v>
      </c>
      <c r="X2402" s="35">
        <f>'EPD information'!$AA$16*Tabell2[[#This Row],[Weight (kg)]]</f>
        <v>-0.48399999999999999</v>
      </c>
      <c r="Y2402" s="18">
        <f>'EPD information'!$AB$16*Tabell2[[#This Row],[Weight (kg)]]</f>
        <v>1.3440000000000001</v>
      </c>
      <c r="Z2402" s="18">
        <f>'EPD information'!$AC$16*Tabell2[[#This Row],[Weight (kg)]]</f>
        <v>2.3560000000000001E-2</v>
      </c>
      <c r="AA2402" s="18">
        <f>'EPD information'!$AD$16*Tabell2[[#This Row],[Weight (kg)]]</f>
        <v>2.9480000000000001E-3</v>
      </c>
      <c r="AB2402" s="18" t="s">
        <v>48</v>
      </c>
      <c r="AC2402" s="18">
        <f>'EPD information'!$AF$16*Tabell2[[#This Row],[Weight (kg)]]</f>
        <v>1.8599999999999999E-3</v>
      </c>
      <c r="AD2402" s="18">
        <f>'EPD information'!$AG$16*Tabell2[[#This Row],[Weight (kg)]]</f>
        <v>6.2E-2</v>
      </c>
      <c r="AE2402" s="18">
        <f>'EPD information'!$AH$16*Tabell2[[#This Row],[Weight (kg)]]</f>
        <v>9.9200000000000012E-5</v>
      </c>
      <c r="AF2402" s="21">
        <f>'EPD information'!$AI$16*Tabell2[[#This Row],[Weight (kg)]]</f>
        <v>-0.45999999999999996</v>
      </c>
    </row>
    <row r="2403" spans="1:32" x14ac:dyDescent="0.2">
      <c r="A2403" s="36" t="s">
        <v>262</v>
      </c>
      <c r="B2403" s="37" t="s">
        <v>263</v>
      </c>
      <c r="C2403" s="38">
        <v>275817</v>
      </c>
      <c r="D2403" s="39">
        <v>7319662758178</v>
      </c>
      <c r="E2403" s="37" t="s">
        <v>46</v>
      </c>
      <c r="F2403" s="40">
        <v>160</v>
      </c>
      <c r="G2403" s="37">
        <v>140</v>
      </c>
      <c r="H2403" s="41">
        <v>0.34</v>
      </c>
      <c r="I2403" s="35">
        <f>'EPD information'!$L$16*Tabell2[[#This Row],[Weight (kg)]]</f>
        <v>1.1594000000000002</v>
      </c>
      <c r="J2403" s="22">
        <f>'EPD information'!$M$16*Tabell2[[#This Row],[Weight (kg)]]</f>
        <v>2.0196000000000002E-2</v>
      </c>
      <c r="K2403" s="22">
        <f>'EPD information'!$N$16*Tabell2[[#This Row],[Weight (kg)]]</f>
        <v>2.3970000000000003E-3</v>
      </c>
      <c r="L2403" s="22">
        <f>'EPD information'!$O$16*Tabell2[[#This Row],[Weight (kg)]]</f>
        <v>0</v>
      </c>
      <c r="M2403" s="22">
        <f>'EPD information'!$P$16*Tabell2[[#This Row],[Weight (kg)]]</f>
        <v>1.5980000000000002E-3</v>
      </c>
      <c r="N2403" s="22">
        <f>'EPD information'!$Q$16*Tabell2[[#This Row],[Weight (kg)]]</f>
        <v>5.3040000000000004E-2</v>
      </c>
      <c r="O2403" s="22">
        <f>'EPD information'!$R$16*Tabell2[[#This Row],[Weight (kg)]]</f>
        <v>8.602000000000002E-5</v>
      </c>
      <c r="P2403" s="22">
        <f>'EPD information'!$S$16*Tabell2[[#This Row],[Weight (kg)]]</f>
        <v>-0.41140000000000004</v>
      </c>
      <c r="Q2403" s="35">
        <f>'Product specific GWP'!$T$16*Tabell2[[#This Row],[Weight (kg)]]</f>
        <v>1.4858000000000001E-2</v>
      </c>
      <c r="R2403" s="35" t="s">
        <v>48</v>
      </c>
      <c r="S2403" s="35">
        <f>'EPD information'!$V$16*Tabell2[[#This Row],[Weight (kg)]]</f>
        <v>2.3970000000000003E-3</v>
      </c>
      <c r="T2403" s="35" t="str">
        <f>'EPD information'!$W$16</f>
        <v>ND</v>
      </c>
      <c r="U2403" s="35">
        <f>'EPD information'!$X$16*Tabell2[[#This Row],[Weight (kg)]]</f>
        <v>1.5980000000000002E-3</v>
      </c>
      <c r="V2403" s="35">
        <f>'EPD information'!$Y$16*Tabell2[[#This Row],[Weight (kg)]]</f>
        <v>5.3040000000000004E-2</v>
      </c>
      <c r="W2403" s="35">
        <f>'EPD information'!$Z$16*Tabell2[[#This Row],[Weight (kg)]]</f>
        <v>8.602000000000002E-5</v>
      </c>
      <c r="X2403" s="35">
        <f>'EPD information'!$AA$16*Tabell2[[#This Row],[Weight (kg)]]</f>
        <v>-0.41140000000000004</v>
      </c>
      <c r="Y2403" s="18">
        <f>'EPD information'!$AB$16*Tabell2[[#This Row],[Weight (kg)]]</f>
        <v>1.1424000000000001</v>
      </c>
      <c r="Z2403" s="18">
        <f>'EPD information'!$AC$16*Tabell2[[#This Row],[Weight (kg)]]</f>
        <v>2.0026000000000002E-2</v>
      </c>
      <c r="AA2403" s="18">
        <f>'EPD information'!$AD$16*Tabell2[[#This Row],[Weight (kg)]]</f>
        <v>2.5058000000000003E-3</v>
      </c>
      <c r="AB2403" s="18" t="s">
        <v>48</v>
      </c>
      <c r="AC2403" s="18">
        <f>'EPD information'!$AF$16*Tabell2[[#This Row],[Weight (kg)]]</f>
        <v>1.5809999999999999E-3</v>
      </c>
      <c r="AD2403" s="18">
        <f>'EPD information'!$AG$16*Tabell2[[#This Row],[Weight (kg)]]</f>
        <v>5.2700000000000004E-2</v>
      </c>
      <c r="AE2403" s="18">
        <f>'EPD information'!$AH$16*Tabell2[[#This Row],[Weight (kg)]]</f>
        <v>8.4320000000000006E-5</v>
      </c>
      <c r="AF2403" s="21">
        <f>'EPD information'!$AI$16*Tabell2[[#This Row],[Weight (kg)]]</f>
        <v>-0.39100000000000001</v>
      </c>
    </row>
    <row r="2404" spans="1:32" x14ac:dyDescent="0.2">
      <c r="A2404" s="36" t="s">
        <v>262</v>
      </c>
      <c r="B2404" s="37" t="s">
        <v>263</v>
      </c>
      <c r="C2404" s="38">
        <v>275818</v>
      </c>
      <c r="D2404" s="39">
        <v>7319662758185</v>
      </c>
      <c r="E2404" s="37" t="s">
        <v>46</v>
      </c>
      <c r="F2404" s="40">
        <v>160</v>
      </c>
      <c r="G2404" s="37">
        <v>150</v>
      </c>
      <c r="H2404" s="41">
        <v>0.32</v>
      </c>
      <c r="I2404" s="35">
        <f>'EPD information'!$L$16*Tabell2[[#This Row],[Weight (kg)]]</f>
        <v>1.0912000000000002</v>
      </c>
      <c r="J2404" s="22">
        <f>'EPD information'!$M$16*Tabell2[[#This Row],[Weight (kg)]]</f>
        <v>1.9008000000000001E-2</v>
      </c>
      <c r="K2404" s="22">
        <f>'EPD information'!$N$16*Tabell2[[#This Row],[Weight (kg)]]</f>
        <v>2.2560000000000002E-3</v>
      </c>
      <c r="L2404" s="22">
        <f>'EPD information'!$O$16*Tabell2[[#This Row],[Weight (kg)]]</f>
        <v>0</v>
      </c>
      <c r="M2404" s="22">
        <f>'EPD information'!$P$16*Tabell2[[#This Row],[Weight (kg)]]</f>
        <v>1.5040000000000001E-3</v>
      </c>
      <c r="N2404" s="22">
        <f>'EPD information'!$Q$16*Tabell2[[#This Row],[Weight (kg)]]</f>
        <v>4.9919999999999999E-2</v>
      </c>
      <c r="O2404" s="22">
        <f>'EPD information'!$R$16*Tabell2[[#This Row],[Weight (kg)]]</f>
        <v>8.0960000000000011E-5</v>
      </c>
      <c r="P2404" s="22">
        <f>'EPD information'!$S$16*Tabell2[[#This Row],[Weight (kg)]]</f>
        <v>-0.38719999999999999</v>
      </c>
      <c r="Q2404" s="35">
        <f>'Product specific GWP'!$T$16*Tabell2[[#This Row],[Weight (kg)]]</f>
        <v>1.3984000000000002E-2</v>
      </c>
      <c r="R2404" s="35" t="s">
        <v>48</v>
      </c>
      <c r="S2404" s="35">
        <f>'EPD information'!$V$16*Tabell2[[#This Row],[Weight (kg)]]</f>
        <v>2.2560000000000002E-3</v>
      </c>
      <c r="T2404" s="35" t="str">
        <f>'EPD information'!$W$16</f>
        <v>ND</v>
      </c>
      <c r="U2404" s="35">
        <f>'EPD information'!$X$16*Tabell2[[#This Row],[Weight (kg)]]</f>
        <v>1.5040000000000001E-3</v>
      </c>
      <c r="V2404" s="35">
        <f>'EPD information'!$Y$16*Tabell2[[#This Row],[Weight (kg)]]</f>
        <v>4.9919999999999999E-2</v>
      </c>
      <c r="W2404" s="35">
        <f>'EPD information'!$Z$16*Tabell2[[#This Row],[Weight (kg)]]</f>
        <v>8.0960000000000011E-5</v>
      </c>
      <c r="X2404" s="35">
        <f>'EPD information'!$AA$16*Tabell2[[#This Row],[Weight (kg)]]</f>
        <v>-0.38719999999999999</v>
      </c>
      <c r="Y2404" s="18">
        <f>'EPD information'!$AB$16*Tabell2[[#This Row],[Weight (kg)]]</f>
        <v>1.0751999999999999</v>
      </c>
      <c r="Z2404" s="18">
        <f>'EPD information'!$AC$16*Tabell2[[#This Row],[Weight (kg)]]</f>
        <v>1.8848E-2</v>
      </c>
      <c r="AA2404" s="18">
        <f>'EPD information'!$AD$16*Tabell2[[#This Row],[Weight (kg)]]</f>
        <v>2.3584000000000001E-3</v>
      </c>
      <c r="AB2404" s="18" t="s">
        <v>48</v>
      </c>
      <c r="AC2404" s="18">
        <f>'EPD information'!$AF$16*Tabell2[[#This Row],[Weight (kg)]]</f>
        <v>1.488E-3</v>
      </c>
      <c r="AD2404" s="18">
        <f>'EPD information'!$AG$16*Tabell2[[#This Row],[Weight (kg)]]</f>
        <v>4.9599999999999998E-2</v>
      </c>
      <c r="AE2404" s="18">
        <f>'EPD information'!$AH$16*Tabell2[[#This Row],[Weight (kg)]]</f>
        <v>7.9359999999999999E-5</v>
      </c>
      <c r="AF2404" s="21">
        <f>'EPD information'!$AI$16*Tabell2[[#This Row],[Weight (kg)]]</f>
        <v>-0.36799999999999999</v>
      </c>
    </row>
    <row r="2405" spans="1:32" x14ac:dyDescent="0.2">
      <c r="A2405" s="36" t="s">
        <v>262</v>
      </c>
      <c r="B2405" s="37" t="s">
        <v>263</v>
      </c>
      <c r="C2405" s="38">
        <v>256650</v>
      </c>
      <c r="D2405" s="39">
        <v>7319662566506</v>
      </c>
      <c r="E2405" s="37" t="s">
        <v>46</v>
      </c>
      <c r="F2405" s="40">
        <v>160</v>
      </c>
      <c r="G2405" s="37">
        <v>63</v>
      </c>
      <c r="H2405" s="41">
        <v>0.43</v>
      </c>
      <c r="I2405" s="35">
        <f>'EPD information'!$L$16*Tabell2[[#This Row],[Weight (kg)]]</f>
        <v>1.4662999999999999</v>
      </c>
      <c r="J2405" s="22">
        <f>'EPD information'!$M$16*Tabell2[[#This Row],[Weight (kg)]]</f>
        <v>2.5541999999999999E-2</v>
      </c>
      <c r="K2405" s="22">
        <f>'EPD information'!$N$16*Tabell2[[#This Row],[Weight (kg)]]</f>
        <v>3.0314999999999999E-3</v>
      </c>
      <c r="L2405" s="22">
        <f>'EPD information'!$O$16*Tabell2[[#This Row],[Weight (kg)]]</f>
        <v>0</v>
      </c>
      <c r="M2405" s="22">
        <f>'EPD information'!$P$16*Tabell2[[#This Row],[Weight (kg)]]</f>
        <v>2.0210000000000002E-3</v>
      </c>
      <c r="N2405" s="22">
        <f>'EPD information'!$Q$16*Tabell2[[#This Row],[Weight (kg)]]</f>
        <v>6.7080000000000001E-2</v>
      </c>
      <c r="O2405" s="22">
        <f>'EPD information'!$R$16*Tabell2[[#This Row],[Weight (kg)]]</f>
        <v>1.0879000000000001E-4</v>
      </c>
      <c r="P2405" s="22">
        <f>'EPD information'!$S$16*Tabell2[[#This Row],[Weight (kg)]]</f>
        <v>-0.52029999999999998</v>
      </c>
      <c r="Q2405" s="35">
        <f>'Product specific GWP'!$T$16*Tabell2[[#This Row],[Weight (kg)]]</f>
        <v>1.8791000000000002E-2</v>
      </c>
      <c r="R2405" s="35" t="s">
        <v>48</v>
      </c>
      <c r="S2405" s="35">
        <f>'EPD information'!$V$16*Tabell2[[#This Row],[Weight (kg)]]</f>
        <v>3.0314999999999999E-3</v>
      </c>
      <c r="T2405" s="35" t="str">
        <f>'EPD information'!$W$16</f>
        <v>ND</v>
      </c>
      <c r="U2405" s="35">
        <f>'EPD information'!$X$16*Tabell2[[#This Row],[Weight (kg)]]</f>
        <v>2.0210000000000002E-3</v>
      </c>
      <c r="V2405" s="35">
        <f>'EPD information'!$Y$16*Tabell2[[#This Row],[Weight (kg)]]</f>
        <v>6.7080000000000001E-2</v>
      </c>
      <c r="W2405" s="35">
        <f>'EPD information'!$Z$16*Tabell2[[#This Row],[Weight (kg)]]</f>
        <v>1.0879000000000001E-4</v>
      </c>
      <c r="X2405" s="35">
        <f>'EPD information'!$AA$16*Tabell2[[#This Row],[Weight (kg)]]</f>
        <v>-0.52029999999999998</v>
      </c>
      <c r="Y2405" s="18">
        <f>'EPD information'!$AB$16*Tabell2[[#This Row],[Weight (kg)]]</f>
        <v>1.4447999999999999</v>
      </c>
      <c r="Z2405" s="18">
        <f>'EPD information'!$AC$16*Tabell2[[#This Row],[Weight (kg)]]</f>
        <v>2.5326999999999999E-2</v>
      </c>
      <c r="AA2405" s="18">
        <f>'EPD information'!$AD$16*Tabell2[[#This Row],[Weight (kg)]]</f>
        <v>3.1690999999999998E-3</v>
      </c>
      <c r="AB2405" s="18" t="s">
        <v>48</v>
      </c>
      <c r="AC2405" s="18">
        <f>'EPD information'!$AF$16*Tabell2[[#This Row],[Weight (kg)]]</f>
        <v>1.9995E-3</v>
      </c>
      <c r="AD2405" s="18">
        <f>'EPD information'!$AG$16*Tabell2[[#This Row],[Weight (kg)]]</f>
        <v>6.6650000000000001E-2</v>
      </c>
      <c r="AE2405" s="18">
        <f>'EPD information'!$AH$16*Tabell2[[#This Row],[Weight (kg)]]</f>
        <v>1.0664000000000001E-4</v>
      </c>
      <c r="AF2405" s="21">
        <f>'EPD information'!$AI$16*Tabell2[[#This Row],[Weight (kg)]]</f>
        <v>-0.49449999999999994</v>
      </c>
    </row>
    <row r="2406" spans="1:32" x14ac:dyDescent="0.2">
      <c r="A2406" s="36" t="s">
        <v>262</v>
      </c>
      <c r="B2406" s="37" t="s">
        <v>263</v>
      </c>
      <c r="C2406" s="38">
        <v>256651</v>
      </c>
      <c r="D2406" s="39">
        <v>7319662566513</v>
      </c>
      <c r="E2406" s="37" t="s">
        <v>46</v>
      </c>
      <c r="F2406" s="40">
        <v>160</v>
      </c>
      <c r="G2406" s="37">
        <v>80</v>
      </c>
      <c r="H2406" s="41">
        <v>0.42</v>
      </c>
      <c r="I2406" s="35">
        <f>'EPD information'!$L$16*Tabell2[[#This Row],[Weight (kg)]]</f>
        <v>1.4321999999999999</v>
      </c>
      <c r="J2406" s="22">
        <f>'EPD information'!$M$16*Tabell2[[#This Row],[Weight (kg)]]</f>
        <v>2.4947999999999998E-2</v>
      </c>
      <c r="K2406" s="22">
        <f>'EPD information'!$N$16*Tabell2[[#This Row],[Weight (kg)]]</f>
        <v>2.9609999999999997E-3</v>
      </c>
      <c r="L2406" s="22">
        <f>'EPD information'!$O$16*Tabell2[[#This Row],[Weight (kg)]]</f>
        <v>0</v>
      </c>
      <c r="M2406" s="22">
        <f>'EPD information'!$P$16*Tabell2[[#This Row],[Weight (kg)]]</f>
        <v>1.9740000000000001E-3</v>
      </c>
      <c r="N2406" s="22">
        <f>'EPD information'!$Q$16*Tabell2[[#This Row],[Weight (kg)]]</f>
        <v>6.5519999999999995E-2</v>
      </c>
      <c r="O2406" s="22">
        <f>'EPD information'!$R$16*Tabell2[[#This Row],[Weight (kg)]]</f>
        <v>1.0626E-4</v>
      </c>
      <c r="P2406" s="22">
        <f>'EPD information'!$S$16*Tabell2[[#This Row],[Weight (kg)]]</f>
        <v>-0.50819999999999999</v>
      </c>
      <c r="Q2406" s="35">
        <f>'Product specific GWP'!$T$16*Tabell2[[#This Row],[Weight (kg)]]</f>
        <v>1.8353999999999999E-2</v>
      </c>
      <c r="R2406" s="35" t="s">
        <v>48</v>
      </c>
      <c r="S2406" s="35">
        <f>'EPD information'!$V$16*Tabell2[[#This Row],[Weight (kg)]]</f>
        <v>2.9609999999999997E-3</v>
      </c>
      <c r="T2406" s="35" t="str">
        <f>'EPD information'!$W$16</f>
        <v>ND</v>
      </c>
      <c r="U2406" s="35">
        <f>'EPD information'!$X$16*Tabell2[[#This Row],[Weight (kg)]]</f>
        <v>1.9740000000000001E-3</v>
      </c>
      <c r="V2406" s="35">
        <f>'EPD information'!$Y$16*Tabell2[[#This Row],[Weight (kg)]]</f>
        <v>6.5519999999999995E-2</v>
      </c>
      <c r="W2406" s="35">
        <f>'EPD information'!$Z$16*Tabell2[[#This Row],[Weight (kg)]]</f>
        <v>1.0626E-4</v>
      </c>
      <c r="X2406" s="35">
        <f>'EPD information'!$AA$16*Tabell2[[#This Row],[Weight (kg)]]</f>
        <v>-0.50819999999999999</v>
      </c>
      <c r="Y2406" s="18">
        <f>'EPD information'!$AB$16*Tabell2[[#This Row],[Weight (kg)]]</f>
        <v>1.4111999999999998</v>
      </c>
      <c r="Z2406" s="18">
        <f>'EPD information'!$AC$16*Tabell2[[#This Row],[Weight (kg)]]</f>
        <v>2.4738E-2</v>
      </c>
      <c r="AA2406" s="18">
        <f>'EPD information'!$AD$16*Tabell2[[#This Row],[Weight (kg)]]</f>
        <v>3.0953999999999999E-3</v>
      </c>
      <c r="AB2406" s="18" t="s">
        <v>48</v>
      </c>
      <c r="AC2406" s="18">
        <f>'EPD information'!$AF$16*Tabell2[[#This Row],[Weight (kg)]]</f>
        <v>1.9529999999999999E-3</v>
      </c>
      <c r="AD2406" s="18">
        <f>'EPD information'!$AG$16*Tabell2[[#This Row],[Weight (kg)]]</f>
        <v>6.5099999999999991E-2</v>
      </c>
      <c r="AE2406" s="18">
        <f>'EPD information'!$AH$16*Tabell2[[#This Row],[Weight (kg)]]</f>
        <v>1.0416000000000001E-4</v>
      </c>
      <c r="AF2406" s="21">
        <f>'EPD information'!$AI$16*Tabell2[[#This Row],[Weight (kg)]]</f>
        <v>-0.48299999999999993</v>
      </c>
    </row>
    <row r="2407" spans="1:32" x14ac:dyDescent="0.2">
      <c r="A2407" s="36" t="s">
        <v>262</v>
      </c>
      <c r="B2407" s="37" t="s">
        <v>263</v>
      </c>
      <c r="C2407" s="38">
        <v>275816</v>
      </c>
      <c r="D2407" s="39">
        <v>7319662758161</v>
      </c>
      <c r="E2407" s="37" t="s">
        <v>46</v>
      </c>
      <c r="F2407" s="40">
        <v>160</v>
      </c>
      <c r="G2407" s="37">
        <v>112</v>
      </c>
      <c r="H2407" s="41">
        <v>0.38</v>
      </c>
      <c r="I2407" s="35">
        <f>'EPD information'!$L$16*Tabell2[[#This Row],[Weight (kg)]]</f>
        <v>1.2958000000000001</v>
      </c>
      <c r="J2407" s="22">
        <f>'EPD information'!$M$16*Tabell2[[#This Row],[Weight (kg)]]</f>
        <v>2.2572000000000002E-2</v>
      </c>
      <c r="K2407" s="22">
        <f>'EPD information'!$N$16*Tabell2[[#This Row],[Weight (kg)]]</f>
        <v>2.679E-3</v>
      </c>
      <c r="L2407" s="22">
        <f>'EPD information'!$O$16*Tabell2[[#This Row],[Weight (kg)]]</f>
        <v>0</v>
      </c>
      <c r="M2407" s="22">
        <f>'EPD information'!$P$16*Tabell2[[#This Row],[Weight (kg)]]</f>
        <v>1.786E-3</v>
      </c>
      <c r="N2407" s="22">
        <f>'EPD information'!$Q$16*Tabell2[[#This Row],[Weight (kg)]]</f>
        <v>5.9279999999999999E-2</v>
      </c>
      <c r="O2407" s="22">
        <f>'EPD information'!$R$16*Tabell2[[#This Row],[Weight (kg)]]</f>
        <v>9.6140000000000011E-5</v>
      </c>
      <c r="P2407" s="22">
        <f>'EPD information'!$S$16*Tabell2[[#This Row],[Weight (kg)]]</f>
        <v>-0.45979999999999999</v>
      </c>
      <c r="Q2407" s="35">
        <f>'Product specific GWP'!$T$16*Tabell2[[#This Row],[Weight (kg)]]</f>
        <v>1.6606000000000003E-2</v>
      </c>
      <c r="R2407" s="35" t="s">
        <v>48</v>
      </c>
      <c r="S2407" s="35">
        <f>'EPD information'!$V$16*Tabell2[[#This Row],[Weight (kg)]]</f>
        <v>2.679E-3</v>
      </c>
      <c r="T2407" s="35" t="str">
        <f>'EPD information'!$W$16</f>
        <v>ND</v>
      </c>
      <c r="U2407" s="35">
        <f>'EPD information'!$X$16*Tabell2[[#This Row],[Weight (kg)]]</f>
        <v>1.786E-3</v>
      </c>
      <c r="V2407" s="35">
        <f>'EPD information'!$Y$16*Tabell2[[#This Row],[Weight (kg)]]</f>
        <v>5.9279999999999999E-2</v>
      </c>
      <c r="W2407" s="35">
        <f>'EPD information'!$Z$16*Tabell2[[#This Row],[Weight (kg)]]</f>
        <v>9.6140000000000011E-5</v>
      </c>
      <c r="X2407" s="35">
        <f>'EPD information'!$AA$16*Tabell2[[#This Row],[Weight (kg)]]</f>
        <v>-0.45979999999999999</v>
      </c>
      <c r="Y2407" s="18">
        <f>'EPD information'!$AB$16*Tabell2[[#This Row],[Weight (kg)]]</f>
        <v>1.2767999999999999</v>
      </c>
      <c r="Z2407" s="18">
        <f>'EPD information'!$AC$16*Tabell2[[#This Row],[Weight (kg)]]</f>
        <v>2.2381999999999999E-2</v>
      </c>
      <c r="AA2407" s="18">
        <f>'EPD information'!$AD$16*Tabell2[[#This Row],[Weight (kg)]]</f>
        <v>2.8005999999999999E-3</v>
      </c>
      <c r="AB2407" s="18" t="s">
        <v>48</v>
      </c>
      <c r="AC2407" s="18">
        <f>'EPD information'!$AF$16*Tabell2[[#This Row],[Weight (kg)]]</f>
        <v>1.7669999999999999E-3</v>
      </c>
      <c r="AD2407" s="18">
        <f>'EPD information'!$AG$16*Tabell2[[#This Row],[Weight (kg)]]</f>
        <v>5.8900000000000001E-2</v>
      </c>
      <c r="AE2407" s="18">
        <f>'EPD information'!$AH$16*Tabell2[[#This Row],[Weight (kg)]]</f>
        <v>9.4240000000000006E-5</v>
      </c>
      <c r="AF2407" s="21">
        <f>'EPD information'!$AI$16*Tabell2[[#This Row],[Weight (kg)]]</f>
        <v>-0.43699999999999994</v>
      </c>
    </row>
    <row r="2408" spans="1:32" x14ac:dyDescent="0.2">
      <c r="A2408" s="36" t="s">
        <v>262</v>
      </c>
      <c r="B2408" s="37" t="s">
        <v>263</v>
      </c>
      <c r="C2408" s="38">
        <v>275823</v>
      </c>
      <c r="D2408" s="39">
        <v>7319662758239</v>
      </c>
      <c r="E2408" s="37" t="s">
        <v>46</v>
      </c>
      <c r="F2408" s="40">
        <v>180</v>
      </c>
      <c r="G2408" s="37">
        <v>125</v>
      </c>
      <c r="H2408" s="41">
        <v>0.46</v>
      </c>
      <c r="I2408" s="35">
        <f>'EPD information'!$L$16*Tabell2[[#This Row],[Weight (kg)]]</f>
        <v>1.5686000000000002</v>
      </c>
      <c r="J2408" s="22">
        <f>'EPD information'!$M$16*Tabell2[[#This Row],[Weight (kg)]]</f>
        <v>2.7324000000000001E-2</v>
      </c>
      <c r="K2408" s="22">
        <f>'EPD information'!$N$16*Tabell2[[#This Row],[Weight (kg)]]</f>
        <v>3.2430000000000002E-3</v>
      </c>
      <c r="L2408" s="22">
        <f>'EPD information'!$O$16*Tabell2[[#This Row],[Weight (kg)]]</f>
        <v>0</v>
      </c>
      <c r="M2408" s="22">
        <f>'EPD information'!$P$16*Tabell2[[#This Row],[Weight (kg)]]</f>
        <v>2.1620000000000003E-3</v>
      </c>
      <c r="N2408" s="22">
        <f>'EPD information'!$Q$16*Tabell2[[#This Row],[Weight (kg)]]</f>
        <v>7.1760000000000004E-2</v>
      </c>
      <c r="O2408" s="22">
        <f>'EPD information'!$R$16*Tabell2[[#This Row],[Weight (kg)]]</f>
        <v>1.1638000000000002E-4</v>
      </c>
      <c r="P2408" s="22">
        <f>'EPD information'!$S$16*Tabell2[[#This Row],[Weight (kg)]]</f>
        <v>-0.55659999999999998</v>
      </c>
      <c r="Q2408" s="35">
        <f>'Product specific GWP'!$T$16*Tabell2[[#This Row],[Weight (kg)]]</f>
        <v>2.0102000000000002E-2</v>
      </c>
      <c r="R2408" s="35" t="s">
        <v>48</v>
      </c>
      <c r="S2408" s="35">
        <f>'EPD information'!$V$16*Tabell2[[#This Row],[Weight (kg)]]</f>
        <v>3.2430000000000002E-3</v>
      </c>
      <c r="T2408" s="35" t="str">
        <f>'EPD information'!$W$16</f>
        <v>ND</v>
      </c>
      <c r="U2408" s="35">
        <f>'EPD information'!$X$16*Tabell2[[#This Row],[Weight (kg)]]</f>
        <v>2.1620000000000003E-3</v>
      </c>
      <c r="V2408" s="35">
        <f>'EPD information'!$Y$16*Tabell2[[#This Row],[Weight (kg)]]</f>
        <v>7.1760000000000004E-2</v>
      </c>
      <c r="W2408" s="35">
        <f>'EPD information'!$Z$16*Tabell2[[#This Row],[Weight (kg)]]</f>
        <v>1.1638000000000002E-4</v>
      </c>
      <c r="X2408" s="35">
        <f>'EPD information'!$AA$16*Tabell2[[#This Row],[Weight (kg)]]</f>
        <v>-0.55659999999999998</v>
      </c>
      <c r="Y2408" s="18">
        <f>'EPD information'!$AB$16*Tabell2[[#This Row],[Weight (kg)]]</f>
        <v>1.5456000000000001</v>
      </c>
      <c r="Z2408" s="18">
        <f>'EPD information'!$AC$16*Tabell2[[#This Row],[Weight (kg)]]</f>
        <v>2.7094E-2</v>
      </c>
      <c r="AA2408" s="18">
        <f>'EPD information'!$AD$16*Tabell2[[#This Row],[Weight (kg)]]</f>
        <v>3.3901999999999999E-3</v>
      </c>
      <c r="AB2408" s="18" t="s">
        <v>48</v>
      </c>
      <c r="AC2408" s="18">
        <f>'EPD information'!$AF$16*Tabell2[[#This Row],[Weight (kg)]]</f>
        <v>2.1389999999999998E-3</v>
      </c>
      <c r="AD2408" s="18">
        <f>'EPD information'!$AG$16*Tabell2[[#This Row],[Weight (kg)]]</f>
        <v>7.1300000000000002E-2</v>
      </c>
      <c r="AE2408" s="18">
        <f>'EPD information'!$AH$16*Tabell2[[#This Row],[Weight (kg)]]</f>
        <v>1.1408000000000001E-4</v>
      </c>
      <c r="AF2408" s="21">
        <f>'EPD information'!$AI$16*Tabell2[[#This Row],[Weight (kg)]]</f>
        <v>-0.52900000000000003</v>
      </c>
    </row>
    <row r="2409" spans="1:32" x14ac:dyDescent="0.2">
      <c r="A2409" s="36" t="s">
        <v>262</v>
      </c>
      <c r="B2409" s="37" t="s">
        <v>263</v>
      </c>
      <c r="C2409" s="38">
        <v>275826</v>
      </c>
      <c r="D2409" s="39">
        <v>7319662758260</v>
      </c>
      <c r="E2409" s="37" t="s">
        <v>46</v>
      </c>
      <c r="F2409" s="40">
        <v>180</v>
      </c>
      <c r="G2409" s="37">
        <v>160</v>
      </c>
      <c r="H2409" s="41">
        <v>0.41</v>
      </c>
      <c r="I2409" s="35">
        <f>'EPD information'!$L$16*Tabell2[[#This Row],[Weight (kg)]]</f>
        <v>1.3980999999999999</v>
      </c>
      <c r="J2409" s="22">
        <f>'EPD information'!$M$16*Tabell2[[#This Row],[Weight (kg)]]</f>
        <v>2.4354000000000001E-2</v>
      </c>
      <c r="K2409" s="22">
        <f>'EPD information'!$N$16*Tabell2[[#This Row],[Weight (kg)]]</f>
        <v>2.8904999999999998E-3</v>
      </c>
      <c r="L2409" s="22">
        <f>'EPD information'!$O$16*Tabell2[[#This Row],[Weight (kg)]]</f>
        <v>0</v>
      </c>
      <c r="M2409" s="22">
        <f>'EPD information'!$P$16*Tabell2[[#This Row],[Weight (kg)]]</f>
        <v>1.9269999999999999E-3</v>
      </c>
      <c r="N2409" s="22">
        <f>'EPD information'!$Q$16*Tabell2[[#This Row],[Weight (kg)]]</f>
        <v>6.3960000000000003E-2</v>
      </c>
      <c r="O2409" s="22">
        <f>'EPD information'!$R$16*Tabell2[[#This Row],[Weight (kg)]]</f>
        <v>1.0373E-4</v>
      </c>
      <c r="P2409" s="22">
        <f>'EPD information'!$S$16*Tabell2[[#This Row],[Weight (kg)]]</f>
        <v>-0.49609999999999993</v>
      </c>
      <c r="Q2409" s="35">
        <f>'Product specific GWP'!$T$16*Tabell2[[#This Row],[Weight (kg)]]</f>
        <v>1.7916999999999999E-2</v>
      </c>
      <c r="R2409" s="35" t="s">
        <v>48</v>
      </c>
      <c r="S2409" s="35">
        <f>'EPD information'!$V$16*Tabell2[[#This Row],[Weight (kg)]]</f>
        <v>2.8904999999999998E-3</v>
      </c>
      <c r="T2409" s="35" t="str">
        <f>'EPD information'!$W$16</f>
        <v>ND</v>
      </c>
      <c r="U2409" s="35">
        <f>'EPD information'!$X$16*Tabell2[[#This Row],[Weight (kg)]]</f>
        <v>1.9269999999999999E-3</v>
      </c>
      <c r="V2409" s="35">
        <f>'EPD information'!$Y$16*Tabell2[[#This Row],[Weight (kg)]]</f>
        <v>6.3960000000000003E-2</v>
      </c>
      <c r="W2409" s="35">
        <f>'EPD information'!$Z$16*Tabell2[[#This Row],[Weight (kg)]]</f>
        <v>1.0373E-4</v>
      </c>
      <c r="X2409" s="35">
        <f>'EPD information'!$AA$16*Tabell2[[#This Row],[Weight (kg)]]</f>
        <v>-0.49609999999999993</v>
      </c>
      <c r="Y2409" s="18">
        <f>'EPD information'!$AB$16*Tabell2[[#This Row],[Weight (kg)]]</f>
        <v>1.3775999999999999</v>
      </c>
      <c r="Z2409" s="18">
        <f>'EPD information'!$AC$16*Tabell2[[#This Row],[Weight (kg)]]</f>
        <v>2.4149E-2</v>
      </c>
      <c r="AA2409" s="18">
        <f>'EPD information'!$AD$16*Tabell2[[#This Row],[Weight (kg)]]</f>
        <v>3.0216999999999996E-3</v>
      </c>
      <c r="AB2409" s="18" t="s">
        <v>48</v>
      </c>
      <c r="AC2409" s="18">
        <f>'EPD information'!$AF$16*Tabell2[[#This Row],[Weight (kg)]]</f>
        <v>1.9064999999999998E-3</v>
      </c>
      <c r="AD2409" s="18">
        <f>'EPD information'!$AG$16*Tabell2[[#This Row],[Weight (kg)]]</f>
        <v>6.3549999999999995E-2</v>
      </c>
      <c r="AE2409" s="18">
        <f>'EPD information'!$AH$16*Tabell2[[#This Row],[Weight (kg)]]</f>
        <v>1.0168E-4</v>
      </c>
      <c r="AF2409" s="21">
        <f>'EPD information'!$AI$16*Tabell2[[#This Row],[Weight (kg)]]</f>
        <v>-0.47149999999999992</v>
      </c>
    </row>
    <row r="2410" spans="1:32" x14ac:dyDescent="0.2">
      <c r="A2410" s="36" t="s">
        <v>262</v>
      </c>
      <c r="B2410" s="37" t="s">
        <v>263</v>
      </c>
      <c r="C2410" s="38">
        <v>275821</v>
      </c>
      <c r="D2410" s="39">
        <v>7319662758215</v>
      </c>
      <c r="E2410" s="37" t="s">
        <v>46</v>
      </c>
      <c r="F2410" s="40">
        <v>180</v>
      </c>
      <c r="G2410" s="37">
        <v>100</v>
      </c>
      <c r="H2410" s="41">
        <v>0.49</v>
      </c>
      <c r="I2410" s="35">
        <f>'EPD information'!$L$16*Tabell2[[#This Row],[Weight (kg)]]</f>
        <v>1.6709000000000001</v>
      </c>
      <c r="J2410" s="22">
        <f>'EPD information'!$M$16*Tabell2[[#This Row],[Weight (kg)]]</f>
        <v>2.9106E-2</v>
      </c>
      <c r="K2410" s="22">
        <f>'EPD information'!$N$16*Tabell2[[#This Row],[Weight (kg)]]</f>
        <v>3.4544999999999997E-3</v>
      </c>
      <c r="L2410" s="22">
        <f>'EPD information'!$O$16*Tabell2[[#This Row],[Weight (kg)]]</f>
        <v>0</v>
      </c>
      <c r="M2410" s="22">
        <f>'EPD information'!$P$16*Tabell2[[#This Row],[Weight (kg)]]</f>
        <v>2.3029999999999999E-3</v>
      </c>
      <c r="N2410" s="22">
        <f>'EPD information'!$Q$16*Tabell2[[#This Row],[Weight (kg)]]</f>
        <v>7.6439999999999994E-2</v>
      </c>
      <c r="O2410" s="22">
        <f>'EPD information'!$R$16*Tabell2[[#This Row],[Weight (kg)]]</f>
        <v>1.2397000000000002E-4</v>
      </c>
      <c r="P2410" s="22">
        <f>'EPD information'!$S$16*Tabell2[[#This Row],[Weight (kg)]]</f>
        <v>-0.59289999999999998</v>
      </c>
      <c r="Q2410" s="35">
        <f>'Product specific GWP'!$T$16*Tabell2[[#This Row],[Weight (kg)]]</f>
        <v>2.1413000000000001E-2</v>
      </c>
      <c r="R2410" s="35" t="s">
        <v>48</v>
      </c>
      <c r="S2410" s="35">
        <f>'EPD information'!$V$16*Tabell2[[#This Row],[Weight (kg)]]</f>
        <v>3.4544999999999997E-3</v>
      </c>
      <c r="T2410" s="35" t="str">
        <f>'EPD information'!$W$16</f>
        <v>ND</v>
      </c>
      <c r="U2410" s="35">
        <f>'EPD information'!$X$16*Tabell2[[#This Row],[Weight (kg)]]</f>
        <v>2.3029999999999999E-3</v>
      </c>
      <c r="V2410" s="35">
        <f>'EPD information'!$Y$16*Tabell2[[#This Row],[Weight (kg)]]</f>
        <v>7.6439999999999994E-2</v>
      </c>
      <c r="W2410" s="35">
        <f>'EPD information'!$Z$16*Tabell2[[#This Row],[Weight (kg)]]</f>
        <v>1.2397000000000002E-4</v>
      </c>
      <c r="X2410" s="35">
        <f>'EPD information'!$AA$16*Tabell2[[#This Row],[Weight (kg)]]</f>
        <v>-0.59289999999999998</v>
      </c>
      <c r="Y2410" s="18">
        <f>'EPD information'!$AB$16*Tabell2[[#This Row],[Weight (kg)]]</f>
        <v>1.6463999999999999</v>
      </c>
      <c r="Z2410" s="18">
        <f>'EPD information'!$AC$16*Tabell2[[#This Row],[Weight (kg)]]</f>
        <v>2.8861000000000001E-2</v>
      </c>
      <c r="AA2410" s="18">
        <f>'EPD information'!$AD$16*Tabell2[[#This Row],[Weight (kg)]]</f>
        <v>3.6113E-3</v>
      </c>
      <c r="AB2410" s="18" t="s">
        <v>48</v>
      </c>
      <c r="AC2410" s="18">
        <f>'EPD information'!$AF$16*Tabell2[[#This Row],[Weight (kg)]]</f>
        <v>2.2784999999999997E-3</v>
      </c>
      <c r="AD2410" s="18">
        <f>'EPD information'!$AG$16*Tabell2[[#This Row],[Weight (kg)]]</f>
        <v>7.5950000000000004E-2</v>
      </c>
      <c r="AE2410" s="18">
        <f>'EPD information'!$AH$16*Tabell2[[#This Row],[Weight (kg)]]</f>
        <v>1.2152E-4</v>
      </c>
      <c r="AF2410" s="21">
        <f>'EPD information'!$AI$16*Tabell2[[#This Row],[Weight (kg)]]</f>
        <v>-0.5635</v>
      </c>
    </row>
    <row r="2411" spans="1:32" x14ac:dyDescent="0.2">
      <c r="A2411" s="36" t="s">
        <v>262</v>
      </c>
      <c r="B2411" s="37" t="s">
        <v>263</v>
      </c>
      <c r="C2411" s="38">
        <v>275825</v>
      </c>
      <c r="D2411" s="39">
        <v>7319662758253</v>
      </c>
      <c r="E2411" s="37" t="s">
        <v>46</v>
      </c>
      <c r="F2411" s="40">
        <v>180</v>
      </c>
      <c r="G2411" s="37">
        <v>150</v>
      </c>
      <c r="H2411" s="41">
        <v>0.41</v>
      </c>
      <c r="I2411" s="35">
        <f>'EPD information'!$L$16*Tabell2[[#This Row],[Weight (kg)]]</f>
        <v>1.3980999999999999</v>
      </c>
      <c r="J2411" s="22">
        <f>'EPD information'!$M$16*Tabell2[[#This Row],[Weight (kg)]]</f>
        <v>2.4354000000000001E-2</v>
      </c>
      <c r="K2411" s="22">
        <f>'EPD information'!$N$16*Tabell2[[#This Row],[Weight (kg)]]</f>
        <v>2.8904999999999998E-3</v>
      </c>
      <c r="L2411" s="22">
        <f>'EPD information'!$O$16*Tabell2[[#This Row],[Weight (kg)]]</f>
        <v>0</v>
      </c>
      <c r="M2411" s="22">
        <f>'EPD information'!$P$16*Tabell2[[#This Row],[Weight (kg)]]</f>
        <v>1.9269999999999999E-3</v>
      </c>
      <c r="N2411" s="22">
        <f>'EPD information'!$Q$16*Tabell2[[#This Row],[Weight (kg)]]</f>
        <v>6.3960000000000003E-2</v>
      </c>
      <c r="O2411" s="22">
        <f>'EPD information'!$R$16*Tabell2[[#This Row],[Weight (kg)]]</f>
        <v>1.0373E-4</v>
      </c>
      <c r="P2411" s="22">
        <f>'EPD information'!$S$16*Tabell2[[#This Row],[Weight (kg)]]</f>
        <v>-0.49609999999999993</v>
      </c>
      <c r="Q2411" s="35">
        <f>'Product specific GWP'!$T$16*Tabell2[[#This Row],[Weight (kg)]]</f>
        <v>1.7916999999999999E-2</v>
      </c>
      <c r="R2411" s="35" t="s">
        <v>48</v>
      </c>
      <c r="S2411" s="35">
        <f>'EPD information'!$V$16*Tabell2[[#This Row],[Weight (kg)]]</f>
        <v>2.8904999999999998E-3</v>
      </c>
      <c r="T2411" s="35" t="str">
        <f>'EPD information'!$W$16</f>
        <v>ND</v>
      </c>
      <c r="U2411" s="35">
        <f>'EPD information'!$X$16*Tabell2[[#This Row],[Weight (kg)]]</f>
        <v>1.9269999999999999E-3</v>
      </c>
      <c r="V2411" s="35">
        <f>'EPD information'!$Y$16*Tabell2[[#This Row],[Weight (kg)]]</f>
        <v>6.3960000000000003E-2</v>
      </c>
      <c r="W2411" s="35">
        <f>'EPD information'!$Z$16*Tabell2[[#This Row],[Weight (kg)]]</f>
        <v>1.0373E-4</v>
      </c>
      <c r="X2411" s="35">
        <f>'EPD information'!$AA$16*Tabell2[[#This Row],[Weight (kg)]]</f>
        <v>-0.49609999999999993</v>
      </c>
      <c r="Y2411" s="18">
        <f>'EPD information'!$AB$16*Tabell2[[#This Row],[Weight (kg)]]</f>
        <v>1.3775999999999999</v>
      </c>
      <c r="Z2411" s="18">
        <f>'EPD information'!$AC$16*Tabell2[[#This Row],[Weight (kg)]]</f>
        <v>2.4149E-2</v>
      </c>
      <c r="AA2411" s="18">
        <f>'EPD information'!$AD$16*Tabell2[[#This Row],[Weight (kg)]]</f>
        <v>3.0216999999999996E-3</v>
      </c>
      <c r="AB2411" s="18" t="s">
        <v>48</v>
      </c>
      <c r="AC2411" s="18">
        <f>'EPD information'!$AF$16*Tabell2[[#This Row],[Weight (kg)]]</f>
        <v>1.9064999999999998E-3</v>
      </c>
      <c r="AD2411" s="18">
        <f>'EPD information'!$AG$16*Tabell2[[#This Row],[Weight (kg)]]</f>
        <v>6.3549999999999995E-2</v>
      </c>
      <c r="AE2411" s="18">
        <f>'EPD information'!$AH$16*Tabell2[[#This Row],[Weight (kg)]]</f>
        <v>1.0168E-4</v>
      </c>
      <c r="AF2411" s="21">
        <f>'EPD information'!$AI$16*Tabell2[[#This Row],[Weight (kg)]]</f>
        <v>-0.47149999999999992</v>
      </c>
    </row>
    <row r="2412" spans="1:32" x14ac:dyDescent="0.2">
      <c r="A2412" s="36" t="s">
        <v>262</v>
      </c>
      <c r="B2412" s="37" t="s">
        <v>263</v>
      </c>
      <c r="C2412" s="38">
        <v>275824</v>
      </c>
      <c r="D2412" s="39">
        <v>7319662758246</v>
      </c>
      <c r="E2412" s="37" t="s">
        <v>46</v>
      </c>
      <c r="F2412" s="40">
        <v>180</v>
      </c>
      <c r="G2412" s="37">
        <v>140</v>
      </c>
      <c r="H2412" s="41">
        <v>0.43</v>
      </c>
      <c r="I2412" s="35">
        <f>'EPD information'!$L$16*Tabell2[[#This Row],[Weight (kg)]]</f>
        <v>1.4662999999999999</v>
      </c>
      <c r="J2412" s="22">
        <f>'EPD information'!$M$16*Tabell2[[#This Row],[Weight (kg)]]</f>
        <v>2.5541999999999999E-2</v>
      </c>
      <c r="K2412" s="22">
        <f>'EPD information'!$N$16*Tabell2[[#This Row],[Weight (kg)]]</f>
        <v>3.0314999999999999E-3</v>
      </c>
      <c r="L2412" s="22">
        <f>'EPD information'!$O$16*Tabell2[[#This Row],[Weight (kg)]]</f>
        <v>0</v>
      </c>
      <c r="M2412" s="22">
        <f>'EPD information'!$P$16*Tabell2[[#This Row],[Weight (kg)]]</f>
        <v>2.0210000000000002E-3</v>
      </c>
      <c r="N2412" s="22">
        <f>'EPD information'!$Q$16*Tabell2[[#This Row],[Weight (kg)]]</f>
        <v>6.7080000000000001E-2</v>
      </c>
      <c r="O2412" s="22">
        <f>'EPD information'!$R$16*Tabell2[[#This Row],[Weight (kg)]]</f>
        <v>1.0879000000000001E-4</v>
      </c>
      <c r="P2412" s="22">
        <f>'EPD information'!$S$16*Tabell2[[#This Row],[Weight (kg)]]</f>
        <v>-0.52029999999999998</v>
      </c>
      <c r="Q2412" s="35">
        <f>'Product specific GWP'!$T$16*Tabell2[[#This Row],[Weight (kg)]]</f>
        <v>1.8791000000000002E-2</v>
      </c>
      <c r="R2412" s="35" t="s">
        <v>48</v>
      </c>
      <c r="S2412" s="35">
        <f>'EPD information'!$V$16*Tabell2[[#This Row],[Weight (kg)]]</f>
        <v>3.0314999999999999E-3</v>
      </c>
      <c r="T2412" s="35" t="str">
        <f>'EPD information'!$W$16</f>
        <v>ND</v>
      </c>
      <c r="U2412" s="35">
        <f>'EPD information'!$X$16*Tabell2[[#This Row],[Weight (kg)]]</f>
        <v>2.0210000000000002E-3</v>
      </c>
      <c r="V2412" s="35">
        <f>'EPD information'!$Y$16*Tabell2[[#This Row],[Weight (kg)]]</f>
        <v>6.7080000000000001E-2</v>
      </c>
      <c r="W2412" s="35">
        <f>'EPD information'!$Z$16*Tabell2[[#This Row],[Weight (kg)]]</f>
        <v>1.0879000000000001E-4</v>
      </c>
      <c r="X2412" s="35">
        <f>'EPD information'!$AA$16*Tabell2[[#This Row],[Weight (kg)]]</f>
        <v>-0.52029999999999998</v>
      </c>
      <c r="Y2412" s="18">
        <f>'EPD information'!$AB$16*Tabell2[[#This Row],[Weight (kg)]]</f>
        <v>1.4447999999999999</v>
      </c>
      <c r="Z2412" s="18">
        <f>'EPD information'!$AC$16*Tabell2[[#This Row],[Weight (kg)]]</f>
        <v>2.5326999999999999E-2</v>
      </c>
      <c r="AA2412" s="18">
        <f>'EPD information'!$AD$16*Tabell2[[#This Row],[Weight (kg)]]</f>
        <v>3.1690999999999998E-3</v>
      </c>
      <c r="AB2412" s="18" t="s">
        <v>48</v>
      </c>
      <c r="AC2412" s="18">
        <f>'EPD information'!$AF$16*Tabell2[[#This Row],[Weight (kg)]]</f>
        <v>1.9995E-3</v>
      </c>
      <c r="AD2412" s="18">
        <f>'EPD information'!$AG$16*Tabell2[[#This Row],[Weight (kg)]]</f>
        <v>6.6650000000000001E-2</v>
      </c>
      <c r="AE2412" s="18">
        <f>'EPD information'!$AH$16*Tabell2[[#This Row],[Weight (kg)]]</f>
        <v>1.0664000000000001E-4</v>
      </c>
      <c r="AF2412" s="21">
        <f>'EPD information'!$AI$16*Tabell2[[#This Row],[Weight (kg)]]</f>
        <v>-0.49449999999999994</v>
      </c>
    </row>
    <row r="2413" spans="1:32" x14ac:dyDescent="0.2">
      <c r="A2413" s="36" t="s">
        <v>262</v>
      </c>
      <c r="B2413" s="37" t="s">
        <v>263</v>
      </c>
      <c r="C2413" s="38">
        <v>275822</v>
      </c>
      <c r="D2413" s="39">
        <v>7319662758222</v>
      </c>
      <c r="E2413" s="37" t="s">
        <v>46</v>
      </c>
      <c r="F2413" s="40">
        <v>180</v>
      </c>
      <c r="G2413" s="37">
        <v>112</v>
      </c>
      <c r="H2413" s="41">
        <v>0.47</v>
      </c>
      <c r="I2413" s="35">
        <f>'EPD information'!$L$16*Tabell2[[#This Row],[Weight (kg)]]</f>
        <v>1.6027</v>
      </c>
      <c r="J2413" s="22">
        <f>'EPD information'!$M$16*Tabell2[[#This Row],[Weight (kg)]]</f>
        <v>2.7917999999999998E-2</v>
      </c>
      <c r="K2413" s="22">
        <f>'EPD information'!$N$16*Tabell2[[#This Row],[Weight (kg)]]</f>
        <v>3.3134999999999996E-3</v>
      </c>
      <c r="L2413" s="22">
        <f>'EPD information'!$O$16*Tabell2[[#This Row],[Weight (kg)]]</f>
        <v>0</v>
      </c>
      <c r="M2413" s="22">
        <f>'EPD information'!$P$16*Tabell2[[#This Row],[Weight (kg)]]</f>
        <v>2.209E-3</v>
      </c>
      <c r="N2413" s="22">
        <f>'EPD information'!$Q$16*Tabell2[[#This Row],[Weight (kg)]]</f>
        <v>7.3319999999999996E-2</v>
      </c>
      <c r="O2413" s="22">
        <f>'EPD information'!$R$16*Tabell2[[#This Row],[Weight (kg)]]</f>
        <v>1.1891E-4</v>
      </c>
      <c r="P2413" s="22">
        <f>'EPD information'!$S$16*Tabell2[[#This Row],[Weight (kg)]]</f>
        <v>-0.56869999999999998</v>
      </c>
      <c r="Q2413" s="35">
        <f>'Product specific GWP'!$T$16*Tabell2[[#This Row],[Weight (kg)]]</f>
        <v>2.0539000000000002E-2</v>
      </c>
      <c r="R2413" s="35" t="s">
        <v>48</v>
      </c>
      <c r="S2413" s="35">
        <f>'EPD information'!$V$16*Tabell2[[#This Row],[Weight (kg)]]</f>
        <v>3.3134999999999996E-3</v>
      </c>
      <c r="T2413" s="35" t="str">
        <f>'EPD information'!$W$16</f>
        <v>ND</v>
      </c>
      <c r="U2413" s="35">
        <f>'EPD information'!$X$16*Tabell2[[#This Row],[Weight (kg)]]</f>
        <v>2.209E-3</v>
      </c>
      <c r="V2413" s="35">
        <f>'EPD information'!$Y$16*Tabell2[[#This Row],[Weight (kg)]]</f>
        <v>7.3319999999999996E-2</v>
      </c>
      <c r="W2413" s="35">
        <f>'EPD information'!$Z$16*Tabell2[[#This Row],[Weight (kg)]]</f>
        <v>1.1891E-4</v>
      </c>
      <c r="X2413" s="35">
        <f>'EPD information'!$AA$16*Tabell2[[#This Row],[Weight (kg)]]</f>
        <v>-0.56869999999999998</v>
      </c>
      <c r="Y2413" s="18">
        <f>'EPD information'!$AB$16*Tabell2[[#This Row],[Weight (kg)]]</f>
        <v>1.5791999999999999</v>
      </c>
      <c r="Z2413" s="18">
        <f>'EPD information'!$AC$16*Tabell2[[#This Row],[Weight (kg)]]</f>
        <v>2.7682999999999999E-2</v>
      </c>
      <c r="AA2413" s="18">
        <f>'EPD information'!$AD$16*Tabell2[[#This Row],[Weight (kg)]]</f>
        <v>3.4638999999999998E-3</v>
      </c>
      <c r="AB2413" s="18" t="s">
        <v>48</v>
      </c>
      <c r="AC2413" s="18">
        <f>'EPD information'!$AF$16*Tabell2[[#This Row],[Weight (kg)]]</f>
        <v>2.1854999999999995E-3</v>
      </c>
      <c r="AD2413" s="18">
        <f>'EPD information'!$AG$16*Tabell2[[#This Row],[Weight (kg)]]</f>
        <v>7.2849999999999998E-2</v>
      </c>
      <c r="AE2413" s="18">
        <f>'EPD information'!$AH$16*Tabell2[[#This Row],[Weight (kg)]]</f>
        <v>1.1656E-4</v>
      </c>
      <c r="AF2413" s="21">
        <f>'EPD information'!$AI$16*Tabell2[[#This Row],[Weight (kg)]]</f>
        <v>-0.54049999999999998</v>
      </c>
    </row>
    <row r="2414" spans="1:32" x14ac:dyDescent="0.2">
      <c r="A2414" s="36" t="s">
        <v>262</v>
      </c>
      <c r="B2414" s="37" t="s">
        <v>263</v>
      </c>
      <c r="C2414" s="38">
        <v>275820</v>
      </c>
      <c r="D2414" s="39">
        <v>7319662758208</v>
      </c>
      <c r="E2414" s="37" t="s">
        <v>46</v>
      </c>
      <c r="F2414" s="40">
        <v>180</v>
      </c>
      <c r="G2414" s="37">
        <v>80</v>
      </c>
      <c r="H2414" s="41">
        <v>0.51</v>
      </c>
      <c r="I2414" s="35">
        <f>'EPD information'!$L$16*Tabell2[[#This Row],[Weight (kg)]]</f>
        <v>1.7391000000000001</v>
      </c>
      <c r="J2414" s="22">
        <f>'EPD information'!$M$16*Tabell2[[#This Row],[Weight (kg)]]</f>
        <v>3.0294000000000001E-2</v>
      </c>
      <c r="K2414" s="22">
        <f>'EPD information'!$N$16*Tabell2[[#This Row],[Weight (kg)]]</f>
        <v>3.5955000000000002E-3</v>
      </c>
      <c r="L2414" s="22">
        <f>'EPD information'!$O$16*Tabell2[[#This Row],[Weight (kg)]]</f>
        <v>0</v>
      </c>
      <c r="M2414" s="22">
        <f>'EPD information'!$P$16*Tabell2[[#This Row],[Weight (kg)]]</f>
        <v>2.3970000000000003E-3</v>
      </c>
      <c r="N2414" s="22">
        <f>'EPD information'!$Q$16*Tabell2[[#This Row],[Weight (kg)]]</f>
        <v>7.9560000000000006E-2</v>
      </c>
      <c r="O2414" s="22">
        <f>'EPD information'!$R$16*Tabell2[[#This Row],[Weight (kg)]]</f>
        <v>1.2903E-4</v>
      </c>
      <c r="P2414" s="22">
        <f>'EPD information'!$S$16*Tabell2[[#This Row],[Weight (kg)]]</f>
        <v>-0.61709999999999998</v>
      </c>
      <c r="Q2414" s="35">
        <f>'Product specific GWP'!$T$16*Tabell2[[#This Row],[Weight (kg)]]</f>
        <v>2.2287000000000001E-2</v>
      </c>
      <c r="R2414" s="35" t="s">
        <v>48</v>
      </c>
      <c r="S2414" s="35">
        <f>'EPD information'!$V$16*Tabell2[[#This Row],[Weight (kg)]]</f>
        <v>3.5955000000000002E-3</v>
      </c>
      <c r="T2414" s="35" t="str">
        <f>'EPD information'!$W$16</f>
        <v>ND</v>
      </c>
      <c r="U2414" s="35">
        <f>'EPD information'!$X$16*Tabell2[[#This Row],[Weight (kg)]]</f>
        <v>2.3970000000000003E-3</v>
      </c>
      <c r="V2414" s="35">
        <f>'EPD information'!$Y$16*Tabell2[[#This Row],[Weight (kg)]]</f>
        <v>7.9560000000000006E-2</v>
      </c>
      <c r="W2414" s="35">
        <f>'EPD information'!$Z$16*Tabell2[[#This Row],[Weight (kg)]]</f>
        <v>1.2903E-4</v>
      </c>
      <c r="X2414" s="35">
        <f>'EPD information'!$AA$16*Tabell2[[#This Row],[Weight (kg)]]</f>
        <v>-0.61709999999999998</v>
      </c>
      <c r="Y2414" s="18">
        <f>'EPD information'!$AB$16*Tabell2[[#This Row],[Weight (kg)]]</f>
        <v>1.7136</v>
      </c>
      <c r="Z2414" s="18">
        <f>'EPD information'!$AC$16*Tabell2[[#This Row],[Weight (kg)]]</f>
        <v>3.0039E-2</v>
      </c>
      <c r="AA2414" s="18">
        <f>'EPD information'!$AD$16*Tabell2[[#This Row],[Weight (kg)]]</f>
        <v>3.7586999999999998E-3</v>
      </c>
      <c r="AB2414" s="18" t="s">
        <v>48</v>
      </c>
      <c r="AC2414" s="18">
        <f>'EPD information'!$AF$16*Tabell2[[#This Row],[Weight (kg)]]</f>
        <v>2.3714999999999999E-3</v>
      </c>
      <c r="AD2414" s="18">
        <f>'EPD information'!$AG$16*Tabell2[[#This Row],[Weight (kg)]]</f>
        <v>7.9049999999999995E-2</v>
      </c>
      <c r="AE2414" s="18">
        <f>'EPD information'!$AH$16*Tabell2[[#This Row],[Weight (kg)]]</f>
        <v>1.2648E-4</v>
      </c>
      <c r="AF2414" s="21">
        <f>'EPD information'!$AI$16*Tabell2[[#This Row],[Weight (kg)]]</f>
        <v>-0.58649999999999991</v>
      </c>
    </row>
    <row r="2415" spans="1:32" x14ac:dyDescent="0.2">
      <c r="A2415" s="36" t="s">
        <v>262</v>
      </c>
      <c r="B2415" s="37" t="s">
        <v>263</v>
      </c>
      <c r="C2415" s="38">
        <v>275819</v>
      </c>
      <c r="D2415" s="39">
        <v>7319662758192</v>
      </c>
      <c r="E2415" s="37" t="s">
        <v>46</v>
      </c>
      <c r="F2415" s="40">
        <v>180</v>
      </c>
      <c r="G2415" s="37">
        <v>63</v>
      </c>
      <c r="H2415" s="41">
        <v>0.52</v>
      </c>
      <c r="I2415" s="35">
        <f>'EPD information'!$L$16*Tabell2[[#This Row],[Weight (kg)]]</f>
        <v>1.7732000000000001</v>
      </c>
      <c r="J2415" s="22">
        <f>'EPD information'!$M$16*Tabell2[[#This Row],[Weight (kg)]]</f>
        <v>3.0888000000000002E-2</v>
      </c>
      <c r="K2415" s="22">
        <f>'EPD information'!$N$16*Tabell2[[#This Row],[Weight (kg)]]</f>
        <v>3.666E-3</v>
      </c>
      <c r="L2415" s="22">
        <f>'EPD information'!$O$16*Tabell2[[#This Row],[Weight (kg)]]</f>
        <v>0</v>
      </c>
      <c r="M2415" s="22">
        <f>'EPD information'!$P$16*Tabell2[[#This Row],[Weight (kg)]]</f>
        <v>2.444E-3</v>
      </c>
      <c r="N2415" s="22">
        <f>'EPD information'!$Q$16*Tabell2[[#This Row],[Weight (kg)]]</f>
        <v>8.1119999999999998E-2</v>
      </c>
      <c r="O2415" s="22">
        <f>'EPD information'!$R$16*Tabell2[[#This Row],[Weight (kg)]]</f>
        <v>1.3156000000000002E-4</v>
      </c>
      <c r="P2415" s="22">
        <f>'EPD information'!$S$16*Tabell2[[#This Row],[Weight (kg)]]</f>
        <v>-0.62919999999999998</v>
      </c>
      <c r="Q2415" s="35">
        <f>'Product specific GWP'!$T$16*Tabell2[[#This Row],[Weight (kg)]]</f>
        <v>2.2724000000000001E-2</v>
      </c>
      <c r="R2415" s="35" t="s">
        <v>48</v>
      </c>
      <c r="S2415" s="35">
        <f>'EPD information'!$V$16*Tabell2[[#This Row],[Weight (kg)]]</f>
        <v>3.666E-3</v>
      </c>
      <c r="T2415" s="35" t="str">
        <f>'EPD information'!$W$16</f>
        <v>ND</v>
      </c>
      <c r="U2415" s="35">
        <f>'EPD information'!$X$16*Tabell2[[#This Row],[Weight (kg)]]</f>
        <v>2.444E-3</v>
      </c>
      <c r="V2415" s="35">
        <f>'EPD information'!$Y$16*Tabell2[[#This Row],[Weight (kg)]]</f>
        <v>8.1119999999999998E-2</v>
      </c>
      <c r="W2415" s="35">
        <f>'EPD information'!$Z$16*Tabell2[[#This Row],[Weight (kg)]]</f>
        <v>1.3156000000000002E-4</v>
      </c>
      <c r="X2415" s="35">
        <f>'EPD information'!$AA$16*Tabell2[[#This Row],[Weight (kg)]]</f>
        <v>-0.62919999999999998</v>
      </c>
      <c r="Y2415" s="18">
        <f>'EPD information'!$AB$16*Tabell2[[#This Row],[Weight (kg)]]</f>
        <v>1.7472000000000001</v>
      </c>
      <c r="Z2415" s="18">
        <f>'EPD information'!$AC$16*Tabell2[[#This Row],[Weight (kg)]]</f>
        <v>3.0628000000000002E-2</v>
      </c>
      <c r="AA2415" s="18">
        <f>'EPD information'!$AD$16*Tabell2[[#This Row],[Weight (kg)]]</f>
        <v>3.8324000000000001E-3</v>
      </c>
      <c r="AB2415" s="18" t="s">
        <v>48</v>
      </c>
      <c r="AC2415" s="18">
        <f>'EPD information'!$AF$16*Tabell2[[#This Row],[Weight (kg)]]</f>
        <v>2.418E-3</v>
      </c>
      <c r="AD2415" s="18">
        <f>'EPD information'!$AG$16*Tabell2[[#This Row],[Weight (kg)]]</f>
        <v>8.0600000000000005E-2</v>
      </c>
      <c r="AE2415" s="18">
        <f>'EPD information'!$AH$16*Tabell2[[#This Row],[Weight (kg)]]</f>
        <v>1.2896000000000001E-4</v>
      </c>
      <c r="AF2415" s="21">
        <f>'EPD information'!$AI$16*Tabell2[[#This Row],[Weight (kg)]]</f>
        <v>-0.59799999999999998</v>
      </c>
    </row>
    <row r="2416" spans="1:32" x14ac:dyDescent="0.2">
      <c r="A2416" s="36" t="s">
        <v>262</v>
      </c>
      <c r="B2416" s="37" t="s">
        <v>263</v>
      </c>
      <c r="C2416" s="38">
        <v>256657</v>
      </c>
      <c r="D2416" s="39">
        <v>7319662566575</v>
      </c>
      <c r="E2416" s="37" t="s">
        <v>46</v>
      </c>
      <c r="F2416" s="40">
        <v>200</v>
      </c>
      <c r="G2416" s="37">
        <v>160</v>
      </c>
      <c r="H2416" s="41">
        <v>0.5</v>
      </c>
      <c r="I2416" s="35">
        <f>'EPD information'!$L$16*Tabell2[[#This Row],[Weight (kg)]]</f>
        <v>1.7050000000000001</v>
      </c>
      <c r="J2416" s="22">
        <f>'EPD information'!$M$16*Tabell2[[#This Row],[Weight (kg)]]</f>
        <v>2.9700000000000001E-2</v>
      </c>
      <c r="K2416" s="22">
        <f>'EPD information'!$N$16*Tabell2[[#This Row],[Weight (kg)]]</f>
        <v>3.5249999999999999E-3</v>
      </c>
      <c r="L2416" s="22">
        <f>'EPD information'!$O$16*Tabell2[[#This Row],[Weight (kg)]]</f>
        <v>0</v>
      </c>
      <c r="M2416" s="22">
        <f>'EPD information'!$P$16*Tabell2[[#This Row],[Weight (kg)]]</f>
        <v>2.3500000000000001E-3</v>
      </c>
      <c r="N2416" s="22">
        <f>'EPD information'!$Q$16*Tabell2[[#This Row],[Weight (kg)]]</f>
        <v>7.8E-2</v>
      </c>
      <c r="O2416" s="22">
        <f>'EPD information'!$R$16*Tabell2[[#This Row],[Weight (kg)]]</f>
        <v>1.2650000000000001E-4</v>
      </c>
      <c r="P2416" s="22">
        <f>'EPD information'!$S$16*Tabell2[[#This Row],[Weight (kg)]]</f>
        <v>-0.60499999999999998</v>
      </c>
      <c r="Q2416" s="35">
        <f>'Product specific GWP'!$T$16*Tabell2[[#This Row],[Weight (kg)]]</f>
        <v>2.1850000000000001E-2</v>
      </c>
      <c r="R2416" s="35" t="s">
        <v>48</v>
      </c>
      <c r="S2416" s="35">
        <f>'EPD information'!$V$16*Tabell2[[#This Row],[Weight (kg)]]</f>
        <v>3.5249999999999999E-3</v>
      </c>
      <c r="T2416" s="35" t="str">
        <f>'EPD information'!$W$16</f>
        <v>ND</v>
      </c>
      <c r="U2416" s="35">
        <f>'EPD information'!$X$16*Tabell2[[#This Row],[Weight (kg)]]</f>
        <v>2.3500000000000001E-3</v>
      </c>
      <c r="V2416" s="35">
        <f>'EPD information'!$Y$16*Tabell2[[#This Row],[Weight (kg)]]</f>
        <v>7.8E-2</v>
      </c>
      <c r="W2416" s="35">
        <f>'EPD information'!$Z$16*Tabell2[[#This Row],[Weight (kg)]]</f>
        <v>1.2650000000000001E-4</v>
      </c>
      <c r="X2416" s="35">
        <f>'EPD information'!$AA$16*Tabell2[[#This Row],[Weight (kg)]]</f>
        <v>-0.60499999999999998</v>
      </c>
      <c r="Y2416" s="18">
        <f>'EPD information'!$AB$16*Tabell2[[#This Row],[Weight (kg)]]</f>
        <v>1.68</v>
      </c>
      <c r="Z2416" s="18">
        <f>'EPD information'!$AC$16*Tabell2[[#This Row],[Weight (kg)]]</f>
        <v>2.945E-2</v>
      </c>
      <c r="AA2416" s="18">
        <f>'EPD information'!$AD$16*Tabell2[[#This Row],[Weight (kg)]]</f>
        <v>3.6849999999999999E-3</v>
      </c>
      <c r="AB2416" s="18" t="s">
        <v>48</v>
      </c>
      <c r="AC2416" s="18">
        <f>'EPD information'!$AF$16*Tabell2[[#This Row],[Weight (kg)]]</f>
        <v>2.3249999999999998E-3</v>
      </c>
      <c r="AD2416" s="18">
        <f>'EPD information'!$AG$16*Tabell2[[#This Row],[Weight (kg)]]</f>
        <v>7.7499999999999999E-2</v>
      </c>
      <c r="AE2416" s="18">
        <f>'EPD information'!$AH$16*Tabell2[[#This Row],[Weight (kg)]]</f>
        <v>1.2400000000000001E-4</v>
      </c>
      <c r="AF2416" s="21">
        <f>'EPD information'!$AI$16*Tabell2[[#This Row],[Weight (kg)]]</f>
        <v>-0.57499999999999996</v>
      </c>
    </row>
    <row r="2417" spans="1:32" x14ac:dyDescent="0.2">
      <c r="A2417" s="36" t="s">
        <v>262</v>
      </c>
      <c r="B2417" s="37" t="s">
        <v>263</v>
      </c>
      <c r="C2417" s="38">
        <v>174511</v>
      </c>
      <c r="D2417" s="39">
        <v>7319661725195</v>
      </c>
      <c r="E2417" s="37" t="s">
        <v>46</v>
      </c>
      <c r="F2417" s="40">
        <v>200</v>
      </c>
      <c r="G2417" s="37">
        <v>160</v>
      </c>
      <c r="H2417" s="41">
        <v>0.5</v>
      </c>
      <c r="I2417" s="35">
        <f>'EPD information'!$L$16*Tabell2[[#This Row],[Weight (kg)]]</f>
        <v>1.7050000000000001</v>
      </c>
      <c r="J2417" s="22">
        <f>'EPD information'!$M$16*Tabell2[[#This Row],[Weight (kg)]]</f>
        <v>2.9700000000000001E-2</v>
      </c>
      <c r="K2417" s="22">
        <f>'EPD information'!$N$16*Tabell2[[#This Row],[Weight (kg)]]</f>
        <v>3.5249999999999999E-3</v>
      </c>
      <c r="L2417" s="22">
        <f>'EPD information'!$O$16*Tabell2[[#This Row],[Weight (kg)]]</f>
        <v>0</v>
      </c>
      <c r="M2417" s="22">
        <f>'EPD information'!$P$16*Tabell2[[#This Row],[Weight (kg)]]</f>
        <v>2.3500000000000001E-3</v>
      </c>
      <c r="N2417" s="22">
        <f>'EPD information'!$Q$16*Tabell2[[#This Row],[Weight (kg)]]</f>
        <v>7.8E-2</v>
      </c>
      <c r="O2417" s="22">
        <f>'EPD information'!$R$16*Tabell2[[#This Row],[Weight (kg)]]</f>
        <v>1.2650000000000001E-4</v>
      </c>
      <c r="P2417" s="22">
        <f>'EPD information'!$S$16*Tabell2[[#This Row],[Weight (kg)]]</f>
        <v>-0.60499999999999998</v>
      </c>
      <c r="Q2417" s="35">
        <f>'Product specific GWP'!$T$16*Tabell2[[#This Row],[Weight (kg)]]</f>
        <v>2.1850000000000001E-2</v>
      </c>
      <c r="R2417" s="35" t="s">
        <v>48</v>
      </c>
      <c r="S2417" s="35">
        <f>'EPD information'!$V$16*Tabell2[[#This Row],[Weight (kg)]]</f>
        <v>3.5249999999999999E-3</v>
      </c>
      <c r="T2417" s="35" t="str">
        <f>'EPD information'!$W$16</f>
        <v>ND</v>
      </c>
      <c r="U2417" s="35">
        <f>'EPD information'!$X$16*Tabell2[[#This Row],[Weight (kg)]]</f>
        <v>2.3500000000000001E-3</v>
      </c>
      <c r="V2417" s="35">
        <f>'EPD information'!$Y$16*Tabell2[[#This Row],[Weight (kg)]]</f>
        <v>7.8E-2</v>
      </c>
      <c r="W2417" s="35">
        <f>'EPD information'!$Z$16*Tabell2[[#This Row],[Weight (kg)]]</f>
        <v>1.2650000000000001E-4</v>
      </c>
      <c r="X2417" s="35">
        <f>'EPD information'!$AA$16*Tabell2[[#This Row],[Weight (kg)]]</f>
        <v>-0.60499999999999998</v>
      </c>
      <c r="Y2417" s="18">
        <f>'EPD information'!$AB$16*Tabell2[[#This Row],[Weight (kg)]]</f>
        <v>1.68</v>
      </c>
      <c r="Z2417" s="18">
        <f>'EPD information'!$AC$16*Tabell2[[#This Row],[Weight (kg)]]</f>
        <v>2.945E-2</v>
      </c>
      <c r="AA2417" s="18">
        <f>'EPD information'!$AD$16*Tabell2[[#This Row],[Weight (kg)]]</f>
        <v>3.6849999999999999E-3</v>
      </c>
      <c r="AB2417" s="18" t="s">
        <v>48</v>
      </c>
      <c r="AC2417" s="18">
        <f>'EPD information'!$AF$16*Tabell2[[#This Row],[Weight (kg)]]</f>
        <v>2.3249999999999998E-3</v>
      </c>
      <c r="AD2417" s="18">
        <f>'EPD information'!$AG$16*Tabell2[[#This Row],[Weight (kg)]]</f>
        <v>7.7499999999999999E-2</v>
      </c>
      <c r="AE2417" s="18">
        <f>'EPD information'!$AH$16*Tabell2[[#This Row],[Weight (kg)]]</f>
        <v>1.2400000000000001E-4</v>
      </c>
      <c r="AF2417" s="21">
        <f>'EPD information'!$AI$16*Tabell2[[#This Row],[Weight (kg)]]</f>
        <v>-0.57499999999999996</v>
      </c>
    </row>
    <row r="2418" spans="1:32" x14ac:dyDescent="0.2">
      <c r="A2418" s="36" t="s">
        <v>262</v>
      </c>
      <c r="B2418" s="37" t="s">
        <v>263</v>
      </c>
      <c r="C2418" s="38">
        <v>256656</v>
      </c>
      <c r="D2418" s="39">
        <v>7319662566568</v>
      </c>
      <c r="E2418" s="37" t="s">
        <v>46</v>
      </c>
      <c r="F2418" s="40">
        <v>200</v>
      </c>
      <c r="G2418" s="37">
        <v>125</v>
      </c>
      <c r="H2418" s="41">
        <v>0.55000000000000004</v>
      </c>
      <c r="I2418" s="35">
        <f>'EPD information'!$L$16*Tabell2[[#This Row],[Weight (kg)]]</f>
        <v>1.8755000000000002</v>
      </c>
      <c r="J2418" s="22">
        <f>'EPD information'!$M$16*Tabell2[[#This Row],[Weight (kg)]]</f>
        <v>3.2670000000000005E-2</v>
      </c>
      <c r="K2418" s="22">
        <f>'EPD information'!$N$16*Tabell2[[#This Row],[Weight (kg)]]</f>
        <v>3.8775000000000003E-3</v>
      </c>
      <c r="L2418" s="22">
        <f>'EPD information'!$O$16*Tabell2[[#This Row],[Weight (kg)]]</f>
        <v>0</v>
      </c>
      <c r="M2418" s="22">
        <f>'EPD information'!$P$16*Tabell2[[#This Row],[Weight (kg)]]</f>
        <v>2.5850000000000005E-3</v>
      </c>
      <c r="N2418" s="22">
        <f>'EPD information'!$Q$16*Tabell2[[#This Row],[Weight (kg)]]</f>
        <v>8.5800000000000001E-2</v>
      </c>
      <c r="O2418" s="22">
        <f>'EPD information'!$R$16*Tabell2[[#This Row],[Weight (kg)]]</f>
        <v>1.3915000000000002E-4</v>
      </c>
      <c r="P2418" s="22">
        <f>'EPD information'!$S$16*Tabell2[[#This Row],[Weight (kg)]]</f>
        <v>-0.66549999999999998</v>
      </c>
      <c r="Q2418" s="35">
        <f>'Product specific GWP'!$T$16*Tabell2[[#This Row],[Weight (kg)]]</f>
        <v>2.4035000000000004E-2</v>
      </c>
      <c r="R2418" s="35" t="s">
        <v>48</v>
      </c>
      <c r="S2418" s="35">
        <f>'EPD information'!$V$16*Tabell2[[#This Row],[Weight (kg)]]</f>
        <v>3.8775000000000003E-3</v>
      </c>
      <c r="T2418" s="35" t="str">
        <f>'EPD information'!$W$16</f>
        <v>ND</v>
      </c>
      <c r="U2418" s="35">
        <f>'EPD information'!$X$16*Tabell2[[#This Row],[Weight (kg)]]</f>
        <v>2.5850000000000005E-3</v>
      </c>
      <c r="V2418" s="35">
        <f>'EPD information'!$Y$16*Tabell2[[#This Row],[Weight (kg)]]</f>
        <v>8.5800000000000001E-2</v>
      </c>
      <c r="W2418" s="35">
        <f>'EPD information'!$Z$16*Tabell2[[#This Row],[Weight (kg)]]</f>
        <v>1.3915000000000002E-4</v>
      </c>
      <c r="X2418" s="35">
        <f>'EPD information'!$AA$16*Tabell2[[#This Row],[Weight (kg)]]</f>
        <v>-0.66549999999999998</v>
      </c>
      <c r="Y2418" s="18">
        <f>'EPD information'!$AB$16*Tabell2[[#This Row],[Weight (kg)]]</f>
        <v>1.8480000000000001</v>
      </c>
      <c r="Z2418" s="18">
        <f>'EPD information'!$AC$16*Tabell2[[#This Row],[Weight (kg)]]</f>
        <v>3.2395E-2</v>
      </c>
      <c r="AA2418" s="18">
        <f>'EPD information'!$AD$16*Tabell2[[#This Row],[Weight (kg)]]</f>
        <v>4.0534999999999998E-3</v>
      </c>
      <c r="AB2418" s="18" t="s">
        <v>48</v>
      </c>
      <c r="AC2418" s="18">
        <f>'EPD information'!$AF$16*Tabell2[[#This Row],[Weight (kg)]]</f>
        <v>2.5574999999999999E-3</v>
      </c>
      <c r="AD2418" s="18">
        <f>'EPD information'!$AG$16*Tabell2[[#This Row],[Weight (kg)]]</f>
        <v>8.5250000000000006E-2</v>
      </c>
      <c r="AE2418" s="18">
        <f>'EPD information'!$AH$16*Tabell2[[#This Row],[Weight (kg)]]</f>
        <v>1.3640000000000001E-4</v>
      </c>
      <c r="AF2418" s="21">
        <f>'EPD information'!$AI$16*Tabell2[[#This Row],[Weight (kg)]]</f>
        <v>-0.63249999999999995</v>
      </c>
    </row>
    <row r="2419" spans="1:32" x14ac:dyDescent="0.2">
      <c r="A2419" s="36" t="s">
        <v>262</v>
      </c>
      <c r="B2419" s="37" t="s">
        <v>263</v>
      </c>
      <c r="C2419" s="38">
        <v>174510</v>
      </c>
      <c r="D2419" s="39">
        <v>7319661725188</v>
      </c>
      <c r="E2419" s="37" t="s">
        <v>46</v>
      </c>
      <c r="F2419" s="40">
        <v>200</v>
      </c>
      <c r="G2419" s="37">
        <v>125</v>
      </c>
      <c r="H2419" s="41">
        <v>0.55000000000000004</v>
      </c>
      <c r="I2419" s="35">
        <f>'EPD information'!$L$16*Tabell2[[#This Row],[Weight (kg)]]</f>
        <v>1.8755000000000002</v>
      </c>
      <c r="J2419" s="22">
        <f>'EPD information'!$M$16*Tabell2[[#This Row],[Weight (kg)]]</f>
        <v>3.2670000000000005E-2</v>
      </c>
      <c r="K2419" s="22">
        <f>'EPD information'!$N$16*Tabell2[[#This Row],[Weight (kg)]]</f>
        <v>3.8775000000000003E-3</v>
      </c>
      <c r="L2419" s="22">
        <f>'EPD information'!$O$16*Tabell2[[#This Row],[Weight (kg)]]</f>
        <v>0</v>
      </c>
      <c r="M2419" s="22">
        <f>'EPD information'!$P$16*Tabell2[[#This Row],[Weight (kg)]]</f>
        <v>2.5850000000000005E-3</v>
      </c>
      <c r="N2419" s="22">
        <f>'EPD information'!$Q$16*Tabell2[[#This Row],[Weight (kg)]]</f>
        <v>8.5800000000000001E-2</v>
      </c>
      <c r="O2419" s="22">
        <f>'EPD information'!$R$16*Tabell2[[#This Row],[Weight (kg)]]</f>
        <v>1.3915000000000002E-4</v>
      </c>
      <c r="P2419" s="22">
        <f>'EPD information'!$S$16*Tabell2[[#This Row],[Weight (kg)]]</f>
        <v>-0.66549999999999998</v>
      </c>
      <c r="Q2419" s="35">
        <f>'Product specific GWP'!$T$16*Tabell2[[#This Row],[Weight (kg)]]</f>
        <v>2.4035000000000004E-2</v>
      </c>
      <c r="R2419" s="35" t="s">
        <v>48</v>
      </c>
      <c r="S2419" s="35">
        <f>'EPD information'!$V$16*Tabell2[[#This Row],[Weight (kg)]]</f>
        <v>3.8775000000000003E-3</v>
      </c>
      <c r="T2419" s="35" t="str">
        <f>'EPD information'!$W$16</f>
        <v>ND</v>
      </c>
      <c r="U2419" s="35">
        <f>'EPD information'!$X$16*Tabell2[[#This Row],[Weight (kg)]]</f>
        <v>2.5850000000000005E-3</v>
      </c>
      <c r="V2419" s="35">
        <f>'EPD information'!$Y$16*Tabell2[[#This Row],[Weight (kg)]]</f>
        <v>8.5800000000000001E-2</v>
      </c>
      <c r="W2419" s="35">
        <f>'EPD information'!$Z$16*Tabell2[[#This Row],[Weight (kg)]]</f>
        <v>1.3915000000000002E-4</v>
      </c>
      <c r="X2419" s="35">
        <f>'EPD information'!$AA$16*Tabell2[[#This Row],[Weight (kg)]]</f>
        <v>-0.66549999999999998</v>
      </c>
      <c r="Y2419" s="18">
        <f>'EPD information'!$AB$16*Tabell2[[#This Row],[Weight (kg)]]</f>
        <v>1.8480000000000001</v>
      </c>
      <c r="Z2419" s="18">
        <f>'EPD information'!$AC$16*Tabell2[[#This Row],[Weight (kg)]]</f>
        <v>3.2395E-2</v>
      </c>
      <c r="AA2419" s="18">
        <f>'EPD information'!$AD$16*Tabell2[[#This Row],[Weight (kg)]]</f>
        <v>4.0534999999999998E-3</v>
      </c>
      <c r="AB2419" s="18" t="s">
        <v>48</v>
      </c>
      <c r="AC2419" s="18">
        <f>'EPD information'!$AF$16*Tabell2[[#This Row],[Weight (kg)]]</f>
        <v>2.5574999999999999E-3</v>
      </c>
      <c r="AD2419" s="18">
        <f>'EPD information'!$AG$16*Tabell2[[#This Row],[Weight (kg)]]</f>
        <v>8.5250000000000006E-2</v>
      </c>
      <c r="AE2419" s="18">
        <f>'EPD information'!$AH$16*Tabell2[[#This Row],[Weight (kg)]]</f>
        <v>1.3640000000000001E-4</v>
      </c>
      <c r="AF2419" s="21">
        <f>'EPD information'!$AI$16*Tabell2[[#This Row],[Weight (kg)]]</f>
        <v>-0.63249999999999995</v>
      </c>
    </row>
    <row r="2420" spans="1:32" x14ac:dyDescent="0.2">
      <c r="A2420" s="36" t="s">
        <v>262</v>
      </c>
      <c r="B2420" s="37" t="s">
        <v>263</v>
      </c>
      <c r="C2420" s="38">
        <v>256655</v>
      </c>
      <c r="D2420" s="39">
        <v>7319662566551</v>
      </c>
      <c r="E2420" s="37" t="s">
        <v>46</v>
      </c>
      <c r="F2420" s="40">
        <v>200</v>
      </c>
      <c r="G2420" s="37">
        <v>100</v>
      </c>
      <c r="H2420" s="41">
        <v>0.59</v>
      </c>
      <c r="I2420" s="35">
        <f>'EPD information'!$L$16*Tabell2[[#This Row],[Weight (kg)]]</f>
        <v>2.0118999999999998</v>
      </c>
      <c r="J2420" s="22">
        <f>'EPD information'!$M$16*Tabell2[[#This Row],[Weight (kg)]]</f>
        <v>3.5046000000000001E-2</v>
      </c>
      <c r="K2420" s="22">
        <f>'EPD information'!$N$16*Tabell2[[#This Row],[Weight (kg)]]</f>
        <v>4.1595E-3</v>
      </c>
      <c r="L2420" s="22">
        <f>'EPD information'!$O$16*Tabell2[[#This Row],[Weight (kg)]]</f>
        <v>0</v>
      </c>
      <c r="M2420" s="22">
        <f>'EPD information'!$P$16*Tabell2[[#This Row],[Weight (kg)]]</f>
        <v>2.7729999999999999E-3</v>
      </c>
      <c r="N2420" s="22">
        <f>'EPD information'!$Q$16*Tabell2[[#This Row],[Weight (kg)]]</f>
        <v>9.2039999999999997E-2</v>
      </c>
      <c r="O2420" s="22">
        <f>'EPD information'!$R$16*Tabell2[[#This Row],[Weight (kg)]]</f>
        <v>1.4927000000000001E-4</v>
      </c>
      <c r="P2420" s="22">
        <f>'EPD information'!$S$16*Tabell2[[#This Row],[Weight (kg)]]</f>
        <v>-0.71389999999999998</v>
      </c>
      <c r="Q2420" s="35">
        <f>'Product specific GWP'!$T$16*Tabell2[[#This Row],[Weight (kg)]]</f>
        <v>2.5783E-2</v>
      </c>
      <c r="R2420" s="35" t="s">
        <v>48</v>
      </c>
      <c r="S2420" s="35">
        <f>'EPD information'!$V$16*Tabell2[[#This Row],[Weight (kg)]]</f>
        <v>4.1595E-3</v>
      </c>
      <c r="T2420" s="35" t="str">
        <f>'EPD information'!$W$16</f>
        <v>ND</v>
      </c>
      <c r="U2420" s="35">
        <f>'EPD information'!$X$16*Tabell2[[#This Row],[Weight (kg)]]</f>
        <v>2.7729999999999999E-3</v>
      </c>
      <c r="V2420" s="35">
        <f>'EPD information'!$Y$16*Tabell2[[#This Row],[Weight (kg)]]</f>
        <v>9.2039999999999997E-2</v>
      </c>
      <c r="W2420" s="35">
        <f>'EPD information'!$Z$16*Tabell2[[#This Row],[Weight (kg)]]</f>
        <v>1.4927000000000001E-4</v>
      </c>
      <c r="X2420" s="35">
        <f>'EPD information'!$AA$16*Tabell2[[#This Row],[Weight (kg)]]</f>
        <v>-0.71389999999999998</v>
      </c>
      <c r="Y2420" s="18">
        <f>'EPD information'!$AB$16*Tabell2[[#This Row],[Weight (kg)]]</f>
        <v>1.9823999999999997</v>
      </c>
      <c r="Z2420" s="18">
        <f>'EPD information'!$AC$16*Tabell2[[#This Row],[Weight (kg)]]</f>
        <v>3.4750999999999997E-2</v>
      </c>
      <c r="AA2420" s="18">
        <f>'EPD information'!$AD$16*Tabell2[[#This Row],[Weight (kg)]]</f>
        <v>4.3482999999999994E-3</v>
      </c>
      <c r="AB2420" s="18" t="s">
        <v>48</v>
      </c>
      <c r="AC2420" s="18">
        <f>'EPD information'!$AF$16*Tabell2[[#This Row],[Weight (kg)]]</f>
        <v>2.7434999999999998E-3</v>
      </c>
      <c r="AD2420" s="18">
        <f>'EPD information'!$AG$16*Tabell2[[#This Row],[Weight (kg)]]</f>
        <v>9.144999999999999E-2</v>
      </c>
      <c r="AE2420" s="18">
        <f>'EPD information'!$AH$16*Tabell2[[#This Row],[Weight (kg)]]</f>
        <v>1.4631999999999999E-4</v>
      </c>
      <c r="AF2420" s="21">
        <f>'EPD information'!$AI$16*Tabell2[[#This Row],[Weight (kg)]]</f>
        <v>-0.67849999999999988</v>
      </c>
    </row>
    <row r="2421" spans="1:32" x14ac:dyDescent="0.2">
      <c r="A2421" s="36" t="s">
        <v>262</v>
      </c>
      <c r="B2421" s="37" t="s">
        <v>263</v>
      </c>
      <c r="C2421" s="38">
        <v>275831</v>
      </c>
      <c r="D2421" s="39">
        <v>7319662758314</v>
      </c>
      <c r="E2421" s="37" t="s">
        <v>46</v>
      </c>
      <c r="F2421" s="40">
        <v>200</v>
      </c>
      <c r="G2421" s="37">
        <v>180</v>
      </c>
      <c r="H2421" s="41">
        <v>0.46</v>
      </c>
      <c r="I2421" s="35">
        <f>'EPD information'!$L$16*Tabell2[[#This Row],[Weight (kg)]]</f>
        <v>1.5686000000000002</v>
      </c>
      <c r="J2421" s="22">
        <f>'EPD information'!$M$16*Tabell2[[#This Row],[Weight (kg)]]</f>
        <v>2.7324000000000001E-2</v>
      </c>
      <c r="K2421" s="22">
        <f>'EPD information'!$N$16*Tabell2[[#This Row],[Weight (kg)]]</f>
        <v>3.2430000000000002E-3</v>
      </c>
      <c r="L2421" s="22">
        <f>'EPD information'!$O$16*Tabell2[[#This Row],[Weight (kg)]]</f>
        <v>0</v>
      </c>
      <c r="M2421" s="22">
        <f>'EPD information'!$P$16*Tabell2[[#This Row],[Weight (kg)]]</f>
        <v>2.1620000000000003E-3</v>
      </c>
      <c r="N2421" s="22">
        <f>'EPD information'!$Q$16*Tabell2[[#This Row],[Weight (kg)]]</f>
        <v>7.1760000000000004E-2</v>
      </c>
      <c r="O2421" s="22">
        <f>'EPD information'!$R$16*Tabell2[[#This Row],[Weight (kg)]]</f>
        <v>1.1638000000000002E-4</v>
      </c>
      <c r="P2421" s="22">
        <f>'EPD information'!$S$16*Tabell2[[#This Row],[Weight (kg)]]</f>
        <v>-0.55659999999999998</v>
      </c>
      <c r="Q2421" s="35">
        <f>'Product specific GWP'!$T$16*Tabell2[[#This Row],[Weight (kg)]]</f>
        <v>2.0102000000000002E-2</v>
      </c>
      <c r="R2421" s="35" t="s">
        <v>48</v>
      </c>
      <c r="S2421" s="35">
        <f>'EPD information'!$V$16*Tabell2[[#This Row],[Weight (kg)]]</f>
        <v>3.2430000000000002E-3</v>
      </c>
      <c r="T2421" s="35" t="str">
        <f>'EPD information'!$W$16</f>
        <v>ND</v>
      </c>
      <c r="U2421" s="35">
        <f>'EPD information'!$X$16*Tabell2[[#This Row],[Weight (kg)]]</f>
        <v>2.1620000000000003E-3</v>
      </c>
      <c r="V2421" s="35">
        <f>'EPD information'!$Y$16*Tabell2[[#This Row],[Weight (kg)]]</f>
        <v>7.1760000000000004E-2</v>
      </c>
      <c r="W2421" s="35">
        <f>'EPD information'!$Z$16*Tabell2[[#This Row],[Weight (kg)]]</f>
        <v>1.1638000000000002E-4</v>
      </c>
      <c r="X2421" s="35">
        <f>'EPD information'!$AA$16*Tabell2[[#This Row],[Weight (kg)]]</f>
        <v>-0.55659999999999998</v>
      </c>
      <c r="Y2421" s="18">
        <f>'EPD information'!$AB$16*Tabell2[[#This Row],[Weight (kg)]]</f>
        <v>1.5456000000000001</v>
      </c>
      <c r="Z2421" s="18">
        <f>'EPD information'!$AC$16*Tabell2[[#This Row],[Weight (kg)]]</f>
        <v>2.7094E-2</v>
      </c>
      <c r="AA2421" s="18">
        <f>'EPD information'!$AD$16*Tabell2[[#This Row],[Weight (kg)]]</f>
        <v>3.3901999999999999E-3</v>
      </c>
      <c r="AB2421" s="18" t="s">
        <v>48</v>
      </c>
      <c r="AC2421" s="18">
        <f>'EPD information'!$AF$16*Tabell2[[#This Row],[Weight (kg)]]</f>
        <v>2.1389999999999998E-3</v>
      </c>
      <c r="AD2421" s="18">
        <f>'EPD information'!$AG$16*Tabell2[[#This Row],[Weight (kg)]]</f>
        <v>7.1300000000000002E-2</v>
      </c>
      <c r="AE2421" s="18">
        <f>'EPD information'!$AH$16*Tabell2[[#This Row],[Weight (kg)]]</f>
        <v>1.1408000000000001E-4</v>
      </c>
      <c r="AF2421" s="21">
        <f>'EPD information'!$AI$16*Tabell2[[#This Row],[Weight (kg)]]</f>
        <v>-0.52900000000000003</v>
      </c>
    </row>
    <row r="2422" spans="1:32" x14ac:dyDescent="0.2">
      <c r="A2422" s="36" t="s">
        <v>262</v>
      </c>
      <c r="B2422" s="37" t="s">
        <v>263</v>
      </c>
      <c r="C2422" s="38">
        <v>174509</v>
      </c>
      <c r="D2422" s="39">
        <v>7319661725171</v>
      </c>
      <c r="E2422" s="37" t="s">
        <v>46</v>
      </c>
      <c r="F2422" s="40">
        <v>200</v>
      </c>
      <c r="G2422" s="37">
        <v>100</v>
      </c>
      <c r="H2422" s="41">
        <v>0.59</v>
      </c>
      <c r="I2422" s="35">
        <f>'EPD information'!$L$16*Tabell2[[#This Row],[Weight (kg)]]</f>
        <v>2.0118999999999998</v>
      </c>
      <c r="J2422" s="22">
        <f>'EPD information'!$M$16*Tabell2[[#This Row],[Weight (kg)]]</f>
        <v>3.5046000000000001E-2</v>
      </c>
      <c r="K2422" s="22">
        <f>'EPD information'!$N$16*Tabell2[[#This Row],[Weight (kg)]]</f>
        <v>4.1595E-3</v>
      </c>
      <c r="L2422" s="22">
        <f>'EPD information'!$O$16*Tabell2[[#This Row],[Weight (kg)]]</f>
        <v>0</v>
      </c>
      <c r="M2422" s="22">
        <f>'EPD information'!$P$16*Tabell2[[#This Row],[Weight (kg)]]</f>
        <v>2.7729999999999999E-3</v>
      </c>
      <c r="N2422" s="22">
        <f>'EPD information'!$Q$16*Tabell2[[#This Row],[Weight (kg)]]</f>
        <v>9.2039999999999997E-2</v>
      </c>
      <c r="O2422" s="22">
        <f>'EPD information'!$R$16*Tabell2[[#This Row],[Weight (kg)]]</f>
        <v>1.4927000000000001E-4</v>
      </c>
      <c r="P2422" s="22">
        <f>'EPD information'!$S$16*Tabell2[[#This Row],[Weight (kg)]]</f>
        <v>-0.71389999999999998</v>
      </c>
      <c r="Q2422" s="35">
        <f>'Product specific GWP'!$T$16*Tabell2[[#This Row],[Weight (kg)]]</f>
        <v>2.5783E-2</v>
      </c>
      <c r="R2422" s="35" t="s">
        <v>48</v>
      </c>
      <c r="S2422" s="35">
        <f>'EPD information'!$V$16*Tabell2[[#This Row],[Weight (kg)]]</f>
        <v>4.1595E-3</v>
      </c>
      <c r="T2422" s="35" t="str">
        <f>'EPD information'!$W$16</f>
        <v>ND</v>
      </c>
      <c r="U2422" s="35">
        <f>'EPD information'!$X$16*Tabell2[[#This Row],[Weight (kg)]]</f>
        <v>2.7729999999999999E-3</v>
      </c>
      <c r="V2422" s="35">
        <f>'EPD information'!$Y$16*Tabell2[[#This Row],[Weight (kg)]]</f>
        <v>9.2039999999999997E-2</v>
      </c>
      <c r="W2422" s="35">
        <f>'EPD information'!$Z$16*Tabell2[[#This Row],[Weight (kg)]]</f>
        <v>1.4927000000000001E-4</v>
      </c>
      <c r="X2422" s="35">
        <f>'EPD information'!$AA$16*Tabell2[[#This Row],[Weight (kg)]]</f>
        <v>-0.71389999999999998</v>
      </c>
      <c r="Y2422" s="18">
        <f>'EPD information'!$AB$16*Tabell2[[#This Row],[Weight (kg)]]</f>
        <v>1.9823999999999997</v>
      </c>
      <c r="Z2422" s="18">
        <f>'EPD information'!$AC$16*Tabell2[[#This Row],[Weight (kg)]]</f>
        <v>3.4750999999999997E-2</v>
      </c>
      <c r="AA2422" s="18">
        <f>'EPD information'!$AD$16*Tabell2[[#This Row],[Weight (kg)]]</f>
        <v>4.3482999999999994E-3</v>
      </c>
      <c r="AB2422" s="18" t="s">
        <v>48</v>
      </c>
      <c r="AC2422" s="18">
        <f>'EPD information'!$AF$16*Tabell2[[#This Row],[Weight (kg)]]</f>
        <v>2.7434999999999998E-3</v>
      </c>
      <c r="AD2422" s="18">
        <f>'EPD information'!$AG$16*Tabell2[[#This Row],[Weight (kg)]]</f>
        <v>9.144999999999999E-2</v>
      </c>
      <c r="AE2422" s="18">
        <f>'EPD information'!$AH$16*Tabell2[[#This Row],[Weight (kg)]]</f>
        <v>1.4631999999999999E-4</v>
      </c>
      <c r="AF2422" s="21">
        <f>'EPD information'!$AI$16*Tabell2[[#This Row],[Weight (kg)]]</f>
        <v>-0.67849999999999988</v>
      </c>
    </row>
    <row r="2423" spans="1:32" x14ac:dyDescent="0.2">
      <c r="A2423" s="36" t="s">
        <v>262</v>
      </c>
      <c r="B2423" s="37" t="s">
        <v>263</v>
      </c>
      <c r="C2423" s="38">
        <v>275830</v>
      </c>
      <c r="D2423" s="39">
        <v>7319662758307</v>
      </c>
      <c r="E2423" s="37" t="s">
        <v>46</v>
      </c>
      <c r="F2423" s="40">
        <v>200</v>
      </c>
      <c r="G2423" s="37">
        <v>150</v>
      </c>
      <c r="H2423" s="41">
        <v>0.51</v>
      </c>
      <c r="I2423" s="35">
        <f>'EPD information'!$L$16*Tabell2[[#This Row],[Weight (kg)]]</f>
        <v>1.7391000000000001</v>
      </c>
      <c r="J2423" s="22">
        <f>'EPD information'!$M$16*Tabell2[[#This Row],[Weight (kg)]]</f>
        <v>3.0294000000000001E-2</v>
      </c>
      <c r="K2423" s="22">
        <f>'EPD information'!$N$16*Tabell2[[#This Row],[Weight (kg)]]</f>
        <v>3.5955000000000002E-3</v>
      </c>
      <c r="L2423" s="22">
        <f>'EPD information'!$O$16*Tabell2[[#This Row],[Weight (kg)]]</f>
        <v>0</v>
      </c>
      <c r="M2423" s="22">
        <f>'EPD information'!$P$16*Tabell2[[#This Row],[Weight (kg)]]</f>
        <v>2.3970000000000003E-3</v>
      </c>
      <c r="N2423" s="22">
        <f>'EPD information'!$Q$16*Tabell2[[#This Row],[Weight (kg)]]</f>
        <v>7.9560000000000006E-2</v>
      </c>
      <c r="O2423" s="22">
        <f>'EPD information'!$R$16*Tabell2[[#This Row],[Weight (kg)]]</f>
        <v>1.2903E-4</v>
      </c>
      <c r="P2423" s="22">
        <f>'EPD information'!$S$16*Tabell2[[#This Row],[Weight (kg)]]</f>
        <v>-0.61709999999999998</v>
      </c>
      <c r="Q2423" s="35">
        <f>'Product specific GWP'!$T$16*Tabell2[[#This Row],[Weight (kg)]]</f>
        <v>2.2287000000000001E-2</v>
      </c>
      <c r="R2423" s="35" t="s">
        <v>48</v>
      </c>
      <c r="S2423" s="35">
        <f>'EPD information'!$V$16*Tabell2[[#This Row],[Weight (kg)]]</f>
        <v>3.5955000000000002E-3</v>
      </c>
      <c r="T2423" s="35" t="str">
        <f>'EPD information'!$W$16</f>
        <v>ND</v>
      </c>
      <c r="U2423" s="35">
        <f>'EPD information'!$X$16*Tabell2[[#This Row],[Weight (kg)]]</f>
        <v>2.3970000000000003E-3</v>
      </c>
      <c r="V2423" s="35">
        <f>'EPD information'!$Y$16*Tabell2[[#This Row],[Weight (kg)]]</f>
        <v>7.9560000000000006E-2</v>
      </c>
      <c r="W2423" s="35">
        <f>'EPD information'!$Z$16*Tabell2[[#This Row],[Weight (kg)]]</f>
        <v>1.2903E-4</v>
      </c>
      <c r="X2423" s="35">
        <f>'EPD information'!$AA$16*Tabell2[[#This Row],[Weight (kg)]]</f>
        <v>-0.61709999999999998</v>
      </c>
      <c r="Y2423" s="18">
        <f>'EPD information'!$AB$16*Tabell2[[#This Row],[Weight (kg)]]</f>
        <v>1.7136</v>
      </c>
      <c r="Z2423" s="18">
        <f>'EPD information'!$AC$16*Tabell2[[#This Row],[Weight (kg)]]</f>
        <v>3.0039E-2</v>
      </c>
      <c r="AA2423" s="18">
        <f>'EPD information'!$AD$16*Tabell2[[#This Row],[Weight (kg)]]</f>
        <v>3.7586999999999998E-3</v>
      </c>
      <c r="AB2423" s="18" t="s">
        <v>48</v>
      </c>
      <c r="AC2423" s="18">
        <f>'EPD information'!$AF$16*Tabell2[[#This Row],[Weight (kg)]]</f>
        <v>2.3714999999999999E-3</v>
      </c>
      <c r="AD2423" s="18">
        <f>'EPD information'!$AG$16*Tabell2[[#This Row],[Weight (kg)]]</f>
        <v>7.9049999999999995E-2</v>
      </c>
      <c r="AE2423" s="18">
        <f>'EPD information'!$AH$16*Tabell2[[#This Row],[Weight (kg)]]</f>
        <v>1.2648E-4</v>
      </c>
      <c r="AF2423" s="21">
        <f>'EPD information'!$AI$16*Tabell2[[#This Row],[Weight (kg)]]</f>
        <v>-0.58649999999999991</v>
      </c>
    </row>
    <row r="2424" spans="1:32" x14ac:dyDescent="0.2">
      <c r="A2424" s="36" t="s">
        <v>262</v>
      </c>
      <c r="B2424" s="37" t="s">
        <v>263</v>
      </c>
      <c r="C2424" s="38">
        <v>275829</v>
      </c>
      <c r="D2424" s="39">
        <v>7319662758291</v>
      </c>
      <c r="E2424" s="37" t="s">
        <v>46</v>
      </c>
      <c r="F2424" s="40">
        <v>200</v>
      </c>
      <c r="G2424" s="37">
        <v>140</v>
      </c>
      <c r="H2424" s="41">
        <v>0.53</v>
      </c>
      <c r="I2424" s="35">
        <f>'EPD information'!$L$16*Tabell2[[#This Row],[Weight (kg)]]</f>
        <v>1.8073000000000001</v>
      </c>
      <c r="J2424" s="22">
        <f>'EPD information'!$M$16*Tabell2[[#This Row],[Weight (kg)]]</f>
        <v>3.1482000000000003E-2</v>
      </c>
      <c r="K2424" s="22">
        <f>'EPD information'!$N$16*Tabell2[[#This Row],[Weight (kg)]]</f>
        <v>3.7365000000000002E-3</v>
      </c>
      <c r="L2424" s="22">
        <f>'EPD information'!$O$16*Tabell2[[#This Row],[Weight (kg)]]</f>
        <v>0</v>
      </c>
      <c r="M2424" s="22">
        <f>'EPD information'!$P$16*Tabell2[[#This Row],[Weight (kg)]]</f>
        <v>2.4910000000000002E-3</v>
      </c>
      <c r="N2424" s="22">
        <f>'EPD information'!$Q$16*Tabell2[[#This Row],[Weight (kg)]]</f>
        <v>8.2680000000000003E-2</v>
      </c>
      <c r="O2424" s="22">
        <f>'EPD information'!$R$16*Tabell2[[#This Row],[Weight (kg)]]</f>
        <v>1.3409000000000001E-4</v>
      </c>
      <c r="P2424" s="22">
        <f>'EPD information'!$S$16*Tabell2[[#This Row],[Weight (kg)]]</f>
        <v>-0.64129999999999998</v>
      </c>
      <c r="Q2424" s="35">
        <f>'Product specific GWP'!$T$16*Tabell2[[#This Row],[Weight (kg)]]</f>
        <v>2.3161000000000001E-2</v>
      </c>
      <c r="R2424" s="35" t="s">
        <v>48</v>
      </c>
      <c r="S2424" s="35">
        <f>'EPD information'!$V$16*Tabell2[[#This Row],[Weight (kg)]]</f>
        <v>3.7365000000000002E-3</v>
      </c>
      <c r="T2424" s="35" t="str">
        <f>'EPD information'!$W$16</f>
        <v>ND</v>
      </c>
      <c r="U2424" s="35">
        <f>'EPD information'!$X$16*Tabell2[[#This Row],[Weight (kg)]]</f>
        <v>2.4910000000000002E-3</v>
      </c>
      <c r="V2424" s="35">
        <f>'EPD information'!$Y$16*Tabell2[[#This Row],[Weight (kg)]]</f>
        <v>8.2680000000000003E-2</v>
      </c>
      <c r="W2424" s="35">
        <f>'EPD information'!$Z$16*Tabell2[[#This Row],[Weight (kg)]]</f>
        <v>1.3409000000000001E-4</v>
      </c>
      <c r="X2424" s="35">
        <f>'EPD information'!$AA$16*Tabell2[[#This Row],[Weight (kg)]]</f>
        <v>-0.64129999999999998</v>
      </c>
      <c r="Y2424" s="18">
        <f>'EPD information'!$AB$16*Tabell2[[#This Row],[Weight (kg)]]</f>
        <v>1.7807999999999999</v>
      </c>
      <c r="Z2424" s="18">
        <f>'EPD information'!$AC$16*Tabell2[[#This Row],[Weight (kg)]]</f>
        <v>3.1217000000000002E-2</v>
      </c>
      <c r="AA2424" s="18">
        <f>'EPD information'!$AD$16*Tabell2[[#This Row],[Weight (kg)]]</f>
        <v>3.9061E-3</v>
      </c>
      <c r="AB2424" s="18" t="s">
        <v>48</v>
      </c>
      <c r="AC2424" s="18">
        <f>'EPD information'!$AF$16*Tabell2[[#This Row],[Weight (kg)]]</f>
        <v>2.4645000000000001E-3</v>
      </c>
      <c r="AD2424" s="18">
        <f>'EPD information'!$AG$16*Tabell2[[#This Row],[Weight (kg)]]</f>
        <v>8.2150000000000001E-2</v>
      </c>
      <c r="AE2424" s="18">
        <f>'EPD information'!$AH$16*Tabell2[[#This Row],[Weight (kg)]]</f>
        <v>1.3144E-4</v>
      </c>
      <c r="AF2424" s="21">
        <f>'EPD information'!$AI$16*Tabell2[[#This Row],[Weight (kg)]]</f>
        <v>-0.60949999999999993</v>
      </c>
    </row>
    <row r="2425" spans="1:32" x14ac:dyDescent="0.2">
      <c r="A2425" s="36" t="s">
        <v>262</v>
      </c>
      <c r="B2425" s="37" t="s">
        <v>263</v>
      </c>
      <c r="C2425" s="38">
        <v>275828</v>
      </c>
      <c r="D2425" s="39">
        <v>7319662758284</v>
      </c>
      <c r="E2425" s="37" t="s">
        <v>46</v>
      </c>
      <c r="F2425" s="40">
        <v>200</v>
      </c>
      <c r="G2425" s="37">
        <v>112</v>
      </c>
      <c r="H2425" s="41">
        <v>0.56999999999999995</v>
      </c>
      <c r="I2425" s="35">
        <f>'EPD information'!$L$16*Tabell2[[#This Row],[Weight (kg)]]</f>
        <v>1.9437</v>
      </c>
      <c r="J2425" s="22">
        <f>'EPD information'!$M$16*Tabell2[[#This Row],[Weight (kg)]]</f>
        <v>3.3857999999999999E-2</v>
      </c>
      <c r="K2425" s="22">
        <f>'EPD information'!$N$16*Tabell2[[#This Row],[Weight (kg)]]</f>
        <v>4.0184999999999995E-3</v>
      </c>
      <c r="L2425" s="22">
        <f>'EPD information'!$O$16*Tabell2[[#This Row],[Weight (kg)]]</f>
        <v>0</v>
      </c>
      <c r="M2425" s="22">
        <f>'EPD information'!$P$16*Tabell2[[#This Row],[Weight (kg)]]</f>
        <v>2.679E-3</v>
      </c>
      <c r="N2425" s="22">
        <f>'EPD information'!$Q$16*Tabell2[[#This Row],[Weight (kg)]]</f>
        <v>8.8919999999999999E-2</v>
      </c>
      <c r="O2425" s="22">
        <f>'EPD information'!$R$16*Tabell2[[#This Row],[Weight (kg)]]</f>
        <v>1.4421E-4</v>
      </c>
      <c r="P2425" s="22">
        <f>'EPD information'!$S$16*Tabell2[[#This Row],[Weight (kg)]]</f>
        <v>-0.68969999999999987</v>
      </c>
      <c r="Q2425" s="35">
        <f>'Product specific GWP'!$T$16*Tabell2[[#This Row],[Weight (kg)]]</f>
        <v>2.4909000000000001E-2</v>
      </c>
      <c r="R2425" s="35" t="s">
        <v>48</v>
      </c>
      <c r="S2425" s="35">
        <f>'EPD information'!$V$16*Tabell2[[#This Row],[Weight (kg)]]</f>
        <v>4.0184999999999995E-3</v>
      </c>
      <c r="T2425" s="35" t="str">
        <f>'EPD information'!$W$16</f>
        <v>ND</v>
      </c>
      <c r="U2425" s="35">
        <f>'EPD information'!$X$16*Tabell2[[#This Row],[Weight (kg)]]</f>
        <v>2.679E-3</v>
      </c>
      <c r="V2425" s="35">
        <f>'EPD information'!$Y$16*Tabell2[[#This Row],[Weight (kg)]]</f>
        <v>8.8919999999999999E-2</v>
      </c>
      <c r="W2425" s="35">
        <f>'EPD information'!$Z$16*Tabell2[[#This Row],[Weight (kg)]]</f>
        <v>1.4421E-4</v>
      </c>
      <c r="X2425" s="35">
        <f>'EPD information'!$AA$16*Tabell2[[#This Row],[Weight (kg)]]</f>
        <v>-0.68969999999999987</v>
      </c>
      <c r="Y2425" s="18">
        <f>'EPD information'!$AB$16*Tabell2[[#This Row],[Weight (kg)]]</f>
        <v>1.9151999999999998</v>
      </c>
      <c r="Z2425" s="18">
        <f>'EPD information'!$AC$16*Tabell2[[#This Row],[Weight (kg)]]</f>
        <v>3.3572999999999999E-2</v>
      </c>
      <c r="AA2425" s="18">
        <f>'EPD information'!$AD$16*Tabell2[[#This Row],[Weight (kg)]]</f>
        <v>4.2008999999999996E-3</v>
      </c>
      <c r="AB2425" s="18" t="s">
        <v>48</v>
      </c>
      <c r="AC2425" s="18">
        <f>'EPD information'!$AF$16*Tabell2[[#This Row],[Weight (kg)]]</f>
        <v>2.6504999999999996E-3</v>
      </c>
      <c r="AD2425" s="18">
        <f>'EPD information'!$AG$16*Tabell2[[#This Row],[Weight (kg)]]</f>
        <v>8.8349999999999998E-2</v>
      </c>
      <c r="AE2425" s="18">
        <f>'EPD information'!$AH$16*Tabell2[[#This Row],[Weight (kg)]]</f>
        <v>1.4135999999999999E-4</v>
      </c>
      <c r="AF2425" s="21">
        <f>'EPD information'!$AI$16*Tabell2[[#This Row],[Weight (kg)]]</f>
        <v>-0.65549999999999986</v>
      </c>
    </row>
    <row r="2426" spans="1:32" x14ac:dyDescent="0.2">
      <c r="A2426" s="36" t="s">
        <v>262</v>
      </c>
      <c r="B2426" s="37" t="s">
        <v>263</v>
      </c>
      <c r="C2426" s="38">
        <v>256654</v>
      </c>
      <c r="D2426" s="39">
        <v>7319662566544</v>
      </c>
      <c r="E2426" s="37" t="s">
        <v>46</v>
      </c>
      <c r="F2426" s="40">
        <v>200</v>
      </c>
      <c r="G2426" s="37">
        <v>80</v>
      </c>
      <c r="H2426" s="41">
        <v>0.61</v>
      </c>
      <c r="I2426" s="35">
        <f>'EPD information'!$L$16*Tabell2[[#This Row],[Weight (kg)]]</f>
        <v>2.0800999999999998</v>
      </c>
      <c r="J2426" s="22">
        <f>'EPD information'!$M$16*Tabell2[[#This Row],[Weight (kg)]]</f>
        <v>3.6234000000000002E-2</v>
      </c>
      <c r="K2426" s="22">
        <f>'EPD information'!$N$16*Tabell2[[#This Row],[Weight (kg)]]</f>
        <v>4.3004999999999996E-3</v>
      </c>
      <c r="L2426" s="22">
        <f>'EPD information'!$O$16*Tabell2[[#This Row],[Weight (kg)]]</f>
        <v>0</v>
      </c>
      <c r="M2426" s="22">
        <f>'EPD information'!$P$16*Tabell2[[#This Row],[Weight (kg)]]</f>
        <v>2.8670000000000002E-3</v>
      </c>
      <c r="N2426" s="22">
        <f>'EPD information'!$Q$16*Tabell2[[#This Row],[Weight (kg)]]</f>
        <v>9.5159999999999995E-2</v>
      </c>
      <c r="O2426" s="22">
        <f>'EPD information'!$R$16*Tabell2[[#This Row],[Weight (kg)]]</f>
        <v>1.5433000000000002E-4</v>
      </c>
      <c r="P2426" s="22">
        <f>'EPD information'!$S$16*Tabell2[[#This Row],[Weight (kg)]]</f>
        <v>-0.73809999999999998</v>
      </c>
      <c r="Q2426" s="35">
        <f>'Product specific GWP'!$T$16*Tabell2[[#This Row],[Weight (kg)]]</f>
        <v>2.6657E-2</v>
      </c>
      <c r="R2426" s="35" t="s">
        <v>48</v>
      </c>
      <c r="S2426" s="35">
        <f>'EPD information'!$V$16*Tabell2[[#This Row],[Weight (kg)]]</f>
        <v>4.3004999999999996E-3</v>
      </c>
      <c r="T2426" s="35" t="str">
        <f>'EPD information'!$W$16</f>
        <v>ND</v>
      </c>
      <c r="U2426" s="35">
        <f>'EPD information'!$X$16*Tabell2[[#This Row],[Weight (kg)]]</f>
        <v>2.8670000000000002E-3</v>
      </c>
      <c r="V2426" s="35">
        <f>'EPD information'!$Y$16*Tabell2[[#This Row],[Weight (kg)]]</f>
        <v>9.5159999999999995E-2</v>
      </c>
      <c r="W2426" s="35">
        <f>'EPD information'!$Z$16*Tabell2[[#This Row],[Weight (kg)]]</f>
        <v>1.5433000000000002E-4</v>
      </c>
      <c r="X2426" s="35">
        <f>'EPD information'!$AA$16*Tabell2[[#This Row],[Weight (kg)]]</f>
        <v>-0.73809999999999998</v>
      </c>
      <c r="Y2426" s="18">
        <f>'EPD information'!$AB$16*Tabell2[[#This Row],[Weight (kg)]]</f>
        <v>2.0495999999999999</v>
      </c>
      <c r="Z2426" s="18">
        <f>'EPD information'!$AC$16*Tabell2[[#This Row],[Weight (kg)]]</f>
        <v>3.5929000000000003E-2</v>
      </c>
      <c r="AA2426" s="18">
        <f>'EPD information'!$AD$16*Tabell2[[#This Row],[Weight (kg)]]</f>
        <v>4.4957E-3</v>
      </c>
      <c r="AB2426" s="18" t="s">
        <v>48</v>
      </c>
      <c r="AC2426" s="18">
        <f>'EPD information'!$AF$16*Tabell2[[#This Row],[Weight (kg)]]</f>
        <v>2.8364999999999996E-3</v>
      </c>
      <c r="AD2426" s="18">
        <f>'EPD information'!$AG$16*Tabell2[[#This Row],[Weight (kg)]]</f>
        <v>9.4549999999999995E-2</v>
      </c>
      <c r="AE2426" s="18">
        <f>'EPD information'!$AH$16*Tabell2[[#This Row],[Weight (kg)]]</f>
        <v>1.5128E-4</v>
      </c>
      <c r="AF2426" s="21">
        <f>'EPD information'!$AI$16*Tabell2[[#This Row],[Weight (kg)]]</f>
        <v>-0.7014999999999999</v>
      </c>
    </row>
    <row r="2427" spans="1:32" x14ac:dyDescent="0.2">
      <c r="A2427" s="36" t="s">
        <v>262</v>
      </c>
      <c r="B2427" s="37" t="s">
        <v>263</v>
      </c>
      <c r="C2427" s="38">
        <v>275827</v>
      </c>
      <c r="D2427" s="39">
        <v>7319662758277</v>
      </c>
      <c r="E2427" s="37" t="s">
        <v>46</v>
      </c>
      <c r="F2427" s="40">
        <v>200</v>
      </c>
      <c r="G2427" s="37">
        <v>63</v>
      </c>
      <c r="H2427" s="41">
        <v>0.62</v>
      </c>
      <c r="I2427" s="35">
        <f>'EPD information'!$L$16*Tabell2[[#This Row],[Weight (kg)]]</f>
        <v>2.1141999999999999</v>
      </c>
      <c r="J2427" s="22">
        <f>'EPD information'!$M$16*Tabell2[[#This Row],[Weight (kg)]]</f>
        <v>3.6828E-2</v>
      </c>
      <c r="K2427" s="22">
        <f>'EPD information'!$N$16*Tabell2[[#This Row],[Weight (kg)]]</f>
        <v>4.3709999999999999E-3</v>
      </c>
      <c r="L2427" s="22">
        <f>'EPD information'!$O$16*Tabell2[[#This Row],[Weight (kg)]]</f>
        <v>0</v>
      </c>
      <c r="M2427" s="22">
        <f>'EPD information'!$P$16*Tabell2[[#This Row],[Weight (kg)]]</f>
        <v>2.9139999999999999E-3</v>
      </c>
      <c r="N2427" s="22">
        <f>'EPD information'!$Q$16*Tabell2[[#This Row],[Weight (kg)]]</f>
        <v>9.672E-2</v>
      </c>
      <c r="O2427" s="22">
        <f>'EPD information'!$R$16*Tabell2[[#This Row],[Weight (kg)]]</f>
        <v>1.5686000000000001E-4</v>
      </c>
      <c r="P2427" s="22">
        <f>'EPD information'!$S$16*Tabell2[[#This Row],[Weight (kg)]]</f>
        <v>-0.75019999999999998</v>
      </c>
      <c r="Q2427" s="35">
        <f>'Product specific GWP'!$T$16*Tabell2[[#This Row],[Weight (kg)]]</f>
        <v>2.7094E-2</v>
      </c>
      <c r="R2427" s="35" t="s">
        <v>48</v>
      </c>
      <c r="S2427" s="35">
        <f>'EPD information'!$V$16*Tabell2[[#This Row],[Weight (kg)]]</f>
        <v>4.3709999999999999E-3</v>
      </c>
      <c r="T2427" s="35" t="str">
        <f>'EPD information'!$W$16</f>
        <v>ND</v>
      </c>
      <c r="U2427" s="35">
        <f>'EPD information'!$X$16*Tabell2[[#This Row],[Weight (kg)]]</f>
        <v>2.9139999999999999E-3</v>
      </c>
      <c r="V2427" s="35">
        <f>'EPD information'!$Y$16*Tabell2[[#This Row],[Weight (kg)]]</f>
        <v>9.672E-2</v>
      </c>
      <c r="W2427" s="35">
        <f>'EPD information'!$Z$16*Tabell2[[#This Row],[Weight (kg)]]</f>
        <v>1.5686000000000001E-4</v>
      </c>
      <c r="X2427" s="35">
        <f>'EPD information'!$AA$16*Tabell2[[#This Row],[Weight (kg)]]</f>
        <v>-0.75019999999999998</v>
      </c>
      <c r="Y2427" s="18">
        <f>'EPD information'!$AB$16*Tabell2[[#This Row],[Weight (kg)]]</f>
        <v>2.0831999999999997</v>
      </c>
      <c r="Z2427" s="18">
        <f>'EPD information'!$AC$16*Tabell2[[#This Row],[Weight (kg)]]</f>
        <v>3.6518000000000002E-2</v>
      </c>
      <c r="AA2427" s="18">
        <f>'EPD information'!$AD$16*Tabell2[[#This Row],[Weight (kg)]]</f>
        <v>4.5693999999999995E-3</v>
      </c>
      <c r="AB2427" s="18" t="s">
        <v>48</v>
      </c>
      <c r="AC2427" s="18">
        <f>'EPD information'!$AF$16*Tabell2[[#This Row],[Weight (kg)]]</f>
        <v>2.8829999999999997E-3</v>
      </c>
      <c r="AD2427" s="18">
        <f>'EPD information'!$AG$16*Tabell2[[#This Row],[Weight (kg)]]</f>
        <v>9.6100000000000005E-2</v>
      </c>
      <c r="AE2427" s="18">
        <f>'EPD information'!$AH$16*Tabell2[[#This Row],[Weight (kg)]]</f>
        <v>1.5376000000000002E-4</v>
      </c>
      <c r="AF2427" s="21">
        <f>'EPD information'!$AI$16*Tabell2[[#This Row],[Weight (kg)]]</f>
        <v>-0.71299999999999997</v>
      </c>
    </row>
    <row r="2428" spans="1:32" x14ac:dyDescent="0.2">
      <c r="A2428" s="36" t="s">
        <v>262</v>
      </c>
      <c r="B2428" s="37" t="s">
        <v>263</v>
      </c>
      <c r="C2428" s="38">
        <v>275838</v>
      </c>
      <c r="D2428" s="39">
        <v>7319662758383</v>
      </c>
      <c r="E2428" s="37" t="s">
        <v>46</v>
      </c>
      <c r="F2428" s="40">
        <v>224</v>
      </c>
      <c r="G2428" s="37">
        <v>160</v>
      </c>
      <c r="H2428" s="41">
        <v>0.63</v>
      </c>
      <c r="I2428" s="35">
        <f>'EPD information'!$L$16*Tabell2[[#This Row],[Weight (kg)]]</f>
        <v>2.1483000000000003</v>
      </c>
      <c r="J2428" s="22">
        <f>'EPD information'!$M$16*Tabell2[[#This Row],[Weight (kg)]]</f>
        <v>3.7422000000000004E-2</v>
      </c>
      <c r="K2428" s="22">
        <f>'EPD information'!$N$16*Tabell2[[#This Row],[Weight (kg)]]</f>
        <v>4.4415000000000001E-3</v>
      </c>
      <c r="L2428" s="22">
        <f>'EPD information'!$O$16*Tabell2[[#This Row],[Weight (kg)]]</f>
        <v>0</v>
      </c>
      <c r="M2428" s="22">
        <f>'EPD information'!$P$16*Tabell2[[#This Row],[Weight (kg)]]</f>
        <v>2.9610000000000001E-3</v>
      </c>
      <c r="N2428" s="22">
        <f>'EPD information'!$Q$16*Tabell2[[#This Row],[Weight (kg)]]</f>
        <v>9.8280000000000006E-2</v>
      </c>
      <c r="O2428" s="22">
        <f>'EPD information'!$R$16*Tabell2[[#This Row],[Weight (kg)]]</f>
        <v>1.5939E-4</v>
      </c>
      <c r="P2428" s="22">
        <f>'EPD information'!$S$16*Tabell2[[#This Row],[Weight (kg)]]</f>
        <v>-0.76229999999999998</v>
      </c>
      <c r="Q2428" s="35">
        <f>'Product specific GWP'!$T$16*Tabell2[[#This Row],[Weight (kg)]]</f>
        <v>2.7531000000000003E-2</v>
      </c>
      <c r="R2428" s="35" t="s">
        <v>48</v>
      </c>
      <c r="S2428" s="35">
        <f>'EPD information'!$V$16*Tabell2[[#This Row],[Weight (kg)]]</f>
        <v>4.4415000000000001E-3</v>
      </c>
      <c r="T2428" s="35" t="str">
        <f>'EPD information'!$W$16</f>
        <v>ND</v>
      </c>
      <c r="U2428" s="35">
        <f>'EPD information'!$X$16*Tabell2[[#This Row],[Weight (kg)]]</f>
        <v>2.9610000000000001E-3</v>
      </c>
      <c r="V2428" s="35">
        <f>'EPD information'!$Y$16*Tabell2[[#This Row],[Weight (kg)]]</f>
        <v>9.8280000000000006E-2</v>
      </c>
      <c r="W2428" s="35">
        <f>'EPD information'!$Z$16*Tabell2[[#This Row],[Weight (kg)]]</f>
        <v>1.5939E-4</v>
      </c>
      <c r="X2428" s="35">
        <f>'EPD information'!$AA$16*Tabell2[[#This Row],[Weight (kg)]]</f>
        <v>-0.76229999999999998</v>
      </c>
      <c r="Y2428" s="18">
        <f>'EPD information'!$AB$16*Tabell2[[#This Row],[Weight (kg)]]</f>
        <v>2.1168</v>
      </c>
      <c r="Z2428" s="18">
        <f>'EPD information'!$AC$16*Tabell2[[#This Row],[Weight (kg)]]</f>
        <v>3.7107000000000001E-2</v>
      </c>
      <c r="AA2428" s="18">
        <f>'EPD information'!$AD$16*Tabell2[[#This Row],[Weight (kg)]]</f>
        <v>4.6430999999999998E-3</v>
      </c>
      <c r="AB2428" s="18" t="s">
        <v>48</v>
      </c>
      <c r="AC2428" s="18">
        <f>'EPD information'!$AF$16*Tabell2[[#This Row],[Weight (kg)]]</f>
        <v>2.9294999999999998E-3</v>
      </c>
      <c r="AD2428" s="18">
        <f>'EPD information'!$AG$16*Tabell2[[#This Row],[Weight (kg)]]</f>
        <v>9.7650000000000001E-2</v>
      </c>
      <c r="AE2428" s="18">
        <f>'EPD information'!$AH$16*Tabell2[[#This Row],[Weight (kg)]]</f>
        <v>1.5624000000000001E-4</v>
      </c>
      <c r="AF2428" s="21">
        <f>'EPD information'!$AI$16*Tabell2[[#This Row],[Weight (kg)]]</f>
        <v>-0.72449999999999992</v>
      </c>
    </row>
    <row r="2429" spans="1:32" x14ac:dyDescent="0.2">
      <c r="A2429" s="36" t="s">
        <v>262</v>
      </c>
      <c r="B2429" s="37" t="s">
        <v>263</v>
      </c>
      <c r="C2429" s="38">
        <v>275839</v>
      </c>
      <c r="D2429" s="39">
        <v>7319662758390</v>
      </c>
      <c r="E2429" s="37" t="s">
        <v>46</v>
      </c>
      <c r="F2429" s="40">
        <v>224</v>
      </c>
      <c r="G2429" s="37">
        <v>180</v>
      </c>
      <c r="H2429" s="41">
        <v>0.57999999999999996</v>
      </c>
      <c r="I2429" s="35">
        <f>'EPD information'!$L$16*Tabell2[[#This Row],[Weight (kg)]]</f>
        <v>1.9778</v>
      </c>
      <c r="J2429" s="22">
        <f>'EPD information'!$M$16*Tabell2[[#This Row],[Weight (kg)]]</f>
        <v>3.4451999999999997E-2</v>
      </c>
      <c r="K2429" s="22">
        <f>'EPD information'!$N$16*Tabell2[[#This Row],[Weight (kg)]]</f>
        <v>4.0889999999999998E-3</v>
      </c>
      <c r="L2429" s="22">
        <f>'EPD information'!$O$16*Tabell2[[#This Row],[Weight (kg)]]</f>
        <v>0</v>
      </c>
      <c r="M2429" s="22">
        <f>'EPD information'!$P$16*Tabell2[[#This Row],[Weight (kg)]]</f>
        <v>2.7260000000000001E-3</v>
      </c>
      <c r="N2429" s="22">
        <f>'EPD information'!$Q$16*Tabell2[[#This Row],[Weight (kg)]]</f>
        <v>9.0479999999999991E-2</v>
      </c>
      <c r="O2429" s="22">
        <f>'EPD information'!$R$16*Tabell2[[#This Row],[Weight (kg)]]</f>
        <v>1.4673999999999999E-4</v>
      </c>
      <c r="P2429" s="22">
        <f>'EPD information'!$S$16*Tabell2[[#This Row],[Weight (kg)]]</f>
        <v>-0.70179999999999998</v>
      </c>
      <c r="Q2429" s="35">
        <f>'Product specific GWP'!$T$16*Tabell2[[#This Row],[Weight (kg)]]</f>
        <v>2.5346E-2</v>
      </c>
      <c r="R2429" s="35" t="s">
        <v>48</v>
      </c>
      <c r="S2429" s="35">
        <f>'EPD information'!$V$16*Tabell2[[#This Row],[Weight (kg)]]</f>
        <v>4.0889999999999998E-3</v>
      </c>
      <c r="T2429" s="35" t="str">
        <f>'EPD information'!$W$16</f>
        <v>ND</v>
      </c>
      <c r="U2429" s="35">
        <f>'EPD information'!$X$16*Tabell2[[#This Row],[Weight (kg)]]</f>
        <v>2.7260000000000001E-3</v>
      </c>
      <c r="V2429" s="35">
        <f>'EPD information'!$Y$16*Tabell2[[#This Row],[Weight (kg)]]</f>
        <v>9.0479999999999991E-2</v>
      </c>
      <c r="W2429" s="35">
        <f>'EPD information'!$Z$16*Tabell2[[#This Row],[Weight (kg)]]</f>
        <v>1.4673999999999999E-4</v>
      </c>
      <c r="X2429" s="35">
        <f>'EPD information'!$AA$16*Tabell2[[#This Row],[Weight (kg)]]</f>
        <v>-0.70179999999999998</v>
      </c>
      <c r="Y2429" s="18">
        <f>'EPD information'!$AB$16*Tabell2[[#This Row],[Weight (kg)]]</f>
        <v>1.9487999999999999</v>
      </c>
      <c r="Z2429" s="18">
        <f>'EPD information'!$AC$16*Tabell2[[#This Row],[Weight (kg)]]</f>
        <v>3.4161999999999998E-2</v>
      </c>
      <c r="AA2429" s="18">
        <f>'EPD information'!$AD$16*Tabell2[[#This Row],[Weight (kg)]]</f>
        <v>4.2745999999999999E-3</v>
      </c>
      <c r="AB2429" s="18" t="s">
        <v>48</v>
      </c>
      <c r="AC2429" s="18">
        <f>'EPD information'!$AF$16*Tabell2[[#This Row],[Weight (kg)]]</f>
        <v>2.6969999999999997E-3</v>
      </c>
      <c r="AD2429" s="18">
        <f>'EPD information'!$AG$16*Tabell2[[#This Row],[Weight (kg)]]</f>
        <v>8.9899999999999994E-2</v>
      </c>
      <c r="AE2429" s="18">
        <f>'EPD information'!$AH$16*Tabell2[[#This Row],[Weight (kg)]]</f>
        <v>1.4384000000000001E-4</v>
      </c>
      <c r="AF2429" s="21">
        <f>'EPD information'!$AI$16*Tabell2[[#This Row],[Weight (kg)]]</f>
        <v>-0.66699999999999993</v>
      </c>
    </row>
    <row r="2430" spans="1:32" x14ac:dyDescent="0.2">
      <c r="A2430" s="36" t="s">
        <v>262</v>
      </c>
      <c r="B2430" s="37" t="s">
        <v>263</v>
      </c>
      <c r="C2430" s="38">
        <v>275840</v>
      </c>
      <c r="D2430" s="39">
        <v>7319662758406</v>
      </c>
      <c r="E2430" s="37" t="s">
        <v>46</v>
      </c>
      <c r="F2430" s="40">
        <v>224</v>
      </c>
      <c r="G2430" s="37">
        <v>200</v>
      </c>
      <c r="H2430" s="41">
        <v>0.53</v>
      </c>
      <c r="I2430" s="35">
        <f>'EPD information'!$L$16*Tabell2[[#This Row],[Weight (kg)]]</f>
        <v>1.8073000000000001</v>
      </c>
      <c r="J2430" s="22">
        <f>'EPD information'!$M$16*Tabell2[[#This Row],[Weight (kg)]]</f>
        <v>3.1482000000000003E-2</v>
      </c>
      <c r="K2430" s="22">
        <f>'EPD information'!$N$16*Tabell2[[#This Row],[Weight (kg)]]</f>
        <v>3.7365000000000002E-3</v>
      </c>
      <c r="L2430" s="22">
        <f>'EPD information'!$O$16*Tabell2[[#This Row],[Weight (kg)]]</f>
        <v>0</v>
      </c>
      <c r="M2430" s="22">
        <f>'EPD information'!$P$16*Tabell2[[#This Row],[Weight (kg)]]</f>
        <v>2.4910000000000002E-3</v>
      </c>
      <c r="N2430" s="22">
        <f>'EPD information'!$Q$16*Tabell2[[#This Row],[Weight (kg)]]</f>
        <v>8.2680000000000003E-2</v>
      </c>
      <c r="O2430" s="22">
        <f>'EPD information'!$R$16*Tabell2[[#This Row],[Weight (kg)]]</f>
        <v>1.3409000000000001E-4</v>
      </c>
      <c r="P2430" s="22">
        <f>'EPD information'!$S$16*Tabell2[[#This Row],[Weight (kg)]]</f>
        <v>-0.64129999999999998</v>
      </c>
      <c r="Q2430" s="35">
        <f>'Product specific GWP'!$T$16*Tabell2[[#This Row],[Weight (kg)]]</f>
        <v>2.3161000000000001E-2</v>
      </c>
      <c r="R2430" s="35" t="s">
        <v>48</v>
      </c>
      <c r="S2430" s="35">
        <f>'EPD information'!$V$16*Tabell2[[#This Row],[Weight (kg)]]</f>
        <v>3.7365000000000002E-3</v>
      </c>
      <c r="T2430" s="35" t="str">
        <f>'EPD information'!$W$16</f>
        <v>ND</v>
      </c>
      <c r="U2430" s="35">
        <f>'EPD information'!$X$16*Tabell2[[#This Row],[Weight (kg)]]</f>
        <v>2.4910000000000002E-3</v>
      </c>
      <c r="V2430" s="35">
        <f>'EPD information'!$Y$16*Tabell2[[#This Row],[Weight (kg)]]</f>
        <v>8.2680000000000003E-2</v>
      </c>
      <c r="W2430" s="35">
        <f>'EPD information'!$Z$16*Tabell2[[#This Row],[Weight (kg)]]</f>
        <v>1.3409000000000001E-4</v>
      </c>
      <c r="X2430" s="35">
        <f>'EPD information'!$AA$16*Tabell2[[#This Row],[Weight (kg)]]</f>
        <v>-0.64129999999999998</v>
      </c>
      <c r="Y2430" s="18">
        <f>'EPD information'!$AB$16*Tabell2[[#This Row],[Weight (kg)]]</f>
        <v>1.7807999999999999</v>
      </c>
      <c r="Z2430" s="18">
        <f>'EPD information'!$AC$16*Tabell2[[#This Row],[Weight (kg)]]</f>
        <v>3.1217000000000002E-2</v>
      </c>
      <c r="AA2430" s="18">
        <f>'EPD information'!$AD$16*Tabell2[[#This Row],[Weight (kg)]]</f>
        <v>3.9061E-3</v>
      </c>
      <c r="AB2430" s="18" t="s">
        <v>48</v>
      </c>
      <c r="AC2430" s="18">
        <f>'EPD information'!$AF$16*Tabell2[[#This Row],[Weight (kg)]]</f>
        <v>2.4645000000000001E-3</v>
      </c>
      <c r="AD2430" s="18">
        <f>'EPD information'!$AG$16*Tabell2[[#This Row],[Weight (kg)]]</f>
        <v>8.2150000000000001E-2</v>
      </c>
      <c r="AE2430" s="18">
        <f>'EPD information'!$AH$16*Tabell2[[#This Row],[Weight (kg)]]</f>
        <v>1.3144E-4</v>
      </c>
      <c r="AF2430" s="21">
        <f>'EPD information'!$AI$16*Tabell2[[#This Row],[Weight (kg)]]</f>
        <v>-0.60949999999999993</v>
      </c>
    </row>
    <row r="2431" spans="1:32" x14ac:dyDescent="0.2">
      <c r="A2431" s="36" t="s">
        <v>262</v>
      </c>
      <c r="B2431" s="37" t="s">
        <v>263</v>
      </c>
      <c r="C2431" s="38">
        <v>275837</v>
      </c>
      <c r="D2431" s="39">
        <v>7319662758376</v>
      </c>
      <c r="E2431" s="37" t="s">
        <v>46</v>
      </c>
      <c r="F2431" s="40">
        <v>224</v>
      </c>
      <c r="G2431" s="37">
        <v>150</v>
      </c>
      <c r="H2431" s="41">
        <v>0.64</v>
      </c>
      <c r="I2431" s="35">
        <f>'EPD information'!$L$16*Tabell2[[#This Row],[Weight (kg)]]</f>
        <v>2.1824000000000003</v>
      </c>
      <c r="J2431" s="22">
        <f>'EPD information'!$M$16*Tabell2[[#This Row],[Weight (kg)]]</f>
        <v>3.8016000000000001E-2</v>
      </c>
      <c r="K2431" s="22">
        <f>'EPD information'!$N$16*Tabell2[[#This Row],[Weight (kg)]]</f>
        <v>4.5120000000000004E-3</v>
      </c>
      <c r="L2431" s="22">
        <f>'EPD information'!$O$16*Tabell2[[#This Row],[Weight (kg)]]</f>
        <v>0</v>
      </c>
      <c r="M2431" s="22">
        <f>'EPD information'!$P$16*Tabell2[[#This Row],[Weight (kg)]]</f>
        <v>3.0080000000000003E-3</v>
      </c>
      <c r="N2431" s="22">
        <f>'EPD information'!$Q$16*Tabell2[[#This Row],[Weight (kg)]]</f>
        <v>9.9839999999999998E-2</v>
      </c>
      <c r="O2431" s="22">
        <f>'EPD information'!$R$16*Tabell2[[#This Row],[Weight (kg)]]</f>
        <v>1.6192000000000002E-4</v>
      </c>
      <c r="P2431" s="22">
        <f>'EPD information'!$S$16*Tabell2[[#This Row],[Weight (kg)]]</f>
        <v>-0.77439999999999998</v>
      </c>
      <c r="Q2431" s="35">
        <f>'Product specific GWP'!$T$16*Tabell2[[#This Row],[Weight (kg)]]</f>
        <v>2.7968000000000003E-2</v>
      </c>
      <c r="R2431" s="35" t="s">
        <v>48</v>
      </c>
      <c r="S2431" s="35">
        <f>'EPD information'!$V$16*Tabell2[[#This Row],[Weight (kg)]]</f>
        <v>4.5120000000000004E-3</v>
      </c>
      <c r="T2431" s="35" t="str">
        <f>'EPD information'!$W$16</f>
        <v>ND</v>
      </c>
      <c r="U2431" s="35">
        <f>'EPD information'!$X$16*Tabell2[[#This Row],[Weight (kg)]]</f>
        <v>3.0080000000000003E-3</v>
      </c>
      <c r="V2431" s="35">
        <f>'EPD information'!$Y$16*Tabell2[[#This Row],[Weight (kg)]]</f>
        <v>9.9839999999999998E-2</v>
      </c>
      <c r="W2431" s="35">
        <f>'EPD information'!$Z$16*Tabell2[[#This Row],[Weight (kg)]]</f>
        <v>1.6192000000000002E-4</v>
      </c>
      <c r="X2431" s="35">
        <f>'EPD information'!$AA$16*Tabell2[[#This Row],[Weight (kg)]]</f>
        <v>-0.77439999999999998</v>
      </c>
      <c r="Y2431" s="18">
        <f>'EPD information'!$AB$16*Tabell2[[#This Row],[Weight (kg)]]</f>
        <v>2.1503999999999999</v>
      </c>
      <c r="Z2431" s="18">
        <f>'EPD information'!$AC$16*Tabell2[[#This Row],[Weight (kg)]]</f>
        <v>3.7696E-2</v>
      </c>
      <c r="AA2431" s="18">
        <f>'EPD information'!$AD$16*Tabell2[[#This Row],[Weight (kg)]]</f>
        <v>4.7168000000000002E-3</v>
      </c>
      <c r="AB2431" s="18" t="s">
        <v>48</v>
      </c>
      <c r="AC2431" s="18">
        <f>'EPD information'!$AF$16*Tabell2[[#This Row],[Weight (kg)]]</f>
        <v>2.9759999999999999E-3</v>
      </c>
      <c r="AD2431" s="18">
        <f>'EPD information'!$AG$16*Tabell2[[#This Row],[Weight (kg)]]</f>
        <v>9.9199999999999997E-2</v>
      </c>
      <c r="AE2431" s="18">
        <f>'EPD information'!$AH$16*Tabell2[[#This Row],[Weight (kg)]]</f>
        <v>1.5872E-4</v>
      </c>
      <c r="AF2431" s="21">
        <f>'EPD information'!$AI$16*Tabell2[[#This Row],[Weight (kg)]]</f>
        <v>-0.73599999999999999</v>
      </c>
    </row>
    <row r="2432" spans="1:32" x14ac:dyDescent="0.2">
      <c r="A2432" s="36" t="s">
        <v>262</v>
      </c>
      <c r="B2432" s="37" t="s">
        <v>263</v>
      </c>
      <c r="C2432" s="38">
        <v>275834</v>
      </c>
      <c r="D2432" s="39">
        <v>7319662758345</v>
      </c>
      <c r="E2432" s="37" t="s">
        <v>46</v>
      </c>
      <c r="F2432" s="40">
        <v>224</v>
      </c>
      <c r="G2432" s="37">
        <v>100</v>
      </c>
      <c r="H2432" s="41">
        <v>0.72</v>
      </c>
      <c r="I2432" s="35">
        <f>'EPD information'!$L$16*Tabell2[[#This Row],[Weight (kg)]]</f>
        <v>2.4552</v>
      </c>
      <c r="J2432" s="22">
        <f>'EPD information'!$M$16*Tabell2[[#This Row],[Weight (kg)]]</f>
        <v>4.2768E-2</v>
      </c>
      <c r="K2432" s="22">
        <f>'EPD information'!$N$16*Tabell2[[#This Row],[Weight (kg)]]</f>
        <v>5.0759999999999998E-3</v>
      </c>
      <c r="L2432" s="22">
        <f>'EPD information'!$O$16*Tabell2[[#This Row],[Weight (kg)]]</f>
        <v>0</v>
      </c>
      <c r="M2432" s="22">
        <f>'EPD information'!$P$16*Tabell2[[#This Row],[Weight (kg)]]</f>
        <v>3.3839999999999999E-3</v>
      </c>
      <c r="N2432" s="22">
        <f>'EPD information'!$Q$16*Tabell2[[#This Row],[Weight (kg)]]</f>
        <v>0.11231999999999999</v>
      </c>
      <c r="O2432" s="22">
        <f>'EPD information'!$R$16*Tabell2[[#This Row],[Weight (kg)]]</f>
        <v>1.8216E-4</v>
      </c>
      <c r="P2432" s="22">
        <f>'EPD information'!$S$16*Tabell2[[#This Row],[Weight (kg)]]</f>
        <v>-0.87119999999999997</v>
      </c>
      <c r="Q2432" s="35">
        <f>'Product specific GWP'!$T$16*Tabell2[[#This Row],[Weight (kg)]]</f>
        <v>3.1463999999999999E-2</v>
      </c>
      <c r="R2432" s="35" t="s">
        <v>48</v>
      </c>
      <c r="S2432" s="35">
        <f>'EPD information'!$V$16*Tabell2[[#This Row],[Weight (kg)]]</f>
        <v>5.0759999999999998E-3</v>
      </c>
      <c r="T2432" s="35" t="str">
        <f>'EPD information'!$W$16</f>
        <v>ND</v>
      </c>
      <c r="U2432" s="35">
        <f>'EPD information'!$X$16*Tabell2[[#This Row],[Weight (kg)]]</f>
        <v>3.3839999999999999E-3</v>
      </c>
      <c r="V2432" s="35">
        <f>'EPD information'!$Y$16*Tabell2[[#This Row],[Weight (kg)]]</f>
        <v>0.11231999999999999</v>
      </c>
      <c r="W2432" s="35">
        <f>'EPD information'!$Z$16*Tabell2[[#This Row],[Weight (kg)]]</f>
        <v>1.8216E-4</v>
      </c>
      <c r="X2432" s="35">
        <f>'EPD information'!$AA$16*Tabell2[[#This Row],[Weight (kg)]]</f>
        <v>-0.87119999999999997</v>
      </c>
      <c r="Y2432" s="18">
        <f>'EPD information'!$AB$16*Tabell2[[#This Row],[Weight (kg)]]</f>
        <v>2.4192</v>
      </c>
      <c r="Z2432" s="18">
        <f>'EPD information'!$AC$16*Tabell2[[#This Row],[Weight (kg)]]</f>
        <v>4.2408000000000001E-2</v>
      </c>
      <c r="AA2432" s="18">
        <f>'EPD information'!$AD$16*Tabell2[[#This Row],[Weight (kg)]]</f>
        <v>5.3063999999999993E-3</v>
      </c>
      <c r="AB2432" s="18" t="s">
        <v>48</v>
      </c>
      <c r="AC2432" s="18">
        <f>'EPD information'!$AF$16*Tabell2[[#This Row],[Weight (kg)]]</f>
        <v>3.3479999999999994E-3</v>
      </c>
      <c r="AD2432" s="18">
        <f>'EPD information'!$AG$16*Tabell2[[#This Row],[Weight (kg)]]</f>
        <v>0.11159999999999999</v>
      </c>
      <c r="AE2432" s="18">
        <f>'EPD information'!$AH$16*Tabell2[[#This Row],[Weight (kg)]]</f>
        <v>1.7856E-4</v>
      </c>
      <c r="AF2432" s="21">
        <f>'EPD information'!$AI$16*Tabell2[[#This Row],[Weight (kg)]]</f>
        <v>-0.82799999999999996</v>
      </c>
    </row>
    <row r="2433" spans="1:32" x14ac:dyDescent="0.2">
      <c r="A2433" s="36" t="s">
        <v>262</v>
      </c>
      <c r="B2433" s="37" t="s">
        <v>263</v>
      </c>
      <c r="C2433" s="38">
        <v>276020</v>
      </c>
      <c r="D2433" s="39">
        <v>7319662760201</v>
      </c>
      <c r="E2433" s="37" t="s">
        <v>46</v>
      </c>
      <c r="F2433" s="40">
        <v>224</v>
      </c>
      <c r="G2433" s="37">
        <v>125</v>
      </c>
      <c r="H2433" s="41">
        <v>0.68</v>
      </c>
      <c r="I2433" s="35">
        <f>'EPD information'!$L$16*Tabell2[[#This Row],[Weight (kg)]]</f>
        <v>2.3188000000000004</v>
      </c>
      <c r="J2433" s="22">
        <f>'EPD information'!$M$16*Tabell2[[#This Row],[Weight (kg)]]</f>
        <v>4.0392000000000004E-2</v>
      </c>
      <c r="K2433" s="22">
        <f>'EPD information'!$N$16*Tabell2[[#This Row],[Weight (kg)]]</f>
        <v>4.7940000000000005E-3</v>
      </c>
      <c r="L2433" s="22">
        <f>'EPD information'!$O$16*Tabell2[[#This Row],[Weight (kg)]]</f>
        <v>0</v>
      </c>
      <c r="M2433" s="22">
        <f>'EPD information'!$P$16*Tabell2[[#This Row],[Weight (kg)]]</f>
        <v>3.1960000000000005E-3</v>
      </c>
      <c r="N2433" s="22">
        <f>'EPD information'!$Q$16*Tabell2[[#This Row],[Weight (kg)]]</f>
        <v>0.10608000000000001</v>
      </c>
      <c r="O2433" s="22">
        <f>'EPD information'!$R$16*Tabell2[[#This Row],[Weight (kg)]]</f>
        <v>1.7204000000000004E-4</v>
      </c>
      <c r="P2433" s="22">
        <f>'EPD information'!$S$16*Tabell2[[#This Row],[Weight (kg)]]</f>
        <v>-0.82280000000000009</v>
      </c>
      <c r="Q2433" s="35">
        <f>'Product specific GWP'!$T$16*Tabell2[[#This Row],[Weight (kg)]]</f>
        <v>2.9716000000000003E-2</v>
      </c>
      <c r="R2433" s="35" t="s">
        <v>48</v>
      </c>
      <c r="S2433" s="35">
        <f>'EPD information'!$V$16*Tabell2[[#This Row],[Weight (kg)]]</f>
        <v>4.7940000000000005E-3</v>
      </c>
      <c r="T2433" s="35" t="str">
        <f>'EPD information'!$W$16</f>
        <v>ND</v>
      </c>
      <c r="U2433" s="35">
        <f>'EPD information'!$X$16*Tabell2[[#This Row],[Weight (kg)]]</f>
        <v>3.1960000000000005E-3</v>
      </c>
      <c r="V2433" s="35">
        <f>'EPD information'!$Y$16*Tabell2[[#This Row],[Weight (kg)]]</f>
        <v>0.10608000000000001</v>
      </c>
      <c r="W2433" s="35">
        <f>'EPD information'!$Z$16*Tabell2[[#This Row],[Weight (kg)]]</f>
        <v>1.7204000000000004E-4</v>
      </c>
      <c r="X2433" s="35">
        <f>'EPD information'!$AA$16*Tabell2[[#This Row],[Weight (kg)]]</f>
        <v>-0.82280000000000009</v>
      </c>
      <c r="Y2433" s="18">
        <f>'EPD information'!$AB$16*Tabell2[[#This Row],[Weight (kg)]]</f>
        <v>2.2848000000000002</v>
      </c>
      <c r="Z2433" s="18">
        <f>'EPD information'!$AC$16*Tabell2[[#This Row],[Weight (kg)]]</f>
        <v>4.0052000000000004E-2</v>
      </c>
      <c r="AA2433" s="18">
        <f>'EPD information'!$AD$16*Tabell2[[#This Row],[Weight (kg)]]</f>
        <v>5.0116000000000006E-3</v>
      </c>
      <c r="AB2433" s="18" t="s">
        <v>48</v>
      </c>
      <c r="AC2433" s="18">
        <f>'EPD information'!$AF$16*Tabell2[[#This Row],[Weight (kg)]]</f>
        <v>3.1619999999999999E-3</v>
      </c>
      <c r="AD2433" s="18">
        <f>'EPD information'!$AG$16*Tabell2[[#This Row],[Weight (kg)]]</f>
        <v>0.10540000000000001</v>
      </c>
      <c r="AE2433" s="18">
        <f>'EPD information'!$AH$16*Tabell2[[#This Row],[Weight (kg)]]</f>
        <v>1.6864000000000001E-4</v>
      </c>
      <c r="AF2433" s="21">
        <f>'EPD information'!$AI$16*Tabell2[[#This Row],[Weight (kg)]]</f>
        <v>-0.78200000000000003</v>
      </c>
    </row>
    <row r="2434" spans="1:32" x14ac:dyDescent="0.2">
      <c r="A2434" s="36" t="s">
        <v>262</v>
      </c>
      <c r="B2434" s="37" t="s">
        <v>263</v>
      </c>
      <c r="C2434" s="38">
        <v>275836</v>
      </c>
      <c r="D2434" s="39">
        <v>7319662758369</v>
      </c>
      <c r="E2434" s="37" t="s">
        <v>46</v>
      </c>
      <c r="F2434" s="40">
        <v>224</v>
      </c>
      <c r="G2434" s="37">
        <v>140</v>
      </c>
      <c r="H2434" s="41">
        <v>0.65</v>
      </c>
      <c r="I2434" s="35">
        <f>'EPD information'!$L$16*Tabell2[[#This Row],[Weight (kg)]]</f>
        <v>2.2165000000000004</v>
      </c>
      <c r="J2434" s="22">
        <f>'EPD information'!$M$16*Tabell2[[#This Row],[Weight (kg)]]</f>
        <v>3.8610000000000005E-2</v>
      </c>
      <c r="K2434" s="22">
        <f>'EPD information'!$N$16*Tabell2[[#This Row],[Weight (kg)]]</f>
        <v>4.5824999999999998E-3</v>
      </c>
      <c r="L2434" s="22">
        <f>'EPD information'!$O$16*Tabell2[[#This Row],[Weight (kg)]]</f>
        <v>0</v>
      </c>
      <c r="M2434" s="22">
        <f>'EPD information'!$P$16*Tabell2[[#This Row],[Weight (kg)]]</f>
        <v>3.0550000000000004E-3</v>
      </c>
      <c r="N2434" s="22">
        <f>'EPD information'!$Q$16*Tabell2[[#This Row],[Weight (kg)]]</f>
        <v>0.1014</v>
      </c>
      <c r="O2434" s="22">
        <f>'EPD information'!$R$16*Tabell2[[#This Row],[Weight (kg)]]</f>
        <v>1.6445000000000001E-4</v>
      </c>
      <c r="P2434" s="22">
        <f>'EPD information'!$S$16*Tabell2[[#This Row],[Weight (kg)]]</f>
        <v>-0.78649999999999998</v>
      </c>
      <c r="Q2434" s="35">
        <f>'Product specific GWP'!$T$16*Tabell2[[#This Row],[Weight (kg)]]</f>
        <v>2.8405000000000003E-2</v>
      </c>
      <c r="R2434" s="35" t="s">
        <v>48</v>
      </c>
      <c r="S2434" s="35">
        <f>'EPD information'!$V$16*Tabell2[[#This Row],[Weight (kg)]]</f>
        <v>4.5824999999999998E-3</v>
      </c>
      <c r="T2434" s="35" t="str">
        <f>'EPD information'!$W$16</f>
        <v>ND</v>
      </c>
      <c r="U2434" s="35">
        <f>'EPD information'!$X$16*Tabell2[[#This Row],[Weight (kg)]]</f>
        <v>3.0550000000000004E-3</v>
      </c>
      <c r="V2434" s="35">
        <f>'EPD information'!$Y$16*Tabell2[[#This Row],[Weight (kg)]]</f>
        <v>0.1014</v>
      </c>
      <c r="W2434" s="35">
        <f>'EPD information'!$Z$16*Tabell2[[#This Row],[Weight (kg)]]</f>
        <v>1.6445000000000001E-4</v>
      </c>
      <c r="X2434" s="35">
        <f>'EPD information'!$AA$16*Tabell2[[#This Row],[Weight (kg)]]</f>
        <v>-0.78649999999999998</v>
      </c>
      <c r="Y2434" s="18">
        <f>'EPD information'!$AB$16*Tabell2[[#This Row],[Weight (kg)]]</f>
        <v>2.1840000000000002</v>
      </c>
      <c r="Z2434" s="18">
        <f>'EPD information'!$AC$16*Tabell2[[#This Row],[Weight (kg)]]</f>
        <v>3.8285E-2</v>
      </c>
      <c r="AA2434" s="18">
        <f>'EPD information'!$AD$16*Tabell2[[#This Row],[Weight (kg)]]</f>
        <v>4.7904999999999996E-3</v>
      </c>
      <c r="AB2434" s="18" t="s">
        <v>48</v>
      </c>
      <c r="AC2434" s="18">
        <f>'EPD information'!$AF$16*Tabell2[[#This Row],[Weight (kg)]]</f>
        <v>3.0225E-3</v>
      </c>
      <c r="AD2434" s="18">
        <f>'EPD information'!$AG$16*Tabell2[[#This Row],[Weight (kg)]]</f>
        <v>0.10075000000000001</v>
      </c>
      <c r="AE2434" s="18">
        <f>'EPD information'!$AH$16*Tabell2[[#This Row],[Weight (kg)]]</f>
        <v>1.6120000000000002E-4</v>
      </c>
      <c r="AF2434" s="21">
        <f>'EPD information'!$AI$16*Tabell2[[#This Row],[Weight (kg)]]</f>
        <v>-0.74749999999999994</v>
      </c>
    </row>
    <row r="2435" spans="1:32" x14ac:dyDescent="0.2">
      <c r="A2435" s="36" t="s">
        <v>262</v>
      </c>
      <c r="B2435" s="37" t="s">
        <v>263</v>
      </c>
      <c r="C2435" s="38">
        <v>275835</v>
      </c>
      <c r="D2435" s="39">
        <v>7319662758352</v>
      </c>
      <c r="E2435" s="37" t="s">
        <v>46</v>
      </c>
      <c r="F2435" s="40">
        <v>224</v>
      </c>
      <c r="G2435" s="37">
        <v>112</v>
      </c>
      <c r="H2435" s="41">
        <v>0.7</v>
      </c>
      <c r="I2435" s="35">
        <f>'EPD information'!$L$16*Tabell2[[#This Row],[Weight (kg)]]</f>
        <v>2.387</v>
      </c>
      <c r="J2435" s="22">
        <f>'EPD information'!$M$16*Tabell2[[#This Row],[Weight (kg)]]</f>
        <v>4.1579999999999999E-2</v>
      </c>
      <c r="K2435" s="22">
        <f>'EPD information'!$N$16*Tabell2[[#This Row],[Weight (kg)]]</f>
        <v>4.9349999999999993E-3</v>
      </c>
      <c r="L2435" s="22">
        <f>'EPD information'!$O$16*Tabell2[[#This Row],[Weight (kg)]]</f>
        <v>0</v>
      </c>
      <c r="M2435" s="22">
        <f>'EPD information'!$P$16*Tabell2[[#This Row],[Weight (kg)]]</f>
        <v>3.29E-3</v>
      </c>
      <c r="N2435" s="22">
        <f>'EPD information'!$Q$16*Tabell2[[#This Row],[Weight (kg)]]</f>
        <v>0.10919999999999999</v>
      </c>
      <c r="O2435" s="22">
        <f>'EPD information'!$R$16*Tabell2[[#This Row],[Weight (kg)]]</f>
        <v>1.771E-4</v>
      </c>
      <c r="P2435" s="22">
        <f>'EPD information'!$S$16*Tabell2[[#This Row],[Weight (kg)]]</f>
        <v>-0.84699999999999998</v>
      </c>
      <c r="Q2435" s="35">
        <f>'Product specific GWP'!$T$16*Tabell2[[#This Row],[Weight (kg)]]</f>
        <v>3.0589999999999999E-2</v>
      </c>
      <c r="R2435" s="35" t="s">
        <v>48</v>
      </c>
      <c r="S2435" s="35">
        <f>'EPD information'!$V$16*Tabell2[[#This Row],[Weight (kg)]]</f>
        <v>4.9349999999999993E-3</v>
      </c>
      <c r="T2435" s="35" t="str">
        <f>'EPD information'!$W$16</f>
        <v>ND</v>
      </c>
      <c r="U2435" s="35">
        <f>'EPD information'!$X$16*Tabell2[[#This Row],[Weight (kg)]]</f>
        <v>3.29E-3</v>
      </c>
      <c r="V2435" s="35">
        <f>'EPD information'!$Y$16*Tabell2[[#This Row],[Weight (kg)]]</f>
        <v>0.10919999999999999</v>
      </c>
      <c r="W2435" s="35">
        <f>'EPD information'!$Z$16*Tabell2[[#This Row],[Weight (kg)]]</f>
        <v>1.771E-4</v>
      </c>
      <c r="X2435" s="35">
        <f>'EPD information'!$AA$16*Tabell2[[#This Row],[Weight (kg)]]</f>
        <v>-0.84699999999999998</v>
      </c>
      <c r="Y2435" s="18">
        <f>'EPD information'!$AB$16*Tabell2[[#This Row],[Weight (kg)]]</f>
        <v>2.3519999999999999</v>
      </c>
      <c r="Z2435" s="18">
        <f>'EPD information'!$AC$16*Tabell2[[#This Row],[Weight (kg)]]</f>
        <v>4.1229999999999996E-2</v>
      </c>
      <c r="AA2435" s="18">
        <f>'EPD information'!$AD$16*Tabell2[[#This Row],[Weight (kg)]]</f>
        <v>5.1589999999999995E-3</v>
      </c>
      <c r="AB2435" s="18" t="s">
        <v>48</v>
      </c>
      <c r="AC2435" s="18">
        <f>'EPD information'!$AF$16*Tabell2[[#This Row],[Weight (kg)]]</f>
        <v>3.2549999999999996E-3</v>
      </c>
      <c r="AD2435" s="18">
        <f>'EPD information'!$AG$16*Tabell2[[#This Row],[Weight (kg)]]</f>
        <v>0.1085</v>
      </c>
      <c r="AE2435" s="18">
        <f>'EPD information'!$AH$16*Tabell2[[#This Row],[Weight (kg)]]</f>
        <v>1.7359999999999999E-4</v>
      </c>
      <c r="AF2435" s="21">
        <f>'EPD information'!$AI$16*Tabell2[[#This Row],[Weight (kg)]]</f>
        <v>-0.80499999999999994</v>
      </c>
    </row>
    <row r="2436" spans="1:32" x14ac:dyDescent="0.2">
      <c r="A2436" s="36" t="s">
        <v>262</v>
      </c>
      <c r="B2436" s="37" t="s">
        <v>263</v>
      </c>
      <c r="C2436" s="38">
        <v>275833</v>
      </c>
      <c r="D2436" s="39">
        <v>7319662758338</v>
      </c>
      <c r="E2436" s="37" t="s">
        <v>46</v>
      </c>
      <c r="F2436" s="40">
        <v>224</v>
      </c>
      <c r="G2436" s="37">
        <v>80</v>
      </c>
      <c r="H2436" s="41">
        <v>0.73</v>
      </c>
      <c r="I2436" s="35">
        <f>'EPD information'!$L$16*Tabell2[[#This Row],[Weight (kg)]]</f>
        <v>2.4893000000000001</v>
      </c>
      <c r="J2436" s="22">
        <f>'EPD information'!$M$16*Tabell2[[#This Row],[Weight (kg)]]</f>
        <v>4.3361999999999998E-2</v>
      </c>
      <c r="K2436" s="22">
        <f>'EPD information'!$N$16*Tabell2[[#This Row],[Weight (kg)]]</f>
        <v>5.1465E-3</v>
      </c>
      <c r="L2436" s="22">
        <f>'EPD information'!$O$16*Tabell2[[#This Row],[Weight (kg)]]</f>
        <v>0</v>
      </c>
      <c r="M2436" s="22">
        <f>'EPD information'!$P$16*Tabell2[[#This Row],[Weight (kg)]]</f>
        <v>3.431E-3</v>
      </c>
      <c r="N2436" s="22">
        <f>'EPD information'!$Q$16*Tabell2[[#This Row],[Weight (kg)]]</f>
        <v>0.11388</v>
      </c>
      <c r="O2436" s="22">
        <f>'EPD information'!$R$16*Tabell2[[#This Row],[Weight (kg)]]</f>
        <v>1.8469000000000002E-4</v>
      </c>
      <c r="P2436" s="22">
        <f>'EPD information'!$S$16*Tabell2[[#This Row],[Weight (kg)]]</f>
        <v>-0.88329999999999997</v>
      </c>
      <c r="Q2436" s="35">
        <f>'Product specific GWP'!$T$16*Tabell2[[#This Row],[Weight (kg)]]</f>
        <v>3.1900999999999999E-2</v>
      </c>
      <c r="R2436" s="35" t="s">
        <v>48</v>
      </c>
      <c r="S2436" s="35">
        <f>'EPD information'!$V$16*Tabell2[[#This Row],[Weight (kg)]]</f>
        <v>5.1465E-3</v>
      </c>
      <c r="T2436" s="35" t="str">
        <f>'EPD information'!$W$16</f>
        <v>ND</v>
      </c>
      <c r="U2436" s="35">
        <f>'EPD information'!$X$16*Tabell2[[#This Row],[Weight (kg)]]</f>
        <v>3.431E-3</v>
      </c>
      <c r="V2436" s="35">
        <f>'EPD information'!$Y$16*Tabell2[[#This Row],[Weight (kg)]]</f>
        <v>0.11388</v>
      </c>
      <c r="W2436" s="35">
        <f>'EPD information'!$Z$16*Tabell2[[#This Row],[Weight (kg)]]</f>
        <v>1.8469000000000002E-4</v>
      </c>
      <c r="X2436" s="35">
        <f>'EPD information'!$AA$16*Tabell2[[#This Row],[Weight (kg)]]</f>
        <v>-0.88329999999999997</v>
      </c>
      <c r="Y2436" s="18">
        <f>'EPD information'!$AB$16*Tabell2[[#This Row],[Weight (kg)]]</f>
        <v>2.4527999999999999</v>
      </c>
      <c r="Z2436" s="18">
        <f>'EPD information'!$AC$16*Tabell2[[#This Row],[Weight (kg)]]</f>
        <v>4.2997E-2</v>
      </c>
      <c r="AA2436" s="18">
        <f>'EPD information'!$AD$16*Tabell2[[#This Row],[Weight (kg)]]</f>
        <v>5.3800999999999996E-3</v>
      </c>
      <c r="AB2436" s="18" t="s">
        <v>48</v>
      </c>
      <c r="AC2436" s="18">
        <f>'EPD information'!$AF$16*Tabell2[[#This Row],[Weight (kg)]]</f>
        <v>3.3944999999999995E-3</v>
      </c>
      <c r="AD2436" s="18">
        <f>'EPD information'!$AG$16*Tabell2[[#This Row],[Weight (kg)]]</f>
        <v>0.11315</v>
      </c>
      <c r="AE2436" s="18">
        <f>'EPD information'!$AH$16*Tabell2[[#This Row],[Weight (kg)]]</f>
        <v>1.8104000000000001E-4</v>
      </c>
      <c r="AF2436" s="21">
        <f>'EPD information'!$AI$16*Tabell2[[#This Row],[Weight (kg)]]</f>
        <v>-0.83949999999999991</v>
      </c>
    </row>
    <row r="2437" spans="1:32" x14ac:dyDescent="0.2">
      <c r="A2437" s="36" t="s">
        <v>262</v>
      </c>
      <c r="B2437" s="37" t="s">
        <v>263</v>
      </c>
      <c r="C2437" s="38">
        <v>275832</v>
      </c>
      <c r="D2437" s="39">
        <v>7319662758321</v>
      </c>
      <c r="E2437" s="37" t="s">
        <v>46</v>
      </c>
      <c r="F2437" s="40">
        <v>224</v>
      </c>
      <c r="G2437" s="37">
        <v>63</v>
      </c>
      <c r="H2437" s="41">
        <v>0.74</v>
      </c>
      <c r="I2437" s="35">
        <f>'EPD information'!$L$16*Tabell2[[#This Row],[Weight (kg)]]</f>
        <v>2.5234000000000001</v>
      </c>
      <c r="J2437" s="22">
        <f>'EPD information'!$M$16*Tabell2[[#This Row],[Weight (kg)]]</f>
        <v>4.3956000000000002E-2</v>
      </c>
      <c r="K2437" s="22">
        <f>'EPD information'!$N$16*Tabell2[[#This Row],[Weight (kg)]]</f>
        <v>5.2169999999999994E-3</v>
      </c>
      <c r="L2437" s="22">
        <f>'EPD information'!$O$16*Tabell2[[#This Row],[Weight (kg)]]</f>
        <v>0</v>
      </c>
      <c r="M2437" s="22">
        <f>'EPD information'!$P$16*Tabell2[[#This Row],[Weight (kg)]]</f>
        <v>3.4780000000000002E-3</v>
      </c>
      <c r="N2437" s="22">
        <f>'EPD information'!$Q$16*Tabell2[[#This Row],[Weight (kg)]]</f>
        <v>0.11544</v>
      </c>
      <c r="O2437" s="22">
        <f>'EPD information'!$R$16*Tabell2[[#This Row],[Weight (kg)]]</f>
        <v>1.8722000000000001E-4</v>
      </c>
      <c r="P2437" s="22">
        <f>'EPD information'!$S$16*Tabell2[[#This Row],[Weight (kg)]]</f>
        <v>-0.89539999999999997</v>
      </c>
      <c r="Q2437" s="35">
        <f>'Product specific GWP'!$T$16*Tabell2[[#This Row],[Weight (kg)]]</f>
        <v>3.2337999999999999E-2</v>
      </c>
      <c r="R2437" s="35" t="s">
        <v>48</v>
      </c>
      <c r="S2437" s="35">
        <f>'EPD information'!$V$16*Tabell2[[#This Row],[Weight (kg)]]</f>
        <v>5.2169999999999994E-3</v>
      </c>
      <c r="T2437" s="35" t="str">
        <f>'EPD information'!$W$16</f>
        <v>ND</v>
      </c>
      <c r="U2437" s="35">
        <f>'EPD information'!$X$16*Tabell2[[#This Row],[Weight (kg)]]</f>
        <v>3.4780000000000002E-3</v>
      </c>
      <c r="V2437" s="35">
        <f>'EPD information'!$Y$16*Tabell2[[#This Row],[Weight (kg)]]</f>
        <v>0.11544</v>
      </c>
      <c r="W2437" s="35">
        <f>'EPD information'!$Z$16*Tabell2[[#This Row],[Weight (kg)]]</f>
        <v>1.8722000000000001E-4</v>
      </c>
      <c r="X2437" s="35">
        <f>'EPD information'!$AA$16*Tabell2[[#This Row],[Weight (kg)]]</f>
        <v>-0.89539999999999997</v>
      </c>
      <c r="Y2437" s="18">
        <f>'EPD information'!$AB$16*Tabell2[[#This Row],[Weight (kg)]]</f>
        <v>2.4863999999999997</v>
      </c>
      <c r="Z2437" s="18">
        <f>'EPD information'!$AC$16*Tabell2[[#This Row],[Weight (kg)]]</f>
        <v>4.3586E-2</v>
      </c>
      <c r="AA2437" s="18">
        <f>'EPD information'!$AD$16*Tabell2[[#This Row],[Weight (kg)]]</f>
        <v>5.4538E-3</v>
      </c>
      <c r="AB2437" s="18" t="s">
        <v>48</v>
      </c>
      <c r="AC2437" s="18">
        <f>'EPD information'!$AF$16*Tabell2[[#This Row],[Weight (kg)]]</f>
        <v>3.4409999999999996E-3</v>
      </c>
      <c r="AD2437" s="18">
        <f>'EPD information'!$AG$16*Tabell2[[#This Row],[Weight (kg)]]</f>
        <v>0.1147</v>
      </c>
      <c r="AE2437" s="18">
        <f>'EPD information'!$AH$16*Tabell2[[#This Row],[Weight (kg)]]</f>
        <v>1.8352E-4</v>
      </c>
      <c r="AF2437" s="21">
        <f>'EPD information'!$AI$16*Tabell2[[#This Row],[Weight (kg)]]</f>
        <v>-0.85099999999999998</v>
      </c>
    </row>
    <row r="2438" spans="1:32" x14ac:dyDescent="0.2">
      <c r="A2438" s="36" t="s">
        <v>262</v>
      </c>
      <c r="B2438" s="37" t="s">
        <v>263</v>
      </c>
      <c r="C2438" s="38">
        <v>256661</v>
      </c>
      <c r="D2438" s="39">
        <v>7319662566612</v>
      </c>
      <c r="E2438" s="37" t="s">
        <v>46</v>
      </c>
      <c r="F2438" s="40">
        <v>250</v>
      </c>
      <c r="G2438" s="37">
        <v>200</v>
      </c>
      <c r="H2438" s="41">
        <v>0.75</v>
      </c>
      <c r="I2438" s="35">
        <f>'EPD information'!$L$16*Tabell2[[#This Row],[Weight (kg)]]</f>
        <v>2.5575000000000001</v>
      </c>
      <c r="J2438" s="22">
        <f>'EPD information'!$M$16*Tabell2[[#This Row],[Weight (kg)]]</f>
        <v>4.4549999999999999E-2</v>
      </c>
      <c r="K2438" s="22">
        <f>'EPD information'!$N$16*Tabell2[[#This Row],[Weight (kg)]]</f>
        <v>5.2874999999999997E-3</v>
      </c>
      <c r="L2438" s="22">
        <f>'EPD information'!$O$16*Tabell2[[#This Row],[Weight (kg)]]</f>
        <v>0</v>
      </c>
      <c r="M2438" s="22">
        <f>'EPD information'!$P$16*Tabell2[[#This Row],[Weight (kg)]]</f>
        <v>3.5250000000000004E-3</v>
      </c>
      <c r="N2438" s="22">
        <f>'EPD information'!$Q$16*Tabell2[[#This Row],[Weight (kg)]]</f>
        <v>0.11699999999999999</v>
      </c>
      <c r="O2438" s="22">
        <f>'EPD information'!$R$16*Tabell2[[#This Row],[Weight (kg)]]</f>
        <v>1.8975000000000003E-4</v>
      </c>
      <c r="P2438" s="22">
        <f>'EPD information'!$S$16*Tabell2[[#This Row],[Weight (kg)]]</f>
        <v>-0.90749999999999997</v>
      </c>
      <c r="Q2438" s="35">
        <f>'Product specific GWP'!$T$16*Tabell2[[#This Row],[Weight (kg)]]</f>
        <v>3.2774999999999999E-2</v>
      </c>
      <c r="R2438" s="35" t="s">
        <v>48</v>
      </c>
      <c r="S2438" s="35">
        <f>'EPD information'!$V$16*Tabell2[[#This Row],[Weight (kg)]]</f>
        <v>5.2874999999999997E-3</v>
      </c>
      <c r="T2438" s="35" t="str">
        <f>'EPD information'!$W$16</f>
        <v>ND</v>
      </c>
      <c r="U2438" s="35">
        <f>'EPD information'!$X$16*Tabell2[[#This Row],[Weight (kg)]]</f>
        <v>3.5250000000000004E-3</v>
      </c>
      <c r="V2438" s="35">
        <f>'EPD information'!$Y$16*Tabell2[[#This Row],[Weight (kg)]]</f>
        <v>0.11699999999999999</v>
      </c>
      <c r="W2438" s="35">
        <f>'EPD information'!$Z$16*Tabell2[[#This Row],[Weight (kg)]]</f>
        <v>1.8975000000000003E-4</v>
      </c>
      <c r="X2438" s="35">
        <f>'EPD information'!$AA$16*Tabell2[[#This Row],[Weight (kg)]]</f>
        <v>-0.90749999999999997</v>
      </c>
      <c r="Y2438" s="18">
        <f>'EPD information'!$AB$16*Tabell2[[#This Row],[Weight (kg)]]</f>
        <v>2.52</v>
      </c>
      <c r="Z2438" s="18">
        <f>'EPD information'!$AC$16*Tabell2[[#This Row],[Weight (kg)]]</f>
        <v>4.4174999999999999E-2</v>
      </c>
      <c r="AA2438" s="18">
        <f>'EPD information'!$AD$16*Tabell2[[#This Row],[Weight (kg)]]</f>
        <v>5.5274999999999994E-3</v>
      </c>
      <c r="AB2438" s="18" t="s">
        <v>48</v>
      </c>
      <c r="AC2438" s="18">
        <f>'EPD information'!$AF$16*Tabell2[[#This Row],[Weight (kg)]]</f>
        <v>3.4874999999999997E-3</v>
      </c>
      <c r="AD2438" s="18">
        <f>'EPD information'!$AG$16*Tabell2[[#This Row],[Weight (kg)]]</f>
        <v>0.11624999999999999</v>
      </c>
      <c r="AE2438" s="18">
        <f>'EPD information'!$AH$16*Tabell2[[#This Row],[Weight (kg)]]</f>
        <v>1.8600000000000002E-4</v>
      </c>
      <c r="AF2438" s="21">
        <f>'EPD information'!$AI$16*Tabell2[[#This Row],[Weight (kg)]]</f>
        <v>-0.86249999999999993</v>
      </c>
    </row>
    <row r="2439" spans="1:32" x14ac:dyDescent="0.2">
      <c r="A2439" s="36" t="s">
        <v>262</v>
      </c>
      <c r="B2439" s="37" t="s">
        <v>263</v>
      </c>
      <c r="C2439" s="38">
        <v>256660</v>
      </c>
      <c r="D2439" s="39">
        <v>7319662566605</v>
      </c>
      <c r="E2439" s="37" t="s">
        <v>46</v>
      </c>
      <c r="F2439" s="40">
        <v>250</v>
      </c>
      <c r="G2439" s="37">
        <v>160</v>
      </c>
      <c r="H2439" s="41">
        <v>0.87</v>
      </c>
      <c r="I2439" s="35">
        <f>'EPD information'!$L$16*Tabell2[[#This Row],[Weight (kg)]]</f>
        <v>2.9666999999999999</v>
      </c>
      <c r="J2439" s="22">
        <f>'EPD information'!$M$16*Tabell2[[#This Row],[Weight (kg)]]</f>
        <v>5.1678000000000002E-2</v>
      </c>
      <c r="K2439" s="22">
        <f>'EPD information'!$N$16*Tabell2[[#This Row],[Weight (kg)]]</f>
        <v>6.1335000000000001E-3</v>
      </c>
      <c r="L2439" s="22">
        <f>'EPD information'!$O$16*Tabell2[[#This Row],[Weight (kg)]]</f>
        <v>0</v>
      </c>
      <c r="M2439" s="22">
        <f>'EPD information'!$P$16*Tabell2[[#This Row],[Weight (kg)]]</f>
        <v>4.0889999999999998E-3</v>
      </c>
      <c r="N2439" s="22">
        <f>'EPD information'!$Q$16*Tabell2[[#This Row],[Weight (kg)]]</f>
        <v>0.13572000000000001</v>
      </c>
      <c r="O2439" s="22">
        <f>'EPD information'!$R$16*Tabell2[[#This Row],[Weight (kg)]]</f>
        <v>2.2011000000000003E-4</v>
      </c>
      <c r="P2439" s="22">
        <f>'EPD information'!$S$16*Tabell2[[#This Row],[Weight (kg)]]</f>
        <v>-1.0527</v>
      </c>
      <c r="Q2439" s="35">
        <f>'Product specific GWP'!$T$16*Tabell2[[#This Row],[Weight (kg)]]</f>
        <v>3.8019000000000004E-2</v>
      </c>
      <c r="R2439" s="35" t="s">
        <v>48</v>
      </c>
      <c r="S2439" s="35">
        <f>'EPD information'!$V$16*Tabell2[[#This Row],[Weight (kg)]]</f>
        <v>6.1335000000000001E-3</v>
      </c>
      <c r="T2439" s="35" t="str">
        <f>'EPD information'!$W$16</f>
        <v>ND</v>
      </c>
      <c r="U2439" s="35">
        <f>'EPD information'!$X$16*Tabell2[[#This Row],[Weight (kg)]]</f>
        <v>4.0889999999999998E-3</v>
      </c>
      <c r="V2439" s="35">
        <f>'EPD information'!$Y$16*Tabell2[[#This Row],[Weight (kg)]]</f>
        <v>0.13572000000000001</v>
      </c>
      <c r="W2439" s="35">
        <f>'EPD information'!$Z$16*Tabell2[[#This Row],[Weight (kg)]]</f>
        <v>2.2011000000000003E-4</v>
      </c>
      <c r="X2439" s="35">
        <f>'EPD information'!$AA$16*Tabell2[[#This Row],[Weight (kg)]]</f>
        <v>-1.0527</v>
      </c>
      <c r="Y2439" s="18">
        <f>'EPD information'!$AB$16*Tabell2[[#This Row],[Weight (kg)]]</f>
        <v>2.9232</v>
      </c>
      <c r="Z2439" s="18">
        <f>'EPD information'!$AC$16*Tabell2[[#This Row],[Weight (kg)]]</f>
        <v>5.1243000000000004E-2</v>
      </c>
      <c r="AA2439" s="18">
        <f>'EPD information'!$AD$16*Tabell2[[#This Row],[Weight (kg)]]</f>
        <v>6.4118999999999999E-3</v>
      </c>
      <c r="AB2439" s="18" t="s">
        <v>48</v>
      </c>
      <c r="AC2439" s="18">
        <f>'EPD information'!$AF$16*Tabell2[[#This Row],[Weight (kg)]]</f>
        <v>4.0454999999999996E-3</v>
      </c>
      <c r="AD2439" s="18">
        <f>'EPD information'!$AG$16*Tabell2[[#This Row],[Weight (kg)]]</f>
        <v>0.13485</v>
      </c>
      <c r="AE2439" s="18">
        <f>'EPD information'!$AH$16*Tabell2[[#This Row],[Weight (kg)]]</f>
        <v>2.1576000000000001E-4</v>
      </c>
      <c r="AF2439" s="21">
        <f>'EPD information'!$AI$16*Tabell2[[#This Row],[Weight (kg)]]</f>
        <v>-1.0004999999999999</v>
      </c>
    </row>
    <row r="2440" spans="1:32" x14ac:dyDescent="0.2">
      <c r="A2440" s="36" t="s">
        <v>262</v>
      </c>
      <c r="B2440" s="37" t="s">
        <v>263</v>
      </c>
      <c r="C2440" s="38">
        <v>275847</v>
      </c>
      <c r="D2440" s="39">
        <v>7319662758475</v>
      </c>
      <c r="E2440" s="37" t="s">
        <v>46</v>
      </c>
      <c r="F2440" s="40">
        <v>250</v>
      </c>
      <c r="G2440" s="37">
        <v>224</v>
      </c>
      <c r="H2440" s="41">
        <v>0.67</v>
      </c>
      <c r="I2440" s="35">
        <f>'EPD information'!$L$16*Tabell2[[#This Row],[Weight (kg)]]</f>
        <v>2.2847000000000004</v>
      </c>
      <c r="J2440" s="22">
        <f>'EPD information'!$M$16*Tabell2[[#This Row],[Weight (kg)]]</f>
        <v>3.9798E-2</v>
      </c>
      <c r="K2440" s="22">
        <f>'EPD information'!$N$16*Tabell2[[#This Row],[Weight (kg)]]</f>
        <v>4.7235000000000003E-3</v>
      </c>
      <c r="L2440" s="22">
        <f>'EPD information'!$O$16*Tabell2[[#This Row],[Weight (kg)]]</f>
        <v>0</v>
      </c>
      <c r="M2440" s="22">
        <f>'EPD information'!$P$16*Tabell2[[#This Row],[Weight (kg)]]</f>
        <v>3.1490000000000003E-3</v>
      </c>
      <c r="N2440" s="22">
        <f>'EPD information'!$Q$16*Tabell2[[#This Row],[Weight (kg)]]</f>
        <v>0.10452</v>
      </c>
      <c r="O2440" s="22">
        <f>'EPD information'!$R$16*Tabell2[[#This Row],[Weight (kg)]]</f>
        <v>1.6951000000000002E-4</v>
      </c>
      <c r="P2440" s="22">
        <f>'EPD information'!$S$16*Tabell2[[#This Row],[Weight (kg)]]</f>
        <v>-0.81069999999999998</v>
      </c>
      <c r="Q2440" s="35">
        <f>'Product specific GWP'!$T$16*Tabell2[[#This Row],[Weight (kg)]]</f>
        <v>2.9279000000000003E-2</v>
      </c>
      <c r="R2440" s="35" t="s">
        <v>48</v>
      </c>
      <c r="S2440" s="35">
        <f>'EPD information'!$V$16*Tabell2[[#This Row],[Weight (kg)]]</f>
        <v>4.7235000000000003E-3</v>
      </c>
      <c r="T2440" s="35" t="str">
        <f>'EPD information'!$W$16</f>
        <v>ND</v>
      </c>
      <c r="U2440" s="35">
        <f>'EPD information'!$X$16*Tabell2[[#This Row],[Weight (kg)]]</f>
        <v>3.1490000000000003E-3</v>
      </c>
      <c r="V2440" s="35">
        <f>'EPD information'!$Y$16*Tabell2[[#This Row],[Weight (kg)]]</f>
        <v>0.10452</v>
      </c>
      <c r="W2440" s="35">
        <f>'EPD information'!$Z$16*Tabell2[[#This Row],[Weight (kg)]]</f>
        <v>1.6951000000000002E-4</v>
      </c>
      <c r="X2440" s="35">
        <f>'EPD information'!$AA$16*Tabell2[[#This Row],[Weight (kg)]]</f>
        <v>-0.81069999999999998</v>
      </c>
      <c r="Y2440" s="18">
        <f>'EPD information'!$AB$16*Tabell2[[#This Row],[Weight (kg)]]</f>
        <v>2.2511999999999999</v>
      </c>
      <c r="Z2440" s="18">
        <f>'EPD information'!$AC$16*Tabell2[[#This Row],[Weight (kg)]]</f>
        <v>3.9463000000000005E-2</v>
      </c>
      <c r="AA2440" s="18">
        <f>'EPD information'!$AD$16*Tabell2[[#This Row],[Weight (kg)]]</f>
        <v>4.9379000000000003E-3</v>
      </c>
      <c r="AB2440" s="18" t="s">
        <v>48</v>
      </c>
      <c r="AC2440" s="18">
        <f>'EPD information'!$AF$16*Tabell2[[#This Row],[Weight (kg)]]</f>
        <v>3.1154999999999998E-3</v>
      </c>
      <c r="AD2440" s="18">
        <f>'EPD information'!$AG$16*Tabell2[[#This Row],[Weight (kg)]]</f>
        <v>0.10385000000000001</v>
      </c>
      <c r="AE2440" s="18">
        <f>'EPD information'!$AH$16*Tabell2[[#This Row],[Weight (kg)]]</f>
        <v>1.6616000000000002E-4</v>
      </c>
      <c r="AF2440" s="21">
        <f>'EPD information'!$AI$16*Tabell2[[#This Row],[Weight (kg)]]</f>
        <v>-0.77049999999999996</v>
      </c>
    </row>
    <row r="2441" spans="1:32" x14ac:dyDescent="0.2">
      <c r="A2441" s="36" t="s">
        <v>262</v>
      </c>
      <c r="B2441" s="37" t="s">
        <v>263</v>
      </c>
      <c r="C2441" s="38">
        <v>256659</v>
      </c>
      <c r="D2441" s="39">
        <v>7319662566599</v>
      </c>
      <c r="E2441" s="37" t="s">
        <v>46</v>
      </c>
      <c r="F2441" s="40">
        <v>250</v>
      </c>
      <c r="G2441" s="37">
        <v>125</v>
      </c>
      <c r="H2441" s="41">
        <v>0.9</v>
      </c>
      <c r="I2441" s="35">
        <f>'EPD information'!$L$16*Tabell2[[#This Row],[Weight (kg)]]</f>
        <v>3.0690000000000004</v>
      </c>
      <c r="J2441" s="22">
        <f>'EPD information'!$M$16*Tabell2[[#This Row],[Weight (kg)]]</f>
        <v>5.3460000000000001E-2</v>
      </c>
      <c r="K2441" s="22">
        <f>'EPD information'!$N$16*Tabell2[[#This Row],[Weight (kg)]]</f>
        <v>6.3449999999999999E-3</v>
      </c>
      <c r="L2441" s="22">
        <f>'EPD information'!$O$16*Tabell2[[#This Row],[Weight (kg)]]</f>
        <v>0</v>
      </c>
      <c r="M2441" s="22">
        <f>'EPD information'!$P$16*Tabell2[[#This Row],[Weight (kg)]]</f>
        <v>4.2300000000000003E-3</v>
      </c>
      <c r="N2441" s="22">
        <f>'EPD information'!$Q$16*Tabell2[[#This Row],[Weight (kg)]]</f>
        <v>0.1404</v>
      </c>
      <c r="O2441" s="22">
        <f>'EPD information'!$R$16*Tabell2[[#This Row],[Weight (kg)]]</f>
        <v>2.2770000000000003E-4</v>
      </c>
      <c r="P2441" s="22">
        <f>'EPD information'!$S$16*Tabell2[[#This Row],[Weight (kg)]]</f>
        <v>-1.089</v>
      </c>
      <c r="Q2441" s="35">
        <f>'Product specific GWP'!$T$16*Tabell2[[#This Row],[Weight (kg)]]</f>
        <v>3.9330000000000004E-2</v>
      </c>
      <c r="R2441" s="35" t="s">
        <v>48</v>
      </c>
      <c r="S2441" s="35">
        <f>'EPD information'!$V$16*Tabell2[[#This Row],[Weight (kg)]]</f>
        <v>6.3449999999999999E-3</v>
      </c>
      <c r="T2441" s="35" t="str">
        <f>'EPD information'!$W$16</f>
        <v>ND</v>
      </c>
      <c r="U2441" s="35">
        <f>'EPD information'!$X$16*Tabell2[[#This Row],[Weight (kg)]]</f>
        <v>4.2300000000000003E-3</v>
      </c>
      <c r="V2441" s="35">
        <f>'EPD information'!$Y$16*Tabell2[[#This Row],[Weight (kg)]]</f>
        <v>0.1404</v>
      </c>
      <c r="W2441" s="35">
        <f>'EPD information'!$Z$16*Tabell2[[#This Row],[Weight (kg)]]</f>
        <v>2.2770000000000003E-4</v>
      </c>
      <c r="X2441" s="35">
        <f>'EPD information'!$AA$16*Tabell2[[#This Row],[Weight (kg)]]</f>
        <v>-1.089</v>
      </c>
      <c r="Y2441" s="18">
        <f>'EPD information'!$AB$16*Tabell2[[#This Row],[Weight (kg)]]</f>
        <v>3.024</v>
      </c>
      <c r="Z2441" s="18">
        <f>'EPD information'!$AC$16*Tabell2[[#This Row],[Weight (kg)]]</f>
        <v>5.3010000000000002E-2</v>
      </c>
      <c r="AA2441" s="18">
        <f>'EPD information'!$AD$16*Tabell2[[#This Row],[Weight (kg)]]</f>
        <v>6.633E-3</v>
      </c>
      <c r="AB2441" s="18" t="s">
        <v>48</v>
      </c>
      <c r="AC2441" s="18">
        <f>'EPD information'!$AF$16*Tabell2[[#This Row],[Weight (kg)]]</f>
        <v>4.1849999999999995E-3</v>
      </c>
      <c r="AD2441" s="18">
        <f>'EPD information'!$AG$16*Tabell2[[#This Row],[Weight (kg)]]</f>
        <v>0.13950000000000001</v>
      </c>
      <c r="AE2441" s="18">
        <f>'EPD information'!$AH$16*Tabell2[[#This Row],[Weight (kg)]]</f>
        <v>2.232E-4</v>
      </c>
      <c r="AF2441" s="21">
        <f>'EPD information'!$AI$16*Tabell2[[#This Row],[Weight (kg)]]</f>
        <v>-1.0349999999999999</v>
      </c>
    </row>
    <row r="2442" spans="1:32" x14ac:dyDescent="0.2">
      <c r="A2442" s="36" t="s">
        <v>262</v>
      </c>
      <c r="B2442" s="37" t="s">
        <v>263</v>
      </c>
      <c r="C2442" s="38">
        <v>275846</v>
      </c>
      <c r="D2442" s="39">
        <v>7319662758468</v>
      </c>
      <c r="E2442" s="37" t="s">
        <v>46</v>
      </c>
      <c r="F2442" s="40">
        <v>250</v>
      </c>
      <c r="G2442" s="37">
        <v>180</v>
      </c>
      <c r="H2442" s="41">
        <v>0.8</v>
      </c>
      <c r="I2442" s="35">
        <f>'EPD information'!$L$16*Tabell2[[#This Row],[Weight (kg)]]</f>
        <v>2.7280000000000002</v>
      </c>
      <c r="J2442" s="22">
        <f>'EPD information'!$M$16*Tabell2[[#This Row],[Weight (kg)]]</f>
        <v>4.7520000000000007E-2</v>
      </c>
      <c r="K2442" s="22">
        <f>'EPD information'!$N$16*Tabell2[[#This Row],[Weight (kg)]]</f>
        <v>5.64E-3</v>
      </c>
      <c r="L2442" s="22">
        <f>'EPD information'!$O$16*Tabell2[[#This Row],[Weight (kg)]]</f>
        <v>0</v>
      </c>
      <c r="M2442" s="22">
        <f>'EPD information'!$P$16*Tabell2[[#This Row],[Weight (kg)]]</f>
        <v>3.7600000000000003E-3</v>
      </c>
      <c r="N2442" s="22">
        <f>'EPD information'!$Q$16*Tabell2[[#This Row],[Weight (kg)]]</f>
        <v>0.12480000000000001</v>
      </c>
      <c r="O2442" s="22">
        <f>'EPD information'!$R$16*Tabell2[[#This Row],[Weight (kg)]]</f>
        <v>2.0240000000000004E-4</v>
      </c>
      <c r="P2442" s="22">
        <f>'EPD information'!$S$16*Tabell2[[#This Row],[Weight (kg)]]</f>
        <v>-0.96799999999999997</v>
      </c>
      <c r="Q2442" s="35">
        <f>'Product specific GWP'!$T$16*Tabell2[[#This Row],[Weight (kg)]]</f>
        <v>3.4960000000000005E-2</v>
      </c>
      <c r="R2442" s="35" t="s">
        <v>48</v>
      </c>
      <c r="S2442" s="35">
        <f>'EPD information'!$V$16*Tabell2[[#This Row],[Weight (kg)]]</f>
        <v>5.64E-3</v>
      </c>
      <c r="T2442" s="35" t="str">
        <f>'EPD information'!$W$16</f>
        <v>ND</v>
      </c>
      <c r="U2442" s="35">
        <f>'EPD information'!$X$16*Tabell2[[#This Row],[Weight (kg)]]</f>
        <v>3.7600000000000003E-3</v>
      </c>
      <c r="V2442" s="35">
        <f>'EPD information'!$Y$16*Tabell2[[#This Row],[Weight (kg)]]</f>
        <v>0.12480000000000001</v>
      </c>
      <c r="W2442" s="35">
        <f>'EPD information'!$Z$16*Tabell2[[#This Row],[Weight (kg)]]</f>
        <v>2.0240000000000004E-4</v>
      </c>
      <c r="X2442" s="35">
        <f>'EPD information'!$AA$16*Tabell2[[#This Row],[Weight (kg)]]</f>
        <v>-0.96799999999999997</v>
      </c>
      <c r="Y2442" s="18">
        <f>'EPD information'!$AB$16*Tabell2[[#This Row],[Weight (kg)]]</f>
        <v>2.6880000000000002</v>
      </c>
      <c r="Z2442" s="18">
        <f>'EPD information'!$AC$16*Tabell2[[#This Row],[Weight (kg)]]</f>
        <v>4.7120000000000002E-2</v>
      </c>
      <c r="AA2442" s="18">
        <f>'EPD information'!$AD$16*Tabell2[[#This Row],[Weight (kg)]]</f>
        <v>5.8960000000000002E-3</v>
      </c>
      <c r="AB2442" s="18" t="s">
        <v>48</v>
      </c>
      <c r="AC2442" s="18">
        <f>'EPD information'!$AF$16*Tabell2[[#This Row],[Weight (kg)]]</f>
        <v>3.7199999999999998E-3</v>
      </c>
      <c r="AD2442" s="18">
        <f>'EPD information'!$AG$16*Tabell2[[#This Row],[Weight (kg)]]</f>
        <v>0.124</v>
      </c>
      <c r="AE2442" s="18">
        <f>'EPD information'!$AH$16*Tabell2[[#This Row],[Weight (kg)]]</f>
        <v>1.9840000000000002E-4</v>
      </c>
      <c r="AF2442" s="21">
        <f>'EPD information'!$AI$16*Tabell2[[#This Row],[Weight (kg)]]</f>
        <v>-0.91999999999999993</v>
      </c>
    </row>
    <row r="2443" spans="1:32" x14ac:dyDescent="0.2">
      <c r="A2443" s="36" t="s">
        <v>262</v>
      </c>
      <c r="B2443" s="37" t="s">
        <v>263</v>
      </c>
      <c r="C2443" s="38">
        <v>275845</v>
      </c>
      <c r="D2443" s="39">
        <v>7319662758451</v>
      </c>
      <c r="E2443" s="37" t="s">
        <v>46</v>
      </c>
      <c r="F2443" s="40">
        <v>250</v>
      </c>
      <c r="G2443" s="37">
        <v>150</v>
      </c>
      <c r="H2443" s="41">
        <v>0.87</v>
      </c>
      <c r="I2443" s="35">
        <f>'EPD information'!$L$16*Tabell2[[#This Row],[Weight (kg)]]</f>
        <v>2.9666999999999999</v>
      </c>
      <c r="J2443" s="22">
        <f>'EPD information'!$M$16*Tabell2[[#This Row],[Weight (kg)]]</f>
        <v>5.1678000000000002E-2</v>
      </c>
      <c r="K2443" s="22">
        <f>'EPD information'!$N$16*Tabell2[[#This Row],[Weight (kg)]]</f>
        <v>6.1335000000000001E-3</v>
      </c>
      <c r="L2443" s="22">
        <f>'EPD information'!$O$16*Tabell2[[#This Row],[Weight (kg)]]</f>
        <v>0</v>
      </c>
      <c r="M2443" s="22">
        <f>'EPD information'!$P$16*Tabell2[[#This Row],[Weight (kg)]]</f>
        <v>4.0889999999999998E-3</v>
      </c>
      <c r="N2443" s="22">
        <f>'EPD information'!$Q$16*Tabell2[[#This Row],[Weight (kg)]]</f>
        <v>0.13572000000000001</v>
      </c>
      <c r="O2443" s="22">
        <f>'EPD information'!$R$16*Tabell2[[#This Row],[Weight (kg)]]</f>
        <v>2.2011000000000003E-4</v>
      </c>
      <c r="P2443" s="22">
        <f>'EPD information'!$S$16*Tabell2[[#This Row],[Weight (kg)]]</f>
        <v>-1.0527</v>
      </c>
      <c r="Q2443" s="35">
        <f>'Product specific GWP'!$T$16*Tabell2[[#This Row],[Weight (kg)]]</f>
        <v>3.8019000000000004E-2</v>
      </c>
      <c r="R2443" s="35" t="s">
        <v>48</v>
      </c>
      <c r="S2443" s="35">
        <f>'EPD information'!$V$16*Tabell2[[#This Row],[Weight (kg)]]</f>
        <v>6.1335000000000001E-3</v>
      </c>
      <c r="T2443" s="35" t="str">
        <f>'EPD information'!$W$16</f>
        <v>ND</v>
      </c>
      <c r="U2443" s="35">
        <f>'EPD information'!$X$16*Tabell2[[#This Row],[Weight (kg)]]</f>
        <v>4.0889999999999998E-3</v>
      </c>
      <c r="V2443" s="35">
        <f>'EPD information'!$Y$16*Tabell2[[#This Row],[Weight (kg)]]</f>
        <v>0.13572000000000001</v>
      </c>
      <c r="W2443" s="35">
        <f>'EPD information'!$Z$16*Tabell2[[#This Row],[Weight (kg)]]</f>
        <v>2.2011000000000003E-4</v>
      </c>
      <c r="X2443" s="35">
        <f>'EPD information'!$AA$16*Tabell2[[#This Row],[Weight (kg)]]</f>
        <v>-1.0527</v>
      </c>
      <c r="Y2443" s="18">
        <f>'EPD information'!$AB$16*Tabell2[[#This Row],[Weight (kg)]]</f>
        <v>2.9232</v>
      </c>
      <c r="Z2443" s="18">
        <f>'EPD information'!$AC$16*Tabell2[[#This Row],[Weight (kg)]]</f>
        <v>5.1243000000000004E-2</v>
      </c>
      <c r="AA2443" s="18">
        <f>'EPD information'!$AD$16*Tabell2[[#This Row],[Weight (kg)]]</f>
        <v>6.4118999999999999E-3</v>
      </c>
      <c r="AB2443" s="18" t="s">
        <v>48</v>
      </c>
      <c r="AC2443" s="18">
        <f>'EPD information'!$AF$16*Tabell2[[#This Row],[Weight (kg)]]</f>
        <v>4.0454999999999996E-3</v>
      </c>
      <c r="AD2443" s="18">
        <f>'EPD information'!$AG$16*Tabell2[[#This Row],[Weight (kg)]]</f>
        <v>0.13485</v>
      </c>
      <c r="AE2443" s="18">
        <f>'EPD information'!$AH$16*Tabell2[[#This Row],[Weight (kg)]]</f>
        <v>2.1576000000000001E-4</v>
      </c>
      <c r="AF2443" s="21">
        <f>'EPD information'!$AI$16*Tabell2[[#This Row],[Weight (kg)]]</f>
        <v>-1.0004999999999999</v>
      </c>
    </row>
    <row r="2444" spans="1:32" x14ac:dyDescent="0.2">
      <c r="A2444" s="36" t="s">
        <v>262</v>
      </c>
      <c r="B2444" s="37" t="s">
        <v>263</v>
      </c>
      <c r="C2444" s="38">
        <v>256658</v>
      </c>
      <c r="D2444" s="39">
        <v>7319662566582</v>
      </c>
      <c r="E2444" s="37" t="s">
        <v>46</v>
      </c>
      <c r="F2444" s="40">
        <v>250</v>
      </c>
      <c r="G2444" s="37">
        <v>100</v>
      </c>
      <c r="H2444" s="41">
        <v>0.94</v>
      </c>
      <c r="I2444" s="35">
        <f>'EPD information'!$L$16*Tabell2[[#This Row],[Weight (kg)]]</f>
        <v>3.2054</v>
      </c>
      <c r="J2444" s="22">
        <f>'EPD information'!$M$16*Tabell2[[#This Row],[Weight (kg)]]</f>
        <v>5.5835999999999997E-2</v>
      </c>
      <c r="K2444" s="22">
        <f>'EPD information'!$N$16*Tabell2[[#This Row],[Weight (kg)]]</f>
        <v>6.6269999999999992E-3</v>
      </c>
      <c r="L2444" s="22">
        <f>'EPD information'!$O$16*Tabell2[[#This Row],[Weight (kg)]]</f>
        <v>0</v>
      </c>
      <c r="M2444" s="22">
        <f>'EPD information'!$P$16*Tabell2[[#This Row],[Weight (kg)]]</f>
        <v>4.4180000000000001E-3</v>
      </c>
      <c r="N2444" s="22">
        <f>'EPD information'!$Q$16*Tabell2[[#This Row],[Weight (kg)]]</f>
        <v>0.14663999999999999</v>
      </c>
      <c r="O2444" s="22">
        <f>'EPD information'!$R$16*Tabell2[[#This Row],[Weight (kg)]]</f>
        <v>2.3782E-4</v>
      </c>
      <c r="P2444" s="22">
        <f>'EPD information'!$S$16*Tabell2[[#This Row],[Weight (kg)]]</f>
        <v>-1.1374</v>
      </c>
      <c r="Q2444" s="35">
        <f>'Product specific GWP'!$T$16*Tabell2[[#This Row],[Weight (kg)]]</f>
        <v>4.1078000000000003E-2</v>
      </c>
      <c r="R2444" s="35" t="s">
        <v>48</v>
      </c>
      <c r="S2444" s="35">
        <f>'EPD information'!$V$16*Tabell2[[#This Row],[Weight (kg)]]</f>
        <v>6.6269999999999992E-3</v>
      </c>
      <c r="T2444" s="35" t="str">
        <f>'EPD information'!$W$16</f>
        <v>ND</v>
      </c>
      <c r="U2444" s="35">
        <f>'EPD information'!$X$16*Tabell2[[#This Row],[Weight (kg)]]</f>
        <v>4.4180000000000001E-3</v>
      </c>
      <c r="V2444" s="35">
        <f>'EPD information'!$Y$16*Tabell2[[#This Row],[Weight (kg)]]</f>
        <v>0.14663999999999999</v>
      </c>
      <c r="W2444" s="35">
        <f>'EPD information'!$Z$16*Tabell2[[#This Row],[Weight (kg)]]</f>
        <v>2.3782E-4</v>
      </c>
      <c r="X2444" s="35">
        <f>'EPD information'!$AA$16*Tabell2[[#This Row],[Weight (kg)]]</f>
        <v>-1.1374</v>
      </c>
      <c r="Y2444" s="18">
        <f>'EPD information'!$AB$16*Tabell2[[#This Row],[Weight (kg)]]</f>
        <v>3.1583999999999999</v>
      </c>
      <c r="Z2444" s="18">
        <f>'EPD information'!$AC$16*Tabell2[[#This Row],[Weight (kg)]]</f>
        <v>5.5365999999999999E-2</v>
      </c>
      <c r="AA2444" s="18">
        <f>'EPD information'!$AD$16*Tabell2[[#This Row],[Weight (kg)]]</f>
        <v>6.9277999999999996E-3</v>
      </c>
      <c r="AB2444" s="18" t="s">
        <v>48</v>
      </c>
      <c r="AC2444" s="18">
        <f>'EPD information'!$AF$16*Tabell2[[#This Row],[Weight (kg)]]</f>
        <v>4.370999999999999E-3</v>
      </c>
      <c r="AD2444" s="18">
        <f>'EPD information'!$AG$16*Tabell2[[#This Row],[Weight (kg)]]</f>
        <v>0.1457</v>
      </c>
      <c r="AE2444" s="18">
        <f>'EPD information'!$AH$16*Tabell2[[#This Row],[Weight (kg)]]</f>
        <v>2.3311999999999999E-4</v>
      </c>
      <c r="AF2444" s="21">
        <f>'EPD information'!$AI$16*Tabell2[[#This Row],[Weight (kg)]]</f>
        <v>-1.081</v>
      </c>
    </row>
    <row r="2445" spans="1:32" x14ac:dyDescent="0.2">
      <c r="A2445" s="36" t="s">
        <v>262</v>
      </c>
      <c r="B2445" s="37" t="s">
        <v>263</v>
      </c>
      <c r="C2445" s="38">
        <v>275843</v>
      </c>
      <c r="D2445" s="39">
        <v>7319662758437</v>
      </c>
      <c r="E2445" s="37" t="s">
        <v>46</v>
      </c>
      <c r="F2445" s="40">
        <v>250</v>
      </c>
      <c r="G2445" s="37">
        <v>112</v>
      </c>
      <c r="H2445" s="41">
        <v>0.92</v>
      </c>
      <c r="I2445" s="35">
        <f>'EPD information'!$L$16*Tabell2[[#This Row],[Weight (kg)]]</f>
        <v>3.1372000000000004</v>
      </c>
      <c r="J2445" s="22">
        <f>'EPD information'!$M$16*Tabell2[[#This Row],[Weight (kg)]]</f>
        <v>5.4648000000000002E-2</v>
      </c>
      <c r="K2445" s="22">
        <f>'EPD information'!$N$16*Tabell2[[#This Row],[Weight (kg)]]</f>
        <v>6.4860000000000004E-3</v>
      </c>
      <c r="L2445" s="22">
        <f>'EPD information'!$O$16*Tabell2[[#This Row],[Weight (kg)]]</f>
        <v>0</v>
      </c>
      <c r="M2445" s="22">
        <f>'EPD information'!$P$16*Tabell2[[#This Row],[Weight (kg)]]</f>
        <v>4.3240000000000006E-3</v>
      </c>
      <c r="N2445" s="22">
        <f>'EPD information'!$Q$16*Tabell2[[#This Row],[Weight (kg)]]</f>
        <v>0.14352000000000001</v>
      </c>
      <c r="O2445" s="22">
        <f>'EPD information'!$R$16*Tabell2[[#This Row],[Weight (kg)]]</f>
        <v>2.3276000000000004E-4</v>
      </c>
      <c r="P2445" s="22">
        <f>'EPD information'!$S$16*Tabell2[[#This Row],[Weight (kg)]]</f>
        <v>-1.1132</v>
      </c>
      <c r="Q2445" s="35">
        <f>'Product specific GWP'!$T$16*Tabell2[[#This Row],[Weight (kg)]]</f>
        <v>4.0204000000000004E-2</v>
      </c>
      <c r="R2445" s="35" t="s">
        <v>48</v>
      </c>
      <c r="S2445" s="35">
        <f>'EPD information'!$V$16*Tabell2[[#This Row],[Weight (kg)]]</f>
        <v>6.4860000000000004E-3</v>
      </c>
      <c r="T2445" s="35" t="str">
        <f>'EPD information'!$W$16</f>
        <v>ND</v>
      </c>
      <c r="U2445" s="35">
        <f>'EPD information'!$X$16*Tabell2[[#This Row],[Weight (kg)]]</f>
        <v>4.3240000000000006E-3</v>
      </c>
      <c r="V2445" s="35">
        <f>'EPD information'!$Y$16*Tabell2[[#This Row],[Weight (kg)]]</f>
        <v>0.14352000000000001</v>
      </c>
      <c r="W2445" s="35">
        <f>'EPD information'!$Z$16*Tabell2[[#This Row],[Weight (kg)]]</f>
        <v>2.3276000000000004E-4</v>
      </c>
      <c r="X2445" s="35">
        <f>'EPD information'!$AA$16*Tabell2[[#This Row],[Weight (kg)]]</f>
        <v>-1.1132</v>
      </c>
      <c r="Y2445" s="18">
        <f>'EPD information'!$AB$16*Tabell2[[#This Row],[Weight (kg)]]</f>
        <v>3.0912000000000002</v>
      </c>
      <c r="Z2445" s="18">
        <f>'EPD information'!$AC$16*Tabell2[[#This Row],[Weight (kg)]]</f>
        <v>5.4188E-2</v>
      </c>
      <c r="AA2445" s="18">
        <f>'EPD information'!$AD$16*Tabell2[[#This Row],[Weight (kg)]]</f>
        <v>6.7803999999999998E-3</v>
      </c>
      <c r="AB2445" s="18" t="s">
        <v>48</v>
      </c>
      <c r="AC2445" s="18">
        <f>'EPD information'!$AF$16*Tabell2[[#This Row],[Weight (kg)]]</f>
        <v>4.2779999999999997E-3</v>
      </c>
      <c r="AD2445" s="18">
        <f>'EPD information'!$AG$16*Tabell2[[#This Row],[Weight (kg)]]</f>
        <v>0.1426</v>
      </c>
      <c r="AE2445" s="18">
        <f>'EPD information'!$AH$16*Tabell2[[#This Row],[Weight (kg)]]</f>
        <v>2.2816000000000001E-4</v>
      </c>
      <c r="AF2445" s="21">
        <f>'EPD information'!$AI$16*Tabell2[[#This Row],[Weight (kg)]]</f>
        <v>-1.0580000000000001</v>
      </c>
    </row>
    <row r="2446" spans="1:32" x14ac:dyDescent="0.2">
      <c r="A2446" s="36" t="s">
        <v>262</v>
      </c>
      <c r="B2446" s="37" t="s">
        <v>263</v>
      </c>
      <c r="C2446" s="38">
        <v>275842</v>
      </c>
      <c r="D2446" s="39">
        <v>7319662758420</v>
      </c>
      <c r="E2446" s="37" t="s">
        <v>46</v>
      </c>
      <c r="F2446" s="40">
        <v>250</v>
      </c>
      <c r="G2446" s="37">
        <v>80</v>
      </c>
      <c r="H2446" s="41">
        <v>0.95</v>
      </c>
      <c r="I2446" s="35">
        <f>'EPD information'!$L$16*Tabell2[[#This Row],[Weight (kg)]]</f>
        <v>3.2395</v>
      </c>
      <c r="J2446" s="22">
        <f>'EPD information'!$M$16*Tabell2[[#This Row],[Weight (kg)]]</f>
        <v>5.6430000000000001E-2</v>
      </c>
      <c r="K2446" s="22">
        <f>'EPD information'!$N$16*Tabell2[[#This Row],[Weight (kg)]]</f>
        <v>6.6974999999999995E-3</v>
      </c>
      <c r="L2446" s="22">
        <f>'EPD information'!$O$16*Tabell2[[#This Row],[Weight (kg)]]</f>
        <v>0</v>
      </c>
      <c r="M2446" s="22">
        <f>'EPD information'!$P$16*Tabell2[[#This Row],[Weight (kg)]]</f>
        <v>4.4650000000000002E-3</v>
      </c>
      <c r="N2446" s="22">
        <f>'EPD information'!$Q$16*Tabell2[[#This Row],[Weight (kg)]]</f>
        <v>0.1482</v>
      </c>
      <c r="O2446" s="22">
        <f>'EPD information'!$R$16*Tabell2[[#This Row],[Weight (kg)]]</f>
        <v>2.4035000000000001E-4</v>
      </c>
      <c r="P2446" s="22">
        <f>'EPD information'!$S$16*Tabell2[[#This Row],[Weight (kg)]]</f>
        <v>-1.1495</v>
      </c>
      <c r="Q2446" s="35">
        <f>'Product specific GWP'!$T$16*Tabell2[[#This Row],[Weight (kg)]]</f>
        <v>4.1515000000000003E-2</v>
      </c>
      <c r="R2446" s="35" t="s">
        <v>48</v>
      </c>
      <c r="S2446" s="35">
        <f>'EPD information'!$V$16*Tabell2[[#This Row],[Weight (kg)]]</f>
        <v>6.6974999999999995E-3</v>
      </c>
      <c r="T2446" s="35" t="str">
        <f>'EPD information'!$W$16</f>
        <v>ND</v>
      </c>
      <c r="U2446" s="35">
        <f>'EPD information'!$X$16*Tabell2[[#This Row],[Weight (kg)]]</f>
        <v>4.4650000000000002E-3</v>
      </c>
      <c r="V2446" s="35">
        <f>'EPD information'!$Y$16*Tabell2[[#This Row],[Weight (kg)]]</f>
        <v>0.1482</v>
      </c>
      <c r="W2446" s="35">
        <f>'EPD information'!$Z$16*Tabell2[[#This Row],[Weight (kg)]]</f>
        <v>2.4035000000000001E-4</v>
      </c>
      <c r="X2446" s="35">
        <f>'EPD information'!$AA$16*Tabell2[[#This Row],[Weight (kg)]]</f>
        <v>-1.1495</v>
      </c>
      <c r="Y2446" s="18">
        <f>'EPD information'!$AB$16*Tabell2[[#This Row],[Weight (kg)]]</f>
        <v>3.1919999999999997</v>
      </c>
      <c r="Z2446" s="18">
        <f>'EPD information'!$AC$16*Tabell2[[#This Row],[Weight (kg)]]</f>
        <v>5.5954999999999998E-2</v>
      </c>
      <c r="AA2446" s="18">
        <f>'EPD information'!$AD$16*Tabell2[[#This Row],[Weight (kg)]]</f>
        <v>7.0014999999999999E-3</v>
      </c>
      <c r="AB2446" s="18" t="s">
        <v>48</v>
      </c>
      <c r="AC2446" s="18">
        <f>'EPD information'!$AF$16*Tabell2[[#This Row],[Weight (kg)]]</f>
        <v>4.4174999999999996E-3</v>
      </c>
      <c r="AD2446" s="18">
        <f>'EPD information'!$AG$16*Tabell2[[#This Row],[Weight (kg)]]</f>
        <v>0.14724999999999999</v>
      </c>
      <c r="AE2446" s="18">
        <f>'EPD information'!$AH$16*Tabell2[[#This Row],[Weight (kg)]]</f>
        <v>2.3560000000000001E-4</v>
      </c>
      <c r="AF2446" s="21">
        <f>'EPD information'!$AI$16*Tabell2[[#This Row],[Weight (kg)]]</f>
        <v>-1.0924999999999998</v>
      </c>
    </row>
    <row r="2447" spans="1:32" x14ac:dyDescent="0.2">
      <c r="A2447" s="36" t="s">
        <v>262</v>
      </c>
      <c r="B2447" s="37" t="s">
        <v>263</v>
      </c>
      <c r="C2447" s="38">
        <v>275844</v>
      </c>
      <c r="D2447" s="39">
        <v>7319662758444</v>
      </c>
      <c r="E2447" s="37" t="s">
        <v>46</v>
      </c>
      <c r="F2447" s="40">
        <v>250</v>
      </c>
      <c r="G2447" s="37">
        <v>140</v>
      </c>
      <c r="H2447" s="41">
        <v>0.89</v>
      </c>
      <c r="I2447" s="35">
        <f>'EPD information'!$L$16*Tabell2[[#This Row],[Weight (kg)]]</f>
        <v>3.0349000000000004</v>
      </c>
      <c r="J2447" s="22">
        <f>'EPD information'!$M$16*Tabell2[[#This Row],[Weight (kg)]]</f>
        <v>5.2866000000000003E-2</v>
      </c>
      <c r="K2447" s="22">
        <f>'EPD information'!$N$16*Tabell2[[#This Row],[Weight (kg)]]</f>
        <v>6.2744999999999997E-3</v>
      </c>
      <c r="L2447" s="22">
        <f>'EPD information'!$O$16*Tabell2[[#This Row],[Weight (kg)]]</f>
        <v>0</v>
      </c>
      <c r="M2447" s="22">
        <f>'EPD information'!$P$16*Tabell2[[#This Row],[Weight (kg)]]</f>
        <v>4.1830000000000001E-3</v>
      </c>
      <c r="N2447" s="22">
        <f>'EPD information'!$Q$16*Tabell2[[#This Row],[Weight (kg)]]</f>
        <v>0.13883999999999999</v>
      </c>
      <c r="O2447" s="22">
        <f>'EPD information'!$R$16*Tabell2[[#This Row],[Weight (kg)]]</f>
        <v>2.2517000000000001E-4</v>
      </c>
      <c r="P2447" s="22">
        <f>'EPD information'!$S$16*Tabell2[[#This Row],[Weight (kg)]]</f>
        <v>-1.0769</v>
      </c>
      <c r="Q2447" s="35">
        <f>'Product specific GWP'!$T$16*Tabell2[[#This Row],[Weight (kg)]]</f>
        <v>3.8893000000000004E-2</v>
      </c>
      <c r="R2447" s="35" t="s">
        <v>48</v>
      </c>
      <c r="S2447" s="35">
        <f>'EPD information'!$V$16*Tabell2[[#This Row],[Weight (kg)]]</f>
        <v>6.2744999999999997E-3</v>
      </c>
      <c r="T2447" s="35" t="str">
        <f>'EPD information'!$W$16</f>
        <v>ND</v>
      </c>
      <c r="U2447" s="35">
        <f>'EPD information'!$X$16*Tabell2[[#This Row],[Weight (kg)]]</f>
        <v>4.1830000000000001E-3</v>
      </c>
      <c r="V2447" s="35">
        <f>'EPD information'!$Y$16*Tabell2[[#This Row],[Weight (kg)]]</f>
        <v>0.13883999999999999</v>
      </c>
      <c r="W2447" s="35">
        <f>'EPD information'!$Z$16*Tabell2[[#This Row],[Weight (kg)]]</f>
        <v>2.2517000000000001E-4</v>
      </c>
      <c r="X2447" s="35">
        <f>'EPD information'!$AA$16*Tabell2[[#This Row],[Weight (kg)]]</f>
        <v>-1.0769</v>
      </c>
      <c r="Y2447" s="18">
        <f>'EPD information'!$AB$16*Tabell2[[#This Row],[Weight (kg)]]</f>
        <v>2.9903999999999997</v>
      </c>
      <c r="Z2447" s="18">
        <f>'EPD information'!$AC$16*Tabell2[[#This Row],[Weight (kg)]]</f>
        <v>5.2421000000000002E-2</v>
      </c>
      <c r="AA2447" s="18">
        <f>'EPD information'!$AD$16*Tabell2[[#This Row],[Weight (kg)]]</f>
        <v>6.5592999999999997E-3</v>
      </c>
      <c r="AB2447" s="18" t="s">
        <v>48</v>
      </c>
      <c r="AC2447" s="18">
        <f>'EPD information'!$AF$16*Tabell2[[#This Row],[Weight (kg)]]</f>
        <v>4.1384999999999998E-3</v>
      </c>
      <c r="AD2447" s="18">
        <f>'EPD information'!$AG$16*Tabell2[[#This Row],[Weight (kg)]]</f>
        <v>0.13794999999999999</v>
      </c>
      <c r="AE2447" s="18">
        <f>'EPD information'!$AH$16*Tabell2[[#This Row],[Weight (kg)]]</f>
        <v>2.2072000000000001E-4</v>
      </c>
      <c r="AF2447" s="21">
        <f>'EPD information'!$AI$16*Tabell2[[#This Row],[Weight (kg)]]</f>
        <v>-1.0234999999999999</v>
      </c>
    </row>
    <row r="2448" spans="1:32" x14ac:dyDescent="0.2">
      <c r="A2448" s="36" t="s">
        <v>262</v>
      </c>
      <c r="B2448" s="37" t="s">
        <v>263</v>
      </c>
      <c r="C2448" s="38">
        <v>275841</v>
      </c>
      <c r="D2448" s="39">
        <v>7319662758413</v>
      </c>
      <c r="E2448" s="37" t="s">
        <v>46</v>
      </c>
      <c r="F2448" s="40">
        <v>250</v>
      </c>
      <c r="G2448" s="37">
        <v>63</v>
      </c>
      <c r="H2448" s="41">
        <v>0.96</v>
      </c>
      <c r="I2448" s="35">
        <f>'EPD information'!$L$16*Tabell2[[#This Row],[Weight (kg)]]</f>
        <v>3.2736000000000001</v>
      </c>
      <c r="J2448" s="22">
        <f>'EPD information'!$M$16*Tabell2[[#This Row],[Weight (kg)]]</f>
        <v>5.7023999999999998E-2</v>
      </c>
      <c r="K2448" s="22">
        <f>'EPD information'!$N$16*Tabell2[[#This Row],[Weight (kg)]]</f>
        <v>6.7679999999999997E-3</v>
      </c>
      <c r="L2448" s="22">
        <f>'EPD information'!$O$16*Tabell2[[#This Row],[Weight (kg)]]</f>
        <v>0</v>
      </c>
      <c r="M2448" s="22">
        <f>'EPD information'!$P$16*Tabell2[[#This Row],[Weight (kg)]]</f>
        <v>4.5120000000000004E-3</v>
      </c>
      <c r="N2448" s="22">
        <f>'EPD information'!$Q$16*Tabell2[[#This Row],[Weight (kg)]]</f>
        <v>0.14976</v>
      </c>
      <c r="O2448" s="22">
        <f>'EPD information'!$R$16*Tabell2[[#This Row],[Weight (kg)]]</f>
        <v>2.4288000000000001E-4</v>
      </c>
      <c r="P2448" s="22">
        <f>'EPD information'!$S$16*Tabell2[[#This Row],[Weight (kg)]]</f>
        <v>-1.1616</v>
      </c>
      <c r="Q2448" s="35">
        <f>'Product specific GWP'!$T$16*Tabell2[[#This Row],[Weight (kg)]]</f>
        <v>4.1952000000000003E-2</v>
      </c>
      <c r="R2448" s="35" t="s">
        <v>48</v>
      </c>
      <c r="S2448" s="35">
        <f>'EPD information'!$V$16*Tabell2[[#This Row],[Weight (kg)]]</f>
        <v>6.7679999999999997E-3</v>
      </c>
      <c r="T2448" s="35" t="str">
        <f>'EPD information'!$W$16</f>
        <v>ND</v>
      </c>
      <c r="U2448" s="35">
        <f>'EPD information'!$X$16*Tabell2[[#This Row],[Weight (kg)]]</f>
        <v>4.5120000000000004E-3</v>
      </c>
      <c r="V2448" s="35">
        <f>'EPD information'!$Y$16*Tabell2[[#This Row],[Weight (kg)]]</f>
        <v>0.14976</v>
      </c>
      <c r="W2448" s="35">
        <f>'EPD information'!$Z$16*Tabell2[[#This Row],[Weight (kg)]]</f>
        <v>2.4288000000000001E-4</v>
      </c>
      <c r="X2448" s="35">
        <f>'EPD information'!$AA$16*Tabell2[[#This Row],[Weight (kg)]]</f>
        <v>-1.1616</v>
      </c>
      <c r="Y2448" s="18">
        <f>'EPD information'!$AB$16*Tabell2[[#This Row],[Weight (kg)]]</f>
        <v>3.2255999999999996</v>
      </c>
      <c r="Z2448" s="18">
        <f>'EPD information'!$AC$16*Tabell2[[#This Row],[Weight (kg)]]</f>
        <v>5.6543999999999997E-2</v>
      </c>
      <c r="AA2448" s="18">
        <f>'EPD information'!$AD$16*Tabell2[[#This Row],[Weight (kg)]]</f>
        <v>7.0751999999999994E-3</v>
      </c>
      <c r="AB2448" s="18" t="s">
        <v>48</v>
      </c>
      <c r="AC2448" s="18">
        <f>'EPD information'!$AF$16*Tabell2[[#This Row],[Weight (kg)]]</f>
        <v>4.4639999999999992E-3</v>
      </c>
      <c r="AD2448" s="18">
        <f>'EPD information'!$AG$16*Tabell2[[#This Row],[Weight (kg)]]</f>
        <v>0.14879999999999999</v>
      </c>
      <c r="AE2448" s="18">
        <f>'EPD information'!$AH$16*Tabell2[[#This Row],[Weight (kg)]]</f>
        <v>2.3808E-4</v>
      </c>
      <c r="AF2448" s="21">
        <f>'EPD information'!$AI$16*Tabell2[[#This Row],[Weight (kg)]]</f>
        <v>-1.1039999999999999</v>
      </c>
    </row>
    <row r="2449" spans="1:32" x14ac:dyDescent="0.2">
      <c r="A2449" s="36" t="s">
        <v>262</v>
      </c>
      <c r="B2449" s="37" t="s">
        <v>263</v>
      </c>
      <c r="C2449" s="38">
        <v>275857</v>
      </c>
      <c r="D2449" s="39">
        <v>7319662758574</v>
      </c>
      <c r="E2449" s="37" t="s">
        <v>46</v>
      </c>
      <c r="F2449" s="40">
        <v>280</v>
      </c>
      <c r="G2449" s="37">
        <v>200</v>
      </c>
      <c r="H2449" s="41">
        <v>0.95</v>
      </c>
      <c r="I2449" s="35">
        <f>'EPD information'!$L$16*Tabell2[[#This Row],[Weight (kg)]]</f>
        <v>3.2395</v>
      </c>
      <c r="J2449" s="22">
        <f>'EPD information'!$M$16*Tabell2[[#This Row],[Weight (kg)]]</f>
        <v>5.6430000000000001E-2</v>
      </c>
      <c r="K2449" s="22">
        <f>'EPD information'!$N$16*Tabell2[[#This Row],[Weight (kg)]]</f>
        <v>6.6974999999999995E-3</v>
      </c>
      <c r="L2449" s="22">
        <f>'EPD information'!$O$16*Tabell2[[#This Row],[Weight (kg)]]</f>
        <v>0</v>
      </c>
      <c r="M2449" s="22">
        <f>'EPD information'!$P$16*Tabell2[[#This Row],[Weight (kg)]]</f>
        <v>4.4650000000000002E-3</v>
      </c>
      <c r="N2449" s="22">
        <f>'EPD information'!$Q$16*Tabell2[[#This Row],[Weight (kg)]]</f>
        <v>0.1482</v>
      </c>
      <c r="O2449" s="22">
        <f>'EPD information'!$R$16*Tabell2[[#This Row],[Weight (kg)]]</f>
        <v>2.4035000000000001E-4</v>
      </c>
      <c r="P2449" s="22">
        <f>'EPD information'!$S$16*Tabell2[[#This Row],[Weight (kg)]]</f>
        <v>-1.1495</v>
      </c>
      <c r="Q2449" s="35">
        <f>'Product specific GWP'!$T$16*Tabell2[[#This Row],[Weight (kg)]]</f>
        <v>4.1515000000000003E-2</v>
      </c>
      <c r="R2449" s="35" t="s">
        <v>48</v>
      </c>
      <c r="S2449" s="35">
        <f>'EPD information'!$V$16*Tabell2[[#This Row],[Weight (kg)]]</f>
        <v>6.6974999999999995E-3</v>
      </c>
      <c r="T2449" s="35" t="str">
        <f>'EPD information'!$W$16</f>
        <v>ND</v>
      </c>
      <c r="U2449" s="35">
        <f>'EPD information'!$X$16*Tabell2[[#This Row],[Weight (kg)]]</f>
        <v>4.4650000000000002E-3</v>
      </c>
      <c r="V2449" s="35">
        <f>'EPD information'!$Y$16*Tabell2[[#This Row],[Weight (kg)]]</f>
        <v>0.1482</v>
      </c>
      <c r="W2449" s="35">
        <f>'EPD information'!$Z$16*Tabell2[[#This Row],[Weight (kg)]]</f>
        <v>2.4035000000000001E-4</v>
      </c>
      <c r="X2449" s="35">
        <f>'EPD information'!$AA$16*Tabell2[[#This Row],[Weight (kg)]]</f>
        <v>-1.1495</v>
      </c>
      <c r="Y2449" s="18">
        <f>'EPD information'!$AB$16*Tabell2[[#This Row],[Weight (kg)]]</f>
        <v>3.1919999999999997</v>
      </c>
      <c r="Z2449" s="18">
        <f>'EPD information'!$AC$16*Tabell2[[#This Row],[Weight (kg)]]</f>
        <v>5.5954999999999998E-2</v>
      </c>
      <c r="AA2449" s="18">
        <f>'EPD information'!$AD$16*Tabell2[[#This Row],[Weight (kg)]]</f>
        <v>7.0014999999999999E-3</v>
      </c>
      <c r="AB2449" s="18" t="s">
        <v>48</v>
      </c>
      <c r="AC2449" s="18">
        <f>'EPD information'!$AF$16*Tabell2[[#This Row],[Weight (kg)]]</f>
        <v>4.4174999999999996E-3</v>
      </c>
      <c r="AD2449" s="18">
        <f>'EPD information'!$AG$16*Tabell2[[#This Row],[Weight (kg)]]</f>
        <v>0.14724999999999999</v>
      </c>
      <c r="AE2449" s="18">
        <f>'EPD information'!$AH$16*Tabell2[[#This Row],[Weight (kg)]]</f>
        <v>2.3560000000000001E-4</v>
      </c>
      <c r="AF2449" s="21">
        <f>'EPD information'!$AI$16*Tabell2[[#This Row],[Weight (kg)]]</f>
        <v>-1.0924999999999998</v>
      </c>
    </row>
    <row r="2450" spans="1:32" x14ac:dyDescent="0.2">
      <c r="A2450" s="36" t="s">
        <v>262</v>
      </c>
      <c r="B2450" s="37" t="s">
        <v>263</v>
      </c>
      <c r="C2450" s="38">
        <v>275859</v>
      </c>
      <c r="D2450" s="39">
        <v>7319662758598</v>
      </c>
      <c r="E2450" s="37" t="s">
        <v>46</v>
      </c>
      <c r="F2450" s="40">
        <v>280</v>
      </c>
      <c r="G2450" s="37">
        <v>250</v>
      </c>
      <c r="H2450" s="41">
        <v>0.84</v>
      </c>
      <c r="I2450" s="35">
        <f>'EPD information'!$L$16*Tabell2[[#This Row],[Weight (kg)]]</f>
        <v>2.8643999999999998</v>
      </c>
      <c r="J2450" s="22">
        <f>'EPD information'!$M$16*Tabell2[[#This Row],[Weight (kg)]]</f>
        <v>4.9895999999999996E-2</v>
      </c>
      <c r="K2450" s="22">
        <f>'EPD information'!$N$16*Tabell2[[#This Row],[Weight (kg)]]</f>
        <v>5.9219999999999993E-3</v>
      </c>
      <c r="L2450" s="22">
        <f>'EPD information'!$O$16*Tabell2[[#This Row],[Weight (kg)]]</f>
        <v>0</v>
      </c>
      <c r="M2450" s="22">
        <f>'EPD information'!$P$16*Tabell2[[#This Row],[Weight (kg)]]</f>
        <v>3.9480000000000001E-3</v>
      </c>
      <c r="N2450" s="22">
        <f>'EPD information'!$Q$16*Tabell2[[#This Row],[Weight (kg)]]</f>
        <v>0.13103999999999999</v>
      </c>
      <c r="O2450" s="22">
        <f>'EPD information'!$R$16*Tabell2[[#This Row],[Weight (kg)]]</f>
        <v>2.1252E-4</v>
      </c>
      <c r="P2450" s="22">
        <f>'EPD information'!$S$16*Tabell2[[#This Row],[Weight (kg)]]</f>
        <v>-1.0164</v>
      </c>
      <c r="Q2450" s="35">
        <f>'Product specific GWP'!$T$16*Tabell2[[#This Row],[Weight (kg)]]</f>
        <v>3.6707999999999998E-2</v>
      </c>
      <c r="R2450" s="35" t="s">
        <v>48</v>
      </c>
      <c r="S2450" s="35">
        <f>'EPD information'!$V$16*Tabell2[[#This Row],[Weight (kg)]]</f>
        <v>5.9219999999999993E-3</v>
      </c>
      <c r="T2450" s="35" t="str">
        <f>'EPD information'!$W$16</f>
        <v>ND</v>
      </c>
      <c r="U2450" s="35">
        <f>'EPD information'!$X$16*Tabell2[[#This Row],[Weight (kg)]]</f>
        <v>3.9480000000000001E-3</v>
      </c>
      <c r="V2450" s="35">
        <f>'EPD information'!$Y$16*Tabell2[[#This Row],[Weight (kg)]]</f>
        <v>0.13103999999999999</v>
      </c>
      <c r="W2450" s="35">
        <f>'EPD information'!$Z$16*Tabell2[[#This Row],[Weight (kg)]]</f>
        <v>2.1252E-4</v>
      </c>
      <c r="X2450" s="35">
        <f>'EPD information'!$AA$16*Tabell2[[#This Row],[Weight (kg)]]</f>
        <v>-1.0164</v>
      </c>
      <c r="Y2450" s="18">
        <f>'EPD information'!$AB$16*Tabell2[[#This Row],[Weight (kg)]]</f>
        <v>2.8223999999999996</v>
      </c>
      <c r="Z2450" s="18">
        <f>'EPD information'!$AC$16*Tabell2[[#This Row],[Weight (kg)]]</f>
        <v>4.9475999999999999E-2</v>
      </c>
      <c r="AA2450" s="18">
        <f>'EPD information'!$AD$16*Tabell2[[#This Row],[Weight (kg)]]</f>
        <v>6.1907999999999998E-3</v>
      </c>
      <c r="AB2450" s="18" t="s">
        <v>48</v>
      </c>
      <c r="AC2450" s="18">
        <f>'EPD information'!$AF$16*Tabell2[[#This Row],[Weight (kg)]]</f>
        <v>3.9059999999999997E-3</v>
      </c>
      <c r="AD2450" s="18">
        <f>'EPD information'!$AG$16*Tabell2[[#This Row],[Weight (kg)]]</f>
        <v>0.13019999999999998</v>
      </c>
      <c r="AE2450" s="18">
        <f>'EPD information'!$AH$16*Tabell2[[#This Row],[Weight (kg)]]</f>
        <v>2.0832000000000001E-4</v>
      </c>
      <c r="AF2450" s="21">
        <f>'EPD information'!$AI$16*Tabell2[[#This Row],[Weight (kg)]]</f>
        <v>-0.96599999999999986</v>
      </c>
    </row>
    <row r="2451" spans="1:32" x14ac:dyDescent="0.2">
      <c r="A2451" s="36" t="s">
        <v>262</v>
      </c>
      <c r="B2451" s="37" t="s">
        <v>263</v>
      </c>
      <c r="C2451" s="38">
        <v>275855</v>
      </c>
      <c r="D2451" s="39">
        <v>7319662758550</v>
      </c>
      <c r="E2451" s="37" t="s">
        <v>46</v>
      </c>
      <c r="F2451" s="40">
        <v>280</v>
      </c>
      <c r="G2451" s="37">
        <v>160</v>
      </c>
      <c r="H2451" s="41">
        <v>1.05</v>
      </c>
      <c r="I2451" s="35">
        <f>'EPD information'!$L$16*Tabell2[[#This Row],[Weight (kg)]]</f>
        <v>3.5805000000000002</v>
      </c>
      <c r="J2451" s="22">
        <f>'EPD information'!$M$16*Tabell2[[#This Row],[Weight (kg)]]</f>
        <v>6.2370000000000002E-2</v>
      </c>
      <c r="K2451" s="22">
        <f>'EPD information'!$N$16*Tabell2[[#This Row],[Weight (kg)]]</f>
        <v>7.4025000000000002E-3</v>
      </c>
      <c r="L2451" s="22">
        <f>'EPD information'!$O$16*Tabell2[[#This Row],[Weight (kg)]]</f>
        <v>0</v>
      </c>
      <c r="M2451" s="22">
        <f>'EPD information'!$P$16*Tabell2[[#This Row],[Weight (kg)]]</f>
        <v>4.9350000000000002E-3</v>
      </c>
      <c r="N2451" s="22">
        <f>'EPD information'!$Q$16*Tabell2[[#This Row],[Weight (kg)]]</f>
        <v>0.1638</v>
      </c>
      <c r="O2451" s="22">
        <f>'EPD information'!$R$16*Tabell2[[#This Row],[Weight (kg)]]</f>
        <v>2.6565000000000003E-4</v>
      </c>
      <c r="P2451" s="22">
        <f>'EPD information'!$S$16*Tabell2[[#This Row],[Weight (kg)]]</f>
        <v>-1.2705</v>
      </c>
      <c r="Q2451" s="35">
        <f>'Product specific GWP'!$T$16*Tabell2[[#This Row],[Weight (kg)]]</f>
        <v>4.5885000000000002E-2</v>
      </c>
      <c r="R2451" s="35" t="s">
        <v>48</v>
      </c>
      <c r="S2451" s="35">
        <f>'EPD information'!$V$16*Tabell2[[#This Row],[Weight (kg)]]</f>
        <v>7.4025000000000002E-3</v>
      </c>
      <c r="T2451" s="35" t="str">
        <f>'EPD information'!$W$16</f>
        <v>ND</v>
      </c>
      <c r="U2451" s="35">
        <f>'EPD information'!$X$16*Tabell2[[#This Row],[Weight (kg)]]</f>
        <v>4.9350000000000002E-3</v>
      </c>
      <c r="V2451" s="35">
        <f>'EPD information'!$Y$16*Tabell2[[#This Row],[Weight (kg)]]</f>
        <v>0.1638</v>
      </c>
      <c r="W2451" s="35">
        <f>'EPD information'!$Z$16*Tabell2[[#This Row],[Weight (kg)]]</f>
        <v>2.6565000000000003E-4</v>
      </c>
      <c r="X2451" s="35">
        <f>'EPD information'!$AA$16*Tabell2[[#This Row],[Weight (kg)]]</f>
        <v>-1.2705</v>
      </c>
      <c r="Y2451" s="18">
        <f>'EPD information'!$AB$16*Tabell2[[#This Row],[Weight (kg)]]</f>
        <v>3.528</v>
      </c>
      <c r="Z2451" s="18">
        <f>'EPD information'!$AC$16*Tabell2[[#This Row],[Weight (kg)]]</f>
        <v>6.1845000000000004E-2</v>
      </c>
      <c r="AA2451" s="18">
        <f>'EPD information'!$AD$16*Tabell2[[#This Row],[Weight (kg)]]</f>
        <v>7.7384999999999997E-3</v>
      </c>
      <c r="AB2451" s="18" t="s">
        <v>48</v>
      </c>
      <c r="AC2451" s="18">
        <f>'EPD information'!$AF$16*Tabell2[[#This Row],[Weight (kg)]]</f>
        <v>4.8824999999999997E-3</v>
      </c>
      <c r="AD2451" s="18">
        <f>'EPD information'!$AG$16*Tabell2[[#This Row],[Weight (kg)]]</f>
        <v>0.16275000000000001</v>
      </c>
      <c r="AE2451" s="18">
        <f>'EPD information'!$AH$16*Tabell2[[#This Row],[Weight (kg)]]</f>
        <v>2.6040000000000004E-4</v>
      </c>
      <c r="AF2451" s="21">
        <f>'EPD information'!$AI$16*Tabell2[[#This Row],[Weight (kg)]]</f>
        <v>-1.2075</v>
      </c>
    </row>
    <row r="2452" spans="1:32" x14ac:dyDescent="0.2">
      <c r="A2452" s="36" t="s">
        <v>262</v>
      </c>
      <c r="B2452" s="37" t="s">
        <v>263</v>
      </c>
      <c r="C2452" s="38">
        <v>275858</v>
      </c>
      <c r="D2452" s="39">
        <v>7319662758581</v>
      </c>
      <c r="E2452" s="37" t="s">
        <v>46</v>
      </c>
      <c r="F2452" s="40">
        <v>280</v>
      </c>
      <c r="G2452" s="37">
        <v>224</v>
      </c>
      <c r="H2452" s="41">
        <v>0.87</v>
      </c>
      <c r="I2452" s="35">
        <f>'EPD information'!$L$16*Tabell2[[#This Row],[Weight (kg)]]</f>
        <v>2.9666999999999999</v>
      </c>
      <c r="J2452" s="22">
        <f>'EPD information'!$M$16*Tabell2[[#This Row],[Weight (kg)]]</f>
        <v>5.1678000000000002E-2</v>
      </c>
      <c r="K2452" s="22">
        <f>'EPD information'!$N$16*Tabell2[[#This Row],[Weight (kg)]]</f>
        <v>6.1335000000000001E-3</v>
      </c>
      <c r="L2452" s="22">
        <f>'EPD information'!$O$16*Tabell2[[#This Row],[Weight (kg)]]</f>
        <v>0</v>
      </c>
      <c r="M2452" s="22">
        <f>'EPD information'!$P$16*Tabell2[[#This Row],[Weight (kg)]]</f>
        <v>4.0889999999999998E-3</v>
      </c>
      <c r="N2452" s="22">
        <f>'EPD information'!$Q$16*Tabell2[[#This Row],[Weight (kg)]]</f>
        <v>0.13572000000000001</v>
      </c>
      <c r="O2452" s="22">
        <f>'EPD information'!$R$16*Tabell2[[#This Row],[Weight (kg)]]</f>
        <v>2.2011000000000003E-4</v>
      </c>
      <c r="P2452" s="22">
        <f>'EPD information'!$S$16*Tabell2[[#This Row],[Weight (kg)]]</f>
        <v>-1.0527</v>
      </c>
      <c r="Q2452" s="35">
        <f>'Product specific GWP'!$T$16*Tabell2[[#This Row],[Weight (kg)]]</f>
        <v>3.8019000000000004E-2</v>
      </c>
      <c r="R2452" s="35" t="s">
        <v>48</v>
      </c>
      <c r="S2452" s="35">
        <f>'EPD information'!$V$16*Tabell2[[#This Row],[Weight (kg)]]</f>
        <v>6.1335000000000001E-3</v>
      </c>
      <c r="T2452" s="35" t="str">
        <f>'EPD information'!$W$16</f>
        <v>ND</v>
      </c>
      <c r="U2452" s="35">
        <f>'EPD information'!$X$16*Tabell2[[#This Row],[Weight (kg)]]</f>
        <v>4.0889999999999998E-3</v>
      </c>
      <c r="V2452" s="35">
        <f>'EPD information'!$Y$16*Tabell2[[#This Row],[Weight (kg)]]</f>
        <v>0.13572000000000001</v>
      </c>
      <c r="W2452" s="35">
        <f>'EPD information'!$Z$16*Tabell2[[#This Row],[Weight (kg)]]</f>
        <v>2.2011000000000003E-4</v>
      </c>
      <c r="X2452" s="35">
        <f>'EPD information'!$AA$16*Tabell2[[#This Row],[Weight (kg)]]</f>
        <v>-1.0527</v>
      </c>
      <c r="Y2452" s="18">
        <f>'EPD information'!$AB$16*Tabell2[[#This Row],[Weight (kg)]]</f>
        <v>2.9232</v>
      </c>
      <c r="Z2452" s="18">
        <f>'EPD information'!$AC$16*Tabell2[[#This Row],[Weight (kg)]]</f>
        <v>5.1243000000000004E-2</v>
      </c>
      <c r="AA2452" s="18">
        <f>'EPD information'!$AD$16*Tabell2[[#This Row],[Weight (kg)]]</f>
        <v>6.4118999999999999E-3</v>
      </c>
      <c r="AB2452" s="18" t="s">
        <v>48</v>
      </c>
      <c r="AC2452" s="18">
        <f>'EPD information'!$AF$16*Tabell2[[#This Row],[Weight (kg)]]</f>
        <v>4.0454999999999996E-3</v>
      </c>
      <c r="AD2452" s="18">
        <f>'EPD information'!$AG$16*Tabell2[[#This Row],[Weight (kg)]]</f>
        <v>0.13485</v>
      </c>
      <c r="AE2452" s="18">
        <f>'EPD information'!$AH$16*Tabell2[[#This Row],[Weight (kg)]]</f>
        <v>2.1576000000000001E-4</v>
      </c>
      <c r="AF2452" s="21">
        <f>'EPD information'!$AI$16*Tabell2[[#This Row],[Weight (kg)]]</f>
        <v>-1.0004999999999999</v>
      </c>
    </row>
    <row r="2453" spans="1:32" x14ac:dyDescent="0.2">
      <c r="A2453" s="36" t="s">
        <v>262</v>
      </c>
      <c r="B2453" s="37" t="s">
        <v>263</v>
      </c>
      <c r="C2453" s="38">
        <v>275856</v>
      </c>
      <c r="D2453" s="39">
        <v>7319662758567</v>
      </c>
      <c r="E2453" s="37" t="s">
        <v>46</v>
      </c>
      <c r="F2453" s="40">
        <v>280</v>
      </c>
      <c r="G2453" s="37">
        <v>180</v>
      </c>
      <c r="H2453" s="41">
        <v>1</v>
      </c>
      <c r="I2453" s="35">
        <f>'EPD information'!$L$16*Tabell2[[#This Row],[Weight (kg)]]</f>
        <v>3.41</v>
      </c>
      <c r="J2453" s="22">
        <f>'EPD information'!$M$16*Tabell2[[#This Row],[Weight (kg)]]</f>
        <v>5.9400000000000001E-2</v>
      </c>
      <c r="K2453" s="22">
        <f>'EPD information'!$N$16*Tabell2[[#This Row],[Weight (kg)]]</f>
        <v>7.0499999999999998E-3</v>
      </c>
      <c r="L2453" s="22">
        <f>'EPD information'!$O$16*Tabell2[[#This Row],[Weight (kg)]]</f>
        <v>0</v>
      </c>
      <c r="M2453" s="22">
        <f>'EPD information'!$P$16*Tabell2[[#This Row],[Weight (kg)]]</f>
        <v>4.7000000000000002E-3</v>
      </c>
      <c r="N2453" s="22">
        <f>'EPD information'!$Q$16*Tabell2[[#This Row],[Weight (kg)]]</f>
        <v>0.156</v>
      </c>
      <c r="O2453" s="22">
        <f>'EPD information'!$R$16*Tabell2[[#This Row],[Weight (kg)]]</f>
        <v>2.5300000000000002E-4</v>
      </c>
      <c r="P2453" s="22">
        <f>'EPD information'!$S$16*Tabell2[[#This Row],[Weight (kg)]]</f>
        <v>-1.21</v>
      </c>
      <c r="Q2453" s="35">
        <f>'Product specific GWP'!$T$16*Tabell2[[#This Row],[Weight (kg)]]</f>
        <v>4.3700000000000003E-2</v>
      </c>
      <c r="R2453" s="35" t="s">
        <v>48</v>
      </c>
      <c r="S2453" s="35">
        <f>'EPD information'!$V$16*Tabell2[[#This Row],[Weight (kg)]]</f>
        <v>7.0499999999999998E-3</v>
      </c>
      <c r="T2453" s="35" t="str">
        <f>'EPD information'!$W$16</f>
        <v>ND</v>
      </c>
      <c r="U2453" s="35">
        <f>'EPD information'!$X$16*Tabell2[[#This Row],[Weight (kg)]]</f>
        <v>4.7000000000000002E-3</v>
      </c>
      <c r="V2453" s="35">
        <f>'EPD information'!$Y$16*Tabell2[[#This Row],[Weight (kg)]]</f>
        <v>0.156</v>
      </c>
      <c r="W2453" s="35">
        <f>'EPD information'!$Z$16*Tabell2[[#This Row],[Weight (kg)]]</f>
        <v>2.5300000000000002E-4</v>
      </c>
      <c r="X2453" s="35">
        <f>'EPD information'!$AA$16*Tabell2[[#This Row],[Weight (kg)]]</f>
        <v>-1.21</v>
      </c>
      <c r="Y2453" s="18">
        <f>'EPD information'!$AB$16*Tabell2[[#This Row],[Weight (kg)]]</f>
        <v>3.36</v>
      </c>
      <c r="Z2453" s="18">
        <f>'EPD information'!$AC$16*Tabell2[[#This Row],[Weight (kg)]]</f>
        <v>5.8900000000000001E-2</v>
      </c>
      <c r="AA2453" s="18">
        <f>'EPD information'!$AD$16*Tabell2[[#This Row],[Weight (kg)]]</f>
        <v>7.3699999999999998E-3</v>
      </c>
      <c r="AB2453" s="18" t="s">
        <v>48</v>
      </c>
      <c r="AC2453" s="18">
        <f>'EPD information'!$AF$16*Tabell2[[#This Row],[Weight (kg)]]</f>
        <v>4.6499999999999996E-3</v>
      </c>
      <c r="AD2453" s="18">
        <f>'EPD information'!$AG$16*Tabell2[[#This Row],[Weight (kg)]]</f>
        <v>0.155</v>
      </c>
      <c r="AE2453" s="18">
        <f>'EPD information'!$AH$16*Tabell2[[#This Row],[Weight (kg)]]</f>
        <v>2.4800000000000001E-4</v>
      </c>
      <c r="AF2453" s="21">
        <f>'EPD information'!$AI$16*Tabell2[[#This Row],[Weight (kg)]]</f>
        <v>-1.1499999999999999</v>
      </c>
    </row>
    <row r="2454" spans="1:32" x14ac:dyDescent="0.2">
      <c r="A2454" s="36" t="s">
        <v>262</v>
      </c>
      <c r="B2454" s="37" t="s">
        <v>263</v>
      </c>
      <c r="C2454" s="38">
        <v>275852</v>
      </c>
      <c r="D2454" s="39">
        <v>7319662758529</v>
      </c>
      <c r="E2454" s="37" t="s">
        <v>46</v>
      </c>
      <c r="F2454" s="40">
        <v>280</v>
      </c>
      <c r="G2454" s="37">
        <v>125</v>
      </c>
      <c r="H2454" s="41">
        <v>1.1000000000000001</v>
      </c>
      <c r="I2454" s="35">
        <f>'EPD information'!$L$16*Tabell2[[#This Row],[Weight (kg)]]</f>
        <v>3.7510000000000003</v>
      </c>
      <c r="J2454" s="22">
        <f>'EPD information'!$M$16*Tabell2[[#This Row],[Weight (kg)]]</f>
        <v>6.5340000000000009E-2</v>
      </c>
      <c r="K2454" s="22">
        <f>'EPD information'!$N$16*Tabell2[[#This Row],[Weight (kg)]]</f>
        <v>7.7550000000000006E-3</v>
      </c>
      <c r="L2454" s="22">
        <f>'EPD information'!$O$16*Tabell2[[#This Row],[Weight (kg)]]</f>
        <v>0</v>
      </c>
      <c r="M2454" s="22">
        <f>'EPD information'!$P$16*Tabell2[[#This Row],[Weight (kg)]]</f>
        <v>5.170000000000001E-3</v>
      </c>
      <c r="N2454" s="22">
        <f>'EPD information'!$Q$16*Tabell2[[#This Row],[Weight (kg)]]</f>
        <v>0.1716</v>
      </c>
      <c r="O2454" s="22">
        <f>'EPD information'!$R$16*Tabell2[[#This Row],[Weight (kg)]]</f>
        <v>2.7830000000000004E-4</v>
      </c>
      <c r="P2454" s="22">
        <f>'EPD information'!$S$16*Tabell2[[#This Row],[Weight (kg)]]</f>
        <v>-1.331</v>
      </c>
      <c r="Q2454" s="35">
        <f>'Product specific GWP'!$T$16*Tabell2[[#This Row],[Weight (kg)]]</f>
        <v>4.8070000000000009E-2</v>
      </c>
      <c r="R2454" s="35" t="s">
        <v>48</v>
      </c>
      <c r="S2454" s="35">
        <f>'EPD information'!$V$16*Tabell2[[#This Row],[Weight (kg)]]</f>
        <v>7.7550000000000006E-3</v>
      </c>
      <c r="T2454" s="35" t="str">
        <f>'EPD information'!$W$16</f>
        <v>ND</v>
      </c>
      <c r="U2454" s="35">
        <f>'EPD information'!$X$16*Tabell2[[#This Row],[Weight (kg)]]</f>
        <v>5.170000000000001E-3</v>
      </c>
      <c r="V2454" s="35">
        <f>'EPD information'!$Y$16*Tabell2[[#This Row],[Weight (kg)]]</f>
        <v>0.1716</v>
      </c>
      <c r="W2454" s="35">
        <f>'EPD information'!$Z$16*Tabell2[[#This Row],[Weight (kg)]]</f>
        <v>2.7830000000000004E-4</v>
      </c>
      <c r="X2454" s="35">
        <f>'EPD information'!$AA$16*Tabell2[[#This Row],[Weight (kg)]]</f>
        <v>-1.331</v>
      </c>
      <c r="Y2454" s="18">
        <f>'EPD information'!$AB$16*Tabell2[[#This Row],[Weight (kg)]]</f>
        <v>3.6960000000000002</v>
      </c>
      <c r="Z2454" s="18">
        <f>'EPD information'!$AC$16*Tabell2[[#This Row],[Weight (kg)]]</f>
        <v>6.479E-2</v>
      </c>
      <c r="AA2454" s="18">
        <f>'EPD information'!$AD$16*Tabell2[[#This Row],[Weight (kg)]]</f>
        <v>8.1069999999999996E-3</v>
      </c>
      <c r="AB2454" s="18" t="s">
        <v>48</v>
      </c>
      <c r="AC2454" s="18">
        <f>'EPD information'!$AF$16*Tabell2[[#This Row],[Weight (kg)]]</f>
        <v>5.1149999999999998E-3</v>
      </c>
      <c r="AD2454" s="18">
        <f>'EPD information'!$AG$16*Tabell2[[#This Row],[Weight (kg)]]</f>
        <v>0.17050000000000001</v>
      </c>
      <c r="AE2454" s="18">
        <f>'EPD information'!$AH$16*Tabell2[[#This Row],[Weight (kg)]]</f>
        <v>2.7280000000000002E-4</v>
      </c>
      <c r="AF2454" s="21">
        <f>'EPD information'!$AI$16*Tabell2[[#This Row],[Weight (kg)]]</f>
        <v>-1.2649999999999999</v>
      </c>
    </row>
    <row r="2455" spans="1:32" x14ac:dyDescent="0.2">
      <c r="A2455" s="36" t="s">
        <v>262</v>
      </c>
      <c r="B2455" s="37" t="s">
        <v>263</v>
      </c>
      <c r="C2455" s="38">
        <v>275854</v>
      </c>
      <c r="D2455" s="39">
        <v>7319662758543</v>
      </c>
      <c r="E2455" s="37" t="s">
        <v>46</v>
      </c>
      <c r="F2455" s="40">
        <v>280</v>
      </c>
      <c r="G2455" s="37">
        <v>150</v>
      </c>
      <c r="H2455" s="41">
        <v>1.06</v>
      </c>
      <c r="I2455" s="35">
        <f>'EPD information'!$L$16*Tabell2[[#This Row],[Weight (kg)]]</f>
        <v>3.6146000000000003</v>
      </c>
      <c r="J2455" s="22">
        <f>'EPD information'!$M$16*Tabell2[[#This Row],[Weight (kg)]]</f>
        <v>6.2964000000000006E-2</v>
      </c>
      <c r="K2455" s="22">
        <f>'EPD information'!$N$16*Tabell2[[#This Row],[Weight (kg)]]</f>
        <v>7.4730000000000005E-3</v>
      </c>
      <c r="L2455" s="22">
        <f>'EPD information'!$O$16*Tabell2[[#This Row],[Weight (kg)]]</f>
        <v>0</v>
      </c>
      <c r="M2455" s="22">
        <f>'EPD information'!$P$16*Tabell2[[#This Row],[Weight (kg)]]</f>
        <v>4.9820000000000003E-3</v>
      </c>
      <c r="N2455" s="22">
        <f>'EPD information'!$Q$16*Tabell2[[#This Row],[Weight (kg)]]</f>
        <v>0.16536000000000001</v>
      </c>
      <c r="O2455" s="22">
        <f>'EPD information'!$R$16*Tabell2[[#This Row],[Weight (kg)]]</f>
        <v>2.6818000000000002E-4</v>
      </c>
      <c r="P2455" s="22">
        <f>'EPD information'!$S$16*Tabell2[[#This Row],[Weight (kg)]]</f>
        <v>-1.2826</v>
      </c>
      <c r="Q2455" s="35">
        <f>'Product specific GWP'!$T$16*Tabell2[[#This Row],[Weight (kg)]]</f>
        <v>4.6322000000000002E-2</v>
      </c>
      <c r="R2455" s="35" t="s">
        <v>48</v>
      </c>
      <c r="S2455" s="35">
        <f>'EPD information'!$V$16*Tabell2[[#This Row],[Weight (kg)]]</f>
        <v>7.4730000000000005E-3</v>
      </c>
      <c r="T2455" s="35" t="str">
        <f>'EPD information'!$W$16</f>
        <v>ND</v>
      </c>
      <c r="U2455" s="35">
        <f>'EPD information'!$X$16*Tabell2[[#This Row],[Weight (kg)]]</f>
        <v>4.9820000000000003E-3</v>
      </c>
      <c r="V2455" s="35">
        <f>'EPD information'!$Y$16*Tabell2[[#This Row],[Weight (kg)]]</f>
        <v>0.16536000000000001</v>
      </c>
      <c r="W2455" s="35">
        <f>'EPD information'!$Z$16*Tabell2[[#This Row],[Weight (kg)]]</f>
        <v>2.6818000000000002E-4</v>
      </c>
      <c r="X2455" s="35">
        <f>'EPD information'!$AA$16*Tabell2[[#This Row],[Weight (kg)]]</f>
        <v>-1.2826</v>
      </c>
      <c r="Y2455" s="18">
        <f>'EPD information'!$AB$16*Tabell2[[#This Row],[Weight (kg)]]</f>
        <v>3.5615999999999999</v>
      </c>
      <c r="Z2455" s="18">
        <f>'EPD information'!$AC$16*Tabell2[[#This Row],[Weight (kg)]]</f>
        <v>6.2434000000000003E-2</v>
      </c>
      <c r="AA2455" s="18">
        <f>'EPD information'!$AD$16*Tabell2[[#This Row],[Weight (kg)]]</f>
        <v>7.8122E-3</v>
      </c>
      <c r="AB2455" s="18" t="s">
        <v>48</v>
      </c>
      <c r="AC2455" s="18">
        <f>'EPD information'!$AF$16*Tabell2[[#This Row],[Weight (kg)]]</f>
        <v>4.9290000000000002E-3</v>
      </c>
      <c r="AD2455" s="18">
        <f>'EPD information'!$AG$16*Tabell2[[#This Row],[Weight (kg)]]</f>
        <v>0.1643</v>
      </c>
      <c r="AE2455" s="18">
        <f>'EPD information'!$AH$16*Tabell2[[#This Row],[Weight (kg)]]</f>
        <v>2.6288E-4</v>
      </c>
      <c r="AF2455" s="21">
        <f>'EPD information'!$AI$16*Tabell2[[#This Row],[Weight (kg)]]</f>
        <v>-1.2189999999999999</v>
      </c>
    </row>
    <row r="2456" spans="1:32" x14ac:dyDescent="0.2">
      <c r="A2456" s="36" t="s">
        <v>262</v>
      </c>
      <c r="B2456" s="37" t="s">
        <v>263</v>
      </c>
      <c r="C2456" s="38">
        <v>275853</v>
      </c>
      <c r="D2456" s="39">
        <v>7319662758536</v>
      </c>
      <c r="E2456" s="37" t="s">
        <v>46</v>
      </c>
      <c r="F2456" s="40">
        <v>280</v>
      </c>
      <c r="G2456" s="37">
        <v>140</v>
      </c>
      <c r="H2456" s="41">
        <v>1.08</v>
      </c>
      <c r="I2456" s="35">
        <f>'EPD information'!$L$16*Tabell2[[#This Row],[Weight (kg)]]</f>
        <v>3.6828000000000003</v>
      </c>
      <c r="J2456" s="22">
        <f>'EPD information'!$M$16*Tabell2[[#This Row],[Weight (kg)]]</f>
        <v>6.4152000000000001E-2</v>
      </c>
      <c r="K2456" s="22">
        <f>'EPD information'!$N$16*Tabell2[[#This Row],[Weight (kg)]]</f>
        <v>7.6140000000000001E-3</v>
      </c>
      <c r="L2456" s="22">
        <f>'EPD information'!$O$16*Tabell2[[#This Row],[Weight (kg)]]</f>
        <v>0</v>
      </c>
      <c r="M2456" s="22">
        <f>'EPD information'!$P$16*Tabell2[[#This Row],[Weight (kg)]]</f>
        <v>5.0760000000000007E-3</v>
      </c>
      <c r="N2456" s="22">
        <f>'EPD information'!$Q$16*Tabell2[[#This Row],[Weight (kg)]]</f>
        <v>0.16848000000000002</v>
      </c>
      <c r="O2456" s="22">
        <f>'EPD information'!$R$16*Tabell2[[#This Row],[Weight (kg)]]</f>
        <v>2.7324000000000006E-4</v>
      </c>
      <c r="P2456" s="22">
        <f>'EPD information'!$S$16*Tabell2[[#This Row],[Weight (kg)]]</f>
        <v>-1.3068</v>
      </c>
      <c r="Q2456" s="35">
        <f>'Product specific GWP'!$T$16*Tabell2[[#This Row],[Weight (kg)]]</f>
        <v>4.7196000000000009E-2</v>
      </c>
      <c r="R2456" s="35" t="s">
        <v>48</v>
      </c>
      <c r="S2456" s="35">
        <f>'EPD information'!$V$16*Tabell2[[#This Row],[Weight (kg)]]</f>
        <v>7.6140000000000001E-3</v>
      </c>
      <c r="T2456" s="35" t="str">
        <f>'EPD information'!$W$16</f>
        <v>ND</v>
      </c>
      <c r="U2456" s="35">
        <f>'EPD information'!$X$16*Tabell2[[#This Row],[Weight (kg)]]</f>
        <v>5.0760000000000007E-3</v>
      </c>
      <c r="V2456" s="35">
        <f>'EPD information'!$Y$16*Tabell2[[#This Row],[Weight (kg)]]</f>
        <v>0.16848000000000002</v>
      </c>
      <c r="W2456" s="35">
        <f>'EPD information'!$Z$16*Tabell2[[#This Row],[Weight (kg)]]</f>
        <v>2.7324000000000006E-4</v>
      </c>
      <c r="X2456" s="35">
        <f>'EPD information'!$AA$16*Tabell2[[#This Row],[Weight (kg)]]</f>
        <v>-1.3068</v>
      </c>
      <c r="Y2456" s="18">
        <f>'EPD information'!$AB$16*Tabell2[[#This Row],[Weight (kg)]]</f>
        <v>3.6288</v>
      </c>
      <c r="Z2456" s="18">
        <f>'EPD information'!$AC$16*Tabell2[[#This Row],[Weight (kg)]]</f>
        <v>6.3612000000000002E-2</v>
      </c>
      <c r="AA2456" s="18">
        <f>'EPD information'!$AD$16*Tabell2[[#This Row],[Weight (kg)]]</f>
        <v>7.9596000000000007E-3</v>
      </c>
      <c r="AB2456" s="18" t="s">
        <v>48</v>
      </c>
      <c r="AC2456" s="18">
        <f>'EPD information'!$AF$16*Tabell2[[#This Row],[Weight (kg)]]</f>
        <v>5.0219999999999996E-3</v>
      </c>
      <c r="AD2456" s="18">
        <f>'EPD information'!$AG$16*Tabell2[[#This Row],[Weight (kg)]]</f>
        <v>0.16740000000000002</v>
      </c>
      <c r="AE2456" s="18">
        <f>'EPD information'!$AH$16*Tabell2[[#This Row],[Weight (kg)]]</f>
        <v>2.6784000000000004E-4</v>
      </c>
      <c r="AF2456" s="21">
        <f>'EPD information'!$AI$16*Tabell2[[#This Row],[Weight (kg)]]</f>
        <v>-1.242</v>
      </c>
    </row>
    <row r="2457" spans="1:32" x14ac:dyDescent="0.2">
      <c r="A2457" s="36" t="s">
        <v>262</v>
      </c>
      <c r="B2457" s="37" t="s">
        <v>263</v>
      </c>
      <c r="C2457" s="38">
        <v>275851</v>
      </c>
      <c r="D2457" s="39">
        <v>7319662758512</v>
      </c>
      <c r="E2457" s="37" t="s">
        <v>46</v>
      </c>
      <c r="F2457" s="40">
        <v>280</v>
      </c>
      <c r="G2457" s="37">
        <v>112</v>
      </c>
      <c r="H2457" s="41">
        <v>1.1200000000000001</v>
      </c>
      <c r="I2457" s="35">
        <f>'EPD information'!$L$16*Tabell2[[#This Row],[Weight (kg)]]</f>
        <v>3.8192000000000004</v>
      </c>
      <c r="J2457" s="22">
        <f>'EPD information'!$M$16*Tabell2[[#This Row],[Weight (kg)]]</f>
        <v>6.6528000000000004E-2</v>
      </c>
      <c r="K2457" s="22">
        <f>'EPD information'!$N$16*Tabell2[[#This Row],[Weight (kg)]]</f>
        <v>7.8960000000000002E-3</v>
      </c>
      <c r="L2457" s="22">
        <f>'EPD information'!$O$16*Tabell2[[#This Row],[Weight (kg)]]</f>
        <v>0</v>
      </c>
      <c r="M2457" s="22">
        <f>'EPD information'!$P$16*Tabell2[[#This Row],[Weight (kg)]]</f>
        <v>5.2640000000000004E-3</v>
      </c>
      <c r="N2457" s="22">
        <f>'EPD information'!$Q$16*Tabell2[[#This Row],[Weight (kg)]]</f>
        <v>0.17472000000000001</v>
      </c>
      <c r="O2457" s="22">
        <f>'EPD information'!$R$16*Tabell2[[#This Row],[Weight (kg)]]</f>
        <v>2.8336000000000008E-4</v>
      </c>
      <c r="P2457" s="22">
        <f>'EPD information'!$S$16*Tabell2[[#This Row],[Weight (kg)]]</f>
        <v>-1.3552000000000002</v>
      </c>
      <c r="Q2457" s="35">
        <f>'Product specific GWP'!$T$16*Tabell2[[#This Row],[Weight (kg)]]</f>
        <v>4.8944000000000008E-2</v>
      </c>
      <c r="R2457" s="35" t="s">
        <v>48</v>
      </c>
      <c r="S2457" s="35">
        <f>'EPD information'!$V$16*Tabell2[[#This Row],[Weight (kg)]]</f>
        <v>7.8960000000000002E-3</v>
      </c>
      <c r="T2457" s="35" t="str">
        <f>'EPD information'!$W$16</f>
        <v>ND</v>
      </c>
      <c r="U2457" s="35">
        <f>'EPD information'!$X$16*Tabell2[[#This Row],[Weight (kg)]]</f>
        <v>5.2640000000000004E-3</v>
      </c>
      <c r="V2457" s="35">
        <f>'EPD information'!$Y$16*Tabell2[[#This Row],[Weight (kg)]]</f>
        <v>0.17472000000000001</v>
      </c>
      <c r="W2457" s="35">
        <f>'EPD information'!$Z$16*Tabell2[[#This Row],[Weight (kg)]]</f>
        <v>2.8336000000000008E-4</v>
      </c>
      <c r="X2457" s="35">
        <f>'EPD information'!$AA$16*Tabell2[[#This Row],[Weight (kg)]]</f>
        <v>-1.3552000000000002</v>
      </c>
      <c r="Y2457" s="18">
        <f>'EPD information'!$AB$16*Tabell2[[#This Row],[Weight (kg)]]</f>
        <v>3.7632000000000003</v>
      </c>
      <c r="Z2457" s="18">
        <f>'EPD information'!$AC$16*Tabell2[[#This Row],[Weight (kg)]]</f>
        <v>6.5968000000000013E-2</v>
      </c>
      <c r="AA2457" s="18">
        <f>'EPD information'!$AD$16*Tabell2[[#This Row],[Weight (kg)]]</f>
        <v>8.2544000000000003E-3</v>
      </c>
      <c r="AB2457" s="18" t="s">
        <v>48</v>
      </c>
      <c r="AC2457" s="18">
        <f>'EPD information'!$AF$16*Tabell2[[#This Row],[Weight (kg)]]</f>
        <v>5.208E-3</v>
      </c>
      <c r="AD2457" s="18">
        <f>'EPD information'!$AG$16*Tabell2[[#This Row],[Weight (kg)]]</f>
        <v>0.1736</v>
      </c>
      <c r="AE2457" s="18">
        <f>'EPD information'!$AH$16*Tabell2[[#This Row],[Weight (kg)]]</f>
        <v>2.7776000000000005E-4</v>
      </c>
      <c r="AF2457" s="21">
        <f>'EPD information'!$AI$16*Tabell2[[#This Row],[Weight (kg)]]</f>
        <v>-1.288</v>
      </c>
    </row>
    <row r="2458" spans="1:32" x14ac:dyDescent="0.2">
      <c r="A2458" s="36" t="s">
        <v>262</v>
      </c>
      <c r="B2458" s="37" t="s">
        <v>263</v>
      </c>
      <c r="C2458" s="38">
        <v>275850</v>
      </c>
      <c r="D2458" s="39">
        <v>7319662758505</v>
      </c>
      <c r="E2458" s="37" t="s">
        <v>46</v>
      </c>
      <c r="F2458" s="40">
        <v>280</v>
      </c>
      <c r="G2458" s="37">
        <v>100</v>
      </c>
      <c r="H2458" s="41">
        <v>1.1299999999999999</v>
      </c>
      <c r="I2458" s="35">
        <f>'EPD information'!$L$16*Tabell2[[#This Row],[Weight (kg)]]</f>
        <v>3.8532999999999999</v>
      </c>
      <c r="J2458" s="22">
        <f>'EPD information'!$M$16*Tabell2[[#This Row],[Weight (kg)]]</f>
        <v>6.7122000000000001E-2</v>
      </c>
      <c r="K2458" s="22">
        <f>'EPD information'!$N$16*Tabell2[[#This Row],[Weight (kg)]]</f>
        <v>7.9664999999999996E-3</v>
      </c>
      <c r="L2458" s="22">
        <f>'EPD information'!$O$16*Tabell2[[#This Row],[Weight (kg)]]</f>
        <v>0</v>
      </c>
      <c r="M2458" s="22">
        <f>'EPD information'!$P$16*Tabell2[[#This Row],[Weight (kg)]]</f>
        <v>5.3109999999999997E-3</v>
      </c>
      <c r="N2458" s="22">
        <f>'EPD information'!$Q$16*Tabell2[[#This Row],[Weight (kg)]]</f>
        <v>0.17627999999999999</v>
      </c>
      <c r="O2458" s="22">
        <f>'EPD information'!$R$16*Tabell2[[#This Row],[Weight (kg)]]</f>
        <v>2.8589000000000002E-4</v>
      </c>
      <c r="P2458" s="22">
        <f>'EPD information'!$S$16*Tabell2[[#This Row],[Weight (kg)]]</f>
        <v>-1.3672999999999997</v>
      </c>
      <c r="Q2458" s="35">
        <f>'Product specific GWP'!$T$16*Tabell2[[#This Row],[Weight (kg)]]</f>
        <v>4.9381000000000001E-2</v>
      </c>
      <c r="R2458" s="35" t="s">
        <v>48</v>
      </c>
      <c r="S2458" s="35">
        <f>'EPD information'!$V$16*Tabell2[[#This Row],[Weight (kg)]]</f>
        <v>7.9664999999999996E-3</v>
      </c>
      <c r="T2458" s="35" t="str">
        <f>'EPD information'!$W$16</f>
        <v>ND</v>
      </c>
      <c r="U2458" s="35">
        <f>'EPD information'!$X$16*Tabell2[[#This Row],[Weight (kg)]]</f>
        <v>5.3109999999999997E-3</v>
      </c>
      <c r="V2458" s="35">
        <f>'EPD information'!$Y$16*Tabell2[[#This Row],[Weight (kg)]]</f>
        <v>0.17627999999999999</v>
      </c>
      <c r="W2458" s="35">
        <f>'EPD information'!$Z$16*Tabell2[[#This Row],[Weight (kg)]]</f>
        <v>2.8589000000000002E-4</v>
      </c>
      <c r="X2458" s="35">
        <f>'EPD information'!$AA$16*Tabell2[[#This Row],[Weight (kg)]]</f>
        <v>-1.3672999999999997</v>
      </c>
      <c r="Y2458" s="18">
        <f>'EPD information'!$AB$16*Tabell2[[#This Row],[Weight (kg)]]</f>
        <v>3.7967999999999993</v>
      </c>
      <c r="Z2458" s="18">
        <f>'EPD information'!$AC$16*Tabell2[[#This Row],[Weight (kg)]]</f>
        <v>6.6556999999999991E-2</v>
      </c>
      <c r="AA2458" s="18">
        <f>'EPD information'!$AD$16*Tabell2[[#This Row],[Weight (kg)]]</f>
        <v>8.3280999999999997E-3</v>
      </c>
      <c r="AB2458" s="18" t="s">
        <v>48</v>
      </c>
      <c r="AC2458" s="18">
        <f>'EPD information'!$AF$16*Tabell2[[#This Row],[Weight (kg)]]</f>
        <v>5.2544999999999988E-3</v>
      </c>
      <c r="AD2458" s="18">
        <f>'EPD information'!$AG$16*Tabell2[[#This Row],[Weight (kg)]]</f>
        <v>0.17514999999999997</v>
      </c>
      <c r="AE2458" s="18">
        <f>'EPD information'!$AH$16*Tabell2[[#This Row],[Weight (kg)]]</f>
        <v>2.8023999999999996E-4</v>
      </c>
      <c r="AF2458" s="21">
        <f>'EPD information'!$AI$16*Tabell2[[#This Row],[Weight (kg)]]</f>
        <v>-1.2994999999999999</v>
      </c>
    </row>
    <row r="2459" spans="1:32" x14ac:dyDescent="0.2">
      <c r="A2459" s="36" t="s">
        <v>262</v>
      </c>
      <c r="B2459" s="37" t="s">
        <v>263</v>
      </c>
      <c r="C2459" s="38">
        <v>275849</v>
      </c>
      <c r="D2459" s="39">
        <v>7319662758499</v>
      </c>
      <c r="E2459" s="37" t="s">
        <v>46</v>
      </c>
      <c r="F2459" s="40">
        <v>280</v>
      </c>
      <c r="G2459" s="37">
        <v>80</v>
      </c>
      <c r="H2459" s="41">
        <v>1.1399999999999999</v>
      </c>
      <c r="I2459" s="35">
        <f>'EPD information'!$L$16*Tabell2[[#This Row],[Weight (kg)]]</f>
        <v>3.8874</v>
      </c>
      <c r="J2459" s="22">
        <f>'EPD information'!$M$16*Tabell2[[#This Row],[Weight (kg)]]</f>
        <v>6.7715999999999998E-2</v>
      </c>
      <c r="K2459" s="22">
        <f>'EPD information'!$N$16*Tabell2[[#This Row],[Weight (kg)]]</f>
        <v>8.036999999999999E-3</v>
      </c>
      <c r="L2459" s="22">
        <f>'EPD information'!$O$16*Tabell2[[#This Row],[Weight (kg)]]</f>
        <v>0</v>
      </c>
      <c r="M2459" s="22">
        <f>'EPD information'!$P$16*Tabell2[[#This Row],[Weight (kg)]]</f>
        <v>5.3579999999999999E-3</v>
      </c>
      <c r="N2459" s="22">
        <f>'EPD information'!$Q$16*Tabell2[[#This Row],[Weight (kg)]]</f>
        <v>0.17784</v>
      </c>
      <c r="O2459" s="22">
        <f>'EPD information'!$R$16*Tabell2[[#This Row],[Weight (kg)]]</f>
        <v>2.8842000000000001E-4</v>
      </c>
      <c r="P2459" s="22">
        <f>'EPD information'!$S$16*Tabell2[[#This Row],[Weight (kg)]]</f>
        <v>-1.3793999999999997</v>
      </c>
      <c r="Q2459" s="35">
        <f>'Product specific GWP'!$T$16*Tabell2[[#This Row],[Weight (kg)]]</f>
        <v>4.9818000000000001E-2</v>
      </c>
      <c r="R2459" s="35" t="s">
        <v>48</v>
      </c>
      <c r="S2459" s="35">
        <f>'EPD information'!$V$16*Tabell2[[#This Row],[Weight (kg)]]</f>
        <v>8.036999999999999E-3</v>
      </c>
      <c r="T2459" s="35" t="str">
        <f>'EPD information'!$W$16</f>
        <v>ND</v>
      </c>
      <c r="U2459" s="35">
        <f>'EPD information'!$X$16*Tabell2[[#This Row],[Weight (kg)]]</f>
        <v>5.3579999999999999E-3</v>
      </c>
      <c r="V2459" s="35">
        <f>'EPD information'!$Y$16*Tabell2[[#This Row],[Weight (kg)]]</f>
        <v>0.17784</v>
      </c>
      <c r="W2459" s="35">
        <f>'EPD information'!$Z$16*Tabell2[[#This Row],[Weight (kg)]]</f>
        <v>2.8842000000000001E-4</v>
      </c>
      <c r="X2459" s="35">
        <f>'EPD information'!$AA$16*Tabell2[[#This Row],[Weight (kg)]]</f>
        <v>-1.3793999999999997</v>
      </c>
      <c r="Y2459" s="18">
        <f>'EPD information'!$AB$16*Tabell2[[#This Row],[Weight (kg)]]</f>
        <v>3.8303999999999996</v>
      </c>
      <c r="Z2459" s="18">
        <f>'EPD information'!$AC$16*Tabell2[[#This Row],[Weight (kg)]]</f>
        <v>6.7145999999999997E-2</v>
      </c>
      <c r="AA2459" s="18">
        <f>'EPD information'!$AD$16*Tabell2[[#This Row],[Weight (kg)]]</f>
        <v>8.4017999999999992E-3</v>
      </c>
      <c r="AB2459" s="18" t="s">
        <v>48</v>
      </c>
      <c r="AC2459" s="18">
        <f>'EPD information'!$AF$16*Tabell2[[#This Row],[Weight (kg)]]</f>
        <v>5.3009999999999993E-3</v>
      </c>
      <c r="AD2459" s="18">
        <f>'EPD information'!$AG$16*Tabell2[[#This Row],[Weight (kg)]]</f>
        <v>0.1767</v>
      </c>
      <c r="AE2459" s="18">
        <f>'EPD information'!$AH$16*Tabell2[[#This Row],[Weight (kg)]]</f>
        <v>2.8271999999999998E-4</v>
      </c>
      <c r="AF2459" s="21">
        <f>'EPD information'!$AI$16*Tabell2[[#This Row],[Weight (kg)]]</f>
        <v>-1.3109999999999997</v>
      </c>
    </row>
    <row r="2460" spans="1:32" x14ac:dyDescent="0.2">
      <c r="A2460" s="36" t="s">
        <v>262</v>
      </c>
      <c r="B2460" s="37" t="s">
        <v>263</v>
      </c>
      <c r="C2460" s="38">
        <v>275848</v>
      </c>
      <c r="D2460" s="39">
        <v>7319662758482</v>
      </c>
      <c r="E2460" s="37" t="s">
        <v>46</v>
      </c>
      <c r="F2460" s="40">
        <v>280</v>
      </c>
      <c r="G2460" s="37">
        <v>63</v>
      </c>
      <c r="H2460" s="41">
        <v>1.1499999999999999</v>
      </c>
      <c r="I2460" s="35">
        <f>'EPD information'!$L$16*Tabell2[[#This Row],[Weight (kg)]]</f>
        <v>3.9215</v>
      </c>
      <c r="J2460" s="22">
        <f>'EPD information'!$M$16*Tabell2[[#This Row],[Weight (kg)]]</f>
        <v>6.8309999999999996E-2</v>
      </c>
      <c r="K2460" s="22">
        <f>'EPD information'!$N$16*Tabell2[[#This Row],[Weight (kg)]]</f>
        <v>8.1074999999999984E-3</v>
      </c>
      <c r="L2460" s="22">
        <f>'EPD information'!$O$16*Tabell2[[#This Row],[Weight (kg)]]</f>
        <v>0</v>
      </c>
      <c r="M2460" s="22">
        <f>'EPD information'!$P$16*Tabell2[[#This Row],[Weight (kg)]]</f>
        <v>5.4050000000000001E-3</v>
      </c>
      <c r="N2460" s="22">
        <f>'EPD information'!$Q$16*Tabell2[[#This Row],[Weight (kg)]]</f>
        <v>0.17939999999999998</v>
      </c>
      <c r="O2460" s="22">
        <f>'EPD information'!$R$16*Tabell2[[#This Row],[Weight (kg)]]</f>
        <v>2.9095E-4</v>
      </c>
      <c r="P2460" s="22">
        <f>'EPD information'!$S$16*Tabell2[[#This Row],[Weight (kg)]]</f>
        <v>-1.3915</v>
      </c>
      <c r="Q2460" s="35">
        <f>'Product specific GWP'!$T$16*Tabell2[[#This Row],[Weight (kg)]]</f>
        <v>5.0255000000000001E-2</v>
      </c>
      <c r="R2460" s="35" t="s">
        <v>48</v>
      </c>
      <c r="S2460" s="35">
        <f>'EPD information'!$V$16*Tabell2[[#This Row],[Weight (kg)]]</f>
        <v>8.1074999999999984E-3</v>
      </c>
      <c r="T2460" s="35" t="str">
        <f>'EPD information'!$W$16</f>
        <v>ND</v>
      </c>
      <c r="U2460" s="35">
        <f>'EPD information'!$X$16*Tabell2[[#This Row],[Weight (kg)]]</f>
        <v>5.4050000000000001E-3</v>
      </c>
      <c r="V2460" s="35">
        <f>'EPD information'!$Y$16*Tabell2[[#This Row],[Weight (kg)]]</f>
        <v>0.17939999999999998</v>
      </c>
      <c r="W2460" s="35">
        <f>'EPD information'!$Z$16*Tabell2[[#This Row],[Weight (kg)]]</f>
        <v>2.9095E-4</v>
      </c>
      <c r="X2460" s="35">
        <f>'EPD information'!$AA$16*Tabell2[[#This Row],[Weight (kg)]]</f>
        <v>-1.3915</v>
      </c>
      <c r="Y2460" s="18">
        <f>'EPD information'!$AB$16*Tabell2[[#This Row],[Weight (kg)]]</f>
        <v>3.8639999999999994</v>
      </c>
      <c r="Z2460" s="18">
        <f>'EPD information'!$AC$16*Tabell2[[#This Row],[Weight (kg)]]</f>
        <v>6.773499999999999E-2</v>
      </c>
      <c r="AA2460" s="18">
        <f>'EPD information'!$AD$16*Tabell2[[#This Row],[Weight (kg)]]</f>
        <v>8.4754999999999987E-3</v>
      </c>
      <c r="AB2460" s="18" t="s">
        <v>48</v>
      </c>
      <c r="AC2460" s="18">
        <f>'EPD information'!$AF$16*Tabell2[[#This Row],[Weight (kg)]]</f>
        <v>5.347499999999999E-3</v>
      </c>
      <c r="AD2460" s="18">
        <f>'EPD information'!$AG$16*Tabell2[[#This Row],[Weight (kg)]]</f>
        <v>0.17824999999999999</v>
      </c>
      <c r="AE2460" s="18">
        <f>'EPD information'!$AH$16*Tabell2[[#This Row],[Weight (kg)]]</f>
        <v>2.8519999999999999E-4</v>
      </c>
      <c r="AF2460" s="21">
        <f>'EPD information'!$AI$16*Tabell2[[#This Row],[Weight (kg)]]</f>
        <v>-1.3224999999999998</v>
      </c>
    </row>
    <row r="2461" spans="1:32" x14ac:dyDescent="0.2">
      <c r="A2461" s="36" t="s">
        <v>262</v>
      </c>
      <c r="B2461" s="37" t="s">
        <v>263</v>
      </c>
      <c r="C2461" s="38">
        <v>275872</v>
      </c>
      <c r="D2461" s="39">
        <v>7319662758727</v>
      </c>
      <c r="E2461" s="37" t="s">
        <v>46</v>
      </c>
      <c r="F2461" s="40">
        <v>300</v>
      </c>
      <c r="G2461" s="37">
        <v>250</v>
      </c>
      <c r="H2461" s="41">
        <v>0.98</v>
      </c>
      <c r="I2461" s="35">
        <f>'EPD information'!$L$16*Tabell2[[#This Row],[Weight (kg)]]</f>
        <v>3.3418000000000001</v>
      </c>
      <c r="J2461" s="22">
        <f>'EPD information'!$M$16*Tabell2[[#This Row],[Weight (kg)]]</f>
        <v>5.8212E-2</v>
      </c>
      <c r="K2461" s="22">
        <f>'EPD information'!$N$16*Tabell2[[#This Row],[Weight (kg)]]</f>
        <v>6.9089999999999993E-3</v>
      </c>
      <c r="L2461" s="22">
        <f>'EPD information'!$O$16*Tabell2[[#This Row],[Weight (kg)]]</f>
        <v>0</v>
      </c>
      <c r="M2461" s="22">
        <f>'EPD information'!$P$16*Tabell2[[#This Row],[Weight (kg)]]</f>
        <v>4.6059999999999999E-3</v>
      </c>
      <c r="N2461" s="22">
        <f>'EPD information'!$Q$16*Tabell2[[#This Row],[Weight (kg)]]</f>
        <v>0.15287999999999999</v>
      </c>
      <c r="O2461" s="22">
        <f>'EPD information'!$R$16*Tabell2[[#This Row],[Weight (kg)]]</f>
        <v>2.4794000000000004E-4</v>
      </c>
      <c r="P2461" s="22">
        <f>'EPD information'!$S$16*Tabell2[[#This Row],[Weight (kg)]]</f>
        <v>-1.1858</v>
      </c>
      <c r="Q2461" s="35">
        <f>'Product specific GWP'!$T$16*Tabell2[[#This Row],[Weight (kg)]]</f>
        <v>4.2826000000000003E-2</v>
      </c>
      <c r="R2461" s="35" t="s">
        <v>48</v>
      </c>
      <c r="S2461" s="35">
        <f>'EPD information'!$V$16*Tabell2[[#This Row],[Weight (kg)]]</f>
        <v>6.9089999999999993E-3</v>
      </c>
      <c r="T2461" s="35" t="str">
        <f>'EPD information'!$W$16</f>
        <v>ND</v>
      </c>
      <c r="U2461" s="35">
        <f>'EPD information'!$X$16*Tabell2[[#This Row],[Weight (kg)]]</f>
        <v>4.6059999999999999E-3</v>
      </c>
      <c r="V2461" s="35">
        <f>'EPD information'!$Y$16*Tabell2[[#This Row],[Weight (kg)]]</f>
        <v>0.15287999999999999</v>
      </c>
      <c r="W2461" s="35">
        <f>'EPD information'!$Z$16*Tabell2[[#This Row],[Weight (kg)]]</f>
        <v>2.4794000000000004E-4</v>
      </c>
      <c r="X2461" s="35">
        <f>'EPD information'!$AA$16*Tabell2[[#This Row],[Weight (kg)]]</f>
        <v>-1.1858</v>
      </c>
      <c r="Y2461" s="18">
        <f>'EPD information'!$AB$16*Tabell2[[#This Row],[Weight (kg)]]</f>
        <v>3.2927999999999997</v>
      </c>
      <c r="Z2461" s="18">
        <f>'EPD information'!$AC$16*Tabell2[[#This Row],[Weight (kg)]]</f>
        <v>5.7722000000000002E-2</v>
      </c>
      <c r="AA2461" s="18">
        <f>'EPD information'!$AD$16*Tabell2[[#This Row],[Weight (kg)]]</f>
        <v>7.2226E-3</v>
      </c>
      <c r="AB2461" s="18" t="s">
        <v>48</v>
      </c>
      <c r="AC2461" s="18">
        <f>'EPD information'!$AF$16*Tabell2[[#This Row],[Weight (kg)]]</f>
        <v>4.5569999999999994E-3</v>
      </c>
      <c r="AD2461" s="18">
        <f>'EPD information'!$AG$16*Tabell2[[#This Row],[Weight (kg)]]</f>
        <v>0.15190000000000001</v>
      </c>
      <c r="AE2461" s="18">
        <f>'EPD information'!$AH$16*Tabell2[[#This Row],[Weight (kg)]]</f>
        <v>2.4304E-4</v>
      </c>
      <c r="AF2461" s="21">
        <f>'EPD information'!$AI$16*Tabell2[[#This Row],[Weight (kg)]]</f>
        <v>-1.127</v>
      </c>
    </row>
    <row r="2462" spans="1:32" x14ac:dyDescent="0.2">
      <c r="A2462" s="36" t="s">
        <v>262</v>
      </c>
      <c r="B2462" s="37" t="s">
        <v>263</v>
      </c>
      <c r="C2462" s="38">
        <v>275870</v>
      </c>
      <c r="D2462" s="39">
        <v>7319662758703</v>
      </c>
      <c r="E2462" s="37" t="s">
        <v>46</v>
      </c>
      <c r="F2462" s="40">
        <v>300</v>
      </c>
      <c r="G2462" s="37">
        <v>200</v>
      </c>
      <c r="H2462" s="41">
        <v>1.0900000000000001</v>
      </c>
      <c r="I2462" s="35">
        <f>'EPD information'!$L$16*Tabell2[[#This Row],[Weight (kg)]]</f>
        <v>3.7169000000000003</v>
      </c>
      <c r="J2462" s="22">
        <f>'EPD information'!$M$16*Tabell2[[#This Row],[Weight (kg)]]</f>
        <v>6.4746000000000012E-2</v>
      </c>
      <c r="K2462" s="22">
        <f>'EPD information'!$N$16*Tabell2[[#This Row],[Weight (kg)]]</f>
        <v>7.6845000000000004E-3</v>
      </c>
      <c r="L2462" s="22">
        <f>'EPD information'!$O$16*Tabell2[[#This Row],[Weight (kg)]]</f>
        <v>0</v>
      </c>
      <c r="M2462" s="22">
        <f>'EPD information'!$P$16*Tabell2[[#This Row],[Weight (kg)]]</f>
        <v>5.1230000000000008E-3</v>
      </c>
      <c r="N2462" s="22">
        <f>'EPD information'!$Q$16*Tabell2[[#This Row],[Weight (kg)]]</f>
        <v>0.17004000000000002</v>
      </c>
      <c r="O2462" s="22">
        <f>'EPD information'!$R$16*Tabell2[[#This Row],[Weight (kg)]]</f>
        <v>2.7577000000000005E-4</v>
      </c>
      <c r="P2462" s="22">
        <f>'EPD information'!$S$16*Tabell2[[#This Row],[Weight (kg)]]</f>
        <v>-1.3189</v>
      </c>
      <c r="Q2462" s="35">
        <f>'Product specific GWP'!$T$16*Tabell2[[#This Row],[Weight (kg)]]</f>
        <v>4.7633000000000009E-2</v>
      </c>
      <c r="R2462" s="35" t="s">
        <v>48</v>
      </c>
      <c r="S2462" s="35">
        <f>'EPD information'!$V$16*Tabell2[[#This Row],[Weight (kg)]]</f>
        <v>7.6845000000000004E-3</v>
      </c>
      <c r="T2462" s="35" t="str">
        <f>'EPD information'!$W$16</f>
        <v>ND</v>
      </c>
      <c r="U2462" s="35">
        <f>'EPD information'!$X$16*Tabell2[[#This Row],[Weight (kg)]]</f>
        <v>5.1230000000000008E-3</v>
      </c>
      <c r="V2462" s="35">
        <f>'EPD information'!$Y$16*Tabell2[[#This Row],[Weight (kg)]]</f>
        <v>0.17004000000000002</v>
      </c>
      <c r="W2462" s="35">
        <f>'EPD information'!$Z$16*Tabell2[[#This Row],[Weight (kg)]]</f>
        <v>2.7577000000000005E-4</v>
      </c>
      <c r="X2462" s="35">
        <f>'EPD information'!$AA$16*Tabell2[[#This Row],[Weight (kg)]]</f>
        <v>-1.3189</v>
      </c>
      <c r="Y2462" s="18">
        <f>'EPD information'!$AB$16*Tabell2[[#This Row],[Weight (kg)]]</f>
        <v>3.6624000000000003</v>
      </c>
      <c r="Z2462" s="18">
        <f>'EPD information'!$AC$16*Tabell2[[#This Row],[Weight (kg)]]</f>
        <v>6.4201000000000008E-2</v>
      </c>
      <c r="AA2462" s="18">
        <f>'EPD information'!$AD$16*Tabell2[[#This Row],[Weight (kg)]]</f>
        <v>8.0333000000000002E-3</v>
      </c>
      <c r="AB2462" s="18" t="s">
        <v>48</v>
      </c>
      <c r="AC2462" s="18">
        <f>'EPD information'!$AF$16*Tabell2[[#This Row],[Weight (kg)]]</f>
        <v>5.0685000000000001E-3</v>
      </c>
      <c r="AD2462" s="18">
        <f>'EPD information'!$AG$16*Tabell2[[#This Row],[Weight (kg)]]</f>
        <v>0.16895000000000002</v>
      </c>
      <c r="AE2462" s="18">
        <f>'EPD information'!$AH$16*Tabell2[[#This Row],[Weight (kg)]]</f>
        <v>2.7032000000000005E-4</v>
      </c>
      <c r="AF2462" s="21">
        <f>'EPD information'!$AI$16*Tabell2[[#This Row],[Weight (kg)]]</f>
        <v>-1.2535000000000001</v>
      </c>
    </row>
    <row r="2463" spans="1:32" x14ac:dyDescent="0.2">
      <c r="A2463" s="36" t="s">
        <v>262</v>
      </c>
      <c r="B2463" s="37" t="s">
        <v>263</v>
      </c>
      <c r="C2463" s="38">
        <v>275868</v>
      </c>
      <c r="D2463" s="39">
        <v>7319662758680</v>
      </c>
      <c r="E2463" s="37" t="s">
        <v>46</v>
      </c>
      <c r="F2463" s="40">
        <v>300</v>
      </c>
      <c r="G2463" s="37">
        <v>160</v>
      </c>
      <c r="H2463" s="41">
        <v>1.2</v>
      </c>
      <c r="I2463" s="35">
        <f>'EPD information'!$L$16*Tabell2[[#This Row],[Weight (kg)]]</f>
        <v>4.0919999999999996</v>
      </c>
      <c r="J2463" s="22">
        <f>'EPD information'!$M$16*Tabell2[[#This Row],[Weight (kg)]]</f>
        <v>7.1279999999999996E-2</v>
      </c>
      <c r="K2463" s="22">
        <f>'EPD information'!$N$16*Tabell2[[#This Row],[Weight (kg)]]</f>
        <v>8.4599999999999988E-3</v>
      </c>
      <c r="L2463" s="22">
        <f>'EPD information'!$O$16*Tabell2[[#This Row],[Weight (kg)]]</f>
        <v>0</v>
      </c>
      <c r="M2463" s="22">
        <f>'EPD information'!$P$16*Tabell2[[#This Row],[Weight (kg)]]</f>
        <v>5.64E-3</v>
      </c>
      <c r="N2463" s="22">
        <f>'EPD information'!$Q$16*Tabell2[[#This Row],[Weight (kg)]]</f>
        <v>0.18720000000000001</v>
      </c>
      <c r="O2463" s="22">
        <f>'EPD information'!$R$16*Tabell2[[#This Row],[Weight (kg)]]</f>
        <v>3.0360000000000001E-4</v>
      </c>
      <c r="P2463" s="22">
        <f>'EPD information'!$S$16*Tabell2[[#This Row],[Weight (kg)]]</f>
        <v>-1.452</v>
      </c>
      <c r="Q2463" s="35">
        <f>'Product specific GWP'!$T$16*Tabell2[[#This Row],[Weight (kg)]]</f>
        <v>5.2440000000000001E-2</v>
      </c>
      <c r="R2463" s="35" t="s">
        <v>48</v>
      </c>
      <c r="S2463" s="35">
        <f>'EPD information'!$V$16*Tabell2[[#This Row],[Weight (kg)]]</f>
        <v>8.4599999999999988E-3</v>
      </c>
      <c r="T2463" s="35" t="str">
        <f>'EPD information'!$W$16</f>
        <v>ND</v>
      </c>
      <c r="U2463" s="35">
        <f>'EPD information'!$X$16*Tabell2[[#This Row],[Weight (kg)]]</f>
        <v>5.64E-3</v>
      </c>
      <c r="V2463" s="35">
        <f>'EPD information'!$Y$16*Tabell2[[#This Row],[Weight (kg)]]</f>
        <v>0.18720000000000001</v>
      </c>
      <c r="W2463" s="35">
        <f>'EPD information'!$Z$16*Tabell2[[#This Row],[Weight (kg)]]</f>
        <v>3.0360000000000001E-4</v>
      </c>
      <c r="X2463" s="35">
        <f>'EPD information'!$AA$16*Tabell2[[#This Row],[Weight (kg)]]</f>
        <v>-1.452</v>
      </c>
      <c r="Y2463" s="18">
        <f>'EPD information'!$AB$16*Tabell2[[#This Row],[Weight (kg)]]</f>
        <v>4.032</v>
      </c>
      <c r="Z2463" s="18">
        <f>'EPD information'!$AC$16*Tabell2[[#This Row],[Weight (kg)]]</f>
        <v>7.0679999999999993E-2</v>
      </c>
      <c r="AA2463" s="18">
        <f>'EPD information'!$AD$16*Tabell2[[#This Row],[Weight (kg)]]</f>
        <v>8.8439999999999994E-3</v>
      </c>
      <c r="AB2463" s="18" t="s">
        <v>48</v>
      </c>
      <c r="AC2463" s="18">
        <f>'EPD information'!$AF$16*Tabell2[[#This Row],[Weight (kg)]]</f>
        <v>5.579999999999999E-3</v>
      </c>
      <c r="AD2463" s="18">
        <f>'EPD information'!$AG$16*Tabell2[[#This Row],[Weight (kg)]]</f>
        <v>0.186</v>
      </c>
      <c r="AE2463" s="18">
        <f>'EPD information'!$AH$16*Tabell2[[#This Row],[Weight (kg)]]</f>
        <v>2.9760000000000002E-4</v>
      </c>
      <c r="AF2463" s="21">
        <f>'EPD information'!$AI$16*Tabell2[[#This Row],[Weight (kg)]]</f>
        <v>-1.38</v>
      </c>
    </row>
    <row r="2464" spans="1:32" x14ac:dyDescent="0.2">
      <c r="A2464" s="36" t="s">
        <v>262</v>
      </c>
      <c r="B2464" s="37" t="s">
        <v>263</v>
      </c>
      <c r="C2464" s="38">
        <v>275867</v>
      </c>
      <c r="D2464" s="39">
        <v>7319662758673</v>
      </c>
      <c r="E2464" s="37" t="s">
        <v>46</v>
      </c>
      <c r="F2464" s="40">
        <v>300</v>
      </c>
      <c r="G2464" s="37">
        <v>150</v>
      </c>
      <c r="H2464" s="41">
        <v>1.2</v>
      </c>
      <c r="I2464" s="35">
        <f>'EPD information'!$L$16*Tabell2[[#This Row],[Weight (kg)]]</f>
        <v>4.0919999999999996</v>
      </c>
      <c r="J2464" s="22">
        <f>'EPD information'!$M$16*Tabell2[[#This Row],[Weight (kg)]]</f>
        <v>7.1279999999999996E-2</v>
      </c>
      <c r="K2464" s="22">
        <f>'EPD information'!$N$16*Tabell2[[#This Row],[Weight (kg)]]</f>
        <v>8.4599999999999988E-3</v>
      </c>
      <c r="L2464" s="22">
        <f>'EPD information'!$O$16*Tabell2[[#This Row],[Weight (kg)]]</f>
        <v>0</v>
      </c>
      <c r="M2464" s="22">
        <f>'EPD information'!$P$16*Tabell2[[#This Row],[Weight (kg)]]</f>
        <v>5.64E-3</v>
      </c>
      <c r="N2464" s="22">
        <f>'EPD information'!$Q$16*Tabell2[[#This Row],[Weight (kg)]]</f>
        <v>0.18720000000000001</v>
      </c>
      <c r="O2464" s="22">
        <f>'EPD information'!$R$16*Tabell2[[#This Row],[Weight (kg)]]</f>
        <v>3.0360000000000001E-4</v>
      </c>
      <c r="P2464" s="22">
        <f>'EPD information'!$S$16*Tabell2[[#This Row],[Weight (kg)]]</f>
        <v>-1.452</v>
      </c>
      <c r="Q2464" s="35">
        <f>'Product specific GWP'!$T$16*Tabell2[[#This Row],[Weight (kg)]]</f>
        <v>5.2440000000000001E-2</v>
      </c>
      <c r="R2464" s="35" t="s">
        <v>48</v>
      </c>
      <c r="S2464" s="35">
        <f>'EPD information'!$V$16*Tabell2[[#This Row],[Weight (kg)]]</f>
        <v>8.4599999999999988E-3</v>
      </c>
      <c r="T2464" s="35" t="str">
        <f>'EPD information'!$W$16</f>
        <v>ND</v>
      </c>
      <c r="U2464" s="35">
        <f>'EPD information'!$X$16*Tabell2[[#This Row],[Weight (kg)]]</f>
        <v>5.64E-3</v>
      </c>
      <c r="V2464" s="35">
        <f>'EPD information'!$Y$16*Tabell2[[#This Row],[Weight (kg)]]</f>
        <v>0.18720000000000001</v>
      </c>
      <c r="W2464" s="35">
        <f>'EPD information'!$Z$16*Tabell2[[#This Row],[Weight (kg)]]</f>
        <v>3.0360000000000001E-4</v>
      </c>
      <c r="X2464" s="35">
        <f>'EPD information'!$AA$16*Tabell2[[#This Row],[Weight (kg)]]</f>
        <v>-1.452</v>
      </c>
      <c r="Y2464" s="18">
        <f>'EPD information'!$AB$16*Tabell2[[#This Row],[Weight (kg)]]</f>
        <v>4.032</v>
      </c>
      <c r="Z2464" s="18">
        <f>'EPD information'!$AC$16*Tabell2[[#This Row],[Weight (kg)]]</f>
        <v>7.0679999999999993E-2</v>
      </c>
      <c r="AA2464" s="18">
        <f>'EPD information'!$AD$16*Tabell2[[#This Row],[Weight (kg)]]</f>
        <v>8.8439999999999994E-3</v>
      </c>
      <c r="AB2464" s="18" t="s">
        <v>48</v>
      </c>
      <c r="AC2464" s="18">
        <f>'EPD information'!$AF$16*Tabell2[[#This Row],[Weight (kg)]]</f>
        <v>5.579999999999999E-3</v>
      </c>
      <c r="AD2464" s="18">
        <f>'EPD information'!$AG$16*Tabell2[[#This Row],[Weight (kg)]]</f>
        <v>0.186</v>
      </c>
      <c r="AE2464" s="18">
        <f>'EPD information'!$AH$16*Tabell2[[#This Row],[Weight (kg)]]</f>
        <v>2.9760000000000002E-4</v>
      </c>
      <c r="AF2464" s="21">
        <f>'EPD information'!$AI$16*Tabell2[[#This Row],[Weight (kg)]]</f>
        <v>-1.38</v>
      </c>
    </row>
    <row r="2465" spans="1:32" x14ac:dyDescent="0.2">
      <c r="A2465" s="36" t="s">
        <v>262</v>
      </c>
      <c r="B2465" s="37" t="s">
        <v>263</v>
      </c>
      <c r="C2465" s="38">
        <v>275860</v>
      </c>
      <c r="D2465" s="39">
        <v>7319662758604</v>
      </c>
      <c r="E2465" s="37" t="s">
        <v>46</v>
      </c>
      <c r="F2465" s="40">
        <v>300</v>
      </c>
      <c r="G2465" s="37">
        <v>280</v>
      </c>
      <c r="H2465" s="41">
        <v>0.86</v>
      </c>
      <c r="I2465" s="35">
        <f>'EPD information'!$L$16*Tabell2[[#This Row],[Weight (kg)]]</f>
        <v>2.9325999999999999</v>
      </c>
      <c r="J2465" s="22">
        <f>'EPD information'!$M$16*Tabell2[[#This Row],[Weight (kg)]]</f>
        <v>5.1083999999999997E-2</v>
      </c>
      <c r="K2465" s="22">
        <f>'EPD information'!$N$16*Tabell2[[#This Row],[Weight (kg)]]</f>
        <v>6.0629999999999998E-3</v>
      </c>
      <c r="L2465" s="22">
        <f>'EPD information'!$O$16*Tabell2[[#This Row],[Weight (kg)]]</f>
        <v>0</v>
      </c>
      <c r="M2465" s="22">
        <f>'EPD information'!$P$16*Tabell2[[#This Row],[Weight (kg)]]</f>
        <v>4.0420000000000005E-3</v>
      </c>
      <c r="N2465" s="22">
        <f>'EPD information'!$Q$16*Tabell2[[#This Row],[Weight (kg)]]</f>
        <v>0.13416</v>
      </c>
      <c r="O2465" s="22">
        <f>'EPD information'!$R$16*Tabell2[[#This Row],[Weight (kg)]]</f>
        <v>2.1758000000000001E-4</v>
      </c>
      <c r="P2465" s="22">
        <f>'EPD information'!$S$16*Tabell2[[#This Row],[Weight (kg)]]</f>
        <v>-1.0406</v>
      </c>
      <c r="Q2465" s="35">
        <f>'Product specific GWP'!$T$16*Tabell2[[#This Row],[Weight (kg)]]</f>
        <v>3.7582000000000004E-2</v>
      </c>
      <c r="R2465" s="35" t="s">
        <v>48</v>
      </c>
      <c r="S2465" s="35">
        <f>'EPD information'!$V$16*Tabell2[[#This Row],[Weight (kg)]]</f>
        <v>6.0629999999999998E-3</v>
      </c>
      <c r="T2465" s="35" t="str">
        <f>'EPD information'!$W$16</f>
        <v>ND</v>
      </c>
      <c r="U2465" s="35">
        <f>'EPD information'!$X$16*Tabell2[[#This Row],[Weight (kg)]]</f>
        <v>4.0420000000000005E-3</v>
      </c>
      <c r="V2465" s="35">
        <f>'EPD information'!$Y$16*Tabell2[[#This Row],[Weight (kg)]]</f>
        <v>0.13416</v>
      </c>
      <c r="W2465" s="35">
        <f>'EPD information'!$Z$16*Tabell2[[#This Row],[Weight (kg)]]</f>
        <v>2.1758000000000001E-4</v>
      </c>
      <c r="X2465" s="35">
        <f>'EPD information'!$AA$16*Tabell2[[#This Row],[Weight (kg)]]</f>
        <v>-1.0406</v>
      </c>
      <c r="Y2465" s="18">
        <f>'EPD information'!$AB$16*Tabell2[[#This Row],[Weight (kg)]]</f>
        <v>2.8895999999999997</v>
      </c>
      <c r="Z2465" s="18">
        <f>'EPD information'!$AC$16*Tabell2[[#This Row],[Weight (kg)]]</f>
        <v>5.0653999999999998E-2</v>
      </c>
      <c r="AA2465" s="18">
        <f>'EPD information'!$AD$16*Tabell2[[#This Row],[Weight (kg)]]</f>
        <v>6.3381999999999996E-3</v>
      </c>
      <c r="AB2465" s="18" t="s">
        <v>48</v>
      </c>
      <c r="AC2465" s="18">
        <f>'EPD information'!$AF$16*Tabell2[[#This Row],[Weight (kg)]]</f>
        <v>3.999E-3</v>
      </c>
      <c r="AD2465" s="18">
        <f>'EPD information'!$AG$16*Tabell2[[#This Row],[Weight (kg)]]</f>
        <v>0.1333</v>
      </c>
      <c r="AE2465" s="18">
        <f>'EPD information'!$AH$16*Tabell2[[#This Row],[Weight (kg)]]</f>
        <v>2.1328000000000002E-4</v>
      </c>
      <c r="AF2465" s="21">
        <f>'EPD information'!$AI$16*Tabell2[[#This Row],[Weight (kg)]]</f>
        <v>-0.98899999999999988</v>
      </c>
    </row>
    <row r="2466" spans="1:32" x14ac:dyDescent="0.2">
      <c r="A2466" s="36" t="s">
        <v>262</v>
      </c>
      <c r="B2466" s="37" t="s">
        <v>263</v>
      </c>
      <c r="C2466" s="38">
        <v>275871</v>
      </c>
      <c r="D2466" s="39">
        <v>7319662758710</v>
      </c>
      <c r="E2466" s="37" t="s">
        <v>46</v>
      </c>
      <c r="F2466" s="40">
        <v>300</v>
      </c>
      <c r="G2466" s="37">
        <v>224</v>
      </c>
      <c r="H2466" s="41">
        <v>1.02</v>
      </c>
      <c r="I2466" s="35">
        <f>'EPD information'!$L$16*Tabell2[[#This Row],[Weight (kg)]]</f>
        <v>3.4782000000000002</v>
      </c>
      <c r="J2466" s="22">
        <f>'EPD information'!$M$16*Tabell2[[#This Row],[Weight (kg)]]</f>
        <v>6.0588000000000003E-2</v>
      </c>
      <c r="K2466" s="22">
        <f>'EPD information'!$N$16*Tabell2[[#This Row],[Weight (kg)]]</f>
        <v>7.1910000000000003E-3</v>
      </c>
      <c r="L2466" s="22">
        <f>'EPD information'!$O$16*Tabell2[[#This Row],[Weight (kg)]]</f>
        <v>0</v>
      </c>
      <c r="M2466" s="22">
        <f>'EPD information'!$P$16*Tabell2[[#This Row],[Weight (kg)]]</f>
        <v>4.7940000000000005E-3</v>
      </c>
      <c r="N2466" s="22">
        <f>'EPD information'!$Q$16*Tabell2[[#This Row],[Weight (kg)]]</f>
        <v>0.15912000000000001</v>
      </c>
      <c r="O2466" s="22">
        <f>'EPD information'!$R$16*Tabell2[[#This Row],[Weight (kg)]]</f>
        <v>2.5806000000000001E-4</v>
      </c>
      <c r="P2466" s="22">
        <f>'EPD information'!$S$16*Tabell2[[#This Row],[Weight (kg)]]</f>
        <v>-1.2342</v>
      </c>
      <c r="Q2466" s="35">
        <f>'Product specific GWP'!$T$16*Tabell2[[#This Row],[Weight (kg)]]</f>
        <v>4.4574000000000003E-2</v>
      </c>
      <c r="R2466" s="35" t="s">
        <v>48</v>
      </c>
      <c r="S2466" s="35">
        <f>'EPD information'!$V$16*Tabell2[[#This Row],[Weight (kg)]]</f>
        <v>7.1910000000000003E-3</v>
      </c>
      <c r="T2466" s="35" t="str">
        <f>'EPD information'!$W$16</f>
        <v>ND</v>
      </c>
      <c r="U2466" s="35">
        <f>'EPD information'!$X$16*Tabell2[[#This Row],[Weight (kg)]]</f>
        <v>4.7940000000000005E-3</v>
      </c>
      <c r="V2466" s="35">
        <f>'EPD information'!$Y$16*Tabell2[[#This Row],[Weight (kg)]]</f>
        <v>0.15912000000000001</v>
      </c>
      <c r="W2466" s="35">
        <f>'EPD information'!$Z$16*Tabell2[[#This Row],[Weight (kg)]]</f>
        <v>2.5806000000000001E-4</v>
      </c>
      <c r="X2466" s="35">
        <f>'EPD information'!$AA$16*Tabell2[[#This Row],[Weight (kg)]]</f>
        <v>-1.2342</v>
      </c>
      <c r="Y2466" s="18">
        <f>'EPD information'!$AB$16*Tabell2[[#This Row],[Weight (kg)]]</f>
        <v>3.4272</v>
      </c>
      <c r="Z2466" s="18">
        <f>'EPD information'!$AC$16*Tabell2[[#This Row],[Weight (kg)]]</f>
        <v>6.0077999999999999E-2</v>
      </c>
      <c r="AA2466" s="18">
        <f>'EPD information'!$AD$16*Tabell2[[#This Row],[Weight (kg)]]</f>
        <v>7.5173999999999996E-3</v>
      </c>
      <c r="AB2466" s="18" t="s">
        <v>48</v>
      </c>
      <c r="AC2466" s="18">
        <f>'EPD information'!$AF$16*Tabell2[[#This Row],[Weight (kg)]]</f>
        <v>4.7429999999999998E-3</v>
      </c>
      <c r="AD2466" s="18">
        <f>'EPD information'!$AG$16*Tabell2[[#This Row],[Weight (kg)]]</f>
        <v>0.15809999999999999</v>
      </c>
      <c r="AE2466" s="18">
        <f>'EPD information'!$AH$16*Tabell2[[#This Row],[Weight (kg)]]</f>
        <v>2.5295999999999999E-4</v>
      </c>
      <c r="AF2466" s="21">
        <f>'EPD information'!$AI$16*Tabell2[[#This Row],[Weight (kg)]]</f>
        <v>-1.1729999999999998</v>
      </c>
    </row>
    <row r="2467" spans="1:32" x14ac:dyDescent="0.2">
      <c r="A2467" s="36" t="s">
        <v>262</v>
      </c>
      <c r="B2467" s="37" t="s">
        <v>263</v>
      </c>
      <c r="C2467" s="38">
        <v>275869</v>
      </c>
      <c r="D2467" s="39">
        <v>7319662758697</v>
      </c>
      <c r="E2467" s="37" t="s">
        <v>46</v>
      </c>
      <c r="F2467" s="40">
        <v>300</v>
      </c>
      <c r="G2467" s="37">
        <v>180</v>
      </c>
      <c r="H2467" s="41">
        <v>1.1499999999999999</v>
      </c>
      <c r="I2467" s="35">
        <f>'EPD information'!$L$16*Tabell2[[#This Row],[Weight (kg)]]</f>
        <v>3.9215</v>
      </c>
      <c r="J2467" s="22">
        <f>'EPD information'!$M$16*Tabell2[[#This Row],[Weight (kg)]]</f>
        <v>6.8309999999999996E-2</v>
      </c>
      <c r="K2467" s="22">
        <f>'EPD information'!$N$16*Tabell2[[#This Row],[Weight (kg)]]</f>
        <v>8.1074999999999984E-3</v>
      </c>
      <c r="L2467" s="22">
        <f>'EPD information'!$O$16*Tabell2[[#This Row],[Weight (kg)]]</f>
        <v>0</v>
      </c>
      <c r="M2467" s="22">
        <f>'EPD information'!$P$16*Tabell2[[#This Row],[Weight (kg)]]</f>
        <v>5.4050000000000001E-3</v>
      </c>
      <c r="N2467" s="22">
        <f>'EPD information'!$Q$16*Tabell2[[#This Row],[Weight (kg)]]</f>
        <v>0.17939999999999998</v>
      </c>
      <c r="O2467" s="22">
        <f>'EPD information'!$R$16*Tabell2[[#This Row],[Weight (kg)]]</f>
        <v>2.9095E-4</v>
      </c>
      <c r="P2467" s="22">
        <f>'EPD information'!$S$16*Tabell2[[#This Row],[Weight (kg)]]</f>
        <v>-1.3915</v>
      </c>
      <c r="Q2467" s="35">
        <f>'Product specific GWP'!$T$16*Tabell2[[#This Row],[Weight (kg)]]</f>
        <v>5.0255000000000001E-2</v>
      </c>
      <c r="R2467" s="35" t="s">
        <v>48</v>
      </c>
      <c r="S2467" s="35">
        <f>'EPD information'!$V$16*Tabell2[[#This Row],[Weight (kg)]]</f>
        <v>8.1074999999999984E-3</v>
      </c>
      <c r="T2467" s="35" t="str">
        <f>'EPD information'!$W$16</f>
        <v>ND</v>
      </c>
      <c r="U2467" s="35">
        <f>'EPD information'!$X$16*Tabell2[[#This Row],[Weight (kg)]]</f>
        <v>5.4050000000000001E-3</v>
      </c>
      <c r="V2467" s="35">
        <f>'EPD information'!$Y$16*Tabell2[[#This Row],[Weight (kg)]]</f>
        <v>0.17939999999999998</v>
      </c>
      <c r="W2467" s="35">
        <f>'EPD information'!$Z$16*Tabell2[[#This Row],[Weight (kg)]]</f>
        <v>2.9095E-4</v>
      </c>
      <c r="X2467" s="35">
        <f>'EPD information'!$AA$16*Tabell2[[#This Row],[Weight (kg)]]</f>
        <v>-1.3915</v>
      </c>
      <c r="Y2467" s="18">
        <f>'EPD information'!$AB$16*Tabell2[[#This Row],[Weight (kg)]]</f>
        <v>3.8639999999999994</v>
      </c>
      <c r="Z2467" s="18">
        <f>'EPD information'!$AC$16*Tabell2[[#This Row],[Weight (kg)]]</f>
        <v>6.773499999999999E-2</v>
      </c>
      <c r="AA2467" s="18">
        <f>'EPD information'!$AD$16*Tabell2[[#This Row],[Weight (kg)]]</f>
        <v>8.4754999999999987E-3</v>
      </c>
      <c r="AB2467" s="18" t="s">
        <v>48</v>
      </c>
      <c r="AC2467" s="18">
        <f>'EPD information'!$AF$16*Tabell2[[#This Row],[Weight (kg)]]</f>
        <v>5.347499999999999E-3</v>
      </c>
      <c r="AD2467" s="18">
        <f>'EPD information'!$AG$16*Tabell2[[#This Row],[Weight (kg)]]</f>
        <v>0.17824999999999999</v>
      </c>
      <c r="AE2467" s="18">
        <f>'EPD information'!$AH$16*Tabell2[[#This Row],[Weight (kg)]]</f>
        <v>2.8519999999999999E-4</v>
      </c>
      <c r="AF2467" s="21">
        <f>'EPD information'!$AI$16*Tabell2[[#This Row],[Weight (kg)]]</f>
        <v>-1.3224999999999998</v>
      </c>
    </row>
    <row r="2468" spans="1:32" x14ac:dyDescent="0.2">
      <c r="A2468" s="36" t="s">
        <v>262</v>
      </c>
      <c r="B2468" s="37" t="s">
        <v>263</v>
      </c>
      <c r="C2468" s="38">
        <v>275866</v>
      </c>
      <c r="D2468" s="39">
        <v>7319662758666</v>
      </c>
      <c r="E2468" s="37" t="s">
        <v>46</v>
      </c>
      <c r="F2468" s="40">
        <v>300</v>
      </c>
      <c r="G2468" s="37">
        <v>140</v>
      </c>
      <c r="H2468" s="41">
        <v>1.22</v>
      </c>
      <c r="I2468" s="35">
        <f>'EPD information'!$L$16*Tabell2[[#This Row],[Weight (kg)]]</f>
        <v>4.1601999999999997</v>
      </c>
      <c r="J2468" s="22">
        <f>'EPD information'!$M$16*Tabell2[[#This Row],[Weight (kg)]]</f>
        <v>7.2468000000000005E-2</v>
      </c>
      <c r="K2468" s="22">
        <f>'EPD information'!$N$16*Tabell2[[#This Row],[Weight (kg)]]</f>
        <v>8.6009999999999993E-3</v>
      </c>
      <c r="L2468" s="22">
        <f>'EPD information'!$O$16*Tabell2[[#This Row],[Weight (kg)]]</f>
        <v>0</v>
      </c>
      <c r="M2468" s="22">
        <f>'EPD information'!$P$16*Tabell2[[#This Row],[Weight (kg)]]</f>
        <v>5.7340000000000004E-3</v>
      </c>
      <c r="N2468" s="22">
        <f>'EPD information'!$Q$16*Tabell2[[#This Row],[Weight (kg)]]</f>
        <v>0.19031999999999999</v>
      </c>
      <c r="O2468" s="22">
        <f>'EPD information'!$R$16*Tabell2[[#This Row],[Weight (kg)]]</f>
        <v>3.0866000000000004E-4</v>
      </c>
      <c r="P2468" s="22">
        <f>'EPD information'!$S$16*Tabell2[[#This Row],[Weight (kg)]]</f>
        <v>-1.4762</v>
      </c>
      <c r="Q2468" s="35">
        <f>'Product specific GWP'!$T$16*Tabell2[[#This Row],[Weight (kg)]]</f>
        <v>5.3314E-2</v>
      </c>
      <c r="R2468" s="35" t="s">
        <v>48</v>
      </c>
      <c r="S2468" s="35">
        <f>'EPD information'!$V$16*Tabell2[[#This Row],[Weight (kg)]]</f>
        <v>8.6009999999999993E-3</v>
      </c>
      <c r="T2468" s="35" t="str">
        <f>'EPD information'!$W$16</f>
        <v>ND</v>
      </c>
      <c r="U2468" s="35">
        <f>'EPD information'!$X$16*Tabell2[[#This Row],[Weight (kg)]]</f>
        <v>5.7340000000000004E-3</v>
      </c>
      <c r="V2468" s="35">
        <f>'EPD information'!$Y$16*Tabell2[[#This Row],[Weight (kg)]]</f>
        <v>0.19031999999999999</v>
      </c>
      <c r="W2468" s="35">
        <f>'EPD information'!$Z$16*Tabell2[[#This Row],[Weight (kg)]]</f>
        <v>3.0866000000000004E-4</v>
      </c>
      <c r="X2468" s="35">
        <f>'EPD information'!$AA$16*Tabell2[[#This Row],[Weight (kg)]]</f>
        <v>-1.4762</v>
      </c>
      <c r="Y2468" s="18">
        <f>'EPD information'!$AB$16*Tabell2[[#This Row],[Weight (kg)]]</f>
        <v>4.0991999999999997</v>
      </c>
      <c r="Z2468" s="18">
        <f>'EPD information'!$AC$16*Tabell2[[#This Row],[Weight (kg)]]</f>
        <v>7.1858000000000005E-2</v>
      </c>
      <c r="AA2468" s="18">
        <f>'EPD information'!$AD$16*Tabell2[[#This Row],[Weight (kg)]]</f>
        <v>8.9914000000000001E-3</v>
      </c>
      <c r="AB2468" s="18" t="s">
        <v>48</v>
      </c>
      <c r="AC2468" s="18">
        <f>'EPD information'!$AF$16*Tabell2[[#This Row],[Weight (kg)]]</f>
        <v>5.6729999999999992E-3</v>
      </c>
      <c r="AD2468" s="18">
        <f>'EPD information'!$AG$16*Tabell2[[#This Row],[Weight (kg)]]</f>
        <v>0.18909999999999999</v>
      </c>
      <c r="AE2468" s="18">
        <f>'EPD information'!$AH$16*Tabell2[[#This Row],[Weight (kg)]]</f>
        <v>3.0256E-4</v>
      </c>
      <c r="AF2468" s="21">
        <f>'EPD information'!$AI$16*Tabell2[[#This Row],[Weight (kg)]]</f>
        <v>-1.4029999999999998</v>
      </c>
    </row>
    <row r="2469" spans="1:32" x14ac:dyDescent="0.2">
      <c r="A2469" s="36" t="s">
        <v>262</v>
      </c>
      <c r="B2469" s="37" t="s">
        <v>263</v>
      </c>
      <c r="C2469" s="38">
        <v>275865</v>
      </c>
      <c r="D2469" s="39">
        <v>7319662758659</v>
      </c>
      <c r="E2469" s="37" t="s">
        <v>46</v>
      </c>
      <c r="F2469" s="40">
        <v>300</v>
      </c>
      <c r="G2469" s="37">
        <v>125</v>
      </c>
      <c r="H2469" s="41">
        <v>1.25</v>
      </c>
      <c r="I2469" s="35">
        <f>'EPD information'!$L$16*Tabell2[[#This Row],[Weight (kg)]]</f>
        <v>4.2625000000000002</v>
      </c>
      <c r="J2469" s="22">
        <f>'EPD information'!$M$16*Tabell2[[#This Row],[Weight (kg)]]</f>
        <v>7.4249999999999997E-2</v>
      </c>
      <c r="K2469" s="22">
        <f>'EPD information'!$N$16*Tabell2[[#This Row],[Weight (kg)]]</f>
        <v>8.8124999999999992E-3</v>
      </c>
      <c r="L2469" s="22">
        <f>'EPD information'!$O$16*Tabell2[[#This Row],[Weight (kg)]]</f>
        <v>0</v>
      </c>
      <c r="M2469" s="22">
        <f>'EPD information'!$P$16*Tabell2[[#This Row],[Weight (kg)]]</f>
        <v>5.875E-3</v>
      </c>
      <c r="N2469" s="22">
        <f>'EPD information'!$Q$16*Tabell2[[#This Row],[Weight (kg)]]</f>
        <v>0.19500000000000001</v>
      </c>
      <c r="O2469" s="22">
        <f>'EPD information'!$R$16*Tabell2[[#This Row],[Weight (kg)]]</f>
        <v>3.1625000000000002E-4</v>
      </c>
      <c r="P2469" s="22">
        <f>'EPD information'!$S$16*Tabell2[[#This Row],[Weight (kg)]]</f>
        <v>-1.5125</v>
      </c>
      <c r="Q2469" s="35">
        <f>'Product specific GWP'!$T$16*Tabell2[[#This Row],[Weight (kg)]]</f>
        <v>5.4625000000000007E-2</v>
      </c>
      <c r="R2469" s="35" t="s">
        <v>48</v>
      </c>
      <c r="S2469" s="35">
        <f>'EPD information'!$V$16*Tabell2[[#This Row],[Weight (kg)]]</f>
        <v>8.8124999999999992E-3</v>
      </c>
      <c r="T2469" s="35" t="str">
        <f>'EPD information'!$W$16</f>
        <v>ND</v>
      </c>
      <c r="U2469" s="35">
        <f>'EPD information'!$X$16*Tabell2[[#This Row],[Weight (kg)]]</f>
        <v>5.875E-3</v>
      </c>
      <c r="V2469" s="35">
        <f>'EPD information'!$Y$16*Tabell2[[#This Row],[Weight (kg)]]</f>
        <v>0.19500000000000001</v>
      </c>
      <c r="W2469" s="35">
        <f>'EPD information'!$Z$16*Tabell2[[#This Row],[Weight (kg)]]</f>
        <v>3.1625000000000002E-4</v>
      </c>
      <c r="X2469" s="35">
        <f>'EPD information'!$AA$16*Tabell2[[#This Row],[Weight (kg)]]</f>
        <v>-1.5125</v>
      </c>
      <c r="Y2469" s="18">
        <f>'EPD information'!$AB$16*Tabell2[[#This Row],[Weight (kg)]]</f>
        <v>4.2</v>
      </c>
      <c r="Z2469" s="18">
        <f>'EPD information'!$AC$16*Tabell2[[#This Row],[Weight (kg)]]</f>
        <v>7.3624999999999996E-2</v>
      </c>
      <c r="AA2469" s="18">
        <f>'EPD information'!$AD$16*Tabell2[[#This Row],[Weight (kg)]]</f>
        <v>9.2125000000000002E-3</v>
      </c>
      <c r="AB2469" s="18" t="s">
        <v>48</v>
      </c>
      <c r="AC2469" s="18">
        <f>'EPD information'!$AF$16*Tabell2[[#This Row],[Weight (kg)]]</f>
        <v>5.8125E-3</v>
      </c>
      <c r="AD2469" s="18">
        <f>'EPD information'!$AG$16*Tabell2[[#This Row],[Weight (kg)]]</f>
        <v>0.19375000000000001</v>
      </c>
      <c r="AE2469" s="18">
        <f>'EPD information'!$AH$16*Tabell2[[#This Row],[Weight (kg)]]</f>
        <v>3.1E-4</v>
      </c>
      <c r="AF2469" s="21">
        <f>'EPD information'!$AI$16*Tabell2[[#This Row],[Weight (kg)]]</f>
        <v>-1.4375</v>
      </c>
    </row>
    <row r="2470" spans="1:32" x14ac:dyDescent="0.2">
      <c r="A2470" s="36" t="s">
        <v>262</v>
      </c>
      <c r="B2470" s="37" t="s">
        <v>263</v>
      </c>
      <c r="C2470" s="38">
        <v>275864</v>
      </c>
      <c r="D2470" s="39">
        <v>7319662758642</v>
      </c>
      <c r="E2470" s="37" t="s">
        <v>46</v>
      </c>
      <c r="F2470" s="40">
        <v>300</v>
      </c>
      <c r="G2470" s="37">
        <v>112</v>
      </c>
      <c r="H2470" s="41">
        <v>1.26</v>
      </c>
      <c r="I2470" s="35">
        <f>'EPD information'!$L$16*Tabell2[[#This Row],[Weight (kg)]]</f>
        <v>4.2966000000000006</v>
      </c>
      <c r="J2470" s="22">
        <f>'EPD information'!$M$16*Tabell2[[#This Row],[Weight (kg)]]</f>
        <v>7.4844000000000008E-2</v>
      </c>
      <c r="K2470" s="22">
        <f>'EPD information'!$N$16*Tabell2[[#This Row],[Weight (kg)]]</f>
        <v>8.8830000000000003E-3</v>
      </c>
      <c r="L2470" s="22">
        <f>'EPD information'!$O$16*Tabell2[[#This Row],[Weight (kg)]]</f>
        <v>0</v>
      </c>
      <c r="M2470" s="22">
        <f>'EPD information'!$P$16*Tabell2[[#This Row],[Weight (kg)]]</f>
        <v>5.9220000000000002E-3</v>
      </c>
      <c r="N2470" s="22">
        <f>'EPD information'!$Q$16*Tabell2[[#This Row],[Weight (kg)]]</f>
        <v>0.19656000000000001</v>
      </c>
      <c r="O2470" s="22">
        <f>'EPD information'!$R$16*Tabell2[[#This Row],[Weight (kg)]]</f>
        <v>3.1878000000000001E-4</v>
      </c>
      <c r="P2470" s="22">
        <f>'EPD information'!$S$16*Tabell2[[#This Row],[Weight (kg)]]</f>
        <v>-1.5246</v>
      </c>
      <c r="Q2470" s="35">
        <f>'Product specific GWP'!$T$16*Tabell2[[#This Row],[Weight (kg)]]</f>
        <v>5.5062000000000007E-2</v>
      </c>
      <c r="R2470" s="35" t="s">
        <v>48</v>
      </c>
      <c r="S2470" s="35">
        <f>'EPD information'!$V$16*Tabell2[[#This Row],[Weight (kg)]]</f>
        <v>8.8830000000000003E-3</v>
      </c>
      <c r="T2470" s="35" t="str">
        <f>'EPD information'!$W$16</f>
        <v>ND</v>
      </c>
      <c r="U2470" s="35">
        <f>'EPD information'!$X$16*Tabell2[[#This Row],[Weight (kg)]]</f>
        <v>5.9220000000000002E-3</v>
      </c>
      <c r="V2470" s="35">
        <f>'EPD information'!$Y$16*Tabell2[[#This Row],[Weight (kg)]]</f>
        <v>0.19656000000000001</v>
      </c>
      <c r="W2470" s="35">
        <f>'EPD information'!$Z$16*Tabell2[[#This Row],[Weight (kg)]]</f>
        <v>3.1878000000000001E-4</v>
      </c>
      <c r="X2470" s="35">
        <f>'EPD information'!$AA$16*Tabell2[[#This Row],[Weight (kg)]]</f>
        <v>-1.5246</v>
      </c>
      <c r="Y2470" s="18">
        <f>'EPD information'!$AB$16*Tabell2[[#This Row],[Weight (kg)]]</f>
        <v>4.2336</v>
      </c>
      <c r="Z2470" s="18">
        <f>'EPD information'!$AC$16*Tabell2[[#This Row],[Weight (kg)]]</f>
        <v>7.4214000000000002E-2</v>
      </c>
      <c r="AA2470" s="18">
        <f>'EPD information'!$AD$16*Tabell2[[#This Row],[Weight (kg)]]</f>
        <v>9.2861999999999997E-3</v>
      </c>
      <c r="AB2470" s="18" t="s">
        <v>48</v>
      </c>
      <c r="AC2470" s="18">
        <f>'EPD information'!$AF$16*Tabell2[[#This Row],[Weight (kg)]]</f>
        <v>5.8589999999999996E-3</v>
      </c>
      <c r="AD2470" s="18">
        <f>'EPD information'!$AG$16*Tabell2[[#This Row],[Weight (kg)]]</f>
        <v>0.1953</v>
      </c>
      <c r="AE2470" s="18">
        <f>'EPD information'!$AH$16*Tabell2[[#This Row],[Weight (kg)]]</f>
        <v>3.1248000000000002E-4</v>
      </c>
      <c r="AF2470" s="21">
        <f>'EPD information'!$AI$16*Tabell2[[#This Row],[Weight (kg)]]</f>
        <v>-1.4489999999999998</v>
      </c>
    </row>
    <row r="2471" spans="1:32" x14ac:dyDescent="0.2">
      <c r="A2471" s="36" t="s">
        <v>262</v>
      </c>
      <c r="B2471" s="37" t="s">
        <v>263</v>
      </c>
      <c r="C2471" s="38">
        <v>275863</v>
      </c>
      <c r="D2471" s="39">
        <v>7319662758635</v>
      </c>
      <c r="E2471" s="37" t="s">
        <v>46</v>
      </c>
      <c r="F2471" s="40">
        <v>300</v>
      </c>
      <c r="G2471" s="37">
        <v>100</v>
      </c>
      <c r="H2471" s="41">
        <v>1.27</v>
      </c>
      <c r="I2471" s="35">
        <f>'EPD information'!$L$16*Tabell2[[#This Row],[Weight (kg)]]</f>
        <v>4.3307000000000002</v>
      </c>
      <c r="J2471" s="22">
        <f>'EPD information'!$M$16*Tabell2[[#This Row],[Weight (kg)]]</f>
        <v>7.5438000000000005E-2</v>
      </c>
      <c r="K2471" s="22">
        <f>'EPD information'!$N$16*Tabell2[[#This Row],[Weight (kg)]]</f>
        <v>8.9534999999999997E-3</v>
      </c>
      <c r="L2471" s="22">
        <f>'EPD information'!$O$16*Tabell2[[#This Row],[Weight (kg)]]</f>
        <v>0</v>
      </c>
      <c r="M2471" s="22">
        <f>'EPD information'!$P$16*Tabell2[[#This Row],[Weight (kg)]]</f>
        <v>5.9690000000000003E-3</v>
      </c>
      <c r="N2471" s="22">
        <f>'EPD information'!$Q$16*Tabell2[[#This Row],[Weight (kg)]]</f>
        <v>0.19811999999999999</v>
      </c>
      <c r="O2471" s="22">
        <f>'EPD information'!$R$16*Tabell2[[#This Row],[Weight (kg)]]</f>
        <v>3.2131000000000005E-4</v>
      </c>
      <c r="P2471" s="22">
        <f>'EPD information'!$S$16*Tabell2[[#This Row],[Weight (kg)]]</f>
        <v>-1.5367</v>
      </c>
      <c r="Q2471" s="35">
        <f>'Product specific GWP'!$T$16*Tabell2[[#This Row],[Weight (kg)]]</f>
        <v>5.5499000000000007E-2</v>
      </c>
      <c r="R2471" s="35" t="s">
        <v>48</v>
      </c>
      <c r="S2471" s="35">
        <f>'EPD information'!$V$16*Tabell2[[#This Row],[Weight (kg)]]</f>
        <v>8.9534999999999997E-3</v>
      </c>
      <c r="T2471" s="35" t="str">
        <f>'EPD information'!$W$16</f>
        <v>ND</v>
      </c>
      <c r="U2471" s="35">
        <f>'EPD information'!$X$16*Tabell2[[#This Row],[Weight (kg)]]</f>
        <v>5.9690000000000003E-3</v>
      </c>
      <c r="V2471" s="35">
        <f>'EPD information'!$Y$16*Tabell2[[#This Row],[Weight (kg)]]</f>
        <v>0.19811999999999999</v>
      </c>
      <c r="W2471" s="35">
        <f>'EPD information'!$Z$16*Tabell2[[#This Row],[Weight (kg)]]</f>
        <v>3.2131000000000005E-4</v>
      </c>
      <c r="X2471" s="35">
        <f>'EPD information'!$AA$16*Tabell2[[#This Row],[Weight (kg)]]</f>
        <v>-1.5367</v>
      </c>
      <c r="Y2471" s="18">
        <f>'EPD information'!$AB$16*Tabell2[[#This Row],[Weight (kg)]]</f>
        <v>4.2671999999999999</v>
      </c>
      <c r="Z2471" s="18">
        <f>'EPD information'!$AC$16*Tabell2[[#This Row],[Weight (kg)]]</f>
        <v>7.4803000000000008E-2</v>
      </c>
      <c r="AA2471" s="18">
        <f>'EPD information'!$AD$16*Tabell2[[#This Row],[Weight (kg)]]</f>
        <v>9.3598999999999991E-3</v>
      </c>
      <c r="AB2471" s="18" t="s">
        <v>48</v>
      </c>
      <c r="AC2471" s="18">
        <f>'EPD information'!$AF$16*Tabell2[[#This Row],[Weight (kg)]]</f>
        <v>5.9054999999999993E-3</v>
      </c>
      <c r="AD2471" s="18">
        <f>'EPD information'!$AG$16*Tabell2[[#This Row],[Weight (kg)]]</f>
        <v>0.19685</v>
      </c>
      <c r="AE2471" s="18">
        <f>'EPD information'!$AH$16*Tabell2[[#This Row],[Weight (kg)]]</f>
        <v>3.1496000000000003E-4</v>
      </c>
      <c r="AF2471" s="21">
        <f>'EPD information'!$AI$16*Tabell2[[#This Row],[Weight (kg)]]</f>
        <v>-1.4604999999999999</v>
      </c>
    </row>
    <row r="2472" spans="1:32" x14ac:dyDescent="0.2">
      <c r="A2472" s="36" t="s">
        <v>262</v>
      </c>
      <c r="B2472" s="37" t="s">
        <v>263</v>
      </c>
      <c r="C2472" s="38">
        <v>275862</v>
      </c>
      <c r="D2472" s="39">
        <v>7319662758628</v>
      </c>
      <c r="E2472" s="37" t="s">
        <v>46</v>
      </c>
      <c r="F2472" s="40">
        <v>300</v>
      </c>
      <c r="G2472" s="37">
        <v>80</v>
      </c>
      <c r="H2472" s="41">
        <v>1.28</v>
      </c>
      <c r="I2472" s="35">
        <f>'EPD information'!$L$16*Tabell2[[#This Row],[Weight (kg)]]</f>
        <v>4.3648000000000007</v>
      </c>
      <c r="J2472" s="22">
        <f>'EPD information'!$M$16*Tabell2[[#This Row],[Weight (kg)]]</f>
        <v>7.6032000000000002E-2</v>
      </c>
      <c r="K2472" s="22">
        <f>'EPD information'!$N$16*Tabell2[[#This Row],[Weight (kg)]]</f>
        <v>9.0240000000000008E-3</v>
      </c>
      <c r="L2472" s="22">
        <f>'EPD information'!$O$16*Tabell2[[#This Row],[Weight (kg)]]</f>
        <v>0</v>
      </c>
      <c r="M2472" s="22">
        <f>'EPD information'!$P$16*Tabell2[[#This Row],[Weight (kg)]]</f>
        <v>6.0160000000000005E-3</v>
      </c>
      <c r="N2472" s="22">
        <f>'EPD information'!$Q$16*Tabell2[[#This Row],[Weight (kg)]]</f>
        <v>0.19968</v>
      </c>
      <c r="O2472" s="22">
        <f>'EPD information'!$R$16*Tabell2[[#This Row],[Weight (kg)]]</f>
        <v>3.2384000000000004E-4</v>
      </c>
      <c r="P2472" s="22">
        <f>'EPD information'!$S$16*Tabell2[[#This Row],[Weight (kg)]]</f>
        <v>-1.5488</v>
      </c>
      <c r="Q2472" s="35">
        <f>'Product specific GWP'!$T$16*Tabell2[[#This Row],[Weight (kg)]]</f>
        <v>5.5936000000000007E-2</v>
      </c>
      <c r="R2472" s="35" t="s">
        <v>48</v>
      </c>
      <c r="S2472" s="35">
        <f>'EPD information'!$V$16*Tabell2[[#This Row],[Weight (kg)]]</f>
        <v>9.0240000000000008E-3</v>
      </c>
      <c r="T2472" s="35" t="str">
        <f>'EPD information'!$W$16</f>
        <v>ND</v>
      </c>
      <c r="U2472" s="35">
        <f>'EPD information'!$X$16*Tabell2[[#This Row],[Weight (kg)]]</f>
        <v>6.0160000000000005E-3</v>
      </c>
      <c r="V2472" s="35">
        <f>'EPD information'!$Y$16*Tabell2[[#This Row],[Weight (kg)]]</f>
        <v>0.19968</v>
      </c>
      <c r="W2472" s="35">
        <f>'EPD information'!$Z$16*Tabell2[[#This Row],[Weight (kg)]]</f>
        <v>3.2384000000000004E-4</v>
      </c>
      <c r="X2472" s="35">
        <f>'EPD information'!$AA$16*Tabell2[[#This Row],[Weight (kg)]]</f>
        <v>-1.5488</v>
      </c>
      <c r="Y2472" s="18">
        <f>'EPD information'!$AB$16*Tabell2[[#This Row],[Weight (kg)]]</f>
        <v>4.3007999999999997</v>
      </c>
      <c r="Z2472" s="18">
        <f>'EPD information'!$AC$16*Tabell2[[#This Row],[Weight (kg)]]</f>
        <v>7.5392000000000001E-2</v>
      </c>
      <c r="AA2472" s="18">
        <f>'EPD information'!$AD$16*Tabell2[[#This Row],[Weight (kg)]]</f>
        <v>9.4336000000000003E-3</v>
      </c>
      <c r="AB2472" s="18" t="s">
        <v>48</v>
      </c>
      <c r="AC2472" s="18">
        <f>'EPD information'!$AF$16*Tabell2[[#This Row],[Weight (kg)]]</f>
        <v>5.9519999999999998E-3</v>
      </c>
      <c r="AD2472" s="18">
        <f>'EPD information'!$AG$16*Tabell2[[#This Row],[Weight (kg)]]</f>
        <v>0.19839999999999999</v>
      </c>
      <c r="AE2472" s="18">
        <f>'EPD information'!$AH$16*Tabell2[[#This Row],[Weight (kg)]]</f>
        <v>3.1744E-4</v>
      </c>
      <c r="AF2472" s="21">
        <f>'EPD information'!$AI$16*Tabell2[[#This Row],[Weight (kg)]]</f>
        <v>-1.472</v>
      </c>
    </row>
    <row r="2473" spans="1:32" x14ac:dyDescent="0.2">
      <c r="A2473" s="36" t="s">
        <v>262</v>
      </c>
      <c r="B2473" s="37" t="s">
        <v>263</v>
      </c>
      <c r="C2473" s="38">
        <v>275861</v>
      </c>
      <c r="D2473" s="39">
        <v>7319662758611</v>
      </c>
      <c r="E2473" s="37" t="s">
        <v>46</v>
      </c>
      <c r="F2473" s="40">
        <v>300</v>
      </c>
      <c r="G2473" s="37">
        <v>63</v>
      </c>
      <c r="H2473" s="41">
        <v>1.8</v>
      </c>
      <c r="I2473" s="35">
        <f>'EPD information'!$L$16*Tabell2[[#This Row],[Weight (kg)]]</f>
        <v>6.1380000000000008</v>
      </c>
      <c r="J2473" s="22">
        <f>'EPD information'!$M$16*Tabell2[[#This Row],[Weight (kg)]]</f>
        <v>0.10692</v>
      </c>
      <c r="K2473" s="22">
        <f>'EPD information'!$N$16*Tabell2[[#This Row],[Weight (kg)]]</f>
        <v>1.269E-2</v>
      </c>
      <c r="L2473" s="22">
        <f>'EPD information'!$O$16*Tabell2[[#This Row],[Weight (kg)]]</f>
        <v>0</v>
      </c>
      <c r="M2473" s="22">
        <f>'EPD information'!$P$16*Tabell2[[#This Row],[Weight (kg)]]</f>
        <v>8.4600000000000005E-3</v>
      </c>
      <c r="N2473" s="22">
        <f>'EPD information'!$Q$16*Tabell2[[#This Row],[Weight (kg)]]</f>
        <v>0.28079999999999999</v>
      </c>
      <c r="O2473" s="22">
        <f>'EPD information'!$R$16*Tabell2[[#This Row],[Weight (kg)]]</f>
        <v>4.5540000000000006E-4</v>
      </c>
      <c r="P2473" s="22">
        <f>'EPD information'!$S$16*Tabell2[[#This Row],[Weight (kg)]]</f>
        <v>-2.1779999999999999</v>
      </c>
      <c r="Q2473" s="35">
        <f>'Product specific GWP'!$T$16*Tabell2[[#This Row],[Weight (kg)]]</f>
        <v>7.8660000000000008E-2</v>
      </c>
      <c r="R2473" s="35" t="s">
        <v>48</v>
      </c>
      <c r="S2473" s="35">
        <f>'EPD information'!$V$16*Tabell2[[#This Row],[Weight (kg)]]</f>
        <v>1.269E-2</v>
      </c>
      <c r="T2473" s="35" t="str">
        <f>'EPD information'!$W$16</f>
        <v>ND</v>
      </c>
      <c r="U2473" s="35">
        <f>'EPD information'!$X$16*Tabell2[[#This Row],[Weight (kg)]]</f>
        <v>8.4600000000000005E-3</v>
      </c>
      <c r="V2473" s="35">
        <f>'EPD information'!$Y$16*Tabell2[[#This Row],[Weight (kg)]]</f>
        <v>0.28079999999999999</v>
      </c>
      <c r="W2473" s="35">
        <f>'EPD information'!$Z$16*Tabell2[[#This Row],[Weight (kg)]]</f>
        <v>4.5540000000000006E-4</v>
      </c>
      <c r="X2473" s="35">
        <f>'EPD information'!$AA$16*Tabell2[[#This Row],[Weight (kg)]]</f>
        <v>-2.1779999999999999</v>
      </c>
      <c r="Y2473" s="18">
        <f>'EPD information'!$AB$16*Tabell2[[#This Row],[Weight (kg)]]</f>
        <v>6.048</v>
      </c>
      <c r="Z2473" s="18">
        <f>'EPD information'!$AC$16*Tabell2[[#This Row],[Weight (kg)]]</f>
        <v>0.10602</v>
      </c>
      <c r="AA2473" s="18">
        <f>'EPD information'!$AD$16*Tabell2[[#This Row],[Weight (kg)]]</f>
        <v>1.3266E-2</v>
      </c>
      <c r="AB2473" s="18" t="s">
        <v>48</v>
      </c>
      <c r="AC2473" s="18">
        <f>'EPD information'!$AF$16*Tabell2[[#This Row],[Weight (kg)]]</f>
        <v>8.369999999999999E-3</v>
      </c>
      <c r="AD2473" s="18">
        <f>'EPD information'!$AG$16*Tabell2[[#This Row],[Weight (kg)]]</f>
        <v>0.27900000000000003</v>
      </c>
      <c r="AE2473" s="18">
        <f>'EPD information'!$AH$16*Tabell2[[#This Row],[Weight (kg)]]</f>
        <v>4.4640000000000001E-4</v>
      </c>
      <c r="AF2473" s="21">
        <f>'EPD information'!$AI$16*Tabell2[[#This Row],[Weight (kg)]]</f>
        <v>-2.0699999999999998</v>
      </c>
    </row>
    <row r="2474" spans="1:32" x14ac:dyDescent="0.2">
      <c r="A2474" s="36" t="s">
        <v>262</v>
      </c>
      <c r="B2474" s="37" t="s">
        <v>263</v>
      </c>
      <c r="C2474" s="38">
        <v>256666</v>
      </c>
      <c r="D2474" s="39">
        <v>7319662566667</v>
      </c>
      <c r="E2474" s="37" t="s">
        <v>46</v>
      </c>
      <c r="F2474" s="40">
        <v>315</v>
      </c>
      <c r="G2474" s="37">
        <v>250</v>
      </c>
      <c r="H2474" s="41">
        <v>1.0900000000000001</v>
      </c>
      <c r="I2474" s="35">
        <f>'EPD information'!$L$16*Tabell2[[#This Row],[Weight (kg)]]</f>
        <v>3.7169000000000003</v>
      </c>
      <c r="J2474" s="22">
        <f>'EPD information'!$M$16*Tabell2[[#This Row],[Weight (kg)]]</f>
        <v>6.4746000000000012E-2</v>
      </c>
      <c r="K2474" s="22">
        <f>'EPD information'!$N$16*Tabell2[[#This Row],[Weight (kg)]]</f>
        <v>7.6845000000000004E-3</v>
      </c>
      <c r="L2474" s="22">
        <f>'EPD information'!$O$16*Tabell2[[#This Row],[Weight (kg)]]</f>
        <v>0</v>
      </c>
      <c r="M2474" s="22">
        <f>'EPD information'!$P$16*Tabell2[[#This Row],[Weight (kg)]]</f>
        <v>5.1230000000000008E-3</v>
      </c>
      <c r="N2474" s="22">
        <f>'EPD information'!$Q$16*Tabell2[[#This Row],[Weight (kg)]]</f>
        <v>0.17004000000000002</v>
      </c>
      <c r="O2474" s="22">
        <f>'EPD information'!$R$16*Tabell2[[#This Row],[Weight (kg)]]</f>
        <v>2.7577000000000005E-4</v>
      </c>
      <c r="P2474" s="22">
        <f>'EPD information'!$S$16*Tabell2[[#This Row],[Weight (kg)]]</f>
        <v>-1.3189</v>
      </c>
      <c r="Q2474" s="35">
        <f>'Product specific GWP'!$T$16*Tabell2[[#This Row],[Weight (kg)]]</f>
        <v>4.7633000000000009E-2</v>
      </c>
      <c r="R2474" s="35" t="s">
        <v>48</v>
      </c>
      <c r="S2474" s="35">
        <f>'EPD information'!$V$16*Tabell2[[#This Row],[Weight (kg)]]</f>
        <v>7.6845000000000004E-3</v>
      </c>
      <c r="T2474" s="35" t="str">
        <f>'EPD information'!$W$16</f>
        <v>ND</v>
      </c>
      <c r="U2474" s="35">
        <f>'EPD information'!$X$16*Tabell2[[#This Row],[Weight (kg)]]</f>
        <v>5.1230000000000008E-3</v>
      </c>
      <c r="V2474" s="35">
        <f>'EPD information'!$Y$16*Tabell2[[#This Row],[Weight (kg)]]</f>
        <v>0.17004000000000002</v>
      </c>
      <c r="W2474" s="35">
        <f>'EPD information'!$Z$16*Tabell2[[#This Row],[Weight (kg)]]</f>
        <v>2.7577000000000005E-4</v>
      </c>
      <c r="X2474" s="35">
        <f>'EPD information'!$AA$16*Tabell2[[#This Row],[Weight (kg)]]</f>
        <v>-1.3189</v>
      </c>
      <c r="Y2474" s="18">
        <f>'EPD information'!$AB$16*Tabell2[[#This Row],[Weight (kg)]]</f>
        <v>3.6624000000000003</v>
      </c>
      <c r="Z2474" s="18">
        <f>'EPD information'!$AC$16*Tabell2[[#This Row],[Weight (kg)]]</f>
        <v>6.4201000000000008E-2</v>
      </c>
      <c r="AA2474" s="18">
        <f>'EPD information'!$AD$16*Tabell2[[#This Row],[Weight (kg)]]</f>
        <v>8.0333000000000002E-3</v>
      </c>
      <c r="AB2474" s="18" t="s">
        <v>48</v>
      </c>
      <c r="AC2474" s="18">
        <f>'EPD information'!$AF$16*Tabell2[[#This Row],[Weight (kg)]]</f>
        <v>5.0685000000000001E-3</v>
      </c>
      <c r="AD2474" s="18">
        <f>'EPD information'!$AG$16*Tabell2[[#This Row],[Weight (kg)]]</f>
        <v>0.16895000000000002</v>
      </c>
      <c r="AE2474" s="18">
        <f>'EPD information'!$AH$16*Tabell2[[#This Row],[Weight (kg)]]</f>
        <v>2.7032000000000005E-4</v>
      </c>
      <c r="AF2474" s="21">
        <f>'EPD information'!$AI$16*Tabell2[[#This Row],[Weight (kg)]]</f>
        <v>-1.2535000000000001</v>
      </c>
    </row>
    <row r="2475" spans="1:32" x14ac:dyDescent="0.2">
      <c r="A2475" s="36" t="s">
        <v>262</v>
      </c>
      <c r="B2475" s="37" t="s">
        <v>263</v>
      </c>
      <c r="C2475" s="38">
        <v>256665</v>
      </c>
      <c r="D2475" s="39">
        <v>7319662566650</v>
      </c>
      <c r="E2475" s="37" t="s">
        <v>46</v>
      </c>
      <c r="F2475" s="40">
        <v>315</v>
      </c>
      <c r="G2475" s="37">
        <v>200</v>
      </c>
      <c r="H2475" s="41">
        <v>1.21</v>
      </c>
      <c r="I2475" s="35">
        <f>'EPD information'!$L$16*Tabell2[[#This Row],[Weight (kg)]]</f>
        <v>4.1261000000000001</v>
      </c>
      <c r="J2475" s="22">
        <f>'EPD information'!$M$16*Tabell2[[#This Row],[Weight (kg)]]</f>
        <v>7.1873999999999993E-2</v>
      </c>
      <c r="K2475" s="22">
        <f>'EPD information'!$N$16*Tabell2[[#This Row],[Weight (kg)]]</f>
        <v>8.5304999999999999E-3</v>
      </c>
      <c r="L2475" s="22">
        <f>'EPD information'!$O$16*Tabell2[[#This Row],[Weight (kg)]]</f>
        <v>0</v>
      </c>
      <c r="M2475" s="22">
        <f>'EPD information'!$P$16*Tabell2[[#This Row],[Weight (kg)]]</f>
        <v>5.6870000000000002E-3</v>
      </c>
      <c r="N2475" s="22">
        <f>'EPD information'!$Q$16*Tabell2[[#This Row],[Weight (kg)]]</f>
        <v>0.18875999999999998</v>
      </c>
      <c r="O2475" s="22">
        <f>'EPD information'!$R$16*Tabell2[[#This Row],[Weight (kg)]]</f>
        <v>3.0613E-4</v>
      </c>
      <c r="P2475" s="22">
        <f>'EPD information'!$S$16*Tabell2[[#This Row],[Weight (kg)]]</f>
        <v>-1.4641</v>
      </c>
      <c r="Q2475" s="35">
        <f>'Product specific GWP'!$T$16*Tabell2[[#This Row],[Weight (kg)]]</f>
        <v>5.2877E-2</v>
      </c>
      <c r="R2475" s="35" t="s">
        <v>48</v>
      </c>
      <c r="S2475" s="35">
        <f>'EPD information'!$V$16*Tabell2[[#This Row],[Weight (kg)]]</f>
        <v>8.5304999999999999E-3</v>
      </c>
      <c r="T2475" s="35" t="str">
        <f>'EPD information'!$W$16</f>
        <v>ND</v>
      </c>
      <c r="U2475" s="35">
        <f>'EPD information'!$X$16*Tabell2[[#This Row],[Weight (kg)]]</f>
        <v>5.6870000000000002E-3</v>
      </c>
      <c r="V2475" s="35">
        <f>'EPD information'!$Y$16*Tabell2[[#This Row],[Weight (kg)]]</f>
        <v>0.18875999999999998</v>
      </c>
      <c r="W2475" s="35">
        <f>'EPD information'!$Z$16*Tabell2[[#This Row],[Weight (kg)]]</f>
        <v>3.0613E-4</v>
      </c>
      <c r="X2475" s="35">
        <f>'EPD information'!$AA$16*Tabell2[[#This Row],[Weight (kg)]]</f>
        <v>-1.4641</v>
      </c>
      <c r="Y2475" s="18">
        <f>'EPD information'!$AB$16*Tabell2[[#This Row],[Weight (kg)]]</f>
        <v>4.0655999999999999</v>
      </c>
      <c r="Z2475" s="18">
        <f>'EPD information'!$AC$16*Tabell2[[#This Row],[Weight (kg)]]</f>
        <v>7.1268999999999999E-2</v>
      </c>
      <c r="AA2475" s="18">
        <f>'EPD information'!$AD$16*Tabell2[[#This Row],[Weight (kg)]]</f>
        <v>8.9176999999999989E-3</v>
      </c>
      <c r="AB2475" s="18" t="s">
        <v>48</v>
      </c>
      <c r="AC2475" s="18">
        <f>'EPD information'!$AF$16*Tabell2[[#This Row],[Weight (kg)]]</f>
        <v>5.6264999999999996E-3</v>
      </c>
      <c r="AD2475" s="18">
        <f>'EPD information'!$AG$16*Tabell2[[#This Row],[Weight (kg)]]</f>
        <v>0.18754999999999999</v>
      </c>
      <c r="AE2475" s="18">
        <f>'EPD information'!$AH$16*Tabell2[[#This Row],[Weight (kg)]]</f>
        <v>3.0007999999999999E-4</v>
      </c>
      <c r="AF2475" s="21">
        <f>'EPD information'!$AI$16*Tabell2[[#This Row],[Weight (kg)]]</f>
        <v>-1.3915</v>
      </c>
    </row>
    <row r="2476" spans="1:32" x14ac:dyDescent="0.2">
      <c r="A2476" s="36" t="s">
        <v>262</v>
      </c>
      <c r="B2476" s="37" t="s">
        <v>263</v>
      </c>
      <c r="C2476" s="38">
        <v>256664</v>
      </c>
      <c r="D2476" s="39">
        <v>7319662566643</v>
      </c>
      <c r="E2476" s="37" t="s">
        <v>46</v>
      </c>
      <c r="F2476" s="40">
        <v>315</v>
      </c>
      <c r="G2476" s="37">
        <v>160</v>
      </c>
      <c r="H2476" s="41">
        <v>1.31</v>
      </c>
      <c r="I2476" s="35">
        <f>'EPD information'!$L$16*Tabell2[[#This Row],[Weight (kg)]]</f>
        <v>4.4671000000000003</v>
      </c>
      <c r="J2476" s="22">
        <f>'EPD information'!$M$16*Tabell2[[#This Row],[Weight (kg)]]</f>
        <v>7.7814000000000008E-2</v>
      </c>
      <c r="K2476" s="22">
        <f>'EPD information'!$N$16*Tabell2[[#This Row],[Weight (kg)]]</f>
        <v>9.2355000000000007E-3</v>
      </c>
      <c r="L2476" s="22">
        <f>'EPD information'!$O$16*Tabell2[[#This Row],[Weight (kg)]]</f>
        <v>0</v>
      </c>
      <c r="M2476" s="22">
        <f>'EPD information'!$P$16*Tabell2[[#This Row],[Weight (kg)]]</f>
        <v>6.1570000000000001E-3</v>
      </c>
      <c r="N2476" s="22">
        <f>'EPD information'!$Q$16*Tabell2[[#This Row],[Weight (kg)]]</f>
        <v>0.20436000000000001</v>
      </c>
      <c r="O2476" s="22">
        <f>'EPD information'!$R$16*Tabell2[[#This Row],[Weight (kg)]]</f>
        <v>3.3143000000000007E-4</v>
      </c>
      <c r="P2476" s="22">
        <f>'EPD information'!$S$16*Tabell2[[#This Row],[Weight (kg)]]</f>
        <v>-1.5851</v>
      </c>
      <c r="Q2476" s="35">
        <f>'Product specific GWP'!$T$16*Tabell2[[#This Row],[Weight (kg)]]</f>
        <v>5.7247000000000006E-2</v>
      </c>
      <c r="R2476" s="35" t="s">
        <v>48</v>
      </c>
      <c r="S2476" s="35">
        <f>'EPD information'!$V$16*Tabell2[[#This Row],[Weight (kg)]]</f>
        <v>9.2355000000000007E-3</v>
      </c>
      <c r="T2476" s="35" t="str">
        <f>'EPD information'!$W$16</f>
        <v>ND</v>
      </c>
      <c r="U2476" s="35">
        <f>'EPD information'!$X$16*Tabell2[[#This Row],[Weight (kg)]]</f>
        <v>6.1570000000000001E-3</v>
      </c>
      <c r="V2476" s="35">
        <f>'EPD information'!$Y$16*Tabell2[[#This Row],[Weight (kg)]]</f>
        <v>0.20436000000000001</v>
      </c>
      <c r="W2476" s="35">
        <f>'EPD information'!$Z$16*Tabell2[[#This Row],[Weight (kg)]]</f>
        <v>3.3143000000000007E-4</v>
      </c>
      <c r="X2476" s="35">
        <f>'EPD information'!$AA$16*Tabell2[[#This Row],[Weight (kg)]]</f>
        <v>-1.5851</v>
      </c>
      <c r="Y2476" s="18">
        <f>'EPD information'!$AB$16*Tabell2[[#This Row],[Weight (kg)]]</f>
        <v>4.4016000000000002</v>
      </c>
      <c r="Z2476" s="18">
        <f>'EPD information'!$AC$16*Tabell2[[#This Row],[Weight (kg)]]</f>
        <v>7.7159000000000005E-2</v>
      </c>
      <c r="AA2476" s="18">
        <f>'EPD information'!$AD$16*Tabell2[[#This Row],[Weight (kg)]]</f>
        <v>9.6547000000000004E-3</v>
      </c>
      <c r="AB2476" s="18" t="s">
        <v>48</v>
      </c>
      <c r="AC2476" s="18">
        <f>'EPD information'!$AF$16*Tabell2[[#This Row],[Weight (kg)]]</f>
        <v>6.0914999999999997E-3</v>
      </c>
      <c r="AD2476" s="18">
        <f>'EPD information'!$AG$16*Tabell2[[#This Row],[Weight (kg)]]</f>
        <v>0.20305000000000001</v>
      </c>
      <c r="AE2476" s="18">
        <f>'EPD information'!$AH$16*Tabell2[[#This Row],[Weight (kg)]]</f>
        <v>3.2488000000000005E-4</v>
      </c>
      <c r="AF2476" s="21">
        <f>'EPD information'!$AI$16*Tabell2[[#This Row],[Weight (kg)]]</f>
        <v>-1.5065</v>
      </c>
    </row>
    <row r="2477" spans="1:32" x14ac:dyDescent="0.2">
      <c r="A2477" s="36" t="s">
        <v>262</v>
      </c>
      <c r="B2477" s="37" t="s">
        <v>263</v>
      </c>
      <c r="C2477" s="38">
        <v>275880</v>
      </c>
      <c r="D2477" s="39">
        <v>7319662758802</v>
      </c>
      <c r="E2477" s="37" t="s">
        <v>46</v>
      </c>
      <c r="F2477" s="40">
        <v>315</v>
      </c>
      <c r="G2477" s="37">
        <v>224</v>
      </c>
      <c r="H2477" s="41">
        <v>1.1299999999999999</v>
      </c>
      <c r="I2477" s="35">
        <f>'EPD information'!$L$16*Tabell2[[#This Row],[Weight (kg)]]</f>
        <v>3.8532999999999999</v>
      </c>
      <c r="J2477" s="22">
        <f>'EPD information'!$M$16*Tabell2[[#This Row],[Weight (kg)]]</f>
        <v>6.7122000000000001E-2</v>
      </c>
      <c r="K2477" s="22">
        <f>'EPD information'!$N$16*Tabell2[[#This Row],[Weight (kg)]]</f>
        <v>7.9664999999999996E-3</v>
      </c>
      <c r="L2477" s="22">
        <f>'EPD information'!$O$16*Tabell2[[#This Row],[Weight (kg)]]</f>
        <v>0</v>
      </c>
      <c r="M2477" s="22">
        <f>'EPD information'!$P$16*Tabell2[[#This Row],[Weight (kg)]]</f>
        <v>5.3109999999999997E-3</v>
      </c>
      <c r="N2477" s="22">
        <f>'EPD information'!$Q$16*Tabell2[[#This Row],[Weight (kg)]]</f>
        <v>0.17627999999999999</v>
      </c>
      <c r="O2477" s="22">
        <f>'EPD information'!$R$16*Tabell2[[#This Row],[Weight (kg)]]</f>
        <v>2.8589000000000002E-4</v>
      </c>
      <c r="P2477" s="22">
        <f>'EPD information'!$S$16*Tabell2[[#This Row],[Weight (kg)]]</f>
        <v>-1.3672999999999997</v>
      </c>
      <c r="Q2477" s="35">
        <f>'Product specific GWP'!$T$16*Tabell2[[#This Row],[Weight (kg)]]</f>
        <v>4.9381000000000001E-2</v>
      </c>
      <c r="R2477" s="35" t="s">
        <v>48</v>
      </c>
      <c r="S2477" s="35">
        <f>'EPD information'!$V$16*Tabell2[[#This Row],[Weight (kg)]]</f>
        <v>7.9664999999999996E-3</v>
      </c>
      <c r="T2477" s="35" t="str">
        <f>'EPD information'!$W$16</f>
        <v>ND</v>
      </c>
      <c r="U2477" s="35">
        <f>'EPD information'!$X$16*Tabell2[[#This Row],[Weight (kg)]]</f>
        <v>5.3109999999999997E-3</v>
      </c>
      <c r="V2477" s="35">
        <f>'EPD information'!$Y$16*Tabell2[[#This Row],[Weight (kg)]]</f>
        <v>0.17627999999999999</v>
      </c>
      <c r="W2477" s="35">
        <f>'EPD information'!$Z$16*Tabell2[[#This Row],[Weight (kg)]]</f>
        <v>2.8589000000000002E-4</v>
      </c>
      <c r="X2477" s="35">
        <f>'EPD information'!$AA$16*Tabell2[[#This Row],[Weight (kg)]]</f>
        <v>-1.3672999999999997</v>
      </c>
      <c r="Y2477" s="18">
        <f>'EPD information'!$AB$16*Tabell2[[#This Row],[Weight (kg)]]</f>
        <v>3.7967999999999993</v>
      </c>
      <c r="Z2477" s="18">
        <f>'EPD information'!$AC$16*Tabell2[[#This Row],[Weight (kg)]]</f>
        <v>6.6556999999999991E-2</v>
      </c>
      <c r="AA2477" s="18">
        <f>'EPD information'!$AD$16*Tabell2[[#This Row],[Weight (kg)]]</f>
        <v>8.3280999999999997E-3</v>
      </c>
      <c r="AB2477" s="18" t="s">
        <v>48</v>
      </c>
      <c r="AC2477" s="18">
        <f>'EPD information'!$AF$16*Tabell2[[#This Row],[Weight (kg)]]</f>
        <v>5.2544999999999988E-3</v>
      </c>
      <c r="AD2477" s="18">
        <f>'EPD information'!$AG$16*Tabell2[[#This Row],[Weight (kg)]]</f>
        <v>0.17514999999999997</v>
      </c>
      <c r="AE2477" s="18">
        <f>'EPD information'!$AH$16*Tabell2[[#This Row],[Weight (kg)]]</f>
        <v>2.8023999999999996E-4</v>
      </c>
      <c r="AF2477" s="21">
        <f>'EPD information'!$AI$16*Tabell2[[#This Row],[Weight (kg)]]</f>
        <v>-1.2994999999999999</v>
      </c>
    </row>
    <row r="2478" spans="1:32" x14ac:dyDescent="0.2">
      <c r="A2478" s="36" t="s">
        <v>262</v>
      </c>
      <c r="B2478" s="37" t="s">
        <v>263</v>
      </c>
      <c r="C2478" s="38">
        <v>275881</v>
      </c>
      <c r="D2478" s="39">
        <v>7319662758819</v>
      </c>
      <c r="E2478" s="37" t="s">
        <v>46</v>
      </c>
      <c r="F2478" s="40">
        <v>315</v>
      </c>
      <c r="G2478" s="37">
        <v>280</v>
      </c>
      <c r="H2478" s="41">
        <v>0.97</v>
      </c>
      <c r="I2478" s="35">
        <f>'EPD information'!$L$16*Tabell2[[#This Row],[Weight (kg)]]</f>
        <v>3.3077000000000001</v>
      </c>
      <c r="J2478" s="22">
        <f>'EPD information'!$M$16*Tabell2[[#This Row],[Weight (kg)]]</f>
        <v>5.7618000000000003E-2</v>
      </c>
      <c r="K2478" s="22">
        <f>'EPD information'!$N$16*Tabell2[[#This Row],[Weight (kg)]]</f>
        <v>6.8385E-3</v>
      </c>
      <c r="L2478" s="22">
        <f>'EPD information'!$O$16*Tabell2[[#This Row],[Weight (kg)]]</f>
        <v>0</v>
      </c>
      <c r="M2478" s="22">
        <f>'EPD information'!$P$16*Tabell2[[#This Row],[Weight (kg)]]</f>
        <v>4.5589999999999997E-3</v>
      </c>
      <c r="N2478" s="22">
        <f>'EPD information'!$Q$16*Tabell2[[#This Row],[Weight (kg)]]</f>
        <v>0.15131999999999998</v>
      </c>
      <c r="O2478" s="22">
        <f>'EPD information'!$R$16*Tabell2[[#This Row],[Weight (kg)]]</f>
        <v>2.4541E-4</v>
      </c>
      <c r="P2478" s="22">
        <f>'EPD information'!$S$16*Tabell2[[#This Row],[Weight (kg)]]</f>
        <v>-1.1737</v>
      </c>
      <c r="Q2478" s="35">
        <f>'Product specific GWP'!$T$16*Tabell2[[#This Row],[Weight (kg)]]</f>
        <v>4.2389000000000003E-2</v>
      </c>
      <c r="R2478" s="35" t="s">
        <v>48</v>
      </c>
      <c r="S2478" s="35">
        <f>'EPD information'!$V$16*Tabell2[[#This Row],[Weight (kg)]]</f>
        <v>6.8385E-3</v>
      </c>
      <c r="T2478" s="35" t="str">
        <f>'EPD information'!$W$16</f>
        <v>ND</v>
      </c>
      <c r="U2478" s="35">
        <f>'EPD information'!$X$16*Tabell2[[#This Row],[Weight (kg)]]</f>
        <v>4.5589999999999997E-3</v>
      </c>
      <c r="V2478" s="35">
        <f>'EPD information'!$Y$16*Tabell2[[#This Row],[Weight (kg)]]</f>
        <v>0.15131999999999998</v>
      </c>
      <c r="W2478" s="35">
        <f>'EPD information'!$Z$16*Tabell2[[#This Row],[Weight (kg)]]</f>
        <v>2.4541E-4</v>
      </c>
      <c r="X2478" s="35">
        <f>'EPD information'!$AA$16*Tabell2[[#This Row],[Weight (kg)]]</f>
        <v>-1.1737</v>
      </c>
      <c r="Y2478" s="18">
        <f>'EPD information'!$AB$16*Tabell2[[#This Row],[Weight (kg)]]</f>
        <v>3.2591999999999999</v>
      </c>
      <c r="Z2478" s="18">
        <f>'EPD information'!$AC$16*Tabell2[[#This Row],[Weight (kg)]]</f>
        <v>5.7132999999999996E-2</v>
      </c>
      <c r="AA2478" s="18">
        <f>'EPD information'!$AD$16*Tabell2[[#This Row],[Weight (kg)]]</f>
        <v>7.1488999999999997E-3</v>
      </c>
      <c r="AB2478" s="18" t="s">
        <v>48</v>
      </c>
      <c r="AC2478" s="18">
        <f>'EPD information'!$AF$16*Tabell2[[#This Row],[Weight (kg)]]</f>
        <v>4.5104999999999998E-3</v>
      </c>
      <c r="AD2478" s="18">
        <f>'EPD information'!$AG$16*Tabell2[[#This Row],[Weight (kg)]]</f>
        <v>0.15034999999999998</v>
      </c>
      <c r="AE2478" s="18">
        <f>'EPD information'!$AH$16*Tabell2[[#This Row],[Weight (kg)]]</f>
        <v>2.4056000000000001E-4</v>
      </c>
      <c r="AF2478" s="21">
        <f>'EPD information'!$AI$16*Tabell2[[#This Row],[Weight (kg)]]</f>
        <v>-1.1154999999999999</v>
      </c>
    </row>
    <row r="2479" spans="1:32" x14ac:dyDescent="0.2">
      <c r="A2479" s="36" t="s">
        <v>262</v>
      </c>
      <c r="B2479" s="37" t="s">
        <v>263</v>
      </c>
      <c r="C2479" s="38">
        <v>256663</v>
      </c>
      <c r="D2479" s="39">
        <v>7319662566636</v>
      </c>
      <c r="E2479" s="37" t="s">
        <v>46</v>
      </c>
      <c r="F2479" s="40">
        <v>315</v>
      </c>
      <c r="G2479" s="37">
        <v>125</v>
      </c>
      <c r="H2479" s="41">
        <v>1.36</v>
      </c>
      <c r="I2479" s="35">
        <f>'EPD information'!$L$16*Tabell2[[#This Row],[Weight (kg)]]</f>
        <v>4.6376000000000008</v>
      </c>
      <c r="J2479" s="22">
        <f>'EPD information'!$M$16*Tabell2[[#This Row],[Weight (kg)]]</f>
        <v>8.0784000000000009E-2</v>
      </c>
      <c r="K2479" s="22">
        <f>'EPD information'!$N$16*Tabell2[[#This Row],[Weight (kg)]]</f>
        <v>9.588000000000001E-3</v>
      </c>
      <c r="L2479" s="22">
        <f>'EPD information'!$O$16*Tabell2[[#This Row],[Weight (kg)]]</f>
        <v>0</v>
      </c>
      <c r="M2479" s="22">
        <f>'EPD information'!$P$16*Tabell2[[#This Row],[Weight (kg)]]</f>
        <v>6.392000000000001E-3</v>
      </c>
      <c r="N2479" s="22">
        <f>'EPD information'!$Q$16*Tabell2[[#This Row],[Weight (kg)]]</f>
        <v>0.21216000000000002</v>
      </c>
      <c r="O2479" s="22">
        <f>'EPD information'!$R$16*Tabell2[[#This Row],[Weight (kg)]]</f>
        <v>3.4408000000000008E-4</v>
      </c>
      <c r="P2479" s="22">
        <f>'EPD information'!$S$16*Tabell2[[#This Row],[Weight (kg)]]</f>
        <v>-1.6456000000000002</v>
      </c>
      <c r="Q2479" s="35">
        <f>'Product specific GWP'!$T$16*Tabell2[[#This Row],[Weight (kg)]]</f>
        <v>5.9432000000000006E-2</v>
      </c>
      <c r="R2479" s="35" t="s">
        <v>48</v>
      </c>
      <c r="S2479" s="35">
        <f>'EPD information'!$V$16*Tabell2[[#This Row],[Weight (kg)]]</f>
        <v>9.588000000000001E-3</v>
      </c>
      <c r="T2479" s="35" t="str">
        <f>'EPD information'!$W$16</f>
        <v>ND</v>
      </c>
      <c r="U2479" s="35">
        <f>'EPD information'!$X$16*Tabell2[[#This Row],[Weight (kg)]]</f>
        <v>6.392000000000001E-3</v>
      </c>
      <c r="V2479" s="35">
        <f>'EPD information'!$Y$16*Tabell2[[#This Row],[Weight (kg)]]</f>
        <v>0.21216000000000002</v>
      </c>
      <c r="W2479" s="35">
        <f>'EPD information'!$Z$16*Tabell2[[#This Row],[Weight (kg)]]</f>
        <v>3.4408000000000008E-4</v>
      </c>
      <c r="X2479" s="35">
        <f>'EPD information'!$AA$16*Tabell2[[#This Row],[Weight (kg)]]</f>
        <v>-1.6456000000000002</v>
      </c>
      <c r="Y2479" s="18">
        <f>'EPD information'!$AB$16*Tabell2[[#This Row],[Weight (kg)]]</f>
        <v>4.5696000000000003</v>
      </c>
      <c r="Z2479" s="18">
        <f>'EPD information'!$AC$16*Tabell2[[#This Row],[Weight (kg)]]</f>
        <v>8.0104000000000009E-2</v>
      </c>
      <c r="AA2479" s="18">
        <f>'EPD information'!$AD$16*Tabell2[[#This Row],[Weight (kg)]]</f>
        <v>1.0023200000000001E-2</v>
      </c>
      <c r="AB2479" s="18" t="s">
        <v>48</v>
      </c>
      <c r="AC2479" s="18">
        <f>'EPD information'!$AF$16*Tabell2[[#This Row],[Weight (kg)]]</f>
        <v>6.3239999999999998E-3</v>
      </c>
      <c r="AD2479" s="18">
        <f>'EPD information'!$AG$16*Tabell2[[#This Row],[Weight (kg)]]</f>
        <v>0.21080000000000002</v>
      </c>
      <c r="AE2479" s="18">
        <f>'EPD information'!$AH$16*Tabell2[[#This Row],[Weight (kg)]]</f>
        <v>3.3728000000000002E-4</v>
      </c>
      <c r="AF2479" s="21">
        <f>'EPD information'!$AI$16*Tabell2[[#This Row],[Weight (kg)]]</f>
        <v>-1.5640000000000001</v>
      </c>
    </row>
    <row r="2480" spans="1:32" x14ac:dyDescent="0.2">
      <c r="A2480" s="36" t="s">
        <v>262</v>
      </c>
      <c r="B2480" s="37" t="s">
        <v>263</v>
      </c>
      <c r="C2480" s="38">
        <v>275879</v>
      </c>
      <c r="D2480" s="39">
        <v>7319662758796</v>
      </c>
      <c r="E2480" s="37" t="s">
        <v>46</v>
      </c>
      <c r="F2480" s="40">
        <v>315</v>
      </c>
      <c r="G2480" s="37">
        <v>180</v>
      </c>
      <c r="H2480" s="41">
        <v>1.26</v>
      </c>
      <c r="I2480" s="35">
        <f>'EPD information'!$L$16*Tabell2[[#This Row],[Weight (kg)]]</f>
        <v>4.2966000000000006</v>
      </c>
      <c r="J2480" s="22">
        <f>'EPD information'!$M$16*Tabell2[[#This Row],[Weight (kg)]]</f>
        <v>7.4844000000000008E-2</v>
      </c>
      <c r="K2480" s="22">
        <f>'EPD information'!$N$16*Tabell2[[#This Row],[Weight (kg)]]</f>
        <v>8.8830000000000003E-3</v>
      </c>
      <c r="L2480" s="22">
        <f>'EPD information'!$O$16*Tabell2[[#This Row],[Weight (kg)]]</f>
        <v>0</v>
      </c>
      <c r="M2480" s="22">
        <f>'EPD information'!$P$16*Tabell2[[#This Row],[Weight (kg)]]</f>
        <v>5.9220000000000002E-3</v>
      </c>
      <c r="N2480" s="22">
        <f>'EPD information'!$Q$16*Tabell2[[#This Row],[Weight (kg)]]</f>
        <v>0.19656000000000001</v>
      </c>
      <c r="O2480" s="22">
        <f>'EPD information'!$R$16*Tabell2[[#This Row],[Weight (kg)]]</f>
        <v>3.1878000000000001E-4</v>
      </c>
      <c r="P2480" s="22">
        <f>'EPD information'!$S$16*Tabell2[[#This Row],[Weight (kg)]]</f>
        <v>-1.5246</v>
      </c>
      <c r="Q2480" s="35">
        <f>'Product specific GWP'!$T$16*Tabell2[[#This Row],[Weight (kg)]]</f>
        <v>5.5062000000000007E-2</v>
      </c>
      <c r="R2480" s="35" t="s">
        <v>48</v>
      </c>
      <c r="S2480" s="35">
        <f>'EPD information'!$V$16*Tabell2[[#This Row],[Weight (kg)]]</f>
        <v>8.8830000000000003E-3</v>
      </c>
      <c r="T2480" s="35" t="str">
        <f>'EPD information'!$W$16</f>
        <v>ND</v>
      </c>
      <c r="U2480" s="35">
        <f>'EPD information'!$X$16*Tabell2[[#This Row],[Weight (kg)]]</f>
        <v>5.9220000000000002E-3</v>
      </c>
      <c r="V2480" s="35">
        <f>'EPD information'!$Y$16*Tabell2[[#This Row],[Weight (kg)]]</f>
        <v>0.19656000000000001</v>
      </c>
      <c r="W2480" s="35">
        <f>'EPD information'!$Z$16*Tabell2[[#This Row],[Weight (kg)]]</f>
        <v>3.1878000000000001E-4</v>
      </c>
      <c r="X2480" s="35">
        <f>'EPD information'!$AA$16*Tabell2[[#This Row],[Weight (kg)]]</f>
        <v>-1.5246</v>
      </c>
      <c r="Y2480" s="18">
        <f>'EPD information'!$AB$16*Tabell2[[#This Row],[Weight (kg)]]</f>
        <v>4.2336</v>
      </c>
      <c r="Z2480" s="18">
        <f>'EPD information'!$AC$16*Tabell2[[#This Row],[Weight (kg)]]</f>
        <v>7.4214000000000002E-2</v>
      </c>
      <c r="AA2480" s="18">
        <f>'EPD information'!$AD$16*Tabell2[[#This Row],[Weight (kg)]]</f>
        <v>9.2861999999999997E-3</v>
      </c>
      <c r="AB2480" s="18" t="s">
        <v>48</v>
      </c>
      <c r="AC2480" s="18">
        <f>'EPD information'!$AF$16*Tabell2[[#This Row],[Weight (kg)]]</f>
        <v>5.8589999999999996E-3</v>
      </c>
      <c r="AD2480" s="18">
        <f>'EPD information'!$AG$16*Tabell2[[#This Row],[Weight (kg)]]</f>
        <v>0.1953</v>
      </c>
      <c r="AE2480" s="18">
        <f>'EPD information'!$AH$16*Tabell2[[#This Row],[Weight (kg)]]</f>
        <v>3.1248000000000002E-4</v>
      </c>
      <c r="AF2480" s="21">
        <f>'EPD information'!$AI$16*Tabell2[[#This Row],[Weight (kg)]]</f>
        <v>-1.4489999999999998</v>
      </c>
    </row>
    <row r="2481" spans="1:32" x14ac:dyDescent="0.2">
      <c r="A2481" s="36" t="s">
        <v>262</v>
      </c>
      <c r="B2481" s="37" t="s">
        <v>263</v>
      </c>
      <c r="C2481" s="38">
        <v>275876</v>
      </c>
      <c r="D2481" s="39">
        <v>7319662758765</v>
      </c>
      <c r="E2481" s="37" t="s">
        <v>46</v>
      </c>
      <c r="F2481" s="40">
        <v>315</v>
      </c>
      <c r="G2481" s="37">
        <v>112</v>
      </c>
      <c r="H2481" s="41">
        <v>1.36</v>
      </c>
      <c r="I2481" s="35">
        <f>'EPD information'!$L$16*Tabell2[[#This Row],[Weight (kg)]]</f>
        <v>4.6376000000000008</v>
      </c>
      <c r="J2481" s="22">
        <f>'EPD information'!$M$16*Tabell2[[#This Row],[Weight (kg)]]</f>
        <v>8.0784000000000009E-2</v>
      </c>
      <c r="K2481" s="22">
        <f>'EPD information'!$N$16*Tabell2[[#This Row],[Weight (kg)]]</f>
        <v>9.588000000000001E-3</v>
      </c>
      <c r="L2481" s="22">
        <f>'EPD information'!$O$16*Tabell2[[#This Row],[Weight (kg)]]</f>
        <v>0</v>
      </c>
      <c r="M2481" s="22">
        <f>'EPD information'!$P$16*Tabell2[[#This Row],[Weight (kg)]]</f>
        <v>6.392000000000001E-3</v>
      </c>
      <c r="N2481" s="22">
        <f>'EPD information'!$Q$16*Tabell2[[#This Row],[Weight (kg)]]</f>
        <v>0.21216000000000002</v>
      </c>
      <c r="O2481" s="22">
        <f>'EPD information'!$R$16*Tabell2[[#This Row],[Weight (kg)]]</f>
        <v>3.4408000000000008E-4</v>
      </c>
      <c r="P2481" s="22">
        <f>'EPD information'!$S$16*Tabell2[[#This Row],[Weight (kg)]]</f>
        <v>-1.6456000000000002</v>
      </c>
      <c r="Q2481" s="35">
        <f>'Product specific GWP'!$T$16*Tabell2[[#This Row],[Weight (kg)]]</f>
        <v>5.9432000000000006E-2</v>
      </c>
      <c r="R2481" s="35" t="s">
        <v>48</v>
      </c>
      <c r="S2481" s="35">
        <f>'EPD information'!$V$16*Tabell2[[#This Row],[Weight (kg)]]</f>
        <v>9.588000000000001E-3</v>
      </c>
      <c r="T2481" s="35" t="str">
        <f>'EPD information'!$W$16</f>
        <v>ND</v>
      </c>
      <c r="U2481" s="35">
        <f>'EPD information'!$X$16*Tabell2[[#This Row],[Weight (kg)]]</f>
        <v>6.392000000000001E-3</v>
      </c>
      <c r="V2481" s="35">
        <f>'EPD information'!$Y$16*Tabell2[[#This Row],[Weight (kg)]]</f>
        <v>0.21216000000000002</v>
      </c>
      <c r="W2481" s="35">
        <f>'EPD information'!$Z$16*Tabell2[[#This Row],[Weight (kg)]]</f>
        <v>3.4408000000000008E-4</v>
      </c>
      <c r="X2481" s="35">
        <f>'EPD information'!$AA$16*Tabell2[[#This Row],[Weight (kg)]]</f>
        <v>-1.6456000000000002</v>
      </c>
      <c r="Y2481" s="18">
        <f>'EPD information'!$AB$16*Tabell2[[#This Row],[Weight (kg)]]</f>
        <v>4.5696000000000003</v>
      </c>
      <c r="Z2481" s="18">
        <f>'EPD information'!$AC$16*Tabell2[[#This Row],[Weight (kg)]]</f>
        <v>8.0104000000000009E-2</v>
      </c>
      <c r="AA2481" s="18">
        <f>'EPD information'!$AD$16*Tabell2[[#This Row],[Weight (kg)]]</f>
        <v>1.0023200000000001E-2</v>
      </c>
      <c r="AB2481" s="18" t="s">
        <v>48</v>
      </c>
      <c r="AC2481" s="18">
        <f>'EPD information'!$AF$16*Tabell2[[#This Row],[Weight (kg)]]</f>
        <v>6.3239999999999998E-3</v>
      </c>
      <c r="AD2481" s="18">
        <f>'EPD information'!$AG$16*Tabell2[[#This Row],[Weight (kg)]]</f>
        <v>0.21080000000000002</v>
      </c>
      <c r="AE2481" s="18">
        <f>'EPD information'!$AH$16*Tabell2[[#This Row],[Weight (kg)]]</f>
        <v>3.3728000000000002E-4</v>
      </c>
      <c r="AF2481" s="21">
        <f>'EPD information'!$AI$16*Tabell2[[#This Row],[Weight (kg)]]</f>
        <v>-1.5640000000000001</v>
      </c>
    </row>
    <row r="2482" spans="1:32" x14ac:dyDescent="0.2">
      <c r="A2482" s="36" t="s">
        <v>262</v>
      </c>
      <c r="B2482" s="37" t="s">
        <v>263</v>
      </c>
      <c r="C2482" s="38">
        <v>275882</v>
      </c>
      <c r="D2482" s="39">
        <v>7319662758826</v>
      </c>
      <c r="E2482" s="37" t="s">
        <v>46</v>
      </c>
      <c r="F2482" s="40">
        <v>315</v>
      </c>
      <c r="G2482" s="37">
        <v>300</v>
      </c>
      <c r="H2482" s="41">
        <v>0.88</v>
      </c>
      <c r="I2482" s="35">
        <f>'EPD information'!$L$16*Tabell2[[#This Row],[Weight (kg)]]</f>
        <v>3.0008000000000004</v>
      </c>
      <c r="J2482" s="22">
        <f>'EPD information'!$M$16*Tabell2[[#This Row],[Weight (kg)]]</f>
        <v>5.2271999999999999E-2</v>
      </c>
      <c r="K2482" s="22">
        <f>'EPD information'!$N$16*Tabell2[[#This Row],[Weight (kg)]]</f>
        <v>6.2040000000000003E-3</v>
      </c>
      <c r="L2482" s="22">
        <f>'EPD information'!$O$16*Tabell2[[#This Row],[Weight (kg)]]</f>
        <v>0</v>
      </c>
      <c r="M2482" s="22">
        <f>'EPD information'!$P$16*Tabell2[[#This Row],[Weight (kg)]]</f>
        <v>4.1359999999999999E-3</v>
      </c>
      <c r="N2482" s="22">
        <f>'EPD information'!$Q$16*Tabell2[[#This Row],[Weight (kg)]]</f>
        <v>0.13728000000000001</v>
      </c>
      <c r="O2482" s="22">
        <f>'EPD information'!$R$16*Tabell2[[#This Row],[Weight (kg)]]</f>
        <v>2.2264000000000002E-4</v>
      </c>
      <c r="P2482" s="22">
        <f>'EPD information'!$S$16*Tabell2[[#This Row],[Weight (kg)]]</f>
        <v>-1.0648</v>
      </c>
      <c r="Q2482" s="35">
        <f>'Product specific GWP'!$T$16*Tabell2[[#This Row],[Weight (kg)]]</f>
        <v>3.8456000000000004E-2</v>
      </c>
      <c r="R2482" s="35" t="s">
        <v>48</v>
      </c>
      <c r="S2482" s="35">
        <f>'EPD information'!$V$16*Tabell2[[#This Row],[Weight (kg)]]</f>
        <v>6.2040000000000003E-3</v>
      </c>
      <c r="T2482" s="35" t="str">
        <f>'EPD information'!$W$16</f>
        <v>ND</v>
      </c>
      <c r="U2482" s="35">
        <f>'EPD information'!$X$16*Tabell2[[#This Row],[Weight (kg)]]</f>
        <v>4.1359999999999999E-3</v>
      </c>
      <c r="V2482" s="35">
        <f>'EPD information'!$Y$16*Tabell2[[#This Row],[Weight (kg)]]</f>
        <v>0.13728000000000001</v>
      </c>
      <c r="W2482" s="35">
        <f>'EPD information'!$Z$16*Tabell2[[#This Row],[Weight (kg)]]</f>
        <v>2.2264000000000002E-4</v>
      </c>
      <c r="X2482" s="35">
        <f>'EPD information'!$AA$16*Tabell2[[#This Row],[Weight (kg)]]</f>
        <v>-1.0648</v>
      </c>
      <c r="Y2482" s="18">
        <f>'EPD information'!$AB$16*Tabell2[[#This Row],[Weight (kg)]]</f>
        <v>2.9567999999999999</v>
      </c>
      <c r="Z2482" s="18">
        <f>'EPD information'!$AC$16*Tabell2[[#This Row],[Weight (kg)]]</f>
        <v>5.1832000000000003E-2</v>
      </c>
      <c r="AA2482" s="18">
        <f>'EPD information'!$AD$16*Tabell2[[#This Row],[Weight (kg)]]</f>
        <v>6.4856000000000002E-3</v>
      </c>
      <c r="AB2482" s="18" t="s">
        <v>48</v>
      </c>
      <c r="AC2482" s="18">
        <f>'EPD information'!$AF$16*Tabell2[[#This Row],[Weight (kg)]]</f>
        <v>4.0919999999999993E-3</v>
      </c>
      <c r="AD2482" s="18">
        <f>'EPD information'!$AG$16*Tabell2[[#This Row],[Weight (kg)]]</f>
        <v>0.13639999999999999</v>
      </c>
      <c r="AE2482" s="18">
        <f>'EPD information'!$AH$16*Tabell2[[#This Row],[Weight (kg)]]</f>
        <v>2.1824E-4</v>
      </c>
      <c r="AF2482" s="21">
        <f>'EPD information'!$AI$16*Tabell2[[#This Row],[Weight (kg)]]</f>
        <v>-1.012</v>
      </c>
    </row>
    <row r="2483" spans="1:32" x14ac:dyDescent="0.2">
      <c r="A2483" s="36" t="s">
        <v>262</v>
      </c>
      <c r="B2483" s="37" t="s">
        <v>263</v>
      </c>
      <c r="C2483" s="38">
        <v>256662</v>
      </c>
      <c r="D2483" s="39">
        <v>7319662566629</v>
      </c>
      <c r="E2483" s="37" t="s">
        <v>46</v>
      </c>
      <c r="F2483" s="40">
        <v>315</v>
      </c>
      <c r="G2483" s="37">
        <v>100</v>
      </c>
      <c r="H2483" s="41">
        <v>1.37</v>
      </c>
      <c r="I2483" s="35">
        <f>'EPD information'!$L$16*Tabell2[[#This Row],[Weight (kg)]]</f>
        <v>4.6717000000000004</v>
      </c>
      <c r="J2483" s="22">
        <f>'EPD information'!$M$16*Tabell2[[#This Row],[Weight (kg)]]</f>
        <v>8.1378000000000006E-2</v>
      </c>
      <c r="K2483" s="22">
        <f>'EPD information'!$N$16*Tabell2[[#This Row],[Weight (kg)]]</f>
        <v>9.6585000000000004E-3</v>
      </c>
      <c r="L2483" s="22">
        <f>'EPD information'!$O$16*Tabell2[[#This Row],[Weight (kg)]]</f>
        <v>0</v>
      </c>
      <c r="M2483" s="22">
        <f>'EPD information'!$P$16*Tabell2[[#This Row],[Weight (kg)]]</f>
        <v>6.4390000000000011E-3</v>
      </c>
      <c r="N2483" s="22">
        <f>'EPD information'!$Q$16*Tabell2[[#This Row],[Weight (kg)]]</f>
        <v>0.21372000000000002</v>
      </c>
      <c r="O2483" s="22">
        <f>'EPD information'!$R$16*Tabell2[[#This Row],[Weight (kg)]]</f>
        <v>3.4661000000000007E-4</v>
      </c>
      <c r="P2483" s="22">
        <f>'EPD information'!$S$16*Tabell2[[#This Row],[Weight (kg)]]</f>
        <v>-1.6577000000000002</v>
      </c>
      <c r="Q2483" s="35">
        <f>'Product specific GWP'!$T$16*Tabell2[[#This Row],[Weight (kg)]]</f>
        <v>5.9869000000000006E-2</v>
      </c>
      <c r="R2483" s="35" t="s">
        <v>48</v>
      </c>
      <c r="S2483" s="35">
        <f>'EPD information'!$V$16*Tabell2[[#This Row],[Weight (kg)]]</f>
        <v>9.6585000000000004E-3</v>
      </c>
      <c r="T2483" s="35" t="str">
        <f>'EPD information'!$W$16</f>
        <v>ND</v>
      </c>
      <c r="U2483" s="35">
        <f>'EPD information'!$X$16*Tabell2[[#This Row],[Weight (kg)]]</f>
        <v>6.4390000000000011E-3</v>
      </c>
      <c r="V2483" s="35">
        <f>'EPD information'!$Y$16*Tabell2[[#This Row],[Weight (kg)]]</f>
        <v>0.21372000000000002</v>
      </c>
      <c r="W2483" s="35">
        <f>'EPD information'!$Z$16*Tabell2[[#This Row],[Weight (kg)]]</f>
        <v>3.4661000000000007E-4</v>
      </c>
      <c r="X2483" s="35">
        <f>'EPD information'!$AA$16*Tabell2[[#This Row],[Weight (kg)]]</f>
        <v>-1.6577000000000002</v>
      </c>
      <c r="Y2483" s="18">
        <f>'EPD information'!$AB$16*Tabell2[[#This Row],[Weight (kg)]]</f>
        <v>4.6032000000000002</v>
      </c>
      <c r="Z2483" s="18">
        <f>'EPD information'!$AC$16*Tabell2[[#This Row],[Weight (kg)]]</f>
        <v>8.0693000000000001E-2</v>
      </c>
      <c r="AA2483" s="18">
        <f>'EPD information'!$AD$16*Tabell2[[#This Row],[Weight (kg)]]</f>
        <v>1.0096900000000001E-2</v>
      </c>
      <c r="AB2483" s="18" t="s">
        <v>48</v>
      </c>
      <c r="AC2483" s="18">
        <f>'EPD information'!$AF$16*Tabell2[[#This Row],[Weight (kg)]]</f>
        <v>6.3705000000000003E-3</v>
      </c>
      <c r="AD2483" s="18">
        <f>'EPD information'!$AG$16*Tabell2[[#This Row],[Weight (kg)]]</f>
        <v>0.21235000000000001</v>
      </c>
      <c r="AE2483" s="18">
        <f>'EPD information'!$AH$16*Tabell2[[#This Row],[Weight (kg)]]</f>
        <v>3.3976000000000004E-4</v>
      </c>
      <c r="AF2483" s="21">
        <f>'EPD information'!$AI$16*Tabell2[[#This Row],[Weight (kg)]]</f>
        <v>-1.5754999999999999</v>
      </c>
    </row>
    <row r="2484" spans="1:32" x14ac:dyDescent="0.2">
      <c r="A2484" s="36" t="s">
        <v>262</v>
      </c>
      <c r="B2484" s="37" t="s">
        <v>263</v>
      </c>
      <c r="C2484" s="38">
        <v>275878</v>
      </c>
      <c r="D2484" s="39">
        <v>7319662758789</v>
      </c>
      <c r="E2484" s="37" t="s">
        <v>46</v>
      </c>
      <c r="F2484" s="40">
        <v>315</v>
      </c>
      <c r="G2484" s="37">
        <v>150</v>
      </c>
      <c r="H2484" s="41">
        <v>1.32</v>
      </c>
      <c r="I2484" s="35">
        <f>'EPD information'!$L$16*Tabell2[[#This Row],[Weight (kg)]]</f>
        <v>4.5012000000000008</v>
      </c>
      <c r="J2484" s="22">
        <f>'EPD information'!$M$16*Tabell2[[#This Row],[Weight (kg)]]</f>
        <v>7.8408000000000005E-2</v>
      </c>
      <c r="K2484" s="22">
        <f>'EPD information'!$N$16*Tabell2[[#This Row],[Weight (kg)]]</f>
        <v>9.306E-3</v>
      </c>
      <c r="L2484" s="22">
        <f>'EPD information'!$O$16*Tabell2[[#This Row],[Weight (kg)]]</f>
        <v>0</v>
      </c>
      <c r="M2484" s="22">
        <f>'EPD information'!$P$16*Tabell2[[#This Row],[Weight (kg)]]</f>
        <v>6.2040000000000003E-3</v>
      </c>
      <c r="N2484" s="22">
        <f>'EPD information'!$Q$16*Tabell2[[#This Row],[Weight (kg)]]</f>
        <v>0.20592000000000002</v>
      </c>
      <c r="O2484" s="22">
        <f>'EPD information'!$R$16*Tabell2[[#This Row],[Weight (kg)]]</f>
        <v>3.3396000000000006E-4</v>
      </c>
      <c r="P2484" s="22">
        <f>'EPD information'!$S$16*Tabell2[[#This Row],[Weight (kg)]]</f>
        <v>-1.5972</v>
      </c>
      <c r="Q2484" s="35">
        <f>'Product specific GWP'!$T$16*Tabell2[[#This Row],[Weight (kg)]]</f>
        <v>5.7684000000000006E-2</v>
      </c>
      <c r="R2484" s="35" t="s">
        <v>48</v>
      </c>
      <c r="S2484" s="35">
        <f>'EPD information'!$V$16*Tabell2[[#This Row],[Weight (kg)]]</f>
        <v>9.306E-3</v>
      </c>
      <c r="T2484" s="35" t="str">
        <f>'EPD information'!$W$16</f>
        <v>ND</v>
      </c>
      <c r="U2484" s="35">
        <f>'EPD information'!$X$16*Tabell2[[#This Row],[Weight (kg)]]</f>
        <v>6.2040000000000003E-3</v>
      </c>
      <c r="V2484" s="35">
        <f>'EPD information'!$Y$16*Tabell2[[#This Row],[Weight (kg)]]</f>
        <v>0.20592000000000002</v>
      </c>
      <c r="W2484" s="35">
        <f>'EPD information'!$Z$16*Tabell2[[#This Row],[Weight (kg)]]</f>
        <v>3.3396000000000006E-4</v>
      </c>
      <c r="X2484" s="35">
        <f>'EPD information'!$AA$16*Tabell2[[#This Row],[Weight (kg)]]</f>
        <v>-1.5972</v>
      </c>
      <c r="Y2484" s="18">
        <f>'EPD information'!$AB$16*Tabell2[[#This Row],[Weight (kg)]]</f>
        <v>4.4352</v>
      </c>
      <c r="Z2484" s="18">
        <f>'EPD information'!$AC$16*Tabell2[[#This Row],[Weight (kg)]]</f>
        <v>7.7748000000000012E-2</v>
      </c>
      <c r="AA2484" s="18">
        <f>'EPD information'!$AD$16*Tabell2[[#This Row],[Weight (kg)]]</f>
        <v>9.7283999999999999E-3</v>
      </c>
      <c r="AB2484" s="18" t="s">
        <v>48</v>
      </c>
      <c r="AC2484" s="18">
        <f>'EPD information'!$AF$16*Tabell2[[#This Row],[Weight (kg)]]</f>
        <v>6.1379999999999994E-3</v>
      </c>
      <c r="AD2484" s="18">
        <f>'EPD information'!$AG$16*Tabell2[[#This Row],[Weight (kg)]]</f>
        <v>0.2046</v>
      </c>
      <c r="AE2484" s="18">
        <f>'EPD information'!$AH$16*Tabell2[[#This Row],[Weight (kg)]]</f>
        <v>3.2736000000000001E-4</v>
      </c>
      <c r="AF2484" s="21">
        <f>'EPD information'!$AI$16*Tabell2[[#This Row],[Weight (kg)]]</f>
        <v>-1.518</v>
      </c>
    </row>
    <row r="2485" spans="1:32" x14ac:dyDescent="0.2">
      <c r="A2485" s="36" t="s">
        <v>262</v>
      </c>
      <c r="B2485" s="37" t="s">
        <v>263</v>
      </c>
      <c r="C2485" s="38">
        <v>275877</v>
      </c>
      <c r="D2485" s="39">
        <v>7319662758772</v>
      </c>
      <c r="E2485" s="37" t="s">
        <v>46</v>
      </c>
      <c r="F2485" s="40">
        <v>315</v>
      </c>
      <c r="G2485" s="37">
        <v>140</v>
      </c>
      <c r="H2485" s="41">
        <v>1.33</v>
      </c>
      <c r="I2485" s="35">
        <f>'EPD information'!$L$16*Tabell2[[#This Row],[Weight (kg)]]</f>
        <v>4.5353000000000003</v>
      </c>
      <c r="J2485" s="22">
        <f>'EPD information'!$M$16*Tabell2[[#This Row],[Weight (kg)]]</f>
        <v>7.9002000000000003E-2</v>
      </c>
      <c r="K2485" s="22">
        <f>'EPD information'!$N$16*Tabell2[[#This Row],[Weight (kg)]]</f>
        <v>9.3765000000000012E-3</v>
      </c>
      <c r="L2485" s="22">
        <f>'EPD information'!$O$16*Tabell2[[#This Row],[Weight (kg)]]</f>
        <v>0</v>
      </c>
      <c r="M2485" s="22">
        <f>'EPD information'!$P$16*Tabell2[[#This Row],[Weight (kg)]]</f>
        <v>6.2510000000000005E-3</v>
      </c>
      <c r="N2485" s="22">
        <f>'EPD information'!$Q$16*Tabell2[[#This Row],[Weight (kg)]]</f>
        <v>0.20748</v>
      </c>
      <c r="O2485" s="22">
        <f>'EPD information'!$R$16*Tabell2[[#This Row],[Weight (kg)]]</f>
        <v>3.3649000000000005E-4</v>
      </c>
      <c r="P2485" s="22">
        <f>'EPD information'!$S$16*Tabell2[[#This Row],[Weight (kg)]]</f>
        <v>-1.6093</v>
      </c>
      <c r="Q2485" s="35">
        <f>'Product specific GWP'!$T$16*Tabell2[[#This Row],[Weight (kg)]]</f>
        <v>5.8121000000000006E-2</v>
      </c>
      <c r="R2485" s="35" t="s">
        <v>48</v>
      </c>
      <c r="S2485" s="35">
        <f>'EPD information'!$V$16*Tabell2[[#This Row],[Weight (kg)]]</f>
        <v>9.3765000000000012E-3</v>
      </c>
      <c r="T2485" s="35" t="str">
        <f>'EPD information'!$W$16</f>
        <v>ND</v>
      </c>
      <c r="U2485" s="35">
        <f>'EPD information'!$X$16*Tabell2[[#This Row],[Weight (kg)]]</f>
        <v>6.2510000000000005E-3</v>
      </c>
      <c r="V2485" s="35">
        <f>'EPD information'!$Y$16*Tabell2[[#This Row],[Weight (kg)]]</f>
        <v>0.20748</v>
      </c>
      <c r="W2485" s="35">
        <f>'EPD information'!$Z$16*Tabell2[[#This Row],[Weight (kg)]]</f>
        <v>3.3649000000000005E-4</v>
      </c>
      <c r="X2485" s="35">
        <f>'EPD information'!$AA$16*Tabell2[[#This Row],[Weight (kg)]]</f>
        <v>-1.6093</v>
      </c>
      <c r="Y2485" s="18">
        <f>'EPD information'!$AB$16*Tabell2[[#This Row],[Weight (kg)]]</f>
        <v>4.4687999999999999</v>
      </c>
      <c r="Z2485" s="18">
        <f>'EPD information'!$AC$16*Tabell2[[#This Row],[Weight (kg)]]</f>
        <v>7.8337000000000004E-2</v>
      </c>
      <c r="AA2485" s="18">
        <f>'EPD information'!$AD$16*Tabell2[[#This Row],[Weight (kg)]]</f>
        <v>9.8021000000000011E-3</v>
      </c>
      <c r="AB2485" s="18" t="s">
        <v>48</v>
      </c>
      <c r="AC2485" s="18">
        <f>'EPD information'!$AF$16*Tabell2[[#This Row],[Weight (kg)]]</f>
        <v>6.1844999999999999E-3</v>
      </c>
      <c r="AD2485" s="18">
        <f>'EPD information'!$AG$16*Tabell2[[#This Row],[Weight (kg)]]</f>
        <v>0.20615</v>
      </c>
      <c r="AE2485" s="18">
        <f>'EPD information'!$AH$16*Tabell2[[#This Row],[Weight (kg)]]</f>
        <v>3.2984000000000003E-4</v>
      </c>
      <c r="AF2485" s="21">
        <f>'EPD information'!$AI$16*Tabell2[[#This Row],[Weight (kg)]]</f>
        <v>-1.5294999999999999</v>
      </c>
    </row>
    <row r="2486" spans="1:32" x14ac:dyDescent="0.2">
      <c r="A2486" s="36" t="s">
        <v>262</v>
      </c>
      <c r="B2486" s="37" t="s">
        <v>263</v>
      </c>
      <c r="C2486" s="38">
        <v>275875</v>
      </c>
      <c r="D2486" s="39">
        <v>7319662758758</v>
      </c>
      <c r="E2486" s="37" t="s">
        <v>46</v>
      </c>
      <c r="F2486" s="40">
        <v>315</v>
      </c>
      <c r="G2486" s="37">
        <v>80</v>
      </c>
      <c r="H2486" s="41">
        <v>1.38</v>
      </c>
      <c r="I2486" s="35">
        <f>'EPD information'!$L$16*Tabell2[[#This Row],[Weight (kg)]]</f>
        <v>4.7058</v>
      </c>
      <c r="J2486" s="22">
        <f>'EPD information'!$M$16*Tabell2[[#This Row],[Weight (kg)]]</f>
        <v>8.1971999999999989E-2</v>
      </c>
      <c r="K2486" s="22">
        <f>'EPD information'!$N$16*Tabell2[[#This Row],[Weight (kg)]]</f>
        <v>9.7289999999999998E-3</v>
      </c>
      <c r="L2486" s="22">
        <f>'EPD information'!$O$16*Tabell2[[#This Row],[Weight (kg)]]</f>
        <v>0</v>
      </c>
      <c r="M2486" s="22">
        <f>'EPD information'!$P$16*Tabell2[[#This Row],[Weight (kg)]]</f>
        <v>6.4859999999999996E-3</v>
      </c>
      <c r="N2486" s="22">
        <f>'EPD information'!$Q$16*Tabell2[[#This Row],[Weight (kg)]]</f>
        <v>0.21527999999999997</v>
      </c>
      <c r="O2486" s="22">
        <f>'EPD information'!$R$16*Tabell2[[#This Row],[Weight (kg)]]</f>
        <v>3.4914000000000001E-4</v>
      </c>
      <c r="P2486" s="22">
        <f>'EPD information'!$S$16*Tabell2[[#This Row],[Weight (kg)]]</f>
        <v>-1.6697999999999997</v>
      </c>
      <c r="Q2486" s="35">
        <f>'Product specific GWP'!$T$16*Tabell2[[#This Row],[Weight (kg)]]</f>
        <v>6.0305999999999998E-2</v>
      </c>
      <c r="R2486" s="35" t="s">
        <v>48</v>
      </c>
      <c r="S2486" s="35">
        <f>'EPD information'!$V$16*Tabell2[[#This Row],[Weight (kg)]]</f>
        <v>9.7289999999999998E-3</v>
      </c>
      <c r="T2486" s="35" t="str">
        <f>'EPD information'!$W$16</f>
        <v>ND</v>
      </c>
      <c r="U2486" s="35">
        <f>'EPD information'!$X$16*Tabell2[[#This Row],[Weight (kg)]]</f>
        <v>6.4859999999999996E-3</v>
      </c>
      <c r="V2486" s="35">
        <f>'EPD information'!$Y$16*Tabell2[[#This Row],[Weight (kg)]]</f>
        <v>0.21527999999999997</v>
      </c>
      <c r="W2486" s="35">
        <f>'EPD information'!$Z$16*Tabell2[[#This Row],[Weight (kg)]]</f>
        <v>3.4914000000000001E-4</v>
      </c>
      <c r="X2486" s="35">
        <f>'EPD information'!$AA$16*Tabell2[[#This Row],[Weight (kg)]]</f>
        <v>-1.6697999999999997</v>
      </c>
      <c r="Y2486" s="18">
        <f>'EPD information'!$AB$16*Tabell2[[#This Row],[Weight (kg)]]</f>
        <v>4.6367999999999991</v>
      </c>
      <c r="Z2486" s="18">
        <f>'EPD information'!$AC$16*Tabell2[[#This Row],[Weight (kg)]]</f>
        <v>8.1281999999999993E-2</v>
      </c>
      <c r="AA2486" s="18">
        <f>'EPD information'!$AD$16*Tabell2[[#This Row],[Weight (kg)]]</f>
        <v>1.0170599999999998E-2</v>
      </c>
      <c r="AB2486" s="18" t="s">
        <v>48</v>
      </c>
      <c r="AC2486" s="18">
        <f>'EPD information'!$AF$16*Tabell2[[#This Row],[Weight (kg)]]</f>
        <v>6.4169999999999991E-3</v>
      </c>
      <c r="AD2486" s="18">
        <f>'EPD information'!$AG$16*Tabell2[[#This Row],[Weight (kg)]]</f>
        <v>0.21389999999999998</v>
      </c>
      <c r="AE2486" s="18">
        <f>'EPD information'!$AH$16*Tabell2[[#This Row],[Weight (kg)]]</f>
        <v>3.4224E-4</v>
      </c>
      <c r="AF2486" s="21">
        <f>'EPD information'!$AI$16*Tabell2[[#This Row],[Weight (kg)]]</f>
        <v>-1.5869999999999997</v>
      </c>
    </row>
    <row r="2487" spans="1:32" x14ac:dyDescent="0.2">
      <c r="A2487" s="36" t="s">
        <v>262</v>
      </c>
      <c r="B2487" s="37" t="s">
        <v>263</v>
      </c>
      <c r="C2487" s="38">
        <v>275874</v>
      </c>
      <c r="D2487" s="39">
        <v>7319662758741</v>
      </c>
      <c r="E2487" s="37" t="s">
        <v>46</v>
      </c>
      <c r="F2487" s="40">
        <v>315</v>
      </c>
      <c r="G2487" s="37">
        <v>63</v>
      </c>
      <c r="H2487" s="41">
        <v>1.39</v>
      </c>
      <c r="I2487" s="35">
        <f>'EPD information'!$L$16*Tabell2[[#This Row],[Weight (kg)]]</f>
        <v>4.7398999999999996</v>
      </c>
      <c r="J2487" s="22">
        <f>'EPD information'!$M$16*Tabell2[[#This Row],[Weight (kg)]]</f>
        <v>8.2566000000000001E-2</v>
      </c>
      <c r="K2487" s="22">
        <f>'EPD information'!$N$16*Tabell2[[#This Row],[Weight (kg)]]</f>
        <v>9.7994999999999992E-3</v>
      </c>
      <c r="L2487" s="22">
        <f>'EPD information'!$O$16*Tabell2[[#This Row],[Weight (kg)]]</f>
        <v>0</v>
      </c>
      <c r="M2487" s="22">
        <f>'EPD information'!$P$16*Tabell2[[#This Row],[Weight (kg)]]</f>
        <v>6.5329999999999997E-3</v>
      </c>
      <c r="N2487" s="22">
        <f>'EPD information'!$Q$16*Tabell2[[#This Row],[Weight (kg)]]</f>
        <v>0.21683999999999998</v>
      </c>
      <c r="O2487" s="22">
        <f>'EPD information'!$R$16*Tabell2[[#This Row],[Weight (kg)]]</f>
        <v>3.5167E-4</v>
      </c>
      <c r="P2487" s="22">
        <f>'EPD information'!$S$16*Tabell2[[#This Row],[Weight (kg)]]</f>
        <v>-1.6818999999999997</v>
      </c>
      <c r="Q2487" s="35">
        <f>'Product specific GWP'!$T$16*Tabell2[[#This Row],[Weight (kg)]]</f>
        <v>6.0742999999999998E-2</v>
      </c>
      <c r="R2487" s="35" t="s">
        <v>48</v>
      </c>
      <c r="S2487" s="35">
        <f>'EPD information'!$V$16*Tabell2[[#This Row],[Weight (kg)]]</f>
        <v>9.7994999999999992E-3</v>
      </c>
      <c r="T2487" s="35" t="str">
        <f>'EPD information'!$W$16</f>
        <v>ND</v>
      </c>
      <c r="U2487" s="35">
        <f>'EPD information'!$X$16*Tabell2[[#This Row],[Weight (kg)]]</f>
        <v>6.5329999999999997E-3</v>
      </c>
      <c r="V2487" s="35">
        <f>'EPD information'!$Y$16*Tabell2[[#This Row],[Weight (kg)]]</f>
        <v>0.21683999999999998</v>
      </c>
      <c r="W2487" s="35">
        <f>'EPD information'!$Z$16*Tabell2[[#This Row],[Weight (kg)]]</f>
        <v>3.5167E-4</v>
      </c>
      <c r="X2487" s="35">
        <f>'EPD information'!$AA$16*Tabell2[[#This Row],[Weight (kg)]]</f>
        <v>-1.6818999999999997</v>
      </c>
      <c r="Y2487" s="18">
        <f>'EPD information'!$AB$16*Tabell2[[#This Row],[Weight (kg)]]</f>
        <v>4.6703999999999999</v>
      </c>
      <c r="Z2487" s="18">
        <f>'EPD information'!$AC$16*Tabell2[[#This Row],[Weight (kg)]]</f>
        <v>8.1870999999999999E-2</v>
      </c>
      <c r="AA2487" s="18">
        <f>'EPD information'!$AD$16*Tabell2[[#This Row],[Weight (kg)]]</f>
        <v>1.02443E-2</v>
      </c>
      <c r="AB2487" s="18" t="s">
        <v>48</v>
      </c>
      <c r="AC2487" s="18">
        <f>'EPD information'!$AF$16*Tabell2[[#This Row],[Weight (kg)]]</f>
        <v>6.4634999999999988E-3</v>
      </c>
      <c r="AD2487" s="18">
        <f>'EPD information'!$AG$16*Tabell2[[#This Row],[Weight (kg)]]</f>
        <v>0.21544999999999997</v>
      </c>
      <c r="AE2487" s="18">
        <f>'EPD information'!$AH$16*Tabell2[[#This Row],[Weight (kg)]]</f>
        <v>3.4471999999999997E-4</v>
      </c>
      <c r="AF2487" s="21">
        <f>'EPD information'!$AI$16*Tabell2[[#This Row],[Weight (kg)]]</f>
        <v>-1.5984999999999998</v>
      </c>
    </row>
    <row r="2488" spans="1:32" x14ac:dyDescent="0.2">
      <c r="A2488" s="36" t="s">
        <v>262</v>
      </c>
      <c r="B2488" s="37" t="s">
        <v>263</v>
      </c>
      <c r="C2488" s="38">
        <v>256670</v>
      </c>
      <c r="D2488" s="39">
        <v>7319662566704</v>
      </c>
      <c r="E2488" s="37" t="s">
        <v>46</v>
      </c>
      <c r="F2488" s="40">
        <v>355</v>
      </c>
      <c r="G2488" s="37">
        <v>250</v>
      </c>
      <c r="H2488" s="41">
        <v>1.56</v>
      </c>
      <c r="I2488" s="35">
        <f>'EPD information'!$L$16*Tabell2[[#This Row],[Weight (kg)]]</f>
        <v>5.3196000000000003</v>
      </c>
      <c r="J2488" s="22">
        <f>'EPD information'!$M$16*Tabell2[[#This Row],[Weight (kg)]]</f>
        <v>9.266400000000001E-2</v>
      </c>
      <c r="K2488" s="22">
        <f>'EPD information'!$N$16*Tabell2[[#This Row],[Weight (kg)]]</f>
        <v>1.0998000000000001E-2</v>
      </c>
      <c r="L2488" s="22">
        <f>'EPD information'!$O$16*Tabell2[[#This Row],[Weight (kg)]]</f>
        <v>0</v>
      </c>
      <c r="M2488" s="22">
        <f>'EPD information'!$P$16*Tabell2[[#This Row],[Weight (kg)]]</f>
        <v>7.3320000000000008E-3</v>
      </c>
      <c r="N2488" s="22">
        <f>'EPD information'!$Q$16*Tabell2[[#This Row],[Weight (kg)]]</f>
        <v>0.24336000000000002</v>
      </c>
      <c r="O2488" s="22">
        <f>'EPD information'!$R$16*Tabell2[[#This Row],[Weight (kg)]]</f>
        <v>3.9468000000000006E-4</v>
      </c>
      <c r="P2488" s="22">
        <f>'EPD information'!$S$16*Tabell2[[#This Row],[Weight (kg)]]</f>
        <v>-1.8875999999999999</v>
      </c>
      <c r="Q2488" s="35">
        <f>'Product specific GWP'!$T$16*Tabell2[[#This Row],[Weight (kg)]]</f>
        <v>6.817200000000001E-2</v>
      </c>
      <c r="R2488" s="35" t="s">
        <v>48</v>
      </c>
      <c r="S2488" s="35">
        <f>'EPD information'!$V$16*Tabell2[[#This Row],[Weight (kg)]]</f>
        <v>1.0998000000000001E-2</v>
      </c>
      <c r="T2488" s="35" t="str">
        <f>'EPD information'!$W$16</f>
        <v>ND</v>
      </c>
      <c r="U2488" s="35">
        <f>'EPD information'!$X$16*Tabell2[[#This Row],[Weight (kg)]]</f>
        <v>7.3320000000000008E-3</v>
      </c>
      <c r="V2488" s="35">
        <f>'EPD information'!$Y$16*Tabell2[[#This Row],[Weight (kg)]]</f>
        <v>0.24336000000000002</v>
      </c>
      <c r="W2488" s="35">
        <f>'EPD information'!$Z$16*Tabell2[[#This Row],[Weight (kg)]]</f>
        <v>3.9468000000000006E-4</v>
      </c>
      <c r="X2488" s="35">
        <f>'EPD information'!$AA$16*Tabell2[[#This Row],[Weight (kg)]]</f>
        <v>-1.8875999999999999</v>
      </c>
      <c r="Y2488" s="18">
        <f>'EPD information'!$AB$16*Tabell2[[#This Row],[Weight (kg)]]</f>
        <v>5.2416</v>
      </c>
      <c r="Z2488" s="18">
        <f>'EPD information'!$AC$16*Tabell2[[#This Row],[Weight (kg)]]</f>
        <v>9.1884000000000007E-2</v>
      </c>
      <c r="AA2488" s="18">
        <f>'EPD information'!$AD$16*Tabell2[[#This Row],[Weight (kg)]]</f>
        <v>1.1497200000000001E-2</v>
      </c>
      <c r="AB2488" s="18" t="s">
        <v>48</v>
      </c>
      <c r="AC2488" s="18">
        <f>'EPD information'!$AF$16*Tabell2[[#This Row],[Weight (kg)]]</f>
        <v>7.254E-3</v>
      </c>
      <c r="AD2488" s="18">
        <f>'EPD information'!$AG$16*Tabell2[[#This Row],[Weight (kg)]]</f>
        <v>0.24180000000000001</v>
      </c>
      <c r="AE2488" s="18">
        <f>'EPD information'!$AH$16*Tabell2[[#This Row],[Weight (kg)]]</f>
        <v>3.8688000000000004E-4</v>
      </c>
      <c r="AF2488" s="21">
        <f>'EPD information'!$AI$16*Tabell2[[#This Row],[Weight (kg)]]</f>
        <v>-1.7939999999999998</v>
      </c>
    </row>
    <row r="2489" spans="1:32" x14ac:dyDescent="0.2">
      <c r="A2489" s="36" t="s">
        <v>262</v>
      </c>
      <c r="B2489" s="37" t="s">
        <v>263</v>
      </c>
      <c r="C2489" s="38">
        <v>256671</v>
      </c>
      <c r="D2489" s="39">
        <v>7319662566711</v>
      </c>
      <c r="E2489" s="37" t="s">
        <v>46</v>
      </c>
      <c r="F2489" s="40">
        <v>355</v>
      </c>
      <c r="G2489" s="37">
        <v>315</v>
      </c>
      <c r="H2489" s="41">
        <v>1.21</v>
      </c>
      <c r="I2489" s="35">
        <f>'EPD information'!$L$16*Tabell2[[#This Row],[Weight (kg)]]</f>
        <v>4.1261000000000001</v>
      </c>
      <c r="J2489" s="22">
        <f>'EPD information'!$M$16*Tabell2[[#This Row],[Weight (kg)]]</f>
        <v>7.1873999999999993E-2</v>
      </c>
      <c r="K2489" s="22">
        <f>'EPD information'!$N$16*Tabell2[[#This Row],[Weight (kg)]]</f>
        <v>8.5304999999999999E-3</v>
      </c>
      <c r="L2489" s="22">
        <f>'EPD information'!$O$16*Tabell2[[#This Row],[Weight (kg)]]</f>
        <v>0</v>
      </c>
      <c r="M2489" s="22">
        <f>'EPD information'!$P$16*Tabell2[[#This Row],[Weight (kg)]]</f>
        <v>5.6870000000000002E-3</v>
      </c>
      <c r="N2489" s="22">
        <f>'EPD information'!$Q$16*Tabell2[[#This Row],[Weight (kg)]]</f>
        <v>0.18875999999999998</v>
      </c>
      <c r="O2489" s="22">
        <f>'EPD information'!$R$16*Tabell2[[#This Row],[Weight (kg)]]</f>
        <v>3.0613E-4</v>
      </c>
      <c r="P2489" s="22">
        <f>'EPD information'!$S$16*Tabell2[[#This Row],[Weight (kg)]]</f>
        <v>-1.4641</v>
      </c>
      <c r="Q2489" s="35">
        <f>'Product specific GWP'!$T$16*Tabell2[[#This Row],[Weight (kg)]]</f>
        <v>5.2877E-2</v>
      </c>
      <c r="R2489" s="35" t="s">
        <v>48</v>
      </c>
      <c r="S2489" s="35">
        <f>'EPD information'!$V$16*Tabell2[[#This Row],[Weight (kg)]]</f>
        <v>8.5304999999999999E-3</v>
      </c>
      <c r="T2489" s="35" t="str">
        <f>'EPD information'!$W$16</f>
        <v>ND</v>
      </c>
      <c r="U2489" s="35">
        <f>'EPD information'!$X$16*Tabell2[[#This Row],[Weight (kg)]]</f>
        <v>5.6870000000000002E-3</v>
      </c>
      <c r="V2489" s="35">
        <f>'EPD information'!$Y$16*Tabell2[[#This Row],[Weight (kg)]]</f>
        <v>0.18875999999999998</v>
      </c>
      <c r="W2489" s="35">
        <f>'EPD information'!$Z$16*Tabell2[[#This Row],[Weight (kg)]]</f>
        <v>3.0613E-4</v>
      </c>
      <c r="X2489" s="35">
        <f>'EPD information'!$AA$16*Tabell2[[#This Row],[Weight (kg)]]</f>
        <v>-1.4641</v>
      </c>
      <c r="Y2489" s="18">
        <f>'EPD information'!$AB$16*Tabell2[[#This Row],[Weight (kg)]]</f>
        <v>4.0655999999999999</v>
      </c>
      <c r="Z2489" s="18">
        <f>'EPD information'!$AC$16*Tabell2[[#This Row],[Weight (kg)]]</f>
        <v>7.1268999999999999E-2</v>
      </c>
      <c r="AA2489" s="18">
        <f>'EPD information'!$AD$16*Tabell2[[#This Row],[Weight (kg)]]</f>
        <v>8.9176999999999989E-3</v>
      </c>
      <c r="AB2489" s="18" t="s">
        <v>48</v>
      </c>
      <c r="AC2489" s="18">
        <f>'EPD information'!$AF$16*Tabell2[[#This Row],[Weight (kg)]]</f>
        <v>5.6264999999999996E-3</v>
      </c>
      <c r="AD2489" s="18">
        <f>'EPD information'!$AG$16*Tabell2[[#This Row],[Weight (kg)]]</f>
        <v>0.18754999999999999</v>
      </c>
      <c r="AE2489" s="18">
        <f>'EPD information'!$AH$16*Tabell2[[#This Row],[Weight (kg)]]</f>
        <v>3.0007999999999999E-4</v>
      </c>
      <c r="AF2489" s="21">
        <f>'EPD information'!$AI$16*Tabell2[[#This Row],[Weight (kg)]]</f>
        <v>-1.3915</v>
      </c>
    </row>
    <row r="2490" spans="1:32" x14ac:dyDescent="0.2">
      <c r="A2490" s="36" t="s">
        <v>262</v>
      </c>
      <c r="B2490" s="37" t="s">
        <v>263</v>
      </c>
      <c r="C2490" s="38">
        <v>275891</v>
      </c>
      <c r="D2490" s="39">
        <v>7319662758918</v>
      </c>
      <c r="E2490" s="37" t="s">
        <v>46</v>
      </c>
      <c r="F2490" s="40">
        <v>355</v>
      </c>
      <c r="G2490" s="37">
        <v>280</v>
      </c>
      <c r="H2490" s="41">
        <v>1.41</v>
      </c>
      <c r="I2490" s="35">
        <f>'EPD information'!$L$16*Tabell2[[#This Row],[Weight (kg)]]</f>
        <v>4.8080999999999996</v>
      </c>
      <c r="J2490" s="22">
        <f>'EPD information'!$M$16*Tabell2[[#This Row],[Weight (kg)]]</f>
        <v>8.3753999999999995E-2</v>
      </c>
      <c r="K2490" s="22">
        <f>'EPD information'!$N$16*Tabell2[[#This Row],[Weight (kg)]]</f>
        <v>9.9404999999999997E-3</v>
      </c>
      <c r="L2490" s="22">
        <f>'EPD information'!$O$16*Tabell2[[#This Row],[Weight (kg)]]</f>
        <v>0</v>
      </c>
      <c r="M2490" s="22">
        <f>'EPD information'!$P$16*Tabell2[[#This Row],[Weight (kg)]]</f>
        <v>6.6270000000000001E-3</v>
      </c>
      <c r="N2490" s="22">
        <f>'EPD information'!$Q$16*Tabell2[[#This Row],[Weight (kg)]]</f>
        <v>0.21995999999999999</v>
      </c>
      <c r="O2490" s="22">
        <f>'EPD information'!$R$16*Tabell2[[#This Row],[Weight (kg)]]</f>
        <v>3.5673000000000004E-4</v>
      </c>
      <c r="P2490" s="22">
        <f>'EPD information'!$S$16*Tabell2[[#This Row],[Weight (kg)]]</f>
        <v>-1.7060999999999999</v>
      </c>
      <c r="Q2490" s="35">
        <f>'Product specific GWP'!$T$16*Tabell2[[#This Row],[Weight (kg)]]</f>
        <v>6.1616999999999998E-2</v>
      </c>
      <c r="R2490" s="35" t="s">
        <v>48</v>
      </c>
      <c r="S2490" s="35">
        <f>'EPD information'!$V$16*Tabell2[[#This Row],[Weight (kg)]]</f>
        <v>9.9404999999999997E-3</v>
      </c>
      <c r="T2490" s="35" t="str">
        <f>'EPD information'!$W$16</f>
        <v>ND</v>
      </c>
      <c r="U2490" s="35">
        <f>'EPD information'!$X$16*Tabell2[[#This Row],[Weight (kg)]]</f>
        <v>6.6270000000000001E-3</v>
      </c>
      <c r="V2490" s="35">
        <f>'EPD information'!$Y$16*Tabell2[[#This Row],[Weight (kg)]]</f>
        <v>0.21995999999999999</v>
      </c>
      <c r="W2490" s="35">
        <f>'EPD information'!$Z$16*Tabell2[[#This Row],[Weight (kg)]]</f>
        <v>3.5673000000000004E-4</v>
      </c>
      <c r="X2490" s="35">
        <f>'EPD information'!$AA$16*Tabell2[[#This Row],[Weight (kg)]]</f>
        <v>-1.7060999999999999</v>
      </c>
      <c r="Y2490" s="18">
        <f>'EPD information'!$AB$16*Tabell2[[#This Row],[Weight (kg)]]</f>
        <v>4.7375999999999996</v>
      </c>
      <c r="Z2490" s="18">
        <f>'EPD information'!$AC$16*Tabell2[[#This Row],[Weight (kg)]]</f>
        <v>8.3048999999999998E-2</v>
      </c>
      <c r="AA2490" s="18">
        <f>'EPD information'!$AD$16*Tabell2[[#This Row],[Weight (kg)]]</f>
        <v>1.0391699999999999E-2</v>
      </c>
      <c r="AB2490" s="18" t="s">
        <v>48</v>
      </c>
      <c r="AC2490" s="18">
        <f>'EPD information'!$AF$16*Tabell2[[#This Row],[Weight (kg)]]</f>
        <v>6.556499999999999E-3</v>
      </c>
      <c r="AD2490" s="18">
        <f>'EPD information'!$AG$16*Tabell2[[#This Row],[Weight (kg)]]</f>
        <v>0.21854999999999999</v>
      </c>
      <c r="AE2490" s="18">
        <f>'EPD information'!$AH$16*Tabell2[[#This Row],[Weight (kg)]]</f>
        <v>3.4968E-4</v>
      </c>
      <c r="AF2490" s="21">
        <f>'EPD information'!$AI$16*Tabell2[[#This Row],[Weight (kg)]]</f>
        <v>-1.6214999999999997</v>
      </c>
    </row>
    <row r="2491" spans="1:32" x14ac:dyDescent="0.2">
      <c r="A2491" s="36" t="s">
        <v>262</v>
      </c>
      <c r="B2491" s="37" t="s">
        <v>263</v>
      </c>
      <c r="C2491" s="38">
        <v>275892</v>
      </c>
      <c r="D2491" s="39">
        <v>7319662758925</v>
      </c>
      <c r="E2491" s="37" t="s">
        <v>46</v>
      </c>
      <c r="F2491" s="40">
        <v>355</v>
      </c>
      <c r="G2491" s="37">
        <v>300</v>
      </c>
      <c r="H2491" s="41">
        <v>1.3</v>
      </c>
      <c r="I2491" s="35">
        <f>'EPD information'!$L$16*Tabell2[[#This Row],[Weight (kg)]]</f>
        <v>4.4330000000000007</v>
      </c>
      <c r="J2491" s="22">
        <f>'EPD information'!$M$16*Tabell2[[#This Row],[Weight (kg)]]</f>
        <v>7.7220000000000011E-2</v>
      </c>
      <c r="K2491" s="22">
        <f>'EPD information'!$N$16*Tabell2[[#This Row],[Weight (kg)]]</f>
        <v>9.1649999999999995E-3</v>
      </c>
      <c r="L2491" s="22">
        <f>'EPD information'!$O$16*Tabell2[[#This Row],[Weight (kg)]]</f>
        <v>0</v>
      </c>
      <c r="M2491" s="22">
        <f>'EPD information'!$P$16*Tabell2[[#This Row],[Weight (kg)]]</f>
        <v>6.1100000000000008E-3</v>
      </c>
      <c r="N2491" s="22">
        <f>'EPD information'!$Q$16*Tabell2[[#This Row],[Weight (kg)]]</f>
        <v>0.20280000000000001</v>
      </c>
      <c r="O2491" s="22">
        <f>'EPD information'!$R$16*Tabell2[[#This Row],[Weight (kg)]]</f>
        <v>3.2890000000000003E-4</v>
      </c>
      <c r="P2491" s="22">
        <f>'EPD information'!$S$16*Tabell2[[#This Row],[Weight (kg)]]</f>
        <v>-1.573</v>
      </c>
      <c r="Q2491" s="35">
        <f>'Product specific GWP'!$T$16*Tabell2[[#This Row],[Weight (kg)]]</f>
        <v>5.6810000000000006E-2</v>
      </c>
      <c r="R2491" s="35" t="s">
        <v>48</v>
      </c>
      <c r="S2491" s="35">
        <f>'EPD information'!$V$16*Tabell2[[#This Row],[Weight (kg)]]</f>
        <v>9.1649999999999995E-3</v>
      </c>
      <c r="T2491" s="35" t="str">
        <f>'EPD information'!$W$16</f>
        <v>ND</v>
      </c>
      <c r="U2491" s="35">
        <f>'EPD information'!$X$16*Tabell2[[#This Row],[Weight (kg)]]</f>
        <v>6.1100000000000008E-3</v>
      </c>
      <c r="V2491" s="35">
        <f>'EPD information'!$Y$16*Tabell2[[#This Row],[Weight (kg)]]</f>
        <v>0.20280000000000001</v>
      </c>
      <c r="W2491" s="35">
        <f>'EPD information'!$Z$16*Tabell2[[#This Row],[Weight (kg)]]</f>
        <v>3.2890000000000003E-4</v>
      </c>
      <c r="X2491" s="35">
        <f>'EPD information'!$AA$16*Tabell2[[#This Row],[Weight (kg)]]</f>
        <v>-1.573</v>
      </c>
      <c r="Y2491" s="18">
        <f>'EPD information'!$AB$16*Tabell2[[#This Row],[Weight (kg)]]</f>
        <v>4.3680000000000003</v>
      </c>
      <c r="Z2491" s="18">
        <f>'EPD information'!$AC$16*Tabell2[[#This Row],[Weight (kg)]]</f>
        <v>7.6569999999999999E-2</v>
      </c>
      <c r="AA2491" s="18">
        <f>'EPD information'!$AD$16*Tabell2[[#This Row],[Weight (kg)]]</f>
        <v>9.5809999999999992E-3</v>
      </c>
      <c r="AB2491" s="18" t="s">
        <v>48</v>
      </c>
      <c r="AC2491" s="18">
        <f>'EPD information'!$AF$16*Tabell2[[#This Row],[Weight (kg)]]</f>
        <v>6.045E-3</v>
      </c>
      <c r="AD2491" s="18">
        <f>'EPD information'!$AG$16*Tabell2[[#This Row],[Weight (kg)]]</f>
        <v>0.20150000000000001</v>
      </c>
      <c r="AE2491" s="18">
        <f>'EPD information'!$AH$16*Tabell2[[#This Row],[Weight (kg)]]</f>
        <v>3.2240000000000003E-4</v>
      </c>
      <c r="AF2491" s="21">
        <f>'EPD information'!$AI$16*Tabell2[[#This Row],[Weight (kg)]]</f>
        <v>-1.4949999999999999</v>
      </c>
    </row>
    <row r="2492" spans="1:32" x14ac:dyDescent="0.2">
      <c r="A2492" s="36" t="s">
        <v>262</v>
      </c>
      <c r="B2492" s="37" t="s">
        <v>263</v>
      </c>
      <c r="C2492" s="38">
        <v>256669</v>
      </c>
      <c r="D2492" s="39">
        <v>7319662566698</v>
      </c>
      <c r="E2492" s="37" t="s">
        <v>46</v>
      </c>
      <c r="F2492" s="40">
        <v>355</v>
      </c>
      <c r="G2492" s="37">
        <v>200</v>
      </c>
      <c r="H2492" s="41">
        <v>1.71</v>
      </c>
      <c r="I2492" s="35">
        <f>'EPD information'!$L$16*Tabell2[[#This Row],[Weight (kg)]]</f>
        <v>5.8311000000000002</v>
      </c>
      <c r="J2492" s="22">
        <f>'EPD information'!$M$16*Tabell2[[#This Row],[Weight (kg)]]</f>
        <v>0.101574</v>
      </c>
      <c r="K2492" s="22">
        <f>'EPD information'!$N$16*Tabell2[[#This Row],[Weight (kg)]]</f>
        <v>1.20555E-2</v>
      </c>
      <c r="L2492" s="22">
        <f>'EPD information'!$O$16*Tabell2[[#This Row],[Weight (kg)]]</f>
        <v>0</v>
      </c>
      <c r="M2492" s="22">
        <f>'EPD information'!$P$16*Tabell2[[#This Row],[Weight (kg)]]</f>
        <v>8.0370000000000007E-3</v>
      </c>
      <c r="N2492" s="22">
        <f>'EPD information'!$Q$16*Tabell2[[#This Row],[Weight (kg)]]</f>
        <v>0.26676</v>
      </c>
      <c r="O2492" s="22">
        <f>'EPD information'!$R$16*Tabell2[[#This Row],[Weight (kg)]]</f>
        <v>4.3263000000000004E-4</v>
      </c>
      <c r="P2492" s="22">
        <f>'EPD information'!$S$16*Tabell2[[#This Row],[Weight (kg)]]</f>
        <v>-2.0690999999999997</v>
      </c>
      <c r="Q2492" s="35">
        <f>'Product specific GWP'!$T$16*Tabell2[[#This Row],[Weight (kg)]]</f>
        <v>7.4727000000000002E-2</v>
      </c>
      <c r="R2492" s="35" t="s">
        <v>48</v>
      </c>
      <c r="S2492" s="35">
        <f>'EPD information'!$V$16*Tabell2[[#This Row],[Weight (kg)]]</f>
        <v>1.20555E-2</v>
      </c>
      <c r="T2492" s="35" t="str">
        <f>'EPD information'!$W$16</f>
        <v>ND</v>
      </c>
      <c r="U2492" s="35">
        <f>'EPD information'!$X$16*Tabell2[[#This Row],[Weight (kg)]]</f>
        <v>8.0370000000000007E-3</v>
      </c>
      <c r="V2492" s="35">
        <f>'EPD information'!$Y$16*Tabell2[[#This Row],[Weight (kg)]]</f>
        <v>0.26676</v>
      </c>
      <c r="W2492" s="35">
        <f>'EPD information'!$Z$16*Tabell2[[#This Row],[Weight (kg)]]</f>
        <v>4.3263000000000004E-4</v>
      </c>
      <c r="X2492" s="35">
        <f>'EPD information'!$AA$16*Tabell2[[#This Row],[Weight (kg)]]</f>
        <v>-2.0690999999999997</v>
      </c>
      <c r="Y2492" s="18">
        <f>'EPD information'!$AB$16*Tabell2[[#This Row],[Weight (kg)]]</f>
        <v>5.7455999999999996</v>
      </c>
      <c r="Z2492" s="18">
        <f>'EPD information'!$AC$16*Tabell2[[#This Row],[Weight (kg)]]</f>
        <v>0.100719</v>
      </c>
      <c r="AA2492" s="18">
        <f>'EPD information'!$AD$16*Tabell2[[#This Row],[Weight (kg)]]</f>
        <v>1.26027E-2</v>
      </c>
      <c r="AB2492" s="18" t="s">
        <v>48</v>
      </c>
      <c r="AC2492" s="18">
        <f>'EPD information'!$AF$16*Tabell2[[#This Row],[Weight (kg)]]</f>
        <v>7.9514999999999985E-3</v>
      </c>
      <c r="AD2492" s="18">
        <f>'EPD information'!$AG$16*Tabell2[[#This Row],[Weight (kg)]]</f>
        <v>0.26505000000000001</v>
      </c>
      <c r="AE2492" s="18">
        <f>'EPD information'!$AH$16*Tabell2[[#This Row],[Weight (kg)]]</f>
        <v>4.2408000000000002E-4</v>
      </c>
      <c r="AF2492" s="21">
        <f>'EPD information'!$AI$16*Tabell2[[#This Row],[Weight (kg)]]</f>
        <v>-1.9664999999999999</v>
      </c>
    </row>
    <row r="2493" spans="1:32" x14ac:dyDescent="0.2">
      <c r="A2493" s="36" t="s">
        <v>262</v>
      </c>
      <c r="B2493" s="37" t="s">
        <v>263</v>
      </c>
      <c r="C2493" s="38">
        <v>256668</v>
      </c>
      <c r="D2493" s="39">
        <v>7319662566681</v>
      </c>
      <c r="E2493" s="37" t="s">
        <v>46</v>
      </c>
      <c r="F2493" s="40">
        <v>355</v>
      </c>
      <c r="G2493" s="37">
        <v>160</v>
      </c>
      <c r="H2493" s="41">
        <v>1.84</v>
      </c>
      <c r="I2493" s="35">
        <f>'EPD information'!$L$16*Tabell2[[#This Row],[Weight (kg)]]</f>
        <v>6.2744000000000009</v>
      </c>
      <c r="J2493" s="22">
        <f>'EPD information'!$M$16*Tabell2[[#This Row],[Weight (kg)]]</f>
        <v>0.109296</v>
      </c>
      <c r="K2493" s="22">
        <f>'EPD information'!$N$16*Tabell2[[#This Row],[Weight (kg)]]</f>
        <v>1.2972000000000001E-2</v>
      </c>
      <c r="L2493" s="22">
        <f>'EPD information'!$O$16*Tabell2[[#This Row],[Weight (kg)]]</f>
        <v>0</v>
      </c>
      <c r="M2493" s="22">
        <f>'EPD information'!$P$16*Tabell2[[#This Row],[Weight (kg)]]</f>
        <v>8.6480000000000012E-3</v>
      </c>
      <c r="N2493" s="22">
        <f>'EPD information'!$Q$16*Tabell2[[#This Row],[Weight (kg)]]</f>
        <v>0.28704000000000002</v>
      </c>
      <c r="O2493" s="22">
        <f>'EPD information'!$R$16*Tabell2[[#This Row],[Weight (kg)]]</f>
        <v>4.6552000000000008E-4</v>
      </c>
      <c r="P2493" s="22">
        <f>'EPD information'!$S$16*Tabell2[[#This Row],[Weight (kg)]]</f>
        <v>-2.2263999999999999</v>
      </c>
      <c r="Q2493" s="35">
        <f>'Product specific GWP'!$T$16*Tabell2[[#This Row],[Weight (kg)]]</f>
        <v>8.0408000000000007E-2</v>
      </c>
      <c r="R2493" s="35" t="s">
        <v>48</v>
      </c>
      <c r="S2493" s="35">
        <f>'EPD information'!$V$16*Tabell2[[#This Row],[Weight (kg)]]</f>
        <v>1.2972000000000001E-2</v>
      </c>
      <c r="T2493" s="35" t="str">
        <f>'EPD information'!$W$16</f>
        <v>ND</v>
      </c>
      <c r="U2493" s="35">
        <f>'EPD information'!$X$16*Tabell2[[#This Row],[Weight (kg)]]</f>
        <v>8.6480000000000012E-3</v>
      </c>
      <c r="V2493" s="35">
        <f>'EPD information'!$Y$16*Tabell2[[#This Row],[Weight (kg)]]</f>
        <v>0.28704000000000002</v>
      </c>
      <c r="W2493" s="35">
        <f>'EPD information'!$Z$16*Tabell2[[#This Row],[Weight (kg)]]</f>
        <v>4.6552000000000008E-4</v>
      </c>
      <c r="X2493" s="35">
        <f>'EPD information'!$AA$16*Tabell2[[#This Row],[Weight (kg)]]</f>
        <v>-2.2263999999999999</v>
      </c>
      <c r="Y2493" s="18">
        <f>'EPD information'!$AB$16*Tabell2[[#This Row],[Weight (kg)]]</f>
        <v>6.1824000000000003</v>
      </c>
      <c r="Z2493" s="18">
        <f>'EPD information'!$AC$16*Tabell2[[#This Row],[Weight (kg)]]</f>
        <v>0.108376</v>
      </c>
      <c r="AA2493" s="18">
        <f>'EPD information'!$AD$16*Tabell2[[#This Row],[Weight (kg)]]</f>
        <v>1.35608E-2</v>
      </c>
      <c r="AB2493" s="18" t="s">
        <v>48</v>
      </c>
      <c r="AC2493" s="18">
        <f>'EPD information'!$AF$16*Tabell2[[#This Row],[Weight (kg)]]</f>
        <v>8.5559999999999994E-3</v>
      </c>
      <c r="AD2493" s="18">
        <f>'EPD information'!$AG$16*Tabell2[[#This Row],[Weight (kg)]]</f>
        <v>0.28520000000000001</v>
      </c>
      <c r="AE2493" s="18">
        <f>'EPD information'!$AH$16*Tabell2[[#This Row],[Weight (kg)]]</f>
        <v>4.5632000000000002E-4</v>
      </c>
      <c r="AF2493" s="21">
        <f>'EPD information'!$AI$16*Tabell2[[#This Row],[Weight (kg)]]</f>
        <v>-2.1160000000000001</v>
      </c>
    </row>
    <row r="2494" spans="1:32" x14ac:dyDescent="0.2">
      <c r="A2494" s="36" t="s">
        <v>262</v>
      </c>
      <c r="B2494" s="37" t="s">
        <v>263</v>
      </c>
      <c r="C2494" s="38">
        <v>275890</v>
      </c>
      <c r="D2494" s="39">
        <v>7319662758901</v>
      </c>
      <c r="E2494" s="37" t="s">
        <v>46</v>
      </c>
      <c r="F2494" s="40">
        <v>355</v>
      </c>
      <c r="G2494" s="37">
        <v>224</v>
      </c>
      <c r="H2494" s="41">
        <v>1.61</v>
      </c>
      <c r="I2494" s="35">
        <f>'EPD information'!$L$16*Tabell2[[#This Row],[Weight (kg)]]</f>
        <v>5.4901000000000009</v>
      </c>
      <c r="J2494" s="22">
        <f>'EPD information'!$M$16*Tabell2[[#This Row],[Weight (kg)]]</f>
        <v>9.5634000000000011E-2</v>
      </c>
      <c r="K2494" s="22">
        <f>'EPD information'!$N$16*Tabell2[[#This Row],[Weight (kg)]]</f>
        <v>1.1350500000000001E-2</v>
      </c>
      <c r="L2494" s="22">
        <f>'EPD information'!$O$16*Tabell2[[#This Row],[Weight (kg)]]</f>
        <v>0</v>
      </c>
      <c r="M2494" s="22">
        <f>'EPD information'!$P$16*Tabell2[[#This Row],[Weight (kg)]]</f>
        <v>7.5670000000000008E-3</v>
      </c>
      <c r="N2494" s="22">
        <f>'EPD information'!$Q$16*Tabell2[[#This Row],[Weight (kg)]]</f>
        <v>0.25115999999999999</v>
      </c>
      <c r="O2494" s="22">
        <f>'EPD information'!$R$16*Tabell2[[#This Row],[Weight (kg)]]</f>
        <v>4.0733000000000007E-4</v>
      </c>
      <c r="P2494" s="22">
        <f>'EPD information'!$S$16*Tabell2[[#This Row],[Weight (kg)]]</f>
        <v>-1.9481000000000002</v>
      </c>
      <c r="Q2494" s="35">
        <f>'Product specific GWP'!$T$16*Tabell2[[#This Row],[Weight (kg)]]</f>
        <v>7.0357000000000003E-2</v>
      </c>
      <c r="R2494" s="35" t="s">
        <v>48</v>
      </c>
      <c r="S2494" s="35">
        <f>'EPD information'!$V$16*Tabell2[[#This Row],[Weight (kg)]]</f>
        <v>1.1350500000000001E-2</v>
      </c>
      <c r="T2494" s="35" t="str">
        <f>'EPD information'!$W$16</f>
        <v>ND</v>
      </c>
      <c r="U2494" s="35">
        <f>'EPD information'!$X$16*Tabell2[[#This Row],[Weight (kg)]]</f>
        <v>7.5670000000000008E-3</v>
      </c>
      <c r="V2494" s="35">
        <f>'EPD information'!$Y$16*Tabell2[[#This Row],[Weight (kg)]]</f>
        <v>0.25115999999999999</v>
      </c>
      <c r="W2494" s="35">
        <f>'EPD information'!$Z$16*Tabell2[[#This Row],[Weight (kg)]]</f>
        <v>4.0733000000000007E-4</v>
      </c>
      <c r="X2494" s="35">
        <f>'EPD information'!$AA$16*Tabell2[[#This Row],[Weight (kg)]]</f>
        <v>-1.9481000000000002</v>
      </c>
      <c r="Y2494" s="18">
        <f>'EPD information'!$AB$16*Tabell2[[#This Row],[Weight (kg)]]</f>
        <v>5.4096000000000002</v>
      </c>
      <c r="Z2494" s="18">
        <f>'EPD information'!$AC$16*Tabell2[[#This Row],[Weight (kg)]]</f>
        <v>9.4829000000000011E-2</v>
      </c>
      <c r="AA2494" s="18">
        <f>'EPD information'!$AD$16*Tabell2[[#This Row],[Weight (kg)]]</f>
        <v>1.18657E-2</v>
      </c>
      <c r="AB2494" s="18" t="s">
        <v>48</v>
      </c>
      <c r="AC2494" s="18">
        <f>'EPD information'!$AF$16*Tabell2[[#This Row],[Weight (kg)]]</f>
        <v>7.4865000000000001E-3</v>
      </c>
      <c r="AD2494" s="18">
        <f>'EPD information'!$AG$16*Tabell2[[#This Row],[Weight (kg)]]</f>
        <v>0.24955000000000002</v>
      </c>
      <c r="AE2494" s="18">
        <f>'EPD information'!$AH$16*Tabell2[[#This Row],[Weight (kg)]]</f>
        <v>3.9928000000000007E-4</v>
      </c>
      <c r="AF2494" s="21">
        <f>'EPD information'!$AI$16*Tabell2[[#This Row],[Weight (kg)]]</f>
        <v>-1.8514999999999999</v>
      </c>
    </row>
    <row r="2495" spans="1:32" x14ac:dyDescent="0.2">
      <c r="A2495" s="36" t="s">
        <v>262</v>
      </c>
      <c r="B2495" s="37" t="s">
        <v>263</v>
      </c>
      <c r="C2495" s="38">
        <v>275889</v>
      </c>
      <c r="D2495" s="39">
        <v>7319662758895</v>
      </c>
      <c r="E2495" s="37" t="s">
        <v>46</v>
      </c>
      <c r="F2495" s="40">
        <v>355</v>
      </c>
      <c r="G2495" s="37">
        <v>180</v>
      </c>
      <c r="H2495" s="41">
        <v>1.77</v>
      </c>
      <c r="I2495" s="35">
        <f>'EPD information'!$L$16*Tabell2[[#This Row],[Weight (kg)]]</f>
        <v>6.0357000000000003</v>
      </c>
      <c r="J2495" s="22">
        <f>'EPD information'!$M$16*Tabell2[[#This Row],[Weight (kg)]]</f>
        <v>0.10513800000000001</v>
      </c>
      <c r="K2495" s="22">
        <f>'EPD information'!$N$16*Tabell2[[#This Row],[Weight (kg)]]</f>
        <v>1.24785E-2</v>
      </c>
      <c r="L2495" s="22">
        <f>'EPD information'!$O$16*Tabell2[[#This Row],[Weight (kg)]]</f>
        <v>0</v>
      </c>
      <c r="M2495" s="22">
        <f>'EPD information'!$P$16*Tabell2[[#This Row],[Weight (kg)]]</f>
        <v>8.319E-3</v>
      </c>
      <c r="N2495" s="22">
        <f>'EPD information'!$Q$16*Tabell2[[#This Row],[Weight (kg)]]</f>
        <v>0.27611999999999998</v>
      </c>
      <c r="O2495" s="22">
        <f>'EPD information'!$R$16*Tabell2[[#This Row],[Weight (kg)]]</f>
        <v>4.4781000000000004E-4</v>
      </c>
      <c r="P2495" s="22">
        <f>'EPD information'!$S$16*Tabell2[[#This Row],[Weight (kg)]]</f>
        <v>-2.1417000000000002</v>
      </c>
      <c r="Q2495" s="35">
        <f>'Product specific GWP'!$T$16*Tabell2[[#This Row],[Weight (kg)]]</f>
        <v>7.7349000000000001E-2</v>
      </c>
      <c r="R2495" s="35" t="s">
        <v>48</v>
      </c>
      <c r="S2495" s="35">
        <f>'EPD information'!$V$16*Tabell2[[#This Row],[Weight (kg)]]</f>
        <v>1.24785E-2</v>
      </c>
      <c r="T2495" s="35" t="str">
        <f>'EPD information'!$W$16</f>
        <v>ND</v>
      </c>
      <c r="U2495" s="35">
        <f>'EPD information'!$X$16*Tabell2[[#This Row],[Weight (kg)]]</f>
        <v>8.319E-3</v>
      </c>
      <c r="V2495" s="35">
        <f>'EPD information'!$Y$16*Tabell2[[#This Row],[Weight (kg)]]</f>
        <v>0.27611999999999998</v>
      </c>
      <c r="W2495" s="35">
        <f>'EPD information'!$Z$16*Tabell2[[#This Row],[Weight (kg)]]</f>
        <v>4.4781000000000004E-4</v>
      </c>
      <c r="X2495" s="35">
        <f>'EPD information'!$AA$16*Tabell2[[#This Row],[Weight (kg)]]</f>
        <v>-2.1417000000000002</v>
      </c>
      <c r="Y2495" s="18">
        <f>'EPD information'!$AB$16*Tabell2[[#This Row],[Weight (kg)]]</f>
        <v>5.9471999999999996</v>
      </c>
      <c r="Z2495" s="18">
        <f>'EPD information'!$AC$16*Tabell2[[#This Row],[Weight (kg)]]</f>
        <v>0.104253</v>
      </c>
      <c r="AA2495" s="18">
        <f>'EPD information'!$AD$16*Tabell2[[#This Row],[Weight (kg)]]</f>
        <v>1.30449E-2</v>
      </c>
      <c r="AB2495" s="18" t="s">
        <v>48</v>
      </c>
      <c r="AC2495" s="18">
        <f>'EPD information'!$AF$16*Tabell2[[#This Row],[Weight (kg)]]</f>
        <v>8.2305E-3</v>
      </c>
      <c r="AD2495" s="18">
        <f>'EPD information'!$AG$16*Tabell2[[#This Row],[Weight (kg)]]</f>
        <v>0.27434999999999998</v>
      </c>
      <c r="AE2495" s="18">
        <f>'EPD information'!$AH$16*Tabell2[[#This Row],[Weight (kg)]]</f>
        <v>4.3896000000000001E-4</v>
      </c>
      <c r="AF2495" s="21">
        <f>'EPD information'!$AI$16*Tabell2[[#This Row],[Weight (kg)]]</f>
        <v>-2.0354999999999999</v>
      </c>
    </row>
    <row r="2496" spans="1:32" x14ac:dyDescent="0.2">
      <c r="A2496" s="36" t="s">
        <v>262</v>
      </c>
      <c r="B2496" s="37" t="s">
        <v>263</v>
      </c>
      <c r="C2496" s="38">
        <v>275884</v>
      </c>
      <c r="D2496" s="39">
        <v>7319662758840</v>
      </c>
      <c r="E2496" s="37" t="s">
        <v>46</v>
      </c>
      <c r="F2496" s="40">
        <v>355</v>
      </c>
      <c r="G2496" s="37">
        <v>80</v>
      </c>
      <c r="H2496" s="41">
        <v>1.89</v>
      </c>
      <c r="I2496" s="35">
        <f>'EPD information'!$L$16*Tabell2[[#This Row],[Weight (kg)]]</f>
        <v>6.4448999999999996</v>
      </c>
      <c r="J2496" s="22">
        <f>'EPD information'!$M$16*Tabell2[[#This Row],[Weight (kg)]]</f>
        <v>0.11226599999999999</v>
      </c>
      <c r="K2496" s="22">
        <f>'EPD information'!$N$16*Tabell2[[#This Row],[Weight (kg)]]</f>
        <v>1.33245E-2</v>
      </c>
      <c r="L2496" s="22">
        <f>'EPD information'!$O$16*Tabell2[[#This Row],[Weight (kg)]]</f>
        <v>0</v>
      </c>
      <c r="M2496" s="22">
        <f>'EPD information'!$P$16*Tabell2[[#This Row],[Weight (kg)]]</f>
        <v>8.8830000000000003E-3</v>
      </c>
      <c r="N2496" s="22">
        <f>'EPD information'!$Q$16*Tabell2[[#This Row],[Weight (kg)]]</f>
        <v>0.29483999999999999</v>
      </c>
      <c r="O2496" s="22">
        <f>'EPD information'!$R$16*Tabell2[[#This Row],[Weight (kg)]]</f>
        <v>4.7817000000000004E-4</v>
      </c>
      <c r="P2496" s="22">
        <f>'EPD information'!$S$16*Tabell2[[#This Row],[Weight (kg)]]</f>
        <v>-2.2868999999999997</v>
      </c>
      <c r="Q2496" s="35">
        <f>'Product specific GWP'!$T$16*Tabell2[[#This Row],[Weight (kg)]]</f>
        <v>8.2593E-2</v>
      </c>
      <c r="R2496" s="35" t="s">
        <v>48</v>
      </c>
      <c r="S2496" s="35">
        <f>'EPD information'!$V$16*Tabell2[[#This Row],[Weight (kg)]]</f>
        <v>1.33245E-2</v>
      </c>
      <c r="T2496" s="35" t="str">
        <f>'EPD information'!$W$16</f>
        <v>ND</v>
      </c>
      <c r="U2496" s="35">
        <f>'EPD information'!$X$16*Tabell2[[#This Row],[Weight (kg)]]</f>
        <v>8.8830000000000003E-3</v>
      </c>
      <c r="V2496" s="35">
        <f>'EPD information'!$Y$16*Tabell2[[#This Row],[Weight (kg)]]</f>
        <v>0.29483999999999999</v>
      </c>
      <c r="W2496" s="35">
        <f>'EPD information'!$Z$16*Tabell2[[#This Row],[Weight (kg)]]</f>
        <v>4.7817000000000004E-4</v>
      </c>
      <c r="X2496" s="35">
        <f>'EPD information'!$AA$16*Tabell2[[#This Row],[Weight (kg)]]</f>
        <v>-2.2868999999999997</v>
      </c>
      <c r="Y2496" s="18">
        <f>'EPD information'!$AB$16*Tabell2[[#This Row],[Weight (kg)]]</f>
        <v>6.3503999999999996</v>
      </c>
      <c r="Z2496" s="18">
        <f>'EPD information'!$AC$16*Tabell2[[#This Row],[Weight (kg)]]</f>
        <v>0.11132099999999999</v>
      </c>
      <c r="AA2496" s="18">
        <f>'EPD information'!$AD$16*Tabell2[[#This Row],[Weight (kg)]]</f>
        <v>1.3929299999999999E-2</v>
      </c>
      <c r="AB2496" s="18" t="s">
        <v>48</v>
      </c>
      <c r="AC2496" s="18">
        <f>'EPD information'!$AF$16*Tabell2[[#This Row],[Weight (kg)]]</f>
        <v>8.7884999999999994E-3</v>
      </c>
      <c r="AD2496" s="18">
        <f>'EPD information'!$AG$16*Tabell2[[#This Row],[Weight (kg)]]</f>
        <v>0.29294999999999999</v>
      </c>
      <c r="AE2496" s="18">
        <f>'EPD information'!$AH$16*Tabell2[[#This Row],[Weight (kg)]]</f>
        <v>4.6872E-4</v>
      </c>
      <c r="AF2496" s="21">
        <f>'EPD information'!$AI$16*Tabell2[[#This Row],[Weight (kg)]]</f>
        <v>-2.1734999999999998</v>
      </c>
    </row>
    <row r="2497" spans="1:32" x14ac:dyDescent="0.2">
      <c r="A2497" s="36" t="s">
        <v>262</v>
      </c>
      <c r="B2497" s="37" t="s">
        <v>263</v>
      </c>
      <c r="C2497" s="38">
        <v>275888</v>
      </c>
      <c r="D2497" s="39">
        <v>7319662758888</v>
      </c>
      <c r="E2497" s="37" t="s">
        <v>46</v>
      </c>
      <c r="F2497" s="40">
        <v>355</v>
      </c>
      <c r="G2497" s="37">
        <v>150</v>
      </c>
      <c r="H2497" s="41">
        <v>1.9</v>
      </c>
      <c r="I2497" s="35">
        <f>'EPD information'!$L$16*Tabell2[[#This Row],[Weight (kg)]]</f>
        <v>6.4790000000000001</v>
      </c>
      <c r="J2497" s="22">
        <f>'EPD information'!$M$16*Tabell2[[#This Row],[Weight (kg)]]</f>
        <v>0.11286</v>
      </c>
      <c r="K2497" s="22">
        <f>'EPD information'!$N$16*Tabell2[[#This Row],[Weight (kg)]]</f>
        <v>1.3394999999999999E-2</v>
      </c>
      <c r="L2497" s="22">
        <f>'EPD information'!$O$16*Tabell2[[#This Row],[Weight (kg)]]</f>
        <v>0</v>
      </c>
      <c r="M2497" s="22">
        <f>'EPD information'!$P$16*Tabell2[[#This Row],[Weight (kg)]]</f>
        <v>8.9300000000000004E-3</v>
      </c>
      <c r="N2497" s="22">
        <f>'EPD information'!$Q$16*Tabell2[[#This Row],[Weight (kg)]]</f>
        <v>0.2964</v>
      </c>
      <c r="O2497" s="22">
        <f>'EPD information'!$R$16*Tabell2[[#This Row],[Weight (kg)]]</f>
        <v>4.8070000000000003E-4</v>
      </c>
      <c r="P2497" s="22">
        <f>'EPD information'!$S$16*Tabell2[[#This Row],[Weight (kg)]]</f>
        <v>-2.2989999999999999</v>
      </c>
      <c r="Q2497" s="35">
        <f>'Product specific GWP'!$T$16*Tabell2[[#This Row],[Weight (kg)]]</f>
        <v>8.3030000000000007E-2</v>
      </c>
      <c r="R2497" s="35" t="s">
        <v>48</v>
      </c>
      <c r="S2497" s="35">
        <f>'EPD information'!$V$16*Tabell2[[#This Row],[Weight (kg)]]</f>
        <v>1.3394999999999999E-2</v>
      </c>
      <c r="T2497" s="35" t="str">
        <f>'EPD information'!$W$16</f>
        <v>ND</v>
      </c>
      <c r="U2497" s="35">
        <f>'EPD information'!$X$16*Tabell2[[#This Row],[Weight (kg)]]</f>
        <v>8.9300000000000004E-3</v>
      </c>
      <c r="V2497" s="35">
        <f>'EPD information'!$Y$16*Tabell2[[#This Row],[Weight (kg)]]</f>
        <v>0.2964</v>
      </c>
      <c r="W2497" s="35">
        <f>'EPD information'!$Z$16*Tabell2[[#This Row],[Weight (kg)]]</f>
        <v>4.8070000000000003E-4</v>
      </c>
      <c r="X2497" s="35">
        <f>'EPD information'!$AA$16*Tabell2[[#This Row],[Weight (kg)]]</f>
        <v>-2.2989999999999999</v>
      </c>
      <c r="Y2497" s="18">
        <f>'EPD information'!$AB$16*Tabell2[[#This Row],[Weight (kg)]]</f>
        <v>6.3839999999999995</v>
      </c>
      <c r="Z2497" s="18">
        <f>'EPD information'!$AC$16*Tabell2[[#This Row],[Weight (kg)]]</f>
        <v>0.11191</v>
      </c>
      <c r="AA2497" s="18">
        <f>'EPD information'!$AD$16*Tabell2[[#This Row],[Weight (kg)]]</f>
        <v>1.4003E-2</v>
      </c>
      <c r="AB2497" s="18" t="s">
        <v>48</v>
      </c>
      <c r="AC2497" s="18">
        <f>'EPD information'!$AF$16*Tabell2[[#This Row],[Weight (kg)]]</f>
        <v>8.8349999999999991E-3</v>
      </c>
      <c r="AD2497" s="18">
        <f>'EPD information'!$AG$16*Tabell2[[#This Row],[Weight (kg)]]</f>
        <v>0.29449999999999998</v>
      </c>
      <c r="AE2497" s="18">
        <f>'EPD information'!$AH$16*Tabell2[[#This Row],[Weight (kg)]]</f>
        <v>4.7120000000000002E-4</v>
      </c>
      <c r="AF2497" s="21">
        <f>'EPD information'!$AI$16*Tabell2[[#This Row],[Weight (kg)]]</f>
        <v>-2.1849999999999996</v>
      </c>
    </row>
    <row r="2498" spans="1:32" x14ac:dyDescent="0.2">
      <c r="A2498" s="36" t="s">
        <v>262</v>
      </c>
      <c r="B2498" s="37" t="s">
        <v>263</v>
      </c>
      <c r="C2498" s="38">
        <v>275883</v>
      </c>
      <c r="D2498" s="39">
        <v>7319662758833</v>
      </c>
      <c r="E2498" s="37" t="s">
        <v>46</v>
      </c>
      <c r="F2498" s="40">
        <v>355</v>
      </c>
      <c r="G2498" s="37">
        <v>63</v>
      </c>
      <c r="H2498" s="41">
        <v>1.9</v>
      </c>
      <c r="I2498" s="35">
        <f>'EPD information'!$L$16*Tabell2[[#This Row],[Weight (kg)]]</f>
        <v>6.4790000000000001</v>
      </c>
      <c r="J2498" s="22">
        <f>'EPD information'!$M$16*Tabell2[[#This Row],[Weight (kg)]]</f>
        <v>0.11286</v>
      </c>
      <c r="K2498" s="22">
        <f>'EPD information'!$N$16*Tabell2[[#This Row],[Weight (kg)]]</f>
        <v>1.3394999999999999E-2</v>
      </c>
      <c r="L2498" s="22">
        <f>'EPD information'!$O$16*Tabell2[[#This Row],[Weight (kg)]]</f>
        <v>0</v>
      </c>
      <c r="M2498" s="22">
        <f>'EPD information'!$P$16*Tabell2[[#This Row],[Weight (kg)]]</f>
        <v>8.9300000000000004E-3</v>
      </c>
      <c r="N2498" s="22">
        <f>'EPD information'!$Q$16*Tabell2[[#This Row],[Weight (kg)]]</f>
        <v>0.2964</v>
      </c>
      <c r="O2498" s="22">
        <f>'EPD information'!$R$16*Tabell2[[#This Row],[Weight (kg)]]</f>
        <v>4.8070000000000003E-4</v>
      </c>
      <c r="P2498" s="22">
        <f>'EPD information'!$S$16*Tabell2[[#This Row],[Weight (kg)]]</f>
        <v>-2.2989999999999999</v>
      </c>
      <c r="Q2498" s="35">
        <f>'Product specific GWP'!$T$16*Tabell2[[#This Row],[Weight (kg)]]</f>
        <v>8.3030000000000007E-2</v>
      </c>
      <c r="R2498" s="35" t="s">
        <v>48</v>
      </c>
      <c r="S2498" s="35">
        <f>'EPD information'!$V$16*Tabell2[[#This Row],[Weight (kg)]]</f>
        <v>1.3394999999999999E-2</v>
      </c>
      <c r="T2498" s="35" t="str">
        <f>'EPD information'!$W$16</f>
        <v>ND</v>
      </c>
      <c r="U2498" s="35">
        <f>'EPD information'!$X$16*Tabell2[[#This Row],[Weight (kg)]]</f>
        <v>8.9300000000000004E-3</v>
      </c>
      <c r="V2498" s="35">
        <f>'EPD information'!$Y$16*Tabell2[[#This Row],[Weight (kg)]]</f>
        <v>0.2964</v>
      </c>
      <c r="W2498" s="35">
        <f>'EPD information'!$Z$16*Tabell2[[#This Row],[Weight (kg)]]</f>
        <v>4.8070000000000003E-4</v>
      </c>
      <c r="X2498" s="35">
        <f>'EPD information'!$AA$16*Tabell2[[#This Row],[Weight (kg)]]</f>
        <v>-2.2989999999999999</v>
      </c>
      <c r="Y2498" s="18">
        <f>'EPD information'!$AB$16*Tabell2[[#This Row],[Weight (kg)]]</f>
        <v>6.3839999999999995</v>
      </c>
      <c r="Z2498" s="18">
        <f>'EPD information'!$AC$16*Tabell2[[#This Row],[Weight (kg)]]</f>
        <v>0.11191</v>
      </c>
      <c r="AA2498" s="18">
        <f>'EPD information'!$AD$16*Tabell2[[#This Row],[Weight (kg)]]</f>
        <v>1.4003E-2</v>
      </c>
      <c r="AB2498" s="18" t="s">
        <v>48</v>
      </c>
      <c r="AC2498" s="18">
        <f>'EPD information'!$AF$16*Tabell2[[#This Row],[Weight (kg)]]</f>
        <v>8.8349999999999991E-3</v>
      </c>
      <c r="AD2498" s="18">
        <f>'EPD information'!$AG$16*Tabell2[[#This Row],[Weight (kg)]]</f>
        <v>0.29449999999999998</v>
      </c>
      <c r="AE2498" s="18">
        <f>'EPD information'!$AH$16*Tabell2[[#This Row],[Weight (kg)]]</f>
        <v>4.7120000000000002E-4</v>
      </c>
      <c r="AF2498" s="21">
        <f>'EPD information'!$AI$16*Tabell2[[#This Row],[Weight (kg)]]</f>
        <v>-2.1849999999999996</v>
      </c>
    </row>
    <row r="2499" spans="1:32" x14ac:dyDescent="0.2">
      <c r="A2499" s="36" t="s">
        <v>262</v>
      </c>
      <c r="B2499" s="37" t="s">
        <v>263</v>
      </c>
      <c r="C2499" s="38">
        <v>275887</v>
      </c>
      <c r="D2499" s="39">
        <v>7319662758871</v>
      </c>
      <c r="E2499" s="37" t="s">
        <v>46</v>
      </c>
      <c r="F2499" s="40">
        <v>355</v>
      </c>
      <c r="G2499" s="37">
        <v>140</v>
      </c>
      <c r="H2499" s="41">
        <v>1.94</v>
      </c>
      <c r="I2499" s="35">
        <f>'EPD information'!$L$16*Tabell2[[#This Row],[Weight (kg)]]</f>
        <v>6.6154000000000002</v>
      </c>
      <c r="J2499" s="22">
        <f>'EPD information'!$M$16*Tabell2[[#This Row],[Weight (kg)]]</f>
        <v>0.11523600000000001</v>
      </c>
      <c r="K2499" s="22">
        <f>'EPD information'!$N$16*Tabell2[[#This Row],[Weight (kg)]]</f>
        <v>1.3677E-2</v>
      </c>
      <c r="L2499" s="22">
        <f>'EPD information'!$O$16*Tabell2[[#This Row],[Weight (kg)]]</f>
        <v>0</v>
      </c>
      <c r="M2499" s="22">
        <f>'EPD information'!$P$16*Tabell2[[#This Row],[Weight (kg)]]</f>
        <v>9.1179999999999994E-3</v>
      </c>
      <c r="N2499" s="22">
        <f>'EPD information'!$Q$16*Tabell2[[#This Row],[Weight (kg)]]</f>
        <v>0.30263999999999996</v>
      </c>
      <c r="O2499" s="22">
        <f>'EPD information'!$R$16*Tabell2[[#This Row],[Weight (kg)]]</f>
        <v>4.9081999999999999E-4</v>
      </c>
      <c r="P2499" s="22">
        <f>'EPD information'!$S$16*Tabell2[[#This Row],[Weight (kg)]]</f>
        <v>-2.3473999999999999</v>
      </c>
      <c r="Q2499" s="35">
        <f>'Product specific GWP'!$T$16*Tabell2[[#This Row],[Weight (kg)]]</f>
        <v>8.4778000000000006E-2</v>
      </c>
      <c r="R2499" s="35" t="s">
        <v>48</v>
      </c>
      <c r="S2499" s="35">
        <f>'EPD information'!$V$16*Tabell2[[#This Row],[Weight (kg)]]</f>
        <v>1.3677E-2</v>
      </c>
      <c r="T2499" s="35" t="str">
        <f>'EPD information'!$W$16</f>
        <v>ND</v>
      </c>
      <c r="U2499" s="35">
        <f>'EPD information'!$X$16*Tabell2[[#This Row],[Weight (kg)]]</f>
        <v>9.1179999999999994E-3</v>
      </c>
      <c r="V2499" s="35">
        <f>'EPD information'!$Y$16*Tabell2[[#This Row],[Weight (kg)]]</f>
        <v>0.30263999999999996</v>
      </c>
      <c r="W2499" s="35">
        <f>'EPD information'!$Z$16*Tabell2[[#This Row],[Weight (kg)]]</f>
        <v>4.9081999999999999E-4</v>
      </c>
      <c r="X2499" s="35">
        <f>'EPD information'!$AA$16*Tabell2[[#This Row],[Weight (kg)]]</f>
        <v>-2.3473999999999999</v>
      </c>
      <c r="Y2499" s="18">
        <f>'EPD information'!$AB$16*Tabell2[[#This Row],[Weight (kg)]]</f>
        <v>6.5183999999999997</v>
      </c>
      <c r="Z2499" s="18">
        <f>'EPD information'!$AC$16*Tabell2[[#This Row],[Weight (kg)]]</f>
        <v>0.11426599999999999</v>
      </c>
      <c r="AA2499" s="18">
        <f>'EPD information'!$AD$16*Tabell2[[#This Row],[Weight (kg)]]</f>
        <v>1.4297799999999999E-2</v>
      </c>
      <c r="AB2499" s="18" t="s">
        <v>48</v>
      </c>
      <c r="AC2499" s="18">
        <f>'EPD information'!$AF$16*Tabell2[[#This Row],[Weight (kg)]]</f>
        <v>9.0209999999999995E-3</v>
      </c>
      <c r="AD2499" s="18">
        <f>'EPD information'!$AG$16*Tabell2[[#This Row],[Weight (kg)]]</f>
        <v>0.30069999999999997</v>
      </c>
      <c r="AE2499" s="18">
        <f>'EPD information'!$AH$16*Tabell2[[#This Row],[Weight (kg)]]</f>
        <v>4.8112000000000003E-4</v>
      </c>
      <c r="AF2499" s="21">
        <f>'EPD information'!$AI$16*Tabell2[[#This Row],[Weight (kg)]]</f>
        <v>-2.2309999999999999</v>
      </c>
    </row>
    <row r="2500" spans="1:32" x14ac:dyDescent="0.2">
      <c r="A2500" s="36" t="s">
        <v>262</v>
      </c>
      <c r="B2500" s="37" t="s">
        <v>263</v>
      </c>
      <c r="C2500" s="38">
        <v>256667</v>
      </c>
      <c r="D2500" s="39">
        <v>7319662566674</v>
      </c>
      <c r="E2500" s="37" t="s">
        <v>46</v>
      </c>
      <c r="F2500" s="40">
        <v>355</v>
      </c>
      <c r="G2500" s="37">
        <v>125</v>
      </c>
      <c r="H2500" s="41">
        <v>1.95</v>
      </c>
      <c r="I2500" s="35">
        <f>'EPD information'!$L$16*Tabell2[[#This Row],[Weight (kg)]]</f>
        <v>6.6494999999999997</v>
      </c>
      <c r="J2500" s="22">
        <f>'EPD information'!$M$16*Tabell2[[#This Row],[Weight (kg)]]</f>
        <v>0.11583</v>
      </c>
      <c r="K2500" s="22">
        <f>'EPD information'!$N$16*Tabell2[[#This Row],[Weight (kg)]]</f>
        <v>1.3747499999999999E-2</v>
      </c>
      <c r="L2500" s="22">
        <f>'EPD information'!$O$16*Tabell2[[#This Row],[Weight (kg)]]</f>
        <v>0</v>
      </c>
      <c r="M2500" s="22">
        <f>'EPD information'!$P$16*Tabell2[[#This Row],[Weight (kg)]]</f>
        <v>9.1649999999999995E-3</v>
      </c>
      <c r="N2500" s="22">
        <f>'EPD information'!$Q$16*Tabell2[[#This Row],[Weight (kg)]]</f>
        <v>0.30419999999999997</v>
      </c>
      <c r="O2500" s="22">
        <f>'EPD information'!$R$16*Tabell2[[#This Row],[Weight (kg)]]</f>
        <v>4.9335000000000004E-4</v>
      </c>
      <c r="P2500" s="22">
        <f>'EPD information'!$S$16*Tabell2[[#This Row],[Weight (kg)]]</f>
        <v>-2.3594999999999997</v>
      </c>
      <c r="Q2500" s="35">
        <f>'Product specific GWP'!$T$16*Tabell2[[#This Row],[Weight (kg)]]</f>
        <v>8.5214999999999999E-2</v>
      </c>
      <c r="R2500" s="35" t="s">
        <v>48</v>
      </c>
      <c r="S2500" s="35">
        <f>'EPD information'!$V$16*Tabell2[[#This Row],[Weight (kg)]]</f>
        <v>1.3747499999999999E-2</v>
      </c>
      <c r="T2500" s="35" t="str">
        <f>'EPD information'!$W$16</f>
        <v>ND</v>
      </c>
      <c r="U2500" s="35">
        <f>'EPD information'!$X$16*Tabell2[[#This Row],[Weight (kg)]]</f>
        <v>9.1649999999999995E-3</v>
      </c>
      <c r="V2500" s="35">
        <f>'EPD information'!$Y$16*Tabell2[[#This Row],[Weight (kg)]]</f>
        <v>0.30419999999999997</v>
      </c>
      <c r="W2500" s="35">
        <f>'EPD information'!$Z$16*Tabell2[[#This Row],[Weight (kg)]]</f>
        <v>4.9335000000000004E-4</v>
      </c>
      <c r="X2500" s="35">
        <f>'EPD information'!$AA$16*Tabell2[[#This Row],[Weight (kg)]]</f>
        <v>-2.3594999999999997</v>
      </c>
      <c r="Y2500" s="18">
        <f>'EPD information'!$AB$16*Tabell2[[#This Row],[Weight (kg)]]</f>
        <v>6.5519999999999996</v>
      </c>
      <c r="Z2500" s="18">
        <f>'EPD information'!$AC$16*Tabell2[[#This Row],[Weight (kg)]]</f>
        <v>0.114855</v>
      </c>
      <c r="AA2500" s="18">
        <f>'EPD information'!$AD$16*Tabell2[[#This Row],[Weight (kg)]]</f>
        <v>1.4371499999999999E-2</v>
      </c>
      <c r="AB2500" s="18" t="s">
        <v>48</v>
      </c>
      <c r="AC2500" s="18">
        <f>'EPD information'!$AF$16*Tabell2[[#This Row],[Weight (kg)]]</f>
        <v>9.0674999999999992E-3</v>
      </c>
      <c r="AD2500" s="18">
        <f>'EPD information'!$AG$16*Tabell2[[#This Row],[Weight (kg)]]</f>
        <v>0.30225000000000002</v>
      </c>
      <c r="AE2500" s="18">
        <f>'EPD information'!$AH$16*Tabell2[[#This Row],[Weight (kg)]]</f>
        <v>4.8359999999999999E-4</v>
      </c>
      <c r="AF2500" s="21">
        <f>'EPD information'!$AI$16*Tabell2[[#This Row],[Weight (kg)]]</f>
        <v>-2.2424999999999997</v>
      </c>
    </row>
    <row r="2501" spans="1:32" x14ac:dyDescent="0.2">
      <c r="A2501" s="36" t="s">
        <v>262</v>
      </c>
      <c r="B2501" s="37" t="s">
        <v>263</v>
      </c>
      <c r="C2501" s="38">
        <v>275886</v>
      </c>
      <c r="D2501" s="39">
        <v>7319662758864</v>
      </c>
      <c r="E2501" s="37" t="s">
        <v>46</v>
      </c>
      <c r="F2501" s="40">
        <v>355</v>
      </c>
      <c r="G2501" s="37">
        <v>112</v>
      </c>
      <c r="H2501" s="41">
        <v>1.96</v>
      </c>
      <c r="I2501" s="35">
        <f>'EPD information'!$L$16*Tabell2[[#This Row],[Weight (kg)]]</f>
        <v>6.6836000000000002</v>
      </c>
      <c r="J2501" s="22">
        <f>'EPD information'!$M$16*Tabell2[[#This Row],[Weight (kg)]]</f>
        <v>0.116424</v>
      </c>
      <c r="K2501" s="22">
        <f>'EPD information'!$N$16*Tabell2[[#This Row],[Weight (kg)]]</f>
        <v>1.3817999999999999E-2</v>
      </c>
      <c r="L2501" s="22">
        <f>'EPD information'!$O$16*Tabell2[[#This Row],[Weight (kg)]]</f>
        <v>0</v>
      </c>
      <c r="M2501" s="22">
        <f>'EPD information'!$P$16*Tabell2[[#This Row],[Weight (kg)]]</f>
        <v>9.2119999999999997E-3</v>
      </c>
      <c r="N2501" s="22">
        <f>'EPD information'!$Q$16*Tabell2[[#This Row],[Weight (kg)]]</f>
        <v>0.30575999999999998</v>
      </c>
      <c r="O2501" s="22">
        <f>'EPD information'!$R$16*Tabell2[[#This Row],[Weight (kg)]]</f>
        <v>4.9588000000000008E-4</v>
      </c>
      <c r="P2501" s="22">
        <f>'EPD information'!$S$16*Tabell2[[#This Row],[Weight (kg)]]</f>
        <v>-2.3715999999999999</v>
      </c>
      <c r="Q2501" s="35">
        <f>'Product specific GWP'!$T$16*Tabell2[[#This Row],[Weight (kg)]]</f>
        <v>8.5652000000000006E-2</v>
      </c>
      <c r="R2501" s="35" t="s">
        <v>48</v>
      </c>
      <c r="S2501" s="35">
        <f>'EPD information'!$V$16*Tabell2[[#This Row],[Weight (kg)]]</f>
        <v>1.3817999999999999E-2</v>
      </c>
      <c r="T2501" s="35" t="str">
        <f>'EPD information'!$W$16</f>
        <v>ND</v>
      </c>
      <c r="U2501" s="35">
        <f>'EPD information'!$X$16*Tabell2[[#This Row],[Weight (kg)]]</f>
        <v>9.2119999999999997E-3</v>
      </c>
      <c r="V2501" s="35">
        <f>'EPD information'!$Y$16*Tabell2[[#This Row],[Weight (kg)]]</f>
        <v>0.30575999999999998</v>
      </c>
      <c r="W2501" s="35">
        <f>'EPD information'!$Z$16*Tabell2[[#This Row],[Weight (kg)]]</f>
        <v>4.9588000000000008E-4</v>
      </c>
      <c r="X2501" s="35">
        <f>'EPD information'!$AA$16*Tabell2[[#This Row],[Weight (kg)]]</f>
        <v>-2.3715999999999999</v>
      </c>
      <c r="Y2501" s="18">
        <f>'EPD information'!$AB$16*Tabell2[[#This Row],[Weight (kg)]]</f>
        <v>6.5855999999999995</v>
      </c>
      <c r="Z2501" s="18">
        <f>'EPD information'!$AC$16*Tabell2[[#This Row],[Weight (kg)]]</f>
        <v>0.115444</v>
      </c>
      <c r="AA2501" s="18">
        <f>'EPD information'!$AD$16*Tabell2[[#This Row],[Weight (kg)]]</f>
        <v>1.44452E-2</v>
      </c>
      <c r="AB2501" s="18" t="s">
        <v>48</v>
      </c>
      <c r="AC2501" s="18">
        <f>'EPD information'!$AF$16*Tabell2[[#This Row],[Weight (kg)]]</f>
        <v>9.1139999999999988E-3</v>
      </c>
      <c r="AD2501" s="18">
        <f>'EPD information'!$AG$16*Tabell2[[#This Row],[Weight (kg)]]</f>
        <v>0.30380000000000001</v>
      </c>
      <c r="AE2501" s="18">
        <f>'EPD information'!$AH$16*Tabell2[[#This Row],[Weight (kg)]]</f>
        <v>4.8608000000000001E-4</v>
      </c>
      <c r="AF2501" s="21">
        <f>'EPD information'!$AI$16*Tabell2[[#This Row],[Weight (kg)]]</f>
        <v>-2.254</v>
      </c>
    </row>
    <row r="2502" spans="1:32" x14ac:dyDescent="0.2">
      <c r="A2502" s="36" t="s">
        <v>262</v>
      </c>
      <c r="B2502" s="37" t="s">
        <v>263</v>
      </c>
      <c r="C2502" s="38">
        <v>275885</v>
      </c>
      <c r="D2502" s="39">
        <v>7319662758857</v>
      </c>
      <c r="E2502" s="37" t="s">
        <v>46</v>
      </c>
      <c r="F2502" s="40">
        <v>355</v>
      </c>
      <c r="G2502" s="37">
        <v>100</v>
      </c>
      <c r="H2502" s="41">
        <v>1.97</v>
      </c>
      <c r="I2502" s="35">
        <f>'EPD information'!$L$16*Tabell2[[#This Row],[Weight (kg)]]</f>
        <v>6.7176999999999998</v>
      </c>
      <c r="J2502" s="22">
        <f>'EPD information'!$M$16*Tabell2[[#This Row],[Weight (kg)]]</f>
        <v>0.117018</v>
      </c>
      <c r="K2502" s="22">
        <f>'EPD information'!$N$16*Tabell2[[#This Row],[Weight (kg)]]</f>
        <v>1.38885E-2</v>
      </c>
      <c r="L2502" s="22">
        <f>'EPD information'!$O$16*Tabell2[[#This Row],[Weight (kg)]]</f>
        <v>0</v>
      </c>
      <c r="M2502" s="22">
        <f>'EPD information'!$P$16*Tabell2[[#This Row],[Weight (kg)]]</f>
        <v>9.2589999999999999E-3</v>
      </c>
      <c r="N2502" s="22">
        <f>'EPD information'!$Q$16*Tabell2[[#This Row],[Weight (kg)]]</f>
        <v>0.30731999999999998</v>
      </c>
      <c r="O2502" s="22">
        <f>'EPD information'!$R$16*Tabell2[[#This Row],[Weight (kg)]]</f>
        <v>4.9841000000000002E-4</v>
      </c>
      <c r="P2502" s="22">
        <f>'EPD information'!$S$16*Tabell2[[#This Row],[Weight (kg)]]</f>
        <v>-2.3836999999999997</v>
      </c>
      <c r="Q2502" s="35">
        <f>'Product specific GWP'!$T$16*Tabell2[[#This Row],[Weight (kg)]]</f>
        <v>8.6088999999999999E-2</v>
      </c>
      <c r="R2502" s="35" t="s">
        <v>48</v>
      </c>
      <c r="S2502" s="35">
        <f>'EPD information'!$V$16*Tabell2[[#This Row],[Weight (kg)]]</f>
        <v>1.38885E-2</v>
      </c>
      <c r="T2502" s="35" t="str">
        <f>'EPD information'!$W$16</f>
        <v>ND</v>
      </c>
      <c r="U2502" s="35">
        <f>'EPD information'!$X$16*Tabell2[[#This Row],[Weight (kg)]]</f>
        <v>9.2589999999999999E-3</v>
      </c>
      <c r="V2502" s="35">
        <f>'EPD information'!$Y$16*Tabell2[[#This Row],[Weight (kg)]]</f>
        <v>0.30731999999999998</v>
      </c>
      <c r="W2502" s="35">
        <f>'EPD information'!$Z$16*Tabell2[[#This Row],[Weight (kg)]]</f>
        <v>4.9841000000000002E-4</v>
      </c>
      <c r="X2502" s="35">
        <f>'EPD information'!$AA$16*Tabell2[[#This Row],[Weight (kg)]]</f>
        <v>-2.3836999999999997</v>
      </c>
      <c r="Y2502" s="18">
        <f>'EPD information'!$AB$16*Tabell2[[#This Row],[Weight (kg)]]</f>
        <v>6.6191999999999993</v>
      </c>
      <c r="Z2502" s="18">
        <f>'EPD information'!$AC$16*Tabell2[[#This Row],[Weight (kg)]]</f>
        <v>0.116033</v>
      </c>
      <c r="AA2502" s="18">
        <f>'EPD information'!$AD$16*Tabell2[[#This Row],[Weight (kg)]]</f>
        <v>1.45189E-2</v>
      </c>
      <c r="AB2502" s="18" t="s">
        <v>48</v>
      </c>
      <c r="AC2502" s="18">
        <f>'EPD information'!$AF$16*Tabell2[[#This Row],[Weight (kg)]]</f>
        <v>9.1604999999999985E-3</v>
      </c>
      <c r="AD2502" s="18">
        <f>'EPD information'!$AG$16*Tabell2[[#This Row],[Weight (kg)]]</f>
        <v>0.30535000000000001</v>
      </c>
      <c r="AE2502" s="18">
        <f>'EPD information'!$AH$16*Tabell2[[#This Row],[Weight (kg)]]</f>
        <v>4.8855999999999997E-4</v>
      </c>
      <c r="AF2502" s="21">
        <f>'EPD information'!$AI$16*Tabell2[[#This Row],[Weight (kg)]]</f>
        <v>-2.2654999999999998</v>
      </c>
    </row>
    <row r="2503" spans="1:32" x14ac:dyDescent="0.2">
      <c r="A2503" s="36" t="s">
        <v>262</v>
      </c>
      <c r="B2503" s="37" t="s">
        <v>263</v>
      </c>
      <c r="C2503" s="38">
        <v>256676</v>
      </c>
      <c r="D2503" s="39">
        <v>7319662566766</v>
      </c>
      <c r="E2503" s="37" t="s">
        <v>46</v>
      </c>
      <c r="F2503" s="40">
        <v>400</v>
      </c>
      <c r="G2503" s="37">
        <v>315</v>
      </c>
      <c r="H2503" s="41">
        <v>1.86</v>
      </c>
      <c r="I2503" s="35">
        <f>'EPD information'!$L$16*Tabell2[[#This Row],[Weight (kg)]]</f>
        <v>6.3426000000000009</v>
      </c>
      <c r="J2503" s="22">
        <f>'EPD information'!$M$16*Tabell2[[#This Row],[Weight (kg)]]</f>
        <v>0.11048400000000001</v>
      </c>
      <c r="K2503" s="22">
        <f>'EPD information'!$N$16*Tabell2[[#This Row],[Weight (kg)]]</f>
        <v>1.3113E-2</v>
      </c>
      <c r="L2503" s="22">
        <f>'EPD information'!$O$16*Tabell2[[#This Row],[Weight (kg)]]</f>
        <v>0</v>
      </c>
      <c r="M2503" s="22">
        <f>'EPD information'!$P$16*Tabell2[[#This Row],[Weight (kg)]]</f>
        <v>8.7420000000000015E-3</v>
      </c>
      <c r="N2503" s="22">
        <f>'EPD information'!$Q$16*Tabell2[[#This Row],[Weight (kg)]]</f>
        <v>0.29016000000000003</v>
      </c>
      <c r="O2503" s="22">
        <f>'EPD information'!$R$16*Tabell2[[#This Row],[Weight (kg)]]</f>
        <v>4.7058000000000007E-4</v>
      </c>
      <c r="P2503" s="22">
        <f>'EPD information'!$S$16*Tabell2[[#This Row],[Weight (kg)]]</f>
        <v>-2.2505999999999999</v>
      </c>
      <c r="Q2503" s="35">
        <f>'Product specific GWP'!$T$16*Tabell2[[#This Row],[Weight (kg)]]</f>
        <v>8.1282000000000007E-2</v>
      </c>
      <c r="R2503" s="35" t="s">
        <v>48</v>
      </c>
      <c r="S2503" s="35">
        <f>'EPD information'!$V$16*Tabell2[[#This Row],[Weight (kg)]]</f>
        <v>1.3113E-2</v>
      </c>
      <c r="T2503" s="35" t="str">
        <f>'EPD information'!$W$16</f>
        <v>ND</v>
      </c>
      <c r="U2503" s="35">
        <f>'EPD information'!$X$16*Tabell2[[#This Row],[Weight (kg)]]</f>
        <v>8.7420000000000015E-3</v>
      </c>
      <c r="V2503" s="35">
        <f>'EPD information'!$Y$16*Tabell2[[#This Row],[Weight (kg)]]</f>
        <v>0.29016000000000003</v>
      </c>
      <c r="W2503" s="35">
        <f>'EPD information'!$Z$16*Tabell2[[#This Row],[Weight (kg)]]</f>
        <v>4.7058000000000007E-4</v>
      </c>
      <c r="X2503" s="35">
        <f>'EPD information'!$AA$16*Tabell2[[#This Row],[Weight (kg)]]</f>
        <v>-2.2505999999999999</v>
      </c>
      <c r="Y2503" s="18">
        <f>'EPD information'!$AB$16*Tabell2[[#This Row],[Weight (kg)]]</f>
        <v>6.2496</v>
      </c>
      <c r="Z2503" s="18">
        <f>'EPD information'!$AC$16*Tabell2[[#This Row],[Weight (kg)]]</f>
        <v>0.10955400000000001</v>
      </c>
      <c r="AA2503" s="18">
        <f>'EPD information'!$AD$16*Tabell2[[#This Row],[Weight (kg)]]</f>
        <v>1.37082E-2</v>
      </c>
      <c r="AB2503" s="18" t="s">
        <v>48</v>
      </c>
      <c r="AC2503" s="18">
        <f>'EPD information'!$AF$16*Tabell2[[#This Row],[Weight (kg)]]</f>
        <v>8.6490000000000004E-3</v>
      </c>
      <c r="AD2503" s="18">
        <f>'EPD information'!$AG$16*Tabell2[[#This Row],[Weight (kg)]]</f>
        <v>0.2883</v>
      </c>
      <c r="AE2503" s="18">
        <f>'EPD information'!$AH$16*Tabell2[[#This Row],[Weight (kg)]]</f>
        <v>4.6128000000000006E-4</v>
      </c>
      <c r="AF2503" s="21">
        <f>'EPD information'!$AI$16*Tabell2[[#This Row],[Weight (kg)]]</f>
        <v>-2.1389999999999998</v>
      </c>
    </row>
    <row r="2504" spans="1:32" x14ac:dyDescent="0.2">
      <c r="A2504" s="36" t="s">
        <v>262</v>
      </c>
      <c r="B2504" s="37" t="s">
        <v>263</v>
      </c>
      <c r="C2504" s="38">
        <v>256675</v>
      </c>
      <c r="D2504" s="39">
        <v>7319662566759</v>
      </c>
      <c r="E2504" s="37" t="s">
        <v>46</v>
      </c>
      <c r="F2504" s="40">
        <v>400</v>
      </c>
      <c r="G2504" s="37">
        <v>250</v>
      </c>
      <c r="H2504" s="41">
        <v>2.2000000000000002</v>
      </c>
      <c r="I2504" s="35">
        <f>'EPD information'!$L$16*Tabell2[[#This Row],[Weight (kg)]]</f>
        <v>7.5020000000000007</v>
      </c>
      <c r="J2504" s="22">
        <f>'EPD information'!$M$16*Tabell2[[#This Row],[Weight (kg)]]</f>
        <v>0.13068000000000002</v>
      </c>
      <c r="K2504" s="22">
        <f>'EPD information'!$N$16*Tabell2[[#This Row],[Weight (kg)]]</f>
        <v>1.5510000000000001E-2</v>
      </c>
      <c r="L2504" s="22">
        <f>'EPD information'!$O$16*Tabell2[[#This Row],[Weight (kg)]]</f>
        <v>0</v>
      </c>
      <c r="M2504" s="22">
        <f>'EPD information'!$P$16*Tabell2[[#This Row],[Weight (kg)]]</f>
        <v>1.0340000000000002E-2</v>
      </c>
      <c r="N2504" s="22">
        <f>'EPD information'!$Q$16*Tabell2[[#This Row],[Weight (kg)]]</f>
        <v>0.34320000000000001</v>
      </c>
      <c r="O2504" s="22">
        <f>'EPD information'!$R$16*Tabell2[[#This Row],[Weight (kg)]]</f>
        <v>5.5660000000000009E-4</v>
      </c>
      <c r="P2504" s="22">
        <f>'EPD information'!$S$16*Tabell2[[#This Row],[Weight (kg)]]</f>
        <v>-2.6619999999999999</v>
      </c>
      <c r="Q2504" s="35">
        <f>'Product specific GWP'!$T$16*Tabell2[[#This Row],[Weight (kg)]]</f>
        <v>9.6140000000000017E-2</v>
      </c>
      <c r="R2504" s="35" t="s">
        <v>48</v>
      </c>
      <c r="S2504" s="35">
        <f>'EPD information'!$V$16*Tabell2[[#This Row],[Weight (kg)]]</f>
        <v>1.5510000000000001E-2</v>
      </c>
      <c r="T2504" s="35" t="str">
        <f>'EPD information'!$W$16</f>
        <v>ND</v>
      </c>
      <c r="U2504" s="35">
        <f>'EPD information'!$X$16*Tabell2[[#This Row],[Weight (kg)]]</f>
        <v>1.0340000000000002E-2</v>
      </c>
      <c r="V2504" s="35">
        <f>'EPD information'!$Y$16*Tabell2[[#This Row],[Weight (kg)]]</f>
        <v>0.34320000000000001</v>
      </c>
      <c r="W2504" s="35">
        <f>'EPD information'!$Z$16*Tabell2[[#This Row],[Weight (kg)]]</f>
        <v>5.5660000000000009E-4</v>
      </c>
      <c r="X2504" s="35">
        <f>'EPD information'!$AA$16*Tabell2[[#This Row],[Weight (kg)]]</f>
        <v>-2.6619999999999999</v>
      </c>
      <c r="Y2504" s="18">
        <f>'EPD information'!$AB$16*Tabell2[[#This Row],[Weight (kg)]]</f>
        <v>7.3920000000000003</v>
      </c>
      <c r="Z2504" s="18">
        <f>'EPD information'!$AC$16*Tabell2[[#This Row],[Weight (kg)]]</f>
        <v>0.12958</v>
      </c>
      <c r="AA2504" s="18">
        <f>'EPD information'!$AD$16*Tabell2[[#This Row],[Weight (kg)]]</f>
        <v>1.6213999999999999E-2</v>
      </c>
      <c r="AB2504" s="18" t="s">
        <v>48</v>
      </c>
      <c r="AC2504" s="18">
        <f>'EPD information'!$AF$16*Tabell2[[#This Row],[Weight (kg)]]</f>
        <v>1.023E-2</v>
      </c>
      <c r="AD2504" s="18">
        <f>'EPD information'!$AG$16*Tabell2[[#This Row],[Weight (kg)]]</f>
        <v>0.34100000000000003</v>
      </c>
      <c r="AE2504" s="18">
        <f>'EPD information'!$AH$16*Tabell2[[#This Row],[Weight (kg)]]</f>
        <v>5.4560000000000003E-4</v>
      </c>
      <c r="AF2504" s="21">
        <f>'EPD information'!$AI$16*Tabell2[[#This Row],[Weight (kg)]]</f>
        <v>-2.5299999999999998</v>
      </c>
    </row>
    <row r="2505" spans="1:32" x14ac:dyDescent="0.2">
      <c r="A2505" s="36" t="s">
        <v>262</v>
      </c>
      <c r="B2505" s="37" t="s">
        <v>263</v>
      </c>
      <c r="C2505" s="38">
        <v>256674</v>
      </c>
      <c r="D2505" s="39">
        <v>7319662566742</v>
      </c>
      <c r="E2505" s="37" t="s">
        <v>46</v>
      </c>
      <c r="F2505" s="40">
        <v>400</v>
      </c>
      <c r="G2505" s="37">
        <v>200</v>
      </c>
      <c r="H2505" s="41">
        <v>2.31</v>
      </c>
      <c r="I2505" s="35">
        <f>'EPD information'!$L$16*Tabell2[[#This Row],[Weight (kg)]]</f>
        <v>7.8771000000000004</v>
      </c>
      <c r="J2505" s="22">
        <f>'EPD information'!$M$16*Tabell2[[#This Row],[Weight (kg)]]</f>
        <v>0.137214</v>
      </c>
      <c r="K2505" s="22">
        <f>'EPD information'!$N$16*Tabell2[[#This Row],[Weight (kg)]]</f>
        <v>1.6285500000000001E-2</v>
      </c>
      <c r="L2505" s="22">
        <f>'EPD information'!$O$16*Tabell2[[#This Row],[Weight (kg)]]</f>
        <v>0</v>
      </c>
      <c r="M2505" s="22">
        <f>'EPD information'!$P$16*Tabell2[[#This Row],[Weight (kg)]]</f>
        <v>1.0857E-2</v>
      </c>
      <c r="N2505" s="22">
        <f>'EPD information'!$Q$16*Tabell2[[#This Row],[Weight (kg)]]</f>
        <v>0.36036000000000001</v>
      </c>
      <c r="O2505" s="22">
        <f>'EPD information'!$R$16*Tabell2[[#This Row],[Weight (kg)]]</f>
        <v>5.8443000000000004E-4</v>
      </c>
      <c r="P2505" s="22">
        <f>'EPD information'!$S$16*Tabell2[[#This Row],[Weight (kg)]]</f>
        <v>-2.7951000000000001</v>
      </c>
      <c r="Q2505" s="35">
        <f>'Product specific GWP'!$T$16*Tabell2[[#This Row],[Weight (kg)]]</f>
        <v>0.10094700000000001</v>
      </c>
      <c r="R2505" s="35" t="s">
        <v>48</v>
      </c>
      <c r="S2505" s="35">
        <f>'EPD information'!$V$16*Tabell2[[#This Row],[Weight (kg)]]</f>
        <v>1.6285500000000001E-2</v>
      </c>
      <c r="T2505" s="35" t="str">
        <f>'EPD information'!$W$16</f>
        <v>ND</v>
      </c>
      <c r="U2505" s="35">
        <f>'EPD information'!$X$16*Tabell2[[#This Row],[Weight (kg)]]</f>
        <v>1.0857E-2</v>
      </c>
      <c r="V2505" s="35">
        <f>'EPD information'!$Y$16*Tabell2[[#This Row],[Weight (kg)]]</f>
        <v>0.36036000000000001</v>
      </c>
      <c r="W2505" s="35">
        <f>'EPD information'!$Z$16*Tabell2[[#This Row],[Weight (kg)]]</f>
        <v>5.8443000000000004E-4</v>
      </c>
      <c r="X2505" s="35">
        <f>'EPD information'!$AA$16*Tabell2[[#This Row],[Weight (kg)]]</f>
        <v>-2.7951000000000001</v>
      </c>
      <c r="Y2505" s="18">
        <f>'EPD information'!$AB$16*Tabell2[[#This Row],[Weight (kg)]]</f>
        <v>7.7615999999999996</v>
      </c>
      <c r="Z2505" s="18">
        <f>'EPD information'!$AC$16*Tabell2[[#This Row],[Weight (kg)]]</f>
        <v>0.13605900000000001</v>
      </c>
      <c r="AA2505" s="18">
        <f>'EPD information'!$AD$16*Tabell2[[#This Row],[Weight (kg)]]</f>
        <v>1.70247E-2</v>
      </c>
      <c r="AB2505" s="18" t="s">
        <v>48</v>
      </c>
      <c r="AC2505" s="18">
        <f>'EPD information'!$AF$16*Tabell2[[#This Row],[Weight (kg)]]</f>
        <v>1.0741499999999999E-2</v>
      </c>
      <c r="AD2505" s="18">
        <f>'EPD information'!$AG$16*Tabell2[[#This Row],[Weight (kg)]]</f>
        <v>0.35804999999999998</v>
      </c>
      <c r="AE2505" s="18">
        <f>'EPD information'!$AH$16*Tabell2[[#This Row],[Weight (kg)]]</f>
        <v>5.7288E-4</v>
      </c>
      <c r="AF2505" s="21">
        <f>'EPD information'!$AI$16*Tabell2[[#This Row],[Weight (kg)]]</f>
        <v>-2.6564999999999999</v>
      </c>
    </row>
    <row r="2506" spans="1:32" x14ac:dyDescent="0.2">
      <c r="A2506" s="36" t="s">
        <v>262</v>
      </c>
      <c r="B2506" s="37" t="s">
        <v>263</v>
      </c>
      <c r="C2506" s="38">
        <v>275903</v>
      </c>
      <c r="D2506" s="39">
        <v>7319662759038</v>
      </c>
      <c r="E2506" s="37" t="s">
        <v>46</v>
      </c>
      <c r="F2506" s="40">
        <v>400</v>
      </c>
      <c r="G2506" s="37">
        <v>355</v>
      </c>
      <c r="H2506" s="41">
        <v>1.55</v>
      </c>
      <c r="I2506" s="35">
        <f>'EPD information'!$L$16*Tabell2[[#This Row],[Weight (kg)]]</f>
        <v>5.2855000000000008</v>
      </c>
      <c r="J2506" s="22">
        <f>'EPD information'!$M$16*Tabell2[[#This Row],[Weight (kg)]]</f>
        <v>9.2069999999999999E-2</v>
      </c>
      <c r="K2506" s="22">
        <f>'EPD information'!$N$16*Tabell2[[#This Row],[Weight (kg)]]</f>
        <v>1.09275E-2</v>
      </c>
      <c r="L2506" s="22">
        <f>'EPD information'!$O$16*Tabell2[[#This Row],[Weight (kg)]]</f>
        <v>0</v>
      </c>
      <c r="M2506" s="22">
        <f>'EPD information'!$P$16*Tabell2[[#This Row],[Weight (kg)]]</f>
        <v>7.2850000000000007E-3</v>
      </c>
      <c r="N2506" s="22">
        <f>'EPD information'!$Q$16*Tabell2[[#This Row],[Weight (kg)]]</f>
        <v>0.24180000000000001</v>
      </c>
      <c r="O2506" s="22">
        <f>'EPD information'!$R$16*Tabell2[[#This Row],[Weight (kg)]]</f>
        <v>3.9215000000000007E-4</v>
      </c>
      <c r="P2506" s="22">
        <f>'EPD information'!$S$16*Tabell2[[#This Row],[Weight (kg)]]</f>
        <v>-1.8754999999999999</v>
      </c>
      <c r="Q2506" s="35">
        <f>'Product specific GWP'!$T$16*Tabell2[[#This Row],[Weight (kg)]]</f>
        <v>6.7735000000000004E-2</v>
      </c>
      <c r="R2506" s="35" t="s">
        <v>48</v>
      </c>
      <c r="S2506" s="35">
        <f>'EPD information'!$V$16*Tabell2[[#This Row],[Weight (kg)]]</f>
        <v>1.09275E-2</v>
      </c>
      <c r="T2506" s="35" t="str">
        <f>'EPD information'!$W$16</f>
        <v>ND</v>
      </c>
      <c r="U2506" s="35">
        <f>'EPD information'!$X$16*Tabell2[[#This Row],[Weight (kg)]]</f>
        <v>7.2850000000000007E-3</v>
      </c>
      <c r="V2506" s="35">
        <f>'EPD information'!$Y$16*Tabell2[[#This Row],[Weight (kg)]]</f>
        <v>0.24180000000000001</v>
      </c>
      <c r="W2506" s="35">
        <f>'EPD information'!$Z$16*Tabell2[[#This Row],[Weight (kg)]]</f>
        <v>3.9215000000000007E-4</v>
      </c>
      <c r="X2506" s="35">
        <f>'EPD information'!$AA$16*Tabell2[[#This Row],[Weight (kg)]]</f>
        <v>-1.8754999999999999</v>
      </c>
      <c r="Y2506" s="18">
        <f>'EPD information'!$AB$16*Tabell2[[#This Row],[Weight (kg)]]</f>
        <v>5.2080000000000002</v>
      </c>
      <c r="Z2506" s="18">
        <f>'EPD information'!$AC$16*Tabell2[[#This Row],[Weight (kg)]]</f>
        <v>9.1295000000000001E-2</v>
      </c>
      <c r="AA2506" s="18">
        <f>'EPD information'!$AD$16*Tabell2[[#This Row],[Weight (kg)]]</f>
        <v>1.14235E-2</v>
      </c>
      <c r="AB2506" s="18" t="s">
        <v>48</v>
      </c>
      <c r="AC2506" s="18">
        <f>'EPD information'!$AF$16*Tabell2[[#This Row],[Weight (kg)]]</f>
        <v>7.2074999999999995E-3</v>
      </c>
      <c r="AD2506" s="18">
        <f>'EPD information'!$AG$16*Tabell2[[#This Row],[Weight (kg)]]</f>
        <v>0.24024999999999999</v>
      </c>
      <c r="AE2506" s="18">
        <f>'EPD information'!$AH$16*Tabell2[[#This Row],[Weight (kg)]]</f>
        <v>3.8440000000000002E-4</v>
      </c>
      <c r="AF2506" s="21">
        <f>'EPD information'!$AI$16*Tabell2[[#This Row],[Weight (kg)]]</f>
        <v>-1.7825</v>
      </c>
    </row>
    <row r="2507" spans="1:32" x14ac:dyDescent="0.2">
      <c r="A2507" s="36" t="s">
        <v>262</v>
      </c>
      <c r="B2507" s="37" t="s">
        <v>263</v>
      </c>
      <c r="C2507" s="38">
        <v>256673</v>
      </c>
      <c r="D2507" s="39">
        <v>7319662566735</v>
      </c>
      <c r="E2507" s="37" t="s">
        <v>46</v>
      </c>
      <c r="F2507" s="40">
        <v>400</v>
      </c>
      <c r="G2507" s="37">
        <v>160</v>
      </c>
      <c r="H2507" s="41">
        <v>2.44</v>
      </c>
      <c r="I2507" s="35">
        <f>'EPD information'!$L$16*Tabell2[[#This Row],[Weight (kg)]]</f>
        <v>8.3203999999999994</v>
      </c>
      <c r="J2507" s="22">
        <f>'EPD information'!$M$16*Tabell2[[#This Row],[Weight (kg)]]</f>
        <v>0.14493600000000001</v>
      </c>
      <c r="K2507" s="22">
        <f>'EPD information'!$N$16*Tabell2[[#This Row],[Weight (kg)]]</f>
        <v>1.7201999999999999E-2</v>
      </c>
      <c r="L2507" s="22">
        <f>'EPD information'!$O$16*Tabell2[[#This Row],[Weight (kg)]]</f>
        <v>0</v>
      </c>
      <c r="M2507" s="22">
        <f>'EPD information'!$P$16*Tabell2[[#This Row],[Weight (kg)]]</f>
        <v>1.1468000000000001E-2</v>
      </c>
      <c r="N2507" s="22">
        <f>'EPD information'!$Q$16*Tabell2[[#This Row],[Weight (kg)]]</f>
        <v>0.38063999999999998</v>
      </c>
      <c r="O2507" s="22">
        <f>'EPD information'!$R$16*Tabell2[[#This Row],[Weight (kg)]]</f>
        <v>6.1732000000000009E-4</v>
      </c>
      <c r="P2507" s="22">
        <f>'EPD information'!$S$16*Tabell2[[#This Row],[Weight (kg)]]</f>
        <v>-2.9523999999999999</v>
      </c>
      <c r="Q2507" s="35">
        <f>'Product specific GWP'!$T$16*Tabell2[[#This Row],[Weight (kg)]]</f>
        <v>0.106628</v>
      </c>
      <c r="R2507" s="35" t="s">
        <v>48</v>
      </c>
      <c r="S2507" s="35">
        <f>'EPD information'!$V$16*Tabell2[[#This Row],[Weight (kg)]]</f>
        <v>1.7201999999999999E-2</v>
      </c>
      <c r="T2507" s="35" t="str">
        <f>'EPD information'!$W$16</f>
        <v>ND</v>
      </c>
      <c r="U2507" s="35">
        <f>'EPD information'!$X$16*Tabell2[[#This Row],[Weight (kg)]]</f>
        <v>1.1468000000000001E-2</v>
      </c>
      <c r="V2507" s="35">
        <f>'EPD information'!$Y$16*Tabell2[[#This Row],[Weight (kg)]]</f>
        <v>0.38063999999999998</v>
      </c>
      <c r="W2507" s="35">
        <f>'EPD information'!$Z$16*Tabell2[[#This Row],[Weight (kg)]]</f>
        <v>6.1732000000000009E-4</v>
      </c>
      <c r="X2507" s="35">
        <f>'EPD information'!$AA$16*Tabell2[[#This Row],[Weight (kg)]]</f>
        <v>-2.9523999999999999</v>
      </c>
      <c r="Y2507" s="18">
        <f>'EPD information'!$AB$16*Tabell2[[#This Row],[Weight (kg)]]</f>
        <v>8.1983999999999995</v>
      </c>
      <c r="Z2507" s="18">
        <f>'EPD information'!$AC$16*Tabell2[[#This Row],[Weight (kg)]]</f>
        <v>0.14371600000000001</v>
      </c>
      <c r="AA2507" s="18">
        <f>'EPD information'!$AD$16*Tabell2[[#This Row],[Weight (kg)]]</f>
        <v>1.79828E-2</v>
      </c>
      <c r="AB2507" s="18" t="s">
        <v>48</v>
      </c>
      <c r="AC2507" s="18">
        <f>'EPD information'!$AF$16*Tabell2[[#This Row],[Weight (kg)]]</f>
        <v>1.1345999999999998E-2</v>
      </c>
      <c r="AD2507" s="18">
        <f>'EPD information'!$AG$16*Tabell2[[#This Row],[Weight (kg)]]</f>
        <v>0.37819999999999998</v>
      </c>
      <c r="AE2507" s="18">
        <f>'EPD information'!$AH$16*Tabell2[[#This Row],[Weight (kg)]]</f>
        <v>6.0512000000000001E-4</v>
      </c>
      <c r="AF2507" s="21">
        <f>'EPD information'!$AI$16*Tabell2[[#This Row],[Weight (kg)]]</f>
        <v>-2.8059999999999996</v>
      </c>
    </row>
    <row r="2508" spans="1:32" x14ac:dyDescent="0.2">
      <c r="A2508" s="36" t="s">
        <v>262</v>
      </c>
      <c r="B2508" s="37" t="s">
        <v>263</v>
      </c>
      <c r="C2508" s="38">
        <v>275902</v>
      </c>
      <c r="D2508" s="39">
        <v>7319662759021</v>
      </c>
      <c r="E2508" s="37" t="s">
        <v>46</v>
      </c>
      <c r="F2508" s="40">
        <v>400</v>
      </c>
      <c r="G2508" s="37">
        <v>300</v>
      </c>
      <c r="H2508" s="41">
        <v>1.9</v>
      </c>
      <c r="I2508" s="35">
        <f>'EPD information'!$L$16*Tabell2[[#This Row],[Weight (kg)]]</f>
        <v>6.4790000000000001</v>
      </c>
      <c r="J2508" s="22">
        <f>'EPD information'!$M$16*Tabell2[[#This Row],[Weight (kg)]]</f>
        <v>0.11286</v>
      </c>
      <c r="K2508" s="22">
        <f>'EPD information'!$N$16*Tabell2[[#This Row],[Weight (kg)]]</f>
        <v>1.3394999999999999E-2</v>
      </c>
      <c r="L2508" s="22">
        <f>'EPD information'!$O$16*Tabell2[[#This Row],[Weight (kg)]]</f>
        <v>0</v>
      </c>
      <c r="M2508" s="22">
        <f>'EPD information'!$P$16*Tabell2[[#This Row],[Weight (kg)]]</f>
        <v>8.9300000000000004E-3</v>
      </c>
      <c r="N2508" s="22">
        <f>'EPD information'!$Q$16*Tabell2[[#This Row],[Weight (kg)]]</f>
        <v>0.2964</v>
      </c>
      <c r="O2508" s="22">
        <f>'EPD information'!$R$16*Tabell2[[#This Row],[Weight (kg)]]</f>
        <v>4.8070000000000003E-4</v>
      </c>
      <c r="P2508" s="22">
        <f>'EPD information'!$S$16*Tabell2[[#This Row],[Weight (kg)]]</f>
        <v>-2.2989999999999999</v>
      </c>
      <c r="Q2508" s="35">
        <f>'Product specific GWP'!$T$16*Tabell2[[#This Row],[Weight (kg)]]</f>
        <v>8.3030000000000007E-2</v>
      </c>
      <c r="R2508" s="35" t="s">
        <v>48</v>
      </c>
      <c r="S2508" s="35">
        <f>'EPD information'!$V$16*Tabell2[[#This Row],[Weight (kg)]]</f>
        <v>1.3394999999999999E-2</v>
      </c>
      <c r="T2508" s="35" t="str">
        <f>'EPD information'!$W$16</f>
        <v>ND</v>
      </c>
      <c r="U2508" s="35">
        <f>'EPD information'!$X$16*Tabell2[[#This Row],[Weight (kg)]]</f>
        <v>8.9300000000000004E-3</v>
      </c>
      <c r="V2508" s="35">
        <f>'EPD information'!$Y$16*Tabell2[[#This Row],[Weight (kg)]]</f>
        <v>0.2964</v>
      </c>
      <c r="W2508" s="35">
        <f>'EPD information'!$Z$16*Tabell2[[#This Row],[Weight (kg)]]</f>
        <v>4.8070000000000003E-4</v>
      </c>
      <c r="X2508" s="35">
        <f>'EPD information'!$AA$16*Tabell2[[#This Row],[Weight (kg)]]</f>
        <v>-2.2989999999999999</v>
      </c>
      <c r="Y2508" s="18">
        <f>'EPD information'!$AB$16*Tabell2[[#This Row],[Weight (kg)]]</f>
        <v>6.3839999999999995</v>
      </c>
      <c r="Z2508" s="18">
        <f>'EPD information'!$AC$16*Tabell2[[#This Row],[Weight (kg)]]</f>
        <v>0.11191</v>
      </c>
      <c r="AA2508" s="18">
        <f>'EPD information'!$AD$16*Tabell2[[#This Row],[Weight (kg)]]</f>
        <v>1.4003E-2</v>
      </c>
      <c r="AB2508" s="18" t="s">
        <v>48</v>
      </c>
      <c r="AC2508" s="18">
        <f>'EPD information'!$AF$16*Tabell2[[#This Row],[Weight (kg)]]</f>
        <v>8.8349999999999991E-3</v>
      </c>
      <c r="AD2508" s="18">
        <f>'EPD information'!$AG$16*Tabell2[[#This Row],[Weight (kg)]]</f>
        <v>0.29449999999999998</v>
      </c>
      <c r="AE2508" s="18">
        <f>'EPD information'!$AH$16*Tabell2[[#This Row],[Weight (kg)]]</f>
        <v>4.7120000000000002E-4</v>
      </c>
      <c r="AF2508" s="21">
        <f>'EPD information'!$AI$16*Tabell2[[#This Row],[Weight (kg)]]</f>
        <v>-2.1849999999999996</v>
      </c>
    </row>
    <row r="2509" spans="1:32" x14ac:dyDescent="0.2">
      <c r="A2509" s="36" t="s">
        <v>262</v>
      </c>
      <c r="B2509" s="37" t="s">
        <v>263</v>
      </c>
      <c r="C2509" s="38">
        <v>275901</v>
      </c>
      <c r="D2509" s="39">
        <v>7319662759014</v>
      </c>
      <c r="E2509" s="37" t="s">
        <v>46</v>
      </c>
      <c r="F2509" s="40">
        <v>400</v>
      </c>
      <c r="G2509" s="37">
        <v>280</v>
      </c>
      <c r="H2509" s="41">
        <v>2.0099999999999998</v>
      </c>
      <c r="I2509" s="35">
        <f>'EPD information'!$L$16*Tabell2[[#This Row],[Weight (kg)]]</f>
        <v>6.8540999999999999</v>
      </c>
      <c r="J2509" s="22">
        <f>'EPD information'!$M$16*Tabell2[[#This Row],[Weight (kg)]]</f>
        <v>0.11939399999999999</v>
      </c>
      <c r="K2509" s="22">
        <f>'EPD information'!$N$16*Tabell2[[#This Row],[Weight (kg)]]</f>
        <v>1.4170499999999997E-2</v>
      </c>
      <c r="L2509" s="22">
        <f>'EPD information'!$O$16*Tabell2[[#This Row],[Weight (kg)]]</f>
        <v>0</v>
      </c>
      <c r="M2509" s="22">
        <f>'EPD information'!$P$16*Tabell2[[#This Row],[Weight (kg)]]</f>
        <v>9.4469999999999988E-3</v>
      </c>
      <c r="N2509" s="22">
        <f>'EPD information'!$Q$16*Tabell2[[#This Row],[Weight (kg)]]</f>
        <v>0.31355999999999995</v>
      </c>
      <c r="O2509" s="22">
        <f>'EPD information'!$R$16*Tabell2[[#This Row],[Weight (kg)]]</f>
        <v>5.0852999999999998E-4</v>
      </c>
      <c r="P2509" s="22">
        <f>'EPD information'!$S$16*Tabell2[[#This Row],[Weight (kg)]]</f>
        <v>-2.4320999999999997</v>
      </c>
      <c r="Q2509" s="35">
        <f>'Product specific GWP'!$T$16*Tabell2[[#This Row],[Weight (kg)]]</f>
        <v>8.7836999999999998E-2</v>
      </c>
      <c r="R2509" s="35" t="s">
        <v>48</v>
      </c>
      <c r="S2509" s="35">
        <f>'EPD information'!$V$16*Tabell2[[#This Row],[Weight (kg)]]</f>
        <v>1.4170499999999997E-2</v>
      </c>
      <c r="T2509" s="35" t="str">
        <f>'EPD information'!$W$16</f>
        <v>ND</v>
      </c>
      <c r="U2509" s="35">
        <f>'EPD information'!$X$16*Tabell2[[#This Row],[Weight (kg)]]</f>
        <v>9.4469999999999988E-3</v>
      </c>
      <c r="V2509" s="35">
        <f>'EPD information'!$Y$16*Tabell2[[#This Row],[Weight (kg)]]</f>
        <v>0.31355999999999995</v>
      </c>
      <c r="W2509" s="35">
        <f>'EPD information'!$Z$16*Tabell2[[#This Row],[Weight (kg)]]</f>
        <v>5.0852999999999998E-4</v>
      </c>
      <c r="X2509" s="35">
        <f>'EPD information'!$AA$16*Tabell2[[#This Row],[Weight (kg)]]</f>
        <v>-2.4320999999999997</v>
      </c>
      <c r="Y2509" s="18">
        <f>'EPD information'!$AB$16*Tabell2[[#This Row],[Weight (kg)]]</f>
        <v>6.7535999999999987</v>
      </c>
      <c r="Z2509" s="18">
        <f>'EPD information'!$AC$16*Tabell2[[#This Row],[Weight (kg)]]</f>
        <v>0.11838899999999999</v>
      </c>
      <c r="AA2509" s="18">
        <f>'EPD information'!$AD$16*Tabell2[[#This Row],[Weight (kg)]]</f>
        <v>1.4813699999999997E-2</v>
      </c>
      <c r="AB2509" s="18" t="s">
        <v>48</v>
      </c>
      <c r="AC2509" s="18">
        <f>'EPD information'!$AF$16*Tabell2[[#This Row],[Weight (kg)]]</f>
        <v>9.3464999999999989E-3</v>
      </c>
      <c r="AD2509" s="18">
        <f>'EPD information'!$AG$16*Tabell2[[#This Row],[Weight (kg)]]</f>
        <v>0.31154999999999994</v>
      </c>
      <c r="AE2509" s="18">
        <f>'EPD information'!$AH$16*Tabell2[[#This Row],[Weight (kg)]]</f>
        <v>4.9847999999999993E-4</v>
      </c>
      <c r="AF2509" s="21">
        <f>'EPD information'!$AI$16*Tabell2[[#This Row],[Weight (kg)]]</f>
        <v>-2.3114999999999997</v>
      </c>
    </row>
    <row r="2510" spans="1:32" x14ac:dyDescent="0.2">
      <c r="A2510" s="36" t="s">
        <v>262</v>
      </c>
      <c r="B2510" s="37" t="s">
        <v>263</v>
      </c>
      <c r="C2510" s="38">
        <v>256672</v>
      </c>
      <c r="D2510" s="39">
        <v>7319662566728</v>
      </c>
      <c r="E2510" s="37" t="s">
        <v>46</v>
      </c>
      <c r="F2510" s="40">
        <v>400</v>
      </c>
      <c r="G2510" s="37">
        <v>125</v>
      </c>
      <c r="H2510" s="41">
        <v>2.41</v>
      </c>
      <c r="I2510" s="35">
        <f>'EPD information'!$L$16*Tabell2[[#This Row],[Weight (kg)]]</f>
        <v>8.2181000000000015</v>
      </c>
      <c r="J2510" s="22">
        <f>'EPD information'!$M$16*Tabell2[[#This Row],[Weight (kg)]]</f>
        <v>0.143154</v>
      </c>
      <c r="K2510" s="22">
        <f>'EPD information'!$N$16*Tabell2[[#This Row],[Weight (kg)]]</f>
        <v>1.6990500000000002E-2</v>
      </c>
      <c r="L2510" s="22">
        <f>'EPD information'!$O$16*Tabell2[[#This Row],[Weight (kg)]]</f>
        <v>0</v>
      </c>
      <c r="M2510" s="22">
        <f>'EPD information'!$P$16*Tabell2[[#This Row],[Weight (kg)]]</f>
        <v>1.1327E-2</v>
      </c>
      <c r="N2510" s="22">
        <f>'EPD information'!$Q$16*Tabell2[[#This Row],[Weight (kg)]]</f>
        <v>0.37596000000000002</v>
      </c>
      <c r="O2510" s="22">
        <f>'EPD information'!$R$16*Tabell2[[#This Row],[Weight (kg)]]</f>
        <v>6.0973000000000006E-4</v>
      </c>
      <c r="P2510" s="22">
        <f>'EPD information'!$S$16*Tabell2[[#This Row],[Weight (kg)]]</f>
        <v>-2.9161000000000001</v>
      </c>
      <c r="Q2510" s="35">
        <f>'Product specific GWP'!$T$16*Tabell2[[#This Row],[Weight (kg)]]</f>
        <v>0.10531700000000001</v>
      </c>
      <c r="R2510" s="35" t="s">
        <v>48</v>
      </c>
      <c r="S2510" s="35">
        <f>'EPD information'!$V$16*Tabell2[[#This Row],[Weight (kg)]]</f>
        <v>1.6990500000000002E-2</v>
      </c>
      <c r="T2510" s="35" t="str">
        <f>'EPD information'!$W$16</f>
        <v>ND</v>
      </c>
      <c r="U2510" s="35">
        <f>'EPD information'!$X$16*Tabell2[[#This Row],[Weight (kg)]]</f>
        <v>1.1327E-2</v>
      </c>
      <c r="V2510" s="35">
        <f>'EPD information'!$Y$16*Tabell2[[#This Row],[Weight (kg)]]</f>
        <v>0.37596000000000002</v>
      </c>
      <c r="W2510" s="35">
        <f>'EPD information'!$Z$16*Tabell2[[#This Row],[Weight (kg)]]</f>
        <v>6.0973000000000006E-4</v>
      </c>
      <c r="X2510" s="35">
        <f>'EPD information'!$AA$16*Tabell2[[#This Row],[Weight (kg)]]</f>
        <v>-2.9161000000000001</v>
      </c>
      <c r="Y2510" s="18">
        <f>'EPD information'!$AB$16*Tabell2[[#This Row],[Weight (kg)]]</f>
        <v>8.0975999999999999</v>
      </c>
      <c r="Z2510" s="18">
        <f>'EPD information'!$AC$16*Tabell2[[#This Row],[Weight (kg)]]</f>
        <v>0.14194900000000002</v>
      </c>
      <c r="AA2510" s="18">
        <f>'EPD information'!$AD$16*Tabell2[[#This Row],[Weight (kg)]]</f>
        <v>1.7761700000000002E-2</v>
      </c>
      <c r="AB2510" s="18" t="s">
        <v>48</v>
      </c>
      <c r="AC2510" s="18">
        <f>'EPD information'!$AF$16*Tabell2[[#This Row],[Weight (kg)]]</f>
        <v>1.1206499999999999E-2</v>
      </c>
      <c r="AD2510" s="18">
        <f>'EPD information'!$AG$16*Tabell2[[#This Row],[Weight (kg)]]</f>
        <v>0.37354999999999999</v>
      </c>
      <c r="AE2510" s="18">
        <f>'EPD information'!$AH$16*Tabell2[[#This Row],[Weight (kg)]]</f>
        <v>5.9768000000000006E-4</v>
      </c>
      <c r="AF2510" s="21">
        <f>'EPD information'!$AI$16*Tabell2[[#This Row],[Weight (kg)]]</f>
        <v>-2.7715000000000001</v>
      </c>
    </row>
    <row r="2511" spans="1:32" x14ac:dyDescent="0.2">
      <c r="A2511" s="36" t="s">
        <v>262</v>
      </c>
      <c r="B2511" s="37" t="s">
        <v>263</v>
      </c>
      <c r="C2511" s="38">
        <v>275900</v>
      </c>
      <c r="D2511" s="39">
        <v>7319662759007</v>
      </c>
      <c r="E2511" s="37" t="s">
        <v>46</v>
      </c>
      <c r="F2511" s="40">
        <v>400</v>
      </c>
      <c r="G2511" s="37">
        <v>224</v>
      </c>
      <c r="H2511" s="41">
        <v>2.23</v>
      </c>
      <c r="I2511" s="35">
        <f>'EPD information'!$L$16*Tabell2[[#This Row],[Weight (kg)]]</f>
        <v>7.6043000000000003</v>
      </c>
      <c r="J2511" s="22">
        <f>'EPD information'!$M$16*Tabell2[[#This Row],[Weight (kg)]]</f>
        <v>0.132462</v>
      </c>
      <c r="K2511" s="22">
        <f>'EPD information'!$N$16*Tabell2[[#This Row],[Weight (kg)]]</f>
        <v>1.5721499999999999E-2</v>
      </c>
      <c r="L2511" s="22">
        <f>'EPD information'!$O$16*Tabell2[[#This Row],[Weight (kg)]]</f>
        <v>0</v>
      </c>
      <c r="M2511" s="22">
        <f>'EPD information'!$P$16*Tabell2[[#This Row],[Weight (kg)]]</f>
        <v>1.0481000000000001E-2</v>
      </c>
      <c r="N2511" s="22">
        <f>'EPD information'!$Q$16*Tabell2[[#This Row],[Weight (kg)]]</f>
        <v>0.34788000000000002</v>
      </c>
      <c r="O2511" s="22">
        <f>'EPD information'!$R$16*Tabell2[[#This Row],[Weight (kg)]]</f>
        <v>5.6419E-4</v>
      </c>
      <c r="P2511" s="22">
        <f>'EPD information'!$S$16*Tabell2[[#This Row],[Weight (kg)]]</f>
        <v>-2.6982999999999997</v>
      </c>
      <c r="Q2511" s="35">
        <f>'Product specific GWP'!$T$16*Tabell2[[#This Row],[Weight (kg)]]</f>
        <v>9.745100000000001E-2</v>
      </c>
      <c r="R2511" s="35" t="s">
        <v>48</v>
      </c>
      <c r="S2511" s="35">
        <f>'EPD information'!$V$16*Tabell2[[#This Row],[Weight (kg)]]</f>
        <v>1.5721499999999999E-2</v>
      </c>
      <c r="T2511" s="35" t="str">
        <f>'EPD information'!$W$16</f>
        <v>ND</v>
      </c>
      <c r="U2511" s="35">
        <f>'EPD information'!$X$16*Tabell2[[#This Row],[Weight (kg)]]</f>
        <v>1.0481000000000001E-2</v>
      </c>
      <c r="V2511" s="35">
        <f>'EPD information'!$Y$16*Tabell2[[#This Row],[Weight (kg)]]</f>
        <v>0.34788000000000002</v>
      </c>
      <c r="W2511" s="35">
        <f>'EPD information'!$Z$16*Tabell2[[#This Row],[Weight (kg)]]</f>
        <v>5.6419E-4</v>
      </c>
      <c r="X2511" s="35">
        <f>'EPD information'!$AA$16*Tabell2[[#This Row],[Weight (kg)]]</f>
        <v>-2.6982999999999997</v>
      </c>
      <c r="Y2511" s="18">
        <f>'EPD information'!$AB$16*Tabell2[[#This Row],[Weight (kg)]]</f>
        <v>7.4927999999999999</v>
      </c>
      <c r="Z2511" s="18">
        <f>'EPD information'!$AC$16*Tabell2[[#This Row],[Weight (kg)]]</f>
        <v>0.13134699999999999</v>
      </c>
      <c r="AA2511" s="18">
        <f>'EPD information'!$AD$16*Tabell2[[#This Row],[Weight (kg)]]</f>
        <v>1.6435100000000001E-2</v>
      </c>
      <c r="AB2511" s="18" t="s">
        <v>48</v>
      </c>
      <c r="AC2511" s="18">
        <f>'EPD information'!$AF$16*Tabell2[[#This Row],[Weight (kg)]]</f>
        <v>1.0369499999999999E-2</v>
      </c>
      <c r="AD2511" s="18">
        <f>'EPD information'!$AG$16*Tabell2[[#This Row],[Weight (kg)]]</f>
        <v>0.34565000000000001</v>
      </c>
      <c r="AE2511" s="18">
        <f>'EPD information'!$AH$16*Tabell2[[#This Row],[Weight (kg)]]</f>
        <v>5.5303999999999998E-4</v>
      </c>
      <c r="AF2511" s="21">
        <f>'EPD information'!$AI$16*Tabell2[[#This Row],[Weight (kg)]]</f>
        <v>-2.5644999999999998</v>
      </c>
    </row>
    <row r="2512" spans="1:32" x14ac:dyDescent="0.2">
      <c r="A2512" s="36" t="s">
        <v>262</v>
      </c>
      <c r="B2512" s="37" t="s">
        <v>263</v>
      </c>
      <c r="C2512" s="38">
        <v>275899</v>
      </c>
      <c r="D2512" s="39">
        <v>7319662758994</v>
      </c>
      <c r="E2512" s="37" t="s">
        <v>46</v>
      </c>
      <c r="F2512" s="40">
        <v>400</v>
      </c>
      <c r="G2512" s="37">
        <v>180</v>
      </c>
      <c r="H2512" s="41">
        <v>2.38</v>
      </c>
      <c r="I2512" s="35">
        <f>'EPD information'!$L$16*Tabell2[[#This Row],[Weight (kg)]]</f>
        <v>8.1158000000000001</v>
      </c>
      <c r="J2512" s="22">
        <f>'EPD information'!$M$16*Tabell2[[#This Row],[Weight (kg)]]</f>
        <v>0.141372</v>
      </c>
      <c r="K2512" s="22">
        <f>'EPD information'!$N$16*Tabell2[[#This Row],[Weight (kg)]]</f>
        <v>1.6778999999999999E-2</v>
      </c>
      <c r="L2512" s="22">
        <f>'EPD information'!$O$16*Tabell2[[#This Row],[Weight (kg)]]</f>
        <v>0</v>
      </c>
      <c r="M2512" s="22">
        <f>'EPD information'!$P$16*Tabell2[[#This Row],[Weight (kg)]]</f>
        <v>1.1186E-2</v>
      </c>
      <c r="N2512" s="22">
        <f>'EPD information'!$Q$16*Tabell2[[#This Row],[Weight (kg)]]</f>
        <v>0.37128</v>
      </c>
      <c r="O2512" s="22">
        <f>'EPD information'!$R$16*Tabell2[[#This Row],[Weight (kg)]]</f>
        <v>6.0214000000000003E-4</v>
      </c>
      <c r="P2512" s="22">
        <f>'EPD information'!$S$16*Tabell2[[#This Row],[Weight (kg)]]</f>
        <v>-2.8797999999999999</v>
      </c>
      <c r="Q2512" s="35">
        <f>'Product specific GWP'!$T$16*Tabell2[[#This Row],[Weight (kg)]]</f>
        <v>0.104006</v>
      </c>
      <c r="R2512" s="35" t="s">
        <v>48</v>
      </c>
      <c r="S2512" s="35">
        <f>'EPD information'!$V$16*Tabell2[[#This Row],[Weight (kg)]]</f>
        <v>1.6778999999999999E-2</v>
      </c>
      <c r="T2512" s="35" t="str">
        <f>'EPD information'!$W$16</f>
        <v>ND</v>
      </c>
      <c r="U2512" s="35">
        <f>'EPD information'!$X$16*Tabell2[[#This Row],[Weight (kg)]]</f>
        <v>1.1186E-2</v>
      </c>
      <c r="V2512" s="35">
        <f>'EPD information'!$Y$16*Tabell2[[#This Row],[Weight (kg)]]</f>
        <v>0.37128</v>
      </c>
      <c r="W2512" s="35">
        <f>'EPD information'!$Z$16*Tabell2[[#This Row],[Weight (kg)]]</f>
        <v>6.0214000000000003E-4</v>
      </c>
      <c r="X2512" s="35">
        <f>'EPD information'!$AA$16*Tabell2[[#This Row],[Weight (kg)]]</f>
        <v>-2.8797999999999999</v>
      </c>
      <c r="Y2512" s="18">
        <f>'EPD information'!$AB$16*Tabell2[[#This Row],[Weight (kg)]]</f>
        <v>7.9967999999999995</v>
      </c>
      <c r="Z2512" s="18">
        <f>'EPD information'!$AC$16*Tabell2[[#This Row],[Weight (kg)]]</f>
        <v>0.140182</v>
      </c>
      <c r="AA2512" s="18">
        <f>'EPD information'!$AD$16*Tabell2[[#This Row],[Weight (kg)]]</f>
        <v>1.75406E-2</v>
      </c>
      <c r="AB2512" s="18" t="s">
        <v>48</v>
      </c>
      <c r="AC2512" s="18">
        <f>'EPD information'!$AF$16*Tabell2[[#This Row],[Weight (kg)]]</f>
        <v>1.1066999999999999E-2</v>
      </c>
      <c r="AD2512" s="18">
        <f>'EPD information'!$AG$16*Tabell2[[#This Row],[Weight (kg)]]</f>
        <v>0.36890000000000001</v>
      </c>
      <c r="AE2512" s="18">
        <f>'EPD information'!$AH$16*Tabell2[[#This Row],[Weight (kg)]]</f>
        <v>5.9024000000000001E-4</v>
      </c>
      <c r="AF2512" s="21">
        <f>'EPD information'!$AI$16*Tabell2[[#This Row],[Weight (kg)]]</f>
        <v>-2.7369999999999997</v>
      </c>
    </row>
    <row r="2513" spans="1:32" x14ac:dyDescent="0.2">
      <c r="A2513" s="36" t="s">
        <v>262</v>
      </c>
      <c r="B2513" s="37" t="s">
        <v>263</v>
      </c>
      <c r="C2513" s="38">
        <v>275898</v>
      </c>
      <c r="D2513" s="39">
        <v>7319662758987</v>
      </c>
      <c r="E2513" s="37" t="s">
        <v>46</v>
      </c>
      <c r="F2513" s="40">
        <v>400</v>
      </c>
      <c r="G2513" s="37">
        <v>150</v>
      </c>
      <c r="H2513" s="41">
        <v>2.4</v>
      </c>
      <c r="I2513" s="35">
        <f>'EPD information'!$L$16*Tabell2[[#This Row],[Weight (kg)]]</f>
        <v>8.1839999999999993</v>
      </c>
      <c r="J2513" s="22">
        <f>'EPD information'!$M$16*Tabell2[[#This Row],[Weight (kg)]]</f>
        <v>0.14255999999999999</v>
      </c>
      <c r="K2513" s="22">
        <f>'EPD information'!$N$16*Tabell2[[#This Row],[Weight (kg)]]</f>
        <v>1.6919999999999998E-2</v>
      </c>
      <c r="L2513" s="22">
        <f>'EPD information'!$O$16*Tabell2[[#This Row],[Weight (kg)]]</f>
        <v>0</v>
      </c>
      <c r="M2513" s="22">
        <f>'EPD information'!$P$16*Tabell2[[#This Row],[Weight (kg)]]</f>
        <v>1.128E-2</v>
      </c>
      <c r="N2513" s="22">
        <f>'EPD information'!$Q$16*Tabell2[[#This Row],[Weight (kg)]]</f>
        <v>0.37440000000000001</v>
      </c>
      <c r="O2513" s="22">
        <f>'EPD information'!$R$16*Tabell2[[#This Row],[Weight (kg)]]</f>
        <v>6.0720000000000001E-4</v>
      </c>
      <c r="P2513" s="22">
        <f>'EPD information'!$S$16*Tabell2[[#This Row],[Weight (kg)]]</f>
        <v>-2.9039999999999999</v>
      </c>
      <c r="Q2513" s="35">
        <f>'Product specific GWP'!$T$16*Tabell2[[#This Row],[Weight (kg)]]</f>
        <v>0.10488</v>
      </c>
      <c r="R2513" s="35" t="s">
        <v>48</v>
      </c>
      <c r="S2513" s="35">
        <f>'EPD information'!$V$16*Tabell2[[#This Row],[Weight (kg)]]</f>
        <v>1.6919999999999998E-2</v>
      </c>
      <c r="T2513" s="35" t="str">
        <f>'EPD information'!$W$16</f>
        <v>ND</v>
      </c>
      <c r="U2513" s="35">
        <f>'EPD information'!$X$16*Tabell2[[#This Row],[Weight (kg)]]</f>
        <v>1.128E-2</v>
      </c>
      <c r="V2513" s="35">
        <f>'EPD information'!$Y$16*Tabell2[[#This Row],[Weight (kg)]]</f>
        <v>0.37440000000000001</v>
      </c>
      <c r="W2513" s="35">
        <f>'EPD information'!$Z$16*Tabell2[[#This Row],[Weight (kg)]]</f>
        <v>6.0720000000000001E-4</v>
      </c>
      <c r="X2513" s="35">
        <f>'EPD information'!$AA$16*Tabell2[[#This Row],[Weight (kg)]]</f>
        <v>-2.9039999999999999</v>
      </c>
      <c r="Y2513" s="18">
        <f>'EPD information'!$AB$16*Tabell2[[#This Row],[Weight (kg)]]</f>
        <v>8.0640000000000001</v>
      </c>
      <c r="Z2513" s="18">
        <f>'EPD information'!$AC$16*Tabell2[[#This Row],[Weight (kg)]]</f>
        <v>0.14135999999999999</v>
      </c>
      <c r="AA2513" s="18">
        <f>'EPD information'!$AD$16*Tabell2[[#This Row],[Weight (kg)]]</f>
        <v>1.7687999999999999E-2</v>
      </c>
      <c r="AB2513" s="18" t="s">
        <v>48</v>
      </c>
      <c r="AC2513" s="18">
        <f>'EPD information'!$AF$16*Tabell2[[#This Row],[Weight (kg)]]</f>
        <v>1.1159999999999998E-2</v>
      </c>
      <c r="AD2513" s="18">
        <f>'EPD information'!$AG$16*Tabell2[[#This Row],[Weight (kg)]]</f>
        <v>0.372</v>
      </c>
      <c r="AE2513" s="18">
        <f>'EPD information'!$AH$16*Tabell2[[#This Row],[Weight (kg)]]</f>
        <v>5.9520000000000005E-4</v>
      </c>
      <c r="AF2513" s="21">
        <f>'EPD information'!$AI$16*Tabell2[[#This Row],[Weight (kg)]]</f>
        <v>-2.76</v>
      </c>
    </row>
    <row r="2514" spans="1:32" x14ac:dyDescent="0.2">
      <c r="A2514" s="36" t="s">
        <v>262</v>
      </c>
      <c r="B2514" s="37" t="s">
        <v>263</v>
      </c>
      <c r="C2514" s="38">
        <v>275897</v>
      </c>
      <c r="D2514" s="39">
        <v>7319662758970</v>
      </c>
      <c r="E2514" s="37" t="s">
        <v>46</v>
      </c>
      <c r="F2514" s="40">
        <v>400</v>
      </c>
      <c r="G2514" s="37">
        <v>140</v>
      </c>
      <c r="H2514" s="41">
        <v>2.4</v>
      </c>
      <c r="I2514" s="35">
        <f>'EPD information'!$L$16*Tabell2[[#This Row],[Weight (kg)]]</f>
        <v>8.1839999999999993</v>
      </c>
      <c r="J2514" s="22">
        <f>'EPD information'!$M$16*Tabell2[[#This Row],[Weight (kg)]]</f>
        <v>0.14255999999999999</v>
      </c>
      <c r="K2514" s="22">
        <f>'EPD information'!$N$16*Tabell2[[#This Row],[Weight (kg)]]</f>
        <v>1.6919999999999998E-2</v>
      </c>
      <c r="L2514" s="22">
        <f>'EPD information'!$O$16*Tabell2[[#This Row],[Weight (kg)]]</f>
        <v>0</v>
      </c>
      <c r="M2514" s="22">
        <f>'EPD information'!$P$16*Tabell2[[#This Row],[Weight (kg)]]</f>
        <v>1.128E-2</v>
      </c>
      <c r="N2514" s="22">
        <f>'EPD information'!$Q$16*Tabell2[[#This Row],[Weight (kg)]]</f>
        <v>0.37440000000000001</v>
      </c>
      <c r="O2514" s="22">
        <f>'EPD information'!$R$16*Tabell2[[#This Row],[Weight (kg)]]</f>
        <v>6.0720000000000001E-4</v>
      </c>
      <c r="P2514" s="22">
        <f>'EPD information'!$S$16*Tabell2[[#This Row],[Weight (kg)]]</f>
        <v>-2.9039999999999999</v>
      </c>
      <c r="Q2514" s="35">
        <f>'Product specific GWP'!$T$16*Tabell2[[#This Row],[Weight (kg)]]</f>
        <v>0.10488</v>
      </c>
      <c r="R2514" s="35" t="s">
        <v>48</v>
      </c>
      <c r="S2514" s="35">
        <f>'EPD information'!$V$16*Tabell2[[#This Row],[Weight (kg)]]</f>
        <v>1.6919999999999998E-2</v>
      </c>
      <c r="T2514" s="35" t="str">
        <f>'EPD information'!$W$16</f>
        <v>ND</v>
      </c>
      <c r="U2514" s="35">
        <f>'EPD information'!$X$16*Tabell2[[#This Row],[Weight (kg)]]</f>
        <v>1.128E-2</v>
      </c>
      <c r="V2514" s="35">
        <f>'EPD information'!$Y$16*Tabell2[[#This Row],[Weight (kg)]]</f>
        <v>0.37440000000000001</v>
      </c>
      <c r="W2514" s="35">
        <f>'EPD information'!$Z$16*Tabell2[[#This Row],[Weight (kg)]]</f>
        <v>6.0720000000000001E-4</v>
      </c>
      <c r="X2514" s="35">
        <f>'EPD information'!$AA$16*Tabell2[[#This Row],[Weight (kg)]]</f>
        <v>-2.9039999999999999</v>
      </c>
      <c r="Y2514" s="18">
        <f>'EPD information'!$AB$16*Tabell2[[#This Row],[Weight (kg)]]</f>
        <v>8.0640000000000001</v>
      </c>
      <c r="Z2514" s="18">
        <f>'EPD information'!$AC$16*Tabell2[[#This Row],[Weight (kg)]]</f>
        <v>0.14135999999999999</v>
      </c>
      <c r="AA2514" s="18">
        <f>'EPD information'!$AD$16*Tabell2[[#This Row],[Weight (kg)]]</f>
        <v>1.7687999999999999E-2</v>
      </c>
      <c r="AB2514" s="18" t="s">
        <v>48</v>
      </c>
      <c r="AC2514" s="18">
        <f>'EPD information'!$AF$16*Tabell2[[#This Row],[Weight (kg)]]</f>
        <v>1.1159999999999998E-2</v>
      </c>
      <c r="AD2514" s="18">
        <f>'EPD information'!$AG$16*Tabell2[[#This Row],[Weight (kg)]]</f>
        <v>0.372</v>
      </c>
      <c r="AE2514" s="18">
        <f>'EPD information'!$AH$16*Tabell2[[#This Row],[Weight (kg)]]</f>
        <v>5.9520000000000005E-4</v>
      </c>
      <c r="AF2514" s="21">
        <f>'EPD information'!$AI$16*Tabell2[[#This Row],[Weight (kg)]]</f>
        <v>-2.76</v>
      </c>
    </row>
    <row r="2515" spans="1:32" x14ac:dyDescent="0.2">
      <c r="A2515" s="36" t="s">
        <v>262</v>
      </c>
      <c r="B2515" s="37" t="s">
        <v>263</v>
      </c>
      <c r="C2515" s="38">
        <v>275896</v>
      </c>
      <c r="D2515" s="39">
        <v>7319662758963</v>
      </c>
      <c r="E2515" s="37" t="s">
        <v>46</v>
      </c>
      <c r="F2515" s="40">
        <v>400</v>
      </c>
      <c r="G2515" s="37">
        <v>112</v>
      </c>
      <c r="H2515" s="41">
        <v>2.4300000000000002</v>
      </c>
      <c r="I2515" s="35">
        <f>'EPD information'!$L$16*Tabell2[[#This Row],[Weight (kg)]]</f>
        <v>8.2863000000000007</v>
      </c>
      <c r="J2515" s="22">
        <f>'EPD information'!$M$16*Tabell2[[#This Row],[Weight (kg)]]</f>
        <v>0.14434200000000003</v>
      </c>
      <c r="K2515" s="22">
        <f>'EPD information'!$N$16*Tabell2[[#This Row],[Weight (kg)]]</f>
        <v>1.7131500000000001E-2</v>
      </c>
      <c r="L2515" s="22">
        <f>'EPD information'!$O$16*Tabell2[[#This Row],[Weight (kg)]]</f>
        <v>0</v>
      </c>
      <c r="M2515" s="22">
        <f>'EPD information'!$P$16*Tabell2[[#This Row],[Weight (kg)]]</f>
        <v>1.1421000000000001E-2</v>
      </c>
      <c r="N2515" s="22">
        <f>'EPD information'!$Q$16*Tabell2[[#This Row],[Weight (kg)]]</f>
        <v>0.37908000000000003</v>
      </c>
      <c r="O2515" s="22">
        <f>'EPD information'!$R$16*Tabell2[[#This Row],[Weight (kg)]]</f>
        <v>6.1479000000000015E-4</v>
      </c>
      <c r="P2515" s="22">
        <f>'EPD information'!$S$16*Tabell2[[#This Row],[Weight (kg)]]</f>
        <v>-2.9403000000000001</v>
      </c>
      <c r="Q2515" s="35">
        <f>'Product specific GWP'!$T$16*Tabell2[[#This Row],[Weight (kg)]]</f>
        <v>0.10619100000000001</v>
      </c>
      <c r="R2515" s="35" t="s">
        <v>48</v>
      </c>
      <c r="S2515" s="35">
        <f>'EPD information'!$V$16*Tabell2[[#This Row],[Weight (kg)]]</f>
        <v>1.7131500000000001E-2</v>
      </c>
      <c r="T2515" s="35" t="str">
        <f>'EPD information'!$W$16</f>
        <v>ND</v>
      </c>
      <c r="U2515" s="35">
        <f>'EPD information'!$X$16*Tabell2[[#This Row],[Weight (kg)]]</f>
        <v>1.1421000000000001E-2</v>
      </c>
      <c r="V2515" s="35">
        <f>'EPD information'!$Y$16*Tabell2[[#This Row],[Weight (kg)]]</f>
        <v>0.37908000000000003</v>
      </c>
      <c r="W2515" s="35">
        <f>'EPD information'!$Z$16*Tabell2[[#This Row],[Weight (kg)]]</f>
        <v>6.1479000000000015E-4</v>
      </c>
      <c r="X2515" s="35">
        <f>'EPD information'!$AA$16*Tabell2[[#This Row],[Weight (kg)]]</f>
        <v>-2.9403000000000001</v>
      </c>
      <c r="Y2515" s="18">
        <f>'EPD information'!$AB$16*Tabell2[[#This Row],[Weight (kg)]]</f>
        <v>8.1647999999999996</v>
      </c>
      <c r="Z2515" s="18">
        <f>'EPD information'!$AC$16*Tabell2[[#This Row],[Weight (kg)]]</f>
        <v>0.143127</v>
      </c>
      <c r="AA2515" s="18">
        <f>'EPD information'!$AD$16*Tabell2[[#This Row],[Weight (kg)]]</f>
        <v>1.7909100000000001E-2</v>
      </c>
      <c r="AB2515" s="18" t="s">
        <v>48</v>
      </c>
      <c r="AC2515" s="18">
        <f>'EPD information'!$AF$16*Tabell2[[#This Row],[Weight (kg)]]</f>
        <v>1.1299500000000001E-2</v>
      </c>
      <c r="AD2515" s="18">
        <f>'EPD information'!$AG$16*Tabell2[[#This Row],[Weight (kg)]]</f>
        <v>0.37665000000000004</v>
      </c>
      <c r="AE2515" s="18">
        <f>'EPD information'!$AH$16*Tabell2[[#This Row],[Weight (kg)]]</f>
        <v>6.026400000000001E-4</v>
      </c>
      <c r="AF2515" s="21">
        <f>'EPD information'!$AI$16*Tabell2[[#This Row],[Weight (kg)]]</f>
        <v>-2.7944999999999998</v>
      </c>
    </row>
    <row r="2516" spans="1:32" x14ac:dyDescent="0.2">
      <c r="A2516" s="36" t="s">
        <v>262</v>
      </c>
      <c r="B2516" s="37" t="s">
        <v>263</v>
      </c>
      <c r="C2516" s="38">
        <v>275895</v>
      </c>
      <c r="D2516" s="39">
        <v>7319662758956</v>
      </c>
      <c r="E2516" s="37" t="s">
        <v>46</v>
      </c>
      <c r="F2516" s="40">
        <v>400</v>
      </c>
      <c r="G2516" s="37">
        <v>100</v>
      </c>
      <c r="H2516" s="41">
        <v>2.4500000000000002</v>
      </c>
      <c r="I2516" s="35">
        <f>'EPD information'!$L$16*Tabell2[[#This Row],[Weight (kg)]]</f>
        <v>8.3545000000000016</v>
      </c>
      <c r="J2516" s="22">
        <f>'EPD information'!$M$16*Tabell2[[#This Row],[Weight (kg)]]</f>
        <v>0.14553000000000002</v>
      </c>
      <c r="K2516" s="22">
        <f>'EPD information'!$N$16*Tabell2[[#This Row],[Weight (kg)]]</f>
        <v>1.72725E-2</v>
      </c>
      <c r="L2516" s="22">
        <f>'EPD information'!$O$16*Tabell2[[#This Row],[Weight (kg)]]</f>
        <v>0</v>
      </c>
      <c r="M2516" s="22">
        <f>'EPD information'!$P$16*Tabell2[[#This Row],[Weight (kg)]]</f>
        <v>1.1515000000000001E-2</v>
      </c>
      <c r="N2516" s="22">
        <f>'EPD information'!$Q$16*Tabell2[[#This Row],[Weight (kg)]]</f>
        <v>0.38220000000000004</v>
      </c>
      <c r="O2516" s="22">
        <f>'EPD information'!$R$16*Tabell2[[#This Row],[Weight (kg)]]</f>
        <v>6.1985000000000013E-4</v>
      </c>
      <c r="P2516" s="22">
        <f>'EPD information'!$S$16*Tabell2[[#This Row],[Weight (kg)]]</f>
        <v>-2.9645000000000001</v>
      </c>
      <c r="Q2516" s="35">
        <f>'Product specific GWP'!$T$16*Tabell2[[#This Row],[Weight (kg)]]</f>
        <v>0.10706500000000002</v>
      </c>
      <c r="R2516" s="35" t="s">
        <v>48</v>
      </c>
      <c r="S2516" s="35">
        <f>'EPD information'!$V$16*Tabell2[[#This Row],[Weight (kg)]]</f>
        <v>1.72725E-2</v>
      </c>
      <c r="T2516" s="35" t="str">
        <f>'EPD information'!$W$16</f>
        <v>ND</v>
      </c>
      <c r="U2516" s="35">
        <f>'EPD information'!$X$16*Tabell2[[#This Row],[Weight (kg)]]</f>
        <v>1.1515000000000001E-2</v>
      </c>
      <c r="V2516" s="35">
        <f>'EPD information'!$Y$16*Tabell2[[#This Row],[Weight (kg)]]</f>
        <v>0.38220000000000004</v>
      </c>
      <c r="W2516" s="35">
        <f>'EPD information'!$Z$16*Tabell2[[#This Row],[Weight (kg)]]</f>
        <v>6.1985000000000013E-4</v>
      </c>
      <c r="X2516" s="35">
        <f>'EPD information'!$AA$16*Tabell2[[#This Row],[Weight (kg)]]</f>
        <v>-2.9645000000000001</v>
      </c>
      <c r="Y2516" s="18">
        <f>'EPD information'!$AB$16*Tabell2[[#This Row],[Weight (kg)]]</f>
        <v>8.2320000000000011</v>
      </c>
      <c r="Z2516" s="18">
        <f>'EPD information'!$AC$16*Tabell2[[#This Row],[Weight (kg)]]</f>
        <v>0.14430500000000002</v>
      </c>
      <c r="AA2516" s="18">
        <f>'EPD information'!$AD$16*Tabell2[[#This Row],[Weight (kg)]]</f>
        <v>1.80565E-2</v>
      </c>
      <c r="AB2516" s="18" t="s">
        <v>48</v>
      </c>
      <c r="AC2516" s="18">
        <f>'EPD information'!$AF$16*Tabell2[[#This Row],[Weight (kg)]]</f>
        <v>1.13925E-2</v>
      </c>
      <c r="AD2516" s="18">
        <f>'EPD information'!$AG$16*Tabell2[[#This Row],[Weight (kg)]]</f>
        <v>0.37975000000000003</v>
      </c>
      <c r="AE2516" s="18">
        <f>'EPD information'!$AH$16*Tabell2[[#This Row],[Weight (kg)]]</f>
        <v>6.0760000000000002E-4</v>
      </c>
      <c r="AF2516" s="21">
        <f>'EPD information'!$AI$16*Tabell2[[#This Row],[Weight (kg)]]</f>
        <v>-2.8174999999999999</v>
      </c>
    </row>
    <row r="2517" spans="1:32" x14ac:dyDescent="0.2">
      <c r="A2517" s="36" t="s">
        <v>262</v>
      </c>
      <c r="B2517" s="37" t="s">
        <v>263</v>
      </c>
      <c r="C2517" s="38">
        <v>275894</v>
      </c>
      <c r="D2517" s="39">
        <v>7319662758949</v>
      </c>
      <c r="E2517" s="37" t="s">
        <v>46</v>
      </c>
      <c r="F2517" s="40">
        <v>400</v>
      </c>
      <c r="G2517" s="37">
        <v>80</v>
      </c>
      <c r="H2517" s="41">
        <v>2.4700000000000002</v>
      </c>
      <c r="I2517" s="35">
        <f>'EPD information'!$L$16*Tabell2[[#This Row],[Weight (kg)]]</f>
        <v>8.4227000000000007</v>
      </c>
      <c r="J2517" s="22">
        <f>'EPD information'!$M$16*Tabell2[[#This Row],[Weight (kg)]]</f>
        <v>0.14671800000000002</v>
      </c>
      <c r="K2517" s="22">
        <f>'EPD information'!$N$16*Tabell2[[#This Row],[Weight (kg)]]</f>
        <v>1.7413500000000002E-2</v>
      </c>
      <c r="L2517" s="22">
        <f>'EPD information'!$O$16*Tabell2[[#This Row],[Weight (kg)]]</f>
        <v>0</v>
      </c>
      <c r="M2517" s="22">
        <f>'EPD information'!$P$16*Tabell2[[#This Row],[Weight (kg)]]</f>
        <v>1.1609000000000001E-2</v>
      </c>
      <c r="N2517" s="22">
        <f>'EPD information'!$Q$16*Tabell2[[#This Row],[Weight (kg)]]</f>
        <v>0.38532000000000005</v>
      </c>
      <c r="O2517" s="22">
        <f>'EPD information'!$R$16*Tabell2[[#This Row],[Weight (kg)]]</f>
        <v>6.2491000000000011E-4</v>
      </c>
      <c r="P2517" s="22">
        <f>'EPD information'!$S$16*Tabell2[[#This Row],[Weight (kg)]]</f>
        <v>-2.9887000000000001</v>
      </c>
      <c r="Q2517" s="35">
        <f>'Product specific GWP'!$T$16*Tabell2[[#This Row],[Weight (kg)]]</f>
        <v>0.10793900000000002</v>
      </c>
      <c r="R2517" s="35" t="s">
        <v>48</v>
      </c>
      <c r="S2517" s="35">
        <f>'EPD information'!$V$16*Tabell2[[#This Row],[Weight (kg)]]</f>
        <v>1.7413500000000002E-2</v>
      </c>
      <c r="T2517" s="35" t="str">
        <f>'EPD information'!$W$16</f>
        <v>ND</v>
      </c>
      <c r="U2517" s="35">
        <f>'EPD information'!$X$16*Tabell2[[#This Row],[Weight (kg)]]</f>
        <v>1.1609000000000001E-2</v>
      </c>
      <c r="V2517" s="35">
        <f>'EPD information'!$Y$16*Tabell2[[#This Row],[Weight (kg)]]</f>
        <v>0.38532000000000005</v>
      </c>
      <c r="W2517" s="35">
        <f>'EPD information'!$Z$16*Tabell2[[#This Row],[Weight (kg)]]</f>
        <v>6.2491000000000011E-4</v>
      </c>
      <c r="X2517" s="35">
        <f>'EPD information'!$AA$16*Tabell2[[#This Row],[Weight (kg)]]</f>
        <v>-2.9887000000000001</v>
      </c>
      <c r="Y2517" s="18">
        <f>'EPD information'!$AB$16*Tabell2[[#This Row],[Weight (kg)]]</f>
        <v>8.2992000000000008</v>
      </c>
      <c r="Z2517" s="18">
        <f>'EPD information'!$AC$16*Tabell2[[#This Row],[Weight (kg)]]</f>
        <v>0.145483</v>
      </c>
      <c r="AA2517" s="18">
        <f>'EPD information'!$AD$16*Tabell2[[#This Row],[Weight (kg)]]</f>
        <v>1.8203900000000002E-2</v>
      </c>
      <c r="AB2517" s="18" t="s">
        <v>48</v>
      </c>
      <c r="AC2517" s="18">
        <f>'EPD information'!$AF$16*Tabell2[[#This Row],[Weight (kg)]]</f>
        <v>1.1485499999999999E-2</v>
      </c>
      <c r="AD2517" s="18">
        <f>'EPD information'!$AG$16*Tabell2[[#This Row],[Weight (kg)]]</f>
        <v>0.38285000000000002</v>
      </c>
      <c r="AE2517" s="18">
        <f>'EPD information'!$AH$16*Tabell2[[#This Row],[Weight (kg)]]</f>
        <v>6.1256000000000006E-4</v>
      </c>
      <c r="AF2517" s="21">
        <f>'EPD information'!$AI$16*Tabell2[[#This Row],[Weight (kg)]]</f>
        <v>-2.8405</v>
      </c>
    </row>
    <row r="2518" spans="1:32" x14ac:dyDescent="0.2">
      <c r="A2518" s="36" t="s">
        <v>262</v>
      </c>
      <c r="B2518" s="37" t="s">
        <v>263</v>
      </c>
      <c r="C2518" s="38">
        <v>275893</v>
      </c>
      <c r="D2518" s="39">
        <v>7319662758932</v>
      </c>
      <c r="E2518" s="37" t="s">
        <v>46</v>
      </c>
      <c r="F2518" s="40">
        <v>400</v>
      </c>
      <c r="G2518" s="37">
        <v>63</v>
      </c>
      <c r="H2518" s="41">
        <v>2.5</v>
      </c>
      <c r="I2518" s="35">
        <f>'EPD information'!$L$16*Tabell2[[#This Row],[Weight (kg)]]</f>
        <v>8.5250000000000004</v>
      </c>
      <c r="J2518" s="22">
        <f>'EPD information'!$M$16*Tabell2[[#This Row],[Weight (kg)]]</f>
        <v>0.14849999999999999</v>
      </c>
      <c r="K2518" s="22">
        <f>'EPD information'!$N$16*Tabell2[[#This Row],[Weight (kg)]]</f>
        <v>1.7624999999999998E-2</v>
      </c>
      <c r="L2518" s="22">
        <f>'EPD information'!$O$16*Tabell2[[#This Row],[Weight (kg)]]</f>
        <v>0</v>
      </c>
      <c r="M2518" s="22">
        <f>'EPD information'!$P$16*Tabell2[[#This Row],[Weight (kg)]]</f>
        <v>1.175E-2</v>
      </c>
      <c r="N2518" s="22">
        <f>'EPD information'!$Q$16*Tabell2[[#This Row],[Weight (kg)]]</f>
        <v>0.39</v>
      </c>
      <c r="O2518" s="22">
        <f>'EPD information'!$R$16*Tabell2[[#This Row],[Weight (kg)]]</f>
        <v>6.3250000000000003E-4</v>
      </c>
      <c r="P2518" s="22">
        <f>'EPD information'!$S$16*Tabell2[[#This Row],[Weight (kg)]]</f>
        <v>-3.0249999999999999</v>
      </c>
      <c r="Q2518" s="35">
        <f>'Product specific GWP'!$T$16*Tabell2[[#This Row],[Weight (kg)]]</f>
        <v>0.10925000000000001</v>
      </c>
      <c r="R2518" s="35" t="s">
        <v>48</v>
      </c>
      <c r="S2518" s="35">
        <f>'EPD information'!$V$16*Tabell2[[#This Row],[Weight (kg)]]</f>
        <v>1.7624999999999998E-2</v>
      </c>
      <c r="T2518" s="35" t="str">
        <f>'EPD information'!$W$16</f>
        <v>ND</v>
      </c>
      <c r="U2518" s="35">
        <f>'EPD information'!$X$16*Tabell2[[#This Row],[Weight (kg)]]</f>
        <v>1.175E-2</v>
      </c>
      <c r="V2518" s="35">
        <f>'EPD information'!$Y$16*Tabell2[[#This Row],[Weight (kg)]]</f>
        <v>0.39</v>
      </c>
      <c r="W2518" s="35">
        <f>'EPD information'!$Z$16*Tabell2[[#This Row],[Weight (kg)]]</f>
        <v>6.3250000000000003E-4</v>
      </c>
      <c r="X2518" s="35">
        <f>'EPD information'!$AA$16*Tabell2[[#This Row],[Weight (kg)]]</f>
        <v>-3.0249999999999999</v>
      </c>
      <c r="Y2518" s="18">
        <f>'EPD information'!$AB$16*Tabell2[[#This Row],[Weight (kg)]]</f>
        <v>8.4</v>
      </c>
      <c r="Z2518" s="18">
        <f>'EPD information'!$AC$16*Tabell2[[#This Row],[Weight (kg)]]</f>
        <v>0.14724999999999999</v>
      </c>
      <c r="AA2518" s="18">
        <f>'EPD information'!$AD$16*Tabell2[[#This Row],[Weight (kg)]]</f>
        <v>1.8425E-2</v>
      </c>
      <c r="AB2518" s="18" t="s">
        <v>48</v>
      </c>
      <c r="AC2518" s="18">
        <f>'EPD information'!$AF$16*Tabell2[[#This Row],[Weight (kg)]]</f>
        <v>1.1625E-2</v>
      </c>
      <c r="AD2518" s="18">
        <f>'EPD information'!$AG$16*Tabell2[[#This Row],[Weight (kg)]]</f>
        <v>0.38750000000000001</v>
      </c>
      <c r="AE2518" s="18">
        <f>'EPD information'!$AH$16*Tabell2[[#This Row],[Weight (kg)]]</f>
        <v>6.2E-4</v>
      </c>
      <c r="AF2518" s="21">
        <f>'EPD information'!$AI$16*Tabell2[[#This Row],[Weight (kg)]]</f>
        <v>-2.875</v>
      </c>
    </row>
    <row r="2519" spans="1:32" x14ac:dyDescent="0.2">
      <c r="A2519" s="36" t="s">
        <v>262</v>
      </c>
      <c r="B2519" s="37" t="s">
        <v>263</v>
      </c>
      <c r="C2519" s="38">
        <v>275916</v>
      </c>
      <c r="D2519" s="39">
        <v>7319662759168</v>
      </c>
      <c r="E2519" s="37" t="s">
        <v>46</v>
      </c>
      <c r="F2519" s="40">
        <v>450</v>
      </c>
      <c r="G2519" s="37">
        <v>355</v>
      </c>
      <c r="H2519" s="41">
        <v>2.2400000000000002</v>
      </c>
      <c r="I2519" s="35">
        <f>'EPD information'!$L$16*Tabell2[[#This Row],[Weight (kg)]]</f>
        <v>7.6384000000000007</v>
      </c>
      <c r="J2519" s="22">
        <f>'EPD information'!$M$16*Tabell2[[#This Row],[Weight (kg)]]</f>
        <v>0.13305600000000001</v>
      </c>
      <c r="K2519" s="22">
        <f>'EPD information'!$N$16*Tabell2[[#This Row],[Weight (kg)]]</f>
        <v>1.5792E-2</v>
      </c>
      <c r="L2519" s="22">
        <f>'EPD information'!$O$16*Tabell2[[#This Row],[Weight (kg)]]</f>
        <v>0</v>
      </c>
      <c r="M2519" s="22">
        <f>'EPD information'!$P$16*Tabell2[[#This Row],[Weight (kg)]]</f>
        <v>1.0528000000000001E-2</v>
      </c>
      <c r="N2519" s="22">
        <f>'EPD information'!$Q$16*Tabell2[[#This Row],[Weight (kg)]]</f>
        <v>0.34944000000000003</v>
      </c>
      <c r="O2519" s="22">
        <f>'EPD information'!$R$16*Tabell2[[#This Row],[Weight (kg)]]</f>
        <v>5.6672000000000016E-4</v>
      </c>
      <c r="P2519" s="22">
        <f>'EPD information'!$S$16*Tabell2[[#This Row],[Weight (kg)]]</f>
        <v>-2.7104000000000004</v>
      </c>
      <c r="Q2519" s="35">
        <f>'Product specific GWP'!$T$16*Tabell2[[#This Row],[Weight (kg)]]</f>
        <v>9.7888000000000017E-2</v>
      </c>
      <c r="R2519" s="35" t="s">
        <v>48</v>
      </c>
      <c r="S2519" s="35">
        <f>'EPD information'!$V$16*Tabell2[[#This Row],[Weight (kg)]]</f>
        <v>1.5792E-2</v>
      </c>
      <c r="T2519" s="35" t="str">
        <f>'EPD information'!$W$16</f>
        <v>ND</v>
      </c>
      <c r="U2519" s="35">
        <f>'EPD information'!$X$16*Tabell2[[#This Row],[Weight (kg)]]</f>
        <v>1.0528000000000001E-2</v>
      </c>
      <c r="V2519" s="35">
        <f>'EPD information'!$Y$16*Tabell2[[#This Row],[Weight (kg)]]</f>
        <v>0.34944000000000003</v>
      </c>
      <c r="W2519" s="35">
        <f>'EPD information'!$Z$16*Tabell2[[#This Row],[Weight (kg)]]</f>
        <v>5.6672000000000016E-4</v>
      </c>
      <c r="X2519" s="35">
        <f>'EPD information'!$AA$16*Tabell2[[#This Row],[Weight (kg)]]</f>
        <v>-2.7104000000000004</v>
      </c>
      <c r="Y2519" s="18">
        <f>'EPD information'!$AB$16*Tabell2[[#This Row],[Weight (kg)]]</f>
        <v>7.5264000000000006</v>
      </c>
      <c r="Z2519" s="18">
        <f>'EPD information'!$AC$16*Tabell2[[#This Row],[Weight (kg)]]</f>
        <v>0.13193600000000003</v>
      </c>
      <c r="AA2519" s="18">
        <f>'EPD information'!$AD$16*Tabell2[[#This Row],[Weight (kg)]]</f>
        <v>1.6508800000000001E-2</v>
      </c>
      <c r="AB2519" s="18" t="s">
        <v>48</v>
      </c>
      <c r="AC2519" s="18">
        <f>'EPD information'!$AF$16*Tabell2[[#This Row],[Weight (kg)]]</f>
        <v>1.0416E-2</v>
      </c>
      <c r="AD2519" s="18">
        <f>'EPD information'!$AG$16*Tabell2[[#This Row],[Weight (kg)]]</f>
        <v>0.34720000000000001</v>
      </c>
      <c r="AE2519" s="18">
        <f>'EPD information'!$AH$16*Tabell2[[#This Row],[Weight (kg)]]</f>
        <v>5.555200000000001E-4</v>
      </c>
      <c r="AF2519" s="21">
        <f>'EPD information'!$AI$16*Tabell2[[#This Row],[Weight (kg)]]</f>
        <v>-2.5760000000000001</v>
      </c>
    </row>
    <row r="2520" spans="1:32" x14ac:dyDescent="0.2">
      <c r="A2520" s="36" t="s">
        <v>262</v>
      </c>
      <c r="B2520" s="37" t="s">
        <v>263</v>
      </c>
      <c r="C2520" s="38">
        <v>275917</v>
      </c>
      <c r="D2520" s="39">
        <v>7319662759175</v>
      </c>
      <c r="E2520" s="37" t="s">
        <v>46</v>
      </c>
      <c r="F2520" s="40">
        <v>450</v>
      </c>
      <c r="G2520" s="37">
        <v>400</v>
      </c>
      <c r="H2520" s="41">
        <v>2.64</v>
      </c>
      <c r="I2520" s="35">
        <f>'EPD information'!$L$16*Tabell2[[#This Row],[Weight (kg)]]</f>
        <v>9.0024000000000015</v>
      </c>
      <c r="J2520" s="22">
        <f>'EPD information'!$M$16*Tabell2[[#This Row],[Weight (kg)]]</f>
        <v>0.15681600000000001</v>
      </c>
      <c r="K2520" s="22">
        <f>'EPD information'!$N$16*Tabell2[[#This Row],[Weight (kg)]]</f>
        <v>1.8612E-2</v>
      </c>
      <c r="L2520" s="22">
        <f>'EPD information'!$O$16*Tabell2[[#This Row],[Weight (kg)]]</f>
        <v>0</v>
      </c>
      <c r="M2520" s="22">
        <f>'EPD information'!$P$16*Tabell2[[#This Row],[Weight (kg)]]</f>
        <v>1.2408000000000001E-2</v>
      </c>
      <c r="N2520" s="22">
        <f>'EPD information'!$Q$16*Tabell2[[#This Row],[Weight (kg)]]</f>
        <v>0.41184000000000004</v>
      </c>
      <c r="O2520" s="22">
        <f>'EPD information'!$R$16*Tabell2[[#This Row],[Weight (kg)]]</f>
        <v>6.6792000000000012E-4</v>
      </c>
      <c r="P2520" s="22">
        <f>'EPD information'!$S$16*Tabell2[[#This Row],[Weight (kg)]]</f>
        <v>-3.1943999999999999</v>
      </c>
      <c r="Q2520" s="35">
        <f>'Product specific GWP'!$T$16*Tabell2[[#This Row],[Weight (kg)]]</f>
        <v>0.11536800000000001</v>
      </c>
      <c r="R2520" s="35" t="s">
        <v>48</v>
      </c>
      <c r="S2520" s="35">
        <f>'EPD information'!$V$16*Tabell2[[#This Row],[Weight (kg)]]</f>
        <v>1.8612E-2</v>
      </c>
      <c r="T2520" s="35" t="str">
        <f>'EPD information'!$W$16</f>
        <v>ND</v>
      </c>
      <c r="U2520" s="35">
        <f>'EPD information'!$X$16*Tabell2[[#This Row],[Weight (kg)]]</f>
        <v>1.2408000000000001E-2</v>
      </c>
      <c r="V2520" s="35">
        <f>'EPD information'!$Y$16*Tabell2[[#This Row],[Weight (kg)]]</f>
        <v>0.41184000000000004</v>
      </c>
      <c r="W2520" s="35">
        <f>'EPD information'!$Z$16*Tabell2[[#This Row],[Weight (kg)]]</f>
        <v>6.6792000000000012E-4</v>
      </c>
      <c r="X2520" s="35">
        <f>'EPD information'!$AA$16*Tabell2[[#This Row],[Weight (kg)]]</f>
        <v>-3.1943999999999999</v>
      </c>
      <c r="Y2520" s="18">
        <f>'EPD information'!$AB$16*Tabell2[[#This Row],[Weight (kg)]]</f>
        <v>8.8704000000000001</v>
      </c>
      <c r="Z2520" s="18">
        <f>'EPD information'!$AC$16*Tabell2[[#This Row],[Weight (kg)]]</f>
        <v>0.15549600000000002</v>
      </c>
      <c r="AA2520" s="18">
        <f>'EPD information'!$AD$16*Tabell2[[#This Row],[Weight (kg)]]</f>
        <v>1.94568E-2</v>
      </c>
      <c r="AB2520" s="18" t="s">
        <v>48</v>
      </c>
      <c r="AC2520" s="18">
        <f>'EPD information'!$AF$16*Tabell2[[#This Row],[Weight (kg)]]</f>
        <v>1.2275999999999999E-2</v>
      </c>
      <c r="AD2520" s="18">
        <f>'EPD information'!$AG$16*Tabell2[[#This Row],[Weight (kg)]]</f>
        <v>0.40920000000000001</v>
      </c>
      <c r="AE2520" s="18">
        <f>'EPD information'!$AH$16*Tabell2[[#This Row],[Weight (kg)]]</f>
        <v>6.5472000000000002E-4</v>
      </c>
      <c r="AF2520" s="21">
        <f>'EPD information'!$AI$16*Tabell2[[#This Row],[Weight (kg)]]</f>
        <v>-3.036</v>
      </c>
    </row>
    <row r="2521" spans="1:32" x14ac:dyDescent="0.2">
      <c r="A2521" s="36" t="s">
        <v>262</v>
      </c>
      <c r="B2521" s="37" t="s">
        <v>263</v>
      </c>
      <c r="C2521" s="38">
        <v>275915</v>
      </c>
      <c r="D2521" s="39">
        <v>7319662759151</v>
      </c>
      <c r="E2521" s="37" t="s">
        <v>46</v>
      </c>
      <c r="F2521" s="40">
        <v>450</v>
      </c>
      <c r="G2521" s="37">
        <v>315</v>
      </c>
      <c r="H2521" s="41">
        <v>2.5</v>
      </c>
      <c r="I2521" s="35">
        <f>'EPD information'!$L$16*Tabell2[[#This Row],[Weight (kg)]]</f>
        <v>8.5250000000000004</v>
      </c>
      <c r="J2521" s="22">
        <f>'EPD information'!$M$16*Tabell2[[#This Row],[Weight (kg)]]</f>
        <v>0.14849999999999999</v>
      </c>
      <c r="K2521" s="22">
        <f>'EPD information'!$N$16*Tabell2[[#This Row],[Weight (kg)]]</f>
        <v>1.7624999999999998E-2</v>
      </c>
      <c r="L2521" s="22">
        <f>'EPD information'!$O$16*Tabell2[[#This Row],[Weight (kg)]]</f>
        <v>0</v>
      </c>
      <c r="M2521" s="22">
        <f>'EPD information'!$P$16*Tabell2[[#This Row],[Weight (kg)]]</f>
        <v>1.175E-2</v>
      </c>
      <c r="N2521" s="22">
        <f>'EPD information'!$Q$16*Tabell2[[#This Row],[Weight (kg)]]</f>
        <v>0.39</v>
      </c>
      <c r="O2521" s="22">
        <f>'EPD information'!$R$16*Tabell2[[#This Row],[Weight (kg)]]</f>
        <v>6.3250000000000003E-4</v>
      </c>
      <c r="P2521" s="22">
        <f>'EPD information'!$S$16*Tabell2[[#This Row],[Weight (kg)]]</f>
        <v>-3.0249999999999999</v>
      </c>
      <c r="Q2521" s="35">
        <f>'Product specific GWP'!$T$16*Tabell2[[#This Row],[Weight (kg)]]</f>
        <v>0.10925000000000001</v>
      </c>
      <c r="R2521" s="35" t="s">
        <v>48</v>
      </c>
      <c r="S2521" s="35">
        <f>'EPD information'!$V$16*Tabell2[[#This Row],[Weight (kg)]]</f>
        <v>1.7624999999999998E-2</v>
      </c>
      <c r="T2521" s="35" t="str">
        <f>'EPD information'!$W$16</f>
        <v>ND</v>
      </c>
      <c r="U2521" s="35">
        <f>'EPD information'!$X$16*Tabell2[[#This Row],[Weight (kg)]]</f>
        <v>1.175E-2</v>
      </c>
      <c r="V2521" s="35">
        <f>'EPD information'!$Y$16*Tabell2[[#This Row],[Weight (kg)]]</f>
        <v>0.39</v>
      </c>
      <c r="W2521" s="35">
        <f>'EPD information'!$Z$16*Tabell2[[#This Row],[Weight (kg)]]</f>
        <v>6.3250000000000003E-4</v>
      </c>
      <c r="X2521" s="35">
        <f>'EPD information'!$AA$16*Tabell2[[#This Row],[Weight (kg)]]</f>
        <v>-3.0249999999999999</v>
      </c>
      <c r="Y2521" s="18">
        <f>'EPD information'!$AB$16*Tabell2[[#This Row],[Weight (kg)]]</f>
        <v>8.4</v>
      </c>
      <c r="Z2521" s="18">
        <f>'EPD information'!$AC$16*Tabell2[[#This Row],[Weight (kg)]]</f>
        <v>0.14724999999999999</v>
      </c>
      <c r="AA2521" s="18">
        <f>'EPD information'!$AD$16*Tabell2[[#This Row],[Weight (kg)]]</f>
        <v>1.8425E-2</v>
      </c>
      <c r="AB2521" s="18" t="s">
        <v>48</v>
      </c>
      <c r="AC2521" s="18">
        <f>'EPD information'!$AF$16*Tabell2[[#This Row],[Weight (kg)]]</f>
        <v>1.1625E-2</v>
      </c>
      <c r="AD2521" s="18">
        <f>'EPD information'!$AG$16*Tabell2[[#This Row],[Weight (kg)]]</f>
        <v>0.38750000000000001</v>
      </c>
      <c r="AE2521" s="18">
        <f>'EPD information'!$AH$16*Tabell2[[#This Row],[Weight (kg)]]</f>
        <v>6.2E-4</v>
      </c>
      <c r="AF2521" s="21">
        <f>'EPD information'!$AI$16*Tabell2[[#This Row],[Weight (kg)]]</f>
        <v>-2.875</v>
      </c>
    </row>
    <row r="2522" spans="1:32" x14ac:dyDescent="0.2">
      <c r="A2522" s="36" t="s">
        <v>262</v>
      </c>
      <c r="B2522" s="37" t="s">
        <v>263</v>
      </c>
      <c r="C2522" s="38">
        <v>275912</v>
      </c>
      <c r="D2522" s="39">
        <v>7319662759120</v>
      </c>
      <c r="E2522" s="37" t="s">
        <v>46</v>
      </c>
      <c r="F2522" s="40">
        <v>450</v>
      </c>
      <c r="G2522" s="37">
        <v>250</v>
      </c>
      <c r="H2522" s="41">
        <v>2.85</v>
      </c>
      <c r="I2522" s="35">
        <f>'EPD information'!$L$16*Tabell2[[#This Row],[Weight (kg)]]</f>
        <v>9.7185000000000006</v>
      </c>
      <c r="J2522" s="22">
        <f>'EPD information'!$M$16*Tabell2[[#This Row],[Weight (kg)]]</f>
        <v>0.16929</v>
      </c>
      <c r="K2522" s="22">
        <f>'EPD information'!$N$16*Tabell2[[#This Row],[Weight (kg)]]</f>
        <v>2.0092499999999999E-2</v>
      </c>
      <c r="L2522" s="22">
        <f>'EPD information'!$O$16*Tabell2[[#This Row],[Weight (kg)]]</f>
        <v>0</v>
      </c>
      <c r="M2522" s="22">
        <f>'EPD information'!$P$16*Tabell2[[#This Row],[Weight (kg)]]</f>
        <v>1.3395000000000001E-2</v>
      </c>
      <c r="N2522" s="22">
        <f>'EPD information'!$Q$16*Tabell2[[#This Row],[Weight (kg)]]</f>
        <v>0.4446</v>
      </c>
      <c r="O2522" s="22">
        <f>'EPD information'!$R$16*Tabell2[[#This Row],[Weight (kg)]]</f>
        <v>7.210500000000001E-4</v>
      </c>
      <c r="P2522" s="22">
        <f>'EPD information'!$S$16*Tabell2[[#This Row],[Weight (kg)]]</f>
        <v>-3.4485000000000001</v>
      </c>
      <c r="Q2522" s="35">
        <f>'Product specific GWP'!$T$16*Tabell2[[#This Row],[Weight (kg)]]</f>
        <v>0.12454500000000002</v>
      </c>
      <c r="R2522" s="35" t="s">
        <v>48</v>
      </c>
      <c r="S2522" s="35">
        <f>'EPD information'!$V$16*Tabell2[[#This Row],[Weight (kg)]]</f>
        <v>2.0092499999999999E-2</v>
      </c>
      <c r="T2522" s="35" t="str">
        <f>'EPD information'!$W$16</f>
        <v>ND</v>
      </c>
      <c r="U2522" s="35">
        <f>'EPD information'!$X$16*Tabell2[[#This Row],[Weight (kg)]]</f>
        <v>1.3395000000000001E-2</v>
      </c>
      <c r="V2522" s="35">
        <f>'EPD information'!$Y$16*Tabell2[[#This Row],[Weight (kg)]]</f>
        <v>0.4446</v>
      </c>
      <c r="W2522" s="35">
        <f>'EPD information'!$Z$16*Tabell2[[#This Row],[Weight (kg)]]</f>
        <v>7.210500000000001E-4</v>
      </c>
      <c r="X2522" s="35">
        <f>'EPD information'!$AA$16*Tabell2[[#This Row],[Weight (kg)]]</f>
        <v>-3.4485000000000001</v>
      </c>
      <c r="Y2522" s="18">
        <f>'EPD information'!$AB$16*Tabell2[[#This Row],[Weight (kg)]]</f>
        <v>9.5760000000000005</v>
      </c>
      <c r="Z2522" s="18">
        <f>'EPD information'!$AC$16*Tabell2[[#This Row],[Weight (kg)]]</f>
        <v>0.16786500000000001</v>
      </c>
      <c r="AA2522" s="18">
        <f>'EPD information'!$AD$16*Tabell2[[#This Row],[Weight (kg)]]</f>
        <v>2.1004499999999999E-2</v>
      </c>
      <c r="AB2522" s="18" t="s">
        <v>48</v>
      </c>
      <c r="AC2522" s="18">
        <f>'EPD information'!$AF$16*Tabell2[[#This Row],[Weight (kg)]]</f>
        <v>1.3252499999999999E-2</v>
      </c>
      <c r="AD2522" s="18">
        <f>'EPD information'!$AG$16*Tabell2[[#This Row],[Weight (kg)]]</f>
        <v>0.44175000000000003</v>
      </c>
      <c r="AE2522" s="18">
        <f>'EPD information'!$AH$16*Tabell2[[#This Row],[Weight (kg)]]</f>
        <v>7.0680000000000005E-4</v>
      </c>
      <c r="AF2522" s="21">
        <f>'EPD information'!$AI$16*Tabell2[[#This Row],[Weight (kg)]]</f>
        <v>-3.2774999999999999</v>
      </c>
    </row>
    <row r="2523" spans="1:32" x14ac:dyDescent="0.2">
      <c r="A2523" s="36" t="s">
        <v>262</v>
      </c>
      <c r="B2523" s="37" t="s">
        <v>263</v>
      </c>
      <c r="C2523" s="38">
        <v>275914</v>
      </c>
      <c r="D2523" s="39">
        <v>7319662759144</v>
      </c>
      <c r="E2523" s="37" t="s">
        <v>46</v>
      </c>
      <c r="F2523" s="40">
        <v>450</v>
      </c>
      <c r="G2523" s="37">
        <v>300</v>
      </c>
      <c r="H2523" s="41">
        <v>2.59</v>
      </c>
      <c r="I2523" s="35">
        <f>'EPD information'!$L$16*Tabell2[[#This Row],[Weight (kg)]]</f>
        <v>8.8318999999999992</v>
      </c>
      <c r="J2523" s="22">
        <f>'EPD information'!$M$16*Tabell2[[#This Row],[Weight (kg)]]</f>
        <v>0.15384599999999998</v>
      </c>
      <c r="K2523" s="22">
        <f>'EPD information'!$N$16*Tabell2[[#This Row],[Weight (kg)]]</f>
        <v>1.8259499999999998E-2</v>
      </c>
      <c r="L2523" s="22">
        <f>'EPD information'!$O$16*Tabell2[[#This Row],[Weight (kg)]]</f>
        <v>0</v>
      </c>
      <c r="M2523" s="22">
        <f>'EPD information'!$P$16*Tabell2[[#This Row],[Weight (kg)]]</f>
        <v>1.2173E-2</v>
      </c>
      <c r="N2523" s="22">
        <f>'EPD information'!$Q$16*Tabell2[[#This Row],[Weight (kg)]]</f>
        <v>0.40403999999999995</v>
      </c>
      <c r="O2523" s="22">
        <f>'EPD information'!$R$16*Tabell2[[#This Row],[Weight (kg)]]</f>
        <v>6.5527000000000001E-4</v>
      </c>
      <c r="P2523" s="22">
        <f>'EPD information'!$S$16*Tabell2[[#This Row],[Weight (kg)]]</f>
        <v>-3.1338999999999997</v>
      </c>
      <c r="Q2523" s="35">
        <f>'Product specific GWP'!$T$16*Tabell2[[#This Row],[Weight (kg)]]</f>
        <v>0.11318300000000001</v>
      </c>
      <c r="R2523" s="35" t="s">
        <v>48</v>
      </c>
      <c r="S2523" s="35">
        <f>'EPD information'!$V$16*Tabell2[[#This Row],[Weight (kg)]]</f>
        <v>1.8259499999999998E-2</v>
      </c>
      <c r="T2523" s="35" t="str">
        <f>'EPD information'!$W$16</f>
        <v>ND</v>
      </c>
      <c r="U2523" s="35">
        <f>'EPD information'!$X$16*Tabell2[[#This Row],[Weight (kg)]]</f>
        <v>1.2173E-2</v>
      </c>
      <c r="V2523" s="35">
        <f>'EPD information'!$Y$16*Tabell2[[#This Row],[Weight (kg)]]</f>
        <v>0.40403999999999995</v>
      </c>
      <c r="W2523" s="35">
        <f>'EPD information'!$Z$16*Tabell2[[#This Row],[Weight (kg)]]</f>
        <v>6.5527000000000001E-4</v>
      </c>
      <c r="X2523" s="35">
        <f>'EPD information'!$AA$16*Tabell2[[#This Row],[Weight (kg)]]</f>
        <v>-3.1338999999999997</v>
      </c>
      <c r="Y2523" s="18">
        <f>'EPD information'!$AB$16*Tabell2[[#This Row],[Weight (kg)]]</f>
        <v>8.702399999999999</v>
      </c>
      <c r="Z2523" s="18">
        <f>'EPD information'!$AC$16*Tabell2[[#This Row],[Weight (kg)]]</f>
        <v>0.15255099999999999</v>
      </c>
      <c r="AA2523" s="18">
        <f>'EPD information'!$AD$16*Tabell2[[#This Row],[Weight (kg)]]</f>
        <v>1.9088299999999999E-2</v>
      </c>
      <c r="AB2523" s="18" t="s">
        <v>48</v>
      </c>
      <c r="AC2523" s="18">
        <f>'EPD information'!$AF$16*Tabell2[[#This Row],[Weight (kg)]]</f>
        <v>1.2043499999999999E-2</v>
      </c>
      <c r="AD2523" s="18">
        <f>'EPD information'!$AG$16*Tabell2[[#This Row],[Weight (kg)]]</f>
        <v>0.40144999999999997</v>
      </c>
      <c r="AE2523" s="18">
        <f>'EPD information'!$AH$16*Tabell2[[#This Row],[Weight (kg)]]</f>
        <v>6.4232000000000004E-4</v>
      </c>
      <c r="AF2523" s="21">
        <f>'EPD information'!$AI$16*Tabell2[[#This Row],[Weight (kg)]]</f>
        <v>-2.9784999999999995</v>
      </c>
    </row>
    <row r="2524" spans="1:32" x14ac:dyDescent="0.2">
      <c r="A2524" s="36" t="s">
        <v>262</v>
      </c>
      <c r="B2524" s="37" t="s">
        <v>263</v>
      </c>
      <c r="C2524" s="38">
        <v>275913</v>
      </c>
      <c r="D2524" s="39">
        <v>7319662759137</v>
      </c>
      <c r="E2524" s="37" t="s">
        <v>46</v>
      </c>
      <c r="F2524" s="40">
        <v>450</v>
      </c>
      <c r="G2524" s="37">
        <v>280</v>
      </c>
      <c r="H2524" s="41">
        <v>2.7</v>
      </c>
      <c r="I2524" s="35">
        <f>'EPD information'!$L$16*Tabell2[[#This Row],[Weight (kg)]]</f>
        <v>9.2070000000000007</v>
      </c>
      <c r="J2524" s="22">
        <f>'EPD information'!$M$16*Tabell2[[#This Row],[Weight (kg)]]</f>
        <v>0.16038000000000002</v>
      </c>
      <c r="K2524" s="22">
        <f>'EPD information'!$N$16*Tabell2[[#This Row],[Weight (kg)]]</f>
        <v>1.9035E-2</v>
      </c>
      <c r="L2524" s="22">
        <f>'EPD information'!$O$16*Tabell2[[#This Row],[Weight (kg)]]</f>
        <v>0</v>
      </c>
      <c r="M2524" s="22">
        <f>'EPD information'!$P$16*Tabell2[[#This Row],[Weight (kg)]]</f>
        <v>1.2690000000000002E-2</v>
      </c>
      <c r="N2524" s="22">
        <f>'EPD information'!$Q$16*Tabell2[[#This Row],[Weight (kg)]]</f>
        <v>0.42120000000000002</v>
      </c>
      <c r="O2524" s="22">
        <f>'EPD information'!$R$16*Tabell2[[#This Row],[Weight (kg)]]</f>
        <v>6.8310000000000007E-4</v>
      </c>
      <c r="P2524" s="22">
        <f>'EPD information'!$S$16*Tabell2[[#This Row],[Weight (kg)]]</f>
        <v>-3.2669999999999999</v>
      </c>
      <c r="Q2524" s="35">
        <f>'Product specific GWP'!$T$16*Tabell2[[#This Row],[Weight (kg)]]</f>
        <v>0.11799000000000001</v>
      </c>
      <c r="R2524" s="35" t="s">
        <v>48</v>
      </c>
      <c r="S2524" s="35">
        <f>'EPD information'!$V$16*Tabell2[[#This Row],[Weight (kg)]]</f>
        <v>1.9035E-2</v>
      </c>
      <c r="T2524" s="35" t="str">
        <f>'EPD information'!$W$16</f>
        <v>ND</v>
      </c>
      <c r="U2524" s="35">
        <f>'EPD information'!$X$16*Tabell2[[#This Row],[Weight (kg)]]</f>
        <v>1.2690000000000002E-2</v>
      </c>
      <c r="V2524" s="35">
        <f>'EPD information'!$Y$16*Tabell2[[#This Row],[Weight (kg)]]</f>
        <v>0.42120000000000002</v>
      </c>
      <c r="W2524" s="35">
        <f>'EPD information'!$Z$16*Tabell2[[#This Row],[Weight (kg)]]</f>
        <v>6.8310000000000007E-4</v>
      </c>
      <c r="X2524" s="35">
        <f>'EPD information'!$AA$16*Tabell2[[#This Row],[Weight (kg)]]</f>
        <v>-3.2669999999999999</v>
      </c>
      <c r="Y2524" s="18">
        <f>'EPD information'!$AB$16*Tabell2[[#This Row],[Weight (kg)]]</f>
        <v>9.072000000000001</v>
      </c>
      <c r="Z2524" s="18">
        <f>'EPD information'!$AC$16*Tabell2[[#This Row],[Weight (kg)]]</f>
        <v>0.15903</v>
      </c>
      <c r="AA2524" s="18">
        <f>'EPD information'!$AD$16*Tabell2[[#This Row],[Weight (kg)]]</f>
        <v>1.9899E-2</v>
      </c>
      <c r="AB2524" s="18" t="s">
        <v>48</v>
      </c>
      <c r="AC2524" s="18">
        <f>'EPD information'!$AF$16*Tabell2[[#This Row],[Weight (kg)]]</f>
        <v>1.2555E-2</v>
      </c>
      <c r="AD2524" s="18">
        <f>'EPD information'!$AG$16*Tabell2[[#This Row],[Weight (kg)]]</f>
        <v>0.41850000000000004</v>
      </c>
      <c r="AE2524" s="18">
        <f>'EPD information'!$AH$16*Tabell2[[#This Row],[Weight (kg)]]</f>
        <v>6.6960000000000012E-4</v>
      </c>
      <c r="AF2524" s="21">
        <f>'EPD information'!$AI$16*Tabell2[[#This Row],[Weight (kg)]]</f>
        <v>-3.105</v>
      </c>
    </row>
    <row r="2525" spans="1:32" x14ac:dyDescent="0.2">
      <c r="A2525" s="36" t="s">
        <v>262</v>
      </c>
      <c r="B2525" s="37" t="s">
        <v>263</v>
      </c>
      <c r="C2525" s="38">
        <v>275911</v>
      </c>
      <c r="D2525" s="39">
        <v>7319662759113</v>
      </c>
      <c r="E2525" s="37" t="s">
        <v>46</v>
      </c>
      <c r="F2525" s="40">
        <v>450</v>
      </c>
      <c r="G2525" s="37">
        <v>224</v>
      </c>
      <c r="H2525" s="41">
        <v>2.9</v>
      </c>
      <c r="I2525" s="35">
        <f>'EPD information'!$L$16*Tabell2[[#This Row],[Weight (kg)]]</f>
        <v>9.8889999999999993</v>
      </c>
      <c r="J2525" s="22">
        <f>'EPD information'!$M$16*Tabell2[[#This Row],[Weight (kg)]]</f>
        <v>0.17226</v>
      </c>
      <c r="K2525" s="22">
        <f>'EPD information'!$N$16*Tabell2[[#This Row],[Weight (kg)]]</f>
        <v>2.0444999999999998E-2</v>
      </c>
      <c r="L2525" s="22">
        <f>'EPD information'!$O$16*Tabell2[[#This Row],[Weight (kg)]]</f>
        <v>0</v>
      </c>
      <c r="M2525" s="22">
        <f>'EPD information'!$P$16*Tabell2[[#This Row],[Weight (kg)]]</f>
        <v>1.363E-2</v>
      </c>
      <c r="N2525" s="22">
        <f>'EPD information'!$Q$16*Tabell2[[#This Row],[Weight (kg)]]</f>
        <v>0.45239999999999997</v>
      </c>
      <c r="O2525" s="22">
        <f>'EPD information'!$R$16*Tabell2[[#This Row],[Weight (kg)]]</f>
        <v>7.337E-4</v>
      </c>
      <c r="P2525" s="22">
        <f>'EPD information'!$S$16*Tabell2[[#This Row],[Weight (kg)]]</f>
        <v>-3.5089999999999999</v>
      </c>
      <c r="Q2525" s="35">
        <f>'Product specific GWP'!$T$16*Tabell2[[#This Row],[Weight (kg)]]</f>
        <v>0.12673000000000001</v>
      </c>
      <c r="R2525" s="35" t="s">
        <v>48</v>
      </c>
      <c r="S2525" s="35">
        <f>'EPD information'!$V$16*Tabell2[[#This Row],[Weight (kg)]]</f>
        <v>2.0444999999999998E-2</v>
      </c>
      <c r="T2525" s="35" t="str">
        <f>'EPD information'!$W$16</f>
        <v>ND</v>
      </c>
      <c r="U2525" s="35">
        <f>'EPD information'!$X$16*Tabell2[[#This Row],[Weight (kg)]]</f>
        <v>1.363E-2</v>
      </c>
      <c r="V2525" s="35">
        <f>'EPD information'!$Y$16*Tabell2[[#This Row],[Weight (kg)]]</f>
        <v>0.45239999999999997</v>
      </c>
      <c r="W2525" s="35">
        <f>'EPD information'!$Z$16*Tabell2[[#This Row],[Weight (kg)]]</f>
        <v>7.337E-4</v>
      </c>
      <c r="X2525" s="35">
        <f>'EPD information'!$AA$16*Tabell2[[#This Row],[Weight (kg)]]</f>
        <v>-3.5089999999999999</v>
      </c>
      <c r="Y2525" s="18">
        <f>'EPD information'!$AB$16*Tabell2[[#This Row],[Weight (kg)]]</f>
        <v>9.7439999999999998</v>
      </c>
      <c r="Z2525" s="18">
        <f>'EPD information'!$AC$16*Tabell2[[#This Row],[Weight (kg)]]</f>
        <v>0.17080999999999999</v>
      </c>
      <c r="AA2525" s="18">
        <f>'EPD information'!$AD$16*Tabell2[[#This Row],[Weight (kg)]]</f>
        <v>2.1373E-2</v>
      </c>
      <c r="AB2525" s="18" t="s">
        <v>48</v>
      </c>
      <c r="AC2525" s="18">
        <f>'EPD information'!$AF$16*Tabell2[[#This Row],[Weight (kg)]]</f>
        <v>1.3484999999999999E-2</v>
      </c>
      <c r="AD2525" s="18">
        <f>'EPD information'!$AG$16*Tabell2[[#This Row],[Weight (kg)]]</f>
        <v>0.44950000000000001</v>
      </c>
      <c r="AE2525" s="18">
        <f>'EPD information'!$AH$16*Tabell2[[#This Row],[Weight (kg)]]</f>
        <v>7.1920000000000003E-4</v>
      </c>
      <c r="AF2525" s="21">
        <f>'EPD information'!$AI$16*Tabell2[[#This Row],[Weight (kg)]]</f>
        <v>-3.3349999999999995</v>
      </c>
    </row>
    <row r="2526" spans="1:32" x14ac:dyDescent="0.2">
      <c r="A2526" s="36" t="s">
        <v>262</v>
      </c>
      <c r="B2526" s="37" t="s">
        <v>263</v>
      </c>
      <c r="C2526" s="38">
        <v>275910</v>
      </c>
      <c r="D2526" s="39">
        <v>7319662759106</v>
      </c>
      <c r="E2526" s="37" t="s">
        <v>46</v>
      </c>
      <c r="F2526" s="40">
        <v>450</v>
      </c>
      <c r="G2526" s="37">
        <v>200</v>
      </c>
      <c r="H2526" s="41">
        <v>2.99</v>
      </c>
      <c r="I2526" s="35">
        <f>'EPD information'!$L$16*Tabell2[[#This Row],[Weight (kg)]]</f>
        <v>10.195900000000002</v>
      </c>
      <c r="J2526" s="22">
        <f>'EPD information'!$M$16*Tabell2[[#This Row],[Weight (kg)]]</f>
        <v>0.17760600000000001</v>
      </c>
      <c r="K2526" s="22">
        <f>'EPD information'!$N$16*Tabell2[[#This Row],[Weight (kg)]]</f>
        <v>2.1079500000000001E-2</v>
      </c>
      <c r="L2526" s="22">
        <f>'EPD information'!$O$16*Tabell2[[#This Row],[Weight (kg)]]</f>
        <v>0</v>
      </c>
      <c r="M2526" s="22">
        <f>'EPD information'!$P$16*Tabell2[[#This Row],[Weight (kg)]]</f>
        <v>1.4053000000000001E-2</v>
      </c>
      <c r="N2526" s="22">
        <f>'EPD information'!$Q$16*Tabell2[[#This Row],[Weight (kg)]]</f>
        <v>0.46644000000000002</v>
      </c>
      <c r="O2526" s="22">
        <f>'EPD information'!$R$16*Tabell2[[#This Row],[Weight (kg)]]</f>
        <v>7.5647000000000008E-4</v>
      </c>
      <c r="P2526" s="22">
        <f>'EPD information'!$S$16*Tabell2[[#This Row],[Weight (kg)]]</f>
        <v>-3.6179000000000001</v>
      </c>
      <c r="Q2526" s="35">
        <f>'Product specific GWP'!$T$16*Tabell2[[#This Row],[Weight (kg)]]</f>
        <v>0.13066300000000003</v>
      </c>
      <c r="R2526" s="35" t="s">
        <v>48</v>
      </c>
      <c r="S2526" s="35">
        <f>'EPD information'!$V$16*Tabell2[[#This Row],[Weight (kg)]]</f>
        <v>2.1079500000000001E-2</v>
      </c>
      <c r="T2526" s="35" t="str">
        <f>'EPD information'!$W$16</f>
        <v>ND</v>
      </c>
      <c r="U2526" s="35">
        <f>'EPD information'!$X$16*Tabell2[[#This Row],[Weight (kg)]]</f>
        <v>1.4053000000000001E-2</v>
      </c>
      <c r="V2526" s="35">
        <f>'EPD information'!$Y$16*Tabell2[[#This Row],[Weight (kg)]]</f>
        <v>0.46644000000000002</v>
      </c>
      <c r="W2526" s="35">
        <f>'EPD information'!$Z$16*Tabell2[[#This Row],[Weight (kg)]]</f>
        <v>7.5647000000000008E-4</v>
      </c>
      <c r="X2526" s="35">
        <f>'EPD information'!$AA$16*Tabell2[[#This Row],[Weight (kg)]]</f>
        <v>-3.6179000000000001</v>
      </c>
      <c r="Y2526" s="18">
        <f>'EPD information'!$AB$16*Tabell2[[#This Row],[Weight (kg)]]</f>
        <v>10.0464</v>
      </c>
      <c r="Z2526" s="18">
        <f>'EPD information'!$AC$16*Tabell2[[#This Row],[Weight (kg)]]</f>
        <v>0.17611100000000002</v>
      </c>
      <c r="AA2526" s="18">
        <f>'EPD information'!$AD$16*Tabell2[[#This Row],[Weight (kg)]]</f>
        <v>2.2036300000000002E-2</v>
      </c>
      <c r="AB2526" s="18" t="s">
        <v>48</v>
      </c>
      <c r="AC2526" s="18">
        <f>'EPD information'!$AF$16*Tabell2[[#This Row],[Weight (kg)]]</f>
        <v>1.3903499999999999E-2</v>
      </c>
      <c r="AD2526" s="18">
        <f>'EPD information'!$AG$16*Tabell2[[#This Row],[Weight (kg)]]</f>
        <v>0.46345000000000003</v>
      </c>
      <c r="AE2526" s="18">
        <f>'EPD information'!$AH$16*Tabell2[[#This Row],[Weight (kg)]]</f>
        <v>7.4152000000000007E-4</v>
      </c>
      <c r="AF2526" s="21">
        <f>'EPD information'!$AI$16*Tabell2[[#This Row],[Weight (kg)]]</f>
        <v>-3.4384999999999999</v>
      </c>
    </row>
    <row r="2527" spans="1:32" x14ac:dyDescent="0.2">
      <c r="A2527" s="36" t="s">
        <v>262</v>
      </c>
      <c r="B2527" s="37" t="s">
        <v>263</v>
      </c>
      <c r="C2527" s="38">
        <v>275909</v>
      </c>
      <c r="D2527" s="39">
        <v>7319662759090</v>
      </c>
      <c r="E2527" s="37" t="s">
        <v>46</v>
      </c>
      <c r="F2527" s="40">
        <v>450</v>
      </c>
      <c r="G2527" s="37">
        <v>180</v>
      </c>
      <c r="H2527" s="41">
        <v>3</v>
      </c>
      <c r="I2527" s="35">
        <f>'EPD information'!$L$16*Tabell2[[#This Row],[Weight (kg)]]</f>
        <v>10.23</v>
      </c>
      <c r="J2527" s="22">
        <f>'EPD information'!$M$16*Tabell2[[#This Row],[Weight (kg)]]</f>
        <v>0.1782</v>
      </c>
      <c r="K2527" s="22">
        <f>'EPD information'!$N$16*Tabell2[[#This Row],[Weight (kg)]]</f>
        <v>2.1149999999999999E-2</v>
      </c>
      <c r="L2527" s="22">
        <f>'EPD information'!$O$16*Tabell2[[#This Row],[Weight (kg)]]</f>
        <v>0</v>
      </c>
      <c r="M2527" s="22">
        <f>'EPD information'!$P$16*Tabell2[[#This Row],[Weight (kg)]]</f>
        <v>1.4100000000000001E-2</v>
      </c>
      <c r="N2527" s="22">
        <f>'EPD information'!$Q$16*Tabell2[[#This Row],[Weight (kg)]]</f>
        <v>0.46799999999999997</v>
      </c>
      <c r="O2527" s="22">
        <f>'EPD information'!$R$16*Tabell2[[#This Row],[Weight (kg)]]</f>
        <v>7.5900000000000013E-4</v>
      </c>
      <c r="P2527" s="22">
        <f>'EPD information'!$S$16*Tabell2[[#This Row],[Weight (kg)]]</f>
        <v>-3.63</v>
      </c>
      <c r="Q2527" s="35">
        <f>'Product specific GWP'!$T$16*Tabell2[[#This Row],[Weight (kg)]]</f>
        <v>0.13109999999999999</v>
      </c>
      <c r="R2527" s="35" t="s">
        <v>48</v>
      </c>
      <c r="S2527" s="35">
        <f>'EPD information'!$V$16*Tabell2[[#This Row],[Weight (kg)]]</f>
        <v>2.1149999999999999E-2</v>
      </c>
      <c r="T2527" s="35" t="str">
        <f>'EPD information'!$W$16</f>
        <v>ND</v>
      </c>
      <c r="U2527" s="35">
        <f>'EPD information'!$X$16*Tabell2[[#This Row],[Weight (kg)]]</f>
        <v>1.4100000000000001E-2</v>
      </c>
      <c r="V2527" s="35">
        <f>'EPD information'!$Y$16*Tabell2[[#This Row],[Weight (kg)]]</f>
        <v>0.46799999999999997</v>
      </c>
      <c r="W2527" s="35">
        <f>'EPD information'!$Z$16*Tabell2[[#This Row],[Weight (kg)]]</f>
        <v>7.5900000000000013E-4</v>
      </c>
      <c r="X2527" s="35">
        <f>'EPD information'!$AA$16*Tabell2[[#This Row],[Weight (kg)]]</f>
        <v>-3.63</v>
      </c>
      <c r="Y2527" s="18">
        <f>'EPD information'!$AB$16*Tabell2[[#This Row],[Weight (kg)]]</f>
        <v>10.08</v>
      </c>
      <c r="Z2527" s="18">
        <f>'EPD information'!$AC$16*Tabell2[[#This Row],[Weight (kg)]]</f>
        <v>0.1767</v>
      </c>
      <c r="AA2527" s="18">
        <f>'EPD information'!$AD$16*Tabell2[[#This Row],[Weight (kg)]]</f>
        <v>2.2109999999999998E-2</v>
      </c>
      <c r="AB2527" s="18" t="s">
        <v>48</v>
      </c>
      <c r="AC2527" s="18">
        <f>'EPD information'!$AF$16*Tabell2[[#This Row],[Weight (kg)]]</f>
        <v>1.3949999999999999E-2</v>
      </c>
      <c r="AD2527" s="18">
        <f>'EPD information'!$AG$16*Tabell2[[#This Row],[Weight (kg)]]</f>
        <v>0.46499999999999997</v>
      </c>
      <c r="AE2527" s="18">
        <f>'EPD information'!$AH$16*Tabell2[[#This Row],[Weight (kg)]]</f>
        <v>7.4400000000000009E-4</v>
      </c>
      <c r="AF2527" s="21">
        <f>'EPD information'!$AI$16*Tabell2[[#This Row],[Weight (kg)]]</f>
        <v>-3.4499999999999997</v>
      </c>
    </row>
    <row r="2528" spans="1:32" x14ac:dyDescent="0.2">
      <c r="A2528" s="36" t="s">
        <v>262</v>
      </c>
      <c r="B2528" s="37" t="s">
        <v>263</v>
      </c>
      <c r="C2528" s="38">
        <v>275908</v>
      </c>
      <c r="D2528" s="39">
        <v>7319662759083</v>
      </c>
      <c r="E2528" s="37" t="s">
        <v>46</v>
      </c>
      <c r="F2528" s="40">
        <v>450</v>
      </c>
      <c r="G2528" s="37">
        <v>160</v>
      </c>
      <c r="H2528" s="41">
        <v>3.03</v>
      </c>
      <c r="I2528" s="35">
        <f>'EPD information'!$L$16*Tabell2[[#This Row],[Weight (kg)]]</f>
        <v>10.3323</v>
      </c>
      <c r="J2528" s="22">
        <f>'EPD information'!$M$16*Tabell2[[#This Row],[Weight (kg)]]</f>
        <v>0.179982</v>
      </c>
      <c r="K2528" s="22">
        <f>'EPD information'!$N$16*Tabell2[[#This Row],[Weight (kg)]]</f>
        <v>2.1361499999999999E-2</v>
      </c>
      <c r="L2528" s="22">
        <f>'EPD information'!$O$16*Tabell2[[#This Row],[Weight (kg)]]</f>
        <v>0</v>
      </c>
      <c r="M2528" s="22">
        <f>'EPD information'!$P$16*Tabell2[[#This Row],[Weight (kg)]]</f>
        <v>1.4241E-2</v>
      </c>
      <c r="N2528" s="22">
        <f>'EPD information'!$Q$16*Tabell2[[#This Row],[Weight (kg)]]</f>
        <v>0.47267999999999999</v>
      </c>
      <c r="O2528" s="22">
        <f>'EPD information'!$R$16*Tabell2[[#This Row],[Weight (kg)]]</f>
        <v>7.6659000000000004E-4</v>
      </c>
      <c r="P2528" s="22">
        <f>'EPD information'!$S$16*Tabell2[[#This Row],[Weight (kg)]]</f>
        <v>-3.6662999999999997</v>
      </c>
      <c r="Q2528" s="35">
        <f>'Product specific GWP'!$T$16*Tabell2[[#This Row],[Weight (kg)]]</f>
        <v>0.132411</v>
      </c>
      <c r="R2528" s="35" t="s">
        <v>48</v>
      </c>
      <c r="S2528" s="35">
        <f>'EPD information'!$V$16*Tabell2[[#This Row],[Weight (kg)]]</f>
        <v>2.1361499999999999E-2</v>
      </c>
      <c r="T2528" s="35" t="str">
        <f>'EPD information'!$W$16</f>
        <v>ND</v>
      </c>
      <c r="U2528" s="35">
        <f>'EPD information'!$X$16*Tabell2[[#This Row],[Weight (kg)]]</f>
        <v>1.4241E-2</v>
      </c>
      <c r="V2528" s="35">
        <f>'EPD information'!$Y$16*Tabell2[[#This Row],[Weight (kg)]]</f>
        <v>0.47267999999999999</v>
      </c>
      <c r="W2528" s="35">
        <f>'EPD information'!$Z$16*Tabell2[[#This Row],[Weight (kg)]]</f>
        <v>7.6659000000000004E-4</v>
      </c>
      <c r="X2528" s="35">
        <f>'EPD information'!$AA$16*Tabell2[[#This Row],[Weight (kg)]]</f>
        <v>-3.6662999999999997</v>
      </c>
      <c r="Y2528" s="18">
        <f>'EPD information'!$AB$16*Tabell2[[#This Row],[Weight (kg)]]</f>
        <v>10.1808</v>
      </c>
      <c r="Z2528" s="18">
        <f>'EPD information'!$AC$16*Tabell2[[#This Row],[Weight (kg)]]</f>
        <v>0.17846699999999999</v>
      </c>
      <c r="AA2528" s="18">
        <f>'EPD information'!$AD$16*Tabell2[[#This Row],[Weight (kg)]]</f>
        <v>2.23311E-2</v>
      </c>
      <c r="AB2528" s="18" t="s">
        <v>48</v>
      </c>
      <c r="AC2528" s="18">
        <f>'EPD information'!$AF$16*Tabell2[[#This Row],[Weight (kg)]]</f>
        <v>1.4089499999999998E-2</v>
      </c>
      <c r="AD2528" s="18">
        <f>'EPD information'!$AG$16*Tabell2[[#This Row],[Weight (kg)]]</f>
        <v>0.46964999999999996</v>
      </c>
      <c r="AE2528" s="18">
        <f>'EPD information'!$AH$16*Tabell2[[#This Row],[Weight (kg)]]</f>
        <v>7.5144000000000003E-4</v>
      </c>
      <c r="AF2528" s="21">
        <f>'EPD information'!$AI$16*Tabell2[[#This Row],[Weight (kg)]]</f>
        <v>-3.4844999999999997</v>
      </c>
    </row>
    <row r="2529" spans="1:32" x14ac:dyDescent="0.2">
      <c r="A2529" s="36" t="s">
        <v>262</v>
      </c>
      <c r="B2529" s="37" t="s">
        <v>263</v>
      </c>
      <c r="C2529" s="38">
        <v>276021</v>
      </c>
      <c r="D2529" s="39">
        <v>7319662760218</v>
      </c>
      <c r="E2529" s="37" t="s">
        <v>46</v>
      </c>
      <c r="F2529" s="40">
        <v>450</v>
      </c>
      <c r="G2529" s="37">
        <v>150</v>
      </c>
      <c r="H2529" s="41">
        <v>3.05</v>
      </c>
      <c r="I2529" s="35">
        <f>'EPD information'!$L$16*Tabell2[[#This Row],[Weight (kg)]]</f>
        <v>10.400499999999999</v>
      </c>
      <c r="J2529" s="22">
        <f>'EPD information'!$M$16*Tabell2[[#This Row],[Weight (kg)]]</f>
        <v>0.18117</v>
      </c>
      <c r="K2529" s="22">
        <f>'EPD information'!$N$16*Tabell2[[#This Row],[Weight (kg)]]</f>
        <v>2.1502499999999997E-2</v>
      </c>
      <c r="L2529" s="22">
        <f>'EPD information'!$O$16*Tabell2[[#This Row],[Weight (kg)]]</f>
        <v>0</v>
      </c>
      <c r="M2529" s="22">
        <f>'EPD information'!$P$16*Tabell2[[#This Row],[Weight (kg)]]</f>
        <v>1.4335000000000001E-2</v>
      </c>
      <c r="N2529" s="22">
        <f>'EPD information'!$Q$16*Tabell2[[#This Row],[Weight (kg)]]</f>
        <v>0.47579999999999995</v>
      </c>
      <c r="O2529" s="22">
        <f>'EPD information'!$R$16*Tabell2[[#This Row],[Weight (kg)]]</f>
        <v>7.7165000000000003E-4</v>
      </c>
      <c r="P2529" s="22">
        <f>'EPD information'!$S$16*Tabell2[[#This Row],[Weight (kg)]]</f>
        <v>-3.6904999999999997</v>
      </c>
      <c r="Q2529" s="35">
        <f>'Product specific GWP'!$T$16*Tabell2[[#This Row],[Weight (kg)]]</f>
        <v>0.13328499999999999</v>
      </c>
      <c r="R2529" s="35" t="s">
        <v>48</v>
      </c>
      <c r="S2529" s="35">
        <f>'EPD information'!$V$16*Tabell2[[#This Row],[Weight (kg)]]</f>
        <v>2.1502499999999997E-2</v>
      </c>
      <c r="T2529" s="35" t="str">
        <f>'EPD information'!$W$16</f>
        <v>ND</v>
      </c>
      <c r="U2529" s="35">
        <f>'EPD information'!$X$16*Tabell2[[#This Row],[Weight (kg)]]</f>
        <v>1.4335000000000001E-2</v>
      </c>
      <c r="V2529" s="35">
        <f>'EPD information'!$Y$16*Tabell2[[#This Row],[Weight (kg)]]</f>
        <v>0.47579999999999995</v>
      </c>
      <c r="W2529" s="35">
        <f>'EPD information'!$Z$16*Tabell2[[#This Row],[Weight (kg)]]</f>
        <v>7.7165000000000003E-4</v>
      </c>
      <c r="X2529" s="35">
        <f>'EPD information'!$AA$16*Tabell2[[#This Row],[Weight (kg)]]</f>
        <v>-3.6904999999999997</v>
      </c>
      <c r="Y2529" s="18">
        <f>'EPD information'!$AB$16*Tabell2[[#This Row],[Weight (kg)]]</f>
        <v>10.247999999999999</v>
      </c>
      <c r="Z2529" s="18">
        <f>'EPD information'!$AC$16*Tabell2[[#This Row],[Weight (kg)]]</f>
        <v>0.179645</v>
      </c>
      <c r="AA2529" s="18">
        <f>'EPD information'!$AD$16*Tabell2[[#This Row],[Weight (kg)]]</f>
        <v>2.2478499999999998E-2</v>
      </c>
      <c r="AB2529" s="18" t="s">
        <v>48</v>
      </c>
      <c r="AC2529" s="18">
        <f>'EPD information'!$AF$16*Tabell2[[#This Row],[Weight (kg)]]</f>
        <v>1.4182499999999997E-2</v>
      </c>
      <c r="AD2529" s="18">
        <f>'EPD information'!$AG$16*Tabell2[[#This Row],[Weight (kg)]]</f>
        <v>0.47274999999999995</v>
      </c>
      <c r="AE2529" s="18">
        <f>'EPD information'!$AH$16*Tabell2[[#This Row],[Weight (kg)]]</f>
        <v>7.5639999999999995E-4</v>
      </c>
      <c r="AF2529" s="21">
        <f>'EPD information'!$AI$16*Tabell2[[#This Row],[Weight (kg)]]</f>
        <v>-3.5074999999999994</v>
      </c>
    </row>
    <row r="2530" spans="1:32" x14ac:dyDescent="0.2">
      <c r="A2530" s="36" t="s">
        <v>262</v>
      </c>
      <c r="B2530" s="37" t="s">
        <v>263</v>
      </c>
      <c r="C2530" s="38">
        <v>275907</v>
      </c>
      <c r="D2530" s="39">
        <v>7319662759076</v>
      </c>
      <c r="E2530" s="37" t="s">
        <v>46</v>
      </c>
      <c r="F2530" s="40">
        <v>450</v>
      </c>
      <c r="G2530" s="37">
        <v>140</v>
      </c>
      <c r="H2530" s="41">
        <v>3.07</v>
      </c>
      <c r="I2530" s="35">
        <f>'EPD information'!$L$16*Tabell2[[#This Row],[Weight (kg)]]</f>
        <v>10.4687</v>
      </c>
      <c r="J2530" s="22">
        <f>'EPD information'!$M$16*Tabell2[[#This Row],[Weight (kg)]]</f>
        <v>0.18235799999999999</v>
      </c>
      <c r="K2530" s="22">
        <f>'EPD information'!$N$16*Tabell2[[#This Row],[Weight (kg)]]</f>
        <v>2.16435E-2</v>
      </c>
      <c r="L2530" s="22">
        <f>'EPD information'!$O$16*Tabell2[[#This Row],[Weight (kg)]]</f>
        <v>0</v>
      </c>
      <c r="M2530" s="22">
        <f>'EPD information'!$P$16*Tabell2[[#This Row],[Weight (kg)]]</f>
        <v>1.4428999999999999E-2</v>
      </c>
      <c r="N2530" s="22">
        <f>'EPD information'!$Q$16*Tabell2[[#This Row],[Weight (kg)]]</f>
        <v>0.47891999999999996</v>
      </c>
      <c r="O2530" s="22">
        <f>'EPD information'!$R$16*Tabell2[[#This Row],[Weight (kg)]]</f>
        <v>7.7671000000000001E-4</v>
      </c>
      <c r="P2530" s="22">
        <f>'EPD information'!$S$16*Tabell2[[#This Row],[Weight (kg)]]</f>
        <v>-3.7146999999999997</v>
      </c>
      <c r="Q2530" s="35">
        <f>'Product specific GWP'!$T$16*Tabell2[[#This Row],[Weight (kg)]]</f>
        <v>0.134159</v>
      </c>
      <c r="R2530" s="35" t="s">
        <v>48</v>
      </c>
      <c r="S2530" s="35">
        <f>'EPD information'!$V$16*Tabell2[[#This Row],[Weight (kg)]]</f>
        <v>2.16435E-2</v>
      </c>
      <c r="T2530" s="35" t="str">
        <f>'EPD information'!$W$16</f>
        <v>ND</v>
      </c>
      <c r="U2530" s="35">
        <f>'EPD information'!$X$16*Tabell2[[#This Row],[Weight (kg)]]</f>
        <v>1.4428999999999999E-2</v>
      </c>
      <c r="V2530" s="35">
        <f>'EPD information'!$Y$16*Tabell2[[#This Row],[Weight (kg)]]</f>
        <v>0.47891999999999996</v>
      </c>
      <c r="W2530" s="35">
        <f>'EPD information'!$Z$16*Tabell2[[#This Row],[Weight (kg)]]</f>
        <v>7.7671000000000001E-4</v>
      </c>
      <c r="X2530" s="35">
        <f>'EPD information'!$AA$16*Tabell2[[#This Row],[Weight (kg)]]</f>
        <v>-3.7146999999999997</v>
      </c>
      <c r="Y2530" s="18">
        <f>'EPD information'!$AB$16*Tabell2[[#This Row],[Weight (kg)]]</f>
        <v>10.315199999999999</v>
      </c>
      <c r="Z2530" s="18">
        <f>'EPD information'!$AC$16*Tabell2[[#This Row],[Weight (kg)]]</f>
        <v>0.18082299999999998</v>
      </c>
      <c r="AA2530" s="18">
        <f>'EPD information'!$AD$16*Tabell2[[#This Row],[Weight (kg)]]</f>
        <v>2.2625899999999997E-2</v>
      </c>
      <c r="AB2530" s="18" t="s">
        <v>48</v>
      </c>
      <c r="AC2530" s="18">
        <f>'EPD information'!$AF$16*Tabell2[[#This Row],[Weight (kg)]]</f>
        <v>1.4275499999999998E-2</v>
      </c>
      <c r="AD2530" s="18">
        <f>'EPD information'!$AG$16*Tabell2[[#This Row],[Weight (kg)]]</f>
        <v>0.47585</v>
      </c>
      <c r="AE2530" s="18">
        <f>'EPD information'!$AH$16*Tabell2[[#This Row],[Weight (kg)]]</f>
        <v>7.6135999999999999E-4</v>
      </c>
      <c r="AF2530" s="21">
        <f>'EPD information'!$AI$16*Tabell2[[#This Row],[Weight (kg)]]</f>
        <v>-3.5304999999999995</v>
      </c>
    </row>
    <row r="2531" spans="1:32" x14ac:dyDescent="0.2">
      <c r="A2531" s="36" t="s">
        <v>262</v>
      </c>
      <c r="B2531" s="37" t="s">
        <v>263</v>
      </c>
      <c r="C2531" s="38">
        <v>275906</v>
      </c>
      <c r="D2531" s="39">
        <v>7319662759069</v>
      </c>
      <c r="E2531" s="37" t="s">
        <v>46</v>
      </c>
      <c r="F2531" s="40">
        <v>450</v>
      </c>
      <c r="G2531" s="37">
        <v>125</v>
      </c>
      <c r="H2531" s="41">
        <v>3.08</v>
      </c>
      <c r="I2531" s="35">
        <f>'EPD information'!$L$16*Tabell2[[#This Row],[Weight (kg)]]</f>
        <v>10.502800000000001</v>
      </c>
      <c r="J2531" s="22">
        <f>'EPD information'!$M$16*Tabell2[[#This Row],[Weight (kg)]]</f>
        <v>0.182952</v>
      </c>
      <c r="K2531" s="22">
        <f>'EPD information'!$N$16*Tabell2[[#This Row],[Weight (kg)]]</f>
        <v>2.1714000000000001E-2</v>
      </c>
      <c r="L2531" s="22">
        <f>'EPD information'!$O$16*Tabell2[[#This Row],[Weight (kg)]]</f>
        <v>0</v>
      </c>
      <c r="M2531" s="22">
        <f>'EPD information'!$P$16*Tabell2[[#This Row],[Weight (kg)]]</f>
        <v>1.4476000000000001E-2</v>
      </c>
      <c r="N2531" s="22">
        <f>'EPD information'!$Q$16*Tabell2[[#This Row],[Weight (kg)]]</f>
        <v>0.48048000000000002</v>
      </c>
      <c r="O2531" s="22">
        <f>'EPD information'!$R$16*Tabell2[[#This Row],[Weight (kg)]]</f>
        <v>7.7924000000000005E-4</v>
      </c>
      <c r="P2531" s="22">
        <f>'EPD information'!$S$16*Tabell2[[#This Row],[Weight (kg)]]</f>
        <v>-3.7267999999999999</v>
      </c>
      <c r="Q2531" s="35">
        <f>'Product specific GWP'!$T$16*Tabell2[[#This Row],[Weight (kg)]]</f>
        <v>0.13459600000000002</v>
      </c>
      <c r="R2531" s="35" t="s">
        <v>48</v>
      </c>
      <c r="S2531" s="35">
        <f>'EPD information'!$V$16*Tabell2[[#This Row],[Weight (kg)]]</f>
        <v>2.1714000000000001E-2</v>
      </c>
      <c r="T2531" s="35" t="str">
        <f>'EPD information'!$W$16</f>
        <v>ND</v>
      </c>
      <c r="U2531" s="35">
        <f>'EPD information'!$X$16*Tabell2[[#This Row],[Weight (kg)]]</f>
        <v>1.4476000000000001E-2</v>
      </c>
      <c r="V2531" s="35">
        <f>'EPD information'!$Y$16*Tabell2[[#This Row],[Weight (kg)]]</f>
        <v>0.48048000000000002</v>
      </c>
      <c r="W2531" s="35">
        <f>'EPD information'!$Z$16*Tabell2[[#This Row],[Weight (kg)]]</f>
        <v>7.7924000000000005E-4</v>
      </c>
      <c r="X2531" s="35">
        <f>'EPD information'!$AA$16*Tabell2[[#This Row],[Weight (kg)]]</f>
        <v>-3.7267999999999999</v>
      </c>
      <c r="Y2531" s="18">
        <f>'EPD information'!$AB$16*Tabell2[[#This Row],[Weight (kg)]]</f>
        <v>10.348800000000001</v>
      </c>
      <c r="Z2531" s="18">
        <f>'EPD information'!$AC$16*Tabell2[[#This Row],[Weight (kg)]]</f>
        <v>0.18141200000000002</v>
      </c>
      <c r="AA2531" s="18">
        <f>'EPD information'!$AD$16*Tabell2[[#This Row],[Weight (kg)]]</f>
        <v>2.26996E-2</v>
      </c>
      <c r="AB2531" s="18" t="s">
        <v>48</v>
      </c>
      <c r="AC2531" s="18">
        <f>'EPD information'!$AF$16*Tabell2[[#This Row],[Weight (kg)]]</f>
        <v>1.4322E-2</v>
      </c>
      <c r="AD2531" s="18">
        <f>'EPD information'!$AG$16*Tabell2[[#This Row],[Weight (kg)]]</f>
        <v>0.47739999999999999</v>
      </c>
      <c r="AE2531" s="18">
        <f>'EPD information'!$AH$16*Tabell2[[#This Row],[Weight (kg)]]</f>
        <v>7.6384000000000001E-4</v>
      </c>
      <c r="AF2531" s="21">
        <f>'EPD information'!$AI$16*Tabell2[[#This Row],[Weight (kg)]]</f>
        <v>-3.5419999999999998</v>
      </c>
    </row>
    <row r="2532" spans="1:32" x14ac:dyDescent="0.2">
      <c r="A2532" s="36" t="s">
        <v>262</v>
      </c>
      <c r="B2532" s="37" t="s">
        <v>263</v>
      </c>
      <c r="C2532" s="38">
        <v>275905</v>
      </c>
      <c r="D2532" s="39">
        <v>7319662759052</v>
      </c>
      <c r="E2532" s="37" t="s">
        <v>46</v>
      </c>
      <c r="F2532" s="40">
        <v>450</v>
      </c>
      <c r="G2532" s="37">
        <v>112</v>
      </c>
      <c r="H2532" s="41">
        <v>3.09</v>
      </c>
      <c r="I2532" s="35">
        <f>'EPD information'!$L$16*Tabell2[[#This Row],[Weight (kg)]]</f>
        <v>10.536899999999999</v>
      </c>
      <c r="J2532" s="22">
        <f>'EPD information'!$M$16*Tabell2[[#This Row],[Weight (kg)]]</f>
        <v>0.18354599999999999</v>
      </c>
      <c r="K2532" s="22">
        <f>'EPD information'!$N$16*Tabell2[[#This Row],[Weight (kg)]]</f>
        <v>2.1784499999999998E-2</v>
      </c>
      <c r="L2532" s="22">
        <f>'EPD information'!$O$16*Tabell2[[#This Row],[Weight (kg)]]</f>
        <v>0</v>
      </c>
      <c r="M2532" s="22">
        <f>'EPD information'!$P$16*Tabell2[[#This Row],[Weight (kg)]]</f>
        <v>1.4522999999999999E-2</v>
      </c>
      <c r="N2532" s="22">
        <f>'EPD information'!$Q$16*Tabell2[[#This Row],[Weight (kg)]]</f>
        <v>0.48203999999999997</v>
      </c>
      <c r="O2532" s="22">
        <f>'EPD information'!$R$16*Tabell2[[#This Row],[Weight (kg)]]</f>
        <v>7.8176999999999999E-4</v>
      </c>
      <c r="P2532" s="22">
        <f>'EPD information'!$S$16*Tabell2[[#This Row],[Weight (kg)]]</f>
        <v>-3.7388999999999997</v>
      </c>
      <c r="Q2532" s="35">
        <f>'Product specific GWP'!$T$16*Tabell2[[#This Row],[Weight (kg)]]</f>
        <v>0.13503300000000001</v>
      </c>
      <c r="R2532" s="35" t="s">
        <v>48</v>
      </c>
      <c r="S2532" s="35">
        <f>'EPD information'!$V$16*Tabell2[[#This Row],[Weight (kg)]]</f>
        <v>2.1784499999999998E-2</v>
      </c>
      <c r="T2532" s="35" t="str">
        <f>'EPD information'!$W$16</f>
        <v>ND</v>
      </c>
      <c r="U2532" s="35">
        <f>'EPD information'!$X$16*Tabell2[[#This Row],[Weight (kg)]]</f>
        <v>1.4522999999999999E-2</v>
      </c>
      <c r="V2532" s="35">
        <f>'EPD information'!$Y$16*Tabell2[[#This Row],[Weight (kg)]]</f>
        <v>0.48203999999999997</v>
      </c>
      <c r="W2532" s="35">
        <f>'EPD information'!$Z$16*Tabell2[[#This Row],[Weight (kg)]]</f>
        <v>7.8176999999999999E-4</v>
      </c>
      <c r="X2532" s="35">
        <f>'EPD information'!$AA$16*Tabell2[[#This Row],[Weight (kg)]]</f>
        <v>-3.7388999999999997</v>
      </c>
      <c r="Y2532" s="18">
        <f>'EPD information'!$AB$16*Tabell2[[#This Row],[Weight (kg)]]</f>
        <v>10.382399999999999</v>
      </c>
      <c r="Z2532" s="18">
        <f>'EPD information'!$AC$16*Tabell2[[#This Row],[Weight (kg)]]</f>
        <v>0.182001</v>
      </c>
      <c r="AA2532" s="18">
        <f>'EPD information'!$AD$16*Tabell2[[#This Row],[Weight (kg)]]</f>
        <v>2.27733E-2</v>
      </c>
      <c r="AB2532" s="18" t="s">
        <v>48</v>
      </c>
      <c r="AC2532" s="18">
        <f>'EPD information'!$AF$16*Tabell2[[#This Row],[Weight (kg)]]</f>
        <v>1.4368499999999998E-2</v>
      </c>
      <c r="AD2532" s="18">
        <f>'EPD information'!$AG$16*Tabell2[[#This Row],[Weight (kg)]]</f>
        <v>0.47894999999999999</v>
      </c>
      <c r="AE2532" s="18">
        <f>'EPD information'!$AH$16*Tabell2[[#This Row],[Weight (kg)]]</f>
        <v>7.6632000000000002E-4</v>
      </c>
      <c r="AF2532" s="21">
        <f>'EPD information'!$AI$16*Tabell2[[#This Row],[Weight (kg)]]</f>
        <v>-3.5534999999999997</v>
      </c>
    </row>
    <row r="2533" spans="1:32" x14ac:dyDescent="0.2">
      <c r="A2533" s="36" t="s">
        <v>262</v>
      </c>
      <c r="B2533" s="37" t="s">
        <v>263</v>
      </c>
      <c r="C2533" s="38">
        <v>275904</v>
      </c>
      <c r="D2533" s="39">
        <v>7319662759045</v>
      </c>
      <c r="E2533" s="37" t="s">
        <v>46</v>
      </c>
      <c r="F2533" s="40">
        <v>450</v>
      </c>
      <c r="G2533" s="37">
        <v>100</v>
      </c>
      <c r="H2533" s="41">
        <v>3.1</v>
      </c>
      <c r="I2533" s="35">
        <f>'EPD information'!$L$16*Tabell2[[#This Row],[Weight (kg)]]</f>
        <v>10.571000000000002</v>
      </c>
      <c r="J2533" s="22">
        <f>'EPD information'!$M$16*Tabell2[[#This Row],[Weight (kg)]]</f>
        <v>0.18414</v>
      </c>
      <c r="K2533" s="22">
        <f>'EPD information'!$N$16*Tabell2[[#This Row],[Weight (kg)]]</f>
        <v>2.1854999999999999E-2</v>
      </c>
      <c r="L2533" s="22">
        <f>'EPD information'!$O$16*Tabell2[[#This Row],[Weight (kg)]]</f>
        <v>0</v>
      </c>
      <c r="M2533" s="22">
        <f>'EPD information'!$P$16*Tabell2[[#This Row],[Weight (kg)]]</f>
        <v>1.4570000000000001E-2</v>
      </c>
      <c r="N2533" s="22">
        <f>'EPD information'!$Q$16*Tabell2[[#This Row],[Weight (kg)]]</f>
        <v>0.48360000000000003</v>
      </c>
      <c r="O2533" s="22">
        <f>'EPD information'!$R$16*Tabell2[[#This Row],[Weight (kg)]]</f>
        <v>7.8430000000000014E-4</v>
      </c>
      <c r="P2533" s="22">
        <f>'EPD information'!$S$16*Tabell2[[#This Row],[Weight (kg)]]</f>
        <v>-3.7509999999999999</v>
      </c>
      <c r="Q2533" s="35">
        <f>'Product specific GWP'!$T$16*Tabell2[[#This Row],[Weight (kg)]]</f>
        <v>0.13547000000000001</v>
      </c>
      <c r="R2533" s="35" t="s">
        <v>48</v>
      </c>
      <c r="S2533" s="35">
        <f>'EPD information'!$V$16*Tabell2[[#This Row],[Weight (kg)]]</f>
        <v>2.1854999999999999E-2</v>
      </c>
      <c r="T2533" s="35" t="str">
        <f>'EPD information'!$W$16</f>
        <v>ND</v>
      </c>
      <c r="U2533" s="35">
        <f>'EPD information'!$X$16*Tabell2[[#This Row],[Weight (kg)]]</f>
        <v>1.4570000000000001E-2</v>
      </c>
      <c r="V2533" s="35">
        <f>'EPD information'!$Y$16*Tabell2[[#This Row],[Weight (kg)]]</f>
        <v>0.48360000000000003</v>
      </c>
      <c r="W2533" s="35">
        <f>'EPD information'!$Z$16*Tabell2[[#This Row],[Weight (kg)]]</f>
        <v>7.8430000000000014E-4</v>
      </c>
      <c r="X2533" s="35">
        <f>'EPD information'!$AA$16*Tabell2[[#This Row],[Weight (kg)]]</f>
        <v>-3.7509999999999999</v>
      </c>
      <c r="Y2533" s="18">
        <f>'EPD information'!$AB$16*Tabell2[[#This Row],[Weight (kg)]]</f>
        <v>10.416</v>
      </c>
      <c r="Z2533" s="18">
        <f>'EPD information'!$AC$16*Tabell2[[#This Row],[Weight (kg)]]</f>
        <v>0.18259</v>
      </c>
      <c r="AA2533" s="18">
        <f>'EPD information'!$AD$16*Tabell2[[#This Row],[Weight (kg)]]</f>
        <v>2.2846999999999999E-2</v>
      </c>
      <c r="AB2533" s="18" t="s">
        <v>48</v>
      </c>
      <c r="AC2533" s="18">
        <f>'EPD information'!$AF$16*Tabell2[[#This Row],[Weight (kg)]]</f>
        <v>1.4414999999999999E-2</v>
      </c>
      <c r="AD2533" s="18">
        <f>'EPD information'!$AG$16*Tabell2[[#This Row],[Weight (kg)]]</f>
        <v>0.48049999999999998</v>
      </c>
      <c r="AE2533" s="18">
        <f>'EPD information'!$AH$16*Tabell2[[#This Row],[Weight (kg)]]</f>
        <v>7.6880000000000004E-4</v>
      </c>
      <c r="AF2533" s="21">
        <f>'EPD information'!$AI$16*Tabell2[[#This Row],[Weight (kg)]]</f>
        <v>-3.5649999999999999</v>
      </c>
    </row>
    <row r="2534" spans="1:32" x14ac:dyDescent="0.2">
      <c r="A2534" s="36" t="s">
        <v>262</v>
      </c>
      <c r="B2534" s="37" t="s">
        <v>263</v>
      </c>
      <c r="C2534" s="38">
        <v>256681</v>
      </c>
      <c r="D2534" s="39">
        <v>7319662566810</v>
      </c>
      <c r="E2534" s="37" t="s">
        <v>46</v>
      </c>
      <c r="F2534" s="40">
        <v>500</v>
      </c>
      <c r="G2534" s="37">
        <v>400</v>
      </c>
      <c r="H2534" s="41">
        <v>2.69</v>
      </c>
      <c r="I2534" s="35">
        <f>'EPD information'!$L$16*Tabell2[[#This Row],[Weight (kg)]]</f>
        <v>9.1729000000000003</v>
      </c>
      <c r="J2534" s="22">
        <f>'EPD information'!$M$16*Tabell2[[#This Row],[Weight (kg)]]</f>
        <v>0.15978600000000001</v>
      </c>
      <c r="K2534" s="22">
        <f>'EPD information'!$N$16*Tabell2[[#This Row],[Weight (kg)]]</f>
        <v>1.8964499999999999E-2</v>
      </c>
      <c r="L2534" s="22">
        <f>'EPD information'!$O$16*Tabell2[[#This Row],[Weight (kg)]]</f>
        <v>0</v>
      </c>
      <c r="M2534" s="22">
        <f>'EPD information'!$P$16*Tabell2[[#This Row],[Weight (kg)]]</f>
        <v>1.2643E-2</v>
      </c>
      <c r="N2534" s="22">
        <f>'EPD information'!$Q$16*Tabell2[[#This Row],[Weight (kg)]]</f>
        <v>0.41964000000000001</v>
      </c>
      <c r="O2534" s="22">
        <f>'EPD information'!$R$16*Tabell2[[#This Row],[Weight (kg)]]</f>
        <v>6.8057000000000002E-4</v>
      </c>
      <c r="P2534" s="22">
        <f>'EPD information'!$S$16*Tabell2[[#This Row],[Weight (kg)]]</f>
        <v>-3.2548999999999997</v>
      </c>
      <c r="Q2534" s="35">
        <f>'Product specific GWP'!$T$16*Tabell2[[#This Row],[Weight (kg)]]</f>
        <v>0.117553</v>
      </c>
      <c r="R2534" s="35" t="s">
        <v>48</v>
      </c>
      <c r="S2534" s="35">
        <f>'EPD information'!$V$16*Tabell2[[#This Row],[Weight (kg)]]</f>
        <v>1.8964499999999999E-2</v>
      </c>
      <c r="T2534" s="35" t="str">
        <f>'EPD information'!$W$16</f>
        <v>ND</v>
      </c>
      <c r="U2534" s="35">
        <f>'EPD information'!$X$16*Tabell2[[#This Row],[Weight (kg)]]</f>
        <v>1.2643E-2</v>
      </c>
      <c r="V2534" s="35">
        <f>'EPD information'!$Y$16*Tabell2[[#This Row],[Weight (kg)]]</f>
        <v>0.41964000000000001</v>
      </c>
      <c r="W2534" s="35">
        <f>'EPD information'!$Z$16*Tabell2[[#This Row],[Weight (kg)]]</f>
        <v>6.8057000000000002E-4</v>
      </c>
      <c r="X2534" s="35">
        <f>'EPD information'!$AA$16*Tabell2[[#This Row],[Weight (kg)]]</f>
        <v>-3.2548999999999997</v>
      </c>
      <c r="Y2534" s="18">
        <f>'EPD information'!$AB$16*Tabell2[[#This Row],[Weight (kg)]]</f>
        <v>9.0383999999999993</v>
      </c>
      <c r="Z2534" s="18">
        <f>'EPD information'!$AC$16*Tabell2[[#This Row],[Weight (kg)]]</f>
        <v>0.158441</v>
      </c>
      <c r="AA2534" s="18">
        <f>'EPD information'!$AD$16*Tabell2[[#This Row],[Weight (kg)]]</f>
        <v>1.9825300000000001E-2</v>
      </c>
      <c r="AB2534" s="18" t="s">
        <v>48</v>
      </c>
      <c r="AC2534" s="18">
        <f>'EPD information'!$AF$16*Tabell2[[#This Row],[Weight (kg)]]</f>
        <v>1.2508499999999999E-2</v>
      </c>
      <c r="AD2534" s="18">
        <f>'EPD information'!$AG$16*Tabell2[[#This Row],[Weight (kg)]]</f>
        <v>0.41694999999999999</v>
      </c>
      <c r="AE2534" s="18">
        <f>'EPD information'!$AH$16*Tabell2[[#This Row],[Weight (kg)]]</f>
        <v>6.6712E-4</v>
      </c>
      <c r="AF2534" s="21">
        <f>'EPD information'!$AI$16*Tabell2[[#This Row],[Weight (kg)]]</f>
        <v>-3.0934999999999997</v>
      </c>
    </row>
    <row r="2535" spans="1:32" x14ac:dyDescent="0.2">
      <c r="A2535" s="36" t="s">
        <v>262</v>
      </c>
      <c r="B2535" s="37" t="s">
        <v>263</v>
      </c>
      <c r="C2535" s="38">
        <v>256679</v>
      </c>
      <c r="D2535" s="39">
        <v>7319662566797</v>
      </c>
      <c r="E2535" s="37" t="s">
        <v>46</v>
      </c>
      <c r="F2535" s="40">
        <v>500</v>
      </c>
      <c r="G2535" s="37">
        <v>315</v>
      </c>
      <c r="H2535" s="41">
        <v>3.16</v>
      </c>
      <c r="I2535" s="35">
        <f>'EPD information'!$L$16*Tabell2[[#This Row],[Weight (kg)]]</f>
        <v>10.775600000000001</v>
      </c>
      <c r="J2535" s="22">
        <f>'EPD information'!$M$16*Tabell2[[#This Row],[Weight (kg)]]</f>
        <v>0.18770400000000001</v>
      </c>
      <c r="K2535" s="22">
        <f>'EPD information'!$N$16*Tabell2[[#This Row],[Weight (kg)]]</f>
        <v>2.2277999999999999E-2</v>
      </c>
      <c r="L2535" s="22">
        <f>'EPD information'!$O$16*Tabell2[[#This Row],[Weight (kg)]]</f>
        <v>0</v>
      </c>
      <c r="M2535" s="22">
        <f>'EPD information'!$P$16*Tabell2[[#This Row],[Weight (kg)]]</f>
        <v>1.4852000000000001E-2</v>
      </c>
      <c r="N2535" s="22">
        <f>'EPD information'!$Q$16*Tabell2[[#This Row],[Weight (kg)]]</f>
        <v>0.49296000000000001</v>
      </c>
      <c r="O2535" s="22">
        <f>'EPD information'!$R$16*Tabell2[[#This Row],[Weight (kg)]]</f>
        <v>7.9948000000000009E-4</v>
      </c>
      <c r="P2535" s="22">
        <f>'EPD information'!$S$16*Tabell2[[#This Row],[Weight (kg)]]</f>
        <v>-3.8235999999999999</v>
      </c>
      <c r="Q2535" s="35">
        <f>'Product specific GWP'!$T$16*Tabell2[[#This Row],[Weight (kg)]]</f>
        <v>0.13809200000000002</v>
      </c>
      <c r="R2535" s="35" t="s">
        <v>48</v>
      </c>
      <c r="S2535" s="35">
        <f>'EPD information'!$V$16*Tabell2[[#This Row],[Weight (kg)]]</f>
        <v>2.2277999999999999E-2</v>
      </c>
      <c r="T2535" s="35" t="str">
        <f>'EPD information'!$W$16</f>
        <v>ND</v>
      </c>
      <c r="U2535" s="35">
        <f>'EPD information'!$X$16*Tabell2[[#This Row],[Weight (kg)]]</f>
        <v>1.4852000000000001E-2</v>
      </c>
      <c r="V2535" s="35">
        <f>'EPD information'!$Y$16*Tabell2[[#This Row],[Weight (kg)]]</f>
        <v>0.49296000000000001</v>
      </c>
      <c r="W2535" s="35">
        <f>'EPD information'!$Z$16*Tabell2[[#This Row],[Weight (kg)]]</f>
        <v>7.9948000000000009E-4</v>
      </c>
      <c r="X2535" s="35">
        <f>'EPD information'!$AA$16*Tabell2[[#This Row],[Weight (kg)]]</f>
        <v>-3.8235999999999999</v>
      </c>
      <c r="Y2535" s="18">
        <f>'EPD information'!$AB$16*Tabell2[[#This Row],[Weight (kg)]]</f>
        <v>10.617599999999999</v>
      </c>
      <c r="Z2535" s="18">
        <f>'EPD information'!$AC$16*Tabell2[[#This Row],[Weight (kg)]]</f>
        <v>0.18612400000000001</v>
      </c>
      <c r="AA2535" s="18">
        <f>'EPD information'!$AD$16*Tabell2[[#This Row],[Weight (kg)]]</f>
        <v>2.3289199999999999E-2</v>
      </c>
      <c r="AB2535" s="18" t="s">
        <v>48</v>
      </c>
      <c r="AC2535" s="18">
        <f>'EPD information'!$AF$16*Tabell2[[#This Row],[Weight (kg)]]</f>
        <v>1.4693999999999999E-2</v>
      </c>
      <c r="AD2535" s="18">
        <f>'EPD information'!$AG$16*Tabell2[[#This Row],[Weight (kg)]]</f>
        <v>0.48980000000000001</v>
      </c>
      <c r="AE2535" s="18">
        <f>'EPD information'!$AH$16*Tabell2[[#This Row],[Weight (kg)]]</f>
        <v>7.8368000000000003E-4</v>
      </c>
      <c r="AF2535" s="21">
        <f>'EPD information'!$AI$16*Tabell2[[#This Row],[Weight (kg)]]</f>
        <v>-3.6339999999999999</v>
      </c>
    </row>
    <row r="2536" spans="1:32" x14ac:dyDescent="0.2">
      <c r="A2536" s="36" t="s">
        <v>262</v>
      </c>
      <c r="B2536" s="37" t="s">
        <v>263</v>
      </c>
      <c r="C2536" s="38">
        <v>256678</v>
      </c>
      <c r="D2536" s="39">
        <v>7319662566780</v>
      </c>
      <c r="E2536" s="37" t="s">
        <v>46</v>
      </c>
      <c r="F2536" s="40">
        <v>500</v>
      </c>
      <c r="G2536" s="37">
        <v>250</v>
      </c>
      <c r="H2536" s="41">
        <v>3.51</v>
      </c>
      <c r="I2536" s="35">
        <f>'EPD information'!$L$16*Tabell2[[#This Row],[Weight (kg)]]</f>
        <v>11.969099999999999</v>
      </c>
      <c r="J2536" s="22">
        <f>'EPD information'!$M$16*Tabell2[[#This Row],[Weight (kg)]]</f>
        <v>0.20849399999999998</v>
      </c>
      <c r="K2536" s="22">
        <f>'EPD information'!$N$16*Tabell2[[#This Row],[Weight (kg)]]</f>
        <v>2.4745499999999997E-2</v>
      </c>
      <c r="L2536" s="22">
        <f>'EPD information'!$O$16*Tabell2[[#This Row],[Weight (kg)]]</f>
        <v>0</v>
      </c>
      <c r="M2536" s="22">
        <f>'EPD information'!$P$16*Tabell2[[#This Row],[Weight (kg)]]</f>
        <v>1.6497000000000001E-2</v>
      </c>
      <c r="N2536" s="22">
        <f>'EPD information'!$Q$16*Tabell2[[#This Row],[Weight (kg)]]</f>
        <v>0.54755999999999994</v>
      </c>
      <c r="O2536" s="22">
        <f>'EPD information'!$R$16*Tabell2[[#This Row],[Weight (kg)]]</f>
        <v>8.8803000000000005E-4</v>
      </c>
      <c r="P2536" s="22">
        <f>'EPD information'!$S$16*Tabell2[[#This Row],[Weight (kg)]]</f>
        <v>-4.2470999999999997</v>
      </c>
      <c r="Q2536" s="35">
        <f>'Product specific GWP'!$T$16*Tabell2[[#This Row],[Weight (kg)]]</f>
        <v>0.153387</v>
      </c>
      <c r="R2536" s="35" t="s">
        <v>48</v>
      </c>
      <c r="S2536" s="35">
        <f>'EPD information'!$V$16*Tabell2[[#This Row],[Weight (kg)]]</f>
        <v>2.4745499999999997E-2</v>
      </c>
      <c r="T2536" s="35" t="str">
        <f>'EPD information'!$W$16</f>
        <v>ND</v>
      </c>
      <c r="U2536" s="35">
        <f>'EPD information'!$X$16*Tabell2[[#This Row],[Weight (kg)]]</f>
        <v>1.6497000000000001E-2</v>
      </c>
      <c r="V2536" s="35">
        <f>'EPD information'!$Y$16*Tabell2[[#This Row],[Weight (kg)]]</f>
        <v>0.54755999999999994</v>
      </c>
      <c r="W2536" s="35">
        <f>'EPD information'!$Z$16*Tabell2[[#This Row],[Weight (kg)]]</f>
        <v>8.8803000000000005E-4</v>
      </c>
      <c r="X2536" s="35">
        <f>'EPD information'!$AA$16*Tabell2[[#This Row],[Weight (kg)]]</f>
        <v>-4.2470999999999997</v>
      </c>
      <c r="Y2536" s="18">
        <f>'EPD information'!$AB$16*Tabell2[[#This Row],[Weight (kg)]]</f>
        <v>11.7936</v>
      </c>
      <c r="Z2536" s="18">
        <f>'EPD information'!$AC$16*Tabell2[[#This Row],[Weight (kg)]]</f>
        <v>0.20673899999999998</v>
      </c>
      <c r="AA2536" s="18">
        <f>'EPD information'!$AD$16*Tabell2[[#This Row],[Weight (kg)]]</f>
        <v>2.5868699999999998E-2</v>
      </c>
      <c r="AB2536" s="18" t="s">
        <v>48</v>
      </c>
      <c r="AC2536" s="18">
        <f>'EPD information'!$AF$16*Tabell2[[#This Row],[Weight (kg)]]</f>
        <v>1.6321499999999999E-2</v>
      </c>
      <c r="AD2536" s="18">
        <f>'EPD information'!$AG$16*Tabell2[[#This Row],[Weight (kg)]]</f>
        <v>0.54404999999999992</v>
      </c>
      <c r="AE2536" s="18">
        <f>'EPD information'!$AH$16*Tabell2[[#This Row],[Weight (kg)]]</f>
        <v>8.7047999999999997E-4</v>
      </c>
      <c r="AF2536" s="21">
        <f>'EPD information'!$AI$16*Tabell2[[#This Row],[Weight (kg)]]</f>
        <v>-4.0364999999999993</v>
      </c>
    </row>
    <row r="2537" spans="1:32" x14ac:dyDescent="0.2">
      <c r="A2537" s="36" t="s">
        <v>262</v>
      </c>
      <c r="B2537" s="37" t="s">
        <v>263</v>
      </c>
      <c r="C2537" s="38">
        <v>256677</v>
      </c>
      <c r="D2537" s="39">
        <v>7319662566773</v>
      </c>
      <c r="E2537" s="37" t="s">
        <v>46</v>
      </c>
      <c r="F2537" s="40">
        <v>500</v>
      </c>
      <c r="G2537" s="37">
        <v>200</v>
      </c>
      <c r="H2537" s="41">
        <v>3.66</v>
      </c>
      <c r="I2537" s="35">
        <f>'EPD information'!$L$16*Tabell2[[#This Row],[Weight (kg)]]</f>
        <v>12.480600000000001</v>
      </c>
      <c r="J2537" s="22">
        <f>'EPD information'!$M$16*Tabell2[[#This Row],[Weight (kg)]]</f>
        <v>0.21740400000000001</v>
      </c>
      <c r="K2537" s="22">
        <f>'EPD information'!$N$16*Tabell2[[#This Row],[Weight (kg)]]</f>
        <v>2.5803E-2</v>
      </c>
      <c r="L2537" s="22">
        <f>'EPD information'!$O$16*Tabell2[[#This Row],[Weight (kg)]]</f>
        <v>0</v>
      </c>
      <c r="M2537" s="22">
        <f>'EPD information'!$P$16*Tabell2[[#This Row],[Weight (kg)]]</f>
        <v>1.7202000000000002E-2</v>
      </c>
      <c r="N2537" s="22">
        <f>'EPD information'!$Q$16*Tabell2[[#This Row],[Weight (kg)]]</f>
        <v>0.57096000000000002</v>
      </c>
      <c r="O2537" s="22">
        <f>'EPD information'!$R$16*Tabell2[[#This Row],[Weight (kg)]]</f>
        <v>9.2598000000000008E-4</v>
      </c>
      <c r="P2537" s="22">
        <f>'EPD information'!$S$16*Tabell2[[#This Row],[Weight (kg)]]</f>
        <v>-4.4286000000000003</v>
      </c>
      <c r="Q2537" s="35">
        <f>'Product specific GWP'!$T$16*Tabell2[[#This Row],[Weight (kg)]]</f>
        <v>0.15994200000000003</v>
      </c>
      <c r="R2537" s="35" t="s">
        <v>48</v>
      </c>
      <c r="S2537" s="35">
        <f>'EPD information'!$V$16*Tabell2[[#This Row],[Weight (kg)]]</f>
        <v>2.5803E-2</v>
      </c>
      <c r="T2537" s="35" t="str">
        <f>'EPD information'!$W$16</f>
        <v>ND</v>
      </c>
      <c r="U2537" s="35">
        <f>'EPD information'!$X$16*Tabell2[[#This Row],[Weight (kg)]]</f>
        <v>1.7202000000000002E-2</v>
      </c>
      <c r="V2537" s="35">
        <f>'EPD information'!$Y$16*Tabell2[[#This Row],[Weight (kg)]]</f>
        <v>0.57096000000000002</v>
      </c>
      <c r="W2537" s="35">
        <f>'EPD information'!$Z$16*Tabell2[[#This Row],[Weight (kg)]]</f>
        <v>9.2598000000000008E-4</v>
      </c>
      <c r="X2537" s="35">
        <f>'EPD information'!$AA$16*Tabell2[[#This Row],[Weight (kg)]]</f>
        <v>-4.4286000000000003</v>
      </c>
      <c r="Y2537" s="18">
        <f>'EPD information'!$AB$16*Tabell2[[#This Row],[Weight (kg)]]</f>
        <v>12.297599999999999</v>
      </c>
      <c r="Z2537" s="18">
        <f>'EPD information'!$AC$16*Tabell2[[#This Row],[Weight (kg)]]</f>
        <v>0.21557400000000002</v>
      </c>
      <c r="AA2537" s="18">
        <f>'EPD information'!$AD$16*Tabell2[[#This Row],[Weight (kg)]]</f>
        <v>2.69742E-2</v>
      </c>
      <c r="AB2537" s="18" t="s">
        <v>48</v>
      </c>
      <c r="AC2537" s="18">
        <f>'EPD information'!$AF$16*Tabell2[[#This Row],[Weight (kg)]]</f>
        <v>1.7018999999999999E-2</v>
      </c>
      <c r="AD2537" s="18">
        <f>'EPD information'!$AG$16*Tabell2[[#This Row],[Weight (kg)]]</f>
        <v>0.56730000000000003</v>
      </c>
      <c r="AE2537" s="18">
        <f>'EPD information'!$AH$16*Tabell2[[#This Row],[Weight (kg)]]</f>
        <v>9.0768000000000012E-4</v>
      </c>
      <c r="AF2537" s="21">
        <f>'EPD information'!$AI$16*Tabell2[[#This Row],[Weight (kg)]]</f>
        <v>-4.2089999999999996</v>
      </c>
    </row>
    <row r="2538" spans="1:32" x14ac:dyDescent="0.2">
      <c r="A2538" s="36" t="s">
        <v>262</v>
      </c>
      <c r="B2538" s="37" t="s">
        <v>263</v>
      </c>
      <c r="C2538" s="38">
        <v>256680</v>
      </c>
      <c r="D2538" s="39">
        <v>7319662566803</v>
      </c>
      <c r="E2538" s="37" t="s">
        <v>46</v>
      </c>
      <c r="F2538" s="40">
        <v>500</v>
      </c>
      <c r="G2538" s="37">
        <v>355</v>
      </c>
      <c r="H2538" s="41">
        <v>2.89</v>
      </c>
      <c r="I2538" s="35">
        <f>'EPD information'!$L$16*Tabell2[[#This Row],[Weight (kg)]]</f>
        <v>9.8549000000000007</v>
      </c>
      <c r="J2538" s="22">
        <f>'EPD information'!$M$16*Tabell2[[#This Row],[Weight (kg)]]</f>
        <v>0.17166600000000001</v>
      </c>
      <c r="K2538" s="22">
        <f>'EPD information'!$N$16*Tabell2[[#This Row],[Weight (kg)]]</f>
        <v>2.03745E-2</v>
      </c>
      <c r="L2538" s="22">
        <f>'EPD information'!$O$16*Tabell2[[#This Row],[Weight (kg)]]</f>
        <v>0</v>
      </c>
      <c r="M2538" s="22">
        <f>'EPD information'!$P$16*Tabell2[[#This Row],[Weight (kg)]]</f>
        <v>1.3583000000000001E-2</v>
      </c>
      <c r="N2538" s="22">
        <f>'EPD information'!$Q$16*Tabell2[[#This Row],[Weight (kg)]]</f>
        <v>0.45084000000000002</v>
      </c>
      <c r="O2538" s="22">
        <f>'EPD information'!$R$16*Tabell2[[#This Row],[Weight (kg)]]</f>
        <v>7.3117000000000006E-4</v>
      </c>
      <c r="P2538" s="22">
        <f>'EPD information'!$S$16*Tabell2[[#This Row],[Weight (kg)]]</f>
        <v>-3.4969000000000001</v>
      </c>
      <c r="Q2538" s="35">
        <f>'Product specific GWP'!$T$16*Tabell2[[#This Row],[Weight (kg)]]</f>
        <v>0.12629300000000002</v>
      </c>
      <c r="R2538" s="35" t="s">
        <v>48</v>
      </c>
      <c r="S2538" s="35">
        <f>'EPD information'!$V$16*Tabell2[[#This Row],[Weight (kg)]]</f>
        <v>2.03745E-2</v>
      </c>
      <c r="T2538" s="35" t="str">
        <f>'EPD information'!$W$16</f>
        <v>ND</v>
      </c>
      <c r="U2538" s="35">
        <f>'EPD information'!$X$16*Tabell2[[#This Row],[Weight (kg)]]</f>
        <v>1.3583000000000001E-2</v>
      </c>
      <c r="V2538" s="35">
        <f>'EPD information'!$Y$16*Tabell2[[#This Row],[Weight (kg)]]</f>
        <v>0.45084000000000002</v>
      </c>
      <c r="W2538" s="35">
        <f>'EPD information'!$Z$16*Tabell2[[#This Row],[Weight (kg)]]</f>
        <v>7.3117000000000006E-4</v>
      </c>
      <c r="X2538" s="35">
        <f>'EPD information'!$AA$16*Tabell2[[#This Row],[Weight (kg)]]</f>
        <v>-3.4969000000000001</v>
      </c>
      <c r="Y2538" s="18">
        <f>'EPD information'!$AB$16*Tabell2[[#This Row],[Weight (kg)]]</f>
        <v>9.7103999999999999</v>
      </c>
      <c r="Z2538" s="18">
        <f>'EPD information'!$AC$16*Tabell2[[#This Row],[Weight (kg)]]</f>
        <v>0.17022100000000001</v>
      </c>
      <c r="AA2538" s="18">
        <f>'EPD information'!$AD$16*Tabell2[[#This Row],[Weight (kg)]]</f>
        <v>2.12993E-2</v>
      </c>
      <c r="AB2538" s="18" t="s">
        <v>48</v>
      </c>
      <c r="AC2538" s="18">
        <f>'EPD information'!$AF$16*Tabell2[[#This Row],[Weight (kg)]]</f>
        <v>1.3438499999999999E-2</v>
      </c>
      <c r="AD2538" s="18">
        <f>'EPD information'!$AG$16*Tabell2[[#This Row],[Weight (kg)]]</f>
        <v>0.44795000000000001</v>
      </c>
      <c r="AE2538" s="18">
        <f>'EPD information'!$AH$16*Tabell2[[#This Row],[Weight (kg)]]</f>
        <v>7.1672000000000001E-4</v>
      </c>
      <c r="AF2538" s="21">
        <f>'EPD information'!$AI$16*Tabell2[[#This Row],[Weight (kg)]]</f>
        <v>-3.3234999999999997</v>
      </c>
    </row>
    <row r="2539" spans="1:32" x14ac:dyDescent="0.2">
      <c r="A2539" s="36" t="s">
        <v>262</v>
      </c>
      <c r="B2539" s="37" t="s">
        <v>263</v>
      </c>
      <c r="C2539" s="38">
        <v>275929</v>
      </c>
      <c r="D2539" s="39">
        <v>7319662759298</v>
      </c>
      <c r="E2539" s="37" t="s">
        <v>46</v>
      </c>
      <c r="F2539" s="40">
        <v>500</v>
      </c>
      <c r="G2539" s="37">
        <v>450</v>
      </c>
      <c r="H2539" s="41">
        <v>2.37</v>
      </c>
      <c r="I2539" s="35">
        <f>'EPD information'!$L$16*Tabell2[[#This Row],[Weight (kg)]]</f>
        <v>8.0817000000000014</v>
      </c>
      <c r="J2539" s="22">
        <f>'EPD information'!$M$16*Tabell2[[#This Row],[Weight (kg)]]</f>
        <v>0.14077800000000001</v>
      </c>
      <c r="K2539" s="22">
        <f>'EPD information'!$N$16*Tabell2[[#This Row],[Weight (kg)]]</f>
        <v>1.6708500000000001E-2</v>
      </c>
      <c r="L2539" s="22">
        <f>'EPD information'!$O$16*Tabell2[[#This Row],[Weight (kg)]]</f>
        <v>0</v>
      </c>
      <c r="M2539" s="22">
        <f>'EPD information'!$P$16*Tabell2[[#This Row],[Weight (kg)]]</f>
        <v>1.1139000000000001E-2</v>
      </c>
      <c r="N2539" s="22">
        <f>'EPD information'!$Q$16*Tabell2[[#This Row],[Weight (kg)]]</f>
        <v>0.36971999999999999</v>
      </c>
      <c r="O2539" s="22">
        <f>'EPD information'!$R$16*Tabell2[[#This Row],[Weight (kg)]]</f>
        <v>5.996100000000001E-4</v>
      </c>
      <c r="P2539" s="22">
        <f>'EPD information'!$S$16*Tabell2[[#This Row],[Weight (kg)]]</f>
        <v>-2.8677000000000001</v>
      </c>
      <c r="Q2539" s="35">
        <f>'Product specific GWP'!$T$16*Tabell2[[#This Row],[Weight (kg)]]</f>
        <v>0.10356900000000001</v>
      </c>
      <c r="R2539" s="35" t="s">
        <v>48</v>
      </c>
      <c r="S2539" s="35">
        <f>'EPD information'!$V$16*Tabell2[[#This Row],[Weight (kg)]]</f>
        <v>1.6708500000000001E-2</v>
      </c>
      <c r="T2539" s="35" t="str">
        <f>'EPD information'!$W$16</f>
        <v>ND</v>
      </c>
      <c r="U2539" s="35">
        <f>'EPD information'!$X$16*Tabell2[[#This Row],[Weight (kg)]]</f>
        <v>1.1139000000000001E-2</v>
      </c>
      <c r="V2539" s="35">
        <f>'EPD information'!$Y$16*Tabell2[[#This Row],[Weight (kg)]]</f>
        <v>0.36971999999999999</v>
      </c>
      <c r="W2539" s="35">
        <f>'EPD information'!$Z$16*Tabell2[[#This Row],[Weight (kg)]]</f>
        <v>5.996100000000001E-4</v>
      </c>
      <c r="X2539" s="35">
        <f>'EPD information'!$AA$16*Tabell2[[#This Row],[Weight (kg)]]</f>
        <v>-2.8677000000000001</v>
      </c>
      <c r="Y2539" s="18">
        <f>'EPD information'!$AB$16*Tabell2[[#This Row],[Weight (kg)]]</f>
        <v>7.9632000000000005</v>
      </c>
      <c r="Z2539" s="18">
        <f>'EPD information'!$AC$16*Tabell2[[#This Row],[Weight (kg)]]</f>
        <v>0.13959299999999999</v>
      </c>
      <c r="AA2539" s="18">
        <f>'EPD information'!$AD$16*Tabell2[[#This Row],[Weight (kg)]]</f>
        <v>1.74669E-2</v>
      </c>
      <c r="AB2539" s="18" t="s">
        <v>48</v>
      </c>
      <c r="AC2539" s="18">
        <f>'EPD information'!$AF$16*Tabell2[[#This Row],[Weight (kg)]]</f>
        <v>1.1020499999999999E-2</v>
      </c>
      <c r="AD2539" s="18">
        <f>'EPD information'!$AG$16*Tabell2[[#This Row],[Weight (kg)]]</f>
        <v>0.36735000000000001</v>
      </c>
      <c r="AE2539" s="18">
        <f>'EPD information'!$AH$16*Tabell2[[#This Row],[Weight (kg)]]</f>
        <v>5.8776000000000011E-4</v>
      </c>
      <c r="AF2539" s="21">
        <f>'EPD information'!$AI$16*Tabell2[[#This Row],[Weight (kg)]]</f>
        <v>-2.7254999999999998</v>
      </c>
    </row>
    <row r="2540" spans="1:32" x14ac:dyDescent="0.2">
      <c r="A2540" s="36" t="s">
        <v>262</v>
      </c>
      <c r="B2540" s="37" t="s">
        <v>263</v>
      </c>
      <c r="C2540" s="38">
        <v>275924</v>
      </c>
      <c r="D2540" s="39">
        <v>7319662759243</v>
      </c>
      <c r="E2540" s="37" t="s">
        <v>46</v>
      </c>
      <c r="F2540" s="40">
        <v>500</v>
      </c>
      <c r="G2540" s="37">
        <v>160</v>
      </c>
      <c r="H2540" s="41">
        <v>3.66</v>
      </c>
      <c r="I2540" s="35">
        <f>'EPD information'!$L$16*Tabell2[[#This Row],[Weight (kg)]]</f>
        <v>12.480600000000001</v>
      </c>
      <c r="J2540" s="22">
        <f>'EPD information'!$M$16*Tabell2[[#This Row],[Weight (kg)]]</f>
        <v>0.21740400000000001</v>
      </c>
      <c r="K2540" s="22">
        <f>'EPD information'!$N$16*Tabell2[[#This Row],[Weight (kg)]]</f>
        <v>2.5803E-2</v>
      </c>
      <c r="L2540" s="22">
        <f>'EPD information'!$O$16*Tabell2[[#This Row],[Weight (kg)]]</f>
        <v>0</v>
      </c>
      <c r="M2540" s="22">
        <f>'EPD information'!$P$16*Tabell2[[#This Row],[Weight (kg)]]</f>
        <v>1.7202000000000002E-2</v>
      </c>
      <c r="N2540" s="22">
        <f>'EPD information'!$Q$16*Tabell2[[#This Row],[Weight (kg)]]</f>
        <v>0.57096000000000002</v>
      </c>
      <c r="O2540" s="22">
        <f>'EPD information'!$R$16*Tabell2[[#This Row],[Weight (kg)]]</f>
        <v>9.2598000000000008E-4</v>
      </c>
      <c r="P2540" s="22">
        <f>'EPD information'!$S$16*Tabell2[[#This Row],[Weight (kg)]]</f>
        <v>-4.4286000000000003</v>
      </c>
      <c r="Q2540" s="35">
        <f>'Product specific GWP'!$T$16*Tabell2[[#This Row],[Weight (kg)]]</f>
        <v>0.15994200000000003</v>
      </c>
      <c r="R2540" s="35" t="s">
        <v>48</v>
      </c>
      <c r="S2540" s="35">
        <f>'EPD information'!$V$16*Tabell2[[#This Row],[Weight (kg)]]</f>
        <v>2.5803E-2</v>
      </c>
      <c r="T2540" s="35" t="str">
        <f>'EPD information'!$W$16</f>
        <v>ND</v>
      </c>
      <c r="U2540" s="35">
        <f>'EPD information'!$X$16*Tabell2[[#This Row],[Weight (kg)]]</f>
        <v>1.7202000000000002E-2</v>
      </c>
      <c r="V2540" s="35">
        <f>'EPD information'!$Y$16*Tabell2[[#This Row],[Weight (kg)]]</f>
        <v>0.57096000000000002</v>
      </c>
      <c r="W2540" s="35">
        <f>'EPD information'!$Z$16*Tabell2[[#This Row],[Weight (kg)]]</f>
        <v>9.2598000000000008E-4</v>
      </c>
      <c r="X2540" s="35">
        <f>'EPD information'!$AA$16*Tabell2[[#This Row],[Weight (kg)]]</f>
        <v>-4.4286000000000003</v>
      </c>
      <c r="Y2540" s="18">
        <f>'EPD information'!$AB$16*Tabell2[[#This Row],[Weight (kg)]]</f>
        <v>12.297599999999999</v>
      </c>
      <c r="Z2540" s="18">
        <f>'EPD information'!$AC$16*Tabell2[[#This Row],[Weight (kg)]]</f>
        <v>0.21557400000000002</v>
      </c>
      <c r="AA2540" s="18">
        <f>'EPD information'!$AD$16*Tabell2[[#This Row],[Weight (kg)]]</f>
        <v>2.69742E-2</v>
      </c>
      <c r="AB2540" s="18" t="s">
        <v>48</v>
      </c>
      <c r="AC2540" s="18">
        <f>'EPD information'!$AF$16*Tabell2[[#This Row],[Weight (kg)]]</f>
        <v>1.7018999999999999E-2</v>
      </c>
      <c r="AD2540" s="18">
        <f>'EPD information'!$AG$16*Tabell2[[#This Row],[Weight (kg)]]</f>
        <v>0.56730000000000003</v>
      </c>
      <c r="AE2540" s="18">
        <f>'EPD information'!$AH$16*Tabell2[[#This Row],[Weight (kg)]]</f>
        <v>9.0768000000000012E-4</v>
      </c>
      <c r="AF2540" s="21">
        <f>'EPD information'!$AI$16*Tabell2[[#This Row],[Weight (kg)]]</f>
        <v>-4.2089999999999996</v>
      </c>
    </row>
    <row r="2541" spans="1:32" x14ac:dyDescent="0.2">
      <c r="A2541" s="36" t="s">
        <v>262</v>
      </c>
      <c r="B2541" s="37" t="s">
        <v>263</v>
      </c>
      <c r="C2541" s="38">
        <v>275928</v>
      </c>
      <c r="D2541" s="39">
        <v>7319662759281</v>
      </c>
      <c r="E2541" s="37" t="s">
        <v>46</v>
      </c>
      <c r="F2541" s="40">
        <v>500</v>
      </c>
      <c r="G2541" s="37">
        <v>300</v>
      </c>
      <c r="H2541" s="41">
        <v>3.25</v>
      </c>
      <c r="I2541" s="35">
        <f>'EPD information'!$L$16*Tabell2[[#This Row],[Weight (kg)]]</f>
        <v>11.0825</v>
      </c>
      <c r="J2541" s="22">
        <f>'EPD information'!$M$16*Tabell2[[#This Row],[Weight (kg)]]</f>
        <v>0.19305</v>
      </c>
      <c r="K2541" s="22">
        <f>'EPD information'!$N$16*Tabell2[[#This Row],[Weight (kg)]]</f>
        <v>2.2912499999999999E-2</v>
      </c>
      <c r="L2541" s="22">
        <f>'EPD information'!$O$16*Tabell2[[#This Row],[Weight (kg)]]</f>
        <v>0</v>
      </c>
      <c r="M2541" s="22">
        <f>'EPD information'!$P$16*Tabell2[[#This Row],[Weight (kg)]]</f>
        <v>1.5275E-2</v>
      </c>
      <c r="N2541" s="22">
        <f>'EPD information'!$Q$16*Tabell2[[#This Row],[Weight (kg)]]</f>
        <v>0.50700000000000001</v>
      </c>
      <c r="O2541" s="22">
        <f>'EPD information'!$R$16*Tabell2[[#This Row],[Weight (kg)]]</f>
        <v>8.2225000000000006E-4</v>
      </c>
      <c r="P2541" s="22">
        <f>'EPD information'!$S$16*Tabell2[[#This Row],[Weight (kg)]]</f>
        <v>-3.9325000000000001</v>
      </c>
      <c r="Q2541" s="35">
        <f>'Product specific GWP'!$T$16*Tabell2[[#This Row],[Weight (kg)]]</f>
        <v>0.14202500000000001</v>
      </c>
      <c r="R2541" s="35" t="s">
        <v>48</v>
      </c>
      <c r="S2541" s="35">
        <f>'EPD information'!$V$16*Tabell2[[#This Row],[Weight (kg)]]</f>
        <v>2.2912499999999999E-2</v>
      </c>
      <c r="T2541" s="35" t="str">
        <f>'EPD information'!$W$16</f>
        <v>ND</v>
      </c>
      <c r="U2541" s="35">
        <f>'EPD information'!$X$16*Tabell2[[#This Row],[Weight (kg)]]</f>
        <v>1.5275E-2</v>
      </c>
      <c r="V2541" s="35">
        <f>'EPD information'!$Y$16*Tabell2[[#This Row],[Weight (kg)]]</f>
        <v>0.50700000000000001</v>
      </c>
      <c r="W2541" s="35">
        <f>'EPD information'!$Z$16*Tabell2[[#This Row],[Weight (kg)]]</f>
        <v>8.2225000000000006E-4</v>
      </c>
      <c r="X2541" s="35">
        <f>'EPD information'!$AA$16*Tabell2[[#This Row],[Weight (kg)]]</f>
        <v>-3.9325000000000001</v>
      </c>
      <c r="Y2541" s="18">
        <f>'EPD information'!$AB$16*Tabell2[[#This Row],[Weight (kg)]]</f>
        <v>10.92</v>
      </c>
      <c r="Z2541" s="18">
        <f>'EPD information'!$AC$16*Tabell2[[#This Row],[Weight (kg)]]</f>
        <v>0.19142500000000001</v>
      </c>
      <c r="AA2541" s="18">
        <f>'EPD information'!$AD$16*Tabell2[[#This Row],[Weight (kg)]]</f>
        <v>2.3952499999999998E-2</v>
      </c>
      <c r="AB2541" s="18" t="s">
        <v>48</v>
      </c>
      <c r="AC2541" s="18">
        <f>'EPD information'!$AF$16*Tabell2[[#This Row],[Weight (kg)]]</f>
        <v>1.5112499999999999E-2</v>
      </c>
      <c r="AD2541" s="18">
        <f>'EPD information'!$AG$16*Tabell2[[#This Row],[Weight (kg)]]</f>
        <v>0.50375000000000003</v>
      </c>
      <c r="AE2541" s="18">
        <f>'EPD information'!$AH$16*Tabell2[[#This Row],[Weight (kg)]]</f>
        <v>8.0600000000000008E-4</v>
      </c>
      <c r="AF2541" s="21">
        <f>'EPD information'!$AI$16*Tabell2[[#This Row],[Weight (kg)]]</f>
        <v>-3.7374999999999998</v>
      </c>
    </row>
    <row r="2542" spans="1:32" x14ac:dyDescent="0.2">
      <c r="A2542" s="36" t="s">
        <v>262</v>
      </c>
      <c r="B2542" s="37" t="s">
        <v>263</v>
      </c>
      <c r="C2542" s="38">
        <v>275927</v>
      </c>
      <c r="D2542" s="39">
        <v>7319662759274</v>
      </c>
      <c r="E2542" s="37" t="s">
        <v>46</v>
      </c>
      <c r="F2542" s="40">
        <v>500</v>
      </c>
      <c r="G2542" s="37">
        <v>280</v>
      </c>
      <c r="H2542" s="41">
        <v>3.36</v>
      </c>
      <c r="I2542" s="35">
        <f>'EPD information'!$L$16*Tabell2[[#This Row],[Weight (kg)]]</f>
        <v>11.457599999999999</v>
      </c>
      <c r="J2542" s="22">
        <f>'EPD information'!$M$16*Tabell2[[#This Row],[Weight (kg)]]</f>
        <v>0.19958399999999998</v>
      </c>
      <c r="K2542" s="22">
        <f>'EPD information'!$N$16*Tabell2[[#This Row],[Weight (kg)]]</f>
        <v>2.3687999999999997E-2</v>
      </c>
      <c r="L2542" s="22">
        <f>'EPD information'!$O$16*Tabell2[[#This Row],[Weight (kg)]]</f>
        <v>0</v>
      </c>
      <c r="M2542" s="22">
        <f>'EPD information'!$P$16*Tabell2[[#This Row],[Weight (kg)]]</f>
        <v>1.5792E-2</v>
      </c>
      <c r="N2542" s="22">
        <f>'EPD information'!$Q$16*Tabell2[[#This Row],[Weight (kg)]]</f>
        <v>0.52415999999999996</v>
      </c>
      <c r="O2542" s="22">
        <f>'EPD information'!$R$16*Tabell2[[#This Row],[Weight (kg)]]</f>
        <v>8.5008000000000002E-4</v>
      </c>
      <c r="P2542" s="22">
        <f>'EPD information'!$S$16*Tabell2[[#This Row],[Weight (kg)]]</f>
        <v>-4.0655999999999999</v>
      </c>
      <c r="Q2542" s="35">
        <f>'Product specific GWP'!$T$16*Tabell2[[#This Row],[Weight (kg)]]</f>
        <v>0.14683199999999999</v>
      </c>
      <c r="R2542" s="35" t="s">
        <v>48</v>
      </c>
      <c r="S2542" s="35">
        <f>'EPD information'!$V$16*Tabell2[[#This Row],[Weight (kg)]]</f>
        <v>2.3687999999999997E-2</v>
      </c>
      <c r="T2542" s="35" t="str">
        <f>'EPD information'!$W$16</f>
        <v>ND</v>
      </c>
      <c r="U2542" s="35">
        <f>'EPD information'!$X$16*Tabell2[[#This Row],[Weight (kg)]]</f>
        <v>1.5792E-2</v>
      </c>
      <c r="V2542" s="35">
        <f>'EPD information'!$Y$16*Tabell2[[#This Row],[Weight (kg)]]</f>
        <v>0.52415999999999996</v>
      </c>
      <c r="W2542" s="35">
        <f>'EPD information'!$Z$16*Tabell2[[#This Row],[Weight (kg)]]</f>
        <v>8.5008000000000002E-4</v>
      </c>
      <c r="X2542" s="35">
        <f>'EPD information'!$AA$16*Tabell2[[#This Row],[Weight (kg)]]</f>
        <v>-4.0655999999999999</v>
      </c>
      <c r="Y2542" s="18">
        <f>'EPD information'!$AB$16*Tabell2[[#This Row],[Weight (kg)]]</f>
        <v>11.289599999999998</v>
      </c>
      <c r="Z2542" s="18">
        <f>'EPD information'!$AC$16*Tabell2[[#This Row],[Weight (kg)]]</f>
        <v>0.197904</v>
      </c>
      <c r="AA2542" s="18">
        <f>'EPD information'!$AD$16*Tabell2[[#This Row],[Weight (kg)]]</f>
        <v>2.4763199999999999E-2</v>
      </c>
      <c r="AB2542" s="18" t="s">
        <v>48</v>
      </c>
      <c r="AC2542" s="18">
        <f>'EPD information'!$AF$16*Tabell2[[#This Row],[Weight (kg)]]</f>
        <v>1.5623999999999999E-2</v>
      </c>
      <c r="AD2542" s="18">
        <f>'EPD information'!$AG$16*Tabell2[[#This Row],[Weight (kg)]]</f>
        <v>0.52079999999999993</v>
      </c>
      <c r="AE2542" s="18">
        <f>'EPD information'!$AH$16*Tabell2[[#This Row],[Weight (kg)]]</f>
        <v>8.3328000000000004E-4</v>
      </c>
      <c r="AF2542" s="21">
        <f>'EPD information'!$AI$16*Tabell2[[#This Row],[Weight (kg)]]</f>
        <v>-3.8639999999999994</v>
      </c>
    </row>
    <row r="2543" spans="1:32" x14ac:dyDescent="0.2">
      <c r="A2543" s="36" t="s">
        <v>262</v>
      </c>
      <c r="B2543" s="37" t="s">
        <v>263</v>
      </c>
      <c r="C2543" s="38">
        <v>275926</v>
      </c>
      <c r="D2543" s="39">
        <v>7319662759267</v>
      </c>
      <c r="E2543" s="37" t="s">
        <v>46</v>
      </c>
      <c r="F2543" s="40">
        <v>500</v>
      </c>
      <c r="G2543" s="37">
        <v>224</v>
      </c>
      <c r="H2543" s="41">
        <v>3.56</v>
      </c>
      <c r="I2543" s="35">
        <f>'EPD information'!$L$16*Tabell2[[#This Row],[Weight (kg)]]</f>
        <v>12.139600000000002</v>
      </c>
      <c r="J2543" s="22">
        <f>'EPD information'!$M$16*Tabell2[[#This Row],[Weight (kg)]]</f>
        <v>0.21146400000000001</v>
      </c>
      <c r="K2543" s="22">
        <f>'EPD information'!$N$16*Tabell2[[#This Row],[Weight (kg)]]</f>
        <v>2.5097999999999999E-2</v>
      </c>
      <c r="L2543" s="22">
        <f>'EPD information'!$O$16*Tabell2[[#This Row],[Weight (kg)]]</f>
        <v>0</v>
      </c>
      <c r="M2543" s="22">
        <f>'EPD information'!$P$16*Tabell2[[#This Row],[Weight (kg)]]</f>
        <v>1.6732E-2</v>
      </c>
      <c r="N2543" s="22">
        <f>'EPD information'!$Q$16*Tabell2[[#This Row],[Weight (kg)]]</f>
        <v>0.55535999999999996</v>
      </c>
      <c r="O2543" s="22">
        <f>'EPD information'!$R$16*Tabell2[[#This Row],[Weight (kg)]]</f>
        <v>9.0068000000000006E-4</v>
      </c>
      <c r="P2543" s="22">
        <f>'EPD information'!$S$16*Tabell2[[#This Row],[Weight (kg)]]</f>
        <v>-4.3075999999999999</v>
      </c>
      <c r="Q2543" s="35">
        <f>'Product specific GWP'!$T$16*Tabell2[[#This Row],[Weight (kg)]]</f>
        <v>0.15557200000000002</v>
      </c>
      <c r="R2543" s="35" t="s">
        <v>48</v>
      </c>
      <c r="S2543" s="35">
        <f>'EPD information'!$V$16*Tabell2[[#This Row],[Weight (kg)]]</f>
        <v>2.5097999999999999E-2</v>
      </c>
      <c r="T2543" s="35" t="str">
        <f>'EPD information'!$W$16</f>
        <v>ND</v>
      </c>
      <c r="U2543" s="35">
        <f>'EPD information'!$X$16*Tabell2[[#This Row],[Weight (kg)]]</f>
        <v>1.6732E-2</v>
      </c>
      <c r="V2543" s="35">
        <f>'EPD information'!$Y$16*Tabell2[[#This Row],[Weight (kg)]]</f>
        <v>0.55535999999999996</v>
      </c>
      <c r="W2543" s="35">
        <f>'EPD information'!$Z$16*Tabell2[[#This Row],[Weight (kg)]]</f>
        <v>9.0068000000000006E-4</v>
      </c>
      <c r="X2543" s="35">
        <f>'EPD information'!$AA$16*Tabell2[[#This Row],[Weight (kg)]]</f>
        <v>-4.3075999999999999</v>
      </c>
      <c r="Y2543" s="18">
        <f>'EPD information'!$AB$16*Tabell2[[#This Row],[Weight (kg)]]</f>
        <v>11.961599999999999</v>
      </c>
      <c r="Z2543" s="18">
        <f>'EPD information'!$AC$16*Tabell2[[#This Row],[Weight (kg)]]</f>
        <v>0.20968400000000001</v>
      </c>
      <c r="AA2543" s="18">
        <f>'EPD information'!$AD$16*Tabell2[[#This Row],[Weight (kg)]]</f>
        <v>2.6237199999999999E-2</v>
      </c>
      <c r="AB2543" s="18" t="s">
        <v>48</v>
      </c>
      <c r="AC2543" s="18">
        <f>'EPD information'!$AF$16*Tabell2[[#This Row],[Weight (kg)]]</f>
        <v>1.6553999999999999E-2</v>
      </c>
      <c r="AD2543" s="18">
        <f>'EPD information'!$AG$16*Tabell2[[#This Row],[Weight (kg)]]</f>
        <v>0.55179999999999996</v>
      </c>
      <c r="AE2543" s="18">
        <f>'EPD information'!$AH$16*Tabell2[[#This Row],[Weight (kg)]]</f>
        <v>8.8288000000000006E-4</v>
      </c>
      <c r="AF2543" s="21">
        <f>'EPD information'!$AI$16*Tabell2[[#This Row],[Weight (kg)]]</f>
        <v>-4.0939999999999994</v>
      </c>
    </row>
    <row r="2544" spans="1:32" x14ac:dyDescent="0.2">
      <c r="A2544" s="36" t="s">
        <v>262</v>
      </c>
      <c r="B2544" s="37" t="s">
        <v>263</v>
      </c>
      <c r="C2544" s="38">
        <v>275925</v>
      </c>
      <c r="D2544" s="39">
        <v>7319662759250</v>
      </c>
      <c r="E2544" s="37" t="s">
        <v>46</v>
      </c>
      <c r="F2544" s="40">
        <v>500</v>
      </c>
      <c r="G2544" s="37">
        <v>180</v>
      </c>
      <c r="H2544" s="41">
        <v>3.66</v>
      </c>
      <c r="I2544" s="35">
        <f>'EPD information'!$L$16*Tabell2[[#This Row],[Weight (kg)]]</f>
        <v>12.480600000000001</v>
      </c>
      <c r="J2544" s="22">
        <f>'EPD information'!$M$16*Tabell2[[#This Row],[Weight (kg)]]</f>
        <v>0.21740400000000001</v>
      </c>
      <c r="K2544" s="22">
        <f>'EPD information'!$N$16*Tabell2[[#This Row],[Weight (kg)]]</f>
        <v>2.5803E-2</v>
      </c>
      <c r="L2544" s="22">
        <f>'EPD information'!$O$16*Tabell2[[#This Row],[Weight (kg)]]</f>
        <v>0</v>
      </c>
      <c r="M2544" s="22">
        <f>'EPD information'!$P$16*Tabell2[[#This Row],[Weight (kg)]]</f>
        <v>1.7202000000000002E-2</v>
      </c>
      <c r="N2544" s="22">
        <f>'EPD information'!$Q$16*Tabell2[[#This Row],[Weight (kg)]]</f>
        <v>0.57096000000000002</v>
      </c>
      <c r="O2544" s="22">
        <f>'EPD information'!$R$16*Tabell2[[#This Row],[Weight (kg)]]</f>
        <v>9.2598000000000008E-4</v>
      </c>
      <c r="P2544" s="22">
        <f>'EPD information'!$S$16*Tabell2[[#This Row],[Weight (kg)]]</f>
        <v>-4.4286000000000003</v>
      </c>
      <c r="Q2544" s="35">
        <f>'Product specific GWP'!$T$16*Tabell2[[#This Row],[Weight (kg)]]</f>
        <v>0.15994200000000003</v>
      </c>
      <c r="R2544" s="35" t="s">
        <v>48</v>
      </c>
      <c r="S2544" s="35">
        <f>'EPD information'!$V$16*Tabell2[[#This Row],[Weight (kg)]]</f>
        <v>2.5803E-2</v>
      </c>
      <c r="T2544" s="35" t="str">
        <f>'EPD information'!$W$16</f>
        <v>ND</v>
      </c>
      <c r="U2544" s="35">
        <f>'EPD information'!$X$16*Tabell2[[#This Row],[Weight (kg)]]</f>
        <v>1.7202000000000002E-2</v>
      </c>
      <c r="V2544" s="35">
        <f>'EPD information'!$Y$16*Tabell2[[#This Row],[Weight (kg)]]</f>
        <v>0.57096000000000002</v>
      </c>
      <c r="W2544" s="35">
        <f>'EPD information'!$Z$16*Tabell2[[#This Row],[Weight (kg)]]</f>
        <v>9.2598000000000008E-4</v>
      </c>
      <c r="X2544" s="35">
        <f>'EPD information'!$AA$16*Tabell2[[#This Row],[Weight (kg)]]</f>
        <v>-4.4286000000000003</v>
      </c>
      <c r="Y2544" s="18">
        <f>'EPD information'!$AB$16*Tabell2[[#This Row],[Weight (kg)]]</f>
        <v>12.297599999999999</v>
      </c>
      <c r="Z2544" s="18">
        <f>'EPD information'!$AC$16*Tabell2[[#This Row],[Weight (kg)]]</f>
        <v>0.21557400000000002</v>
      </c>
      <c r="AA2544" s="18">
        <f>'EPD information'!$AD$16*Tabell2[[#This Row],[Weight (kg)]]</f>
        <v>2.69742E-2</v>
      </c>
      <c r="AB2544" s="18" t="s">
        <v>48</v>
      </c>
      <c r="AC2544" s="18">
        <f>'EPD information'!$AF$16*Tabell2[[#This Row],[Weight (kg)]]</f>
        <v>1.7018999999999999E-2</v>
      </c>
      <c r="AD2544" s="18">
        <f>'EPD information'!$AG$16*Tabell2[[#This Row],[Weight (kg)]]</f>
        <v>0.56730000000000003</v>
      </c>
      <c r="AE2544" s="18">
        <f>'EPD information'!$AH$16*Tabell2[[#This Row],[Weight (kg)]]</f>
        <v>9.0768000000000012E-4</v>
      </c>
      <c r="AF2544" s="21">
        <f>'EPD information'!$AI$16*Tabell2[[#This Row],[Weight (kg)]]</f>
        <v>-4.2089999999999996</v>
      </c>
    </row>
    <row r="2545" spans="1:32" x14ac:dyDescent="0.2">
      <c r="A2545" s="36" t="s">
        <v>262</v>
      </c>
      <c r="B2545" s="37" t="s">
        <v>263</v>
      </c>
      <c r="C2545" s="38">
        <v>275923</v>
      </c>
      <c r="D2545" s="39">
        <v>7319662759236</v>
      </c>
      <c r="E2545" s="37" t="s">
        <v>46</v>
      </c>
      <c r="F2545" s="40">
        <v>500</v>
      </c>
      <c r="G2545" s="37">
        <v>150</v>
      </c>
      <c r="H2545" s="41">
        <v>3.66</v>
      </c>
      <c r="I2545" s="35">
        <f>'EPD information'!$L$16*Tabell2[[#This Row],[Weight (kg)]]</f>
        <v>12.480600000000001</v>
      </c>
      <c r="J2545" s="22">
        <f>'EPD information'!$M$16*Tabell2[[#This Row],[Weight (kg)]]</f>
        <v>0.21740400000000001</v>
      </c>
      <c r="K2545" s="22">
        <f>'EPD information'!$N$16*Tabell2[[#This Row],[Weight (kg)]]</f>
        <v>2.5803E-2</v>
      </c>
      <c r="L2545" s="22">
        <f>'EPD information'!$O$16*Tabell2[[#This Row],[Weight (kg)]]</f>
        <v>0</v>
      </c>
      <c r="M2545" s="22">
        <f>'EPD information'!$P$16*Tabell2[[#This Row],[Weight (kg)]]</f>
        <v>1.7202000000000002E-2</v>
      </c>
      <c r="N2545" s="22">
        <f>'EPD information'!$Q$16*Tabell2[[#This Row],[Weight (kg)]]</f>
        <v>0.57096000000000002</v>
      </c>
      <c r="O2545" s="22">
        <f>'EPD information'!$R$16*Tabell2[[#This Row],[Weight (kg)]]</f>
        <v>9.2598000000000008E-4</v>
      </c>
      <c r="P2545" s="22">
        <f>'EPD information'!$S$16*Tabell2[[#This Row],[Weight (kg)]]</f>
        <v>-4.4286000000000003</v>
      </c>
      <c r="Q2545" s="35">
        <f>'Product specific GWP'!$T$16*Tabell2[[#This Row],[Weight (kg)]]</f>
        <v>0.15994200000000003</v>
      </c>
      <c r="R2545" s="35" t="s">
        <v>48</v>
      </c>
      <c r="S2545" s="35">
        <f>'EPD information'!$V$16*Tabell2[[#This Row],[Weight (kg)]]</f>
        <v>2.5803E-2</v>
      </c>
      <c r="T2545" s="35" t="str">
        <f>'EPD information'!$W$16</f>
        <v>ND</v>
      </c>
      <c r="U2545" s="35">
        <f>'EPD information'!$X$16*Tabell2[[#This Row],[Weight (kg)]]</f>
        <v>1.7202000000000002E-2</v>
      </c>
      <c r="V2545" s="35">
        <f>'EPD information'!$Y$16*Tabell2[[#This Row],[Weight (kg)]]</f>
        <v>0.57096000000000002</v>
      </c>
      <c r="W2545" s="35">
        <f>'EPD information'!$Z$16*Tabell2[[#This Row],[Weight (kg)]]</f>
        <v>9.2598000000000008E-4</v>
      </c>
      <c r="X2545" s="35">
        <f>'EPD information'!$AA$16*Tabell2[[#This Row],[Weight (kg)]]</f>
        <v>-4.4286000000000003</v>
      </c>
      <c r="Y2545" s="18">
        <f>'EPD information'!$AB$16*Tabell2[[#This Row],[Weight (kg)]]</f>
        <v>12.297599999999999</v>
      </c>
      <c r="Z2545" s="18">
        <f>'EPD information'!$AC$16*Tabell2[[#This Row],[Weight (kg)]]</f>
        <v>0.21557400000000002</v>
      </c>
      <c r="AA2545" s="18">
        <f>'EPD information'!$AD$16*Tabell2[[#This Row],[Weight (kg)]]</f>
        <v>2.69742E-2</v>
      </c>
      <c r="AB2545" s="18" t="s">
        <v>48</v>
      </c>
      <c r="AC2545" s="18">
        <f>'EPD information'!$AF$16*Tabell2[[#This Row],[Weight (kg)]]</f>
        <v>1.7018999999999999E-2</v>
      </c>
      <c r="AD2545" s="18">
        <f>'EPD information'!$AG$16*Tabell2[[#This Row],[Weight (kg)]]</f>
        <v>0.56730000000000003</v>
      </c>
      <c r="AE2545" s="18">
        <f>'EPD information'!$AH$16*Tabell2[[#This Row],[Weight (kg)]]</f>
        <v>9.0768000000000012E-4</v>
      </c>
      <c r="AF2545" s="21">
        <f>'EPD information'!$AI$16*Tabell2[[#This Row],[Weight (kg)]]</f>
        <v>-4.2089999999999996</v>
      </c>
    </row>
    <row r="2546" spans="1:32" x14ac:dyDescent="0.2">
      <c r="A2546" s="36" t="s">
        <v>262</v>
      </c>
      <c r="B2546" s="37" t="s">
        <v>263</v>
      </c>
      <c r="C2546" s="38">
        <v>275922</v>
      </c>
      <c r="D2546" s="39">
        <v>7319662759229</v>
      </c>
      <c r="E2546" s="37" t="s">
        <v>46</v>
      </c>
      <c r="F2546" s="40">
        <v>500</v>
      </c>
      <c r="G2546" s="37">
        <v>140</v>
      </c>
      <c r="H2546" s="41">
        <v>3.67</v>
      </c>
      <c r="I2546" s="35">
        <f>'EPD information'!$L$16*Tabell2[[#This Row],[Weight (kg)]]</f>
        <v>12.514699999999999</v>
      </c>
      <c r="J2546" s="22">
        <f>'EPD information'!$M$16*Tabell2[[#This Row],[Weight (kg)]]</f>
        <v>0.217998</v>
      </c>
      <c r="K2546" s="22">
        <f>'EPD information'!$N$16*Tabell2[[#This Row],[Weight (kg)]]</f>
        <v>2.5873499999999997E-2</v>
      </c>
      <c r="L2546" s="22">
        <f>'EPD information'!$O$16*Tabell2[[#This Row],[Weight (kg)]]</f>
        <v>0</v>
      </c>
      <c r="M2546" s="22">
        <f>'EPD information'!$P$16*Tabell2[[#This Row],[Weight (kg)]]</f>
        <v>1.7249E-2</v>
      </c>
      <c r="N2546" s="22">
        <f>'EPD information'!$Q$16*Tabell2[[#This Row],[Weight (kg)]]</f>
        <v>0.57252000000000003</v>
      </c>
      <c r="O2546" s="22">
        <f>'EPD information'!$R$16*Tabell2[[#This Row],[Weight (kg)]]</f>
        <v>9.2851000000000012E-4</v>
      </c>
      <c r="P2546" s="22">
        <f>'EPD information'!$S$16*Tabell2[[#This Row],[Weight (kg)]]</f>
        <v>-4.4406999999999996</v>
      </c>
      <c r="Q2546" s="35">
        <f>'Product specific GWP'!$T$16*Tabell2[[#This Row],[Weight (kg)]]</f>
        <v>0.16037899999999999</v>
      </c>
      <c r="R2546" s="35" t="s">
        <v>48</v>
      </c>
      <c r="S2546" s="35">
        <f>'EPD information'!$V$16*Tabell2[[#This Row],[Weight (kg)]]</f>
        <v>2.5873499999999997E-2</v>
      </c>
      <c r="T2546" s="35" t="str">
        <f>'EPD information'!$W$16</f>
        <v>ND</v>
      </c>
      <c r="U2546" s="35">
        <f>'EPD information'!$X$16*Tabell2[[#This Row],[Weight (kg)]]</f>
        <v>1.7249E-2</v>
      </c>
      <c r="V2546" s="35">
        <f>'EPD information'!$Y$16*Tabell2[[#This Row],[Weight (kg)]]</f>
        <v>0.57252000000000003</v>
      </c>
      <c r="W2546" s="35">
        <f>'EPD information'!$Z$16*Tabell2[[#This Row],[Weight (kg)]]</f>
        <v>9.2851000000000012E-4</v>
      </c>
      <c r="X2546" s="35">
        <f>'EPD information'!$AA$16*Tabell2[[#This Row],[Weight (kg)]]</f>
        <v>-4.4406999999999996</v>
      </c>
      <c r="Y2546" s="18">
        <f>'EPD information'!$AB$16*Tabell2[[#This Row],[Weight (kg)]]</f>
        <v>12.331199999999999</v>
      </c>
      <c r="Z2546" s="18">
        <f>'EPD information'!$AC$16*Tabell2[[#This Row],[Weight (kg)]]</f>
        <v>0.21616299999999999</v>
      </c>
      <c r="AA2546" s="18">
        <f>'EPD information'!$AD$16*Tabell2[[#This Row],[Weight (kg)]]</f>
        <v>2.70479E-2</v>
      </c>
      <c r="AB2546" s="18" t="s">
        <v>48</v>
      </c>
      <c r="AC2546" s="18">
        <f>'EPD information'!$AF$16*Tabell2[[#This Row],[Weight (kg)]]</f>
        <v>1.7065499999999997E-2</v>
      </c>
      <c r="AD2546" s="18">
        <f>'EPD information'!$AG$16*Tabell2[[#This Row],[Weight (kg)]]</f>
        <v>0.56884999999999997</v>
      </c>
      <c r="AE2546" s="18">
        <f>'EPD information'!$AH$16*Tabell2[[#This Row],[Weight (kg)]]</f>
        <v>9.1016000000000003E-4</v>
      </c>
      <c r="AF2546" s="21">
        <f>'EPD information'!$AI$16*Tabell2[[#This Row],[Weight (kg)]]</f>
        <v>-4.2204999999999995</v>
      </c>
    </row>
    <row r="2547" spans="1:32" x14ac:dyDescent="0.2">
      <c r="A2547" s="36" t="s">
        <v>262</v>
      </c>
      <c r="B2547" s="37" t="s">
        <v>263</v>
      </c>
      <c r="C2547" s="38">
        <v>275921</v>
      </c>
      <c r="D2547" s="39">
        <v>7319662759212</v>
      </c>
      <c r="E2547" s="37" t="s">
        <v>46</v>
      </c>
      <c r="F2547" s="40">
        <v>500</v>
      </c>
      <c r="G2547" s="37">
        <v>125</v>
      </c>
      <c r="H2547" s="41">
        <v>3.68</v>
      </c>
      <c r="I2547" s="35">
        <f>'EPD information'!$L$16*Tabell2[[#This Row],[Weight (kg)]]</f>
        <v>12.548800000000002</v>
      </c>
      <c r="J2547" s="22">
        <f>'EPD information'!$M$16*Tabell2[[#This Row],[Weight (kg)]]</f>
        <v>0.21859200000000001</v>
      </c>
      <c r="K2547" s="22">
        <f>'EPD information'!$N$16*Tabell2[[#This Row],[Weight (kg)]]</f>
        <v>2.5944000000000002E-2</v>
      </c>
      <c r="L2547" s="22">
        <f>'EPD information'!$O$16*Tabell2[[#This Row],[Weight (kg)]]</f>
        <v>0</v>
      </c>
      <c r="M2547" s="22">
        <f>'EPD information'!$P$16*Tabell2[[#This Row],[Weight (kg)]]</f>
        <v>1.7296000000000002E-2</v>
      </c>
      <c r="N2547" s="22">
        <f>'EPD information'!$Q$16*Tabell2[[#This Row],[Weight (kg)]]</f>
        <v>0.57408000000000003</v>
      </c>
      <c r="O2547" s="22">
        <f>'EPD information'!$R$16*Tabell2[[#This Row],[Weight (kg)]]</f>
        <v>9.3104000000000017E-4</v>
      </c>
      <c r="P2547" s="22">
        <f>'EPD information'!$S$16*Tabell2[[#This Row],[Weight (kg)]]</f>
        <v>-4.4527999999999999</v>
      </c>
      <c r="Q2547" s="35">
        <f>'Product specific GWP'!$T$16*Tabell2[[#This Row],[Weight (kg)]]</f>
        <v>0.16081600000000001</v>
      </c>
      <c r="R2547" s="35" t="s">
        <v>48</v>
      </c>
      <c r="S2547" s="35">
        <f>'EPD information'!$V$16*Tabell2[[#This Row],[Weight (kg)]]</f>
        <v>2.5944000000000002E-2</v>
      </c>
      <c r="T2547" s="35" t="str">
        <f>'EPD information'!$W$16</f>
        <v>ND</v>
      </c>
      <c r="U2547" s="35">
        <f>'EPD information'!$X$16*Tabell2[[#This Row],[Weight (kg)]]</f>
        <v>1.7296000000000002E-2</v>
      </c>
      <c r="V2547" s="35">
        <f>'EPD information'!$Y$16*Tabell2[[#This Row],[Weight (kg)]]</f>
        <v>0.57408000000000003</v>
      </c>
      <c r="W2547" s="35">
        <f>'EPD information'!$Z$16*Tabell2[[#This Row],[Weight (kg)]]</f>
        <v>9.3104000000000017E-4</v>
      </c>
      <c r="X2547" s="35">
        <f>'EPD information'!$AA$16*Tabell2[[#This Row],[Weight (kg)]]</f>
        <v>-4.4527999999999999</v>
      </c>
      <c r="Y2547" s="18">
        <f>'EPD information'!$AB$16*Tabell2[[#This Row],[Weight (kg)]]</f>
        <v>12.364800000000001</v>
      </c>
      <c r="Z2547" s="18">
        <f>'EPD information'!$AC$16*Tabell2[[#This Row],[Weight (kg)]]</f>
        <v>0.216752</v>
      </c>
      <c r="AA2547" s="18">
        <f>'EPD information'!$AD$16*Tabell2[[#This Row],[Weight (kg)]]</f>
        <v>2.7121599999999999E-2</v>
      </c>
      <c r="AB2547" s="18" t="s">
        <v>48</v>
      </c>
      <c r="AC2547" s="18">
        <f>'EPD information'!$AF$16*Tabell2[[#This Row],[Weight (kg)]]</f>
        <v>1.7111999999999999E-2</v>
      </c>
      <c r="AD2547" s="18">
        <f>'EPD information'!$AG$16*Tabell2[[#This Row],[Weight (kg)]]</f>
        <v>0.57040000000000002</v>
      </c>
      <c r="AE2547" s="18">
        <f>'EPD information'!$AH$16*Tabell2[[#This Row],[Weight (kg)]]</f>
        <v>9.1264000000000004E-4</v>
      </c>
      <c r="AF2547" s="21">
        <f>'EPD information'!$AI$16*Tabell2[[#This Row],[Weight (kg)]]</f>
        <v>-4.2320000000000002</v>
      </c>
    </row>
    <row r="2548" spans="1:32" x14ac:dyDescent="0.2">
      <c r="A2548" s="36" t="s">
        <v>262</v>
      </c>
      <c r="B2548" s="37" t="s">
        <v>263</v>
      </c>
      <c r="C2548" s="38">
        <v>275919</v>
      </c>
      <c r="D2548" s="39">
        <v>7319662759199</v>
      </c>
      <c r="E2548" s="37" t="s">
        <v>46</v>
      </c>
      <c r="F2548" s="40">
        <v>500</v>
      </c>
      <c r="G2548" s="37">
        <v>112</v>
      </c>
      <c r="H2548" s="41">
        <v>3.69</v>
      </c>
      <c r="I2548" s="35">
        <f>'EPD information'!$L$16*Tabell2[[#This Row],[Weight (kg)]]</f>
        <v>12.5829</v>
      </c>
      <c r="J2548" s="22">
        <f>'EPD information'!$M$16*Tabell2[[#This Row],[Weight (kg)]]</f>
        <v>0.21918599999999999</v>
      </c>
      <c r="K2548" s="22">
        <f>'EPD information'!$N$16*Tabell2[[#This Row],[Weight (kg)]]</f>
        <v>2.6014499999999999E-2</v>
      </c>
      <c r="L2548" s="22">
        <f>'EPD information'!$O$16*Tabell2[[#This Row],[Weight (kg)]]</f>
        <v>0</v>
      </c>
      <c r="M2548" s="22">
        <f>'EPD information'!$P$16*Tabell2[[#This Row],[Weight (kg)]]</f>
        <v>1.7343000000000001E-2</v>
      </c>
      <c r="N2548" s="22">
        <f>'EPD information'!$Q$16*Tabell2[[#This Row],[Weight (kg)]]</f>
        <v>0.57564000000000004</v>
      </c>
      <c r="O2548" s="22">
        <f>'EPD information'!$R$16*Tabell2[[#This Row],[Weight (kg)]]</f>
        <v>9.335700000000001E-4</v>
      </c>
      <c r="P2548" s="22">
        <f>'EPD information'!$S$16*Tabell2[[#This Row],[Weight (kg)]]</f>
        <v>-4.4649000000000001</v>
      </c>
      <c r="Q2548" s="35">
        <f>'Product specific GWP'!$T$16*Tabell2[[#This Row],[Weight (kg)]]</f>
        <v>0.16125300000000001</v>
      </c>
      <c r="R2548" s="35" t="s">
        <v>48</v>
      </c>
      <c r="S2548" s="35">
        <f>'EPD information'!$V$16*Tabell2[[#This Row],[Weight (kg)]]</f>
        <v>2.6014499999999999E-2</v>
      </c>
      <c r="T2548" s="35" t="str">
        <f>'EPD information'!$W$16</f>
        <v>ND</v>
      </c>
      <c r="U2548" s="35">
        <f>'EPD information'!$X$16*Tabell2[[#This Row],[Weight (kg)]]</f>
        <v>1.7343000000000001E-2</v>
      </c>
      <c r="V2548" s="35">
        <f>'EPD information'!$Y$16*Tabell2[[#This Row],[Weight (kg)]]</f>
        <v>0.57564000000000004</v>
      </c>
      <c r="W2548" s="35">
        <f>'EPD information'!$Z$16*Tabell2[[#This Row],[Weight (kg)]]</f>
        <v>9.335700000000001E-4</v>
      </c>
      <c r="X2548" s="35">
        <f>'EPD information'!$AA$16*Tabell2[[#This Row],[Weight (kg)]]</f>
        <v>-4.4649000000000001</v>
      </c>
      <c r="Y2548" s="18">
        <f>'EPD information'!$AB$16*Tabell2[[#This Row],[Weight (kg)]]</f>
        <v>12.398399999999999</v>
      </c>
      <c r="Z2548" s="18">
        <f>'EPD information'!$AC$16*Tabell2[[#This Row],[Weight (kg)]]</f>
        <v>0.21734100000000001</v>
      </c>
      <c r="AA2548" s="18">
        <f>'EPD information'!$AD$16*Tabell2[[#This Row],[Weight (kg)]]</f>
        <v>2.7195299999999999E-2</v>
      </c>
      <c r="AB2548" s="18" t="s">
        <v>48</v>
      </c>
      <c r="AC2548" s="18">
        <f>'EPD information'!$AF$16*Tabell2[[#This Row],[Weight (kg)]]</f>
        <v>1.7158499999999997E-2</v>
      </c>
      <c r="AD2548" s="18">
        <f>'EPD information'!$AG$16*Tabell2[[#This Row],[Weight (kg)]]</f>
        <v>0.57194999999999996</v>
      </c>
      <c r="AE2548" s="18">
        <f>'EPD information'!$AH$16*Tabell2[[#This Row],[Weight (kg)]]</f>
        <v>9.1512000000000006E-4</v>
      </c>
      <c r="AF2548" s="21">
        <f>'EPD information'!$AI$16*Tabell2[[#This Row],[Weight (kg)]]</f>
        <v>-4.2435</v>
      </c>
    </row>
    <row r="2549" spans="1:32" x14ac:dyDescent="0.2">
      <c r="A2549" s="36" t="s">
        <v>262</v>
      </c>
      <c r="B2549" s="37" t="s">
        <v>263</v>
      </c>
      <c r="C2549" s="38">
        <v>275918</v>
      </c>
      <c r="D2549" s="39">
        <v>7319662759182</v>
      </c>
      <c r="E2549" s="37" t="s">
        <v>46</v>
      </c>
      <c r="F2549" s="40">
        <v>500</v>
      </c>
      <c r="G2549" s="37">
        <v>100</v>
      </c>
      <c r="H2549" s="41">
        <v>3.7</v>
      </c>
      <c r="I2549" s="35">
        <f>'EPD information'!$L$16*Tabell2[[#This Row],[Weight (kg)]]</f>
        <v>12.617000000000001</v>
      </c>
      <c r="J2549" s="22">
        <f>'EPD information'!$M$16*Tabell2[[#This Row],[Weight (kg)]]</f>
        <v>0.21978</v>
      </c>
      <c r="K2549" s="22">
        <f>'EPD information'!$N$16*Tabell2[[#This Row],[Weight (kg)]]</f>
        <v>2.6085000000000001E-2</v>
      </c>
      <c r="L2549" s="22">
        <f>'EPD information'!$O$16*Tabell2[[#This Row],[Weight (kg)]]</f>
        <v>0</v>
      </c>
      <c r="M2549" s="22">
        <f>'EPD information'!$P$16*Tabell2[[#This Row],[Weight (kg)]]</f>
        <v>1.7390000000000003E-2</v>
      </c>
      <c r="N2549" s="22">
        <f>'EPD information'!$Q$16*Tabell2[[#This Row],[Weight (kg)]]</f>
        <v>0.57720000000000005</v>
      </c>
      <c r="O2549" s="22">
        <f>'EPD information'!$R$16*Tabell2[[#This Row],[Weight (kg)]]</f>
        <v>9.3610000000000015E-4</v>
      </c>
      <c r="P2549" s="22">
        <f>'EPD information'!$S$16*Tabell2[[#This Row],[Weight (kg)]]</f>
        <v>-4.4770000000000003</v>
      </c>
      <c r="Q2549" s="35">
        <f>'Product specific GWP'!$T$16*Tabell2[[#This Row],[Weight (kg)]]</f>
        <v>0.16169000000000003</v>
      </c>
      <c r="R2549" s="35" t="s">
        <v>48</v>
      </c>
      <c r="S2549" s="35">
        <f>'EPD information'!$V$16*Tabell2[[#This Row],[Weight (kg)]]</f>
        <v>2.6085000000000001E-2</v>
      </c>
      <c r="T2549" s="35" t="str">
        <f>'EPD information'!$W$16</f>
        <v>ND</v>
      </c>
      <c r="U2549" s="35">
        <f>'EPD information'!$X$16*Tabell2[[#This Row],[Weight (kg)]]</f>
        <v>1.7390000000000003E-2</v>
      </c>
      <c r="V2549" s="35">
        <f>'EPD information'!$Y$16*Tabell2[[#This Row],[Weight (kg)]]</f>
        <v>0.57720000000000005</v>
      </c>
      <c r="W2549" s="35">
        <f>'EPD information'!$Z$16*Tabell2[[#This Row],[Weight (kg)]]</f>
        <v>9.3610000000000015E-4</v>
      </c>
      <c r="X2549" s="35">
        <f>'EPD information'!$AA$16*Tabell2[[#This Row],[Weight (kg)]]</f>
        <v>-4.4770000000000003</v>
      </c>
      <c r="Y2549" s="18">
        <f>'EPD information'!$AB$16*Tabell2[[#This Row],[Weight (kg)]]</f>
        <v>12.432</v>
      </c>
      <c r="Z2549" s="18">
        <f>'EPD information'!$AC$16*Tabell2[[#This Row],[Weight (kg)]]</f>
        <v>0.21793000000000001</v>
      </c>
      <c r="AA2549" s="18">
        <f>'EPD information'!$AD$16*Tabell2[[#This Row],[Weight (kg)]]</f>
        <v>2.7269000000000002E-2</v>
      </c>
      <c r="AB2549" s="18" t="s">
        <v>48</v>
      </c>
      <c r="AC2549" s="18">
        <f>'EPD information'!$AF$16*Tabell2[[#This Row],[Weight (kg)]]</f>
        <v>1.7204999999999998E-2</v>
      </c>
      <c r="AD2549" s="18">
        <f>'EPD information'!$AG$16*Tabell2[[#This Row],[Weight (kg)]]</f>
        <v>0.57350000000000001</v>
      </c>
      <c r="AE2549" s="18">
        <f>'EPD information'!$AH$16*Tabell2[[#This Row],[Weight (kg)]]</f>
        <v>9.1760000000000008E-4</v>
      </c>
      <c r="AF2549" s="21">
        <f>'EPD information'!$AI$16*Tabell2[[#This Row],[Weight (kg)]]</f>
        <v>-4.2549999999999999</v>
      </c>
    </row>
    <row r="2550" spans="1:32" x14ac:dyDescent="0.2">
      <c r="A2550" s="36" t="s">
        <v>262</v>
      </c>
      <c r="B2550" s="37" t="s">
        <v>263</v>
      </c>
      <c r="C2550" s="38">
        <v>275943</v>
      </c>
      <c r="D2550" s="39">
        <v>7319662759434</v>
      </c>
      <c r="E2550" s="37" t="s">
        <v>46</v>
      </c>
      <c r="F2550" s="40">
        <v>560</v>
      </c>
      <c r="G2550" s="37">
        <v>450</v>
      </c>
      <c r="H2550" s="41">
        <v>2.7</v>
      </c>
      <c r="I2550" s="35">
        <f>'EPD information'!$L$16*Tabell2[[#This Row],[Weight (kg)]]</f>
        <v>9.2070000000000007</v>
      </c>
      <c r="J2550" s="22">
        <f>'EPD information'!$M$16*Tabell2[[#This Row],[Weight (kg)]]</f>
        <v>0.16038000000000002</v>
      </c>
      <c r="K2550" s="22">
        <f>'EPD information'!$N$16*Tabell2[[#This Row],[Weight (kg)]]</f>
        <v>1.9035E-2</v>
      </c>
      <c r="L2550" s="22">
        <f>'EPD information'!$O$16*Tabell2[[#This Row],[Weight (kg)]]</f>
        <v>0</v>
      </c>
      <c r="M2550" s="22">
        <f>'EPD information'!$P$16*Tabell2[[#This Row],[Weight (kg)]]</f>
        <v>1.2690000000000002E-2</v>
      </c>
      <c r="N2550" s="22">
        <f>'EPD information'!$Q$16*Tabell2[[#This Row],[Weight (kg)]]</f>
        <v>0.42120000000000002</v>
      </c>
      <c r="O2550" s="22">
        <f>'EPD information'!$R$16*Tabell2[[#This Row],[Weight (kg)]]</f>
        <v>6.8310000000000007E-4</v>
      </c>
      <c r="P2550" s="22">
        <f>'EPD information'!$S$16*Tabell2[[#This Row],[Weight (kg)]]</f>
        <v>-3.2669999999999999</v>
      </c>
      <c r="Q2550" s="35">
        <f>'Product specific GWP'!$T$16*Tabell2[[#This Row],[Weight (kg)]]</f>
        <v>0.11799000000000001</v>
      </c>
      <c r="R2550" s="35" t="s">
        <v>48</v>
      </c>
      <c r="S2550" s="35">
        <f>'EPD information'!$V$16*Tabell2[[#This Row],[Weight (kg)]]</f>
        <v>1.9035E-2</v>
      </c>
      <c r="T2550" s="35" t="str">
        <f>'EPD information'!$W$16</f>
        <v>ND</v>
      </c>
      <c r="U2550" s="35">
        <f>'EPD information'!$X$16*Tabell2[[#This Row],[Weight (kg)]]</f>
        <v>1.2690000000000002E-2</v>
      </c>
      <c r="V2550" s="35">
        <f>'EPD information'!$Y$16*Tabell2[[#This Row],[Weight (kg)]]</f>
        <v>0.42120000000000002</v>
      </c>
      <c r="W2550" s="35">
        <f>'EPD information'!$Z$16*Tabell2[[#This Row],[Weight (kg)]]</f>
        <v>6.8310000000000007E-4</v>
      </c>
      <c r="X2550" s="35">
        <f>'EPD information'!$AA$16*Tabell2[[#This Row],[Weight (kg)]]</f>
        <v>-3.2669999999999999</v>
      </c>
      <c r="Y2550" s="18">
        <f>'EPD information'!$AB$16*Tabell2[[#This Row],[Weight (kg)]]</f>
        <v>9.072000000000001</v>
      </c>
      <c r="Z2550" s="18">
        <f>'EPD information'!$AC$16*Tabell2[[#This Row],[Weight (kg)]]</f>
        <v>0.15903</v>
      </c>
      <c r="AA2550" s="18">
        <f>'EPD information'!$AD$16*Tabell2[[#This Row],[Weight (kg)]]</f>
        <v>1.9899E-2</v>
      </c>
      <c r="AB2550" s="18" t="s">
        <v>48</v>
      </c>
      <c r="AC2550" s="18">
        <f>'EPD information'!$AF$16*Tabell2[[#This Row],[Weight (kg)]]</f>
        <v>1.2555E-2</v>
      </c>
      <c r="AD2550" s="18">
        <f>'EPD information'!$AG$16*Tabell2[[#This Row],[Weight (kg)]]</f>
        <v>0.41850000000000004</v>
      </c>
      <c r="AE2550" s="18">
        <f>'EPD information'!$AH$16*Tabell2[[#This Row],[Weight (kg)]]</f>
        <v>6.6960000000000012E-4</v>
      </c>
      <c r="AF2550" s="21">
        <f>'EPD information'!$AI$16*Tabell2[[#This Row],[Weight (kg)]]</f>
        <v>-3.105</v>
      </c>
    </row>
    <row r="2551" spans="1:32" x14ac:dyDescent="0.2">
      <c r="A2551" s="36" t="s">
        <v>262</v>
      </c>
      <c r="B2551" s="37" t="s">
        <v>263</v>
      </c>
      <c r="C2551" s="38">
        <v>275944</v>
      </c>
      <c r="D2551" s="39">
        <v>7319662759441</v>
      </c>
      <c r="E2551" s="37" t="s">
        <v>46</v>
      </c>
      <c r="F2551" s="40">
        <v>560</v>
      </c>
      <c r="G2551" s="37">
        <v>500</v>
      </c>
      <c r="H2551" s="41">
        <v>2.86</v>
      </c>
      <c r="I2551" s="35">
        <f>'EPD information'!$L$16*Tabell2[[#This Row],[Weight (kg)]]</f>
        <v>9.7525999999999993</v>
      </c>
      <c r="J2551" s="22">
        <f>'EPD information'!$M$16*Tabell2[[#This Row],[Weight (kg)]]</f>
        <v>0.16988400000000001</v>
      </c>
      <c r="K2551" s="22">
        <f>'EPD information'!$N$16*Tabell2[[#This Row],[Weight (kg)]]</f>
        <v>2.0163E-2</v>
      </c>
      <c r="L2551" s="22">
        <f>'EPD information'!$O$16*Tabell2[[#This Row],[Weight (kg)]]</f>
        <v>0</v>
      </c>
      <c r="M2551" s="22">
        <f>'EPD information'!$P$16*Tabell2[[#This Row],[Weight (kg)]]</f>
        <v>1.3441999999999999E-2</v>
      </c>
      <c r="N2551" s="22">
        <f>'EPD information'!$Q$16*Tabell2[[#This Row],[Weight (kg)]]</f>
        <v>0.44616</v>
      </c>
      <c r="O2551" s="22">
        <f>'EPD information'!$R$16*Tabell2[[#This Row],[Weight (kg)]]</f>
        <v>7.2358000000000003E-4</v>
      </c>
      <c r="P2551" s="22">
        <f>'EPD information'!$S$16*Tabell2[[#This Row],[Weight (kg)]]</f>
        <v>-3.4605999999999999</v>
      </c>
      <c r="Q2551" s="35">
        <f>'Product specific GWP'!$T$16*Tabell2[[#This Row],[Weight (kg)]]</f>
        <v>0.124982</v>
      </c>
      <c r="R2551" s="35" t="s">
        <v>48</v>
      </c>
      <c r="S2551" s="35">
        <f>'EPD information'!$V$16*Tabell2[[#This Row],[Weight (kg)]]</f>
        <v>2.0163E-2</v>
      </c>
      <c r="T2551" s="35" t="str">
        <f>'EPD information'!$W$16</f>
        <v>ND</v>
      </c>
      <c r="U2551" s="35">
        <f>'EPD information'!$X$16*Tabell2[[#This Row],[Weight (kg)]]</f>
        <v>1.3441999999999999E-2</v>
      </c>
      <c r="V2551" s="35">
        <f>'EPD information'!$Y$16*Tabell2[[#This Row],[Weight (kg)]]</f>
        <v>0.44616</v>
      </c>
      <c r="W2551" s="35">
        <f>'EPD information'!$Z$16*Tabell2[[#This Row],[Weight (kg)]]</f>
        <v>7.2358000000000003E-4</v>
      </c>
      <c r="X2551" s="35">
        <f>'EPD information'!$AA$16*Tabell2[[#This Row],[Weight (kg)]]</f>
        <v>-3.4605999999999999</v>
      </c>
      <c r="Y2551" s="18">
        <f>'EPD information'!$AB$16*Tabell2[[#This Row],[Weight (kg)]]</f>
        <v>9.6095999999999986</v>
      </c>
      <c r="Z2551" s="18">
        <f>'EPD information'!$AC$16*Tabell2[[#This Row],[Weight (kg)]]</f>
        <v>0.16845399999999999</v>
      </c>
      <c r="AA2551" s="18">
        <f>'EPD information'!$AD$16*Tabell2[[#This Row],[Weight (kg)]]</f>
        <v>2.1078199999999998E-2</v>
      </c>
      <c r="AB2551" s="18" t="s">
        <v>48</v>
      </c>
      <c r="AC2551" s="18">
        <f>'EPD information'!$AF$16*Tabell2[[#This Row],[Weight (kg)]]</f>
        <v>1.3298999999999998E-2</v>
      </c>
      <c r="AD2551" s="18">
        <f>'EPD information'!$AG$16*Tabell2[[#This Row],[Weight (kg)]]</f>
        <v>0.44329999999999997</v>
      </c>
      <c r="AE2551" s="18">
        <f>'EPD information'!$AH$16*Tabell2[[#This Row],[Weight (kg)]]</f>
        <v>7.0927999999999996E-4</v>
      </c>
      <c r="AF2551" s="21">
        <f>'EPD information'!$AI$16*Tabell2[[#This Row],[Weight (kg)]]</f>
        <v>-3.2889999999999997</v>
      </c>
    </row>
    <row r="2552" spans="1:32" x14ac:dyDescent="0.2">
      <c r="A2552" s="36" t="s">
        <v>262</v>
      </c>
      <c r="B2552" s="37" t="s">
        <v>263</v>
      </c>
      <c r="C2552" s="38">
        <v>275942</v>
      </c>
      <c r="D2552" s="39">
        <v>7319662759427</v>
      </c>
      <c r="E2552" s="37" t="s">
        <v>46</v>
      </c>
      <c r="F2552" s="40">
        <v>560</v>
      </c>
      <c r="G2552" s="37">
        <v>400</v>
      </c>
      <c r="H2552" s="41">
        <v>3.66</v>
      </c>
      <c r="I2552" s="35">
        <f>'EPD information'!$L$16*Tabell2[[#This Row],[Weight (kg)]]</f>
        <v>12.480600000000001</v>
      </c>
      <c r="J2552" s="22">
        <f>'EPD information'!$M$16*Tabell2[[#This Row],[Weight (kg)]]</f>
        <v>0.21740400000000001</v>
      </c>
      <c r="K2552" s="22">
        <f>'EPD information'!$N$16*Tabell2[[#This Row],[Weight (kg)]]</f>
        <v>2.5803E-2</v>
      </c>
      <c r="L2552" s="22">
        <f>'EPD information'!$O$16*Tabell2[[#This Row],[Weight (kg)]]</f>
        <v>0</v>
      </c>
      <c r="M2552" s="22">
        <f>'EPD information'!$P$16*Tabell2[[#This Row],[Weight (kg)]]</f>
        <v>1.7202000000000002E-2</v>
      </c>
      <c r="N2552" s="22">
        <f>'EPD information'!$Q$16*Tabell2[[#This Row],[Weight (kg)]]</f>
        <v>0.57096000000000002</v>
      </c>
      <c r="O2552" s="22">
        <f>'EPD information'!$R$16*Tabell2[[#This Row],[Weight (kg)]]</f>
        <v>9.2598000000000008E-4</v>
      </c>
      <c r="P2552" s="22">
        <f>'EPD information'!$S$16*Tabell2[[#This Row],[Weight (kg)]]</f>
        <v>-4.4286000000000003</v>
      </c>
      <c r="Q2552" s="35">
        <f>'Product specific GWP'!$T$16*Tabell2[[#This Row],[Weight (kg)]]</f>
        <v>0.15994200000000003</v>
      </c>
      <c r="R2552" s="35" t="s">
        <v>48</v>
      </c>
      <c r="S2552" s="35">
        <f>'EPD information'!$V$16*Tabell2[[#This Row],[Weight (kg)]]</f>
        <v>2.5803E-2</v>
      </c>
      <c r="T2552" s="35" t="str">
        <f>'EPD information'!$W$16</f>
        <v>ND</v>
      </c>
      <c r="U2552" s="35">
        <f>'EPD information'!$X$16*Tabell2[[#This Row],[Weight (kg)]]</f>
        <v>1.7202000000000002E-2</v>
      </c>
      <c r="V2552" s="35">
        <f>'EPD information'!$Y$16*Tabell2[[#This Row],[Weight (kg)]]</f>
        <v>0.57096000000000002</v>
      </c>
      <c r="W2552" s="35">
        <f>'EPD information'!$Z$16*Tabell2[[#This Row],[Weight (kg)]]</f>
        <v>9.2598000000000008E-4</v>
      </c>
      <c r="X2552" s="35">
        <f>'EPD information'!$AA$16*Tabell2[[#This Row],[Weight (kg)]]</f>
        <v>-4.4286000000000003</v>
      </c>
      <c r="Y2552" s="18">
        <f>'EPD information'!$AB$16*Tabell2[[#This Row],[Weight (kg)]]</f>
        <v>12.297599999999999</v>
      </c>
      <c r="Z2552" s="18">
        <f>'EPD information'!$AC$16*Tabell2[[#This Row],[Weight (kg)]]</f>
        <v>0.21557400000000002</v>
      </c>
      <c r="AA2552" s="18">
        <f>'EPD information'!$AD$16*Tabell2[[#This Row],[Weight (kg)]]</f>
        <v>2.69742E-2</v>
      </c>
      <c r="AB2552" s="18" t="s">
        <v>48</v>
      </c>
      <c r="AC2552" s="18">
        <f>'EPD information'!$AF$16*Tabell2[[#This Row],[Weight (kg)]]</f>
        <v>1.7018999999999999E-2</v>
      </c>
      <c r="AD2552" s="18">
        <f>'EPD information'!$AG$16*Tabell2[[#This Row],[Weight (kg)]]</f>
        <v>0.56730000000000003</v>
      </c>
      <c r="AE2552" s="18">
        <f>'EPD information'!$AH$16*Tabell2[[#This Row],[Weight (kg)]]</f>
        <v>9.0768000000000012E-4</v>
      </c>
      <c r="AF2552" s="21">
        <f>'EPD information'!$AI$16*Tabell2[[#This Row],[Weight (kg)]]</f>
        <v>-4.2089999999999996</v>
      </c>
    </row>
    <row r="2553" spans="1:32" x14ac:dyDescent="0.2">
      <c r="A2553" s="36" t="s">
        <v>262</v>
      </c>
      <c r="B2553" s="37" t="s">
        <v>263</v>
      </c>
      <c r="C2553" s="38">
        <v>275941</v>
      </c>
      <c r="D2553" s="39">
        <v>7319662759410</v>
      </c>
      <c r="E2553" s="37" t="s">
        <v>46</v>
      </c>
      <c r="F2553" s="40">
        <v>560</v>
      </c>
      <c r="G2553" s="37">
        <v>355</v>
      </c>
      <c r="H2553" s="41">
        <v>3.85</v>
      </c>
      <c r="I2553" s="35">
        <f>'EPD information'!$L$16*Tabell2[[#This Row],[Weight (kg)]]</f>
        <v>13.128500000000001</v>
      </c>
      <c r="J2553" s="22">
        <f>'EPD information'!$M$16*Tabell2[[#This Row],[Weight (kg)]]</f>
        <v>0.22869</v>
      </c>
      <c r="K2553" s="22">
        <f>'EPD information'!$N$16*Tabell2[[#This Row],[Weight (kg)]]</f>
        <v>2.71425E-2</v>
      </c>
      <c r="L2553" s="22">
        <f>'EPD information'!$O$16*Tabell2[[#This Row],[Weight (kg)]]</f>
        <v>0</v>
      </c>
      <c r="M2553" s="22">
        <f>'EPD information'!$P$16*Tabell2[[#This Row],[Weight (kg)]]</f>
        <v>1.8095E-2</v>
      </c>
      <c r="N2553" s="22">
        <f>'EPD information'!$Q$16*Tabell2[[#This Row],[Weight (kg)]]</f>
        <v>0.60060000000000002</v>
      </c>
      <c r="O2553" s="22">
        <f>'EPD information'!$R$16*Tabell2[[#This Row],[Weight (kg)]]</f>
        <v>9.7405000000000007E-4</v>
      </c>
      <c r="P2553" s="22">
        <f>'EPD information'!$S$16*Tabell2[[#This Row],[Weight (kg)]]</f>
        <v>-4.6585000000000001</v>
      </c>
      <c r="Q2553" s="35">
        <f>'Product specific GWP'!$T$16*Tabell2[[#This Row],[Weight (kg)]]</f>
        <v>0.16824500000000001</v>
      </c>
      <c r="R2553" s="35" t="s">
        <v>48</v>
      </c>
      <c r="S2553" s="35">
        <f>'EPD information'!$V$16*Tabell2[[#This Row],[Weight (kg)]]</f>
        <v>2.71425E-2</v>
      </c>
      <c r="T2553" s="35" t="str">
        <f>'EPD information'!$W$16</f>
        <v>ND</v>
      </c>
      <c r="U2553" s="35">
        <f>'EPD information'!$X$16*Tabell2[[#This Row],[Weight (kg)]]</f>
        <v>1.8095E-2</v>
      </c>
      <c r="V2553" s="35">
        <f>'EPD information'!$Y$16*Tabell2[[#This Row],[Weight (kg)]]</f>
        <v>0.60060000000000002</v>
      </c>
      <c r="W2553" s="35">
        <f>'EPD information'!$Z$16*Tabell2[[#This Row],[Weight (kg)]]</f>
        <v>9.7405000000000007E-4</v>
      </c>
      <c r="X2553" s="35">
        <f>'EPD information'!$AA$16*Tabell2[[#This Row],[Weight (kg)]]</f>
        <v>-4.6585000000000001</v>
      </c>
      <c r="Y2553" s="18">
        <f>'EPD information'!$AB$16*Tabell2[[#This Row],[Weight (kg)]]</f>
        <v>12.936</v>
      </c>
      <c r="Z2553" s="18">
        <f>'EPD information'!$AC$16*Tabell2[[#This Row],[Weight (kg)]]</f>
        <v>0.22676500000000002</v>
      </c>
      <c r="AA2553" s="18">
        <f>'EPD information'!$AD$16*Tabell2[[#This Row],[Weight (kg)]]</f>
        <v>2.83745E-2</v>
      </c>
      <c r="AB2553" s="18" t="s">
        <v>48</v>
      </c>
      <c r="AC2553" s="18">
        <f>'EPD information'!$AF$16*Tabell2[[#This Row],[Weight (kg)]]</f>
        <v>1.7902499999999998E-2</v>
      </c>
      <c r="AD2553" s="18">
        <f>'EPD information'!$AG$16*Tabell2[[#This Row],[Weight (kg)]]</f>
        <v>0.59675</v>
      </c>
      <c r="AE2553" s="18">
        <f>'EPD information'!$AH$16*Tabell2[[#This Row],[Weight (kg)]]</f>
        <v>9.5480000000000011E-4</v>
      </c>
      <c r="AF2553" s="21">
        <f>'EPD information'!$AI$16*Tabell2[[#This Row],[Weight (kg)]]</f>
        <v>-4.4274999999999993</v>
      </c>
    </row>
    <row r="2554" spans="1:32" x14ac:dyDescent="0.2">
      <c r="A2554" s="36" t="s">
        <v>262</v>
      </c>
      <c r="B2554" s="37" t="s">
        <v>263</v>
      </c>
      <c r="C2554" s="38">
        <v>275940</v>
      </c>
      <c r="D2554" s="39">
        <v>7319662759403</v>
      </c>
      <c r="E2554" s="37" t="s">
        <v>46</v>
      </c>
      <c r="F2554" s="40">
        <v>560</v>
      </c>
      <c r="G2554" s="37">
        <v>315</v>
      </c>
      <c r="H2554" s="41">
        <v>4.1100000000000003</v>
      </c>
      <c r="I2554" s="35">
        <f>'EPD information'!$L$16*Tabell2[[#This Row],[Weight (kg)]]</f>
        <v>14.015100000000002</v>
      </c>
      <c r="J2554" s="22">
        <f>'EPD information'!$M$16*Tabell2[[#This Row],[Weight (kg)]]</f>
        <v>0.24413400000000002</v>
      </c>
      <c r="K2554" s="22">
        <f>'EPD information'!$N$16*Tabell2[[#This Row],[Weight (kg)]]</f>
        <v>2.8975500000000001E-2</v>
      </c>
      <c r="L2554" s="22">
        <f>'EPD information'!$O$16*Tabell2[[#This Row],[Weight (kg)]]</f>
        <v>0</v>
      </c>
      <c r="M2554" s="22">
        <f>'EPD information'!$P$16*Tabell2[[#This Row],[Weight (kg)]]</f>
        <v>1.9317000000000001E-2</v>
      </c>
      <c r="N2554" s="22">
        <f>'EPD information'!$Q$16*Tabell2[[#This Row],[Weight (kg)]]</f>
        <v>0.64116000000000006</v>
      </c>
      <c r="O2554" s="22">
        <f>'EPD information'!$R$16*Tabell2[[#This Row],[Weight (kg)]]</f>
        <v>1.0398300000000003E-3</v>
      </c>
      <c r="P2554" s="22">
        <f>'EPD information'!$S$16*Tabell2[[#This Row],[Weight (kg)]]</f>
        <v>-4.9731000000000005</v>
      </c>
      <c r="Q2554" s="35">
        <f>'Product specific GWP'!$T$16*Tabell2[[#This Row],[Weight (kg)]]</f>
        <v>0.17960700000000002</v>
      </c>
      <c r="R2554" s="35" t="s">
        <v>48</v>
      </c>
      <c r="S2554" s="35">
        <f>'EPD information'!$V$16*Tabell2[[#This Row],[Weight (kg)]]</f>
        <v>2.8975500000000001E-2</v>
      </c>
      <c r="T2554" s="35" t="str">
        <f>'EPD information'!$W$16</f>
        <v>ND</v>
      </c>
      <c r="U2554" s="35">
        <f>'EPD information'!$X$16*Tabell2[[#This Row],[Weight (kg)]]</f>
        <v>1.9317000000000001E-2</v>
      </c>
      <c r="V2554" s="35">
        <f>'EPD information'!$Y$16*Tabell2[[#This Row],[Weight (kg)]]</f>
        <v>0.64116000000000006</v>
      </c>
      <c r="W2554" s="35">
        <f>'EPD information'!$Z$16*Tabell2[[#This Row],[Weight (kg)]]</f>
        <v>1.0398300000000003E-3</v>
      </c>
      <c r="X2554" s="35">
        <f>'EPD information'!$AA$16*Tabell2[[#This Row],[Weight (kg)]]</f>
        <v>-4.9731000000000005</v>
      </c>
      <c r="Y2554" s="18">
        <f>'EPD information'!$AB$16*Tabell2[[#This Row],[Weight (kg)]]</f>
        <v>13.809600000000001</v>
      </c>
      <c r="Z2554" s="18">
        <f>'EPD information'!$AC$16*Tabell2[[#This Row],[Weight (kg)]]</f>
        <v>0.24207900000000002</v>
      </c>
      <c r="AA2554" s="18">
        <f>'EPD information'!$AD$16*Tabell2[[#This Row],[Weight (kg)]]</f>
        <v>3.02907E-2</v>
      </c>
      <c r="AB2554" s="18" t="s">
        <v>48</v>
      </c>
      <c r="AC2554" s="18">
        <f>'EPD information'!$AF$16*Tabell2[[#This Row],[Weight (kg)]]</f>
        <v>1.91115E-2</v>
      </c>
      <c r="AD2554" s="18">
        <f>'EPD information'!$AG$16*Tabell2[[#This Row],[Weight (kg)]]</f>
        <v>0.63705000000000001</v>
      </c>
      <c r="AE2554" s="18">
        <f>'EPD information'!$AH$16*Tabell2[[#This Row],[Weight (kg)]]</f>
        <v>1.0192800000000002E-3</v>
      </c>
      <c r="AF2554" s="21">
        <f>'EPD information'!$AI$16*Tabell2[[#This Row],[Weight (kg)]]</f>
        <v>-4.7264999999999997</v>
      </c>
    </row>
    <row r="2555" spans="1:32" x14ac:dyDescent="0.2">
      <c r="A2555" s="36" t="s">
        <v>262</v>
      </c>
      <c r="B2555" s="37" t="s">
        <v>263</v>
      </c>
      <c r="C2555" s="38">
        <v>275939</v>
      </c>
      <c r="D2555" s="39">
        <v>7319662759397</v>
      </c>
      <c r="E2555" s="37" t="s">
        <v>46</v>
      </c>
      <c r="F2555" s="40">
        <v>560</v>
      </c>
      <c r="G2555" s="37">
        <v>300</v>
      </c>
      <c r="H2555" s="41">
        <v>4.21</v>
      </c>
      <c r="I2555" s="35">
        <f>'EPD information'!$L$16*Tabell2[[#This Row],[Weight (kg)]]</f>
        <v>14.3561</v>
      </c>
      <c r="J2555" s="22">
        <f>'EPD information'!$M$16*Tabell2[[#This Row],[Weight (kg)]]</f>
        <v>0.25007400000000002</v>
      </c>
      <c r="K2555" s="22">
        <f>'EPD information'!$N$16*Tabell2[[#This Row],[Weight (kg)]]</f>
        <v>2.9680499999999999E-2</v>
      </c>
      <c r="L2555" s="22">
        <f>'EPD information'!$O$16*Tabell2[[#This Row],[Weight (kg)]]</f>
        <v>0</v>
      </c>
      <c r="M2555" s="22">
        <f>'EPD information'!$P$16*Tabell2[[#This Row],[Weight (kg)]]</f>
        <v>1.9786999999999999E-2</v>
      </c>
      <c r="N2555" s="22">
        <f>'EPD information'!$Q$16*Tabell2[[#This Row],[Weight (kg)]]</f>
        <v>0.65676000000000001</v>
      </c>
      <c r="O2555" s="22">
        <f>'EPD information'!$R$16*Tabell2[[#This Row],[Weight (kg)]]</f>
        <v>1.0651300000000001E-3</v>
      </c>
      <c r="P2555" s="22">
        <f>'EPD information'!$S$16*Tabell2[[#This Row],[Weight (kg)]]</f>
        <v>-5.0941000000000001</v>
      </c>
      <c r="Q2555" s="35">
        <f>'Product specific GWP'!$T$16*Tabell2[[#This Row],[Weight (kg)]]</f>
        <v>0.183977</v>
      </c>
      <c r="R2555" s="35" t="s">
        <v>48</v>
      </c>
      <c r="S2555" s="35">
        <f>'EPD information'!$V$16*Tabell2[[#This Row],[Weight (kg)]]</f>
        <v>2.9680499999999999E-2</v>
      </c>
      <c r="T2555" s="35" t="str">
        <f>'EPD information'!$W$16</f>
        <v>ND</v>
      </c>
      <c r="U2555" s="35">
        <f>'EPD information'!$X$16*Tabell2[[#This Row],[Weight (kg)]]</f>
        <v>1.9786999999999999E-2</v>
      </c>
      <c r="V2555" s="35">
        <f>'EPD information'!$Y$16*Tabell2[[#This Row],[Weight (kg)]]</f>
        <v>0.65676000000000001</v>
      </c>
      <c r="W2555" s="35">
        <f>'EPD information'!$Z$16*Tabell2[[#This Row],[Weight (kg)]]</f>
        <v>1.0651300000000001E-3</v>
      </c>
      <c r="X2555" s="35">
        <f>'EPD information'!$AA$16*Tabell2[[#This Row],[Weight (kg)]]</f>
        <v>-5.0941000000000001</v>
      </c>
      <c r="Y2555" s="18">
        <f>'EPD information'!$AB$16*Tabell2[[#This Row],[Weight (kg)]]</f>
        <v>14.1456</v>
      </c>
      <c r="Z2555" s="18">
        <f>'EPD information'!$AC$16*Tabell2[[#This Row],[Weight (kg)]]</f>
        <v>0.24796899999999999</v>
      </c>
      <c r="AA2555" s="18">
        <f>'EPD information'!$AD$16*Tabell2[[#This Row],[Weight (kg)]]</f>
        <v>3.1027699999999998E-2</v>
      </c>
      <c r="AB2555" s="18" t="s">
        <v>48</v>
      </c>
      <c r="AC2555" s="18">
        <f>'EPD information'!$AF$16*Tabell2[[#This Row],[Weight (kg)]]</f>
        <v>1.9576499999999997E-2</v>
      </c>
      <c r="AD2555" s="18">
        <f>'EPD information'!$AG$16*Tabell2[[#This Row],[Weight (kg)]]</f>
        <v>0.65254999999999996</v>
      </c>
      <c r="AE2555" s="18">
        <f>'EPD information'!$AH$16*Tabell2[[#This Row],[Weight (kg)]]</f>
        <v>1.04408E-3</v>
      </c>
      <c r="AF2555" s="21">
        <f>'EPD information'!$AI$16*Tabell2[[#This Row],[Weight (kg)]]</f>
        <v>-4.8414999999999999</v>
      </c>
    </row>
    <row r="2556" spans="1:32" x14ac:dyDescent="0.2">
      <c r="A2556" s="36" t="s">
        <v>262</v>
      </c>
      <c r="B2556" s="37" t="s">
        <v>263</v>
      </c>
      <c r="C2556" s="38">
        <v>275938</v>
      </c>
      <c r="D2556" s="39">
        <v>7319662759380</v>
      </c>
      <c r="E2556" s="37" t="s">
        <v>46</v>
      </c>
      <c r="F2556" s="40">
        <v>560</v>
      </c>
      <c r="G2556" s="37">
        <v>280</v>
      </c>
      <c r="H2556" s="41">
        <v>4.32</v>
      </c>
      <c r="I2556" s="35">
        <f>'EPD information'!$L$16*Tabell2[[#This Row],[Weight (kg)]]</f>
        <v>14.731200000000001</v>
      </c>
      <c r="J2556" s="22">
        <f>'EPD information'!$M$16*Tabell2[[#This Row],[Weight (kg)]]</f>
        <v>0.256608</v>
      </c>
      <c r="K2556" s="22">
        <f>'EPD information'!$N$16*Tabell2[[#This Row],[Weight (kg)]]</f>
        <v>3.0456E-2</v>
      </c>
      <c r="L2556" s="22">
        <f>'EPD information'!$O$16*Tabell2[[#This Row],[Weight (kg)]]</f>
        <v>0</v>
      </c>
      <c r="M2556" s="22">
        <f>'EPD information'!$P$16*Tabell2[[#This Row],[Weight (kg)]]</f>
        <v>2.0304000000000003E-2</v>
      </c>
      <c r="N2556" s="22">
        <f>'EPD information'!$Q$16*Tabell2[[#This Row],[Weight (kg)]]</f>
        <v>0.67392000000000007</v>
      </c>
      <c r="O2556" s="22">
        <f>'EPD information'!$R$16*Tabell2[[#This Row],[Weight (kg)]]</f>
        <v>1.0929600000000002E-3</v>
      </c>
      <c r="P2556" s="22">
        <f>'EPD information'!$S$16*Tabell2[[#This Row],[Weight (kg)]]</f>
        <v>-5.2271999999999998</v>
      </c>
      <c r="Q2556" s="35">
        <f>'Product specific GWP'!$T$16*Tabell2[[#This Row],[Weight (kg)]]</f>
        <v>0.18878400000000004</v>
      </c>
      <c r="R2556" s="35" t="s">
        <v>48</v>
      </c>
      <c r="S2556" s="35">
        <f>'EPD information'!$V$16*Tabell2[[#This Row],[Weight (kg)]]</f>
        <v>3.0456E-2</v>
      </c>
      <c r="T2556" s="35" t="str">
        <f>'EPD information'!$W$16</f>
        <v>ND</v>
      </c>
      <c r="U2556" s="35">
        <f>'EPD information'!$X$16*Tabell2[[#This Row],[Weight (kg)]]</f>
        <v>2.0304000000000003E-2</v>
      </c>
      <c r="V2556" s="35">
        <f>'EPD information'!$Y$16*Tabell2[[#This Row],[Weight (kg)]]</f>
        <v>0.67392000000000007</v>
      </c>
      <c r="W2556" s="35">
        <f>'EPD information'!$Z$16*Tabell2[[#This Row],[Weight (kg)]]</f>
        <v>1.0929600000000002E-3</v>
      </c>
      <c r="X2556" s="35">
        <f>'EPD information'!$AA$16*Tabell2[[#This Row],[Weight (kg)]]</f>
        <v>-5.2271999999999998</v>
      </c>
      <c r="Y2556" s="18">
        <f>'EPD information'!$AB$16*Tabell2[[#This Row],[Weight (kg)]]</f>
        <v>14.5152</v>
      </c>
      <c r="Z2556" s="18">
        <f>'EPD information'!$AC$16*Tabell2[[#This Row],[Weight (kg)]]</f>
        <v>0.25444800000000001</v>
      </c>
      <c r="AA2556" s="18">
        <f>'EPD information'!$AD$16*Tabell2[[#This Row],[Weight (kg)]]</f>
        <v>3.1838400000000003E-2</v>
      </c>
      <c r="AB2556" s="18" t="s">
        <v>48</v>
      </c>
      <c r="AC2556" s="18">
        <f>'EPD information'!$AF$16*Tabell2[[#This Row],[Weight (kg)]]</f>
        <v>2.0087999999999998E-2</v>
      </c>
      <c r="AD2556" s="18">
        <f>'EPD information'!$AG$16*Tabell2[[#This Row],[Weight (kg)]]</f>
        <v>0.66960000000000008</v>
      </c>
      <c r="AE2556" s="18">
        <f>'EPD information'!$AH$16*Tabell2[[#This Row],[Weight (kg)]]</f>
        <v>1.0713600000000002E-3</v>
      </c>
      <c r="AF2556" s="21">
        <f>'EPD information'!$AI$16*Tabell2[[#This Row],[Weight (kg)]]</f>
        <v>-4.968</v>
      </c>
    </row>
    <row r="2557" spans="1:32" x14ac:dyDescent="0.2">
      <c r="A2557" s="36" t="s">
        <v>262</v>
      </c>
      <c r="B2557" s="37" t="s">
        <v>263</v>
      </c>
      <c r="C2557" s="38">
        <v>275937</v>
      </c>
      <c r="D2557" s="39">
        <v>7319662759373</v>
      </c>
      <c r="E2557" s="37" t="s">
        <v>46</v>
      </c>
      <c r="F2557" s="40">
        <v>560</v>
      </c>
      <c r="G2557" s="37">
        <v>250</v>
      </c>
      <c r="H2557" s="41">
        <v>4.47</v>
      </c>
      <c r="I2557" s="35">
        <f>'EPD information'!$L$16*Tabell2[[#This Row],[Weight (kg)]]</f>
        <v>15.242699999999999</v>
      </c>
      <c r="J2557" s="22">
        <f>'EPD information'!$M$16*Tabell2[[#This Row],[Weight (kg)]]</f>
        <v>0.26551799999999998</v>
      </c>
      <c r="K2557" s="22">
        <f>'EPD information'!$N$16*Tabell2[[#This Row],[Weight (kg)]]</f>
        <v>3.15135E-2</v>
      </c>
      <c r="L2557" s="22">
        <f>'EPD information'!$O$16*Tabell2[[#This Row],[Weight (kg)]]</f>
        <v>0</v>
      </c>
      <c r="M2557" s="22">
        <f>'EPD information'!$P$16*Tabell2[[#This Row],[Weight (kg)]]</f>
        <v>2.1009E-2</v>
      </c>
      <c r="N2557" s="22">
        <f>'EPD information'!$Q$16*Tabell2[[#This Row],[Weight (kg)]]</f>
        <v>0.69731999999999994</v>
      </c>
      <c r="O2557" s="22">
        <f>'EPD information'!$R$16*Tabell2[[#This Row],[Weight (kg)]]</f>
        <v>1.1309099999999999E-3</v>
      </c>
      <c r="P2557" s="22">
        <f>'EPD information'!$S$16*Tabell2[[#This Row],[Weight (kg)]]</f>
        <v>-5.4086999999999996</v>
      </c>
      <c r="Q2557" s="35">
        <f>'Product specific GWP'!$T$16*Tabell2[[#This Row],[Weight (kg)]]</f>
        <v>0.19533900000000001</v>
      </c>
      <c r="R2557" s="35" t="s">
        <v>48</v>
      </c>
      <c r="S2557" s="35">
        <f>'EPD information'!$V$16*Tabell2[[#This Row],[Weight (kg)]]</f>
        <v>3.15135E-2</v>
      </c>
      <c r="T2557" s="35" t="str">
        <f>'EPD information'!$W$16</f>
        <v>ND</v>
      </c>
      <c r="U2557" s="35">
        <f>'EPD information'!$X$16*Tabell2[[#This Row],[Weight (kg)]]</f>
        <v>2.1009E-2</v>
      </c>
      <c r="V2557" s="35">
        <f>'EPD information'!$Y$16*Tabell2[[#This Row],[Weight (kg)]]</f>
        <v>0.69731999999999994</v>
      </c>
      <c r="W2557" s="35">
        <f>'EPD information'!$Z$16*Tabell2[[#This Row],[Weight (kg)]]</f>
        <v>1.1309099999999999E-3</v>
      </c>
      <c r="X2557" s="35">
        <f>'EPD information'!$AA$16*Tabell2[[#This Row],[Weight (kg)]]</f>
        <v>-5.4086999999999996</v>
      </c>
      <c r="Y2557" s="18">
        <f>'EPD information'!$AB$16*Tabell2[[#This Row],[Weight (kg)]]</f>
        <v>15.019199999999998</v>
      </c>
      <c r="Z2557" s="18">
        <f>'EPD information'!$AC$16*Tabell2[[#This Row],[Weight (kg)]]</f>
        <v>0.26328299999999999</v>
      </c>
      <c r="AA2557" s="18">
        <f>'EPD information'!$AD$16*Tabell2[[#This Row],[Weight (kg)]]</f>
        <v>3.2943899999999998E-2</v>
      </c>
      <c r="AB2557" s="18" t="s">
        <v>48</v>
      </c>
      <c r="AC2557" s="18">
        <f>'EPD information'!$AF$16*Tabell2[[#This Row],[Weight (kg)]]</f>
        <v>2.0785499999999998E-2</v>
      </c>
      <c r="AD2557" s="18">
        <f>'EPD information'!$AG$16*Tabell2[[#This Row],[Weight (kg)]]</f>
        <v>0.69284999999999997</v>
      </c>
      <c r="AE2557" s="18">
        <f>'EPD information'!$AH$16*Tabell2[[#This Row],[Weight (kg)]]</f>
        <v>1.10856E-3</v>
      </c>
      <c r="AF2557" s="21">
        <f>'EPD information'!$AI$16*Tabell2[[#This Row],[Weight (kg)]]</f>
        <v>-5.1404999999999994</v>
      </c>
    </row>
    <row r="2558" spans="1:32" x14ac:dyDescent="0.2">
      <c r="A2558" s="36" t="s">
        <v>262</v>
      </c>
      <c r="B2558" s="37" t="s">
        <v>263</v>
      </c>
      <c r="C2558" s="38">
        <v>275936</v>
      </c>
      <c r="D2558" s="39">
        <v>7319662759366</v>
      </c>
      <c r="E2558" s="37" t="s">
        <v>46</v>
      </c>
      <c r="F2558" s="40">
        <v>560</v>
      </c>
      <c r="G2558" s="37">
        <v>224</v>
      </c>
      <c r="H2558" s="41">
        <v>4.49</v>
      </c>
      <c r="I2558" s="35">
        <f>'EPD information'!$L$16*Tabell2[[#This Row],[Weight (kg)]]</f>
        <v>15.310900000000002</v>
      </c>
      <c r="J2558" s="22">
        <f>'EPD information'!$M$16*Tabell2[[#This Row],[Weight (kg)]]</f>
        <v>0.266706</v>
      </c>
      <c r="K2558" s="22">
        <f>'EPD information'!$N$16*Tabell2[[#This Row],[Weight (kg)]]</f>
        <v>3.1654500000000002E-2</v>
      </c>
      <c r="L2558" s="22">
        <f>'EPD information'!$O$16*Tabell2[[#This Row],[Weight (kg)]]</f>
        <v>0</v>
      </c>
      <c r="M2558" s="22">
        <f>'EPD information'!$P$16*Tabell2[[#This Row],[Weight (kg)]]</f>
        <v>2.1103E-2</v>
      </c>
      <c r="N2558" s="22">
        <f>'EPD information'!$Q$16*Tabell2[[#This Row],[Weight (kg)]]</f>
        <v>0.70044000000000006</v>
      </c>
      <c r="O2558" s="22">
        <f>'EPD information'!$R$16*Tabell2[[#This Row],[Weight (kg)]]</f>
        <v>1.1359700000000003E-3</v>
      </c>
      <c r="P2558" s="22">
        <f>'EPD information'!$S$16*Tabell2[[#This Row],[Weight (kg)]]</f>
        <v>-5.4329000000000001</v>
      </c>
      <c r="Q2558" s="35">
        <f>'Product specific GWP'!$T$16*Tabell2[[#This Row],[Weight (kg)]]</f>
        <v>0.19621300000000003</v>
      </c>
      <c r="R2558" s="35" t="s">
        <v>48</v>
      </c>
      <c r="S2558" s="35">
        <f>'EPD information'!$V$16*Tabell2[[#This Row],[Weight (kg)]]</f>
        <v>3.1654500000000002E-2</v>
      </c>
      <c r="T2558" s="35" t="str">
        <f>'EPD information'!$W$16</f>
        <v>ND</v>
      </c>
      <c r="U2558" s="35">
        <f>'EPD information'!$X$16*Tabell2[[#This Row],[Weight (kg)]]</f>
        <v>2.1103E-2</v>
      </c>
      <c r="V2558" s="35">
        <f>'EPD information'!$Y$16*Tabell2[[#This Row],[Weight (kg)]]</f>
        <v>0.70044000000000006</v>
      </c>
      <c r="W2558" s="35">
        <f>'EPD information'!$Z$16*Tabell2[[#This Row],[Weight (kg)]]</f>
        <v>1.1359700000000003E-3</v>
      </c>
      <c r="X2558" s="35">
        <f>'EPD information'!$AA$16*Tabell2[[#This Row],[Weight (kg)]]</f>
        <v>-5.4329000000000001</v>
      </c>
      <c r="Y2558" s="18">
        <f>'EPD information'!$AB$16*Tabell2[[#This Row],[Weight (kg)]]</f>
        <v>15.086399999999999</v>
      </c>
      <c r="Z2558" s="18">
        <f>'EPD information'!$AC$16*Tabell2[[#This Row],[Weight (kg)]]</f>
        <v>0.264461</v>
      </c>
      <c r="AA2558" s="18">
        <f>'EPD information'!$AD$16*Tabell2[[#This Row],[Weight (kg)]]</f>
        <v>3.3091300000000004E-2</v>
      </c>
      <c r="AB2558" s="18" t="s">
        <v>48</v>
      </c>
      <c r="AC2558" s="18">
        <f>'EPD information'!$AF$16*Tabell2[[#This Row],[Weight (kg)]]</f>
        <v>2.0878499999999998E-2</v>
      </c>
      <c r="AD2558" s="18">
        <f>'EPD information'!$AG$16*Tabell2[[#This Row],[Weight (kg)]]</f>
        <v>0.69595000000000007</v>
      </c>
      <c r="AE2558" s="18">
        <f>'EPD information'!$AH$16*Tabell2[[#This Row],[Weight (kg)]]</f>
        <v>1.11352E-3</v>
      </c>
      <c r="AF2558" s="21">
        <f>'EPD information'!$AI$16*Tabell2[[#This Row],[Weight (kg)]]</f>
        <v>-5.1635</v>
      </c>
    </row>
    <row r="2559" spans="1:32" x14ac:dyDescent="0.2">
      <c r="A2559" s="36" t="s">
        <v>262</v>
      </c>
      <c r="B2559" s="37" t="s">
        <v>263</v>
      </c>
      <c r="C2559" s="38">
        <v>275935</v>
      </c>
      <c r="D2559" s="39">
        <v>7319662759359</v>
      </c>
      <c r="E2559" s="37" t="s">
        <v>46</v>
      </c>
      <c r="F2559" s="40">
        <v>560</v>
      </c>
      <c r="G2559" s="37">
        <v>200</v>
      </c>
      <c r="H2559" s="41">
        <v>4.5</v>
      </c>
      <c r="I2559" s="35">
        <f>'EPD information'!$L$16*Tabell2[[#This Row],[Weight (kg)]]</f>
        <v>15.345000000000001</v>
      </c>
      <c r="J2559" s="22">
        <f>'EPD information'!$M$16*Tabell2[[#This Row],[Weight (kg)]]</f>
        <v>0.26729999999999998</v>
      </c>
      <c r="K2559" s="22">
        <f>'EPD information'!$N$16*Tabell2[[#This Row],[Weight (kg)]]</f>
        <v>3.1724999999999996E-2</v>
      </c>
      <c r="L2559" s="22">
        <f>'EPD information'!$O$16*Tabell2[[#This Row],[Weight (kg)]]</f>
        <v>0</v>
      </c>
      <c r="M2559" s="22">
        <f>'EPD information'!$P$16*Tabell2[[#This Row],[Weight (kg)]]</f>
        <v>2.1150000000000002E-2</v>
      </c>
      <c r="N2559" s="22">
        <f>'EPD information'!$Q$16*Tabell2[[#This Row],[Weight (kg)]]</f>
        <v>0.70199999999999996</v>
      </c>
      <c r="O2559" s="22">
        <f>'EPD information'!$R$16*Tabell2[[#This Row],[Weight (kg)]]</f>
        <v>1.1385000000000002E-3</v>
      </c>
      <c r="P2559" s="22">
        <f>'EPD information'!$S$16*Tabell2[[#This Row],[Weight (kg)]]</f>
        <v>-5.4450000000000003</v>
      </c>
      <c r="Q2559" s="35">
        <f>'Product specific GWP'!$T$16*Tabell2[[#This Row],[Weight (kg)]]</f>
        <v>0.19665000000000002</v>
      </c>
      <c r="R2559" s="35" t="s">
        <v>48</v>
      </c>
      <c r="S2559" s="35">
        <f>'EPD information'!$V$16*Tabell2[[#This Row],[Weight (kg)]]</f>
        <v>3.1724999999999996E-2</v>
      </c>
      <c r="T2559" s="35" t="str">
        <f>'EPD information'!$W$16</f>
        <v>ND</v>
      </c>
      <c r="U2559" s="35">
        <f>'EPD information'!$X$16*Tabell2[[#This Row],[Weight (kg)]]</f>
        <v>2.1150000000000002E-2</v>
      </c>
      <c r="V2559" s="35">
        <f>'EPD information'!$Y$16*Tabell2[[#This Row],[Weight (kg)]]</f>
        <v>0.70199999999999996</v>
      </c>
      <c r="W2559" s="35">
        <f>'EPD information'!$Z$16*Tabell2[[#This Row],[Weight (kg)]]</f>
        <v>1.1385000000000002E-3</v>
      </c>
      <c r="X2559" s="35">
        <f>'EPD information'!$AA$16*Tabell2[[#This Row],[Weight (kg)]]</f>
        <v>-5.4450000000000003</v>
      </c>
      <c r="Y2559" s="18">
        <f>'EPD information'!$AB$16*Tabell2[[#This Row],[Weight (kg)]]</f>
        <v>15.12</v>
      </c>
      <c r="Z2559" s="18">
        <f>'EPD information'!$AC$16*Tabell2[[#This Row],[Weight (kg)]]</f>
        <v>0.26505000000000001</v>
      </c>
      <c r="AA2559" s="18">
        <f>'EPD information'!$AD$16*Tabell2[[#This Row],[Weight (kg)]]</f>
        <v>3.3165E-2</v>
      </c>
      <c r="AB2559" s="18" t="s">
        <v>48</v>
      </c>
      <c r="AC2559" s="18">
        <f>'EPD information'!$AF$16*Tabell2[[#This Row],[Weight (kg)]]</f>
        <v>2.0924999999999999E-2</v>
      </c>
      <c r="AD2559" s="18">
        <f>'EPD information'!$AG$16*Tabell2[[#This Row],[Weight (kg)]]</f>
        <v>0.69750000000000001</v>
      </c>
      <c r="AE2559" s="18">
        <f>'EPD information'!$AH$16*Tabell2[[#This Row],[Weight (kg)]]</f>
        <v>1.116E-3</v>
      </c>
      <c r="AF2559" s="21">
        <f>'EPD information'!$AI$16*Tabell2[[#This Row],[Weight (kg)]]</f>
        <v>-5.1749999999999998</v>
      </c>
    </row>
    <row r="2560" spans="1:32" x14ac:dyDescent="0.2">
      <c r="A2560" s="36" t="s">
        <v>262</v>
      </c>
      <c r="B2560" s="37" t="s">
        <v>263</v>
      </c>
      <c r="C2560" s="38">
        <v>275934</v>
      </c>
      <c r="D2560" s="39">
        <v>7319662759342</v>
      </c>
      <c r="E2560" s="37" t="s">
        <v>46</v>
      </c>
      <c r="F2560" s="40">
        <v>560</v>
      </c>
      <c r="G2560" s="37">
        <v>180</v>
      </c>
      <c r="H2560" s="41">
        <v>4.51</v>
      </c>
      <c r="I2560" s="35">
        <f>'EPD information'!$L$16*Tabell2[[#This Row],[Weight (kg)]]</f>
        <v>15.379099999999999</v>
      </c>
      <c r="J2560" s="22">
        <f>'EPD information'!$M$16*Tabell2[[#This Row],[Weight (kg)]]</f>
        <v>0.26789400000000002</v>
      </c>
      <c r="K2560" s="22">
        <f>'EPD information'!$N$16*Tabell2[[#This Row],[Weight (kg)]]</f>
        <v>3.1795499999999997E-2</v>
      </c>
      <c r="L2560" s="22">
        <f>'EPD information'!$O$16*Tabell2[[#This Row],[Weight (kg)]]</f>
        <v>0</v>
      </c>
      <c r="M2560" s="22">
        <f>'EPD information'!$P$16*Tabell2[[#This Row],[Weight (kg)]]</f>
        <v>2.1197000000000001E-2</v>
      </c>
      <c r="N2560" s="22">
        <f>'EPD information'!$Q$16*Tabell2[[#This Row],[Weight (kg)]]</f>
        <v>0.70355999999999996</v>
      </c>
      <c r="O2560" s="22">
        <f>'EPD information'!$R$16*Tabell2[[#This Row],[Weight (kg)]]</f>
        <v>1.1410300000000001E-3</v>
      </c>
      <c r="P2560" s="22">
        <f>'EPD information'!$S$16*Tabell2[[#This Row],[Weight (kg)]]</f>
        <v>-5.4570999999999996</v>
      </c>
      <c r="Q2560" s="35">
        <f>'Product specific GWP'!$T$16*Tabell2[[#This Row],[Weight (kg)]]</f>
        <v>0.19708700000000001</v>
      </c>
      <c r="R2560" s="35" t="s">
        <v>48</v>
      </c>
      <c r="S2560" s="35">
        <f>'EPD information'!$V$16*Tabell2[[#This Row],[Weight (kg)]]</f>
        <v>3.1795499999999997E-2</v>
      </c>
      <c r="T2560" s="35" t="str">
        <f>'EPD information'!$W$16</f>
        <v>ND</v>
      </c>
      <c r="U2560" s="35">
        <f>'EPD information'!$X$16*Tabell2[[#This Row],[Weight (kg)]]</f>
        <v>2.1197000000000001E-2</v>
      </c>
      <c r="V2560" s="35">
        <f>'EPD information'!$Y$16*Tabell2[[#This Row],[Weight (kg)]]</f>
        <v>0.70355999999999996</v>
      </c>
      <c r="W2560" s="35">
        <f>'EPD information'!$Z$16*Tabell2[[#This Row],[Weight (kg)]]</f>
        <v>1.1410300000000001E-3</v>
      </c>
      <c r="X2560" s="35">
        <f>'EPD information'!$AA$16*Tabell2[[#This Row],[Weight (kg)]]</f>
        <v>-5.4570999999999996</v>
      </c>
      <c r="Y2560" s="18">
        <f>'EPD information'!$AB$16*Tabell2[[#This Row],[Weight (kg)]]</f>
        <v>15.153599999999999</v>
      </c>
      <c r="Z2560" s="18">
        <f>'EPD information'!$AC$16*Tabell2[[#This Row],[Weight (kg)]]</f>
        <v>0.26563900000000001</v>
      </c>
      <c r="AA2560" s="18">
        <f>'EPD information'!$AD$16*Tabell2[[#This Row],[Weight (kg)]]</f>
        <v>3.3238699999999996E-2</v>
      </c>
      <c r="AB2560" s="18" t="s">
        <v>48</v>
      </c>
      <c r="AC2560" s="18">
        <f>'EPD information'!$AF$16*Tabell2[[#This Row],[Weight (kg)]]</f>
        <v>2.0971499999999997E-2</v>
      </c>
      <c r="AD2560" s="18">
        <f>'EPD information'!$AG$16*Tabell2[[#This Row],[Weight (kg)]]</f>
        <v>0.69904999999999995</v>
      </c>
      <c r="AE2560" s="18">
        <f>'EPD information'!$AH$16*Tabell2[[#This Row],[Weight (kg)]]</f>
        <v>1.11848E-3</v>
      </c>
      <c r="AF2560" s="21">
        <f>'EPD information'!$AI$16*Tabell2[[#This Row],[Weight (kg)]]</f>
        <v>-5.1864999999999997</v>
      </c>
    </row>
    <row r="2561" spans="1:32" x14ac:dyDescent="0.2">
      <c r="A2561" s="36" t="s">
        <v>262</v>
      </c>
      <c r="B2561" s="37" t="s">
        <v>263</v>
      </c>
      <c r="C2561" s="38">
        <v>275933</v>
      </c>
      <c r="D2561" s="39">
        <v>7319662759335</v>
      </c>
      <c r="E2561" s="37" t="s">
        <v>46</v>
      </c>
      <c r="F2561" s="40">
        <v>560</v>
      </c>
      <c r="G2561" s="37">
        <v>160</v>
      </c>
      <c r="H2561" s="41">
        <v>4.5199999999999996</v>
      </c>
      <c r="I2561" s="35">
        <f>'EPD information'!$L$16*Tabell2[[#This Row],[Weight (kg)]]</f>
        <v>15.4132</v>
      </c>
      <c r="J2561" s="22">
        <f>'EPD information'!$M$16*Tabell2[[#This Row],[Weight (kg)]]</f>
        <v>0.268488</v>
      </c>
      <c r="K2561" s="22">
        <f>'EPD information'!$N$16*Tabell2[[#This Row],[Weight (kg)]]</f>
        <v>3.1865999999999998E-2</v>
      </c>
      <c r="L2561" s="22">
        <f>'EPD information'!$O$16*Tabell2[[#This Row],[Weight (kg)]]</f>
        <v>0</v>
      </c>
      <c r="M2561" s="22">
        <f>'EPD information'!$P$16*Tabell2[[#This Row],[Weight (kg)]]</f>
        <v>2.1243999999999999E-2</v>
      </c>
      <c r="N2561" s="22">
        <f>'EPD information'!$Q$16*Tabell2[[#This Row],[Weight (kg)]]</f>
        <v>0.70511999999999997</v>
      </c>
      <c r="O2561" s="22">
        <f>'EPD information'!$R$16*Tabell2[[#This Row],[Weight (kg)]]</f>
        <v>1.1435600000000001E-3</v>
      </c>
      <c r="P2561" s="22">
        <f>'EPD information'!$S$16*Tabell2[[#This Row],[Weight (kg)]]</f>
        <v>-5.469199999999999</v>
      </c>
      <c r="Q2561" s="35">
        <f>'Product specific GWP'!$T$16*Tabell2[[#This Row],[Weight (kg)]]</f>
        <v>0.19752400000000001</v>
      </c>
      <c r="R2561" s="35" t="s">
        <v>48</v>
      </c>
      <c r="S2561" s="35">
        <f>'EPD information'!$V$16*Tabell2[[#This Row],[Weight (kg)]]</f>
        <v>3.1865999999999998E-2</v>
      </c>
      <c r="T2561" s="35" t="str">
        <f>'EPD information'!$W$16</f>
        <v>ND</v>
      </c>
      <c r="U2561" s="35">
        <f>'EPD information'!$X$16*Tabell2[[#This Row],[Weight (kg)]]</f>
        <v>2.1243999999999999E-2</v>
      </c>
      <c r="V2561" s="35">
        <f>'EPD information'!$Y$16*Tabell2[[#This Row],[Weight (kg)]]</f>
        <v>0.70511999999999997</v>
      </c>
      <c r="W2561" s="35">
        <f>'EPD information'!$Z$16*Tabell2[[#This Row],[Weight (kg)]]</f>
        <v>1.1435600000000001E-3</v>
      </c>
      <c r="X2561" s="35">
        <f>'EPD information'!$AA$16*Tabell2[[#This Row],[Weight (kg)]]</f>
        <v>-5.469199999999999</v>
      </c>
      <c r="Y2561" s="18">
        <f>'EPD information'!$AB$16*Tabell2[[#This Row],[Weight (kg)]]</f>
        <v>15.187199999999997</v>
      </c>
      <c r="Z2561" s="18">
        <f>'EPD information'!$AC$16*Tabell2[[#This Row],[Weight (kg)]]</f>
        <v>0.26622799999999996</v>
      </c>
      <c r="AA2561" s="18">
        <f>'EPD information'!$AD$16*Tabell2[[#This Row],[Weight (kg)]]</f>
        <v>3.3312399999999999E-2</v>
      </c>
      <c r="AB2561" s="18" t="s">
        <v>48</v>
      </c>
      <c r="AC2561" s="18">
        <f>'EPD information'!$AF$16*Tabell2[[#This Row],[Weight (kg)]]</f>
        <v>2.1017999999999995E-2</v>
      </c>
      <c r="AD2561" s="18">
        <f>'EPD information'!$AG$16*Tabell2[[#This Row],[Weight (kg)]]</f>
        <v>0.70059999999999989</v>
      </c>
      <c r="AE2561" s="18">
        <f>'EPD information'!$AH$16*Tabell2[[#This Row],[Weight (kg)]]</f>
        <v>1.1209599999999998E-3</v>
      </c>
      <c r="AF2561" s="21">
        <f>'EPD information'!$AI$16*Tabell2[[#This Row],[Weight (kg)]]</f>
        <v>-5.1979999999999995</v>
      </c>
    </row>
    <row r="2562" spans="1:32" x14ac:dyDescent="0.2">
      <c r="A2562" s="36" t="s">
        <v>262</v>
      </c>
      <c r="B2562" s="37" t="s">
        <v>263</v>
      </c>
      <c r="C2562" s="38">
        <v>275932</v>
      </c>
      <c r="D2562" s="39">
        <v>7319662759328</v>
      </c>
      <c r="E2562" s="37" t="s">
        <v>46</v>
      </c>
      <c r="F2562" s="40">
        <v>560</v>
      </c>
      <c r="G2562" s="37">
        <v>150</v>
      </c>
      <c r="H2562" s="41">
        <v>4.53</v>
      </c>
      <c r="I2562" s="35">
        <f>'EPD information'!$L$16*Tabell2[[#This Row],[Weight (kg)]]</f>
        <v>15.447300000000002</v>
      </c>
      <c r="J2562" s="22">
        <f>'EPD information'!$M$16*Tabell2[[#This Row],[Weight (kg)]]</f>
        <v>0.26908200000000004</v>
      </c>
      <c r="K2562" s="22">
        <f>'EPD information'!$N$16*Tabell2[[#This Row],[Weight (kg)]]</f>
        <v>3.19365E-2</v>
      </c>
      <c r="L2562" s="22">
        <f>'EPD information'!$O$16*Tabell2[[#This Row],[Weight (kg)]]</f>
        <v>0</v>
      </c>
      <c r="M2562" s="22">
        <f>'EPD information'!$P$16*Tabell2[[#This Row],[Weight (kg)]]</f>
        <v>2.1291000000000001E-2</v>
      </c>
      <c r="N2562" s="22">
        <f>'EPD information'!$Q$16*Tabell2[[#This Row],[Weight (kg)]]</f>
        <v>0.70668000000000009</v>
      </c>
      <c r="O2562" s="22">
        <f>'EPD information'!$R$16*Tabell2[[#This Row],[Weight (kg)]]</f>
        <v>1.1460900000000002E-3</v>
      </c>
      <c r="P2562" s="22">
        <f>'EPD information'!$S$16*Tabell2[[#This Row],[Weight (kg)]]</f>
        <v>-5.4813000000000001</v>
      </c>
      <c r="Q2562" s="35">
        <f>'Product specific GWP'!$T$16*Tabell2[[#This Row],[Weight (kg)]]</f>
        <v>0.19796100000000003</v>
      </c>
      <c r="R2562" s="35" t="s">
        <v>48</v>
      </c>
      <c r="S2562" s="35">
        <f>'EPD information'!$V$16*Tabell2[[#This Row],[Weight (kg)]]</f>
        <v>3.19365E-2</v>
      </c>
      <c r="T2562" s="35" t="str">
        <f>'EPD information'!$W$16</f>
        <v>ND</v>
      </c>
      <c r="U2562" s="35">
        <f>'EPD information'!$X$16*Tabell2[[#This Row],[Weight (kg)]]</f>
        <v>2.1291000000000001E-2</v>
      </c>
      <c r="V2562" s="35">
        <f>'EPD information'!$Y$16*Tabell2[[#This Row],[Weight (kg)]]</f>
        <v>0.70668000000000009</v>
      </c>
      <c r="W2562" s="35">
        <f>'EPD information'!$Z$16*Tabell2[[#This Row],[Weight (kg)]]</f>
        <v>1.1460900000000002E-3</v>
      </c>
      <c r="X2562" s="35">
        <f>'EPD information'!$AA$16*Tabell2[[#This Row],[Weight (kg)]]</f>
        <v>-5.4813000000000001</v>
      </c>
      <c r="Y2562" s="18">
        <f>'EPD information'!$AB$16*Tabell2[[#This Row],[Weight (kg)]]</f>
        <v>15.220800000000001</v>
      </c>
      <c r="Z2562" s="18">
        <f>'EPD information'!$AC$16*Tabell2[[#This Row],[Weight (kg)]]</f>
        <v>0.26681700000000003</v>
      </c>
      <c r="AA2562" s="18">
        <f>'EPD information'!$AD$16*Tabell2[[#This Row],[Weight (kg)]]</f>
        <v>3.3386100000000002E-2</v>
      </c>
      <c r="AB2562" s="18" t="s">
        <v>48</v>
      </c>
      <c r="AC2562" s="18">
        <f>'EPD information'!$AF$16*Tabell2[[#This Row],[Weight (kg)]]</f>
        <v>2.10645E-2</v>
      </c>
      <c r="AD2562" s="18">
        <f>'EPD information'!$AG$16*Tabell2[[#This Row],[Weight (kg)]]</f>
        <v>0.70215000000000005</v>
      </c>
      <c r="AE2562" s="18">
        <f>'EPD information'!$AH$16*Tabell2[[#This Row],[Weight (kg)]]</f>
        <v>1.1234400000000001E-3</v>
      </c>
      <c r="AF2562" s="21">
        <f>'EPD information'!$AI$16*Tabell2[[#This Row],[Weight (kg)]]</f>
        <v>-5.2095000000000002</v>
      </c>
    </row>
    <row r="2563" spans="1:32" x14ac:dyDescent="0.2">
      <c r="A2563" s="36" t="s">
        <v>262</v>
      </c>
      <c r="B2563" s="37" t="s">
        <v>263</v>
      </c>
      <c r="C2563" s="38">
        <v>275931</v>
      </c>
      <c r="D2563" s="39">
        <v>7319662759311</v>
      </c>
      <c r="E2563" s="37" t="s">
        <v>46</v>
      </c>
      <c r="F2563" s="40">
        <v>560</v>
      </c>
      <c r="G2563" s="37">
        <v>140</v>
      </c>
      <c r="H2563" s="41">
        <v>4.54</v>
      </c>
      <c r="I2563" s="35">
        <f>'EPD information'!$L$16*Tabell2[[#This Row],[Weight (kg)]]</f>
        <v>15.481400000000001</v>
      </c>
      <c r="J2563" s="22">
        <f>'EPD information'!$M$16*Tabell2[[#This Row],[Weight (kg)]]</f>
        <v>0.26967600000000003</v>
      </c>
      <c r="K2563" s="22">
        <f>'EPD information'!$N$16*Tabell2[[#This Row],[Weight (kg)]]</f>
        <v>3.2007000000000001E-2</v>
      </c>
      <c r="L2563" s="22">
        <f>'EPD information'!$O$16*Tabell2[[#This Row],[Weight (kg)]]</f>
        <v>0</v>
      </c>
      <c r="M2563" s="22">
        <f>'EPD information'!$P$16*Tabell2[[#This Row],[Weight (kg)]]</f>
        <v>2.1337999999999999E-2</v>
      </c>
      <c r="N2563" s="22">
        <f>'EPD information'!$Q$16*Tabell2[[#This Row],[Weight (kg)]]</f>
        <v>0.70823999999999998</v>
      </c>
      <c r="O2563" s="22">
        <f>'EPD information'!$R$16*Tabell2[[#This Row],[Weight (kg)]]</f>
        <v>1.1486200000000002E-3</v>
      </c>
      <c r="P2563" s="22">
        <f>'EPD information'!$S$16*Tabell2[[#This Row],[Weight (kg)]]</f>
        <v>-5.4934000000000003</v>
      </c>
      <c r="Q2563" s="35">
        <f>'Product specific GWP'!$T$16*Tabell2[[#This Row],[Weight (kg)]]</f>
        <v>0.19839800000000002</v>
      </c>
      <c r="R2563" s="35" t="s">
        <v>48</v>
      </c>
      <c r="S2563" s="35">
        <f>'EPD information'!$V$16*Tabell2[[#This Row],[Weight (kg)]]</f>
        <v>3.2007000000000001E-2</v>
      </c>
      <c r="T2563" s="35" t="str">
        <f>'EPD information'!$W$16</f>
        <v>ND</v>
      </c>
      <c r="U2563" s="35">
        <f>'EPD information'!$X$16*Tabell2[[#This Row],[Weight (kg)]]</f>
        <v>2.1337999999999999E-2</v>
      </c>
      <c r="V2563" s="35">
        <f>'EPD information'!$Y$16*Tabell2[[#This Row],[Weight (kg)]]</f>
        <v>0.70823999999999998</v>
      </c>
      <c r="W2563" s="35">
        <f>'EPD information'!$Z$16*Tabell2[[#This Row],[Weight (kg)]]</f>
        <v>1.1486200000000002E-3</v>
      </c>
      <c r="X2563" s="35">
        <f>'EPD information'!$AA$16*Tabell2[[#This Row],[Weight (kg)]]</f>
        <v>-5.4934000000000003</v>
      </c>
      <c r="Y2563" s="18">
        <f>'EPD information'!$AB$16*Tabell2[[#This Row],[Weight (kg)]]</f>
        <v>15.2544</v>
      </c>
      <c r="Z2563" s="18">
        <f>'EPD information'!$AC$16*Tabell2[[#This Row],[Weight (kg)]]</f>
        <v>0.26740600000000003</v>
      </c>
      <c r="AA2563" s="18">
        <f>'EPD information'!$AD$16*Tabell2[[#This Row],[Weight (kg)]]</f>
        <v>3.3459799999999998E-2</v>
      </c>
      <c r="AB2563" s="18" t="s">
        <v>48</v>
      </c>
      <c r="AC2563" s="18">
        <f>'EPD information'!$AF$16*Tabell2[[#This Row],[Weight (kg)]]</f>
        <v>2.1110999999999998E-2</v>
      </c>
      <c r="AD2563" s="18">
        <f>'EPD information'!$AG$16*Tabell2[[#This Row],[Weight (kg)]]</f>
        <v>0.70369999999999999</v>
      </c>
      <c r="AE2563" s="18">
        <f>'EPD information'!$AH$16*Tabell2[[#This Row],[Weight (kg)]]</f>
        <v>1.1259200000000001E-3</v>
      </c>
      <c r="AF2563" s="21">
        <f>'EPD information'!$AI$16*Tabell2[[#This Row],[Weight (kg)]]</f>
        <v>-5.2209999999999992</v>
      </c>
    </row>
    <row r="2564" spans="1:32" x14ac:dyDescent="0.2">
      <c r="A2564" s="36" t="s">
        <v>262</v>
      </c>
      <c r="B2564" s="37" t="s">
        <v>263</v>
      </c>
      <c r="C2564" s="38">
        <v>275930</v>
      </c>
      <c r="D2564" s="39">
        <v>7319662759304</v>
      </c>
      <c r="E2564" s="37" t="s">
        <v>46</v>
      </c>
      <c r="F2564" s="40">
        <v>560</v>
      </c>
      <c r="G2564" s="37">
        <v>125</v>
      </c>
      <c r="H2564" s="41">
        <v>5.55</v>
      </c>
      <c r="I2564" s="35">
        <f>'EPD information'!$L$16*Tabell2[[#This Row],[Weight (kg)]]</f>
        <v>18.9255</v>
      </c>
      <c r="J2564" s="22">
        <f>'EPD information'!$M$16*Tabell2[[#This Row],[Weight (kg)]]</f>
        <v>0.32967000000000002</v>
      </c>
      <c r="K2564" s="22">
        <f>'EPD information'!$N$16*Tabell2[[#This Row],[Weight (kg)]]</f>
        <v>3.9127499999999996E-2</v>
      </c>
      <c r="L2564" s="22">
        <f>'EPD information'!$O$16*Tabell2[[#This Row],[Weight (kg)]]</f>
        <v>0</v>
      </c>
      <c r="M2564" s="22">
        <f>'EPD information'!$P$16*Tabell2[[#This Row],[Weight (kg)]]</f>
        <v>2.6085000000000001E-2</v>
      </c>
      <c r="N2564" s="22">
        <f>'EPD information'!$Q$16*Tabell2[[#This Row],[Weight (kg)]]</f>
        <v>0.86580000000000001</v>
      </c>
      <c r="O2564" s="22">
        <f>'EPD information'!$R$16*Tabell2[[#This Row],[Weight (kg)]]</f>
        <v>1.4041500000000001E-3</v>
      </c>
      <c r="P2564" s="22">
        <f>'EPD information'!$S$16*Tabell2[[#This Row],[Weight (kg)]]</f>
        <v>-6.7154999999999996</v>
      </c>
      <c r="Q2564" s="35">
        <f>'Product specific GWP'!$T$16*Tabell2[[#This Row],[Weight (kg)]]</f>
        <v>0.242535</v>
      </c>
      <c r="R2564" s="35" t="s">
        <v>48</v>
      </c>
      <c r="S2564" s="35">
        <f>'EPD information'!$V$16*Tabell2[[#This Row],[Weight (kg)]]</f>
        <v>3.9127499999999996E-2</v>
      </c>
      <c r="T2564" s="35" t="str">
        <f>'EPD information'!$W$16</f>
        <v>ND</v>
      </c>
      <c r="U2564" s="35">
        <f>'EPD information'!$X$16*Tabell2[[#This Row],[Weight (kg)]]</f>
        <v>2.6085000000000001E-2</v>
      </c>
      <c r="V2564" s="35">
        <f>'EPD information'!$Y$16*Tabell2[[#This Row],[Weight (kg)]]</f>
        <v>0.86580000000000001</v>
      </c>
      <c r="W2564" s="35">
        <f>'EPD information'!$Z$16*Tabell2[[#This Row],[Weight (kg)]]</f>
        <v>1.4041500000000001E-3</v>
      </c>
      <c r="X2564" s="35">
        <f>'EPD information'!$AA$16*Tabell2[[#This Row],[Weight (kg)]]</f>
        <v>-6.7154999999999996</v>
      </c>
      <c r="Y2564" s="18">
        <f>'EPD information'!$AB$16*Tabell2[[#This Row],[Weight (kg)]]</f>
        <v>18.648</v>
      </c>
      <c r="Z2564" s="18">
        <f>'EPD information'!$AC$16*Tabell2[[#This Row],[Weight (kg)]]</f>
        <v>0.32689499999999999</v>
      </c>
      <c r="AA2564" s="18">
        <f>'EPD information'!$AD$16*Tabell2[[#This Row],[Weight (kg)]]</f>
        <v>4.0903499999999995E-2</v>
      </c>
      <c r="AB2564" s="18" t="s">
        <v>48</v>
      </c>
      <c r="AC2564" s="18">
        <f>'EPD information'!$AF$16*Tabell2[[#This Row],[Weight (kg)]]</f>
        <v>2.5807499999999997E-2</v>
      </c>
      <c r="AD2564" s="18">
        <f>'EPD information'!$AG$16*Tabell2[[#This Row],[Weight (kg)]]</f>
        <v>0.86024999999999996</v>
      </c>
      <c r="AE2564" s="18">
        <f>'EPD information'!$AH$16*Tabell2[[#This Row],[Weight (kg)]]</f>
        <v>1.3764000000000001E-3</v>
      </c>
      <c r="AF2564" s="21">
        <f>'EPD information'!$AI$16*Tabell2[[#This Row],[Weight (kg)]]</f>
        <v>-6.3824999999999994</v>
      </c>
    </row>
    <row r="2565" spans="1:32" x14ac:dyDescent="0.2">
      <c r="A2565" s="36" t="s">
        <v>262</v>
      </c>
      <c r="B2565" s="37" t="s">
        <v>263</v>
      </c>
      <c r="C2565" s="38">
        <v>275958</v>
      </c>
      <c r="D2565" s="39">
        <v>7319662759588</v>
      </c>
      <c r="E2565" s="37" t="s">
        <v>46</v>
      </c>
      <c r="F2565" s="40">
        <v>600</v>
      </c>
      <c r="G2565" s="37">
        <v>560</v>
      </c>
      <c r="H2565" s="41">
        <v>2.94</v>
      </c>
      <c r="I2565" s="35">
        <f>'EPD information'!$L$16*Tabell2[[#This Row],[Weight (kg)]]</f>
        <v>10.025399999999999</v>
      </c>
      <c r="J2565" s="22">
        <f>'EPD information'!$M$16*Tabell2[[#This Row],[Weight (kg)]]</f>
        <v>0.17463600000000001</v>
      </c>
      <c r="K2565" s="22">
        <f>'EPD information'!$N$16*Tabell2[[#This Row],[Weight (kg)]]</f>
        <v>2.0726999999999999E-2</v>
      </c>
      <c r="L2565" s="22">
        <f>'EPD information'!$O$16*Tabell2[[#This Row],[Weight (kg)]]</f>
        <v>0</v>
      </c>
      <c r="M2565" s="22">
        <f>'EPD information'!$P$16*Tabell2[[#This Row],[Weight (kg)]]</f>
        <v>1.3818E-2</v>
      </c>
      <c r="N2565" s="22">
        <f>'EPD information'!$Q$16*Tabell2[[#This Row],[Weight (kg)]]</f>
        <v>0.45863999999999999</v>
      </c>
      <c r="O2565" s="22">
        <f>'EPD information'!$R$16*Tabell2[[#This Row],[Weight (kg)]]</f>
        <v>7.4382000000000007E-4</v>
      </c>
      <c r="P2565" s="22">
        <f>'EPD information'!$S$16*Tabell2[[#This Row],[Weight (kg)]]</f>
        <v>-3.5573999999999999</v>
      </c>
      <c r="Q2565" s="35">
        <f>'Product specific GWP'!$T$16*Tabell2[[#This Row],[Weight (kg)]]</f>
        <v>0.12847800000000001</v>
      </c>
      <c r="R2565" s="35" t="s">
        <v>48</v>
      </c>
      <c r="S2565" s="35">
        <f>'EPD information'!$V$16*Tabell2[[#This Row],[Weight (kg)]]</f>
        <v>2.0726999999999999E-2</v>
      </c>
      <c r="T2565" s="35" t="str">
        <f>'EPD information'!$W$16</f>
        <v>ND</v>
      </c>
      <c r="U2565" s="35">
        <f>'EPD information'!$X$16*Tabell2[[#This Row],[Weight (kg)]]</f>
        <v>1.3818E-2</v>
      </c>
      <c r="V2565" s="35">
        <f>'EPD information'!$Y$16*Tabell2[[#This Row],[Weight (kg)]]</f>
        <v>0.45863999999999999</v>
      </c>
      <c r="W2565" s="35">
        <f>'EPD information'!$Z$16*Tabell2[[#This Row],[Weight (kg)]]</f>
        <v>7.4382000000000007E-4</v>
      </c>
      <c r="X2565" s="35">
        <f>'EPD information'!$AA$16*Tabell2[[#This Row],[Weight (kg)]]</f>
        <v>-3.5573999999999999</v>
      </c>
      <c r="Y2565" s="18">
        <f>'EPD information'!$AB$16*Tabell2[[#This Row],[Weight (kg)]]</f>
        <v>9.8783999999999992</v>
      </c>
      <c r="Z2565" s="18">
        <f>'EPD information'!$AC$16*Tabell2[[#This Row],[Weight (kg)]]</f>
        <v>0.17316599999999999</v>
      </c>
      <c r="AA2565" s="18">
        <f>'EPD information'!$AD$16*Tabell2[[#This Row],[Weight (kg)]]</f>
        <v>2.1667799999999997E-2</v>
      </c>
      <c r="AB2565" s="18" t="s">
        <v>48</v>
      </c>
      <c r="AC2565" s="18">
        <f>'EPD information'!$AF$16*Tabell2[[#This Row],[Weight (kg)]]</f>
        <v>1.3670999999999999E-2</v>
      </c>
      <c r="AD2565" s="18">
        <f>'EPD information'!$AG$16*Tabell2[[#This Row],[Weight (kg)]]</f>
        <v>0.45569999999999999</v>
      </c>
      <c r="AE2565" s="18">
        <f>'EPD information'!$AH$16*Tabell2[[#This Row],[Weight (kg)]]</f>
        <v>7.2911999999999999E-4</v>
      </c>
      <c r="AF2565" s="21">
        <f>'EPD information'!$AI$16*Tabell2[[#This Row],[Weight (kg)]]</f>
        <v>-3.3809999999999998</v>
      </c>
    </row>
    <row r="2566" spans="1:32" x14ac:dyDescent="0.2">
      <c r="A2566" s="36" t="s">
        <v>262</v>
      </c>
      <c r="B2566" s="37" t="s">
        <v>263</v>
      </c>
      <c r="C2566" s="38">
        <v>275957</v>
      </c>
      <c r="D2566" s="39">
        <v>7319662759571</v>
      </c>
      <c r="E2566" s="37" t="s">
        <v>46</v>
      </c>
      <c r="F2566" s="40">
        <v>600</v>
      </c>
      <c r="G2566" s="37">
        <v>500</v>
      </c>
      <c r="H2566" s="41">
        <v>3.49</v>
      </c>
      <c r="I2566" s="35">
        <f>'EPD information'!$L$16*Tabell2[[#This Row],[Weight (kg)]]</f>
        <v>11.900900000000002</v>
      </c>
      <c r="J2566" s="22">
        <f>'EPD information'!$M$16*Tabell2[[#This Row],[Weight (kg)]]</f>
        <v>0.20730600000000002</v>
      </c>
      <c r="K2566" s="22">
        <f>'EPD information'!$N$16*Tabell2[[#This Row],[Weight (kg)]]</f>
        <v>2.4604500000000001E-2</v>
      </c>
      <c r="L2566" s="22">
        <f>'EPD information'!$O$16*Tabell2[[#This Row],[Weight (kg)]]</f>
        <v>0</v>
      </c>
      <c r="M2566" s="22">
        <f>'EPD information'!$P$16*Tabell2[[#This Row],[Weight (kg)]]</f>
        <v>1.6403000000000001E-2</v>
      </c>
      <c r="N2566" s="22">
        <f>'EPD information'!$Q$16*Tabell2[[#This Row],[Weight (kg)]]</f>
        <v>0.54444000000000004</v>
      </c>
      <c r="O2566" s="22">
        <f>'EPD information'!$R$16*Tabell2[[#This Row],[Weight (kg)]]</f>
        <v>8.8297000000000017E-4</v>
      </c>
      <c r="P2566" s="22">
        <f>'EPD information'!$S$16*Tabell2[[#This Row],[Weight (kg)]]</f>
        <v>-4.2229000000000001</v>
      </c>
      <c r="Q2566" s="35">
        <f>'Product specific GWP'!$T$16*Tabell2[[#This Row],[Weight (kg)]]</f>
        <v>0.15251300000000001</v>
      </c>
      <c r="R2566" s="35" t="s">
        <v>48</v>
      </c>
      <c r="S2566" s="35">
        <f>'EPD information'!$V$16*Tabell2[[#This Row],[Weight (kg)]]</f>
        <v>2.4604500000000001E-2</v>
      </c>
      <c r="T2566" s="35" t="str">
        <f>'EPD information'!$W$16</f>
        <v>ND</v>
      </c>
      <c r="U2566" s="35">
        <f>'EPD information'!$X$16*Tabell2[[#This Row],[Weight (kg)]]</f>
        <v>1.6403000000000001E-2</v>
      </c>
      <c r="V2566" s="35">
        <f>'EPD information'!$Y$16*Tabell2[[#This Row],[Weight (kg)]]</f>
        <v>0.54444000000000004</v>
      </c>
      <c r="W2566" s="35">
        <f>'EPD information'!$Z$16*Tabell2[[#This Row],[Weight (kg)]]</f>
        <v>8.8297000000000017E-4</v>
      </c>
      <c r="X2566" s="35">
        <f>'EPD information'!$AA$16*Tabell2[[#This Row],[Weight (kg)]]</f>
        <v>-4.2229000000000001</v>
      </c>
      <c r="Y2566" s="18">
        <f>'EPD information'!$AB$16*Tabell2[[#This Row],[Weight (kg)]]</f>
        <v>11.7264</v>
      </c>
      <c r="Z2566" s="18">
        <f>'EPD information'!$AC$16*Tabell2[[#This Row],[Weight (kg)]]</f>
        <v>0.20556100000000002</v>
      </c>
      <c r="AA2566" s="18">
        <f>'EPD information'!$AD$16*Tabell2[[#This Row],[Weight (kg)]]</f>
        <v>2.5721300000000002E-2</v>
      </c>
      <c r="AB2566" s="18" t="s">
        <v>48</v>
      </c>
      <c r="AC2566" s="18">
        <f>'EPD information'!$AF$16*Tabell2[[#This Row],[Weight (kg)]]</f>
        <v>1.62285E-2</v>
      </c>
      <c r="AD2566" s="18">
        <f>'EPD information'!$AG$16*Tabell2[[#This Row],[Weight (kg)]]</f>
        <v>0.54095000000000004</v>
      </c>
      <c r="AE2566" s="18">
        <f>'EPD information'!$AH$16*Tabell2[[#This Row],[Weight (kg)]]</f>
        <v>8.6552000000000005E-4</v>
      </c>
      <c r="AF2566" s="21">
        <f>'EPD information'!$AI$16*Tabell2[[#This Row],[Weight (kg)]]</f>
        <v>-4.0134999999999996</v>
      </c>
    </row>
    <row r="2567" spans="1:32" x14ac:dyDescent="0.2">
      <c r="A2567" s="36" t="s">
        <v>262</v>
      </c>
      <c r="B2567" s="37" t="s">
        <v>263</v>
      </c>
      <c r="C2567" s="38">
        <v>276022</v>
      </c>
      <c r="D2567" s="39">
        <v>7319662760225</v>
      </c>
      <c r="E2567" s="37" t="s">
        <v>46</v>
      </c>
      <c r="F2567" s="40">
        <v>600</v>
      </c>
      <c r="G2567" s="37">
        <v>450</v>
      </c>
      <c r="H2567" s="41">
        <v>3.96</v>
      </c>
      <c r="I2567" s="35">
        <f>'EPD information'!$L$16*Tabell2[[#This Row],[Weight (kg)]]</f>
        <v>13.5036</v>
      </c>
      <c r="J2567" s="22">
        <f>'EPD information'!$M$16*Tabell2[[#This Row],[Weight (kg)]]</f>
        <v>0.23522400000000002</v>
      </c>
      <c r="K2567" s="22">
        <f>'EPD information'!$N$16*Tabell2[[#This Row],[Weight (kg)]]</f>
        <v>2.7917999999999998E-2</v>
      </c>
      <c r="L2567" s="22">
        <f>'EPD information'!$O$16*Tabell2[[#This Row],[Weight (kg)]]</f>
        <v>0</v>
      </c>
      <c r="M2567" s="22">
        <f>'EPD information'!$P$16*Tabell2[[#This Row],[Weight (kg)]]</f>
        <v>1.8612E-2</v>
      </c>
      <c r="N2567" s="22">
        <f>'EPD information'!$Q$16*Tabell2[[#This Row],[Weight (kg)]]</f>
        <v>0.61775999999999998</v>
      </c>
      <c r="O2567" s="22">
        <f>'EPD information'!$R$16*Tabell2[[#This Row],[Weight (kg)]]</f>
        <v>1.0018800000000001E-3</v>
      </c>
      <c r="P2567" s="22">
        <f>'EPD information'!$S$16*Tabell2[[#This Row],[Weight (kg)]]</f>
        <v>-4.7915999999999999</v>
      </c>
      <c r="Q2567" s="35">
        <f>'Product specific GWP'!$T$16*Tabell2[[#This Row],[Weight (kg)]]</f>
        <v>0.17305200000000001</v>
      </c>
      <c r="R2567" s="35" t="s">
        <v>48</v>
      </c>
      <c r="S2567" s="35">
        <f>'EPD information'!$V$16*Tabell2[[#This Row],[Weight (kg)]]</f>
        <v>2.7917999999999998E-2</v>
      </c>
      <c r="T2567" s="35" t="str">
        <f>'EPD information'!$W$16</f>
        <v>ND</v>
      </c>
      <c r="U2567" s="35">
        <f>'EPD information'!$X$16*Tabell2[[#This Row],[Weight (kg)]]</f>
        <v>1.8612E-2</v>
      </c>
      <c r="V2567" s="35">
        <f>'EPD information'!$Y$16*Tabell2[[#This Row],[Weight (kg)]]</f>
        <v>0.61775999999999998</v>
      </c>
      <c r="W2567" s="35">
        <f>'EPD information'!$Z$16*Tabell2[[#This Row],[Weight (kg)]]</f>
        <v>1.0018800000000001E-3</v>
      </c>
      <c r="X2567" s="35">
        <f>'EPD information'!$AA$16*Tabell2[[#This Row],[Weight (kg)]]</f>
        <v>-4.7915999999999999</v>
      </c>
      <c r="Y2567" s="18">
        <f>'EPD information'!$AB$16*Tabell2[[#This Row],[Weight (kg)]]</f>
        <v>13.3056</v>
      </c>
      <c r="Z2567" s="18">
        <f>'EPD information'!$AC$16*Tabell2[[#This Row],[Weight (kg)]]</f>
        <v>0.23324400000000001</v>
      </c>
      <c r="AA2567" s="18">
        <f>'EPD information'!$AD$16*Tabell2[[#This Row],[Weight (kg)]]</f>
        <v>2.9185199999999998E-2</v>
      </c>
      <c r="AB2567" s="18" t="s">
        <v>48</v>
      </c>
      <c r="AC2567" s="18">
        <f>'EPD information'!$AF$16*Tabell2[[#This Row],[Weight (kg)]]</f>
        <v>1.8414E-2</v>
      </c>
      <c r="AD2567" s="18">
        <f>'EPD information'!$AG$16*Tabell2[[#This Row],[Weight (kg)]]</f>
        <v>0.61380000000000001</v>
      </c>
      <c r="AE2567" s="18">
        <f>'EPD information'!$AH$16*Tabell2[[#This Row],[Weight (kg)]]</f>
        <v>9.8207999999999998E-4</v>
      </c>
      <c r="AF2567" s="21">
        <f>'EPD information'!$AI$16*Tabell2[[#This Row],[Weight (kg)]]</f>
        <v>-4.5539999999999994</v>
      </c>
    </row>
    <row r="2568" spans="1:32" x14ac:dyDescent="0.2">
      <c r="A2568" s="36" t="s">
        <v>262</v>
      </c>
      <c r="B2568" s="37" t="s">
        <v>263</v>
      </c>
      <c r="C2568" s="38">
        <v>275956</v>
      </c>
      <c r="D2568" s="39">
        <v>7319662759564</v>
      </c>
      <c r="E2568" s="37" t="s">
        <v>46</v>
      </c>
      <c r="F2568" s="40">
        <v>600</v>
      </c>
      <c r="G2568" s="37">
        <v>400</v>
      </c>
      <c r="H2568" s="41">
        <v>4.29</v>
      </c>
      <c r="I2568" s="35">
        <f>'EPD information'!$L$16*Tabell2[[#This Row],[Weight (kg)]]</f>
        <v>14.628900000000002</v>
      </c>
      <c r="J2568" s="22">
        <f>'EPD information'!$M$16*Tabell2[[#This Row],[Weight (kg)]]</f>
        <v>0.254826</v>
      </c>
      <c r="K2568" s="22">
        <f>'EPD information'!$N$16*Tabell2[[#This Row],[Weight (kg)]]</f>
        <v>3.0244500000000001E-2</v>
      </c>
      <c r="L2568" s="22">
        <f>'EPD information'!$O$16*Tabell2[[#This Row],[Weight (kg)]]</f>
        <v>0</v>
      </c>
      <c r="M2568" s="22">
        <f>'EPD information'!$P$16*Tabell2[[#This Row],[Weight (kg)]]</f>
        <v>2.0163E-2</v>
      </c>
      <c r="N2568" s="22">
        <f>'EPD information'!$Q$16*Tabell2[[#This Row],[Weight (kg)]]</f>
        <v>0.66924000000000006</v>
      </c>
      <c r="O2568" s="22">
        <f>'EPD information'!$R$16*Tabell2[[#This Row],[Weight (kg)]]</f>
        <v>1.0853700000000002E-3</v>
      </c>
      <c r="P2568" s="22">
        <f>'EPD information'!$S$16*Tabell2[[#This Row],[Weight (kg)]]</f>
        <v>-5.1909000000000001</v>
      </c>
      <c r="Q2568" s="35">
        <f>'Product specific GWP'!$T$16*Tabell2[[#This Row],[Weight (kg)]]</f>
        <v>0.187473</v>
      </c>
      <c r="R2568" s="35" t="s">
        <v>48</v>
      </c>
      <c r="S2568" s="35">
        <f>'EPD information'!$V$16*Tabell2[[#This Row],[Weight (kg)]]</f>
        <v>3.0244500000000001E-2</v>
      </c>
      <c r="T2568" s="35" t="str">
        <f>'EPD information'!$W$16</f>
        <v>ND</v>
      </c>
      <c r="U2568" s="35">
        <f>'EPD information'!$X$16*Tabell2[[#This Row],[Weight (kg)]]</f>
        <v>2.0163E-2</v>
      </c>
      <c r="V2568" s="35">
        <f>'EPD information'!$Y$16*Tabell2[[#This Row],[Weight (kg)]]</f>
        <v>0.66924000000000006</v>
      </c>
      <c r="W2568" s="35">
        <f>'EPD information'!$Z$16*Tabell2[[#This Row],[Weight (kg)]]</f>
        <v>1.0853700000000002E-3</v>
      </c>
      <c r="X2568" s="35">
        <f>'EPD information'!$AA$16*Tabell2[[#This Row],[Weight (kg)]]</f>
        <v>-5.1909000000000001</v>
      </c>
      <c r="Y2568" s="18">
        <f>'EPD information'!$AB$16*Tabell2[[#This Row],[Weight (kg)]]</f>
        <v>14.414399999999999</v>
      </c>
      <c r="Z2568" s="18">
        <f>'EPD information'!$AC$16*Tabell2[[#This Row],[Weight (kg)]]</f>
        <v>0.25268099999999999</v>
      </c>
      <c r="AA2568" s="18">
        <f>'EPD information'!$AD$16*Tabell2[[#This Row],[Weight (kg)]]</f>
        <v>3.1617300000000001E-2</v>
      </c>
      <c r="AB2568" s="18" t="s">
        <v>48</v>
      </c>
      <c r="AC2568" s="18">
        <f>'EPD information'!$AF$16*Tabell2[[#This Row],[Weight (kg)]]</f>
        <v>1.9948499999999997E-2</v>
      </c>
      <c r="AD2568" s="18">
        <f>'EPD information'!$AG$16*Tabell2[[#This Row],[Weight (kg)]]</f>
        <v>0.66495000000000004</v>
      </c>
      <c r="AE2568" s="18">
        <f>'EPD information'!$AH$16*Tabell2[[#This Row],[Weight (kg)]]</f>
        <v>1.0639200000000001E-3</v>
      </c>
      <c r="AF2568" s="21">
        <f>'EPD information'!$AI$16*Tabell2[[#This Row],[Weight (kg)]]</f>
        <v>-4.9334999999999996</v>
      </c>
    </row>
    <row r="2569" spans="1:32" x14ac:dyDescent="0.2">
      <c r="A2569" s="36" t="s">
        <v>262</v>
      </c>
      <c r="B2569" s="37" t="s">
        <v>263</v>
      </c>
      <c r="C2569" s="38">
        <v>275955</v>
      </c>
      <c r="D2569" s="39">
        <v>7319662759557</v>
      </c>
      <c r="E2569" s="37" t="s">
        <v>46</v>
      </c>
      <c r="F2569" s="40">
        <v>600</v>
      </c>
      <c r="G2569" s="37">
        <v>355</v>
      </c>
      <c r="H2569" s="41">
        <v>4.49</v>
      </c>
      <c r="I2569" s="35">
        <f>'EPD information'!$L$16*Tabell2[[#This Row],[Weight (kg)]]</f>
        <v>15.310900000000002</v>
      </c>
      <c r="J2569" s="22">
        <f>'EPD information'!$M$16*Tabell2[[#This Row],[Weight (kg)]]</f>
        <v>0.266706</v>
      </c>
      <c r="K2569" s="22">
        <f>'EPD information'!$N$16*Tabell2[[#This Row],[Weight (kg)]]</f>
        <v>3.1654500000000002E-2</v>
      </c>
      <c r="L2569" s="22">
        <f>'EPD information'!$O$16*Tabell2[[#This Row],[Weight (kg)]]</f>
        <v>0</v>
      </c>
      <c r="M2569" s="22">
        <f>'EPD information'!$P$16*Tabell2[[#This Row],[Weight (kg)]]</f>
        <v>2.1103E-2</v>
      </c>
      <c r="N2569" s="22">
        <f>'EPD information'!$Q$16*Tabell2[[#This Row],[Weight (kg)]]</f>
        <v>0.70044000000000006</v>
      </c>
      <c r="O2569" s="22">
        <f>'EPD information'!$R$16*Tabell2[[#This Row],[Weight (kg)]]</f>
        <v>1.1359700000000003E-3</v>
      </c>
      <c r="P2569" s="22">
        <f>'EPD information'!$S$16*Tabell2[[#This Row],[Weight (kg)]]</f>
        <v>-5.4329000000000001</v>
      </c>
      <c r="Q2569" s="35">
        <f>'Product specific GWP'!$T$16*Tabell2[[#This Row],[Weight (kg)]]</f>
        <v>0.19621300000000003</v>
      </c>
      <c r="R2569" s="35" t="s">
        <v>48</v>
      </c>
      <c r="S2569" s="35">
        <f>'EPD information'!$V$16*Tabell2[[#This Row],[Weight (kg)]]</f>
        <v>3.1654500000000002E-2</v>
      </c>
      <c r="T2569" s="35" t="str">
        <f>'EPD information'!$W$16</f>
        <v>ND</v>
      </c>
      <c r="U2569" s="35">
        <f>'EPD information'!$X$16*Tabell2[[#This Row],[Weight (kg)]]</f>
        <v>2.1103E-2</v>
      </c>
      <c r="V2569" s="35">
        <f>'EPD information'!$Y$16*Tabell2[[#This Row],[Weight (kg)]]</f>
        <v>0.70044000000000006</v>
      </c>
      <c r="W2569" s="35">
        <f>'EPD information'!$Z$16*Tabell2[[#This Row],[Weight (kg)]]</f>
        <v>1.1359700000000003E-3</v>
      </c>
      <c r="X2569" s="35">
        <f>'EPD information'!$AA$16*Tabell2[[#This Row],[Weight (kg)]]</f>
        <v>-5.4329000000000001</v>
      </c>
      <c r="Y2569" s="18">
        <f>'EPD information'!$AB$16*Tabell2[[#This Row],[Weight (kg)]]</f>
        <v>15.086399999999999</v>
      </c>
      <c r="Z2569" s="18">
        <f>'EPD information'!$AC$16*Tabell2[[#This Row],[Weight (kg)]]</f>
        <v>0.264461</v>
      </c>
      <c r="AA2569" s="18">
        <f>'EPD information'!$AD$16*Tabell2[[#This Row],[Weight (kg)]]</f>
        <v>3.3091300000000004E-2</v>
      </c>
      <c r="AB2569" s="18" t="s">
        <v>48</v>
      </c>
      <c r="AC2569" s="18">
        <f>'EPD information'!$AF$16*Tabell2[[#This Row],[Weight (kg)]]</f>
        <v>2.0878499999999998E-2</v>
      </c>
      <c r="AD2569" s="18">
        <f>'EPD information'!$AG$16*Tabell2[[#This Row],[Weight (kg)]]</f>
        <v>0.69595000000000007</v>
      </c>
      <c r="AE2569" s="18">
        <f>'EPD information'!$AH$16*Tabell2[[#This Row],[Weight (kg)]]</f>
        <v>1.11352E-3</v>
      </c>
      <c r="AF2569" s="21">
        <f>'EPD information'!$AI$16*Tabell2[[#This Row],[Weight (kg)]]</f>
        <v>-5.1635</v>
      </c>
    </row>
    <row r="2570" spans="1:32" x14ac:dyDescent="0.2">
      <c r="A2570" s="36" t="s">
        <v>262</v>
      </c>
      <c r="B2570" s="37" t="s">
        <v>263</v>
      </c>
      <c r="C2570" s="38">
        <v>275954</v>
      </c>
      <c r="D2570" s="39">
        <v>7319662759540</v>
      </c>
      <c r="E2570" s="37" t="s">
        <v>46</v>
      </c>
      <c r="F2570" s="40">
        <v>600</v>
      </c>
      <c r="G2570" s="37">
        <v>315</v>
      </c>
      <c r="H2570" s="41">
        <v>4.76</v>
      </c>
      <c r="I2570" s="35">
        <f>'EPD information'!$L$16*Tabell2[[#This Row],[Weight (kg)]]</f>
        <v>16.2316</v>
      </c>
      <c r="J2570" s="22">
        <f>'EPD information'!$M$16*Tabell2[[#This Row],[Weight (kg)]]</f>
        <v>0.282744</v>
      </c>
      <c r="K2570" s="22">
        <f>'EPD information'!$N$16*Tabell2[[#This Row],[Weight (kg)]]</f>
        <v>3.3557999999999998E-2</v>
      </c>
      <c r="L2570" s="22">
        <f>'EPD information'!$O$16*Tabell2[[#This Row],[Weight (kg)]]</f>
        <v>0</v>
      </c>
      <c r="M2570" s="22">
        <f>'EPD information'!$P$16*Tabell2[[#This Row],[Weight (kg)]]</f>
        <v>2.2372E-2</v>
      </c>
      <c r="N2570" s="22">
        <f>'EPD information'!$Q$16*Tabell2[[#This Row],[Weight (kg)]]</f>
        <v>0.74256</v>
      </c>
      <c r="O2570" s="22">
        <f>'EPD information'!$R$16*Tabell2[[#This Row],[Weight (kg)]]</f>
        <v>1.2042800000000001E-3</v>
      </c>
      <c r="P2570" s="22">
        <f>'EPD information'!$S$16*Tabell2[[#This Row],[Weight (kg)]]</f>
        <v>-5.7595999999999998</v>
      </c>
      <c r="Q2570" s="35">
        <f>'Product specific GWP'!$T$16*Tabell2[[#This Row],[Weight (kg)]]</f>
        <v>0.208012</v>
      </c>
      <c r="R2570" s="35" t="s">
        <v>48</v>
      </c>
      <c r="S2570" s="35">
        <f>'EPD information'!$V$16*Tabell2[[#This Row],[Weight (kg)]]</f>
        <v>3.3557999999999998E-2</v>
      </c>
      <c r="T2570" s="35" t="str">
        <f>'EPD information'!$W$16</f>
        <v>ND</v>
      </c>
      <c r="U2570" s="35">
        <f>'EPD information'!$X$16*Tabell2[[#This Row],[Weight (kg)]]</f>
        <v>2.2372E-2</v>
      </c>
      <c r="V2570" s="35">
        <f>'EPD information'!$Y$16*Tabell2[[#This Row],[Weight (kg)]]</f>
        <v>0.74256</v>
      </c>
      <c r="W2570" s="35">
        <f>'EPD information'!$Z$16*Tabell2[[#This Row],[Weight (kg)]]</f>
        <v>1.2042800000000001E-3</v>
      </c>
      <c r="X2570" s="35">
        <f>'EPD information'!$AA$16*Tabell2[[#This Row],[Weight (kg)]]</f>
        <v>-5.7595999999999998</v>
      </c>
      <c r="Y2570" s="18">
        <f>'EPD information'!$AB$16*Tabell2[[#This Row],[Weight (kg)]]</f>
        <v>15.993599999999999</v>
      </c>
      <c r="Z2570" s="18">
        <f>'EPD information'!$AC$16*Tabell2[[#This Row],[Weight (kg)]]</f>
        <v>0.280364</v>
      </c>
      <c r="AA2570" s="18">
        <f>'EPD information'!$AD$16*Tabell2[[#This Row],[Weight (kg)]]</f>
        <v>3.50812E-2</v>
      </c>
      <c r="AB2570" s="18" t="s">
        <v>48</v>
      </c>
      <c r="AC2570" s="18">
        <f>'EPD information'!$AF$16*Tabell2[[#This Row],[Weight (kg)]]</f>
        <v>2.2133999999999997E-2</v>
      </c>
      <c r="AD2570" s="18">
        <f>'EPD information'!$AG$16*Tabell2[[#This Row],[Weight (kg)]]</f>
        <v>0.73780000000000001</v>
      </c>
      <c r="AE2570" s="18">
        <f>'EPD information'!$AH$16*Tabell2[[#This Row],[Weight (kg)]]</f>
        <v>1.18048E-3</v>
      </c>
      <c r="AF2570" s="21">
        <f>'EPD information'!$AI$16*Tabell2[[#This Row],[Weight (kg)]]</f>
        <v>-5.4739999999999993</v>
      </c>
    </row>
    <row r="2571" spans="1:32" x14ac:dyDescent="0.2">
      <c r="A2571" s="36" t="s">
        <v>262</v>
      </c>
      <c r="B2571" s="37" t="s">
        <v>263</v>
      </c>
      <c r="C2571" s="38">
        <v>275953</v>
      </c>
      <c r="D2571" s="39">
        <v>7319662759533</v>
      </c>
      <c r="E2571" s="37" t="s">
        <v>46</v>
      </c>
      <c r="F2571" s="40">
        <v>600</v>
      </c>
      <c r="G2571" s="37">
        <v>300</v>
      </c>
      <c r="H2571" s="41">
        <v>4.84</v>
      </c>
      <c r="I2571" s="35">
        <f>'EPD information'!$L$16*Tabell2[[#This Row],[Weight (kg)]]</f>
        <v>16.5044</v>
      </c>
      <c r="J2571" s="22">
        <f>'EPD information'!$M$16*Tabell2[[#This Row],[Weight (kg)]]</f>
        <v>0.28749599999999997</v>
      </c>
      <c r="K2571" s="22">
        <f>'EPD information'!$N$16*Tabell2[[#This Row],[Weight (kg)]]</f>
        <v>3.4122E-2</v>
      </c>
      <c r="L2571" s="22">
        <f>'EPD information'!$O$16*Tabell2[[#This Row],[Weight (kg)]]</f>
        <v>0</v>
      </c>
      <c r="M2571" s="22">
        <f>'EPD information'!$P$16*Tabell2[[#This Row],[Weight (kg)]]</f>
        <v>2.2748000000000001E-2</v>
      </c>
      <c r="N2571" s="22">
        <f>'EPD information'!$Q$16*Tabell2[[#This Row],[Weight (kg)]]</f>
        <v>0.75503999999999993</v>
      </c>
      <c r="O2571" s="22">
        <f>'EPD information'!$R$16*Tabell2[[#This Row],[Weight (kg)]]</f>
        <v>1.22452E-3</v>
      </c>
      <c r="P2571" s="22">
        <f>'EPD information'!$S$16*Tabell2[[#This Row],[Weight (kg)]]</f>
        <v>-5.8563999999999998</v>
      </c>
      <c r="Q2571" s="35">
        <f>'Product specific GWP'!$T$16*Tabell2[[#This Row],[Weight (kg)]]</f>
        <v>0.211508</v>
      </c>
      <c r="R2571" s="35" t="s">
        <v>48</v>
      </c>
      <c r="S2571" s="35">
        <f>'EPD information'!$V$16*Tabell2[[#This Row],[Weight (kg)]]</f>
        <v>3.4122E-2</v>
      </c>
      <c r="T2571" s="35" t="str">
        <f>'EPD information'!$W$16</f>
        <v>ND</v>
      </c>
      <c r="U2571" s="35">
        <f>'EPD information'!$X$16*Tabell2[[#This Row],[Weight (kg)]]</f>
        <v>2.2748000000000001E-2</v>
      </c>
      <c r="V2571" s="35">
        <f>'EPD information'!$Y$16*Tabell2[[#This Row],[Weight (kg)]]</f>
        <v>0.75503999999999993</v>
      </c>
      <c r="W2571" s="35">
        <f>'EPD information'!$Z$16*Tabell2[[#This Row],[Weight (kg)]]</f>
        <v>1.22452E-3</v>
      </c>
      <c r="X2571" s="35">
        <f>'EPD information'!$AA$16*Tabell2[[#This Row],[Weight (kg)]]</f>
        <v>-5.8563999999999998</v>
      </c>
      <c r="Y2571" s="18">
        <f>'EPD information'!$AB$16*Tabell2[[#This Row],[Weight (kg)]]</f>
        <v>16.2624</v>
      </c>
      <c r="Z2571" s="18">
        <f>'EPD information'!$AC$16*Tabell2[[#This Row],[Weight (kg)]]</f>
        <v>0.285076</v>
      </c>
      <c r="AA2571" s="18">
        <f>'EPD information'!$AD$16*Tabell2[[#This Row],[Weight (kg)]]</f>
        <v>3.5670799999999996E-2</v>
      </c>
      <c r="AB2571" s="18" t="s">
        <v>48</v>
      </c>
      <c r="AC2571" s="18">
        <f>'EPD information'!$AF$16*Tabell2[[#This Row],[Weight (kg)]]</f>
        <v>2.2505999999999998E-2</v>
      </c>
      <c r="AD2571" s="18">
        <f>'EPD information'!$AG$16*Tabell2[[#This Row],[Weight (kg)]]</f>
        <v>0.75019999999999998</v>
      </c>
      <c r="AE2571" s="18">
        <f>'EPD information'!$AH$16*Tabell2[[#This Row],[Weight (kg)]]</f>
        <v>1.2003199999999999E-3</v>
      </c>
      <c r="AF2571" s="21">
        <f>'EPD information'!$AI$16*Tabell2[[#This Row],[Weight (kg)]]</f>
        <v>-5.5659999999999998</v>
      </c>
    </row>
    <row r="2572" spans="1:32" x14ac:dyDescent="0.2">
      <c r="A2572" s="36" t="s">
        <v>262</v>
      </c>
      <c r="B2572" s="37" t="s">
        <v>263</v>
      </c>
      <c r="C2572" s="38">
        <v>275952</v>
      </c>
      <c r="D2572" s="39">
        <v>7319662759526</v>
      </c>
      <c r="E2572" s="37" t="s">
        <v>46</v>
      </c>
      <c r="F2572" s="40">
        <v>600</v>
      </c>
      <c r="G2572" s="37">
        <v>280</v>
      </c>
      <c r="H2572" s="41">
        <v>4.96</v>
      </c>
      <c r="I2572" s="35">
        <f>'EPD information'!$L$16*Tabell2[[#This Row],[Weight (kg)]]</f>
        <v>16.913599999999999</v>
      </c>
      <c r="J2572" s="22">
        <f>'EPD information'!$M$16*Tabell2[[#This Row],[Weight (kg)]]</f>
        <v>0.294624</v>
      </c>
      <c r="K2572" s="22">
        <f>'EPD information'!$N$16*Tabell2[[#This Row],[Weight (kg)]]</f>
        <v>3.4967999999999999E-2</v>
      </c>
      <c r="L2572" s="22">
        <f>'EPD information'!$O$16*Tabell2[[#This Row],[Weight (kg)]]</f>
        <v>0</v>
      </c>
      <c r="M2572" s="22">
        <f>'EPD information'!$P$16*Tabell2[[#This Row],[Weight (kg)]]</f>
        <v>2.3311999999999999E-2</v>
      </c>
      <c r="N2572" s="22">
        <f>'EPD information'!$Q$16*Tabell2[[#This Row],[Weight (kg)]]</f>
        <v>0.77376</v>
      </c>
      <c r="O2572" s="22">
        <f>'EPD information'!$R$16*Tabell2[[#This Row],[Weight (kg)]]</f>
        <v>1.2548800000000001E-3</v>
      </c>
      <c r="P2572" s="22">
        <f>'EPD information'!$S$16*Tabell2[[#This Row],[Weight (kg)]]</f>
        <v>-6.0015999999999998</v>
      </c>
      <c r="Q2572" s="35">
        <f>'Product specific GWP'!$T$16*Tabell2[[#This Row],[Weight (kg)]]</f>
        <v>0.216752</v>
      </c>
      <c r="R2572" s="35" t="s">
        <v>48</v>
      </c>
      <c r="S2572" s="35">
        <f>'EPD information'!$V$16*Tabell2[[#This Row],[Weight (kg)]]</f>
        <v>3.4967999999999999E-2</v>
      </c>
      <c r="T2572" s="35" t="str">
        <f>'EPD information'!$W$16</f>
        <v>ND</v>
      </c>
      <c r="U2572" s="35">
        <f>'EPD information'!$X$16*Tabell2[[#This Row],[Weight (kg)]]</f>
        <v>2.3311999999999999E-2</v>
      </c>
      <c r="V2572" s="35">
        <f>'EPD information'!$Y$16*Tabell2[[#This Row],[Weight (kg)]]</f>
        <v>0.77376</v>
      </c>
      <c r="W2572" s="35">
        <f>'EPD information'!$Z$16*Tabell2[[#This Row],[Weight (kg)]]</f>
        <v>1.2548800000000001E-3</v>
      </c>
      <c r="X2572" s="35">
        <f>'EPD information'!$AA$16*Tabell2[[#This Row],[Weight (kg)]]</f>
        <v>-6.0015999999999998</v>
      </c>
      <c r="Y2572" s="18">
        <f>'EPD information'!$AB$16*Tabell2[[#This Row],[Weight (kg)]]</f>
        <v>16.665599999999998</v>
      </c>
      <c r="Z2572" s="18">
        <f>'EPD information'!$AC$16*Tabell2[[#This Row],[Weight (kg)]]</f>
        <v>0.29214400000000001</v>
      </c>
      <c r="AA2572" s="18">
        <f>'EPD information'!$AD$16*Tabell2[[#This Row],[Weight (kg)]]</f>
        <v>3.6555199999999996E-2</v>
      </c>
      <c r="AB2572" s="18" t="s">
        <v>48</v>
      </c>
      <c r="AC2572" s="18">
        <f>'EPD information'!$AF$16*Tabell2[[#This Row],[Weight (kg)]]</f>
        <v>2.3063999999999998E-2</v>
      </c>
      <c r="AD2572" s="18">
        <f>'EPD information'!$AG$16*Tabell2[[#This Row],[Weight (kg)]]</f>
        <v>0.76880000000000004</v>
      </c>
      <c r="AE2572" s="18">
        <f>'EPD information'!$AH$16*Tabell2[[#This Row],[Weight (kg)]]</f>
        <v>1.2300800000000001E-3</v>
      </c>
      <c r="AF2572" s="21">
        <f>'EPD information'!$AI$16*Tabell2[[#This Row],[Weight (kg)]]</f>
        <v>-5.7039999999999997</v>
      </c>
    </row>
    <row r="2573" spans="1:32" x14ac:dyDescent="0.2">
      <c r="A2573" s="36" t="s">
        <v>262</v>
      </c>
      <c r="B2573" s="37" t="s">
        <v>263</v>
      </c>
      <c r="C2573" s="38">
        <v>275951</v>
      </c>
      <c r="D2573" s="39">
        <v>7319662759519</v>
      </c>
      <c r="E2573" s="37" t="s">
        <v>46</v>
      </c>
      <c r="F2573" s="40">
        <v>600</v>
      </c>
      <c r="G2573" s="37">
        <v>250</v>
      </c>
      <c r="H2573" s="41">
        <v>5.0999999999999996</v>
      </c>
      <c r="I2573" s="35">
        <f>'EPD information'!$L$16*Tabell2[[#This Row],[Weight (kg)]]</f>
        <v>17.390999999999998</v>
      </c>
      <c r="J2573" s="22">
        <f>'EPD information'!$M$16*Tabell2[[#This Row],[Weight (kg)]]</f>
        <v>0.30293999999999999</v>
      </c>
      <c r="K2573" s="22">
        <f>'EPD information'!$N$16*Tabell2[[#This Row],[Weight (kg)]]</f>
        <v>3.5954999999999994E-2</v>
      </c>
      <c r="L2573" s="22">
        <f>'EPD information'!$O$16*Tabell2[[#This Row],[Weight (kg)]]</f>
        <v>0</v>
      </c>
      <c r="M2573" s="22">
        <f>'EPD information'!$P$16*Tabell2[[#This Row],[Weight (kg)]]</f>
        <v>2.3969999999999998E-2</v>
      </c>
      <c r="N2573" s="22">
        <f>'EPD information'!$Q$16*Tabell2[[#This Row],[Weight (kg)]]</f>
        <v>0.79559999999999997</v>
      </c>
      <c r="O2573" s="22">
        <f>'EPD information'!$R$16*Tabell2[[#This Row],[Weight (kg)]]</f>
        <v>1.2903000000000001E-3</v>
      </c>
      <c r="P2573" s="22">
        <f>'EPD information'!$S$16*Tabell2[[#This Row],[Weight (kg)]]</f>
        <v>-6.1709999999999994</v>
      </c>
      <c r="Q2573" s="35">
        <f>'Product specific GWP'!$T$16*Tabell2[[#This Row],[Weight (kg)]]</f>
        <v>0.22286999999999998</v>
      </c>
      <c r="R2573" s="35" t="s">
        <v>48</v>
      </c>
      <c r="S2573" s="35">
        <f>'EPD information'!$V$16*Tabell2[[#This Row],[Weight (kg)]]</f>
        <v>3.5954999999999994E-2</v>
      </c>
      <c r="T2573" s="35" t="str">
        <f>'EPD information'!$W$16</f>
        <v>ND</v>
      </c>
      <c r="U2573" s="35">
        <f>'EPD information'!$X$16*Tabell2[[#This Row],[Weight (kg)]]</f>
        <v>2.3969999999999998E-2</v>
      </c>
      <c r="V2573" s="35">
        <f>'EPD information'!$Y$16*Tabell2[[#This Row],[Weight (kg)]]</f>
        <v>0.79559999999999997</v>
      </c>
      <c r="W2573" s="35">
        <f>'EPD information'!$Z$16*Tabell2[[#This Row],[Weight (kg)]]</f>
        <v>1.2903000000000001E-3</v>
      </c>
      <c r="X2573" s="35">
        <f>'EPD information'!$AA$16*Tabell2[[#This Row],[Weight (kg)]]</f>
        <v>-6.1709999999999994</v>
      </c>
      <c r="Y2573" s="18">
        <f>'EPD information'!$AB$16*Tabell2[[#This Row],[Weight (kg)]]</f>
        <v>17.135999999999999</v>
      </c>
      <c r="Z2573" s="18">
        <f>'EPD information'!$AC$16*Tabell2[[#This Row],[Weight (kg)]]</f>
        <v>0.30038999999999999</v>
      </c>
      <c r="AA2573" s="18">
        <f>'EPD information'!$AD$16*Tabell2[[#This Row],[Weight (kg)]]</f>
        <v>3.7586999999999995E-2</v>
      </c>
      <c r="AB2573" s="18" t="s">
        <v>48</v>
      </c>
      <c r="AC2573" s="18">
        <f>'EPD information'!$AF$16*Tabell2[[#This Row],[Weight (kg)]]</f>
        <v>2.3714999999999996E-2</v>
      </c>
      <c r="AD2573" s="18">
        <f>'EPD information'!$AG$16*Tabell2[[#This Row],[Weight (kg)]]</f>
        <v>0.79049999999999998</v>
      </c>
      <c r="AE2573" s="18">
        <f>'EPD information'!$AH$16*Tabell2[[#This Row],[Weight (kg)]]</f>
        <v>1.2648E-3</v>
      </c>
      <c r="AF2573" s="21">
        <f>'EPD information'!$AI$16*Tabell2[[#This Row],[Weight (kg)]]</f>
        <v>-5.8649999999999993</v>
      </c>
    </row>
    <row r="2574" spans="1:32" x14ac:dyDescent="0.2">
      <c r="A2574" s="36" t="s">
        <v>262</v>
      </c>
      <c r="B2574" s="37" t="s">
        <v>263</v>
      </c>
      <c r="C2574" s="38">
        <v>275950</v>
      </c>
      <c r="D2574" s="39">
        <v>7319662759502</v>
      </c>
      <c r="E2574" s="37" t="s">
        <v>46</v>
      </c>
      <c r="F2574" s="40">
        <v>600</v>
      </c>
      <c r="G2574" s="37">
        <v>224</v>
      </c>
      <c r="H2574" s="41">
        <v>5.15</v>
      </c>
      <c r="I2574" s="35">
        <f>'EPD information'!$L$16*Tabell2[[#This Row],[Weight (kg)]]</f>
        <v>17.561500000000002</v>
      </c>
      <c r="J2574" s="22">
        <f>'EPD information'!$M$16*Tabell2[[#This Row],[Weight (kg)]]</f>
        <v>0.30591000000000002</v>
      </c>
      <c r="K2574" s="22">
        <f>'EPD information'!$N$16*Tabell2[[#This Row],[Weight (kg)]]</f>
        <v>3.6307499999999999E-2</v>
      </c>
      <c r="L2574" s="22">
        <f>'EPD information'!$O$16*Tabell2[[#This Row],[Weight (kg)]]</f>
        <v>0</v>
      </c>
      <c r="M2574" s="22">
        <f>'EPD information'!$P$16*Tabell2[[#This Row],[Weight (kg)]]</f>
        <v>2.4205000000000004E-2</v>
      </c>
      <c r="N2574" s="22">
        <f>'EPD information'!$Q$16*Tabell2[[#This Row],[Weight (kg)]]</f>
        <v>0.8034</v>
      </c>
      <c r="O2574" s="22">
        <f>'EPD information'!$R$16*Tabell2[[#This Row],[Weight (kg)]]</f>
        <v>1.3029500000000002E-3</v>
      </c>
      <c r="P2574" s="22">
        <f>'EPD information'!$S$16*Tabell2[[#This Row],[Weight (kg)]]</f>
        <v>-6.2315000000000005</v>
      </c>
      <c r="Q2574" s="35">
        <f>'Product specific GWP'!$T$16*Tabell2[[#This Row],[Weight (kg)]]</f>
        <v>0.22505500000000003</v>
      </c>
      <c r="R2574" s="35" t="s">
        <v>48</v>
      </c>
      <c r="S2574" s="35">
        <f>'EPD information'!$V$16*Tabell2[[#This Row],[Weight (kg)]]</f>
        <v>3.6307499999999999E-2</v>
      </c>
      <c r="T2574" s="35" t="str">
        <f>'EPD information'!$W$16</f>
        <v>ND</v>
      </c>
      <c r="U2574" s="35">
        <f>'EPD information'!$X$16*Tabell2[[#This Row],[Weight (kg)]]</f>
        <v>2.4205000000000004E-2</v>
      </c>
      <c r="V2574" s="35">
        <f>'EPD information'!$Y$16*Tabell2[[#This Row],[Weight (kg)]]</f>
        <v>0.8034</v>
      </c>
      <c r="W2574" s="35">
        <f>'EPD information'!$Z$16*Tabell2[[#This Row],[Weight (kg)]]</f>
        <v>1.3029500000000002E-3</v>
      </c>
      <c r="X2574" s="35">
        <f>'EPD information'!$AA$16*Tabell2[[#This Row],[Weight (kg)]]</f>
        <v>-6.2315000000000005</v>
      </c>
      <c r="Y2574" s="18">
        <f>'EPD information'!$AB$16*Tabell2[[#This Row],[Weight (kg)]]</f>
        <v>17.304000000000002</v>
      </c>
      <c r="Z2574" s="18">
        <f>'EPD information'!$AC$16*Tabell2[[#This Row],[Weight (kg)]]</f>
        <v>0.30333500000000002</v>
      </c>
      <c r="AA2574" s="18">
        <f>'EPD information'!$AD$16*Tabell2[[#This Row],[Weight (kg)]]</f>
        <v>3.7955500000000003E-2</v>
      </c>
      <c r="AB2574" s="18" t="s">
        <v>48</v>
      </c>
      <c r="AC2574" s="18">
        <f>'EPD information'!$AF$16*Tabell2[[#This Row],[Weight (kg)]]</f>
        <v>2.39475E-2</v>
      </c>
      <c r="AD2574" s="18">
        <f>'EPD information'!$AG$16*Tabell2[[#This Row],[Weight (kg)]]</f>
        <v>0.79825000000000002</v>
      </c>
      <c r="AE2574" s="18">
        <f>'EPD information'!$AH$16*Tabell2[[#This Row],[Weight (kg)]]</f>
        <v>1.2772E-3</v>
      </c>
      <c r="AF2574" s="21">
        <f>'EPD information'!$AI$16*Tabell2[[#This Row],[Weight (kg)]]</f>
        <v>-5.9225000000000003</v>
      </c>
    </row>
    <row r="2575" spans="1:32" x14ac:dyDescent="0.2">
      <c r="A2575" s="36" t="s">
        <v>262</v>
      </c>
      <c r="B2575" s="37" t="s">
        <v>263</v>
      </c>
      <c r="C2575" s="38">
        <v>275949</v>
      </c>
      <c r="D2575" s="39">
        <v>7319662759496</v>
      </c>
      <c r="E2575" s="37" t="s">
        <v>46</v>
      </c>
      <c r="F2575" s="40">
        <v>600</v>
      </c>
      <c r="G2575" s="37">
        <v>200</v>
      </c>
      <c r="H2575" s="41">
        <v>5.16</v>
      </c>
      <c r="I2575" s="35">
        <f>'EPD information'!$L$16*Tabell2[[#This Row],[Weight (kg)]]</f>
        <v>17.595600000000001</v>
      </c>
      <c r="J2575" s="22">
        <f>'EPD information'!$M$16*Tabell2[[#This Row],[Weight (kg)]]</f>
        <v>0.306504</v>
      </c>
      <c r="K2575" s="22">
        <f>'EPD information'!$N$16*Tabell2[[#This Row],[Weight (kg)]]</f>
        <v>3.6378000000000001E-2</v>
      </c>
      <c r="L2575" s="22">
        <f>'EPD information'!$O$16*Tabell2[[#This Row],[Weight (kg)]]</f>
        <v>0</v>
      </c>
      <c r="M2575" s="22">
        <f>'EPD information'!$P$16*Tabell2[[#This Row],[Weight (kg)]]</f>
        <v>2.4252000000000003E-2</v>
      </c>
      <c r="N2575" s="22">
        <f>'EPD information'!$Q$16*Tabell2[[#This Row],[Weight (kg)]]</f>
        <v>0.80496000000000001</v>
      </c>
      <c r="O2575" s="22">
        <f>'EPD information'!$R$16*Tabell2[[#This Row],[Weight (kg)]]</f>
        <v>1.3054800000000001E-3</v>
      </c>
      <c r="P2575" s="22">
        <f>'EPD information'!$S$16*Tabell2[[#This Row],[Weight (kg)]]</f>
        <v>-6.2435999999999998</v>
      </c>
      <c r="Q2575" s="35">
        <f>'Product specific GWP'!$T$16*Tabell2[[#This Row],[Weight (kg)]]</f>
        <v>0.22549200000000003</v>
      </c>
      <c r="R2575" s="35" t="s">
        <v>48</v>
      </c>
      <c r="S2575" s="35">
        <f>'EPD information'!$V$16*Tabell2[[#This Row],[Weight (kg)]]</f>
        <v>3.6378000000000001E-2</v>
      </c>
      <c r="T2575" s="35" t="str">
        <f>'EPD information'!$W$16</f>
        <v>ND</v>
      </c>
      <c r="U2575" s="35">
        <f>'EPD information'!$X$16*Tabell2[[#This Row],[Weight (kg)]]</f>
        <v>2.4252000000000003E-2</v>
      </c>
      <c r="V2575" s="35">
        <f>'EPD information'!$Y$16*Tabell2[[#This Row],[Weight (kg)]]</f>
        <v>0.80496000000000001</v>
      </c>
      <c r="W2575" s="35">
        <f>'EPD information'!$Z$16*Tabell2[[#This Row],[Weight (kg)]]</f>
        <v>1.3054800000000001E-3</v>
      </c>
      <c r="X2575" s="35">
        <f>'EPD information'!$AA$16*Tabell2[[#This Row],[Weight (kg)]]</f>
        <v>-6.2435999999999998</v>
      </c>
      <c r="Y2575" s="18">
        <f>'EPD information'!$AB$16*Tabell2[[#This Row],[Weight (kg)]]</f>
        <v>17.337599999999998</v>
      </c>
      <c r="Z2575" s="18">
        <f>'EPD information'!$AC$16*Tabell2[[#This Row],[Weight (kg)]]</f>
        <v>0.30392400000000003</v>
      </c>
      <c r="AA2575" s="18">
        <f>'EPD information'!$AD$16*Tabell2[[#This Row],[Weight (kg)]]</f>
        <v>3.8029199999999999E-2</v>
      </c>
      <c r="AB2575" s="18" t="s">
        <v>48</v>
      </c>
      <c r="AC2575" s="18">
        <f>'EPD information'!$AF$16*Tabell2[[#This Row],[Weight (kg)]]</f>
        <v>2.3993999999999998E-2</v>
      </c>
      <c r="AD2575" s="18">
        <f>'EPD information'!$AG$16*Tabell2[[#This Row],[Weight (kg)]]</f>
        <v>0.79980000000000007</v>
      </c>
      <c r="AE2575" s="18">
        <f>'EPD information'!$AH$16*Tabell2[[#This Row],[Weight (kg)]]</f>
        <v>1.2796800000000001E-3</v>
      </c>
      <c r="AF2575" s="21">
        <f>'EPD information'!$AI$16*Tabell2[[#This Row],[Weight (kg)]]</f>
        <v>-5.9339999999999993</v>
      </c>
    </row>
    <row r="2576" spans="1:32" x14ac:dyDescent="0.2">
      <c r="A2576" s="36" t="s">
        <v>262</v>
      </c>
      <c r="B2576" s="37" t="s">
        <v>263</v>
      </c>
      <c r="C2576" s="38">
        <v>275948</v>
      </c>
      <c r="D2576" s="39">
        <v>7319662759489</v>
      </c>
      <c r="E2576" s="37" t="s">
        <v>46</v>
      </c>
      <c r="F2576" s="40">
        <v>600</v>
      </c>
      <c r="G2576" s="37">
        <v>180</v>
      </c>
      <c r="H2576" s="41">
        <v>5.17</v>
      </c>
      <c r="I2576" s="35">
        <f>'EPD information'!$L$16*Tabell2[[#This Row],[Weight (kg)]]</f>
        <v>17.6297</v>
      </c>
      <c r="J2576" s="22">
        <f>'EPD information'!$M$16*Tabell2[[#This Row],[Weight (kg)]]</f>
        <v>0.30709799999999998</v>
      </c>
      <c r="K2576" s="22">
        <f>'EPD information'!$N$16*Tabell2[[#This Row],[Weight (kg)]]</f>
        <v>3.6448500000000002E-2</v>
      </c>
      <c r="L2576" s="22">
        <f>'EPD information'!$O$16*Tabell2[[#This Row],[Weight (kg)]]</f>
        <v>0</v>
      </c>
      <c r="M2576" s="22">
        <f>'EPD information'!$P$16*Tabell2[[#This Row],[Weight (kg)]]</f>
        <v>2.4299000000000001E-2</v>
      </c>
      <c r="N2576" s="22">
        <f>'EPD information'!$Q$16*Tabell2[[#This Row],[Weight (kg)]]</f>
        <v>0.80652000000000001</v>
      </c>
      <c r="O2576" s="22">
        <f>'EPD information'!$R$16*Tabell2[[#This Row],[Weight (kg)]]</f>
        <v>1.3080100000000001E-3</v>
      </c>
      <c r="P2576" s="22">
        <f>'EPD information'!$S$16*Tabell2[[#This Row],[Weight (kg)]]</f>
        <v>-6.2557</v>
      </c>
      <c r="Q2576" s="35">
        <f>'Product specific GWP'!$T$16*Tabell2[[#This Row],[Weight (kg)]]</f>
        <v>0.22592900000000002</v>
      </c>
      <c r="R2576" s="35" t="s">
        <v>48</v>
      </c>
      <c r="S2576" s="35">
        <f>'EPD information'!$V$16*Tabell2[[#This Row],[Weight (kg)]]</f>
        <v>3.6448500000000002E-2</v>
      </c>
      <c r="T2576" s="35" t="str">
        <f>'EPD information'!$W$16</f>
        <v>ND</v>
      </c>
      <c r="U2576" s="35">
        <f>'EPD information'!$X$16*Tabell2[[#This Row],[Weight (kg)]]</f>
        <v>2.4299000000000001E-2</v>
      </c>
      <c r="V2576" s="35">
        <f>'EPD information'!$Y$16*Tabell2[[#This Row],[Weight (kg)]]</f>
        <v>0.80652000000000001</v>
      </c>
      <c r="W2576" s="35">
        <f>'EPD information'!$Z$16*Tabell2[[#This Row],[Weight (kg)]]</f>
        <v>1.3080100000000001E-3</v>
      </c>
      <c r="X2576" s="35">
        <f>'EPD information'!$AA$16*Tabell2[[#This Row],[Weight (kg)]]</f>
        <v>-6.2557</v>
      </c>
      <c r="Y2576" s="18">
        <f>'EPD information'!$AB$16*Tabell2[[#This Row],[Weight (kg)]]</f>
        <v>17.371199999999998</v>
      </c>
      <c r="Z2576" s="18">
        <f>'EPD information'!$AC$16*Tabell2[[#This Row],[Weight (kg)]]</f>
        <v>0.30451299999999998</v>
      </c>
      <c r="AA2576" s="18">
        <f>'EPD information'!$AD$16*Tabell2[[#This Row],[Weight (kg)]]</f>
        <v>3.8102899999999995E-2</v>
      </c>
      <c r="AB2576" s="18" t="s">
        <v>48</v>
      </c>
      <c r="AC2576" s="18">
        <f>'EPD information'!$AF$16*Tabell2[[#This Row],[Weight (kg)]]</f>
        <v>2.4040499999999999E-2</v>
      </c>
      <c r="AD2576" s="18">
        <f>'EPD information'!$AG$16*Tabell2[[#This Row],[Weight (kg)]]</f>
        <v>0.80135000000000001</v>
      </c>
      <c r="AE2576" s="18">
        <f>'EPD information'!$AH$16*Tabell2[[#This Row],[Weight (kg)]]</f>
        <v>1.2821600000000001E-3</v>
      </c>
      <c r="AF2576" s="21">
        <f>'EPD information'!$AI$16*Tabell2[[#This Row],[Weight (kg)]]</f>
        <v>-5.9454999999999991</v>
      </c>
    </row>
    <row r="2577" spans="1:32" x14ac:dyDescent="0.2">
      <c r="A2577" s="36" t="s">
        <v>262</v>
      </c>
      <c r="B2577" s="37" t="s">
        <v>263</v>
      </c>
      <c r="C2577" s="38">
        <v>275947</v>
      </c>
      <c r="D2577" s="39">
        <v>7319662759472</v>
      </c>
      <c r="E2577" s="37" t="s">
        <v>46</v>
      </c>
      <c r="F2577" s="40">
        <v>600</v>
      </c>
      <c r="G2577" s="37">
        <v>160</v>
      </c>
      <c r="H2577" s="41">
        <v>5.18</v>
      </c>
      <c r="I2577" s="35">
        <f>'EPD information'!$L$16*Tabell2[[#This Row],[Weight (kg)]]</f>
        <v>17.663799999999998</v>
      </c>
      <c r="J2577" s="22">
        <f>'EPD information'!$M$16*Tabell2[[#This Row],[Weight (kg)]]</f>
        <v>0.30769199999999997</v>
      </c>
      <c r="K2577" s="22">
        <f>'EPD information'!$N$16*Tabell2[[#This Row],[Weight (kg)]]</f>
        <v>3.6518999999999996E-2</v>
      </c>
      <c r="L2577" s="22">
        <f>'EPD information'!$O$16*Tabell2[[#This Row],[Weight (kg)]]</f>
        <v>0</v>
      </c>
      <c r="M2577" s="22">
        <f>'EPD information'!$P$16*Tabell2[[#This Row],[Weight (kg)]]</f>
        <v>2.4346E-2</v>
      </c>
      <c r="N2577" s="22">
        <f>'EPD information'!$Q$16*Tabell2[[#This Row],[Weight (kg)]]</f>
        <v>0.80807999999999991</v>
      </c>
      <c r="O2577" s="22">
        <f>'EPD information'!$R$16*Tabell2[[#This Row],[Weight (kg)]]</f>
        <v>1.31054E-3</v>
      </c>
      <c r="P2577" s="22">
        <f>'EPD information'!$S$16*Tabell2[[#This Row],[Weight (kg)]]</f>
        <v>-6.2677999999999994</v>
      </c>
      <c r="Q2577" s="35">
        <f>'Product specific GWP'!$T$16*Tabell2[[#This Row],[Weight (kg)]]</f>
        <v>0.22636600000000001</v>
      </c>
      <c r="R2577" s="35" t="s">
        <v>48</v>
      </c>
      <c r="S2577" s="35">
        <f>'EPD information'!$V$16*Tabell2[[#This Row],[Weight (kg)]]</f>
        <v>3.6518999999999996E-2</v>
      </c>
      <c r="T2577" s="35" t="str">
        <f>'EPD information'!$W$16</f>
        <v>ND</v>
      </c>
      <c r="U2577" s="35">
        <f>'EPD information'!$X$16*Tabell2[[#This Row],[Weight (kg)]]</f>
        <v>2.4346E-2</v>
      </c>
      <c r="V2577" s="35">
        <f>'EPD information'!$Y$16*Tabell2[[#This Row],[Weight (kg)]]</f>
        <v>0.80807999999999991</v>
      </c>
      <c r="W2577" s="35">
        <f>'EPD information'!$Z$16*Tabell2[[#This Row],[Weight (kg)]]</f>
        <v>1.31054E-3</v>
      </c>
      <c r="X2577" s="35">
        <f>'EPD information'!$AA$16*Tabell2[[#This Row],[Weight (kg)]]</f>
        <v>-6.2677999999999994</v>
      </c>
      <c r="Y2577" s="18">
        <f>'EPD information'!$AB$16*Tabell2[[#This Row],[Weight (kg)]]</f>
        <v>17.404799999999998</v>
      </c>
      <c r="Z2577" s="18">
        <f>'EPD information'!$AC$16*Tabell2[[#This Row],[Weight (kg)]]</f>
        <v>0.30510199999999998</v>
      </c>
      <c r="AA2577" s="18">
        <f>'EPD information'!$AD$16*Tabell2[[#This Row],[Weight (kg)]]</f>
        <v>3.8176599999999998E-2</v>
      </c>
      <c r="AB2577" s="18" t="s">
        <v>48</v>
      </c>
      <c r="AC2577" s="18">
        <f>'EPD information'!$AF$16*Tabell2[[#This Row],[Weight (kg)]]</f>
        <v>2.4086999999999997E-2</v>
      </c>
      <c r="AD2577" s="18">
        <f>'EPD information'!$AG$16*Tabell2[[#This Row],[Weight (kg)]]</f>
        <v>0.80289999999999995</v>
      </c>
      <c r="AE2577" s="18">
        <f>'EPD information'!$AH$16*Tabell2[[#This Row],[Weight (kg)]]</f>
        <v>1.2846400000000001E-3</v>
      </c>
      <c r="AF2577" s="21">
        <f>'EPD information'!$AI$16*Tabell2[[#This Row],[Weight (kg)]]</f>
        <v>-5.956999999999999</v>
      </c>
    </row>
    <row r="2578" spans="1:32" x14ac:dyDescent="0.2">
      <c r="A2578" s="36" t="s">
        <v>262</v>
      </c>
      <c r="B2578" s="37" t="s">
        <v>263</v>
      </c>
      <c r="C2578" s="38">
        <v>275946</v>
      </c>
      <c r="D2578" s="39">
        <v>7319662759465</v>
      </c>
      <c r="E2578" s="37" t="s">
        <v>46</v>
      </c>
      <c r="F2578" s="40">
        <v>600</v>
      </c>
      <c r="G2578" s="37">
        <v>150</v>
      </c>
      <c r="H2578" s="41">
        <v>5.19</v>
      </c>
      <c r="I2578" s="35">
        <f>'EPD information'!$L$16*Tabell2[[#This Row],[Weight (kg)]]</f>
        <v>17.697900000000001</v>
      </c>
      <c r="J2578" s="22">
        <f>'EPD information'!$M$16*Tabell2[[#This Row],[Weight (kg)]]</f>
        <v>0.308286</v>
      </c>
      <c r="K2578" s="22">
        <f>'EPD information'!$N$16*Tabell2[[#This Row],[Weight (kg)]]</f>
        <v>3.6589500000000004E-2</v>
      </c>
      <c r="L2578" s="22">
        <f>'EPD information'!$O$16*Tabell2[[#This Row],[Weight (kg)]]</f>
        <v>0</v>
      </c>
      <c r="M2578" s="22">
        <f>'EPD information'!$P$16*Tabell2[[#This Row],[Weight (kg)]]</f>
        <v>2.4393000000000001E-2</v>
      </c>
      <c r="N2578" s="22">
        <f>'EPD information'!$Q$16*Tabell2[[#This Row],[Weight (kg)]]</f>
        <v>0.80964000000000003</v>
      </c>
      <c r="O2578" s="22">
        <f>'EPD information'!$R$16*Tabell2[[#This Row],[Weight (kg)]]</f>
        <v>1.3130700000000002E-3</v>
      </c>
      <c r="P2578" s="22">
        <f>'EPD information'!$S$16*Tabell2[[#This Row],[Weight (kg)]]</f>
        <v>-6.2799000000000005</v>
      </c>
      <c r="Q2578" s="35">
        <f>'Product specific GWP'!$T$16*Tabell2[[#This Row],[Weight (kg)]]</f>
        <v>0.22680300000000003</v>
      </c>
      <c r="R2578" s="35" t="s">
        <v>48</v>
      </c>
      <c r="S2578" s="35">
        <f>'EPD information'!$V$16*Tabell2[[#This Row],[Weight (kg)]]</f>
        <v>3.6589500000000004E-2</v>
      </c>
      <c r="T2578" s="35" t="str">
        <f>'EPD information'!$W$16</f>
        <v>ND</v>
      </c>
      <c r="U2578" s="35">
        <f>'EPD information'!$X$16*Tabell2[[#This Row],[Weight (kg)]]</f>
        <v>2.4393000000000001E-2</v>
      </c>
      <c r="V2578" s="35">
        <f>'EPD information'!$Y$16*Tabell2[[#This Row],[Weight (kg)]]</f>
        <v>0.80964000000000003</v>
      </c>
      <c r="W2578" s="35">
        <f>'EPD information'!$Z$16*Tabell2[[#This Row],[Weight (kg)]]</f>
        <v>1.3130700000000002E-3</v>
      </c>
      <c r="X2578" s="35">
        <f>'EPD information'!$AA$16*Tabell2[[#This Row],[Weight (kg)]]</f>
        <v>-6.2799000000000005</v>
      </c>
      <c r="Y2578" s="18">
        <f>'EPD information'!$AB$16*Tabell2[[#This Row],[Weight (kg)]]</f>
        <v>17.438400000000001</v>
      </c>
      <c r="Z2578" s="18">
        <f>'EPD information'!$AC$16*Tabell2[[#This Row],[Weight (kg)]]</f>
        <v>0.30569100000000005</v>
      </c>
      <c r="AA2578" s="18">
        <f>'EPD information'!$AD$16*Tabell2[[#This Row],[Weight (kg)]]</f>
        <v>3.8250300000000001E-2</v>
      </c>
      <c r="AB2578" s="18" t="s">
        <v>48</v>
      </c>
      <c r="AC2578" s="18">
        <f>'EPD information'!$AF$16*Tabell2[[#This Row],[Weight (kg)]]</f>
        <v>2.4133499999999999E-2</v>
      </c>
      <c r="AD2578" s="18">
        <f>'EPD information'!$AG$16*Tabell2[[#This Row],[Weight (kg)]]</f>
        <v>0.80445000000000011</v>
      </c>
      <c r="AE2578" s="18">
        <f>'EPD information'!$AH$16*Tabell2[[#This Row],[Weight (kg)]]</f>
        <v>1.2871200000000001E-3</v>
      </c>
      <c r="AF2578" s="21">
        <f>'EPD information'!$AI$16*Tabell2[[#This Row],[Weight (kg)]]</f>
        <v>-5.9684999999999997</v>
      </c>
    </row>
    <row r="2579" spans="1:32" x14ac:dyDescent="0.2">
      <c r="A2579" s="36" t="s">
        <v>262</v>
      </c>
      <c r="B2579" s="37" t="s">
        <v>263</v>
      </c>
      <c r="C2579" s="38">
        <v>275945</v>
      </c>
      <c r="D2579" s="39">
        <v>7319662759458</v>
      </c>
      <c r="E2579" s="37" t="s">
        <v>46</v>
      </c>
      <c r="F2579" s="40">
        <v>600</v>
      </c>
      <c r="G2579" s="37">
        <v>140</v>
      </c>
      <c r="H2579" s="41">
        <v>5.2</v>
      </c>
      <c r="I2579" s="35">
        <f>'EPD information'!$L$16*Tabell2[[#This Row],[Weight (kg)]]</f>
        <v>17.732000000000003</v>
      </c>
      <c r="J2579" s="22">
        <f>'EPD information'!$M$16*Tabell2[[#This Row],[Weight (kg)]]</f>
        <v>0.30888000000000004</v>
      </c>
      <c r="K2579" s="22">
        <f>'EPD information'!$N$16*Tabell2[[#This Row],[Weight (kg)]]</f>
        <v>3.6659999999999998E-2</v>
      </c>
      <c r="L2579" s="22">
        <f>'EPD information'!$O$16*Tabell2[[#This Row],[Weight (kg)]]</f>
        <v>0</v>
      </c>
      <c r="M2579" s="22">
        <f>'EPD information'!$P$16*Tabell2[[#This Row],[Weight (kg)]]</f>
        <v>2.4440000000000003E-2</v>
      </c>
      <c r="N2579" s="22">
        <f>'EPD information'!$Q$16*Tabell2[[#This Row],[Weight (kg)]]</f>
        <v>0.81120000000000003</v>
      </c>
      <c r="O2579" s="22">
        <f>'EPD information'!$R$16*Tabell2[[#This Row],[Weight (kg)]]</f>
        <v>1.3156000000000001E-3</v>
      </c>
      <c r="P2579" s="22">
        <f>'EPD information'!$S$16*Tabell2[[#This Row],[Weight (kg)]]</f>
        <v>-6.2919999999999998</v>
      </c>
      <c r="Q2579" s="35">
        <f>'Product specific GWP'!$T$16*Tabell2[[#This Row],[Weight (kg)]]</f>
        <v>0.22724000000000003</v>
      </c>
      <c r="R2579" s="35" t="s">
        <v>48</v>
      </c>
      <c r="S2579" s="35">
        <f>'EPD information'!$V$16*Tabell2[[#This Row],[Weight (kg)]]</f>
        <v>3.6659999999999998E-2</v>
      </c>
      <c r="T2579" s="35" t="str">
        <f>'EPD information'!$W$16</f>
        <v>ND</v>
      </c>
      <c r="U2579" s="35">
        <f>'EPD information'!$X$16*Tabell2[[#This Row],[Weight (kg)]]</f>
        <v>2.4440000000000003E-2</v>
      </c>
      <c r="V2579" s="35">
        <f>'EPD information'!$Y$16*Tabell2[[#This Row],[Weight (kg)]]</f>
        <v>0.81120000000000003</v>
      </c>
      <c r="W2579" s="35">
        <f>'EPD information'!$Z$16*Tabell2[[#This Row],[Weight (kg)]]</f>
        <v>1.3156000000000001E-3</v>
      </c>
      <c r="X2579" s="35">
        <f>'EPD information'!$AA$16*Tabell2[[#This Row],[Weight (kg)]]</f>
        <v>-6.2919999999999998</v>
      </c>
      <c r="Y2579" s="18">
        <f>'EPD information'!$AB$16*Tabell2[[#This Row],[Weight (kg)]]</f>
        <v>17.472000000000001</v>
      </c>
      <c r="Z2579" s="18">
        <f>'EPD information'!$AC$16*Tabell2[[#This Row],[Weight (kg)]]</f>
        <v>0.30628</v>
      </c>
      <c r="AA2579" s="18">
        <f>'EPD information'!$AD$16*Tabell2[[#This Row],[Weight (kg)]]</f>
        <v>3.8323999999999997E-2</v>
      </c>
      <c r="AB2579" s="18" t="s">
        <v>48</v>
      </c>
      <c r="AC2579" s="18">
        <f>'EPD information'!$AF$16*Tabell2[[#This Row],[Weight (kg)]]</f>
        <v>2.418E-2</v>
      </c>
      <c r="AD2579" s="18">
        <f>'EPD information'!$AG$16*Tabell2[[#This Row],[Weight (kg)]]</f>
        <v>0.80600000000000005</v>
      </c>
      <c r="AE2579" s="18">
        <f>'EPD information'!$AH$16*Tabell2[[#This Row],[Weight (kg)]]</f>
        <v>1.2896000000000001E-3</v>
      </c>
      <c r="AF2579" s="21">
        <f>'EPD information'!$AI$16*Tabell2[[#This Row],[Weight (kg)]]</f>
        <v>-5.9799999999999995</v>
      </c>
    </row>
    <row r="2580" spans="1:32" x14ac:dyDescent="0.2">
      <c r="A2580" s="36" t="s">
        <v>262</v>
      </c>
      <c r="B2580" s="37" t="s">
        <v>263</v>
      </c>
      <c r="C2580" s="38">
        <v>256687</v>
      </c>
      <c r="D2580" s="39">
        <v>7319662566872</v>
      </c>
      <c r="E2580" s="37" t="s">
        <v>46</v>
      </c>
      <c r="F2580" s="40">
        <v>630</v>
      </c>
      <c r="G2580" s="37">
        <v>500</v>
      </c>
      <c r="H2580" s="41">
        <v>4</v>
      </c>
      <c r="I2580" s="35">
        <f>'EPD information'!$L$16*Tabell2[[#This Row],[Weight (kg)]]</f>
        <v>13.64</v>
      </c>
      <c r="J2580" s="22">
        <f>'EPD information'!$M$16*Tabell2[[#This Row],[Weight (kg)]]</f>
        <v>0.23760000000000001</v>
      </c>
      <c r="K2580" s="22">
        <f>'EPD information'!$N$16*Tabell2[[#This Row],[Weight (kg)]]</f>
        <v>2.8199999999999999E-2</v>
      </c>
      <c r="L2580" s="22">
        <f>'EPD information'!$O$16*Tabell2[[#This Row],[Weight (kg)]]</f>
        <v>0</v>
      </c>
      <c r="M2580" s="22">
        <f>'EPD information'!$P$16*Tabell2[[#This Row],[Weight (kg)]]</f>
        <v>1.8800000000000001E-2</v>
      </c>
      <c r="N2580" s="22">
        <f>'EPD information'!$Q$16*Tabell2[[#This Row],[Weight (kg)]]</f>
        <v>0.624</v>
      </c>
      <c r="O2580" s="22">
        <f>'EPD information'!$R$16*Tabell2[[#This Row],[Weight (kg)]]</f>
        <v>1.0120000000000001E-3</v>
      </c>
      <c r="P2580" s="22">
        <f>'EPD information'!$S$16*Tabell2[[#This Row],[Weight (kg)]]</f>
        <v>-4.84</v>
      </c>
      <c r="Q2580" s="35">
        <f>'Product specific GWP'!$T$16*Tabell2[[#This Row],[Weight (kg)]]</f>
        <v>0.17480000000000001</v>
      </c>
      <c r="R2580" s="35" t="s">
        <v>48</v>
      </c>
      <c r="S2580" s="35">
        <f>'EPD information'!$V$16*Tabell2[[#This Row],[Weight (kg)]]</f>
        <v>2.8199999999999999E-2</v>
      </c>
      <c r="T2580" s="35" t="str">
        <f>'EPD information'!$W$16</f>
        <v>ND</v>
      </c>
      <c r="U2580" s="35">
        <f>'EPD information'!$X$16*Tabell2[[#This Row],[Weight (kg)]]</f>
        <v>1.8800000000000001E-2</v>
      </c>
      <c r="V2580" s="35">
        <f>'EPD information'!$Y$16*Tabell2[[#This Row],[Weight (kg)]]</f>
        <v>0.624</v>
      </c>
      <c r="W2580" s="35">
        <f>'EPD information'!$Z$16*Tabell2[[#This Row],[Weight (kg)]]</f>
        <v>1.0120000000000001E-3</v>
      </c>
      <c r="X2580" s="35">
        <f>'EPD information'!$AA$16*Tabell2[[#This Row],[Weight (kg)]]</f>
        <v>-4.84</v>
      </c>
      <c r="Y2580" s="18">
        <f>'EPD information'!$AB$16*Tabell2[[#This Row],[Weight (kg)]]</f>
        <v>13.44</v>
      </c>
      <c r="Z2580" s="18">
        <f>'EPD information'!$AC$16*Tabell2[[#This Row],[Weight (kg)]]</f>
        <v>0.2356</v>
      </c>
      <c r="AA2580" s="18">
        <f>'EPD information'!$AD$16*Tabell2[[#This Row],[Weight (kg)]]</f>
        <v>2.9479999999999999E-2</v>
      </c>
      <c r="AB2580" s="18" t="s">
        <v>48</v>
      </c>
      <c r="AC2580" s="18">
        <f>'EPD information'!$AF$16*Tabell2[[#This Row],[Weight (kg)]]</f>
        <v>1.8599999999999998E-2</v>
      </c>
      <c r="AD2580" s="18">
        <f>'EPD information'!$AG$16*Tabell2[[#This Row],[Weight (kg)]]</f>
        <v>0.62</v>
      </c>
      <c r="AE2580" s="18">
        <f>'EPD information'!$AH$16*Tabell2[[#This Row],[Weight (kg)]]</f>
        <v>9.9200000000000004E-4</v>
      </c>
      <c r="AF2580" s="21">
        <f>'EPD information'!$AI$16*Tabell2[[#This Row],[Weight (kg)]]</f>
        <v>-4.5999999999999996</v>
      </c>
    </row>
    <row r="2581" spans="1:32" x14ac:dyDescent="0.2">
      <c r="A2581" s="36" t="s">
        <v>262</v>
      </c>
      <c r="B2581" s="37" t="s">
        <v>263</v>
      </c>
      <c r="C2581" s="38">
        <v>256686</v>
      </c>
      <c r="D2581" s="39">
        <v>7319662566865</v>
      </c>
      <c r="E2581" s="37" t="s">
        <v>46</v>
      </c>
      <c r="F2581" s="40">
        <v>630</v>
      </c>
      <c r="G2581" s="37">
        <v>400</v>
      </c>
      <c r="H2581" s="41">
        <v>4.79</v>
      </c>
      <c r="I2581" s="35">
        <f>'EPD information'!$L$16*Tabell2[[#This Row],[Weight (kg)]]</f>
        <v>16.3339</v>
      </c>
      <c r="J2581" s="22">
        <f>'EPD information'!$M$16*Tabell2[[#This Row],[Weight (kg)]]</f>
        <v>0.284526</v>
      </c>
      <c r="K2581" s="22">
        <f>'EPD information'!$N$16*Tabell2[[#This Row],[Weight (kg)]]</f>
        <v>3.3769500000000001E-2</v>
      </c>
      <c r="L2581" s="22">
        <f>'EPD information'!$O$16*Tabell2[[#This Row],[Weight (kg)]]</f>
        <v>0</v>
      </c>
      <c r="M2581" s="22">
        <f>'EPD information'!$P$16*Tabell2[[#This Row],[Weight (kg)]]</f>
        <v>2.2513000000000002E-2</v>
      </c>
      <c r="N2581" s="22">
        <f>'EPD information'!$Q$16*Tabell2[[#This Row],[Weight (kg)]]</f>
        <v>0.74724000000000002</v>
      </c>
      <c r="O2581" s="22">
        <f>'EPD information'!$R$16*Tabell2[[#This Row],[Weight (kg)]]</f>
        <v>1.2118700000000001E-3</v>
      </c>
      <c r="P2581" s="22">
        <f>'EPD information'!$S$16*Tabell2[[#This Row],[Weight (kg)]]</f>
        <v>-5.7958999999999996</v>
      </c>
      <c r="Q2581" s="35">
        <f>'Product specific GWP'!$T$16*Tabell2[[#This Row],[Weight (kg)]]</f>
        <v>0.20932300000000001</v>
      </c>
      <c r="R2581" s="35" t="s">
        <v>48</v>
      </c>
      <c r="S2581" s="35">
        <f>'EPD information'!$V$16*Tabell2[[#This Row],[Weight (kg)]]</f>
        <v>3.3769500000000001E-2</v>
      </c>
      <c r="T2581" s="35" t="str">
        <f>'EPD information'!$W$16</f>
        <v>ND</v>
      </c>
      <c r="U2581" s="35">
        <f>'EPD information'!$X$16*Tabell2[[#This Row],[Weight (kg)]]</f>
        <v>2.2513000000000002E-2</v>
      </c>
      <c r="V2581" s="35">
        <f>'EPD information'!$Y$16*Tabell2[[#This Row],[Weight (kg)]]</f>
        <v>0.74724000000000002</v>
      </c>
      <c r="W2581" s="35">
        <f>'EPD information'!$Z$16*Tabell2[[#This Row],[Weight (kg)]]</f>
        <v>1.2118700000000001E-3</v>
      </c>
      <c r="X2581" s="35">
        <f>'EPD information'!$AA$16*Tabell2[[#This Row],[Weight (kg)]]</f>
        <v>-5.7958999999999996</v>
      </c>
      <c r="Y2581" s="18">
        <f>'EPD information'!$AB$16*Tabell2[[#This Row],[Weight (kg)]]</f>
        <v>16.0944</v>
      </c>
      <c r="Z2581" s="18">
        <f>'EPD information'!$AC$16*Tabell2[[#This Row],[Weight (kg)]]</f>
        <v>0.28213100000000002</v>
      </c>
      <c r="AA2581" s="18">
        <f>'EPD information'!$AD$16*Tabell2[[#This Row],[Weight (kg)]]</f>
        <v>3.5302300000000002E-2</v>
      </c>
      <c r="AB2581" s="18" t="s">
        <v>48</v>
      </c>
      <c r="AC2581" s="18">
        <f>'EPD information'!$AF$16*Tabell2[[#This Row],[Weight (kg)]]</f>
        <v>2.2273499999999998E-2</v>
      </c>
      <c r="AD2581" s="18">
        <f>'EPD information'!$AG$16*Tabell2[[#This Row],[Weight (kg)]]</f>
        <v>0.74245000000000005</v>
      </c>
      <c r="AE2581" s="18">
        <f>'EPD information'!$AH$16*Tabell2[[#This Row],[Weight (kg)]]</f>
        <v>1.1879200000000001E-3</v>
      </c>
      <c r="AF2581" s="21">
        <f>'EPD information'!$AI$16*Tabell2[[#This Row],[Weight (kg)]]</f>
        <v>-5.5084999999999997</v>
      </c>
    </row>
    <row r="2582" spans="1:32" x14ac:dyDescent="0.2">
      <c r="A2582" s="36" t="s">
        <v>262</v>
      </c>
      <c r="B2582" s="37" t="s">
        <v>263</v>
      </c>
      <c r="C2582" s="38">
        <v>275966</v>
      </c>
      <c r="D2582" s="39">
        <v>7319662759663</v>
      </c>
      <c r="E2582" s="37" t="s">
        <v>46</v>
      </c>
      <c r="F2582" s="40">
        <v>630</v>
      </c>
      <c r="G2582" s="37">
        <v>560</v>
      </c>
      <c r="H2582" s="41">
        <v>3.43</v>
      </c>
      <c r="I2582" s="35">
        <f>'EPD information'!$L$16*Tabell2[[#This Row],[Weight (kg)]]</f>
        <v>11.696300000000001</v>
      </c>
      <c r="J2582" s="22">
        <f>'EPD information'!$M$16*Tabell2[[#This Row],[Weight (kg)]]</f>
        <v>0.20374200000000001</v>
      </c>
      <c r="K2582" s="22">
        <f>'EPD information'!$N$16*Tabell2[[#This Row],[Weight (kg)]]</f>
        <v>2.4181500000000002E-2</v>
      </c>
      <c r="L2582" s="22">
        <f>'EPD information'!$O$16*Tabell2[[#This Row],[Weight (kg)]]</f>
        <v>0</v>
      </c>
      <c r="M2582" s="22">
        <f>'EPD information'!$P$16*Tabell2[[#This Row],[Weight (kg)]]</f>
        <v>1.6121E-2</v>
      </c>
      <c r="N2582" s="22">
        <f>'EPD information'!$Q$16*Tabell2[[#This Row],[Weight (kg)]]</f>
        <v>0.53508</v>
      </c>
      <c r="O2582" s="22">
        <f>'EPD information'!$R$16*Tabell2[[#This Row],[Weight (kg)]]</f>
        <v>8.6779000000000012E-4</v>
      </c>
      <c r="P2582" s="22">
        <f>'EPD information'!$S$16*Tabell2[[#This Row],[Weight (kg)]]</f>
        <v>-4.1502999999999997</v>
      </c>
      <c r="Q2582" s="35">
        <f>'Product specific GWP'!$T$16*Tabell2[[#This Row],[Weight (kg)]]</f>
        <v>0.14989100000000002</v>
      </c>
      <c r="R2582" s="35" t="s">
        <v>48</v>
      </c>
      <c r="S2582" s="35">
        <f>'EPD information'!$V$16*Tabell2[[#This Row],[Weight (kg)]]</f>
        <v>2.4181500000000002E-2</v>
      </c>
      <c r="T2582" s="35" t="str">
        <f>'EPD information'!$W$16</f>
        <v>ND</v>
      </c>
      <c r="U2582" s="35">
        <f>'EPD information'!$X$16*Tabell2[[#This Row],[Weight (kg)]]</f>
        <v>1.6121E-2</v>
      </c>
      <c r="V2582" s="35">
        <f>'EPD information'!$Y$16*Tabell2[[#This Row],[Weight (kg)]]</f>
        <v>0.53508</v>
      </c>
      <c r="W2582" s="35">
        <f>'EPD information'!$Z$16*Tabell2[[#This Row],[Weight (kg)]]</f>
        <v>8.6779000000000012E-4</v>
      </c>
      <c r="X2582" s="35">
        <f>'EPD information'!$AA$16*Tabell2[[#This Row],[Weight (kg)]]</f>
        <v>-4.1502999999999997</v>
      </c>
      <c r="Y2582" s="18">
        <f>'EPD information'!$AB$16*Tabell2[[#This Row],[Weight (kg)]]</f>
        <v>11.524800000000001</v>
      </c>
      <c r="Z2582" s="18">
        <f>'EPD information'!$AC$16*Tabell2[[#This Row],[Weight (kg)]]</f>
        <v>0.20202700000000001</v>
      </c>
      <c r="AA2582" s="18">
        <f>'EPD information'!$AD$16*Tabell2[[#This Row],[Weight (kg)]]</f>
        <v>2.5279100000000002E-2</v>
      </c>
      <c r="AB2582" s="18" t="s">
        <v>48</v>
      </c>
      <c r="AC2582" s="18">
        <f>'EPD information'!$AF$16*Tabell2[[#This Row],[Weight (kg)]]</f>
        <v>1.5949499999999998E-2</v>
      </c>
      <c r="AD2582" s="18">
        <f>'EPD information'!$AG$16*Tabell2[[#This Row],[Weight (kg)]]</f>
        <v>0.53165000000000007</v>
      </c>
      <c r="AE2582" s="18">
        <f>'EPD information'!$AH$16*Tabell2[[#This Row],[Weight (kg)]]</f>
        <v>8.5064000000000005E-4</v>
      </c>
      <c r="AF2582" s="21">
        <f>'EPD information'!$AI$16*Tabell2[[#This Row],[Weight (kg)]]</f>
        <v>-3.9444999999999997</v>
      </c>
    </row>
    <row r="2583" spans="1:32" x14ac:dyDescent="0.2">
      <c r="A2583" s="36" t="s">
        <v>262</v>
      </c>
      <c r="B2583" s="37" t="s">
        <v>263</v>
      </c>
      <c r="C2583" s="38">
        <v>256684</v>
      </c>
      <c r="D2583" s="39">
        <v>7319662566841</v>
      </c>
      <c r="E2583" s="37" t="s">
        <v>46</v>
      </c>
      <c r="F2583" s="40">
        <v>630</v>
      </c>
      <c r="G2583" s="37">
        <v>315</v>
      </c>
      <c r="H2583" s="41">
        <v>5.25</v>
      </c>
      <c r="I2583" s="35">
        <f>'EPD information'!$L$16*Tabell2[[#This Row],[Weight (kg)]]</f>
        <v>17.9025</v>
      </c>
      <c r="J2583" s="22">
        <f>'EPD information'!$M$16*Tabell2[[#This Row],[Weight (kg)]]</f>
        <v>0.31185000000000002</v>
      </c>
      <c r="K2583" s="22">
        <f>'EPD information'!$N$16*Tabell2[[#This Row],[Weight (kg)]]</f>
        <v>3.7012499999999997E-2</v>
      </c>
      <c r="L2583" s="22">
        <f>'EPD information'!$O$16*Tabell2[[#This Row],[Weight (kg)]]</f>
        <v>0</v>
      </c>
      <c r="M2583" s="22">
        <f>'EPD information'!$P$16*Tabell2[[#This Row],[Weight (kg)]]</f>
        <v>2.4675000000000002E-2</v>
      </c>
      <c r="N2583" s="22">
        <f>'EPD information'!$Q$16*Tabell2[[#This Row],[Weight (kg)]]</f>
        <v>0.81899999999999995</v>
      </c>
      <c r="O2583" s="22">
        <f>'EPD information'!$R$16*Tabell2[[#This Row],[Weight (kg)]]</f>
        <v>1.3282500000000002E-3</v>
      </c>
      <c r="P2583" s="22">
        <f>'EPD information'!$S$16*Tabell2[[#This Row],[Weight (kg)]]</f>
        <v>-6.3525</v>
      </c>
      <c r="Q2583" s="35">
        <f>'Product specific GWP'!$T$16*Tabell2[[#This Row],[Weight (kg)]]</f>
        <v>0.22942500000000002</v>
      </c>
      <c r="R2583" s="35" t="s">
        <v>48</v>
      </c>
      <c r="S2583" s="35">
        <f>'EPD information'!$V$16*Tabell2[[#This Row],[Weight (kg)]]</f>
        <v>3.7012499999999997E-2</v>
      </c>
      <c r="T2583" s="35" t="str">
        <f>'EPD information'!$W$16</f>
        <v>ND</v>
      </c>
      <c r="U2583" s="35">
        <f>'EPD information'!$X$16*Tabell2[[#This Row],[Weight (kg)]]</f>
        <v>2.4675000000000002E-2</v>
      </c>
      <c r="V2583" s="35">
        <f>'EPD information'!$Y$16*Tabell2[[#This Row],[Weight (kg)]]</f>
        <v>0.81899999999999995</v>
      </c>
      <c r="W2583" s="35">
        <f>'EPD information'!$Z$16*Tabell2[[#This Row],[Weight (kg)]]</f>
        <v>1.3282500000000002E-3</v>
      </c>
      <c r="X2583" s="35">
        <f>'EPD information'!$AA$16*Tabell2[[#This Row],[Weight (kg)]]</f>
        <v>-6.3525</v>
      </c>
      <c r="Y2583" s="18">
        <f>'EPD information'!$AB$16*Tabell2[[#This Row],[Weight (kg)]]</f>
        <v>17.64</v>
      </c>
      <c r="Z2583" s="18">
        <f>'EPD information'!$AC$16*Tabell2[[#This Row],[Weight (kg)]]</f>
        <v>0.30922500000000003</v>
      </c>
      <c r="AA2583" s="18">
        <f>'EPD information'!$AD$16*Tabell2[[#This Row],[Weight (kg)]]</f>
        <v>3.8692499999999998E-2</v>
      </c>
      <c r="AB2583" s="18" t="s">
        <v>48</v>
      </c>
      <c r="AC2583" s="18">
        <f>'EPD information'!$AF$16*Tabell2[[#This Row],[Weight (kg)]]</f>
        <v>2.4412499999999997E-2</v>
      </c>
      <c r="AD2583" s="18">
        <f>'EPD information'!$AG$16*Tabell2[[#This Row],[Weight (kg)]]</f>
        <v>0.81374999999999997</v>
      </c>
      <c r="AE2583" s="18">
        <f>'EPD information'!$AH$16*Tabell2[[#This Row],[Weight (kg)]]</f>
        <v>1.302E-3</v>
      </c>
      <c r="AF2583" s="21">
        <f>'EPD information'!$AI$16*Tabell2[[#This Row],[Weight (kg)]]</f>
        <v>-6.0374999999999996</v>
      </c>
    </row>
    <row r="2584" spans="1:32" x14ac:dyDescent="0.2">
      <c r="A2584" s="36" t="s">
        <v>262</v>
      </c>
      <c r="B2584" s="37" t="s">
        <v>263</v>
      </c>
      <c r="C2584" s="38">
        <v>256683</v>
      </c>
      <c r="D2584" s="39">
        <v>7319662566834</v>
      </c>
      <c r="E2584" s="37" t="s">
        <v>46</v>
      </c>
      <c r="F2584" s="40">
        <v>630</v>
      </c>
      <c r="G2584" s="37">
        <v>250</v>
      </c>
      <c r="H2584" s="41">
        <v>5.6</v>
      </c>
      <c r="I2584" s="35">
        <f>'EPD information'!$L$16*Tabell2[[#This Row],[Weight (kg)]]</f>
        <v>19.096</v>
      </c>
      <c r="J2584" s="22">
        <f>'EPD information'!$M$16*Tabell2[[#This Row],[Weight (kg)]]</f>
        <v>0.33263999999999999</v>
      </c>
      <c r="K2584" s="22">
        <f>'EPD information'!$N$16*Tabell2[[#This Row],[Weight (kg)]]</f>
        <v>3.9479999999999994E-2</v>
      </c>
      <c r="L2584" s="22">
        <f>'EPD information'!$O$16*Tabell2[[#This Row],[Weight (kg)]]</f>
        <v>0</v>
      </c>
      <c r="M2584" s="22">
        <f>'EPD information'!$P$16*Tabell2[[#This Row],[Weight (kg)]]</f>
        <v>2.632E-2</v>
      </c>
      <c r="N2584" s="22">
        <f>'EPD information'!$Q$16*Tabell2[[#This Row],[Weight (kg)]]</f>
        <v>0.87359999999999993</v>
      </c>
      <c r="O2584" s="22">
        <f>'EPD information'!$R$16*Tabell2[[#This Row],[Weight (kg)]]</f>
        <v>1.4168E-3</v>
      </c>
      <c r="P2584" s="22">
        <f>'EPD information'!$S$16*Tabell2[[#This Row],[Weight (kg)]]</f>
        <v>-6.7759999999999998</v>
      </c>
      <c r="Q2584" s="35">
        <f>'Product specific GWP'!$T$16*Tabell2[[#This Row],[Weight (kg)]]</f>
        <v>0.24471999999999999</v>
      </c>
      <c r="R2584" s="35" t="s">
        <v>48</v>
      </c>
      <c r="S2584" s="35">
        <f>'EPD information'!$V$16*Tabell2[[#This Row],[Weight (kg)]]</f>
        <v>3.9479999999999994E-2</v>
      </c>
      <c r="T2584" s="35" t="str">
        <f>'EPD information'!$W$16</f>
        <v>ND</v>
      </c>
      <c r="U2584" s="35">
        <f>'EPD information'!$X$16*Tabell2[[#This Row],[Weight (kg)]]</f>
        <v>2.632E-2</v>
      </c>
      <c r="V2584" s="35">
        <f>'EPD information'!$Y$16*Tabell2[[#This Row],[Weight (kg)]]</f>
        <v>0.87359999999999993</v>
      </c>
      <c r="W2584" s="35">
        <f>'EPD information'!$Z$16*Tabell2[[#This Row],[Weight (kg)]]</f>
        <v>1.4168E-3</v>
      </c>
      <c r="X2584" s="35">
        <f>'EPD information'!$AA$16*Tabell2[[#This Row],[Weight (kg)]]</f>
        <v>-6.7759999999999998</v>
      </c>
      <c r="Y2584" s="18">
        <f>'EPD information'!$AB$16*Tabell2[[#This Row],[Weight (kg)]]</f>
        <v>18.815999999999999</v>
      </c>
      <c r="Z2584" s="18">
        <f>'EPD information'!$AC$16*Tabell2[[#This Row],[Weight (kg)]]</f>
        <v>0.32983999999999997</v>
      </c>
      <c r="AA2584" s="18">
        <f>'EPD information'!$AD$16*Tabell2[[#This Row],[Weight (kg)]]</f>
        <v>4.1271999999999996E-2</v>
      </c>
      <c r="AB2584" s="18" t="s">
        <v>48</v>
      </c>
      <c r="AC2584" s="18">
        <f>'EPD information'!$AF$16*Tabell2[[#This Row],[Weight (kg)]]</f>
        <v>2.6039999999999997E-2</v>
      </c>
      <c r="AD2584" s="18">
        <f>'EPD information'!$AG$16*Tabell2[[#This Row],[Weight (kg)]]</f>
        <v>0.86799999999999999</v>
      </c>
      <c r="AE2584" s="18">
        <f>'EPD information'!$AH$16*Tabell2[[#This Row],[Weight (kg)]]</f>
        <v>1.3887999999999999E-3</v>
      </c>
      <c r="AF2584" s="21">
        <f>'EPD information'!$AI$16*Tabell2[[#This Row],[Weight (kg)]]</f>
        <v>-6.4399999999999995</v>
      </c>
    </row>
    <row r="2585" spans="1:32" x14ac:dyDescent="0.2">
      <c r="A2585" s="36" t="s">
        <v>262</v>
      </c>
      <c r="B2585" s="37" t="s">
        <v>263</v>
      </c>
      <c r="C2585" s="38">
        <v>256682</v>
      </c>
      <c r="D2585" s="39">
        <v>7319662566827</v>
      </c>
      <c r="E2585" s="37" t="s">
        <v>46</v>
      </c>
      <c r="F2585" s="40">
        <v>630</v>
      </c>
      <c r="G2585" s="37">
        <v>200</v>
      </c>
      <c r="H2585" s="41">
        <v>5.66</v>
      </c>
      <c r="I2585" s="35">
        <f>'EPD information'!$L$16*Tabell2[[#This Row],[Weight (kg)]]</f>
        <v>19.300600000000003</v>
      </c>
      <c r="J2585" s="22">
        <f>'EPD information'!$M$16*Tabell2[[#This Row],[Weight (kg)]]</f>
        <v>0.336204</v>
      </c>
      <c r="K2585" s="22">
        <f>'EPD information'!$N$16*Tabell2[[#This Row],[Weight (kg)]]</f>
        <v>3.9903000000000001E-2</v>
      </c>
      <c r="L2585" s="22">
        <f>'EPD information'!$O$16*Tabell2[[#This Row],[Weight (kg)]]</f>
        <v>0</v>
      </c>
      <c r="M2585" s="22">
        <f>'EPD information'!$P$16*Tabell2[[#This Row],[Weight (kg)]]</f>
        <v>2.6602000000000001E-2</v>
      </c>
      <c r="N2585" s="22">
        <f>'EPD information'!$Q$16*Tabell2[[#This Row],[Weight (kg)]]</f>
        <v>0.88295999999999997</v>
      </c>
      <c r="O2585" s="22">
        <f>'EPD information'!$R$16*Tabell2[[#This Row],[Weight (kg)]]</f>
        <v>1.4319800000000002E-3</v>
      </c>
      <c r="P2585" s="22">
        <f>'EPD information'!$S$16*Tabell2[[#This Row],[Weight (kg)]]</f>
        <v>-6.8486000000000002</v>
      </c>
      <c r="Q2585" s="35">
        <f>'Product specific GWP'!$T$16*Tabell2[[#This Row],[Weight (kg)]]</f>
        <v>0.24734200000000003</v>
      </c>
      <c r="R2585" s="35" t="s">
        <v>48</v>
      </c>
      <c r="S2585" s="35">
        <f>'EPD information'!$V$16*Tabell2[[#This Row],[Weight (kg)]]</f>
        <v>3.9903000000000001E-2</v>
      </c>
      <c r="T2585" s="35" t="str">
        <f>'EPD information'!$W$16</f>
        <v>ND</v>
      </c>
      <c r="U2585" s="35">
        <f>'EPD information'!$X$16*Tabell2[[#This Row],[Weight (kg)]]</f>
        <v>2.6602000000000001E-2</v>
      </c>
      <c r="V2585" s="35">
        <f>'EPD information'!$Y$16*Tabell2[[#This Row],[Weight (kg)]]</f>
        <v>0.88295999999999997</v>
      </c>
      <c r="W2585" s="35">
        <f>'EPD information'!$Z$16*Tabell2[[#This Row],[Weight (kg)]]</f>
        <v>1.4319800000000002E-3</v>
      </c>
      <c r="X2585" s="35">
        <f>'EPD information'!$AA$16*Tabell2[[#This Row],[Weight (kg)]]</f>
        <v>-6.8486000000000002</v>
      </c>
      <c r="Y2585" s="18">
        <f>'EPD information'!$AB$16*Tabell2[[#This Row],[Weight (kg)]]</f>
        <v>19.017599999999998</v>
      </c>
      <c r="Z2585" s="18">
        <f>'EPD information'!$AC$16*Tabell2[[#This Row],[Weight (kg)]]</f>
        <v>0.333374</v>
      </c>
      <c r="AA2585" s="18">
        <f>'EPD information'!$AD$16*Tabell2[[#This Row],[Weight (kg)]]</f>
        <v>4.17142E-2</v>
      </c>
      <c r="AB2585" s="18" t="s">
        <v>48</v>
      </c>
      <c r="AC2585" s="18">
        <f>'EPD information'!$AF$16*Tabell2[[#This Row],[Weight (kg)]]</f>
        <v>2.6318999999999999E-2</v>
      </c>
      <c r="AD2585" s="18">
        <f>'EPD information'!$AG$16*Tabell2[[#This Row],[Weight (kg)]]</f>
        <v>0.87729999999999997</v>
      </c>
      <c r="AE2585" s="18">
        <f>'EPD information'!$AH$16*Tabell2[[#This Row],[Weight (kg)]]</f>
        <v>1.40368E-3</v>
      </c>
      <c r="AF2585" s="21">
        <f>'EPD information'!$AI$16*Tabell2[[#This Row],[Weight (kg)]]</f>
        <v>-6.5089999999999995</v>
      </c>
    </row>
    <row r="2586" spans="1:32" x14ac:dyDescent="0.2">
      <c r="A2586" s="36" t="s">
        <v>262</v>
      </c>
      <c r="B2586" s="37" t="s">
        <v>263</v>
      </c>
      <c r="C2586" s="38">
        <v>275967</v>
      </c>
      <c r="D2586" s="39">
        <v>7319662759670</v>
      </c>
      <c r="E2586" s="37" t="s">
        <v>46</v>
      </c>
      <c r="F2586" s="40">
        <v>630</v>
      </c>
      <c r="G2586" s="37">
        <v>600</v>
      </c>
      <c r="H2586" s="41">
        <v>2.97</v>
      </c>
      <c r="I2586" s="35">
        <f>'EPD information'!$L$16*Tabell2[[#This Row],[Weight (kg)]]</f>
        <v>10.127700000000001</v>
      </c>
      <c r="J2586" s="22">
        <f>'EPD information'!$M$16*Tabell2[[#This Row],[Weight (kg)]]</f>
        <v>0.17641800000000002</v>
      </c>
      <c r="K2586" s="22">
        <f>'EPD information'!$N$16*Tabell2[[#This Row],[Weight (kg)]]</f>
        <v>2.0938500000000002E-2</v>
      </c>
      <c r="L2586" s="22">
        <f>'EPD information'!$O$16*Tabell2[[#This Row],[Weight (kg)]]</f>
        <v>0</v>
      </c>
      <c r="M2586" s="22">
        <f>'EPD information'!$P$16*Tabell2[[#This Row],[Weight (kg)]]</f>
        <v>1.3959000000000001E-2</v>
      </c>
      <c r="N2586" s="22">
        <f>'EPD information'!$Q$16*Tabell2[[#This Row],[Weight (kg)]]</f>
        <v>0.46332000000000001</v>
      </c>
      <c r="O2586" s="22">
        <f>'EPD information'!$R$16*Tabell2[[#This Row],[Weight (kg)]]</f>
        <v>7.514100000000001E-4</v>
      </c>
      <c r="P2586" s="22">
        <f>'EPD information'!$S$16*Tabell2[[#This Row],[Weight (kg)]]</f>
        <v>-3.5937000000000001</v>
      </c>
      <c r="Q2586" s="35">
        <f>'Product specific GWP'!$T$16*Tabell2[[#This Row],[Weight (kg)]]</f>
        <v>0.12978900000000002</v>
      </c>
      <c r="R2586" s="35" t="s">
        <v>48</v>
      </c>
      <c r="S2586" s="35">
        <f>'EPD information'!$V$16*Tabell2[[#This Row],[Weight (kg)]]</f>
        <v>2.0938500000000002E-2</v>
      </c>
      <c r="T2586" s="35" t="str">
        <f>'EPD information'!$W$16</f>
        <v>ND</v>
      </c>
      <c r="U2586" s="35">
        <f>'EPD information'!$X$16*Tabell2[[#This Row],[Weight (kg)]]</f>
        <v>1.3959000000000001E-2</v>
      </c>
      <c r="V2586" s="35">
        <f>'EPD information'!$Y$16*Tabell2[[#This Row],[Weight (kg)]]</f>
        <v>0.46332000000000001</v>
      </c>
      <c r="W2586" s="35">
        <f>'EPD information'!$Z$16*Tabell2[[#This Row],[Weight (kg)]]</f>
        <v>7.514100000000001E-4</v>
      </c>
      <c r="X2586" s="35">
        <f>'EPD information'!$AA$16*Tabell2[[#This Row],[Weight (kg)]]</f>
        <v>-3.5937000000000001</v>
      </c>
      <c r="Y2586" s="18">
        <f>'EPD information'!$AB$16*Tabell2[[#This Row],[Weight (kg)]]</f>
        <v>9.9792000000000005</v>
      </c>
      <c r="Z2586" s="18">
        <f>'EPD information'!$AC$16*Tabell2[[#This Row],[Weight (kg)]]</f>
        <v>0.17493300000000001</v>
      </c>
      <c r="AA2586" s="18">
        <f>'EPD information'!$AD$16*Tabell2[[#This Row],[Weight (kg)]]</f>
        <v>2.1888899999999999E-2</v>
      </c>
      <c r="AB2586" s="18" t="s">
        <v>48</v>
      </c>
      <c r="AC2586" s="18">
        <f>'EPD information'!$AF$16*Tabell2[[#This Row],[Weight (kg)]]</f>
        <v>1.38105E-2</v>
      </c>
      <c r="AD2586" s="18">
        <f>'EPD information'!$AG$16*Tabell2[[#This Row],[Weight (kg)]]</f>
        <v>0.46035000000000004</v>
      </c>
      <c r="AE2586" s="18">
        <f>'EPD information'!$AH$16*Tabell2[[#This Row],[Weight (kg)]]</f>
        <v>7.3656000000000004E-4</v>
      </c>
      <c r="AF2586" s="21">
        <f>'EPD information'!$AI$16*Tabell2[[#This Row],[Weight (kg)]]</f>
        <v>-3.4154999999999998</v>
      </c>
    </row>
    <row r="2587" spans="1:32" x14ac:dyDescent="0.2">
      <c r="A2587" s="36" t="s">
        <v>262</v>
      </c>
      <c r="B2587" s="37" t="s">
        <v>263</v>
      </c>
      <c r="C2587" s="38">
        <v>275965</v>
      </c>
      <c r="D2587" s="39">
        <v>7319662759656</v>
      </c>
      <c r="E2587" s="37" t="s">
        <v>46</v>
      </c>
      <c r="F2587" s="40">
        <v>630</v>
      </c>
      <c r="G2587" s="37">
        <v>450</v>
      </c>
      <c r="H2587" s="41">
        <v>4.46</v>
      </c>
      <c r="I2587" s="35">
        <f>'EPD information'!$L$16*Tabell2[[#This Row],[Weight (kg)]]</f>
        <v>15.208600000000001</v>
      </c>
      <c r="J2587" s="22">
        <f>'EPD information'!$M$16*Tabell2[[#This Row],[Weight (kg)]]</f>
        <v>0.26492399999999999</v>
      </c>
      <c r="K2587" s="22">
        <f>'EPD information'!$N$16*Tabell2[[#This Row],[Weight (kg)]]</f>
        <v>3.1442999999999999E-2</v>
      </c>
      <c r="L2587" s="22">
        <f>'EPD information'!$O$16*Tabell2[[#This Row],[Weight (kg)]]</f>
        <v>0</v>
      </c>
      <c r="M2587" s="22">
        <f>'EPD information'!$P$16*Tabell2[[#This Row],[Weight (kg)]]</f>
        <v>2.0962000000000001E-2</v>
      </c>
      <c r="N2587" s="22">
        <f>'EPD information'!$Q$16*Tabell2[[#This Row],[Weight (kg)]]</f>
        <v>0.69576000000000005</v>
      </c>
      <c r="O2587" s="22">
        <f>'EPD information'!$R$16*Tabell2[[#This Row],[Weight (kg)]]</f>
        <v>1.12838E-3</v>
      </c>
      <c r="P2587" s="22">
        <f>'EPD information'!$S$16*Tabell2[[#This Row],[Weight (kg)]]</f>
        <v>-5.3965999999999994</v>
      </c>
      <c r="Q2587" s="35">
        <f>'Product specific GWP'!$T$16*Tabell2[[#This Row],[Weight (kg)]]</f>
        <v>0.19490200000000002</v>
      </c>
      <c r="R2587" s="35" t="s">
        <v>48</v>
      </c>
      <c r="S2587" s="35">
        <f>'EPD information'!$V$16*Tabell2[[#This Row],[Weight (kg)]]</f>
        <v>3.1442999999999999E-2</v>
      </c>
      <c r="T2587" s="35" t="str">
        <f>'EPD information'!$W$16</f>
        <v>ND</v>
      </c>
      <c r="U2587" s="35">
        <f>'EPD information'!$X$16*Tabell2[[#This Row],[Weight (kg)]]</f>
        <v>2.0962000000000001E-2</v>
      </c>
      <c r="V2587" s="35">
        <f>'EPD information'!$Y$16*Tabell2[[#This Row],[Weight (kg)]]</f>
        <v>0.69576000000000005</v>
      </c>
      <c r="W2587" s="35">
        <f>'EPD information'!$Z$16*Tabell2[[#This Row],[Weight (kg)]]</f>
        <v>1.12838E-3</v>
      </c>
      <c r="X2587" s="35">
        <f>'EPD information'!$AA$16*Tabell2[[#This Row],[Weight (kg)]]</f>
        <v>-5.3965999999999994</v>
      </c>
      <c r="Y2587" s="18">
        <f>'EPD information'!$AB$16*Tabell2[[#This Row],[Weight (kg)]]</f>
        <v>14.9856</v>
      </c>
      <c r="Z2587" s="18">
        <f>'EPD information'!$AC$16*Tabell2[[#This Row],[Weight (kg)]]</f>
        <v>0.26269399999999998</v>
      </c>
      <c r="AA2587" s="18">
        <f>'EPD information'!$AD$16*Tabell2[[#This Row],[Weight (kg)]]</f>
        <v>3.2870200000000002E-2</v>
      </c>
      <c r="AB2587" s="18" t="s">
        <v>48</v>
      </c>
      <c r="AC2587" s="18">
        <f>'EPD information'!$AF$16*Tabell2[[#This Row],[Weight (kg)]]</f>
        <v>2.0738999999999997E-2</v>
      </c>
      <c r="AD2587" s="18">
        <f>'EPD information'!$AG$16*Tabell2[[#This Row],[Weight (kg)]]</f>
        <v>0.69130000000000003</v>
      </c>
      <c r="AE2587" s="18">
        <f>'EPD information'!$AH$16*Tabell2[[#This Row],[Weight (kg)]]</f>
        <v>1.10608E-3</v>
      </c>
      <c r="AF2587" s="21">
        <f>'EPD information'!$AI$16*Tabell2[[#This Row],[Weight (kg)]]</f>
        <v>-5.1289999999999996</v>
      </c>
    </row>
    <row r="2588" spans="1:32" x14ac:dyDescent="0.2">
      <c r="A2588" s="36" t="s">
        <v>262</v>
      </c>
      <c r="B2588" s="37" t="s">
        <v>263</v>
      </c>
      <c r="C2588" s="38">
        <v>256685</v>
      </c>
      <c r="D2588" s="39">
        <v>7319662566858</v>
      </c>
      <c r="E2588" s="37" t="s">
        <v>46</v>
      </c>
      <c r="F2588" s="40">
        <v>630</v>
      </c>
      <c r="G2588" s="37">
        <v>355</v>
      </c>
      <c r="H2588" s="41">
        <v>4.99</v>
      </c>
      <c r="I2588" s="35">
        <f>'EPD information'!$L$16*Tabell2[[#This Row],[Weight (kg)]]</f>
        <v>17.015900000000002</v>
      </c>
      <c r="J2588" s="22">
        <f>'EPD information'!$M$16*Tabell2[[#This Row],[Weight (kg)]]</f>
        <v>0.296406</v>
      </c>
      <c r="K2588" s="22">
        <f>'EPD information'!$N$16*Tabell2[[#This Row],[Weight (kg)]]</f>
        <v>3.5179500000000002E-2</v>
      </c>
      <c r="L2588" s="22">
        <f>'EPD information'!$O$16*Tabell2[[#This Row],[Weight (kg)]]</f>
        <v>0</v>
      </c>
      <c r="M2588" s="22">
        <f>'EPD information'!$P$16*Tabell2[[#This Row],[Weight (kg)]]</f>
        <v>2.3453000000000002E-2</v>
      </c>
      <c r="N2588" s="22">
        <f>'EPD information'!$Q$16*Tabell2[[#This Row],[Weight (kg)]]</f>
        <v>0.77844000000000002</v>
      </c>
      <c r="O2588" s="22">
        <f>'EPD information'!$R$16*Tabell2[[#This Row],[Weight (kg)]]</f>
        <v>1.2624700000000001E-3</v>
      </c>
      <c r="P2588" s="22">
        <f>'EPD information'!$S$16*Tabell2[[#This Row],[Weight (kg)]]</f>
        <v>-6.0379000000000005</v>
      </c>
      <c r="Q2588" s="35">
        <f>'Product specific GWP'!$T$16*Tabell2[[#This Row],[Weight (kg)]]</f>
        <v>0.21806300000000003</v>
      </c>
      <c r="R2588" s="35" t="s">
        <v>48</v>
      </c>
      <c r="S2588" s="35">
        <f>'EPD information'!$V$16*Tabell2[[#This Row],[Weight (kg)]]</f>
        <v>3.5179500000000002E-2</v>
      </c>
      <c r="T2588" s="35" t="str">
        <f>'EPD information'!$W$16</f>
        <v>ND</v>
      </c>
      <c r="U2588" s="35">
        <f>'EPD information'!$X$16*Tabell2[[#This Row],[Weight (kg)]]</f>
        <v>2.3453000000000002E-2</v>
      </c>
      <c r="V2588" s="35">
        <f>'EPD information'!$Y$16*Tabell2[[#This Row],[Weight (kg)]]</f>
        <v>0.77844000000000002</v>
      </c>
      <c r="W2588" s="35">
        <f>'EPD information'!$Z$16*Tabell2[[#This Row],[Weight (kg)]]</f>
        <v>1.2624700000000001E-3</v>
      </c>
      <c r="X2588" s="35">
        <f>'EPD information'!$AA$16*Tabell2[[#This Row],[Weight (kg)]]</f>
        <v>-6.0379000000000005</v>
      </c>
      <c r="Y2588" s="18">
        <f>'EPD information'!$AB$16*Tabell2[[#This Row],[Weight (kg)]]</f>
        <v>16.766400000000001</v>
      </c>
      <c r="Z2588" s="18">
        <f>'EPD information'!$AC$16*Tabell2[[#This Row],[Weight (kg)]]</f>
        <v>0.29391100000000003</v>
      </c>
      <c r="AA2588" s="18">
        <f>'EPD information'!$AD$16*Tabell2[[#This Row],[Weight (kg)]]</f>
        <v>3.6776299999999998E-2</v>
      </c>
      <c r="AB2588" s="18" t="s">
        <v>48</v>
      </c>
      <c r="AC2588" s="18">
        <f>'EPD information'!$AF$16*Tabell2[[#This Row],[Weight (kg)]]</f>
        <v>2.3203499999999998E-2</v>
      </c>
      <c r="AD2588" s="18">
        <f>'EPD information'!$AG$16*Tabell2[[#This Row],[Weight (kg)]]</f>
        <v>0.77345000000000008</v>
      </c>
      <c r="AE2588" s="18">
        <f>'EPD information'!$AH$16*Tabell2[[#This Row],[Weight (kg)]]</f>
        <v>1.2375200000000002E-3</v>
      </c>
      <c r="AF2588" s="21">
        <f>'EPD information'!$AI$16*Tabell2[[#This Row],[Weight (kg)]]</f>
        <v>-5.7385000000000002</v>
      </c>
    </row>
    <row r="2589" spans="1:32" x14ac:dyDescent="0.2">
      <c r="A2589" s="36" t="s">
        <v>262</v>
      </c>
      <c r="B2589" s="37" t="s">
        <v>263</v>
      </c>
      <c r="C2589" s="38">
        <v>275964</v>
      </c>
      <c r="D2589" s="39">
        <v>7319662759649</v>
      </c>
      <c r="E2589" s="37" t="s">
        <v>46</v>
      </c>
      <c r="F2589" s="40">
        <v>630</v>
      </c>
      <c r="G2589" s="37">
        <v>300</v>
      </c>
      <c r="H2589" s="41">
        <v>5.34</v>
      </c>
      <c r="I2589" s="35">
        <f>'EPD information'!$L$16*Tabell2[[#This Row],[Weight (kg)]]</f>
        <v>18.209399999999999</v>
      </c>
      <c r="J2589" s="22">
        <f>'EPD information'!$M$16*Tabell2[[#This Row],[Weight (kg)]]</f>
        <v>0.31719599999999998</v>
      </c>
      <c r="K2589" s="22">
        <f>'EPD information'!$N$16*Tabell2[[#This Row],[Weight (kg)]]</f>
        <v>3.7647E-2</v>
      </c>
      <c r="L2589" s="22">
        <f>'EPD information'!$O$16*Tabell2[[#This Row],[Weight (kg)]]</f>
        <v>0</v>
      </c>
      <c r="M2589" s="22">
        <f>'EPD information'!$P$16*Tabell2[[#This Row],[Weight (kg)]]</f>
        <v>2.5097999999999999E-2</v>
      </c>
      <c r="N2589" s="22">
        <f>'EPD information'!$Q$16*Tabell2[[#This Row],[Weight (kg)]]</f>
        <v>0.83304</v>
      </c>
      <c r="O2589" s="22">
        <f>'EPD information'!$R$16*Tabell2[[#This Row],[Weight (kg)]]</f>
        <v>1.3510200000000001E-3</v>
      </c>
      <c r="P2589" s="22">
        <f>'EPD information'!$S$16*Tabell2[[#This Row],[Weight (kg)]]</f>
        <v>-6.4613999999999994</v>
      </c>
      <c r="Q2589" s="35">
        <f>'Product specific GWP'!$T$16*Tabell2[[#This Row],[Weight (kg)]]</f>
        <v>0.23335800000000001</v>
      </c>
      <c r="R2589" s="35" t="s">
        <v>48</v>
      </c>
      <c r="S2589" s="35">
        <f>'EPD information'!$V$16*Tabell2[[#This Row],[Weight (kg)]]</f>
        <v>3.7647E-2</v>
      </c>
      <c r="T2589" s="35" t="str">
        <f>'EPD information'!$W$16</f>
        <v>ND</v>
      </c>
      <c r="U2589" s="35">
        <f>'EPD information'!$X$16*Tabell2[[#This Row],[Weight (kg)]]</f>
        <v>2.5097999999999999E-2</v>
      </c>
      <c r="V2589" s="35">
        <f>'EPD information'!$Y$16*Tabell2[[#This Row],[Weight (kg)]]</f>
        <v>0.83304</v>
      </c>
      <c r="W2589" s="35">
        <f>'EPD information'!$Z$16*Tabell2[[#This Row],[Weight (kg)]]</f>
        <v>1.3510200000000001E-3</v>
      </c>
      <c r="X2589" s="35">
        <f>'EPD information'!$AA$16*Tabell2[[#This Row],[Weight (kg)]]</f>
        <v>-6.4613999999999994</v>
      </c>
      <c r="Y2589" s="18">
        <f>'EPD information'!$AB$16*Tabell2[[#This Row],[Weight (kg)]]</f>
        <v>17.942399999999999</v>
      </c>
      <c r="Z2589" s="18">
        <f>'EPD information'!$AC$16*Tabell2[[#This Row],[Weight (kg)]]</f>
        <v>0.31452599999999997</v>
      </c>
      <c r="AA2589" s="18">
        <f>'EPD information'!$AD$16*Tabell2[[#This Row],[Weight (kg)]]</f>
        <v>3.9355799999999996E-2</v>
      </c>
      <c r="AB2589" s="18" t="s">
        <v>48</v>
      </c>
      <c r="AC2589" s="18">
        <f>'EPD information'!$AF$16*Tabell2[[#This Row],[Weight (kg)]]</f>
        <v>2.4830999999999999E-2</v>
      </c>
      <c r="AD2589" s="18">
        <f>'EPD information'!$AG$16*Tabell2[[#This Row],[Weight (kg)]]</f>
        <v>0.82769999999999999</v>
      </c>
      <c r="AE2589" s="18">
        <f>'EPD information'!$AH$16*Tabell2[[#This Row],[Weight (kg)]]</f>
        <v>1.3243199999999999E-3</v>
      </c>
      <c r="AF2589" s="21">
        <f>'EPD information'!$AI$16*Tabell2[[#This Row],[Weight (kg)]]</f>
        <v>-6.1409999999999991</v>
      </c>
    </row>
    <row r="2590" spans="1:32" x14ac:dyDescent="0.2">
      <c r="A2590" s="36" t="s">
        <v>262</v>
      </c>
      <c r="B2590" s="37" t="s">
        <v>263</v>
      </c>
      <c r="C2590" s="38">
        <v>275963</v>
      </c>
      <c r="D2590" s="39">
        <v>7319662759632</v>
      </c>
      <c r="E2590" s="37" t="s">
        <v>46</v>
      </c>
      <c r="F2590" s="40">
        <v>630</v>
      </c>
      <c r="G2590" s="37">
        <v>280</v>
      </c>
      <c r="H2590" s="41">
        <v>5.46</v>
      </c>
      <c r="I2590" s="35">
        <f>'EPD information'!$L$16*Tabell2[[#This Row],[Weight (kg)]]</f>
        <v>18.618600000000001</v>
      </c>
      <c r="J2590" s="22">
        <f>'EPD information'!$M$16*Tabell2[[#This Row],[Weight (kg)]]</f>
        <v>0.324324</v>
      </c>
      <c r="K2590" s="22">
        <f>'EPD information'!$N$16*Tabell2[[#This Row],[Weight (kg)]]</f>
        <v>3.8492999999999999E-2</v>
      </c>
      <c r="L2590" s="22">
        <f>'EPD information'!$O$16*Tabell2[[#This Row],[Weight (kg)]]</f>
        <v>0</v>
      </c>
      <c r="M2590" s="22">
        <f>'EPD information'!$P$16*Tabell2[[#This Row],[Weight (kg)]]</f>
        <v>2.5662000000000001E-2</v>
      </c>
      <c r="N2590" s="22">
        <f>'EPD information'!$Q$16*Tabell2[[#This Row],[Weight (kg)]]</f>
        <v>0.85175999999999996</v>
      </c>
      <c r="O2590" s="22">
        <f>'EPD information'!$R$16*Tabell2[[#This Row],[Weight (kg)]]</f>
        <v>1.3813800000000002E-3</v>
      </c>
      <c r="P2590" s="22">
        <f>'EPD information'!$S$16*Tabell2[[#This Row],[Weight (kg)]]</f>
        <v>-6.6065999999999994</v>
      </c>
      <c r="Q2590" s="35">
        <f>'Product specific GWP'!$T$16*Tabell2[[#This Row],[Weight (kg)]]</f>
        <v>0.23860200000000001</v>
      </c>
      <c r="R2590" s="35" t="s">
        <v>48</v>
      </c>
      <c r="S2590" s="35">
        <f>'EPD information'!$V$16*Tabell2[[#This Row],[Weight (kg)]]</f>
        <v>3.8492999999999999E-2</v>
      </c>
      <c r="T2590" s="35" t="str">
        <f>'EPD information'!$W$16</f>
        <v>ND</v>
      </c>
      <c r="U2590" s="35">
        <f>'EPD information'!$X$16*Tabell2[[#This Row],[Weight (kg)]]</f>
        <v>2.5662000000000001E-2</v>
      </c>
      <c r="V2590" s="35">
        <f>'EPD information'!$Y$16*Tabell2[[#This Row],[Weight (kg)]]</f>
        <v>0.85175999999999996</v>
      </c>
      <c r="W2590" s="35">
        <f>'EPD information'!$Z$16*Tabell2[[#This Row],[Weight (kg)]]</f>
        <v>1.3813800000000002E-3</v>
      </c>
      <c r="X2590" s="35">
        <f>'EPD information'!$AA$16*Tabell2[[#This Row],[Weight (kg)]]</f>
        <v>-6.6065999999999994</v>
      </c>
      <c r="Y2590" s="18">
        <f>'EPD information'!$AB$16*Tabell2[[#This Row],[Weight (kg)]]</f>
        <v>18.345599999999997</v>
      </c>
      <c r="Z2590" s="18">
        <f>'EPD information'!$AC$16*Tabell2[[#This Row],[Weight (kg)]]</f>
        <v>0.32159399999999999</v>
      </c>
      <c r="AA2590" s="18">
        <f>'EPD information'!$AD$16*Tabell2[[#This Row],[Weight (kg)]]</f>
        <v>4.0240199999999997E-2</v>
      </c>
      <c r="AB2590" s="18" t="s">
        <v>48</v>
      </c>
      <c r="AC2590" s="18">
        <f>'EPD information'!$AF$16*Tabell2[[#This Row],[Weight (kg)]]</f>
        <v>2.5388999999999998E-2</v>
      </c>
      <c r="AD2590" s="18">
        <f>'EPD information'!$AG$16*Tabell2[[#This Row],[Weight (kg)]]</f>
        <v>0.84629999999999994</v>
      </c>
      <c r="AE2590" s="18">
        <f>'EPD information'!$AH$16*Tabell2[[#This Row],[Weight (kg)]]</f>
        <v>1.3540800000000001E-3</v>
      </c>
      <c r="AF2590" s="21">
        <f>'EPD information'!$AI$16*Tabell2[[#This Row],[Weight (kg)]]</f>
        <v>-6.2789999999999999</v>
      </c>
    </row>
    <row r="2591" spans="1:32" x14ac:dyDescent="0.2">
      <c r="A2591" s="36" t="s">
        <v>262</v>
      </c>
      <c r="B2591" s="37" t="s">
        <v>263</v>
      </c>
      <c r="C2591" s="38">
        <v>275962</v>
      </c>
      <c r="D2591" s="39">
        <v>7319662759625</v>
      </c>
      <c r="E2591" s="37" t="s">
        <v>46</v>
      </c>
      <c r="F2591" s="40">
        <v>630</v>
      </c>
      <c r="G2591" s="37">
        <v>224</v>
      </c>
      <c r="H2591" s="41">
        <v>5.65</v>
      </c>
      <c r="I2591" s="35">
        <f>'EPD information'!$L$16*Tabell2[[#This Row],[Weight (kg)]]</f>
        <v>19.266500000000001</v>
      </c>
      <c r="J2591" s="22">
        <f>'EPD information'!$M$16*Tabell2[[#This Row],[Weight (kg)]]</f>
        <v>0.33561000000000002</v>
      </c>
      <c r="K2591" s="22">
        <f>'EPD information'!$N$16*Tabell2[[#This Row],[Weight (kg)]]</f>
        <v>3.98325E-2</v>
      </c>
      <c r="L2591" s="22">
        <f>'EPD information'!$O$16*Tabell2[[#This Row],[Weight (kg)]]</f>
        <v>0</v>
      </c>
      <c r="M2591" s="22">
        <f>'EPD information'!$P$16*Tabell2[[#This Row],[Weight (kg)]]</f>
        <v>2.6555000000000002E-2</v>
      </c>
      <c r="N2591" s="22">
        <f>'EPD information'!$Q$16*Tabell2[[#This Row],[Weight (kg)]]</f>
        <v>0.88140000000000007</v>
      </c>
      <c r="O2591" s="22">
        <f>'EPD information'!$R$16*Tabell2[[#This Row],[Weight (kg)]]</f>
        <v>1.4294500000000003E-3</v>
      </c>
      <c r="P2591" s="22">
        <f>'EPD information'!$S$16*Tabell2[[#This Row],[Weight (kg)]]</f>
        <v>-6.8365</v>
      </c>
      <c r="Q2591" s="35">
        <f>'Product specific GWP'!$T$16*Tabell2[[#This Row],[Weight (kg)]]</f>
        <v>0.24690500000000004</v>
      </c>
      <c r="R2591" s="35" t="s">
        <v>48</v>
      </c>
      <c r="S2591" s="35">
        <f>'EPD information'!$V$16*Tabell2[[#This Row],[Weight (kg)]]</f>
        <v>3.98325E-2</v>
      </c>
      <c r="T2591" s="35" t="str">
        <f>'EPD information'!$W$16</f>
        <v>ND</v>
      </c>
      <c r="U2591" s="35">
        <f>'EPD information'!$X$16*Tabell2[[#This Row],[Weight (kg)]]</f>
        <v>2.6555000000000002E-2</v>
      </c>
      <c r="V2591" s="35">
        <f>'EPD information'!$Y$16*Tabell2[[#This Row],[Weight (kg)]]</f>
        <v>0.88140000000000007</v>
      </c>
      <c r="W2591" s="35">
        <f>'EPD information'!$Z$16*Tabell2[[#This Row],[Weight (kg)]]</f>
        <v>1.4294500000000003E-3</v>
      </c>
      <c r="X2591" s="35">
        <f>'EPD information'!$AA$16*Tabell2[[#This Row],[Weight (kg)]]</f>
        <v>-6.8365</v>
      </c>
      <c r="Y2591" s="18">
        <f>'EPD information'!$AB$16*Tabell2[[#This Row],[Weight (kg)]]</f>
        <v>18.984000000000002</v>
      </c>
      <c r="Z2591" s="18">
        <f>'EPD information'!$AC$16*Tabell2[[#This Row],[Weight (kg)]]</f>
        <v>0.33278500000000005</v>
      </c>
      <c r="AA2591" s="18">
        <f>'EPD information'!$AD$16*Tabell2[[#This Row],[Weight (kg)]]</f>
        <v>4.1640500000000004E-2</v>
      </c>
      <c r="AB2591" s="18" t="s">
        <v>48</v>
      </c>
      <c r="AC2591" s="18">
        <f>'EPD information'!$AF$16*Tabell2[[#This Row],[Weight (kg)]]</f>
        <v>2.6272500000000001E-2</v>
      </c>
      <c r="AD2591" s="18">
        <f>'EPD information'!$AG$16*Tabell2[[#This Row],[Weight (kg)]]</f>
        <v>0.87575000000000003</v>
      </c>
      <c r="AE2591" s="18">
        <f>'EPD information'!$AH$16*Tabell2[[#This Row],[Weight (kg)]]</f>
        <v>1.4012000000000002E-3</v>
      </c>
      <c r="AF2591" s="21">
        <f>'EPD information'!$AI$16*Tabell2[[#This Row],[Weight (kg)]]</f>
        <v>-6.4974999999999996</v>
      </c>
    </row>
    <row r="2592" spans="1:32" x14ac:dyDescent="0.2">
      <c r="A2592" s="36" t="s">
        <v>262</v>
      </c>
      <c r="B2592" s="37" t="s">
        <v>263</v>
      </c>
      <c r="C2592" s="38">
        <v>275961</v>
      </c>
      <c r="D2592" s="39">
        <v>7319662759618</v>
      </c>
      <c r="E2592" s="37" t="s">
        <v>46</v>
      </c>
      <c r="F2592" s="40">
        <v>630</v>
      </c>
      <c r="G2592" s="37">
        <v>180</v>
      </c>
      <c r="H2592" s="41">
        <v>5.67</v>
      </c>
      <c r="I2592" s="35">
        <f>'EPD information'!$L$16*Tabell2[[#This Row],[Weight (kg)]]</f>
        <v>19.334700000000002</v>
      </c>
      <c r="J2592" s="22">
        <f>'EPD information'!$M$16*Tabell2[[#This Row],[Weight (kg)]]</f>
        <v>0.33679799999999999</v>
      </c>
      <c r="K2592" s="22">
        <f>'EPD information'!$N$16*Tabell2[[#This Row],[Weight (kg)]]</f>
        <v>3.9973499999999995E-2</v>
      </c>
      <c r="L2592" s="22">
        <f>'EPD information'!$O$16*Tabell2[[#This Row],[Weight (kg)]]</f>
        <v>0</v>
      </c>
      <c r="M2592" s="22">
        <f>'EPD information'!$P$16*Tabell2[[#This Row],[Weight (kg)]]</f>
        <v>2.6648999999999999E-2</v>
      </c>
      <c r="N2592" s="22">
        <f>'EPD information'!$Q$16*Tabell2[[#This Row],[Weight (kg)]]</f>
        <v>0.88451999999999997</v>
      </c>
      <c r="O2592" s="22">
        <f>'EPD information'!$R$16*Tabell2[[#This Row],[Weight (kg)]]</f>
        <v>1.4345100000000002E-3</v>
      </c>
      <c r="P2592" s="22">
        <f>'EPD information'!$S$16*Tabell2[[#This Row],[Weight (kg)]]</f>
        <v>-6.8606999999999996</v>
      </c>
      <c r="Q2592" s="35">
        <f>'Product specific GWP'!$T$16*Tabell2[[#This Row],[Weight (kg)]]</f>
        <v>0.247779</v>
      </c>
      <c r="R2592" s="35" t="s">
        <v>48</v>
      </c>
      <c r="S2592" s="35">
        <f>'EPD information'!$V$16*Tabell2[[#This Row],[Weight (kg)]]</f>
        <v>3.9973499999999995E-2</v>
      </c>
      <c r="T2592" s="35" t="str">
        <f>'EPD information'!$W$16</f>
        <v>ND</v>
      </c>
      <c r="U2592" s="35">
        <f>'EPD information'!$X$16*Tabell2[[#This Row],[Weight (kg)]]</f>
        <v>2.6648999999999999E-2</v>
      </c>
      <c r="V2592" s="35">
        <f>'EPD information'!$Y$16*Tabell2[[#This Row],[Weight (kg)]]</f>
        <v>0.88451999999999997</v>
      </c>
      <c r="W2592" s="35">
        <f>'EPD information'!$Z$16*Tabell2[[#This Row],[Weight (kg)]]</f>
        <v>1.4345100000000002E-3</v>
      </c>
      <c r="X2592" s="35">
        <f>'EPD information'!$AA$16*Tabell2[[#This Row],[Weight (kg)]]</f>
        <v>-6.8606999999999996</v>
      </c>
      <c r="Y2592" s="18">
        <f>'EPD information'!$AB$16*Tabell2[[#This Row],[Weight (kg)]]</f>
        <v>19.051199999999998</v>
      </c>
      <c r="Z2592" s="18">
        <f>'EPD information'!$AC$16*Tabell2[[#This Row],[Weight (kg)]]</f>
        <v>0.33396300000000001</v>
      </c>
      <c r="AA2592" s="18">
        <f>'EPD information'!$AD$16*Tabell2[[#This Row],[Weight (kg)]]</f>
        <v>4.1787899999999996E-2</v>
      </c>
      <c r="AB2592" s="18" t="s">
        <v>48</v>
      </c>
      <c r="AC2592" s="18">
        <f>'EPD information'!$AF$16*Tabell2[[#This Row],[Weight (kg)]]</f>
        <v>2.6365499999999997E-2</v>
      </c>
      <c r="AD2592" s="18">
        <f>'EPD information'!$AG$16*Tabell2[[#This Row],[Weight (kg)]]</f>
        <v>0.87885000000000002</v>
      </c>
      <c r="AE2592" s="18">
        <f>'EPD information'!$AH$16*Tabell2[[#This Row],[Weight (kg)]]</f>
        <v>1.40616E-3</v>
      </c>
      <c r="AF2592" s="21">
        <f>'EPD information'!$AI$16*Tabell2[[#This Row],[Weight (kg)]]</f>
        <v>-6.5204999999999993</v>
      </c>
    </row>
    <row r="2593" spans="1:32" x14ac:dyDescent="0.2">
      <c r="A2593" s="36" t="s">
        <v>262</v>
      </c>
      <c r="B2593" s="37" t="s">
        <v>263</v>
      </c>
      <c r="C2593" s="38">
        <v>276023</v>
      </c>
      <c r="D2593" s="39">
        <v>7319662760232</v>
      </c>
      <c r="E2593" s="37" t="s">
        <v>46</v>
      </c>
      <c r="F2593" s="40">
        <v>630</v>
      </c>
      <c r="G2593" s="37">
        <v>160</v>
      </c>
      <c r="H2593" s="41">
        <v>5.68</v>
      </c>
      <c r="I2593" s="35">
        <f>'EPD information'!$L$16*Tabell2[[#This Row],[Weight (kg)]]</f>
        <v>19.3688</v>
      </c>
      <c r="J2593" s="22">
        <f>'EPD information'!$M$16*Tabell2[[#This Row],[Weight (kg)]]</f>
        <v>0.33739199999999997</v>
      </c>
      <c r="K2593" s="22">
        <f>'EPD information'!$N$16*Tabell2[[#This Row],[Weight (kg)]]</f>
        <v>4.0043999999999996E-2</v>
      </c>
      <c r="L2593" s="22">
        <f>'EPD information'!$O$16*Tabell2[[#This Row],[Weight (kg)]]</f>
        <v>0</v>
      </c>
      <c r="M2593" s="22">
        <f>'EPD information'!$P$16*Tabell2[[#This Row],[Weight (kg)]]</f>
        <v>2.6696000000000001E-2</v>
      </c>
      <c r="N2593" s="22">
        <f>'EPD information'!$Q$16*Tabell2[[#This Row],[Weight (kg)]]</f>
        <v>0.88607999999999998</v>
      </c>
      <c r="O2593" s="22">
        <f>'EPD information'!$R$16*Tabell2[[#This Row],[Weight (kg)]]</f>
        <v>1.4370400000000001E-3</v>
      </c>
      <c r="P2593" s="22">
        <f>'EPD information'!$S$16*Tabell2[[#This Row],[Weight (kg)]]</f>
        <v>-6.8727999999999998</v>
      </c>
      <c r="Q2593" s="35">
        <f>'Product specific GWP'!$T$16*Tabell2[[#This Row],[Weight (kg)]]</f>
        <v>0.24821599999999999</v>
      </c>
      <c r="R2593" s="35" t="s">
        <v>48</v>
      </c>
      <c r="S2593" s="35">
        <f>'EPD information'!$V$16*Tabell2[[#This Row],[Weight (kg)]]</f>
        <v>4.0043999999999996E-2</v>
      </c>
      <c r="T2593" s="35" t="str">
        <f>'EPD information'!$W$16</f>
        <v>ND</v>
      </c>
      <c r="U2593" s="35">
        <f>'EPD information'!$X$16*Tabell2[[#This Row],[Weight (kg)]]</f>
        <v>2.6696000000000001E-2</v>
      </c>
      <c r="V2593" s="35">
        <f>'EPD information'!$Y$16*Tabell2[[#This Row],[Weight (kg)]]</f>
        <v>0.88607999999999998</v>
      </c>
      <c r="W2593" s="35">
        <f>'EPD information'!$Z$16*Tabell2[[#This Row],[Weight (kg)]]</f>
        <v>1.4370400000000001E-3</v>
      </c>
      <c r="X2593" s="35">
        <f>'EPD information'!$AA$16*Tabell2[[#This Row],[Weight (kg)]]</f>
        <v>-6.8727999999999998</v>
      </c>
      <c r="Y2593" s="18">
        <f>'EPD information'!$AB$16*Tabell2[[#This Row],[Weight (kg)]]</f>
        <v>19.084799999999998</v>
      </c>
      <c r="Z2593" s="18">
        <f>'EPD information'!$AC$16*Tabell2[[#This Row],[Weight (kg)]]</f>
        <v>0.33455200000000002</v>
      </c>
      <c r="AA2593" s="18">
        <f>'EPD information'!$AD$16*Tabell2[[#This Row],[Weight (kg)]]</f>
        <v>4.1861599999999999E-2</v>
      </c>
      <c r="AB2593" s="18" t="s">
        <v>48</v>
      </c>
      <c r="AC2593" s="18">
        <f>'EPD information'!$AF$16*Tabell2[[#This Row],[Weight (kg)]]</f>
        <v>2.6411999999999998E-2</v>
      </c>
      <c r="AD2593" s="18">
        <f>'EPD information'!$AG$16*Tabell2[[#This Row],[Weight (kg)]]</f>
        <v>0.88039999999999996</v>
      </c>
      <c r="AE2593" s="18">
        <f>'EPD information'!$AH$16*Tabell2[[#This Row],[Weight (kg)]]</f>
        <v>1.4086400000000001E-3</v>
      </c>
      <c r="AF2593" s="21">
        <f>'EPD information'!$AI$16*Tabell2[[#This Row],[Weight (kg)]]</f>
        <v>-6.5319999999999991</v>
      </c>
    </row>
    <row r="2594" spans="1:32" x14ac:dyDescent="0.2">
      <c r="A2594" s="36" t="s">
        <v>262</v>
      </c>
      <c r="B2594" s="37" t="s">
        <v>263</v>
      </c>
      <c r="C2594" s="38">
        <v>275960</v>
      </c>
      <c r="D2594" s="39">
        <v>7319662759601</v>
      </c>
      <c r="E2594" s="37" t="s">
        <v>46</v>
      </c>
      <c r="F2594" s="40">
        <v>630</v>
      </c>
      <c r="G2594" s="37">
        <v>150</v>
      </c>
      <c r="H2594" s="41">
        <v>5.69</v>
      </c>
      <c r="I2594" s="35">
        <f>'EPD information'!$L$16*Tabell2[[#This Row],[Weight (kg)]]</f>
        <v>19.402900000000002</v>
      </c>
      <c r="J2594" s="22">
        <f>'EPD information'!$M$16*Tabell2[[#This Row],[Weight (kg)]]</f>
        <v>0.33798600000000001</v>
      </c>
      <c r="K2594" s="22">
        <f>'EPD information'!$N$16*Tabell2[[#This Row],[Weight (kg)]]</f>
        <v>4.0114500000000004E-2</v>
      </c>
      <c r="L2594" s="22">
        <f>'EPD information'!$O$16*Tabell2[[#This Row],[Weight (kg)]]</f>
        <v>0</v>
      </c>
      <c r="M2594" s="22">
        <f>'EPD information'!$P$16*Tabell2[[#This Row],[Weight (kg)]]</f>
        <v>2.6743000000000003E-2</v>
      </c>
      <c r="N2594" s="22">
        <f>'EPD information'!$Q$16*Tabell2[[#This Row],[Weight (kg)]]</f>
        <v>0.8876400000000001</v>
      </c>
      <c r="O2594" s="22">
        <f>'EPD information'!$R$16*Tabell2[[#This Row],[Weight (kg)]]</f>
        <v>1.4395700000000003E-3</v>
      </c>
      <c r="P2594" s="22">
        <f>'EPD information'!$S$16*Tabell2[[#This Row],[Weight (kg)]]</f>
        <v>-6.8849</v>
      </c>
      <c r="Q2594" s="35">
        <f>'Product specific GWP'!$T$16*Tabell2[[#This Row],[Weight (kg)]]</f>
        <v>0.24865300000000004</v>
      </c>
      <c r="R2594" s="35" t="s">
        <v>48</v>
      </c>
      <c r="S2594" s="35">
        <f>'EPD information'!$V$16*Tabell2[[#This Row],[Weight (kg)]]</f>
        <v>4.0114500000000004E-2</v>
      </c>
      <c r="T2594" s="35" t="str">
        <f>'EPD information'!$W$16</f>
        <v>ND</v>
      </c>
      <c r="U2594" s="35">
        <f>'EPD information'!$X$16*Tabell2[[#This Row],[Weight (kg)]]</f>
        <v>2.6743000000000003E-2</v>
      </c>
      <c r="V2594" s="35">
        <f>'EPD information'!$Y$16*Tabell2[[#This Row],[Weight (kg)]]</f>
        <v>0.8876400000000001</v>
      </c>
      <c r="W2594" s="35">
        <f>'EPD information'!$Z$16*Tabell2[[#This Row],[Weight (kg)]]</f>
        <v>1.4395700000000003E-3</v>
      </c>
      <c r="X2594" s="35">
        <f>'EPD information'!$AA$16*Tabell2[[#This Row],[Weight (kg)]]</f>
        <v>-6.8849</v>
      </c>
      <c r="Y2594" s="18">
        <f>'EPD information'!$AB$16*Tabell2[[#This Row],[Weight (kg)]]</f>
        <v>19.118400000000001</v>
      </c>
      <c r="Z2594" s="18">
        <f>'EPD information'!$AC$16*Tabell2[[#This Row],[Weight (kg)]]</f>
        <v>0.33514100000000002</v>
      </c>
      <c r="AA2594" s="18">
        <f>'EPD information'!$AD$16*Tabell2[[#This Row],[Weight (kg)]]</f>
        <v>4.1935300000000002E-2</v>
      </c>
      <c r="AB2594" s="18" t="s">
        <v>48</v>
      </c>
      <c r="AC2594" s="18">
        <f>'EPD information'!$AF$16*Tabell2[[#This Row],[Weight (kg)]]</f>
        <v>2.6458499999999999E-2</v>
      </c>
      <c r="AD2594" s="18">
        <f>'EPD information'!$AG$16*Tabell2[[#This Row],[Weight (kg)]]</f>
        <v>0.88195000000000001</v>
      </c>
      <c r="AE2594" s="18">
        <f>'EPD information'!$AH$16*Tabell2[[#This Row],[Weight (kg)]]</f>
        <v>1.4111200000000001E-3</v>
      </c>
      <c r="AF2594" s="21">
        <f>'EPD information'!$AI$16*Tabell2[[#This Row],[Weight (kg)]]</f>
        <v>-6.5434999999999999</v>
      </c>
    </row>
    <row r="2595" spans="1:32" x14ac:dyDescent="0.2">
      <c r="A2595" s="36" t="s">
        <v>262</v>
      </c>
      <c r="B2595" s="37" t="s">
        <v>263</v>
      </c>
      <c r="C2595" s="38">
        <v>275959</v>
      </c>
      <c r="D2595" s="39">
        <v>7319662759595</v>
      </c>
      <c r="E2595" s="37" t="s">
        <v>46</v>
      </c>
      <c r="F2595" s="40">
        <v>630</v>
      </c>
      <c r="G2595" s="37">
        <v>140</v>
      </c>
      <c r="H2595" s="41">
        <v>5.7</v>
      </c>
      <c r="I2595" s="35">
        <f>'EPD information'!$L$16*Tabell2[[#This Row],[Weight (kg)]]</f>
        <v>19.437000000000001</v>
      </c>
      <c r="J2595" s="22">
        <f>'EPD information'!$M$16*Tabell2[[#This Row],[Weight (kg)]]</f>
        <v>0.33857999999999999</v>
      </c>
      <c r="K2595" s="22">
        <f>'EPD information'!$N$16*Tabell2[[#This Row],[Weight (kg)]]</f>
        <v>4.0184999999999998E-2</v>
      </c>
      <c r="L2595" s="22">
        <f>'EPD information'!$O$16*Tabell2[[#This Row],[Weight (kg)]]</f>
        <v>0</v>
      </c>
      <c r="M2595" s="22">
        <f>'EPD information'!$P$16*Tabell2[[#This Row],[Weight (kg)]]</f>
        <v>2.6790000000000001E-2</v>
      </c>
      <c r="N2595" s="22">
        <f>'EPD information'!$Q$16*Tabell2[[#This Row],[Weight (kg)]]</f>
        <v>0.88919999999999999</v>
      </c>
      <c r="O2595" s="22">
        <f>'EPD information'!$R$16*Tabell2[[#This Row],[Weight (kg)]]</f>
        <v>1.4421000000000002E-3</v>
      </c>
      <c r="P2595" s="22">
        <f>'EPD information'!$S$16*Tabell2[[#This Row],[Weight (kg)]]</f>
        <v>-6.8970000000000002</v>
      </c>
      <c r="Q2595" s="35">
        <f>'Product specific GWP'!$T$16*Tabell2[[#This Row],[Weight (kg)]]</f>
        <v>0.24909000000000003</v>
      </c>
      <c r="R2595" s="35" t="s">
        <v>48</v>
      </c>
      <c r="S2595" s="35">
        <f>'EPD information'!$V$16*Tabell2[[#This Row],[Weight (kg)]]</f>
        <v>4.0184999999999998E-2</v>
      </c>
      <c r="T2595" s="35" t="str">
        <f>'EPD information'!$W$16</f>
        <v>ND</v>
      </c>
      <c r="U2595" s="35">
        <f>'EPD information'!$X$16*Tabell2[[#This Row],[Weight (kg)]]</f>
        <v>2.6790000000000001E-2</v>
      </c>
      <c r="V2595" s="35">
        <f>'EPD information'!$Y$16*Tabell2[[#This Row],[Weight (kg)]]</f>
        <v>0.88919999999999999</v>
      </c>
      <c r="W2595" s="35">
        <f>'EPD information'!$Z$16*Tabell2[[#This Row],[Weight (kg)]]</f>
        <v>1.4421000000000002E-3</v>
      </c>
      <c r="X2595" s="35">
        <f>'EPD information'!$AA$16*Tabell2[[#This Row],[Weight (kg)]]</f>
        <v>-6.8970000000000002</v>
      </c>
      <c r="Y2595" s="18">
        <f>'EPD information'!$AB$16*Tabell2[[#This Row],[Weight (kg)]]</f>
        <v>19.152000000000001</v>
      </c>
      <c r="Z2595" s="18">
        <f>'EPD information'!$AC$16*Tabell2[[#This Row],[Weight (kg)]]</f>
        <v>0.33573000000000003</v>
      </c>
      <c r="AA2595" s="18">
        <f>'EPD information'!$AD$16*Tabell2[[#This Row],[Weight (kg)]]</f>
        <v>4.2008999999999998E-2</v>
      </c>
      <c r="AB2595" s="18" t="s">
        <v>48</v>
      </c>
      <c r="AC2595" s="18">
        <f>'EPD information'!$AF$16*Tabell2[[#This Row],[Weight (kg)]]</f>
        <v>2.6504999999999997E-2</v>
      </c>
      <c r="AD2595" s="18">
        <f>'EPD information'!$AG$16*Tabell2[[#This Row],[Weight (kg)]]</f>
        <v>0.88350000000000006</v>
      </c>
      <c r="AE2595" s="18">
        <f>'EPD information'!$AH$16*Tabell2[[#This Row],[Weight (kg)]]</f>
        <v>1.4136000000000001E-3</v>
      </c>
      <c r="AF2595" s="21">
        <f>'EPD information'!$AI$16*Tabell2[[#This Row],[Weight (kg)]]</f>
        <v>-6.5549999999999997</v>
      </c>
    </row>
    <row r="2596" spans="1:32" x14ac:dyDescent="0.2">
      <c r="A2596" s="36" t="s">
        <v>262</v>
      </c>
      <c r="B2596" s="37" t="s">
        <v>263</v>
      </c>
      <c r="C2596" s="38">
        <v>275985</v>
      </c>
      <c r="D2596" s="39">
        <v>7319662759854</v>
      </c>
      <c r="E2596" s="37" t="s">
        <v>46</v>
      </c>
      <c r="F2596" s="40">
        <v>710</v>
      </c>
      <c r="G2596" s="37">
        <v>630</v>
      </c>
      <c r="H2596" s="41">
        <v>4.72</v>
      </c>
      <c r="I2596" s="35">
        <f>'EPD information'!$L$16*Tabell2[[#This Row],[Weight (kg)]]</f>
        <v>16.095199999999998</v>
      </c>
      <c r="J2596" s="22">
        <f>'EPD information'!$M$16*Tabell2[[#This Row],[Weight (kg)]]</f>
        <v>0.28036800000000001</v>
      </c>
      <c r="K2596" s="22">
        <f>'EPD information'!$N$16*Tabell2[[#This Row],[Weight (kg)]]</f>
        <v>3.3276E-2</v>
      </c>
      <c r="L2596" s="22">
        <f>'EPD information'!$O$16*Tabell2[[#This Row],[Weight (kg)]]</f>
        <v>0</v>
      </c>
      <c r="M2596" s="22">
        <f>'EPD information'!$P$16*Tabell2[[#This Row],[Weight (kg)]]</f>
        <v>2.2183999999999999E-2</v>
      </c>
      <c r="N2596" s="22">
        <f>'EPD information'!$Q$16*Tabell2[[#This Row],[Weight (kg)]]</f>
        <v>0.73631999999999997</v>
      </c>
      <c r="O2596" s="22">
        <f>'EPD information'!$R$16*Tabell2[[#This Row],[Weight (kg)]]</f>
        <v>1.1941600000000001E-3</v>
      </c>
      <c r="P2596" s="22">
        <f>'EPD information'!$S$16*Tabell2[[#This Row],[Weight (kg)]]</f>
        <v>-5.7111999999999998</v>
      </c>
      <c r="Q2596" s="35">
        <f>'Product specific GWP'!$T$16*Tabell2[[#This Row],[Weight (kg)]]</f>
        <v>0.206264</v>
      </c>
      <c r="R2596" s="35" t="s">
        <v>48</v>
      </c>
      <c r="S2596" s="35">
        <f>'EPD information'!$V$16*Tabell2[[#This Row],[Weight (kg)]]</f>
        <v>3.3276E-2</v>
      </c>
      <c r="T2596" s="35" t="str">
        <f>'EPD information'!$W$16</f>
        <v>ND</v>
      </c>
      <c r="U2596" s="35">
        <f>'EPD information'!$X$16*Tabell2[[#This Row],[Weight (kg)]]</f>
        <v>2.2183999999999999E-2</v>
      </c>
      <c r="V2596" s="35">
        <f>'EPD information'!$Y$16*Tabell2[[#This Row],[Weight (kg)]]</f>
        <v>0.73631999999999997</v>
      </c>
      <c r="W2596" s="35">
        <f>'EPD information'!$Z$16*Tabell2[[#This Row],[Weight (kg)]]</f>
        <v>1.1941600000000001E-3</v>
      </c>
      <c r="X2596" s="35">
        <f>'EPD information'!$AA$16*Tabell2[[#This Row],[Weight (kg)]]</f>
        <v>-5.7111999999999998</v>
      </c>
      <c r="Y2596" s="18">
        <f>'EPD information'!$AB$16*Tabell2[[#This Row],[Weight (kg)]]</f>
        <v>15.859199999999998</v>
      </c>
      <c r="Z2596" s="18">
        <f>'EPD information'!$AC$16*Tabell2[[#This Row],[Weight (kg)]]</f>
        <v>0.27800799999999998</v>
      </c>
      <c r="AA2596" s="18">
        <f>'EPD information'!$AD$16*Tabell2[[#This Row],[Weight (kg)]]</f>
        <v>3.4786399999999995E-2</v>
      </c>
      <c r="AB2596" s="18" t="s">
        <v>48</v>
      </c>
      <c r="AC2596" s="18">
        <f>'EPD information'!$AF$16*Tabell2[[#This Row],[Weight (kg)]]</f>
        <v>2.1947999999999999E-2</v>
      </c>
      <c r="AD2596" s="18">
        <f>'EPD information'!$AG$16*Tabell2[[#This Row],[Weight (kg)]]</f>
        <v>0.73159999999999992</v>
      </c>
      <c r="AE2596" s="18">
        <f>'EPD information'!$AH$16*Tabell2[[#This Row],[Weight (kg)]]</f>
        <v>1.17056E-3</v>
      </c>
      <c r="AF2596" s="21">
        <f>'EPD information'!$AI$16*Tabell2[[#This Row],[Weight (kg)]]</f>
        <v>-5.427999999999999</v>
      </c>
    </row>
    <row r="2597" spans="1:32" x14ac:dyDescent="0.2">
      <c r="A2597" s="36" t="s">
        <v>262</v>
      </c>
      <c r="B2597" s="37" t="s">
        <v>263</v>
      </c>
      <c r="C2597" s="38">
        <v>275982</v>
      </c>
      <c r="D2597" s="39">
        <v>7319662759823</v>
      </c>
      <c r="E2597" s="37" t="s">
        <v>46</v>
      </c>
      <c r="F2597" s="40">
        <v>710</v>
      </c>
      <c r="G2597" s="37">
        <v>560</v>
      </c>
      <c r="H2597" s="41">
        <v>5.57</v>
      </c>
      <c r="I2597" s="35">
        <f>'EPD information'!$L$16*Tabell2[[#This Row],[Weight (kg)]]</f>
        <v>18.9937</v>
      </c>
      <c r="J2597" s="22">
        <f>'EPD information'!$M$16*Tabell2[[#This Row],[Weight (kg)]]</f>
        <v>0.33085800000000004</v>
      </c>
      <c r="K2597" s="22">
        <f>'EPD information'!$N$16*Tabell2[[#This Row],[Weight (kg)]]</f>
        <v>3.9268499999999998E-2</v>
      </c>
      <c r="L2597" s="22">
        <f>'EPD information'!$O$16*Tabell2[[#This Row],[Weight (kg)]]</f>
        <v>0</v>
      </c>
      <c r="M2597" s="22">
        <f>'EPD information'!$P$16*Tabell2[[#This Row],[Weight (kg)]]</f>
        <v>2.6179000000000001E-2</v>
      </c>
      <c r="N2597" s="22">
        <f>'EPD information'!$Q$16*Tabell2[[#This Row],[Weight (kg)]]</f>
        <v>0.86892000000000003</v>
      </c>
      <c r="O2597" s="22">
        <f>'EPD information'!$R$16*Tabell2[[#This Row],[Weight (kg)]]</f>
        <v>1.4092100000000002E-3</v>
      </c>
      <c r="P2597" s="22">
        <f>'EPD information'!$S$16*Tabell2[[#This Row],[Weight (kg)]]</f>
        <v>-6.7397</v>
      </c>
      <c r="Q2597" s="35">
        <f>'Product specific GWP'!$T$16*Tabell2[[#This Row],[Weight (kg)]]</f>
        <v>0.24340900000000001</v>
      </c>
      <c r="R2597" s="35" t="s">
        <v>48</v>
      </c>
      <c r="S2597" s="35">
        <f>'EPD information'!$V$16*Tabell2[[#This Row],[Weight (kg)]]</f>
        <v>3.9268499999999998E-2</v>
      </c>
      <c r="T2597" s="35" t="str">
        <f>'EPD information'!$W$16</f>
        <v>ND</v>
      </c>
      <c r="U2597" s="35">
        <f>'EPD information'!$X$16*Tabell2[[#This Row],[Weight (kg)]]</f>
        <v>2.6179000000000001E-2</v>
      </c>
      <c r="V2597" s="35">
        <f>'EPD information'!$Y$16*Tabell2[[#This Row],[Weight (kg)]]</f>
        <v>0.86892000000000003</v>
      </c>
      <c r="W2597" s="35">
        <f>'EPD information'!$Z$16*Tabell2[[#This Row],[Weight (kg)]]</f>
        <v>1.4092100000000002E-3</v>
      </c>
      <c r="X2597" s="35">
        <f>'EPD information'!$AA$16*Tabell2[[#This Row],[Weight (kg)]]</f>
        <v>-6.7397</v>
      </c>
      <c r="Y2597" s="18">
        <f>'EPD information'!$AB$16*Tabell2[[#This Row],[Weight (kg)]]</f>
        <v>18.715199999999999</v>
      </c>
      <c r="Z2597" s="18">
        <f>'EPD information'!$AC$16*Tabell2[[#This Row],[Weight (kg)]]</f>
        <v>0.328073</v>
      </c>
      <c r="AA2597" s="18">
        <f>'EPD information'!$AD$16*Tabell2[[#This Row],[Weight (kg)]]</f>
        <v>4.1050900000000001E-2</v>
      </c>
      <c r="AB2597" s="18" t="s">
        <v>48</v>
      </c>
      <c r="AC2597" s="18">
        <f>'EPD information'!$AF$16*Tabell2[[#This Row],[Weight (kg)]]</f>
        <v>2.59005E-2</v>
      </c>
      <c r="AD2597" s="18">
        <f>'EPD information'!$AG$16*Tabell2[[#This Row],[Weight (kg)]]</f>
        <v>0.86335000000000006</v>
      </c>
      <c r="AE2597" s="18">
        <f>'EPD information'!$AH$16*Tabell2[[#This Row],[Weight (kg)]]</f>
        <v>1.3813600000000001E-3</v>
      </c>
      <c r="AF2597" s="21">
        <f>'EPD information'!$AI$16*Tabell2[[#This Row],[Weight (kg)]]</f>
        <v>-6.4055</v>
      </c>
    </row>
    <row r="2598" spans="1:32" x14ac:dyDescent="0.2">
      <c r="A2598" s="36" t="s">
        <v>262</v>
      </c>
      <c r="B2598" s="37" t="s">
        <v>263</v>
      </c>
      <c r="C2598" s="38">
        <v>275981</v>
      </c>
      <c r="D2598" s="39">
        <v>7319662759816</v>
      </c>
      <c r="E2598" s="37" t="s">
        <v>46</v>
      </c>
      <c r="F2598" s="40">
        <v>710</v>
      </c>
      <c r="G2598" s="37">
        <v>500</v>
      </c>
      <c r="H2598" s="41">
        <v>6.12</v>
      </c>
      <c r="I2598" s="35">
        <f>'EPD information'!$L$16*Tabell2[[#This Row],[Weight (kg)]]</f>
        <v>20.869200000000003</v>
      </c>
      <c r="J2598" s="22">
        <f>'EPD information'!$M$16*Tabell2[[#This Row],[Weight (kg)]]</f>
        <v>0.36352800000000002</v>
      </c>
      <c r="K2598" s="22">
        <f>'EPD information'!$N$16*Tabell2[[#This Row],[Weight (kg)]]</f>
        <v>4.3145999999999997E-2</v>
      </c>
      <c r="L2598" s="22">
        <f>'EPD information'!$O$16*Tabell2[[#This Row],[Weight (kg)]]</f>
        <v>0</v>
      </c>
      <c r="M2598" s="22">
        <f>'EPD information'!$P$16*Tabell2[[#This Row],[Weight (kg)]]</f>
        <v>2.8764000000000001E-2</v>
      </c>
      <c r="N2598" s="22">
        <f>'EPD information'!$Q$16*Tabell2[[#This Row],[Weight (kg)]]</f>
        <v>0.95472000000000001</v>
      </c>
      <c r="O2598" s="22">
        <f>'EPD information'!$R$16*Tabell2[[#This Row],[Weight (kg)]]</f>
        <v>1.5483600000000001E-3</v>
      </c>
      <c r="P2598" s="22">
        <f>'EPD information'!$S$16*Tabell2[[#This Row],[Weight (kg)]]</f>
        <v>-7.4051999999999998</v>
      </c>
      <c r="Q2598" s="35">
        <f>'Product specific GWP'!$T$16*Tabell2[[#This Row],[Weight (kg)]]</f>
        <v>0.26744400000000002</v>
      </c>
      <c r="R2598" s="35" t="s">
        <v>48</v>
      </c>
      <c r="S2598" s="35">
        <f>'EPD information'!$V$16*Tabell2[[#This Row],[Weight (kg)]]</f>
        <v>4.3145999999999997E-2</v>
      </c>
      <c r="T2598" s="35" t="str">
        <f>'EPD information'!$W$16</f>
        <v>ND</v>
      </c>
      <c r="U2598" s="35">
        <f>'EPD information'!$X$16*Tabell2[[#This Row],[Weight (kg)]]</f>
        <v>2.8764000000000001E-2</v>
      </c>
      <c r="V2598" s="35">
        <f>'EPD information'!$Y$16*Tabell2[[#This Row],[Weight (kg)]]</f>
        <v>0.95472000000000001</v>
      </c>
      <c r="W2598" s="35">
        <f>'EPD information'!$Z$16*Tabell2[[#This Row],[Weight (kg)]]</f>
        <v>1.5483600000000001E-3</v>
      </c>
      <c r="X2598" s="35">
        <f>'EPD information'!$AA$16*Tabell2[[#This Row],[Weight (kg)]]</f>
        <v>-7.4051999999999998</v>
      </c>
      <c r="Y2598" s="18">
        <f>'EPD information'!$AB$16*Tabell2[[#This Row],[Weight (kg)]]</f>
        <v>20.563199999999998</v>
      </c>
      <c r="Z2598" s="18">
        <f>'EPD information'!$AC$16*Tabell2[[#This Row],[Weight (kg)]]</f>
        <v>0.36046800000000001</v>
      </c>
      <c r="AA2598" s="18">
        <f>'EPD information'!$AD$16*Tabell2[[#This Row],[Weight (kg)]]</f>
        <v>4.5104400000000003E-2</v>
      </c>
      <c r="AB2598" s="18" t="s">
        <v>48</v>
      </c>
      <c r="AC2598" s="18">
        <f>'EPD information'!$AF$16*Tabell2[[#This Row],[Weight (kg)]]</f>
        <v>2.8457999999999997E-2</v>
      </c>
      <c r="AD2598" s="18">
        <f>'EPD information'!$AG$16*Tabell2[[#This Row],[Weight (kg)]]</f>
        <v>0.9486</v>
      </c>
      <c r="AE2598" s="18">
        <f>'EPD information'!$AH$16*Tabell2[[#This Row],[Weight (kg)]]</f>
        <v>1.5177600000000002E-3</v>
      </c>
      <c r="AF2598" s="21">
        <f>'EPD information'!$AI$16*Tabell2[[#This Row],[Weight (kg)]]</f>
        <v>-7.0379999999999994</v>
      </c>
    </row>
    <row r="2599" spans="1:32" x14ac:dyDescent="0.2">
      <c r="A2599" s="36" t="s">
        <v>262</v>
      </c>
      <c r="B2599" s="37" t="s">
        <v>263</v>
      </c>
      <c r="C2599" s="38">
        <v>275984</v>
      </c>
      <c r="D2599" s="39">
        <v>7319662759847</v>
      </c>
      <c r="E2599" s="37" t="s">
        <v>46</v>
      </c>
      <c r="F2599" s="40">
        <v>710</v>
      </c>
      <c r="G2599" s="37">
        <v>600</v>
      </c>
      <c r="H2599" s="41">
        <v>5.0999999999999996</v>
      </c>
      <c r="I2599" s="35">
        <f>'EPD information'!$L$16*Tabell2[[#This Row],[Weight (kg)]]</f>
        <v>17.390999999999998</v>
      </c>
      <c r="J2599" s="22">
        <f>'EPD information'!$M$16*Tabell2[[#This Row],[Weight (kg)]]</f>
        <v>0.30293999999999999</v>
      </c>
      <c r="K2599" s="22">
        <f>'EPD information'!$N$16*Tabell2[[#This Row],[Weight (kg)]]</f>
        <v>3.5954999999999994E-2</v>
      </c>
      <c r="L2599" s="22">
        <f>'EPD information'!$O$16*Tabell2[[#This Row],[Weight (kg)]]</f>
        <v>0</v>
      </c>
      <c r="M2599" s="22">
        <f>'EPD information'!$P$16*Tabell2[[#This Row],[Weight (kg)]]</f>
        <v>2.3969999999999998E-2</v>
      </c>
      <c r="N2599" s="22">
        <f>'EPD information'!$Q$16*Tabell2[[#This Row],[Weight (kg)]]</f>
        <v>0.79559999999999997</v>
      </c>
      <c r="O2599" s="22">
        <f>'EPD information'!$R$16*Tabell2[[#This Row],[Weight (kg)]]</f>
        <v>1.2903000000000001E-3</v>
      </c>
      <c r="P2599" s="22">
        <f>'EPD information'!$S$16*Tabell2[[#This Row],[Weight (kg)]]</f>
        <v>-6.1709999999999994</v>
      </c>
      <c r="Q2599" s="35">
        <f>'Product specific GWP'!$T$16*Tabell2[[#This Row],[Weight (kg)]]</f>
        <v>0.22286999999999998</v>
      </c>
      <c r="R2599" s="35" t="s">
        <v>48</v>
      </c>
      <c r="S2599" s="35">
        <f>'EPD information'!$V$16*Tabell2[[#This Row],[Weight (kg)]]</f>
        <v>3.5954999999999994E-2</v>
      </c>
      <c r="T2599" s="35" t="str">
        <f>'EPD information'!$W$16</f>
        <v>ND</v>
      </c>
      <c r="U2599" s="35">
        <f>'EPD information'!$X$16*Tabell2[[#This Row],[Weight (kg)]]</f>
        <v>2.3969999999999998E-2</v>
      </c>
      <c r="V2599" s="35">
        <f>'EPD information'!$Y$16*Tabell2[[#This Row],[Weight (kg)]]</f>
        <v>0.79559999999999997</v>
      </c>
      <c r="W2599" s="35">
        <f>'EPD information'!$Z$16*Tabell2[[#This Row],[Weight (kg)]]</f>
        <v>1.2903000000000001E-3</v>
      </c>
      <c r="X2599" s="35">
        <f>'EPD information'!$AA$16*Tabell2[[#This Row],[Weight (kg)]]</f>
        <v>-6.1709999999999994</v>
      </c>
      <c r="Y2599" s="18">
        <f>'EPD information'!$AB$16*Tabell2[[#This Row],[Weight (kg)]]</f>
        <v>17.135999999999999</v>
      </c>
      <c r="Z2599" s="18">
        <f>'EPD information'!$AC$16*Tabell2[[#This Row],[Weight (kg)]]</f>
        <v>0.30038999999999999</v>
      </c>
      <c r="AA2599" s="18">
        <f>'EPD information'!$AD$16*Tabell2[[#This Row],[Weight (kg)]]</f>
        <v>3.7586999999999995E-2</v>
      </c>
      <c r="AB2599" s="18" t="s">
        <v>48</v>
      </c>
      <c r="AC2599" s="18">
        <f>'EPD information'!$AF$16*Tabell2[[#This Row],[Weight (kg)]]</f>
        <v>2.3714999999999996E-2</v>
      </c>
      <c r="AD2599" s="18">
        <f>'EPD information'!$AG$16*Tabell2[[#This Row],[Weight (kg)]]</f>
        <v>0.79049999999999998</v>
      </c>
      <c r="AE2599" s="18">
        <f>'EPD information'!$AH$16*Tabell2[[#This Row],[Weight (kg)]]</f>
        <v>1.2648E-3</v>
      </c>
      <c r="AF2599" s="21">
        <f>'EPD information'!$AI$16*Tabell2[[#This Row],[Weight (kg)]]</f>
        <v>-5.8649999999999993</v>
      </c>
    </row>
    <row r="2600" spans="1:32" x14ac:dyDescent="0.2">
      <c r="A2600" s="36" t="s">
        <v>262</v>
      </c>
      <c r="B2600" s="37" t="s">
        <v>263</v>
      </c>
      <c r="C2600" s="38">
        <v>275980</v>
      </c>
      <c r="D2600" s="39">
        <v>7319662759809</v>
      </c>
      <c r="E2600" s="37" t="s">
        <v>46</v>
      </c>
      <c r="F2600" s="40">
        <v>710</v>
      </c>
      <c r="G2600" s="37">
        <v>450</v>
      </c>
      <c r="H2600" s="41">
        <v>6.6</v>
      </c>
      <c r="I2600" s="35">
        <f>'EPD information'!$L$16*Tabell2[[#This Row],[Weight (kg)]]</f>
        <v>22.506</v>
      </c>
      <c r="J2600" s="22">
        <f>'EPD information'!$M$16*Tabell2[[#This Row],[Weight (kg)]]</f>
        <v>0.39204</v>
      </c>
      <c r="K2600" s="22">
        <f>'EPD information'!$N$16*Tabell2[[#This Row],[Weight (kg)]]</f>
        <v>4.6529999999999995E-2</v>
      </c>
      <c r="L2600" s="22">
        <f>'EPD information'!$O$16*Tabell2[[#This Row],[Weight (kg)]]</f>
        <v>0</v>
      </c>
      <c r="M2600" s="22">
        <f>'EPD information'!$P$16*Tabell2[[#This Row],[Weight (kg)]]</f>
        <v>3.1019999999999999E-2</v>
      </c>
      <c r="N2600" s="22">
        <f>'EPD information'!$Q$16*Tabell2[[#This Row],[Weight (kg)]]</f>
        <v>1.0295999999999998</v>
      </c>
      <c r="O2600" s="22">
        <f>'EPD information'!$R$16*Tabell2[[#This Row],[Weight (kg)]]</f>
        <v>1.6698000000000001E-3</v>
      </c>
      <c r="P2600" s="22">
        <f>'EPD information'!$S$16*Tabell2[[#This Row],[Weight (kg)]]</f>
        <v>-7.9859999999999998</v>
      </c>
      <c r="Q2600" s="35">
        <f>'Product specific GWP'!$T$16*Tabell2[[#This Row],[Weight (kg)]]</f>
        <v>0.28842000000000001</v>
      </c>
      <c r="R2600" s="35" t="s">
        <v>48</v>
      </c>
      <c r="S2600" s="35">
        <f>'EPD information'!$V$16*Tabell2[[#This Row],[Weight (kg)]]</f>
        <v>4.6529999999999995E-2</v>
      </c>
      <c r="T2600" s="35" t="str">
        <f>'EPD information'!$W$16</f>
        <v>ND</v>
      </c>
      <c r="U2600" s="35">
        <f>'EPD information'!$X$16*Tabell2[[#This Row],[Weight (kg)]]</f>
        <v>3.1019999999999999E-2</v>
      </c>
      <c r="V2600" s="35">
        <f>'EPD information'!$Y$16*Tabell2[[#This Row],[Weight (kg)]]</f>
        <v>1.0295999999999998</v>
      </c>
      <c r="W2600" s="35">
        <f>'EPD information'!$Z$16*Tabell2[[#This Row],[Weight (kg)]]</f>
        <v>1.6698000000000001E-3</v>
      </c>
      <c r="X2600" s="35">
        <f>'EPD information'!$AA$16*Tabell2[[#This Row],[Weight (kg)]]</f>
        <v>-7.9859999999999998</v>
      </c>
      <c r="Y2600" s="18">
        <f>'EPD information'!$AB$16*Tabell2[[#This Row],[Weight (kg)]]</f>
        <v>22.175999999999998</v>
      </c>
      <c r="Z2600" s="18">
        <f>'EPD information'!$AC$16*Tabell2[[#This Row],[Weight (kg)]]</f>
        <v>0.38873999999999997</v>
      </c>
      <c r="AA2600" s="18">
        <f>'EPD information'!$AD$16*Tabell2[[#This Row],[Weight (kg)]]</f>
        <v>4.8641999999999998E-2</v>
      </c>
      <c r="AB2600" s="18" t="s">
        <v>48</v>
      </c>
      <c r="AC2600" s="18">
        <f>'EPD information'!$AF$16*Tabell2[[#This Row],[Weight (kg)]]</f>
        <v>3.0689999999999995E-2</v>
      </c>
      <c r="AD2600" s="18">
        <f>'EPD information'!$AG$16*Tabell2[[#This Row],[Weight (kg)]]</f>
        <v>1.0229999999999999</v>
      </c>
      <c r="AE2600" s="18">
        <f>'EPD information'!$AH$16*Tabell2[[#This Row],[Weight (kg)]]</f>
        <v>1.6367999999999999E-3</v>
      </c>
      <c r="AF2600" s="21">
        <f>'EPD information'!$AI$16*Tabell2[[#This Row],[Weight (kg)]]</f>
        <v>-7.589999999999999</v>
      </c>
    </row>
    <row r="2601" spans="1:32" x14ac:dyDescent="0.2">
      <c r="A2601" s="36" t="s">
        <v>262</v>
      </c>
      <c r="B2601" s="37" t="s">
        <v>263</v>
      </c>
      <c r="C2601" s="38">
        <v>275979</v>
      </c>
      <c r="D2601" s="39">
        <v>7319662759793</v>
      </c>
      <c r="E2601" s="37" t="s">
        <v>46</v>
      </c>
      <c r="F2601" s="40">
        <v>710</v>
      </c>
      <c r="G2601" s="37">
        <v>400</v>
      </c>
      <c r="H2601" s="41">
        <v>6.92</v>
      </c>
      <c r="I2601" s="35">
        <f>'EPD information'!$L$16*Tabell2[[#This Row],[Weight (kg)]]</f>
        <v>23.597200000000001</v>
      </c>
      <c r="J2601" s="22">
        <f>'EPD information'!$M$16*Tabell2[[#This Row],[Weight (kg)]]</f>
        <v>0.41104800000000002</v>
      </c>
      <c r="K2601" s="22">
        <f>'EPD information'!$N$16*Tabell2[[#This Row],[Weight (kg)]]</f>
        <v>4.8785999999999996E-2</v>
      </c>
      <c r="L2601" s="22">
        <f>'EPD information'!$O$16*Tabell2[[#This Row],[Weight (kg)]]</f>
        <v>0</v>
      </c>
      <c r="M2601" s="22">
        <f>'EPD information'!$P$16*Tabell2[[#This Row],[Weight (kg)]]</f>
        <v>3.2524000000000004E-2</v>
      </c>
      <c r="N2601" s="22">
        <f>'EPD information'!$Q$16*Tabell2[[#This Row],[Weight (kg)]]</f>
        <v>1.07952</v>
      </c>
      <c r="O2601" s="22">
        <f>'EPD information'!$R$16*Tabell2[[#This Row],[Weight (kg)]]</f>
        <v>1.7507600000000001E-3</v>
      </c>
      <c r="P2601" s="22">
        <f>'EPD information'!$S$16*Tabell2[[#This Row],[Weight (kg)]]</f>
        <v>-8.3731999999999989</v>
      </c>
      <c r="Q2601" s="35">
        <f>'Product specific GWP'!$T$16*Tabell2[[#This Row],[Weight (kg)]]</f>
        <v>0.30240400000000001</v>
      </c>
      <c r="R2601" s="35" t="s">
        <v>48</v>
      </c>
      <c r="S2601" s="35">
        <f>'EPD information'!$V$16*Tabell2[[#This Row],[Weight (kg)]]</f>
        <v>4.8785999999999996E-2</v>
      </c>
      <c r="T2601" s="35" t="str">
        <f>'EPD information'!$W$16</f>
        <v>ND</v>
      </c>
      <c r="U2601" s="35">
        <f>'EPD information'!$X$16*Tabell2[[#This Row],[Weight (kg)]]</f>
        <v>3.2524000000000004E-2</v>
      </c>
      <c r="V2601" s="35">
        <f>'EPD information'!$Y$16*Tabell2[[#This Row],[Weight (kg)]]</f>
        <v>1.07952</v>
      </c>
      <c r="W2601" s="35">
        <f>'EPD information'!$Z$16*Tabell2[[#This Row],[Weight (kg)]]</f>
        <v>1.7507600000000001E-3</v>
      </c>
      <c r="X2601" s="35">
        <f>'EPD information'!$AA$16*Tabell2[[#This Row],[Weight (kg)]]</f>
        <v>-8.3731999999999989</v>
      </c>
      <c r="Y2601" s="18">
        <f>'EPD information'!$AB$16*Tabell2[[#This Row],[Weight (kg)]]</f>
        <v>23.251199999999997</v>
      </c>
      <c r="Z2601" s="18">
        <f>'EPD information'!$AC$16*Tabell2[[#This Row],[Weight (kg)]]</f>
        <v>0.40758800000000001</v>
      </c>
      <c r="AA2601" s="18">
        <f>'EPD information'!$AD$16*Tabell2[[#This Row],[Weight (kg)]]</f>
        <v>5.1000400000000001E-2</v>
      </c>
      <c r="AB2601" s="18" t="s">
        <v>48</v>
      </c>
      <c r="AC2601" s="18">
        <f>'EPD information'!$AF$16*Tabell2[[#This Row],[Weight (kg)]]</f>
        <v>3.2177999999999998E-2</v>
      </c>
      <c r="AD2601" s="18">
        <f>'EPD information'!$AG$16*Tabell2[[#This Row],[Weight (kg)]]</f>
        <v>1.0726</v>
      </c>
      <c r="AE2601" s="18">
        <f>'EPD information'!$AH$16*Tabell2[[#This Row],[Weight (kg)]]</f>
        <v>1.71616E-3</v>
      </c>
      <c r="AF2601" s="21">
        <f>'EPD information'!$AI$16*Tabell2[[#This Row],[Weight (kg)]]</f>
        <v>-7.9579999999999993</v>
      </c>
    </row>
    <row r="2602" spans="1:32" x14ac:dyDescent="0.2">
      <c r="A2602" s="36" t="s">
        <v>262</v>
      </c>
      <c r="B2602" s="37" t="s">
        <v>263</v>
      </c>
      <c r="C2602" s="38">
        <v>275978</v>
      </c>
      <c r="D2602" s="39">
        <v>7319662759786</v>
      </c>
      <c r="E2602" s="37" t="s">
        <v>46</v>
      </c>
      <c r="F2602" s="40">
        <v>710</v>
      </c>
      <c r="G2602" s="37">
        <v>355</v>
      </c>
      <c r="H2602" s="41">
        <v>7.11</v>
      </c>
      <c r="I2602" s="35">
        <f>'EPD information'!$L$16*Tabell2[[#This Row],[Weight (kg)]]</f>
        <v>24.245100000000001</v>
      </c>
      <c r="J2602" s="22">
        <f>'EPD information'!$M$16*Tabell2[[#This Row],[Weight (kg)]]</f>
        <v>0.42233400000000004</v>
      </c>
      <c r="K2602" s="22">
        <f>'EPD information'!$N$16*Tabell2[[#This Row],[Weight (kg)]]</f>
        <v>5.0125500000000003E-2</v>
      </c>
      <c r="L2602" s="22">
        <f>'EPD information'!$O$16*Tabell2[[#This Row],[Weight (kg)]]</f>
        <v>0</v>
      </c>
      <c r="M2602" s="22">
        <f>'EPD information'!$P$16*Tabell2[[#This Row],[Weight (kg)]]</f>
        <v>3.3417000000000002E-2</v>
      </c>
      <c r="N2602" s="22">
        <f>'EPD information'!$Q$16*Tabell2[[#This Row],[Weight (kg)]]</f>
        <v>1.1091600000000001</v>
      </c>
      <c r="O2602" s="22">
        <f>'EPD information'!$R$16*Tabell2[[#This Row],[Weight (kg)]]</f>
        <v>1.7988300000000002E-3</v>
      </c>
      <c r="P2602" s="22">
        <f>'EPD information'!$S$16*Tabell2[[#This Row],[Weight (kg)]]</f>
        <v>-8.6030999999999995</v>
      </c>
      <c r="Q2602" s="35">
        <f>'Product specific GWP'!$T$16*Tabell2[[#This Row],[Weight (kg)]]</f>
        <v>0.31070700000000001</v>
      </c>
      <c r="R2602" s="35" t="s">
        <v>48</v>
      </c>
      <c r="S2602" s="35">
        <f>'EPD information'!$V$16*Tabell2[[#This Row],[Weight (kg)]]</f>
        <v>5.0125500000000003E-2</v>
      </c>
      <c r="T2602" s="35" t="str">
        <f>'EPD information'!$W$16</f>
        <v>ND</v>
      </c>
      <c r="U2602" s="35">
        <f>'EPD information'!$X$16*Tabell2[[#This Row],[Weight (kg)]]</f>
        <v>3.3417000000000002E-2</v>
      </c>
      <c r="V2602" s="35">
        <f>'EPD information'!$Y$16*Tabell2[[#This Row],[Weight (kg)]]</f>
        <v>1.1091600000000001</v>
      </c>
      <c r="W2602" s="35">
        <f>'EPD information'!$Z$16*Tabell2[[#This Row],[Weight (kg)]]</f>
        <v>1.7988300000000002E-3</v>
      </c>
      <c r="X2602" s="35">
        <f>'EPD information'!$AA$16*Tabell2[[#This Row],[Weight (kg)]]</f>
        <v>-8.6030999999999995</v>
      </c>
      <c r="Y2602" s="18">
        <f>'EPD information'!$AB$16*Tabell2[[#This Row],[Weight (kg)]]</f>
        <v>23.889600000000002</v>
      </c>
      <c r="Z2602" s="18">
        <f>'EPD information'!$AC$16*Tabell2[[#This Row],[Weight (kg)]]</f>
        <v>0.41877900000000001</v>
      </c>
      <c r="AA2602" s="18">
        <f>'EPD information'!$AD$16*Tabell2[[#This Row],[Weight (kg)]]</f>
        <v>5.2400700000000001E-2</v>
      </c>
      <c r="AB2602" s="18" t="s">
        <v>48</v>
      </c>
      <c r="AC2602" s="18">
        <f>'EPD information'!$AF$16*Tabell2[[#This Row],[Weight (kg)]]</f>
        <v>3.3061500000000001E-2</v>
      </c>
      <c r="AD2602" s="18">
        <f>'EPD information'!$AG$16*Tabell2[[#This Row],[Weight (kg)]]</f>
        <v>1.10205</v>
      </c>
      <c r="AE2602" s="18">
        <f>'EPD information'!$AH$16*Tabell2[[#This Row],[Weight (kg)]]</f>
        <v>1.7632800000000001E-3</v>
      </c>
      <c r="AF2602" s="21">
        <f>'EPD information'!$AI$16*Tabell2[[#This Row],[Weight (kg)]]</f>
        <v>-8.176499999999999</v>
      </c>
    </row>
    <row r="2603" spans="1:32" x14ac:dyDescent="0.2">
      <c r="A2603" s="36" t="s">
        <v>262</v>
      </c>
      <c r="B2603" s="37" t="s">
        <v>263</v>
      </c>
      <c r="C2603" s="38">
        <v>275977</v>
      </c>
      <c r="D2603" s="39">
        <v>7319662759779</v>
      </c>
      <c r="E2603" s="37" t="s">
        <v>46</v>
      </c>
      <c r="F2603" s="40">
        <v>710</v>
      </c>
      <c r="G2603" s="37">
        <v>315</v>
      </c>
      <c r="H2603" s="41">
        <v>7.12</v>
      </c>
      <c r="I2603" s="35">
        <f>'EPD information'!$L$16*Tabell2[[#This Row],[Weight (kg)]]</f>
        <v>24.279200000000003</v>
      </c>
      <c r="J2603" s="22">
        <f>'EPD information'!$M$16*Tabell2[[#This Row],[Weight (kg)]]</f>
        <v>0.42292800000000003</v>
      </c>
      <c r="K2603" s="22">
        <f>'EPD information'!$N$16*Tabell2[[#This Row],[Weight (kg)]]</f>
        <v>5.0195999999999998E-2</v>
      </c>
      <c r="L2603" s="22">
        <f>'EPD information'!$O$16*Tabell2[[#This Row],[Weight (kg)]]</f>
        <v>0</v>
      </c>
      <c r="M2603" s="22">
        <f>'EPD information'!$P$16*Tabell2[[#This Row],[Weight (kg)]]</f>
        <v>3.3464000000000001E-2</v>
      </c>
      <c r="N2603" s="22">
        <f>'EPD information'!$Q$16*Tabell2[[#This Row],[Weight (kg)]]</f>
        <v>1.1107199999999999</v>
      </c>
      <c r="O2603" s="22">
        <f>'EPD information'!$R$16*Tabell2[[#This Row],[Weight (kg)]]</f>
        <v>1.8013600000000001E-3</v>
      </c>
      <c r="P2603" s="22">
        <f>'EPD information'!$S$16*Tabell2[[#This Row],[Weight (kg)]]</f>
        <v>-8.6151999999999997</v>
      </c>
      <c r="Q2603" s="35">
        <f>'Product specific GWP'!$T$16*Tabell2[[#This Row],[Weight (kg)]]</f>
        <v>0.31114400000000003</v>
      </c>
      <c r="R2603" s="35" t="s">
        <v>48</v>
      </c>
      <c r="S2603" s="35">
        <f>'EPD information'!$V$16*Tabell2[[#This Row],[Weight (kg)]]</f>
        <v>5.0195999999999998E-2</v>
      </c>
      <c r="T2603" s="35" t="str">
        <f>'EPD information'!$W$16</f>
        <v>ND</v>
      </c>
      <c r="U2603" s="35">
        <f>'EPD information'!$X$16*Tabell2[[#This Row],[Weight (kg)]]</f>
        <v>3.3464000000000001E-2</v>
      </c>
      <c r="V2603" s="35">
        <f>'EPD information'!$Y$16*Tabell2[[#This Row],[Weight (kg)]]</f>
        <v>1.1107199999999999</v>
      </c>
      <c r="W2603" s="35">
        <f>'EPD information'!$Z$16*Tabell2[[#This Row],[Weight (kg)]]</f>
        <v>1.8013600000000001E-3</v>
      </c>
      <c r="X2603" s="35">
        <f>'EPD information'!$AA$16*Tabell2[[#This Row],[Weight (kg)]]</f>
        <v>-8.6151999999999997</v>
      </c>
      <c r="Y2603" s="18">
        <f>'EPD information'!$AB$16*Tabell2[[#This Row],[Weight (kg)]]</f>
        <v>23.923199999999998</v>
      </c>
      <c r="Z2603" s="18">
        <f>'EPD information'!$AC$16*Tabell2[[#This Row],[Weight (kg)]]</f>
        <v>0.41936800000000002</v>
      </c>
      <c r="AA2603" s="18">
        <f>'EPD information'!$AD$16*Tabell2[[#This Row],[Weight (kg)]]</f>
        <v>5.2474399999999997E-2</v>
      </c>
      <c r="AB2603" s="18" t="s">
        <v>48</v>
      </c>
      <c r="AC2603" s="18">
        <f>'EPD information'!$AF$16*Tabell2[[#This Row],[Weight (kg)]]</f>
        <v>3.3107999999999999E-2</v>
      </c>
      <c r="AD2603" s="18">
        <f>'EPD information'!$AG$16*Tabell2[[#This Row],[Weight (kg)]]</f>
        <v>1.1035999999999999</v>
      </c>
      <c r="AE2603" s="18">
        <f>'EPD information'!$AH$16*Tabell2[[#This Row],[Weight (kg)]]</f>
        <v>1.7657600000000001E-3</v>
      </c>
      <c r="AF2603" s="21">
        <f>'EPD information'!$AI$16*Tabell2[[#This Row],[Weight (kg)]]</f>
        <v>-8.1879999999999988</v>
      </c>
    </row>
    <row r="2604" spans="1:32" x14ac:dyDescent="0.2">
      <c r="A2604" s="36" t="s">
        <v>262</v>
      </c>
      <c r="B2604" s="37" t="s">
        <v>263</v>
      </c>
      <c r="C2604" s="38">
        <v>275976</v>
      </c>
      <c r="D2604" s="39">
        <v>7319662759762</v>
      </c>
      <c r="E2604" s="37" t="s">
        <v>46</v>
      </c>
      <c r="F2604" s="40">
        <v>710</v>
      </c>
      <c r="G2604" s="37">
        <v>300</v>
      </c>
      <c r="H2604" s="41">
        <v>7.12</v>
      </c>
      <c r="I2604" s="35">
        <f>'EPD information'!$L$16*Tabell2[[#This Row],[Weight (kg)]]</f>
        <v>24.279200000000003</v>
      </c>
      <c r="J2604" s="22">
        <f>'EPD information'!$M$16*Tabell2[[#This Row],[Weight (kg)]]</f>
        <v>0.42292800000000003</v>
      </c>
      <c r="K2604" s="22">
        <f>'EPD information'!$N$16*Tabell2[[#This Row],[Weight (kg)]]</f>
        <v>5.0195999999999998E-2</v>
      </c>
      <c r="L2604" s="22">
        <f>'EPD information'!$O$16*Tabell2[[#This Row],[Weight (kg)]]</f>
        <v>0</v>
      </c>
      <c r="M2604" s="22">
        <f>'EPD information'!$P$16*Tabell2[[#This Row],[Weight (kg)]]</f>
        <v>3.3464000000000001E-2</v>
      </c>
      <c r="N2604" s="22">
        <f>'EPD information'!$Q$16*Tabell2[[#This Row],[Weight (kg)]]</f>
        <v>1.1107199999999999</v>
      </c>
      <c r="O2604" s="22">
        <f>'EPD information'!$R$16*Tabell2[[#This Row],[Weight (kg)]]</f>
        <v>1.8013600000000001E-3</v>
      </c>
      <c r="P2604" s="22">
        <f>'EPD information'!$S$16*Tabell2[[#This Row],[Weight (kg)]]</f>
        <v>-8.6151999999999997</v>
      </c>
      <c r="Q2604" s="35">
        <f>'Product specific GWP'!$T$16*Tabell2[[#This Row],[Weight (kg)]]</f>
        <v>0.31114400000000003</v>
      </c>
      <c r="R2604" s="35" t="s">
        <v>48</v>
      </c>
      <c r="S2604" s="35">
        <f>'EPD information'!$V$16*Tabell2[[#This Row],[Weight (kg)]]</f>
        <v>5.0195999999999998E-2</v>
      </c>
      <c r="T2604" s="35" t="str">
        <f>'EPD information'!$W$16</f>
        <v>ND</v>
      </c>
      <c r="U2604" s="35">
        <f>'EPD information'!$X$16*Tabell2[[#This Row],[Weight (kg)]]</f>
        <v>3.3464000000000001E-2</v>
      </c>
      <c r="V2604" s="35">
        <f>'EPD information'!$Y$16*Tabell2[[#This Row],[Weight (kg)]]</f>
        <v>1.1107199999999999</v>
      </c>
      <c r="W2604" s="35">
        <f>'EPD information'!$Z$16*Tabell2[[#This Row],[Weight (kg)]]</f>
        <v>1.8013600000000001E-3</v>
      </c>
      <c r="X2604" s="35">
        <f>'EPD information'!$AA$16*Tabell2[[#This Row],[Weight (kg)]]</f>
        <v>-8.6151999999999997</v>
      </c>
      <c r="Y2604" s="18">
        <f>'EPD information'!$AB$16*Tabell2[[#This Row],[Weight (kg)]]</f>
        <v>23.923199999999998</v>
      </c>
      <c r="Z2604" s="18">
        <f>'EPD information'!$AC$16*Tabell2[[#This Row],[Weight (kg)]]</f>
        <v>0.41936800000000002</v>
      </c>
      <c r="AA2604" s="18">
        <f>'EPD information'!$AD$16*Tabell2[[#This Row],[Weight (kg)]]</f>
        <v>5.2474399999999997E-2</v>
      </c>
      <c r="AB2604" s="18" t="s">
        <v>48</v>
      </c>
      <c r="AC2604" s="18">
        <f>'EPD information'!$AF$16*Tabell2[[#This Row],[Weight (kg)]]</f>
        <v>3.3107999999999999E-2</v>
      </c>
      <c r="AD2604" s="18">
        <f>'EPD information'!$AG$16*Tabell2[[#This Row],[Weight (kg)]]</f>
        <v>1.1035999999999999</v>
      </c>
      <c r="AE2604" s="18">
        <f>'EPD information'!$AH$16*Tabell2[[#This Row],[Weight (kg)]]</f>
        <v>1.7657600000000001E-3</v>
      </c>
      <c r="AF2604" s="21">
        <f>'EPD information'!$AI$16*Tabell2[[#This Row],[Weight (kg)]]</f>
        <v>-8.1879999999999988</v>
      </c>
    </row>
    <row r="2605" spans="1:32" x14ac:dyDescent="0.2">
      <c r="A2605" s="36" t="s">
        <v>262</v>
      </c>
      <c r="B2605" s="37" t="s">
        <v>263</v>
      </c>
      <c r="C2605" s="38">
        <v>275975</v>
      </c>
      <c r="D2605" s="39">
        <v>7319662759755</v>
      </c>
      <c r="E2605" s="37" t="s">
        <v>46</v>
      </c>
      <c r="F2605" s="40">
        <v>710</v>
      </c>
      <c r="G2605" s="37">
        <v>280</v>
      </c>
      <c r="H2605" s="41">
        <v>7.13</v>
      </c>
      <c r="I2605" s="35">
        <f>'EPD information'!$L$16*Tabell2[[#This Row],[Weight (kg)]]</f>
        <v>24.313300000000002</v>
      </c>
      <c r="J2605" s="22">
        <f>'EPD information'!$M$16*Tabell2[[#This Row],[Weight (kg)]]</f>
        <v>0.42352200000000001</v>
      </c>
      <c r="K2605" s="22">
        <f>'EPD information'!$N$16*Tabell2[[#This Row],[Weight (kg)]]</f>
        <v>5.0266499999999999E-2</v>
      </c>
      <c r="L2605" s="22">
        <f>'EPD information'!$O$16*Tabell2[[#This Row],[Weight (kg)]]</f>
        <v>0</v>
      </c>
      <c r="M2605" s="22">
        <f>'EPD information'!$P$16*Tabell2[[#This Row],[Weight (kg)]]</f>
        <v>3.3510999999999999E-2</v>
      </c>
      <c r="N2605" s="22">
        <f>'EPD information'!$Q$16*Tabell2[[#This Row],[Weight (kg)]]</f>
        <v>1.1122799999999999</v>
      </c>
      <c r="O2605" s="22">
        <f>'EPD information'!$R$16*Tabell2[[#This Row],[Weight (kg)]]</f>
        <v>1.8038900000000001E-3</v>
      </c>
      <c r="P2605" s="22">
        <f>'EPD information'!$S$16*Tabell2[[#This Row],[Weight (kg)]]</f>
        <v>-8.6273</v>
      </c>
      <c r="Q2605" s="35">
        <f>'Product specific GWP'!$T$16*Tabell2[[#This Row],[Weight (kg)]]</f>
        <v>0.311581</v>
      </c>
      <c r="R2605" s="35" t="s">
        <v>48</v>
      </c>
      <c r="S2605" s="35">
        <f>'EPD information'!$V$16*Tabell2[[#This Row],[Weight (kg)]]</f>
        <v>5.0266499999999999E-2</v>
      </c>
      <c r="T2605" s="35" t="str">
        <f>'EPD information'!$W$16</f>
        <v>ND</v>
      </c>
      <c r="U2605" s="35">
        <f>'EPD information'!$X$16*Tabell2[[#This Row],[Weight (kg)]]</f>
        <v>3.3510999999999999E-2</v>
      </c>
      <c r="V2605" s="35">
        <f>'EPD information'!$Y$16*Tabell2[[#This Row],[Weight (kg)]]</f>
        <v>1.1122799999999999</v>
      </c>
      <c r="W2605" s="35">
        <f>'EPD information'!$Z$16*Tabell2[[#This Row],[Weight (kg)]]</f>
        <v>1.8038900000000001E-3</v>
      </c>
      <c r="X2605" s="35">
        <f>'EPD information'!$AA$16*Tabell2[[#This Row],[Weight (kg)]]</f>
        <v>-8.6273</v>
      </c>
      <c r="Y2605" s="18">
        <f>'EPD information'!$AB$16*Tabell2[[#This Row],[Weight (kg)]]</f>
        <v>23.956799999999998</v>
      </c>
      <c r="Z2605" s="18">
        <f>'EPD information'!$AC$16*Tabell2[[#This Row],[Weight (kg)]]</f>
        <v>0.41995700000000002</v>
      </c>
      <c r="AA2605" s="18">
        <f>'EPD information'!$AD$16*Tabell2[[#This Row],[Weight (kg)]]</f>
        <v>5.25481E-2</v>
      </c>
      <c r="AB2605" s="18" t="s">
        <v>48</v>
      </c>
      <c r="AC2605" s="18">
        <f>'EPD information'!$AF$16*Tabell2[[#This Row],[Weight (kg)]]</f>
        <v>3.3154499999999996E-2</v>
      </c>
      <c r="AD2605" s="18">
        <f>'EPD information'!$AG$16*Tabell2[[#This Row],[Weight (kg)]]</f>
        <v>1.1051500000000001</v>
      </c>
      <c r="AE2605" s="18">
        <f>'EPD information'!$AH$16*Tabell2[[#This Row],[Weight (kg)]]</f>
        <v>1.7682400000000001E-3</v>
      </c>
      <c r="AF2605" s="21">
        <f>'EPD information'!$AI$16*Tabell2[[#This Row],[Weight (kg)]]</f>
        <v>-8.1994999999999987</v>
      </c>
    </row>
    <row r="2606" spans="1:32" x14ac:dyDescent="0.2">
      <c r="A2606" s="36" t="s">
        <v>262</v>
      </c>
      <c r="B2606" s="37" t="s">
        <v>263</v>
      </c>
      <c r="C2606" s="38">
        <v>275974</v>
      </c>
      <c r="D2606" s="39">
        <v>7319662759748</v>
      </c>
      <c r="E2606" s="37" t="s">
        <v>46</v>
      </c>
      <c r="F2606" s="40">
        <v>710</v>
      </c>
      <c r="G2606" s="37">
        <v>250</v>
      </c>
      <c r="H2606" s="41">
        <v>7.14</v>
      </c>
      <c r="I2606" s="35">
        <f>'EPD information'!$L$16*Tabell2[[#This Row],[Weight (kg)]]</f>
        <v>24.3474</v>
      </c>
      <c r="J2606" s="22">
        <f>'EPD information'!$M$16*Tabell2[[#This Row],[Weight (kg)]]</f>
        <v>0.42411599999999999</v>
      </c>
      <c r="K2606" s="22">
        <f>'EPD information'!$N$16*Tabell2[[#This Row],[Weight (kg)]]</f>
        <v>5.0337E-2</v>
      </c>
      <c r="L2606" s="22">
        <f>'EPD information'!$O$16*Tabell2[[#This Row],[Weight (kg)]]</f>
        <v>0</v>
      </c>
      <c r="M2606" s="22">
        <f>'EPD information'!$P$16*Tabell2[[#This Row],[Weight (kg)]]</f>
        <v>3.3557999999999998E-2</v>
      </c>
      <c r="N2606" s="22">
        <f>'EPD information'!$Q$16*Tabell2[[#This Row],[Weight (kg)]]</f>
        <v>1.1138399999999999</v>
      </c>
      <c r="O2606" s="22">
        <f>'EPD information'!$R$16*Tabell2[[#This Row],[Weight (kg)]]</f>
        <v>1.80642E-3</v>
      </c>
      <c r="P2606" s="22">
        <f>'EPD information'!$S$16*Tabell2[[#This Row],[Weight (kg)]]</f>
        <v>-8.6394000000000002</v>
      </c>
      <c r="Q2606" s="35">
        <f>'Product specific GWP'!$T$16*Tabell2[[#This Row],[Weight (kg)]]</f>
        <v>0.31201800000000002</v>
      </c>
      <c r="R2606" s="35" t="s">
        <v>48</v>
      </c>
      <c r="S2606" s="35">
        <f>'EPD information'!$V$16*Tabell2[[#This Row],[Weight (kg)]]</f>
        <v>5.0337E-2</v>
      </c>
      <c r="T2606" s="35" t="str">
        <f>'EPD information'!$W$16</f>
        <v>ND</v>
      </c>
      <c r="U2606" s="35">
        <f>'EPD information'!$X$16*Tabell2[[#This Row],[Weight (kg)]]</f>
        <v>3.3557999999999998E-2</v>
      </c>
      <c r="V2606" s="35">
        <f>'EPD information'!$Y$16*Tabell2[[#This Row],[Weight (kg)]]</f>
        <v>1.1138399999999999</v>
      </c>
      <c r="W2606" s="35">
        <f>'EPD information'!$Z$16*Tabell2[[#This Row],[Weight (kg)]]</f>
        <v>1.80642E-3</v>
      </c>
      <c r="X2606" s="35">
        <f>'EPD information'!$AA$16*Tabell2[[#This Row],[Weight (kg)]]</f>
        <v>-8.6394000000000002</v>
      </c>
      <c r="Y2606" s="18">
        <f>'EPD information'!$AB$16*Tabell2[[#This Row],[Weight (kg)]]</f>
        <v>23.990399999999998</v>
      </c>
      <c r="Z2606" s="18">
        <f>'EPD information'!$AC$16*Tabell2[[#This Row],[Weight (kg)]]</f>
        <v>0.42054599999999998</v>
      </c>
      <c r="AA2606" s="18">
        <f>'EPD information'!$AD$16*Tabell2[[#This Row],[Weight (kg)]]</f>
        <v>5.2621799999999996E-2</v>
      </c>
      <c r="AB2606" s="18" t="s">
        <v>48</v>
      </c>
      <c r="AC2606" s="18">
        <f>'EPD information'!$AF$16*Tabell2[[#This Row],[Weight (kg)]]</f>
        <v>3.3200999999999994E-2</v>
      </c>
      <c r="AD2606" s="18">
        <f>'EPD information'!$AG$16*Tabell2[[#This Row],[Weight (kg)]]</f>
        <v>1.1067</v>
      </c>
      <c r="AE2606" s="18">
        <f>'EPD information'!$AH$16*Tabell2[[#This Row],[Weight (kg)]]</f>
        <v>1.7707199999999999E-3</v>
      </c>
      <c r="AF2606" s="21">
        <f>'EPD information'!$AI$16*Tabell2[[#This Row],[Weight (kg)]]</f>
        <v>-8.2109999999999985</v>
      </c>
    </row>
    <row r="2607" spans="1:32" x14ac:dyDescent="0.2">
      <c r="A2607" s="36" t="s">
        <v>262</v>
      </c>
      <c r="B2607" s="37" t="s">
        <v>263</v>
      </c>
      <c r="C2607" s="38">
        <v>275973</v>
      </c>
      <c r="D2607" s="39">
        <v>7319662759731</v>
      </c>
      <c r="E2607" s="37" t="s">
        <v>46</v>
      </c>
      <c r="F2607" s="40">
        <v>710</v>
      </c>
      <c r="G2607" s="37">
        <v>224</v>
      </c>
      <c r="H2607" s="41">
        <v>7.15</v>
      </c>
      <c r="I2607" s="35">
        <f>'EPD information'!$L$16*Tabell2[[#This Row],[Weight (kg)]]</f>
        <v>24.381500000000003</v>
      </c>
      <c r="J2607" s="22">
        <f>'EPD information'!$M$16*Tabell2[[#This Row],[Weight (kg)]]</f>
        <v>0.42471000000000003</v>
      </c>
      <c r="K2607" s="22">
        <f>'EPD information'!$N$16*Tabell2[[#This Row],[Weight (kg)]]</f>
        <v>5.0407500000000001E-2</v>
      </c>
      <c r="L2607" s="22">
        <f>'EPD information'!$O$16*Tabell2[[#This Row],[Weight (kg)]]</f>
        <v>0</v>
      </c>
      <c r="M2607" s="22">
        <f>'EPD information'!$P$16*Tabell2[[#This Row],[Weight (kg)]]</f>
        <v>3.3605000000000003E-2</v>
      </c>
      <c r="N2607" s="22">
        <f>'EPD information'!$Q$16*Tabell2[[#This Row],[Weight (kg)]]</f>
        <v>1.1153999999999999</v>
      </c>
      <c r="O2607" s="22">
        <f>'EPD information'!$R$16*Tabell2[[#This Row],[Weight (kg)]]</f>
        <v>1.8089500000000004E-3</v>
      </c>
      <c r="P2607" s="22">
        <f>'EPD information'!$S$16*Tabell2[[#This Row],[Weight (kg)]]</f>
        <v>-8.6515000000000004</v>
      </c>
      <c r="Q2607" s="35">
        <f>'Product specific GWP'!$T$16*Tabell2[[#This Row],[Weight (kg)]]</f>
        <v>0.31245500000000004</v>
      </c>
      <c r="R2607" s="35" t="s">
        <v>48</v>
      </c>
      <c r="S2607" s="35">
        <f>'EPD information'!$V$16*Tabell2[[#This Row],[Weight (kg)]]</f>
        <v>5.0407500000000001E-2</v>
      </c>
      <c r="T2607" s="35" t="str">
        <f>'EPD information'!$W$16</f>
        <v>ND</v>
      </c>
      <c r="U2607" s="35">
        <f>'EPD information'!$X$16*Tabell2[[#This Row],[Weight (kg)]]</f>
        <v>3.3605000000000003E-2</v>
      </c>
      <c r="V2607" s="35">
        <f>'EPD information'!$Y$16*Tabell2[[#This Row],[Weight (kg)]]</f>
        <v>1.1153999999999999</v>
      </c>
      <c r="W2607" s="35">
        <f>'EPD information'!$Z$16*Tabell2[[#This Row],[Weight (kg)]]</f>
        <v>1.8089500000000004E-3</v>
      </c>
      <c r="X2607" s="35">
        <f>'EPD information'!$AA$16*Tabell2[[#This Row],[Weight (kg)]]</f>
        <v>-8.6515000000000004</v>
      </c>
      <c r="Y2607" s="18">
        <f>'EPD information'!$AB$16*Tabell2[[#This Row],[Weight (kg)]]</f>
        <v>24.024000000000001</v>
      </c>
      <c r="Z2607" s="18">
        <f>'EPD information'!$AC$16*Tabell2[[#This Row],[Weight (kg)]]</f>
        <v>0.42113500000000004</v>
      </c>
      <c r="AA2607" s="18">
        <f>'EPD information'!$AD$16*Tabell2[[#This Row],[Weight (kg)]]</f>
        <v>5.2695499999999999E-2</v>
      </c>
      <c r="AB2607" s="18" t="s">
        <v>48</v>
      </c>
      <c r="AC2607" s="18">
        <f>'EPD information'!$AF$16*Tabell2[[#This Row],[Weight (kg)]]</f>
        <v>3.3247499999999999E-2</v>
      </c>
      <c r="AD2607" s="18">
        <f>'EPD information'!$AG$16*Tabell2[[#This Row],[Weight (kg)]]</f>
        <v>1.10825</v>
      </c>
      <c r="AE2607" s="18">
        <f>'EPD information'!$AH$16*Tabell2[[#This Row],[Weight (kg)]]</f>
        <v>1.7732000000000002E-3</v>
      </c>
      <c r="AF2607" s="21">
        <f>'EPD information'!$AI$16*Tabell2[[#This Row],[Weight (kg)]]</f>
        <v>-8.2225000000000001</v>
      </c>
    </row>
    <row r="2608" spans="1:32" x14ac:dyDescent="0.2">
      <c r="A2608" s="36" t="s">
        <v>262</v>
      </c>
      <c r="B2608" s="37" t="s">
        <v>263</v>
      </c>
      <c r="C2608" s="38">
        <v>275972</v>
      </c>
      <c r="D2608" s="39">
        <v>7319662759724</v>
      </c>
      <c r="E2608" s="37" t="s">
        <v>46</v>
      </c>
      <c r="F2608" s="40">
        <v>710</v>
      </c>
      <c r="G2608" s="37">
        <v>200</v>
      </c>
      <c r="H2608" s="41">
        <v>7.16</v>
      </c>
      <c r="I2608" s="35">
        <f>'EPD information'!$L$16*Tabell2[[#This Row],[Weight (kg)]]</f>
        <v>24.415600000000001</v>
      </c>
      <c r="J2608" s="22">
        <f>'EPD information'!$M$16*Tabell2[[#This Row],[Weight (kg)]]</f>
        <v>0.42530400000000002</v>
      </c>
      <c r="K2608" s="22">
        <f>'EPD information'!$N$16*Tabell2[[#This Row],[Weight (kg)]]</f>
        <v>5.0478000000000002E-2</v>
      </c>
      <c r="L2608" s="22">
        <f>'EPD information'!$O$16*Tabell2[[#This Row],[Weight (kg)]]</f>
        <v>0</v>
      </c>
      <c r="M2608" s="22">
        <f>'EPD information'!$P$16*Tabell2[[#This Row],[Weight (kg)]]</f>
        <v>3.3652000000000001E-2</v>
      </c>
      <c r="N2608" s="22">
        <f>'EPD information'!$Q$16*Tabell2[[#This Row],[Weight (kg)]]</f>
        <v>1.11696</v>
      </c>
      <c r="O2608" s="22">
        <f>'EPD information'!$R$16*Tabell2[[#This Row],[Weight (kg)]]</f>
        <v>1.8114800000000003E-3</v>
      </c>
      <c r="P2608" s="22">
        <f>'EPD information'!$S$16*Tabell2[[#This Row],[Weight (kg)]]</f>
        <v>-8.6636000000000006</v>
      </c>
      <c r="Q2608" s="35">
        <f>'Product specific GWP'!$T$16*Tabell2[[#This Row],[Weight (kg)]]</f>
        <v>0.312892</v>
      </c>
      <c r="R2608" s="35" t="s">
        <v>48</v>
      </c>
      <c r="S2608" s="35">
        <f>'EPD information'!$V$16*Tabell2[[#This Row],[Weight (kg)]]</f>
        <v>5.0478000000000002E-2</v>
      </c>
      <c r="T2608" s="35" t="str">
        <f>'EPD information'!$W$16</f>
        <v>ND</v>
      </c>
      <c r="U2608" s="35">
        <f>'EPD information'!$X$16*Tabell2[[#This Row],[Weight (kg)]]</f>
        <v>3.3652000000000001E-2</v>
      </c>
      <c r="V2608" s="35">
        <f>'EPD information'!$Y$16*Tabell2[[#This Row],[Weight (kg)]]</f>
        <v>1.11696</v>
      </c>
      <c r="W2608" s="35">
        <f>'EPD information'!$Z$16*Tabell2[[#This Row],[Weight (kg)]]</f>
        <v>1.8114800000000003E-3</v>
      </c>
      <c r="X2608" s="35">
        <f>'EPD information'!$AA$16*Tabell2[[#This Row],[Weight (kg)]]</f>
        <v>-8.6636000000000006</v>
      </c>
      <c r="Y2608" s="18">
        <f>'EPD information'!$AB$16*Tabell2[[#This Row],[Weight (kg)]]</f>
        <v>24.057600000000001</v>
      </c>
      <c r="Z2608" s="18">
        <f>'EPD information'!$AC$16*Tabell2[[#This Row],[Weight (kg)]]</f>
        <v>0.42172399999999999</v>
      </c>
      <c r="AA2608" s="18">
        <f>'EPD information'!$AD$16*Tabell2[[#This Row],[Weight (kg)]]</f>
        <v>5.2769200000000002E-2</v>
      </c>
      <c r="AB2608" s="18" t="s">
        <v>48</v>
      </c>
      <c r="AC2608" s="18">
        <f>'EPD information'!$AF$16*Tabell2[[#This Row],[Weight (kg)]]</f>
        <v>3.3293999999999997E-2</v>
      </c>
      <c r="AD2608" s="18">
        <f>'EPD information'!$AG$16*Tabell2[[#This Row],[Weight (kg)]]</f>
        <v>1.1098000000000001</v>
      </c>
      <c r="AE2608" s="18">
        <f>'EPD information'!$AH$16*Tabell2[[#This Row],[Weight (kg)]]</f>
        <v>1.7756800000000002E-3</v>
      </c>
      <c r="AF2608" s="21">
        <f>'EPD information'!$AI$16*Tabell2[[#This Row],[Weight (kg)]]</f>
        <v>-8.234</v>
      </c>
    </row>
    <row r="2609" spans="1:32" x14ac:dyDescent="0.2">
      <c r="A2609" s="36" t="s">
        <v>262</v>
      </c>
      <c r="B2609" s="37" t="s">
        <v>263</v>
      </c>
      <c r="C2609" s="38">
        <v>275971</v>
      </c>
      <c r="D2609" s="39">
        <v>7319662759717</v>
      </c>
      <c r="E2609" s="37" t="s">
        <v>46</v>
      </c>
      <c r="F2609" s="40">
        <v>710</v>
      </c>
      <c r="G2609" s="37">
        <v>180</v>
      </c>
      <c r="H2609" s="41">
        <v>7.17</v>
      </c>
      <c r="I2609" s="35">
        <f>'EPD information'!$L$16*Tabell2[[#This Row],[Weight (kg)]]</f>
        <v>24.4497</v>
      </c>
      <c r="J2609" s="22">
        <f>'EPD information'!$M$16*Tabell2[[#This Row],[Weight (kg)]]</f>
        <v>0.425898</v>
      </c>
      <c r="K2609" s="22">
        <f>'EPD information'!$N$16*Tabell2[[#This Row],[Weight (kg)]]</f>
        <v>5.0548499999999996E-2</v>
      </c>
      <c r="L2609" s="22">
        <f>'EPD information'!$O$16*Tabell2[[#This Row],[Weight (kg)]]</f>
        <v>0</v>
      </c>
      <c r="M2609" s="22">
        <f>'EPD information'!$P$16*Tabell2[[#This Row],[Weight (kg)]]</f>
        <v>3.3699E-2</v>
      </c>
      <c r="N2609" s="22">
        <f>'EPD information'!$Q$16*Tabell2[[#This Row],[Weight (kg)]]</f>
        <v>1.11852</v>
      </c>
      <c r="O2609" s="22">
        <f>'EPD information'!$R$16*Tabell2[[#This Row],[Weight (kg)]]</f>
        <v>1.8140100000000002E-3</v>
      </c>
      <c r="P2609" s="22">
        <f>'EPD information'!$S$16*Tabell2[[#This Row],[Weight (kg)]]</f>
        <v>-8.6756999999999991</v>
      </c>
      <c r="Q2609" s="35">
        <f>'Product specific GWP'!$T$16*Tabell2[[#This Row],[Weight (kg)]]</f>
        <v>0.31332900000000002</v>
      </c>
      <c r="R2609" s="35" t="s">
        <v>48</v>
      </c>
      <c r="S2609" s="35">
        <f>'EPD information'!$V$16*Tabell2[[#This Row],[Weight (kg)]]</f>
        <v>5.0548499999999996E-2</v>
      </c>
      <c r="T2609" s="35" t="str">
        <f>'EPD information'!$W$16</f>
        <v>ND</v>
      </c>
      <c r="U2609" s="35">
        <f>'EPD information'!$X$16*Tabell2[[#This Row],[Weight (kg)]]</f>
        <v>3.3699E-2</v>
      </c>
      <c r="V2609" s="35">
        <f>'EPD information'!$Y$16*Tabell2[[#This Row],[Weight (kg)]]</f>
        <v>1.11852</v>
      </c>
      <c r="W2609" s="35">
        <f>'EPD information'!$Z$16*Tabell2[[#This Row],[Weight (kg)]]</f>
        <v>1.8140100000000002E-3</v>
      </c>
      <c r="X2609" s="35">
        <f>'EPD information'!$AA$16*Tabell2[[#This Row],[Weight (kg)]]</f>
        <v>-8.6756999999999991</v>
      </c>
      <c r="Y2609" s="18">
        <f>'EPD information'!$AB$16*Tabell2[[#This Row],[Weight (kg)]]</f>
        <v>24.091200000000001</v>
      </c>
      <c r="Z2609" s="18">
        <f>'EPD information'!$AC$16*Tabell2[[#This Row],[Weight (kg)]]</f>
        <v>0.42231299999999999</v>
      </c>
      <c r="AA2609" s="18">
        <f>'EPD information'!$AD$16*Tabell2[[#This Row],[Weight (kg)]]</f>
        <v>5.2842899999999998E-2</v>
      </c>
      <c r="AB2609" s="18" t="s">
        <v>48</v>
      </c>
      <c r="AC2609" s="18">
        <f>'EPD information'!$AF$16*Tabell2[[#This Row],[Weight (kg)]]</f>
        <v>3.3340499999999995E-2</v>
      </c>
      <c r="AD2609" s="18">
        <f>'EPD information'!$AG$16*Tabell2[[#This Row],[Weight (kg)]]</f>
        <v>1.1113500000000001</v>
      </c>
      <c r="AE2609" s="18">
        <f>'EPD information'!$AH$16*Tabell2[[#This Row],[Weight (kg)]]</f>
        <v>1.77816E-3</v>
      </c>
      <c r="AF2609" s="21">
        <f>'EPD information'!$AI$16*Tabell2[[#This Row],[Weight (kg)]]</f>
        <v>-8.2454999999999998</v>
      </c>
    </row>
    <row r="2610" spans="1:32" x14ac:dyDescent="0.2">
      <c r="A2610" s="36" t="s">
        <v>262</v>
      </c>
      <c r="B2610" s="37" t="s">
        <v>263</v>
      </c>
      <c r="C2610" s="38">
        <v>275970</v>
      </c>
      <c r="D2610" s="39">
        <v>7319662759700</v>
      </c>
      <c r="E2610" s="37" t="s">
        <v>46</v>
      </c>
      <c r="F2610" s="40">
        <v>710</v>
      </c>
      <c r="G2610" s="37">
        <v>160</v>
      </c>
      <c r="H2610" s="41">
        <v>7.18</v>
      </c>
      <c r="I2610" s="35">
        <f>'EPD information'!$L$16*Tabell2[[#This Row],[Weight (kg)]]</f>
        <v>24.483799999999999</v>
      </c>
      <c r="J2610" s="22">
        <f>'EPD information'!$M$16*Tabell2[[#This Row],[Weight (kg)]]</f>
        <v>0.42649199999999998</v>
      </c>
      <c r="K2610" s="22">
        <f>'EPD information'!$N$16*Tabell2[[#This Row],[Weight (kg)]]</f>
        <v>5.0618999999999997E-2</v>
      </c>
      <c r="L2610" s="22">
        <f>'EPD information'!$O$16*Tabell2[[#This Row],[Weight (kg)]]</f>
        <v>0</v>
      </c>
      <c r="M2610" s="22">
        <f>'EPD information'!$P$16*Tabell2[[#This Row],[Weight (kg)]]</f>
        <v>3.3745999999999998E-2</v>
      </c>
      <c r="N2610" s="22">
        <f>'EPD information'!$Q$16*Tabell2[[#This Row],[Weight (kg)]]</f>
        <v>1.12008</v>
      </c>
      <c r="O2610" s="22">
        <f>'EPD information'!$R$16*Tabell2[[#This Row],[Weight (kg)]]</f>
        <v>1.8165400000000002E-3</v>
      </c>
      <c r="P2610" s="22">
        <f>'EPD information'!$S$16*Tabell2[[#This Row],[Weight (kg)]]</f>
        <v>-8.6877999999999993</v>
      </c>
      <c r="Q2610" s="35">
        <f>'Product specific GWP'!$T$16*Tabell2[[#This Row],[Weight (kg)]]</f>
        <v>0.31376599999999999</v>
      </c>
      <c r="R2610" s="35" t="s">
        <v>48</v>
      </c>
      <c r="S2610" s="35">
        <f>'EPD information'!$V$16*Tabell2[[#This Row],[Weight (kg)]]</f>
        <v>5.0618999999999997E-2</v>
      </c>
      <c r="T2610" s="35" t="str">
        <f>'EPD information'!$W$16</f>
        <v>ND</v>
      </c>
      <c r="U2610" s="35">
        <f>'EPD information'!$X$16*Tabell2[[#This Row],[Weight (kg)]]</f>
        <v>3.3745999999999998E-2</v>
      </c>
      <c r="V2610" s="35">
        <f>'EPD information'!$Y$16*Tabell2[[#This Row],[Weight (kg)]]</f>
        <v>1.12008</v>
      </c>
      <c r="W2610" s="35">
        <f>'EPD information'!$Z$16*Tabell2[[#This Row],[Weight (kg)]]</f>
        <v>1.8165400000000002E-3</v>
      </c>
      <c r="X2610" s="35">
        <f>'EPD information'!$AA$16*Tabell2[[#This Row],[Weight (kg)]]</f>
        <v>-8.6877999999999993</v>
      </c>
      <c r="Y2610" s="18">
        <f>'EPD information'!$AB$16*Tabell2[[#This Row],[Weight (kg)]]</f>
        <v>24.124799999999997</v>
      </c>
      <c r="Z2610" s="18">
        <f>'EPD information'!$AC$16*Tabell2[[#This Row],[Weight (kg)]]</f>
        <v>0.422902</v>
      </c>
      <c r="AA2610" s="18">
        <f>'EPD information'!$AD$16*Tabell2[[#This Row],[Weight (kg)]]</f>
        <v>5.2916599999999994E-2</v>
      </c>
      <c r="AB2610" s="18" t="s">
        <v>48</v>
      </c>
      <c r="AC2610" s="18">
        <f>'EPD information'!$AF$16*Tabell2[[#This Row],[Weight (kg)]]</f>
        <v>3.3386999999999993E-2</v>
      </c>
      <c r="AD2610" s="18">
        <f>'EPD information'!$AG$16*Tabell2[[#This Row],[Weight (kg)]]</f>
        <v>1.1129</v>
      </c>
      <c r="AE2610" s="18">
        <f>'EPD information'!$AH$16*Tabell2[[#This Row],[Weight (kg)]]</f>
        <v>1.78064E-3</v>
      </c>
      <c r="AF2610" s="21">
        <f>'EPD information'!$AI$16*Tabell2[[#This Row],[Weight (kg)]]</f>
        <v>-8.2569999999999997</v>
      </c>
    </row>
    <row r="2611" spans="1:32" x14ac:dyDescent="0.2">
      <c r="A2611" s="36" t="s">
        <v>262</v>
      </c>
      <c r="B2611" s="37" t="s">
        <v>263</v>
      </c>
      <c r="C2611" s="38">
        <v>275969</v>
      </c>
      <c r="D2611" s="39">
        <v>7319662759694</v>
      </c>
      <c r="E2611" s="37" t="s">
        <v>46</v>
      </c>
      <c r="F2611" s="40">
        <v>710</v>
      </c>
      <c r="G2611" s="37">
        <v>150</v>
      </c>
      <c r="H2611" s="41">
        <v>7.19</v>
      </c>
      <c r="I2611" s="35">
        <f>'EPD information'!$L$16*Tabell2[[#This Row],[Weight (kg)]]</f>
        <v>24.517900000000001</v>
      </c>
      <c r="J2611" s="22">
        <f>'EPD information'!$M$16*Tabell2[[#This Row],[Weight (kg)]]</f>
        <v>0.42708600000000002</v>
      </c>
      <c r="K2611" s="22">
        <f>'EPD information'!$N$16*Tabell2[[#This Row],[Weight (kg)]]</f>
        <v>5.0689499999999998E-2</v>
      </c>
      <c r="L2611" s="22">
        <f>'EPD information'!$O$16*Tabell2[[#This Row],[Weight (kg)]]</f>
        <v>0</v>
      </c>
      <c r="M2611" s="22">
        <f>'EPD information'!$P$16*Tabell2[[#This Row],[Weight (kg)]]</f>
        <v>3.3793000000000004E-2</v>
      </c>
      <c r="N2611" s="22">
        <f>'EPD information'!$Q$16*Tabell2[[#This Row],[Weight (kg)]]</f>
        <v>1.12164</v>
      </c>
      <c r="O2611" s="22">
        <f>'EPD information'!$R$16*Tabell2[[#This Row],[Weight (kg)]]</f>
        <v>1.8190700000000003E-3</v>
      </c>
      <c r="P2611" s="22">
        <f>'EPD information'!$S$16*Tabell2[[#This Row],[Weight (kg)]]</f>
        <v>-8.6998999999999995</v>
      </c>
      <c r="Q2611" s="35">
        <f>'Product specific GWP'!$T$16*Tabell2[[#This Row],[Weight (kg)]]</f>
        <v>0.31420300000000001</v>
      </c>
      <c r="R2611" s="35" t="s">
        <v>48</v>
      </c>
      <c r="S2611" s="35">
        <f>'EPD information'!$V$16*Tabell2[[#This Row],[Weight (kg)]]</f>
        <v>5.0689499999999998E-2</v>
      </c>
      <c r="T2611" s="35" t="str">
        <f>'EPD information'!$W$16</f>
        <v>ND</v>
      </c>
      <c r="U2611" s="35">
        <f>'EPD information'!$X$16*Tabell2[[#This Row],[Weight (kg)]]</f>
        <v>3.3793000000000004E-2</v>
      </c>
      <c r="V2611" s="35">
        <f>'EPD information'!$Y$16*Tabell2[[#This Row],[Weight (kg)]]</f>
        <v>1.12164</v>
      </c>
      <c r="W2611" s="35">
        <f>'EPD information'!$Z$16*Tabell2[[#This Row],[Weight (kg)]]</f>
        <v>1.8190700000000003E-3</v>
      </c>
      <c r="X2611" s="35">
        <f>'EPD information'!$AA$16*Tabell2[[#This Row],[Weight (kg)]]</f>
        <v>-8.6998999999999995</v>
      </c>
      <c r="Y2611" s="18">
        <f>'EPD information'!$AB$16*Tabell2[[#This Row],[Weight (kg)]]</f>
        <v>24.1584</v>
      </c>
      <c r="Z2611" s="18">
        <f>'EPD information'!$AC$16*Tabell2[[#This Row],[Weight (kg)]]</f>
        <v>0.42349100000000001</v>
      </c>
      <c r="AA2611" s="18">
        <f>'EPD information'!$AD$16*Tabell2[[#This Row],[Weight (kg)]]</f>
        <v>5.2990300000000004E-2</v>
      </c>
      <c r="AB2611" s="18" t="s">
        <v>48</v>
      </c>
      <c r="AC2611" s="18">
        <f>'EPD information'!$AF$16*Tabell2[[#This Row],[Weight (kg)]]</f>
        <v>3.3433499999999998E-2</v>
      </c>
      <c r="AD2611" s="18">
        <f>'EPD information'!$AG$16*Tabell2[[#This Row],[Weight (kg)]]</f>
        <v>1.1144500000000002</v>
      </c>
      <c r="AE2611" s="18">
        <f>'EPD information'!$AH$16*Tabell2[[#This Row],[Weight (kg)]]</f>
        <v>1.7831200000000002E-3</v>
      </c>
      <c r="AF2611" s="21">
        <f>'EPD information'!$AI$16*Tabell2[[#This Row],[Weight (kg)]]</f>
        <v>-8.2684999999999995</v>
      </c>
    </row>
    <row r="2612" spans="1:32" x14ac:dyDescent="0.2">
      <c r="A2612" s="36" t="s">
        <v>262</v>
      </c>
      <c r="B2612" s="37" t="s">
        <v>263</v>
      </c>
      <c r="C2612" s="38">
        <v>275968</v>
      </c>
      <c r="D2612" s="39">
        <v>7319662759687</v>
      </c>
      <c r="E2612" s="37" t="s">
        <v>46</v>
      </c>
      <c r="F2612" s="40">
        <v>710</v>
      </c>
      <c r="G2612" s="37">
        <v>140</v>
      </c>
      <c r="H2612" s="41">
        <v>7.2</v>
      </c>
      <c r="I2612" s="35">
        <f>'EPD information'!$L$16*Tabell2[[#This Row],[Weight (kg)]]</f>
        <v>24.552000000000003</v>
      </c>
      <c r="J2612" s="22">
        <f>'EPD information'!$M$16*Tabell2[[#This Row],[Weight (kg)]]</f>
        <v>0.42768</v>
      </c>
      <c r="K2612" s="22">
        <f>'EPD information'!$N$16*Tabell2[[#This Row],[Weight (kg)]]</f>
        <v>5.076E-2</v>
      </c>
      <c r="L2612" s="22">
        <f>'EPD information'!$O$16*Tabell2[[#This Row],[Weight (kg)]]</f>
        <v>0</v>
      </c>
      <c r="M2612" s="22">
        <f>'EPD information'!$P$16*Tabell2[[#This Row],[Weight (kg)]]</f>
        <v>3.3840000000000002E-2</v>
      </c>
      <c r="N2612" s="22">
        <f>'EPD information'!$Q$16*Tabell2[[#This Row],[Weight (kg)]]</f>
        <v>1.1232</v>
      </c>
      <c r="O2612" s="22">
        <f>'EPD information'!$R$16*Tabell2[[#This Row],[Weight (kg)]]</f>
        <v>1.8216000000000003E-3</v>
      </c>
      <c r="P2612" s="22">
        <f>'EPD information'!$S$16*Tabell2[[#This Row],[Weight (kg)]]</f>
        <v>-8.7119999999999997</v>
      </c>
      <c r="Q2612" s="35">
        <f>'Product specific GWP'!$T$16*Tabell2[[#This Row],[Weight (kg)]]</f>
        <v>0.31464000000000003</v>
      </c>
      <c r="R2612" s="35" t="s">
        <v>48</v>
      </c>
      <c r="S2612" s="35">
        <f>'EPD information'!$V$16*Tabell2[[#This Row],[Weight (kg)]]</f>
        <v>5.076E-2</v>
      </c>
      <c r="T2612" s="35" t="str">
        <f>'EPD information'!$W$16</f>
        <v>ND</v>
      </c>
      <c r="U2612" s="35">
        <f>'EPD information'!$X$16*Tabell2[[#This Row],[Weight (kg)]]</f>
        <v>3.3840000000000002E-2</v>
      </c>
      <c r="V2612" s="35">
        <f>'EPD information'!$Y$16*Tabell2[[#This Row],[Weight (kg)]]</f>
        <v>1.1232</v>
      </c>
      <c r="W2612" s="35">
        <f>'EPD information'!$Z$16*Tabell2[[#This Row],[Weight (kg)]]</f>
        <v>1.8216000000000003E-3</v>
      </c>
      <c r="X2612" s="35">
        <f>'EPD information'!$AA$16*Tabell2[[#This Row],[Weight (kg)]]</f>
        <v>-8.7119999999999997</v>
      </c>
      <c r="Y2612" s="18">
        <f>'EPD information'!$AB$16*Tabell2[[#This Row],[Weight (kg)]]</f>
        <v>24.192</v>
      </c>
      <c r="Z2612" s="18">
        <f>'EPD information'!$AC$16*Tabell2[[#This Row],[Weight (kg)]]</f>
        <v>0.42408000000000001</v>
      </c>
      <c r="AA2612" s="18">
        <f>'EPD information'!$AD$16*Tabell2[[#This Row],[Weight (kg)]]</f>
        <v>5.3064E-2</v>
      </c>
      <c r="AB2612" s="18" t="s">
        <v>48</v>
      </c>
      <c r="AC2612" s="18">
        <f>'EPD information'!$AF$16*Tabell2[[#This Row],[Weight (kg)]]</f>
        <v>3.3479999999999996E-2</v>
      </c>
      <c r="AD2612" s="18">
        <f>'EPD information'!$AG$16*Tabell2[[#This Row],[Weight (kg)]]</f>
        <v>1.1160000000000001</v>
      </c>
      <c r="AE2612" s="18">
        <f>'EPD information'!$AH$16*Tabell2[[#This Row],[Weight (kg)]]</f>
        <v>1.7856E-3</v>
      </c>
      <c r="AF2612" s="21">
        <f>'EPD information'!$AI$16*Tabell2[[#This Row],[Weight (kg)]]</f>
        <v>-8.2799999999999994</v>
      </c>
    </row>
    <row r="2613" spans="1:32" x14ac:dyDescent="0.2">
      <c r="A2613" s="36" t="s">
        <v>262</v>
      </c>
      <c r="B2613" s="37" t="s">
        <v>263</v>
      </c>
      <c r="C2613" s="38">
        <v>256694</v>
      </c>
      <c r="D2613" s="39">
        <v>7319662566940</v>
      </c>
      <c r="E2613" s="37" t="s">
        <v>46</v>
      </c>
      <c r="F2613" s="40">
        <v>800</v>
      </c>
      <c r="G2613" s="37">
        <v>630</v>
      </c>
      <c r="H2613" s="41">
        <v>6.62</v>
      </c>
      <c r="I2613" s="35">
        <f>'EPD information'!$L$16*Tabell2[[#This Row],[Weight (kg)]]</f>
        <v>22.574200000000001</v>
      </c>
      <c r="J2613" s="22">
        <f>'EPD information'!$M$16*Tabell2[[#This Row],[Weight (kg)]]</f>
        <v>0.39322800000000002</v>
      </c>
      <c r="K2613" s="22">
        <f>'EPD information'!$N$16*Tabell2[[#This Row],[Weight (kg)]]</f>
        <v>4.6670999999999997E-2</v>
      </c>
      <c r="L2613" s="22">
        <f>'EPD information'!$O$16*Tabell2[[#This Row],[Weight (kg)]]</f>
        <v>0</v>
      </c>
      <c r="M2613" s="22">
        <f>'EPD information'!$P$16*Tabell2[[#This Row],[Weight (kg)]]</f>
        <v>3.1114000000000003E-2</v>
      </c>
      <c r="N2613" s="22">
        <f>'EPD information'!$Q$16*Tabell2[[#This Row],[Weight (kg)]]</f>
        <v>1.0327200000000001</v>
      </c>
      <c r="O2613" s="22">
        <f>'EPD information'!$R$16*Tabell2[[#This Row],[Weight (kg)]]</f>
        <v>1.6748600000000002E-3</v>
      </c>
      <c r="P2613" s="22">
        <f>'EPD information'!$S$16*Tabell2[[#This Row],[Weight (kg)]]</f>
        <v>-8.0101999999999993</v>
      </c>
      <c r="Q2613" s="35">
        <f>'Product specific GWP'!$T$16*Tabell2[[#This Row],[Weight (kg)]]</f>
        <v>0.289294</v>
      </c>
      <c r="R2613" s="35" t="s">
        <v>48</v>
      </c>
      <c r="S2613" s="35">
        <f>'EPD information'!$V$16*Tabell2[[#This Row],[Weight (kg)]]</f>
        <v>4.6670999999999997E-2</v>
      </c>
      <c r="T2613" s="35" t="str">
        <f>'EPD information'!$W$16</f>
        <v>ND</v>
      </c>
      <c r="U2613" s="35">
        <f>'EPD information'!$X$16*Tabell2[[#This Row],[Weight (kg)]]</f>
        <v>3.1114000000000003E-2</v>
      </c>
      <c r="V2613" s="35">
        <f>'EPD information'!$Y$16*Tabell2[[#This Row],[Weight (kg)]]</f>
        <v>1.0327200000000001</v>
      </c>
      <c r="W2613" s="35">
        <f>'EPD information'!$Z$16*Tabell2[[#This Row],[Weight (kg)]]</f>
        <v>1.6748600000000002E-3</v>
      </c>
      <c r="X2613" s="35">
        <f>'EPD information'!$AA$16*Tabell2[[#This Row],[Weight (kg)]]</f>
        <v>-8.0101999999999993</v>
      </c>
      <c r="Y2613" s="18">
        <f>'EPD information'!$AB$16*Tabell2[[#This Row],[Weight (kg)]]</f>
        <v>22.243199999999998</v>
      </c>
      <c r="Z2613" s="18">
        <f>'EPD information'!$AC$16*Tabell2[[#This Row],[Weight (kg)]]</f>
        <v>0.38991799999999999</v>
      </c>
      <c r="AA2613" s="18">
        <f>'EPD information'!$AD$16*Tabell2[[#This Row],[Weight (kg)]]</f>
        <v>4.8789399999999997E-2</v>
      </c>
      <c r="AB2613" s="18" t="s">
        <v>48</v>
      </c>
      <c r="AC2613" s="18">
        <f>'EPD information'!$AF$16*Tabell2[[#This Row],[Weight (kg)]]</f>
        <v>3.0782999999999998E-2</v>
      </c>
      <c r="AD2613" s="18">
        <f>'EPD information'!$AG$16*Tabell2[[#This Row],[Weight (kg)]]</f>
        <v>1.0261</v>
      </c>
      <c r="AE2613" s="18">
        <f>'EPD information'!$AH$16*Tabell2[[#This Row],[Weight (kg)]]</f>
        <v>1.6417600000000001E-3</v>
      </c>
      <c r="AF2613" s="21">
        <f>'EPD information'!$AI$16*Tabell2[[#This Row],[Weight (kg)]]</f>
        <v>-7.6129999999999995</v>
      </c>
    </row>
    <row r="2614" spans="1:32" x14ac:dyDescent="0.2">
      <c r="A2614" s="36" t="s">
        <v>262</v>
      </c>
      <c r="B2614" s="37" t="s">
        <v>263</v>
      </c>
      <c r="C2614" s="38">
        <v>256693</v>
      </c>
      <c r="D2614" s="39">
        <v>7319662566933</v>
      </c>
      <c r="E2614" s="37" t="s">
        <v>46</v>
      </c>
      <c r="F2614" s="40">
        <v>800</v>
      </c>
      <c r="G2614" s="37">
        <v>500</v>
      </c>
      <c r="H2614" s="41">
        <v>8.02</v>
      </c>
      <c r="I2614" s="35">
        <f>'EPD information'!$L$16*Tabell2[[#This Row],[Weight (kg)]]</f>
        <v>27.348199999999999</v>
      </c>
      <c r="J2614" s="22">
        <f>'EPD information'!$M$16*Tabell2[[#This Row],[Weight (kg)]]</f>
        <v>0.47638799999999998</v>
      </c>
      <c r="K2614" s="22">
        <f>'EPD information'!$N$16*Tabell2[[#This Row],[Weight (kg)]]</f>
        <v>5.6540999999999994E-2</v>
      </c>
      <c r="L2614" s="22">
        <f>'EPD information'!$O$16*Tabell2[[#This Row],[Weight (kg)]]</f>
        <v>0</v>
      </c>
      <c r="M2614" s="22">
        <f>'EPD information'!$P$16*Tabell2[[#This Row],[Weight (kg)]]</f>
        <v>3.7693999999999998E-2</v>
      </c>
      <c r="N2614" s="22">
        <f>'EPD information'!$Q$16*Tabell2[[#This Row],[Weight (kg)]]</f>
        <v>1.25112</v>
      </c>
      <c r="O2614" s="22">
        <f>'EPD information'!$R$16*Tabell2[[#This Row],[Weight (kg)]]</f>
        <v>2.0290600000000001E-3</v>
      </c>
      <c r="P2614" s="22">
        <f>'EPD information'!$S$16*Tabell2[[#This Row],[Weight (kg)]]</f>
        <v>-9.7041999999999984</v>
      </c>
      <c r="Q2614" s="35">
        <f>'Product specific GWP'!$T$16*Tabell2[[#This Row],[Weight (kg)]]</f>
        <v>0.35047400000000001</v>
      </c>
      <c r="R2614" s="35" t="s">
        <v>48</v>
      </c>
      <c r="S2614" s="35">
        <f>'EPD information'!$V$16*Tabell2[[#This Row],[Weight (kg)]]</f>
        <v>5.6540999999999994E-2</v>
      </c>
      <c r="T2614" s="35" t="str">
        <f>'EPD information'!$W$16</f>
        <v>ND</v>
      </c>
      <c r="U2614" s="35">
        <f>'EPD information'!$X$16*Tabell2[[#This Row],[Weight (kg)]]</f>
        <v>3.7693999999999998E-2</v>
      </c>
      <c r="V2614" s="35">
        <f>'EPD information'!$Y$16*Tabell2[[#This Row],[Weight (kg)]]</f>
        <v>1.25112</v>
      </c>
      <c r="W2614" s="35">
        <f>'EPD information'!$Z$16*Tabell2[[#This Row],[Weight (kg)]]</f>
        <v>2.0290600000000001E-3</v>
      </c>
      <c r="X2614" s="35">
        <f>'EPD information'!$AA$16*Tabell2[[#This Row],[Weight (kg)]]</f>
        <v>-9.7041999999999984</v>
      </c>
      <c r="Y2614" s="18">
        <f>'EPD information'!$AB$16*Tabell2[[#This Row],[Weight (kg)]]</f>
        <v>26.947199999999999</v>
      </c>
      <c r="Z2614" s="18">
        <f>'EPD information'!$AC$16*Tabell2[[#This Row],[Weight (kg)]]</f>
        <v>0.47237799999999996</v>
      </c>
      <c r="AA2614" s="18">
        <f>'EPD information'!$AD$16*Tabell2[[#This Row],[Weight (kg)]]</f>
        <v>5.9107399999999997E-2</v>
      </c>
      <c r="AB2614" s="18" t="s">
        <v>48</v>
      </c>
      <c r="AC2614" s="18">
        <f>'EPD information'!$AF$16*Tabell2[[#This Row],[Weight (kg)]]</f>
        <v>3.7292999999999993E-2</v>
      </c>
      <c r="AD2614" s="18">
        <f>'EPD information'!$AG$16*Tabell2[[#This Row],[Weight (kg)]]</f>
        <v>1.2430999999999999</v>
      </c>
      <c r="AE2614" s="18">
        <f>'EPD information'!$AH$16*Tabell2[[#This Row],[Weight (kg)]]</f>
        <v>1.9889600000000001E-3</v>
      </c>
      <c r="AF2614" s="21">
        <f>'EPD information'!$AI$16*Tabell2[[#This Row],[Weight (kg)]]</f>
        <v>-9.222999999999999</v>
      </c>
    </row>
    <row r="2615" spans="1:32" x14ac:dyDescent="0.2">
      <c r="A2615" s="36" t="s">
        <v>262</v>
      </c>
      <c r="B2615" s="37" t="s">
        <v>263</v>
      </c>
      <c r="C2615" s="38">
        <v>256692</v>
      </c>
      <c r="D2615" s="39">
        <v>7319662566926</v>
      </c>
      <c r="E2615" s="37" t="s">
        <v>46</v>
      </c>
      <c r="F2615" s="40">
        <v>800</v>
      </c>
      <c r="G2615" s="37">
        <v>400</v>
      </c>
      <c r="H2615" s="41">
        <v>8.81</v>
      </c>
      <c r="I2615" s="35">
        <f>'EPD information'!$L$16*Tabell2[[#This Row],[Weight (kg)]]</f>
        <v>30.042100000000001</v>
      </c>
      <c r="J2615" s="22">
        <f>'EPD information'!$M$16*Tabell2[[#This Row],[Weight (kg)]]</f>
        <v>0.52331400000000006</v>
      </c>
      <c r="K2615" s="22">
        <f>'EPD information'!$N$16*Tabell2[[#This Row],[Weight (kg)]]</f>
        <v>6.2110499999999999E-2</v>
      </c>
      <c r="L2615" s="22">
        <f>'EPD information'!$O$16*Tabell2[[#This Row],[Weight (kg)]]</f>
        <v>0</v>
      </c>
      <c r="M2615" s="22">
        <f>'EPD information'!$P$16*Tabell2[[#This Row],[Weight (kg)]]</f>
        <v>4.1407000000000006E-2</v>
      </c>
      <c r="N2615" s="22">
        <f>'EPD information'!$Q$16*Tabell2[[#This Row],[Weight (kg)]]</f>
        <v>1.37436</v>
      </c>
      <c r="O2615" s="22">
        <f>'EPD information'!$R$16*Tabell2[[#This Row],[Weight (kg)]]</f>
        <v>2.2289300000000005E-3</v>
      </c>
      <c r="P2615" s="22">
        <f>'EPD information'!$S$16*Tabell2[[#This Row],[Weight (kg)]]</f>
        <v>-10.6601</v>
      </c>
      <c r="Q2615" s="35">
        <f>'Product specific GWP'!$T$16*Tabell2[[#This Row],[Weight (kg)]]</f>
        <v>0.38499700000000003</v>
      </c>
      <c r="R2615" s="35" t="s">
        <v>48</v>
      </c>
      <c r="S2615" s="35">
        <f>'EPD information'!$V$16*Tabell2[[#This Row],[Weight (kg)]]</f>
        <v>6.2110499999999999E-2</v>
      </c>
      <c r="T2615" s="35" t="str">
        <f>'EPD information'!$W$16</f>
        <v>ND</v>
      </c>
      <c r="U2615" s="35">
        <f>'EPD information'!$X$16*Tabell2[[#This Row],[Weight (kg)]]</f>
        <v>4.1407000000000006E-2</v>
      </c>
      <c r="V2615" s="35">
        <f>'EPD information'!$Y$16*Tabell2[[#This Row],[Weight (kg)]]</f>
        <v>1.37436</v>
      </c>
      <c r="W2615" s="35">
        <f>'EPD information'!$Z$16*Tabell2[[#This Row],[Weight (kg)]]</f>
        <v>2.2289300000000005E-3</v>
      </c>
      <c r="X2615" s="35">
        <f>'EPD information'!$AA$16*Tabell2[[#This Row],[Weight (kg)]]</f>
        <v>-10.6601</v>
      </c>
      <c r="Y2615" s="18">
        <f>'EPD information'!$AB$16*Tabell2[[#This Row],[Weight (kg)]]</f>
        <v>29.601600000000001</v>
      </c>
      <c r="Z2615" s="18">
        <f>'EPD information'!$AC$16*Tabell2[[#This Row],[Weight (kg)]]</f>
        <v>0.51890900000000006</v>
      </c>
      <c r="AA2615" s="18">
        <f>'EPD information'!$AD$16*Tabell2[[#This Row],[Weight (kg)]]</f>
        <v>6.4929700000000007E-2</v>
      </c>
      <c r="AB2615" s="18" t="s">
        <v>48</v>
      </c>
      <c r="AC2615" s="18">
        <f>'EPD information'!$AF$16*Tabell2[[#This Row],[Weight (kg)]]</f>
        <v>4.0966499999999996E-2</v>
      </c>
      <c r="AD2615" s="18">
        <f>'EPD information'!$AG$16*Tabell2[[#This Row],[Weight (kg)]]</f>
        <v>1.36555</v>
      </c>
      <c r="AE2615" s="18">
        <f>'EPD information'!$AH$16*Tabell2[[#This Row],[Weight (kg)]]</f>
        <v>2.1848800000000002E-3</v>
      </c>
      <c r="AF2615" s="21">
        <f>'EPD information'!$AI$16*Tabell2[[#This Row],[Weight (kg)]]</f>
        <v>-10.131499999999999</v>
      </c>
    </row>
    <row r="2616" spans="1:32" x14ac:dyDescent="0.2">
      <c r="A2616" s="36" t="s">
        <v>262</v>
      </c>
      <c r="B2616" s="37" t="s">
        <v>263</v>
      </c>
      <c r="C2616" s="38">
        <v>256690</v>
      </c>
      <c r="D2616" s="39">
        <v>7319662566902</v>
      </c>
      <c r="E2616" s="37" t="s">
        <v>46</v>
      </c>
      <c r="F2616" s="40">
        <v>800</v>
      </c>
      <c r="G2616" s="37">
        <v>315</v>
      </c>
      <c r="H2616" s="41">
        <v>8.85</v>
      </c>
      <c r="I2616" s="35">
        <f>'EPD information'!$L$16*Tabell2[[#This Row],[Weight (kg)]]</f>
        <v>30.1785</v>
      </c>
      <c r="J2616" s="22">
        <f>'EPD information'!$M$16*Tabell2[[#This Row],[Weight (kg)]]</f>
        <v>0.52568999999999999</v>
      </c>
      <c r="K2616" s="22">
        <f>'EPD information'!$N$16*Tabell2[[#This Row],[Weight (kg)]]</f>
        <v>6.2392499999999997E-2</v>
      </c>
      <c r="L2616" s="22">
        <f>'EPD information'!$O$16*Tabell2[[#This Row],[Weight (kg)]]</f>
        <v>0</v>
      </c>
      <c r="M2616" s="22">
        <f>'EPD information'!$P$16*Tabell2[[#This Row],[Weight (kg)]]</f>
        <v>4.1595E-2</v>
      </c>
      <c r="N2616" s="22">
        <f>'EPD information'!$Q$16*Tabell2[[#This Row],[Weight (kg)]]</f>
        <v>1.3806</v>
      </c>
      <c r="O2616" s="22">
        <f>'EPD information'!$R$16*Tabell2[[#This Row],[Weight (kg)]]</f>
        <v>2.2390500000000002E-3</v>
      </c>
      <c r="P2616" s="22">
        <f>'EPD information'!$S$16*Tabell2[[#This Row],[Weight (kg)]]</f>
        <v>-10.708499999999999</v>
      </c>
      <c r="Q2616" s="35">
        <f>'Product specific GWP'!$T$16*Tabell2[[#This Row],[Weight (kg)]]</f>
        <v>0.38674500000000001</v>
      </c>
      <c r="R2616" s="35" t="s">
        <v>48</v>
      </c>
      <c r="S2616" s="35">
        <f>'EPD information'!$V$16*Tabell2[[#This Row],[Weight (kg)]]</f>
        <v>6.2392499999999997E-2</v>
      </c>
      <c r="T2616" s="35" t="str">
        <f>'EPD information'!$W$16</f>
        <v>ND</v>
      </c>
      <c r="U2616" s="35">
        <f>'EPD information'!$X$16*Tabell2[[#This Row],[Weight (kg)]]</f>
        <v>4.1595E-2</v>
      </c>
      <c r="V2616" s="35">
        <f>'EPD information'!$Y$16*Tabell2[[#This Row],[Weight (kg)]]</f>
        <v>1.3806</v>
      </c>
      <c r="W2616" s="35">
        <f>'EPD information'!$Z$16*Tabell2[[#This Row],[Weight (kg)]]</f>
        <v>2.2390500000000002E-3</v>
      </c>
      <c r="X2616" s="35">
        <f>'EPD information'!$AA$16*Tabell2[[#This Row],[Weight (kg)]]</f>
        <v>-10.708499999999999</v>
      </c>
      <c r="Y2616" s="18">
        <f>'EPD information'!$AB$16*Tabell2[[#This Row],[Weight (kg)]]</f>
        <v>29.735999999999997</v>
      </c>
      <c r="Z2616" s="18">
        <f>'EPD information'!$AC$16*Tabell2[[#This Row],[Weight (kg)]]</f>
        <v>0.52126499999999998</v>
      </c>
      <c r="AA2616" s="18">
        <f>'EPD information'!$AD$16*Tabell2[[#This Row],[Weight (kg)]]</f>
        <v>6.5224499999999991E-2</v>
      </c>
      <c r="AB2616" s="18" t="s">
        <v>48</v>
      </c>
      <c r="AC2616" s="18">
        <f>'EPD information'!$AF$16*Tabell2[[#This Row],[Weight (kg)]]</f>
        <v>4.1152499999999995E-2</v>
      </c>
      <c r="AD2616" s="18">
        <f>'EPD information'!$AG$16*Tabell2[[#This Row],[Weight (kg)]]</f>
        <v>1.37175</v>
      </c>
      <c r="AE2616" s="18">
        <f>'EPD information'!$AH$16*Tabell2[[#This Row],[Weight (kg)]]</f>
        <v>2.1948000000000002E-3</v>
      </c>
      <c r="AF2616" s="21">
        <f>'EPD information'!$AI$16*Tabell2[[#This Row],[Weight (kg)]]</f>
        <v>-10.177499999999998</v>
      </c>
    </row>
    <row r="2617" spans="1:32" x14ac:dyDescent="0.2">
      <c r="A2617" s="36" t="s">
        <v>262</v>
      </c>
      <c r="B2617" s="37" t="s">
        <v>263</v>
      </c>
      <c r="C2617" s="38">
        <v>275992</v>
      </c>
      <c r="D2617" s="39">
        <v>7319662759922</v>
      </c>
      <c r="E2617" s="37" t="s">
        <v>46</v>
      </c>
      <c r="F2617" s="40">
        <v>800</v>
      </c>
      <c r="G2617" s="37">
        <v>710</v>
      </c>
      <c r="H2617" s="41">
        <v>6.21</v>
      </c>
      <c r="I2617" s="35">
        <f>'EPD information'!$L$16*Tabell2[[#This Row],[Weight (kg)]]</f>
        <v>21.176100000000002</v>
      </c>
      <c r="J2617" s="22">
        <f>'EPD information'!$M$16*Tabell2[[#This Row],[Weight (kg)]]</f>
        <v>0.36887399999999998</v>
      </c>
      <c r="K2617" s="22">
        <f>'EPD information'!$N$16*Tabell2[[#This Row],[Weight (kg)]]</f>
        <v>4.37805E-2</v>
      </c>
      <c r="L2617" s="22">
        <f>'EPD information'!$O$16*Tabell2[[#This Row],[Weight (kg)]]</f>
        <v>0</v>
      </c>
      <c r="M2617" s="22">
        <f>'EPD information'!$P$16*Tabell2[[#This Row],[Weight (kg)]]</f>
        <v>2.9187000000000001E-2</v>
      </c>
      <c r="N2617" s="22">
        <f>'EPD information'!$Q$16*Tabell2[[#This Row],[Weight (kg)]]</f>
        <v>0.96875999999999995</v>
      </c>
      <c r="O2617" s="22">
        <f>'EPD information'!$R$16*Tabell2[[#This Row],[Weight (kg)]]</f>
        <v>1.5711300000000002E-3</v>
      </c>
      <c r="P2617" s="22">
        <f>'EPD information'!$S$16*Tabell2[[#This Row],[Weight (kg)]]</f>
        <v>-7.5141</v>
      </c>
      <c r="Q2617" s="35">
        <f>'Product specific GWP'!$T$16*Tabell2[[#This Row],[Weight (kg)]]</f>
        <v>0.27137700000000003</v>
      </c>
      <c r="R2617" s="35" t="s">
        <v>48</v>
      </c>
      <c r="S2617" s="35">
        <f>'EPD information'!$V$16*Tabell2[[#This Row],[Weight (kg)]]</f>
        <v>4.37805E-2</v>
      </c>
      <c r="T2617" s="35" t="str">
        <f>'EPD information'!$W$16</f>
        <v>ND</v>
      </c>
      <c r="U2617" s="35">
        <f>'EPD information'!$X$16*Tabell2[[#This Row],[Weight (kg)]]</f>
        <v>2.9187000000000001E-2</v>
      </c>
      <c r="V2617" s="35">
        <f>'EPD information'!$Y$16*Tabell2[[#This Row],[Weight (kg)]]</f>
        <v>0.96875999999999995</v>
      </c>
      <c r="W2617" s="35">
        <f>'EPD information'!$Z$16*Tabell2[[#This Row],[Weight (kg)]]</f>
        <v>1.5711300000000002E-3</v>
      </c>
      <c r="X2617" s="35">
        <f>'EPD information'!$AA$16*Tabell2[[#This Row],[Weight (kg)]]</f>
        <v>-7.5141</v>
      </c>
      <c r="Y2617" s="18">
        <f>'EPD information'!$AB$16*Tabell2[[#This Row],[Weight (kg)]]</f>
        <v>20.865600000000001</v>
      </c>
      <c r="Z2617" s="18">
        <f>'EPD information'!$AC$16*Tabell2[[#This Row],[Weight (kg)]]</f>
        <v>0.36576900000000001</v>
      </c>
      <c r="AA2617" s="18">
        <f>'EPD information'!$AD$16*Tabell2[[#This Row],[Weight (kg)]]</f>
        <v>4.5767700000000001E-2</v>
      </c>
      <c r="AB2617" s="18" t="s">
        <v>48</v>
      </c>
      <c r="AC2617" s="18">
        <f>'EPD information'!$AF$16*Tabell2[[#This Row],[Weight (kg)]]</f>
        <v>2.8876499999999996E-2</v>
      </c>
      <c r="AD2617" s="18">
        <f>'EPD information'!$AG$16*Tabell2[[#This Row],[Weight (kg)]]</f>
        <v>0.96255000000000002</v>
      </c>
      <c r="AE2617" s="18">
        <f>'EPD information'!$AH$16*Tabell2[[#This Row],[Weight (kg)]]</f>
        <v>1.5400800000000001E-3</v>
      </c>
      <c r="AF2617" s="21">
        <f>'EPD information'!$AI$16*Tabell2[[#This Row],[Weight (kg)]]</f>
        <v>-7.1414999999999997</v>
      </c>
    </row>
    <row r="2618" spans="1:32" x14ac:dyDescent="0.2">
      <c r="A2618" s="36" t="s">
        <v>262</v>
      </c>
      <c r="B2618" s="37" t="s">
        <v>263</v>
      </c>
      <c r="C2618" s="38">
        <v>256689</v>
      </c>
      <c r="D2618" s="39">
        <v>7319662566896</v>
      </c>
      <c r="E2618" s="37" t="s">
        <v>46</v>
      </c>
      <c r="F2618" s="40">
        <v>800</v>
      </c>
      <c r="G2618" s="37">
        <v>250</v>
      </c>
      <c r="H2618" s="41">
        <v>8.8800000000000008</v>
      </c>
      <c r="I2618" s="35">
        <f>'EPD information'!$L$16*Tabell2[[#This Row],[Weight (kg)]]</f>
        <v>30.280800000000003</v>
      </c>
      <c r="J2618" s="22">
        <f>'EPD information'!$M$16*Tabell2[[#This Row],[Weight (kg)]]</f>
        <v>0.52747200000000005</v>
      </c>
      <c r="K2618" s="22">
        <f>'EPD information'!$N$16*Tabell2[[#This Row],[Weight (kg)]]</f>
        <v>6.2604000000000007E-2</v>
      </c>
      <c r="L2618" s="22">
        <f>'EPD information'!$O$16*Tabell2[[#This Row],[Weight (kg)]]</f>
        <v>0</v>
      </c>
      <c r="M2618" s="22">
        <f>'EPD information'!$P$16*Tabell2[[#This Row],[Weight (kg)]]</f>
        <v>4.1736000000000002E-2</v>
      </c>
      <c r="N2618" s="22">
        <f>'EPD information'!$Q$16*Tabell2[[#This Row],[Weight (kg)]]</f>
        <v>1.3852800000000001</v>
      </c>
      <c r="O2618" s="22">
        <f>'EPD information'!$R$16*Tabell2[[#This Row],[Weight (kg)]]</f>
        <v>2.2466400000000003E-3</v>
      </c>
      <c r="P2618" s="22">
        <f>'EPD information'!$S$16*Tabell2[[#This Row],[Weight (kg)]]</f>
        <v>-10.744800000000001</v>
      </c>
      <c r="Q2618" s="35">
        <f>'Product specific GWP'!$T$16*Tabell2[[#This Row],[Weight (kg)]]</f>
        <v>0.38805600000000007</v>
      </c>
      <c r="R2618" s="35" t="s">
        <v>48</v>
      </c>
      <c r="S2618" s="35">
        <f>'EPD information'!$V$16*Tabell2[[#This Row],[Weight (kg)]]</f>
        <v>6.2604000000000007E-2</v>
      </c>
      <c r="T2618" s="35" t="str">
        <f>'EPD information'!$W$16</f>
        <v>ND</v>
      </c>
      <c r="U2618" s="35">
        <f>'EPD information'!$X$16*Tabell2[[#This Row],[Weight (kg)]]</f>
        <v>4.1736000000000002E-2</v>
      </c>
      <c r="V2618" s="35">
        <f>'EPD information'!$Y$16*Tabell2[[#This Row],[Weight (kg)]]</f>
        <v>1.3852800000000001</v>
      </c>
      <c r="W2618" s="35">
        <f>'EPD information'!$Z$16*Tabell2[[#This Row],[Weight (kg)]]</f>
        <v>2.2466400000000003E-3</v>
      </c>
      <c r="X2618" s="35">
        <f>'EPD information'!$AA$16*Tabell2[[#This Row],[Weight (kg)]]</f>
        <v>-10.744800000000001</v>
      </c>
      <c r="Y2618" s="18">
        <f>'EPD information'!$AB$16*Tabell2[[#This Row],[Weight (kg)]]</f>
        <v>29.8368</v>
      </c>
      <c r="Z2618" s="18">
        <f>'EPD information'!$AC$16*Tabell2[[#This Row],[Weight (kg)]]</f>
        <v>0.52303200000000005</v>
      </c>
      <c r="AA2618" s="18">
        <f>'EPD information'!$AD$16*Tabell2[[#This Row],[Weight (kg)]]</f>
        <v>6.5445600000000007E-2</v>
      </c>
      <c r="AB2618" s="18" t="s">
        <v>48</v>
      </c>
      <c r="AC2618" s="18">
        <f>'EPD information'!$AF$16*Tabell2[[#This Row],[Weight (kg)]]</f>
        <v>4.1292000000000002E-2</v>
      </c>
      <c r="AD2618" s="18">
        <f>'EPD information'!$AG$16*Tabell2[[#This Row],[Weight (kg)]]</f>
        <v>1.3764000000000001</v>
      </c>
      <c r="AE2618" s="18">
        <f>'EPD information'!$AH$16*Tabell2[[#This Row],[Weight (kg)]]</f>
        <v>2.2022400000000003E-3</v>
      </c>
      <c r="AF2618" s="21">
        <f>'EPD information'!$AI$16*Tabell2[[#This Row],[Weight (kg)]]</f>
        <v>-10.212</v>
      </c>
    </row>
    <row r="2619" spans="1:32" x14ac:dyDescent="0.2">
      <c r="A2619" s="36" t="s">
        <v>262</v>
      </c>
      <c r="B2619" s="37" t="s">
        <v>263</v>
      </c>
      <c r="C2619" s="38">
        <v>275991</v>
      </c>
      <c r="D2619" s="39">
        <v>7319662759915</v>
      </c>
      <c r="E2619" s="37" t="s">
        <v>46</v>
      </c>
      <c r="F2619" s="40">
        <v>800</v>
      </c>
      <c r="G2619" s="37">
        <v>600</v>
      </c>
      <c r="H2619" s="41">
        <v>6.99</v>
      </c>
      <c r="I2619" s="35">
        <f>'EPD information'!$L$16*Tabell2[[#This Row],[Weight (kg)]]</f>
        <v>23.835900000000002</v>
      </c>
      <c r="J2619" s="22">
        <f>'EPD information'!$M$16*Tabell2[[#This Row],[Weight (kg)]]</f>
        <v>0.41520600000000002</v>
      </c>
      <c r="K2619" s="22">
        <f>'EPD information'!$N$16*Tabell2[[#This Row],[Weight (kg)]]</f>
        <v>4.9279500000000004E-2</v>
      </c>
      <c r="L2619" s="22">
        <f>'EPD information'!$O$16*Tabell2[[#This Row],[Weight (kg)]]</f>
        <v>0</v>
      </c>
      <c r="M2619" s="22">
        <f>'EPD information'!$P$16*Tabell2[[#This Row],[Weight (kg)]]</f>
        <v>3.2853E-2</v>
      </c>
      <c r="N2619" s="22">
        <f>'EPD information'!$Q$16*Tabell2[[#This Row],[Weight (kg)]]</f>
        <v>1.0904400000000001</v>
      </c>
      <c r="O2619" s="22">
        <f>'EPD information'!$R$16*Tabell2[[#This Row],[Weight (kg)]]</f>
        <v>1.7684700000000003E-3</v>
      </c>
      <c r="P2619" s="22">
        <f>'EPD information'!$S$16*Tabell2[[#This Row],[Weight (kg)]]</f>
        <v>-8.4579000000000004</v>
      </c>
      <c r="Q2619" s="35">
        <f>'Product specific GWP'!$T$16*Tabell2[[#This Row],[Weight (kg)]]</f>
        <v>0.30546300000000004</v>
      </c>
      <c r="R2619" s="35" t="s">
        <v>48</v>
      </c>
      <c r="S2619" s="35">
        <f>'EPD information'!$V$16*Tabell2[[#This Row],[Weight (kg)]]</f>
        <v>4.9279500000000004E-2</v>
      </c>
      <c r="T2619" s="35" t="str">
        <f>'EPD information'!$W$16</f>
        <v>ND</v>
      </c>
      <c r="U2619" s="35">
        <f>'EPD information'!$X$16*Tabell2[[#This Row],[Weight (kg)]]</f>
        <v>3.2853E-2</v>
      </c>
      <c r="V2619" s="35">
        <f>'EPD information'!$Y$16*Tabell2[[#This Row],[Weight (kg)]]</f>
        <v>1.0904400000000001</v>
      </c>
      <c r="W2619" s="35">
        <f>'EPD information'!$Z$16*Tabell2[[#This Row],[Weight (kg)]]</f>
        <v>1.7684700000000003E-3</v>
      </c>
      <c r="X2619" s="35">
        <f>'EPD information'!$AA$16*Tabell2[[#This Row],[Weight (kg)]]</f>
        <v>-8.4579000000000004</v>
      </c>
      <c r="Y2619" s="18">
        <f>'EPD information'!$AB$16*Tabell2[[#This Row],[Weight (kg)]]</f>
        <v>23.4864</v>
      </c>
      <c r="Z2619" s="18">
        <f>'EPD information'!$AC$16*Tabell2[[#This Row],[Weight (kg)]]</f>
        <v>0.41171099999999999</v>
      </c>
      <c r="AA2619" s="18">
        <f>'EPD information'!$AD$16*Tabell2[[#This Row],[Weight (kg)]]</f>
        <v>5.1516300000000001E-2</v>
      </c>
      <c r="AB2619" s="18" t="s">
        <v>48</v>
      </c>
      <c r="AC2619" s="18">
        <f>'EPD information'!$AF$16*Tabell2[[#This Row],[Weight (kg)]]</f>
        <v>3.2503499999999998E-2</v>
      </c>
      <c r="AD2619" s="18">
        <f>'EPD information'!$AG$16*Tabell2[[#This Row],[Weight (kg)]]</f>
        <v>1.08345</v>
      </c>
      <c r="AE2619" s="18">
        <f>'EPD information'!$AH$16*Tabell2[[#This Row],[Weight (kg)]]</f>
        <v>1.7335200000000001E-3</v>
      </c>
      <c r="AF2619" s="21">
        <f>'EPD information'!$AI$16*Tabell2[[#This Row],[Weight (kg)]]</f>
        <v>-8.0384999999999991</v>
      </c>
    </row>
    <row r="2620" spans="1:32" x14ac:dyDescent="0.2">
      <c r="A2620" s="36" t="s">
        <v>262</v>
      </c>
      <c r="B2620" s="37" t="s">
        <v>263</v>
      </c>
      <c r="C2620" s="38">
        <v>275990</v>
      </c>
      <c r="D2620" s="39">
        <v>7319662759908</v>
      </c>
      <c r="E2620" s="37" t="s">
        <v>46</v>
      </c>
      <c r="F2620" s="40">
        <v>800</v>
      </c>
      <c r="G2620" s="37">
        <v>560</v>
      </c>
      <c r="H2620" s="41">
        <v>7.46</v>
      </c>
      <c r="I2620" s="35">
        <f>'EPD information'!$L$16*Tabell2[[#This Row],[Weight (kg)]]</f>
        <v>25.438600000000001</v>
      </c>
      <c r="J2620" s="22">
        <f>'EPD information'!$M$16*Tabell2[[#This Row],[Weight (kg)]]</f>
        <v>0.44312400000000002</v>
      </c>
      <c r="K2620" s="22">
        <f>'EPD information'!$N$16*Tabell2[[#This Row],[Weight (kg)]]</f>
        <v>5.2593000000000001E-2</v>
      </c>
      <c r="L2620" s="22">
        <f>'EPD information'!$O$16*Tabell2[[#This Row],[Weight (kg)]]</f>
        <v>0</v>
      </c>
      <c r="M2620" s="22">
        <f>'EPD information'!$P$16*Tabell2[[#This Row],[Weight (kg)]]</f>
        <v>3.5062000000000003E-2</v>
      </c>
      <c r="N2620" s="22">
        <f>'EPD information'!$Q$16*Tabell2[[#This Row],[Weight (kg)]]</f>
        <v>1.1637599999999999</v>
      </c>
      <c r="O2620" s="22">
        <f>'EPD information'!$R$16*Tabell2[[#This Row],[Weight (kg)]]</f>
        <v>1.8873800000000001E-3</v>
      </c>
      <c r="P2620" s="22">
        <f>'EPD information'!$S$16*Tabell2[[#This Row],[Weight (kg)]]</f>
        <v>-9.0266000000000002</v>
      </c>
      <c r="Q2620" s="35">
        <f>'Product specific GWP'!$T$16*Tabell2[[#This Row],[Weight (kg)]]</f>
        <v>0.32600200000000001</v>
      </c>
      <c r="R2620" s="35" t="s">
        <v>48</v>
      </c>
      <c r="S2620" s="35">
        <f>'EPD information'!$V$16*Tabell2[[#This Row],[Weight (kg)]]</f>
        <v>5.2593000000000001E-2</v>
      </c>
      <c r="T2620" s="35" t="str">
        <f>'EPD information'!$W$16</f>
        <v>ND</v>
      </c>
      <c r="U2620" s="35">
        <f>'EPD information'!$X$16*Tabell2[[#This Row],[Weight (kg)]]</f>
        <v>3.5062000000000003E-2</v>
      </c>
      <c r="V2620" s="35">
        <f>'EPD information'!$Y$16*Tabell2[[#This Row],[Weight (kg)]]</f>
        <v>1.1637599999999999</v>
      </c>
      <c r="W2620" s="35">
        <f>'EPD information'!$Z$16*Tabell2[[#This Row],[Weight (kg)]]</f>
        <v>1.8873800000000001E-3</v>
      </c>
      <c r="X2620" s="35">
        <f>'EPD information'!$AA$16*Tabell2[[#This Row],[Weight (kg)]]</f>
        <v>-9.0266000000000002</v>
      </c>
      <c r="Y2620" s="18">
        <f>'EPD information'!$AB$16*Tabell2[[#This Row],[Weight (kg)]]</f>
        <v>25.0656</v>
      </c>
      <c r="Z2620" s="18">
        <f>'EPD information'!$AC$16*Tabell2[[#This Row],[Weight (kg)]]</f>
        <v>0.43939400000000001</v>
      </c>
      <c r="AA2620" s="18">
        <f>'EPD information'!$AD$16*Tabell2[[#This Row],[Weight (kg)]]</f>
        <v>5.49802E-2</v>
      </c>
      <c r="AB2620" s="18" t="s">
        <v>48</v>
      </c>
      <c r="AC2620" s="18">
        <f>'EPD information'!$AF$16*Tabell2[[#This Row],[Weight (kg)]]</f>
        <v>3.4688999999999998E-2</v>
      </c>
      <c r="AD2620" s="18">
        <f>'EPD information'!$AG$16*Tabell2[[#This Row],[Weight (kg)]]</f>
        <v>1.1562999999999999</v>
      </c>
      <c r="AE2620" s="18">
        <f>'EPD information'!$AH$16*Tabell2[[#This Row],[Weight (kg)]]</f>
        <v>1.85008E-3</v>
      </c>
      <c r="AF2620" s="21">
        <f>'EPD information'!$AI$16*Tabell2[[#This Row],[Weight (kg)]]</f>
        <v>-8.5789999999999988</v>
      </c>
    </row>
    <row r="2621" spans="1:32" x14ac:dyDescent="0.2">
      <c r="A2621" s="36" t="s">
        <v>262</v>
      </c>
      <c r="B2621" s="37" t="s">
        <v>263</v>
      </c>
      <c r="C2621" s="38">
        <v>275989</v>
      </c>
      <c r="D2621" s="39">
        <v>7319662759892</v>
      </c>
      <c r="E2621" s="37" t="s">
        <v>46</v>
      </c>
      <c r="F2621" s="40">
        <v>800</v>
      </c>
      <c r="G2621" s="37">
        <v>450</v>
      </c>
      <c r="H2621" s="41">
        <v>8.49</v>
      </c>
      <c r="I2621" s="35">
        <f>'EPD information'!$L$16*Tabell2[[#This Row],[Weight (kg)]]</f>
        <v>28.950900000000001</v>
      </c>
      <c r="J2621" s="22">
        <f>'EPD information'!$M$16*Tabell2[[#This Row],[Weight (kg)]]</f>
        <v>0.50430600000000003</v>
      </c>
      <c r="K2621" s="22">
        <f>'EPD information'!$N$16*Tabell2[[#This Row],[Weight (kg)]]</f>
        <v>5.9854499999999998E-2</v>
      </c>
      <c r="L2621" s="22">
        <f>'EPD information'!$O$16*Tabell2[[#This Row],[Weight (kg)]]</f>
        <v>0</v>
      </c>
      <c r="M2621" s="22">
        <f>'EPD information'!$P$16*Tabell2[[#This Row],[Weight (kg)]]</f>
        <v>3.9903000000000001E-2</v>
      </c>
      <c r="N2621" s="22">
        <f>'EPD information'!$Q$16*Tabell2[[#This Row],[Weight (kg)]]</f>
        <v>1.3244400000000001</v>
      </c>
      <c r="O2621" s="22">
        <f>'EPD information'!$R$16*Tabell2[[#This Row],[Weight (kg)]]</f>
        <v>2.1479700000000003E-3</v>
      </c>
      <c r="P2621" s="22">
        <f>'EPD information'!$S$16*Tabell2[[#This Row],[Weight (kg)]]</f>
        <v>-10.2729</v>
      </c>
      <c r="Q2621" s="35">
        <f>'Product specific GWP'!$T$16*Tabell2[[#This Row],[Weight (kg)]]</f>
        <v>0.37101300000000004</v>
      </c>
      <c r="R2621" s="35" t="s">
        <v>48</v>
      </c>
      <c r="S2621" s="35">
        <f>'EPD information'!$V$16*Tabell2[[#This Row],[Weight (kg)]]</f>
        <v>5.9854499999999998E-2</v>
      </c>
      <c r="T2621" s="35" t="str">
        <f>'EPD information'!$W$16</f>
        <v>ND</v>
      </c>
      <c r="U2621" s="35">
        <f>'EPD information'!$X$16*Tabell2[[#This Row],[Weight (kg)]]</f>
        <v>3.9903000000000001E-2</v>
      </c>
      <c r="V2621" s="35">
        <f>'EPD information'!$Y$16*Tabell2[[#This Row],[Weight (kg)]]</f>
        <v>1.3244400000000001</v>
      </c>
      <c r="W2621" s="35">
        <f>'EPD information'!$Z$16*Tabell2[[#This Row],[Weight (kg)]]</f>
        <v>2.1479700000000003E-3</v>
      </c>
      <c r="X2621" s="35">
        <f>'EPD information'!$AA$16*Tabell2[[#This Row],[Weight (kg)]]</f>
        <v>-10.2729</v>
      </c>
      <c r="Y2621" s="18">
        <f>'EPD information'!$AB$16*Tabell2[[#This Row],[Weight (kg)]]</f>
        <v>28.526399999999999</v>
      </c>
      <c r="Z2621" s="18">
        <f>'EPD information'!$AC$16*Tabell2[[#This Row],[Weight (kg)]]</f>
        <v>0.50006099999999998</v>
      </c>
      <c r="AA2621" s="18">
        <f>'EPD information'!$AD$16*Tabell2[[#This Row],[Weight (kg)]]</f>
        <v>6.2571299999999996E-2</v>
      </c>
      <c r="AB2621" s="18" t="s">
        <v>48</v>
      </c>
      <c r="AC2621" s="18">
        <f>'EPD information'!$AF$16*Tabell2[[#This Row],[Weight (kg)]]</f>
        <v>3.94785E-2</v>
      </c>
      <c r="AD2621" s="18">
        <f>'EPD information'!$AG$16*Tabell2[[#This Row],[Weight (kg)]]</f>
        <v>1.31595</v>
      </c>
      <c r="AE2621" s="18">
        <f>'EPD information'!$AH$16*Tabell2[[#This Row],[Weight (kg)]]</f>
        <v>2.10552E-3</v>
      </c>
      <c r="AF2621" s="21">
        <f>'EPD information'!$AI$16*Tabell2[[#This Row],[Weight (kg)]]</f>
        <v>-9.7634999999999987</v>
      </c>
    </row>
    <row r="2622" spans="1:32" x14ac:dyDescent="0.2">
      <c r="A2622" s="36" t="s">
        <v>262</v>
      </c>
      <c r="B2622" s="37" t="s">
        <v>263</v>
      </c>
      <c r="C2622" s="38">
        <v>256691</v>
      </c>
      <c r="D2622" s="39">
        <v>7319662566919</v>
      </c>
      <c r="E2622" s="37" t="s">
        <v>46</v>
      </c>
      <c r="F2622" s="40">
        <v>800</v>
      </c>
      <c r="G2622" s="37">
        <v>355</v>
      </c>
      <c r="H2622" s="41">
        <v>8.84</v>
      </c>
      <c r="I2622" s="35">
        <f>'EPD information'!$L$16*Tabell2[[#This Row],[Weight (kg)]]</f>
        <v>30.144400000000001</v>
      </c>
      <c r="J2622" s="22">
        <f>'EPD information'!$M$16*Tabell2[[#This Row],[Weight (kg)]]</f>
        <v>0.52509600000000001</v>
      </c>
      <c r="K2622" s="22">
        <f>'EPD information'!$N$16*Tabell2[[#This Row],[Weight (kg)]]</f>
        <v>6.2321999999999995E-2</v>
      </c>
      <c r="L2622" s="22">
        <f>'EPD information'!$O$16*Tabell2[[#This Row],[Weight (kg)]]</f>
        <v>0</v>
      </c>
      <c r="M2622" s="22">
        <f>'EPD information'!$P$16*Tabell2[[#This Row],[Weight (kg)]]</f>
        <v>4.1548000000000002E-2</v>
      </c>
      <c r="N2622" s="22">
        <f>'EPD information'!$Q$16*Tabell2[[#This Row],[Weight (kg)]]</f>
        <v>1.37904</v>
      </c>
      <c r="O2622" s="22">
        <f>'EPD information'!$R$16*Tabell2[[#This Row],[Weight (kg)]]</f>
        <v>2.2365200000000001E-3</v>
      </c>
      <c r="P2622" s="22">
        <f>'EPD information'!$S$16*Tabell2[[#This Row],[Weight (kg)]]</f>
        <v>-10.696399999999999</v>
      </c>
      <c r="Q2622" s="35">
        <f>'Product specific GWP'!$T$16*Tabell2[[#This Row],[Weight (kg)]]</f>
        <v>0.38630800000000004</v>
      </c>
      <c r="R2622" s="35" t="s">
        <v>48</v>
      </c>
      <c r="S2622" s="35">
        <f>'EPD information'!$V$16*Tabell2[[#This Row],[Weight (kg)]]</f>
        <v>6.2321999999999995E-2</v>
      </c>
      <c r="T2622" s="35" t="str">
        <f>'EPD information'!$W$16</f>
        <v>ND</v>
      </c>
      <c r="U2622" s="35">
        <f>'EPD information'!$X$16*Tabell2[[#This Row],[Weight (kg)]]</f>
        <v>4.1548000000000002E-2</v>
      </c>
      <c r="V2622" s="35">
        <f>'EPD information'!$Y$16*Tabell2[[#This Row],[Weight (kg)]]</f>
        <v>1.37904</v>
      </c>
      <c r="W2622" s="35">
        <f>'EPD information'!$Z$16*Tabell2[[#This Row],[Weight (kg)]]</f>
        <v>2.2365200000000001E-3</v>
      </c>
      <c r="X2622" s="35">
        <f>'EPD information'!$AA$16*Tabell2[[#This Row],[Weight (kg)]]</f>
        <v>-10.696399999999999</v>
      </c>
      <c r="Y2622" s="18">
        <f>'EPD information'!$AB$16*Tabell2[[#This Row],[Weight (kg)]]</f>
        <v>29.702399999999997</v>
      </c>
      <c r="Z2622" s="18">
        <f>'EPD information'!$AC$16*Tabell2[[#This Row],[Weight (kg)]]</f>
        <v>0.52067600000000003</v>
      </c>
      <c r="AA2622" s="18">
        <f>'EPD information'!$AD$16*Tabell2[[#This Row],[Weight (kg)]]</f>
        <v>6.5150799999999995E-2</v>
      </c>
      <c r="AB2622" s="18" t="s">
        <v>48</v>
      </c>
      <c r="AC2622" s="18">
        <f>'EPD information'!$AF$16*Tabell2[[#This Row],[Weight (kg)]]</f>
        <v>4.1105999999999997E-2</v>
      </c>
      <c r="AD2622" s="18">
        <f>'EPD information'!$AG$16*Tabell2[[#This Row],[Weight (kg)]]</f>
        <v>1.3701999999999999</v>
      </c>
      <c r="AE2622" s="18">
        <f>'EPD information'!$AH$16*Tabell2[[#This Row],[Weight (kg)]]</f>
        <v>2.1923200000000002E-3</v>
      </c>
      <c r="AF2622" s="21">
        <f>'EPD information'!$AI$16*Tabell2[[#This Row],[Weight (kg)]]</f>
        <v>-10.165999999999999</v>
      </c>
    </row>
    <row r="2623" spans="1:32" x14ac:dyDescent="0.2">
      <c r="A2623" s="36" t="s">
        <v>262</v>
      </c>
      <c r="B2623" s="37" t="s">
        <v>263</v>
      </c>
      <c r="C2623" s="38">
        <v>275988</v>
      </c>
      <c r="D2623" s="39">
        <v>7319662759885</v>
      </c>
      <c r="E2623" s="37" t="s">
        <v>46</v>
      </c>
      <c r="F2623" s="40">
        <v>800</v>
      </c>
      <c r="G2623" s="37">
        <v>300</v>
      </c>
      <c r="H2623" s="41">
        <v>8.86</v>
      </c>
      <c r="I2623" s="35">
        <f>'EPD information'!$L$16*Tabell2[[#This Row],[Weight (kg)]]</f>
        <v>30.212599999999998</v>
      </c>
      <c r="J2623" s="22">
        <f>'EPD information'!$M$16*Tabell2[[#This Row],[Weight (kg)]]</f>
        <v>0.52628399999999997</v>
      </c>
      <c r="K2623" s="22">
        <f>'EPD information'!$N$16*Tabell2[[#This Row],[Weight (kg)]]</f>
        <v>6.2462999999999998E-2</v>
      </c>
      <c r="L2623" s="22">
        <f>'EPD information'!$O$16*Tabell2[[#This Row],[Weight (kg)]]</f>
        <v>0</v>
      </c>
      <c r="M2623" s="22">
        <f>'EPD information'!$P$16*Tabell2[[#This Row],[Weight (kg)]]</f>
        <v>4.1641999999999998E-2</v>
      </c>
      <c r="N2623" s="22">
        <f>'EPD information'!$Q$16*Tabell2[[#This Row],[Weight (kg)]]</f>
        <v>1.3821599999999998</v>
      </c>
      <c r="O2623" s="22">
        <f>'EPD information'!$R$16*Tabell2[[#This Row],[Weight (kg)]]</f>
        <v>2.24158E-3</v>
      </c>
      <c r="P2623" s="22">
        <f>'EPD information'!$S$16*Tabell2[[#This Row],[Weight (kg)]]</f>
        <v>-10.720599999999999</v>
      </c>
      <c r="Q2623" s="35">
        <f>'Product specific GWP'!$T$16*Tabell2[[#This Row],[Weight (kg)]]</f>
        <v>0.38718200000000003</v>
      </c>
      <c r="R2623" s="35" t="s">
        <v>48</v>
      </c>
      <c r="S2623" s="35">
        <f>'EPD information'!$V$16*Tabell2[[#This Row],[Weight (kg)]]</f>
        <v>6.2462999999999998E-2</v>
      </c>
      <c r="T2623" s="35" t="str">
        <f>'EPD information'!$W$16</f>
        <v>ND</v>
      </c>
      <c r="U2623" s="35">
        <f>'EPD information'!$X$16*Tabell2[[#This Row],[Weight (kg)]]</f>
        <v>4.1641999999999998E-2</v>
      </c>
      <c r="V2623" s="35">
        <f>'EPD information'!$Y$16*Tabell2[[#This Row],[Weight (kg)]]</f>
        <v>1.3821599999999998</v>
      </c>
      <c r="W2623" s="35">
        <f>'EPD information'!$Z$16*Tabell2[[#This Row],[Weight (kg)]]</f>
        <v>2.24158E-3</v>
      </c>
      <c r="X2623" s="35">
        <f>'EPD information'!$AA$16*Tabell2[[#This Row],[Weight (kg)]]</f>
        <v>-10.720599999999999</v>
      </c>
      <c r="Y2623" s="18">
        <f>'EPD information'!$AB$16*Tabell2[[#This Row],[Weight (kg)]]</f>
        <v>29.769599999999997</v>
      </c>
      <c r="Z2623" s="18">
        <f>'EPD information'!$AC$16*Tabell2[[#This Row],[Weight (kg)]]</f>
        <v>0.52185399999999993</v>
      </c>
      <c r="AA2623" s="18">
        <f>'EPD information'!$AD$16*Tabell2[[#This Row],[Weight (kg)]]</f>
        <v>6.5298200000000001E-2</v>
      </c>
      <c r="AB2623" s="18" t="s">
        <v>48</v>
      </c>
      <c r="AC2623" s="18">
        <f>'EPD information'!$AF$16*Tabell2[[#This Row],[Weight (kg)]]</f>
        <v>4.1198999999999993E-2</v>
      </c>
      <c r="AD2623" s="18">
        <f>'EPD information'!$AG$16*Tabell2[[#This Row],[Weight (kg)]]</f>
        <v>1.3733</v>
      </c>
      <c r="AE2623" s="18">
        <f>'EPD information'!$AH$16*Tabell2[[#This Row],[Weight (kg)]]</f>
        <v>2.1972799999999998E-3</v>
      </c>
      <c r="AF2623" s="21">
        <f>'EPD information'!$AI$16*Tabell2[[#This Row],[Weight (kg)]]</f>
        <v>-10.188999999999998</v>
      </c>
    </row>
    <row r="2624" spans="1:32" x14ac:dyDescent="0.2">
      <c r="A2624" s="36" t="s">
        <v>262</v>
      </c>
      <c r="B2624" s="37" t="s">
        <v>263</v>
      </c>
      <c r="C2624" s="38">
        <v>275987</v>
      </c>
      <c r="D2624" s="39">
        <v>7319662759878</v>
      </c>
      <c r="E2624" s="37" t="s">
        <v>46</v>
      </c>
      <c r="F2624" s="40">
        <v>800</v>
      </c>
      <c r="G2624" s="37">
        <v>280</v>
      </c>
      <c r="H2624" s="41">
        <v>8.8699999999999992</v>
      </c>
      <c r="I2624" s="35">
        <f>'EPD information'!$L$16*Tabell2[[#This Row],[Weight (kg)]]</f>
        <v>30.246699999999997</v>
      </c>
      <c r="J2624" s="22">
        <f>'EPD information'!$M$16*Tabell2[[#This Row],[Weight (kg)]]</f>
        <v>0.52687799999999996</v>
      </c>
      <c r="K2624" s="22">
        <f>'EPD information'!$N$16*Tabell2[[#This Row],[Weight (kg)]]</f>
        <v>6.2533499999999992E-2</v>
      </c>
      <c r="L2624" s="22">
        <f>'EPD information'!$O$16*Tabell2[[#This Row],[Weight (kg)]]</f>
        <v>0</v>
      </c>
      <c r="M2624" s="22">
        <f>'EPD information'!$P$16*Tabell2[[#This Row],[Weight (kg)]]</f>
        <v>4.1688999999999997E-2</v>
      </c>
      <c r="N2624" s="22">
        <f>'EPD information'!$Q$16*Tabell2[[#This Row],[Weight (kg)]]</f>
        <v>1.3837199999999998</v>
      </c>
      <c r="O2624" s="22">
        <f>'EPD information'!$R$16*Tabell2[[#This Row],[Weight (kg)]]</f>
        <v>2.2441100000000001E-3</v>
      </c>
      <c r="P2624" s="22">
        <f>'EPD information'!$S$16*Tabell2[[#This Row],[Weight (kg)]]</f>
        <v>-10.732699999999999</v>
      </c>
      <c r="Q2624" s="35">
        <f>'Product specific GWP'!$T$16*Tabell2[[#This Row],[Weight (kg)]]</f>
        <v>0.38761899999999999</v>
      </c>
      <c r="R2624" s="35" t="s">
        <v>48</v>
      </c>
      <c r="S2624" s="35">
        <f>'EPD information'!$V$16*Tabell2[[#This Row],[Weight (kg)]]</f>
        <v>6.2533499999999992E-2</v>
      </c>
      <c r="T2624" s="35" t="str">
        <f>'EPD information'!$W$16</f>
        <v>ND</v>
      </c>
      <c r="U2624" s="35">
        <f>'EPD information'!$X$16*Tabell2[[#This Row],[Weight (kg)]]</f>
        <v>4.1688999999999997E-2</v>
      </c>
      <c r="V2624" s="35">
        <f>'EPD information'!$Y$16*Tabell2[[#This Row],[Weight (kg)]]</f>
        <v>1.3837199999999998</v>
      </c>
      <c r="W2624" s="35">
        <f>'EPD information'!$Z$16*Tabell2[[#This Row],[Weight (kg)]]</f>
        <v>2.2441100000000001E-3</v>
      </c>
      <c r="X2624" s="35">
        <f>'EPD information'!$AA$16*Tabell2[[#This Row],[Weight (kg)]]</f>
        <v>-10.732699999999999</v>
      </c>
      <c r="Y2624" s="18">
        <f>'EPD information'!$AB$16*Tabell2[[#This Row],[Weight (kg)]]</f>
        <v>29.803199999999997</v>
      </c>
      <c r="Z2624" s="18">
        <f>'EPD information'!$AC$16*Tabell2[[#This Row],[Weight (kg)]]</f>
        <v>0.52244299999999999</v>
      </c>
      <c r="AA2624" s="18">
        <f>'EPD information'!$AD$16*Tabell2[[#This Row],[Weight (kg)]]</f>
        <v>6.5371899999999997E-2</v>
      </c>
      <c r="AB2624" s="18" t="s">
        <v>48</v>
      </c>
      <c r="AC2624" s="18">
        <f>'EPD information'!$AF$16*Tabell2[[#This Row],[Weight (kg)]]</f>
        <v>4.1245499999999991E-2</v>
      </c>
      <c r="AD2624" s="18">
        <f>'EPD information'!$AG$16*Tabell2[[#This Row],[Weight (kg)]]</f>
        <v>1.3748499999999999</v>
      </c>
      <c r="AE2624" s="18">
        <f>'EPD information'!$AH$16*Tabell2[[#This Row],[Weight (kg)]]</f>
        <v>2.1997599999999998E-3</v>
      </c>
      <c r="AF2624" s="21">
        <f>'EPD information'!$AI$16*Tabell2[[#This Row],[Weight (kg)]]</f>
        <v>-10.200499999999998</v>
      </c>
    </row>
    <row r="2625" spans="1:32" x14ac:dyDescent="0.2">
      <c r="A2625" s="36" t="s">
        <v>262</v>
      </c>
      <c r="B2625" s="37" t="s">
        <v>263</v>
      </c>
      <c r="C2625" s="38">
        <v>275986</v>
      </c>
      <c r="D2625" s="39">
        <v>7319662759861</v>
      </c>
      <c r="E2625" s="37" t="s">
        <v>46</v>
      </c>
      <c r="F2625" s="40">
        <v>800</v>
      </c>
      <c r="G2625" s="37">
        <v>224</v>
      </c>
      <c r="H2625" s="41">
        <v>8.89</v>
      </c>
      <c r="I2625" s="35">
        <f>'EPD information'!$L$16*Tabell2[[#This Row],[Weight (kg)]]</f>
        <v>30.314900000000002</v>
      </c>
      <c r="J2625" s="22">
        <f>'EPD information'!$M$16*Tabell2[[#This Row],[Weight (kg)]]</f>
        <v>0.52806600000000004</v>
      </c>
      <c r="K2625" s="22">
        <f>'EPD information'!$N$16*Tabell2[[#This Row],[Weight (kg)]]</f>
        <v>6.2674500000000008E-2</v>
      </c>
      <c r="L2625" s="22">
        <f>'EPD information'!$O$16*Tabell2[[#This Row],[Weight (kg)]]</f>
        <v>0</v>
      </c>
      <c r="M2625" s="22">
        <f>'EPD information'!$P$16*Tabell2[[#This Row],[Weight (kg)]]</f>
        <v>4.1783000000000008E-2</v>
      </c>
      <c r="N2625" s="22">
        <f>'EPD information'!$Q$16*Tabell2[[#This Row],[Weight (kg)]]</f>
        <v>1.3868400000000001</v>
      </c>
      <c r="O2625" s="22">
        <f>'EPD information'!$R$16*Tabell2[[#This Row],[Weight (kg)]]</f>
        <v>2.2491700000000004E-3</v>
      </c>
      <c r="P2625" s="22">
        <f>'EPD information'!$S$16*Tabell2[[#This Row],[Weight (kg)]]</f>
        <v>-10.7569</v>
      </c>
      <c r="Q2625" s="35">
        <f>'Product specific GWP'!$T$16*Tabell2[[#This Row],[Weight (kg)]]</f>
        <v>0.38849300000000003</v>
      </c>
      <c r="R2625" s="35" t="s">
        <v>48</v>
      </c>
      <c r="S2625" s="35">
        <f>'EPD information'!$V$16*Tabell2[[#This Row],[Weight (kg)]]</f>
        <v>6.2674500000000008E-2</v>
      </c>
      <c r="T2625" s="35" t="str">
        <f>'EPD information'!$W$16</f>
        <v>ND</v>
      </c>
      <c r="U2625" s="35">
        <f>'EPD information'!$X$16*Tabell2[[#This Row],[Weight (kg)]]</f>
        <v>4.1783000000000008E-2</v>
      </c>
      <c r="V2625" s="35">
        <f>'EPD information'!$Y$16*Tabell2[[#This Row],[Weight (kg)]]</f>
        <v>1.3868400000000001</v>
      </c>
      <c r="W2625" s="35">
        <f>'EPD information'!$Z$16*Tabell2[[#This Row],[Weight (kg)]]</f>
        <v>2.2491700000000004E-3</v>
      </c>
      <c r="X2625" s="35">
        <f>'EPD information'!$AA$16*Tabell2[[#This Row],[Weight (kg)]]</f>
        <v>-10.7569</v>
      </c>
      <c r="Y2625" s="18">
        <f>'EPD information'!$AB$16*Tabell2[[#This Row],[Weight (kg)]]</f>
        <v>29.8704</v>
      </c>
      <c r="Z2625" s="18">
        <f>'EPD information'!$AC$16*Tabell2[[#This Row],[Weight (kg)]]</f>
        <v>0.523621</v>
      </c>
      <c r="AA2625" s="18">
        <f>'EPD information'!$AD$16*Tabell2[[#This Row],[Weight (kg)]]</f>
        <v>6.5519300000000003E-2</v>
      </c>
      <c r="AB2625" s="18" t="s">
        <v>48</v>
      </c>
      <c r="AC2625" s="18">
        <f>'EPD information'!$AF$16*Tabell2[[#This Row],[Weight (kg)]]</f>
        <v>4.13385E-2</v>
      </c>
      <c r="AD2625" s="18">
        <f>'EPD information'!$AG$16*Tabell2[[#This Row],[Weight (kg)]]</f>
        <v>1.37795</v>
      </c>
      <c r="AE2625" s="18">
        <f>'EPD information'!$AH$16*Tabell2[[#This Row],[Weight (kg)]]</f>
        <v>2.2047200000000003E-3</v>
      </c>
      <c r="AF2625" s="21">
        <f>'EPD information'!$AI$16*Tabell2[[#This Row],[Weight (kg)]]</f>
        <v>-10.2235</v>
      </c>
    </row>
    <row r="2626" spans="1:32" x14ac:dyDescent="0.2">
      <c r="A2626" s="36" t="s">
        <v>262</v>
      </c>
      <c r="B2626" s="37" t="s">
        <v>263</v>
      </c>
      <c r="C2626" s="38">
        <v>256688</v>
      </c>
      <c r="D2626" s="39">
        <v>7319662566889</v>
      </c>
      <c r="E2626" s="37" t="s">
        <v>46</v>
      </c>
      <c r="F2626" s="40">
        <v>800</v>
      </c>
      <c r="G2626" s="37">
        <v>200</v>
      </c>
      <c r="H2626" s="41">
        <v>8.9</v>
      </c>
      <c r="I2626" s="35">
        <f>'EPD information'!$L$16*Tabell2[[#This Row],[Weight (kg)]]</f>
        <v>30.349000000000004</v>
      </c>
      <c r="J2626" s="22">
        <f>'EPD information'!$M$16*Tabell2[[#This Row],[Weight (kg)]]</f>
        <v>0.52866000000000002</v>
      </c>
      <c r="K2626" s="22">
        <f>'EPD information'!$N$16*Tabell2[[#This Row],[Weight (kg)]]</f>
        <v>6.2744999999999995E-2</v>
      </c>
      <c r="L2626" s="22">
        <f>'EPD information'!$O$16*Tabell2[[#This Row],[Weight (kg)]]</f>
        <v>0</v>
      </c>
      <c r="M2626" s="22">
        <f>'EPD information'!$P$16*Tabell2[[#This Row],[Weight (kg)]]</f>
        <v>4.1830000000000006E-2</v>
      </c>
      <c r="N2626" s="22">
        <f>'EPD information'!$Q$16*Tabell2[[#This Row],[Weight (kg)]]</f>
        <v>1.3884000000000001</v>
      </c>
      <c r="O2626" s="22">
        <f>'EPD information'!$R$16*Tabell2[[#This Row],[Weight (kg)]]</f>
        <v>2.2517000000000001E-3</v>
      </c>
      <c r="P2626" s="22">
        <f>'EPD information'!$S$16*Tabell2[[#This Row],[Weight (kg)]]</f>
        <v>-10.769</v>
      </c>
      <c r="Q2626" s="35">
        <f>'Product specific GWP'!$T$16*Tabell2[[#This Row],[Weight (kg)]]</f>
        <v>0.38893000000000005</v>
      </c>
      <c r="R2626" s="35" t="s">
        <v>48</v>
      </c>
      <c r="S2626" s="35">
        <f>'EPD information'!$V$16*Tabell2[[#This Row],[Weight (kg)]]</f>
        <v>6.2744999999999995E-2</v>
      </c>
      <c r="T2626" s="35" t="str">
        <f>'EPD information'!$W$16</f>
        <v>ND</v>
      </c>
      <c r="U2626" s="35">
        <f>'EPD information'!$X$16*Tabell2[[#This Row],[Weight (kg)]]</f>
        <v>4.1830000000000006E-2</v>
      </c>
      <c r="V2626" s="35">
        <f>'EPD information'!$Y$16*Tabell2[[#This Row],[Weight (kg)]]</f>
        <v>1.3884000000000001</v>
      </c>
      <c r="W2626" s="35">
        <f>'EPD information'!$Z$16*Tabell2[[#This Row],[Weight (kg)]]</f>
        <v>2.2517000000000001E-3</v>
      </c>
      <c r="X2626" s="35">
        <f>'EPD information'!$AA$16*Tabell2[[#This Row],[Weight (kg)]]</f>
        <v>-10.769</v>
      </c>
      <c r="Y2626" s="18">
        <f>'EPD information'!$AB$16*Tabell2[[#This Row],[Weight (kg)]]</f>
        <v>29.904</v>
      </c>
      <c r="Z2626" s="18">
        <f>'EPD information'!$AC$16*Tabell2[[#This Row],[Weight (kg)]]</f>
        <v>0.52421000000000006</v>
      </c>
      <c r="AA2626" s="18">
        <f>'EPD information'!$AD$16*Tabell2[[#This Row],[Weight (kg)]]</f>
        <v>6.5592999999999999E-2</v>
      </c>
      <c r="AB2626" s="18" t="s">
        <v>48</v>
      </c>
      <c r="AC2626" s="18">
        <f>'EPD information'!$AF$16*Tabell2[[#This Row],[Weight (kg)]]</f>
        <v>4.1384999999999998E-2</v>
      </c>
      <c r="AD2626" s="18">
        <f>'EPD information'!$AG$16*Tabell2[[#This Row],[Weight (kg)]]</f>
        <v>1.3794999999999999</v>
      </c>
      <c r="AE2626" s="18">
        <f>'EPD information'!$AH$16*Tabell2[[#This Row],[Weight (kg)]]</f>
        <v>2.2072000000000003E-3</v>
      </c>
      <c r="AF2626" s="21">
        <f>'EPD information'!$AI$16*Tabell2[[#This Row],[Weight (kg)]]</f>
        <v>-10.234999999999999</v>
      </c>
    </row>
    <row r="2627" spans="1:32" x14ac:dyDescent="0.2">
      <c r="A2627" s="36" t="s">
        <v>262</v>
      </c>
      <c r="B2627" s="37" t="s">
        <v>263</v>
      </c>
      <c r="C2627" s="38">
        <v>275998</v>
      </c>
      <c r="D2627" s="39">
        <v>7319662759984</v>
      </c>
      <c r="E2627" s="37" t="s">
        <v>46</v>
      </c>
      <c r="F2627" s="40">
        <v>900</v>
      </c>
      <c r="G2627" s="37">
        <v>630</v>
      </c>
      <c r="H2627" s="41">
        <v>8.94</v>
      </c>
      <c r="I2627" s="35">
        <f>'EPD information'!$L$16*Tabell2[[#This Row],[Weight (kg)]]</f>
        <v>30.485399999999998</v>
      </c>
      <c r="J2627" s="22">
        <f>'EPD information'!$M$16*Tabell2[[#This Row],[Weight (kg)]]</f>
        <v>0.53103599999999995</v>
      </c>
      <c r="K2627" s="22">
        <f>'EPD information'!$N$16*Tabell2[[#This Row],[Weight (kg)]]</f>
        <v>6.3027E-2</v>
      </c>
      <c r="L2627" s="22">
        <f>'EPD information'!$O$16*Tabell2[[#This Row],[Weight (kg)]]</f>
        <v>0</v>
      </c>
      <c r="M2627" s="22">
        <f>'EPD information'!$P$16*Tabell2[[#This Row],[Weight (kg)]]</f>
        <v>4.2018E-2</v>
      </c>
      <c r="N2627" s="22">
        <f>'EPD information'!$Q$16*Tabell2[[#This Row],[Weight (kg)]]</f>
        <v>1.3946399999999999</v>
      </c>
      <c r="O2627" s="22">
        <f>'EPD information'!$R$16*Tabell2[[#This Row],[Weight (kg)]]</f>
        <v>2.2618199999999999E-3</v>
      </c>
      <c r="P2627" s="22">
        <f>'EPD information'!$S$16*Tabell2[[#This Row],[Weight (kg)]]</f>
        <v>-10.817399999999999</v>
      </c>
      <c r="Q2627" s="35">
        <f>'Product specific GWP'!$T$16*Tabell2[[#This Row],[Weight (kg)]]</f>
        <v>0.39067800000000003</v>
      </c>
      <c r="R2627" s="35" t="s">
        <v>48</v>
      </c>
      <c r="S2627" s="35">
        <f>'EPD information'!$V$16*Tabell2[[#This Row],[Weight (kg)]]</f>
        <v>6.3027E-2</v>
      </c>
      <c r="T2627" s="35" t="str">
        <f>'EPD information'!$W$16</f>
        <v>ND</v>
      </c>
      <c r="U2627" s="35">
        <f>'EPD information'!$X$16*Tabell2[[#This Row],[Weight (kg)]]</f>
        <v>4.2018E-2</v>
      </c>
      <c r="V2627" s="35">
        <f>'EPD information'!$Y$16*Tabell2[[#This Row],[Weight (kg)]]</f>
        <v>1.3946399999999999</v>
      </c>
      <c r="W2627" s="35">
        <f>'EPD information'!$Z$16*Tabell2[[#This Row],[Weight (kg)]]</f>
        <v>2.2618199999999999E-3</v>
      </c>
      <c r="X2627" s="35">
        <f>'EPD information'!$AA$16*Tabell2[[#This Row],[Weight (kg)]]</f>
        <v>-10.817399999999999</v>
      </c>
      <c r="Y2627" s="18">
        <f>'EPD information'!$AB$16*Tabell2[[#This Row],[Weight (kg)]]</f>
        <v>30.038399999999996</v>
      </c>
      <c r="Z2627" s="18">
        <f>'EPD information'!$AC$16*Tabell2[[#This Row],[Weight (kg)]]</f>
        <v>0.52656599999999998</v>
      </c>
      <c r="AA2627" s="18">
        <f>'EPD information'!$AD$16*Tabell2[[#This Row],[Weight (kg)]]</f>
        <v>6.5887799999999996E-2</v>
      </c>
      <c r="AB2627" s="18" t="s">
        <v>48</v>
      </c>
      <c r="AC2627" s="18">
        <f>'EPD information'!$AF$16*Tabell2[[#This Row],[Weight (kg)]]</f>
        <v>4.1570999999999997E-2</v>
      </c>
      <c r="AD2627" s="18">
        <f>'EPD information'!$AG$16*Tabell2[[#This Row],[Weight (kg)]]</f>
        <v>1.3856999999999999</v>
      </c>
      <c r="AE2627" s="18">
        <f>'EPD information'!$AH$16*Tabell2[[#This Row],[Weight (kg)]]</f>
        <v>2.2171199999999999E-3</v>
      </c>
      <c r="AF2627" s="21">
        <f>'EPD information'!$AI$16*Tabell2[[#This Row],[Weight (kg)]]</f>
        <v>-10.280999999999999</v>
      </c>
    </row>
    <row r="2628" spans="1:32" x14ac:dyDescent="0.2">
      <c r="A2628" s="36" t="s">
        <v>262</v>
      </c>
      <c r="B2628" s="37" t="s">
        <v>263</v>
      </c>
      <c r="C2628" s="38">
        <v>276000</v>
      </c>
      <c r="D2628" s="39">
        <v>7319662760003</v>
      </c>
      <c r="E2628" s="37" t="s">
        <v>46</v>
      </c>
      <c r="F2628" s="40">
        <v>900</v>
      </c>
      <c r="G2628" s="37">
        <v>800</v>
      </c>
      <c r="H2628" s="41">
        <v>7.18</v>
      </c>
      <c r="I2628" s="35">
        <f>'EPD information'!$L$16*Tabell2[[#This Row],[Weight (kg)]]</f>
        <v>24.483799999999999</v>
      </c>
      <c r="J2628" s="22">
        <f>'EPD information'!$M$16*Tabell2[[#This Row],[Weight (kg)]]</f>
        <v>0.42649199999999998</v>
      </c>
      <c r="K2628" s="22">
        <f>'EPD information'!$N$16*Tabell2[[#This Row],[Weight (kg)]]</f>
        <v>5.0618999999999997E-2</v>
      </c>
      <c r="L2628" s="22">
        <f>'EPD information'!$O$16*Tabell2[[#This Row],[Weight (kg)]]</f>
        <v>0</v>
      </c>
      <c r="M2628" s="22">
        <f>'EPD information'!$P$16*Tabell2[[#This Row],[Weight (kg)]]</f>
        <v>3.3745999999999998E-2</v>
      </c>
      <c r="N2628" s="22">
        <f>'EPD information'!$Q$16*Tabell2[[#This Row],[Weight (kg)]]</f>
        <v>1.12008</v>
      </c>
      <c r="O2628" s="22">
        <f>'EPD information'!$R$16*Tabell2[[#This Row],[Weight (kg)]]</f>
        <v>1.8165400000000002E-3</v>
      </c>
      <c r="P2628" s="22">
        <f>'EPD information'!$S$16*Tabell2[[#This Row],[Weight (kg)]]</f>
        <v>-8.6877999999999993</v>
      </c>
      <c r="Q2628" s="35">
        <f>'Product specific GWP'!$T$16*Tabell2[[#This Row],[Weight (kg)]]</f>
        <v>0.31376599999999999</v>
      </c>
      <c r="R2628" s="35" t="s">
        <v>48</v>
      </c>
      <c r="S2628" s="35">
        <f>'EPD information'!$V$16*Tabell2[[#This Row],[Weight (kg)]]</f>
        <v>5.0618999999999997E-2</v>
      </c>
      <c r="T2628" s="35" t="str">
        <f>'EPD information'!$W$16</f>
        <v>ND</v>
      </c>
      <c r="U2628" s="35">
        <f>'EPD information'!$X$16*Tabell2[[#This Row],[Weight (kg)]]</f>
        <v>3.3745999999999998E-2</v>
      </c>
      <c r="V2628" s="35">
        <f>'EPD information'!$Y$16*Tabell2[[#This Row],[Weight (kg)]]</f>
        <v>1.12008</v>
      </c>
      <c r="W2628" s="35">
        <f>'EPD information'!$Z$16*Tabell2[[#This Row],[Weight (kg)]]</f>
        <v>1.8165400000000002E-3</v>
      </c>
      <c r="X2628" s="35">
        <f>'EPD information'!$AA$16*Tabell2[[#This Row],[Weight (kg)]]</f>
        <v>-8.6877999999999993</v>
      </c>
      <c r="Y2628" s="18">
        <f>'EPD information'!$AB$16*Tabell2[[#This Row],[Weight (kg)]]</f>
        <v>24.124799999999997</v>
      </c>
      <c r="Z2628" s="18">
        <f>'EPD information'!$AC$16*Tabell2[[#This Row],[Weight (kg)]]</f>
        <v>0.422902</v>
      </c>
      <c r="AA2628" s="18">
        <f>'EPD information'!$AD$16*Tabell2[[#This Row],[Weight (kg)]]</f>
        <v>5.2916599999999994E-2</v>
      </c>
      <c r="AB2628" s="18" t="s">
        <v>48</v>
      </c>
      <c r="AC2628" s="18">
        <f>'EPD information'!$AF$16*Tabell2[[#This Row],[Weight (kg)]]</f>
        <v>3.3386999999999993E-2</v>
      </c>
      <c r="AD2628" s="18">
        <f>'EPD information'!$AG$16*Tabell2[[#This Row],[Weight (kg)]]</f>
        <v>1.1129</v>
      </c>
      <c r="AE2628" s="18">
        <f>'EPD information'!$AH$16*Tabell2[[#This Row],[Weight (kg)]]</f>
        <v>1.78064E-3</v>
      </c>
      <c r="AF2628" s="21">
        <f>'EPD information'!$AI$16*Tabell2[[#This Row],[Weight (kg)]]</f>
        <v>-8.2569999999999997</v>
      </c>
    </row>
    <row r="2629" spans="1:32" x14ac:dyDescent="0.2">
      <c r="A2629" s="36" t="s">
        <v>262</v>
      </c>
      <c r="B2629" s="37" t="s">
        <v>263</v>
      </c>
      <c r="C2629" s="38">
        <v>275999</v>
      </c>
      <c r="D2629" s="39">
        <v>7319662759991</v>
      </c>
      <c r="E2629" s="37" t="s">
        <v>46</v>
      </c>
      <c r="F2629" s="40">
        <v>900</v>
      </c>
      <c r="G2629" s="37">
        <v>710</v>
      </c>
      <c r="H2629" s="41">
        <v>8.5299999999999994</v>
      </c>
      <c r="I2629" s="35">
        <f>'EPD information'!$L$16*Tabell2[[#This Row],[Weight (kg)]]</f>
        <v>29.087299999999999</v>
      </c>
      <c r="J2629" s="22">
        <f>'EPD information'!$M$16*Tabell2[[#This Row],[Weight (kg)]]</f>
        <v>0.50668199999999997</v>
      </c>
      <c r="K2629" s="22">
        <f>'EPD information'!$N$16*Tabell2[[#This Row],[Weight (kg)]]</f>
        <v>6.0136499999999996E-2</v>
      </c>
      <c r="L2629" s="22">
        <f>'EPD information'!$O$16*Tabell2[[#This Row],[Weight (kg)]]</f>
        <v>0</v>
      </c>
      <c r="M2629" s="22">
        <f>'EPD information'!$P$16*Tabell2[[#This Row],[Weight (kg)]]</f>
        <v>4.0091000000000002E-2</v>
      </c>
      <c r="N2629" s="22">
        <f>'EPD information'!$Q$16*Tabell2[[#This Row],[Weight (kg)]]</f>
        <v>1.3306799999999999</v>
      </c>
      <c r="O2629" s="22">
        <f>'EPD information'!$R$16*Tabell2[[#This Row],[Weight (kg)]]</f>
        <v>2.1580900000000001E-3</v>
      </c>
      <c r="P2629" s="22">
        <f>'EPD information'!$S$16*Tabell2[[#This Row],[Weight (kg)]]</f>
        <v>-10.321299999999999</v>
      </c>
      <c r="Q2629" s="35">
        <f>'Product specific GWP'!$T$16*Tabell2[[#This Row],[Weight (kg)]]</f>
        <v>0.37276100000000001</v>
      </c>
      <c r="R2629" s="35" t="s">
        <v>48</v>
      </c>
      <c r="S2629" s="35">
        <f>'EPD information'!$V$16*Tabell2[[#This Row],[Weight (kg)]]</f>
        <v>6.0136499999999996E-2</v>
      </c>
      <c r="T2629" s="35" t="str">
        <f>'EPD information'!$W$16</f>
        <v>ND</v>
      </c>
      <c r="U2629" s="35">
        <f>'EPD information'!$X$16*Tabell2[[#This Row],[Weight (kg)]]</f>
        <v>4.0091000000000002E-2</v>
      </c>
      <c r="V2629" s="35">
        <f>'EPD information'!$Y$16*Tabell2[[#This Row],[Weight (kg)]]</f>
        <v>1.3306799999999999</v>
      </c>
      <c r="W2629" s="35">
        <f>'EPD information'!$Z$16*Tabell2[[#This Row],[Weight (kg)]]</f>
        <v>2.1580900000000001E-3</v>
      </c>
      <c r="X2629" s="35">
        <f>'EPD information'!$AA$16*Tabell2[[#This Row],[Weight (kg)]]</f>
        <v>-10.321299999999999</v>
      </c>
      <c r="Y2629" s="18">
        <f>'EPD information'!$AB$16*Tabell2[[#This Row],[Weight (kg)]]</f>
        <v>28.660799999999998</v>
      </c>
      <c r="Z2629" s="18">
        <f>'EPD information'!$AC$16*Tabell2[[#This Row],[Weight (kg)]]</f>
        <v>0.502417</v>
      </c>
      <c r="AA2629" s="18">
        <f>'EPD information'!$AD$16*Tabell2[[#This Row],[Weight (kg)]]</f>
        <v>6.2866099999999994E-2</v>
      </c>
      <c r="AB2629" s="18" t="s">
        <v>48</v>
      </c>
      <c r="AC2629" s="18">
        <f>'EPD information'!$AF$16*Tabell2[[#This Row],[Weight (kg)]]</f>
        <v>3.9664499999999991E-2</v>
      </c>
      <c r="AD2629" s="18">
        <f>'EPD information'!$AG$16*Tabell2[[#This Row],[Weight (kg)]]</f>
        <v>1.3221499999999999</v>
      </c>
      <c r="AE2629" s="18">
        <f>'EPD information'!$AH$16*Tabell2[[#This Row],[Weight (kg)]]</f>
        <v>2.1154400000000001E-3</v>
      </c>
      <c r="AF2629" s="21">
        <f>'EPD information'!$AI$16*Tabell2[[#This Row],[Weight (kg)]]</f>
        <v>-9.8094999999999981</v>
      </c>
    </row>
    <row r="2630" spans="1:32" x14ac:dyDescent="0.2">
      <c r="A2630" s="36" t="s">
        <v>262</v>
      </c>
      <c r="B2630" s="37" t="s">
        <v>263</v>
      </c>
      <c r="C2630" s="38">
        <v>275997</v>
      </c>
      <c r="D2630" s="39">
        <v>7319662759977</v>
      </c>
      <c r="E2630" s="37" t="s">
        <v>46</v>
      </c>
      <c r="F2630" s="40">
        <v>900</v>
      </c>
      <c r="G2630" s="37">
        <v>600</v>
      </c>
      <c r="H2630" s="41">
        <v>9.31</v>
      </c>
      <c r="I2630" s="35">
        <f>'EPD information'!$L$16*Tabell2[[#This Row],[Weight (kg)]]</f>
        <v>31.747100000000003</v>
      </c>
      <c r="J2630" s="22">
        <f>'EPD information'!$M$16*Tabell2[[#This Row],[Weight (kg)]]</f>
        <v>0.55301400000000001</v>
      </c>
      <c r="K2630" s="22">
        <f>'EPD information'!$N$16*Tabell2[[#This Row],[Weight (kg)]]</f>
        <v>6.5635499999999999E-2</v>
      </c>
      <c r="L2630" s="22">
        <f>'EPD information'!$O$16*Tabell2[[#This Row],[Weight (kg)]]</f>
        <v>0</v>
      </c>
      <c r="M2630" s="22">
        <f>'EPD information'!$P$16*Tabell2[[#This Row],[Weight (kg)]]</f>
        <v>4.3757000000000004E-2</v>
      </c>
      <c r="N2630" s="22">
        <f>'EPD information'!$Q$16*Tabell2[[#This Row],[Weight (kg)]]</f>
        <v>1.4523600000000001</v>
      </c>
      <c r="O2630" s="22">
        <f>'EPD information'!$R$16*Tabell2[[#This Row],[Weight (kg)]]</f>
        <v>2.3554300000000004E-3</v>
      </c>
      <c r="P2630" s="22">
        <f>'EPD information'!$S$16*Tabell2[[#This Row],[Weight (kg)]]</f>
        <v>-11.2651</v>
      </c>
      <c r="Q2630" s="35">
        <f>'Product specific GWP'!$T$16*Tabell2[[#This Row],[Weight (kg)]]</f>
        <v>0.40684700000000007</v>
      </c>
      <c r="R2630" s="35" t="s">
        <v>48</v>
      </c>
      <c r="S2630" s="35">
        <f>'EPD information'!$V$16*Tabell2[[#This Row],[Weight (kg)]]</f>
        <v>6.5635499999999999E-2</v>
      </c>
      <c r="T2630" s="35" t="str">
        <f>'EPD information'!$W$16</f>
        <v>ND</v>
      </c>
      <c r="U2630" s="35">
        <f>'EPD information'!$X$16*Tabell2[[#This Row],[Weight (kg)]]</f>
        <v>4.3757000000000004E-2</v>
      </c>
      <c r="V2630" s="35">
        <f>'EPD information'!$Y$16*Tabell2[[#This Row],[Weight (kg)]]</f>
        <v>1.4523600000000001</v>
      </c>
      <c r="W2630" s="35">
        <f>'EPD information'!$Z$16*Tabell2[[#This Row],[Weight (kg)]]</f>
        <v>2.3554300000000004E-3</v>
      </c>
      <c r="X2630" s="35">
        <f>'EPD information'!$AA$16*Tabell2[[#This Row],[Weight (kg)]]</f>
        <v>-11.2651</v>
      </c>
      <c r="Y2630" s="18">
        <f>'EPD information'!$AB$16*Tabell2[[#This Row],[Weight (kg)]]</f>
        <v>31.281600000000001</v>
      </c>
      <c r="Z2630" s="18">
        <f>'EPD information'!$AC$16*Tabell2[[#This Row],[Weight (kg)]]</f>
        <v>0.54835900000000004</v>
      </c>
      <c r="AA2630" s="18">
        <f>'EPD information'!$AD$16*Tabell2[[#This Row],[Weight (kg)]]</f>
        <v>6.8614700000000001E-2</v>
      </c>
      <c r="AB2630" s="18" t="s">
        <v>48</v>
      </c>
      <c r="AC2630" s="18">
        <f>'EPD information'!$AF$16*Tabell2[[#This Row],[Weight (kg)]]</f>
        <v>4.3291499999999997E-2</v>
      </c>
      <c r="AD2630" s="18">
        <f>'EPD information'!$AG$16*Tabell2[[#This Row],[Weight (kg)]]</f>
        <v>1.4430500000000002</v>
      </c>
      <c r="AE2630" s="18">
        <f>'EPD information'!$AH$16*Tabell2[[#This Row],[Weight (kg)]]</f>
        <v>2.3088800000000001E-3</v>
      </c>
      <c r="AF2630" s="21">
        <f>'EPD information'!$AI$16*Tabell2[[#This Row],[Weight (kg)]]</f>
        <v>-10.7065</v>
      </c>
    </row>
    <row r="2631" spans="1:32" x14ac:dyDescent="0.2">
      <c r="A2631" s="36" t="s">
        <v>262</v>
      </c>
      <c r="B2631" s="37" t="s">
        <v>263</v>
      </c>
      <c r="C2631" s="38">
        <v>275996</v>
      </c>
      <c r="D2631" s="39">
        <v>7319662759960</v>
      </c>
      <c r="E2631" s="37" t="s">
        <v>46</v>
      </c>
      <c r="F2631" s="40">
        <v>900</v>
      </c>
      <c r="G2631" s="37">
        <v>560</v>
      </c>
      <c r="H2631" s="41">
        <v>9.7799999999999994</v>
      </c>
      <c r="I2631" s="35">
        <f>'EPD information'!$L$16*Tabell2[[#This Row],[Weight (kg)]]</f>
        <v>33.349800000000002</v>
      </c>
      <c r="J2631" s="22">
        <f>'EPD information'!$M$16*Tabell2[[#This Row],[Weight (kg)]]</f>
        <v>0.580932</v>
      </c>
      <c r="K2631" s="22">
        <f>'EPD information'!$N$16*Tabell2[[#This Row],[Weight (kg)]]</f>
        <v>6.8948999999999996E-2</v>
      </c>
      <c r="L2631" s="22">
        <f>'EPD information'!$O$16*Tabell2[[#This Row],[Weight (kg)]]</f>
        <v>0</v>
      </c>
      <c r="M2631" s="22">
        <f>'EPD information'!$P$16*Tabell2[[#This Row],[Weight (kg)]]</f>
        <v>4.5966E-2</v>
      </c>
      <c r="N2631" s="22">
        <f>'EPD information'!$Q$16*Tabell2[[#This Row],[Weight (kg)]]</f>
        <v>1.5256799999999999</v>
      </c>
      <c r="O2631" s="22">
        <f>'EPD information'!$R$16*Tabell2[[#This Row],[Weight (kg)]]</f>
        <v>2.4743400000000002E-3</v>
      </c>
      <c r="P2631" s="22">
        <f>'EPD information'!$S$16*Tabell2[[#This Row],[Weight (kg)]]</f>
        <v>-11.833799999999998</v>
      </c>
      <c r="Q2631" s="35">
        <f>'Product specific GWP'!$T$16*Tabell2[[#This Row],[Weight (kg)]]</f>
        <v>0.42738599999999999</v>
      </c>
      <c r="R2631" s="35" t="s">
        <v>48</v>
      </c>
      <c r="S2631" s="35">
        <f>'EPD information'!$V$16*Tabell2[[#This Row],[Weight (kg)]]</f>
        <v>6.8948999999999996E-2</v>
      </c>
      <c r="T2631" s="35" t="str">
        <f>'EPD information'!$W$16</f>
        <v>ND</v>
      </c>
      <c r="U2631" s="35">
        <f>'EPD information'!$X$16*Tabell2[[#This Row],[Weight (kg)]]</f>
        <v>4.5966E-2</v>
      </c>
      <c r="V2631" s="35">
        <f>'EPD information'!$Y$16*Tabell2[[#This Row],[Weight (kg)]]</f>
        <v>1.5256799999999999</v>
      </c>
      <c r="W2631" s="35">
        <f>'EPD information'!$Z$16*Tabell2[[#This Row],[Weight (kg)]]</f>
        <v>2.4743400000000002E-3</v>
      </c>
      <c r="X2631" s="35">
        <f>'EPD information'!$AA$16*Tabell2[[#This Row],[Weight (kg)]]</f>
        <v>-11.833799999999998</v>
      </c>
      <c r="Y2631" s="18">
        <f>'EPD information'!$AB$16*Tabell2[[#This Row],[Weight (kg)]]</f>
        <v>32.860799999999998</v>
      </c>
      <c r="Z2631" s="18">
        <f>'EPD information'!$AC$16*Tabell2[[#This Row],[Weight (kg)]]</f>
        <v>0.57604199999999994</v>
      </c>
      <c r="AA2631" s="18">
        <f>'EPD information'!$AD$16*Tabell2[[#This Row],[Weight (kg)]]</f>
        <v>7.2078599999999993E-2</v>
      </c>
      <c r="AB2631" s="18" t="s">
        <v>48</v>
      </c>
      <c r="AC2631" s="18">
        <f>'EPD information'!$AF$16*Tabell2[[#This Row],[Weight (kg)]]</f>
        <v>4.5476999999999997E-2</v>
      </c>
      <c r="AD2631" s="18">
        <f>'EPD information'!$AG$16*Tabell2[[#This Row],[Weight (kg)]]</f>
        <v>1.5158999999999998</v>
      </c>
      <c r="AE2631" s="18">
        <f>'EPD information'!$AH$16*Tabell2[[#This Row],[Weight (kg)]]</f>
        <v>2.4254400000000001E-3</v>
      </c>
      <c r="AF2631" s="21">
        <f>'EPD information'!$AI$16*Tabell2[[#This Row],[Weight (kg)]]</f>
        <v>-11.246999999999998</v>
      </c>
    </row>
    <row r="2632" spans="1:32" x14ac:dyDescent="0.2">
      <c r="A2632" s="36" t="s">
        <v>262</v>
      </c>
      <c r="B2632" s="37" t="s">
        <v>263</v>
      </c>
      <c r="C2632" s="38">
        <v>275995</v>
      </c>
      <c r="D2632" s="39">
        <v>7319662759953</v>
      </c>
      <c r="E2632" s="37" t="s">
        <v>46</v>
      </c>
      <c r="F2632" s="40">
        <v>900</v>
      </c>
      <c r="G2632" s="37">
        <v>500</v>
      </c>
      <c r="H2632" s="41">
        <v>10.3</v>
      </c>
      <c r="I2632" s="35">
        <f>'EPD information'!$L$16*Tabell2[[#This Row],[Weight (kg)]]</f>
        <v>35.123000000000005</v>
      </c>
      <c r="J2632" s="22">
        <f>'EPD information'!$M$16*Tabell2[[#This Row],[Weight (kg)]]</f>
        <v>0.61182000000000003</v>
      </c>
      <c r="K2632" s="22">
        <f>'EPD information'!$N$16*Tabell2[[#This Row],[Weight (kg)]]</f>
        <v>7.2614999999999999E-2</v>
      </c>
      <c r="L2632" s="22">
        <f>'EPD information'!$O$16*Tabell2[[#This Row],[Weight (kg)]]</f>
        <v>0</v>
      </c>
      <c r="M2632" s="22">
        <f>'EPD information'!$P$16*Tabell2[[#This Row],[Weight (kg)]]</f>
        <v>4.8410000000000009E-2</v>
      </c>
      <c r="N2632" s="22">
        <f>'EPD information'!$Q$16*Tabell2[[#This Row],[Weight (kg)]]</f>
        <v>1.6068</v>
      </c>
      <c r="O2632" s="22">
        <f>'EPD information'!$R$16*Tabell2[[#This Row],[Weight (kg)]]</f>
        <v>2.6059000000000004E-3</v>
      </c>
      <c r="P2632" s="22">
        <f>'EPD information'!$S$16*Tabell2[[#This Row],[Weight (kg)]]</f>
        <v>-12.463000000000001</v>
      </c>
      <c r="Q2632" s="35">
        <f>'Product specific GWP'!$T$16*Tabell2[[#This Row],[Weight (kg)]]</f>
        <v>0.45011000000000007</v>
      </c>
      <c r="R2632" s="35" t="s">
        <v>48</v>
      </c>
      <c r="S2632" s="35">
        <f>'EPD information'!$V$16*Tabell2[[#This Row],[Weight (kg)]]</f>
        <v>7.2614999999999999E-2</v>
      </c>
      <c r="T2632" s="35" t="str">
        <f>'EPD information'!$W$16</f>
        <v>ND</v>
      </c>
      <c r="U2632" s="35">
        <f>'EPD information'!$X$16*Tabell2[[#This Row],[Weight (kg)]]</f>
        <v>4.8410000000000009E-2</v>
      </c>
      <c r="V2632" s="35">
        <f>'EPD information'!$Y$16*Tabell2[[#This Row],[Weight (kg)]]</f>
        <v>1.6068</v>
      </c>
      <c r="W2632" s="35">
        <f>'EPD information'!$Z$16*Tabell2[[#This Row],[Weight (kg)]]</f>
        <v>2.6059000000000004E-3</v>
      </c>
      <c r="X2632" s="35">
        <f>'EPD information'!$AA$16*Tabell2[[#This Row],[Weight (kg)]]</f>
        <v>-12.463000000000001</v>
      </c>
      <c r="Y2632" s="18">
        <f>'EPD information'!$AB$16*Tabell2[[#This Row],[Weight (kg)]]</f>
        <v>34.608000000000004</v>
      </c>
      <c r="Z2632" s="18">
        <f>'EPD information'!$AC$16*Tabell2[[#This Row],[Weight (kg)]]</f>
        <v>0.60667000000000004</v>
      </c>
      <c r="AA2632" s="18">
        <f>'EPD information'!$AD$16*Tabell2[[#This Row],[Weight (kg)]]</f>
        <v>7.5911000000000006E-2</v>
      </c>
      <c r="AB2632" s="18" t="s">
        <v>48</v>
      </c>
      <c r="AC2632" s="18">
        <f>'EPD information'!$AF$16*Tabell2[[#This Row],[Weight (kg)]]</f>
        <v>4.7895E-2</v>
      </c>
      <c r="AD2632" s="18">
        <f>'EPD information'!$AG$16*Tabell2[[#This Row],[Weight (kg)]]</f>
        <v>1.5965</v>
      </c>
      <c r="AE2632" s="18">
        <f>'EPD information'!$AH$16*Tabell2[[#This Row],[Weight (kg)]]</f>
        <v>2.5544000000000001E-3</v>
      </c>
      <c r="AF2632" s="21">
        <f>'EPD information'!$AI$16*Tabell2[[#This Row],[Weight (kg)]]</f>
        <v>-11.845000000000001</v>
      </c>
    </row>
    <row r="2633" spans="1:32" x14ac:dyDescent="0.2">
      <c r="A2633" s="36" t="s">
        <v>262</v>
      </c>
      <c r="B2633" s="37" t="s">
        <v>263</v>
      </c>
      <c r="C2633" s="38">
        <v>275994</v>
      </c>
      <c r="D2633" s="39">
        <v>7319662759946</v>
      </c>
      <c r="E2633" s="37" t="s">
        <v>46</v>
      </c>
      <c r="F2633" s="40">
        <v>900</v>
      </c>
      <c r="G2633" s="37">
        <v>450</v>
      </c>
      <c r="H2633" s="41">
        <v>10.8</v>
      </c>
      <c r="I2633" s="35">
        <f>'EPD information'!$L$16*Tabell2[[#This Row],[Weight (kg)]]</f>
        <v>36.828000000000003</v>
      </c>
      <c r="J2633" s="22">
        <f>'EPD information'!$M$16*Tabell2[[#This Row],[Weight (kg)]]</f>
        <v>0.64152000000000009</v>
      </c>
      <c r="K2633" s="22">
        <f>'EPD information'!$N$16*Tabell2[[#This Row],[Weight (kg)]]</f>
        <v>7.6139999999999999E-2</v>
      </c>
      <c r="L2633" s="22">
        <f>'EPD information'!$O$16*Tabell2[[#This Row],[Weight (kg)]]</f>
        <v>0</v>
      </c>
      <c r="M2633" s="22">
        <f>'EPD information'!$P$16*Tabell2[[#This Row],[Weight (kg)]]</f>
        <v>5.0760000000000007E-2</v>
      </c>
      <c r="N2633" s="22">
        <f>'EPD information'!$Q$16*Tabell2[[#This Row],[Weight (kg)]]</f>
        <v>1.6848000000000001</v>
      </c>
      <c r="O2633" s="22">
        <f>'EPD information'!$R$16*Tabell2[[#This Row],[Weight (kg)]]</f>
        <v>2.7324000000000003E-3</v>
      </c>
      <c r="P2633" s="22">
        <f>'EPD information'!$S$16*Tabell2[[#This Row],[Weight (kg)]]</f>
        <v>-13.068</v>
      </c>
      <c r="Q2633" s="35">
        <f>'Product specific GWP'!$T$16*Tabell2[[#This Row],[Weight (kg)]]</f>
        <v>0.47196000000000005</v>
      </c>
      <c r="R2633" s="35" t="s">
        <v>48</v>
      </c>
      <c r="S2633" s="35">
        <f>'EPD information'!$V$16*Tabell2[[#This Row],[Weight (kg)]]</f>
        <v>7.6139999999999999E-2</v>
      </c>
      <c r="T2633" s="35" t="str">
        <f>'EPD information'!$W$16</f>
        <v>ND</v>
      </c>
      <c r="U2633" s="35">
        <f>'EPD information'!$X$16*Tabell2[[#This Row],[Weight (kg)]]</f>
        <v>5.0760000000000007E-2</v>
      </c>
      <c r="V2633" s="35">
        <f>'EPD information'!$Y$16*Tabell2[[#This Row],[Weight (kg)]]</f>
        <v>1.6848000000000001</v>
      </c>
      <c r="W2633" s="35">
        <f>'EPD information'!$Z$16*Tabell2[[#This Row],[Weight (kg)]]</f>
        <v>2.7324000000000003E-3</v>
      </c>
      <c r="X2633" s="35">
        <f>'EPD information'!$AA$16*Tabell2[[#This Row],[Weight (kg)]]</f>
        <v>-13.068</v>
      </c>
      <c r="Y2633" s="18">
        <f>'EPD information'!$AB$16*Tabell2[[#This Row],[Weight (kg)]]</f>
        <v>36.288000000000004</v>
      </c>
      <c r="Z2633" s="18">
        <f>'EPD information'!$AC$16*Tabell2[[#This Row],[Weight (kg)]]</f>
        <v>0.63612000000000002</v>
      </c>
      <c r="AA2633" s="18">
        <f>'EPD information'!$AD$16*Tabell2[[#This Row],[Weight (kg)]]</f>
        <v>7.9596E-2</v>
      </c>
      <c r="AB2633" s="18" t="s">
        <v>48</v>
      </c>
      <c r="AC2633" s="18">
        <f>'EPD information'!$AF$16*Tabell2[[#This Row],[Weight (kg)]]</f>
        <v>5.0220000000000001E-2</v>
      </c>
      <c r="AD2633" s="18">
        <f>'EPD information'!$AG$16*Tabell2[[#This Row],[Weight (kg)]]</f>
        <v>1.6740000000000002</v>
      </c>
      <c r="AE2633" s="18">
        <f>'EPD information'!$AH$16*Tabell2[[#This Row],[Weight (kg)]]</f>
        <v>2.6784000000000005E-3</v>
      </c>
      <c r="AF2633" s="21">
        <f>'EPD information'!$AI$16*Tabell2[[#This Row],[Weight (kg)]]</f>
        <v>-12.42</v>
      </c>
    </row>
    <row r="2634" spans="1:32" x14ac:dyDescent="0.2">
      <c r="A2634" s="36" t="s">
        <v>262</v>
      </c>
      <c r="B2634" s="37" t="s">
        <v>263</v>
      </c>
      <c r="C2634" s="38">
        <v>275993</v>
      </c>
      <c r="D2634" s="39">
        <v>7319662759939</v>
      </c>
      <c r="E2634" s="37" t="s">
        <v>46</v>
      </c>
      <c r="F2634" s="40">
        <v>900</v>
      </c>
      <c r="G2634" s="37">
        <v>400</v>
      </c>
      <c r="H2634" s="41">
        <v>10.9</v>
      </c>
      <c r="I2634" s="35">
        <f>'EPD information'!$L$16*Tabell2[[#This Row],[Weight (kg)]]</f>
        <v>37.169000000000004</v>
      </c>
      <c r="J2634" s="22">
        <f>'EPD information'!$M$16*Tabell2[[#This Row],[Weight (kg)]]</f>
        <v>0.64746000000000004</v>
      </c>
      <c r="K2634" s="22">
        <f>'EPD information'!$N$16*Tabell2[[#This Row],[Weight (kg)]]</f>
        <v>7.6844999999999997E-2</v>
      </c>
      <c r="L2634" s="22">
        <f>'EPD information'!$O$16*Tabell2[[#This Row],[Weight (kg)]]</f>
        <v>0</v>
      </c>
      <c r="M2634" s="22">
        <f>'EPD information'!$P$16*Tabell2[[#This Row],[Weight (kg)]]</f>
        <v>5.1230000000000005E-2</v>
      </c>
      <c r="N2634" s="22">
        <f>'EPD information'!$Q$16*Tabell2[[#This Row],[Weight (kg)]]</f>
        <v>1.7004000000000001</v>
      </c>
      <c r="O2634" s="22">
        <f>'EPD information'!$R$16*Tabell2[[#This Row],[Weight (kg)]]</f>
        <v>2.7577000000000005E-3</v>
      </c>
      <c r="P2634" s="22">
        <f>'EPD information'!$S$16*Tabell2[[#This Row],[Weight (kg)]]</f>
        <v>-13.189</v>
      </c>
      <c r="Q2634" s="35">
        <f>'Product specific GWP'!$T$16*Tabell2[[#This Row],[Weight (kg)]]</f>
        <v>0.47633000000000003</v>
      </c>
      <c r="R2634" s="35" t="s">
        <v>48</v>
      </c>
      <c r="S2634" s="35">
        <f>'EPD information'!$V$16*Tabell2[[#This Row],[Weight (kg)]]</f>
        <v>7.6844999999999997E-2</v>
      </c>
      <c r="T2634" s="35" t="str">
        <f>'EPD information'!$W$16</f>
        <v>ND</v>
      </c>
      <c r="U2634" s="35">
        <f>'EPD information'!$X$16*Tabell2[[#This Row],[Weight (kg)]]</f>
        <v>5.1230000000000005E-2</v>
      </c>
      <c r="V2634" s="35">
        <f>'EPD information'!$Y$16*Tabell2[[#This Row],[Weight (kg)]]</f>
        <v>1.7004000000000001</v>
      </c>
      <c r="W2634" s="35">
        <f>'EPD information'!$Z$16*Tabell2[[#This Row],[Weight (kg)]]</f>
        <v>2.7577000000000005E-3</v>
      </c>
      <c r="X2634" s="35">
        <f>'EPD information'!$AA$16*Tabell2[[#This Row],[Weight (kg)]]</f>
        <v>-13.189</v>
      </c>
      <c r="Y2634" s="18">
        <f>'EPD information'!$AB$16*Tabell2[[#This Row],[Weight (kg)]]</f>
        <v>36.624000000000002</v>
      </c>
      <c r="Z2634" s="18">
        <f>'EPD information'!$AC$16*Tabell2[[#This Row],[Weight (kg)]]</f>
        <v>0.64201000000000008</v>
      </c>
      <c r="AA2634" s="18">
        <f>'EPD information'!$AD$16*Tabell2[[#This Row],[Weight (kg)]]</f>
        <v>8.0333000000000002E-2</v>
      </c>
      <c r="AB2634" s="18" t="s">
        <v>48</v>
      </c>
      <c r="AC2634" s="18">
        <f>'EPD information'!$AF$16*Tabell2[[#This Row],[Weight (kg)]]</f>
        <v>5.0685000000000001E-2</v>
      </c>
      <c r="AD2634" s="18">
        <f>'EPD information'!$AG$16*Tabell2[[#This Row],[Weight (kg)]]</f>
        <v>1.6895</v>
      </c>
      <c r="AE2634" s="18">
        <f>'EPD information'!$AH$16*Tabell2[[#This Row],[Weight (kg)]]</f>
        <v>2.7032000000000002E-3</v>
      </c>
      <c r="AF2634" s="21">
        <f>'EPD information'!$AI$16*Tabell2[[#This Row],[Weight (kg)]]</f>
        <v>-12.535</v>
      </c>
    </row>
    <row r="2635" spans="1:32" x14ac:dyDescent="0.2">
      <c r="A2635" s="36" t="s">
        <v>262</v>
      </c>
      <c r="B2635" s="37" t="s">
        <v>263</v>
      </c>
      <c r="C2635" s="38">
        <v>256697</v>
      </c>
      <c r="D2635" s="39">
        <v>7319662566971</v>
      </c>
      <c r="E2635" s="37" t="s">
        <v>46</v>
      </c>
      <c r="F2635" s="40">
        <v>1000</v>
      </c>
      <c r="G2635" s="37">
        <v>800</v>
      </c>
      <c r="H2635" s="41">
        <v>9.91</v>
      </c>
      <c r="I2635" s="35">
        <f>'EPD information'!$L$16*Tabell2[[#This Row],[Weight (kg)]]</f>
        <v>33.793100000000003</v>
      </c>
      <c r="J2635" s="22">
        <f>'EPD information'!$M$16*Tabell2[[#This Row],[Weight (kg)]]</f>
        <v>0.58865400000000001</v>
      </c>
      <c r="K2635" s="22">
        <f>'EPD information'!$N$16*Tabell2[[#This Row],[Weight (kg)]]</f>
        <v>6.9865499999999997E-2</v>
      </c>
      <c r="L2635" s="22">
        <f>'EPD information'!$O$16*Tabell2[[#This Row],[Weight (kg)]]</f>
        <v>0</v>
      </c>
      <c r="M2635" s="22">
        <f>'EPD information'!$P$16*Tabell2[[#This Row],[Weight (kg)]]</f>
        <v>4.6577E-2</v>
      </c>
      <c r="N2635" s="22">
        <f>'EPD information'!$Q$16*Tabell2[[#This Row],[Weight (kg)]]</f>
        <v>1.54596</v>
      </c>
      <c r="O2635" s="22">
        <f>'EPD information'!$R$16*Tabell2[[#This Row],[Weight (kg)]]</f>
        <v>2.5072300000000005E-3</v>
      </c>
      <c r="P2635" s="22">
        <f>'EPD information'!$S$16*Tabell2[[#This Row],[Weight (kg)]]</f>
        <v>-11.991099999999999</v>
      </c>
      <c r="Q2635" s="35">
        <f>'Product specific GWP'!$T$16*Tabell2[[#This Row],[Weight (kg)]]</f>
        <v>0.43306700000000004</v>
      </c>
      <c r="R2635" s="35" t="s">
        <v>48</v>
      </c>
      <c r="S2635" s="35">
        <f>'EPD information'!$V$16*Tabell2[[#This Row],[Weight (kg)]]</f>
        <v>6.9865499999999997E-2</v>
      </c>
      <c r="T2635" s="35" t="str">
        <f>'EPD information'!$W$16</f>
        <v>ND</v>
      </c>
      <c r="U2635" s="35">
        <f>'EPD information'!$X$16*Tabell2[[#This Row],[Weight (kg)]]</f>
        <v>4.6577E-2</v>
      </c>
      <c r="V2635" s="35">
        <f>'EPD information'!$Y$16*Tabell2[[#This Row],[Weight (kg)]]</f>
        <v>1.54596</v>
      </c>
      <c r="W2635" s="35">
        <f>'EPD information'!$Z$16*Tabell2[[#This Row],[Weight (kg)]]</f>
        <v>2.5072300000000005E-3</v>
      </c>
      <c r="X2635" s="35">
        <f>'EPD information'!$AA$16*Tabell2[[#This Row],[Weight (kg)]]</f>
        <v>-11.991099999999999</v>
      </c>
      <c r="Y2635" s="18">
        <f>'EPD information'!$AB$16*Tabell2[[#This Row],[Weight (kg)]]</f>
        <v>33.297600000000003</v>
      </c>
      <c r="Z2635" s="18">
        <f>'EPD information'!$AC$16*Tabell2[[#This Row],[Weight (kg)]]</f>
        <v>0.58369899999999997</v>
      </c>
      <c r="AA2635" s="18">
        <f>'EPD information'!$AD$16*Tabell2[[#This Row],[Weight (kg)]]</f>
        <v>7.3036699999999996E-2</v>
      </c>
      <c r="AB2635" s="18" t="s">
        <v>48</v>
      </c>
      <c r="AC2635" s="18">
        <f>'EPD information'!$AF$16*Tabell2[[#This Row],[Weight (kg)]]</f>
        <v>4.6081499999999997E-2</v>
      </c>
      <c r="AD2635" s="18">
        <f>'EPD information'!$AG$16*Tabell2[[#This Row],[Weight (kg)]]</f>
        <v>1.5360499999999999</v>
      </c>
      <c r="AE2635" s="18">
        <f>'EPD information'!$AH$16*Tabell2[[#This Row],[Weight (kg)]]</f>
        <v>2.4576800000000003E-3</v>
      </c>
      <c r="AF2635" s="21">
        <f>'EPD information'!$AI$16*Tabell2[[#This Row],[Weight (kg)]]</f>
        <v>-11.3965</v>
      </c>
    </row>
    <row r="2636" spans="1:32" x14ac:dyDescent="0.2">
      <c r="A2636" s="36" t="s">
        <v>262</v>
      </c>
      <c r="B2636" s="37" t="s">
        <v>263</v>
      </c>
      <c r="C2636" s="38">
        <v>256696</v>
      </c>
      <c r="D2636" s="39">
        <v>7319662566964</v>
      </c>
      <c r="E2636" s="37" t="s">
        <v>46</v>
      </c>
      <c r="F2636" s="40">
        <v>1000</v>
      </c>
      <c r="G2636" s="37">
        <v>630</v>
      </c>
      <c r="H2636" s="41">
        <v>11.7</v>
      </c>
      <c r="I2636" s="35">
        <f>'EPD information'!$L$16*Tabell2[[#This Row],[Weight (kg)]]</f>
        <v>39.896999999999998</v>
      </c>
      <c r="J2636" s="22">
        <f>'EPD information'!$M$16*Tabell2[[#This Row],[Weight (kg)]]</f>
        <v>0.69497999999999993</v>
      </c>
      <c r="K2636" s="22">
        <f>'EPD information'!$N$16*Tabell2[[#This Row],[Weight (kg)]]</f>
        <v>8.2484999999999989E-2</v>
      </c>
      <c r="L2636" s="22">
        <f>'EPD information'!$O$16*Tabell2[[#This Row],[Weight (kg)]]</f>
        <v>0</v>
      </c>
      <c r="M2636" s="22">
        <f>'EPD information'!$P$16*Tabell2[[#This Row],[Weight (kg)]]</f>
        <v>5.4989999999999997E-2</v>
      </c>
      <c r="N2636" s="22">
        <f>'EPD information'!$Q$16*Tabell2[[#This Row],[Weight (kg)]]</f>
        <v>1.8251999999999999</v>
      </c>
      <c r="O2636" s="22">
        <f>'EPD information'!$R$16*Tabell2[[#This Row],[Weight (kg)]]</f>
        <v>2.9601000000000002E-3</v>
      </c>
      <c r="P2636" s="22">
        <f>'EPD information'!$S$16*Tabell2[[#This Row],[Weight (kg)]]</f>
        <v>-14.156999999999998</v>
      </c>
      <c r="Q2636" s="35">
        <f>'Product specific GWP'!$T$16*Tabell2[[#This Row],[Weight (kg)]]</f>
        <v>0.51129000000000002</v>
      </c>
      <c r="R2636" s="35" t="s">
        <v>48</v>
      </c>
      <c r="S2636" s="35">
        <f>'EPD information'!$V$16*Tabell2[[#This Row],[Weight (kg)]]</f>
        <v>8.2484999999999989E-2</v>
      </c>
      <c r="T2636" s="35" t="str">
        <f>'EPD information'!$W$16</f>
        <v>ND</v>
      </c>
      <c r="U2636" s="35">
        <f>'EPD information'!$X$16*Tabell2[[#This Row],[Weight (kg)]]</f>
        <v>5.4989999999999997E-2</v>
      </c>
      <c r="V2636" s="35">
        <f>'EPD information'!$Y$16*Tabell2[[#This Row],[Weight (kg)]]</f>
        <v>1.8251999999999999</v>
      </c>
      <c r="W2636" s="35">
        <f>'EPD information'!$Z$16*Tabell2[[#This Row],[Weight (kg)]]</f>
        <v>2.9601000000000002E-3</v>
      </c>
      <c r="X2636" s="35">
        <f>'EPD information'!$AA$16*Tabell2[[#This Row],[Weight (kg)]]</f>
        <v>-14.156999999999998</v>
      </c>
      <c r="Y2636" s="18">
        <f>'EPD information'!$AB$16*Tabell2[[#This Row],[Weight (kg)]]</f>
        <v>39.311999999999998</v>
      </c>
      <c r="Z2636" s="18">
        <f>'EPD information'!$AC$16*Tabell2[[#This Row],[Weight (kg)]]</f>
        <v>0.68913000000000002</v>
      </c>
      <c r="AA2636" s="18">
        <f>'EPD information'!$AD$16*Tabell2[[#This Row],[Weight (kg)]]</f>
        <v>8.6228999999999986E-2</v>
      </c>
      <c r="AB2636" s="18" t="s">
        <v>48</v>
      </c>
      <c r="AC2636" s="18">
        <f>'EPD information'!$AF$16*Tabell2[[#This Row],[Weight (kg)]]</f>
        <v>5.4404999999999995E-2</v>
      </c>
      <c r="AD2636" s="18">
        <f>'EPD information'!$AG$16*Tabell2[[#This Row],[Weight (kg)]]</f>
        <v>1.8134999999999999</v>
      </c>
      <c r="AE2636" s="18">
        <f>'EPD information'!$AH$16*Tabell2[[#This Row],[Weight (kg)]]</f>
        <v>2.9015999999999998E-3</v>
      </c>
      <c r="AF2636" s="21">
        <f>'EPD information'!$AI$16*Tabell2[[#This Row],[Weight (kg)]]</f>
        <v>-13.454999999999998</v>
      </c>
    </row>
    <row r="2637" spans="1:32" x14ac:dyDescent="0.2">
      <c r="A2637" s="36" t="s">
        <v>262</v>
      </c>
      <c r="B2637" s="37" t="s">
        <v>263</v>
      </c>
      <c r="C2637" s="38">
        <v>256695</v>
      </c>
      <c r="D2637" s="39">
        <v>7319662566957</v>
      </c>
      <c r="E2637" s="37" t="s">
        <v>46</v>
      </c>
      <c r="F2637" s="40">
        <v>1000</v>
      </c>
      <c r="G2637" s="37">
        <v>500</v>
      </c>
      <c r="H2637" s="41">
        <v>13.1</v>
      </c>
      <c r="I2637" s="35">
        <f>'EPD information'!$L$16*Tabell2[[#This Row],[Weight (kg)]]</f>
        <v>44.670999999999999</v>
      </c>
      <c r="J2637" s="22">
        <f>'EPD information'!$M$16*Tabell2[[#This Row],[Weight (kg)]]</f>
        <v>0.77813999999999994</v>
      </c>
      <c r="K2637" s="22">
        <f>'EPD information'!$N$16*Tabell2[[#This Row],[Weight (kg)]]</f>
        <v>9.2354999999999993E-2</v>
      </c>
      <c r="L2637" s="22">
        <f>'EPD information'!$O$16*Tabell2[[#This Row],[Weight (kg)]]</f>
        <v>0</v>
      </c>
      <c r="M2637" s="22">
        <f>'EPD information'!$P$16*Tabell2[[#This Row],[Weight (kg)]]</f>
        <v>6.157E-2</v>
      </c>
      <c r="N2637" s="22">
        <f>'EPD information'!$Q$16*Tabell2[[#This Row],[Weight (kg)]]</f>
        <v>2.0436000000000001</v>
      </c>
      <c r="O2637" s="22">
        <f>'EPD information'!$R$16*Tabell2[[#This Row],[Weight (kg)]]</f>
        <v>3.3143000000000001E-3</v>
      </c>
      <c r="P2637" s="22">
        <f>'EPD information'!$S$16*Tabell2[[#This Row],[Weight (kg)]]</f>
        <v>-15.850999999999999</v>
      </c>
      <c r="Q2637" s="35">
        <f>'Product specific GWP'!$T$16*Tabell2[[#This Row],[Weight (kg)]]</f>
        <v>0.57247000000000003</v>
      </c>
      <c r="R2637" s="35" t="s">
        <v>48</v>
      </c>
      <c r="S2637" s="35">
        <f>'EPD information'!$V$16*Tabell2[[#This Row],[Weight (kg)]]</f>
        <v>9.2354999999999993E-2</v>
      </c>
      <c r="T2637" s="35" t="str">
        <f>'EPD information'!$W$16</f>
        <v>ND</v>
      </c>
      <c r="U2637" s="35">
        <f>'EPD information'!$X$16*Tabell2[[#This Row],[Weight (kg)]]</f>
        <v>6.157E-2</v>
      </c>
      <c r="V2637" s="35">
        <f>'EPD information'!$Y$16*Tabell2[[#This Row],[Weight (kg)]]</f>
        <v>2.0436000000000001</v>
      </c>
      <c r="W2637" s="35">
        <f>'EPD information'!$Z$16*Tabell2[[#This Row],[Weight (kg)]]</f>
        <v>3.3143000000000001E-3</v>
      </c>
      <c r="X2637" s="35">
        <f>'EPD information'!$AA$16*Tabell2[[#This Row],[Weight (kg)]]</f>
        <v>-15.850999999999999</v>
      </c>
      <c r="Y2637" s="18">
        <f>'EPD information'!$AB$16*Tabell2[[#This Row],[Weight (kg)]]</f>
        <v>44.015999999999998</v>
      </c>
      <c r="Z2637" s="18">
        <f>'EPD information'!$AC$16*Tabell2[[#This Row],[Weight (kg)]]</f>
        <v>0.77159</v>
      </c>
      <c r="AA2637" s="18">
        <f>'EPD information'!$AD$16*Tabell2[[#This Row],[Weight (kg)]]</f>
        <v>9.6546999999999994E-2</v>
      </c>
      <c r="AB2637" s="18" t="s">
        <v>48</v>
      </c>
      <c r="AC2637" s="18">
        <f>'EPD information'!$AF$16*Tabell2[[#This Row],[Weight (kg)]]</f>
        <v>6.091499999999999E-2</v>
      </c>
      <c r="AD2637" s="18">
        <f>'EPD information'!$AG$16*Tabell2[[#This Row],[Weight (kg)]]</f>
        <v>2.0305</v>
      </c>
      <c r="AE2637" s="18">
        <f>'EPD information'!$AH$16*Tabell2[[#This Row],[Weight (kg)]]</f>
        <v>3.2488E-3</v>
      </c>
      <c r="AF2637" s="21">
        <f>'EPD information'!$AI$16*Tabell2[[#This Row],[Weight (kg)]]</f>
        <v>-15.064999999999998</v>
      </c>
    </row>
    <row r="2638" spans="1:32" x14ac:dyDescent="0.2">
      <c r="A2638" s="36" t="s">
        <v>262</v>
      </c>
      <c r="B2638" s="37" t="s">
        <v>263</v>
      </c>
      <c r="C2638" s="38">
        <v>276004</v>
      </c>
      <c r="D2638" s="39">
        <v>7319662760041</v>
      </c>
      <c r="E2638" s="37" t="s">
        <v>46</v>
      </c>
      <c r="F2638" s="40">
        <v>1000</v>
      </c>
      <c r="G2638" s="37">
        <v>900</v>
      </c>
      <c r="H2638" s="41">
        <v>8.17</v>
      </c>
      <c r="I2638" s="35">
        <f>'EPD information'!$L$16*Tabell2[[#This Row],[Weight (kg)]]</f>
        <v>27.8597</v>
      </c>
      <c r="J2638" s="22">
        <f>'EPD information'!$M$16*Tabell2[[#This Row],[Weight (kg)]]</f>
        <v>0.48529800000000001</v>
      </c>
      <c r="K2638" s="22">
        <f>'EPD information'!$N$16*Tabell2[[#This Row],[Weight (kg)]]</f>
        <v>5.7598499999999997E-2</v>
      </c>
      <c r="L2638" s="22">
        <f>'EPD information'!$O$16*Tabell2[[#This Row],[Weight (kg)]]</f>
        <v>0</v>
      </c>
      <c r="M2638" s="22">
        <f>'EPD information'!$P$16*Tabell2[[#This Row],[Weight (kg)]]</f>
        <v>3.8399000000000003E-2</v>
      </c>
      <c r="N2638" s="22">
        <f>'EPD information'!$Q$16*Tabell2[[#This Row],[Weight (kg)]]</f>
        <v>1.2745200000000001</v>
      </c>
      <c r="O2638" s="22">
        <f>'EPD information'!$R$16*Tabell2[[#This Row],[Weight (kg)]]</f>
        <v>2.0670100000000002E-3</v>
      </c>
      <c r="P2638" s="22">
        <f>'EPD information'!$S$16*Tabell2[[#This Row],[Weight (kg)]]</f>
        <v>-9.8856999999999999</v>
      </c>
      <c r="Q2638" s="35">
        <f>'Product specific GWP'!$T$16*Tabell2[[#This Row],[Weight (kg)]]</f>
        <v>0.35702900000000004</v>
      </c>
      <c r="R2638" s="35" t="s">
        <v>48</v>
      </c>
      <c r="S2638" s="35">
        <f>'EPD information'!$V$16*Tabell2[[#This Row],[Weight (kg)]]</f>
        <v>5.7598499999999997E-2</v>
      </c>
      <c r="T2638" s="35" t="str">
        <f>'EPD information'!$W$16</f>
        <v>ND</v>
      </c>
      <c r="U2638" s="35">
        <f>'EPD information'!$X$16*Tabell2[[#This Row],[Weight (kg)]]</f>
        <v>3.8399000000000003E-2</v>
      </c>
      <c r="V2638" s="35">
        <f>'EPD information'!$Y$16*Tabell2[[#This Row],[Weight (kg)]]</f>
        <v>1.2745200000000001</v>
      </c>
      <c r="W2638" s="35">
        <f>'EPD information'!$Z$16*Tabell2[[#This Row],[Weight (kg)]]</f>
        <v>2.0670100000000002E-3</v>
      </c>
      <c r="X2638" s="35">
        <f>'EPD information'!$AA$16*Tabell2[[#This Row],[Weight (kg)]]</f>
        <v>-9.8856999999999999</v>
      </c>
      <c r="Y2638" s="18">
        <f>'EPD information'!$AB$16*Tabell2[[#This Row],[Weight (kg)]]</f>
        <v>27.4512</v>
      </c>
      <c r="Z2638" s="18">
        <f>'EPD information'!$AC$16*Tabell2[[#This Row],[Weight (kg)]]</f>
        <v>0.481213</v>
      </c>
      <c r="AA2638" s="18">
        <f>'EPD information'!$AD$16*Tabell2[[#This Row],[Weight (kg)]]</f>
        <v>6.02129E-2</v>
      </c>
      <c r="AB2638" s="18" t="s">
        <v>48</v>
      </c>
      <c r="AC2638" s="18">
        <f>'EPD information'!$AF$16*Tabell2[[#This Row],[Weight (kg)]]</f>
        <v>3.7990499999999996E-2</v>
      </c>
      <c r="AD2638" s="18">
        <f>'EPD information'!$AG$16*Tabell2[[#This Row],[Weight (kg)]]</f>
        <v>1.2663500000000001</v>
      </c>
      <c r="AE2638" s="18">
        <f>'EPD information'!$AH$16*Tabell2[[#This Row],[Weight (kg)]]</f>
        <v>2.0261599999999999E-3</v>
      </c>
      <c r="AF2638" s="21">
        <f>'EPD information'!$AI$16*Tabell2[[#This Row],[Weight (kg)]]</f>
        <v>-9.3954999999999984</v>
      </c>
    </row>
    <row r="2639" spans="1:32" x14ac:dyDescent="0.2">
      <c r="A2639" s="36" t="s">
        <v>262</v>
      </c>
      <c r="B2639" s="37" t="s">
        <v>263</v>
      </c>
      <c r="C2639" s="38">
        <v>276003</v>
      </c>
      <c r="D2639" s="39">
        <v>7319662760034</v>
      </c>
      <c r="E2639" s="37" t="s">
        <v>46</v>
      </c>
      <c r="F2639" s="40">
        <v>1000</v>
      </c>
      <c r="G2639" s="37">
        <v>710</v>
      </c>
      <c r="H2639" s="41">
        <v>11.2</v>
      </c>
      <c r="I2639" s="35">
        <f>'EPD information'!$L$16*Tabell2[[#This Row],[Weight (kg)]]</f>
        <v>38.192</v>
      </c>
      <c r="J2639" s="22">
        <f>'EPD information'!$M$16*Tabell2[[#This Row],[Weight (kg)]]</f>
        <v>0.66527999999999998</v>
      </c>
      <c r="K2639" s="22">
        <f>'EPD information'!$N$16*Tabell2[[#This Row],[Weight (kg)]]</f>
        <v>7.8959999999999989E-2</v>
      </c>
      <c r="L2639" s="22">
        <f>'EPD information'!$O$16*Tabell2[[#This Row],[Weight (kg)]]</f>
        <v>0</v>
      </c>
      <c r="M2639" s="22">
        <f>'EPD information'!$P$16*Tabell2[[#This Row],[Weight (kg)]]</f>
        <v>5.2639999999999999E-2</v>
      </c>
      <c r="N2639" s="22">
        <f>'EPD information'!$Q$16*Tabell2[[#This Row],[Weight (kg)]]</f>
        <v>1.7471999999999999</v>
      </c>
      <c r="O2639" s="22">
        <f>'EPD information'!$R$16*Tabell2[[#This Row],[Weight (kg)]]</f>
        <v>2.8335999999999999E-3</v>
      </c>
      <c r="P2639" s="22">
        <f>'EPD information'!$S$16*Tabell2[[#This Row],[Weight (kg)]]</f>
        <v>-13.552</v>
      </c>
      <c r="Q2639" s="35">
        <f>'Product specific GWP'!$T$16*Tabell2[[#This Row],[Weight (kg)]]</f>
        <v>0.48943999999999999</v>
      </c>
      <c r="R2639" s="35" t="s">
        <v>48</v>
      </c>
      <c r="S2639" s="35">
        <f>'EPD information'!$V$16*Tabell2[[#This Row],[Weight (kg)]]</f>
        <v>7.8959999999999989E-2</v>
      </c>
      <c r="T2639" s="35" t="str">
        <f>'EPD information'!$W$16</f>
        <v>ND</v>
      </c>
      <c r="U2639" s="35">
        <f>'EPD information'!$X$16*Tabell2[[#This Row],[Weight (kg)]]</f>
        <v>5.2639999999999999E-2</v>
      </c>
      <c r="V2639" s="35">
        <f>'EPD information'!$Y$16*Tabell2[[#This Row],[Weight (kg)]]</f>
        <v>1.7471999999999999</v>
      </c>
      <c r="W2639" s="35">
        <f>'EPD information'!$Z$16*Tabell2[[#This Row],[Weight (kg)]]</f>
        <v>2.8335999999999999E-3</v>
      </c>
      <c r="X2639" s="35">
        <f>'EPD information'!$AA$16*Tabell2[[#This Row],[Weight (kg)]]</f>
        <v>-13.552</v>
      </c>
      <c r="Y2639" s="18">
        <f>'EPD information'!$AB$16*Tabell2[[#This Row],[Weight (kg)]]</f>
        <v>37.631999999999998</v>
      </c>
      <c r="Z2639" s="18">
        <f>'EPD information'!$AC$16*Tabell2[[#This Row],[Weight (kg)]]</f>
        <v>0.65967999999999993</v>
      </c>
      <c r="AA2639" s="18">
        <f>'EPD information'!$AD$16*Tabell2[[#This Row],[Weight (kg)]]</f>
        <v>8.2543999999999992E-2</v>
      </c>
      <c r="AB2639" s="18" t="s">
        <v>48</v>
      </c>
      <c r="AC2639" s="18">
        <f>'EPD information'!$AF$16*Tabell2[[#This Row],[Weight (kg)]]</f>
        <v>5.2079999999999994E-2</v>
      </c>
      <c r="AD2639" s="18">
        <f>'EPD information'!$AG$16*Tabell2[[#This Row],[Weight (kg)]]</f>
        <v>1.736</v>
      </c>
      <c r="AE2639" s="18">
        <f>'EPD information'!$AH$16*Tabell2[[#This Row],[Weight (kg)]]</f>
        <v>2.7775999999999999E-3</v>
      </c>
      <c r="AF2639" s="21">
        <f>'EPD information'!$AI$16*Tabell2[[#This Row],[Weight (kg)]]</f>
        <v>-12.879999999999999</v>
      </c>
    </row>
    <row r="2640" spans="1:32" x14ac:dyDescent="0.2">
      <c r="A2640" s="36" t="s">
        <v>262</v>
      </c>
      <c r="B2640" s="37" t="s">
        <v>263</v>
      </c>
      <c r="C2640" s="38">
        <v>276002</v>
      </c>
      <c r="D2640" s="39">
        <v>7319662760027</v>
      </c>
      <c r="E2640" s="37" t="s">
        <v>46</v>
      </c>
      <c r="F2640" s="40">
        <v>1000</v>
      </c>
      <c r="G2640" s="37">
        <v>600</v>
      </c>
      <c r="H2640" s="41">
        <v>12</v>
      </c>
      <c r="I2640" s="35">
        <f>'EPD information'!$L$16*Tabell2[[#This Row],[Weight (kg)]]</f>
        <v>40.92</v>
      </c>
      <c r="J2640" s="22">
        <f>'EPD information'!$M$16*Tabell2[[#This Row],[Weight (kg)]]</f>
        <v>0.71279999999999999</v>
      </c>
      <c r="K2640" s="22">
        <f>'EPD information'!$N$16*Tabell2[[#This Row],[Weight (kg)]]</f>
        <v>8.4599999999999995E-2</v>
      </c>
      <c r="L2640" s="22">
        <f>'EPD information'!$O$16*Tabell2[[#This Row],[Weight (kg)]]</f>
        <v>0</v>
      </c>
      <c r="M2640" s="22">
        <f>'EPD information'!$P$16*Tabell2[[#This Row],[Weight (kg)]]</f>
        <v>5.6400000000000006E-2</v>
      </c>
      <c r="N2640" s="22">
        <f>'EPD information'!$Q$16*Tabell2[[#This Row],[Weight (kg)]]</f>
        <v>1.8719999999999999</v>
      </c>
      <c r="O2640" s="22">
        <f>'EPD information'!$R$16*Tabell2[[#This Row],[Weight (kg)]]</f>
        <v>3.0360000000000005E-3</v>
      </c>
      <c r="P2640" s="22">
        <f>'EPD information'!$S$16*Tabell2[[#This Row],[Weight (kg)]]</f>
        <v>-14.52</v>
      </c>
      <c r="Q2640" s="35">
        <f>'Product specific GWP'!$T$16*Tabell2[[#This Row],[Weight (kg)]]</f>
        <v>0.52439999999999998</v>
      </c>
      <c r="R2640" s="35" t="s">
        <v>48</v>
      </c>
      <c r="S2640" s="35">
        <f>'EPD information'!$V$16*Tabell2[[#This Row],[Weight (kg)]]</f>
        <v>8.4599999999999995E-2</v>
      </c>
      <c r="T2640" s="35" t="str">
        <f>'EPD information'!$W$16</f>
        <v>ND</v>
      </c>
      <c r="U2640" s="35">
        <f>'EPD information'!$X$16*Tabell2[[#This Row],[Weight (kg)]]</f>
        <v>5.6400000000000006E-2</v>
      </c>
      <c r="V2640" s="35">
        <f>'EPD information'!$Y$16*Tabell2[[#This Row],[Weight (kg)]]</f>
        <v>1.8719999999999999</v>
      </c>
      <c r="W2640" s="35">
        <f>'EPD information'!$Z$16*Tabell2[[#This Row],[Weight (kg)]]</f>
        <v>3.0360000000000005E-3</v>
      </c>
      <c r="X2640" s="35">
        <f>'EPD information'!$AA$16*Tabell2[[#This Row],[Weight (kg)]]</f>
        <v>-14.52</v>
      </c>
      <c r="Y2640" s="18">
        <f>'EPD information'!$AB$16*Tabell2[[#This Row],[Weight (kg)]]</f>
        <v>40.32</v>
      </c>
      <c r="Z2640" s="18">
        <f>'EPD information'!$AC$16*Tabell2[[#This Row],[Weight (kg)]]</f>
        <v>0.70679999999999998</v>
      </c>
      <c r="AA2640" s="18">
        <f>'EPD information'!$AD$16*Tabell2[[#This Row],[Weight (kg)]]</f>
        <v>8.8439999999999991E-2</v>
      </c>
      <c r="AB2640" s="18" t="s">
        <v>48</v>
      </c>
      <c r="AC2640" s="18">
        <f>'EPD information'!$AF$16*Tabell2[[#This Row],[Weight (kg)]]</f>
        <v>5.5799999999999995E-2</v>
      </c>
      <c r="AD2640" s="18">
        <f>'EPD information'!$AG$16*Tabell2[[#This Row],[Weight (kg)]]</f>
        <v>1.8599999999999999</v>
      </c>
      <c r="AE2640" s="18">
        <f>'EPD information'!$AH$16*Tabell2[[#This Row],[Weight (kg)]]</f>
        <v>2.9760000000000003E-3</v>
      </c>
      <c r="AF2640" s="21">
        <f>'EPD information'!$AI$16*Tabell2[[#This Row],[Weight (kg)]]</f>
        <v>-13.799999999999999</v>
      </c>
    </row>
    <row r="2641" spans="1:32" x14ac:dyDescent="0.2">
      <c r="A2641" s="36" t="s">
        <v>262</v>
      </c>
      <c r="B2641" s="37" t="s">
        <v>263</v>
      </c>
      <c r="C2641" s="38">
        <v>276001</v>
      </c>
      <c r="D2641" s="39">
        <v>7319662760010</v>
      </c>
      <c r="E2641" s="37" t="s">
        <v>46</v>
      </c>
      <c r="F2641" s="40">
        <v>1000</v>
      </c>
      <c r="G2641" s="37">
        <v>560</v>
      </c>
      <c r="H2641" s="41">
        <v>12.5</v>
      </c>
      <c r="I2641" s="35">
        <f>'EPD information'!$L$16*Tabell2[[#This Row],[Weight (kg)]]</f>
        <v>42.625</v>
      </c>
      <c r="J2641" s="22">
        <f>'EPD information'!$M$16*Tabell2[[#This Row],[Weight (kg)]]</f>
        <v>0.74250000000000005</v>
      </c>
      <c r="K2641" s="22">
        <f>'EPD information'!$N$16*Tabell2[[#This Row],[Weight (kg)]]</f>
        <v>8.8124999999999995E-2</v>
      </c>
      <c r="L2641" s="22">
        <f>'EPD information'!$O$16*Tabell2[[#This Row],[Weight (kg)]]</f>
        <v>0</v>
      </c>
      <c r="M2641" s="22">
        <f>'EPD information'!$P$16*Tabell2[[#This Row],[Weight (kg)]]</f>
        <v>5.8750000000000004E-2</v>
      </c>
      <c r="N2641" s="22">
        <f>'EPD information'!$Q$16*Tabell2[[#This Row],[Weight (kg)]]</f>
        <v>1.95</v>
      </c>
      <c r="O2641" s="22">
        <f>'EPD information'!$R$16*Tabell2[[#This Row],[Weight (kg)]]</f>
        <v>3.1625000000000004E-3</v>
      </c>
      <c r="P2641" s="22">
        <f>'EPD information'!$S$16*Tabell2[[#This Row],[Weight (kg)]]</f>
        <v>-15.125</v>
      </c>
      <c r="Q2641" s="35">
        <f>'Product specific GWP'!$T$16*Tabell2[[#This Row],[Weight (kg)]]</f>
        <v>0.54625000000000001</v>
      </c>
      <c r="R2641" s="35" t="s">
        <v>48</v>
      </c>
      <c r="S2641" s="35">
        <f>'EPD information'!$V$16*Tabell2[[#This Row],[Weight (kg)]]</f>
        <v>8.8124999999999995E-2</v>
      </c>
      <c r="T2641" s="35" t="str">
        <f>'EPD information'!$W$16</f>
        <v>ND</v>
      </c>
      <c r="U2641" s="35">
        <f>'EPD information'!$X$16*Tabell2[[#This Row],[Weight (kg)]]</f>
        <v>5.8750000000000004E-2</v>
      </c>
      <c r="V2641" s="35">
        <f>'EPD information'!$Y$16*Tabell2[[#This Row],[Weight (kg)]]</f>
        <v>1.95</v>
      </c>
      <c r="W2641" s="35">
        <f>'EPD information'!$Z$16*Tabell2[[#This Row],[Weight (kg)]]</f>
        <v>3.1625000000000004E-3</v>
      </c>
      <c r="X2641" s="35">
        <f>'EPD information'!$AA$16*Tabell2[[#This Row],[Weight (kg)]]</f>
        <v>-15.125</v>
      </c>
      <c r="Y2641" s="18">
        <f>'EPD information'!$AB$16*Tabell2[[#This Row],[Weight (kg)]]</f>
        <v>42</v>
      </c>
      <c r="Z2641" s="18">
        <f>'EPD information'!$AC$16*Tabell2[[#This Row],[Weight (kg)]]</f>
        <v>0.73624999999999996</v>
      </c>
      <c r="AA2641" s="18">
        <f>'EPD information'!$AD$16*Tabell2[[#This Row],[Weight (kg)]]</f>
        <v>9.2124999999999999E-2</v>
      </c>
      <c r="AB2641" s="18" t="s">
        <v>48</v>
      </c>
      <c r="AC2641" s="18">
        <f>'EPD information'!$AF$16*Tabell2[[#This Row],[Weight (kg)]]</f>
        <v>5.8124999999999996E-2</v>
      </c>
      <c r="AD2641" s="18">
        <f>'EPD information'!$AG$16*Tabell2[[#This Row],[Weight (kg)]]</f>
        <v>1.9375</v>
      </c>
      <c r="AE2641" s="18">
        <f>'EPD information'!$AH$16*Tabell2[[#This Row],[Weight (kg)]]</f>
        <v>3.1000000000000003E-3</v>
      </c>
      <c r="AF2641" s="21">
        <f>'EPD information'!$AI$16*Tabell2[[#This Row],[Weight (kg)]]</f>
        <v>-14.374999999999998</v>
      </c>
    </row>
    <row r="2642" spans="1:32" x14ac:dyDescent="0.2">
      <c r="A2642" s="36" t="s">
        <v>262</v>
      </c>
      <c r="B2642" s="37" t="s">
        <v>263</v>
      </c>
      <c r="C2642" s="38">
        <v>773757</v>
      </c>
      <c r="D2642" s="39">
        <v>7319667737574</v>
      </c>
      <c r="E2642" s="37" t="s">
        <v>46</v>
      </c>
      <c r="F2642" s="40">
        <v>1000</v>
      </c>
      <c r="G2642" s="37">
        <v>450</v>
      </c>
      <c r="H2642" s="41">
        <v>18.127199999999998</v>
      </c>
      <c r="I2642" s="35">
        <f>'EPD information'!$L$16*Tabell2[[#This Row],[Weight (kg)]]</f>
        <v>61.813751999999994</v>
      </c>
      <c r="J2642" s="22">
        <f>'EPD information'!$M$16*Tabell2[[#This Row],[Weight (kg)]]</f>
        <v>1.07675568</v>
      </c>
      <c r="K2642" s="22">
        <f>'EPD information'!$N$16*Tabell2[[#This Row],[Weight (kg)]]</f>
        <v>0.12779675999999998</v>
      </c>
      <c r="L2642" s="22">
        <f>'EPD information'!$O$16*Tabell2[[#This Row],[Weight (kg)]]</f>
        <v>0</v>
      </c>
      <c r="M2642" s="22">
        <f>'EPD information'!$P$16*Tabell2[[#This Row],[Weight (kg)]]</f>
        <v>8.5197839999999997E-2</v>
      </c>
      <c r="N2642" s="22">
        <f>'EPD information'!$Q$16*Tabell2[[#This Row],[Weight (kg)]]</f>
        <v>2.8278431999999998</v>
      </c>
      <c r="O2642" s="22">
        <f>'EPD information'!$R$16*Tabell2[[#This Row],[Weight (kg)]]</f>
        <v>4.5861816000000001E-3</v>
      </c>
      <c r="P2642" s="22">
        <f>'EPD information'!$S$16*Tabell2[[#This Row],[Weight (kg)]]</f>
        <v>-21.933911999999996</v>
      </c>
      <c r="Q2642" s="35">
        <f>'Product specific GWP'!$T$16*Tabell2[[#This Row],[Weight (kg)]]</f>
        <v>0.79215864000000002</v>
      </c>
      <c r="R2642" s="35" t="s">
        <v>48</v>
      </c>
      <c r="S2642" s="35">
        <f>'EPD information'!$V$16*Tabell2[[#This Row],[Weight (kg)]]</f>
        <v>0.12779675999999998</v>
      </c>
      <c r="T2642" s="35" t="str">
        <f>'EPD information'!$W$16</f>
        <v>ND</v>
      </c>
      <c r="U2642" s="35">
        <f>'EPD information'!$X$16*Tabell2[[#This Row],[Weight (kg)]]</f>
        <v>8.5197839999999997E-2</v>
      </c>
      <c r="V2642" s="35">
        <f>'EPD information'!$Y$16*Tabell2[[#This Row],[Weight (kg)]]</f>
        <v>2.8278431999999998</v>
      </c>
      <c r="W2642" s="35">
        <f>'EPD information'!$Z$16*Tabell2[[#This Row],[Weight (kg)]]</f>
        <v>4.5861816000000001E-3</v>
      </c>
      <c r="X2642" s="35">
        <f>'EPD information'!$AA$16*Tabell2[[#This Row],[Weight (kg)]]</f>
        <v>-21.933911999999996</v>
      </c>
      <c r="Y2642" s="18">
        <f>'EPD information'!$AB$16*Tabell2[[#This Row],[Weight (kg)]]</f>
        <v>60.907391999999994</v>
      </c>
      <c r="Z2642" s="18">
        <f>'EPD information'!$AC$16*Tabell2[[#This Row],[Weight (kg)]]</f>
        <v>1.0676920799999998</v>
      </c>
      <c r="AA2642" s="18">
        <f>'EPD information'!$AD$16*Tabell2[[#This Row],[Weight (kg)]]</f>
        <v>0.13359746399999997</v>
      </c>
      <c r="AB2642" s="18" t="s">
        <v>48</v>
      </c>
      <c r="AC2642" s="18">
        <f>'EPD information'!$AF$16*Tabell2[[#This Row],[Weight (kg)]]</f>
        <v>8.4291479999999988E-2</v>
      </c>
      <c r="AD2642" s="18">
        <f>'EPD information'!$AG$16*Tabell2[[#This Row],[Weight (kg)]]</f>
        <v>2.8097159999999999</v>
      </c>
      <c r="AE2642" s="18">
        <f>'EPD information'!$AH$16*Tabell2[[#This Row],[Weight (kg)]]</f>
        <v>4.4955455999999994E-3</v>
      </c>
      <c r="AF2642" s="21">
        <f>'EPD information'!$AI$16*Tabell2[[#This Row],[Weight (kg)]]</f>
        <v>-20.846279999999997</v>
      </c>
    </row>
    <row r="2643" spans="1:32" x14ac:dyDescent="0.2">
      <c r="A2643" s="36" t="s">
        <v>262</v>
      </c>
      <c r="B2643" s="37" t="s">
        <v>263</v>
      </c>
      <c r="C2643" s="38">
        <v>773755</v>
      </c>
      <c r="D2643" s="39">
        <v>7319667737550</v>
      </c>
      <c r="E2643" s="37" t="s">
        <v>46</v>
      </c>
      <c r="F2643" s="40">
        <v>1000</v>
      </c>
      <c r="G2643" s="37">
        <v>400</v>
      </c>
      <c r="H2643" s="41">
        <v>18.325500000000002</v>
      </c>
      <c r="I2643" s="35">
        <f>'EPD information'!$L$16*Tabell2[[#This Row],[Weight (kg)]]</f>
        <v>62.489955000000009</v>
      </c>
      <c r="J2643" s="22">
        <f>'EPD information'!$M$16*Tabell2[[#This Row],[Weight (kg)]]</f>
        <v>1.0885347000000001</v>
      </c>
      <c r="K2643" s="22">
        <f>'EPD information'!$N$16*Tabell2[[#This Row],[Weight (kg)]]</f>
        <v>0.12919477500000001</v>
      </c>
      <c r="L2643" s="22">
        <f>'EPD information'!$O$16*Tabell2[[#This Row],[Weight (kg)]]</f>
        <v>0</v>
      </c>
      <c r="M2643" s="22">
        <f>'EPD information'!$P$16*Tabell2[[#This Row],[Weight (kg)]]</f>
        <v>8.6129850000000008E-2</v>
      </c>
      <c r="N2643" s="22">
        <f>'EPD information'!$Q$16*Tabell2[[#This Row],[Weight (kg)]]</f>
        <v>2.858778</v>
      </c>
      <c r="O2643" s="22">
        <f>'EPD information'!$R$16*Tabell2[[#This Row],[Weight (kg)]]</f>
        <v>4.636351500000001E-3</v>
      </c>
      <c r="P2643" s="22">
        <f>'EPD information'!$S$16*Tabell2[[#This Row],[Weight (kg)]]</f>
        <v>-22.173855</v>
      </c>
      <c r="Q2643" s="35">
        <f>'Product specific GWP'!$T$16*Tabell2[[#This Row],[Weight (kg)]]</f>
        <v>0.80082435000000007</v>
      </c>
      <c r="R2643" s="35" t="s">
        <v>48</v>
      </c>
      <c r="S2643" s="35">
        <f>'EPD information'!$V$16*Tabell2[[#This Row],[Weight (kg)]]</f>
        <v>0.12919477500000001</v>
      </c>
      <c r="T2643" s="35" t="str">
        <f>'EPD information'!$W$16</f>
        <v>ND</v>
      </c>
      <c r="U2643" s="35">
        <f>'EPD information'!$X$16*Tabell2[[#This Row],[Weight (kg)]]</f>
        <v>8.6129850000000008E-2</v>
      </c>
      <c r="V2643" s="35">
        <f>'EPD information'!$Y$16*Tabell2[[#This Row],[Weight (kg)]]</f>
        <v>2.858778</v>
      </c>
      <c r="W2643" s="35">
        <f>'EPD information'!$Z$16*Tabell2[[#This Row],[Weight (kg)]]</f>
        <v>4.636351500000001E-3</v>
      </c>
      <c r="X2643" s="35">
        <f>'EPD information'!$AA$16*Tabell2[[#This Row],[Weight (kg)]]</f>
        <v>-22.173855</v>
      </c>
      <c r="Y2643" s="18">
        <f>'EPD information'!$AB$16*Tabell2[[#This Row],[Weight (kg)]]</f>
        <v>61.573680000000003</v>
      </c>
      <c r="Z2643" s="18">
        <f>'EPD information'!$AC$16*Tabell2[[#This Row],[Weight (kg)]]</f>
        <v>1.0793719500000001</v>
      </c>
      <c r="AA2643" s="18">
        <f>'EPD information'!$AD$16*Tabell2[[#This Row],[Weight (kg)]]</f>
        <v>0.13505893500000002</v>
      </c>
      <c r="AB2643" s="18" t="s">
        <v>48</v>
      </c>
      <c r="AC2643" s="18">
        <f>'EPD information'!$AF$16*Tabell2[[#This Row],[Weight (kg)]]</f>
        <v>8.5213575E-2</v>
      </c>
      <c r="AD2643" s="18">
        <f>'EPD information'!$AG$16*Tabell2[[#This Row],[Weight (kg)]]</f>
        <v>2.8404525</v>
      </c>
      <c r="AE2643" s="18">
        <f>'EPD information'!$AH$16*Tabell2[[#This Row],[Weight (kg)]]</f>
        <v>4.5447240000000009E-3</v>
      </c>
      <c r="AF2643" s="21">
        <f>'EPD information'!$AI$16*Tabell2[[#This Row],[Weight (kg)]]</f>
        <v>-21.074325000000002</v>
      </c>
    </row>
    <row r="2644" spans="1:32" x14ac:dyDescent="0.2">
      <c r="A2644" s="36" t="s">
        <v>262</v>
      </c>
      <c r="B2644" s="37" t="s">
        <v>263</v>
      </c>
      <c r="C2644" s="38">
        <v>276011</v>
      </c>
      <c r="D2644" s="39">
        <v>7319662760119</v>
      </c>
      <c r="E2644" s="37" t="s">
        <v>46</v>
      </c>
      <c r="F2644" s="40">
        <v>1120</v>
      </c>
      <c r="G2644" s="37">
        <v>1000</v>
      </c>
      <c r="H2644" s="41">
        <v>10.3</v>
      </c>
      <c r="I2644" s="35">
        <f>'EPD information'!$L$16*Tabell2[[#This Row],[Weight (kg)]]</f>
        <v>35.123000000000005</v>
      </c>
      <c r="J2644" s="22">
        <f>'EPD information'!$M$16*Tabell2[[#This Row],[Weight (kg)]]</f>
        <v>0.61182000000000003</v>
      </c>
      <c r="K2644" s="22">
        <f>'EPD information'!$N$16*Tabell2[[#This Row],[Weight (kg)]]</f>
        <v>7.2614999999999999E-2</v>
      </c>
      <c r="L2644" s="22">
        <f>'EPD information'!$O$16*Tabell2[[#This Row],[Weight (kg)]]</f>
        <v>0</v>
      </c>
      <c r="M2644" s="22">
        <f>'EPD information'!$P$16*Tabell2[[#This Row],[Weight (kg)]]</f>
        <v>4.8410000000000009E-2</v>
      </c>
      <c r="N2644" s="22">
        <f>'EPD information'!$Q$16*Tabell2[[#This Row],[Weight (kg)]]</f>
        <v>1.6068</v>
      </c>
      <c r="O2644" s="22">
        <f>'EPD information'!$R$16*Tabell2[[#This Row],[Weight (kg)]]</f>
        <v>2.6059000000000004E-3</v>
      </c>
      <c r="P2644" s="22">
        <f>'EPD information'!$S$16*Tabell2[[#This Row],[Weight (kg)]]</f>
        <v>-12.463000000000001</v>
      </c>
      <c r="Q2644" s="35">
        <f>'Product specific GWP'!$T$16*Tabell2[[#This Row],[Weight (kg)]]</f>
        <v>0.45011000000000007</v>
      </c>
      <c r="R2644" s="35" t="s">
        <v>48</v>
      </c>
      <c r="S2644" s="35">
        <f>'EPD information'!$V$16*Tabell2[[#This Row],[Weight (kg)]]</f>
        <v>7.2614999999999999E-2</v>
      </c>
      <c r="T2644" s="35" t="str">
        <f>'EPD information'!$W$16</f>
        <v>ND</v>
      </c>
      <c r="U2644" s="35">
        <f>'EPD information'!$X$16*Tabell2[[#This Row],[Weight (kg)]]</f>
        <v>4.8410000000000009E-2</v>
      </c>
      <c r="V2644" s="35">
        <f>'EPD information'!$Y$16*Tabell2[[#This Row],[Weight (kg)]]</f>
        <v>1.6068</v>
      </c>
      <c r="W2644" s="35">
        <f>'EPD information'!$Z$16*Tabell2[[#This Row],[Weight (kg)]]</f>
        <v>2.6059000000000004E-3</v>
      </c>
      <c r="X2644" s="35">
        <f>'EPD information'!$AA$16*Tabell2[[#This Row],[Weight (kg)]]</f>
        <v>-12.463000000000001</v>
      </c>
      <c r="Y2644" s="18">
        <f>'EPD information'!$AB$16*Tabell2[[#This Row],[Weight (kg)]]</f>
        <v>34.608000000000004</v>
      </c>
      <c r="Z2644" s="18">
        <f>'EPD information'!$AC$16*Tabell2[[#This Row],[Weight (kg)]]</f>
        <v>0.60667000000000004</v>
      </c>
      <c r="AA2644" s="18">
        <f>'EPD information'!$AD$16*Tabell2[[#This Row],[Weight (kg)]]</f>
        <v>7.5911000000000006E-2</v>
      </c>
      <c r="AB2644" s="18" t="s">
        <v>48</v>
      </c>
      <c r="AC2644" s="18">
        <f>'EPD information'!$AF$16*Tabell2[[#This Row],[Weight (kg)]]</f>
        <v>4.7895E-2</v>
      </c>
      <c r="AD2644" s="18">
        <f>'EPD information'!$AG$16*Tabell2[[#This Row],[Weight (kg)]]</f>
        <v>1.5965</v>
      </c>
      <c r="AE2644" s="18">
        <f>'EPD information'!$AH$16*Tabell2[[#This Row],[Weight (kg)]]</f>
        <v>2.5544000000000001E-3</v>
      </c>
      <c r="AF2644" s="21">
        <f>'EPD information'!$AI$16*Tabell2[[#This Row],[Weight (kg)]]</f>
        <v>-11.845000000000001</v>
      </c>
    </row>
    <row r="2645" spans="1:32" x14ac:dyDescent="0.2">
      <c r="A2645" s="36" t="s">
        <v>262</v>
      </c>
      <c r="B2645" s="37" t="s">
        <v>263</v>
      </c>
      <c r="C2645" s="38">
        <v>276010</v>
      </c>
      <c r="D2645" s="39">
        <v>7319662760102</v>
      </c>
      <c r="E2645" s="37" t="s">
        <v>46</v>
      </c>
      <c r="F2645" s="40">
        <v>1120</v>
      </c>
      <c r="G2645" s="37">
        <v>900</v>
      </c>
      <c r="H2645" s="41">
        <v>12.1</v>
      </c>
      <c r="I2645" s="35">
        <f>'EPD information'!$L$16*Tabell2[[#This Row],[Weight (kg)]]</f>
        <v>41.261000000000003</v>
      </c>
      <c r="J2645" s="22">
        <f>'EPD information'!$M$16*Tabell2[[#This Row],[Weight (kg)]]</f>
        <v>0.71874000000000005</v>
      </c>
      <c r="K2645" s="22">
        <f>'EPD information'!$N$16*Tabell2[[#This Row],[Weight (kg)]]</f>
        <v>8.5304999999999992E-2</v>
      </c>
      <c r="L2645" s="22">
        <f>'EPD information'!$O$16*Tabell2[[#This Row],[Weight (kg)]]</f>
        <v>0</v>
      </c>
      <c r="M2645" s="22">
        <f>'EPD information'!$P$16*Tabell2[[#This Row],[Weight (kg)]]</f>
        <v>5.6870000000000004E-2</v>
      </c>
      <c r="N2645" s="22">
        <f>'EPD information'!$Q$16*Tabell2[[#This Row],[Weight (kg)]]</f>
        <v>1.8875999999999999</v>
      </c>
      <c r="O2645" s="22">
        <f>'EPD information'!$R$16*Tabell2[[#This Row],[Weight (kg)]]</f>
        <v>3.0613000000000003E-3</v>
      </c>
      <c r="P2645" s="22">
        <f>'EPD information'!$S$16*Tabell2[[#This Row],[Weight (kg)]]</f>
        <v>-14.641</v>
      </c>
      <c r="Q2645" s="35">
        <f>'Product specific GWP'!$T$16*Tabell2[[#This Row],[Weight (kg)]]</f>
        <v>0.52876999999999996</v>
      </c>
      <c r="R2645" s="35" t="s">
        <v>48</v>
      </c>
      <c r="S2645" s="35">
        <f>'EPD information'!$V$16*Tabell2[[#This Row],[Weight (kg)]]</f>
        <v>8.5304999999999992E-2</v>
      </c>
      <c r="T2645" s="35" t="str">
        <f>'EPD information'!$W$16</f>
        <v>ND</v>
      </c>
      <c r="U2645" s="35">
        <f>'EPD information'!$X$16*Tabell2[[#This Row],[Weight (kg)]]</f>
        <v>5.6870000000000004E-2</v>
      </c>
      <c r="V2645" s="35">
        <f>'EPD information'!$Y$16*Tabell2[[#This Row],[Weight (kg)]]</f>
        <v>1.8875999999999999</v>
      </c>
      <c r="W2645" s="35">
        <f>'EPD information'!$Z$16*Tabell2[[#This Row],[Weight (kg)]]</f>
        <v>3.0613000000000003E-3</v>
      </c>
      <c r="X2645" s="35">
        <f>'EPD information'!$AA$16*Tabell2[[#This Row],[Weight (kg)]]</f>
        <v>-14.641</v>
      </c>
      <c r="Y2645" s="18">
        <f>'EPD information'!$AB$16*Tabell2[[#This Row],[Weight (kg)]]</f>
        <v>40.655999999999999</v>
      </c>
      <c r="Z2645" s="18">
        <f>'EPD information'!$AC$16*Tabell2[[#This Row],[Weight (kg)]]</f>
        <v>0.71269000000000005</v>
      </c>
      <c r="AA2645" s="18">
        <f>'EPD information'!$AD$16*Tabell2[[#This Row],[Weight (kg)]]</f>
        <v>8.9176999999999992E-2</v>
      </c>
      <c r="AB2645" s="18" t="s">
        <v>48</v>
      </c>
      <c r="AC2645" s="18">
        <f>'EPD information'!$AF$16*Tabell2[[#This Row],[Weight (kg)]]</f>
        <v>5.6264999999999996E-2</v>
      </c>
      <c r="AD2645" s="18">
        <f>'EPD information'!$AG$16*Tabell2[[#This Row],[Weight (kg)]]</f>
        <v>1.8754999999999999</v>
      </c>
      <c r="AE2645" s="18">
        <f>'EPD information'!$AH$16*Tabell2[[#This Row],[Weight (kg)]]</f>
        <v>3.0008000000000001E-3</v>
      </c>
      <c r="AF2645" s="21">
        <f>'EPD information'!$AI$16*Tabell2[[#This Row],[Weight (kg)]]</f>
        <v>-13.914999999999999</v>
      </c>
    </row>
    <row r="2646" spans="1:32" x14ac:dyDescent="0.2">
      <c r="A2646" s="36" t="s">
        <v>262</v>
      </c>
      <c r="B2646" s="37" t="s">
        <v>263</v>
      </c>
      <c r="C2646" s="38">
        <v>276009</v>
      </c>
      <c r="D2646" s="39">
        <v>7319662760096</v>
      </c>
      <c r="E2646" s="37" t="s">
        <v>46</v>
      </c>
      <c r="F2646" s="40">
        <v>1120</v>
      </c>
      <c r="G2646" s="37">
        <v>800</v>
      </c>
      <c r="H2646" s="41">
        <v>13.8</v>
      </c>
      <c r="I2646" s="35">
        <f>'EPD information'!$L$16*Tabell2[[#This Row],[Weight (kg)]]</f>
        <v>47.058000000000007</v>
      </c>
      <c r="J2646" s="22">
        <f>'EPD information'!$M$16*Tabell2[[#This Row],[Weight (kg)]]</f>
        <v>0.81972000000000012</v>
      </c>
      <c r="K2646" s="22">
        <f>'EPD information'!$N$16*Tabell2[[#This Row],[Weight (kg)]]</f>
        <v>9.7290000000000001E-2</v>
      </c>
      <c r="L2646" s="22">
        <f>'EPD information'!$O$16*Tabell2[[#This Row],[Weight (kg)]]</f>
        <v>0</v>
      </c>
      <c r="M2646" s="22">
        <f>'EPD information'!$P$16*Tabell2[[#This Row],[Weight (kg)]]</f>
        <v>6.4860000000000001E-2</v>
      </c>
      <c r="N2646" s="22">
        <f>'EPD information'!$Q$16*Tabell2[[#This Row],[Weight (kg)]]</f>
        <v>2.1528</v>
      </c>
      <c r="O2646" s="22">
        <f>'EPD information'!$R$16*Tabell2[[#This Row],[Weight (kg)]]</f>
        <v>3.4914000000000004E-3</v>
      </c>
      <c r="P2646" s="22">
        <f>'EPD information'!$S$16*Tabell2[[#This Row],[Weight (kg)]]</f>
        <v>-16.698</v>
      </c>
      <c r="Q2646" s="35">
        <f>'Product specific GWP'!$T$16*Tabell2[[#This Row],[Weight (kg)]]</f>
        <v>0.60306000000000004</v>
      </c>
      <c r="R2646" s="35" t="s">
        <v>48</v>
      </c>
      <c r="S2646" s="35">
        <f>'EPD information'!$V$16*Tabell2[[#This Row],[Weight (kg)]]</f>
        <v>9.7290000000000001E-2</v>
      </c>
      <c r="T2646" s="35" t="str">
        <f>'EPD information'!$W$16</f>
        <v>ND</v>
      </c>
      <c r="U2646" s="35">
        <f>'EPD information'!$X$16*Tabell2[[#This Row],[Weight (kg)]]</f>
        <v>6.4860000000000001E-2</v>
      </c>
      <c r="V2646" s="35">
        <f>'EPD information'!$Y$16*Tabell2[[#This Row],[Weight (kg)]]</f>
        <v>2.1528</v>
      </c>
      <c r="W2646" s="35">
        <f>'EPD information'!$Z$16*Tabell2[[#This Row],[Weight (kg)]]</f>
        <v>3.4914000000000004E-3</v>
      </c>
      <c r="X2646" s="35">
        <f>'EPD information'!$AA$16*Tabell2[[#This Row],[Weight (kg)]]</f>
        <v>-16.698</v>
      </c>
      <c r="Y2646" s="18">
        <f>'EPD information'!$AB$16*Tabell2[[#This Row],[Weight (kg)]]</f>
        <v>46.368000000000002</v>
      </c>
      <c r="Z2646" s="18">
        <f>'EPD information'!$AC$16*Tabell2[[#This Row],[Weight (kg)]]</f>
        <v>0.8128200000000001</v>
      </c>
      <c r="AA2646" s="18">
        <f>'EPD information'!$AD$16*Tabell2[[#This Row],[Weight (kg)]]</f>
        <v>0.101706</v>
      </c>
      <c r="AB2646" s="18" t="s">
        <v>48</v>
      </c>
      <c r="AC2646" s="18">
        <f>'EPD information'!$AF$16*Tabell2[[#This Row],[Weight (kg)]]</f>
        <v>6.4170000000000005E-2</v>
      </c>
      <c r="AD2646" s="18">
        <f>'EPD information'!$AG$16*Tabell2[[#This Row],[Weight (kg)]]</f>
        <v>2.1390000000000002</v>
      </c>
      <c r="AE2646" s="18">
        <f>'EPD information'!$AH$16*Tabell2[[#This Row],[Weight (kg)]]</f>
        <v>3.4224000000000004E-3</v>
      </c>
      <c r="AF2646" s="21">
        <f>'EPD information'!$AI$16*Tabell2[[#This Row],[Weight (kg)]]</f>
        <v>-15.87</v>
      </c>
    </row>
    <row r="2647" spans="1:32" x14ac:dyDescent="0.2">
      <c r="A2647" s="36" t="s">
        <v>262</v>
      </c>
      <c r="B2647" s="37" t="s">
        <v>263</v>
      </c>
      <c r="C2647" s="38">
        <v>276008</v>
      </c>
      <c r="D2647" s="39">
        <v>7319662760089</v>
      </c>
      <c r="E2647" s="37" t="s">
        <v>46</v>
      </c>
      <c r="F2647" s="40">
        <v>1120</v>
      </c>
      <c r="G2647" s="37">
        <v>710</v>
      </c>
      <c r="H2647" s="41">
        <v>15.1</v>
      </c>
      <c r="I2647" s="35">
        <f>'EPD information'!$L$16*Tabell2[[#This Row],[Weight (kg)]]</f>
        <v>51.491</v>
      </c>
      <c r="J2647" s="22">
        <f>'EPD information'!$M$16*Tabell2[[#This Row],[Weight (kg)]]</f>
        <v>0.89693999999999996</v>
      </c>
      <c r="K2647" s="22">
        <f>'EPD information'!$N$16*Tabell2[[#This Row],[Weight (kg)]]</f>
        <v>0.10645499999999999</v>
      </c>
      <c r="L2647" s="22">
        <f>'EPD information'!$O$16*Tabell2[[#This Row],[Weight (kg)]]</f>
        <v>0</v>
      </c>
      <c r="M2647" s="22">
        <f>'EPD information'!$P$16*Tabell2[[#This Row],[Weight (kg)]]</f>
        <v>7.0970000000000005E-2</v>
      </c>
      <c r="N2647" s="22">
        <f>'EPD information'!$Q$16*Tabell2[[#This Row],[Weight (kg)]]</f>
        <v>2.3555999999999999</v>
      </c>
      <c r="O2647" s="22">
        <f>'EPD information'!$R$16*Tabell2[[#This Row],[Weight (kg)]]</f>
        <v>3.8203000000000004E-3</v>
      </c>
      <c r="P2647" s="22">
        <f>'EPD information'!$S$16*Tabell2[[#This Row],[Weight (kg)]]</f>
        <v>-18.271000000000001</v>
      </c>
      <c r="Q2647" s="35">
        <f>'Product specific GWP'!$T$16*Tabell2[[#This Row],[Weight (kg)]]</f>
        <v>0.65987000000000007</v>
      </c>
      <c r="R2647" s="35" t="s">
        <v>48</v>
      </c>
      <c r="S2647" s="35">
        <f>'EPD information'!$V$16*Tabell2[[#This Row],[Weight (kg)]]</f>
        <v>0.10645499999999999</v>
      </c>
      <c r="T2647" s="35" t="str">
        <f>'EPD information'!$W$16</f>
        <v>ND</v>
      </c>
      <c r="U2647" s="35">
        <f>'EPD information'!$X$16*Tabell2[[#This Row],[Weight (kg)]]</f>
        <v>7.0970000000000005E-2</v>
      </c>
      <c r="V2647" s="35">
        <f>'EPD information'!$Y$16*Tabell2[[#This Row],[Weight (kg)]]</f>
        <v>2.3555999999999999</v>
      </c>
      <c r="W2647" s="35">
        <f>'EPD information'!$Z$16*Tabell2[[#This Row],[Weight (kg)]]</f>
        <v>3.8203000000000004E-3</v>
      </c>
      <c r="X2647" s="35">
        <f>'EPD information'!$AA$16*Tabell2[[#This Row],[Weight (kg)]]</f>
        <v>-18.271000000000001</v>
      </c>
      <c r="Y2647" s="18">
        <f>'EPD information'!$AB$16*Tabell2[[#This Row],[Weight (kg)]]</f>
        <v>50.735999999999997</v>
      </c>
      <c r="Z2647" s="18">
        <f>'EPD information'!$AC$16*Tabell2[[#This Row],[Weight (kg)]]</f>
        <v>0.88939000000000001</v>
      </c>
      <c r="AA2647" s="18">
        <f>'EPD information'!$AD$16*Tabell2[[#This Row],[Weight (kg)]]</f>
        <v>0.111287</v>
      </c>
      <c r="AB2647" s="18" t="s">
        <v>48</v>
      </c>
      <c r="AC2647" s="18">
        <f>'EPD information'!$AF$16*Tabell2[[#This Row],[Weight (kg)]]</f>
        <v>7.0214999999999986E-2</v>
      </c>
      <c r="AD2647" s="18">
        <f>'EPD information'!$AG$16*Tabell2[[#This Row],[Weight (kg)]]</f>
        <v>2.3405</v>
      </c>
      <c r="AE2647" s="18">
        <f>'EPD information'!$AH$16*Tabell2[[#This Row],[Weight (kg)]]</f>
        <v>3.7448E-3</v>
      </c>
      <c r="AF2647" s="21">
        <f>'EPD information'!$AI$16*Tabell2[[#This Row],[Weight (kg)]]</f>
        <v>-17.364999999999998</v>
      </c>
    </row>
    <row r="2648" spans="1:32" x14ac:dyDescent="0.2">
      <c r="A2648" s="36" t="s">
        <v>262</v>
      </c>
      <c r="B2648" s="37" t="s">
        <v>263</v>
      </c>
      <c r="C2648" s="38">
        <v>276007</v>
      </c>
      <c r="D2648" s="39">
        <v>7319662760072</v>
      </c>
      <c r="E2648" s="37" t="s">
        <v>46</v>
      </c>
      <c r="F2648" s="40">
        <v>1120</v>
      </c>
      <c r="G2648" s="37">
        <v>630</v>
      </c>
      <c r="H2648" s="41">
        <v>15.5</v>
      </c>
      <c r="I2648" s="35">
        <f>'EPD information'!$L$16*Tabell2[[#This Row],[Weight (kg)]]</f>
        <v>52.855000000000004</v>
      </c>
      <c r="J2648" s="22">
        <f>'EPD information'!$M$16*Tabell2[[#This Row],[Weight (kg)]]</f>
        <v>0.92070000000000007</v>
      </c>
      <c r="K2648" s="22">
        <f>'EPD information'!$N$16*Tabell2[[#This Row],[Weight (kg)]]</f>
        <v>0.109275</v>
      </c>
      <c r="L2648" s="22">
        <f>'EPD information'!$O$16*Tabell2[[#This Row],[Weight (kg)]]</f>
        <v>0</v>
      </c>
      <c r="M2648" s="22">
        <f>'EPD information'!$P$16*Tabell2[[#This Row],[Weight (kg)]]</f>
        <v>7.2849999999999998E-2</v>
      </c>
      <c r="N2648" s="22">
        <f>'EPD information'!$Q$16*Tabell2[[#This Row],[Weight (kg)]]</f>
        <v>2.4180000000000001</v>
      </c>
      <c r="O2648" s="22">
        <f>'EPD information'!$R$16*Tabell2[[#This Row],[Weight (kg)]]</f>
        <v>3.9215000000000005E-3</v>
      </c>
      <c r="P2648" s="22">
        <f>'EPD information'!$S$16*Tabell2[[#This Row],[Weight (kg)]]</f>
        <v>-18.754999999999999</v>
      </c>
      <c r="Q2648" s="35">
        <f>'Product specific GWP'!$T$16*Tabell2[[#This Row],[Weight (kg)]]</f>
        <v>0.67735000000000001</v>
      </c>
      <c r="R2648" s="35" t="s">
        <v>48</v>
      </c>
      <c r="S2648" s="35">
        <f>'EPD information'!$V$16*Tabell2[[#This Row],[Weight (kg)]]</f>
        <v>0.109275</v>
      </c>
      <c r="T2648" s="35" t="str">
        <f>'EPD information'!$W$16</f>
        <v>ND</v>
      </c>
      <c r="U2648" s="35">
        <f>'EPD information'!$X$16*Tabell2[[#This Row],[Weight (kg)]]</f>
        <v>7.2849999999999998E-2</v>
      </c>
      <c r="V2648" s="35">
        <f>'EPD information'!$Y$16*Tabell2[[#This Row],[Weight (kg)]]</f>
        <v>2.4180000000000001</v>
      </c>
      <c r="W2648" s="35">
        <f>'EPD information'!$Z$16*Tabell2[[#This Row],[Weight (kg)]]</f>
        <v>3.9215000000000005E-3</v>
      </c>
      <c r="X2648" s="35">
        <f>'EPD information'!$AA$16*Tabell2[[#This Row],[Weight (kg)]]</f>
        <v>-18.754999999999999</v>
      </c>
      <c r="Y2648" s="18">
        <f>'EPD information'!$AB$16*Tabell2[[#This Row],[Weight (kg)]]</f>
        <v>52.08</v>
      </c>
      <c r="Z2648" s="18">
        <f>'EPD information'!$AC$16*Tabell2[[#This Row],[Weight (kg)]]</f>
        <v>0.91295000000000004</v>
      </c>
      <c r="AA2648" s="18">
        <f>'EPD information'!$AD$16*Tabell2[[#This Row],[Weight (kg)]]</f>
        <v>0.114235</v>
      </c>
      <c r="AB2648" s="18" t="s">
        <v>48</v>
      </c>
      <c r="AC2648" s="18">
        <f>'EPD information'!$AF$16*Tabell2[[#This Row],[Weight (kg)]]</f>
        <v>7.2075E-2</v>
      </c>
      <c r="AD2648" s="18">
        <f>'EPD information'!$AG$16*Tabell2[[#This Row],[Weight (kg)]]</f>
        <v>2.4024999999999999</v>
      </c>
      <c r="AE2648" s="18">
        <f>'EPD information'!$AH$16*Tabell2[[#This Row],[Weight (kg)]]</f>
        <v>3.8440000000000002E-3</v>
      </c>
      <c r="AF2648" s="21">
        <f>'EPD information'!$AI$16*Tabell2[[#This Row],[Weight (kg)]]</f>
        <v>-17.824999999999999</v>
      </c>
    </row>
    <row r="2649" spans="1:32" x14ac:dyDescent="0.2">
      <c r="A2649" s="36" t="s">
        <v>262</v>
      </c>
      <c r="B2649" s="37" t="s">
        <v>263</v>
      </c>
      <c r="C2649" s="38">
        <v>276006</v>
      </c>
      <c r="D2649" s="39">
        <v>7319662760065</v>
      </c>
      <c r="E2649" s="37" t="s">
        <v>46</v>
      </c>
      <c r="F2649" s="40">
        <v>1120</v>
      </c>
      <c r="G2649" s="37">
        <v>600</v>
      </c>
      <c r="H2649" s="41">
        <v>15.9</v>
      </c>
      <c r="I2649" s="35">
        <f>'EPD information'!$L$16*Tabell2[[#This Row],[Weight (kg)]]</f>
        <v>54.219000000000001</v>
      </c>
      <c r="J2649" s="22">
        <f>'EPD information'!$M$16*Tabell2[[#This Row],[Weight (kg)]]</f>
        <v>0.94446000000000008</v>
      </c>
      <c r="K2649" s="22">
        <f>'EPD information'!$N$16*Tabell2[[#This Row],[Weight (kg)]]</f>
        <v>0.112095</v>
      </c>
      <c r="L2649" s="22">
        <f>'EPD information'!$O$16*Tabell2[[#This Row],[Weight (kg)]]</f>
        <v>0</v>
      </c>
      <c r="M2649" s="22">
        <f>'EPD information'!$P$16*Tabell2[[#This Row],[Weight (kg)]]</f>
        <v>7.4730000000000005E-2</v>
      </c>
      <c r="N2649" s="22">
        <f>'EPD information'!$Q$16*Tabell2[[#This Row],[Weight (kg)]]</f>
        <v>2.4803999999999999</v>
      </c>
      <c r="O2649" s="22">
        <f>'EPD information'!$R$16*Tabell2[[#This Row],[Weight (kg)]]</f>
        <v>4.0227000000000006E-3</v>
      </c>
      <c r="P2649" s="22">
        <f>'EPD information'!$S$16*Tabell2[[#This Row],[Weight (kg)]]</f>
        <v>-19.239000000000001</v>
      </c>
      <c r="Q2649" s="35">
        <f>'Product specific GWP'!$T$16*Tabell2[[#This Row],[Weight (kg)]]</f>
        <v>0.69483000000000006</v>
      </c>
      <c r="R2649" s="35" t="s">
        <v>48</v>
      </c>
      <c r="S2649" s="35">
        <f>'EPD information'!$V$16*Tabell2[[#This Row],[Weight (kg)]]</f>
        <v>0.112095</v>
      </c>
      <c r="T2649" s="35" t="str">
        <f>'EPD information'!$W$16</f>
        <v>ND</v>
      </c>
      <c r="U2649" s="35">
        <f>'EPD information'!$X$16*Tabell2[[#This Row],[Weight (kg)]]</f>
        <v>7.4730000000000005E-2</v>
      </c>
      <c r="V2649" s="35">
        <f>'EPD information'!$Y$16*Tabell2[[#This Row],[Weight (kg)]]</f>
        <v>2.4803999999999999</v>
      </c>
      <c r="W2649" s="35">
        <f>'EPD information'!$Z$16*Tabell2[[#This Row],[Weight (kg)]]</f>
        <v>4.0227000000000006E-3</v>
      </c>
      <c r="X2649" s="35">
        <f>'EPD information'!$AA$16*Tabell2[[#This Row],[Weight (kg)]]</f>
        <v>-19.239000000000001</v>
      </c>
      <c r="Y2649" s="18">
        <f>'EPD information'!$AB$16*Tabell2[[#This Row],[Weight (kg)]]</f>
        <v>53.423999999999999</v>
      </c>
      <c r="Z2649" s="18">
        <f>'EPD information'!$AC$16*Tabell2[[#This Row],[Weight (kg)]]</f>
        <v>0.93651000000000006</v>
      </c>
      <c r="AA2649" s="18">
        <f>'EPD information'!$AD$16*Tabell2[[#This Row],[Weight (kg)]]</f>
        <v>0.117183</v>
      </c>
      <c r="AB2649" s="18" t="s">
        <v>48</v>
      </c>
      <c r="AC2649" s="18">
        <f>'EPD information'!$AF$16*Tabell2[[#This Row],[Weight (kg)]]</f>
        <v>7.3935000000000001E-2</v>
      </c>
      <c r="AD2649" s="18">
        <f>'EPD information'!$AG$16*Tabell2[[#This Row],[Weight (kg)]]</f>
        <v>2.4645000000000001</v>
      </c>
      <c r="AE2649" s="18">
        <f>'EPD information'!$AH$16*Tabell2[[#This Row],[Weight (kg)]]</f>
        <v>3.9432E-3</v>
      </c>
      <c r="AF2649" s="21">
        <f>'EPD information'!$AI$16*Tabell2[[#This Row],[Weight (kg)]]</f>
        <v>-18.285</v>
      </c>
    </row>
    <row r="2650" spans="1:32" x14ac:dyDescent="0.2">
      <c r="A2650" s="36" t="s">
        <v>262</v>
      </c>
      <c r="B2650" s="37" t="s">
        <v>263</v>
      </c>
      <c r="C2650" s="38">
        <v>276005</v>
      </c>
      <c r="D2650" s="39">
        <v>7319662760058</v>
      </c>
      <c r="E2650" s="37" t="s">
        <v>46</v>
      </c>
      <c r="F2650" s="40">
        <v>1120</v>
      </c>
      <c r="G2650" s="37">
        <v>560</v>
      </c>
      <c r="H2650" s="41">
        <v>16.399999999999999</v>
      </c>
      <c r="I2650" s="35">
        <f>'EPD information'!$L$16*Tabell2[[#This Row],[Weight (kg)]]</f>
        <v>55.923999999999999</v>
      </c>
      <c r="J2650" s="22">
        <f>'EPD information'!$M$16*Tabell2[[#This Row],[Weight (kg)]]</f>
        <v>0.97415999999999991</v>
      </c>
      <c r="K2650" s="22">
        <f>'EPD information'!$N$16*Tabell2[[#This Row],[Weight (kg)]]</f>
        <v>0.11561999999999999</v>
      </c>
      <c r="L2650" s="22">
        <f>'EPD information'!$O$16*Tabell2[[#This Row],[Weight (kg)]]</f>
        <v>0</v>
      </c>
      <c r="M2650" s="22">
        <f>'EPD information'!$P$16*Tabell2[[#This Row],[Weight (kg)]]</f>
        <v>7.7079999999999996E-2</v>
      </c>
      <c r="N2650" s="22">
        <f>'EPD information'!$Q$16*Tabell2[[#This Row],[Weight (kg)]]</f>
        <v>2.5583999999999998</v>
      </c>
      <c r="O2650" s="22">
        <f>'EPD information'!$R$16*Tabell2[[#This Row],[Weight (kg)]]</f>
        <v>4.1492000000000005E-3</v>
      </c>
      <c r="P2650" s="22">
        <f>'EPD information'!$S$16*Tabell2[[#This Row],[Weight (kg)]]</f>
        <v>-19.843999999999998</v>
      </c>
      <c r="Q2650" s="35">
        <f>'Product specific GWP'!$T$16*Tabell2[[#This Row],[Weight (kg)]]</f>
        <v>0.71667999999999998</v>
      </c>
      <c r="R2650" s="35" t="s">
        <v>48</v>
      </c>
      <c r="S2650" s="35">
        <f>'EPD information'!$V$16*Tabell2[[#This Row],[Weight (kg)]]</f>
        <v>0.11561999999999999</v>
      </c>
      <c r="T2650" s="35" t="str">
        <f>'EPD information'!$W$16</f>
        <v>ND</v>
      </c>
      <c r="U2650" s="35">
        <f>'EPD information'!$X$16*Tabell2[[#This Row],[Weight (kg)]]</f>
        <v>7.7079999999999996E-2</v>
      </c>
      <c r="V2650" s="35">
        <f>'EPD information'!$Y$16*Tabell2[[#This Row],[Weight (kg)]]</f>
        <v>2.5583999999999998</v>
      </c>
      <c r="W2650" s="35">
        <f>'EPD information'!$Z$16*Tabell2[[#This Row],[Weight (kg)]]</f>
        <v>4.1492000000000005E-3</v>
      </c>
      <c r="X2650" s="35">
        <f>'EPD information'!$AA$16*Tabell2[[#This Row],[Weight (kg)]]</f>
        <v>-19.843999999999998</v>
      </c>
      <c r="Y2650" s="18">
        <f>'EPD information'!$AB$16*Tabell2[[#This Row],[Weight (kg)]]</f>
        <v>55.103999999999992</v>
      </c>
      <c r="Z2650" s="18">
        <f>'EPD information'!$AC$16*Tabell2[[#This Row],[Weight (kg)]]</f>
        <v>0.96595999999999993</v>
      </c>
      <c r="AA2650" s="18">
        <f>'EPD information'!$AD$16*Tabell2[[#This Row],[Weight (kg)]]</f>
        <v>0.12086799999999999</v>
      </c>
      <c r="AB2650" s="18" t="s">
        <v>48</v>
      </c>
      <c r="AC2650" s="18">
        <f>'EPD information'!$AF$16*Tabell2[[#This Row],[Weight (kg)]]</f>
        <v>7.6259999999999981E-2</v>
      </c>
      <c r="AD2650" s="18">
        <f>'EPD information'!$AG$16*Tabell2[[#This Row],[Weight (kg)]]</f>
        <v>2.5419999999999998</v>
      </c>
      <c r="AE2650" s="18">
        <f>'EPD information'!$AH$16*Tabell2[[#This Row],[Weight (kg)]]</f>
        <v>4.0672E-3</v>
      </c>
      <c r="AF2650" s="21">
        <f>'EPD information'!$AI$16*Tabell2[[#This Row],[Weight (kg)]]</f>
        <v>-18.859999999999996</v>
      </c>
    </row>
    <row r="2651" spans="1:32" x14ac:dyDescent="0.2">
      <c r="A2651" s="36" t="s">
        <v>262</v>
      </c>
      <c r="B2651" s="37" t="s">
        <v>263</v>
      </c>
      <c r="C2651" s="38">
        <v>276018</v>
      </c>
      <c r="D2651" s="39">
        <v>7319662760188</v>
      </c>
      <c r="E2651" s="37" t="s">
        <v>46</v>
      </c>
      <c r="F2651" s="40">
        <v>1250</v>
      </c>
      <c r="G2651" s="37">
        <v>1000</v>
      </c>
      <c r="H2651" s="41">
        <v>14.4</v>
      </c>
      <c r="I2651" s="35">
        <f>'EPD information'!$L$16*Tabell2[[#This Row],[Weight (kg)]]</f>
        <v>49.104000000000006</v>
      </c>
      <c r="J2651" s="22">
        <f>'EPD information'!$M$16*Tabell2[[#This Row],[Weight (kg)]]</f>
        <v>0.85536000000000001</v>
      </c>
      <c r="K2651" s="22">
        <f>'EPD information'!$N$16*Tabell2[[#This Row],[Weight (kg)]]</f>
        <v>0.10152</v>
      </c>
      <c r="L2651" s="22">
        <f>'EPD information'!$O$16*Tabell2[[#This Row],[Weight (kg)]]</f>
        <v>0</v>
      </c>
      <c r="M2651" s="22">
        <f>'EPD information'!$P$16*Tabell2[[#This Row],[Weight (kg)]]</f>
        <v>6.7680000000000004E-2</v>
      </c>
      <c r="N2651" s="22">
        <f>'EPD information'!$Q$16*Tabell2[[#This Row],[Weight (kg)]]</f>
        <v>2.2464</v>
      </c>
      <c r="O2651" s="22">
        <f>'EPD information'!$R$16*Tabell2[[#This Row],[Weight (kg)]]</f>
        <v>3.6432000000000005E-3</v>
      </c>
      <c r="P2651" s="22">
        <f>'EPD information'!$S$16*Tabell2[[#This Row],[Weight (kg)]]</f>
        <v>-17.423999999999999</v>
      </c>
      <c r="Q2651" s="35">
        <f>'Product specific GWP'!$T$16*Tabell2[[#This Row],[Weight (kg)]]</f>
        <v>0.62928000000000006</v>
      </c>
      <c r="R2651" s="35" t="s">
        <v>48</v>
      </c>
      <c r="S2651" s="35">
        <f>'EPD information'!$V$16*Tabell2[[#This Row],[Weight (kg)]]</f>
        <v>0.10152</v>
      </c>
      <c r="T2651" s="35" t="str">
        <f>'EPD information'!$W$16</f>
        <v>ND</v>
      </c>
      <c r="U2651" s="35">
        <f>'EPD information'!$X$16*Tabell2[[#This Row],[Weight (kg)]]</f>
        <v>6.7680000000000004E-2</v>
      </c>
      <c r="V2651" s="35">
        <f>'EPD information'!$Y$16*Tabell2[[#This Row],[Weight (kg)]]</f>
        <v>2.2464</v>
      </c>
      <c r="W2651" s="35">
        <f>'EPD information'!$Z$16*Tabell2[[#This Row],[Weight (kg)]]</f>
        <v>3.6432000000000005E-3</v>
      </c>
      <c r="X2651" s="35">
        <f>'EPD information'!$AA$16*Tabell2[[#This Row],[Weight (kg)]]</f>
        <v>-17.423999999999999</v>
      </c>
      <c r="Y2651" s="18">
        <f>'EPD information'!$AB$16*Tabell2[[#This Row],[Weight (kg)]]</f>
        <v>48.384</v>
      </c>
      <c r="Z2651" s="18">
        <f>'EPD information'!$AC$16*Tabell2[[#This Row],[Weight (kg)]]</f>
        <v>0.84816000000000003</v>
      </c>
      <c r="AA2651" s="18">
        <f>'EPD information'!$AD$16*Tabell2[[#This Row],[Weight (kg)]]</f>
        <v>0.106128</v>
      </c>
      <c r="AB2651" s="18" t="s">
        <v>48</v>
      </c>
      <c r="AC2651" s="18">
        <f>'EPD information'!$AF$16*Tabell2[[#This Row],[Weight (kg)]]</f>
        <v>6.6959999999999992E-2</v>
      </c>
      <c r="AD2651" s="18">
        <f>'EPD information'!$AG$16*Tabell2[[#This Row],[Weight (kg)]]</f>
        <v>2.2320000000000002</v>
      </c>
      <c r="AE2651" s="18">
        <f>'EPD information'!$AH$16*Tabell2[[#This Row],[Weight (kg)]]</f>
        <v>3.5712000000000001E-3</v>
      </c>
      <c r="AF2651" s="21">
        <f>'EPD information'!$AI$16*Tabell2[[#This Row],[Weight (kg)]]</f>
        <v>-16.559999999999999</v>
      </c>
    </row>
    <row r="2652" spans="1:32" x14ac:dyDescent="0.2">
      <c r="A2652" s="36" t="s">
        <v>262</v>
      </c>
      <c r="B2652" s="37" t="s">
        <v>263</v>
      </c>
      <c r="C2652" s="38">
        <v>276014</v>
      </c>
      <c r="D2652" s="39">
        <v>7319662760140</v>
      </c>
      <c r="E2652" s="37" t="s">
        <v>46</v>
      </c>
      <c r="F2652" s="40">
        <v>1250</v>
      </c>
      <c r="G2652" s="37">
        <v>630</v>
      </c>
      <c r="H2652" s="41">
        <v>19.7</v>
      </c>
      <c r="I2652" s="35">
        <f>'EPD information'!$L$16*Tabell2[[#This Row],[Weight (kg)]]</f>
        <v>67.177000000000007</v>
      </c>
      <c r="J2652" s="22">
        <f>'EPD information'!$M$16*Tabell2[[#This Row],[Weight (kg)]]</f>
        <v>1.17018</v>
      </c>
      <c r="K2652" s="22">
        <f>'EPD information'!$N$16*Tabell2[[#This Row],[Weight (kg)]]</f>
        <v>0.13888499999999998</v>
      </c>
      <c r="L2652" s="22">
        <f>'EPD information'!$O$16*Tabell2[[#This Row],[Weight (kg)]]</f>
        <v>0</v>
      </c>
      <c r="M2652" s="22">
        <f>'EPD information'!$P$16*Tabell2[[#This Row],[Weight (kg)]]</f>
        <v>9.2590000000000006E-2</v>
      </c>
      <c r="N2652" s="22">
        <f>'EPD information'!$Q$16*Tabell2[[#This Row],[Weight (kg)]]</f>
        <v>3.0731999999999999</v>
      </c>
      <c r="O2652" s="22">
        <f>'EPD information'!$R$16*Tabell2[[#This Row],[Weight (kg)]]</f>
        <v>4.9841E-3</v>
      </c>
      <c r="P2652" s="22">
        <f>'EPD information'!$S$16*Tabell2[[#This Row],[Weight (kg)]]</f>
        <v>-23.837</v>
      </c>
      <c r="Q2652" s="35">
        <f>'Product specific GWP'!$T$16*Tabell2[[#This Row],[Weight (kg)]]</f>
        <v>0.86089000000000004</v>
      </c>
      <c r="R2652" s="35" t="s">
        <v>48</v>
      </c>
      <c r="S2652" s="35">
        <f>'EPD information'!$V$16*Tabell2[[#This Row],[Weight (kg)]]</f>
        <v>0.13888499999999998</v>
      </c>
      <c r="T2652" s="35" t="str">
        <f>'EPD information'!$W$16</f>
        <v>ND</v>
      </c>
      <c r="U2652" s="35">
        <f>'EPD information'!$X$16*Tabell2[[#This Row],[Weight (kg)]]</f>
        <v>9.2590000000000006E-2</v>
      </c>
      <c r="V2652" s="35">
        <f>'EPD information'!$Y$16*Tabell2[[#This Row],[Weight (kg)]]</f>
        <v>3.0731999999999999</v>
      </c>
      <c r="W2652" s="35">
        <f>'EPD information'!$Z$16*Tabell2[[#This Row],[Weight (kg)]]</f>
        <v>4.9841E-3</v>
      </c>
      <c r="X2652" s="35">
        <f>'EPD information'!$AA$16*Tabell2[[#This Row],[Weight (kg)]]</f>
        <v>-23.837</v>
      </c>
      <c r="Y2652" s="18">
        <f>'EPD information'!$AB$16*Tabell2[[#This Row],[Weight (kg)]]</f>
        <v>66.191999999999993</v>
      </c>
      <c r="Z2652" s="18">
        <f>'EPD information'!$AC$16*Tabell2[[#This Row],[Weight (kg)]]</f>
        <v>1.1603300000000001</v>
      </c>
      <c r="AA2652" s="18">
        <f>'EPD information'!$AD$16*Tabell2[[#This Row],[Weight (kg)]]</f>
        <v>0.14518899999999998</v>
      </c>
      <c r="AB2652" s="18" t="s">
        <v>48</v>
      </c>
      <c r="AC2652" s="18">
        <f>'EPD information'!$AF$16*Tabell2[[#This Row],[Weight (kg)]]</f>
        <v>9.1604999999999992E-2</v>
      </c>
      <c r="AD2652" s="18">
        <f>'EPD information'!$AG$16*Tabell2[[#This Row],[Weight (kg)]]</f>
        <v>3.0534999999999997</v>
      </c>
      <c r="AE2652" s="18">
        <f>'EPD information'!$AH$16*Tabell2[[#This Row],[Weight (kg)]]</f>
        <v>4.8856000000000004E-3</v>
      </c>
      <c r="AF2652" s="21">
        <f>'EPD information'!$AI$16*Tabell2[[#This Row],[Weight (kg)]]</f>
        <v>-22.654999999999998</v>
      </c>
    </row>
    <row r="2653" spans="1:32" x14ac:dyDescent="0.2">
      <c r="A2653" s="36" t="s">
        <v>262</v>
      </c>
      <c r="B2653" s="37" t="s">
        <v>263</v>
      </c>
      <c r="C2653" s="38">
        <v>276016</v>
      </c>
      <c r="D2653" s="39">
        <v>7319662760164</v>
      </c>
      <c r="E2653" s="37" t="s">
        <v>46</v>
      </c>
      <c r="F2653" s="40">
        <v>1250</v>
      </c>
      <c r="G2653" s="37">
        <v>800</v>
      </c>
      <c r="H2653" s="41">
        <v>17.899999999999999</v>
      </c>
      <c r="I2653" s="35">
        <f>'EPD information'!$L$16*Tabell2[[#This Row],[Weight (kg)]]</f>
        <v>61.038999999999994</v>
      </c>
      <c r="J2653" s="22">
        <f>'EPD information'!$M$16*Tabell2[[#This Row],[Weight (kg)]]</f>
        <v>1.0632599999999999</v>
      </c>
      <c r="K2653" s="22">
        <f>'EPD information'!$N$16*Tabell2[[#This Row],[Weight (kg)]]</f>
        <v>0.12619499999999997</v>
      </c>
      <c r="L2653" s="22">
        <f>'EPD information'!$O$16*Tabell2[[#This Row],[Weight (kg)]]</f>
        <v>0</v>
      </c>
      <c r="M2653" s="22">
        <f>'EPD information'!$P$16*Tabell2[[#This Row],[Weight (kg)]]</f>
        <v>8.4129999999999996E-2</v>
      </c>
      <c r="N2653" s="22">
        <f>'EPD information'!$Q$16*Tabell2[[#This Row],[Weight (kg)]]</f>
        <v>2.7923999999999998</v>
      </c>
      <c r="O2653" s="22">
        <f>'EPD information'!$R$16*Tabell2[[#This Row],[Weight (kg)]]</f>
        <v>4.5287000000000001E-3</v>
      </c>
      <c r="P2653" s="22">
        <f>'EPD information'!$S$16*Tabell2[[#This Row],[Weight (kg)]]</f>
        <v>-21.658999999999999</v>
      </c>
      <c r="Q2653" s="35">
        <f>'Product specific GWP'!$T$16*Tabell2[[#This Row],[Weight (kg)]]</f>
        <v>0.78222999999999998</v>
      </c>
      <c r="R2653" s="35" t="s">
        <v>48</v>
      </c>
      <c r="S2653" s="35">
        <f>'EPD information'!$V$16*Tabell2[[#This Row],[Weight (kg)]]</f>
        <v>0.12619499999999997</v>
      </c>
      <c r="T2653" s="35" t="str">
        <f>'EPD information'!$W$16</f>
        <v>ND</v>
      </c>
      <c r="U2653" s="35">
        <f>'EPD information'!$X$16*Tabell2[[#This Row],[Weight (kg)]]</f>
        <v>8.4129999999999996E-2</v>
      </c>
      <c r="V2653" s="35">
        <f>'EPD information'!$Y$16*Tabell2[[#This Row],[Weight (kg)]]</f>
        <v>2.7923999999999998</v>
      </c>
      <c r="W2653" s="35">
        <f>'EPD information'!$Z$16*Tabell2[[#This Row],[Weight (kg)]]</f>
        <v>4.5287000000000001E-3</v>
      </c>
      <c r="X2653" s="35">
        <f>'EPD information'!$AA$16*Tabell2[[#This Row],[Weight (kg)]]</f>
        <v>-21.658999999999999</v>
      </c>
      <c r="Y2653" s="18">
        <f>'EPD information'!$AB$16*Tabell2[[#This Row],[Weight (kg)]]</f>
        <v>60.143999999999991</v>
      </c>
      <c r="Z2653" s="18">
        <f>'EPD information'!$AC$16*Tabell2[[#This Row],[Weight (kg)]]</f>
        <v>1.0543099999999999</v>
      </c>
      <c r="AA2653" s="18">
        <f>'EPD information'!$AD$16*Tabell2[[#This Row],[Weight (kg)]]</f>
        <v>0.13192299999999998</v>
      </c>
      <c r="AB2653" s="18" t="s">
        <v>48</v>
      </c>
      <c r="AC2653" s="18">
        <f>'EPD information'!$AF$16*Tabell2[[#This Row],[Weight (kg)]]</f>
        <v>8.323499999999999E-2</v>
      </c>
      <c r="AD2653" s="18">
        <f>'EPD information'!$AG$16*Tabell2[[#This Row],[Weight (kg)]]</f>
        <v>2.7744999999999997</v>
      </c>
      <c r="AE2653" s="18">
        <f>'EPD information'!$AH$16*Tabell2[[#This Row],[Weight (kg)]]</f>
        <v>4.4391999999999999E-3</v>
      </c>
      <c r="AF2653" s="21">
        <f>'EPD information'!$AI$16*Tabell2[[#This Row],[Weight (kg)]]</f>
        <v>-20.584999999999997</v>
      </c>
    </row>
    <row r="2654" spans="1:32" x14ac:dyDescent="0.2">
      <c r="A2654" s="36" t="s">
        <v>262</v>
      </c>
      <c r="B2654" s="37" t="s">
        <v>263</v>
      </c>
      <c r="C2654" s="38">
        <v>276019</v>
      </c>
      <c r="D2654" s="39">
        <v>7319662760195</v>
      </c>
      <c r="E2654" s="37" t="s">
        <v>46</v>
      </c>
      <c r="F2654" s="40">
        <v>1250</v>
      </c>
      <c r="G2654" s="37">
        <v>1120</v>
      </c>
      <c r="H2654" s="41">
        <v>12.2</v>
      </c>
      <c r="I2654" s="35">
        <f>'EPD information'!$L$16*Tabell2[[#This Row],[Weight (kg)]]</f>
        <v>41.601999999999997</v>
      </c>
      <c r="J2654" s="22">
        <f>'EPD information'!$M$16*Tabell2[[#This Row],[Weight (kg)]]</f>
        <v>0.72467999999999999</v>
      </c>
      <c r="K2654" s="22">
        <f>'EPD information'!$N$16*Tabell2[[#This Row],[Weight (kg)]]</f>
        <v>8.6009999999999989E-2</v>
      </c>
      <c r="L2654" s="22">
        <f>'EPD information'!$O$16*Tabell2[[#This Row],[Weight (kg)]]</f>
        <v>0</v>
      </c>
      <c r="M2654" s="22">
        <f>'EPD information'!$P$16*Tabell2[[#This Row],[Weight (kg)]]</f>
        <v>5.7340000000000002E-2</v>
      </c>
      <c r="N2654" s="22">
        <f>'EPD information'!$Q$16*Tabell2[[#This Row],[Weight (kg)]]</f>
        <v>1.9031999999999998</v>
      </c>
      <c r="O2654" s="22">
        <f>'EPD information'!$R$16*Tabell2[[#This Row],[Weight (kg)]]</f>
        <v>3.0866000000000001E-3</v>
      </c>
      <c r="P2654" s="22">
        <f>'EPD information'!$S$16*Tabell2[[#This Row],[Weight (kg)]]</f>
        <v>-14.761999999999999</v>
      </c>
      <c r="Q2654" s="35">
        <f>'Product specific GWP'!$T$16*Tabell2[[#This Row],[Weight (kg)]]</f>
        <v>0.53313999999999995</v>
      </c>
      <c r="R2654" s="35" t="s">
        <v>48</v>
      </c>
      <c r="S2654" s="35">
        <f>'EPD information'!$V$16*Tabell2[[#This Row],[Weight (kg)]]</f>
        <v>8.6009999999999989E-2</v>
      </c>
      <c r="T2654" s="35" t="str">
        <f>'EPD information'!$W$16</f>
        <v>ND</v>
      </c>
      <c r="U2654" s="35">
        <f>'EPD information'!$X$16*Tabell2[[#This Row],[Weight (kg)]]</f>
        <v>5.7340000000000002E-2</v>
      </c>
      <c r="V2654" s="35">
        <f>'EPD information'!$Y$16*Tabell2[[#This Row],[Weight (kg)]]</f>
        <v>1.9031999999999998</v>
      </c>
      <c r="W2654" s="35">
        <f>'EPD information'!$Z$16*Tabell2[[#This Row],[Weight (kg)]]</f>
        <v>3.0866000000000001E-3</v>
      </c>
      <c r="X2654" s="35">
        <f>'EPD information'!$AA$16*Tabell2[[#This Row],[Weight (kg)]]</f>
        <v>-14.761999999999999</v>
      </c>
      <c r="Y2654" s="18">
        <f>'EPD information'!$AB$16*Tabell2[[#This Row],[Weight (kg)]]</f>
        <v>40.991999999999997</v>
      </c>
      <c r="Z2654" s="18">
        <f>'EPD information'!$AC$16*Tabell2[[#This Row],[Weight (kg)]]</f>
        <v>0.71858</v>
      </c>
      <c r="AA2654" s="18">
        <f>'EPD information'!$AD$16*Tabell2[[#This Row],[Weight (kg)]]</f>
        <v>8.9913999999999994E-2</v>
      </c>
      <c r="AB2654" s="18" t="s">
        <v>48</v>
      </c>
      <c r="AC2654" s="18">
        <f>'EPD information'!$AF$16*Tabell2[[#This Row],[Weight (kg)]]</f>
        <v>5.6729999999999989E-2</v>
      </c>
      <c r="AD2654" s="18">
        <f>'EPD information'!$AG$16*Tabell2[[#This Row],[Weight (kg)]]</f>
        <v>1.8909999999999998</v>
      </c>
      <c r="AE2654" s="18">
        <f>'EPD information'!$AH$16*Tabell2[[#This Row],[Weight (kg)]]</f>
        <v>3.0255999999999998E-3</v>
      </c>
      <c r="AF2654" s="21">
        <f>'EPD information'!$AI$16*Tabell2[[#This Row],[Weight (kg)]]</f>
        <v>-14.029999999999998</v>
      </c>
    </row>
    <row r="2655" spans="1:32" x14ac:dyDescent="0.2">
      <c r="A2655" s="36" t="s">
        <v>262</v>
      </c>
      <c r="B2655" s="37" t="s">
        <v>263</v>
      </c>
      <c r="C2655" s="38">
        <v>276017</v>
      </c>
      <c r="D2655" s="39">
        <v>7319662760171</v>
      </c>
      <c r="E2655" s="37" t="s">
        <v>46</v>
      </c>
      <c r="F2655" s="40">
        <v>1250</v>
      </c>
      <c r="G2655" s="37">
        <v>900</v>
      </c>
      <c r="H2655" s="41">
        <v>16.2</v>
      </c>
      <c r="I2655" s="35">
        <f>'EPD information'!$L$16*Tabell2[[#This Row],[Weight (kg)]]</f>
        <v>55.241999999999997</v>
      </c>
      <c r="J2655" s="22">
        <f>'EPD information'!$M$16*Tabell2[[#This Row],[Weight (kg)]]</f>
        <v>0.96228000000000002</v>
      </c>
      <c r="K2655" s="22">
        <f>'EPD information'!$N$16*Tabell2[[#This Row],[Weight (kg)]]</f>
        <v>0.11420999999999999</v>
      </c>
      <c r="L2655" s="22">
        <f>'EPD information'!$O$16*Tabell2[[#This Row],[Weight (kg)]]</f>
        <v>0</v>
      </c>
      <c r="M2655" s="22">
        <f>'EPD information'!$P$16*Tabell2[[#This Row],[Weight (kg)]]</f>
        <v>7.6139999999999999E-2</v>
      </c>
      <c r="N2655" s="22">
        <f>'EPD information'!$Q$16*Tabell2[[#This Row],[Weight (kg)]]</f>
        <v>2.5271999999999997</v>
      </c>
      <c r="O2655" s="22">
        <f>'EPD information'!$R$16*Tabell2[[#This Row],[Weight (kg)]]</f>
        <v>4.0986E-3</v>
      </c>
      <c r="P2655" s="22">
        <f>'EPD information'!$S$16*Tabell2[[#This Row],[Weight (kg)]]</f>
        <v>-19.602</v>
      </c>
      <c r="Q2655" s="35">
        <f>'Product specific GWP'!$T$16*Tabell2[[#This Row],[Weight (kg)]]</f>
        <v>0.70794000000000001</v>
      </c>
      <c r="R2655" s="35" t="s">
        <v>48</v>
      </c>
      <c r="S2655" s="35">
        <f>'EPD information'!$V$16*Tabell2[[#This Row],[Weight (kg)]]</f>
        <v>0.11420999999999999</v>
      </c>
      <c r="T2655" s="35" t="str">
        <f>'EPD information'!$W$16</f>
        <v>ND</v>
      </c>
      <c r="U2655" s="35">
        <f>'EPD information'!$X$16*Tabell2[[#This Row],[Weight (kg)]]</f>
        <v>7.6139999999999999E-2</v>
      </c>
      <c r="V2655" s="35">
        <f>'EPD information'!$Y$16*Tabell2[[#This Row],[Weight (kg)]]</f>
        <v>2.5271999999999997</v>
      </c>
      <c r="W2655" s="35">
        <f>'EPD information'!$Z$16*Tabell2[[#This Row],[Weight (kg)]]</f>
        <v>4.0986E-3</v>
      </c>
      <c r="X2655" s="35">
        <f>'EPD information'!$AA$16*Tabell2[[#This Row],[Weight (kg)]]</f>
        <v>-19.602</v>
      </c>
      <c r="Y2655" s="18">
        <f>'EPD information'!$AB$16*Tabell2[[#This Row],[Weight (kg)]]</f>
        <v>54.431999999999995</v>
      </c>
      <c r="Z2655" s="18">
        <f>'EPD information'!$AC$16*Tabell2[[#This Row],[Weight (kg)]]</f>
        <v>0.95418000000000003</v>
      </c>
      <c r="AA2655" s="18">
        <f>'EPD information'!$AD$16*Tabell2[[#This Row],[Weight (kg)]]</f>
        <v>0.11939399999999999</v>
      </c>
      <c r="AB2655" s="18" t="s">
        <v>48</v>
      </c>
      <c r="AC2655" s="18">
        <f>'EPD information'!$AF$16*Tabell2[[#This Row],[Weight (kg)]]</f>
        <v>7.5329999999999994E-2</v>
      </c>
      <c r="AD2655" s="18">
        <f>'EPD information'!$AG$16*Tabell2[[#This Row],[Weight (kg)]]</f>
        <v>2.5109999999999997</v>
      </c>
      <c r="AE2655" s="18">
        <f>'EPD information'!$AH$16*Tabell2[[#This Row],[Weight (kg)]]</f>
        <v>4.0175999999999996E-3</v>
      </c>
      <c r="AF2655" s="21">
        <f>'EPD information'!$AI$16*Tabell2[[#This Row],[Weight (kg)]]</f>
        <v>-18.63</v>
      </c>
    </row>
    <row r="2656" spans="1:32" x14ac:dyDescent="0.2">
      <c r="A2656" s="36" t="s">
        <v>262</v>
      </c>
      <c r="B2656" s="37" t="s">
        <v>263</v>
      </c>
      <c r="C2656" s="38">
        <v>276015</v>
      </c>
      <c r="D2656" s="39">
        <v>7319662760157</v>
      </c>
      <c r="E2656" s="37" t="s">
        <v>46</v>
      </c>
      <c r="F2656" s="40">
        <v>1250</v>
      </c>
      <c r="G2656" s="37">
        <v>710</v>
      </c>
      <c r="H2656" s="41">
        <v>19.3</v>
      </c>
      <c r="I2656" s="35">
        <f>'EPD information'!$L$16*Tabell2[[#This Row],[Weight (kg)]]</f>
        <v>65.813000000000002</v>
      </c>
      <c r="J2656" s="22">
        <f>'EPD information'!$M$16*Tabell2[[#This Row],[Weight (kg)]]</f>
        <v>1.14642</v>
      </c>
      <c r="K2656" s="22">
        <f>'EPD information'!$N$16*Tabell2[[#This Row],[Weight (kg)]]</f>
        <v>0.13606499999999999</v>
      </c>
      <c r="L2656" s="22">
        <f>'EPD information'!$O$16*Tabell2[[#This Row],[Weight (kg)]]</f>
        <v>0</v>
      </c>
      <c r="M2656" s="22">
        <f>'EPD information'!$P$16*Tabell2[[#This Row],[Weight (kg)]]</f>
        <v>9.0710000000000013E-2</v>
      </c>
      <c r="N2656" s="22">
        <f>'EPD information'!$Q$16*Tabell2[[#This Row],[Weight (kg)]]</f>
        <v>3.0108000000000001</v>
      </c>
      <c r="O2656" s="22">
        <f>'EPD information'!$R$16*Tabell2[[#This Row],[Weight (kg)]]</f>
        <v>4.8829000000000008E-3</v>
      </c>
      <c r="P2656" s="22">
        <f>'EPD information'!$S$16*Tabell2[[#This Row],[Weight (kg)]]</f>
        <v>-23.353000000000002</v>
      </c>
      <c r="Q2656" s="35">
        <f>'Product specific GWP'!$T$16*Tabell2[[#This Row],[Weight (kg)]]</f>
        <v>0.8434100000000001</v>
      </c>
      <c r="R2656" s="35" t="s">
        <v>48</v>
      </c>
      <c r="S2656" s="35">
        <f>'EPD information'!$V$16*Tabell2[[#This Row],[Weight (kg)]]</f>
        <v>0.13606499999999999</v>
      </c>
      <c r="T2656" s="35" t="str">
        <f>'EPD information'!$W$16</f>
        <v>ND</v>
      </c>
      <c r="U2656" s="35">
        <f>'EPD information'!$X$16*Tabell2[[#This Row],[Weight (kg)]]</f>
        <v>9.0710000000000013E-2</v>
      </c>
      <c r="V2656" s="35">
        <f>'EPD information'!$Y$16*Tabell2[[#This Row],[Weight (kg)]]</f>
        <v>3.0108000000000001</v>
      </c>
      <c r="W2656" s="35">
        <f>'EPD information'!$Z$16*Tabell2[[#This Row],[Weight (kg)]]</f>
        <v>4.8829000000000008E-3</v>
      </c>
      <c r="X2656" s="35">
        <f>'EPD information'!$AA$16*Tabell2[[#This Row],[Weight (kg)]]</f>
        <v>-23.353000000000002</v>
      </c>
      <c r="Y2656" s="18">
        <f>'EPD information'!$AB$16*Tabell2[[#This Row],[Weight (kg)]]</f>
        <v>64.847999999999999</v>
      </c>
      <c r="Z2656" s="18">
        <f>'EPD information'!$AC$16*Tabell2[[#This Row],[Weight (kg)]]</f>
        <v>1.1367700000000001</v>
      </c>
      <c r="AA2656" s="18">
        <f>'EPD information'!$AD$16*Tabell2[[#This Row],[Weight (kg)]]</f>
        <v>0.14224100000000001</v>
      </c>
      <c r="AB2656" s="18" t="s">
        <v>48</v>
      </c>
      <c r="AC2656" s="18">
        <f>'EPD information'!$AF$16*Tabell2[[#This Row],[Weight (kg)]]</f>
        <v>8.9744999999999991E-2</v>
      </c>
      <c r="AD2656" s="18">
        <f>'EPD information'!$AG$16*Tabell2[[#This Row],[Weight (kg)]]</f>
        <v>2.9915000000000003</v>
      </c>
      <c r="AE2656" s="18">
        <f>'EPD information'!$AH$16*Tabell2[[#This Row],[Weight (kg)]]</f>
        <v>4.7864000000000005E-3</v>
      </c>
      <c r="AF2656" s="21">
        <f>'EPD information'!$AI$16*Tabell2[[#This Row],[Weight (kg)]]</f>
        <v>-22.195</v>
      </c>
    </row>
    <row r="2657" spans="1:32" x14ac:dyDescent="0.2">
      <c r="A2657" s="36" t="s">
        <v>262</v>
      </c>
      <c r="B2657" s="37" t="s">
        <v>263</v>
      </c>
      <c r="C2657" s="38">
        <v>276013</v>
      </c>
      <c r="D2657" s="39">
        <v>7319662760133</v>
      </c>
      <c r="E2657" s="37" t="s">
        <v>46</v>
      </c>
      <c r="F2657" s="40">
        <v>1250</v>
      </c>
      <c r="G2657" s="37">
        <v>600</v>
      </c>
      <c r="H2657" s="41">
        <v>20.100000000000001</v>
      </c>
      <c r="I2657" s="35">
        <f>'EPD information'!$L$16*Tabell2[[#This Row],[Weight (kg)]]</f>
        <v>68.541000000000011</v>
      </c>
      <c r="J2657" s="22">
        <f>'EPD information'!$M$16*Tabell2[[#This Row],[Weight (kg)]]</f>
        <v>1.1939400000000002</v>
      </c>
      <c r="K2657" s="22">
        <f>'EPD information'!$N$16*Tabell2[[#This Row],[Weight (kg)]]</f>
        <v>0.141705</v>
      </c>
      <c r="L2657" s="22">
        <f>'EPD information'!$O$16*Tabell2[[#This Row],[Weight (kg)]]</f>
        <v>0</v>
      </c>
      <c r="M2657" s="22">
        <f>'EPD information'!$P$16*Tabell2[[#This Row],[Weight (kg)]]</f>
        <v>9.4470000000000012E-2</v>
      </c>
      <c r="N2657" s="22">
        <f>'EPD information'!$Q$16*Tabell2[[#This Row],[Weight (kg)]]</f>
        <v>3.1356000000000002</v>
      </c>
      <c r="O2657" s="22">
        <f>'EPD information'!$R$16*Tabell2[[#This Row],[Weight (kg)]]</f>
        <v>5.0853000000000009E-3</v>
      </c>
      <c r="P2657" s="22">
        <f>'EPD information'!$S$16*Tabell2[[#This Row],[Weight (kg)]]</f>
        <v>-24.321000000000002</v>
      </c>
      <c r="Q2657" s="35">
        <f>'Product specific GWP'!$T$16*Tabell2[[#This Row],[Weight (kg)]]</f>
        <v>0.8783700000000001</v>
      </c>
      <c r="R2657" s="35" t="s">
        <v>48</v>
      </c>
      <c r="S2657" s="35">
        <f>'EPD information'!$V$16*Tabell2[[#This Row],[Weight (kg)]]</f>
        <v>0.141705</v>
      </c>
      <c r="T2657" s="35" t="str">
        <f>'EPD information'!$W$16</f>
        <v>ND</v>
      </c>
      <c r="U2657" s="35">
        <f>'EPD information'!$X$16*Tabell2[[#This Row],[Weight (kg)]]</f>
        <v>9.4470000000000012E-2</v>
      </c>
      <c r="V2657" s="35">
        <f>'EPD information'!$Y$16*Tabell2[[#This Row],[Weight (kg)]]</f>
        <v>3.1356000000000002</v>
      </c>
      <c r="W2657" s="35">
        <f>'EPD information'!$Z$16*Tabell2[[#This Row],[Weight (kg)]]</f>
        <v>5.0853000000000009E-3</v>
      </c>
      <c r="X2657" s="35">
        <f>'EPD information'!$AA$16*Tabell2[[#This Row],[Weight (kg)]]</f>
        <v>-24.321000000000002</v>
      </c>
      <c r="Y2657" s="18">
        <f>'EPD information'!$AB$16*Tabell2[[#This Row],[Weight (kg)]]</f>
        <v>67.536000000000001</v>
      </c>
      <c r="Z2657" s="18">
        <f>'EPD information'!$AC$16*Tabell2[[#This Row],[Weight (kg)]]</f>
        <v>1.1838900000000001</v>
      </c>
      <c r="AA2657" s="18">
        <f>'EPD information'!$AD$16*Tabell2[[#This Row],[Weight (kg)]]</f>
        <v>0.14813700000000002</v>
      </c>
      <c r="AB2657" s="18" t="s">
        <v>48</v>
      </c>
      <c r="AC2657" s="18">
        <f>'EPD information'!$AF$16*Tabell2[[#This Row],[Weight (kg)]]</f>
        <v>9.3464999999999993E-2</v>
      </c>
      <c r="AD2657" s="18">
        <f>'EPD information'!$AG$16*Tabell2[[#This Row],[Weight (kg)]]</f>
        <v>3.1155000000000004</v>
      </c>
      <c r="AE2657" s="18">
        <f>'EPD information'!$AH$16*Tabell2[[#This Row],[Weight (kg)]]</f>
        <v>4.9848000000000002E-3</v>
      </c>
      <c r="AF2657" s="21">
        <f>'EPD information'!$AI$16*Tabell2[[#This Row],[Weight (kg)]]</f>
        <v>-23.114999999999998</v>
      </c>
    </row>
    <row r="2658" spans="1:32" x14ac:dyDescent="0.2">
      <c r="A2658" s="36" t="s">
        <v>262</v>
      </c>
      <c r="B2658" s="37" t="s">
        <v>263</v>
      </c>
      <c r="C2658" s="38">
        <v>276012</v>
      </c>
      <c r="D2658" s="39">
        <v>7319662760126</v>
      </c>
      <c r="E2658" s="37" t="s">
        <v>46</v>
      </c>
      <c r="F2658" s="40">
        <v>1250</v>
      </c>
      <c r="G2658" s="37">
        <v>560</v>
      </c>
      <c r="H2658" s="41">
        <v>21</v>
      </c>
      <c r="I2658" s="35">
        <f>'EPD information'!$L$16*Tabell2[[#This Row],[Weight (kg)]]</f>
        <v>71.61</v>
      </c>
      <c r="J2658" s="22">
        <f>'EPD information'!$M$16*Tabell2[[#This Row],[Weight (kg)]]</f>
        <v>1.2474000000000001</v>
      </c>
      <c r="K2658" s="22">
        <f>'EPD information'!$N$16*Tabell2[[#This Row],[Weight (kg)]]</f>
        <v>0.14804999999999999</v>
      </c>
      <c r="L2658" s="22">
        <f>'EPD information'!$O$16*Tabell2[[#This Row],[Weight (kg)]]</f>
        <v>0</v>
      </c>
      <c r="M2658" s="22">
        <f>'EPD information'!$P$16*Tabell2[[#This Row],[Weight (kg)]]</f>
        <v>9.870000000000001E-2</v>
      </c>
      <c r="N2658" s="22">
        <f>'EPD information'!$Q$16*Tabell2[[#This Row],[Weight (kg)]]</f>
        <v>3.2759999999999998</v>
      </c>
      <c r="O2658" s="22">
        <f>'EPD information'!$R$16*Tabell2[[#This Row],[Weight (kg)]]</f>
        <v>5.3130000000000009E-3</v>
      </c>
      <c r="P2658" s="22">
        <f>'EPD information'!$S$16*Tabell2[[#This Row],[Weight (kg)]]</f>
        <v>-25.41</v>
      </c>
      <c r="Q2658" s="35">
        <f>'Product specific GWP'!$T$16*Tabell2[[#This Row],[Weight (kg)]]</f>
        <v>0.91770000000000007</v>
      </c>
      <c r="R2658" s="35" t="s">
        <v>48</v>
      </c>
      <c r="S2658" s="35">
        <f>'EPD information'!$V$16*Tabell2[[#This Row],[Weight (kg)]]</f>
        <v>0.14804999999999999</v>
      </c>
      <c r="T2658" s="35" t="str">
        <f>'EPD information'!$W$16</f>
        <v>ND</v>
      </c>
      <c r="U2658" s="35">
        <f>'EPD information'!$X$16*Tabell2[[#This Row],[Weight (kg)]]</f>
        <v>9.870000000000001E-2</v>
      </c>
      <c r="V2658" s="35">
        <f>'EPD information'!$Y$16*Tabell2[[#This Row],[Weight (kg)]]</f>
        <v>3.2759999999999998</v>
      </c>
      <c r="W2658" s="35">
        <f>'EPD information'!$Z$16*Tabell2[[#This Row],[Weight (kg)]]</f>
        <v>5.3130000000000009E-3</v>
      </c>
      <c r="X2658" s="35">
        <f>'EPD information'!$AA$16*Tabell2[[#This Row],[Weight (kg)]]</f>
        <v>-25.41</v>
      </c>
      <c r="Y2658" s="18">
        <f>'EPD information'!$AB$16*Tabell2[[#This Row],[Weight (kg)]]</f>
        <v>70.56</v>
      </c>
      <c r="Z2658" s="18">
        <f>'EPD information'!$AC$16*Tabell2[[#This Row],[Weight (kg)]]</f>
        <v>1.2369000000000001</v>
      </c>
      <c r="AA2658" s="18">
        <f>'EPD information'!$AD$16*Tabell2[[#This Row],[Weight (kg)]]</f>
        <v>0.15476999999999999</v>
      </c>
      <c r="AB2658" s="18" t="s">
        <v>48</v>
      </c>
      <c r="AC2658" s="18">
        <f>'EPD information'!$AF$16*Tabell2[[#This Row],[Weight (kg)]]</f>
        <v>9.7649999999999987E-2</v>
      </c>
      <c r="AD2658" s="18">
        <f>'EPD information'!$AG$16*Tabell2[[#This Row],[Weight (kg)]]</f>
        <v>3.2549999999999999</v>
      </c>
      <c r="AE2658" s="18">
        <f>'EPD information'!$AH$16*Tabell2[[#This Row],[Weight (kg)]]</f>
        <v>5.208E-3</v>
      </c>
      <c r="AF2658" s="21">
        <f>'EPD information'!$AI$16*Tabell2[[#This Row],[Weight (kg)]]</f>
        <v>-24.15</v>
      </c>
    </row>
    <row r="2659" spans="1:32" x14ac:dyDescent="0.2">
      <c r="A2659" s="36" t="s">
        <v>264</v>
      </c>
      <c r="B2659" s="37" t="s">
        <v>263</v>
      </c>
      <c r="C2659" s="38">
        <v>256468</v>
      </c>
      <c r="D2659" s="39">
        <v>7319662564687</v>
      </c>
      <c r="E2659" s="37" t="s">
        <v>46</v>
      </c>
      <c r="F2659" s="40">
        <v>400</v>
      </c>
      <c r="G2659" s="37">
        <v>315</v>
      </c>
      <c r="H2659" s="41">
        <v>1.51</v>
      </c>
      <c r="I2659" s="35">
        <f>'EPD information'!$L$16*Tabell2[[#This Row],[Weight (kg)]]</f>
        <v>5.1491000000000007</v>
      </c>
      <c r="J2659" s="22">
        <f>'EPD information'!$M$16*Tabell2[[#This Row],[Weight (kg)]]</f>
        <v>8.9693999999999996E-2</v>
      </c>
      <c r="K2659" s="22">
        <f>'EPD information'!$N$16*Tabell2[[#This Row],[Weight (kg)]]</f>
        <v>1.06455E-2</v>
      </c>
      <c r="L2659" s="22">
        <f>'EPD information'!$O$16*Tabell2[[#This Row],[Weight (kg)]]</f>
        <v>0</v>
      </c>
      <c r="M2659" s="22">
        <f>'EPD information'!$P$16*Tabell2[[#This Row],[Weight (kg)]]</f>
        <v>7.097E-3</v>
      </c>
      <c r="N2659" s="22">
        <f>'EPD information'!$Q$16*Tabell2[[#This Row],[Weight (kg)]]</f>
        <v>0.23555999999999999</v>
      </c>
      <c r="O2659" s="22">
        <f>'EPD information'!$R$16*Tabell2[[#This Row],[Weight (kg)]]</f>
        <v>3.8203000000000005E-4</v>
      </c>
      <c r="P2659" s="22">
        <f>'EPD information'!$S$16*Tabell2[[#This Row],[Weight (kg)]]</f>
        <v>-1.8270999999999999</v>
      </c>
      <c r="Q2659" s="35">
        <f>'Product specific GWP'!$T$16*Tabell2[[#This Row],[Weight (kg)]]</f>
        <v>6.5987000000000004E-2</v>
      </c>
      <c r="R2659" s="35" t="s">
        <v>48</v>
      </c>
      <c r="S2659" s="35">
        <f>'EPD information'!$V$16*Tabell2[[#This Row],[Weight (kg)]]</f>
        <v>1.06455E-2</v>
      </c>
      <c r="T2659" s="35" t="str">
        <f>'EPD information'!$W$16</f>
        <v>ND</v>
      </c>
      <c r="U2659" s="35">
        <f>'EPD information'!$X$16*Tabell2[[#This Row],[Weight (kg)]]</f>
        <v>7.097E-3</v>
      </c>
      <c r="V2659" s="35">
        <f>'EPD information'!$Y$16*Tabell2[[#This Row],[Weight (kg)]]</f>
        <v>0.23555999999999999</v>
      </c>
      <c r="W2659" s="35">
        <f>'EPD information'!$Z$16*Tabell2[[#This Row],[Weight (kg)]]</f>
        <v>3.8203000000000005E-4</v>
      </c>
      <c r="X2659" s="35">
        <f>'EPD information'!$AA$16*Tabell2[[#This Row],[Weight (kg)]]</f>
        <v>-1.8270999999999999</v>
      </c>
      <c r="Y2659" s="18">
        <f>'EPD information'!$AB$16*Tabell2[[#This Row],[Weight (kg)]]</f>
        <v>5.0735999999999999</v>
      </c>
      <c r="Z2659" s="18">
        <f>'EPD information'!$AC$16*Tabell2[[#This Row],[Weight (kg)]]</f>
        <v>8.8939000000000004E-2</v>
      </c>
      <c r="AA2659" s="18">
        <f>'EPD information'!$AD$16*Tabell2[[#This Row],[Weight (kg)]]</f>
        <v>1.11287E-2</v>
      </c>
      <c r="AB2659" s="18" t="s">
        <v>48</v>
      </c>
      <c r="AC2659" s="18">
        <f>'EPD information'!$AF$16*Tabell2[[#This Row],[Weight (kg)]]</f>
        <v>7.0214999999999991E-3</v>
      </c>
      <c r="AD2659" s="18">
        <f>'EPD information'!$AG$16*Tabell2[[#This Row],[Weight (kg)]]</f>
        <v>0.23405000000000001</v>
      </c>
      <c r="AE2659" s="18">
        <f>'EPD information'!$AH$16*Tabell2[[#This Row],[Weight (kg)]]</f>
        <v>3.7448000000000001E-4</v>
      </c>
      <c r="AF2659" s="21">
        <f>'EPD information'!$AI$16*Tabell2[[#This Row],[Weight (kg)]]</f>
        <v>-1.7364999999999999</v>
      </c>
    </row>
    <row r="2660" spans="1:32" x14ac:dyDescent="0.2">
      <c r="A2660" s="36" t="s">
        <v>264</v>
      </c>
      <c r="B2660" s="37" t="s">
        <v>263</v>
      </c>
      <c r="C2660" s="38">
        <v>256466</v>
      </c>
      <c r="D2660" s="39">
        <v>7319662564663</v>
      </c>
      <c r="E2660" s="37" t="s">
        <v>46</v>
      </c>
      <c r="F2660" s="40">
        <v>400</v>
      </c>
      <c r="G2660" s="37">
        <v>200</v>
      </c>
      <c r="H2660" s="41">
        <v>1.42</v>
      </c>
      <c r="I2660" s="35">
        <f>'EPD information'!$L$16*Tabell2[[#This Row],[Weight (kg)]]</f>
        <v>4.8422000000000001</v>
      </c>
      <c r="J2660" s="22">
        <f>'EPD information'!$M$16*Tabell2[[#This Row],[Weight (kg)]]</f>
        <v>8.4347999999999992E-2</v>
      </c>
      <c r="K2660" s="22">
        <f>'EPD information'!$N$16*Tabell2[[#This Row],[Weight (kg)]]</f>
        <v>1.0010999999999999E-2</v>
      </c>
      <c r="L2660" s="22">
        <f>'EPD information'!$O$16*Tabell2[[#This Row],[Weight (kg)]]</f>
        <v>0</v>
      </c>
      <c r="M2660" s="22">
        <f>'EPD information'!$P$16*Tabell2[[#This Row],[Weight (kg)]]</f>
        <v>6.6740000000000002E-3</v>
      </c>
      <c r="N2660" s="22">
        <f>'EPD information'!$Q$16*Tabell2[[#This Row],[Weight (kg)]]</f>
        <v>0.22151999999999999</v>
      </c>
      <c r="O2660" s="22">
        <f>'EPD information'!$R$16*Tabell2[[#This Row],[Weight (kg)]]</f>
        <v>3.5926000000000003E-4</v>
      </c>
      <c r="P2660" s="22">
        <f>'EPD information'!$S$16*Tabell2[[#This Row],[Weight (kg)]]</f>
        <v>-1.7181999999999999</v>
      </c>
      <c r="Q2660" s="35">
        <f>'Product specific GWP'!$T$16*Tabell2[[#This Row],[Weight (kg)]]</f>
        <v>6.2053999999999998E-2</v>
      </c>
      <c r="R2660" s="35" t="s">
        <v>48</v>
      </c>
      <c r="S2660" s="35">
        <f>'EPD information'!$V$16*Tabell2[[#This Row],[Weight (kg)]]</f>
        <v>1.0010999999999999E-2</v>
      </c>
      <c r="T2660" s="35" t="str">
        <f>'EPD information'!$W$16</f>
        <v>ND</v>
      </c>
      <c r="U2660" s="35">
        <f>'EPD information'!$X$16*Tabell2[[#This Row],[Weight (kg)]]</f>
        <v>6.6740000000000002E-3</v>
      </c>
      <c r="V2660" s="35">
        <f>'EPD information'!$Y$16*Tabell2[[#This Row],[Weight (kg)]]</f>
        <v>0.22151999999999999</v>
      </c>
      <c r="W2660" s="35">
        <f>'EPD information'!$Z$16*Tabell2[[#This Row],[Weight (kg)]]</f>
        <v>3.5926000000000003E-4</v>
      </c>
      <c r="X2660" s="35">
        <f>'EPD information'!$AA$16*Tabell2[[#This Row],[Weight (kg)]]</f>
        <v>-1.7181999999999999</v>
      </c>
      <c r="Y2660" s="18">
        <f>'EPD information'!$AB$16*Tabell2[[#This Row],[Weight (kg)]]</f>
        <v>4.7711999999999994</v>
      </c>
      <c r="Z2660" s="18">
        <f>'EPD information'!$AC$16*Tabell2[[#This Row],[Weight (kg)]]</f>
        <v>8.3638000000000004E-2</v>
      </c>
      <c r="AA2660" s="18">
        <f>'EPD information'!$AD$16*Tabell2[[#This Row],[Weight (kg)]]</f>
        <v>1.04654E-2</v>
      </c>
      <c r="AB2660" s="18" t="s">
        <v>48</v>
      </c>
      <c r="AC2660" s="18">
        <f>'EPD information'!$AF$16*Tabell2[[#This Row],[Weight (kg)]]</f>
        <v>6.6029999999999995E-3</v>
      </c>
      <c r="AD2660" s="18">
        <f>'EPD information'!$AG$16*Tabell2[[#This Row],[Weight (kg)]]</f>
        <v>0.22009999999999999</v>
      </c>
      <c r="AE2660" s="18">
        <f>'EPD information'!$AH$16*Tabell2[[#This Row],[Weight (kg)]]</f>
        <v>3.5216000000000002E-4</v>
      </c>
      <c r="AF2660" s="21">
        <f>'EPD information'!$AI$16*Tabell2[[#This Row],[Weight (kg)]]</f>
        <v>-1.6329999999999998</v>
      </c>
    </row>
    <row r="2661" spans="1:32" x14ac:dyDescent="0.2">
      <c r="A2661" s="36" t="s">
        <v>264</v>
      </c>
      <c r="B2661" s="37" t="s">
        <v>263</v>
      </c>
      <c r="C2661" s="38">
        <v>256467</v>
      </c>
      <c r="D2661" s="39">
        <v>7319662564670</v>
      </c>
      <c r="E2661" s="37" t="s">
        <v>46</v>
      </c>
      <c r="F2661" s="40">
        <v>400</v>
      </c>
      <c r="G2661" s="37">
        <v>250</v>
      </c>
      <c r="H2661" s="41">
        <v>1.54</v>
      </c>
      <c r="I2661" s="35">
        <f>'EPD information'!$L$16*Tabell2[[#This Row],[Weight (kg)]]</f>
        <v>5.2514000000000003</v>
      </c>
      <c r="J2661" s="22">
        <f>'EPD information'!$M$16*Tabell2[[#This Row],[Weight (kg)]]</f>
        <v>9.1476000000000002E-2</v>
      </c>
      <c r="K2661" s="22">
        <f>'EPD information'!$N$16*Tabell2[[#This Row],[Weight (kg)]]</f>
        <v>1.0857E-2</v>
      </c>
      <c r="L2661" s="22">
        <f>'EPD information'!$O$16*Tabell2[[#This Row],[Weight (kg)]]</f>
        <v>0</v>
      </c>
      <c r="M2661" s="22">
        <f>'EPD information'!$P$16*Tabell2[[#This Row],[Weight (kg)]]</f>
        <v>7.2380000000000005E-3</v>
      </c>
      <c r="N2661" s="22">
        <f>'EPD information'!$Q$16*Tabell2[[#This Row],[Weight (kg)]]</f>
        <v>0.24024000000000001</v>
      </c>
      <c r="O2661" s="22">
        <f>'EPD information'!$R$16*Tabell2[[#This Row],[Weight (kg)]]</f>
        <v>3.8962000000000003E-4</v>
      </c>
      <c r="P2661" s="22">
        <f>'EPD information'!$S$16*Tabell2[[#This Row],[Weight (kg)]]</f>
        <v>-1.8633999999999999</v>
      </c>
      <c r="Q2661" s="35">
        <f>'Product specific GWP'!$T$16*Tabell2[[#This Row],[Weight (kg)]]</f>
        <v>6.7298000000000011E-2</v>
      </c>
      <c r="R2661" s="35" t="s">
        <v>48</v>
      </c>
      <c r="S2661" s="35">
        <f>'EPD information'!$V$16*Tabell2[[#This Row],[Weight (kg)]]</f>
        <v>1.0857E-2</v>
      </c>
      <c r="T2661" s="35" t="str">
        <f>'EPD information'!$W$16</f>
        <v>ND</v>
      </c>
      <c r="U2661" s="35">
        <f>'EPD information'!$X$16*Tabell2[[#This Row],[Weight (kg)]]</f>
        <v>7.2380000000000005E-3</v>
      </c>
      <c r="V2661" s="35">
        <f>'EPD information'!$Y$16*Tabell2[[#This Row],[Weight (kg)]]</f>
        <v>0.24024000000000001</v>
      </c>
      <c r="W2661" s="35">
        <f>'EPD information'!$Z$16*Tabell2[[#This Row],[Weight (kg)]]</f>
        <v>3.8962000000000003E-4</v>
      </c>
      <c r="X2661" s="35">
        <f>'EPD information'!$AA$16*Tabell2[[#This Row],[Weight (kg)]]</f>
        <v>-1.8633999999999999</v>
      </c>
      <c r="Y2661" s="18">
        <f>'EPD information'!$AB$16*Tabell2[[#This Row],[Weight (kg)]]</f>
        <v>5.1744000000000003</v>
      </c>
      <c r="Z2661" s="18">
        <f>'EPD information'!$AC$16*Tabell2[[#This Row],[Weight (kg)]]</f>
        <v>9.0706000000000009E-2</v>
      </c>
      <c r="AA2661" s="18">
        <f>'EPD information'!$AD$16*Tabell2[[#This Row],[Weight (kg)]]</f>
        <v>1.13498E-2</v>
      </c>
      <c r="AB2661" s="18" t="s">
        <v>48</v>
      </c>
      <c r="AC2661" s="18">
        <f>'EPD information'!$AF$16*Tabell2[[#This Row],[Weight (kg)]]</f>
        <v>7.1609999999999998E-3</v>
      </c>
      <c r="AD2661" s="18">
        <f>'EPD information'!$AG$16*Tabell2[[#This Row],[Weight (kg)]]</f>
        <v>0.2387</v>
      </c>
      <c r="AE2661" s="18">
        <f>'EPD information'!$AH$16*Tabell2[[#This Row],[Weight (kg)]]</f>
        <v>3.8192E-4</v>
      </c>
      <c r="AF2661" s="21">
        <f>'EPD information'!$AI$16*Tabell2[[#This Row],[Weight (kg)]]</f>
        <v>-1.7709999999999999</v>
      </c>
    </row>
    <row r="2662" spans="1:32" x14ac:dyDescent="0.2">
      <c r="A2662" s="36" t="s">
        <v>264</v>
      </c>
      <c r="B2662" s="37" t="s">
        <v>263</v>
      </c>
      <c r="C2662" s="38">
        <v>275394</v>
      </c>
      <c r="D2662" s="39">
        <v>7319662753944</v>
      </c>
      <c r="E2662" s="37" t="s">
        <v>46</v>
      </c>
      <c r="F2662" s="40">
        <v>400</v>
      </c>
      <c r="G2662" s="37">
        <v>355</v>
      </c>
      <c r="H2662" s="41">
        <v>1.1299999999999999</v>
      </c>
      <c r="I2662" s="35">
        <f>'EPD information'!$L$16*Tabell2[[#This Row],[Weight (kg)]]</f>
        <v>3.8532999999999999</v>
      </c>
      <c r="J2662" s="22">
        <f>'EPD information'!$M$16*Tabell2[[#This Row],[Weight (kg)]]</f>
        <v>6.7122000000000001E-2</v>
      </c>
      <c r="K2662" s="22">
        <f>'EPD information'!$N$16*Tabell2[[#This Row],[Weight (kg)]]</f>
        <v>7.9664999999999996E-3</v>
      </c>
      <c r="L2662" s="22">
        <f>'EPD information'!$O$16*Tabell2[[#This Row],[Weight (kg)]]</f>
        <v>0</v>
      </c>
      <c r="M2662" s="22">
        <f>'EPD information'!$P$16*Tabell2[[#This Row],[Weight (kg)]]</f>
        <v>5.3109999999999997E-3</v>
      </c>
      <c r="N2662" s="22">
        <f>'EPD information'!$Q$16*Tabell2[[#This Row],[Weight (kg)]]</f>
        <v>0.17627999999999999</v>
      </c>
      <c r="O2662" s="22">
        <f>'EPD information'!$R$16*Tabell2[[#This Row],[Weight (kg)]]</f>
        <v>2.8589000000000002E-4</v>
      </c>
      <c r="P2662" s="22">
        <f>'EPD information'!$S$16*Tabell2[[#This Row],[Weight (kg)]]</f>
        <v>-1.3672999999999997</v>
      </c>
      <c r="Q2662" s="35">
        <f>'Product specific GWP'!$T$16*Tabell2[[#This Row],[Weight (kg)]]</f>
        <v>4.9381000000000001E-2</v>
      </c>
      <c r="R2662" s="35" t="s">
        <v>48</v>
      </c>
      <c r="S2662" s="35">
        <f>'EPD information'!$V$16*Tabell2[[#This Row],[Weight (kg)]]</f>
        <v>7.9664999999999996E-3</v>
      </c>
      <c r="T2662" s="35" t="str">
        <f>'EPD information'!$W$16</f>
        <v>ND</v>
      </c>
      <c r="U2662" s="35">
        <f>'EPD information'!$X$16*Tabell2[[#This Row],[Weight (kg)]]</f>
        <v>5.3109999999999997E-3</v>
      </c>
      <c r="V2662" s="35">
        <f>'EPD information'!$Y$16*Tabell2[[#This Row],[Weight (kg)]]</f>
        <v>0.17627999999999999</v>
      </c>
      <c r="W2662" s="35">
        <f>'EPD information'!$Z$16*Tabell2[[#This Row],[Weight (kg)]]</f>
        <v>2.8589000000000002E-4</v>
      </c>
      <c r="X2662" s="35">
        <f>'EPD information'!$AA$16*Tabell2[[#This Row],[Weight (kg)]]</f>
        <v>-1.3672999999999997</v>
      </c>
      <c r="Y2662" s="18">
        <f>'EPD information'!$AB$16*Tabell2[[#This Row],[Weight (kg)]]</f>
        <v>3.7967999999999993</v>
      </c>
      <c r="Z2662" s="18">
        <f>'EPD information'!$AC$16*Tabell2[[#This Row],[Weight (kg)]]</f>
        <v>6.6556999999999991E-2</v>
      </c>
      <c r="AA2662" s="18">
        <f>'EPD information'!$AD$16*Tabell2[[#This Row],[Weight (kg)]]</f>
        <v>8.3280999999999997E-3</v>
      </c>
      <c r="AB2662" s="18" t="s">
        <v>48</v>
      </c>
      <c r="AC2662" s="18">
        <f>'EPD information'!$AF$16*Tabell2[[#This Row],[Weight (kg)]]</f>
        <v>5.2544999999999988E-3</v>
      </c>
      <c r="AD2662" s="18">
        <f>'EPD information'!$AG$16*Tabell2[[#This Row],[Weight (kg)]]</f>
        <v>0.17514999999999997</v>
      </c>
      <c r="AE2662" s="18">
        <f>'EPD information'!$AH$16*Tabell2[[#This Row],[Weight (kg)]]</f>
        <v>2.8023999999999996E-4</v>
      </c>
      <c r="AF2662" s="21">
        <f>'EPD information'!$AI$16*Tabell2[[#This Row],[Weight (kg)]]</f>
        <v>-1.2994999999999999</v>
      </c>
    </row>
    <row r="2663" spans="1:32" x14ac:dyDescent="0.2">
      <c r="A2663" s="36" t="s">
        <v>264</v>
      </c>
      <c r="B2663" s="37" t="s">
        <v>263</v>
      </c>
      <c r="C2663" s="38">
        <v>275400</v>
      </c>
      <c r="D2663" s="39">
        <v>7319662754002</v>
      </c>
      <c r="E2663" s="37" t="s">
        <v>46</v>
      </c>
      <c r="F2663" s="40">
        <v>450</v>
      </c>
      <c r="G2663" s="37">
        <v>400</v>
      </c>
      <c r="H2663" s="41">
        <v>1.31</v>
      </c>
      <c r="I2663" s="35">
        <f>'EPD information'!$L$16*Tabell2[[#This Row],[Weight (kg)]]</f>
        <v>4.4671000000000003</v>
      </c>
      <c r="J2663" s="22">
        <f>'EPD information'!$M$16*Tabell2[[#This Row],[Weight (kg)]]</f>
        <v>7.7814000000000008E-2</v>
      </c>
      <c r="K2663" s="22">
        <f>'EPD information'!$N$16*Tabell2[[#This Row],[Weight (kg)]]</f>
        <v>9.2355000000000007E-3</v>
      </c>
      <c r="L2663" s="22">
        <f>'EPD information'!$O$16*Tabell2[[#This Row],[Weight (kg)]]</f>
        <v>0</v>
      </c>
      <c r="M2663" s="22">
        <f>'EPD information'!$P$16*Tabell2[[#This Row],[Weight (kg)]]</f>
        <v>6.1570000000000001E-3</v>
      </c>
      <c r="N2663" s="22">
        <f>'EPD information'!$Q$16*Tabell2[[#This Row],[Weight (kg)]]</f>
        <v>0.20436000000000001</v>
      </c>
      <c r="O2663" s="22">
        <f>'EPD information'!$R$16*Tabell2[[#This Row],[Weight (kg)]]</f>
        <v>3.3143000000000007E-4</v>
      </c>
      <c r="P2663" s="22">
        <f>'EPD information'!$S$16*Tabell2[[#This Row],[Weight (kg)]]</f>
        <v>-1.5851</v>
      </c>
      <c r="Q2663" s="35">
        <f>'Product specific GWP'!$T$16*Tabell2[[#This Row],[Weight (kg)]]</f>
        <v>5.7247000000000006E-2</v>
      </c>
      <c r="R2663" s="35" t="s">
        <v>48</v>
      </c>
      <c r="S2663" s="35">
        <f>'EPD information'!$V$16*Tabell2[[#This Row],[Weight (kg)]]</f>
        <v>9.2355000000000007E-3</v>
      </c>
      <c r="T2663" s="35" t="str">
        <f>'EPD information'!$W$16</f>
        <v>ND</v>
      </c>
      <c r="U2663" s="35">
        <f>'EPD information'!$X$16*Tabell2[[#This Row],[Weight (kg)]]</f>
        <v>6.1570000000000001E-3</v>
      </c>
      <c r="V2663" s="35">
        <f>'EPD information'!$Y$16*Tabell2[[#This Row],[Weight (kg)]]</f>
        <v>0.20436000000000001</v>
      </c>
      <c r="W2663" s="35">
        <f>'EPD information'!$Z$16*Tabell2[[#This Row],[Weight (kg)]]</f>
        <v>3.3143000000000007E-4</v>
      </c>
      <c r="X2663" s="35">
        <f>'EPD information'!$AA$16*Tabell2[[#This Row],[Weight (kg)]]</f>
        <v>-1.5851</v>
      </c>
      <c r="Y2663" s="18">
        <f>'EPD information'!$AB$16*Tabell2[[#This Row],[Weight (kg)]]</f>
        <v>4.4016000000000002</v>
      </c>
      <c r="Z2663" s="18">
        <f>'EPD information'!$AC$16*Tabell2[[#This Row],[Weight (kg)]]</f>
        <v>7.7159000000000005E-2</v>
      </c>
      <c r="AA2663" s="18">
        <f>'EPD information'!$AD$16*Tabell2[[#This Row],[Weight (kg)]]</f>
        <v>9.6547000000000004E-3</v>
      </c>
      <c r="AB2663" s="18" t="s">
        <v>48</v>
      </c>
      <c r="AC2663" s="18">
        <f>'EPD information'!$AF$16*Tabell2[[#This Row],[Weight (kg)]]</f>
        <v>6.0914999999999997E-3</v>
      </c>
      <c r="AD2663" s="18">
        <f>'EPD information'!$AG$16*Tabell2[[#This Row],[Weight (kg)]]</f>
        <v>0.20305000000000001</v>
      </c>
      <c r="AE2663" s="18">
        <f>'EPD information'!$AH$16*Tabell2[[#This Row],[Weight (kg)]]</f>
        <v>3.2488000000000005E-4</v>
      </c>
      <c r="AF2663" s="21">
        <f>'EPD information'!$AI$16*Tabell2[[#This Row],[Weight (kg)]]</f>
        <v>-1.5065</v>
      </c>
    </row>
    <row r="2664" spans="1:32" x14ac:dyDescent="0.2">
      <c r="A2664" s="36" t="s">
        <v>264</v>
      </c>
      <c r="B2664" s="37" t="s">
        <v>263</v>
      </c>
      <c r="C2664" s="38">
        <v>275399</v>
      </c>
      <c r="D2664" s="39">
        <v>7319662753999</v>
      </c>
      <c r="E2664" s="37" t="s">
        <v>46</v>
      </c>
      <c r="F2664" s="40">
        <v>450</v>
      </c>
      <c r="G2664" s="37">
        <v>355</v>
      </c>
      <c r="H2664" s="41">
        <v>1.64</v>
      </c>
      <c r="I2664" s="35">
        <f>'EPD information'!$L$16*Tabell2[[#This Row],[Weight (kg)]]</f>
        <v>5.5923999999999996</v>
      </c>
      <c r="J2664" s="22">
        <f>'EPD information'!$M$16*Tabell2[[#This Row],[Weight (kg)]]</f>
        <v>9.7416000000000003E-2</v>
      </c>
      <c r="K2664" s="22">
        <f>'EPD information'!$N$16*Tabell2[[#This Row],[Weight (kg)]]</f>
        <v>1.1561999999999999E-2</v>
      </c>
      <c r="L2664" s="22">
        <f>'EPD information'!$O$16*Tabell2[[#This Row],[Weight (kg)]]</f>
        <v>0</v>
      </c>
      <c r="M2664" s="22">
        <f>'EPD information'!$P$16*Tabell2[[#This Row],[Weight (kg)]]</f>
        <v>7.7079999999999996E-3</v>
      </c>
      <c r="N2664" s="22">
        <f>'EPD information'!$Q$16*Tabell2[[#This Row],[Weight (kg)]]</f>
        <v>0.25584000000000001</v>
      </c>
      <c r="O2664" s="22">
        <f>'EPD information'!$R$16*Tabell2[[#This Row],[Weight (kg)]]</f>
        <v>4.1491999999999999E-4</v>
      </c>
      <c r="P2664" s="22">
        <f>'EPD information'!$S$16*Tabell2[[#This Row],[Weight (kg)]]</f>
        <v>-1.9843999999999997</v>
      </c>
      <c r="Q2664" s="35">
        <f>'Product specific GWP'!$T$16*Tabell2[[#This Row],[Weight (kg)]]</f>
        <v>7.1667999999999996E-2</v>
      </c>
      <c r="R2664" s="35" t="s">
        <v>48</v>
      </c>
      <c r="S2664" s="35">
        <f>'EPD information'!$V$16*Tabell2[[#This Row],[Weight (kg)]]</f>
        <v>1.1561999999999999E-2</v>
      </c>
      <c r="T2664" s="35" t="str">
        <f>'EPD information'!$W$16</f>
        <v>ND</v>
      </c>
      <c r="U2664" s="35">
        <f>'EPD information'!$X$16*Tabell2[[#This Row],[Weight (kg)]]</f>
        <v>7.7079999999999996E-3</v>
      </c>
      <c r="V2664" s="35">
        <f>'EPD information'!$Y$16*Tabell2[[#This Row],[Weight (kg)]]</f>
        <v>0.25584000000000001</v>
      </c>
      <c r="W2664" s="35">
        <f>'EPD information'!$Z$16*Tabell2[[#This Row],[Weight (kg)]]</f>
        <v>4.1491999999999999E-4</v>
      </c>
      <c r="X2664" s="35">
        <f>'EPD information'!$AA$16*Tabell2[[#This Row],[Weight (kg)]]</f>
        <v>-1.9843999999999997</v>
      </c>
      <c r="Y2664" s="18">
        <f>'EPD information'!$AB$16*Tabell2[[#This Row],[Weight (kg)]]</f>
        <v>5.5103999999999997</v>
      </c>
      <c r="Z2664" s="18">
        <f>'EPD information'!$AC$16*Tabell2[[#This Row],[Weight (kg)]]</f>
        <v>9.6596000000000001E-2</v>
      </c>
      <c r="AA2664" s="18">
        <f>'EPD information'!$AD$16*Tabell2[[#This Row],[Weight (kg)]]</f>
        <v>1.2086799999999998E-2</v>
      </c>
      <c r="AB2664" s="18" t="s">
        <v>48</v>
      </c>
      <c r="AC2664" s="18">
        <f>'EPD information'!$AF$16*Tabell2[[#This Row],[Weight (kg)]]</f>
        <v>7.6259999999999991E-3</v>
      </c>
      <c r="AD2664" s="18">
        <f>'EPD information'!$AG$16*Tabell2[[#This Row],[Weight (kg)]]</f>
        <v>0.25419999999999998</v>
      </c>
      <c r="AE2664" s="18">
        <f>'EPD information'!$AH$16*Tabell2[[#This Row],[Weight (kg)]]</f>
        <v>4.0672000000000001E-4</v>
      </c>
      <c r="AF2664" s="21">
        <f>'EPD information'!$AI$16*Tabell2[[#This Row],[Weight (kg)]]</f>
        <v>-1.8859999999999997</v>
      </c>
    </row>
    <row r="2665" spans="1:32" x14ac:dyDescent="0.2">
      <c r="A2665" s="36" t="s">
        <v>264</v>
      </c>
      <c r="B2665" s="37" t="s">
        <v>263</v>
      </c>
      <c r="C2665" s="38">
        <v>275395</v>
      </c>
      <c r="D2665" s="39">
        <v>7319662753951</v>
      </c>
      <c r="E2665" s="37" t="s">
        <v>46</v>
      </c>
      <c r="F2665" s="40">
        <v>450</v>
      </c>
      <c r="G2665" s="37">
        <v>250</v>
      </c>
      <c r="H2665" s="41">
        <v>1.76</v>
      </c>
      <c r="I2665" s="35">
        <f>'EPD information'!$L$16*Tabell2[[#This Row],[Weight (kg)]]</f>
        <v>6.0016000000000007</v>
      </c>
      <c r="J2665" s="22">
        <f>'EPD information'!$M$16*Tabell2[[#This Row],[Weight (kg)]]</f>
        <v>0.104544</v>
      </c>
      <c r="K2665" s="22">
        <f>'EPD information'!$N$16*Tabell2[[#This Row],[Weight (kg)]]</f>
        <v>1.2408000000000001E-2</v>
      </c>
      <c r="L2665" s="22">
        <f>'EPD information'!$O$16*Tabell2[[#This Row],[Weight (kg)]]</f>
        <v>0</v>
      </c>
      <c r="M2665" s="22">
        <f>'EPD information'!$P$16*Tabell2[[#This Row],[Weight (kg)]]</f>
        <v>8.2719999999999998E-3</v>
      </c>
      <c r="N2665" s="22">
        <f>'EPD information'!$Q$16*Tabell2[[#This Row],[Weight (kg)]]</f>
        <v>0.27456000000000003</v>
      </c>
      <c r="O2665" s="22">
        <f>'EPD information'!$R$16*Tabell2[[#This Row],[Weight (kg)]]</f>
        <v>4.4528000000000005E-4</v>
      </c>
      <c r="P2665" s="22">
        <f>'EPD information'!$S$16*Tabell2[[#This Row],[Weight (kg)]]</f>
        <v>-2.1295999999999999</v>
      </c>
      <c r="Q2665" s="35">
        <f>'Product specific GWP'!$T$16*Tabell2[[#This Row],[Weight (kg)]]</f>
        <v>7.6912000000000008E-2</v>
      </c>
      <c r="R2665" s="35" t="s">
        <v>48</v>
      </c>
      <c r="S2665" s="35">
        <f>'EPD information'!$V$16*Tabell2[[#This Row],[Weight (kg)]]</f>
        <v>1.2408000000000001E-2</v>
      </c>
      <c r="T2665" s="35" t="str">
        <f>'EPD information'!$W$16</f>
        <v>ND</v>
      </c>
      <c r="U2665" s="35">
        <f>'EPD information'!$X$16*Tabell2[[#This Row],[Weight (kg)]]</f>
        <v>8.2719999999999998E-3</v>
      </c>
      <c r="V2665" s="35">
        <f>'EPD information'!$Y$16*Tabell2[[#This Row],[Weight (kg)]]</f>
        <v>0.27456000000000003</v>
      </c>
      <c r="W2665" s="35">
        <f>'EPD information'!$Z$16*Tabell2[[#This Row],[Weight (kg)]]</f>
        <v>4.4528000000000005E-4</v>
      </c>
      <c r="X2665" s="35">
        <f>'EPD information'!$AA$16*Tabell2[[#This Row],[Weight (kg)]]</f>
        <v>-2.1295999999999999</v>
      </c>
      <c r="Y2665" s="18">
        <f>'EPD information'!$AB$16*Tabell2[[#This Row],[Weight (kg)]]</f>
        <v>5.9135999999999997</v>
      </c>
      <c r="Z2665" s="18">
        <f>'EPD information'!$AC$16*Tabell2[[#This Row],[Weight (kg)]]</f>
        <v>0.10366400000000001</v>
      </c>
      <c r="AA2665" s="18">
        <f>'EPD information'!$AD$16*Tabell2[[#This Row],[Weight (kg)]]</f>
        <v>1.29712E-2</v>
      </c>
      <c r="AB2665" s="18" t="s">
        <v>48</v>
      </c>
      <c r="AC2665" s="18">
        <f>'EPD information'!$AF$16*Tabell2[[#This Row],[Weight (kg)]]</f>
        <v>8.1839999999999986E-3</v>
      </c>
      <c r="AD2665" s="18">
        <f>'EPD information'!$AG$16*Tabell2[[#This Row],[Weight (kg)]]</f>
        <v>0.27279999999999999</v>
      </c>
      <c r="AE2665" s="18">
        <f>'EPD information'!$AH$16*Tabell2[[#This Row],[Weight (kg)]]</f>
        <v>4.3648E-4</v>
      </c>
      <c r="AF2665" s="21">
        <f>'EPD information'!$AI$16*Tabell2[[#This Row],[Weight (kg)]]</f>
        <v>-2.024</v>
      </c>
    </row>
    <row r="2666" spans="1:32" x14ac:dyDescent="0.2">
      <c r="A2666" s="36" t="s">
        <v>264</v>
      </c>
      <c r="B2666" s="37" t="s">
        <v>263</v>
      </c>
      <c r="C2666" s="38">
        <v>256472</v>
      </c>
      <c r="D2666" s="39">
        <v>7319662564724</v>
      </c>
      <c r="E2666" s="37" t="s">
        <v>46</v>
      </c>
      <c r="F2666" s="40">
        <v>500</v>
      </c>
      <c r="G2666" s="37">
        <v>400</v>
      </c>
      <c r="H2666" s="41">
        <v>1.92</v>
      </c>
      <c r="I2666" s="35">
        <f>'EPD information'!$L$16*Tabell2[[#This Row],[Weight (kg)]]</f>
        <v>6.5472000000000001</v>
      </c>
      <c r="J2666" s="22">
        <f>'EPD information'!$M$16*Tabell2[[#This Row],[Weight (kg)]]</f>
        <v>0.114048</v>
      </c>
      <c r="K2666" s="22">
        <f>'EPD information'!$N$16*Tabell2[[#This Row],[Weight (kg)]]</f>
        <v>1.3535999999999999E-2</v>
      </c>
      <c r="L2666" s="22">
        <f>'EPD information'!$O$16*Tabell2[[#This Row],[Weight (kg)]]</f>
        <v>0</v>
      </c>
      <c r="M2666" s="22">
        <f>'EPD information'!$P$16*Tabell2[[#This Row],[Weight (kg)]]</f>
        <v>9.0240000000000008E-3</v>
      </c>
      <c r="N2666" s="22">
        <f>'EPD information'!$Q$16*Tabell2[[#This Row],[Weight (kg)]]</f>
        <v>0.29952000000000001</v>
      </c>
      <c r="O2666" s="22">
        <f>'EPD information'!$R$16*Tabell2[[#This Row],[Weight (kg)]]</f>
        <v>4.8576000000000001E-4</v>
      </c>
      <c r="P2666" s="22">
        <f>'EPD information'!$S$16*Tabell2[[#This Row],[Weight (kg)]]</f>
        <v>-2.3231999999999999</v>
      </c>
      <c r="Q2666" s="35">
        <f>'Product specific GWP'!$T$16*Tabell2[[#This Row],[Weight (kg)]]</f>
        <v>8.3904000000000006E-2</v>
      </c>
      <c r="R2666" s="35" t="s">
        <v>48</v>
      </c>
      <c r="S2666" s="35">
        <f>'EPD information'!$V$16*Tabell2[[#This Row],[Weight (kg)]]</f>
        <v>1.3535999999999999E-2</v>
      </c>
      <c r="T2666" s="35" t="str">
        <f>'EPD information'!$W$16</f>
        <v>ND</v>
      </c>
      <c r="U2666" s="35">
        <f>'EPD information'!$X$16*Tabell2[[#This Row],[Weight (kg)]]</f>
        <v>9.0240000000000008E-3</v>
      </c>
      <c r="V2666" s="35">
        <f>'EPD information'!$Y$16*Tabell2[[#This Row],[Weight (kg)]]</f>
        <v>0.29952000000000001</v>
      </c>
      <c r="W2666" s="35">
        <f>'EPD information'!$Z$16*Tabell2[[#This Row],[Weight (kg)]]</f>
        <v>4.8576000000000001E-4</v>
      </c>
      <c r="X2666" s="35">
        <f>'EPD information'!$AA$16*Tabell2[[#This Row],[Weight (kg)]]</f>
        <v>-2.3231999999999999</v>
      </c>
      <c r="Y2666" s="18">
        <f>'EPD information'!$AB$16*Tabell2[[#This Row],[Weight (kg)]]</f>
        <v>6.4511999999999992</v>
      </c>
      <c r="Z2666" s="18">
        <f>'EPD information'!$AC$16*Tabell2[[#This Row],[Weight (kg)]]</f>
        <v>0.11308799999999999</v>
      </c>
      <c r="AA2666" s="18">
        <f>'EPD information'!$AD$16*Tabell2[[#This Row],[Weight (kg)]]</f>
        <v>1.4150399999999999E-2</v>
      </c>
      <c r="AB2666" s="18" t="s">
        <v>48</v>
      </c>
      <c r="AC2666" s="18">
        <f>'EPD information'!$AF$16*Tabell2[[#This Row],[Weight (kg)]]</f>
        <v>8.9279999999999984E-3</v>
      </c>
      <c r="AD2666" s="18">
        <f>'EPD information'!$AG$16*Tabell2[[#This Row],[Weight (kg)]]</f>
        <v>0.29759999999999998</v>
      </c>
      <c r="AE2666" s="18">
        <f>'EPD information'!$AH$16*Tabell2[[#This Row],[Weight (kg)]]</f>
        <v>4.7615999999999999E-4</v>
      </c>
      <c r="AF2666" s="21">
        <f>'EPD information'!$AI$16*Tabell2[[#This Row],[Weight (kg)]]</f>
        <v>-2.2079999999999997</v>
      </c>
    </row>
    <row r="2667" spans="1:32" x14ac:dyDescent="0.2">
      <c r="A2667" s="36" t="s">
        <v>264</v>
      </c>
      <c r="B2667" s="37" t="s">
        <v>263</v>
      </c>
      <c r="C2667" s="38">
        <v>256470</v>
      </c>
      <c r="D2667" s="39">
        <v>7319662564700</v>
      </c>
      <c r="E2667" s="37" t="s">
        <v>46</v>
      </c>
      <c r="F2667" s="40">
        <v>500</v>
      </c>
      <c r="G2667" s="37">
        <v>315</v>
      </c>
      <c r="H2667" s="41">
        <v>1.95</v>
      </c>
      <c r="I2667" s="35">
        <f>'EPD information'!$L$16*Tabell2[[#This Row],[Weight (kg)]]</f>
        <v>6.6494999999999997</v>
      </c>
      <c r="J2667" s="22">
        <f>'EPD information'!$M$16*Tabell2[[#This Row],[Weight (kg)]]</f>
        <v>0.11583</v>
      </c>
      <c r="K2667" s="22">
        <f>'EPD information'!$N$16*Tabell2[[#This Row],[Weight (kg)]]</f>
        <v>1.3747499999999999E-2</v>
      </c>
      <c r="L2667" s="22">
        <f>'EPD information'!$O$16*Tabell2[[#This Row],[Weight (kg)]]</f>
        <v>0</v>
      </c>
      <c r="M2667" s="22">
        <f>'EPD information'!$P$16*Tabell2[[#This Row],[Weight (kg)]]</f>
        <v>9.1649999999999995E-3</v>
      </c>
      <c r="N2667" s="22">
        <f>'EPD information'!$Q$16*Tabell2[[#This Row],[Weight (kg)]]</f>
        <v>0.30419999999999997</v>
      </c>
      <c r="O2667" s="22">
        <f>'EPD information'!$R$16*Tabell2[[#This Row],[Weight (kg)]]</f>
        <v>4.9335000000000004E-4</v>
      </c>
      <c r="P2667" s="22">
        <f>'EPD information'!$S$16*Tabell2[[#This Row],[Weight (kg)]]</f>
        <v>-2.3594999999999997</v>
      </c>
      <c r="Q2667" s="35">
        <f>'Product specific GWP'!$T$16*Tabell2[[#This Row],[Weight (kg)]]</f>
        <v>8.5214999999999999E-2</v>
      </c>
      <c r="R2667" s="35" t="s">
        <v>48</v>
      </c>
      <c r="S2667" s="35">
        <f>'EPD information'!$V$16*Tabell2[[#This Row],[Weight (kg)]]</f>
        <v>1.3747499999999999E-2</v>
      </c>
      <c r="T2667" s="35" t="str">
        <f>'EPD information'!$W$16</f>
        <v>ND</v>
      </c>
      <c r="U2667" s="35">
        <f>'EPD information'!$X$16*Tabell2[[#This Row],[Weight (kg)]]</f>
        <v>9.1649999999999995E-3</v>
      </c>
      <c r="V2667" s="35">
        <f>'EPD information'!$Y$16*Tabell2[[#This Row],[Weight (kg)]]</f>
        <v>0.30419999999999997</v>
      </c>
      <c r="W2667" s="35">
        <f>'EPD information'!$Z$16*Tabell2[[#This Row],[Weight (kg)]]</f>
        <v>4.9335000000000004E-4</v>
      </c>
      <c r="X2667" s="35">
        <f>'EPD information'!$AA$16*Tabell2[[#This Row],[Weight (kg)]]</f>
        <v>-2.3594999999999997</v>
      </c>
      <c r="Y2667" s="18">
        <f>'EPD information'!$AB$16*Tabell2[[#This Row],[Weight (kg)]]</f>
        <v>6.5519999999999996</v>
      </c>
      <c r="Z2667" s="18">
        <f>'EPD information'!$AC$16*Tabell2[[#This Row],[Weight (kg)]]</f>
        <v>0.114855</v>
      </c>
      <c r="AA2667" s="18">
        <f>'EPD information'!$AD$16*Tabell2[[#This Row],[Weight (kg)]]</f>
        <v>1.4371499999999999E-2</v>
      </c>
      <c r="AB2667" s="18" t="s">
        <v>48</v>
      </c>
      <c r="AC2667" s="18">
        <f>'EPD information'!$AF$16*Tabell2[[#This Row],[Weight (kg)]]</f>
        <v>9.0674999999999992E-3</v>
      </c>
      <c r="AD2667" s="18">
        <f>'EPD information'!$AG$16*Tabell2[[#This Row],[Weight (kg)]]</f>
        <v>0.30225000000000002</v>
      </c>
      <c r="AE2667" s="18">
        <f>'EPD information'!$AH$16*Tabell2[[#This Row],[Weight (kg)]]</f>
        <v>4.8359999999999999E-4</v>
      </c>
      <c r="AF2667" s="21">
        <f>'EPD information'!$AI$16*Tabell2[[#This Row],[Weight (kg)]]</f>
        <v>-2.2424999999999997</v>
      </c>
    </row>
    <row r="2668" spans="1:32" x14ac:dyDescent="0.2">
      <c r="A2668" s="36" t="s">
        <v>264</v>
      </c>
      <c r="B2668" s="37" t="s">
        <v>263</v>
      </c>
      <c r="C2668" s="38">
        <v>275402</v>
      </c>
      <c r="D2668" s="39">
        <v>7319662754026</v>
      </c>
      <c r="E2668" s="37" t="s">
        <v>46</v>
      </c>
      <c r="F2668" s="40">
        <v>500</v>
      </c>
      <c r="G2668" s="37">
        <v>300</v>
      </c>
      <c r="H2668" s="41">
        <v>1.96</v>
      </c>
      <c r="I2668" s="35">
        <f>'EPD information'!$L$16*Tabell2[[#This Row],[Weight (kg)]]</f>
        <v>6.6836000000000002</v>
      </c>
      <c r="J2668" s="22">
        <f>'EPD information'!$M$16*Tabell2[[#This Row],[Weight (kg)]]</f>
        <v>0.116424</v>
      </c>
      <c r="K2668" s="22">
        <f>'EPD information'!$N$16*Tabell2[[#This Row],[Weight (kg)]]</f>
        <v>1.3817999999999999E-2</v>
      </c>
      <c r="L2668" s="22">
        <f>'EPD information'!$O$16*Tabell2[[#This Row],[Weight (kg)]]</f>
        <v>0</v>
      </c>
      <c r="M2668" s="22">
        <f>'EPD information'!$P$16*Tabell2[[#This Row],[Weight (kg)]]</f>
        <v>9.2119999999999997E-3</v>
      </c>
      <c r="N2668" s="22">
        <f>'EPD information'!$Q$16*Tabell2[[#This Row],[Weight (kg)]]</f>
        <v>0.30575999999999998</v>
      </c>
      <c r="O2668" s="22">
        <f>'EPD information'!$R$16*Tabell2[[#This Row],[Weight (kg)]]</f>
        <v>4.9588000000000008E-4</v>
      </c>
      <c r="P2668" s="22">
        <f>'EPD information'!$S$16*Tabell2[[#This Row],[Weight (kg)]]</f>
        <v>-2.3715999999999999</v>
      </c>
      <c r="Q2668" s="35">
        <f>'Product specific GWP'!$T$16*Tabell2[[#This Row],[Weight (kg)]]</f>
        <v>8.5652000000000006E-2</v>
      </c>
      <c r="R2668" s="35" t="s">
        <v>48</v>
      </c>
      <c r="S2668" s="35">
        <f>'EPD information'!$V$16*Tabell2[[#This Row],[Weight (kg)]]</f>
        <v>1.3817999999999999E-2</v>
      </c>
      <c r="T2668" s="35" t="str">
        <f>'EPD information'!$W$16</f>
        <v>ND</v>
      </c>
      <c r="U2668" s="35">
        <f>'EPD information'!$X$16*Tabell2[[#This Row],[Weight (kg)]]</f>
        <v>9.2119999999999997E-3</v>
      </c>
      <c r="V2668" s="35">
        <f>'EPD information'!$Y$16*Tabell2[[#This Row],[Weight (kg)]]</f>
        <v>0.30575999999999998</v>
      </c>
      <c r="W2668" s="35">
        <f>'EPD information'!$Z$16*Tabell2[[#This Row],[Weight (kg)]]</f>
        <v>4.9588000000000008E-4</v>
      </c>
      <c r="X2668" s="35">
        <f>'EPD information'!$AA$16*Tabell2[[#This Row],[Weight (kg)]]</f>
        <v>-2.3715999999999999</v>
      </c>
      <c r="Y2668" s="18">
        <f>'EPD information'!$AB$16*Tabell2[[#This Row],[Weight (kg)]]</f>
        <v>6.5855999999999995</v>
      </c>
      <c r="Z2668" s="18">
        <f>'EPD information'!$AC$16*Tabell2[[#This Row],[Weight (kg)]]</f>
        <v>0.115444</v>
      </c>
      <c r="AA2668" s="18">
        <f>'EPD information'!$AD$16*Tabell2[[#This Row],[Weight (kg)]]</f>
        <v>1.44452E-2</v>
      </c>
      <c r="AB2668" s="18" t="s">
        <v>48</v>
      </c>
      <c r="AC2668" s="18">
        <f>'EPD information'!$AF$16*Tabell2[[#This Row],[Weight (kg)]]</f>
        <v>9.1139999999999988E-3</v>
      </c>
      <c r="AD2668" s="18">
        <f>'EPD information'!$AG$16*Tabell2[[#This Row],[Weight (kg)]]</f>
        <v>0.30380000000000001</v>
      </c>
      <c r="AE2668" s="18">
        <f>'EPD information'!$AH$16*Tabell2[[#This Row],[Weight (kg)]]</f>
        <v>4.8608000000000001E-4</v>
      </c>
      <c r="AF2668" s="21">
        <f>'EPD information'!$AI$16*Tabell2[[#This Row],[Weight (kg)]]</f>
        <v>-2.254</v>
      </c>
    </row>
    <row r="2669" spans="1:32" x14ac:dyDescent="0.2">
      <c r="A2669" s="36" t="s">
        <v>264</v>
      </c>
      <c r="B2669" s="37" t="s">
        <v>263</v>
      </c>
      <c r="C2669" s="38">
        <v>256469</v>
      </c>
      <c r="D2669" s="39">
        <v>7319662564694</v>
      </c>
      <c r="E2669" s="37" t="s">
        <v>46</v>
      </c>
      <c r="F2669" s="40">
        <v>500</v>
      </c>
      <c r="G2669" s="37">
        <v>250</v>
      </c>
      <c r="H2669" s="41">
        <v>1.98</v>
      </c>
      <c r="I2669" s="35">
        <f>'EPD information'!$L$16*Tabell2[[#This Row],[Weight (kg)]]</f>
        <v>6.7518000000000002</v>
      </c>
      <c r="J2669" s="22">
        <f>'EPD information'!$M$16*Tabell2[[#This Row],[Weight (kg)]]</f>
        <v>0.11761200000000001</v>
      </c>
      <c r="K2669" s="22">
        <f>'EPD information'!$N$16*Tabell2[[#This Row],[Weight (kg)]]</f>
        <v>1.3958999999999999E-2</v>
      </c>
      <c r="L2669" s="22">
        <f>'EPD information'!$O$16*Tabell2[[#This Row],[Weight (kg)]]</f>
        <v>0</v>
      </c>
      <c r="M2669" s="22">
        <f>'EPD information'!$P$16*Tabell2[[#This Row],[Weight (kg)]]</f>
        <v>9.306E-3</v>
      </c>
      <c r="N2669" s="22">
        <f>'EPD information'!$Q$16*Tabell2[[#This Row],[Weight (kg)]]</f>
        <v>0.30887999999999999</v>
      </c>
      <c r="O2669" s="22">
        <f>'EPD information'!$R$16*Tabell2[[#This Row],[Weight (kg)]]</f>
        <v>5.0094000000000007E-4</v>
      </c>
      <c r="P2669" s="22">
        <f>'EPD information'!$S$16*Tabell2[[#This Row],[Weight (kg)]]</f>
        <v>-2.3957999999999999</v>
      </c>
      <c r="Q2669" s="35">
        <f>'Product specific GWP'!$T$16*Tabell2[[#This Row],[Weight (kg)]]</f>
        <v>8.6526000000000006E-2</v>
      </c>
      <c r="R2669" s="35" t="s">
        <v>48</v>
      </c>
      <c r="S2669" s="35">
        <f>'EPD information'!$V$16*Tabell2[[#This Row],[Weight (kg)]]</f>
        <v>1.3958999999999999E-2</v>
      </c>
      <c r="T2669" s="35" t="str">
        <f>'EPD information'!$W$16</f>
        <v>ND</v>
      </c>
      <c r="U2669" s="35">
        <f>'EPD information'!$X$16*Tabell2[[#This Row],[Weight (kg)]]</f>
        <v>9.306E-3</v>
      </c>
      <c r="V2669" s="35">
        <f>'EPD information'!$Y$16*Tabell2[[#This Row],[Weight (kg)]]</f>
        <v>0.30887999999999999</v>
      </c>
      <c r="W2669" s="35">
        <f>'EPD information'!$Z$16*Tabell2[[#This Row],[Weight (kg)]]</f>
        <v>5.0094000000000007E-4</v>
      </c>
      <c r="X2669" s="35">
        <f>'EPD information'!$AA$16*Tabell2[[#This Row],[Weight (kg)]]</f>
        <v>-2.3957999999999999</v>
      </c>
      <c r="Y2669" s="18">
        <f>'EPD information'!$AB$16*Tabell2[[#This Row],[Weight (kg)]]</f>
        <v>6.6528</v>
      </c>
      <c r="Z2669" s="18">
        <f>'EPD information'!$AC$16*Tabell2[[#This Row],[Weight (kg)]]</f>
        <v>0.116622</v>
      </c>
      <c r="AA2669" s="18">
        <f>'EPD information'!$AD$16*Tabell2[[#This Row],[Weight (kg)]]</f>
        <v>1.4592599999999999E-2</v>
      </c>
      <c r="AB2669" s="18" t="s">
        <v>48</v>
      </c>
      <c r="AC2669" s="18">
        <f>'EPD information'!$AF$16*Tabell2[[#This Row],[Weight (kg)]]</f>
        <v>9.2069999999999999E-3</v>
      </c>
      <c r="AD2669" s="18">
        <f>'EPD information'!$AG$16*Tabell2[[#This Row],[Weight (kg)]]</f>
        <v>0.30690000000000001</v>
      </c>
      <c r="AE2669" s="18">
        <f>'EPD information'!$AH$16*Tabell2[[#This Row],[Weight (kg)]]</f>
        <v>4.9103999999999999E-4</v>
      </c>
      <c r="AF2669" s="21">
        <f>'EPD information'!$AI$16*Tabell2[[#This Row],[Weight (kg)]]</f>
        <v>-2.2769999999999997</v>
      </c>
    </row>
    <row r="2670" spans="1:32" x14ac:dyDescent="0.2">
      <c r="A2670" s="36" t="s">
        <v>264</v>
      </c>
      <c r="B2670" s="37" t="s">
        <v>263</v>
      </c>
      <c r="C2670" s="38">
        <v>275403</v>
      </c>
      <c r="D2670" s="39">
        <v>7319662754033</v>
      </c>
      <c r="E2670" s="37" t="s">
        <v>46</v>
      </c>
      <c r="F2670" s="40">
        <v>500</v>
      </c>
      <c r="G2670" s="37">
        <v>450</v>
      </c>
      <c r="H2670" s="41">
        <v>1.46</v>
      </c>
      <c r="I2670" s="35">
        <f>'EPD information'!$L$16*Tabell2[[#This Row],[Weight (kg)]]</f>
        <v>4.9786000000000001</v>
      </c>
      <c r="J2670" s="22">
        <f>'EPD information'!$M$16*Tabell2[[#This Row],[Weight (kg)]]</f>
        <v>8.6723999999999996E-2</v>
      </c>
      <c r="K2670" s="22">
        <f>'EPD information'!$N$16*Tabell2[[#This Row],[Weight (kg)]]</f>
        <v>1.0293E-2</v>
      </c>
      <c r="L2670" s="22">
        <f>'EPD information'!$O$16*Tabell2[[#This Row],[Weight (kg)]]</f>
        <v>0</v>
      </c>
      <c r="M2670" s="22">
        <f>'EPD information'!$P$16*Tabell2[[#This Row],[Weight (kg)]]</f>
        <v>6.862E-3</v>
      </c>
      <c r="N2670" s="22">
        <f>'EPD information'!$Q$16*Tabell2[[#This Row],[Weight (kg)]]</f>
        <v>0.22775999999999999</v>
      </c>
      <c r="O2670" s="22">
        <f>'EPD information'!$R$16*Tabell2[[#This Row],[Weight (kg)]]</f>
        <v>3.6938000000000004E-4</v>
      </c>
      <c r="P2670" s="22">
        <f>'EPD information'!$S$16*Tabell2[[#This Row],[Weight (kg)]]</f>
        <v>-1.7665999999999999</v>
      </c>
      <c r="Q2670" s="35">
        <f>'Product specific GWP'!$T$16*Tabell2[[#This Row],[Weight (kg)]]</f>
        <v>6.3801999999999998E-2</v>
      </c>
      <c r="R2670" s="35" t="s">
        <v>48</v>
      </c>
      <c r="S2670" s="35">
        <f>'EPD information'!$V$16*Tabell2[[#This Row],[Weight (kg)]]</f>
        <v>1.0293E-2</v>
      </c>
      <c r="T2670" s="35" t="str">
        <f>'EPD information'!$W$16</f>
        <v>ND</v>
      </c>
      <c r="U2670" s="35">
        <f>'EPD information'!$X$16*Tabell2[[#This Row],[Weight (kg)]]</f>
        <v>6.862E-3</v>
      </c>
      <c r="V2670" s="35">
        <f>'EPD information'!$Y$16*Tabell2[[#This Row],[Weight (kg)]]</f>
        <v>0.22775999999999999</v>
      </c>
      <c r="W2670" s="35">
        <f>'EPD information'!$Z$16*Tabell2[[#This Row],[Weight (kg)]]</f>
        <v>3.6938000000000004E-4</v>
      </c>
      <c r="X2670" s="35">
        <f>'EPD information'!$AA$16*Tabell2[[#This Row],[Weight (kg)]]</f>
        <v>-1.7665999999999999</v>
      </c>
      <c r="Y2670" s="18">
        <f>'EPD information'!$AB$16*Tabell2[[#This Row],[Weight (kg)]]</f>
        <v>4.9055999999999997</v>
      </c>
      <c r="Z2670" s="18">
        <f>'EPD information'!$AC$16*Tabell2[[#This Row],[Weight (kg)]]</f>
        <v>8.5994000000000001E-2</v>
      </c>
      <c r="AA2670" s="18">
        <f>'EPD information'!$AD$16*Tabell2[[#This Row],[Weight (kg)]]</f>
        <v>1.0760199999999999E-2</v>
      </c>
      <c r="AB2670" s="18" t="s">
        <v>48</v>
      </c>
      <c r="AC2670" s="18">
        <f>'EPD information'!$AF$16*Tabell2[[#This Row],[Weight (kg)]]</f>
        <v>6.788999999999999E-3</v>
      </c>
      <c r="AD2670" s="18">
        <f>'EPD information'!$AG$16*Tabell2[[#This Row],[Weight (kg)]]</f>
        <v>0.2263</v>
      </c>
      <c r="AE2670" s="18">
        <f>'EPD information'!$AH$16*Tabell2[[#This Row],[Weight (kg)]]</f>
        <v>3.6208000000000003E-4</v>
      </c>
      <c r="AF2670" s="21">
        <f>'EPD information'!$AI$16*Tabell2[[#This Row],[Weight (kg)]]</f>
        <v>-1.6789999999999998</v>
      </c>
    </row>
    <row r="2671" spans="1:32" x14ac:dyDescent="0.2">
      <c r="A2671" s="36" t="s">
        <v>264</v>
      </c>
      <c r="B2671" s="37" t="s">
        <v>263</v>
      </c>
      <c r="C2671" s="38">
        <v>275413</v>
      </c>
      <c r="D2671" s="39">
        <v>7319662754132</v>
      </c>
      <c r="E2671" s="37" t="s">
        <v>46</v>
      </c>
      <c r="F2671" s="40">
        <v>600</v>
      </c>
      <c r="G2671" s="37">
        <v>500</v>
      </c>
      <c r="H2671" s="41">
        <v>2.56</v>
      </c>
      <c r="I2671" s="35">
        <f>'EPD information'!$L$16*Tabell2[[#This Row],[Weight (kg)]]</f>
        <v>8.7296000000000014</v>
      </c>
      <c r="J2671" s="22">
        <f>'EPD information'!$M$16*Tabell2[[#This Row],[Weight (kg)]]</f>
        <v>0.152064</v>
      </c>
      <c r="K2671" s="22">
        <f>'EPD information'!$N$16*Tabell2[[#This Row],[Weight (kg)]]</f>
        <v>1.8048000000000002E-2</v>
      </c>
      <c r="L2671" s="22">
        <f>'EPD information'!$O$16*Tabell2[[#This Row],[Weight (kg)]]</f>
        <v>0</v>
      </c>
      <c r="M2671" s="22">
        <f>'EPD information'!$P$16*Tabell2[[#This Row],[Weight (kg)]]</f>
        <v>1.2032000000000001E-2</v>
      </c>
      <c r="N2671" s="22">
        <f>'EPD information'!$Q$16*Tabell2[[#This Row],[Weight (kg)]]</f>
        <v>0.39935999999999999</v>
      </c>
      <c r="O2671" s="22">
        <f>'EPD information'!$R$16*Tabell2[[#This Row],[Weight (kg)]]</f>
        <v>6.4768000000000009E-4</v>
      </c>
      <c r="P2671" s="22">
        <f>'EPD information'!$S$16*Tabell2[[#This Row],[Weight (kg)]]</f>
        <v>-3.0975999999999999</v>
      </c>
      <c r="Q2671" s="35">
        <f>'Product specific GWP'!$T$16*Tabell2[[#This Row],[Weight (kg)]]</f>
        <v>0.11187200000000001</v>
      </c>
      <c r="R2671" s="35" t="s">
        <v>48</v>
      </c>
      <c r="S2671" s="35">
        <f>'EPD information'!$V$16*Tabell2[[#This Row],[Weight (kg)]]</f>
        <v>1.8048000000000002E-2</v>
      </c>
      <c r="T2671" s="35" t="str">
        <f>'EPD information'!$W$16</f>
        <v>ND</v>
      </c>
      <c r="U2671" s="35">
        <f>'EPD information'!$X$16*Tabell2[[#This Row],[Weight (kg)]]</f>
        <v>1.2032000000000001E-2</v>
      </c>
      <c r="V2671" s="35">
        <f>'EPD information'!$Y$16*Tabell2[[#This Row],[Weight (kg)]]</f>
        <v>0.39935999999999999</v>
      </c>
      <c r="W2671" s="35">
        <f>'EPD information'!$Z$16*Tabell2[[#This Row],[Weight (kg)]]</f>
        <v>6.4768000000000009E-4</v>
      </c>
      <c r="X2671" s="35">
        <f>'EPD information'!$AA$16*Tabell2[[#This Row],[Weight (kg)]]</f>
        <v>-3.0975999999999999</v>
      </c>
      <c r="Y2671" s="18">
        <f>'EPD information'!$AB$16*Tabell2[[#This Row],[Weight (kg)]]</f>
        <v>8.6015999999999995</v>
      </c>
      <c r="Z2671" s="18">
        <f>'EPD information'!$AC$16*Tabell2[[#This Row],[Weight (kg)]]</f>
        <v>0.150784</v>
      </c>
      <c r="AA2671" s="18">
        <f>'EPD information'!$AD$16*Tabell2[[#This Row],[Weight (kg)]]</f>
        <v>1.8867200000000001E-2</v>
      </c>
      <c r="AB2671" s="18" t="s">
        <v>48</v>
      </c>
      <c r="AC2671" s="18">
        <f>'EPD information'!$AF$16*Tabell2[[#This Row],[Weight (kg)]]</f>
        <v>1.1904E-2</v>
      </c>
      <c r="AD2671" s="18">
        <f>'EPD information'!$AG$16*Tabell2[[#This Row],[Weight (kg)]]</f>
        <v>0.39679999999999999</v>
      </c>
      <c r="AE2671" s="18">
        <f>'EPD information'!$AH$16*Tabell2[[#This Row],[Weight (kg)]]</f>
        <v>6.3487999999999999E-4</v>
      </c>
      <c r="AF2671" s="21">
        <f>'EPD information'!$AI$16*Tabell2[[#This Row],[Weight (kg)]]</f>
        <v>-2.944</v>
      </c>
    </row>
    <row r="2672" spans="1:32" x14ac:dyDescent="0.2">
      <c r="A2672" s="36" t="s">
        <v>264</v>
      </c>
      <c r="B2672" s="37" t="s">
        <v>263</v>
      </c>
      <c r="C2672" s="38">
        <v>256476</v>
      </c>
      <c r="D2672" s="39">
        <v>7319662564762</v>
      </c>
      <c r="E2672" s="37" t="s">
        <v>46</v>
      </c>
      <c r="F2672" s="40">
        <v>630</v>
      </c>
      <c r="G2672" s="37">
        <v>500</v>
      </c>
      <c r="H2672" s="41">
        <v>2.78</v>
      </c>
      <c r="I2672" s="35">
        <f>'EPD information'!$L$16*Tabell2[[#This Row],[Weight (kg)]]</f>
        <v>9.4797999999999991</v>
      </c>
      <c r="J2672" s="22">
        <f>'EPD information'!$M$16*Tabell2[[#This Row],[Weight (kg)]]</f>
        <v>0.165132</v>
      </c>
      <c r="K2672" s="22">
        <f>'EPD information'!$N$16*Tabell2[[#This Row],[Weight (kg)]]</f>
        <v>1.9598999999999998E-2</v>
      </c>
      <c r="L2672" s="22">
        <f>'EPD information'!$O$16*Tabell2[[#This Row],[Weight (kg)]]</f>
        <v>0</v>
      </c>
      <c r="M2672" s="22">
        <f>'EPD information'!$P$16*Tabell2[[#This Row],[Weight (kg)]]</f>
        <v>1.3065999999999999E-2</v>
      </c>
      <c r="N2672" s="22">
        <f>'EPD information'!$Q$16*Tabell2[[#This Row],[Weight (kg)]]</f>
        <v>0.43367999999999995</v>
      </c>
      <c r="O2672" s="22">
        <f>'EPD information'!$R$16*Tabell2[[#This Row],[Weight (kg)]]</f>
        <v>7.0334E-4</v>
      </c>
      <c r="P2672" s="22">
        <f>'EPD information'!$S$16*Tabell2[[#This Row],[Weight (kg)]]</f>
        <v>-3.3637999999999995</v>
      </c>
      <c r="Q2672" s="35">
        <f>'Product specific GWP'!$T$16*Tabell2[[#This Row],[Weight (kg)]]</f>
        <v>0.121486</v>
      </c>
      <c r="R2672" s="35" t="s">
        <v>48</v>
      </c>
      <c r="S2672" s="35">
        <f>'EPD information'!$V$16*Tabell2[[#This Row],[Weight (kg)]]</f>
        <v>1.9598999999999998E-2</v>
      </c>
      <c r="T2672" s="35" t="str">
        <f>'EPD information'!$W$16</f>
        <v>ND</v>
      </c>
      <c r="U2672" s="35">
        <f>'EPD information'!$X$16*Tabell2[[#This Row],[Weight (kg)]]</f>
        <v>1.3065999999999999E-2</v>
      </c>
      <c r="V2672" s="35">
        <f>'EPD information'!$Y$16*Tabell2[[#This Row],[Weight (kg)]]</f>
        <v>0.43367999999999995</v>
      </c>
      <c r="W2672" s="35">
        <f>'EPD information'!$Z$16*Tabell2[[#This Row],[Weight (kg)]]</f>
        <v>7.0334E-4</v>
      </c>
      <c r="X2672" s="35">
        <f>'EPD information'!$AA$16*Tabell2[[#This Row],[Weight (kg)]]</f>
        <v>-3.3637999999999995</v>
      </c>
      <c r="Y2672" s="18">
        <f>'EPD information'!$AB$16*Tabell2[[#This Row],[Weight (kg)]]</f>
        <v>9.3407999999999998</v>
      </c>
      <c r="Z2672" s="18">
        <f>'EPD information'!$AC$16*Tabell2[[#This Row],[Weight (kg)]]</f>
        <v>0.163742</v>
      </c>
      <c r="AA2672" s="18">
        <f>'EPD information'!$AD$16*Tabell2[[#This Row],[Weight (kg)]]</f>
        <v>2.0488599999999999E-2</v>
      </c>
      <c r="AB2672" s="18" t="s">
        <v>48</v>
      </c>
      <c r="AC2672" s="18">
        <f>'EPD information'!$AF$16*Tabell2[[#This Row],[Weight (kg)]]</f>
        <v>1.2926999999999998E-2</v>
      </c>
      <c r="AD2672" s="18">
        <f>'EPD information'!$AG$16*Tabell2[[#This Row],[Weight (kg)]]</f>
        <v>0.43089999999999995</v>
      </c>
      <c r="AE2672" s="18">
        <f>'EPD information'!$AH$16*Tabell2[[#This Row],[Weight (kg)]]</f>
        <v>6.8943999999999993E-4</v>
      </c>
      <c r="AF2672" s="21">
        <f>'EPD information'!$AI$16*Tabell2[[#This Row],[Weight (kg)]]</f>
        <v>-3.1969999999999996</v>
      </c>
    </row>
    <row r="2673" spans="1:32" x14ac:dyDescent="0.2">
      <c r="A2673" s="36" t="s">
        <v>264</v>
      </c>
      <c r="B2673" s="37" t="s">
        <v>263</v>
      </c>
      <c r="C2673" s="38">
        <v>256475</v>
      </c>
      <c r="D2673" s="39">
        <v>7319662564755</v>
      </c>
      <c r="E2673" s="37" t="s">
        <v>46</v>
      </c>
      <c r="F2673" s="40">
        <v>630</v>
      </c>
      <c r="G2673" s="37">
        <v>400</v>
      </c>
      <c r="H2673" s="41">
        <v>2.82</v>
      </c>
      <c r="I2673" s="35">
        <f>'EPD information'!$L$16*Tabell2[[#This Row],[Weight (kg)]]</f>
        <v>9.6161999999999992</v>
      </c>
      <c r="J2673" s="22">
        <f>'EPD information'!$M$16*Tabell2[[#This Row],[Weight (kg)]]</f>
        <v>0.16750799999999999</v>
      </c>
      <c r="K2673" s="22">
        <f>'EPD information'!$N$16*Tabell2[[#This Row],[Weight (kg)]]</f>
        <v>1.9880999999999999E-2</v>
      </c>
      <c r="L2673" s="22">
        <f>'EPD information'!$O$16*Tabell2[[#This Row],[Weight (kg)]]</f>
        <v>0</v>
      </c>
      <c r="M2673" s="22">
        <f>'EPD information'!$P$16*Tabell2[[#This Row],[Weight (kg)]]</f>
        <v>1.3254E-2</v>
      </c>
      <c r="N2673" s="22">
        <f>'EPD information'!$Q$16*Tabell2[[#This Row],[Weight (kg)]]</f>
        <v>0.43991999999999998</v>
      </c>
      <c r="O2673" s="22">
        <f>'EPD information'!$R$16*Tabell2[[#This Row],[Weight (kg)]]</f>
        <v>7.1346000000000007E-4</v>
      </c>
      <c r="P2673" s="22">
        <f>'EPD information'!$S$16*Tabell2[[#This Row],[Weight (kg)]]</f>
        <v>-3.4121999999999999</v>
      </c>
      <c r="Q2673" s="35">
        <f>'Product specific GWP'!$T$16*Tabell2[[#This Row],[Weight (kg)]]</f>
        <v>0.123234</v>
      </c>
      <c r="R2673" s="35" t="s">
        <v>48</v>
      </c>
      <c r="S2673" s="35">
        <f>'EPD information'!$V$16*Tabell2[[#This Row],[Weight (kg)]]</f>
        <v>1.9880999999999999E-2</v>
      </c>
      <c r="T2673" s="35" t="str">
        <f>'EPD information'!$W$16</f>
        <v>ND</v>
      </c>
      <c r="U2673" s="35">
        <f>'EPD information'!$X$16*Tabell2[[#This Row],[Weight (kg)]]</f>
        <v>1.3254E-2</v>
      </c>
      <c r="V2673" s="35">
        <f>'EPD information'!$Y$16*Tabell2[[#This Row],[Weight (kg)]]</f>
        <v>0.43991999999999998</v>
      </c>
      <c r="W2673" s="35">
        <f>'EPD information'!$Z$16*Tabell2[[#This Row],[Weight (kg)]]</f>
        <v>7.1346000000000007E-4</v>
      </c>
      <c r="X2673" s="35">
        <f>'EPD information'!$AA$16*Tabell2[[#This Row],[Weight (kg)]]</f>
        <v>-3.4121999999999999</v>
      </c>
      <c r="Y2673" s="18">
        <f>'EPD information'!$AB$16*Tabell2[[#This Row],[Weight (kg)]]</f>
        <v>9.4751999999999992</v>
      </c>
      <c r="Z2673" s="18">
        <f>'EPD information'!$AC$16*Tabell2[[#This Row],[Weight (kg)]]</f>
        <v>0.166098</v>
      </c>
      <c r="AA2673" s="18">
        <f>'EPD information'!$AD$16*Tabell2[[#This Row],[Weight (kg)]]</f>
        <v>2.0783399999999997E-2</v>
      </c>
      <c r="AB2673" s="18" t="s">
        <v>48</v>
      </c>
      <c r="AC2673" s="18">
        <f>'EPD information'!$AF$16*Tabell2[[#This Row],[Weight (kg)]]</f>
        <v>1.3112999999999998E-2</v>
      </c>
      <c r="AD2673" s="18">
        <f>'EPD information'!$AG$16*Tabell2[[#This Row],[Weight (kg)]]</f>
        <v>0.43709999999999999</v>
      </c>
      <c r="AE2673" s="18">
        <f>'EPD information'!$AH$16*Tabell2[[#This Row],[Weight (kg)]]</f>
        <v>6.9936E-4</v>
      </c>
      <c r="AF2673" s="21">
        <f>'EPD information'!$AI$16*Tabell2[[#This Row],[Weight (kg)]]</f>
        <v>-3.2429999999999994</v>
      </c>
    </row>
    <row r="2674" spans="1:32" x14ac:dyDescent="0.2">
      <c r="A2674" s="36" t="s">
        <v>264</v>
      </c>
      <c r="B2674" s="37" t="s">
        <v>263</v>
      </c>
      <c r="C2674" s="38">
        <v>256473</v>
      </c>
      <c r="D2674" s="39">
        <v>7319662564731</v>
      </c>
      <c r="E2674" s="37" t="s">
        <v>46</v>
      </c>
      <c r="F2674" s="40">
        <v>630</v>
      </c>
      <c r="G2674" s="37">
        <v>315</v>
      </c>
      <c r="H2674" s="41">
        <v>2.85</v>
      </c>
      <c r="I2674" s="35">
        <f>'EPD information'!$L$16*Tabell2[[#This Row],[Weight (kg)]]</f>
        <v>9.7185000000000006</v>
      </c>
      <c r="J2674" s="22">
        <f>'EPD information'!$M$16*Tabell2[[#This Row],[Weight (kg)]]</f>
        <v>0.16929</v>
      </c>
      <c r="K2674" s="22">
        <f>'EPD information'!$N$16*Tabell2[[#This Row],[Weight (kg)]]</f>
        <v>2.0092499999999999E-2</v>
      </c>
      <c r="L2674" s="22">
        <f>'EPD information'!$O$16*Tabell2[[#This Row],[Weight (kg)]]</f>
        <v>0</v>
      </c>
      <c r="M2674" s="22">
        <f>'EPD information'!$P$16*Tabell2[[#This Row],[Weight (kg)]]</f>
        <v>1.3395000000000001E-2</v>
      </c>
      <c r="N2674" s="22">
        <f>'EPD information'!$Q$16*Tabell2[[#This Row],[Weight (kg)]]</f>
        <v>0.4446</v>
      </c>
      <c r="O2674" s="22">
        <f>'EPD information'!$R$16*Tabell2[[#This Row],[Weight (kg)]]</f>
        <v>7.210500000000001E-4</v>
      </c>
      <c r="P2674" s="22">
        <f>'EPD information'!$S$16*Tabell2[[#This Row],[Weight (kg)]]</f>
        <v>-3.4485000000000001</v>
      </c>
      <c r="Q2674" s="35">
        <f>'Product specific GWP'!$T$16*Tabell2[[#This Row],[Weight (kg)]]</f>
        <v>0.12454500000000002</v>
      </c>
      <c r="R2674" s="35" t="s">
        <v>48</v>
      </c>
      <c r="S2674" s="35">
        <f>'EPD information'!$V$16*Tabell2[[#This Row],[Weight (kg)]]</f>
        <v>2.0092499999999999E-2</v>
      </c>
      <c r="T2674" s="35" t="str">
        <f>'EPD information'!$W$16</f>
        <v>ND</v>
      </c>
      <c r="U2674" s="35">
        <f>'EPD information'!$X$16*Tabell2[[#This Row],[Weight (kg)]]</f>
        <v>1.3395000000000001E-2</v>
      </c>
      <c r="V2674" s="35">
        <f>'EPD information'!$Y$16*Tabell2[[#This Row],[Weight (kg)]]</f>
        <v>0.4446</v>
      </c>
      <c r="W2674" s="35">
        <f>'EPD information'!$Z$16*Tabell2[[#This Row],[Weight (kg)]]</f>
        <v>7.210500000000001E-4</v>
      </c>
      <c r="X2674" s="35">
        <f>'EPD information'!$AA$16*Tabell2[[#This Row],[Weight (kg)]]</f>
        <v>-3.4485000000000001</v>
      </c>
      <c r="Y2674" s="18">
        <f>'EPD information'!$AB$16*Tabell2[[#This Row],[Weight (kg)]]</f>
        <v>9.5760000000000005</v>
      </c>
      <c r="Z2674" s="18">
        <f>'EPD information'!$AC$16*Tabell2[[#This Row],[Weight (kg)]]</f>
        <v>0.16786500000000001</v>
      </c>
      <c r="AA2674" s="18">
        <f>'EPD information'!$AD$16*Tabell2[[#This Row],[Weight (kg)]]</f>
        <v>2.1004499999999999E-2</v>
      </c>
      <c r="AB2674" s="18" t="s">
        <v>48</v>
      </c>
      <c r="AC2674" s="18">
        <f>'EPD information'!$AF$16*Tabell2[[#This Row],[Weight (kg)]]</f>
        <v>1.3252499999999999E-2</v>
      </c>
      <c r="AD2674" s="18">
        <f>'EPD information'!$AG$16*Tabell2[[#This Row],[Weight (kg)]]</f>
        <v>0.44175000000000003</v>
      </c>
      <c r="AE2674" s="18">
        <f>'EPD information'!$AH$16*Tabell2[[#This Row],[Weight (kg)]]</f>
        <v>7.0680000000000005E-4</v>
      </c>
      <c r="AF2674" s="21">
        <f>'EPD information'!$AI$16*Tabell2[[#This Row],[Weight (kg)]]</f>
        <v>-3.2774999999999999</v>
      </c>
    </row>
    <row r="2675" spans="1:32" x14ac:dyDescent="0.2">
      <c r="A2675" s="36" t="s">
        <v>264</v>
      </c>
      <c r="B2675" s="37" t="s">
        <v>263</v>
      </c>
      <c r="C2675" s="38">
        <v>275417</v>
      </c>
      <c r="D2675" s="39">
        <v>7319662754170</v>
      </c>
      <c r="E2675" s="37" t="s">
        <v>46</v>
      </c>
      <c r="F2675" s="40">
        <v>630</v>
      </c>
      <c r="G2675" s="37">
        <v>600</v>
      </c>
      <c r="H2675" s="41">
        <v>1.9</v>
      </c>
      <c r="I2675" s="35">
        <f>'EPD information'!$L$16*Tabell2[[#This Row],[Weight (kg)]]</f>
        <v>6.4790000000000001</v>
      </c>
      <c r="J2675" s="22">
        <f>'EPD information'!$M$16*Tabell2[[#This Row],[Weight (kg)]]</f>
        <v>0.11286</v>
      </c>
      <c r="K2675" s="22">
        <f>'EPD information'!$N$16*Tabell2[[#This Row],[Weight (kg)]]</f>
        <v>1.3394999999999999E-2</v>
      </c>
      <c r="L2675" s="22">
        <f>'EPD information'!$O$16*Tabell2[[#This Row],[Weight (kg)]]</f>
        <v>0</v>
      </c>
      <c r="M2675" s="22">
        <f>'EPD information'!$P$16*Tabell2[[#This Row],[Weight (kg)]]</f>
        <v>8.9300000000000004E-3</v>
      </c>
      <c r="N2675" s="22">
        <f>'EPD information'!$Q$16*Tabell2[[#This Row],[Weight (kg)]]</f>
        <v>0.2964</v>
      </c>
      <c r="O2675" s="22">
        <f>'EPD information'!$R$16*Tabell2[[#This Row],[Weight (kg)]]</f>
        <v>4.8070000000000003E-4</v>
      </c>
      <c r="P2675" s="22">
        <f>'EPD information'!$S$16*Tabell2[[#This Row],[Weight (kg)]]</f>
        <v>-2.2989999999999999</v>
      </c>
      <c r="Q2675" s="35">
        <f>'Product specific GWP'!$T$16*Tabell2[[#This Row],[Weight (kg)]]</f>
        <v>8.3030000000000007E-2</v>
      </c>
      <c r="R2675" s="35" t="s">
        <v>48</v>
      </c>
      <c r="S2675" s="35">
        <f>'EPD information'!$V$16*Tabell2[[#This Row],[Weight (kg)]]</f>
        <v>1.3394999999999999E-2</v>
      </c>
      <c r="T2675" s="35" t="str">
        <f>'EPD information'!$W$16</f>
        <v>ND</v>
      </c>
      <c r="U2675" s="35">
        <f>'EPD information'!$X$16*Tabell2[[#This Row],[Weight (kg)]]</f>
        <v>8.9300000000000004E-3</v>
      </c>
      <c r="V2675" s="35">
        <f>'EPD information'!$Y$16*Tabell2[[#This Row],[Weight (kg)]]</f>
        <v>0.2964</v>
      </c>
      <c r="W2675" s="35">
        <f>'EPD information'!$Z$16*Tabell2[[#This Row],[Weight (kg)]]</f>
        <v>4.8070000000000003E-4</v>
      </c>
      <c r="X2675" s="35">
        <f>'EPD information'!$AA$16*Tabell2[[#This Row],[Weight (kg)]]</f>
        <v>-2.2989999999999999</v>
      </c>
      <c r="Y2675" s="18">
        <f>'EPD information'!$AB$16*Tabell2[[#This Row],[Weight (kg)]]</f>
        <v>6.3839999999999995</v>
      </c>
      <c r="Z2675" s="18">
        <f>'EPD information'!$AC$16*Tabell2[[#This Row],[Weight (kg)]]</f>
        <v>0.11191</v>
      </c>
      <c r="AA2675" s="18">
        <f>'EPD information'!$AD$16*Tabell2[[#This Row],[Weight (kg)]]</f>
        <v>1.4003E-2</v>
      </c>
      <c r="AB2675" s="18" t="s">
        <v>48</v>
      </c>
      <c r="AC2675" s="18">
        <f>'EPD information'!$AF$16*Tabell2[[#This Row],[Weight (kg)]]</f>
        <v>8.8349999999999991E-3</v>
      </c>
      <c r="AD2675" s="18">
        <f>'EPD information'!$AG$16*Tabell2[[#This Row],[Weight (kg)]]</f>
        <v>0.29449999999999998</v>
      </c>
      <c r="AE2675" s="18">
        <f>'EPD information'!$AH$16*Tabell2[[#This Row],[Weight (kg)]]</f>
        <v>4.7120000000000002E-4</v>
      </c>
      <c r="AF2675" s="21">
        <f>'EPD information'!$AI$16*Tabell2[[#This Row],[Weight (kg)]]</f>
        <v>-2.1849999999999996</v>
      </c>
    </row>
    <row r="2676" spans="1:32" x14ac:dyDescent="0.2">
      <c r="A2676" s="36" t="s">
        <v>264</v>
      </c>
      <c r="B2676" s="37" t="s">
        <v>263</v>
      </c>
      <c r="C2676" s="38">
        <v>275416</v>
      </c>
      <c r="D2676" s="39">
        <v>7319662754163</v>
      </c>
      <c r="E2676" s="37" t="s">
        <v>46</v>
      </c>
      <c r="F2676" s="40">
        <v>630</v>
      </c>
      <c r="G2676" s="37">
        <v>560</v>
      </c>
      <c r="H2676" s="41">
        <v>2.09</v>
      </c>
      <c r="I2676" s="35">
        <f>'EPD information'!$L$16*Tabell2[[#This Row],[Weight (kg)]]</f>
        <v>7.1269</v>
      </c>
      <c r="J2676" s="22">
        <f>'EPD information'!$M$16*Tabell2[[#This Row],[Weight (kg)]]</f>
        <v>0.12414599999999999</v>
      </c>
      <c r="K2676" s="22">
        <f>'EPD information'!$N$16*Tabell2[[#This Row],[Weight (kg)]]</f>
        <v>1.4734499999999999E-2</v>
      </c>
      <c r="L2676" s="22">
        <f>'EPD information'!$O$16*Tabell2[[#This Row],[Weight (kg)]]</f>
        <v>0</v>
      </c>
      <c r="M2676" s="22">
        <f>'EPD information'!$P$16*Tabell2[[#This Row],[Weight (kg)]]</f>
        <v>9.8230000000000001E-3</v>
      </c>
      <c r="N2676" s="22">
        <f>'EPD information'!$Q$16*Tabell2[[#This Row],[Weight (kg)]]</f>
        <v>0.32604</v>
      </c>
      <c r="O2676" s="22">
        <f>'EPD information'!$R$16*Tabell2[[#This Row],[Weight (kg)]]</f>
        <v>5.2877000000000002E-4</v>
      </c>
      <c r="P2676" s="22">
        <f>'EPD information'!$S$16*Tabell2[[#This Row],[Weight (kg)]]</f>
        <v>-2.5288999999999997</v>
      </c>
      <c r="Q2676" s="35">
        <f>'Product specific GWP'!$T$16*Tabell2[[#This Row],[Weight (kg)]]</f>
        <v>9.1332999999999998E-2</v>
      </c>
      <c r="R2676" s="35" t="s">
        <v>48</v>
      </c>
      <c r="S2676" s="35">
        <f>'EPD information'!$V$16*Tabell2[[#This Row],[Weight (kg)]]</f>
        <v>1.4734499999999999E-2</v>
      </c>
      <c r="T2676" s="35" t="str">
        <f>'EPD information'!$W$16</f>
        <v>ND</v>
      </c>
      <c r="U2676" s="35">
        <f>'EPD information'!$X$16*Tabell2[[#This Row],[Weight (kg)]]</f>
        <v>9.8230000000000001E-3</v>
      </c>
      <c r="V2676" s="35">
        <f>'EPD information'!$Y$16*Tabell2[[#This Row],[Weight (kg)]]</f>
        <v>0.32604</v>
      </c>
      <c r="W2676" s="35">
        <f>'EPD information'!$Z$16*Tabell2[[#This Row],[Weight (kg)]]</f>
        <v>5.2877000000000002E-4</v>
      </c>
      <c r="X2676" s="35">
        <f>'EPD information'!$AA$16*Tabell2[[#This Row],[Weight (kg)]]</f>
        <v>-2.5288999999999997</v>
      </c>
      <c r="Y2676" s="18">
        <f>'EPD information'!$AB$16*Tabell2[[#This Row],[Weight (kg)]]</f>
        <v>7.0223999999999993</v>
      </c>
      <c r="Z2676" s="18">
        <f>'EPD information'!$AC$16*Tabell2[[#This Row],[Weight (kg)]]</f>
        <v>0.12310099999999999</v>
      </c>
      <c r="AA2676" s="18">
        <f>'EPD information'!$AD$16*Tabell2[[#This Row],[Weight (kg)]]</f>
        <v>1.5403299999999998E-2</v>
      </c>
      <c r="AB2676" s="18" t="s">
        <v>48</v>
      </c>
      <c r="AC2676" s="18">
        <f>'EPD information'!$AF$16*Tabell2[[#This Row],[Weight (kg)]]</f>
        <v>9.718499999999998E-3</v>
      </c>
      <c r="AD2676" s="18">
        <f>'EPD information'!$AG$16*Tabell2[[#This Row],[Weight (kg)]]</f>
        <v>0.32394999999999996</v>
      </c>
      <c r="AE2676" s="18">
        <f>'EPD information'!$AH$16*Tabell2[[#This Row],[Weight (kg)]]</f>
        <v>5.1831999999999996E-4</v>
      </c>
      <c r="AF2676" s="21">
        <f>'EPD information'!$AI$16*Tabell2[[#This Row],[Weight (kg)]]</f>
        <v>-2.4034999999999997</v>
      </c>
    </row>
    <row r="2677" spans="1:32" x14ac:dyDescent="0.2">
      <c r="A2677" s="36" t="s">
        <v>264</v>
      </c>
      <c r="B2677" s="37" t="s">
        <v>263</v>
      </c>
      <c r="C2677" s="38">
        <v>275415</v>
      </c>
      <c r="D2677" s="39">
        <v>7319662754156</v>
      </c>
      <c r="E2677" s="37" t="s">
        <v>46</v>
      </c>
      <c r="F2677" s="40">
        <v>630</v>
      </c>
      <c r="G2677" s="37">
        <v>450</v>
      </c>
      <c r="H2677" s="41">
        <v>2.36</v>
      </c>
      <c r="I2677" s="35">
        <f>'EPD information'!$L$16*Tabell2[[#This Row],[Weight (kg)]]</f>
        <v>8.0475999999999992</v>
      </c>
      <c r="J2677" s="22">
        <f>'EPD information'!$M$16*Tabell2[[#This Row],[Weight (kg)]]</f>
        <v>0.140184</v>
      </c>
      <c r="K2677" s="22">
        <f>'EPD information'!$N$16*Tabell2[[#This Row],[Weight (kg)]]</f>
        <v>1.6638E-2</v>
      </c>
      <c r="L2677" s="22">
        <f>'EPD information'!$O$16*Tabell2[[#This Row],[Weight (kg)]]</f>
        <v>0</v>
      </c>
      <c r="M2677" s="22">
        <f>'EPD information'!$P$16*Tabell2[[#This Row],[Weight (kg)]]</f>
        <v>1.1091999999999999E-2</v>
      </c>
      <c r="N2677" s="22">
        <f>'EPD information'!$Q$16*Tabell2[[#This Row],[Weight (kg)]]</f>
        <v>0.36815999999999999</v>
      </c>
      <c r="O2677" s="22">
        <f>'EPD information'!$R$16*Tabell2[[#This Row],[Weight (kg)]]</f>
        <v>5.9708000000000005E-4</v>
      </c>
      <c r="P2677" s="22">
        <f>'EPD information'!$S$16*Tabell2[[#This Row],[Weight (kg)]]</f>
        <v>-2.8555999999999999</v>
      </c>
      <c r="Q2677" s="35">
        <f>'Product specific GWP'!$T$16*Tabell2[[#This Row],[Weight (kg)]]</f>
        <v>0.103132</v>
      </c>
      <c r="R2677" s="35" t="s">
        <v>48</v>
      </c>
      <c r="S2677" s="35">
        <f>'EPD information'!$V$16*Tabell2[[#This Row],[Weight (kg)]]</f>
        <v>1.6638E-2</v>
      </c>
      <c r="T2677" s="35" t="str">
        <f>'EPD information'!$W$16</f>
        <v>ND</v>
      </c>
      <c r="U2677" s="35">
        <f>'EPD information'!$X$16*Tabell2[[#This Row],[Weight (kg)]]</f>
        <v>1.1091999999999999E-2</v>
      </c>
      <c r="V2677" s="35">
        <f>'EPD information'!$Y$16*Tabell2[[#This Row],[Weight (kg)]]</f>
        <v>0.36815999999999999</v>
      </c>
      <c r="W2677" s="35">
        <f>'EPD information'!$Z$16*Tabell2[[#This Row],[Weight (kg)]]</f>
        <v>5.9708000000000005E-4</v>
      </c>
      <c r="X2677" s="35">
        <f>'EPD information'!$AA$16*Tabell2[[#This Row],[Weight (kg)]]</f>
        <v>-2.8555999999999999</v>
      </c>
      <c r="Y2677" s="18">
        <f>'EPD information'!$AB$16*Tabell2[[#This Row],[Weight (kg)]]</f>
        <v>7.9295999999999989</v>
      </c>
      <c r="Z2677" s="18">
        <f>'EPD information'!$AC$16*Tabell2[[#This Row],[Weight (kg)]]</f>
        <v>0.13900399999999999</v>
      </c>
      <c r="AA2677" s="18">
        <f>'EPD information'!$AD$16*Tabell2[[#This Row],[Weight (kg)]]</f>
        <v>1.7393199999999998E-2</v>
      </c>
      <c r="AB2677" s="18" t="s">
        <v>48</v>
      </c>
      <c r="AC2677" s="18">
        <f>'EPD information'!$AF$16*Tabell2[[#This Row],[Weight (kg)]]</f>
        <v>1.0973999999999999E-2</v>
      </c>
      <c r="AD2677" s="18">
        <f>'EPD information'!$AG$16*Tabell2[[#This Row],[Weight (kg)]]</f>
        <v>0.36579999999999996</v>
      </c>
      <c r="AE2677" s="18">
        <f>'EPD information'!$AH$16*Tabell2[[#This Row],[Weight (kg)]]</f>
        <v>5.8527999999999998E-4</v>
      </c>
      <c r="AF2677" s="21">
        <f>'EPD information'!$AI$16*Tabell2[[#This Row],[Weight (kg)]]</f>
        <v>-2.7139999999999995</v>
      </c>
    </row>
    <row r="2678" spans="1:32" x14ac:dyDescent="0.2">
      <c r="A2678" s="36" t="s">
        <v>264</v>
      </c>
      <c r="B2678" s="37" t="s">
        <v>263</v>
      </c>
      <c r="C2678" s="38">
        <v>256458</v>
      </c>
      <c r="D2678" s="39">
        <v>7319662564588</v>
      </c>
      <c r="E2678" s="37" t="s">
        <v>46</v>
      </c>
      <c r="F2678" s="40">
        <v>800</v>
      </c>
      <c r="G2678" s="37">
        <v>630</v>
      </c>
      <c r="H2678" s="41">
        <v>3.75</v>
      </c>
      <c r="I2678" s="35">
        <f>'EPD information'!$L$16*Tabell2[[#This Row],[Weight (kg)]]</f>
        <v>12.787500000000001</v>
      </c>
      <c r="J2678" s="22">
        <f>'EPD information'!$M$16*Tabell2[[#This Row],[Weight (kg)]]</f>
        <v>0.22275</v>
      </c>
      <c r="K2678" s="22">
        <f>'EPD information'!$N$16*Tabell2[[#This Row],[Weight (kg)]]</f>
        <v>2.6437499999999999E-2</v>
      </c>
      <c r="L2678" s="22">
        <f>'EPD information'!$O$16*Tabell2[[#This Row],[Weight (kg)]]</f>
        <v>0</v>
      </c>
      <c r="M2678" s="22">
        <f>'EPD information'!$P$16*Tabell2[[#This Row],[Weight (kg)]]</f>
        <v>1.7625000000000002E-2</v>
      </c>
      <c r="N2678" s="22">
        <f>'EPD information'!$Q$16*Tabell2[[#This Row],[Weight (kg)]]</f>
        <v>0.58499999999999996</v>
      </c>
      <c r="O2678" s="22">
        <f>'EPD information'!$R$16*Tabell2[[#This Row],[Weight (kg)]]</f>
        <v>9.4875000000000005E-4</v>
      </c>
      <c r="P2678" s="22">
        <f>'EPD information'!$S$16*Tabell2[[#This Row],[Weight (kg)]]</f>
        <v>-4.5374999999999996</v>
      </c>
      <c r="Q2678" s="35">
        <f>'Product specific GWP'!$T$16*Tabell2[[#This Row],[Weight (kg)]]</f>
        <v>0.16387500000000002</v>
      </c>
      <c r="R2678" s="35" t="s">
        <v>48</v>
      </c>
      <c r="S2678" s="35">
        <f>'EPD information'!$V$16*Tabell2[[#This Row],[Weight (kg)]]</f>
        <v>2.6437499999999999E-2</v>
      </c>
      <c r="T2678" s="35" t="str">
        <f>'EPD information'!$W$16</f>
        <v>ND</v>
      </c>
      <c r="U2678" s="35">
        <f>'EPD information'!$X$16*Tabell2[[#This Row],[Weight (kg)]]</f>
        <v>1.7625000000000002E-2</v>
      </c>
      <c r="V2678" s="35">
        <f>'EPD information'!$Y$16*Tabell2[[#This Row],[Weight (kg)]]</f>
        <v>0.58499999999999996</v>
      </c>
      <c r="W2678" s="35">
        <f>'EPD information'!$Z$16*Tabell2[[#This Row],[Weight (kg)]]</f>
        <v>9.4875000000000005E-4</v>
      </c>
      <c r="X2678" s="35">
        <f>'EPD information'!$AA$16*Tabell2[[#This Row],[Weight (kg)]]</f>
        <v>-4.5374999999999996</v>
      </c>
      <c r="Y2678" s="18">
        <f>'EPD information'!$AB$16*Tabell2[[#This Row],[Weight (kg)]]</f>
        <v>12.6</v>
      </c>
      <c r="Z2678" s="18">
        <f>'EPD information'!$AC$16*Tabell2[[#This Row],[Weight (kg)]]</f>
        <v>0.22087500000000002</v>
      </c>
      <c r="AA2678" s="18">
        <f>'EPD information'!$AD$16*Tabell2[[#This Row],[Weight (kg)]]</f>
        <v>2.7637499999999999E-2</v>
      </c>
      <c r="AB2678" s="18" t="s">
        <v>48</v>
      </c>
      <c r="AC2678" s="18">
        <f>'EPD information'!$AF$16*Tabell2[[#This Row],[Weight (kg)]]</f>
        <v>1.7437499999999998E-2</v>
      </c>
      <c r="AD2678" s="18">
        <f>'EPD information'!$AG$16*Tabell2[[#This Row],[Weight (kg)]]</f>
        <v>0.58125000000000004</v>
      </c>
      <c r="AE2678" s="18">
        <f>'EPD information'!$AH$16*Tabell2[[#This Row],[Weight (kg)]]</f>
        <v>9.3000000000000005E-4</v>
      </c>
      <c r="AF2678" s="21">
        <f>'EPD information'!$AI$16*Tabell2[[#This Row],[Weight (kg)]]</f>
        <v>-4.3125</v>
      </c>
    </row>
    <row r="2679" spans="1:32" x14ac:dyDescent="0.2">
      <c r="A2679" s="36" t="s">
        <v>264</v>
      </c>
      <c r="B2679" s="37" t="s">
        <v>263</v>
      </c>
      <c r="C2679" s="38">
        <v>256457</v>
      </c>
      <c r="D2679" s="39">
        <v>7319662564571</v>
      </c>
      <c r="E2679" s="37" t="s">
        <v>46</v>
      </c>
      <c r="F2679" s="40">
        <v>800</v>
      </c>
      <c r="G2679" s="37">
        <v>500</v>
      </c>
      <c r="H2679" s="41">
        <v>4.0199999999999996</v>
      </c>
      <c r="I2679" s="35">
        <f>'EPD information'!$L$16*Tabell2[[#This Row],[Weight (kg)]]</f>
        <v>13.7082</v>
      </c>
      <c r="J2679" s="22">
        <f>'EPD information'!$M$16*Tabell2[[#This Row],[Weight (kg)]]</f>
        <v>0.23878799999999997</v>
      </c>
      <c r="K2679" s="22">
        <f>'EPD information'!$N$16*Tabell2[[#This Row],[Weight (kg)]]</f>
        <v>2.8340999999999995E-2</v>
      </c>
      <c r="L2679" s="22">
        <f>'EPD information'!$O$16*Tabell2[[#This Row],[Weight (kg)]]</f>
        <v>0</v>
      </c>
      <c r="M2679" s="22">
        <f>'EPD information'!$P$16*Tabell2[[#This Row],[Weight (kg)]]</f>
        <v>1.8893999999999998E-2</v>
      </c>
      <c r="N2679" s="22">
        <f>'EPD information'!$Q$16*Tabell2[[#This Row],[Weight (kg)]]</f>
        <v>0.6271199999999999</v>
      </c>
      <c r="O2679" s="22">
        <f>'EPD information'!$R$16*Tabell2[[#This Row],[Weight (kg)]]</f>
        <v>1.01706E-3</v>
      </c>
      <c r="P2679" s="22">
        <f>'EPD information'!$S$16*Tabell2[[#This Row],[Weight (kg)]]</f>
        <v>-4.8641999999999994</v>
      </c>
      <c r="Q2679" s="35">
        <f>'Product specific GWP'!$T$16*Tabell2[[#This Row],[Weight (kg)]]</f>
        <v>0.175674</v>
      </c>
      <c r="R2679" s="35" t="s">
        <v>48</v>
      </c>
      <c r="S2679" s="35">
        <f>'EPD information'!$V$16*Tabell2[[#This Row],[Weight (kg)]]</f>
        <v>2.8340999999999995E-2</v>
      </c>
      <c r="T2679" s="35" t="str">
        <f>'EPD information'!$W$16</f>
        <v>ND</v>
      </c>
      <c r="U2679" s="35">
        <f>'EPD information'!$X$16*Tabell2[[#This Row],[Weight (kg)]]</f>
        <v>1.8893999999999998E-2</v>
      </c>
      <c r="V2679" s="35">
        <f>'EPD information'!$Y$16*Tabell2[[#This Row],[Weight (kg)]]</f>
        <v>0.6271199999999999</v>
      </c>
      <c r="W2679" s="35">
        <f>'EPD information'!$Z$16*Tabell2[[#This Row],[Weight (kg)]]</f>
        <v>1.01706E-3</v>
      </c>
      <c r="X2679" s="35">
        <f>'EPD information'!$AA$16*Tabell2[[#This Row],[Weight (kg)]]</f>
        <v>-4.8641999999999994</v>
      </c>
      <c r="Y2679" s="18">
        <f>'EPD information'!$AB$16*Tabell2[[#This Row],[Weight (kg)]]</f>
        <v>13.507199999999997</v>
      </c>
      <c r="Z2679" s="18">
        <f>'EPD information'!$AC$16*Tabell2[[#This Row],[Weight (kg)]]</f>
        <v>0.23677799999999999</v>
      </c>
      <c r="AA2679" s="18">
        <f>'EPD information'!$AD$16*Tabell2[[#This Row],[Weight (kg)]]</f>
        <v>2.9627399999999995E-2</v>
      </c>
      <c r="AB2679" s="18" t="s">
        <v>48</v>
      </c>
      <c r="AC2679" s="18">
        <f>'EPD information'!$AF$16*Tabell2[[#This Row],[Weight (kg)]]</f>
        <v>1.8692999999999998E-2</v>
      </c>
      <c r="AD2679" s="18">
        <f>'EPD information'!$AG$16*Tabell2[[#This Row],[Weight (kg)]]</f>
        <v>0.62309999999999988</v>
      </c>
      <c r="AE2679" s="18">
        <f>'EPD information'!$AH$16*Tabell2[[#This Row],[Weight (kg)]]</f>
        <v>9.9695999999999986E-4</v>
      </c>
      <c r="AF2679" s="21">
        <f>'EPD information'!$AI$16*Tabell2[[#This Row],[Weight (kg)]]</f>
        <v>-4.6229999999999993</v>
      </c>
    </row>
    <row r="2680" spans="1:32" x14ac:dyDescent="0.2">
      <c r="A2680" s="36" t="s">
        <v>264</v>
      </c>
      <c r="B2680" s="37" t="s">
        <v>263</v>
      </c>
      <c r="C2680" s="38">
        <v>256456</v>
      </c>
      <c r="D2680" s="39">
        <v>7319662564564</v>
      </c>
      <c r="E2680" s="37" t="s">
        <v>46</v>
      </c>
      <c r="F2680" s="40">
        <v>800</v>
      </c>
      <c r="G2680" s="37">
        <v>400</v>
      </c>
      <c r="H2680" s="41">
        <v>4.0599999999999996</v>
      </c>
      <c r="I2680" s="35">
        <f>'EPD information'!$L$16*Tabell2[[#This Row],[Weight (kg)]]</f>
        <v>13.8446</v>
      </c>
      <c r="J2680" s="22">
        <f>'EPD information'!$M$16*Tabell2[[#This Row],[Weight (kg)]]</f>
        <v>0.24116399999999999</v>
      </c>
      <c r="K2680" s="22">
        <f>'EPD information'!$N$16*Tabell2[[#This Row],[Weight (kg)]]</f>
        <v>2.8622999999999996E-2</v>
      </c>
      <c r="L2680" s="22">
        <f>'EPD information'!$O$16*Tabell2[[#This Row],[Weight (kg)]]</f>
        <v>0</v>
      </c>
      <c r="M2680" s="22">
        <f>'EPD information'!$P$16*Tabell2[[#This Row],[Weight (kg)]]</f>
        <v>1.9081999999999998E-2</v>
      </c>
      <c r="N2680" s="22">
        <f>'EPD information'!$Q$16*Tabell2[[#This Row],[Weight (kg)]]</f>
        <v>0.63335999999999992</v>
      </c>
      <c r="O2680" s="22">
        <f>'EPD information'!$R$16*Tabell2[[#This Row],[Weight (kg)]]</f>
        <v>1.0271799999999999E-3</v>
      </c>
      <c r="P2680" s="22">
        <f>'EPD information'!$S$16*Tabell2[[#This Row],[Weight (kg)]]</f>
        <v>-4.9125999999999994</v>
      </c>
      <c r="Q2680" s="35">
        <f>'Product specific GWP'!$T$16*Tabell2[[#This Row],[Weight (kg)]]</f>
        <v>0.177422</v>
      </c>
      <c r="R2680" s="35" t="s">
        <v>48</v>
      </c>
      <c r="S2680" s="35">
        <f>'EPD information'!$V$16*Tabell2[[#This Row],[Weight (kg)]]</f>
        <v>2.8622999999999996E-2</v>
      </c>
      <c r="T2680" s="35" t="str">
        <f>'EPD information'!$W$16</f>
        <v>ND</v>
      </c>
      <c r="U2680" s="35">
        <f>'EPD information'!$X$16*Tabell2[[#This Row],[Weight (kg)]]</f>
        <v>1.9081999999999998E-2</v>
      </c>
      <c r="V2680" s="35">
        <f>'EPD information'!$Y$16*Tabell2[[#This Row],[Weight (kg)]]</f>
        <v>0.63335999999999992</v>
      </c>
      <c r="W2680" s="35">
        <f>'EPD information'!$Z$16*Tabell2[[#This Row],[Weight (kg)]]</f>
        <v>1.0271799999999999E-3</v>
      </c>
      <c r="X2680" s="35">
        <f>'EPD information'!$AA$16*Tabell2[[#This Row],[Weight (kg)]]</f>
        <v>-4.9125999999999994</v>
      </c>
      <c r="Y2680" s="18">
        <f>'EPD information'!$AB$16*Tabell2[[#This Row],[Weight (kg)]]</f>
        <v>13.641599999999999</v>
      </c>
      <c r="Z2680" s="18">
        <f>'EPD information'!$AC$16*Tabell2[[#This Row],[Weight (kg)]]</f>
        <v>0.23913399999999999</v>
      </c>
      <c r="AA2680" s="18">
        <f>'EPD information'!$AD$16*Tabell2[[#This Row],[Weight (kg)]]</f>
        <v>2.9922199999999996E-2</v>
      </c>
      <c r="AB2680" s="18" t="s">
        <v>48</v>
      </c>
      <c r="AC2680" s="18">
        <f>'EPD information'!$AF$16*Tabell2[[#This Row],[Weight (kg)]]</f>
        <v>1.8878999999999996E-2</v>
      </c>
      <c r="AD2680" s="18">
        <f>'EPD information'!$AG$16*Tabell2[[#This Row],[Weight (kg)]]</f>
        <v>0.62929999999999997</v>
      </c>
      <c r="AE2680" s="18">
        <f>'EPD information'!$AH$16*Tabell2[[#This Row],[Weight (kg)]]</f>
        <v>1.0068799999999999E-3</v>
      </c>
      <c r="AF2680" s="21">
        <f>'EPD information'!$AI$16*Tabell2[[#This Row],[Weight (kg)]]</f>
        <v>-4.6689999999999996</v>
      </c>
    </row>
    <row r="2681" spans="1:32" x14ac:dyDescent="0.2">
      <c r="A2681" s="36" t="s">
        <v>264</v>
      </c>
      <c r="B2681" s="37" t="s">
        <v>263</v>
      </c>
      <c r="C2681" s="38">
        <v>256461</v>
      </c>
      <c r="D2681" s="39">
        <v>7319662564618</v>
      </c>
      <c r="E2681" s="37" t="s">
        <v>46</v>
      </c>
      <c r="F2681" s="40">
        <v>1000</v>
      </c>
      <c r="G2681" s="37">
        <v>800</v>
      </c>
      <c r="H2681" s="41">
        <v>5.23</v>
      </c>
      <c r="I2681" s="35">
        <f>'EPD information'!$L$16*Tabell2[[#This Row],[Weight (kg)]]</f>
        <v>17.834300000000002</v>
      </c>
      <c r="J2681" s="22">
        <f>'EPD information'!$M$16*Tabell2[[#This Row],[Weight (kg)]]</f>
        <v>0.31066200000000005</v>
      </c>
      <c r="K2681" s="22">
        <f>'EPD information'!$N$16*Tabell2[[#This Row],[Weight (kg)]]</f>
        <v>3.6871500000000001E-2</v>
      </c>
      <c r="L2681" s="22">
        <f>'EPD information'!$O$16*Tabell2[[#This Row],[Weight (kg)]]</f>
        <v>0</v>
      </c>
      <c r="M2681" s="22">
        <f>'EPD information'!$P$16*Tabell2[[#This Row],[Weight (kg)]]</f>
        <v>2.4581000000000002E-2</v>
      </c>
      <c r="N2681" s="22">
        <f>'EPD information'!$Q$16*Tabell2[[#This Row],[Weight (kg)]]</f>
        <v>0.81588000000000005</v>
      </c>
      <c r="O2681" s="22">
        <f>'EPD information'!$R$16*Tabell2[[#This Row],[Weight (kg)]]</f>
        <v>1.3231900000000001E-3</v>
      </c>
      <c r="P2681" s="22">
        <f>'EPD information'!$S$16*Tabell2[[#This Row],[Weight (kg)]]</f>
        <v>-6.3283000000000005</v>
      </c>
      <c r="Q2681" s="35">
        <f>'Product specific GWP'!$T$16*Tabell2[[#This Row],[Weight (kg)]]</f>
        <v>0.22855100000000003</v>
      </c>
      <c r="R2681" s="35" t="s">
        <v>48</v>
      </c>
      <c r="S2681" s="35">
        <f>'EPD information'!$V$16*Tabell2[[#This Row],[Weight (kg)]]</f>
        <v>3.6871500000000001E-2</v>
      </c>
      <c r="T2681" s="35" t="str">
        <f>'EPD information'!$W$16</f>
        <v>ND</v>
      </c>
      <c r="U2681" s="35">
        <f>'EPD information'!$X$16*Tabell2[[#This Row],[Weight (kg)]]</f>
        <v>2.4581000000000002E-2</v>
      </c>
      <c r="V2681" s="35">
        <f>'EPD information'!$Y$16*Tabell2[[#This Row],[Weight (kg)]]</f>
        <v>0.81588000000000005</v>
      </c>
      <c r="W2681" s="35">
        <f>'EPD information'!$Z$16*Tabell2[[#This Row],[Weight (kg)]]</f>
        <v>1.3231900000000001E-3</v>
      </c>
      <c r="X2681" s="35">
        <f>'EPD information'!$AA$16*Tabell2[[#This Row],[Weight (kg)]]</f>
        <v>-6.3283000000000005</v>
      </c>
      <c r="Y2681" s="18">
        <f>'EPD information'!$AB$16*Tabell2[[#This Row],[Weight (kg)]]</f>
        <v>17.572800000000001</v>
      </c>
      <c r="Z2681" s="18">
        <f>'EPD information'!$AC$16*Tabell2[[#This Row],[Weight (kg)]]</f>
        <v>0.30804700000000002</v>
      </c>
      <c r="AA2681" s="18">
        <f>'EPD information'!$AD$16*Tabell2[[#This Row],[Weight (kg)]]</f>
        <v>3.8545099999999999E-2</v>
      </c>
      <c r="AB2681" s="18" t="s">
        <v>48</v>
      </c>
      <c r="AC2681" s="18">
        <f>'EPD information'!$AF$16*Tabell2[[#This Row],[Weight (kg)]]</f>
        <v>2.4319500000000001E-2</v>
      </c>
      <c r="AD2681" s="18">
        <f>'EPD information'!$AG$16*Tabell2[[#This Row],[Weight (kg)]]</f>
        <v>0.81065000000000009</v>
      </c>
      <c r="AE2681" s="18">
        <f>'EPD information'!$AH$16*Tabell2[[#This Row],[Weight (kg)]]</f>
        <v>1.2970400000000002E-3</v>
      </c>
      <c r="AF2681" s="21">
        <f>'EPD information'!$AI$16*Tabell2[[#This Row],[Weight (kg)]]</f>
        <v>-6.0145</v>
      </c>
    </row>
    <row r="2682" spans="1:32" x14ac:dyDescent="0.2">
      <c r="A2682" s="36" t="s">
        <v>264</v>
      </c>
      <c r="B2682" s="37" t="s">
        <v>263</v>
      </c>
      <c r="C2682" s="38">
        <v>256460</v>
      </c>
      <c r="D2682" s="39">
        <v>7319662564601</v>
      </c>
      <c r="E2682" s="37" t="s">
        <v>46</v>
      </c>
      <c r="F2682" s="40">
        <v>1000</v>
      </c>
      <c r="G2682" s="37">
        <v>630</v>
      </c>
      <c r="H2682" s="41">
        <v>6.17</v>
      </c>
      <c r="I2682" s="35">
        <f>'EPD information'!$L$16*Tabell2[[#This Row],[Weight (kg)]]</f>
        <v>21.0397</v>
      </c>
      <c r="J2682" s="22">
        <f>'EPD information'!$M$16*Tabell2[[#This Row],[Weight (kg)]]</f>
        <v>0.36649799999999999</v>
      </c>
      <c r="K2682" s="22">
        <f>'EPD information'!$N$16*Tabell2[[#This Row],[Weight (kg)]]</f>
        <v>4.3498499999999996E-2</v>
      </c>
      <c r="L2682" s="22">
        <f>'EPD information'!$O$16*Tabell2[[#This Row],[Weight (kg)]]</f>
        <v>0</v>
      </c>
      <c r="M2682" s="22">
        <f>'EPD information'!$P$16*Tabell2[[#This Row],[Weight (kg)]]</f>
        <v>2.8999E-2</v>
      </c>
      <c r="N2682" s="22">
        <f>'EPD information'!$Q$16*Tabell2[[#This Row],[Weight (kg)]]</f>
        <v>0.96252000000000004</v>
      </c>
      <c r="O2682" s="22">
        <f>'EPD information'!$R$16*Tabell2[[#This Row],[Weight (kg)]]</f>
        <v>1.56101E-3</v>
      </c>
      <c r="P2682" s="22">
        <f>'EPD information'!$S$16*Tabell2[[#This Row],[Weight (kg)]]</f>
        <v>-7.4657</v>
      </c>
      <c r="Q2682" s="35">
        <f>'Product specific GWP'!$T$16*Tabell2[[#This Row],[Weight (kg)]]</f>
        <v>0.26962900000000001</v>
      </c>
      <c r="R2682" s="35" t="s">
        <v>48</v>
      </c>
      <c r="S2682" s="35">
        <f>'EPD information'!$V$16*Tabell2[[#This Row],[Weight (kg)]]</f>
        <v>4.3498499999999996E-2</v>
      </c>
      <c r="T2682" s="35" t="str">
        <f>'EPD information'!$W$16</f>
        <v>ND</v>
      </c>
      <c r="U2682" s="35">
        <f>'EPD information'!$X$16*Tabell2[[#This Row],[Weight (kg)]]</f>
        <v>2.8999E-2</v>
      </c>
      <c r="V2682" s="35">
        <f>'EPD information'!$Y$16*Tabell2[[#This Row],[Weight (kg)]]</f>
        <v>0.96252000000000004</v>
      </c>
      <c r="W2682" s="35">
        <f>'EPD information'!$Z$16*Tabell2[[#This Row],[Weight (kg)]]</f>
        <v>1.56101E-3</v>
      </c>
      <c r="X2682" s="35">
        <f>'EPD information'!$AA$16*Tabell2[[#This Row],[Weight (kg)]]</f>
        <v>-7.4657</v>
      </c>
      <c r="Y2682" s="18">
        <f>'EPD information'!$AB$16*Tabell2[[#This Row],[Weight (kg)]]</f>
        <v>20.731199999999998</v>
      </c>
      <c r="Z2682" s="18">
        <f>'EPD information'!$AC$16*Tabell2[[#This Row],[Weight (kg)]]</f>
        <v>0.36341299999999999</v>
      </c>
      <c r="AA2682" s="18">
        <f>'EPD information'!$AD$16*Tabell2[[#This Row],[Weight (kg)]]</f>
        <v>4.5472899999999997E-2</v>
      </c>
      <c r="AB2682" s="18" t="s">
        <v>48</v>
      </c>
      <c r="AC2682" s="18">
        <f>'EPD information'!$AF$16*Tabell2[[#This Row],[Weight (kg)]]</f>
        <v>2.8690499999999997E-2</v>
      </c>
      <c r="AD2682" s="18">
        <f>'EPD information'!$AG$16*Tabell2[[#This Row],[Weight (kg)]]</f>
        <v>0.95635000000000003</v>
      </c>
      <c r="AE2682" s="18">
        <f>'EPD information'!$AH$16*Tabell2[[#This Row],[Weight (kg)]]</f>
        <v>1.53016E-3</v>
      </c>
      <c r="AF2682" s="21">
        <f>'EPD information'!$AI$16*Tabell2[[#This Row],[Weight (kg)]]</f>
        <v>-7.0954999999999995</v>
      </c>
    </row>
    <row r="2683" spans="1:32" x14ac:dyDescent="0.2">
      <c r="A2683" s="36" t="s">
        <v>264</v>
      </c>
      <c r="B2683" s="37" t="s">
        <v>263</v>
      </c>
      <c r="C2683" s="38">
        <v>256459</v>
      </c>
      <c r="D2683" s="39">
        <v>7319662564595</v>
      </c>
      <c r="E2683" s="37" t="s">
        <v>46</v>
      </c>
      <c r="F2683" s="40">
        <v>1000</v>
      </c>
      <c r="G2683" s="37">
        <v>500</v>
      </c>
      <c r="H2683" s="41">
        <v>6.52</v>
      </c>
      <c r="I2683" s="35">
        <f>'EPD information'!$L$16*Tabell2[[#This Row],[Weight (kg)]]</f>
        <v>22.2332</v>
      </c>
      <c r="J2683" s="22">
        <f>'EPD information'!$M$16*Tabell2[[#This Row],[Weight (kg)]]</f>
        <v>0.38728799999999997</v>
      </c>
      <c r="K2683" s="22">
        <f>'EPD information'!$N$16*Tabell2[[#This Row],[Weight (kg)]]</f>
        <v>4.5965999999999993E-2</v>
      </c>
      <c r="L2683" s="22">
        <f>'EPD information'!$O$16*Tabell2[[#This Row],[Weight (kg)]]</f>
        <v>0</v>
      </c>
      <c r="M2683" s="22">
        <f>'EPD information'!$P$16*Tabell2[[#This Row],[Weight (kg)]]</f>
        <v>3.0643999999999998E-2</v>
      </c>
      <c r="N2683" s="22">
        <f>'EPD information'!$Q$16*Tabell2[[#This Row],[Weight (kg)]]</f>
        <v>1.01712</v>
      </c>
      <c r="O2683" s="22">
        <f>'EPD information'!$R$16*Tabell2[[#This Row],[Weight (kg)]]</f>
        <v>1.64956E-3</v>
      </c>
      <c r="P2683" s="22">
        <f>'EPD information'!$S$16*Tabell2[[#This Row],[Weight (kg)]]</f>
        <v>-7.8891999999999989</v>
      </c>
      <c r="Q2683" s="35">
        <f>'Product specific GWP'!$T$16*Tabell2[[#This Row],[Weight (kg)]]</f>
        <v>0.28492400000000001</v>
      </c>
      <c r="R2683" s="35" t="s">
        <v>48</v>
      </c>
      <c r="S2683" s="35">
        <f>'EPD information'!$V$16*Tabell2[[#This Row],[Weight (kg)]]</f>
        <v>4.5965999999999993E-2</v>
      </c>
      <c r="T2683" s="35" t="str">
        <f>'EPD information'!$W$16</f>
        <v>ND</v>
      </c>
      <c r="U2683" s="35">
        <f>'EPD information'!$X$16*Tabell2[[#This Row],[Weight (kg)]]</f>
        <v>3.0643999999999998E-2</v>
      </c>
      <c r="V2683" s="35">
        <f>'EPD information'!$Y$16*Tabell2[[#This Row],[Weight (kg)]]</f>
        <v>1.01712</v>
      </c>
      <c r="W2683" s="35">
        <f>'EPD information'!$Z$16*Tabell2[[#This Row],[Weight (kg)]]</f>
        <v>1.64956E-3</v>
      </c>
      <c r="X2683" s="35">
        <f>'EPD information'!$AA$16*Tabell2[[#This Row],[Weight (kg)]]</f>
        <v>-7.8891999999999989</v>
      </c>
      <c r="Y2683" s="18">
        <f>'EPD information'!$AB$16*Tabell2[[#This Row],[Weight (kg)]]</f>
        <v>21.907199999999996</v>
      </c>
      <c r="Z2683" s="18">
        <f>'EPD information'!$AC$16*Tabell2[[#This Row],[Weight (kg)]]</f>
        <v>0.38402799999999998</v>
      </c>
      <c r="AA2683" s="18">
        <f>'EPD information'!$AD$16*Tabell2[[#This Row],[Weight (kg)]]</f>
        <v>4.8052399999999995E-2</v>
      </c>
      <c r="AB2683" s="18" t="s">
        <v>48</v>
      </c>
      <c r="AC2683" s="18">
        <f>'EPD information'!$AF$16*Tabell2[[#This Row],[Weight (kg)]]</f>
        <v>3.0317999999999994E-2</v>
      </c>
      <c r="AD2683" s="18">
        <f>'EPD information'!$AG$16*Tabell2[[#This Row],[Weight (kg)]]</f>
        <v>1.0105999999999999</v>
      </c>
      <c r="AE2683" s="18">
        <f>'EPD information'!$AH$16*Tabell2[[#This Row],[Weight (kg)]]</f>
        <v>1.61696E-3</v>
      </c>
      <c r="AF2683" s="21">
        <f>'EPD information'!$AI$16*Tabell2[[#This Row],[Weight (kg)]]</f>
        <v>-7.4979999999999993</v>
      </c>
    </row>
    <row r="2684" spans="1:32" x14ac:dyDescent="0.2">
      <c r="A2684" s="36" t="s">
        <v>264</v>
      </c>
      <c r="B2684" s="37" t="s">
        <v>263</v>
      </c>
      <c r="C2684" s="38">
        <v>275442</v>
      </c>
      <c r="D2684" s="39">
        <v>7319662754422</v>
      </c>
      <c r="E2684" s="37" t="s">
        <v>46</v>
      </c>
      <c r="F2684" s="40">
        <v>1120</v>
      </c>
      <c r="G2684" s="37">
        <v>1000</v>
      </c>
      <c r="H2684" s="41">
        <v>5.46</v>
      </c>
      <c r="I2684" s="35">
        <f>'EPD information'!$L$16*Tabell2[[#This Row],[Weight (kg)]]</f>
        <v>18.618600000000001</v>
      </c>
      <c r="J2684" s="22">
        <f>'EPD information'!$M$16*Tabell2[[#This Row],[Weight (kg)]]</f>
        <v>0.324324</v>
      </c>
      <c r="K2684" s="22">
        <f>'EPD information'!$N$16*Tabell2[[#This Row],[Weight (kg)]]</f>
        <v>3.8492999999999999E-2</v>
      </c>
      <c r="L2684" s="22">
        <f>'EPD information'!$O$16*Tabell2[[#This Row],[Weight (kg)]]</f>
        <v>0</v>
      </c>
      <c r="M2684" s="22">
        <f>'EPD information'!$P$16*Tabell2[[#This Row],[Weight (kg)]]</f>
        <v>2.5662000000000001E-2</v>
      </c>
      <c r="N2684" s="22">
        <f>'EPD information'!$Q$16*Tabell2[[#This Row],[Weight (kg)]]</f>
        <v>0.85175999999999996</v>
      </c>
      <c r="O2684" s="22">
        <f>'EPD information'!$R$16*Tabell2[[#This Row],[Weight (kg)]]</f>
        <v>1.3813800000000002E-3</v>
      </c>
      <c r="P2684" s="22">
        <f>'EPD information'!$S$16*Tabell2[[#This Row],[Weight (kg)]]</f>
        <v>-6.6065999999999994</v>
      </c>
      <c r="Q2684" s="35">
        <f>'Product specific GWP'!$T$16*Tabell2[[#This Row],[Weight (kg)]]</f>
        <v>0.23860200000000001</v>
      </c>
      <c r="R2684" s="35" t="s">
        <v>48</v>
      </c>
      <c r="S2684" s="35">
        <f>'EPD information'!$V$16*Tabell2[[#This Row],[Weight (kg)]]</f>
        <v>3.8492999999999999E-2</v>
      </c>
      <c r="T2684" s="35" t="str">
        <f>'EPD information'!$W$16</f>
        <v>ND</v>
      </c>
      <c r="U2684" s="35">
        <f>'EPD information'!$X$16*Tabell2[[#This Row],[Weight (kg)]]</f>
        <v>2.5662000000000001E-2</v>
      </c>
      <c r="V2684" s="35">
        <f>'EPD information'!$Y$16*Tabell2[[#This Row],[Weight (kg)]]</f>
        <v>0.85175999999999996</v>
      </c>
      <c r="W2684" s="35">
        <f>'EPD information'!$Z$16*Tabell2[[#This Row],[Weight (kg)]]</f>
        <v>1.3813800000000002E-3</v>
      </c>
      <c r="X2684" s="35">
        <f>'EPD information'!$AA$16*Tabell2[[#This Row],[Weight (kg)]]</f>
        <v>-6.6065999999999994</v>
      </c>
      <c r="Y2684" s="18">
        <f>'EPD information'!$AB$16*Tabell2[[#This Row],[Weight (kg)]]</f>
        <v>18.345599999999997</v>
      </c>
      <c r="Z2684" s="18">
        <f>'EPD information'!$AC$16*Tabell2[[#This Row],[Weight (kg)]]</f>
        <v>0.32159399999999999</v>
      </c>
      <c r="AA2684" s="18">
        <f>'EPD information'!$AD$16*Tabell2[[#This Row],[Weight (kg)]]</f>
        <v>4.0240199999999997E-2</v>
      </c>
      <c r="AB2684" s="18" t="s">
        <v>48</v>
      </c>
      <c r="AC2684" s="18">
        <f>'EPD information'!$AF$16*Tabell2[[#This Row],[Weight (kg)]]</f>
        <v>2.5388999999999998E-2</v>
      </c>
      <c r="AD2684" s="18">
        <f>'EPD information'!$AG$16*Tabell2[[#This Row],[Weight (kg)]]</f>
        <v>0.84629999999999994</v>
      </c>
      <c r="AE2684" s="18">
        <f>'EPD information'!$AH$16*Tabell2[[#This Row],[Weight (kg)]]</f>
        <v>1.3540800000000001E-3</v>
      </c>
      <c r="AF2684" s="21">
        <f>'EPD information'!$AI$16*Tabell2[[#This Row],[Weight (kg)]]</f>
        <v>-6.2789999999999999</v>
      </c>
    </row>
    <row r="2685" spans="1:32" x14ac:dyDescent="0.2">
      <c r="A2685" s="36" t="s">
        <v>264</v>
      </c>
      <c r="B2685" s="37" t="s">
        <v>263</v>
      </c>
      <c r="C2685" s="38">
        <v>275445</v>
      </c>
      <c r="D2685" s="39">
        <v>7319662754453</v>
      </c>
      <c r="E2685" s="37" t="s">
        <v>46</v>
      </c>
      <c r="F2685" s="40">
        <v>1250</v>
      </c>
      <c r="G2685" s="37">
        <v>1120</v>
      </c>
      <c r="H2685" s="41">
        <v>7.53</v>
      </c>
      <c r="I2685" s="35">
        <f>'EPD information'!$L$16*Tabell2[[#This Row],[Weight (kg)]]</f>
        <v>25.677300000000002</v>
      </c>
      <c r="J2685" s="22">
        <f>'EPD information'!$M$16*Tabell2[[#This Row],[Weight (kg)]]</f>
        <v>0.44728200000000001</v>
      </c>
      <c r="K2685" s="22">
        <f>'EPD information'!$N$16*Tabell2[[#This Row],[Weight (kg)]]</f>
        <v>5.3086500000000002E-2</v>
      </c>
      <c r="L2685" s="22">
        <f>'EPD information'!$O$16*Tabell2[[#This Row],[Weight (kg)]]</f>
        <v>0</v>
      </c>
      <c r="M2685" s="22">
        <f>'EPD information'!$P$16*Tabell2[[#This Row],[Weight (kg)]]</f>
        <v>3.5391000000000006E-2</v>
      </c>
      <c r="N2685" s="22">
        <f>'EPD information'!$Q$16*Tabell2[[#This Row],[Weight (kg)]]</f>
        <v>1.1746799999999999</v>
      </c>
      <c r="O2685" s="22">
        <f>'EPD information'!$R$16*Tabell2[[#This Row],[Weight (kg)]]</f>
        <v>1.9050900000000003E-3</v>
      </c>
      <c r="P2685" s="22">
        <f>'EPD information'!$S$16*Tabell2[[#This Row],[Weight (kg)]]</f>
        <v>-9.1113</v>
      </c>
      <c r="Q2685" s="35">
        <f>'Product specific GWP'!$T$16*Tabell2[[#This Row],[Weight (kg)]]</f>
        <v>0.32906100000000005</v>
      </c>
      <c r="R2685" s="35" t="s">
        <v>48</v>
      </c>
      <c r="S2685" s="35">
        <f>'EPD information'!$V$16*Tabell2[[#This Row],[Weight (kg)]]</f>
        <v>5.3086500000000002E-2</v>
      </c>
      <c r="T2685" s="35" t="str">
        <f>'EPD information'!$W$16</f>
        <v>ND</v>
      </c>
      <c r="U2685" s="35">
        <f>'EPD information'!$X$16*Tabell2[[#This Row],[Weight (kg)]]</f>
        <v>3.5391000000000006E-2</v>
      </c>
      <c r="V2685" s="35">
        <f>'EPD information'!$Y$16*Tabell2[[#This Row],[Weight (kg)]]</f>
        <v>1.1746799999999999</v>
      </c>
      <c r="W2685" s="35">
        <f>'EPD information'!$Z$16*Tabell2[[#This Row],[Weight (kg)]]</f>
        <v>1.9050900000000003E-3</v>
      </c>
      <c r="X2685" s="35">
        <f>'EPD information'!$AA$16*Tabell2[[#This Row],[Weight (kg)]]</f>
        <v>-9.1113</v>
      </c>
      <c r="Y2685" s="18">
        <f>'EPD information'!$AB$16*Tabell2[[#This Row],[Weight (kg)]]</f>
        <v>25.300799999999999</v>
      </c>
      <c r="Z2685" s="18">
        <f>'EPD information'!$AC$16*Tabell2[[#This Row],[Weight (kg)]]</f>
        <v>0.44351699999999999</v>
      </c>
      <c r="AA2685" s="18">
        <f>'EPD information'!$AD$16*Tabell2[[#This Row],[Weight (kg)]]</f>
        <v>5.54961E-2</v>
      </c>
      <c r="AB2685" s="18" t="s">
        <v>48</v>
      </c>
      <c r="AC2685" s="18">
        <f>'EPD information'!$AF$16*Tabell2[[#This Row],[Weight (kg)]]</f>
        <v>3.5014499999999997E-2</v>
      </c>
      <c r="AD2685" s="18">
        <f>'EPD information'!$AG$16*Tabell2[[#This Row],[Weight (kg)]]</f>
        <v>1.1671500000000001</v>
      </c>
      <c r="AE2685" s="18">
        <f>'EPD information'!$AH$16*Tabell2[[#This Row],[Weight (kg)]]</f>
        <v>1.8674400000000002E-3</v>
      </c>
      <c r="AF2685" s="21">
        <f>'EPD information'!$AI$16*Tabell2[[#This Row],[Weight (kg)]]</f>
        <v>-8.6594999999999995</v>
      </c>
    </row>
    <row r="2686" spans="1:32" x14ac:dyDescent="0.2">
      <c r="A2686" s="36" t="s">
        <v>264</v>
      </c>
      <c r="B2686" s="37" t="s">
        <v>263</v>
      </c>
      <c r="C2686" s="38">
        <v>256464</v>
      </c>
      <c r="D2686" s="39">
        <v>7319662564649</v>
      </c>
      <c r="E2686" s="37" t="s">
        <v>46</v>
      </c>
      <c r="F2686" s="40">
        <v>1250</v>
      </c>
      <c r="G2686" s="37">
        <v>1000</v>
      </c>
      <c r="H2686" s="41">
        <v>7.56</v>
      </c>
      <c r="I2686" s="35">
        <f>'EPD information'!$L$16*Tabell2[[#This Row],[Weight (kg)]]</f>
        <v>25.779599999999999</v>
      </c>
      <c r="J2686" s="22">
        <f>'EPD information'!$M$16*Tabell2[[#This Row],[Weight (kg)]]</f>
        <v>0.44906399999999996</v>
      </c>
      <c r="K2686" s="22">
        <f>'EPD information'!$N$16*Tabell2[[#This Row],[Weight (kg)]]</f>
        <v>5.3297999999999998E-2</v>
      </c>
      <c r="L2686" s="22">
        <f>'EPD information'!$O$16*Tabell2[[#This Row],[Weight (kg)]]</f>
        <v>0</v>
      </c>
      <c r="M2686" s="22">
        <f>'EPD information'!$P$16*Tabell2[[#This Row],[Weight (kg)]]</f>
        <v>3.5532000000000001E-2</v>
      </c>
      <c r="N2686" s="22">
        <f>'EPD information'!$Q$16*Tabell2[[#This Row],[Weight (kg)]]</f>
        <v>1.17936</v>
      </c>
      <c r="O2686" s="22">
        <f>'EPD information'!$R$16*Tabell2[[#This Row],[Weight (kg)]]</f>
        <v>1.9126800000000002E-3</v>
      </c>
      <c r="P2686" s="22">
        <f>'EPD information'!$S$16*Tabell2[[#This Row],[Weight (kg)]]</f>
        <v>-9.1475999999999988</v>
      </c>
      <c r="Q2686" s="35">
        <f>'Product specific GWP'!$T$16*Tabell2[[#This Row],[Weight (kg)]]</f>
        <v>0.330372</v>
      </c>
      <c r="R2686" s="35" t="s">
        <v>48</v>
      </c>
      <c r="S2686" s="35">
        <f>'EPD information'!$V$16*Tabell2[[#This Row],[Weight (kg)]]</f>
        <v>5.3297999999999998E-2</v>
      </c>
      <c r="T2686" s="35" t="str">
        <f>'EPD information'!$W$16</f>
        <v>ND</v>
      </c>
      <c r="U2686" s="35">
        <f>'EPD information'!$X$16*Tabell2[[#This Row],[Weight (kg)]]</f>
        <v>3.5532000000000001E-2</v>
      </c>
      <c r="V2686" s="35">
        <f>'EPD information'!$Y$16*Tabell2[[#This Row],[Weight (kg)]]</f>
        <v>1.17936</v>
      </c>
      <c r="W2686" s="35">
        <f>'EPD information'!$Z$16*Tabell2[[#This Row],[Weight (kg)]]</f>
        <v>1.9126800000000002E-3</v>
      </c>
      <c r="X2686" s="35">
        <f>'EPD information'!$AA$16*Tabell2[[#This Row],[Weight (kg)]]</f>
        <v>-9.1475999999999988</v>
      </c>
      <c r="Y2686" s="18">
        <f>'EPD information'!$AB$16*Tabell2[[#This Row],[Weight (kg)]]</f>
        <v>25.401599999999998</v>
      </c>
      <c r="Z2686" s="18">
        <f>'EPD information'!$AC$16*Tabell2[[#This Row],[Weight (kg)]]</f>
        <v>0.44528399999999996</v>
      </c>
      <c r="AA2686" s="18">
        <f>'EPD information'!$AD$16*Tabell2[[#This Row],[Weight (kg)]]</f>
        <v>5.5717199999999995E-2</v>
      </c>
      <c r="AB2686" s="18" t="s">
        <v>48</v>
      </c>
      <c r="AC2686" s="18">
        <f>'EPD information'!$AF$16*Tabell2[[#This Row],[Weight (kg)]]</f>
        <v>3.5153999999999998E-2</v>
      </c>
      <c r="AD2686" s="18">
        <f>'EPD information'!$AG$16*Tabell2[[#This Row],[Weight (kg)]]</f>
        <v>1.1718</v>
      </c>
      <c r="AE2686" s="18">
        <f>'EPD information'!$AH$16*Tabell2[[#This Row],[Weight (kg)]]</f>
        <v>1.87488E-3</v>
      </c>
      <c r="AF2686" s="21">
        <f>'EPD information'!$AI$16*Tabell2[[#This Row],[Weight (kg)]]</f>
        <v>-8.6939999999999991</v>
      </c>
    </row>
    <row r="2687" spans="1:32" x14ac:dyDescent="0.2">
      <c r="A2687" s="36" t="s">
        <v>264</v>
      </c>
      <c r="B2687" s="37" t="s">
        <v>263</v>
      </c>
      <c r="C2687" s="38">
        <v>256463</v>
      </c>
      <c r="D2687" s="39">
        <v>7319662564632</v>
      </c>
      <c r="E2687" s="37" t="s">
        <v>46</v>
      </c>
      <c r="F2687" s="40">
        <v>1250</v>
      </c>
      <c r="G2687" s="37">
        <v>800</v>
      </c>
      <c r="H2687" s="41">
        <v>8.74</v>
      </c>
      <c r="I2687" s="35">
        <f>'EPD information'!$L$16*Tabell2[[#This Row],[Weight (kg)]]</f>
        <v>29.803400000000003</v>
      </c>
      <c r="J2687" s="22">
        <f>'EPD information'!$M$16*Tabell2[[#This Row],[Weight (kg)]]</f>
        <v>0.51915600000000006</v>
      </c>
      <c r="K2687" s="22">
        <f>'EPD information'!$N$16*Tabell2[[#This Row],[Weight (kg)]]</f>
        <v>6.1616999999999998E-2</v>
      </c>
      <c r="L2687" s="22">
        <f>'EPD information'!$O$16*Tabell2[[#This Row],[Weight (kg)]]</f>
        <v>0</v>
      </c>
      <c r="M2687" s="22">
        <f>'EPD information'!$P$16*Tabell2[[#This Row],[Weight (kg)]]</f>
        <v>4.1078000000000003E-2</v>
      </c>
      <c r="N2687" s="22">
        <f>'EPD information'!$Q$16*Tabell2[[#This Row],[Weight (kg)]]</f>
        <v>1.36344</v>
      </c>
      <c r="O2687" s="22">
        <f>'EPD information'!$R$16*Tabell2[[#This Row],[Weight (kg)]]</f>
        <v>2.2112200000000003E-3</v>
      </c>
      <c r="P2687" s="22">
        <f>'EPD information'!$S$16*Tabell2[[#This Row],[Weight (kg)]]</f>
        <v>-10.5754</v>
      </c>
      <c r="Q2687" s="35">
        <f>'Product specific GWP'!$T$16*Tabell2[[#This Row],[Weight (kg)]]</f>
        <v>0.38193800000000006</v>
      </c>
      <c r="R2687" s="35" t="s">
        <v>48</v>
      </c>
      <c r="S2687" s="35">
        <f>'EPD information'!$V$16*Tabell2[[#This Row],[Weight (kg)]]</f>
        <v>6.1616999999999998E-2</v>
      </c>
      <c r="T2687" s="35" t="str">
        <f>'EPD information'!$W$16</f>
        <v>ND</v>
      </c>
      <c r="U2687" s="35">
        <f>'EPD information'!$X$16*Tabell2[[#This Row],[Weight (kg)]]</f>
        <v>4.1078000000000003E-2</v>
      </c>
      <c r="V2687" s="35">
        <f>'EPD information'!$Y$16*Tabell2[[#This Row],[Weight (kg)]]</f>
        <v>1.36344</v>
      </c>
      <c r="W2687" s="35">
        <f>'EPD information'!$Z$16*Tabell2[[#This Row],[Weight (kg)]]</f>
        <v>2.2112200000000003E-3</v>
      </c>
      <c r="X2687" s="35">
        <f>'EPD information'!$AA$16*Tabell2[[#This Row],[Weight (kg)]]</f>
        <v>-10.5754</v>
      </c>
      <c r="Y2687" s="18">
        <f>'EPD information'!$AB$16*Tabell2[[#This Row],[Weight (kg)]]</f>
        <v>29.366399999999999</v>
      </c>
      <c r="Z2687" s="18">
        <f>'EPD information'!$AC$16*Tabell2[[#This Row],[Weight (kg)]]</f>
        <v>0.51478599999999997</v>
      </c>
      <c r="AA2687" s="18">
        <f>'EPD information'!$AD$16*Tabell2[[#This Row],[Weight (kg)]]</f>
        <v>6.4413799999999993E-2</v>
      </c>
      <c r="AB2687" s="18" t="s">
        <v>48</v>
      </c>
      <c r="AC2687" s="18">
        <f>'EPD information'!$AF$16*Tabell2[[#This Row],[Weight (kg)]]</f>
        <v>4.0640999999999997E-2</v>
      </c>
      <c r="AD2687" s="18">
        <f>'EPD information'!$AG$16*Tabell2[[#This Row],[Weight (kg)]]</f>
        <v>1.3547</v>
      </c>
      <c r="AE2687" s="18">
        <f>'EPD information'!$AH$16*Tabell2[[#This Row],[Weight (kg)]]</f>
        <v>2.16752E-3</v>
      </c>
      <c r="AF2687" s="21">
        <f>'EPD information'!$AI$16*Tabell2[[#This Row],[Weight (kg)]]</f>
        <v>-10.051</v>
      </c>
    </row>
    <row r="2688" spans="1:32" x14ac:dyDescent="0.2">
      <c r="A2688" s="36" t="s">
        <v>264</v>
      </c>
      <c r="B2688" s="37" t="s">
        <v>263</v>
      </c>
      <c r="C2688" s="38">
        <v>256462</v>
      </c>
      <c r="D2688" s="39">
        <v>7319662564625</v>
      </c>
      <c r="E2688" s="37" t="s">
        <v>46</v>
      </c>
      <c r="F2688" s="40">
        <v>1250</v>
      </c>
      <c r="G2688" s="37">
        <v>630</v>
      </c>
      <c r="H2688" s="41">
        <v>9.69</v>
      </c>
      <c r="I2688" s="35">
        <f>'EPD information'!$L$16*Tabell2[[#This Row],[Weight (kg)]]</f>
        <v>33.042900000000003</v>
      </c>
      <c r="J2688" s="22">
        <f>'EPD information'!$M$16*Tabell2[[#This Row],[Weight (kg)]]</f>
        <v>0.57558599999999993</v>
      </c>
      <c r="K2688" s="22">
        <f>'EPD information'!$N$16*Tabell2[[#This Row],[Weight (kg)]]</f>
        <v>6.83145E-2</v>
      </c>
      <c r="L2688" s="22">
        <f>'EPD information'!$O$16*Tabell2[[#This Row],[Weight (kg)]]</f>
        <v>0</v>
      </c>
      <c r="M2688" s="22">
        <f>'EPD information'!$P$16*Tabell2[[#This Row],[Weight (kg)]]</f>
        <v>4.5543E-2</v>
      </c>
      <c r="N2688" s="22">
        <f>'EPD information'!$Q$16*Tabell2[[#This Row],[Weight (kg)]]</f>
        <v>1.5116399999999999</v>
      </c>
      <c r="O2688" s="22">
        <f>'EPD information'!$R$16*Tabell2[[#This Row],[Weight (kg)]]</f>
        <v>2.4515700000000001E-3</v>
      </c>
      <c r="P2688" s="22">
        <f>'EPD information'!$S$16*Tabell2[[#This Row],[Weight (kg)]]</f>
        <v>-11.7249</v>
      </c>
      <c r="Q2688" s="35">
        <f>'Product specific GWP'!$T$16*Tabell2[[#This Row],[Weight (kg)]]</f>
        <v>0.42345300000000002</v>
      </c>
      <c r="R2688" s="35" t="s">
        <v>48</v>
      </c>
      <c r="S2688" s="35">
        <f>'EPD information'!$V$16*Tabell2[[#This Row],[Weight (kg)]]</f>
        <v>6.83145E-2</v>
      </c>
      <c r="T2688" s="35" t="str">
        <f>'EPD information'!$W$16</f>
        <v>ND</v>
      </c>
      <c r="U2688" s="35">
        <f>'EPD information'!$X$16*Tabell2[[#This Row],[Weight (kg)]]</f>
        <v>4.5543E-2</v>
      </c>
      <c r="V2688" s="35">
        <f>'EPD information'!$Y$16*Tabell2[[#This Row],[Weight (kg)]]</f>
        <v>1.5116399999999999</v>
      </c>
      <c r="W2688" s="35">
        <f>'EPD information'!$Z$16*Tabell2[[#This Row],[Weight (kg)]]</f>
        <v>2.4515700000000001E-3</v>
      </c>
      <c r="X2688" s="35">
        <f>'EPD information'!$AA$16*Tabell2[[#This Row],[Weight (kg)]]</f>
        <v>-11.7249</v>
      </c>
      <c r="Y2688" s="18">
        <f>'EPD information'!$AB$16*Tabell2[[#This Row],[Weight (kg)]]</f>
        <v>32.558399999999999</v>
      </c>
      <c r="Z2688" s="18">
        <f>'EPD information'!$AC$16*Tabell2[[#This Row],[Weight (kg)]]</f>
        <v>0.57074099999999994</v>
      </c>
      <c r="AA2688" s="18">
        <f>'EPD information'!$AD$16*Tabell2[[#This Row],[Weight (kg)]]</f>
        <v>7.1415300000000001E-2</v>
      </c>
      <c r="AB2688" s="18" t="s">
        <v>48</v>
      </c>
      <c r="AC2688" s="18">
        <f>'EPD information'!$AF$16*Tabell2[[#This Row],[Weight (kg)]]</f>
        <v>4.5058499999999994E-2</v>
      </c>
      <c r="AD2688" s="18">
        <f>'EPD information'!$AG$16*Tabell2[[#This Row],[Weight (kg)]]</f>
        <v>1.5019499999999999</v>
      </c>
      <c r="AE2688" s="18">
        <f>'EPD information'!$AH$16*Tabell2[[#This Row],[Weight (kg)]]</f>
        <v>2.4031199999999999E-3</v>
      </c>
      <c r="AF2688" s="21">
        <f>'EPD information'!$AI$16*Tabell2[[#This Row],[Weight (kg)]]</f>
        <v>-11.143499999999998</v>
      </c>
    </row>
    <row r="2689" spans="1:32" x14ac:dyDescent="0.2">
      <c r="A2689" s="36" t="s">
        <v>265</v>
      </c>
      <c r="B2689" s="37" t="s">
        <v>266</v>
      </c>
      <c r="C2689" s="38">
        <v>116293</v>
      </c>
      <c r="D2689" s="39">
        <v>7319660279064</v>
      </c>
      <c r="E2689" s="37" t="s">
        <v>46</v>
      </c>
      <c r="F2689" s="40">
        <v>100</v>
      </c>
      <c r="G2689" s="37">
        <v>150</v>
      </c>
      <c r="H2689" s="41">
        <v>0.2</v>
      </c>
      <c r="I2689" s="35">
        <f>'EPD information'!$L$16*Tabell2[[#This Row],[Weight (kg)]]</f>
        <v>0.68200000000000005</v>
      </c>
      <c r="J2689" s="22">
        <f>'EPD information'!$M$16*Tabell2[[#This Row],[Weight (kg)]]</f>
        <v>1.1880000000000002E-2</v>
      </c>
      <c r="K2689" s="22">
        <f>'EPD information'!$N$16*Tabell2[[#This Row],[Weight (kg)]]</f>
        <v>1.41E-3</v>
      </c>
      <c r="L2689" s="22">
        <f>'EPD information'!$O$16*Tabell2[[#This Row],[Weight (kg)]]</f>
        <v>0</v>
      </c>
      <c r="M2689" s="22">
        <f>'EPD information'!$P$16*Tabell2[[#This Row],[Weight (kg)]]</f>
        <v>9.4000000000000008E-4</v>
      </c>
      <c r="N2689" s="22">
        <f>'EPD information'!$Q$16*Tabell2[[#This Row],[Weight (kg)]]</f>
        <v>3.1200000000000002E-2</v>
      </c>
      <c r="O2689" s="22">
        <f>'EPD information'!$R$16*Tabell2[[#This Row],[Weight (kg)]]</f>
        <v>5.060000000000001E-5</v>
      </c>
      <c r="P2689" s="22">
        <f>'EPD information'!$S$16*Tabell2[[#This Row],[Weight (kg)]]</f>
        <v>-0.24199999999999999</v>
      </c>
      <c r="Q2689" s="35">
        <f>'Product specific GWP'!$T$16*Tabell2[[#This Row],[Weight (kg)]]</f>
        <v>8.7400000000000012E-3</v>
      </c>
      <c r="R2689" s="35" t="s">
        <v>48</v>
      </c>
      <c r="S2689" s="35">
        <f>'EPD information'!$V$16*Tabell2[[#This Row],[Weight (kg)]]</f>
        <v>1.41E-3</v>
      </c>
      <c r="T2689" s="35" t="str">
        <f>'EPD information'!$W$16</f>
        <v>ND</v>
      </c>
      <c r="U2689" s="35">
        <f>'EPD information'!$X$16*Tabell2[[#This Row],[Weight (kg)]]</f>
        <v>9.4000000000000008E-4</v>
      </c>
      <c r="V2689" s="35">
        <f>'EPD information'!$Y$16*Tabell2[[#This Row],[Weight (kg)]]</f>
        <v>3.1200000000000002E-2</v>
      </c>
      <c r="W2689" s="35">
        <f>'EPD information'!$Z$16*Tabell2[[#This Row],[Weight (kg)]]</f>
        <v>5.060000000000001E-5</v>
      </c>
      <c r="X2689" s="35">
        <f>'EPD information'!$AA$16*Tabell2[[#This Row],[Weight (kg)]]</f>
        <v>-0.24199999999999999</v>
      </c>
      <c r="Y2689" s="18">
        <f>'EPD information'!$AB$16*Tabell2[[#This Row],[Weight (kg)]]</f>
        <v>0.67200000000000004</v>
      </c>
      <c r="Z2689" s="18">
        <f>'EPD information'!$AC$16*Tabell2[[#This Row],[Weight (kg)]]</f>
        <v>1.1780000000000001E-2</v>
      </c>
      <c r="AA2689" s="18">
        <f>'EPD information'!$AD$16*Tabell2[[#This Row],[Weight (kg)]]</f>
        <v>1.474E-3</v>
      </c>
      <c r="AB2689" s="18" t="s">
        <v>48</v>
      </c>
      <c r="AC2689" s="18">
        <f>'EPD information'!$AF$16*Tabell2[[#This Row],[Weight (kg)]]</f>
        <v>9.2999999999999995E-4</v>
      </c>
      <c r="AD2689" s="18">
        <f>'EPD information'!$AG$16*Tabell2[[#This Row],[Weight (kg)]]</f>
        <v>3.1E-2</v>
      </c>
      <c r="AE2689" s="18">
        <f>'EPD information'!$AH$16*Tabell2[[#This Row],[Weight (kg)]]</f>
        <v>4.9600000000000006E-5</v>
      </c>
      <c r="AF2689" s="21">
        <f>'EPD information'!$AI$16*Tabell2[[#This Row],[Weight (kg)]]</f>
        <v>-0.22999999999999998</v>
      </c>
    </row>
    <row r="2690" spans="1:32" x14ac:dyDescent="0.2">
      <c r="A2690" s="36" t="s">
        <v>265</v>
      </c>
      <c r="B2690" s="37" t="s">
        <v>266</v>
      </c>
      <c r="C2690" s="38">
        <v>100737</v>
      </c>
      <c r="D2690" s="39">
        <v>7319661007376</v>
      </c>
      <c r="E2690" s="37" t="s">
        <v>46</v>
      </c>
      <c r="F2690" s="40">
        <v>100</v>
      </c>
      <c r="G2690" s="37">
        <v>500</v>
      </c>
      <c r="H2690" s="41">
        <v>0.81</v>
      </c>
      <c r="I2690" s="35">
        <f>'EPD information'!$L$16*Tabell2[[#This Row],[Weight (kg)]]</f>
        <v>2.7621000000000002</v>
      </c>
      <c r="J2690" s="22">
        <f>'EPD information'!$M$16*Tabell2[[#This Row],[Weight (kg)]]</f>
        <v>4.8114000000000004E-2</v>
      </c>
      <c r="K2690" s="22">
        <f>'EPD information'!$N$16*Tabell2[[#This Row],[Weight (kg)]]</f>
        <v>5.7105000000000003E-3</v>
      </c>
      <c r="L2690" s="22">
        <f>'EPD information'!$O$16*Tabell2[[#This Row],[Weight (kg)]]</f>
        <v>0</v>
      </c>
      <c r="M2690" s="22">
        <f>'EPD information'!$P$16*Tabell2[[#This Row],[Weight (kg)]]</f>
        <v>3.8070000000000005E-3</v>
      </c>
      <c r="N2690" s="22">
        <f>'EPD information'!$Q$16*Tabell2[[#This Row],[Weight (kg)]]</f>
        <v>0.12636</v>
      </c>
      <c r="O2690" s="22">
        <f>'EPD information'!$R$16*Tabell2[[#This Row],[Weight (kg)]]</f>
        <v>2.0493000000000003E-4</v>
      </c>
      <c r="P2690" s="22">
        <f>'EPD information'!$S$16*Tabell2[[#This Row],[Weight (kg)]]</f>
        <v>-0.98010000000000008</v>
      </c>
      <c r="Q2690" s="35">
        <f>'Product specific GWP'!$T$16*Tabell2[[#This Row],[Weight (kg)]]</f>
        <v>3.5397000000000005E-2</v>
      </c>
      <c r="R2690" s="35" t="s">
        <v>48</v>
      </c>
      <c r="S2690" s="35">
        <f>'EPD information'!$V$16*Tabell2[[#This Row],[Weight (kg)]]</f>
        <v>5.7105000000000003E-3</v>
      </c>
      <c r="T2690" s="35" t="str">
        <f>'EPD information'!$W$16</f>
        <v>ND</v>
      </c>
      <c r="U2690" s="35">
        <f>'EPD information'!$X$16*Tabell2[[#This Row],[Weight (kg)]]</f>
        <v>3.8070000000000005E-3</v>
      </c>
      <c r="V2690" s="35">
        <f>'EPD information'!$Y$16*Tabell2[[#This Row],[Weight (kg)]]</f>
        <v>0.12636</v>
      </c>
      <c r="W2690" s="35">
        <f>'EPD information'!$Z$16*Tabell2[[#This Row],[Weight (kg)]]</f>
        <v>2.0493000000000003E-4</v>
      </c>
      <c r="X2690" s="35">
        <f>'EPD information'!$AA$16*Tabell2[[#This Row],[Weight (kg)]]</f>
        <v>-0.98010000000000008</v>
      </c>
      <c r="Y2690" s="18">
        <f>'EPD information'!$AB$16*Tabell2[[#This Row],[Weight (kg)]]</f>
        <v>2.7216</v>
      </c>
      <c r="Z2690" s="18">
        <f>'EPD information'!$AC$16*Tabell2[[#This Row],[Weight (kg)]]</f>
        <v>4.7709000000000001E-2</v>
      </c>
      <c r="AA2690" s="18">
        <f>'EPD information'!$AD$16*Tabell2[[#This Row],[Weight (kg)]]</f>
        <v>5.9697000000000005E-3</v>
      </c>
      <c r="AB2690" s="18" t="s">
        <v>48</v>
      </c>
      <c r="AC2690" s="18">
        <f>'EPD information'!$AF$16*Tabell2[[#This Row],[Weight (kg)]]</f>
        <v>3.7664999999999999E-3</v>
      </c>
      <c r="AD2690" s="18">
        <f>'EPD information'!$AG$16*Tabell2[[#This Row],[Weight (kg)]]</f>
        <v>0.12554999999999999</v>
      </c>
      <c r="AE2690" s="18">
        <f>'EPD information'!$AH$16*Tabell2[[#This Row],[Weight (kg)]]</f>
        <v>2.0088000000000001E-4</v>
      </c>
      <c r="AF2690" s="21">
        <f>'EPD information'!$AI$16*Tabell2[[#This Row],[Weight (kg)]]</f>
        <v>-0.93149999999999999</v>
      </c>
    </row>
    <row r="2691" spans="1:32" x14ac:dyDescent="0.2">
      <c r="A2691" s="36" t="s">
        <v>265</v>
      </c>
      <c r="B2691" s="37" t="s">
        <v>266</v>
      </c>
      <c r="C2691" s="38">
        <v>100264</v>
      </c>
      <c r="D2691" s="39">
        <v>7319661002647</v>
      </c>
      <c r="E2691" s="37" t="s">
        <v>46</v>
      </c>
      <c r="F2691" s="40">
        <v>100</v>
      </c>
      <c r="G2691" s="37">
        <v>150</v>
      </c>
      <c r="H2691" s="41">
        <v>0.2</v>
      </c>
      <c r="I2691" s="35">
        <f>'EPD information'!$L$16*Tabell2[[#This Row],[Weight (kg)]]</f>
        <v>0.68200000000000005</v>
      </c>
      <c r="J2691" s="22">
        <f>'EPD information'!$M$16*Tabell2[[#This Row],[Weight (kg)]]</f>
        <v>1.1880000000000002E-2</v>
      </c>
      <c r="K2691" s="22">
        <f>'EPD information'!$N$16*Tabell2[[#This Row],[Weight (kg)]]</f>
        <v>1.41E-3</v>
      </c>
      <c r="L2691" s="22">
        <f>'EPD information'!$O$16*Tabell2[[#This Row],[Weight (kg)]]</f>
        <v>0</v>
      </c>
      <c r="M2691" s="22">
        <f>'EPD information'!$P$16*Tabell2[[#This Row],[Weight (kg)]]</f>
        <v>9.4000000000000008E-4</v>
      </c>
      <c r="N2691" s="22">
        <f>'EPD information'!$Q$16*Tabell2[[#This Row],[Weight (kg)]]</f>
        <v>3.1200000000000002E-2</v>
      </c>
      <c r="O2691" s="22">
        <f>'EPD information'!$R$16*Tabell2[[#This Row],[Weight (kg)]]</f>
        <v>5.060000000000001E-5</v>
      </c>
      <c r="P2691" s="22">
        <f>'EPD information'!$S$16*Tabell2[[#This Row],[Weight (kg)]]</f>
        <v>-0.24199999999999999</v>
      </c>
      <c r="Q2691" s="35">
        <f>'Product specific GWP'!$T$16*Tabell2[[#This Row],[Weight (kg)]]</f>
        <v>8.7400000000000012E-3</v>
      </c>
      <c r="R2691" s="35" t="s">
        <v>48</v>
      </c>
      <c r="S2691" s="35">
        <f>'EPD information'!$V$16*Tabell2[[#This Row],[Weight (kg)]]</f>
        <v>1.41E-3</v>
      </c>
      <c r="T2691" s="35" t="str">
        <f>'EPD information'!$W$16</f>
        <v>ND</v>
      </c>
      <c r="U2691" s="35">
        <f>'EPD information'!$X$16*Tabell2[[#This Row],[Weight (kg)]]</f>
        <v>9.4000000000000008E-4</v>
      </c>
      <c r="V2691" s="35">
        <f>'EPD information'!$Y$16*Tabell2[[#This Row],[Weight (kg)]]</f>
        <v>3.1200000000000002E-2</v>
      </c>
      <c r="W2691" s="35">
        <f>'EPD information'!$Z$16*Tabell2[[#This Row],[Weight (kg)]]</f>
        <v>5.060000000000001E-5</v>
      </c>
      <c r="X2691" s="35">
        <f>'EPD information'!$AA$16*Tabell2[[#This Row],[Weight (kg)]]</f>
        <v>-0.24199999999999999</v>
      </c>
      <c r="Y2691" s="18">
        <f>'EPD information'!$AB$16*Tabell2[[#This Row],[Weight (kg)]]</f>
        <v>0.67200000000000004</v>
      </c>
      <c r="Z2691" s="18">
        <f>'EPD information'!$AC$16*Tabell2[[#This Row],[Weight (kg)]]</f>
        <v>1.1780000000000001E-2</v>
      </c>
      <c r="AA2691" s="18">
        <f>'EPD information'!$AD$16*Tabell2[[#This Row],[Weight (kg)]]</f>
        <v>1.474E-3</v>
      </c>
      <c r="AB2691" s="18" t="s">
        <v>48</v>
      </c>
      <c r="AC2691" s="18">
        <f>'EPD information'!$AF$16*Tabell2[[#This Row],[Weight (kg)]]</f>
        <v>9.2999999999999995E-4</v>
      </c>
      <c r="AD2691" s="18">
        <f>'EPD information'!$AG$16*Tabell2[[#This Row],[Weight (kg)]]</f>
        <v>3.1E-2</v>
      </c>
      <c r="AE2691" s="18">
        <f>'EPD information'!$AH$16*Tabell2[[#This Row],[Weight (kg)]]</f>
        <v>4.9600000000000006E-5</v>
      </c>
      <c r="AF2691" s="21">
        <f>'EPD information'!$AI$16*Tabell2[[#This Row],[Weight (kg)]]</f>
        <v>-0.22999999999999998</v>
      </c>
    </row>
    <row r="2692" spans="1:32" x14ac:dyDescent="0.2">
      <c r="A2692" s="36" t="s">
        <v>265</v>
      </c>
      <c r="B2692" s="37" t="s">
        <v>266</v>
      </c>
      <c r="C2692" s="38">
        <v>100282</v>
      </c>
      <c r="D2692" s="39">
        <v>7319661002821</v>
      </c>
      <c r="E2692" s="37" t="s">
        <v>46</v>
      </c>
      <c r="F2692" s="40">
        <v>100</v>
      </c>
      <c r="G2692" s="37">
        <v>300</v>
      </c>
      <c r="H2692" s="41">
        <v>0.38</v>
      </c>
      <c r="I2692" s="35">
        <f>'EPD information'!$L$16*Tabell2[[#This Row],[Weight (kg)]]</f>
        <v>1.2958000000000001</v>
      </c>
      <c r="J2692" s="22">
        <f>'EPD information'!$M$16*Tabell2[[#This Row],[Weight (kg)]]</f>
        <v>2.2572000000000002E-2</v>
      </c>
      <c r="K2692" s="22">
        <f>'EPD information'!$N$16*Tabell2[[#This Row],[Weight (kg)]]</f>
        <v>2.679E-3</v>
      </c>
      <c r="L2692" s="22">
        <f>'EPD information'!$O$16*Tabell2[[#This Row],[Weight (kg)]]</f>
        <v>0</v>
      </c>
      <c r="M2692" s="22">
        <f>'EPD information'!$P$16*Tabell2[[#This Row],[Weight (kg)]]</f>
        <v>1.786E-3</v>
      </c>
      <c r="N2692" s="22">
        <f>'EPD information'!$Q$16*Tabell2[[#This Row],[Weight (kg)]]</f>
        <v>5.9279999999999999E-2</v>
      </c>
      <c r="O2692" s="22">
        <f>'EPD information'!$R$16*Tabell2[[#This Row],[Weight (kg)]]</f>
        <v>9.6140000000000011E-5</v>
      </c>
      <c r="P2692" s="22">
        <f>'EPD information'!$S$16*Tabell2[[#This Row],[Weight (kg)]]</f>
        <v>-0.45979999999999999</v>
      </c>
      <c r="Q2692" s="35">
        <f>'Product specific GWP'!$T$16*Tabell2[[#This Row],[Weight (kg)]]</f>
        <v>1.6606000000000003E-2</v>
      </c>
      <c r="R2692" s="35" t="s">
        <v>48</v>
      </c>
      <c r="S2692" s="35">
        <f>'EPD information'!$V$16*Tabell2[[#This Row],[Weight (kg)]]</f>
        <v>2.679E-3</v>
      </c>
      <c r="T2692" s="35" t="str">
        <f>'EPD information'!$W$16</f>
        <v>ND</v>
      </c>
      <c r="U2692" s="35">
        <f>'EPD information'!$X$16*Tabell2[[#This Row],[Weight (kg)]]</f>
        <v>1.786E-3</v>
      </c>
      <c r="V2692" s="35">
        <f>'EPD information'!$Y$16*Tabell2[[#This Row],[Weight (kg)]]</f>
        <v>5.9279999999999999E-2</v>
      </c>
      <c r="W2692" s="35">
        <f>'EPD information'!$Z$16*Tabell2[[#This Row],[Weight (kg)]]</f>
        <v>9.6140000000000011E-5</v>
      </c>
      <c r="X2692" s="35">
        <f>'EPD information'!$AA$16*Tabell2[[#This Row],[Weight (kg)]]</f>
        <v>-0.45979999999999999</v>
      </c>
      <c r="Y2692" s="18">
        <f>'EPD information'!$AB$16*Tabell2[[#This Row],[Weight (kg)]]</f>
        <v>1.2767999999999999</v>
      </c>
      <c r="Z2692" s="18">
        <f>'EPD information'!$AC$16*Tabell2[[#This Row],[Weight (kg)]]</f>
        <v>2.2381999999999999E-2</v>
      </c>
      <c r="AA2692" s="18">
        <f>'EPD information'!$AD$16*Tabell2[[#This Row],[Weight (kg)]]</f>
        <v>2.8005999999999999E-3</v>
      </c>
      <c r="AB2692" s="18" t="s">
        <v>48</v>
      </c>
      <c r="AC2692" s="18">
        <f>'EPD information'!$AF$16*Tabell2[[#This Row],[Weight (kg)]]</f>
        <v>1.7669999999999999E-3</v>
      </c>
      <c r="AD2692" s="18">
        <f>'EPD information'!$AG$16*Tabell2[[#This Row],[Weight (kg)]]</f>
        <v>5.8900000000000001E-2</v>
      </c>
      <c r="AE2692" s="18">
        <f>'EPD information'!$AH$16*Tabell2[[#This Row],[Weight (kg)]]</f>
        <v>9.4240000000000006E-5</v>
      </c>
      <c r="AF2692" s="21">
        <f>'EPD information'!$AI$16*Tabell2[[#This Row],[Weight (kg)]]</f>
        <v>-0.43699999999999994</v>
      </c>
    </row>
    <row r="2693" spans="1:32" x14ac:dyDescent="0.2">
      <c r="A2693" s="36" t="s">
        <v>265</v>
      </c>
      <c r="B2693" s="37" t="s">
        <v>266</v>
      </c>
      <c r="C2693" s="38">
        <v>100296</v>
      </c>
      <c r="D2693" s="39">
        <v>7319661002968</v>
      </c>
      <c r="E2693" s="37" t="s">
        <v>46</v>
      </c>
      <c r="F2693" s="40">
        <v>100</v>
      </c>
      <c r="G2693" s="37">
        <v>500</v>
      </c>
      <c r="H2693" s="41">
        <v>0.81</v>
      </c>
      <c r="I2693" s="35">
        <f>'EPD information'!$L$16*Tabell2[[#This Row],[Weight (kg)]]</f>
        <v>2.7621000000000002</v>
      </c>
      <c r="J2693" s="22">
        <f>'EPD information'!$M$16*Tabell2[[#This Row],[Weight (kg)]]</f>
        <v>4.8114000000000004E-2</v>
      </c>
      <c r="K2693" s="22">
        <f>'EPD information'!$N$16*Tabell2[[#This Row],[Weight (kg)]]</f>
        <v>5.7105000000000003E-3</v>
      </c>
      <c r="L2693" s="22">
        <f>'EPD information'!$O$16*Tabell2[[#This Row],[Weight (kg)]]</f>
        <v>0</v>
      </c>
      <c r="M2693" s="22">
        <f>'EPD information'!$P$16*Tabell2[[#This Row],[Weight (kg)]]</f>
        <v>3.8070000000000005E-3</v>
      </c>
      <c r="N2693" s="22">
        <f>'EPD information'!$Q$16*Tabell2[[#This Row],[Weight (kg)]]</f>
        <v>0.12636</v>
      </c>
      <c r="O2693" s="22">
        <f>'EPD information'!$R$16*Tabell2[[#This Row],[Weight (kg)]]</f>
        <v>2.0493000000000003E-4</v>
      </c>
      <c r="P2693" s="22">
        <f>'EPD information'!$S$16*Tabell2[[#This Row],[Weight (kg)]]</f>
        <v>-0.98010000000000008</v>
      </c>
      <c r="Q2693" s="35">
        <f>'Product specific GWP'!$T$16*Tabell2[[#This Row],[Weight (kg)]]</f>
        <v>3.5397000000000005E-2</v>
      </c>
      <c r="R2693" s="35" t="s">
        <v>48</v>
      </c>
      <c r="S2693" s="35">
        <f>'EPD information'!$V$16*Tabell2[[#This Row],[Weight (kg)]]</f>
        <v>5.7105000000000003E-3</v>
      </c>
      <c r="T2693" s="35" t="str">
        <f>'EPD information'!$W$16</f>
        <v>ND</v>
      </c>
      <c r="U2693" s="35">
        <f>'EPD information'!$X$16*Tabell2[[#This Row],[Weight (kg)]]</f>
        <v>3.8070000000000005E-3</v>
      </c>
      <c r="V2693" s="35">
        <f>'EPD information'!$Y$16*Tabell2[[#This Row],[Weight (kg)]]</f>
        <v>0.12636</v>
      </c>
      <c r="W2693" s="35">
        <f>'EPD information'!$Z$16*Tabell2[[#This Row],[Weight (kg)]]</f>
        <v>2.0493000000000003E-4</v>
      </c>
      <c r="X2693" s="35">
        <f>'EPD information'!$AA$16*Tabell2[[#This Row],[Weight (kg)]]</f>
        <v>-0.98010000000000008</v>
      </c>
      <c r="Y2693" s="18">
        <f>'EPD information'!$AB$16*Tabell2[[#This Row],[Weight (kg)]]</f>
        <v>2.7216</v>
      </c>
      <c r="Z2693" s="18">
        <f>'EPD information'!$AC$16*Tabell2[[#This Row],[Weight (kg)]]</f>
        <v>4.7709000000000001E-2</v>
      </c>
      <c r="AA2693" s="18">
        <f>'EPD information'!$AD$16*Tabell2[[#This Row],[Weight (kg)]]</f>
        <v>5.9697000000000005E-3</v>
      </c>
      <c r="AB2693" s="18" t="s">
        <v>48</v>
      </c>
      <c r="AC2693" s="18">
        <f>'EPD information'!$AF$16*Tabell2[[#This Row],[Weight (kg)]]</f>
        <v>3.7664999999999999E-3</v>
      </c>
      <c r="AD2693" s="18">
        <f>'EPD information'!$AG$16*Tabell2[[#This Row],[Weight (kg)]]</f>
        <v>0.12554999999999999</v>
      </c>
      <c r="AE2693" s="18">
        <f>'EPD information'!$AH$16*Tabell2[[#This Row],[Weight (kg)]]</f>
        <v>2.0088000000000001E-4</v>
      </c>
      <c r="AF2693" s="21">
        <f>'EPD information'!$AI$16*Tabell2[[#This Row],[Weight (kg)]]</f>
        <v>-0.93149999999999999</v>
      </c>
    </row>
    <row r="2694" spans="1:32" x14ac:dyDescent="0.2">
      <c r="A2694" s="36" t="s">
        <v>265</v>
      </c>
      <c r="B2694" s="37" t="s">
        <v>266</v>
      </c>
      <c r="C2694" s="38">
        <v>100265</v>
      </c>
      <c r="D2694" s="39">
        <v>7319661002654</v>
      </c>
      <c r="E2694" s="37" t="s">
        <v>46</v>
      </c>
      <c r="F2694" s="40">
        <v>112</v>
      </c>
      <c r="G2694" s="37">
        <v>150</v>
      </c>
      <c r="H2694" s="41">
        <v>0.23</v>
      </c>
      <c r="I2694" s="35">
        <f>'EPD information'!$L$16*Tabell2[[#This Row],[Weight (kg)]]</f>
        <v>0.78430000000000011</v>
      </c>
      <c r="J2694" s="22">
        <f>'EPD information'!$M$16*Tabell2[[#This Row],[Weight (kg)]]</f>
        <v>1.3662000000000001E-2</v>
      </c>
      <c r="K2694" s="22">
        <f>'EPD information'!$N$16*Tabell2[[#This Row],[Weight (kg)]]</f>
        <v>1.6215000000000001E-3</v>
      </c>
      <c r="L2694" s="22">
        <f>'EPD information'!$O$16*Tabell2[[#This Row],[Weight (kg)]]</f>
        <v>0</v>
      </c>
      <c r="M2694" s="22">
        <f>'EPD information'!$P$16*Tabell2[[#This Row],[Weight (kg)]]</f>
        <v>1.0810000000000001E-3</v>
      </c>
      <c r="N2694" s="22">
        <f>'EPD information'!$Q$16*Tabell2[[#This Row],[Weight (kg)]]</f>
        <v>3.5880000000000002E-2</v>
      </c>
      <c r="O2694" s="22">
        <f>'EPD information'!$R$16*Tabell2[[#This Row],[Weight (kg)]]</f>
        <v>5.819000000000001E-5</v>
      </c>
      <c r="P2694" s="22">
        <f>'EPD information'!$S$16*Tabell2[[#This Row],[Weight (kg)]]</f>
        <v>-0.27829999999999999</v>
      </c>
      <c r="Q2694" s="35">
        <f>'Product specific GWP'!$T$16*Tabell2[[#This Row],[Weight (kg)]]</f>
        <v>1.0051000000000001E-2</v>
      </c>
      <c r="R2694" s="35" t="s">
        <v>48</v>
      </c>
      <c r="S2694" s="35">
        <f>'EPD information'!$V$16*Tabell2[[#This Row],[Weight (kg)]]</f>
        <v>1.6215000000000001E-3</v>
      </c>
      <c r="T2694" s="35" t="str">
        <f>'EPD information'!$W$16</f>
        <v>ND</v>
      </c>
      <c r="U2694" s="35">
        <f>'EPD information'!$X$16*Tabell2[[#This Row],[Weight (kg)]]</f>
        <v>1.0810000000000001E-3</v>
      </c>
      <c r="V2694" s="35">
        <f>'EPD information'!$Y$16*Tabell2[[#This Row],[Weight (kg)]]</f>
        <v>3.5880000000000002E-2</v>
      </c>
      <c r="W2694" s="35">
        <f>'EPD information'!$Z$16*Tabell2[[#This Row],[Weight (kg)]]</f>
        <v>5.819000000000001E-5</v>
      </c>
      <c r="X2694" s="35">
        <f>'EPD information'!$AA$16*Tabell2[[#This Row],[Weight (kg)]]</f>
        <v>-0.27829999999999999</v>
      </c>
      <c r="Y2694" s="18">
        <f>'EPD information'!$AB$16*Tabell2[[#This Row],[Weight (kg)]]</f>
        <v>0.77280000000000004</v>
      </c>
      <c r="Z2694" s="18">
        <f>'EPD information'!$AC$16*Tabell2[[#This Row],[Weight (kg)]]</f>
        <v>1.3547E-2</v>
      </c>
      <c r="AA2694" s="18">
        <f>'EPD information'!$AD$16*Tabell2[[#This Row],[Weight (kg)]]</f>
        <v>1.6950999999999999E-3</v>
      </c>
      <c r="AB2694" s="18" t="s">
        <v>48</v>
      </c>
      <c r="AC2694" s="18">
        <f>'EPD information'!$AF$16*Tabell2[[#This Row],[Weight (kg)]]</f>
        <v>1.0694999999999999E-3</v>
      </c>
      <c r="AD2694" s="18">
        <f>'EPD information'!$AG$16*Tabell2[[#This Row],[Weight (kg)]]</f>
        <v>3.5650000000000001E-2</v>
      </c>
      <c r="AE2694" s="18">
        <f>'EPD information'!$AH$16*Tabell2[[#This Row],[Weight (kg)]]</f>
        <v>5.7040000000000003E-5</v>
      </c>
      <c r="AF2694" s="21">
        <f>'EPD information'!$AI$16*Tabell2[[#This Row],[Weight (kg)]]</f>
        <v>-0.26450000000000001</v>
      </c>
    </row>
    <row r="2695" spans="1:32" x14ac:dyDescent="0.2">
      <c r="A2695" s="36" t="s">
        <v>265</v>
      </c>
      <c r="B2695" s="37" t="s">
        <v>266</v>
      </c>
      <c r="C2695" s="38">
        <v>100283</v>
      </c>
      <c r="D2695" s="39">
        <v>7319661002838</v>
      </c>
      <c r="E2695" s="37" t="s">
        <v>46</v>
      </c>
      <c r="F2695" s="40">
        <v>112</v>
      </c>
      <c r="G2695" s="37">
        <v>300</v>
      </c>
      <c r="H2695" s="41">
        <v>0.43</v>
      </c>
      <c r="I2695" s="35">
        <f>'EPD information'!$L$16*Tabell2[[#This Row],[Weight (kg)]]</f>
        <v>1.4662999999999999</v>
      </c>
      <c r="J2695" s="22">
        <f>'EPD information'!$M$16*Tabell2[[#This Row],[Weight (kg)]]</f>
        <v>2.5541999999999999E-2</v>
      </c>
      <c r="K2695" s="22">
        <f>'EPD information'!$N$16*Tabell2[[#This Row],[Weight (kg)]]</f>
        <v>3.0314999999999999E-3</v>
      </c>
      <c r="L2695" s="22">
        <f>'EPD information'!$O$16*Tabell2[[#This Row],[Weight (kg)]]</f>
        <v>0</v>
      </c>
      <c r="M2695" s="22">
        <f>'EPD information'!$P$16*Tabell2[[#This Row],[Weight (kg)]]</f>
        <v>2.0210000000000002E-3</v>
      </c>
      <c r="N2695" s="22">
        <f>'EPD information'!$Q$16*Tabell2[[#This Row],[Weight (kg)]]</f>
        <v>6.7080000000000001E-2</v>
      </c>
      <c r="O2695" s="22">
        <f>'EPD information'!$R$16*Tabell2[[#This Row],[Weight (kg)]]</f>
        <v>1.0879000000000001E-4</v>
      </c>
      <c r="P2695" s="22">
        <f>'EPD information'!$S$16*Tabell2[[#This Row],[Weight (kg)]]</f>
        <v>-0.52029999999999998</v>
      </c>
      <c r="Q2695" s="35">
        <f>'Product specific GWP'!$T$16*Tabell2[[#This Row],[Weight (kg)]]</f>
        <v>1.8791000000000002E-2</v>
      </c>
      <c r="R2695" s="35" t="s">
        <v>48</v>
      </c>
      <c r="S2695" s="35">
        <f>'EPD information'!$V$16*Tabell2[[#This Row],[Weight (kg)]]</f>
        <v>3.0314999999999999E-3</v>
      </c>
      <c r="T2695" s="35" t="str">
        <f>'EPD information'!$W$16</f>
        <v>ND</v>
      </c>
      <c r="U2695" s="35">
        <f>'EPD information'!$X$16*Tabell2[[#This Row],[Weight (kg)]]</f>
        <v>2.0210000000000002E-3</v>
      </c>
      <c r="V2695" s="35">
        <f>'EPD information'!$Y$16*Tabell2[[#This Row],[Weight (kg)]]</f>
        <v>6.7080000000000001E-2</v>
      </c>
      <c r="W2695" s="35">
        <f>'EPD information'!$Z$16*Tabell2[[#This Row],[Weight (kg)]]</f>
        <v>1.0879000000000001E-4</v>
      </c>
      <c r="X2695" s="35">
        <f>'EPD information'!$AA$16*Tabell2[[#This Row],[Weight (kg)]]</f>
        <v>-0.52029999999999998</v>
      </c>
      <c r="Y2695" s="18">
        <f>'EPD information'!$AB$16*Tabell2[[#This Row],[Weight (kg)]]</f>
        <v>1.4447999999999999</v>
      </c>
      <c r="Z2695" s="18">
        <f>'EPD information'!$AC$16*Tabell2[[#This Row],[Weight (kg)]]</f>
        <v>2.5326999999999999E-2</v>
      </c>
      <c r="AA2695" s="18">
        <f>'EPD information'!$AD$16*Tabell2[[#This Row],[Weight (kg)]]</f>
        <v>3.1690999999999998E-3</v>
      </c>
      <c r="AB2695" s="18" t="s">
        <v>48</v>
      </c>
      <c r="AC2695" s="18">
        <f>'EPD information'!$AF$16*Tabell2[[#This Row],[Weight (kg)]]</f>
        <v>1.9995E-3</v>
      </c>
      <c r="AD2695" s="18">
        <f>'EPD information'!$AG$16*Tabell2[[#This Row],[Weight (kg)]]</f>
        <v>6.6650000000000001E-2</v>
      </c>
      <c r="AE2695" s="18">
        <f>'EPD information'!$AH$16*Tabell2[[#This Row],[Weight (kg)]]</f>
        <v>1.0664000000000001E-4</v>
      </c>
      <c r="AF2695" s="21">
        <f>'EPD information'!$AI$16*Tabell2[[#This Row],[Weight (kg)]]</f>
        <v>-0.49449999999999994</v>
      </c>
    </row>
    <row r="2696" spans="1:32" x14ac:dyDescent="0.2">
      <c r="A2696" s="36" t="s">
        <v>265</v>
      </c>
      <c r="B2696" s="37" t="s">
        <v>266</v>
      </c>
      <c r="C2696" s="38">
        <v>100297</v>
      </c>
      <c r="D2696" s="39">
        <v>7319661002975</v>
      </c>
      <c r="E2696" s="37" t="s">
        <v>46</v>
      </c>
      <c r="F2696" s="40">
        <v>112</v>
      </c>
      <c r="G2696" s="37">
        <v>500</v>
      </c>
      <c r="H2696" s="41">
        <v>0.93</v>
      </c>
      <c r="I2696" s="35">
        <f>'EPD information'!$L$16*Tabell2[[#This Row],[Weight (kg)]]</f>
        <v>3.1713000000000005</v>
      </c>
      <c r="J2696" s="22">
        <f>'EPD information'!$M$16*Tabell2[[#This Row],[Weight (kg)]]</f>
        <v>5.5242000000000006E-2</v>
      </c>
      <c r="K2696" s="22">
        <f>'EPD information'!$N$16*Tabell2[[#This Row],[Weight (kg)]]</f>
        <v>6.5564999999999998E-3</v>
      </c>
      <c r="L2696" s="22">
        <f>'EPD information'!$O$16*Tabell2[[#This Row],[Weight (kg)]]</f>
        <v>0</v>
      </c>
      <c r="M2696" s="22">
        <f>'EPD information'!$P$16*Tabell2[[#This Row],[Weight (kg)]]</f>
        <v>4.3710000000000008E-3</v>
      </c>
      <c r="N2696" s="22">
        <f>'EPD information'!$Q$16*Tabell2[[#This Row],[Weight (kg)]]</f>
        <v>0.14508000000000001</v>
      </c>
      <c r="O2696" s="22">
        <f>'EPD information'!$R$16*Tabell2[[#This Row],[Weight (kg)]]</f>
        <v>2.3529000000000003E-4</v>
      </c>
      <c r="P2696" s="22">
        <f>'EPD information'!$S$16*Tabell2[[#This Row],[Weight (kg)]]</f>
        <v>-1.1253</v>
      </c>
      <c r="Q2696" s="35">
        <f>'Product specific GWP'!$T$16*Tabell2[[#This Row],[Weight (kg)]]</f>
        <v>4.0641000000000004E-2</v>
      </c>
      <c r="R2696" s="35" t="s">
        <v>48</v>
      </c>
      <c r="S2696" s="35">
        <f>'EPD information'!$V$16*Tabell2[[#This Row],[Weight (kg)]]</f>
        <v>6.5564999999999998E-3</v>
      </c>
      <c r="T2696" s="35" t="str">
        <f>'EPD information'!$W$16</f>
        <v>ND</v>
      </c>
      <c r="U2696" s="35">
        <f>'EPD information'!$X$16*Tabell2[[#This Row],[Weight (kg)]]</f>
        <v>4.3710000000000008E-3</v>
      </c>
      <c r="V2696" s="35">
        <f>'EPD information'!$Y$16*Tabell2[[#This Row],[Weight (kg)]]</f>
        <v>0.14508000000000001</v>
      </c>
      <c r="W2696" s="35">
        <f>'EPD information'!$Z$16*Tabell2[[#This Row],[Weight (kg)]]</f>
        <v>2.3529000000000003E-4</v>
      </c>
      <c r="X2696" s="35">
        <f>'EPD information'!$AA$16*Tabell2[[#This Row],[Weight (kg)]]</f>
        <v>-1.1253</v>
      </c>
      <c r="Y2696" s="18">
        <f>'EPD information'!$AB$16*Tabell2[[#This Row],[Weight (kg)]]</f>
        <v>3.1248</v>
      </c>
      <c r="Z2696" s="18">
        <f>'EPD information'!$AC$16*Tabell2[[#This Row],[Weight (kg)]]</f>
        <v>5.4777000000000006E-2</v>
      </c>
      <c r="AA2696" s="18">
        <f>'EPD information'!$AD$16*Tabell2[[#This Row],[Weight (kg)]]</f>
        <v>6.8541000000000001E-3</v>
      </c>
      <c r="AB2696" s="18" t="s">
        <v>48</v>
      </c>
      <c r="AC2696" s="18">
        <f>'EPD information'!$AF$16*Tabell2[[#This Row],[Weight (kg)]]</f>
        <v>4.3245000000000002E-3</v>
      </c>
      <c r="AD2696" s="18">
        <f>'EPD information'!$AG$16*Tabell2[[#This Row],[Weight (kg)]]</f>
        <v>0.14415</v>
      </c>
      <c r="AE2696" s="18">
        <f>'EPD information'!$AH$16*Tabell2[[#This Row],[Weight (kg)]]</f>
        <v>2.3064000000000003E-4</v>
      </c>
      <c r="AF2696" s="21">
        <f>'EPD information'!$AI$16*Tabell2[[#This Row],[Weight (kg)]]</f>
        <v>-1.0694999999999999</v>
      </c>
    </row>
    <row r="2697" spans="1:32" x14ac:dyDescent="0.2">
      <c r="A2697" s="36" t="s">
        <v>265</v>
      </c>
      <c r="B2697" s="37" t="s">
        <v>266</v>
      </c>
      <c r="C2697" s="38">
        <v>116294</v>
      </c>
      <c r="D2697" s="39">
        <v>7319660279071</v>
      </c>
      <c r="E2697" s="37" t="s">
        <v>46</v>
      </c>
      <c r="F2697" s="40">
        <v>125</v>
      </c>
      <c r="G2697" s="37">
        <v>150</v>
      </c>
      <c r="H2697" s="41">
        <v>0.25</v>
      </c>
      <c r="I2697" s="35">
        <f>'EPD information'!$L$16*Tabell2[[#This Row],[Weight (kg)]]</f>
        <v>0.85250000000000004</v>
      </c>
      <c r="J2697" s="22">
        <f>'EPD information'!$M$16*Tabell2[[#This Row],[Weight (kg)]]</f>
        <v>1.485E-2</v>
      </c>
      <c r="K2697" s="22">
        <f>'EPD information'!$N$16*Tabell2[[#This Row],[Weight (kg)]]</f>
        <v>1.7625E-3</v>
      </c>
      <c r="L2697" s="22">
        <f>'EPD information'!$O$16*Tabell2[[#This Row],[Weight (kg)]]</f>
        <v>0</v>
      </c>
      <c r="M2697" s="22">
        <f>'EPD information'!$P$16*Tabell2[[#This Row],[Weight (kg)]]</f>
        <v>1.175E-3</v>
      </c>
      <c r="N2697" s="22">
        <f>'EPD information'!$Q$16*Tabell2[[#This Row],[Weight (kg)]]</f>
        <v>3.9E-2</v>
      </c>
      <c r="O2697" s="22">
        <f>'EPD information'!$R$16*Tabell2[[#This Row],[Weight (kg)]]</f>
        <v>6.3250000000000006E-5</v>
      </c>
      <c r="P2697" s="22">
        <f>'EPD information'!$S$16*Tabell2[[#This Row],[Weight (kg)]]</f>
        <v>-0.30249999999999999</v>
      </c>
      <c r="Q2697" s="35">
        <f>'Product specific GWP'!$T$16*Tabell2[[#This Row],[Weight (kg)]]</f>
        <v>1.0925000000000001E-2</v>
      </c>
      <c r="R2697" s="35" t="s">
        <v>48</v>
      </c>
      <c r="S2697" s="35">
        <f>'EPD information'!$V$16*Tabell2[[#This Row],[Weight (kg)]]</f>
        <v>1.7625E-3</v>
      </c>
      <c r="T2697" s="35" t="str">
        <f>'EPD information'!$W$16</f>
        <v>ND</v>
      </c>
      <c r="U2697" s="35">
        <f>'EPD information'!$X$16*Tabell2[[#This Row],[Weight (kg)]]</f>
        <v>1.175E-3</v>
      </c>
      <c r="V2697" s="35">
        <f>'EPD information'!$Y$16*Tabell2[[#This Row],[Weight (kg)]]</f>
        <v>3.9E-2</v>
      </c>
      <c r="W2697" s="35">
        <f>'EPD information'!$Z$16*Tabell2[[#This Row],[Weight (kg)]]</f>
        <v>6.3250000000000006E-5</v>
      </c>
      <c r="X2697" s="35">
        <f>'EPD information'!$AA$16*Tabell2[[#This Row],[Weight (kg)]]</f>
        <v>-0.30249999999999999</v>
      </c>
      <c r="Y2697" s="18">
        <f>'EPD information'!$AB$16*Tabell2[[#This Row],[Weight (kg)]]</f>
        <v>0.84</v>
      </c>
      <c r="Z2697" s="18">
        <f>'EPD information'!$AC$16*Tabell2[[#This Row],[Weight (kg)]]</f>
        <v>1.4725E-2</v>
      </c>
      <c r="AA2697" s="18">
        <f>'EPD information'!$AD$16*Tabell2[[#This Row],[Weight (kg)]]</f>
        <v>1.8425E-3</v>
      </c>
      <c r="AB2697" s="18" t="s">
        <v>48</v>
      </c>
      <c r="AC2697" s="18">
        <f>'EPD information'!$AF$16*Tabell2[[#This Row],[Weight (kg)]]</f>
        <v>1.1624999999999999E-3</v>
      </c>
      <c r="AD2697" s="18">
        <f>'EPD information'!$AG$16*Tabell2[[#This Row],[Weight (kg)]]</f>
        <v>3.875E-2</v>
      </c>
      <c r="AE2697" s="18">
        <f>'EPD information'!$AH$16*Tabell2[[#This Row],[Weight (kg)]]</f>
        <v>6.2000000000000003E-5</v>
      </c>
      <c r="AF2697" s="21">
        <f>'EPD information'!$AI$16*Tabell2[[#This Row],[Weight (kg)]]</f>
        <v>-0.28749999999999998</v>
      </c>
    </row>
    <row r="2698" spans="1:32" x14ac:dyDescent="0.2">
      <c r="A2698" s="36" t="s">
        <v>265</v>
      </c>
      <c r="B2698" s="37" t="s">
        <v>266</v>
      </c>
      <c r="C2698" s="38">
        <v>100738</v>
      </c>
      <c r="D2698" s="39">
        <v>7319661007383</v>
      </c>
      <c r="E2698" s="37" t="s">
        <v>46</v>
      </c>
      <c r="F2698" s="40">
        <v>125</v>
      </c>
      <c r="G2698" s="37">
        <v>500</v>
      </c>
      <c r="H2698" s="41">
        <v>1.01</v>
      </c>
      <c r="I2698" s="35">
        <f>'EPD information'!$L$16*Tabell2[[#This Row],[Weight (kg)]]</f>
        <v>3.4441000000000002</v>
      </c>
      <c r="J2698" s="22">
        <f>'EPD information'!$M$16*Tabell2[[#This Row],[Weight (kg)]]</f>
        <v>5.9993999999999999E-2</v>
      </c>
      <c r="K2698" s="22">
        <f>'EPD information'!$N$16*Tabell2[[#This Row],[Weight (kg)]]</f>
        <v>7.1205000000000001E-3</v>
      </c>
      <c r="L2698" s="22">
        <f>'EPD information'!$O$16*Tabell2[[#This Row],[Weight (kg)]]</f>
        <v>0</v>
      </c>
      <c r="M2698" s="22">
        <f>'EPD information'!$P$16*Tabell2[[#This Row],[Weight (kg)]]</f>
        <v>4.7470000000000004E-3</v>
      </c>
      <c r="N2698" s="22">
        <f>'EPD information'!$Q$16*Tabell2[[#This Row],[Weight (kg)]]</f>
        <v>0.15756000000000001</v>
      </c>
      <c r="O2698" s="22">
        <f>'EPD information'!$R$16*Tabell2[[#This Row],[Weight (kg)]]</f>
        <v>2.5553000000000001E-4</v>
      </c>
      <c r="P2698" s="22">
        <f>'EPD information'!$S$16*Tabell2[[#This Row],[Weight (kg)]]</f>
        <v>-1.2221</v>
      </c>
      <c r="Q2698" s="35">
        <f>'Product specific GWP'!$T$16*Tabell2[[#This Row],[Weight (kg)]]</f>
        <v>4.4137000000000003E-2</v>
      </c>
      <c r="R2698" s="35" t="s">
        <v>48</v>
      </c>
      <c r="S2698" s="35">
        <f>'EPD information'!$V$16*Tabell2[[#This Row],[Weight (kg)]]</f>
        <v>7.1205000000000001E-3</v>
      </c>
      <c r="T2698" s="35" t="str">
        <f>'EPD information'!$W$16</f>
        <v>ND</v>
      </c>
      <c r="U2698" s="35">
        <f>'EPD information'!$X$16*Tabell2[[#This Row],[Weight (kg)]]</f>
        <v>4.7470000000000004E-3</v>
      </c>
      <c r="V2698" s="35">
        <f>'EPD information'!$Y$16*Tabell2[[#This Row],[Weight (kg)]]</f>
        <v>0.15756000000000001</v>
      </c>
      <c r="W2698" s="35">
        <f>'EPD information'!$Z$16*Tabell2[[#This Row],[Weight (kg)]]</f>
        <v>2.5553000000000001E-4</v>
      </c>
      <c r="X2698" s="35">
        <f>'EPD information'!$AA$16*Tabell2[[#This Row],[Weight (kg)]]</f>
        <v>-1.2221</v>
      </c>
      <c r="Y2698" s="18">
        <f>'EPD information'!$AB$16*Tabell2[[#This Row],[Weight (kg)]]</f>
        <v>3.3935999999999997</v>
      </c>
      <c r="Z2698" s="18">
        <f>'EPD information'!$AC$16*Tabell2[[#This Row],[Weight (kg)]]</f>
        <v>5.9489E-2</v>
      </c>
      <c r="AA2698" s="18">
        <f>'EPD information'!$AD$16*Tabell2[[#This Row],[Weight (kg)]]</f>
        <v>7.4437000000000001E-3</v>
      </c>
      <c r="AB2698" s="18" t="s">
        <v>48</v>
      </c>
      <c r="AC2698" s="18">
        <f>'EPD information'!$AF$16*Tabell2[[#This Row],[Weight (kg)]]</f>
        <v>4.6964999999999993E-3</v>
      </c>
      <c r="AD2698" s="18">
        <f>'EPD information'!$AG$16*Tabell2[[#This Row],[Weight (kg)]]</f>
        <v>0.15654999999999999</v>
      </c>
      <c r="AE2698" s="18">
        <f>'EPD information'!$AH$16*Tabell2[[#This Row],[Weight (kg)]]</f>
        <v>2.5048000000000003E-4</v>
      </c>
      <c r="AF2698" s="21">
        <f>'EPD information'!$AI$16*Tabell2[[#This Row],[Weight (kg)]]</f>
        <v>-1.1615</v>
      </c>
    </row>
    <row r="2699" spans="1:32" x14ac:dyDescent="0.2">
      <c r="A2699" s="36" t="s">
        <v>265</v>
      </c>
      <c r="B2699" s="37" t="s">
        <v>266</v>
      </c>
      <c r="C2699" s="38">
        <v>100266</v>
      </c>
      <c r="D2699" s="39">
        <v>7319661002661</v>
      </c>
      <c r="E2699" s="37" t="s">
        <v>46</v>
      </c>
      <c r="F2699" s="40">
        <v>125</v>
      </c>
      <c r="G2699" s="37">
        <v>150</v>
      </c>
      <c r="H2699" s="41">
        <v>0.25</v>
      </c>
      <c r="I2699" s="35">
        <f>'EPD information'!$L$16*Tabell2[[#This Row],[Weight (kg)]]</f>
        <v>0.85250000000000004</v>
      </c>
      <c r="J2699" s="22">
        <f>'EPD information'!$M$16*Tabell2[[#This Row],[Weight (kg)]]</f>
        <v>1.485E-2</v>
      </c>
      <c r="K2699" s="22">
        <f>'EPD information'!$N$16*Tabell2[[#This Row],[Weight (kg)]]</f>
        <v>1.7625E-3</v>
      </c>
      <c r="L2699" s="22">
        <f>'EPD information'!$O$16*Tabell2[[#This Row],[Weight (kg)]]</f>
        <v>0</v>
      </c>
      <c r="M2699" s="22">
        <f>'EPD information'!$P$16*Tabell2[[#This Row],[Weight (kg)]]</f>
        <v>1.175E-3</v>
      </c>
      <c r="N2699" s="22">
        <f>'EPD information'!$Q$16*Tabell2[[#This Row],[Weight (kg)]]</f>
        <v>3.9E-2</v>
      </c>
      <c r="O2699" s="22">
        <f>'EPD information'!$R$16*Tabell2[[#This Row],[Weight (kg)]]</f>
        <v>6.3250000000000006E-5</v>
      </c>
      <c r="P2699" s="22">
        <f>'EPD information'!$S$16*Tabell2[[#This Row],[Weight (kg)]]</f>
        <v>-0.30249999999999999</v>
      </c>
      <c r="Q2699" s="35">
        <f>'Product specific GWP'!$T$16*Tabell2[[#This Row],[Weight (kg)]]</f>
        <v>1.0925000000000001E-2</v>
      </c>
      <c r="R2699" s="35" t="s">
        <v>48</v>
      </c>
      <c r="S2699" s="35">
        <f>'EPD information'!$V$16*Tabell2[[#This Row],[Weight (kg)]]</f>
        <v>1.7625E-3</v>
      </c>
      <c r="T2699" s="35" t="str">
        <f>'EPD information'!$W$16</f>
        <v>ND</v>
      </c>
      <c r="U2699" s="35">
        <f>'EPD information'!$X$16*Tabell2[[#This Row],[Weight (kg)]]</f>
        <v>1.175E-3</v>
      </c>
      <c r="V2699" s="35">
        <f>'EPD information'!$Y$16*Tabell2[[#This Row],[Weight (kg)]]</f>
        <v>3.9E-2</v>
      </c>
      <c r="W2699" s="35">
        <f>'EPD information'!$Z$16*Tabell2[[#This Row],[Weight (kg)]]</f>
        <v>6.3250000000000006E-5</v>
      </c>
      <c r="X2699" s="35">
        <f>'EPD information'!$AA$16*Tabell2[[#This Row],[Weight (kg)]]</f>
        <v>-0.30249999999999999</v>
      </c>
      <c r="Y2699" s="18">
        <f>'EPD information'!$AB$16*Tabell2[[#This Row],[Weight (kg)]]</f>
        <v>0.84</v>
      </c>
      <c r="Z2699" s="18">
        <f>'EPD information'!$AC$16*Tabell2[[#This Row],[Weight (kg)]]</f>
        <v>1.4725E-2</v>
      </c>
      <c r="AA2699" s="18">
        <f>'EPD information'!$AD$16*Tabell2[[#This Row],[Weight (kg)]]</f>
        <v>1.8425E-3</v>
      </c>
      <c r="AB2699" s="18" t="s">
        <v>48</v>
      </c>
      <c r="AC2699" s="18">
        <f>'EPD information'!$AF$16*Tabell2[[#This Row],[Weight (kg)]]</f>
        <v>1.1624999999999999E-3</v>
      </c>
      <c r="AD2699" s="18">
        <f>'EPD information'!$AG$16*Tabell2[[#This Row],[Weight (kg)]]</f>
        <v>3.875E-2</v>
      </c>
      <c r="AE2699" s="18">
        <f>'EPD information'!$AH$16*Tabell2[[#This Row],[Weight (kg)]]</f>
        <v>6.2000000000000003E-5</v>
      </c>
      <c r="AF2699" s="21">
        <f>'EPD information'!$AI$16*Tabell2[[#This Row],[Weight (kg)]]</f>
        <v>-0.28749999999999998</v>
      </c>
    </row>
    <row r="2700" spans="1:32" x14ac:dyDescent="0.2">
      <c r="A2700" s="36" t="s">
        <v>265</v>
      </c>
      <c r="B2700" s="37" t="s">
        <v>266</v>
      </c>
      <c r="C2700" s="38">
        <v>100284</v>
      </c>
      <c r="D2700" s="39">
        <v>7319661002845</v>
      </c>
      <c r="E2700" s="37" t="s">
        <v>46</v>
      </c>
      <c r="F2700" s="40">
        <v>125</v>
      </c>
      <c r="G2700" s="37">
        <v>300</v>
      </c>
      <c r="H2700" s="41">
        <v>0.47</v>
      </c>
      <c r="I2700" s="35">
        <f>'EPD information'!$L$16*Tabell2[[#This Row],[Weight (kg)]]</f>
        <v>1.6027</v>
      </c>
      <c r="J2700" s="22">
        <f>'EPD information'!$M$16*Tabell2[[#This Row],[Weight (kg)]]</f>
        <v>2.7917999999999998E-2</v>
      </c>
      <c r="K2700" s="22">
        <f>'EPD information'!$N$16*Tabell2[[#This Row],[Weight (kg)]]</f>
        <v>3.3134999999999996E-3</v>
      </c>
      <c r="L2700" s="22">
        <f>'EPD information'!$O$16*Tabell2[[#This Row],[Weight (kg)]]</f>
        <v>0</v>
      </c>
      <c r="M2700" s="22">
        <f>'EPD information'!$P$16*Tabell2[[#This Row],[Weight (kg)]]</f>
        <v>2.209E-3</v>
      </c>
      <c r="N2700" s="22">
        <f>'EPD information'!$Q$16*Tabell2[[#This Row],[Weight (kg)]]</f>
        <v>7.3319999999999996E-2</v>
      </c>
      <c r="O2700" s="22">
        <f>'EPD information'!$R$16*Tabell2[[#This Row],[Weight (kg)]]</f>
        <v>1.1891E-4</v>
      </c>
      <c r="P2700" s="22">
        <f>'EPD information'!$S$16*Tabell2[[#This Row],[Weight (kg)]]</f>
        <v>-0.56869999999999998</v>
      </c>
      <c r="Q2700" s="35">
        <f>'Product specific GWP'!$T$16*Tabell2[[#This Row],[Weight (kg)]]</f>
        <v>2.0539000000000002E-2</v>
      </c>
      <c r="R2700" s="35" t="s">
        <v>48</v>
      </c>
      <c r="S2700" s="35">
        <f>'EPD information'!$V$16*Tabell2[[#This Row],[Weight (kg)]]</f>
        <v>3.3134999999999996E-3</v>
      </c>
      <c r="T2700" s="35" t="str">
        <f>'EPD information'!$W$16</f>
        <v>ND</v>
      </c>
      <c r="U2700" s="35">
        <f>'EPD information'!$X$16*Tabell2[[#This Row],[Weight (kg)]]</f>
        <v>2.209E-3</v>
      </c>
      <c r="V2700" s="35">
        <f>'EPD information'!$Y$16*Tabell2[[#This Row],[Weight (kg)]]</f>
        <v>7.3319999999999996E-2</v>
      </c>
      <c r="W2700" s="35">
        <f>'EPD information'!$Z$16*Tabell2[[#This Row],[Weight (kg)]]</f>
        <v>1.1891E-4</v>
      </c>
      <c r="X2700" s="35">
        <f>'EPD information'!$AA$16*Tabell2[[#This Row],[Weight (kg)]]</f>
        <v>-0.56869999999999998</v>
      </c>
      <c r="Y2700" s="18">
        <f>'EPD information'!$AB$16*Tabell2[[#This Row],[Weight (kg)]]</f>
        <v>1.5791999999999999</v>
      </c>
      <c r="Z2700" s="18">
        <f>'EPD information'!$AC$16*Tabell2[[#This Row],[Weight (kg)]]</f>
        <v>2.7682999999999999E-2</v>
      </c>
      <c r="AA2700" s="18">
        <f>'EPD information'!$AD$16*Tabell2[[#This Row],[Weight (kg)]]</f>
        <v>3.4638999999999998E-3</v>
      </c>
      <c r="AB2700" s="18" t="s">
        <v>48</v>
      </c>
      <c r="AC2700" s="18">
        <f>'EPD information'!$AF$16*Tabell2[[#This Row],[Weight (kg)]]</f>
        <v>2.1854999999999995E-3</v>
      </c>
      <c r="AD2700" s="18">
        <f>'EPD information'!$AG$16*Tabell2[[#This Row],[Weight (kg)]]</f>
        <v>7.2849999999999998E-2</v>
      </c>
      <c r="AE2700" s="18">
        <f>'EPD information'!$AH$16*Tabell2[[#This Row],[Weight (kg)]]</f>
        <v>1.1656E-4</v>
      </c>
      <c r="AF2700" s="21">
        <f>'EPD information'!$AI$16*Tabell2[[#This Row],[Weight (kg)]]</f>
        <v>-0.54049999999999998</v>
      </c>
    </row>
    <row r="2701" spans="1:32" x14ac:dyDescent="0.2">
      <c r="A2701" s="36" t="s">
        <v>265</v>
      </c>
      <c r="B2701" s="37" t="s">
        <v>266</v>
      </c>
      <c r="C2701" s="38">
        <v>100298</v>
      </c>
      <c r="D2701" s="39">
        <v>7319661002982</v>
      </c>
      <c r="E2701" s="37" t="s">
        <v>46</v>
      </c>
      <c r="F2701" s="40">
        <v>125</v>
      </c>
      <c r="G2701" s="37">
        <v>500</v>
      </c>
      <c r="H2701" s="41">
        <v>1.01</v>
      </c>
      <c r="I2701" s="35">
        <f>'EPD information'!$L$16*Tabell2[[#This Row],[Weight (kg)]]</f>
        <v>3.4441000000000002</v>
      </c>
      <c r="J2701" s="22">
        <f>'EPD information'!$M$16*Tabell2[[#This Row],[Weight (kg)]]</f>
        <v>5.9993999999999999E-2</v>
      </c>
      <c r="K2701" s="22">
        <f>'EPD information'!$N$16*Tabell2[[#This Row],[Weight (kg)]]</f>
        <v>7.1205000000000001E-3</v>
      </c>
      <c r="L2701" s="22">
        <f>'EPD information'!$O$16*Tabell2[[#This Row],[Weight (kg)]]</f>
        <v>0</v>
      </c>
      <c r="M2701" s="22">
        <f>'EPD information'!$P$16*Tabell2[[#This Row],[Weight (kg)]]</f>
        <v>4.7470000000000004E-3</v>
      </c>
      <c r="N2701" s="22">
        <f>'EPD information'!$Q$16*Tabell2[[#This Row],[Weight (kg)]]</f>
        <v>0.15756000000000001</v>
      </c>
      <c r="O2701" s="22">
        <f>'EPD information'!$R$16*Tabell2[[#This Row],[Weight (kg)]]</f>
        <v>2.5553000000000001E-4</v>
      </c>
      <c r="P2701" s="22">
        <f>'EPD information'!$S$16*Tabell2[[#This Row],[Weight (kg)]]</f>
        <v>-1.2221</v>
      </c>
      <c r="Q2701" s="35">
        <f>'Product specific GWP'!$T$16*Tabell2[[#This Row],[Weight (kg)]]</f>
        <v>4.4137000000000003E-2</v>
      </c>
      <c r="R2701" s="35" t="s">
        <v>48</v>
      </c>
      <c r="S2701" s="35">
        <f>'EPD information'!$V$16*Tabell2[[#This Row],[Weight (kg)]]</f>
        <v>7.1205000000000001E-3</v>
      </c>
      <c r="T2701" s="35" t="str">
        <f>'EPD information'!$W$16</f>
        <v>ND</v>
      </c>
      <c r="U2701" s="35">
        <f>'EPD information'!$X$16*Tabell2[[#This Row],[Weight (kg)]]</f>
        <v>4.7470000000000004E-3</v>
      </c>
      <c r="V2701" s="35">
        <f>'EPD information'!$Y$16*Tabell2[[#This Row],[Weight (kg)]]</f>
        <v>0.15756000000000001</v>
      </c>
      <c r="W2701" s="35">
        <f>'EPD information'!$Z$16*Tabell2[[#This Row],[Weight (kg)]]</f>
        <v>2.5553000000000001E-4</v>
      </c>
      <c r="X2701" s="35">
        <f>'EPD information'!$AA$16*Tabell2[[#This Row],[Weight (kg)]]</f>
        <v>-1.2221</v>
      </c>
      <c r="Y2701" s="18">
        <f>'EPD information'!$AB$16*Tabell2[[#This Row],[Weight (kg)]]</f>
        <v>3.3935999999999997</v>
      </c>
      <c r="Z2701" s="18">
        <f>'EPD information'!$AC$16*Tabell2[[#This Row],[Weight (kg)]]</f>
        <v>5.9489E-2</v>
      </c>
      <c r="AA2701" s="18">
        <f>'EPD information'!$AD$16*Tabell2[[#This Row],[Weight (kg)]]</f>
        <v>7.4437000000000001E-3</v>
      </c>
      <c r="AB2701" s="18" t="s">
        <v>48</v>
      </c>
      <c r="AC2701" s="18">
        <f>'EPD information'!$AF$16*Tabell2[[#This Row],[Weight (kg)]]</f>
        <v>4.6964999999999993E-3</v>
      </c>
      <c r="AD2701" s="18">
        <f>'EPD information'!$AG$16*Tabell2[[#This Row],[Weight (kg)]]</f>
        <v>0.15654999999999999</v>
      </c>
      <c r="AE2701" s="18">
        <f>'EPD information'!$AH$16*Tabell2[[#This Row],[Weight (kg)]]</f>
        <v>2.5048000000000003E-4</v>
      </c>
      <c r="AF2701" s="21">
        <f>'EPD information'!$AI$16*Tabell2[[#This Row],[Weight (kg)]]</f>
        <v>-1.1615</v>
      </c>
    </row>
    <row r="2702" spans="1:32" x14ac:dyDescent="0.2">
      <c r="A2702" s="36" t="s">
        <v>265</v>
      </c>
      <c r="B2702" s="37" t="s">
        <v>266</v>
      </c>
      <c r="C2702" s="38">
        <v>571457</v>
      </c>
      <c r="D2702" s="39">
        <v>7319662397711</v>
      </c>
      <c r="E2702" s="37" t="s">
        <v>46</v>
      </c>
      <c r="F2702" s="40">
        <v>125</v>
      </c>
      <c r="G2702" s="37">
        <v>150</v>
      </c>
      <c r="H2702" s="41">
        <v>0.25</v>
      </c>
      <c r="I2702" s="35">
        <f>'EPD information'!$L$16*Tabell2[[#This Row],[Weight (kg)]]</f>
        <v>0.85250000000000004</v>
      </c>
      <c r="J2702" s="22">
        <f>'EPD information'!$M$16*Tabell2[[#This Row],[Weight (kg)]]</f>
        <v>1.485E-2</v>
      </c>
      <c r="K2702" s="22">
        <f>'EPD information'!$N$16*Tabell2[[#This Row],[Weight (kg)]]</f>
        <v>1.7625E-3</v>
      </c>
      <c r="L2702" s="22">
        <f>'EPD information'!$O$16*Tabell2[[#This Row],[Weight (kg)]]</f>
        <v>0</v>
      </c>
      <c r="M2702" s="22">
        <f>'EPD information'!$P$16*Tabell2[[#This Row],[Weight (kg)]]</f>
        <v>1.175E-3</v>
      </c>
      <c r="N2702" s="22">
        <f>'EPD information'!$Q$16*Tabell2[[#This Row],[Weight (kg)]]</f>
        <v>3.9E-2</v>
      </c>
      <c r="O2702" s="22">
        <f>'EPD information'!$R$16*Tabell2[[#This Row],[Weight (kg)]]</f>
        <v>6.3250000000000006E-5</v>
      </c>
      <c r="P2702" s="22">
        <f>'EPD information'!$S$16*Tabell2[[#This Row],[Weight (kg)]]</f>
        <v>-0.30249999999999999</v>
      </c>
      <c r="Q2702" s="35">
        <f>'Product specific GWP'!$T$16*Tabell2[[#This Row],[Weight (kg)]]</f>
        <v>1.0925000000000001E-2</v>
      </c>
      <c r="R2702" s="35" t="s">
        <v>48</v>
      </c>
      <c r="S2702" s="35">
        <f>'EPD information'!$V$16*Tabell2[[#This Row],[Weight (kg)]]</f>
        <v>1.7625E-3</v>
      </c>
      <c r="T2702" s="35" t="str">
        <f>'EPD information'!$W$16</f>
        <v>ND</v>
      </c>
      <c r="U2702" s="35">
        <f>'EPD information'!$X$16*Tabell2[[#This Row],[Weight (kg)]]</f>
        <v>1.175E-3</v>
      </c>
      <c r="V2702" s="35">
        <f>'EPD information'!$Y$16*Tabell2[[#This Row],[Weight (kg)]]</f>
        <v>3.9E-2</v>
      </c>
      <c r="W2702" s="35">
        <f>'EPD information'!$Z$16*Tabell2[[#This Row],[Weight (kg)]]</f>
        <v>6.3250000000000006E-5</v>
      </c>
      <c r="X2702" s="35">
        <f>'EPD information'!$AA$16*Tabell2[[#This Row],[Weight (kg)]]</f>
        <v>-0.30249999999999999</v>
      </c>
      <c r="Y2702" s="18">
        <f>'EPD information'!$AB$16*Tabell2[[#This Row],[Weight (kg)]]</f>
        <v>0.84</v>
      </c>
      <c r="Z2702" s="18">
        <f>'EPD information'!$AC$16*Tabell2[[#This Row],[Weight (kg)]]</f>
        <v>1.4725E-2</v>
      </c>
      <c r="AA2702" s="18">
        <f>'EPD information'!$AD$16*Tabell2[[#This Row],[Weight (kg)]]</f>
        <v>1.8425E-3</v>
      </c>
      <c r="AB2702" s="18" t="s">
        <v>48</v>
      </c>
      <c r="AC2702" s="18">
        <f>'EPD information'!$AF$16*Tabell2[[#This Row],[Weight (kg)]]</f>
        <v>1.1624999999999999E-3</v>
      </c>
      <c r="AD2702" s="18">
        <f>'EPD information'!$AG$16*Tabell2[[#This Row],[Weight (kg)]]</f>
        <v>3.875E-2</v>
      </c>
      <c r="AE2702" s="18">
        <f>'EPD information'!$AH$16*Tabell2[[#This Row],[Weight (kg)]]</f>
        <v>6.2000000000000003E-5</v>
      </c>
      <c r="AF2702" s="21">
        <f>'EPD information'!$AI$16*Tabell2[[#This Row],[Weight (kg)]]</f>
        <v>-0.28749999999999998</v>
      </c>
    </row>
    <row r="2703" spans="1:32" x14ac:dyDescent="0.2">
      <c r="A2703" s="36" t="s">
        <v>265</v>
      </c>
      <c r="B2703" s="37" t="s">
        <v>266</v>
      </c>
      <c r="C2703" s="38">
        <v>571458</v>
      </c>
      <c r="D2703" s="39">
        <v>7319662397728</v>
      </c>
      <c r="E2703" s="37" t="s">
        <v>46</v>
      </c>
      <c r="F2703" s="40">
        <v>125</v>
      </c>
      <c r="G2703" s="37">
        <v>150</v>
      </c>
      <c r="H2703" s="41">
        <v>0.25</v>
      </c>
      <c r="I2703" s="35">
        <f>'EPD information'!$L$16*Tabell2[[#This Row],[Weight (kg)]]</f>
        <v>0.85250000000000004</v>
      </c>
      <c r="J2703" s="22">
        <f>'EPD information'!$M$16*Tabell2[[#This Row],[Weight (kg)]]</f>
        <v>1.485E-2</v>
      </c>
      <c r="K2703" s="22">
        <f>'EPD information'!$N$16*Tabell2[[#This Row],[Weight (kg)]]</f>
        <v>1.7625E-3</v>
      </c>
      <c r="L2703" s="22">
        <f>'EPD information'!$O$16*Tabell2[[#This Row],[Weight (kg)]]</f>
        <v>0</v>
      </c>
      <c r="M2703" s="22">
        <f>'EPD information'!$P$16*Tabell2[[#This Row],[Weight (kg)]]</f>
        <v>1.175E-3</v>
      </c>
      <c r="N2703" s="22">
        <f>'EPD information'!$Q$16*Tabell2[[#This Row],[Weight (kg)]]</f>
        <v>3.9E-2</v>
      </c>
      <c r="O2703" s="22">
        <f>'EPD information'!$R$16*Tabell2[[#This Row],[Weight (kg)]]</f>
        <v>6.3250000000000006E-5</v>
      </c>
      <c r="P2703" s="22">
        <f>'EPD information'!$S$16*Tabell2[[#This Row],[Weight (kg)]]</f>
        <v>-0.30249999999999999</v>
      </c>
      <c r="Q2703" s="35">
        <f>'Product specific GWP'!$T$16*Tabell2[[#This Row],[Weight (kg)]]</f>
        <v>1.0925000000000001E-2</v>
      </c>
      <c r="R2703" s="35" t="s">
        <v>48</v>
      </c>
      <c r="S2703" s="35">
        <f>'EPD information'!$V$16*Tabell2[[#This Row],[Weight (kg)]]</f>
        <v>1.7625E-3</v>
      </c>
      <c r="T2703" s="35" t="str">
        <f>'EPD information'!$W$16</f>
        <v>ND</v>
      </c>
      <c r="U2703" s="35">
        <f>'EPD information'!$X$16*Tabell2[[#This Row],[Weight (kg)]]</f>
        <v>1.175E-3</v>
      </c>
      <c r="V2703" s="35">
        <f>'EPD information'!$Y$16*Tabell2[[#This Row],[Weight (kg)]]</f>
        <v>3.9E-2</v>
      </c>
      <c r="W2703" s="35">
        <f>'EPD information'!$Z$16*Tabell2[[#This Row],[Weight (kg)]]</f>
        <v>6.3250000000000006E-5</v>
      </c>
      <c r="X2703" s="35">
        <f>'EPD information'!$AA$16*Tabell2[[#This Row],[Weight (kg)]]</f>
        <v>-0.30249999999999999</v>
      </c>
      <c r="Y2703" s="18">
        <f>'EPD information'!$AB$16*Tabell2[[#This Row],[Weight (kg)]]</f>
        <v>0.84</v>
      </c>
      <c r="Z2703" s="18">
        <f>'EPD information'!$AC$16*Tabell2[[#This Row],[Weight (kg)]]</f>
        <v>1.4725E-2</v>
      </c>
      <c r="AA2703" s="18">
        <f>'EPD information'!$AD$16*Tabell2[[#This Row],[Weight (kg)]]</f>
        <v>1.8425E-3</v>
      </c>
      <c r="AB2703" s="18" t="s">
        <v>48</v>
      </c>
      <c r="AC2703" s="18">
        <f>'EPD information'!$AF$16*Tabell2[[#This Row],[Weight (kg)]]</f>
        <v>1.1624999999999999E-3</v>
      </c>
      <c r="AD2703" s="18">
        <f>'EPD information'!$AG$16*Tabell2[[#This Row],[Weight (kg)]]</f>
        <v>3.875E-2</v>
      </c>
      <c r="AE2703" s="18">
        <f>'EPD information'!$AH$16*Tabell2[[#This Row],[Weight (kg)]]</f>
        <v>6.2000000000000003E-5</v>
      </c>
      <c r="AF2703" s="21">
        <f>'EPD information'!$AI$16*Tabell2[[#This Row],[Weight (kg)]]</f>
        <v>-0.28749999999999998</v>
      </c>
    </row>
    <row r="2704" spans="1:32" x14ac:dyDescent="0.2">
      <c r="A2704" s="36" t="s">
        <v>265</v>
      </c>
      <c r="B2704" s="37" t="s">
        <v>266</v>
      </c>
      <c r="C2704" s="38">
        <v>571459</v>
      </c>
      <c r="D2704" s="39">
        <v>7319662397735</v>
      </c>
      <c r="E2704" s="37" t="s">
        <v>46</v>
      </c>
      <c r="F2704" s="40">
        <v>125</v>
      </c>
      <c r="G2704" s="37">
        <v>150</v>
      </c>
      <c r="H2704" s="41">
        <v>0.25</v>
      </c>
      <c r="I2704" s="35">
        <f>'EPD information'!$L$16*Tabell2[[#This Row],[Weight (kg)]]</f>
        <v>0.85250000000000004</v>
      </c>
      <c r="J2704" s="22">
        <f>'EPD information'!$M$16*Tabell2[[#This Row],[Weight (kg)]]</f>
        <v>1.485E-2</v>
      </c>
      <c r="K2704" s="22">
        <f>'EPD information'!$N$16*Tabell2[[#This Row],[Weight (kg)]]</f>
        <v>1.7625E-3</v>
      </c>
      <c r="L2704" s="22">
        <f>'EPD information'!$O$16*Tabell2[[#This Row],[Weight (kg)]]</f>
        <v>0</v>
      </c>
      <c r="M2704" s="22">
        <f>'EPD information'!$P$16*Tabell2[[#This Row],[Weight (kg)]]</f>
        <v>1.175E-3</v>
      </c>
      <c r="N2704" s="22">
        <f>'EPD information'!$Q$16*Tabell2[[#This Row],[Weight (kg)]]</f>
        <v>3.9E-2</v>
      </c>
      <c r="O2704" s="22">
        <f>'EPD information'!$R$16*Tabell2[[#This Row],[Weight (kg)]]</f>
        <v>6.3250000000000006E-5</v>
      </c>
      <c r="P2704" s="22">
        <f>'EPD information'!$S$16*Tabell2[[#This Row],[Weight (kg)]]</f>
        <v>-0.30249999999999999</v>
      </c>
      <c r="Q2704" s="35">
        <f>'Product specific GWP'!$T$16*Tabell2[[#This Row],[Weight (kg)]]</f>
        <v>1.0925000000000001E-2</v>
      </c>
      <c r="R2704" s="35" t="s">
        <v>48</v>
      </c>
      <c r="S2704" s="35">
        <f>'EPD information'!$V$16*Tabell2[[#This Row],[Weight (kg)]]</f>
        <v>1.7625E-3</v>
      </c>
      <c r="T2704" s="35" t="str">
        <f>'EPD information'!$W$16</f>
        <v>ND</v>
      </c>
      <c r="U2704" s="35">
        <f>'EPD information'!$X$16*Tabell2[[#This Row],[Weight (kg)]]</f>
        <v>1.175E-3</v>
      </c>
      <c r="V2704" s="35">
        <f>'EPD information'!$Y$16*Tabell2[[#This Row],[Weight (kg)]]</f>
        <v>3.9E-2</v>
      </c>
      <c r="W2704" s="35">
        <f>'EPD information'!$Z$16*Tabell2[[#This Row],[Weight (kg)]]</f>
        <v>6.3250000000000006E-5</v>
      </c>
      <c r="X2704" s="35">
        <f>'EPD information'!$AA$16*Tabell2[[#This Row],[Weight (kg)]]</f>
        <v>-0.30249999999999999</v>
      </c>
      <c r="Y2704" s="18">
        <f>'EPD information'!$AB$16*Tabell2[[#This Row],[Weight (kg)]]</f>
        <v>0.84</v>
      </c>
      <c r="Z2704" s="18">
        <f>'EPD information'!$AC$16*Tabell2[[#This Row],[Weight (kg)]]</f>
        <v>1.4725E-2</v>
      </c>
      <c r="AA2704" s="18">
        <f>'EPD information'!$AD$16*Tabell2[[#This Row],[Weight (kg)]]</f>
        <v>1.8425E-3</v>
      </c>
      <c r="AB2704" s="18" t="s">
        <v>48</v>
      </c>
      <c r="AC2704" s="18">
        <f>'EPD information'!$AF$16*Tabell2[[#This Row],[Weight (kg)]]</f>
        <v>1.1624999999999999E-3</v>
      </c>
      <c r="AD2704" s="18">
        <f>'EPD information'!$AG$16*Tabell2[[#This Row],[Weight (kg)]]</f>
        <v>3.875E-2</v>
      </c>
      <c r="AE2704" s="18">
        <f>'EPD information'!$AH$16*Tabell2[[#This Row],[Weight (kg)]]</f>
        <v>6.2000000000000003E-5</v>
      </c>
      <c r="AF2704" s="21">
        <f>'EPD information'!$AI$16*Tabell2[[#This Row],[Weight (kg)]]</f>
        <v>-0.28749999999999998</v>
      </c>
    </row>
    <row r="2705" spans="1:32" x14ac:dyDescent="0.2">
      <c r="A2705" s="36" t="s">
        <v>265</v>
      </c>
      <c r="B2705" s="37" t="s">
        <v>266</v>
      </c>
      <c r="C2705" s="38">
        <v>100267</v>
      </c>
      <c r="D2705" s="39">
        <v>7319661002678</v>
      </c>
      <c r="E2705" s="37" t="s">
        <v>46</v>
      </c>
      <c r="F2705" s="40">
        <v>140</v>
      </c>
      <c r="G2705" s="37">
        <v>150</v>
      </c>
      <c r="H2705" s="41">
        <v>0.28000000000000003</v>
      </c>
      <c r="I2705" s="35">
        <f>'EPD information'!$L$16*Tabell2[[#This Row],[Weight (kg)]]</f>
        <v>0.95480000000000009</v>
      </c>
      <c r="J2705" s="22">
        <f>'EPD information'!$M$16*Tabell2[[#This Row],[Weight (kg)]]</f>
        <v>1.6632000000000001E-2</v>
      </c>
      <c r="K2705" s="22">
        <f>'EPD information'!$N$16*Tabell2[[#This Row],[Weight (kg)]]</f>
        <v>1.9740000000000001E-3</v>
      </c>
      <c r="L2705" s="22">
        <f>'EPD information'!$O$16*Tabell2[[#This Row],[Weight (kg)]]</f>
        <v>0</v>
      </c>
      <c r="M2705" s="22">
        <f>'EPD information'!$P$16*Tabell2[[#This Row],[Weight (kg)]]</f>
        <v>1.3160000000000001E-3</v>
      </c>
      <c r="N2705" s="22">
        <f>'EPD information'!$Q$16*Tabell2[[#This Row],[Weight (kg)]]</f>
        <v>4.3680000000000004E-2</v>
      </c>
      <c r="O2705" s="22">
        <f>'EPD information'!$R$16*Tabell2[[#This Row],[Weight (kg)]]</f>
        <v>7.084000000000002E-5</v>
      </c>
      <c r="P2705" s="22">
        <f>'EPD information'!$S$16*Tabell2[[#This Row],[Weight (kg)]]</f>
        <v>-0.33880000000000005</v>
      </c>
      <c r="Q2705" s="35">
        <f>'Product specific GWP'!$T$16*Tabell2[[#This Row],[Weight (kg)]]</f>
        <v>1.2236000000000002E-2</v>
      </c>
      <c r="R2705" s="35" t="s">
        <v>48</v>
      </c>
      <c r="S2705" s="35">
        <f>'EPD information'!$V$16*Tabell2[[#This Row],[Weight (kg)]]</f>
        <v>1.9740000000000001E-3</v>
      </c>
      <c r="T2705" s="35" t="str">
        <f>'EPD information'!$W$16</f>
        <v>ND</v>
      </c>
      <c r="U2705" s="35">
        <f>'EPD information'!$X$16*Tabell2[[#This Row],[Weight (kg)]]</f>
        <v>1.3160000000000001E-3</v>
      </c>
      <c r="V2705" s="35">
        <f>'EPD information'!$Y$16*Tabell2[[#This Row],[Weight (kg)]]</f>
        <v>4.3680000000000004E-2</v>
      </c>
      <c r="W2705" s="35">
        <f>'EPD information'!$Z$16*Tabell2[[#This Row],[Weight (kg)]]</f>
        <v>7.084000000000002E-5</v>
      </c>
      <c r="X2705" s="35">
        <f>'EPD information'!$AA$16*Tabell2[[#This Row],[Weight (kg)]]</f>
        <v>-0.33880000000000005</v>
      </c>
      <c r="Y2705" s="18">
        <f>'EPD information'!$AB$16*Tabell2[[#This Row],[Weight (kg)]]</f>
        <v>0.94080000000000008</v>
      </c>
      <c r="Z2705" s="18">
        <f>'EPD information'!$AC$16*Tabell2[[#This Row],[Weight (kg)]]</f>
        <v>1.6492000000000003E-2</v>
      </c>
      <c r="AA2705" s="18">
        <f>'EPD information'!$AD$16*Tabell2[[#This Row],[Weight (kg)]]</f>
        <v>2.0636000000000001E-3</v>
      </c>
      <c r="AB2705" s="18" t="s">
        <v>48</v>
      </c>
      <c r="AC2705" s="18">
        <f>'EPD information'!$AF$16*Tabell2[[#This Row],[Weight (kg)]]</f>
        <v>1.302E-3</v>
      </c>
      <c r="AD2705" s="18">
        <f>'EPD information'!$AG$16*Tabell2[[#This Row],[Weight (kg)]]</f>
        <v>4.3400000000000001E-2</v>
      </c>
      <c r="AE2705" s="18">
        <f>'EPD information'!$AH$16*Tabell2[[#This Row],[Weight (kg)]]</f>
        <v>6.9440000000000013E-5</v>
      </c>
      <c r="AF2705" s="21">
        <f>'EPD information'!$AI$16*Tabell2[[#This Row],[Weight (kg)]]</f>
        <v>-0.32200000000000001</v>
      </c>
    </row>
    <row r="2706" spans="1:32" x14ac:dyDescent="0.2">
      <c r="A2706" s="36" t="s">
        <v>265</v>
      </c>
      <c r="B2706" s="37" t="s">
        <v>266</v>
      </c>
      <c r="C2706" s="38">
        <v>100285</v>
      </c>
      <c r="D2706" s="39">
        <v>7319661002852</v>
      </c>
      <c r="E2706" s="37" t="s">
        <v>46</v>
      </c>
      <c r="F2706" s="40">
        <v>140</v>
      </c>
      <c r="G2706" s="37">
        <v>300</v>
      </c>
      <c r="H2706" s="41">
        <v>0.53</v>
      </c>
      <c r="I2706" s="35">
        <f>'EPD information'!$L$16*Tabell2[[#This Row],[Weight (kg)]]</f>
        <v>1.8073000000000001</v>
      </c>
      <c r="J2706" s="22">
        <f>'EPD information'!$M$16*Tabell2[[#This Row],[Weight (kg)]]</f>
        <v>3.1482000000000003E-2</v>
      </c>
      <c r="K2706" s="22">
        <f>'EPD information'!$N$16*Tabell2[[#This Row],[Weight (kg)]]</f>
        <v>3.7365000000000002E-3</v>
      </c>
      <c r="L2706" s="22">
        <f>'EPD information'!$O$16*Tabell2[[#This Row],[Weight (kg)]]</f>
        <v>0</v>
      </c>
      <c r="M2706" s="22">
        <f>'EPD information'!$P$16*Tabell2[[#This Row],[Weight (kg)]]</f>
        <v>2.4910000000000002E-3</v>
      </c>
      <c r="N2706" s="22">
        <f>'EPD information'!$Q$16*Tabell2[[#This Row],[Weight (kg)]]</f>
        <v>8.2680000000000003E-2</v>
      </c>
      <c r="O2706" s="22">
        <f>'EPD information'!$R$16*Tabell2[[#This Row],[Weight (kg)]]</f>
        <v>1.3409000000000001E-4</v>
      </c>
      <c r="P2706" s="22">
        <f>'EPD information'!$S$16*Tabell2[[#This Row],[Weight (kg)]]</f>
        <v>-0.64129999999999998</v>
      </c>
      <c r="Q2706" s="35">
        <f>'Product specific GWP'!$T$16*Tabell2[[#This Row],[Weight (kg)]]</f>
        <v>2.3161000000000001E-2</v>
      </c>
      <c r="R2706" s="35" t="s">
        <v>48</v>
      </c>
      <c r="S2706" s="35">
        <f>'EPD information'!$V$16*Tabell2[[#This Row],[Weight (kg)]]</f>
        <v>3.7365000000000002E-3</v>
      </c>
      <c r="T2706" s="35" t="str">
        <f>'EPD information'!$W$16</f>
        <v>ND</v>
      </c>
      <c r="U2706" s="35">
        <f>'EPD information'!$X$16*Tabell2[[#This Row],[Weight (kg)]]</f>
        <v>2.4910000000000002E-3</v>
      </c>
      <c r="V2706" s="35">
        <f>'EPD information'!$Y$16*Tabell2[[#This Row],[Weight (kg)]]</f>
        <v>8.2680000000000003E-2</v>
      </c>
      <c r="W2706" s="35">
        <f>'EPD information'!$Z$16*Tabell2[[#This Row],[Weight (kg)]]</f>
        <v>1.3409000000000001E-4</v>
      </c>
      <c r="X2706" s="35">
        <f>'EPD information'!$AA$16*Tabell2[[#This Row],[Weight (kg)]]</f>
        <v>-0.64129999999999998</v>
      </c>
      <c r="Y2706" s="18">
        <f>'EPD information'!$AB$16*Tabell2[[#This Row],[Weight (kg)]]</f>
        <v>1.7807999999999999</v>
      </c>
      <c r="Z2706" s="18">
        <f>'EPD information'!$AC$16*Tabell2[[#This Row],[Weight (kg)]]</f>
        <v>3.1217000000000002E-2</v>
      </c>
      <c r="AA2706" s="18">
        <f>'EPD information'!$AD$16*Tabell2[[#This Row],[Weight (kg)]]</f>
        <v>3.9061E-3</v>
      </c>
      <c r="AB2706" s="18" t="s">
        <v>48</v>
      </c>
      <c r="AC2706" s="18">
        <f>'EPD information'!$AF$16*Tabell2[[#This Row],[Weight (kg)]]</f>
        <v>2.4645000000000001E-3</v>
      </c>
      <c r="AD2706" s="18">
        <f>'EPD information'!$AG$16*Tabell2[[#This Row],[Weight (kg)]]</f>
        <v>8.2150000000000001E-2</v>
      </c>
      <c r="AE2706" s="18">
        <f>'EPD information'!$AH$16*Tabell2[[#This Row],[Weight (kg)]]</f>
        <v>1.3144E-4</v>
      </c>
      <c r="AF2706" s="21">
        <f>'EPD information'!$AI$16*Tabell2[[#This Row],[Weight (kg)]]</f>
        <v>-0.60949999999999993</v>
      </c>
    </row>
    <row r="2707" spans="1:32" x14ac:dyDescent="0.2">
      <c r="A2707" s="36" t="s">
        <v>265</v>
      </c>
      <c r="B2707" s="37" t="s">
        <v>266</v>
      </c>
      <c r="C2707" s="38">
        <v>100299</v>
      </c>
      <c r="D2707" s="39">
        <v>7319661002999</v>
      </c>
      <c r="E2707" s="37" t="s">
        <v>46</v>
      </c>
      <c r="F2707" s="40">
        <v>140</v>
      </c>
      <c r="G2707" s="37">
        <v>500</v>
      </c>
      <c r="H2707" s="41">
        <v>1.1299999999999999</v>
      </c>
      <c r="I2707" s="35">
        <f>'EPD information'!$L$16*Tabell2[[#This Row],[Weight (kg)]]</f>
        <v>3.8532999999999999</v>
      </c>
      <c r="J2707" s="22">
        <f>'EPD information'!$M$16*Tabell2[[#This Row],[Weight (kg)]]</f>
        <v>6.7122000000000001E-2</v>
      </c>
      <c r="K2707" s="22">
        <f>'EPD information'!$N$16*Tabell2[[#This Row],[Weight (kg)]]</f>
        <v>7.9664999999999996E-3</v>
      </c>
      <c r="L2707" s="22">
        <f>'EPD information'!$O$16*Tabell2[[#This Row],[Weight (kg)]]</f>
        <v>0</v>
      </c>
      <c r="M2707" s="22">
        <f>'EPD information'!$P$16*Tabell2[[#This Row],[Weight (kg)]]</f>
        <v>5.3109999999999997E-3</v>
      </c>
      <c r="N2707" s="22">
        <f>'EPD information'!$Q$16*Tabell2[[#This Row],[Weight (kg)]]</f>
        <v>0.17627999999999999</v>
      </c>
      <c r="O2707" s="22">
        <f>'EPD information'!$R$16*Tabell2[[#This Row],[Weight (kg)]]</f>
        <v>2.8589000000000002E-4</v>
      </c>
      <c r="P2707" s="22">
        <f>'EPD information'!$S$16*Tabell2[[#This Row],[Weight (kg)]]</f>
        <v>-1.3672999999999997</v>
      </c>
      <c r="Q2707" s="35">
        <f>'Product specific GWP'!$T$16*Tabell2[[#This Row],[Weight (kg)]]</f>
        <v>4.9381000000000001E-2</v>
      </c>
      <c r="R2707" s="35" t="s">
        <v>48</v>
      </c>
      <c r="S2707" s="35">
        <f>'EPD information'!$V$16*Tabell2[[#This Row],[Weight (kg)]]</f>
        <v>7.9664999999999996E-3</v>
      </c>
      <c r="T2707" s="35" t="str">
        <f>'EPD information'!$W$16</f>
        <v>ND</v>
      </c>
      <c r="U2707" s="35">
        <f>'EPD information'!$X$16*Tabell2[[#This Row],[Weight (kg)]]</f>
        <v>5.3109999999999997E-3</v>
      </c>
      <c r="V2707" s="35">
        <f>'EPD information'!$Y$16*Tabell2[[#This Row],[Weight (kg)]]</f>
        <v>0.17627999999999999</v>
      </c>
      <c r="W2707" s="35">
        <f>'EPD information'!$Z$16*Tabell2[[#This Row],[Weight (kg)]]</f>
        <v>2.8589000000000002E-4</v>
      </c>
      <c r="X2707" s="35">
        <f>'EPD information'!$AA$16*Tabell2[[#This Row],[Weight (kg)]]</f>
        <v>-1.3672999999999997</v>
      </c>
      <c r="Y2707" s="18">
        <f>'EPD information'!$AB$16*Tabell2[[#This Row],[Weight (kg)]]</f>
        <v>3.7967999999999993</v>
      </c>
      <c r="Z2707" s="18">
        <f>'EPD information'!$AC$16*Tabell2[[#This Row],[Weight (kg)]]</f>
        <v>6.6556999999999991E-2</v>
      </c>
      <c r="AA2707" s="18">
        <f>'EPD information'!$AD$16*Tabell2[[#This Row],[Weight (kg)]]</f>
        <v>8.3280999999999997E-3</v>
      </c>
      <c r="AB2707" s="18" t="s">
        <v>48</v>
      </c>
      <c r="AC2707" s="18">
        <f>'EPD information'!$AF$16*Tabell2[[#This Row],[Weight (kg)]]</f>
        <v>5.2544999999999988E-3</v>
      </c>
      <c r="AD2707" s="18">
        <f>'EPD information'!$AG$16*Tabell2[[#This Row],[Weight (kg)]]</f>
        <v>0.17514999999999997</v>
      </c>
      <c r="AE2707" s="18">
        <f>'EPD information'!$AH$16*Tabell2[[#This Row],[Weight (kg)]]</f>
        <v>2.8023999999999996E-4</v>
      </c>
      <c r="AF2707" s="21">
        <f>'EPD information'!$AI$16*Tabell2[[#This Row],[Weight (kg)]]</f>
        <v>-1.2994999999999999</v>
      </c>
    </row>
    <row r="2708" spans="1:32" x14ac:dyDescent="0.2">
      <c r="A2708" s="36" t="s">
        <v>265</v>
      </c>
      <c r="B2708" s="37" t="s">
        <v>266</v>
      </c>
      <c r="C2708" s="38">
        <v>100268</v>
      </c>
      <c r="D2708" s="39">
        <v>7319661002685</v>
      </c>
      <c r="E2708" s="37" t="s">
        <v>46</v>
      </c>
      <c r="F2708" s="40">
        <v>150</v>
      </c>
      <c r="G2708" s="37">
        <v>150</v>
      </c>
      <c r="H2708" s="41">
        <v>0.28999999999999998</v>
      </c>
      <c r="I2708" s="35">
        <f>'EPD information'!$L$16*Tabell2[[#This Row],[Weight (kg)]]</f>
        <v>0.9889</v>
      </c>
      <c r="J2708" s="22">
        <f>'EPD information'!$M$16*Tabell2[[#This Row],[Weight (kg)]]</f>
        <v>1.7225999999999998E-2</v>
      </c>
      <c r="K2708" s="22">
        <f>'EPD information'!$N$16*Tabell2[[#This Row],[Weight (kg)]]</f>
        <v>2.0444999999999999E-3</v>
      </c>
      <c r="L2708" s="22">
        <f>'EPD information'!$O$16*Tabell2[[#This Row],[Weight (kg)]]</f>
        <v>0</v>
      </c>
      <c r="M2708" s="22">
        <f>'EPD information'!$P$16*Tabell2[[#This Row],[Weight (kg)]]</f>
        <v>1.3630000000000001E-3</v>
      </c>
      <c r="N2708" s="22">
        <f>'EPD information'!$Q$16*Tabell2[[#This Row],[Weight (kg)]]</f>
        <v>4.5239999999999995E-2</v>
      </c>
      <c r="O2708" s="22">
        <f>'EPD information'!$R$16*Tabell2[[#This Row],[Weight (kg)]]</f>
        <v>7.3369999999999997E-5</v>
      </c>
      <c r="P2708" s="22">
        <f>'EPD information'!$S$16*Tabell2[[#This Row],[Weight (kg)]]</f>
        <v>-0.35089999999999999</v>
      </c>
      <c r="Q2708" s="35">
        <f>'Product specific GWP'!$T$16*Tabell2[[#This Row],[Weight (kg)]]</f>
        <v>1.2673E-2</v>
      </c>
      <c r="R2708" s="35" t="s">
        <v>48</v>
      </c>
      <c r="S2708" s="35">
        <f>'EPD information'!$V$16*Tabell2[[#This Row],[Weight (kg)]]</f>
        <v>2.0444999999999999E-3</v>
      </c>
      <c r="T2708" s="35" t="str">
        <f>'EPD information'!$W$16</f>
        <v>ND</v>
      </c>
      <c r="U2708" s="35">
        <f>'EPD information'!$X$16*Tabell2[[#This Row],[Weight (kg)]]</f>
        <v>1.3630000000000001E-3</v>
      </c>
      <c r="V2708" s="35">
        <f>'EPD information'!$Y$16*Tabell2[[#This Row],[Weight (kg)]]</f>
        <v>4.5239999999999995E-2</v>
      </c>
      <c r="W2708" s="35">
        <f>'EPD information'!$Z$16*Tabell2[[#This Row],[Weight (kg)]]</f>
        <v>7.3369999999999997E-5</v>
      </c>
      <c r="X2708" s="35">
        <f>'EPD information'!$AA$16*Tabell2[[#This Row],[Weight (kg)]]</f>
        <v>-0.35089999999999999</v>
      </c>
      <c r="Y2708" s="18">
        <f>'EPD information'!$AB$16*Tabell2[[#This Row],[Weight (kg)]]</f>
        <v>0.97439999999999993</v>
      </c>
      <c r="Z2708" s="18">
        <f>'EPD information'!$AC$16*Tabell2[[#This Row],[Weight (kg)]]</f>
        <v>1.7080999999999999E-2</v>
      </c>
      <c r="AA2708" s="18">
        <f>'EPD information'!$AD$16*Tabell2[[#This Row],[Weight (kg)]]</f>
        <v>2.1373E-3</v>
      </c>
      <c r="AB2708" s="18" t="s">
        <v>48</v>
      </c>
      <c r="AC2708" s="18">
        <f>'EPD information'!$AF$16*Tabell2[[#This Row],[Weight (kg)]]</f>
        <v>1.3484999999999999E-3</v>
      </c>
      <c r="AD2708" s="18">
        <f>'EPD information'!$AG$16*Tabell2[[#This Row],[Weight (kg)]]</f>
        <v>4.4949999999999997E-2</v>
      </c>
      <c r="AE2708" s="18">
        <f>'EPD information'!$AH$16*Tabell2[[#This Row],[Weight (kg)]]</f>
        <v>7.1920000000000003E-5</v>
      </c>
      <c r="AF2708" s="21">
        <f>'EPD information'!$AI$16*Tabell2[[#This Row],[Weight (kg)]]</f>
        <v>-0.33349999999999996</v>
      </c>
    </row>
    <row r="2709" spans="1:32" x14ac:dyDescent="0.2">
      <c r="A2709" s="36" t="s">
        <v>265</v>
      </c>
      <c r="B2709" s="37" t="s">
        <v>266</v>
      </c>
      <c r="C2709" s="38">
        <v>100286</v>
      </c>
      <c r="D2709" s="39">
        <v>7319661002869</v>
      </c>
      <c r="E2709" s="37" t="s">
        <v>46</v>
      </c>
      <c r="F2709" s="40">
        <v>150</v>
      </c>
      <c r="G2709" s="37">
        <v>300</v>
      </c>
      <c r="H2709" s="41">
        <v>0.56999999999999995</v>
      </c>
      <c r="I2709" s="35">
        <f>'EPD information'!$L$16*Tabell2[[#This Row],[Weight (kg)]]</f>
        <v>1.9437</v>
      </c>
      <c r="J2709" s="22">
        <f>'EPD information'!$M$16*Tabell2[[#This Row],[Weight (kg)]]</f>
        <v>3.3857999999999999E-2</v>
      </c>
      <c r="K2709" s="22">
        <f>'EPD information'!$N$16*Tabell2[[#This Row],[Weight (kg)]]</f>
        <v>4.0184999999999995E-3</v>
      </c>
      <c r="L2709" s="22">
        <f>'EPD information'!$O$16*Tabell2[[#This Row],[Weight (kg)]]</f>
        <v>0</v>
      </c>
      <c r="M2709" s="22">
        <f>'EPD information'!$P$16*Tabell2[[#This Row],[Weight (kg)]]</f>
        <v>2.679E-3</v>
      </c>
      <c r="N2709" s="22">
        <f>'EPD information'!$Q$16*Tabell2[[#This Row],[Weight (kg)]]</f>
        <v>8.8919999999999999E-2</v>
      </c>
      <c r="O2709" s="22">
        <f>'EPD information'!$R$16*Tabell2[[#This Row],[Weight (kg)]]</f>
        <v>1.4421E-4</v>
      </c>
      <c r="P2709" s="22">
        <f>'EPD information'!$S$16*Tabell2[[#This Row],[Weight (kg)]]</f>
        <v>-0.68969999999999987</v>
      </c>
      <c r="Q2709" s="35">
        <f>'Product specific GWP'!$T$16*Tabell2[[#This Row],[Weight (kg)]]</f>
        <v>2.4909000000000001E-2</v>
      </c>
      <c r="R2709" s="35" t="s">
        <v>48</v>
      </c>
      <c r="S2709" s="35">
        <f>'EPD information'!$V$16*Tabell2[[#This Row],[Weight (kg)]]</f>
        <v>4.0184999999999995E-3</v>
      </c>
      <c r="T2709" s="35" t="str">
        <f>'EPD information'!$W$16</f>
        <v>ND</v>
      </c>
      <c r="U2709" s="35">
        <f>'EPD information'!$X$16*Tabell2[[#This Row],[Weight (kg)]]</f>
        <v>2.679E-3</v>
      </c>
      <c r="V2709" s="35">
        <f>'EPD information'!$Y$16*Tabell2[[#This Row],[Weight (kg)]]</f>
        <v>8.8919999999999999E-2</v>
      </c>
      <c r="W2709" s="35">
        <f>'EPD information'!$Z$16*Tabell2[[#This Row],[Weight (kg)]]</f>
        <v>1.4421E-4</v>
      </c>
      <c r="X2709" s="35">
        <f>'EPD information'!$AA$16*Tabell2[[#This Row],[Weight (kg)]]</f>
        <v>-0.68969999999999987</v>
      </c>
      <c r="Y2709" s="18">
        <f>'EPD information'!$AB$16*Tabell2[[#This Row],[Weight (kg)]]</f>
        <v>1.9151999999999998</v>
      </c>
      <c r="Z2709" s="18">
        <f>'EPD information'!$AC$16*Tabell2[[#This Row],[Weight (kg)]]</f>
        <v>3.3572999999999999E-2</v>
      </c>
      <c r="AA2709" s="18">
        <f>'EPD information'!$AD$16*Tabell2[[#This Row],[Weight (kg)]]</f>
        <v>4.2008999999999996E-3</v>
      </c>
      <c r="AB2709" s="18" t="s">
        <v>48</v>
      </c>
      <c r="AC2709" s="18">
        <f>'EPD information'!$AF$16*Tabell2[[#This Row],[Weight (kg)]]</f>
        <v>2.6504999999999996E-3</v>
      </c>
      <c r="AD2709" s="18">
        <f>'EPD information'!$AG$16*Tabell2[[#This Row],[Weight (kg)]]</f>
        <v>8.8349999999999998E-2</v>
      </c>
      <c r="AE2709" s="18">
        <f>'EPD information'!$AH$16*Tabell2[[#This Row],[Weight (kg)]]</f>
        <v>1.4135999999999999E-4</v>
      </c>
      <c r="AF2709" s="21">
        <f>'EPD information'!$AI$16*Tabell2[[#This Row],[Weight (kg)]]</f>
        <v>-0.65549999999999986</v>
      </c>
    </row>
    <row r="2710" spans="1:32" x14ac:dyDescent="0.2">
      <c r="A2710" s="36" t="s">
        <v>265</v>
      </c>
      <c r="B2710" s="37" t="s">
        <v>266</v>
      </c>
      <c r="C2710" s="38">
        <v>100300</v>
      </c>
      <c r="D2710" s="39">
        <v>7319661003002</v>
      </c>
      <c r="E2710" s="37" t="s">
        <v>46</v>
      </c>
      <c r="F2710" s="40">
        <v>150</v>
      </c>
      <c r="G2710" s="37">
        <v>500</v>
      </c>
      <c r="H2710" s="41">
        <v>1.21</v>
      </c>
      <c r="I2710" s="35">
        <f>'EPD information'!$L$16*Tabell2[[#This Row],[Weight (kg)]]</f>
        <v>4.1261000000000001</v>
      </c>
      <c r="J2710" s="22">
        <f>'EPD information'!$M$16*Tabell2[[#This Row],[Weight (kg)]]</f>
        <v>7.1873999999999993E-2</v>
      </c>
      <c r="K2710" s="22">
        <f>'EPD information'!$N$16*Tabell2[[#This Row],[Weight (kg)]]</f>
        <v>8.5304999999999999E-3</v>
      </c>
      <c r="L2710" s="22">
        <f>'EPD information'!$O$16*Tabell2[[#This Row],[Weight (kg)]]</f>
        <v>0</v>
      </c>
      <c r="M2710" s="22">
        <f>'EPD information'!$P$16*Tabell2[[#This Row],[Weight (kg)]]</f>
        <v>5.6870000000000002E-3</v>
      </c>
      <c r="N2710" s="22">
        <f>'EPD information'!$Q$16*Tabell2[[#This Row],[Weight (kg)]]</f>
        <v>0.18875999999999998</v>
      </c>
      <c r="O2710" s="22">
        <f>'EPD information'!$R$16*Tabell2[[#This Row],[Weight (kg)]]</f>
        <v>3.0613E-4</v>
      </c>
      <c r="P2710" s="22">
        <f>'EPD information'!$S$16*Tabell2[[#This Row],[Weight (kg)]]</f>
        <v>-1.4641</v>
      </c>
      <c r="Q2710" s="35">
        <f>'Product specific GWP'!$T$16*Tabell2[[#This Row],[Weight (kg)]]</f>
        <v>5.2877E-2</v>
      </c>
      <c r="R2710" s="35" t="s">
        <v>48</v>
      </c>
      <c r="S2710" s="35">
        <f>'EPD information'!$V$16*Tabell2[[#This Row],[Weight (kg)]]</f>
        <v>8.5304999999999999E-3</v>
      </c>
      <c r="T2710" s="35" t="str">
        <f>'EPD information'!$W$16</f>
        <v>ND</v>
      </c>
      <c r="U2710" s="35">
        <f>'EPD information'!$X$16*Tabell2[[#This Row],[Weight (kg)]]</f>
        <v>5.6870000000000002E-3</v>
      </c>
      <c r="V2710" s="35">
        <f>'EPD information'!$Y$16*Tabell2[[#This Row],[Weight (kg)]]</f>
        <v>0.18875999999999998</v>
      </c>
      <c r="W2710" s="35">
        <f>'EPD information'!$Z$16*Tabell2[[#This Row],[Weight (kg)]]</f>
        <v>3.0613E-4</v>
      </c>
      <c r="X2710" s="35">
        <f>'EPD information'!$AA$16*Tabell2[[#This Row],[Weight (kg)]]</f>
        <v>-1.4641</v>
      </c>
      <c r="Y2710" s="18">
        <f>'EPD information'!$AB$16*Tabell2[[#This Row],[Weight (kg)]]</f>
        <v>4.0655999999999999</v>
      </c>
      <c r="Z2710" s="18">
        <f>'EPD information'!$AC$16*Tabell2[[#This Row],[Weight (kg)]]</f>
        <v>7.1268999999999999E-2</v>
      </c>
      <c r="AA2710" s="18">
        <f>'EPD information'!$AD$16*Tabell2[[#This Row],[Weight (kg)]]</f>
        <v>8.9176999999999989E-3</v>
      </c>
      <c r="AB2710" s="18" t="s">
        <v>48</v>
      </c>
      <c r="AC2710" s="18">
        <f>'EPD information'!$AF$16*Tabell2[[#This Row],[Weight (kg)]]</f>
        <v>5.6264999999999996E-3</v>
      </c>
      <c r="AD2710" s="18">
        <f>'EPD information'!$AG$16*Tabell2[[#This Row],[Weight (kg)]]</f>
        <v>0.18754999999999999</v>
      </c>
      <c r="AE2710" s="18">
        <f>'EPD information'!$AH$16*Tabell2[[#This Row],[Weight (kg)]]</f>
        <v>3.0007999999999999E-4</v>
      </c>
      <c r="AF2710" s="21">
        <f>'EPD information'!$AI$16*Tabell2[[#This Row],[Weight (kg)]]</f>
        <v>-1.3915</v>
      </c>
    </row>
    <row r="2711" spans="1:32" x14ac:dyDescent="0.2">
      <c r="A2711" s="36" t="s">
        <v>265</v>
      </c>
      <c r="B2711" s="37" t="s">
        <v>266</v>
      </c>
      <c r="C2711" s="38">
        <v>254656</v>
      </c>
      <c r="D2711" s="39">
        <v>7319662546560</v>
      </c>
      <c r="E2711" s="37" t="s">
        <v>46</v>
      </c>
      <c r="F2711" s="40">
        <v>150</v>
      </c>
      <c r="G2711" s="37">
        <v>0</v>
      </c>
      <c r="H2711" s="41">
        <v>0.92</v>
      </c>
      <c r="I2711" s="35">
        <f>'EPD information'!$L$16*Tabell2[[#This Row],[Weight (kg)]]</f>
        <v>3.1372000000000004</v>
      </c>
      <c r="J2711" s="22">
        <f>'EPD information'!$M$16*Tabell2[[#This Row],[Weight (kg)]]</f>
        <v>5.4648000000000002E-2</v>
      </c>
      <c r="K2711" s="22">
        <f>'EPD information'!$N$16*Tabell2[[#This Row],[Weight (kg)]]</f>
        <v>6.4860000000000004E-3</v>
      </c>
      <c r="L2711" s="22">
        <f>'EPD information'!$O$16*Tabell2[[#This Row],[Weight (kg)]]</f>
        <v>0</v>
      </c>
      <c r="M2711" s="22">
        <f>'EPD information'!$P$16*Tabell2[[#This Row],[Weight (kg)]]</f>
        <v>4.3240000000000006E-3</v>
      </c>
      <c r="N2711" s="22">
        <f>'EPD information'!$Q$16*Tabell2[[#This Row],[Weight (kg)]]</f>
        <v>0.14352000000000001</v>
      </c>
      <c r="O2711" s="22">
        <f>'EPD information'!$R$16*Tabell2[[#This Row],[Weight (kg)]]</f>
        <v>2.3276000000000004E-4</v>
      </c>
      <c r="P2711" s="22">
        <f>'EPD information'!$S$16*Tabell2[[#This Row],[Weight (kg)]]</f>
        <v>-1.1132</v>
      </c>
      <c r="Q2711" s="35">
        <f>'Product specific GWP'!$T$16*Tabell2[[#This Row],[Weight (kg)]]</f>
        <v>4.0204000000000004E-2</v>
      </c>
      <c r="R2711" s="35" t="s">
        <v>48</v>
      </c>
      <c r="S2711" s="35">
        <f>'EPD information'!$V$16*Tabell2[[#This Row],[Weight (kg)]]</f>
        <v>6.4860000000000004E-3</v>
      </c>
      <c r="T2711" s="35" t="str">
        <f>'EPD information'!$W$16</f>
        <v>ND</v>
      </c>
      <c r="U2711" s="35">
        <f>'EPD information'!$X$16*Tabell2[[#This Row],[Weight (kg)]]</f>
        <v>4.3240000000000006E-3</v>
      </c>
      <c r="V2711" s="35">
        <f>'EPD information'!$Y$16*Tabell2[[#This Row],[Weight (kg)]]</f>
        <v>0.14352000000000001</v>
      </c>
      <c r="W2711" s="35">
        <f>'EPD information'!$Z$16*Tabell2[[#This Row],[Weight (kg)]]</f>
        <v>2.3276000000000004E-4</v>
      </c>
      <c r="X2711" s="35">
        <f>'EPD information'!$AA$16*Tabell2[[#This Row],[Weight (kg)]]</f>
        <v>-1.1132</v>
      </c>
      <c r="Y2711" s="18">
        <f>'EPD information'!$AB$16*Tabell2[[#This Row],[Weight (kg)]]</f>
        <v>3.0912000000000002</v>
      </c>
      <c r="Z2711" s="18">
        <f>'EPD information'!$AC$16*Tabell2[[#This Row],[Weight (kg)]]</f>
        <v>5.4188E-2</v>
      </c>
      <c r="AA2711" s="18">
        <f>'EPD information'!$AD$16*Tabell2[[#This Row],[Weight (kg)]]</f>
        <v>6.7803999999999998E-3</v>
      </c>
      <c r="AB2711" s="18" t="s">
        <v>48</v>
      </c>
      <c r="AC2711" s="18">
        <f>'EPD information'!$AF$16*Tabell2[[#This Row],[Weight (kg)]]</f>
        <v>4.2779999999999997E-3</v>
      </c>
      <c r="AD2711" s="18">
        <f>'EPD information'!$AG$16*Tabell2[[#This Row],[Weight (kg)]]</f>
        <v>0.1426</v>
      </c>
      <c r="AE2711" s="18">
        <f>'EPD information'!$AH$16*Tabell2[[#This Row],[Weight (kg)]]</f>
        <v>2.2816000000000001E-4</v>
      </c>
      <c r="AF2711" s="21">
        <f>'EPD information'!$AI$16*Tabell2[[#This Row],[Weight (kg)]]</f>
        <v>-1.0580000000000001</v>
      </c>
    </row>
    <row r="2712" spans="1:32" x14ac:dyDescent="0.2">
      <c r="A2712" s="36" t="s">
        <v>265</v>
      </c>
      <c r="B2712" s="37" t="s">
        <v>266</v>
      </c>
      <c r="C2712" s="38">
        <v>116295</v>
      </c>
      <c r="D2712" s="39">
        <v>7319660279088</v>
      </c>
      <c r="E2712" s="37" t="s">
        <v>46</v>
      </c>
      <c r="F2712" s="40">
        <v>160</v>
      </c>
      <c r="G2712" s="37">
        <v>150</v>
      </c>
      <c r="H2712" s="41">
        <v>0.31</v>
      </c>
      <c r="I2712" s="35">
        <f>'EPD information'!$L$16*Tabell2[[#This Row],[Weight (kg)]]</f>
        <v>1.0570999999999999</v>
      </c>
      <c r="J2712" s="22">
        <f>'EPD information'!$M$16*Tabell2[[#This Row],[Weight (kg)]]</f>
        <v>1.8414E-2</v>
      </c>
      <c r="K2712" s="22">
        <f>'EPD information'!$N$16*Tabell2[[#This Row],[Weight (kg)]]</f>
        <v>2.1854999999999999E-3</v>
      </c>
      <c r="L2712" s="22">
        <f>'EPD information'!$O$16*Tabell2[[#This Row],[Weight (kg)]]</f>
        <v>0</v>
      </c>
      <c r="M2712" s="22">
        <f>'EPD information'!$P$16*Tabell2[[#This Row],[Weight (kg)]]</f>
        <v>1.457E-3</v>
      </c>
      <c r="N2712" s="22">
        <f>'EPD information'!$Q$16*Tabell2[[#This Row],[Weight (kg)]]</f>
        <v>4.836E-2</v>
      </c>
      <c r="O2712" s="22">
        <f>'EPD information'!$R$16*Tabell2[[#This Row],[Weight (kg)]]</f>
        <v>7.8430000000000006E-5</v>
      </c>
      <c r="P2712" s="22">
        <f>'EPD information'!$S$16*Tabell2[[#This Row],[Weight (kg)]]</f>
        <v>-0.37509999999999999</v>
      </c>
      <c r="Q2712" s="35">
        <f>'Product specific GWP'!$T$16*Tabell2[[#This Row],[Weight (kg)]]</f>
        <v>1.3547E-2</v>
      </c>
      <c r="R2712" s="35" t="s">
        <v>48</v>
      </c>
      <c r="S2712" s="35">
        <f>'EPD information'!$V$16*Tabell2[[#This Row],[Weight (kg)]]</f>
        <v>2.1854999999999999E-3</v>
      </c>
      <c r="T2712" s="35" t="str">
        <f>'EPD information'!$W$16</f>
        <v>ND</v>
      </c>
      <c r="U2712" s="35">
        <f>'EPD information'!$X$16*Tabell2[[#This Row],[Weight (kg)]]</f>
        <v>1.457E-3</v>
      </c>
      <c r="V2712" s="35">
        <f>'EPD information'!$Y$16*Tabell2[[#This Row],[Weight (kg)]]</f>
        <v>4.836E-2</v>
      </c>
      <c r="W2712" s="35">
        <f>'EPD information'!$Z$16*Tabell2[[#This Row],[Weight (kg)]]</f>
        <v>7.8430000000000006E-5</v>
      </c>
      <c r="X2712" s="35">
        <f>'EPD information'!$AA$16*Tabell2[[#This Row],[Weight (kg)]]</f>
        <v>-0.37509999999999999</v>
      </c>
      <c r="Y2712" s="18">
        <f>'EPD information'!$AB$16*Tabell2[[#This Row],[Weight (kg)]]</f>
        <v>1.0415999999999999</v>
      </c>
      <c r="Z2712" s="18">
        <f>'EPD information'!$AC$16*Tabell2[[#This Row],[Weight (kg)]]</f>
        <v>1.8259000000000001E-2</v>
      </c>
      <c r="AA2712" s="18">
        <f>'EPD information'!$AD$16*Tabell2[[#This Row],[Weight (kg)]]</f>
        <v>2.2846999999999998E-3</v>
      </c>
      <c r="AB2712" s="18" t="s">
        <v>48</v>
      </c>
      <c r="AC2712" s="18">
        <f>'EPD information'!$AF$16*Tabell2[[#This Row],[Weight (kg)]]</f>
        <v>1.4414999999999999E-3</v>
      </c>
      <c r="AD2712" s="18">
        <f>'EPD information'!$AG$16*Tabell2[[#This Row],[Weight (kg)]]</f>
        <v>4.8050000000000002E-2</v>
      </c>
      <c r="AE2712" s="18">
        <f>'EPD information'!$AH$16*Tabell2[[#This Row],[Weight (kg)]]</f>
        <v>7.6880000000000009E-5</v>
      </c>
      <c r="AF2712" s="21">
        <f>'EPD information'!$AI$16*Tabell2[[#This Row],[Weight (kg)]]</f>
        <v>-0.35649999999999998</v>
      </c>
    </row>
    <row r="2713" spans="1:32" x14ac:dyDescent="0.2">
      <c r="A2713" s="36" t="s">
        <v>265</v>
      </c>
      <c r="B2713" s="37" t="s">
        <v>266</v>
      </c>
      <c r="C2713" s="38">
        <v>100739</v>
      </c>
      <c r="D2713" s="39">
        <v>7319661007390</v>
      </c>
      <c r="E2713" s="37" t="s">
        <v>46</v>
      </c>
      <c r="F2713" s="40">
        <v>160</v>
      </c>
      <c r="G2713" s="37">
        <v>500</v>
      </c>
      <c r="H2713" s="41">
        <v>1.29</v>
      </c>
      <c r="I2713" s="35">
        <f>'EPD information'!$L$16*Tabell2[[#This Row],[Weight (kg)]]</f>
        <v>4.3989000000000003</v>
      </c>
      <c r="J2713" s="22">
        <f>'EPD information'!$M$16*Tabell2[[#This Row],[Weight (kg)]]</f>
        <v>7.6626E-2</v>
      </c>
      <c r="K2713" s="22">
        <f>'EPD information'!$N$16*Tabell2[[#This Row],[Weight (kg)]]</f>
        <v>9.0945000000000002E-3</v>
      </c>
      <c r="L2713" s="22">
        <f>'EPD information'!$O$16*Tabell2[[#This Row],[Weight (kg)]]</f>
        <v>0</v>
      </c>
      <c r="M2713" s="22">
        <f>'EPD information'!$P$16*Tabell2[[#This Row],[Weight (kg)]]</f>
        <v>6.0630000000000007E-3</v>
      </c>
      <c r="N2713" s="22">
        <f>'EPD information'!$Q$16*Tabell2[[#This Row],[Weight (kg)]]</f>
        <v>0.20124</v>
      </c>
      <c r="O2713" s="22">
        <f>'EPD information'!$R$16*Tabell2[[#This Row],[Weight (kg)]]</f>
        <v>3.2637000000000003E-4</v>
      </c>
      <c r="P2713" s="22">
        <f>'EPD information'!$S$16*Tabell2[[#This Row],[Weight (kg)]]</f>
        <v>-1.5609</v>
      </c>
      <c r="Q2713" s="35">
        <f>'Product specific GWP'!$T$16*Tabell2[[#This Row],[Weight (kg)]]</f>
        <v>5.6373000000000006E-2</v>
      </c>
      <c r="R2713" s="35" t="s">
        <v>48</v>
      </c>
      <c r="S2713" s="35">
        <f>'EPD information'!$V$16*Tabell2[[#This Row],[Weight (kg)]]</f>
        <v>9.0945000000000002E-3</v>
      </c>
      <c r="T2713" s="35" t="str">
        <f>'EPD information'!$W$16</f>
        <v>ND</v>
      </c>
      <c r="U2713" s="35">
        <f>'EPD information'!$X$16*Tabell2[[#This Row],[Weight (kg)]]</f>
        <v>6.0630000000000007E-3</v>
      </c>
      <c r="V2713" s="35">
        <f>'EPD information'!$Y$16*Tabell2[[#This Row],[Weight (kg)]]</f>
        <v>0.20124</v>
      </c>
      <c r="W2713" s="35">
        <f>'EPD information'!$Z$16*Tabell2[[#This Row],[Weight (kg)]]</f>
        <v>3.2637000000000003E-4</v>
      </c>
      <c r="X2713" s="35">
        <f>'EPD information'!$AA$16*Tabell2[[#This Row],[Weight (kg)]]</f>
        <v>-1.5609</v>
      </c>
      <c r="Y2713" s="18">
        <f>'EPD information'!$AB$16*Tabell2[[#This Row],[Weight (kg)]]</f>
        <v>4.3343999999999996</v>
      </c>
      <c r="Z2713" s="18">
        <f>'EPD information'!$AC$16*Tabell2[[#This Row],[Weight (kg)]]</f>
        <v>7.5981000000000007E-2</v>
      </c>
      <c r="AA2713" s="18">
        <f>'EPD information'!$AD$16*Tabell2[[#This Row],[Weight (kg)]]</f>
        <v>9.5072999999999998E-3</v>
      </c>
      <c r="AB2713" s="18" t="s">
        <v>48</v>
      </c>
      <c r="AC2713" s="18">
        <f>'EPD information'!$AF$16*Tabell2[[#This Row],[Weight (kg)]]</f>
        <v>5.9984999999999995E-3</v>
      </c>
      <c r="AD2713" s="18">
        <f>'EPD information'!$AG$16*Tabell2[[#This Row],[Weight (kg)]]</f>
        <v>0.19995000000000002</v>
      </c>
      <c r="AE2713" s="18">
        <f>'EPD information'!$AH$16*Tabell2[[#This Row],[Weight (kg)]]</f>
        <v>3.1992000000000001E-4</v>
      </c>
      <c r="AF2713" s="21">
        <f>'EPD information'!$AI$16*Tabell2[[#This Row],[Weight (kg)]]</f>
        <v>-1.4834999999999998</v>
      </c>
    </row>
    <row r="2714" spans="1:32" x14ac:dyDescent="0.2">
      <c r="A2714" s="36" t="s">
        <v>265</v>
      </c>
      <c r="B2714" s="37" t="s">
        <v>266</v>
      </c>
      <c r="C2714" s="38">
        <v>100269</v>
      </c>
      <c r="D2714" s="39">
        <v>7319661002692</v>
      </c>
      <c r="E2714" s="37" t="s">
        <v>46</v>
      </c>
      <c r="F2714" s="40">
        <v>160</v>
      </c>
      <c r="G2714" s="37">
        <v>150</v>
      </c>
      <c r="H2714" s="41">
        <v>0.31</v>
      </c>
      <c r="I2714" s="35">
        <f>'EPD information'!$L$16*Tabell2[[#This Row],[Weight (kg)]]</f>
        <v>1.0570999999999999</v>
      </c>
      <c r="J2714" s="22">
        <f>'EPD information'!$M$16*Tabell2[[#This Row],[Weight (kg)]]</f>
        <v>1.8414E-2</v>
      </c>
      <c r="K2714" s="22">
        <f>'EPD information'!$N$16*Tabell2[[#This Row],[Weight (kg)]]</f>
        <v>2.1854999999999999E-3</v>
      </c>
      <c r="L2714" s="22">
        <f>'EPD information'!$O$16*Tabell2[[#This Row],[Weight (kg)]]</f>
        <v>0</v>
      </c>
      <c r="M2714" s="22">
        <f>'EPD information'!$P$16*Tabell2[[#This Row],[Weight (kg)]]</f>
        <v>1.457E-3</v>
      </c>
      <c r="N2714" s="22">
        <f>'EPD information'!$Q$16*Tabell2[[#This Row],[Weight (kg)]]</f>
        <v>4.836E-2</v>
      </c>
      <c r="O2714" s="22">
        <f>'EPD information'!$R$16*Tabell2[[#This Row],[Weight (kg)]]</f>
        <v>7.8430000000000006E-5</v>
      </c>
      <c r="P2714" s="22">
        <f>'EPD information'!$S$16*Tabell2[[#This Row],[Weight (kg)]]</f>
        <v>-0.37509999999999999</v>
      </c>
      <c r="Q2714" s="35">
        <f>'Product specific GWP'!$T$16*Tabell2[[#This Row],[Weight (kg)]]</f>
        <v>1.3547E-2</v>
      </c>
      <c r="R2714" s="35" t="s">
        <v>48</v>
      </c>
      <c r="S2714" s="35">
        <f>'EPD information'!$V$16*Tabell2[[#This Row],[Weight (kg)]]</f>
        <v>2.1854999999999999E-3</v>
      </c>
      <c r="T2714" s="35" t="str">
        <f>'EPD information'!$W$16</f>
        <v>ND</v>
      </c>
      <c r="U2714" s="35">
        <f>'EPD information'!$X$16*Tabell2[[#This Row],[Weight (kg)]]</f>
        <v>1.457E-3</v>
      </c>
      <c r="V2714" s="35">
        <f>'EPD information'!$Y$16*Tabell2[[#This Row],[Weight (kg)]]</f>
        <v>4.836E-2</v>
      </c>
      <c r="W2714" s="35">
        <f>'EPD information'!$Z$16*Tabell2[[#This Row],[Weight (kg)]]</f>
        <v>7.8430000000000006E-5</v>
      </c>
      <c r="X2714" s="35">
        <f>'EPD information'!$AA$16*Tabell2[[#This Row],[Weight (kg)]]</f>
        <v>-0.37509999999999999</v>
      </c>
      <c r="Y2714" s="18">
        <f>'EPD information'!$AB$16*Tabell2[[#This Row],[Weight (kg)]]</f>
        <v>1.0415999999999999</v>
      </c>
      <c r="Z2714" s="18">
        <f>'EPD information'!$AC$16*Tabell2[[#This Row],[Weight (kg)]]</f>
        <v>1.8259000000000001E-2</v>
      </c>
      <c r="AA2714" s="18">
        <f>'EPD information'!$AD$16*Tabell2[[#This Row],[Weight (kg)]]</f>
        <v>2.2846999999999998E-3</v>
      </c>
      <c r="AB2714" s="18" t="s">
        <v>48</v>
      </c>
      <c r="AC2714" s="18">
        <f>'EPD information'!$AF$16*Tabell2[[#This Row],[Weight (kg)]]</f>
        <v>1.4414999999999999E-3</v>
      </c>
      <c r="AD2714" s="18">
        <f>'EPD information'!$AG$16*Tabell2[[#This Row],[Weight (kg)]]</f>
        <v>4.8050000000000002E-2</v>
      </c>
      <c r="AE2714" s="18">
        <f>'EPD information'!$AH$16*Tabell2[[#This Row],[Weight (kg)]]</f>
        <v>7.6880000000000009E-5</v>
      </c>
      <c r="AF2714" s="21">
        <f>'EPD information'!$AI$16*Tabell2[[#This Row],[Weight (kg)]]</f>
        <v>-0.35649999999999998</v>
      </c>
    </row>
    <row r="2715" spans="1:32" x14ac:dyDescent="0.2">
      <c r="A2715" s="36" t="s">
        <v>265</v>
      </c>
      <c r="B2715" s="37" t="s">
        <v>266</v>
      </c>
      <c r="C2715" s="38">
        <v>100287</v>
      </c>
      <c r="D2715" s="39">
        <v>7319661002876</v>
      </c>
      <c r="E2715" s="37" t="s">
        <v>46</v>
      </c>
      <c r="F2715" s="40">
        <v>160</v>
      </c>
      <c r="G2715" s="37">
        <v>300</v>
      </c>
      <c r="H2715" s="41">
        <v>0.6</v>
      </c>
      <c r="I2715" s="35">
        <f>'EPD information'!$L$16*Tabell2[[#This Row],[Weight (kg)]]</f>
        <v>2.0459999999999998</v>
      </c>
      <c r="J2715" s="22">
        <f>'EPD information'!$M$16*Tabell2[[#This Row],[Weight (kg)]]</f>
        <v>3.5639999999999998E-2</v>
      </c>
      <c r="K2715" s="22">
        <f>'EPD information'!$N$16*Tabell2[[#This Row],[Weight (kg)]]</f>
        <v>4.2299999999999994E-3</v>
      </c>
      <c r="L2715" s="22">
        <f>'EPD information'!$O$16*Tabell2[[#This Row],[Weight (kg)]]</f>
        <v>0</v>
      </c>
      <c r="M2715" s="22">
        <f>'EPD information'!$P$16*Tabell2[[#This Row],[Weight (kg)]]</f>
        <v>2.82E-3</v>
      </c>
      <c r="N2715" s="22">
        <f>'EPD information'!$Q$16*Tabell2[[#This Row],[Weight (kg)]]</f>
        <v>9.3600000000000003E-2</v>
      </c>
      <c r="O2715" s="22">
        <f>'EPD information'!$R$16*Tabell2[[#This Row],[Weight (kg)]]</f>
        <v>1.518E-4</v>
      </c>
      <c r="P2715" s="22">
        <f>'EPD information'!$S$16*Tabell2[[#This Row],[Weight (kg)]]</f>
        <v>-0.72599999999999998</v>
      </c>
      <c r="Q2715" s="35">
        <f>'Product specific GWP'!$T$16*Tabell2[[#This Row],[Weight (kg)]]</f>
        <v>2.622E-2</v>
      </c>
      <c r="R2715" s="35" t="s">
        <v>48</v>
      </c>
      <c r="S2715" s="35">
        <f>'EPD information'!$V$16*Tabell2[[#This Row],[Weight (kg)]]</f>
        <v>4.2299999999999994E-3</v>
      </c>
      <c r="T2715" s="35" t="str">
        <f>'EPD information'!$W$16</f>
        <v>ND</v>
      </c>
      <c r="U2715" s="35">
        <f>'EPD information'!$X$16*Tabell2[[#This Row],[Weight (kg)]]</f>
        <v>2.82E-3</v>
      </c>
      <c r="V2715" s="35">
        <f>'EPD information'!$Y$16*Tabell2[[#This Row],[Weight (kg)]]</f>
        <v>9.3600000000000003E-2</v>
      </c>
      <c r="W2715" s="35">
        <f>'EPD information'!$Z$16*Tabell2[[#This Row],[Weight (kg)]]</f>
        <v>1.518E-4</v>
      </c>
      <c r="X2715" s="35">
        <f>'EPD information'!$AA$16*Tabell2[[#This Row],[Weight (kg)]]</f>
        <v>-0.72599999999999998</v>
      </c>
      <c r="Y2715" s="18">
        <f>'EPD information'!$AB$16*Tabell2[[#This Row],[Weight (kg)]]</f>
        <v>2.016</v>
      </c>
      <c r="Z2715" s="18">
        <f>'EPD information'!$AC$16*Tabell2[[#This Row],[Weight (kg)]]</f>
        <v>3.5339999999999996E-2</v>
      </c>
      <c r="AA2715" s="18">
        <f>'EPD information'!$AD$16*Tabell2[[#This Row],[Weight (kg)]]</f>
        <v>4.4219999999999997E-3</v>
      </c>
      <c r="AB2715" s="18" t="s">
        <v>48</v>
      </c>
      <c r="AC2715" s="18">
        <f>'EPD information'!$AF$16*Tabell2[[#This Row],[Weight (kg)]]</f>
        <v>2.7899999999999995E-3</v>
      </c>
      <c r="AD2715" s="18">
        <f>'EPD information'!$AG$16*Tabell2[[#This Row],[Weight (kg)]]</f>
        <v>9.2999999999999999E-2</v>
      </c>
      <c r="AE2715" s="18">
        <f>'EPD information'!$AH$16*Tabell2[[#This Row],[Weight (kg)]]</f>
        <v>1.4880000000000001E-4</v>
      </c>
      <c r="AF2715" s="21">
        <f>'EPD information'!$AI$16*Tabell2[[#This Row],[Weight (kg)]]</f>
        <v>-0.69</v>
      </c>
    </row>
    <row r="2716" spans="1:32" x14ac:dyDescent="0.2">
      <c r="A2716" s="36" t="s">
        <v>265</v>
      </c>
      <c r="B2716" s="37" t="s">
        <v>266</v>
      </c>
      <c r="C2716" s="38">
        <v>100301</v>
      </c>
      <c r="D2716" s="39">
        <v>7319661003019</v>
      </c>
      <c r="E2716" s="37" t="s">
        <v>46</v>
      </c>
      <c r="F2716" s="40">
        <v>160</v>
      </c>
      <c r="G2716" s="37">
        <v>500</v>
      </c>
      <c r="H2716" s="41">
        <v>1.29</v>
      </c>
      <c r="I2716" s="35">
        <f>'EPD information'!$L$16*Tabell2[[#This Row],[Weight (kg)]]</f>
        <v>4.3989000000000003</v>
      </c>
      <c r="J2716" s="22">
        <f>'EPD information'!$M$16*Tabell2[[#This Row],[Weight (kg)]]</f>
        <v>7.6626E-2</v>
      </c>
      <c r="K2716" s="22">
        <f>'EPD information'!$N$16*Tabell2[[#This Row],[Weight (kg)]]</f>
        <v>9.0945000000000002E-3</v>
      </c>
      <c r="L2716" s="22">
        <f>'EPD information'!$O$16*Tabell2[[#This Row],[Weight (kg)]]</f>
        <v>0</v>
      </c>
      <c r="M2716" s="22">
        <f>'EPD information'!$P$16*Tabell2[[#This Row],[Weight (kg)]]</f>
        <v>6.0630000000000007E-3</v>
      </c>
      <c r="N2716" s="22">
        <f>'EPD information'!$Q$16*Tabell2[[#This Row],[Weight (kg)]]</f>
        <v>0.20124</v>
      </c>
      <c r="O2716" s="22">
        <f>'EPD information'!$R$16*Tabell2[[#This Row],[Weight (kg)]]</f>
        <v>3.2637000000000003E-4</v>
      </c>
      <c r="P2716" s="22">
        <f>'EPD information'!$S$16*Tabell2[[#This Row],[Weight (kg)]]</f>
        <v>-1.5609</v>
      </c>
      <c r="Q2716" s="35">
        <f>'Product specific GWP'!$T$16*Tabell2[[#This Row],[Weight (kg)]]</f>
        <v>5.6373000000000006E-2</v>
      </c>
      <c r="R2716" s="35" t="s">
        <v>48</v>
      </c>
      <c r="S2716" s="35">
        <f>'EPD information'!$V$16*Tabell2[[#This Row],[Weight (kg)]]</f>
        <v>9.0945000000000002E-3</v>
      </c>
      <c r="T2716" s="35" t="str">
        <f>'EPD information'!$W$16</f>
        <v>ND</v>
      </c>
      <c r="U2716" s="35">
        <f>'EPD information'!$X$16*Tabell2[[#This Row],[Weight (kg)]]</f>
        <v>6.0630000000000007E-3</v>
      </c>
      <c r="V2716" s="35">
        <f>'EPD information'!$Y$16*Tabell2[[#This Row],[Weight (kg)]]</f>
        <v>0.20124</v>
      </c>
      <c r="W2716" s="35">
        <f>'EPD information'!$Z$16*Tabell2[[#This Row],[Weight (kg)]]</f>
        <v>3.2637000000000003E-4</v>
      </c>
      <c r="X2716" s="35">
        <f>'EPD information'!$AA$16*Tabell2[[#This Row],[Weight (kg)]]</f>
        <v>-1.5609</v>
      </c>
      <c r="Y2716" s="18">
        <f>'EPD information'!$AB$16*Tabell2[[#This Row],[Weight (kg)]]</f>
        <v>4.3343999999999996</v>
      </c>
      <c r="Z2716" s="18">
        <f>'EPD information'!$AC$16*Tabell2[[#This Row],[Weight (kg)]]</f>
        <v>7.5981000000000007E-2</v>
      </c>
      <c r="AA2716" s="18">
        <f>'EPD information'!$AD$16*Tabell2[[#This Row],[Weight (kg)]]</f>
        <v>9.5072999999999998E-3</v>
      </c>
      <c r="AB2716" s="18" t="s">
        <v>48</v>
      </c>
      <c r="AC2716" s="18">
        <f>'EPD information'!$AF$16*Tabell2[[#This Row],[Weight (kg)]]</f>
        <v>5.9984999999999995E-3</v>
      </c>
      <c r="AD2716" s="18">
        <f>'EPD information'!$AG$16*Tabell2[[#This Row],[Weight (kg)]]</f>
        <v>0.19995000000000002</v>
      </c>
      <c r="AE2716" s="18">
        <f>'EPD information'!$AH$16*Tabell2[[#This Row],[Weight (kg)]]</f>
        <v>3.1992000000000001E-4</v>
      </c>
      <c r="AF2716" s="21">
        <f>'EPD information'!$AI$16*Tabell2[[#This Row],[Weight (kg)]]</f>
        <v>-1.4834999999999998</v>
      </c>
    </row>
    <row r="2717" spans="1:32" x14ac:dyDescent="0.2">
      <c r="A2717" s="36" t="s">
        <v>265</v>
      </c>
      <c r="B2717" s="37" t="s">
        <v>266</v>
      </c>
      <c r="C2717" s="38">
        <v>571460</v>
      </c>
      <c r="D2717" s="39">
        <v>7319662397742</v>
      </c>
      <c r="E2717" s="37" t="s">
        <v>46</v>
      </c>
      <c r="F2717" s="40">
        <v>160</v>
      </c>
      <c r="G2717" s="37">
        <v>150</v>
      </c>
      <c r="H2717" s="41">
        <v>0.31</v>
      </c>
      <c r="I2717" s="35">
        <f>'EPD information'!$L$16*Tabell2[[#This Row],[Weight (kg)]]</f>
        <v>1.0570999999999999</v>
      </c>
      <c r="J2717" s="22">
        <f>'EPD information'!$M$16*Tabell2[[#This Row],[Weight (kg)]]</f>
        <v>1.8414E-2</v>
      </c>
      <c r="K2717" s="22">
        <f>'EPD information'!$N$16*Tabell2[[#This Row],[Weight (kg)]]</f>
        <v>2.1854999999999999E-3</v>
      </c>
      <c r="L2717" s="22">
        <f>'EPD information'!$O$16*Tabell2[[#This Row],[Weight (kg)]]</f>
        <v>0</v>
      </c>
      <c r="M2717" s="22">
        <f>'EPD information'!$P$16*Tabell2[[#This Row],[Weight (kg)]]</f>
        <v>1.457E-3</v>
      </c>
      <c r="N2717" s="22">
        <f>'EPD information'!$Q$16*Tabell2[[#This Row],[Weight (kg)]]</f>
        <v>4.836E-2</v>
      </c>
      <c r="O2717" s="22">
        <f>'EPD information'!$R$16*Tabell2[[#This Row],[Weight (kg)]]</f>
        <v>7.8430000000000006E-5</v>
      </c>
      <c r="P2717" s="22">
        <f>'EPD information'!$S$16*Tabell2[[#This Row],[Weight (kg)]]</f>
        <v>-0.37509999999999999</v>
      </c>
      <c r="Q2717" s="35">
        <f>'Product specific GWP'!$T$16*Tabell2[[#This Row],[Weight (kg)]]</f>
        <v>1.3547E-2</v>
      </c>
      <c r="R2717" s="35" t="s">
        <v>48</v>
      </c>
      <c r="S2717" s="35">
        <f>'EPD information'!$V$16*Tabell2[[#This Row],[Weight (kg)]]</f>
        <v>2.1854999999999999E-3</v>
      </c>
      <c r="T2717" s="35" t="str">
        <f>'EPD information'!$W$16</f>
        <v>ND</v>
      </c>
      <c r="U2717" s="35">
        <f>'EPD information'!$X$16*Tabell2[[#This Row],[Weight (kg)]]</f>
        <v>1.457E-3</v>
      </c>
      <c r="V2717" s="35">
        <f>'EPD information'!$Y$16*Tabell2[[#This Row],[Weight (kg)]]</f>
        <v>4.836E-2</v>
      </c>
      <c r="W2717" s="35">
        <f>'EPD information'!$Z$16*Tabell2[[#This Row],[Weight (kg)]]</f>
        <v>7.8430000000000006E-5</v>
      </c>
      <c r="X2717" s="35">
        <f>'EPD information'!$AA$16*Tabell2[[#This Row],[Weight (kg)]]</f>
        <v>-0.37509999999999999</v>
      </c>
      <c r="Y2717" s="18">
        <f>'EPD information'!$AB$16*Tabell2[[#This Row],[Weight (kg)]]</f>
        <v>1.0415999999999999</v>
      </c>
      <c r="Z2717" s="18">
        <f>'EPD information'!$AC$16*Tabell2[[#This Row],[Weight (kg)]]</f>
        <v>1.8259000000000001E-2</v>
      </c>
      <c r="AA2717" s="18">
        <f>'EPD information'!$AD$16*Tabell2[[#This Row],[Weight (kg)]]</f>
        <v>2.2846999999999998E-3</v>
      </c>
      <c r="AB2717" s="18" t="s">
        <v>48</v>
      </c>
      <c r="AC2717" s="18">
        <f>'EPD information'!$AF$16*Tabell2[[#This Row],[Weight (kg)]]</f>
        <v>1.4414999999999999E-3</v>
      </c>
      <c r="AD2717" s="18">
        <f>'EPD information'!$AG$16*Tabell2[[#This Row],[Weight (kg)]]</f>
        <v>4.8050000000000002E-2</v>
      </c>
      <c r="AE2717" s="18">
        <f>'EPD information'!$AH$16*Tabell2[[#This Row],[Weight (kg)]]</f>
        <v>7.6880000000000009E-5</v>
      </c>
      <c r="AF2717" s="21">
        <f>'EPD information'!$AI$16*Tabell2[[#This Row],[Weight (kg)]]</f>
        <v>-0.35649999999999998</v>
      </c>
    </row>
    <row r="2718" spans="1:32" x14ac:dyDescent="0.2">
      <c r="A2718" s="36" t="s">
        <v>265</v>
      </c>
      <c r="B2718" s="37" t="s">
        <v>266</v>
      </c>
      <c r="C2718" s="38">
        <v>571461</v>
      </c>
      <c r="D2718" s="39">
        <v>7319662397759</v>
      </c>
      <c r="E2718" s="37" t="s">
        <v>46</v>
      </c>
      <c r="F2718" s="40">
        <v>160</v>
      </c>
      <c r="G2718" s="37">
        <v>150</v>
      </c>
      <c r="H2718" s="41">
        <v>0.31</v>
      </c>
      <c r="I2718" s="35">
        <f>'EPD information'!$L$16*Tabell2[[#This Row],[Weight (kg)]]</f>
        <v>1.0570999999999999</v>
      </c>
      <c r="J2718" s="22">
        <f>'EPD information'!$M$16*Tabell2[[#This Row],[Weight (kg)]]</f>
        <v>1.8414E-2</v>
      </c>
      <c r="K2718" s="22">
        <f>'EPD information'!$N$16*Tabell2[[#This Row],[Weight (kg)]]</f>
        <v>2.1854999999999999E-3</v>
      </c>
      <c r="L2718" s="22">
        <f>'EPD information'!$O$16*Tabell2[[#This Row],[Weight (kg)]]</f>
        <v>0</v>
      </c>
      <c r="M2718" s="22">
        <f>'EPD information'!$P$16*Tabell2[[#This Row],[Weight (kg)]]</f>
        <v>1.457E-3</v>
      </c>
      <c r="N2718" s="22">
        <f>'EPD information'!$Q$16*Tabell2[[#This Row],[Weight (kg)]]</f>
        <v>4.836E-2</v>
      </c>
      <c r="O2718" s="22">
        <f>'EPD information'!$R$16*Tabell2[[#This Row],[Weight (kg)]]</f>
        <v>7.8430000000000006E-5</v>
      </c>
      <c r="P2718" s="22">
        <f>'EPD information'!$S$16*Tabell2[[#This Row],[Weight (kg)]]</f>
        <v>-0.37509999999999999</v>
      </c>
      <c r="Q2718" s="35">
        <f>'Product specific GWP'!$T$16*Tabell2[[#This Row],[Weight (kg)]]</f>
        <v>1.3547E-2</v>
      </c>
      <c r="R2718" s="35" t="s">
        <v>48</v>
      </c>
      <c r="S2718" s="35">
        <f>'EPD information'!$V$16*Tabell2[[#This Row],[Weight (kg)]]</f>
        <v>2.1854999999999999E-3</v>
      </c>
      <c r="T2718" s="35" t="str">
        <f>'EPD information'!$W$16</f>
        <v>ND</v>
      </c>
      <c r="U2718" s="35">
        <f>'EPD information'!$X$16*Tabell2[[#This Row],[Weight (kg)]]</f>
        <v>1.457E-3</v>
      </c>
      <c r="V2718" s="35">
        <f>'EPD information'!$Y$16*Tabell2[[#This Row],[Weight (kg)]]</f>
        <v>4.836E-2</v>
      </c>
      <c r="W2718" s="35">
        <f>'EPD information'!$Z$16*Tabell2[[#This Row],[Weight (kg)]]</f>
        <v>7.8430000000000006E-5</v>
      </c>
      <c r="X2718" s="35">
        <f>'EPD information'!$AA$16*Tabell2[[#This Row],[Weight (kg)]]</f>
        <v>-0.37509999999999999</v>
      </c>
      <c r="Y2718" s="18">
        <f>'EPD information'!$AB$16*Tabell2[[#This Row],[Weight (kg)]]</f>
        <v>1.0415999999999999</v>
      </c>
      <c r="Z2718" s="18">
        <f>'EPD information'!$AC$16*Tabell2[[#This Row],[Weight (kg)]]</f>
        <v>1.8259000000000001E-2</v>
      </c>
      <c r="AA2718" s="18">
        <f>'EPD information'!$AD$16*Tabell2[[#This Row],[Weight (kg)]]</f>
        <v>2.2846999999999998E-3</v>
      </c>
      <c r="AB2718" s="18" t="s">
        <v>48</v>
      </c>
      <c r="AC2718" s="18">
        <f>'EPD information'!$AF$16*Tabell2[[#This Row],[Weight (kg)]]</f>
        <v>1.4414999999999999E-3</v>
      </c>
      <c r="AD2718" s="18">
        <f>'EPD information'!$AG$16*Tabell2[[#This Row],[Weight (kg)]]</f>
        <v>4.8050000000000002E-2</v>
      </c>
      <c r="AE2718" s="18">
        <f>'EPD information'!$AH$16*Tabell2[[#This Row],[Weight (kg)]]</f>
        <v>7.6880000000000009E-5</v>
      </c>
      <c r="AF2718" s="21">
        <f>'EPD information'!$AI$16*Tabell2[[#This Row],[Weight (kg)]]</f>
        <v>-0.35649999999999998</v>
      </c>
    </row>
    <row r="2719" spans="1:32" x14ac:dyDescent="0.2">
      <c r="A2719" s="36" t="s">
        <v>265</v>
      </c>
      <c r="B2719" s="37" t="s">
        <v>266</v>
      </c>
      <c r="C2719" s="38">
        <v>571462</v>
      </c>
      <c r="D2719" s="39">
        <v>7319662397766</v>
      </c>
      <c r="E2719" s="37" t="s">
        <v>46</v>
      </c>
      <c r="F2719" s="40">
        <v>160</v>
      </c>
      <c r="G2719" s="37">
        <v>150</v>
      </c>
      <c r="H2719" s="41">
        <v>0.31</v>
      </c>
      <c r="I2719" s="35">
        <f>'EPD information'!$L$16*Tabell2[[#This Row],[Weight (kg)]]</f>
        <v>1.0570999999999999</v>
      </c>
      <c r="J2719" s="22">
        <f>'EPD information'!$M$16*Tabell2[[#This Row],[Weight (kg)]]</f>
        <v>1.8414E-2</v>
      </c>
      <c r="K2719" s="22">
        <f>'EPD information'!$N$16*Tabell2[[#This Row],[Weight (kg)]]</f>
        <v>2.1854999999999999E-3</v>
      </c>
      <c r="L2719" s="22">
        <f>'EPD information'!$O$16*Tabell2[[#This Row],[Weight (kg)]]</f>
        <v>0</v>
      </c>
      <c r="M2719" s="22">
        <f>'EPD information'!$P$16*Tabell2[[#This Row],[Weight (kg)]]</f>
        <v>1.457E-3</v>
      </c>
      <c r="N2719" s="22">
        <f>'EPD information'!$Q$16*Tabell2[[#This Row],[Weight (kg)]]</f>
        <v>4.836E-2</v>
      </c>
      <c r="O2719" s="22">
        <f>'EPD information'!$R$16*Tabell2[[#This Row],[Weight (kg)]]</f>
        <v>7.8430000000000006E-5</v>
      </c>
      <c r="P2719" s="22">
        <f>'EPD information'!$S$16*Tabell2[[#This Row],[Weight (kg)]]</f>
        <v>-0.37509999999999999</v>
      </c>
      <c r="Q2719" s="35">
        <f>'Product specific GWP'!$T$16*Tabell2[[#This Row],[Weight (kg)]]</f>
        <v>1.3547E-2</v>
      </c>
      <c r="R2719" s="35" t="s">
        <v>48</v>
      </c>
      <c r="S2719" s="35">
        <f>'EPD information'!$V$16*Tabell2[[#This Row],[Weight (kg)]]</f>
        <v>2.1854999999999999E-3</v>
      </c>
      <c r="T2719" s="35" t="str">
        <f>'EPD information'!$W$16</f>
        <v>ND</v>
      </c>
      <c r="U2719" s="35">
        <f>'EPD information'!$X$16*Tabell2[[#This Row],[Weight (kg)]]</f>
        <v>1.457E-3</v>
      </c>
      <c r="V2719" s="35">
        <f>'EPD information'!$Y$16*Tabell2[[#This Row],[Weight (kg)]]</f>
        <v>4.836E-2</v>
      </c>
      <c r="W2719" s="35">
        <f>'EPD information'!$Z$16*Tabell2[[#This Row],[Weight (kg)]]</f>
        <v>7.8430000000000006E-5</v>
      </c>
      <c r="X2719" s="35">
        <f>'EPD information'!$AA$16*Tabell2[[#This Row],[Weight (kg)]]</f>
        <v>-0.37509999999999999</v>
      </c>
      <c r="Y2719" s="18">
        <f>'EPD information'!$AB$16*Tabell2[[#This Row],[Weight (kg)]]</f>
        <v>1.0415999999999999</v>
      </c>
      <c r="Z2719" s="18">
        <f>'EPD information'!$AC$16*Tabell2[[#This Row],[Weight (kg)]]</f>
        <v>1.8259000000000001E-2</v>
      </c>
      <c r="AA2719" s="18">
        <f>'EPD information'!$AD$16*Tabell2[[#This Row],[Weight (kg)]]</f>
        <v>2.2846999999999998E-3</v>
      </c>
      <c r="AB2719" s="18" t="s">
        <v>48</v>
      </c>
      <c r="AC2719" s="18">
        <f>'EPD information'!$AF$16*Tabell2[[#This Row],[Weight (kg)]]</f>
        <v>1.4414999999999999E-3</v>
      </c>
      <c r="AD2719" s="18">
        <f>'EPD information'!$AG$16*Tabell2[[#This Row],[Weight (kg)]]</f>
        <v>4.8050000000000002E-2</v>
      </c>
      <c r="AE2719" s="18">
        <f>'EPD information'!$AH$16*Tabell2[[#This Row],[Weight (kg)]]</f>
        <v>7.6880000000000009E-5</v>
      </c>
      <c r="AF2719" s="21">
        <f>'EPD information'!$AI$16*Tabell2[[#This Row],[Weight (kg)]]</f>
        <v>-0.35649999999999998</v>
      </c>
    </row>
    <row r="2720" spans="1:32" x14ac:dyDescent="0.2">
      <c r="A2720" s="36" t="s">
        <v>265</v>
      </c>
      <c r="B2720" s="37" t="s">
        <v>266</v>
      </c>
      <c r="C2720" s="38">
        <v>100270</v>
      </c>
      <c r="D2720" s="39">
        <v>7319661002708</v>
      </c>
      <c r="E2720" s="37" t="s">
        <v>46</v>
      </c>
      <c r="F2720" s="40">
        <v>180</v>
      </c>
      <c r="G2720" s="37">
        <v>150</v>
      </c>
      <c r="H2720" s="41">
        <v>0.35</v>
      </c>
      <c r="I2720" s="35">
        <f>'EPD information'!$L$16*Tabell2[[#This Row],[Weight (kg)]]</f>
        <v>1.1935</v>
      </c>
      <c r="J2720" s="22">
        <f>'EPD information'!$M$16*Tabell2[[#This Row],[Weight (kg)]]</f>
        <v>2.0789999999999999E-2</v>
      </c>
      <c r="K2720" s="22">
        <f>'EPD information'!$N$16*Tabell2[[#This Row],[Weight (kg)]]</f>
        <v>2.4674999999999996E-3</v>
      </c>
      <c r="L2720" s="22">
        <f>'EPD information'!$O$16*Tabell2[[#This Row],[Weight (kg)]]</f>
        <v>0</v>
      </c>
      <c r="M2720" s="22">
        <f>'EPD information'!$P$16*Tabell2[[#This Row],[Weight (kg)]]</f>
        <v>1.645E-3</v>
      </c>
      <c r="N2720" s="22">
        <f>'EPD information'!$Q$16*Tabell2[[#This Row],[Weight (kg)]]</f>
        <v>5.4599999999999996E-2</v>
      </c>
      <c r="O2720" s="22">
        <f>'EPD information'!$R$16*Tabell2[[#This Row],[Weight (kg)]]</f>
        <v>8.8549999999999998E-5</v>
      </c>
      <c r="P2720" s="22">
        <f>'EPD information'!$S$16*Tabell2[[#This Row],[Weight (kg)]]</f>
        <v>-0.42349999999999999</v>
      </c>
      <c r="Q2720" s="35">
        <f>'Product specific GWP'!$T$16*Tabell2[[#This Row],[Weight (kg)]]</f>
        <v>1.5295E-2</v>
      </c>
      <c r="R2720" s="35" t="s">
        <v>48</v>
      </c>
      <c r="S2720" s="35">
        <f>'EPD information'!$V$16*Tabell2[[#This Row],[Weight (kg)]]</f>
        <v>2.4674999999999996E-3</v>
      </c>
      <c r="T2720" s="35" t="str">
        <f>'EPD information'!$W$16</f>
        <v>ND</v>
      </c>
      <c r="U2720" s="35">
        <f>'EPD information'!$X$16*Tabell2[[#This Row],[Weight (kg)]]</f>
        <v>1.645E-3</v>
      </c>
      <c r="V2720" s="35">
        <f>'EPD information'!$Y$16*Tabell2[[#This Row],[Weight (kg)]]</f>
        <v>5.4599999999999996E-2</v>
      </c>
      <c r="W2720" s="35">
        <f>'EPD information'!$Z$16*Tabell2[[#This Row],[Weight (kg)]]</f>
        <v>8.8549999999999998E-5</v>
      </c>
      <c r="X2720" s="35">
        <f>'EPD information'!$AA$16*Tabell2[[#This Row],[Weight (kg)]]</f>
        <v>-0.42349999999999999</v>
      </c>
      <c r="Y2720" s="18">
        <f>'EPD information'!$AB$16*Tabell2[[#This Row],[Weight (kg)]]</f>
        <v>1.1759999999999999</v>
      </c>
      <c r="Z2720" s="18">
        <f>'EPD information'!$AC$16*Tabell2[[#This Row],[Weight (kg)]]</f>
        <v>2.0614999999999998E-2</v>
      </c>
      <c r="AA2720" s="18">
        <f>'EPD information'!$AD$16*Tabell2[[#This Row],[Weight (kg)]]</f>
        <v>2.5794999999999998E-3</v>
      </c>
      <c r="AB2720" s="18" t="s">
        <v>48</v>
      </c>
      <c r="AC2720" s="18">
        <f>'EPD information'!$AF$16*Tabell2[[#This Row],[Weight (kg)]]</f>
        <v>1.6274999999999998E-3</v>
      </c>
      <c r="AD2720" s="18">
        <f>'EPD information'!$AG$16*Tabell2[[#This Row],[Weight (kg)]]</f>
        <v>5.425E-2</v>
      </c>
      <c r="AE2720" s="18">
        <f>'EPD information'!$AH$16*Tabell2[[#This Row],[Weight (kg)]]</f>
        <v>8.6799999999999996E-5</v>
      </c>
      <c r="AF2720" s="21">
        <f>'EPD information'!$AI$16*Tabell2[[#This Row],[Weight (kg)]]</f>
        <v>-0.40249999999999997</v>
      </c>
    </row>
    <row r="2721" spans="1:32" x14ac:dyDescent="0.2">
      <c r="A2721" s="36" t="s">
        <v>265</v>
      </c>
      <c r="B2721" s="37" t="s">
        <v>266</v>
      </c>
      <c r="C2721" s="38">
        <v>100288</v>
      </c>
      <c r="D2721" s="39">
        <v>7319661002883</v>
      </c>
      <c r="E2721" s="37" t="s">
        <v>46</v>
      </c>
      <c r="F2721" s="40">
        <v>180</v>
      </c>
      <c r="G2721" s="37">
        <v>300</v>
      </c>
      <c r="H2721" s="41">
        <v>0.68</v>
      </c>
      <c r="I2721" s="35">
        <f>'EPD information'!$L$16*Tabell2[[#This Row],[Weight (kg)]]</f>
        <v>2.3188000000000004</v>
      </c>
      <c r="J2721" s="22">
        <f>'EPD information'!$M$16*Tabell2[[#This Row],[Weight (kg)]]</f>
        <v>4.0392000000000004E-2</v>
      </c>
      <c r="K2721" s="22">
        <f>'EPD information'!$N$16*Tabell2[[#This Row],[Weight (kg)]]</f>
        <v>4.7940000000000005E-3</v>
      </c>
      <c r="L2721" s="22">
        <f>'EPD information'!$O$16*Tabell2[[#This Row],[Weight (kg)]]</f>
        <v>0</v>
      </c>
      <c r="M2721" s="22">
        <f>'EPD information'!$P$16*Tabell2[[#This Row],[Weight (kg)]]</f>
        <v>3.1960000000000005E-3</v>
      </c>
      <c r="N2721" s="22">
        <f>'EPD information'!$Q$16*Tabell2[[#This Row],[Weight (kg)]]</f>
        <v>0.10608000000000001</v>
      </c>
      <c r="O2721" s="22">
        <f>'EPD information'!$R$16*Tabell2[[#This Row],[Weight (kg)]]</f>
        <v>1.7204000000000004E-4</v>
      </c>
      <c r="P2721" s="22">
        <f>'EPD information'!$S$16*Tabell2[[#This Row],[Weight (kg)]]</f>
        <v>-0.82280000000000009</v>
      </c>
      <c r="Q2721" s="35">
        <f>'Product specific GWP'!$T$16*Tabell2[[#This Row],[Weight (kg)]]</f>
        <v>2.9716000000000003E-2</v>
      </c>
      <c r="R2721" s="35" t="s">
        <v>48</v>
      </c>
      <c r="S2721" s="35">
        <f>'EPD information'!$V$16*Tabell2[[#This Row],[Weight (kg)]]</f>
        <v>4.7940000000000005E-3</v>
      </c>
      <c r="T2721" s="35" t="str">
        <f>'EPD information'!$W$16</f>
        <v>ND</v>
      </c>
      <c r="U2721" s="35">
        <f>'EPD information'!$X$16*Tabell2[[#This Row],[Weight (kg)]]</f>
        <v>3.1960000000000005E-3</v>
      </c>
      <c r="V2721" s="35">
        <f>'EPD information'!$Y$16*Tabell2[[#This Row],[Weight (kg)]]</f>
        <v>0.10608000000000001</v>
      </c>
      <c r="W2721" s="35">
        <f>'EPD information'!$Z$16*Tabell2[[#This Row],[Weight (kg)]]</f>
        <v>1.7204000000000004E-4</v>
      </c>
      <c r="X2721" s="35">
        <f>'EPD information'!$AA$16*Tabell2[[#This Row],[Weight (kg)]]</f>
        <v>-0.82280000000000009</v>
      </c>
      <c r="Y2721" s="18">
        <f>'EPD information'!$AB$16*Tabell2[[#This Row],[Weight (kg)]]</f>
        <v>2.2848000000000002</v>
      </c>
      <c r="Z2721" s="18">
        <f>'EPD information'!$AC$16*Tabell2[[#This Row],[Weight (kg)]]</f>
        <v>4.0052000000000004E-2</v>
      </c>
      <c r="AA2721" s="18">
        <f>'EPD information'!$AD$16*Tabell2[[#This Row],[Weight (kg)]]</f>
        <v>5.0116000000000006E-3</v>
      </c>
      <c r="AB2721" s="18" t="s">
        <v>48</v>
      </c>
      <c r="AC2721" s="18">
        <f>'EPD information'!$AF$16*Tabell2[[#This Row],[Weight (kg)]]</f>
        <v>3.1619999999999999E-3</v>
      </c>
      <c r="AD2721" s="18">
        <f>'EPD information'!$AG$16*Tabell2[[#This Row],[Weight (kg)]]</f>
        <v>0.10540000000000001</v>
      </c>
      <c r="AE2721" s="18">
        <f>'EPD information'!$AH$16*Tabell2[[#This Row],[Weight (kg)]]</f>
        <v>1.6864000000000001E-4</v>
      </c>
      <c r="AF2721" s="21">
        <f>'EPD information'!$AI$16*Tabell2[[#This Row],[Weight (kg)]]</f>
        <v>-0.78200000000000003</v>
      </c>
    </row>
    <row r="2722" spans="1:32" x14ac:dyDescent="0.2">
      <c r="A2722" s="36" t="s">
        <v>265</v>
      </c>
      <c r="B2722" s="37" t="s">
        <v>266</v>
      </c>
      <c r="C2722" s="38">
        <v>100308</v>
      </c>
      <c r="D2722" s="39">
        <v>7319661003088</v>
      </c>
      <c r="E2722" s="37" t="s">
        <v>46</v>
      </c>
      <c r="F2722" s="40">
        <v>180</v>
      </c>
      <c r="G2722" s="37">
        <v>500</v>
      </c>
      <c r="H2722" s="41">
        <v>1.45</v>
      </c>
      <c r="I2722" s="35">
        <f>'EPD information'!$L$16*Tabell2[[#This Row],[Weight (kg)]]</f>
        <v>4.9444999999999997</v>
      </c>
      <c r="J2722" s="22">
        <f>'EPD information'!$M$16*Tabell2[[#This Row],[Weight (kg)]]</f>
        <v>8.6129999999999998E-2</v>
      </c>
      <c r="K2722" s="22">
        <f>'EPD information'!$N$16*Tabell2[[#This Row],[Weight (kg)]]</f>
        <v>1.0222499999999999E-2</v>
      </c>
      <c r="L2722" s="22">
        <f>'EPD information'!$O$16*Tabell2[[#This Row],[Weight (kg)]]</f>
        <v>0</v>
      </c>
      <c r="M2722" s="22">
        <f>'EPD information'!$P$16*Tabell2[[#This Row],[Weight (kg)]]</f>
        <v>6.8149999999999999E-3</v>
      </c>
      <c r="N2722" s="22">
        <f>'EPD information'!$Q$16*Tabell2[[#This Row],[Weight (kg)]]</f>
        <v>0.22619999999999998</v>
      </c>
      <c r="O2722" s="22">
        <f>'EPD information'!$R$16*Tabell2[[#This Row],[Weight (kg)]]</f>
        <v>3.6685E-4</v>
      </c>
      <c r="P2722" s="22">
        <f>'EPD information'!$S$16*Tabell2[[#This Row],[Weight (kg)]]</f>
        <v>-1.7544999999999999</v>
      </c>
      <c r="Q2722" s="35">
        <f>'Product specific GWP'!$T$16*Tabell2[[#This Row],[Weight (kg)]]</f>
        <v>6.3365000000000005E-2</v>
      </c>
      <c r="R2722" s="35" t="s">
        <v>48</v>
      </c>
      <c r="S2722" s="35">
        <f>'EPD information'!$V$16*Tabell2[[#This Row],[Weight (kg)]]</f>
        <v>1.0222499999999999E-2</v>
      </c>
      <c r="T2722" s="35" t="str">
        <f>'EPD information'!$W$16</f>
        <v>ND</v>
      </c>
      <c r="U2722" s="35">
        <f>'EPD information'!$X$16*Tabell2[[#This Row],[Weight (kg)]]</f>
        <v>6.8149999999999999E-3</v>
      </c>
      <c r="V2722" s="35">
        <f>'EPD information'!$Y$16*Tabell2[[#This Row],[Weight (kg)]]</f>
        <v>0.22619999999999998</v>
      </c>
      <c r="W2722" s="35">
        <f>'EPD information'!$Z$16*Tabell2[[#This Row],[Weight (kg)]]</f>
        <v>3.6685E-4</v>
      </c>
      <c r="X2722" s="35">
        <f>'EPD information'!$AA$16*Tabell2[[#This Row],[Weight (kg)]]</f>
        <v>-1.7544999999999999</v>
      </c>
      <c r="Y2722" s="18">
        <f>'EPD information'!$AB$16*Tabell2[[#This Row],[Weight (kg)]]</f>
        <v>4.8719999999999999</v>
      </c>
      <c r="Z2722" s="18">
        <f>'EPD information'!$AC$16*Tabell2[[#This Row],[Weight (kg)]]</f>
        <v>8.5404999999999995E-2</v>
      </c>
      <c r="AA2722" s="18">
        <f>'EPD information'!$AD$16*Tabell2[[#This Row],[Weight (kg)]]</f>
        <v>1.06865E-2</v>
      </c>
      <c r="AB2722" s="18" t="s">
        <v>48</v>
      </c>
      <c r="AC2722" s="18">
        <f>'EPD information'!$AF$16*Tabell2[[#This Row],[Weight (kg)]]</f>
        <v>6.7424999999999994E-3</v>
      </c>
      <c r="AD2722" s="18">
        <f>'EPD information'!$AG$16*Tabell2[[#This Row],[Weight (kg)]]</f>
        <v>0.22475000000000001</v>
      </c>
      <c r="AE2722" s="18">
        <f>'EPD information'!$AH$16*Tabell2[[#This Row],[Weight (kg)]]</f>
        <v>3.5960000000000001E-4</v>
      </c>
      <c r="AF2722" s="21">
        <f>'EPD information'!$AI$16*Tabell2[[#This Row],[Weight (kg)]]</f>
        <v>-1.6674999999999998</v>
      </c>
    </row>
    <row r="2723" spans="1:32" x14ac:dyDescent="0.2">
      <c r="A2723" s="36" t="s">
        <v>265</v>
      </c>
      <c r="B2723" s="37" t="s">
        <v>266</v>
      </c>
      <c r="C2723" s="38">
        <v>116296</v>
      </c>
      <c r="D2723" s="39">
        <v>7319660279095</v>
      </c>
      <c r="E2723" s="37" t="s">
        <v>46</v>
      </c>
      <c r="F2723" s="40">
        <v>200</v>
      </c>
      <c r="G2723" s="37">
        <v>150</v>
      </c>
      <c r="H2723" s="41">
        <v>0.49</v>
      </c>
      <c r="I2723" s="35">
        <f>'EPD information'!$L$16*Tabell2[[#This Row],[Weight (kg)]]</f>
        <v>1.6709000000000001</v>
      </c>
      <c r="J2723" s="22">
        <f>'EPD information'!$M$16*Tabell2[[#This Row],[Weight (kg)]]</f>
        <v>2.9106E-2</v>
      </c>
      <c r="K2723" s="22">
        <f>'EPD information'!$N$16*Tabell2[[#This Row],[Weight (kg)]]</f>
        <v>3.4544999999999997E-3</v>
      </c>
      <c r="L2723" s="22">
        <f>'EPD information'!$O$16*Tabell2[[#This Row],[Weight (kg)]]</f>
        <v>0</v>
      </c>
      <c r="M2723" s="22">
        <f>'EPD information'!$P$16*Tabell2[[#This Row],[Weight (kg)]]</f>
        <v>2.3029999999999999E-3</v>
      </c>
      <c r="N2723" s="22">
        <f>'EPD information'!$Q$16*Tabell2[[#This Row],[Weight (kg)]]</f>
        <v>7.6439999999999994E-2</v>
      </c>
      <c r="O2723" s="22">
        <f>'EPD information'!$R$16*Tabell2[[#This Row],[Weight (kg)]]</f>
        <v>1.2397000000000002E-4</v>
      </c>
      <c r="P2723" s="22">
        <f>'EPD information'!$S$16*Tabell2[[#This Row],[Weight (kg)]]</f>
        <v>-0.59289999999999998</v>
      </c>
      <c r="Q2723" s="35">
        <f>'Product specific GWP'!$T$16*Tabell2[[#This Row],[Weight (kg)]]</f>
        <v>2.1413000000000001E-2</v>
      </c>
      <c r="R2723" s="35" t="s">
        <v>48</v>
      </c>
      <c r="S2723" s="35">
        <f>'EPD information'!$V$16*Tabell2[[#This Row],[Weight (kg)]]</f>
        <v>3.4544999999999997E-3</v>
      </c>
      <c r="T2723" s="35" t="str">
        <f>'EPD information'!$W$16</f>
        <v>ND</v>
      </c>
      <c r="U2723" s="35">
        <f>'EPD information'!$X$16*Tabell2[[#This Row],[Weight (kg)]]</f>
        <v>2.3029999999999999E-3</v>
      </c>
      <c r="V2723" s="35">
        <f>'EPD information'!$Y$16*Tabell2[[#This Row],[Weight (kg)]]</f>
        <v>7.6439999999999994E-2</v>
      </c>
      <c r="W2723" s="35">
        <f>'EPD information'!$Z$16*Tabell2[[#This Row],[Weight (kg)]]</f>
        <v>1.2397000000000002E-4</v>
      </c>
      <c r="X2723" s="35">
        <f>'EPD information'!$AA$16*Tabell2[[#This Row],[Weight (kg)]]</f>
        <v>-0.59289999999999998</v>
      </c>
      <c r="Y2723" s="18">
        <f>'EPD information'!$AB$16*Tabell2[[#This Row],[Weight (kg)]]</f>
        <v>1.6463999999999999</v>
      </c>
      <c r="Z2723" s="18">
        <f>'EPD information'!$AC$16*Tabell2[[#This Row],[Weight (kg)]]</f>
        <v>2.8861000000000001E-2</v>
      </c>
      <c r="AA2723" s="18">
        <f>'EPD information'!$AD$16*Tabell2[[#This Row],[Weight (kg)]]</f>
        <v>3.6113E-3</v>
      </c>
      <c r="AB2723" s="18" t="s">
        <v>48</v>
      </c>
      <c r="AC2723" s="18">
        <f>'EPD information'!$AF$16*Tabell2[[#This Row],[Weight (kg)]]</f>
        <v>2.2784999999999997E-3</v>
      </c>
      <c r="AD2723" s="18">
        <f>'EPD information'!$AG$16*Tabell2[[#This Row],[Weight (kg)]]</f>
        <v>7.5950000000000004E-2</v>
      </c>
      <c r="AE2723" s="18">
        <f>'EPD information'!$AH$16*Tabell2[[#This Row],[Weight (kg)]]</f>
        <v>1.2152E-4</v>
      </c>
      <c r="AF2723" s="21">
        <f>'EPD information'!$AI$16*Tabell2[[#This Row],[Weight (kg)]]</f>
        <v>-0.5635</v>
      </c>
    </row>
    <row r="2724" spans="1:32" x14ac:dyDescent="0.2">
      <c r="A2724" s="36" t="s">
        <v>265</v>
      </c>
      <c r="B2724" s="37" t="s">
        <v>266</v>
      </c>
      <c r="C2724" s="38">
        <v>100271</v>
      </c>
      <c r="D2724" s="39">
        <v>7319661002715</v>
      </c>
      <c r="E2724" s="37" t="s">
        <v>46</v>
      </c>
      <c r="F2724" s="40">
        <v>200</v>
      </c>
      <c r="G2724" s="37">
        <v>150</v>
      </c>
      <c r="H2724" s="41">
        <v>0.49</v>
      </c>
      <c r="I2724" s="35">
        <f>'EPD information'!$L$16*Tabell2[[#This Row],[Weight (kg)]]</f>
        <v>1.6709000000000001</v>
      </c>
      <c r="J2724" s="22">
        <f>'EPD information'!$M$16*Tabell2[[#This Row],[Weight (kg)]]</f>
        <v>2.9106E-2</v>
      </c>
      <c r="K2724" s="22">
        <f>'EPD information'!$N$16*Tabell2[[#This Row],[Weight (kg)]]</f>
        <v>3.4544999999999997E-3</v>
      </c>
      <c r="L2724" s="22">
        <f>'EPD information'!$O$16*Tabell2[[#This Row],[Weight (kg)]]</f>
        <v>0</v>
      </c>
      <c r="M2724" s="22">
        <f>'EPD information'!$P$16*Tabell2[[#This Row],[Weight (kg)]]</f>
        <v>2.3029999999999999E-3</v>
      </c>
      <c r="N2724" s="22">
        <f>'EPD information'!$Q$16*Tabell2[[#This Row],[Weight (kg)]]</f>
        <v>7.6439999999999994E-2</v>
      </c>
      <c r="O2724" s="22">
        <f>'EPD information'!$R$16*Tabell2[[#This Row],[Weight (kg)]]</f>
        <v>1.2397000000000002E-4</v>
      </c>
      <c r="P2724" s="22">
        <f>'EPD information'!$S$16*Tabell2[[#This Row],[Weight (kg)]]</f>
        <v>-0.59289999999999998</v>
      </c>
      <c r="Q2724" s="35">
        <f>'Product specific GWP'!$T$16*Tabell2[[#This Row],[Weight (kg)]]</f>
        <v>2.1413000000000001E-2</v>
      </c>
      <c r="R2724" s="35" t="s">
        <v>48</v>
      </c>
      <c r="S2724" s="35">
        <f>'EPD information'!$V$16*Tabell2[[#This Row],[Weight (kg)]]</f>
        <v>3.4544999999999997E-3</v>
      </c>
      <c r="T2724" s="35" t="str">
        <f>'EPD information'!$W$16</f>
        <v>ND</v>
      </c>
      <c r="U2724" s="35">
        <f>'EPD information'!$X$16*Tabell2[[#This Row],[Weight (kg)]]</f>
        <v>2.3029999999999999E-3</v>
      </c>
      <c r="V2724" s="35">
        <f>'EPD information'!$Y$16*Tabell2[[#This Row],[Weight (kg)]]</f>
        <v>7.6439999999999994E-2</v>
      </c>
      <c r="W2724" s="35">
        <f>'EPD information'!$Z$16*Tabell2[[#This Row],[Weight (kg)]]</f>
        <v>1.2397000000000002E-4</v>
      </c>
      <c r="X2724" s="35">
        <f>'EPD information'!$AA$16*Tabell2[[#This Row],[Weight (kg)]]</f>
        <v>-0.59289999999999998</v>
      </c>
      <c r="Y2724" s="18">
        <f>'EPD information'!$AB$16*Tabell2[[#This Row],[Weight (kg)]]</f>
        <v>1.6463999999999999</v>
      </c>
      <c r="Z2724" s="18">
        <f>'EPD information'!$AC$16*Tabell2[[#This Row],[Weight (kg)]]</f>
        <v>2.8861000000000001E-2</v>
      </c>
      <c r="AA2724" s="18">
        <f>'EPD information'!$AD$16*Tabell2[[#This Row],[Weight (kg)]]</f>
        <v>3.6113E-3</v>
      </c>
      <c r="AB2724" s="18" t="s">
        <v>48</v>
      </c>
      <c r="AC2724" s="18">
        <f>'EPD information'!$AF$16*Tabell2[[#This Row],[Weight (kg)]]</f>
        <v>2.2784999999999997E-3</v>
      </c>
      <c r="AD2724" s="18">
        <f>'EPD information'!$AG$16*Tabell2[[#This Row],[Weight (kg)]]</f>
        <v>7.5950000000000004E-2</v>
      </c>
      <c r="AE2724" s="18">
        <f>'EPD information'!$AH$16*Tabell2[[#This Row],[Weight (kg)]]</f>
        <v>1.2152E-4</v>
      </c>
      <c r="AF2724" s="21">
        <f>'EPD information'!$AI$16*Tabell2[[#This Row],[Weight (kg)]]</f>
        <v>-0.5635</v>
      </c>
    </row>
    <row r="2725" spans="1:32" x14ac:dyDescent="0.2">
      <c r="A2725" s="36" t="s">
        <v>265</v>
      </c>
      <c r="B2725" s="37" t="s">
        <v>266</v>
      </c>
      <c r="C2725" s="38">
        <v>100289</v>
      </c>
      <c r="D2725" s="39">
        <v>7319661002890</v>
      </c>
      <c r="E2725" s="37" t="s">
        <v>46</v>
      </c>
      <c r="F2725" s="40">
        <v>200</v>
      </c>
      <c r="G2725" s="37">
        <v>300</v>
      </c>
      <c r="H2725" s="41">
        <v>0.96</v>
      </c>
      <c r="I2725" s="35">
        <f>'EPD information'!$L$16*Tabell2[[#This Row],[Weight (kg)]]</f>
        <v>3.2736000000000001</v>
      </c>
      <c r="J2725" s="22">
        <f>'EPD information'!$M$16*Tabell2[[#This Row],[Weight (kg)]]</f>
        <v>5.7023999999999998E-2</v>
      </c>
      <c r="K2725" s="22">
        <f>'EPD information'!$N$16*Tabell2[[#This Row],[Weight (kg)]]</f>
        <v>6.7679999999999997E-3</v>
      </c>
      <c r="L2725" s="22">
        <f>'EPD information'!$O$16*Tabell2[[#This Row],[Weight (kg)]]</f>
        <v>0</v>
      </c>
      <c r="M2725" s="22">
        <f>'EPD information'!$P$16*Tabell2[[#This Row],[Weight (kg)]]</f>
        <v>4.5120000000000004E-3</v>
      </c>
      <c r="N2725" s="22">
        <f>'EPD information'!$Q$16*Tabell2[[#This Row],[Weight (kg)]]</f>
        <v>0.14976</v>
      </c>
      <c r="O2725" s="22">
        <f>'EPD information'!$R$16*Tabell2[[#This Row],[Weight (kg)]]</f>
        <v>2.4288000000000001E-4</v>
      </c>
      <c r="P2725" s="22">
        <f>'EPD information'!$S$16*Tabell2[[#This Row],[Weight (kg)]]</f>
        <v>-1.1616</v>
      </c>
      <c r="Q2725" s="35">
        <f>'Product specific GWP'!$T$16*Tabell2[[#This Row],[Weight (kg)]]</f>
        <v>4.1952000000000003E-2</v>
      </c>
      <c r="R2725" s="35" t="s">
        <v>48</v>
      </c>
      <c r="S2725" s="35">
        <f>'EPD information'!$V$16*Tabell2[[#This Row],[Weight (kg)]]</f>
        <v>6.7679999999999997E-3</v>
      </c>
      <c r="T2725" s="35" t="str">
        <f>'EPD information'!$W$16</f>
        <v>ND</v>
      </c>
      <c r="U2725" s="35">
        <f>'EPD information'!$X$16*Tabell2[[#This Row],[Weight (kg)]]</f>
        <v>4.5120000000000004E-3</v>
      </c>
      <c r="V2725" s="35">
        <f>'EPD information'!$Y$16*Tabell2[[#This Row],[Weight (kg)]]</f>
        <v>0.14976</v>
      </c>
      <c r="W2725" s="35">
        <f>'EPD information'!$Z$16*Tabell2[[#This Row],[Weight (kg)]]</f>
        <v>2.4288000000000001E-4</v>
      </c>
      <c r="X2725" s="35">
        <f>'EPD information'!$AA$16*Tabell2[[#This Row],[Weight (kg)]]</f>
        <v>-1.1616</v>
      </c>
      <c r="Y2725" s="18">
        <f>'EPD information'!$AB$16*Tabell2[[#This Row],[Weight (kg)]]</f>
        <v>3.2255999999999996</v>
      </c>
      <c r="Z2725" s="18">
        <f>'EPD information'!$AC$16*Tabell2[[#This Row],[Weight (kg)]]</f>
        <v>5.6543999999999997E-2</v>
      </c>
      <c r="AA2725" s="18">
        <f>'EPD information'!$AD$16*Tabell2[[#This Row],[Weight (kg)]]</f>
        <v>7.0751999999999994E-3</v>
      </c>
      <c r="AB2725" s="18" t="s">
        <v>48</v>
      </c>
      <c r="AC2725" s="18">
        <f>'EPD information'!$AF$16*Tabell2[[#This Row],[Weight (kg)]]</f>
        <v>4.4639999999999992E-3</v>
      </c>
      <c r="AD2725" s="18">
        <f>'EPD information'!$AG$16*Tabell2[[#This Row],[Weight (kg)]]</f>
        <v>0.14879999999999999</v>
      </c>
      <c r="AE2725" s="18">
        <f>'EPD information'!$AH$16*Tabell2[[#This Row],[Weight (kg)]]</f>
        <v>2.3808E-4</v>
      </c>
      <c r="AF2725" s="21">
        <f>'EPD information'!$AI$16*Tabell2[[#This Row],[Weight (kg)]]</f>
        <v>-1.1039999999999999</v>
      </c>
    </row>
    <row r="2726" spans="1:32" x14ac:dyDescent="0.2">
      <c r="A2726" s="36" t="s">
        <v>265</v>
      </c>
      <c r="B2726" s="37" t="s">
        <v>266</v>
      </c>
      <c r="C2726" s="38">
        <v>100302</v>
      </c>
      <c r="D2726" s="39">
        <v>7319661003026</v>
      </c>
      <c r="E2726" s="37" t="s">
        <v>46</v>
      </c>
      <c r="F2726" s="40">
        <v>200</v>
      </c>
      <c r="G2726" s="37">
        <v>500</v>
      </c>
      <c r="H2726" s="41">
        <v>1.67</v>
      </c>
      <c r="I2726" s="35">
        <f>'EPD information'!$L$16*Tabell2[[#This Row],[Weight (kg)]]</f>
        <v>5.6947000000000001</v>
      </c>
      <c r="J2726" s="22">
        <f>'EPD information'!$M$16*Tabell2[[#This Row],[Weight (kg)]]</f>
        <v>9.9197999999999995E-2</v>
      </c>
      <c r="K2726" s="22">
        <f>'EPD information'!$N$16*Tabell2[[#This Row],[Weight (kg)]]</f>
        <v>1.1773499999999999E-2</v>
      </c>
      <c r="L2726" s="22">
        <f>'EPD information'!$O$16*Tabell2[[#This Row],[Weight (kg)]]</f>
        <v>0</v>
      </c>
      <c r="M2726" s="22">
        <f>'EPD information'!$P$16*Tabell2[[#This Row],[Weight (kg)]]</f>
        <v>7.8490000000000001E-3</v>
      </c>
      <c r="N2726" s="22">
        <f>'EPD information'!$Q$16*Tabell2[[#This Row],[Weight (kg)]]</f>
        <v>0.26051999999999997</v>
      </c>
      <c r="O2726" s="22">
        <f>'EPD information'!$R$16*Tabell2[[#This Row],[Weight (kg)]]</f>
        <v>4.2251000000000002E-4</v>
      </c>
      <c r="P2726" s="22">
        <f>'EPD information'!$S$16*Tabell2[[#This Row],[Weight (kg)]]</f>
        <v>-2.0206999999999997</v>
      </c>
      <c r="Q2726" s="35">
        <f>'Product specific GWP'!$T$16*Tabell2[[#This Row],[Weight (kg)]]</f>
        <v>7.2979000000000002E-2</v>
      </c>
      <c r="R2726" s="35" t="s">
        <v>48</v>
      </c>
      <c r="S2726" s="35">
        <f>'EPD information'!$V$16*Tabell2[[#This Row],[Weight (kg)]]</f>
        <v>1.1773499999999999E-2</v>
      </c>
      <c r="T2726" s="35" t="str">
        <f>'EPD information'!$W$16</f>
        <v>ND</v>
      </c>
      <c r="U2726" s="35">
        <f>'EPD information'!$X$16*Tabell2[[#This Row],[Weight (kg)]]</f>
        <v>7.8490000000000001E-3</v>
      </c>
      <c r="V2726" s="35">
        <f>'EPD information'!$Y$16*Tabell2[[#This Row],[Weight (kg)]]</f>
        <v>0.26051999999999997</v>
      </c>
      <c r="W2726" s="35">
        <f>'EPD information'!$Z$16*Tabell2[[#This Row],[Weight (kg)]]</f>
        <v>4.2251000000000002E-4</v>
      </c>
      <c r="X2726" s="35">
        <f>'EPD information'!$AA$16*Tabell2[[#This Row],[Weight (kg)]]</f>
        <v>-2.0206999999999997</v>
      </c>
      <c r="Y2726" s="18">
        <f>'EPD information'!$AB$16*Tabell2[[#This Row],[Weight (kg)]]</f>
        <v>5.6111999999999993</v>
      </c>
      <c r="Z2726" s="18">
        <f>'EPD information'!$AC$16*Tabell2[[#This Row],[Weight (kg)]]</f>
        <v>9.8362999999999992E-2</v>
      </c>
      <c r="AA2726" s="18">
        <f>'EPD information'!$AD$16*Tabell2[[#This Row],[Weight (kg)]]</f>
        <v>1.2307899999999998E-2</v>
      </c>
      <c r="AB2726" s="18" t="s">
        <v>48</v>
      </c>
      <c r="AC2726" s="18">
        <f>'EPD information'!$AF$16*Tabell2[[#This Row],[Weight (kg)]]</f>
        <v>7.765499999999999E-3</v>
      </c>
      <c r="AD2726" s="18">
        <f>'EPD information'!$AG$16*Tabell2[[#This Row],[Weight (kg)]]</f>
        <v>0.25884999999999997</v>
      </c>
      <c r="AE2726" s="18">
        <f>'EPD information'!$AH$16*Tabell2[[#This Row],[Weight (kg)]]</f>
        <v>4.1416000000000001E-4</v>
      </c>
      <c r="AF2726" s="21">
        <f>'EPD information'!$AI$16*Tabell2[[#This Row],[Weight (kg)]]</f>
        <v>-1.9204999999999999</v>
      </c>
    </row>
    <row r="2727" spans="1:32" x14ac:dyDescent="0.2">
      <c r="A2727" s="36" t="s">
        <v>265</v>
      </c>
      <c r="B2727" s="37" t="s">
        <v>266</v>
      </c>
      <c r="C2727" s="38">
        <v>571463</v>
      </c>
      <c r="D2727" s="39">
        <v>7319662397773</v>
      </c>
      <c r="E2727" s="37" t="s">
        <v>46</v>
      </c>
      <c r="F2727" s="40">
        <v>200</v>
      </c>
      <c r="G2727" s="37">
        <v>150</v>
      </c>
      <c r="H2727" s="41">
        <v>0.49</v>
      </c>
      <c r="I2727" s="35">
        <f>'EPD information'!$L$16*Tabell2[[#This Row],[Weight (kg)]]</f>
        <v>1.6709000000000001</v>
      </c>
      <c r="J2727" s="22">
        <f>'EPD information'!$M$16*Tabell2[[#This Row],[Weight (kg)]]</f>
        <v>2.9106E-2</v>
      </c>
      <c r="K2727" s="22">
        <f>'EPD information'!$N$16*Tabell2[[#This Row],[Weight (kg)]]</f>
        <v>3.4544999999999997E-3</v>
      </c>
      <c r="L2727" s="22">
        <f>'EPD information'!$O$16*Tabell2[[#This Row],[Weight (kg)]]</f>
        <v>0</v>
      </c>
      <c r="M2727" s="22">
        <f>'EPD information'!$P$16*Tabell2[[#This Row],[Weight (kg)]]</f>
        <v>2.3029999999999999E-3</v>
      </c>
      <c r="N2727" s="22">
        <f>'EPD information'!$Q$16*Tabell2[[#This Row],[Weight (kg)]]</f>
        <v>7.6439999999999994E-2</v>
      </c>
      <c r="O2727" s="22">
        <f>'EPD information'!$R$16*Tabell2[[#This Row],[Weight (kg)]]</f>
        <v>1.2397000000000002E-4</v>
      </c>
      <c r="P2727" s="22">
        <f>'EPD information'!$S$16*Tabell2[[#This Row],[Weight (kg)]]</f>
        <v>-0.59289999999999998</v>
      </c>
      <c r="Q2727" s="35">
        <f>'Product specific GWP'!$T$16*Tabell2[[#This Row],[Weight (kg)]]</f>
        <v>2.1413000000000001E-2</v>
      </c>
      <c r="R2727" s="35" t="s">
        <v>48</v>
      </c>
      <c r="S2727" s="35">
        <f>'EPD information'!$V$16*Tabell2[[#This Row],[Weight (kg)]]</f>
        <v>3.4544999999999997E-3</v>
      </c>
      <c r="T2727" s="35" t="str">
        <f>'EPD information'!$W$16</f>
        <v>ND</v>
      </c>
      <c r="U2727" s="35">
        <f>'EPD information'!$X$16*Tabell2[[#This Row],[Weight (kg)]]</f>
        <v>2.3029999999999999E-3</v>
      </c>
      <c r="V2727" s="35">
        <f>'EPD information'!$Y$16*Tabell2[[#This Row],[Weight (kg)]]</f>
        <v>7.6439999999999994E-2</v>
      </c>
      <c r="W2727" s="35">
        <f>'EPD information'!$Z$16*Tabell2[[#This Row],[Weight (kg)]]</f>
        <v>1.2397000000000002E-4</v>
      </c>
      <c r="X2727" s="35">
        <f>'EPD information'!$AA$16*Tabell2[[#This Row],[Weight (kg)]]</f>
        <v>-0.59289999999999998</v>
      </c>
      <c r="Y2727" s="18">
        <f>'EPD information'!$AB$16*Tabell2[[#This Row],[Weight (kg)]]</f>
        <v>1.6463999999999999</v>
      </c>
      <c r="Z2727" s="18">
        <f>'EPD information'!$AC$16*Tabell2[[#This Row],[Weight (kg)]]</f>
        <v>2.8861000000000001E-2</v>
      </c>
      <c r="AA2727" s="18">
        <f>'EPD information'!$AD$16*Tabell2[[#This Row],[Weight (kg)]]</f>
        <v>3.6113E-3</v>
      </c>
      <c r="AB2727" s="18" t="s">
        <v>48</v>
      </c>
      <c r="AC2727" s="18">
        <f>'EPD information'!$AF$16*Tabell2[[#This Row],[Weight (kg)]]</f>
        <v>2.2784999999999997E-3</v>
      </c>
      <c r="AD2727" s="18">
        <f>'EPD information'!$AG$16*Tabell2[[#This Row],[Weight (kg)]]</f>
        <v>7.5950000000000004E-2</v>
      </c>
      <c r="AE2727" s="18">
        <f>'EPD information'!$AH$16*Tabell2[[#This Row],[Weight (kg)]]</f>
        <v>1.2152E-4</v>
      </c>
      <c r="AF2727" s="21">
        <f>'EPD information'!$AI$16*Tabell2[[#This Row],[Weight (kg)]]</f>
        <v>-0.5635</v>
      </c>
    </row>
    <row r="2728" spans="1:32" x14ac:dyDescent="0.2">
      <c r="A2728" s="36" t="s">
        <v>265</v>
      </c>
      <c r="B2728" s="37" t="s">
        <v>266</v>
      </c>
      <c r="C2728" s="38">
        <v>571464</v>
      </c>
      <c r="D2728" s="39">
        <v>7319662397780</v>
      </c>
      <c r="E2728" s="37" t="s">
        <v>46</v>
      </c>
      <c r="F2728" s="40">
        <v>200</v>
      </c>
      <c r="G2728" s="37">
        <v>150</v>
      </c>
      <c r="H2728" s="41">
        <v>0.49</v>
      </c>
      <c r="I2728" s="35">
        <f>'EPD information'!$L$16*Tabell2[[#This Row],[Weight (kg)]]</f>
        <v>1.6709000000000001</v>
      </c>
      <c r="J2728" s="22">
        <f>'EPD information'!$M$16*Tabell2[[#This Row],[Weight (kg)]]</f>
        <v>2.9106E-2</v>
      </c>
      <c r="K2728" s="22">
        <f>'EPD information'!$N$16*Tabell2[[#This Row],[Weight (kg)]]</f>
        <v>3.4544999999999997E-3</v>
      </c>
      <c r="L2728" s="22">
        <f>'EPD information'!$O$16*Tabell2[[#This Row],[Weight (kg)]]</f>
        <v>0</v>
      </c>
      <c r="M2728" s="22">
        <f>'EPD information'!$P$16*Tabell2[[#This Row],[Weight (kg)]]</f>
        <v>2.3029999999999999E-3</v>
      </c>
      <c r="N2728" s="22">
        <f>'EPD information'!$Q$16*Tabell2[[#This Row],[Weight (kg)]]</f>
        <v>7.6439999999999994E-2</v>
      </c>
      <c r="O2728" s="22">
        <f>'EPD information'!$R$16*Tabell2[[#This Row],[Weight (kg)]]</f>
        <v>1.2397000000000002E-4</v>
      </c>
      <c r="P2728" s="22">
        <f>'EPD information'!$S$16*Tabell2[[#This Row],[Weight (kg)]]</f>
        <v>-0.59289999999999998</v>
      </c>
      <c r="Q2728" s="35">
        <f>'Product specific GWP'!$T$16*Tabell2[[#This Row],[Weight (kg)]]</f>
        <v>2.1413000000000001E-2</v>
      </c>
      <c r="R2728" s="35" t="s">
        <v>48</v>
      </c>
      <c r="S2728" s="35">
        <f>'EPD information'!$V$16*Tabell2[[#This Row],[Weight (kg)]]</f>
        <v>3.4544999999999997E-3</v>
      </c>
      <c r="T2728" s="35" t="str">
        <f>'EPD information'!$W$16</f>
        <v>ND</v>
      </c>
      <c r="U2728" s="35">
        <f>'EPD information'!$X$16*Tabell2[[#This Row],[Weight (kg)]]</f>
        <v>2.3029999999999999E-3</v>
      </c>
      <c r="V2728" s="35">
        <f>'EPD information'!$Y$16*Tabell2[[#This Row],[Weight (kg)]]</f>
        <v>7.6439999999999994E-2</v>
      </c>
      <c r="W2728" s="35">
        <f>'EPD information'!$Z$16*Tabell2[[#This Row],[Weight (kg)]]</f>
        <v>1.2397000000000002E-4</v>
      </c>
      <c r="X2728" s="35">
        <f>'EPD information'!$AA$16*Tabell2[[#This Row],[Weight (kg)]]</f>
        <v>-0.59289999999999998</v>
      </c>
      <c r="Y2728" s="18">
        <f>'EPD information'!$AB$16*Tabell2[[#This Row],[Weight (kg)]]</f>
        <v>1.6463999999999999</v>
      </c>
      <c r="Z2728" s="18">
        <f>'EPD information'!$AC$16*Tabell2[[#This Row],[Weight (kg)]]</f>
        <v>2.8861000000000001E-2</v>
      </c>
      <c r="AA2728" s="18">
        <f>'EPD information'!$AD$16*Tabell2[[#This Row],[Weight (kg)]]</f>
        <v>3.6113E-3</v>
      </c>
      <c r="AB2728" s="18" t="s">
        <v>48</v>
      </c>
      <c r="AC2728" s="18">
        <f>'EPD information'!$AF$16*Tabell2[[#This Row],[Weight (kg)]]</f>
        <v>2.2784999999999997E-3</v>
      </c>
      <c r="AD2728" s="18">
        <f>'EPD information'!$AG$16*Tabell2[[#This Row],[Weight (kg)]]</f>
        <v>7.5950000000000004E-2</v>
      </c>
      <c r="AE2728" s="18">
        <f>'EPD information'!$AH$16*Tabell2[[#This Row],[Weight (kg)]]</f>
        <v>1.2152E-4</v>
      </c>
      <c r="AF2728" s="21">
        <f>'EPD information'!$AI$16*Tabell2[[#This Row],[Weight (kg)]]</f>
        <v>-0.5635</v>
      </c>
    </row>
    <row r="2729" spans="1:32" x14ac:dyDescent="0.2">
      <c r="A2729" s="36" t="s">
        <v>265</v>
      </c>
      <c r="B2729" s="37" t="s">
        <v>266</v>
      </c>
      <c r="C2729" s="38">
        <v>571465</v>
      </c>
      <c r="D2729" s="39">
        <v>7319662397797</v>
      </c>
      <c r="E2729" s="37" t="s">
        <v>46</v>
      </c>
      <c r="F2729" s="40">
        <v>200</v>
      </c>
      <c r="G2729" s="37">
        <v>150</v>
      </c>
      <c r="H2729" s="41">
        <v>0.49</v>
      </c>
      <c r="I2729" s="35">
        <f>'EPD information'!$L$16*Tabell2[[#This Row],[Weight (kg)]]</f>
        <v>1.6709000000000001</v>
      </c>
      <c r="J2729" s="22">
        <f>'EPD information'!$M$16*Tabell2[[#This Row],[Weight (kg)]]</f>
        <v>2.9106E-2</v>
      </c>
      <c r="K2729" s="22">
        <f>'EPD information'!$N$16*Tabell2[[#This Row],[Weight (kg)]]</f>
        <v>3.4544999999999997E-3</v>
      </c>
      <c r="L2729" s="22">
        <f>'EPD information'!$O$16*Tabell2[[#This Row],[Weight (kg)]]</f>
        <v>0</v>
      </c>
      <c r="M2729" s="22">
        <f>'EPD information'!$P$16*Tabell2[[#This Row],[Weight (kg)]]</f>
        <v>2.3029999999999999E-3</v>
      </c>
      <c r="N2729" s="22">
        <f>'EPD information'!$Q$16*Tabell2[[#This Row],[Weight (kg)]]</f>
        <v>7.6439999999999994E-2</v>
      </c>
      <c r="O2729" s="22">
        <f>'EPD information'!$R$16*Tabell2[[#This Row],[Weight (kg)]]</f>
        <v>1.2397000000000002E-4</v>
      </c>
      <c r="P2729" s="22">
        <f>'EPD information'!$S$16*Tabell2[[#This Row],[Weight (kg)]]</f>
        <v>-0.59289999999999998</v>
      </c>
      <c r="Q2729" s="35">
        <f>'Product specific GWP'!$T$16*Tabell2[[#This Row],[Weight (kg)]]</f>
        <v>2.1413000000000001E-2</v>
      </c>
      <c r="R2729" s="35" t="s">
        <v>48</v>
      </c>
      <c r="S2729" s="35">
        <f>'EPD information'!$V$16*Tabell2[[#This Row],[Weight (kg)]]</f>
        <v>3.4544999999999997E-3</v>
      </c>
      <c r="T2729" s="35" t="str">
        <f>'EPD information'!$W$16</f>
        <v>ND</v>
      </c>
      <c r="U2729" s="35">
        <f>'EPD information'!$X$16*Tabell2[[#This Row],[Weight (kg)]]</f>
        <v>2.3029999999999999E-3</v>
      </c>
      <c r="V2729" s="35">
        <f>'EPD information'!$Y$16*Tabell2[[#This Row],[Weight (kg)]]</f>
        <v>7.6439999999999994E-2</v>
      </c>
      <c r="W2729" s="35">
        <f>'EPD information'!$Z$16*Tabell2[[#This Row],[Weight (kg)]]</f>
        <v>1.2397000000000002E-4</v>
      </c>
      <c r="X2729" s="35">
        <f>'EPD information'!$AA$16*Tabell2[[#This Row],[Weight (kg)]]</f>
        <v>-0.59289999999999998</v>
      </c>
      <c r="Y2729" s="18">
        <f>'EPD information'!$AB$16*Tabell2[[#This Row],[Weight (kg)]]</f>
        <v>1.6463999999999999</v>
      </c>
      <c r="Z2729" s="18">
        <f>'EPD information'!$AC$16*Tabell2[[#This Row],[Weight (kg)]]</f>
        <v>2.8861000000000001E-2</v>
      </c>
      <c r="AA2729" s="18">
        <f>'EPD information'!$AD$16*Tabell2[[#This Row],[Weight (kg)]]</f>
        <v>3.6113E-3</v>
      </c>
      <c r="AB2729" s="18" t="s">
        <v>48</v>
      </c>
      <c r="AC2729" s="18">
        <f>'EPD information'!$AF$16*Tabell2[[#This Row],[Weight (kg)]]</f>
        <v>2.2784999999999997E-3</v>
      </c>
      <c r="AD2729" s="18">
        <f>'EPD information'!$AG$16*Tabell2[[#This Row],[Weight (kg)]]</f>
        <v>7.5950000000000004E-2</v>
      </c>
      <c r="AE2729" s="18">
        <f>'EPD information'!$AH$16*Tabell2[[#This Row],[Weight (kg)]]</f>
        <v>1.2152E-4</v>
      </c>
      <c r="AF2729" s="21">
        <f>'EPD information'!$AI$16*Tabell2[[#This Row],[Weight (kg)]]</f>
        <v>-0.5635</v>
      </c>
    </row>
    <row r="2730" spans="1:32" x14ac:dyDescent="0.2">
      <c r="A2730" s="36" t="s">
        <v>265</v>
      </c>
      <c r="B2730" s="37" t="s">
        <v>266</v>
      </c>
      <c r="C2730" s="38">
        <v>100290</v>
      </c>
      <c r="D2730" s="39">
        <v>7319661002906</v>
      </c>
      <c r="E2730" s="37" t="s">
        <v>46</v>
      </c>
      <c r="F2730" s="40">
        <v>224</v>
      </c>
      <c r="G2730" s="37">
        <v>300</v>
      </c>
      <c r="H2730" s="41">
        <v>1.08</v>
      </c>
      <c r="I2730" s="35">
        <f>'EPD information'!$L$16*Tabell2[[#This Row],[Weight (kg)]]</f>
        <v>3.6828000000000003</v>
      </c>
      <c r="J2730" s="22">
        <f>'EPD information'!$M$16*Tabell2[[#This Row],[Weight (kg)]]</f>
        <v>6.4152000000000001E-2</v>
      </c>
      <c r="K2730" s="22">
        <f>'EPD information'!$N$16*Tabell2[[#This Row],[Weight (kg)]]</f>
        <v>7.6140000000000001E-3</v>
      </c>
      <c r="L2730" s="22">
        <f>'EPD information'!$O$16*Tabell2[[#This Row],[Weight (kg)]]</f>
        <v>0</v>
      </c>
      <c r="M2730" s="22">
        <f>'EPD information'!$P$16*Tabell2[[#This Row],[Weight (kg)]]</f>
        <v>5.0760000000000007E-3</v>
      </c>
      <c r="N2730" s="22">
        <f>'EPD information'!$Q$16*Tabell2[[#This Row],[Weight (kg)]]</f>
        <v>0.16848000000000002</v>
      </c>
      <c r="O2730" s="22">
        <f>'EPD information'!$R$16*Tabell2[[#This Row],[Weight (kg)]]</f>
        <v>2.7324000000000006E-4</v>
      </c>
      <c r="P2730" s="22">
        <f>'EPD information'!$S$16*Tabell2[[#This Row],[Weight (kg)]]</f>
        <v>-1.3068</v>
      </c>
      <c r="Q2730" s="35">
        <f>'Product specific GWP'!$T$16*Tabell2[[#This Row],[Weight (kg)]]</f>
        <v>4.7196000000000009E-2</v>
      </c>
      <c r="R2730" s="35" t="s">
        <v>48</v>
      </c>
      <c r="S2730" s="35">
        <f>'EPD information'!$V$16*Tabell2[[#This Row],[Weight (kg)]]</f>
        <v>7.6140000000000001E-3</v>
      </c>
      <c r="T2730" s="35" t="str">
        <f>'EPD information'!$W$16</f>
        <v>ND</v>
      </c>
      <c r="U2730" s="35">
        <f>'EPD information'!$X$16*Tabell2[[#This Row],[Weight (kg)]]</f>
        <v>5.0760000000000007E-3</v>
      </c>
      <c r="V2730" s="35">
        <f>'EPD information'!$Y$16*Tabell2[[#This Row],[Weight (kg)]]</f>
        <v>0.16848000000000002</v>
      </c>
      <c r="W2730" s="35">
        <f>'EPD information'!$Z$16*Tabell2[[#This Row],[Weight (kg)]]</f>
        <v>2.7324000000000006E-4</v>
      </c>
      <c r="X2730" s="35">
        <f>'EPD information'!$AA$16*Tabell2[[#This Row],[Weight (kg)]]</f>
        <v>-1.3068</v>
      </c>
      <c r="Y2730" s="18">
        <f>'EPD information'!$AB$16*Tabell2[[#This Row],[Weight (kg)]]</f>
        <v>3.6288</v>
      </c>
      <c r="Z2730" s="18">
        <f>'EPD information'!$AC$16*Tabell2[[#This Row],[Weight (kg)]]</f>
        <v>6.3612000000000002E-2</v>
      </c>
      <c r="AA2730" s="18">
        <f>'EPD information'!$AD$16*Tabell2[[#This Row],[Weight (kg)]]</f>
        <v>7.9596000000000007E-3</v>
      </c>
      <c r="AB2730" s="18" t="s">
        <v>48</v>
      </c>
      <c r="AC2730" s="18">
        <f>'EPD information'!$AF$16*Tabell2[[#This Row],[Weight (kg)]]</f>
        <v>5.0219999999999996E-3</v>
      </c>
      <c r="AD2730" s="18">
        <f>'EPD information'!$AG$16*Tabell2[[#This Row],[Weight (kg)]]</f>
        <v>0.16740000000000002</v>
      </c>
      <c r="AE2730" s="18">
        <f>'EPD information'!$AH$16*Tabell2[[#This Row],[Weight (kg)]]</f>
        <v>2.6784000000000004E-4</v>
      </c>
      <c r="AF2730" s="21">
        <f>'EPD information'!$AI$16*Tabell2[[#This Row],[Weight (kg)]]</f>
        <v>-1.242</v>
      </c>
    </row>
    <row r="2731" spans="1:32" x14ac:dyDescent="0.2">
      <c r="A2731" s="36" t="s">
        <v>265</v>
      </c>
      <c r="B2731" s="37" t="s">
        <v>266</v>
      </c>
      <c r="C2731" s="38">
        <v>100272</v>
      </c>
      <c r="D2731" s="39">
        <v>7319661002722</v>
      </c>
      <c r="E2731" s="37" t="s">
        <v>46</v>
      </c>
      <c r="F2731" s="40">
        <v>224</v>
      </c>
      <c r="G2731" s="37">
        <v>150</v>
      </c>
      <c r="H2731" s="41">
        <v>0.55000000000000004</v>
      </c>
      <c r="I2731" s="35">
        <f>'EPD information'!$L$16*Tabell2[[#This Row],[Weight (kg)]]</f>
        <v>1.8755000000000002</v>
      </c>
      <c r="J2731" s="22">
        <f>'EPD information'!$M$16*Tabell2[[#This Row],[Weight (kg)]]</f>
        <v>3.2670000000000005E-2</v>
      </c>
      <c r="K2731" s="22">
        <f>'EPD information'!$N$16*Tabell2[[#This Row],[Weight (kg)]]</f>
        <v>3.8775000000000003E-3</v>
      </c>
      <c r="L2731" s="22">
        <f>'EPD information'!$O$16*Tabell2[[#This Row],[Weight (kg)]]</f>
        <v>0</v>
      </c>
      <c r="M2731" s="22">
        <f>'EPD information'!$P$16*Tabell2[[#This Row],[Weight (kg)]]</f>
        <v>2.5850000000000005E-3</v>
      </c>
      <c r="N2731" s="22">
        <f>'EPD information'!$Q$16*Tabell2[[#This Row],[Weight (kg)]]</f>
        <v>8.5800000000000001E-2</v>
      </c>
      <c r="O2731" s="22">
        <f>'EPD information'!$R$16*Tabell2[[#This Row],[Weight (kg)]]</f>
        <v>1.3915000000000002E-4</v>
      </c>
      <c r="P2731" s="22">
        <f>'EPD information'!$S$16*Tabell2[[#This Row],[Weight (kg)]]</f>
        <v>-0.66549999999999998</v>
      </c>
      <c r="Q2731" s="35">
        <f>'Product specific GWP'!$T$16*Tabell2[[#This Row],[Weight (kg)]]</f>
        <v>2.4035000000000004E-2</v>
      </c>
      <c r="R2731" s="35" t="s">
        <v>48</v>
      </c>
      <c r="S2731" s="35">
        <f>'EPD information'!$V$16*Tabell2[[#This Row],[Weight (kg)]]</f>
        <v>3.8775000000000003E-3</v>
      </c>
      <c r="T2731" s="35" t="str">
        <f>'EPD information'!$W$16</f>
        <v>ND</v>
      </c>
      <c r="U2731" s="35">
        <f>'EPD information'!$X$16*Tabell2[[#This Row],[Weight (kg)]]</f>
        <v>2.5850000000000005E-3</v>
      </c>
      <c r="V2731" s="35">
        <f>'EPD information'!$Y$16*Tabell2[[#This Row],[Weight (kg)]]</f>
        <v>8.5800000000000001E-2</v>
      </c>
      <c r="W2731" s="35">
        <f>'EPD information'!$Z$16*Tabell2[[#This Row],[Weight (kg)]]</f>
        <v>1.3915000000000002E-4</v>
      </c>
      <c r="X2731" s="35">
        <f>'EPD information'!$AA$16*Tabell2[[#This Row],[Weight (kg)]]</f>
        <v>-0.66549999999999998</v>
      </c>
      <c r="Y2731" s="18">
        <f>'EPD information'!$AB$16*Tabell2[[#This Row],[Weight (kg)]]</f>
        <v>1.8480000000000001</v>
      </c>
      <c r="Z2731" s="18">
        <f>'EPD information'!$AC$16*Tabell2[[#This Row],[Weight (kg)]]</f>
        <v>3.2395E-2</v>
      </c>
      <c r="AA2731" s="18">
        <f>'EPD information'!$AD$16*Tabell2[[#This Row],[Weight (kg)]]</f>
        <v>4.0534999999999998E-3</v>
      </c>
      <c r="AB2731" s="18" t="s">
        <v>48</v>
      </c>
      <c r="AC2731" s="18">
        <f>'EPD information'!$AF$16*Tabell2[[#This Row],[Weight (kg)]]</f>
        <v>2.5574999999999999E-3</v>
      </c>
      <c r="AD2731" s="18">
        <f>'EPD information'!$AG$16*Tabell2[[#This Row],[Weight (kg)]]</f>
        <v>8.5250000000000006E-2</v>
      </c>
      <c r="AE2731" s="18">
        <f>'EPD information'!$AH$16*Tabell2[[#This Row],[Weight (kg)]]</f>
        <v>1.3640000000000001E-4</v>
      </c>
      <c r="AF2731" s="21">
        <f>'EPD information'!$AI$16*Tabell2[[#This Row],[Weight (kg)]]</f>
        <v>-0.63249999999999995</v>
      </c>
    </row>
    <row r="2732" spans="1:32" x14ac:dyDescent="0.2">
      <c r="A2732" s="36" t="s">
        <v>265</v>
      </c>
      <c r="B2732" s="37" t="s">
        <v>266</v>
      </c>
      <c r="C2732" s="38">
        <v>100303</v>
      </c>
      <c r="D2732" s="39">
        <v>7319661003033</v>
      </c>
      <c r="E2732" s="37" t="s">
        <v>46</v>
      </c>
      <c r="F2732" s="40">
        <v>224</v>
      </c>
      <c r="G2732" s="37">
        <v>500</v>
      </c>
      <c r="H2732" s="41">
        <v>1.87</v>
      </c>
      <c r="I2732" s="35">
        <f>'EPD information'!$L$16*Tabell2[[#This Row],[Weight (kg)]]</f>
        <v>6.3767000000000005</v>
      </c>
      <c r="J2732" s="22">
        <f>'EPD information'!$M$16*Tabell2[[#This Row],[Weight (kg)]]</f>
        <v>0.11107800000000001</v>
      </c>
      <c r="K2732" s="22">
        <f>'EPD information'!$N$16*Tabell2[[#This Row],[Weight (kg)]]</f>
        <v>1.3183500000000001E-2</v>
      </c>
      <c r="L2732" s="22">
        <f>'EPD information'!$O$16*Tabell2[[#This Row],[Weight (kg)]]</f>
        <v>0</v>
      </c>
      <c r="M2732" s="22">
        <f>'EPD information'!$P$16*Tabell2[[#This Row],[Weight (kg)]]</f>
        <v>8.7890000000000017E-3</v>
      </c>
      <c r="N2732" s="22">
        <f>'EPD information'!$Q$16*Tabell2[[#This Row],[Weight (kg)]]</f>
        <v>0.29172000000000003</v>
      </c>
      <c r="O2732" s="22">
        <f>'EPD information'!$R$16*Tabell2[[#This Row],[Weight (kg)]]</f>
        <v>4.7311000000000006E-4</v>
      </c>
      <c r="P2732" s="22">
        <f>'EPD information'!$S$16*Tabell2[[#This Row],[Weight (kg)]]</f>
        <v>-2.2627000000000002</v>
      </c>
      <c r="Q2732" s="35">
        <f>'Product specific GWP'!$T$16*Tabell2[[#This Row],[Weight (kg)]]</f>
        <v>8.1719000000000014E-2</v>
      </c>
      <c r="R2732" s="35" t="s">
        <v>48</v>
      </c>
      <c r="S2732" s="35">
        <f>'EPD information'!$V$16*Tabell2[[#This Row],[Weight (kg)]]</f>
        <v>1.3183500000000001E-2</v>
      </c>
      <c r="T2732" s="35" t="str">
        <f>'EPD information'!$W$16</f>
        <v>ND</v>
      </c>
      <c r="U2732" s="35">
        <f>'EPD information'!$X$16*Tabell2[[#This Row],[Weight (kg)]]</f>
        <v>8.7890000000000017E-3</v>
      </c>
      <c r="V2732" s="35">
        <f>'EPD information'!$Y$16*Tabell2[[#This Row],[Weight (kg)]]</f>
        <v>0.29172000000000003</v>
      </c>
      <c r="W2732" s="35">
        <f>'EPD information'!$Z$16*Tabell2[[#This Row],[Weight (kg)]]</f>
        <v>4.7311000000000006E-4</v>
      </c>
      <c r="X2732" s="35">
        <f>'EPD information'!$AA$16*Tabell2[[#This Row],[Weight (kg)]]</f>
        <v>-2.2627000000000002</v>
      </c>
      <c r="Y2732" s="18">
        <f>'EPD information'!$AB$16*Tabell2[[#This Row],[Weight (kg)]]</f>
        <v>6.2831999999999999</v>
      </c>
      <c r="Z2732" s="18">
        <f>'EPD information'!$AC$16*Tabell2[[#This Row],[Weight (kg)]]</f>
        <v>0.110143</v>
      </c>
      <c r="AA2732" s="18">
        <f>'EPD information'!$AD$16*Tabell2[[#This Row],[Weight (kg)]]</f>
        <v>1.37819E-2</v>
      </c>
      <c r="AB2732" s="18" t="s">
        <v>48</v>
      </c>
      <c r="AC2732" s="18">
        <f>'EPD information'!$AF$16*Tabell2[[#This Row],[Weight (kg)]]</f>
        <v>8.6955000000000001E-3</v>
      </c>
      <c r="AD2732" s="18">
        <f>'EPD information'!$AG$16*Tabell2[[#This Row],[Weight (kg)]]</f>
        <v>0.28985</v>
      </c>
      <c r="AE2732" s="18">
        <f>'EPD information'!$AH$16*Tabell2[[#This Row],[Weight (kg)]]</f>
        <v>4.6376000000000007E-4</v>
      </c>
      <c r="AF2732" s="21">
        <f>'EPD information'!$AI$16*Tabell2[[#This Row],[Weight (kg)]]</f>
        <v>-2.1505000000000001</v>
      </c>
    </row>
    <row r="2733" spans="1:32" x14ac:dyDescent="0.2">
      <c r="A2733" s="36" t="s">
        <v>265</v>
      </c>
      <c r="B2733" s="37" t="s">
        <v>266</v>
      </c>
      <c r="C2733" s="38">
        <v>116297</v>
      </c>
      <c r="D2733" s="39">
        <v>7319660279101</v>
      </c>
      <c r="E2733" s="37" t="s">
        <v>46</v>
      </c>
      <c r="F2733" s="40">
        <v>250</v>
      </c>
      <c r="G2733" s="37">
        <v>150</v>
      </c>
      <c r="H2733" s="41">
        <v>0.9</v>
      </c>
      <c r="I2733" s="35">
        <f>'EPD information'!$L$16*Tabell2[[#This Row],[Weight (kg)]]</f>
        <v>3.0690000000000004</v>
      </c>
      <c r="J2733" s="22">
        <f>'EPD information'!$M$16*Tabell2[[#This Row],[Weight (kg)]]</f>
        <v>5.3460000000000001E-2</v>
      </c>
      <c r="K2733" s="22">
        <f>'EPD information'!$N$16*Tabell2[[#This Row],[Weight (kg)]]</f>
        <v>6.3449999999999999E-3</v>
      </c>
      <c r="L2733" s="22">
        <f>'EPD information'!$O$16*Tabell2[[#This Row],[Weight (kg)]]</f>
        <v>0</v>
      </c>
      <c r="M2733" s="22">
        <f>'EPD information'!$P$16*Tabell2[[#This Row],[Weight (kg)]]</f>
        <v>4.2300000000000003E-3</v>
      </c>
      <c r="N2733" s="22">
        <f>'EPD information'!$Q$16*Tabell2[[#This Row],[Weight (kg)]]</f>
        <v>0.1404</v>
      </c>
      <c r="O2733" s="22">
        <f>'EPD information'!$R$16*Tabell2[[#This Row],[Weight (kg)]]</f>
        <v>2.2770000000000003E-4</v>
      </c>
      <c r="P2733" s="22">
        <f>'EPD information'!$S$16*Tabell2[[#This Row],[Weight (kg)]]</f>
        <v>-1.089</v>
      </c>
      <c r="Q2733" s="35">
        <f>'Product specific GWP'!$T$16*Tabell2[[#This Row],[Weight (kg)]]</f>
        <v>3.9330000000000004E-2</v>
      </c>
      <c r="R2733" s="35" t="s">
        <v>48</v>
      </c>
      <c r="S2733" s="35">
        <f>'EPD information'!$V$16*Tabell2[[#This Row],[Weight (kg)]]</f>
        <v>6.3449999999999999E-3</v>
      </c>
      <c r="T2733" s="35" t="str">
        <f>'EPD information'!$W$16</f>
        <v>ND</v>
      </c>
      <c r="U2733" s="35">
        <f>'EPD information'!$X$16*Tabell2[[#This Row],[Weight (kg)]]</f>
        <v>4.2300000000000003E-3</v>
      </c>
      <c r="V2733" s="35">
        <f>'EPD information'!$Y$16*Tabell2[[#This Row],[Weight (kg)]]</f>
        <v>0.1404</v>
      </c>
      <c r="W2733" s="35">
        <f>'EPD information'!$Z$16*Tabell2[[#This Row],[Weight (kg)]]</f>
        <v>2.2770000000000003E-4</v>
      </c>
      <c r="X2733" s="35">
        <f>'EPD information'!$AA$16*Tabell2[[#This Row],[Weight (kg)]]</f>
        <v>-1.089</v>
      </c>
      <c r="Y2733" s="18">
        <f>'EPD information'!$AB$16*Tabell2[[#This Row],[Weight (kg)]]</f>
        <v>3.024</v>
      </c>
      <c r="Z2733" s="18">
        <f>'EPD information'!$AC$16*Tabell2[[#This Row],[Weight (kg)]]</f>
        <v>5.3010000000000002E-2</v>
      </c>
      <c r="AA2733" s="18">
        <f>'EPD information'!$AD$16*Tabell2[[#This Row],[Weight (kg)]]</f>
        <v>6.633E-3</v>
      </c>
      <c r="AB2733" s="18" t="s">
        <v>48</v>
      </c>
      <c r="AC2733" s="18">
        <f>'EPD information'!$AF$16*Tabell2[[#This Row],[Weight (kg)]]</f>
        <v>4.1849999999999995E-3</v>
      </c>
      <c r="AD2733" s="18">
        <f>'EPD information'!$AG$16*Tabell2[[#This Row],[Weight (kg)]]</f>
        <v>0.13950000000000001</v>
      </c>
      <c r="AE2733" s="18">
        <f>'EPD information'!$AH$16*Tabell2[[#This Row],[Weight (kg)]]</f>
        <v>2.232E-4</v>
      </c>
      <c r="AF2733" s="21">
        <f>'EPD information'!$AI$16*Tabell2[[#This Row],[Weight (kg)]]</f>
        <v>-1.0349999999999999</v>
      </c>
    </row>
    <row r="2734" spans="1:32" x14ac:dyDescent="0.2">
      <c r="A2734" s="36" t="s">
        <v>265</v>
      </c>
      <c r="B2734" s="37" t="s">
        <v>266</v>
      </c>
      <c r="C2734" s="38">
        <v>100273</v>
      </c>
      <c r="D2734" s="39">
        <v>7319661002739</v>
      </c>
      <c r="E2734" s="37" t="s">
        <v>46</v>
      </c>
      <c r="F2734" s="40">
        <v>250</v>
      </c>
      <c r="G2734" s="37">
        <v>150</v>
      </c>
      <c r="H2734" s="41">
        <v>0.9</v>
      </c>
      <c r="I2734" s="35">
        <f>'EPD information'!$L$16*Tabell2[[#This Row],[Weight (kg)]]</f>
        <v>3.0690000000000004</v>
      </c>
      <c r="J2734" s="22">
        <f>'EPD information'!$M$16*Tabell2[[#This Row],[Weight (kg)]]</f>
        <v>5.3460000000000001E-2</v>
      </c>
      <c r="K2734" s="22">
        <f>'EPD information'!$N$16*Tabell2[[#This Row],[Weight (kg)]]</f>
        <v>6.3449999999999999E-3</v>
      </c>
      <c r="L2734" s="22">
        <f>'EPD information'!$O$16*Tabell2[[#This Row],[Weight (kg)]]</f>
        <v>0</v>
      </c>
      <c r="M2734" s="22">
        <f>'EPD information'!$P$16*Tabell2[[#This Row],[Weight (kg)]]</f>
        <v>4.2300000000000003E-3</v>
      </c>
      <c r="N2734" s="22">
        <f>'EPD information'!$Q$16*Tabell2[[#This Row],[Weight (kg)]]</f>
        <v>0.1404</v>
      </c>
      <c r="O2734" s="22">
        <f>'EPD information'!$R$16*Tabell2[[#This Row],[Weight (kg)]]</f>
        <v>2.2770000000000003E-4</v>
      </c>
      <c r="P2734" s="22">
        <f>'EPD information'!$S$16*Tabell2[[#This Row],[Weight (kg)]]</f>
        <v>-1.089</v>
      </c>
      <c r="Q2734" s="35">
        <f>'Product specific GWP'!$T$16*Tabell2[[#This Row],[Weight (kg)]]</f>
        <v>3.9330000000000004E-2</v>
      </c>
      <c r="R2734" s="35" t="s">
        <v>48</v>
      </c>
      <c r="S2734" s="35">
        <f>'EPD information'!$V$16*Tabell2[[#This Row],[Weight (kg)]]</f>
        <v>6.3449999999999999E-3</v>
      </c>
      <c r="T2734" s="35" t="str">
        <f>'EPD information'!$W$16</f>
        <v>ND</v>
      </c>
      <c r="U2734" s="35">
        <f>'EPD information'!$X$16*Tabell2[[#This Row],[Weight (kg)]]</f>
        <v>4.2300000000000003E-3</v>
      </c>
      <c r="V2734" s="35">
        <f>'EPD information'!$Y$16*Tabell2[[#This Row],[Weight (kg)]]</f>
        <v>0.1404</v>
      </c>
      <c r="W2734" s="35">
        <f>'EPD information'!$Z$16*Tabell2[[#This Row],[Weight (kg)]]</f>
        <v>2.2770000000000003E-4</v>
      </c>
      <c r="X2734" s="35">
        <f>'EPD information'!$AA$16*Tabell2[[#This Row],[Weight (kg)]]</f>
        <v>-1.089</v>
      </c>
      <c r="Y2734" s="18">
        <f>'EPD information'!$AB$16*Tabell2[[#This Row],[Weight (kg)]]</f>
        <v>3.024</v>
      </c>
      <c r="Z2734" s="18">
        <f>'EPD information'!$AC$16*Tabell2[[#This Row],[Weight (kg)]]</f>
        <v>5.3010000000000002E-2</v>
      </c>
      <c r="AA2734" s="18">
        <f>'EPD information'!$AD$16*Tabell2[[#This Row],[Weight (kg)]]</f>
        <v>6.633E-3</v>
      </c>
      <c r="AB2734" s="18" t="s">
        <v>48</v>
      </c>
      <c r="AC2734" s="18">
        <f>'EPD information'!$AF$16*Tabell2[[#This Row],[Weight (kg)]]</f>
        <v>4.1849999999999995E-3</v>
      </c>
      <c r="AD2734" s="18">
        <f>'EPD information'!$AG$16*Tabell2[[#This Row],[Weight (kg)]]</f>
        <v>0.13950000000000001</v>
      </c>
      <c r="AE2734" s="18">
        <f>'EPD information'!$AH$16*Tabell2[[#This Row],[Weight (kg)]]</f>
        <v>2.232E-4</v>
      </c>
      <c r="AF2734" s="21">
        <f>'EPD information'!$AI$16*Tabell2[[#This Row],[Weight (kg)]]</f>
        <v>-1.0349999999999999</v>
      </c>
    </row>
    <row r="2735" spans="1:32" x14ac:dyDescent="0.2">
      <c r="A2735" s="36" t="s">
        <v>265</v>
      </c>
      <c r="B2735" s="37" t="s">
        <v>266</v>
      </c>
      <c r="C2735" s="38">
        <v>100291</v>
      </c>
      <c r="D2735" s="39">
        <v>7319661002913</v>
      </c>
      <c r="E2735" s="37" t="s">
        <v>46</v>
      </c>
      <c r="F2735" s="40">
        <v>250</v>
      </c>
      <c r="G2735" s="37">
        <v>300</v>
      </c>
      <c r="H2735" s="41">
        <v>1.28</v>
      </c>
      <c r="I2735" s="35">
        <f>'EPD information'!$L$16*Tabell2[[#This Row],[Weight (kg)]]</f>
        <v>4.3648000000000007</v>
      </c>
      <c r="J2735" s="22">
        <f>'EPD information'!$M$16*Tabell2[[#This Row],[Weight (kg)]]</f>
        <v>7.6032000000000002E-2</v>
      </c>
      <c r="K2735" s="22">
        <f>'EPD information'!$N$16*Tabell2[[#This Row],[Weight (kg)]]</f>
        <v>9.0240000000000008E-3</v>
      </c>
      <c r="L2735" s="22">
        <f>'EPD information'!$O$16*Tabell2[[#This Row],[Weight (kg)]]</f>
        <v>0</v>
      </c>
      <c r="M2735" s="22">
        <f>'EPD information'!$P$16*Tabell2[[#This Row],[Weight (kg)]]</f>
        <v>6.0160000000000005E-3</v>
      </c>
      <c r="N2735" s="22">
        <f>'EPD information'!$Q$16*Tabell2[[#This Row],[Weight (kg)]]</f>
        <v>0.19968</v>
      </c>
      <c r="O2735" s="22">
        <f>'EPD information'!$R$16*Tabell2[[#This Row],[Weight (kg)]]</f>
        <v>3.2384000000000004E-4</v>
      </c>
      <c r="P2735" s="22">
        <f>'EPD information'!$S$16*Tabell2[[#This Row],[Weight (kg)]]</f>
        <v>-1.5488</v>
      </c>
      <c r="Q2735" s="35">
        <f>'Product specific GWP'!$T$16*Tabell2[[#This Row],[Weight (kg)]]</f>
        <v>5.5936000000000007E-2</v>
      </c>
      <c r="R2735" s="35" t="s">
        <v>48</v>
      </c>
      <c r="S2735" s="35">
        <f>'EPD information'!$V$16*Tabell2[[#This Row],[Weight (kg)]]</f>
        <v>9.0240000000000008E-3</v>
      </c>
      <c r="T2735" s="35" t="str">
        <f>'EPD information'!$W$16</f>
        <v>ND</v>
      </c>
      <c r="U2735" s="35">
        <f>'EPD information'!$X$16*Tabell2[[#This Row],[Weight (kg)]]</f>
        <v>6.0160000000000005E-3</v>
      </c>
      <c r="V2735" s="35">
        <f>'EPD information'!$Y$16*Tabell2[[#This Row],[Weight (kg)]]</f>
        <v>0.19968</v>
      </c>
      <c r="W2735" s="35">
        <f>'EPD information'!$Z$16*Tabell2[[#This Row],[Weight (kg)]]</f>
        <v>3.2384000000000004E-4</v>
      </c>
      <c r="X2735" s="35">
        <f>'EPD information'!$AA$16*Tabell2[[#This Row],[Weight (kg)]]</f>
        <v>-1.5488</v>
      </c>
      <c r="Y2735" s="18">
        <f>'EPD information'!$AB$16*Tabell2[[#This Row],[Weight (kg)]]</f>
        <v>4.3007999999999997</v>
      </c>
      <c r="Z2735" s="18">
        <f>'EPD information'!$AC$16*Tabell2[[#This Row],[Weight (kg)]]</f>
        <v>7.5392000000000001E-2</v>
      </c>
      <c r="AA2735" s="18">
        <f>'EPD information'!$AD$16*Tabell2[[#This Row],[Weight (kg)]]</f>
        <v>9.4336000000000003E-3</v>
      </c>
      <c r="AB2735" s="18" t="s">
        <v>48</v>
      </c>
      <c r="AC2735" s="18">
        <f>'EPD information'!$AF$16*Tabell2[[#This Row],[Weight (kg)]]</f>
        <v>5.9519999999999998E-3</v>
      </c>
      <c r="AD2735" s="18">
        <f>'EPD information'!$AG$16*Tabell2[[#This Row],[Weight (kg)]]</f>
        <v>0.19839999999999999</v>
      </c>
      <c r="AE2735" s="18">
        <f>'EPD information'!$AH$16*Tabell2[[#This Row],[Weight (kg)]]</f>
        <v>3.1744E-4</v>
      </c>
      <c r="AF2735" s="21">
        <f>'EPD information'!$AI$16*Tabell2[[#This Row],[Weight (kg)]]</f>
        <v>-1.472</v>
      </c>
    </row>
    <row r="2736" spans="1:32" x14ac:dyDescent="0.2">
      <c r="A2736" s="36" t="s">
        <v>265</v>
      </c>
      <c r="B2736" s="37" t="s">
        <v>266</v>
      </c>
      <c r="C2736" s="38">
        <v>100304</v>
      </c>
      <c r="D2736" s="39">
        <v>7319661003040</v>
      </c>
      <c r="E2736" s="37" t="s">
        <v>46</v>
      </c>
      <c r="F2736" s="40">
        <v>250</v>
      </c>
      <c r="G2736" s="37">
        <v>500</v>
      </c>
      <c r="H2736" s="41">
        <v>2.1</v>
      </c>
      <c r="I2736" s="35">
        <f>'EPD information'!$L$16*Tabell2[[#This Row],[Weight (kg)]]</f>
        <v>7.1610000000000005</v>
      </c>
      <c r="J2736" s="22">
        <f>'EPD information'!$M$16*Tabell2[[#This Row],[Weight (kg)]]</f>
        <v>0.12474</v>
      </c>
      <c r="K2736" s="22">
        <f>'EPD information'!$N$16*Tabell2[[#This Row],[Weight (kg)]]</f>
        <v>1.4805E-2</v>
      </c>
      <c r="L2736" s="22">
        <f>'EPD information'!$O$16*Tabell2[[#This Row],[Weight (kg)]]</f>
        <v>0</v>
      </c>
      <c r="M2736" s="22">
        <f>'EPD information'!$P$16*Tabell2[[#This Row],[Weight (kg)]]</f>
        <v>9.8700000000000003E-3</v>
      </c>
      <c r="N2736" s="22">
        <f>'EPD information'!$Q$16*Tabell2[[#This Row],[Weight (kg)]]</f>
        <v>0.3276</v>
      </c>
      <c r="O2736" s="22">
        <f>'EPD information'!$R$16*Tabell2[[#This Row],[Weight (kg)]]</f>
        <v>5.3130000000000007E-4</v>
      </c>
      <c r="P2736" s="22">
        <f>'EPD information'!$S$16*Tabell2[[#This Row],[Weight (kg)]]</f>
        <v>-2.5409999999999999</v>
      </c>
      <c r="Q2736" s="35">
        <f>'Product specific GWP'!$T$16*Tabell2[[#This Row],[Weight (kg)]]</f>
        <v>9.1770000000000004E-2</v>
      </c>
      <c r="R2736" s="35" t="s">
        <v>48</v>
      </c>
      <c r="S2736" s="35">
        <f>'EPD information'!$V$16*Tabell2[[#This Row],[Weight (kg)]]</f>
        <v>1.4805E-2</v>
      </c>
      <c r="T2736" s="35" t="str">
        <f>'EPD information'!$W$16</f>
        <v>ND</v>
      </c>
      <c r="U2736" s="35">
        <f>'EPD information'!$X$16*Tabell2[[#This Row],[Weight (kg)]]</f>
        <v>9.8700000000000003E-3</v>
      </c>
      <c r="V2736" s="35">
        <f>'EPD information'!$Y$16*Tabell2[[#This Row],[Weight (kg)]]</f>
        <v>0.3276</v>
      </c>
      <c r="W2736" s="35">
        <f>'EPD information'!$Z$16*Tabell2[[#This Row],[Weight (kg)]]</f>
        <v>5.3130000000000007E-4</v>
      </c>
      <c r="X2736" s="35">
        <f>'EPD information'!$AA$16*Tabell2[[#This Row],[Weight (kg)]]</f>
        <v>-2.5409999999999999</v>
      </c>
      <c r="Y2736" s="18">
        <f>'EPD information'!$AB$16*Tabell2[[#This Row],[Weight (kg)]]</f>
        <v>7.056</v>
      </c>
      <c r="Z2736" s="18">
        <f>'EPD information'!$AC$16*Tabell2[[#This Row],[Weight (kg)]]</f>
        <v>0.12369000000000001</v>
      </c>
      <c r="AA2736" s="18">
        <f>'EPD information'!$AD$16*Tabell2[[#This Row],[Weight (kg)]]</f>
        <v>1.5476999999999999E-2</v>
      </c>
      <c r="AB2736" s="18" t="s">
        <v>48</v>
      </c>
      <c r="AC2736" s="18">
        <f>'EPD information'!$AF$16*Tabell2[[#This Row],[Weight (kg)]]</f>
        <v>9.7649999999999994E-3</v>
      </c>
      <c r="AD2736" s="18">
        <f>'EPD information'!$AG$16*Tabell2[[#This Row],[Weight (kg)]]</f>
        <v>0.32550000000000001</v>
      </c>
      <c r="AE2736" s="18">
        <f>'EPD information'!$AH$16*Tabell2[[#This Row],[Weight (kg)]]</f>
        <v>5.2080000000000008E-4</v>
      </c>
      <c r="AF2736" s="21">
        <f>'EPD information'!$AI$16*Tabell2[[#This Row],[Weight (kg)]]</f>
        <v>-2.415</v>
      </c>
    </row>
    <row r="2737" spans="1:32" x14ac:dyDescent="0.2">
      <c r="A2737" s="36" t="s">
        <v>265</v>
      </c>
      <c r="B2737" s="37" t="s">
        <v>266</v>
      </c>
      <c r="C2737" s="38">
        <v>100292</v>
      </c>
      <c r="D2737" s="39">
        <v>7319661002920</v>
      </c>
      <c r="E2737" s="37" t="s">
        <v>46</v>
      </c>
      <c r="F2737" s="40">
        <v>280</v>
      </c>
      <c r="G2737" s="37">
        <v>300</v>
      </c>
      <c r="H2737" s="41">
        <v>1.44</v>
      </c>
      <c r="I2737" s="35">
        <f>'EPD information'!$L$16*Tabell2[[#This Row],[Weight (kg)]]</f>
        <v>4.9104000000000001</v>
      </c>
      <c r="J2737" s="22">
        <f>'EPD information'!$M$16*Tabell2[[#This Row],[Weight (kg)]]</f>
        <v>8.5536000000000001E-2</v>
      </c>
      <c r="K2737" s="22">
        <f>'EPD information'!$N$16*Tabell2[[#This Row],[Weight (kg)]]</f>
        <v>1.0152E-2</v>
      </c>
      <c r="L2737" s="22">
        <f>'EPD information'!$O$16*Tabell2[[#This Row],[Weight (kg)]]</f>
        <v>0</v>
      </c>
      <c r="M2737" s="22">
        <f>'EPD information'!$P$16*Tabell2[[#This Row],[Weight (kg)]]</f>
        <v>6.7679999999999997E-3</v>
      </c>
      <c r="N2737" s="22">
        <f>'EPD information'!$Q$16*Tabell2[[#This Row],[Weight (kg)]]</f>
        <v>0.22463999999999998</v>
      </c>
      <c r="O2737" s="22">
        <f>'EPD information'!$R$16*Tabell2[[#This Row],[Weight (kg)]]</f>
        <v>3.6432000000000001E-4</v>
      </c>
      <c r="P2737" s="22">
        <f>'EPD information'!$S$16*Tabell2[[#This Row],[Weight (kg)]]</f>
        <v>-1.7423999999999999</v>
      </c>
      <c r="Q2737" s="35">
        <f>'Product specific GWP'!$T$16*Tabell2[[#This Row],[Weight (kg)]]</f>
        <v>6.2927999999999998E-2</v>
      </c>
      <c r="R2737" s="35" t="s">
        <v>48</v>
      </c>
      <c r="S2737" s="35">
        <f>'EPD information'!$V$16*Tabell2[[#This Row],[Weight (kg)]]</f>
        <v>1.0152E-2</v>
      </c>
      <c r="T2737" s="35" t="str">
        <f>'EPD information'!$W$16</f>
        <v>ND</v>
      </c>
      <c r="U2737" s="35">
        <f>'EPD information'!$X$16*Tabell2[[#This Row],[Weight (kg)]]</f>
        <v>6.7679999999999997E-3</v>
      </c>
      <c r="V2737" s="35">
        <f>'EPD information'!$Y$16*Tabell2[[#This Row],[Weight (kg)]]</f>
        <v>0.22463999999999998</v>
      </c>
      <c r="W2737" s="35">
        <f>'EPD information'!$Z$16*Tabell2[[#This Row],[Weight (kg)]]</f>
        <v>3.6432000000000001E-4</v>
      </c>
      <c r="X2737" s="35">
        <f>'EPD information'!$AA$16*Tabell2[[#This Row],[Weight (kg)]]</f>
        <v>-1.7423999999999999</v>
      </c>
      <c r="Y2737" s="18">
        <f>'EPD information'!$AB$16*Tabell2[[#This Row],[Weight (kg)]]</f>
        <v>4.8384</v>
      </c>
      <c r="Z2737" s="18">
        <f>'EPD information'!$AC$16*Tabell2[[#This Row],[Weight (kg)]]</f>
        <v>8.4816000000000003E-2</v>
      </c>
      <c r="AA2737" s="18">
        <f>'EPD information'!$AD$16*Tabell2[[#This Row],[Weight (kg)]]</f>
        <v>1.0612799999999999E-2</v>
      </c>
      <c r="AB2737" s="18" t="s">
        <v>48</v>
      </c>
      <c r="AC2737" s="18">
        <f>'EPD information'!$AF$16*Tabell2[[#This Row],[Weight (kg)]]</f>
        <v>6.6959999999999988E-3</v>
      </c>
      <c r="AD2737" s="18">
        <f>'EPD information'!$AG$16*Tabell2[[#This Row],[Weight (kg)]]</f>
        <v>0.22319999999999998</v>
      </c>
      <c r="AE2737" s="18">
        <f>'EPD information'!$AH$16*Tabell2[[#This Row],[Weight (kg)]]</f>
        <v>3.5712E-4</v>
      </c>
      <c r="AF2737" s="21">
        <f>'EPD information'!$AI$16*Tabell2[[#This Row],[Weight (kg)]]</f>
        <v>-1.6559999999999999</v>
      </c>
    </row>
    <row r="2738" spans="1:32" x14ac:dyDescent="0.2">
      <c r="A2738" s="36" t="s">
        <v>265</v>
      </c>
      <c r="B2738" s="37" t="s">
        <v>266</v>
      </c>
      <c r="C2738" s="38">
        <v>100274</v>
      </c>
      <c r="D2738" s="39">
        <v>7319661002746</v>
      </c>
      <c r="E2738" s="37" t="s">
        <v>46</v>
      </c>
      <c r="F2738" s="40">
        <v>280</v>
      </c>
      <c r="G2738" s="37">
        <v>150</v>
      </c>
      <c r="H2738" s="41">
        <v>1.02</v>
      </c>
      <c r="I2738" s="35">
        <f>'EPD information'!$L$16*Tabell2[[#This Row],[Weight (kg)]]</f>
        <v>3.4782000000000002</v>
      </c>
      <c r="J2738" s="22">
        <f>'EPD information'!$M$16*Tabell2[[#This Row],[Weight (kg)]]</f>
        <v>6.0588000000000003E-2</v>
      </c>
      <c r="K2738" s="22">
        <f>'EPD information'!$N$16*Tabell2[[#This Row],[Weight (kg)]]</f>
        <v>7.1910000000000003E-3</v>
      </c>
      <c r="L2738" s="22">
        <f>'EPD information'!$O$16*Tabell2[[#This Row],[Weight (kg)]]</f>
        <v>0</v>
      </c>
      <c r="M2738" s="22">
        <f>'EPD information'!$P$16*Tabell2[[#This Row],[Weight (kg)]]</f>
        <v>4.7940000000000005E-3</v>
      </c>
      <c r="N2738" s="22">
        <f>'EPD information'!$Q$16*Tabell2[[#This Row],[Weight (kg)]]</f>
        <v>0.15912000000000001</v>
      </c>
      <c r="O2738" s="22">
        <f>'EPD information'!$R$16*Tabell2[[#This Row],[Weight (kg)]]</f>
        <v>2.5806000000000001E-4</v>
      </c>
      <c r="P2738" s="22">
        <f>'EPD information'!$S$16*Tabell2[[#This Row],[Weight (kg)]]</f>
        <v>-1.2342</v>
      </c>
      <c r="Q2738" s="35">
        <f>'Product specific GWP'!$T$16*Tabell2[[#This Row],[Weight (kg)]]</f>
        <v>4.4574000000000003E-2</v>
      </c>
      <c r="R2738" s="35" t="s">
        <v>48</v>
      </c>
      <c r="S2738" s="35">
        <f>'EPD information'!$V$16*Tabell2[[#This Row],[Weight (kg)]]</f>
        <v>7.1910000000000003E-3</v>
      </c>
      <c r="T2738" s="35" t="str">
        <f>'EPD information'!$W$16</f>
        <v>ND</v>
      </c>
      <c r="U2738" s="35">
        <f>'EPD information'!$X$16*Tabell2[[#This Row],[Weight (kg)]]</f>
        <v>4.7940000000000005E-3</v>
      </c>
      <c r="V2738" s="35">
        <f>'EPD information'!$Y$16*Tabell2[[#This Row],[Weight (kg)]]</f>
        <v>0.15912000000000001</v>
      </c>
      <c r="W2738" s="35">
        <f>'EPD information'!$Z$16*Tabell2[[#This Row],[Weight (kg)]]</f>
        <v>2.5806000000000001E-4</v>
      </c>
      <c r="X2738" s="35">
        <f>'EPD information'!$AA$16*Tabell2[[#This Row],[Weight (kg)]]</f>
        <v>-1.2342</v>
      </c>
      <c r="Y2738" s="18">
        <f>'EPD information'!$AB$16*Tabell2[[#This Row],[Weight (kg)]]</f>
        <v>3.4272</v>
      </c>
      <c r="Z2738" s="18">
        <f>'EPD information'!$AC$16*Tabell2[[#This Row],[Weight (kg)]]</f>
        <v>6.0077999999999999E-2</v>
      </c>
      <c r="AA2738" s="18">
        <f>'EPD information'!$AD$16*Tabell2[[#This Row],[Weight (kg)]]</f>
        <v>7.5173999999999996E-3</v>
      </c>
      <c r="AB2738" s="18" t="s">
        <v>48</v>
      </c>
      <c r="AC2738" s="18">
        <f>'EPD information'!$AF$16*Tabell2[[#This Row],[Weight (kg)]]</f>
        <v>4.7429999999999998E-3</v>
      </c>
      <c r="AD2738" s="18">
        <f>'EPD information'!$AG$16*Tabell2[[#This Row],[Weight (kg)]]</f>
        <v>0.15809999999999999</v>
      </c>
      <c r="AE2738" s="18">
        <f>'EPD information'!$AH$16*Tabell2[[#This Row],[Weight (kg)]]</f>
        <v>2.5295999999999999E-4</v>
      </c>
      <c r="AF2738" s="21">
        <f>'EPD information'!$AI$16*Tabell2[[#This Row],[Weight (kg)]]</f>
        <v>-1.1729999999999998</v>
      </c>
    </row>
    <row r="2739" spans="1:32" x14ac:dyDescent="0.2">
      <c r="A2739" s="36" t="s">
        <v>265</v>
      </c>
      <c r="B2739" s="37" t="s">
        <v>266</v>
      </c>
      <c r="C2739" s="38">
        <v>100305</v>
      </c>
      <c r="D2739" s="39">
        <v>7319661003057</v>
      </c>
      <c r="E2739" s="37" t="s">
        <v>46</v>
      </c>
      <c r="F2739" s="40">
        <v>280</v>
      </c>
      <c r="G2739" s="37">
        <v>500</v>
      </c>
      <c r="H2739" s="41">
        <v>2.36</v>
      </c>
      <c r="I2739" s="35">
        <f>'EPD information'!$L$16*Tabell2[[#This Row],[Weight (kg)]]</f>
        <v>8.0475999999999992</v>
      </c>
      <c r="J2739" s="22">
        <f>'EPD information'!$M$16*Tabell2[[#This Row],[Weight (kg)]]</f>
        <v>0.140184</v>
      </c>
      <c r="K2739" s="22">
        <f>'EPD information'!$N$16*Tabell2[[#This Row],[Weight (kg)]]</f>
        <v>1.6638E-2</v>
      </c>
      <c r="L2739" s="22">
        <f>'EPD information'!$O$16*Tabell2[[#This Row],[Weight (kg)]]</f>
        <v>0</v>
      </c>
      <c r="M2739" s="22">
        <f>'EPD information'!$P$16*Tabell2[[#This Row],[Weight (kg)]]</f>
        <v>1.1091999999999999E-2</v>
      </c>
      <c r="N2739" s="22">
        <f>'EPD information'!$Q$16*Tabell2[[#This Row],[Weight (kg)]]</f>
        <v>0.36815999999999999</v>
      </c>
      <c r="O2739" s="22">
        <f>'EPD information'!$R$16*Tabell2[[#This Row],[Weight (kg)]]</f>
        <v>5.9708000000000005E-4</v>
      </c>
      <c r="P2739" s="22">
        <f>'EPD information'!$S$16*Tabell2[[#This Row],[Weight (kg)]]</f>
        <v>-2.8555999999999999</v>
      </c>
      <c r="Q2739" s="35">
        <f>'Product specific GWP'!$T$16*Tabell2[[#This Row],[Weight (kg)]]</f>
        <v>0.103132</v>
      </c>
      <c r="R2739" s="35" t="s">
        <v>48</v>
      </c>
      <c r="S2739" s="35">
        <f>'EPD information'!$V$16*Tabell2[[#This Row],[Weight (kg)]]</f>
        <v>1.6638E-2</v>
      </c>
      <c r="T2739" s="35" t="str">
        <f>'EPD information'!$W$16</f>
        <v>ND</v>
      </c>
      <c r="U2739" s="35">
        <f>'EPD information'!$X$16*Tabell2[[#This Row],[Weight (kg)]]</f>
        <v>1.1091999999999999E-2</v>
      </c>
      <c r="V2739" s="35">
        <f>'EPD information'!$Y$16*Tabell2[[#This Row],[Weight (kg)]]</f>
        <v>0.36815999999999999</v>
      </c>
      <c r="W2739" s="35">
        <f>'EPD information'!$Z$16*Tabell2[[#This Row],[Weight (kg)]]</f>
        <v>5.9708000000000005E-4</v>
      </c>
      <c r="X2739" s="35">
        <f>'EPD information'!$AA$16*Tabell2[[#This Row],[Weight (kg)]]</f>
        <v>-2.8555999999999999</v>
      </c>
      <c r="Y2739" s="18">
        <f>'EPD information'!$AB$16*Tabell2[[#This Row],[Weight (kg)]]</f>
        <v>7.9295999999999989</v>
      </c>
      <c r="Z2739" s="18">
        <f>'EPD information'!$AC$16*Tabell2[[#This Row],[Weight (kg)]]</f>
        <v>0.13900399999999999</v>
      </c>
      <c r="AA2739" s="18">
        <f>'EPD information'!$AD$16*Tabell2[[#This Row],[Weight (kg)]]</f>
        <v>1.7393199999999998E-2</v>
      </c>
      <c r="AB2739" s="18" t="s">
        <v>48</v>
      </c>
      <c r="AC2739" s="18">
        <f>'EPD information'!$AF$16*Tabell2[[#This Row],[Weight (kg)]]</f>
        <v>1.0973999999999999E-2</v>
      </c>
      <c r="AD2739" s="18">
        <f>'EPD information'!$AG$16*Tabell2[[#This Row],[Weight (kg)]]</f>
        <v>0.36579999999999996</v>
      </c>
      <c r="AE2739" s="18">
        <f>'EPD information'!$AH$16*Tabell2[[#This Row],[Weight (kg)]]</f>
        <v>5.8527999999999998E-4</v>
      </c>
      <c r="AF2739" s="21">
        <f>'EPD information'!$AI$16*Tabell2[[#This Row],[Weight (kg)]]</f>
        <v>-2.7139999999999995</v>
      </c>
    </row>
    <row r="2740" spans="1:32" x14ac:dyDescent="0.2">
      <c r="A2740" s="36" t="s">
        <v>265</v>
      </c>
      <c r="B2740" s="37" t="s">
        <v>266</v>
      </c>
      <c r="C2740" s="38">
        <v>100306</v>
      </c>
      <c r="D2740" s="39">
        <v>7319661003064</v>
      </c>
      <c r="E2740" s="37" t="s">
        <v>46</v>
      </c>
      <c r="F2740" s="40">
        <v>300</v>
      </c>
      <c r="G2740" s="37">
        <v>500</v>
      </c>
      <c r="H2740" s="41">
        <v>2.5299999999999998</v>
      </c>
      <c r="I2740" s="35">
        <f>'EPD information'!$L$16*Tabell2[[#This Row],[Weight (kg)]]</f>
        <v>8.6273</v>
      </c>
      <c r="J2740" s="22">
        <f>'EPD information'!$M$16*Tabell2[[#This Row],[Weight (kg)]]</f>
        <v>0.150282</v>
      </c>
      <c r="K2740" s="22">
        <f>'EPD information'!$N$16*Tabell2[[#This Row],[Weight (kg)]]</f>
        <v>1.7836499999999998E-2</v>
      </c>
      <c r="L2740" s="22">
        <f>'EPD information'!$O$16*Tabell2[[#This Row],[Weight (kg)]]</f>
        <v>0</v>
      </c>
      <c r="M2740" s="22">
        <f>'EPD information'!$P$16*Tabell2[[#This Row],[Weight (kg)]]</f>
        <v>1.1890999999999999E-2</v>
      </c>
      <c r="N2740" s="22">
        <f>'EPD information'!$Q$16*Tabell2[[#This Row],[Weight (kg)]]</f>
        <v>0.39467999999999998</v>
      </c>
      <c r="O2740" s="22">
        <f>'EPD information'!$R$16*Tabell2[[#This Row],[Weight (kg)]]</f>
        <v>6.4009000000000006E-4</v>
      </c>
      <c r="P2740" s="22">
        <f>'EPD information'!$S$16*Tabell2[[#This Row],[Weight (kg)]]</f>
        <v>-3.0612999999999997</v>
      </c>
      <c r="Q2740" s="35">
        <f>'Product specific GWP'!$T$16*Tabell2[[#This Row],[Weight (kg)]]</f>
        <v>0.11056099999999999</v>
      </c>
      <c r="R2740" s="35" t="s">
        <v>48</v>
      </c>
      <c r="S2740" s="35">
        <f>'EPD information'!$V$16*Tabell2[[#This Row],[Weight (kg)]]</f>
        <v>1.7836499999999998E-2</v>
      </c>
      <c r="T2740" s="35" t="str">
        <f>'EPD information'!$W$16</f>
        <v>ND</v>
      </c>
      <c r="U2740" s="35">
        <f>'EPD information'!$X$16*Tabell2[[#This Row],[Weight (kg)]]</f>
        <v>1.1890999999999999E-2</v>
      </c>
      <c r="V2740" s="35">
        <f>'EPD information'!$Y$16*Tabell2[[#This Row],[Weight (kg)]]</f>
        <v>0.39467999999999998</v>
      </c>
      <c r="W2740" s="35">
        <f>'EPD information'!$Z$16*Tabell2[[#This Row],[Weight (kg)]]</f>
        <v>6.4009000000000006E-4</v>
      </c>
      <c r="X2740" s="35">
        <f>'EPD information'!$AA$16*Tabell2[[#This Row],[Weight (kg)]]</f>
        <v>-3.0612999999999997</v>
      </c>
      <c r="Y2740" s="18">
        <f>'EPD information'!$AB$16*Tabell2[[#This Row],[Weight (kg)]]</f>
        <v>8.5007999999999999</v>
      </c>
      <c r="Z2740" s="18">
        <f>'EPD information'!$AC$16*Tabell2[[#This Row],[Weight (kg)]]</f>
        <v>0.14901699999999998</v>
      </c>
      <c r="AA2740" s="18">
        <f>'EPD information'!$AD$16*Tabell2[[#This Row],[Weight (kg)]]</f>
        <v>1.8646099999999999E-2</v>
      </c>
      <c r="AB2740" s="18" t="s">
        <v>48</v>
      </c>
      <c r="AC2740" s="18">
        <f>'EPD information'!$AF$16*Tabell2[[#This Row],[Weight (kg)]]</f>
        <v>1.1764499999999999E-2</v>
      </c>
      <c r="AD2740" s="18">
        <f>'EPD information'!$AG$16*Tabell2[[#This Row],[Weight (kg)]]</f>
        <v>0.39214999999999994</v>
      </c>
      <c r="AE2740" s="18">
        <f>'EPD information'!$AH$16*Tabell2[[#This Row],[Weight (kg)]]</f>
        <v>6.2743999999999994E-4</v>
      </c>
      <c r="AF2740" s="21">
        <f>'EPD information'!$AI$16*Tabell2[[#This Row],[Weight (kg)]]</f>
        <v>-2.9094999999999995</v>
      </c>
    </row>
    <row r="2741" spans="1:32" x14ac:dyDescent="0.2">
      <c r="A2741" s="36" t="s">
        <v>265</v>
      </c>
      <c r="B2741" s="37" t="s">
        <v>266</v>
      </c>
      <c r="C2741" s="38">
        <v>100293</v>
      </c>
      <c r="D2741" s="39">
        <v>7319661002937</v>
      </c>
      <c r="E2741" s="37" t="s">
        <v>46</v>
      </c>
      <c r="F2741" s="40">
        <v>300</v>
      </c>
      <c r="G2741" s="37">
        <v>300</v>
      </c>
      <c r="H2741" s="41">
        <v>1.55</v>
      </c>
      <c r="I2741" s="35">
        <f>'EPD information'!$L$16*Tabell2[[#This Row],[Weight (kg)]]</f>
        <v>5.2855000000000008</v>
      </c>
      <c r="J2741" s="22">
        <f>'EPD information'!$M$16*Tabell2[[#This Row],[Weight (kg)]]</f>
        <v>9.2069999999999999E-2</v>
      </c>
      <c r="K2741" s="22">
        <f>'EPD information'!$N$16*Tabell2[[#This Row],[Weight (kg)]]</f>
        <v>1.09275E-2</v>
      </c>
      <c r="L2741" s="22">
        <f>'EPD information'!$O$16*Tabell2[[#This Row],[Weight (kg)]]</f>
        <v>0</v>
      </c>
      <c r="M2741" s="22">
        <f>'EPD information'!$P$16*Tabell2[[#This Row],[Weight (kg)]]</f>
        <v>7.2850000000000007E-3</v>
      </c>
      <c r="N2741" s="22">
        <f>'EPD information'!$Q$16*Tabell2[[#This Row],[Weight (kg)]]</f>
        <v>0.24180000000000001</v>
      </c>
      <c r="O2741" s="22">
        <f>'EPD information'!$R$16*Tabell2[[#This Row],[Weight (kg)]]</f>
        <v>3.9215000000000007E-4</v>
      </c>
      <c r="P2741" s="22">
        <f>'EPD information'!$S$16*Tabell2[[#This Row],[Weight (kg)]]</f>
        <v>-1.8754999999999999</v>
      </c>
      <c r="Q2741" s="35">
        <f>'Product specific GWP'!$T$16*Tabell2[[#This Row],[Weight (kg)]]</f>
        <v>6.7735000000000004E-2</v>
      </c>
      <c r="R2741" s="35" t="s">
        <v>48</v>
      </c>
      <c r="S2741" s="35">
        <f>'EPD information'!$V$16*Tabell2[[#This Row],[Weight (kg)]]</f>
        <v>1.09275E-2</v>
      </c>
      <c r="T2741" s="35" t="str">
        <f>'EPD information'!$W$16</f>
        <v>ND</v>
      </c>
      <c r="U2741" s="35">
        <f>'EPD information'!$X$16*Tabell2[[#This Row],[Weight (kg)]]</f>
        <v>7.2850000000000007E-3</v>
      </c>
      <c r="V2741" s="35">
        <f>'EPD information'!$Y$16*Tabell2[[#This Row],[Weight (kg)]]</f>
        <v>0.24180000000000001</v>
      </c>
      <c r="W2741" s="35">
        <f>'EPD information'!$Z$16*Tabell2[[#This Row],[Weight (kg)]]</f>
        <v>3.9215000000000007E-4</v>
      </c>
      <c r="X2741" s="35">
        <f>'EPD information'!$AA$16*Tabell2[[#This Row],[Weight (kg)]]</f>
        <v>-1.8754999999999999</v>
      </c>
      <c r="Y2741" s="18">
        <f>'EPD information'!$AB$16*Tabell2[[#This Row],[Weight (kg)]]</f>
        <v>5.2080000000000002</v>
      </c>
      <c r="Z2741" s="18">
        <f>'EPD information'!$AC$16*Tabell2[[#This Row],[Weight (kg)]]</f>
        <v>9.1295000000000001E-2</v>
      </c>
      <c r="AA2741" s="18">
        <f>'EPD information'!$AD$16*Tabell2[[#This Row],[Weight (kg)]]</f>
        <v>1.14235E-2</v>
      </c>
      <c r="AB2741" s="18" t="s">
        <v>48</v>
      </c>
      <c r="AC2741" s="18">
        <f>'EPD information'!$AF$16*Tabell2[[#This Row],[Weight (kg)]]</f>
        <v>7.2074999999999995E-3</v>
      </c>
      <c r="AD2741" s="18">
        <f>'EPD information'!$AG$16*Tabell2[[#This Row],[Weight (kg)]]</f>
        <v>0.24024999999999999</v>
      </c>
      <c r="AE2741" s="18">
        <f>'EPD information'!$AH$16*Tabell2[[#This Row],[Weight (kg)]]</f>
        <v>3.8440000000000002E-4</v>
      </c>
      <c r="AF2741" s="21">
        <f>'EPD information'!$AI$16*Tabell2[[#This Row],[Weight (kg)]]</f>
        <v>-1.7825</v>
      </c>
    </row>
    <row r="2742" spans="1:32" x14ac:dyDescent="0.2">
      <c r="A2742" s="36" t="s">
        <v>265</v>
      </c>
      <c r="B2742" s="37" t="s">
        <v>266</v>
      </c>
      <c r="C2742" s="38">
        <v>100275</v>
      </c>
      <c r="D2742" s="39">
        <v>7319661002753</v>
      </c>
      <c r="E2742" s="37" t="s">
        <v>46</v>
      </c>
      <c r="F2742" s="40">
        <v>300</v>
      </c>
      <c r="G2742" s="37">
        <v>150</v>
      </c>
      <c r="H2742" s="41">
        <v>1.1000000000000001</v>
      </c>
      <c r="I2742" s="35">
        <f>'EPD information'!$L$16*Tabell2[[#This Row],[Weight (kg)]]</f>
        <v>3.7510000000000003</v>
      </c>
      <c r="J2742" s="22">
        <f>'EPD information'!$M$16*Tabell2[[#This Row],[Weight (kg)]]</f>
        <v>6.5340000000000009E-2</v>
      </c>
      <c r="K2742" s="22">
        <f>'EPD information'!$N$16*Tabell2[[#This Row],[Weight (kg)]]</f>
        <v>7.7550000000000006E-3</v>
      </c>
      <c r="L2742" s="22">
        <f>'EPD information'!$O$16*Tabell2[[#This Row],[Weight (kg)]]</f>
        <v>0</v>
      </c>
      <c r="M2742" s="22">
        <f>'EPD information'!$P$16*Tabell2[[#This Row],[Weight (kg)]]</f>
        <v>5.170000000000001E-3</v>
      </c>
      <c r="N2742" s="22">
        <f>'EPD information'!$Q$16*Tabell2[[#This Row],[Weight (kg)]]</f>
        <v>0.1716</v>
      </c>
      <c r="O2742" s="22">
        <f>'EPD information'!$R$16*Tabell2[[#This Row],[Weight (kg)]]</f>
        <v>2.7830000000000004E-4</v>
      </c>
      <c r="P2742" s="22">
        <f>'EPD information'!$S$16*Tabell2[[#This Row],[Weight (kg)]]</f>
        <v>-1.331</v>
      </c>
      <c r="Q2742" s="35">
        <f>'Product specific GWP'!$T$16*Tabell2[[#This Row],[Weight (kg)]]</f>
        <v>4.8070000000000009E-2</v>
      </c>
      <c r="R2742" s="35" t="s">
        <v>48</v>
      </c>
      <c r="S2742" s="35">
        <f>'EPD information'!$V$16*Tabell2[[#This Row],[Weight (kg)]]</f>
        <v>7.7550000000000006E-3</v>
      </c>
      <c r="T2742" s="35" t="str">
        <f>'EPD information'!$W$16</f>
        <v>ND</v>
      </c>
      <c r="U2742" s="35">
        <f>'EPD information'!$X$16*Tabell2[[#This Row],[Weight (kg)]]</f>
        <v>5.170000000000001E-3</v>
      </c>
      <c r="V2742" s="35">
        <f>'EPD information'!$Y$16*Tabell2[[#This Row],[Weight (kg)]]</f>
        <v>0.1716</v>
      </c>
      <c r="W2742" s="35">
        <f>'EPD information'!$Z$16*Tabell2[[#This Row],[Weight (kg)]]</f>
        <v>2.7830000000000004E-4</v>
      </c>
      <c r="X2742" s="35">
        <f>'EPD information'!$AA$16*Tabell2[[#This Row],[Weight (kg)]]</f>
        <v>-1.331</v>
      </c>
      <c r="Y2742" s="18">
        <f>'EPD information'!$AB$16*Tabell2[[#This Row],[Weight (kg)]]</f>
        <v>3.6960000000000002</v>
      </c>
      <c r="Z2742" s="18">
        <f>'EPD information'!$AC$16*Tabell2[[#This Row],[Weight (kg)]]</f>
        <v>6.479E-2</v>
      </c>
      <c r="AA2742" s="18">
        <f>'EPD information'!$AD$16*Tabell2[[#This Row],[Weight (kg)]]</f>
        <v>8.1069999999999996E-3</v>
      </c>
      <c r="AB2742" s="18" t="s">
        <v>48</v>
      </c>
      <c r="AC2742" s="18">
        <f>'EPD information'!$AF$16*Tabell2[[#This Row],[Weight (kg)]]</f>
        <v>5.1149999999999998E-3</v>
      </c>
      <c r="AD2742" s="18">
        <f>'EPD information'!$AG$16*Tabell2[[#This Row],[Weight (kg)]]</f>
        <v>0.17050000000000001</v>
      </c>
      <c r="AE2742" s="18">
        <f>'EPD information'!$AH$16*Tabell2[[#This Row],[Weight (kg)]]</f>
        <v>2.7280000000000002E-4</v>
      </c>
      <c r="AF2742" s="21">
        <f>'EPD information'!$AI$16*Tabell2[[#This Row],[Weight (kg)]]</f>
        <v>-1.2649999999999999</v>
      </c>
    </row>
    <row r="2743" spans="1:32" x14ac:dyDescent="0.2">
      <c r="A2743" s="36" t="s">
        <v>265</v>
      </c>
      <c r="B2743" s="37" t="s">
        <v>266</v>
      </c>
      <c r="C2743" s="38">
        <v>116298</v>
      </c>
      <c r="D2743" s="39">
        <v>7319660279118</v>
      </c>
      <c r="E2743" s="37" t="s">
        <v>46</v>
      </c>
      <c r="F2743" s="40">
        <v>315</v>
      </c>
      <c r="G2743" s="37">
        <v>150</v>
      </c>
      <c r="H2743" s="41">
        <v>1.1100000000000001</v>
      </c>
      <c r="I2743" s="35">
        <f>'EPD information'!$L$16*Tabell2[[#This Row],[Weight (kg)]]</f>
        <v>3.7851000000000004</v>
      </c>
      <c r="J2743" s="22">
        <f>'EPD information'!$M$16*Tabell2[[#This Row],[Weight (kg)]]</f>
        <v>6.5934000000000006E-2</v>
      </c>
      <c r="K2743" s="22">
        <f>'EPD information'!$N$16*Tabell2[[#This Row],[Weight (kg)]]</f>
        <v>7.8255000000000009E-3</v>
      </c>
      <c r="L2743" s="22">
        <f>'EPD information'!$O$16*Tabell2[[#This Row],[Weight (kg)]]</f>
        <v>0</v>
      </c>
      <c r="M2743" s="22">
        <f>'EPD information'!$P$16*Tabell2[[#This Row],[Weight (kg)]]</f>
        <v>5.2170000000000003E-3</v>
      </c>
      <c r="N2743" s="22">
        <f>'EPD information'!$Q$16*Tabell2[[#This Row],[Weight (kg)]]</f>
        <v>0.17316000000000001</v>
      </c>
      <c r="O2743" s="22">
        <f>'EPD information'!$R$16*Tabell2[[#This Row],[Weight (kg)]]</f>
        <v>2.8083000000000003E-4</v>
      </c>
      <c r="P2743" s="22">
        <f>'EPD information'!$S$16*Tabell2[[#This Row],[Weight (kg)]]</f>
        <v>-1.3431000000000002</v>
      </c>
      <c r="Q2743" s="35">
        <f>'Product specific GWP'!$T$16*Tabell2[[#This Row],[Weight (kg)]]</f>
        <v>4.8507000000000008E-2</v>
      </c>
      <c r="R2743" s="35" t="s">
        <v>48</v>
      </c>
      <c r="S2743" s="35">
        <f>'EPD information'!$V$16*Tabell2[[#This Row],[Weight (kg)]]</f>
        <v>7.8255000000000009E-3</v>
      </c>
      <c r="T2743" s="35" t="str">
        <f>'EPD information'!$W$16</f>
        <v>ND</v>
      </c>
      <c r="U2743" s="35">
        <f>'EPD information'!$X$16*Tabell2[[#This Row],[Weight (kg)]]</f>
        <v>5.2170000000000003E-3</v>
      </c>
      <c r="V2743" s="35">
        <f>'EPD information'!$Y$16*Tabell2[[#This Row],[Weight (kg)]]</f>
        <v>0.17316000000000001</v>
      </c>
      <c r="W2743" s="35">
        <f>'EPD information'!$Z$16*Tabell2[[#This Row],[Weight (kg)]]</f>
        <v>2.8083000000000003E-4</v>
      </c>
      <c r="X2743" s="35">
        <f>'EPD information'!$AA$16*Tabell2[[#This Row],[Weight (kg)]]</f>
        <v>-1.3431000000000002</v>
      </c>
      <c r="Y2743" s="18">
        <f>'EPD information'!$AB$16*Tabell2[[#This Row],[Weight (kg)]]</f>
        <v>3.7296</v>
      </c>
      <c r="Z2743" s="18">
        <f>'EPD information'!$AC$16*Tabell2[[#This Row],[Weight (kg)]]</f>
        <v>6.5379000000000007E-2</v>
      </c>
      <c r="AA2743" s="18">
        <f>'EPD information'!$AD$16*Tabell2[[#This Row],[Weight (kg)]]</f>
        <v>8.1807000000000008E-3</v>
      </c>
      <c r="AB2743" s="18" t="s">
        <v>48</v>
      </c>
      <c r="AC2743" s="18">
        <f>'EPD information'!$AF$16*Tabell2[[#This Row],[Weight (kg)]]</f>
        <v>5.1615000000000003E-3</v>
      </c>
      <c r="AD2743" s="18">
        <f>'EPD information'!$AG$16*Tabell2[[#This Row],[Weight (kg)]]</f>
        <v>0.17205000000000001</v>
      </c>
      <c r="AE2743" s="18">
        <f>'EPD information'!$AH$16*Tabell2[[#This Row],[Weight (kg)]]</f>
        <v>2.7528000000000003E-4</v>
      </c>
      <c r="AF2743" s="21">
        <f>'EPD information'!$AI$16*Tabell2[[#This Row],[Weight (kg)]]</f>
        <v>-1.2765</v>
      </c>
    </row>
    <row r="2744" spans="1:32" x14ac:dyDescent="0.2">
      <c r="A2744" s="36" t="s">
        <v>265</v>
      </c>
      <c r="B2744" s="37" t="s">
        <v>266</v>
      </c>
      <c r="C2744" s="38">
        <v>100276</v>
      </c>
      <c r="D2744" s="39">
        <v>7319661002760</v>
      </c>
      <c r="E2744" s="37" t="s">
        <v>46</v>
      </c>
      <c r="F2744" s="40">
        <v>315</v>
      </c>
      <c r="G2744" s="37">
        <v>150</v>
      </c>
      <c r="H2744" s="41">
        <v>1.1100000000000001</v>
      </c>
      <c r="I2744" s="35">
        <f>'EPD information'!$L$16*Tabell2[[#This Row],[Weight (kg)]]</f>
        <v>3.7851000000000004</v>
      </c>
      <c r="J2744" s="22">
        <f>'EPD information'!$M$16*Tabell2[[#This Row],[Weight (kg)]]</f>
        <v>6.5934000000000006E-2</v>
      </c>
      <c r="K2744" s="22">
        <f>'EPD information'!$N$16*Tabell2[[#This Row],[Weight (kg)]]</f>
        <v>7.8255000000000009E-3</v>
      </c>
      <c r="L2744" s="22">
        <f>'EPD information'!$O$16*Tabell2[[#This Row],[Weight (kg)]]</f>
        <v>0</v>
      </c>
      <c r="M2744" s="22">
        <f>'EPD information'!$P$16*Tabell2[[#This Row],[Weight (kg)]]</f>
        <v>5.2170000000000003E-3</v>
      </c>
      <c r="N2744" s="22">
        <f>'EPD information'!$Q$16*Tabell2[[#This Row],[Weight (kg)]]</f>
        <v>0.17316000000000001</v>
      </c>
      <c r="O2744" s="22">
        <f>'EPD information'!$R$16*Tabell2[[#This Row],[Weight (kg)]]</f>
        <v>2.8083000000000003E-4</v>
      </c>
      <c r="P2744" s="22">
        <f>'EPD information'!$S$16*Tabell2[[#This Row],[Weight (kg)]]</f>
        <v>-1.3431000000000002</v>
      </c>
      <c r="Q2744" s="35">
        <f>'Product specific GWP'!$T$16*Tabell2[[#This Row],[Weight (kg)]]</f>
        <v>4.8507000000000008E-2</v>
      </c>
      <c r="R2744" s="35" t="s">
        <v>48</v>
      </c>
      <c r="S2744" s="35">
        <f>'EPD information'!$V$16*Tabell2[[#This Row],[Weight (kg)]]</f>
        <v>7.8255000000000009E-3</v>
      </c>
      <c r="T2744" s="35" t="str">
        <f>'EPD information'!$W$16</f>
        <v>ND</v>
      </c>
      <c r="U2744" s="35">
        <f>'EPD information'!$X$16*Tabell2[[#This Row],[Weight (kg)]]</f>
        <v>5.2170000000000003E-3</v>
      </c>
      <c r="V2744" s="35">
        <f>'EPD information'!$Y$16*Tabell2[[#This Row],[Weight (kg)]]</f>
        <v>0.17316000000000001</v>
      </c>
      <c r="W2744" s="35">
        <f>'EPD information'!$Z$16*Tabell2[[#This Row],[Weight (kg)]]</f>
        <v>2.8083000000000003E-4</v>
      </c>
      <c r="X2744" s="35">
        <f>'EPD information'!$AA$16*Tabell2[[#This Row],[Weight (kg)]]</f>
        <v>-1.3431000000000002</v>
      </c>
      <c r="Y2744" s="18">
        <f>'EPD information'!$AB$16*Tabell2[[#This Row],[Weight (kg)]]</f>
        <v>3.7296</v>
      </c>
      <c r="Z2744" s="18">
        <f>'EPD information'!$AC$16*Tabell2[[#This Row],[Weight (kg)]]</f>
        <v>6.5379000000000007E-2</v>
      </c>
      <c r="AA2744" s="18">
        <f>'EPD information'!$AD$16*Tabell2[[#This Row],[Weight (kg)]]</f>
        <v>8.1807000000000008E-3</v>
      </c>
      <c r="AB2744" s="18" t="s">
        <v>48</v>
      </c>
      <c r="AC2744" s="18">
        <f>'EPD information'!$AF$16*Tabell2[[#This Row],[Weight (kg)]]</f>
        <v>5.1615000000000003E-3</v>
      </c>
      <c r="AD2744" s="18">
        <f>'EPD information'!$AG$16*Tabell2[[#This Row],[Weight (kg)]]</f>
        <v>0.17205000000000001</v>
      </c>
      <c r="AE2744" s="18">
        <f>'EPD information'!$AH$16*Tabell2[[#This Row],[Weight (kg)]]</f>
        <v>2.7528000000000003E-4</v>
      </c>
      <c r="AF2744" s="21">
        <f>'EPD information'!$AI$16*Tabell2[[#This Row],[Weight (kg)]]</f>
        <v>-1.2765</v>
      </c>
    </row>
    <row r="2745" spans="1:32" x14ac:dyDescent="0.2">
      <c r="A2745" s="36" t="s">
        <v>265</v>
      </c>
      <c r="B2745" s="37" t="s">
        <v>266</v>
      </c>
      <c r="C2745" s="38">
        <v>100294</v>
      </c>
      <c r="D2745" s="39">
        <v>7319661002944</v>
      </c>
      <c r="E2745" s="37" t="s">
        <v>46</v>
      </c>
      <c r="F2745" s="40">
        <v>315</v>
      </c>
      <c r="G2745" s="37">
        <v>300</v>
      </c>
      <c r="H2745" s="41">
        <v>1.62</v>
      </c>
      <c r="I2745" s="35">
        <f>'EPD information'!$L$16*Tabell2[[#This Row],[Weight (kg)]]</f>
        <v>5.5242000000000004</v>
      </c>
      <c r="J2745" s="22">
        <f>'EPD information'!$M$16*Tabell2[[#This Row],[Weight (kg)]]</f>
        <v>9.6228000000000008E-2</v>
      </c>
      <c r="K2745" s="22">
        <f>'EPD information'!$N$16*Tabell2[[#This Row],[Weight (kg)]]</f>
        <v>1.1421000000000001E-2</v>
      </c>
      <c r="L2745" s="22">
        <f>'EPD information'!$O$16*Tabell2[[#This Row],[Weight (kg)]]</f>
        <v>0</v>
      </c>
      <c r="M2745" s="22">
        <f>'EPD information'!$P$16*Tabell2[[#This Row],[Weight (kg)]]</f>
        <v>7.614000000000001E-3</v>
      </c>
      <c r="N2745" s="22">
        <f>'EPD information'!$Q$16*Tabell2[[#This Row],[Weight (kg)]]</f>
        <v>0.25272</v>
      </c>
      <c r="O2745" s="22">
        <f>'EPD information'!$R$16*Tabell2[[#This Row],[Weight (kg)]]</f>
        <v>4.0986000000000006E-4</v>
      </c>
      <c r="P2745" s="22">
        <f>'EPD information'!$S$16*Tabell2[[#This Row],[Weight (kg)]]</f>
        <v>-1.9602000000000002</v>
      </c>
      <c r="Q2745" s="35">
        <f>'Product specific GWP'!$T$16*Tabell2[[#This Row],[Weight (kg)]]</f>
        <v>7.079400000000001E-2</v>
      </c>
      <c r="R2745" s="35" t="s">
        <v>48</v>
      </c>
      <c r="S2745" s="35">
        <f>'EPD information'!$V$16*Tabell2[[#This Row],[Weight (kg)]]</f>
        <v>1.1421000000000001E-2</v>
      </c>
      <c r="T2745" s="35" t="str">
        <f>'EPD information'!$W$16</f>
        <v>ND</v>
      </c>
      <c r="U2745" s="35">
        <f>'EPD information'!$X$16*Tabell2[[#This Row],[Weight (kg)]]</f>
        <v>7.614000000000001E-3</v>
      </c>
      <c r="V2745" s="35">
        <f>'EPD information'!$Y$16*Tabell2[[#This Row],[Weight (kg)]]</f>
        <v>0.25272</v>
      </c>
      <c r="W2745" s="35">
        <f>'EPD information'!$Z$16*Tabell2[[#This Row],[Weight (kg)]]</f>
        <v>4.0986000000000006E-4</v>
      </c>
      <c r="X2745" s="35">
        <f>'EPD information'!$AA$16*Tabell2[[#This Row],[Weight (kg)]]</f>
        <v>-1.9602000000000002</v>
      </c>
      <c r="Y2745" s="18">
        <f>'EPD information'!$AB$16*Tabell2[[#This Row],[Weight (kg)]]</f>
        <v>5.4432</v>
      </c>
      <c r="Z2745" s="18">
        <f>'EPD information'!$AC$16*Tabell2[[#This Row],[Weight (kg)]]</f>
        <v>9.5418000000000003E-2</v>
      </c>
      <c r="AA2745" s="18">
        <f>'EPD information'!$AD$16*Tabell2[[#This Row],[Weight (kg)]]</f>
        <v>1.1939400000000001E-2</v>
      </c>
      <c r="AB2745" s="18" t="s">
        <v>48</v>
      </c>
      <c r="AC2745" s="18">
        <f>'EPD information'!$AF$16*Tabell2[[#This Row],[Weight (kg)]]</f>
        <v>7.5329999999999998E-3</v>
      </c>
      <c r="AD2745" s="18">
        <f>'EPD information'!$AG$16*Tabell2[[#This Row],[Weight (kg)]]</f>
        <v>0.25109999999999999</v>
      </c>
      <c r="AE2745" s="18">
        <f>'EPD information'!$AH$16*Tabell2[[#This Row],[Weight (kg)]]</f>
        <v>4.0176000000000003E-4</v>
      </c>
      <c r="AF2745" s="21">
        <f>'EPD information'!$AI$16*Tabell2[[#This Row],[Weight (kg)]]</f>
        <v>-1.863</v>
      </c>
    </row>
    <row r="2746" spans="1:32" x14ac:dyDescent="0.2">
      <c r="A2746" s="36" t="s">
        <v>265</v>
      </c>
      <c r="B2746" s="37" t="s">
        <v>266</v>
      </c>
      <c r="C2746" s="38">
        <v>100307</v>
      </c>
      <c r="D2746" s="39">
        <v>7319661003071</v>
      </c>
      <c r="E2746" s="37" t="s">
        <v>46</v>
      </c>
      <c r="F2746" s="40">
        <v>315</v>
      </c>
      <c r="G2746" s="37">
        <v>500</v>
      </c>
      <c r="H2746" s="41">
        <v>2.64</v>
      </c>
      <c r="I2746" s="35">
        <f>'EPD information'!$L$16*Tabell2[[#This Row],[Weight (kg)]]</f>
        <v>9.0024000000000015</v>
      </c>
      <c r="J2746" s="22">
        <f>'EPD information'!$M$16*Tabell2[[#This Row],[Weight (kg)]]</f>
        <v>0.15681600000000001</v>
      </c>
      <c r="K2746" s="22">
        <f>'EPD information'!$N$16*Tabell2[[#This Row],[Weight (kg)]]</f>
        <v>1.8612E-2</v>
      </c>
      <c r="L2746" s="22">
        <f>'EPD information'!$O$16*Tabell2[[#This Row],[Weight (kg)]]</f>
        <v>0</v>
      </c>
      <c r="M2746" s="22">
        <f>'EPD information'!$P$16*Tabell2[[#This Row],[Weight (kg)]]</f>
        <v>1.2408000000000001E-2</v>
      </c>
      <c r="N2746" s="22">
        <f>'EPD information'!$Q$16*Tabell2[[#This Row],[Weight (kg)]]</f>
        <v>0.41184000000000004</v>
      </c>
      <c r="O2746" s="22">
        <f>'EPD information'!$R$16*Tabell2[[#This Row],[Weight (kg)]]</f>
        <v>6.6792000000000012E-4</v>
      </c>
      <c r="P2746" s="22">
        <f>'EPD information'!$S$16*Tabell2[[#This Row],[Weight (kg)]]</f>
        <v>-3.1943999999999999</v>
      </c>
      <c r="Q2746" s="35">
        <f>'Product specific GWP'!$T$16*Tabell2[[#This Row],[Weight (kg)]]</f>
        <v>0.11536800000000001</v>
      </c>
      <c r="R2746" s="35" t="s">
        <v>48</v>
      </c>
      <c r="S2746" s="35">
        <f>'EPD information'!$V$16*Tabell2[[#This Row],[Weight (kg)]]</f>
        <v>1.8612E-2</v>
      </c>
      <c r="T2746" s="35" t="str">
        <f>'EPD information'!$W$16</f>
        <v>ND</v>
      </c>
      <c r="U2746" s="35">
        <f>'EPD information'!$X$16*Tabell2[[#This Row],[Weight (kg)]]</f>
        <v>1.2408000000000001E-2</v>
      </c>
      <c r="V2746" s="35">
        <f>'EPD information'!$Y$16*Tabell2[[#This Row],[Weight (kg)]]</f>
        <v>0.41184000000000004</v>
      </c>
      <c r="W2746" s="35">
        <f>'EPD information'!$Z$16*Tabell2[[#This Row],[Weight (kg)]]</f>
        <v>6.6792000000000012E-4</v>
      </c>
      <c r="X2746" s="35">
        <f>'EPD information'!$AA$16*Tabell2[[#This Row],[Weight (kg)]]</f>
        <v>-3.1943999999999999</v>
      </c>
      <c r="Y2746" s="18">
        <f>'EPD information'!$AB$16*Tabell2[[#This Row],[Weight (kg)]]</f>
        <v>8.8704000000000001</v>
      </c>
      <c r="Z2746" s="18">
        <f>'EPD information'!$AC$16*Tabell2[[#This Row],[Weight (kg)]]</f>
        <v>0.15549600000000002</v>
      </c>
      <c r="AA2746" s="18">
        <f>'EPD information'!$AD$16*Tabell2[[#This Row],[Weight (kg)]]</f>
        <v>1.94568E-2</v>
      </c>
      <c r="AB2746" s="18" t="s">
        <v>48</v>
      </c>
      <c r="AC2746" s="18">
        <f>'EPD information'!$AF$16*Tabell2[[#This Row],[Weight (kg)]]</f>
        <v>1.2275999999999999E-2</v>
      </c>
      <c r="AD2746" s="18">
        <f>'EPD information'!$AG$16*Tabell2[[#This Row],[Weight (kg)]]</f>
        <v>0.40920000000000001</v>
      </c>
      <c r="AE2746" s="18">
        <f>'EPD information'!$AH$16*Tabell2[[#This Row],[Weight (kg)]]</f>
        <v>6.5472000000000002E-4</v>
      </c>
      <c r="AF2746" s="21">
        <f>'EPD information'!$AI$16*Tabell2[[#This Row],[Weight (kg)]]</f>
        <v>-3.036</v>
      </c>
    </row>
    <row r="2747" spans="1:32" x14ac:dyDescent="0.2">
      <c r="A2747" s="36" t="s">
        <v>265</v>
      </c>
      <c r="B2747" s="37" t="s">
        <v>266</v>
      </c>
      <c r="C2747" s="38">
        <v>101877</v>
      </c>
      <c r="D2747" s="39">
        <v>7319661018778</v>
      </c>
      <c r="E2747" s="37" t="s">
        <v>46</v>
      </c>
      <c r="F2747" s="40">
        <v>355</v>
      </c>
      <c r="G2747" s="37">
        <v>300</v>
      </c>
      <c r="H2747" s="41">
        <v>1.83</v>
      </c>
      <c r="I2747" s="35">
        <f>'EPD information'!$L$16*Tabell2[[#This Row],[Weight (kg)]]</f>
        <v>6.2403000000000004</v>
      </c>
      <c r="J2747" s="22">
        <f>'EPD information'!$M$16*Tabell2[[#This Row],[Weight (kg)]]</f>
        <v>0.10870200000000001</v>
      </c>
      <c r="K2747" s="22">
        <f>'EPD information'!$N$16*Tabell2[[#This Row],[Weight (kg)]]</f>
        <v>1.29015E-2</v>
      </c>
      <c r="L2747" s="22">
        <f>'EPD information'!$O$16*Tabell2[[#This Row],[Weight (kg)]]</f>
        <v>0</v>
      </c>
      <c r="M2747" s="22">
        <f>'EPD information'!$P$16*Tabell2[[#This Row],[Weight (kg)]]</f>
        <v>8.601000000000001E-3</v>
      </c>
      <c r="N2747" s="22">
        <f>'EPD information'!$Q$16*Tabell2[[#This Row],[Weight (kg)]]</f>
        <v>0.28548000000000001</v>
      </c>
      <c r="O2747" s="22">
        <f>'EPD information'!$R$16*Tabell2[[#This Row],[Weight (kg)]]</f>
        <v>4.6299000000000004E-4</v>
      </c>
      <c r="P2747" s="22">
        <f>'EPD information'!$S$16*Tabell2[[#This Row],[Weight (kg)]]</f>
        <v>-2.2143000000000002</v>
      </c>
      <c r="Q2747" s="35">
        <f>'Product specific GWP'!$T$16*Tabell2[[#This Row],[Weight (kg)]]</f>
        <v>7.9971000000000014E-2</v>
      </c>
      <c r="R2747" s="35" t="s">
        <v>48</v>
      </c>
      <c r="S2747" s="35">
        <f>'EPD information'!$V$16*Tabell2[[#This Row],[Weight (kg)]]</f>
        <v>1.29015E-2</v>
      </c>
      <c r="T2747" s="35" t="str">
        <f>'EPD information'!$W$16</f>
        <v>ND</v>
      </c>
      <c r="U2747" s="35">
        <f>'EPD information'!$X$16*Tabell2[[#This Row],[Weight (kg)]]</f>
        <v>8.601000000000001E-3</v>
      </c>
      <c r="V2747" s="35">
        <f>'EPD information'!$Y$16*Tabell2[[#This Row],[Weight (kg)]]</f>
        <v>0.28548000000000001</v>
      </c>
      <c r="W2747" s="35">
        <f>'EPD information'!$Z$16*Tabell2[[#This Row],[Weight (kg)]]</f>
        <v>4.6299000000000004E-4</v>
      </c>
      <c r="X2747" s="35">
        <f>'EPD information'!$AA$16*Tabell2[[#This Row],[Weight (kg)]]</f>
        <v>-2.2143000000000002</v>
      </c>
      <c r="Y2747" s="18">
        <f>'EPD information'!$AB$16*Tabell2[[#This Row],[Weight (kg)]]</f>
        <v>6.1487999999999996</v>
      </c>
      <c r="Z2747" s="18">
        <f>'EPD information'!$AC$16*Tabell2[[#This Row],[Weight (kg)]]</f>
        <v>0.10778700000000001</v>
      </c>
      <c r="AA2747" s="18">
        <f>'EPD information'!$AD$16*Tabell2[[#This Row],[Weight (kg)]]</f>
        <v>1.34871E-2</v>
      </c>
      <c r="AB2747" s="18" t="s">
        <v>48</v>
      </c>
      <c r="AC2747" s="18">
        <f>'EPD information'!$AF$16*Tabell2[[#This Row],[Weight (kg)]]</f>
        <v>8.5094999999999997E-3</v>
      </c>
      <c r="AD2747" s="18">
        <f>'EPD information'!$AG$16*Tabell2[[#This Row],[Weight (kg)]]</f>
        <v>0.28365000000000001</v>
      </c>
      <c r="AE2747" s="18">
        <f>'EPD information'!$AH$16*Tabell2[[#This Row],[Weight (kg)]]</f>
        <v>4.5384000000000006E-4</v>
      </c>
      <c r="AF2747" s="21">
        <f>'EPD information'!$AI$16*Tabell2[[#This Row],[Weight (kg)]]</f>
        <v>-2.1044999999999998</v>
      </c>
    </row>
    <row r="2748" spans="1:32" x14ac:dyDescent="0.2">
      <c r="A2748" s="36" t="s">
        <v>265</v>
      </c>
      <c r="B2748" s="37" t="s">
        <v>266</v>
      </c>
      <c r="C2748" s="38">
        <v>100277</v>
      </c>
      <c r="D2748" s="39">
        <v>7319661002777</v>
      </c>
      <c r="E2748" s="37" t="s">
        <v>46</v>
      </c>
      <c r="F2748" s="40">
        <v>355</v>
      </c>
      <c r="G2748" s="37">
        <v>150</v>
      </c>
      <c r="H2748" s="41">
        <v>1.26</v>
      </c>
      <c r="I2748" s="35">
        <f>'EPD information'!$L$16*Tabell2[[#This Row],[Weight (kg)]]</f>
        <v>4.2966000000000006</v>
      </c>
      <c r="J2748" s="22">
        <f>'EPD information'!$M$16*Tabell2[[#This Row],[Weight (kg)]]</f>
        <v>7.4844000000000008E-2</v>
      </c>
      <c r="K2748" s="22">
        <f>'EPD information'!$N$16*Tabell2[[#This Row],[Weight (kg)]]</f>
        <v>8.8830000000000003E-3</v>
      </c>
      <c r="L2748" s="22">
        <f>'EPD information'!$O$16*Tabell2[[#This Row],[Weight (kg)]]</f>
        <v>0</v>
      </c>
      <c r="M2748" s="22">
        <f>'EPD information'!$P$16*Tabell2[[#This Row],[Weight (kg)]]</f>
        <v>5.9220000000000002E-3</v>
      </c>
      <c r="N2748" s="22">
        <f>'EPD information'!$Q$16*Tabell2[[#This Row],[Weight (kg)]]</f>
        <v>0.19656000000000001</v>
      </c>
      <c r="O2748" s="22">
        <f>'EPD information'!$R$16*Tabell2[[#This Row],[Weight (kg)]]</f>
        <v>3.1878000000000001E-4</v>
      </c>
      <c r="P2748" s="22">
        <f>'EPD information'!$S$16*Tabell2[[#This Row],[Weight (kg)]]</f>
        <v>-1.5246</v>
      </c>
      <c r="Q2748" s="35">
        <f>'Product specific GWP'!$T$16*Tabell2[[#This Row],[Weight (kg)]]</f>
        <v>5.5062000000000007E-2</v>
      </c>
      <c r="R2748" s="35" t="s">
        <v>48</v>
      </c>
      <c r="S2748" s="35">
        <f>'EPD information'!$V$16*Tabell2[[#This Row],[Weight (kg)]]</f>
        <v>8.8830000000000003E-3</v>
      </c>
      <c r="T2748" s="35" t="str">
        <f>'EPD information'!$W$16</f>
        <v>ND</v>
      </c>
      <c r="U2748" s="35">
        <f>'EPD information'!$X$16*Tabell2[[#This Row],[Weight (kg)]]</f>
        <v>5.9220000000000002E-3</v>
      </c>
      <c r="V2748" s="35">
        <f>'EPD information'!$Y$16*Tabell2[[#This Row],[Weight (kg)]]</f>
        <v>0.19656000000000001</v>
      </c>
      <c r="W2748" s="35">
        <f>'EPD information'!$Z$16*Tabell2[[#This Row],[Weight (kg)]]</f>
        <v>3.1878000000000001E-4</v>
      </c>
      <c r="X2748" s="35">
        <f>'EPD information'!$AA$16*Tabell2[[#This Row],[Weight (kg)]]</f>
        <v>-1.5246</v>
      </c>
      <c r="Y2748" s="18">
        <f>'EPD information'!$AB$16*Tabell2[[#This Row],[Weight (kg)]]</f>
        <v>4.2336</v>
      </c>
      <c r="Z2748" s="18">
        <f>'EPD information'!$AC$16*Tabell2[[#This Row],[Weight (kg)]]</f>
        <v>7.4214000000000002E-2</v>
      </c>
      <c r="AA2748" s="18">
        <f>'EPD information'!$AD$16*Tabell2[[#This Row],[Weight (kg)]]</f>
        <v>9.2861999999999997E-3</v>
      </c>
      <c r="AB2748" s="18" t="s">
        <v>48</v>
      </c>
      <c r="AC2748" s="18">
        <f>'EPD information'!$AF$16*Tabell2[[#This Row],[Weight (kg)]]</f>
        <v>5.8589999999999996E-3</v>
      </c>
      <c r="AD2748" s="18">
        <f>'EPD information'!$AG$16*Tabell2[[#This Row],[Weight (kg)]]</f>
        <v>0.1953</v>
      </c>
      <c r="AE2748" s="18">
        <f>'EPD information'!$AH$16*Tabell2[[#This Row],[Weight (kg)]]</f>
        <v>3.1248000000000002E-4</v>
      </c>
      <c r="AF2748" s="21">
        <f>'EPD information'!$AI$16*Tabell2[[#This Row],[Weight (kg)]]</f>
        <v>-1.4489999999999998</v>
      </c>
    </row>
    <row r="2749" spans="1:32" x14ac:dyDescent="0.2">
      <c r="A2749" s="36" t="s">
        <v>265</v>
      </c>
      <c r="B2749" s="37" t="s">
        <v>266</v>
      </c>
      <c r="C2749" s="38">
        <v>101880</v>
      </c>
      <c r="D2749" s="39">
        <v>7319661018808</v>
      </c>
      <c r="E2749" s="37" t="s">
        <v>46</v>
      </c>
      <c r="F2749" s="40">
        <v>355</v>
      </c>
      <c r="G2749" s="37">
        <v>500</v>
      </c>
      <c r="H2749" s="41">
        <v>5</v>
      </c>
      <c r="I2749" s="35">
        <f>'EPD information'!$L$16*Tabell2[[#This Row],[Weight (kg)]]</f>
        <v>17.05</v>
      </c>
      <c r="J2749" s="22">
        <f>'EPD information'!$M$16*Tabell2[[#This Row],[Weight (kg)]]</f>
        <v>0.29699999999999999</v>
      </c>
      <c r="K2749" s="22">
        <f>'EPD information'!$N$16*Tabell2[[#This Row],[Weight (kg)]]</f>
        <v>3.5249999999999997E-2</v>
      </c>
      <c r="L2749" s="22">
        <f>'EPD information'!$O$16*Tabell2[[#This Row],[Weight (kg)]]</f>
        <v>0</v>
      </c>
      <c r="M2749" s="22">
        <f>'EPD information'!$P$16*Tabell2[[#This Row],[Weight (kg)]]</f>
        <v>2.35E-2</v>
      </c>
      <c r="N2749" s="22">
        <f>'EPD information'!$Q$16*Tabell2[[#This Row],[Weight (kg)]]</f>
        <v>0.78</v>
      </c>
      <c r="O2749" s="22">
        <f>'EPD information'!$R$16*Tabell2[[#This Row],[Weight (kg)]]</f>
        <v>1.2650000000000001E-3</v>
      </c>
      <c r="P2749" s="22">
        <f>'EPD information'!$S$16*Tabell2[[#This Row],[Weight (kg)]]</f>
        <v>-6.05</v>
      </c>
      <c r="Q2749" s="35">
        <f>'Product specific GWP'!$T$16*Tabell2[[#This Row],[Weight (kg)]]</f>
        <v>0.21850000000000003</v>
      </c>
      <c r="R2749" s="35" t="s">
        <v>48</v>
      </c>
      <c r="S2749" s="35">
        <f>'EPD information'!$V$16*Tabell2[[#This Row],[Weight (kg)]]</f>
        <v>3.5249999999999997E-2</v>
      </c>
      <c r="T2749" s="35" t="str">
        <f>'EPD information'!$W$16</f>
        <v>ND</v>
      </c>
      <c r="U2749" s="35">
        <f>'EPD information'!$X$16*Tabell2[[#This Row],[Weight (kg)]]</f>
        <v>2.35E-2</v>
      </c>
      <c r="V2749" s="35">
        <f>'EPD information'!$Y$16*Tabell2[[#This Row],[Weight (kg)]]</f>
        <v>0.78</v>
      </c>
      <c r="W2749" s="35">
        <f>'EPD information'!$Z$16*Tabell2[[#This Row],[Weight (kg)]]</f>
        <v>1.2650000000000001E-3</v>
      </c>
      <c r="X2749" s="35">
        <f>'EPD information'!$AA$16*Tabell2[[#This Row],[Weight (kg)]]</f>
        <v>-6.05</v>
      </c>
      <c r="Y2749" s="18">
        <f>'EPD information'!$AB$16*Tabell2[[#This Row],[Weight (kg)]]</f>
        <v>16.8</v>
      </c>
      <c r="Z2749" s="18">
        <f>'EPD information'!$AC$16*Tabell2[[#This Row],[Weight (kg)]]</f>
        <v>0.29449999999999998</v>
      </c>
      <c r="AA2749" s="18">
        <f>'EPD information'!$AD$16*Tabell2[[#This Row],[Weight (kg)]]</f>
        <v>3.6850000000000001E-2</v>
      </c>
      <c r="AB2749" s="18" t="s">
        <v>48</v>
      </c>
      <c r="AC2749" s="18">
        <f>'EPD information'!$AF$16*Tabell2[[#This Row],[Weight (kg)]]</f>
        <v>2.325E-2</v>
      </c>
      <c r="AD2749" s="18">
        <f>'EPD information'!$AG$16*Tabell2[[#This Row],[Weight (kg)]]</f>
        <v>0.77500000000000002</v>
      </c>
      <c r="AE2749" s="18">
        <f>'EPD information'!$AH$16*Tabell2[[#This Row],[Weight (kg)]]</f>
        <v>1.24E-3</v>
      </c>
      <c r="AF2749" s="21">
        <f>'EPD information'!$AI$16*Tabell2[[#This Row],[Weight (kg)]]</f>
        <v>-5.75</v>
      </c>
    </row>
    <row r="2750" spans="1:32" x14ac:dyDescent="0.2">
      <c r="A2750" s="36" t="s">
        <v>265</v>
      </c>
      <c r="B2750" s="37" t="s">
        <v>266</v>
      </c>
      <c r="C2750" s="38">
        <v>100278</v>
      </c>
      <c r="D2750" s="39">
        <v>7319661002784</v>
      </c>
      <c r="E2750" s="37" t="s">
        <v>46</v>
      </c>
      <c r="F2750" s="40">
        <v>400</v>
      </c>
      <c r="G2750" s="37">
        <v>300</v>
      </c>
      <c r="H2750" s="41">
        <v>2.65</v>
      </c>
      <c r="I2750" s="35">
        <f>'EPD information'!$L$16*Tabell2[[#This Row],[Weight (kg)]]</f>
        <v>9.0365000000000002</v>
      </c>
      <c r="J2750" s="22">
        <f>'EPD information'!$M$16*Tabell2[[#This Row],[Weight (kg)]]</f>
        <v>0.15740999999999999</v>
      </c>
      <c r="K2750" s="22">
        <f>'EPD information'!$N$16*Tabell2[[#This Row],[Weight (kg)]]</f>
        <v>1.8682499999999998E-2</v>
      </c>
      <c r="L2750" s="22">
        <f>'EPD information'!$O$16*Tabell2[[#This Row],[Weight (kg)]]</f>
        <v>0</v>
      </c>
      <c r="M2750" s="22">
        <f>'EPD information'!$P$16*Tabell2[[#This Row],[Weight (kg)]]</f>
        <v>1.2455000000000001E-2</v>
      </c>
      <c r="N2750" s="22">
        <f>'EPD information'!$Q$16*Tabell2[[#This Row],[Weight (kg)]]</f>
        <v>0.41339999999999999</v>
      </c>
      <c r="O2750" s="22">
        <f>'EPD information'!$R$16*Tabell2[[#This Row],[Weight (kg)]]</f>
        <v>6.7045000000000006E-4</v>
      </c>
      <c r="P2750" s="22">
        <f>'EPD information'!$S$16*Tabell2[[#This Row],[Weight (kg)]]</f>
        <v>-3.2064999999999997</v>
      </c>
      <c r="Q2750" s="35">
        <f>'Product specific GWP'!$T$16*Tabell2[[#This Row],[Weight (kg)]]</f>
        <v>0.11580500000000001</v>
      </c>
      <c r="R2750" s="35" t="s">
        <v>48</v>
      </c>
      <c r="S2750" s="35">
        <f>'EPD information'!$V$16*Tabell2[[#This Row],[Weight (kg)]]</f>
        <v>1.8682499999999998E-2</v>
      </c>
      <c r="T2750" s="35" t="str">
        <f>'EPD information'!$W$16</f>
        <v>ND</v>
      </c>
      <c r="U2750" s="35">
        <f>'EPD information'!$X$16*Tabell2[[#This Row],[Weight (kg)]]</f>
        <v>1.2455000000000001E-2</v>
      </c>
      <c r="V2750" s="35">
        <f>'EPD information'!$Y$16*Tabell2[[#This Row],[Weight (kg)]]</f>
        <v>0.41339999999999999</v>
      </c>
      <c r="W2750" s="35">
        <f>'EPD information'!$Z$16*Tabell2[[#This Row],[Weight (kg)]]</f>
        <v>6.7045000000000006E-4</v>
      </c>
      <c r="X2750" s="35">
        <f>'EPD information'!$AA$16*Tabell2[[#This Row],[Weight (kg)]]</f>
        <v>-3.2064999999999997</v>
      </c>
      <c r="Y2750" s="18">
        <f>'EPD information'!$AB$16*Tabell2[[#This Row],[Weight (kg)]]</f>
        <v>8.9039999999999999</v>
      </c>
      <c r="Z2750" s="18">
        <f>'EPD information'!$AC$16*Tabell2[[#This Row],[Weight (kg)]]</f>
        <v>0.156085</v>
      </c>
      <c r="AA2750" s="18">
        <f>'EPD information'!$AD$16*Tabell2[[#This Row],[Weight (kg)]]</f>
        <v>1.9530499999999999E-2</v>
      </c>
      <c r="AB2750" s="18" t="s">
        <v>48</v>
      </c>
      <c r="AC2750" s="18">
        <f>'EPD information'!$AF$16*Tabell2[[#This Row],[Weight (kg)]]</f>
        <v>1.2322499999999998E-2</v>
      </c>
      <c r="AD2750" s="18">
        <f>'EPD information'!$AG$16*Tabell2[[#This Row],[Weight (kg)]]</f>
        <v>0.41075</v>
      </c>
      <c r="AE2750" s="18">
        <f>'EPD information'!$AH$16*Tabell2[[#This Row],[Weight (kg)]]</f>
        <v>6.5720000000000004E-4</v>
      </c>
      <c r="AF2750" s="21">
        <f>'EPD information'!$AI$16*Tabell2[[#This Row],[Weight (kg)]]</f>
        <v>-3.0474999999999999</v>
      </c>
    </row>
    <row r="2751" spans="1:32" x14ac:dyDescent="0.2">
      <c r="A2751" s="36" t="s">
        <v>265</v>
      </c>
      <c r="B2751" s="37" t="s">
        <v>266</v>
      </c>
      <c r="C2751" s="38">
        <v>100748</v>
      </c>
      <c r="D2751" s="39">
        <v>7319661007482</v>
      </c>
      <c r="E2751" s="37" t="s">
        <v>46</v>
      </c>
      <c r="F2751" s="40">
        <v>400</v>
      </c>
      <c r="G2751" s="37">
        <v>500</v>
      </c>
      <c r="H2751" s="41">
        <v>6.05</v>
      </c>
      <c r="I2751" s="35">
        <f>'EPD information'!$L$16*Tabell2[[#This Row],[Weight (kg)]]</f>
        <v>20.630500000000001</v>
      </c>
      <c r="J2751" s="22">
        <f>'EPD information'!$M$16*Tabell2[[#This Row],[Weight (kg)]]</f>
        <v>0.35937000000000002</v>
      </c>
      <c r="K2751" s="22">
        <f>'EPD information'!$N$16*Tabell2[[#This Row],[Weight (kg)]]</f>
        <v>4.2652499999999996E-2</v>
      </c>
      <c r="L2751" s="22">
        <f>'EPD information'!$O$16*Tabell2[[#This Row],[Weight (kg)]]</f>
        <v>0</v>
      </c>
      <c r="M2751" s="22">
        <f>'EPD information'!$P$16*Tabell2[[#This Row],[Weight (kg)]]</f>
        <v>2.8435000000000002E-2</v>
      </c>
      <c r="N2751" s="22">
        <f>'EPD information'!$Q$16*Tabell2[[#This Row],[Weight (kg)]]</f>
        <v>0.94379999999999997</v>
      </c>
      <c r="O2751" s="22">
        <f>'EPD information'!$R$16*Tabell2[[#This Row],[Weight (kg)]]</f>
        <v>1.5306500000000002E-3</v>
      </c>
      <c r="P2751" s="22">
        <f>'EPD information'!$S$16*Tabell2[[#This Row],[Weight (kg)]]</f>
        <v>-7.3205</v>
      </c>
      <c r="Q2751" s="35">
        <f>'Product specific GWP'!$T$16*Tabell2[[#This Row],[Weight (kg)]]</f>
        <v>0.26438499999999998</v>
      </c>
      <c r="R2751" s="35" t="s">
        <v>48</v>
      </c>
      <c r="S2751" s="35">
        <f>'EPD information'!$V$16*Tabell2[[#This Row],[Weight (kg)]]</f>
        <v>4.2652499999999996E-2</v>
      </c>
      <c r="T2751" s="35" t="str">
        <f>'EPD information'!$W$16</f>
        <v>ND</v>
      </c>
      <c r="U2751" s="35">
        <f>'EPD information'!$X$16*Tabell2[[#This Row],[Weight (kg)]]</f>
        <v>2.8435000000000002E-2</v>
      </c>
      <c r="V2751" s="35">
        <f>'EPD information'!$Y$16*Tabell2[[#This Row],[Weight (kg)]]</f>
        <v>0.94379999999999997</v>
      </c>
      <c r="W2751" s="35">
        <f>'EPD information'!$Z$16*Tabell2[[#This Row],[Weight (kg)]]</f>
        <v>1.5306500000000002E-3</v>
      </c>
      <c r="X2751" s="35">
        <f>'EPD information'!$AA$16*Tabell2[[#This Row],[Weight (kg)]]</f>
        <v>-7.3205</v>
      </c>
      <c r="Y2751" s="18">
        <f>'EPD information'!$AB$16*Tabell2[[#This Row],[Weight (kg)]]</f>
        <v>20.327999999999999</v>
      </c>
      <c r="Z2751" s="18">
        <f>'EPD information'!$AC$16*Tabell2[[#This Row],[Weight (kg)]]</f>
        <v>0.35634500000000002</v>
      </c>
      <c r="AA2751" s="18">
        <f>'EPD information'!$AD$16*Tabell2[[#This Row],[Weight (kg)]]</f>
        <v>4.4588499999999996E-2</v>
      </c>
      <c r="AB2751" s="18" t="s">
        <v>48</v>
      </c>
      <c r="AC2751" s="18">
        <f>'EPD information'!$AF$16*Tabell2[[#This Row],[Weight (kg)]]</f>
        <v>2.8132499999999998E-2</v>
      </c>
      <c r="AD2751" s="18">
        <f>'EPD information'!$AG$16*Tabell2[[#This Row],[Weight (kg)]]</f>
        <v>0.93774999999999997</v>
      </c>
      <c r="AE2751" s="18">
        <f>'EPD information'!$AH$16*Tabell2[[#This Row],[Weight (kg)]]</f>
        <v>1.5004E-3</v>
      </c>
      <c r="AF2751" s="21">
        <f>'EPD information'!$AI$16*Tabell2[[#This Row],[Weight (kg)]]</f>
        <v>-6.9574999999999996</v>
      </c>
    </row>
    <row r="2752" spans="1:32" x14ac:dyDescent="0.2">
      <c r="A2752" s="36" t="s">
        <v>265</v>
      </c>
      <c r="B2752" s="37" t="s">
        <v>266</v>
      </c>
      <c r="C2752" s="38">
        <v>100279</v>
      </c>
      <c r="D2752" s="39">
        <v>7319661002791</v>
      </c>
      <c r="E2752" s="37" t="s">
        <v>46</v>
      </c>
      <c r="F2752" s="40">
        <v>450</v>
      </c>
      <c r="G2752" s="37">
        <v>300</v>
      </c>
      <c r="H2752" s="41">
        <v>3.04</v>
      </c>
      <c r="I2752" s="35">
        <f>'EPD information'!$L$16*Tabell2[[#This Row],[Weight (kg)]]</f>
        <v>10.366400000000001</v>
      </c>
      <c r="J2752" s="22">
        <f>'EPD information'!$M$16*Tabell2[[#This Row],[Weight (kg)]]</f>
        <v>0.18057600000000001</v>
      </c>
      <c r="K2752" s="22">
        <f>'EPD information'!$N$16*Tabell2[[#This Row],[Weight (kg)]]</f>
        <v>2.1432E-2</v>
      </c>
      <c r="L2752" s="22">
        <f>'EPD information'!$O$16*Tabell2[[#This Row],[Weight (kg)]]</f>
        <v>0</v>
      </c>
      <c r="M2752" s="22">
        <f>'EPD information'!$P$16*Tabell2[[#This Row],[Weight (kg)]]</f>
        <v>1.4288E-2</v>
      </c>
      <c r="N2752" s="22">
        <f>'EPD information'!$Q$16*Tabell2[[#This Row],[Weight (kg)]]</f>
        <v>0.47423999999999999</v>
      </c>
      <c r="O2752" s="22">
        <f>'EPD information'!$R$16*Tabell2[[#This Row],[Weight (kg)]]</f>
        <v>7.6912000000000009E-4</v>
      </c>
      <c r="P2752" s="22">
        <f>'EPD information'!$S$16*Tabell2[[#This Row],[Weight (kg)]]</f>
        <v>-3.6783999999999999</v>
      </c>
      <c r="Q2752" s="35">
        <f>'Product specific GWP'!$T$16*Tabell2[[#This Row],[Weight (kg)]]</f>
        <v>0.13284800000000002</v>
      </c>
      <c r="R2752" s="35" t="s">
        <v>48</v>
      </c>
      <c r="S2752" s="35">
        <f>'EPD information'!$V$16*Tabell2[[#This Row],[Weight (kg)]]</f>
        <v>2.1432E-2</v>
      </c>
      <c r="T2752" s="35" t="str">
        <f>'EPD information'!$W$16</f>
        <v>ND</v>
      </c>
      <c r="U2752" s="35">
        <f>'EPD information'!$X$16*Tabell2[[#This Row],[Weight (kg)]]</f>
        <v>1.4288E-2</v>
      </c>
      <c r="V2752" s="35">
        <f>'EPD information'!$Y$16*Tabell2[[#This Row],[Weight (kg)]]</f>
        <v>0.47423999999999999</v>
      </c>
      <c r="W2752" s="35">
        <f>'EPD information'!$Z$16*Tabell2[[#This Row],[Weight (kg)]]</f>
        <v>7.6912000000000009E-4</v>
      </c>
      <c r="X2752" s="35">
        <f>'EPD information'!$AA$16*Tabell2[[#This Row],[Weight (kg)]]</f>
        <v>-3.6783999999999999</v>
      </c>
      <c r="Y2752" s="18">
        <f>'EPD information'!$AB$16*Tabell2[[#This Row],[Weight (kg)]]</f>
        <v>10.214399999999999</v>
      </c>
      <c r="Z2752" s="18">
        <f>'EPD information'!$AC$16*Tabell2[[#This Row],[Weight (kg)]]</f>
        <v>0.17905599999999999</v>
      </c>
      <c r="AA2752" s="18">
        <f>'EPD information'!$AD$16*Tabell2[[#This Row],[Weight (kg)]]</f>
        <v>2.2404799999999999E-2</v>
      </c>
      <c r="AB2752" s="18" t="s">
        <v>48</v>
      </c>
      <c r="AC2752" s="18">
        <f>'EPD information'!$AF$16*Tabell2[[#This Row],[Weight (kg)]]</f>
        <v>1.4135999999999999E-2</v>
      </c>
      <c r="AD2752" s="18">
        <f>'EPD information'!$AG$16*Tabell2[[#This Row],[Weight (kg)]]</f>
        <v>0.47120000000000001</v>
      </c>
      <c r="AE2752" s="18">
        <f>'EPD information'!$AH$16*Tabell2[[#This Row],[Weight (kg)]]</f>
        <v>7.5392000000000005E-4</v>
      </c>
      <c r="AF2752" s="21">
        <f>'EPD information'!$AI$16*Tabell2[[#This Row],[Weight (kg)]]</f>
        <v>-3.4959999999999996</v>
      </c>
    </row>
    <row r="2753" spans="1:32" x14ac:dyDescent="0.2">
      <c r="A2753" s="36" t="s">
        <v>265</v>
      </c>
      <c r="B2753" s="37" t="s">
        <v>266</v>
      </c>
      <c r="C2753" s="38">
        <v>101881</v>
      </c>
      <c r="D2753" s="39">
        <v>7319661018815</v>
      </c>
      <c r="E2753" s="37" t="s">
        <v>46</v>
      </c>
      <c r="F2753" s="40">
        <v>450</v>
      </c>
      <c r="G2753" s="37">
        <v>500</v>
      </c>
      <c r="H2753" s="41">
        <v>7.2</v>
      </c>
      <c r="I2753" s="35">
        <f>'EPD information'!$L$16*Tabell2[[#This Row],[Weight (kg)]]</f>
        <v>24.552000000000003</v>
      </c>
      <c r="J2753" s="22">
        <f>'EPD information'!$M$16*Tabell2[[#This Row],[Weight (kg)]]</f>
        <v>0.42768</v>
      </c>
      <c r="K2753" s="22">
        <f>'EPD information'!$N$16*Tabell2[[#This Row],[Weight (kg)]]</f>
        <v>5.076E-2</v>
      </c>
      <c r="L2753" s="22">
        <f>'EPD information'!$O$16*Tabell2[[#This Row],[Weight (kg)]]</f>
        <v>0</v>
      </c>
      <c r="M2753" s="22">
        <f>'EPD information'!$P$16*Tabell2[[#This Row],[Weight (kg)]]</f>
        <v>3.3840000000000002E-2</v>
      </c>
      <c r="N2753" s="22">
        <f>'EPD information'!$Q$16*Tabell2[[#This Row],[Weight (kg)]]</f>
        <v>1.1232</v>
      </c>
      <c r="O2753" s="22">
        <f>'EPD information'!$R$16*Tabell2[[#This Row],[Weight (kg)]]</f>
        <v>1.8216000000000003E-3</v>
      </c>
      <c r="P2753" s="22">
        <f>'EPD information'!$S$16*Tabell2[[#This Row],[Weight (kg)]]</f>
        <v>-8.7119999999999997</v>
      </c>
      <c r="Q2753" s="35">
        <f>'Product specific GWP'!$T$16*Tabell2[[#This Row],[Weight (kg)]]</f>
        <v>0.31464000000000003</v>
      </c>
      <c r="R2753" s="35" t="s">
        <v>48</v>
      </c>
      <c r="S2753" s="35">
        <f>'EPD information'!$V$16*Tabell2[[#This Row],[Weight (kg)]]</f>
        <v>5.076E-2</v>
      </c>
      <c r="T2753" s="35" t="str">
        <f>'EPD information'!$W$16</f>
        <v>ND</v>
      </c>
      <c r="U2753" s="35">
        <f>'EPD information'!$X$16*Tabell2[[#This Row],[Weight (kg)]]</f>
        <v>3.3840000000000002E-2</v>
      </c>
      <c r="V2753" s="35">
        <f>'EPD information'!$Y$16*Tabell2[[#This Row],[Weight (kg)]]</f>
        <v>1.1232</v>
      </c>
      <c r="W2753" s="35">
        <f>'EPD information'!$Z$16*Tabell2[[#This Row],[Weight (kg)]]</f>
        <v>1.8216000000000003E-3</v>
      </c>
      <c r="X2753" s="35">
        <f>'EPD information'!$AA$16*Tabell2[[#This Row],[Weight (kg)]]</f>
        <v>-8.7119999999999997</v>
      </c>
      <c r="Y2753" s="18">
        <f>'EPD information'!$AB$16*Tabell2[[#This Row],[Weight (kg)]]</f>
        <v>24.192</v>
      </c>
      <c r="Z2753" s="18">
        <f>'EPD information'!$AC$16*Tabell2[[#This Row],[Weight (kg)]]</f>
        <v>0.42408000000000001</v>
      </c>
      <c r="AA2753" s="18">
        <f>'EPD information'!$AD$16*Tabell2[[#This Row],[Weight (kg)]]</f>
        <v>5.3064E-2</v>
      </c>
      <c r="AB2753" s="18" t="s">
        <v>48</v>
      </c>
      <c r="AC2753" s="18">
        <f>'EPD information'!$AF$16*Tabell2[[#This Row],[Weight (kg)]]</f>
        <v>3.3479999999999996E-2</v>
      </c>
      <c r="AD2753" s="18">
        <f>'EPD information'!$AG$16*Tabell2[[#This Row],[Weight (kg)]]</f>
        <v>1.1160000000000001</v>
      </c>
      <c r="AE2753" s="18">
        <f>'EPD information'!$AH$16*Tabell2[[#This Row],[Weight (kg)]]</f>
        <v>1.7856E-3</v>
      </c>
      <c r="AF2753" s="21">
        <f>'EPD information'!$AI$16*Tabell2[[#This Row],[Weight (kg)]]</f>
        <v>-8.2799999999999994</v>
      </c>
    </row>
    <row r="2754" spans="1:32" x14ac:dyDescent="0.2">
      <c r="A2754" s="36" t="s">
        <v>265</v>
      </c>
      <c r="B2754" s="37" t="s">
        <v>266</v>
      </c>
      <c r="C2754" s="38">
        <v>100280</v>
      </c>
      <c r="D2754" s="39">
        <v>7319661002807</v>
      </c>
      <c r="E2754" s="37" t="s">
        <v>46</v>
      </c>
      <c r="F2754" s="40">
        <v>500</v>
      </c>
      <c r="G2754" s="37">
        <v>300</v>
      </c>
      <c r="H2754" s="41">
        <v>3.37</v>
      </c>
      <c r="I2754" s="35">
        <f>'EPD information'!$L$16*Tabell2[[#This Row],[Weight (kg)]]</f>
        <v>11.491700000000002</v>
      </c>
      <c r="J2754" s="22">
        <f>'EPD information'!$M$16*Tabell2[[#This Row],[Weight (kg)]]</f>
        <v>0.20017800000000002</v>
      </c>
      <c r="K2754" s="22">
        <f>'EPD information'!$N$16*Tabell2[[#This Row],[Weight (kg)]]</f>
        <v>2.3758500000000002E-2</v>
      </c>
      <c r="L2754" s="22">
        <f>'EPD information'!$O$16*Tabell2[[#This Row],[Weight (kg)]]</f>
        <v>0</v>
      </c>
      <c r="M2754" s="22">
        <f>'EPD information'!$P$16*Tabell2[[#This Row],[Weight (kg)]]</f>
        <v>1.5839000000000002E-2</v>
      </c>
      <c r="N2754" s="22">
        <f>'EPD information'!$Q$16*Tabell2[[#This Row],[Weight (kg)]]</f>
        <v>0.52571999999999997</v>
      </c>
      <c r="O2754" s="22">
        <f>'EPD information'!$R$16*Tabell2[[#This Row],[Weight (kg)]]</f>
        <v>8.5261000000000006E-4</v>
      </c>
      <c r="P2754" s="22">
        <f>'EPD information'!$S$16*Tabell2[[#This Row],[Weight (kg)]]</f>
        <v>-4.0777000000000001</v>
      </c>
      <c r="Q2754" s="35">
        <f>'Product specific GWP'!$T$16*Tabell2[[#This Row],[Weight (kg)]]</f>
        <v>0.14726900000000001</v>
      </c>
      <c r="R2754" s="35" t="s">
        <v>48</v>
      </c>
      <c r="S2754" s="35">
        <f>'EPD information'!$V$16*Tabell2[[#This Row],[Weight (kg)]]</f>
        <v>2.3758500000000002E-2</v>
      </c>
      <c r="T2754" s="35" t="str">
        <f>'EPD information'!$W$16</f>
        <v>ND</v>
      </c>
      <c r="U2754" s="35">
        <f>'EPD information'!$X$16*Tabell2[[#This Row],[Weight (kg)]]</f>
        <v>1.5839000000000002E-2</v>
      </c>
      <c r="V2754" s="35">
        <f>'EPD information'!$Y$16*Tabell2[[#This Row],[Weight (kg)]]</f>
        <v>0.52571999999999997</v>
      </c>
      <c r="W2754" s="35">
        <f>'EPD information'!$Z$16*Tabell2[[#This Row],[Weight (kg)]]</f>
        <v>8.5261000000000006E-4</v>
      </c>
      <c r="X2754" s="35">
        <f>'EPD information'!$AA$16*Tabell2[[#This Row],[Weight (kg)]]</f>
        <v>-4.0777000000000001</v>
      </c>
      <c r="Y2754" s="18">
        <f>'EPD information'!$AB$16*Tabell2[[#This Row],[Weight (kg)]]</f>
        <v>11.3232</v>
      </c>
      <c r="Z2754" s="18">
        <f>'EPD information'!$AC$16*Tabell2[[#This Row],[Weight (kg)]]</f>
        <v>0.198493</v>
      </c>
      <c r="AA2754" s="18">
        <f>'EPD information'!$AD$16*Tabell2[[#This Row],[Weight (kg)]]</f>
        <v>2.4836899999999999E-2</v>
      </c>
      <c r="AB2754" s="18" t="s">
        <v>48</v>
      </c>
      <c r="AC2754" s="18">
        <f>'EPD information'!$AF$16*Tabell2[[#This Row],[Weight (kg)]]</f>
        <v>1.56705E-2</v>
      </c>
      <c r="AD2754" s="18">
        <f>'EPD information'!$AG$16*Tabell2[[#This Row],[Weight (kg)]]</f>
        <v>0.52234999999999998</v>
      </c>
      <c r="AE2754" s="18">
        <f>'EPD information'!$AH$16*Tabell2[[#This Row],[Weight (kg)]]</f>
        <v>8.3576000000000006E-4</v>
      </c>
      <c r="AF2754" s="21">
        <f>'EPD information'!$AI$16*Tabell2[[#This Row],[Weight (kg)]]</f>
        <v>-3.8754999999999997</v>
      </c>
    </row>
    <row r="2755" spans="1:32" x14ac:dyDescent="0.2">
      <c r="A2755" s="36" t="s">
        <v>265</v>
      </c>
      <c r="B2755" s="37" t="s">
        <v>266</v>
      </c>
      <c r="C2755" s="38">
        <v>100749</v>
      </c>
      <c r="D2755" s="39">
        <v>7319661007499</v>
      </c>
      <c r="E2755" s="37" t="s">
        <v>46</v>
      </c>
      <c r="F2755" s="40">
        <v>500</v>
      </c>
      <c r="G2755" s="37">
        <v>500</v>
      </c>
      <c r="H2755" s="41">
        <v>7.69</v>
      </c>
      <c r="I2755" s="35">
        <f>'EPD information'!$L$16*Tabell2[[#This Row],[Weight (kg)]]</f>
        <v>26.222900000000003</v>
      </c>
      <c r="J2755" s="22">
        <f>'EPD information'!$M$16*Tabell2[[#This Row],[Weight (kg)]]</f>
        <v>0.45678600000000003</v>
      </c>
      <c r="K2755" s="22">
        <f>'EPD information'!$N$16*Tabell2[[#This Row],[Weight (kg)]]</f>
        <v>5.4214499999999999E-2</v>
      </c>
      <c r="L2755" s="22">
        <f>'EPD information'!$O$16*Tabell2[[#This Row],[Weight (kg)]]</f>
        <v>0</v>
      </c>
      <c r="M2755" s="22">
        <f>'EPD information'!$P$16*Tabell2[[#This Row],[Weight (kg)]]</f>
        <v>3.6143000000000002E-2</v>
      </c>
      <c r="N2755" s="22">
        <f>'EPD information'!$Q$16*Tabell2[[#This Row],[Weight (kg)]]</f>
        <v>1.19964</v>
      </c>
      <c r="O2755" s="22">
        <f>'EPD information'!$R$16*Tabell2[[#This Row],[Weight (kg)]]</f>
        <v>1.9455700000000002E-3</v>
      </c>
      <c r="P2755" s="22">
        <f>'EPD information'!$S$16*Tabell2[[#This Row],[Weight (kg)]]</f>
        <v>-9.3048999999999999</v>
      </c>
      <c r="Q2755" s="35">
        <f>'Product specific GWP'!$T$16*Tabell2[[#This Row],[Weight (kg)]]</f>
        <v>0.33605300000000005</v>
      </c>
      <c r="R2755" s="35" t="s">
        <v>48</v>
      </c>
      <c r="S2755" s="35">
        <f>'EPD information'!$V$16*Tabell2[[#This Row],[Weight (kg)]]</f>
        <v>5.4214499999999999E-2</v>
      </c>
      <c r="T2755" s="35" t="str">
        <f>'EPD information'!$W$16</f>
        <v>ND</v>
      </c>
      <c r="U2755" s="35">
        <f>'EPD information'!$X$16*Tabell2[[#This Row],[Weight (kg)]]</f>
        <v>3.6143000000000002E-2</v>
      </c>
      <c r="V2755" s="35">
        <f>'EPD information'!$Y$16*Tabell2[[#This Row],[Weight (kg)]]</f>
        <v>1.19964</v>
      </c>
      <c r="W2755" s="35">
        <f>'EPD information'!$Z$16*Tabell2[[#This Row],[Weight (kg)]]</f>
        <v>1.9455700000000002E-3</v>
      </c>
      <c r="X2755" s="35">
        <f>'EPD information'!$AA$16*Tabell2[[#This Row],[Weight (kg)]]</f>
        <v>-9.3048999999999999</v>
      </c>
      <c r="Y2755" s="18">
        <f>'EPD information'!$AB$16*Tabell2[[#This Row],[Weight (kg)]]</f>
        <v>25.8384</v>
      </c>
      <c r="Z2755" s="18">
        <f>'EPD information'!$AC$16*Tabell2[[#This Row],[Weight (kg)]]</f>
        <v>0.45294100000000004</v>
      </c>
      <c r="AA2755" s="18">
        <f>'EPD information'!$AD$16*Tabell2[[#This Row],[Weight (kg)]]</f>
        <v>5.6675300000000005E-2</v>
      </c>
      <c r="AB2755" s="18" t="s">
        <v>48</v>
      </c>
      <c r="AC2755" s="18">
        <f>'EPD information'!$AF$16*Tabell2[[#This Row],[Weight (kg)]]</f>
        <v>3.5758499999999999E-2</v>
      </c>
      <c r="AD2755" s="18">
        <f>'EPD information'!$AG$16*Tabell2[[#This Row],[Weight (kg)]]</f>
        <v>1.1919500000000001</v>
      </c>
      <c r="AE2755" s="18">
        <f>'EPD information'!$AH$16*Tabell2[[#This Row],[Weight (kg)]]</f>
        <v>1.9071200000000002E-3</v>
      </c>
      <c r="AF2755" s="21">
        <f>'EPD information'!$AI$16*Tabell2[[#This Row],[Weight (kg)]]</f>
        <v>-8.8435000000000006</v>
      </c>
    </row>
    <row r="2756" spans="1:32" x14ac:dyDescent="0.2">
      <c r="A2756" s="36" t="s">
        <v>265</v>
      </c>
      <c r="B2756" s="37" t="s">
        <v>266</v>
      </c>
      <c r="C2756" s="38">
        <v>777951</v>
      </c>
      <c r="D2756" s="39">
        <v>7319667779512</v>
      </c>
      <c r="E2756" s="37" t="s">
        <v>46</v>
      </c>
      <c r="F2756" s="40">
        <v>500</v>
      </c>
      <c r="G2756" s="37">
        <v>150</v>
      </c>
      <c r="H2756" s="41">
        <v>3.37</v>
      </c>
      <c r="I2756" s="35">
        <f>'EPD information'!$L$16*Tabell2[[#This Row],[Weight (kg)]]</f>
        <v>11.491700000000002</v>
      </c>
      <c r="J2756" s="22">
        <f>'EPD information'!$M$16*Tabell2[[#This Row],[Weight (kg)]]</f>
        <v>0.20017800000000002</v>
      </c>
      <c r="K2756" s="22">
        <f>'EPD information'!$N$16*Tabell2[[#This Row],[Weight (kg)]]</f>
        <v>2.3758500000000002E-2</v>
      </c>
      <c r="L2756" s="22">
        <f>'EPD information'!$O$16*Tabell2[[#This Row],[Weight (kg)]]</f>
        <v>0</v>
      </c>
      <c r="M2756" s="22">
        <f>'EPD information'!$P$16*Tabell2[[#This Row],[Weight (kg)]]</f>
        <v>1.5839000000000002E-2</v>
      </c>
      <c r="N2756" s="22">
        <f>'EPD information'!$Q$16*Tabell2[[#This Row],[Weight (kg)]]</f>
        <v>0.52571999999999997</v>
      </c>
      <c r="O2756" s="22">
        <f>'EPD information'!$R$16*Tabell2[[#This Row],[Weight (kg)]]</f>
        <v>8.5261000000000006E-4</v>
      </c>
      <c r="P2756" s="22">
        <f>'EPD information'!$S$16*Tabell2[[#This Row],[Weight (kg)]]</f>
        <v>-4.0777000000000001</v>
      </c>
      <c r="Q2756" s="35">
        <f>'Product specific GWP'!$T$16*Tabell2[[#This Row],[Weight (kg)]]</f>
        <v>0.14726900000000001</v>
      </c>
      <c r="R2756" s="35" t="s">
        <v>48</v>
      </c>
      <c r="S2756" s="35">
        <f>'EPD information'!$V$16*Tabell2[[#This Row],[Weight (kg)]]</f>
        <v>2.3758500000000002E-2</v>
      </c>
      <c r="T2756" s="35" t="str">
        <f>'EPD information'!$W$16</f>
        <v>ND</v>
      </c>
      <c r="U2756" s="35">
        <f>'EPD information'!$X$16*Tabell2[[#This Row],[Weight (kg)]]</f>
        <v>1.5839000000000002E-2</v>
      </c>
      <c r="V2756" s="35">
        <f>'EPD information'!$Y$16*Tabell2[[#This Row],[Weight (kg)]]</f>
        <v>0.52571999999999997</v>
      </c>
      <c r="W2756" s="35">
        <f>'EPD information'!$Z$16*Tabell2[[#This Row],[Weight (kg)]]</f>
        <v>8.5261000000000006E-4</v>
      </c>
      <c r="X2756" s="35">
        <f>'EPD information'!$AA$16*Tabell2[[#This Row],[Weight (kg)]]</f>
        <v>-4.0777000000000001</v>
      </c>
      <c r="Y2756" s="18">
        <f>'EPD information'!$AB$16*Tabell2[[#This Row],[Weight (kg)]]</f>
        <v>11.3232</v>
      </c>
      <c r="Z2756" s="18">
        <f>'EPD information'!$AC$16*Tabell2[[#This Row],[Weight (kg)]]</f>
        <v>0.198493</v>
      </c>
      <c r="AA2756" s="18">
        <f>'EPD information'!$AD$16*Tabell2[[#This Row],[Weight (kg)]]</f>
        <v>2.4836899999999999E-2</v>
      </c>
      <c r="AB2756" s="18" t="s">
        <v>48</v>
      </c>
      <c r="AC2756" s="18">
        <f>'EPD information'!$AF$16*Tabell2[[#This Row],[Weight (kg)]]</f>
        <v>1.56705E-2</v>
      </c>
      <c r="AD2756" s="18">
        <f>'EPD information'!$AG$16*Tabell2[[#This Row],[Weight (kg)]]</f>
        <v>0.52234999999999998</v>
      </c>
      <c r="AE2756" s="18">
        <f>'EPD information'!$AH$16*Tabell2[[#This Row],[Weight (kg)]]</f>
        <v>8.3576000000000006E-4</v>
      </c>
      <c r="AF2756" s="21">
        <f>'EPD information'!$AI$16*Tabell2[[#This Row],[Weight (kg)]]</f>
        <v>-3.8754999999999997</v>
      </c>
    </row>
    <row r="2757" spans="1:32" x14ac:dyDescent="0.2">
      <c r="A2757" s="36" t="s">
        <v>265</v>
      </c>
      <c r="B2757" s="37" t="s">
        <v>266</v>
      </c>
      <c r="C2757" s="38">
        <v>101879</v>
      </c>
      <c r="D2757" s="39">
        <v>7319661018792</v>
      </c>
      <c r="E2757" s="37" t="s">
        <v>46</v>
      </c>
      <c r="F2757" s="40">
        <v>630</v>
      </c>
      <c r="G2757" s="37">
        <v>300</v>
      </c>
      <c r="H2757" s="41">
        <v>5.9</v>
      </c>
      <c r="I2757" s="35">
        <f>'EPD information'!$L$16*Tabell2[[#This Row],[Weight (kg)]]</f>
        <v>20.119000000000003</v>
      </c>
      <c r="J2757" s="22">
        <f>'EPD information'!$M$16*Tabell2[[#This Row],[Weight (kg)]]</f>
        <v>0.35046000000000005</v>
      </c>
      <c r="K2757" s="22">
        <f>'EPD information'!$N$16*Tabell2[[#This Row],[Weight (kg)]]</f>
        <v>4.1595E-2</v>
      </c>
      <c r="L2757" s="22">
        <f>'EPD information'!$O$16*Tabell2[[#This Row],[Weight (kg)]]</f>
        <v>0</v>
      </c>
      <c r="M2757" s="22">
        <f>'EPD information'!$P$16*Tabell2[[#This Row],[Weight (kg)]]</f>
        <v>2.7730000000000001E-2</v>
      </c>
      <c r="N2757" s="22">
        <f>'EPD information'!$Q$16*Tabell2[[#This Row],[Weight (kg)]]</f>
        <v>0.92040000000000011</v>
      </c>
      <c r="O2757" s="22">
        <f>'EPD information'!$R$16*Tabell2[[#This Row],[Weight (kg)]]</f>
        <v>1.4927000000000002E-3</v>
      </c>
      <c r="P2757" s="22">
        <f>'EPD information'!$S$16*Tabell2[[#This Row],[Weight (kg)]]</f>
        <v>-7.1390000000000002</v>
      </c>
      <c r="Q2757" s="35">
        <f>'Product specific GWP'!$T$16*Tabell2[[#This Row],[Weight (kg)]]</f>
        <v>0.25783000000000006</v>
      </c>
      <c r="R2757" s="35" t="s">
        <v>48</v>
      </c>
      <c r="S2757" s="35">
        <f>'EPD information'!$V$16*Tabell2[[#This Row],[Weight (kg)]]</f>
        <v>4.1595E-2</v>
      </c>
      <c r="T2757" s="35" t="str">
        <f>'EPD information'!$W$16</f>
        <v>ND</v>
      </c>
      <c r="U2757" s="35">
        <f>'EPD information'!$X$16*Tabell2[[#This Row],[Weight (kg)]]</f>
        <v>2.7730000000000001E-2</v>
      </c>
      <c r="V2757" s="35">
        <f>'EPD information'!$Y$16*Tabell2[[#This Row],[Weight (kg)]]</f>
        <v>0.92040000000000011</v>
      </c>
      <c r="W2757" s="35">
        <f>'EPD information'!$Z$16*Tabell2[[#This Row],[Weight (kg)]]</f>
        <v>1.4927000000000002E-3</v>
      </c>
      <c r="X2757" s="35">
        <f>'EPD information'!$AA$16*Tabell2[[#This Row],[Weight (kg)]]</f>
        <v>-7.1390000000000002</v>
      </c>
      <c r="Y2757" s="18">
        <f>'EPD information'!$AB$16*Tabell2[[#This Row],[Weight (kg)]]</f>
        <v>19.824000000000002</v>
      </c>
      <c r="Z2757" s="18">
        <f>'EPD information'!$AC$16*Tabell2[[#This Row],[Weight (kg)]]</f>
        <v>0.34751000000000004</v>
      </c>
      <c r="AA2757" s="18">
        <f>'EPD information'!$AD$16*Tabell2[[#This Row],[Weight (kg)]]</f>
        <v>4.3483000000000001E-2</v>
      </c>
      <c r="AB2757" s="18" t="s">
        <v>48</v>
      </c>
      <c r="AC2757" s="18">
        <f>'EPD information'!$AF$16*Tabell2[[#This Row],[Weight (kg)]]</f>
        <v>2.7435000000000001E-2</v>
      </c>
      <c r="AD2757" s="18">
        <f>'EPD information'!$AG$16*Tabell2[[#This Row],[Weight (kg)]]</f>
        <v>0.91450000000000009</v>
      </c>
      <c r="AE2757" s="18">
        <f>'EPD information'!$AH$16*Tabell2[[#This Row],[Weight (kg)]]</f>
        <v>1.4632000000000002E-3</v>
      </c>
      <c r="AF2757" s="21">
        <f>'EPD information'!$AI$16*Tabell2[[#This Row],[Weight (kg)]]</f>
        <v>-6.7850000000000001</v>
      </c>
    </row>
    <row r="2758" spans="1:32" x14ac:dyDescent="0.2">
      <c r="A2758" s="36" t="s">
        <v>265</v>
      </c>
      <c r="B2758" s="37" t="s">
        <v>266</v>
      </c>
      <c r="C2758" s="38">
        <v>101882</v>
      </c>
      <c r="D2758" s="39">
        <v>7319661018822</v>
      </c>
      <c r="E2758" s="37" t="s">
        <v>46</v>
      </c>
      <c r="F2758" s="40">
        <v>630</v>
      </c>
      <c r="G2758" s="37">
        <v>500</v>
      </c>
      <c r="H2758" s="41">
        <v>8</v>
      </c>
      <c r="I2758" s="35">
        <f>'EPD information'!$L$16*Tabell2[[#This Row],[Weight (kg)]]</f>
        <v>27.28</v>
      </c>
      <c r="J2758" s="22">
        <f>'EPD information'!$M$16*Tabell2[[#This Row],[Weight (kg)]]</f>
        <v>0.47520000000000001</v>
      </c>
      <c r="K2758" s="22">
        <f>'EPD information'!$N$16*Tabell2[[#This Row],[Weight (kg)]]</f>
        <v>5.6399999999999999E-2</v>
      </c>
      <c r="L2758" s="22">
        <f>'EPD information'!$O$16*Tabell2[[#This Row],[Weight (kg)]]</f>
        <v>0</v>
      </c>
      <c r="M2758" s="22">
        <f>'EPD information'!$P$16*Tabell2[[#This Row],[Weight (kg)]]</f>
        <v>3.7600000000000001E-2</v>
      </c>
      <c r="N2758" s="22">
        <f>'EPD information'!$Q$16*Tabell2[[#This Row],[Weight (kg)]]</f>
        <v>1.248</v>
      </c>
      <c r="O2758" s="22">
        <f>'EPD information'!$R$16*Tabell2[[#This Row],[Weight (kg)]]</f>
        <v>2.0240000000000002E-3</v>
      </c>
      <c r="P2758" s="22">
        <f>'EPD information'!$S$16*Tabell2[[#This Row],[Weight (kg)]]</f>
        <v>-9.68</v>
      </c>
      <c r="Q2758" s="35">
        <f>'Product specific GWP'!$T$16*Tabell2[[#This Row],[Weight (kg)]]</f>
        <v>0.34960000000000002</v>
      </c>
      <c r="R2758" s="35" t="s">
        <v>48</v>
      </c>
      <c r="S2758" s="35">
        <f>'EPD information'!$V$16*Tabell2[[#This Row],[Weight (kg)]]</f>
        <v>5.6399999999999999E-2</v>
      </c>
      <c r="T2758" s="35" t="str">
        <f>'EPD information'!$W$16</f>
        <v>ND</v>
      </c>
      <c r="U2758" s="35">
        <f>'EPD information'!$X$16*Tabell2[[#This Row],[Weight (kg)]]</f>
        <v>3.7600000000000001E-2</v>
      </c>
      <c r="V2758" s="35">
        <f>'EPD information'!$Y$16*Tabell2[[#This Row],[Weight (kg)]]</f>
        <v>1.248</v>
      </c>
      <c r="W2758" s="35">
        <f>'EPD information'!$Z$16*Tabell2[[#This Row],[Weight (kg)]]</f>
        <v>2.0240000000000002E-3</v>
      </c>
      <c r="X2758" s="35">
        <f>'EPD information'!$AA$16*Tabell2[[#This Row],[Weight (kg)]]</f>
        <v>-9.68</v>
      </c>
      <c r="Y2758" s="18">
        <f>'EPD information'!$AB$16*Tabell2[[#This Row],[Weight (kg)]]</f>
        <v>26.88</v>
      </c>
      <c r="Z2758" s="18">
        <f>'EPD information'!$AC$16*Tabell2[[#This Row],[Weight (kg)]]</f>
        <v>0.47120000000000001</v>
      </c>
      <c r="AA2758" s="18">
        <f>'EPD information'!$AD$16*Tabell2[[#This Row],[Weight (kg)]]</f>
        <v>5.8959999999999999E-2</v>
      </c>
      <c r="AB2758" s="18" t="s">
        <v>48</v>
      </c>
      <c r="AC2758" s="18">
        <f>'EPD information'!$AF$16*Tabell2[[#This Row],[Weight (kg)]]</f>
        <v>3.7199999999999997E-2</v>
      </c>
      <c r="AD2758" s="18">
        <f>'EPD information'!$AG$16*Tabell2[[#This Row],[Weight (kg)]]</f>
        <v>1.24</v>
      </c>
      <c r="AE2758" s="18">
        <f>'EPD information'!$AH$16*Tabell2[[#This Row],[Weight (kg)]]</f>
        <v>1.9840000000000001E-3</v>
      </c>
      <c r="AF2758" s="21">
        <f>'EPD information'!$AI$16*Tabell2[[#This Row],[Weight (kg)]]</f>
        <v>-9.1999999999999993</v>
      </c>
    </row>
    <row r="2759" spans="1:32" x14ac:dyDescent="0.2">
      <c r="A2759" s="36" t="s">
        <v>265</v>
      </c>
      <c r="B2759" s="37" t="s">
        <v>266</v>
      </c>
      <c r="C2759" s="38">
        <v>116409</v>
      </c>
      <c r="D2759" s="39">
        <v>7319660364043</v>
      </c>
      <c r="E2759" s="37" t="s">
        <v>46</v>
      </c>
      <c r="F2759" s="40">
        <v>800</v>
      </c>
      <c r="G2759" s="37">
        <v>500</v>
      </c>
      <c r="H2759" s="41">
        <v>10.6</v>
      </c>
      <c r="I2759" s="35">
        <f>'EPD information'!$L$16*Tabell2[[#This Row],[Weight (kg)]]</f>
        <v>36.146000000000001</v>
      </c>
      <c r="J2759" s="22">
        <f>'EPD information'!$M$16*Tabell2[[#This Row],[Weight (kg)]]</f>
        <v>0.62963999999999998</v>
      </c>
      <c r="K2759" s="22">
        <f>'EPD information'!$N$16*Tabell2[[#This Row],[Weight (kg)]]</f>
        <v>7.4729999999999991E-2</v>
      </c>
      <c r="L2759" s="22">
        <f>'EPD information'!$O$16*Tabell2[[#This Row],[Weight (kg)]]</f>
        <v>0</v>
      </c>
      <c r="M2759" s="22">
        <f>'EPD information'!$P$16*Tabell2[[#This Row],[Weight (kg)]]</f>
        <v>4.9820000000000003E-2</v>
      </c>
      <c r="N2759" s="22">
        <f>'EPD information'!$Q$16*Tabell2[[#This Row],[Weight (kg)]]</f>
        <v>1.6536</v>
      </c>
      <c r="O2759" s="22">
        <f>'EPD information'!$R$16*Tabell2[[#This Row],[Weight (kg)]]</f>
        <v>2.6818000000000002E-3</v>
      </c>
      <c r="P2759" s="22">
        <f>'EPD information'!$S$16*Tabell2[[#This Row],[Weight (kg)]]</f>
        <v>-12.825999999999999</v>
      </c>
      <c r="Q2759" s="35">
        <f>'Product specific GWP'!$T$16*Tabell2[[#This Row],[Weight (kg)]]</f>
        <v>0.46322000000000002</v>
      </c>
      <c r="R2759" s="35" t="s">
        <v>48</v>
      </c>
      <c r="S2759" s="35">
        <f>'EPD information'!$V$16*Tabell2[[#This Row],[Weight (kg)]]</f>
        <v>7.4729999999999991E-2</v>
      </c>
      <c r="T2759" s="35" t="str">
        <f>'EPD information'!$W$16</f>
        <v>ND</v>
      </c>
      <c r="U2759" s="35">
        <f>'EPD information'!$X$16*Tabell2[[#This Row],[Weight (kg)]]</f>
        <v>4.9820000000000003E-2</v>
      </c>
      <c r="V2759" s="35">
        <f>'EPD information'!$Y$16*Tabell2[[#This Row],[Weight (kg)]]</f>
        <v>1.6536</v>
      </c>
      <c r="W2759" s="35">
        <f>'EPD information'!$Z$16*Tabell2[[#This Row],[Weight (kg)]]</f>
        <v>2.6818000000000002E-3</v>
      </c>
      <c r="X2759" s="35">
        <f>'EPD information'!$AA$16*Tabell2[[#This Row],[Weight (kg)]]</f>
        <v>-12.825999999999999</v>
      </c>
      <c r="Y2759" s="18">
        <f>'EPD information'!$AB$16*Tabell2[[#This Row],[Weight (kg)]]</f>
        <v>35.616</v>
      </c>
      <c r="Z2759" s="18">
        <f>'EPD information'!$AC$16*Tabell2[[#This Row],[Weight (kg)]]</f>
        <v>0.62434000000000001</v>
      </c>
      <c r="AA2759" s="18">
        <f>'EPD information'!$AD$16*Tabell2[[#This Row],[Weight (kg)]]</f>
        <v>7.8121999999999997E-2</v>
      </c>
      <c r="AB2759" s="18" t="s">
        <v>48</v>
      </c>
      <c r="AC2759" s="18">
        <f>'EPD information'!$AF$16*Tabell2[[#This Row],[Weight (kg)]]</f>
        <v>4.9289999999999994E-2</v>
      </c>
      <c r="AD2759" s="18">
        <f>'EPD information'!$AG$16*Tabell2[[#This Row],[Weight (kg)]]</f>
        <v>1.643</v>
      </c>
      <c r="AE2759" s="18">
        <f>'EPD information'!$AH$16*Tabell2[[#This Row],[Weight (kg)]]</f>
        <v>2.6288000000000001E-3</v>
      </c>
      <c r="AF2759" s="21">
        <f>'EPD information'!$AI$16*Tabell2[[#This Row],[Weight (kg)]]</f>
        <v>-12.19</v>
      </c>
    </row>
    <row r="2760" spans="1:32" x14ac:dyDescent="0.2">
      <c r="A2760" s="36" t="s">
        <v>265</v>
      </c>
      <c r="B2760" s="37" t="s">
        <v>266</v>
      </c>
      <c r="C2760" s="38">
        <v>116410</v>
      </c>
      <c r="D2760" s="39">
        <v>7319660364050</v>
      </c>
      <c r="E2760" s="37" t="s">
        <v>46</v>
      </c>
      <c r="F2760" s="40">
        <v>1000</v>
      </c>
      <c r="G2760" s="37">
        <v>500</v>
      </c>
      <c r="H2760" s="41">
        <v>13.7</v>
      </c>
      <c r="I2760" s="35">
        <f>'EPD information'!$L$16*Tabell2[[#This Row],[Weight (kg)]]</f>
        <v>46.716999999999999</v>
      </c>
      <c r="J2760" s="22">
        <f>'EPD information'!$M$16*Tabell2[[#This Row],[Weight (kg)]]</f>
        <v>0.81377999999999995</v>
      </c>
      <c r="K2760" s="22">
        <f>'EPD information'!$N$16*Tabell2[[#This Row],[Weight (kg)]]</f>
        <v>9.658499999999999E-2</v>
      </c>
      <c r="L2760" s="22">
        <f>'EPD information'!$O$16*Tabell2[[#This Row],[Weight (kg)]]</f>
        <v>0</v>
      </c>
      <c r="M2760" s="22">
        <f>'EPD information'!$P$16*Tabell2[[#This Row],[Weight (kg)]]</f>
        <v>6.4390000000000003E-2</v>
      </c>
      <c r="N2760" s="22">
        <f>'EPD information'!$Q$16*Tabell2[[#This Row],[Weight (kg)]]</f>
        <v>2.1372</v>
      </c>
      <c r="O2760" s="22">
        <f>'EPD information'!$R$16*Tabell2[[#This Row],[Weight (kg)]]</f>
        <v>3.4661000000000002E-3</v>
      </c>
      <c r="P2760" s="22">
        <f>'EPD information'!$S$16*Tabell2[[#This Row],[Weight (kg)]]</f>
        <v>-16.576999999999998</v>
      </c>
      <c r="Q2760" s="35">
        <f>'Product specific GWP'!$T$16*Tabell2[[#This Row],[Weight (kg)]]</f>
        <v>0.59869000000000006</v>
      </c>
      <c r="R2760" s="35" t="s">
        <v>48</v>
      </c>
      <c r="S2760" s="35">
        <f>'EPD information'!$V$16*Tabell2[[#This Row],[Weight (kg)]]</f>
        <v>9.658499999999999E-2</v>
      </c>
      <c r="T2760" s="35" t="str">
        <f>'EPD information'!$W$16</f>
        <v>ND</v>
      </c>
      <c r="U2760" s="35">
        <f>'EPD information'!$X$16*Tabell2[[#This Row],[Weight (kg)]]</f>
        <v>6.4390000000000003E-2</v>
      </c>
      <c r="V2760" s="35">
        <f>'EPD information'!$Y$16*Tabell2[[#This Row],[Weight (kg)]]</f>
        <v>2.1372</v>
      </c>
      <c r="W2760" s="35">
        <f>'EPD information'!$Z$16*Tabell2[[#This Row],[Weight (kg)]]</f>
        <v>3.4661000000000002E-3</v>
      </c>
      <c r="X2760" s="35">
        <f>'EPD information'!$AA$16*Tabell2[[#This Row],[Weight (kg)]]</f>
        <v>-16.576999999999998</v>
      </c>
      <c r="Y2760" s="18">
        <f>'EPD information'!$AB$16*Tabell2[[#This Row],[Weight (kg)]]</f>
        <v>46.031999999999996</v>
      </c>
      <c r="Z2760" s="18">
        <f>'EPD information'!$AC$16*Tabell2[[#This Row],[Weight (kg)]]</f>
        <v>0.80692999999999993</v>
      </c>
      <c r="AA2760" s="18">
        <f>'EPD information'!$AD$16*Tabell2[[#This Row],[Weight (kg)]]</f>
        <v>0.10096899999999999</v>
      </c>
      <c r="AB2760" s="18" t="s">
        <v>48</v>
      </c>
      <c r="AC2760" s="18">
        <f>'EPD information'!$AF$16*Tabell2[[#This Row],[Weight (kg)]]</f>
        <v>6.3704999999999998E-2</v>
      </c>
      <c r="AD2760" s="18">
        <f>'EPD information'!$AG$16*Tabell2[[#This Row],[Weight (kg)]]</f>
        <v>2.1234999999999999</v>
      </c>
      <c r="AE2760" s="18">
        <f>'EPD information'!$AH$16*Tabell2[[#This Row],[Weight (kg)]]</f>
        <v>3.3976000000000002E-3</v>
      </c>
      <c r="AF2760" s="21">
        <f>'EPD information'!$AI$16*Tabell2[[#This Row],[Weight (kg)]]</f>
        <v>-15.754999999999997</v>
      </c>
    </row>
    <row r="2761" spans="1:32" x14ac:dyDescent="0.2">
      <c r="A2761" s="36" t="s">
        <v>265</v>
      </c>
      <c r="B2761" s="37" t="s">
        <v>266</v>
      </c>
      <c r="C2761" s="38">
        <v>116410</v>
      </c>
      <c r="D2761" s="39">
        <v>7319660364050</v>
      </c>
      <c r="E2761" s="37" t="s">
        <v>46</v>
      </c>
      <c r="F2761" s="40">
        <v>1000</v>
      </c>
      <c r="G2761" s="37">
        <v>500</v>
      </c>
      <c r="H2761" s="41">
        <v>13.7</v>
      </c>
      <c r="I2761" s="35">
        <f>'EPD information'!$L$16*Tabell2[[#This Row],[Weight (kg)]]</f>
        <v>46.716999999999999</v>
      </c>
      <c r="J2761" s="22">
        <f>'EPD information'!$M$16*Tabell2[[#This Row],[Weight (kg)]]</f>
        <v>0.81377999999999995</v>
      </c>
      <c r="K2761" s="22">
        <f>'EPD information'!$N$16*Tabell2[[#This Row],[Weight (kg)]]</f>
        <v>9.658499999999999E-2</v>
      </c>
      <c r="L2761" s="22">
        <f>'EPD information'!$O$16*Tabell2[[#This Row],[Weight (kg)]]</f>
        <v>0</v>
      </c>
      <c r="M2761" s="22">
        <f>'EPD information'!$P$16*Tabell2[[#This Row],[Weight (kg)]]</f>
        <v>6.4390000000000003E-2</v>
      </c>
      <c r="N2761" s="22">
        <f>'EPD information'!$Q$16*Tabell2[[#This Row],[Weight (kg)]]</f>
        <v>2.1372</v>
      </c>
      <c r="O2761" s="22">
        <f>'EPD information'!$R$16*Tabell2[[#This Row],[Weight (kg)]]</f>
        <v>3.4661000000000002E-3</v>
      </c>
      <c r="P2761" s="22">
        <f>'EPD information'!$S$16*Tabell2[[#This Row],[Weight (kg)]]</f>
        <v>-16.576999999999998</v>
      </c>
      <c r="Q2761" s="35">
        <f>'Product specific GWP'!$T$16*Tabell2[[#This Row],[Weight (kg)]]</f>
        <v>0.59869000000000006</v>
      </c>
      <c r="R2761" s="35" t="s">
        <v>48</v>
      </c>
      <c r="S2761" s="35">
        <f>'EPD information'!$V$16*Tabell2[[#This Row],[Weight (kg)]]</f>
        <v>9.658499999999999E-2</v>
      </c>
      <c r="T2761" s="35" t="str">
        <f>'EPD information'!$W$16</f>
        <v>ND</v>
      </c>
      <c r="U2761" s="35">
        <f>'EPD information'!$X$16*Tabell2[[#This Row],[Weight (kg)]]</f>
        <v>6.4390000000000003E-2</v>
      </c>
      <c r="V2761" s="35">
        <f>'EPD information'!$Y$16*Tabell2[[#This Row],[Weight (kg)]]</f>
        <v>2.1372</v>
      </c>
      <c r="W2761" s="35">
        <f>'EPD information'!$Z$16*Tabell2[[#This Row],[Weight (kg)]]</f>
        <v>3.4661000000000002E-3</v>
      </c>
      <c r="X2761" s="35">
        <f>'EPD information'!$AA$16*Tabell2[[#This Row],[Weight (kg)]]</f>
        <v>-16.576999999999998</v>
      </c>
      <c r="Y2761" s="18">
        <f>'EPD information'!$AB$16*Tabell2[[#This Row],[Weight (kg)]]</f>
        <v>46.031999999999996</v>
      </c>
      <c r="Z2761" s="18">
        <f>'EPD information'!$AC$16*Tabell2[[#This Row],[Weight (kg)]]</f>
        <v>0.80692999999999993</v>
      </c>
      <c r="AA2761" s="18">
        <f>'EPD information'!$AD$16*Tabell2[[#This Row],[Weight (kg)]]</f>
        <v>0.10096899999999999</v>
      </c>
      <c r="AB2761" s="18" t="s">
        <v>48</v>
      </c>
      <c r="AC2761" s="18">
        <f>'EPD information'!$AF$16*Tabell2[[#This Row],[Weight (kg)]]</f>
        <v>6.3704999999999998E-2</v>
      </c>
      <c r="AD2761" s="18">
        <f>'EPD information'!$AG$16*Tabell2[[#This Row],[Weight (kg)]]</f>
        <v>2.1234999999999999</v>
      </c>
      <c r="AE2761" s="18">
        <f>'EPD information'!$AH$16*Tabell2[[#This Row],[Weight (kg)]]</f>
        <v>3.3976000000000002E-3</v>
      </c>
      <c r="AF2761" s="21">
        <f>'EPD information'!$AI$16*Tabell2[[#This Row],[Weight (kg)]]</f>
        <v>-15.754999999999997</v>
      </c>
    </row>
    <row r="2762" spans="1:32" x14ac:dyDescent="0.2">
      <c r="A2762" s="36" t="s">
        <v>265</v>
      </c>
      <c r="B2762" s="37" t="s">
        <v>266</v>
      </c>
      <c r="C2762" s="38">
        <v>116411</v>
      </c>
      <c r="D2762" s="39">
        <v>7319660364067</v>
      </c>
      <c r="E2762" s="37" t="s">
        <v>46</v>
      </c>
      <c r="F2762" s="40">
        <v>1250</v>
      </c>
      <c r="G2762" s="37">
        <v>500</v>
      </c>
      <c r="H2762" s="41">
        <v>17.100000000000001</v>
      </c>
      <c r="I2762" s="35">
        <f>'EPD information'!$L$16*Tabell2[[#This Row],[Weight (kg)]]</f>
        <v>58.311000000000007</v>
      </c>
      <c r="J2762" s="22">
        <f>'EPD information'!$M$16*Tabell2[[#This Row],[Weight (kg)]]</f>
        <v>1.0157400000000001</v>
      </c>
      <c r="K2762" s="22">
        <f>'EPD information'!$N$16*Tabell2[[#This Row],[Weight (kg)]]</f>
        <v>0.12055500000000001</v>
      </c>
      <c r="L2762" s="22">
        <f>'EPD information'!$O$16*Tabell2[[#This Row],[Weight (kg)]]</f>
        <v>0</v>
      </c>
      <c r="M2762" s="22">
        <f>'EPD information'!$P$16*Tabell2[[#This Row],[Weight (kg)]]</f>
        <v>8.0370000000000011E-2</v>
      </c>
      <c r="N2762" s="22">
        <f>'EPD information'!$Q$16*Tabell2[[#This Row],[Weight (kg)]]</f>
        <v>2.6676000000000002</v>
      </c>
      <c r="O2762" s="22">
        <f>'EPD information'!$R$16*Tabell2[[#This Row],[Weight (kg)]]</f>
        <v>4.3263000000000008E-3</v>
      </c>
      <c r="P2762" s="22">
        <f>'EPD information'!$S$16*Tabell2[[#This Row],[Weight (kg)]]</f>
        <v>-20.691000000000003</v>
      </c>
      <c r="Q2762" s="35">
        <f>'Product specific GWP'!$T$16*Tabell2[[#This Row],[Weight (kg)]]</f>
        <v>0.7472700000000001</v>
      </c>
      <c r="R2762" s="35" t="s">
        <v>48</v>
      </c>
      <c r="S2762" s="35">
        <f>'EPD information'!$V$16*Tabell2[[#This Row],[Weight (kg)]]</f>
        <v>0.12055500000000001</v>
      </c>
      <c r="T2762" s="35" t="str">
        <f>'EPD information'!$W$16</f>
        <v>ND</v>
      </c>
      <c r="U2762" s="35">
        <f>'EPD information'!$X$16*Tabell2[[#This Row],[Weight (kg)]]</f>
        <v>8.0370000000000011E-2</v>
      </c>
      <c r="V2762" s="35">
        <f>'EPD information'!$Y$16*Tabell2[[#This Row],[Weight (kg)]]</f>
        <v>2.6676000000000002</v>
      </c>
      <c r="W2762" s="35">
        <f>'EPD information'!$Z$16*Tabell2[[#This Row],[Weight (kg)]]</f>
        <v>4.3263000000000008E-3</v>
      </c>
      <c r="X2762" s="35">
        <f>'EPD information'!$AA$16*Tabell2[[#This Row],[Weight (kg)]]</f>
        <v>-20.691000000000003</v>
      </c>
      <c r="Y2762" s="18">
        <f>'EPD information'!$AB$16*Tabell2[[#This Row],[Weight (kg)]]</f>
        <v>57.456000000000003</v>
      </c>
      <c r="Z2762" s="18">
        <f>'EPD information'!$AC$16*Tabell2[[#This Row],[Weight (kg)]]</f>
        <v>1.00719</v>
      </c>
      <c r="AA2762" s="18">
        <f>'EPD information'!$AD$16*Tabell2[[#This Row],[Weight (kg)]]</f>
        <v>0.126027</v>
      </c>
      <c r="AB2762" s="18" t="s">
        <v>48</v>
      </c>
      <c r="AC2762" s="18">
        <f>'EPD information'!$AF$16*Tabell2[[#This Row],[Weight (kg)]]</f>
        <v>7.9515000000000002E-2</v>
      </c>
      <c r="AD2762" s="18">
        <f>'EPD information'!$AG$16*Tabell2[[#This Row],[Weight (kg)]]</f>
        <v>2.6505000000000001</v>
      </c>
      <c r="AE2762" s="18">
        <f>'EPD information'!$AH$16*Tabell2[[#This Row],[Weight (kg)]]</f>
        <v>4.2408000000000003E-3</v>
      </c>
      <c r="AF2762" s="21">
        <f>'EPD information'!$AI$16*Tabell2[[#This Row],[Weight (kg)]]</f>
        <v>-19.664999999999999</v>
      </c>
    </row>
    <row r="2763" spans="1:32" x14ac:dyDescent="0.2">
      <c r="A2763" s="36" t="s">
        <v>265</v>
      </c>
      <c r="B2763" s="37" t="s">
        <v>266</v>
      </c>
      <c r="C2763" s="38">
        <v>116411</v>
      </c>
      <c r="D2763" s="39">
        <v>7319660364067</v>
      </c>
      <c r="E2763" s="37" t="s">
        <v>46</v>
      </c>
      <c r="F2763" s="40">
        <v>1250</v>
      </c>
      <c r="G2763" s="37">
        <v>500</v>
      </c>
      <c r="H2763" s="41">
        <v>17.100000000000001</v>
      </c>
      <c r="I2763" s="35">
        <f>'EPD information'!$L$16*Tabell2[[#This Row],[Weight (kg)]]</f>
        <v>58.311000000000007</v>
      </c>
      <c r="J2763" s="22">
        <f>'EPD information'!$M$16*Tabell2[[#This Row],[Weight (kg)]]</f>
        <v>1.0157400000000001</v>
      </c>
      <c r="K2763" s="22">
        <f>'EPD information'!$N$16*Tabell2[[#This Row],[Weight (kg)]]</f>
        <v>0.12055500000000001</v>
      </c>
      <c r="L2763" s="22">
        <f>'EPD information'!$O$16*Tabell2[[#This Row],[Weight (kg)]]</f>
        <v>0</v>
      </c>
      <c r="M2763" s="22">
        <f>'EPD information'!$P$16*Tabell2[[#This Row],[Weight (kg)]]</f>
        <v>8.0370000000000011E-2</v>
      </c>
      <c r="N2763" s="22">
        <f>'EPD information'!$Q$16*Tabell2[[#This Row],[Weight (kg)]]</f>
        <v>2.6676000000000002</v>
      </c>
      <c r="O2763" s="22">
        <f>'EPD information'!$R$16*Tabell2[[#This Row],[Weight (kg)]]</f>
        <v>4.3263000000000008E-3</v>
      </c>
      <c r="P2763" s="22">
        <f>'EPD information'!$S$16*Tabell2[[#This Row],[Weight (kg)]]</f>
        <v>-20.691000000000003</v>
      </c>
      <c r="Q2763" s="35">
        <f>'Product specific GWP'!$T$16*Tabell2[[#This Row],[Weight (kg)]]</f>
        <v>0.7472700000000001</v>
      </c>
      <c r="R2763" s="35" t="s">
        <v>48</v>
      </c>
      <c r="S2763" s="35">
        <f>'EPD information'!$V$16*Tabell2[[#This Row],[Weight (kg)]]</f>
        <v>0.12055500000000001</v>
      </c>
      <c r="T2763" s="35" t="str">
        <f>'EPD information'!$W$16</f>
        <v>ND</v>
      </c>
      <c r="U2763" s="35">
        <f>'EPD information'!$X$16*Tabell2[[#This Row],[Weight (kg)]]</f>
        <v>8.0370000000000011E-2</v>
      </c>
      <c r="V2763" s="35">
        <f>'EPD information'!$Y$16*Tabell2[[#This Row],[Weight (kg)]]</f>
        <v>2.6676000000000002</v>
      </c>
      <c r="W2763" s="35">
        <f>'EPD information'!$Z$16*Tabell2[[#This Row],[Weight (kg)]]</f>
        <v>4.3263000000000008E-3</v>
      </c>
      <c r="X2763" s="35">
        <f>'EPD information'!$AA$16*Tabell2[[#This Row],[Weight (kg)]]</f>
        <v>-20.691000000000003</v>
      </c>
      <c r="Y2763" s="18">
        <f>'EPD information'!$AB$16*Tabell2[[#This Row],[Weight (kg)]]</f>
        <v>57.456000000000003</v>
      </c>
      <c r="Z2763" s="18">
        <f>'EPD information'!$AC$16*Tabell2[[#This Row],[Weight (kg)]]</f>
        <v>1.00719</v>
      </c>
      <c r="AA2763" s="18">
        <f>'EPD information'!$AD$16*Tabell2[[#This Row],[Weight (kg)]]</f>
        <v>0.126027</v>
      </c>
      <c r="AB2763" s="18" t="s">
        <v>48</v>
      </c>
      <c r="AC2763" s="18">
        <f>'EPD information'!$AF$16*Tabell2[[#This Row],[Weight (kg)]]</f>
        <v>7.9515000000000002E-2</v>
      </c>
      <c r="AD2763" s="18">
        <f>'EPD information'!$AG$16*Tabell2[[#This Row],[Weight (kg)]]</f>
        <v>2.6505000000000001</v>
      </c>
      <c r="AE2763" s="18">
        <f>'EPD information'!$AH$16*Tabell2[[#This Row],[Weight (kg)]]</f>
        <v>4.2408000000000003E-3</v>
      </c>
      <c r="AF2763" s="21">
        <f>'EPD information'!$AI$16*Tabell2[[#This Row],[Weight (kg)]]</f>
        <v>-19.664999999999999</v>
      </c>
    </row>
    <row r="2764" spans="1:32" x14ac:dyDescent="0.2">
      <c r="A2764" s="36" t="s">
        <v>267</v>
      </c>
      <c r="B2764" s="37" t="s">
        <v>268</v>
      </c>
      <c r="C2764" s="38">
        <v>100213</v>
      </c>
      <c r="D2764" s="39">
        <v>7319661002135</v>
      </c>
      <c r="E2764" s="37" t="s">
        <v>46</v>
      </c>
      <c r="F2764" s="40">
        <v>80</v>
      </c>
      <c r="G2764" s="37">
        <v>150</v>
      </c>
      <c r="H2764" s="41">
        <v>0.18</v>
      </c>
      <c r="I2764" s="35">
        <f>'EPD information'!$L$16*Tabell2[[#This Row],[Weight (kg)]]</f>
        <v>0.61380000000000001</v>
      </c>
      <c r="J2764" s="22">
        <f>'EPD information'!$M$16*Tabell2[[#This Row],[Weight (kg)]]</f>
        <v>1.0692E-2</v>
      </c>
      <c r="K2764" s="22">
        <f>'EPD information'!$N$16*Tabell2[[#This Row],[Weight (kg)]]</f>
        <v>1.2689999999999999E-3</v>
      </c>
      <c r="L2764" s="22">
        <f>'EPD information'!$O$16*Tabell2[[#This Row],[Weight (kg)]]</f>
        <v>0</v>
      </c>
      <c r="M2764" s="22">
        <f>'EPD information'!$P$16*Tabell2[[#This Row],[Weight (kg)]]</f>
        <v>8.4599999999999996E-4</v>
      </c>
      <c r="N2764" s="22">
        <f>'EPD information'!$Q$16*Tabell2[[#This Row],[Weight (kg)]]</f>
        <v>2.8079999999999997E-2</v>
      </c>
      <c r="O2764" s="22">
        <f>'EPD information'!$R$16*Tabell2[[#This Row],[Weight (kg)]]</f>
        <v>4.5540000000000001E-5</v>
      </c>
      <c r="P2764" s="22">
        <f>'EPD information'!$S$16*Tabell2[[#This Row],[Weight (kg)]]</f>
        <v>-0.21779999999999999</v>
      </c>
      <c r="Q2764" s="35">
        <f>'Product specific GWP'!$T$16*Tabell2[[#This Row],[Weight (kg)]]</f>
        <v>7.8659999999999997E-3</v>
      </c>
      <c r="R2764" s="35" t="s">
        <v>48</v>
      </c>
      <c r="S2764" s="35">
        <f>'EPD information'!$V$16*Tabell2[[#This Row],[Weight (kg)]]</f>
        <v>1.2689999999999999E-3</v>
      </c>
      <c r="T2764" s="35" t="str">
        <f>'EPD information'!$W$16</f>
        <v>ND</v>
      </c>
      <c r="U2764" s="35">
        <f>'EPD information'!$X$16*Tabell2[[#This Row],[Weight (kg)]]</f>
        <v>8.4599999999999996E-4</v>
      </c>
      <c r="V2764" s="35">
        <f>'EPD information'!$Y$16*Tabell2[[#This Row],[Weight (kg)]]</f>
        <v>2.8079999999999997E-2</v>
      </c>
      <c r="W2764" s="35">
        <f>'EPD information'!$Z$16*Tabell2[[#This Row],[Weight (kg)]]</f>
        <v>4.5540000000000001E-5</v>
      </c>
      <c r="X2764" s="35">
        <f>'EPD information'!$AA$16*Tabell2[[#This Row],[Weight (kg)]]</f>
        <v>-0.21779999999999999</v>
      </c>
      <c r="Y2764" s="18">
        <f>'EPD information'!$AB$16*Tabell2[[#This Row],[Weight (kg)]]</f>
        <v>0.6048</v>
      </c>
      <c r="Z2764" s="18">
        <f>'EPD information'!$AC$16*Tabell2[[#This Row],[Weight (kg)]]</f>
        <v>1.0602E-2</v>
      </c>
      <c r="AA2764" s="18">
        <f>'EPD information'!$AD$16*Tabell2[[#This Row],[Weight (kg)]]</f>
        <v>1.3265999999999998E-3</v>
      </c>
      <c r="AB2764" s="18" t="s">
        <v>48</v>
      </c>
      <c r="AC2764" s="18">
        <f>'EPD information'!$AF$16*Tabell2[[#This Row],[Weight (kg)]]</f>
        <v>8.3699999999999985E-4</v>
      </c>
      <c r="AD2764" s="18">
        <f>'EPD information'!$AG$16*Tabell2[[#This Row],[Weight (kg)]]</f>
        <v>2.7899999999999998E-2</v>
      </c>
      <c r="AE2764" s="18">
        <f>'EPD information'!$AH$16*Tabell2[[#This Row],[Weight (kg)]]</f>
        <v>4.464E-5</v>
      </c>
      <c r="AF2764" s="21">
        <f>'EPD information'!$AI$16*Tabell2[[#This Row],[Weight (kg)]]</f>
        <v>-0.20699999999999999</v>
      </c>
    </row>
    <row r="2765" spans="1:32" x14ac:dyDescent="0.2">
      <c r="A2765" s="36" t="s">
        <v>267</v>
      </c>
      <c r="B2765" s="37" t="s">
        <v>268</v>
      </c>
      <c r="C2765" s="38">
        <v>100231</v>
      </c>
      <c r="D2765" s="39">
        <v>7319661002319</v>
      </c>
      <c r="E2765" s="37" t="s">
        <v>46</v>
      </c>
      <c r="F2765" s="40">
        <v>80</v>
      </c>
      <c r="G2765" s="37">
        <v>300</v>
      </c>
      <c r="H2765" s="41">
        <v>0.32</v>
      </c>
      <c r="I2765" s="35">
        <f>'EPD information'!$L$16*Tabell2[[#This Row],[Weight (kg)]]</f>
        <v>1.0912000000000002</v>
      </c>
      <c r="J2765" s="22">
        <f>'EPD information'!$M$16*Tabell2[[#This Row],[Weight (kg)]]</f>
        <v>1.9008000000000001E-2</v>
      </c>
      <c r="K2765" s="22">
        <f>'EPD information'!$N$16*Tabell2[[#This Row],[Weight (kg)]]</f>
        <v>2.2560000000000002E-3</v>
      </c>
      <c r="L2765" s="22">
        <f>'EPD information'!$O$16*Tabell2[[#This Row],[Weight (kg)]]</f>
        <v>0</v>
      </c>
      <c r="M2765" s="22">
        <f>'EPD information'!$P$16*Tabell2[[#This Row],[Weight (kg)]]</f>
        <v>1.5040000000000001E-3</v>
      </c>
      <c r="N2765" s="22">
        <f>'EPD information'!$Q$16*Tabell2[[#This Row],[Weight (kg)]]</f>
        <v>4.9919999999999999E-2</v>
      </c>
      <c r="O2765" s="22">
        <f>'EPD information'!$R$16*Tabell2[[#This Row],[Weight (kg)]]</f>
        <v>8.0960000000000011E-5</v>
      </c>
      <c r="P2765" s="22">
        <f>'EPD information'!$S$16*Tabell2[[#This Row],[Weight (kg)]]</f>
        <v>-0.38719999999999999</v>
      </c>
      <c r="Q2765" s="35">
        <f>'Product specific GWP'!$T$16*Tabell2[[#This Row],[Weight (kg)]]</f>
        <v>1.3984000000000002E-2</v>
      </c>
      <c r="R2765" s="35" t="s">
        <v>48</v>
      </c>
      <c r="S2765" s="35">
        <f>'EPD information'!$V$16*Tabell2[[#This Row],[Weight (kg)]]</f>
        <v>2.2560000000000002E-3</v>
      </c>
      <c r="T2765" s="35" t="str">
        <f>'EPD information'!$W$16</f>
        <v>ND</v>
      </c>
      <c r="U2765" s="35">
        <f>'EPD information'!$X$16*Tabell2[[#This Row],[Weight (kg)]]</f>
        <v>1.5040000000000001E-3</v>
      </c>
      <c r="V2765" s="35">
        <f>'EPD information'!$Y$16*Tabell2[[#This Row],[Weight (kg)]]</f>
        <v>4.9919999999999999E-2</v>
      </c>
      <c r="W2765" s="35">
        <f>'EPD information'!$Z$16*Tabell2[[#This Row],[Weight (kg)]]</f>
        <v>8.0960000000000011E-5</v>
      </c>
      <c r="X2765" s="35">
        <f>'EPD information'!$AA$16*Tabell2[[#This Row],[Weight (kg)]]</f>
        <v>-0.38719999999999999</v>
      </c>
      <c r="Y2765" s="18">
        <f>'EPD information'!$AB$16*Tabell2[[#This Row],[Weight (kg)]]</f>
        <v>1.0751999999999999</v>
      </c>
      <c r="Z2765" s="18">
        <f>'EPD information'!$AC$16*Tabell2[[#This Row],[Weight (kg)]]</f>
        <v>1.8848E-2</v>
      </c>
      <c r="AA2765" s="18">
        <f>'EPD information'!$AD$16*Tabell2[[#This Row],[Weight (kg)]]</f>
        <v>2.3584000000000001E-3</v>
      </c>
      <c r="AB2765" s="18" t="s">
        <v>48</v>
      </c>
      <c r="AC2765" s="18">
        <f>'EPD information'!$AF$16*Tabell2[[#This Row],[Weight (kg)]]</f>
        <v>1.488E-3</v>
      </c>
      <c r="AD2765" s="18">
        <f>'EPD information'!$AG$16*Tabell2[[#This Row],[Weight (kg)]]</f>
        <v>4.9599999999999998E-2</v>
      </c>
      <c r="AE2765" s="18">
        <f>'EPD information'!$AH$16*Tabell2[[#This Row],[Weight (kg)]]</f>
        <v>7.9359999999999999E-5</v>
      </c>
      <c r="AF2765" s="21">
        <f>'EPD information'!$AI$16*Tabell2[[#This Row],[Weight (kg)]]</f>
        <v>-0.36799999999999999</v>
      </c>
    </row>
    <row r="2766" spans="1:32" x14ac:dyDescent="0.2">
      <c r="A2766" s="36" t="s">
        <v>267</v>
      </c>
      <c r="B2766" s="37" t="s">
        <v>268</v>
      </c>
      <c r="C2766" s="38">
        <v>100245</v>
      </c>
      <c r="D2766" s="39">
        <v>7319661002456</v>
      </c>
      <c r="E2766" s="37" t="s">
        <v>46</v>
      </c>
      <c r="F2766" s="40">
        <v>80</v>
      </c>
      <c r="G2766" s="37">
        <v>500</v>
      </c>
      <c r="H2766" s="41">
        <v>0.69</v>
      </c>
      <c r="I2766" s="35">
        <f>'EPD information'!$L$16*Tabell2[[#This Row],[Weight (kg)]]</f>
        <v>2.3529</v>
      </c>
      <c r="J2766" s="22">
        <f>'EPD information'!$M$16*Tabell2[[#This Row],[Weight (kg)]]</f>
        <v>4.0985999999999995E-2</v>
      </c>
      <c r="K2766" s="22">
        <f>'EPD information'!$N$16*Tabell2[[#This Row],[Weight (kg)]]</f>
        <v>4.8644999999999999E-3</v>
      </c>
      <c r="L2766" s="22">
        <f>'EPD information'!$O$16*Tabell2[[#This Row],[Weight (kg)]]</f>
        <v>0</v>
      </c>
      <c r="M2766" s="22">
        <f>'EPD information'!$P$16*Tabell2[[#This Row],[Weight (kg)]]</f>
        <v>3.2429999999999998E-3</v>
      </c>
      <c r="N2766" s="22">
        <f>'EPD information'!$Q$16*Tabell2[[#This Row],[Weight (kg)]]</f>
        <v>0.10763999999999999</v>
      </c>
      <c r="O2766" s="22">
        <f>'EPD information'!$R$16*Tabell2[[#This Row],[Weight (kg)]]</f>
        <v>1.7457E-4</v>
      </c>
      <c r="P2766" s="22">
        <f>'EPD information'!$S$16*Tabell2[[#This Row],[Weight (kg)]]</f>
        <v>-0.83489999999999986</v>
      </c>
      <c r="Q2766" s="35">
        <f>'Product specific GWP'!$T$16*Tabell2[[#This Row],[Weight (kg)]]</f>
        <v>3.0152999999999999E-2</v>
      </c>
      <c r="R2766" s="35" t="s">
        <v>48</v>
      </c>
      <c r="S2766" s="35">
        <f>'EPD information'!$V$16*Tabell2[[#This Row],[Weight (kg)]]</f>
        <v>4.8644999999999999E-3</v>
      </c>
      <c r="T2766" s="35" t="str">
        <f>'EPD information'!$W$16</f>
        <v>ND</v>
      </c>
      <c r="U2766" s="35">
        <f>'EPD information'!$X$16*Tabell2[[#This Row],[Weight (kg)]]</f>
        <v>3.2429999999999998E-3</v>
      </c>
      <c r="V2766" s="35">
        <f>'EPD information'!$Y$16*Tabell2[[#This Row],[Weight (kg)]]</f>
        <v>0.10763999999999999</v>
      </c>
      <c r="W2766" s="35">
        <f>'EPD information'!$Z$16*Tabell2[[#This Row],[Weight (kg)]]</f>
        <v>1.7457E-4</v>
      </c>
      <c r="X2766" s="35">
        <f>'EPD information'!$AA$16*Tabell2[[#This Row],[Weight (kg)]]</f>
        <v>-0.83489999999999986</v>
      </c>
      <c r="Y2766" s="18">
        <f>'EPD information'!$AB$16*Tabell2[[#This Row],[Weight (kg)]]</f>
        <v>2.3183999999999996</v>
      </c>
      <c r="Z2766" s="18">
        <f>'EPD information'!$AC$16*Tabell2[[#This Row],[Weight (kg)]]</f>
        <v>4.0640999999999997E-2</v>
      </c>
      <c r="AA2766" s="18">
        <f>'EPD information'!$AD$16*Tabell2[[#This Row],[Weight (kg)]]</f>
        <v>5.0852999999999992E-3</v>
      </c>
      <c r="AB2766" s="18" t="s">
        <v>48</v>
      </c>
      <c r="AC2766" s="18">
        <f>'EPD information'!$AF$16*Tabell2[[#This Row],[Weight (kg)]]</f>
        <v>3.2084999999999995E-3</v>
      </c>
      <c r="AD2766" s="18">
        <f>'EPD information'!$AG$16*Tabell2[[#This Row],[Weight (kg)]]</f>
        <v>0.10694999999999999</v>
      </c>
      <c r="AE2766" s="18">
        <f>'EPD information'!$AH$16*Tabell2[[#This Row],[Weight (kg)]]</f>
        <v>1.7112E-4</v>
      </c>
      <c r="AF2766" s="21">
        <f>'EPD information'!$AI$16*Tabell2[[#This Row],[Weight (kg)]]</f>
        <v>-0.79349999999999987</v>
      </c>
    </row>
    <row r="2767" spans="1:32" x14ac:dyDescent="0.2">
      <c r="A2767" s="36" t="s">
        <v>267</v>
      </c>
      <c r="B2767" s="37" t="s">
        <v>268</v>
      </c>
      <c r="C2767" s="38">
        <v>100734</v>
      </c>
      <c r="D2767" s="39">
        <v>7319661007345</v>
      </c>
      <c r="E2767" s="37" t="s">
        <v>46</v>
      </c>
      <c r="F2767" s="40">
        <v>100</v>
      </c>
      <c r="G2767" s="37">
        <v>500</v>
      </c>
      <c r="H2767" s="41">
        <v>0.84</v>
      </c>
      <c r="I2767" s="35">
        <f>'EPD information'!$L$16*Tabell2[[#This Row],[Weight (kg)]]</f>
        <v>2.8643999999999998</v>
      </c>
      <c r="J2767" s="22">
        <f>'EPD information'!$M$16*Tabell2[[#This Row],[Weight (kg)]]</f>
        <v>4.9895999999999996E-2</v>
      </c>
      <c r="K2767" s="22">
        <f>'EPD information'!$N$16*Tabell2[[#This Row],[Weight (kg)]]</f>
        <v>5.9219999999999993E-3</v>
      </c>
      <c r="L2767" s="22">
        <f>'EPD information'!$O$16*Tabell2[[#This Row],[Weight (kg)]]</f>
        <v>0</v>
      </c>
      <c r="M2767" s="22">
        <f>'EPD information'!$P$16*Tabell2[[#This Row],[Weight (kg)]]</f>
        <v>3.9480000000000001E-3</v>
      </c>
      <c r="N2767" s="22">
        <f>'EPD information'!$Q$16*Tabell2[[#This Row],[Weight (kg)]]</f>
        <v>0.13103999999999999</v>
      </c>
      <c r="O2767" s="22">
        <f>'EPD information'!$R$16*Tabell2[[#This Row],[Weight (kg)]]</f>
        <v>2.1252E-4</v>
      </c>
      <c r="P2767" s="22">
        <f>'EPD information'!$S$16*Tabell2[[#This Row],[Weight (kg)]]</f>
        <v>-1.0164</v>
      </c>
      <c r="Q2767" s="35">
        <f>'Product specific GWP'!$T$16*Tabell2[[#This Row],[Weight (kg)]]</f>
        <v>3.6707999999999998E-2</v>
      </c>
      <c r="R2767" s="35" t="s">
        <v>48</v>
      </c>
      <c r="S2767" s="35">
        <f>'EPD information'!$V$16*Tabell2[[#This Row],[Weight (kg)]]</f>
        <v>5.9219999999999993E-3</v>
      </c>
      <c r="T2767" s="35" t="str">
        <f>'EPD information'!$W$16</f>
        <v>ND</v>
      </c>
      <c r="U2767" s="35">
        <f>'EPD information'!$X$16*Tabell2[[#This Row],[Weight (kg)]]</f>
        <v>3.9480000000000001E-3</v>
      </c>
      <c r="V2767" s="35">
        <f>'EPD information'!$Y$16*Tabell2[[#This Row],[Weight (kg)]]</f>
        <v>0.13103999999999999</v>
      </c>
      <c r="W2767" s="35">
        <f>'EPD information'!$Z$16*Tabell2[[#This Row],[Weight (kg)]]</f>
        <v>2.1252E-4</v>
      </c>
      <c r="X2767" s="35">
        <f>'EPD information'!$AA$16*Tabell2[[#This Row],[Weight (kg)]]</f>
        <v>-1.0164</v>
      </c>
      <c r="Y2767" s="18">
        <f>'EPD information'!$AB$16*Tabell2[[#This Row],[Weight (kg)]]</f>
        <v>2.8223999999999996</v>
      </c>
      <c r="Z2767" s="18">
        <f>'EPD information'!$AC$16*Tabell2[[#This Row],[Weight (kg)]]</f>
        <v>4.9475999999999999E-2</v>
      </c>
      <c r="AA2767" s="18">
        <f>'EPD information'!$AD$16*Tabell2[[#This Row],[Weight (kg)]]</f>
        <v>6.1907999999999998E-3</v>
      </c>
      <c r="AB2767" s="18" t="s">
        <v>48</v>
      </c>
      <c r="AC2767" s="18">
        <f>'EPD information'!$AF$16*Tabell2[[#This Row],[Weight (kg)]]</f>
        <v>3.9059999999999997E-3</v>
      </c>
      <c r="AD2767" s="18">
        <f>'EPD information'!$AG$16*Tabell2[[#This Row],[Weight (kg)]]</f>
        <v>0.13019999999999998</v>
      </c>
      <c r="AE2767" s="18">
        <f>'EPD information'!$AH$16*Tabell2[[#This Row],[Weight (kg)]]</f>
        <v>2.0832000000000001E-4</v>
      </c>
      <c r="AF2767" s="21">
        <f>'EPD information'!$AI$16*Tabell2[[#This Row],[Weight (kg)]]</f>
        <v>-0.96599999999999986</v>
      </c>
    </row>
    <row r="2768" spans="1:32" x14ac:dyDescent="0.2">
      <c r="A2768" s="36" t="s">
        <v>267</v>
      </c>
      <c r="B2768" s="37" t="s">
        <v>268</v>
      </c>
      <c r="C2768" s="38">
        <v>100214</v>
      </c>
      <c r="D2768" s="39">
        <v>7319661002142</v>
      </c>
      <c r="E2768" s="37" t="s">
        <v>46</v>
      </c>
      <c r="F2768" s="40">
        <v>100</v>
      </c>
      <c r="G2768" s="37">
        <v>150</v>
      </c>
      <c r="H2768" s="41">
        <v>0.22</v>
      </c>
      <c r="I2768" s="35">
        <f>'EPD information'!$L$16*Tabell2[[#This Row],[Weight (kg)]]</f>
        <v>0.75020000000000009</v>
      </c>
      <c r="J2768" s="22">
        <f>'EPD information'!$M$16*Tabell2[[#This Row],[Weight (kg)]]</f>
        <v>1.3068E-2</v>
      </c>
      <c r="K2768" s="22">
        <f>'EPD information'!$N$16*Tabell2[[#This Row],[Weight (kg)]]</f>
        <v>1.5510000000000001E-3</v>
      </c>
      <c r="L2768" s="22">
        <f>'EPD information'!$O$16*Tabell2[[#This Row],[Weight (kg)]]</f>
        <v>0</v>
      </c>
      <c r="M2768" s="22">
        <f>'EPD information'!$P$16*Tabell2[[#This Row],[Weight (kg)]]</f>
        <v>1.034E-3</v>
      </c>
      <c r="N2768" s="22">
        <f>'EPD information'!$Q$16*Tabell2[[#This Row],[Weight (kg)]]</f>
        <v>3.4320000000000003E-2</v>
      </c>
      <c r="O2768" s="22">
        <f>'EPD information'!$R$16*Tabell2[[#This Row],[Weight (kg)]]</f>
        <v>5.5660000000000006E-5</v>
      </c>
      <c r="P2768" s="22">
        <f>'EPD information'!$S$16*Tabell2[[#This Row],[Weight (kg)]]</f>
        <v>-0.26619999999999999</v>
      </c>
      <c r="Q2768" s="35">
        <f>'Product specific GWP'!$T$16*Tabell2[[#This Row],[Weight (kg)]]</f>
        <v>9.614000000000001E-3</v>
      </c>
      <c r="R2768" s="35" t="s">
        <v>48</v>
      </c>
      <c r="S2768" s="35">
        <f>'EPD information'!$V$16*Tabell2[[#This Row],[Weight (kg)]]</f>
        <v>1.5510000000000001E-3</v>
      </c>
      <c r="T2768" s="35" t="str">
        <f>'EPD information'!$W$16</f>
        <v>ND</v>
      </c>
      <c r="U2768" s="35">
        <f>'EPD information'!$X$16*Tabell2[[#This Row],[Weight (kg)]]</f>
        <v>1.034E-3</v>
      </c>
      <c r="V2768" s="35">
        <f>'EPD information'!$Y$16*Tabell2[[#This Row],[Weight (kg)]]</f>
        <v>3.4320000000000003E-2</v>
      </c>
      <c r="W2768" s="35">
        <f>'EPD information'!$Z$16*Tabell2[[#This Row],[Weight (kg)]]</f>
        <v>5.5660000000000006E-5</v>
      </c>
      <c r="X2768" s="35">
        <f>'EPD information'!$AA$16*Tabell2[[#This Row],[Weight (kg)]]</f>
        <v>-0.26619999999999999</v>
      </c>
      <c r="Y2768" s="18">
        <f>'EPD information'!$AB$16*Tabell2[[#This Row],[Weight (kg)]]</f>
        <v>0.73919999999999997</v>
      </c>
      <c r="Z2768" s="18">
        <f>'EPD information'!$AC$16*Tabell2[[#This Row],[Weight (kg)]]</f>
        <v>1.2958000000000001E-2</v>
      </c>
      <c r="AA2768" s="18">
        <f>'EPD information'!$AD$16*Tabell2[[#This Row],[Weight (kg)]]</f>
        <v>1.6214000000000001E-3</v>
      </c>
      <c r="AB2768" s="18" t="s">
        <v>48</v>
      </c>
      <c r="AC2768" s="18">
        <f>'EPD information'!$AF$16*Tabell2[[#This Row],[Weight (kg)]]</f>
        <v>1.0229999999999998E-3</v>
      </c>
      <c r="AD2768" s="18">
        <f>'EPD information'!$AG$16*Tabell2[[#This Row],[Weight (kg)]]</f>
        <v>3.4099999999999998E-2</v>
      </c>
      <c r="AE2768" s="18">
        <f>'EPD information'!$AH$16*Tabell2[[#This Row],[Weight (kg)]]</f>
        <v>5.4559999999999999E-5</v>
      </c>
      <c r="AF2768" s="21">
        <f>'EPD information'!$AI$16*Tabell2[[#This Row],[Weight (kg)]]</f>
        <v>-0.253</v>
      </c>
    </row>
    <row r="2769" spans="1:32" x14ac:dyDescent="0.2">
      <c r="A2769" s="36" t="s">
        <v>267</v>
      </c>
      <c r="B2769" s="37" t="s">
        <v>268</v>
      </c>
      <c r="C2769" s="38">
        <v>100232</v>
      </c>
      <c r="D2769" s="39">
        <v>7319661002326</v>
      </c>
      <c r="E2769" s="37" t="s">
        <v>46</v>
      </c>
      <c r="F2769" s="40">
        <v>100</v>
      </c>
      <c r="G2769" s="37">
        <v>300</v>
      </c>
      <c r="H2769" s="41">
        <v>0.4</v>
      </c>
      <c r="I2769" s="35">
        <f>'EPD information'!$L$16*Tabell2[[#This Row],[Weight (kg)]]</f>
        <v>1.3640000000000001</v>
      </c>
      <c r="J2769" s="22">
        <f>'EPD information'!$M$16*Tabell2[[#This Row],[Weight (kg)]]</f>
        <v>2.3760000000000003E-2</v>
      </c>
      <c r="K2769" s="22">
        <f>'EPD information'!$N$16*Tabell2[[#This Row],[Weight (kg)]]</f>
        <v>2.82E-3</v>
      </c>
      <c r="L2769" s="22">
        <f>'EPD information'!$O$16*Tabell2[[#This Row],[Weight (kg)]]</f>
        <v>0</v>
      </c>
      <c r="M2769" s="22">
        <f>'EPD information'!$P$16*Tabell2[[#This Row],[Weight (kg)]]</f>
        <v>1.8800000000000002E-3</v>
      </c>
      <c r="N2769" s="22">
        <f>'EPD information'!$Q$16*Tabell2[[#This Row],[Weight (kg)]]</f>
        <v>6.2400000000000004E-2</v>
      </c>
      <c r="O2769" s="22">
        <f>'EPD information'!$R$16*Tabell2[[#This Row],[Weight (kg)]]</f>
        <v>1.0120000000000002E-4</v>
      </c>
      <c r="P2769" s="22">
        <f>'EPD information'!$S$16*Tabell2[[#This Row],[Weight (kg)]]</f>
        <v>-0.48399999999999999</v>
      </c>
      <c r="Q2769" s="35">
        <f>'Product specific GWP'!$T$16*Tabell2[[#This Row],[Weight (kg)]]</f>
        <v>1.7480000000000002E-2</v>
      </c>
      <c r="R2769" s="35" t="s">
        <v>48</v>
      </c>
      <c r="S2769" s="35">
        <f>'EPD information'!$V$16*Tabell2[[#This Row],[Weight (kg)]]</f>
        <v>2.82E-3</v>
      </c>
      <c r="T2769" s="35" t="str">
        <f>'EPD information'!$W$16</f>
        <v>ND</v>
      </c>
      <c r="U2769" s="35">
        <f>'EPD information'!$X$16*Tabell2[[#This Row],[Weight (kg)]]</f>
        <v>1.8800000000000002E-3</v>
      </c>
      <c r="V2769" s="35">
        <f>'EPD information'!$Y$16*Tabell2[[#This Row],[Weight (kg)]]</f>
        <v>6.2400000000000004E-2</v>
      </c>
      <c r="W2769" s="35">
        <f>'EPD information'!$Z$16*Tabell2[[#This Row],[Weight (kg)]]</f>
        <v>1.0120000000000002E-4</v>
      </c>
      <c r="X2769" s="35">
        <f>'EPD information'!$AA$16*Tabell2[[#This Row],[Weight (kg)]]</f>
        <v>-0.48399999999999999</v>
      </c>
      <c r="Y2769" s="18">
        <f>'EPD information'!$AB$16*Tabell2[[#This Row],[Weight (kg)]]</f>
        <v>1.3440000000000001</v>
      </c>
      <c r="Z2769" s="18">
        <f>'EPD information'!$AC$16*Tabell2[[#This Row],[Weight (kg)]]</f>
        <v>2.3560000000000001E-2</v>
      </c>
      <c r="AA2769" s="18">
        <f>'EPD information'!$AD$16*Tabell2[[#This Row],[Weight (kg)]]</f>
        <v>2.9480000000000001E-3</v>
      </c>
      <c r="AB2769" s="18" t="s">
        <v>48</v>
      </c>
      <c r="AC2769" s="18">
        <f>'EPD information'!$AF$16*Tabell2[[#This Row],[Weight (kg)]]</f>
        <v>1.8599999999999999E-3</v>
      </c>
      <c r="AD2769" s="18">
        <f>'EPD information'!$AG$16*Tabell2[[#This Row],[Weight (kg)]]</f>
        <v>6.2E-2</v>
      </c>
      <c r="AE2769" s="18">
        <f>'EPD information'!$AH$16*Tabell2[[#This Row],[Weight (kg)]]</f>
        <v>9.9200000000000012E-5</v>
      </c>
      <c r="AF2769" s="21">
        <f>'EPD information'!$AI$16*Tabell2[[#This Row],[Weight (kg)]]</f>
        <v>-0.45999999999999996</v>
      </c>
    </row>
    <row r="2770" spans="1:32" x14ac:dyDescent="0.2">
      <c r="A2770" s="36" t="s">
        <v>267</v>
      </c>
      <c r="B2770" s="37" t="s">
        <v>268</v>
      </c>
      <c r="C2770" s="38">
        <v>100246</v>
      </c>
      <c r="D2770" s="39">
        <v>7319661002463</v>
      </c>
      <c r="E2770" s="37" t="s">
        <v>46</v>
      </c>
      <c r="F2770" s="40">
        <v>100</v>
      </c>
      <c r="G2770" s="37">
        <v>500</v>
      </c>
      <c r="H2770" s="41">
        <v>0.84</v>
      </c>
      <c r="I2770" s="35">
        <f>'EPD information'!$L$16*Tabell2[[#This Row],[Weight (kg)]]</f>
        <v>2.8643999999999998</v>
      </c>
      <c r="J2770" s="22">
        <f>'EPD information'!$M$16*Tabell2[[#This Row],[Weight (kg)]]</f>
        <v>4.9895999999999996E-2</v>
      </c>
      <c r="K2770" s="22">
        <f>'EPD information'!$N$16*Tabell2[[#This Row],[Weight (kg)]]</f>
        <v>5.9219999999999993E-3</v>
      </c>
      <c r="L2770" s="22">
        <f>'EPD information'!$O$16*Tabell2[[#This Row],[Weight (kg)]]</f>
        <v>0</v>
      </c>
      <c r="M2770" s="22">
        <f>'EPD information'!$P$16*Tabell2[[#This Row],[Weight (kg)]]</f>
        <v>3.9480000000000001E-3</v>
      </c>
      <c r="N2770" s="22">
        <f>'EPD information'!$Q$16*Tabell2[[#This Row],[Weight (kg)]]</f>
        <v>0.13103999999999999</v>
      </c>
      <c r="O2770" s="22">
        <f>'EPD information'!$R$16*Tabell2[[#This Row],[Weight (kg)]]</f>
        <v>2.1252E-4</v>
      </c>
      <c r="P2770" s="22">
        <f>'EPD information'!$S$16*Tabell2[[#This Row],[Weight (kg)]]</f>
        <v>-1.0164</v>
      </c>
      <c r="Q2770" s="35">
        <f>'Product specific GWP'!$T$16*Tabell2[[#This Row],[Weight (kg)]]</f>
        <v>3.6707999999999998E-2</v>
      </c>
      <c r="R2770" s="35" t="s">
        <v>48</v>
      </c>
      <c r="S2770" s="35">
        <f>'EPD information'!$V$16*Tabell2[[#This Row],[Weight (kg)]]</f>
        <v>5.9219999999999993E-3</v>
      </c>
      <c r="T2770" s="35" t="str">
        <f>'EPD information'!$W$16</f>
        <v>ND</v>
      </c>
      <c r="U2770" s="35">
        <f>'EPD information'!$X$16*Tabell2[[#This Row],[Weight (kg)]]</f>
        <v>3.9480000000000001E-3</v>
      </c>
      <c r="V2770" s="35">
        <f>'EPD information'!$Y$16*Tabell2[[#This Row],[Weight (kg)]]</f>
        <v>0.13103999999999999</v>
      </c>
      <c r="W2770" s="35">
        <f>'EPD information'!$Z$16*Tabell2[[#This Row],[Weight (kg)]]</f>
        <v>2.1252E-4</v>
      </c>
      <c r="X2770" s="35">
        <f>'EPD information'!$AA$16*Tabell2[[#This Row],[Weight (kg)]]</f>
        <v>-1.0164</v>
      </c>
      <c r="Y2770" s="18">
        <f>'EPD information'!$AB$16*Tabell2[[#This Row],[Weight (kg)]]</f>
        <v>2.8223999999999996</v>
      </c>
      <c r="Z2770" s="18">
        <f>'EPD information'!$AC$16*Tabell2[[#This Row],[Weight (kg)]]</f>
        <v>4.9475999999999999E-2</v>
      </c>
      <c r="AA2770" s="18">
        <f>'EPD information'!$AD$16*Tabell2[[#This Row],[Weight (kg)]]</f>
        <v>6.1907999999999998E-3</v>
      </c>
      <c r="AB2770" s="18" t="s">
        <v>48</v>
      </c>
      <c r="AC2770" s="18">
        <f>'EPD information'!$AF$16*Tabell2[[#This Row],[Weight (kg)]]</f>
        <v>3.9059999999999997E-3</v>
      </c>
      <c r="AD2770" s="18">
        <f>'EPD information'!$AG$16*Tabell2[[#This Row],[Weight (kg)]]</f>
        <v>0.13019999999999998</v>
      </c>
      <c r="AE2770" s="18">
        <f>'EPD information'!$AH$16*Tabell2[[#This Row],[Weight (kg)]]</f>
        <v>2.0832000000000001E-4</v>
      </c>
      <c r="AF2770" s="21">
        <f>'EPD information'!$AI$16*Tabell2[[#This Row],[Weight (kg)]]</f>
        <v>-0.96599999999999986</v>
      </c>
    </row>
    <row r="2771" spans="1:32" x14ac:dyDescent="0.2">
      <c r="A2771" s="36" t="s">
        <v>267</v>
      </c>
      <c r="B2771" s="37" t="s">
        <v>268</v>
      </c>
      <c r="C2771" s="38">
        <v>100215</v>
      </c>
      <c r="D2771" s="39">
        <v>7319661002159</v>
      </c>
      <c r="E2771" s="37" t="s">
        <v>46</v>
      </c>
      <c r="F2771" s="40">
        <v>112</v>
      </c>
      <c r="G2771" s="37">
        <v>150</v>
      </c>
      <c r="H2771" s="41">
        <v>0.24</v>
      </c>
      <c r="I2771" s="35">
        <f>'EPD information'!$L$16*Tabell2[[#This Row],[Weight (kg)]]</f>
        <v>0.81840000000000002</v>
      </c>
      <c r="J2771" s="22">
        <f>'EPD information'!$M$16*Tabell2[[#This Row],[Weight (kg)]]</f>
        <v>1.4256E-2</v>
      </c>
      <c r="K2771" s="22">
        <f>'EPD information'!$N$16*Tabell2[[#This Row],[Weight (kg)]]</f>
        <v>1.6919999999999999E-3</v>
      </c>
      <c r="L2771" s="22">
        <f>'EPD information'!$O$16*Tabell2[[#This Row],[Weight (kg)]]</f>
        <v>0</v>
      </c>
      <c r="M2771" s="22">
        <f>'EPD information'!$P$16*Tabell2[[#This Row],[Weight (kg)]]</f>
        <v>1.1280000000000001E-3</v>
      </c>
      <c r="N2771" s="22">
        <f>'EPD information'!$Q$16*Tabell2[[#This Row],[Weight (kg)]]</f>
        <v>3.7440000000000001E-2</v>
      </c>
      <c r="O2771" s="22">
        <f>'EPD information'!$R$16*Tabell2[[#This Row],[Weight (kg)]]</f>
        <v>6.0720000000000001E-5</v>
      </c>
      <c r="P2771" s="22">
        <f>'EPD information'!$S$16*Tabell2[[#This Row],[Weight (kg)]]</f>
        <v>-0.29039999999999999</v>
      </c>
      <c r="Q2771" s="35">
        <f>'Product specific GWP'!$T$16*Tabell2[[#This Row],[Weight (kg)]]</f>
        <v>1.0488000000000001E-2</v>
      </c>
      <c r="R2771" s="35" t="s">
        <v>48</v>
      </c>
      <c r="S2771" s="35">
        <f>'EPD information'!$V$16*Tabell2[[#This Row],[Weight (kg)]]</f>
        <v>1.6919999999999999E-3</v>
      </c>
      <c r="T2771" s="35" t="str">
        <f>'EPD information'!$W$16</f>
        <v>ND</v>
      </c>
      <c r="U2771" s="35">
        <f>'EPD information'!$X$16*Tabell2[[#This Row],[Weight (kg)]]</f>
        <v>1.1280000000000001E-3</v>
      </c>
      <c r="V2771" s="35">
        <f>'EPD information'!$Y$16*Tabell2[[#This Row],[Weight (kg)]]</f>
        <v>3.7440000000000001E-2</v>
      </c>
      <c r="W2771" s="35">
        <f>'EPD information'!$Z$16*Tabell2[[#This Row],[Weight (kg)]]</f>
        <v>6.0720000000000001E-5</v>
      </c>
      <c r="X2771" s="35">
        <f>'EPD information'!$AA$16*Tabell2[[#This Row],[Weight (kg)]]</f>
        <v>-0.29039999999999999</v>
      </c>
      <c r="Y2771" s="18">
        <f>'EPD information'!$AB$16*Tabell2[[#This Row],[Weight (kg)]]</f>
        <v>0.80639999999999989</v>
      </c>
      <c r="Z2771" s="18">
        <f>'EPD information'!$AC$16*Tabell2[[#This Row],[Weight (kg)]]</f>
        <v>1.4135999999999999E-2</v>
      </c>
      <c r="AA2771" s="18">
        <f>'EPD information'!$AD$16*Tabell2[[#This Row],[Weight (kg)]]</f>
        <v>1.7687999999999998E-3</v>
      </c>
      <c r="AB2771" s="18" t="s">
        <v>48</v>
      </c>
      <c r="AC2771" s="18">
        <f>'EPD information'!$AF$16*Tabell2[[#This Row],[Weight (kg)]]</f>
        <v>1.1159999999999998E-3</v>
      </c>
      <c r="AD2771" s="18">
        <f>'EPD information'!$AG$16*Tabell2[[#This Row],[Weight (kg)]]</f>
        <v>3.7199999999999997E-2</v>
      </c>
      <c r="AE2771" s="18">
        <f>'EPD information'!$AH$16*Tabell2[[#This Row],[Weight (kg)]]</f>
        <v>5.9519999999999999E-5</v>
      </c>
      <c r="AF2771" s="21">
        <f>'EPD information'!$AI$16*Tabell2[[#This Row],[Weight (kg)]]</f>
        <v>-0.27599999999999997</v>
      </c>
    </row>
    <row r="2772" spans="1:32" x14ac:dyDescent="0.2">
      <c r="A2772" s="36" t="s">
        <v>267</v>
      </c>
      <c r="B2772" s="37" t="s">
        <v>268</v>
      </c>
      <c r="C2772" s="38">
        <v>100233</v>
      </c>
      <c r="D2772" s="39">
        <v>7319661002333</v>
      </c>
      <c r="E2772" s="37" t="s">
        <v>46</v>
      </c>
      <c r="F2772" s="40">
        <v>112</v>
      </c>
      <c r="G2772" s="37">
        <v>300</v>
      </c>
      <c r="H2772" s="41">
        <v>0.43</v>
      </c>
      <c r="I2772" s="35">
        <f>'EPD information'!$L$16*Tabell2[[#This Row],[Weight (kg)]]</f>
        <v>1.4662999999999999</v>
      </c>
      <c r="J2772" s="22">
        <f>'EPD information'!$M$16*Tabell2[[#This Row],[Weight (kg)]]</f>
        <v>2.5541999999999999E-2</v>
      </c>
      <c r="K2772" s="22">
        <f>'EPD information'!$N$16*Tabell2[[#This Row],[Weight (kg)]]</f>
        <v>3.0314999999999999E-3</v>
      </c>
      <c r="L2772" s="22">
        <f>'EPD information'!$O$16*Tabell2[[#This Row],[Weight (kg)]]</f>
        <v>0</v>
      </c>
      <c r="M2772" s="22">
        <f>'EPD information'!$P$16*Tabell2[[#This Row],[Weight (kg)]]</f>
        <v>2.0210000000000002E-3</v>
      </c>
      <c r="N2772" s="22">
        <f>'EPD information'!$Q$16*Tabell2[[#This Row],[Weight (kg)]]</f>
        <v>6.7080000000000001E-2</v>
      </c>
      <c r="O2772" s="22">
        <f>'EPD information'!$R$16*Tabell2[[#This Row],[Weight (kg)]]</f>
        <v>1.0879000000000001E-4</v>
      </c>
      <c r="P2772" s="22">
        <f>'EPD information'!$S$16*Tabell2[[#This Row],[Weight (kg)]]</f>
        <v>-0.52029999999999998</v>
      </c>
      <c r="Q2772" s="35">
        <f>'Product specific GWP'!$T$16*Tabell2[[#This Row],[Weight (kg)]]</f>
        <v>1.8791000000000002E-2</v>
      </c>
      <c r="R2772" s="35" t="s">
        <v>48</v>
      </c>
      <c r="S2772" s="35">
        <f>'EPD information'!$V$16*Tabell2[[#This Row],[Weight (kg)]]</f>
        <v>3.0314999999999999E-3</v>
      </c>
      <c r="T2772" s="35" t="str">
        <f>'EPD information'!$W$16</f>
        <v>ND</v>
      </c>
      <c r="U2772" s="35">
        <f>'EPD information'!$X$16*Tabell2[[#This Row],[Weight (kg)]]</f>
        <v>2.0210000000000002E-3</v>
      </c>
      <c r="V2772" s="35">
        <f>'EPD information'!$Y$16*Tabell2[[#This Row],[Weight (kg)]]</f>
        <v>6.7080000000000001E-2</v>
      </c>
      <c r="W2772" s="35">
        <f>'EPD information'!$Z$16*Tabell2[[#This Row],[Weight (kg)]]</f>
        <v>1.0879000000000001E-4</v>
      </c>
      <c r="X2772" s="35">
        <f>'EPD information'!$AA$16*Tabell2[[#This Row],[Weight (kg)]]</f>
        <v>-0.52029999999999998</v>
      </c>
      <c r="Y2772" s="18">
        <f>'EPD information'!$AB$16*Tabell2[[#This Row],[Weight (kg)]]</f>
        <v>1.4447999999999999</v>
      </c>
      <c r="Z2772" s="18">
        <f>'EPD information'!$AC$16*Tabell2[[#This Row],[Weight (kg)]]</f>
        <v>2.5326999999999999E-2</v>
      </c>
      <c r="AA2772" s="18">
        <f>'EPD information'!$AD$16*Tabell2[[#This Row],[Weight (kg)]]</f>
        <v>3.1690999999999998E-3</v>
      </c>
      <c r="AB2772" s="18" t="s">
        <v>48</v>
      </c>
      <c r="AC2772" s="18">
        <f>'EPD information'!$AF$16*Tabell2[[#This Row],[Weight (kg)]]</f>
        <v>1.9995E-3</v>
      </c>
      <c r="AD2772" s="18">
        <f>'EPD information'!$AG$16*Tabell2[[#This Row],[Weight (kg)]]</f>
        <v>6.6650000000000001E-2</v>
      </c>
      <c r="AE2772" s="18">
        <f>'EPD information'!$AH$16*Tabell2[[#This Row],[Weight (kg)]]</f>
        <v>1.0664000000000001E-4</v>
      </c>
      <c r="AF2772" s="21">
        <f>'EPD information'!$AI$16*Tabell2[[#This Row],[Weight (kg)]]</f>
        <v>-0.49449999999999994</v>
      </c>
    </row>
    <row r="2773" spans="1:32" x14ac:dyDescent="0.2">
      <c r="A2773" s="36" t="s">
        <v>267</v>
      </c>
      <c r="B2773" s="37" t="s">
        <v>268</v>
      </c>
      <c r="C2773" s="38">
        <v>100247</v>
      </c>
      <c r="D2773" s="39">
        <v>7319661002470</v>
      </c>
      <c r="E2773" s="37" t="s">
        <v>46</v>
      </c>
      <c r="F2773" s="40">
        <v>112</v>
      </c>
      <c r="G2773" s="37">
        <v>500</v>
      </c>
      <c r="H2773" s="41">
        <v>0.92</v>
      </c>
      <c r="I2773" s="35">
        <f>'EPD information'!$L$16*Tabell2[[#This Row],[Weight (kg)]]</f>
        <v>3.1372000000000004</v>
      </c>
      <c r="J2773" s="22">
        <f>'EPD information'!$M$16*Tabell2[[#This Row],[Weight (kg)]]</f>
        <v>5.4648000000000002E-2</v>
      </c>
      <c r="K2773" s="22">
        <f>'EPD information'!$N$16*Tabell2[[#This Row],[Weight (kg)]]</f>
        <v>6.4860000000000004E-3</v>
      </c>
      <c r="L2773" s="22">
        <f>'EPD information'!$O$16*Tabell2[[#This Row],[Weight (kg)]]</f>
        <v>0</v>
      </c>
      <c r="M2773" s="22">
        <f>'EPD information'!$P$16*Tabell2[[#This Row],[Weight (kg)]]</f>
        <v>4.3240000000000006E-3</v>
      </c>
      <c r="N2773" s="22">
        <f>'EPD information'!$Q$16*Tabell2[[#This Row],[Weight (kg)]]</f>
        <v>0.14352000000000001</v>
      </c>
      <c r="O2773" s="22">
        <f>'EPD information'!$R$16*Tabell2[[#This Row],[Weight (kg)]]</f>
        <v>2.3276000000000004E-4</v>
      </c>
      <c r="P2773" s="22">
        <f>'EPD information'!$S$16*Tabell2[[#This Row],[Weight (kg)]]</f>
        <v>-1.1132</v>
      </c>
      <c r="Q2773" s="35">
        <f>'Product specific GWP'!$T$16*Tabell2[[#This Row],[Weight (kg)]]</f>
        <v>4.0204000000000004E-2</v>
      </c>
      <c r="R2773" s="35" t="s">
        <v>48</v>
      </c>
      <c r="S2773" s="35">
        <f>'EPD information'!$V$16*Tabell2[[#This Row],[Weight (kg)]]</f>
        <v>6.4860000000000004E-3</v>
      </c>
      <c r="T2773" s="35" t="str">
        <f>'EPD information'!$W$16</f>
        <v>ND</v>
      </c>
      <c r="U2773" s="35">
        <f>'EPD information'!$X$16*Tabell2[[#This Row],[Weight (kg)]]</f>
        <v>4.3240000000000006E-3</v>
      </c>
      <c r="V2773" s="35">
        <f>'EPD information'!$Y$16*Tabell2[[#This Row],[Weight (kg)]]</f>
        <v>0.14352000000000001</v>
      </c>
      <c r="W2773" s="35">
        <f>'EPD information'!$Z$16*Tabell2[[#This Row],[Weight (kg)]]</f>
        <v>2.3276000000000004E-4</v>
      </c>
      <c r="X2773" s="35">
        <f>'EPD information'!$AA$16*Tabell2[[#This Row],[Weight (kg)]]</f>
        <v>-1.1132</v>
      </c>
      <c r="Y2773" s="18">
        <f>'EPD information'!$AB$16*Tabell2[[#This Row],[Weight (kg)]]</f>
        <v>3.0912000000000002</v>
      </c>
      <c r="Z2773" s="18">
        <f>'EPD information'!$AC$16*Tabell2[[#This Row],[Weight (kg)]]</f>
        <v>5.4188E-2</v>
      </c>
      <c r="AA2773" s="18">
        <f>'EPD information'!$AD$16*Tabell2[[#This Row],[Weight (kg)]]</f>
        <v>6.7803999999999998E-3</v>
      </c>
      <c r="AB2773" s="18" t="s">
        <v>48</v>
      </c>
      <c r="AC2773" s="18">
        <f>'EPD information'!$AF$16*Tabell2[[#This Row],[Weight (kg)]]</f>
        <v>4.2779999999999997E-3</v>
      </c>
      <c r="AD2773" s="18">
        <f>'EPD information'!$AG$16*Tabell2[[#This Row],[Weight (kg)]]</f>
        <v>0.1426</v>
      </c>
      <c r="AE2773" s="18">
        <f>'EPD information'!$AH$16*Tabell2[[#This Row],[Weight (kg)]]</f>
        <v>2.2816000000000001E-4</v>
      </c>
      <c r="AF2773" s="21">
        <f>'EPD information'!$AI$16*Tabell2[[#This Row],[Weight (kg)]]</f>
        <v>-1.0580000000000001</v>
      </c>
    </row>
    <row r="2774" spans="1:32" x14ac:dyDescent="0.2">
      <c r="A2774" s="36" t="s">
        <v>267</v>
      </c>
      <c r="B2774" s="37" t="s">
        <v>268</v>
      </c>
      <c r="C2774" s="38">
        <v>100735</v>
      </c>
      <c r="D2774" s="39">
        <v>7319661007352</v>
      </c>
      <c r="E2774" s="37" t="s">
        <v>46</v>
      </c>
      <c r="F2774" s="40">
        <v>125</v>
      </c>
      <c r="G2774" s="37">
        <v>500</v>
      </c>
      <c r="H2774" s="41">
        <v>1.07</v>
      </c>
      <c r="I2774" s="35">
        <f>'EPD information'!$L$16*Tabell2[[#This Row],[Weight (kg)]]</f>
        <v>3.6487000000000003</v>
      </c>
      <c r="J2774" s="22">
        <f>'EPD information'!$M$16*Tabell2[[#This Row],[Weight (kg)]]</f>
        <v>6.3558000000000003E-2</v>
      </c>
      <c r="K2774" s="22">
        <f>'EPD information'!$N$16*Tabell2[[#This Row],[Weight (kg)]]</f>
        <v>7.5434999999999999E-3</v>
      </c>
      <c r="L2774" s="22">
        <f>'EPD information'!$O$16*Tabell2[[#This Row],[Weight (kg)]]</f>
        <v>0</v>
      </c>
      <c r="M2774" s="22">
        <f>'EPD information'!$P$16*Tabell2[[#This Row],[Weight (kg)]]</f>
        <v>5.0290000000000005E-3</v>
      </c>
      <c r="N2774" s="22">
        <f>'EPD information'!$Q$16*Tabell2[[#This Row],[Weight (kg)]]</f>
        <v>0.16692000000000001</v>
      </c>
      <c r="O2774" s="22">
        <f>'EPD information'!$R$16*Tabell2[[#This Row],[Weight (kg)]]</f>
        <v>2.7071000000000002E-4</v>
      </c>
      <c r="P2774" s="22">
        <f>'EPD information'!$S$16*Tabell2[[#This Row],[Weight (kg)]]</f>
        <v>-1.2947</v>
      </c>
      <c r="Q2774" s="35">
        <f>'Product specific GWP'!$T$16*Tabell2[[#This Row],[Weight (kg)]]</f>
        <v>4.6759000000000009E-2</v>
      </c>
      <c r="R2774" s="35" t="s">
        <v>48</v>
      </c>
      <c r="S2774" s="35">
        <f>'EPD information'!$V$16*Tabell2[[#This Row],[Weight (kg)]]</f>
        <v>7.5434999999999999E-3</v>
      </c>
      <c r="T2774" s="35" t="str">
        <f>'EPD information'!$W$16</f>
        <v>ND</v>
      </c>
      <c r="U2774" s="35">
        <f>'EPD information'!$X$16*Tabell2[[#This Row],[Weight (kg)]]</f>
        <v>5.0290000000000005E-3</v>
      </c>
      <c r="V2774" s="35">
        <f>'EPD information'!$Y$16*Tabell2[[#This Row],[Weight (kg)]]</f>
        <v>0.16692000000000001</v>
      </c>
      <c r="W2774" s="35">
        <f>'EPD information'!$Z$16*Tabell2[[#This Row],[Weight (kg)]]</f>
        <v>2.7071000000000002E-4</v>
      </c>
      <c r="X2774" s="35">
        <f>'EPD information'!$AA$16*Tabell2[[#This Row],[Weight (kg)]]</f>
        <v>-1.2947</v>
      </c>
      <c r="Y2774" s="18">
        <f>'EPD information'!$AB$16*Tabell2[[#This Row],[Weight (kg)]]</f>
        <v>3.5952000000000002</v>
      </c>
      <c r="Z2774" s="18">
        <f>'EPD information'!$AC$16*Tabell2[[#This Row],[Weight (kg)]]</f>
        <v>6.302300000000001E-2</v>
      </c>
      <c r="AA2774" s="18">
        <f>'EPD information'!$AD$16*Tabell2[[#This Row],[Weight (kg)]]</f>
        <v>7.8858999999999995E-3</v>
      </c>
      <c r="AB2774" s="18" t="s">
        <v>48</v>
      </c>
      <c r="AC2774" s="18">
        <f>'EPD information'!$AF$16*Tabell2[[#This Row],[Weight (kg)]]</f>
        <v>4.9754999999999999E-3</v>
      </c>
      <c r="AD2774" s="18">
        <f>'EPD information'!$AG$16*Tabell2[[#This Row],[Weight (kg)]]</f>
        <v>0.16585</v>
      </c>
      <c r="AE2774" s="18">
        <f>'EPD information'!$AH$16*Tabell2[[#This Row],[Weight (kg)]]</f>
        <v>2.6536000000000002E-4</v>
      </c>
      <c r="AF2774" s="21">
        <f>'EPD information'!$AI$16*Tabell2[[#This Row],[Weight (kg)]]</f>
        <v>-1.2304999999999999</v>
      </c>
    </row>
    <row r="2775" spans="1:32" x14ac:dyDescent="0.2">
      <c r="A2775" s="36" t="s">
        <v>267</v>
      </c>
      <c r="B2775" s="37" t="s">
        <v>268</v>
      </c>
      <c r="C2775" s="38">
        <v>100216</v>
      </c>
      <c r="D2775" s="39">
        <v>7319661002166</v>
      </c>
      <c r="E2775" s="37" t="s">
        <v>46</v>
      </c>
      <c r="F2775" s="40">
        <v>125</v>
      </c>
      <c r="G2775" s="37">
        <v>150</v>
      </c>
      <c r="H2775" s="41">
        <v>0.28000000000000003</v>
      </c>
      <c r="I2775" s="35">
        <f>'EPD information'!$L$16*Tabell2[[#This Row],[Weight (kg)]]</f>
        <v>0.95480000000000009</v>
      </c>
      <c r="J2775" s="22">
        <f>'EPD information'!$M$16*Tabell2[[#This Row],[Weight (kg)]]</f>
        <v>1.6632000000000001E-2</v>
      </c>
      <c r="K2775" s="22">
        <f>'EPD information'!$N$16*Tabell2[[#This Row],[Weight (kg)]]</f>
        <v>1.9740000000000001E-3</v>
      </c>
      <c r="L2775" s="22">
        <f>'EPD information'!$O$16*Tabell2[[#This Row],[Weight (kg)]]</f>
        <v>0</v>
      </c>
      <c r="M2775" s="22">
        <f>'EPD information'!$P$16*Tabell2[[#This Row],[Weight (kg)]]</f>
        <v>1.3160000000000001E-3</v>
      </c>
      <c r="N2775" s="22">
        <f>'EPD information'!$Q$16*Tabell2[[#This Row],[Weight (kg)]]</f>
        <v>4.3680000000000004E-2</v>
      </c>
      <c r="O2775" s="22">
        <f>'EPD information'!$R$16*Tabell2[[#This Row],[Weight (kg)]]</f>
        <v>7.084000000000002E-5</v>
      </c>
      <c r="P2775" s="22">
        <f>'EPD information'!$S$16*Tabell2[[#This Row],[Weight (kg)]]</f>
        <v>-0.33880000000000005</v>
      </c>
      <c r="Q2775" s="35">
        <f>'Product specific GWP'!$T$16*Tabell2[[#This Row],[Weight (kg)]]</f>
        <v>1.2236000000000002E-2</v>
      </c>
      <c r="R2775" s="35" t="s">
        <v>48</v>
      </c>
      <c r="S2775" s="35">
        <f>'EPD information'!$V$16*Tabell2[[#This Row],[Weight (kg)]]</f>
        <v>1.9740000000000001E-3</v>
      </c>
      <c r="T2775" s="35" t="str">
        <f>'EPD information'!$W$16</f>
        <v>ND</v>
      </c>
      <c r="U2775" s="35">
        <f>'EPD information'!$X$16*Tabell2[[#This Row],[Weight (kg)]]</f>
        <v>1.3160000000000001E-3</v>
      </c>
      <c r="V2775" s="35">
        <f>'EPD information'!$Y$16*Tabell2[[#This Row],[Weight (kg)]]</f>
        <v>4.3680000000000004E-2</v>
      </c>
      <c r="W2775" s="35">
        <f>'EPD information'!$Z$16*Tabell2[[#This Row],[Weight (kg)]]</f>
        <v>7.084000000000002E-5</v>
      </c>
      <c r="X2775" s="35">
        <f>'EPD information'!$AA$16*Tabell2[[#This Row],[Weight (kg)]]</f>
        <v>-0.33880000000000005</v>
      </c>
      <c r="Y2775" s="18">
        <f>'EPD information'!$AB$16*Tabell2[[#This Row],[Weight (kg)]]</f>
        <v>0.94080000000000008</v>
      </c>
      <c r="Z2775" s="18">
        <f>'EPD information'!$AC$16*Tabell2[[#This Row],[Weight (kg)]]</f>
        <v>1.6492000000000003E-2</v>
      </c>
      <c r="AA2775" s="18">
        <f>'EPD information'!$AD$16*Tabell2[[#This Row],[Weight (kg)]]</f>
        <v>2.0636000000000001E-3</v>
      </c>
      <c r="AB2775" s="18" t="s">
        <v>48</v>
      </c>
      <c r="AC2775" s="18">
        <f>'EPD information'!$AF$16*Tabell2[[#This Row],[Weight (kg)]]</f>
        <v>1.302E-3</v>
      </c>
      <c r="AD2775" s="18">
        <f>'EPD information'!$AG$16*Tabell2[[#This Row],[Weight (kg)]]</f>
        <v>4.3400000000000001E-2</v>
      </c>
      <c r="AE2775" s="18">
        <f>'EPD information'!$AH$16*Tabell2[[#This Row],[Weight (kg)]]</f>
        <v>6.9440000000000013E-5</v>
      </c>
      <c r="AF2775" s="21">
        <f>'EPD information'!$AI$16*Tabell2[[#This Row],[Weight (kg)]]</f>
        <v>-0.32200000000000001</v>
      </c>
    </row>
    <row r="2776" spans="1:32" x14ac:dyDescent="0.2">
      <c r="A2776" s="36" t="s">
        <v>267</v>
      </c>
      <c r="B2776" s="37" t="s">
        <v>268</v>
      </c>
      <c r="C2776" s="38">
        <v>100234</v>
      </c>
      <c r="D2776" s="39">
        <v>7319661002340</v>
      </c>
      <c r="E2776" s="37" t="s">
        <v>46</v>
      </c>
      <c r="F2776" s="40">
        <v>125</v>
      </c>
      <c r="G2776" s="37">
        <v>300</v>
      </c>
      <c r="H2776" s="41">
        <v>0.5</v>
      </c>
      <c r="I2776" s="35">
        <f>'EPD information'!$L$16*Tabell2[[#This Row],[Weight (kg)]]</f>
        <v>1.7050000000000001</v>
      </c>
      <c r="J2776" s="22">
        <f>'EPD information'!$M$16*Tabell2[[#This Row],[Weight (kg)]]</f>
        <v>2.9700000000000001E-2</v>
      </c>
      <c r="K2776" s="22">
        <f>'EPD information'!$N$16*Tabell2[[#This Row],[Weight (kg)]]</f>
        <v>3.5249999999999999E-3</v>
      </c>
      <c r="L2776" s="22">
        <f>'EPD information'!$O$16*Tabell2[[#This Row],[Weight (kg)]]</f>
        <v>0</v>
      </c>
      <c r="M2776" s="22">
        <f>'EPD information'!$P$16*Tabell2[[#This Row],[Weight (kg)]]</f>
        <v>2.3500000000000001E-3</v>
      </c>
      <c r="N2776" s="22">
        <f>'EPD information'!$Q$16*Tabell2[[#This Row],[Weight (kg)]]</f>
        <v>7.8E-2</v>
      </c>
      <c r="O2776" s="22">
        <f>'EPD information'!$R$16*Tabell2[[#This Row],[Weight (kg)]]</f>
        <v>1.2650000000000001E-4</v>
      </c>
      <c r="P2776" s="22">
        <f>'EPD information'!$S$16*Tabell2[[#This Row],[Weight (kg)]]</f>
        <v>-0.60499999999999998</v>
      </c>
      <c r="Q2776" s="35">
        <f>'Product specific GWP'!$T$16*Tabell2[[#This Row],[Weight (kg)]]</f>
        <v>2.1850000000000001E-2</v>
      </c>
      <c r="R2776" s="35" t="s">
        <v>48</v>
      </c>
      <c r="S2776" s="35">
        <f>'EPD information'!$V$16*Tabell2[[#This Row],[Weight (kg)]]</f>
        <v>3.5249999999999999E-3</v>
      </c>
      <c r="T2776" s="35" t="str">
        <f>'EPD information'!$W$16</f>
        <v>ND</v>
      </c>
      <c r="U2776" s="35">
        <f>'EPD information'!$X$16*Tabell2[[#This Row],[Weight (kg)]]</f>
        <v>2.3500000000000001E-3</v>
      </c>
      <c r="V2776" s="35">
        <f>'EPD information'!$Y$16*Tabell2[[#This Row],[Weight (kg)]]</f>
        <v>7.8E-2</v>
      </c>
      <c r="W2776" s="35">
        <f>'EPD information'!$Z$16*Tabell2[[#This Row],[Weight (kg)]]</f>
        <v>1.2650000000000001E-4</v>
      </c>
      <c r="X2776" s="35">
        <f>'EPD information'!$AA$16*Tabell2[[#This Row],[Weight (kg)]]</f>
        <v>-0.60499999999999998</v>
      </c>
      <c r="Y2776" s="18">
        <f>'EPD information'!$AB$16*Tabell2[[#This Row],[Weight (kg)]]</f>
        <v>1.68</v>
      </c>
      <c r="Z2776" s="18">
        <f>'EPD information'!$AC$16*Tabell2[[#This Row],[Weight (kg)]]</f>
        <v>2.945E-2</v>
      </c>
      <c r="AA2776" s="18">
        <f>'EPD information'!$AD$16*Tabell2[[#This Row],[Weight (kg)]]</f>
        <v>3.6849999999999999E-3</v>
      </c>
      <c r="AB2776" s="18" t="s">
        <v>48</v>
      </c>
      <c r="AC2776" s="18">
        <f>'EPD information'!$AF$16*Tabell2[[#This Row],[Weight (kg)]]</f>
        <v>2.3249999999999998E-3</v>
      </c>
      <c r="AD2776" s="18">
        <f>'EPD information'!$AG$16*Tabell2[[#This Row],[Weight (kg)]]</f>
        <v>7.7499999999999999E-2</v>
      </c>
      <c r="AE2776" s="18">
        <f>'EPD information'!$AH$16*Tabell2[[#This Row],[Weight (kg)]]</f>
        <v>1.2400000000000001E-4</v>
      </c>
      <c r="AF2776" s="21">
        <f>'EPD information'!$AI$16*Tabell2[[#This Row],[Weight (kg)]]</f>
        <v>-0.57499999999999996</v>
      </c>
    </row>
    <row r="2777" spans="1:32" x14ac:dyDescent="0.2">
      <c r="A2777" s="36" t="s">
        <v>267</v>
      </c>
      <c r="B2777" s="37" t="s">
        <v>268</v>
      </c>
      <c r="C2777" s="38">
        <v>100248</v>
      </c>
      <c r="D2777" s="39">
        <v>7319661002487</v>
      </c>
      <c r="E2777" s="37" t="s">
        <v>46</v>
      </c>
      <c r="F2777" s="40">
        <v>125</v>
      </c>
      <c r="G2777" s="37">
        <v>500</v>
      </c>
      <c r="H2777" s="41">
        <v>1.07</v>
      </c>
      <c r="I2777" s="35">
        <f>'EPD information'!$L$16*Tabell2[[#This Row],[Weight (kg)]]</f>
        <v>3.6487000000000003</v>
      </c>
      <c r="J2777" s="22">
        <f>'EPD information'!$M$16*Tabell2[[#This Row],[Weight (kg)]]</f>
        <v>6.3558000000000003E-2</v>
      </c>
      <c r="K2777" s="22">
        <f>'EPD information'!$N$16*Tabell2[[#This Row],[Weight (kg)]]</f>
        <v>7.5434999999999999E-3</v>
      </c>
      <c r="L2777" s="22">
        <f>'EPD information'!$O$16*Tabell2[[#This Row],[Weight (kg)]]</f>
        <v>0</v>
      </c>
      <c r="M2777" s="22">
        <f>'EPD information'!$P$16*Tabell2[[#This Row],[Weight (kg)]]</f>
        <v>5.0290000000000005E-3</v>
      </c>
      <c r="N2777" s="22">
        <f>'EPD information'!$Q$16*Tabell2[[#This Row],[Weight (kg)]]</f>
        <v>0.16692000000000001</v>
      </c>
      <c r="O2777" s="22">
        <f>'EPD information'!$R$16*Tabell2[[#This Row],[Weight (kg)]]</f>
        <v>2.7071000000000002E-4</v>
      </c>
      <c r="P2777" s="22">
        <f>'EPD information'!$S$16*Tabell2[[#This Row],[Weight (kg)]]</f>
        <v>-1.2947</v>
      </c>
      <c r="Q2777" s="35">
        <f>'Product specific GWP'!$T$16*Tabell2[[#This Row],[Weight (kg)]]</f>
        <v>4.6759000000000009E-2</v>
      </c>
      <c r="R2777" s="35" t="s">
        <v>48</v>
      </c>
      <c r="S2777" s="35">
        <f>'EPD information'!$V$16*Tabell2[[#This Row],[Weight (kg)]]</f>
        <v>7.5434999999999999E-3</v>
      </c>
      <c r="T2777" s="35" t="str">
        <f>'EPD information'!$W$16</f>
        <v>ND</v>
      </c>
      <c r="U2777" s="35">
        <f>'EPD information'!$X$16*Tabell2[[#This Row],[Weight (kg)]]</f>
        <v>5.0290000000000005E-3</v>
      </c>
      <c r="V2777" s="35">
        <f>'EPD information'!$Y$16*Tabell2[[#This Row],[Weight (kg)]]</f>
        <v>0.16692000000000001</v>
      </c>
      <c r="W2777" s="35">
        <f>'EPD information'!$Z$16*Tabell2[[#This Row],[Weight (kg)]]</f>
        <v>2.7071000000000002E-4</v>
      </c>
      <c r="X2777" s="35">
        <f>'EPD information'!$AA$16*Tabell2[[#This Row],[Weight (kg)]]</f>
        <v>-1.2947</v>
      </c>
      <c r="Y2777" s="18">
        <f>'EPD information'!$AB$16*Tabell2[[#This Row],[Weight (kg)]]</f>
        <v>3.5952000000000002</v>
      </c>
      <c r="Z2777" s="18">
        <f>'EPD information'!$AC$16*Tabell2[[#This Row],[Weight (kg)]]</f>
        <v>6.302300000000001E-2</v>
      </c>
      <c r="AA2777" s="18">
        <f>'EPD information'!$AD$16*Tabell2[[#This Row],[Weight (kg)]]</f>
        <v>7.8858999999999995E-3</v>
      </c>
      <c r="AB2777" s="18" t="s">
        <v>48</v>
      </c>
      <c r="AC2777" s="18">
        <f>'EPD information'!$AF$16*Tabell2[[#This Row],[Weight (kg)]]</f>
        <v>4.9754999999999999E-3</v>
      </c>
      <c r="AD2777" s="18">
        <f>'EPD information'!$AG$16*Tabell2[[#This Row],[Weight (kg)]]</f>
        <v>0.16585</v>
      </c>
      <c r="AE2777" s="18">
        <f>'EPD information'!$AH$16*Tabell2[[#This Row],[Weight (kg)]]</f>
        <v>2.6536000000000002E-4</v>
      </c>
      <c r="AF2777" s="21">
        <f>'EPD information'!$AI$16*Tabell2[[#This Row],[Weight (kg)]]</f>
        <v>-1.2304999999999999</v>
      </c>
    </row>
    <row r="2778" spans="1:32" x14ac:dyDescent="0.2">
      <c r="A2778" s="36" t="s">
        <v>267</v>
      </c>
      <c r="B2778" s="37" t="s">
        <v>268</v>
      </c>
      <c r="C2778" s="38">
        <v>100249</v>
      </c>
      <c r="D2778" s="39">
        <v>7319661002494</v>
      </c>
      <c r="E2778" s="37" t="s">
        <v>46</v>
      </c>
      <c r="F2778" s="40">
        <v>140</v>
      </c>
      <c r="G2778" s="37">
        <v>500</v>
      </c>
      <c r="H2778" s="41">
        <v>1.19</v>
      </c>
      <c r="I2778" s="35">
        <f>'EPD information'!$L$16*Tabell2[[#This Row],[Weight (kg)]]</f>
        <v>4.0579000000000001</v>
      </c>
      <c r="J2778" s="22">
        <f>'EPD information'!$M$16*Tabell2[[#This Row],[Weight (kg)]]</f>
        <v>7.0685999999999999E-2</v>
      </c>
      <c r="K2778" s="22">
        <f>'EPD information'!$N$16*Tabell2[[#This Row],[Weight (kg)]]</f>
        <v>8.3894999999999994E-3</v>
      </c>
      <c r="L2778" s="22">
        <f>'EPD information'!$O$16*Tabell2[[#This Row],[Weight (kg)]]</f>
        <v>0</v>
      </c>
      <c r="M2778" s="22">
        <f>'EPD information'!$P$16*Tabell2[[#This Row],[Weight (kg)]]</f>
        <v>5.5929999999999999E-3</v>
      </c>
      <c r="N2778" s="22">
        <f>'EPD information'!$Q$16*Tabell2[[#This Row],[Weight (kg)]]</f>
        <v>0.18564</v>
      </c>
      <c r="O2778" s="22">
        <f>'EPD information'!$R$16*Tabell2[[#This Row],[Weight (kg)]]</f>
        <v>3.0107000000000002E-4</v>
      </c>
      <c r="P2778" s="22">
        <f>'EPD information'!$S$16*Tabell2[[#This Row],[Weight (kg)]]</f>
        <v>-1.4399</v>
      </c>
      <c r="Q2778" s="35">
        <f>'Product specific GWP'!$T$16*Tabell2[[#This Row],[Weight (kg)]]</f>
        <v>5.2003000000000001E-2</v>
      </c>
      <c r="R2778" s="35" t="s">
        <v>48</v>
      </c>
      <c r="S2778" s="35">
        <f>'EPD information'!$V$16*Tabell2[[#This Row],[Weight (kg)]]</f>
        <v>8.3894999999999994E-3</v>
      </c>
      <c r="T2778" s="35" t="str">
        <f>'EPD information'!$W$16</f>
        <v>ND</v>
      </c>
      <c r="U2778" s="35">
        <f>'EPD information'!$X$16*Tabell2[[#This Row],[Weight (kg)]]</f>
        <v>5.5929999999999999E-3</v>
      </c>
      <c r="V2778" s="35">
        <f>'EPD information'!$Y$16*Tabell2[[#This Row],[Weight (kg)]]</f>
        <v>0.18564</v>
      </c>
      <c r="W2778" s="35">
        <f>'EPD information'!$Z$16*Tabell2[[#This Row],[Weight (kg)]]</f>
        <v>3.0107000000000002E-4</v>
      </c>
      <c r="X2778" s="35">
        <f>'EPD information'!$AA$16*Tabell2[[#This Row],[Weight (kg)]]</f>
        <v>-1.4399</v>
      </c>
      <c r="Y2778" s="18">
        <f>'EPD information'!$AB$16*Tabell2[[#This Row],[Weight (kg)]]</f>
        <v>3.9983999999999997</v>
      </c>
      <c r="Z2778" s="18">
        <f>'EPD information'!$AC$16*Tabell2[[#This Row],[Weight (kg)]]</f>
        <v>7.0091000000000001E-2</v>
      </c>
      <c r="AA2778" s="18">
        <f>'EPD information'!$AD$16*Tabell2[[#This Row],[Weight (kg)]]</f>
        <v>8.7703E-3</v>
      </c>
      <c r="AB2778" s="18" t="s">
        <v>48</v>
      </c>
      <c r="AC2778" s="18">
        <f>'EPD information'!$AF$16*Tabell2[[#This Row],[Weight (kg)]]</f>
        <v>5.5334999999999994E-3</v>
      </c>
      <c r="AD2778" s="18">
        <f>'EPD information'!$AG$16*Tabell2[[#This Row],[Weight (kg)]]</f>
        <v>0.18445</v>
      </c>
      <c r="AE2778" s="18">
        <f>'EPD information'!$AH$16*Tabell2[[#This Row],[Weight (kg)]]</f>
        <v>2.9512000000000001E-4</v>
      </c>
      <c r="AF2778" s="21">
        <f>'EPD information'!$AI$16*Tabell2[[#This Row],[Weight (kg)]]</f>
        <v>-1.3684999999999998</v>
      </c>
    </row>
    <row r="2779" spans="1:32" x14ac:dyDescent="0.2">
      <c r="A2779" s="36" t="s">
        <v>267</v>
      </c>
      <c r="B2779" s="37" t="s">
        <v>268</v>
      </c>
      <c r="C2779" s="38">
        <v>100235</v>
      </c>
      <c r="D2779" s="39">
        <v>7319661002357</v>
      </c>
      <c r="E2779" s="37" t="s">
        <v>46</v>
      </c>
      <c r="F2779" s="40">
        <v>140</v>
      </c>
      <c r="G2779" s="37">
        <v>300</v>
      </c>
      <c r="H2779" s="41">
        <v>0.56000000000000005</v>
      </c>
      <c r="I2779" s="35">
        <f>'EPD information'!$L$16*Tabell2[[#This Row],[Weight (kg)]]</f>
        <v>1.9096000000000002</v>
      </c>
      <c r="J2779" s="22">
        <f>'EPD information'!$M$16*Tabell2[[#This Row],[Weight (kg)]]</f>
        <v>3.3264000000000002E-2</v>
      </c>
      <c r="K2779" s="22">
        <f>'EPD information'!$N$16*Tabell2[[#This Row],[Weight (kg)]]</f>
        <v>3.9480000000000001E-3</v>
      </c>
      <c r="L2779" s="22">
        <f>'EPD information'!$O$16*Tabell2[[#This Row],[Weight (kg)]]</f>
        <v>0</v>
      </c>
      <c r="M2779" s="22">
        <f>'EPD information'!$P$16*Tabell2[[#This Row],[Weight (kg)]]</f>
        <v>2.6320000000000002E-3</v>
      </c>
      <c r="N2779" s="22">
        <f>'EPD information'!$Q$16*Tabell2[[#This Row],[Weight (kg)]]</f>
        <v>8.7360000000000007E-2</v>
      </c>
      <c r="O2779" s="22">
        <f>'EPD information'!$R$16*Tabell2[[#This Row],[Weight (kg)]]</f>
        <v>1.4168000000000004E-4</v>
      </c>
      <c r="P2779" s="22">
        <f>'EPD information'!$S$16*Tabell2[[#This Row],[Weight (kg)]]</f>
        <v>-0.67760000000000009</v>
      </c>
      <c r="Q2779" s="35">
        <f>'Product specific GWP'!$T$16*Tabell2[[#This Row],[Weight (kg)]]</f>
        <v>2.4472000000000004E-2</v>
      </c>
      <c r="R2779" s="35" t="s">
        <v>48</v>
      </c>
      <c r="S2779" s="35">
        <f>'EPD information'!$V$16*Tabell2[[#This Row],[Weight (kg)]]</f>
        <v>3.9480000000000001E-3</v>
      </c>
      <c r="T2779" s="35" t="str">
        <f>'EPD information'!$W$16</f>
        <v>ND</v>
      </c>
      <c r="U2779" s="35">
        <f>'EPD information'!$X$16*Tabell2[[#This Row],[Weight (kg)]]</f>
        <v>2.6320000000000002E-3</v>
      </c>
      <c r="V2779" s="35">
        <f>'EPD information'!$Y$16*Tabell2[[#This Row],[Weight (kg)]]</f>
        <v>8.7360000000000007E-2</v>
      </c>
      <c r="W2779" s="35">
        <f>'EPD information'!$Z$16*Tabell2[[#This Row],[Weight (kg)]]</f>
        <v>1.4168000000000004E-4</v>
      </c>
      <c r="X2779" s="35">
        <f>'EPD information'!$AA$16*Tabell2[[#This Row],[Weight (kg)]]</f>
        <v>-0.67760000000000009</v>
      </c>
      <c r="Y2779" s="18">
        <f>'EPD information'!$AB$16*Tabell2[[#This Row],[Weight (kg)]]</f>
        <v>1.8816000000000002</v>
      </c>
      <c r="Z2779" s="18">
        <f>'EPD information'!$AC$16*Tabell2[[#This Row],[Weight (kg)]]</f>
        <v>3.2984000000000006E-2</v>
      </c>
      <c r="AA2779" s="18">
        <f>'EPD information'!$AD$16*Tabell2[[#This Row],[Weight (kg)]]</f>
        <v>4.1272000000000001E-3</v>
      </c>
      <c r="AB2779" s="18" t="s">
        <v>48</v>
      </c>
      <c r="AC2779" s="18">
        <f>'EPD information'!$AF$16*Tabell2[[#This Row],[Weight (kg)]]</f>
        <v>2.604E-3</v>
      </c>
      <c r="AD2779" s="18">
        <f>'EPD information'!$AG$16*Tabell2[[#This Row],[Weight (kg)]]</f>
        <v>8.6800000000000002E-2</v>
      </c>
      <c r="AE2779" s="18">
        <f>'EPD information'!$AH$16*Tabell2[[#This Row],[Weight (kg)]]</f>
        <v>1.3888000000000003E-4</v>
      </c>
      <c r="AF2779" s="21">
        <f>'EPD information'!$AI$16*Tabell2[[#This Row],[Weight (kg)]]</f>
        <v>-0.64400000000000002</v>
      </c>
    </row>
    <row r="2780" spans="1:32" x14ac:dyDescent="0.2">
      <c r="A2780" s="36" t="s">
        <v>267</v>
      </c>
      <c r="B2780" s="37" t="s">
        <v>268</v>
      </c>
      <c r="C2780" s="38">
        <v>100217</v>
      </c>
      <c r="D2780" s="39">
        <v>7319661002173</v>
      </c>
      <c r="E2780" s="37" t="s">
        <v>46</v>
      </c>
      <c r="F2780" s="40">
        <v>140</v>
      </c>
      <c r="G2780" s="37">
        <v>150</v>
      </c>
      <c r="H2780" s="41">
        <v>0.31</v>
      </c>
      <c r="I2780" s="35">
        <f>'EPD information'!$L$16*Tabell2[[#This Row],[Weight (kg)]]</f>
        <v>1.0570999999999999</v>
      </c>
      <c r="J2780" s="22">
        <f>'EPD information'!$M$16*Tabell2[[#This Row],[Weight (kg)]]</f>
        <v>1.8414E-2</v>
      </c>
      <c r="K2780" s="22">
        <f>'EPD information'!$N$16*Tabell2[[#This Row],[Weight (kg)]]</f>
        <v>2.1854999999999999E-3</v>
      </c>
      <c r="L2780" s="22">
        <f>'EPD information'!$O$16*Tabell2[[#This Row],[Weight (kg)]]</f>
        <v>0</v>
      </c>
      <c r="M2780" s="22">
        <f>'EPD information'!$P$16*Tabell2[[#This Row],[Weight (kg)]]</f>
        <v>1.457E-3</v>
      </c>
      <c r="N2780" s="22">
        <f>'EPD information'!$Q$16*Tabell2[[#This Row],[Weight (kg)]]</f>
        <v>4.836E-2</v>
      </c>
      <c r="O2780" s="22">
        <f>'EPD information'!$R$16*Tabell2[[#This Row],[Weight (kg)]]</f>
        <v>7.8430000000000006E-5</v>
      </c>
      <c r="P2780" s="22">
        <f>'EPD information'!$S$16*Tabell2[[#This Row],[Weight (kg)]]</f>
        <v>-0.37509999999999999</v>
      </c>
      <c r="Q2780" s="35">
        <f>'Product specific GWP'!$T$16*Tabell2[[#This Row],[Weight (kg)]]</f>
        <v>1.3547E-2</v>
      </c>
      <c r="R2780" s="35" t="s">
        <v>48</v>
      </c>
      <c r="S2780" s="35">
        <f>'EPD information'!$V$16*Tabell2[[#This Row],[Weight (kg)]]</f>
        <v>2.1854999999999999E-3</v>
      </c>
      <c r="T2780" s="35" t="str">
        <f>'EPD information'!$W$16</f>
        <v>ND</v>
      </c>
      <c r="U2780" s="35">
        <f>'EPD information'!$X$16*Tabell2[[#This Row],[Weight (kg)]]</f>
        <v>1.457E-3</v>
      </c>
      <c r="V2780" s="35">
        <f>'EPD information'!$Y$16*Tabell2[[#This Row],[Weight (kg)]]</f>
        <v>4.836E-2</v>
      </c>
      <c r="W2780" s="35">
        <f>'EPD information'!$Z$16*Tabell2[[#This Row],[Weight (kg)]]</f>
        <v>7.8430000000000006E-5</v>
      </c>
      <c r="X2780" s="35">
        <f>'EPD information'!$AA$16*Tabell2[[#This Row],[Weight (kg)]]</f>
        <v>-0.37509999999999999</v>
      </c>
      <c r="Y2780" s="18">
        <f>'EPD information'!$AB$16*Tabell2[[#This Row],[Weight (kg)]]</f>
        <v>1.0415999999999999</v>
      </c>
      <c r="Z2780" s="18">
        <f>'EPD information'!$AC$16*Tabell2[[#This Row],[Weight (kg)]]</f>
        <v>1.8259000000000001E-2</v>
      </c>
      <c r="AA2780" s="18">
        <f>'EPD information'!$AD$16*Tabell2[[#This Row],[Weight (kg)]]</f>
        <v>2.2846999999999998E-3</v>
      </c>
      <c r="AB2780" s="18" t="s">
        <v>48</v>
      </c>
      <c r="AC2780" s="18">
        <f>'EPD information'!$AF$16*Tabell2[[#This Row],[Weight (kg)]]</f>
        <v>1.4414999999999999E-3</v>
      </c>
      <c r="AD2780" s="18">
        <f>'EPD information'!$AG$16*Tabell2[[#This Row],[Weight (kg)]]</f>
        <v>4.8050000000000002E-2</v>
      </c>
      <c r="AE2780" s="18">
        <f>'EPD information'!$AH$16*Tabell2[[#This Row],[Weight (kg)]]</f>
        <v>7.6880000000000009E-5</v>
      </c>
      <c r="AF2780" s="21">
        <f>'EPD information'!$AI$16*Tabell2[[#This Row],[Weight (kg)]]</f>
        <v>-0.35649999999999998</v>
      </c>
    </row>
    <row r="2781" spans="1:32" x14ac:dyDescent="0.2">
      <c r="A2781" s="36" t="s">
        <v>267</v>
      </c>
      <c r="B2781" s="37" t="s">
        <v>268</v>
      </c>
      <c r="C2781" s="38">
        <v>100236</v>
      </c>
      <c r="D2781" s="39">
        <v>7319661002364</v>
      </c>
      <c r="E2781" s="37" t="s">
        <v>46</v>
      </c>
      <c r="F2781" s="40">
        <v>150</v>
      </c>
      <c r="G2781" s="37">
        <v>300</v>
      </c>
      <c r="H2781" s="41">
        <v>0.59</v>
      </c>
      <c r="I2781" s="35">
        <f>'EPD information'!$L$16*Tabell2[[#This Row],[Weight (kg)]]</f>
        <v>2.0118999999999998</v>
      </c>
      <c r="J2781" s="22">
        <f>'EPD information'!$M$16*Tabell2[[#This Row],[Weight (kg)]]</f>
        <v>3.5046000000000001E-2</v>
      </c>
      <c r="K2781" s="22">
        <f>'EPD information'!$N$16*Tabell2[[#This Row],[Weight (kg)]]</f>
        <v>4.1595E-3</v>
      </c>
      <c r="L2781" s="22">
        <f>'EPD information'!$O$16*Tabell2[[#This Row],[Weight (kg)]]</f>
        <v>0</v>
      </c>
      <c r="M2781" s="22">
        <f>'EPD information'!$P$16*Tabell2[[#This Row],[Weight (kg)]]</f>
        <v>2.7729999999999999E-3</v>
      </c>
      <c r="N2781" s="22">
        <f>'EPD information'!$Q$16*Tabell2[[#This Row],[Weight (kg)]]</f>
        <v>9.2039999999999997E-2</v>
      </c>
      <c r="O2781" s="22">
        <f>'EPD information'!$R$16*Tabell2[[#This Row],[Weight (kg)]]</f>
        <v>1.4927000000000001E-4</v>
      </c>
      <c r="P2781" s="22">
        <f>'EPD information'!$S$16*Tabell2[[#This Row],[Weight (kg)]]</f>
        <v>-0.71389999999999998</v>
      </c>
      <c r="Q2781" s="35">
        <f>'Product specific GWP'!$T$16*Tabell2[[#This Row],[Weight (kg)]]</f>
        <v>2.5783E-2</v>
      </c>
      <c r="R2781" s="35" t="s">
        <v>48</v>
      </c>
      <c r="S2781" s="35">
        <f>'EPD information'!$V$16*Tabell2[[#This Row],[Weight (kg)]]</f>
        <v>4.1595E-3</v>
      </c>
      <c r="T2781" s="35" t="str">
        <f>'EPD information'!$W$16</f>
        <v>ND</v>
      </c>
      <c r="U2781" s="35">
        <f>'EPD information'!$X$16*Tabell2[[#This Row],[Weight (kg)]]</f>
        <v>2.7729999999999999E-3</v>
      </c>
      <c r="V2781" s="35">
        <f>'EPD information'!$Y$16*Tabell2[[#This Row],[Weight (kg)]]</f>
        <v>9.2039999999999997E-2</v>
      </c>
      <c r="W2781" s="35">
        <f>'EPD information'!$Z$16*Tabell2[[#This Row],[Weight (kg)]]</f>
        <v>1.4927000000000001E-4</v>
      </c>
      <c r="X2781" s="35">
        <f>'EPD information'!$AA$16*Tabell2[[#This Row],[Weight (kg)]]</f>
        <v>-0.71389999999999998</v>
      </c>
      <c r="Y2781" s="18">
        <f>'EPD information'!$AB$16*Tabell2[[#This Row],[Weight (kg)]]</f>
        <v>1.9823999999999997</v>
      </c>
      <c r="Z2781" s="18">
        <f>'EPD information'!$AC$16*Tabell2[[#This Row],[Weight (kg)]]</f>
        <v>3.4750999999999997E-2</v>
      </c>
      <c r="AA2781" s="18">
        <f>'EPD information'!$AD$16*Tabell2[[#This Row],[Weight (kg)]]</f>
        <v>4.3482999999999994E-3</v>
      </c>
      <c r="AB2781" s="18" t="s">
        <v>48</v>
      </c>
      <c r="AC2781" s="18">
        <f>'EPD information'!$AF$16*Tabell2[[#This Row],[Weight (kg)]]</f>
        <v>2.7434999999999998E-3</v>
      </c>
      <c r="AD2781" s="18">
        <f>'EPD information'!$AG$16*Tabell2[[#This Row],[Weight (kg)]]</f>
        <v>9.144999999999999E-2</v>
      </c>
      <c r="AE2781" s="18">
        <f>'EPD information'!$AH$16*Tabell2[[#This Row],[Weight (kg)]]</f>
        <v>1.4631999999999999E-4</v>
      </c>
      <c r="AF2781" s="21">
        <f>'EPD information'!$AI$16*Tabell2[[#This Row],[Weight (kg)]]</f>
        <v>-0.67849999999999988</v>
      </c>
    </row>
    <row r="2782" spans="1:32" x14ac:dyDescent="0.2">
      <c r="A2782" s="36" t="s">
        <v>267</v>
      </c>
      <c r="B2782" s="37" t="s">
        <v>268</v>
      </c>
      <c r="C2782" s="38">
        <v>100218</v>
      </c>
      <c r="D2782" s="39">
        <v>7319661002180</v>
      </c>
      <c r="E2782" s="37" t="s">
        <v>46</v>
      </c>
      <c r="F2782" s="40">
        <v>150</v>
      </c>
      <c r="G2782" s="37">
        <v>150</v>
      </c>
      <c r="H2782" s="41">
        <v>0.33</v>
      </c>
      <c r="I2782" s="35">
        <f>'EPD information'!$L$16*Tabell2[[#This Row],[Weight (kg)]]</f>
        <v>1.1253000000000002</v>
      </c>
      <c r="J2782" s="22">
        <f>'EPD information'!$M$16*Tabell2[[#This Row],[Weight (kg)]]</f>
        <v>1.9602000000000001E-2</v>
      </c>
      <c r="K2782" s="22">
        <f>'EPD information'!$N$16*Tabell2[[#This Row],[Weight (kg)]]</f>
        <v>2.3265E-3</v>
      </c>
      <c r="L2782" s="22">
        <f>'EPD information'!$O$16*Tabell2[[#This Row],[Weight (kg)]]</f>
        <v>0</v>
      </c>
      <c r="M2782" s="22">
        <f>'EPD information'!$P$16*Tabell2[[#This Row],[Weight (kg)]]</f>
        <v>1.5510000000000001E-3</v>
      </c>
      <c r="N2782" s="22">
        <f>'EPD information'!$Q$16*Tabell2[[#This Row],[Weight (kg)]]</f>
        <v>5.1480000000000005E-2</v>
      </c>
      <c r="O2782" s="22">
        <f>'EPD information'!$R$16*Tabell2[[#This Row],[Weight (kg)]]</f>
        <v>8.3490000000000015E-5</v>
      </c>
      <c r="P2782" s="22">
        <f>'EPD information'!$S$16*Tabell2[[#This Row],[Weight (kg)]]</f>
        <v>-0.39929999999999999</v>
      </c>
      <c r="Q2782" s="35">
        <f>'Product specific GWP'!$T$16*Tabell2[[#This Row],[Weight (kg)]]</f>
        <v>1.4421000000000002E-2</v>
      </c>
      <c r="R2782" s="35" t="s">
        <v>48</v>
      </c>
      <c r="S2782" s="35">
        <f>'EPD information'!$V$16*Tabell2[[#This Row],[Weight (kg)]]</f>
        <v>2.3265E-3</v>
      </c>
      <c r="T2782" s="35" t="str">
        <f>'EPD information'!$W$16</f>
        <v>ND</v>
      </c>
      <c r="U2782" s="35">
        <f>'EPD information'!$X$16*Tabell2[[#This Row],[Weight (kg)]]</f>
        <v>1.5510000000000001E-3</v>
      </c>
      <c r="V2782" s="35">
        <f>'EPD information'!$Y$16*Tabell2[[#This Row],[Weight (kg)]]</f>
        <v>5.1480000000000005E-2</v>
      </c>
      <c r="W2782" s="35">
        <f>'EPD information'!$Z$16*Tabell2[[#This Row],[Weight (kg)]]</f>
        <v>8.3490000000000015E-5</v>
      </c>
      <c r="X2782" s="35">
        <f>'EPD information'!$AA$16*Tabell2[[#This Row],[Weight (kg)]]</f>
        <v>-0.39929999999999999</v>
      </c>
      <c r="Y2782" s="18">
        <f>'EPD information'!$AB$16*Tabell2[[#This Row],[Weight (kg)]]</f>
        <v>1.1088</v>
      </c>
      <c r="Z2782" s="18">
        <f>'EPD information'!$AC$16*Tabell2[[#This Row],[Weight (kg)]]</f>
        <v>1.9437000000000003E-2</v>
      </c>
      <c r="AA2782" s="18">
        <f>'EPD information'!$AD$16*Tabell2[[#This Row],[Weight (kg)]]</f>
        <v>2.4321E-3</v>
      </c>
      <c r="AB2782" s="18" t="s">
        <v>48</v>
      </c>
      <c r="AC2782" s="18">
        <f>'EPD information'!$AF$16*Tabell2[[#This Row],[Weight (kg)]]</f>
        <v>1.5344999999999998E-3</v>
      </c>
      <c r="AD2782" s="18">
        <f>'EPD information'!$AG$16*Tabell2[[#This Row],[Weight (kg)]]</f>
        <v>5.1150000000000001E-2</v>
      </c>
      <c r="AE2782" s="18">
        <f>'EPD information'!$AH$16*Tabell2[[#This Row],[Weight (kg)]]</f>
        <v>8.1840000000000002E-5</v>
      </c>
      <c r="AF2782" s="21">
        <f>'EPD information'!$AI$16*Tabell2[[#This Row],[Weight (kg)]]</f>
        <v>-0.3795</v>
      </c>
    </row>
    <row r="2783" spans="1:32" x14ac:dyDescent="0.2">
      <c r="A2783" s="36" t="s">
        <v>267</v>
      </c>
      <c r="B2783" s="37" t="s">
        <v>268</v>
      </c>
      <c r="C2783" s="38">
        <v>100250</v>
      </c>
      <c r="D2783" s="39">
        <v>7319661002500</v>
      </c>
      <c r="E2783" s="37" t="s">
        <v>46</v>
      </c>
      <c r="F2783" s="40">
        <v>150</v>
      </c>
      <c r="G2783" s="37">
        <v>500</v>
      </c>
      <c r="H2783" s="41">
        <v>1.26</v>
      </c>
      <c r="I2783" s="35">
        <f>'EPD information'!$L$16*Tabell2[[#This Row],[Weight (kg)]]</f>
        <v>4.2966000000000006</v>
      </c>
      <c r="J2783" s="22">
        <f>'EPD information'!$M$16*Tabell2[[#This Row],[Weight (kg)]]</f>
        <v>7.4844000000000008E-2</v>
      </c>
      <c r="K2783" s="22">
        <f>'EPD information'!$N$16*Tabell2[[#This Row],[Weight (kg)]]</f>
        <v>8.8830000000000003E-3</v>
      </c>
      <c r="L2783" s="22">
        <f>'EPD information'!$O$16*Tabell2[[#This Row],[Weight (kg)]]</f>
        <v>0</v>
      </c>
      <c r="M2783" s="22">
        <f>'EPD information'!$P$16*Tabell2[[#This Row],[Weight (kg)]]</f>
        <v>5.9220000000000002E-3</v>
      </c>
      <c r="N2783" s="22">
        <f>'EPD information'!$Q$16*Tabell2[[#This Row],[Weight (kg)]]</f>
        <v>0.19656000000000001</v>
      </c>
      <c r="O2783" s="22">
        <f>'EPD information'!$R$16*Tabell2[[#This Row],[Weight (kg)]]</f>
        <v>3.1878000000000001E-4</v>
      </c>
      <c r="P2783" s="22">
        <f>'EPD information'!$S$16*Tabell2[[#This Row],[Weight (kg)]]</f>
        <v>-1.5246</v>
      </c>
      <c r="Q2783" s="35">
        <f>'Product specific GWP'!$T$16*Tabell2[[#This Row],[Weight (kg)]]</f>
        <v>5.5062000000000007E-2</v>
      </c>
      <c r="R2783" s="35" t="s">
        <v>48</v>
      </c>
      <c r="S2783" s="35">
        <f>'EPD information'!$V$16*Tabell2[[#This Row],[Weight (kg)]]</f>
        <v>8.8830000000000003E-3</v>
      </c>
      <c r="T2783" s="35" t="str">
        <f>'EPD information'!$W$16</f>
        <v>ND</v>
      </c>
      <c r="U2783" s="35">
        <f>'EPD information'!$X$16*Tabell2[[#This Row],[Weight (kg)]]</f>
        <v>5.9220000000000002E-3</v>
      </c>
      <c r="V2783" s="35">
        <f>'EPD information'!$Y$16*Tabell2[[#This Row],[Weight (kg)]]</f>
        <v>0.19656000000000001</v>
      </c>
      <c r="W2783" s="35">
        <f>'EPD information'!$Z$16*Tabell2[[#This Row],[Weight (kg)]]</f>
        <v>3.1878000000000001E-4</v>
      </c>
      <c r="X2783" s="35">
        <f>'EPD information'!$AA$16*Tabell2[[#This Row],[Weight (kg)]]</f>
        <v>-1.5246</v>
      </c>
      <c r="Y2783" s="18">
        <f>'EPD information'!$AB$16*Tabell2[[#This Row],[Weight (kg)]]</f>
        <v>4.2336</v>
      </c>
      <c r="Z2783" s="18">
        <f>'EPD information'!$AC$16*Tabell2[[#This Row],[Weight (kg)]]</f>
        <v>7.4214000000000002E-2</v>
      </c>
      <c r="AA2783" s="18">
        <f>'EPD information'!$AD$16*Tabell2[[#This Row],[Weight (kg)]]</f>
        <v>9.2861999999999997E-3</v>
      </c>
      <c r="AB2783" s="18" t="s">
        <v>48</v>
      </c>
      <c r="AC2783" s="18">
        <f>'EPD information'!$AF$16*Tabell2[[#This Row],[Weight (kg)]]</f>
        <v>5.8589999999999996E-3</v>
      </c>
      <c r="AD2783" s="18">
        <f>'EPD information'!$AG$16*Tabell2[[#This Row],[Weight (kg)]]</f>
        <v>0.1953</v>
      </c>
      <c r="AE2783" s="18">
        <f>'EPD information'!$AH$16*Tabell2[[#This Row],[Weight (kg)]]</f>
        <v>3.1248000000000002E-4</v>
      </c>
      <c r="AF2783" s="21">
        <f>'EPD information'!$AI$16*Tabell2[[#This Row],[Weight (kg)]]</f>
        <v>-1.4489999999999998</v>
      </c>
    </row>
    <row r="2784" spans="1:32" x14ac:dyDescent="0.2">
      <c r="A2784" s="36" t="s">
        <v>267</v>
      </c>
      <c r="B2784" s="37" t="s">
        <v>268</v>
      </c>
      <c r="C2784" s="38">
        <v>100736</v>
      </c>
      <c r="D2784" s="39">
        <v>7319661007369</v>
      </c>
      <c r="E2784" s="37" t="s">
        <v>46</v>
      </c>
      <c r="F2784" s="40">
        <v>160</v>
      </c>
      <c r="G2784" s="37">
        <v>500</v>
      </c>
      <c r="H2784" s="41">
        <v>1.38</v>
      </c>
      <c r="I2784" s="35">
        <f>'EPD information'!$L$16*Tabell2[[#This Row],[Weight (kg)]]</f>
        <v>4.7058</v>
      </c>
      <c r="J2784" s="22">
        <f>'EPD information'!$M$16*Tabell2[[#This Row],[Weight (kg)]]</f>
        <v>8.1971999999999989E-2</v>
      </c>
      <c r="K2784" s="22">
        <f>'EPD information'!$N$16*Tabell2[[#This Row],[Weight (kg)]]</f>
        <v>9.7289999999999998E-3</v>
      </c>
      <c r="L2784" s="22">
        <f>'EPD information'!$O$16*Tabell2[[#This Row],[Weight (kg)]]</f>
        <v>0</v>
      </c>
      <c r="M2784" s="22">
        <f>'EPD information'!$P$16*Tabell2[[#This Row],[Weight (kg)]]</f>
        <v>6.4859999999999996E-3</v>
      </c>
      <c r="N2784" s="22">
        <f>'EPD information'!$Q$16*Tabell2[[#This Row],[Weight (kg)]]</f>
        <v>0.21527999999999997</v>
      </c>
      <c r="O2784" s="22">
        <f>'EPD information'!$R$16*Tabell2[[#This Row],[Weight (kg)]]</f>
        <v>3.4914000000000001E-4</v>
      </c>
      <c r="P2784" s="22">
        <f>'EPD information'!$S$16*Tabell2[[#This Row],[Weight (kg)]]</f>
        <v>-1.6697999999999997</v>
      </c>
      <c r="Q2784" s="35">
        <f>'Product specific GWP'!$T$16*Tabell2[[#This Row],[Weight (kg)]]</f>
        <v>6.0305999999999998E-2</v>
      </c>
      <c r="R2784" s="35" t="s">
        <v>48</v>
      </c>
      <c r="S2784" s="35">
        <f>'EPD information'!$V$16*Tabell2[[#This Row],[Weight (kg)]]</f>
        <v>9.7289999999999998E-3</v>
      </c>
      <c r="T2784" s="35" t="str">
        <f>'EPD information'!$W$16</f>
        <v>ND</v>
      </c>
      <c r="U2784" s="35">
        <f>'EPD information'!$X$16*Tabell2[[#This Row],[Weight (kg)]]</f>
        <v>6.4859999999999996E-3</v>
      </c>
      <c r="V2784" s="35">
        <f>'EPD information'!$Y$16*Tabell2[[#This Row],[Weight (kg)]]</f>
        <v>0.21527999999999997</v>
      </c>
      <c r="W2784" s="35">
        <f>'EPD information'!$Z$16*Tabell2[[#This Row],[Weight (kg)]]</f>
        <v>3.4914000000000001E-4</v>
      </c>
      <c r="X2784" s="35">
        <f>'EPD information'!$AA$16*Tabell2[[#This Row],[Weight (kg)]]</f>
        <v>-1.6697999999999997</v>
      </c>
      <c r="Y2784" s="18">
        <f>'EPD information'!$AB$16*Tabell2[[#This Row],[Weight (kg)]]</f>
        <v>4.6367999999999991</v>
      </c>
      <c r="Z2784" s="18">
        <f>'EPD information'!$AC$16*Tabell2[[#This Row],[Weight (kg)]]</f>
        <v>8.1281999999999993E-2</v>
      </c>
      <c r="AA2784" s="18">
        <f>'EPD information'!$AD$16*Tabell2[[#This Row],[Weight (kg)]]</f>
        <v>1.0170599999999998E-2</v>
      </c>
      <c r="AB2784" s="18" t="s">
        <v>48</v>
      </c>
      <c r="AC2784" s="18">
        <f>'EPD information'!$AF$16*Tabell2[[#This Row],[Weight (kg)]]</f>
        <v>6.4169999999999991E-3</v>
      </c>
      <c r="AD2784" s="18">
        <f>'EPD information'!$AG$16*Tabell2[[#This Row],[Weight (kg)]]</f>
        <v>0.21389999999999998</v>
      </c>
      <c r="AE2784" s="18">
        <f>'EPD information'!$AH$16*Tabell2[[#This Row],[Weight (kg)]]</f>
        <v>3.4224E-4</v>
      </c>
      <c r="AF2784" s="21">
        <f>'EPD information'!$AI$16*Tabell2[[#This Row],[Weight (kg)]]</f>
        <v>-1.5869999999999997</v>
      </c>
    </row>
    <row r="2785" spans="1:32" x14ac:dyDescent="0.2">
      <c r="A2785" s="36" t="s">
        <v>267</v>
      </c>
      <c r="B2785" s="37" t="s">
        <v>268</v>
      </c>
      <c r="C2785" s="38">
        <v>100219</v>
      </c>
      <c r="D2785" s="39">
        <v>7319661002197</v>
      </c>
      <c r="E2785" s="37" t="s">
        <v>46</v>
      </c>
      <c r="F2785" s="40">
        <v>160</v>
      </c>
      <c r="G2785" s="37">
        <v>150</v>
      </c>
      <c r="H2785" s="41">
        <v>0.36</v>
      </c>
      <c r="I2785" s="35">
        <f>'EPD information'!$L$16*Tabell2[[#This Row],[Weight (kg)]]</f>
        <v>1.2276</v>
      </c>
      <c r="J2785" s="22">
        <f>'EPD information'!$M$16*Tabell2[[#This Row],[Weight (kg)]]</f>
        <v>2.1384E-2</v>
      </c>
      <c r="K2785" s="22">
        <f>'EPD information'!$N$16*Tabell2[[#This Row],[Weight (kg)]]</f>
        <v>2.5379999999999999E-3</v>
      </c>
      <c r="L2785" s="22">
        <f>'EPD information'!$O$16*Tabell2[[#This Row],[Weight (kg)]]</f>
        <v>0</v>
      </c>
      <c r="M2785" s="22">
        <f>'EPD information'!$P$16*Tabell2[[#This Row],[Weight (kg)]]</f>
        <v>1.6919999999999999E-3</v>
      </c>
      <c r="N2785" s="22">
        <f>'EPD information'!$Q$16*Tabell2[[#This Row],[Weight (kg)]]</f>
        <v>5.6159999999999995E-2</v>
      </c>
      <c r="O2785" s="22">
        <f>'EPD information'!$R$16*Tabell2[[#This Row],[Weight (kg)]]</f>
        <v>9.1080000000000002E-5</v>
      </c>
      <c r="P2785" s="22">
        <f>'EPD information'!$S$16*Tabell2[[#This Row],[Weight (kg)]]</f>
        <v>-0.43559999999999999</v>
      </c>
      <c r="Q2785" s="35">
        <f>'Product specific GWP'!$T$16*Tabell2[[#This Row],[Weight (kg)]]</f>
        <v>1.5731999999999999E-2</v>
      </c>
      <c r="R2785" s="35" t="s">
        <v>48</v>
      </c>
      <c r="S2785" s="35">
        <f>'EPD information'!$V$16*Tabell2[[#This Row],[Weight (kg)]]</f>
        <v>2.5379999999999999E-3</v>
      </c>
      <c r="T2785" s="35" t="str">
        <f>'EPD information'!$W$16</f>
        <v>ND</v>
      </c>
      <c r="U2785" s="35">
        <f>'EPD information'!$X$16*Tabell2[[#This Row],[Weight (kg)]]</f>
        <v>1.6919999999999999E-3</v>
      </c>
      <c r="V2785" s="35">
        <f>'EPD information'!$Y$16*Tabell2[[#This Row],[Weight (kg)]]</f>
        <v>5.6159999999999995E-2</v>
      </c>
      <c r="W2785" s="35">
        <f>'EPD information'!$Z$16*Tabell2[[#This Row],[Weight (kg)]]</f>
        <v>9.1080000000000002E-5</v>
      </c>
      <c r="X2785" s="35">
        <f>'EPD information'!$AA$16*Tabell2[[#This Row],[Weight (kg)]]</f>
        <v>-0.43559999999999999</v>
      </c>
      <c r="Y2785" s="18">
        <f>'EPD information'!$AB$16*Tabell2[[#This Row],[Weight (kg)]]</f>
        <v>1.2096</v>
      </c>
      <c r="Z2785" s="18">
        <f>'EPD information'!$AC$16*Tabell2[[#This Row],[Weight (kg)]]</f>
        <v>2.1204000000000001E-2</v>
      </c>
      <c r="AA2785" s="18">
        <f>'EPD information'!$AD$16*Tabell2[[#This Row],[Weight (kg)]]</f>
        <v>2.6531999999999997E-3</v>
      </c>
      <c r="AB2785" s="18" t="s">
        <v>48</v>
      </c>
      <c r="AC2785" s="18">
        <f>'EPD information'!$AF$16*Tabell2[[#This Row],[Weight (kg)]]</f>
        <v>1.6739999999999997E-3</v>
      </c>
      <c r="AD2785" s="18">
        <f>'EPD information'!$AG$16*Tabell2[[#This Row],[Weight (kg)]]</f>
        <v>5.5799999999999995E-2</v>
      </c>
      <c r="AE2785" s="18">
        <f>'EPD information'!$AH$16*Tabell2[[#This Row],[Weight (kg)]]</f>
        <v>8.9279999999999999E-5</v>
      </c>
      <c r="AF2785" s="21">
        <f>'EPD information'!$AI$16*Tabell2[[#This Row],[Weight (kg)]]</f>
        <v>-0.41399999999999998</v>
      </c>
    </row>
    <row r="2786" spans="1:32" x14ac:dyDescent="0.2">
      <c r="A2786" s="36" t="s">
        <v>267</v>
      </c>
      <c r="B2786" s="37" t="s">
        <v>268</v>
      </c>
      <c r="C2786" s="38">
        <v>100237</v>
      </c>
      <c r="D2786" s="39">
        <v>7319661002371</v>
      </c>
      <c r="E2786" s="37" t="s">
        <v>46</v>
      </c>
      <c r="F2786" s="40">
        <v>160</v>
      </c>
      <c r="G2786" s="37">
        <v>300</v>
      </c>
      <c r="H2786" s="41">
        <v>0.65</v>
      </c>
      <c r="I2786" s="35">
        <f>'EPD information'!$L$16*Tabell2[[#This Row],[Weight (kg)]]</f>
        <v>2.2165000000000004</v>
      </c>
      <c r="J2786" s="22">
        <f>'EPD information'!$M$16*Tabell2[[#This Row],[Weight (kg)]]</f>
        <v>3.8610000000000005E-2</v>
      </c>
      <c r="K2786" s="22">
        <f>'EPD information'!$N$16*Tabell2[[#This Row],[Weight (kg)]]</f>
        <v>4.5824999999999998E-3</v>
      </c>
      <c r="L2786" s="22">
        <f>'EPD information'!$O$16*Tabell2[[#This Row],[Weight (kg)]]</f>
        <v>0</v>
      </c>
      <c r="M2786" s="22">
        <f>'EPD information'!$P$16*Tabell2[[#This Row],[Weight (kg)]]</f>
        <v>3.0550000000000004E-3</v>
      </c>
      <c r="N2786" s="22">
        <f>'EPD information'!$Q$16*Tabell2[[#This Row],[Weight (kg)]]</f>
        <v>0.1014</v>
      </c>
      <c r="O2786" s="22">
        <f>'EPD information'!$R$16*Tabell2[[#This Row],[Weight (kg)]]</f>
        <v>1.6445000000000001E-4</v>
      </c>
      <c r="P2786" s="22">
        <f>'EPD information'!$S$16*Tabell2[[#This Row],[Weight (kg)]]</f>
        <v>-0.78649999999999998</v>
      </c>
      <c r="Q2786" s="35">
        <f>'Product specific GWP'!$T$16*Tabell2[[#This Row],[Weight (kg)]]</f>
        <v>2.8405000000000003E-2</v>
      </c>
      <c r="R2786" s="35" t="s">
        <v>48</v>
      </c>
      <c r="S2786" s="35">
        <f>'EPD information'!$V$16*Tabell2[[#This Row],[Weight (kg)]]</f>
        <v>4.5824999999999998E-3</v>
      </c>
      <c r="T2786" s="35" t="str">
        <f>'EPD information'!$W$16</f>
        <v>ND</v>
      </c>
      <c r="U2786" s="35">
        <f>'EPD information'!$X$16*Tabell2[[#This Row],[Weight (kg)]]</f>
        <v>3.0550000000000004E-3</v>
      </c>
      <c r="V2786" s="35">
        <f>'EPD information'!$Y$16*Tabell2[[#This Row],[Weight (kg)]]</f>
        <v>0.1014</v>
      </c>
      <c r="W2786" s="35">
        <f>'EPD information'!$Z$16*Tabell2[[#This Row],[Weight (kg)]]</f>
        <v>1.6445000000000001E-4</v>
      </c>
      <c r="X2786" s="35">
        <f>'EPD information'!$AA$16*Tabell2[[#This Row],[Weight (kg)]]</f>
        <v>-0.78649999999999998</v>
      </c>
      <c r="Y2786" s="18">
        <f>'EPD information'!$AB$16*Tabell2[[#This Row],[Weight (kg)]]</f>
        <v>2.1840000000000002</v>
      </c>
      <c r="Z2786" s="18">
        <f>'EPD information'!$AC$16*Tabell2[[#This Row],[Weight (kg)]]</f>
        <v>3.8285E-2</v>
      </c>
      <c r="AA2786" s="18">
        <f>'EPD information'!$AD$16*Tabell2[[#This Row],[Weight (kg)]]</f>
        <v>4.7904999999999996E-3</v>
      </c>
      <c r="AB2786" s="18" t="s">
        <v>48</v>
      </c>
      <c r="AC2786" s="18">
        <f>'EPD information'!$AF$16*Tabell2[[#This Row],[Weight (kg)]]</f>
        <v>3.0225E-3</v>
      </c>
      <c r="AD2786" s="18">
        <f>'EPD information'!$AG$16*Tabell2[[#This Row],[Weight (kg)]]</f>
        <v>0.10075000000000001</v>
      </c>
      <c r="AE2786" s="18">
        <f>'EPD information'!$AH$16*Tabell2[[#This Row],[Weight (kg)]]</f>
        <v>1.6120000000000002E-4</v>
      </c>
      <c r="AF2786" s="21">
        <f>'EPD information'!$AI$16*Tabell2[[#This Row],[Weight (kg)]]</f>
        <v>-0.74749999999999994</v>
      </c>
    </row>
    <row r="2787" spans="1:32" x14ac:dyDescent="0.2">
      <c r="A2787" s="36" t="s">
        <v>267</v>
      </c>
      <c r="B2787" s="37" t="s">
        <v>268</v>
      </c>
      <c r="C2787" s="38">
        <v>100251</v>
      </c>
      <c r="D2787" s="39">
        <v>7319661002517</v>
      </c>
      <c r="E2787" s="37" t="s">
        <v>46</v>
      </c>
      <c r="F2787" s="40">
        <v>160</v>
      </c>
      <c r="G2787" s="37">
        <v>500</v>
      </c>
      <c r="H2787" s="41">
        <v>1.38</v>
      </c>
      <c r="I2787" s="35">
        <f>'EPD information'!$L$16*Tabell2[[#This Row],[Weight (kg)]]</f>
        <v>4.7058</v>
      </c>
      <c r="J2787" s="22">
        <f>'EPD information'!$M$16*Tabell2[[#This Row],[Weight (kg)]]</f>
        <v>8.1971999999999989E-2</v>
      </c>
      <c r="K2787" s="22">
        <f>'EPD information'!$N$16*Tabell2[[#This Row],[Weight (kg)]]</f>
        <v>9.7289999999999998E-3</v>
      </c>
      <c r="L2787" s="22">
        <f>'EPD information'!$O$16*Tabell2[[#This Row],[Weight (kg)]]</f>
        <v>0</v>
      </c>
      <c r="M2787" s="22">
        <f>'EPD information'!$P$16*Tabell2[[#This Row],[Weight (kg)]]</f>
        <v>6.4859999999999996E-3</v>
      </c>
      <c r="N2787" s="22">
        <f>'EPD information'!$Q$16*Tabell2[[#This Row],[Weight (kg)]]</f>
        <v>0.21527999999999997</v>
      </c>
      <c r="O2787" s="22">
        <f>'EPD information'!$R$16*Tabell2[[#This Row],[Weight (kg)]]</f>
        <v>3.4914000000000001E-4</v>
      </c>
      <c r="P2787" s="22">
        <f>'EPD information'!$S$16*Tabell2[[#This Row],[Weight (kg)]]</f>
        <v>-1.6697999999999997</v>
      </c>
      <c r="Q2787" s="35">
        <f>'Product specific GWP'!$T$16*Tabell2[[#This Row],[Weight (kg)]]</f>
        <v>6.0305999999999998E-2</v>
      </c>
      <c r="R2787" s="35" t="s">
        <v>48</v>
      </c>
      <c r="S2787" s="35">
        <f>'EPD information'!$V$16*Tabell2[[#This Row],[Weight (kg)]]</f>
        <v>9.7289999999999998E-3</v>
      </c>
      <c r="T2787" s="35" t="str">
        <f>'EPD information'!$W$16</f>
        <v>ND</v>
      </c>
      <c r="U2787" s="35">
        <f>'EPD information'!$X$16*Tabell2[[#This Row],[Weight (kg)]]</f>
        <v>6.4859999999999996E-3</v>
      </c>
      <c r="V2787" s="35">
        <f>'EPD information'!$Y$16*Tabell2[[#This Row],[Weight (kg)]]</f>
        <v>0.21527999999999997</v>
      </c>
      <c r="W2787" s="35">
        <f>'EPD information'!$Z$16*Tabell2[[#This Row],[Weight (kg)]]</f>
        <v>3.4914000000000001E-4</v>
      </c>
      <c r="X2787" s="35">
        <f>'EPD information'!$AA$16*Tabell2[[#This Row],[Weight (kg)]]</f>
        <v>-1.6697999999999997</v>
      </c>
      <c r="Y2787" s="18">
        <f>'EPD information'!$AB$16*Tabell2[[#This Row],[Weight (kg)]]</f>
        <v>4.6367999999999991</v>
      </c>
      <c r="Z2787" s="18">
        <f>'EPD information'!$AC$16*Tabell2[[#This Row],[Weight (kg)]]</f>
        <v>8.1281999999999993E-2</v>
      </c>
      <c r="AA2787" s="18">
        <f>'EPD information'!$AD$16*Tabell2[[#This Row],[Weight (kg)]]</f>
        <v>1.0170599999999998E-2</v>
      </c>
      <c r="AB2787" s="18" t="s">
        <v>48</v>
      </c>
      <c r="AC2787" s="18">
        <f>'EPD information'!$AF$16*Tabell2[[#This Row],[Weight (kg)]]</f>
        <v>6.4169999999999991E-3</v>
      </c>
      <c r="AD2787" s="18">
        <f>'EPD information'!$AG$16*Tabell2[[#This Row],[Weight (kg)]]</f>
        <v>0.21389999999999998</v>
      </c>
      <c r="AE2787" s="18">
        <f>'EPD information'!$AH$16*Tabell2[[#This Row],[Weight (kg)]]</f>
        <v>3.4224E-4</v>
      </c>
      <c r="AF2787" s="21">
        <f>'EPD information'!$AI$16*Tabell2[[#This Row],[Weight (kg)]]</f>
        <v>-1.5869999999999997</v>
      </c>
    </row>
    <row r="2788" spans="1:32" x14ac:dyDescent="0.2">
      <c r="A2788" s="36" t="s">
        <v>267</v>
      </c>
      <c r="B2788" s="37" t="s">
        <v>268</v>
      </c>
      <c r="C2788" s="38">
        <v>100220</v>
      </c>
      <c r="D2788" s="39">
        <v>7319661002203</v>
      </c>
      <c r="E2788" s="37" t="s">
        <v>46</v>
      </c>
      <c r="F2788" s="40">
        <v>180</v>
      </c>
      <c r="G2788" s="37">
        <v>150</v>
      </c>
      <c r="H2788" s="41">
        <v>0.4</v>
      </c>
      <c r="I2788" s="35">
        <f>'EPD information'!$L$16*Tabell2[[#This Row],[Weight (kg)]]</f>
        <v>1.3640000000000001</v>
      </c>
      <c r="J2788" s="22">
        <f>'EPD information'!$M$16*Tabell2[[#This Row],[Weight (kg)]]</f>
        <v>2.3760000000000003E-2</v>
      </c>
      <c r="K2788" s="22">
        <f>'EPD information'!$N$16*Tabell2[[#This Row],[Weight (kg)]]</f>
        <v>2.82E-3</v>
      </c>
      <c r="L2788" s="22">
        <f>'EPD information'!$O$16*Tabell2[[#This Row],[Weight (kg)]]</f>
        <v>0</v>
      </c>
      <c r="M2788" s="22">
        <f>'EPD information'!$P$16*Tabell2[[#This Row],[Weight (kg)]]</f>
        <v>1.8800000000000002E-3</v>
      </c>
      <c r="N2788" s="22">
        <f>'EPD information'!$Q$16*Tabell2[[#This Row],[Weight (kg)]]</f>
        <v>6.2400000000000004E-2</v>
      </c>
      <c r="O2788" s="22">
        <f>'EPD information'!$R$16*Tabell2[[#This Row],[Weight (kg)]]</f>
        <v>1.0120000000000002E-4</v>
      </c>
      <c r="P2788" s="22">
        <f>'EPD information'!$S$16*Tabell2[[#This Row],[Weight (kg)]]</f>
        <v>-0.48399999999999999</v>
      </c>
      <c r="Q2788" s="35">
        <f>'Product specific GWP'!$T$16*Tabell2[[#This Row],[Weight (kg)]]</f>
        <v>1.7480000000000002E-2</v>
      </c>
      <c r="R2788" s="35" t="s">
        <v>48</v>
      </c>
      <c r="S2788" s="35">
        <f>'EPD information'!$V$16*Tabell2[[#This Row],[Weight (kg)]]</f>
        <v>2.82E-3</v>
      </c>
      <c r="T2788" s="35" t="str">
        <f>'EPD information'!$W$16</f>
        <v>ND</v>
      </c>
      <c r="U2788" s="35">
        <f>'EPD information'!$X$16*Tabell2[[#This Row],[Weight (kg)]]</f>
        <v>1.8800000000000002E-3</v>
      </c>
      <c r="V2788" s="35">
        <f>'EPD information'!$Y$16*Tabell2[[#This Row],[Weight (kg)]]</f>
        <v>6.2400000000000004E-2</v>
      </c>
      <c r="W2788" s="35">
        <f>'EPD information'!$Z$16*Tabell2[[#This Row],[Weight (kg)]]</f>
        <v>1.0120000000000002E-4</v>
      </c>
      <c r="X2788" s="35">
        <f>'EPD information'!$AA$16*Tabell2[[#This Row],[Weight (kg)]]</f>
        <v>-0.48399999999999999</v>
      </c>
      <c r="Y2788" s="18">
        <f>'EPD information'!$AB$16*Tabell2[[#This Row],[Weight (kg)]]</f>
        <v>1.3440000000000001</v>
      </c>
      <c r="Z2788" s="18">
        <f>'EPD information'!$AC$16*Tabell2[[#This Row],[Weight (kg)]]</f>
        <v>2.3560000000000001E-2</v>
      </c>
      <c r="AA2788" s="18">
        <f>'EPD information'!$AD$16*Tabell2[[#This Row],[Weight (kg)]]</f>
        <v>2.9480000000000001E-3</v>
      </c>
      <c r="AB2788" s="18" t="s">
        <v>48</v>
      </c>
      <c r="AC2788" s="18">
        <f>'EPD information'!$AF$16*Tabell2[[#This Row],[Weight (kg)]]</f>
        <v>1.8599999999999999E-3</v>
      </c>
      <c r="AD2788" s="18">
        <f>'EPD information'!$AG$16*Tabell2[[#This Row],[Weight (kg)]]</f>
        <v>6.2E-2</v>
      </c>
      <c r="AE2788" s="18">
        <f>'EPD information'!$AH$16*Tabell2[[#This Row],[Weight (kg)]]</f>
        <v>9.9200000000000012E-5</v>
      </c>
      <c r="AF2788" s="21">
        <f>'EPD information'!$AI$16*Tabell2[[#This Row],[Weight (kg)]]</f>
        <v>-0.45999999999999996</v>
      </c>
    </row>
    <row r="2789" spans="1:32" x14ac:dyDescent="0.2">
      <c r="A2789" s="36" t="s">
        <v>267</v>
      </c>
      <c r="B2789" s="37" t="s">
        <v>268</v>
      </c>
      <c r="C2789" s="38">
        <v>100238</v>
      </c>
      <c r="D2789" s="39">
        <v>7319661002388</v>
      </c>
      <c r="E2789" s="37" t="s">
        <v>46</v>
      </c>
      <c r="F2789" s="40">
        <v>180</v>
      </c>
      <c r="G2789" s="37">
        <v>300</v>
      </c>
      <c r="H2789" s="41">
        <v>0.72</v>
      </c>
      <c r="I2789" s="35">
        <f>'EPD information'!$L$16*Tabell2[[#This Row],[Weight (kg)]]</f>
        <v>2.4552</v>
      </c>
      <c r="J2789" s="22">
        <f>'EPD information'!$M$16*Tabell2[[#This Row],[Weight (kg)]]</f>
        <v>4.2768E-2</v>
      </c>
      <c r="K2789" s="22">
        <f>'EPD information'!$N$16*Tabell2[[#This Row],[Weight (kg)]]</f>
        <v>5.0759999999999998E-3</v>
      </c>
      <c r="L2789" s="22">
        <f>'EPD information'!$O$16*Tabell2[[#This Row],[Weight (kg)]]</f>
        <v>0</v>
      </c>
      <c r="M2789" s="22">
        <f>'EPD information'!$P$16*Tabell2[[#This Row],[Weight (kg)]]</f>
        <v>3.3839999999999999E-3</v>
      </c>
      <c r="N2789" s="22">
        <f>'EPD information'!$Q$16*Tabell2[[#This Row],[Weight (kg)]]</f>
        <v>0.11231999999999999</v>
      </c>
      <c r="O2789" s="22">
        <f>'EPD information'!$R$16*Tabell2[[#This Row],[Weight (kg)]]</f>
        <v>1.8216E-4</v>
      </c>
      <c r="P2789" s="22">
        <f>'EPD information'!$S$16*Tabell2[[#This Row],[Weight (kg)]]</f>
        <v>-0.87119999999999997</v>
      </c>
      <c r="Q2789" s="35">
        <f>'Product specific GWP'!$T$16*Tabell2[[#This Row],[Weight (kg)]]</f>
        <v>3.1463999999999999E-2</v>
      </c>
      <c r="R2789" s="35" t="s">
        <v>48</v>
      </c>
      <c r="S2789" s="35">
        <f>'EPD information'!$V$16*Tabell2[[#This Row],[Weight (kg)]]</f>
        <v>5.0759999999999998E-3</v>
      </c>
      <c r="T2789" s="35" t="str">
        <f>'EPD information'!$W$16</f>
        <v>ND</v>
      </c>
      <c r="U2789" s="35">
        <f>'EPD information'!$X$16*Tabell2[[#This Row],[Weight (kg)]]</f>
        <v>3.3839999999999999E-3</v>
      </c>
      <c r="V2789" s="35">
        <f>'EPD information'!$Y$16*Tabell2[[#This Row],[Weight (kg)]]</f>
        <v>0.11231999999999999</v>
      </c>
      <c r="W2789" s="35">
        <f>'EPD information'!$Z$16*Tabell2[[#This Row],[Weight (kg)]]</f>
        <v>1.8216E-4</v>
      </c>
      <c r="X2789" s="35">
        <f>'EPD information'!$AA$16*Tabell2[[#This Row],[Weight (kg)]]</f>
        <v>-0.87119999999999997</v>
      </c>
      <c r="Y2789" s="18">
        <f>'EPD information'!$AB$16*Tabell2[[#This Row],[Weight (kg)]]</f>
        <v>2.4192</v>
      </c>
      <c r="Z2789" s="18">
        <f>'EPD information'!$AC$16*Tabell2[[#This Row],[Weight (kg)]]</f>
        <v>4.2408000000000001E-2</v>
      </c>
      <c r="AA2789" s="18">
        <f>'EPD information'!$AD$16*Tabell2[[#This Row],[Weight (kg)]]</f>
        <v>5.3063999999999993E-3</v>
      </c>
      <c r="AB2789" s="18" t="s">
        <v>48</v>
      </c>
      <c r="AC2789" s="18">
        <f>'EPD information'!$AF$16*Tabell2[[#This Row],[Weight (kg)]]</f>
        <v>3.3479999999999994E-3</v>
      </c>
      <c r="AD2789" s="18">
        <f>'EPD information'!$AG$16*Tabell2[[#This Row],[Weight (kg)]]</f>
        <v>0.11159999999999999</v>
      </c>
      <c r="AE2789" s="18">
        <f>'EPD information'!$AH$16*Tabell2[[#This Row],[Weight (kg)]]</f>
        <v>1.7856E-4</v>
      </c>
      <c r="AF2789" s="21">
        <f>'EPD information'!$AI$16*Tabell2[[#This Row],[Weight (kg)]]</f>
        <v>-0.82799999999999996</v>
      </c>
    </row>
    <row r="2790" spans="1:32" x14ac:dyDescent="0.2">
      <c r="A2790" s="36" t="s">
        <v>267</v>
      </c>
      <c r="B2790" s="37" t="s">
        <v>268</v>
      </c>
      <c r="C2790" s="38">
        <v>100252</v>
      </c>
      <c r="D2790" s="39">
        <v>7319661002524</v>
      </c>
      <c r="E2790" s="37" t="s">
        <v>46</v>
      </c>
      <c r="F2790" s="40">
        <v>180</v>
      </c>
      <c r="G2790" s="37">
        <v>500</v>
      </c>
      <c r="H2790" s="41">
        <v>1.53</v>
      </c>
      <c r="I2790" s="35">
        <f>'EPD information'!$L$16*Tabell2[[#This Row],[Weight (kg)]]</f>
        <v>5.2173000000000007</v>
      </c>
      <c r="J2790" s="22">
        <f>'EPD information'!$M$16*Tabell2[[#This Row],[Weight (kg)]]</f>
        <v>9.0882000000000004E-2</v>
      </c>
      <c r="K2790" s="22">
        <f>'EPD information'!$N$16*Tabell2[[#This Row],[Weight (kg)]]</f>
        <v>1.0786499999999999E-2</v>
      </c>
      <c r="L2790" s="22">
        <f>'EPD information'!$O$16*Tabell2[[#This Row],[Weight (kg)]]</f>
        <v>0</v>
      </c>
      <c r="M2790" s="22">
        <f>'EPD information'!$P$16*Tabell2[[#This Row],[Weight (kg)]]</f>
        <v>7.1910000000000003E-3</v>
      </c>
      <c r="N2790" s="22">
        <f>'EPD information'!$Q$16*Tabell2[[#This Row],[Weight (kg)]]</f>
        <v>0.23868</v>
      </c>
      <c r="O2790" s="22">
        <f>'EPD information'!$R$16*Tabell2[[#This Row],[Weight (kg)]]</f>
        <v>3.8709000000000004E-4</v>
      </c>
      <c r="P2790" s="22">
        <f>'EPD information'!$S$16*Tabell2[[#This Row],[Weight (kg)]]</f>
        <v>-1.8512999999999999</v>
      </c>
      <c r="Q2790" s="35">
        <f>'Product specific GWP'!$T$16*Tabell2[[#This Row],[Weight (kg)]]</f>
        <v>6.6861000000000004E-2</v>
      </c>
      <c r="R2790" s="35" t="s">
        <v>48</v>
      </c>
      <c r="S2790" s="35">
        <f>'EPD information'!$V$16*Tabell2[[#This Row],[Weight (kg)]]</f>
        <v>1.0786499999999999E-2</v>
      </c>
      <c r="T2790" s="35" t="str">
        <f>'EPD information'!$W$16</f>
        <v>ND</v>
      </c>
      <c r="U2790" s="35">
        <f>'EPD information'!$X$16*Tabell2[[#This Row],[Weight (kg)]]</f>
        <v>7.1910000000000003E-3</v>
      </c>
      <c r="V2790" s="35">
        <f>'EPD information'!$Y$16*Tabell2[[#This Row],[Weight (kg)]]</f>
        <v>0.23868</v>
      </c>
      <c r="W2790" s="35">
        <f>'EPD information'!$Z$16*Tabell2[[#This Row],[Weight (kg)]]</f>
        <v>3.8709000000000004E-4</v>
      </c>
      <c r="X2790" s="35">
        <f>'EPD information'!$AA$16*Tabell2[[#This Row],[Weight (kg)]]</f>
        <v>-1.8512999999999999</v>
      </c>
      <c r="Y2790" s="18">
        <f>'EPD information'!$AB$16*Tabell2[[#This Row],[Weight (kg)]]</f>
        <v>5.1407999999999996</v>
      </c>
      <c r="Z2790" s="18">
        <f>'EPD information'!$AC$16*Tabell2[[#This Row],[Weight (kg)]]</f>
        <v>9.0117000000000003E-2</v>
      </c>
      <c r="AA2790" s="18">
        <f>'EPD information'!$AD$16*Tabell2[[#This Row],[Weight (kg)]]</f>
        <v>1.1276100000000001E-2</v>
      </c>
      <c r="AB2790" s="18" t="s">
        <v>48</v>
      </c>
      <c r="AC2790" s="18">
        <f>'EPD information'!$AF$16*Tabell2[[#This Row],[Weight (kg)]]</f>
        <v>7.1144999999999993E-3</v>
      </c>
      <c r="AD2790" s="18">
        <f>'EPD information'!$AG$16*Tabell2[[#This Row],[Weight (kg)]]</f>
        <v>0.23715</v>
      </c>
      <c r="AE2790" s="18">
        <f>'EPD information'!$AH$16*Tabell2[[#This Row],[Weight (kg)]]</f>
        <v>3.7944000000000004E-4</v>
      </c>
      <c r="AF2790" s="21">
        <f>'EPD information'!$AI$16*Tabell2[[#This Row],[Weight (kg)]]</f>
        <v>-1.7594999999999998</v>
      </c>
    </row>
    <row r="2791" spans="1:32" x14ac:dyDescent="0.2">
      <c r="A2791" s="36" t="s">
        <v>267</v>
      </c>
      <c r="B2791" s="37" t="s">
        <v>268</v>
      </c>
      <c r="C2791" s="38">
        <v>100239</v>
      </c>
      <c r="D2791" s="39">
        <v>7319661002395</v>
      </c>
      <c r="E2791" s="37" t="s">
        <v>46</v>
      </c>
      <c r="F2791" s="40">
        <v>200</v>
      </c>
      <c r="G2791" s="37">
        <v>300</v>
      </c>
      <c r="H2791" s="41">
        <v>1.02</v>
      </c>
      <c r="I2791" s="35">
        <f>'EPD information'!$L$16*Tabell2[[#This Row],[Weight (kg)]]</f>
        <v>3.4782000000000002</v>
      </c>
      <c r="J2791" s="22">
        <f>'EPD information'!$M$16*Tabell2[[#This Row],[Weight (kg)]]</f>
        <v>6.0588000000000003E-2</v>
      </c>
      <c r="K2791" s="22">
        <f>'EPD information'!$N$16*Tabell2[[#This Row],[Weight (kg)]]</f>
        <v>7.1910000000000003E-3</v>
      </c>
      <c r="L2791" s="22">
        <f>'EPD information'!$O$16*Tabell2[[#This Row],[Weight (kg)]]</f>
        <v>0</v>
      </c>
      <c r="M2791" s="22">
        <f>'EPD information'!$P$16*Tabell2[[#This Row],[Weight (kg)]]</f>
        <v>4.7940000000000005E-3</v>
      </c>
      <c r="N2791" s="22">
        <f>'EPD information'!$Q$16*Tabell2[[#This Row],[Weight (kg)]]</f>
        <v>0.15912000000000001</v>
      </c>
      <c r="O2791" s="22">
        <f>'EPD information'!$R$16*Tabell2[[#This Row],[Weight (kg)]]</f>
        <v>2.5806000000000001E-4</v>
      </c>
      <c r="P2791" s="22">
        <f>'EPD information'!$S$16*Tabell2[[#This Row],[Weight (kg)]]</f>
        <v>-1.2342</v>
      </c>
      <c r="Q2791" s="35">
        <f>'Product specific GWP'!$T$16*Tabell2[[#This Row],[Weight (kg)]]</f>
        <v>4.4574000000000003E-2</v>
      </c>
      <c r="R2791" s="35" t="s">
        <v>48</v>
      </c>
      <c r="S2791" s="35">
        <f>'EPD information'!$V$16*Tabell2[[#This Row],[Weight (kg)]]</f>
        <v>7.1910000000000003E-3</v>
      </c>
      <c r="T2791" s="35" t="str">
        <f>'EPD information'!$W$16</f>
        <v>ND</v>
      </c>
      <c r="U2791" s="35">
        <f>'EPD information'!$X$16*Tabell2[[#This Row],[Weight (kg)]]</f>
        <v>4.7940000000000005E-3</v>
      </c>
      <c r="V2791" s="35">
        <f>'EPD information'!$Y$16*Tabell2[[#This Row],[Weight (kg)]]</f>
        <v>0.15912000000000001</v>
      </c>
      <c r="W2791" s="35">
        <f>'EPD information'!$Z$16*Tabell2[[#This Row],[Weight (kg)]]</f>
        <v>2.5806000000000001E-4</v>
      </c>
      <c r="X2791" s="35">
        <f>'EPD information'!$AA$16*Tabell2[[#This Row],[Weight (kg)]]</f>
        <v>-1.2342</v>
      </c>
      <c r="Y2791" s="18">
        <f>'EPD information'!$AB$16*Tabell2[[#This Row],[Weight (kg)]]</f>
        <v>3.4272</v>
      </c>
      <c r="Z2791" s="18">
        <f>'EPD information'!$AC$16*Tabell2[[#This Row],[Weight (kg)]]</f>
        <v>6.0077999999999999E-2</v>
      </c>
      <c r="AA2791" s="18">
        <f>'EPD information'!$AD$16*Tabell2[[#This Row],[Weight (kg)]]</f>
        <v>7.5173999999999996E-3</v>
      </c>
      <c r="AB2791" s="18" t="s">
        <v>48</v>
      </c>
      <c r="AC2791" s="18">
        <f>'EPD information'!$AF$16*Tabell2[[#This Row],[Weight (kg)]]</f>
        <v>4.7429999999999998E-3</v>
      </c>
      <c r="AD2791" s="18">
        <f>'EPD information'!$AG$16*Tabell2[[#This Row],[Weight (kg)]]</f>
        <v>0.15809999999999999</v>
      </c>
      <c r="AE2791" s="18">
        <f>'EPD information'!$AH$16*Tabell2[[#This Row],[Weight (kg)]]</f>
        <v>2.5295999999999999E-4</v>
      </c>
      <c r="AF2791" s="21">
        <f>'EPD information'!$AI$16*Tabell2[[#This Row],[Weight (kg)]]</f>
        <v>-1.1729999999999998</v>
      </c>
    </row>
    <row r="2792" spans="1:32" x14ac:dyDescent="0.2">
      <c r="A2792" s="36" t="s">
        <v>267</v>
      </c>
      <c r="B2792" s="37" t="s">
        <v>268</v>
      </c>
      <c r="C2792" s="38">
        <v>100221</v>
      </c>
      <c r="D2792" s="39">
        <v>7319661002210</v>
      </c>
      <c r="E2792" s="37" t="s">
        <v>46</v>
      </c>
      <c r="F2792" s="40">
        <v>200</v>
      </c>
      <c r="G2792" s="37">
        <v>150</v>
      </c>
      <c r="H2792" s="41">
        <v>0.56000000000000005</v>
      </c>
      <c r="I2792" s="35">
        <f>'EPD information'!$L$16*Tabell2[[#This Row],[Weight (kg)]]</f>
        <v>1.9096000000000002</v>
      </c>
      <c r="J2792" s="22">
        <f>'EPD information'!$M$16*Tabell2[[#This Row],[Weight (kg)]]</f>
        <v>3.3264000000000002E-2</v>
      </c>
      <c r="K2792" s="22">
        <f>'EPD information'!$N$16*Tabell2[[#This Row],[Weight (kg)]]</f>
        <v>3.9480000000000001E-3</v>
      </c>
      <c r="L2792" s="22">
        <f>'EPD information'!$O$16*Tabell2[[#This Row],[Weight (kg)]]</f>
        <v>0</v>
      </c>
      <c r="M2792" s="22">
        <f>'EPD information'!$P$16*Tabell2[[#This Row],[Weight (kg)]]</f>
        <v>2.6320000000000002E-3</v>
      </c>
      <c r="N2792" s="22">
        <f>'EPD information'!$Q$16*Tabell2[[#This Row],[Weight (kg)]]</f>
        <v>8.7360000000000007E-2</v>
      </c>
      <c r="O2792" s="22">
        <f>'EPD information'!$R$16*Tabell2[[#This Row],[Weight (kg)]]</f>
        <v>1.4168000000000004E-4</v>
      </c>
      <c r="P2792" s="22">
        <f>'EPD information'!$S$16*Tabell2[[#This Row],[Weight (kg)]]</f>
        <v>-0.67760000000000009</v>
      </c>
      <c r="Q2792" s="35">
        <f>'Product specific GWP'!$T$16*Tabell2[[#This Row],[Weight (kg)]]</f>
        <v>2.4472000000000004E-2</v>
      </c>
      <c r="R2792" s="35" t="s">
        <v>48</v>
      </c>
      <c r="S2792" s="35">
        <f>'EPD information'!$V$16*Tabell2[[#This Row],[Weight (kg)]]</f>
        <v>3.9480000000000001E-3</v>
      </c>
      <c r="T2792" s="35" t="str">
        <f>'EPD information'!$W$16</f>
        <v>ND</v>
      </c>
      <c r="U2792" s="35">
        <f>'EPD information'!$X$16*Tabell2[[#This Row],[Weight (kg)]]</f>
        <v>2.6320000000000002E-3</v>
      </c>
      <c r="V2792" s="35">
        <f>'EPD information'!$Y$16*Tabell2[[#This Row],[Weight (kg)]]</f>
        <v>8.7360000000000007E-2</v>
      </c>
      <c r="W2792" s="35">
        <f>'EPD information'!$Z$16*Tabell2[[#This Row],[Weight (kg)]]</f>
        <v>1.4168000000000004E-4</v>
      </c>
      <c r="X2792" s="35">
        <f>'EPD information'!$AA$16*Tabell2[[#This Row],[Weight (kg)]]</f>
        <v>-0.67760000000000009</v>
      </c>
      <c r="Y2792" s="18">
        <f>'EPD information'!$AB$16*Tabell2[[#This Row],[Weight (kg)]]</f>
        <v>1.8816000000000002</v>
      </c>
      <c r="Z2792" s="18">
        <f>'EPD information'!$AC$16*Tabell2[[#This Row],[Weight (kg)]]</f>
        <v>3.2984000000000006E-2</v>
      </c>
      <c r="AA2792" s="18">
        <f>'EPD information'!$AD$16*Tabell2[[#This Row],[Weight (kg)]]</f>
        <v>4.1272000000000001E-3</v>
      </c>
      <c r="AB2792" s="18" t="s">
        <v>48</v>
      </c>
      <c r="AC2792" s="18">
        <f>'EPD information'!$AF$16*Tabell2[[#This Row],[Weight (kg)]]</f>
        <v>2.604E-3</v>
      </c>
      <c r="AD2792" s="18">
        <f>'EPD information'!$AG$16*Tabell2[[#This Row],[Weight (kg)]]</f>
        <v>8.6800000000000002E-2</v>
      </c>
      <c r="AE2792" s="18">
        <f>'EPD information'!$AH$16*Tabell2[[#This Row],[Weight (kg)]]</f>
        <v>1.3888000000000003E-4</v>
      </c>
      <c r="AF2792" s="21">
        <f>'EPD information'!$AI$16*Tabell2[[#This Row],[Weight (kg)]]</f>
        <v>-0.64400000000000002</v>
      </c>
    </row>
    <row r="2793" spans="1:32" x14ac:dyDescent="0.2">
      <c r="A2793" s="36" t="s">
        <v>267</v>
      </c>
      <c r="B2793" s="37" t="s">
        <v>268</v>
      </c>
      <c r="C2793" s="38">
        <v>100253</v>
      </c>
      <c r="D2793" s="39">
        <v>7319661002531</v>
      </c>
      <c r="E2793" s="37" t="s">
        <v>46</v>
      </c>
      <c r="F2793" s="40">
        <v>200</v>
      </c>
      <c r="G2793" s="37">
        <v>500</v>
      </c>
      <c r="H2793" s="41">
        <v>1.76</v>
      </c>
      <c r="I2793" s="35">
        <f>'EPD information'!$L$16*Tabell2[[#This Row],[Weight (kg)]]</f>
        <v>6.0016000000000007</v>
      </c>
      <c r="J2793" s="22">
        <f>'EPD information'!$M$16*Tabell2[[#This Row],[Weight (kg)]]</f>
        <v>0.104544</v>
      </c>
      <c r="K2793" s="22">
        <f>'EPD information'!$N$16*Tabell2[[#This Row],[Weight (kg)]]</f>
        <v>1.2408000000000001E-2</v>
      </c>
      <c r="L2793" s="22">
        <f>'EPD information'!$O$16*Tabell2[[#This Row],[Weight (kg)]]</f>
        <v>0</v>
      </c>
      <c r="M2793" s="22">
        <f>'EPD information'!$P$16*Tabell2[[#This Row],[Weight (kg)]]</f>
        <v>8.2719999999999998E-3</v>
      </c>
      <c r="N2793" s="22">
        <f>'EPD information'!$Q$16*Tabell2[[#This Row],[Weight (kg)]]</f>
        <v>0.27456000000000003</v>
      </c>
      <c r="O2793" s="22">
        <f>'EPD information'!$R$16*Tabell2[[#This Row],[Weight (kg)]]</f>
        <v>4.4528000000000005E-4</v>
      </c>
      <c r="P2793" s="22">
        <f>'EPD information'!$S$16*Tabell2[[#This Row],[Weight (kg)]]</f>
        <v>-2.1295999999999999</v>
      </c>
      <c r="Q2793" s="35">
        <f>'Product specific GWP'!$T$16*Tabell2[[#This Row],[Weight (kg)]]</f>
        <v>7.6912000000000008E-2</v>
      </c>
      <c r="R2793" s="35" t="s">
        <v>48</v>
      </c>
      <c r="S2793" s="35">
        <f>'EPD information'!$V$16*Tabell2[[#This Row],[Weight (kg)]]</f>
        <v>1.2408000000000001E-2</v>
      </c>
      <c r="T2793" s="35" t="str">
        <f>'EPD information'!$W$16</f>
        <v>ND</v>
      </c>
      <c r="U2793" s="35">
        <f>'EPD information'!$X$16*Tabell2[[#This Row],[Weight (kg)]]</f>
        <v>8.2719999999999998E-3</v>
      </c>
      <c r="V2793" s="35">
        <f>'EPD information'!$Y$16*Tabell2[[#This Row],[Weight (kg)]]</f>
        <v>0.27456000000000003</v>
      </c>
      <c r="W2793" s="35">
        <f>'EPD information'!$Z$16*Tabell2[[#This Row],[Weight (kg)]]</f>
        <v>4.4528000000000005E-4</v>
      </c>
      <c r="X2793" s="35">
        <f>'EPD information'!$AA$16*Tabell2[[#This Row],[Weight (kg)]]</f>
        <v>-2.1295999999999999</v>
      </c>
      <c r="Y2793" s="18">
        <f>'EPD information'!$AB$16*Tabell2[[#This Row],[Weight (kg)]]</f>
        <v>5.9135999999999997</v>
      </c>
      <c r="Z2793" s="18">
        <f>'EPD information'!$AC$16*Tabell2[[#This Row],[Weight (kg)]]</f>
        <v>0.10366400000000001</v>
      </c>
      <c r="AA2793" s="18">
        <f>'EPD information'!$AD$16*Tabell2[[#This Row],[Weight (kg)]]</f>
        <v>1.29712E-2</v>
      </c>
      <c r="AB2793" s="18" t="s">
        <v>48</v>
      </c>
      <c r="AC2793" s="18">
        <f>'EPD information'!$AF$16*Tabell2[[#This Row],[Weight (kg)]]</f>
        <v>8.1839999999999986E-3</v>
      </c>
      <c r="AD2793" s="18">
        <f>'EPD information'!$AG$16*Tabell2[[#This Row],[Weight (kg)]]</f>
        <v>0.27279999999999999</v>
      </c>
      <c r="AE2793" s="18">
        <f>'EPD information'!$AH$16*Tabell2[[#This Row],[Weight (kg)]]</f>
        <v>4.3648E-4</v>
      </c>
      <c r="AF2793" s="21">
        <f>'EPD information'!$AI$16*Tabell2[[#This Row],[Weight (kg)]]</f>
        <v>-2.024</v>
      </c>
    </row>
    <row r="2794" spans="1:32" x14ac:dyDescent="0.2">
      <c r="A2794" s="36" t="s">
        <v>267</v>
      </c>
      <c r="B2794" s="37" t="s">
        <v>268</v>
      </c>
      <c r="C2794" s="38">
        <v>100240</v>
      </c>
      <c r="D2794" s="39">
        <v>7319661002401</v>
      </c>
      <c r="E2794" s="37" t="s">
        <v>46</v>
      </c>
      <c r="F2794" s="40">
        <v>224</v>
      </c>
      <c r="G2794" s="37">
        <v>300</v>
      </c>
      <c r="H2794" s="41">
        <v>1.1299999999999999</v>
      </c>
      <c r="I2794" s="35">
        <f>'EPD information'!$L$16*Tabell2[[#This Row],[Weight (kg)]]</f>
        <v>3.8532999999999999</v>
      </c>
      <c r="J2794" s="22">
        <f>'EPD information'!$M$16*Tabell2[[#This Row],[Weight (kg)]]</f>
        <v>6.7122000000000001E-2</v>
      </c>
      <c r="K2794" s="22">
        <f>'EPD information'!$N$16*Tabell2[[#This Row],[Weight (kg)]]</f>
        <v>7.9664999999999996E-3</v>
      </c>
      <c r="L2794" s="22">
        <f>'EPD information'!$O$16*Tabell2[[#This Row],[Weight (kg)]]</f>
        <v>0</v>
      </c>
      <c r="M2794" s="22">
        <f>'EPD information'!$P$16*Tabell2[[#This Row],[Weight (kg)]]</f>
        <v>5.3109999999999997E-3</v>
      </c>
      <c r="N2794" s="22">
        <f>'EPD information'!$Q$16*Tabell2[[#This Row],[Weight (kg)]]</f>
        <v>0.17627999999999999</v>
      </c>
      <c r="O2794" s="22">
        <f>'EPD information'!$R$16*Tabell2[[#This Row],[Weight (kg)]]</f>
        <v>2.8589000000000002E-4</v>
      </c>
      <c r="P2794" s="22">
        <f>'EPD information'!$S$16*Tabell2[[#This Row],[Weight (kg)]]</f>
        <v>-1.3672999999999997</v>
      </c>
      <c r="Q2794" s="35">
        <f>'Product specific GWP'!$T$16*Tabell2[[#This Row],[Weight (kg)]]</f>
        <v>4.9381000000000001E-2</v>
      </c>
      <c r="R2794" s="35" t="s">
        <v>48</v>
      </c>
      <c r="S2794" s="35">
        <f>'EPD information'!$V$16*Tabell2[[#This Row],[Weight (kg)]]</f>
        <v>7.9664999999999996E-3</v>
      </c>
      <c r="T2794" s="35" t="str">
        <f>'EPD information'!$W$16</f>
        <v>ND</v>
      </c>
      <c r="U2794" s="35">
        <f>'EPD information'!$X$16*Tabell2[[#This Row],[Weight (kg)]]</f>
        <v>5.3109999999999997E-3</v>
      </c>
      <c r="V2794" s="35">
        <f>'EPD information'!$Y$16*Tabell2[[#This Row],[Weight (kg)]]</f>
        <v>0.17627999999999999</v>
      </c>
      <c r="W2794" s="35">
        <f>'EPD information'!$Z$16*Tabell2[[#This Row],[Weight (kg)]]</f>
        <v>2.8589000000000002E-4</v>
      </c>
      <c r="X2794" s="35">
        <f>'EPD information'!$AA$16*Tabell2[[#This Row],[Weight (kg)]]</f>
        <v>-1.3672999999999997</v>
      </c>
      <c r="Y2794" s="18">
        <f>'EPD information'!$AB$16*Tabell2[[#This Row],[Weight (kg)]]</f>
        <v>3.7967999999999993</v>
      </c>
      <c r="Z2794" s="18">
        <f>'EPD information'!$AC$16*Tabell2[[#This Row],[Weight (kg)]]</f>
        <v>6.6556999999999991E-2</v>
      </c>
      <c r="AA2794" s="18">
        <f>'EPD information'!$AD$16*Tabell2[[#This Row],[Weight (kg)]]</f>
        <v>8.3280999999999997E-3</v>
      </c>
      <c r="AB2794" s="18" t="s">
        <v>48</v>
      </c>
      <c r="AC2794" s="18">
        <f>'EPD information'!$AF$16*Tabell2[[#This Row],[Weight (kg)]]</f>
        <v>5.2544999999999988E-3</v>
      </c>
      <c r="AD2794" s="18">
        <f>'EPD information'!$AG$16*Tabell2[[#This Row],[Weight (kg)]]</f>
        <v>0.17514999999999997</v>
      </c>
      <c r="AE2794" s="18">
        <f>'EPD information'!$AH$16*Tabell2[[#This Row],[Weight (kg)]]</f>
        <v>2.8023999999999996E-4</v>
      </c>
      <c r="AF2794" s="21">
        <f>'EPD information'!$AI$16*Tabell2[[#This Row],[Weight (kg)]]</f>
        <v>-1.2994999999999999</v>
      </c>
    </row>
    <row r="2795" spans="1:32" x14ac:dyDescent="0.2">
      <c r="A2795" s="36" t="s">
        <v>267</v>
      </c>
      <c r="B2795" s="37" t="s">
        <v>268</v>
      </c>
      <c r="C2795" s="38">
        <v>100222</v>
      </c>
      <c r="D2795" s="39">
        <v>7319661002227</v>
      </c>
      <c r="E2795" s="37" t="s">
        <v>46</v>
      </c>
      <c r="F2795" s="40">
        <v>224</v>
      </c>
      <c r="G2795" s="37">
        <v>150</v>
      </c>
      <c r="H2795" s="41">
        <v>0.62</v>
      </c>
      <c r="I2795" s="35">
        <f>'EPD information'!$L$16*Tabell2[[#This Row],[Weight (kg)]]</f>
        <v>2.1141999999999999</v>
      </c>
      <c r="J2795" s="22">
        <f>'EPD information'!$M$16*Tabell2[[#This Row],[Weight (kg)]]</f>
        <v>3.6828E-2</v>
      </c>
      <c r="K2795" s="22">
        <f>'EPD information'!$N$16*Tabell2[[#This Row],[Weight (kg)]]</f>
        <v>4.3709999999999999E-3</v>
      </c>
      <c r="L2795" s="22">
        <f>'EPD information'!$O$16*Tabell2[[#This Row],[Weight (kg)]]</f>
        <v>0</v>
      </c>
      <c r="M2795" s="22">
        <f>'EPD information'!$P$16*Tabell2[[#This Row],[Weight (kg)]]</f>
        <v>2.9139999999999999E-3</v>
      </c>
      <c r="N2795" s="22">
        <f>'EPD information'!$Q$16*Tabell2[[#This Row],[Weight (kg)]]</f>
        <v>9.672E-2</v>
      </c>
      <c r="O2795" s="22">
        <f>'EPD information'!$R$16*Tabell2[[#This Row],[Weight (kg)]]</f>
        <v>1.5686000000000001E-4</v>
      </c>
      <c r="P2795" s="22">
        <f>'EPD information'!$S$16*Tabell2[[#This Row],[Weight (kg)]]</f>
        <v>-0.75019999999999998</v>
      </c>
      <c r="Q2795" s="35">
        <f>'Product specific GWP'!$T$16*Tabell2[[#This Row],[Weight (kg)]]</f>
        <v>2.7094E-2</v>
      </c>
      <c r="R2795" s="35" t="s">
        <v>48</v>
      </c>
      <c r="S2795" s="35">
        <f>'EPD information'!$V$16*Tabell2[[#This Row],[Weight (kg)]]</f>
        <v>4.3709999999999999E-3</v>
      </c>
      <c r="T2795" s="35" t="str">
        <f>'EPD information'!$W$16</f>
        <v>ND</v>
      </c>
      <c r="U2795" s="35">
        <f>'EPD information'!$X$16*Tabell2[[#This Row],[Weight (kg)]]</f>
        <v>2.9139999999999999E-3</v>
      </c>
      <c r="V2795" s="35">
        <f>'EPD information'!$Y$16*Tabell2[[#This Row],[Weight (kg)]]</f>
        <v>9.672E-2</v>
      </c>
      <c r="W2795" s="35">
        <f>'EPD information'!$Z$16*Tabell2[[#This Row],[Weight (kg)]]</f>
        <v>1.5686000000000001E-4</v>
      </c>
      <c r="X2795" s="35">
        <f>'EPD information'!$AA$16*Tabell2[[#This Row],[Weight (kg)]]</f>
        <v>-0.75019999999999998</v>
      </c>
      <c r="Y2795" s="18">
        <f>'EPD information'!$AB$16*Tabell2[[#This Row],[Weight (kg)]]</f>
        <v>2.0831999999999997</v>
      </c>
      <c r="Z2795" s="18">
        <f>'EPD information'!$AC$16*Tabell2[[#This Row],[Weight (kg)]]</f>
        <v>3.6518000000000002E-2</v>
      </c>
      <c r="AA2795" s="18">
        <f>'EPD information'!$AD$16*Tabell2[[#This Row],[Weight (kg)]]</f>
        <v>4.5693999999999995E-3</v>
      </c>
      <c r="AB2795" s="18" t="s">
        <v>48</v>
      </c>
      <c r="AC2795" s="18">
        <f>'EPD information'!$AF$16*Tabell2[[#This Row],[Weight (kg)]]</f>
        <v>2.8829999999999997E-3</v>
      </c>
      <c r="AD2795" s="18">
        <f>'EPD information'!$AG$16*Tabell2[[#This Row],[Weight (kg)]]</f>
        <v>9.6100000000000005E-2</v>
      </c>
      <c r="AE2795" s="18">
        <f>'EPD information'!$AH$16*Tabell2[[#This Row],[Weight (kg)]]</f>
        <v>1.5376000000000002E-4</v>
      </c>
      <c r="AF2795" s="21">
        <f>'EPD information'!$AI$16*Tabell2[[#This Row],[Weight (kg)]]</f>
        <v>-0.71299999999999997</v>
      </c>
    </row>
    <row r="2796" spans="1:32" x14ac:dyDescent="0.2">
      <c r="A2796" s="36" t="s">
        <v>267</v>
      </c>
      <c r="B2796" s="37" t="s">
        <v>268</v>
      </c>
      <c r="C2796" s="38">
        <v>100254</v>
      </c>
      <c r="D2796" s="39">
        <v>7319661002548</v>
      </c>
      <c r="E2796" s="37" t="s">
        <v>46</v>
      </c>
      <c r="F2796" s="40">
        <v>224</v>
      </c>
      <c r="G2796" s="37">
        <v>500</v>
      </c>
      <c r="H2796" s="41">
        <v>1.95</v>
      </c>
      <c r="I2796" s="35">
        <f>'EPD information'!$L$16*Tabell2[[#This Row],[Weight (kg)]]</f>
        <v>6.6494999999999997</v>
      </c>
      <c r="J2796" s="22">
        <f>'EPD information'!$M$16*Tabell2[[#This Row],[Weight (kg)]]</f>
        <v>0.11583</v>
      </c>
      <c r="K2796" s="22">
        <f>'EPD information'!$N$16*Tabell2[[#This Row],[Weight (kg)]]</f>
        <v>1.3747499999999999E-2</v>
      </c>
      <c r="L2796" s="22">
        <f>'EPD information'!$O$16*Tabell2[[#This Row],[Weight (kg)]]</f>
        <v>0</v>
      </c>
      <c r="M2796" s="22">
        <f>'EPD information'!$P$16*Tabell2[[#This Row],[Weight (kg)]]</f>
        <v>9.1649999999999995E-3</v>
      </c>
      <c r="N2796" s="22">
        <f>'EPD information'!$Q$16*Tabell2[[#This Row],[Weight (kg)]]</f>
        <v>0.30419999999999997</v>
      </c>
      <c r="O2796" s="22">
        <f>'EPD information'!$R$16*Tabell2[[#This Row],[Weight (kg)]]</f>
        <v>4.9335000000000004E-4</v>
      </c>
      <c r="P2796" s="22">
        <f>'EPD information'!$S$16*Tabell2[[#This Row],[Weight (kg)]]</f>
        <v>-2.3594999999999997</v>
      </c>
      <c r="Q2796" s="35">
        <f>'Product specific GWP'!$T$16*Tabell2[[#This Row],[Weight (kg)]]</f>
        <v>8.5214999999999999E-2</v>
      </c>
      <c r="R2796" s="35" t="s">
        <v>48</v>
      </c>
      <c r="S2796" s="35">
        <f>'EPD information'!$V$16*Tabell2[[#This Row],[Weight (kg)]]</f>
        <v>1.3747499999999999E-2</v>
      </c>
      <c r="T2796" s="35" t="str">
        <f>'EPD information'!$W$16</f>
        <v>ND</v>
      </c>
      <c r="U2796" s="35">
        <f>'EPD information'!$X$16*Tabell2[[#This Row],[Weight (kg)]]</f>
        <v>9.1649999999999995E-3</v>
      </c>
      <c r="V2796" s="35">
        <f>'EPD information'!$Y$16*Tabell2[[#This Row],[Weight (kg)]]</f>
        <v>0.30419999999999997</v>
      </c>
      <c r="W2796" s="35">
        <f>'EPD information'!$Z$16*Tabell2[[#This Row],[Weight (kg)]]</f>
        <v>4.9335000000000004E-4</v>
      </c>
      <c r="X2796" s="35">
        <f>'EPD information'!$AA$16*Tabell2[[#This Row],[Weight (kg)]]</f>
        <v>-2.3594999999999997</v>
      </c>
      <c r="Y2796" s="18">
        <f>'EPD information'!$AB$16*Tabell2[[#This Row],[Weight (kg)]]</f>
        <v>6.5519999999999996</v>
      </c>
      <c r="Z2796" s="18">
        <f>'EPD information'!$AC$16*Tabell2[[#This Row],[Weight (kg)]]</f>
        <v>0.114855</v>
      </c>
      <c r="AA2796" s="18">
        <f>'EPD information'!$AD$16*Tabell2[[#This Row],[Weight (kg)]]</f>
        <v>1.4371499999999999E-2</v>
      </c>
      <c r="AB2796" s="18" t="s">
        <v>48</v>
      </c>
      <c r="AC2796" s="18">
        <f>'EPD information'!$AF$16*Tabell2[[#This Row],[Weight (kg)]]</f>
        <v>9.0674999999999992E-3</v>
      </c>
      <c r="AD2796" s="18">
        <f>'EPD information'!$AG$16*Tabell2[[#This Row],[Weight (kg)]]</f>
        <v>0.30225000000000002</v>
      </c>
      <c r="AE2796" s="18">
        <f>'EPD information'!$AH$16*Tabell2[[#This Row],[Weight (kg)]]</f>
        <v>4.8359999999999999E-4</v>
      </c>
      <c r="AF2796" s="21">
        <f>'EPD information'!$AI$16*Tabell2[[#This Row],[Weight (kg)]]</f>
        <v>-2.2424999999999997</v>
      </c>
    </row>
    <row r="2797" spans="1:32" x14ac:dyDescent="0.2">
      <c r="A2797" s="36" t="s">
        <v>267</v>
      </c>
      <c r="B2797" s="37" t="s">
        <v>268</v>
      </c>
      <c r="C2797" s="38">
        <v>100223</v>
      </c>
      <c r="D2797" s="39">
        <v>7319661002234</v>
      </c>
      <c r="E2797" s="37" t="s">
        <v>46</v>
      </c>
      <c r="F2797" s="40">
        <v>250</v>
      </c>
      <c r="G2797" s="37">
        <v>150</v>
      </c>
      <c r="H2797" s="41">
        <v>0.91</v>
      </c>
      <c r="I2797" s="35">
        <f>'EPD information'!$L$16*Tabell2[[#This Row],[Weight (kg)]]</f>
        <v>3.1031000000000004</v>
      </c>
      <c r="J2797" s="22">
        <f>'EPD information'!$M$16*Tabell2[[#This Row],[Weight (kg)]]</f>
        <v>5.4054000000000005E-2</v>
      </c>
      <c r="K2797" s="22">
        <f>'EPD information'!$N$16*Tabell2[[#This Row],[Weight (kg)]]</f>
        <v>6.4155000000000002E-3</v>
      </c>
      <c r="L2797" s="22">
        <f>'EPD information'!$O$16*Tabell2[[#This Row],[Weight (kg)]]</f>
        <v>0</v>
      </c>
      <c r="M2797" s="22">
        <f>'EPD information'!$P$16*Tabell2[[#This Row],[Weight (kg)]]</f>
        <v>4.2770000000000004E-3</v>
      </c>
      <c r="N2797" s="22">
        <f>'EPD information'!$Q$16*Tabell2[[#This Row],[Weight (kg)]]</f>
        <v>0.14196</v>
      </c>
      <c r="O2797" s="22">
        <f>'EPD information'!$R$16*Tabell2[[#This Row],[Weight (kg)]]</f>
        <v>2.3023000000000002E-4</v>
      </c>
      <c r="P2797" s="22">
        <f>'EPD information'!$S$16*Tabell2[[#This Row],[Weight (kg)]]</f>
        <v>-1.1011</v>
      </c>
      <c r="Q2797" s="35">
        <f>'Product specific GWP'!$T$16*Tabell2[[#This Row],[Weight (kg)]]</f>
        <v>3.9767000000000004E-2</v>
      </c>
      <c r="R2797" s="35" t="s">
        <v>48</v>
      </c>
      <c r="S2797" s="35">
        <f>'EPD information'!$V$16*Tabell2[[#This Row],[Weight (kg)]]</f>
        <v>6.4155000000000002E-3</v>
      </c>
      <c r="T2797" s="35" t="str">
        <f>'EPD information'!$W$16</f>
        <v>ND</v>
      </c>
      <c r="U2797" s="35">
        <f>'EPD information'!$X$16*Tabell2[[#This Row],[Weight (kg)]]</f>
        <v>4.2770000000000004E-3</v>
      </c>
      <c r="V2797" s="35">
        <f>'EPD information'!$Y$16*Tabell2[[#This Row],[Weight (kg)]]</f>
        <v>0.14196</v>
      </c>
      <c r="W2797" s="35">
        <f>'EPD information'!$Z$16*Tabell2[[#This Row],[Weight (kg)]]</f>
        <v>2.3023000000000002E-4</v>
      </c>
      <c r="X2797" s="35">
        <f>'EPD information'!$AA$16*Tabell2[[#This Row],[Weight (kg)]]</f>
        <v>-1.1011</v>
      </c>
      <c r="Y2797" s="18">
        <f>'EPD information'!$AB$16*Tabell2[[#This Row],[Weight (kg)]]</f>
        <v>3.0575999999999999</v>
      </c>
      <c r="Z2797" s="18">
        <f>'EPD information'!$AC$16*Tabell2[[#This Row],[Weight (kg)]]</f>
        <v>5.3599000000000001E-2</v>
      </c>
      <c r="AA2797" s="18">
        <f>'EPD information'!$AD$16*Tabell2[[#This Row],[Weight (kg)]]</f>
        <v>6.7067000000000003E-3</v>
      </c>
      <c r="AB2797" s="18" t="s">
        <v>48</v>
      </c>
      <c r="AC2797" s="18">
        <f>'EPD information'!$AF$16*Tabell2[[#This Row],[Weight (kg)]]</f>
        <v>4.2315E-3</v>
      </c>
      <c r="AD2797" s="18">
        <f>'EPD information'!$AG$16*Tabell2[[#This Row],[Weight (kg)]]</f>
        <v>0.14105000000000001</v>
      </c>
      <c r="AE2797" s="18">
        <f>'EPD information'!$AH$16*Tabell2[[#This Row],[Weight (kg)]]</f>
        <v>2.2568000000000002E-4</v>
      </c>
      <c r="AF2797" s="21">
        <f>'EPD information'!$AI$16*Tabell2[[#This Row],[Weight (kg)]]</f>
        <v>-1.0465</v>
      </c>
    </row>
    <row r="2798" spans="1:32" x14ac:dyDescent="0.2">
      <c r="A2798" s="36" t="s">
        <v>267</v>
      </c>
      <c r="B2798" s="37" t="s">
        <v>268</v>
      </c>
      <c r="C2798" s="38">
        <v>100241</v>
      </c>
      <c r="D2798" s="39">
        <v>7319661002418</v>
      </c>
      <c r="E2798" s="37" t="s">
        <v>46</v>
      </c>
      <c r="F2798" s="40">
        <v>250</v>
      </c>
      <c r="G2798" s="37">
        <v>300</v>
      </c>
      <c r="H2798" s="41">
        <v>1.35</v>
      </c>
      <c r="I2798" s="35">
        <f>'EPD information'!$L$16*Tabell2[[#This Row],[Weight (kg)]]</f>
        <v>4.6035000000000004</v>
      </c>
      <c r="J2798" s="22">
        <f>'EPD information'!$M$16*Tabell2[[#This Row],[Weight (kg)]]</f>
        <v>8.0190000000000011E-2</v>
      </c>
      <c r="K2798" s="22">
        <f>'EPD information'!$N$16*Tabell2[[#This Row],[Weight (kg)]]</f>
        <v>9.5174999999999999E-3</v>
      </c>
      <c r="L2798" s="22">
        <f>'EPD information'!$O$16*Tabell2[[#This Row],[Weight (kg)]]</f>
        <v>0</v>
      </c>
      <c r="M2798" s="22">
        <f>'EPD information'!$P$16*Tabell2[[#This Row],[Weight (kg)]]</f>
        <v>6.3450000000000008E-3</v>
      </c>
      <c r="N2798" s="22">
        <f>'EPD information'!$Q$16*Tabell2[[#This Row],[Weight (kg)]]</f>
        <v>0.21060000000000001</v>
      </c>
      <c r="O2798" s="22">
        <f>'EPD information'!$R$16*Tabell2[[#This Row],[Weight (kg)]]</f>
        <v>3.4155000000000003E-4</v>
      </c>
      <c r="P2798" s="22">
        <f>'EPD information'!$S$16*Tabell2[[#This Row],[Weight (kg)]]</f>
        <v>-1.6335</v>
      </c>
      <c r="Q2798" s="35">
        <f>'Product specific GWP'!$T$16*Tabell2[[#This Row],[Weight (kg)]]</f>
        <v>5.8995000000000006E-2</v>
      </c>
      <c r="R2798" s="35" t="s">
        <v>48</v>
      </c>
      <c r="S2798" s="35">
        <f>'EPD information'!$V$16*Tabell2[[#This Row],[Weight (kg)]]</f>
        <v>9.5174999999999999E-3</v>
      </c>
      <c r="T2798" s="35" t="str">
        <f>'EPD information'!$W$16</f>
        <v>ND</v>
      </c>
      <c r="U2798" s="35">
        <f>'EPD information'!$X$16*Tabell2[[#This Row],[Weight (kg)]]</f>
        <v>6.3450000000000008E-3</v>
      </c>
      <c r="V2798" s="35">
        <f>'EPD information'!$Y$16*Tabell2[[#This Row],[Weight (kg)]]</f>
        <v>0.21060000000000001</v>
      </c>
      <c r="W2798" s="35">
        <f>'EPD information'!$Z$16*Tabell2[[#This Row],[Weight (kg)]]</f>
        <v>3.4155000000000003E-4</v>
      </c>
      <c r="X2798" s="35">
        <f>'EPD information'!$AA$16*Tabell2[[#This Row],[Weight (kg)]]</f>
        <v>-1.6335</v>
      </c>
      <c r="Y2798" s="18">
        <f>'EPD information'!$AB$16*Tabell2[[#This Row],[Weight (kg)]]</f>
        <v>4.5360000000000005</v>
      </c>
      <c r="Z2798" s="18">
        <f>'EPD information'!$AC$16*Tabell2[[#This Row],[Weight (kg)]]</f>
        <v>7.9515000000000002E-2</v>
      </c>
      <c r="AA2798" s="18">
        <f>'EPD information'!$AD$16*Tabell2[[#This Row],[Weight (kg)]]</f>
        <v>9.9495E-3</v>
      </c>
      <c r="AB2798" s="18" t="s">
        <v>48</v>
      </c>
      <c r="AC2798" s="18">
        <f>'EPD information'!$AF$16*Tabell2[[#This Row],[Weight (kg)]]</f>
        <v>6.2775000000000001E-3</v>
      </c>
      <c r="AD2798" s="18">
        <f>'EPD information'!$AG$16*Tabell2[[#This Row],[Weight (kg)]]</f>
        <v>0.20925000000000002</v>
      </c>
      <c r="AE2798" s="18">
        <f>'EPD information'!$AH$16*Tabell2[[#This Row],[Weight (kg)]]</f>
        <v>3.3480000000000006E-4</v>
      </c>
      <c r="AF2798" s="21">
        <f>'EPD information'!$AI$16*Tabell2[[#This Row],[Weight (kg)]]</f>
        <v>-1.5525</v>
      </c>
    </row>
    <row r="2799" spans="1:32" x14ac:dyDescent="0.2">
      <c r="A2799" s="36" t="s">
        <v>267</v>
      </c>
      <c r="B2799" s="37" t="s">
        <v>268</v>
      </c>
      <c r="C2799" s="38">
        <v>100255</v>
      </c>
      <c r="D2799" s="39">
        <v>7319661002555</v>
      </c>
      <c r="E2799" s="37" t="s">
        <v>46</v>
      </c>
      <c r="F2799" s="40">
        <v>250</v>
      </c>
      <c r="G2799" s="37">
        <v>500</v>
      </c>
      <c r="H2799" s="41">
        <v>2.17</v>
      </c>
      <c r="I2799" s="35">
        <f>'EPD information'!$L$16*Tabell2[[#This Row],[Weight (kg)]]</f>
        <v>7.3997000000000002</v>
      </c>
      <c r="J2799" s="22">
        <f>'EPD information'!$M$16*Tabell2[[#This Row],[Weight (kg)]]</f>
        <v>0.12889800000000001</v>
      </c>
      <c r="K2799" s="22">
        <f>'EPD information'!$N$16*Tabell2[[#This Row],[Weight (kg)]]</f>
        <v>1.52985E-2</v>
      </c>
      <c r="L2799" s="22">
        <f>'EPD information'!$O$16*Tabell2[[#This Row],[Weight (kg)]]</f>
        <v>0</v>
      </c>
      <c r="M2799" s="22">
        <f>'EPD information'!$P$16*Tabell2[[#This Row],[Weight (kg)]]</f>
        <v>1.0199E-2</v>
      </c>
      <c r="N2799" s="22">
        <f>'EPD information'!$Q$16*Tabell2[[#This Row],[Weight (kg)]]</f>
        <v>0.33851999999999999</v>
      </c>
      <c r="O2799" s="22">
        <f>'EPD information'!$R$16*Tabell2[[#This Row],[Weight (kg)]]</f>
        <v>5.4901000000000006E-4</v>
      </c>
      <c r="P2799" s="22">
        <f>'EPD information'!$S$16*Tabell2[[#This Row],[Weight (kg)]]</f>
        <v>-2.6256999999999997</v>
      </c>
      <c r="Q2799" s="35">
        <f>'Product specific GWP'!$T$16*Tabell2[[#This Row],[Weight (kg)]]</f>
        <v>9.4828999999999997E-2</v>
      </c>
      <c r="R2799" s="35" t="s">
        <v>48</v>
      </c>
      <c r="S2799" s="35">
        <f>'EPD information'!$V$16*Tabell2[[#This Row],[Weight (kg)]]</f>
        <v>1.52985E-2</v>
      </c>
      <c r="T2799" s="35" t="str">
        <f>'EPD information'!$W$16</f>
        <v>ND</v>
      </c>
      <c r="U2799" s="35">
        <f>'EPD information'!$X$16*Tabell2[[#This Row],[Weight (kg)]]</f>
        <v>1.0199E-2</v>
      </c>
      <c r="V2799" s="35">
        <f>'EPD information'!$Y$16*Tabell2[[#This Row],[Weight (kg)]]</f>
        <v>0.33851999999999999</v>
      </c>
      <c r="W2799" s="35">
        <f>'EPD information'!$Z$16*Tabell2[[#This Row],[Weight (kg)]]</f>
        <v>5.4901000000000006E-4</v>
      </c>
      <c r="X2799" s="35">
        <f>'EPD information'!$AA$16*Tabell2[[#This Row],[Weight (kg)]]</f>
        <v>-2.6256999999999997</v>
      </c>
      <c r="Y2799" s="18">
        <f>'EPD information'!$AB$16*Tabell2[[#This Row],[Weight (kg)]]</f>
        <v>7.2911999999999999</v>
      </c>
      <c r="Z2799" s="18">
        <f>'EPD information'!$AC$16*Tabell2[[#This Row],[Weight (kg)]]</f>
        <v>0.12781300000000001</v>
      </c>
      <c r="AA2799" s="18">
        <f>'EPD information'!$AD$16*Tabell2[[#This Row],[Weight (kg)]]</f>
        <v>1.5992899999999997E-2</v>
      </c>
      <c r="AB2799" s="18" t="s">
        <v>48</v>
      </c>
      <c r="AC2799" s="18">
        <f>'EPD information'!$AF$16*Tabell2[[#This Row],[Weight (kg)]]</f>
        <v>1.0090499999999999E-2</v>
      </c>
      <c r="AD2799" s="18">
        <f>'EPD information'!$AG$16*Tabell2[[#This Row],[Weight (kg)]]</f>
        <v>0.33634999999999998</v>
      </c>
      <c r="AE2799" s="18">
        <f>'EPD information'!$AH$16*Tabell2[[#This Row],[Weight (kg)]]</f>
        <v>5.3815999999999998E-4</v>
      </c>
      <c r="AF2799" s="21">
        <f>'EPD information'!$AI$16*Tabell2[[#This Row],[Weight (kg)]]</f>
        <v>-2.4954999999999998</v>
      </c>
    </row>
    <row r="2800" spans="1:32" x14ac:dyDescent="0.2">
      <c r="A2800" s="36" t="s">
        <v>267</v>
      </c>
      <c r="B2800" s="37" t="s">
        <v>268</v>
      </c>
      <c r="C2800" s="38">
        <v>100242</v>
      </c>
      <c r="D2800" s="39">
        <v>7319661002425</v>
      </c>
      <c r="E2800" s="37" t="s">
        <v>46</v>
      </c>
      <c r="F2800" s="40">
        <v>280</v>
      </c>
      <c r="G2800" s="37">
        <v>300</v>
      </c>
      <c r="H2800" s="41">
        <v>1.5</v>
      </c>
      <c r="I2800" s="35">
        <f>'EPD information'!$L$16*Tabell2[[#This Row],[Weight (kg)]]</f>
        <v>5.1150000000000002</v>
      </c>
      <c r="J2800" s="22">
        <f>'EPD information'!$M$16*Tabell2[[#This Row],[Weight (kg)]]</f>
        <v>8.9099999999999999E-2</v>
      </c>
      <c r="K2800" s="22">
        <f>'EPD information'!$N$16*Tabell2[[#This Row],[Weight (kg)]]</f>
        <v>1.0574999999999999E-2</v>
      </c>
      <c r="L2800" s="22">
        <f>'EPD information'!$O$16*Tabell2[[#This Row],[Weight (kg)]]</f>
        <v>0</v>
      </c>
      <c r="M2800" s="22">
        <f>'EPD information'!$P$16*Tabell2[[#This Row],[Weight (kg)]]</f>
        <v>7.0500000000000007E-3</v>
      </c>
      <c r="N2800" s="22">
        <f>'EPD information'!$Q$16*Tabell2[[#This Row],[Weight (kg)]]</f>
        <v>0.23399999999999999</v>
      </c>
      <c r="O2800" s="22">
        <f>'EPD information'!$R$16*Tabell2[[#This Row],[Weight (kg)]]</f>
        <v>3.7950000000000006E-4</v>
      </c>
      <c r="P2800" s="22">
        <f>'EPD information'!$S$16*Tabell2[[#This Row],[Weight (kg)]]</f>
        <v>-1.8149999999999999</v>
      </c>
      <c r="Q2800" s="35">
        <f>'Product specific GWP'!$T$16*Tabell2[[#This Row],[Weight (kg)]]</f>
        <v>6.5549999999999997E-2</v>
      </c>
      <c r="R2800" s="35" t="s">
        <v>48</v>
      </c>
      <c r="S2800" s="35">
        <f>'EPD information'!$V$16*Tabell2[[#This Row],[Weight (kg)]]</f>
        <v>1.0574999999999999E-2</v>
      </c>
      <c r="T2800" s="35" t="str">
        <f>'EPD information'!$W$16</f>
        <v>ND</v>
      </c>
      <c r="U2800" s="35">
        <f>'EPD information'!$X$16*Tabell2[[#This Row],[Weight (kg)]]</f>
        <v>7.0500000000000007E-3</v>
      </c>
      <c r="V2800" s="35">
        <f>'EPD information'!$Y$16*Tabell2[[#This Row],[Weight (kg)]]</f>
        <v>0.23399999999999999</v>
      </c>
      <c r="W2800" s="35">
        <f>'EPD information'!$Z$16*Tabell2[[#This Row],[Weight (kg)]]</f>
        <v>3.7950000000000006E-4</v>
      </c>
      <c r="X2800" s="35">
        <f>'EPD information'!$AA$16*Tabell2[[#This Row],[Weight (kg)]]</f>
        <v>-1.8149999999999999</v>
      </c>
      <c r="Y2800" s="18">
        <f>'EPD information'!$AB$16*Tabell2[[#This Row],[Weight (kg)]]</f>
        <v>5.04</v>
      </c>
      <c r="Z2800" s="18">
        <f>'EPD information'!$AC$16*Tabell2[[#This Row],[Weight (kg)]]</f>
        <v>8.8349999999999998E-2</v>
      </c>
      <c r="AA2800" s="18">
        <f>'EPD information'!$AD$16*Tabell2[[#This Row],[Weight (kg)]]</f>
        <v>1.1054999999999999E-2</v>
      </c>
      <c r="AB2800" s="18" t="s">
        <v>48</v>
      </c>
      <c r="AC2800" s="18">
        <f>'EPD information'!$AF$16*Tabell2[[#This Row],[Weight (kg)]]</f>
        <v>6.9749999999999994E-3</v>
      </c>
      <c r="AD2800" s="18">
        <f>'EPD information'!$AG$16*Tabell2[[#This Row],[Weight (kg)]]</f>
        <v>0.23249999999999998</v>
      </c>
      <c r="AE2800" s="18">
        <f>'EPD information'!$AH$16*Tabell2[[#This Row],[Weight (kg)]]</f>
        <v>3.7200000000000004E-4</v>
      </c>
      <c r="AF2800" s="21">
        <f>'EPD information'!$AI$16*Tabell2[[#This Row],[Weight (kg)]]</f>
        <v>-1.7249999999999999</v>
      </c>
    </row>
    <row r="2801" spans="1:32" x14ac:dyDescent="0.2">
      <c r="A2801" s="36" t="s">
        <v>267</v>
      </c>
      <c r="B2801" s="37" t="s">
        <v>268</v>
      </c>
      <c r="C2801" s="38">
        <v>100224</v>
      </c>
      <c r="D2801" s="39">
        <v>7319661002241</v>
      </c>
      <c r="E2801" s="37" t="s">
        <v>46</v>
      </c>
      <c r="F2801" s="40">
        <v>280</v>
      </c>
      <c r="G2801" s="37">
        <v>150</v>
      </c>
      <c r="H2801" s="41">
        <v>1.02</v>
      </c>
      <c r="I2801" s="35">
        <f>'EPD information'!$L$16*Tabell2[[#This Row],[Weight (kg)]]</f>
        <v>3.4782000000000002</v>
      </c>
      <c r="J2801" s="22">
        <f>'EPD information'!$M$16*Tabell2[[#This Row],[Weight (kg)]]</f>
        <v>6.0588000000000003E-2</v>
      </c>
      <c r="K2801" s="22">
        <f>'EPD information'!$N$16*Tabell2[[#This Row],[Weight (kg)]]</f>
        <v>7.1910000000000003E-3</v>
      </c>
      <c r="L2801" s="22">
        <f>'EPD information'!$O$16*Tabell2[[#This Row],[Weight (kg)]]</f>
        <v>0</v>
      </c>
      <c r="M2801" s="22">
        <f>'EPD information'!$P$16*Tabell2[[#This Row],[Weight (kg)]]</f>
        <v>4.7940000000000005E-3</v>
      </c>
      <c r="N2801" s="22">
        <f>'EPD information'!$Q$16*Tabell2[[#This Row],[Weight (kg)]]</f>
        <v>0.15912000000000001</v>
      </c>
      <c r="O2801" s="22">
        <f>'EPD information'!$R$16*Tabell2[[#This Row],[Weight (kg)]]</f>
        <v>2.5806000000000001E-4</v>
      </c>
      <c r="P2801" s="22">
        <f>'EPD information'!$S$16*Tabell2[[#This Row],[Weight (kg)]]</f>
        <v>-1.2342</v>
      </c>
      <c r="Q2801" s="35">
        <f>'Product specific GWP'!$T$16*Tabell2[[#This Row],[Weight (kg)]]</f>
        <v>4.4574000000000003E-2</v>
      </c>
      <c r="R2801" s="35" t="s">
        <v>48</v>
      </c>
      <c r="S2801" s="35">
        <f>'EPD information'!$V$16*Tabell2[[#This Row],[Weight (kg)]]</f>
        <v>7.1910000000000003E-3</v>
      </c>
      <c r="T2801" s="35" t="str">
        <f>'EPD information'!$W$16</f>
        <v>ND</v>
      </c>
      <c r="U2801" s="35">
        <f>'EPD information'!$X$16*Tabell2[[#This Row],[Weight (kg)]]</f>
        <v>4.7940000000000005E-3</v>
      </c>
      <c r="V2801" s="35">
        <f>'EPD information'!$Y$16*Tabell2[[#This Row],[Weight (kg)]]</f>
        <v>0.15912000000000001</v>
      </c>
      <c r="W2801" s="35">
        <f>'EPD information'!$Z$16*Tabell2[[#This Row],[Weight (kg)]]</f>
        <v>2.5806000000000001E-4</v>
      </c>
      <c r="X2801" s="35">
        <f>'EPD information'!$AA$16*Tabell2[[#This Row],[Weight (kg)]]</f>
        <v>-1.2342</v>
      </c>
      <c r="Y2801" s="18">
        <f>'EPD information'!$AB$16*Tabell2[[#This Row],[Weight (kg)]]</f>
        <v>3.4272</v>
      </c>
      <c r="Z2801" s="18">
        <f>'EPD information'!$AC$16*Tabell2[[#This Row],[Weight (kg)]]</f>
        <v>6.0077999999999999E-2</v>
      </c>
      <c r="AA2801" s="18">
        <f>'EPD information'!$AD$16*Tabell2[[#This Row],[Weight (kg)]]</f>
        <v>7.5173999999999996E-3</v>
      </c>
      <c r="AB2801" s="18" t="s">
        <v>48</v>
      </c>
      <c r="AC2801" s="18">
        <f>'EPD information'!$AF$16*Tabell2[[#This Row],[Weight (kg)]]</f>
        <v>4.7429999999999998E-3</v>
      </c>
      <c r="AD2801" s="18">
        <f>'EPD information'!$AG$16*Tabell2[[#This Row],[Weight (kg)]]</f>
        <v>0.15809999999999999</v>
      </c>
      <c r="AE2801" s="18">
        <f>'EPD information'!$AH$16*Tabell2[[#This Row],[Weight (kg)]]</f>
        <v>2.5295999999999999E-4</v>
      </c>
      <c r="AF2801" s="21">
        <f>'EPD information'!$AI$16*Tabell2[[#This Row],[Weight (kg)]]</f>
        <v>-1.1729999999999998</v>
      </c>
    </row>
    <row r="2802" spans="1:32" x14ac:dyDescent="0.2">
      <c r="A2802" s="36" t="s">
        <v>267</v>
      </c>
      <c r="B2802" s="37" t="s">
        <v>268</v>
      </c>
      <c r="C2802" s="38">
        <v>100256</v>
      </c>
      <c r="D2802" s="39">
        <v>7319661002562</v>
      </c>
      <c r="E2802" s="37" t="s">
        <v>46</v>
      </c>
      <c r="F2802" s="40">
        <v>280</v>
      </c>
      <c r="G2802" s="37">
        <v>500</v>
      </c>
      <c r="H2802" s="41">
        <v>2.41</v>
      </c>
      <c r="I2802" s="35">
        <f>'EPD information'!$L$16*Tabell2[[#This Row],[Weight (kg)]]</f>
        <v>8.2181000000000015</v>
      </c>
      <c r="J2802" s="22">
        <f>'EPD information'!$M$16*Tabell2[[#This Row],[Weight (kg)]]</f>
        <v>0.143154</v>
      </c>
      <c r="K2802" s="22">
        <f>'EPD information'!$N$16*Tabell2[[#This Row],[Weight (kg)]]</f>
        <v>1.6990500000000002E-2</v>
      </c>
      <c r="L2802" s="22">
        <f>'EPD information'!$O$16*Tabell2[[#This Row],[Weight (kg)]]</f>
        <v>0</v>
      </c>
      <c r="M2802" s="22">
        <f>'EPD information'!$P$16*Tabell2[[#This Row],[Weight (kg)]]</f>
        <v>1.1327E-2</v>
      </c>
      <c r="N2802" s="22">
        <f>'EPD information'!$Q$16*Tabell2[[#This Row],[Weight (kg)]]</f>
        <v>0.37596000000000002</v>
      </c>
      <c r="O2802" s="22">
        <f>'EPD information'!$R$16*Tabell2[[#This Row],[Weight (kg)]]</f>
        <v>6.0973000000000006E-4</v>
      </c>
      <c r="P2802" s="22">
        <f>'EPD information'!$S$16*Tabell2[[#This Row],[Weight (kg)]]</f>
        <v>-2.9161000000000001</v>
      </c>
      <c r="Q2802" s="35">
        <f>'Product specific GWP'!$T$16*Tabell2[[#This Row],[Weight (kg)]]</f>
        <v>0.10531700000000001</v>
      </c>
      <c r="R2802" s="35" t="s">
        <v>48</v>
      </c>
      <c r="S2802" s="35">
        <f>'EPD information'!$V$16*Tabell2[[#This Row],[Weight (kg)]]</f>
        <v>1.6990500000000002E-2</v>
      </c>
      <c r="T2802" s="35" t="str">
        <f>'EPD information'!$W$16</f>
        <v>ND</v>
      </c>
      <c r="U2802" s="35">
        <f>'EPD information'!$X$16*Tabell2[[#This Row],[Weight (kg)]]</f>
        <v>1.1327E-2</v>
      </c>
      <c r="V2802" s="35">
        <f>'EPD information'!$Y$16*Tabell2[[#This Row],[Weight (kg)]]</f>
        <v>0.37596000000000002</v>
      </c>
      <c r="W2802" s="35">
        <f>'EPD information'!$Z$16*Tabell2[[#This Row],[Weight (kg)]]</f>
        <v>6.0973000000000006E-4</v>
      </c>
      <c r="X2802" s="35">
        <f>'EPD information'!$AA$16*Tabell2[[#This Row],[Weight (kg)]]</f>
        <v>-2.9161000000000001</v>
      </c>
      <c r="Y2802" s="18">
        <f>'EPD information'!$AB$16*Tabell2[[#This Row],[Weight (kg)]]</f>
        <v>8.0975999999999999</v>
      </c>
      <c r="Z2802" s="18">
        <f>'EPD information'!$AC$16*Tabell2[[#This Row],[Weight (kg)]]</f>
        <v>0.14194900000000002</v>
      </c>
      <c r="AA2802" s="18">
        <f>'EPD information'!$AD$16*Tabell2[[#This Row],[Weight (kg)]]</f>
        <v>1.7761700000000002E-2</v>
      </c>
      <c r="AB2802" s="18" t="s">
        <v>48</v>
      </c>
      <c r="AC2802" s="18">
        <f>'EPD information'!$AF$16*Tabell2[[#This Row],[Weight (kg)]]</f>
        <v>1.1206499999999999E-2</v>
      </c>
      <c r="AD2802" s="18">
        <f>'EPD information'!$AG$16*Tabell2[[#This Row],[Weight (kg)]]</f>
        <v>0.37354999999999999</v>
      </c>
      <c r="AE2802" s="18">
        <f>'EPD information'!$AH$16*Tabell2[[#This Row],[Weight (kg)]]</f>
        <v>5.9768000000000006E-4</v>
      </c>
      <c r="AF2802" s="21">
        <f>'EPD information'!$AI$16*Tabell2[[#This Row],[Weight (kg)]]</f>
        <v>-2.7715000000000001</v>
      </c>
    </row>
    <row r="2803" spans="1:32" x14ac:dyDescent="0.2">
      <c r="A2803" s="36" t="s">
        <v>267</v>
      </c>
      <c r="B2803" s="37" t="s">
        <v>268</v>
      </c>
      <c r="C2803" s="38">
        <v>100243</v>
      </c>
      <c r="D2803" s="39">
        <v>7319661002432</v>
      </c>
      <c r="E2803" s="37" t="s">
        <v>46</v>
      </c>
      <c r="F2803" s="40">
        <v>300</v>
      </c>
      <c r="G2803" s="37">
        <v>300</v>
      </c>
      <c r="H2803" s="41">
        <v>1.63</v>
      </c>
      <c r="I2803" s="35">
        <f>'EPD information'!$L$16*Tabell2[[#This Row],[Weight (kg)]]</f>
        <v>5.5583</v>
      </c>
      <c r="J2803" s="22">
        <f>'EPD information'!$M$16*Tabell2[[#This Row],[Weight (kg)]]</f>
        <v>9.6821999999999991E-2</v>
      </c>
      <c r="K2803" s="22">
        <f>'EPD information'!$N$16*Tabell2[[#This Row],[Weight (kg)]]</f>
        <v>1.1491499999999998E-2</v>
      </c>
      <c r="L2803" s="22">
        <f>'EPD information'!$O$16*Tabell2[[#This Row],[Weight (kg)]]</f>
        <v>0</v>
      </c>
      <c r="M2803" s="22">
        <f>'EPD information'!$P$16*Tabell2[[#This Row],[Weight (kg)]]</f>
        <v>7.6609999999999994E-3</v>
      </c>
      <c r="N2803" s="22">
        <f>'EPD information'!$Q$16*Tabell2[[#This Row],[Weight (kg)]]</f>
        <v>0.25428000000000001</v>
      </c>
      <c r="O2803" s="22">
        <f>'EPD information'!$R$16*Tabell2[[#This Row],[Weight (kg)]]</f>
        <v>4.1239E-4</v>
      </c>
      <c r="P2803" s="22">
        <f>'EPD information'!$S$16*Tabell2[[#This Row],[Weight (kg)]]</f>
        <v>-1.9722999999999997</v>
      </c>
      <c r="Q2803" s="35">
        <f>'Product specific GWP'!$T$16*Tabell2[[#This Row],[Weight (kg)]]</f>
        <v>7.1231000000000003E-2</v>
      </c>
      <c r="R2803" s="35" t="s">
        <v>48</v>
      </c>
      <c r="S2803" s="35">
        <f>'EPD information'!$V$16*Tabell2[[#This Row],[Weight (kg)]]</f>
        <v>1.1491499999999998E-2</v>
      </c>
      <c r="T2803" s="35" t="str">
        <f>'EPD information'!$W$16</f>
        <v>ND</v>
      </c>
      <c r="U2803" s="35">
        <f>'EPD information'!$X$16*Tabell2[[#This Row],[Weight (kg)]]</f>
        <v>7.6609999999999994E-3</v>
      </c>
      <c r="V2803" s="35">
        <f>'EPD information'!$Y$16*Tabell2[[#This Row],[Weight (kg)]]</f>
        <v>0.25428000000000001</v>
      </c>
      <c r="W2803" s="35">
        <f>'EPD information'!$Z$16*Tabell2[[#This Row],[Weight (kg)]]</f>
        <v>4.1239E-4</v>
      </c>
      <c r="X2803" s="35">
        <f>'EPD information'!$AA$16*Tabell2[[#This Row],[Weight (kg)]]</f>
        <v>-1.9722999999999997</v>
      </c>
      <c r="Y2803" s="18">
        <f>'EPD information'!$AB$16*Tabell2[[#This Row],[Weight (kg)]]</f>
        <v>5.476799999999999</v>
      </c>
      <c r="Z2803" s="18">
        <f>'EPD information'!$AC$16*Tabell2[[#This Row],[Weight (kg)]]</f>
        <v>9.6006999999999995E-2</v>
      </c>
      <c r="AA2803" s="18">
        <f>'EPD information'!$AD$16*Tabell2[[#This Row],[Weight (kg)]]</f>
        <v>1.2013099999999999E-2</v>
      </c>
      <c r="AB2803" s="18" t="s">
        <v>48</v>
      </c>
      <c r="AC2803" s="18">
        <f>'EPD information'!$AF$16*Tabell2[[#This Row],[Weight (kg)]]</f>
        <v>7.5794999999999986E-3</v>
      </c>
      <c r="AD2803" s="18">
        <f>'EPD information'!$AG$16*Tabell2[[#This Row],[Weight (kg)]]</f>
        <v>0.25264999999999999</v>
      </c>
      <c r="AE2803" s="18">
        <f>'EPD information'!$AH$16*Tabell2[[#This Row],[Weight (kg)]]</f>
        <v>4.0423999999999999E-4</v>
      </c>
      <c r="AF2803" s="21">
        <f>'EPD information'!$AI$16*Tabell2[[#This Row],[Weight (kg)]]</f>
        <v>-1.8744999999999998</v>
      </c>
    </row>
    <row r="2804" spans="1:32" x14ac:dyDescent="0.2">
      <c r="A2804" s="36" t="s">
        <v>267</v>
      </c>
      <c r="B2804" s="37" t="s">
        <v>268</v>
      </c>
      <c r="C2804" s="38">
        <v>100225</v>
      </c>
      <c r="D2804" s="39">
        <v>7319661002258</v>
      </c>
      <c r="E2804" s="37" t="s">
        <v>46</v>
      </c>
      <c r="F2804" s="40">
        <v>300</v>
      </c>
      <c r="G2804" s="37">
        <v>150</v>
      </c>
      <c r="H2804" s="41">
        <v>1.1200000000000001</v>
      </c>
      <c r="I2804" s="35">
        <f>'EPD information'!$L$16*Tabell2[[#This Row],[Weight (kg)]]</f>
        <v>3.8192000000000004</v>
      </c>
      <c r="J2804" s="22">
        <f>'EPD information'!$M$16*Tabell2[[#This Row],[Weight (kg)]]</f>
        <v>6.6528000000000004E-2</v>
      </c>
      <c r="K2804" s="22">
        <f>'EPD information'!$N$16*Tabell2[[#This Row],[Weight (kg)]]</f>
        <v>7.8960000000000002E-3</v>
      </c>
      <c r="L2804" s="22">
        <f>'EPD information'!$O$16*Tabell2[[#This Row],[Weight (kg)]]</f>
        <v>0</v>
      </c>
      <c r="M2804" s="22">
        <f>'EPD information'!$P$16*Tabell2[[#This Row],[Weight (kg)]]</f>
        <v>5.2640000000000004E-3</v>
      </c>
      <c r="N2804" s="22">
        <f>'EPD information'!$Q$16*Tabell2[[#This Row],[Weight (kg)]]</f>
        <v>0.17472000000000001</v>
      </c>
      <c r="O2804" s="22">
        <f>'EPD information'!$R$16*Tabell2[[#This Row],[Weight (kg)]]</f>
        <v>2.8336000000000008E-4</v>
      </c>
      <c r="P2804" s="22">
        <f>'EPD information'!$S$16*Tabell2[[#This Row],[Weight (kg)]]</f>
        <v>-1.3552000000000002</v>
      </c>
      <c r="Q2804" s="35">
        <f>'Product specific GWP'!$T$16*Tabell2[[#This Row],[Weight (kg)]]</f>
        <v>4.8944000000000008E-2</v>
      </c>
      <c r="R2804" s="35" t="s">
        <v>48</v>
      </c>
      <c r="S2804" s="35">
        <f>'EPD information'!$V$16*Tabell2[[#This Row],[Weight (kg)]]</f>
        <v>7.8960000000000002E-3</v>
      </c>
      <c r="T2804" s="35" t="str">
        <f>'EPD information'!$W$16</f>
        <v>ND</v>
      </c>
      <c r="U2804" s="35">
        <f>'EPD information'!$X$16*Tabell2[[#This Row],[Weight (kg)]]</f>
        <v>5.2640000000000004E-3</v>
      </c>
      <c r="V2804" s="35">
        <f>'EPD information'!$Y$16*Tabell2[[#This Row],[Weight (kg)]]</f>
        <v>0.17472000000000001</v>
      </c>
      <c r="W2804" s="35">
        <f>'EPD information'!$Z$16*Tabell2[[#This Row],[Weight (kg)]]</f>
        <v>2.8336000000000008E-4</v>
      </c>
      <c r="X2804" s="35">
        <f>'EPD information'!$AA$16*Tabell2[[#This Row],[Weight (kg)]]</f>
        <v>-1.3552000000000002</v>
      </c>
      <c r="Y2804" s="18">
        <f>'EPD information'!$AB$16*Tabell2[[#This Row],[Weight (kg)]]</f>
        <v>3.7632000000000003</v>
      </c>
      <c r="Z2804" s="18">
        <f>'EPD information'!$AC$16*Tabell2[[#This Row],[Weight (kg)]]</f>
        <v>6.5968000000000013E-2</v>
      </c>
      <c r="AA2804" s="18">
        <f>'EPD information'!$AD$16*Tabell2[[#This Row],[Weight (kg)]]</f>
        <v>8.2544000000000003E-3</v>
      </c>
      <c r="AB2804" s="18" t="s">
        <v>48</v>
      </c>
      <c r="AC2804" s="18">
        <f>'EPD information'!$AF$16*Tabell2[[#This Row],[Weight (kg)]]</f>
        <v>5.208E-3</v>
      </c>
      <c r="AD2804" s="18">
        <f>'EPD information'!$AG$16*Tabell2[[#This Row],[Weight (kg)]]</f>
        <v>0.1736</v>
      </c>
      <c r="AE2804" s="18">
        <f>'EPD information'!$AH$16*Tabell2[[#This Row],[Weight (kg)]]</f>
        <v>2.7776000000000005E-4</v>
      </c>
      <c r="AF2804" s="21">
        <f>'EPD information'!$AI$16*Tabell2[[#This Row],[Weight (kg)]]</f>
        <v>-1.288</v>
      </c>
    </row>
    <row r="2805" spans="1:32" x14ac:dyDescent="0.2">
      <c r="A2805" s="36" t="s">
        <v>267</v>
      </c>
      <c r="B2805" s="37" t="s">
        <v>268</v>
      </c>
      <c r="C2805" s="38">
        <v>100257</v>
      </c>
      <c r="D2805" s="39">
        <v>7319661002579</v>
      </c>
      <c r="E2805" s="37" t="s">
        <v>46</v>
      </c>
      <c r="F2805" s="40">
        <v>300</v>
      </c>
      <c r="G2805" s="37">
        <v>500</v>
      </c>
      <c r="H2805" s="41">
        <v>2.61</v>
      </c>
      <c r="I2805" s="35">
        <f>'EPD information'!$L$16*Tabell2[[#This Row],[Weight (kg)]]</f>
        <v>8.9001000000000001</v>
      </c>
      <c r="J2805" s="22">
        <f>'EPD information'!$M$16*Tabell2[[#This Row],[Weight (kg)]]</f>
        <v>0.15503400000000001</v>
      </c>
      <c r="K2805" s="22">
        <f>'EPD information'!$N$16*Tabell2[[#This Row],[Weight (kg)]]</f>
        <v>1.84005E-2</v>
      </c>
      <c r="L2805" s="22">
        <f>'EPD information'!$O$16*Tabell2[[#This Row],[Weight (kg)]]</f>
        <v>0</v>
      </c>
      <c r="M2805" s="22">
        <f>'EPD information'!$P$16*Tabell2[[#This Row],[Weight (kg)]]</f>
        <v>1.2267E-2</v>
      </c>
      <c r="N2805" s="22">
        <f>'EPD information'!$Q$16*Tabell2[[#This Row],[Weight (kg)]]</f>
        <v>0.40715999999999997</v>
      </c>
      <c r="O2805" s="22">
        <f>'EPD information'!$R$16*Tabell2[[#This Row],[Weight (kg)]]</f>
        <v>6.6032999999999999E-4</v>
      </c>
      <c r="P2805" s="22">
        <f>'EPD information'!$S$16*Tabell2[[#This Row],[Weight (kg)]]</f>
        <v>-3.1580999999999997</v>
      </c>
      <c r="Q2805" s="35">
        <f>'Product specific GWP'!$T$16*Tabell2[[#This Row],[Weight (kg)]]</f>
        <v>0.11405700000000001</v>
      </c>
      <c r="R2805" s="35" t="s">
        <v>48</v>
      </c>
      <c r="S2805" s="35">
        <f>'EPD information'!$V$16*Tabell2[[#This Row],[Weight (kg)]]</f>
        <v>1.84005E-2</v>
      </c>
      <c r="T2805" s="35" t="str">
        <f>'EPD information'!$W$16</f>
        <v>ND</v>
      </c>
      <c r="U2805" s="35">
        <f>'EPD information'!$X$16*Tabell2[[#This Row],[Weight (kg)]]</f>
        <v>1.2267E-2</v>
      </c>
      <c r="V2805" s="35">
        <f>'EPD information'!$Y$16*Tabell2[[#This Row],[Weight (kg)]]</f>
        <v>0.40715999999999997</v>
      </c>
      <c r="W2805" s="35">
        <f>'EPD information'!$Z$16*Tabell2[[#This Row],[Weight (kg)]]</f>
        <v>6.6032999999999999E-4</v>
      </c>
      <c r="X2805" s="35">
        <f>'EPD information'!$AA$16*Tabell2[[#This Row],[Weight (kg)]]</f>
        <v>-3.1580999999999997</v>
      </c>
      <c r="Y2805" s="18">
        <f>'EPD information'!$AB$16*Tabell2[[#This Row],[Weight (kg)]]</f>
        <v>8.7695999999999987</v>
      </c>
      <c r="Z2805" s="18">
        <f>'EPD information'!$AC$16*Tabell2[[#This Row],[Weight (kg)]]</f>
        <v>0.153729</v>
      </c>
      <c r="AA2805" s="18">
        <f>'EPD information'!$AD$16*Tabell2[[#This Row],[Weight (kg)]]</f>
        <v>1.9235699999999998E-2</v>
      </c>
      <c r="AB2805" s="18" t="s">
        <v>48</v>
      </c>
      <c r="AC2805" s="18">
        <f>'EPD information'!$AF$16*Tabell2[[#This Row],[Weight (kg)]]</f>
        <v>1.2136499999999998E-2</v>
      </c>
      <c r="AD2805" s="18">
        <f>'EPD information'!$AG$16*Tabell2[[#This Row],[Weight (kg)]]</f>
        <v>0.40454999999999997</v>
      </c>
      <c r="AE2805" s="18">
        <f>'EPD information'!$AH$16*Tabell2[[#This Row],[Weight (kg)]]</f>
        <v>6.4727999999999997E-4</v>
      </c>
      <c r="AF2805" s="21">
        <f>'EPD information'!$AI$16*Tabell2[[#This Row],[Weight (kg)]]</f>
        <v>-3.0014999999999996</v>
      </c>
    </row>
    <row r="2806" spans="1:32" x14ac:dyDescent="0.2">
      <c r="A2806" s="36" t="s">
        <v>267</v>
      </c>
      <c r="B2806" s="37" t="s">
        <v>268</v>
      </c>
      <c r="C2806" s="38">
        <v>100226</v>
      </c>
      <c r="D2806" s="39">
        <v>7319661002265</v>
      </c>
      <c r="E2806" s="37" t="s">
        <v>46</v>
      </c>
      <c r="F2806" s="40">
        <v>315</v>
      </c>
      <c r="G2806" s="37">
        <v>150</v>
      </c>
      <c r="H2806" s="41">
        <v>1.18</v>
      </c>
      <c r="I2806" s="35">
        <f>'EPD information'!$L$16*Tabell2[[#This Row],[Weight (kg)]]</f>
        <v>4.0237999999999996</v>
      </c>
      <c r="J2806" s="22">
        <f>'EPD information'!$M$16*Tabell2[[#This Row],[Weight (kg)]]</f>
        <v>7.0092000000000002E-2</v>
      </c>
      <c r="K2806" s="22">
        <f>'EPD information'!$N$16*Tabell2[[#This Row],[Weight (kg)]]</f>
        <v>8.319E-3</v>
      </c>
      <c r="L2806" s="22">
        <f>'EPD information'!$O$16*Tabell2[[#This Row],[Weight (kg)]]</f>
        <v>0</v>
      </c>
      <c r="M2806" s="22">
        <f>'EPD information'!$P$16*Tabell2[[#This Row],[Weight (kg)]]</f>
        <v>5.5459999999999997E-3</v>
      </c>
      <c r="N2806" s="22">
        <f>'EPD information'!$Q$16*Tabell2[[#This Row],[Weight (kg)]]</f>
        <v>0.18407999999999999</v>
      </c>
      <c r="O2806" s="22">
        <f>'EPD information'!$R$16*Tabell2[[#This Row],[Weight (kg)]]</f>
        <v>2.9854000000000002E-4</v>
      </c>
      <c r="P2806" s="22">
        <f>'EPD information'!$S$16*Tabell2[[#This Row],[Weight (kg)]]</f>
        <v>-1.4278</v>
      </c>
      <c r="Q2806" s="35">
        <f>'Product specific GWP'!$T$16*Tabell2[[#This Row],[Weight (kg)]]</f>
        <v>5.1566000000000001E-2</v>
      </c>
      <c r="R2806" s="35" t="s">
        <v>48</v>
      </c>
      <c r="S2806" s="35">
        <f>'EPD information'!$V$16*Tabell2[[#This Row],[Weight (kg)]]</f>
        <v>8.319E-3</v>
      </c>
      <c r="T2806" s="35" t="str">
        <f>'EPD information'!$W$16</f>
        <v>ND</v>
      </c>
      <c r="U2806" s="35">
        <f>'EPD information'!$X$16*Tabell2[[#This Row],[Weight (kg)]]</f>
        <v>5.5459999999999997E-3</v>
      </c>
      <c r="V2806" s="35">
        <f>'EPD information'!$Y$16*Tabell2[[#This Row],[Weight (kg)]]</f>
        <v>0.18407999999999999</v>
      </c>
      <c r="W2806" s="35">
        <f>'EPD information'!$Z$16*Tabell2[[#This Row],[Weight (kg)]]</f>
        <v>2.9854000000000002E-4</v>
      </c>
      <c r="X2806" s="35">
        <f>'EPD information'!$AA$16*Tabell2[[#This Row],[Weight (kg)]]</f>
        <v>-1.4278</v>
      </c>
      <c r="Y2806" s="18">
        <f>'EPD information'!$AB$16*Tabell2[[#This Row],[Weight (kg)]]</f>
        <v>3.9647999999999994</v>
      </c>
      <c r="Z2806" s="18">
        <f>'EPD information'!$AC$16*Tabell2[[#This Row],[Weight (kg)]]</f>
        <v>6.9501999999999994E-2</v>
      </c>
      <c r="AA2806" s="18">
        <f>'EPD information'!$AD$16*Tabell2[[#This Row],[Weight (kg)]]</f>
        <v>8.6965999999999988E-3</v>
      </c>
      <c r="AB2806" s="18" t="s">
        <v>48</v>
      </c>
      <c r="AC2806" s="18">
        <f>'EPD information'!$AF$16*Tabell2[[#This Row],[Weight (kg)]]</f>
        <v>5.4869999999999997E-3</v>
      </c>
      <c r="AD2806" s="18">
        <f>'EPD information'!$AG$16*Tabell2[[#This Row],[Weight (kg)]]</f>
        <v>0.18289999999999998</v>
      </c>
      <c r="AE2806" s="18">
        <f>'EPD information'!$AH$16*Tabell2[[#This Row],[Weight (kg)]]</f>
        <v>2.9263999999999999E-4</v>
      </c>
      <c r="AF2806" s="21">
        <f>'EPD information'!$AI$16*Tabell2[[#This Row],[Weight (kg)]]</f>
        <v>-1.3569999999999998</v>
      </c>
    </row>
    <row r="2807" spans="1:32" x14ac:dyDescent="0.2">
      <c r="A2807" s="36" t="s">
        <v>267</v>
      </c>
      <c r="B2807" s="37" t="s">
        <v>268</v>
      </c>
      <c r="C2807" s="38">
        <v>100244</v>
      </c>
      <c r="D2807" s="39">
        <v>7319661002449</v>
      </c>
      <c r="E2807" s="37" t="s">
        <v>46</v>
      </c>
      <c r="F2807" s="40">
        <v>315</v>
      </c>
      <c r="G2807" s="37">
        <v>300</v>
      </c>
      <c r="H2807" s="41">
        <v>1.72</v>
      </c>
      <c r="I2807" s="35">
        <f>'EPD information'!$L$16*Tabell2[[#This Row],[Weight (kg)]]</f>
        <v>5.8651999999999997</v>
      </c>
      <c r="J2807" s="22">
        <f>'EPD information'!$M$16*Tabell2[[#This Row],[Weight (kg)]]</f>
        <v>0.10216799999999999</v>
      </c>
      <c r="K2807" s="22">
        <f>'EPD information'!$N$16*Tabell2[[#This Row],[Weight (kg)]]</f>
        <v>1.2126E-2</v>
      </c>
      <c r="L2807" s="22">
        <f>'EPD information'!$O$16*Tabell2[[#This Row],[Weight (kg)]]</f>
        <v>0</v>
      </c>
      <c r="M2807" s="22">
        <f>'EPD information'!$P$16*Tabell2[[#This Row],[Weight (kg)]]</f>
        <v>8.0840000000000009E-3</v>
      </c>
      <c r="N2807" s="22">
        <f>'EPD information'!$Q$16*Tabell2[[#This Row],[Weight (kg)]]</f>
        <v>0.26832</v>
      </c>
      <c r="O2807" s="22">
        <f>'EPD information'!$R$16*Tabell2[[#This Row],[Weight (kg)]]</f>
        <v>4.3516000000000003E-4</v>
      </c>
      <c r="P2807" s="22">
        <f>'EPD information'!$S$16*Tabell2[[#This Row],[Weight (kg)]]</f>
        <v>-2.0811999999999999</v>
      </c>
      <c r="Q2807" s="35">
        <f>'Product specific GWP'!$T$16*Tabell2[[#This Row],[Weight (kg)]]</f>
        <v>7.5164000000000009E-2</v>
      </c>
      <c r="R2807" s="35" t="s">
        <v>48</v>
      </c>
      <c r="S2807" s="35">
        <f>'EPD information'!$V$16*Tabell2[[#This Row],[Weight (kg)]]</f>
        <v>1.2126E-2</v>
      </c>
      <c r="T2807" s="35" t="str">
        <f>'EPD information'!$W$16</f>
        <v>ND</v>
      </c>
      <c r="U2807" s="35">
        <f>'EPD information'!$X$16*Tabell2[[#This Row],[Weight (kg)]]</f>
        <v>8.0840000000000009E-3</v>
      </c>
      <c r="V2807" s="35">
        <f>'EPD information'!$Y$16*Tabell2[[#This Row],[Weight (kg)]]</f>
        <v>0.26832</v>
      </c>
      <c r="W2807" s="35">
        <f>'EPD information'!$Z$16*Tabell2[[#This Row],[Weight (kg)]]</f>
        <v>4.3516000000000003E-4</v>
      </c>
      <c r="X2807" s="35">
        <f>'EPD information'!$AA$16*Tabell2[[#This Row],[Weight (kg)]]</f>
        <v>-2.0811999999999999</v>
      </c>
      <c r="Y2807" s="18">
        <f>'EPD information'!$AB$16*Tabell2[[#This Row],[Weight (kg)]]</f>
        <v>5.7791999999999994</v>
      </c>
      <c r="Z2807" s="18">
        <f>'EPD information'!$AC$16*Tabell2[[#This Row],[Weight (kg)]]</f>
        <v>0.101308</v>
      </c>
      <c r="AA2807" s="18">
        <f>'EPD information'!$AD$16*Tabell2[[#This Row],[Weight (kg)]]</f>
        <v>1.2676399999999999E-2</v>
      </c>
      <c r="AB2807" s="18" t="s">
        <v>48</v>
      </c>
      <c r="AC2807" s="18">
        <f>'EPD information'!$AF$16*Tabell2[[#This Row],[Weight (kg)]]</f>
        <v>7.9979999999999999E-3</v>
      </c>
      <c r="AD2807" s="18">
        <f>'EPD information'!$AG$16*Tabell2[[#This Row],[Weight (kg)]]</f>
        <v>0.2666</v>
      </c>
      <c r="AE2807" s="18">
        <f>'EPD information'!$AH$16*Tabell2[[#This Row],[Weight (kg)]]</f>
        <v>4.2656000000000004E-4</v>
      </c>
      <c r="AF2807" s="21">
        <f>'EPD information'!$AI$16*Tabell2[[#This Row],[Weight (kg)]]</f>
        <v>-1.9779999999999998</v>
      </c>
    </row>
    <row r="2808" spans="1:32" x14ac:dyDescent="0.2">
      <c r="A2808" s="36" t="s">
        <v>267</v>
      </c>
      <c r="B2808" s="37" t="s">
        <v>268</v>
      </c>
      <c r="C2808" s="38">
        <v>100258</v>
      </c>
      <c r="D2808" s="39">
        <v>7319661002586</v>
      </c>
      <c r="E2808" s="37" t="s">
        <v>46</v>
      </c>
      <c r="F2808" s="40">
        <v>315</v>
      </c>
      <c r="G2808" s="37">
        <v>500</v>
      </c>
      <c r="H2808" s="41">
        <v>2.76</v>
      </c>
      <c r="I2808" s="35">
        <f>'EPD information'!$L$16*Tabell2[[#This Row],[Weight (kg)]]</f>
        <v>9.4116</v>
      </c>
      <c r="J2808" s="22">
        <f>'EPD information'!$M$16*Tabell2[[#This Row],[Weight (kg)]]</f>
        <v>0.16394399999999998</v>
      </c>
      <c r="K2808" s="22">
        <f>'EPD information'!$N$16*Tabell2[[#This Row],[Weight (kg)]]</f>
        <v>1.9458E-2</v>
      </c>
      <c r="L2808" s="22">
        <f>'EPD information'!$O$16*Tabell2[[#This Row],[Weight (kg)]]</f>
        <v>0</v>
      </c>
      <c r="M2808" s="22">
        <f>'EPD information'!$P$16*Tabell2[[#This Row],[Weight (kg)]]</f>
        <v>1.2971999999999999E-2</v>
      </c>
      <c r="N2808" s="22">
        <f>'EPD information'!$Q$16*Tabell2[[#This Row],[Weight (kg)]]</f>
        <v>0.43055999999999994</v>
      </c>
      <c r="O2808" s="22">
        <f>'EPD information'!$R$16*Tabell2[[#This Row],[Weight (kg)]]</f>
        <v>6.9828000000000002E-4</v>
      </c>
      <c r="P2808" s="22">
        <f>'EPD information'!$S$16*Tabell2[[#This Row],[Weight (kg)]]</f>
        <v>-3.3395999999999995</v>
      </c>
      <c r="Q2808" s="35">
        <f>'Product specific GWP'!$T$16*Tabell2[[#This Row],[Weight (kg)]]</f>
        <v>0.120612</v>
      </c>
      <c r="R2808" s="35" t="s">
        <v>48</v>
      </c>
      <c r="S2808" s="35">
        <f>'EPD information'!$V$16*Tabell2[[#This Row],[Weight (kg)]]</f>
        <v>1.9458E-2</v>
      </c>
      <c r="T2808" s="35" t="str">
        <f>'EPD information'!$W$16</f>
        <v>ND</v>
      </c>
      <c r="U2808" s="35">
        <f>'EPD information'!$X$16*Tabell2[[#This Row],[Weight (kg)]]</f>
        <v>1.2971999999999999E-2</v>
      </c>
      <c r="V2808" s="35">
        <f>'EPD information'!$Y$16*Tabell2[[#This Row],[Weight (kg)]]</f>
        <v>0.43055999999999994</v>
      </c>
      <c r="W2808" s="35">
        <f>'EPD information'!$Z$16*Tabell2[[#This Row],[Weight (kg)]]</f>
        <v>6.9828000000000002E-4</v>
      </c>
      <c r="X2808" s="35">
        <f>'EPD information'!$AA$16*Tabell2[[#This Row],[Weight (kg)]]</f>
        <v>-3.3395999999999995</v>
      </c>
      <c r="Y2808" s="18">
        <f>'EPD information'!$AB$16*Tabell2[[#This Row],[Weight (kg)]]</f>
        <v>9.2735999999999983</v>
      </c>
      <c r="Z2808" s="18">
        <f>'EPD information'!$AC$16*Tabell2[[#This Row],[Weight (kg)]]</f>
        <v>0.16256399999999999</v>
      </c>
      <c r="AA2808" s="18">
        <f>'EPD information'!$AD$16*Tabell2[[#This Row],[Weight (kg)]]</f>
        <v>2.0341199999999997E-2</v>
      </c>
      <c r="AB2808" s="18" t="s">
        <v>48</v>
      </c>
      <c r="AC2808" s="18">
        <f>'EPD information'!$AF$16*Tabell2[[#This Row],[Weight (kg)]]</f>
        <v>1.2833999999999998E-2</v>
      </c>
      <c r="AD2808" s="18">
        <f>'EPD information'!$AG$16*Tabell2[[#This Row],[Weight (kg)]]</f>
        <v>0.42779999999999996</v>
      </c>
      <c r="AE2808" s="18">
        <f>'EPD information'!$AH$16*Tabell2[[#This Row],[Weight (kg)]]</f>
        <v>6.8448000000000001E-4</v>
      </c>
      <c r="AF2808" s="21">
        <f>'EPD information'!$AI$16*Tabell2[[#This Row],[Weight (kg)]]</f>
        <v>-3.1739999999999995</v>
      </c>
    </row>
    <row r="2809" spans="1:32" x14ac:dyDescent="0.2">
      <c r="A2809" s="36" t="s">
        <v>267</v>
      </c>
      <c r="B2809" s="37" t="s">
        <v>268</v>
      </c>
      <c r="C2809" s="38">
        <v>101873</v>
      </c>
      <c r="D2809" s="39">
        <v>7319661018730</v>
      </c>
      <c r="E2809" s="37" t="s">
        <v>46</v>
      </c>
      <c r="F2809" s="40">
        <v>355</v>
      </c>
      <c r="G2809" s="37">
        <v>300</v>
      </c>
      <c r="H2809" s="41">
        <v>1.94</v>
      </c>
      <c r="I2809" s="35">
        <f>'EPD information'!$L$16*Tabell2[[#This Row],[Weight (kg)]]</f>
        <v>6.6154000000000002</v>
      </c>
      <c r="J2809" s="22">
        <f>'EPD information'!$M$16*Tabell2[[#This Row],[Weight (kg)]]</f>
        <v>0.11523600000000001</v>
      </c>
      <c r="K2809" s="22">
        <f>'EPD information'!$N$16*Tabell2[[#This Row],[Weight (kg)]]</f>
        <v>1.3677E-2</v>
      </c>
      <c r="L2809" s="22">
        <f>'EPD information'!$O$16*Tabell2[[#This Row],[Weight (kg)]]</f>
        <v>0</v>
      </c>
      <c r="M2809" s="22">
        <f>'EPD information'!$P$16*Tabell2[[#This Row],[Weight (kg)]]</f>
        <v>9.1179999999999994E-3</v>
      </c>
      <c r="N2809" s="22">
        <f>'EPD information'!$Q$16*Tabell2[[#This Row],[Weight (kg)]]</f>
        <v>0.30263999999999996</v>
      </c>
      <c r="O2809" s="22">
        <f>'EPD information'!$R$16*Tabell2[[#This Row],[Weight (kg)]]</f>
        <v>4.9081999999999999E-4</v>
      </c>
      <c r="P2809" s="22">
        <f>'EPD information'!$S$16*Tabell2[[#This Row],[Weight (kg)]]</f>
        <v>-2.3473999999999999</v>
      </c>
      <c r="Q2809" s="35">
        <f>'Product specific GWP'!$T$16*Tabell2[[#This Row],[Weight (kg)]]</f>
        <v>8.4778000000000006E-2</v>
      </c>
      <c r="R2809" s="35" t="s">
        <v>48</v>
      </c>
      <c r="S2809" s="35">
        <f>'EPD information'!$V$16*Tabell2[[#This Row],[Weight (kg)]]</f>
        <v>1.3677E-2</v>
      </c>
      <c r="T2809" s="35" t="str">
        <f>'EPD information'!$W$16</f>
        <v>ND</v>
      </c>
      <c r="U2809" s="35">
        <f>'EPD information'!$X$16*Tabell2[[#This Row],[Weight (kg)]]</f>
        <v>9.1179999999999994E-3</v>
      </c>
      <c r="V2809" s="35">
        <f>'EPD information'!$Y$16*Tabell2[[#This Row],[Weight (kg)]]</f>
        <v>0.30263999999999996</v>
      </c>
      <c r="W2809" s="35">
        <f>'EPD information'!$Z$16*Tabell2[[#This Row],[Weight (kg)]]</f>
        <v>4.9081999999999999E-4</v>
      </c>
      <c r="X2809" s="35">
        <f>'EPD information'!$AA$16*Tabell2[[#This Row],[Weight (kg)]]</f>
        <v>-2.3473999999999999</v>
      </c>
      <c r="Y2809" s="18">
        <f>'EPD information'!$AB$16*Tabell2[[#This Row],[Weight (kg)]]</f>
        <v>6.5183999999999997</v>
      </c>
      <c r="Z2809" s="18">
        <f>'EPD information'!$AC$16*Tabell2[[#This Row],[Weight (kg)]]</f>
        <v>0.11426599999999999</v>
      </c>
      <c r="AA2809" s="18">
        <f>'EPD information'!$AD$16*Tabell2[[#This Row],[Weight (kg)]]</f>
        <v>1.4297799999999999E-2</v>
      </c>
      <c r="AB2809" s="18" t="s">
        <v>48</v>
      </c>
      <c r="AC2809" s="18">
        <f>'EPD information'!$AF$16*Tabell2[[#This Row],[Weight (kg)]]</f>
        <v>9.0209999999999995E-3</v>
      </c>
      <c r="AD2809" s="18">
        <f>'EPD information'!$AG$16*Tabell2[[#This Row],[Weight (kg)]]</f>
        <v>0.30069999999999997</v>
      </c>
      <c r="AE2809" s="18">
        <f>'EPD information'!$AH$16*Tabell2[[#This Row],[Weight (kg)]]</f>
        <v>4.8112000000000003E-4</v>
      </c>
      <c r="AF2809" s="21">
        <f>'EPD information'!$AI$16*Tabell2[[#This Row],[Weight (kg)]]</f>
        <v>-2.2309999999999999</v>
      </c>
    </row>
    <row r="2810" spans="1:32" x14ac:dyDescent="0.2">
      <c r="A2810" s="36" t="s">
        <v>267</v>
      </c>
      <c r="B2810" s="37" t="s">
        <v>268</v>
      </c>
      <c r="C2810" s="38">
        <v>100227</v>
      </c>
      <c r="D2810" s="39">
        <v>7319661002272</v>
      </c>
      <c r="E2810" s="37" t="s">
        <v>46</v>
      </c>
      <c r="F2810" s="40">
        <v>355</v>
      </c>
      <c r="G2810" s="37">
        <v>150</v>
      </c>
      <c r="H2810" s="41">
        <v>1.32</v>
      </c>
      <c r="I2810" s="35">
        <f>'EPD information'!$L$16*Tabell2[[#This Row],[Weight (kg)]]</f>
        <v>4.5012000000000008</v>
      </c>
      <c r="J2810" s="22">
        <f>'EPD information'!$M$16*Tabell2[[#This Row],[Weight (kg)]]</f>
        <v>7.8408000000000005E-2</v>
      </c>
      <c r="K2810" s="22">
        <f>'EPD information'!$N$16*Tabell2[[#This Row],[Weight (kg)]]</f>
        <v>9.306E-3</v>
      </c>
      <c r="L2810" s="22">
        <f>'EPD information'!$O$16*Tabell2[[#This Row],[Weight (kg)]]</f>
        <v>0</v>
      </c>
      <c r="M2810" s="22">
        <f>'EPD information'!$P$16*Tabell2[[#This Row],[Weight (kg)]]</f>
        <v>6.2040000000000003E-3</v>
      </c>
      <c r="N2810" s="22">
        <f>'EPD information'!$Q$16*Tabell2[[#This Row],[Weight (kg)]]</f>
        <v>0.20592000000000002</v>
      </c>
      <c r="O2810" s="22">
        <f>'EPD information'!$R$16*Tabell2[[#This Row],[Weight (kg)]]</f>
        <v>3.3396000000000006E-4</v>
      </c>
      <c r="P2810" s="22">
        <f>'EPD information'!$S$16*Tabell2[[#This Row],[Weight (kg)]]</f>
        <v>-1.5972</v>
      </c>
      <c r="Q2810" s="35">
        <f>'Product specific GWP'!$T$16*Tabell2[[#This Row],[Weight (kg)]]</f>
        <v>5.7684000000000006E-2</v>
      </c>
      <c r="R2810" s="35" t="s">
        <v>48</v>
      </c>
      <c r="S2810" s="35">
        <f>'EPD information'!$V$16*Tabell2[[#This Row],[Weight (kg)]]</f>
        <v>9.306E-3</v>
      </c>
      <c r="T2810" s="35" t="str">
        <f>'EPD information'!$W$16</f>
        <v>ND</v>
      </c>
      <c r="U2810" s="35">
        <f>'EPD information'!$X$16*Tabell2[[#This Row],[Weight (kg)]]</f>
        <v>6.2040000000000003E-3</v>
      </c>
      <c r="V2810" s="35">
        <f>'EPD information'!$Y$16*Tabell2[[#This Row],[Weight (kg)]]</f>
        <v>0.20592000000000002</v>
      </c>
      <c r="W2810" s="35">
        <f>'EPD information'!$Z$16*Tabell2[[#This Row],[Weight (kg)]]</f>
        <v>3.3396000000000006E-4</v>
      </c>
      <c r="X2810" s="35">
        <f>'EPD information'!$AA$16*Tabell2[[#This Row],[Weight (kg)]]</f>
        <v>-1.5972</v>
      </c>
      <c r="Y2810" s="18">
        <f>'EPD information'!$AB$16*Tabell2[[#This Row],[Weight (kg)]]</f>
        <v>4.4352</v>
      </c>
      <c r="Z2810" s="18">
        <f>'EPD information'!$AC$16*Tabell2[[#This Row],[Weight (kg)]]</f>
        <v>7.7748000000000012E-2</v>
      </c>
      <c r="AA2810" s="18">
        <f>'EPD information'!$AD$16*Tabell2[[#This Row],[Weight (kg)]]</f>
        <v>9.7283999999999999E-3</v>
      </c>
      <c r="AB2810" s="18" t="s">
        <v>48</v>
      </c>
      <c r="AC2810" s="18">
        <f>'EPD information'!$AF$16*Tabell2[[#This Row],[Weight (kg)]]</f>
        <v>6.1379999999999994E-3</v>
      </c>
      <c r="AD2810" s="18">
        <f>'EPD information'!$AG$16*Tabell2[[#This Row],[Weight (kg)]]</f>
        <v>0.2046</v>
      </c>
      <c r="AE2810" s="18">
        <f>'EPD information'!$AH$16*Tabell2[[#This Row],[Weight (kg)]]</f>
        <v>3.2736000000000001E-4</v>
      </c>
      <c r="AF2810" s="21">
        <f>'EPD information'!$AI$16*Tabell2[[#This Row],[Weight (kg)]]</f>
        <v>-1.518</v>
      </c>
    </row>
    <row r="2811" spans="1:32" x14ac:dyDescent="0.2">
      <c r="A2811" s="36" t="s">
        <v>267</v>
      </c>
      <c r="B2811" s="37" t="s">
        <v>268</v>
      </c>
      <c r="C2811" s="38">
        <v>101945</v>
      </c>
      <c r="D2811" s="39">
        <v>7319661019454</v>
      </c>
      <c r="E2811" s="37" t="s">
        <v>46</v>
      </c>
      <c r="F2811" s="40">
        <v>355</v>
      </c>
      <c r="G2811" s="37">
        <v>500</v>
      </c>
      <c r="H2811" s="41">
        <v>2.93</v>
      </c>
      <c r="I2811" s="35">
        <f>'EPD information'!$L$16*Tabell2[[#This Row],[Weight (kg)]]</f>
        <v>9.9913000000000007</v>
      </c>
      <c r="J2811" s="22">
        <f>'EPD information'!$M$16*Tabell2[[#This Row],[Weight (kg)]]</f>
        <v>0.174042</v>
      </c>
      <c r="K2811" s="22">
        <f>'EPD information'!$N$16*Tabell2[[#This Row],[Weight (kg)]]</f>
        <v>2.0656500000000001E-2</v>
      </c>
      <c r="L2811" s="22">
        <f>'EPD information'!$O$16*Tabell2[[#This Row],[Weight (kg)]]</f>
        <v>0</v>
      </c>
      <c r="M2811" s="22">
        <f>'EPD information'!$P$16*Tabell2[[#This Row],[Weight (kg)]]</f>
        <v>1.3771000000000002E-2</v>
      </c>
      <c r="N2811" s="22">
        <f>'EPD information'!$Q$16*Tabell2[[#This Row],[Weight (kg)]]</f>
        <v>0.45708000000000004</v>
      </c>
      <c r="O2811" s="22">
        <f>'EPD information'!$R$16*Tabell2[[#This Row],[Weight (kg)]]</f>
        <v>7.4129000000000013E-4</v>
      </c>
      <c r="P2811" s="22">
        <f>'EPD information'!$S$16*Tabell2[[#This Row],[Weight (kg)]]</f>
        <v>-3.5453000000000001</v>
      </c>
      <c r="Q2811" s="35">
        <f>'Product specific GWP'!$T$16*Tabell2[[#This Row],[Weight (kg)]]</f>
        <v>0.12804100000000002</v>
      </c>
      <c r="R2811" s="35" t="s">
        <v>48</v>
      </c>
      <c r="S2811" s="35">
        <f>'EPD information'!$V$16*Tabell2[[#This Row],[Weight (kg)]]</f>
        <v>2.0656500000000001E-2</v>
      </c>
      <c r="T2811" s="35" t="str">
        <f>'EPD information'!$W$16</f>
        <v>ND</v>
      </c>
      <c r="U2811" s="35">
        <f>'EPD information'!$X$16*Tabell2[[#This Row],[Weight (kg)]]</f>
        <v>1.3771000000000002E-2</v>
      </c>
      <c r="V2811" s="35">
        <f>'EPD information'!$Y$16*Tabell2[[#This Row],[Weight (kg)]]</f>
        <v>0.45708000000000004</v>
      </c>
      <c r="W2811" s="35">
        <f>'EPD information'!$Z$16*Tabell2[[#This Row],[Weight (kg)]]</f>
        <v>7.4129000000000013E-4</v>
      </c>
      <c r="X2811" s="35">
        <f>'EPD information'!$AA$16*Tabell2[[#This Row],[Weight (kg)]]</f>
        <v>-3.5453000000000001</v>
      </c>
      <c r="Y2811" s="18">
        <f>'EPD information'!$AB$16*Tabell2[[#This Row],[Weight (kg)]]</f>
        <v>9.8447999999999993</v>
      </c>
      <c r="Z2811" s="18">
        <f>'EPD information'!$AC$16*Tabell2[[#This Row],[Weight (kg)]]</f>
        <v>0.17257700000000001</v>
      </c>
      <c r="AA2811" s="18">
        <f>'EPD information'!$AD$16*Tabell2[[#This Row],[Weight (kg)]]</f>
        <v>2.1594100000000001E-2</v>
      </c>
      <c r="AB2811" s="18" t="s">
        <v>48</v>
      </c>
      <c r="AC2811" s="18">
        <f>'EPD information'!$AF$16*Tabell2[[#This Row],[Weight (kg)]]</f>
        <v>1.3624499999999999E-2</v>
      </c>
      <c r="AD2811" s="18">
        <f>'EPD information'!$AG$16*Tabell2[[#This Row],[Weight (kg)]]</f>
        <v>0.45415</v>
      </c>
      <c r="AE2811" s="18">
        <f>'EPD information'!$AH$16*Tabell2[[#This Row],[Weight (kg)]]</f>
        <v>7.2664000000000008E-4</v>
      </c>
      <c r="AF2811" s="21">
        <f>'EPD information'!$AI$16*Tabell2[[#This Row],[Weight (kg)]]</f>
        <v>-3.3694999999999999</v>
      </c>
    </row>
    <row r="2812" spans="1:32" x14ac:dyDescent="0.2">
      <c r="A2812" s="36" t="s">
        <v>267</v>
      </c>
      <c r="B2812" s="37" t="s">
        <v>268</v>
      </c>
      <c r="C2812" s="38">
        <v>100752</v>
      </c>
      <c r="D2812" s="39">
        <v>7319661007529</v>
      </c>
      <c r="E2812" s="37" t="s">
        <v>46</v>
      </c>
      <c r="F2812" s="40">
        <v>400</v>
      </c>
      <c r="G2812" s="37">
        <v>300</v>
      </c>
      <c r="H2812" s="41">
        <v>2.8</v>
      </c>
      <c r="I2812" s="35">
        <f>'EPD information'!$L$16*Tabell2[[#This Row],[Weight (kg)]]</f>
        <v>9.548</v>
      </c>
      <c r="J2812" s="22">
        <f>'EPD information'!$M$16*Tabell2[[#This Row],[Weight (kg)]]</f>
        <v>0.16632</v>
      </c>
      <c r="K2812" s="22">
        <f>'EPD information'!$N$16*Tabell2[[#This Row],[Weight (kg)]]</f>
        <v>1.9739999999999997E-2</v>
      </c>
      <c r="L2812" s="22">
        <f>'EPD information'!$O$16*Tabell2[[#This Row],[Weight (kg)]]</f>
        <v>0</v>
      </c>
      <c r="M2812" s="22">
        <f>'EPD information'!$P$16*Tabell2[[#This Row],[Weight (kg)]]</f>
        <v>1.316E-2</v>
      </c>
      <c r="N2812" s="22">
        <f>'EPD information'!$Q$16*Tabell2[[#This Row],[Weight (kg)]]</f>
        <v>0.43679999999999997</v>
      </c>
      <c r="O2812" s="22">
        <f>'EPD information'!$R$16*Tabell2[[#This Row],[Weight (kg)]]</f>
        <v>7.0839999999999998E-4</v>
      </c>
      <c r="P2812" s="22">
        <f>'EPD information'!$S$16*Tabell2[[#This Row],[Weight (kg)]]</f>
        <v>-3.3879999999999999</v>
      </c>
      <c r="Q2812" s="35">
        <f>'Product specific GWP'!$T$16*Tabell2[[#This Row],[Weight (kg)]]</f>
        <v>0.12236</v>
      </c>
      <c r="R2812" s="35" t="s">
        <v>48</v>
      </c>
      <c r="S2812" s="35">
        <f>'EPD information'!$V$16*Tabell2[[#This Row],[Weight (kg)]]</f>
        <v>1.9739999999999997E-2</v>
      </c>
      <c r="T2812" s="35" t="str">
        <f>'EPD information'!$W$16</f>
        <v>ND</v>
      </c>
      <c r="U2812" s="35">
        <f>'EPD information'!$X$16*Tabell2[[#This Row],[Weight (kg)]]</f>
        <v>1.316E-2</v>
      </c>
      <c r="V2812" s="35">
        <f>'EPD information'!$Y$16*Tabell2[[#This Row],[Weight (kg)]]</f>
        <v>0.43679999999999997</v>
      </c>
      <c r="W2812" s="35">
        <f>'EPD information'!$Z$16*Tabell2[[#This Row],[Weight (kg)]]</f>
        <v>7.0839999999999998E-4</v>
      </c>
      <c r="X2812" s="35">
        <f>'EPD information'!$AA$16*Tabell2[[#This Row],[Weight (kg)]]</f>
        <v>-3.3879999999999999</v>
      </c>
      <c r="Y2812" s="18">
        <f>'EPD information'!$AB$16*Tabell2[[#This Row],[Weight (kg)]]</f>
        <v>9.4079999999999995</v>
      </c>
      <c r="Z2812" s="18">
        <f>'EPD information'!$AC$16*Tabell2[[#This Row],[Weight (kg)]]</f>
        <v>0.16491999999999998</v>
      </c>
      <c r="AA2812" s="18">
        <f>'EPD information'!$AD$16*Tabell2[[#This Row],[Weight (kg)]]</f>
        <v>2.0635999999999998E-2</v>
      </c>
      <c r="AB2812" s="18" t="s">
        <v>48</v>
      </c>
      <c r="AC2812" s="18">
        <f>'EPD information'!$AF$16*Tabell2[[#This Row],[Weight (kg)]]</f>
        <v>1.3019999999999999E-2</v>
      </c>
      <c r="AD2812" s="18">
        <f>'EPD information'!$AG$16*Tabell2[[#This Row],[Weight (kg)]]</f>
        <v>0.434</v>
      </c>
      <c r="AE2812" s="18">
        <f>'EPD information'!$AH$16*Tabell2[[#This Row],[Weight (kg)]]</f>
        <v>6.9439999999999997E-4</v>
      </c>
      <c r="AF2812" s="21">
        <f>'EPD information'!$AI$16*Tabell2[[#This Row],[Weight (kg)]]</f>
        <v>-3.2199999999999998</v>
      </c>
    </row>
    <row r="2813" spans="1:32" x14ac:dyDescent="0.2">
      <c r="A2813" s="36" t="s">
        <v>267</v>
      </c>
      <c r="B2813" s="37" t="s">
        <v>268</v>
      </c>
      <c r="C2813" s="38">
        <v>100228</v>
      </c>
      <c r="D2813" s="39">
        <v>7319661002289</v>
      </c>
      <c r="E2813" s="37" t="s">
        <v>46</v>
      </c>
      <c r="F2813" s="40">
        <v>400</v>
      </c>
      <c r="G2813" s="37">
        <v>150</v>
      </c>
      <c r="H2813" s="41">
        <v>2.11</v>
      </c>
      <c r="I2813" s="35">
        <f>'EPD information'!$L$16*Tabell2[[#This Row],[Weight (kg)]]</f>
        <v>7.1951000000000001</v>
      </c>
      <c r="J2813" s="22">
        <f>'EPD information'!$M$16*Tabell2[[#This Row],[Weight (kg)]]</f>
        <v>0.125334</v>
      </c>
      <c r="K2813" s="22">
        <f>'EPD information'!$N$16*Tabell2[[#This Row],[Weight (kg)]]</f>
        <v>1.4875499999999998E-2</v>
      </c>
      <c r="L2813" s="22">
        <f>'EPD information'!$O$16*Tabell2[[#This Row],[Weight (kg)]]</f>
        <v>0</v>
      </c>
      <c r="M2813" s="22">
        <f>'EPD information'!$P$16*Tabell2[[#This Row],[Weight (kg)]]</f>
        <v>9.9170000000000005E-3</v>
      </c>
      <c r="N2813" s="22">
        <f>'EPD information'!$Q$16*Tabell2[[#This Row],[Weight (kg)]]</f>
        <v>0.32915999999999995</v>
      </c>
      <c r="O2813" s="22">
        <f>'EPD information'!$R$16*Tabell2[[#This Row],[Weight (kg)]]</f>
        <v>5.3383E-4</v>
      </c>
      <c r="P2813" s="22">
        <f>'EPD information'!$S$16*Tabell2[[#This Row],[Weight (kg)]]</f>
        <v>-2.5530999999999997</v>
      </c>
      <c r="Q2813" s="35">
        <f>'Product specific GWP'!$T$16*Tabell2[[#This Row],[Weight (kg)]]</f>
        <v>9.2206999999999997E-2</v>
      </c>
      <c r="R2813" s="35" t="s">
        <v>48</v>
      </c>
      <c r="S2813" s="35">
        <f>'EPD information'!$V$16*Tabell2[[#This Row],[Weight (kg)]]</f>
        <v>1.4875499999999998E-2</v>
      </c>
      <c r="T2813" s="35" t="str">
        <f>'EPD information'!$W$16</f>
        <v>ND</v>
      </c>
      <c r="U2813" s="35">
        <f>'EPD information'!$X$16*Tabell2[[#This Row],[Weight (kg)]]</f>
        <v>9.9170000000000005E-3</v>
      </c>
      <c r="V2813" s="35">
        <f>'EPD information'!$Y$16*Tabell2[[#This Row],[Weight (kg)]]</f>
        <v>0.32915999999999995</v>
      </c>
      <c r="W2813" s="35">
        <f>'EPD information'!$Z$16*Tabell2[[#This Row],[Weight (kg)]]</f>
        <v>5.3383E-4</v>
      </c>
      <c r="X2813" s="35">
        <f>'EPD information'!$AA$16*Tabell2[[#This Row],[Weight (kg)]]</f>
        <v>-2.5530999999999997</v>
      </c>
      <c r="Y2813" s="18">
        <f>'EPD information'!$AB$16*Tabell2[[#This Row],[Weight (kg)]]</f>
        <v>7.089599999999999</v>
      </c>
      <c r="Z2813" s="18">
        <f>'EPD information'!$AC$16*Tabell2[[#This Row],[Weight (kg)]]</f>
        <v>0.124279</v>
      </c>
      <c r="AA2813" s="18">
        <f>'EPD information'!$AD$16*Tabell2[[#This Row],[Weight (kg)]]</f>
        <v>1.5550699999999999E-2</v>
      </c>
      <c r="AB2813" s="18" t="s">
        <v>48</v>
      </c>
      <c r="AC2813" s="18">
        <f>'EPD information'!$AF$16*Tabell2[[#This Row],[Weight (kg)]]</f>
        <v>9.811499999999999E-3</v>
      </c>
      <c r="AD2813" s="18">
        <f>'EPD information'!$AG$16*Tabell2[[#This Row],[Weight (kg)]]</f>
        <v>0.32704999999999995</v>
      </c>
      <c r="AE2813" s="18">
        <f>'EPD information'!$AH$16*Tabell2[[#This Row],[Weight (kg)]]</f>
        <v>5.2327999999999999E-4</v>
      </c>
      <c r="AF2813" s="21">
        <f>'EPD information'!$AI$16*Tabell2[[#This Row],[Weight (kg)]]</f>
        <v>-2.4264999999999999</v>
      </c>
    </row>
    <row r="2814" spans="1:32" x14ac:dyDescent="0.2">
      <c r="A2814" s="36" t="s">
        <v>267</v>
      </c>
      <c r="B2814" s="37" t="s">
        <v>268</v>
      </c>
      <c r="C2814" s="38">
        <v>100259</v>
      </c>
      <c r="D2814" s="39">
        <v>7319661002593</v>
      </c>
      <c r="E2814" s="37" t="s">
        <v>46</v>
      </c>
      <c r="F2814" s="40">
        <v>400</v>
      </c>
      <c r="G2814" s="37">
        <v>500</v>
      </c>
      <c r="H2814" s="41">
        <v>3.1</v>
      </c>
      <c r="I2814" s="35">
        <f>'EPD information'!$L$16*Tabell2[[#This Row],[Weight (kg)]]</f>
        <v>10.571000000000002</v>
      </c>
      <c r="J2814" s="22">
        <f>'EPD information'!$M$16*Tabell2[[#This Row],[Weight (kg)]]</f>
        <v>0.18414</v>
      </c>
      <c r="K2814" s="22">
        <f>'EPD information'!$N$16*Tabell2[[#This Row],[Weight (kg)]]</f>
        <v>2.1854999999999999E-2</v>
      </c>
      <c r="L2814" s="22">
        <f>'EPD information'!$O$16*Tabell2[[#This Row],[Weight (kg)]]</f>
        <v>0</v>
      </c>
      <c r="M2814" s="22">
        <f>'EPD information'!$P$16*Tabell2[[#This Row],[Weight (kg)]]</f>
        <v>1.4570000000000001E-2</v>
      </c>
      <c r="N2814" s="22">
        <f>'EPD information'!$Q$16*Tabell2[[#This Row],[Weight (kg)]]</f>
        <v>0.48360000000000003</v>
      </c>
      <c r="O2814" s="22">
        <f>'EPD information'!$R$16*Tabell2[[#This Row],[Weight (kg)]]</f>
        <v>7.8430000000000014E-4</v>
      </c>
      <c r="P2814" s="22">
        <f>'EPD information'!$S$16*Tabell2[[#This Row],[Weight (kg)]]</f>
        <v>-3.7509999999999999</v>
      </c>
      <c r="Q2814" s="35">
        <f>'Product specific GWP'!$T$16*Tabell2[[#This Row],[Weight (kg)]]</f>
        <v>0.13547000000000001</v>
      </c>
      <c r="R2814" s="35" t="s">
        <v>48</v>
      </c>
      <c r="S2814" s="35">
        <f>'EPD information'!$V$16*Tabell2[[#This Row],[Weight (kg)]]</f>
        <v>2.1854999999999999E-2</v>
      </c>
      <c r="T2814" s="35" t="str">
        <f>'EPD information'!$W$16</f>
        <v>ND</v>
      </c>
      <c r="U2814" s="35">
        <f>'EPD information'!$X$16*Tabell2[[#This Row],[Weight (kg)]]</f>
        <v>1.4570000000000001E-2</v>
      </c>
      <c r="V2814" s="35">
        <f>'EPD information'!$Y$16*Tabell2[[#This Row],[Weight (kg)]]</f>
        <v>0.48360000000000003</v>
      </c>
      <c r="W2814" s="35">
        <f>'EPD information'!$Z$16*Tabell2[[#This Row],[Weight (kg)]]</f>
        <v>7.8430000000000014E-4</v>
      </c>
      <c r="X2814" s="35">
        <f>'EPD information'!$AA$16*Tabell2[[#This Row],[Weight (kg)]]</f>
        <v>-3.7509999999999999</v>
      </c>
      <c r="Y2814" s="18">
        <f>'EPD information'!$AB$16*Tabell2[[#This Row],[Weight (kg)]]</f>
        <v>10.416</v>
      </c>
      <c r="Z2814" s="18">
        <f>'EPD information'!$AC$16*Tabell2[[#This Row],[Weight (kg)]]</f>
        <v>0.18259</v>
      </c>
      <c r="AA2814" s="18">
        <f>'EPD information'!$AD$16*Tabell2[[#This Row],[Weight (kg)]]</f>
        <v>2.2846999999999999E-2</v>
      </c>
      <c r="AB2814" s="18" t="s">
        <v>48</v>
      </c>
      <c r="AC2814" s="18">
        <f>'EPD information'!$AF$16*Tabell2[[#This Row],[Weight (kg)]]</f>
        <v>1.4414999999999999E-2</v>
      </c>
      <c r="AD2814" s="18">
        <f>'EPD information'!$AG$16*Tabell2[[#This Row],[Weight (kg)]]</f>
        <v>0.48049999999999998</v>
      </c>
      <c r="AE2814" s="18">
        <f>'EPD information'!$AH$16*Tabell2[[#This Row],[Weight (kg)]]</f>
        <v>7.6880000000000004E-4</v>
      </c>
      <c r="AF2814" s="21">
        <f>'EPD information'!$AI$16*Tabell2[[#This Row],[Weight (kg)]]</f>
        <v>-3.5649999999999999</v>
      </c>
    </row>
    <row r="2815" spans="1:32" x14ac:dyDescent="0.2">
      <c r="A2815" s="36" t="s">
        <v>267</v>
      </c>
      <c r="B2815" s="37" t="s">
        <v>268</v>
      </c>
      <c r="C2815" s="38">
        <v>101874</v>
      </c>
      <c r="D2815" s="39">
        <v>7319661018747</v>
      </c>
      <c r="E2815" s="37" t="s">
        <v>46</v>
      </c>
      <c r="F2815" s="40">
        <v>450</v>
      </c>
      <c r="G2815" s="37">
        <v>300</v>
      </c>
      <c r="H2815" s="41">
        <v>3.1</v>
      </c>
      <c r="I2815" s="35">
        <f>'EPD information'!$L$16*Tabell2[[#This Row],[Weight (kg)]]</f>
        <v>10.571000000000002</v>
      </c>
      <c r="J2815" s="22">
        <f>'EPD information'!$M$16*Tabell2[[#This Row],[Weight (kg)]]</f>
        <v>0.18414</v>
      </c>
      <c r="K2815" s="22">
        <f>'EPD information'!$N$16*Tabell2[[#This Row],[Weight (kg)]]</f>
        <v>2.1854999999999999E-2</v>
      </c>
      <c r="L2815" s="22">
        <f>'EPD information'!$O$16*Tabell2[[#This Row],[Weight (kg)]]</f>
        <v>0</v>
      </c>
      <c r="M2815" s="22">
        <f>'EPD information'!$P$16*Tabell2[[#This Row],[Weight (kg)]]</f>
        <v>1.4570000000000001E-2</v>
      </c>
      <c r="N2815" s="22">
        <f>'EPD information'!$Q$16*Tabell2[[#This Row],[Weight (kg)]]</f>
        <v>0.48360000000000003</v>
      </c>
      <c r="O2815" s="22">
        <f>'EPD information'!$R$16*Tabell2[[#This Row],[Weight (kg)]]</f>
        <v>7.8430000000000014E-4</v>
      </c>
      <c r="P2815" s="22">
        <f>'EPD information'!$S$16*Tabell2[[#This Row],[Weight (kg)]]</f>
        <v>-3.7509999999999999</v>
      </c>
      <c r="Q2815" s="35">
        <f>'Product specific GWP'!$T$16*Tabell2[[#This Row],[Weight (kg)]]</f>
        <v>0.13547000000000001</v>
      </c>
      <c r="R2815" s="35" t="s">
        <v>48</v>
      </c>
      <c r="S2815" s="35">
        <f>'EPD information'!$V$16*Tabell2[[#This Row],[Weight (kg)]]</f>
        <v>2.1854999999999999E-2</v>
      </c>
      <c r="T2815" s="35" t="str">
        <f>'EPD information'!$W$16</f>
        <v>ND</v>
      </c>
      <c r="U2815" s="35">
        <f>'EPD information'!$X$16*Tabell2[[#This Row],[Weight (kg)]]</f>
        <v>1.4570000000000001E-2</v>
      </c>
      <c r="V2815" s="35">
        <f>'EPD information'!$Y$16*Tabell2[[#This Row],[Weight (kg)]]</f>
        <v>0.48360000000000003</v>
      </c>
      <c r="W2815" s="35">
        <f>'EPD information'!$Z$16*Tabell2[[#This Row],[Weight (kg)]]</f>
        <v>7.8430000000000014E-4</v>
      </c>
      <c r="X2815" s="35">
        <f>'EPD information'!$AA$16*Tabell2[[#This Row],[Weight (kg)]]</f>
        <v>-3.7509999999999999</v>
      </c>
      <c r="Y2815" s="18">
        <f>'EPD information'!$AB$16*Tabell2[[#This Row],[Weight (kg)]]</f>
        <v>10.416</v>
      </c>
      <c r="Z2815" s="18">
        <f>'EPD information'!$AC$16*Tabell2[[#This Row],[Weight (kg)]]</f>
        <v>0.18259</v>
      </c>
      <c r="AA2815" s="18">
        <f>'EPD information'!$AD$16*Tabell2[[#This Row],[Weight (kg)]]</f>
        <v>2.2846999999999999E-2</v>
      </c>
      <c r="AB2815" s="18" t="s">
        <v>48</v>
      </c>
      <c r="AC2815" s="18">
        <f>'EPD information'!$AF$16*Tabell2[[#This Row],[Weight (kg)]]</f>
        <v>1.4414999999999999E-2</v>
      </c>
      <c r="AD2815" s="18">
        <f>'EPD information'!$AG$16*Tabell2[[#This Row],[Weight (kg)]]</f>
        <v>0.48049999999999998</v>
      </c>
      <c r="AE2815" s="18">
        <f>'EPD information'!$AH$16*Tabell2[[#This Row],[Weight (kg)]]</f>
        <v>7.6880000000000004E-4</v>
      </c>
      <c r="AF2815" s="21">
        <f>'EPD information'!$AI$16*Tabell2[[#This Row],[Weight (kg)]]</f>
        <v>-3.5649999999999999</v>
      </c>
    </row>
    <row r="2816" spans="1:32" x14ac:dyDescent="0.2">
      <c r="A2816" s="36" t="s">
        <v>267</v>
      </c>
      <c r="B2816" s="37" t="s">
        <v>268</v>
      </c>
      <c r="C2816" s="38">
        <v>100229</v>
      </c>
      <c r="D2816" s="39">
        <v>7319661002296</v>
      </c>
      <c r="E2816" s="37" t="s">
        <v>46</v>
      </c>
      <c r="F2816" s="40">
        <v>450</v>
      </c>
      <c r="G2816" s="37">
        <v>150</v>
      </c>
      <c r="H2816" s="41">
        <v>2.37</v>
      </c>
      <c r="I2816" s="35">
        <f>'EPD information'!$L$16*Tabell2[[#This Row],[Weight (kg)]]</f>
        <v>8.0817000000000014</v>
      </c>
      <c r="J2816" s="22">
        <f>'EPD information'!$M$16*Tabell2[[#This Row],[Weight (kg)]]</f>
        <v>0.14077800000000001</v>
      </c>
      <c r="K2816" s="22">
        <f>'EPD information'!$N$16*Tabell2[[#This Row],[Weight (kg)]]</f>
        <v>1.6708500000000001E-2</v>
      </c>
      <c r="L2816" s="22">
        <f>'EPD information'!$O$16*Tabell2[[#This Row],[Weight (kg)]]</f>
        <v>0</v>
      </c>
      <c r="M2816" s="22">
        <f>'EPD information'!$P$16*Tabell2[[#This Row],[Weight (kg)]]</f>
        <v>1.1139000000000001E-2</v>
      </c>
      <c r="N2816" s="22">
        <f>'EPD information'!$Q$16*Tabell2[[#This Row],[Weight (kg)]]</f>
        <v>0.36971999999999999</v>
      </c>
      <c r="O2816" s="22">
        <f>'EPD information'!$R$16*Tabell2[[#This Row],[Weight (kg)]]</f>
        <v>5.996100000000001E-4</v>
      </c>
      <c r="P2816" s="22">
        <f>'EPD information'!$S$16*Tabell2[[#This Row],[Weight (kg)]]</f>
        <v>-2.8677000000000001</v>
      </c>
      <c r="Q2816" s="35">
        <f>'Product specific GWP'!$T$16*Tabell2[[#This Row],[Weight (kg)]]</f>
        <v>0.10356900000000001</v>
      </c>
      <c r="R2816" s="35" t="s">
        <v>48</v>
      </c>
      <c r="S2816" s="35">
        <f>'EPD information'!$V$16*Tabell2[[#This Row],[Weight (kg)]]</f>
        <v>1.6708500000000001E-2</v>
      </c>
      <c r="T2816" s="35" t="str">
        <f>'EPD information'!$W$16</f>
        <v>ND</v>
      </c>
      <c r="U2816" s="35">
        <f>'EPD information'!$X$16*Tabell2[[#This Row],[Weight (kg)]]</f>
        <v>1.1139000000000001E-2</v>
      </c>
      <c r="V2816" s="35">
        <f>'EPD information'!$Y$16*Tabell2[[#This Row],[Weight (kg)]]</f>
        <v>0.36971999999999999</v>
      </c>
      <c r="W2816" s="35">
        <f>'EPD information'!$Z$16*Tabell2[[#This Row],[Weight (kg)]]</f>
        <v>5.996100000000001E-4</v>
      </c>
      <c r="X2816" s="35">
        <f>'EPD information'!$AA$16*Tabell2[[#This Row],[Weight (kg)]]</f>
        <v>-2.8677000000000001</v>
      </c>
      <c r="Y2816" s="18">
        <f>'EPD information'!$AB$16*Tabell2[[#This Row],[Weight (kg)]]</f>
        <v>7.9632000000000005</v>
      </c>
      <c r="Z2816" s="18">
        <f>'EPD information'!$AC$16*Tabell2[[#This Row],[Weight (kg)]]</f>
        <v>0.13959299999999999</v>
      </c>
      <c r="AA2816" s="18">
        <f>'EPD information'!$AD$16*Tabell2[[#This Row],[Weight (kg)]]</f>
        <v>1.74669E-2</v>
      </c>
      <c r="AB2816" s="18" t="s">
        <v>48</v>
      </c>
      <c r="AC2816" s="18">
        <f>'EPD information'!$AF$16*Tabell2[[#This Row],[Weight (kg)]]</f>
        <v>1.1020499999999999E-2</v>
      </c>
      <c r="AD2816" s="18">
        <f>'EPD information'!$AG$16*Tabell2[[#This Row],[Weight (kg)]]</f>
        <v>0.36735000000000001</v>
      </c>
      <c r="AE2816" s="18">
        <f>'EPD information'!$AH$16*Tabell2[[#This Row],[Weight (kg)]]</f>
        <v>5.8776000000000011E-4</v>
      </c>
      <c r="AF2816" s="21">
        <f>'EPD information'!$AI$16*Tabell2[[#This Row],[Weight (kg)]]</f>
        <v>-2.7254999999999998</v>
      </c>
    </row>
    <row r="2817" spans="1:32" x14ac:dyDescent="0.2">
      <c r="A2817" s="36" t="s">
        <v>267</v>
      </c>
      <c r="B2817" s="37" t="s">
        <v>268</v>
      </c>
      <c r="C2817" s="38">
        <v>101946</v>
      </c>
      <c r="D2817" s="39">
        <v>7319661019461</v>
      </c>
      <c r="E2817" s="37" t="s">
        <v>46</v>
      </c>
      <c r="F2817" s="40">
        <v>450</v>
      </c>
      <c r="G2817" s="37">
        <v>500</v>
      </c>
      <c r="H2817" s="41">
        <v>3.8</v>
      </c>
      <c r="I2817" s="35">
        <f>'EPD information'!$L$16*Tabell2[[#This Row],[Weight (kg)]]</f>
        <v>12.958</v>
      </c>
      <c r="J2817" s="22">
        <f>'EPD information'!$M$16*Tabell2[[#This Row],[Weight (kg)]]</f>
        <v>0.22572</v>
      </c>
      <c r="K2817" s="22">
        <f>'EPD information'!$N$16*Tabell2[[#This Row],[Weight (kg)]]</f>
        <v>2.6789999999999998E-2</v>
      </c>
      <c r="L2817" s="22">
        <f>'EPD information'!$O$16*Tabell2[[#This Row],[Weight (kg)]]</f>
        <v>0</v>
      </c>
      <c r="M2817" s="22">
        <f>'EPD information'!$P$16*Tabell2[[#This Row],[Weight (kg)]]</f>
        <v>1.7860000000000001E-2</v>
      </c>
      <c r="N2817" s="22">
        <f>'EPD information'!$Q$16*Tabell2[[#This Row],[Weight (kg)]]</f>
        <v>0.59279999999999999</v>
      </c>
      <c r="O2817" s="22">
        <f>'EPD information'!$R$16*Tabell2[[#This Row],[Weight (kg)]]</f>
        <v>9.6140000000000006E-4</v>
      </c>
      <c r="P2817" s="22">
        <f>'EPD information'!$S$16*Tabell2[[#This Row],[Weight (kg)]]</f>
        <v>-4.5979999999999999</v>
      </c>
      <c r="Q2817" s="35">
        <f>'Product specific GWP'!$T$16*Tabell2[[#This Row],[Weight (kg)]]</f>
        <v>0.16606000000000001</v>
      </c>
      <c r="R2817" s="35" t="s">
        <v>48</v>
      </c>
      <c r="S2817" s="35">
        <f>'EPD information'!$V$16*Tabell2[[#This Row],[Weight (kg)]]</f>
        <v>2.6789999999999998E-2</v>
      </c>
      <c r="T2817" s="35" t="str">
        <f>'EPD information'!$W$16</f>
        <v>ND</v>
      </c>
      <c r="U2817" s="35">
        <f>'EPD information'!$X$16*Tabell2[[#This Row],[Weight (kg)]]</f>
        <v>1.7860000000000001E-2</v>
      </c>
      <c r="V2817" s="35">
        <f>'EPD information'!$Y$16*Tabell2[[#This Row],[Weight (kg)]]</f>
        <v>0.59279999999999999</v>
      </c>
      <c r="W2817" s="35">
        <f>'EPD information'!$Z$16*Tabell2[[#This Row],[Weight (kg)]]</f>
        <v>9.6140000000000006E-4</v>
      </c>
      <c r="X2817" s="35">
        <f>'EPD information'!$AA$16*Tabell2[[#This Row],[Weight (kg)]]</f>
        <v>-4.5979999999999999</v>
      </c>
      <c r="Y2817" s="18">
        <f>'EPD information'!$AB$16*Tabell2[[#This Row],[Weight (kg)]]</f>
        <v>12.767999999999999</v>
      </c>
      <c r="Z2817" s="18">
        <f>'EPD information'!$AC$16*Tabell2[[#This Row],[Weight (kg)]]</f>
        <v>0.22381999999999999</v>
      </c>
      <c r="AA2817" s="18">
        <f>'EPD information'!$AD$16*Tabell2[[#This Row],[Weight (kg)]]</f>
        <v>2.8006E-2</v>
      </c>
      <c r="AB2817" s="18" t="s">
        <v>48</v>
      </c>
      <c r="AC2817" s="18">
        <f>'EPD information'!$AF$16*Tabell2[[#This Row],[Weight (kg)]]</f>
        <v>1.7669999999999998E-2</v>
      </c>
      <c r="AD2817" s="18">
        <f>'EPD information'!$AG$16*Tabell2[[#This Row],[Weight (kg)]]</f>
        <v>0.58899999999999997</v>
      </c>
      <c r="AE2817" s="18">
        <f>'EPD information'!$AH$16*Tabell2[[#This Row],[Weight (kg)]]</f>
        <v>9.4240000000000003E-4</v>
      </c>
      <c r="AF2817" s="21">
        <f>'EPD information'!$AI$16*Tabell2[[#This Row],[Weight (kg)]]</f>
        <v>-4.3699999999999992</v>
      </c>
    </row>
    <row r="2818" spans="1:32" x14ac:dyDescent="0.2">
      <c r="A2818" s="36" t="s">
        <v>267</v>
      </c>
      <c r="B2818" s="37" t="s">
        <v>268</v>
      </c>
      <c r="C2818" s="38">
        <v>100753</v>
      </c>
      <c r="D2818" s="39">
        <v>7319661007536</v>
      </c>
      <c r="E2818" s="37" t="s">
        <v>46</v>
      </c>
      <c r="F2818" s="40">
        <v>500</v>
      </c>
      <c r="G2818" s="37">
        <v>300</v>
      </c>
      <c r="H2818" s="41">
        <v>3.7</v>
      </c>
      <c r="I2818" s="35">
        <f>'EPD information'!$L$16*Tabell2[[#This Row],[Weight (kg)]]</f>
        <v>12.617000000000001</v>
      </c>
      <c r="J2818" s="22">
        <f>'EPD information'!$M$16*Tabell2[[#This Row],[Weight (kg)]]</f>
        <v>0.21978</v>
      </c>
      <c r="K2818" s="22">
        <f>'EPD information'!$N$16*Tabell2[[#This Row],[Weight (kg)]]</f>
        <v>2.6085000000000001E-2</v>
      </c>
      <c r="L2818" s="22">
        <f>'EPD information'!$O$16*Tabell2[[#This Row],[Weight (kg)]]</f>
        <v>0</v>
      </c>
      <c r="M2818" s="22">
        <f>'EPD information'!$P$16*Tabell2[[#This Row],[Weight (kg)]]</f>
        <v>1.7390000000000003E-2</v>
      </c>
      <c r="N2818" s="22">
        <f>'EPD information'!$Q$16*Tabell2[[#This Row],[Weight (kg)]]</f>
        <v>0.57720000000000005</v>
      </c>
      <c r="O2818" s="22">
        <f>'EPD information'!$R$16*Tabell2[[#This Row],[Weight (kg)]]</f>
        <v>9.3610000000000015E-4</v>
      </c>
      <c r="P2818" s="22">
        <f>'EPD information'!$S$16*Tabell2[[#This Row],[Weight (kg)]]</f>
        <v>-4.4770000000000003</v>
      </c>
      <c r="Q2818" s="35">
        <f>'Product specific GWP'!$T$16*Tabell2[[#This Row],[Weight (kg)]]</f>
        <v>0.16169000000000003</v>
      </c>
      <c r="R2818" s="35" t="s">
        <v>48</v>
      </c>
      <c r="S2818" s="35">
        <f>'EPD information'!$V$16*Tabell2[[#This Row],[Weight (kg)]]</f>
        <v>2.6085000000000001E-2</v>
      </c>
      <c r="T2818" s="35" t="str">
        <f>'EPD information'!$W$16</f>
        <v>ND</v>
      </c>
      <c r="U2818" s="35">
        <f>'EPD information'!$X$16*Tabell2[[#This Row],[Weight (kg)]]</f>
        <v>1.7390000000000003E-2</v>
      </c>
      <c r="V2818" s="35">
        <f>'EPD information'!$Y$16*Tabell2[[#This Row],[Weight (kg)]]</f>
        <v>0.57720000000000005</v>
      </c>
      <c r="W2818" s="35">
        <f>'EPD information'!$Z$16*Tabell2[[#This Row],[Weight (kg)]]</f>
        <v>9.3610000000000015E-4</v>
      </c>
      <c r="X2818" s="35">
        <f>'EPD information'!$AA$16*Tabell2[[#This Row],[Weight (kg)]]</f>
        <v>-4.4770000000000003</v>
      </c>
      <c r="Y2818" s="18">
        <f>'EPD information'!$AB$16*Tabell2[[#This Row],[Weight (kg)]]</f>
        <v>12.432</v>
      </c>
      <c r="Z2818" s="18">
        <f>'EPD information'!$AC$16*Tabell2[[#This Row],[Weight (kg)]]</f>
        <v>0.21793000000000001</v>
      </c>
      <c r="AA2818" s="18">
        <f>'EPD information'!$AD$16*Tabell2[[#This Row],[Weight (kg)]]</f>
        <v>2.7269000000000002E-2</v>
      </c>
      <c r="AB2818" s="18" t="s">
        <v>48</v>
      </c>
      <c r="AC2818" s="18">
        <f>'EPD information'!$AF$16*Tabell2[[#This Row],[Weight (kg)]]</f>
        <v>1.7204999999999998E-2</v>
      </c>
      <c r="AD2818" s="18">
        <f>'EPD information'!$AG$16*Tabell2[[#This Row],[Weight (kg)]]</f>
        <v>0.57350000000000001</v>
      </c>
      <c r="AE2818" s="18">
        <f>'EPD information'!$AH$16*Tabell2[[#This Row],[Weight (kg)]]</f>
        <v>9.1760000000000008E-4</v>
      </c>
      <c r="AF2818" s="21">
        <f>'EPD information'!$AI$16*Tabell2[[#This Row],[Weight (kg)]]</f>
        <v>-4.2549999999999999</v>
      </c>
    </row>
    <row r="2819" spans="1:32" x14ac:dyDescent="0.2">
      <c r="A2819" s="36" t="s">
        <v>267</v>
      </c>
      <c r="B2819" s="37" t="s">
        <v>268</v>
      </c>
      <c r="C2819" s="38">
        <v>100230</v>
      </c>
      <c r="D2819" s="39">
        <v>7319661002302</v>
      </c>
      <c r="E2819" s="37" t="s">
        <v>46</v>
      </c>
      <c r="F2819" s="40">
        <v>500</v>
      </c>
      <c r="G2819" s="37">
        <v>150</v>
      </c>
      <c r="H2819" s="41">
        <v>2.65</v>
      </c>
      <c r="I2819" s="35">
        <f>'EPD information'!$L$16*Tabell2[[#This Row],[Weight (kg)]]</f>
        <v>9.0365000000000002</v>
      </c>
      <c r="J2819" s="22">
        <f>'EPD information'!$M$16*Tabell2[[#This Row],[Weight (kg)]]</f>
        <v>0.15740999999999999</v>
      </c>
      <c r="K2819" s="22">
        <f>'EPD information'!$N$16*Tabell2[[#This Row],[Weight (kg)]]</f>
        <v>1.8682499999999998E-2</v>
      </c>
      <c r="L2819" s="22">
        <f>'EPD information'!$O$16*Tabell2[[#This Row],[Weight (kg)]]</f>
        <v>0</v>
      </c>
      <c r="M2819" s="22">
        <f>'EPD information'!$P$16*Tabell2[[#This Row],[Weight (kg)]]</f>
        <v>1.2455000000000001E-2</v>
      </c>
      <c r="N2819" s="22">
        <f>'EPD information'!$Q$16*Tabell2[[#This Row],[Weight (kg)]]</f>
        <v>0.41339999999999999</v>
      </c>
      <c r="O2819" s="22">
        <f>'EPD information'!$R$16*Tabell2[[#This Row],[Weight (kg)]]</f>
        <v>6.7045000000000006E-4</v>
      </c>
      <c r="P2819" s="22">
        <f>'EPD information'!$S$16*Tabell2[[#This Row],[Weight (kg)]]</f>
        <v>-3.2064999999999997</v>
      </c>
      <c r="Q2819" s="35">
        <f>'Product specific GWP'!$T$16*Tabell2[[#This Row],[Weight (kg)]]</f>
        <v>0.11580500000000001</v>
      </c>
      <c r="R2819" s="35" t="s">
        <v>48</v>
      </c>
      <c r="S2819" s="35">
        <f>'EPD information'!$V$16*Tabell2[[#This Row],[Weight (kg)]]</f>
        <v>1.8682499999999998E-2</v>
      </c>
      <c r="T2819" s="35" t="str">
        <f>'EPD information'!$W$16</f>
        <v>ND</v>
      </c>
      <c r="U2819" s="35">
        <f>'EPD information'!$X$16*Tabell2[[#This Row],[Weight (kg)]]</f>
        <v>1.2455000000000001E-2</v>
      </c>
      <c r="V2819" s="35">
        <f>'EPD information'!$Y$16*Tabell2[[#This Row],[Weight (kg)]]</f>
        <v>0.41339999999999999</v>
      </c>
      <c r="W2819" s="35">
        <f>'EPD information'!$Z$16*Tabell2[[#This Row],[Weight (kg)]]</f>
        <v>6.7045000000000006E-4</v>
      </c>
      <c r="X2819" s="35">
        <f>'EPD information'!$AA$16*Tabell2[[#This Row],[Weight (kg)]]</f>
        <v>-3.2064999999999997</v>
      </c>
      <c r="Y2819" s="18">
        <f>'EPD information'!$AB$16*Tabell2[[#This Row],[Weight (kg)]]</f>
        <v>8.9039999999999999</v>
      </c>
      <c r="Z2819" s="18">
        <f>'EPD information'!$AC$16*Tabell2[[#This Row],[Weight (kg)]]</f>
        <v>0.156085</v>
      </c>
      <c r="AA2819" s="18">
        <f>'EPD information'!$AD$16*Tabell2[[#This Row],[Weight (kg)]]</f>
        <v>1.9530499999999999E-2</v>
      </c>
      <c r="AB2819" s="18" t="s">
        <v>48</v>
      </c>
      <c r="AC2819" s="18">
        <f>'EPD information'!$AF$16*Tabell2[[#This Row],[Weight (kg)]]</f>
        <v>1.2322499999999998E-2</v>
      </c>
      <c r="AD2819" s="18">
        <f>'EPD information'!$AG$16*Tabell2[[#This Row],[Weight (kg)]]</f>
        <v>0.41075</v>
      </c>
      <c r="AE2819" s="18">
        <f>'EPD information'!$AH$16*Tabell2[[#This Row],[Weight (kg)]]</f>
        <v>6.5720000000000004E-4</v>
      </c>
      <c r="AF2819" s="21">
        <f>'EPD information'!$AI$16*Tabell2[[#This Row],[Weight (kg)]]</f>
        <v>-3.0474999999999999</v>
      </c>
    </row>
    <row r="2820" spans="1:32" x14ac:dyDescent="0.2">
      <c r="A2820" s="36" t="s">
        <v>267</v>
      </c>
      <c r="B2820" s="37" t="s">
        <v>268</v>
      </c>
      <c r="C2820" s="38">
        <v>100260</v>
      </c>
      <c r="D2820" s="39">
        <v>7319661002609</v>
      </c>
      <c r="E2820" s="37" t="s">
        <v>46</v>
      </c>
      <c r="F2820" s="40">
        <v>500</v>
      </c>
      <c r="G2820" s="37">
        <v>500</v>
      </c>
      <c r="H2820" s="41">
        <v>4.5</v>
      </c>
      <c r="I2820" s="35">
        <f>'EPD information'!$L$16*Tabell2[[#This Row],[Weight (kg)]]</f>
        <v>15.345000000000001</v>
      </c>
      <c r="J2820" s="22">
        <f>'EPD information'!$M$16*Tabell2[[#This Row],[Weight (kg)]]</f>
        <v>0.26729999999999998</v>
      </c>
      <c r="K2820" s="22">
        <f>'EPD information'!$N$16*Tabell2[[#This Row],[Weight (kg)]]</f>
        <v>3.1724999999999996E-2</v>
      </c>
      <c r="L2820" s="22">
        <f>'EPD information'!$O$16*Tabell2[[#This Row],[Weight (kg)]]</f>
        <v>0</v>
      </c>
      <c r="M2820" s="22">
        <f>'EPD information'!$P$16*Tabell2[[#This Row],[Weight (kg)]]</f>
        <v>2.1150000000000002E-2</v>
      </c>
      <c r="N2820" s="22">
        <f>'EPD information'!$Q$16*Tabell2[[#This Row],[Weight (kg)]]</f>
        <v>0.70199999999999996</v>
      </c>
      <c r="O2820" s="22">
        <f>'EPD information'!$R$16*Tabell2[[#This Row],[Weight (kg)]]</f>
        <v>1.1385000000000002E-3</v>
      </c>
      <c r="P2820" s="22">
        <f>'EPD information'!$S$16*Tabell2[[#This Row],[Weight (kg)]]</f>
        <v>-5.4450000000000003</v>
      </c>
      <c r="Q2820" s="35">
        <f>'Product specific GWP'!$T$16*Tabell2[[#This Row],[Weight (kg)]]</f>
        <v>0.19665000000000002</v>
      </c>
      <c r="R2820" s="35" t="s">
        <v>48</v>
      </c>
      <c r="S2820" s="35">
        <f>'EPD information'!$V$16*Tabell2[[#This Row],[Weight (kg)]]</f>
        <v>3.1724999999999996E-2</v>
      </c>
      <c r="T2820" s="35" t="str">
        <f>'EPD information'!$W$16</f>
        <v>ND</v>
      </c>
      <c r="U2820" s="35">
        <f>'EPD information'!$X$16*Tabell2[[#This Row],[Weight (kg)]]</f>
        <v>2.1150000000000002E-2</v>
      </c>
      <c r="V2820" s="35">
        <f>'EPD information'!$Y$16*Tabell2[[#This Row],[Weight (kg)]]</f>
        <v>0.70199999999999996</v>
      </c>
      <c r="W2820" s="35">
        <f>'EPD information'!$Z$16*Tabell2[[#This Row],[Weight (kg)]]</f>
        <v>1.1385000000000002E-3</v>
      </c>
      <c r="X2820" s="35">
        <f>'EPD information'!$AA$16*Tabell2[[#This Row],[Weight (kg)]]</f>
        <v>-5.4450000000000003</v>
      </c>
      <c r="Y2820" s="18">
        <f>'EPD information'!$AB$16*Tabell2[[#This Row],[Weight (kg)]]</f>
        <v>15.12</v>
      </c>
      <c r="Z2820" s="18">
        <f>'EPD information'!$AC$16*Tabell2[[#This Row],[Weight (kg)]]</f>
        <v>0.26505000000000001</v>
      </c>
      <c r="AA2820" s="18">
        <f>'EPD information'!$AD$16*Tabell2[[#This Row],[Weight (kg)]]</f>
        <v>3.3165E-2</v>
      </c>
      <c r="AB2820" s="18" t="s">
        <v>48</v>
      </c>
      <c r="AC2820" s="18">
        <f>'EPD information'!$AF$16*Tabell2[[#This Row],[Weight (kg)]]</f>
        <v>2.0924999999999999E-2</v>
      </c>
      <c r="AD2820" s="18">
        <f>'EPD information'!$AG$16*Tabell2[[#This Row],[Weight (kg)]]</f>
        <v>0.69750000000000001</v>
      </c>
      <c r="AE2820" s="18">
        <f>'EPD information'!$AH$16*Tabell2[[#This Row],[Weight (kg)]]</f>
        <v>1.116E-3</v>
      </c>
      <c r="AF2820" s="21">
        <f>'EPD information'!$AI$16*Tabell2[[#This Row],[Weight (kg)]]</f>
        <v>-5.1749999999999998</v>
      </c>
    </row>
    <row r="2821" spans="1:32" x14ac:dyDescent="0.2">
      <c r="A2821" s="36" t="s">
        <v>267</v>
      </c>
      <c r="B2821" s="37" t="s">
        <v>268</v>
      </c>
      <c r="C2821" s="38">
        <v>101875</v>
      </c>
      <c r="D2821" s="39">
        <v>7319661018754</v>
      </c>
      <c r="E2821" s="37" t="s">
        <v>46</v>
      </c>
      <c r="F2821" s="40">
        <v>630</v>
      </c>
      <c r="G2821" s="37">
        <v>300</v>
      </c>
      <c r="H2821" s="41">
        <v>4.7</v>
      </c>
      <c r="I2821" s="35">
        <f>'EPD information'!$L$16*Tabell2[[#This Row],[Weight (kg)]]</f>
        <v>16.027000000000001</v>
      </c>
      <c r="J2821" s="22">
        <f>'EPD information'!$M$16*Tabell2[[#This Row],[Weight (kg)]]</f>
        <v>0.27918000000000004</v>
      </c>
      <c r="K2821" s="22">
        <f>'EPD information'!$N$16*Tabell2[[#This Row],[Weight (kg)]]</f>
        <v>3.3134999999999998E-2</v>
      </c>
      <c r="L2821" s="22">
        <f>'EPD information'!$O$16*Tabell2[[#This Row],[Weight (kg)]]</f>
        <v>0</v>
      </c>
      <c r="M2821" s="22">
        <f>'EPD information'!$P$16*Tabell2[[#This Row],[Weight (kg)]]</f>
        <v>2.2090000000000002E-2</v>
      </c>
      <c r="N2821" s="22">
        <f>'EPD information'!$Q$16*Tabell2[[#This Row],[Weight (kg)]]</f>
        <v>0.73320000000000007</v>
      </c>
      <c r="O2821" s="22">
        <f>'EPD information'!$R$16*Tabell2[[#This Row],[Weight (kg)]]</f>
        <v>1.1891000000000002E-3</v>
      </c>
      <c r="P2821" s="22">
        <f>'EPD information'!$S$16*Tabell2[[#This Row],[Weight (kg)]]</f>
        <v>-5.6870000000000003</v>
      </c>
      <c r="Q2821" s="35">
        <f>'Product specific GWP'!$T$16*Tabell2[[#This Row],[Weight (kg)]]</f>
        <v>0.20539000000000002</v>
      </c>
      <c r="R2821" s="35" t="s">
        <v>48</v>
      </c>
      <c r="S2821" s="35">
        <f>'EPD information'!$V$16*Tabell2[[#This Row],[Weight (kg)]]</f>
        <v>3.3134999999999998E-2</v>
      </c>
      <c r="T2821" s="35" t="str">
        <f>'EPD information'!$W$16</f>
        <v>ND</v>
      </c>
      <c r="U2821" s="35">
        <f>'EPD information'!$X$16*Tabell2[[#This Row],[Weight (kg)]]</f>
        <v>2.2090000000000002E-2</v>
      </c>
      <c r="V2821" s="35">
        <f>'EPD information'!$Y$16*Tabell2[[#This Row],[Weight (kg)]]</f>
        <v>0.73320000000000007</v>
      </c>
      <c r="W2821" s="35">
        <f>'EPD information'!$Z$16*Tabell2[[#This Row],[Weight (kg)]]</f>
        <v>1.1891000000000002E-3</v>
      </c>
      <c r="X2821" s="35">
        <f>'EPD information'!$AA$16*Tabell2[[#This Row],[Weight (kg)]]</f>
        <v>-5.6870000000000003</v>
      </c>
      <c r="Y2821" s="18">
        <f>'EPD information'!$AB$16*Tabell2[[#This Row],[Weight (kg)]]</f>
        <v>15.792</v>
      </c>
      <c r="Z2821" s="18">
        <f>'EPD information'!$AC$16*Tabell2[[#This Row],[Weight (kg)]]</f>
        <v>0.27683000000000002</v>
      </c>
      <c r="AA2821" s="18">
        <f>'EPD information'!$AD$16*Tabell2[[#This Row],[Weight (kg)]]</f>
        <v>3.4639000000000003E-2</v>
      </c>
      <c r="AB2821" s="18" t="s">
        <v>48</v>
      </c>
      <c r="AC2821" s="18">
        <f>'EPD information'!$AF$16*Tabell2[[#This Row],[Weight (kg)]]</f>
        <v>2.1854999999999999E-2</v>
      </c>
      <c r="AD2821" s="18">
        <f>'EPD information'!$AG$16*Tabell2[[#This Row],[Weight (kg)]]</f>
        <v>0.72850000000000004</v>
      </c>
      <c r="AE2821" s="18">
        <f>'EPD information'!$AH$16*Tabell2[[#This Row],[Weight (kg)]]</f>
        <v>1.1656000000000001E-3</v>
      </c>
      <c r="AF2821" s="21">
        <f>'EPD information'!$AI$16*Tabell2[[#This Row],[Weight (kg)]]</f>
        <v>-5.4049999999999994</v>
      </c>
    </row>
    <row r="2822" spans="1:32" x14ac:dyDescent="0.2">
      <c r="A2822" s="36" t="s">
        <v>267</v>
      </c>
      <c r="B2822" s="37" t="s">
        <v>268</v>
      </c>
      <c r="C2822" s="38">
        <v>100261</v>
      </c>
      <c r="D2822" s="39">
        <v>7319661002616</v>
      </c>
      <c r="E2822" s="37" t="s">
        <v>46</v>
      </c>
      <c r="F2822" s="40">
        <v>630</v>
      </c>
      <c r="G2822" s="37">
        <v>500</v>
      </c>
      <c r="H2822" s="41">
        <v>6</v>
      </c>
      <c r="I2822" s="35">
        <f>'EPD information'!$L$16*Tabell2[[#This Row],[Weight (kg)]]</f>
        <v>20.46</v>
      </c>
      <c r="J2822" s="22">
        <f>'EPD information'!$M$16*Tabell2[[#This Row],[Weight (kg)]]</f>
        <v>0.35639999999999999</v>
      </c>
      <c r="K2822" s="22">
        <f>'EPD information'!$N$16*Tabell2[[#This Row],[Weight (kg)]]</f>
        <v>4.2299999999999997E-2</v>
      </c>
      <c r="L2822" s="22">
        <f>'EPD information'!$O$16*Tabell2[[#This Row],[Weight (kg)]]</f>
        <v>0</v>
      </c>
      <c r="M2822" s="22">
        <f>'EPD information'!$P$16*Tabell2[[#This Row],[Weight (kg)]]</f>
        <v>2.8200000000000003E-2</v>
      </c>
      <c r="N2822" s="22">
        <f>'EPD information'!$Q$16*Tabell2[[#This Row],[Weight (kg)]]</f>
        <v>0.93599999999999994</v>
      </c>
      <c r="O2822" s="22">
        <f>'EPD information'!$R$16*Tabell2[[#This Row],[Weight (kg)]]</f>
        <v>1.5180000000000003E-3</v>
      </c>
      <c r="P2822" s="22">
        <f>'EPD information'!$S$16*Tabell2[[#This Row],[Weight (kg)]]</f>
        <v>-7.26</v>
      </c>
      <c r="Q2822" s="35">
        <f>'Product specific GWP'!$T$16*Tabell2[[#This Row],[Weight (kg)]]</f>
        <v>0.26219999999999999</v>
      </c>
      <c r="R2822" s="35" t="s">
        <v>48</v>
      </c>
      <c r="S2822" s="35">
        <f>'EPD information'!$V$16*Tabell2[[#This Row],[Weight (kg)]]</f>
        <v>4.2299999999999997E-2</v>
      </c>
      <c r="T2822" s="35" t="str">
        <f>'EPD information'!$W$16</f>
        <v>ND</v>
      </c>
      <c r="U2822" s="35">
        <f>'EPD information'!$X$16*Tabell2[[#This Row],[Weight (kg)]]</f>
        <v>2.8200000000000003E-2</v>
      </c>
      <c r="V2822" s="35">
        <f>'EPD information'!$Y$16*Tabell2[[#This Row],[Weight (kg)]]</f>
        <v>0.93599999999999994</v>
      </c>
      <c r="W2822" s="35">
        <f>'EPD information'!$Z$16*Tabell2[[#This Row],[Weight (kg)]]</f>
        <v>1.5180000000000003E-3</v>
      </c>
      <c r="X2822" s="35">
        <f>'EPD information'!$AA$16*Tabell2[[#This Row],[Weight (kg)]]</f>
        <v>-7.26</v>
      </c>
      <c r="Y2822" s="18">
        <f>'EPD information'!$AB$16*Tabell2[[#This Row],[Weight (kg)]]</f>
        <v>20.16</v>
      </c>
      <c r="Z2822" s="18">
        <f>'EPD information'!$AC$16*Tabell2[[#This Row],[Weight (kg)]]</f>
        <v>0.35339999999999999</v>
      </c>
      <c r="AA2822" s="18">
        <f>'EPD information'!$AD$16*Tabell2[[#This Row],[Weight (kg)]]</f>
        <v>4.4219999999999995E-2</v>
      </c>
      <c r="AB2822" s="18" t="s">
        <v>48</v>
      </c>
      <c r="AC2822" s="18">
        <f>'EPD information'!$AF$16*Tabell2[[#This Row],[Weight (kg)]]</f>
        <v>2.7899999999999998E-2</v>
      </c>
      <c r="AD2822" s="18">
        <f>'EPD information'!$AG$16*Tabell2[[#This Row],[Weight (kg)]]</f>
        <v>0.92999999999999994</v>
      </c>
      <c r="AE2822" s="18">
        <f>'EPD information'!$AH$16*Tabell2[[#This Row],[Weight (kg)]]</f>
        <v>1.4880000000000002E-3</v>
      </c>
      <c r="AF2822" s="21">
        <f>'EPD information'!$AI$16*Tabell2[[#This Row],[Weight (kg)]]</f>
        <v>-6.8999999999999995</v>
      </c>
    </row>
    <row r="2823" spans="1:32" x14ac:dyDescent="0.2">
      <c r="A2823" s="36" t="s">
        <v>267</v>
      </c>
      <c r="B2823" s="37" t="s">
        <v>268</v>
      </c>
      <c r="C2823" s="38">
        <v>101872</v>
      </c>
      <c r="D2823" s="39">
        <v>7319661018723</v>
      </c>
      <c r="E2823" s="37" t="s">
        <v>46</v>
      </c>
      <c r="F2823" s="40">
        <v>630</v>
      </c>
      <c r="G2823" s="37">
        <v>150</v>
      </c>
      <c r="H2823" s="41">
        <v>3.4</v>
      </c>
      <c r="I2823" s="35">
        <f>'EPD information'!$L$16*Tabell2[[#This Row],[Weight (kg)]]</f>
        <v>11.593999999999999</v>
      </c>
      <c r="J2823" s="22">
        <f>'EPD information'!$M$16*Tabell2[[#This Row],[Weight (kg)]]</f>
        <v>0.20196</v>
      </c>
      <c r="K2823" s="22">
        <f>'EPD information'!$N$16*Tabell2[[#This Row],[Weight (kg)]]</f>
        <v>2.3969999999999998E-2</v>
      </c>
      <c r="L2823" s="22">
        <f>'EPD information'!$O$16*Tabell2[[#This Row],[Weight (kg)]]</f>
        <v>0</v>
      </c>
      <c r="M2823" s="22">
        <f>'EPD information'!$P$16*Tabell2[[#This Row],[Weight (kg)]]</f>
        <v>1.5980000000000001E-2</v>
      </c>
      <c r="N2823" s="22">
        <f>'EPD information'!$Q$16*Tabell2[[#This Row],[Weight (kg)]]</f>
        <v>0.53039999999999998</v>
      </c>
      <c r="O2823" s="22">
        <f>'EPD information'!$R$16*Tabell2[[#This Row],[Weight (kg)]]</f>
        <v>8.6020000000000009E-4</v>
      </c>
      <c r="P2823" s="22">
        <f>'EPD information'!$S$16*Tabell2[[#This Row],[Weight (kg)]]</f>
        <v>-4.1139999999999999</v>
      </c>
      <c r="Q2823" s="35">
        <f>'Product specific GWP'!$T$16*Tabell2[[#This Row],[Weight (kg)]]</f>
        <v>0.14858000000000002</v>
      </c>
      <c r="R2823" s="35" t="s">
        <v>48</v>
      </c>
      <c r="S2823" s="35">
        <f>'EPD information'!$V$16*Tabell2[[#This Row],[Weight (kg)]]</f>
        <v>2.3969999999999998E-2</v>
      </c>
      <c r="T2823" s="35" t="str">
        <f>'EPD information'!$W$16</f>
        <v>ND</v>
      </c>
      <c r="U2823" s="35">
        <f>'EPD information'!$X$16*Tabell2[[#This Row],[Weight (kg)]]</f>
        <v>1.5980000000000001E-2</v>
      </c>
      <c r="V2823" s="35">
        <f>'EPD information'!$Y$16*Tabell2[[#This Row],[Weight (kg)]]</f>
        <v>0.53039999999999998</v>
      </c>
      <c r="W2823" s="35">
        <f>'EPD information'!$Z$16*Tabell2[[#This Row],[Weight (kg)]]</f>
        <v>8.6020000000000009E-4</v>
      </c>
      <c r="X2823" s="35">
        <f>'EPD information'!$AA$16*Tabell2[[#This Row],[Weight (kg)]]</f>
        <v>-4.1139999999999999</v>
      </c>
      <c r="Y2823" s="18">
        <f>'EPD information'!$AB$16*Tabell2[[#This Row],[Weight (kg)]]</f>
        <v>11.423999999999999</v>
      </c>
      <c r="Z2823" s="18">
        <f>'EPD information'!$AC$16*Tabell2[[#This Row],[Weight (kg)]]</f>
        <v>0.20025999999999999</v>
      </c>
      <c r="AA2823" s="18">
        <f>'EPD information'!$AD$16*Tabell2[[#This Row],[Weight (kg)]]</f>
        <v>2.5058E-2</v>
      </c>
      <c r="AB2823" s="18" t="s">
        <v>48</v>
      </c>
      <c r="AC2823" s="18">
        <f>'EPD information'!$AF$16*Tabell2[[#This Row],[Weight (kg)]]</f>
        <v>1.5809999999999998E-2</v>
      </c>
      <c r="AD2823" s="18">
        <f>'EPD information'!$AG$16*Tabell2[[#This Row],[Weight (kg)]]</f>
        <v>0.52700000000000002</v>
      </c>
      <c r="AE2823" s="18">
        <f>'EPD information'!$AH$16*Tabell2[[#This Row],[Weight (kg)]]</f>
        <v>8.432E-4</v>
      </c>
      <c r="AF2823" s="21">
        <f>'EPD information'!$AI$16*Tabell2[[#This Row],[Weight (kg)]]</f>
        <v>-3.9099999999999997</v>
      </c>
    </row>
    <row r="2824" spans="1:32" x14ac:dyDescent="0.2">
      <c r="A2824" s="36" t="s">
        <v>267</v>
      </c>
      <c r="B2824" s="37" t="s">
        <v>268</v>
      </c>
      <c r="C2824" s="38">
        <v>116412</v>
      </c>
      <c r="D2824" s="39">
        <v>7319660364074</v>
      </c>
      <c r="E2824" s="37" t="s">
        <v>46</v>
      </c>
      <c r="F2824" s="40">
        <v>800</v>
      </c>
      <c r="G2824" s="37">
        <v>500</v>
      </c>
      <c r="H2824" s="41">
        <v>10.9</v>
      </c>
      <c r="I2824" s="35">
        <f>'EPD information'!$L$16*Tabell2[[#This Row],[Weight (kg)]]</f>
        <v>37.169000000000004</v>
      </c>
      <c r="J2824" s="22">
        <f>'EPD information'!$M$16*Tabell2[[#This Row],[Weight (kg)]]</f>
        <v>0.64746000000000004</v>
      </c>
      <c r="K2824" s="22">
        <f>'EPD information'!$N$16*Tabell2[[#This Row],[Weight (kg)]]</f>
        <v>7.6844999999999997E-2</v>
      </c>
      <c r="L2824" s="22">
        <f>'EPD information'!$O$16*Tabell2[[#This Row],[Weight (kg)]]</f>
        <v>0</v>
      </c>
      <c r="M2824" s="22">
        <f>'EPD information'!$P$16*Tabell2[[#This Row],[Weight (kg)]]</f>
        <v>5.1230000000000005E-2</v>
      </c>
      <c r="N2824" s="22">
        <f>'EPD information'!$Q$16*Tabell2[[#This Row],[Weight (kg)]]</f>
        <v>1.7004000000000001</v>
      </c>
      <c r="O2824" s="22">
        <f>'EPD information'!$R$16*Tabell2[[#This Row],[Weight (kg)]]</f>
        <v>2.7577000000000005E-3</v>
      </c>
      <c r="P2824" s="22">
        <f>'EPD information'!$S$16*Tabell2[[#This Row],[Weight (kg)]]</f>
        <v>-13.189</v>
      </c>
      <c r="Q2824" s="35">
        <f>'Product specific GWP'!$T$16*Tabell2[[#This Row],[Weight (kg)]]</f>
        <v>0.47633000000000003</v>
      </c>
      <c r="R2824" s="35" t="s">
        <v>48</v>
      </c>
      <c r="S2824" s="35">
        <f>'EPD information'!$V$16*Tabell2[[#This Row],[Weight (kg)]]</f>
        <v>7.6844999999999997E-2</v>
      </c>
      <c r="T2824" s="35" t="str">
        <f>'EPD information'!$W$16</f>
        <v>ND</v>
      </c>
      <c r="U2824" s="35">
        <f>'EPD information'!$X$16*Tabell2[[#This Row],[Weight (kg)]]</f>
        <v>5.1230000000000005E-2</v>
      </c>
      <c r="V2824" s="35">
        <f>'EPD information'!$Y$16*Tabell2[[#This Row],[Weight (kg)]]</f>
        <v>1.7004000000000001</v>
      </c>
      <c r="W2824" s="35">
        <f>'EPD information'!$Z$16*Tabell2[[#This Row],[Weight (kg)]]</f>
        <v>2.7577000000000005E-3</v>
      </c>
      <c r="X2824" s="35">
        <f>'EPD information'!$AA$16*Tabell2[[#This Row],[Weight (kg)]]</f>
        <v>-13.189</v>
      </c>
      <c r="Y2824" s="18">
        <f>'EPD information'!$AB$16*Tabell2[[#This Row],[Weight (kg)]]</f>
        <v>36.624000000000002</v>
      </c>
      <c r="Z2824" s="18">
        <f>'EPD information'!$AC$16*Tabell2[[#This Row],[Weight (kg)]]</f>
        <v>0.64201000000000008</v>
      </c>
      <c r="AA2824" s="18">
        <f>'EPD information'!$AD$16*Tabell2[[#This Row],[Weight (kg)]]</f>
        <v>8.0333000000000002E-2</v>
      </c>
      <c r="AB2824" s="18" t="s">
        <v>48</v>
      </c>
      <c r="AC2824" s="18">
        <f>'EPD information'!$AF$16*Tabell2[[#This Row],[Weight (kg)]]</f>
        <v>5.0685000000000001E-2</v>
      </c>
      <c r="AD2824" s="18">
        <f>'EPD information'!$AG$16*Tabell2[[#This Row],[Weight (kg)]]</f>
        <v>1.6895</v>
      </c>
      <c r="AE2824" s="18">
        <f>'EPD information'!$AH$16*Tabell2[[#This Row],[Weight (kg)]]</f>
        <v>2.7032000000000002E-3</v>
      </c>
      <c r="AF2824" s="21">
        <f>'EPD information'!$AI$16*Tabell2[[#This Row],[Weight (kg)]]</f>
        <v>-12.535</v>
      </c>
    </row>
    <row r="2825" spans="1:32" x14ac:dyDescent="0.2">
      <c r="A2825" s="36" t="s">
        <v>267</v>
      </c>
      <c r="B2825" s="37" t="s">
        <v>268</v>
      </c>
      <c r="C2825" s="38">
        <v>116413</v>
      </c>
      <c r="D2825" s="39">
        <v>7319660364081</v>
      </c>
      <c r="E2825" s="37" t="s">
        <v>46</v>
      </c>
      <c r="F2825" s="40">
        <v>1000</v>
      </c>
      <c r="G2825" s="37">
        <v>500</v>
      </c>
      <c r="H2825" s="41">
        <v>14</v>
      </c>
      <c r="I2825" s="35">
        <f>'EPD information'!$L$16*Tabell2[[#This Row],[Weight (kg)]]</f>
        <v>47.74</v>
      </c>
      <c r="J2825" s="22">
        <f>'EPD information'!$M$16*Tabell2[[#This Row],[Weight (kg)]]</f>
        <v>0.83160000000000001</v>
      </c>
      <c r="K2825" s="22">
        <f>'EPD information'!$N$16*Tabell2[[#This Row],[Weight (kg)]]</f>
        <v>9.8699999999999996E-2</v>
      </c>
      <c r="L2825" s="22">
        <f>'EPD information'!$O$16*Tabell2[[#This Row],[Weight (kg)]]</f>
        <v>0</v>
      </c>
      <c r="M2825" s="22">
        <f>'EPD information'!$P$16*Tabell2[[#This Row],[Weight (kg)]]</f>
        <v>6.5799999999999997E-2</v>
      </c>
      <c r="N2825" s="22">
        <f>'EPD information'!$Q$16*Tabell2[[#This Row],[Weight (kg)]]</f>
        <v>2.1840000000000002</v>
      </c>
      <c r="O2825" s="22">
        <f>'EPD information'!$R$16*Tabell2[[#This Row],[Weight (kg)]]</f>
        <v>3.5420000000000004E-3</v>
      </c>
      <c r="P2825" s="22">
        <f>'EPD information'!$S$16*Tabell2[[#This Row],[Weight (kg)]]</f>
        <v>-16.939999999999998</v>
      </c>
      <c r="Q2825" s="35">
        <f>'Product specific GWP'!$T$16*Tabell2[[#This Row],[Weight (kg)]]</f>
        <v>0.61180000000000001</v>
      </c>
      <c r="R2825" s="35" t="s">
        <v>48</v>
      </c>
      <c r="S2825" s="35">
        <f>'EPD information'!$V$16*Tabell2[[#This Row],[Weight (kg)]]</f>
        <v>9.8699999999999996E-2</v>
      </c>
      <c r="T2825" s="35" t="str">
        <f>'EPD information'!$W$16</f>
        <v>ND</v>
      </c>
      <c r="U2825" s="35">
        <f>'EPD information'!$X$16*Tabell2[[#This Row],[Weight (kg)]]</f>
        <v>6.5799999999999997E-2</v>
      </c>
      <c r="V2825" s="35">
        <f>'EPD information'!$Y$16*Tabell2[[#This Row],[Weight (kg)]]</f>
        <v>2.1840000000000002</v>
      </c>
      <c r="W2825" s="35">
        <f>'EPD information'!$Z$16*Tabell2[[#This Row],[Weight (kg)]]</f>
        <v>3.5420000000000004E-3</v>
      </c>
      <c r="X2825" s="35">
        <f>'EPD information'!$AA$16*Tabell2[[#This Row],[Weight (kg)]]</f>
        <v>-16.939999999999998</v>
      </c>
      <c r="Y2825" s="18">
        <f>'EPD information'!$AB$16*Tabell2[[#This Row],[Weight (kg)]]</f>
        <v>47.04</v>
      </c>
      <c r="Z2825" s="18">
        <f>'EPD information'!$AC$16*Tabell2[[#This Row],[Weight (kg)]]</f>
        <v>0.8246</v>
      </c>
      <c r="AA2825" s="18">
        <f>'EPD information'!$AD$16*Tabell2[[#This Row],[Weight (kg)]]</f>
        <v>0.10317999999999999</v>
      </c>
      <c r="AB2825" s="18" t="s">
        <v>48</v>
      </c>
      <c r="AC2825" s="18">
        <f>'EPD information'!$AF$16*Tabell2[[#This Row],[Weight (kg)]]</f>
        <v>6.5099999999999991E-2</v>
      </c>
      <c r="AD2825" s="18">
        <f>'EPD information'!$AG$16*Tabell2[[#This Row],[Weight (kg)]]</f>
        <v>2.17</v>
      </c>
      <c r="AE2825" s="18">
        <f>'EPD information'!$AH$16*Tabell2[[#This Row],[Weight (kg)]]</f>
        <v>3.4720000000000003E-3</v>
      </c>
      <c r="AF2825" s="21">
        <f>'EPD information'!$AI$16*Tabell2[[#This Row],[Weight (kg)]]</f>
        <v>-16.099999999999998</v>
      </c>
    </row>
    <row r="2826" spans="1:32" x14ac:dyDescent="0.2">
      <c r="A2826" s="36" t="s">
        <v>267</v>
      </c>
      <c r="B2826" s="37" t="s">
        <v>268</v>
      </c>
      <c r="C2826" s="38">
        <v>116414</v>
      </c>
      <c r="D2826" s="39">
        <v>7319660364098</v>
      </c>
      <c r="E2826" s="37" t="s">
        <v>46</v>
      </c>
      <c r="F2826" s="40">
        <v>1250</v>
      </c>
      <c r="G2826" s="37">
        <v>500</v>
      </c>
      <c r="H2826" s="41">
        <v>17.5</v>
      </c>
      <c r="I2826" s="35">
        <f>'EPD information'!$L$16*Tabell2[[#This Row],[Weight (kg)]]</f>
        <v>59.675000000000004</v>
      </c>
      <c r="J2826" s="22">
        <f>'EPD information'!$M$16*Tabell2[[#This Row],[Weight (kg)]]</f>
        <v>1.0395000000000001</v>
      </c>
      <c r="K2826" s="22">
        <f>'EPD information'!$N$16*Tabell2[[#This Row],[Weight (kg)]]</f>
        <v>0.123375</v>
      </c>
      <c r="L2826" s="22">
        <f>'EPD information'!$O$16*Tabell2[[#This Row],[Weight (kg)]]</f>
        <v>0</v>
      </c>
      <c r="M2826" s="22">
        <f>'EPD information'!$P$16*Tabell2[[#This Row],[Weight (kg)]]</f>
        <v>8.2250000000000004E-2</v>
      </c>
      <c r="N2826" s="22">
        <f>'EPD information'!$Q$16*Tabell2[[#This Row],[Weight (kg)]]</f>
        <v>2.73</v>
      </c>
      <c r="O2826" s="22">
        <f>'EPD information'!$R$16*Tabell2[[#This Row],[Weight (kg)]]</f>
        <v>4.4275E-3</v>
      </c>
      <c r="P2826" s="22">
        <f>'EPD information'!$S$16*Tabell2[[#This Row],[Weight (kg)]]</f>
        <v>-21.175000000000001</v>
      </c>
      <c r="Q2826" s="35">
        <f>'Product specific GWP'!$T$16*Tabell2[[#This Row],[Weight (kg)]]</f>
        <v>0.76475000000000004</v>
      </c>
      <c r="R2826" s="35" t="s">
        <v>48</v>
      </c>
      <c r="S2826" s="35">
        <f>'EPD information'!$V$16*Tabell2[[#This Row],[Weight (kg)]]</f>
        <v>0.123375</v>
      </c>
      <c r="T2826" s="35" t="str">
        <f>'EPD information'!$W$16</f>
        <v>ND</v>
      </c>
      <c r="U2826" s="35">
        <f>'EPD information'!$X$16*Tabell2[[#This Row],[Weight (kg)]]</f>
        <v>8.2250000000000004E-2</v>
      </c>
      <c r="V2826" s="35">
        <f>'EPD information'!$Y$16*Tabell2[[#This Row],[Weight (kg)]]</f>
        <v>2.73</v>
      </c>
      <c r="W2826" s="35">
        <f>'EPD information'!$Z$16*Tabell2[[#This Row],[Weight (kg)]]</f>
        <v>4.4275E-3</v>
      </c>
      <c r="X2826" s="35">
        <f>'EPD information'!$AA$16*Tabell2[[#This Row],[Weight (kg)]]</f>
        <v>-21.175000000000001</v>
      </c>
      <c r="Y2826" s="18">
        <f>'EPD information'!$AB$16*Tabell2[[#This Row],[Weight (kg)]]</f>
        <v>58.8</v>
      </c>
      <c r="Z2826" s="18">
        <f>'EPD information'!$AC$16*Tabell2[[#This Row],[Weight (kg)]]</f>
        <v>1.0307500000000001</v>
      </c>
      <c r="AA2826" s="18">
        <f>'EPD information'!$AD$16*Tabell2[[#This Row],[Weight (kg)]]</f>
        <v>0.12897500000000001</v>
      </c>
      <c r="AB2826" s="18" t="s">
        <v>48</v>
      </c>
      <c r="AC2826" s="18">
        <f>'EPD information'!$AF$16*Tabell2[[#This Row],[Weight (kg)]]</f>
        <v>8.1374999999999989E-2</v>
      </c>
      <c r="AD2826" s="18">
        <f>'EPD information'!$AG$16*Tabell2[[#This Row],[Weight (kg)]]</f>
        <v>2.7124999999999999</v>
      </c>
      <c r="AE2826" s="18">
        <f>'EPD information'!$AH$16*Tabell2[[#This Row],[Weight (kg)]]</f>
        <v>4.3400000000000001E-3</v>
      </c>
      <c r="AF2826" s="21">
        <f>'EPD information'!$AI$16*Tabell2[[#This Row],[Weight (kg)]]</f>
        <v>-20.125</v>
      </c>
    </row>
    <row r="2827" spans="1:32" x14ac:dyDescent="0.2">
      <c r="A2827" s="36" t="s">
        <v>269</v>
      </c>
      <c r="B2827" s="37" t="s">
        <v>270</v>
      </c>
      <c r="C2827" s="38">
        <v>276076</v>
      </c>
      <c r="D2827" s="39">
        <v>7319662760768</v>
      </c>
      <c r="E2827" s="37" t="s">
        <v>46</v>
      </c>
      <c r="F2827" s="40">
        <v>0</v>
      </c>
      <c r="G2827" s="37">
        <v>200</v>
      </c>
      <c r="H2827" s="41">
        <v>0.6</v>
      </c>
      <c r="I2827" s="35">
        <f>'EPD information'!$L$16*Tabell2[[#This Row],[Weight (kg)]]</f>
        <v>2.0459999999999998</v>
      </c>
      <c r="J2827" s="22">
        <f>'EPD information'!$M$16*Tabell2[[#This Row],[Weight (kg)]]</f>
        <v>3.5639999999999998E-2</v>
      </c>
      <c r="K2827" s="22">
        <f>'EPD information'!$N$16*Tabell2[[#This Row],[Weight (kg)]]</f>
        <v>4.2299999999999994E-3</v>
      </c>
      <c r="L2827" s="22">
        <f>'EPD information'!$O$16*Tabell2[[#This Row],[Weight (kg)]]</f>
        <v>0</v>
      </c>
      <c r="M2827" s="22">
        <f>'EPD information'!$P$16*Tabell2[[#This Row],[Weight (kg)]]</f>
        <v>2.82E-3</v>
      </c>
      <c r="N2827" s="22">
        <f>'EPD information'!$Q$16*Tabell2[[#This Row],[Weight (kg)]]</f>
        <v>9.3600000000000003E-2</v>
      </c>
      <c r="O2827" s="22">
        <f>'EPD information'!$R$16*Tabell2[[#This Row],[Weight (kg)]]</f>
        <v>1.518E-4</v>
      </c>
      <c r="P2827" s="22">
        <f>'EPD information'!$S$16*Tabell2[[#This Row],[Weight (kg)]]</f>
        <v>-0.72599999999999998</v>
      </c>
      <c r="Q2827" s="35">
        <f>'Product specific GWP'!$T$16*Tabell2[[#This Row],[Weight (kg)]]</f>
        <v>2.622E-2</v>
      </c>
      <c r="R2827" s="35" t="s">
        <v>48</v>
      </c>
      <c r="S2827" s="35">
        <f>'EPD information'!$V$16*Tabell2[[#This Row],[Weight (kg)]]</f>
        <v>4.2299999999999994E-3</v>
      </c>
      <c r="T2827" s="35" t="str">
        <f>'EPD information'!$W$16</f>
        <v>ND</v>
      </c>
      <c r="U2827" s="35">
        <f>'EPD information'!$X$16*Tabell2[[#This Row],[Weight (kg)]]</f>
        <v>2.82E-3</v>
      </c>
      <c r="V2827" s="35">
        <f>'EPD information'!$Y$16*Tabell2[[#This Row],[Weight (kg)]]</f>
        <v>9.3600000000000003E-2</v>
      </c>
      <c r="W2827" s="35">
        <f>'EPD information'!$Z$16*Tabell2[[#This Row],[Weight (kg)]]</f>
        <v>1.518E-4</v>
      </c>
      <c r="X2827" s="35">
        <f>'EPD information'!$AA$16*Tabell2[[#This Row],[Weight (kg)]]</f>
        <v>-0.72599999999999998</v>
      </c>
      <c r="Y2827" s="18">
        <f>'EPD information'!$AB$16*Tabell2[[#This Row],[Weight (kg)]]</f>
        <v>2.016</v>
      </c>
      <c r="Z2827" s="18">
        <f>'EPD information'!$AC$16*Tabell2[[#This Row],[Weight (kg)]]</f>
        <v>3.5339999999999996E-2</v>
      </c>
      <c r="AA2827" s="18">
        <f>'EPD information'!$AD$16*Tabell2[[#This Row],[Weight (kg)]]</f>
        <v>4.4219999999999997E-3</v>
      </c>
      <c r="AB2827" s="18" t="s">
        <v>48</v>
      </c>
      <c r="AC2827" s="18">
        <f>'EPD information'!$AF$16*Tabell2[[#This Row],[Weight (kg)]]</f>
        <v>2.7899999999999995E-3</v>
      </c>
      <c r="AD2827" s="18">
        <f>'EPD information'!$AG$16*Tabell2[[#This Row],[Weight (kg)]]</f>
        <v>9.2999999999999999E-2</v>
      </c>
      <c r="AE2827" s="18">
        <f>'EPD information'!$AH$16*Tabell2[[#This Row],[Weight (kg)]]</f>
        <v>1.4880000000000001E-4</v>
      </c>
      <c r="AF2827" s="21">
        <f>'EPD information'!$AI$16*Tabell2[[#This Row],[Weight (kg)]]</f>
        <v>-0.69</v>
      </c>
    </row>
    <row r="2828" spans="1:32" x14ac:dyDescent="0.2">
      <c r="A2828" s="36" t="s">
        <v>269</v>
      </c>
      <c r="B2828" s="37" t="s">
        <v>270</v>
      </c>
      <c r="C2828" s="38">
        <v>276073</v>
      </c>
      <c r="D2828" s="39">
        <v>7319662760737</v>
      </c>
      <c r="E2828" s="37" t="s">
        <v>46</v>
      </c>
      <c r="F2828" s="40">
        <v>0</v>
      </c>
      <c r="G2828" s="37">
        <v>150</v>
      </c>
      <c r="H2828" s="41">
        <v>0.3</v>
      </c>
      <c r="I2828" s="35">
        <f>'EPD information'!$L$16*Tabell2[[#This Row],[Weight (kg)]]</f>
        <v>1.0229999999999999</v>
      </c>
      <c r="J2828" s="22">
        <f>'EPD information'!$M$16*Tabell2[[#This Row],[Weight (kg)]]</f>
        <v>1.7819999999999999E-2</v>
      </c>
      <c r="K2828" s="22">
        <f>'EPD information'!$N$16*Tabell2[[#This Row],[Weight (kg)]]</f>
        <v>2.1149999999999997E-3</v>
      </c>
      <c r="L2828" s="22">
        <f>'EPD information'!$O$16*Tabell2[[#This Row],[Weight (kg)]]</f>
        <v>0</v>
      </c>
      <c r="M2828" s="22">
        <f>'EPD information'!$P$16*Tabell2[[#This Row],[Weight (kg)]]</f>
        <v>1.41E-3</v>
      </c>
      <c r="N2828" s="22">
        <f>'EPD information'!$Q$16*Tabell2[[#This Row],[Weight (kg)]]</f>
        <v>4.6800000000000001E-2</v>
      </c>
      <c r="O2828" s="22">
        <f>'EPD information'!$R$16*Tabell2[[#This Row],[Weight (kg)]]</f>
        <v>7.5900000000000002E-5</v>
      </c>
      <c r="P2828" s="22">
        <f>'EPD information'!$S$16*Tabell2[[#This Row],[Weight (kg)]]</f>
        <v>-0.36299999999999999</v>
      </c>
      <c r="Q2828" s="35">
        <f>'Product specific GWP'!$T$16*Tabell2[[#This Row],[Weight (kg)]]</f>
        <v>1.311E-2</v>
      </c>
      <c r="R2828" s="35" t="s">
        <v>48</v>
      </c>
      <c r="S2828" s="35">
        <f>'EPD information'!$V$16*Tabell2[[#This Row],[Weight (kg)]]</f>
        <v>2.1149999999999997E-3</v>
      </c>
      <c r="T2828" s="35" t="str">
        <f>'EPD information'!$W$16</f>
        <v>ND</v>
      </c>
      <c r="U2828" s="35">
        <f>'EPD information'!$X$16*Tabell2[[#This Row],[Weight (kg)]]</f>
        <v>1.41E-3</v>
      </c>
      <c r="V2828" s="35">
        <f>'EPD information'!$Y$16*Tabell2[[#This Row],[Weight (kg)]]</f>
        <v>4.6800000000000001E-2</v>
      </c>
      <c r="W2828" s="35">
        <f>'EPD information'!$Z$16*Tabell2[[#This Row],[Weight (kg)]]</f>
        <v>7.5900000000000002E-5</v>
      </c>
      <c r="X2828" s="35">
        <f>'EPD information'!$AA$16*Tabell2[[#This Row],[Weight (kg)]]</f>
        <v>-0.36299999999999999</v>
      </c>
      <c r="Y2828" s="18">
        <f>'EPD information'!$AB$16*Tabell2[[#This Row],[Weight (kg)]]</f>
        <v>1.008</v>
      </c>
      <c r="Z2828" s="18">
        <f>'EPD information'!$AC$16*Tabell2[[#This Row],[Weight (kg)]]</f>
        <v>1.7669999999999998E-2</v>
      </c>
      <c r="AA2828" s="18">
        <f>'EPD information'!$AD$16*Tabell2[[#This Row],[Weight (kg)]]</f>
        <v>2.2109999999999999E-3</v>
      </c>
      <c r="AB2828" s="18" t="s">
        <v>48</v>
      </c>
      <c r="AC2828" s="18">
        <f>'EPD information'!$AF$16*Tabell2[[#This Row],[Weight (kg)]]</f>
        <v>1.3949999999999998E-3</v>
      </c>
      <c r="AD2828" s="18">
        <f>'EPD information'!$AG$16*Tabell2[[#This Row],[Weight (kg)]]</f>
        <v>4.65E-2</v>
      </c>
      <c r="AE2828" s="18">
        <f>'EPD information'!$AH$16*Tabell2[[#This Row],[Weight (kg)]]</f>
        <v>7.4400000000000006E-5</v>
      </c>
      <c r="AF2828" s="21">
        <f>'EPD information'!$AI$16*Tabell2[[#This Row],[Weight (kg)]]</f>
        <v>-0.34499999999999997</v>
      </c>
    </row>
    <row r="2829" spans="1:32" x14ac:dyDescent="0.2">
      <c r="A2829" s="36" t="s">
        <v>269</v>
      </c>
      <c r="B2829" s="37" t="s">
        <v>270</v>
      </c>
      <c r="C2829" s="38">
        <v>276072</v>
      </c>
      <c r="D2829" s="39">
        <v>7319662760720</v>
      </c>
      <c r="E2829" s="37" t="s">
        <v>46</v>
      </c>
      <c r="F2829" s="40">
        <v>0</v>
      </c>
      <c r="G2829" s="37">
        <v>125</v>
      </c>
      <c r="H2829" s="41">
        <v>0.3</v>
      </c>
      <c r="I2829" s="35">
        <f>'EPD information'!$L$16*Tabell2[[#This Row],[Weight (kg)]]</f>
        <v>1.0229999999999999</v>
      </c>
      <c r="J2829" s="22">
        <f>'EPD information'!$M$16*Tabell2[[#This Row],[Weight (kg)]]</f>
        <v>1.7819999999999999E-2</v>
      </c>
      <c r="K2829" s="22">
        <f>'EPD information'!$N$16*Tabell2[[#This Row],[Weight (kg)]]</f>
        <v>2.1149999999999997E-3</v>
      </c>
      <c r="L2829" s="22">
        <f>'EPD information'!$O$16*Tabell2[[#This Row],[Weight (kg)]]</f>
        <v>0</v>
      </c>
      <c r="M2829" s="22">
        <f>'EPD information'!$P$16*Tabell2[[#This Row],[Weight (kg)]]</f>
        <v>1.41E-3</v>
      </c>
      <c r="N2829" s="22">
        <f>'EPD information'!$Q$16*Tabell2[[#This Row],[Weight (kg)]]</f>
        <v>4.6800000000000001E-2</v>
      </c>
      <c r="O2829" s="22">
        <f>'EPD information'!$R$16*Tabell2[[#This Row],[Weight (kg)]]</f>
        <v>7.5900000000000002E-5</v>
      </c>
      <c r="P2829" s="22">
        <f>'EPD information'!$S$16*Tabell2[[#This Row],[Weight (kg)]]</f>
        <v>-0.36299999999999999</v>
      </c>
      <c r="Q2829" s="35">
        <f>'Product specific GWP'!$T$16*Tabell2[[#This Row],[Weight (kg)]]</f>
        <v>1.311E-2</v>
      </c>
      <c r="R2829" s="35" t="s">
        <v>48</v>
      </c>
      <c r="S2829" s="35">
        <f>'EPD information'!$V$16*Tabell2[[#This Row],[Weight (kg)]]</f>
        <v>2.1149999999999997E-3</v>
      </c>
      <c r="T2829" s="35" t="str">
        <f>'EPD information'!$W$16</f>
        <v>ND</v>
      </c>
      <c r="U2829" s="35">
        <f>'EPD information'!$X$16*Tabell2[[#This Row],[Weight (kg)]]</f>
        <v>1.41E-3</v>
      </c>
      <c r="V2829" s="35">
        <f>'EPD information'!$Y$16*Tabell2[[#This Row],[Weight (kg)]]</f>
        <v>4.6800000000000001E-2</v>
      </c>
      <c r="W2829" s="35">
        <f>'EPD information'!$Z$16*Tabell2[[#This Row],[Weight (kg)]]</f>
        <v>7.5900000000000002E-5</v>
      </c>
      <c r="X2829" s="35">
        <f>'EPD information'!$AA$16*Tabell2[[#This Row],[Weight (kg)]]</f>
        <v>-0.36299999999999999</v>
      </c>
      <c r="Y2829" s="18">
        <f>'EPD information'!$AB$16*Tabell2[[#This Row],[Weight (kg)]]</f>
        <v>1.008</v>
      </c>
      <c r="Z2829" s="18">
        <f>'EPD information'!$AC$16*Tabell2[[#This Row],[Weight (kg)]]</f>
        <v>1.7669999999999998E-2</v>
      </c>
      <c r="AA2829" s="18">
        <f>'EPD information'!$AD$16*Tabell2[[#This Row],[Weight (kg)]]</f>
        <v>2.2109999999999999E-3</v>
      </c>
      <c r="AB2829" s="18" t="s">
        <v>48</v>
      </c>
      <c r="AC2829" s="18">
        <f>'EPD information'!$AF$16*Tabell2[[#This Row],[Weight (kg)]]</f>
        <v>1.3949999999999998E-3</v>
      </c>
      <c r="AD2829" s="18">
        <f>'EPD information'!$AG$16*Tabell2[[#This Row],[Weight (kg)]]</f>
        <v>4.65E-2</v>
      </c>
      <c r="AE2829" s="18">
        <f>'EPD information'!$AH$16*Tabell2[[#This Row],[Weight (kg)]]</f>
        <v>7.4400000000000006E-5</v>
      </c>
      <c r="AF2829" s="21">
        <f>'EPD information'!$AI$16*Tabell2[[#This Row],[Weight (kg)]]</f>
        <v>-0.34499999999999997</v>
      </c>
    </row>
    <row r="2830" spans="1:32" x14ac:dyDescent="0.2">
      <c r="A2830" s="36" t="s">
        <v>269</v>
      </c>
      <c r="B2830" s="37" t="s">
        <v>270</v>
      </c>
      <c r="C2830" s="38">
        <v>276071</v>
      </c>
      <c r="D2830" s="39">
        <v>7319662760713</v>
      </c>
      <c r="E2830" s="37" t="s">
        <v>46</v>
      </c>
      <c r="F2830" s="40">
        <v>0</v>
      </c>
      <c r="G2830" s="37">
        <v>100</v>
      </c>
      <c r="H2830" s="41">
        <v>0.2</v>
      </c>
      <c r="I2830" s="35">
        <f>'EPD information'!$L$16*Tabell2[[#This Row],[Weight (kg)]]</f>
        <v>0.68200000000000005</v>
      </c>
      <c r="J2830" s="22">
        <f>'EPD information'!$M$16*Tabell2[[#This Row],[Weight (kg)]]</f>
        <v>1.1880000000000002E-2</v>
      </c>
      <c r="K2830" s="22">
        <f>'EPD information'!$N$16*Tabell2[[#This Row],[Weight (kg)]]</f>
        <v>1.41E-3</v>
      </c>
      <c r="L2830" s="22">
        <f>'EPD information'!$O$16*Tabell2[[#This Row],[Weight (kg)]]</f>
        <v>0</v>
      </c>
      <c r="M2830" s="22">
        <f>'EPD information'!$P$16*Tabell2[[#This Row],[Weight (kg)]]</f>
        <v>9.4000000000000008E-4</v>
      </c>
      <c r="N2830" s="22">
        <f>'EPD information'!$Q$16*Tabell2[[#This Row],[Weight (kg)]]</f>
        <v>3.1200000000000002E-2</v>
      </c>
      <c r="O2830" s="22">
        <f>'EPD information'!$R$16*Tabell2[[#This Row],[Weight (kg)]]</f>
        <v>5.060000000000001E-5</v>
      </c>
      <c r="P2830" s="22">
        <f>'EPD information'!$S$16*Tabell2[[#This Row],[Weight (kg)]]</f>
        <v>-0.24199999999999999</v>
      </c>
      <c r="Q2830" s="35">
        <f>'Product specific GWP'!$T$16*Tabell2[[#This Row],[Weight (kg)]]</f>
        <v>8.7400000000000012E-3</v>
      </c>
      <c r="R2830" s="35" t="s">
        <v>48</v>
      </c>
      <c r="S2830" s="35">
        <f>'EPD information'!$V$16*Tabell2[[#This Row],[Weight (kg)]]</f>
        <v>1.41E-3</v>
      </c>
      <c r="T2830" s="35" t="str">
        <f>'EPD information'!$W$16</f>
        <v>ND</v>
      </c>
      <c r="U2830" s="35">
        <f>'EPD information'!$X$16*Tabell2[[#This Row],[Weight (kg)]]</f>
        <v>9.4000000000000008E-4</v>
      </c>
      <c r="V2830" s="35">
        <f>'EPD information'!$Y$16*Tabell2[[#This Row],[Weight (kg)]]</f>
        <v>3.1200000000000002E-2</v>
      </c>
      <c r="W2830" s="35">
        <f>'EPD information'!$Z$16*Tabell2[[#This Row],[Weight (kg)]]</f>
        <v>5.060000000000001E-5</v>
      </c>
      <c r="X2830" s="35">
        <f>'EPD information'!$AA$16*Tabell2[[#This Row],[Weight (kg)]]</f>
        <v>-0.24199999999999999</v>
      </c>
      <c r="Y2830" s="18">
        <f>'EPD information'!$AB$16*Tabell2[[#This Row],[Weight (kg)]]</f>
        <v>0.67200000000000004</v>
      </c>
      <c r="Z2830" s="18">
        <f>'EPD information'!$AC$16*Tabell2[[#This Row],[Weight (kg)]]</f>
        <v>1.1780000000000001E-2</v>
      </c>
      <c r="AA2830" s="18">
        <f>'EPD information'!$AD$16*Tabell2[[#This Row],[Weight (kg)]]</f>
        <v>1.474E-3</v>
      </c>
      <c r="AB2830" s="18" t="s">
        <v>48</v>
      </c>
      <c r="AC2830" s="18">
        <f>'EPD information'!$AF$16*Tabell2[[#This Row],[Weight (kg)]]</f>
        <v>9.2999999999999995E-4</v>
      </c>
      <c r="AD2830" s="18">
        <f>'EPD information'!$AG$16*Tabell2[[#This Row],[Weight (kg)]]</f>
        <v>3.1E-2</v>
      </c>
      <c r="AE2830" s="18">
        <f>'EPD information'!$AH$16*Tabell2[[#This Row],[Weight (kg)]]</f>
        <v>4.9600000000000006E-5</v>
      </c>
      <c r="AF2830" s="21">
        <f>'EPD information'!$AI$16*Tabell2[[#This Row],[Weight (kg)]]</f>
        <v>-0.22999999999999998</v>
      </c>
    </row>
    <row r="2831" spans="1:32" x14ac:dyDescent="0.2">
      <c r="A2831" s="36" t="s">
        <v>269</v>
      </c>
      <c r="B2831" s="37" t="s">
        <v>270</v>
      </c>
      <c r="C2831" s="38">
        <v>276074</v>
      </c>
      <c r="D2831" s="39">
        <v>7319662760744</v>
      </c>
      <c r="E2831" s="37" t="s">
        <v>46</v>
      </c>
      <c r="F2831" s="40">
        <v>0</v>
      </c>
      <c r="G2831" s="37">
        <v>160</v>
      </c>
      <c r="H2831" s="41">
        <v>0.4</v>
      </c>
      <c r="I2831" s="35">
        <f>'EPD information'!$L$16*Tabell2[[#This Row],[Weight (kg)]]</f>
        <v>1.3640000000000001</v>
      </c>
      <c r="J2831" s="22">
        <f>'EPD information'!$M$16*Tabell2[[#This Row],[Weight (kg)]]</f>
        <v>2.3760000000000003E-2</v>
      </c>
      <c r="K2831" s="22">
        <f>'EPD information'!$N$16*Tabell2[[#This Row],[Weight (kg)]]</f>
        <v>2.82E-3</v>
      </c>
      <c r="L2831" s="22">
        <f>'EPD information'!$O$16*Tabell2[[#This Row],[Weight (kg)]]</f>
        <v>0</v>
      </c>
      <c r="M2831" s="22">
        <f>'EPD information'!$P$16*Tabell2[[#This Row],[Weight (kg)]]</f>
        <v>1.8800000000000002E-3</v>
      </c>
      <c r="N2831" s="22">
        <f>'EPD information'!$Q$16*Tabell2[[#This Row],[Weight (kg)]]</f>
        <v>6.2400000000000004E-2</v>
      </c>
      <c r="O2831" s="22">
        <f>'EPD information'!$R$16*Tabell2[[#This Row],[Weight (kg)]]</f>
        <v>1.0120000000000002E-4</v>
      </c>
      <c r="P2831" s="22">
        <f>'EPD information'!$S$16*Tabell2[[#This Row],[Weight (kg)]]</f>
        <v>-0.48399999999999999</v>
      </c>
      <c r="Q2831" s="35">
        <f>'Product specific GWP'!$T$16*Tabell2[[#This Row],[Weight (kg)]]</f>
        <v>1.7480000000000002E-2</v>
      </c>
      <c r="R2831" s="35" t="s">
        <v>48</v>
      </c>
      <c r="S2831" s="35">
        <f>'EPD information'!$V$16*Tabell2[[#This Row],[Weight (kg)]]</f>
        <v>2.82E-3</v>
      </c>
      <c r="T2831" s="35" t="str">
        <f>'EPD information'!$W$16</f>
        <v>ND</v>
      </c>
      <c r="U2831" s="35">
        <f>'EPD information'!$X$16*Tabell2[[#This Row],[Weight (kg)]]</f>
        <v>1.8800000000000002E-3</v>
      </c>
      <c r="V2831" s="35">
        <f>'EPD information'!$Y$16*Tabell2[[#This Row],[Weight (kg)]]</f>
        <v>6.2400000000000004E-2</v>
      </c>
      <c r="W2831" s="35">
        <f>'EPD information'!$Z$16*Tabell2[[#This Row],[Weight (kg)]]</f>
        <v>1.0120000000000002E-4</v>
      </c>
      <c r="X2831" s="35">
        <f>'EPD information'!$AA$16*Tabell2[[#This Row],[Weight (kg)]]</f>
        <v>-0.48399999999999999</v>
      </c>
      <c r="Y2831" s="18">
        <f>'EPD information'!$AB$16*Tabell2[[#This Row],[Weight (kg)]]</f>
        <v>1.3440000000000001</v>
      </c>
      <c r="Z2831" s="18">
        <f>'EPD information'!$AC$16*Tabell2[[#This Row],[Weight (kg)]]</f>
        <v>2.3560000000000001E-2</v>
      </c>
      <c r="AA2831" s="18">
        <f>'EPD information'!$AD$16*Tabell2[[#This Row],[Weight (kg)]]</f>
        <v>2.9480000000000001E-3</v>
      </c>
      <c r="AB2831" s="18" t="s">
        <v>48</v>
      </c>
      <c r="AC2831" s="18">
        <f>'EPD information'!$AF$16*Tabell2[[#This Row],[Weight (kg)]]</f>
        <v>1.8599999999999999E-3</v>
      </c>
      <c r="AD2831" s="18">
        <f>'EPD information'!$AG$16*Tabell2[[#This Row],[Weight (kg)]]</f>
        <v>6.2E-2</v>
      </c>
      <c r="AE2831" s="18">
        <f>'EPD information'!$AH$16*Tabell2[[#This Row],[Weight (kg)]]</f>
        <v>9.9200000000000012E-5</v>
      </c>
      <c r="AF2831" s="21">
        <f>'EPD information'!$AI$16*Tabell2[[#This Row],[Weight (kg)]]</f>
        <v>-0.45999999999999996</v>
      </c>
    </row>
    <row r="2832" spans="1:32" x14ac:dyDescent="0.2">
      <c r="A2832" s="36" t="s">
        <v>269</v>
      </c>
      <c r="B2832" s="37" t="s">
        <v>270</v>
      </c>
      <c r="C2832" s="38">
        <v>276070</v>
      </c>
      <c r="D2832" s="39">
        <v>7319662760706</v>
      </c>
      <c r="E2832" s="37" t="s">
        <v>46</v>
      </c>
      <c r="F2832" s="40">
        <v>0</v>
      </c>
      <c r="G2832" s="37">
        <v>80</v>
      </c>
      <c r="H2832" s="41">
        <v>0.2571</v>
      </c>
      <c r="I2832" s="35">
        <f>'EPD information'!$L$16*Tabell2[[#This Row],[Weight (kg)]]</f>
        <v>0.87671100000000002</v>
      </c>
      <c r="J2832" s="22">
        <f>'EPD information'!$M$16*Tabell2[[#This Row],[Weight (kg)]]</f>
        <v>1.5271740000000001E-2</v>
      </c>
      <c r="K2832" s="22">
        <f>'EPD information'!$N$16*Tabell2[[#This Row],[Weight (kg)]]</f>
        <v>1.812555E-3</v>
      </c>
      <c r="L2832" s="22">
        <f>'EPD information'!$O$16*Tabell2[[#This Row],[Weight (kg)]]</f>
        <v>0</v>
      </c>
      <c r="M2832" s="22">
        <f>'EPD information'!$P$16*Tabell2[[#This Row],[Weight (kg)]]</f>
        <v>1.2083700000000001E-3</v>
      </c>
      <c r="N2832" s="22">
        <f>'EPD information'!$Q$16*Tabell2[[#This Row],[Weight (kg)]]</f>
        <v>4.01076E-2</v>
      </c>
      <c r="O2832" s="22">
        <f>'EPD information'!$R$16*Tabell2[[#This Row],[Weight (kg)]]</f>
        <v>6.5046300000000008E-5</v>
      </c>
      <c r="P2832" s="22">
        <f>'EPD information'!$S$16*Tabell2[[#This Row],[Weight (kg)]]</f>
        <v>-0.31109100000000001</v>
      </c>
      <c r="Q2832" s="35">
        <f>'Product specific GWP'!$T$16*Tabell2[[#This Row],[Weight (kg)]]</f>
        <v>1.123527E-2</v>
      </c>
      <c r="R2832" s="35" t="s">
        <v>48</v>
      </c>
      <c r="S2832" s="35">
        <f>'EPD information'!$V$16*Tabell2[[#This Row],[Weight (kg)]]</f>
        <v>1.812555E-3</v>
      </c>
      <c r="T2832" s="35" t="str">
        <f>'EPD information'!$W$16</f>
        <v>ND</v>
      </c>
      <c r="U2832" s="35">
        <f>'EPD information'!$X$16*Tabell2[[#This Row],[Weight (kg)]]</f>
        <v>1.2083700000000001E-3</v>
      </c>
      <c r="V2832" s="35">
        <f>'EPD information'!$Y$16*Tabell2[[#This Row],[Weight (kg)]]</f>
        <v>4.01076E-2</v>
      </c>
      <c r="W2832" s="35">
        <f>'EPD information'!$Z$16*Tabell2[[#This Row],[Weight (kg)]]</f>
        <v>6.5046300000000008E-5</v>
      </c>
      <c r="X2832" s="35">
        <f>'EPD information'!$AA$16*Tabell2[[#This Row],[Weight (kg)]]</f>
        <v>-0.31109100000000001</v>
      </c>
      <c r="Y2832" s="18">
        <f>'EPD information'!$AB$16*Tabell2[[#This Row],[Weight (kg)]]</f>
        <v>0.86385599999999996</v>
      </c>
      <c r="Z2832" s="18">
        <f>'EPD information'!$AC$16*Tabell2[[#This Row],[Weight (kg)]]</f>
        <v>1.5143190000000001E-2</v>
      </c>
      <c r="AA2832" s="18">
        <f>'EPD information'!$AD$16*Tabell2[[#This Row],[Weight (kg)]]</f>
        <v>1.894827E-3</v>
      </c>
      <c r="AB2832" s="18" t="s">
        <v>48</v>
      </c>
      <c r="AC2832" s="18">
        <f>'EPD information'!$AF$16*Tabell2[[#This Row],[Weight (kg)]]</f>
        <v>1.1955149999999999E-3</v>
      </c>
      <c r="AD2832" s="18">
        <f>'EPD information'!$AG$16*Tabell2[[#This Row],[Weight (kg)]]</f>
        <v>3.9850499999999997E-2</v>
      </c>
      <c r="AE2832" s="18">
        <f>'EPD information'!$AH$16*Tabell2[[#This Row],[Weight (kg)]]</f>
        <v>6.3760800000000001E-5</v>
      </c>
      <c r="AF2832" s="21">
        <f>'EPD information'!$AI$16*Tabell2[[#This Row],[Weight (kg)]]</f>
        <v>-0.29566499999999996</v>
      </c>
    </row>
    <row r="2833" spans="1:32" x14ac:dyDescent="0.2">
      <c r="A2833" s="36" t="s">
        <v>269</v>
      </c>
      <c r="B2833" s="37" t="s">
        <v>270</v>
      </c>
      <c r="C2833" s="38">
        <v>276081</v>
      </c>
      <c r="D2833" s="39">
        <v>7319662760812</v>
      </c>
      <c r="E2833" s="37" t="s">
        <v>46</v>
      </c>
      <c r="F2833" s="40">
        <v>0</v>
      </c>
      <c r="G2833" s="37">
        <v>315</v>
      </c>
      <c r="H2833" s="41">
        <v>1.3</v>
      </c>
      <c r="I2833" s="35">
        <f>'EPD information'!$L$16*Tabell2[[#This Row],[Weight (kg)]]</f>
        <v>4.4330000000000007</v>
      </c>
      <c r="J2833" s="22">
        <f>'EPD information'!$M$16*Tabell2[[#This Row],[Weight (kg)]]</f>
        <v>7.7220000000000011E-2</v>
      </c>
      <c r="K2833" s="22">
        <f>'EPD information'!$N$16*Tabell2[[#This Row],[Weight (kg)]]</f>
        <v>9.1649999999999995E-3</v>
      </c>
      <c r="L2833" s="22">
        <f>'EPD information'!$O$16*Tabell2[[#This Row],[Weight (kg)]]</f>
        <v>0</v>
      </c>
      <c r="M2833" s="22">
        <f>'EPD information'!$P$16*Tabell2[[#This Row],[Weight (kg)]]</f>
        <v>6.1100000000000008E-3</v>
      </c>
      <c r="N2833" s="22">
        <f>'EPD information'!$Q$16*Tabell2[[#This Row],[Weight (kg)]]</f>
        <v>0.20280000000000001</v>
      </c>
      <c r="O2833" s="22">
        <f>'EPD information'!$R$16*Tabell2[[#This Row],[Weight (kg)]]</f>
        <v>3.2890000000000003E-4</v>
      </c>
      <c r="P2833" s="22">
        <f>'EPD information'!$S$16*Tabell2[[#This Row],[Weight (kg)]]</f>
        <v>-1.573</v>
      </c>
      <c r="Q2833" s="35">
        <f>'Product specific GWP'!$T$16*Tabell2[[#This Row],[Weight (kg)]]</f>
        <v>5.6810000000000006E-2</v>
      </c>
      <c r="R2833" s="35" t="s">
        <v>48</v>
      </c>
      <c r="S2833" s="35">
        <f>'EPD information'!$V$16*Tabell2[[#This Row],[Weight (kg)]]</f>
        <v>9.1649999999999995E-3</v>
      </c>
      <c r="T2833" s="35" t="str">
        <f>'EPD information'!$W$16</f>
        <v>ND</v>
      </c>
      <c r="U2833" s="35">
        <f>'EPD information'!$X$16*Tabell2[[#This Row],[Weight (kg)]]</f>
        <v>6.1100000000000008E-3</v>
      </c>
      <c r="V2833" s="35">
        <f>'EPD information'!$Y$16*Tabell2[[#This Row],[Weight (kg)]]</f>
        <v>0.20280000000000001</v>
      </c>
      <c r="W2833" s="35">
        <f>'EPD information'!$Z$16*Tabell2[[#This Row],[Weight (kg)]]</f>
        <v>3.2890000000000003E-4</v>
      </c>
      <c r="X2833" s="35">
        <f>'EPD information'!$AA$16*Tabell2[[#This Row],[Weight (kg)]]</f>
        <v>-1.573</v>
      </c>
      <c r="Y2833" s="18">
        <f>'EPD information'!$AB$16*Tabell2[[#This Row],[Weight (kg)]]</f>
        <v>4.3680000000000003</v>
      </c>
      <c r="Z2833" s="18">
        <f>'EPD information'!$AC$16*Tabell2[[#This Row],[Weight (kg)]]</f>
        <v>7.6569999999999999E-2</v>
      </c>
      <c r="AA2833" s="18">
        <f>'EPD information'!$AD$16*Tabell2[[#This Row],[Weight (kg)]]</f>
        <v>9.5809999999999992E-3</v>
      </c>
      <c r="AB2833" s="18" t="s">
        <v>48</v>
      </c>
      <c r="AC2833" s="18">
        <f>'EPD information'!$AF$16*Tabell2[[#This Row],[Weight (kg)]]</f>
        <v>6.045E-3</v>
      </c>
      <c r="AD2833" s="18">
        <f>'EPD information'!$AG$16*Tabell2[[#This Row],[Weight (kg)]]</f>
        <v>0.20150000000000001</v>
      </c>
      <c r="AE2833" s="18">
        <f>'EPD information'!$AH$16*Tabell2[[#This Row],[Weight (kg)]]</f>
        <v>3.2240000000000003E-4</v>
      </c>
      <c r="AF2833" s="21">
        <f>'EPD information'!$AI$16*Tabell2[[#This Row],[Weight (kg)]]</f>
        <v>-1.4949999999999999</v>
      </c>
    </row>
    <row r="2834" spans="1:32" x14ac:dyDescent="0.2">
      <c r="A2834" s="36" t="s">
        <v>269</v>
      </c>
      <c r="B2834" s="37" t="s">
        <v>270</v>
      </c>
      <c r="C2834" s="38">
        <v>276078</v>
      </c>
      <c r="D2834" s="39">
        <v>7319662760782</v>
      </c>
      <c r="E2834" s="37" t="s">
        <v>46</v>
      </c>
      <c r="F2834" s="40">
        <v>0</v>
      </c>
      <c r="G2834" s="37">
        <v>250</v>
      </c>
      <c r="H2834" s="41">
        <v>0.9</v>
      </c>
      <c r="I2834" s="35">
        <f>'EPD information'!$L$16*Tabell2[[#This Row],[Weight (kg)]]</f>
        <v>3.0690000000000004</v>
      </c>
      <c r="J2834" s="22">
        <f>'EPD information'!$M$16*Tabell2[[#This Row],[Weight (kg)]]</f>
        <v>5.3460000000000001E-2</v>
      </c>
      <c r="K2834" s="22">
        <f>'EPD information'!$N$16*Tabell2[[#This Row],[Weight (kg)]]</f>
        <v>6.3449999999999999E-3</v>
      </c>
      <c r="L2834" s="22">
        <f>'EPD information'!$O$16*Tabell2[[#This Row],[Weight (kg)]]</f>
        <v>0</v>
      </c>
      <c r="M2834" s="22">
        <f>'EPD information'!$P$16*Tabell2[[#This Row],[Weight (kg)]]</f>
        <v>4.2300000000000003E-3</v>
      </c>
      <c r="N2834" s="22">
        <f>'EPD information'!$Q$16*Tabell2[[#This Row],[Weight (kg)]]</f>
        <v>0.1404</v>
      </c>
      <c r="O2834" s="22">
        <f>'EPD information'!$R$16*Tabell2[[#This Row],[Weight (kg)]]</f>
        <v>2.2770000000000003E-4</v>
      </c>
      <c r="P2834" s="22">
        <f>'EPD information'!$S$16*Tabell2[[#This Row],[Weight (kg)]]</f>
        <v>-1.089</v>
      </c>
      <c r="Q2834" s="35">
        <f>'Product specific GWP'!$T$16*Tabell2[[#This Row],[Weight (kg)]]</f>
        <v>3.9330000000000004E-2</v>
      </c>
      <c r="R2834" s="35" t="s">
        <v>48</v>
      </c>
      <c r="S2834" s="35">
        <f>'EPD information'!$V$16*Tabell2[[#This Row],[Weight (kg)]]</f>
        <v>6.3449999999999999E-3</v>
      </c>
      <c r="T2834" s="35" t="str">
        <f>'EPD information'!$W$16</f>
        <v>ND</v>
      </c>
      <c r="U2834" s="35">
        <f>'EPD information'!$X$16*Tabell2[[#This Row],[Weight (kg)]]</f>
        <v>4.2300000000000003E-3</v>
      </c>
      <c r="V2834" s="35">
        <f>'EPD information'!$Y$16*Tabell2[[#This Row],[Weight (kg)]]</f>
        <v>0.1404</v>
      </c>
      <c r="W2834" s="35">
        <f>'EPD information'!$Z$16*Tabell2[[#This Row],[Weight (kg)]]</f>
        <v>2.2770000000000003E-4</v>
      </c>
      <c r="X2834" s="35">
        <f>'EPD information'!$AA$16*Tabell2[[#This Row],[Weight (kg)]]</f>
        <v>-1.089</v>
      </c>
      <c r="Y2834" s="18">
        <f>'EPD information'!$AB$16*Tabell2[[#This Row],[Weight (kg)]]</f>
        <v>3.024</v>
      </c>
      <c r="Z2834" s="18">
        <f>'EPD information'!$AC$16*Tabell2[[#This Row],[Weight (kg)]]</f>
        <v>5.3010000000000002E-2</v>
      </c>
      <c r="AA2834" s="18">
        <f>'EPD information'!$AD$16*Tabell2[[#This Row],[Weight (kg)]]</f>
        <v>6.633E-3</v>
      </c>
      <c r="AB2834" s="18" t="s">
        <v>48</v>
      </c>
      <c r="AC2834" s="18">
        <f>'EPD information'!$AF$16*Tabell2[[#This Row],[Weight (kg)]]</f>
        <v>4.1849999999999995E-3</v>
      </c>
      <c r="AD2834" s="18">
        <f>'EPD information'!$AG$16*Tabell2[[#This Row],[Weight (kg)]]</f>
        <v>0.13950000000000001</v>
      </c>
      <c r="AE2834" s="18">
        <f>'EPD information'!$AH$16*Tabell2[[#This Row],[Weight (kg)]]</f>
        <v>2.232E-4</v>
      </c>
      <c r="AF2834" s="21">
        <f>'EPD information'!$AI$16*Tabell2[[#This Row],[Weight (kg)]]</f>
        <v>-1.0349999999999999</v>
      </c>
    </row>
    <row r="2835" spans="1:32" x14ac:dyDescent="0.2">
      <c r="A2835" s="36" t="s">
        <v>269</v>
      </c>
      <c r="B2835" s="37" t="s">
        <v>270</v>
      </c>
      <c r="C2835" s="38">
        <v>276083</v>
      </c>
      <c r="D2835" s="39">
        <v>7319662760836</v>
      </c>
      <c r="E2835" s="37" t="s">
        <v>46</v>
      </c>
      <c r="F2835" s="40">
        <v>0</v>
      </c>
      <c r="G2835" s="37">
        <v>400</v>
      </c>
      <c r="H2835" s="41">
        <v>2</v>
      </c>
      <c r="I2835" s="35">
        <f>'EPD information'!$L$16*Tabell2[[#This Row],[Weight (kg)]]</f>
        <v>6.82</v>
      </c>
      <c r="J2835" s="22">
        <f>'EPD information'!$M$16*Tabell2[[#This Row],[Weight (kg)]]</f>
        <v>0.1188</v>
      </c>
      <c r="K2835" s="22">
        <f>'EPD information'!$N$16*Tabell2[[#This Row],[Weight (kg)]]</f>
        <v>1.41E-2</v>
      </c>
      <c r="L2835" s="22">
        <f>'EPD information'!$O$16*Tabell2[[#This Row],[Weight (kg)]]</f>
        <v>0</v>
      </c>
      <c r="M2835" s="22">
        <f>'EPD information'!$P$16*Tabell2[[#This Row],[Weight (kg)]]</f>
        <v>9.4000000000000004E-3</v>
      </c>
      <c r="N2835" s="22">
        <f>'EPD information'!$Q$16*Tabell2[[#This Row],[Weight (kg)]]</f>
        <v>0.312</v>
      </c>
      <c r="O2835" s="22">
        <f>'EPD information'!$R$16*Tabell2[[#This Row],[Weight (kg)]]</f>
        <v>5.0600000000000005E-4</v>
      </c>
      <c r="P2835" s="22">
        <f>'EPD information'!$S$16*Tabell2[[#This Row],[Weight (kg)]]</f>
        <v>-2.42</v>
      </c>
      <c r="Q2835" s="35">
        <f>'Product specific GWP'!$T$16*Tabell2[[#This Row],[Weight (kg)]]</f>
        <v>8.7400000000000005E-2</v>
      </c>
      <c r="R2835" s="35" t="s">
        <v>48</v>
      </c>
      <c r="S2835" s="35">
        <f>'EPD information'!$V$16*Tabell2[[#This Row],[Weight (kg)]]</f>
        <v>1.41E-2</v>
      </c>
      <c r="T2835" s="35" t="str">
        <f>'EPD information'!$W$16</f>
        <v>ND</v>
      </c>
      <c r="U2835" s="35">
        <f>'EPD information'!$X$16*Tabell2[[#This Row],[Weight (kg)]]</f>
        <v>9.4000000000000004E-3</v>
      </c>
      <c r="V2835" s="35">
        <f>'EPD information'!$Y$16*Tabell2[[#This Row],[Weight (kg)]]</f>
        <v>0.312</v>
      </c>
      <c r="W2835" s="35">
        <f>'EPD information'!$Z$16*Tabell2[[#This Row],[Weight (kg)]]</f>
        <v>5.0600000000000005E-4</v>
      </c>
      <c r="X2835" s="35">
        <f>'EPD information'!$AA$16*Tabell2[[#This Row],[Weight (kg)]]</f>
        <v>-2.42</v>
      </c>
      <c r="Y2835" s="18">
        <f>'EPD information'!$AB$16*Tabell2[[#This Row],[Weight (kg)]]</f>
        <v>6.72</v>
      </c>
      <c r="Z2835" s="18">
        <f>'EPD information'!$AC$16*Tabell2[[#This Row],[Weight (kg)]]</f>
        <v>0.1178</v>
      </c>
      <c r="AA2835" s="18">
        <f>'EPD information'!$AD$16*Tabell2[[#This Row],[Weight (kg)]]</f>
        <v>1.474E-2</v>
      </c>
      <c r="AB2835" s="18" t="s">
        <v>48</v>
      </c>
      <c r="AC2835" s="18">
        <f>'EPD information'!$AF$16*Tabell2[[#This Row],[Weight (kg)]]</f>
        <v>9.2999999999999992E-3</v>
      </c>
      <c r="AD2835" s="18">
        <f>'EPD information'!$AG$16*Tabell2[[#This Row],[Weight (kg)]]</f>
        <v>0.31</v>
      </c>
      <c r="AE2835" s="18">
        <f>'EPD information'!$AH$16*Tabell2[[#This Row],[Weight (kg)]]</f>
        <v>4.9600000000000002E-4</v>
      </c>
      <c r="AF2835" s="21">
        <f>'EPD information'!$AI$16*Tabell2[[#This Row],[Weight (kg)]]</f>
        <v>-2.2999999999999998</v>
      </c>
    </row>
    <row r="2836" spans="1:32" x14ac:dyDescent="0.2">
      <c r="A2836" s="36" t="s">
        <v>269</v>
      </c>
      <c r="B2836" s="37" t="s">
        <v>270</v>
      </c>
      <c r="C2836" s="38">
        <v>276084</v>
      </c>
      <c r="D2836" s="39">
        <v>7319662760843</v>
      </c>
      <c r="E2836" s="37" t="s">
        <v>46</v>
      </c>
      <c r="F2836" s="40">
        <v>0</v>
      </c>
      <c r="G2836" s="37">
        <v>450</v>
      </c>
      <c r="H2836" s="41">
        <v>2.4</v>
      </c>
      <c r="I2836" s="35">
        <f>'EPD information'!$L$16*Tabell2[[#This Row],[Weight (kg)]]</f>
        <v>8.1839999999999993</v>
      </c>
      <c r="J2836" s="22">
        <f>'EPD information'!$M$16*Tabell2[[#This Row],[Weight (kg)]]</f>
        <v>0.14255999999999999</v>
      </c>
      <c r="K2836" s="22">
        <f>'EPD information'!$N$16*Tabell2[[#This Row],[Weight (kg)]]</f>
        <v>1.6919999999999998E-2</v>
      </c>
      <c r="L2836" s="22">
        <f>'EPD information'!$O$16*Tabell2[[#This Row],[Weight (kg)]]</f>
        <v>0</v>
      </c>
      <c r="M2836" s="22">
        <f>'EPD information'!$P$16*Tabell2[[#This Row],[Weight (kg)]]</f>
        <v>1.128E-2</v>
      </c>
      <c r="N2836" s="22">
        <f>'EPD information'!$Q$16*Tabell2[[#This Row],[Weight (kg)]]</f>
        <v>0.37440000000000001</v>
      </c>
      <c r="O2836" s="22">
        <f>'EPD information'!$R$16*Tabell2[[#This Row],[Weight (kg)]]</f>
        <v>6.0720000000000001E-4</v>
      </c>
      <c r="P2836" s="22">
        <f>'EPD information'!$S$16*Tabell2[[#This Row],[Weight (kg)]]</f>
        <v>-2.9039999999999999</v>
      </c>
      <c r="Q2836" s="35">
        <f>'Product specific GWP'!$T$16*Tabell2[[#This Row],[Weight (kg)]]</f>
        <v>0.10488</v>
      </c>
      <c r="R2836" s="35" t="s">
        <v>48</v>
      </c>
      <c r="S2836" s="35">
        <f>'EPD information'!$V$16*Tabell2[[#This Row],[Weight (kg)]]</f>
        <v>1.6919999999999998E-2</v>
      </c>
      <c r="T2836" s="35" t="str">
        <f>'EPD information'!$W$16</f>
        <v>ND</v>
      </c>
      <c r="U2836" s="35">
        <f>'EPD information'!$X$16*Tabell2[[#This Row],[Weight (kg)]]</f>
        <v>1.128E-2</v>
      </c>
      <c r="V2836" s="35">
        <f>'EPD information'!$Y$16*Tabell2[[#This Row],[Weight (kg)]]</f>
        <v>0.37440000000000001</v>
      </c>
      <c r="W2836" s="35">
        <f>'EPD information'!$Z$16*Tabell2[[#This Row],[Weight (kg)]]</f>
        <v>6.0720000000000001E-4</v>
      </c>
      <c r="X2836" s="35">
        <f>'EPD information'!$AA$16*Tabell2[[#This Row],[Weight (kg)]]</f>
        <v>-2.9039999999999999</v>
      </c>
      <c r="Y2836" s="18">
        <f>'EPD information'!$AB$16*Tabell2[[#This Row],[Weight (kg)]]</f>
        <v>8.0640000000000001</v>
      </c>
      <c r="Z2836" s="18">
        <f>'EPD information'!$AC$16*Tabell2[[#This Row],[Weight (kg)]]</f>
        <v>0.14135999999999999</v>
      </c>
      <c r="AA2836" s="18">
        <f>'EPD information'!$AD$16*Tabell2[[#This Row],[Weight (kg)]]</f>
        <v>1.7687999999999999E-2</v>
      </c>
      <c r="AB2836" s="18" t="s">
        <v>48</v>
      </c>
      <c r="AC2836" s="18">
        <f>'EPD information'!$AF$16*Tabell2[[#This Row],[Weight (kg)]]</f>
        <v>1.1159999999999998E-2</v>
      </c>
      <c r="AD2836" s="18">
        <f>'EPD information'!$AG$16*Tabell2[[#This Row],[Weight (kg)]]</f>
        <v>0.372</v>
      </c>
      <c r="AE2836" s="18">
        <f>'EPD information'!$AH$16*Tabell2[[#This Row],[Weight (kg)]]</f>
        <v>5.9520000000000005E-4</v>
      </c>
      <c r="AF2836" s="21">
        <f>'EPD information'!$AI$16*Tabell2[[#This Row],[Weight (kg)]]</f>
        <v>-2.76</v>
      </c>
    </row>
    <row r="2837" spans="1:32" x14ac:dyDescent="0.2">
      <c r="A2837" s="36" t="s">
        <v>269</v>
      </c>
      <c r="B2837" s="37" t="s">
        <v>270</v>
      </c>
      <c r="C2837" s="38">
        <v>276080</v>
      </c>
      <c r="D2837" s="39">
        <v>7319662760805</v>
      </c>
      <c r="E2837" s="37" t="s">
        <v>46</v>
      </c>
      <c r="F2837" s="40">
        <v>0</v>
      </c>
      <c r="G2837" s="37">
        <v>300</v>
      </c>
      <c r="H2837" s="41">
        <v>1.1000000000000001</v>
      </c>
      <c r="I2837" s="35">
        <f>'EPD information'!$L$16*Tabell2[[#This Row],[Weight (kg)]]</f>
        <v>3.7510000000000003</v>
      </c>
      <c r="J2837" s="22">
        <f>'EPD information'!$M$16*Tabell2[[#This Row],[Weight (kg)]]</f>
        <v>6.5340000000000009E-2</v>
      </c>
      <c r="K2837" s="22">
        <f>'EPD information'!$N$16*Tabell2[[#This Row],[Weight (kg)]]</f>
        <v>7.7550000000000006E-3</v>
      </c>
      <c r="L2837" s="22">
        <f>'EPD information'!$O$16*Tabell2[[#This Row],[Weight (kg)]]</f>
        <v>0</v>
      </c>
      <c r="M2837" s="22">
        <f>'EPD information'!$P$16*Tabell2[[#This Row],[Weight (kg)]]</f>
        <v>5.170000000000001E-3</v>
      </c>
      <c r="N2837" s="22">
        <f>'EPD information'!$Q$16*Tabell2[[#This Row],[Weight (kg)]]</f>
        <v>0.1716</v>
      </c>
      <c r="O2837" s="22">
        <f>'EPD information'!$R$16*Tabell2[[#This Row],[Weight (kg)]]</f>
        <v>2.7830000000000004E-4</v>
      </c>
      <c r="P2837" s="22">
        <f>'EPD information'!$S$16*Tabell2[[#This Row],[Weight (kg)]]</f>
        <v>-1.331</v>
      </c>
      <c r="Q2837" s="35">
        <f>'Product specific GWP'!$T$16*Tabell2[[#This Row],[Weight (kg)]]</f>
        <v>4.8070000000000009E-2</v>
      </c>
      <c r="R2837" s="35" t="s">
        <v>48</v>
      </c>
      <c r="S2837" s="35">
        <f>'EPD information'!$V$16*Tabell2[[#This Row],[Weight (kg)]]</f>
        <v>7.7550000000000006E-3</v>
      </c>
      <c r="T2837" s="35" t="str">
        <f>'EPD information'!$W$16</f>
        <v>ND</v>
      </c>
      <c r="U2837" s="35">
        <f>'EPD information'!$X$16*Tabell2[[#This Row],[Weight (kg)]]</f>
        <v>5.170000000000001E-3</v>
      </c>
      <c r="V2837" s="35">
        <f>'EPD information'!$Y$16*Tabell2[[#This Row],[Weight (kg)]]</f>
        <v>0.1716</v>
      </c>
      <c r="W2837" s="35">
        <f>'EPD information'!$Z$16*Tabell2[[#This Row],[Weight (kg)]]</f>
        <v>2.7830000000000004E-4</v>
      </c>
      <c r="X2837" s="35">
        <f>'EPD information'!$AA$16*Tabell2[[#This Row],[Weight (kg)]]</f>
        <v>-1.331</v>
      </c>
      <c r="Y2837" s="18">
        <f>'EPD information'!$AB$16*Tabell2[[#This Row],[Weight (kg)]]</f>
        <v>3.6960000000000002</v>
      </c>
      <c r="Z2837" s="18">
        <f>'EPD information'!$AC$16*Tabell2[[#This Row],[Weight (kg)]]</f>
        <v>6.479E-2</v>
      </c>
      <c r="AA2837" s="18">
        <f>'EPD information'!$AD$16*Tabell2[[#This Row],[Weight (kg)]]</f>
        <v>8.1069999999999996E-3</v>
      </c>
      <c r="AB2837" s="18" t="s">
        <v>48</v>
      </c>
      <c r="AC2837" s="18">
        <f>'EPD information'!$AF$16*Tabell2[[#This Row],[Weight (kg)]]</f>
        <v>5.1149999999999998E-3</v>
      </c>
      <c r="AD2837" s="18">
        <f>'EPD information'!$AG$16*Tabell2[[#This Row],[Weight (kg)]]</f>
        <v>0.17050000000000001</v>
      </c>
      <c r="AE2837" s="18">
        <f>'EPD information'!$AH$16*Tabell2[[#This Row],[Weight (kg)]]</f>
        <v>2.7280000000000002E-4</v>
      </c>
      <c r="AF2837" s="21">
        <f>'EPD information'!$AI$16*Tabell2[[#This Row],[Weight (kg)]]</f>
        <v>-1.2649999999999999</v>
      </c>
    </row>
    <row r="2838" spans="1:32" x14ac:dyDescent="0.2">
      <c r="A2838" s="36" t="s">
        <v>269</v>
      </c>
      <c r="B2838" s="37" t="s">
        <v>270</v>
      </c>
      <c r="C2838" s="38">
        <v>276082</v>
      </c>
      <c r="D2838" s="39">
        <v>7319662760829</v>
      </c>
      <c r="E2838" s="37" t="s">
        <v>46</v>
      </c>
      <c r="F2838" s="40">
        <v>0</v>
      </c>
      <c r="G2838" s="37">
        <v>355</v>
      </c>
      <c r="H2838" s="41">
        <v>1.6</v>
      </c>
      <c r="I2838" s="35">
        <f>'EPD information'!$L$16*Tabell2[[#This Row],[Weight (kg)]]</f>
        <v>5.4560000000000004</v>
      </c>
      <c r="J2838" s="22">
        <f>'EPD information'!$M$16*Tabell2[[#This Row],[Weight (kg)]]</f>
        <v>9.5040000000000013E-2</v>
      </c>
      <c r="K2838" s="22">
        <f>'EPD information'!$N$16*Tabell2[[#This Row],[Weight (kg)]]</f>
        <v>1.128E-2</v>
      </c>
      <c r="L2838" s="22">
        <f>'EPD information'!$O$16*Tabell2[[#This Row],[Weight (kg)]]</f>
        <v>0</v>
      </c>
      <c r="M2838" s="22">
        <f>'EPD information'!$P$16*Tabell2[[#This Row],[Weight (kg)]]</f>
        <v>7.5200000000000006E-3</v>
      </c>
      <c r="N2838" s="22">
        <f>'EPD information'!$Q$16*Tabell2[[#This Row],[Weight (kg)]]</f>
        <v>0.24960000000000002</v>
      </c>
      <c r="O2838" s="22">
        <f>'EPD information'!$R$16*Tabell2[[#This Row],[Weight (kg)]]</f>
        <v>4.0480000000000008E-4</v>
      </c>
      <c r="P2838" s="22">
        <f>'EPD information'!$S$16*Tabell2[[#This Row],[Weight (kg)]]</f>
        <v>-1.9359999999999999</v>
      </c>
      <c r="Q2838" s="35">
        <f>'Product specific GWP'!$T$16*Tabell2[[#This Row],[Weight (kg)]]</f>
        <v>6.992000000000001E-2</v>
      </c>
      <c r="R2838" s="35" t="s">
        <v>48</v>
      </c>
      <c r="S2838" s="35">
        <f>'EPD information'!$V$16*Tabell2[[#This Row],[Weight (kg)]]</f>
        <v>1.128E-2</v>
      </c>
      <c r="T2838" s="35" t="str">
        <f>'EPD information'!$W$16</f>
        <v>ND</v>
      </c>
      <c r="U2838" s="35">
        <f>'EPD information'!$X$16*Tabell2[[#This Row],[Weight (kg)]]</f>
        <v>7.5200000000000006E-3</v>
      </c>
      <c r="V2838" s="35">
        <f>'EPD information'!$Y$16*Tabell2[[#This Row],[Weight (kg)]]</f>
        <v>0.24960000000000002</v>
      </c>
      <c r="W2838" s="35">
        <f>'EPD information'!$Z$16*Tabell2[[#This Row],[Weight (kg)]]</f>
        <v>4.0480000000000008E-4</v>
      </c>
      <c r="X2838" s="35">
        <f>'EPD information'!$AA$16*Tabell2[[#This Row],[Weight (kg)]]</f>
        <v>-1.9359999999999999</v>
      </c>
      <c r="Y2838" s="18">
        <f>'EPD information'!$AB$16*Tabell2[[#This Row],[Weight (kg)]]</f>
        <v>5.3760000000000003</v>
      </c>
      <c r="Z2838" s="18">
        <f>'EPD information'!$AC$16*Tabell2[[#This Row],[Weight (kg)]]</f>
        <v>9.4240000000000004E-2</v>
      </c>
      <c r="AA2838" s="18">
        <f>'EPD information'!$AD$16*Tabell2[[#This Row],[Weight (kg)]]</f>
        <v>1.1792E-2</v>
      </c>
      <c r="AB2838" s="18" t="s">
        <v>48</v>
      </c>
      <c r="AC2838" s="18">
        <f>'EPD information'!$AF$16*Tabell2[[#This Row],[Weight (kg)]]</f>
        <v>7.4399999999999996E-3</v>
      </c>
      <c r="AD2838" s="18">
        <f>'EPD information'!$AG$16*Tabell2[[#This Row],[Weight (kg)]]</f>
        <v>0.248</v>
      </c>
      <c r="AE2838" s="18">
        <f>'EPD information'!$AH$16*Tabell2[[#This Row],[Weight (kg)]]</f>
        <v>3.9680000000000005E-4</v>
      </c>
      <c r="AF2838" s="21">
        <f>'EPD information'!$AI$16*Tabell2[[#This Row],[Weight (kg)]]</f>
        <v>-1.8399999999999999</v>
      </c>
    </row>
    <row r="2839" spans="1:32" x14ac:dyDescent="0.2">
      <c r="A2839" s="36" t="s">
        <v>269</v>
      </c>
      <c r="B2839" s="37" t="s">
        <v>270</v>
      </c>
      <c r="C2839" s="38">
        <v>276075</v>
      </c>
      <c r="D2839" s="39">
        <v>7319662760751</v>
      </c>
      <c r="E2839" s="37" t="s">
        <v>46</v>
      </c>
      <c r="F2839" s="40">
        <v>0</v>
      </c>
      <c r="G2839" s="37">
        <v>180</v>
      </c>
      <c r="H2839" s="41">
        <v>0.5</v>
      </c>
      <c r="I2839" s="35">
        <f>'EPD information'!$L$16*Tabell2[[#This Row],[Weight (kg)]]</f>
        <v>1.7050000000000001</v>
      </c>
      <c r="J2839" s="22">
        <f>'EPD information'!$M$16*Tabell2[[#This Row],[Weight (kg)]]</f>
        <v>2.9700000000000001E-2</v>
      </c>
      <c r="K2839" s="22">
        <f>'EPD information'!$N$16*Tabell2[[#This Row],[Weight (kg)]]</f>
        <v>3.5249999999999999E-3</v>
      </c>
      <c r="L2839" s="22">
        <f>'EPD information'!$O$16*Tabell2[[#This Row],[Weight (kg)]]</f>
        <v>0</v>
      </c>
      <c r="M2839" s="22">
        <f>'EPD information'!$P$16*Tabell2[[#This Row],[Weight (kg)]]</f>
        <v>2.3500000000000001E-3</v>
      </c>
      <c r="N2839" s="22">
        <f>'EPD information'!$Q$16*Tabell2[[#This Row],[Weight (kg)]]</f>
        <v>7.8E-2</v>
      </c>
      <c r="O2839" s="22">
        <f>'EPD information'!$R$16*Tabell2[[#This Row],[Weight (kg)]]</f>
        <v>1.2650000000000001E-4</v>
      </c>
      <c r="P2839" s="22">
        <f>'EPD information'!$S$16*Tabell2[[#This Row],[Weight (kg)]]</f>
        <v>-0.60499999999999998</v>
      </c>
      <c r="Q2839" s="35">
        <f>'Product specific GWP'!$T$16*Tabell2[[#This Row],[Weight (kg)]]</f>
        <v>2.1850000000000001E-2</v>
      </c>
      <c r="R2839" s="35" t="s">
        <v>48</v>
      </c>
      <c r="S2839" s="35">
        <f>'EPD information'!$V$16*Tabell2[[#This Row],[Weight (kg)]]</f>
        <v>3.5249999999999999E-3</v>
      </c>
      <c r="T2839" s="35" t="str">
        <f>'EPD information'!$W$16</f>
        <v>ND</v>
      </c>
      <c r="U2839" s="35">
        <f>'EPD information'!$X$16*Tabell2[[#This Row],[Weight (kg)]]</f>
        <v>2.3500000000000001E-3</v>
      </c>
      <c r="V2839" s="35">
        <f>'EPD information'!$Y$16*Tabell2[[#This Row],[Weight (kg)]]</f>
        <v>7.8E-2</v>
      </c>
      <c r="W2839" s="35">
        <f>'EPD information'!$Z$16*Tabell2[[#This Row],[Weight (kg)]]</f>
        <v>1.2650000000000001E-4</v>
      </c>
      <c r="X2839" s="35">
        <f>'EPD information'!$AA$16*Tabell2[[#This Row],[Weight (kg)]]</f>
        <v>-0.60499999999999998</v>
      </c>
      <c r="Y2839" s="18">
        <f>'EPD information'!$AB$16*Tabell2[[#This Row],[Weight (kg)]]</f>
        <v>1.68</v>
      </c>
      <c r="Z2839" s="18">
        <f>'EPD information'!$AC$16*Tabell2[[#This Row],[Weight (kg)]]</f>
        <v>2.945E-2</v>
      </c>
      <c r="AA2839" s="18">
        <f>'EPD information'!$AD$16*Tabell2[[#This Row],[Weight (kg)]]</f>
        <v>3.6849999999999999E-3</v>
      </c>
      <c r="AB2839" s="18" t="s">
        <v>48</v>
      </c>
      <c r="AC2839" s="18">
        <f>'EPD information'!$AF$16*Tabell2[[#This Row],[Weight (kg)]]</f>
        <v>2.3249999999999998E-3</v>
      </c>
      <c r="AD2839" s="18">
        <f>'EPD information'!$AG$16*Tabell2[[#This Row],[Weight (kg)]]</f>
        <v>7.7499999999999999E-2</v>
      </c>
      <c r="AE2839" s="18">
        <f>'EPD information'!$AH$16*Tabell2[[#This Row],[Weight (kg)]]</f>
        <v>1.2400000000000001E-4</v>
      </c>
      <c r="AF2839" s="21">
        <f>'EPD information'!$AI$16*Tabell2[[#This Row],[Weight (kg)]]</f>
        <v>-0.57499999999999996</v>
      </c>
    </row>
    <row r="2840" spans="1:32" x14ac:dyDescent="0.2">
      <c r="A2840" s="36" t="s">
        <v>269</v>
      </c>
      <c r="B2840" s="37" t="s">
        <v>270</v>
      </c>
      <c r="C2840" s="38">
        <v>276077</v>
      </c>
      <c r="D2840" s="39">
        <v>7319662760775</v>
      </c>
      <c r="E2840" s="37" t="s">
        <v>46</v>
      </c>
      <c r="F2840" s="40">
        <v>0</v>
      </c>
      <c r="G2840" s="37">
        <v>224</v>
      </c>
      <c r="H2840" s="41">
        <v>0.7</v>
      </c>
      <c r="I2840" s="35">
        <f>'EPD information'!$L$16*Tabell2[[#This Row],[Weight (kg)]]</f>
        <v>2.387</v>
      </c>
      <c r="J2840" s="22">
        <f>'EPD information'!$M$16*Tabell2[[#This Row],[Weight (kg)]]</f>
        <v>4.1579999999999999E-2</v>
      </c>
      <c r="K2840" s="22">
        <f>'EPD information'!$N$16*Tabell2[[#This Row],[Weight (kg)]]</f>
        <v>4.9349999999999993E-3</v>
      </c>
      <c r="L2840" s="22">
        <f>'EPD information'!$O$16*Tabell2[[#This Row],[Weight (kg)]]</f>
        <v>0</v>
      </c>
      <c r="M2840" s="22">
        <f>'EPD information'!$P$16*Tabell2[[#This Row],[Weight (kg)]]</f>
        <v>3.29E-3</v>
      </c>
      <c r="N2840" s="22">
        <f>'EPD information'!$Q$16*Tabell2[[#This Row],[Weight (kg)]]</f>
        <v>0.10919999999999999</v>
      </c>
      <c r="O2840" s="22">
        <f>'EPD information'!$R$16*Tabell2[[#This Row],[Weight (kg)]]</f>
        <v>1.771E-4</v>
      </c>
      <c r="P2840" s="22">
        <f>'EPD information'!$S$16*Tabell2[[#This Row],[Weight (kg)]]</f>
        <v>-0.84699999999999998</v>
      </c>
      <c r="Q2840" s="35">
        <f>'Product specific GWP'!$T$16*Tabell2[[#This Row],[Weight (kg)]]</f>
        <v>3.0589999999999999E-2</v>
      </c>
      <c r="R2840" s="35" t="s">
        <v>48</v>
      </c>
      <c r="S2840" s="35">
        <f>'EPD information'!$V$16*Tabell2[[#This Row],[Weight (kg)]]</f>
        <v>4.9349999999999993E-3</v>
      </c>
      <c r="T2840" s="35" t="str">
        <f>'EPD information'!$W$16</f>
        <v>ND</v>
      </c>
      <c r="U2840" s="35">
        <f>'EPD information'!$X$16*Tabell2[[#This Row],[Weight (kg)]]</f>
        <v>3.29E-3</v>
      </c>
      <c r="V2840" s="35">
        <f>'EPD information'!$Y$16*Tabell2[[#This Row],[Weight (kg)]]</f>
        <v>0.10919999999999999</v>
      </c>
      <c r="W2840" s="35">
        <f>'EPD information'!$Z$16*Tabell2[[#This Row],[Weight (kg)]]</f>
        <v>1.771E-4</v>
      </c>
      <c r="X2840" s="35">
        <f>'EPD information'!$AA$16*Tabell2[[#This Row],[Weight (kg)]]</f>
        <v>-0.84699999999999998</v>
      </c>
      <c r="Y2840" s="18">
        <f>'EPD information'!$AB$16*Tabell2[[#This Row],[Weight (kg)]]</f>
        <v>2.3519999999999999</v>
      </c>
      <c r="Z2840" s="18">
        <f>'EPD information'!$AC$16*Tabell2[[#This Row],[Weight (kg)]]</f>
        <v>4.1229999999999996E-2</v>
      </c>
      <c r="AA2840" s="18">
        <f>'EPD information'!$AD$16*Tabell2[[#This Row],[Weight (kg)]]</f>
        <v>5.1589999999999995E-3</v>
      </c>
      <c r="AB2840" s="18" t="s">
        <v>48</v>
      </c>
      <c r="AC2840" s="18">
        <f>'EPD information'!$AF$16*Tabell2[[#This Row],[Weight (kg)]]</f>
        <v>3.2549999999999996E-3</v>
      </c>
      <c r="AD2840" s="18">
        <f>'EPD information'!$AG$16*Tabell2[[#This Row],[Weight (kg)]]</f>
        <v>0.1085</v>
      </c>
      <c r="AE2840" s="18">
        <f>'EPD information'!$AH$16*Tabell2[[#This Row],[Weight (kg)]]</f>
        <v>1.7359999999999999E-4</v>
      </c>
      <c r="AF2840" s="21">
        <f>'EPD information'!$AI$16*Tabell2[[#This Row],[Weight (kg)]]</f>
        <v>-0.80499999999999994</v>
      </c>
    </row>
    <row r="2841" spans="1:32" x14ac:dyDescent="0.2">
      <c r="A2841" s="36" t="s">
        <v>269</v>
      </c>
      <c r="B2841" s="37" t="s">
        <v>270</v>
      </c>
      <c r="C2841" s="38">
        <v>276079</v>
      </c>
      <c r="D2841" s="39">
        <v>7319662760799</v>
      </c>
      <c r="E2841" s="37" t="s">
        <v>46</v>
      </c>
      <c r="F2841" s="40">
        <v>0</v>
      </c>
      <c r="G2841" s="37">
        <v>280</v>
      </c>
      <c r="H2841" s="41">
        <v>1</v>
      </c>
      <c r="I2841" s="35">
        <f>'EPD information'!$L$16*Tabell2[[#This Row],[Weight (kg)]]</f>
        <v>3.41</v>
      </c>
      <c r="J2841" s="22">
        <f>'EPD information'!$M$16*Tabell2[[#This Row],[Weight (kg)]]</f>
        <v>5.9400000000000001E-2</v>
      </c>
      <c r="K2841" s="22">
        <f>'EPD information'!$N$16*Tabell2[[#This Row],[Weight (kg)]]</f>
        <v>7.0499999999999998E-3</v>
      </c>
      <c r="L2841" s="22">
        <f>'EPD information'!$O$16*Tabell2[[#This Row],[Weight (kg)]]</f>
        <v>0</v>
      </c>
      <c r="M2841" s="22">
        <f>'EPD information'!$P$16*Tabell2[[#This Row],[Weight (kg)]]</f>
        <v>4.7000000000000002E-3</v>
      </c>
      <c r="N2841" s="22">
        <f>'EPD information'!$Q$16*Tabell2[[#This Row],[Weight (kg)]]</f>
        <v>0.156</v>
      </c>
      <c r="O2841" s="22">
        <f>'EPD information'!$R$16*Tabell2[[#This Row],[Weight (kg)]]</f>
        <v>2.5300000000000002E-4</v>
      </c>
      <c r="P2841" s="22">
        <f>'EPD information'!$S$16*Tabell2[[#This Row],[Weight (kg)]]</f>
        <v>-1.21</v>
      </c>
      <c r="Q2841" s="35">
        <f>'Product specific GWP'!$T$16*Tabell2[[#This Row],[Weight (kg)]]</f>
        <v>4.3700000000000003E-2</v>
      </c>
      <c r="R2841" s="35" t="s">
        <v>48</v>
      </c>
      <c r="S2841" s="35">
        <f>'EPD information'!$V$16*Tabell2[[#This Row],[Weight (kg)]]</f>
        <v>7.0499999999999998E-3</v>
      </c>
      <c r="T2841" s="35" t="str">
        <f>'EPD information'!$W$16</f>
        <v>ND</v>
      </c>
      <c r="U2841" s="35">
        <f>'EPD information'!$X$16*Tabell2[[#This Row],[Weight (kg)]]</f>
        <v>4.7000000000000002E-3</v>
      </c>
      <c r="V2841" s="35">
        <f>'EPD information'!$Y$16*Tabell2[[#This Row],[Weight (kg)]]</f>
        <v>0.156</v>
      </c>
      <c r="W2841" s="35">
        <f>'EPD information'!$Z$16*Tabell2[[#This Row],[Weight (kg)]]</f>
        <v>2.5300000000000002E-4</v>
      </c>
      <c r="X2841" s="35">
        <f>'EPD information'!$AA$16*Tabell2[[#This Row],[Weight (kg)]]</f>
        <v>-1.21</v>
      </c>
      <c r="Y2841" s="18">
        <f>'EPD information'!$AB$16*Tabell2[[#This Row],[Weight (kg)]]</f>
        <v>3.36</v>
      </c>
      <c r="Z2841" s="18">
        <f>'EPD information'!$AC$16*Tabell2[[#This Row],[Weight (kg)]]</f>
        <v>5.8900000000000001E-2</v>
      </c>
      <c r="AA2841" s="18">
        <f>'EPD information'!$AD$16*Tabell2[[#This Row],[Weight (kg)]]</f>
        <v>7.3699999999999998E-3</v>
      </c>
      <c r="AB2841" s="18" t="s">
        <v>48</v>
      </c>
      <c r="AC2841" s="18">
        <f>'EPD information'!$AF$16*Tabell2[[#This Row],[Weight (kg)]]</f>
        <v>4.6499999999999996E-3</v>
      </c>
      <c r="AD2841" s="18">
        <f>'EPD information'!$AG$16*Tabell2[[#This Row],[Weight (kg)]]</f>
        <v>0.155</v>
      </c>
      <c r="AE2841" s="18">
        <f>'EPD information'!$AH$16*Tabell2[[#This Row],[Weight (kg)]]</f>
        <v>2.4800000000000001E-4</v>
      </c>
      <c r="AF2841" s="21">
        <f>'EPD information'!$AI$16*Tabell2[[#This Row],[Weight (kg)]]</f>
        <v>-1.1499999999999999</v>
      </c>
    </row>
    <row r="2842" spans="1:32" x14ac:dyDescent="0.2">
      <c r="A2842" s="36" t="s">
        <v>269</v>
      </c>
      <c r="B2842" s="37" t="s">
        <v>270</v>
      </c>
      <c r="C2842" s="38">
        <v>276085</v>
      </c>
      <c r="D2842" s="39">
        <v>7319662760850</v>
      </c>
      <c r="E2842" s="37" t="s">
        <v>46</v>
      </c>
      <c r="F2842" s="40">
        <v>0</v>
      </c>
      <c r="G2842" s="37">
        <v>500</v>
      </c>
      <c r="H2842" s="41">
        <v>2.8</v>
      </c>
      <c r="I2842" s="35">
        <f>'EPD information'!$L$16*Tabell2[[#This Row],[Weight (kg)]]</f>
        <v>9.548</v>
      </c>
      <c r="J2842" s="22">
        <f>'EPD information'!$M$16*Tabell2[[#This Row],[Weight (kg)]]</f>
        <v>0.16632</v>
      </c>
      <c r="K2842" s="22">
        <f>'EPD information'!$N$16*Tabell2[[#This Row],[Weight (kg)]]</f>
        <v>1.9739999999999997E-2</v>
      </c>
      <c r="L2842" s="22">
        <f>'EPD information'!$O$16*Tabell2[[#This Row],[Weight (kg)]]</f>
        <v>0</v>
      </c>
      <c r="M2842" s="22">
        <f>'EPD information'!$P$16*Tabell2[[#This Row],[Weight (kg)]]</f>
        <v>1.316E-2</v>
      </c>
      <c r="N2842" s="22">
        <f>'EPD information'!$Q$16*Tabell2[[#This Row],[Weight (kg)]]</f>
        <v>0.43679999999999997</v>
      </c>
      <c r="O2842" s="22">
        <f>'EPD information'!$R$16*Tabell2[[#This Row],[Weight (kg)]]</f>
        <v>7.0839999999999998E-4</v>
      </c>
      <c r="P2842" s="22">
        <f>'EPD information'!$S$16*Tabell2[[#This Row],[Weight (kg)]]</f>
        <v>-3.3879999999999999</v>
      </c>
      <c r="Q2842" s="35">
        <f>'Product specific GWP'!$T$16*Tabell2[[#This Row],[Weight (kg)]]</f>
        <v>0.12236</v>
      </c>
      <c r="R2842" s="35" t="s">
        <v>48</v>
      </c>
      <c r="S2842" s="35">
        <f>'EPD information'!$V$16*Tabell2[[#This Row],[Weight (kg)]]</f>
        <v>1.9739999999999997E-2</v>
      </c>
      <c r="T2842" s="35" t="str">
        <f>'EPD information'!$W$16</f>
        <v>ND</v>
      </c>
      <c r="U2842" s="35">
        <f>'EPD information'!$X$16*Tabell2[[#This Row],[Weight (kg)]]</f>
        <v>1.316E-2</v>
      </c>
      <c r="V2842" s="35">
        <f>'EPD information'!$Y$16*Tabell2[[#This Row],[Weight (kg)]]</f>
        <v>0.43679999999999997</v>
      </c>
      <c r="W2842" s="35">
        <f>'EPD information'!$Z$16*Tabell2[[#This Row],[Weight (kg)]]</f>
        <v>7.0839999999999998E-4</v>
      </c>
      <c r="X2842" s="35">
        <f>'EPD information'!$AA$16*Tabell2[[#This Row],[Weight (kg)]]</f>
        <v>-3.3879999999999999</v>
      </c>
      <c r="Y2842" s="18">
        <f>'EPD information'!$AB$16*Tabell2[[#This Row],[Weight (kg)]]</f>
        <v>9.4079999999999995</v>
      </c>
      <c r="Z2842" s="18">
        <f>'EPD information'!$AC$16*Tabell2[[#This Row],[Weight (kg)]]</f>
        <v>0.16491999999999998</v>
      </c>
      <c r="AA2842" s="18">
        <f>'EPD information'!$AD$16*Tabell2[[#This Row],[Weight (kg)]]</f>
        <v>2.0635999999999998E-2</v>
      </c>
      <c r="AB2842" s="18" t="s">
        <v>48</v>
      </c>
      <c r="AC2842" s="18">
        <f>'EPD information'!$AF$16*Tabell2[[#This Row],[Weight (kg)]]</f>
        <v>1.3019999999999999E-2</v>
      </c>
      <c r="AD2842" s="18">
        <f>'EPD information'!$AG$16*Tabell2[[#This Row],[Weight (kg)]]</f>
        <v>0.434</v>
      </c>
      <c r="AE2842" s="18">
        <f>'EPD information'!$AH$16*Tabell2[[#This Row],[Weight (kg)]]</f>
        <v>6.9439999999999997E-4</v>
      </c>
      <c r="AF2842" s="21">
        <f>'EPD information'!$AI$16*Tabell2[[#This Row],[Weight (kg)]]</f>
        <v>-3.2199999999999998</v>
      </c>
    </row>
    <row r="2843" spans="1:32" x14ac:dyDescent="0.2">
      <c r="A2843" s="36" t="s">
        <v>271</v>
      </c>
      <c r="B2843" s="37" t="s">
        <v>272</v>
      </c>
      <c r="C2843" s="38">
        <v>884499</v>
      </c>
      <c r="D2843" s="39">
        <v>7319668844998</v>
      </c>
      <c r="E2843" s="37" t="s">
        <v>46</v>
      </c>
      <c r="F2843" s="40">
        <v>80</v>
      </c>
      <c r="G2843" s="37">
        <v>80</v>
      </c>
      <c r="H2843" s="41">
        <v>0.17280000000000001</v>
      </c>
      <c r="I2843" s="35">
        <f>'EPD information'!$L$16*Tabell2[[#This Row],[Weight (kg)]]</f>
        <v>0.58924800000000011</v>
      </c>
      <c r="J2843" s="22">
        <f>'EPD information'!$M$16*Tabell2[[#This Row],[Weight (kg)]]</f>
        <v>1.026432E-2</v>
      </c>
      <c r="K2843" s="22">
        <f>'EPD information'!$N$16*Tabell2[[#This Row],[Weight (kg)]]</f>
        <v>1.21824E-3</v>
      </c>
      <c r="L2843" s="22">
        <f>'EPD information'!$O$16*Tabell2[[#This Row],[Weight (kg)]]</f>
        <v>0</v>
      </c>
      <c r="M2843" s="22">
        <f>'EPD information'!$P$16*Tabell2[[#This Row],[Weight (kg)]]</f>
        <v>8.1216000000000003E-4</v>
      </c>
      <c r="N2843" s="22">
        <f>'EPD information'!$Q$16*Tabell2[[#This Row],[Weight (kg)]]</f>
        <v>2.6956800000000003E-2</v>
      </c>
      <c r="O2843" s="22">
        <f>'EPD information'!$R$16*Tabell2[[#This Row],[Weight (kg)]]</f>
        <v>4.3718400000000005E-5</v>
      </c>
      <c r="P2843" s="22">
        <f>'EPD information'!$S$16*Tabell2[[#This Row],[Weight (kg)]]</f>
        <v>-0.209088</v>
      </c>
      <c r="Q2843" s="35">
        <f>'Product specific GWP'!$T$16*Tabell2[[#This Row],[Weight (kg)]]</f>
        <v>7.5513600000000009E-3</v>
      </c>
      <c r="R2843" s="35" t="s">
        <v>48</v>
      </c>
      <c r="S2843" s="35">
        <f>'EPD information'!$V$16*Tabell2[[#This Row],[Weight (kg)]]</f>
        <v>1.21824E-3</v>
      </c>
      <c r="T2843" s="35" t="str">
        <f>'EPD information'!$W$16</f>
        <v>ND</v>
      </c>
      <c r="U2843" s="35">
        <f>'EPD information'!$X$16*Tabell2[[#This Row],[Weight (kg)]]</f>
        <v>8.1216000000000003E-4</v>
      </c>
      <c r="V2843" s="35">
        <f>'EPD information'!$Y$16*Tabell2[[#This Row],[Weight (kg)]]</f>
        <v>2.6956800000000003E-2</v>
      </c>
      <c r="W2843" s="35">
        <f>'EPD information'!$Z$16*Tabell2[[#This Row],[Weight (kg)]]</f>
        <v>4.3718400000000005E-5</v>
      </c>
      <c r="X2843" s="35">
        <f>'EPD information'!$AA$16*Tabell2[[#This Row],[Weight (kg)]]</f>
        <v>-0.209088</v>
      </c>
      <c r="Y2843" s="18">
        <f>'EPD information'!$AB$16*Tabell2[[#This Row],[Weight (kg)]]</f>
        <v>0.58060800000000001</v>
      </c>
      <c r="Z2843" s="18">
        <f>'EPD information'!$AC$16*Tabell2[[#This Row],[Weight (kg)]]</f>
        <v>1.017792E-2</v>
      </c>
      <c r="AA2843" s="18">
        <f>'EPD information'!$AD$16*Tabell2[[#This Row],[Weight (kg)]]</f>
        <v>1.273536E-3</v>
      </c>
      <c r="AB2843" s="18" t="s">
        <v>48</v>
      </c>
      <c r="AC2843" s="18">
        <f>'EPD information'!$AF$16*Tabell2[[#This Row],[Weight (kg)]]</f>
        <v>8.0351999999999995E-4</v>
      </c>
      <c r="AD2843" s="18">
        <f>'EPD information'!$AG$16*Tabell2[[#This Row],[Weight (kg)]]</f>
        <v>2.6784000000000002E-2</v>
      </c>
      <c r="AE2843" s="18">
        <f>'EPD information'!$AH$16*Tabell2[[#This Row],[Weight (kg)]]</f>
        <v>4.2854400000000001E-5</v>
      </c>
      <c r="AF2843" s="21">
        <f>'EPD information'!$AI$16*Tabell2[[#This Row],[Weight (kg)]]</f>
        <v>-0.19872000000000001</v>
      </c>
    </row>
    <row r="2844" spans="1:32" x14ac:dyDescent="0.2">
      <c r="A2844" s="36" t="s">
        <v>271</v>
      </c>
      <c r="B2844" s="37" t="s">
        <v>272</v>
      </c>
      <c r="C2844" s="38">
        <v>884500</v>
      </c>
      <c r="D2844" s="39">
        <v>7319668845001</v>
      </c>
      <c r="E2844" s="37" t="s">
        <v>46</v>
      </c>
      <c r="F2844" s="40">
        <v>80</v>
      </c>
      <c r="G2844" s="37">
        <v>63</v>
      </c>
      <c r="H2844" s="41">
        <v>0.15690000000000001</v>
      </c>
      <c r="I2844" s="35">
        <f>'EPD information'!$L$16*Tabell2[[#This Row],[Weight (kg)]]</f>
        <v>0.53502900000000009</v>
      </c>
      <c r="J2844" s="22">
        <f>'EPD information'!$M$16*Tabell2[[#This Row],[Weight (kg)]]</f>
        <v>9.319860000000001E-3</v>
      </c>
      <c r="K2844" s="22">
        <f>'EPD information'!$N$16*Tabell2[[#This Row],[Weight (kg)]]</f>
        <v>1.106145E-3</v>
      </c>
      <c r="L2844" s="22">
        <f>'EPD information'!$O$16*Tabell2[[#This Row],[Weight (kg)]]</f>
        <v>0</v>
      </c>
      <c r="M2844" s="22">
        <f>'EPD information'!$P$16*Tabell2[[#This Row],[Weight (kg)]]</f>
        <v>7.3743000000000007E-4</v>
      </c>
      <c r="N2844" s="22">
        <f>'EPD information'!$Q$16*Tabell2[[#This Row],[Weight (kg)]]</f>
        <v>2.4476400000000002E-2</v>
      </c>
      <c r="O2844" s="22">
        <f>'EPD information'!$R$16*Tabell2[[#This Row],[Weight (kg)]]</f>
        <v>3.9695700000000007E-5</v>
      </c>
      <c r="P2844" s="22">
        <f>'EPD information'!$S$16*Tabell2[[#This Row],[Weight (kg)]]</f>
        <v>-0.18984900000000002</v>
      </c>
      <c r="Q2844" s="35">
        <f>'Product specific GWP'!$T$16*Tabell2[[#This Row],[Weight (kg)]]</f>
        <v>6.8565300000000013E-3</v>
      </c>
      <c r="R2844" s="35" t="s">
        <v>48</v>
      </c>
      <c r="S2844" s="35">
        <f>'EPD information'!$V$16*Tabell2[[#This Row],[Weight (kg)]]</f>
        <v>1.106145E-3</v>
      </c>
      <c r="T2844" s="35" t="str">
        <f>'EPD information'!$W$16</f>
        <v>ND</v>
      </c>
      <c r="U2844" s="35">
        <f>'EPD information'!$X$16*Tabell2[[#This Row],[Weight (kg)]]</f>
        <v>7.3743000000000007E-4</v>
      </c>
      <c r="V2844" s="35">
        <f>'EPD information'!$Y$16*Tabell2[[#This Row],[Weight (kg)]]</f>
        <v>2.4476400000000002E-2</v>
      </c>
      <c r="W2844" s="35">
        <f>'EPD information'!$Z$16*Tabell2[[#This Row],[Weight (kg)]]</f>
        <v>3.9695700000000007E-5</v>
      </c>
      <c r="X2844" s="35">
        <f>'EPD information'!$AA$16*Tabell2[[#This Row],[Weight (kg)]]</f>
        <v>-0.18984900000000002</v>
      </c>
      <c r="Y2844" s="18">
        <f>'EPD information'!$AB$16*Tabell2[[#This Row],[Weight (kg)]]</f>
        <v>0.52718399999999999</v>
      </c>
      <c r="Z2844" s="18">
        <f>'EPD information'!$AC$16*Tabell2[[#This Row],[Weight (kg)]]</f>
        <v>9.2414100000000002E-3</v>
      </c>
      <c r="AA2844" s="18">
        <f>'EPD information'!$AD$16*Tabell2[[#This Row],[Weight (kg)]]</f>
        <v>1.1563530000000002E-3</v>
      </c>
      <c r="AB2844" s="18" t="s">
        <v>48</v>
      </c>
      <c r="AC2844" s="18">
        <f>'EPD information'!$AF$16*Tabell2[[#This Row],[Weight (kg)]]</f>
        <v>7.2958500000000004E-4</v>
      </c>
      <c r="AD2844" s="18">
        <f>'EPD information'!$AG$16*Tabell2[[#This Row],[Weight (kg)]]</f>
        <v>2.4319500000000001E-2</v>
      </c>
      <c r="AE2844" s="18">
        <f>'EPD information'!$AH$16*Tabell2[[#This Row],[Weight (kg)]]</f>
        <v>3.8911200000000008E-5</v>
      </c>
      <c r="AF2844" s="21">
        <f>'EPD information'!$AI$16*Tabell2[[#This Row],[Weight (kg)]]</f>
        <v>-0.18043500000000001</v>
      </c>
    </row>
    <row r="2845" spans="1:32" x14ac:dyDescent="0.2">
      <c r="A2845" s="36" t="s">
        <v>271</v>
      </c>
      <c r="B2845" s="37" t="s">
        <v>272</v>
      </c>
      <c r="C2845" s="38">
        <v>277140</v>
      </c>
      <c r="D2845" s="39">
        <v>7319662771405</v>
      </c>
      <c r="E2845" s="37" t="s">
        <v>46</v>
      </c>
      <c r="F2845" s="40">
        <v>100</v>
      </c>
      <c r="G2845" s="37">
        <v>100</v>
      </c>
      <c r="H2845" s="41">
        <v>0.27</v>
      </c>
      <c r="I2845" s="35">
        <f>'EPD information'!$L$16*Tabell2[[#This Row],[Weight (kg)]]</f>
        <v>0.92070000000000007</v>
      </c>
      <c r="J2845" s="22">
        <f>'EPD information'!$M$16*Tabell2[[#This Row],[Weight (kg)]]</f>
        <v>1.6038E-2</v>
      </c>
      <c r="K2845" s="22">
        <f>'EPD information'!$N$16*Tabell2[[#This Row],[Weight (kg)]]</f>
        <v>1.9035E-3</v>
      </c>
      <c r="L2845" s="22">
        <f>'EPD information'!$O$16*Tabell2[[#This Row],[Weight (kg)]]</f>
        <v>0</v>
      </c>
      <c r="M2845" s="22">
        <f>'EPD information'!$P$16*Tabell2[[#This Row],[Weight (kg)]]</f>
        <v>1.2690000000000002E-3</v>
      </c>
      <c r="N2845" s="22">
        <f>'EPD information'!$Q$16*Tabell2[[#This Row],[Weight (kg)]]</f>
        <v>4.2120000000000005E-2</v>
      </c>
      <c r="O2845" s="22">
        <f>'EPD information'!$R$16*Tabell2[[#This Row],[Weight (kg)]]</f>
        <v>6.8310000000000015E-5</v>
      </c>
      <c r="P2845" s="22">
        <f>'EPD information'!$S$16*Tabell2[[#This Row],[Weight (kg)]]</f>
        <v>-0.32669999999999999</v>
      </c>
      <c r="Q2845" s="35">
        <f>'Product specific GWP'!$T$16*Tabell2[[#This Row],[Weight (kg)]]</f>
        <v>1.1799000000000002E-2</v>
      </c>
      <c r="R2845" s="35" t="s">
        <v>48</v>
      </c>
      <c r="S2845" s="35">
        <f>'EPD information'!$V$16*Tabell2[[#This Row],[Weight (kg)]]</f>
        <v>1.9035E-3</v>
      </c>
      <c r="T2845" s="35" t="str">
        <f>'EPD information'!$W$16</f>
        <v>ND</v>
      </c>
      <c r="U2845" s="35">
        <f>'EPD information'!$X$16*Tabell2[[#This Row],[Weight (kg)]]</f>
        <v>1.2690000000000002E-3</v>
      </c>
      <c r="V2845" s="35">
        <f>'EPD information'!$Y$16*Tabell2[[#This Row],[Weight (kg)]]</f>
        <v>4.2120000000000005E-2</v>
      </c>
      <c r="W2845" s="35">
        <f>'EPD information'!$Z$16*Tabell2[[#This Row],[Weight (kg)]]</f>
        <v>6.8310000000000015E-5</v>
      </c>
      <c r="X2845" s="35">
        <f>'EPD information'!$AA$16*Tabell2[[#This Row],[Weight (kg)]]</f>
        <v>-0.32669999999999999</v>
      </c>
      <c r="Y2845" s="18">
        <f>'EPD information'!$AB$16*Tabell2[[#This Row],[Weight (kg)]]</f>
        <v>0.90720000000000001</v>
      </c>
      <c r="Z2845" s="18">
        <f>'EPD information'!$AC$16*Tabell2[[#This Row],[Weight (kg)]]</f>
        <v>1.5903E-2</v>
      </c>
      <c r="AA2845" s="18">
        <f>'EPD information'!$AD$16*Tabell2[[#This Row],[Weight (kg)]]</f>
        <v>1.9899000000000002E-3</v>
      </c>
      <c r="AB2845" s="18" t="s">
        <v>48</v>
      </c>
      <c r="AC2845" s="18">
        <f>'EPD information'!$AF$16*Tabell2[[#This Row],[Weight (kg)]]</f>
        <v>1.2554999999999999E-3</v>
      </c>
      <c r="AD2845" s="18">
        <f>'EPD information'!$AG$16*Tabell2[[#This Row],[Weight (kg)]]</f>
        <v>4.1850000000000005E-2</v>
      </c>
      <c r="AE2845" s="18">
        <f>'EPD information'!$AH$16*Tabell2[[#This Row],[Weight (kg)]]</f>
        <v>6.6960000000000009E-5</v>
      </c>
      <c r="AF2845" s="21">
        <f>'EPD information'!$AI$16*Tabell2[[#This Row],[Weight (kg)]]</f>
        <v>-0.3105</v>
      </c>
    </row>
    <row r="2846" spans="1:32" x14ac:dyDescent="0.2">
      <c r="A2846" s="36" t="s">
        <v>271</v>
      </c>
      <c r="B2846" s="37" t="s">
        <v>272</v>
      </c>
      <c r="C2846" s="38">
        <v>884498</v>
      </c>
      <c r="D2846" s="39">
        <v>7319668844981</v>
      </c>
      <c r="E2846" s="37" t="s">
        <v>46</v>
      </c>
      <c r="F2846" s="40">
        <v>100</v>
      </c>
      <c r="G2846" s="37">
        <v>63</v>
      </c>
      <c r="H2846" s="41">
        <v>0.15690000000000001</v>
      </c>
      <c r="I2846" s="35">
        <f>'EPD information'!$L$16*Tabell2[[#This Row],[Weight (kg)]]</f>
        <v>0.53502900000000009</v>
      </c>
      <c r="J2846" s="22">
        <f>'EPD information'!$M$16*Tabell2[[#This Row],[Weight (kg)]]</f>
        <v>9.319860000000001E-3</v>
      </c>
      <c r="K2846" s="22">
        <f>'EPD information'!$N$16*Tabell2[[#This Row],[Weight (kg)]]</f>
        <v>1.106145E-3</v>
      </c>
      <c r="L2846" s="22">
        <f>'EPD information'!$O$16*Tabell2[[#This Row],[Weight (kg)]]</f>
        <v>0</v>
      </c>
      <c r="M2846" s="22">
        <f>'EPD information'!$P$16*Tabell2[[#This Row],[Weight (kg)]]</f>
        <v>7.3743000000000007E-4</v>
      </c>
      <c r="N2846" s="22">
        <f>'EPD information'!$Q$16*Tabell2[[#This Row],[Weight (kg)]]</f>
        <v>2.4476400000000002E-2</v>
      </c>
      <c r="O2846" s="22">
        <f>'EPD information'!$R$16*Tabell2[[#This Row],[Weight (kg)]]</f>
        <v>3.9695700000000007E-5</v>
      </c>
      <c r="P2846" s="22">
        <f>'EPD information'!$S$16*Tabell2[[#This Row],[Weight (kg)]]</f>
        <v>-0.18984900000000002</v>
      </c>
      <c r="Q2846" s="35">
        <f>'Product specific GWP'!$T$16*Tabell2[[#This Row],[Weight (kg)]]</f>
        <v>6.8565300000000013E-3</v>
      </c>
      <c r="R2846" s="35" t="s">
        <v>48</v>
      </c>
      <c r="S2846" s="35">
        <f>'EPD information'!$V$16*Tabell2[[#This Row],[Weight (kg)]]</f>
        <v>1.106145E-3</v>
      </c>
      <c r="T2846" s="35" t="str">
        <f>'EPD information'!$W$16</f>
        <v>ND</v>
      </c>
      <c r="U2846" s="35">
        <f>'EPD information'!$X$16*Tabell2[[#This Row],[Weight (kg)]]</f>
        <v>7.3743000000000007E-4</v>
      </c>
      <c r="V2846" s="35">
        <f>'EPD information'!$Y$16*Tabell2[[#This Row],[Weight (kg)]]</f>
        <v>2.4476400000000002E-2</v>
      </c>
      <c r="W2846" s="35">
        <f>'EPD information'!$Z$16*Tabell2[[#This Row],[Weight (kg)]]</f>
        <v>3.9695700000000007E-5</v>
      </c>
      <c r="X2846" s="35">
        <f>'EPD information'!$AA$16*Tabell2[[#This Row],[Weight (kg)]]</f>
        <v>-0.18984900000000002</v>
      </c>
      <c r="Y2846" s="18">
        <f>'EPD information'!$AB$16*Tabell2[[#This Row],[Weight (kg)]]</f>
        <v>0.52718399999999999</v>
      </c>
      <c r="Z2846" s="18">
        <f>'EPD information'!$AC$16*Tabell2[[#This Row],[Weight (kg)]]</f>
        <v>9.2414100000000002E-3</v>
      </c>
      <c r="AA2846" s="18">
        <f>'EPD information'!$AD$16*Tabell2[[#This Row],[Weight (kg)]]</f>
        <v>1.1563530000000002E-3</v>
      </c>
      <c r="AB2846" s="18" t="s">
        <v>48</v>
      </c>
      <c r="AC2846" s="18">
        <f>'EPD information'!$AF$16*Tabell2[[#This Row],[Weight (kg)]]</f>
        <v>7.2958500000000004E-4</v>
      </c>
      <c r="AD2846" s="18">
        <f>'EPD information'!$AG$16*Tabell2[[#This Row],[Weight (kg)]]</f>
        <v>2.4319500000000001E-2</v>
      </c>
      <c r="AE2846" s="18">
        <f>'EPD information'!$AH$16*Tabell2[[#This Row],[Weight (kg)]]</f>
        <v>3.8911200000000008E-5</v>
      </c>
      <c r="AF2846" s="21">
        <f>'EPD information'!$AI$16*Tabell2[[#This Row],[Weight (kg)]]</f>
        <v>-0.18043500000000001</v>
      </c>
    </row>
    <row r="2847" spans="1:32" x14ac:dyDescent="0.2">
      <c r="A2847" s="36" t="s">
        <v>271</v>
      </c>
      <c r="B2847" s="37" t="s">
        <v>272</v>
      </c>
      <c r="C2847" s="38">
        <v>884497</v>
      </c>
      <c r="D2847" s="39">
        <v>7319668844974</v>
      </c>
      <c r="E2847" s="37" t="s">
        <v>46</v>
      </c>
      <c r="F2847" s="40">
        <v>100</v>
      </c>
      <c r="G2847" s="37">
        <v>80</v>
      </c>
      <c r="H2847" s="41">
        <v>0.17280000000000001</v>
      </c>
      <c r="I2847" s="35">
        <f>'EPD information'!$L$16*Tabell2[[#This Row],[Weight (kg)]]</f>
        <v>0.58924800000000011</v>
      </c>
      <c r="J2847" s="22">
        <f>'EPD information'!$M$16*Tabell2[[#This Row],[Weight (kg)]]</f>
        <v>1.026432E-2</v>
      </c>
      <c r="K2847" s="22">
        <f>'EPD information'!$N$16*Tabell2[[#This Row],[Weight (kg)]]</f>
        <v>1.21824E-3</v>
      </c>
      <c r="L2847" s="22">
        <f>'EPD information'!$O$16*Tabell2[[#This Row],[Weight (kg)]]</f>
        <v>0</v>
      </c>
      <c r="M2847" s="22">
        <f>'EPD information'!$P$16*Tabell2[[#This Row],[Weight (kg)]]</f>
        <v>8.1216000000000003E-4</v>
      </c>
      <c r="N2847" s="22">
        <f>'EPD information'!$Q$16*Tabell2[[#This Row],[Weight (kg)]]</f>
        <v>2.6956800000000003E-2</v>
      </c>
      <c r="O2847" s="22">
        <f>'EPD information'!$R$16*Tabell2[[#This Row],[Weight (kg)]]</f>
        <v>4.3718400000000005E-5</v>
      </c>
      <c r="P2847" s="22">
        <f>'EPD information'!$S$16*Tabell2[[#This Row],[Weight (kg)]]</f>
        <v>-0.209088</v>
      </c>
      <c r="Q2847" s="35">
        <f>'Product specific GWP'!$T$16*Tabell2[[#This Row],[Weight (kg)]]</f>
        <v>7.5513600000000009E-3</v>
      </c>
      <c r="R2847" s="35" t="s">
        <v>48</v>
      </c>
      <c r="S2847" s="35">
        <f>'EPD information'!$V$16*Tabell2[[#This Row],[Weight (kg)]]</f>
        <v>1.21824E-3</v>
      </c>
      <c r="T2847" s="35" t="str">
        <f>'EPD information'!$W$16</f>
        <v>ND</v>
      </c>
      <c r="U2847" s="35">
        <f>'EPD information'!$X$16*Tabell2[[#This Row],[Weight (kg)]]</f>
        <v>8.1216000000000003E-4</v>
      </c>
      <c r="V2847" s="35">
        <f>'EPD information'!$Y$16*Tabell2[[#This Row],[Weight (kg)]]</f>
        <v>2.6956800000000003E-2</v>
      </c>
      <c r="W2847" s="35">
        <f>'EPD information'!$Z$16*Tabell2[[#This Row],[Weight (kg)]]</f>
        <v>4.3718400000000005E-5</v>
      </c>
      <c r="X2847" s="35">
        <f>'EPD information'!$AA$16*Tabell2[[#This Row],[Weight (kg)]]</f>
        <v>-0.209088</v>
      </c>
      <c r="Y2847" s="18">
        <f>'EPD information'!$AB$16*Tabell2[[#This Row],[Weight (kg)]]</f>
        <v>0.58060800000000001</v>
      </c>
      <c r="Z2847" s="18">
        <f>'EPD information'!$AC$16*Tabell2[[#This Row],[Weight (kg)]]</f>
        <v>1.017792E-2</v>
      </c>
      <c r="AA2847" s="18">
        <f>'EPD information'!$AD$16*Tabell2[[#This Row],[Weight (kg)]]</f>
        <v>1.273536E-3</v>
      </c>
      <c r="AB2847" s="18" t="s">
        <v>48</v>
      </c>
      <c r="AC2847" s="18">
        <f>'EPD information'!$AF$16*Tabell2[[#This Row],[Weight (kg)]]</f>
        <v>8.0351999999999995E-4</v>
      </c>
      <c r="AD2847" s="18">
        <f>'EPD information'!$AG$16*Tabell2[[#This Row],[Weight (kg)]]</f>
        <v>2.6784000000000002E-2</v>
      </c>
      <c r="AE2847" s="18">
        <f>'EPD information'!$AH$16*Tabell2[[#This Row],[Weight (kg)]]</f>
        <v>4.2854400000000001E-5</v>
      </c>
      <c r="AF2847" s="21">
        <f>'EPD information'!$AI$16*Tabell2[[#This Row],[Weight (kg)]]</f>
        <v>-0.19872000000000001</v>
      </c>
    </row>
    <row r="2848" spans="1:32" x14ac:dyDescent="0.2">
      <c r="A2848" s="36" t="s">
        <v>271</v>
      </c>
      <c r="B2848" s="37" t="s">
        <v>272</v>
      </c>
      <c r="C2848" s="38">
        <v>277139</v>
      </c>
      <c r="D2848" s="39">
        <v>7319662771399</v>
      </c>
      <c r="E2848" s="37" t="s">
        <v>46</v>
      </c>
      <c r="F2848" s="40">
        <v>125</v>
      </c>
      <c r="G2848" s="37">
        <v>100</v>
      </c>
      <c r="H2848" s="41">
        <v>0.3</v>
      </c>
      <c r="I2848" s="35">
        <f>'EPD information'!$L$16*Tabell2[[#This Row],[Weight (kg)]]</f>
        <v>1.0229999999999999</v>
      </c>
      <c r="J2848" s="22">
        <f>'EPD information'!$M$16*Tabell2[[#This Row],[Weight (kg)]]</f>
        <v>1.7819999999999999E-2</v>
      </c>
      <c r="K2848" s="22">
        <f>'EPD information'!$N$16*Tabell2[[#This Row],[Weight (kg)]]</f>
        <v>2.1149999999999997E-3</v>
      </c>
      <c r="L2848" s="22">
        <f>'EPD information'!$O$16*Tabell2[[#This Row],[Weight (kg)]]</f>
        <v>0</v>
      </c>
      <c r="M2848" s="22">
        <f>'EPD information'!$P$16*Tabell2[[#This Row],[Weight (kg)]]</f>
        <v>1.41E-3</v>
      </c>
      <c r="N2848" s="22">
        <f>'EPD information'!$Q$16*Tabell2[[#This Row],[Weight (kg)]]</f>
        <v>4.6800000000000001E-2</v>
      </c>
      <c r="O2848" s="22">
        <f>'EPD information'!$R$16*Tabell2[[#This Row],[Weight (kg)]]</f>
        <v>7.5900000000000002E-5</v>
      </c>
      <c r="P2848" s="22">
        <f>'EPD information'!$S$16*Tabell2[[#This Row],[Weight (kg)]]</f>
        <v>-0.36299999999999999</v>
      </c>
      <c r="Q2848" s="35">
        <f>'Product specific GWP'!$T$16*Tabell2[[#This Row],[Weight (kg)]]</f>
        <v>1.311E-2</v>
      </c>
      <c r="R2848" s="35" t="s">
        <v>48</v>
      </c>
      <c r="S2848" s="35">
        <f>'EPD information'!$V$16*Tabell2[[#This Row],[Weight (kg)]]</f>
        <v>2.1149999999999997E-3</v>
      </c>
      <c r="T2848" s="35" t="str">
        <f>'EPD information'!$W$16</f>
        <v>ND</v>
      </c>
      <c r="U2848" s="35">
        <f>'EPD information'!$X$16*Tabell2[[#This Row],[Weight (kg)]]</f>
        <v>1.41E-3</v>
      </c>
      <c r="V2848" s="35">
        <f>'EPD information'!$Y$16*Tabell2[[#This Row],[Weight (kg)]]</f>
        <v>4.6800000000000001E-2</v>
      </c>
      <c r="W2848" s="35">
        <f>'EPD information'!$Z$16*Tabell2[[#This Row],[Weight (kg)]]</f>
        <v>7.5900000000000002E-5</v>
      </c>
      <c r="X2848" s="35">
        <f>'EPD information'!$AA$16*Tabell2[[#This Row],[Weight (kg)]]</f>
        <v>-0.36299999999999999</v>
      </c>
      <c r="Y2848" s="18">
        <f>'EPD information'!$AB$16*Tabell2[[#This Row],[Weight (kg)]]</f>
        <v>1.008</v>
      </c>
      <c r="Z2848" s="18">
        <f>'EPD information'!$AC$16*Tabell2[[#This Row],[Weight (kg)]]</f>
        <v>1.7669999999999998E-2</v>
      </c>
      <c r="AA2848" s="18">
        <f>'EPD information'!$AD$16*Tabell2[[#This Row],[Weight (kg)]]</f>
        <v>2.2109999999999999E-3</v>
      </c>
      <c r="AB2848" s="18" t="s">
        <v>48</v>
      </c>
      <c r="AC2848" s="18">
        <f>'EPD information'!$AF$16*Tabell2[[#This Row],[Weight (kg)]]</f>
        <v>1.3949999999999998E-3</v>
      </c>
      <c r="AD2848" s="18">
        <f>'EPD information'!$AG$16*Tabell2[[#This Row],[Weight (kg)]]</f>
        <v>4.65E-2</v>
      </c>
      <c r="AE2848" s="18">
        <f>'EPD information'!$AH$16*Tabell2[[#This Row],[Weight (kg)]]</f>
        <v>7.4400000000000006E-5</v>
      </c>
      <c r="AF2848" s="21">
        <f>'EPD information'!$AI$16*Tabell2[[#This Row],[Weight (kg)]]</f>
        <v>-0.34499999999999997</v>
      </c>
    </row>
    <row r="2849" spans="1:32" x14ac:dyDescent="0.2">
      <c r="A2849" s="36" t="s">
        <v>271</v>
      </c>
      <c r="B2849" s="37" t="s">
        <v>272</v>
      </c>
      <c r="C2849" s="38">
        <v>277148</v>
      </c>
      <c r="D2849" s="39">
        <v>7319662771481</v>
      </c>
      <c r="E2849" s="37" t="s">
        <v>46</v>
      </c>
      <c r="F2849" s="40">
        <v>125</v>
      </c>
      <c r="G2849" s="37">
        <v>125</v>
      </c>
      <c r="H2849" s="41">
        <v>0.33</v>
      </c>
      <c r="I2849" s="35">
        <f>'EPD information'!$L$16*Tabell2[[#This Row],[Weight (kg)]]</f>
        <v>1.1253000000000002</v>
      </c>
      <c r="J2849" s="22">
        <f>'EPD information'!$M$16*Tabell2[[#This Row],[Weight (kg)]]</f>
        <v>1.9602000000000001E-2</v>
      </c>
      <c r="K2849" s="22">
        <f>'EPD information'!$N$16*Tabell2[[#This Row],[Weight (kg)]]</f>
        <v>2.3265E-3</v>
      </c>
      <c r="L2849" s="22">
        <f>'EPD information'!$O$16*Tabell2[[#This Row],[Weight (kg)]]</f>
        <v>0</v>
      </c>
      <c r="M2849" s="22">
        <f>'EPD information'!$P$16*Tabell2[[#This Row],[Weight (kg)]]</f>
        <v>1.5510000000000001E-3</v>
      </c>
      <c r="N2849" s="22">
        <f>'EPD information'!$Q$16*Tabell2[[#This Row],[Weight (kg)]]</f>
        <v>5.1480000000000005E-2</v>
      </c>
      <c r="O2849" s="22">
        <f>'EPD information'!$R$16*Tabell2[[#This Row],[Weight (kg)]]</f>
        <v>8.3490000000000015E-5</v>
      </c>
      <c r="P2849" s="22">
        <f>'EPD information'!$S$16*Tabell2[[#This Row],[Weight (kg)]]</f>
        <v>-0.39929999999999999</v>
      </c>
      <c r="Q2849" s="35">
        <f>'Product specific GWP'!$T$16*Tabell2[[#This Row],[Weight (kg)]]</f>
        <v>1.4421000000000002E-2</v>
      </c>
      <c r="R2849" s="35" t="s">
        <v>48</v>
      </c>
      <c r="S2849" s="35">
        <f>'EPD information'!$V$16*Tabell2[[#This Row],[Weight (kg)]]</f>
        <v>2.3265E-3</v>
      </c>
      <c r="T2849" s="35" t="str">
        <f>'EPD information'!$W$16</f>
        <v>ND</v>
      </c>
      <c r="U2849" s="35">
        <f>'EPD information'!$X$16*Tabell2[[#This Row],[Weight (kg)]]</f>
        <v>1.5510000000000001E-3</v>
      </c>
      <c r="V2849" s="35">
        <f>'EPD information'!$Y$16*Tabell2[[#This Row],[Weight (kg)]]</f>
        <v>5.1480000000000005E-2</v>
      </c>
      <c r="W2849" s="35">
        <f>'EPD information'!$Z$16*Tabell2[[#This Row],[Weight (kg)]]</f>
        <v>8.3490000000000015E-5</v>
      </c>
      <c r="X2849" s="35">
        <f>'EPD information'!$AA$16*Tabell2[[#This Row],[Weight (kg)]]</f>
        <v>-0.39929999999999999</v>
      </c>
      <c r="Y2849" s="18">
        <f>'EPD information'!$AB$16*Tabell2[[#This Row],[Weight (kg)]]</f>
        <v>1.1088</v>
      </c>
      <c r="Z2849" s="18">
        <f>'EPD information'!$AC$16*Tabell2[[#This Row],[Weight (kg)]]</f>
        <v>1.9437000000000003E-2</v>
      </c>
      <c r="AA2849" s="18">
        <f>'EPD information'!$AD$16*Tabell2[[#This Row],[Weight (kg)]]</f>
        <v>2.4321E-3</v>
      </c>
      <c r="AB2849" s="18" t="s">
        <v>48</v>
      </c>
      <c r="AC2849" s="18">
        <f>'EPD information'!$AF$16*Tabell2[[#This Row],[Weight (kg)]]</f>
        <v>1.5344999999999998E-3</v>
      </c>
      <c r="AD2849" s="18">
        <f>'EPD information'!$AG$16*Tabell2[[#This Row],[Weight (kg)]]</f>
        <v>5.1150000000000001E-2</v>
      </c>
      <c r="AE2849" s="18">
        <f>'EPD information'!$AH$16*Tabell2[[#This Row],[Weight (kg)]]</f>
        <v>8.1840000000000002E-5</v>
      </c>
      <c r="AF2849" s="21">
        <f>'EPD information'!$AI$16*Tabell2[[#This Row],[Weight (kg)]]</f>
        <v>-0.3795</v>
      </c>
    </row>
    <row r="2850" spans="1:32" x14ac:dyDescent="0.2">
      <c r="A2850" s="36" t="s">
        <v>271</v>
      </c>
      <c r="B2850" s="37" t="s">
        <v>272</v>
      </c>
      <c r="C2850" s="38">
        <v>884496</v>
      </c>
      <c r="D2850" s="39">
        <v>7319668844967</v>
      </c>
      <c r="E2850" s="37" t="s">
        <v>46</v>
      </c>
      <c r="F2850" s="40">
        <v>125</v>
      </c>
      <c r="G2850" s="37">
        <v>63</v>
      </c>
      <c r="H2850" s="41">
        <v>0.15690000000000001</v>
      </c>
      <c r="I2850" s="35">
        <f>'EPD information'!$L$16*Tabell2[[#This Row],[Weight (kg)]]</f>
        <v>0.53502900000000009</v>
      </c>
      <c r="J2850" s="22">
        <f>'EPD information'!$M$16*Tabell2[[#This Row],[Weight (kg)]]</f>
        <v>9.319860000000001E-3</v>
      </c>
      <c r="K2850" s="22">
        <f>'EPD information'!$N$16*Tabell2[[#This Row],[Weight (kg)]]</f>
        <v>1.106145E-3</v>
      </c>
      <c r="L2850" s="22">
        <f>'EPD information'!$O$16*Tabell2[[#This Row],[Weight (kg)]]</f>
        <v>0</v>
      </c>
      <c r="M2850" s="22">
        <f>'EPD information'!$P$16*Tabell2[[#This Row],[Weight (kg)]]</f>
        <v>7.3743000000000007E-4</v>
      </c>
      <c r="N2850" s="22">
        <f>'EPD information'!$Q$16*Tabell2[[#This Row],[Weight (kg)]]</f>
        <v>2.4476400000000002E-2</v>
      </c>
      <c r="O2850" s="22">
        <f>'EPD information'!$R$16*Tabell2[[#This Row],[Weight (kg)]]</f>
        <v>3.9695700000000007E-5</v>
      </c>
      <c r="P2850" s="22">
        <f>'EPD information'!$S$16*Tabell2[[#This Row],[Weight (kg)]]</f>
        <v>-0.18984900000000002</v>
      </c>
      <c r="Q2850" s="35">
        <f>'Product specific GWP'!$T$16*Tabell2[[#This Row],[Weight (kg)]]</f>
        <v>6.8565300000000013E-3</v>
      </c>
      <c r="R2850" s="35" t="s">
        <v>48</v>
      </c>
      <c r="S2850" s="35">
        <f>'EPD information'!$V$16*Tabell2[[#This Row],[Weight (kg)]]</f>
        <v>1.106145E-3</v>
      </c>
      <c r="T2850" s="35" t="str">
        <f>'EPD information'!$W$16</f>
        <v>ND</v>
      </c>
      <c r="U2850" s="35">
        <f>'EPD information'!$X$16*Tabell2[[#This Row],[Weight (kg)]]</f>
        <v>7.3743000000000007E-4</v>
      </c>
      <c r="V2850" s="35">
        <f>'EPD information'!$Y$16*Tabell2[[#This Row],[Weight (kg)]]</f>
        <v>2.4476400000000002E-2</v>
      </c>
      <c r="W2850" s="35">
        <f>'EPD information'!$Z$16*Tabell2[[#This Row],[Weight (kg)]]</f>
        <v>3.9695700000000007E-5</v>
      </c>
      <c r="X2850" s="35">
        <f>'EPD information'!$AA$16*Tabell2[[#This Row],[Weight (kg)]]</f>
        <v>-0.18984900000000002</v>
      </c>
      <c r="Y2850" s="18">
        <f>'EPD information'!$AB$16*Tabell2[[#This Row],[Weight (kg)]]</f>
        <v>0.52718399999999999</v>
      </c>
      <c r="Z2850" s="18">
        <f>'EPD information'!$AC$16*Tabell2[[#This Row],[Weight (kg)]]</f>
        <v>9.2414100000000002E-3</v>
      </c>
      <c r="AA2850" s="18">
        <f>'EPD information'!$AD$16*Tabell2[[#This Row],[Weight (kg)]]</f>
        <v>1.1563530000000002E-3</v>
      </c>
      <c r="AB2850" s="18" t="s">
        <v>48</v>
      </c>
      <c r="AC2850" s="18">
        <f>'EPD information'!$AF$16*Tabell2[[#This Row],[Weight (kg)]]</f>
        <v>7.2958500000000004E-4</v>
      </c>
      <c r="AD2850" s="18">
        <f>'EPD information'!$AG$16*Tabell2[[#This Row],[Weight (kg)]]</f>
        <v>2.4319500000000001E-2</v>
      </c>
      <c r="AE2850" s="18">
        <f>'EPD information'!$AH$16*Tabell2[[#This Row],[Weight (kg)]]</f>
        <v>3.8911200000000008E-5</v>
      </c>
      <c r="AF2850" s="21">
        <f>'EPD information'!$AI$16*Tabell2[[#This Row],[Weight (kg)]]</f>
        <v>-0.18043500000000001</v>
      </c>
    </row>
    <row r="2851" spans="1:32" x14ac:dyDescent="0.2">
      <c r="A2851" s="36" t="s">
        <v>271</v>
      </c>
      <c r="B2851" s="37" t="s">
        <v>272</v>
      </c>
      <c r="C2851" s="38">
        <v>884495</v>
      </c>
      <c r="D2851" s="39">
        <v>7319668844950</v>
      </c>
      <c r="E2851" s="37" t="s">
        <v>46</v>
      </c>
      <c r="F2851" s="40">
        <v>125</v>
      </c>
      <c r="G2851" s="37">
        <v>80</v>
      </c>
      <c r="H2851" s="41">
        <v>0.17280000000000001</v>
      </c>
      <c r="I2851" s="35">
        <f>'EPD information'!$L$16*Tabell2[[#This Row],[Weight (kg)]]</f>
        <v>0.58924800000000011</v>
      </c>
      <c r="J2851" s="22">
        <f>'EPD information'!$M$16*Tabell2[[#This Row],[Weight (kg)]]</f>
        <v>1.026432E-2</v>
      </c>
      <c r="K2851" s="22">
        <f>'EPD information'!$N$16*Tabell2[[#This Row],[Weight (kg)]]</f>
        <v>1.21824E-3</v>
      </c>
      <c r="L2851" s="22">
        <f>'EPD information'!$O$16*Tabell2[[#This Row],[Weight (kg)]]</f>
        <v>0</v>
      </c>
      <c r="M2851" s="22">
        <f>'EPD information'!$P$16*Tabell2[[#This Row],[Weight (kg)]]</f>
        <v>8.1216000000000003E-4</v>
      </c>
      <c r="N2851" s="22">
        <f>'EPD information'!$Q$16*Tabell2[[#This Row],[Weight (kg)]]</f>
        <v>2.6956800000000003E-2</v>
      </c>
      <c r="O2851" s="22">
        <f>'EPD information'!$R$16*Tabell2[[#This Row],[Weight (kg)]]</f>
        <v>4.3718400000000005E-5</v>
      </c>
      <c r="P2851" s="22">
        <f>'EPD information'!$S$16*Tabell2[[#This Row],[Weight (kg)]]</f>
        <v>-0.209088</v>
      </c>
      <c r="Q2851" s="35">
        <f>'Product specific GWP'!$T$16*Tabell2[[#This Row],[Weight (kg)]]</f>
        <v>7.5513600000000009E-3</v>
      </c>
      <c r="R2851" s="35" t="s">
        <v>48</v>
      </c>
      <c r="S2851" s="35">
        <f>'EPD information'!$V$16*Tabell2[[#This Row],[Weight (kg)]]</f>
        <v>1.21824E-3</v>
      </c>
      <c r="T2851" s="35" t="str">
        <f>'EPD information'!$W$16</f>
        <v>ND</v>
      </c>
      <c r="U2851" s="35">
        <f>'EPD information'!$X$16*Tabell2[[#This Row],[Weight (kg)]]</f>
        <v>8.1216000000000003E-4</v>
      </c>
      <c r="V2851" s="35">
        <f>'EPD information'!$Y$16*Tabell2[[#This Row],[Weight (kg)]]</f>
        <v>2.6956800000000003E-2</v>
      </c>
      <c r="W2851" s="35">
        <f>'EPD information'!$Z$16*Tabell2[[#This Row],[Weight (kg)]]</f>
        <v>4.3718400000000005E-5</v>
      </c>
      <c r="X2851" s="35">
        <f>'EPD information'!$AA$16*Tabell2[[#This Row],[Weight (kg)]]</f>
        <v>-0.209088</v>
      </c>
      <c r="Y2851" s="18">
        <f>'EPD information'!$AB$16*Tabell2[[#This Row],[Weight (kg)]]</f>
        <v>0.58060800000000001</v>
      </c>
      <c r="Z2851" s="18">
        <f>'EPD information'!$AC$16*Tabell2[[#This Row],[Weight (kg)]]</f>
        <v>1.017792E-2</v>
      </c>
      <c r="AA2851" s="18">
        <f>'EPD information'!$AD$16*Tabell2[[#This Row],[Weight (kg)]]</f>
        <v>1.273536E-3</v>
      </c>
      <c r="AB2851" s="18" t="s">
        <v>48</v>
      </c>
      <c r="AC2851" s="18">
        <f>'EPD information'!$AF$16*Tabell2[[#This Row],[Weight (kg)]]</f>
        <v>8.0351999999999995E-4</v>
      </c>
      <c r="AD2851" s="18">
        <f>'EPD information'!$AG$16*Tabell2[[#This Row],[Weight (kg)]]</f>
        <v>2.6784000000000002E-2</v>
      </c>
      <c r="AE2851" s="18">
        <f>'EPD information'!$AH$16*Tabell2[[#This Row],[Weight (kg)]]</f>
        <v>4.2854400000000001E-5</v>
      </c>
      <c r="AF2851" s="21">
        <f>'EPD information'!$AI$16*Tabell2[[#This Row],[Weight (kg)]]</f>
        <v>-0.19872000000000001</v>
      </c>
    </row>
    <row r="2852" spans="1:32" x14ac:dyDescent="0.2">
      <c r="A2852" s="36" t="s">
        <v>271</v>
      </c>
      <c r="B2852" s="37" t="s">
        <v>272</v>
      </c>
      <c r="C2852" s="38">
        <v>277160</v>
      </c>
      <c r="D2852" s="39">
        <v>7319662771603</v>
      </c>
      <c r="E2852" s="37" t="s">
        <v>46</v>
      </c>
      <c r="F2852" s="40">
        <v>150</v>
      </c>
      <c r="G2852" s="37">
        <v>150</v>
      </c>
      <c r="H2852" s="41">
        <v>0.5</v>
      </c>
      <c r="I2852" s="35">
        <f>'EPD information'!$L$16*Tabell2[[#This Row],[Weight (kg)]]</f>
        <v>1.7050000000000001</v>
      </c>
      <c r="J2852" s="22">
        <f>'EPD information'!$M$16*Tabell2[[#This Row],[Weight (kg)]]</f>
        <v>2.9700000000000001E-2</v>
      </c>
      <c r="K2852" s="22">
        <f>'EPD information'!$N$16*Tabell2[[#This Row],[Weight (kg)]]</f>
        <v>3.5249999999999999E-3</v>
      </c>
      <c r="L2852" s="22">
        <f>'EPD information'!$O$16*Tabell2[[#This Row],[Weight (kg)]]</f>
        <v>0</v>
      </c>
      <c r="M2852" s="22">
        <f>'EPD information'!$P$16*Tabell2[[#This Row],[Weight (kg)]]</f>
        <v>2.3500000000000001E-3</v>
      </c>
      <c r="N2852" s="22">
        <f>'EPD information'!$Q$16*Tabell2[[#This Row],[Weight (kg)]]</f>
        <v>7.8E-2</v>
      </c>
      <c r="O2852" s="22">
        <f>'EPD information'!$R$16*Tabell2[[#This Row],[Weight (kg)]]</f>
        <v>1.2650000000000001E-4</v>
      </c>
      <c r="P2852" s="22">
        <f>'EPD information'!$S$16*Tabell2[[#This Row],[Weight (kg)]]</f>
        <v>-0.60499999999999998</v>
      </c>
      <c r="Q2852" s="35">
        <f>'Product specific GWP'!$T$16*Tabell2[[#This Row],[Weight (kg)]]</f>
        <v>2.1850000000000001E-2</v>
      </c>
      <c r="R2852" s="35" t="s">
        <v>48</v>
      </c>
      <c r="S2852" s="35">
        <f>'EPD information'!$V$16*Tabell2[[#This Row],[Weight (kg)]]</f>
        <v>3.5249999999999999E-3</v>
      </c>
      <c r="T2852" s="35" t="str">
        <f>'EPD information'!$W$16</f>
        <v>ND</v>
      </c>
      <c r="U2852" s="35">
        <f>'EPD information'!$X$16*Tabell2[[#This Row],[Weight (kg)]]</f>
        <v>2.3500000000000001E-3</v>
      </c>
      <c r="V2852" s="35">
        <f>'EPD information'!$Y$16*Tabell2[[#This Row],[Weight (kg)]]</f>
        <v>7.8E-2</v>
      </c>
      <c r="W2852" s="35">
        <f>'EPD information'!$Z$16*Tabell2[[#This Row],[Weight (kg)]]</f>
        <v>1.2650000000000001E-4</v>
      </c>
      <c r="X2852" s="35">
        <f>'EPD information'!$AA$16*Tabell2[[#This Row],[Weight (kg)]]</f>
        <v>-0.60499999999999998</v>
      </c>
      <c r="Y2852" s="18">
        <f>'EPD information'!$AB$16*Tabell2[[#This Row],[Weight (kg)]]</f>
        <v>1.68</v>
      </c>
      <c r="Z2852" s="18">
        <f>'EPD information'!$AC$16*Tabell2[[#This Row],[Weight (kg)]]</f>
        <v>2.945E-2</v>
      </c>
      <c r="AA2852" s="18">
        <f>'EPD information'!$AD$16*Tabell2[[#This Row],[Weight (kg)]]</f>
        <v>3.6849999999999999E-3</v>
      </c>
      <c r="AB2852" s="18" t="s">
        <v>48</v>
      </c>
      <c r="AC2852" s="18">
        <f>'EPD information'!$AF$16*Tabell2[[#This Row],[Weight (kg)]]</f>
        <v>2.3249999999999998E-3</v>
      </c>
      <c r="AD2852" s="18">
        <f>'EPD information'!$AG$16*Tabell2[[#This Row],[Weight (kg)]]</f>
        <v>7.7499999999999999E-2</v>
      </c>
      <c r="AE2852" s="18">
        <f>'EPD information'!$AH$16*Tabell2[[#This Row],[Weight (kg)]]</f>
        <v>1.2400000000000001E-4</v>
      </c>
      <c r="AF2852" s="21">
        <f>'EPD information'!$AI$16*Tabell2[[#This Row],[Weight (kg)]]</f>
        <v>-0.57499999999999996</v>
      </c>
    </row>
    <row r="2853" spans="1:32" x14ac:dyDescent="0.2">
      <c r="A2853" s="36" t="s">
        <v>271</v>
      </c>
      <c r="B2853" s="37" t="s">
        <v>272</v>
      </c>
      <c r="C2853" s="38">
        <v>884494</v>
      </c>
      <c r="D2853" s="39">
        <v>7319668844943</v>
      </c>
      <c r="E2853" s="37" t="s">
        <v>46</v>
      </c>
      <c r="F2853" s="40">
        <v>150</v>
      </c>
      <c r="G2853" s="37">
        <v>63</v>
      </c>
      <c r="H2853" s="41">
        <v>0.15690000000000001</v>
      </c>
      <c r="I2853" s="35">
        <f>'EPD information'!$L$16*Tabell2[[#This Row],[Weight (kg)]]</f>
        <v>0.53502900000000009</v>
      </c>
      <c r="J2853" s="22">
        <f>'EPD information'!$M$16*Tabell2[[#This Row],[Weight (kg)]]</f>
        <v>9.319860000000001E-3</v>
      </c>
      <c r="K2853" s="22">
        <f>'EPD information'!$N$16*Tabell2[[#This Row],[Weight (kg)]]</f>
        <v>1.106145E-3</v>
      </c>
      <c r="L2853" s="22">
        <f>'EPD information'!$O$16*Tabell2[[#This Row],[Weight (kg)]]</f>
        <v>0</v>
      </c>
      <c r="M2853" s="22">
        <f>'EPD information'!$P$16*Tabell2[[#This Row],[Weight (kg)]]</f>
        <v>7.3743000000000007E-4</v>
      </c>
      <c r="N2853" s="22">
        <f>'EPD information'!$Q$16*Tabell2[[#This Row],[Weight (kg)]]</f>
        <v>2.4476400000000002E-2</v>
      </c>
      <c r="O2853" s="22">
        <f>'EPD information'!$R$16*Tabell2[[#This Row],[Weight (kg)]]</f>
        <v>3.9695700000000007E-5</v>
      </c>
      <c r="P2853" s="22">
        <f>'EPD information'!$S$16*Tabell2[[#This Row],[Weight (kg)]]</f>
        <v>-0.18984900000000002</v>
      </c>
      <c r="Q2853" s="35">
        <f>'Product specific GWP'!$T$16*Tabell2[[#This Row],[Weight (kg)]]</f>
        <v>6.8565300000000013E-3</v>
      </c>
      <c r="R2853" s="35" t="s">
        <v>48</v>
      </c>
      <c r="S2853" s="35">
        <f>'EPD information'!$V$16*Tabell2[[#This Row],[Weight (kg)]]</f>
        <v>1.106145E-3</v>
      </c>
      <c r="T2853" s="35" t="str">
        <f>'EPD information'!$W$16</f>
        <v>ND</v>
      </c>
      <c r="U2853" s="35">
        <f>'EPD information'!$X$16*Tabell2[[#This Row],[Weight (kg)]]</f>
        <v>7.3743000000000007E-4</v>
      </c>
      <c r="V2853" s="35">
        <f>'EPD information'!$Y$16*Tabell2[[#This Row],[Weight (kg)]]</f>
        <v>2.4476400000000002E-2</v>
      </c>
      <c r="W2853" s="35">
        <f>'EPD information'!$Z$16*Tabell2[[#This Row],[Weight (kg)]]</f>
        <v>3.9695700000000007E-5</v>
      </c>
      <c r="X2853" s="35">
        <f>'EPD information'!$AA$16*Tabell2[[#This Row],[Weight (kg)]]</f>
        <v>-0.18984900000000002</v>
      </c>
      <c r="Y2853" s="18">
        <f>'EPD information'!$AB$16*Tabell2[[#This Row],[Weight (kg)]]</f>
        <v>0.52718399999999999</v>
      </c>
      <c r="Z2853" s="18">
        <f>'EPD information'!$AC$16*Tabell2[[#This Row],[Weight (kg)]]</f>
        <v>9.2414100000000002E-3</v>
      </c>
      <c r="AA2853" s="18">
        <f>'EPD information'!$AD$16*Tabell2[[#This Row],[Weight (kg)]]</f>
        <v>1.1563530000000002E-3</v>
      </c>
      <c r="AB2853" s="18" t="s">
        <v>48</v>
      </c>
      <c r="AC2853" s="18">
        <f>'EPD information'!$AF$16*Tabell2[[#This Row],[Weight (kg)]]</f>
        <v>7.2958500000000004E-4</v>
      </c>
      <c r="AD2853" s="18">
        <f>'EPD information'!$AG$16*Tabell2[[#This Row],[Weight (kg)]]</f>
        <v>2.4319500000000001E-2</v>
      </c>
      <c r="AE2853" s="18">
        <f>'EPD information'!$AH$16*Tabell2[[#This Row],[Weight (kg)]]</f>
        <v>3.8911200000000008E-5</v>
      </c>
      <c r="AF2853" s="21">
        <f>'EPD information'!$AI$16*Tabell2[[#This Row],[Weight (kg)]]</f>
        <v>-0.18043500000000001</v>
      </c>
    </row>
    <row r="2854" spans="1:32" x14ac:dyDescent="0.2">
      <c r="A2854" s="36" t="s">
        <v>271</v>
      </c>
      <c r="B2854" s="37" t="s">
        <v>272</v>
      </c>
      <c r="C2854" s="38">
        <v>885452</v>
      </c>
      <c r="D2854" s="39">
        <v>7319668854522</v>
      </c>
      <c r="E2854" s="37" t="s">
        <v>46</v>
      </c>
      <c r="F2854" s="40">
        <v>150</v>
      </c>
      <c r="G2854" s="37">
        <v>80</v>
      </c>
      <c r="H2854" s="41">
        <v>0.17280000000000001</v>
      </c>
      <c r="I2854" s="35">
        <f>'EPD information'!$L$16*Tabell2[[#This Row],[Weight (kg)]]</f>
        <v>0.58924800000000011</v>
      </c>
      <c r="J2854" s="22">
        <f>'EPD information'!$M$16*Tabell2[[#This Row],[Weight (kg)]]</f>
        <v>1.026432E-2</v>
      </c>
      <c r="K2854" s="22">
        <f>'EPD information'!$N$16*Tabell2[[#This Row],[Weight (kg)]]</f>
        <v>1.21824E-3</v>
      </c>
      <c r="L2854" s="22">
        <f>'EPD information'!$O$16*Tabell2[[#This Row],[Weight (kg)]]</f>
        <v>0</v>
      </c>
      <c r="M2854" s="22">
        <f>'EPD information'!$P$16*Tabell2[[#This Row],[Weight (kg)]]</f>
        <v>8.1216000000000003E-4</v>
      </c>
      <c r="N2854" s="22">
        <f>'EPD information'!$Q$16*Tabell2[[#This Row],[Weight (kg)]]</f>
        <v>2.6956800000000003E-2</v>
      </c>
      <c r="O2854" s="22">
        <f>'EPD information'!$R$16*Tabell2[[#This Row],[Weight (kg)]]</f>
        <v>4.3718400000000005E-5</v>
      </c>
      <c r="P2854" s="22">
        <f>'EPD information'!$S$16*Tabell2[[#This Row],[Weight (kg)]]</f>
        <v>-0.209088</v>
      </c>
      <c r="Q2854" s="35">
        <f>'Product specific GWP'!$T$16*Tabell2[[#This Row],[Weight (kg)]]</f>
        <v>7.5513600000000009E-3</v>
      </c>
      <c r="R2854" s="35" t="s">
        <v>48</v>
      </c>
      <c r="S2854" s="35">
        <f>'EPD information'!$V$16*Tabell2[[#This Row],[Weight (kg)]]</f>
        <v>1.21824E-3</v>
      </c>
      <c r="T2854" s="35" t="str">
        <f>'EPD information'!$W$16</f>
        <v>ND</v>
      </c>
      <c r="U2854" s="35">
        <f>'EPD information'!$X$16*Tabell2[[#This Row],[Weight (kg)]]</f>
        <v>8.1216000000000003E-4</v>
      </c>
      <c r="V2854" s="35">
        <f>'EPD information'!$Y$16*Tabell2[[#This Row],[Weight (kg)]]</f>
        <v>2.6956800000000003E-2</v>
      </c>
      <c r="W2854" s="35">
        <f>'EPD information'!$Z$16*Tabell2[[#This Row],[Weight (kg)]]</f>
        <v>4.3718400000000005E-5</v>
      </c>
      <c r="X2854" s="35">
        <f>'EPD information'!$AA$16*Tabell2[[#This Row],[Weight (kg)]]</f>
        <v>-0.209088</v>
      </c>
      <c r="Y2854" s="18">
        <f>'EPD information'!$AB$16*Tabell2[[#This Row],[Weight (kg)]]</f>
        <v>0.58060800000000001</v>
      </c>
      <c r="Z2854" s="18">
        <f>'EPD information'!$AC$16*Tabell2[[#This Row],[Weight (kg)]]</f>
        <v>1.017792E-2</v>
      </c>
      <c r="AA2854" s="18">
        <f>'EPD information'!$AD$16*Tabell2[[#This Row],[Weight (kg)]]</f>
        <v>1.273536E-3</v>
      </c>
      <c r="AB2854" s="18" t="s">
        <v>48</v>
      </c>
      <c r="AC2854" s="18">
        <f>'EPD information'!$AF$16*Tabell2[[#This Row],[Weight (kg)]]</f>
        <v>8.0351999999999995E-4</v>
      </c>
      <c r="AD2854" s="18">
        <f>'EPD information'!$AG$16*Tabell2[[#This Row],[Weight (kg)]]</f>
        <v>2.6784000000000002E-2</v>
      </c>
      <c r="AE2854" s="18">
        <f>'EPD information'!$AH$16*Tabell2[[#This Row],[Weight (kg)]]</f>
        <v>4.2854400000000001E-5</v>
      </c>
      <c r="AF2854" s="21">
        <f>'EPD information'!$AI$16*Tabell2[[#This Row],[Weight (kg)]]</f>
        <v>-0.19872000000000001</v>
      </c>
    </row>
    <row r="2855" spans="1:32" x14ac:dyDescent="0.2">
      <c r="A2855" s="36" t="s">
        <v>271</v>
      </c>
      <c r="B2855" s="37" t="s">
        <v>272</v>
      </c>
      <c r="C2855" s="38">
        <v>277149</v>
      </c>
      <c r="D2855" s="39">
        <v>7319662771498</v>
      </c>
      <c r="E2855" s="37" t="s">
        <v>46</v>
      </c>
      <c r="F2855" s="40">
        <v>150</v>
      </c>
      <c r="G2855" s="37">
        <v>125</v>
      </c>
      <c r="H2855" s="41">
        <v>0.3</v>
      </c>
      <c r="I2855" s="35">
        <f>'EPD information'!$L$16*Tabell2[[#This Row],[Weight (kg)]]</f>
        <v>1.0229999999999999</v>
      </c>
      <c r="J2855" s="22">
        <f>'EPD information'!$M$16*Tabell2[[#This Row],[Weight (kg)]]</f>
        <v>1.7819999999999999E-2</v>
      </c>
      <c r="K2855" s="22">
        <f>'EPD information'!$N$16*Tabell2[[#This Row],[Weight (kg)]]</f>
        <v>2.1149999999999997E-3</v>
      </c>
      <c r="L2855" s="22">
        <f>'EPD information'!$O$16*Tabell2[[#This Row],[Weight (kg)]]</f>
        <v>0</v>
      </c>
      <c r="M2855" s="22">
        <f>'EPD information'!$P$16*Tabell2[[#This Row],[Weight (kg)]]</f>
        <v>1.41E-3</v>
      </c>
      <c r="N2855" s="22">
        <f>'EPD information'!$Q$16*Tabell2[[#This Row],[Weight (kg)]]</f>
        <v>4.6800000000000001E-2</v>
      </c>
      <c r="O2855" s="22">
        <f>'EPD information'!$R$16*Tabell2[[#This Row],[Weight (kg)]]</f>
        <v>7.5900000000000002E-5</v>
      </c>
      <c r="P2855" s="22">
        <f>'EPD information'!$S$16*Tabell2[[#This Row],[Weight (kg)]]</f>
        <v>-0.36299999999999999</v>
      </c>
      <c r="Q2855" s="35">
        <f>'Product specific GWP'!$T$16*Tabell2[[#This Row],[Weight (kg)]]</f>
        <v>1.311E-2</v>
      </c>
      <c r="R2855" s="35" t="s">
        <v>48</v>
      </c>
      <c r="S2855" s="35">
        <f>'EPD information'!$V$16*Tabell2[[#This Row],[Weight (kg)]]</f>
        <v>2.1149999999999997E-3</v>
      </c>
      <c r="T2855" s="35" t="str">
        <f>'EPD information'!$W$16</f>
        <v>ND</v>
      </c>
      <c r="U2855" s="35">
        <f>'EPD information'!$X$16*Tabell2[[#This Row],[Weight (kg)]]</f>
        <v>1.41E-3</v>
      </c>
      <c r="V2855" s="35">
        <f>'EPD information'!$Y$16*Tabell2[[#This Row],[Weight (kg)]]</f>
        <v>4.6800000000000001E-2</v>
      </c>
      <c r="W2855" s="35">
        <f>'EPD information'!$Z$16*Tabell2[[#This Row],[Weight (kg)]]</f>
        <v>7.5900000000000002E-5</v>
      </c>
      <c r="X2855" s="35">
        <f>'EPD information'!$AA$16*Tabell2[[#This Row],[Weight (kg)]]</f>
        <v>-0.36299999999999999</v>
      </c>
      <c r="Y2855" s="18">
        <f>'EPD information'!$AB$16*Tabell2[[#This Row],[Weight (kg)]]</f>
        <v>1.008</v>
      </c>
      <c r="Z2855" s="18">
        <f>'EPD information'!$AC$16*Tabell2[[#This Row],[Weight (kg)]]</f>
        <v>1.7669999999999998E-2</v>
      </c>
      <c r="AA2855" s="18">
        <f>'EPD information'!$AD$16*Tabell2[[#This Row],[Weight (kg)]]</f>
        <v>2.2109999999999999E-3</v>
      </c>
      <c r="AB2855" s="18" t="s">
        <v>48</v>
      </c>
      <c r="AC2855" s="18">
        <f>'EPD information'!$AF$16*Tabell2[[#This Row],[Weight (kg)]]</f>
        <v>1.3949999999999998E-3</v>
      </c>
      <c r="AD2855" s="18">
        <f>'EPD information'!$AG$16*Tabell2[[#This Row],[Weight (kg)]]</f>
        <v>4.65E-2</v>
      </c>
      <c r="AE2855" s="18">
        <f>'EPD information'!$AH$16*Tabell2[[#This Row],[Weight (kg)]]</f>
        <v>7.4400000000000006E-5</v>
      </c>
      <c r="AF2855" s="21">
        <f>'EPD information'!$AI$16*Tabell2[[#This Row],[Weight (kg)]]</f>
        <v>-0.34499999999999997</v>
      </c>
    </row>
    <row r="2856" spans="1:32" x14ac:dyDescent="0.2">
      <c r="A2856" s="36" t="s">
        <v>271</v>
      </c>
      <c r="B2856" s="37" t="s">
        <v>272</v>
      </c>
      <c r="C2856" s="38">
        <v>277141</v>
      </c>
      <c r="D2856" s="39">
        <v>7319662771412</v>
      </c>
      <c r="E2856" s="37" t="s">
        <v>46</v>
      </c>
      <c r="F2856" s="40">
        <v>150</v>
      </c>
      <c r="G2856" s="37">
        <v>100</v>
      </c>
      <c r="H2856" s="41">
        <v>0.5</v>
      </c>
      <c r="I2856" s="35">
        <f>'EPD information'!$L$16*Tabell2[[#This Row],[Weight (kg)]]</f>
        <v>1.7050000000000001</v>
      </c>
      <c r="J2856" s="22">
        <f>'EPD information'!$M$16*Tabell2[[#This Row],[Weight (kg)]]</f>
        <v>2.9700000000000001E-2</v>
      </c>
      <c r="K2856" s="22">
        <f>'EPD information'!$N$16*Tabell2[[#This Row],[Weight (kg)]]</f>
        <v>3.5249999999999999E-3</v>
      </c>
      <c r="L2856" s="22">
        <f>'EPD information'!$O$16*Tabell2[[#This Row],[Weight (kg)]]</f>
        <v>0</v>
      </c>
      <c r="M2856" s="22">
        <f>'EPD information'!$P$16*Tabell2[[#This Row],[Weight (kg)]]</f>
        <v>2.3500000000000001E-3</v>
      </c>
      <c r="N2856" s="22">
        <f>'EPD information'!$Q$16*Tabell2[[#This Row],[Weight (kg)]]</f>
        <v>7.8E-2</v>
      </c>
      <c r="O2856" s="22">
        <f>'EPD information'!$R$16*Tabell2[[#This Row],[Weight (kg)]]</f>
        <v>1.2650000000000001E-4</v>
      </c>
      <c r="P2856" s="22">
        <f>'EPD information'!$S$16*Tabell2[[#This Row],[Weight (kg)]]</f>
        <v>-0.60499999999999998</v>
      </c>
      <c r="Q2856" s="35">
        <f>'Product specific GWP'!$T$16*Tabell2[[#This Row],[Weight (kg)]]</f>
        <v>2.1850000000000001E-2</v>
      </c>
      <c r="R2856" s="35" t="s">
        <v>48</v>
      </c>
      <c r="S2856" s="35">
        <f>'EPD information'!$V$16*Tabell2[[#This Row],[Weight (kg)]]</f>
        <v>3.5249999999999999E-3</v>
      </c>
      <c r="T2856" s="35" t="str">
        <f>'EPD information'!$W$16</f>
        <v>ND</v>
      </c>
      <c r="U2856" s="35">
        <f>'EPD information'!$X$16*Tabell2[[#This Row],[Weight (kg)]]</f>
        <v>2.3500000000000001E-3</v>
      </c>
      <c r="V2856" s="35">
        <f>'EPD information'!$Y$16*Tabell2[[#This Row],[Weight (kg)]]</f>
        <v>7.8E-2</v>
      </c>
      <c r="W2856" s="35">
        <f>'EPD information'!$Z$16*Tabell2[[#This Row],[Weight (kg)]]</f>
        <v>1.2650000000000001E-4</v>
      </c>
      <c r="X2856" s="35">
        <f>'EPD information'!$AA$16*Tabell2[[#This Row],[Weight (kg)]]</f>
        <v>-0.60499999999999998</v>
      </c>
      <c r="Y2856" s="18">
        <f>'EPD information'!$AB$16*Tabell2[[#This Row],[Weight (kg)]]</f>
        <v>1.68</v>
      </c>
      <c r="Z2856" s="18">
        <f>'EPD information'!$AC$16*Tabell2[[#This Row],[Weight (kg)]]</f>
        <v>2.945E-2</v>
      </c>
      <c r="AA2856" s="18">
        <f>'EPD information'!$AD$16*Tabell2[[#This Row],[Weight (kg)]]</f>
        <v>3.6849999999999999E-3</v>
      </c>
      <c r="AB2856" s="18" t="s">
        <v>48</v>
      </c>
      <c r="AC2856" s="18">
        <f>'EPD information'!$AF$16*Tabell2[[#This Row],[Weight (kg)]]</f>
        <v>2.3249999999999998E-3</v>
      </c>
      <c r="AD2856" s="18">
        <f>'EPD information'!$AG$16*Tabell2[[#This Row],[Weight (kg)]]</f>
        <v>7.7499999999999999E-2</v>
      </c>
      <c r="AE2856" s="18">
        <f>'EPD information'!$AH$16*Tabell2[[#This Row],[Weight (kg)]]</f>
        <v>1.2400000000000001E-4</v>
      </c>
      <c r="AF2856" s="21">
        <f>'EPD information'!$AI$16*Tabell2[[#This Row],[Weight (kg)]]</f>
        <v>-0.57499999999999996</v>
      </c>
    </row>
    <row r="2857" spans="1:32" x14ac:dyDescent="0.2">
      <c r="A2857" s="36" t="s">
        <v>271</v>
      </c>
      <c r="B2857" s="37" t="s">
        <v>272</v>
      </c>
      <c r="C2857" s="38">
        <v>884492</v>
      </c>
      <c r="D2857" s="39">
        <v>7319668844929</v>
      </c>
      <c r="E2857" s="37" t="s">
        <v>46</v>
      </c>
      <c r="F2857" s="40">
        <v>160</v>
      </c>
      <c r="G2857" s="37">
        <v>100</v>
      </c>
      <c r="H2857" s="41">
        <v>0.2268</v>
      </c>
      <c r="I2857" s="35">
        <f>'EPD information'!$L$16*Tabell2[[#This Row],[Weight (kg)]]</f>
        <v>0.77338800000000008</v>
      </c>
      <c r="J2857" s="22">
        <f>'EPD information'!$M$16*Tabell2[[#This Row],[Weight (kg)]]</f>
        <v>1.347192E-2</v>
      </c>
      <c r="K2857" s="22">
        <f>'EPD information'!$N$16*Tabell2[[#This Row],[Weight (kg)]]</f>
        <v>1.5989400000000001E-3</v>
      </c>
      <c r="L2857" s="22">
        <f>'EPD information'!$O$16*Tabell2[[#This Row],[Weight (kg)]]</f>
        <v>0</v>
      </c>
      <c r="M2857" s="22">
        <f>'EPD information'!$P$16*Tabell2[[#This Row],[Weight (kg)]]</f>
        <v>1.0659600000000001E-3</v>
      </c>
      <c r="N2857" s="22">
        <f>'EPD information'!$Q$16*Tabell2[[#This Row],[Weight (kg)]]</f>
        <v>3.5380799999999997E-2</v>
      </c>
      <c r="O2857" s="22">
        <f>'EPD information'!$R$16*Tabell2[[#This Row],[Weight (kg)]]</f>
        <v>5.7380400000000004E-5</v>
      </c>
      <c r="P2857" s="22">
        <f>'EPD information'!$S$16*Tabell2[[#This Row],[Weight (kg)]]</f>
        <v>-0.27442800000000001</v>
      </c>
      <c r="Q2857" s="35">
        <f>'Product specific GWP'!$T$16*Tabell2[[#This Row],[Weight (kg)]]</f>
        <v>9.9111600000000005E-3</v>
      </c>
      <c r="R2857" s="35" t="s">
        <v>48</v>
      </c>
      <c r="S2857" s="35">
        <f>'EPD information'!$V$16*Tabell2[[#This Row],[Weight (kg)]]</f>
        <v>1.5989400000000001E-3</v>
      </c>
      <c r="T2857" s="35" t="str">
        <f>'EPD information'!$W$16</f>
        <v>ND</v>
      </c>
      <c r="U2857" s="35">
        <f>'EPD information'!$X$16*Tabell2[[#This Row],[Weight (kg)]]</f>
        <v>1.0659600000000001E-3</v>
      </c>
      <c r="V2857" s="35">
        <f>'EPD information'!$Y$16*Tabell2[[#This Row],[Weight (kg)]]</f>
        <v>3.5380799999999997E-2</v>
      </c>
      <c r="W2857" s="35">
        <f>'EPD information'!$Z$16*Tabell2[[#This Row],[Weight (kg)]]</f>
        <v>5.7380400000000004E-5</v>
      </c>
      <c r="X2857" s="35">
        <f>'EPD information'!$AA$16*Tabell2[[#This Row],[Weight (kg)]]</f>
        <v>-0.27442800000000001</v>
      </c>
      <c r="Y2857" s="18">
        <f>'EPD information'!$AB$16*Tabell2[[#This Row],[Weight (kg)]]</f>
        <v>0.76204799999999995</v>
      </c>
      <c r="Z2857" s="18">
        <f>'EPD information'!$AC$16*Tabell2[[#This Row],[Weight (kg)]]</f>
        <v>1.335852E-2</v>
      </c>
      <c r="AA2857" s="18">
        <f>'EPD information'!$AD$16*Tabell2[[#This Row],[Weight (kg)]]</f>
        <v>1.6715160000000001E-3</v>
      </c>
      <c r="AB2857" s="18" t="s">
        <v>48</v>
      </c>
      <c r="AC2857" s="18">
        <f>'EPD information'!$AF$16*Tabell2[[#This Row],[Weight (kg)]]</f>
        <v>1.0546199999999998E-3</v>
      </c>
      <c r="AD2857" s="18">
        <f>'EPD information'!$AG$16*Tabell2[[#This Row],[Weight (kg)]]</f>
        <v>3.5153999999999998E-2</v>
      </c>
      <c r="AE2857" s="18">
        <f>'EPD information'!$AH$16*Tabell2[[#This Row],[Weight (kg)]]</f>
        <v>5.6246400000000004E-5</v>
      </c>
      <c r="AF2857" s="21">
        <f>'EPD information'!$AI$16*Tabell2[[#This Row],[Weight (kg)]]</f>
        <v>-0.26082</v>
      </c>
    </row>
    <row r="2858" spans="1:32" x14ac:dyDescent="0.2">
      <c r="A2858" s="36" t="s">
        <v>271</v>
      </c>
      <c r="B2858" s="37" t="s">
        <v>272</v>
      </c>
      <c r="C2858" s="38">
        <v>855202</v>
      </c>
      <c r="D2858" s="39">
        <v>7319668552022</v>
      </c>
      <c r="E2858" s="37" t="s">
        <v>46</v>
      </c>
      <c r="F2858" s="40">
        <v>160</v>
      </c>
      <c r="G2858" s="37">
        <v>125</v>
      </c>
      <c r="H2858" s="41">
        <v>0.35389999999999999</v>
      </c>
      <c r="I2858" s="35">
        <f>'EPD information'!$L$16*Tabell2[[#This Row],[Weight (kg)]]</f>
        <v>1.206799</v>
      </c>
      <c r="J2858" s="22">
        <f>'EPD information'!$M$16*Tabell2[[#This Row],[Weight (kg)]]</f>
        <v>2.1021660000000001E-2</v>
      </c>
      <c r="K2858" s="22">
        <f>'EPD information'!$N$16*Tabell2[[#This Row],[Weight (kg)]]</f>
        <v>2.4949949999999999E-3</v>
      </c>
      <c r="L2858" s="22">
        <f>'EPD information'!$O$16*Tabell2[[#This Row],[Weight (kg)]]</f>
        <v>0</v>
      </c>
      <c r="M2858" s="22">
        <f>'EPD information'!$P$16*Tabell2[[#This Row],[Weight (kg)]]</f>
        <v>1.66333E-3</v>
      </c>
      <c r="N2858" s="22">
        <f>'EPD information'!$Q$16*Tabell2[[#This Row],[Weight (kg)]]</f>
        <v>5.5208399999999998E-2</v>
      </c>
      <c r="O2858" s="22">
        <f>'EPD information'!$R$16*Tabell2[[#This Row],[Weight (kg)]]</f>
        <v>8.9536700000000013E-5</v>
      </c>
      <c r="P2858" s="22">
        <f>'EPD information'!$S$16*Tabell2[[#This Row],[Weight (kg)]]</f>
        <v>-0.42821899999999996</v>
      </c>
      <c r="Q2858" s="35">
        <f>'Product specific GWP'!$T$16*Tabell2[[#This Row],[Weight (kg)]]</f>
        <v>1.546543E-2</v>
      </c>
      <c r="R2858" s="35" t="s">
        <v>48</v>
      </c>
      <c r="S2858" s="35">
        <f>'EPD information'!$V$16*Tabell2[[#This Row],[Weight (kg)]]</f>
        <v>2.4949949999999999E-3</v>
      </c>
      <c r="T2858" s="35" t="str">
        <f>'EPD information'!$W$16</f>
        <v>ND</v>
      </c>
      <c r="U2858" s="35">
        <f>'EPD information'!$X$16*Tabell2[[#This Row],[Weight (kg)]]</f>
        <v>1.66333E-3</v>
      </c>
      <c r="V2858" s="35">
        <f>'EPD information'!$Y$16*Tabell2[[#This Row],[Weight (kg)]]</f>
        <v>5.5208399999999998E-2</v>
      </c>
      <c r="W2858" s="35">
        <f>'EPD information'!$Z$16*Tabell2[[#This Row],[Weight (kg)]]</f>
        <v>8.9536700000000013E-5</v>
      </c>
      <c r="X2858" s="35">
        <f>'EPD information'!$AA$16*Tabell2[[#This Row],[Weight (kg)]]</f>
        <v>-0.42821899999999996</v>
      </c>
      <c r="Y2858" s="18">
        <f>'EPD information'!$AB$16*Tabell2[[#This Row],[Weight (kg)]]</f>
        <v>1.1891039999999999</v>
      </c>
      <c r="Z2858" s="18">
        <f>'EPD information'!$AC$16*Tabell2[[#This Row],[Weight (kg)]]</f>
        <v>2.0844709999999999E-2</v>
      </c>
      <c r="AA2858" s="18">
        <f>'EPD information'!$AD$16*Tabell2[[#This Row],[Weight (kg)]]</f>
        <v>2.6082429999999997E-3</v>
      </c>
      <c r="AB2858" s="18" t="s">
        <v>48</v>
      </c>
      <c r="AC2858" s="18">
        <f>'EPD information'!$AF$16*Tabell2[[#This Row],[Weight (kg)]]</f>
        <v>1.6456349999999999E-3</v>
      </c>
      <c r="AD2858" s="18">
        <f>'EPD information'!$AG$16*Tabell2[[#This Row],[Weight (kg)]]</f>
        <v>5.48545E-2</v>
      </c>
      <c r="AE2858" s="18">
        <f>'EPD information'!$AH$16*Tabell2[[#This Row],[Weight (kg)]]</f>
        <v>8.7767200000000002E-5</v>
      </c>
      <c r="AF2858" s="21">
        <f>'EPD information'!$AI$16*Tabell2[[#This Row],[Weight (kg)]]</f>
        <v>-0.40698499999999999</v>
      </c>
    </row>
    <row r="2859" spans="1:32" x14ac:dyDescent="0.2">
      <c r="A2859" s="36" t="s">
        <v>271</v>
      </c>
      <c r="B2859" s="37" t="s">
        <v>272</v>
      </c>
      <c r="C2859" s="38">
        <v>840992</v>
      </c>
      <c r="D2859" s="39">
        <v>7319668409920</v>
      </c>
      <c r="E2859" s="37" t="s">
        <v>46</v>
      </c>
      <c r="F2859" s="40">
        <v>160</v>
      </c>
      <c r="G2859" s="37">
        <v>160</v>
      </c>
      <c r="H2859" s="41">
        <v>0.52400000000000002</v>
      </c>
      <c r="I2859" s="35">
        <f>'EPD information'!$L$16*Tabell2[[#This Row],[Weight (kg)]]</f>
        <v>1.7868400000000002</v>
      </c>
      <c r="J2859" s="22">
        <f>'EPD information'!$M$16*Tabell2[[#This Row],[Weight (kg)]]</f>
        <v>3.1125600000000003E-2</v>
      </c>
      <c r="K2859" s="22">
        <f>'EPD information'!$N$16*Tabell2[[#This Row],[Weight (kg)]]</f>
        <v>3.6941999999999999E-3</v>
      </c>
      <c r="L2859" s="22">
        <f>'EPD information'!$O$16*Tabell2[[#This Row],[Weight (kg)]]</f>
        <v>0</v>
      </c>
      <c r="M2859" s="22">
        <f>'EPD information'!$P$16*Tabell2[[#This Row],[Weight (kg)]]</f>
        <v>2.4628000000000002E-3</v>
      </c>
      <c r="N2859" s="22">
        <f>'EPD information'!$Q$16*Tabell2[[#This Row],[Weight (kg)]]</f>
        <v>8.1743999999999997E-2</v>
      </c>
      <c r="O2859" s="22">
        <f>'EPD information'!$R$16*Tabell2[[#This Row],[Weight (kg)]]</f>
        <v>1.3257200000000002E-4</v>
      </c>
      <c r="P2859" s="22">
        <f>'EPD information'!$S$16*Tabell2[[#This Row],[Weight (kg)]]</f>
        <v>-0.63404000000000005</v>
      </c>
      <c r="Q2859" s="35">
        <f>'Product specific GWP'!$T$16*Tabell2[[#This Row],[Weight (kg)]]</f>
        <v>2.2898800000000004E-2</v>
      </c>
      <c r="R2859" s="35" t="s">
        <v>48</v>
      </c>
      <c r="S2859" s="35">
        <f>'EPD information'!$V$16*Tabell2[[#This Row],[Weight (kg)]]</f>
        <v>3.6941999999999999E-3</v>
      </c>
      <c r="T2859" s="35" t="str">
        <f>'EPD information'!$W$16</f>
        <v>ND</v>
      </c>
      <c r="U2859" s="35">
        <f>'EPD information'!$X$16*Tabell2[[#This Row],[Weight (kg)]]</f>
        <v>2.4628000000000002E-3</v>
      </c>
      <c r="V2859" s="35">
        <f>'EPD information'!$Y$16*Tabell2[[#This Row],[Weight (kg)]]</f>
        <v>8.1743999999999997E-2</v>
      </c>
      <c r="W2859" s="35">
        <f>'EPD information'!$Z$16*Tabell2[[#This Row],[Weight (kg)]]</f>
        <v>1.3257200000000002E-4</v>
      </c>
      <c r="X2859" s="35">
        <f>'EPD information'!$AA$16*Tabell2[[#This Row],[Weight (kg)]]</f>
        <v>-0.63404000000000005</v>
      </c>
      <c r="Y2859" s="18">
        <f>'EPD information'!$AB$16*Tabell2[[#This Row],[Weight (kg)]]</f>
        <v>1.76064</v>
      </c>
      <c r="Z2859" s="18">
        <f>'EPD information'!$AC$16*Tabell2[[#This Row],[Weight (kg)]]</f>
        <v>3.0863600000000001E-2</v>
      </c>
      <c r="AA2859" s="18">
        <f>'EPD information'!$AD$16*Tabell2[[#This Row],[Weight (kg)]]</f>
        <v>3.8618800000000003E-3</v>
      </c>
      <c r="AB2859" s="18" t="s">
        <v>48</v>
      </c>
      <c r="AC2859" s="18">
        <f>'EPD information'!$AF$16*Tabell2[[#This Row],[Weight (kg)]]</f>
        <v>2.4365999999999997E-3</v>
      </c>
      <c r="AD2859" s="18">
        <f>'EPD information'!$AG$16*Tabell2[[#This Row],[Weight (kg)]]</f>
        <v>8.1220000000000001E-2</v>
      </c>
      <c r="AE2859" s="18">
        <f>'EPD information'!$AH$16*Tabell2[[#This Row],[Weight (kg)]]</f>
        <v>1.2995200000000002E-4</v>
      </c>
      <c r="AF2859" s="21">
        <f>'EPD information'!$AI$16*Tabell2[[#This Row],[Weight (kg)]]</f>
        <v>-0.60260000000000002</v>
      </c>
    </row>
    <row r="2860" spans="1:32" x14ac:dyDescent="0.2">
      <c r="A2860" s="36" t="s">
        <v>271</v>
      </c>
      <c r="B2860" s="37" t="s">
        <v>272</v>
      </c>
      <c r="C2860" s="38">
        <v>884493</v>
      </c>
      <c r="D2860" s="39">
        <v>7319668844936</v>
      </c>
      <c r="E2860" s="37" t="s">
        <v>46</v>
      </c>
      <c r="F2860" s="40">
        <v>160</v>
      </c>
      <c r="G2860" s="37">
        <v>80</v>
      </c>
      <c r="H2860" s="41">
        <v>0.17280000000000001</v>
      </c>
      <c r="I2860" s="35">
        <f>'EPD information'!$L$16*Tabell2[[#This Row],[Weight (kg)]]</f>
        <v>0.58924800000000011</v>
      </c>
      <c r="J2860" s="22">
        <f>'EPD information'!$M$16*Tabell2[[#This Row],[Weight (kg)]]</f>
        <v>1.026432E-2</v>
      </c>
      <c r="K2860" s="22">
        <f>'EPD information'!$N$16*Tabell2[[#This Row],[Weight (kg)]]</f>
        <v>1.21824E-3</v>
      </c>
      <c r="L2860" s="22">
        <f>'EPD information'!$O$16*Tabell2[[#This Row],[Weight (kg)]]</f>
        <v>0</v>
      </c>
      <c r="M2860" s="22">
        <f>'EPD information'!$P$16*Tabell2[[#This Row],[Weight (kg)]]</f>
        <v>8.1216000000000003E-4</v>
      </c>
      <c r="N2860" s="22">
        <f>'EPD information'!$Q$16*Tabell2[[#This Row],[Weight (kg)]]</f>
        <v>2.6956800000000003E-2</v>
      </c>
      <c r="O2860" s="22">
        <f>'EPD information'!$R$16*Tabell2[[#This Row],[Weight (kg)]]</f>
        <v>4.3718400000000005E-5</v>
      </c>
      <c r="P2860" s="22">
        <f>'EPD information'!$S$16*Tabell2[[#This Row],[Weight (kg)]]</f>
        <v>-0.209088</v>
      </c>
      <c r="Q2860" s="35">
        <f>'Product specific GWP'!$T$16*Tabell2[[#This Row],[Weight (kg)]]</f>
        <v>7.5513600000000009E-3</v>
      </c>
      <c r="R2860" s="35" t="s">
        <v>48</v>
      </c>
      <c r="S2860" s="35">
        <f>'EPD information'!$V$16*Tabell2[[#This Row],[Weight (kg)]]</f>
        <v>1.21824E-3</v>
      </c>
      <c r="T2860" s="35" t="str">
        <f>'EPD information'!$W$16</f>
        <v>ND</v>
      </c>
      <c r="U2860" s="35">
        <f>'EPD information'!$X$16*Tabell2[[#This Row],[Weight (kg)]]</f>
        <v>8.1216000000000003E-4</v>
      </c>
      <c r="V2860" s="35">
        <f>'EPD information'!$Y$16*Tabell2[[#This Row],[Weight (kg)]]</f>
        <v>2.6956800000000003E-2</v>
      </c>
      <c r="W2860" s="35">
        <f>'EPD information'!$Z$16*Tabell2[[#This Row],[Weight (kg)]]</f>
        <v>4.3718400000000005E-5</v>
      </c>
      <c r="X2860" s="35">
        <f>'EPD information'!$AA$16*Tabell2[[#This Row],[Weight (kg)]]</f>
        <v>-0.209088</v>
      </c>
      <c r="Y2860" s="18">
        <f>'EPD information'!$AB$16*Tabell2[[#This Row],[Weight (kg)]]</f>
        <v>0.58060800000000001</v>
      </c>
      <c r="Z2860" s="18">
        <f>'EPD information'!$AC$16*Tabell2[[#This Row],[Weight (kg)]]</f>
        <v>1.017792E-2</v>
      </c>
      <c r="AA2860" s="18">
        <f>'EPD information'!$AD$16*Tabell2[[#This Row],[Weight (kg)]]</f>
        <v>1.273536E-3</v>
      </c>
      <c r="AB2860" s="18" t="s">
        <v>48</v>
      </c>
      <c r="AC2860" s="18">
        <f>'EPD information'!$AF$16*Tabell2[[#This Row],[Weight (kg)]]</f>
        <v>8.0351999999999995E-4</v>
      </c>
      <c r="AD2860" s="18">
        <f>'EPD information'!$AG$16*Tabell2[[#This Row],[Weight (kg)]]</f>
        <v>2.6784000000000002E-2</v>
      </c>
      <c r="AE2860" s="18">
        <f>'EPD information'!$AH$16*Tabell2[[#This Row],[Weight (kg)]]</f>
        <v>4.2854400000000001E-5</v>
      </c>
      <c r="AF2860" s="21">
        <f>'EPD information'!$AI$16*Tabell2[[#This Row],[Weight (kg)]]</f>
        <v>-0.19872000000000001</v>
      </c>
    </row>
    <row r="2861" spans="1:32" x14ac:dyDescent="0.2">
      <c r="A2861" s="36" t="s">
        <v>271</v>
      </c>
      <c r="B2861" s="37" t="s">
        <v>272</v>
      </c>
      <c r="C2861" s="38">
        <v>885453</v>
      </c>
      <c r="D2861" s="39">
        <v>7319668854539</v>
      </c>
      <c r="E2861" s="37" t="s">
        <v>46</v>
      </c>
      <c r="F2861" s="40">
        <v>160</v>
      </c>
      <c r="G2861" s="37">
        <v>63</v>
      </c>
      <c r="H2861" s="41">
        <v>0.15690000000000001</v>
      </c>
      <c r="I2861" s="35">
        <f>'EPD information'!$L$16*Tabell2[[#This Row],[Weight (kg)]]</f>
        <v>0.53502900000000009</v>
      </c>
      <c r="J2861" s="22">
        <f>'EPD information'!$M$16*Tabell2[[#This Row],[Weight (kg)]]</f>
        <v>9.319860000000001E-3</v>
      </c>
      <c r="K2861" s="22">
        <f>'EPD information'!$N$16*Tabell2[[#This Row],[Weight (kg)]]</f>
        <v>1.106145E-3</v>
      </c>
      <c r="L2861" s="22">
        <f>'EPD information'!$O$16*Tabell2[[#This Row],[Weight (kg)]]</f>
        <v>0</v>
      </c>
      <c r="M2861" s="22">
        <f>'EPD information'!$P$16*Tabell2[[#This Row],[Weight (kg)]]</f>
        <v>7.3743000000000007E-4</v>
      </c>
      <c r="N2861" s="22">
        <f>'EPD information'!$Q$16*Tabell2[[#This Row],[Weight (kg)]]</f>
        <v>2.4476400000000002E-2</v>
      </c>
      <c r="O2861" s="22">
        <f>'EPD information'!$R$16*Tabell2[[#This Row],[Weight (kg)]]</f>
        <v>3.9695700000000007E-5</v>
      </c>
      <c r="P2861" s="22">
        <f>'EPD information'!$S$16*Tabell2[[#This Row],[Weight (kg)]]</f>
        <v>-0.18984900000000002</v>
      </c>
      <c r="Q2861" s="35">
        <f>'Product specific GWP'!$T$16*Tabell2[[#This Row],[Weight (kg)]]</f>
        <v>6.8565300000000013E-3</v>
      </c>
      <c r="R2861" s="35" t="s">
        <v>48</v>
      </c>
      <c r="S2861" s="35">
        <f>'EPD information'!$V$16*Tabell2[[#This Row],[Weight (kg)]]</f>
        <v>1.106145E-3</v>
      </c>
      <c r="T2861" s="35" t="str">
        <f>'EPD information'!$W$16</f>
        <v>ND</v>
      </c>
      <c r="U2861" s="35">
        <f>'EPD information'!$X$16*Tabell2[[#This Row],[Weight (kg)]]</f>
        <v>7.3743000000000007E-4</v>
      </c>
      <c r="V2861" s="35">
        <f>'EPD information'!$Y$16*Tabell2[[#This Row],[Weight (kg)]]</f>
        <v>2.4476400000000002E-2</v>
      </c>
      <c r="W2861" s="35">
        <f>'EPD information'!$Z$16*Tabell2[[#This Row],[Weight (kg)]]</f>
        <v>3.9695700000000007E-5</v>
      </c>
      <c r="X2861" s="35">
        <f>'EPD information'!$AA$16*Tabell2[[#This Row],[Weight (kg)]]</f>
        <v>-0.18984900000000002</v>
      </c>
      <c r="Y2861" s="18">
        <f>'EPD information'!$AB$16*Tabell2[[#This Row],[Weight (kg)]]</f>
        <v>0.52718399999999999</v>
      </c>
      <c r="Z2861" s="18">
        <f>'EPD information'!$AC$16*Tabell2[[#This Row],[Weight (kg)]]</f>
        <v>9.2414100000000002E-3</v>
      </c>
      <c r="AA2861" s="18">
        <f>'EPD information'!$AD$16*Tabell2[[#This Row],[Weight (kg)]]</f>
        <v>1.1563530000000002E-3</v>
      </c>
      <c r="AB2861" s="18" t="s">
        <v>48</v>
      </c>
      <c r="AC2861" s="18">
        <f>'EPD information'!$AF$16*Tabell2[[#This Row],[Weight (kg)]]</f>
        <v>7.2958500000000004E-4</v>
      </c>
      <c r="AD2861" s="18">
        <f>'EPD information'!$AG$16*Tabell2[[#This Row],[Weight (kg)]]</f>
        <v>2.4319500000000001E-2</v>
      </c>
      <c r="AE2861" s="18">
        <f>'EPD information'!$AH$16*Tabell2[[#This Row],[Weight (kg)]]</f>
        <v>3.8911200000000008E-5</v>
      </c>
      <c r="AF2861" s="21">
        <f>'EPD information'!$AI$16*Tabell2[[#This Row],[Weight (kg)]]</f>
        <v>-0.18043500000000001</v>
      </c>
    </row>
    <row r="2862" spans="1:32" x14ac:dyDescent="0.2">
      <c r="A2862" s="36" t="s">
        <v>271</v>
      </c>
      <c r="B2862" s="37" t="s">
        <v>272</v>
      </c>
      <c r="C2862" s="38">
        <v>891104</v>
      </c>
      <c r="D2862" s="39">
        <v>7319668911041</v>
      </c>
      <c r="E2862" s="37" t="s">
        <v>46</v>
      </c>
      <c r="F2862" s="40">
        <v>160</v>
      </c>
      <c r="G2862" s="37">
        <v>150</v>
      </c>
      <c r="H2862" s="41">
        <v>0.48099999999999998</v>
      </c>
      <c r="I2862" s="35">
        <f>'EPD information'!$L$16*Tabell2[[#This Row],[Weight (kg)]]</f>
        <v>1.6402099999999999</v>
      </c>
      <c r="J2862" s="22">
        <f>'EPD information'!$M$16*Tabell2[[#This Row],[Weight (kg)]]</f>
        <v>2.85714E-2</v>
      </c>
      <c r="K2862" s="22">
        <f>'EPD information'!$N$16*Tabell2[[#This Row],[Weight (kg)]]</f>
        <v>3.3910499999999996E-3</v>
      </c>
      <c r="L2862" s="22">
        <f>'EPD information'!$O$16*Tabell2[[#This Row],[Weight (kg)]]</f>
        <v>0</v>
      </c>
      <c r="M2862" s="22">
        <f>'EPD information'!$P$16*Tabell2[[#This Row],[Weight (kg)]]</f>
        <v>2.2607E-3</v>
      </c>
      <c r="N2862" s="22">
        <f>'EPD information'!$Q$16*Tabell2[[#This Row],[Weight (kg)]]</f>
        <v>7.5035999999999992E-2</v>
      </c>
      <c r="O2862" s="22">
        <f>'EPD information'!$R$16*Tabell2[[#This Row],[Weight (kg)]]</f>
        <v>1.21693E-4</v>
      </c>
      <c r="P2862" s="22">
        <f>'EPD information'!$S$16*Tabell2[[#This Row],[Weight (kg)]]</f>
        <v>-0.58200999999999992</v>
      </c>
      <c r="Q2862" s="35">
        <f>'Product specific GWP'!$T$16*Tabell2[[#This Row],[Weight (kg)]]</f>
        <v>2.1019700000000002E-2</v>
      </c>
      <c r="R2862" s="35" t="s">
        <v>48</v>
      </c>
      <c r="S2862" s="35">
        <f>'EPD information'!$V$16*Tabell2[[#This Row],[Weight (kg)]]</f>
        <v>3.3910499999999996E-3</v>
      </c>
      <c r="T2862" s="35" t="str">
        <f>'EPD information'!$W$16</f>
        <v>ND</v>
      </c>
      <c r="U2862" s="35">
        <f>'EPD information'!$X$16*Tabell2[[#This Row],[Weight (kg)]]</f>
        <v>2.2607E-3</v>
      </c>
      <c r="V2862" s="35">
        <f>'EPD information'!$Y$16*Tabell2[[#This Row],[Weight (kg)]]</f>
        <v>7.5035999999999992E-2</v>
      </c>
      <c r="W2862" s="35">
        <f>'EPD information'!$Z$16*Tabell2[[#This Row],[Weight (kg)]]</f>
        <v>1.21693E-4</v>
      </c>
      <c r="X2862" s="35">
        <f>'EPD information'!$AA$16*Tabell2[[#This Row],[Weight (kg)]]</f>
        <v>-0.58200999999999992</v>
      </c>
      <c r="Y2862" s="18">
        <f>'EPD information'!$AB$16*Tabell2[[#This Row],[Weight (kg)]]</f>
        <v>1.6161599999999998</v>
      </c>
      <c r="Z2862" s="18">
        <f>'EPD information'!$AC$16*Tabell2[[#This Row],[Weight (kg)]]</f>
        <v>2.8330899999999999E-2</v>
      </c>
      <c r="AA2862" s="18">
        <f>'EPD information'!$AD$16*Tabell2[[#This Row],[Weight (kg)]]</f>
        <v>3.5449699999999997E-3</v>
      </c>
      <c r="AB2862" s="18" t="s">
        <v>48</v>
      </c>
      <c r="AC2862" s="18">
        <f>'EPD information'!$AF$16*Tabell2[[#This Row],[Weight (kg)]]</f>
        <v>2.2366499999999997E-3</v>
      </c>
      <c r="AD2862" s="18">
        <f>'EPD information'!$AG$16*Tabell2[[#This Row],[Weight (kg)]]</f>
        <v>7.4554999999999996E-2</v>
      </c>
      <c r="AE2862" s="18">
        <f>'EPD information'!$AH$16*Tabell2[[#This Row],[Weight (kg)]]</f>
        <v>1.19288E-4</v>
      </c>
      <c r="AF2862" s="21">
        <f>'EPD information'!$AI$16*Tabell2[[#This Row],[Weight (kg)]]</f>
        <v>-0.55314999999999992</v>
      </c>
    </row>
    <row r="2863" spans="1:32" x14ac:dyDescent="0.2">
      <c r="A2863" s="36" t="s">
        <v>271</v>
      </c>
      <c r="B2863" s="37" t="s">
        <v>272</v>
      </c>
      <c r="C2863" s="38">
        <v>885454</v>
      </c>
      <c r="D2863" s="39">
        <v>7319668854546</v>
      </c>
      <c r="E2863" s="37" t="s">
        <v>46</v>
      </c>
      <c r="F2863" s="40">
        <v>180</v>
      </c>
      <c r="G2863" s="37">
        <v>63</v>
      </c>
      <c r="H2863" s="41">
        <v>0.15690000000000001</v>
      </c>
      <c r="I2863" s="35">
        <f>'EPD information'!$L$16*Tabell2[[#This Row],[Weight (kg)]]</f>
        <v>0.53502900000000009</v>
      </c>
      <c r="J2863" s="22">
        <f>'EPD information'!$M$16*Tabell2[[#This Row],[Weight (kg)]]</f>
        <v>9.319860000000001E-3</v>
      </c>
      <c r="K2863" s="22">
        <f>'EPD information'!$N$16*Tabell2[[#This Row],[Weight (kg)]]</f>
        <v>1.106145E-3</v>
      </c>
      <c r="L2863" s="22">
        <f>'EPD information'!$O$16*Tabell2[[#This Row],[Weight (kg)]]</f>
        <v>0</v>
      </c>
      <c r="M2863" s="22">
        <f>'EPD information'!$P$16*Tabell2[[#This Row],[Weight (kg)]]</f>
        <v>7.3743000000000007E-4</v>
      </c>
      <c r="N2863" s="22">
        <f>'EPD information'!$Q$16*Tabell2[[#This Row],[Weight (kg)]]</f>
        <v>2.4476400000000002E-2</v>
      </c>
      <c r="O2863" s="22">
        <f>'EPD information'!$R$16*Tabell2[[#This Row],[Weight (kg)]]</f>
        <v>3.9695700000000007E-5</v>
      </c>
      <c r="P2863" s="22">
        <f>'EPD information'!$S$16*Tabell2[[#This Row],[Weight (kg)]]</f>
        <v>-0.18984900000000002</v>
      </c>
      <c r="Q2863" s="35">
        <f>'Product specific GWP'!$T$16*Tabell2[[#This Row],[Weight (kg)]]</f>
        <v>6.8565300000000013E-3</v>
      </c>
      <c r="R2863" s="35" t="s">
        <v>48</v>
      </c>
      <c r="S2863" s="35">
        <f>'EPD information'!$V$16*Tabell2[[#This Row],[Weight (kg)]]</f>
        <v>1.106145E-3</v>
      </c>
      <c r="T2863" s="35" t="str">
        <f>'EPD information'!$W$16</f>
        <v>ND</v>
      </c>
      <c r="U2863" s="35">
        <f>'EPD information'!$X$16*Tabell2[[#This Row],[Weight (kg)]]</f>
        <v>7.3743000000000007E-4</v>
      </c>
      <c r="V2863" s="35">
        <f>'EPD information'!$Y$16*Tabell2[[#This Row],[Weight (kg)]]</f>
        <v>2.4476400000000002E-2</v>
      </c>
      <c r="W2863" s="35">
        <f>'EPD information'!$Z$16*Tabell2[[#This Row],[Weight (kg)]]</f>
        <v>3.9695700000000007E-5</v>
      </c>
      <c r="X2863" s="35">
        <f>'EPD information'!$AA$16*Tabell2[[#This Row],[Weight (kg)]]</f>
        <v>-0.18984900000000002</v>
      </c>
      <c r="Y2863" s="18">
        <f>'EPD information'!$AB$16*Tabell2[[#This Row],[Weight (kg)]]</f>
        <v>0.52718399999999999</v>
      </c>
      <c r="Z2863" s="18">
        <f>'EPD information'!$AC$16*Tabell2[[#This Row],[Weight (kg)]]</f>
        <v>9.2414100000000002E-3</v>
      </c>
      <c r="AA2863" s="18">
        <f>'EPD information'!$AD$16*Tabell2[[#This Row],[Weight (kg)]]</f>
        <v>1.1563530000000002E-3</v>
      </c>
      <c r="AB2863" s="18" t="s">
        <v>48</v>
      </c>
      <c r="AC2863" s="18">
        <f>'EPD information'!$AF$16*Tabell2[[#This Row],[Weight (kg)]]</f>
        <v>7.2958500000000004E-4</v>
      </c>
      <c r="AD2863" s="18">
        <f>'EPD information'!$AG$16*Tabell2[[#This Row],[Weight (kg)]]</f>
        <v>2.4319500000000001E-2</v>
      </c>
      <c r="AE2863" s="18">
        <f>'EPD information'!$AH$16*Tabell2[[#This Row],[Weight (kg)]]</f>
        <v>3.8911200000000008E-5</v>
      </c>
      <c r="AF2863" s="21">
        <f>'EPD information'!$AI$16*Tabell2[[#This Row],[Weight (kg)]]</f>
        <v>-0.18043500000000001</v>
      </c>
    </row>
    <row r="2864" spans="1:32" x14ac:dyDescent="0.2">
      <c r="A2864" s="36" t="s">
        <v>271</v>
      </c>
      <c r="B2864" s="37" t="s">
        <v>272</v>
      </c>
      <c r="C2864" s="38">
        <v>885455</v>
      </c>
      <c r="D2864" s="39">
        <v>7319668854553</v>
      </c>
      <c r="E2864" s="37" t="s">
        <v>46</v>
      </c>
      <c r="F2864" s="40">
        <v>180</v>
      </c>
      <c r="G2864" s="37">
        <v>80</v>
      </c>
      <c r="H2864" s="41">
        <v>0.17280000000000001</v>
      </c>
      <c r="I2864" s="35">
        <f>'EPD information'!$L$16*Tabell2[[#This Row],[Weight (kg)]]</f>
        <v>0.58924800000000011</v>
      </c>
      <c r="J2864" s="22">
        <f>'EPD information'!$M$16*Tabell2[[#This Row],[Weight (kg)]]</f>
        <v>1.026432E-2</v>
      </c>
      <c r="K2864" s="22">
        <f>'EPD information'!$N$16*Tabell2[[#This Row],[Weight (kg)]]</f>
        <v>1.21824E-3</v>
      </c>
      <c r="L2864" s="22">
        <f>'EPD information'!$O$16*Tabell2[[#This Row],[Weight (kg)]]</f>
        <v>0</v>
      </c>
      <c r="M2864" s="22">
        <f>'EPD information'!$P$16*Tabell2[[#This Row],[Weight (kg)]]</f>
        <v>8.1216000000000003E-4</v>
      </c>
      <c r="N2864" s="22">
        <f>'EPD information'!$Q$16*Tabell2[[#This Row],[Weight (kg)]]</f>
        <v>2.6956800000000003E-2</v>
      </c>
      <c r="O2864" s="22">
        <f>'EPD information'!$R$16*Tabell2[[#This Row],[Weight (kg)]]</f>
        <v>4.3718400000000005E-5</v>
      </c>
      <c r="P2864" s="22">
        <f>'EPD information'!$S$16*Tabell2[[#This Row],[Weight (kg)]]</f>
        <v>-0.209088</v>
      </c>
      <c r="Q2864" s="35">
        <f>'Product specific GWP'!$T$16*Tabell2[[#This Row],[Weight (kg)]]</f>
        <v>7.5513600000000009E-3</v>
      </c>
      <c r="R2864" s="35" t="s">
        <v>48</v>
      </c>
      <c r="S2864" s="35">
        <f>'EPD information'!$V$16*Tabell2[[#This Row],[Weight (kg)]]</f>
        <v>1.21824E-3</v>
      </c>
      <c r="T2864" s="35" t="str">
        <f>'EPD information'!$W$16</f>
        <v>ND</v>
      </c>
      <c r="U2864" s="35">
        <f>'EPD information'!$X$16*Tabell2[[#This Row],[Weight (kg)]]</f>
        <v>8.1216000000000003E-4</v>
      </c>
      <c r="V2864" s="35">
        <f>'EPD information'!$Y$16*Tabell2[[#This Row],[Weight (kg)]]</f>
        <v>2.6956800000000003E-2</v>
      </c>
      <c r="W2864" s="35">
        <f>'EPD information'!$Z$16*Tabell2[[#This Row],[Weight (kg)]]</f>
        <v>4.3718400000000005E-5</v>
      </c>
      <c r="X2864" s="35">
        <f>'EPD information'!$AA$16*Tabell2[[#This Row],[Weight (kg)]]</f>
        <v>-0.209088</v>
      </c>
      <c r="Y2864" s="18">
        <f>'EPD information'!$AB$16*Tabell2[[#This Row],[Weight (kg)]]</f>
        <v>0.58060800000000001</v>
      </c>
      <c r="Z2864" s="18">
        <f>'EPD information'!$AC$16*Tabell2[[#This Row],[Weight (kg)]]</f>
        <v>1.017792E-2</v>
      </c>
      <c r="AA2864" s="18">
        <f>'EPD information'!$AD$16*Tabell2[[#This Row],[Weight (kg)]]</f>
        <v>1.273536E-3</v>
      </c>
      <c r="AB2864" s="18" t="s">
        <v>48</v>
      </c>
      <c r="AC2864" s="18">
        <f>'EPD information'!$AF$16*Tabell2[[#This Row],[Weight (kg)]]</f>
        <v>8.0351999999999995E-4</v>
      </c>
      <c r="AD2864" s="18">
        <f>'EPD information'!$AG$16*Tabell2[[#This Row],[Weight (kg)]]</f>
        <v>2.6784000000000002E-2</v>
      </c>
      <c r="AE2864" s="18">
        <f>'EPD information'!$AH$16*Tabell2[[#This Row],[Weight (kg)]]</f>
        <v>4.2854400000000001E-5</v>
      </c>
      <c r="AF2864" s="21">
        <f>'EPD information'!$AI$16*Tabell2[[#This Row],[Weight (kg)]]</f>
        <v>-0.19872000000000001</v>
      </c>
    </row>
    <row r="2865" spans="1:32" x14ac:dyDescent="0.2">
      <c r="A2865" s="36" t="s">
        <v>271</v>
      </c>
      <c r="B2865" s="37" t="s">
        <v>272</v>
      </c>
      <c r="C2865" s="38">
        <v>891105</v>
      </c>
      <c r="D2865" s="39">
        <v>7319668911058</v>
      </c>
      <c r="E2865" s="37" t="s">
        <v>46</v>
      </c>
      <c r="F2865" s="40">
        <v>180</v>
      </c>
      <c r="G2865" s="37">
        <v>100</v>
      </c>
      <c r="H2865" s="41">
        <v>0.2268</v>
      </c>
      <c r="I2865" s="35">
        <f>'EPD information'!$L$16*Tabell2[[#This Row],[Weight (kg)]]</f>
        <v>0.77338800000000008</v>
      </c>
      <c r="J2865" s="22">
        <f>'EPD information'!$M$16*Tabell2[[#This Row],[Weight (kg)]]</f>
        <v>1.347192E-2</v>
      </c>
      <c r="K2865" s="22">
        <f>'EPD information'!$N$16*Tabell2[[#This Row],[Weight (kg)]]</f>
        <v>1.5989400000000001E-3</v>
      </c>
      <c r="L2865" s="22">
        <f>'EPD information'!$O$16*Tabell2[[#This Row],[Weight (kg)]]</f>
        <v>0</v>
      </c>
      <c r="M2865" s="22">
        <f>'EPD information'!$P$16*Tabell2[[#This Row],[Weight (kg)]]</f>
        <v>1.0659600000000001E-3</v>
      </c>
      <c r="N2865" s="22">
        <f>'EPD information'!$Q$16*Tabell2[[#This Row],[Weight (kg)]]</f>
        <v>3.5380799999999997E-2</v>
      </c>
      <c r="O2865" s="22">
        <f>'EPD information'!$R$16*Tabell2[[#This Row],[Weight (kg)]]</f>
        <v>5.7380400000000004E-5</v>
      </c>
      <c r="P2865" s="22">
        <f>'EPD information'!$S$16*Tabell2[[#This Row],[Weight (kg)]]</f>
        <v>-0.27442800000000001</v>
      </c>
      <c r="Q2865" s="35">
        <f>'Product specific GWP'!$T$16*Tabell2[[#This Row],[Weight (kg)]]</f>
        <v>9.9111600000000005E-3</v>
      </c>
      <c r="R2865" s="35" t="s">
        <v>48</v>
      </c>
      <c r="S2865" s="35">
        <f>'EPD information'!$V$16*Tabell2[[#This Row],[Weight (kg)]]</f>
        <v>1.5989400000000001E-3</v>
      </c>
      <c r="T2865" s="35" t="str">
        <f>'EPD information'!$W$16</f>
        <v>ND</v>
      </c>
      <c r="U2865" s="35">
        <f>'EPD information'!$X$16*Tabell2[[#This Row],[Weight (kg)]]</f>
        <v>1.0659600000000001E-3</v>
      </c>
      <c r="V2865" s="35">
        <f>'EPD information'!$Y$16*Tabell2[[#This Row],[Weight (kg)]]</f>
        <v>3.5380799999999997E-2</v>
      </c>
      <c r="W2865" s="35">
        <f>'EPD information'!$Z$16*Tabell2[[#This Row],[Weight (kg)]]</f>
        <v>5.7380400000000004E-5</v>
      </c>
      <c r="X2865" s="35">
        <f>'EPD information'!$AA$16*Tabell2[[#This Row],[Weight (kg)]]</f>
        <v>-0.27442800000000001</v>
      </c>
      <c r="Y2865" s="18">
        <f>'EPD information'!$AB$16*Tabell2[[#This Row],[Weight (kg)]]</f>
        <v>0.76204799999999995</v>
      </c>
      <c r="Z2865" s="18">
        <f>'EPD information'!$AC$16*Tabell2[[#This Row],[Weight (kg)]]</f>
        <v>1.335852E-2</v>
      </c>
      <c r="AA2865" s="18">
        <f>'EPD information'!$AD$16*Tabell2[[#This Row],[Weight (kg)]]</f>
        <v>1.6715160000000001E-3</v>
      </c>
      <c r="AB2865" s="18" t="s">
        <v>48</v>
      </c>
      <c r="AC2865" s="18">
        <f>'EPD information'!$AF$16*Tabell2[[#This Row],[Weight (kg)]]</f>
        <v>1.0546199999999998E-3</v>
      </c>
      <c r="AD2865" s="18">
        <f>'EPD information'!$AG$16*Tabell2[[#This Row],[Weight (kg)]]</f>
        <v>3.5153999999999998E-2</v>
      </c>
      <c r="AE2865" s="18">
        <f>'EPD information'!$AH$16*Tabell2[[#This Row],[Weight (kg)]]</f>
        <v>5.6246400000000004E-5</v>
      </c>
      <c r="AF2865" s="21">
        <f>'EPD information'!$AI$16*Tabell2[[#This Row],[Weight (kg)]]</f>
        <v>-0.26082</v>
      </c>
    </row>
    <row r="2866" spans="1:32" x14ac:dyDescent="0.2">
      <c r="A2866" s="36" t="s">
        <v>271</v>
      </c>
      <c r="B2866" s="37" t="s">
        <v>272</v>
      </c>
      <c r="C2866" s="38">
        <v>885456</v>
      </c>
      <c r="D2866" s="39">
        <v>7319668854560</v>
      </c>
      <c r="E2866" s="37" t="s">
        <v>46</v>
      </c>
      <c r="F2866" s="40">
        <v>180</v>
      </c>
      <c r="G2866" s="37">
        <v>125</v>
      </c>
      <c r="H2866" s="41">
        <v>0.35389999999999999</v>
      </c>
      <c r="I2866" s="35">
        <f>'EPD information'!$L$16*Tabell2[[#This Row],[Weight (kg)]]</f>
        <v>1.206799</v>
      </c>
      <c r="J2866" s="22">
        <f>'EPD information'!$M$16*Tabell2[[#This Row],[Weight (kg)]]</f>
        <v>2.1021660000000001E-2</v>
      </c>
      <c r="K2866" s="22">
        <f>'EPD information'!$N$16*Tabell2[[#This Row],[Weight (kg)]]</f>
        <v>2.4949949999999999E-3</v>
      </c>
      <c r="L2866" s="22">
        <f>'EPD information'!$O$16*Tabell2[[#This Row],[Weight (kg)]]</f>
        <v>0</v>
      </c>
      <c r="M2866" s="22">
        <f>'EPD information'!$P$16*Tabell2[[#This Row],[Weight (kg)]]</f>
        <v>1.66333E-3</v>
      </c>
      <c r="N2866" s="22">
        <f>'EPD information'!$Q$16*Tabell2[[#This Row],[Weight (kg)]]</f>
        <v>5.5208399999999998E-2</v>
      </c>
      <c r="O2866" s="22">
        <f>'EPD information'!$R$16*Tabell2[[#This Row],[Weight (kg)]]</f>
        <v>8.9536700000000013E-5</v>
      </c>
      <c r="P2866" s="22">
        <f>'EPD information'!$S$16*Tabell2[[#This Row],[Weight (kg)]]</f>
        <v>-0.42821899999999996</v>
      </c>
      <c r="Q2866" s="35">
        <f>'Product specific GWP'!$T$16*Tabell2[[#This Row],[Weight (kg)]]</f>
        <v>1.546543E-2</v>
      </c>
      <c r="R2866" s="35" t="s">
        <v>48</v>
      </c>
      <c r="S2866" s="35">
        <f>'EPD information'!$V$16*Tabell2[[#This Row],[Weight (kg)]]</f>
        <v>2.4949949999999999E-3</v>
      </c>
      <c r="T2866" s="35" t="str">
        <f>'EPD information'!$W$16</f>
        <v>ND</v>
      </c>
      <c r="U2866" s="35">
        <f>'EPD information'!$X$16*Tabell2[[#This Row],[Weight (kg)]]</f>
        <v>1.66333E-3</v>
      </c>
      <c r="V2866" s="35">
        <f>'EPD information'!$Y$16*Tabell2[[#This Row],[Weight (kg)]]</f>
        <v>5.5208399999999998E-2</v>
      </c>
      <c r="W2866" s="35">
        <f>'EPD information'!$Z$16*Tabell2[[#This Row],[Weight (kg)]]</f>
        <v>8.9536700000000013E-5</v>
      </c>
      <c r="X2866" s="35">
        <f>'EPD information'!$AA$16*Tabell2[[#This Row],[Weight (kg)]]</f>
        <v>-0.42821899999999996</v>
      </c>
      <c r="Y2866" s="18">
        <f>'EPD information'!$AB$16*Tabell2[[#This Row],[Weight (kg)]]</f>
        <v>1.1891039999999999</v>
      </c>
      <c r="Z2866" s="18">
        <f>'EPD information'!$AC$16*Tabell2[[#This Row],[Weight (kg)]]</f>
        <v>2.0844709999999999E-2</v>
      </c>
      <c r="AA2866" s="18">
        <f>'EPD information'!$AD$16*Tabell2[[#This Row],[Weight (kg)]]</f>
        <v>2.6082429999999997E-3</v>
      </c>
      <c r="AB2866" s="18" t="s">
        <v>48</v>
      </c>
      <c r="AC2866" s="18">
        <f>'EPD information'!$AF$16*Tabell2[[#This Row],[Weight (kg)]]</f>
        <v>1.6456349999999999E-3</v>
      </c>
      <c r="AD2866" s="18">
        <f>'EPD information'!$AG$16*Tabell2[[#This Row],[Weight (kg)]]</f>
        <v>5.48545E-2</v>
      </c>
      <c r="AE2866" s="18">
        <f>'EPD information'!$AH$16*Tabell2[[#This Row],[Weight (kg)]]</f>
        <v>8.7767200000000002E-5</v>
      </c>
      <c r="AF2866" s="21">
        <f>'EPD information'!$AI$16*Tabell2[[#This Row],[Weight (kg)]]</f>
        <v>-0.40698499999999999</v>
      </c>
    </row>
    <row r="2867" spans="1:32" x14ac:dyDescent="0.2">
      <c r="A2867" s="36" t="s">
        <v>271</v>
      </c>
      <c r="B2867" s="37" t="s">
        <v>272</v>
      </c>
      <c r="C2867" s="38">
        <v>885457</v>
      </c>
      <c r="D2867" s="39">
        <v>7319668854577</v>
      </c>
      <c r="E2867" s="37" t="s">
        <v>46</v>
      </c>
      <c r="F2867" s="40">
        <v>180</v>
      </c>
      <c r="G2867" s="37">
        <v>150</v>
      </c>
      <c r="H2867" s="41">
        <v>0.48099999999999998</v>
      </c>
      <c r="I2867" s="35">
        <f>'EPD information'!$L$16*Tabell2[[#This Row],[Weight (kg)]]</f>
        <v>1.6402099999999999</v>
      </c>
      <c r="J2867" s="22">
        <f>'EPD information'!$M$16*Tabell2[[#This Row],[Weight (kg)]]</f>
        <v>2.85714E-2</v>
      </c>
      <c r="K2867" s="22">
        <f>'EPD information'!$N$16*Tabell2[[#This Row],[Weight (kg)]]</f>
        <v>3.3910499999999996E-3</v>
      </c>
      <c r="L2867" s="22">
        <f>'EPD information'!$O$16*Tabell2[[#This Row],[Weight (kg)]]</f>
        <v>0</v>
      </c>
      <c r="M2867" s="22">
        <f>'EPD information'!$P$16*Tabell2[[#This Row],[Weight (kg)]]</f>
        <v>2.2607E-3</v>
      </c>
      <c r="N2867" s="22">
        <f>'EPD information'!$Q$16*Tabell2[[#This Row],[Weight (kg)]]</f>
        <v>7.5035999999999992E-2</v>
      </c>
      <c r="O2867" s="22">
        <f>'EPD information'!$R$16*Tabell2[[#This Row],[Weight (kg)]]</f>
        <v>1.21693E-4</v>
      </c>
      <c r="P2867" s="22">
        <f>'EPD information'!$S$16*Tabell2[[#This Row],[Weight (kg)]]</f>
        <v>-0.58200999999999992</v>
      </c>
      <c r="Q2867" s="35">
        <f>'Product specific GWP'!$T$16*Tabell2[[#This Row],[Weight (kg)]]</f>
        <v>2.1019700000000002E-2</v>
      </c>
      <c r="R2867" s="35" t="s">
        <v>48</v>
      </c>
      <c r="S2867" s="35">
        <f>'EPD information'!$V$16*Tabell2[[#This Row],[Weight (kg)]]</f>
        <v>3.3910499999999996E-3</v>
      </c>
      <c r="T2867" s="35" t="str">
        <f>'EPD information'!$W$16</f>
        <v>ND</v>
      </c>
      <c r="U2867" s="35">
        <f>'EPD information'!$X$16*Tabell2[[#This Row],[Weight (kg)]]</f>
        <v>2.2607E-3</v>
      </c>
      <c r="V2867" s="35">
        <f>'EPD information'!$Y$16*Tabell2[[#This Row],[Weight (kg)]]</f>
        <v>7.5035999999999992E-2</v>
      </c>
      <c r="W2867" s="35">
        <f>'EPD information'!$Z$16*Tabell2[[#This Row],[Weight (kg)]]</f>
        <v>1.21693E-4</v>
      </c>
      <c r="X2867" s="35">
        <f>'EPD information'!$AA$16*Tabell2[[#This Row],[Weight (kg)]]</f>
        <v>-0.58200999999999992</v>
      </c>
      <c r="Y2867" s="18">
        <f>'EPD information'!$AB$16*Tabell2[[#This Row],[Weight (kg)]]</f>
        <v>1.6161599999999998</v>
      </c>
      <c r="Z2867" s="18">
        <f>'EPD information'!$AC$16*Tabell2[[#This Row],[Weight (kg)]]</f>
        <v>2.8330899999999999E-2</v>
      </c>
      <c r="AA2867" s="18">
        <f>'EPD information'!$AD$16*Tabell2[[#This Row],[Weight (kg)]]</f>
        <v>3.5449699999999997E-3</v>
      </c>
      <c r="AB2867" s="18" t="s">
        <v>48</v>
      </c>
      <c r="AC2867" s="18">
        <f>'EPD information'!$AF$16*Tabell2[[#This Row],[Weight (kg)]]</f>
        <v>2.2366499999999997E-3</v>
      </c>
      <c r="AD2867" s="18">
        <f>'EPD information'!$AG$16*Tabell2[[#This Row],[Weight (kg)]]</f>
        <v>7.4554999999999996E-2</v>
      </c>
      <c r="AE2867" s="18">
        <f>'EPD information'!$AH$16*Tabell2[[#This Row],[Weight (kg)]]</f>
        <v>1.19288E-4</v>
      </c>
      <c r="AF2867" s="21">
        <f>'EPD information'!$AI$16*Tabell2[[#This Row],[Weight (kg)]]</f>
        <v>-0.55314999999999992</v>
      </c>
    </row>
    <row r="2868" spans="1:32" x14ac:dyDescent="0.2">
      <c r="A2868" s="36" t="s">
        <v>271</v>
      </c>
      <c r="B2868" s="37" t="s">
        <v>272</v>
      </c>
      <c r="C2868" s="38">
        <v>885458</v>
      </c>
      <c r="D2868" s="39">
        <v>7319668854584</v>
      </c>
      <c r="E2868" s="37" t="s">
        <v>46</v>
      </c>
      <c r="F2868" s="40">
        <v>180</v>
      </c>
      <c r="G2868" s="37">
        <v>160</v>
      </c>
      <c r="H2868" s="41">
        <v>0.52400000000000002</v>
      </c>
      <c r="I2868" s="35">
        <f>'EPD information'!$L$16*Tabell2[[#This Row],[Weight (kg)]]</f>
        <v>1.7868400000000002</v>
      </c>
      <c r="J2868" s="22">
        <f>'EPD information'!$M$16*Tabell2[[#This Row],[Weight (kg)]]</f>
        <v>3.1125600000000003E-2</v>
      </c>
      <c r="K2868" s="22">
        <f>'EPD information'!$N$16*Tabell2[[#This Row],[Weight (kg)]]</f>
        <v>3.6941999999999999E-3</v>
      </c>
      <c r="L2868" s="22">
        <f>'EPD information'!$O$16*Tabell2[[#This Row],[Weight (kg)]]</f>
        <v>0</v>
      </c>
      <c r="M2868" s="22">
        <f>'EPD information'!$P$16*Tabell2[[#This Row],[Weight (kg)]]</f>
        <v>2.4628000000000002E-3</v>
      </c>
      <c r="N2868" s="22">
        <f>'EPD information'!$Q$16*Tabell2[[#This Row],[Weight (kg)]]</f>
        <v>8.1743999999999997E-2</v>
      </c>
      <c r="O2868" s="22">
        <f>'EPD information'!$R$16*Tabell2[[#This Row],[Weight (kg)]]</f>
        <v>1.3257200000000002E-4</v>
      </c>
      <c r="P2868" s="22">
        <f>'EPD information'!$S$16*Tabell2[[#This Row],[Weight (kg)]]</f>
        <v>-0.63404000000000005</v>
      </c>
      <c r="Q2868" s="35">
        <f>'Product specific GWP'!$T$16*Tabell2[[#This Row],[Weight (kg)]]</f>
        <v>2.2898800000000004E-2</v>
      </c>
      <c r="R2868" s="35" t="s">
        <v>48</v>
      </c>
      <c r="S2868" s="35">
        <f>'EPD information'!$V$16*Tabell2[[#This Row],[Weight (kg)]]</f>
        <v>3.6941999999999999E-3</v>
      </c>
      <c r="T2868" s="35" t="str">
        <f>'EPD information'!$W$16</f>
        <v>ND</v>
      </c>
      <c r="U2868" s="35">
        <f>'EPD information'!$X$16*Tabell2[[#This Row],[Weight (kg)]]</f>
        <v>2.4628000000000002E-3</v>
      </c>
      <c r="V2868" s="35">
        <f>'EPD information'!$Y$16*Tabell2[[#This Row],[Weight (kg)]]</f>
        <v>8.1743999999999997E-2</v>
      </c>
      <c r="W2868" s="35">
        <f>'EPD information'!$Z$16*Tabell2[[#This Row],[Weight (kg)]]</f>
        <v>1.3257200000000002E-4</v>
      </c>
      <c r="X2868" s="35">
        <f>'EPD information'!$AA$16*Tabell2[[#This Row],[Weight (kg)]]</f>
        <v>-0.63404000000000005</v>
      </c>
      <c r="Y2868" s="18">
        <f>'EPD information'!$AB$16*Tabell2[[#This Row],[Weight (kg)]]</f>
        <v>1.76064</v>
      </c>
      <c r="Z2868" s="18">
        <f>'EPD information'!$AC$16*Tabell2[[#This Row],[Weight (kg)]]</f>
        <v>3.0863600000000001E-2</v>
      </c>
      <c r="AA2868" s="18">
        <f>'EPD information'!$AD$16*Tabell2[[#This Row],[Weight (kg)]]</f>
        <v>3.8618800000000003E-3</v>
      </c>
      <c r="AB2868" s="18" t="s">
        <v>48</v>
      </c>
      <c r="AC2868" s="18">
        <f>'EPD information'!$AF$16*Tabell2[[#This Row],[Weight (kg)]]</f>
        <v>2.4365999999999997E-3</v>
      </c>
      <c r="AD2868" s="18">
        <f>'EPD information'!$AG$16*Tabell2[[#This Row],[Weight (kg)]]</f>
        <v>8.1220000000000001E-2</v>
      </c>
      <c r="AE2868" s="18">
        <f>'EPD information'!$AH$16*Tabell2[[#This Row],[Weight (kg)]]</f>
        <v>1.2995200000000002E-4</v>
      </c>
      <c r="AF2868" s="21">
        <f>'EPD information'!$AI$16*Tabell2[[#This Row],[Weight (kg)]]</f>
        <v>-0.60260000000000002</v>
      </c>
    </row>
    <row r="2869" spans="1:32" x14ac:dyDescent="0.2">
      <c r="A2869" s="36" t="s">
        <v>271</v>
      </c>
      <c r="B2869" s="37" t="s">
        <v>272</v>
      </c>
      <c r="C2869" s="38">
        <v>884489</v>
      </c>
      <c r="D2869" s="39">
        <v>7319668844899</v>
      </c>
      <c r="E2869" s="37" t="s">
        <v>46</v>
      </c>
      <c r="F2869" s="40">
        <v>180</v>
      </c>
      <c r="G2869" s="37">
        <v>180</v>
      </c>
      <c r="H2869" s="41">
        <v>0.59309999999999996</v>
      </c>
      <c r="I2869" s="35">
        <f>'EPD information'!$L$16*Tabell2[[#This Row],[Weight (kg)]]</f>
        <v>2.0224709999999999</v>
      </c>
      <c r="J2869" s="22">
        <f>'EPD information'!$M$16*Tabell2[[#This Row],[Weight (kg)]]</f>
        <v>3.523014E-2</v>
      </c>
      <c r="K2869" s="22">
        <f>'EPD information'!$N$16*Tabell2[[#This Row],[Weight (kg)]]</f>
        <v>4.1813549999999994E-3</v>
      </c>
      <c r="L2869" s="22">
        <f>'EPD information'!$O$16*Tabell2[[#This Row],[Weight (kg)]]</f>
        <v>0</v>
      </c>
      <c r="M2869" s="22">
        <f>'EPD information'!$P$16*Tabell2[[#This Row],[Weight (kg)]]</f>
        <v>2.7875700000000001E-3</v>
      </c>
      <c r="N2869" s="22">
        <f>'EPD information'!$Q$16*Tabell2[[#This Row],[Weight (kg)]]</f>
        <v>9.2523599999999998E-2</v>
      </c>
      <c r="O2869" s="22">
        <f>'EPD information'!$R$16*Tabell2[[#This Row],[Weight (kg)]]</f>
        <v>1.5005429999999999E-4</v>
      </c>
      <c r="P2869" s="22">
        <f>'EPD information'!$S$16*Tabell2[[#This Row],[Weight (kg)]]</f>
        <v>-0.71765099999999993</v>
      </c>
      <c r="Q2869" s="35">
        <f>'Product specific GWP'!$T$16*Tabell2[[#This Row],[Weight (kg)]]</f>
        <v>2.5918469999999999E-2</v>
      </c>
      <c r="R2869" s="35" t="s">
        <v>48</v>
      </c>
      <c r="S2869" s="35">
        <f>'EPD information'!$V$16*Tabell2[[#This Row],[Weight (kg)]]</f>
        <v>4.1813549999999994E-3</v>
      </c>
      <c r="T2869" s="35" t="str">
        <f>'EPD information'!$W$16</f>
        <v>ND</v>
      </c>
      <c r="U2869" s="35">
        <f>'EPD information'!$X$16*Tabell2[[#This Row],[Weight (kg)]]</f>
        <v>2.7875700000000001E-3</v>
      </c>
      <c r="V2869" s="35">
        <f>'EPD information'!$Y$16*Tabell2[[#This Row],[Weight (kg)]]</f>
        <v>9.2523599999999998E-2</v>
      </c>
      <c r="W2869" s="35">
        <f>'EPD information'!$Z$16*Tabell2[[#This Row],[Weight (kg)]]</f>
        <v>1.5005429999999999E-4</v>
      </c>
      <c r="X2869" s="35">
        <f>'EPD information'!$AA$16*Tabell2[[#This Row],[Weight (kg)]]</f>
        <v>-0.71765099999999993</v>
      </c>
      <c r="Y2869" s="18">
        <f>'EPD information'!$AB$16*Tabell2[[#This Row],[Weight (kg)]]</f>
        <v>1.9928159999999997</v>
      </c>
      <c r="Z2869" s="18">
        <f>'EPD information'!$AC$16*Tabell2[[#This Row],[Weight (kg)]]</f>
        <v>3.493359E-2</v>
      </c>
      <c r="AA2869" s="18">
        <f>'EPD information'!$AD$16*Tabell2[[#This Row],[Weight (kg)]]</f>
        <v>4.3711469999999997E-3</v>
      </c>
      <c r="AB2869" s="18" t="s">
        <v>48</v>
      </c>
      <c r="AC2869" s="18">
        <f>'EPD information'!$AF$16*Tabell2[[#This Row],[Weight (kg)]]</f>
        <v>2.7579149999999997E-3</v>
      </c>
      <c r="AD2869" s="18">
        <f>'EPD information'!$AG$16*Tabell2[[#This Row],[Weight (kg)]]</f>
        <v>9.1930499999999998E-2</v>
      </c>
      <c r="AE2869" s="18">
        <f>'EPD information'!$AH$16*Tabell2[[#This Row],[Weight (kg)]]</f>
        <v>1.470888E-4</v>
      </c>
      <c r="AF2869" s="21">
        <f>'EPD information'!$AI$16*Tabell2[[#This Row],[Weight (kg)]]</f>
        <v>-0.68206499999999992</v>
      </c>
    </row>
    <row r="2870" spans="1:32" x14ac:dyDescent="0.2">
      <c r="A2870" s="36" t="s">
        <v>271</v>
      </c>
      <c r="B2870" s="37" t="s">
        <v>272</v>
      </c>
      <c r="C2870" s="38">
        <v>277161</v>
      </c>
      <c r="D2870" s="39">
        <v>7319662771610</v>
      </c>
      <c r="E2870" s="37" t="s">
        <v>46</v>
      </c>
      <c r="F2870" s="40">
        <v>200</v>
      </c>
      <c r="G2870" s="37">
        <v>150</v>
      </c>
      <c r="H2870" s="41">
        <v>0.4</v>
      </c>
      <c r="I2870" s="35">
        <f>'EPD information'!$L$16*Tabell2[[#This Row],[Weight (kg)]]</f>
        <v>1.3640000000000001</v>
      </c>
      <c r="J2870" s="22">
        <f>'EPD information'!$M$16*Tabell2[[#This Row],[Weight (kg)]]</f>
        <v>2.3760000000000003E-2</v>
      </c>
      <c r="K2870" s="22">
        <f>'EPD information'!$N$16*Tabell2[[#This Row],[Weight (kg)]]</f>
        <v>2.82E-3</v>
      </c>
      <c r="L2870" s="22">
        <f>'EPD information'!$O$16*Tabell2[[#This Row],[Weight (kg)]]</f>
        <v>0</v>
      </c>
      <c r="M2870" s="22">
        <f>'EPD information'!$P$16*Tabell2[[#This Row],[Weight (kg)]]</f>
        <v>1.8800000000000002E-3</v>
      </c>
      <c r="N2870" s="22">
        <f>'EPD information'!$Q$16*Tabell2[[#This Row],[Weight (kg)]]</f>
        <v>6.2400000000000004E-2</v>
      </c>
      <c r="O2870" s="22">
        <f>'EPD information'!$R$16*Tabell2[[#This Row],[Weight (kg)]]</f>
        <v>1.0120000000000002E-4</v>
      </c>
      <c r="P2870" s="22">
        <f>'EPD information'!$S$16*Tabell2[[#This Row],[Weight (kg)]]</f>
        <v>-0.48399999999999999</v>
      </c>
      <c r="Q2870" s="35">
        <f>'Product specific GWP'!$T$16*Tabell2[[#This Row],[Weight (kg)]]</f>
        <v>1.7480000000000002E-2</v>
      </c>
      <c r="R2870" s="35" t="s">
        <v>48</v>
      </c>
      <c r="S2870" s="35">
        <f>'EPD information'!$V$16*Tabell2[[#This Row],[Weight (kg)]]</f>
        <v>2.82E-3</v>
      </c>
      <c r="T2870" s="35" t="str">
        <f>'EPD information'!$W$16</f>
        <v>ND</v>
      </c>
      <c r="U2870" s="35">
        <f>'EPD information'!$X$16*Tabell2[[#This Row],[Weight (kg)]]</f>
        <v>1.8800000000000002E-3</v>
      </c>
      <c r="V2870" s="35">
        <f>'EPD information'!$Y$16*Tabell2[[#This Row],[Weight (kg)]]</f>
        <v>6.2400000000000004E-2</v>
      </c>
      <c r="W2870" s="35">
        <f>'EPD information'!$Z$16*Tabell2[[#This Row],[Weight (kg)]]</f>
        <v>1.0120000000000002E-4</v>
      </c>
      <c r="X2870" s="35">
        <f>'EPD information'!$AA$16*Tabell2[[#This Row],[Weight (kg)]]</f>
        <v>-0.48399999999999999</v>
      </c>
      <c r="Y2870" s="18">
        <f>'EPD information'!$AB$16*Tabell2[[#This Row],[Weight (kg)]]</f>
        <v>1.3440000000000001</v>
      </c>
      <c r="Z2870" s="18">
        <f>'EPD information'!$AC$16*Tabell2[[#This Row],[Weight (kg)]]</f>
        <v>2.3560000000000001E-2</v>
      </c>
      <c r="AA2870" s="18">
        <f>'EPD information'!$AD$16*Tabell2[[#This Row],[Weight (kg)]]</f>
        <v>2.9480000000000001E-3</v>
      </c>
      <c r="AB2870" s="18" t="s">
        <v>48</v>
      </c>
      <c r="AC2870" s="18">
        <f>'EPD information'!$AF$16*Tabell2[[#This Row],[Weight (kg)]]</f>
        <v>1.8599999999999999E-3</v>
      </c>
      <c r="AD2870" s="18">
        <f>'EPD information'!$AG$16*Tabell2[[#This Row],[Weight (kg)]]</f>
        <v>6.2E-2</v>
      </c>
      <c r="AE2870" s="18">
        <f>'EPD information'!$AH$16*Tabell2[[#This Row],[Weight (kg)]]</f>
        <v>9.9200000000000012E-5</v>
      </c>
      <c r="AF2870" s="21">
        <f>'EPD information'!$AI$16*Tabell2[[#This Row],[Weight (kg)]]</f>
        <v>-0.45999999999999996</v>
      </c>
    </row>
    <row r="2871" spans="1:32" x14ac:dyDescent="0.2">
      <c r="A2871" s="36" t="s">
        <v>271</v>
      </c>
      <c r="B2871" s="37" t="s">
        <v>272</v>
      </c>
      <c r="C2871" s="38">
        <v>277142</v>
      </c>
      <c r="D2871" s="39">
        <v>7319662771429</v>
      </c>
      <c r="E2871" s="37" t="s">
        <v>46</v>
      </c>
      <c r="F2871" s="40">
        <v>200</v>
      </c>
      <c r="G2871" s="37">
        <v>100</v>
      </c>
      <c r="H2871" s="41">
        <v>0.16</v>
      </c>
      <c r="I2871" s="35">
        <f>'EPD information'!$L$16*Tabell2[[#This Row],[Weight (kg)]]</f>
        <v>0.54560000000000008</v>
      </c>
      <c r="J2871" s="22">
        <f>'EPD information'!$M$16*Tabell2[[#This Row],[Weight (kg)]]</f>
        <v>9.5040000000000003E-3</v>
      </c>
      <c r="K2871" s="22">
        <f>'EPD information'!$N$16*Tabell2[[#This Row],[Weight (kg)]]</f>
        <v>1.1280000000000001E-3</v>
      </c>
      <c r="L2871" s="22">
        <f>'EPD information'!$O$16*Tabell2[[#This Row],[Weight (kg)]]</f>
        <v>0</v>
      </c>
      <c r="M2871" s="22">
        <f>'EPD information'!$P$16*Tabell2[[#This Row],[Weight (kg)]]</f>
        <v>7.5200000000000006E-4</v>
      </c>
      <c r="N2871" s="22">
        <f>'EPD information'!$Q$16*Tabell2[[#This Row],[Weight (kg)]]</f>
        <v>2.496E-2</v>
      </c>
      <c r="O2871" s="22">
        <f>'EPD information'!$R$16*Tabell2[[#This Row],[Weight (kg)]]</f>
        <v>4.0480000000000005E-5</v>
      </c>
      <c r="P2871" s="22">
        <f>'EPD information'!$S$16*Tabell2[[#This Row],[Weight (kg)]]</f>
        <v>-0.19359999999999999</v>
      </c>
      <c r="Q2871" s="35">
        <f>'Product specific GWP'!$T$16*Tabell2[[#This Row],[Weight (kg)]]</f>
        <v>6.9920000000000008E-3</v>
      </c>
      <c r="R2871" s="35" t="s">
        <v>48</v>
      </c>
      <c r="S2871" s="35">
        <f>'EPD information'!$V$16*Tabell2[[#This Row],[Weight (kg)]]</f>
        <v>1.1280000000000001E-3</v>
      </c>
      <c r="T2871" s="35" t="str">
        <f>'EPD information'!$W$16</f>
        <v>ND</v>
      </c>
      <c r="U2871" s="35">
        <f>'EPD information'!$X$16*Tabell2[[#This Row],[Weight (kg)]]</f>
        <v>7.5200000000000006E-4</v>
      </c>
      <c r="V2871" s="35">
        <f>'EPD information'!$Y$16*Tabell2[[#This Row],[Weight (kg)]]</f>
        <v>2.496E-2</v>
      </c>
      <c r="W2871" s="35">
        <f>'EPD information'!$Z$16*Tabell2[[#This Row],[Weight (kg)]]</f>
        <v>4.0480000000000005E-5</v>
      </c>
      <c r="X2871" s="35">
        <f>'EPD information'!$AA$16*Tabell2[[#This Row],[Weight (kg)]]</f>
        <v>-0.19359999999999999</v>
      </c>
      <c r="Y2871" s="18">
        <f>'EPD information'!$AB$16*Tabell2[[#This Row],[Weight (kg)]]</f>
        <v>0.53759999999999997</v>
      </c>
      <c r="Z2871" s="18">
        <f>'EPD information'!$AC$16*Tabell2[[#This Row],[Weight (kg)]]</f>
        <v>9.4240000000000001E-3</v>
      </c>
      <c r="AA2871" s="18">
        <f>'EPD information'!$AD$16*Tabell2[[#This Row],[Weight (kg)]]</f>
        <v>1.1792E-3</v>
      </c>
      <c r="AB2871" s="18" t="s">
        <v>48</v>
      </c>
      <c r="AC2871" s="18">
        <f>'EPD information'!$AF$16*Tabell2[[#This Row],[Weight (kg)]]</f>
        <v>7.4399999999999998E-4</v>
      </c>
      <c r="AD2871" s="18">
        <f>'EPD information'!$AG$16*Tabell2[[#This Row],[Weight (kg)]]</f>
        <v>2.4799999999999999E-2</v>
      </c>
      <c r="AE2871" s="18">
        <f>'EPD information'!$AH$16*Tabell2[[#This Row],[Weight (kg)]]</f>
        <v>3.968E-5</v>
      </c>
      <c r="AF2871" s="21">
        <f>'EPD information'!$AI$16*Tabell2[[#This Row],[Weight (kg)]]</f>
        <v>-0.184</v>
      </c>
    </row>
    <row r="2872" spans="1:32" x14ac:dyDescent="0.2">
      <c r="A2872" s="36" t="s">
        <v>271</v>
      </c>
      <c r="B2872" s="37" t="s">
        <v>272</v>
      </c>
      <c r="C2872" s="38">
        <v>277150</v>
      </c>
      <c r="D2872" s="39">
        <v>7319662771504</v>
      </c>
      <c r="E2872" s="37" t="s">
        <v>46</v>
      </c>
      <c r="F2872" s="40">
        <v>200</v>
      </c>
      <c r="G2872" s="37">
        <v>125</v>
      </c>
      <c r="H2872" s="41">
        <v>0.27</v>
      </c>
      <c r="I2872" s="35">
        <f>'EPD information'!$L$16*Tabell2[[#This Row],[Weight (kg)]]</f>
        <v>0.92070000000000007</v>
      </c>
      <c r="J2872" s="22">
        <f>'EPD information'!$M$16*Tabell2[[#This Row],[Weight (kg)]]</f>
        <v>1.6038E-2</v>
      </c>
      <c r="K2872" s="22">
        <f>'EPD information'!$N$16*Tabell2[[#This Row],[Weight (kg)]]</f>
        <v>1.9035E-3</v>
      </c>
      <c r="L2872" s="22">
        <f>'EPD information'!$O$16*Tabell2[[#This Row],[Weight (kg)]]</f>
        <v>0</v>
      </c>
      <c r="M2872" s="22">
        <f>'EPD information'!$P$16*Tabell2[[#This Row],[Weight (kg)]]</f>
        <v>1.2690000000000002E-3</v>
      </c>
      <c r="N2872" s="22">
        <f>'EPD information'!$Q$16*Tabell2[[#This Row],[Weight (kg)]]</f>
        <v>4.2120000000000005E-2</v>
      </c>
      <c r="O2872" s="22">
        <f>'EPD information'!$R$16*Tabell2[[#This Row],[Weight (kg)]]</f>
        <v>6.8310000000000015E-5</v>
      </c>
      <c r="P2872" s="22">
        <f>'EPD information'!$S$16*Tabell2[[#This Row],[Weight (kg)]]</f>
        <v>-0.32669999999999999</v>
      </c>
      <c r="Q2872" s="35">
        <f>'Product specific GWP'!$T$16*Tabell2[[#This Row],[Weight (kg)]]</f>
        <v>1.1799000000000002E-2</v>
      </c>
      <c r="R2872" s="35" t="s">
        <v>48</v>
      </c>
      <c r="S2872" s="35">
        <f>'EPD information'!$V$16*Tabell2[[#This Row],[Weight (kg)]]</f>
        <v>1.9035E-3</v>
      </c>
      <c r="T2872" s="35" t="str">
        <f>'EPD information'!$W$16</f>
        <v>ND</v>
      </c>
      <c r="U2872" s="35">
        <f>'EPD information'!$X$16*Tabell2[[#This Row],[Weight (kg)]]</f>
        <v>1.2690000000000002E-3</v>
      </c>
      <c r="V2872" s="35">
        <f>'EPD information'!$Y$16*Tabell2[[#This Row],[Weight (kg)]]</f>
        <v>4.2120000000000005E-2</v>
      </c>
      <c r="W2872" s="35">
        <f>'EPD information'!$Z$16*Tabell2[[#This Row],[Weight (kg)]]</f>
        <v>6.8310000000000015E-5</v>
      </c>
      <c r="X2872" s="35">
        <f>'EPD information'!$AA$16*Tabell2[[#This Row],[Weight (kg)]]</f>
        <v>-0.32669999999999999</v>
      </c>
      <c r="Y2872" s="18">
        <f>'EPD information'!$AB$16*Tabell2[[#This Row],[Weight (kg)]]</f>
        <v>0.90720000000000001</v>
      </c>
      <c r="Z2872" s="18">
        <f>'EPD information'!$AC$16*Tabell2[[#This Row],[Weight (kg)]]</f>
        <v>1.5903E-2</v>
      </c>
      <c r="AA2872" s="18">
        <f>'EPD information'!$AD$16*Tabell2[[#This Row],[Weight (kg)]]</f>
        <v>1.9899000000000002E-3</v>
      </c>
      <c r="AB2872" s="18" t="s">
        <v>48</v>
      </c>
      <c r="AC2872" s="18">
        <f>'EPD information'!$AF$16*Tabell2[[#This Row],[Weight (kg)]]</f>
        <v>1.2554999999999999E-3</v>
      </c>
      <c r="AD2872" s="18">
        <f>'EPD information'!$AG$16*Tabell2[[#This Row],[Weight (kg)]]</f>
        <v>4.1850000000000005E-2</v>
      </c>
      <c r="AE2872" s="18">
        <f>'EPD information'!$AH$16*Tabell2[[#This Row],[Weight (kg)]]</f>
        <v>6.6960000000000009E-5</v>
      </c>
      <c r="AF2872" s="21">
        <f>'EPD information'!$AI$16*Tabell2[[#This Row],[Weight (kg)]]</f>
        <v>-0.3105</v>
      </c>
    </row>
    <row r="2873" spans="1:32" x14ac:dyDescent="0.2">
      <c r="A2873" s="36" t="s">
        <v>271</v>
      </c>
      <c r="B2873" s="37" t="s">
        <v>272</v>
      </c>
      <c r="C2873" s="38">
        <v>277170</v>
      </c>
      <c r="D2873" s="39">
        <v>7319662771702</v>
      </c>
      <c r="E2873" s="37" t="s">
        <v>46</v>
      </c>
      <c r="F2873" s="40">
        <v>200</v>
      </c>
      <c r="G2873" s="37">
        <v>200</v>
      </c>
      <c r="H2873" s="41">
        <v>1.07</v>
      </c>
      <c r="I2873" s="35">
        <f>'EPD information'!$L$16*Tabell2[[#This Row],[Weight (kg)]]</f>
        <v>3.6487000000000003</v>
      </c>
      <c r="J2873" s="22">
        <f>'EPD information'!$M$16*Tabell2[[#This Row],[Weight (kg)]]</f>
        <v>6.3558000000000003E-2</v>
      </c>
      <c r="K2873" s="22">
        <f>'EPD information'!$N$16*Tabell2[[#This Row],[Weight (kg)]]</f>
        <v>7.5434999999999999E-3</v>
      </c>
      <c r="L2873" s="22">
        <f>'EPD information'!$O$16*Tabell2[[#This Row],[Weight (kg)]]</f>
        <v>0</v>
      </c>
      <c r="M2873" s="22">
        <f>'EPD information'!$P$16*Tabell2[[#This Row],[Weight (kg)]]</f>
        <v>5.0290000000000005E-3</v>
      </c>
      <c r="N2873" s="22">
        <f>'EPD information'!$Q$16*Tabell2[[#This Row],[Weight (kg)]]</f>
        <v>0.16692000000000001</v>
      </c>
      <c r="O2873" s="22">
        <f>'EPD information'!$R$16*Tabell2[[#This Row],[Weight (kg)]]</f>
        <v>2.7071000000000002E-4</v>
      </c>
      <c r="P2873" s="22">
        <f>'EPD information'!$S$16*Tabell2[[#This Row],[Weight (kg)]]</f>
        <v>-1.2947</v>
      </c>
      <c r="Q2873" s="35">
        <f>'Product specific GWP'!$T$16*Tabell2[[#This Row],[Weight (kg)]]</f>
        <v>4.6759000000000009E-2</v>
      </c>
      <c r="R2873" s="35" t="s">
        <v>48</v>
      </c>
      <c r="S2873" s="35">
        <f>'EPD information'!$V$16*Tabell2[[#This Row],[Weight (kg)]]</f>
        <v>7.5434999999999999E-3</v>
      </c>
      <c r="T2873" s="35" t="str">
        <f>'EPD information'!$W$16</f>
        <v>ND</v>
      </c>
      <c r="U2873" s="35">
        <f>'EPD information'!$X$16*Tabell2[[#This Row],[Weight (kg)]]</f>
        <v>5.0290000000000005E-3</v>
      </c>
      <c r="V2873" s="35">
        <f>'EPD information'!$Y$16*Tabell2[[#This Row],[Weight (kg)]]</f>
        <v>0.16692000000000001</v>
      </c>
      <c r="W2873" s="35">
        <f>'EPD information'!$Z$16*Tabell2[[#This Row],[Weight (kg)]]</f>
        <v>2.7071000000000002E-4</v>
      </c>
      <c r="X2873" s="35">
        <f>'EPD information'!$AA$16*Tabell2[[#This Row],[Weight (kg)]]</f>
        <v>-1.2947</v>
      </c>
      <c r="Y2873" s="18">
        <f>'EPD information'!$AB$16*Tabell2[[#This Row],[Weight (kg)]]</f>
        <v>3.5952000000000002</v>
      </c>
      <c r="Z2873" s="18">
        <f>'EPD information'!$AC$16*Tabell2[[#This Row],[Weight (kg)]]</f>
        <v>6.302300000000001E-2</v>
      </c>
      <c r="AA2873" s="18">
        <f>'EPD information'!$AD$16*Tabell2[[#This Row],[Weight (kg)]]</f>
        <v>7.8858999999999995E-3</v>
      </c>
      <c r="AB2873" s="18" t="s">
        <v>48</v>
      </c>
      <c r="AC2873" s="18">
        <f>'EPD information'!$AF$16*Tabell2[[#This Row],[Weight (kg)]]</f>
        <v>4.9754999999999999E-3</v>
      </c>
      <c r="AD2873" s="18">
        <f>'EPD information'!$AG$16*Tabell2[[#This Row],[Weight (kg)]]</f>
        <v>0.16585</v>
      </c>
      <c r="AE2873" s="18">
        <f>'EPD information'!$AH$16*Tabell2[[#This Row],[Weight (kg)]]</f>
        <v>2.6536000000000002E-4</v>
      </c>
      <c r="AF2873" s="21">
        <f>'EPD information'!$AI$16*Tabell2[[#This Row],[Weight (kg)]]</f>
        <v>-1.2304999999999999</v>
      </c>
    </row>
    <row r="2874" spans="1:32" x14ac:dyDescent="0.2">
      <c r="A2874" s="36" t="s">
        <v>271</v>
      </c>
      <c r="B2874" s="37" t="s">
        <v>272</v>
      </c>
      <c r="C2874" s="38">
        <v>855913</v>
      </c>
      <c r="D2874" s="39">
        <v>7319668559137</v>
      </c>
      <c r="E2874" s="37" t="s">
        <v>46</v>
      </c>
      <c r="F2874" s="40">
        <v>200</v>
      </c>
      <c r="G2874" s="37">
        <v>160</v>
      </c>
      <c r="H2874" s="41">
        <v>0.52400000000000002</v>
      </c>
      <c r="I2874" s="35">
        <f>'EPD information'!$L$16*Tabell2[[#This Row],[Weight (kg)]]</f>
        <v>1.7868400000000002</v>
      </c>
      <c r="J2874" s="22">
        <f>'EPD information'!$M$16*Tabell2[[#This Row],[Weight (kg)]]</f>
        <v>3.1125600000000003E-2</v>
      </c>
      <c r="K2874" s="22">
        <f>'EPD information'!$N$16*Tabell2[[#This Row],[Weight (kg)]]</f>
        <v>3.6941999999999999E-3</v>
      </c>
      <c r="L2874" s="22">
        <f>'EPD information'!$O$16*Tabell2[[#This Row],[Weight (kg)]]</f>
        <v>0</v>
      </c>
      <c r="M2874" s="22">
        <f>'EPD information'!$P$16*Tabell2[[#This Row],[Weight (kg)]]</f>
        <v>2.4628000000000002E-3</v>
      </c>
      <c r="N2874" s="22">
        <f>'EPD information'!$Q$16*Tabell2[[#This Row],[Weight (kg)]]</f>
        <v>8.1743999999999997E-2</v>
      </c>
      <c r="O2874" s="22">
        <f>'EPD information'!$R$16*Tabell2[[#This Row],[Weight (kg)]]</f>
        <v>1.3257200000000002E-4</v>
      </c>
      <c r="P2874" s="22">
        <f>'EPD information'!$S$16*Tabell2[[#This Row],[Weight (kg)]]</f>
        <v>-0.63404000000000005</v>
      </c>
      <c r="Q2874" s="35">
        <f>'Product specific GWP'!$T$16*Tabell2[[#This Row],[Weight (kg)]]</f>
        <v>2.2898800000000004E-2</v>
      </c>
      <c r="R2874" s="35" t="s">
        <v>48</v>
      </c>
      <c r="S2874" s="35">
        <f>'EPD information'!$V$16*Tabell2[[#This Row],[Weight (kg)]]</f>
        <v>3.6941999999999999E-3</v>
      </c>
      <c r="T2874" s="35" t="str">
        <f>'EPD information'!$W$16</f>
        <v>ND</v>
      </c>
      <c r="U2874" s="35">
        <f>'EPD information'!$X$16*Tabell2[[#This Row],[Weight (kg)]]</f>
        <v>2.4628000000000002E-3</v>
      </c>
      <c r="V2874" s="35">
        <f>'EPD information'!$Y$16*Tabell2[[#This Row],[Weight (kg)]]</f>
        <v>8.1743999999999997E-2</v>
      </c>
      <c r="W2874" s="35">
        <f>'EPD information'!$Z$16*Tabell2[[#This Row],[Weight (kg)]]</f>
        <v>1.3257200000000002E-4</v>
      </c>
      <c r="X2874" s="35">
        <f>'EPD information'!$AA$16*Tabell2[[#This Row],[Weight (kg)]]</f>
        <v>-0.63404000000000005</v>
      </c>
      <c r="Y2874" s="18">
        <f>'EPD information'!$AB$16*Tabell2[[#This Row],[Weight (kg)]]</f>
        <v>1.76064</v>
      </c>
      <c r="Z2874" s="18">
        <f>'EPD information'!$AC$16*Tabell2[[#This Row],[Weight (kg)]]</f>
        <v>3.0863600000000001E-2</v>
      </c>
      <c r="AA2874" s="18">
        <f>'EPD information'!$AD$16*Tabell2[[#This Row],[Weight (kg)]]</f>
        <v>3.8618800000000003E-3</v>
      </c>
      <c r="AB2874" s="18" t="s">
        <v>48</v>
      </c>
      <c r="AC2874" s="18">
        <f>'EPD information'!$AF$16*Tabell2[[#This Row],[Weight (kg)]]</f>
        <v>2.4365999999999997E-3</v>
      </c>
      <c r="AD2874" s="18">
        <f>'EPD information'!$AG$16*Tabell2[[#This Row],[Weight (kg)]]</f>
        <v>8.1220000000000001E-2</v>
      </c>
      <c r="AE2874" s="18">
        <f>'EPD information'!$AH$16*Tabell2[[#This Row],[Weight (kg)]]</f>
        <v>1.2995200000000002E-4</v>
      </c>
      <c r="AF2874" s="21">
        <f>'EPD information'!$AI$16*Tabell2[[#This Row],[Weight (kg)]]</f>
        <v>-0.60260000000000002</v>
      </c>
    </row>
    <row r="2875" spans="1:32" x14ac:dyDescent="0.2">
      <c r="A2875" s="36" t="s">
        <v>271</v>
      </c>
      <c r="B2875" s="37" t="s">
        <v>272</v>
      </c>
      <c r="C2875" s="38">
        <v>884488</v>
      </c>
      <c r="D2875" s="39">
        <v>7319668844882</v>
      </c>
      <c r="E2875" s="37" t="s">
        <v>46</v>
      </c>
      <c r="F2875" s="40">
        <v>200</v>
      </c>
      <c r="G2875" s="37">
        <v>63</v>
      </c>
      <c r="H2875" s="41">
        <v>0.15690000000000001</v>
      </c>
      <c r="I2875" s="35">
        <f>'EPD information'!$L$16*Tabell2[[#This Row],[Weight (kg)]]</f>
        <v>0.53502900000000009</v>
      </c>
      <c r="J2875" s="22">
        <f>'EPD information'!$M$16*Tabell2[[#This Row],[Weight (kg)]]</f>
        <v>9.319860000000001E-3</v>
      </c>
      <c r="K2875" s="22">
        <f>'EPD information'!$N$16*Tabell2[[#This Row],[Weight (kg)]]</f>
        <v>1.106145E-3</v>
      </c>
      <c r="L2875" s="22">
        <f>'EPD information'!$O$16*Tabell2[[#This Row],[Weight (kg)]]</f>
        <v>0</v>
      </c>
      <c r="M2875" s="22">
        <f>'EPD information'!$P$16*Tabell2[[#This Row],[Weight (kg)]]</f>
        <v>7.3743000000000007E-4</v>
      </c>
      <c r="N2875" s="22">
        <f>'EPD information'!$Q$16*Tabell2[[#This Row],[Weight (kg)]]</f>
        <v>2.4476400000000002E-2</v>
      </c>
      <c r="O2875" s="22">
        <f>'EPD information'!$R$16*Tabell2[[#This Row],[Weight (kg)]]</f>
        <v>3.9695700000000007E-5</v>
      </c>
      <c r="P2875" s="22">
        <f>'EPD information'!$S$16*Tabell2[[#This Row],[Weight (kg)]]</f>
        <v>-0.18984900000000002</v>
      </c>
      <c r="Q2875" s="35">
        <f>'Product specific GWP'!$T$16*Tabell2[[#This Row],[Weight (kg)]]</f>
        <v>6.8565300000000013E-3</v>
      </c>
      <c r="R2875" s="35" t="s">
        <v>48</v>
      </c>
      <c r="S2875" s="35">
        <f>'EPD information'!$V$16*Tabell2[[#This Row],[Weight (kg)]]</f>
        <v>1.106145E-3</v>
      </c>
      <c r="T2875" s="35" t="str">
        <f>'EPD information'!$W$16</f>
        <v>ND</v>
      </c>
      <c r="U2875" s="35">
        <f>'EPD information'!$X$16*Tabell2[[#This Row],[Weight (kg)]]</f>
        <v>7.3743000000000007E-4</v>
      </c>
      <c r="V2875" s="35">
        <f>'EPD information'!$Y$16*Tabell2[[#This Row],[Weight (kg)]]</f>
        <v>2.4476400000000002E-2</v>
      </c>
      <c r="W2875" s="35">
        <f>'EPD information'!$Z$16*Tabell2[[#This Row],[Weight (kg)]]</f>
        <v>3.9695700000000007E-5</v>
      </c>
      <c r="X2875" s="35">
        <f>'EPD information'!$AA$16*Tabell2[[#This Row],[Weight (kg)]]</f>
        <v>-0.18984900000000002</v>
      </c>
      <c r="Y2875" s="18">
        <f>'EPD information'!$AB$16*Tabell2[[#This Row],[Weight (kg)]]</f>
        <v>0.52718399999999999</v>
      </c>
      <c r="Z2875" s="18">
        <f>'EPD information'!$AC$16*Tabell2[[#This Row],[Weight (kg)]]</f>
        <v>9.2414100000000002E-3</v>
      </c>
      <c r="AA2875" s="18">
        <f>'EPD information'!$AD$16*Tabell2[[#This Row],[Weight (kg)]]</f>
        <v>1.1563530000000002E-3</v>
      </c>
      <c r="AB2875" s="18" t="s">
        <v>48</v>
      </c>
      <c r="AC2875" s="18">
        <f>'EPD information'!$AF$16*Tabell2[[#This Row],[Weight (kg)]]</f>
        <v>7.2958500000000004E-4</v>
      </c>
      <c r="AD2875" s="18">
        <f>'EPD information'!$AG$16*Tabell2[[#This Row],[Weight (kg)]]</f>
        <v>2.4319500000000001E-2</v>
      </c>
      <c r="AE2875" s="18">
        <f>'EPD information'!$AH$16*Tabell2[[#This Row],[Weight (kg)]]</f>
        <v>3.8911200000000008E-5</v>
      </c>
      <c r="AF2875" s="21">
        <f>'EPD information'!$AI$16*Tabell2[[#This Row],[Weight (kg)]]</f>
        <v>-0.18043500000000001</v>
      </c>
    </row>
    <row r="2876" spans="1:32" x14ac:dyDescent="0.2">
      <c r="A2876" s="36" t="s">
        <v>271</v>
      </c>
      <c r="B2876" s="37" t="s">
        <v>272</v>
      </c>
      <c r="C2876" s="38">
        <v>884487</v>
      </c>
      <c r="D2876" s="39">
        <v>7319668844875</v>
      </c>
      <c r="E2876" s="37" t="s">
        <v>46</v>
      </c>
      <c r="F2876" s="40">
        <v>200</v>
      </c>
      <c r="G2876" s="37">
        <v>80</v>
      </c>
      <c r="H2876" s="41">
        <v>0.17280000000000001</v>
      </c>
      <c r="I2876" s="35">
        <f>'EPD information'!$L$16*Tabell2[[#This Row],[Weight (kg)]]</f>
        <v>0.58924800000000011</v>
      </c>
      <c r="J2876" s="22">
        <f>'EPD information'!$M$16*Tabell2[[#This Row],[Weight (kg)]]</f>
        <v>1.026432E-2</v>
      </c>
      <c r="K2876" s="22">
        <f>'EPD information'!$N$16*Tabell2[[#This Row],[Weight (kg)]]</f>
        <v>1.21824E-3</v>
      </c>
      <c r="L2876" s="22">
        <f>'EPD information'!$O$16*Tabell2[[#This Row],[Weight (kg)]]</f>
        <v>0</v>
      </c>
      <c r="M2876" s="22">
        <f>'EPD information'!$P$16*Tabell2[[#This Row],[Weight (kg)]]</f>
        <v>8.1216000000000003E-4</v>
      </c>
      <c r="N2876" s="22">
        <f>'EPD information'!$Q$16*Tabell2[[#This Row],[Weight (kg)]]</f>
        <v>2.6956800000000003E-2</v>
      </c>
      <c r="O2876" s="22">
        <f>'EPD information'!$R$16*Tabell2[[#This Row],[Weight (kg)]]</f>
        <v>4.3718400000000005E-5</v>
      </c>
      <c r="P2876" s="22">
        <f>'EPD information'!$S$16*Tabell2[[#This Row],[Weight (kg)]]</f>
        <v>-0.209088</v>
      </c>
      <c r="Q2876" s="35">
        <f>'Product specific GWP'!$T$16*Tabell2[[#This Row],[Weight (kg)]]</f>
        <v>7.5513600000000009E-3</v>
      </c>
      <c r="R2876" s="35" t="s">
        <v>48</v>
      </c>
      <c r="S2876" s="35">
        <f>'EPD information'!$V$16*Tabell2[[#This Row],[Weight (kg)]]</f>
        <v>1.21824E-3</v>
      </c>
      <c r="T2876" s="35" t="str">
        <f>'EPD information'!$W$16</f>
        <v>ND</v>
      </c>
      <c r="U2876" s="35">
        <f>'EPD information'!$X$16*Tabell2[[#This Row],[Weight (kg)]]</f>
        <v>8.1216000000000003E-4</v>
      </c>
      <c r="V2876" s="35">
        <f>'EPD information'!$Y$16*Tabell2[[#This Row],[Weight (kg)]]</f>
        <v>2.6956800000000003E-2</v>
      </c>
      <c r="W2876" s="35">
        <f>'EPD information'!$Z$16*Tabell2[[#This Row],[Weight (kg)]]</f>
        <v>4.3718400000000005E-5</v>
      </c>
      <c r="X2876" s="35">
        <f>'EPD information'!$AA$16*Tabell2[[#This Row],[Weight (kg)]]</f>
        <v>-0.209088</v>
      </c>
      <c r="Y2876" s="18">
        <f>'EPD information'!$AB$16*Tabell2[[#This Row],[Weight (kg)]]</f>
        <v>0.58060800000000001</v>
      </c>
      <c r="Z2876" s="18">
        <f>'EPD information'!$AC$16*Tabell2[[#This Row],[Weight (kg)]]</f>
        <v>1.017792E-2</v>
      </c>
      <c r="AA2876" s="18">
        <f>'EPD information'!$AD$16*Tabell2[[#This Row],[Weight (kg)]]</f>
        <v>1.273536E-3</v>
      </c>
      <c r="AB2876" s="18" t="s">
        <v>48</v>
      </c>
      <c r="AC2876" s="18">
        <f>'EPD information'!$AF$16*Tabell2[[#This Row],[Weight (kg)]]</f>
        <v>8.0351999999999995E-4</v>
      </c>
      <c r="AD2876" s="18">
        <f>'EPD information'!$AG$16*Tabell2[[#This Row],[Weight (kg)]]</f>
        <v>2.6784000000000002E-2</v>
      </c>
      <c r="AE2876" s="18">
        <f>'EPD information'!$AH$16*Tabell2[[#This Row],[Weight (kg)]]</f>
        <v>4.2854400000000001E-5</v>
      </c>
      <c r="AF2876" s="21">
        <f>'EPD information'!$AI$16*Tabell2[[#This Row],[Weight (kg)]]</f>
        <v>-0.19872000000000001</v>
      </c>
    </row>
    <row r="2877" spans="1:32" x14ac:dyDescent="0.2">
      <c r="A2877" s="36" t="s">
        <v>271</v>
      </c>
      <c r="B2877" s="37" t="s">
        <v>272</v>
      </c>
      <c r="C2877" s="38">
        <v>884485</v>
      </c>
      <c r="D2877" s="39">
        <v>7319668844851</v>
      </c>
      <c r="E2877" s="37" t="s">
        <v>46</v>
      </c>
      <c r="F2877" s="40">
        <v>200</v>
      </c>
      <c r="G2877" s="37">
        <v>180</v>
      </c>
      <c r="H2877" s="41">
        <v>0.59309999999999996</v>
      </c>
      <c r="I2877" s="35">
        <f>'EPD information'!$L$16*Tabell2[[#This Row],[Weight (kg)]]</f>
        <v>2.0224709999999999</v>
      </c>
      <c r="J2877" s="22">
        <f>'EPD information'!$M$16*Tabell2[[#This Row],[Weight (kg)]]</f>
        <v>3.523014E-2</v>
      </c>
      <c r="K2877" s="22">
        <f>'EPD information'!$N$16*Tabell2[[#This Row],[Weight (kg)]]</f>
        <v>4.1813549999999994E-3</v>
      </c>
      <c r="L2877" s="22">
        <f>'EPD information'!$O$16*Tabell2[[#This Row],[Weight (kg)]]</f>
        <v>0</v>
      </c>
      <c r="M2877" s="22">
        <f>'EPD information'!$P$16*Tabell2[[#This Row],[Weight (kg)]]</f>
        <v>2.7875700000000001E-3</v>
      </c>
      <c r="N2877" s="22">
        <f>'EPD information'!$Q$16*Tabell2[[#This Row],[Weight (kg)]]</f>
        <v>9.2523599999999998E-2</v>
      </c>
      <c r="O2877" s="22">
        <f>'EPD information'!$R$16*Tabell2[[#This Row],[Weight (kg)]]</f>
        <v>1.5005429999999999E-4</v>
      </c>
      <c r="P2877" s="22">
        <f>'EPD information'!$S$16*Tabell2[[#This Row],[Weight (kg)]]</f>
        <v>-0.71765099999999993</v>
      </c>
      <c r="Q2877" s="35">
        <f>'Product specific GWP'!$T$16*Tabell2[[#This Row],[Weight (kg)]]</f>
        <v>2.5918469999999999E-2</v>
      </c>
      <c r="R2877" s="35" t="s">
        <v>48</v>
      </c>
      <c r="S2877" s="35">
        <f>'EPD information'!$V$16*Tabell2[[#This Row],[Weight (kg)]]</f>
        <v>4.1813549999999994E-3</v>
      </c>
      <c r="T2877" s="35" t="str">
        <f>'EPD information'!$W$16</f>
        <v>ND</v>
      </c>
      <c r="U2877" s="35">
        <f>'EPD information'!$X$16*Tabell2[[#This Row],[Weight (kg)]]</f>
        <v>2.7875700000000001E-3</v>
      </c>
      <c r="V2877" s="35">
        <f>'EPD information'!$Y$16*Tabell2[[#This Row],[Weight (kg)]]</f>
        <v>9.2523599999999998E-2</v>
      </c>
      <c r="W2877" s="35">
        <f>'EPD information'!$Z$16*Tabell2[[#This Row],[Weight (kg)]]</f>
        <v>1.5005429999999999E-4</v>
      </c>
      <c r="X2877" s="35">
        <f>'EPD information'!$AA$16*Tabell2[[#This Row],[Weight (kg)]]</f>
        <v>-0.71765099999999993</v>
      </c>
      <c r="Y2877" s="18">
        <f>'EPD information'!$AB$16*Tabell2[[#This Row],[Weight (kg)]]</f>
        <v>1.9928159999999997</v>
      </c>
      <c r="Z2877" s="18">
        <f>'EPD information'!$AC$16*Tabell2[[#This Row],[Weight (kg)]]</f>
        <v>3.493359E-2</v>
      </c>
      <c r="AA2877" s="18">
        <f>'EPD information'!$AD$16*Tabell2[[#This Row],[Weight (kg)]]</f>
        <v>4.3711469999999997E-3</v>
      </c>
      <c r="AB2877" s="18" t="s">
        <v>48</v>
      </c>
      <c r="AC2877" s="18">
        <f>'EPD information'!$AF$16*Tabell2[[#This Row],[Weight (kg)]]</f>
        <v>2.7579149999999997E-3</v>
      </c>
      <c r="AD2877" s="18">
        <f>'EPD information'!$AG$16*Tabell2[[#This Row],[Weight (kg)]]</f>
        <v>9.1930499999999998E-2</v>
      </c>
      <c r="AE2877" s="18">
        <f>'EPD information'!$AH$16*Tabell2[[#This Row],[Weight (kg)]]</f>
        <v>1.470888E-4</v>
      </c>
      <c r="AF2877" s="21">
        <f>'EPD information'!$AI$16*Tabell2[[#This Row],[Weight (kg)]]</f>
        <v>-0.68206499999999992</v>
      </c>
    </row>
    <row r="2878" spans="1:32" x14ac:dyDescent="0.2">
      <c r="A2878" s="36" t="s">
        <v>271</v>
      </c>
      <c r="B2878" s="37" t="s">
        <v>272</v>
      </c>
      <c r="C2878" s="38">
        <v>499393</v>
      </c>
      <c r="D2878" s="39">
        <v>7319660772121</v>
      </c>
      <c r="E2878" s="37" t="s">
        <v>46</v>
      </c>
      <c r="F2878" s="40">
        <v>224</v>
      </c>
      <c r="G2878" s="37">
        <v>160</v>
      </c>
      <c r="H2878" s="41">
        <v>0.41</v>
      </c>
      <c r="I2878" s="35">
        <f>'EPD information'!$L$16*Tabell2[[#This Row],[Weight (kg)]]</f>
        <v>1.3980999999999999</v>
      </c>
      <c r="J2878" s="22">
        <f>'EPD information'!$M$16*Tabell2[[#This Row],[Weight (kg)]]</f>
        <v>2.4354000000000001E-2</v>
      </c>
      <c r="K2878" s="22">
        <f>'EPD information'!$N$16*Tabell2[[#This Row],[Weight (kg)]]</f>
        <v>2.8904999999999998E-3</v>
      </c>
      <c r="L2878" s="22">
        <f>'EPD information'!$O$16*Tabell2[[#This Row],[Weight (kg)]]</f>
        <v>0</v>
      </c>
      <c r="M2878" s="22">
        <f>'EPD information'!$P$16*Tabell2[[#This Row],[Weight (kg)]]</f>
        <v>1.9269999999999999E-3</v>
      </c>
      <c r="N2878" s="22">
        <f>'EPD information'!$Q$16*Tabell2[[#This Row],[Weight (kg)]]</f>
        <v>6.3960000000000003E-2</v>
      </c>
      <c r="O2878" s="22">
        <f>'EPD information'!$R$16*Tabell2[[#This Row],[Weight (kg)]]</f>
        <v>1.0373E-4</v>
      </c>
      <c r="P2878" s="22">
        <f>'EPD information'!$S$16*Tabell2[[#This Row],[Weight (kg)]]</f>
        <v>-0.49609999999999993</v>
      </c>
      <c r="Q2878" s="35">
        <f>'Product specific GWP'!$T$16*Tabell2[[#This Row],[Weight (kg)]]</f>
        <v>1.7916999999999999E-2</v>
      </c>
      <c r="R2878" s="35" t="s">
        <v>48</v>
      </c>
      <c r="S2878" s="35">
        <f>'EPD information'!$V$16*Tabell2[[#This Row],[Weight (kg)]]</f>
        <v>2.8904999999999998E-3</v>
      </c>
      <c r="T2878" s="35" t="str">
        <f>'EPD information'!$W$16</f>
        <v>ND</v>
      </c>
      <c r="U2878" s="35">
        <f>'EPD information'!$X$16*Tabell2[[#This Row],[Weight (kg)]]</f>
        <v>1.9269999999999999E-3</v>
      </c>
      <c r="V2878" s="35">
        <f>'EPD information'!$Y$16*Tabell2[[#This Row],[Weight (kg)]]</f>
        <v>6.3960000000000003E-2</v>
      </c>
      <c r="W2878" s="35">
        <f>'EPD information'!$Z$16*Tabell2[[#This Row],[Weight (kg)]]</f>
        <v>1.0373E-4</v>
      </c>
      <c r="X2878" s="35">
        <f>'EPD information'!$AA$16*Tabell2[[#This Row],[Weight (kg)]]</f>
        <v>-0.49609999999999993</v>
      </c>
      <c r="Y2878" s="18">
        <f>'EPD information'!$AB$16*Tabell2[[#This Row],[Weight (kg)]]</f>
        <v>1.3775999999999999</v>
      </c>
      <c r="Z2878" s="18">
        <f>'EPD information'!$AC$16*Tabell2[[#This Row],[Weight (kg)]]</f>
        <v>2.4149E-2</v>
      </c>
      <c r="AA2878" s="18">
        <f>'EPD information'!$AD$16*Tabell2[[#This Row],[Weight (kg)]]</f>
        <v>3.0216999999999996E-3</v>
      </c>
      <c r="AB2878" s="18" t="s">
        <v>48</v>
      </c>
      <c r="AC2878" s="18">
        <f>'EPD information'!$AF$16*Tabell2[[#This Row],[Weight (kg)]]</f>
        <v>1.9064999999999998E-3</v>
      </c>
      <c r="AD2878" s="18">
        <f>'EPD information'!$AG$16*Tabell2[[#This Row],[Weight (kg)]]</f>
        <v>6.3549999999999995E-2</v>
      </c>
      <c r="AE2878" s="18">
        <f>'EPD information'!$AH$16*Tabell2[[#This Row],[Weight (kg)]]</f>
        <v>1.0168E-4</v>
      </c>
      <c r="AF2878" s="21">
        <f>'EPD information'!$AI$16*Tabell2[[#This Row],[Weight (kg)]]</f>
        <v>-0.47149999999999992</v>
      </c>
    </row>
    <row r="2879" spans="1:32" x14ac:dyDescent="0.2">
      <c r="A2879" s="36" t="s">
        <v>271</v>
      </c>
      <c r="B2879" s="37" t="s">
        <v>272</v>
      </c>
      <c r="C2879" s="38">
        <v>885459</v>
      </c>
      <c r="D2879" s="39">
        <v>7319668854591</v>
      </c>
      <c r="E2879" s="37" t="s">
        <v>46</v>
      </c>
      <c r="F2879" s="40">
        <v>224</v>
      </c>
      <c r="G2879" s="37">
        <v>63</v>
      </c>
      <c r="H2879" s="41">
        <v>0.15690000000000001</v>
      </c>
      <c r="I2879" s="35">
        <f>'EPD information'!$L$16*Tabell2[[#This Row],[Weight (kg)]]</f>
        <v>0.53502900000000009</v>
      </c>
      <c r="J2879" s="22">
        <f>'EPD information'!$M$16*Tabell2[[#This Row],[Weight (kg)]]</f>
        <v>9.319860000000001E-3</v>
      </c>
      <c r="K2879" s="22">
        <f>'EPD information'!$N$16*Tabell2[[#This Row],[Weight (kg)]]</f>
        <v>1.106145E-3</v>
      </c>
      <c r="L2879" s="22">
        <f>'EPD information'!$O$16*Tabell2[[#This Row],[Weight (kg)]]</f>
        <v>0</v>
      </c>
      <c r="M2879" s="22">
        <f>'EPD information'!$P$16*Tabell2[[#This Row],[Weight (kg)]]</f>
        <v>7.3743000000000007E-4</v>
      </c>
      <c r="N2879" s="22">
        <f>'EPD information'!$Q$16*Tabell2[[#This Row],[Weight (kg)]]</f>
        <v>2.4476400000000002E-2</v>
      </c>
      <c r="O2879" s="22">
        <f>'EPD information'!$R$16*Tabell2[[#This Row],[Weight (kg)]]</f>
        <v>3.9695700000000007E-5</v>
      </c>
      <c r="P2879" s="22">
        <f>'EPD information'!$S$16*Tabell2[[#This Row],[Weight (kg)]]</f>
        <v>-0.18984900000000002</v>
      </c>
      <c r="Q2879" s="35">
        <f>'Product specific GWP'!$T$16*Tabell2[[#This Row],[Weight (kg)]]</f>
        <v>6.8565300000000013E-3</v>
      </c>
      <c r="R2879" s="35" t="s">
        <v>48</v>
      </c>
      <c r="S2879" s="35">
        <f>'EPD information'!$V$16*Tabell2[[#This Row],[Weight (kg)]]</f>
        <v>1.106145E-3</v>
      </c>
      <c r="T2879" s="35" t="str">
        <f>'EPD information'!$W$16</f>
        <v>ND</v>
      </c>
      <c r="U2879" s="35">
        <f>'EPD information'!$X$16*Tabell2[[#This Row],[Weight (kg)]]</f>
        <v>7.3743000000000007E-4</v>
      </c>
      <c r="V2879" s="35">
        <f>'EPD information'!$Y$16*Tabell2[[#This Row],[Weight (kg)]]</f>
        <v>2.4476400000000002E-2</v>
      </c>
      <c r="W2879" s="35">
        <f>'EPD information'!$Z$16*Tabell2[[#This Row],[Weight (kg)]]</f>
        <v>3.9695700000000007E-5</v>
      </c>
      <c r="X2879" s="35">
        <f>'EPD information'!$AA$16*Tabell2[[#This Row],[Weight (kg)]]</f>
        <v>-0.18984900000000002</v>
      </c>
      <c r="Y2879" s="18">
        <f>'EPD information'!$AB$16*Tabell2[[#This Row],[Weight (kg)]]</f>
        <v>0.52718399999999999</v>
      </c>
      <c r="Z2879" s="18">
        <f>'EPD information'!$AC$16*Tabell2[[#This Row],[Weight (kg)]]</f>
        <v>9.2414100000000002E-3</v>
      </c>
      <c r="AA2879" s="18">
        <f>'EPD information'!$AD$16*Tabell2[[#This Row],[Weight (kg)]]</f>
        <v>1.1563530000000002E-3</v>
      </c>
      <c r="AB2879" s="18" t="s">
        <v>48</v>
      </c>
      <c r="AC2879" s="18">
        <f>'EPD information'!$AF$16*Tabell2[[#This Row],[Weight (kg)]]</f>
        <v>7.2958500000000004E-4</v>
      </c>
      <c r="AD2879" s="18">
        <f>'EPD information'!$AG$16*Tabell2[[#This Row],[Weight (kg)]]</f>
        <v>2.4319500000000001E-2</v>
      </c>
      <c r="AE2879" s="18">
        <f>'EPD information'!$AH$16*Tabell2[[#This Row],[Weight (kg)]]</f>
        <v>3.8911200000000008E-5</v>
      </c>
      <c r="AF2879" s="21">
        <f>'EPD information'!$AI$16*Tabell2[[#This Row],[Weight (kg)]]</f>
        <v>-0.18043500000000001</v>
      </c>
    </row>
    <row r="2880" spans="1:32" x14ac:dyDescent="0.2">
      <c r="A2880" s="36" t="s">
        <v>271</v>
      </c>
      <c r="B2880" s="37" t="s">
        <v>272</v>
      </c>
      <c r="C2880" s="38">
        <v>885464</v>
      </c>
      <c r="D2880" s="39">
        <v>7319668854645</v>
      </c>
      <c r="E2880" s="37" t="s">
        <v>46</v>
      </c>
      <c r="F2880" s="40">
        <v>224</v>
      </c>
      <c r="G2880" s="37">
        <v>80</v>
      </c>
      <c r="H2880" s="41">
        <v>0.17280000000000001</v>
      </c>
      <c r="I2880" s="35">
        <f>'EPD information'!$L$16*Tabell2[[#This Row],[Weight (kg)]]</f>
        <v>0.58924800000000011</v>
      </c>
      <c r="J2880" s="22">
        <f>'EPD information'!$M$16*Tabell2[[#This Row],[Weight (kg)]]</f>
        <v>1.026432E-2</v>
      </c>
      <c r="K2880" s="22">
        <f>'EPD information'!$N$16*Tabell2[[#This Row],[Weight (kg)]]</f>
        <v>1.21824E-3</v>
      </c>
      <c r="L2880" s="22">
        <f>'EPD information'!$O$16*Tabell2[[#This Row],[Weight (kg)]]</f>
        <v>0</v>
      </c>
      <c r="M2880" s="22">
        <f>'EPD information'!$P$16*Tabell2[[#This Row],[Weight (kg)]]</f>
        <v>8.1216000000000003E-4</v>
      </c>
      <c r="N2880" s="22">
        <f>'EPD information'!$Q$16*Tabell2[[#This Row],[Weight (kg)]]</f>
        <v>2.6956800000000003E-2</v>
      </c>
      <c r="O2880" s="22">
        <f>'EPD information'!$R$16*Tabell2[[#This Row],[Weight (kg)]]</f>
        <v>4.3718400000000005E-5</v>
      </c>
      <c r="P2880" s="22">
        <f>'EPD information'!$S$16*Tabell2[[#This Row],[Weight (kg)]]</f>
        <v>-0.209088</v>
      </c>
      <c r="Q2880" s="35">
        <f>'Product specific GWP'!$T$16*Tabell2[[#This Row],[Weight (kg)]]</f>
        <v>7.5513600000000009E-3</v>
      </c>
      <c r="R2880" s="35" t="s">
        <v>48</v>
      </c>
      <c r="S2880" s="35">
        <f>'EPD information'!$V$16*Tabell2[[#This Row],[Weight (kg)]]</f>
        <v>1.21824E-3</v>
      </c>
      <c r="T2880" s="35" t="str">
        <f>'EPD information'!$W$16</f>
        <v>ND</v>
      </c>
      <c r="U2880" s="35">
        <f>'EPD information'!$X$16*Tabell2[[#This Row],[Weight (kg)]]</f>
        <v>8.1216000000000003E-4</v>
      </c>
      <c r="V2880" s="35">
        <f>'EPD information'!$Y$16*Tabell2[[#This Row],[Weight (kg)]]</f>
        <v>2.6956800000000003E-2</v>
      </c>
      <c r="W2880" s="35">
        <f>'EPD information'!$Z$16*Tabell2[[#This Row],[Weight (kg)]]</f>
        <v>4.3718400000000005E-5</v>
      </c>
      <c r="X2880" s="35">
        <f>'EPD information'!$AA$16*Tabell2[[#This Row],[Weight (kg)]]</f>
        <v>-0.209088</v>
      </c>
      <c r="Y2880" s="18">
        <f>'EPD information'!$AB$16*Tabell2[[#This Row],[Weight (kg)]]</f>
        <v>0.58060800000000001</v>
      </c>
      <c r="Z2880" s="18">
        <f>'EPD information'!$AC$16*Tabell2[[#This Row],[Weight (kg)]]</f>
        <v>1.017792E-2</v>
      </c>
      <c r="AA2880" s="18">
        <f>'EPD information'!$AD$16*Tabell2[[#This Row],[Weight (kg)]]</f>
        <v>1.273536E-3</v>
      </c>
      <c r="AB2880" s="18" t="s">
        <v>48</v>
      </c>
      <c r="AC2880" s="18">
        <f>'EPD information'!$AF$16*Tabell2[[#This Row],[Weight (kg)]]</f>
        <v>8.0351999999999995E-4</v>
      </c>
      <c r="AD2880" s="18">
        <f>'EPD information'!$AG$16*Tabell2[[#This Row],[Weight (kg)]]</f>
        <v>2.6784000000000002E-2</v>
      </c>
      <c r="AE2880" s="18">
        <f>'EPD information'!$AH$16*Tabell2[[#This Row],[Weight (kg)]]</f>
        <v>4.2854400000000001E-5</v>
      </c>
      <c r="AF2880" s="21">
        <f>'EPD information'!$AI$16*Tabell2[[#This Row],[Weight (kg)]]</f>
        <v>-0.19872000000000001</v>
      </c>
    </row>
    <row r="2881" spans="1:32" x14ac:dyDescent="0.2">
      <c r="A2881" s="36" t="s">
        <v>271</v>
      </c>
      <c r="B2881" s="37" t="s">
        <v>272</v>
      </c>
      <c r="C2881" s="38">
        <v>885465</v>
      </c>
      <c r="D2881" s="39">
        <v>7319668854652</v>
      </c>
      <c r="E2881" s="37" t="s">
        <v>46</v>
      </c>
      <c r="F2881" s="40">
        <v>224</v>
      </c>
      <c r="G2881" s="37">
        <v>100</v>
      </c>
      <c r="H2881" s="41">
        <v>0.2268</v>
      </c>
      <c r="I2881" s="35">
        <f>'EPD information'!$L$16*Tabell2[[#This Row],[Weight (kg)]]</f>
        <v>0.77338800000000008</v>
      </c>
      <c r="J2881" s="22">
        <f>'EPD information'!$M$16*Tabell2[[#This Row],[Weight (kg)]]</f>
        <v>1.347192E-2</v>
      </c>
      <c r="K2881" s="22">
        <f>'EPD information'!$N$16*Tabell2[[#This Row],[Weight (kg)]]</f>
        <v>1.5989400000000001E-3</v>
      </c>
      <c r="L2881" s="22">
        <f>'EPD information'!$O$16*Tabell2[[#This Row],[Weight (kg)]]</f>
        <v>0</v>
      </c>
      <c r="M2881" s="22">
        <f>'EPD information'!$P$16*Tabell2[[#This Row],[Weight (kg)]]</f>
        <v>1.0659600000000001E-3</v>
      </c>
      <c r="N2881" s="22">
        <f>'EPD information'!$Q$16*Tabell2[[#This Row],[Weight (kg)]]</f>
        <v>3.5380799999999997E-2</v>
      </c>
      <c r="O2881" s="22">
        <f>'EPD information'!$R$16*Tabell2[[#This Row],[Weight (kg)]]</f>
        <v>5.7380400000000004E-5</v>
      </c>
      <c r="P2881" s="22">
        <f>'EPD information'!$S$16*Tabell2[[#This Row],[Weight (kg)]]</f>
        <v>-0.27442800000000001</v>
      </c>
      <c r="Q2881" s="35">
        <f>'Product specific GWP'!$T$16*Tabell2[[#This Row],[Weight (kg)]]</f>
        <v>9.9111600000000005E-3</v>
      </c>
      <c r="R2881" s="35" t="s">
        <v>48</v>
      </c>
      <c r="S2881" s="35">
        <f>'EPD information'!$V$16*Tabell2[[#This Row],[Weight (kg)]]</f>
        <v>1.5989400000000001E-3</v>
      </c>
      <c r="T2881" s="35" t="str">
        <f>'EPD information'!$W$16</f>
        <v>ND</v>
      </c>
      <c r="U2881" s="35">
        <f>'EPD information'!$X$16*Tabell2[[#This Row],[Weight (kg)]]</f>
        <v>1.0659600000000001E-3</v>
      </c>
      <c r="V2881" s="35">
        <f>'EPD information'!$Y$16*Tabell2[[#This Row],[Weight (kg)]]</f>
        <v>3.5380799999999997E-2</v>
      </c>
      <c r="W2881" s="35">
        <f>'EPD information'!$Z$16*Tabell2[[#This Row],[Weight (kg)]]</f>
        <v>5.7380400000000004E-5</v>
      </c>
      <c r="X2881" s="35">
        <f>'EPD information'!$AA$16*Tabell2[[#This Row],[Weight (kg)]]</f>
        <v>-0.27442800000000001</v>
      </c>
      <c r="Y2881" s="18">
        <f>'EPD information'!$AB$16*Tabell2[[#This Row],[Weight (kg)]]</f>
        <v>0.76204799999999995</v>
      </c>
      <c r="Z2881" s="18">
        <f>'EPD information'!$AC$16*Tabell2[[#This Row],[Weight (kg)]]</f>
        <v>1.335852E-2</v>
      </c>
      <c r="AA2881" s="18">
        <f>'EPD information'!$AD$16*Tabell2[[#This Row],[Weight (kg)]]</f>
        <v>1.6715160000000001E-3</v>
      </c>
      <c r="AB2881" s="18" t="s">
        <v>48</v>
      </c>
      <c r="AC2881" s="18">
        <f>'EPD information'!$AF$16*Tabell2[[#This Row],[Weight (kg)]]</f>
        <v>1.0546199999999998E-3</v>
      </c>
      <c r="AD2881" s="18">
        <f>'EPD information'!$AG$16*Tabell2[[#This Row],[Weight (kg)]]</f>
        <v>3.5153999999999998E-2</v>
      </c>
      <c r="AE2881" s="18">
        <f>'EPD information'!$AH$16*Tabell2[[#This Row],[Weight (kg)]]</f>
        <v>5.6246400000000004E-5</v>
      </c>
      <c r="AF2881" s="21">
        <f>'EPD information'!$AI$16*Tabell2[[#This Row],[Weight (kg)]]</f>
        <v>-0.26082</v>
      </c>
    </row>
    <row r="2882" spans="1:32" x14ac:dyDescent="0.2">
      <c r="A2882" s="36" t="s">
        <v>271</v>
      </c>
      <c r="B2882" s="37" t="s">
        <v>272</v>
      </c>
      <c r="C2882" s="38">
        <v>885467</v>
      </c>
      <c r="D2882" s="39">
        <v>7319668854676</v>
      </c>
      <c r="E2882" s="37" t="s">
        <v>46</v>
      </c>
      <c r="F2882" s="40">
        <v>224</v>
      </c>
      <c r="G2882" s="37">
        <v>125</v>
      </c>
      <c r="H2882" s="41">
        <v>0.35389999999999999</v>
      </c>
      <c r="I2882" s="35">
        <f>'EPD information'!$L$16*Tabell2[[#This Row],[Weight (kg)]]</f>
        <v>1.206799</v>
      </c>
      <c r="J2882" s="22">
        <f>'EPD information'!$M$16*Tabell2[[#This Row],[Weight (kg)]]</f>
        <v>2.1021660000000001E-2</v>
      </c>
      <c r="K2882" s="22">
        <f>'EPD information'!$N$16*Tabell2[[#This Row],[Weight (kg)]]</f>
        <v>2.4949949999999999E-3</v>
      </c>
      <c r="L2882" s="22">
        <f>'EPD information'!$O$16*Tabell2[[#This Row],[Weight (kg)]]</f>
        <v>0</v>
      </c>
      <c r="M2882" s="22">
        <f>'EPD information'!$P$16*Tabell2[[#This Row],[Weight (kg)]]</f>
        <v>1.66333E-3</v>
      </c>
      <c r="N2882" s="22">
        <f>'EPD information'!$Q$16*Tabell2[[#This Row],[Weight (kg)]]</f>
        <v>5.5208399999999998E-2</v>
      </c>
      <c r="O2882" s="22">
        <f>'EPD information'!$R$16*Tabell2[[#This Row],[Weight (kg)]]</f>
        <v>8.9536700000000013E-5</v>
      </c>
      <c r="P2882" s="22">
        <f>'EPD information'!$S$16*Tabell2[[#This Row],[Weight (kg)]]</f>
        <v>-0.42821899999999996</v>
      </c>
      <c r="Q2882" s="35">
        <f>'Product specific GWP'!$T$16*Tabell2[[#This Row],[Weight (kg)]]</f>
        <v>1.546543E-2</v>
      </c>
      <c r="R2882" s="35" t="s">
        <v>48</v>
      </c>
      <c r="S2882" s="35">
        <f>'EPD information'!$V$16*Tabell2[[#This Row],[Weight (kg)]]</f>
        <v>2.4949949999999999E-3</v>
      </c>
      <c r="T2882" s="35" t="str">
        <f>'EPD information'!$W$16</f>
        <v>ND</v>
      </c>
      <c r="U2882" s="35">
        <f>'EPD information'!$X$16*Tabell2[[#This Row],[Weight (kg)]]</f>
        <v>1.66333E-3</v>
      </c>
      <c r="V2882" s="35">
        <f>'EPD information'!$Y$16*Tabell2[[#This Row],[Weight (kg)]]</f>
        <v>5.5208399999999998E-2</v>
      </c>
      <c r="W2882" s="35">
        <f>'EPD information'!$Z$16*Tabell2[[#This Row],[Weight (kg)]]</f>
        <v>8.9536700000000013E-5</v>
      </c>
      <c r="X2882" s="35">
        <f>'EPD information'!$AA$16*Tabell2[[#This Row],[Weight (kg)]]</f>
        <v>-0.42821899999999996</v>
      </c>
      <c r="Y2882" s="18">
        <f>'EPD information'!$AB$16*Tabell2[[#This Row],[Weight (kg)]]</f>
        <v>1.1891039999999999</v>
      </c>
      <c r="Z2882" s="18">
        <f>'EPD information'!$AC$16*Tabell2[[#This Row],[Weight (kg)]]</f>
        <v>2.0844709999999999E-2</v>
      </c>
      <c r="AA2882" s="18">
        <f>'EPD information'!$AD$16*Tabell2[[#This Row],[Weight (kg)]]</f>
        <v>2.6082429999999997E-3</v>
      </c>
      <c r="AB2882" s="18" t="s">
        <v>48</v>
      </c>
      <c r="AC2882" s="18">
        <f>'EPD information'!$AF$16*Tabell2[[#This Row],[Weight (kg)]]</f>
        <v>1.6456349999999999E-3</v>
      </c>
      <c r="AD2882" s="18">
        <f>'EPD information'!$AG$16*Tabell2[[#This Row],[Weight (kg)]]</f>
        <v>5.48545E-2</v>
      </c>
      <c r="AE2882" s="18">
        <f>'EPD information'!$AH$16*Tabell2[[#This Row],[Weight (kg)]]</f>
        <v>8.7767200000000002E-5</v>
      </c>
      <c r="AF2882" s="21">
        <f>'EPD information'!$AI$16*Tabell2[[#This Row],[Weight (kg)]]</f>
        <v>-0.40698499999999999</v>
      </c>
    </row>
    <row r="2883" spans="1:32" x14ac:dyDescent="0.2">
      <c r="A2883" s="36" t="s">
        <v>271</v>
      </c>
      <c r="B2883" s="37" t="s">
        <v>272</v>
      </c>
      <c r="C2883" s="38">
        <v>891106</v>
      </c>
      <c r="D2883" s="39">
        <v>7319668911065</v>
      </c>
      <c r="E2883" s="37" t="s">
        <v>46</v>
      </c>
      <c r="F2883" s="40">
        <v>224</v>
      </c>
      <c r="G2883" s="37">
        <v>150</v>
      </c>
      <c r="H2883" s="41">
        <v>0.48099999999999998</v>
      </c>
      <c r="I2883" s="35">
        <f>'EPD information'!$L$16*Tabell2[[#This Row],[Weight (kg)]]</f>
        <v>1.6402099999999999</v>
      </c>
      <c r="J2883" s="22">
        <f>'EPD information'!$M$16*Tabell2[[#This Row],[Weight (kg)]]</f>
        <v>2.85714E-2</v>
      </c>
      <c r="K2883" s="22">
        <f>'EPD information'!$N$16*Tabell2[[#This Row],[Weight (kg)]]</f>
        <v>3.3910499999999996E-3</v>
      </c>
      <c r="L2883" s="22">
        <f>'EPD information'!$O$16*Tabell2[[#This Row],[Weight (kg)]]</f>
        <v>0</v>
      </c>
      <c r="M2883" s="22">
        <f>'EPD information'!$P$16*Tabell2[[#This Row],[Weight (kg)]]</f>
        <v>2.2607E-3</v>
      </c>
      <c r="N2883" s="22">
        <f>'EPD information'!$Q$16*Tabell2[[#This Row],[Weight (kg)]]</f>
        <v>7.5035999999999992E-2</v>
      </c>
      <c r="O2883" s="22">
        <f>'EPD information'!$R$16*Tabell2[[#This Row],[Weight (kg)]]</f>
        <v>1.21693E-4</v>
      </c>
      <c r="P2883" s="22">
        <f>'EPD information'!$S$16*Tabell2[[#This Row],[Weight (kg)]]</f>
        <v>-0.58200999999999992</v>
      </c>
      <c r="Q2883" s="35">
        <f>'Product specific GWP'!$T$16*Tabell2[[#This Row],[Weight (kg)]]</f>
        <v>2.1019700000000002E-2</v>
      </c>
      <c r="R2883" s="35" t="s">
        <v>48</v>
      </c>
      <c r="S2883" s="35">
        <f>'EPD information'!$V$16*Tabell2[[#This Row],[Weight (kg)]]</f>
        <v>3.3910499999999996E-3</v>
      </c>
      <c r="T2883" s="35" t="str">
        <f>'EPD information'!$W$16</f>
        <v>ND</v>
      </c>
      <c r="U2883" s="35">
        <f>'EPD information'!$X$16*Tabell2[[#This Row],[Weight (kg)]]</f>
        <v>2.2607E-3</v>
      </c>
      <c r="V2883" s="35">
        <f>'EPD information'!$Y$16*Tabell2[[#This Row],[Weight (kg)]]</f>
        <v>7.5035999999999992E-2</v>
      </c>
      <c r="W2883" s="35">
        <f>'EPD information'!$Z$16*Tabell2[[#This Row],[Weight (kg)]]</f>
        <v>1.21693E-4</v>
      </c>
      <c r="X2883" s="35">
        <f>'EPD information'!$AA$16*Tabell2[[#This Row],[Weight (kg)]]</f>
        <v>-0.58200999999999992</v>
      </c>
      <c r="Y2883" s="18">
        <f>'EPD information'!$AB$16*Tabell2[[#This Row],[Weight (kg)]]</f>
        <v>1.6161599999999998</v>
      </c>
      <c r="Z2883" s="18">
        <f>'EPD information'!$AC$16*Tabell2[[#This Row],[Weight (kg)]]</f>
        <v>2.8330899999999999E-2</v>
      </c>
      <c r="AA2883" s="18">
        <f>'EPD information'!$AD$16*Tabell2[[#This Row],[Weight (kg)]]</f>
        <v>3.5449699999999997E-3</v>
      </c>
      <c r="AB2883" s="18" t="s">
        <v>48</v>
      </c>
      <c r="AC2883" s="18">
        <f>'EPD information'!$AF$16*Tabell2[[#This Row],[Weight (kg)]]</f>
        <v>2.2366499999999997E-3</v>
      </c>
      <c r="AD2883" s="18">
        <f>'EPD information'!$AG$16*Tabell2[[#This Row],[Weight (kg)]]</f>
        <v>7.4554999999999996E-2</v>
      </c>
      <c r="AE2883" s="18">
        <f>'EPD information'!$AH$16*Tabell2[[#This Row],[Weight (kg)]]</f>
        <v>1.19288E-4</v>
      </c>
      <c r="AF2883" s="21">
        <f>'EPD information'!$AI$16*Tabell2[[#This Row],[Weight (kg)]]</f>
        <v>-0.55314999999999992</v>
      </c>
    </row>
    <row r="2884" spans="1:32" x14ac:dyDescent="0.2">
      <c r="A2884" s="36" t="s">
        <v>271</v>
      </c>
      <c r="B2884" s="37" t="s">
        <v>272</v>
      </c>
      <c r="C2884" s="38">
        <v>884484</v>
      </c>
      <c r="D2884" s="39">
        <v>7319668844844</v>
      </c>
      <c r="E2884" s="37" t="s">
        <v>46</v>
      </c>
      <c r="F2884" s="40">
        <v>224</v>
      </c>
      <c r="G2884" s="37">
        <v>224</v>
      </c>
      <c r="H2884" s="41">
        <v>0.93420000000000003</v>
      </c>
      <c r="I2884" s="35">
        <f>'EPD information'!$L$16*Tabell2[[#This Row],[Weight (kg)]]</f>
        <v>3.1856220000000004</v>
      </c>
      <c r="J2884" s="22">
        <f>'EPD information'!$M$16*Tabell2[[#This Row],[Weight (kg)]]</f>
        <v>5.5491480000000003E-2</v>
      </c>
      <c r="K2884" s="22">
        <f>'EPD information'!$N$16*Tabell2[[#This Row],[Weight (kg)]]</f>
        <v>6.5861100000000001E-3</v>
      </c>
      <c r="L2884" s="22">
        <f>'EPD information'!$O$16*Tabell2[[#This Row],[Weight (kg)]]</f>
        <v>0</v>
      </c>
      <c r="M2884" s="22">
        <f>'EPD information'!$P$16*Tabell2[[#This Row],[Weight (kg)]]</f>
        <v>4.3907400000000006E-3</v>
      </c>
      <c r="N2884" s="22">
        <f>'EPD information'!$Q$16*Tabell2[[#This Row],[Weight (kg)]]</f>
        <v>0.14573520000000001</v>
      </c>
      <c r="O2884" s="22">
        <f>'EPD information'!$R$16*Tabell2[[#This Row],[Weight (kg)]]</f>
        <v>2.3635260000000002E-4</v>
      </c>
      <c r="P2884" s="22">
        <f>'EPD information'!$S$16*Tabell2[[#This Row],[Weight (kg)]]</f>
        <v>-1.130382</v>
      </c>
      <c r="Q2884" s="35">
        <f>'Product specific GWP'!$T$16*Tabell2[[#This Row],[Weight (kg)]]</f>
        <v>4.0824540000000006E-2</v>
      </c>
      <c r="R2884" s="35" t="s">
        <v>48</v>
      </c>
      <c r="S2884" s="35">
        <f>'EPD information'!$V$16*Tabell2[[#This Row],[Weight (kg)]]</f>
        <v>6.5861100000000001E-3</v>
      </c>
      <c r="T2884" s="35" t="str">
        <f>'EPD information'!$W$16</f>
        <v>ND</v>
      </c>
      <c r="U2884" s="35">
        <f>'EPD information'!$X$16*Tabell2[[#This Row],[Weight (kg)]]</f>
        <v>4.3907400000000006E-3</v>
      </c>
      <c r="V2884" s="35">
        <f>'EPD information'!$Y$16*Tabell2[[#This Row],[Weight (kg)]]</f>
        <v>0.14573520000000001</v>
      </c>
      <c r="W2884" s="35">
        <f>'EPD information'!$Z$16*Tabell2[[#This Row],[Weight (kg)]]</f>
        <v>2.3635260000000002E-4</v>
      </c>
      <c r="X2884" s="35">
        <f>'EPD information'!$AA$16*Tabell2[[#This Row],[Weight (kg)]]</f>
        <v>-1.130382</v>
      </c>
      <c r="Y2884" s="18">
        <f>'EPD information'!$AB$16*Tabell2[[#This Row],[Weight (kg)]]</f>
        <v>3.1389119999999999</v>
      </c>
      <c r="Z2884" s="18">
        <f>'EPD information'!$AC$16*Tabell2[[#This Row],[Weight (kg)]]</f>
        <v>5.5024380000000005E-2</v>
      </c>
      <c r="AA2884" s="18">
        <f>'EPD information'!$AD$16*Tabell2[[#This Row],[Weight (kg)]]</f>
        <v>6.8850539999999998E-3</v>
      </c>
      <c r="AB2884" s="18" t="s">
        <v>48</v>
      </c>
      <c r="AC2884" s="18">
        <f>'EPD information'!$AF$16*Tabell2[[#This Row],[Weight (kg)]]</f>
        <v>4.3440299999999996E-3</v>
      </c>
      <c r="AD2884" s="18">
        <f>'EPD information'!$AG$16*Tabell2[[#This Row],[Weight (kg)]]</f>
        <v>0.14480100000000001</v>
      </c>
      <c r="AE2884" s="18">
        <f>'EPD information'!$AH$16*Tabell2[[#This Row],[Weight (kg)]]</f>
        <v>2.3168160000000001E-4</v>
      </c>
      <c r="AF2884" s="21">
        <f>'EPD information'!$AI$16*Tabell2[[#This Row],[Weight (kg)]]</f>
        <v>-1.07433</v>
      </c>
    </row>
    <row r="2885" spans="1:32" x14ac:dyDescent="0.2">
      <c r="A2885" s="36" t="s">
        <v>271</v>
      </c>
      <c r="B2885" s="37" t="s">
        <v>272</v>
      </c>
      <c r="C2885" s="38">
        <v>277171</v>
      </c>
      <c r="D2885" s="39">
        <v>7319662771719</v>
      </c>
      <c r="E2885" s="37" t="s">
        <v>46</v>
      </c>
      <c r="F2885" s="40">
        <v>250</v>
      </c>
      <c r="G2885" s="37">
        <v>200</v>
      </c>
      <c r="H2885" s="41">
        <v>1.8</v>
      </c>
      <c r="I2885" s="35">
        <f>'EPD information'!$L$16*Tabell2[[#This Row],[Weight (kg)]]</f>
        <v>6.1380000000000008</v>
      </c>
      <c r="J2885" s="22">
        <f>'EPD information'!$M$16*Tabell2[[#This Row],[Weight (kg)]]</f>
        <v>0.10692</v>
      </c>
      <c r="K2885" s="22">
        <f>'EPD information'!$N$16*Tabell2[[#This Row],[Weight (kg)]]</f>
        <v>1.269E-2</v>
      </c>
      <c r="L2885" s="22">
        <f>'EPD information'!$O$16*Tabell2[[#This Row],[Weight (kg)]]</f>
        <v>0</v>
      </c>
      <c r="M2885" s="22">
        <f>'EPD information'!$P$16*Tabell2[[#This Row],[Weight (kg)]]</f>
        <v>8.4600000000000005E-3</v>
      </c>
      <c r="N2885" s="22">
        <f>'EPD information'!$Q$16*Tabell2[[#This Row],[Weight (kg)]]</f>
        <v>0.28079999999999999</v>
      </c>
      <c r="O2885" s="22">
        <f>'EPD information'!$R$16*Tabell2[[#This Row],[Weight (kg)]]</f>
        <v>4.5540000000000006E-4</v>
      </c>
      <c r="P2885" s="22">
        <f>'EPD information'!$S$16*Tabell2[[#This Row],[Weight (kg)]]</f>
        <v>-2.1779999999999999</v>
      </c>
      <c r="Q2885" s="35">
        <f>'Product specific GWP'!$T$16*Tabell2[[#This Row],[Weight (kg)]]</f>
        <v>7.8660000000000008E-2</v>
      </c>
      <c r="R2885" s="35" t="s">
        <v>48</v>
      </c>
      <c r="S2885" s="35">
        <f>'EPD information'!$V$16*Tabell2[[#This Row],[Weight (kg)]]</f>
        <v>1.269E-2</v>
      </c>
      <c r="T2885" s="35" t="str">
        <f>'EPD information'!$W$16</f>
        <v>ND</v>
      </c>
      <c r="U2885" s="35">
        <f>'EPD information'!$X$16*Tabell2[[#This Row],[Weight (kg)]]</f>
        <v>8.4600000000000005E-3</v>
      </c>
      <c r="V2885" s="35">
        <f>'EPD information'!$Y$16*Tabell2[[#This Row],[Weight (kg)]]</f>
        <v>0.28079999999999999</v>
      </c>
      <c r="W2885" s="35">
        <f>'EPD information'!$Z$16*Tabell2[[#This Row],[Weight (kg)]]</f>
        <v>4.5540000000000006E-4</v>
      </c>
      <c r="X2885" s="35">
        <f>'EPD information'!$AA$16*Tabell2[[#This Row],[Weight (kg)]]</f>
        <v>-2.1779999999999999</v>
      </c>
      <c r="Y2885" s="18">
        <f>'EPD information'!$AB$16*Tabell2[[#This Row],[Weight (kg)]]</f>
        <v>6.048</v>
      </c>
      <c r="Z2885" s="18">
        <f>'EPD information'!$AC$16*Tabell2[[#This Row],[Weight (kg)]]</f>
        <v>0.10602</v>
      </c>
      <c r="AA2885" s="18">
        <f>'EPD information'!$AD$16*Tabell2[[#This Row],[Weight (kg)]]</f>
        <v>1.3266E-2</v>
      </c>
      <c r="AB2885" s="18" t="s">
        <v>48</v>
      </c>
      <c r="AC2885" s="18">
        <f>'EPD information'!$AF$16*Tabell2[[#This Row],[Weight (kg)]]</f>
        <v>8.369999999999999E-3</v>
      </c>
      <c r="AD2885" s="18">
        <f>'EPD information'!$AG$16*Tabell2[[#This Row],[Weight (kg)]]</f>
        <v>0.27900000000000003</v>
      </c>
      <c r="AE2885" s="18">
        <f>'EPD information'!$AH$16*Tabell2[[#This Row],[Weight (kg)]]</f>
        <v>4.4640000000000001E-4</v>
      </c>
      <c r="AF2885" s="21">
        <f>'EPD information'!$AI$16*Tabell2[[#This Row],[Weight (kg)]]</f>
        <v>-2.0699999999999998</v>
      </c>
    </row>
    <row r="2886" spans="1:32" x14ac:dyDescent="0.2">
      <c r="A2886" s="36" t="s">
        <v>271</v>
      </c>
      <c r="B2886" s="37" t="s">
        <v>272</v>
      </c>
      <c r="C2886" s="38">
        <v>277162</v>
      </c>
      <c r="D2886" s="39">
        <v>7319662771627</v>
      </c>
      <c r="E2886" s="37" t="s">
        <v>46</v>
      </c>
      <c r="F2886" s="40">
        <v>250</v>
      </c>
      <c r="G2886" s="37">
        <v>150</v>
      </c>
      <c r="H2886" s="41">
        <v>0.4</v>
      </c>
      <c r="I2886" s="35">
        <f>'EPD information'!$L$16*Tabell2[[#This Row],[Weight (kg)]]</f>
        <v>1.3640000000000001</v>
      </c>
      <c r="J2886" s="22">
        <f>'EPD information'!$M$16*Tabell2[[#This Row],[Weight (kg)]]</f>
        <v>2.3760000000000003E-2</v>
      </c>
      <c r="K2886" s="22">
        <f>'EPD information'!$N$16*Tabell2[[#This Row],[Weight (kg)]]</f>
        <v>2.82E-3</v>
      </c>
      <c r="L2886" s="22">
        <f>'EPD information'!$O$16*Tabell2[[#This Row],[Weight (kg)]]</f>
        <v>0</v>
      </c>
      <c r="M2886" s="22">
        <f>'EPD information'!$P$16*Tabell2[[#This Row],[Weight (kg)]]</f>
        <v>1.8800000000000002E-3</v>
      </c>
      <c r="N2886" s="22">
        <f>'EPD information'!$Q$16*Tabell2[[#This Row],[Weight (kg)]]</f>
        <v>6.2400000000000004E-2</v>
      </c>
      <c r="O2886" s="22">
        <f>'EPD information'!$R$16*Tabell2[[#This Row],[Weight (kg)]]</f>
        <v>1.0120000000000002E-4</v>
      </c>
      <c r="P2886" s="22">
        <f>'EPD information'!$S$16*Tabell2[[#This Row],[Weight (kg)]]</f>
        <v>-0.48399999999999999</v>
      </c>
      <c r="Q2886" s="35">
        <f>'Product specific GWP'!$T$16*Tabell2[[#This Row],[Weight (kg)]]</f>
        <v>1.7480000000000002E-2</v>
      </c>
      <c r="R2886" s="35" t="s">
        <v>48</v>
      </c>
      <c r="S2886" s="35">
        <f>'EPD information'!$V$16*Tabell2[[#This Row],[Weight (kg)]]</f>
        <v>2.82E-3</v>
      </c>
      <c r="T2886" s="35" t="str">
        <f>'EPD information'!$W$16</f>
        <v>ND</v>
      </c>
      <c r="U2886" s="35">
        <f>'EPD information'!$X$16*Tabell2[[#This Row],[Weight (kg)]]</f>
        <v>1.8800000000000002E-3</v>
      </c>
      <c r="V2886" s="35">
        <f>'EPD information'!$Y$16*Tabell2[[#This Row],[Weight (kg)]]</f>
        <v>6.2400000000000004E-2</v>
      </c>
      <c r="W2886" s="35">
        <f>'EPD information'!$Z$16*Tabell2[[#This Row],[Weight (kg)]]</f>
        <v>1.0120000000000002E-4</v>
      </c>
      <c r="X2886" s="35">
        <f>'EPD information'!$AA$16*Tabell2[[#This Row],[Weight (kg)]]</f>
        <v>-0.48399999999999999</v>
      </c>
      <c r="Y2886" s="18">
        <f>'EPD information'!$AB$16*Tabell2[[#This Row],[Weight (kg)]]</f>
        <v>1.3440000000000001</v>
      </c>
      <c r="Z2886" s="18">
        <f>'EPD information'!$AC$16*Tabell2[[#This Row],[Weight (kg)]]</f>
        <v>2.3560000000000001E-2</v>
      </c>
      <c r="AA2886" s="18">
        <f>'EPD information'!$AD$16*Tabell2[[#This Row],[Weight (kg)]]</f>
        <v>2.9480000000000001E-3</v>
      </c>
      <c r="AB2886" s="18" t="s">
        <v>48</v>
      </c>
      <c r="AC2886" s="18">
        <f>'EPD information'!$AF$16*Tabell2[[#This Row],[Weight (kg)]]</f>
        <v>1.8599999999999999E-3</v>
      </c>
      <c r="AD2886" s="18">
        <f>'EPD information'!$AG$16*Tabell2[[#This Row],[Weight (kg)]]</f>
        <v>6.2E-2</v>
      </c>
      <c r="AE2886" s="18">
        <f>'EPD information'!$AH$16*Tabell2[[#This Row],[Weight (kg)]]</f>
        <v>9.9200000000000012E-5</v>
      </c>
      <c r="AF2886" s="21">
        <f>'EPD information'!$AI$16*Tabell2[[#This Row],[Weight (kg)]]</f>
        <v>-0.45999999999999996</v>
      </c>
    </row>
    <row r="2887" spans="1:32" x14ac:dyDescent="0.2">
      <c r="A2887" s="36" t="s">
        <v>271</v>
      </c>
      <c r="B2887" s="37" t="s">
        <v>272</v>
      </c>
      <c r="C2887" s="38">
        <v>855507</v>
      </c>
      <c r="D2887" s="39">
        <v>7319668555078</v>
      </c>
      <c r="E2887" s="37" t="s">
        <v>46</v>
      </c>
      <c r="F2887" s="40">
        <v>250</v>
      </c>
      <c r="G2887" s="37">
        <v>160</v>
      </c>
      <c r="H2887" s="41">
        <v>0.39</v>
      </c>
      <c r="I2887" s="35">
        <f>'EPD information'!$L$16*Tabell2[[#This Row],[Weight (kg)]]</f>
        <v>1.3299000000000001</v>
      </c>
      <c r="J2887" s="22">
        <f>'EPD information'!$M$16*Tabell2[[#This Row],[Weight (kg)]]</f>
        <v>2.3166000000000003E-2</v>
      </c>
      <c r="K2887" s="22">
        <f>'EPD information'!$N$16*Tabell2[[#This Row],[Weight (kg)]]</f>
        <v>2.7495000000000002E-3</v>
      </c>
      <c r="L2887" s="22">
        <f>'EPD information'!$O$16*Tabell2[[#This Row],[Weight (kg)]]</f>
        <v>0</v>
      </c>
      <c r="M2887" s="22">
        <f>'EPD information'!$P$16*Tabell2[[#This Row],[Weight (kg)]]</f>
        <v>1.8330000000000002E-3</v>
      </c>
      <c r="N2887" s="22">
        <f>'EPD information'!$Q$16*Tabell2[[#This Row],[Weight (kg)]]</f>
        <v>6.0840000000000005E-2</v>
      </c>
      <c r="O2887" s="22">
        <f>'EPD information'!$R$16*Tabell2[[#This Row],[Weight (kg)]]</f>
        <v>9.8670000000000016E-5</v>
      </c>
      <c r="P2887" s="22">
        <f>'EPD information'!$S$16*Tabell2[[#This Row],[Weight (kg)]]</f>
        <v>-0.47189999999999999</v>
      </c>
      <c r="Q2887" s="35">
        <f>'Product specific GWP'!$T$16*Tabell2[[#This Row],[Weight (kg)]]</f>
        <v>1.7043000000000003E-2</v>
      </c>
      <c r="R2887" s="35" t="s">
        <v>48</v>
      </c>
      <c r="S2887" s="35">
        <f>'EPD information'!$V$16*Tabell2[[#This Row],[Weight (kg)]]</f>
        <v>2.7495000000000002E-3</v>
      </c>
      <c r="T2887" s="35" t="str">
        <f>'EPD information'!$W$16</f>
        <v>ND</v>
      </c>
      <c r="U2887" s="35">
        <f>'EPD information'!$X$16*Tabell2[[#This Row],[Weight (kg)]]</f>
        <v>1.8330000000000002E-3</v>
      </c>
      <c r="V2887" s="35">
        <f>'EPD information'!$Y$16*Tabell2[[#This Row],[Weight (kg)]]</f>
        <v>6.0840000000000005E-2</v>
      </c>
      <c r="W2887" s="35">
        <f>'EPD information'!$Z$16*Tabell2[[#This Row],[Weight (kg)]]</f>
        <v>9.8670000000000016E-5</v>
      </c>
      <c r="X2887" s="35">
        <f>'EPD information'!$AA$16*Tabell2[[#This Row],[Weight (kg)]]</f>
        <v>-0.47189999999999999</v>
      </c>
      <c r="Y2887" s="18">
        <f>'EPD information'!$AB$16*Tabell2[[#This Row],[Weight (kg)]]</f>
        <v>1.3104</v>
      </c>
      <c r="Z2887" s="18">
        <f>'EPD information'!$AC$16*Tabell2[[#This Row],[Weight (kg)]]</f>
        <v>2.2971000000000002E-2</v>
      </c>
      <c r="AA2887" s="18">
        <f>'EPD information'!$AD$16*Tabell2[[#This Row],[Weight (kg)]]</f>
        <v>2.8743000000000002E-3</v>
      </c>
      <c r="AB2887" s="18" t="s">
        <v>48</v>
      </c>
      <c r="AC2887" s="18">
        <f>'EPD information'!$AF$16*Tabell2[[#This Row],[Weight (kg)]]</f>
        <v>1.8135E-3</v>
      </c>
      <c r="AD2887" s="18">
        <f>'EPD information'!$AG$16*Tabell2[[#This Row],[Weight (kg)]]</f>
        <v>6.0450000000000004E-2</v>
      </c>
      <c r="AE2887" s="18">
        <f>'EPD information'!$AH$16*Tabell2[[#This Row],[Weight (kg)]]</f>
        <v>9.6720000000000009E-5</v>
      </c>
      <c r="AF2887" s="21">
        <f>'EPD information'!$AI$16*Tabell2[[#This Row],[Weight (kg)]]</f>
        <v>-0.44849999999999995</v>
      </c>
    </row>
    <row r="2888" spans="1:32" x14ac:dyDescent="0.2">
      <c r="A2888" s="36" t="s">
        <v>271</v>
      </c>
      <c r="B2888" s="37" t="s">
        <v>272</v>
      </c>
      <c r="C2888" s="38">
        <v>277143</v>
      </c>
      <c r="D2888" s="39">
        <v>7319662771436</v>
      </c>
      <c r="E2888" s="37" t="s">
        <v>46</v>
      </c>
      <c r="F2888" s="40">
        <v>250</v>
      </c>
      <c r="G2888" s="37">
        <v>100</v>
      </c>
      <c r="H2888" s="41">
        <v>0.18</v>
      </c>
      <c r="I2888" s="35">
        <f>'EPD information'!$L$16*Tabell2[[#This Row],[Weight (kg)]]</f>
        <v>0.61380000000000001</v>
      </c>
      <c r="J2888" s="22">
        <f>'EPD information'!$M$16*Tabell2[[#This Row],[Weight (kg)]]</f>
        <v>1.0692E-2</v>
      </c>
      <c r="K2888" s="22">
        <f>'EPD information'!$N$16*Tabell2[[#This Row],[Weight (kg)]]</f>
        <v>1.2689999999999999E-3</v>
      </c>
      <c r="L2888" s="22">
        <f>'EPD information'!$O$16*Tabell2[[#This Row],[Weight (kg)]]</f>
        <v>0</v>
      </c>
      <c r="M2888" s="22">
        <f>'EPD information'!$P$16*Tabell2[[#This Row],[Weight (kg)]]</f>
        <v>8.4599999999999996E-4</v>
      </c>
      <c r="N2888" s="22">
        <f>'EPD information'!$Q$16*Tabell2[[#This Row],[Weight (kg)]]</f>
        <v>2.8079999999999997E-2</v>
      </c>
      <c r="O2888" s="22">
        <f>'EPD information'!$R$16*Tabell2[[#This Row],[Weight (kg)]]</f>
        <v>4.5540000000000001E-5</v>
      </c>
      <c r="P2888" s="22">
        <f>'EPD information'!$S$16*Tabell2[[#This Row],[Weight (kg)]]</f>
        <v>-0.21779999999999999</v>
      </c>
      <c r="Q2888" s="35">
        <f>'Product specific GWP'!$T$16*Tabell2[[#This Row],[Weight (kg)]]</f>
        <v>7.8659999999999997E-3</v>
      </c>
      <c r="R2888" s="35" t="s">
        <v>48</v>
      </c>
      <c r="S2888" s="35">
        <f>'EPD information'!$V$16*Tabell2[[#This Row],[Weight (kg)]]</f>
        <v>1.2689999999999999E-3</v>
      </c>
      <c r="T2888" s="35" t="str">
        <f>'EPD information'!$W$16</f>
        <v>ND</v>
      </c>
      <c r="U2888" s="35">
        <f>'EPD information'!$X$16*Tabell2[[#This Row],[Weight (kg)]]</f>
        <v>8.4599999999999996E-4</v>
      </c>
      <c r="V2888" s="35">
        <f>'EPD information'!$Y$16*Tabell2[[#This Row],[Weight (kg)]]</f>
        <v>2.8079999999999997E-2</v>
      </c>
      <c r="W2888" s="35">
        <f>'EPD information'!$Z$16*Tabell2[[#This Row],[Weight (kg)]]</f>
        <v>4.5540000000000001E-5</v>
      </c>
      <c r="X2888" s="35">
        <f>'EPD information'!$AA$16*Tabell2[[#This Row],[Weight (kg)]]</f>
        <v>-0.21779999999999999</v>
      </c>
      <c r="Y2888" s="18">
        <f>'EPD information'!$AB$16*Tabell2[[#This Row],[Weight (kg)]]</f>
        <v>0.6048</v>
      </c>
      <c r="Z2888" s="18">
        <f>'EPD information'!$AC$16*Tabell2[[#This Row],[Weight (kg)]]</f>
        <v>1.0602E-2</v>
      </c>
      <c r="AA2888" s="18">
        <f>'EPD information'!$AD$16*Tabell2[[#This Row],[Weight (kg)]]</f>
        <v>1.3265999999999998E-3</v>
      </c>
      <c r="AB2888" s="18" t="s">
        <v>48</v>
      </c>
      <c r="AC2888" s="18">
        <f>'EPD information'!$AF$16*Tabell2[[#This Row],[Weight (kg)]]</f>
        <v>8.3699999999999985E-4</v>
      </c>
      <c r="AD2888" s="18">
        <f>'EPD information'!$AG$16*Tabell2[[#This Row],[Weight (kg)]]</f>
        <v>2.7899999999999998E-2</v>
      </c>
      <c r="AE2888" s="18">
        <f>'EPD information'!$AH$16*Tabell2[[#This Row],[Weight (kg)]]</f>
        <v>4.464E-5</v>
      </c>
      <c r="AF2888" s="21">
        <f>'EPD information'!$AI$16*Tabell2[[#This Row],[Weight (kg)]]</f>
        <v>-0.20699999999999999</v>
      </c>
    </row>
    <row r="2889" spans="1:32" x14ac:dyDescent="0.2">
      <c r="A2889" s="36" t="s">
        <v>271</v>
      </c>
      <c r="B2889" s="37" t="s">
        <v>272</v>
      </c>
      <c r="C2889" s="38">
        <v>277151</v>
      </c>
      <c r="D2889" s="39">
        <v>7319662771511</v>
      </c>
      <c r="E2889" s="37" t="s">
        <v>46</v>
      </c>
      <c r="F2889" s="40">
        <v>250</v>
      </c>
      <c r="G2889" s="37">
        <v>125</v>
      </c>
      <c r="H2889" s="41">
        <v>0.28999999999999998</v>
      </c>
      <c r="I2889" s="35">
        <f>'EPD information'!$L$16*Tabell2[[#This Row],[Weight (kg)]]</f>
        <v>0.9889</v>
      </c>
      <c r="J2889" s="22">
        <f>'EPD information'!$M$16*Tabell2[[#This Row],[Weight (kg)]]</f>
        <v>1.7225999999999998E-2</v>
      </c>
      <c r="K2889" s="22">
        <f>'EPD information'!$N$16*Tabell2[[#This Row],[Weight (kg)]]</f>
        <v>2.0444999999999999E-3</v>
      </c>
      <c r="L2889" s="22">
        <f>'EPD information'!$O$16*Tabell2[[#This Row],[Weight (kg)]]</f>
        <v>0</v>
      </c>
      <c r="M2889" s="22">
        <f>'EPD information'!$P$16*Tabell2[[#This Row],[Weight (kg)]]</f>
        <v>1.3630000000000001E-3</v>
      </c>
      <c r="N2889" s="22">
        <f>'EPD information'!$Q$16*Tabell2[[#This Row],[Weight (kg)]]</f>
        <v>4.5239999999999995E-2</v>
      </c>
      <c r="O2889" s="22">
        <f>'EPD information'!$R$16*Tabell2[[#This Row],[Weight (kg)]]</f>
        <v>7.3369999999999997E-5</v>
      </c>
      <c r="P2889" s="22">
        <f>'EPD information'!$S$16*Tabell2[[#This Row],[Weight (kg)]]</f>
        <v>-0.35089999999999999</v>
      </c>
      <c r="Q2889" s="35">
        <f>'Product specific GWP'!$T$16*Tabell2[[#This Row],[Weight (kg)]]</f>
        <v>1.2673E-2</v>
      </c>
      <c r="R2889" s="35" t="s">
        <v>48</v>
      </c>
      <c r="S2889" s="35">
        <f>'EPD information'!$V$16*Tabell2[[#This Row],[Weight (kg)]]</f>
        <v>2.0444999999999999E-3</v>
      </c>
      <c r="T2889" s="35" t="str">
        <f>'EPD information'!$W$16</f>
        <v>ND</v>
      </c>
      <c r="U2889" s="35">
        <f>'EPD information'!$X$16*Tabell2[[#This Row],[Weight (kg)]]</f>
        <v>1.3630000000000001E-3</v>
      </c>
      <c r="V2889" s="35">
        <f>'EPD information'!$Y$16*Tabell2[[#This Row],[Weight (kg)]]</f>
        <v>4.5239999999999995E-2</v>
      </c>
      <c r="W2889" s="35">
        <f>'EPD information'!$Z$16*Tabell2[[#This Row],[Weight (kg)]]</f>
        <v>7.3369999999999997E-5</v>
      </c>
      <c r="X2889" s="35">
        <f>'EPD information'!$AA$16*Tabell2[[#This Row],[Weight (kg)]]</f>
        <v>-0.35089999999999999</v>
      </c>
      <c r="Y2889" s="18">
        <f>'EPD information'!$AB$16*Tabell2[[#This Row],[Weight (kg)]]</f>
        <v>0.97439999999999993</v>
      </c>
      <c r="Z2889" s="18">
        <f>'EPD information'!$AC$16*Tabell2[[#This Row],[Weight (kg)]]</f>
        <v>1.7080999999999999E-2</v>
      </c>
      <c r="AA2889" s="18">
        <f>'EPD information'!$AD$16*Tabell2[[#This Row],[Weight (kg)]]</f>
        <v>2.1373E-3</v>
      </c>
      <c r="AB2889" s="18" t="s">
        <v>48</v>
      </c>
      <c r="AC2889" s="18">
        <f>'EPD information'!$AF$16*Tabell2[[#This Row],[Weight (kg)]]</f>
        <v>1.3484999999999999E-3</v>
      </c>
      <c r="AD2889" s="18">
        <f>'EPD information'!$AG$16*Tabell2[[#This Row],[Weight (kg)]]</f>
        <v>4.4949999999999997E-2</v>
      </c>
      <c r="AE2889" s="18">
        <f>'EPD information'!$AH$16*Tabell2[[#This Row],[Weight (kg)]]</f>
        <v>7.1920000000000003E-5</v>
      </c>
      <c r="AF2889" s="21">
        <f>'EPD information'!$AI$16*Tabell2[[#This Row],[Weight (kg)]]</f>
        <v>-0.33349999999999996</v>
      </c>
    </row>
    <row r="2890" spans="1:32" x14ac:dyDescent="0.2">
      <c r="A2890" s="36" t="s">
        <v>271</v>
      </c>
      <c r="B2890" s="37" t="s">
        <v>272</v>
      </c>
      <c r="C2890" s="38">
        <v>277180</v>
      </c>
      <c r="D2890" s="39">
        <v>7319662771801</v>
      </c>
      <c r="E2890" s="37" t="s">
        <v>46</v>
      </c>
      <c r="F2890" s="40">
        <v>250</v>
      </c>
      <c r="G2890" s="37">
        <v>250</v>
      </c>
      <c r="H2890" s="41">
        <v>1.7</v>
      </c>
      <c r="I2890" s="35">
        <f>'EPD information'!$L$16*Tabell2[[#This Row],[Weight (kg)]]</f>
        <v>5.7969999999999997</v>
      </c>
      <c r="J2890" s="22">
        <f>'EPD information'!$M$16*Tabell2[[#This Row],[Weight (kg)]]</f>
        <v>0.10098</v>
      </c>
      <c r="K2890" s="22">
        <f>'EPD information'!$N$16*Tabell2[[#This Row],[Weight (kg)]]</f>
        <v>1.1984999999999999E-2</v>
      </c>
      <c r="L2890" s="22">
        <f>'EPD information'!$O$16*Tabell2[[#This Row],[Weight (kg)]]</f>
        <v>0</v>
      </c>
      <c r="M2890" s="22">
        <f>'EPD information'!$P$16*Tabell2[[#This Row],[Weight (kg)]]</f>
        <v>7.9900000000000006E-3</v>
      </c>
      <c r="N2890" s="22">
        <f>'EPD information'!$Q$16*Tabell2[[#This Row],[Weight (kg)]]</f>
        <v>0.26519999999999999</v>
      </c>
      <c r="O2890" s="22">
        <f>'EPD information'!$R$16*Tabell2[[#This Row],[Weight (kg)]]</f>
        <v>4.3010000000000005E-4</v>
      </c>
      <c r="P2890" s="22">
        <f>'EPD information'!$S$16*Tabell2[[#This Row],[Weight (kg)]]</f>
        <v>-2.0569999999999999</v>
      </c>
      <c r="Q2890" s="35">
        <f>'Product specific GWP'!$T$16*Tabell2[[#This Row],[Weight (kg)]]</f>
        <v>7.4290000000000009E-2</v>
      </c>
      <c r="R2890" s="35" t="s">
        <v>48</v>
      </c>
      <c r="S2890" s="35">
        <f>'EPD information'!$V$16*Tabell2[[#This Row],[Weight (kg)]]</f>
        <v>1.1984999999999999E-2</v>
      </c>
      <c r="T2890" s="35" t="str">
        <f>'EPD information'!$W$16</f>
        <v>ND</v>
      </c>
      <c r="U2890" s="35">
        <f>'EPD information'!$X$16*Tabell2[[#This Row],[Weight (kg)]]</f>
        <v>7.9900000000000006E-3</v>
      </c>
      <c r="V2890" s="35">
        <f>'EPD information'!$Y$16*Tabell2[[#This Row],[Weight (kg)]]</f>
        <v>0.26519999999999999</v>
      </c>
      <c r="W2890" s="35">
        <f>'EPD information'!$Z$16*Tabell2[[#This Row],[Weight (kg)]]</f>
        <v>4.3010000000000005E-4</v>
      </c>
      <c r="X2890" s="35">
        <f>'EPD information'!$AA$16*Tabell2[[#This Row],[Weight (kg)]]</f>
        <v>-2.0569999999999999</v>
      </c>
      <c r="Y2890" s="18">
        <f>'EPD information'!$AB$16*Tabell2[[#This Row],[Weight (kg)]]</f>
        <v>5.7119999999999997</v>
      </c>
      <c r="Z2890" s="18">
        <f>'EPD information'!$AC$16*Tabell2[[#This Row],[Weight (kg)]]</f>
        <v>0.10013</v>
      </c>
      <c r="AA2890" s="18">
        <f>'EPD information'!$AD$16*Tabell2[[#This Row],[Weight (kg)]]</f>
        <v>1.2529E-2</v>
      </c>
      <c r="AB2890" s="18" t="s">
        <v>48</v>
      </c>
      <c r="AC2890" s="18">
        <f>'EPD information'!$AF$16*Tabell2[[#This Row],[Weight (kg)]]</f>
        <v>7.9049999999999988E-3</v>
      </c>
      <c r="AD2890" s="18">
        <f>'EPD information'!$AG$16*Tabell2[[#This Row],[Weight (kg)]]</f>
        <v>0.26350000000000001</v>
      </c>
      <c r="AE2890" s="18">
        <f>'EPD information'!$AH$16*Tabell2[[#This Row],[Weight (kg)]]</f>
        <v>4.216E-4</v>
      </c>
      <c r="AF2890" s="21">
        <f>'EPD information'!$AI$16*Tabell2[[#This Row],[Weight (kg)]]</f>
        <v>-1.9549999999999998</v>
      </c>
    </row>
    <row r="2891" spans="1:32" x14ac:dyDescent="0.2">
      <c r="A2891" s="36" t="s">
        <v>271</v>
      </c>
      <c r="B2891" s="37" t="s">
        <v>272</v>
      </c>
      <c r="C2891" s="38">
        <v>887082</v>
      </c>
      <c r="D2891" s="39">
        <v>7319668870829</v>
      </c>
      <c r="E2891" s="37" t="s">
        <v>46</v>
      </c>
      <c r="F2891" s="40">
        <v>250</v>
      </c>
      <c r="G2891" s="37">
        <v>63</v>
      </c>
      <c r="H2891" s="41">
        <v>0.15690000000000001</v>
      </c>
      <c r="I2891" s="35">
        <f>'EPD information'!$L$16*Tabell2[[#This Row],[Weight (kg)]]</f>
        <v>0.53502900000000009</v>
      </c>
      <c r="J2891" s="22">
        <f>'EPD information'!$M$16*Tabell2[[#This Row],[Weight (kg)]]</f>
        <v>9.319860000000001E-3</v>
      </c>
      <c r="K2891" s="22">
        <f>'EPD information'!$N$16*Tabell2[[#This Row],[Weight (kg)]]</f>
        <v>1.106145E-3</v>
      </c>
      <c r="L2891" s="22">
        <f>'EPD information'!$O$16*Tabell2[[#This Row],[Weight (kg)]]</f>
        <v>0</v>
      </c>
      <c r="M2891" s="22">
        <f>'EPD information'!$P$16*Tabell2[[#This Row],[Weight (kg)]]</f>
        <v>7.3743000000000007E-4</v>
      </c>
      <c r="N2891" s="22">
        <f>'EPD information'!$Q$16*Tabell2[[#This Row],[Weight (kg)]]</f>
        <v>2.4476400000000002E-2</v>
      </c>
      <c r="O2891" s="22">
        <f>'EPD information'!$R$16*Tabell2[[#This Row],[Weight (kg)]]</f>
        <v>3.9695700000000007E-5</v>
      </c>
      <c r="P2891" s="22">
        <f>'EPD information'!$S$16*Tabell2[[#This Row],[Weight (kg)]]</f>
        <v>-0.18984900000000002</v>
      </c>
      <c r="Q2891" s="35">
        <f>'Product specific GWP'!$T$16*Tabell2[[#This Row],[Weight (kg)]]</f>
        <v>6.8565300000000013E-3</v>
      </c>
      <c r="R2891" s="35" t="s">
        <v>48</v>
      </c>
      <c r="S2891" s="35">
        <f>'EPD information'!$V$16*Tabell2[[#This Row],[Weight (kg)]]</f>
        <v>1.106145E-3</v>
      </c>
      <c r="T2891" s="35" t="str">
        <f>'EPD information'!$W$16</f>
        <v>ND</v>
      </c>
      <c r="U2891" s="35">
        <f>'EPD information'!$X$16*Tabell2[[#This Row],[Weight (kg)]]</f>
        <v>7.3743000000000007E-4</v>
      </c>
      <c r="V2891" s="35">
        <f>'EPD information'!$Y$16*Tabell2[[#This Row],[Weight (kg)]]</f>
        <v>2.4476400000000002E-2</v>
      </c>
      <c r="W2891" s="35">
        <f>'EPD information'!$Z$16*Tabell2[[#This Row],[Weight (kg)]]</f>
        <v>3.9695700000000007E-5</v>
      </c>
      <c r="X2891" s="35">
        <f>'EPD information'!$AA$16*Tabell2[[#This Row],[Weight (kg)]]</f>
        <v>-0.18984900000000002</v>
      </c>
      <c r="Y2891" s="18">
        <f>'EPD information'!$AB$16*Tabell2[[#This Row],[Weight (kg)]]</f>
        <v>0.52718399999999999</v>
      </c>
      <c r="Z2891" s="18">
        <f>'EPD information'!$AC$16*Tabell2[[#This Row],[Weight (kg)]]</f>
        <v>9.2414100000000002E-3</v>
      </c>
      <c r="AA2891" s="18">
        <f>'EPD information'!$AD$16*Tabell2[[#This Row],[Weight (kg)]]</f>
        <v>1.1563530000000002E-3</v>
      </c>
      <c r="AB2891" s="18" t="s">
        <v>48</v>
      </c>
      <c r="AC2891" s="18">
        <f>'EPD information'!$AF$16*Tabell2[[#This Row],[Weight (kg)]]</f>
        <v>7.2958500000000004E-4</v>
      </c>
      <c r="AD2891" s="18">
        <f>'EPD information'!$AG$16*Tabell2[[#This Row],[Weight (kg)]]</f>
        <v>2.4319500000000001E-2</v>
      </c>
      <c r="AE2891" s="18">
        <f>'EPD information'!$AH$16*Tabell2[[#This Row],[Weight (kg)]]</f>
        <v>3.8911200000000008E-5</v>
      </c>
      <c r="AF2891" s="21">
        <f>'EPD information'!$AI$16*Tabell2[[#This Row],[Weight (kg)]]</f>
        <v>-0.18043500000000001</v>
      </c>
    </row>
    <row r="2892" spans="1:32" x14ac:dyDescent="0.2">
      <c r="A2892" s="36" t="s">
        <v>271</v>
      </c>
      <c r="B2892" s="37" t="s">
        <v>272</v>
      </c>
      <c r="C2892" s="38">
        <v>884483</v>
      </c>
      <c r="D2892" s="39">
        <v>7319668844837</v>
      </c>
      <c r="E2892" s="37" t="s">
        <v>46</v>
      </c>
      <c r="F2892" s="40">
        <v>250</v>
      </c>
      <c r="G2892" s="37">
        <v>80</v>
      </c>
      <c r="H2892" s="41">
        <v>0.17280000000000001</v>
      </c>
      <c r="I2892" s="35">
        <f>'EPD information'!$L$16*Tabell2[[#This Row],[Weight (kg)]]</f>
        <v>0.58924800000000011</v>
      </c>
      <c r="J2892" s="22">
        <f>'EPD information'!$M$16*Tabell2[[#This Row],[Weight (kg)]]</f>
        <v>1.026432E-2</v>
      </c>
      <c r="K2892" s="22">
        <f>'EPD information'!$N$16*Tabell2[[#This Row],[Weight (kg)]]</f>
        <v>1.21824E-3</v>
      </c>
      <c r="L2892" s="22">
        <f>'EPD information'!$O$16*Tabell2[[#This Row],[Weight (kg)]]</f>
        <v>0</v>
      </c>
      <c r="M2892" s="22">
        <f>'EPD information'!$P$16*Tabell2[[#This Row],[Weight (kg)]]</f>
        <v>8.1216000000000003E-4</v>
      </c>
      <c r="N2892" s="22">
        <f>'EPD information'!$Q$16*Tabell2[[#This Row],[Weight (kg)]]</f>
        <v>2.6956800000000003E-2</v>
      </c>
      <c r="O2892" s="22">
        <f>'EPD information'!$R$16*Tabell2[[#This Row],[Weight (kg)]]</f>
        <v>4.3718400000000005E-5</v>
      </c>
      <c r="P2892" s="22">
        <f>'EPD information'!$S$16*Tabell2[[#This Row],[Weight (kg)]]</f>
        <v>-0.209088</v>
      </c>
      <c r="Q2892" s="35">
        <f>'Product specific GWP'!$T$16*Tabell2[[#This Row],[Weight (kg)]]</f>
        <v>7.5513600000000009E-3</v>
      </c>
      <c r="R2892" s="35" t="s">
        <v>48</v>
      </c>
      <c r="S2892" s="35">
        <f>'EPD information'!$V$16*Tabell2[[#This Row],[Weight (kg)]]</f>
        <v>1.21824E-3</v>
      </c>
      <c r="T2892" s="35" t="str">
        <f>'EPD information'!$W$16</f>
        <v>ND</v>
      </c>
      <c r="U2892" s="35">
        <f>'EPD information'!$X$16*Tabell2[[#This Row],[Weight (kg)]]</f>
        <v>8.1216000000000003E-4</v>
      </c>
      <c r="V2892" s="35">
        <f>'EPD information'!$Y$16*Tabell2[[#This Row],[Weight (kg)]]</f>
        <v>2.6956800000000003E-2</v>
      </c>
      <c r="W2892" s="35">
        <f>'EPD information'!$Z$16*Tabell2[[#This Row],[Weight (kg)]]</f>
        <v>4.3718400000000005E-5</v>
      </c>
      <c r="X2892" s="35">
        <f>'EPD information'!$AA$16*Tabell2[[#This Row],[Weight (kg)]]</f>
        <v>-0.209088</v>
      </c>
      <c r="Y2892" s="18">
        <f>'EPD information'!$AB$16*Tabell2[[#This Row],[Weight (kg)]]</f>
        <v>0.58060800000000001</v>
      </c>
      <c r="Z2892" s="18">
        <f>'EPD information'!$AC$16*Tabell2[[#This Row],[Weight (kg)]]</f>
        <v>1.017792E-2</v>
      </c>
      <c r="AA2892" s="18">
        <f>'EPD information'!$AD$16*Tabell2[[#This Row],[Weight (kg)]]</f>
        <v>1.273536E-3</v>
      </c>
      <c r="AB2892" s="18" t="s">
        <v>48</v>
      </c>
      <c r="AC2892" s="18">
        <f>'EPD information'!$AF$16*Tabell2[[#This Row],[Weight (kg)]]</f>
        <v>8.0351999999999995E-4</v>
      </c>
      <c r="AD2892" s="18">
        <f>'EPD information'!$AG$16*Tabell2[[#This Row],[Weight (kg)]]</f>
        <v>2.6784000000000002E-2</v>
      </c>
      <c r="AE2892" s="18">
        <f>'EPD information'!$AH$16*Tabell2[[#This Row],[Weight (kg)]]</f>
        <v>4.2854400000000001E-5</v>
      </c>
      <c r="AF2892" s="21">
        <f>'EPD information'!$AI$16*Tabell2[[#This Row],[Weight (kg)]]</f>
        <v>-0.19872000000000001</v>
      </c>
    </row>
    <row r="2893" spans="1:32" x14ac:dyDescent="0.2">
      <c r="A2893" s="36" t="s">
        <v>271</v>
      </c>
      <c r="B2893" s="37" t="s">
        <v>272</v>
      </c>
      <c r="C2893" s="38">
        <v>884481</v>
      </c>
      <c r="D2893" s="39">
        <v>7319668844813</v>
      </c>
      <c r="E2893" s="37" t="s">
        <v>46</v>
      </c>
      <c r="F2893" s="40">
        <v>250</v>
      </c>
      <c r="G2893" s="37">
        <v>180</v>
      </c>
      <c r="H2893" s="41">
        <v>0.59309999999999996</v>
      </c>
      <c r="I2893" s="35">
        <f>'EPD information'!$L$16*Tabell2[[#This Row],[Weight (kg)]]</f>
        <v>2.0224709999999999</v>
      </c>
      <c r="J2893" s="22">
        <f>'EPD information'!$M$16*Tabell2[[#This Row],[Weight (kg)]]</f>
        <v>3.523014E-2</v>
      </c>
      <c r="K2893" s="22">
        <f>'EPD information'!$N$16*Tabell2[[#This Row],[Weight (kg)]]</f>
        <v>4.1813549999999994E-3</v>
      </c>
      <c r="L2893" s="22">
        <f>'EPD information'!$O$16*Tabell2[[#This Row],[Weight (kg)]]</f>
        <v>0</v>
      </c>
      <c r="M2893" s="22">
        <f>'EPD information'!$P$16*Tabell2[[#This Row],[Weight (kg)]]</f>
        <v>2.7875700000000001E-3</v>
      </c>
      <c r="N2893" s="22">
        <f>'EPD information'!$Q$16*Tabell2[[#This Row],[Weight (kg)]]</f>
        <v>9.2523599999999998E-2</v>
      </c>
      <c r="O2893" s="22">
        <f>'EPD information'!$R$16*Tabell2[[#This Row],[Weight (kg)]]</f>
        <v>1.5005429999999999E-4</v>
      </c>
      <c r="P2893" s="22">
        <f>'EPD information'!$S$16*Tabell2[[#This Row],[Weight (kg)]]</f>
        <v>-0.71765099999999993</v>
      </c>
      <c r="Q2893" s="35">
        <f>'Product specific GWP'!$T$16*Tabell2[[#This Row],[Weight (kg)]]</f>
        <v>2.5918469999999999E-2</v>
      </c>
      <c r="R2893" s="35" t="s">
        <v>48</v>
      </c>
      <c r="S2893" s="35">
        <f>'EPD information'!$V$16*Tabell2[[#This Row],[Weight (kg)]]</f>
        <v>4.1813549999999994E-3</v>
      </c>
      <c r="T2893" s="35" t="str">
        <f>'EPD information'!$W$16</f>
        <v>ND</v>
      </c>
      <c r="U2893" s="35">
        <f>'EPD information'!$X$16*Tabell2[[#This Row],[Weight (kg)]]</f>
        <v>2.7875700000000001E-3</v>
      </c>
      <c r="V2893" s="35">
        <f>'EPD information'!$Y$16*Tabell2[[#This Row],[Weight (kg)]]</f>
        <v>9.2523599999999998E-2</v>
      </c>
      <c r="W2893" s="35">
        <f>'EPD information'!$Z$16*Tabell2[[#This Row],[Weight (kg)]]</f>
        <v>1.5005429999999999E-4</v>
      </c>
      <c r="X2893" s="35">
        <f>'EPD information'!$AA$16*Tabell2[[#This Row],[Weight (kg)]]</f>
        <v>-0.71765099999999993</v>
      </c>
      <c r="Y2893" s="18">
        <f>'EPD information'!$AB$16*Tabell2[[#This Row],[Weight (kg)]]</f>
        <v>1.9928159999999997</v>
      </c>
      <c r="Z2893" s="18">
        <f>'EPD information'!$AC$16*Tabell2[[#This Row],[Weight (kg)]]</f>
        <v>3.493359E-2</v>
      </c>
      <c r="AA2893" s="18">
        <f>'EPD information'!$AD$16*Tabell2[[#This Row],[Weight (kg)]]</f>
        <v>4.3711469999999997E-3</v>
      </c>
      <c r="AB2893" s="18" t="s">
        <v>48</v>
      </c>
      <c r="AC2893" s="18">
        <f>'EPD information'!$AF$16*Tabell2[[#This Row],[Weight (kg)]]</f>
        <v>2.7579149999999997E-3</v>
      </c>
      <c r="AD2893" s="18">
        <f>'EPD information'!$AG$16*Tabell2[[#This Row],[Weight (kg)]]</f>
        <v>9.1930499999999998E-2</v>
      </c>
      <c r="AE2893" s="18">
        <f>'EPD information'!$AH$16*Tabell2[[#This Row],[Weight (kg)]]</f>
        <v>1.470888E-4</v>
      </c>
      <c r="AF2893" s="21">
        <f>'EPD information'!$AI$16*Tabell2[[#This Row],[Weight (kg)]]</f>
        <v>-0.68206499999999992</v>
      </c>
    </row>
    <row r="2894" spans="1:32" x14ac:dyDescent="0.2">
      <c r="A2894" s="36" t="s">
        <v>271</v>
      </c>
      <c r="B2894" s="37" t="s">
        <v>272</v>
      </c>
      <c r="C2894" s="38">
        <v>884480</v>
      </c>
      <c r="D2894" s="39">
        <v>7319668844806</v>
      </c>
      <c r="E2894" s="37" t="s">
        <v>46</v>
      </c>
      <c r="F2894" s="40">
        <v>250</v>
      </c>
      <c r="G2894" s="37">
        <v>224</v>
      </c>
      <c r="H2894" s="41">
        <v>0.93420000000000003</v>
      </c>
      <c r="I2894" s="35">
        <f>'EPD information'!$L$16*Tabell2[[#This Row],[Weight (kg)]]</f>
        <v>3.1856220000000004</v>
      </c>
      <c r="J2894" s="22">
        <f>'EPD information'!$M$16*Tabell2[[#This Row],[Weight (kg)]]</f>
        <v>5.5491480000000003E-2</v>
      </c>
      <c r="K2894" s="22">
        <f>'EPD information'!$N$16*Tabell2[[#This Row],[Weight (kg)]]</f>
        <v>6.5861100000000001E-3</v>
      </c>
      <c r="L2894" s="22">
        <f>'EPD information'!$O$16*Tabell2[[#This Row],[Weight (kg)]]</f>
        <v>0</v>
      </c>
      <c r="M2894" s="22">
        <f>'EPD information'!$P$16*Tabell2[[#This Row],[Weight (kg)]]</f>
        <v>4.3907400000000006E-3</v>
      </c>
      <c r="N2894" s="22">
        <f>'EPD information'!$Q$16*Tabell2[[#This Row],[Weight (kg)]]</f>
        <v>0.14573520000000001</v>
      </c>
      <c r="O2894" s="22">
        <f>'EPD information'!$R$16*Tabell2[[#This Row],[Weight (kg)]]</f>
        <v>2.3635260000000002E-4</v>
      </c>
      <c r="P2894" s="22">
        <f>'EPD information'!$S$16*Tabell2[[#This Row],[Weight (kg)]]</f>
        <v>-1.130382</v>
      </c>
      <c r="Q2894" s="35">
        <f>'Product specific GWP'!$T$16*Tabell2[[#This Row],[Weight (kg)]]</f>
        <v>4.0824540000000006E-2</v>
      </c>
      <c r="R2894" s="35" t="s">
        <v>48</v>
      </c>
      <c r="S2894" s="35">
        <f>'EPD information'!$V$16*Tabell2[[#This Row],[Weight (kg)]]</f>
        <v>6.5861100000000001E-3</v>
      </c>
      <c r="T2894" s="35" t="str">
        <f>'EPD information'!$W$16</f>
        <v>ND</v>
      </c>
      <c r="U2894" s="35">
        <f>'EPD information'!$X$16*Tabell2[[#This Row],[Weight (kg)]]</f>
        <v>4.3907400000000006E-3</v>
      </c>
      <c r="V2894" s="35">
        <f>'EPD information'!$Y$16*Tabell2[[#This Row],[Weight (kg)]]</f>
        <v>0.14573520000000001</v>
      </c>
      <c r="W2894" s="35">
        <f>'EPD information'!$Z$16*Tabell2[[#This Row],[Weight (kg)]]</f>
        <v>2.3635260000000002E-4</v>
      </c>
      <c r="X2894" s="35">
        <f>'EPD information'!$AA$16*Tabell2[[#This Row],[Weight (kg)]]</f>
        <v>-1.130382</v>
      </c>
      <c r="Y2894" s="18">
        <f>'EPD information'!$AB$16*Tabell2[[#This Row],[Weight (kg)]]</f>
        <v>3.1389119999999999</v>
      </c>
      <c r="Z2894" s="18">
        <f>'EPD information'!$AC$16*Tabell2[[#This Row],[Weight (kg)]]</f>
        <v>5.5024380000000005E-2</v>
      </c>
      <c r="AA2894" s="18">
        <f>'EPD information'!$AD$16*Tabell2[[#This Row],[Weight (kg)]]</f>
        <v>6.8850539999999998E-3</v>
      </c>
      <c r="AB2894" s="18" t="s">
        <v>48</v>
      </c>
      <c r="AC2894" s="18">
        <f>'EPD information'!$AF$16*Tabell2[[#This Row],[Weight (kg)]]</f>
        <v>4.3440299999999996E-3</v>
      </c>
      <c r="AD2894" s="18">
        <f>'EPD information'!$AG$16*Tabell2[[#This Row],[Weight (kg)]]</f>
        <v>0.14480100000000001</v>
      </c>
      <c r="AE2894" s="18">
        <f>'EPD information'!$AH$16*Tabell2[[#This Row],[Weight (kg)]]</f>
        <v>2.3168160000000001E-4</v>
      </c>
      <c r="AF2894" s="21">
        <f>'EPD information'!$AI$16*Tabell2[[#This Row],[Weight (kg)]]</f>
        <v>-1.07433</v>
      </c>
    </row>
    <row r="2895" spans="1:32" x14ac:dyDescent="0.2">
      <c r="A2895" s="36" t="s">
        <v>271</v>
      </c>
      <c r="B2895" s="37" t="s">
        <v>272</v>
      </c>
      <c r="C2895" s="38">
        <v>887249</v>
      </c>
      <c r="D2895" s="39">
        <v>7319668872496</v>
      </c>
      <c r="E2895" s="37" t="s">
        <v>46</v>
      </c>
      <c r="F2895" s="40">
        <v>280</v>
      </c>
      <c r="G2895" s="37">
        <v>160</v>
      </c>
      <c r="H2895" s="41">
        <v>0.39</v>
      </c>
      <c r="I2895" s="35">
        <f>'EPD information'!$L$16*Tabell2[[#This Row],[Weight (kg)]]</f>
        <v>1.3299000000000001</v>
      </c>
      <c r="J2895" s="22">
        <f>'EPD information'!$M$16*Tabell2[[#This Row],[Weight (kg)]]</f>
        <v>2.3166000000000003E-2</v>
      </c>
      <c r="K2895" s="22">
        <f>'EPD information'!$N$16*Tabell2[[#This Row],[Weight (kg)]]</f>
        <v>2.7495000000000002E-3</v>
      </c>
      <c r="L2895" s="22">
        <f>'EPD information'!$O$16*Tabell2[[#This Row],[Weight (kg)]]</f>
        <v>0</v>
      </c>
      <c r="M2895" s="22">
        <f>'EPD information'!$P$16*Tabell2[[#This Row],[Weight (kg)]]</f>
        <v>1.8330000000000002E-3</v>
      </c>
      <c r="N2895" s="22">
        <f>'EPD information'!$Q$16*Tabell2[[#This Row],[Weight (kg)]]</f>
        <v>6.0840000000000005E-2</v>
      </c>
      <c r="O2895" s="22">
        <f>'EPD information'!$R$16*Tabell2[[#This Row],[Weight (kg)]]</f>
        <v>9.8670000000000016E-5</v>
      </c>
      <c r="P2895" s="22">
        <f>'EPD information'!$S$16*Tabell2[[#This Row],[Weight (kg)]]</f>
        <v>-0.47189999999999999</v>
      </c>
      <c r="Q2895" s="35">
        <f>'Product specific GWP'!$T$16*Tabell2[[#This Row],[Weight (kg)]]</f>
        <v>1.7043000000000003E-2</v>
      </c>
      <c r="R2895" s="35" t="s">
        <v>48</v>
      </c>
      <c r="S2895" s="35">
        <f>'EPD information'!$V$16*Tabell2[[#This Row],[Weight (kg)]]</f>
        <v>2.7495000000000002E-3</v>
      </c>
      <c r="T2895" s="35" t="str">
        <f>'EPD information'!$W$16</f>
        <v>ND</v>
      </c>
      <c r="U2895" s="35">
        <f>'EPD information'!$X$16*Tabell2[[#This Row],[Weight (kg)]]</f>
        <v>1.8330000000000002E-3</v>
      </c>
      <c r="V2895" s="35">
        <f>'EPD information'!$Y$16*Tabell2[[#This Row],[Weight (kg)]]</f>
        <v>6.0840000000000005E-2</v>
      </c>
      <c r="W2895" s="35">
        <f>'EPD information'!$Z$16*Tabell2[[#This Row],[Weight (kg)]]</f>
        <v>9.8670000000000016E-5</v>
      </c>
      <c r="X2895" s="35">
        <f>'EPD information'!$AA$16*Tabell2[[#This Row],[Weight (kg)]]</f>
        <v>-0.47189999999999999</v>
      </c>
      <c r="Y2895" s="18">
        <f>'EPD information'!$AB$16*Tabell2[[#This Row],[Weight (kg)]]</f>
        <v>1.3104</v>
      </c>
      <c r="Z2895" s="18">
        <f>'EPD information'!$AC$16*Tabell2[[#This Row],[Weight (kg)]]</f>
        <v>2.2971000000000002E-2</v>
      </c>
      <c r="AA2895" s="18">
        <f>'EPD information'!$AD$16*Tabell2[[#This Row],[Weight (kg)]]</f>
        <v>2.8743000000000002E-3</v>
      </c>
      <c r="AB2895" s="18" t="s">
        <v>48</v>
      </c>
      <c r="AC2895" s="18">
        <f>'EPD information'!$AF$16*Tabell2[[#This Row],[Weight (kg)]]</f>
        <v>1.8135E-3</v>
      </c>
      <c r="AD2895" s="18">
        <f>'EPD information'!$AG$16*Tabell2[[#This Row],[Weight (kg)]]</f>
        <v>6.0450000000000004E-2</v>
      </c>
      <c r="AE2895" s="18">
        <f>'EPD information'!$AH$16*Tabell2[[#This Row],[Weight (kg)]]</f>
        <v>9.6720000000000009E-5</v>
      </c>
      <c r="AF2895" s="21">
        <f>'EPD information'!$AI$16*Tabell2[[#This Row],[Weight (kg)]]</f>
        <v>-0.44849999999999995</v>
      </c>
    </row>
    <row r="2896" spans="1:32" x14ac:dyDescent="0.2">
      <c r="A2896" s="36" t="s">
        <v>271</v>
      </c>
      <c r="B2896" s="37" t="s">
        <v>272</v>
      </c>
      <c r="C2896" s="38">
        <v>887276</v>
      </c>
      <c r="D2896" s="39">
        <v>7319668872762</v>
      </c>
      <c r="E2896" s="37" t="s">
        <v>46</v>
      </c>
      <c r="F2896" s="40">
        <v>280</v>
      </c>
      <c r="G2896" s="37">
        <v>250</v>
      </c>
      <c r="H2896" s="41">
        <v>1.1244000000000001</v>
      </c>
      <c r="I2896" s="35">
        <f>'EPD information'!$L$16*Tabell2[[#This Row],[Weight (kg)]]</f>
        <v>3.8342040000000002</v>
      </c>
      <c r="J2896" s="22">
        <f>'EPD information'!$M$16*Tabell2[[#This Row],[Weight (kg)]]</f>
        <v>6.6789360000000006E-2</v>
      </c>
      <c r="K2896" s="22">
        <f>'EPD information'!$N$16*Tabell2[[#This Row],[Weight (kg)]]</f>
        <v>7.9270199999999999E-3</v>
      </c>
      <c r="L2896" s="22">
        <f>'EPD information'!$O$16*Tabell2[[#This Row],[Weight (kg)]]</f>
        <v>0</v>
      </c>
      <c r="M2896" s="22">
        <f>'EPD information'!$P$16*Tabell2[[#This Row],[Weight (kg)]]</f>
        <v>5.2846800000000008E-3</v>
      </c>
      <c r="N2896" s="22">
        <f>'EPD information'!$Q$16*Tabell2[[#This Row],[Weight (kg)]]</f>
        <v>0.17540640000000002</v>
      </c>
      <c r="O2896" s="22">
        <f>'EPD information'!$R$16*Tabell2[[#This Row],[Weight (kg)]]</f>
        <v>2.8447320000000005E-4</v>
      </c>
      <c r="P2896" s="22">
        <f>'EPD information'!$S$16*Tabell2[[#This Row],[Weight (kg)]]</f>
        <v>-1.3605240000000001</v>
      </c>
      <c r="Q2896" s="35">
        <f>'Product specific GWP'!$T$16*Tabell2[[#This Row],[Weight (kg)]]</f>
        <v>4.9136280000000004E-2</v>
      </c>
      <c r="R2896" s="35" t="s">
        <v>48</v>
      </c>
      <c r="S2896" s="35">
        <f>'EPD information'!$V$16*Tabell2[[#This Row],[Weight (kg)]]</f>
        <v>7.9270199999999999E-3</v>
      </c>
      <c r="T2896" s="35" t="str">
        <f>'EPD information'!$W$16</f>
        <v>ND</v>
      </c>
      <c r="U2896" s="35">
        <f>'EPD information'!$X$16*Tabell2[[#This Row],[Weight (kg)]]</f>
        <v>5.2846800000000008E-3</v>
      </c>
      <c r="V2896" s="35">
        <f>'EPD information'!$Y$16*Tabell2[[#This Row],[Weight (kg)]]</f>
        <v>0.17540640000000002</v>
      </c>
      <c r="W2896" s="35">
        <f>'EPD information'!$Z$16*Tabell2[[#This Row],[Weight (kg)]]</f>
        <v>2.8447320000000005E-4</v>
      </c>
      <c r="X2896" s="35">
        <f>'EPD information'!$AA$16*Tabell2[[#This Row],[Weight (kg)]]</f>
        <v>-1.3605240000000001</v>
      </c>
      <c r="Y2896" s="18">
        <f>'EPD information'!$AB$16*Tabell2[[#This Row],[Weight (kg)]]</f>
        <v>3.777984</v>
      </c>
      <c r="Z2896" s="18">
        <f>'EPD information'!$AC$16*Tabell2[[#This Row],[Weight (kg)]]</f>
        <v>6.6227160000000007E-2</v>
      </c>
      <c r="AA2896" s="18">
        <f>'EPD information'!$AD$16*Tabell2[[#This Row],[Weight (kg)]]</f>
        <v>8.2868279999999996E-3</v>
      </c>
      <c r="AB2896" s="18" t="s">
        <v>48</v>
      </c>
      <c r="AC2896" s="18">
        <f>'EPD information'!$AF$16*Tabell2[[#This Row],[Weight (kg)]]</f>
        <v>5.2284599999999999E-3</v>
      </c>
      <c r="AD2896" s="18">
        <f>'EPD information'!$AG$16*Tabell2[[#This Row],[Weight (kg)]]</f>
        <v>0.17428200000000002</v>
      </c>
      <c r="AE2896" s="18">
        <f>'EPD information'!$AH$16*Tabell2[[#This Row],[Weight (kg)]]</f>
        <v>2.788512E-4</v>
      </c>
      <c r="AF2896" s="21">
        <f>'EPD information'!$AI$16*Tabell2[[#This Row],[Weight (kg)]]</f>
        <v>-1.2930599999999999</v>
      </c>
    </row>
    <row r="2897" spans="1:32" x14ac:dyDescent="0.2">
      <c r="A2897" s="36" t="s">
        <v>271</v>
      </c>
      <c r="B2897" s="37" t="s">
        <v>272</v>
      </c>
      <c r="C2897" s="38">
        <v>887275</v>
      </c>
      <c r="D2897" s="39">
        <v>7319668872755</v>
      </c>
      <c r="E2897" s="37" t="s">
        <v>46</v>
      </c>
      <c r="F2897" s="40">
        <v>280</v>
      </c>
      <c r="G2897" s="37">
        <v>224</v>
      </c>
      <c r="H2897" s="41">
        <v>0.93420000000000003</v>
      </c>
      <c r="I2897" s="35">
        <f>'EPD information'!$L$16*Tabell2[[#This Row],[Weight (kg)]]</f>
        <v>3.1856220000000004</v>
      </c>
      <c r="J2897" s="22">
        <f>'EPD information'!$M$16*Tabell2[[#This Row],[Weight (kg)]]</f>
        <v>5.5491480000000003E-2</v>
      </c>
      <c r="K2897" s="22">
        <f>'EPD information'!$N$16*Tabell2[[#This Row],[Weight (kg)]]</f>
        <v>6.5861100000000001E-3</v>
      </c>
      <c r="L2897" s="22">
        <f>'EPD information'!$O$16*Tabell2[[#This Row],[Weight (kg)]]</f>
        <v>0</v>
      </c>
      <c r="M2897" s="22">
        <f>'EPD information'!$P$16*Tabell2[[#This Row],[Weight (kg)]]</f>
        <v>4.3907400000000006E-3</v>
      </c>
      <c r="N2897" s="22">
        <f>'EPD information'!$Q$16*Tabell2[[#This Row],[Weight (kg)]]</f>
        <v>0.14573520000000001</v>
      </c>
      <c r="O2897" s="22">
        <f>'EPD information'!$R$16*Tabell2[[#This Row],[Weight (kg)]]</f>
        <v>2.3635260000000002E-4</v>
      </c>
      <c r="P2897" s="22">
        <f>'EPD information'!$S$16*Tabell2[[#This Row],[Weight (kg)]]</f>
        <v>-1.130382</v>
      </c>
      <c r="Q2897" s="35">
        <f>'Product specific GWP'!$T$16*Tabell2[[#This Row],[Weight (kg)]]</f>
        <v>4.0824540000000006E-2</v>
      </c>
      <c r="R2897" s="35" t="s">
        <v>48</v>
      </c>
      <c r="S2897" s="35">
        <f>'EPD information'!$V$16*Tabell2[[#This Row],[Weight (kg)]]</f>
        <v>6.5861100000000001E-3</v>
      </c>
      <c r="T2897" s="35" t="str">
        <f>'EPD information'!$W$16</f>
        <v>ND</v>
      </c>
      <c r="U2897" s="35">
        <f>'EPD information'!$X$16*Tabell2[[#This Row],[Weight (kg)]]</f>
        <v>4.3907400000000006E-3</v>
      </c>
      <c r="V2897" s="35">
        <f>'EPD information'!$Y$16*Tabell2[[#This Row],[Weight (kg)]]</f>
        <v>0.14573520000000001</v>
      </c>
      <c r="W2897" s="35">
        <f>'EPD information'!$Z$16*Tabell2[[#This Row],[Weight (kg)]]</f>
        <v>2.3635260000000002E-4</v>
      </c>
      <c r="X2897" s="35">
        <f>'EPD information'!$AA$16*Tabell2[[#This Row],[Weight (kg)]]</f>
        <v>-1.130382</v>
      </c>
      <c r="Y2897" s="18">
        <f>'EPD information'!$AB$16*Tabell2[[#This Row],[Weight (kg)]]</f>
        <v>3.1389119999999999</v>
      </c>
      <c r="Z2897" s="18">
        <f>'EPD information'!$AC$16*Tabell2[[#This Row],[Weight (kg)]]</f>
        <v>5.5024380000000005E-2</v>
      </c>
      <c r="AA2897" s="18">
        <f>'EPD information'!$AD$16*Tabell2[[#This Row],[Weight (kg)]]</f>
        <v>6.8850539999999998E-3</v>
      </c>
      <c r="AB2897" s="18" t="s">
        <v>48</v>
      </c>
      <c r="AC2897" s="18">
        <f>'EPD information'!$AF$16*Tabell2[[#This Row],[Weight (kg)]]</f>
        <v>4.3440299999999996E-3</v>
      </c>
      <c r="AD2897" s="18">
        <f>'EPD information'!$AG$16*Tabell2[[#This Row],[Weight (kg)]]</f>
        <v>0.14480100000000001</v>
      </c>
      <c r="AE2897" s="18">
        <f>'EPD information'!$AH$16*Tabell2[[#This Row],[Weight (kg)]]</f>
        <v>2.3168160000000001E-4</v>
      </c>
      <c r="AF2897" s="21">
        <f>'EPD information'!$AI$16*Tabell2[[#This Row],[Weight (kg)]]</f>
        <v>-1.07433</v>
      </c>
    </row>
    <row r="2898" spans="1:32" x14ac:dyDescent="0.2">
      <c r="A2898" s="36" t="s">
        <v>271</v>
      </c>
      <c r="B2898" s="37" t="s">
        <v>272</v>
      </c>
      <c r="C2898" s="38">
        <v>887086</v>
      </c>
      <c r="D2898" s="39">
        <v>7319668870867</v>
      </c>
      <c r="E2898" s="37" t="s">
        <v>46</v>
      </c>
      <c r="F2898" s="40">
        <v>280</v>
      </c>
      <c r="G2898" s="37">
        <v>63</v>
      </c>
      <c r="H2898" s="41">
        <v>0.15690000000000001</v>
      </c>
      <c r="I2898" s="35">
        <f>'EPD information'!$L$16*Tabell2[[#This Row],[Weight (kg)]]</f>
        <v>0.53502900000000009</v>
      </c>
      <c r="J2898" s="22">
        <f>'EPD information'!$M$16*Tabell2[[#This Row],[Weight (kg)]]</f>
        <v>9.319860000000001E-3</v>
      </c>
      <c r="K2898" s="22">
        <f>'EPD information'!$N$16*Tabell2[[#This Row],[Weight (kg)]]</f>
        <v>1.106145E-3</v>
      </c>
      <c r="L2898" s="22">
        <f>'EPD information'!$O$16*Tabell2[[#This Row],[Weight (kg)]]</f>
        <v>0</v>
      </c>
      <c r="M2898" s="22">
        <f>'EPD information'!$P$16*Tabell2[[#This Row],[Weight (kg)]]</f>
        <v>7.3743000000000007E-4</v>
      </c>
      <c r="N2898" s="22">
        <f>'EPD information'!$Q$16*Tabell2[[#This Row],[Weight (kg)]]</f>
        <v>2.4476400000000002E-2</v>
      </c>
      <c r="O2898" s="22">
        <f>'EPD information'!$R$16*Tabell2[[#This Row],[Weight (kg)]]</f>
        <v>3.9695700000000007E-5</v>
      </c>
      <c r="P2898" s="22">
        <f>'EPD information'!$S$16*Tabell2[[#This Row],[Weight (kg)]]</f>
        <v>-0.18984900000000002</v>
      </c>
      <c r="Q2898" s="35">
        <f>'Product specific GWP'!$T$16*Tabell2[[#This Row],[Weight (kg)]]</f>
        <v>6.8565300000000013E-3</v>
      </c>
      <c r="R2898" s="35" t="s">
        <v>48</v>
      </c>
      <c r="S2898" s="35">
        <f>'EPD information'!$V$16*Tabell2[[#This Row],[Weight (kg)]]</f>
        <v>1.106145E-3</v>
      </c>
      <c r="T2898" s="35" t="str">
        <f>'EPD information'!$W$16</f>
        <v>ND</v>
      </c>
      <c r="U2898" s="35">
        <f>'EPD information'!$X$16*Tabell2[[#This Row],[Weight (kg)]]</f>
        <v>7.3743000000000007E-4</v>
      </c>
      <c r="V2898" s="35">
        <f>'EPD information'!$Y$16*Tabell2[[#This Row],[Weight (kg)]]</f>
        <v>2.4476400000000002E-2</v>
      </c>
      <c r="W2898" s="35">
        <f>'EPD information'!$Z$16*Tabell2[[#This Row],[Weight (kg)]]</f>
        <v>3.9695700000000007E-5</v>
      </c>
      <c r="X2898" s="35">
        <f>'EPD information'!$AA$16*Tabell2[[#This Row],[Weight (kg)]]</f>
        <v>-0.18984900000000002</v>
      </c>
      <c r="Y2898" s="18">
        <f>'EPD information'!$AB$16*Tabell2[[#This Row],[Weight (kg)]]</f>
        <v>0.52718399999999999</v>
      </c>
      <c r="Z2898" s="18">
        <f>'EPD information'!$AC$16*Tabell2[[#This Row],[Weight (kg)]]</f>
        <v>9.2414100000000002E-3</v>
      </c>
      <c r="AA2898" s="18">
        <f>'EPD information'!$AD$16*Tabell2[[#This Row],[Weight (kg)]]</f>
        <v>1.1563530000000002E-3</v>
      </c>
      <c r="AB2898" s="18" t="s">
        <v>48</v>
      </c>
      <c r="AC2898" s="18">
        <f>'EPD information'!$AF$16*Tabell2[[#This Row],[Weight (kg)]]</f>
        <v>7.2958500000000004E-4</v>
      </c>
      <c r="AD2898" s="18">
        <f>'EPD information'!$AG$16*Tabell2[[#This Row],[Weight (kg)]]</f>
        <v>2.4319500000000001E-2</v>
      </c>
      <c r="AE2898" s="18">
        <f>'EPD information'!$AH$16*Tabell2[[#This Row],[Weight (kg)]]</f>
        <v>3.8911200000000008E-5</v>
      </c>
      <c r="AF2898" s="21">
        <f>'EPD information'!$AI$16*Tabell2[[#This Row],[Weight (kg)]]</f>
        <v>-0.18043500000000001</v>
      </c>
    </row>
    <row r="2899" spans="1:32" x14ac:dyDescent="0.2">
      <c r="A2899" s="36" t="s">
        <v>271</v>
      </c>
      <c r="B2899" s="37" t="s">
        <v>272</v>
      </c>
      <c r="C2899" s="38">
        <v>887106</v>
      </c>
      <c r="D2899" s="39">
        <v>7319668871062</v>
      </c>
      <c r="E2899" s="37" t="s">
        <v>46</v>
      </c>
      <c r="F2899" s="40">
        <v>280</v>
      </c>
      <c r="G2899" s="37">
        <v>80</v>
      </c>
      <c r="H2899" s="41">
        <v>0.17280000000000001</v>
      </c>
      <c r="I2899" s="35">
        <f>'EPD information'!$L$16*Tabell2[[#This Row],[Weight (kg)]]</f>
        <v>0.58924800000000011</v>
      </c>
      <c r="J2899" s="22">
        <f>'EPD information'!$M$16*Tabell2[[#This Row],[Weight (kg)]]</f>
        <v>1.026432E-2</v>
      </c>
      <c r="K2899" s="22">
        <f>'EPD information'!$N$16*Tabell2[[#This Row],[Weight (kg)]]</f>
        <v>1.21824E-3</v>
      </c>
      <c r="L2899" s="22">
        <f>'EPD information'!$O$16*Tabell2[[#This Row],[Weight (kg)]]</f>
        <v>0</v>
      </c>
      <c r="M2899" s="22">
        <f>'EPD information'!$P$16*Tabell2[[#This Row],[Weight (kg)]]</f>
        <v>8.1216000000000003E-4</v>
      </c>
      <c r="N2899" s="22">
        <f>'EPD information'!$Q$16*Tabell2[[#This Row],[Weight (kg)]]</f>
        <v>2.6956800000000003E-2</v>
      </c>
      <c r="O2899" s="22">
        <f>'EPD information'!$R$16*Tabell2[[#This Row],[Weight (kg)]]</f>
        <v>4.3718400000000005E-5</v>
      </c>
      <c r="P2899" s="22">
        <f>'EPD information'!$S$16*Tabell2[[#This Row],[Weight (kg)]]</f>
        <v>-0.209088</v>
      </c>
      <c r="Q2899" s="35">
        <f>'Product specific GWP'!$T$16*Tabell2[[#This Row],[Weight (kg)]]</f>
        <v>7.5513600000000009E-3</v>
      </c>
      <c r="R2899" s="35" t="s">
        <v>48</v>
      </c>
      <c r="S2899" s="35">
        <f>'EPD information'!$V$16*Tabell2[[#This Row],[Weight (kg)]]</f>
        <v>1.21824E-3</v>
      </c>
      <c r="T2899" s="35" t="str">
        <f>'EPD information'!$W$16</f>
        <v>ND</v>
      </c>
      <c r="U2899" s="35">
        <f>'EPD information'!$X$16*Tabell2[[#This Row],[Weight (kg)]]</f>
        <v>8.1216000000000003E-4</v>
      </c>
      <c r="V2899" s="35">
        <f>'EPD information'!$Y$16*Tabell2[[#This Row],[Weight (kg)]]</f>
        <v>2.6956800000000003E-2</v>
      </c>
      <c r="W2899" s="35">
        <f>'EPD information'!$Z$16*Tabell2[[#This Row],[Weight (kg)]]</f>
        <v>4.3718400000000005E-5</v>
      </c>
      <c r="X2899" s="35">
        <f>'EPD information'!$AA$16*Tabell2[[#This Row],[Weight (kg)]]</f>
        <v>-0.209088</v>
      </c>
      <c r="Y2899" s="18">
        <f>'EPD information'!$AB$16*Tabell2[[#This Row],[Weight (kg)]]</f>
        <v>0.58060800000000001</v>
      </c>
      <c r="Z2899" s="18">
        <f>'EPD information'!$AC$16*Tabell2[[#This Row],[Weight (kg)]]</f>
        <v>1.017792E-2</v>
      </c>
      <c r="AA2899" s="18">
        <f>'EPD information'!$AD$16*Tabell2[[#This Row],[Weight (kg)]]</f>
        <v>1.273536E-3</v>
      </c>
      <c r="AB2899" s="18" t="s">
        <v>48</v>
      </c>
      <c r="AC2899" s="18">
        <f>'EPD information'!$AF$16*Tabell2[[#This Row],[Weight (kg)]]</f>
        <v>8.0351999999999995E-4</v>
      </c>
      <c r="AD2899" s="18">
        <f>'EPD information'!$AG$16*Tabell2[[#This Row],[Weight (kg)]]</f>
        <v>2.6784000000000002E-2</v>
      </c>
      <c r="AE2899" s="18">
        <f>'EPD information'!$AH$16*Tabell2[[#This Row],[Weight (kg)]]</f>
        <v>4.2854400000000001E-5</v>
      </c>
      <c r="AF2899" s="21">
        <f>'EPD information'!$AI$16*Tabell2[[#This Row],[Weight (kg)]]</f>
        <v>-0.19872000000000001</v>
      </c>
    </row>
    <row r="2900" spans="1:32" x14ac:dyDescent="0.2">
      <c r="A2900" s="36" t="s">
        <v>271</v>
      </c>
      <c r="B2900" s="37" t="s">
        <v>272</v>
      </c>
      <c r="C2900" s="38">
        <v>887136</v>
      </c>
      <c r="D2900" s="39">
        <v>7319668871369</v>
      </c>
      <c r="E2900" s="37" t="s">
        <v>46</v>
      </c>
      <c r="F2900" s="40">
        <v>280</v>
      </c>
      <c r="G2900" s="37">
        <v>100</v>
      </c>
      <c r="H2900" s="41">
        <v>0.2268</v>
      </c>
      <c r="I2900" s="35">
        <f>'EPD information'!$L$16*Tabell2[[#This Row],[Weight (kg)]]</f>
        <v>0.77338800000000008</v>
      </c>
      <c r="J2900" s="22">
        <f>'EPD information'!$M$16*Tabell2[[#This Row],[Weight (kg)]]</f>
        <v>1.347192E-2</v>
      </c>
      <c r="K2900" s="22">
        <f>'EPD information'!$N$16*Tabell2[[#This Row],[Weight (kg)]]</f>
        <v>1.5989400000000001E-3</v>
      </c>
      <c r="L2900" s="22">
        <f>'EPD information'!$O$16*Tabell2[[#This Row],[Weight (kg)]]</f>
        <v>0</v>
      </c>
      <c r="M2900" s="22">
        <f>'EPD information'!$P$16*Tabell2[[#This Row],[Weight (kg)]]</f>
        <v>1.0659600000000001E-3</v>
      </c>
      <c r="N2900" s="22">
        <f>'EPD information'!$Q$16*Tabell2[[#This Row],[Weight (kg)]]</f>
        <v>3.5380799999999997E-2</v>
      </c>
      <c r="O2900" s="22">
        <f>'EPD information'!$R$16*Tabell2[[#This Row],[Weight (kg)]]</f>
        <v>5.7380400000000004E-5</v>
      </c>
      <c r="P2900" s="22">
        <f>'EPD information'!$S$16*Tabell2[[#This Row],[Weight (kg)]]</f>
        <v>-0.27442800000000001</v>
      </c>
      <c r="Q2900" s="35">
        <f>'Product specific GWP'!$T$16*Tabell2[[#This Row],[Weight (kg)]]</f>
        <v>9.9111600000000005E-3</v>
      </c>
      <c r="R2900" s="35" t="s">
        <v>48</v>
      </c>
      <c r="S2900" s="35">
        <f>'EPD information'!$V$16*Tabell2[[#This Row],[Weight (kg)]]</f>
        <v>1.5989400000000001E-3</v>
      </c>
      <c r="T2900" s="35" t="str">
        <f>'EPD information'!$W$16</f>
        <v>ND</v>
      </c>
      <c r="U2900" s="35">
        <f>'EPD information'!$X$16*Tabell2[[#This Row],[Weight (kg)]]</f>
        <v>1.0659600000000001E-3</v>
      </c>
      <c r="V2900" s="35">
        <f>'EPD information'!$Y$16*Tabell2[[#This Row],[Weight (kg)]]</f>
        <v>3.5380799999999997E-2</v>
      </c>
      <c r="W2900" s="35">
        <f>'EPD information'!$Z$16*Tabell2[[#This Row],[Weight (kg)]]</f>
        <v>5.7380400000000004E-5</v>
      </c>
      <c r="X2900" s="35">
        <f>'EPD information'!$AA$16*Tabell2[[#This Row],[Weight (kg)]]</f>
        <v>-0.27442800000000001</v>
      </c>
      <c r="Y2900" s="18">
        <f>'EPD information'!$AB$16*Tabell2[[#This Row],[Weight (kg)]]</f>
        <v>0.76204799999999995</v>
      </c>
      <c r="Z2900" s="18">
        <f>'EPD information'!$AC$16*Tabell2[[#This Row],[Weight (kg)]]</f>
        <v>1.335852E-2</v>
      </c>
      <c r="AA2900" s="18">
        <f>'EPD information'!$AD$16*Tabell2[[#This Row],[Weight (kg)]]</f>
        <v>1.6715160000000001E-3</v>
      </c>
      <c r="AB2900" s="18" t="s">
        <v>48</v>
      </c>
      <c r="AC2900" s="18">
        <f>'EPD information'!$AF$16*Tabell2[[#This Row],[Weight (kg)]]</f>
        <v>1.0546199999999998E-3</v>
      </c>
      <c r="AD2900" s="18">
        <f>'EPD information'!$AG$16*Tabell2[[#This Row],[Weight (kg)]]</f>
        <v>3.5153999999999998E-2</v>
      </c>
      <c r="AE2900" s="18">
        <f>'EPD information'!$AH$16*Tabell2[[#This Row],[Weight (kg)]]</f>
        <v>5.6246400000000004E-5</v>
      </c>
      <c r="AF2900" s="21">
        <f>'EPD information'!$AI$16*Tabell2[[#This Row],[Weight (kg)]]</f>
        <v>-0.26082</v>
      </c>
    </row>
    <row r="2901" spans="1:32" x14ac:dyDescent="0.2">
      <c r="A2901" s="36" t="s">
        <v>271</v>
      </c>
      <c r="B2901" s="37" t="s">
        <v>272</v>
      </c>
      <c r="C2901" s="38">
        <v>887141</v>
      </c>
      <c r="D2901" s="39">
        <v>7319668871413</v>
      </c>
      <c r="E2901" s="37" t="s">
        <v>46</v>
      </c>
      <c r="F2901" s="40">
        <v>280</v>
      </c>
      <c r="G2901" s="37">
        <v>125</v>
      </c>
      <c r="H2901" s="41">
        <v>0.35389999999999999</v>
      </c>
      <c r="I2901" s="35">
        <f>'EPD information'!$L$16*Tabell2[[#This Row],[Weight (kg)]]</f>
        <v>1.206799</v>
      </c>
      <c r="J2901" s="22">
        <f>'EPD information'!$M$16*Tabell2[[#This Row],[Weight (kg)]]</f>
        <v>2.1021660000000001E-2</v>
      </c>
      <c r="K2901" s="22">
        <f>'EPD information'!$N$16*Tabell2[[#This Row],[Weight (kg)]]</f>
        <v>2.4949949999999999E-3</v>
      </c>
      <c r="L2901" s="22">
        <f>'EPD information'!$O$16*Tabell2[[#This Row],[Weight (kg)]]</f>
        <v>0</v>
      </c>
      <c r="M2901" s="22">
        <f>'EPD information'!$P$16*Tabell2[[#This Row],[Weight (kg)]]</f>
        <v>1.66333E-3</v>
      </c>
      <c r="N2901" s="22">
        <f>'EPD information'!$Q$16*Tabell2[[#This Row],[Weight (kg)]]</f>
        <v>5.5208399999999998E-2</v>
      </c>
      <c r="O2901" s="22">
        <f>'EPD information'!$R$16*Tabell2[[#This Row],[Weight (kg)]]</f>
        <v>8.9536700000000013E-5</v>
      </c>
      <c r="P2901" s="22">
        <f>'EPD information'!$S$16*Tabell2[[#This Row],[Weight (kg)]]</f>
        <v>-0.42821899999999996</v>
      </c>
      <c r="Q2901" s="35">
        <f>'Product specific GWP'!$T$16*Tabell2[[#This Row],[Weight (kg)]]</f>
        <v>1.546543E-2</v>
      </c>
      <c r="R2901" s="35" t="s">
        <v>48</v>
      </c>
      <c r="S2901" s="35">
        <f>'EPD information'!$V$16*Tabell2[[#This Row],[Weight (kg)]]</f>
        <v>2.4949949999999999E-3</v>
      </c>
      <c r="T2901" s="35" t="str">
        <f>'EPD information'!$W$16</f>
        <v>ND</v>
      </c>
      <c r="U2901" s="35">
        <f>'EPD information'!$X$16*Tabell2[[#This Row],[Weight (kg)]]</f>
        <v>1.66333E-3</v>
      </c>
      <c r="V2901" s="35">
        <f>'EPD information'!$Y$16*Tabell2[[#This Row],[Weight (kg)]]</f>
        <v>5.5208399999999998E-2</v>
      </c>
      <c r="W2901" s="35">
        <f>'EPD information'!$Z$16*Tabell2[[#This Row],[Weight (kg)]]</f>
        <v>8.9536700000000013E-5</v>
      </c>
      <c r="X2901" s="35">
        <f>'EPD information'!$AA$16*Tabell2[[#This Row],[Weight (kg)]]</f>
        <v>-0.42821899999999996</v>
      </c>
      <c r="Y2901" s="18">
        <f>'EPD information'!$AB$16*Tabell2[[#This Row],[Weight (kg)]]</f>
        <v>1.1891039999999999</v>
      </c>
      <c r="Z2901" s="18">
        <f>'EPD information'!$AC$16*Tabell2[[#This Row],[Weight (kg)]]</f>
        <v>2.0844709999999999E-2</v>
      </c>
      <c r="AA2901" s="18">
        <f>'EPD information'!$AD$16*Tabell2[[#This Row],[Weight (kg)]]</f>
        <v>2.6082429999999997E-3</v>
      </c>
      <c r="AB2901" s="18" t="s">
        <v>48</v>
      </c>
      <c r="AC2901" s="18">
        <f>'EPD information'!$AF$16*Tabell2[[#This Row],[Weight (kg)]]</f>
        <v>1.6456349999999999E-3</v>
      </c>
      <c r="AD2901" s="18">
        <f>'EPD information'!$AG$16*Tabell2[[#This Row],[Weight (kg)]]</f>
        <v>5.48545E-2</v>
      </c>
      <c r="AE2901" s="18">
        <f>'EPD information'!$AH$16*Tabell2[[#This Row],[Weight (kg)]]</f>
        <v>8.7767200000000002E-5</v>
      </c>
      <c r="AF2901" s="21">
        <f>'EPD information'!$AI$16*Tabell2[[#This Row],[Weight (kg)]]</f>
        <v>-0.40698499999999999</v>
      </c>
    </row>
    <row r="2902" spans="1:32" x14ac:dyDescent="0.2">
      <c r="A2902" s="36" t="s">
        <v>271</v>
      </c>
      <c r="B2902" s="37" t="s">
        <v>272</v>
      </c>
      <c r="C2902" s="38">
        <v>887169</v>
      </c>
      <c r="D2902" s="39">
        <v>7319668871697</v>
      </c>
      <c r="E2902" s="37" t="s">
        <v>46</v>
      </c>
      <c r="F2902" s="40">
        <v>280</v>
      </c>
      <c r="G2902" s="37">
        <v>150</v>
      </c>
      <c r="H2902" s="41">
        <v>0.48099999999999998</v>
      </c>
      <c r="I2902" s="35">
        <f>'EPD information'!$L$16*Tabell2[[#This Row],[Weight (kg)]]</f>
        <v>1.6402099999999999</v>
      </c>
      <c r="J2902" s="22">
        <f>'EPD information'!$M$16*Tabell2[[#This Row],[Weight (kg)]]</f>
        <v>2.85714E-2</v>
      </c>
      <c r="K2902" s="22">
        <f>'EPD information'!$N$16*Tabell2[[#This Row],[Weight (kg)]]</f>
        <v>3.3910499999999996E-3</v>
      </c>
      <c r="L2902" s="22">
        <f>'EPD information'!$O$16*Tabell2[[#This Row],[Weight (kg)]]</f>
        <v>0</v>
      </c>
      <c r="M2902" s="22">
        <f>'EPD information'!$P$16*Tabell2[[#This Row],[Weight (kg)]]</f>
        <v>2.2607E-3</v>
      </c>
      <c r="N2902" s="22">
        <f>'EPD information'!$Q$16*Tabell2[[#This Row],[Weight (kg)]]</f>
        <v>7.5035999999999992E-2</v>
      </c>
      <c r="O2902" s="22">
        <f>'EPD information'!$R$16*Tabell2[[#This Row],[Weight (kg)]]</f>
        <v>1.21693E-4</v>
      </c>
      <c r="P2902" s="22">
        <f>'EPD information'!$S$16*Tabell2[[#This Row],[Weight (kg)]]</f>
        <v>-0.58200999999999992</v>
      </c>
      <c r="Q2902" s="35">
        <f>'Product specific GWP'!$T$16*Tabell2[[#This Row],[Weight (kg)]]</f>
        <v>2.1019700000000002E-2</v>
      </c>
      <c r="R2902" s="35" t="s">
        <v>48</v>
      </c>
      <c r="S2902" s="35">
        <f>'EPD information'!$V$16*Tabell2[[#This Row],[Weight (kg)]]</f>
        <v>3.3910499999999996E-3</v>
      </c>
      <c r="T2902" s="35" t="str">
        <f>'EPD information'!$W$16</f>
        <v>ND</v>
      </c>
      <c r="U2902" s="35">
        <f>'EPD information'!$X$16*Tabell2[[#This Row],[Weight (kg)]]</f>
        <v>2.2607E-3</v>
      </c>
      <c r="V2902" s="35">
        <f>'EPD information'!$Y$16*Tabell2[[#This Row],[Weight (kg)]]</f>
        <v>7.5035999999999992E-2</v>
      </c>
      <c r="W2902" s="35">
        <f>'EPD information'!$Z$16*Tabell2[[#This Row],[Weight (kg)]]</f>
        <v>1.21693E-4</v>
      </c>
      <c r="X2902" s="35">
        <f>'EPD information'!$AA$16*Tabell2[[#This Row],[Weight (kg)]]</f>
        <v>-0.58200999999999992</v>
      </c>
      <c r="Y2902" s="18">
        <f>'EPD information'!$AB$16*Tabell2[[#This Row],[Weight (kg)]]</f>
        <v>1.6161599999999998</v>
      </c>
      <c r="Z2902" s="18">
        <f>'EPD information'!$AC$16*Tabell2[[#This Row],[Weight (kg)]]</f>
        <v>2.8330899999999999E-2</v>
      </c>
      <c r="AA2902" s="18">
        <f>'EPD information'!$AD$16*Tabell2[[#This Row],[Weight (kg)]]</f>
        <v>3.5449699999999997E-3</v>
      </c>
      <c r="AB2902" s="18" t="s">
        <v>48</v>
      </c>
      <c r="AC2902" s="18">
        <f>'EPD information'!$AF$16*Tabell2[[#This Row],[Weight (kg)]]</f>
        <v>2.2366499999999997E-3</v>
      </c>
      <c r="AD2902" s="18">
        <f>'EPD information'!$AG$16*Tabell2[[#This Row],[Weight (kg)]]</f>
        <v>7.4554999999999996E-2</v>
      </c>
      <c r="AE2902" s="18">
        <f>'EPD information'!$AH$16*Tabell2[[#This Row],[Weight (kg)]]</f>
        <v>1.19288E-4</v>
      </c>
      <c r="AF2902" s="21">
        <f>'EPD information'!$AI$16*Tabell2[[#This Row],[Weight (kg)]]</f>
        <v>-0.55314999999999992</v>
      </c>
    </row>
    <row r="2903" spans="1:32" x14ac:dyDescent="0.2">
      <c r="A2903" s="36" t="s">
        <v>271</v>
      </c>
      <c r="B2903" s="37" t="s">
        <v>272</v>
      </c>
      <c r="C2903" s="38">
        <v>887274</v>
      </c>
      <c r="D2903" s="39">
        <v>7319668872748</v>
      </c>
      <c r="E2903" s="37" t="s">
        <v>46</v>
      </c>
      <c r="F2903" s="40">
        <v>280</v>
      </c>
      <c r="G2903" s="37">
        <v>180</v>
      </c>
      <c r="H2903" s="41">
        <v>0.59309999999999996</v>
      </c>
      <c r="I2903" s="35">
        <f>'EPD information'!$L$16*Tabell2[[#This Row],[Weight (kg)]]</f>
        <v>2.0224709999999999</v>
      </c>
      <c r="J2903" s="22">
        <f>'EPD information'!$M$16*Tabell2[[#This Row],[Weight (kg)]]</f>
        <v>3.523014E-2</v>
      </c>
      <c r="K2903" s="22">
        <f>'EPD information'!$N$16*Tabell2[[#This Row],[Weight (kg)]]</f>
        <v>4.1813549999999994E-3</v>
      </c>
      <c r="L2903" s="22">
        <f>'EPD information'!$O$16*Tabell2[[#This Row],[Weight (kg)]]</f>
        <v>0</v>
      </c>
      <c r="M2903" s="22">
        <f>'EPD information'!$P$16*Tabell2[[#This Row],[Weight (kg)]]</f>
        <v>2.7875700000000001E-3</v>
      </c>
      <c r="N2903" s="22">
        <f>'EPD information'!$Q$16*Tabell2[[#This Row],[Weight (kg)]]</f>
        <v>9.2523599999999998E-2</v>
      </c>
      <c r="O2903" s="22">
        <f>'EPD information'!$R$16*Tabell2[[#This Row],[Weight (kg)]]</f>
        <v>1.5005429999999999E-4</v>
      </c>
      <c r="P2903" s="22">
        <f>'EPD information'!$S$16*Tabell2[[#This Row],[Weight (kg)]]</f>
        <v>-0.71765099999999993</v>
      </c>
      <c r="Q2903" s="35">
        <f>'Product specific GWP'!$T$16*Tabell2[[#This Row],[Weight (kg)]]</f>
        <v>2.5918469999999999E-2</v>
      </c>
      <c r="R2903" s="35" t="s">
        <v>48</v>
      </c>
      <c r="S2903" s="35">
        <f>'EPD information'!$V$16*Tabell2[[#This Row],[Weight (kg)]]</f>
        <v>4.1813549999999994E-3</v>
      </c>
      <c r="T2903" s="35" t="str">
        <f>'EPD information'!$W$16</f>
        <v>ND</v>
      </c>
      <c r="U2903" s="35">
        <f>'EPD information'!$X$16*Tabell2[[#This Row],[Weight (kg)]]</f>
        <v>2.7875700000000001E-3</v>
      </c>
      <c r="V2903" s="35">
        <f>'EPD information'!$Y$16*Tabell2[[#This Row],[Weight (kg)]]</f>
        <v>9.2523599999999998E-2</v>
      </c>
      <c r="W2903" s="35">
        <f>'EPD information'!$Z$16*Tabell2[[#This Row],[Weight (kg)]]</f>
        <v>1.5005429999999999E-4</v>
      </c>
      <c r="X2903" s="35">
        <f>'EPD information'!$AA$16*Tabell2[[#This Row],[Weight (kg)]]</f>
        <v>-0.71765099999999993</v>
      </c>
      <c r="Y2903" s="18">
        <f>'EPD information'!$AB$16*Tabell2[[#This Row],[Weight (kg)]]</f>
        <v>1.9928159999999997</v>
      </c>
      <c r="Z2903" s="18">
        <f>'EPD information'!$AC$16*Tabell2[[#This Row],[Weight (kg)]]</f>
        <v>3.493359E-2</v>
      </c>
      <c r="AA2903" s="18">
        <f>'EPD information'!$AD$16*Tabell2[[#This Row],[Weight (kg)]]</f>
        <v>4.3711469999999997E-3</v>
      </c>
      <c r="AB2903" s="18" t="s">
        <v>48</v>
      </c>
      <c r="AC2903" s="18">
        <f>'EPD information'!$AF$16*Tabell2[[#This Row],[Weight (kg)]]</f>
        <v>2.7579149999999997E-3</v>
      </c>
      <c r="AD2903" s="18">
        <f>'EPD information'!$AG$16*Tabell2[[#This Row],[Weight (kg)]]</f>
        <v>9.1930499999999998E-2</v>
      </c>
      <c r="AE2903" s="18">
        <f>'EPD information'!$AH$16*Tabell2[[#This Row],[Weight (kg)]]</f>
        <v>1.470888E-4</v>
      </c>
      <c r="AF2903" s="21">
        <f>'EPD information'!$AI$16*Tabell2[[#This Row],[Weight (kg)]]</f>
        <v>-0.68206499999999992</v>
      </c>
    </row>
    <row r="2904" spans="1:32" x14ac:dyDescent="0.2">
      <c r="A2904" s="36" t="s">
        <v>271</v>
      </c>
      <c r="B2904" s="37" t="s">
        <v>272</v>
      </c>
      <c r="C2904" s="38">
        <v>891107</v>
      </c>
      <c r="D2904" s="39">
        <v>7319668911072</v>
      </c>
      <c r="E2904" s="37" t="s">
        <v>46</v>
      </c>
      <c r="F2904" s="40">
        <v>280</v>
      </c>
      <c r="G2904" s="37">
        <v>200</v>
      </c>
      <c r="H2904" s="41">
        <v>0.68310000000000004</v>
      </c>
      <c r="I2904" s="35">
        <f>'EPD information'!$L$16*Tabell2[[#This Row],[Weight (kg)]]</f>
        <v>2.3293710000000001</v>
      </c>
      <c r="J2904" s="22">
        <f>'EPD information'!$M$16*Tabell2[[#This Row],[Weight (kg)]]</f>
        <v>4.0576140000000004E-2</v>
      </c>
      <c r="K2904" s="22">
        <f>'EPD information'!$N$16*Tabell2[[#This Row],[Weight (kg)]]</f>
        <v>4.815855E-3</v>
      </c>
      <c r="L2904" s="22">
        <f>'EPD information'!$O$16*Tabell2[[#This Row],[Weight (kg)]]</f>
        <v>0</v>
      </c>
      <c r="M2904" s="22">
        <f>'EPD information'!$P$16*Tabell2[[#This Row],[Weight (kg)]]</f>
        <v>3.2105700000000003E-3</v>
      </c>
      <c r="N2904" s="22">
        <f>'EPD information'!$Q$16*Tabell2[[#This Row],[Weight (kg)]]</f>
        <v>0.10656360000000001</v>
      </c>
      <c r="O2904" s="22">
        <f>'EPD information'!$R$16*Tabell2[[#This Row],[Weight (kg)]]</f>
        <v>1.7282430000000002E-4</v>
      </c>
      <c r="P2904" s="22">
        <f>'EPD information'!$S$16*Tabell2[[#This Row],[Weight (kg)]]</f>
        <v>-0.82655100000000004</v>
      </c>
      <c r="Q2904" s="35">
        <f>'Product specific GWP'!$T$16*Tabell2[[#This Row],[Weight (kg)]]</f>
        <v>2.9851470000000005E-2</v>
      </c>
      <c r="R2904" s="35" t="s">
        <v>48</v>
      </c>
      <c r="S2904" s="35">
        <f>'EPD information'!$V$16*Tabell2[[#This Row],[Weight (kg)]]</f>
        <v>4.815855E-3</v>
      </c>
      <c r="T2904" s="35" t="str">
        <f>'EPD information'!$W$16</f>
        <v>ND</v>
      </c>
      <c r="U2904" s="35">
        <f>'EPD information'!$X$16*Tabell2[[#This Row],[Weight (kg)]]</f>
        <v>3.2105700000000003E-3</v>
      </c>
      <c r="V2904" s="35">
        <f>'EPD information'!$Y$16*Tabell2[[#This Row],[Weight (kg)]]</f>
        <v>0.10656360000000001</v>
      </c>
      <c r="W2904" s="35">
        <f>'EPD information'!$Z$16*Tabell2[[#This Row],[Weight (kg)]]</f>
        <v>1.7282430000000002E-4</v>
      </c>
      <c r="X2904" s="35">
        <f>'EPD information'!$AA$16*Tabell2[[#This Row],[Weight (kg)]]</f>
        <v>-0.82655100000000004</v>
      </c>
      <c r="Y2904" s="18">
        <f>'EPD information'!$AB$16*Tabell2[[#This Row],[Weight (kg)]]</f>
        <v>2.2952159999999999</v>
      </c>
      <c r="Z2904" s="18">
        <f>'EPD information'!$AC$16*Tabell2[[#This Row],[Weight (kg)]]</f>
        <v>4.0234590000000001E-2</v>
      </c>
      <c r="AA2904" s="18">
        <f>'EPD information'!$AD$16*Tabell2[[#This Row],[Weight (kg)]]</f>
        <v>5.0344470000000001E-3</v>
      </c>
      <c r="AB2904" s="18" t="s">
        <v>48</v>
      </c>
      <c r="AC2904" s="18">
        <f>'EPD information'!$AF$16*Tabell2[[#This Row],[Weight (kg)]]</f>
        <v>3.1764150000000001E-3</v>
      </c>
      <c r="AD2904" s="18">
        <f>'EPD information'!$AG$16*Tabell2[[#This Row],[Weight (kg)]]</f>
        <v>0.1058805</v>
      </c>
      <c r="AE2904" s="18">
        <f>'EPD information'!$AH$16*Tabell2[[#This Row],[Weight (kg)]]</f>
        <v>1.6940880000000002E-4</v>
      </c>
      <c r="AF2904" s="21">
        <f>'EPD information'!$AI$16*Tabell2[[#This Row],[Weight (kg)]]</f>
        <v>-0.78556499999999996</v>
      </c>
    </row>
    <row r="2905" spans="1:32" x14ac:dyDescent="0.2">
      <c r="A2905" s="36" t="s">
        <v>271</v>
      </c>
      <c r="B2905" s="37" t="s">
        <v>272</v>
      </c>
      <c r="C2905" s="38">
        <v>884479</v>
      </c>
      <c r="D2905" s="39">
        <v>7319668844790</v>
      </c>
      <c r="E2905" s="37" t="s">
        <v>46</v>
      </c>
      <c r="F2905" s="40">
        <v>280</v>
      </c>
      <c r="G2905" s="37">
        <v>280</v>
      </c>
      <c r="H2905" s="41">
        <v>1.4268000000000001</v>
      </c>
      <c r="I2905" s="35">
        <f>'EPD information'!$L$16*Tabell2[[#This Row],[Weight (kg)]]</f>
        <v>4.8653880000000003</v>
      </c>
      <c r="J2905" s="22">
        <f>'EPD information'!$M$16*Tabell2[[#This Row],[Weight (kg)]]</f>
        <v>8.4751920000000008E-2</v>
      </c>
      <c r="K2905" s="22">
        <f>'EPD information'!$N$16*Tabell2[[#This Row],[Weight (kg)]]</f>
        <v>1.0058940000000001E-2</v>
      </c>
      <c r="L2905" s="22">
        <f>'EPD information'!$O$16*Tabell2[[#This Row],[Weight (kg)]]</f>
        <v>0</v>
      </c>
      <c r="M2905" s="22">
        <f>'EPD information'!$P$16*Tabell2[[#This Row],[Weight (kg)]]</f>
        <v>6.7059600000000004E-3</v>
      </c>
      <c r="N2905" s="22">
        <f>'EPD information'!$Q$16*Tabell2[[#This Row],[Weight (kg)]]</f>
        <v>0.22258080000000002</v>
      </c>
      <c r="O2905" s="22">
        <f>'EPD information'!$R$16*Tabell2[[#This Row],[Weight (kg)]]</f>
        <v>3.6098040000000003E-4</v>
      </c>
      <c r="P2905" s="22">
        <f>'EPD information'!$S$16*Tabell2[[#This Row],[Weight (kg)]]</f>
        <v>-1.7264280000000001</v>
      </c>
      <c r="Q2905" s="35">
        <f>'Product specific GWP'!$T$16*Tabell2[[#This Row],[Weight (kg)]]</f>
        <v>6.235116000000001E-2</v>
      </c>
      <c r="R2905" s="35" t="s">
        <v>48</v>
      </c>
      <c r="S2905" s="35">
        <f>'EPD information'!$V$16*Tabell2[[#This Row],[Weight (kg)]]</f>
        <v>1.0058940000000001E-2</v>
      </c>
      <c r="T2905" s="35" t="str">
        <f>'EPD information'!$W$16</f>
        <v>ND</v>
      </c>
      <c r="U2905" s="35">
        <f>'EPD information'!$X$16*Tabell2[[#This Row],[Weight (kg)]]</f>
        <v>6.7059600000000004E-3</v>
      </c>
      <c r="V2905" s="35">
        <f>'EPD information'!$Y$16*Tabell2[[#This Row],[Weight (kg)]]</f>
        <v>0.22258080000000002</v>
      </c>
      <c r="W2905" s="35">
        <f>'EPD information'!$Z$16*Tabell2[[#This Row],[Weight (kg)]]</f>
        <v>3.6098040000000003E-4</v>
      </c>
      <c r="X2905" s="35">
        <f>'EPD information'!$AA$16*Tabell2[[#This Row],[Weight (kg)]]</f>
        <v>-1.7264280000000001</v>
      </c>
      <c r="Y2905" s="18">
        <f>'EPD information'!$AB$16*Tabell2[[#This Row],[Weight (kg)]]</f>
        <v>4.7940480000000001</v>
      </c>
      <c r="Z2905" s="18">
        <f>'EPD information'!$AC$16*Tabell2[[#This Row],[Weight (kg)]]</f>
        <v>8.4038520000000005E-2</v>
      </c>
      <c r="AA2905" s="18">
        <f>'EPD information'!$AD$16*Tabell2[[#This Row],[Weight (kg)]]</f>
        <v>1.0515516000000001E-2</v>
      </c>
      <c r="AB2905" s="18" t="s">
        <v>48</v>
      </c>
      <c r="AC2905" s="18">
        <f>'EPD information'!$AF$16*Tabell2[[#This Row],[Weight (kg)]]</f>
        <v>6.6346199999999999E-3</v>
      </c>
      <c r="AD2905" s="18">
        <f>'EPD information'!$AG$16*Tabell2[[#This Row],[Weight (kg)]]</f>
        <v>0.22115400000000002</v>
      </c>
      <c r="AE2905" s="18">
        <f>'EPD information'!$AH$16*Tabell2[[#This Row],[Weight (kg)]]</f>
        <v>3.5384640000000003E-4</v>
      </c>
      <c r="AF2905" s="21">
        <f>'EPD information'!$AI$16*Tabell2[[#This Row],[Weight (kg)]]</f>
        <v>-1.6408199999999999</v>
      </c>
    </row>
    <row r="2906" spans="1:32" x14ac:dyDescent="0.2">
      <c r="A2906" s="36" t="s">
        <v>271</v>
      </c>
      <c r="B2906" s="37" t="s">
        <v>272</v>
      </c>
      <c r="C2906" s="38">
        <v>891111</v>
      </c>
      <c r="D2906" s="39">
        <v>7319668911119</v>
      </c>
      <c r="E2906" s="37" t="s">
        <v>46</v>
      </c>
      <c r="F2906" s="40">
        <v>300</v>
      </c>
      <c r="G2906" s="37">
        <v>160</v>
      </c>
      <c r="H2906" s="41">
        <v>0.52400000000000002</v>
      </c>
      <c r="I2906" s="35">
        <f>'EPD information'!$L$16*Tabell2[[#This Row],[Weight (kg)]]</f>
        <v>1.7868400000000002</v>
      </c>
      <c r="J2906" s="22">
        <f>'EPD information'!$M$16*Tabell2[[#This Row],[Weight (kg)]]</f>
        <v>3.1125600000000003E-2</v>
      </c>
      <c r="K2906" s="22">
        <f>'EPD information'!$N$16*Tabell2[[#This Row],[Weight (kg)]]</f>
        <v>3.6941999999999999E-3</v>
      </c>
      <c r="L2906" s="22">
        <f>'EPD information'!$O$16*Tabell2[[#This Row],[Weight (kg)]]</f>
        <v>0</v>
      </c>
      <c r="M2906" s="22">
        <f>'EPD information'!$P$16*Tabell2[[#This Row],[Weight (kg)]]</f>
        <v>2.4628000000000002E-3</v>
      </c>
      <c r="N2906" s="22">
        <f>'EPD information'!$Q$16*Tabell2[[#This Row],[Weight (kg)]]</f>
        <v>8.1743999999999997E-2</v>
      </c>
      <c r="O2906" s="22">
        <f>'EPD information'!$R$16*Tabell2[[#This Row],[Weight (kg)]]</f>
        <v>1.3257200000000002E-4</v>
      </c>
      <c r="P2906" s="22">
        <f>'EPD information'!$S$16*Tabell2[[#This Row],[Weight (kg)]]</f>
        <v>-0.63404000000000005</v>
      </c>
      <c r="Q2906" s="35">
        <f>'Product specific GWP'!$T$16*Tabell2[[#This Row],[Weight (kg)]]</f>
        <v>2.2898800000000004E-2</v>
      </c>
      <c r="R2906" s="35" t="s">
        <v>48</v>
      </c>
      <c r="S2906" s="35">
        <f>'EPD information'!$V$16*Tabell2[[#This Row],[Weight (kg)]]</f>
        <v>3.6941999999999999E-3</v>
      </c>
      <c r="T2906" s="35" t="str">
        <f>'EPD information'!$W$16</f>
        <v>ND</v>
      </c>
      <c r="U2906" s="35">
        <f>'EPD information'!$X$16*Tabell2[[#This Row],[Weight (kg)]]</f>
        <v>2.4628000000000002E-3</v>
      </c>
      <c r="V2906" s="35">
        <f>'EPD information'!$Y$16*Tabell2[[#This Row],[Weight (kg)]]</f>
        <v>8.1743999999999997E-2</v>
      </c>
      <c r="W2906" s="35">
        <f>'EPD information'!$Z$16*Tabell2[[#This Row],[Weight (kg)]]</f>
        <v>1.3257200000000002E-4</v>
      </c>
      <c r="X2906" s="35">
        <f>'EPD information'!$AA$16*Tabell2[[#This Row],[Weight (kg)]]</f>
        <v>-0.63404000000000005</v>
      </c>
      <c r="Y2906" s="18">
        <f>'EPD information'!$AB$16*Tabell2[[#This Row],[Weight (kg)]]</f>
        <v>1.76064</v>
      </c>
      <c r="Z2906" s="18">
        <f>'EPD information'!$AC$16*Tabell2[[#This Row],[Weight (kg)]]</f>
        <v>3.0863600000000001E-2</v>
      </c>
      <c r="AA2906" s="18">
        <f>'EPD information'!$AD$16*Tabell2[[#This Row],[Weight (kg)]]</f>
        <v>3.8618800000000003E-3</v>
      </c>
      <c r="AB2906" s="18" t="s">
        <v>48</v>
      </c>
      <c r="AC2906" s="18">
        <f>'EPD information'!$AF$16*Tabell2[[#This Row],[Weight (kg)]]</f>
        <v>2.4365999999999997E-3</v>
      </c>
      <c r="AD2906" s="18">
        <f>'EPD information'!$AG$16*Tabell2[[#This Row],[Weight (kg)]]</f>
        <v>8.1220000000000001E-2</v>
      </c>
      <c r="AE2906" s="18">
        <f>'EPD information'!$AH$16*Tabell2[[#This Row],[Weight (kg)]]</f>
        <v>1.2995200000000002E-4</v>
      </c>
      <c r="AF2906" s="21">
        <f>'EPD information'!$AI$16*Tabell2[[#This Row],[Weight (kg)]]</f>
        <v>-0.60260000000000002</v>
      </c>
    </row>
    <row r="2907" spans="1:32" x14ac:dyDescent="0.2">
      <c r="A2907" s="36" t="s">
        <v>271</v>
      </c>
      <c r="B2907" s="37" t="s">
        <v>272</v>
      </c>
      <c r="C2907" s="38">
        <v>887277</v>
      </c>
      <c r="D2907" s="39">
        <v>7319668872779</v>
      </c>
      <c r="E2907" s="37" t="s">
        <v>46</v>
      </c>
      <c r="F2907" s="40">
        <v>300</v>
      </c>
      <c r="G2907" s="37">
        <v>63</v>
      </c>
      <c r="H2907" s="41">
        <v>0.15690000000000001</v>
      </c>
      <c r="I2907" s="35">
        <f>'EPD information'!$L$16*Tabell2[[#This Row],[Weight (kg)]]</f>
        <v>0.53502900000000009</v>
      </c>
      <c r="J2907" s="22">
        <f>'EPD information'!$M$16*Tabell2[[#This Row],[Weight (kg)]]</f>
        <v>9.319860000000001E-3</v>
      </c>
      <c r="K2907" s="22">
        <f>'EPD information'!$N$16*Tabell2[[#This Row],[Weight (kg)]]</f>
        <v>1.106145E-3</v>
      </c>
      <c r="L2907" s="22">
        <f>'EPD information'!$O$16*Tabell2[[#This Row],[Weight (kg)]]</f>
        <v>0</v>
      </c>
      <c r="M2907" s="22">
        <f>'EPD information'!$P$16*Tabell2[[#This Row],[Weight (kg)]]</f>
        <v>7.3743000000000007E-4</v>
      </c>
      <c r="N2907" s="22">
        <f>'EPD information'!$Q$16*Tabell2[[#This Row],[Weight (kg)]]</f>
        <v>2.4476400000000002E-2</v>
      </c>
      <c r="O2907" s="22">
        <f>'EPD information'!$R$16*Tabell2[[#This Row],[Weight (kg)]]</f>
        <v>3.9695700000000007E-5</v>
      </c>
      <c r="P2907" s="22">
        <f>'EPD information'!$S$16*Tabell2[[#This Row],[Weight (kg)]]</f>
        <v>-0.18984900000000002</v>
      </c>
      <c r="Q2907" s="35">
        <f>'Product specific GWP'!$T$16*Tabell2[[#This Row],[Weight (kg)]]</f>
        <v>6.8565300000000013E-3</v>
      </c>
      <c r="R2907" s="35" t="s">
        <v>48</v>
      </c>
      <c r="S2907" s="35">
        <f>'EPD information'!$V$16*Tabell2[[#This Row],[Weight (kg)]]</f>
        <v>1.106145E-3</v>
      </c>
      <c r="T2907" s="35" t="str">
        <f>'EPD information'!$W$16</f>
        <v>ND</v>
      </c>
      <c r="U2907" s="35">
        <f>'EPD information'!$X$16*Tabell2[[#This Row],[Weight (kg)]]</f>
        <v>7.3743000000000007E-4</v>
      </c>
      <c r="V2907" s="35">
        <f>'EPD information'!$Y$16*Tabell2[[#This Row],[Weight (kg)]]</f>
        <v>2.4476400000000002E-2</v>
      </c>
      <c r="W2907" s="35">
        <f>'EPD information'!$Z$16*Tabell2[[#This Row],[Weight (kg)]]</f>
        <v>3.9695700000000007E-5</v>
      </c>
      <c r="X2907" s="35">
        <f>'EPD information'!$AA$16*Tabell2[[#This Row],[Weight (kg)]]</f>
        <v>-0.18984900000000002</v>
      </c>
      <c r="Y2907" s="18">
        <f>'EPD information'!$AB$16*Tabell2[[#This Row],[Weight (kg)]]</f>
        <v>0.52718399999999999</v>
      </c>
      <c r="Z2907" s="18">
        <f>'EPD information'!$AC$16*Tabell2[[#This Row],[Weight (kg)]]</f>
        <v>9.2414100000000002E-3</v>
      </c>
      <c r="AA2907" s="18">
        <f>'EPD information'!$AD$16*Tabell2[[#This Row],[Weight (kg)]]</f>
        <v>1.1563530000000002E-3</v>
      </c>
      <c r="AB2907" s="18" t="s">
        <v>48</v>
      </c>
      <c r="AC2907" s="18">
        <f>'EPD information'!$AF$16*Tabell2[[#This Row],[Weight (kg)]]</f>
        <v>7.2958500000000004E-4</v>
      </c>
      <c r="AD2907" s="18">
        <f>'EPD information'!$AG$16*Tabell2[[#This Row],[Weight (kg)]]</f>
        <v>2.4319500000000001E-2</v>
      </c>
      <c r="AE2907" s="18">
        <f>'EPD information'!$AH$16*Tabell2[[#This Row],[Weight (kg)]]</f>
        <v>3.8911200000000008E-5</v>
      </c>
      <c r="AF2907" s="21">
        <f>'EPD information'!$AI$16*Tabell2[[#This Row],[Weight (kg)]]</f>
        <v>-0.18043500000000001</v>
      </c>
    </row>
    <row r="2908" spans="1:32" x14ac:dyDescent="0.2">
      <c r="A2908" s="36" t="s">
        <v>271</v>
      </c>
      <c r="B2908" s="37" t="s">
        <v>272</v>
      </c>
      <c r="C2908" s="38">
        <v>891108</v>
      </c>
      <c r="D2908" s="39">
        <v>7319668911089</v>
      </c>
      <c r="E2908" s="37" t="s">
        <v>46</v>
      </c>
      <c r="F2908" s="40">
        <v>300</v>
      </c>
      <c r="G2908" s="37">
        <v>80</v>
      </c>
      <c r="H2908" s="41">
        <v>0.17280000000000001</v>
      </c>
      <c r="I2908" s="35">
        <f>'EPD information'!$L$16*Tabell2[[#This Row],[Weight (kg)]]</f>
        <v>0.58924800000000011</v>
      </c>
      <c r="J2908" s="22">
        <f>'EPD information'!$M$16*Tabell2[[#This Row],[Weight (kg)]]</f>
        <v>1.026432E-2</v>
      </c>
      <c r="K2908" s="22">
        <f>'EPD information'!$N$16*Tabell2[[#This Row],[Weight (kg)]]</f>
        <v>1.21824E-3</v>
      </c>
      <c r="L2908" s="22">
        <f>'EPD information'!$O$16*Tabell2[[#This Row],[Weight (kg)]]</f>
        <v>0</v>
      </c>
      <c r="M2908" s="22">
        <f>'EPD information'!$P$16*Tabell2[[#This Row],[Weight (kg)]]</f>
        <v>8.1216000000000003E-4</v>
      </c>
      <c r="N2908" s="22">
        <f>'EPD information'!$Q$16*Tabell2[[#This Row],[Weight (kg)]]</f>
        <v>2.6956800000000003E-2</v>
      </c>
      <c r="O2908" s="22">
        <f>'EPD information'!$R$16*Tabell2[[#This Row],[Weight (kg)]]</f>
        <v>4.3718400000000005E-5</v>
      </c>
      <c r="P2908" s="22">
        <f>'EPD information'!$S$16*Tabell2[[#This Row],[Weight (kg)]]</f>
        <v>-0.209088</v>
      </c>
      <c r="Q2908" s="35">
        <f>'Product specific GWP'!$T$16*Tabell2[[#This Row],[Weight (kg)]]</f>
        <v>7.5513600000000009E-3</v>
      </c>
      <c r="R2908" s="35" t="s">
        <v>48</v>
      </c>
      <c r="S2908" s="35">
        <f>'EPD information'!$V$16*Tabell2[[#This Row],[Weight (kg)]]</f>
        <v>1.21824E-3</v>
      </c>
      <c r="T2908" s="35" t="str">
        <f>'EPD information'!$W$16</f>
        <v>ND</v>
      </c>
      <c r="U2908" s="35">
        <f>'EPD information'!$X$16*Tabell2[[#This Row],[Weight (kg)]]</f>
        <v>8.1216000000000003E-4</v>
      </c>
      <c r="V2908" s="35">
        <f>'EPD information'!$Y$16*Tabell2[[#This Row],[Weight (kg)]]</f>
        <v>2.6956800000000003E-2</v>
      </c>
      <c r="W2908" s="35">
        <f>'EPD information'!$Z$16*Tabell2[[#This Row],[Weight (kg)]]</f>
        <v>4.3718400000000005E-5</v>
      </c>
      <c r="X2908" s="35">
        <f>'EPD information'!$AA$16*Tabell2[[#This Row],[Weight (kg)]]</f>
        <v>-0.209088</v>
      </c>
      <c r="Y2908" s="18">
        <f>'EPD information'!$AB$16*Tabell2[[#This Row],[Weight (kg)]]</f>
        <v>0.58060800000000001</v>
      </c>
      <c r="Z2908" s="18">
        <f>'EPD information'!$AC$16*Tabell2[[#This Row],[Weight (kg)]]</f>
        <v>1.017792E-2</v>
      </c>
      <c r="AA2908" s="18">
        <f>'EPD information'!$AD$16*Tabell2[[#This Row],[Weight (kg)]]</f>
        <v>1.273536E-3</v>
      </c>
      <c r="AB2908" s="18" t="s">
        <v>48</v>
      </c>
      <c r="AC2908" s="18">
        <f>'EPD information'!$AF$16*Tabell2[[#This Row],[Weight (kg)]]</f>
        <v>8.0351999999999995E-4</v>
      </c>
      <c r="AD2908" s="18">
        <f>'EPD information'!$AG$16*Tabell2[[#This Row],[Weight (kg)]]</f>
        <v>2.6784000000000002E-2</v>
      </c>
      <c r="AE2908" s="18">
        <f>'EPD information'!$AH$16*Tabell2[[#This Row],[Weight (kg)]]</f>
        <v>4.2854400000000001E-5</v>
      </c>
      <c r="AF2908" s="21">
        <f>'EPD information'!$AI$16*Tabell2[[#This Row],[Weight (kg)]]</f>
        <v>-0.19872000000000001</v>
      </c>
    </row>
    <row r="2909" spans="1:32" x14ac:dyDescent="0.2">
      <c r="A2909" s="36" t="s">
        <v>271</v>
      </c>
      <c r="B2909" s="37" t="s">
        <v>272</v>
      </c>
      <c r="C2909" s="38">
        <v>891109</v>
      </c>
      <c r="D2909" s="39">
        <v>7319668911096</v>
      </c>
      <c r="E2909" s="37" t="s">
        <v>46</v>
      </c>
      <c r="F2909" s="40">
        <v>300</v>
      </c>
      <c r="G2909" s="37">
        <v>100</v>
      </c>
      <c r="H2909" s="41">
        <v>0.2268</v>
      </c>
      <c r="I2909" s="35">
        <f>'EPD information'!$L$16*Tabell2[[#This Row],[Weight (kg)]]</f>
        <v>0.77338800000000008</v>
      </c>
      <c r="J2909" s="22">
        <f>'EPD information'!$M$16*Tabell2[[#This Row],[Weight (kg)]]</f>
        <v>1.347192E-2</v>
      </c>
      <c r="K2909" s="22">
        <f>'EPD information'!$N$16*Tabell2[[#This Row],[Weight (kg)]]</f>
        <v>1.5989400000000001E-3</v>
      </c>
      <c r="L2909" s="22">
        <f>'EPD information'!$O$16*Tabell2[[#This Row],[Weight (kg)]]</f>
        <v>0</v>
      </c>
      <c r="M2909" s="22">
        <f>'EPD information'!$P$16*Tabell2[[#This Row],[Weight (kg)]]</f>
        <v>1.0659600000000001E-3</v>
      </c>
      <c r="N2909" s="22">
        <f>'EPD information'!$Q$16*Tabell2[[#This Row],[Weight (kg)]]</f>
        <v>3.5380799999999997E-2</v>
      </c>
      <c r="O2909" s="22">
        <f>'EPD information'!$R$16*Tabell2[[#This Row],[Weight (kg)]]</f>
        <v>5.7380400000000004E-5</v>
      </c>
      <c r="P2909" s="22">
        <f>'EPD information'!$S$16*Tabell2[[#This Row],[Weight (kg)]]</f>
        <v>-0.27442800000000001</v>
      </c>
      <c r="Q2909" s="35">
        <f>'Product specific GWP'!$T$16*Tabell2[[#This Row],[Weight (kg)]]</f>
        <v>9.9111600000000005E-3</v>
      </c>
      <c r="R2909" s="35" t="s">
        <v>48</v>
      </c>
      <c r="S2909" s="35">
        <f>'EPD information'!$V$16*Tabell2[[#This Row],[Weight (kg)]]</f>
        <v>1.5989400000000001E-3</v>
      </c>
      <c r="T2909" s="35" t="str">
        <f>'EPD information'!$W$16</f>
        <v>ND</v>
      </c>
      <c r="U2909" s="35">
        <f>'EPD information'!$X$16*Tabell2[[#This Row],[Weight (kg)]]</f>
        <v>1.0659600000000001E-3</v>
      </c>
      <c r="V2909" s="35">
        <f>'EPD information'!$Y$16*Tabell2[[#This Row],[Weight (kg)]]</f>
        <v>3.5380799999999997E-2</v>
      </c>
      <c r="W2909" s="35">
        <f>'EPD information'!$Z$16*Tabell2[[#This Row],[Weight (kg)]]</f>
        <v>5.7380400000000004E-5</v>
      </c>
      <c r="X2909" s="35">
        <f>'EPD information'!$AA$16*Tabell2[[#This Row],[Weight (kg)]]</f>
        <v>-0.27442800000000001</v>
      </c>
      <c r="Y2909" s="18">
        <f>'EPD information'!$AB$16*Tabell2[[#This Row],[Weight (kg)]]</f>
        <v>0.76204799999999995</v>
      </c>
      <c r="Z2909" s="18">
        <f>'EPD information'!$AC$16*Tabell2[[#This Row],[Weight (kg)]]</f>
        <v>1.335852E-2</v>
      </c>
      <c r="AA2909" s="18">
        <f>'EPD information'!$AD$16*Tabell2[[#This Row],[Weight (kg)]]</f>
        <v>1.6715160000000001E-3</v>
      </c>
      <c r="AB2909" s="18" t="s">
        <v>48</v>
      </c>
      <c r="AC2909" s="18">
        <f>'EPD information'!$AF$16*Tabell2[[#This Row],[Weight (kg)]]</f>
        <v>1.0546199999999998E-3</v>
      </c>
      <c r="AD2909" s="18">
        <f>'EPD information'!$AG$16*Tabell2[[#This Row],[Weight (kg)]]</f>
        <v>3.5153999999999998E-2</v>
      </c>
      <c r="AE2909" s="18">
        <f>'EPD information'!$AH$16*Tabell2[[#This Row],[Weight (kg)]]</f>
        <v>5.6246400000000004E-5</v>
      </c>
      <c r="AF2909" s="21">
        <f>'EPD information'!$AI$16*Tabell2[[#This Row],[Weight (kg)]]</f>
        <v>-0.26082</v>
      </c>
    </row>
    <row r="2910" spans="1:32" x14ac:dyDescent="0.2">
      <c r="A2910" s="36" t="s">
        <v>271</v>
      </c>
      <c r="B2910" s="37" t="s">
        <v>272</v>
      </c>
      <c r="C2910" s="38">
        <v>891110</v>
      </c>
      <c r="D2910" s="39">
        <v>7319668911102</v>
      </c>
      <c r="E2910" s="37" t="s">
        <v>46</v>
      </c>
      <c r="F2910" s="40">
        <v>300</v>
      </c>
      <c r="G2910" s="37">
        <v>125</v>
      </c>
      <c r="H2910" s="41">
        <v>0.35389999999999999</v>
      </c>
      <c r="I2910" s="35">
        <f>'EPD information'!$L$16*Tabell2[[#This Row],[Weight (kg)]]</f>
        <v>1.206799</v>
      </c>
      <c r="J2910" s="22">
        <f>'EPD information'!$M$16*Tabell2[[#This Row],[Weight (kg)]]</f>
        <v>2.1021660000000001E-2</v>
      </c>
      <c r="K2910" s="22">
        <f>'EPD information'!$N$16*Tabell2[[#This Row],[Weight (kg)]]</f>
        <v>2.4949949999999999E-3</v>
      </c>
      <c r="L2910" s="22">
        <f>'EPD information'!$O$16*Tabell2[[#This Row],[Weight (kg)]]</f>
        <v>0</v>
      </c>
      <c r="M2910" s="22">
        <f>'EPD information'!$P$16*Tabell2[[#This Row],[Weight (kg)]]</f>
        <v>1.66333E-3</v>
      </c>
      <c r="N2910" s="22">
        <f>'EPD information'!$Q$16*Tabell2[[#This Row],[Weight (kg)]]</f>
        <v>5.5208399999999998E-2</v>
      </c>
      <c r="O2910" s="22">
        <f>'EPD information'!$R$16*Tabell2[[#This Row],[Weight (kg)]]</f>
        <v>8.9536700000000013E-5</v>
      </c>
      <c r="P2910" s="22">
        <f>'EPD information'!$S$16*Tabell2[[#This Row],[Weight (kg)]]</f>
        <v>-0.42821899999999996</v>
      </c>
      <c r="Q2910" s="35">
        <f>'Product specific GWP'!$T$16*Tabell2[[#This Row],[Weight (kg)]]</f>
        <v>1.546543E-2</v>
      </c>
      <c r="R2910" s="35" t="s">
        <v>48</v>
      </c>
      <c r="S2910" s="35">
        <f>'EPD information'!$V$16*Tabell2[[#This Row],[Weight (kg)]]</f>
        <v>2.4949949999999999E-3</v>
      </c>
      <c r="T2910" s="35" t="str">
        <f>'EPD information'!$W$16</f>
        <v>ND</v>
      </c>
      <c r="U2910" s="35">
        <f>'EPD information'!$X$16*Tabell2[[#This Row],[Weight (kg)]]</f>
        <v>1.66333E-3</v>
      </c>
      <c r="V2910" s="35">
        <f>'EPD information'!$Y$16*Tabell2[[#This Row],[Weight (kg)]]</f>
        <v>5.5208399999999998E-2</v>
      </c>
      <c r="W2910" s="35">
        <f>'EPD information'!$Z$16*Tabell2[[#This Row],[Weight (kg)]]</f>
        <v>8.9536700000000013E-5</v>
      </c>
      <c r="X2910" s="35">
        <f>'EPD information'!$AA$16*Tabell2[[#This Row],[Weight (kg)]]</f>
        <v>-0.42821899999999996</v>
      </c>
      <c r="Y2910" s="18">
        <f>'EPD information'!$AB$16*Tabell2[[#This Row],[Weight (kg)]]</f>
        <v>1.1891039999999999</v>
      </c>
      <c r="Z2910" s="18">
        <f>'EPD information'!$AC$16*Tabell2[[#This Row],[Weight (kg)]]</f>
        <v>2.0844709999999999E-2</v>
      </c>
      <c r="AA2910" s="18">
        <f>'EPD information'!$AD$16*Tabell2[[#This Row],[Weight (kg)]]</f>
        <v>2.6082429999999997E-3</v>
      </c>
      <c r="AB2910" s="18" t="s">
        <v>48</v>
      </c>
      <c r="AC2910" s="18">
        <f>'EPD information'!$AF$16*Tabell2[[#This Row],[Weight (kg)]]</f>
        <v>1.6456349999999999E-3</v>
      </c>
      <c r="AD2910" s="18">
        <f>'EPD information'!$AG$16*Tabell2[[#This Row],[Weight (kg)]]</f>
        <v>5.48545E-2</v>
      </c>
      <c r="AE2910" s="18">
        <f>'EPD information'!$AH$16*Tabell2[[#This Row],[Weight (kg)]]</f>
        <v>8.7767200000000002E-5</v>
      </c>
      <c r="AF2910" s="21">
        <f>'EPD information'!$AI$16*Tabell2[[#This Row],[Weight (kg)]]</f>
        <v>-0.40698499999999999</v>
      </c>
    </row>
    <row r="2911" spans="1:32" x14ac:dyDescent="0.2">
      <c r="A2911" s="36" t="s">
        <v>271</v>
      </c>
      <c r="B2911" s="37" t="s">
        <v>272</v>
      </c>
      <c r="C2911" s="38">
        <v>277163</v>
      </c>
      <c r="D2911" s="39">
        <v>7319662771634</v>
      </c>
      <c r="E2911" s="37" t="s">
        <v>46</v>
      </c>
      <c r="F2911" s="40">
        <v>300</v>
      </c>
      <c r="G2911" s="37">
        <v>150</v>
      </c>
      <c r="H2911" s="41">
        <v>0.4</v>
      </c>
      <c r="I2911" s="35">
        <f>'EPD information'!$L$16*Tabell2[[#This Row],[Weight (kg)]]</f>
        <v>1.3640000000000001</v>
      </c>
      <c r="J2911" s="22">
        <f>'EPD information'!$M$16*Tabell2[[#This Row],[Weight (kg)]]</f>
        <v>2.3760000000000003E-2</v>
      </c>
      <c r="K2911" s="22">
        <f>'EPD information'!$N$16*Tabell2[[#This Row],[Weight (kg)]]</f>
        <v>2.82E-3</v>
      </c>
      <c r="L2911" s="22">
        <f>'EPD information'!$O$16*Tabell2[[#This Row],[Weight (kg)]]</f>
        <v>0</v>
      </c>
      <c r="M2911" s="22">
        <f>'EPD information'!$P$16*Tabell2[[#This Row],[Weight (kg)]]</f>
        <v>1.8800000000000002E-3</v>
      </c>
      <c r="N2911" s="22">
        <f>'EPD information'!$Q$16*Tabell2[[#This Row],[Weight (kg)]]</f>
        <v>6.2400000000000004E-2</v>
      </c>
      <c r="O2911" s="22">
        <f>'EPD information'!$R$16*Tabell2[[#This Row],[Weight (kg)]]</f>
        <v>1.0120000000000002E-4</v>
      </c>
      <c r="P2911" s="22">
        <f>'EPD information'!$S$16*Tabell2[[#This Row],[Weight (kg)]]</f>
        <v>-0.48399999999999999</v>
      </c>
      <c r="Q2911" s="35">
        <f>'Product specific GWP'!$T$16*Tabell2[[#This Row],[Weight (kg)]]</f>
        <v>1.7480000000000002E-2</v>
      </c>
      <c r="R2911" s="35" t="s">
        <v>48</v>
      </c>
      <c r="S2911" s="35">
        <f>'EPD information'!$V$16*Tabell2[[#This Row],[Weight (kg)]]</f>
        <v>2.82E-3</v>
      </c>
      <c r="T2911" s="35" t="str">
        <f>'EPD information'!$W$16</f>
        <v>ND</v>
      </c>
      <c r="U2911" s="35">
        <f>'EPD information'!$X$16*Tabell2[[#This Row],[Weight (kg)]]</f>
        <v>1.8800000000000002E-3</v>
      </c>
      <c r="V2911" s="35">
        <f>'EPD information'!$Y$16*Tabell2[[#This Row],[Weight (kg)]]</f>
        <v>6.2400000000000004E-2</v>
      </c>
      <c r="W2911" s="35">
        <f>'EPD information'!$Z$16*Tabell2[[#This Row],[Weight (kg)]]</f>
        <v>1.0120000000000002E-4</v>
      </c>
      <c r="X2911" s="35">
        <f>'EPD information'!$AA$16*Tabell2[[#This Row],[Weight (kg)]]</f>
        <v>-0.48399999999999999</v>
      </c>
      <c r="Y2911" s="18">
        <f>'EPD information'!$AB$16*Tabell2[[#This Row],[Weight (kg)]]</f>
        <v>1.3440000000000001</v>
      </c>
      <c r="Z2911" s="18">
        <f>'EPD information'!$AC$16*Tabell2[[#This Row],[Weight (kg)]]</f>
        <v>2.3560000000000001E-2</v>
      </c>
      <c r="AA2911" s="18">
        <f>'EPD information'!$AD$16*Tabell2[[#This Row],[Weight (kg)]]</f>
        <v>2.9480000000000001E-3</v>
      </c>
      <c r="AB2911" s="18" t="s">
        <v>48</v>
      </c>
      <c r="AC2911" s="18">
        <f>'EPD information'!$AF$16*Tabell2[[#This Row],[Weight (kg)]]</f>
        <v>1.8599999999999999E-3</v>
      </c>
      <c r="AD2911" s="18">
        <f>'EPD information'!$AG$16*Tabell2[[#This Row],[Weight (kg)]]</f>
        <v>6.2E-2</v>
      </c>
      <c r="AE2911" s="18">
        <f>'EPD information'!$AH$16*Tabell2[[#This Row],[Weight (kg)]]</f>
        <v>9.9200000000000012E-5</v>
      </c>
      <c r="AF2911" s="21">
        <f>'EPD information'!$AI$16*Tabell2[[#This Row],[Weight (kg)]]</f>
        <v>-0.45999999999999996</v>
      </c>
    </row>
    <row r="2912" spans="1:32" x14ac:dyDescent="0.2">
      <c r="A2912" s="36" t="s">
        <v>271</v>
      </c>
      <c r="B2912" s="37" t="s">
        <v>272</v>
      </c>
      <c r="C2912" s="38">
        <v>891112</v>
      </c>
      <c r="D2912" s="39">
        <v>7319668911126</v>
      </c>
      <c r="E2912" s="37" t="s">
        <v>46</v>
      </c>
      <c r="F2912" s="40">
        <v>300</v>
      </c>
      <c r="G2912" s="37">
        <v>180</v>
      </c>
      <c r="H2912" s="41">
        <v>0.59309999999999996</v>
      </c>
      <c r="I2912" s="35">
        <f>'EPD information'!$L$16*Tabell2[[#This Row],[Weight (kg)]]</f>
        <v>2.0224709999999999</v>
      </c>
      <c r="J2912" s="22">
        <f>'EPD information'!$M$16*Tabell2[[#This Row],[Weight (kg)]]</f>
        <v>3.523014E-2</v>
      </c>
      <c r="K2912" s="22">
        <f>'EPD information'!$N$16*Tabell2[[#This Row],[Weight (kg)]]</f>
        <v>4.1813549999999994E-3</v>
      </c>
      <c r="L2912" s="22">
        <f>'EPD information'!$O$16*Tabell2[[#This Row],[Weight (kg)]]</f>
        <v>0</v>
      </c>
      <c r="M2912" s="22">
        <f>'EPD information'!$P$16*Tabell2[[#This Row],[Weight (kg)]]</f>
        <v>2.7875700000000001E-3</v>
      </c>
      <c r="N2912" s="22">
        <f>'EPD information'!$Q$16*Tabell2[[#This Row],[Weight (kg)]]</f>
        <v>9.2523599999999998E-2</v>
      </c>
      <c r="O2912" s="22">
        <f>'EPD information'!$R$16*Tabell2[[#This Row],[Weight (kg)]]</f>
        <v>1.5005429999999999E-4</v>
      </c>
      <c r="P2912" s="22">
        <f>'EPD information'!$S$16*Tabell2[[#This Row],[Weight (kg)]]</f>
        <v>-0.71765099999999993</v>
      </c>
      <c r="Q2912" s="35">
        <f>'Product specific GWP'!$T$16*Tabell2[[#This Row],[Weight (kg)]]</f>
        <v>2.5918469999999999E-2</v>
      </c>
      <c r="R2912" s="35" t="s">
        <v>48</v>
      </c>
      <c r="S2912" s="35">
        <f>'EPD information'!$V$16*Tabell2[[#This Row],[Weight (kg)]]</f>
        <v>4.1813549999999994E-3</v>
      </c>
      <c r="T2912" s="35" t="str">
        <f>'EPD information'!$W$16</f>
        <v>ND</v>
      </c>
      <c r="U2912" s="35">
        <f>'EPD information'!$X$16*Tabell2[[#This Row],[Weight (kg)]]</f>
        <v>2.7875700000000001E-3</v>
      </c>
      <c r="V2912" s="35">
        <f>'EPD information'!$Y$16*Tabell2[[#This Row],[Weight (kg)]]</f>
        <v>9.2523599999999998E-2</v>
      </c>
      <c r="W2912" s="35">
        <f>'EPD information'!$Z$16*Tabell2[[#This Row],[Weight (kg)]]</f>
        <v>1.5005429999999999E-4</v>
      </c>
      <c r="X2912" s="35">
        <f>'EPD information'!$AA$16*Tabell2[[#This Row],[Weight (kg)]]</f>
        <v>-0.71765099999999993</v>
      </c>
      <c r="Y2912" s="18">
        <f>'EPD information'!$AB$16*Tabell2[[#This Row],[Weight (kg)]]</f>
        <v>1.9928159999999997</v>
      </c>
      <c r="Z2912" s="18">
        <f>'EPD information'!$AC$16*Tabell2[[#This Row],[Weight (kg)]]</f>
        <v>3.493359E-2</v>
      </c>
      <c r="AA2912" s="18">
        <f>'EPD information'!$AD$16*Tabell2[[#This Row],[Weight (kg)]]</f>
        <v>4.3711469999999997E-3</v>
      </c>
      <c r="AB2912" s="18" t="s">
        <v>48</v>
      </c>
      <c r="AC2912" s="18">
        <f>'EPD information'!$AF$16*Tabell2[[#This Row],[Weight (kg)]]</f>
        <v>2.7579149999999997E-3</v>
      </c>
      <c r="AD2912" s="18">
        <f>'EPD information'!$AG$16*Tabell2[[#This Row],[Weight (kg)]]</f>
        <v>9.1930499999999998E-2</v>
      </c>
      <c r="AE2912" s="18">
        <f>'EPD information'!$AH$16*Tabell2[[#This Row],[Weight (kg)]]</f>
        <v>1.470888E-4</v>
      </c>
      <c r="AF2912" s="21">
        <f>'EPD information'!$AI$16*Tabell2[[#This Row],[Weight (kg)]]</f>
        <v>-0.68206499999999992</v>
      </c>
    </row>
    <row r="2913" spans="1:32" x14ac:dyDescent="0.2">
      <c r="A2913" s="36" t="s">
        <v>271</v>
      </c>
      <c r="B2913" s="37" t="s">
        <v>272</v>
      </c>
      <c r="C2913" s="38">
        <v>277172</v>
      </c>
      <c r="D2913" s="39">
        <v>7319662771726</v>
      </c>
      <c r="E2913" s="37" t="s">
        <v>46</v>
      </c>
      <c r="F2913" s="40">
        <v>300</v>
      </c>
      <c r="G2913" s="37">
        <v>200</v>
      </c>
      <c r="H2913" s="41">
        <v>0.7</v>
      </c>
      <c r="I2913" s="35">
        <f>'EPD information'!$L$16*Tabell2[[#This Row],[Weight (kg)]]</f>
        <v>2.387</v>
      </c>
      <c r="J2913" s="22">
        <f>'EPD information'!$M$16*Tabell2[[#This Row],[Weight (kg)]]</f>
        <v>4.1579999999999999E-2</v>
      </c>
      <c r="K2913" s="22">
        <f>'EPD information'!$N$16*Tabell2[[#This Row],[Weight (kg)]]</f>
        <v>4.9349999999999993E-3</v>
      </c>
      <c r="L2913" s="22">
        <f>'EPD information'!$O$16*Tabell2[[#This Row],[Weight (kg)]]</f>
        <v>0</v>
      </c>
      <c r="M2913" s="22">
        <f>'EPD information'!$P$16*Tabell2[[#This Row],[Weight (kg)]]</f>
        <v>3.29E-3</v>
      </c>
      <c r="N2913" s="22">
        <f>'EPD information'!$Q$16*Tabell2[[#This Row],[Weight (kg)]]</f>
        <v>0.10919999999999999</v>
      </c>
      <c r="O2913" s="22">
        <f>'EPD information'!$R$16*Tabell2[[#This Row],[Weight (kg)]]</f>
        <v>1.771E-4</v>
      </c>
      <c r="P2913" s="22">
        <f>'EPD information'!$S$16*Tabell2[[#This Row],[Weight (kg)]]</f>
        <v>-0.84699999999999998</v>
      </c>
      <c r="Q2913" s="35">
        <f>'Product specific GWP'!$T$16*Tabell2[[#This Row],[Weight (kg)]]</f>
        <v>3.0589999999999999E-2</v>
      </c>
      <c r="R2913" s="35" t="s">
        <v>48</v>
      </c>
      <c r="S2913" s="35">
        <f>'EPD information'!$V$16*Tabell2[[#This Row],[Weight (kg)]]</f>
        <v>4.9349999999999993E-3</v>
      </c>
      <c r="T2913" s="35" t="str">
        <f>'EPD information'!$W$16</f>
        <v>ND</v>
      </c>
      <c r="U2913" s="35">
        <f>'EPD information'!$X$16*Tabell2[[#This Row],[Weight (kg)]]</f>
        <v>3.29E-3</v>
      </c>
      <c r="V2913" s="35">
        <f>'EPD information'!$Y$16*Tabell2[[#This Row],[Weight (kg)]]</f>
        <v>0.10919999999999999</v>
      </c>
      <c r="W2913" s="35">
        <f>'EPD information'!$Z$16*Tabell2[[#This Row],[Weight (kg)]]</f>
        <v>1.771E-4</v>
      </c>
      <c r="X2913" s="35">
        <f>'EPD information'!$AA$16*Tabell2[[#This Row],[Weight (kg)]]</f>
        <v>-0.84699999999999998</v>
      </c>
      <c r="Y2913" s="18">
        <f>'EPD information'!$AB$16*Tabell2[[#This Row],[Weight (kg)]]</f>
        <v>2.3519999999999999</v>
      </c>
      <c r="Z2913" s="18">
        <f>'EPD information'!$AC$16*Tabell2[[#This Row],[Weight (kg)]]</f>
        <v>4.1229999999999996E-2</v>
      </c>
      <c r="AA2913" s="18">
        <f>'EPD information'!$AD$16*Tabell2[[#This Row],[Weight (kg)]]</f>
        <v>5.1589999999999995E-3</v>
      </c>
      <c r="AB2913" s="18" t="s">
        <v>48</v>
      </c>
      <c r="AC2913" s="18">
        <f>'EPD information'!$AF$16*Tabell2[[#This Row],[Weight (kg)]]</f>
        <v>3.2549999999999996E-3</v>
      </c>
      <c r="AD2913" s="18">
        <f>'EPD information'!$AG$16*Tabell2[[#This Row],[Weight (kg)]]</f>
        <v>0.1085</v>
      </c>
      <c r="AE2913" s="18">
        <f>'EPD information'!$AH$16*Tabell2[[#This Row],[Weight (kg)]]</f>
        <v>1.7359999999999999E-4</v>
      </c>
      <c r="AF2913" s="21">
        <f>'EPD information'!$AI$16*Tabell2[[#This Row],[Weight (kg)]]</f>
        <v>-0.80499999999999994</v>
      </c>
    </row>
    <row r="2914" spans="1:32" x14ac:dyDescent="0.2">
      <c r="A2914" s="36" t="s">
        <v>271</v>
      </c>
      <c r="B2914" s="37" t="s">
        <v>272</v>
      </c>
      <c r="C2914" s="38">
        <v>887278</v>
      </c>
      <c r="D2914" s="39">
        <v>7319668872786</v>
      </c>
      <c r="E2914" s="37" t="s">
        <v>46</v>
      </c>
      <c r="F2914" s="40">
        <v>300</v>
      </c>
      <c r="G2914" s="37">
        <v>224</v>
      </c>
      <c r="H2914" s="41">
        <v>0.93420000000000003</v>
      </c>
      <c r="I2914" s="35">
        <f>'EPD information'!$L$16*Tabell2[[#This Row],[Weight (kg)]]</f>
        <v>3.1856220000000004</v>
      </c>
      <c r="J2914" s="22">
        <f>'EPD information'!$M$16*Tabell2[[#This Row],[Weight (kg)]]</f>
        <v>5.5491480000000003E-2</v>
      </c>
      <c r="K2914" s="22">
        <f>'EPD information'!$N$16*Tabell2[[#This Row],[Weight (kg)]]</f>
        <v>6.5861100000000001E-3</v>
      </c>
      <c r="L2914" s="22">
        <f>'EPD information'!$O$16*Tabell2[[#This Row],[Weight (kg)]]</f>
        <v>0</v>
      </c>
      <c r="M2914" s="22">
        <f>'EPD information'!$P$16*Tabell2[[#This Row],[Weight (kg)]]</f>
        <v>4.3907400000000006E-3</v>
      </c>
      <c r="N2914" s="22">
        <f>'EPD information'!$Q$16*Tabell2[[#This Row],[Weight (kg)]]</f>
        <v>0.14573520000000001</v>
      </c>
      <c r="O2914" s="22">
        <f>'EPD information'!$R$16*Tabell2[[#This Row],[Weight (kg)]]</f>
        <v>2.3635260000000002E-4</v>
      </c>
      <c r="P2914" s="22">
        <f>'EPD information'!$S$16*Tabell2[[#This Row],[Weight (kg)]]</f>
        <v>-1.130382</v>
      </c>
      <c r="Q2914" s="35">
        <f>'Product specific GWP'!$T$16*Tabell2[[#This Row],[Weight (kg)]]</f>
        <v>4.0824540000000006E-2</v>
      </c>
      <c r="R2914" s="35" t="s">
        <v>48</v>
      </c>
      <c r="S2914" s="35">
        <f>'EPD information'!$V$16*Tabell2[[#This Row],[Weight (kg)]]</f>
        <v>6.5861100000000001E-3</v>
      </c>
      <c r="T2914" s="35" t="str">
        <f>'EPD information'!$W$16</f>
        <v>ND</v>
      </c>
      <c r="U2914" s="35">
        <f>'EPD information'!$X$16*Tabell2[[#This Row],[Weight (kg)]]</f>
        <v>4.3907400000000006E-3</v>
      </c>
      <c r="V2914" s="35">
        <f>'EPD information'!$Y$16*Tabell2[[#This Row],[Weight (kg)]]</f>
        <v>0.14573520000000001</v>
      </c>
      <c r="W2914" s="35">
        <f>'EPD information'!$Z$16*Tabell2[[#This Row],[Weight (kg)]]</f>
        <v>2.3635260000000002E-4</v>
      </c>
      <c r="X2914" s="35">
        <f>'EPD information'!$AA$16*Tabell2[[#This Row],[Weight (kg)]]</f>
        <v>-1.130382</v>
      </c>
      <c r="Y2914" s="18">
        <f>'EPD information'!$AB$16*Tabell2[[#This Row],[Weight (kg)]]</f>
        <v>3.1389119999999999</v>
      </c>
      <c r="Z2914" s="18">
        <f>'EPD information'!$AC$16*Tabell2[[#This Row],[Weight (kg)]]</f>
        <v>5.5024380000000005E-2</v>
      </c>
      <c r="AA2914" s="18">
        <f>'EPD information'!$AD$16*Tabell2[[#This Row],[Weight (kg)]]</f>
        <v>6.8850539999999998E-3</v>
      </c>
      <c r="AB2914" s="18" t="s">
        <v>48</v>
      </c>
      <c r="AC2914" s="18">
        <f>'EPD information'!$AF$16*Tabell2[[#This Row],[Weight (kg)]]</f>
        <v>4.3440299999999996E-3</v>
      </c>
      <c r="AD2914" s="18">
        <f>'EPD information'!$AG$16*Tabell2[[#This Row],[Weight (kg)]]</f>
        <v>0.14480100000000001</v>
      </c>
      <c r="AE2914" s="18">
        <f>'EPD information'!$AH$16*Tabell2[[#This Row],[Weight (kg)]]</f>
        <v>2.3168160000000001E-4</v>
      </c>
      <c r="AF2914" s="21">
        <f>'EPD information'!$AI$16*Tabell2[[#This Row],[Weight (kg)]]</f>
        <v>-1.07433</v>
      </c>
    </row>
    <row r="2915" spans="1:32" x14ac:dyDescent="0.2">
      <c r="A2915" s="36" t="s">
        <v>271</v>
      </c>
      <c r="B2915" s="37" t="s">
        <v>272</v>
      </c>
      <c r="C2915" s="38">
        <v>277181</v>
      </c>
      <c r="D2915" s="39">
        <v>7319662771818</v>
      </c>
      <c r="E2915" s="37" t="s">
        <v>46</v>
      </c>
      <c r="F2915" s="40">
        <v>300</v>
      </c>
      <c r="G2915" s="37">
        <v>250</v>
      </c>
      <c r="H2915" s="41">
        <v>1.35</v>
      </c>
      <c r="I2915" s="35">
        <f>'EPD information'!$L$16*Tabell2[[#This Row],[Weight (kg)]]</f>
        <v>4.6035000000000004</v>
      </c>
      <c r="J2915" s="22">
        <f>'EPD information'!$M$16*Tabell2[[#This Row],[Weight (kg)]]</f>
        <v>8.0190000000000011E-2</v>
      </c>
      <c r="K2915" s="22">
        <f>'EPD information'!$N$16*Tabell2[[#This Row],[Weight (kg)]]</f>
        <v>9.5174999999999999E-3</v>
      </c>
      <c r="L2915" s="22">
        <f>'EPD information'!$O$16*Tabell2[[#This Row],[Weight (kg)]]</f>
        <v>0</v>
      </c>
      <c r="M2915" s="22">
        <f>'EPD information'!$P$16*Tabell2[[#This Row],[Weight (kg)]]</f>
        <v>6.3450000000000008E-3</v>
      </c>
      <c r="N2915" s="22">
        <f>'EPD information'!$Q$16*Tabell2[[#This Row],[Weight (kg)]]</f>
        <v>0.21060000000000001</v>
      </c>
      <c r="O2915" s="22">
        <f>'EPD information'!$R$16*Tabell2[[#This Row],[Weight (kg)]]</f>
        <v>3.4155000000000003E-4</v>
      </c>
      <c r="P2915" s="22">
        <f>'EPD information'!$S$16*Tabell2[[#This Row],[Weight (kg)]]</f>
        <v>-1.6335</v>
      </c>
      <c r="Q2915" s="35">
        <f>'Product specific GWP'!$T$16*Tabell2[[#This Row],[Weight (kg)]]</f>
        <v>5.8995000000000006E-2</v>
      </c>
      <c r="R2915" s="35" t="s">
        <v>48</v>
      </c>
      <c r="S2915" s="35">
        <f>'EPD information'!$V$16*Tabell2[[#This Row],[Weight (kg)]]</f>
        <v>9.5174999999999999E-3</v>
      </c>
      <c r="T2915" s="35" t="str">
        <f>'EPD information'!$W$16</f>
        <v>ND</v>
      </c>
      <c r="U2915" s="35">
        <f>'EPD information'!$X$16*Tabell2[[#This Row],[Weight (kg)]]</f>
        <v>6.3450000000000008E-3</v>
      </c>
      <c r="V2915" s="35">
        <f>'EPD information'!$Y$16*Tabell2[[#This Row],[Weight (kg)]]</f>
        <v>0.21060000000000001</v>
      </c>
      <c r="W2915" s="35">
        <f>'EPD information'!$Z$16*Tabell2[[#This Row],[Weight (kg)]]</f>
        <v>3.4155000000000003E-4</v>
      </c>
      <c r="X2915" s="35">
        <f>'EPD information'!$AA$16*Tabell2[[#This Row],[Weight (kg)]]</f>
        <v>-1.6335</v>
      </c>
      <c r="Y2915" s="18">
        <f>'EPD information'!$AB$16*Tabell2[[#This Row],[Weight (kg)]]</f>
        <v>4.5360000000000005</v>
      </c>
      <c r="Z2915" s="18">
        <f>'EPD information'!$AC$16*Tabell2[[#This Row],[Weight (kg)]]</f>
        <v>7.9515000000000002E-2</v>
      </c>
      <c r="AA2915" s="18">
        <f>'EPD information'!$AD$16*Tabell2[[#This Row],[Weight (kg)]]</f>
        <v>9.9495E-3</v>
      </c>
      <c r="AB2915" s="18" t="s">
        <v>48</v>
      </c>
      <c r="AC2915" s="18">
        <f>'EPD information'!$AF$16*Tabell2[[#This Row],[Weight (kg)]]</f>
        <v>6.2775000000000001E-3</v>
      </c>
      <c r="AD2915" s="18">
        <f>'EPD information'!$AG$16*Tabell2[[#This Row],[Weight (kg)]]</f>
        <v>0.20925000000000002</v>
      </c>
      <c r="AE2915" s="18">
        <f>'EPD information'!$AH$16*Tabell2[[#This Row],[Weight (kg)]]</f>
        <v>3.3480000000000006E-4</v>
      </c>
      <c r="AF2915" s="21">
        <f>'EPD information'!$AI$16*Tabell2[[#This Row],[Weight (kg)]]</f>
        <v>-1.5525</v>
      </c>
    </row>
    <row r="2916" spans="1:32" x14ac:dyDescent="0.2">
      <c r="A2916" s="36" t="s">
        <v>271</v>
      </c>
      <c r="B2916" s="37" t="s">
        <v>272</v>
      </c>
      <c r="C2916" s="38">
        <v>887279</v>
      </c>
      <c r="D2916" s="39">
        <v>7319668872793</v>
      </c>
      <c r="E2916" s="37" t="s">
        <v>46</v>
      </c>
      <c r="F2916" s="40">
        <v>300</v>
      </c>
      <c r="G2916" s="37">
        <v>280</v>
      </c>
      <c r="H2916" s="41">
        <v>1.4268000000000001</v>
      </c>
      <c r="I2916" s="35">
        <f>'EPD information'!$L$16*Tabell2[[#This Row],[Weight (kg)]]</f>
        <v>4.8653880000000003</v>
      </c>
      <c r="J2916" s="22">
        <f>'EPD information'!$M$16*Tabell2[[#This Row],[Weight (kg)]]</f>
        <v>8.4751920000000008E-2</v>
      </c>
      <c r="K2916" s="22">
        <f>'EPD information'!$N$16*Tabell2[[#This Row],[Weight (kg)]]</f>
        <v>1.0058940000000001E-2</v>
      </c>
      <c r="L2916" s="22">
        <f>'EPD information'!$O$16*Tabell2[[#This Row],[Weight (kg)]]</f>
        <v>0</v>
      </c>
      <c r="M2916" s="22">
        <f>'EPD information'!$P$16*Tabell2[[#This Row],[Weight (kg)]]</f>
        <v>6.7059600000000004E-3</v>
      </c>
      <c r="N2916" s="22">
        <f>'EPD information'!$Q$16*Tabell2[[#This Row],[Weight (kg)]]</f>
        <v>0.22258080000000002</v>
      </c>
      <c r="O2916" s="22">
        <f>'EPD information'!$R$16*Tabell2[[#This Row],[Weight (kg)]]</f>
        <v>3.6098040000000003E-4</v>
      </c>
      <c r="P2916" s="22">
        <f>'EPD information'!$S$16*Tabell2[[#This Row],[Weight (kg)]]</f>
        <v>-1.7264280000000001</v>
      </c>
      <c r="Q2916" s="35">
        <f>'Product specific GWP'!$T$16*Tabell2[[#This Row],[Weight (kg)]]</f>
        <v>6.235116000000001E-2</v>
      </c>
      <c r="R2916" s="35" t="s">
        <v>48</v>
      </c>
      <c r="S2916" s="35">
        <f>'EPD information'!$V$16*Tabell2[[#This Row],[Weight (kg)]]</f>
        <v>1.0058940000000001E-2</v>
      </c>
      <c r="T2916" s="35" t="str">
        <f>'EPD information'!$W$16</f>
        <v>ND</v>
      </c>
      <c r="U2916" s="35">
        <f>'EPD information'!$X$16*Tabell2[[#This Row],[Weight (kg)]]</f>
        <v>6.7059600000000004E-3</v>
      </c>
      <c r="V2916" s="35">
        <f>'EPD information'!$Y$16*Tabell2[[#This Row],[Weight (kg)]]</f>
        <v>0.22258080000000002</v>
      </c>
      <c r="W2916" s="35">
        <f>'EPD information'!$Z$16*Tabell2[[#This Row],[Weight (kg)]]</f>
        <v>3.6098040000000003E-4</v>
      </c>
      <c r="X2916" s="35">
        <f>'EPD information'!$AA$16*Tabell2[[#This Row],[Weight (kg)]]</f>
        <v>-1.7264280000000001</v>
      </c>
      <c r="Y2916" s="18">
        <f>'EPD information'!$AB$16*Tabell2[[#This Row],[Weight (kg)]]</f>
        <v>4.7940480000000001</v>
      </c>
      <c r="Z2916" s="18">
        <f>'EPD information'!$AC$16*Tabell2[[#This Row],[Weight (kg)]]</f>
        <v>8.4038520000000005E-2</v>
      </c>
      <c r="AA2916" s="18">
        <f>'EPD information'!$AD$16*Tabell2[[#This Row],[Weight (kg)]]</f>
        <v>1.0515516000000001E-2</v>
      </c>
      <c r="AB2916" s="18" t="s">
        <v>48</v>
      </c>
      <c r="AC2916" s="18">
        <f>'EPD information'!$AF$16*Tabell2[[#This Row],[Weight (kg)]]</f>
        <v>6.6346199999999999E-3</v>
      </c>
      <c r="AD2916" s="18">
        <f>'EPD information'!$AG$16*Tabell2[[#This Row],[Weight (kg)]]</f>
        <v>0.22115400000000002</v>
      </c>
      <c r="AE2916" s="18">
        <f>'EPD information'!$AH$16*Tabell2[[#This Row],[Weight (kg)]]</f>
        <v>3.5384640000000003E-4</v>
      </c>
      <c r="AF2916" s="21">
        <f>'EPD information'!$AI$16*Tabell2[[#This Row],[Weight (kg)]]</f>
        <v>-1.6408199999999999</v>
      </c>
    </row>
    <row r="2917" spans="1:32" x14ac:dyDescent="0.2">
      <c r="A2917" s="36" t="s">
        <v>271</v>
      </c>
      <c r="B2917" s="37" t="s">
        <v>272</v>
      </c>
      <c r="C2917" s="38">
        <v>856270</v>
      </c>
      <c r="D2917" s="39">
        <v>7319668562700</v>
      </c>
      <c r="E2917" s="37" t="s">
        <v>46</v>
      </c>
      <c r="F2917" s="40">
        <v>300</v>
      </c>
      <c r="G2917" s="37">
        <v>300</v>
      </c>
      <c r="H2917" s="41">
        <v>1.5041</v>
      </c>
      <c r="I2917" s="35">
        <f>'EPD information'!$L$16*Tabell2[[#This Row],[Weight (kg)]]</f>
        <v>5.1289810000000005</v>
      </c>
      <c r="J2917" s="22">
        <f>'EPD information'!$M$16*Tabell2[[#This Row],[Weight (kg)]]</f>
        <v>8.9343539999999999E-2</v>
      </c>
      <c r="K2917" s="22">
        <f>'EPD information'!$N$16*Tabell2[[#This Row],[Weight (kg)]]</f>
        <v>1.0603905E-2</v>
      </c>
      <c r="L2917" s="22">
        <f>'EPD information'!$O$16*Tabell2[[#This Row],[Weight (kg)]]</f>
        <v>0</v>
      </c>
      <c r="M2917" s="22">
        <f>'EPD information'!$P$16*Tabell2[[#This Row],[Weight (kg)]]</f>
        <v>7.0692699999999999E-3</v>
      </c>
      <c r="N2917" s="22">
        <f>'EPD information'!$Q$16*Tabell2[[#This Row],[Weight (kg)]]</f>
        <v>0.2346396</v>
      </c>
      <c r="O2917" s="22">
        <f>'EPD information'!$R$16*Tabell2[[#This Row],[Weight (kg)]]</f>
        <v>3.8053730000000001E-4</v>
      </c>
      <c r="P2917" s="22">
        <f>'EPD information'!$S$16*Tabell2[[#This Row],[Weight (kg)]]</f>
        <v>-1.8199609999999999</v>
      </c>
      <c r="Q2917" s="35">
        <f>'Product specific GWP'!$T$16*Tabell2[[#This Row],[Weight (kg)]]</f>
        <v>6.5729170000000003E-2</v>
      </c>
      <c r="R2917" s="35" t="s">
        <v>48</v>
      </c>
      <c r="S2917" s="35">
        <f>'EPD information'!$V$16*Tabell2[[#This Row],[Weight (kg)]]</f>
        <v>1.0603905E-2</v>
      </c>
      <c r="T2917" s="35" t="str">
        <f>'EPD information'!$W$16</f>
        <v>ND</v>
      </c>
      <c r="U2917" s="35">
        <f>'EPD information'!$X$16*Tabell2[[#This Row],[Weight (kg)]]</f>
        <v>7.0692699999999999E-3</v>
      </c>
      <c r="V2917" s="35">
        <f>'EPD information'!$Y$16*Tabell2[[#This Row],[Weight (kg)]]</f>
        <v>0.2346396</v>
      </c>
      <c r="W2917" s="35">
        <f>'EPD information'!$Z$16*Tabell2[[#This Row],[Weight (kg)]]</f>
        <v>3.8053730000000001E-4</v>
      </c>
      <c r="X2917" s="35">
        <f>'EPD information'!$AA$16*Tabell2[[#This Row],[Weight (kg)]]</f>
        <v>-1.8199609999999999</v>
      </c>
      <c r="Y2917" s="18">
        <f>'EPD information'!$AB$16*Tabell2[[#This Row],[Weight (kg)]]</f>
        <v>5.053776</v>
      </c>
      <c r="Z2917" s="18">
        <f>'EPD information'!$AC$16*Tabell2[[#This Row],[Weight (kg)]]</f>
        <v>8.8591489999999995E-2</v>
      </c>
      <c r="AA2917" s="18">
        <f>'EPD information'!$AD$16*Tabell2[[#This Row],[Weight (kg)]]</f>
        <v>1.1085217E-2</v>
      </c>
      <c r="AB2917" s="18" t="s">
        <v>48</v>
      </c>
      <c r="AC2917" s="18">
        <f>'EPD information'!$AF$16*Tabell2[[#This Row],[Weight (kg)]]</f>
        <v>6.994064999999999E-3</v>
      </c>
      <c r="AD2917" s="18">
        <f>'EPD information'!$AG$16*Tabell2[[#This Row],[Weight (kg)]]</f>
        <v>0.2331355</v>
      </c>
      <c r="AE2917" s="18">
        <f>'EPD information'!$AH$16*Tabell2[[#This Row],[Weight (kg)]]</f>
        <v>3.730168E-4</v>
      </c>
      <c r="AF2917" s="21">
        <f>'EPD information'!$AI$16*Tabell2[[#This Row],[Weight (kg)]]</f>
        <v>-1.7297149999999999</v>
      </c>
    </row>
    <row r="2918" spans="1:32" x14ac:dyDescent="0.2">
      <c r="A2918" s="36" t="s">
        <v>271</v>
      </c>
      <c r="B2918" s="37" t="s">
        <v>272</v>
      </c>
      <c r="C2918" s="38">
        <v>855504</v>
      </c>
      <c r="D2918" s="39">
        <v>7319668555047</v>
      </c>
      <c r="E2918" s="37" t="s">
        <v>46</v>
      </c>
      <c r="F2918" s="40">
        <v>315</v>
      </c>
      <c r="G2918" s="37">
        <v>200</v>
      </c>
      <c r="H2918" s="41">
        <v>0.68310000000000004</v>
      </c>
      <c r="I2918" s="35">
        <f>'EPD information'!$L$16*Tabell2[[#This Row],[Weight (kg)]]</f>
        <v>2.3293710000000001</v>
      </c>
      <c r="J2918" s="22">
        <f>'EPD information'!$M$16*Tabell2[[#This Row],[Weight (kg)]]</f>
        <v>4.0576140000000004E-2</v>
      </c>
      <c r="K2918" s="22">
        <f>'EPD information'!$N$16*Tabell2[[#This Row],[Weight (kg)]]</f>
        <v>4.815855E-3</v>
      </c>
      <c r="L2918" s="22">
        <f>'EPD information'!$O$16*Tabell2[[#This Row],[Weight (kg)]]</f>
        <v>0</v>
      </c>
      <c r="M2918" s="22">
        <f>'EPD information'!$P$16*Tabell2[[#This Row],[Weight (kg)]]</f>
        <v>3.2105700000000003E-3</v>
      </c>
      <c r="N2918" s="22">
        <f>'EPD information'!$Q$16*Tabell2[[#This Row],[Weight (kg)]]</f>
        <v>0.10656360000000001</v>
      </c>
      <c r="O2918" s="22">
        <f>'EPD information'!$R$16*Tabell2[[#This Row],[Weight (kg)]]</f>
        <v>1.7282430000000002E-4</v>
      </c>
      <c r="P2918" s="22">
        <f>'EPD information'!$S$16*Tabell2[[#This Row],[Weight (kg)]]</f>
        <v>-0.82655100000000004</v>
      </c>
      <c r="Q2918" s="35">
        <f>'Product specific GWP'!$T$16*Tabell2[[#This Row],[Weight (kg)]]</f>
        <v>2.9851470000000005E-2</v>
      </c>
      <c r="R2918" s="35" t="s">
        <v>48</v>
      </c>
      <c r="S2918" s="35">
        <f>'EPD information'!$V$16*Tabell2[[#This Row],[Weight (kg)]]</f>
        <v>4.815855E-3</v>
      </c>
      <c r="T2918" s="35" t="str">
        <f>'EPD information'!$W$16</f>
        <v>ND</v>
      </c>
      <c r="U2918" s="35">
        <f>'EPD information'!$X$16*Tabell2[[#This Row],[Weight (kg)]]</f>
        <v>3.2105700000000003E-3</v>
      </c>
      <c r="V2918" s="35">
        <f>'EPD information'!$Y$16*Tabell2[[#This Row],[Weight (kg)]]</f>
        <v>0.10656360000000001</v>
      </c>
      <c r="W2918" s="35">
        <f>'EPD information'!$Z$16*Tabell2[[#This Row],[Weight (kg)]]</f>
        <v>1.7282430000000002E-4</v>
      </c>
      <c r="X2918" s="35">
        <f>'EPD information'!$AA$16*Tabell2[[#This Row],[Weight (kg)]]</f>
        <v>-0.82655100000000004</v>
      </c>
      <c r="Y2918" s="18">
        <f>'EPD information'!$AB$16*Tabell2[[#This Row],[Weight (kg)]]</f>
        <v>2.2952159999999999</v>
      </c>
      <c r="Z2918" s="18">
        <f>'EPD information'!$AC$16*Tabell2[[#This Row],[Weight (kg)]]</f>
        <v>4.0234590000000001E-2</v>
      </c>
      <c r="AA2918" s="18">
        <f>'EPD information'!$AD$16*Tabell2[[#This Row],[Weight (kg)]]</f>
        <v>5.0344470000000001E-3</v>
      </c>
      <c r="AB2918" s="18" t="s">
        <v>48</v>
      </c>
      <c r="AC2918" s="18">
        <f>'EPD information'!$AF$16*Tabell2[[#This Row],[Weight (kg)]]</f>
        <v>3.1764150000000001E-3</v>
      </c>
      <c r="AD2918" s="18">
        <f>'EPD information'!$AG$16*Tabell2[[#This Row],[Weight (kg)]]</f>
        <v>0.1058805</v>
      </c>
      <c r="AE2918" s="18">
        <f>'EPD information'!$AH$16*Tabell2[[#This Row],[Weight (kg)]]</f>
        <v>1.6940880000000002E-4</v>
      </c>
      <c r="AF2918" s="21">
        <f>'EPD information'!$AI$16*Tabell2[[#This Row],[Weight (kg)]]</f>
        <v>-0.78556499999999996</v>
      </c>
    </row>
    <row r="2919" spans="1:32" x14ac:dyDescent="0.2">
      <c r="A2919" s="36" t="s">
        <v>271</v>
      </c>
      <c r="B2919" s="37" t="s">
        <v>272</v>
      </c>
      <c r="C2919" s="38">
        <v>855200</v>
      </c>
      <c r="D2919" s="39">
        <v>7319668552008</v>
      </c>
      <c r="E2919" s="37" t="s">
        <v>46</v>
      </c>
      <c r="F2919" s="40">
        <v>315</v>
      </c>
      <c r="G2919" s="37">
        <v>160</v>
      </c>
      <c r="H2919" s="41">
        <v>0.39</v>
      </c>
      <c r="I2919" s="35">
        <f>'EPD information'!$L$16*Tabell2[[#This Row],[Weight (kg)]]</f>
        <v>1.3299000000000001</v>
      </c>
      <c r="J2919" s="22">
        <f>'EPD information'!$M$16*Tabell2[[#This Row],[Weight (kg)]]</f>
        <v>2.3166000000000003E-2</v>
      </c>
      <c r="K2919" s="22">
        <f>'EPD information'!$N$16*Tabell2[[#This Row],[Weight (kg)]]</f>
        <v>2.7495000000000002E-3</v>
      </c>
      <c r="L2919" s="22">
        <f>'EPD information'!$O$16*Tabell2[[#This Row],[Weight (kg)]]</f>
        <v>0</v>
      </c>
      <c r="M2919" s="22">
        <f>'EPD information'!$P$16*Tabell2[[#This Row],[Weight (kg)]]</f>
        <v>1.8330000000000002E-3</v>
      </c>
      <c r="N2919" s="22">
        <f>'EPD information'!$Q$16*Tabell2[[#This Row],[Weight (kg)]]</f>
        <v>6.0840000000000005E-2</v>
      </c>
      <c r="O2919" s="22">
        <f>'EPD information'!$R$16*Tabell2[[#This Row],[Weight (kg)]]</f>
        <v>9.8670000000000016E-5</v>
      </c>
      <c r="P2919" s="22">
        <f>'EPD information'!$S$16*Tabell2[[#This Row],[Weight (kg)]]</f>
        <v>-0.47189999999999999</v>
      </c>
      <c r="Q2919" s="35">
        <f>'Product specific GWP'!$T$16*Tabell2[[#This Row],[Weight (kg)]]</f>
        <v>1.7043000000000003E-2</v>
      </c>
      <c r="R2919" s="35" t="s">
        <v>48</v>
      </c>
      <c r="S2919" s="35">
        <f>'EPD information'!$V$16*Tabell2[[#This Row],[Weight (kg)]]</f>
        <v>2.7495000000000002E-3</v>
      </c>
      <c r="T2919" s="35" t="str">
        <f>'EPD information'!$W$16</f>
        <v>ND</v>
      </c>
      <c r="U2919" s="35">
        <f>'EPD information'!$X$16*Tabell2[[#This Row],[Weight (kg)]]</f>
        <v>1.8330000000000002E-3</v>
      </c>
      <c r="V2919" s="35">
        <f>'EPD information'!$Y$16*Tabell2[[#This Row],[Weight (kg)]]</f>
        <v>6.0840000000000005E-2</v>
      </c>
      <c r="W2919" s="35">
        <f>'EPD information'!$Z$16*Tabell2[[#This Row],[Weight (kg)]]</f>
        <v>9.8670000000000016E-5</v>
      </c>
      <c r="X2919" s="35">
        <f>'EPD information'!$AA$16*Tabell2[[#This Row],[Weight (kg)]]</f>
        <v>-0.47189999999999999</v>
      </c>
      <c r="Y2919" s="18">
        <f>'EPD information'!$AB$16*Tabell2[[#This Row],[Weight (kg)]]</f>
        <v>1.3104</v>
      </c>
      <c r="Z2919" s="18">
        <f>'EPD information'!$AC$16*Tabell2[[#This Row],[Weight (kg)]]</f>
        <v>2.2971000000000002E-2</v>
      </c>
      <c r="AA2919" s="18">
        <f>'EPD information'!$AD$16*Tabell2[[#This Row],[Weight (kg)]]</f>
        <v>2.8743000000000002E-3</v>
      </c>
      <c r="AB2919" s="18" t="s">
        <v>48</v>
      </c>
      <c r="AC2919" s="18">
        <f>'EPD information'!$AF$16*Tabell2[[#This Row],[Weight (kg)]]</f>
        <v>1.8135E-3</v>
      </c>
      <c r="AD2919" s="18">
        <f>'EPD information'!$AG$16*Tabell2[[#This Row],[Weight (kg)]]</f>
        <v>6.0450000000000004E-2</v>
      </c>
      <c r="AE2919" s="18">
        <f>'EPD information'!$AH$16*Tabell2[[#This Row],[Weight (kg)]]</f>
        <v>9.6720000000000009E-5</v>
      </c>
      <c r="AF2919" s="21">
        <f>'EPD information'!$AI$16*Tabell2[[#This Row],[Weight (kg)]]</f>
        <v>-0.44849999999999995</v>
      </c>
    </row>
    <row r="2920" spans="1:32" x14ac:dyDescent="0.2">
      <c r="A2920" s="36" t="s">
        <v>271</v>
      </c>
      <c r="B2920" s="37" t="s">
        <v>272</v>
      </c>
      <c r="C2920" s="38">
        <v>884471</v>
      </c>
      <c r="D2920" s="39">
        <v>7319668844714</v>
      </c>
      <c r="E2920" s="37" t="s">
        <v>46</v>
      </c>
      <c r="F2920" s="40">
        <v>315</v>
      </c>
      <c r="G2920" s="37">
        <v>250</v>
      </c>
      <c r="H2920" s="41">
        <v>1.1244000000000001</v>
      </c>
      <c r="I2920" s="35">
        <f>'EPD information'!$L$16*Tabell2[[#This Row],[Weight (kg)]]</f>
        <v>3.8342040000000002</v>
      </c>
      <c r="J2920" s="22">
        <f>'EPD information'!$M$16*Tabell2[[#This Row],[Weight (kg)]]</f>
        <v>6.6789360000000006E-2</v>
      </c>
      <c r="K2920" s="22">
        <f>'EPD information'!$N$16*Tabell2[[#This Row],[Weight (kg)]]</f>
        <v>7.9270199999999999E-3</v>
      </c>
      <c r="L2920" s="22">
        <f>'EPD information'!$O$16*Tabell2[[#This Row],[Weight (kg)]]</f>
        <v>0</v>
      </c>
      <c r="M2920" s="22">
        <f>'EPD information'!$P$16*Tabell2[[#This Row],[Weight (kg)]]</f>
        <v>5.2846800000000008E-3</v>
      </c>
      <c r="N2920" s="22">
        <f>'EPD information'!$Q$16*Tabell2[[#This Row],[Weight (kg)]]</f>
        <v>0.17540640000000002</v>
      </c>
      <c r="O2920" s="22">
        <f>'EPD information'!$R$16*Tabell2[[#This Row],[Weight (kg)]]</f>
        <v>2.8447320000000005E-4</v>
      </c>
      <c r="P2920" s="22">
        <f>'EPD information'!$S$16*Tabell2[[#This Row],[Weight (kg)]]</f>
        <v>-1.3605240000000001</v>
      </c>
      <c r="Q2920" s="35">
        <f>'Product specific GWP'!$T$16*Tabell2[[#This Row],[Weight (kg)]]</f>
        <v>4.9136280000000004E-2</v>
      </c>
      <c r="R2920" s="35" t="s">
        <v>48</v>
      </c>
      <c r="S2920" s="35">
        <f>'EPD information'!$V$16*Tabell2[[#This Row],[Weight (kg)]]</f>
        <v>7.9270199999999999E-3</v>
      </c>
      <c r="T2920" s="35" t="str">
        <f>'EPD information'!$W$16</f>
        <v>ND</v>
      </c>
      <c r="U2920" s="35">
        <f>'EPD information'!$X$16*Tabell2[[#This Row],[Weight (kg)]]</f>
        <v>5.2846800000000008E-3</v>
      </c>
      <c r="V2920" s="35">
        <f>'EPD information'!$Y$16*Tabell2[[#This Row],[Weight (kg)]]</f>
        <v>0.17540640000000002</v>
      </c>
      <c r="W2920" s="35">
        <f>'EPD information'!$Z$16*Tabell2[[#This Row],[Weight (kg)]]</f>
        <v>2.8447320000000005E-4</v>
      </c>
      <c r="X2920" s="35">
        <f>'EPD information'!$AA$16*Tabell2[[#This Row],[Weight (kg)]]</f>
        <v>-1.3605240000000001</v>
      </c>
      <c r="Y2920" s="18">
        <f>'EPD information'!$AB$16*Tabell2[[#This Row],[Weight (kg)]]</f>
        <v>3.777984</v>
      </c>
      <c r="Z2920" s="18">
        <f>'EPD information'!$AC$16*Tabell2[[#This Row],[Weight (kg)]]</f>
        <v>6.6227160000000007E-2</v>
      </c>
      <c r="AA2920" s="18">
        <f>'EPD information'!$AD$16*Tabell2[[#This Row],[Weight (kg)]]</f>
        <v>8.2868279999999996E-3</v>
      </c>
      <c r="AB2920" s="18" t="s">
        <v>48</v>
      </c>
      <c r="AC2920" s="18">
        <f>'EPD information'!$AF$16*Tabell2[[#This Row],[Weight (kg)]]</f>
        <v>5.2284599999999999E-3</v>
      </c>
      <c r="AD2920" s="18">
        <f>'EPD information'!$AG$16*Tabell2[[#This Row],[Weight (kg)]]</f>
        <v>0.17428200000000002</v>
      </c>
      <c r="AE2920" s="18">
        <f>'EPD information'!$AH$16*Tabell2[[#This Row],[Weight (kg)]]</f>
        <v>2.788512E-4</v>
      </c>
      <c r="AF2920" s="21">
        <f>'EPD information'!$AI$16*Tabell2[[#This Row],[Weight (kg)]]</f>
        <v>-1.2930599999999999</v>
      </c>
    </row>
    <row r="2921" spans="1:32" x14ac:dyDescent="0.2">
      <c r="A2921" s="36" t="s">
        <v>271</v>
      </c>
      <c r="B2921" s="37" t="s">
        <v>272</v>
      </c>
      <c r="C2921" s="38">
        <v>884472</v>
      </c>
      <c r="D2921" s="39">
        <v>7319668844721</v>
      </c>
      <c r="E2921" s="37" t="s">
        <v>46</v>
      </c>
      <c r="F2921" s="40">
        <v>315</v>
      </c>
      <c r="G2921" s="37">
        <v>224</v>
      </c>
      <c r="H2921" s="41">
        <v>0.93420000000000003</v>
      </c>
      <c r="I2921" s="35">
        <f>'EPD information'!$L$16*Tabell2[[#This Row],[Weight (kg)]]</f>
        <v>3.1856220000000004</v>
      </c>
      <c r="J2921" s="22">
        <f>'EPD information'!$M$16*Tabell2[[#This Row],[Weight (kg)]]</f>
        <v>5.5491480000000003E-2</v>
      </c>
      <c r="K2921" s="22">
        <f>'EPD information'!$N$16*Tabell2[[#This Row],[Weight (kg)]]</f>
        <v>6.5861100000000001E-3</v>
      </c>
      <c r="L2921" s="22">
        <f>'EPD information'!$O$16*Tabell2[[#This Row],[Weight (kg)]]</f>
        <v>0</v>
      </c>
      <c r="M2921" s="22">
        <f>'EPD information'!$P$16*Tabell2[[#This Row],[Weight (kg)]]</f>
        <v>4.3907400000000006E-3</v>
      </c>
      <c r="N2921" s="22">
        <f>'EPD information'!$Q$16*Tabell2[[#This Row],[Weight (kg)]]</f>
        <v>0.14573520000000001</v>
      </c>
      <c r="O2921" s="22">
        <f>'EPD information'!$R$16*Tabell2[[#This Row],[Weight (kg)]]</f>
        <v>2.3635260000000002E-4</v>
      </c>
      <c r="P2921" s="22">
        <f>'EPD information'!$S$16*Tabell2[[#This Row],[Weight (kg)]]</f>
        <v>-1.130382</v>
      </c>
      <c r="Q2921" s="35">
        <f>'Product specific GWP'!$T$16*Tabell2[[#This Row],[Weight (kg)]]</f>
        <v>4.0824540000000006E-2</v>
      </c>
      <c r="R2921" s="35" t="s">
        <v>48</v>
      </c>
      <c r="S2921" s="35">
        <f>'EPD information'!$V$16*Tabell2[[#This Row],[Weight (kg)]]</f>
        <v>6.5861100000000001E-3</v>
      </c>
      <c r="T2921" s="35" t="str">
        <f>'EPD information'!$W$16</f>
        <v>ND</v>
      </c>
      <c r="U2921" s="35">
        <f>'EPD information'!$X$16*Tabell2[[#This Row],[Weight (kg)]]</f>
        <v>4.3907400000000006E-3</v>
      </c>
      <c r="V2921" s="35">
        <f>'EPD information'!$Y$16*Tabell2[[#This Row],[Weight (kg)]]</f>
        <v>0.14573520000000001</v>
      </c>
      <c r="W2921" s="35">
        <f>'EPD information'!$Z$16*Tabell2[[#This Row],[Weight (kg)]]</f>
        <v>2.3635260000000002E-4</v>
      </c>
      <c r="X2921" s="35">
        <f>'EPD information'!$AA$16*Tabell2[[#This Row],[Weight (kg)]]</f>
        <v>-1.130382</v>
      </c>
      <c r="Y2921" s="18">
        <f>'EPD information'!$AB$16*Tabell2[[#This Row],[Weight (kg)]]</f>
        <v>3.1389119999999999</v>
      </c>
      <c r="Z2921" s="18">
        <f>'EPD information'!$AC$16*Tabell2[[#This Row],[Weight (kg)]]</f>
        <v>5.5024380000000005E-2</v>
      </c>
      <c r="AA2921" s="18">
        <f>'EPD information'!$AD$16*Tabell2[[#This Row],[Weight (kg)]]</f>
        <v>6.8850539999999998E-3</v>
      </c>
      <c r="AB2921" s="18" t="s">
        <v>48</v>
      </c>
      <c r="AC2921" s="18">
        <f>'EPD information'!$AF$16*Tabell2[[#This Row],[Weight (kg)]]</f>
        <v>4.3440299999999996E-3</v>
      </c>
      <c r="AD2921" s="18">
        <f>'EPD information'!$AG$16*Tabell2[[#This Row],[Weight (kg)]]</f>
        <v>0.14480100000000001</v>
      </c>
      <c r="AE2921" s="18">
        <f>'EPD information'!$AH$16*Tabell2[[#This Row],[Weight (kg)]]</f>
        <v>2.3168160000000001E-4</v>
      </c>
      <c r="AF2921" s="21">
        <f>'EPD information'!$AI$16*Tabell2[[#This Row],[Weight (kg)]]</f>
        <v>-1.07433</v>
      </c>
    </row>
    <row r="2922" spans="1:32" x14ac:dyDescent="0.2">
      <c r="A2922" s="36" t="s">
        <v>271</v>
      </c>
      <c r="B2922" s="37" t="s">
        <v>272</v>
      </c>
      <c r="C2922" s="38">
        <v>884477</v>
      </c>
      <c r="D2922" s="39">
        <v>7319668844776</v>
      </c>
      <c r="E2922" s="37" t="s">
        <v>46</v>
      </c>
      <c r="F2922" s="40">
        <v>315</v>
      </c>
      <c r="G2922" s="37">
        <v>80</v>
      </c>
      <c r="H2922" s="41">
        <v>0.17280000000000001</v>
      </c>
      <c r="I2922" s="35">
        <f>'EPD information'!$L$16*Tabell2[[#This Row],[Weight (kg)]]</f>
        <v>0.58924800000000011</v>
      </c>
      <c r="J2922" s="22">
        <f>'EPD information'!$M$16*Tabell2[[#This Row],[Weight (kg)]]</f>
        <v>1.026432E-2</v>
      </c>
      <c r="K2922" s="22">
        <f>'EPD information'!$N$16*Tabell2[[#This Row],[Weight (kg)]]</f>
        <v>1.21824E-3</v>
      </c>
      <c r="L2922" s="22">
        <f>'EPD information'!$O$16*Tabell2[[#This Row],[Weight (kg)]]</f>
        <v>0</v>
      </c>
      <c r="M2922" s="22">
        <f>'EPD information'!$P$16*Tabell2[[#This Row],[Weight (kg)]]</f>
        <v>8.1216000000000003E-4</v>
      </c>
      <c r="N2922" s="22">
        <f>'EPD information'!$Q$16*Tabell2[[#This Row],[Weight (kg)]]</f>
        <v>2.6956800000000003E-2</v>
      </c>
      <c r="O2922" s="22">
        <f>'EPD information'!$R$16*Tabell2[[#This Row],[Weight (kg)]]</f>
        <v>4.3718400000000005E-5</v>
      </c>
      <c r="P2922" s="22">
        <f>'EPD information'!$S$16*Tabell2[[#This Row],[Weight (kg)]]</f>
        <v>-0.209088</v>
      </c>
      <c r="Q2922" s="35">
        <f>'Product specific GWP'!$T$16*Tabell2[[#This Row],[Weight (kg)]]</f>
        <v>7.5513600000000009E-3</v>
      </c>
      <c r="R2922" s="35" t="s">
        <v>48</v>
      </c>
      <c r="S2922" s="35">
        <f>'EPD information'!$V$16*Tabell2[[#This Row],[Weight (kg)]]</f>
        <v>1.21824E-3</v>
      </c>
      <c r="T2922" s="35" t="str">
        <f>'EPD information'!$W$16</f>
        <v>ND</v>
      </c>
      <c r="U2922" s="35">
        <f>'EPD information'!$X$16*Tabell2[[#This Row],[Weight (kg)]]</f>
        <v>8.1216000000000003E-4</v>
      </c>
      <c r="V2922" s="35">
        <f>'EPD information'!$Y$16*Tabell2[[#This Row],[Weight (kg)]]</f>
        <v>2.6956800000000003E-2</v>
      </c>
      <c r="W2922" s="35">
        <f>'EPD information'!$Z$16*Tabell2[[#This Row],[Weight (kg)]]</f>
        <v>4.3718400000000005E-5</v>
      </c>
      <c r="X2922" s="35">
        <f>'EPD information'!$AA$16*Tabell2[[#This Row],[Weight (kg)]]</f>
        <v>-0.209088</v>
      </c>
      <c r="Y2922" s="18">
        <f>'EPD information'!$AB$16*Tabell2[[#This Row],[Weight (kg)]]</f>
        <v>0.58060800000000001</v>
      </c>
      <c r="Z2922" s="18">
        <f>'EPD information'!$AC$16*Tabell2[[#This Row],[Weight (kg)]]</f>
        <v>1.017792E-2</v>
      </c>
      <c r="AA2922" s="18">
        <f>'EPD information'!$AD$16*Tabell2[[#This Row],[Weight (kg)]]</f>
        <v>1.273536E-3</v>
      </c>
      <c r="AB2922" s="18" t="s">
        <v>48</v>
      </c>
      <c r="AC2922" s="18">
        <f>'EPD information'!$AF$16*Tabell2[[#This Row],[Weight (kg)]]</f>
        <v>8.0351999999999995E-4</v>
      </c>
      <c r="AD2922" s="18">
        <f>'EPD information'!$AG$16*Tabell2[[#This Row],[Weight (kg)]]</f>
        <v>2.6784000000000002E-2</v>
      </c>
      <c r="AE2922" s="18">
        <f>'EPD information'!$AH$16*Tabell2[[#This Row],[Weight (kg)]]</f>
        <v>4.2854400000000001E-5</v>
      </c>
      <c r="AF2922" s="21">
        <f>'EPD information'!$AI$16*Tabell2[[#This Row],[Weight (kg)]]</f>
        <v>-0.19872000000000001</v>
      </c>
    </row>
    <row r="2923" spans="1:32" x14ac:dyDescent="0.2">
      <c r="A2923" s="36" t="s">
        <v>271</v>
      </c>
      <c r="B2923" s="37" t="s">
        <v>272</v>
      </c>
      <c r="C2923" s="38">
        <v>884470</v>
      </c>
      <c r="D2923" s="39">
        <v>7319668844707</v>
      </c>
      <c r="E2923" s="37" t="s">
        <v>46</v>
      </c>
      <c r="F2923" s="40">
        <v>315</v>
      </c>
      <c r="G2923" s="37">
        <v>280</v>
      </c>
      <c r="H2923" s="41">
        <v>1.4268000000000001</v>
      </c>
      <c r="I2923" s="35">
        <f>'EPD information'!$L$16*Tabell2[[#This Row],[Weight (kg)]]</f>
        <v>4.8653880000000003</v>
      </c>
      <c r="J2923" s="22">
        <f>'EPD information'!$M$16*Tabell2[[#This Row],[Weight (kg)]]</f>
        <v>8.4751920000000008E-2</v>
      </c>
      <c r="K2923" s="22">
        <f>'EPD information'!$N$16*Tabell2[[#This Row],[Weight (kg)]]</f>
        <v>1.0058940000000001E-2</v>
      </c>
      <c r="L2923" s="22">
        <f>'EPD information'!$O$16*Tabell2[[#This Row],[Weight (kg)]]</f>
        <v>0</v>
      </c>
      <c r="M2923" s="22">
        <f>'EPD information'!$P$16*Tabell2[[#This Row],[Weight (kg)]]</f>
        <v>6.7059600000000004E-3</v>
      </c>
      <c r="N2923" s="22">
        <f>'EPD information'!$Q$16*Tabell2[[#This Row],[Weight (kg)]]</f>
        <v>0.22258080000000002</v>
      </c>
      <c r="O2923" s="22">
        <f>'EPD information'!$R$16*Tabell2[[#This Row],[Weight (kg)]]</f>
        <v>3.6098040000000003E-4</v>
      </c>
      <c r="P2923" s="22">
        <f>'EPD information'!$S$16*Tabell2[[#This Row],[Weight (kg)]]</f>
        <v>-1.7264280000000001</v>
      </c>
      <c r="Q2923" s="35">
        <f>'Product specific GWP'!$T$16*Tabell2[[#This Row],[Weight (kg)]]</f>
        <v>6.235116000000001E-2</v>
      </c>
      <c r="R2923" s="35" t="s">
        <v>48</v>
      </c>
      <c r="S2923" s="35">
        <f>'EPD information'!$V$16*Tabell2[[#This Row],[Weight (kg)]]</f>
        <v>1.0058940000000001E-2</v>
      </c>
      <c r="T2923" s="35" t="str">
        <f>'EPD information'!$W$16</f>
        <v>ND</v>
      </c>
      <c r="U2923" s="35">
        <f>'EPD information'!$X$16*Tabell2[[#This Row],[Weight (kg)]]</f>
        <v>6.7059600000000004E-3</v>
      </c>
      <c r="V2923" s="35">
        <f>'EPD information'!$Y$16*Tabell2[[#This Row],[Weight (kg)]]</f>
        <v>0.22258080000000002</v>
      </c>
      <c r="W2923" s="35">
        <f>'EPD information'!$Z$16*Tabell2[[#This Row],[Weight (kg)]]</f>
        <v>3.6098040000000003E-4</v>
      </c>
      <c r="X2923" s="35">
        <f>'EPD information'!$AA$16*Tabell2[[#This Row],[Weight (kg)]]</f>
        <v>-1.7264280000000001</v>
      </c>
      <c r="Y2923" s="18">
        <f>'EPD information'!$AB$16*Tabell2[[#This Row],[Weight (kg)]]</f>
        <v>4.7940480000000001</v>
      </c>
      <c r="Z2923" s="18">
        <f>'EPD information'!$AC$16*Tabell2[[#This Row],[Weight (kg)]]</f>
        <v>8.4038520000000005E-2</v>
      </c>
      <c r="AA2923" s="18">
        <f>'EPD information'!$AD$16*Tabell2[[#This Row],[Weight (kg)]]</f>
        <v>1.0515516000000001E-2</v>
      </c>
      <c r="AB2923" s="18" t="s">
        <v>48</v>
      </c>
      <c r="AC2923" s="18">
        <f>'EPD information'!$AF$16*Tabell2[[#This Row],[Weight (kg)]]</f>
        <v>6.6346199999999999E-3</v>
      </c>
      <c r="AD2923" s="18">
        <f>'EPD information'!$AG$16*Tabell2[[#This Row],[Weight (kg)]]</f>
        <v>0.22115400000000002</v>
      </c>
      <c r="AE2923" s="18">
        <f>'EPD information'!$AH$16*Tabell2[[#This Row],[Weight (kg)]]</f>
        <v>3.5384640000000003E-4</v>
      </c>
      <c r="AF2923" s="21">
        <f>'EPD information'!$AI$16*Tabell2[[#This Row],[Weight (kg)]]</f>
        <v>-1.6408199999999999</v>
      </c>
    </row>
    <row r="2924" spans="1:32" x14ac:dyDescent="0.2">
      <c r="A2924" s="36" t="s">
        <v>271</v>
      </c>
      <c r="B2924" s="37" t="s">
        <v>272</v>
      </c>
      <c r="C2924" s="38">
        <v>887280</v>
      </c>
      <c r="D2924" s="39">
        <v>7319668872809</v>
      </c>
      <c r="E2924" s="37" t="s">
        <v>46</v>
      </c>
      <c r="F2924" s="40">
        <v>315</v>
      </c>
      <c r="G2924" s="37">
        <v>63</v>
      </c>
      <c r="H2924" s="41">
        <v>0.15690000000000001</v>
      </c>
      <c r="I2924" s="35">
        <f>'EPD information'!$L$16*Tabell2[[#This Row],[Weight (kg)]]</f>
        <v>0.53502900000000009</v>
      </c>
      <c r="J2924" s="22">
        <f>'EPD information'!$M$16*Tabell2[[#This Row],[Weight (kg)]]</f>
        <v>9.319860000000001E-3</v>
      </c>
      <c r="K2924" s="22">
        <f>'EPD information'!$N$16*Tabell2[[#This Row],[Weight (kg)]]</f>
        <v>1.106145E-3</v>
      </c>
      <c r="L2924" s="22">
        <f>'EPD information'!$O$16*Tabell2[[#This Row],[Weight (kg)]]</f>
        <v>0</v>
      </c>
      <c r="M2924" s="22">
        <f>'EPD information'!$P$16*Tabell2[[#This Row],[Weight (kg)]]</f>
        <v>7.3743000000000007E-4</v>
      </c>
      <c r="N2924" s="22">
        <f>'EPD information'!$Q$16*Tabell2[[#This Row],[Weight (kg)]]</f>
        <v>2.4476400000000002E-2</v>
      </c>
      <c r="O2924" s="22">
        <f>'EPD information'!$R$16*Tabell2[[#This Row],[Weight (kg)]]</f>
        <v>3.9695700000000007E-5</v>
      </c>
      <c r="P2924" s="22">
        <f>'EPD information'!$S$16*Tabell2[[#This Row],[Weight (kg)]]</f>
        <v>-0.18984900000000002</v>
      </c>
      <c r="Q2924" s="35">
        <f>'Product specific GWP'!$T$16*Tabell2[[#This Row],[Weight (kg)]]</f>
        <v>6.8565300000000013E-3</v>
      </c>
      <c r="R2924" s="35" t="s">
        <v>48</v>
      </c>
      <c r="S2924" s="35">
        <f>'EPD information'!$V$16*Tabell2[[#This Row],[Weight (kg)]]</f>
        <v>1.106145E-3</v>
      </c>
      <c r="T2924" s="35" t="str">
        <f>'EPD information'!$W$16</f>
        <v>ND</v>
      </c>
      <c r="U2924" s="35">
        <f>'EPD information'!$X$16*Tabell2[[#This Row],[Weight (kg)]]</f>
        <v>7.3743000000000007E-4</v>
      </c>
      <c r="V2924" s="35">
        <f>'EPD information'!$Y$16*Tabell2[[#This Row],[Weight (kg)]]</f>
        <v>2.4476400000000002E-2</v>
      </c>
      <c r="W2924" s="35">
        <f>'EPD information'!$Z$16*Tabell2[[#This Row],[Weight (kg)]]</f>
        <v>3.9695700000000007E-5</v>
      </c>
      <c r="X2924" s="35">
        <f>'EPD information'!$AA$16*Tabell2[[#This Row],[Weight (kg)]]</f>
        <v>-0.18984900000000002</v>
      </c>
      <c r="Y2924" s="18">
        <f>'EPD information'!$AB$16*Tabell2[[#This Row],[Weight (kg)]]</f>
        <v>0.52718399999999999</v>
      </c>
      <c r="Z2924" s="18">
        <f>'EPD information'!$AC$16*Tabell2[[#This Row],[Weight (kg)]]</f>
        <v>9.2414100000000002E-3</v>
      </c>
      <c r="AA2924" s="18">
        <f>'EPD information'!$AD$16*Tabell2[[#This Row],[Weight (kg)]]</f>
        <v>1.1563530000000002E-3</v>
      </c>
      <c r="AB2924" s="18" t="s">
        <v>48</v>
      </c>
      <c r="AC2924" s="18">
        <f>'EPD information'!$AF$16*Tabell2[[#This Row],[Weight (kg)]]</f>
        <v>7.2958500000000004E-4</v>
      </c>
      <c r="AD2924" s="18">
        <f>'EPD information'!$AG$16*Tabell2[[#This Row],[Weight (kg)]]</f>
        <v>2.4319500000000001E-2</v>
      </c>
      <c r="AE2924" s="18">
        <f>'EPD information'!$AH$16*Tabell2[[#This Row],[Weight (kg)]]</f>
        <v>3.8911200000000008E-5</v>
      </c>
      <c r="AF2924" s="21">
        <f>'EPD information'!$AI$16*Tabell2[[#This Row],[Weight (kg)]]</f>
        <v>-0.18043500000000001</v>
      </c>
    </row>
    <row r="2925" spans="1:32" x14ac:dyDescent="0.2">
      <c r="A2925" s="36" t="s">
        <v>271</v>
      </c>
      <c r="B2925" s="37" t="s">
        <v>272</v>
      </c>
      <c r="C2925" s="38">
        <v>891113</v>
      </c>
      <c r="D2925" s="39">
        <v>7319668911133</v>
      </c>
      <c r="E2925" s="37" t="s">
        <v>46</v>
      </c>
      <c r="F2925" s="40">
        <v>315</v>
      </c>
      <c r="G2925" s="37">
        <v>100</v>
      </c>
      <c r="H2925" s="41">
        <v>0.2268</v>
      </c>
      <c r="I2925" s="35">
        <f>'EPD information'!$L$16*Tabell2[[#This Row],[Weight (kg)]]</f>
        <v>0.77338800000000008</v>
      </c>
      <c r="J2925" s="22">
        <f>'EPD information'!$M$16*Tabell2[[#This Row],[Weight (kg)]]</f>
        <v>1.347192E-2</v>
      </c>
      <c r="K2925" s="22">
        <f>'EPD information'!$N$16*Tabell2[[#This Row],[Weight (kg)]]</f>
        <v>1.5989400000000001E-3</v>
      </c>
      <c r="L2925" s="22">
        <f>'EPD information'!$O$16*Tabell2[[#This Row],[Weight (kg)]]</f>
        <v>0</v>
      </c>
      <c r="M2925" s="22">
        <f>'EPD information'!$P$16*Tabell2[[#This Row],[Weight (kg)]]</f>
        <v>1.0659600000000001E-3</v>
      </c>
      <c r="N2925" s="22">
        <f>'EPD information'!$Q$16*Tabell2[[#This Row],[Weight (kg)]]</f>
        <v>3.5380799999999997E-2</v>
      </c>
      <c r="O2925" s="22">
        <f>'EPD information'!$R$16*Tabell2[[#This Row],[Weight (kg)]]</f>
        <v>5.7380400000000004E-5</v>
      </c>
      <c r="P2925" s="22">
        <f>'EPD information'!$S$16*Tabell2[[#This Row],[Weight (kg)]]</f>
        <v>-0.27442800000000001</v>
      </c>
      <c r="Q2925" s="35">
        <f>'Product specific GWP'!$T$16*Tabell2[[#This Row],[Weight (kg)]]</f>
        <v>9.9111600000000005E-3</v>
      </c>
      <c r="R2925" s="35" t="s">
        <v>48</v>
      </c>
      <c r="S2925" s="35">
        <f>'EPD information'!$V$16*Tabell2[[#This Row],[Weight (kg)]]</f>
        <v>1.5989400000000001E-3</v>
      </c>
      <c r="T2925" s="35" t="str">
        <f>'EPD information'!$W$16</f>
        <v>ND</v>
      </c>
      <c r="U2925" s="35">
        <f>'EPD information'!$X$16*Tabell2[[#This Row],[Weight (kg)]]</f>
        <v>1.0659600000000001E-3</v>
      </c>
      <c r="V2925" s="35">
        <f>'EPD information'!$Y$16*Tabell2[[#This Row],[Weight (kg)]]</f>
        <v>3.5380799999999997E-2</v>
      </c>
      <c r="W2925" s="35">
        <f>'EPD information'!$Z$16*Tabell2[[#This Row],[Weight (kg)]]</f>
        <v>5.7380400000000004E-5</v>
      </c>
      <c r="X2925" s="35">
        <f>'EPD information'!$AA$16*Tabell2[[#This Row],[Weight (kg)]]</f>
        <v>-0.27442800000000001</v>
      </c>
      <c r="Y2925" s="18">
        <f>'EPD information'!$AB$16*Tabell2[[#This Row],[Weight (kg)]]</f>
        <v>0.76204799999999995</v>
      </c>
      <c r="Z2925" s="18">
        <f>'EPD information'!$AC$16*Tabell2[[#This Row],[Weight (kg)]]</f>
        <v>1.335852E-2</v>
      </c>
      <c r="AA2925" s="18">
        <f>'EPD information'!$AD$16*Tabell2[[#This Row],[Weight (kg)]]</f>
        <v>1.6715160000000001E-3</v>
      </c>
      <c r="AB2925" s="18" t="s">
        <v>48</v>
      </c>
      <c r="AC2925" s="18">
        <f>'EPD information'!$AF$16*Tabell2[[#This Row],[Weight (kg)]]</f>
        <v>1.0546199999999998E-3</v>
      </c>
      <c r="AD2925" s="18">
        <f>'EPD information'!$AG$16*Tabell2[[#This Row],[Weight (kg)]]</f>
        <v>3.5153999999999998E-2</v>
      </c>
      <c r="AE2925" s="18">
        <f>'EPD information'!$AH$16*Tabell2[[#This Row],[Weight (kg)]]</f>
        <v>5.6246400000000004E-5</v>
      </c>
      <c r="AF2925" s="21">
        <f>'EPD information'!$AI$16*Tabell2[[#This Row],[Weight (kg)]]</f>
        <v>-0.26082</v>
      </c>
    </row>
    <row r="2926" spans="1:32" x14ac:dyDescent="0.2">
      <c r="A2926" s="36" t="s">
        <v>271</v>
      </c>
      <c r="B2926" s="37" t="s">
        <v>272</v>
      </c>
      <c r="C2926" s="38">
        <v>891114</v>
      </c>
      <c r="D2926" s="39">
        <v>7319668911140</v>
      </c>
      <c r="E2926" s="37" t="s">
        <v>46</v>
      </c>
      <c r="F2926" s="40">
        <v>315</v>
      </c>
      <c r="G2926" s="37">
        <v>125</v>
      </c>
      <c r="H2926" s="41">
        <v>0.35389999999999999</v>
      </c>
      <c r="I2926" s="35">
        <f>'EPD information'!$L$16*Tabell2[[#This Row],[Weight (kg)]]</f>
        <v>1.206799</v>
      </c>
      <c r="J2926" s="22">
        <f>'EPD information'!$M$16*Tabell2[[#This Row],[Weight (kg)]]</f>
        <v>2.1021660000000001E-2</v>
      </c>
      <c r="K2926" s="22">
        <f>'EPD information'!$N$16*Tabell2[[#This Row],[Weight (kg)]]</f>
        <v>2.4949949999999999E-3</v>
      </c>
      <c r="L2926" s="22">
        <f>'EPD information'!$O$16*Tabell2[[#This Row],[Weight (kg)]]</f>
        <v>0</v>
      </c>
      <c r="M2926" s="22">
        <f>'EPD information'!$P$16*Tabell2[[#This Row],[Weight (kg)]]</f>
        <v>1.66333E-3</v>
      </c>
      <c r="N2926" s="22">
        <f>'EPD information'!$Q$16*Tabell2[[#This Row],[Weight (kg)]]</f>
        <v>5.5208399999999998E-2</v>
      </c>
      <c r="O2926" s="22">
        <f>'EPD information'!$R$16*Tabell2[[#This Row],[Weight (kg)]]</f>
        <v>8.9536700000000013E-5</v>
      </c>
      <c r="P2926" s="22">
        <f>'EPD information'!$S$16*Tabell2[[#This Row],[Weight (kg)]]</f>
        <v>-0.42821899999999996</v>
      </c>
      <c r="Q2926" s="35">
        <f>'Product specific GWP'!$T$16*Tabell2[[#This Row],[Weight (kg)]]</f>
        <v>1.546543E-2</v>
      </c>
      <c r="R2926" s="35" t="s">
        <v>48</v>
      </c>
      <c r="S2926" s="35">
        <f>'EPD information'!$V$16*Tabell2[[#This Row],[Weight (kg)]]</f>
        <v>2.4949949999999999E-3</v>
      </c>
      <c r="T2926" s="35" t="str">
        <f>'EPD information'!$W$16</f>
        <v>ND</v>
      </c>
      <c r="U2926" s="35">
        <f>'EPD information'!$X$16*Tabell2[[#This Row],[Weight (kg)]]</f>
        <v>1.66333E-3</v>
      </c>
      <c r="V2926" s="35">
        <f>'EPD information'!$Y$16*Tabell2[[#This Row],[Weight (kg)]]</f>
        <v>5.5208399999999998E-2</v>
      </c>
      <c r="W2926" s="35">
        <f>'EPD information'!$Z$16*Tabell2[[#This Row],[Weight (kg)]]</f>
        <v>8.9536700000000013E-5</v>
      </c>
      <c r="X2926" s="35">
        <f>'EPD information'!$AA$16*Tabell2[[#This Row],[Weight (kg)]]</f>
        <v>-0.42821899999999996</v>
      </c>
      <c r="Y2926" s="18">
        <f>'EPD information'!$AB$16*Tabell2[[#This Row],[Weight (kg)]]</f>
        <v>1.1891039999999999</v>
      </c>
      <c r="Z2926" s="18">
        <f>'EPD information'!$AC$16*Tabell2[[#This Row],[Weight (kg)]]</f>
        <v>2.0844709999999999E-2</v>
      </c>
      <c r="AA2926" s="18">
        <f>'EPD information'!$AD$16*Tabell2[[#This Row],[Weight (kg)]]</f>
        <v>2.6082429999999997E-3</v>
      </c>
      <c r="AB2926" s="18" t="s">
        <v>48</v>
      </c>
      <c r="AC2926" s="18">
        <f>'EPD information'!$AF$16*Tabell2[[#This Row],[Weight (kg)]]</f>
        <v>1.6456349999999999E-3</v>
      </c>
      <c r="AD2926" s="18">
        <f>'EPD information'!$AG$16*Tabell2[[#This Row],[Weight (kg)]]</f>
        <v>5.48545E-2</v>
      </c>
      <c r="AE2926" s="18">
        <f>'EPD information'!$AH$16*Tabell2[[#This Row],[Weight (kg)]]</f>
        <v>8.7767200000000002E-5</v>
      </c>
      <c r="AF2926" s="21">
        <f>'EPD information'!$AI$16*Tabell2[[#This Row],[Weight (kg)]]</f>
        <v>-0.40698499999999999</v>
      </c>
    </row>
    <row r="2927" spans="1:32" x14ac:dyDescent="0.2">
      <c r="A2927" s="36" t="s">
        <v>271</v>
      </c>
      <c r="B2927" s="37" t="s">
        <v>272</v>
      </c>
      <c r="C2927" s="38">
        <v>855503</v>
      </c>
      <c r="D2927" s="39">
        <v>7319668555030</v>
      </c>
      <c r="E2927" s="37" t="s">
        <v>46</v>
      </c>
      <c r="F2927" s="40">
        <v>315</v>
      </c>
      <c r="G2927" s="37">
        <v>150</v>
      </c>
      <c r="H2927" s="41">
        <v>0.48099999999999998</v>
      </c>
      <c r="I2927" s="35">
        <f>'EPD information'!$L$16*Tabell2[[#This Row],[Weight (kg)]]</f>
        <v>1.6402099999999999</v>
      </c>
      <c r="J2927" s="22">
        <f>'EPD information'!$M$16*Tabell2[[#This Row],[Weight (kg)]]</f>
        <v>2.85714E-2</v>
      </c>
      <c r="K2927" s="22">
        <f>'EPD information'!$N$16*Tabell2[[#This Row],[Weight (kg)]]</f>
        <v>3.3910499999999996E-3</v>
      </c>
      <c r="L2927" s="22">
        <f>'EPD information'!$O$16*Tabell2[[#This Row],[Weight (kg)]]</f>
        <v>0</v>
      </c>
      <c r="M2927" s="22">
        <f>'EPD information'!$P$16*Tabell2[[#This Row],[Weight (kg)]]</f>
        <v>2.2607E-3</v>
      </c>
      <c r="N2927" s="22">
        <f>'EPD information'!$Q$16*Tabell2[[#This Row],[Weight (kg)]]</f>
        <v>7.5035999999999992E-2</v>
      </c>
      <c r="O2927" s="22">
        <f>'EPD information'!$R$16*Tabell2[[#This Row],[Weight (kg)]]</f>
        <v>1.21693E-4</v>
      </c>
      <c r="P2927" s="22">
        <f>'EPD information'!$S$16*Tabell2[[#This Row],[Weight (kg)]]</f>
        <v>-0.58200999999999992</v>
      </c>
      <c r="Q2927" s="35">
        <f>'Product specific GWP'!$T$16*Tabell2[[#This Row],[Weight (kg)]]</f>
        <v>2.1019700000000002E-2</v>
      </c>
      <c r="R2927" s="35" t="s">
        <v>48</v>
      </c>
      <c r="S2927" s="35">
        <f>'EPD information'!$V$16*Tabell2[[#This Row],[Weight (kg)]]</f>
        <v>3.3910499999999996E-3</v>
      </c>
      <c r="T2927" s="35" t="str">
        <f>'EPD information'!$W$16</f>
        <v>ND</v>
      </c>
      <c r="U2927" s="35">
        <f>'EPD information'!$X$16*Tabell2[[#This Row],[Weight (kg)]]</f>
        <v>2.2607E-3</v>
      </c>
      <c r="V2927" s="35">
        <f>'EPD information'!$Y$16*Tabell2[[#This Row],[Weight (kg)]]</f>
        <v>7.5035999999999992E-2</v>
      </c>
      <c r="W2927" s="35">
        <f>'EPD information'!$Z$16*Tabell2[[#This Row],[Weight (kg)]]</f>
        <v>1.21693E-4</v>
      </c>
      <c r="X2927" s="35">
        <f>'EPD information'!$AA$16*Tabell2[[#This Row],[Weight (kg)]]</f>
        <v>-0.58200999999999992</v>
      </c>
      <c r="Y2927" s="18">
        <f>'EPD information'!$AB$16*Tabell2[[#This Row],[Weight (kg)]]</f>
        <v>1.6161599999999998</v>
      </c>
      <c r="Z2927" s="18">
        <f>'EPD information'!$AC$16*Tabell2[[#This Row],[Weight (kg)]]</f>
        <v>2.8330899999999999E-2</v>
      </c>
      <c r="AA2927" s="18">
        <f>'EPD information'!$AD$16*Tabell2[[#This Row],[Weight (kg)]]</f>
        <v>3.5449699999999997E-3</v>
      </c>
      <c r="AB2927" s="18" t="s">
        <v>48</v>
      </c>
      <c r="AC2927" s="18">
        <f>'EPD information'!$AF$16*Tabell2[[#This Row],[Weight (kg)]]</f>
        <v>2.2366499999999997E-3</v>
      </c>
      <c r="AD2927" s="18">
        <f>'EPD information'!$AG$16*Tabell2[[#This Row],[Weight (kg)]]</f>
        <v>7.4554999999999996E-2</v>
      </c>
      <c r="AE2927" s="18">
        <f>'EPD information'!$AH$16*Tabell2[[#This Row],[Weight (kg)]]</f>
        <v>1.19288E-4</v>
      </c>
      <c r="AF2927" s="21">
        <f>'EPD information'!$AI$16*Tabell2[[#This Row],[Weight (kg)]]</f>
        <v>-0.55314999999999992</v>
      </c>
    </row>
    <row r="2928" spans="1:32" x14ac:dyDescent="0.2">
      <c r="A2928" s="36" t="s">
        <v>271</v>
      </c>
      <c r="B2928" s="37" t="s">
        <v>272</v>
      </c>
      <c r="C2928" s="38">
        <v>884474</v>
      </c>
      <c r="D2928" s="39">
        <v>7319668844745</v>
      </c>
      <c r="E2928" s="37" t="s">
        <v>46</v>
      </c>
      <c r="F2928" s="40">
        <v>315</v>
      </c>
      <c r="G2928" s="37">
        <v>180</v>
      </c>
      <c r="H2928" s="41">
        <v>0.59309999999999996</v>
      </c>
      <c r="I2928" s="35">
        <f>'EPD information'!$L$16*Tabell2[[#This Row],[Weight (kg)]]</f>
        <v>2.0224709999999999</v>
      </c>
      <c r="J2928" s="22">
        <f>'EPD information'!$M$16*Tabell2[[#This Row],[Weight (kg)]]</f>
        <v>3.523014E-2</v>
      </c>
      <c r="K2928" s="22">
        <f>'EPD information'!$N$16*Tabell2[[#This Row],[Weight (kg)]]</f>
        <v>4.1813549999999994E-3</v>
      </c>
      <c r="L2928" s="22">
        <f>'EPD information'!$O$16*Tabell2[[#This Row],[Weight (kg)]]</f>
        <v>0</v>
      </c>
      <c r="M2928" s="22">
        <f>'EPD information'!$P$16*Tabell2[[#This Row],[Weight (kg)]]</f>
        <v>2.7875700000000001E-3</v>
      </c>
      <c r="N2928" s="22">
        <f>'EPD information'!$Q$16*Tabell2[[#This Row],[Weight (kg)]]</f>
        <v>9.2523599999999998E-2</v>
      </c>
      <c r="O2928" s="22">
        <f>'EPD information'!$R$16*Tabell2[[#This Row],[Weight (kg)]]</f>
        <v>1.5005429999999999E-4</v>
      </c>
      <c r="P2928" s="22">
        <f>'EPD information'!$S$16*Tabell2[[#This Row],[Weight (kg)]]</f>
        <v>-0.71765099999999993</v>
      </c>
      <c r="Q2928" s="35">
        <f>'Product specific GWP'!$T$16*Tabell2[[#This Row],[Weight (kg)]]</f>
        <v>2.5918469999999999E-2</v>
      </c>
      <c r="R2928" s="35" t="s">
        <v>48</v>
      </c>
      <c r="S2928" s="35">
        <f>'EPD information'!$V$16*Tabell2[[#This Row],[Weight (kg)]]</f>
        <v>4.1813549999999994E-3</v>
      </c>
      <c r="T2928" s="35" t="str">
        <f>'EPD information'!$W$16</f>
        <v>ND</v>
      </c>
      <c r="U2928" s="35">
        <f>'EPD information'!$X$16*Tabell2[[#This Row],[Weight (kg)]]</f>
        <v>2.7875700000000001E-3</v>
      </c>
      <c r="V2928" s="35">
        <f>'EPD information'!$Y$16*Tabell2[[#This Row],[Weight (kg)]]</f>
        <v>9.2523599999999998E-2</v>
      </c>
      <c r="W2928" s="35">
        <f>'EPD information'!$Z$16*Tabell2[[#This Row],[Weight (kg)]]</f>
        <v>1.5005429999999999E-4</v>
      </c>
      <c r="X2928" s="35">
        <f>'EPD information'!$AA$16*Tabell2[[#This Row],[Weight (kg)]]</f>
        <v>-0.71765099999999993</v>
      </c>
      <c r="Y2928" s="18">
        <f>'EPD information'!$AB$16*Tabell2[[#This Row],[Weight (kg)]]</f>
        <v>1.9928159999999997</v>
      </c>
      <c r="Z2928" s="18">
        <f>'EPD information'!$AC$16*Tabell2[[#This Row],[Weight (kg)]]</f>
        <v>3.493359E-2</v>
      </c>
      <c r="AA2928" s="18">
        <f>'EPD information'!$AD$16*Tabell2[[#This Row],[Weight (kg)]]</f>
        <v>4.3711469999999997E-3</v>
      </c>
      <c r="AB2928" s="18" t="s">
        <v>48</v>
      </c>
      <c r="AC2928" s="18">
        <f>'EPD information'!$AF$16*Tabell2[[#This Row],[Weight (kg)]]</f>
        <v>2.7579149999999997E-3</v>
      </c>
      <c r="AD2928" s="18">
        <f>'EPD information'!$AG$16*Tabell2[[#This Row],[Weight (kg)]]</f>
        <v>9.1930499999999998E-2</v>
      </c>
      <c r="AE2928" s="18">
        <f>'EPD information'!$AH$16*Tabell2[[#This Row],[Weight (kg)]]</f>
        <v>1.470888E-4</v>
      </c>
      <c r="AF2928" s="21">
        <f>'EPD information'!$AI$16*Tabell2[[#This Row],[Weight (kg)]]</f>
        <v>-0.68206499999999992</v>
      </c>
    </row>
    <row r="2929" spans="1:32" x14ac:dyDescent="0.2">
      <c r="A2929" s="36" t="s">
        <v>271</v>
      </c>
      <c r="B2929" s="37" t="s">
        <v>272</v>
      </c>
      <c r="C2929" s="38">
        <v>884469</v>
      </c>
      <c r="D2929" s="39">
        <v>7319668844691</v>
      </c>
      <c r="E2929" s="37" t="s">
        <v>46</v>
      </c>
      <c r="F2929" s="40">
        <v>315</v>
      </c>
      <c r="G2929" s="37">
        <v>300</v>
      </c>
      <c r="H2929" s="41">
        <v>1.5041</v>
      </c>
      <c r="I2929" s="35">
        <f>'EPD information'!$L$16*Tabell2[[#This Row],[Weight (kg)]]</f>
        <v>5.1289810000000005</v>
      </c>
      <c r="J2929" s="22">
        <f>'EPD information'!$M$16*Tabell2[[#This Row],[Weight (kg)]]</f>
        <v>8.9343539999999999E-2</v>
      </c>
      <c r="K2929" s="22">
        <f>'EPD information'!$N$16*Tabell2[[#This Row],[Weight (kg)]]</f>
        <v>1.0603905E-2</v>
      </c>
      <c r="L2929" s="22">
        <f>'EPD information'!$O$16*Tabell2[[#This Row],[Weight (kg)]]</f>
        <v>0</v>
      </c>
      <c r="M2929" s="22">
        <f>'EPD information'!$P$16*Tabell2[[#This Row],[Weight (kg)]]</f>
        <v>7.0692699999999999E-3</v>
      </c>
      <c r="N2929" s="22">
        <f>'EPD information'!$Q$16*Tabell2[[#This Row],[Weight (kg)]]</f>
        <v>0.2346396</v>
      </c>
      <c r="O2929" s="22">
        <f>'EPD information'!$R$16*Tabell2[[#This Row],[Weight (kg)]]</f>
        <v>3.8053730000000001E-4</v>
      </c>
      <c r="P2929" s="22">
        <f>'EPD information'!$S$16*Tabell2[[#This Row],[Weight (kg)]]</f>
        <v>-1.8199609999999999</v>
      </c>
      <c r="Q2929" s="35">
        <f>'Product specific GWP'!$T$16*Tabell2[[#This Row],[Weight (kg)]]</f>
        <v>6.5729170000000003E-2</v>
      </c>
      <c r="R2929" s="35" t="s">
        <v>48</v>
      </c>
      <c r="S2929" s="35">
        <f>'EPD information'!$V$16*Tabell2[[#This Row],[Weight (kg)]]</f>
        <v>1.0603905E-2</v>
      </c>
      <c r="T2929" s="35" t="str">
        <f>'EPD information'!$W$16</f>
        <v>ND</v>
      </c>
      <c r="U2929" s="35">
        <f>'EPD information'!$X$16*Tabell2[[#This Row],[Weight (kg)]]</f>
        <v>7.0692699999999999E-3</v>
      </c>
      <c r="V2929" s="35">
        <f>'EPD information'!$Y$16*Tabell2[[#This Row],[Weight (kg)]]</f>
        <v>0.2346396</v>
      </c>
      <c r="W2929" s="35">
        <f>'EPD information'!$Z$16*Tabell2[[#This Row],[Weight (kg)]]</f>
        <v>3.8053730000000001E-4</v>
      </c>
      <c r="X2929" s="35">
        <f>'EPD information'!$AA$16*Tabell2[[#This Row],[Weight (kg)]]</f>
        <v>-1.8199609999999999</v>
      </c>
      <c r="Y2929" s="18">
        <f>'EPD information'!$AB$16*Tabell2[[#This Row],[Weight (kg)]]</f>
        <v>5.053776</v>
      </c>
      <c r="Z2929" s="18">
        <f>'EPD information'!$AC$16*Tabell2[[#This Row],[Weight (kg)]]</f>
        <v>8.8591489999999995E-2</v>
      </c>
      <c r="AA2929" s="18">
        <f>'EPD information'!$AD$16*Tabell2[[#This Row],[Weight (kg)]]</f>
        <v>1.1085217E-2</v>
      </c>
      <c r="AB2929" s="18" t="s">
        <v>48</v>
      </c>
      <c r="AC2929" s="18">
        <f>'EPD information'!$AF$16*Tabell2[[#This Row],[Weight (kg)]]</f>
        <v>6.994064999999999E-3</v>
      </c>
      <c r="AD2929" s="18">
        <f>'EPD information'!$AG$16*Tabell2[[#This Row],[Weight (kg)]]</f>
        <v>0.2331355</v>
      </c>
      <c r="AE2929" s="18">
        <f>'EPD information'!$AH$16*Tabell2[[#This Row],[Weight (kg)]]</f>
        <v>3.730168E-4</v>
      </c>
      <c r="AF2929" s="21">
        <f>'EPD information'!$AI$16*Tabell2[[#This Row],[Weight (kg)]]</f>
        <v>-1.7297149999999999</v>
      </c>
    </row>
    <row r="2930" spans="1:32" x14ac:dyDescent="0.2">
      <c r="A2930" s="36" t="s">
        <v>271</v>
      </c>
      <c r="B2930" s="37" t="s">
        <v>272</v>
      </c>
      <c r="C2930" s="38">
        <v>855506</v>
      </c>
      <c r="D2930" s="39">
        <v>7319668555061</v>
      </c>
      <c r="E2930" s="37" t="s">
        <v>46</v>
      </c>
      <c r="F2930" s="40">
        <v>315</v>
      </c>
      <c r="G2930" s="37">
        <v>315</v>
      </c>
      <c r="H2930" s="41">
        <v>1.6220000000000001</v>
      </c>
      <c r="I2930" s="35">
        <f>'EPD information'!$L$16*Tabell2[[#This Row],[Weight (kg)]]</f>
        <v>5.5310200000000007</v>
      </c>
      <c r="J2930" s="22">
        <f>'EPD information'!$M$16*Tabell2[[#This Row],[Weight (kg)]]</f>
        <v>9.634680000000001E-2</v>
      </c>
      <c r="K2930" s="22">
        <f>'EPD information'!$N$16*Tabell2[[#This Row],[Weight (kg)]]</f>
        <v>1.14351E-2</v>
      </c>
      <c r="L2930" s="22">
        <f>'EPD information'!$O$16*Tabell2[[#This Row],[Weight (kg)]]</f>
        <v>0</v>
      </c>
      <c r="M2930" s="22">
        <f>'EPD information'!$P$16*Tabell2[[#This Row],[Weight (kg)]]</f>
        <v>7.6234000000000007E-3</v>
      </c>
      <c r="N2930" s="22">
        <f>'EPD information'!$Q$16*Tabell2[[#This Row],[Weight (kg)]]</f>
        <v>0.25303200000000003</v>
      </c>
      <c r="O2930" s="22">
        <f>'EPD information'!$R$16*Tabell2[[#This Row],[Weight (kg)]]</f>
        <v>4.1036600000000006E-4</v>
      </c>
      <c r="P2930" s="22">
        <f>'EPD information'!$S$16*Tabell2[[#This Row],[Weight (kg)]]</f>
        <v>-1.96262</v>
      </c>
      <c r="Q2930" s="35">
        <f>'Product specific GWP'!$T$16*Tabell2[[#This Row],[Weight (kg)]]</f>
        <v>7.0881400000000011E-2</v>
      </c>
      <c r="R2930" s="35" t="s">
        <v>48</v>
      </c>
      <c r="S2930" s="35">
        <f>'EPD information'!$V$16*Tabell2[[#This Row],[Weight (kg)]]</f>
        <v>1.14351E-2</v>
      </c>
      <c r="T2930" s="35" t="str">
        <f>'EPD information'!$W$16</f>
        <v>ND</v>
      </c>
      <c r="U2930" s="35">
        <f>'EPD information'!$X$16*Tabell2[[#This Row],[Weight (kg)]]</f>
        <v>7.6234000000000007E-3</v>
      </c>
      <c r="V2930" s="35">
        <f>'EPD information'!$Y$16*Tabell2[[#This Row],[Weight (kg)]]</f>
        <v>0.25303200000000003</v>
      </c>
      <c r="W2930" s="35">
        <f>'EPD information'!$Z$16*Tabell2[[#This Row],[Weight (kg)]]</f>
        <v>4.1036600000000006E-4</v>
      </c>
      <c r="X2930" s="35">
        <f>'EPD information'!$AA$16*Tabell2[[#This Row],[Weight (kg)]]</f>
        <v>-1.96262</v>
      </c>
      <c r="Y2930" s="18">
        <f>'EPD information'!$AB$16*Tabell2[[#This Row],[Weight (kg)]]</f>
        <v>5.4499200000000005</v>
      </c>
      <c r="Z2930" s="18">
        <f>'EPD information'!$AC$16*Tabell2[[#This Row],[Weight (kg)]]</f>
        <v>9.5535800000000004E-2</v>
      </c>
      <c r="AA2930" s="18">
        <f>'EPD information'!$AD$16*Tabell2[[#This Row],[Weight (kg)]]</f>
        <v>1.195414E-2</v>
      </c>
      <c r="AB2930" s="18" t="s">
        <v>48</v>
      </c>
      <c r="AC2930" s="18">
        <f>'EPD information'!$AF$16*Tabell2[[#This Row],[Weight (kg)]]</f>
        <v>7.5423E-3</v>
      </c>
      <c r="AD2930" s="18">
        <f>'EPD information'!$AG$16*Tabell2[[#This Row],[Weight (kg)]]</f>
        <v>0.25141000000000002</v>
      </c>
      <c r="AE2930" s="18">
        <f>'EPD information'!$AH$16*Tabell2[[#This Row],[Weight (kg)]]</f>
        <v>4.0225600000000003E-4</v>
      </c>
      <c r="AF2930" s="21">
        <f>'EPD information'!$AI$16*Tabell2[[#This Row],[Weight (kg)]]</f>
        <v>-1.8653</v>
      </c>
    </row>
    <row r="2931" spans="1:32" x14ac:dyDescent="0.2">
      <c r="A2931" s="36" t="s">
        <v>271</v>
      </c>
      <c r="B2931" s="37" t="s">
        <v>272</v>
      </c>
      <c r="C2931" s="38">
        <v>884465</v>
      </c>
      <c r="D2931" s="39">
        <v>7319668844653</v>
      </c>
      <c r="E2931" s="37" t="s">
        <v>46</v>
      </c>
      <c r="F2931" s="40">
        <v>355</v>
      </c>
      <c r="G2931" s="37">
        <v>150</v>
      </c>
      <c r="H2931" s="41">
        <v>0.35</v>
      </c>
      <c r="I2931" s="35">
        <f>'EPD information'!$L$16*Tabell2[[#This Row],[Weight (kg)]]</f>
        <v>1.1935</v>
      </c>
      <c r="J2931" s="22">
        <f>'EPD information'!$M$16*Tabell2[[#This Row],[Weight (kg)]]</f>
        <v>2.0789999999999999E-2</v>
      </c>
      <c r="K2931" s="22">
        <f>'EPD information'!$N$16*Tabell2[[#This Row],[Weight (kg)]]</f>
        <v>2.4674999999999996E-3</v>
      </c>
      <c r="L2931" s="22">
        <f>'EPD information'!$O$16*Tabell2[[#This Row],[Weight (kg)]]</f>
        <v>0</v>
      </c>
      <c r="M2931" s="22">
        <f>'EPD information'!$P$16*Tabell2[[#This Row],[Weight (kg)]]</f>
        <v>1.645E-3</v>
      </c>
      <c r="N2931" s="22">
        <f>'EPD information'!$Q$16*Tabell2[[#This Row],[Weight (kg)]]</f>
        <v>5.4599999999999996E-2</v>
      </c>
      <c r="O2931" s="22">
        <f>'EPD information'!$R$16*Tabell2[[#This Row],[Weight (kg)]]</f>
        <v>8.8549999999999998E-5</v>
      </c>
      <c r="P2931" s="22">
        <f>'EPD information'!$S$16*Tabell2[[#This Row],[Weight (kg)]]</f>
        <v>-0.42349999999999999</v>
      </c>
      <c r="Q2931" s="35">
        <f>'Product specific GWP'!$T$16*Tabell2[[#This Row],[Weight (kg)]]</f>
        <v>1.5295E-2</v>
      </c>
      <c r="R2931" s="35" t="s">
        <v>48</v>
      </c>
      <c r="S2931" s="35">
        <f>'EPD information'!$V$16*Tabell2[[#This Row],[Weight (kg)]]</f>
        <v>2.4674999999999996E-3</v>
      </c>
      <c r="T2931" s="35" t="str">
        <f>'EPD information'!$W$16</f>
        <v>ND</v>
      </c>
      <c r="U2931" s="35">
        <f>'EPD information'!$X$16*Tabell2[[#This Row],[Weight (kg)]]</f>
        <v>1.645E-3</v>
      </c>
      <c r="V2931" s="35">
        <f>'EPD information'!$Y$16*Tabell2[[#This Row],[Weight (kg)]]</f>
        <v>5.4599999999999996E-2</v>
      </c>
      <c r="W2931" s="35">
        <f>'EPD information'!$Z$16*Tabell2[[#This Row],[Weight (kg)]]</f>
        <v>8.8549999999999998E-5</v>
      </c>
      <c r="X2931" s="35">
        <f>'EPD information'!$AA$16*Tabell2[[#This Row],[Weight (kg)]]</f>
        <v>-0.42349999999999999</v>
      </c>
      <c r="Y2931" s="18">
        <f>'EPD information'!$AB$16*Tabell2[[#This Row],[Weight (kg)]]</f>
        <v>1.1759999999999999</v>
      </c>
      <c r="Z2931" s="18">
        <f>'EPD information'!$AC$16*Tabell2[[#This Row],[Weight (kg)]]</f>
        <v>2.0614999999999998E-2</v>
      </c>
      <c r="AA2931" s="18">
        <f>'EPD information'!$AD$16*Tabell2[[#This Row],[Weight (kg)]]</f>
        <v>2.5794999999999998E-3</v>
      </c>
      <c r="AB2931" s="18" t="s">
        <v>48</v>
      </c>
      <c r="AC2931" s="18">
        <f>'EPD information'!$AF$16*Tabell2[[#This Row],[Weight (kg)]]</f>
        <v>1.6274999999999998E-3</v>
      </c>
      <c r="AD2931" s="18">
        <f>'EPD information'!$AG$16*Tabell2[[#This Row],[Weight (kg)]]</f>
        <v>5.425E-2</v>
      </c>
      <c r="AE2931" s="18">
        <f>'EPD information'!$AH$16*Tabell2[[#This Row],[Weight (kg)]]</f>
        <v>8.6799999999999996E-5</v>
      </c>
      <c r="AF2931" s="21">
        <f>'EPD information'!$AI$16*Tabell2[[#This Row],[Weight (kg)]]</f>
        <v>-0.40249999999999997</v>
      </c>
    </row>
    <row r="2932" spans="1:32" x14ac:dyDescent="0.2">
      <c r="A2932" s="36" t="s">
        <v>271</v>
      </c>
      <c r="B2932" s="37" t="s">
        <v>272</v>
      </c>
      <c r="C2932" s="38">
        <v>277182</v>
      </c>
      <c r="D2932" s="39">
        <v>7319662771825</v>
      </c>
      <c r="E2932" s="37" t="s">
        <v>46</v>
      </c>
      <c r="F2932" s="40">
        <v>355</v>
      </c>
      <c r="G2932" s="37">
        <v>250</v>
      </c>
      <c r="H2932" s="41">
        <v>1.3</v>
      </c>
      <c r="I2932" s="35">
        <f>'EPD information'!$L$16*Tabell2[[#This Row],[Weight (kg)]]</f>
        <v>4.4330000000000007</v>
      </c>
      <c r="J2932" s="22">
        <f>'EPD information'!$M$16*Tabell2[[#This Row],[Weight (kg)]]</f>
        <v>7.7220000000000011E-2</v>
      </c>
      <c r="K2932" s="22">
        <f>'EPD information'!$N$16*Tabell2[[#This Row],[Weight (kg)]]</f>
        <v>9.1649999999999995E-3</v>
      </c>
      <c r="L2932" s="22">
        <f>'EPD information'!$O$16*Tabell2[[#This Row],[Weight (kg)]]</f>
        <v>0</v>
      </c>
      <c r="M2932" s="22">
        <f>'EPD information'!$P$16*Tabell2[[#This Row],[Weight (kg)]]</f>
        <v>6.1100000000000008E-3</v>
      </c>
      <c r="N2932" s="22">
        <f>'EPD information'!$Q$16*Tabell2[[#This Row],[Weight (kg)]]</f>
        <v>0.20280000000000001</v>
      </c>
      <c r="O2932" s="22">
        <f>'EPD information'!$R$16*Tabell2[[#This Row],[Weight (kg)]]</f>
        <v>3.2890000000000003E-4</v>
      </c>
      <c r="P2932" s="22">
        <f>'EPD information'!$S$16*Tabell2[[#This Row],[Weight (kg)]]</f>
        <v>-1.573</v>
      </c>
      <c r="Q2932" s="35">
        <f>'Product specific GWP'!$T$16*Tabell2[[#This Row],[Weight (kg)]]</f>
        <v>5.6810000000000006E-2</v>
      </c>
      <c r="R2932" s="35" t="s">
        <v>48</v>
      </c>
      <c r="S2932" s="35">
        <f>'EPD information'!$V$16*Tabell2[[#This Row],[Weight (kg)]]</f>
        <v>9.1649999999999995E-3</v>
      </c>
      <c r="T2932" s="35" t="str">
        <f>'EPD information'!$W$16</f>
        <v>ND</v>
      </c>
      <c r="U2932" s="35">
        <f>'EPD information'!$X$16*Tabell2[[#This Row],[Weight (kg)]]</f>
        <v>6.1100000000000008E-3</v>
      </c>
      <c r="V2932" s="35">
        <f>'EPD information'!$Y$16*Tabell2[[#This Row],[Weight (kg)]]</f>
        <v>0.20280000000000001</v>
      </c>
      <c r="W2932" s="35">
        <f>'EPD information'!$Z$16*Tabell2[[#This Row],[Weight (kg)]]</f>
        <v>3.2890000000000003E-4</v>
      </c>
      <c r="X2932" s="35">
        <f>'EPD information'!$AA$16*Tabell2[[#This Row],[Weight (kg)]]</f>
        <v>-1.573</v>
      </c>
      <c r="Y2932" s="18">
        <f>'EPD information'!$AB$16*Tabell2[[#This Row],[Weight (kg)]]</f>
        <v>4.3680000000000003</v>
      </c>
      <c r="Z2932" s="18">
        <f>'EPD information'!$AC$16*Tabell2[[#This Row],[Weight (kg)]]</f>
        <v>7.6569999999999999E-2</v>
      </c>
      <c r="AA2932" s="18">
        <f>'EPD information'!$AD$16*Tabell2[[#This Row],[Weight (kg)]]</f>
        <v>9.5809999999999992E-3</v>
      </c>
      <c r="AB2932" s="18" t="s">
        <v>48</v>
      </c>
      <c r="AC2932" s="18">
        <f>'EPD information'!$AF$16*Tabell2[[#This Row],[Weight (kg)]]</f>
        <v>6.045E-3</v>
      </c>
      <c r="AD2932" s="18">
        <f>'EPD information'!$AG$16*Tabell2[[#This Row],[Weight (kg)]]</f>
        <v>0.20150000000000001</v>
      </c>
      <c r="AE2932" s="18">
        <f>'EPD information'!$AH$16*Tabell2[[#This Row],[Weight (kg)]]</f>
        <v>3.2240000000000003E-4</v>
      </c>
      <c r="AF2932" s="21">
        <f>'EPD information'!$AI$16*Tabell2[[#This Row],[Weight (kg)]]</f>
        <v>-1.4949999999999999</v>
      </c>
    </row>
    <row r="2933" spans="1:32" x14ac:dyDescent="0.2">
      <c r="A2933" s="36" t="s">
        <v>271</v>
      </c>
      <c r="B2933" s="37" t="s">
        <v>272</v>
      </c>
      <c r="C2933" s="38">
        <v>884464</v>
      </c>
      <c r="D2933" s="39">
        <v>7319668844646</v>
      </c>
      <c r="E2933" s="37" t="s">
        <v>46</v>
      </c>
      <c r="F2933" s="40">
        <v>355</v>
      </c>
      <c r="G2933" s="37">
        <v>160</v>
      </c>
      <c r="H2933" s="41">
        <v>0.38</v>
      </c>
      <c r="I2933" s="35">
        <f>'EPD information'!$L$16*Tabell2[[#This Row],[Weight (kg)]]</f>
        <v>1.2958000000000001</v>
      </c>
      <c r="J2933" s="22">
        <f>'EPD information'!$M$16*Tabell2[[#This Row],[Weight (kg)]]</f>
        <v>2.2572000000000002E-2</v>
      </c>
      <c r="K2933" s="22">
        <f>'EPD information'!$N$16*Tabell2[[#This Row],[Weight (kg)]]</f>
        <v>2.679E-3</v>
      </c>
      <c r="L2933" s="22">
        <f>'EPD information'!$O$16*Tabell2[[#This Row],[Weight (kg)]]</f>
        <v>0</v>
      </c>
      <c r="M2933" s="22">
        <f>'EPD information'!$P$16*Tabell2[[#This Row],[Weight (kg)]]</f>
        <v>1.786E-3</v>
      </c>
      <c r="N2933" s="22">
        <f>'EPD information'!$Q$16*Tabell2[[#This Row],[Weight (kg)]]</f>
        <v>5.9279999999999999E-2</v>
      </c>
      <c r="O2933" s="22">
        <f>'EPD information'!$R$16*Tabell2[[#This Row],[Weight (kg)]]</f>
        <v>9.6140000000000011E-5</v>
      </c>
      <c r="P2933" s="22">
        <f>'EPD information'!$S$16*Tabell2[[#This Row],[Weight (kg)]]</f>
        <v>-0.45979999999999999</v>
      </c>
      <c r="Q2933" s="35">
        <f>'Product specific GWP'!$T$16*Tabell2[[#This Row],[Weight (kg)]]</f>
        <v>1.6606000000000003E-2</v>
      </c>
      <c r="R2933" s="35" t="s">
        <v>48</v>
      </c>
      <c r="S2933" s="35">
        <f>'EPD information'!$V$16*Tabell2[[#This Row],[Weight (kg)]]</f>
        <v>2.679E-3</v>
      </c>
      <c r="T2933" s="35" t="str">
        <f>'EPD information'!$W$16</f>
        <v>ND</v>
      </c>
      <c r="U2933" s="35">
        <f>'EPD information'!$X$16*Tabell2[[#This Row],[Weight (kg)]]</f>
        <v>1.786E-3</v>
      </c>
      <c r="V2933" s="35">
        <f>'EPD information'!$Y$16*Tabell2[[#This Row],[Weight (kg)]]</f>
        <v>5.9279999999999999E-2</v>
      </c>
      <c r="W2933" s="35">
        <f>'EPD information'!$Z$16*Tabell2[[#This Row],[Weight (kg)]]</f>
        <v>9.6140000000000011E-5</v>
      </c>
      <c r="X2933" s="35">
        <f>'EPD information'!$AA$16*Tabell2[[#This Row],[Weight (kg)]]</f>
        <v>-0.45979999999999999</v>
      </c>
      <c r="Y2933" s="18">
        <f>'EPD information'!$AB$16*Tabell2[[#This Row],[Weight (kg)]]</f>
        <v>1.2767999999999999</v>
      </c>
      <c r="Z2933" s="18">
        <f>'EPD information'!$AC$16*Tabell2[[#This Row],[Weight (kg)]]</f>
        <v>2.2381999999999999E-2</v>
      </c>
      <c r="AA2933" s="18">
        <f>'EPD information'!$AD$16*Tabell2[[#This Row],[Weight (kg)]]</f>
        <v>2.8005999999999999E-3</v>
      </c>
      <c r="AB2933" s="18" t="s">
        <v>48</v>
      </c>
      <c r="AC2933" s="18">
        <f>'EPD information'!$AF$16*Tabell2[[#This Row],[Weight (kg)]]</f>
        <v>1.7669999999999999E-3</v>
      </c>
      <c r="AD2933" s="18">
        <f>'EPD information'!$AG$16*Tabell2[[#This Row],[Weight (kg)]]</f>
        <v>5.8900000000000001E-2</v>
      </c>
      <c r="AE2933" s="18">
        <f>'EPD information'!$AH$16*Tabell2[[#This Row],[Weight (kg)]]</f>
        <v>9.4240000000000006E-5</v>
      </c>
      <c r="AF2933" s="21">
        <f>'EPD information'!$AI$16*Tabell2[[#This Row],[Weight (kg)]]</f>
        <v>-0.43699999999999994</v>
      </c>
    </row>
    <row r="2934" spans="1:32" x14ac:dyDescent="0.2">
      <c r="A2934" s="36" t="s">
        <v>271</v>
      </c>
      <c r="B2934" s="37" t="s">
        <v>272</v>
      </c>
      <c r="C2934" s="38">
        <v>277173</v>
      </c>
      <c r="D2934" s="39">
        <v>7319662771733</v>
      </c>
      <c r="E2934" s="37" t="s">
        <v>46</v>
      </c>
      <c r="F2934" s="40">
        <v>355</v>
      </c>
      <c r="G2934" s="37">
        <v>200</v>
      </c>
      <c r="H2934" s="41">
        <v>0.9</v>
      </c>
      <c r="I2934" s="35">
        <f>'EPD information'!$L$16*Tabell2[[#This Row],[Weight (kg)]]</f>
        <v>3.0690000000000004</v>
      </c>
      <c r="J2934" s="22">
        <f>'EPD information'!$M$16*Tabell2[[#This Row],[Weight (kg)]]</f>
        <v>5.3460000000000001E-2</v>
      </c>
      <c r="K2934" s="22">
        <f>'EPD information'!$N$16*Tabell2[[#This Row],[Weight (kg)]]</f>
        <v>6.3449999999999999E-3</v>
      </c>
      <c r="L2934" s="22">
        <f>'EPD information'!$O$16*Tabell2[[#This Row],[Weight (kg)]]</f>
        <v>0</v>
      </c>
      <c r="M2934" s="22">
        <f>'EPD information'!$P$16*Tabell2[[#This Row],[Weight (kg)]]</f>
        <v>4.2300000000000003E-3</v>
      </c>
      <c r="N2934" s="22">
        <f>'EPD information'!$Q$16*Tabell2[[#This Row],[Weight (kg)]]</f>
        <v>0.1404</v>
      </c>
      <c r="O2934" s="22">
        <f>'EPD information'!$R$16*Tabell2[[#This Row],[Weight (kg)]]</f>
        <v>2.2770000000000003E-4</v>
      </c>
      <c r="P2934" s="22">
        <f>'EPD information'!$S$16*Tabell2[[#This Row],[Weight (kg)]]</f>
        <v>-1.089</v>
      </c>
      <c r="Q2934" s="35">
        <f>'Product specific GWP'!$T$16*Tabell2[[#This Row],[Weight (kg)]]</f>
        <v>3.9330000000000004E-2</v>
      </c>
      <c r="R2934" s="35" t="s">
        <v>48</v>
      </c>
      <c r="S2934" s="35">
        <f>'EPD information'!$V$16*Tabell2[[#This Row],[Weight (kg)]]</f>
        <v>6.3449999999999999E-3</v>
      </c>
      <c r="T2934" s="35" t="str">
        <f>'EPD information'!$W$16</f>
        <v>ND</v>
      </c>
      <c r="U2934" s="35">
        <f>'EPD information'!$X$16*Tabell2[[#This Row],[Weight (kg)]]</f>
        <v>4.2300000000000003E-3</v>
      </c>
      <c r="V2934" s="35">
        <f>'EPD information'!$Y$16*Tabell2[[#This Row],[Weight (kg)]]</f>
        <v>0.1404</v>
      </c>
      <c r="W2934" s="35">
        <f>'EPD information'!$Z$16*Tabell2[[#This Row],[Weight (kg)]]</f>
        <v>2.2770000000000003E-4</v>
      </c>
      <c r="X2934" s="35">
        <f>'EPD information'!$AA$16*Tabell2[[#This Row],[Weight (kg)]]</f>
        <v>-1.089</v>
      </c>
      <c r="Y2934" s="18">
        <f>'EPD information'!$AB$16*Tabell2[[#This Row],[Weight (kg)]]</f>
        <v>3.024</v>
      </c>
      <c r="Z2934" s="18">
        <f>'EPD information'!$AC$16*Tabell2[[#This Row],[Weight (kg)]]</f>
        <v>5.3010000000000002E-2</v>
      </c>
      <c r="AA2934" s="18">
        <f>'EPD information'!$AD$16*Tabell2[[#This Row],[Weight (kg)]]</f>
        <v>6.633E-3</v>
      </c>
      <c r="AB2934" s="18" t="s">
        <v>48</v>
      </c>
      <c r="AC2934" s="18">
        <f>'EPD information'!$AF$16*Tabell2[[#This Row],[Weight (kg)]]</f>
        <v>4.1849999999999995E-3</v>
      </c>
      <c r="AD2934" s="18">
        <f>'EPD information'!$AG$16*Tabell2[[#This Row],[Weight (kg)]]</f>
        <v>0.13950000000000001</v>
      </c>
      <c r="AE2934" s="18">
        <f>'EPD information'!$AH$16*Tabell2[[#This Row],[Weight (kg)]]</f>
        <v>2.232E-4</v>
      </c>
      <c r="AF2934" s="21">
        <f>'EPD information'!$AI$16*Tabell2[[#This Row],[Weight (kg)]]</f>
        <v>-1.0349999999999999</v>
      </c>
    </row>
    <row r="2935" spans="1:32" x14ac:dyDescent="0.2">
      <c r="A2935" s="36" t="s">
        <v>271</v>
      </c>
      <c r="B2935" s="37" t="s">
        <v>272</v>
      </c>
      <c r="C2935" s="38">
        <v>884466</v>
      </c>
      <c r="D2935" s="39">
        <v>7319668844660</v>
      </c>
      <c r="E2935" s="37" t="s">
        <v>46</v>
      </c>
      <c r="F2935" s="40">
        <v>355</v>
      </c>
      <c r="G2935" s="37">
        <v>125</v>
      </c>
      <c r="H2935" s="41">
        <v>0.35389999999999999</v>
      </c>
      <c r="I2935" s="35">
        <f>'EPD information'!$L$16*Tabell2[[#This Row],[Weight (kg)]]</f>
        <v>1.206799</v>
      </c>
      <c r="J2935" s="22">
        <f>'EPD information'!$M$16*Tabell2[[#This Row],[Weight (kg)]]</f>
        <v>2.1021660000000001E-2</v>
      </c>
      <c r="K2935" s="22">
        <f>'EPD information'!$N$16*Tabell2[[#This Row],[Weight (kg)]]</f>
        <v>2.4949949999999999E-3</v>
      </c>
      <c r="L2935" s="22">
        <f>'EPD information'!$O$16*Tabell2[[#This Row],[Weight (kg)]]</f>
        <v>0</v>
      </c>
      <c r="M2935" s="22">
        <f>'EPD information'!$P$16*Tabell2[[#This Row],[Weight (kg)]]</f>
        <v>1.66333E-3</v>
      </c>
      <c r="N2935" s="22">
        <f>'EPD information'!$Q$16*Tabell2[[#This Row],[Weight (kg)]]</f>
        <v>5.5208399999999998E-2</v>
      </c>
      <c r="O2935" s="22">
        <f>'EPD information'!$R$16*Tabell2[[#This Row],[Weight (kg)]]</f>
        <v>8.9536700000000013E-5</v>
      </c>
      <c r="P2935" s="22">
        <f>'EPD information'!$S$16*Tabell2[[#This Row],[Weight (kg)]]</f>
        <v>-0.42821899999999996</v>
      </c>
      <c r="Q2935" s="35">
        <f>'Product specific GWP'!$T$16*Tabell2[[#This Row],[Weight (kg)]]</f>
        <v>1.546543E-2</v>
      </c>
      <c r="R2935" s="35" t="s">
        <v>48</v>
      </c>
      <c r="S2935" s="35">
        <f>'EPD information'!$V$16*Tabell2[[#This Row],[Weight (kg)]]</f>
        <v>2.4949949999999999E-3</v>
      </c>
      <c r="T2935" s="35" t="str">
        <f>'EPD information'!$W$16</f>
        <v>ND</v>
      </c>
      <c r="U2935" s="35">
        <f>'EPD information'!$X$16*Tabell2[[#This Row],[Weight (kg)]]</f>
        <v>1.66333E-3</v>
      </c>
      <c r="V2935" s="35">
        <f>'EPD information'!$Y$16*Tabell2[[#This Row],[Weight (kg)]]</f>
        <v>5.5208399999999998E-2</v>
      </c>
      <c r="W2935" s="35">
        <f>'EPD information'!$Z$16*Tabell2[[#This Row],[Weight (kg)]]</f>
        <v>8.9536700000000013E-5</v>
      </c>
      <c r="X2935" s="35">
        <f>'EPD information'!$AA$16*Tabell2[[#This Row],[Weight (kg)]]</f>
        <v>-0.42821899999999996</v>
      </c>
      <c r="Y2935" s="18">
        <f>'EPD information'!$AB$16*Tabell2[[#This Row],[Weight (kg)]]</f>
        <v>1.1891039999999999</v>
      </c>
      <c r="Z2935" s="18">
        <f>'EPD information'!$AC$16*Tabell2[[#This Row],[Weight (kg)]]</f>
        <v>2.0844709999999999E-2</v>
      </c>
      <c r="AA2935" s="18">
        <f>'EPD information'!$AD$16*Tabell2[[#This Row],[Weight (kg)]]</f>
        <v>2.6082429999999997E-3</v>
      </c>
      <c r="AB2935" s="18" t="s">
        <v>48</v>
      </c>
      <c r="AC2935" s="18">
        <f>'EPD information'!$AF$16*Tabell2[[#This Row],[Weight (kg)]]</f>
        <v>1.6456349999999999E-3</v>
      </c>
      <c r="AD2935" s="18">
        <f>'EPD information'!$AG$16*Tabell2[[#This Row],[Weight (kg)]]</f>
        <v>5.48545E-2</v>
      </c>
      <c r="AE2935" s="18">
        <f>'EPD information'!$AH$16*Tabell2[[#This Row],[Weight (kg)]]</f>
        <v>8.7767200000000002E-5</v>
      </c>
      <c r="AF2935" s="21">
        <f>'EPD information'!$AI$16*Tabell2[[#This Row],[Weight (kg)]]</f>
        <v>-0.40698499999999999</v>
      </c>
    </row>
    <row r="2936" spans="1:32" x14ac:dyDescent="0.2">
      <c r="A2936" s="36" t="s">
        <v>271</v>
      </c>
      <c r="B2936" s="37" t="s">
        <v>272</v>
      </c>
      <c r="C2936" s="38">
        <v>884462</v>
      </c>
      <c r="D2936" s="39">
        <v>7319668844622</v>
      </c>
      <c r="E2936" s="37" t="s">
        <v>46</v>
      </c>
      <c r="F2936" s="40">
        <v>355</v>
      </c>
      <c r="G2936" s="37">
        <v>224</v>
      </c>
      <c r="H2936" s="41">
        <v>0.93420000000000003</v>
      </c>
      <c r="I2936" s="35">
        <f>'EPD information'!$L$16*Tabell2[[#This Row],[Weight (kg)]]</f>
        <v>3.1856220000000004</v>
      </c>
      <c r="J2936" s="22">
        <f>'EPD information'!$M$16*Tabell2[[#This Row],[Weight (kg)]]</f>
        <v>5.5491480000000003E-2</v>
      </c>
      <c r="K2936" s="22">
        <f>'EPD information'!$N$16*Tabell2[[#This Row],[Weight (kg)]]</f>
        <v>6.5861100000000001E-3</v>
      </c>
      <c r="L2936" s="22">
        <f>'EPD information'!$O$16*Tabell2[[#This Row],[Weight (kg)]]</f>
        <v>0</v>
      </c>
      <c r="M2936" s="22">
        <f>'EPD information'!$P$16*Tabell2[[#This Row],[Weight (kg)]]</f>
        <v>4.3907400000000006E-3</v>
      </c>
      <c r="N2936" s="22">
        <f>'EPD information'!$Q$16*Tabell2[[#This Row],[Weight (kg)]]</f>
        <v>0.14573520000000001</v>
      </c>
      <c r="O2936" s="22">
        <f>'EPD information'!$R$16*Tabell2[[#This Row],[Weight (kg)]]</f>
        <v>2.3635260000000002E-4</v>
      </c>
      <c r="P2936" s="22">
        <f>'EPD information'!$S$16*Tabell2[[#This Row],[Weight (kg)]]</f>
        <v>-1.130382</v>
      </c>
      <c r="Q2936" s="35">
        <f>'Product specific GWP'!$T$16*Tabell2[[#This Row],[Weight (kg)]]</f>
        <v>4.0824540000000006E-2</v>
      </c>
      <c r="R2936" s="35" t="s">
        <v>48</v>
      </c>
      <c r="S2936" s="35">
        <f>'EPD information'!$V$16*Tabell2[[#This Row],[Weight (kg)]]</f>
        <v>6.5861100000000001E-3</v>
      </c>
      <c r="T2936" s="35" t="str">
        <f>'EPD information'!$W$16</f>
        <v>ND</v>
      </c>
      <c r="U2936" s="35">
        <f>'EPD information'!$X$16*Tabell2[[#This Row],[Weight (kg)]]</f>
        <v>4.3907400000000006E-3</v>
      </c>
      <c r="V2936" s="35">
        <f>'EPD information'!$Y$16*Tabell2[[#This Row],[Weight (kg)]]</f>
        <v>0.14573520000000001</v>
      </c>
      <c r="W2936" s="35">
        <f>'EPD information'!$Z$16*Tabell2[[#This Row],[Weight (kg)]]</f>
        <v>2.3635260000000002E-4</v>
      </c>
      <c r="X2936" s="35">
        <f>'EPD information'!$AA$16*Tabell2[[#This Row],[Weight (kg)]]</f>
        <v>-1.130382</v>
      </c>
      <c r="Y2936" s="18">
        <f>'EPD information'!$AB$16*Tabell2[[#This Row],[Weight (kg)]]</f>
        <v>3.1389119999999999</v>
      </c>
      <c r="Z2936" s="18">
        <f>'EPD information'!$AC$16*Tabell2[[#This Row],[Weight (kg)]]</f>
        <v>5.5024380000000005E-2</v>
      </c>
      <c r="AA2936" s="18">
        <f>'EPD information'!$AD$16*Tabell2[[#This Row],[Weight (kg)]]</f>
        <v>6.8850539999999998E-3</v>
      </c>
      <c r="AB2936" s="18" t="s">
        <v>48</v>
      </c>
      <c r="AC2936" s="18">
        <f>'EPD information'!$AF$16*Tabell2[[#This Row],[Weight (kg)]]</f>
        <v>4.3440299999999996E-3</v>
      </c>
      <c r="AD2936" s="18">
        <f>'EPD information'!$AG$16*Tabell2[[#This Row],[Weight (kg)]]</f>
        <v>0.14480100000000001</v>
      </c>
      <c r="AE2936" s="18">
        <f>'EPD information'!$AH$16*Tabell2[[#This Row],[Weight (kg)]]</f>
        <v>2.3168160000000001E-4</v>
      </c>
      <c r="AF2936" s="21">
        <f>'EPD information'!$AI$16*Tabell2[[#This Row],[Weight (kg)]]</f>
        <v>-1.07433</v>
      </c>
    </row>
    <row r="2937" spans="1:32" x14ac:dyDescent="0.2">
      <c r="A2937" s="36" t="s">
        <v>271</v>
      </c>
      <c r="B2937" s="37" t="s">
        <v>272</v>
      </c>
      <c r="C2937" s="38">
        <v>884467</v>
      </c>
      <c r="D2937" s="39">
        <v>7319668844677</v>
      </c>
      <c r="E2937" s="37" t="s">
        <v>46</v>
      </c>
      <c r="F2937" s="40">
        <v>355</v>
      </c>
      <c r="G2937" s="37">
        <v>100</v>
      </c>
      <c r="H2937" s="41">
        <v>0.2268</v>
      </c>
      <c r="I2937" s="35">
        <f>'EPD information'!$L$16*Tabell2[[#This Row],[Weight (kg)]]</f>
        <v>0.77338800000000008</v>
      </c>
      <c r="J2937" s="22">
        <f>'EPD information'!$M$16*Tabell2[[#This Row],[Weight (kg)]]</f>
        <v>1.347192E-2</v>
      </c>
      <c r="K2937" s="22">
        <f>'EPD information'!$N$16*Tabell2[[#This Row],[Weight (kg)]]</f>
        <v>1.5989400000000001E-3</v>
      </c>
      <c r="L2937" s="22">
        <f>'EPD information'!$O$16*Tabell2[[#This Row],[Weight (kg)]]</f>
        <v>0</v>
      </c>
      <c r="M2937" s="22">
        <f>'EPD information'!$P$16*Tabell2[[#This Row],[Weight (kg)]]</f>
        <v>1.0659600000000001E-3</v>
      </c>
      <c r="N2937" s="22">
        <f>'EPD information'!$Q$16*Tabell2[[#This Row],[Weight (kg)]]</f>
        <v>3.5380799999999997E-2</v>
      </c>
      <c r="O2937" s="22">
        <f>'EPD information'!$R$16*Tabell2[[#This Row],[Weight (kg)]]</f>
        <v>5.7380400000000004E-5</v>
      </c>
      <c r="P2937" s="22">
        <f>'EPD information'!$S$16*Tabell2[[#This Row],[Weight (kg)]]</f>
        <v>-0.27442800000000001</v>
      </c>
      <c r="Q2937" s="35">
        <f>'Product specific GWP'!$T$16*Tabell2[[#This Row],[Weight (kg)]]</f>
        <v>9.9111600000000005E-3</v>
      </c>
      <c r="R2937" s="35" t="s">
        <v>48</v>
      </c>
      <c r="S2937" s="35">
        <f>'EPD information'!$V$16*Tabell2[[#This Row],[Weight (kg)]]</f>
        <v>1.5989400000000001E-3</v>
      </c>
      <c r="T2937" s="35" t="str">
        <f>'EPD information'!$W$16</f>
        <v>ND</v>
      </c>
      <c r="U2937" s="35">
        <f>'EPD information'!$X$16*Tabell2[[#This Row],[Weight (kg)]]</f>
        <v>1.0659600000000001E-3</v>
      </c>
      <c r="V2937" s="35">
        <f>'EPD information'!$Y$16*Tabell2[[#This Row],[Weight (kg)]]</f>
        <v>3.5380799999999997E-2</v>
      </c>
      <c r="W2937" s="35">
        <f>'EPD information'!$Z$16*Tabell2[[#This Row],[Weight (kg)]]</f>
        <v>5.7380400000000004E-5</v>
      </c>
      <c r="X2937" s="35">
        <f>'EPD information'!$AA$16*Tabell2[[#This Row],[Weight (kg)]]</f>
        <v>-0.27442800000000001</v>
      </c>
      <c r="Y2937" s="18">
        <f>'EPD information'!$AB$16*Tabell2[[#This Row],[Weight (kg)]]</f>
        <v>0.76204799999999995</v>
      </c>
      <c r="Z2937" s="18">
        <f>'EPD information'!$AC$16*Tabell2[[#This Row],[Weight (kg)]]</f>
        <v>1.335852E-2</v>
      </c>
      <c r="AA2937" s="18">
        <f>'EPD information'!$AD$16*Tabell2[[#This Row],[Weight (kg)]]</f>
        <v>1.6715160000000001E-3</v>
      </c>
      <c r="AB2937" s="18" t="s">
        <v>48</v>
      </c>
      <c r="AC2937" s="18">
        <f>'EPD information'!$AF$16*Tabell2[[#This Row],[Weight (kg)]]</f>
        <v>1.0546199999999998E-3</v>
      </c>
      <c r="AD2937" s="18">
        <f>'EPD information'!$AG$16*Tabell2[[#This Row],[Weight (kg)]]</f>
        <v>3.5153999999999998E-2</v>
      </c>
      <c r="AE2937" s="18">
        <f>'EPD information'!$AH$16*Tabell2[[#This Row],[Weight (kg)]]</f>
        <v>5.6246400000000004E-5</v>
      </c>
      <c r="AF2937" s="21">
        <f>'EPD information'!$AI$16*Tabell2[[#This Row],[Weight (kg)]]</f>
        <v>-0.26082</v>
      </c>
    </row>
    <row r="2938" spans="1:32" x14ac:dyDescent="0.2">
      <c r="A2938" s="36" t="s">
        <v>271</v>
      </c>
      <c r="B2938" s="37" t="s">
        <v>272</v>
      </c>
      <c r="C2938" s="38">
        <v>884461</v>
      </c>
      <c r="D2938" s="39">
        <v>7319668844615</v>
      </c>
      <c r="E2938" s="37" t="s">
        <v>46</v>
      </c>
      <c r="F2938" s="40">
        <v>355</v>
      </c>
      <c r="G2938" s="37">
        <v>280</v>
      </c>
      <c r="H2938" s="41">
        <v>1.4268000000000001</v>
      </c>
      <c r="I2938" s="35">
        <f>'EPD information'!$L$16*Tabell2[[#This Row],[Weight (kg)]]</f>
        <v>4.8653880000000003</v>
      </c>
      <c r="J2938" s="22">
        <f>'EPD information'!$M$16*Tabell2[[#This Row],[Weight (kg)]]</f>
        <v>8.4751920000000008E-2</v>
      </c>
      <c r="K2938" s="22">
        <f>'EPD information'!$N$16*Tabell2[[#This Row],[Weight (kg)]]</f>
        <v>1.0058940000000001E-2</v>
      </c>
      <c r="L2938" s="22">
        <f>'EPD information'!$O$16*Tabell2[[#This Row],[Weight (kg)]]</f>
        <v>0</v>
      </c>
      <c r="M2938" s="22">
        <f>'EPD information'!$P$16*Tabell2[[#This Row],[Weight (kg)]]</f>
        <v>6.7059600000000004E-3</v>
      </c>
      <c r="N2938" s="22">
        <f>'EPD information'!$Q$16*Tabell2[[#This Row],[Weight (kg)]]</f>
        <v>0.22258080000000002</v>
      </c>
      <c r="O2938" s="22">
        <f>'EPD information'!$R$16*Tabell2[[#This Row],[Weight (kg)]]</f>
        <v>3.6098040000000003E-4</v>
      </c>
      <c r="P2938" s="22">
        <f>'EPD information'!$S$16*Tabell2[[#This Row],[Weight (kg)]]</f>
        <v>-1.7264280000000001</v>
      </c>
      <c r="Q2938" s="35">
        <f>'Product specific GWP'!$T$16*Tabell2[[#This Row],[Weight (kg)]]</f>
        <v>6.235116000000001E-2</v>
      </c>
      <c r="R2938" s="35" t="s">
        <v>48</v>
      </c>
      <c r="S2938" s="35">
        <f>'EPD information'!$V$16*Tabell2[[#This Row],[Weight (kg)]]</f>
        <v>1.0058940000000001E-2</v>
      </c>
      <c r="T2938" s="35" t="str">
        <f>'EPD information'!$W$16</f>
        <v>ND</v>
      </c>
      <c r="U2938" s="35">
        <f>'EPD information'!$X$16*Tabell2[[#This Row],[Weight (kg)]]</f>
        <v>6.7059600000000004E-3</v>
      </c>
      <c r="V2938" s="35">
        <f>'EPD information'!$Y$16*Tabell2[[#This Row],[Weight (kg)]]</f>
        <v>0.22258080000000002</v>
      </c>
      <c r="W2938" s="35">
        <f>'EPD information'!$Z$16*Tabell2[[#This Row],[Weight (kg)]]</f>
        <v>3.6098040000000003E-4</v>
      </c>
      <c r="X2938" s="35">
        <f>'EPD information'!$AA$16*Tabell2[[#This Row],[Weight (kg)]]</f>
        <v>-1.7264280000000001</v>
      </c>
      <c r="Y2938" s="18">
        <f>'EPD information'!$AB$16*Tabell2[[#This Row],[Weight (kg)]]</f>
        <v>4.7940480000000001</v>
      </c>
      <c r="Z2938" s="18">
        <f>'EPD information'!$AC$16*Tabell2[[#This Row],[Weight (kg)]]</f>
        <v>8.4038520000000005E-2</v>
      </c>
      <c r="AA2938" s="18">
        <f>'EPD information'!$AD$16*Tabell2[[#This Row],[Weight (kg)]]</f>
        <v>1.0515516000000001E-2</v>
      </c>
      <c r="AB2938" s="18" t="s">
        <v>48</v>
      </c>
      <c r="AC2938" s="18">
        <f>'EPD information'!$AF$16*Tabell2[[#This Row],[Weight (kg)]]</f>
        <v>6.6346199999999999E-3</v>
      </c>
      <c r="AD2938" s="18">
        <f>'EPD information'!$AG$16*Tabell2[[#This Row],[Weight (kg)]]</f>
        <v>0.22115400000000002</v>
      </c>
      <c r="AE2938" s="18">
        <f>'EPD information'!$AH$16*Tabell2[[#This Row],[Weight (kg)]]</f>
        <v>3.5384640000000003E-4</v>
      </c>
      <c r="AF2938" s="21">
        <f>'EPD information'!$AI$16*Tabell2[[#This Row],[Weight (kg)]]</f>
        <v>-1.6408199999999999</v>
      </c>
    </row>
    <row r="2939" spans="1:32" x14ac:dyDescent="0.2">
      <c r="A2939" s="36" t="s">
        <v>271</v>
      </c>
      <c r="B2939" s="37" t="s">
        <v>272</v>
      </c>
      <c r="C2939" s="38">
        <v>884459</v>
      </c>
      <c r="D2939" s="39">
        <v>7319668844592</v>
      </c>
      <c r="E2939" s="37" t="s">
        <v>46</v>
      </c>
      <c r="F2939" s="40">
        <v>355</v>
      </c>
      <c r="G2939" s="37">
        <v>355</v>
      </c>
      <c r="H2939" s="41">
        <v>2.2534000000000001</v>
      </c>
      <c r="I2939" s="35">
        <f>'EPD information'!$L$16*Tabell2[[#This Row],[Weight (kg)]]</f>
        <v>7.6840940000000009</v>
      </c>
      <c r="J2939" s="22">
        <f>'EPD information'!$M$16*Tabell2[[#This Row],[Weight (kg)]]</f>
        <v>0.13385196000000002</v>
      </c>
      <c r="K2939" s="22">
        <f>'EPD information'!$N$16*Tabell2[[#This Row],[Weight (kg)]]</f>
        <v>1.588647E-2</v>
      </c>
      <c r="L2939" s="22">
        <f>'EPD information'!$O$16*Tabell2[[#This Row],[Weight (kg)]]</f>
        <v>0</v>
      </c>
      <c r="M2939" s="22">
        <f>'EPD information'!$P$16*Tabell2[[#This Row],[Weight (kg)]]</f>
        <v>1.0590980000000002E-2</v>
      </c>
      <c r="N2939" s="22">
        <f>'EPD information'!$Q$16*Tabell2[[#This Row],[Weight (kg)]]</f>
        <v>0.35153040000000002</v>
      </c>
      <c r="O2939" s="22">
        <f>'EPD information'!$R$16*Tabell2[[#This Row],[Weight (kg)]]</f>
        <v>5.7011020000000004E-4</v>
      </c>
      <c r="P2939" s="22">
        <f>'EPD information'!$S$16*Tabell2[[#This Row],[Weight (kg)]]</f>
        <v>-2.7266140000000001</v>
      </c>
      <c r="Q2939" s="35">
        <f>'Product specific GWP'!$T$16*Tabell2[[#This Row],[Weight (kg)]]</f>
        <v>9.8473580000000005E-2</v>
      </c>
      <c r="R2939" s="35" t="s">
        <v>48</v>
      </c>
      <c r="S2939" s="35">
        <f>'EPD information'!$V$16*Tabell2[[#This Row],[Weight (kg)]]</f>
        <v>1.588647E-2</v>
      </c>
      <c r="T2939" s="35" t="str">
        <f>'EPD information'!$W$16</f>
        <v>ND</v>
      </c>
      <c r="U2939" s="35">
        <f>'EPD information'!$X$16*Tabell2[[#This Row],[Weight (kg)]]</f>
        <v>1.0590980000000002E-2</v>
      </c>
      <c r="V2939" s="35">
        <f>'EPD information'!$Y$16*Tabell2[[#This Row],[Weight (kg)]]</f>
        <v>0.35153040000000002</v>
      </c>
      <c r="W2939" s="35">
        <f>'EPD information'!$Z$16*Tabell2[[#This Row],[Weight (kg)]]</f>
        <v>5.7011020000000004E-4</v>
      </c>
      <c r="X2939" s="35">
        <f>'EPD information'!$AA$16*Tabell2[[#This Row],[Weight (kg)]]</f>
        <v>-2.7266140000000001</v>
      </c>
      <c r="Y2939" s="18">
        <f>'EPD information'!$AB$16*Tabell2[[#This Row],[Weight (kg)]]</f>
        <v>7.5714240000000004</v>
      </c>
      <c r="Z2939" s="18">
        <f>'EPD information'!$AC$16*Tabell2[[#This Row],[Weight (kg)]]</f>
        <v>0.13272526000000001</v>
      </c>
      <c r="AA2939" s="18">
        <f>'EPD information'!$AD$16*Tabell2[[#This Row],[Weight (kg)]]</f>
        <v>1.6607558000000001E-2</v>
      </c>
      <c r="AB2939" s="18" t="s">
        <v>48</v>
      </c>
      <c r="AC2939" s="18">
        <f>'EPD information'!$AF$16*Tabell2[[#This Row],[Weight (kg)]]</f>
        <v>1.0478309999999999E-2</v>
      </c>
      <c r="AD2939" s="18">
        <f>'EPD information'!$AG$16*Tabell2[[#This Row],[Weight (kg)]]</f>
        <v>0.349277</v>
      </c>
      <c r="AE2939" s="18">
        <f>'EPD information'!$AH$16*Tabell2[[#This Row],[Weight (kg)]]</f>
        <v>5.5884320000000002E-4</v>
      </c>
      <c r="AF2939" s="21">
        <f>'EPD information'!$AI$16*Tabell2[[#This Row],[Weight (kg)]]</f>
        <v>-2.5914099999999998</v>
      </c>
    </row>
    <row r="2940" spans="1:32" x14ac:dyDescent="0.2">
      <c r="A2940" s="36" t="s">
        <v>271</v>
      </c>
      <c r="B2940" s="37" t="s">
        <v>272</v>
      </c>
      <c r="C2940" s="38">
        <v>884460</v>
      </c>
      <c r="D2940" s="39">
        <v>7319668844608</v>
      </c>
      <c r="E2940" s="37" t="s">
        <v>46</v>
      </c>
      <c r="F2940" s="40">
        <v>355</v>
      </c>
      <c r="G2940" s="37">
        <v>315</v>
      </c>
      <c r="H2940" s="41">
        <v>1.6220000000000001</v>
      </c>
      <c r="I2940" s="35">
        <f>'EPD information'!$L$16*Tabell2[[#This Row],[Weight (kg)]]</f>
        <v>5.5310200000000007</v>
      </c>
      <c r="J2940" s="22">
        <f>'EPD information'!$M$16*Tabell2[[#This Row],[Weight (kg)]]</f>
        <v>9.634680000000001E-2</v>
      </c>
      <c r="K2940" s="22">
        <f>'EPD information'!$N$16*Tabell2[[#This Row],[Weight (kg)]]</f>
        <v>1.14351E-2</v>
      </c>
      <c r="L2940" s="22">
        <f>'EPD information'!$O$16*Tabell2[[#This Row],[Weight (kg)]]</f>
        <v>0</v>
      </c>
      <c r="M2940" s="22">
        <f>'EPD information'!$P$16*Tabell2[[#This Row],[Weight (kg)]]</f>
        <v>7.6234000000000007E-3</v>
      </c>
      <c r="N2940" s="22">
        <f>'EPD information'!$Q$16*Tabell2[[#This Row],[Weight (kg)]]</f>
        <v>0.25303200000000003</v>
      </c>
      <c r="O2940" s="22">
        <f>'EPD information'!$R$16*Tabell2[[#This Row],[Weight (kg)]]</f>
        <v>4.1036600000000006E-4</v>
      </c>
      <c r="P2940" s="22">
        <f>'EPD information'!$S$16*Tabell2[[#This Row],[Weight (kg)]]</f>
        <v>-1.96262</v>
      </c>
      <c r="Q2940" s="35">
        <f>'Product specific GWP'!$T$16*Tabell2[[#This Row],[Weight (kg)]]</f>
        <v>7.0881400000000011E-2</v>
      </c>
      <c r="R2940" s="35" t="s">
        <v>48</v>
      </c>
      <c r="S2940" s="35">
        <f>'EPD information'!$V$16*Tabell2[[#This Row],[Weight (kg)]]</f>
        <v>1.14351E-2</v>
      </c>
      <c r="T2940" s="35" t="str">
        <f>'EPD information'!$W$16</f>
        <v>ND</v>
      </c>
      <c r="U2940" s="35">
        <f>'EPD information'!$X$16*Tabell2[[#This Row],[Weight (kg)]]</f>
        <v>7.6234000000000007E-3</v>
      </c>
      <c r="V2940" s="35">
        <f>'EPD information'!$Y$16*Tabell2[[#This Row],[Weight (kg)]]</f>
        <v>0.25303200000000003</v>
      </c>
      <c r="W2940" s="35">
        <f>'EPD information'!$Z$16*Tabell2[[#This Row],[Weight (kg)]]</f>
        <v>4.1036600000000006E-4</v>
      </c>
      <c r="X2940" s="35">
        <f>'EPD information'!$AA$16*Tabell2[[#This Row],[Weight (kg)]]</f>
        <v>-1.96262</v>
      </c>
      <c r="Y2940" s="18">
        <f>'EPD information'!$AB$16*Tabell2[[#This Row],[Weight (kg)]]</f>
        <v>5.4499200000000005</v>
      </c>
      <c r="Z2940" s="18">
        <f>'EPD information'!$AC$16*Tabell2[[#This Row],[Weight (kg)]]</f>
        <v>9.5535800000000004E-2</v>
      </c>
      <c r="AA2940" s="18">
        <f>'EPD information'!$AD$16*Tabell2[[#This Row],[Weight (kg)]]</f>
        <v>1.195414E-2</v>
      </c>
      <c r="AB2940" s="18" t="s">
        <v>48</v>
      </c>
      <c r="AC2940" s="18">
        <f>'EPD information'!$AF$16*Tabell2[[#This Row],[Weight (kg)]]</f>
        <v>7.5423E-3</v>
      </c>
      <c r="AD2940" s="18">
        <f>'EPD information'!$AG$16*Tabell2[[#This Row],[Weight (kg)]]</f>
        <v>0.25141000000000002</v>
      </c>
      <c r="AE2940" s="18">
        <f>'EPD information'!$AH$16*Tabell2[[#This Row],[Weight (kg)]]</f>
        <v>4.0225600000000003E-4</v>
      </c>
      <c r="AF2940" s="21">
        <f>'EPD information'!$AI$16*Tabell2[[#This Row],[Weight (kg)]]</f>
        <v>-1.8653</v>
      </c>
    </row>
    <row r="2941" spans="1:32" x14ac:dyDescent="0.2">
      <c r="A2941" s="36" t="s">
        <v>271</v>
      </c>
      <c r="B2941" s="37" t="s">
        <v>272</v>
      </c>
      <c r="C2941" s="38">
        <v>887281</v>
      </c>
      <c r="D2941" s="39">
        <v>7319668872816</v>
      </c>
      <c r="E2941" s="37" t="s">
        <v>46</v>
      </c>
      <c r="F2941" s="40">
        <v>355</v>
      </c>
      <c r="G2941" s="37">
        <v>63</v>
      </c>
      <c r="H2941" s="41">
        <v>0.15690000000000001</v>
      </c>
      <c r="I2941" s="35">
        <f>'EPD information'!$L$16*Tabell2[[#This Row],[Weight (kg)]]</f>
        <v>0.53502900000000009</v>
      </c>
      <c r="J2941" s="22">
        <f>'EPD information'!$M$16*Tabell2[[#This Row],[Weight (kg)]]</f>
        <v>9.319860000000001E-3</v>
      </c>
      <c r="K2941" s="22">
        <f>'EPD information'!$N$16*Tabell2[[#This Row],[Weight (kg)]]</f>
        <v>1.106145E-3</v>
      </c>
      <c r="L2941" s="22">
        <f>'EPD information'!$O$16*Tabell2[[#This Row],[Weight (kg)]]</f>
        <v>0</v>
      </c>
      <c r="M2941" s="22">
        <f>'EPD information'!$P$16*Tabell2[[#This Row],[Weight (kg)]]</f>
        <v>7.3743000000000007E-4</v>
      </c>
      <c r="N2941" s="22">
        <f>'EPD information'!$Q$16*Tabell2[[#This Row],[Weight (kg)]]</f>
        <v>2.4476400000000002E-2</v>
      </c>
      <c r="O2941" s="22">
        <f>'EPD information'!$R$16*Tabell2[[#This Row],[Weight (kg)]]</f>
        <v>3.9695700000000007E-5</v>
      </c>
      <c r="P2941" s="22">
        <f>'EPD information'!$S$16*Tabell2[[#This Row],[Weight (kg)]]</f>
        <v>-0.18984900000000002</v>
      </c>
      <c r="Q2941" s="35">
        <f>'Product specific GWP'!$T$16*Tabell2[[#This Row],[Weight (kg)]]</f>
        <v>6.8565300000000013E-3</v>
      </c>
      <c r="R2941" s="35" t="s">
        <v>48</v>
      </c>
      <c r="S2941" s="35">
        <f>'EPD information'!$V$16*Tabell2[[#This Row],[Weight (kg)]]</f>
        <v>1.106145E-3</v>
      </c>
      <c r="T2941" s="35" t="str">
        <f>'EPD information'!$W$16</f>
        <v>ND</v>
      </c>
      <c r="U2941" s="35">
        <f>'EPD information'!$X$16*Tabell2[[#This Row],[Weight (kg)]]</f>
        <v>7.3743000000000007E-4</v>
      </c>
      <c r="V2941" s="35">
        <f>'EPD information'!$Y$16*Tabell2[[#This Row],[Weight (kg)]]</f>
        <v>2.4476400000000002E-2</v>
      </c>
      <c r="W2941" s="35">
        <f>'EPD information'!$Z$16*Tabell2[[#This Row],[Weight (kg)]]</f>
        <v>3.9695700000000007E-5</v>
      </c>
      <c r="X2941" s="35">
        <f>'EPD information'!$AA$16*Tabell2[[#This Row],[Weight (kg)]]</f>
        <v>-0.18984900000000002</v>
      </c>
      <c r="Y2941" s="18">
        <f>'EPD information'!$AB$16*Tabell2[[#This Row],[Weight (kg)]]</f>
        <v>0.52718399999999999</v>
      </c>
      <c r="Z2941" s="18">
        <f>'EPD information'!$AC$16*Tabell2[[#This Row],[Weight (kg)]]</f>
        <v>9.2414100000000002E-3</v>
      </c>
      <c r="AA2941" s="18">
        <f>'EPD information'!$AD$16*Tabell2[[#This Row],[Weight (kg)]]</f>
        <v>1.1563530000000002E-3</v>
      </c>
      <c r="AB2941" s="18" t="s">
        <v>48</v>
      </c>
      <c r="AC2941" s="18">
        <f>'EPD information'!$AF$16*Tabell2[[#This Row],[Weight (kg)]]</f>
        <v>7.2958500000000004E-4</v>
      </c>
      <c r="AD2941" s="18">
        <f>'EPD information'!$AG$16*Tabell2[[#This Row],[Weight (kg)]]</f>
        <v>2.4319500000000001E-2</v>
      </c>
      <c r="AE2941" s="18">
        <f>'EPD information'!$AH$16*Tabell2[[#This Row],[Weight (kg)]]</f>
        <v>3.8911200000000008E-5</v>
      </c>
      <c r="AF2941" s="21">
        <f>'EPD information'!$AI$16*Tabell2[[#This Row],[Weight (kg)]]</f>
        <v>-0.18043500000000001</v>
      </c>
    </row>
    <row r="2942" spans="1:32" x14ac:dyDescent="0.2">
      <c r="A2942" s="36" t="s">
        <v>271</v>
      </c>
      <c r="B2942" s="37" t="s">
        <v>272</v>
      </c>
      <c r="C2942" s="38">
        <v>887282</v>
      </c>
      <c r="D2942" s="39">
        <v>7319668872823</v>
      </c>
      <c r="E2942" s="37" t="s">
        <v>46</v>
      </c>
      <c r="F2942" s="40">
        <v>355</v>
      </c>
      <c r="G2942" s="37">
        <v>80</v>
      </c>
      <c r="H2942" s="41">
        <v>0.17280000000000001</v>
      </c>
      <c r="I2942" s="35">
        <f>'EPD information'!$L$16*Tabell2[[#This Row],[Weight (kg)]]</f>
        <v>0.58924800000000011</v>
      </c>
      <c r="J2942" s="22">
        <f>'EPD information'!$M$16*Tabell2[[#This Row],[Weight (kg)]]</f>
        <v>1.026432E-2</v>
      </c>
      <c r="K2942" s="22">
        <f>'EPD information'!$N$16*Tabell2[[#This Row],[Weight (kg)]]</f>
        <v>1.21824E-3</v>
      </c>
      <c r="L2942" s="22">
        <f>'EPD information'!$O$16*Tabell2[[#This Row],[Weight (kg)]]</f>
        <v>0</v>
      </c>
      <c r="M2942" s="22">
        <f>'EPD information'!$P$16*Tabell2[[#This Row],[Weight (kg)]]</f>
        <v>8.1216000000000003E-4</v>
      </c>
      <c r="N2942" s="22">
        <f>'EPD information'!$Q$16*Tabell2[[#This Row],[Weight (kg)]]</f>
        <v>2.6956800000000003E-2</v>
      </c>
      <c r="O2942" s="22">
        <f>'EPD information'!$R$16*Tabell2[[#This Row],[Weight (kg)]]</f>
        <v>4.3718400000000005E-5</v>
      </c>
      <c r="P2942" s="22">
        <f>'EPD information'!$S$16*Tabell2[[#This Row],[Weight (kg)]]</f>
        <v>-0.209088</v>
      </c>
      <c r="Q2942" s="35">
        <f>'Product specific GWP'!$T$16*Tabell2[[#This Row],[Weight (kg)]]</f>
        <v>7.5513600000000009E-3</v>
      </c>
      <c r="R2942" s="35" t="s">
        <v>48</v>
      </c>
      <c r="S2942" s="35">
        <f>'EPD information'!$V$16*Tabell2[[#This Row],[Weight (kg)]]</f>
        <v>1.21824E-3</v>
      </c>
      <c r="T2942" s="35" t="str">
        <f>'EPD information'!$W$16</f>
        <v>ND</v>
      </c>
      <c r="U2942" s="35">
        <f>'EPD information'!$X$16*Tabell2[[#This Row],[Weight (kg)]]</f>
        <v>8.1216000000000003E-4</v>
      </c>
      <c r="V2942" s="35">
        <f>'EPD information'!$Y$16*Tabell2[[#This Row],[Weight (kg)]]</f>
        <v>2.6956800000000003E-2</v>
      </c>
      <c r="W2942" s="35">
        <f>'EPD information'!$Z$16*Tabell2[[#This Row],[Weight (kg)]]</f>
        <v>4.3718400000000005E-5</v>
      </c>
      <c r="X2942" s="35">
        <f>'EPD information'!$AA$16*Tabell2[[#This Row],[Weight (kg)]]</f>
        <v>-0.209088</v>
      </c>
      <c r="Y2942" s="18">
        <f>'EPD information'!$AB$16*Tabell2[[#This Row],[Weight (kg)]]</f>
        <v>0.58060800000000001</v>
      </c>
      <c r="Z2942" s="18">
        <f>'EPD information'!$AC$16*Tabell2[[#This Row],[Weight (kg)]]</f>
        <v>1.017792E-2</v>
      </c>
      <c r="AA2942" s="18">
        <f>'EPD information'!$AD$16*Tabell2[[#This Row],[Weight (kg)]]</f>
        <v>1.273536E-3</v>
      </c>
      <c r="AB2942" s="18" t="s">
        <v>48</v>
      </c>
      <c r="AC2942" s="18">
        <f>'EPD information'!$AF$16*Tabell2[[#This Row],[Weight (kg)]]</f>
        <v>8.0351999999999995E-4</v>
      </c>
      <c r="AD2942" s="18">
        <f>'EPD information'!$AG$16*Tabell2[[#This Row],[Weight (kg)]]</f>
        <v>2.6784000000000002E-2</v>
      </c>
      <c r="AE2942" s="18">
        <f>'EPD information'!$AH$16*Tabell2[[#This Row],[Weight (kg)]]</f>
        <v>4.2854400000000001E-5</v>
      </c>
      <c r="AF2942" s="21">
        <f>'EPD information'!$AI$16*Tabell2[[#This Row],[Weight (kg)]]</f>
        <v>-0.19872000000000001</v>
      </c>
    </row>
    <row r="2943" spans="1:32" x14ac:dyDescent="0.2">
      <c r="A2943" s="36" t="s">
        <v>271</v>
      </c>
      <c r="B2943" s="37" t="s">
        <v>272</v>
      </c>
      <c r="C2943" s="38">
        <v>884463</v>
      </c>
      <c r="D2943" s="39">
        <v>7319668844639</v>
      </c>
      <c r="E2943" s="37" t="s">
        <v>46</v>
      </c>
      <c r="F2943" s="40">
        <v>355</v>
      </c>
      <c r="G2943" s="37">
        <v>180</v>
      </c>
      <c r="H2943" s="41">
        <v>0.59309999999999996</v>
      </c>
      <c r="I2943" s="35">
        <f>'EPD information'!$L$16*Tabell2[[#This Row],[Weight (kg)]]</f>
        <v>2.0224709999999999</v>
      </c>
      <c r="J2943" s="22">
        <f>'EPD information'!$M$16*Tabell2[[#This Row],[Weight (kg)]]</f>
        <v>3.523014E-2</v>
      </c>
      <c r="K2943" s="22">
        <f>'EPD information'!$N$16*Tabell2[[#This Row],[Weight (kg)]]</f>
        <v>4.1813549999999994E-3</v>
      </c>
      <c r="L2943" s="22">
        <f>'EPD information'!$O$16*Tabell2[[#This Row],[Weight (kg)]]</f>
        <v>0</v>
      </c>
      <c r="M2943" s="22">
        <f>'EPD information'!$P$16*Tabell2[[#This Row],[Weight (kg)]]</f>
        <v>2.7875700000000001E-3</v>
      </c>
      <c r="N2943" s="22">
        <f>'EPD information'!$Q$16*Tabell2[[#This Row],[Weight (kg)]]</f>
        <v>9.2523599999999998E-2</v>
      </c>
      <c r="O2943" s="22">
        <f>'EPD information'!$R$16*Tabell2[[#This Row],[Weight (kg)]]</f>
        <v>1.5005429999999999E-4</v>
      </c>
      <c r="P2943" s="22">
        <f>'EPD information'!$S$16*Tabell2[[#This Row],[Weight (kg)]]</f>
        <v>-0.71765099999999993</v>
      </c>
      <c r="Q2943" s="35">
        <f>'Product specific GWP'!$T$16*Tabell2[[#This Row],[Weight (kg)]]</f>
        <v>2.5918469999999999E-2</v>
      </c>
      <c r="R2943" s="35" t="s">
        <v>48</v>
      </c>
      <c r="S2943" s="35">
        <f>'EPD information'!$V$16*Tabell2[[#This Row],[Weight (kg)]]</f>
        <v>4.1813549999999994E-3</v>
      </c>
      <c r="T2943" s="35" t="str">
        <f>'EPD information'!$W$16</f>
        <v>ND</v>
      </c>
      <c r="U2943" s="35">
        <f>'EPD information'!$X$16*Tabell2[[#This Row],[Weight (kg)]]</f>
        <v>2.7875700000000001E-3</v>
      </c>
      <c r="V2943" s="35">
        <f>'EPD information'!$Y$16*Tabell2[[#This Row],[Weight (kg)]]</f>
        <v>9.2523599999999998E-2</v>
      </c>
      <c r="W2943" s="35">
        <f>'EPD information'!$Z$16*Tabell2[[#This Row],[Weight (kg)]]</f>
        <v>1.5005429999999999E-4</v>
      </c>
      <c r="X2943" s="35">
        <f>'EPD information'!$AA$16*Tabell2[[#This Row],[Weight (kg)]]</f>
        <v>-0.71765099999999993</v>
      </c>
      <c r="Y2943" s="18">
        <f>'EPD information'!$AB$16*Tabell2[[#This Row],[Weight (kg)]]</f>
        <v>1.9928159999999997</v>
      </c>
      <c r="Z2943" s="18">
        <f>'EPD information'!$AC$16*Tabell2[[#This Row],[Weight (kg)]]</f>
        <v>3.493359E-2</v>
      </c>
      <c r="AA2943" s="18">
        <f>'EPD information'!$AD$16*Tabell2[[#This Row],[Weight (kg)]]</f>
        <v>4.3711469999999997E-3</v>
      </c>
      <c r="AB2943" s="18" t="s">
        <v>48</v>
      </c>
      <c r="AC2943" s="18">
        <f>'EPD information'!$AF$16*Tabell2[[#This Row],[Weight (kg)]]</f>
        <v>2.7579149999999997E-3</v>
      </c>
      <c r="AD2943" s="18">
        <f>'EPD information'!$AG$16*Tabell2[[#This Row],[Weight (kg)]]</f>
        <v>9.1930499999999998E-2</v>
      </c>
      <c r="AE2943" s="18">
        <f>'EPD information'!$AH$16*Tabell2[[#This Row],[Weight (kg)]]</f>
        <v>1.470888E-4</v>
      </c>
      <c r="AF2943" s="21">
        <f>'EPD information'!$AI$16*Tabell2[[#This Row],[Weight (kg)]]</f>
        <v>-0.68206499999999992</v>
      </c>
    </row>
    <row r="2944" spans="1:32" x14ac:dyDescent="0.2">
      <c r="A2944" s="36" t="s">
        <v>271</v>
      </c>
      <c r="B2944" s="37" t="s">
        <v>272</v>
      </c>
      <c r="C2944" s="38">
        <v>277186</v>
      </c>
      <c r="D2944" s="39">
        <v>7319662771863</v>
      </c>
      <c r="E2944" s="37" t="s">
        <v>46</v>
      </c>
      <c r="F2944" s="40">
        <v>355</v>
      </c>
      <c r="G2944" s="37">
        <v>300</v>
      </c>
      <c r="H2944" s="41">
        <v>1.3</v>
      </c>
      <c r="I2944" s="35">
        <f>'EPD information'!$L$16*Tabell2[[#This Row],[Weight (kg)]]</f>
        <v>4.4330000000000007</v>
      </c>
      <c r="J2944" s="22">
        <f>'EPD information'!$M$16*Tabell2[[#This Row],[Weight (kg)]]</f>
        <v>7.7220000000000011E-2</v>
      </c>
      <c r="K2944" s="22">
        <f>'EPD information'!$N$16*Tabell2[[#This Row],[Weight (kg)]]</f>
        <v>9.1649999999999995E-3</v>
      </c>
      <c r="L2944" s="22">
        <f>'EPD information'!$O$16*Tabell2[[#This Row],[Weight (kg)]]</f>
        <v>0</v>
      </c>
      <c r="M2944" s="22">
        <f>'EPD information'!$P$16*Tabell2[[#This Row],[Weight (kg)]]</f>
        <v>6.1100000000000008E-3</v>
      </c>
      <c r="N2944" s="22">
        <f>'EPD information'!$Q$16*Tabell2[[#This Row],[Weight (kg)]]</f>
        <v>0.20280000000000001</v>
      </c>
      <c r="O2944" s="22">
        <f>'EPD information'!$R$16*Tabell2[[#This Row],[Weight (kg)]]</f>
        <v>3.2890000000000003E-4</v>
      </c>
      <c r="P2944" s="22">
        <f>'EPD information'!$S$16*Tabell2[[#This Row],[Weight (kg)]]</f>
        <v>-1.573</v>
      </c>
      <c r="Q2944" s="35">
        <f>'Product specific GWP'!$T$16*Tabell2[[#This Row],[Weight (kg)]]</f>
        <v>5.6810000000000006E-2</v>
      </c>
      <c r="R2944" s="35" t="s">
        <v>48</v>
      </c>
      <c r="S2944" s="35">
        <f>'EPD information'!$V$16*Tabell2[[#This Row],[Weight (kg)]]</f>
        <v>9.1649999999999995E-3</v>
      </c>
      <c r="T2944" s="35" t="str">
        <f>'EPD information'!$W$16</f>
        <v>ND</v>
      </c>
      <c r="U2944" s="35">
        <f>'EPD information'!$X$16*Tabell2[[#This Row],[Weight (kg)]]</f>
        <v>6.1100000000000008E-3</v>
      </c>
      <c r="V2944" s="35">
        <f>'EPD information'!$Y$16*Tabell2[[#This Row],[Weight (kg)]]</f>
        <v>0.20280000000000001</v>
      </c>
      <c r="W2944" s="35">
        <f>'EPD information'!$Z$16*Tabell2[[#This Row],[Weight (kg)]]</f>
        <v>3.2890000000000003E-4</v>
      </c>
      <c r="X2944" s="35">
        <f>'EPD information'!$AA$16*Tabell2[[#This Row],[Weight (kg)]]</f>
        <v>-1.573</v>
      </c>
      <c r="Y2944" s="18">
        <f>'EPD information'!$AB$16*Tabell2[[#This Row],[Weight (kg)]]</f>
        <v>4.3680000000000003</v>
      </c>
      <c r="Z2944" s="18">
        <f>'EPD information'!$AC$16*Tabell2[[#This Row],[Weight (kg)]]</f>
        <v>7.6569999999999999E-2</v>
      </c>
      <c r="AA2944" s="18">
        <f>'EPD information'!$AD$16*Tabell2[[#This Row],[Weight (kg)]]</f>
        <v>9.5809999999999992E-3</v>
      </c>
      <c r="AB2944" s="18" t="s">
        <v>48</v>
      </c>
      <c r="AC2944" s="18">
        <f>'EPD information'!$AF$16*Tabell2[[#This Row],[Weight (kg)]]</f>
        <v>6.045E-3</v>
      </c>
      <c r="AD2944" s="18">
        <f>'EPD information'!$AG$16*Tabell2[[#This Row],[Weight (kg)]]</f>
        <v>0.20150000000000001</v>
      </c>
      <c r="AE2944" s="18">
        <f>'EPD information'!$AH$16*Tabell2[[#This Row],[Weight (kg)]]</f>
        <v>3.2240000000000003E-4</v>
      </c>
      <c r="AF2944" s="21">
        <f>'EPD information'!$AI$16*Tabell2[[#This Row],[Weight (kg)]]</f>
        <v>-1.4949999999999999</v>
      </c>
    </row>
    <row r="2945" spans="1:32" x14ac:dyDescent="0.2">
      <c r="A2945" s="36" t="s">
        <v>271</v>
      </c>
      <c r="B2945" s="37" t="s">
        <v>272</v>
      </c>
      <c r="C2945" s="38">
        <v>891118</v>
      </c>
      <c r="D2945" s="39">
        <v>7319668911188</v>
      </c>
      <c r="E2945" s="37" t="s">
        <v>46</v>
      </c>
      <c r="F2945" s="40">
        <v>400</v>
      </c>
      <c r="G2945" s="37">
        <v>160</v>
      </c>
      <c r="H2945" s="41">
        <v>0.52400000000000002</v>
      </c>
      <c r="I2945" s="35">
        <f>'EPD information'!$L$16*Tabell2[[#This Row],[Weight (kg)]]</f>
        <v>1.7868400000000002</v>
      </c>
      <c r="J2945" s="22">
        <f>'EPD information'!$M$16*Tabell2[[#This Row],[Weight (kg)]]</f>
        <v>3.1125600000000003E-2</v>
      </c>
      <c r="K2945" s="22">
        <f>'EPD information'!$N$16*Tabell2[[#This Row],[Weight (kg)]]</f>
        <v>3.6941999999999999E-3</v>
      </c>
      <c r="L2945" s="22">
        <f>'EPD information'!$O$16*Tabell2[[#This Row],[Weight (kg)]]</f>
        <v>0</v>
      </c>
      <c r="M2945" s="22">
        <f>'EPD information'!$P$16*Tabell2[[#This Row],[Weight (kg)]]</f>
        <v>2.4628000000000002E-3</v>
      </c>
      <c r="N2945" s="22">
        <f>'EPD information'!$Q$16*Tabell2[[#This Row],[Weight (kg)]]</f>
        <v>8.1743999999999997E-2</v>
      </c>
      <c r="O2945" s="22">
        <f>'EPD information'!$R$16*Tabell2[[#This Row],[Weight (kg)]]</f>
        <v>1.3257200000000002E-4</v>
      </c>
      <c r="P2945" s="22">
        <f>'EPD information'!$S$16*Tabell2[[#This Row],[Weight (kg)]]</f>
        <v>-0.63404000000000005</v>
      </c>
      <c r="Q2945" s="35">
        <f>'Product specific GWP'!$T$16*Tabell2[[#This Row],[Weight (kg)]]</f>
        <v>2.2898800000000004E-2</v>
      </c>
      <c r="R2945" s="35" t="s">
        <v>48</v>
      </c>
      <c r="S2945" s="35">
        <f>'EPD information'!$V$16*Tabell2[[#This Row],[Weight (kg)]]</f>
        <v>3.6941999999999999E-3</v>
      </c>
      <c r="T2945" s="35" t="str">
        <f>'EPD information'!$W$16</f>
        <v>ND</v>
      </c>
      <c r="U2945" s="35">
        <f>'EPD information'!$X$16*Tabell2[[#This Row],[Weight (kg)]]</f>
        <v>2.4628000000000002E-3</v>
      </c>
      <c r="V2945" s="35">
        <f>'EPD information'!$Y$16*Tabell2[[#This Row],[Weight (kg)]]</f>
        <v>8.1743999999999997E-2</v>
      </c>
      <c r="W2945" s="35">
        <f>'EPD information'!$Z$16*Tabell2[[#This Row],[Weight (kg)]]</f>
        <v>1.3257200000000002E-4</v>
      </c>
      <c r="X2945" s="35">
        <f>'EPD information'!$AA$16*Tabell2[[#This Row],[Weight (kg)]]</f>
        <v>-0.63404000000000005</v>
      </c>
      <c r="Y2945" s="18">
        <f>'EPD information'!$AB$16*Tabell2[[#This Row],[Weight (kg)]]</f>
        <v>1.76064</v>
      </c>
      <c r="Z2945" s="18">
        <f>'EPD information'!$AC$16*Tabell2[[#This Row],[Weight (kg)]]</f>
        <v>3.0863600000000001E-2</v>
      </c>
      <c r="AA2945" s="18">
        <f>'EPD information'!$AD$16*Tabell2[[#This Row],[Weight (kg)]]</f>
        <v>3.8618800000000003E-3</v>
      </c>
      <c r="AB2945" s="18" t="s">
        <v>48</v>
      </c>
      <c r="AC2945" s="18">
        <f>'EPD information'!$AF$16*Tabell2[[#This Row],[Weight (kg)]]</f>
        <v>2.4365999999999997E-3</v>
      </c>
      <c r="AD2945" s="18">
        <f>'EPD information'!$AG$16*Tabell2[[#This Row],[Weight (kg)]]</f>
        <v>8.1220000000000001E-2</v>
      </c>
      <c r="AE2945" s="18">
        <f>'EPD information'!$AH$16*Tabell2[[#This Row],[Weight (kg)]]</f>
        <v>1.2995200000000002E-4</v>
      </c>
      <c r="AF2945" s="21">
        <f>'EPD information'!$AI$16*Tabell2[[#This Row],[Weight (kg)]]</f>
        <v>-0.60260000000000002</v>
      </c>
    </row>
    <row r="2946" spans="1:32" x14ac:dyDescent="0.2">
      <c r="A2946" s="36" t="s">
        <v>271</v>
      </c>
      <c r="B2946" s="37" t="s">
        <v>272</v>
      </c>
      <c r="C2946" s="38">
        <v>891120</v>
      </c>
      <c r="D2946" s="39">
        <v>7319668911201</v>
      </c>
      <c r="E2946" s="37" t="s">
        <v>46</v>
      </c>
      <c r="F2946" s="40">
        <v>400</v>
      </c>
      <c r="G2946" s="37">
        <v>224</v>
      </c>
      <c r="H2946" s="41">
        <v>0.93420000000000003</v>
      </c>
      <c r="I2946" s="35">
        <f>'EPD information'!$L$16*Tabell2[[#This Row],[Weight (kg)]]</f>
        <v>3.1856220000000004</v>
      </c>
      <c r="J2946" s="22">
        <f>'EPD information'!$M$16*Tabell2[[#This Row],[Weight (kg)]]</f>
        <v>5.5491480000000003E-2</v>
      </c>
      <c r="K2946" s="22">
        <f>'EPD information'!$N$16*Tabell2[[#This Row],[Weight (kg)]]</f>
        <v>6.5861100000000001E-3</v>
      </c>
      <c r="L2946" s="22">
        <f>'EPD information'!$O$16*Tabell2[[#This Row],[Weight (kg)]]</f>
        <v>0</v>
      </c>
      <c r="M2946" s="22">
        <f>'EPD information'!$P$16*Tabell2[[#This Row],[Weight (kg)]]</f>
        <v>4.3907400000000006E-3</v>
      </c>
      <c r="N2946" s="22">
        <f>'EPD information'!$Q$16*Tabell2[[#This Row],[Weight (kg)]]</f>
        <v>0.14573520000000001</v>
      </c>
      <c r="O2946" s="22">
        <f>'EPD information'!$R$16*Tabell2[[#This Row],[Weight (kg)]]</f>
        <v>2.3635260000000002E-4</v>
      </c>
      <c r="P2946" s="22">
        <f>'EPD information'!$S$16*Tabell2[[#This Row],[Weight (kg)]]</f>
        <v>-1.130382</v>
      </c>
      <c r="Q2946" s="35">
        <f>'Product specific GWP'!$T$16*Tabell2[[#This Row],[Weight (kg)]]</f>
        <v>4.0824540000000006E-2</v>
      </c>
      <c r="R2946" s="35" t="s">
        <v>48</v>
      </c>
      <c r="S2946" s="35">
        <f>'EPD information'!$V$16*Tabell2[[#This Row],[Weight (kg)]]</f>
        <v>6.5861100000000001E-3</v>
      </c>
      <c r="T2946" s="35" t="str">
        <f>'EPD information'!$W$16</f>
        <v>ND</v>
      </c>
      <c r="U2946" s="35">
        <f>'EPD information'!$X$16*Tabell2[[#This Row],[Weight (kg)]]</f>
        <v>4.3907400000000006E-3</v>
      </c>
      <c r="V2946" s="35">
        <f>'EPD information'!$Y$16*Tabell2[[#This Row],[Weight (kg)]]</f>
        <v>0.14573520000000001</v>
      </c>
      <c r="W2946" s="35">
        <f>'EPD information'!$Z$16*Tabell2[[#This Row],[Weight (kg)]]</f>
        <v>2.3635260000000002E-4</v>
      </c>
      <c r="X2946" s="35">
        <f>'EPD information'!$AA$16*Tabell2[[#This Row],[Weight (kg)]]</f>
        <v>-1.130382</v>
      </c>
      <c r="Y2946" s="18">
        <f>'EPD information'!$AB$16*Tabell2[[#This Row],[Weight (kg)]]</f>
        <v>3.1389119999999999</v>
      </c>
      <c r="Z2946" s="18">
        <f>'EPD information'!$AC$16*Tabell2[[#This Row],[Weight (kg)]]</f>
        <v>5.5024380000000005E-2</v>
      </c>
      <c r="AA2946" s="18">
        <f>'EPD information'!$AD$16*Tabell2[[#This Row],[Weight (kg)]]</f>
        <v>6.8850539999999998E-3</v>
      </c>
      <c r="AB2946" s="18" t="s">
        <v>48</v>
      </c>
      <c r="AC2946" s="18">
        <f>'EPD information'!$AF$16*Tabell2[[#This Row],[Weight (kg)]]</f>
        <v>4.3440299999999996E-3</v>
      </c>
      <c r="AD2946" s="18">
        <f>'EPD information'!$AG$16*Tabell2[[#This Row],[Weight (kg)]]</f>
        <v>0.14480100000000001</v>
      </c>
      <c r="AE2946" s="18">
        <f>'EPD information'!$AH$16*Tabell2[[#This Row],[Weight (kg)]]</f>
        <v>2.3168160000000001E-4</v>
      </c>
      <c r="AF2946" s="21">
        <f>'EPD information'!$AI$16*Tabell2[[#This Row],[Weight (kg)]]</f>
        <v>-1.07433</v>
      </c>
    </row>
    <row r="2947" spans="1:32" x14ac:dyDescent="0.2">
      <c r="A2947" s="36" t="s">
        <v>271</v>
      </c>
      <c r="B2947" s="37" t="s">
        <v>272</v>
      </c>
      <c r="C2947" s="38">
        <v>277183</v>
      </c>
      <c r="D2947" s="39">
        <v>7319662771832</v>
      </c>
      <c r="E2947" s="37" t="s">
        <v>46</v>
      </c>
      <c r="F2947" s="40">
        <v>400</v>
      </c>
      <c r="G2947" s="37">
        <v>250</v>
      </c>
      <c r="H2947" s="41">
        <v>1.1000000000000001</v>
      </c>
      <c r="I2947" s="35">
        <f>'EPD information'!$L$16*Tabell2[[#This Row],[Weight (kg)]]</f>
        <v>3.7510000000000003</v>
      </c>
      <c r="J2947" s="22">
        <f>'EPD information'!$M$16*Tabell2[[#This Row],[Weight (kg)]]</f>
        <v>6.5340000000000009E-2</v>
      </c>
      <c r="K2947" s="22">
        <f>'EPD information'!$N$16*Tabell2[[#This Row],[Weight (kg)]]</f>
        <v>7.7550000000000006E-3</v>
      </c>
      <c r="L2947" s="22">
        <f>'EPD information'!$O$16*Tabell2[[#This Row],[Weight (kg)]]</f>
        <v>0</v>
      </c>
      <c r="M2947" s="22">
        <f>'EPD information'!$P$16*Tabell2[[#This Row],[Weight (kg)]]</f>
        <v>5.170000000000001E-3</v>
      </c>
      <c r="N2947" s="22">
        <f>'EPD information'!$Q$16*Tabell2[[#This Row],[Weight (kg)]]</f>
        <v>0.1716</v>
      </c>
      <c r="O2947" s="22">
        <f>'EPD information'!$R$16*Tabell2[[#This Row],[Weight (kg)]]</f>
        <v>2.7830000000000004E-4</v>
      </c>
      <c r="P2947" s="22">
        <f>'EPD information'!$S$16*Tabell2[[#This Row],[Weight (kg)]]</f>
        <v>-1.331</v>
      </c>
      <c r="Q2947" s="35">
        <f>'Product specific GWP'!$T$16*Tabell2[[#This Row],[Weight (kg)]]</f>
        <v>4.8070000000000009E-2</v>
      </c>
      <c r="R2947" s="35" t="s">
        <v>48</v>
      </c>
      <c r="S2947" s="35">
        <f>'EPD information'!$V$16*Tabell2[[#This Row],[Weight (kg)]]</f>
        <v>7.7550000000000006E-3</v>
      </c>
      <c r="T2947" s="35" t="str">
        <f>'EPD information'!$W$16</f>
        <v>ND</v>
      </c>
      <c r="U2947" s="35">
        <f>'EPD information'!$X$16*Tabell2[[#This Row],[Weight (kg)]]</f>
        <v>5.170000000000001E-3</v>
      </c>
      <c r="V2947" s="35">
        <f>'EPD information'!$Y$16*Tabell2[[#This Row],[Weight (kg)]]</f>
        <v>0.1716</v>
      </c>
      <c r="W2947" s="35">
        <f>'EPD information'!$Z$16*Tabell2[[#This Row],[Weight (kg)]]</f>
        <v>2.7830000000000004E-4</v>
      </c>
      <c r="X2947" s="35">
        <f>'EPD information'!$AA$16*Tabell2[[#This Row],[Weight (kg)]]</f>
        <v>-1.331</v>
      </c>
      <c r="Y2947" s="18">
        <f>'EPD information'!$AB$16*Tabell2[[#This Row],[Weight (kg)]]</f>
        <v>3.6960000000000002</v>
      </c>
      <c r="Z2947" s="18">
        <f>'EPD information'!$AC$16*Tabell2[[#This Row],[Weight (kg)]]</f>
        <v>6.479E-2</v>
      </c>
      <c r="AA2947" s="18">
        <f>'EPD information'!$AD$16*Tabell2[[#This Row],[Weight (kg)]]</f>
        <v>8.1069999999999996E-3</v>
      </c>
      <c r="AB2947" s="18" t="s">
        <v>48</v>
      </c>
      <c r="AC2947" s="18">
        <f>'EPD information'!$AF$16*Tabell2[[#This Row],[Weight (kg)]]</f>
        <v>5.1149999999999998E-3</v>
      </c>
      <c r="AD2947" s="18">
        <f>'EPD information'!$AG$16*Tabell2[[#This Row],[Weight (kg)]]</f>
        <v>0.17050000000000001</v>
      </c>
      <c r="AE2947" s="18">
        <f>'EPD information'!$AH$16*Tabell2[[#This Row],[Weight (kg)]]</f>
        <v>2.7280000000000002E-4</v>
      </c>
      <c r="AF2947" s="21">
        <f>'EPD information'!$AI$16*Tabell2[[#This Row],[Weight (kg)]]</f>
        <v>-1.2649999999999999</v>
      </c>
    </row>
    <row r="2948" spans="1:32" x14ac:dyDescent="0.2">
      <c r="A2948" s="36" t="s">
        <v>271</v>
      </c>
      <c r="B2948" s="37" t="s">
        <v>272</v>
      </c>
      <c r="C2948" s="38">
        <v>884456</v>
      </c>
      <c r="D2948" s="39">
        <v>7319668844561</v>
      </c>
      <c r="E2948" s="37" t="s">
        <v>46</v>
      </c>
      <c r="F2948" s="40">
        <v>400</v>
      </c>
      <c r="G2948" s="37">
        <v>315</v>
      </c>
      <c r="H2948" s="41">
        <v>1.6220000000000001</v>
      </c>
      <c r="I2948" s="35">
        <f>'EPD information'!$L$16*Tabell2[[#This Row],[Weight (kg)]]</f>
        <v>5.5310200000000007</v>
      </c>
      <c r="J2948" s="22">
        <f>'EPD information'!$M$16*Tabell2[[#This Row],[Weight (kg)]]</f>
        <v>9.634680000000001E-2</v>
      </c>
      <c r="K2948" s="22">
        <f>'EPD information'!$N$16*Tabell2[[#This Row],[Weight (kg)]]</f>
        <v>1.14351E-2</v>
      </c>
      <c r="L2948" s="22">
        <f>'EPD information'!$O$16*Tabell2[[#This Row],[Weight (kg)]]</f>
        <v>0</v>
      </c>
      <c r="M2948" s="22">
        <f>'EPD information'!$P$16*Tabell2[[#This Row],[Weight (kg)]]</f>
        <v>7.6234000000000007E-3</v>
      </c>
      <c r="N2948" s="22">
        <f>'EPD information'!$Q$16*Tabell2[[#This Row],[Weight (kg)]]</f>
        <v>0.25303200000000003</v>
      </c>
      <c r="O2948" s="22">
        <f>'EPD information'!$R$16*Tabell2[[#This Row],[Weight (kg)]]</f>
        <v>4.1036600000000006E-4</v>
      </c>
      <c r="P2948" s="22">
        <f>'EPD information'!$S$16*Tabell2[[#This Row],[Weight (kg)]]</f>
        <v>-1.96262</v>
      </c>
      <c r="Q2948" s="35">
        <f>'Product specific GWP'!$T$16*Tabell2[[#This Row],[Weight (kg)]]</f>
        <v>7.0881400000000011E-2</v>
      </c>
      <c r="R2948" s="35" t="s">
        <v>48</v>
      </c>
      <c r="S2948" s="35">
        <f>'EPD information'!$V$16*Tabell2[[#This Row],[Weight (kg)]]</f>
        <v>1.14351E-2</v>
      </c>
      <c r="T2948" s="35" t="str">
        <f>'EPD information'!$W$16</f>
        <v>ND</v>
      </c>
      <c r="U2948" s="35">
        <f>'EPD information'!$X$16*Tabell2[[#This Row],[Weight (kg)]]</f>
        <v>7.6234000000000007E-3</v>
      </c>
      <c r="V2948" s="35">
        <f>'EPD information'!$Y$16*Tabell2[[#This Row],[Weight (kg)]]</f>
        <v>0.25303200000000003</v>
      </c>
      <c r="W2948" s="35">
        <f>'EPD information'!$Z$16*Tabell2[[#This Row],[Weight (kg)]]</f>
        <v>4.1036600000000006E-4</v>
      </c>
      <c r="X2948" s="35">
        <f>'EPD information'!$AA$16*Tabell2[[#This Row],[Weight (kg)]]</f>
        <v>-1.96262</v>
      </c>
      <c r="Y2948" s="18">
        <f>'EPD information'!$AB$16*Tabell2[[#This Row],[Weight (kg)]]</f>
        <v>5.4499200000000005</v>
      </c>
      <c r="Z2948" s="18">
        <f>'EPD information'!$AC$16*Tabell2[[#This Row],[Weight (kg)]]</f>
        <v>9.5535800000000004E-2</v>
      </c>
      <c r="AA2948" s="18">
        <f>'EPD information'!$AD$16*Tabell2[[#This Row],[Weight (kg)]]</f>
        <v>1.195414E-2</v>
      </c>
      <c r="AB2948" s="18" t="s">
        <v>48</v>
      </c>
      <c r="AC2948" s="18">
        <f>'EPD information'!$AF$16*Tabell2[[#This Row],[Weight (kg)]]</f>
        <v>7.5423E-3</v>
      </c>
      <c r="AD2948" s="18">
        <f>'EPD information'!$AG$16*Tabell2[[#This Row],[Weight (kg)]]</f>
        <v>0.25141000000000002</v>
      </c>
      <c r="AE2948" s="18">
        <f>'EPD information'!$AH$16*Tabell2[[#This Row],[Weight (kg)]]</f>
        <v>4.0225600000000003E-4</v>
      </c>
      <c r="AF2948" s="21">
        <f>'EPD information'!$AI$16*Tabell2[[#This Row],[Weight (kg)]]</f>
        <v>-1.8653</v>
      </c>
    </row>
    <row r="2949" spans="1:32" x14ac:dyDescent="0.2">
      <c r="A2949" s="36" t="s">
        <v>271</v>
      </c>
      <c r="B2949" s="37" t="s">
        <v>272</v>
      </c>
      <c r="C2949" s="38">
        <v>884457</v>
      </c>
      <c r="D2949" s="39">
        <v>7319668844578</v>
      </c>
      <c r="E2949" s="37" t="s">
        <v>46</v>
      </c>
      <c r="F2949" s="40">
        <v>400</v>
      </c>
      <c r="G2949" s="37">
        <v>280</v>
      </c>
      <c r="H2949" s="41">
        <v>1.4268000000000001</v>
      </c>
      <c r="I2949" s="35">
        <f>'EPD information'!$L$16*Tabell2[[#This Row],[Weight (kg)]]</f>
        <v>4.8653880000000003</v>
      </c>
      <c r="J2949" s="22">
        <f>'EPD information'!$M$16*Tabell2[[#This Row],[Weight (kg)]]</f>
        <v>8.4751920000000008E-2</v>
      </c>
      <c r="K2949" s="22">
        <f>'EPD information'!$N$16*Tabell2[[#This Row],[Weight (kg)]]</f>
        <v>1.0058940000000001E-2</v>
      </c>
      <c r="L2949" s="22">
        <f>'EPD information'!$O$16*Tabell2[[#This Row],[Weight (kg)]]</f>
        <v>0</v>
      </c>
      <c r="M2949" s="22">
        <f>'EPD information'!$P$16*Tabell2[[#This Row],[Weight (kg)]]</f>
        <v>6.7059600000000004E-3</v>
      </c>
      <c r="N2949" s="22">
        <f>'EPD information'!$Q$16*Tabell2[[#This Row],[Weight (kg)]]</f>
        <v>0.22258080000000002</v>
      </c>
      <c r="O2949" s="22">
        <f>'EPD information'!$R$16*Tabell2[[#This Row],[Weight (kg)]]</f>
        <v>3.6098040000000003E-4</v>
      </c>
      <c r="P2949" s="22">
        <f>'EPD information'!$S$16*Tabell2[[#This Row],[Weight (kg)]]</f>
        <v>-1.7264280000000001</v>
      </c>
      <c r="Q2949" s="35">
        <f>'Product specific GWP'!$T$16*Tabell2[[#This Row],[Weight (kg)]]</f>
        <v>6.235116000000001E-2</v>
      </c>
      <c r="R2949" s="35" t="s">
        <v>48</v>
      </c>
      <c r="S2949" s="35">
        <f>'EPD information'!$V$16*Tabell2[[#This Row],[Weight (kg)]]</f>
        <v>1.0058940000000001E-2</v>
      </c>
      <c r="T2949" s="35" t="str">
        <f>'EPD information'!$W$16</f>
        <v>ND</v>
      </c>
      <c r="U2949" s="35">
        <f>'EPD information'!$X$16*Tabell2[[#This Row],[Weight (kg)]]</f>
        <v>6.7059600000000004E-3</v>
      </c>
      <c r="V2949" s="35">
        <f>'EPD information'!$Y$16*Tabell2[[#This Row],[Weight (kg)]]</f>
        <v>0.22258080000000002</v>
      </c>
      <c r="W2949" s="35">
        <f>'EPD information'!$Z$16*Tabell2[[#This Row],[Weight (kg)]]</f>
        <v>3.6098040000000003E-4</v>
      </c>
      <c r="X2949" s="35">
        <f>'EPD information'!$AA$16*Tabell2[[#This Row],[Weight (kg)]]</f>
        <v>-1.7264280000000001</v>
      </c>
      <c r="Y2949" s="18">
        <f>'EPD information'!$AB$16*Tabell2[[#This Row],[Weight (kg)]]</f>
        <v>4.7940480000000001</v>
      </c>
      <c r="Z2949" s="18">
        <f>'EPD information'!$AC$16*Tabell2[[#This Row],[Weight (kg)]]</f>
        <v>8.4038520000000005E-2</v>
      </c>
      <c r="AA2949" s="18">
        <f>'EPD information'!$AD$16*Tabell2[[#This Row],[Weight (kg)]]</f>
        <v>1.0515516000000001E-2</v>
      </c>
      <c r="AB2949" s="18" t="s">
        <v>48</v>
      </c>
      <c r="AC2949" s="18">
        <f>'EPD information'!$AF$16*Tabell2[[#This Row],[Weight (kg)]]</f>
        <v>6.6346199999999999E-3</v>
      </c>
      <c r="AD2949" s="18">
        <f>'EPD information'!$AG$16*Tabell2[[#This Row],[Weight (kg)]]</f>
        <v>0.22115400000000002</v>
      </c>
      <c r="AE2949" s="18">
        <f>'EPD information'!$AH$16*Tabell2[[#This Row],[Weight (kg)]]</f>
        <v>3.5384640000000003E-4</v>
      </c>
      <c r="AF2949" s="21">
        <f>'EPD information'!$AI$16*Tabell2[[#This Row],[Weight (kg)]]</f>
        <v>-1.6408199999999999</v>
      </c>
    </row>
    <row r="2950" spans="1:32" x14ac:dyDescent="0.2">
      <c r="A2950" s="36" t="s">
        <v>271</v>
      </c>
      <c r="B2950" s="37" t="s">
        <v>272</v>
      </c>
      <c r="C2950" s="38">
        <v>887283</v>
      </c>
      <c r="D2950" s="39">
        <v>7319668872830</v>
      </c>
      <c r="E2950" s="37" t="s">
        <v>46</v>
      </c>
      <c r="F2950" s="40">
        <v>400</v>
      </c>
      <c r="G2950" s="37">
        <v>63</v>
      </c>
      <c r="H2950" s="41">
        <v>0.15690000000000001</v>
      </c>
      <c r="I2950" s="35">
        <f>'EPD information'!$L$16*Tabell2[[#This Row],[Weight (kg)]]</f>
        <v>0.53502900000000009</v>
      </c>
      <c r="J2950" s="22">
        <f>'EPD information'!$M$16*Tabell2[[#This Row],[Weight (kg)]]</f>
        <v>9.319860000000001E-3</v>
      </c>
      <c r="K2950" s="22">
        <f>'EPD information'!$N$16*Tabell2[[#This Row],[Weight (kg)]]</f>
        <v>1.106145E-3</v>
      </c>
      <c r="L2950" s="22">
        <f>'EPD information'!$O$16*Tabell2[[#This Row],[Weight (kg)]]</f>
        <v>0</v>
      </c>
      <c r="M2950" s="22">
        <f>'EPD information'!$P$16*Tabell2[[#This Row],[Weight (kg)]]</f>
        <v>7.3743000000000007E-4</v>
      </c>
      <c r="N2950" s="22">
        <f>'EPD information'!$Q$16*Tabell2[[#This Row],[Weight (kg)]]</f>
        <v>2.4476400000000002E-2</v>
      </c>
      <c r="O2950" s="22">
        <f>'EPD information'!$R$16*Tabell2[[#This Row],[Weight (kg)]]</f>
        <v>3.9695700000000007E-5</v>
      </c>
      <c r="P2950" s="22">
        <f>'EPD information'!$S$16*Tabell2[[#This Row],[Weight (kg)]]</f>
        <v>-0.18984900000000002</v>
      </c>
      <c r="Q2950" s="35">
        <f>'Product specific GWP'!$T$16*Tabell2[[#This Row],[Weight (kg)]]</f>
        <v>6.8565300000000013E-3</v>
      </c>
      <c r="R2950" s="35" t="s">
        <v>48</v>
      </c>
      <c r="S2950" s="35">
        <f>'EPD information'!$V$16*Tabell2[[#This Row],[Weight (kg)]]</f>
        <v>1.106145E-3</v>
      </c>
      <c r="T2950" s="35" t="str">
        <f>'EPD information'!$W$16</f>
        <v>ND</v>
      </c>
      <c r="U2950" s="35">
        <f>'EPD information'!$X$16*Tabell2[[#This Row],[Weight (kg)]]</f>
        <v>7.3743000000000007E-4</v>
      </c>
      <c r="V2950" s="35">
        <f>'EPD information'!$Y$16*Tabell2[[#This Row],[Weight (kg)]]</f>
        <v>2.4476400000000002E-2</v>
      </c>
      <c r="W2950" s="35">
        <f>'EPD information'!$Z$16*Tabell2[[#This Row],[Weight (kg)]]</f>
        <v>3.9695700000000007E-5</v>
      </c>
      <c r="X2950" s="35">
        <f>'EPD information'!$AA$16*Tabell2[[#This Row],[Weight (kg)]]</f>
        <v>-0.18984900000000002</v>
      </c>
      <c r="Y2950" s="18">
        <f>'EPD information'!$AB$16*Tabell2[[#This Row],[Weight (kg)]]</f>
        <v>0.52718399999999999</v>
      </c>
      <c r="Z2950" s="18">
        <f>'EPD information'!$AC$16*Tabell2[[#This Row],[Weight (kg)]]</f>
        <v>9.2414100000000002E-3</v>
      </c>
      <c r="AA2950" s="18">
        <f>'EPD information'!$AD$16*Tabell2[[#This Row],[Weight (kg)]]</f>
        <v>1.1563530000000002E-3</v>
      </c>
      <c r="AB2950" s="18" t="s">
        <v>48</v>
      </c>
      <c r="AC2950" s="18">
        <f>'EPD information'!$AF$16*Tabell2[[#This Row],[Weight (kg)]]</f>
        <v>7.2958500000000004E-4</v>
      </c>
      <c r="AD2950" s="18">
        <f>'EPD information'!$AG$16*Tabell2[[#This Row],[Weight (kg)]]</f>
        <v>2.4319500000000001E-2</v>
      </c>
      <c r="AE2950" s="18">
        <f>'EPD information'!$AH$16*Tabell2[[#This Row],[Weight (kg)]]</f>
        <v>3.8911200000000008E-5</v>
      </c>
      <c r="AF2950" s="21">
        <f>'EPD information'!$AI$16*Tabell2[[#This Row],[Weight (kg)]]</f>
        <v>-0.18043500000000001</v>
      </c>
    </row>
    <row r="2951" spans="1:32" x14ac:dyDescent="0.2">
      <c r="A2951" s="36" t="s">
        <v>271</v>
      </c>
      <c r="B2951" s="37" t="s">
        <v>272</v>
      </c>
      <c r="C2951" s="38">
        <v>887284</v>
      </c>
      <c r="D2951" s="39">
        <v>7319668872847</v>
      </c>
      <c r="E2951" s="37" t="s">
        <v>46</v>
      </c>
      <c r="F2951" s="40">
        <v>400</v>
      </c>
      <c r="G2951" s="37">
        <v>80</v>
      </c>
      <c r="H2951" s="41">
        <v>0.17280000000000001</v>
      </c>
      <c r="I2951" s="35">
        <f>'EPD information'!$L$16*Tabell2[[#This Row],[Weight (kg)]]</f>
        <v>0.58924800000000011</v>
      </c>
      <c r="J2951" s="22">
        <f>'EPD information'!$M$16*Tabell2[[#This Row],[Weight (kg)]]</f>
        <v>1.026432E-2</v>
      </c>
      <c r="K2951" s="22">
        <f>'EPD information'!$N$16*Tabell2[[#This Row],[Weight (kg)]]</f>
        <v>1.21824E-3</v>
      </c>
      <c r="L2951" s="22">
        <f>'EPD information'!$O$16*Tabell2[[#This Row],[Weight (kg)]]</f>
        <v>0</v>
      </c>
      <c r="M2951" s="22">
        <f>'EPD information'!$P$16*Tabell2[[#This Row],[Weight (kg)]]</f>
        <v>8.1216000000000003E-4</v>
      </c>
      <c r="N2951" s="22">
        <f>'EPD information'!$Q$16*Tabell2[[#This Row],[Weight (kg)]]</f>
        <v>2.6956800000000003E-2</v>
      </c>
      <c r="O2951" s="22">
        <f>'EPD information'!$R$16*Tabell2[[#This Row],[Weight (kg)]]</f>
        <v>4.3718400000000005E-5</v>
      </c>
      <c r="P2951" s="22">
        <f>'EPD information'!$S$16*Tabell2[[#This Row],[Weight (kg)]]</f>
        <v>-0.209088</v>
      </c>
      <c r="Q2951" s="35">
        <f>'Product specific GWP'!$T$16*Tabell2[[#This Row],[Weight (kg)]]</f>
        <v>7.5513600000000009E-3</v>
      </c>
      <c r="R2951" s="35" t="s">
        <v>48</v>
      </c>
      <c r="S2951" s="35">
        <f>'EPD information'!$V$16*Tabell2[[#This Row],[Weight (kg)]]</f>
        <v>1.21824E-3</v>
      </c>
      <c r="T2951" s="35" t="str">
        <f>'EPD information'!$W$16</f>
        <v>ND</v>
      </c>
      <c r="U2951" s="35">
        <f>'EPD information'!$X$16*Tabell2[[#This Row],[Weight (kg)]]</f>
        <v>8.1216000000000003E-4</v>
      </c>
      <c r="V2951" s="35">
        <f>'EPD information'!$Y$16*Tabell2[[#This Row],[Weight (kg)]]</f>
        <v>2.6956800000000003E-2</v>
      </c>
      <c r="W2951" s="35">
        <f>'EPD information'!$Z$16*Tabell2[[#This Row],[Weight (kg)]]</f>
        <v>4.3718400000000005E-5</v>
      </c>
      <c r="X2951" s="35">
        <f>'EPD information'!$AA$16*Tabell2[[#This Row],[Weight (kg)]]</f>
        <v>-0.209088</v>
      </c>
      <c r="Y2951" s="18">
        <f>'EPD information'!$AB$16*Tabell2[[#This Row],[Weight (kg)]]</f>
        <v>0.58060800000000001</v>
      </c>
      <c r="Z2951" s="18">
        <f>'EPD information'!$AC$16*Tabell2[[#This Row],[Weight (kg)]]</f>
        <v>1.017792E-2</v>
      </c>
      <c r="AA2951" s="18">
        <f>'EPD information'!$AD$16*Tabell2[[#This Row],[Weight (kg)]]</f>
        <v>1.273536E-3</v>
      </c>
      <c r="AB2951" s="18" t="s">
        <v>48</v>
      </c>
      <c r="AC2951" s="18">
        <f>'EPD information'!$AF$16*Tabell2[[#This Row],[Weight (kg)]]</f>
        <v>8.0351999999999995E-4</v>
      </c>
      <c r="AD2951" s="18">
        <f>'EPD information'!$AG$16*Tabell2[[#This Row],[Weight (kg)]]</f>
        <v>2.6784000000000002E-2</v>
      </c>
      <c r="AE2951" s="18">
        <f>'EPD information'!$AH$16*Tabell2[[#This Row],[Weight (kg)]]</f>
        <v>4.2854400000000001E-5</v>
      </c>
      <c r="AF2951" s="21">
        <f>'EPD information'!$AI$16*Tabell2[[#This Row],[Weight (kg)]]</f>
        <v>-0.19872000000000001</v>
      </c>
    </row>
    <row r="2952" spans="1:32" x14ac:dyDescent="0.2">
      <c r="A2952" s="36" t="s">
        <v>271</v>
      </c>
      <c r="B2952" s="37" t="s">
        <v>272</v>
      </c>
      <c r="C2952" s="38">
        <v>891115</v>
      </c>
      <c r="D2952" s="39">
        <v>7319668911157</v>
      </c>
      <c r="E2952" s="37" t="s">
        <v>46</v>
      </c>
      <c r="F2952" s="40">
        <v>400</v>
      </c>
      <c r="G2952" s="37">
        <v>100</v>
      </c>
      <c r="H2952" s="41">
        <v>0.2268</v>
      </c>
      <c r="I2952" s="35">
        <f>'EPD information'!$L$16*Tabell2[[#This Row],[Weight (kg)]]</f>
        <v>0.77338800000000008</v>
      </c>
      <c r="J2952" s="22">
        <f>'EPD information'!$M$16*Tabell2[[#This Row],[Weight (kg)]]</f>
        <v>1.347192E-2</v>
      </c>
      <c r="K2952" s="22">
        <f>'EPD information'!$N$16*Tabell2[[#This Row],[Weight (kg)]]</f>
        <v>1.5989400000000001E-3</v>
      </c>
      <c r="L2952" s="22">
        <f>'EPD information'!$O$16*Tabell2[[#This Row],[Weight (kg)]]</f>
        <v>0</v>
      </c>
      <c r="M2952" s="22">
        <f>'EPD information'!$P$16*Tabell2[[#This Row],[Weight (kg)]]</f>
        <v>1.0659600000000001E-3</v>
      </c>
      <c r="N2952" s="22">
        <f>'EPD information'!$Q$16*Tabell2[[#This Row],[Weight (kg)]]</f>
        <v>3.5380799999999997E-2</v>
      </c>
      <c r="O2952" s="22">
        <f>'EPD information'!$R$16*Tabell2[[#This Row],[Weight (kg)]]</f>
        <v>5.7380400000000004E-5</v>
      </c>
      <c r="P2952" s="22">
        <f>'EPD information'!$S$16*Tabell2[[#This Row],[Weight (kg)]]</f>
        <v>-0.27442800000000001</v>
      </c>
      <c r="Q2952" s="35">
        <f>'Product specific GWP'!$T$16*Tabell2[[#This Row],[Weight (kg)]]</f>
        <v>9.9111600000000005E-3</v>
      </c>
      <c r="R2952" s="35" t="s">
        <v>48</v>
      </c>
      <c r="S2952" s="35">
        <f>'EPD information'!$V$16*Tabell2[[#This Row],[Weight (kg)]]</f>
        <v>1.5989400000000001E-3</v>
      </c>
      <c r="T2952" s="35" t="str">
        <f>'EPD information'!$W$16</f>
        <v>ND</v>
      </c>
      <c r="U2952" s="35">
        <f>'EPD information'!$X$16*Tabell2[[#This Row],[Weight (kg)]]</f>
        <v>1.0659600000000001E-3</v>
      </c>
      <c r="V2952" s="35">
        <f>'EPD information'!$Y$16*Tabell2[[#This Row],[Weight (kg)]]</f>
        <v>3.5380799999999997E-2</v>
      </c>
      <c r="W2952" s="35">
        <f>'EPD information'!$Z$16*Tabell2[[#This Row],[Weight (kg)]]</f>
        <v>5.7380400000000004E-5</v>
      </c>
      <c r="X2952" s="35">
        <f>'EPD information'!$AA$16*Tabell2[[#This Row],[Weight (kg)]]</f>
        <v>-0.27442800000000001</v>
      </c>
      <c r="Y2952" s="18">
        <f>'EPD information'!$AB$16*Tabell2[[#This Row],[Weight (kg)]]</f>
        <v>0.76204799999999995</v>
      </c>
      <c r="Z2952" s="18">
        <f>'EPD information'!$AC$16*Tabell2[[#This Row],[Weight (kg)]]</f>
        <v>1.335852E-2</v>
      </c>
      <c r="AA2952" s="18">
        <f>'EPD information'!$AD$16*Tabell2[[#This Row],[Weight (kg)]]</f>
        <v>1.6715160000000001E-3</v>
      </c>
      <c r="AB2952" s="18" t="s">
        <v>48</v>
      </c>
      <c r="AC2952" s="18">
        <f>'EPD information'!$AF$16*Tabell2[[#This Row],[Weight (kg)]]</f>
        <v>1.0546199999999998E-3</v>
      </c>
      <c r="AD2952" s="18">
        <f>'EPD information'!$AG$16*Tabell2[[#This Row],[Weight (kg)]]</f>
        <v>3.5153999999999998E-2</v>
      </c>
      <c r="AE2952" s="18">
        <f>'EPD information'!$AH$16*Tabell2[[#This Row],[Weight (kg)]]</f>
        <v>5.6246400000000004E-5</v>
      </c>
      <c r="AF2952" s="21">
        <f>'EPD information'!$AI$16*Tabell2[[#This Row],[Weight (kg)]]</f>
        <v>-0.26082</v>
      </c>
    </row>
    <row r="2953" spans="1:32" x14ac:dyDescent="0.2">
      <c r="A2953" s="36" t="s">
        <v>271</v>
      </c>
      <c r="B2953" s="37" t="s">
        <v>272</v>
      </c>
      <c r="C2953" s="38">
        <v>891116</v>
      </c>
      <c r="D2953" s="39">
        <v>7319668911164</v>
      </c>
      <c r="E2953" s="37" t="s">
        <v>46</v>
      </c>
      <c r="F2953" s="40">
        <v>400</v>
      </c>
      <c r="G2953" s="37">
        <v>125</v>
      </c>
      <c r="H2953" s="41">
        <v>0.35389999999999999</v>
      </c>
      <c r="I2953" s="35">
        <f>'EPD information'!$L$16*Tabell2[[#This Row],[Weight (kg)]]</f>
        <v>1.206799</v>
      </c>
      <c r="J2953" s="22">
        <f>'EPD information'!$M$16*Tabell2[[#This Row],[Weight (kg)]]</f>
        <v>2.1021660000000001E-2</v>
      </c>
      <c r="K2953" s="22">
        <f>'EPD information'!$N$16*Tabell2[[#This Row],[Weight (kg)]]</f>
        <v>2.4949949999999999E-3</v>
      </c>
      <c r="L2953" s="22">
        <f>'EPD information'!$O$16*Tabell2[[#This Row],[Weight (kg)]]</f>
        <v>0</v>
      </c>
      <c r="M2953" s="22">
        <f>'EPD information'!$P$16*Tabell2[[#This Row],[Weight (kg)]]</f>
        <v>1.66333E-3</v>
      </c>
      <c r="N2953" s="22">
        <f>'EPD information'!$Q$16*Tabell2[[#This Row],[Weight (kg)]]</f>
        <v>5.5208399999999998E-2</v>
      </c>
      <c r="O2953" s="22">
        <f>'EPD information'!$R$16*Tabell2[[#This Row],[Weight (kg)]]</f>
        <v>8.9536700000000013E-5</v>
      </c>
      <c r="P2953" s="22">
        <f>'EPD information'!$S$16*Tabell2[[#This Row],[Weight (kg)]]</f>
        <v>-0.42821899999999996</v>
      </c>
      <c r="Q2953" s="35">
        <f>'Product specific GWP'!$T$16*Tabell2[[#This Row],[Weight (kg)]]</f>
        <v>1.546543E-2</v>
      </c>
      <c r="R2953" s="35" t="s">
        <v>48</v>
      </c>
      <c r="S2953" s="35">
        <f>'EPD information'!$V$16*Tabell2[[#This Row],[Weight (kg)]]</f>
        <v>2.4949949999999999E-3</v>
      </c>
      <c r="T2953" s="35" t="str">
        <f>'EPD information'!$W$16</f>
        <v>ND</v>
      </c>
      <c r="U2953" s="35">
        <f>'EPD information'!$X$16*Tabell2[[#This Row],[Weight (kg)]]</f>
        <v>1.66333E-3</v>
      </c>
      <c r="V2953" s="35">
        <f>'EPD information'!$Y$16*Tabell2[[#This Row],[Weight (kg)]]</f>
        <v>5.5208399999999998E-2</v>
      </c>
      <c r="W2953" s="35">
        <f>'EPD information'!$Z$16*Tabell2[[#This Row],[Weight (kg)]]</f>
        <v>8.9536700000000013E-5</v>
      </c>
      <c r="X2953" s="35">
        <f>'EPD information'!$AA$16*Tabell2[[#This Row],[Weight (kg)]]</f>
        <v>-0.42821899999999996</v>
      </c>
      <c r="Y2953" s="18">
        <f>'EPD information'!$AB$16*Tabell2[[#This Row],[Weight (kg)]]</f>
        <v>1.1891039999999999</v>
      </c>
      <c r="Z2953" s="18">
        <f>'EPD information'!$AC$16*Tabell2[[#This Row],[Weight (kg)]]</f>
        <v>2.0844709999999999E-2</v>
      </c>
      <c r="AA2953" s="18">
        <f>'EPD information'!$AD$16*Tabell2[[#This Row],[Weight (kg)]]</f>
        <v>2.6082429999999997E-3</v>
      </c>
      <c r="AB2953" s="18" t="s">
        <v>48</v>
      </c>
      <c r="AC2953" s="18">
        <f>'EPD information'!$AF$16*Tabell2[[#This Row],[Weight (kg)]]</f>
        <v>1.6456349999999999E-3</v>
      </c>
      <c r="AD2953" s="18">
        <f>'EPD information'!$AG$16*Tabell2[[#This Row],[Weight (kg)]]</f>
        <v>5.48545E-2</v>
      </c>
      <c r="AE2953" s="18">
        <f>'EPD information'!$AH$16*Tabell2[[#This Row],[Weight (kg)]]</f>
        <v>8.7767200000000002E-5</v>
      </c>
      <c r="AF2953" s="21">
        <f>'EPD information'!$AI$16*Tabell2[[#This Row],[Weight (kg)]]</f>
        <v>-0.40698499999999999</v>
      </c>
    </row>
    <row r="2954" spans="1:32" x14ac:dyDescent="0.2">
      <c r="A2954" s="36" t="s">
        <v>271</v>
      </c>
      <c r="B2954" s="37" t="s">
        <v>272</v>
      </c>
      <c r="C2954" s="38">
        <v>891117</v>
      </c>
      <c r="D2954" s="39">
        <v>7319668911171</v>
      </c>
      <c r="E2954" s="37" t="s">
        <v>46</v>
      </c>
      <c r="F2954" s="40">
        <v>400</v>
      </c>
      <c r="G2954" s="37">
        <v>150</v>
      </c>
      <c r="H2954" s="41">
        <v>0.48099999999999998</v>
      </c>
      <c r="I2954" s="35">
        <f>'EPD information'!$L$16*Tabell2[[#This Row],[Weight (kg)]]</f>
        <v>1.6402099999999999</v>
      </c>
      <c r="J2954" s="22">
        <f>'EPD information'!$M$16*Tabell2[[#This Row],[Weight (kg)]]</f>
        <v>2.85714E-2</v>
      </c>
      <c r="K2954" s="22">
        <f>'EPD information'!$N$16*Tabell2[[#This Row],[Weight (kg)]]</f>
        <v>3.3910499999999996E-3</v>
      </c>
      <c r="L2954" s="22">
        <f>'EPD information'!$O$16*Tabell2[[#This Row],[Weight (kg)]]</f>
        <v>0</v>
      </c>
      <c r="M2954" s="22">
        <f>'EPD information'!$P$16*Tabell2[[#This Row],[Weight (kg)]]</f>
        <v>2.2607E-3</v>
      </c>
      <c r="N2954" s="22">
        <f>'EPD information'!$Q$16*Tabell2[[#This Row],[Weight (kg)]]</f>
        <v>7.5035999999999992E-2</v>
      </c>
      <c r="O2954" s="22">
        <f>'EPD information'!$R$16*Tabell2[[#This Row],[Weight (kg)]]</f>
        <v>1.21693E-4</v>
      </c>
      <c r="P2954" s="22">
        <f>'EPD information'!$S$16*Tabell2[[#This Row],[Weight (kg)]]</f>
        <v>-0.58200999999999992</v>
      </c>
      <c r="Q2954" s="35">
        <f>'Product specific GWP'!$T$16*Tabell2[[#This Row],[Weight (kg)]]</f>
        <v>2.1019700000000002E-2</v>
      </c>
      <c r="R2954" s="35" t="s">
        <v>48</v>
      </c>
      <c r="S2954" s="35">
        <f>'EPD information'!$V$16*Tabell2[[#This Row],[Weight (kg)]]</f>
        <v>3.3910499999999996E-3</v>
      </c>
      <c r="T2954" s="35" t="str">
        <f>'EPD information'!$W$16</f>
        <v>ND</v>
      </c>
      <c r="U2954" s="35">
        <f>'EPD information'!$X$16*Tabell2[[#This Row],[Weight (kg)]]</f>
        <v>2.2607E-3</v>
      </c>
      <c r="V2954" s="35">
        <f>'EPD information'!$Y$16*Tabell2[[#This Row],[Weight (kg)]]</f>
        <v>7.5035999999999992E-2</v>
      </c>
      <c r="W2954" s="35">
        <f>'EPD information'!$Z$16*Tabell2[[#This Row],[Weight (kg)]]</f>
        <v>1.21693E-4</v>
      </c>
      <c r="X2954" s="35">
        <f>'EPD information'!$AA$16*Tabell2[[#This Row],[Weight (kg)]]</f>
        <v>-0.58200999999999992</v>
      </c>
      <c r="Y2954" s="18">
        <f>'EPD information'!$AB$16*Tabell2[[#This Row],[Weight (kg)]]</f>
        <v>1.6161599999999998</v>
      </c>
      <c r="Z2954" s="18">
        <f>'EPD information'!$AC$16*Tabell2[[#This Row],[Weight (kg)]]</f>
        <v>2.8330899999999999E-2</v>
      </c>
      <c r="AA2954" s="18">
        <f>'EPD information'!$AD$16*Tabell2[[#This Row],[Weight (kg)]]</f>
        <v>3.5449699999999997E-3</v>
      </c>
      <c r="AB2954" s="18" t="s">
        <v>48</v>
      </c>
      <c r="AC2954" s="18">
        <f>'EPD information'!$AF$16*Tabell2[[#This Row],[Weight (kg)]]</f>
        <v>2.2366499999999997E-3</v>
      </c>
      <c r="AD2954" s="18">
        <f>'EPD information'!$AG$16*Tabell2[[#This Row],[Weight (kg)]]</f>
        <v>7.4554999999999996E-2</v>
      </c>
      <c r="AE2954" s="18">
        <f>'EPD information'!$AH$16*Tabell2[[#This Row],[Weight (kg)]]</f>
        <v>1.19288E-4</v>
      </c>
      <c r="AF2954" s="21">
        <f>'EPD information'!$AI$16*Tabell2[[#This Row],[Weight (kg)]]</f>
        <v>-0.55314999999999992</v>
      </c>
    </row>
    <row r="2955" spans="1:32" x14ac:dyDescent="0.2">
      <c r="A2955" s="36" t="s">
        <v>271</v>
      </c>
      <c r="B2955" s="37" t="s">
        <v>272</v>
      </c>
      <c r="C2955" s="38">
        <v>884458</v>
      </c>
      <c r="D2955" s="39">
        <v>7319668844585</v>
      </c>
      <c r="E2955" s="37" t="s">
        <v>46</v>
      </c>
      <c r="F2955" s="40">
        <v>400</v>
      </c>
      <c r="G2955" s="37">
        <v>180</v>
      </c>
      <c r="H2955" s="41">
        <v>0.59309999999999996</v>
      </c>
      <c r="I2955" s="35">
        <f>'EPD information'!$L$16*Tabell2[[#This Row],[Weight (kg)]]</f>
        <v>2.0224709999999999</v>
      </c>
      <c r="J2955" s="22">
        <f>'EPD information'!$M$16*Tabell2[[#This Row],[Weight (kg)]]</f>
        <v>3.523014E-2</v>
      </c>
      <c r="K2955" s="22">
        <f>'EPD information'!$N$16*Tabell2[[#This Row],[Weight (kg)]]</f>
        <v>4.1813549999999994E-3</v>
      </c>
      <c r="L2955" s="22">
        <f>'EPD information'!$O$16*Tabell2[[#This Row],[Weight (kg)]]</f>
        <v>0</v>
      </c>
      <c r="M2955" s="22">
        <f>'EPD information'!$P$16*Tabell2[[#This Row],[Weight (kg)]]</f>
        <v>2.7875700000000001E-3</v>
      </c>
      <c r="N2955" s="22">
        <f>'EPD information'!$Q$16*Tabell2[[#This Row],[Weight (kg)]]</f>
        <v>9.2523599999999998E-2</v>
      </c>
      <c r="O2955" s="22">
        <f>'EPD information'!$R$16*Tabell2[[#This Row],[Weight (kg)]]</f>
        <v>1.5005429999999999E-4</v>
      </c>
      <c r="P2955" s="22">
        <f>'EPD information'!$S$16*Tabell2[[#This Row],[Weight (kg)]]</f>
        <v>-0.71765099999999993</v>
      </c>
      <c r="Q2955" s="35">
        <f>'Product specific GWP'!$T$16*Tabell2[[#This Row],[Weight (kg)]]</f>
        <v>2.5918469999999999E-2</v>
      </c>
      <c r="R2955" s="35" t="s">
        <v>48</v>
      </c>
      <c r="S2955" s="35">
        <f>'EPD information'!$V$16*Tabell2[[#This Row],[Weight (kg)]]</f>
        <v>4.1813549999999994E-3</v>
      </c>
      <c r="T2955" s="35" t="str">
        <f>'EPD information'!$W$16</f>
        <v>ND</v>
      </c>
      <c r="U2955" s="35">
        <f>'EPD information'!$X$16*Tabell2[[#This Row],[Weight (kg)]]</f>
        <v>2.7875700000000001E-3</v>
      </c>
      <c r="V2955" s="35">
        <f>'EPD information'!$Y$16*Tabell2[[#This Row],[Weight (kg)]]</f>
        <v>9.2523599999999998E-2</v>
      </c>
      <c r="W2955" s="35">
        <f>'EPD information'!$Z$16*Tabell2[[#This Row],[Weight (kg)]]</f>
        <v>1.5005429999999999E-4</v>
      </c>
      <c r="X2955" s="35">
        <f>'EPD information'!$AA$16*Tabell2[[#This Row],[Weight (kg)]]</f>
        <v>-0.71765099999999993</v>
      </c>
      <c r="Y2955" s="18">
        <f>'EPD information'!$AB$16*Tabell2[[#This Row],[Weight (kg)]]</f>
        <v>1.9928159999999997</v>
      </c>
      <c r="Z2955" s="18">
        <f>'EPD information'!$AC$16*Tabell2[[#This Row],[Weight (kg)]]</f>
        <v>3.493359E-2</v>
      </c>
      <c r="AA2955" s="18">
        <f>'EPD information'!$AD$16*Tabell2[[#This Row],[Weight (kg)]]</f>
        <v>4.3711469999999997E-3</v>
      </c>
      <c r="AB2955" s="18" t="s">
        <v>48</v>
      </c>
      <c r="AC2955" s="18">
        <f>'EPD information'!$AF$16*Tabell2[[#This Row],[Weight (kg)]]</f>
        <v>2.7579149999999997E-3</v>
      </c>
      <c r="AD2955" s="18">
        <f>'EPD information'!$AG$16*Tabell2[[#This Row],[Weight (kg)]]</f>
        <v>9.1930499999999998E-2</v>
      </c>
      <c r="AE2955" s="18">
        <f>'EPD information'!$AH$16*Tabell2[[#This Row],[Weight (kg)]]</f>
        <v>1.470888E-4</v>
      </c>
      <c r="AF2955" s="21">
        <f>'EPD information'!$AI$16*Tabell2[[#This Row],[Weight (kg)]]</f>
        <v>-0.68206499999999992</v>
      </c>
    </row>
    <row r="2956" spans="1:32" x14ac:dyDescent="0.2">
      <c r="A2956" s="36" t="s">
        <v>271</v>
      </c>
      <c r="B2956" s="37" t="s">
        <v>272</v>
      </c>
      <c r="C2956" s="38">
        <v>891119</v>
      </c>
      <c r="D2956" s="39">
        <v>7319668911195</v>
      </c>
      <c r="E2956" s="37" t="s">
        <v>46</v>
      </c>
      <c r="F2956" s="40">
        <v>400</v>
      </c>
      <c r="G2956" s="37">
        <v>200</v>
      </c>
      <c r="H2956" s="41">
        <v>0.68310000000000004</v>
      </c>
      <c r="I2956" s="35">
        <f>'EPD information'!$L$16*Tabell2[[#This Row],[Weight (kg)]]</f>
        <v>2.3293710000000001</v>
      </c>
      <c r="J2956" s="22">
        <f>'EPD information'!$M$16*Tabell2[[#This Row],[Weight (kg)]]</f>
        <v>4.0576140000000004E-2</v>
      </c>
      <c r="K2956" s="22">
        <f>'EPD information'!$N$16*Tabell2[[#This Row],[Weight (kg)]]</f>
        <v>4.815855E-3</v>
      </c>
      <c r="L2956" s="22">
        <f>'EPD information'!$O$16*Tabell2[[#This Row],[Weight (kg)]]</f>
        <v>0</v>
      </c>
      <c r="M2956" s="22">
        <f>'EPD information'!$P$16*Tabell2[[#This Row],[Weight (kg)]]</f>
        <v>3.2105700000000003E-3</v>
      </c>
      <c r="N2956" s="22">
        <f>'EPD information'!$Q$16*Tabell2[[#This Row],[Weight (kg)]]</f>
        <v>0.10656360000000001</v>
      </c>
      <c r="O2956" s="22">
        <f>'EPD information'!$R$16*Tabell2[[#This Row],[Weight (kg)]]</f>
        <v>1.7282430000000002E-4</v>
      </c>
      <c r="P2956" s="22">
        <f>'EPD information'!$S$16*Tabell2[[#This Row],[Weight (kg)]]</f>
        <v>-0.82655100000000004</v>
      </c>
      <c r="Q2956" s="35">
        <f>'Product specific GWP'!$T$16*Tabell2[[#This Row],[Weight (kg)]]</f>
        <v>2.9851470000000005E-2</v>
      </c>
      <c r="R2956" s="35" t="s">
        <v>48</v>
      </c>
      <c r="S2956" s="35">
        <f>'EPD information'!$V$16*Tabell2[[#This Row],[Weight (kg)]]</f>
        <v>4.815855E-3</v>
      </c>
      <c r="T2956" s="35" t="str">
        <f>'EPD information'!$W$16</f>
        <v>ND</v>
      </c>
      <c r="U2956" s="35">
        <f>'EPD information'!$X$16*Tabell2[[#This Row],[Weight (kg)]]</f>
        <v>3.2105700000000003E-3</v>
      </c>
      <c r="V2956" s="35">
        <f>'EPD information'!$Y$16*Tabell2[[#This Row],[Weight (kg)]]</f>
        <v>0.10656360000000001</v>
      </c>
      <c r="W2956" s="35">
        <f>'EPD information'!$Z$16*Tabell2[[#This Row],[Weight (kg)]]</f>
        <v>1.7282430000000002E-4</v>
      </c>
      <c r="X2956" s="35">
        <f>'EPD information'!$AA$16*Tabell2[[#This Row],[Weight (kg)]]</f>
        <v>-0.82655100000000004</v>
      </c>
      <c r="Y2956" s="18">
        <f>'EPD information'!$AB$16*Tabell2[[#This Row],[Weight (kg)]]</f>
        <v>2.2952159999999999</v>
      </c>
      <c r="Z2956" s="18">
        <f>'EPD information'!$AC$16*Tabell2[[#This Row],[Weight (kg)]]</f>
        <v>4.0234590000000001E-2</v>
      </c>
      <c r="AA2956" s="18">
        <f>'EPD information'!$AD$16*Tabell2[[#This Row],[Weight (kg)]]</f>
        <v>5.0344470000000001E-3</v>
      </c>
      <c r="AB2956" s="18" t="s">
        <v>48</v>
      </c>
      <c r="AC2956" s="18">
        <f>'EPD information'!$AF$16*Tabell2[[#This Row],[Weight (kg)]]</f>
        <v>3.1764150000000001E-3</v>
      </c>
      <c r="AD2956" s="18">
        <f>'EPD information'!$AG$16*Tabell2[[#This Row],[Weight (kg)]]</f>
        <v>0.1058805</v>
      </c>
      <c r="AE2956" s="18">
        <f>'EPD information'!$AH$16*Tabell2[[#This Row],[Weight (kg)]]</f>
        <v>1.6940880000000002E-4</v>
      </c>
      <c r="AF2956" s="21">
        <f>'EPD information'!$AI$16*Tabell2[[#This Row],[Weight (kg)]]</f>
        <v>-0.78556499999999996</v>
      </c>
    </row>
    <row r="2957" spans="1:32" x14ac:dyDescent="0.2">
      <c r="A2957" s="36" t="s">
        <v>271</v>
      </c>
      <c r="B2957" s="37" t="s">
        <v>272</v>
      </c>
      <c r="C2957" s="38">
        <v>277187</v>
      </c>
      <c r="D2957" s="39">
        <v>7319662771870</v>
      </c>
      <c r="E2957" s="37" t="s">
        <v>46</v>
      </c>
      <c r="F2957" s="40">
        <v>400</v>
      </c>
      <c r="G2957" s="37">
        <v>300</v>
      </c>
      <c r="H2957" s="41">
        <v>1.3</v>
      </c>
      <c r="I2957" s="35">
        <f>'EPD information'!$L$16*Tabell2[[#This Row],[Weight (kg)]]</f>
        <v>4.4330000000000007</v>
      </c>
      <c r="J2957" s="22">
        <f>'EPD information'!$M$16*Tabell2[[#This Row],[Weight (kg)]]</f>
        <v>7.7220000000000011E-2</v>
      </c>
      <c r="K2957" s="22">
        <f>'EPD information'!$N$16*Tabell2[[#This Row],[Weight (kg)]]</f>
        <v>9.1649999999999995E-3</v>
      </c>
      <c r="L2957" s="22">
        <f>'EPD information'!$O$16*Tabell2[[#This Row],[Weight (kg)]]</f>
        <v>0</v>
      </c>
      <c r="M2957" s="22">
        <f>'EPD information'!$P$16*Tabell2[[#This Row],[Weight (kg)]]</f>
        <v>6.1100000000000008E-3</v>
      </c>
      <c r="N2957" s="22">
        <f>'EPD information'!$Q$16*Tabell2[[#This Row],[Weight (kg)]]</f>
        <v>0.20280000000000001</v>
      </c>
      <c r="O2957" s="22">
        <f>'EPD information'!$R$16*Tabell2[[#This Row],[Weight (kg)]]</f>
        <v>3.2890000000000003E-4</v>
      </c>
      <c r="P2957" s="22">
        <f>'EPD information'!$S$16*Tabell2[[#This Row],[Weight (kg)]]</f>
        <v>-1.573</v>
      </c>
      <c r="Q2957" s="35">
        <f>'Product specific GWP'!$T$16*Tabell2[[#This Row],[Weight (kg)]]</f>
        <v>5.6810000000000006E-2</v>
      </c>
      <c r="R2957" s="35" t="s">
        <v>48</v>
      </c>
      <c r="S2957" s="35">
        <f>'EPD information'!$V$16*Tabell2[[#This Row],[Weight (kg)]]</f>
        <v>9.1649999999999995E-3</v>
      </c>
      <c r="T2957" s="35" t="str">
        <f>'EPD information'!$W$16</f>
        <v>ND</v>
      </c>
      <c r="U2957" s="35">
        <f>'EPD information'!$X$16*Tabell2[[#This Row],[Weight (kg)]]</f>
        <v>6.1100000000000008E-3</v>
      </c>
      <c r="V2957" s="35">
        <f>'EPD information'!$Y$16*Tabell2[[#This Row],[Weight (kg)]]</f>
        <v>0.20280000000000001</v>
      </c>
      <c r="W2957" s="35">
        <f>'EPD information'!$Z$16*Tabell2[[#This Row],[Weight (kg)]]</f>
        <v>3.2890000000000003E-4</v>
      </c>
      <c r="X2957" s="35">
        <f>'EPD information'!$AA$16*Tabell2[[#This Row],[Weight (kg)]]</f>
        <v>-1.573</v>
      </c>
      <c r="Y2957" s="18">
        <f>'EPD information'!$AB$16*Tabell2[[#This Row],[Weight (kg)]]</f>
        <v>4.3680000000000003</v>
      </c>
      <c r="Z2957" s="18">
        <f>'EPD information'!$AC$16*Tabell2[[#This Row],[Weight (kg)]]</f>
        <v>7.6569999999999999E-2</v>
      </c>
      <c r="AA2957" s="18">
        <f>'EPD information'!$AD$16*Tabell2[[#This Row],[Weight (kg)]]</f>
        <v>9.5809999999999992E-3</v>
      </c>
      <c r="AB2957" s="18" t="s">
        <v>48</v>
      </c>
      <c r="AC2957" s="18">
        <f>'EPD information'!$AF$16*Tabell2[[#This Row],[Weight (kg)]]</f>
        <v>6.045E-3</v>
      </c>
      <c r="AD2957" s="18">
        <f>'EPD information'!$AG$16*Tabell2[[#This Row],[Weight (kg)]]</f>
        <v>0.20150000000000001</v>
      </c>
      <c r="AE2957" s="18">
        <f>'EPD information'!$AH$16*Tabell2[[#This Row],[Weight (kg)]]</f>
        <v>3.2240000000000003E-4</v>
      </c>
      <c r="AF2957" s="21">
        <f>'EPD information'!$AI$16*Tabell2[[#This Row],[Weight (kg)]]</f>
        <v>-1.4949999999999999</v>
      </c>
    </row>
    <row r="2958" spans="1:32" x14ac:dyDescent="0.2">
      <c r="A2958" s="36" t="s">
        <v>271</v>
      </c>
      <c r="B2958" s="37" t="s">
        <v>272</v>
      </c>
      <c r="C2958" s="38">
        <v>884455</v>
      </c>
      <c r="D2958" s="39">
        <v>7319668844554</v>
      </c>
      <c r="E2958" s="37" t="s">
        <v>46</v>
      </c>
      <c r="F2958" s="40">
        <v>400</v>
      </c>
      <c r="G2958" s="37">
        <v>355</v>
      </c>
      <c r="H2958" s="41">
        <v>2.2534000000000001</v>
      </c>
      <c r="I2958" s="35">
        <f>'EPD information'!$L$16*Tabell2[[#This Row],[Weight (kg)]]</f>
        <v>7.6840940000000009</v>
      </c>
      <c r="J2958" s="22">
        <f>'EPD information'!$M$16*Tabell2[[#This Row],[Weight (kg)]]</f>
        <v>0.13385196000000002</v>
      </c>
      <c r="K2958" s="22">
        <f>'EPD information'!$N$16*Tabell2[[#This Row],[Weight (kg)]]</f>
        <v>1.588647E-2</v>
      </c>
      <c r="L2958" s="22">
        <f>'EPD information'!$O$16*Tabell2[[#This Row],[Weight (kg)]]</f>
        <v>0</v>
      </c>
      <c r="M2958" s="22">
        <f>'EPD information'!$P$16*Tabell2[[#This Row],[Weight (kg)]]</f>
        <v>1.0590980000000002E-2</v>
      </c>
      <c r="N2958" s="22">
        <f>'EPD information'!$Q$16*Tabell2[[#This Row],[Weight (kg)]]</f>
        <v>0.35153040000000002</v>
      </c>
      <c r="O2958" s="22">
        <f>'EPD information'!$R$16*Tabell2[[#This Row],[Weight (kg)]]</f>
        <v>5.7011020000000004E-4</v>
      </c>
      <c r="P2958" s="22">
        <f>'EPD information'!$S$16*Tabell2[[#This Row],[Weight (kg)]]</f>
        <v>-2.7266140000000001</v>
      </c>
      <c r="Q2958" s="35">
        <f>'Product specific GWP'!$T$16*Tabell2[[#This Row],[Weight (kg)]]</f>
        <v>9.8473580000000005E-2</v>
      </c>
      <c r="R2958" s="35" t="s">
        <v>48</v>
      </c>
      <c r="S2958" s="35">
        <f>'EPD information'!$V$16*Tabell2[[#This Row],[Weight (kg)]]</f>
        <v>1.588647E-2</v>
      </c>
      <c r="T2958" s="35" t="str">
        <f>'EPD information'!$W$16</f>
        <v>ND</v>
      </c>
      <c r="U2958" s="35">
        <f>'EPD information'!$X$16*Tabell2[[#This Row],[Weight (kg)]]</f>
        <v>1.0590980000000002E-2</v>
      </c>
      <c r="V2958" s="35">
        <f>'EPD information'!$Y$16*Tabell2[[#This Row],[Weight (kg)]]</f>
        <v>0.35153040000000002</v>
      </c>
      <c r="W2958" s="35">
        <f>'EPD information'!$Z$16*Tabell2[[#This Row],[Weight (kg)]]</f>
        <v>5.7011020000000004E-4</v>
      </c>
      <c r="X2958" s="35">
        <f>'EPD information'!$AA$16*Tabell2[[#This Row],[Weight (kg)]]</f>
        <v>-2.7266140000000001</v>
      </c>
      <c r="Y2958" s="18">
        <f>'EPD information'!$AB$16*Tabell2[[#This Row],[Weight (kg)]]</f>
        <v>7.5714240000000004</v>
      </c>
      <c r="Z2958" s="18">
        <f>'EPD information'!$AC$16*Tabell2[[#This Row],[Weight (kg)]]</f>
        <v>0.13272526000000001</v>
      </c>
      <c r="AA2958" s="18">
        <f>'EPD information'!$AD$16*Tabell2[[#This Row],[Weight (kg)]]</f>
        <v>1.6607558000000001E-2</v>
      </c>
      <c r="AB2958" s="18" t="s">
        <v>48</v>
      </c>
      <c r="AC2958" s="18">
        <f>'EPD information'!$AF$16*Tabell2[[#This Row],[Weight (kg)]]</f>
        <v>1.0478309999999999E-2</v>
      </c>
      <c r="AD2958" s="18">
        <f>'EPD information'!$AG$16*Tabell2[[#This Row],[Weight (kg)]]</f>
        <v>0.349277</v>
      </c>
      <c r="AE2958" s="18">
        <f>'EPD information'!$AH$16*Tabell2[[#This Row],[Weight (kg)]]</f>
        <v>5.5884320000000002E-4</v>
      </c>
      <c r="AF2958" s="21">
        <f>'EPD information'!$AI$16*Tabell2[[#This Row],[Weight (kg)]]</f>
        <v>-2.5914099999999998</v>
      </c>
    </row>
    <row r="2959" spans="1:32" x14ac:dyDescent="0.2">
      <c r="A2959" s="36" t="s">
        <v>271</v>
      </c>
      <c r="B2959" s="37" t="s">
        <v>272</v>
      </c>
      <c r="C2959" s="38">
        <v>884454</v>
      </c>
      <c r="D2959" s="39">
        <v>7319668844547</v>
      </c>
      <c r="E2959" s="37" t="s">
        <v>46</v>
      </c>
      <c r="F2959" s="40">
        <v>400</v>
      </c>
      <c r="G2959" s="37">
        <v>400</v>
      </c>
      <c r="H2959" s="41">
        <v>3.1608000000000001</v>
      </c>
      <c r="I2959" s="35">
        <f>'EPD information'!$L$16*Tabell2[[#This Row],[Weight (kg)]]</f>
        <v>10.778328</v>
      </c>
      <c r="J2959" s="22">
        <f>'EPD information'!$M$16*Tabell2[[#This Row],[Weight (kg)]]</f>
        <v>0.18775152000000001</v>
      </c>
      <c r="K2959" s="22">
        <f>'EPD information'!$N$16*Tabell2[[#This Row],[Weight (kg)]]</f>
        <v>2.228364E-2</v>
      </c>
      <c r="L2959" s="22">
        <f>'EPD information'!$O$16*Tabell2[[#This Row],[Weight (kg)]]</f>
        <v>0</v>
      </c>
      <c r="M2959" s="22">
        <f>'EPD information'!$P$16*Tabell2[[#This Row],[Weight (kg)]]</f>
        <v>1.4855760000000001E-2</v>
      </c>
      <c r="N2959" s="22">
        <f>'EPD information'!$Q$16*Tabell2[[#This Row],[Weight (kg)]]</f>
        <v>0.49308479999999999</v>
      </c>
      <c r="O2959" s="22">
        <f>'EPD information'!$R$16*Tabell2[[#This Row],[Weight (kg)]]</f>
        <v>7.9968240000000005E-4</v>
      </c>
      <c r="P2959" s="22">
        <f>'EPD information'!$S$16*Tabell2[[#This Row],[Weight (kg)]]</f>
        <v>-3.8245679999999997</v>
      </c>
      <c r="Q2959" s="35">
        <f>'Product specific GWP'!$T$16*Tabell2[[#This Row],[Weight (kg)]]</f>
        <v>0.13812696000000002</v>
      </c>
      <c r="R2959" s="35" t="s">
        <v>48</v>
      </c>
      <c r="S2959" s="35">
        <f>'EPD information'!$V$16*Tabell2[[#This Row],[Weight (kg)]]</f>
        <v>2.228364E-2</v>
      </c>
      <c r="T2959" s="35" t="str">
        <f>'EPD information'!$W$16</f>
        <v>ND</v>
      </c>
      <c r="U2959" s="35">
        <f>'EPD information'!$X$16*Tabell2[[#This Row],[Weight (kg)]]</f>
        <v>1.4855760000000001E-2</v>
      </c>
      <c r="V2959" s="35">
        <f>'EPD information'!$Y$16*Tabell2[[#This Row],[Weight (kg)]]</f>
        <v>0.49308479999999999</v>
      </c>
      <c r="W2959" s="35">
        <f>'EPD information'!$Z$16*Tabell2[[#This Row],[Weight (kg)]]</f>
        <v>7.9968240000000005E-4</v>
      </c>
      <c r="X2959" s="35">
        <f>'EPD information'!$AA$16*Tabell2[[#This Row],[Weight (kg)]]</f>
        <v>-3.8245679999999997</v>
      </c>
      <c r="Y2959" s="18">
        <f>'EPD information'!$AB$16*Tabell2[[#This Row],[Weight (kg)]]</f>
        <v>10.620288</v>
      </c>
      <c r="Z2959" s="18">
        <f>'EPD information'!$AC$16*Tabell2[[#This Row],[Weight (kg)]]</f>
        <v>0.18617112</v>
      </c>
      <c r="AA2959" s="18">
        <f>'EPD information'!$AD$16*Tabell2[[#This Row],[Weight (kg)]]</f>
        <v>2.3295096000000001E-2</v>
      </c>
      <c r="AB2959" s="18" t="s">
        <v>48</v>
      </c>
      <c r="AC2959" s="18">
        <f>'EPD information'!$AF$16*Tabell2[[#This Row],[Weight (kg)]]</f>
        <v>1.4697719999999999E-2</v>
      </c>
      <c r="AD2959" s="18">
        <f>'EPD information'!$AG$16*Tabell2[[#This Row],[Weight (kg)]]</f>
        <v>0.48992400000000003</v>
      </c>
      <c r="AE2959" s="18">
        <f>'EPD information'!$AH$16*Tabell2[[#This Row],[Weight (kg)]]</f>
        <v>7.8387840000000003E-4</v>
      </c>
      <c r="AF2959" s="21">
        <f>'EPD information'!$AI$16*Tabell2[[#This Row],[Weight (kg)]]</f>
        <v>-3.6349199999999997</v>
      </c>
    </row>
    <row r="2960" spans="1:32" x14ac:dyDescent="0.2">
      <c r="A2960" s="36" t="s">
        <v>271</v>
      </c>
      <c r="B2960" s="37" t="s">
        <v>272</v>
      </c>
      <c r="C2960" s="38">
        <v>884448</v>
      </c>
      <c r="D2960" s="39">
        <v>7319668844486</v>
      </c>
      <c r="E2960" s="37" t="s">
        <v>46</v>
      </c>
      <c r="F2960" s="40">
        <v>450</v>
      </c>
      <c r="G2960" s="37">
        <v>250</v>
      </c>
      <c r="H2960" s="41">
        <v>0.8</v>
      </c>
      <c r="I2960" s="35">
        <f>'EPD information'!$L$16*Tabell2[[#This Row],[Weight (kg)]]</f>
        <v>2.7280000000000002</v>
      </c>
      <c r="J2960" s="22">
        <f>'EPD information'!$M$16*Tabell2[[#This Row],[Weight (kg)]]</f>
        <v>4.7520000000000007E-2</v>
      </c>
      <c r="K2960" s="22">
        <f>'EPD information'!$N$16*Tabell2[[#This Row],[Weight (kg)]]</f>
        <v>5.64E-3</v>
      </c>
      <c r="L2960" s="22">
        <f>'EPD information'!$O$16*Tabell2[[#This Row],[Weight (kg)]]</f>
        <v>0</v>
      </c>
      <c r="M2960" s="22">
        <f>'EPD information'!$P$16*Tabell2[[#This Row],[Weight (kg)]]</f>
        <v>3.7600000000000003E-3</v>
      </c>
      <c r="N2960" s="22">
        <f>'EPD information'!$Q$16*Tabell2[[#This Row],[Weight (kg)]]</f>
        <v>0.12480000000000001</v>
      </c>
      <c r="O2960" s="22">
        <f>'EPD information'!$R$16*Tabell2[[#This Row],[Weight (kg)]]</f>
        <v>2.0240000000000004E-4</v>
      </c>
      <c r="P2960" s="22">
        <f>'EPD information'!$S$16*Tabell2[[#This Row],[Weight (kg)]]</f>
        <v>-0.96799999999999997</v>
      </c>
      <c r="Q2960" s="35">
        <f>'Product specific GWP'!$T$16*Tabell2[[#This Row],[Weight (kg)]]</f>
        <v>3.4960000000000005E-2</v>
      </c>
      <c r="R2960" s="35" t="s">
        <v>48</v>
      </c>
      <c r="S2960" s="35">
        <f>'EPD information'!$V$16*Tabell2[[#This Row],[Weight (kg)]]</f>
        <v>5.64E-3</v>
      </c>
      <c r="T2960" s="35" t="str">
        <f>'EPD information'!$W$16</f>
        <v>ND</v>
      </c>
      <c r="U2960" s="35">
        <f>'EPD information'!$X$16*Tabell2[[#This Row],[Weight (kg)]]</f>
        <v>3.7600000000000003E-3</v>
      </c>
      <c r="V2960" s="35">
        <f>'EPD information'!$Y$16*Tabell2[[#This Row],[Weight (kg)]]</f>
        <v>0.12480000000000001</v>
      </c>
      <c r="W2960" s="35">
        <f>'EPD information'!$Z$16*Tabell2[[#This Row],[Weight (kg)]]</f>
        <v>2.0240000000000004E-4</v>
      </c>
      <c r="X2960" s="35">
        <f>'EPD information'!$AA$16*Tabell2[[#This Row],[Weight (kg)]]</f>
        <v>-0.96799999999999997</v>
      </c>
      <c r="Y2960" s="18">
        <f>'EPD information'!$AB$16*Tabell2[[#This Row],[Weight (kg)]]</f>
        <v>2.6880000000000002</v>
      </c>
      <c r="Z2960" s="18">
        <f>'EPD information'!$AC$16*Tabell2[[#This Row],[Weight (kg)]]</f>
        <v>4.7120000000000002E-2</v>
      </c>
      <c r="AA2960" s="18">
        <f>'EPD information'!$AD$16*Tabell2[[#This Row],[Weight (kg)]]</f>
        <v>5.8960000000000002E-3</v>
      </c>
      <c r="AB2960" s="18" t="s">
        <v>48</v>
      </c>
      <c r="AC2960" s="18">
        <f>'EPD information'!$AF$16*Tabell2[[#This Row],[Weight (kg)]]</f>
        <v>3.7199999999999998E-3</v>
      </c>
      <c r="AD2960" s="18">
        <f>'EPD information'!$AG$16*Tabell2[[#This Row],[Weight (kg)]]</f>
        <v>0.124</v>
      </c>
      <c r="AE2960" s="18">
        <f>'EPD information'!$AH$16*Tabell2[[#This Row],[Weight (kg)]]</f>
        <v>1.9840000000000002E-4</v>
      </c>
      <c r="AF2960" s="21">
        <f>'EPD information'!$AI$16*Tabell2[[#This Row],[Weight (kg)]]</f>
        <v>-0.91999999999999993</v>
      </c>
    </row>
    <row r="2961" spans="1:32" x14ac:dyDescent="0.2">
      <c r="A2961" s="36" t="s">
        <v>271</v>
      </c>
      <c r="B2961" s="37" t="s">
        <v>272</v>
      </c>
      <c r="C2961" s="38">
        <v>884450</v>
      </c>
      <c r="D2961" s="39">
        <v>7319668844509</v>
      </c>
      <c r="E2961" s="37" t="s">
        <v>46</v>
      </c>
      <c r="F2961" s="40">
        <v>450</v>
      </c>
      <c r="G2961" s="37">
        <v>200</v>
      </c>
      <c r="H2961" s="41">
        <v>0.68310000000000004</v>
      </c>
      <c r="I2961" s="35">
        <f>'EPD information'!$L$16*Tabell2[[#This Row],[Weight (kg)]]</f>
        <v>2.3293710000000001</v>
      </c>
      <c r="J2961" s="22">
        <f>'EPD information'!$M$16*Tabell2[[#This Row],[Weight (kg)]]</f>
        <v>4.0576140000000004E-2</v>
      </c>
      <c r="K2961" s="22">
        <f>'EPD information'!$N$16*Tabell2[[#This Row],[Weight (kg)]]</f>
        <v>4.815855E-3</v>
      </c>
      <c r="L2961" s="22">
        <f>'EPD information'!$O$16*Tabell2[[#This Row],[Weight (kg)]]</f>
        <v>0</v>
      </c>
      <c r="M2961" s="22">
        <f>'EPD information'!$P$16*Tabell2[[#This Row],[Weight (kg)]]</f>
        <v>3.2105700000000003E-3</v>
      </c>
      <c r="N2961" s="22">
        <f>'EPD information'!$Q$16*Tabell2[[#This Row],[Weight (kg)]]</f>
        <v>0.10656360000000001</v>
      </c>
      <c r="O2961" s="22">
        <f>'EPD information'!$R$16*Tabell2[[#This Row],[Weight (kg)]]</f>
        <v>1.7282430000000002E-4</v>
      </c>
      <c r="P2961" s="22">
        <f>'EPD information'!$S$16*Tabell2[[#This Row],[Weight (kg)]]</f>
        <v>-0.82655100000000004</v>
      </c>
      <c r="Q2961" s="35">
        <f>'Product specific GWP'!$T$16*Tabell2[[#This Row],[Weight (kg)]]</f>
        <v>2.9851470000000005E-2</v>
      </c>
      <c r="R2961" s="35" t="s">
        <v>48</v>
      </c>
      <c r="S2961" s="35">
        <f>'EPD information'!$V$16*Tabell2[[#This Row],[Weight (kg)]]</f>
        <v>4.815855E-3</v>
      </c>
      <c r="T2961" s="35" t="str">
        <f>'EPD information'!$W$16</f>
        <v>ND</v>
      </c>
      <c r="U2961" s="35">
        <f>'EPD information'!$X$16*Tabell2[[#This Row],[Weight (kg)]]</f>
        <v>3.2105700000000003E-3</v>
      </c>
      <c r="V2961" s="35">
        <f>'EPD information'!$Y$16*Tabell2[[#This Row],[Weight (kg)]]</f>
        <v>0.10656360000000001</v>
      </c>
      <c r="W2961" s="35">
        <f>'EPD information'!$Z$16*Tabell2[[#This Row],[Weight (kg)]]</f>
        <v>1.7282430000000002E-4</v>
      </c>
      <c r="X2961" s="35">
        <f>'EPD information'!$AA$16*Tabell2[[#This Row],[Weight (kg)]]</f>
        <v>-0.82655100000000004</v>
      </c>
      <c r="Y2961" s="18">
        <f>'EPD information'!$AB$16*Tabell2[[#This Row],[Weight (kg)]]</f>
        <v>2.2952159999999999</v>
      </c>
      <c r="Z2961" s="18">
        <f>'EPD information'!$AC$16*Tabell2[[#This Row],[Weight (kg)]]</f>
        <v>4.0234590000000001E-2</v>
      </c>
      <c r="AA2961" s="18">
        <f>'EPD information'!$AD$16*Tabell2[[#This Row],[Weight (kg)]]</f>
        <v>5.0344470000000001E-3</v>
      </c>
      <c r="AB2961" s="18" t="s">
        <v>48</v>
      </c>
      <c r="AC2961" s="18">
        <f>'EPD information'!$AF$16*Tabell2[[#This Row],[Weight (kg)]]</f>
        <v>3.1764150000000001E-3</v>
      </c>
      <c r="AD2961" s="18">
        <f>'EPD information'!$AG$16*Tabell2[[#This Row],[Weight (kg)]]</f>
        <v>0.1058805</v>
      </c>
      <c r="AE2961" s="18">
        <f>'EPD information'!$AH$16*Tabell2[[#This Row],[Weight (kg)]]</f>
        <v>1.6940880000000002E-4</v>
      </c>
      <c r="AF2961" s="21">
        <f>'EPD information'!$AI$16*Tabell2[[#This Row],[Weight (kg)]]</f>
        <v>-0.78556499999999996</v>
      </c>
    </row>
    <row r="2962" spans="1:32" x14ac:dyDescent="0.2">
      <c r="A2962" s="36" t="s">
        <v>271</v>
      </c>
      <c r="B2962" s="37" t="s">
        <v>272</v>
      </c>
      <c r="C2962" s="38">
        <v>884452</v>
      </c>
      <c r="D2962" s="39">
        <v>7319668844523</v>
      </c>
      <c r="E2962" s="37" t="s">
        <v>46</v>
      </c>
      <c r="F2962" s="40">
        <v>450</v>
      </c>
      <c r="G2962" s="37">
        <v>160</v>
      </c>
      <c r="H2962" s="41">
        <v>0.37</v>
      </c>
      <c r="I2962" s="35">
        <f>'EPD information'!$L$16*Tabell2[[#This Row],[Weight (kg)]]</f>
        <v>1.2617</v>
      </c>
      <c r="J2962" s="22">
        <f>'EPD information'!$M$16*Tabell2[[#This Row],[Weight (kg)]]</f>
        <v>2.1978000000000001E-2</v>
      </c>
      <c r="K2962" s="22">
        <f>'EPD information'!$N$16*Tabell2[[#This Row],[Weight (kg)]]</f>
        <v>2.6084999999999997E-3</v>
      </c>
      <c r="L2962" s="22">
        <f>'EPD information'!$O$16*Tabell2[[#This Row],[Weight (kg)]]</f>
        <v>0</v>
      </c>
      <c r="M2962" s="22">
        <f>'EPD information'!$P$16*Tabell2[[#This Row],[Weight (kg)]]</f>
        <v>1.7390000000000001E-3</v>
      </c>
      <c r="N2962" s="22">
        <f>'EPD information'!$Q$16*Tabell2[[#This Row],[Weight (kg)]]</f>
        <v>5.772E-2</v>
      </c>
      <c r="O2962" s="22">
        <f>'EPD information'!$R$16*Tabell2[[#This Row],[Weight (kg)]]</f>
        <v>9.3610000000000007E-5</v>
      </c>
      <c r="P2962" s="22">
        <f>'EPD information'!$S$16*Tabell2[[#This Row],[Weight (kg)]]</f>
        <v>-0.44769999999999999</v>
      </c>
      <c r="Q2962" s="35">
        <f>'Product specific GWP'!$T$16*Tabell2[[#This Row],[Weight (kg)]]</f>
        <v>1.6168999999999999E-2</v>
      </c>
      <c r="R2962" s="35" t="s">
        <v>48</v>
      </c>
      <c r="S2962" s="35">
        <f>'EPD information'!$V$16*Tabell2[[#This Row],[Weight (kg)]]</f>
        <v>2.6084999999999997E-3</v>
      </c>
      <c r="T2962" s="35" t="str">
        <f>'EPD information'!$W$16</f>
        <v>ND</v>
      </c>
      <c r="U2962" s="35">
        <f>'EPD information'!$X$16*Tabell2[[#This Row],[Weight (kg)]]</f>
        <v>1.7390000000000001E-3</v>
      </c>
      <c r="V2962" s="35">
        <f>'EPD information'!$Y$16*Tabell2[[#This Row],[Weight (kg)]]</f>
        <v>5.772E-2</v>
      </c>
      <c r="W2962" s="35">
        <f>'EPD information'!$Z$16*Tabell2[[#This Row],[Weight (kg)]]</f>
        <v>9.3610000000000007E-5</v>
      </c>
      <c r="X2962" s="35">
        <f>'EPD information'!$AA$16*Tabell2[[#This Row],[Weight (kg)]]</f>
        <v>-0.44769999999999999</v>
      </c>
      <c r="Y2962" s="18">
        <f>'EPD information'!$AB$16*Tabell2[[#This Row],[Weight (kg)]]</f>
        <v>1.2431999999999999</v>
      </c>
      <c r="Z2962" s="18">
        <f>'EPD information'!$AC$16*Tabell2[[#This Row],[Weight (kg)]]</f>
        <v>2.1793E-2</v>
      </c>
      <c r="AA2962" s="18">
        <f>'EPD information'!$AD$16*Tabell2[[#This Row],[Weight (kg)]]</f>
        <v>2.7269E-3</v>
      </c>
      <c r="AB2962" s="18" t="s">
        <v>48</v>
      </c>
      <c r="AC2962" s="18">
        <f>'EPD information'!$AF$16*Tabell2[[#This Row],[Weight (kg)]]</f>
        <v>1.7204999999999998E-3</v>
      </c>
      <c r="AD2962" s="18">
        <f>'EPD information'!$AG$16*Tabell2[[#This Row],[Weight (kg)]]</f>
        <v>5.7349999999999998E-2</v>
      </c>
      <c r="AE2962" s="18">
        <f>'EPD information'!$AH$16*Tabell2[[#This Row],[Weight (kg)]]</f>
        <v>9.1760000000000002E-5</v>
      </c>
      <c r="AF2962" s="21">
        <f>'EPD information'!$AI$16*Tabell2[[#This Row],[Weight (kg)]]</f>
        <v>-0.42549999999999999</v>
      </c>
    </row>
    <row r="2963" spans="1:32" x14ac:dyDescent="0.2">
      <c r="A2963" s="36" t="s">
        <v>271</v>
      </c>
      <c r="B2963" s="37" t="s">
        <v>272</v>
      </c>
      <c r="C2963" s="38">
        <v>884449</v>
      </c>
      <c r="D2963" s="39">
        <v>7319668844493</v>
      </c>
      <c r="E2963" s="37" t="s">
        <v>46</v>
      </c>
      <c r="F2963" s="40">
        <v>450</v>
      </c>
      <c r="G2963" s="37">
        <v>224</v>
      </c>
      <c r="H2963" s="41">
        <v>0.93420000000000003</v>
      </c>
      <c r="I2963" s="35">
        <f>'EPD information'!$L$16*Tabell2[[#This Row],[Weight (kg)]]</f>
        <v>3.1856220000000004</v>
      </c>
      <c r="J2963" s="22">
        <f>'EPD information'!$M$16*Tabell2[[#This Row],[Weight (kg)]]</f>
        <v>5.5491480000000003E-2</v>
      </c>
      <c r="K2963" s="22">
        <f>'EPD information'!$N$16*Tabell2[[#This Row],[Weight (kg)]]</f>
        <v>6.5861100000000001E-3</v>
      </c>
      <c r="L2963" s="22">
        <f>'EPD information'!$O$16*Tabell2[[#This Row],[Weight (kg)]]</f>
        <v>0</v>
      </c>
      <c r="M2963" s="22">
        <f>'EPD information'!$P$16*Tabell2[[#This Row],[Weight (kg)]]</f>
        <v>4.3907400000000006E-3</v>
      </c>
      <c r="N2963" s="22">
        <f>'EPD information'!$Q$16*Tabell2[[#This Row],[Weight (kg)]]</f>
        <v>0.14573520000000001</v>
      </c>
      <c r="O2963" s="22">
        <f>'EPD information'!$R$16*Tabell2[[#This Row],[Weight (kg)]]</f>
        <v>2.3635260000000002E-4</v>
      </c>
      <c r="P2963" s="22">
        <f>'EPD information'!$S$16*Tabell2[[#This Row],[Weight (kg)]]</f>
        <v>-1.130382</v>
      </c>
      <c r="Q2963" s="35">
        <f>'Product specific GWP'!$T$16*Tabell2[[#This Row],[Weight (kg)]]</f>
        <v>4.0824540000000006E-2</v>
      </c>
      <c r="R2963" s="35" t="s">
        <v>48</v>
      </c>
      <c r="S2963" s="35">
        <f>'EPD information'!$V$16*Tabell2[[#This Row],[Weight (kg)]]</f>
        <v>6.5861100000000001E-3</v>
      </c>
      <c r="T2963" s="35" t="str">
        <f>'EPD information'!$W$16</f>
        <v>ND</v>
      </c>
      <c r="U2963" s="35">
        <f>'EPD information'!$X$16*Tabell2[[#This Row],[Weight (kg)]]</f>
        <v>4.3907400000000006E-3</v>
      </c>
      <c r="V2963" s="35">
        <f>'EPD information'!$Y$16*Tabell2[[#This Row],[Weight (kg)]]</f>
        <v>0.14573520000000001</v>
      </c>
      <c r="W2963" s="35">
        <f>'EPD information'!$Z$16*Tabell2[[#This Row],[Weight (kg)]]</f>
        <v>2.3635260000000002E-4</v>
      </c>
      <c r="X2963" s="35">
        <f>'EPD information'!$AA$16*Tabell2[[#This Row],[Weight (kg)]]</f>
        <v>-1.130382</v>
      </c>
      <c r="Y2963" s="18">
        <f>'EPD information'!$AB$16*Tabell2[[#This Row],[Weight (kg)]]</f>
        <v>3.1389119999999999</v>
      </c>
      <c r="Z2963" s="18">
        <f>'EPD information'!$AC$16*Tabell2[[#This Row],[Weight (kg)]]</f>
        <v>5.5024380000000005E-2</v>
      </c>
      <c r="AA2963" s="18">
        <f>'EPD information'!$AD$16*Tabell2[[#This Row],[Weight (kg)]]</f>
        <v>6.8850539999999998E-3</v>
      </c>
      <c r="AB2963" s="18" t="s">
        <v>48</v>
      </c>
      <c r="AC2963" s="18">
        <f>'EPD information'!$AF$16*Tabell2[[#This Row],[Weight (kg)]]</f>
        <v>4.3440299999999996E-3</v>
      </c>
      <c r="AD2963" s="18">
        <f>'EPD information'!$AG$16*Tabell2[[#This Row],[Weight (kg)]]</f>
        <v>0.14480100000000001</v>
      </c>
      <c r="AE2963" s="18">
        <f>'EPD information'!$AH$16*Tabell2[[#This Row],[Weight (kg)]]</f>
        <v>2.3168160000000001E-4</v>
      </c>
      <c r="AF2963" s="21">
        <f>'EPD information'!$AI$16*Tabell2[[#This Row],[Weight (kg)]]</f>
        <v>-1.07433</v>
      </c>
    </row>
    <row r="2964" spans="1:32" x14ac:dyDescent="0.2">
      <c r="A2964" s="36" t="s">
        <v>271</v>
      </c>
      <c r="B2964" s="37" t="s">
        <v>272</v>
      </c>
      <c r="C2964" s="38">
        <v>884446</v>
      </c>
      <c r="D2964" s="39">
        <v>7319668844462</v>
      </c>
      <c r="E2964" s="37" t="s">
        <v>46</v>
      </c>
      <c r="F2964" s="40">
        <v>450</v>
      </c>
      <c r="G2964" s="37">
        <v>315</v>
      </c>
      <c r="H2964" s="41">
        <v>1.6220000000000001</v>
      </c>
      <c r="I2964" s="35">
        <f>'EPD information'!$L$16*Tabell2[[#This Row],[Weight (kg)]]</f>
        <v>5.5310200000000007</v>
      </c>
      <c r="J2964" s="22">
        <f>'EPD information'!$M$16*Tabell2[[#This Row],[Weight (kg)]]</f>
        <v>9.634680000000001E-2</v>
      </c>
      <c r="K2964" s="22">
        <f>'EPD information'!$N$16*Tabell2[[#This Row],[Weight (kg)]]</f>
        <v>1.14351E-2</v>
      </c>
      <c r="L2964" s="22">
        <f>'EPD information'!$O$16*Tabell2[[#This Row],[Weight (kg)]]</f>
        <v>0</v>
      </c>
      <c r="M2964" s="22">
        <f>'EPD information'!$P$16*Tabell2[[#This Row],[Weight (kg)]]</f>
        <v>7.6234000000000007E-3</v>
      </c>
      <c r="N2964" s="22">
        <f>'EPD information'!$Q$16*Tabell2[[#This Row],[Weight (kg)]]</f>
        <v>0.25303200000000003</v>
      </c>
      <c r="O2964" s="22">
        <f>'EPD information'!$R$16*Tabell2[[#This Row],[Weight (kg)]]</f>
        <v>4.1036600000000006E-4</v>
      </c>
      <c r="P2964" s="22">
        <f>'EPD information'!$S$16*Tabell2[[#This Row],[Weight (kg)]]</f>
        <v>-1.96262</v>
      </c>
      <c r="Q2964" s="35">
        <f>'Product specific GWP'!$T$16*Tabell2[[#This Row],[Weight (kg)]]</f>
        <v>7.0881400000000011E-2</v>
      </c>
      <c r="R2964" s="35" t="s">
        <v>48</v>
      </c>
      <c r="S2964" s="35">
        <f>'EPD information'!$V$16*Tabell2[[#This Row],[Weight (kg)]]</f>
        <v>1.14351E-2</v>
      </c>
      <c r="T2964" s="35" t="str">
        <f>'EPD information'!$W$16</f>
        <v>ND</v>
      </c>
      <c r="U2964" s="35">
        <f>'EPD information'!$X$16*Tabell2[[#This Row],[Weight (kg)]]</f>
        <v>7.6234000000000007E-3</v>
      </c>
      <c r="V2964" s="35">
        <f>'EPD information'!$Y$16*Tabell2[[#This Row],[Weight (kg)]]</f>
        <v>0.25303200000000003</v>
      </c>
      <c r="W2964" s="35">
        <f>'EPD information'!$Z$16*Tabell2[[#This Row],[Weight (kg)]]</f>
        <v>4.1036600000000006E-4</v>
      </c>
      <c r="X2964" s="35">
        <f>'EPD information'!$AA$16*Tabell2[[#This Row],[Weight (kg)]]</f>
        <v>-1.96262</v>
      </c>
      <c r="Y2964" s="18">
        <f>'EPD information'!$AB$16*Tabell2[[#This Row],[Weight (kg)]]</f>
        <v>5.4499200000000005</v>
      </c>
      <c r="Z2964" s="18">
        <f>'EPD information'!$AC$16*Tabell2[[#This Row],[Weight (kg)]]</f>
        <v>9.5535800000000004E-2</v>
      </c>
      <c r="AA2964" s="18">
        <f>'EPD information'!$AD$16*Tabell2[[#This Row],[Weight (kg)]]</f>
        <v>1.195414E-2</v>
      </c>
      <c r="AB2964" s="18" t="s">
        <v>48</v>
      </c>
      <c r="AC2964" s="18">
        <f>'EPD information'!$AF$16*Tabell2[[#This Row],[Weight (kg)]]</f>
        <v>7.5423E-3</v>
      </c>
      <c r="AD2964" s="18">
        <f>'EPD information'!$AG$16*Tabell2[[#This Row],[Weight (kg)]]</f>
        <v>0.25141000000000002</v>
      </c>
      <c r="AE2964" s="18">
        <f>'EPD information'!$AH$16*Tabell2[[#This Row],[Weight (kg)]]</f>
        <v>4.0225600000000003E-4</v>
      </c>
      <c r="AF2964" s="21">
        <f>'EPD information'!$AI$16*Tabell2[[#This Row],[Weight (kg)]]</f>
        <v>-1.8653</v>
      </c>
    </row>
    <row r="2965" spans="1:32" x14ac:dyDescent="0.2">
      <c r="A2965" s="36" t="s">
        <v>271</v>
      </c>
      <c r="B2965" s="37" t="s">
        <v>272</v>
      </c>
      <c r="C2965" s="38">
        <v>884445</v>
      </c>
      <c r="D2965" s="39">
        <v>7319668844455</v>
      </c>
      <c r="E2965" s="37" t="s">
        <v>46</v>
      </c>
      <c r="F2965" s="40">
        <v>450</v>
      </c>
      <c r="G2965" s="37">
        <v>355</v>
      </c>
      <c r="H2965" s="41">
        <v>2.2534000000000001</v>
      </c>
      <c r="I2965" s="35">
        <f>'EPD information'!$L$16*Tabell2[[#This Row],[Weight (kg)]]</f>
        <v>7.6840940000000009</v>
      </c>
      <c r="J2965" s="22">
        <f>'EPD information'!$M$16*Tabell2[[#This Row],[Weight (kg)]]</f>
        <v>0.13385196000000002</v>
      </c>
      <c r="K2965" s="22">
        <f>'EPD information'!$N$16*Tabell2[[#This Row],[Weight (kg)]]</f>
        <v>1.588647E-2</v>
      </c>
      <c r="L2965" s="22">
        <f>'EPD information'!$O$16*Tabell2[[#This Row],[Weight (kg)]]</f>
        <v>0</v>
      </c>
      <c r="M2965" s="22">
        <f>'EPD information'!$P$16*Tabell2[[#This Row],[Weight (kg)]]</f>
        <v>1.0590980000000002E-2</v>
      </c>
      <c r="N2965" s="22">
        <f>'EPD information'!$Q$16*Tabell2[[#This Row],[Weight (kg)]]</f>
        <v>0.35153040000000002</v>
      </c>
      <c r="O2965" s="22">
        <f>'EPD information'!$R$16*Tabell2[[#This Row],[Weight (kg)]]</f>
        <v>5.7011020000000004E-4</v>
      </c>
      <c r="P2965" s="22">
        <f>'EPD information'!$S$16*Tabell2[[#This Row],[Weight (kg)]]</f>
        <v>-2.7266140000000001</v>
      </c>
      <c r="Q2965" s="35">
        <f>'Product specific GWP'!$T$16*Tabell2[[#This Row],[Weight (kg)]]</f>
        <v>9.8473580000000005E-2</v>
      </c>
      <c r="R2965" s="35" t="s">
        <v>48</v>
      </c>
      <c r="S2965" s="35">
        <f>'EPD information'!$V$16*Tabell2[[#This Row],[Weight (kg)]]</f>
        <v>1.588647E-2</v>
      </c>
      <c r="T2965" s="35" t="str">
        <f>'EPD information'!$W$16</f>
        <v>ND</v>
      </c>
      <c r="U2965" s="35">
        <f>'EPD information'!$X$16*Tabell2[[#This Row],[Weight (kg)]]</f>
        <v>1.0590980000000002E-2</v>
      </c>
      <c r="V2965" s="35">
        <f>'EPD information'!$Y$16*Tabell2[[#This Row],[Weight (kg)]]</f>
        <v>0.35153040000000002</v>
      </c>
      <c r="W2965" s="35">
        <f>'EPD information'!$Z$16*Tabell2[[#This Row],[Weight (kg)]]</f>
        <v>5.7011020000000004E-4</v>
      </c>
      <c r="X2965" s="35">
        <f>'EPD information'!$AA$16*Tabell2[[#This Row],[Weight (kg)]]</f>
        <v>-2.7266140000000001</v>
      </c>
      <c r="Y2965" s="18">
        <f>'EPD information'!$AB$16*Tabell2[[#This Row],[Weight (kg)]]</f>
        <v>7.5714240000000004</v>
      </c>
      <c r="Z2965" s="18">
        <f>'EPD information'!$AC$16*Tabell2[[#This Row],[Weight (kg)]]</f>
        <v>0.13272526000000001</v>
      </c>
      <c r="AA2965" s="18">
        <f>'EPD information'!$AD$16*Tabell2[[#This Row],[Weight (kg)]]</f>
        <v>1.6607558000000001E-2</v>
      </c>
      <c r="AB2965" s="18" t="s">
        <v>48</v>
      </c>
      <c r="AC2965" s="18">
        <f>'EPD information'!$AF$16*Tabell2[[#This Row],[Weight (kg)]]</f>
        <v>1.0478309999999999E-2</v>
      </c>
      <c r="AD2965" s="18">
        <f>'EPD information'!$AG$16*Tabell2[[#This Row],[Weight (kg)]]</f>
        <v>0.349277</v>
      </c>
      <c r="AE2965" s="18">
        <f>'EPD information'!$AH$16*Tabell2[[#This Row],[Weight (kg)]]</f>
        <v>5.5884320000000002E-4</v>
      </c>
      <c r="AF2965" s="21">
        <f>'EPD information'!$AI$16*Tabell2[[#This Row],[Weight (kg)]]</f>
        <v>-2.5914099999999998</v>
      </c>
    </row>
    <row r="2966" spans="1:32" x14ac:dyDescent="0.2">
      <c r="A2966" s="36" t="s">
        <v>271</v>
      </c>
      <c r="B2966" s="37" t="s">
        <v>272</v>
      </c>
      <c r="C2966" s="38">
        <v>887286</v>
      </c>
      <c r="D2966" s="39">
        <v>7319668872861</v>
      </c>
      <c r="E2966" s="37" t="s">
        <v>46</v>
      </c>
      <c r="F2966" s="40">
        <v>450</v>
      </c>
      <c r="G2966" s="37">
        <v>80</v>
      </c>
      <c r="H2966" s="41">
        <v>0.17280000000000001</v>
      </c>
      <c r="I2966" s="35">
        <f>'EPD information'!$L$16*Tabell2[[#This Row],[Weight (kg)]]</f>
        <v>0.58924800000000011</v>
      </c>
      <c r="J2966" s="22">
        <f>'EPD information'!$M$16*Tabell2[[#This Row],[Weight (kg)]]</f>
        <v>1.026432E-2</v>
      </c>
      <c r="K2966" s="22">
        <f>'EPD information'!$N$16*Tabell2[[#This Row],[Weight (kg)]]</f>
        <v>1.21824E-3</v>
      </c>
      <c r="L2966" s="22">
        <f>'EPD information'!$O$16*Tabell2[[#This Row],[Weight (kg)]]</f>
        <v>0</v>
      </c>
      <c r="M2966" s="22">
        <f>'EPD information'!$P$16*Tabell2[[#This Row],[Weight (kg)]]</f>
        <v>8.1216000000000003E-4</v>
      </c>
      <c r="N2966" s="22">
        <f>'EPD information'!$Q$16*Tabell2[[#This Row],[Weight (kg)]]</f>
        <v>2.6956800000000003E-2</v>
      </c>
      <c r="O2966" s="22">
        <f>'EPD information'!$R$16*Tabell2[[#This Row],[Weight (kg)]]</f>
        <v>4.3718400000000005E-5</v>
      </c>
      <c r="P2966" s="22">
        <f>'EPD information'!$S$16*Tabell2[[#This Row],[Weight (kg)]]</f>
        <v>-0.209088</v>
      </c>
      <c r="Q2966" s="35">
        <f>'Product specific GWP'!$T$16*Tabell2[[#This Row],[Weight (kg)]]</f>
        <v>7.5513600000000009E-3</v>
      </c>
      <c r="R2966" s="35" t="s">
        <v>48</v>
      </c>
      <c r="S2966" s="35">
        <f>'EPD information'!$V$16*Tabell2[[#This Row],[Weight (kg)]]</f>
        <v>1.21824E-3</v>
      </c>
      <c r="T2966" s="35" t="str">
        <f>'EPD information'!$W$16</f>
        <v>ND</v>
      </c>
      <c r="U2966" s="35">
        <f>'EPD information'!$X$16*Tabell2[[#This Row],[Weight (kg)]]</f>
        <v>8.1216000000000003E-4</v>
      </c>
      <c r="V2966" s="35">
        <f>'EPD information'!$Y$16*Tabell2[[#This Row],[Weight (kg)]]</f>
        <v>2.6956800000000003E-2</v>
      </c>
      <c r="W2966" s="35">
        <f>'EPD information'!$Z$16*Tabell2[[#This Row],[Weight (kg)]]</f>
        <v>4.3718400000000005E-5</v>
      </c>
      <c r="X2966" s="35">
        <f>'EPD information'!$AA$16*Tabell2[[#This Row],[Weight (kg)]]</f>
        <v>-0.209088</v>
      </c>
      <c r="Y2966" s="18">
        <f>'EPD information'!$AB$16*Tabell2[[#This Row],[Weight (kg)]]</f>
        <v>0.58060800000000001</v>
      </c>
      <c r="Z2966" s="18">
        <f>'EPD information'!$AC$16*Tabell2[[#This Row],[Weight (kg)]]</f>
        <v>1.017792E-2</v>
      </c>
      <c r="AA2966" s="18">
        <f>'EPD information'!$AD$16*Tabell2[[#This Row],[Weight (kg)]]</f>
        <v>1.273536E-3</v>
      </c>
      <c r="AB2966" s="18" t="s">
        <v>48</v>
      </c>
      <c r="AC2966" s="18">
        <f>'EPD information'!$AF$16*Tabell2[[#This Row],[Weight (kg)]]</f>
        <v>8.0351999999999995E-4</v>
      </c>
      <c r="AD2966" s="18">
        <f>'EPD information'!$AG$16*Tabell2[[#This Row],[Weight (kg)]]</f>
        <v>2.6784000000000002E-2</v>
      </c>
      <c r="AE2966" s="18">
        <f>'EPD information'!$AH$16*Tabell2[[#This Row],[Weight (kg)]]</f>
        <v>4.2854400000000001E-5</v>
      </c>
      <c r="AF2966" s="21">
        <f>'EPD information'!$AI$16*Tabell2[[#This Row],[Weight (kg)]]</f>
        <v>-0.19872000000000001</v>
      </c>
    </row>
    <row r="2967" spans="1:32" x14ac:dyDescent="0.2">
      <c r="A2967" s="36" t="s">
        <v>271</v>
      </c>
      <c r="B2967" s="37" t="s">
        <v>272</v>
      </c>
      <c r="C2967" s="38">
        <v>887287</v>
      </c>
      <c r="D2967" s="39">
        <v>7319668872878</v>
      </c>
      <c r="E2967" s="37" t="s">
        <v>46</v>
      </c>
      <c r="F2967" s="40">
        <v>450</v>
      </c>
      <c r="G2967" s="37">
        <v>280</v>
      </c>
      <c r="H2967" s="41">
        <v>1.4268000000000001</v>
      </c>
      <c r="I2967" s="35">
        <f>'EPD information'!$L$16*Tabell2[[#This Row],[Weight (kg)]]</f>
        <v>4.8653880000000003</v>
      </c>
      <c r="J2967" s="22">
        <f>'EPD information'!$M$16*Tabell2[[#This Row],[Weight (kg)]]</f>
        <v>8.4751920000000008E-2</v>
      </c>
      <c r="K2967" s="22">
        <f>'EPD information'!$N$16*Tabell2[[#This Row],[Weight (kg)]]</f>
        <v>1.0058940000000001E-2</v>
      </c>
      <c r="L2967" s="22">
        <f>'EPD information'!$O$16*Tabell2[[#This Row],[Weight (kg)]]</f>
        <v>0</v>
      </c>
      <c r="M2967" s="22">
        <f>'EPD information'!$P$16*Tabell2[[#This Row],[Weight (kg)]]</f>
        <v>6.7059600000000004E-3</v>
      </c>
      <c r="N2967" s="22">
        <f>'EPD information'!$Q$16*Tabell2[[#This Row],[Weight (kg)]]</f>
        <v>0.22258080000000002</v>
      </c>
      <c r="O2967" s="22">
        <f>'EPD information'!$R$16*Tabell2[[#This Row],[Weight (kg)]]</f>
        <v>3.6098040000000003E-4</v>
      </c>
      <c r="P2967" s="22">
        <f>'EPD information'!$S$16*Tabell2[[#This Row],[Weight (kg)]]</f>
        <v>-1.7264280000000001</v>
      </c>
      <c r="Q2967" s="35">
        <f>'Product specific GWP'!$T$16*Tabell2[[#This Row],[Weight (kg)]]</f>
        <v>6.235116000000001E-2</v>
      </c>
      <c r="R2967" s="35" t="s">
        <v>48</v>
      </c>
      <c r="S2967" s="35">
        <f>'EPD information'!$V$16*Tabell2[[#This Row],[Weight (kg)]]</f>
        <v>1.0058940000000001E-2</v>
      </c>
      <c r="T2967" s="35" t="str">
        <f>'EPD information'!$W$16</f>
        <v>ND</v>
      </c>
      <c r="U2967" s="35">
        <f>'EPD information'!$X$16*Tabell2[[#This Row],[Weight (kg)]]</f>
        <v>6.7059600000000004E-3</v>
      </c>
      <c r="V2967" s="35">
        <f>'EPD information'!$Y$16*Tabell2[[#This Row],[Weight (kg)]]</f>
        <v>0.22258080000000002</v>
      </c>
      <c r="W2967" s="35">
        <f>'EPD information'!$Z$16*Tabell2[[#This Row],[Weight (kg)]]</f>
        <v>3.6098040000000003E-4</v>
      </c>
      <c r="X2967" s="35">
        <f>'EPD information'!$AA$16*Tabell2[[#This Row],[Weight (kg)]]</f>
        <v>-1.7264280000000001</v>
      </c>
      <c r="Y2967" s="18">
        <f>'EPD information'!$AB$16*Tabell2[[#This Row],[Weight (kg)]]</f>
        <v>4.7940480000000001</v>
      </c>
      <c r="Z2967" s="18">
        <f>'EPD information'!$AC$16*Tabell2[[#This Row],[Weight (kg)]]</f>
        <v>8.4038520000000005E-2</v>
      </c>
      <c r="AA2967" s="18">
        <f>'EPD information'!$AD$16*Tabell2[[#This Row],[Weight (kg)]]</f>
        <v>1.0515516000000001E-2</v>
      </c>
      <c r="AB2967" s="18" t="s">
        <v>48</v>
      </c>
      <c r="AC2967" s="18">
        <f>'EPD information'!$AF$16*Tabell2[[#This Row],[Weight (kg)]]</f>
        <v>6.6346199999999999E-3</v>
      </c>
      <c r="AD2967" s="18">
        <f>'EPD information'!$AG$16*Tabell2[[#This Row],[Weight (kg)]]</f>
        <v>0.22115400000000002</v>
      </c>
      <c r="AE2967" s="18">
        <f>'EPD information'!$AH$16*Tabell2[[#This Row],[Weight (kg)]]</f>
        <v>3.5384640000000003E-4</v>
      </c>
      <c r="AF2967" s="21">
        <f>'EPD information'!$AI$16*Tabell2[[#This Row],[Weight (kg)]]</f>
        <v>-1.6408199999999999</v>
      </c>
    </row>
    <row r="2968" spans="1:32" x14ac:dyDescent="0.2">
      <c r="A2968" s="36" t="s">
        <v>271</v>
      </c>
      <c r="B2968" s="37" t="s">
        <v>272</v>
      </c>
      <c r="C2968" s="38">
        <v>887285</v>
      </c>
      <c r="D2968" s="39">
        <v>7319668872854</v>
      </c>
      <c r="E2968" s="37" t="s">
        <v>46</v>
      </c>
      <c r="F2968" s="40">
        <v>450</v>
      </c>
      <c r="G2968" s="37">
        <v>63</v>
      </c>
      <c r="H2968" s="41">
        <v>0.15690000000000001</v>
      </c>
      <c r="I2968" s="35">
        <f>'EPD information'!$L$16*Tabell2[[#This Row],[Weight (kg)]]</f>
        <v>0.53502900000000009</v>
      </c>
      <c r="J2968" s="22">
        <f>'EPD information'!$M$16*Tabell2[[#This Row],[Weight (kg)]]</f>
        <v>9.319860000000001E-3</v>
      </c>
      <c r="K2968" s="22">
        <f>'EPD information'!$N$16*Tabell2[[#This Row],[Weight (kg)]]</f>
        <v>1.106145E-3</v>
      </c>
      <c r="L2968" s="22">
        <f>'EPD information'!$O$16*Tabell2[[#This Row],[Weight (kg)]]</f>
        <v>0</v>
      </c>
      <c r="M2968" s="22">
        <f>'EPD information'!$P$16*Tabell2[[#This Row],[Weight (kg)]]</f>
        <v>7.3743000000000007E-4</v>
      </c>
      <c r="N2968" s="22">
        <f>'EPD information'!$Q$16*Tabell2[[#This Row],[Weight (kg)]]</f>
        <v>2.4476400000000002E-2</v>
      </c>
      <c r="O2968" s="22">
        <f>'EPD information'!$R$16*Tabell2[[#This Row],[Weight (kg)]]</f>
        <v>3.9695700000000007E-5</v>
      </c>
      <c r="P2968" s="22">
        <f>'EPD information'!$S$16*Tabell2[[#This Row],[Weight (kg)]]</f>
        <v>-0.18984900000000002</v>
      </c>
      <c r="Q2968" s="35">
        <f>'Product specific GWP'!$T$16*Tabell2[[#This Row],[Weight (kg)]]</f>
        <v>6.8565300000000013E-3</v>
      </c>
      <c r="R2968" s="35" t="s">
        <v>48</v>
      </c>
      <c r="S2968" s="35">
        <f>'EPD information'!$V$16*Tabell2[[#This Row],[Weight (kg)]]</f>
        <v>1.106145E-3</v>
      </c>
      <c r="T2968" s="35" t="str">
        <f>'EPD information'!$W$16</f>
        <v>ND</v>
      </c>
      <c r="U2968" s="35">
        <f>'EPD information'!$X$16*Tabell2[[#This Row],[Weight (kg)]]</f>
        <v>7.3743000000000007E-4</v>
      </c>
      <c r="V2968" s="35">
        <f>'EPD information'!$Y$16*Tabell2[[#This Row],[Weight (kg)]]</f>
        <v>2.4476400000000002E-2</v>
      </c>
      <c r="W2968" s="35">
        <f>'EPD information'!$Z$16*Tabell2[[#This Row],[Weight (kg)]]</f>
        <v>3.9695700000000007E-5</v>
      </c>
      <c r="X2968" s="35">
        <f>'EPD information'!$AA$16*Tabell2[[#This Row],[Weight (kg)]]</f>
        <v>-0.18984900000000002</v>
      </c>
      <c r="Y2968" s="18">
        <f>'EPD information'!$AB$16*Tabell2[[#This Row],[Weight (kg)]]</f>
        <v>0.52718399999999999</v>
      </c>
      <c r="Z2968" s="18">
        <f>'EPD information'!$AC$16*Tabell2[[#This Row],[Weight (kg)]]</f>
        <v>9.2414100000000002E-3</v>
      </c>
      <c r="AA2968" s="18">
        <f>'EPD information'!$AD$16*Tabell2[[#This Row],[Weight (kg)]]</f>
        <v>1.1563530000000002E-3</v>
      </c>
      <c r="AB2968" s="18" t="s">
        <v>48</v>
      </c>
      <c r="AC2968" s="18">
        <f>'EPD information'!$AF$16*Tabell2[[#This Row],[Weight (kg)]]</f>
        <v>7.2958500000000004E-4</v>
      </c>
      <c r="AD2968" s="18">
        <f>'EPD information'!$AG$16*Tabell2[[#This Row],[Weight (kg)]]</f>
        <v>2.4319500000000001E-2</v>
      </c>
      <c r="AE2968" s="18">
        <f>'EPD information'!$AH$16*Tabell2[[#This Row],[Weight (kg)]]</f>
        <v>3.8911200000000008E-5</v>
      </c>
      <c r="AF2968" s="21">
        <f>'EPD information'!$AI$16*Tabell2[[#This Row],[Weight (kg)]]</f>
        <v>-0.18043500000000001</v>
      </c>
    </row>
    <row r="2969" spans="1:32" x14ac:dyDescent="0.2">
      <c r="A2969" s="36" t="s">
        <v>271</v>
      </c>
      <c r="B2969" s="37" t="s">
        <v>272</v>
      </c>
      <c r="C2969" s="38">
        <v>891121</v>
      </c>
      <c r="D2969" s="39">
        <v>7319668911218</v>
      </c>
      <c r="E2969" s="37" t="s">
        <v>46</v>
      </c>
      <c r="F2969" s="40">
        <v>450</v>
      </c>
      <c r="G2969" s="37">
        <v>100</v>
      </c>
      <c r="H2969" s="41">
        <v>0.2268</v>
      </c>
      <c r="I2969" s="35">
        <f>'EPD information'!$L$16*Tabell2[[#This Row],[Weight (kg)]]</f>
        <v>0.77338800000000008</v>
      </c>
      <c r="J2969" s="22">
        <f>'EPD information'!$M$16*Tabell2[[#This Row],[Weight (kg)]]</f>
        <v>1.347192E-2</v>
      </c>
      <c r="K2969" s="22">
        <f>'EPD information'!$N$16*Tabell2[[#This Row],[Weight (kg)]]</f>
        <v>1.5989400000000001E-3</v>
      </c>
      <c r="L2969" s="22">
        <f>'EPD information'!$O$16*Tabell2[[#This Row],[Weight (kg)]]</f>
        <v>0</v>
      </c>
      <c r="M2969" s="22">
        <f>'EPD information'!$P$16*Tabell2[[#This Row],[Weight (kg)]]</f>
        <v>1.0659600000000001E-3</v>
      </c>
      <c r="N2969" s="22">
        <f>'EPD information'!$Q$16*Tabell2[[#This Row],[Weight (kg)]]</f>
        <v>3.5380799999999997E-2</v>
      </c>
      <c r="O2969" s="22">
        <f>'EPD information'!$R$16*Tabell2[[#This Row],[Weight (kg)]]</f>
        <v>5.7380400000000004E-5</v>
      </c>
      <c r="P2969" s="22">
        <f>'EPD information'!$S$16*Tabell2[[#This Row],[Weight (kg)]]</f>
        <v>-0.27442800000000001</v>
      </c>
      <c r="Q2969" s="35">
        <f>'Product specific GWP'!$T$16*Tabell2[[#This Row],[Weight (kg)]]</f>
        <v>9.9111600000000005E-3</v>
      </c>
      <c r="R2969" s="35" t="s">
        <v>48</v>
      </c>
      <c r="S2969" s="35">
        <f>'EPD information'!$V$16*Tabell2[[#This Row],[Weight (kg)]]</f>
        <v>1.5989400000000001E-3</v>
      </c>
      <c r="T2969" s="35" t="str">
        <f>'EPD information'!$W$16</f>
        <v>ND</v>
      </c>
      <c r="U2969" s="35">
        <f>'EPD information'!$X$16*Tabell2[[#This Row],[Weight (kg)]]</f>
        <v>1.0659600000000001E-3</v>
      </c>
      <c r="V2969" s="35">
        <f>'EPD information'!$Y$16*Tabell2[[#This Row],[Weight (kg)]]</f>
        <v>3.5380799999999997E-2</v>
      </c>
      <c r="W2969" s="35">
        <f>'EPD information'!$Z$16*Tabell2[[#This Row],[Weight (kg)]]</f>
        <v>5.7380400000000004E-5</v>
      </c>
      <c r="X2969" s="35">
        <f>'EPD information'!$AA$16*Tabell2[[#This Row],[Weight (kg)]]</f>
        <v>-0.27442800000000001</v>
      </c>
      <c r="Y2969" s="18">
        <f>'EPD information'!$AB$16*Tabell2[[#This Row],[Weight (kg)]]</f>
        <v>0.76204799999999995</v>
      </c>
      <c r="Z2969" s="18">
        <f>'EPD information'!$AC$16*Tabell2[[#This Row],[Weight (kg)]]</f>
        <v>1.335852E-2</v>
      </c>
      <c r="AA2969" s="18">
        <f>'EPD information'!$AD$16*Tabell2[[#This Row],[Weight (kg)]]</f>
        <v>1.6715160000000001E-3</v>
      </c>
      <c r="AB2969" s="18" t="s">
        <v>48</v>
      </c>
      <c r="AC2969" s="18">
        <f>'EPD information'!$AF$16*Tabell2[[#This Row],[Weight (kg)]]</f>
        <v>1.0546199999999998E-3</v>
      </c>
      <c r="AD2969" s="18">
        <f>'EPD information'!$AG$16*Tabell2[[#This Row],[Weight (kg)]]</f>
        <v>3.5153999999999998E-2</v>
      </c>
      <c r="AE2969" s="18">
        <f>'EPD information'!$AH$16*Tabell2[[#This Row],[Weight (kg)]]</f>
        <v>5.6246400000000004E-5</v>
      </c>
      <c r="AF2969" s="21">
        <f>'EPD information'!$AI$16*Tabell2[[#This Row],[Weight (kg)]]</f>
        <v>-0.26082</v>
      </c>
    </row>
    <row r="2970" spans="1:32" x14ac:dyDescent="0.2">
      <c r="A2970" s="36" t="s">
        <v>271</v>
      </c>
      <c r="B2970" s="37" t="s">
        <v>272</v>
      </c>
      <c r="C2970" s="38">
        <v>891122</v>
      </c>
      <c r="D2970" s="39">
        <v>7319668911225</v>
      </c>
      <c r="E2970" s="37" t="s">
        <v>46</v>
      </c>
      <c r="F2970" s="40">
        <v>450</v>
      </c>
      <c r="G2970" s="37">
        <v>125</v>
      </c>
      <c r="H2970" s="41">
        <v>0.35389999999999999</v>
      </c>
      <c r="I2970" s="35">
        <f>'EPD information'!$L$16*Tabell2[[#This Row],[Weight (kg)]]</f>
        <v>1.206799</v>
      </c>
      <c r="J2970" s="22">
        <f>'EPD information'!$M$16*Tabell2[[#This Row],[Weight (kg)]]</f>
        <v>2.1021660000000001E-2</v>
      </c>
      <c r="K2970" s="22">
        <f>'EPD information'!$N$16*Tabell2[[#This Row],[Weight (kg)]]</f>
        <v>2.4949949999999999E-3</v>
      </c>
      <c r="L2970" s="22">
        <f>'EPD information'!$O$16*Tabell2[[#This Row],[Weight (kg)]]</f>
        <v>0</v>
      </c>
      <c r="M2970" s="22">
        <f>'EPD information'!$P$16*Tabell2[[#This Row],[Weight (kg)]]</f>
        <v>1.66333E-3</v>
      </c>
      <c r="N2970" s="22">
        <f>'EPD information'!$Q$16*Tabell2[[#This Row],[Weight (kg)]]</f>
        <v>5.5208399999999998E-2</v>
      </c>
      <c r="O2970" s="22">
        <f>'EPD information'!$R$16*Tabell2[[#This Row],[Weight (kg)]]</f>
        <v>8.9536700000000013E-5</v>
      </c>
      <c r="P2970" s="22">
        <f>'EPD information'!$S$16*Tabell2[[#This Row],[Weight (kg)]]</f>
        <v>-0.42821899999999996</v>
      </c>
      <c r="Q2970" s="35">
        <f>'Product specific GWP'!$T$16*Tabell2[[#This Row],[Weight (kg)]]</f>
        <v>1.546543E-2</v>
      </c>
      <c r="R2970" s="35" t="s">
        <v>48</v>
      </c>
      <c r="S2970" s="35">
        <f>'EPD information'!$V$16*Tabell2[[#This Row],[Weight (kg)]]</f>
        <v>2.4949949999999999E-3</v>
      </c>
      <c r="T2970" s="35" t="str">
        <f>'EPD information'!$W$16</f>
        <v>ND</v>
      </c>
      <c r="U2970" s="35">
        <f>'EPD information'!$X$16*Tabell2[[#This Row],[Weight (kg)]]</f>
        <v>1.66333E-3</v>
      </c>
      <c r="V2970" s="35">
        <f>'EPD information'!$Y$16*Tabell2[[#This Row],[Weight (kg)]]</f>
        <v>5.5208399999999998E-2</v>
      </c>
      <c r="W2970" s="35">
        <f>'EPD information'!$Z$16*Tabell2[[#This Row],[Weight (kg)]]</f>
        <v>8.9536700000000013E-5</v>
      </c>
      <c r="X2970" s="35">
        <f>'EPD information'!$AA$16*Tabell2[[#This Row],[Weight (kg)]]</f>
        <v>-0.42821899999999996</v>
      </c>
      <c r="Y2970" s="18">
        <f>'EPD information'!$AB$16*Tabell2[[#This Row],[Weight (kg)]]</f>
        <v>1.1891039999999999</v>
      </c>
      <c r="Z2970" s="18">
        <f>'EPD information'!$AC$16*Tabell2[[#This Row],[Weight (kg)]]</f>
        <v>2.0844709999999999E-2</v>
      </c>
      <c r="AA2970" s="18">
        <f>'EPD information'!$AD$16*Tabell2[[#This Row],[Weight (kg)]]</f>
        <v>2.6082429999999997E-3</v>
      </c>
      <c r="AB2970" s="18" t="s">
        <v>48</v>
      </c>
      <c r="AC2970" s="18">
        <f>'EPD information'!$AF$16*Tabell2[[#This Row],[Weight (kg)]]</f>
        <v>1.6456349999999999E-3</v>
      </c>
      <c r="AD2970" s="18">
        <f>'EPD information'!$AG$16*Tabell2[[#This Row],[Weight (kg)]]</f>
        <v>5.48545E-2</v>
      </c>
      <c r="AE2970" s="18">
        <f>'EPD information'!$AH$16*Tabell2[[#This Row],[Weight (kg)]]</f>
        <v>8.7767200000000002E-5</v>
      </c>
      <c r="AF2970" s="21">
        <f>'EPD information'!$AI$16*Tabell2[[#This Row],[Weight (kg)]]</f>
        <v>-0.40698499999999999</v>
      </c>
    </row>
    <row r="2971" spans="1:32" x14ac:dyDescent="0.2">
      <c r="A2971" s="36" t="s">
        <v>271</v>
      </c>
      <c r="B2971" s="37" t="s">
        <v>272</v>
      </c>
      <c r="C2971" s="38">
        <v>884453</v>
      </c>
      <c r="D2971" s="39">
        <v>7319668844530</v>
      </c>
      <c r="E2971" s="37" t="s">
        <v>46</v>
      </c>
      <c r="F2971" s="40">
        <v>450</v>
      </c>
      <c r="G2971" s="37">
        <v>150</v>
      </c>
      <c r="H2971" s="41">
        <v>0.48099999999999998</v>
      </c>
      <c r="I2971" s="35">
        <f>'EPD information'!$L$16*Tabell2[[#This Row],[Weight (kg)]]</f>
        <v>1.6402099999999999</v>
      </c>
      <c r="J2971" s="22">
        <f>'EPD information'!$M$16*Tabell2[[#This Row],[Weight (kg)]]</f>
        <v>2.85714E-2</v>
      </c>
      <c r="K2971" s="22">
        <f>'EPD information'!$N$16*Tabell2[[#This Row],[Weight (kg)]]</f>
        <v>3.3910499999999996E-3</v>
      </c>
      <c r="L2971" s="22">
        <f>'EPD information'!$O$16*Tabell2[[#This Row],[Weight (kg)]]</f>
        <v>0</v>
      </c>
      <c r="M2971" s="22">
        <f>'EPD information'!$P$16*Tabell2[[#This Row],[Weight (kg)]]</f>
        <v>2.2607E-3</v>
      </c>
      <c r="N2971" s="22">
        <f>'EPD information'!$Q$16*Tabell2[[#This Row],[Weight (kg)]]</f>
        <v>7.5035999999999992E-2</v>
      </c>
      <c r="O2971" s="22">
        <f>'EPD information'!$R$16*Tabell2[[#This Row],[Weight (kg)]]</f>
        <v>1.21693E-4</v>
      </c>
      <c r="P2971" s="22">
        <f>'EPD information'!$S$16*Tabell2[[#This Row],[Weight (kg)]]</f>
        <v>-0.58200999999999992</v>
      </c>
      <c r="Q2971" s="35">
        <f>'Product specific GWP'!$T$16*Tabell2[[#This Row],[Weight (kg)]]</f>
        <v>2.1019700000000002E-2</v>
      </c>
      <c r="R2971" s="35" t="s">
        <v>48</v>
      </c>
      <c r="S2971" s="35">
        <f>'EPD information'!$V$16*Tabell2[[#This Row],[Weight (kg)]]</f>
        <v>3.3910499999999996E-3</v>
      </c>
      <c r="T2971" s="35" t="str">
        <f>'EPD information'!$W$16</f>
        <v>ND</v>
      </c>
      <c r="U2971" s="35">
        <f>'EPD information'!$X$16*Tabell2[[#This Row],[Weight (kg)]]</f>
        <v>2.2607E-3</v>
      </c>
      <c r="V2971" s="35">
        <f>'EPD information'!$Y$16*Tabell2[[#This Row],[Weight (kg)]]</f>
        <v>7.5035999999999992E-2</v>
      </c>
      <c r="W2971" s="35">
        <f>'EPD information'!$Z$16*Tabell2[[#This Row],[Weight (kg)]]</f>
        <v>1.21693E-4</v>
      </c>
      <c r="X2971" s="35">
        <f>'EPD information'!$AA$16*Tabell2[[#This Row],[Weight (kg)]]</f>
        <v>-0.58200999999999992</v>
      </c>
      <c r="Y2971" s="18">
        <f>'EPD information'!$AB$16*Tabell2[[#This Row],[Weight (kg)]]</f>
        <v>1.6161599999999998</v>
      </c>
      <c r="Z2971" s="18">
        <f>'EPD information'!$AC$16*Tabell2[[#This Row],[Weight (kg)]]</f>
        <v>2.8330899999999999E-2</v>
      </c>
      <c r="AA2971" s="18">
        <f>'EPD information'!$AD$16*Tabell2[[#This Row],[Weight (kg)]]</f>
        <v>3.5449699999999997E-3</v>
      </c>
      <c r="AB2971" s="18" t="s">
        <v>48</v>
      </c>
      <c r="AC2971" s="18">
        <f>'EPD information'!$AF$16*Tabell2[[#This Row],[Weight (kg)]]</f>
        <v>2.2366499999999997E-3</v>
      </c>
      <c r="AD2971" s="18">
        <f>'EPD information'!$AG$16*Tabell2[[#This Row],[Weight (kg)]]</f>
        <v>7.4554999999999996E-2</v>
      </c>
      <c r="AE2971" s="18">
        <f>'EPD information'!$AH$16*Tabell2[[#This Row],[Weight (kg)]]</f>
        <v>1.19288E-4</v>
      </c>
      <c r="AF2971" s="21">
        <f>'EPD information'!$AI$16*Tabell2[[#This Row],[Weight (kg)]]</f>
        <v>-0.55314999999999992</v>
      </c>
    </row>
    <row r="2972" spans="1:32" x14ac:dyDescent="0.2">
      <c r="A2972" s="36" t="s">
        <v>271</v>
      </c>
      <c r="B2972" s="37" t="s">
        <v>272</v>
      </c>
      <c r="C2972" s="38">
        <v>884451</v>
      </c>
      <c r="D2972" s="39">
        <v>7319668844516</v>
      </c>
      <c r="E2972" s="37" t="s">
        <v>46</v>
      </c>
      <c r="F2972" s="40">
        <v>450</v>
      </c>
      <c r="G2972" s="37">
        <v>180</v>
      </c>
      <c r="H2972" s="41">
        <v>0.59309999999999996</v>
      </c>
      <c r="I2972" s="35">
        <f>'EPD information'!$L$16*Tabell2[[#This Row],[Weight (kg)]]</f>
        <v>2.0224709999999999</v>
      </c>
      <c r="J2972" s="22">
        <f>'EPD information'!$M$16*Tabell2[[#This Row],[Weight (kg)]]</f>
        <v>3.523014E-2</v>
      </c>
      <c r="K2972" s="22">
        <f>'EPD information'!$N$16*Tabell2[[#This Row],[Weight (kg)]]</f>
        <v>4.1813549999999994E-3</v>
      </c>
      <c r="L2972" s="22">
        <f>'EPD information'!$O$16*Tabell2[[#This Row],[Weight (kg)]]</f>
        <v>0</v>
      </c>
      <c r="M2972" s="22">
        <f>'EPD information'!$P$16*Tabell2[[#This Row],[Weight (kg)]]</f>
        <v>2.7875700000000001E-3</v>
      </c>
      <c r="N2972" s="22">
        <f>'EPD information'!$Q$16*Tabell2[[#This Row],[Weight (kg)]]</f>
        <v>9.2523599999999998E-2</v>
      </c>
      <c r="O2972" s="22">
        <f>'EPD information'!$R$16*Tabell2[[#This Row],[Weight (kg)]]</f>
        <v>1.5005429999999999E-4</v>
      </c>
      <c r="P2972" s="22">
        <f>'EPD information'!$S$16*Tabell2[[#This Row],[Weight (kg)]]</f>
        <v>-0.71765099999999993</v>
      </c>
      <c r="Q2972" s="35">
        <f>'Product specific GWP'!$T$16*Tabell2[[#This Row],[Weight (kg)]]</f>
        <v>2.5918469999999999E-2</v>
      </c>
      <c r="R2972" s="35" t="s">
        <v>48</v>
      </c>
      <c r="S2972" s="35">
        <f>'EPD information'!$V$16*Tabell2[[#This Row],[Weight (kg)]]</f>
        <v>4.1813549999999994E-3</v>
      </c>
      <c r="T2972" s="35" t="str">
        <f>'EPD information'!$W$16</f>
        <v>ND</v>
      </c>
      <c r="U2972" s="35">
        <f>'EPD information'!$X$16*Tabell2[[#This Row],[Weight (kg)]]</f>
        <v>2.7875700000000001E-3</v>
      </c>
      <c r="V2972" s="35">
        <f>'EPD information'!$Y$16*Tabell2[[#This Row],[Weight (kg)]]</f>
        <v>9.2523599999999998E-2</v>
      </c>
      <c r="W2972" s="35">
        <f>'EPD information'!$Z$16*Tabell2[[#This Row],[Weight (kg)]]</f>
        <v>1.5005429999999999E-4</v>
      </c>
      <c r="X2972" s="35">
        <f>'EPD information'!$AA$16*Tabell2[[#This Row],[Weight (kg)]]</f>
        <v>-0.71765099999999993</v>
      </c>
      <c r="Y2972" s="18">
        <f>'EPD information'!$AB$16*Tabell2[[#This Row],[Weight (kg)]]</f>
        <v>1.9928159999999997</v>
      </c>
      <c r="Z2972" s="18">
        <f>'EPD information'!$AC$16*Tabell2[[#This Row],[Weight (kg)]]</f>
        <v>3.493359E-2</v>
      </c>
      <c r="AA2972" s="18">
        <f>'EPD information'!$AD$16*Tabell2[[#This Row],[Weight (kg)]]</f>
        <v>4.3711469999999997E-3</v>
      </c>
      <c r="AB2972" s="18" t="s">
        <v>48</v>
      </c>
      <c r="AC2972" s="18">
        <f>'EPD information'!$AF$16*Tabell2[[#This Row],[Weight (kg)]]</f>
        <v>2.7579149999999997E-3</v>
      </c>
      <c r="AD2972" s="18">
        <f>'EPD information'!$AG$16*Tabell2[[#This Row],[Weight (kg)]]</f>
        <v>9.1930499999999998E-2</v>
      </c>
      <c r="AE2972" s="18">
        <f>'EPD information'!$AH$16*Tabell2[[#This Row],[Weight (kg)]]</f>
        <v>1.470888E-4</v>
      </c>
      <c r="AF2972" s="21">
        <f>'EPD information'!$AI$16*Tabell2[[#This Row],[Weight (kg)]]</f>
        <v>-0.68206499999999992</v>
      </c>
    </row>
    <row r="2973" spans="1:32" x14ac:dyDescent="0.2">
      <c r="A2973" s="36" t="s">
        <v>271</v>
      </c>
      <c r="B2973" s="37" t="s">
        <v>272</v>
      </c>
      <c r="C2973" s="38">
        <v>884447</v>
      </c>
      <c r="D2973" s="39">
        <v>7319668844479</v>
      </c>
      <c r="E2973" s="37" t="s">
        <v>46</v>
      </c>
      <c r="F2973" s="40">
        <v>450</v>
      </c>
      <c r="G2973" s="37">
        <v>300</v>
      </c>
      <c r="H2973" s="41">
        <v>1.5041</v>
      </c>
      <c r="I2973" s="35">
        <f>'EPD information'!$L$16*Tabell2[[#This Row],[Weight (kg)]]</f>
        <v>5.1289810000000005</v>
      </c>
      <c r="J2973" s="22">
        <f>'EPD information'!$M$16*Tabell2[[#This Row],[Weight (kg)]]</f>
        <v>8.9343539999999999E-2</v>
      </c>
      <c r="K2973" s="22">
        <f>'EPD information'!$N$16*Tabell2[[#This Row],[Weight (kg)]]</f>
        <v>1.0603905E-2</v>
      </c>
      <c r="L2973" s="22">
        <f>'EPD information'!$O$16*Tabell2[[#This Row],[Weight (kg)]]</f>
        <v>0</v>
      </c>
      <c r="M2973" s="22">
        <f>'EPD information'!$P$16*Tabell2[[#This Row],[Weight (kg)]]</f>
        <v>7.0692699999999999E-3</v>
      </c>
      <c r="N2973" s="22">
        <f>'EPD information'!$Q$16*Tabell2[[#This Row],[Weight (kg)]]</f>
        <v>0.2346396</v>
      </c>
      <c r="O2973" s="22">
        <f>'EPD information'!$R$16*Tabell2[[#This Row],[Weight (kg)]]</f>
        <v>3.8053730000000001E-4</v>
      </c>
      <c r="P2973" s="22">
        <f>'EPD information'!$S$16*Tabell2[[#This Row],[Weight (kg)]]</f>
        <v>-1.8199609999999999</v>
      </c>
      <c r="Q2973" s="35">
        <f>'Product specific GWP'!$T$16*Tabell2[[#This Row],[Weight (kg)]]</f>
        <v>6.5729170000000003E-2</v>
      </c>
      <c r="R2973" s="35" t="s">
        <v>48</v>
      </c>
      <c r="S2973" s="35">
        <f>'EPD information'!$V$16*Tabell2[[#This Row],[Weight (kg)]]</f>
        <v>1.0603905E-2</v>
      </c>
      <c r="T2973" s="35" t="str">
        <f>'EPD information'!$W$16</f>
        <v>ND</v>
      </c>
      <c r="U2973" s="35">
        <f>'EPD information'!$X$16*Tabell2[[#This Row],[Weight (kg)]]</f>
        <v>7.0692699999999999E-3</v>
      </c>
      <c r="V2973" s="35">
        <f>'EPD information'!$Y$16*Tabell2[[#This Row],[Weight (kg)]]</f>
        <v>0.2346396</v>
      </c>
      <c r="W2973" s="35">
        <f>'EPD information'!$Z$16*Tabell2[[#This Row],[Weight (kg)]]</f>
        <v>3.8053730000000001E-4</v>
      </c>
      <c r="X2973" s="35">
        <f>'EPD information'!$AA$16*Tabell2[[#This Row],[Weight (kg)]]</f>
        <v>-1.8199609999999999</v>
      </c>
      <c r="Y2973" s="18">
        <f>'EPD information'!$AB$16*Tabell2[[#This Row],[Weight (kg)]]</f>
        <v>5.053776</v>
      </c>
      <c r="Z2973" s="18">
        <f>'EPD information'!$AC$16*Tabell2[[#This Row],[Weight (kg)]]</f>
        <v>8.8591489999999995E-2</v>
      </c>
      <c r="AA2973" s="18">
        <f>'EPD information'!$AD$16*Tabell2[[#This Row],[Weight (kg)]]</f>
        <v>1.1085217E-2</v>
      </c>
      <c r="AB2973" s="18" t="s">
        <v>48</v>
      </c>
      <c r="AC2973" s="18">
        <f>'EPD information'!$AF$16*Tabell2[[#This Row],[Weight (kg)]]</f>
        <v>6.994064999999999E-3</v>
      </c>
      <c r="AD2973" s="18">
        <f>'EPD information'!$AG$16*Tabell2[[#This Row],[Weight (kg)]]</f>
        <v>0.2331355</v>
      </c>
      <c r="AE2973" s="18">
        <f>'EPD information'!$AH$16*Tabell2[[#This Row],[Weight (kg)]]</f>
        <v>3.730168E-4</v>
      </c>
      <c r="AF2973" s="21">
        <f>'EPD information'!$AI$16*Tabell2[[#This Row],[Weight (kg)]]</f>
        <v>-1.7297149999999999</v>
      </c>
    </row>
    <row r="2974" spans="1:32" x14ac:dyDescent="0.2">
      <c r="A2974" s="36" t="s">
        <v>271</v>
      </c>
      <c r="B2974" s="37" t="s">
        <v>272</v>
      </c>
      <c r="C2974" s="38">
        <v>884444</v>
      </c>
      <c r="D2974" s="39">
        <v>7319668844448</v>
      </c>
      <c r="E2974" s="37" t="s">
        <v>46</v>
      </c>
      <c r="F2974" s="40">
        <v>450</v>
      </c>
      <c r="G2974" s="37">
        <v>400</v>
      </c>
      <c r="H2974" s="41">
        <v>3.1608000000000001</v>
      </c>
      <c r="I2974" s="35">
        <f>'EPD information'!$L$16*Tabell2[[#This Row],[Weight (kg)]]</f>
        <v>10.778328</v>
      </c>
      <c r="J2974" s="22">
        <f>'EPD information'!$M$16*Tabell2[[#This Row],[Weight (kg)]]</f>
        <v>0.18775152000000001</v>
      </c>
      <c r="K2974" s="22">
        <f>'EPD information'!$N$16*Tabell2[[#This Row],[Weight (kg)]]</f>
        <v>2.228364E-2</v>
      </c>
      <c r="L2974" s="22">
        <f>'EPD information'!$O$16*Tabell2[[#This Row],[Weight (kg)]]</f>
        <v>0</v>
      </c>
      <c r="M2974" s="22">
        <f>'EPD information'!$P$16*Tabell2[[#This Row],[Weight (kg)]]</f>
        <v>1.4855760000000001E-2</v>
      </c>
      <c r="N2974" s="22">
        <f>'EPD information'!$Q$16*Tabell2[[#This Row],[Weight (kg)]]</f>
        <v>0.49308479999999999</v>
      </c>
      <c r="O2974" s="22">
        <f>'EPD information'!$R$16*Tabell2[[#This Row],[Weight (kg)]]</f>
        <v>7.9968240000000005E-4</v>
      </c>
      <c r="P2974" s="22">
        <f>'EPD information'!$S$16*Tabell2[[#This Row],[Weight (kg)]]</f>
        <v>-3.8245679999999997</v>
      </c>
      <c r="Q2974" s="35">
        <f>'Product specific GWP'!$T$16*Tabell2[[#This Row],[Weight (kg)]]</f>
        <v>0.13812696000000002</v>
      </c>
      <c r="R2974" s="35" t="s">
        <v>48</v>
      </c>
      <c r="S2974" s="35">
        <f>'EPD information'!$V$16*Tabell2[[#This Row],[Weight (kg)]]</f>
        <v>2.228364E-2</v>
      </c>
      <c r="T2974" s="35" t="str">
        <f>'EPD information'!$W$16</f>
        <v>ND</v>
      </c>
      <c r="U2974" s="35">
        <f>'EPD information'!$X$16*Tabell2[[#This Row],[Weight (kg)]]</f>
        <v>1.4855760000000001E-2</v>
      </c>
      <c r="V2974" s="35">
        <f>'EPD information'!$Y$16*Tabell2[[#This Row],[Weight (kg)]]</f>
        <v>0.49308479999999999</v>
      </c>
      <c r="W2974" s="35">
        <f>'EPD information'!$Z$16*Tabell2[[#This Row],[Weight (kg)]]</f>
        <v>7.9968240000000005E-4</v>
      </c>
      <c r="X2974" s="35">
        <f>'EPD information'!$AA$16*Tabell2[[#This Row],[Weight (kg)]]</f>
        <v>-3.8245679999999997</v>
      </c>
      <c r="Y2974" s="18">
        <f>'EPD information'!$AB$16*Tabell2[[#This Row],[Weight (kg)]]</f>
        <v>10.620288</v>
      </c>
      <c r="Z2974" s="18">
        <f>'EPD information'!$AC$16*Tabell2[[#This Row],[Weight (kg)]]</f>
        <v>0.18617112</v>
      </c>
      <c r="AA2974" s="18">
        <f>'EPD information'!$AD$16*Tabell2[[#This Row],[Weight (kg)]]</f>
        <v>2.3295096000000001E-2</v>
      </c>
      <c r="AB2974" s="18" t="s">
        <v>48</v>
      </c>
      <c r="AC2974" s="18">
        <f>'EPD information'!$AF$16*Tabell2[[#This Row],[Weight (kg)]]</f>
        <v>1.4697719999999999E-2</v>
      </c>
      <c r="AD2974" s="18">
        <f>'EPD information'!$AG$16*Tabell2[[#This Row],[Weight (kg)]]</f>
        <v>0.48992400000000003</v>
      </c>
      <c r="AE2974" s="18">
        <f>'EPD information'!$AH$16*Tabell2[[#This Row],[Weight (kg)]]</f>
        <v>7.8387840000000003E-4</v>
      </c>
      <c r="AF2974" s="21">
        <f>'EPD information'!$AI$16*Tabell2[[#This Row],[Weight (kg)]]</f>
        <v>-3.6349199999999997</v>
      </c>
    </row>
    <row r="2975" spans="1:32" x14ac:dyDescent="0.2">
      <c r="A2975" s="36" t="s">
        <v>271</v>
      </c>
      <c r="B2975" s="37" t="s">
        <v>272</v>
      </c>
      <c r="C2975" s="38">
        <v>884443</v>
      </c>
      <c r="D2975" s="39">
        <v>7319668844431</v>
      </c>
      <c r="E2975" s="37" t="s">
        <v>46</v>
      </c>
      <c r="F2975" s="40">
        <v>450</v>
      </c>
      <c r="G2975" s="37">
        <v>450</v>
      </c>
      <c r="H2975" s="41">
        <v>3.4933999999999998</v>
      </c>
      <c r="I2975" s="35">
        <f>'EPD information'!$L$16*Tabell2[[#This Row],[Weight (kg)]]</f>
        <v>11.912494000000001</v>
      </c>
      <c r="J2975" s="22">
        <f>'EPD information'!$M$16*Tabell2[[#This Row],[Weight (kg)]]</f>
        <v>0.20750795999999999</v>
      </c>
      <c r="K2975" s="22">
        <f>'EPD information'!$N$16*Tabell2[[#This Row],[Weight (kg)]]</f>
        <v>2.462847E-2</v>
      </c>
      <c r="L2975" s="22">
        <f>'EPD information'!$O$16*Tabell2[[#This Row],[Weight (kg)]]</f>
        <v>0</v>
      </c>
      <c r="M2975" s="22">
        <f>'EPD information'!$P$16*Tabell2[[#This Row],[Weight (kg)]]</f>
        <v>1.641898E-2</v>
      </c>
      <c r="N2975" s="22">
        <f>'EPD information'!$Q$16*Tabell2[[#This Row],[Weight (kg)]]</f>
        <v>0.54497039999999997</v>
      </c>
      <c r="O2975" s="22">
        <f>'EPD information'!$R$16*Tabell2[[#This Row],[Weight (kg)]]</f>
        <v>8.8383020000000001E-4</v>
      </c>
      <c r="P2975" s="22">
        <f>'EPD information'!$S$16*Tabell2[[#This Row],[Weight (kg)]]</f>
        <v>-4.2270139999999996</v>
      </c>
      <c r="Q2975" s="35">
        <f>'Product specific GWP'!$T$16*Tabell2[[#This Row],[Weight (kg)]]</f>
        <v>0.15266157999999999</v>
      </c>
      <c r="R2975" s="35" t="s">
        <v>48</v>
      </c>
      <c r="S2975" s="35">
        <f>'EPD information'!$V$16*Tabell2[[#This Row],[Weight (kg)]]</f>
        <v>2.462847E-2</v>
      </c>
      <c r="T2975" s="35" t="str">
        <f>'EPD information'!$W$16</f>
        <v>ND</v>
      </c>
      <c r="U2975" s="35">
        <f>'EPD information'!$X$16*Tabell2[[#This Row],[Weight (kg)]]</f>
        <v>1.641898E-2</v>
      </c>
      <c r="V2975" s="35">
        <f>'EPD information'!$Y$16*Tabell2[[#This Row],[Weight (kg)]]</f>
        <v>0.54497039999999997</v>
      </c>
      <c r="W2975" s="35">
        <f>'EPD information'!$Z$16*Tabell2[[#This Row],[Weight (kg)]]</f>
        <v>8.8383020000000001E-4</v>
      </c>
      <c r="X2975" s="35">
        <f>'EPD information'!$AA$16*Tabell2[[#This Row],[Weight (kg)]]</f>
        <v>-4.2270139999999996</v>
      </c>
      <c r="Y2975" s="18">
        <f>'EPD information'!$AB$16*Tabell2[[#This Row],[Weight (kg)]]</f>
        <v>11.737824</v>
      </c>
      <c r="Z2975" s="18">
        <f>'EPD information'!$AC$16*Tabell2[[#This Row],[Weight (kg)]]</f>
        <v>0.20576126</v>
      </c>
      <c r="AA2975" s="18">
        <f>'EPD information'!$AD$16*Tabell2[[#This Row],[Weight (kg)]]</f>
        <v>2.5746357999999997E-2</v>
      </c>
      <c r="AB2975" s="18" t="s">
        <v>48</v>
      </c>
      <c r="AC2975" s="18">
        <f>'EPD information'!$AF$16*Tabell2[[#This Row],[Weight (kg)]]</f>
        <v>1.6244309999999998E-2</v>
      </c>
      <c r="AD2975" s="18">
        <f>'EPD information'!$AG$16*Tabell2[[#This Row],[Weight (kg)]]</f>
        <v>0.54147699999999999</v>
      </c>
      <c r="AE2975" s="18">
        <f>'EPD information'!$AH$16*Tabell2[[#This Row],[Weight (kg)]]</f>
        <v>8.6636319999999995E-4</v>
      </c>
      <c r="AF2975" s="21">
        <f>'EPD information'!$AI$16*Tabell2[[#This Row],[Weight (kg)]]</f>
        <v>-4.0174099999999999</v>
      </c>
    </row>
    <row r="2976" spans="1:32" x14ac:dyDescent="0.2">
      <c r="A2976" s="36" t="s">
        <v>271</v>
      </c>
      <c r="B2976" s="37" t="s">
        <v>272</v>
      </c>
      <c r="C2976" s="38">
        <v>884442</v>
      </c>
      <c r="D2976" s="39">
        <v>7319668844424</v>
      </c>
      <c r="E2976" s="37" t="s">
        <v>46</v>
      </c>
      <c r="F2976" s="40">
        <v>500</v>
      </c>
      <c r="G2976" s="37">
        <v>100</v>
      </c>
      <c r="H2976" s="41">
        <v>0.2268</v>
      </c>
      <c r="I2976" s="35">
        <f>'EPD information'!$L$16*Tabell2[[#This Row],[Weight (kg)]]</f>
        <v>0.77338800000000008</v>
      </c>
      <c r="J2976" s="22">
        <f>'EPD information'!$M$16*Tabell2[[#This Row],[Weight (kg)]]</f>
        <v>1.347192E-2</v>
      </c>
      <c r="K2976" s="22">
        <f>'EPD information'!$N$16*Tabell2[[#This Row],[Weight (kg)]]</f>
        <v>1.5989400000000001E-3</v>
      </c>
      <c r="L2976" s="22">
        <f>'EPD information'!$O$16*Tabell2[[#This Row],[Weight (kg)]]</f>
        <v>0</v>
      </c>
      <c r="M2976" s="22">
        <f>'EPD information'!$P$16*Tabell2[[#This Row],[Weight (kg)]]</f>
        <v>1.0659600000000001E-3</v>
      </c>
      <c r="N2976" s="22">
        <f>'EPD information'!$Q$16*Tabell2[[#This Row],[Weight (kg)]]</f>
        <v>3.5380799999999997E-2</v>
      </c>
      <c r="O2976" s="22">
        <f>'EPD information'!$R$16*Tabell2[[#This Row],[Weight (kg)]]</f>
        <v>5.7380400000000004E-5</v>
      </c>
      <c r="P2976" s="22">
        <f>'EPD information'!$S$16*Tabell2[[#This Row],[Weight (kg)]]</f>
        <v>-0.27442800000000001</v>
      </c>
      <c r="Q2976" s="35">
        <f>'Product specific GWP'!$T$16*Tabell2[[#This Row],[Weight (kg)]]</f>
        <v>9.9111600000000005E-3</v>
      </c>
      <c r="R2976" s="35" t="s">
        <v>48</v>
      </c>
      <c r="S2976" s="35">
        <f>'EPD information'!$V$16*Tabell2[[#This Row],[Weight (kg)]]</f>
        <v>1.5989400000000001E-3</v>
      </c>
      <c r="T2976" s="35" t="str">
        <f>'EPD information'!$W$16</f>
        <v>ND</v>
      </c>
      <c r="U2976" s="35">
        <f>'EPD information'!$X$16*Tabell2[[#This Row],[Weight (kg)]]</f>
        <v>1.0659600000000001E-3</v>
      </c>
      <c r="V2976" s="35">
        <f>'EPD information'!$Y$16*Tabell2[[#This Row],[Weight (kg)]]</f>
        <v>3.5380799999999997E-2</v>
      </c>
      <c r="W2976" s="35">
        <f>'EPD information'!$Z$16*Tabell2[[#This Row],[Weight (kg)]]</f>
        <v>5.7380400000000004E-5</v>
      </c>
      <c r="X2976" s="35">
        <f>'EPD information'!$AA$16*Tabell2[[#This Row],[Weight (kg)]]</f>
        <v>-0.27442800000000001</v>
      </c>
      <c r="Y2976" s="18">
        <f>'EPD information'!$AB$16*Tabell2[[#This Row],[Weight (kg)]]</f>
        <v>0.76204799999999995</v>
      </c>
      <c r="Z2976" s="18">
        <f>'EPD information'!$AC$16*Tabell2[[#This Row],[Weight (kg)]]</f>
        <v>1.335852E-2</v>
      </c>
      <c r="AA2976" s="18">
        <f>'EPD information'!$AD$16*Tabell2[[#This Row],[Weight (kg)]]</f>
        <v>1.6715160000000001E-3</v>
      </c>
      <c r="AB2976" s="18" t="s">
        <v>48</v>
      </c>
      <c r="AC2976" s="18">
        <f>'EPD information'!$AF$16*Tabell2[[#This Row],[Weight (kg)]]</f>
        <v>1.0546199999999998E-3</v>
      </c>
      <c r="AD2976" s="18">
        <f>'EPD information'!$AG$16*Tabell2[[#This Row],[Weight (kg)]]</f>
        <v>3.5153999999999998E-2</v>
      </c>
      <c r="AE2976" s="18">
        <f>'EPD information'!$AH$16*Tabell2[[#This Row],[Weight (kg)]]</f>
        <v>5.6246400000000004E-5</v>
      </c>
      <c r="AF2976" s="21">
        <f>'EPD information'!$AI$16*Tabell2[[#This Row],[Weight (kg)]]</f>
        <v>-0.26082</v>
      </c>
    </row>
    <row r="2977" spans="1:32" x14ac:dyDescent="0.2">
      <c r="A2977" s="36" t="s">
        <v>271</v>
      </c>
      <c r="B2977" s="37" t="s">
        <v>272</v>
      </c>
      <c r="C2977" s="38">
        <v>884441</v>
      </c>
      <c r="D2977" s="39">
        <v>7319668844417</v>
      </c>
      <c r="E2977" s="37" t="s">
        <v>46</v>
      </c>
      <c r="F2977" s="40">
        <v>500</v>
      </c>
      <c r="G2977" s="37">
        <v>125</v>
      </c>
      <c r="H2977" s="41">
        <v>0.35389999999999999</v>
      </c>
      <c r="I2977" s="35">
        <f>'EPD information'!$L$16*Tabell2[[#This Row],[Weight (kg)]]</f>
        <v>1.206799</v>
      </c>
      <c r="J2977" s="22">
        <f>'EPD information'!$M$16*Tabell2[[#This Row],[Weight (kg)]]</f>
        <v>2.1021660000000001E-2</v>
      </c>
      <c r="K2977" s="22">
        <f>'EPD information'!$N$16*Tabell2[[#This Row],[Weight (kg)]]</f>
        <v>2.4949949999999999E-3</v>
      </c>
      <c r="L2977" s="22">
        <f>'EPD information'!$O$16*Tabell2[[#This Row],[Weight (kg)]]</f>
        <v>0</v>
      </c>
      <c r="M2977" s="22">
        <f>'EPD information'!$P$16*Tabell2[[#This Row],[Weight (kg)]]</f>
        <v>1.66333E-3</v>
      </c>
      <c r="N2977" s="22">
        <f>'EPD information'!$Q$16*Tabell2[[#This Row],[Weight (kg)]]</f>
        <v>5.5208399999999998E-2</v>
      </c>
      <c r="O2977" s="22">
        <f>'EPD information'!$R$16*Tabell2[[#This Row],[Weight (kg)]]</f>
        <v>8.9536700000000013E-5</v>
      </c>
      <c r="P2977" s="22">
        <f>'EPD information'!$S$16*Tabell2[[#This Row],[Weight (kg)]]</f>
        <v>-0.42821899999999996</v>
      </c>
      <c r="Q2977" s="35">
        <f>'Product specific GWP'!$T$16*Tabell2[[#This Row],[Weight (kg)]]</f>
        <v>1.546543E-2</v>
      </c>
      <c r="R2977" s="35" t="s">
        <v>48</v>
      </c>
      <c r="S2977" s="35">
        <f>'EPD information'!$V$16*Tabell2[[#This Row],[Weight (kg)]]</f>
        <v>2.4949949999999999E-3</v>
      </c>
      <c r="T2977" s="35" t="str">
        <f>'EPD information'!$W$16</f>
        <v>ND</v>
      </c>
      <c r="U2977" s="35">
        <f>'EPD information'!$X$16*Tabell2[[#This Row],[Weight (kg)]]</f>
        <v>1.66333E-3</v>
      </c>
      <c r="V2977" s="35">
        <f>'EPD information'!$Y$16*Tabell2[[#This Row],[Weight (kg)]]</f>
        <v>5.5208399999999998E-2</v>
      </c>
      <c r="W2977" s="35">
        <f>'EPD information'!$Z$16*Tabell2[[#This Row],[Weight (kg)]]</f>
        <v>8.9536700000000013E-5</v>
      </c>
      <c r="X2977" s="35">
        <f>'EPD information'!$AA$16*Tabell2[[#This Row],[Weight (kg)]]</f>
        <v>-0.42821899999999996</v>
      </c>
      <c r="Y2977" s="18">
        <f>'EPD information'!$AB$16*Tabell2[[#This Row],[Weight (kg)]]</f>
        <v>1.1891039999999999</v>
      </c>
      <c r="Z2977" s="18">
        <f>'EPD information'!$AC$16*Tabell2[[#This Row],[Weight (kg)]]</f>
        <v>2.0844709999999999E-2</v>
      </c>
      <c r="AA2977" s="18">
        <f>'EPD information'!$AD$16*Tabell2[[#This Row],[Weight (kg)]]</f>
        <v>2.6082429999999997E-3</v>
      </c>
      <c r="AB2977" s="18" t="s">
        <v>48</v>
      </c>
      <c r="AC2977" s="18">
        <f>'EPD information'!$AF$16*Tabell2[[#This Row],[Weight (kg)]]</f>
        <v>1.6456349999999999E-3</v>
      </c>
      <c r="AD2977" s="18">
        <f>'EPD information'!$AG$16*Tabell2[[#This Row],[Weight (kg)]]</f>
        <v>5.48545E-2</v>
      </c>
      <c r="AE2977" s="18">
        <f>'EPD information'!$AH$16*Tabell2[[#This Row],[Weight (kg)]]</f>
        <v>8.7767200000000002E-5</v>
      </c>
      <c r="AF2977" s="21">
        <f>'EPD information'!$AI$16*Tabell2[[#This Row],[Weight (kg)]]</f>
        <v>-0.40698499999999999</v>
      </c>
    </row>
    <row r="2978" spans="1:32" x14ac:dyDescent="0.2">
      <c r="A2978" s="36" t="s">
        <v>271</v>
      </c>
      <c r="B2978" s="37" t="s">
        <v>272</v>
      </c>
      <c r="C2978" s="38">
        <v>891125</v>
      </c>
      <c r="D2978" s="39">
        <v>7319668911256</v>
      </c>
      <c r="E2978" s="37" t="s">
        <v>46</v>
      </c>
      <c r="F2978" s="40">
        <v>500</v>
      </c>
      <c r="G2978" s="37">
        <v>250</v>
      </c>
      <c r="H2978" s="41">
        <v>1.1244000000000001</v>
      </c>
      <c r="I2978" s="35">
        <f>'EPD information'!$L$16*Tabell2[[#This Row],[Weight (kg)]]</f>
        <v>3.8342040000000002</v>
      </c>
      <c r="J2978" s="22">
        <f>'EPD information'!$M$16*Tabell2[[#This Row],[Weight (kg)]]</f>
        <v>6.6789360000000006E-2</v>
      </c>
      <c r="K2978" s="22">
        <f>'EPD information'!$N$16*Tabell2[[#This Row],[Weight (kg)]]</f>
        <v>7.9270199999999999E-3</v>
      </c>
      <c r="L2978" s="22">
        <f>'EPD information'!$O$16*Tabell2[[#This Row],[Weight (kg)]]</f>
        <v>0</v>
      </c>
      <c r="M2978" s="22">
        <f>'EPD information'!$P$16*Tabell2[[#This Row],[Weight (kg)]]</f>
        <v>5.2846800000000008E-3</v>
      </c>
      <c r="N2978" s="22">
        <f>'EPD information'!$Q$16*Tabell2[[#This Row],[Weight (kg)]]</f>
        <v>0.17540640000000002</v>
      </c>
      <c r="O2978" s="22">
        <f>'EPD information'!$R$16*Tabell2[[#This Row],[Weight (kg)]]</f>
        <v>2.8447320000000005E-4</v>
      </c>
      <c r="P2978" s="22">
        <f>'EPD information'!$S$16*Tabell2[[#This Row],[Weight (kg)]]</f>
        <v>-1.3605240000000001</v>
      </c>
      <c r="Q2978" s="35">
        <f>'Product specific GWP'!$T$16*Tabell2[[#This Row],[Weight (kg)]]</f>
        <v>4.9136280000000004E-2</v>
      </c>
      <c r="R2978" s="35" t="s">
        <v>48</v>
      </c>
      <c r="S2978" s="35">
        <f>'EPD information'!$V$16*Tabell2[[#This Row],[Weight (kg)]]</f>
        <v>7.9270199999999999E-3</v>
      </c>
      <c r="T2978" s="35" t="str">
        <f>'EPD information'!$W$16</f>
        <v>ND</v>
      </c>
      <c r="U2978" s="35">
        <f>'EPD information'!$X$16*Tabell2[[#This Row],[Weight (kg)]]</f>
        <v>5.2846800000000008E-3</v>
      </c>
      <c r="V2978" s="35">
        <f>'EPD information'!$Y$16*Tabell2[[#This Row],[Weight (kg)]]</f>
        <v>0.17540640000000002</v>
      </c>
      <c r="W2978" s="35">
        <f>'EPD information'!$Z$16*Tabell2[[#This Row],[Weight (kg)]]</f>
        <v>2.8447320000000005E-4</v>
      </c>
      <c r="X2978" s="35">
        <f>'EPD information'!$AA$16*Tabell2[[#This Row],[Weight (kg)]]</f>
        <v>-1.3605240000000001</v>
      </c>
      <c r="Y2978" s="18">
        <f>'EPD information'!$AB$16*Tabell2[[#This Row],[Weight (kg)]]</f>
        <v>3.777984</v>
      </c>
      <c r="Z2978" s="18">
        <f>'EPD information'!$AC$16*Tabell2[[#This Row],[Weight (kg)]]</f>
        <v>6.6227160000000007E-2</v>
      </c>
      <c r="AA2978" s="18">
        <f>'EPD information'!$AD$16*Tabell2[[#This Row],[Weight (kg)]]</f>
        <v>8.2868279999999996E-3</v>
      </c>
      <c r="AB2978" s="18" t="s">
        <v>48</v>
      </c>
      <c r="AC2978" s="18">
        <f>'EPD information'!$AF$16*Tabell2[[#This Row],[Weight (kg)]]</f>
        <v>5.2284599999999999E-3</v>
      </c>
      <c r="AD2978" s="18">
        <f>'EPD information'!$AG$16*Tabell2[[#This Row],[Weight (kg)]]</f>
        <v>0.17428200000000002</v>
      </c>
      <c r="AE2978" s="18">
        <f>'EPD information'!$AH$16*Tabell2[[#This Row],[Weight (kg)]]</f>
        <v>2.788512E-4</v>
      </c>
      <c r="AF2978" s="21">
        <f>'EPD information'!$AI$16*Tabell2[[#This Row],[Weight (kg)]]</f>
        <v>-1.2930599999999999</v>
      </c>
    </row>
    <row r="2979" spans="1:32" x14ac:dyDescent="0.2">
      <c r="A2979" s="36" t="s">
        <v>271</v>
      </c>
      <c r="B2979" s="37" t="s">
        <v>272</v>
      </c>
      <c r="C2979" s="38">
        <v>887290</v>
      </c>
      <c r="D2979" s="39">
        <v>7319668872908</v>
      </c>
      <c r="E2979" s="37" t="s">
        <v>46</v>
      </c>
      <c r="F2979" s="40">
        <v>500</v>
      </c>
      <c r="G2979" s="37">
        <v>160</v>
      </c>
      <c r="H2979" s="41">
        <v>0.52400000000000002</v>
      </c>
      <c r="I2979" s="35">
        <f>'EPD information'!$L$16*Tabell2[[#This Row],[Weight (kg)]]</f>
        <v>1.7868400000000002</v>
      </c>
      <c r="J2979" s="22">
        <f>'EPD information'!$M$16*Tabell2[[#This Row],[Weight (kg)]]</f>
        <v>3.1125600000000003E-2</v>
      </c>
      <c r="K2979" s="22">
        <f>'EPD information'!$N$16*Tabell2[[#This Row],[Weight (kg)]]</f>
        <v>3.6941999999999999E-3</v>
      </c>
      <c r="L2979" s="22">
        <f>'EPD information'!$O$16*Tabell2[[#This Row],[Weight (kg)]]</f>
        <v>0</v>
      </c>
      <c r="M2979" s="22">
        <f>'EPD information'!$P$16*Tabell2[[#This Row],[Weight (kg)]]</f>
        <v>2.4628000000000002E-3</v>
      </c>
      <c r="N2979" s="22">
        <f>'EPD information'!$Q$16*Tabell2[[#This Row],[Weight (kg)]]</f>
        <v>8.1743999999999997E-2</v>
      </c>
      <c r="O2979" s="22">
        <f>'EPD information'!$R$16*Tabell2[[#This Row],[Weight (kg)]]</f>
        <v>1.3257200000000002E-4</v>
      </c>
      <c r="P2979" s="22">
        <f>'EPD information'!$S$16*Tabell2[[#This Row],[Weight (kg)]]</f>
        <v>-0.63404000000000005</v>
      </c>
      <c r="Q2979" s="35">
        <f>'Product specific GWP'!$T$16*Tabell2[[#This Row],[Weight (kg)]]</f>
        <v>2.2898800000000004E-2</v>
      </c>
      <c r="R2979" s="35" t="s">
        <v>48</v>
      </c>
      <c r="S2979" s="35">
        <f>'EPD information'!$V$16*Tabell2[[#This Row],[Weight (kg)]]</f>
        <v>3.6941999999999999E-3</v>
      </c>
      <c r="T2979" s="35" t="str">
        <f>'EPD information'!$W$16</f>
        <v>ND</v>
      </c>
      <c r="U2979" s="35">
        <f>'EPD information'!$X$16*Tabell2[[#This Row],[Weight (kg)]]</f>
        <v>2.4628000000000002E-3</v>
      </c>
      <c r="V2979" s="35">
        <f>'EPD information'!$Y$16*Tabell2[[#This Row],[Weight (kg)]]</f>
        <v>8.1743999999999997E-2</v>
      </c>
      <c r="W2979" s="35">
        <f>'EPD information'!$Z$16*Tabell2[[#This Row],[Weight (kg)]]</f>
        <v>1.3257200000000002E-4</v>
      </c>
      <c r="X2979" s="35">
        <f>'EPD information'!$AA$16*Tabell2[[#This Row],[Weight (kg)]]</f>
        <v>-0.63404000000000005</v>
      </c>
      <c r="Y2979" s="18">
        <f>'EPD information'!$AB$16*Tabell2[[#This Row],[Weight (kg)]]</f>
        <v>1.76064</v>
      </c>
      <c r="Z2979" s="18">
        <f>'EPD information'!$AC$16*Tabell2[[#This Row],[Weight (kg)]]</f>
        <v>3.0863600000000001E-2</v>
      </c>
      <c r="AA2979" s="18">
        <f>'EPD information'!$AD$16*Tabell2[[#This Row],[Weight (kg)]]</f>
        <v>3.8618800000000003E-3</v>
      </c>
      <c r="AB2979" s="18" t="s">
        <v>48</v>
      </c>
      <c r="AC2979" s="18">
        <f>'EPD information'!$AF$16*Tabell2[[#This Row],[Weight (kg)]]</f>
        <v>2.4365999999999997E-3</v>
      </c>
      <c r="AD2979" s="18">
        <f>'EPD information'!$AG$16*Tabell2[[#This Row],[Weight (kg)]]</f>
        <v>8.1220000000000001E-2</v>
      </c>
      <c r="AE2979" s="18">
        <f>'EPD information'!$AH$16*Tabell2[[#This Row],[Weight (kg)]]</f>
        <v>1.2995200000000002E-4</v>
      </c>
      <c r="AF2979" s="21">
        <f>'EPD information'!$AI$16*Tabell2[[#This Row],[Weight (kg)]]</f>
        <v>-0.60260000000000002</v>
      </c>
    </row>
    <row r="2980" spans="1:32" x14ac:dyDescent="0.2">
      <c r="A2980" s="36" t="s">
        <v>271</v>
      </c>
      <c r="B2980" s="37" t="s">
        <v>272</v>
      </c>
      <c r="C2980" s="38">
        <v>887293</v>
      </c>
      <c r="D2980" s="39">
        <v>7319668872939</v>
      </c>
      <c r="E2980" s="37" t="s">
        <v>46</v>
      </c>
      <c r="F2980" s="40">
        <v>500</v>
      </c>
      <c r="G2980" s="37">
        <v>315</v>
      </c>
      <c r="H2980" s="41">
        <v>1.6220000000000001</v>
      </c>
      <c r="I2980" s="35">
        <f>'EPD information'!$L$16*Tabell2[[#This Row],[Weight (kg)]]</f>
        <v>5.5310200000000007</v>
      </c>
      <c r="J2980" s="22">
        <f>'EPD information'!$M$16*Tabell2[[#This Row],[Weight (kg)]]</f>
        <v>9.634680000000001E-2</v>
      </c>
      <c r="K2980" s="22">
        <f>'EPD information'!$N$16*Tabell2[[#This Row],[Weight (kg)]]</f>
        <v>1.14351E-2</v>
      </c>
      <c r="L2980" s="22">
        <f>'EPD information'!$O$16*Tabell2[[#This Row],[Weight (kg)]]</f>
        <v>0</v>
      </c>
      <c r="M2980" s="22">
        <f>'EPD information'!$P$16*Tabell2[[#This Row],[Weight (kg)]]</f>
        <v>7.6234000000000007E-3</v>
      </c>
      <c r="N2980" s="22">
        <f>'EPD information'!$Q$16*Tabell2[[#This Row],[Weight (kg)]]</f>
        <v>0.25303200000000003</v>
      </c>
      <c r="O2980" s="22">
        <f>'EPD information'!$R$16*Tabell2[[#This Row],[Weight (kg)]]</f>
        <v>4.1036600000000006E-4</v>
      </c>
      <c r="P2980" s="22">
        <f>'EPD information'!$S$16*Tabell2[[#This Row],[Weight (kg)]]</f>
        <v>-1.96262</v>
      </c>
      <c r="Q2980" s="35">
        <f>'Product specific GWP'!$T$16*Tabell2[[#This Row],[Weight (kg)]]</f>
        <v>7.0881400000000011E-2</v>
      </c>
      <c r="R2980" s="35" t="s">
        <v>48</v>
      </c>
      <c r="S2980" s="35">
        <f>'EPD information'!$V$16*Tabell2[[#This Row],[Weight (kg)]]</f>
        <v>1.14351E-2</v>
      </c>
      <c r="T2980" s="35" t="str">
        <f>'EPD information'!$W$16</f>
        <v>ND</v>
      </c>
      <c r="U2980" s="35">
        <f>'EPD information'!$X$16*Tabell2[[#This Row],[Weight (kg)]]</f>
        <v>7.6234000000000007E-3</v>
      </c>
      <c r="V2980" s="35">
        <f>'EPD information'!$Y$16*Tabell2[[#This Row],[Weight (kg)]]</f>
        <v>0.25303200000000003</v>
      </c>
      <c r="W2980" s="35">
        <f>'EPD information'!$Z$16*Tabell2[[#This Row],[Weight (kg)]]</f>
        <v>4.1036600000000006E-4</v>
      </c>
      <c r="X2980" s="35">
        <f>'EPD information'!$AA$16*Tabell2[[#This Row],[Weight (kg)]]</f>
        <v>-1.96262</v>
      </c>
      <c r="Y2980" s="18">
        <f>'EPD information'!$AB$16*Tabell2[[#This Row],[Weight (kg)]]</f>
        <v>5.4499200000000005</v>
      </c>
      <c r="Z2980" s="18">
        <f>'EPD information'!$AC$16*Tabell2[[#This Row],[Weight (kg)]]</f>
        <v>9.5535800000000004E-2</v>
      </c>
      <c r="AA2980" s="18">
        <f>'EPD information'!$AD$16*Tabell2[[#This Row],[Weight (kg)]]</f>
        <v>1.195414E-2</v>
      </c>
      <c r="AB2980" s="18" t="s">
        <v>48</v>
      </c>
      <c r="AC2980" s="18">
        <f>'EPD information'!$AF$16*Tabell2[[#This Row],[Weight (kg)]]</f>
        <v>7.5423E-3</v>
      </c>
      <c r="AD2980" s="18">
        <f>'EPD information'!$AG$16*Tabell2[[#This Row],[Weight (kg)]]</f>
        <v>0.25141000000000002</v>
      </c>
      <c r="AE2980" s="18">
        <f>'EPD information'!$AH$16*Tabell2[[#This Row],[Weight (kg)]]</f>
        <v>4.0225600000000003E-4</v>
      </c>
      <c r="AF2980" s="21">
        <f>'EPD information'!$AI$16*Tabell2[[#This Row],[Weight (kg)]]</f>
        <v>-1.8653</v>
      </c>
    </row>
    <row r="2981" spans="1:32" x14ac:dyDescent="0.2">
      <c r="A2981" s="36" t="s">
        <v>271</v>
      </c>
      <c r="B2981" s="37" t="s">
        <v>272</v>
      </c>
      <c r="C2981" s="38">
        <v>884437</v>
      </c>
      <c r="D2981" s="39">
        <v>7319668844370</v>
      </c>
      <c r="E2981" s="37" t="s">
        <v>46</v>
      </c>
      <c r="F2981" s="40">
        <v>500</v>
      </c>
      <c r="G2981" s="37">
        <v>450</v>
      </c>
      <c r="H2981" s="41">
        <v>3.4933999999999998</v>
      </c>
      <c r="I2981" s="35">
        <f>'EPD information'!$L$16*Tabell2[[#This Row],[Weight (kg)]]</f>
        <v>11.912494000000001</v>
      </c>
      <c r="J2981" s="22">
        <f>'EPD information'!$M$16*Tabell2[[#This Row],[Weight (kg)]]</f>
        <v>0.20750795999999999</v>
      </c>
      <c r="K2981" s="22">
        <f>'EPD information'!$N$16*Tabell2[[#This Row],[Weight (kg)]]</f>
        <v>2.462847E-2</v>
      </c>
      <c r="L2981" s="22">
        <f>'EPD information'!$O$16*Tabell2[[#This Row],[Weight (kg)]]</f>
        <v>0</v>
      </c>
      <c r="M2981" s="22">
        <f>'EPD information'!$P$16*Tabell2[[#This Row],[Weight (kg)]]</f>
        <v>1.641898E-2</v>
      </c>
      <c r="N2981" s="22">
        <f>'EPD information'!$Q$16*Tabell2[[#This Row],[Weight (kg)]]</f>
        <v>0.54497039999999997</v>
      </c>
      <c r="O2981" s="22">
        <f>'EPD information'!$R$16*Tabell2[[#This Row],[Weight (kg)]]</f>
        <v>8.8383020000000001E-4</v>
      </c>
      <c r="P2981" s="22">
        <f>'EPD information'!$S$16*Tabell2[[#This Row],[Weight (kg)]]</f>
        <v>-4.2270139999999996</v>
      </c>
      <c r="Q2981" s="35">
        <f>'Product specific GWP'!$T$16*Tabell2[[#This Row],[Weight (kg)]]</f>
        <v>0.15266157999999999</v>
      </c>
      <c r="R2981" s="35" t="s">
        <v>48</v>
      </c>
      <c r="S2981" s="35">
        <f>'EPD information'!$V$16*Tabell2[[#This Row],[Weight (kg)]]</f>
        <v>2.462847E-2</v>
      </c>
      <c r="T2981" s="35" t="str">
        <f>'EPD information'!$W$16</f>
        <v>ND</v>
      </c>
      <c r="U2981" s="35">
        <f>'EPD information'!$X$16*Tabell2[[#This Row],[Weight (kg)]]</f>
        <v>1.641898E-2</v>
      </c>
      <c r="V2981" s="35">
        <f>'EPD information'!$Y$16*Tabell2[[#This Row],[Weight (kg)]]</f>
        <v>0.54497039999999997</v>
      </c>
      <c r="W2981" s="35">
        <f>'EPD information'!$Z$16*Tabell2[[#This Row],[Weight (kg)]]</f>
        <v>8.8383020000000001E-4</v>
      </c>
      <c r="X2981" s="35">
        <f>'EPD information'!$AA$16*Tabell2[[#This Row],[Weight (kg)]]</f>
        <v>-4.2270139999999996</v>
      </c>
      <c r="Y2981" s="18">
        <f>'EPD information'!$AB$16*Tabell2[[#This Row],[Weight (kg)]]</f>
        <v>11.737824</v>
      </c>
      <c r="Z2981" s="18">
        <f>'EPD information'!$AC$16*Tabell2[[#This Row],[Weight (kg)]]</f>
        <v>0.20576126</v>
      </c>
      <c r="AA2981" s="18">
        <f>'EPD information'!$AD$16*Tabell2[[#This Row],[Weight (kg)]]</f>
        <v>2.5746357999999997E-2</v>
      </c>
      <c r="AB2981" s="18" t="s">
        <v>48</v>
      </c>
      <c r="AC2981" s="18">
        <f>'EPD information'!$AF$16*Tabell2[[#This Row],[Weight (kg)]]</f>
        <v>1.6244309999999998E-2</v>
      </c>
      <c r="AD2981" s="18">
        <f>'EPD information'!$AG$16*Tabell2[[#This Row],[Weight (kg)]]</f>
        <v>0.54147699999999999</v>
      </c>
      <c r="AE2981" s="18">
        <f>'EPD information'!$AH$16*Tabell2[[#This Row],[Weight (kg)]]</f>
        <v>8.6636319999999995E-4</v>
      </c>
      <c r="AF2981" s="21">
        <f>'EPD information'!$AI$16*Tabell2[[#This Row],[Weight (kg)]]</f>
        <v>-4.0174099999999999</v>
      </c>
    </row>
    <row r="2982" spans="1:32" x14ac:dyDescent="0.2">
      <c r="A2982" s="36" t="s">
        <v>271</v>
      </c>
      <c r="B2982" s="37" t="s">
        <v>272</v>
      </c>
      <c r="C2982" s="38">
        <v>887288</v>
      </c>
      <c r="D2982" s="39">
        <v>7319668872885</v>
      </c>
      <c r="E2982" s="37" t="s">
        <v>46</v>
      </c>
      <c r="F2982" s="40">
        <v>500</v>
      </c>
      <c r="G2982" s="37">
        <v>63</v>
      </c>
      <c r="H2982" s="41">
        <v>0.15690000000000001</v>
      </c>
      <c r="I2982" s="35">
        <f>'EPD information'!$L$16*Tabell2[[#This Row],[Weight (kg)]]</f>
        <v>0.53502900000000009</v>
      </c>
      <c r="J2982" s="22">
        <f>'EPD information'!$M$16*Tabell2[[#This Row],[Weight (kg)]]</f>
        <v>9.319860000000001E-3</v>
      </c>
      <c r="K2982" s="22">
        <f>'EPD information'!$N$16*Tabell2[[#This Row],[Weight (kg)]]</f>
        <v>1.106145E-3</v>
      </c>
      <c r="L2982" s="22">
        <f>'EPD information'!$O$16*Tabell2[[#This Row],[Weight (kg)]]</f>
        <v>0</v>
      </c>
      <c r="M2982" s="22">
        <f>'EPD information'!$P$16*Tabell2[[#This Row],[Weight (kg)]]</f>
        <v>7.3743000000000007E-4</v>
      </c>
      <c r="N2982" s="22">
        <f>'EPD information'!$Q$16*Tabell2[[#This Row],[Weight (kg)]]</f>
        <v>2.4476400000000002E-2</v>
      </c>
      <c r="O2982" s="22">
        <f>'EPD information'!$R$16*Tabell2[[#This Row],[Weight (kg)]]</f>
        <v>3.9695700000000007E-5</v>
      </c>
      <c r="P2982" s="22">
        <f>'EPD information'!$S$16*Tabell2[[#This Row],[Weight (kg)]]</f>
        <v>-0.18984900000000002</v>
      </c>
      <c r="Q2982" s="35">
        <f>'Product specific GWP'!$T$16*Tabell2[[#This Row],[Weight (kg)]]</f>
        <v>6.8565300000000013E-3</v>
      </c>
      <c r="R2982" s="35" t="s">
        <v>48</v>
      </c>
      <c r="S2982" s="35">
        <f>'EPD information'!$V$16*Tabell2[[#This Row],[Weight (kg)]]</f>
        <v>1.106145E-3</v>
      </c>
      <c r="T2982" s="35" t="str">
        <f>'EPD information'!$W$16</f>
        <v>ND</v>
      </c>
      <c r="U2982" s="35">
        <f>'EPD information'!$X$16*Tabell2[[#This Row],[Weight (kg)]]</f>
        <v>7.3743000000000007E-4</v>
      </c>
      <c r="V2982" s="35">
        <f>'EPD information'!$Y$16*Tabell2[[#This Row],[Weight (kg)]]</f>
        <v>2.4476400000000002E-2</v>
      </c>
      <c r="W2982" s="35">
        <f>'EPD information'!$Z$16*Tabell2[[#This Row],[Weight (kg)]]</f>
        <v>3.9695700000000007E-5</v>
      </c>
      <c r="X2982" s="35">
        <f>'EPD information'!$AA$16*Tabell2[[#This Row],[Weight (kg)]]</f>
        <v>-0.18984900000000002</v>
      </c>
      <c r="Y2982" s="18">
        <f>'EPD information'!$AB$16*Tabell2[[#This Row],[Weight (kg)]]</f>
        <v>0.52718399999999999</v>
      </c>
      <c r="Z2982" s="18">
        <f>'EPD information'!$AC$16*Tabell2[[#This Row],[Weight (kg)]]</f>
        <v>9.2414100000000002E-3</v>
      </c>
      <c r="AA2982" s="18">
        <f>'EPD information'!$AD$16*Tabell2[[#This Row],[Weight (kg)]]</f>
        <v>1.1563530000000002E-3</v>
      </c>
      <c r="AB2982" s="18" t="s">
        <v>48</v>
      </c>
      <c r="AC2982" s="18">
        <f>'EPD information'!$AF$16*Tabell2[[#This Row],[Weight (kg)]]</f>
        <v>7.2958500000000004E-4</v>
      </c>
      <c r="AD2982" s="18">
        <f>'EPD information'!$AG$16*Tabell2[[#This Row],[Weight (kg)]]</f>
        <v>2.4319500000000001E-2</v>
      </c>
      <c r="AE2982" s="18">
        <f>'EPD information'!$AH$16*Tabell2[[#This Row],[Weight (kg)]]</f>
        <v>3.8911200000000008E-5</v>
      </c>
      <c r="AF2982" s="21">
        <f>'EPD information'!$AI$16*Tabell2[[#This Row],[Weight (kg)]]</f>
        <v>-0.18043500000000001</v>
      </c>
    </row>
    <row r="2983" spans="1:32" x14ac:dyDescent="0.2">
      <c r="A2983" s="36" t="s">
        <v>271</v>
      </c>
      <c r="B2983" s="37" t="s">
        <v>272</v>
      </c>
      <c r="C2983" s="38">
        <v>887289</v>
      </c>
      <c r="D2983" s="39">
        <v>7319668872892</v>
      </c>
      <c r="E2983" s="37" t="s">
        <v>46</v>
      </c>
      <c r="F2983" s="40">
        <v>500</v>
      </c>
      <c r="G2983" s="37">
        <v>80</v>
      </c>
      <c r="H2983" s="41">
        <v>0.17280000000000001</v>
      </c>
      <c r="I2983" s="35">
        <f>'EPD information'!$L$16*Tabell2[[#This Row],[Weight (kg)]]</f>
        <v>0.58924800000000011</v>
      </c>
      <c r="J2983" s="22">
        <f>'EPD information'!$M$16*Tabell2[[#This Row],[Weight (kg)]]</f>
        <v>1.026432E-2</v>
      </c>
      <c r="K2983" s="22">
        <f>'EPD information'!$N$16*Tabell2[[#This Row],[Weight (kg)]]</f>
        <v>1.21824E-3</v>
      </c>
      <c r="L2983" s="22">
        <f>'EPD information'!$O$16*Tabell2[[#This Row],[Weight (kg)]]</f>
        <v>0</v>
      </c>
      <c r="M2983" s="22">
        <f>'EPD information'!$P$16*Tabell2[[#This Row],[Weight (kg)]]</f>
        <v>8.1216000000000003E-4</v>
      </c>
      <c r="N2983" s="22">
        <f>'EPD information'!$Q$16*Tabell2[[#This Row],[Weight (kg)]]</f>
        <v>2.6956800000000003E-2</v>
      </c>
      <c r="O2983" s="22">
        <f>'EPD information'!$R$16*Tabell2[[#This Row],[Weight (kg)]]</f>
        <v>4.3718400000000005E-5</v>
      </c>
      <c r="P2983" s="22">
        <f>'EPD information'!$S$16*Tabell2[[#This Row],[Weight (kg)]]</f>
        <v>-0.209088</v>
      </c>
      <c r="Q2983" s="35">
        <f>'Product specific GWP'!$T$16*Tabell2[[#This Row],[Weight (kg)]]</f>
        <v>7.5513600000000009E-3</v>
      </c>
      <c r="R2983" s="35" t="s">
        <v>48</v>
      </c>
      <c r="S2983" s="35">
        <f>'EPD information'!$V$16*Tabell2[[#This Row],[Weight (kg)]]</f>
        <v>1.21824E-3</v>
      </c>
      <c r="T2983" s="35" t="str">
        <f>'EPD information'!$W$16</f>
        <v>ND</v>
      </c>
      <c r="U2983" s="35">
        <f>'EPD information'!$X$16*Tabell2[[#This Row],[Weight (kg)]]</f>
        <v>8.1216000000000003E-4</v>
      </c>
      <c r="V2983" s="35">
        <f>'EPD information'!$Y$16*Tabell2[[#This Row],[Weight (kg)]]</f>
        <v>2.6956800000000003E-2</v>
      </c>
      <c r="W2983" s="35">
        <f>'EPD information'!$Z$16*Tabell2[[#This Row],[Weight (kg)]]</f>
        <v>4.3718400000000005E-5</v>
      </c>
      <c r="X2983" s="35">
        <f>'EPD information'!$AA$16*Tabell2[[#This Row],[Weight (kg)]]</f>
        <v>-0.209088</v>
      </c>
      <c r="Y2983" s="18">
        <f>'EPD information'!$AB$16*Tabell2[[#This Row],[Weight (kg)]]</f>
        <v>0.58060800000000001</v>
      </c>
      <c r="Z2983" s="18">
        <f>'EPD information'!$AC$16*Tabell2[[#This Row],[Weight (kg)]]</f>
        <v>1.017792E-2</v>
      </c>
      <c r="AA2983" s="18">
        <f>'EPD information'!$AD$16*Tabell2[[#This Row],[Weight (kg)]]</f>
        <v>1.273536E-3</v>
      </c>
      <c r="AB2983" s="18" t="s">
        <v>48</v>
      </c>
      <c r="AC2983" s="18">
        <f>'EPD information'!$AF$16*Tabell2[[#This Row],[Weight (kg)]]</f>
        <v>8.0351999999999995E-4</v>
      </c>
      <c r="AD2983" s="18">
        <f>'EPD information'!$AG$16*Tabell2[[#This Row],[Weight (kg)]]</f>
        <v>2.6784000000000002E-2</v>
      </c>
      <c r="AE2983" s="18">
        <f>'EPD information'!$AH$16*Tabell2[[#This Row],[Weight (kg)]]</f>
        <v>4.2854400000000001E-5</v>
      </c>
      <c r="AF2983" s="21">
        <f>'EPD information'!$AI$16*Tabell2[[#This Row],[Weight (kg)]]</f>
        <v>-0.19872000000000001</v>
      </c>
    </row>
    <row r="2984" spans="1:32" x14ac:dyDescent="0.2">
      <c r="A2984" s="36" t="s">
        <v>271</v>
      </c>
      <c r="B2984" s="37" t="s">
        <v>272</v>
      </c>
      <c r="C2984" s="38">
        <v>891123</v>
      </c>
      <c r="D2984" s="39">
        <v>7319668911232</v>
      </c>
      <c r="E2984" s="37" t="s">
        <v>46</v>
      </c>
      <c r="F2984" s="40">
        <v>500</v>
      </c>
      <c r="G2984" s="37">
        <v>150</v>
      </c>
      <c r="H2984" s="41">
        <v>0.48099999999999998</v>
      </c>
      <c r="I2984" s="35">
        <f>'EPD information'!$L$16*Tabell2[[#This Row],[Weight (kg)]]</f>
        <v>1.6402099999999999</v>
      </c>
      <c r="J2984" s="22">
        <f>'EPD information'!$M$16*Tabell2[[#This Row],[Weight (kg)]]</f>
        <v>2.85714E-2</v>
      </c>
      <c r="K2984" s="22">
        <f>'EPD information'!$N$16*Tabell2[[#This Row],[Weight (kg)]]</f>
        <v>3.3910499999999996E-3</v>
      </c>
      <c r="L2984" s="22">
        <f>'EPD information'!$O$16*Tabell2[[#This Row],[Weight (kg)]]</f>
        <v>0</v>
      </c>
      <c r="M2984" s="22">
        <f>'EPD information'!$P$16*Tabell2[[#This Row],[Weight (kg)]]</f>
        <v>2.2607E-3</v>
      </c>
      <c r="N2984" s="22">
        <f>'EPD information'!$Q$16*Tabell2[[#This Row],[Weight (kg)]]</f>
        <v>7.5035999999999992E-2</v>
      </c>
      <c r="O2984" s="22">
        <f>'EPD information'!$R$16*Tabell2[[#This Row],[Weight (kg)]]</f>
        <v>1.21693E-4</v>
      </c>
      <c r="P2984" s="22">
        <f>'EPD information'!$S$16*Tabell2[[#This Row],[Weight (kg)]]</f>
        <v>-0.58200999999999992</v>
      </c>
      <c r="Q2984" s="35">
        <f>'Product specific GWP'!$T$16*Tabell2[[#This Row],[Weight (kg)]]</f>
        <v>2.1019700000000002E-2</v>
      </c>
      <c r="R2984" s="35" t="s">
        <v>48</v>
      </c>
      <c r="S2984" s="35">
        <f>'EPD information'!$V$16*Tabell2[[#This Row],[Weight (kg)]]</f>
        <v>3.3910499999999996E-3</v>
      </c>
      <c r="T2984" s="35" t="str">
        <f>'EPD information'!$W$16</f>
        <v>ND</v>
      </c>
      <c r="U2984" s="35">
        <f>'EPD information'!$X$16*Tabell2[[#This Row],[Weight (kg)]]</f>
        <v>2.2607E-3</v>
      </c>
      <c r="V2984" s="35">
        <f>'EPD information'!$Y$16*Tabell2[[#This Row],[Weight (kg)]]</f>
        <v>7.5035999999999992E-2</v>
      </c>
      <c r="W2984" s="35">
        <f>'EPD information'!$Z$16*Tabell2[[#This Row],[Weight (kg)]]</f>
        <v>1.21693E-4</v>
      </c>
      <c r="X2984" s="35">
        <f>'EPD information'!$AA$16*Tabell2[[#This Row],[Weight (kg)]]</f>
        <v>-0.58200999999999992</v>
      </c>
      <c r="Y2984" s="18">
        <f>'EPD information'!$AB$16*Tabell2[[#This Row],[Weight (kg)]]</f>
        <v>1.6161599999999998</v>
      </c>
      <c r="Z2984" s="18">
        <f>'EPD information'!$AC$16*Tabell2[[#This Row],[Weight (kg)]]</f>
        <v>2.8330899999999999E-2</v>
      </c>
      <c r="AA2984" s="18">
        <f>'EPD information'!$AD$16*Tabell2[[#This Row],[Weight (kg)]]</f>
        <v>3.5449699999999997E-3</v>
      </c>
      <c r="AB2984" s="18" t="s">
        <v>48</v>
      </c>
      <c r="AC2984" s="18">
        <f>'EPD information'!$AF$16*Tabell2[[#This Row],[Weight (kg)]]</f>
        <v>2.2366499999999997E-3</v>
      </c>
      <c r="AD2984" s="18">
        <f>'EPD information'!$AG$16*Tabell2[[#This Row],[Weight (kg)]]</f>
        <v>7.4554999999999996E-2</v>
      </c>
      <c r="AE2984" s="18">
        <f>'EPD information'!$AH$16*Tabell2[[#This Row],[Weight (kg)]]</f>
        <v>1.19288E-4</v>
      </c>
      <c r="AF2984" s="21">
        <f>'EPD information'!$AI$16*Tabell2[[#This Row],[Weight (kg)]]</f>
        <v>-0.55314999999999992</v>
      </c>
    </row>
    <row r="2985" spans="1:32" x14ac:dyDescent="0.2">
      <c r="A2985" s="36" t="s">
        <v>271</v>
      </c>
      <c r="B2985" s="37" t="s">
        <v>272</v>
      </c>
      <c r="C2985" s="38">
        <v>277188</v>
      </c>
      <c r="D2985" s="39">
        <v>7319662771887</v>
      </c>
      <c r="E2985" s="37" t="s">
        <v>46</v>
      </c>
      <c r="F2985" s="40">
        <v>500</v>
      </c>
      <c r="G2985" s="37">
        <v>300</v>
      </c>
      <c r="H2985" s="41">
        <v>0.5</v>
      </c>
      <c r="I2985" s="35">
        <f>'EPD information'!$L$16*Tabell2[[#This Row],[Weight (kg)]]</f>
        <v>1.7050000000000001</v>
      </c>
      <c r="J2985" s="22">
        <f>'EPD information'!$M$16*Tabell2[[#This Row],[Weight (kg)]]</f>
        <v>2.9700000000000001E-2</v>
      </c>
      <c r="K2985" s="22">
        <f>'EPD information'!$N$16*Tabell2[[#This Row],[Weight (kg)]]</f>
        <v>3.5249999999999999E-3</v>
      </c>
      <c r="L2985" s="22">
        <f>'EPD information'!$O$16*Tabell2[[#This Row],[Weight (kg)]]</f>
        <v>0</v>
      </c>
      <c r="M2985" s="22">
        <f>'EPD information'!$P$16*Tabell2[[#This Row],[Weight (kg)]]</f>
        <v>2.3500000000000001E-3</v>
      </c>
      <c r="N2985" s="22">
        <f>'EPD information'!$Q$16*Tabell2[[#This Row],[Weight (kg)]]</f>
        <v>7.8E-2</v>
      </c>
      <c r="O2985" s="22">
        <f>'EPD information'!$R$16*Tabell2[[#This Row],[Weight (kg)]]</f>
        <v>1.2650000000000001E-4</v>
      </c>
      <c r="P2985" s="22">
        <f>'EPD information'!$S$16*Tabell2[[#This Row],[Weight (kg)]]</f>
        <v>-0.60499999999999998</v>
      </c>
      <c r="Q2985" s="35">
        <f>'Product specific GWP'!$T$16*Tabell2[[#This Row],[Weight (kg)]]</f>
        <v>2.1850000000000001E-2</v>
      </c>
      <c r="R2985" s="35" t="s">
        <v>48</v>
      </c>
      <c r="S2985" s="35">
        <f>'EPD information'!$V$16*Tabell2[[#This Row],[Weight (kg)]]</f>
        <v>3.5249999999999999E-3</v>
      </c>
      <c r="T2985" s="35" t="str">
        <f>'EPD information'!$W$16</f>
        <v>ND</v>
      </c>
      <c r="U2985" s="35">
        <f>'EPD information'!$X$16*Tabell2[[#This Row],[Weight (kg)]]</f>
        <v>2.3500000000000001E-3</v>
      </c>
      <c r="V2985" s="35">
        <f>'EPD information'!$Y$16*Tabell2[[#This Row],[Weight (kg)]]</f>
        <v>7.8E-2</v>
      </c>
      <c r="W2985" s="35">
        <f>'EPD information'!$Z$16*Tabell2[[#This Row],[Weight (kg)]]</f>
        <v>1.2650000000000001E-4</v>
      </c>
      <c r="X2985" s="35">
        <f>'EPD information'!$AA$16*Tabell2[[#This Row],[Weight (kg)]]</f>
        <v>-0.60499999999999998</v>
      </c>
      <c r="Y2985" s="18">
        <f>'EPD information'!$AB$16*Tabell2[[#This Row],[Weight (kg)]]</f>
        <v>1.68</v>
      </c>
      <c r="Z2985" s="18">
        <f>'EPD information'!$AC$16*Tabell2[[#This Row],[Weight (kg)]]</f>
        <v>2.945E-2</v>
      </c>
      <c r="AA2985" s="18">
        <f>'EPD information'!$AD$16*Tabell2[[#This Row],[Weight (kg)]]</f>
        <v>3.6849999999999999E-3</v>
      </c>
      <c r="AB2985" s="18" t="s">
        <v>48</v>
      </c>
      <c r="AC2985" s="18">
        <f>'EPD information'!$AF$16*Tabell2[[#This Row],[Weight (kg)]]</f>
        <v>2.3249999999999998E-3</v>
      </c>
      <c r="AD2985" s="18">
        <f>'EPD information'!$AG$16*Tabell2[[#This Row],[Weight (kg)]]</f>
        <v>7.7499999999999999E-2</v>
      </c>
      <c r="AE2985" s="18">
        <f>'EPD information'!$AH$16*Tabell2[[#This Row],[Weight (kg)]]</f>
        <v>1.2400000000000001E-4</v>
      </c>
      <c r="AF2985" s="21">
        <f>'EPD information'!$AI$16*Tabell2[[#This Row],[Weight (kg)]]</f>
        <v>-0.57499999999999996</v>
      </c>
    </row>
    <row r="2986" spans="1:32" x14ac:dyDescent="0.2">
      <c r="A2986" s="36" t="s">
        <v>271</v>
      </c>
      <c r="B2986" s="37" t="s">
        <v>272</v>
      </c>
      <c r="C2986" s="38">
        <v>887291</v>
      </c>
      <c r="D2986" s="39">
        <v>7319668872915</v>
      </c>
      <c r="E2986" s="37" t="s">
        <v>46</v>
      </c>
      <c r="F2986" s="40">
        <v>500</v>
      </c>
      <c r="G2986" s="37">
        <v>180</v>
      </c>
      <c r="H2986" s="41">
        <v>0.59309999999999996</v>
      </c>
      <c r="I2986" s="35">
        <f>'EPD information'!$L$16*Tabell2[[#This Row],[Weight (kg)]]</f>
        <v>2.0224709999999999</v>
      </c>
      <c r="J2986" s="22">
        <f>'EPD information'!$M$16*Tabell2[[#This Row],[Weight (kg)]]</f>
        <v>3.523014E-2</v>
      </c>
      <c r="K2986" s="22">
        <f>'EPD information'!$N$16*Tabell2[[#This Row],[Weight (kg)]]</f>
        <v>4.1813549999999994E-3</v>
      </c>
      <c r="L2986" s="22">
        <f>'EPD information'!$O$16*Tabell2[[#This Row],[Weight (kg)]]</f>
        <v>0</v>
      </c>
      <c r="M2986" s="22">
        <f>'EPD information'!$P$16*Tabell2[[#This Row],[Weight (kg)]]</f>
        <v>2.7875700000000001E-3</v>
      </c>
      <c r="N2986" s="22">
        <f>'EPD information'!$Q$16*Tabell2[[#This Row],[Weight (kg)]]</f>
        <v>9.2523599999999998E-2</v>
      </c>
      <c r="O2986" s="22">
        <f>'EPD information'!$R$16*Tabell2[[#This Row],[Weight (kg)]]</f>
        <v>1.5005429999999999E-4</v>
      </c>
      <c r="P2986" s="22">
        <f>'EPD information'!$S$16*Tabell2[[#This Row],[Weight (kg)]]</f>
        <v>-0.71765099999999993</v>
      </c>
      <c r="Q2986" s="35">
        <f>'Product specific GWP'!$T$16*Tabell2[[#This Row],[Weight (kg)]]</f>
        <v>2.5918469999999999E-2</v>
      </c>
      <c r="R2986" s="35" t="s">
        <v>48</v>
      </c>
      <c r="S2986" s="35">
        <f>'EPD information'!$V$16*Tabell2[[#This Row],[Weight (kg)]]</f>
        <v>4.1813549999999994E-3</v>
      </c>
      <c r="T2986" s="35" t="str">
        <f>'EPD information'!$W$16</f>
        <v>ND</v>
      </c>
      <c r="U2986" s="35">
        <f>'EPD information'!$X$16*Tabell2[[#This Row],[Weight (kg)]]</f>
        <v>2.7875700000000001E-3</v>
      </c>
      <c r="V2986" s="35">
        <f>'EPD information'!$Y$16*Tabell2[[#This Row],[Weight (kg)]]</f>
        <v>9.2523599999999998E-2</v>
      </c>
      <c r="W2986" s="35">
        <f>'EPD information'!$Z$16*Tabell2[[#This Row],[Weight (kg)]]</f>
        <v>1.5005429999999999E-4</v>
      </c>
      <c r="X2986" s="35">
        <f>'EPD information'!$AA$16*Tabell2[[#This Row],[Weight (kg)]]</f>
        <v>-0.71765099999999993</v>
      </c>
      <c r="Y2986" s="18">
        <f>'EPD information'!$AB$16*Tabell2[[#This Row],[Weight (kg)]]</f>
        <v>1.9928159999999997</v>
      </c>
      <c r="Z2986" s="18">
        <f>'EPD information'!$AC$16*Tabell2[[#This Row],[Weight (kg)]]</f>
        <v>3.493359E-2</v>
      </c>
      <c r="AA2986" s="18">
        <f>'EPD information'!$AD$16*Tabell2[[#This Row],[Weight (kg)]]</f>
        <v>4.3711469999999997E-3</v>
      </c>
      <c r="AB2986" s="18" t="s">
        <v>48</v>
      </c>
      <c r="AC2986" s="18">
        <f>'EPD information'!$AF$16*Tabell2[[#This Row],[Weight (kg)]]</f>
        <v>2.7579149999999997E-3</v>
      </c>
      <c r="AD2986" s="18">
        <f>'EPD information'!$AG$16*Tabell2[[#This Row],[Weight (kg)]]</f>
        <v>9.1930499999999998E-2</v>
      </c>
      <c r="AE2986" s="18">
        <f>'EPD information'!$AH$16*Tabell2[[#This Row],[Weight (kg)]]</f>
        <v>1.470888E-4</v>
      </c>
      <c r="AF2986" s="21">
        <f>'EPD information'!$AI$16*Tabell2[[#This Row],[Weight (kg)]]</f>
        <v>-0.68206499999999992</v>
      </c>
    </row>
    <row r="2987" spans="1:32" x14ac:dyDescent="0.2">
      <c r="A2987" s="36" t="s">
        <v>271</v>
      </c>
      <c r="B2987" s="37" t="s">
        <v>272</v>
      </c>
      <c r="C2987" s="38">
        <v>891124</v>
      </c>
      <c r="D2987" s="39">
        <v>7319668911249</v>
      </c>
      <c r="E2987" s="37" t="s">
        <v>46</v>
      </c>
      <c r="F2987" s="40">
        <v>500</v>
      </c>
      <c r="G2987" s="37">
        <v>200</v>
      </c>
      <c r="H2987" s="41">
        <v>0.68310000000000004</v>
      </c>
      <c r="I2987" s="35">
        <f>'EPD information'!$L$16*Tabell2[[#This Row],[Weight (kg)]]</f>
        <v>2.3293710000000001</v>
      </c>
      <c r="J2987" s="22">
        <f>'EPD information'!$M$16*Tabell2[[#This Row],[Weight (kg)]]</f>
        <v>4.0576140000000004E-2</v>
      </c>
      <c r="K2987" s="22">
        <f>'EPD information'!$N$16*Tabell2[[#This Row],[Weight (kg)]]</f>
        <v>4.815855E-3</v>
      </c>
      <c r="L2987" s="22">
        <f>'EPD information'!$O$16*Tabell2[[#This Row],[Weight (kg)]]</f>
        <v>0</v>
      </c>
      <c r="M2987" s="22">
        <f>'EPD information'!$P$16*Tabell2[[#This Row],[Weight (kg)]]</f>
        <v>3.2105700000000003E-3</v>
      </c>
      <c r="N2987" s="22">
        <f>'EPD information'!$Q$16*Tabell2[[#This Row],[Weight (kg)]]</f>
        <v>0.10656360000000001</v>
      </c>
      <c r="O2987" s="22">
        <f>'EPD information'!$R$16*Tabell2[[#This Row],[Weight (kg)]]</f>
        <v>1.7282430000000002E-4</v>
      </c>
      <c r="P2987" s="22">
        <f>'EPD information'!$S$16*Tabell2[[#This Row],[Weight (kg)]]</f>
        <v>-0.82655100000000004</v>
      </c>
      <c r="Q2987" s="35">
        <f>'Product specific GWP'!$T$16*Tabell2[[#This Row],[Weight (kg)]]</f>
        <v>2.9851470000000005E-2</v>
      </c>
      <c r="R2987" s="35" t="s">
        <v>48</v>
      </c>
      <c r="S2987" s="35">
        <f>'EPD information'!$V$16*Tabell2[[#This Row],[Weight (kg)]]</f>
        <v>4.815855E-3</v>
      </c>
      <c r="T2987" s="35" t="str">
        <f>'EPD information'!$W$16</f>
        <v>ND</v>
      </c>
      <c r="U2987" s="35">
        <f>'EPD information'!$X$16*Tabell2[[#This Row],[Weight (kg)]]</f>
        <v>3.2105700000000003E-3</v>
      </c>
      <c r="V2987" s="35">
        <f>'EPD information'!$Y$16*Tabell2[[#This Row],[Weight (kg)]]</f>
        <v>0.10656360000000001</v>
      </c>
      <c r="W2987" s="35">
        <f>'EPD information'!$Z$16*Tabell2[[#This Row],[Weight (kg)]]</f>
        <v>1.7282430000000002E-4</v>
      </c>
      <c r="X2987" s="35">
        <f>'EPD information'!$AA$16*Tabell2[[#This Row],[Weight (kg)]]</f>
        <v>-0.82655100000000004</v>
      </c>
      <c r="Y2987" s="18">
        <f>'EPD information'!$AB$16*Tabell2[[#This Row],[Weight (kg)]]</f>
        <v>2.2952159999999999</v>
      </c>
      <c r="Z2987" s="18">
        <f>'EPD information'!$AC$16*Tabell2[[#This Row],[Weight (kg)]]</f>
        <v>4.0234590000000001E-2</v>
      </c>
      <c r="AA2987" s="18">
        <f>'EPD information'!$AD$16*Tabell2[[#This Row],[Weight (kg)]]</f>
        <v>5.0344470000000001E-3</v>
      </c>
      <c r="AB2987" s="18" t="s">
        <v>48</v>
      </c>
      <c r="AC2987" s="18">
        <f>'EPD information'!$AF$16*Tabell2[[#This Row],[Weight (kg)]]</f>
        <v>3.1764150000000001E-3</v>
      </c>
      <c r="AD2987" s="18">
        <f>'EPD information'!$AG$16*Tabell2[[#This Row],[Weight (kg)]]</f>
        <v>0.1058805</v>
      </c>
      <c r="AE2987" s="18">
        <f>'EPD information'!$AH$16*Tabell2[[#This Row],[Weight (kg)]]</f>
        <v>1.6940880000000002E-4</v>
      </c>
      <c r="AF2987" s="21">
        <f>'EPD information'!$AI$16*Tabell2[[#This Row],[Weight (kg)]]</f>
        <v>-0.78556499999999996</v>
      </c>
    </row>
    <row r="2988" spans="1:32" x14ac:dyDescent="0.2">
      <c r="A2988" s="36" t="s">
        <v>271</v>
      </c>
      <c r="B2988" s="37" t="s">
        <v>272</v>
      </c>
      <c r="C2988" s="38">
        <v>887292</v>
      </c>
      <c r="D2988" s="39">
        <v>7319668872922</v>
      </c>
      <c r="E2988" s="37" t="s">
        <v>46</v>
      </c>
      <c r="F2988" s="40">
        <v>500</v>
      </c>
      <c r="G2988" s="37">
        <v>224</v>
      </c>
      <c r="H2988" s="41">
        <v>0.93420000000000003</v>
      </c>
      <c r="I2988" s="35">
        <f>'EPD information'!$L$16*Tabell2[[#This Row],[Weight (kg)]]</f>
        <v>3.1856220000000004</v>
      </c>
      <c r="J2988" s="22">
        <f>'EPD information'!$M$16*Tabell2[[#This Row],[Weight (kg)]]</f>
        <v>5.5491480000000003E-2</v>
      </c>
      <c r="K2988" s="22">
        <f>'EPD information'!$N$16*Tabell2[[#This Row],[Weight (kg)]]</f>
        <v>6.5861100000000001E-3</v>
      </c>
      <c r="L2988" s="22">
        <f>'EPD information'!$O$16*Tabell2[[#This Row],[Weight (kg)]]</f>
        <v>0</v>
      </c>
      <c r="M2988" s="22">
        <f>'EPD information'!$P$16*Tabell2[[#This Row],[Weight (kg)]]</f>
        <v>4.3907400000000006E-3</v>
      </c>
      <c r="N2988" s="22">
        <f>'EPD information'!$Q$16*Tabell2[[#This Row],[Weight (kg)]]</f>
        <v>0.14573520000000001</v>
      </c>
      <c r="O2988" s="22">
        <f>'EPD information'!$R$16*Tabell2[[#This Row],[Weight (kg)]]</f>
        <v>2.3635260000000002E-4</v>
      </c>
      <c r="P2988" s="22">
        <f>'EPD information'!$S$16*Tabell2[[#This Row],[Weight (kg)]]</f>
        <v>-1.130382</v>
      </c>
      <c r="Q2988" s="35">
        <f>'Product specific GWP'!$T$16*Tabell2[[#This Row],[Weight (kg)]]</f>
        <v>4.0824540000000006E-2</v>
      </c>
      <c r="R2988" s="35" t="s">
        <v>48</v>
      </c>
      <c r="S2988" s="35">
        <f>'EPD information'!$V$16*Tabell2[[#This Row],[Weight (kg)]]</f>
        <v>6.5861100000000001E-3</v>
      </c>
      <c r="T2988" s="35" t="str">
        <f>'EPD information'!$W$16</f>
        <v>ND</v>
      </c>
      <c r="U2988" s="35">
        <f>'EPD information'!$X$16*Tabell2[[#This Row],[Weight (kg)]]</f>
        <v>4.3907400000000006E-3</v>
      </c>
      <c r="V2988" s="35">
        <f>'EPD information'!$Y$16*Tabell2[[#This Row],[Weight (kg)]]</f>
        <v>0.14573520000000001</v>
      </c>
      <c r="W2988" s="35">
        <f>'EPD information'!$Z$16*Tabell2[[#This Row],[Weight (kg)]]</f>
        <v>2.3635260000000002E-4</v>
      </c>
      <c r="X2988" s="35">
        <f>'EPD information'!$AA$16*Tabell2[[#This Row],[Weight (kg)]]</f>
        <v>-1.130382</v>
      </c>
      <c r="Y2988" s="18">
        <f>'EPD information'!$AB$16*Tabell2[[#This Row],[Weight (kg)]]</f>
        <v>3.1389119999999999</v>
      </c>
      <c r="Z2988" s="18">
        <f>'EPD information'!$AC$16*Tabell2[[#This Row],[Weight (kg)]]</f>
        <v>5.5024380000000005E-2</v>
      </c>
      <c r="AA2988" s="18">
        <f>'EPD information'!$AD$16*Tabell2[[#This Row],[Weight (kg)]]</f>
        <v>6.8850539999999998E-3</v>
      </c>
      <c r="AB2988" s="18" t="s">
        <v>48</v>
      </c>
      <c r="AC2988" s="18">
        <f>'EPD information'!$AF$16*Tabell2[[#This Row],[Weight (kg)]]</f>
        <v>4.3440299999999996E-3</v>
      </c>
      <c r="AD2988" s="18">
        <f>'EPD information'!$AG$16*Tabell2[[#This Row],[Weight (kg)]]</f>
        <v>0.14480100000000001</v>
      </c>
      <c r="AE2988" s="18">
        <f>'EPD information'!$AH$16*Tabell2[[#This Row],[Weight (kg)]]</f>
        <v>2.3168160000000001E-4</v>
      </c>
      <c r="AF2988" s="21">
        <f>'EPD information'!$AI$16*Tabell2[[#This Row],[Weight (kg)]]</f>
        <v>-1.07433</v>
      </c>
    </row>
    <row r="2989" spans="1:32" x14ac:dyDescent="0.2">
      <c r="A2989" s="36" t="s">
        <v>271</v>
      </c>
      <c r="B2989" s="37" t="s">
        <v>272</v>
      </c>
      <c r="C2989" s="38">
        <v>884440</v>
      </c>
      <c r="D2989" s="39">
        <v>7319668844400</v>
      </c>
      <c r="E2989" s="37" t="s">
        <v>46</v>
      </c>
      <c r="F2989" s="40">
        <v>500</v>
      </c>
      <c r="G2989" s="37">
        <v>280</v>
      </c>
      <c r="H2989" s="41">
        <v>1.4268000000000001</v>
      </c>
      <c r="I2989" s="35">
        <f>'EPD information'!$L$16*Tabell2[[#This Row],[Weight (kg)]]</f>
        <v>4.8653880000000003</v>
      </c>
      <c r="J2989" s="22">
        <f>'EPD information'!$M$16*Tabell2[[#This Row],[Weight (kg)]]</f>
        <v>8.4751920000000008E-2</v>
      </c>
      <c r="K2989" s="22">
        <f>'EPD information'!$N$16*Tabell2[[#This Row],[Weight (kg)]]</f>
        <v>1.0058940000000001E-2</v>
      </c>
      <c r="L2989" s="22">
        <f>'EPD information'!$O$16*Tabell2[[#This Row],[Weight (kg)]]</f>
        <v>0</v>
      </c>
      <c r="M2989" s="22">
        <f>'EPD information'!$P$16*Tabell2[[#This Row],[Weight (kg)]]</f>
        <v>6.7059600000000004E-3</v>
      </c>
      <c r="N2989" s="22">
        <f>'EPD information'!$Q$16*Tabell2[[#This Row],[Weight (kg)]]</f>
        <v>0.22258080000000002</v>
      </c>
      <c r="O2989" s="22">
        <f>'EPD information'!$R$16*Tabell2[[#This Row],[Weight (kg)]]</f>
        <v>3.6098040000000003E-4</v>
      </c>
      <c r="P2989" s="22">
        <f>'EPD information'!$S$16*Tabell2[[#This Row],[Weight (kg)]]</f>
        <v>-1.7264280000000001</v>
      </c>
      <c r="Q2989" s="35">
        <f>'Product specific GWP'!$T$16*Tabell2[[#This Row],[Weight (kg)]]</f>
        <v>6.235116000000001E-2</v>
      </c>
      <c r="R2989" s="35" t="s">
        <v>48</v>
      </c>
      <c r="S2989" s="35">
        <f>'EPD information'!$V$16*Tabell2[[#This Row],[Weight (kg)]]</f>
        <v>1.0058940000000001E-2</v>
      </c>
      <c r="T2989" s="35" t="str">
        <f>'EPD information'!$W$16</f>
        <v>ND</v>
      </c>
      <c r="U2989" s="35">
        <f>'EPD information'!$X$16*Tabell2[[#This Row],[Weight (kg)]]</f>
        <v>6.7059600000000004E-3</v>
      </c>
      <c r="V2989" s="35">
        <f>'EPD information'!$Y$16*Tabell2[[#This Row],[Weight (kg)]]</f>
        <v>0.22258080000000002</v>
      </c>
      <c r="W2989" s="35">
        <f>'EPD information'!$Z$16*Tabell2[[#This Row],[Weight (kg)]]</f>
        <v>3.6098040000000003E-4</v>
      </c>
      <c r="X2989" s="35">
        <f>'EPD information'!$AA$16*Tabell2[[#This Row],[Weight (kg)]]</f>
        <v>-1.7264280000000001</v>
      </c>
      <c r="Y2989" s="18">
        <f>'EPD information'!$AB$16*Tabell2[[#This Row],[Weight (kg)]]</f>
        <v>4.7940480000000001</v>
      </c>
      <c r="Z2989" s="18">
        <f>'EPD information'!$AC$16*Tabell2[[#This Row],[Weight (kg)]]</f>
        <v>8.4038520000000005E-2</v>
      </c>
      <c r="AA2989" s="18">
        <f>'EPD information'!$AD$16*Tabell2[[#This Row],[Weight (kg)]]</f>
        <v>1.0515516000000001E-2</v>
      </c>
      <c r="AB2989" s="18" t="s">
        <v>48</v>
      </c>
      <c r="AC2989" s="18">
        <f>'EPD information'!$AF$16*Tabell2[[#This Row],[Weight (kg)]]</f>
        <v>6.6346199999999999E-3</v>
      </c>
      <c r="AD2989" s="18">
        <f>'EPD information'!$AG$16*Tabell2[[#This Row],[Weight (kg)]]</f>
        <v>0.22115400000000002</v>
      </c>
      <c r="AE2989" s="18">
        <f>'EPD information'!$AH$16*Tabell2[[#This Row],[Weight (kg)]]</f>
        <v>3.5384640000000003E-4</v>
      </c>
      <c r="AF2989" s="21">
        <f>'EPD information'!$AI$16*Tabell2[[#This Row],[Weight (kg)]]</f>
        <v>-1.6408199999999999</v>
      </c>
    </row>
    <row r="2990" spans="1:32" x14ac:dyDescent="0.2">
      <c r="A2990" s="36" t="s">
        <v>271</v>
      </c>
      <c r="B2990" s="37" t="s">
        <v>272</v>
      </c>
      <c r="C2990" s="38">
        <v>884439</v>
      </c>
      <c r="D2990" s="39">
        <v>7319668844394</v>
      </c>
      <c r="E2990" s="37" t="s">
        <v>46</v>
      </c>
      <c r="F2990" s="40">
        <v>500</v>
      </c>
      <c r="G2990" s="37">
        <v>355</v>
      </c>
      <c r="H2990" s="41">
        <v>2.2534000000000001</v>
      </c>
      <c r="I2990" s="35">
        <f>'EPD information'!$L$16*Tabell2[[#This Row],[Weight (kg)]]</f>
        <v>7.6840940000000009</v>
      </c>
      <c r="J2990" s="22">
        <f>'EPD information'!$M$16*Tabell2[[#This Row],[Weight (kg)]]</f>
        <v>0.13385196000000002</v>
      </c>
      <c r="K2990" s="22">
        <f>'EPD information'!$N$16*Tabell2[[#This Row],[Weight (kg)]]</f>
        <v>1.588647E-2</v>
      </c>
      <c r="L2990" s="22">
        <f>'EPD information'!$O$16*Tabell2[[#This Row],[Weight (kg)]]</f>
        <v>0</v>
      </c>
      <c r="M2990" s="22">
        <f>'EPD information'!$P$16*Tabell2[[#This Row],[Weight (kg)]]</f>
        <v>1.0590980000000002E-2</v>
      </c>
      <c r="N2990" s="22">
        <f>'EPD information'!$Q$16*Tabell2[[#This Row],[Weight (kg)]]</f>
        <v>0.35153040000000002</v>
      </c>
      <c r="O2990" s="22">
        <f>'EPD information'!$R$16*Tabell2[[#This Row],[Weight (kg)]]</f>
        <v>5.7011020000000004E-4</v>
      </c>
      <c r="P2990" s="22">
        <f>'EPD information'!$S$16*Tabell2[[#This Row],[Weight (kg)]]</f>
        <v>-2.7266140000000001</v>
      </c>
      <c r="Q2990" s="35">
        <f>'Product specific GWP'!$T$16*Tabell2[[#This Row],[Weight (kg)]]</f>
        <v>9.8473580000000005E-2</v>
      </c>
      <c r="R2990" s="35" t="s">
        <v>48</v>
      </c>
      <c r="S2990" s="35">
        <f>'EPD information'!$V$16*Tabell2[[#This Row],[Weight (kg)]]</f>
        <v>1.588647E-2</v>
      </c>
      <c r="T2990" s="35" t="str">
        <f>'EPD information'!$W$16</f>
        <v>ND</v>
      </c>
      <c r="U2990" s="35">
        <f>'EPD information'!$X$16*Tabell2[[#This Row],[Weight (kg)]]</f>
        <v>1.0590980000000002E-2</v>
      </c>
      <c r="V2990" s="35">
        <f>'EPD information'!$Y$16*Tabell2[[#This Row],[Weight (kg)]]</f>
        <v>0.35153040000000002</v>
      </c>
      <c r="W2990" s="35">
        <f>'EPD information'!$Z$16*Tabell2[[#This Row],[Weight (kg)]]</f>
        <v>5.7011020000000004E-4</v>
      </c>
      <c r="X2990" s="35">
        <f>'EPD information'!$AA$16*Tabell2[[#This Row],[Weight (kg)]]</f>
        <v>-2.7266140000000001</v>
      </c>
      <c r="Y2990" s="18">
        <f>'EPD information'!$AB$16*Tabell2[[#This Row],[Weight (kg)]]</f>
        <v>7.5714240000000004</v>
      </c>
      <c r="Z2990" s="18">
        <f>'EPD information'!$AC$16*Tabell2[[#This Row],[Weight (kg)]]</f>
        <v>0.13272526000000001</v>
      </c>
      <c r="AA2990" s="18">
        <f>'EPD information'!$AD$16*Tabell2[[#This Row],[Weight (kg)]]</f>
        <v>1.6607558000000001E-2</v>
      </c>
      <c r="AB2990" s="18" t="s">
        <v>48</v>
      </c>
      <c r="AC2990" s="18">
        <f>'EPD information'!$AF$16*Tabell2[[#This Row],[Weight (kg)]]</f>
        <v>1.0478309999999999E-2</v>
      </c>
      <c r="AD2990" s="18">
        <f>'EPD information'!$AG$16*Tabell2[[#This Row],[Weight (kg)]]</f>
        <v>0.349277</v>
      </c>
      <c r="AE2990" s="18">
        <f>'EPD information'!$AH$16*Tabell2[[#This Row],[Weight (kg)]]</f>
        <v>5.5884320000000002E-4</v>
      </c>
      <c r="AF2990" s="21">
        <f>'EPD information'!$AI$16*Tabell2[[#This Row],[Weight (kg)]]</f>
        <v>-2.5914099999999998</v>
      </c>
    </row>
    <row r="2991" spans="1:32" x14ac:dyDescent="0.2">
      <c r="A2991" s="36" t="s">
        <v>271</v>
      </c>
      <c r="B2991" s="37" t="s">
        <v>272</v>
      </c>
      <c r="C2991" s="38">
        <v>884438</v>
      </c>
      <c r="D2991" s="39">
        <v>7319668844387</v>
      </c>
      <c r="E2991" s="37" t="s">
        <v>46</v>
      </c>
      <c r="F2991" s="40">
        <v>500</v>
      </c>
      <c r="G2991" s="37">
        <v>400</v>
      </c>
      <c r="H2991" s="41">
        <v>3.1608000000000001</v>
      </c>
      <c r="I2991" s="35">
        <f>'EPD information'!$L$16*Tabell2[[#This Row],[Weight (kg)]]</f>
        <v>10.778328</v>
      </c>
      <c r="J2991" s="22">
        <f>'EPD information'!$M$16*Tabell2[[#This Row],[Weight (kg)]]</f>
        <v>0.18775152000000001</v>
      </c>
      <c r="K2991" s="22">
        <f>'EPD information'!$N$16*Tabell2[[#This Row],[Weight (kg)]]</f>
        <v>2.228364E-2</v>
      </c>
      <c r="L2991" s="22">
        <f>'EPD information'!$O$16*Tabell2[[#This Row],[Weight (kg)]]</f>
        <v>0</v>
      </c>
      <c r="M2991" s="22">
        <f>'EPD information'!$P$16*Tabell2[[#This Row],[Weight (kg)]]</f>
        <v>1.4855760000000001E-2</v>
      </c>
      <c r="N2991" s="22">
        <f>'EPD information'!$Q$16*Tabell2[[#This Row],[Weight (kg)]]</f>
        <v>0.49308479999999999</v>
      </c>
      <c r="O2991" s="22">
        <f>'EPD information'!$R$16*Tabell2[[#This Row],[Weight (kg)]]</f>
        <v>7.9968240000000005E-4</v>
      </c>
      <c r="P2991" s="22">
        <f>'EPD information'!$S$16*Tabell2[[#This Row],[Weight (kg)]]</f>
        <v>-3.8245679999999997</v>
      </c>
      <c r="Q2991" s="35">
        <f>'Product specific GWP'!$T$16*Tabell2[[#This Row],[Weight (kg)]]</f>
        <v>0.13812696000000002</v>
      </c>
      <c r="R2991" s="35" t="s">
        <v>48</v>
      </c>
      <c r="S2991" s="35">
        <f>'EPD information'!$V$16*Tabell2[[#This Row],[Weight (kg)]]</f>
        <v>2.228364E-2</v>
      </c>
      <c r="T2991" s="35" t="str">
        <f>'EPD information'!$W$16</f>
        <v>ND</v>
      </c>
      <c r="U2991" s="35">
        <f>'EPD information'!$X$16*Tabell2[[#This Row],[Weight (kg)]]</f>
        <v>1.4855760000000001E-2</v>
      </c>
      <c r="V2991" s="35">
        <f>'EPD information'!$Y$16*Tabell2[[#This Row],[Weight (kg)]]</f>
        <v>0.49308479999999999</v>
      </c>
      <c r="W2991" s="35">
        <f>'EPD information'!$Z$16*Tabell2[[#This Row],[Weight (kg)]]</f>
        <v>7.9968240000000005E-4</v>
      </c>
      <c r="X2991" s="35">
        <f>'EPD information'!$AA$16*Tabell2[[#This Row],[Weight (kg)]]</f>
        <v>-3.8245679999999997</v>
      </c>
      <c r="Y2991" s="18">
        <f>'EPD information'!$AB$16*Tabell2[[#This Row],[Weight (kg)]]</f>
        <v>10.620288</v>
      </c>
      <c r="Z2991" s="18">
        <f>'EPD information'!$AC$16*Tabell2[[#This Row],[Weight (kg)]]</f>
        <v>0.18617112</v>
      </c>
      <c r="AA2991" s="18">
        <f>'EPD information'!$AD$16*Tabell2[[#This Row],[Weight (kg)]]</f>
        <v>2.3295096000000001E-2</v>
      </c>
      <c r="AB2991" s="18" t="s">
        <v>48</v>
      </c>
      <c r="AC2991" s="18">
        <f>'EPD information'!$AF$16*Tabell2[[#This Row],[Weight (kg)]]</f>
        <v>1.4697719999999999E-2</v>
      </c>
      <c r="AD2991" s="18">
        <f>'EPD information'!$AG$16*Tabell2[[#This Row],[Weight (kg)]]</f>
        <v>0.48992400000000003</v>
      </c>
      <c r="AE2991" s="18">
        <f>'EPD information'!$AH$16*Tabell2[[#This Row],[Weight (kg)]]</f>
        <v>7.8387840000000003E-4</v>
      </c>
      <c r="AF2991" s="21">
        <f>'EPD information'!$AI$16*Tabell2[[#This Row],[Weight (kg)]]</f>
        <v>-3.6349199999999997</v>
      </c>
    </row>
    <row r="2992" spans="1:32" x14ac:dyDescent="0.2">
      <c r="A2992" s="36" t="s">
        <v>271</v>
      </c>
      <c r="B2992" s="37" t="s">
        <v>272</v>
      </c>
      <c r="C2992" s="38">
        <v>884436</v>
      </c>
      <c r="D2992" s="39">
        <v>7319668844363</v>
      </c>
      <c r="E2992" s="37" t="s">
        <v>46</v>
      </c>
      <c r="F2992" s="40">
        <v>500</v>
      </c>
      <c r="G2992" s="37">
        <v>500</v>
      </c>
      <c r="H2992" s="41">
        <v>4.0187999999999997</v>
      </c>
      <c r="I2992" s="35">
        <f>'EPD information'!$L$16*Tabell2[[#This Row],[Weight (kg)]]</f>
        <v>13.704108</v>
      </c>
      <c r="J2992" s="22">
        <f>'EPD information'!$M$16*Tabell2[[#This Row],[Weight (kg)]]</f>
        <v>0.23871671999999999</v>
      </c>
      <c r="K2992" s="22">
        <f>'EPD information'!$N$16*Tabell2[[#This Row],[Weight (kg)]]</f>
        <v>2.8332539999999996E-2</v>
      </c>
      <c r="L2992" s="22">
        <f>'EPD information'!$O$16*Tabell2[[#This Row],[Weight (kg)]]</f>
        <v>0</v>
      </c>
      <c r="M2992" s="22">
        <f>'EPD information'!$P$16*Tabell2[[#This Row],[Weight (kg)]]</f>
        <v>1.888836E-2</v>
      </c>
      <c r="N2992" s="22">
        <f>'EPD information'!$Q$16*Tabell2[[#This Row],[Weight (kg)]]</f>
        <v>0.62693279999999996</v>
      </c>
      <c r="O2992" s="22">
        <f>'EPD information'!$R$16*Tabell2[[#This Row],[Weight (kg)]]</f>
        <v>1.0167564000000001E-3</v>
      </c>
      <c r="P2992" s="22">
        <f>'EPD information'!$S$16*Tabell2[[#This Row],[Weight (kg)]]</f>
        <v>-4.8627479999999998</v>
      </c>
      <c r="Q2992" s="35">
        <f>'Product specific GWP'!$T$16*Tabell2[[#This Row],[Weight (kg)]]</f>
        <v>0.17562156000000001</v>
      </c>
      <c r="R2992" s="35" t="s">
        <v>48</v>
      </c>
      <c r="S2992" s="35">
        <f>'EPD information'!$V$16*Tabell2[[#This Row],[Weight (kg)]]</f>
        <v>2.8332539999999996E-2</v>
      </c>
      <c r="T2992" s="35" t="str">
        <f>'EPD information'!$W$16</f>
        <v>ND</v>
      </c>
      <c r="U2992" s="35">
        <f>'EPD information'!$X$16*Tabell2[[#This Row],[Weight (kg)]]</f>
        <v>1.888836E-2</v>
      </c>
      <c r="V2992" s="35">
        <f>'EPD information'!$Y$16*Tabell2[[#This Row],[Weight (kg)]]</f>
        <v>0.62693279999999996</v>
      </c>
      <c r="W2992" s="35">
        <f>'EPD information'!$Z$16*Tabell2[[#This Row],[Weight (kg)]]</f>
        <v>1.0167564000000001E-3</v>
      </c>
      <c r="X2992" s="35">
        <f>'EPD information'!$AA$16*Tabell2[[#This Row],[Weight (kg)]]</f>
        <v>-4.8627479999999998</v>
      </c>
      <c r="Y2992" s="18">
        <f>'EPD information'!$AB$16*Tabell2[[#This Row],[Weight (kg)]]</f>
        <v>13.503167999999999</v>
      </c>
      <c r="Z2992" s="18">
        <f>'EPD information'!$AC$16*Tabell2[[#This Row],[Weight (kg)]]</f>
        <v>0.23670732</v>
      </c>
      <c r="AA2992" s="18">
        <f>'EPD information'!$AD$16*Tabell2[[#This Row],[Weight (kg)]]</f>
        <v>2.9618555999999997E-2</v>
      </c>
      <c r="AB2992" s="18" t="s">
        <v>48</v>
      </c>
      <c r="AC2992" s="18">
        <f>'EPD information'!$AF$16*Tabell2[[#This Row],[Weight (kg)]]</f>
        <v>1.8687419999999996E-2</v>
      </c>
      <c r="AD2992" s="18">
        <f>'EPD information'!$AG$16*Tabell2[[#This Row],[Weight (kg)]]</f>
        <v>0.62291399999999997</v>
      </c>
      <c r="AE2992" s="18">
        <f>'EPD information'!$AH$16*Tabell2[[#This Row],[Weight (kg)]]</f>
        <v>9.9666240000000007E-4</v>
      </c>
      <c r="AF2992" s="21">
        <f>'EPD information'!$AI$16*Tabell2[[#This Row],[Weight (kg)]]</f>
        <v>-4.6216199999999992</v>
      </c>
    </row>
    <row r="2993" spans="1:32" x14ac:dyDescent="0.2">
      <c r="A2993" s="36" t="s">
        <v>271</v>
      </c>
      <c r="B2993" s="37" t="s">
        <v>272</v>
      </c>
      <c r="C2993" s="38">
        <v>887309</v>
      </c>
      <c r="D2993" s="39">
        <v>7319668873097</v>
      </c>
      <c r="E2993" s="37" t="s">
        <v>46</v>
      </c>
      <c r="F2993" s="40">
        <v>560</v>
      </c>
      <c r="G2993" s="37">
        <v>250</v>
      </c>
      <c r="H2993" s="41">
        <v>1.1244000000000001</v>
      </c>
      <c r="I2993" s="35">
        <f>'EPD information'!$L$16*Tabell2[[#This Row],[Weight (kg)]]</f>
        <v>3.8342040000000002</v>
      </c>
      <c r="J2993" s="22">
        <f>'EPD information'!$M$16*Tabell2[[#This Row],[Weight (kg)]]</f>
        <v>6.6789360000000006E-2</v>
      </c>
      <c r="K2993" s="22">
        <f>'EPD information'!$N$16*Tabell2[[#This Row],[Weight (kg)]]</f>
        <v>7.9270199999999999E-3</v>
      </c>
      <c r="L2993" s="22">
        <f>'EPD information'!$O$16*Tabell2[[#This Row],[Weight (kg)]]</f>
        <v>0</v>
      </c>
      <c r="M2993" s="22">
        <f>'EPD information'!$P$16*Tabell2[[#This Row],[Weight (kg)]]</f>
        <v>5.2846800000000008E-3</v>
      </c>
      <c r="N2993" s="22">
        <f>'EPD information'!$Q$16*Tabell2[[#This Row],[Weight (kg)]]</f>
        <v>0.17540640000000002</v>
      </c>
      <c r="O2993" s="22">
        <f>'EPD information'!$R$16*Tabell2[[#This Row],[Weight (kg)]]</f>
        <v>2.8447320000000005E-4</v>
      </c>
      <c r="P2993" s="22">
        <f>'EPD information'!$S$16*Tabell2[[#This Row],[Weight (kg)]]</f>
        <v>-1.3605240000000001</v>
      </c>
      <c r="Q2993" s="35">
        <f>'Product specific GWP'!$T$16*Tabell2[[#This Row],[Weight (kg)]]</f>
        <v>4.9136280000000004E-2</v>
      </c>
      <c r="R2993" s="35" t="s">
        <v>48</v>
      </c>
      <c r="S2993" s="35">
        <f>'EPD information'!$V$16*Tabell2[[#This Row],[Weight (kg)]]</f>
        <v>7.9270199999999999E-3</v>
      </c>
      <c r="T2993" s="35" t="str">
        <f>'EPD information'!$W$16</f>
        <v>ND</v>
      </c>
      <c r="U2993" s="35">
        <f>'EPD information'!$X$16*Tabell2[[#This Row],[Weight (kg)]]</f>
        <v>5.2846800000000008E-3</v>
      </c>
      <c r="V2993" s="35">
        <f>'EPD information'!$Y$16*Tabell2[[#This Row],[Weight (kg)]]</f>
        <v>0.17540640000000002</v>
      </c>
      <c r="W2993" s="35">
        <f>'EPD information'!$Z$16*Tabell2[[#This Row],[Weight (kg)]]</f>
        <v>2.8447320000000005E-4</v>
      </c>
      <c r="X2993" s="35">
        <f>'EPD information'!$AA$16*Tabell2[[#This Row],[Weight (kg)]]</f>
        <v>-1.3605240000000001</v>
      </c>
      <c r="Y2993" s="18">
        <f>'EPD information'!$AB$16*Tabell2[[#This Row],[Weight (kg)]]</f>
        <v>3.777984</v>
      </c>
      <c r="Z2993" s="18">
        <f>'EPD information'!$AC$16*Tabell2[[#This Row],[Weight (kg)]]</f>
        <v>6.6227160000000007E-2</v>
      </c>
      <c r="AA2993" s="18">
        <f>'EPD information'!$AD$16*Tabell2[[#This Row],[Weight (kg)]]</f>
        <v>8.2868279999999996E-3</v>
      </c>
      <c r="AB2993" s="18" t="s">
        <v>48</v>
      </c>
      <c r="AC2993" s="18">
        <f>'EPD information'!$AF$16*Tabell2[[#This Row],[Weight (kg)]]</f>
        <v>5.2284599999999999E-3</v>
      </c>
      <c r="AD2993" s="18">
        <f>'EPD information'!$AG$16*Tabell2[[#This Row],[Weight (kg)]]</f>
        <v>0.17428200000000002</v>
      </c>
      <c r="AE2993" s="18">
        <f>'EPD information'!$AH$16*Tabell2[[#This Row],[Weight (kg)]]</f>
        <v>2.788512E-4</v>
      </c>
      <c r="AF2993" s="21">
        <f>'EPD information'!$AI$16*Tabell2[[#This Row],[Weight (kg)]]</f>
        <v>-1.2930599999999999</v>
      </c>
    </row>
    <row r="2994" spans="1:32" x14ac:dyDescent="0.2">
      <c r="A2994" s="36" t="s">
        <v>271</v>
      </c>
      <c r="B2994" s="37" t="s">
        <v>272</v>
      </c>
      <c r="C2994" s="38">
        <v>884433</v>
      </c>
      <c r="D2994" s="39">
        <v>7319668844332</v>
      </c>
      <c r="E2994" s="37" t="s">
        <v>46</v>
      </c>
      <c r="F2994" s="40">
        <v>560</v>
      </c>
      <c r="G2994" s="37">
        <v>450</v>
      </c>
      <c r="H2994" s="41">
        <v>3.4933999999999998</v>
      </c>
      <c r="I2994" s="35">
        <f>'EPD information'!$L$16*Tabell2[[#This Row],[Weight (kg)]]</f>
        <v>11.912494000000001</v>
      </c>
      <c r="J2994" s="22">
        <f>'EPD information'!$M$16*Tabell2[[#This Row],[Weight (kg)]]</f>
        <v>0.20750795999999999</v>
      </c>
      <c r="K2994" s="22">
        <f>'EPD information'!$N$16*Tabell2[[#This Row],[Weight (kg)]]</f>
        <v>2.462847E-2</v>
      </c>
      <c r="L2994" s="22">
        <f>'EPD information'!$O$16*Tabell2[[#This Row],[Weight (kg)]]</f>
        <v>0</v>
      </c>
      <c r="M2994" s="22">
        <f>'EPD information'!$P$16*Tabell2[[#This Row],[Weight (kg)]]</f>
        <v>1.641898E-2</v>
      </c>
      <c r="N2994" s="22">
        <f>'EPD information'!$Q$16*Tabell2[[#This Row],[Weight (kg)]]</f>
        <v>0.54497039999999997</v>
      </c>
      <c r="O2994" s="22">
        <f>'EPD information'!$R$16*Tabell2[[#This Row],[Weight (kg)]]</f>
        <v>8.8383020000000001E-4</v>
      </c>
      <c r="P2994" s="22">
        <f>'EPD information'!$S$16*Tabell2[[#This Row],[Weight (kg)]]</f>
        <v>-4.2270139999999996</v>
      </c>
      <c r="Q2994" s="35">
        <f>'Product specific GWP'!$T$16*Tabell2[[#This Row],[Weight (kg)]]</f>
        <v>0.15266157999999999</v>
      </c>
      <c r="R2994" s="35" t="s">
        <v>48</v>
      </c>
      <c r="S2994" s="35">
        <f>'EPD information'!$V$16*Tabell2[[#This Row],[Weight (kg)]]</f>
        <v>2.462847E-2</v>
      </c>
      <c r="T2994" s="35" t="str">
        <f>'EPD information'!$W$16</f>
        <v>ND</v>
      </c>
      <c r="U2994" s="35">
        <f>'EPD information'!$X$16*Tabell2[[#This Row],[Weight (kg)]]</f>
        <v>1.641898E-2</v>
      </c>
      <c r="V2994" s="35">
        <f>'EPD information'!$Y$16*Tabell2[[#This Row],[Weight (kg)]]</f>
        <v>0.54497039999999997</v>
      </c>
      <c r="W2994" s="35">
        <f>'EPD information'!$Z$16*Tabell2[[#This Row],[Weight (kg)]]</f>
        <v>8.8383020000000001E-4</v>
      </c>
      <c r="X2994" s="35">
        <f>'EPD information'!$AA$16*Tabell2[[#This Row],[Weight (kg)]]</f>
        <v>-4.2270139999999996</v>
      </c>
      <c r="Y2994" s="18">
        <f>'EPD information'!$AB$16*Tabell2[[#This Row],[Weight (kg)]]</f>
        <v>11.737824</v>
      </c>
      <c r="Z2994" s="18">
        <f>'EPD information'!$AC$16*Tabell2[[#This Row],[Weight (kg)]]</f>
        <v>0.20576126</v>
      </c>
      <c r="AA2994" s="18">
        <f>'EPD information'!$AD$16*Tabell2[[#This Row],[Weight (kg)]]</f>
        <v>2.5746357999999997E-2</v>
      </c>
      <c r="AB2994" s="18" t="s">
        <v>48</v>
      </c>
      <c r="AC2994" s="18">
        <f>'EPD information'!$AF$16*Tabell2[[#This Row],[Weight (kg)]]</f>
        <v>1.6244309999999998E-2</v>
      </c>
      <c r="AD2994" s="18">
        <f>'EPD information'!$AG$16*Tabell2[[#This Row],[Weight (kg)]]</f>
        <v>0.54147699999999999</v>
      </c>
      <c r="AE2994" s="18">
        <f>'EPD information'!$AH$16*Tabell2[[#This Row],[Weight (kg)]]</f>
        <v>8.6636319999999995E-4</v>
      </c>
      <c r="AF2994" s="21">
        <f>'EPD information'!$AI$16*Tabell2[[#This Row],[Weight (kg)]]</f>
        <v>-4.0174099999999999</v>
      </c>
    </row>
    <row r="2995" spans="1:32" x14ac:dyDescent="0.2">
      <c r="A2995" s="36" t="s">
        <v>271</v>
      </c>
      <c r="B2995" s="37" t="s">
        <v>272</v>
      </c>
      <c r="C2995" s="38">
        <v>884435</v>
      </c>
      <c r="D2995" s="39">
        <v>7319668844356</v>
      </c>
      <c r="E2995" s="37" t="s">
        <v>46</v>
      </c>
      <c r="F2995" s="40">
        <v>560</v>
      </c>
      <c r="G2995" s="37">
        <v>355</v>
      </c>
      <c r="H2995" s="41">
        <v>2.2534000000000001</v>
      </c>
      <c r="I2995" s="35">
        <f>'EPD information'!$L$16*Tabell2[[#This Row],[Weight (kg)]]</f>
        <v>7.6840940000000009</v>
      </c>
      <c r="J2995" s="22">
        <f>'EPD information'!$M$16*Tabell2[[#This Row],[Weight (kg)]]</f>
        <v>0.13385196000000002</v>
      </c>
      <c r="K2995" s="22">
        <f>'EPD information'!$N$16*Tabell2[[#This Row],[Weight (kg)]]</f>
        <v>1.588647E-2</v>
      </c>
      <c r="L2995" s="22">
        <f>'EPD information'!$O$16*Tabell2[[#This Row],[Weight (kg)]]</f>
        <v>0</v>
      </c>
      <c r="M2995" s="22">
        <f>'EPD information'!$P$16*Tabell2[[#This Row],[Weight (kg)]]</f>
        <v>1.0590980000000002E-2</v>
      </c>
      <c r="N2995" s="22">
        <f>'EPD information'!$Q$16*Tabell2[[#This Row],[Weight (kg)]]</f>
        <v>0.35153040000000002</v>
      </c>
      <c r="O2995" s="22">
        <f>'EPD information'!$R$16*Tabell2[[#This Row],[Weight (kg)]]</f>
        <v>5.7011020000000004E-4</v>
      </c>
      <c r="P2995" s="22">
        <f>'EPD information'!$S$16*Tabell2[[#This Row],[Weight (kg)]]</f>
        <v>-2.7266140000000001</v>
      </c>
      <c r="Q2995" s="35">
        <f>'Product specific GWP'!$T$16*Tabell2[[#This Row],[Weight (kg)]]</f>
        <v>9.8473580000000005E-2</v>
      </c>
      <c r="R2995" s="35" t="s">
        <v>48</v>
      </c>
      <c r="S2995" s="35">
        <f>'EPD information'!$V$16*Tabell2[[#This Row],[Weight (kg)]]</f>
        <v>1.588647E-2</v>
      </c>
      <c r="T2995" s="35" t="str">
        <f>'EPD information'!$W$16</f>
        <v>ND</v>
      </c>
      <c r="U2995" s="35">
        <f>'EPD information'!$X$16*Tabell2[[#This Row],[Weight (kg)]]</f>
        <v>1.0590980000000002E-2</v>
      </c>
      <c r="V2995" s="35">
        <f>'EPD information'!$Y$16*Tabell2[[#This Row],[Weight (kg)]]</f>
        <v>0.35153040000000002</v>
      </c>
      <c r="W2995" s="35">
        <f>'EPD information'!$Z$16*Tabell2[[#This Row],[Weight (kg)]]</f>
        <v>5.7011020000000004E-4</v>
      </c>
      <c r="X2995" s="35">
        <f>'EPD information'!$AA$16*Tabell2[[#This Row],[Weight (kg)]]</f>
        <v>-2.7266140000000001</v>
      </c>
      <c r="Y2995" s="18">
        <f>'EPD information'!$AB$16*Tabell2[[#This Row],[Weight (kg)]]</f>
        <v>7.5714240000000004</v>
      </c>
      <c r="Z2995" s="18">
        <f>'EPD information'!$AC$16*Tabell2[[#This Row],[Weight (kg)]]</f>
        <v>0.13272526000000001</v>
      </c>
      <c r="AA2995" s="18">
        <f>'EPD information'!$AD$16*Tabell2[[#This Row],[Weight (kg)]]</f>
        <v>1.6607558000000001E-2</v>
      </c>
      <c r="AB2995" s="18" t="s">
        <v>48</v>
      </c>
      <c r="AC2995" s="18">
        <f>'EPD information'!$AF$16*Tabell2[[#This Row],[Weight (kg)]]</f>
        <v>1.0478309999999999E-2</v>
      </c>
      <c r="AD2995" s="18">
        <f>'EPD information'!$AG$16*Tabell2[[#This Row],[Weight (kg)]]</f>
        <v>0.349277</v>
      </c>
      <c r="AE2995" s="18">
        <f>'EPD information'!$AH$16*Tabell2[[#This Row],[Weight (kg)]]</f>
        <v>5.5884320000000002E-4</v>
      </c>
      <c r="AF2995" s="21">
        <f>'EPD information'!$AI$16*Tabell2[[#This Row],[Weight (kg)]]</f>
        <v>-2.5914099999999998</v>
      </c>
    </row>
    <row r="2996" spans="1:32" x14ac:dyDescent="0.2">
      <c r="A2996" s="36" t="s">
        <v>271</v>
      </c>
      <c r="B2996" s="37" t="s">
        <v>272</v>
      </c>
      <c r="C2996" s="38">
        <v>891128</v>
      </c>
      <c r="D2996" s="39">
        <v>7319668911287</v>
      </c>
      <c r="E2996" s="37" t="s">
        <v>46</v>
      </c>
      <c r="F2996" s="40">
        <v>560</v>
      </c>
      <c r="G2996" s="37">
        <v>315</v>
      </c>
      <c r="H2996" s="41">
        <v>1.6220000000000001</v>
      </c>
      <c r="I2996" s="35">
        <f>'EPD information'!$L$16*Tabell2[[#This Row],[Weight (kg)]]</f>
        <v>5.5310200000000007</v>
      </c>
      <c r="J2996" s="22">
        <f>'EPD information'!$M$16*Tabell2[[#This Row],[Weight (kg)]]</f>
        <v>9.634680000000001E-2</v>
      </c>
      <c r="K2996" s="22">
        <f>'EPD information'!$N$16*Tabell2[[#This Row],[Weight (kg)]]</f>
        <v>1.14351E-2</v>
      </c>
      <c r="L2996" s="22">
        <f>'EPD information'!$O$16*Tabell2[[#This Row],[Weight (kg)]]</f>
        <v>0</v>
      </c>
      <c r="M2996" s="22">
        <f>'EPD information'!$P$16*Tabell2[[#This Row],[Weight (kg)]]</f>
        <v>7.6234000000000007E-3</v>
      </c>
      <c r="N2996" s="22">
        <f>'EPD information'!$Q$16*Tabell2[[#This Row],[Weight (kg)]]</f>
        <v>0.25303200000000003</v>
      </c>
      <c r="O2996" s="22">
        <f>'EPD information'!$R$16*Tabell2[[#This Row],[Weight (kg)]]</f>
        <v>4.1036600000000006E-4</v>
      </c>
      <c r="P2996" s="22">
        <f>'EPD information'!$S$16*Tabell2[[#This Row],[Weight (kg)]]</f>
        <v>-1.96262</v>
      </c>
      <c r="Q2996" s="35">
        <f>'Product specific GWP'!$T$16*Tabell2[[#This Row],[Weight (kg)]]</f>
        <v>7.0881400000000011E-2</v>
      </c>
      <c r="R2996" s="35" t="s">
        <v>48</v>
      </c>
      <c r="S2996" s="35">
        <f>'EPD information'!$V$16*Tabell2[[#This Row],[Weight (kg)]]</f>
        <v>1.14351E-2</v>
      </c>
      <c r="T2996" s="35" t="str">
        <f>'EPD information'!$W$16</f>
        <v>ND</v>
      </c>
      <c r="U2996" s="35">
        <f>'EPD information'!$X$16*Tabell2[[#This Row],[Weight (kg)]]</f>
        <v>7.6234000000000007E-3</v>
      </c>
      <c r="V2996" s="35">
        <f>'EPD information'!$Y$16*Tabell2[[#This Row],[Weight (kg)]]</f>
        <v>0.25303200000000003</v>
      </c>
      <c r="W2996" s="35">
        <f>'EPD information'!$Z$16*Tabell2[[#This Row],[Weight (kg)]]</f>
        <v>4.1036600000000006E-4</v>
      </c>
      <c r="X2996" s="35">
        <f>'EPD information'!$AA$16*Tabell2[[#This Row],[Weight (kg)]]</f>
        <v>-1.96262</v>
      </c>
      <c r="Y2996" s="18">
        <f>'EPD information'!$AB$16*Tabell2[[#This Row],[Weight (kg)]]</f>
        <v>5.4499200000000005</v>
      </c>
      <c r="Z2996" s="18">
        <f>'EPD information'!$AC$16*Tabell2[[#This Row],[Weight (kg)]]</f>
        <v>9.5535800000000004E-2</v>
      </c>
      <c r="AA2996" s="18">
        <f>'EPD information'!$AD$16*Tabell2[[#This Row],[Weight (kg)]]</f>
        <v>1.195414E-2</v>
      </c>
      <c r="AB2996" s="18" t="s">
        <v>48</v>
      </c>
      <c r="AC2996" s="18">
        <f>'EPD information'!$AF$16*Tabell2[[#This Row],[Weight (kg)]]</f>
        <v>7.5423E-3</v>
      </c>
      <c r="AD2996" s="18">
        <f>'EPD information'!$AG$16*Tabell2[[#This Row],[Weight (kg)]]</f>
        <v>0.25141000000000002</v>
      </c>
      <c r="AE2996" s="18">
        <f>'EPD information'!$AH$16*Tabell2[[#This Row],[Weight (kg)]]</f>
        <v>4.0225600000000003E-4</v>
      </c>
      <c r="AF2996" s="21">
        <f>'EPD information'!$AI$16*Tabell2[[#This Row],[Weight (kg)]]</f>
        <v>-1.8653</v>
      </c>
    </row>
    <row r="2997" spans="1:32" x14ac:dyDescent="0.2">
      <c r="A2997" s="36" t="s">
        <v>271</v>
      </c>
      <c r="B2997" s="37" t="s">
        <v>272</v>
      </c>
      <c r="C2997" s="38">
        <v>887298</v>
      </c>
      <c r="D2997" s="39">
        <v>7319668872984</v>
      </c>
      <c r="E2997" s="37" t="s">
        <v>46</v>
      </c>
      <c r="F2997" s="40">
        <v>560</v>
      </c>
      <c r="G2997" s="37">
        <v>160</v>
      </c>
      <c r="H2997" s="41">
        <v>0.52400000000000002</v>
      </c>
      <c r="I2997" s="35">
        <f>'EPD information'!$L$16*Tabell2[[#This Row],[Weight (kg)]]</f>
        <v>1.7868400000000002</v>
      </c>
      <c r="J2997" s="22">
        <f>'EPD information'!$M$16*Tabell2[[#This Row],[Weight (kg)]]</f>
        <v>3.1125600000000003E-2</v>
      </c>
      <c r="K2997" s="22">
        <f>'EPD information'!$N$16*Tabell2[[#This Row],[Weight (kg)]]</f>
        <v>3.6941999999999999E-3</v>
      </c>
      <c r="L2997" s="22">
        <f>'EPD information'!$O$16*Tabell2[[#This Row],[Weight (kg)]]</f>
        <v>0</v>
      </c>
      <c r="M2997" s="22">
        <f>'EPD information'!$P$16*Tabell2[[#This Row],[Weight (kg)]]</f>
        <v>2.4628000000000002E-3</v>
      </c>
      <c r="N2997" s="22">
        <f>'EPD information'!$Q$16*Tabell2[[#This Row],[Weight (kg)]]</f>
        <v>8.1743999999999997E-2</v>
      </c>
      <c r="O2997" s="22">
        <f>'EPD information'!$R$16*Tabell2[[#This Row],[Weight (kg)]]</f>
        <v>1.3257200000000002E-4</v>
      </c>
      <c r="P2997" s="22">
        <f>'EPD information'!$S$16*Tabell2[[#This Row],[Weight (kg)]]</f>
        <v>-0.63404000000000005</v>
      </c>
      <c r="Q2997" s="35">
        <f>'Product specific GWP'!$T$16*Tabell2[[#This Row],[Weight (kg)]]</f>
        <v>2.2898800000000004E-2</v>
      </c>
      <c r="R2997" s="35" t="s">
        <v>48</v>
      </c>
      <c r="S2997" s="35">
        <f>'EPD information'!$V$16*Tabell2[[#This Row],[Weight (kg)]]</f>
        <v>3.6941999999999999E-3</v>
      </c>
      <c r="T2997" s="35" t="str">
        <f>'EPD information'!$W$16</f>
        <v>ND</v>
      </c>
      <c r="U2997" s="35">
        <f>'EPD information'!$X$16*Tabell2[[#This Row],[Weight (kg)]]</f>
        <v>2.4628000000000002E-3</v>
      </c>
      <c r="V2997" s="35">
        <f>'EPD information'!$Y$16*Tabell2[[#This Row],[Weight (kg)]]</f>
        <v>8.1743999999999997E-2</v>
      </c>
      <c r="W2997" s="35">
        <f>'EPD information'!$Z$16*Tabell2[[#This Row],[Weight (kg)]]</f>
        <v>1.3257200000000002E-4</v>
      </c>
      <c r="X2997" s="35">
        <f>'EPD information'!$AA$16*Tabell2[[#This Row],[Weight (kg)]]</f>
        <v>-0.63404000000000005</v>
      </c>
      <c r="Y2997" s="18">
        <f>'EPD information'!$AB$16*Tabell2[[#This Row],[Weight (kg)]]</f>
        <v>1.76064</v>
      </c>
      <c r="Z2997" s="18">
        <f>'EPD information'!$AC$16*Tabell2[[#This Row],[Weight (kg)]]</f>
        <v>3.0863600000000001E-2</v>
      </c>
      <c r="AA2997" s="18">
        <f>'EPD information'!$AD$16*Tabell2[[#This Row],[Weight (kg)]]</f>
        <v>3.8618800000000003E-3</v>
      </c>
      <c r="AB2997" s="18" t="s">
        <v>48</v>
      </c>
      <c r="AC2997" s="18">
        <f>'EPD information'!$AF$16*Tabell2[[#This Row],[Weight (kg)]]</f>
        <v>2.4365999999999997E-3</v>
      </c>
      <c r="AD2997" s="18">
        <f>'EPD information'!$AG$16*Tabell2[[#This Row],[Weight (kg)]]</f>
        <v>8.1220000000000001E-2</v>
      </c>
      <c r="AE2997" s="18">
        <f>'EPD information'!$AH$16*Tabell2[[#This Row],[Weight (kg)]]</f>
        <v>1.2995200000000002E-4</v>
      </c>
      <c r="AF2997" s="21">
        <f>'EPD information'!$AI$16*Tabell2[[#This Row],[Weight (kg)]]</f>
        <v>-0.60260000000000002</v>
      </c>
    </row>
    <row r="2998" spans="1:32" x14ac:dyDescent="0.2">
      <c r="A2998" s="36" t="s">
        <v>271</v>
      </c>
      <c r="B2998" s="37" t="s">
        <v>272</v>
      </c>
      <c r="C2998" s="38">
        <v>887310</v>
      </c>
      <c r="D2998" s="39">
        <v>7319668873103</v>
      </c>
      <c r="E2998" s="37" t="s">
        <v>46</v>
      </c>
      <c r="F2998" s="40">
        <v>560</v>
      </c>
      <c r="G2998" s="37">
        <v>280</v>
      </c>
      <c r="H2998" s="41">
        <v>1.4268000000000001</v>
      </c>
      <c r="I2998" s="35">
        <f>'EPD information'!$L$16*Tabell2[[#This Row],[Weight (kg)]]</f>
        <v>4.8653880000000003</v>
      </c>
      <c r="J2998" s="22">
        <f>'EPD information'!$M$16*Tabell2[[#This Row],[Weight (kg)]]</f>
        <v>8.4751920000000008E-2</v>
      </c>
      <c r="K2998" s="22">
        <f>'EPD information'!$N$16*Tabell2[[#This Row],[Weight (kg)]]</f>
        <v>1.0058940000000001E-2</v>
      </c>
      <c r="L2998" s="22">
        <f>'EPD information'!$O$16*Tabell2[[#This Row],[Weight (kg)]]</f>
        <v>0</v>
      </c>
      <c r="M2998" s="22">
        <f>'EPD information'!$P$16*Tabell2[[#This Row],[Weight (kg)]]</f>
        <v>6.7059600000000004E-3</v>
      </c>
      <c r="N2998" s="22">
        <f>'EPD information'!$Q$16*Tabell2[[#This Row],[Weight (kg)]]</f>
        <v>0.22258080000000002</v>
      </c>
      <c r="O2998" s="22">
        <f>'EPD information'!$R$16*Tabell2[[#This Row],[Weight (kg)]]</f>
        <v>3.6098040000000003E-4</v>
      </c>
      <c r="P2998" s="22">
        <f>'EPD information'!$S$16*Tabell2[[#This Row],[Weight (kg)]]</f>
        <v>-1.7264280000000001</v>
      </c>
      <c r="Q2998" s="35">
        <f>'Product specific GWP'!$T$16*Tabell2[[#This Row],[Weight (kg)]]</f>
        <v>6.235116000000001E-2</v>
      </c>
      <c r="R2998" s="35" t="s">
        <v>48</v>
      </c>
      <c r="S2998" s="35">
        <f>'EPD information'!$V$16*Tabell2[[#This Row],[Weight (kg)]]</f>
        <v>1.0058940000000001E-2</v>
      </c>
      <c r="T2998" s="35" t="str">
        <f>'EPD information'!$W$16</f>
        <v>ND</v>
      </c>
      <c r="U2998" s="35">
        <f>'EPD information'!$X$16*Tabell2[[#This Row],[Weight (kg)]]</f>
        <v>6.7059600000000004E-3</v>
      </c>
      <c r="V2998" s="35">
        <f>'EPD information'!$Y$16*Tabell2[[#This Row],[Weight (kg)]]</f>
        <v>0.22258080000000002</v>
      </c>
      <c r="W2998" s="35">
        <f>'EPD information'!$Z$16*Tabell2[[#This Row],[Weight (kg)]]</f>
        <v>3.6098040000000003E-4</v>
      </c>
      <c r="X2998" s="35">
        <f>'EPD information'!$AA$16*Tabell2[[#This Row],[Weight (kg)]]</f>
        <v>-1.7264280000000001</v>
      </c>
      <c r="Y2998" s="18">
        <f>'EPD information'!$AB$16*Tabell2[[#This Row],[Weight (kg)]]</f>
        <v>4.7940480000000001</v>
      </c>
      <c r="Z2998" s="18">
        <f>'EPD information'!$AC$16*Tabell2[[#This Row],[Weight (kg)]]</f>
        <v>8.4038520000000005E-2</v>
      </c>
      <c r="AA2998" s="18">
        <f>'EPD information'!$AD$16*Tabell2[[#This Row],[Weight (kg)]]</f>
        <v>1.0515516000000001E-2</v>
      </c>
      <c r="AB2998" s="18" t="s">
        <v>48</v>
      </c>
      <c r="AC2998" s="18">
        <f>'EPD information'!$AF$16*Tabell2[[#This Row],[Weight (kg)]]</f>
        <v>6.6346199999999999E-3</v>
      </c>
      <c r="AD2998" s="18">
        <f>'EPD information'!$AG$16*Tabell2[[#This Row],[Weight (kg)]]</f>
        <v>0.22115400000000002</v>
      </c>
      <c r="AE2998" s="18">
        <f>'EPD information'!$AH$16*Tabell2[[#This Row],[Weight (kg)]]</f>
        <v>3.5384640000000003E-4</v>
      </c>
      <c r="AF2998" s="21">
        <f>'EPD information'!$AI$16*Tabell2[[#This Row],[Weight (kg)]]</f>
        <v>-1.6408199999999999</v>
      </c>
    </row>
    <row r="2999" spans="1:32" x14ac:dyDescent="0.2">
      <c r="A2999" s="36" t="s">
        <v>271</v>
      </c>
      <c r="B2999" s="37" t="s">
        <v>272</v>
      </c>
      <c r="C2999" s="38">
        <v>887308</v>
      </c>
      <c r="D2999" s="39">
        <v>7319668873080</v>
      </c>
      <c r="E2999" s="37" t="s">
        <v>46</v>
      </c>
      <c r="F2999" s="40">
        <v>560</v>
      </c>
      <c r="G2999" s="37">
        <v>224</v>
      </c>
      <c r="H2999" s="41">
        <v>0.93420000000000003</v>
      </c>
      <c r="I2999" s="35">
        <f>'EPD information'!$L$16*Tabell2[[#This Row],[Weight (kg)]]</f>
        <v>3.1856220000000004</v>
      </c>
      <c r="J2999" s="22">
        <f>'EPD information'!$M$16*Tabell2[[#This Row],[Weight (kg)]]</f>
        <v>5.5491480000000003E-2</v>
      </c>
      <c r="K2999" s="22">
        <f>'EPD information'!$N$16*Tabell2[[#This Row],[Weight (kg)]]</f>
        <v>6.5861100000000001E-3</v>
      </c>
      <c r="L2999" s="22">
        <f>'EPD information'!$O$16*Tabell2[[#This Row],[Weight (kg)]]</f>
        <v>0</v>
      </c>
      <c r="M2999" s="22">
        <f>'EPD information'!$P$16*Tabell2[[#This Row],[Weight (kg)]]</f>
        <v>4.3907400000000006E-3</v>
      </c>
      <c r="N2999" s="22">
        <f>'EPD information'!$Q$16*Tabell2[[#This Row],[Weight (kg)]]</f>
        <v>0.14573520000000001</v>
      </c>
      <c r="O2999" s="22">
        <f>'EPD information'!$R$16*Tabell2[[#This Row],[Weight (kg)]]</f>
        <v>2.3635260000000002E-4</v>
      </c>
      <c r="P2999" s="22">
        <f>'EPD information'!$S$16*Tabell2[[#This Row],[Weight (kg)]]</f>
        <v>-1.130382</v>
      </c>
      <c r="Q2999" s="35">
        <f>'Product specific GWP'!$T$16*Tabell2[[#This Row],[Weight (kg)]]</f>
        <v>4.0824540000000006E-2</v>
      </c>
      <c r="R2999" s="35" t="s">
        <v>48</v>
      </c>
      <c r="S2999" s="35">
        <f>'EPD information'!$V$16*Tabell2[[#This Row],[Weight (kg)]]</f>
        <v>6.5861100000000001E-3</v>
      </c>
      <c r="T2999" s="35" t="str">
        <f>'EPD information'!$W$16</f>
        <v>ND</v>
      </c>
      <c r="U2999" s="35">
        <f>'EPD information'!$X$16*Tabell2[[#This Row],[Weight (kg)]]</f>
        <v>4.3907400000000006E-3</v>
      </c>
      <c r="V2999" s="35">
        <f>'EPD information'!$Y$16*Tabell2[[#This Row],[Weight (kg)]]</f>
        <v>0.14573520000000001</v>
      </c>
      <c r="W2999" s="35">
        <f>'EPD information'!$Z$16*Tabell2[[#This Row],[Weight (kg)]]</f>
        <v>2.3635260000000002E-4</v>
      </c>
      <c r="X2999" s="35">
        <f>'EPD information'!$AA$16*Tabell2[[#This Row],[Weight (kg)]]</f>
        <v>-1.130382</v>
      </c>
      <c r="Y2999" s="18">
        <f>'EPD information'!$AB$16*Tabell2[[#This Row],[Weight (kg)]]</f>
        <v>3.1389119999999999</v>
      </c>
      <c r="Z2999" s="18">
        <f>'EPD information'!$AC$16*Tabell2[[#This Row],[Weight (kg)]]</f>
        <v>5.5024380000000005E-2</v>
      </c>
      <c r="AA2999" s="18">
        <f>'EPD information'!$AD$16*Tabell2[[#This Row],[Weight (kg)]]</f>
        <v>6.8850539999999998E-3</v>
      </c>
      <c r="AB2999" s="18" t="s">
        <v>48</v>
      </c>
      <c r="AC2999" s="18">
        <f>'EPD information'!$AF$16*Tabell2[[#This Row],[Weight (kg)]]</f>
        <v>4.3440299999999996E-3</v>
      </c>
      <c r="AD2999" s="18">
        <f>'EPD information'!$AG$16*Tabell2[[#This Row],[Weight (kg)]]</f>
        <v>0.14480100000000001</v>
      </c>
      <c r="AE2999" s="18">
        <f>'EPD information'!$AH$16*Tabell2[[#This Row],[Weight (kg)]]</f>
        <v>2.3168160000000001E-4</v>
      </c>
      <c r="AF2999" s="21">
        <f>'EPD information'!$AI$16*Tabell2[[#This Row],[Weight (kg)]]</f>
        <v>-1.07433</v>
      </c>
    </row>
    <row r="3000" spans="1:32" x14ac:dyDescent="0.2">
      <c r="A3000" s="36" t="s">
        <v>271</v>
      </c>
      <c r="B3000" s="37" t="s">
        <v>272</v>
      </c>
      <c r="C3000" s="38">
        <v>887295</v>
      </c>
      <c r="D3000" s="39">
        <v>7319668872953</v>
      </c>
      <c r="E3000" s="37" t="s">
        <v>46</v>
      </c>
      <c r="F3000" s="40">
        <v>560</v>
      </c>
      <c r="G3000" s="37">
        <v>80</v>
      </c>
      <c r="H3000" s="41">
        <v>0.17280000000000001</v>
      </c>
      <c r="I3000" s="35">
        <f>'EPD information'!$L$16*Tabell2[[#This Row],[Weight (kg)]]</f>
        <v>0.58924800000000011</v>
      </c>
      <c r="J3000" s="22">
        <f>'EPD information'!$M$16*Tabell2[[#This Row],[Weight (kg)]]</f>
        <v>1.026432E-2</v>
      </c>
      <c r="K3000" s="22">
        <f>'EPD information'!$N$16*Tabell2[[#This Row],[Weight (kg)]]</f>
        <v>1.21824E-3</v>
      </c>
      <c r="L3000" s="22">
        <f>'EPD information'!$O$16*Tabell2[[#This Row],[Weight (kg)]]</f>
        <v>0</v>
      </c>
      <c r="M3000" s="22">
        <f>'EPD information'!$P$16*Tabell2[[#This Row],[Weight (kg)]]</f>
        <v>8.1216000000000003E-4</v>
      </c>
      <c r="N3000" s="22">
        <f>'EPD information'!$Q$16*Tabell2[[#This Row],[Weight (kg)]]</f>
        <v>2.6956800000000003E-2</v>
      </c>
      <c r="O3000" s="22">
        <f>'EPD information'!$R$16*Tabell2[[#This Row],[Weight (kg)]]</f>
        <v>4.3718400000000005E-5</v>
      </c>
      <c r="P3000" s="22">
        <f>'EPD information'!$S$16*Tabell2[[#This Row],[Weight (kg)]]</f>
        <v>-0.209088</v>
      </c>
      <c r="Q3000" s="35">
        <f>'Product specific GWP'!$T$16*Tabell2[[#This Row],[Weight (kg)]]</f>
        <v>7.5513600000000009E-3</v>
      </c>
      <c r="R3000" s="35" t="s">
        <v>48</v>
      </c>
      <c r="S3000" s="35">
        <f>'EPD information'!$V$16*Tabell2[[#This Row],[Weight (kg)]]</f>
        <v>1.21824E-3</v>
      </c>
      <c r="T3000" s="35" t="str">
        <f>'EPD information'!$W$16</f>
        <v>ND</v>
      </c>
      <c r="U3000" s="35">
        <f>'EPD information'!$X$16*Tabell2[[#This Row],[Weight (kg)]]</f>
        <v>8.1216000000000003E-4</v>
      </c>
      <c r="V3000" s="35">
        <f>'EPD information'!$Y$16*Tabell2[[#This Row],[Weight (kg)]]</f>
        <v>2.6956800000000003E-2</v>
      </c>
      <c r="W3000" s="35">
        <f>'EPD information'!$Z$16*Tabell2[[#This Row],[Weight (kg)]]</f>
        <v>4.3718400000000005E-5</v>
      </c>
      <c r="X3000" s="35">
        <f>'EPD information'!$AA$16*Tabell2[[#This Row],[Weight (kg)]]</f>
        <v>-0.209088</v>
      </c>
      <c r="Y3000" s="18">
        <f>'EPD information'!$AB$16*Tabell2[[#This Row],[Weight (kg)]]</f>
        <v>0.58060800000000001</v>
      </c>
      <c r="Z3000" s="18">
        <f>'EPD information'!$AC$16*Tabell2[[#This Row],[Weight (kg)]]</f>
        <v>1.017792E-2</v>
      </c>
      <c r="AA3000" s="18">
        <f>'EPD information'!$AD$16*Tabell2[[#This Row],[Weight (kg)]]</f>
        <v>1.273536E-3</v>
      </c>
      <c r="AB3000" s="18" t="s">
        <v>48</v>
      </c>
      <c r="AC3000" s="18">
        <f>'EPD information'!$AF$16*Tabell2[[#This Row],[Weight (kg)]]</f>
        <v>8.0351999999999995E-4</v>
      </c>
      <c r="AD3000" s="18">
        <f>'EPD information'!$AG$16*Tabell2[[#This Row],[Weight (kg)]]</f>
        <v>2.6784000000000002E-2</v>
      </c>
      <c r="AE3000" s="18">
        <f>'EPD information'!$AH$16*Tabell2[[#This Row],[Weight (kg)]]</f>
        <v>4.2854400000000001E-5</v>
      </c>
      <c r="AF3000" s="21">
        <f>'EPD information'!$AI$16*Tabell2[[#This Row],[Weight (kg)]]</f>
        <v>-0.19872000000000001</v>
      </c>
    </row>
    <row r="3001" spans="1:32" x14ac:dyDescent="0.2">
      <c r="A3001" s="36" t="s">
        <v>271</v>
      </c>
      <c r="B3001" s="37" t="s">
        <v>272</v>
      </c>
      <c r="C3001" s="38">
        <v>887294</v>
      </c>
      <c r="D3001" s="39">
        <v>7319668872946</v>
      </c>
      <c r="E3001" s="37" t="s">
        <v>46</v>
      </c>
      <c r="F3001" s="40">
        <v>560</v>
      </c>
      <c r="G3001" s="37">
        <v>63</v>
      </c>
      <c r="H3001" s="41">
        <v>0.15690000000000001</v>
      </c>
      <c r="I3001" s="35">
        <f>'EPD information'!$L$16*Tabell2[[#This Row],[Weight (kg)]]</f>
        <v>0.53502900000000009</v>
      </c>
      <c r="J3001" s="22">
        <f>'EPD information'!$M$16*Tabell2[[#This Row],[Weight (kg)]]</f>
        <v>9.319860000000001E-3</v>
      </c>
      <c r="K3001" s="22">
        <f>'EPD information'!$N$16*Tabell2[[#This Row],[Weight (kg)]]</f>
        <v>1.106145E-3</v>
      </c>
      <c r="L3001" s="22">
        <f>'EPD information'!$O$16*Tabell2[[#This Row],[Weight (kg)]]</f>
        <v>0</v>
      </c>
      <c r="M3001" s="22">
        <f>'EPD information'!$P$16*Tabell2[[#This Row],[Weight (kg)]]</f>
        <v>7.3743000000000007E-4</v>
      </c>
      <c r="N3001" s="22">
        <f>'EPD information'!$Q$16*Tabell2[[#This Row],[Weight (kg)]]</f>
        <v>2.4476400000000002E-2</v>
      </c>
      <c r="O3001" s="22">
        <f>'EPD information'!$R$16*Tabell2[[#This Row],[Weight (kg)]]</f>
        <v>3.9695700000000007E-5</v>
      </c>
      <c r="P3001" s="22">
        <f>'EPD information'!$S$16*Tabell2[[#This Row],[Weight (kg)]]</f>
        <v>-0.18984900000000002</v>
      </c>
      <c r="Q3001" s="35">
        <f>'Product specific GWP'!$T$16*Tabell2[[#This Row],[Weight (kg)]]</f>
        <v>6.8565300000000013E-3</v>
      </c>
      <c r="R3001" s="35" t="s">
        <v>48</v>
      </c>
      <c r="S3001" s="35">
        <f>'EPD information'!$V$16*Tabell2[[#This Row],[Weight (kg)]]</f>
        <v>1.106145E-3</v>
      </c>
      <c r="T3001" s="35" t="str">
        <f>'EPD information'!$W$16</f>
        <v>ND</v>
      </c>
      <c r="U3001" s="35">
        <f>'EPD information'!$X$16*Tabell2[[#This Row],[Weight (kg)]]</f>
        <v>7.3743000000000007E-4</v>
      </c>
      <c r="V3001" s="35">
        <f>'EPD information'!$Y$16*Tabell2[[#This Row],[Weight (kg)]]</f>
        <v>2.4476400000000002E-2</v>
      </c>
      <c r="W3001" s="35">
        <f>'EPD information'!$Z$16*Tabell2[[#This Row],[Weight (kg)]]</f>
        <v>3.9695700000000007E-5</v>
      </c>
      <c r="X3001" s="35">
        <f>'EPD information'!$AA$16*Tabell2[[#This Row],[Weight (kg)]]</f>
        <v>-0.18984900000000002</v>
      </c>
      <c r="Y3001" s="18">
        <f>'EPD information'!$AB$16*Tabell2[[#This Row],[Weight (kg)]]</f>
        <v>0.52718399999999999</v>
      </c>
      <c r="Z3001" s="18">
        <f>'EPD information'!$AC$16*Tabell2[[#This Row],[Weight (kg)]]</f>
        <v>9.2414100000000002E-3</v>
      </c>
      <c r="AA3001" s="18">
        <f>'EPD information'!$AD$16*Tabell2[[#This Row],[Weight (kg)]]</f>
        <v>1.1563530000000002E-3</v>
      </c>
      <c r="AB3001" s="18" t="s">
        <v>48</v>
      </c>
      <c r="AC3001" s="18">
        <f>'EPD information'!$AF$16*Tabell2[[#This Row],[Weight (kg)]]</f>
        <v>7.2958500000000004E-4</v>
      </c>
      <c r="AD3001" s="18">
        <f>'EPD information'!$AG$16*Tabell2[[#This Row],[Weight (kg)]]</f>
        <v>2.4319500000000001E-2</v>
      </c>
      <c r="AE3001" s="18">
        <f>'EPD information'!$AH$16*Tabell2[[#This Row],[Weight (kg)]]</f>
        <v>3.8911200000000008E-5</v>
      </c>
      <c r="AF3001" s="21">
        <f>'EPD information'!$AI$16*Tabell2[[#This Row],[Weight (kg)]]</f>
        <v>-0.18043500000000001</v>
      </c>
    </row>
    <row r="3002" spans="1:32" x14ac:dyDescent="0.2">
      <c r="A3002" s="36" t="s">
        <v>271</v>
      </c>
      <c r="B3002" s="37" t="s">
        <v>272</v>
      </c>
      <c r="C3002" s="38">
        <v>887296</v>
      </c>
      <c r="D3002" s="39">
        <v>7319668872960</v>
      </c>
      <c r="E3002" s="37" t="s">
        <v>46</v>
      </c>
      <c r="F3002" s="40">
        <v>560</v>
      </c>
      <c r="G3002" s="37">
        <v>100</v>
      </c>
      <c r="H3002" s="41">
        <v>0.2268</v>
      </c>
      <c r="I3002" s="35">
        <f>'EPD information'!$L$16*Tabell2[[#This Row],[Weight (kg)]]</f>
        <v>0.77338800000000008</v>
      </c>
      <c r="J3002" s="22">
        <f>'EPD information'!$M$16*Tabell2[[#This Row],[Weight (kg)]]</f>
        <v>1.347192E-2</v>
      </c>
      <c r="K3002" s="22">
        <f>'EPD information'!$N$16*Tabell2[[#This Row],[Weight (kg)]]</f>
        <v>1.5989400000000001E-3</v>
      </c>
      <c r="L3002" s="22">
        <f>'EPD information'!$O$16*Tabell2[[#This Row],[Weight (kg)]]</f>
        <v>0</v>
      </c>
      <c r="M3002" s="22">
        <f>'EPD information'!$P$16*Tabell2[[#This Row],[Weight (kg)]]</f>
        <v>1.0659600000000001E-3</v>
      </c>
      <c r="N3002" s="22">
        <f>'EPD information'!$Q$16*Tabell2[[#This Row],[Weight (kg)]]</f>
        <v>3.5380799999999997E-2</v>
      </c>
      <c r="O3002" s="22">
        <f>'EPD information'!$R$16*Tabell2[[#This Row],[Weight (kg)]]</f>
        <v>5.7380400000000004E-5</v>
      </c>
      <c r="P3002" s="22">
        <f>'EPD information'!$S$16*Tabell2[[#This Row],[Weight (kg)]]</f>
        <v>-0.27442800000000001</v>
      </c>
      <c r="Q3002" s="35">
        <f>'Product specific GWP'!$T$16*Tabell2[[#This Row],[Weight (kg)]]</f>
        <v>9.9111600000000005E-3</v>
      </c>
      <c r="R3002" s="35" t="s">
        <v>48</v>
      </c>
      <c r="S3002" s="35">
        <f>'EPD information'!$V$16*Tabell2[[#This Row],[Weight (kg)]]</f>
        <v>1.5989400000000001E-3</v>
      </c>
      <c r="T3002" s="35" t="str">
        <f>'EPD information'!$W$16</f>
        <v>ND</v>
      </c>
      <c r="U3002" s="35">
        <f>'EPD information'!$X$16*Tabell2[[#This Row],[Weight (kg)]]</f>
        <v>1.0659600000000001E-3</v>
      </c>
      <c r="V3002" s="35">
        <f>'EPD information'!$Y$16*Tabell2[[#This Row],[Weight (kg)]]</f>
        <v>3.5380799999999997E-2</v>
      </c>
      <c r="W3002" s="35">
        <f>'EPD information'!$Z$16*Tabell2[[#This Row],[Weight (kg)]]</f>
        <v>5.7380400000000004E-5</v>
      </c>
      <c r="X3002" s="35">
        <f>'EPD information'!$AA$16*Tabell2[[#This Row],[Weight (kg)]]</f>
        <v>-0.27442800000000001</v>
      </c>
      <c r="Y3002" s="18">
        <f>'EPD information'!$AB$16*Tabell2[[#This Row],[Weight (kg)]]</f>
        <v>0.76204799999999995</v>
      </c>
      <c r="Z3002" s="18">
        <f>'EPD information'!$AC$16*Tabell2[[#This Row],[Weight (kg)]]</f>
        <v>1.335852E-2</v>
      </c>
      <c r="AA3002" s="18">
        <f>'EPD information'!$AD$16*Tabell2[[#This Row],[Weight (kg)]]</f>
        <v>1.6715160000000001E-3</v>
      </c>
      <c r="AB3002" s="18" t="s">
        <v>48</v>
      </c>
      <c r="AC3002" s="18">
        <f>'EPD information'!$AF$16*Tabell2[[#This Row],[Weight (kg)]]</f>
        <v>1.0546199999999998E-3</v>
      </c>
      <c r="AD3002" s="18">
        <f>'EPD information'!$AG$16*Tabell2[[#This Row],[Weight (kg)]]</f>
        <v>3.5153999999999998E-2</v>
      </c>
      <c r="AE3002" s="18">
        <f>'EPD information'!$AH$16*Tabell2[[#This Row],[Weight (kg)]]</f>
        <v>5.6246400000000004E-5</v>
      </c>
      <c r="AF3002" s="21">
        <f>'EPD information'!$AI$16*Tabell2[[#This Row],[Weight (kg)]]</f>
        <v>-0.26082</v>
      </c>
    </row>
    <row r="3003" spans="1:32" x14ac:dyDescent="0.2">
      <c r="A3003" s="36" t="s">
        <v>271</v>
      </c>
      <c r="B3003" s="37" t="s">
        <v>272</v>
      </c>
      <c r="C3003" s="38">
        <v>887297</v>
      </c>
      <c r="D3003" s="39">
        <v>7319668872977</v>
      </c>
      <c r="E3003" s="37" t="s">
        <v>46</v>
      </c>
      <c r="F3003" s="40">
        <v>560</v>
      </c>
      <c r="G3003" s="37">
        <v>125</v>
      </c>
      <c r="H3003" s="41">
        <v>0.35389999999999999</v>
      </c>
      <c r="I3003" s="35">
        <f>'EPD information'!$L$16*Tabell2[[#This Row],[Weight (kg)]]</f>
        <v>1.206799</v>
      </c>
      <c r="J3003" s="22">
        <f>'EPD information'!$M$16*Tabell2[[#This Row],[Weight (kg)]]</f>
        <v>2.1021660000000001E-2</v>
      </c>
      <c r="K3003" s="22">
        <f>'EPD information'!$N$16*Tabell2[[#This Row],[Weight (kg)]]</f>
        <v>2.4949949999999999E-3</v>
      </c>
      <c r="L3003" s="22">
        <f>'EPD information'!$O$16*Tabell2[[#This Row],[Weight (kg)]]</f>
        <v>0</v>
      </c>
      <c r="M3003" s="22">
        <f>'EPD information'!$P$16*Tabell2[[#This Row],[Weight (kg)]]</f>
        <v>1.66333E-3</v>
      </c>
      <c r="N3003" s="22">
        <f>'EPD information'!$Q$16*Tabell2[[#This Row],[Weight (kg)]]</f>
        <v>5.5208399999999998E-2</v>
      </c>
      <c r="O3003" s="22">
        <f>'EPD information'!$R$16*Tabell2[[#This Row],[Weight (kg)]]</f>
        <v>8.9536700000000013E-5</v>
      </c>
      <c r="P3003" s="22">
        <f>'EPD information'!$S$16*Tabell2[[#This Row],[Weight (kg)]]</f>
        <v>-0.42821899999999996</v>
      </c>
      <c r="Q3003" s="35">
        <f>'Product specific GWP'!$T$16*Tabell2[[#This Row],[Weight (kg)]]</f>
        <v>1.546543E-2</v>
      </c>
      <c r="R3003" s="35" t="s">
        <v>48</v>
      </c>
      <c r="S3003" s="35">
        <f>'EPD information'!$V$16*Tabell2[[#This Row],[Weight (kg)]]</f>
        <v>2.4949949999999999E-3</v>
      </c>
      <c r="T3003" s="35" t="str">
        <f>'EPD information'!$W$16</f>
        <v>ND</v>
      </c>
      <c r="U3003" s="35">
        <f>'EPD information'!$X$16*Tabell2[[#This Row],[Weight (kg)]]</f>
        <v>1.66333E-3</v>
      </c>
      <c r="V3003" s="35">
        <f>'EPD information'!$Y$16*Tabell2[[#This Row],[Weight (kg)]]</f>
        <v>5.5208399999999998E-2</v>
      </c>
      <c r="W3003" s="35">
        <f>'EPD information'!$Z$16*Tabell2[[#This Row],[Weight (kg)]]</f>
        <v>8.9536700000000013E-5</v>
      </c>
      <c r="X3003" s="35">
        <f>'EPD information'!$AA$16*Tabell2[[#This Row],[Weight (kg)]]</f>
        <v>-0.42821899999999996</v>
      </c>
      <c r="Y3003" s="18">
        <f>'EPD information'!$AB$16*Tabell2[[#This Row],[Weight (kg)]]</f>
        <v>1.1891039999999999</v>
      </c>
      <c r="Z3003" s="18">
        <f>'EPD information'!$AC$16*Tabell2[[#This Row],[Weight (kg)]]</f>
        <v>2.0844709999999999E-2</v>
      </c>
      <c r="AA3003" s="18">
        <f>'EPD information'!$AD$16*Tabell2[[#This Row],[Weight (kg)]]</f>
        <v>2.6082429999999997E-3</v>
      </c>
      <c r="AB3003" s="18" t="s">
        <v>48</v>
      </c>
      <c r="AC3003" s="18">
        <f>'EPD information'!$AF$16*Tabell2[[#This Row],[Weight (kg)]]</f>
        <v>1.6456349999999999E-3</v>
      </c>
      <c r="AD3003" s="18">
        <f>'EPD information'!$AG$16*Tabell2[[#This Row],[Weight (kg)]]</f>
        <v>5.48545E-2</v>
      </c>
      <c r="AE3003" s="18">
        <f>'EPD information'!$AH$16*Tabell2[[#This Row],[Weight (kg)]]</f>
        <v>8.7767200000000002E-5</v>
      </c>
      <c r="AF3003" s="21">
        <f>'EPD information'!$AI$16*Tabell2[[#This Row],[Weight (kg)]]</f>
        <v>-0.40698499999999999</v>
      </c>
    </row>
    <row r="3004" spans="1:32" x14ac:dyDescent="0.2">
      <c r="A3004" s="36" t="s">
        <v>271</v>
      </c>
      <c r="B3004" s="37" t="s">
        <v>272</v>
      </c>
      <c r="C3004" s="38">
        <v>891126</v>
      </c>
      <c r="D3004" s="39">
        <v>7319668911263</v>
      </c>
      <c r="E3004" s="37" t="s">
        <v>46</v>
      </c>
      <c r="F3004" s="40">
        <v>560</v>
      </c>
      <c r="G3004" s="37">
        <v>150</v>
      </c>
      <c r="H3004" s="41">
        <v>0.48099999999999998</v>
      </c>
      <c r="I3004" s="35">
        <f>'EPD information'!$L$16*Tabell2[[#This Row],[Weight (kg)]]</f>
        <v>1.6402099999999999</v>
      </c>
      <c r="J3004" s="22">
        <f>'EPD information'!$M$16*Tabell2[[#This Row],[Weight (kg)]]</f>
        <v>2.85714E-2</v>
      </c>
      <c r="K3004" s="22">
        <f>'EPD information'!$N$16*Tabell2[[#This Row],[Weight (kg)]]</f>
        <v>3.3910499999999996E-3</v>
      </c>
      <c r="L3004" s="22">
        <f>'EPD information'!$O$16*Tabell2[[#This Row],[Weight (kg)]]</f>
        <v>0</v>
      </c>
      <c r="M3004" s="22">
        <f>'EPD information'!$P$16*Tabell2[[#This Row],[Weight (kg)]]</f>
        <v>2.2607E-3</v>
      </c>
      <c r="N3004" s="22">
        <f>'EPD information'!$Q$16*Tabell2[[#This Row],[Weight (kg)]]</f>
        <v>7.5035999999999992E-2</v>
      </c>
      <c r="O3004" s="22">
        <f>'EPD information'!$R$16*Tabell2[[#This Row],[Weight (kg)]]</f>
        <v>1.21693E-4</v>
      </c>
      <c r="P3004" s="22">
        <f>'EPD information'!$S$16*Tabell2[[#This Row],[Weight (kg)]]</f>
        <v>-0.58200999999999992</v>
      </c>
      <c r="Q3004" s="35">
        <f>'Product specific GWP'!$T$16*Tabell2[[#This Row],[Weight (kg)]]</f>
        <v>2.1019700000000002E-2</v>
      </c>
      <c r="R3004" s="35" t="s">
        <v>48</v>
      </c>
      <c r="S3004" s="35">
        <f>'EPD information'!$V$16*Tabell2[[#This Row],[Weight (kg)]]</f>
        <v>3.3910499999999996E-3</v>
      </c>
      <c r="T3004" s="35" t="str">
        <f>'EPD information'!$W$16</f>
        <v>ND</v>
      </c>
      <c r="U3004" s="35">
        <f>'EPD information'!$X$16*Tabell2[[#This Row],[Weight (kg)]]</f>
        <v>2.2607E-3</v>
      </c>
      <c r="V3004" s="35">
        <f>'EPD information'!$Y$16*Tabell2[[#This Row],[Weight (kg)]]</f>
        <v>7.5035999999999992E-2</v>
      </c>
      <c r="W3004" s="35">
        <f>'EPD information'!$Z$16*Tabell2[[#This Row],[Weight (kg)]]</f>
        <v>1.21693E-4</v>
      </c>
      <c r="X3004" s="35">
        <f>'EPD information'!$AA$16*Tabell2[[#This Row],[Weight (kg)]]</f>
        <v>-0.58200999999999992</v>
      </c>
      <c r="Y3004" s="18">
        <f>'EPD information'!$AB$16*Tabell2[[#This Row],[Weight (kg)]]</f>
        <v>1.6161599999999998</v>
      </c>
      <c r="Z3004" s="18">
        <f>'EPD information'!$AC$16*Tabell2[[#This Row],[Weight (kg)]]</f>
        <v>2.8330899999999999E-2</v>
      </c>
      <c r="AA3004" s="18">
        <f>'EPD information'!$AD$16*Tabell2[[#This Row],[Weight (kg)]]</f>
        <v>3.5449699999999997E-3</v>
      </c>
      <c r="AB3004" s="18" t="s">
        <v>48</v>
      </c>
      <c r="AC3004" s="18">
        <f>'EPD information'!$AF$16*Tabell2[[#This Row],[Weight (kg)]]</f>
        <v>2.2366499999999997E-3</v>
      </c>
      <c r="AD3004" s="18">
        <f>'EPD information'!$AG$16*Tabell2[[#This Row],[Weight (kg)]]</f>
        <v>7.4554999999999996E-2</v>
      </c>
      <c r="AE3004" s="18">
        <f>'EPD information'!$AH$16*Tabell2[[#This Row],[Weight (kg)]]</f>
        <v>1.19288E-4</v>
      </c>
      <c r="AF3004" s="21">
        <f>'EPD information'!$AI$16*Tabell2[[#This Row],[Weight (kg)]]</f>
        <v>-0.55314999999999992</v>
      </c>
    </row>
    <row r="3005" spans="1:32" x14ac:dyDescent="0.2">
      <c r="A3005" s="36" t="s">
        <v>271</v>
      </c>
      <c r="B3005" s="37" t="s">
        <v>272</v>
      </c>
      <c r="C3005" s="38">
        <v>887299</v>
      </c>
      <c r="D3005" s="39">
        <v>7319668872991</v>
      </c>
      <c r="E3005" s="37" t="s">
        <v>46</v>
      </c>
      <c r="F3005" s="40">
        <v>560</v>
      </c>
      <c r="G3005" s="37">
        <v>180</v>
      </c>
      <c r="H3005" s="41">
        <v>0.59309999999999996</v>
      </c>
      <c r="I3005" s="35">
        <f>'EPD information'!$L$16*Tabell2[[#This Row],[Weight (kg)]]</f>
        <v>2.0224709999999999</v>
      </c>
      <c r="J3005" s="22">
        <f>'EPD information'!$M$16*Tabell2[[#This Row],[Weight (kg)]]</f>
        <v>3.523014E-2</v>
      </c>
      <c r="K3005" s="22">
        <f>'EPD information'!$N$16*Tabell2[[#This Row],[Weight (kg)]]</f>
        <v>4.1813549999999994E-3</v>
      </c>
      <c r="L3005" s="22">
        <f>'EPD information'!$O$16*Tabell2[[#This Row],[Weight (kg)]]</f>
        <v>0</v>
      </c>
      <c r="M3005" s="22">
        <f>'EPD information'!$P$16*Tabell2[[#This Row],[Weight (kg)]]</f>
        <v>2.7875700000000001E-3</v>
      </c>
      <c r="N3005" s="22">
        <f>'EPD information'!$Q$16*Tabell2[[#This Row],[Weight (kg)]]</f>
        <v>9.2523599999999998E-2</v>
      </c>
      <c r="O3005" s="22">
        <f>'EPD information'!$R$16*Tabell2[[#This Row],[Weight (kg)]]</f>
        <v>1.5005429999999999E-4</v>
      </c>
      <c r="P3005" s="22">
        <f>'EPD information'!$S$16*Tabell2[[#This Row],[Weight (kg)]]</f>
        <v>-0.71765099999999993</v>
      </c>
      <c r="Q3005" s="35">
        <f>'Product specific GWP'!$T$16*Tabell2[[#This Row],[Weight (kg)]]</f>
        <v>2.5918469999999999E-2</v>
      </c>
      <c r="R3005" s="35" t="s">
        <v>48</v>
      </c>
      <c r="S3005" s="35">
        <f>'EPD information'!$V$16*Tabell2[[#This Row],[Weight (kg)]]</f>
        <v>4.1813549999999994E-3</v>
      </c>
      <c r="T3005" s="35" t="str">
        <f>'EPD information'!$W$16</f>
        <v>ND</v>
      </c>
      <c r="U3005" s="35">
        <f>'EPD information'!$X$16*Tabell2[[#This Row],[Weight (kg)]]</f>
        <v>2.7875700000000001E-3</v>
      </c>
      <c r="V3005" s="35">
        <f>'EPD information'!$Y$16*Tabell2[[#This Row],[Weight (kg)]]</f>
        <v>9.2523599999999998E-2</v>
      </c>
      <c r="W3005" s="35">
        <f>'EPD information'!$Z$16*Tabell2[[#This Row],[Weight (kg)]]</f>
        <v>1.5005429999999999E-4</v>
      </c>
      <c r="X3005" s="35">
        <f>'EPD information'!$AA$16*Tabell2[[#This Row],[Weight (kg)]]</f>
        <v>-0.71765099999999993</v>
      </c>
      <c r="Y3005" s="18">
        <f>'EPD information'!$AB$16*Tabell2[[#This Row],[Weight (kg)]]</f>
        <v>1.9928159999999997</v>
      </c>
      <c r="Z3005" s="18">
        <f>'EPD information'!$AC$16*Tabell2[[#This Row],[Weight (kg)]]</f>
        <v>3.493359E-2</v>
      </c>
      <c r="AA3005" s="18">
        <f>'EPD information'!$AD$16*Tabell2[[#This Row],[Weight (kg)]]</f>
        <v>4.3711469999999997E-3</v>
      </c>
      <c r="AB3005" s="18" t="s">
        <v>48</v>
      </c>
      <c r="AC3005" s="18">
        <f>'EPD information'!$AF$16*Tabell2[[#This Row],[Weight (kg)]]</f>
        <v>2.7579149999999997E-3</v>
      </c>
      <c r="AD3005" s="18">
        <f>'EPD information'!$AG$16*Tabell2[[#This Row],[Weight (kg)]]</f>
        <v>9.1930499999999998E-2</v>
      </c>
      <c r="AE3005" s="18">
        <f>'EPD information'!$AH$16*Tabell2[[#This Row],[Weight (kg)]]</f>
        <v>1.470888E-4</v>
      </c>
      <c r="AF3005" s="21">
        <f>'EPD information'!$AI$16*Tabell2[[#This Row],[Weight (kg)]]</f>
        <v>-0.68206499999999992</v>
      </c>
    </row>
    <row r="3006" spans="1:32" x14ac:dyDescent="0.2">
      <c r="A3006" s="36" t="s">
        <v>271</v>
      </c>
      <c r="B3006" s="37" t="s">
        <v>272</v>
      </c>
      <c r="C3006" s="38">
        <v>891127</v>
      </c>
      <c r="D3006" s="39">
        <v>7319668911270</v>
      </c>
      <c r="E3006" s="37" t="s">
        <v>46</v>
      </c>
      <c r="F3006" s="40">
        <v>560</v>
      </c>
      <c r="G3006" s="37">
        <v>200</v>
      </c>
      <c r="H3006" s="41">
        <v>0.68310000000000004</v>
      </c>
      <c r="I3006" s="35">
        <f>'EPD information'!$L$16*Tabell2[[#This Row],[Weight (kg)]]</f>
        <v>2.3293710000000001</v>
      </c>
      <c r="J3006" s="22">
        <f>'EPD information'!$M$16*Tabell2[[#This Row],[Weight (kg)]]</f>
        <v>4.0576140000000004E-2</v>
      </c>
      <c r="K3006" s="22">
        <f>'EPD information'!$N$16*Tabell2[[#This Row],[Weight (kg)]]</f>
        <v>4.815855E-3</v>
      </c>
      <c r="L3006" s="22">
        <f>'EPD information'!$O$16*Tabell2[[#This Row],[Weight (kg)]]</f>
        <v>0</v>
      </c>
      <c r="M3006" s="22">
        <f>'EPD information'!$P$16*Tabell2[[#This Row],[Weight (kg)]]</f>
        <v>3.2105700000000003E-3</v>
      </c>
      <c r="N3006" s="22">
        <f>'EPD information'!$Q$16*Tabell2[[#This Row],[Weight (kg)]]</f>
        <v>0.10656360000000001</v>
      </c>
      <c r="O3006" s="22">
        <f>'EPD information'!$R$16*Tabell2[[#This Row],[Weight (kg)]]</f>
        <v>1.7282430000000002E-4</v>
      </c>
      <c r="P3006" s="22">
        <f>'EPD information'!$S$16*Tabell2[[#This Row],[Weight (kg)]]</f>
        <v>-0.82655100000000004</v>
      </c>
      <c r="Q3006" s="35">
        <f>'Product specific GWP'!$T$16*Tabell2[[#This Row],[Weight (kg)]]</f>
        <v>2.9851470000000005E-2</v>
      </c>
      <c r="R3006" s="35" t="s">
        <v>48</v>
      </c>
      <c r="S3006" s="35">
        <f>'EPD information'!$V$16*Tabell2[[#This Row],[Weight (kg)]]</f>
        <v>4.815855E-3</v>
      </c>
      <c r="T3006" s="35" t="str">
        <f>'EPD information'!$W$16</f>
        <v>ND</v>
      </c>
      <c r="U3006" s="35">
        <f>'EPD information'!$X$16*Tabell2[[#This Row],[Weight (kg)]]</f>
        <v>3.2105700000000003E-3</v>
      </c>
      <c r="V3006" s="35">
        <f>'EPD information'!$Y$16*Tabell2[[#This Row],[Weight (kg)]]</f>
        <v>0.10656360000000001</v>
      </c>
      <c r="W3006" s="35">
        <f>'EPD information'!$Z$16*Tabell2[[#This Row],[Weight (kg)]]</f>
        <v>1.7282430000000002E-4</v>
      </c>
      <c r="X3006" s="35">
        <f>'EPD information'!$AA$16*Tabell2[[#This Row],[Weight (kg)]]</f>
        <v>-0.82655100000000004</v>
      </c>
      <c r="Y3006" s="18">
        <f>'EPD information'!$AB$16*Tabell2[[#This Row],[Weight (kg)]]</f>
        <v>2.2952159999999999</v>
      </c>
      <c r="Z3006" s="18">
        <f>'EPD information'!$AC$16*Tabell2[[#This Row],[Weight (kg)]]</f>
        <v>4.0234590000000001E-2</v>
      </c>
      <c r="AA3006" s="18">
        <f>'EPD information'!$AD$16*Tabell2[[#This Row],[Weight (kg)]]</f>
        <v>5.0344470000000001E-3</v>
      </c>
      <c r="AB3006" s="18" t="s">
        <v>48</v>
      </c>
      <c r="AC3006" s="18">
        <f>'EPD information'!$AF$16*Tabell2[[#This Row],[Weight (kg)]]</f>
        <v>3.1764150000000001E-3</v>
      </c>
      <c r="AD3006" s="18">
        <f>'EPD information'!$AG$16*Tabell2[[#This Row],[Weight (kg)]]</f>
        <v>0.1058805</v>
      </c>
      <c r="AE3006" s="18">
        <f>'EPD information'!$AH$16*Tabell2[[#This Row],[Weight (kg)]]</f>
        <v>1.6940880000000002E-4</v>
      </c>
      <c r="AF3006" s="21">
        <f>'EPD information'!$AI$16*Tabell2[[#This Row],[Weight (kg)]]</f>
        <v>-0.78556499999999996</v>
      </c>
    </row>
    <row r="3007" spans="1:32" x14ac:dyDescent="0.2">
      <c r="A3007" s="36" t="s">
        <v>271</v>
      </c>
      <c r="B3007" s="37" t="s">
        <v>272</v>
      </c>
      <c r="C3007" s="38">
        <v>887311</v>
      </c>
      <c r="D3007" s="39">
        <v>7319668873110</v>
      </c>
      <c r="E3007" s="37" t="s">
        <v>46</v>
      </c>
      <c r="F3007" s="40">
        <v>560</v>
      </c>
      <c r="G3007" s="37">
        <v>300</v>
      </c>
      <c r="H3007" s="41">
        <v>1.5041</v>
      </c>
      <c r="I3007" s="35">
        <f>'EPD information'!$L$16*Tabell2[[#This Row],[Weight (kg)]]</f>
        <v>5.1289810000000005</v>
      </c>
      <c r="J3007" s="22">
        <f>'EPD information'!$M$16*Tabell2[[#This Row],[Weight (kg)]]</f>
        <v>8.9343539999999999E-2</v>
      </c>
      <c r="K3007" s="22">
        <f>'EPD information'!$N$16*Tabell2[[#This Row],[Weight (kg)]]</f>
        <v>1.0603905E-2</v>
      </c>
      <c r="L3007" s="22">
        <f>'EPD information'!$O$16*Tabell2[[#This Row],[Weight (kg)]]</f>
        <v>0</v>
      </c>
      <c r="M3007" s="22">
        <f>'EPD information'!$P$16*Tabell2[[#This Row],[Weight (kg)]]</f>
        <v>7.0692699999999999E-3</v>
      </c>
      <c r="N3007" s="22">
        <f>'EPD information'!$Q$16*Tabell2[[#This Row],[Weight (kg)]]</f>
        <v>0.2346396</v>
      </c>
      <c r="O3007" s="22">
        <f>'EPD information'!$R$16*Tabell2[[#This Row],[Weight (kg)]]</f>
        <v>3.8053730000000001E-4</v>
      </c>
      <c r="P3007" s="22">
        <f>'EPD information'!$S$16*Tabell2[[#This Row],[Weight (kg)]]</f>
        <v>-1.8199609999999999</v>
      </c>
      <c r="Q3007" s="35">
        <f>'Product specific GWP'!$T$16*Tabell2[[#This Row],[Weight (kg)]]</f>
        <v>6.5729170000000003E-2</v>
      </c>
      <c r="R3007" s="35" t="s">
        <v>48</v>
      </c>
      <c r="S3007" s="35">
        <f>'EPD information'!$V$16*Tabell2[[#This Row],[Weight (kg)]]</f>
        <v>1.0603905E-2</v>
      </c>
      <c r="T3007" s="35" t="str">
        <f>'EPD information'!$W$16</f>
        <v>ND</v>
      </c>
      <c r="U3007" s="35">
        <f>'EPD information'!$X$16*Tabell2[[#This Row],[Weight (kg)]]</f>
        <v>7.0692699999999999E-3</v>
      </c>
      <c r="V3007" s="35">
        <f>'EPD information'!$Y$16*Tabell2[[#This Row],[Weight (kg)]]</f>
        <v>0.2346396</v>
      </c>
      <c r="W3007" s="35">
        <f>'EPD information'!$Z$16*Tabell2[[#This Row],[Weight (kg)]]</f>
        <v>3.8053730000000001E-4</v>
      </c>
      <c r="X3007" s="35">
        <f>'EPD information'!$AA$16*Tabell2[[#This Row],[Weight (kg)]]</f>
        <v>-1.8199609999999999</v>
      </c>
      <c r="Y3007" s="18">
        <f>'EPD information'!$AB$16*Tabell2[[#This Row],[Weight (kg)]]</f>
        <v>5.053776</v>
      </c>
      <c r="Z3007" s="18">
        <f>'EPD information'!$AC$16*Tabell2[[#This Row],[Weight (kg)]]</f>
        <v>8.8591489999999995E-2</v>
      </c>
      <c r="AA3007" s="18">
        <f>'EPD information'!$AD$16*Tabell2[[#This Row],[Weight (kg)]]</f>
        <v>1.1085217E-2</v>
      </c>
      <c r="AB3007" s="18" t="s">
        <v>48</v>
      </c>
      <c r="AC3007" s="18">
        <f>'EPD information'!$AF$16*Tabell2[[#This Row],[Weight (kg)]]</f>
        <v>6.994064999999999E-3</v>
      </c>
      <c r="AD3007" s="18">
        <f>'EPD information'!$AG$16*Tabell2[[#This Row],[Weight (kg)]]</f>
        <v>0.2331355</v>
      </c>
      <c r="AE3007" s="18">
        <f>'EPD information'!$AH$16*Tabell2[[#This Row],[Weight (kg)]]</f>
        <v>3.730168E-4</v>
      </c>
      <c r="AF3007" s="21">
        <f>'EPD information'!$AI$16*Tabell2[[#This Row],[Weight (kg)]]</f>
        <v>-1.7297149999999999</v>
      </c>
    </row>
    <row r="3008" spans="1:32" x14ac:dyDescent="0.2">
      <c r="A3008" s="36" t="s">
        <v>271</v>
      </c>
      <c r="B3008" s="37" t="s">
        <v>272</v>
      </c>
      <c r="C3008" s="38">
        <v>884434</v>
      </c>
      <c r="D3008" s="39">
        <v>7319668844349</v>
      </c>
      <c r="E3008" s="37" t="s">
        <v>46</v>
      </c>
      <c r="F3008" s="40">
        <v>560</v>
      </c>
      <c r="G3008" s="37">
        <v>400</v>
      </c>
      <c r="H3008" s="41">
        <v>3.1608000000000001</v>
      </c>
      <c r="I3008" s="35">
        <f>'EPD information'!$L$16*Tabell2[[#This Row],[Weight (kg)]]</f>
        <v>10.778328</v>
      </c>
      <c r="J3008" s="22">
        <f>'EPD information'!$M$16*Tabell2[[#This Row],[Weight (kg)]]</f>
        <v>0.18775152000000001</v>
      </c>
      <c r="K3008" s="22">
        <f>'EPD information'!$N$16*Tabell2[[#This Row],[Weight (kg)]]</f>
        <v>2.228364E-2</v>
      </c>
      <c r="L3008" s="22">
        <f>'EPD information'!$O$16*Tabell2[[#This Row],[Weight (kg)]]</f>
        <v>0</v>
      </c>
      <c r="M3008" s="22">
        <f>'EPD information'!$P$16*Tabell2[[#This Row],[Weight (kg)]]</f>
        <v>1.4855760000000001E-2</v>
      </c>
      <c r="N3008" s="22">
        <f>'EPD information'!$Q$16*Tabell2[[#This Row],[Weight (kg)]]</f>
        <v>0.49308479999999999</v>
      </c>
      <c r="O3008" s="22">
        <f>'EPD information'!$R$16*Tabell2[[#This Row],[Weight (kg)]]</f>
        <v>7.9968240000000005E-4</v>
      </c>
      <c r="P3008" s="22">
        <f>'EPD information'!$S$16*Tabell2[[#This Row],[Weight (kg)]]</f>
        <v>-3.8245679999999997</v>
      </c>
      <c r="Q3008" s="35">
        <f>'Product specific GWP'!$T$16*Tabell2[[#This Row],[Weight (kg)]]</f>
        <v>0.13812696000000002</v>
      </c>
      <c r="R3008" s="35" t="s">
        <v>48</v>
      </c>
      <c r="S3008" s="35">
        <f>'EPD information'!$V$16*Tabell2[[#This Row],[Weight (kg)]]</f>
        <v>2.228364E-2</v>
      </c>
      <c r="T3008" s="35" t="str">
        <f>'EPD information'!$W$16</f>
        <v>ND</v>
      </c>
      <c r="U3008" s="35">
        <f>'EPD information'!$X$16*Tabell2[[#This Row],[Weight (kg)]]</f>
        <v>1.4855760000000001E-2</v>
      </c>
      <c r="V3008" s="35">
        <f>'EPD information'!$Y$16*Tabell2[[#This Row],[Weight (kg)]]</f>
        <v>0.49308479999999999</v>
      </c>
      <c r="W3008" s="35">
        <f>'EPD information'!$Z$16*Tabell2[[#This Row],[Weight (kg)]]</f>
        <v>7.9968240000000005E-4</v>
      </c>
      <c r="X3008" s="35">
        <f>'EPD information'!$AA$16*Tabell2[[#This Row],[Weight (kg)]]</f>
        <v>-3.8245679999999997</v>
      </c>
      <c r="Y3008" s="18">
        <f>'EPD information'!$AB$16*Tabell2[[#This Row],[Weight (kg)]]</f>
        <v>10.620288</v>
      </c>
      <c r="Z3008" s="18">
        <f>'EPD information'!$AC$16*Tabell2[[#This Row],[Weight (kg)]]</f>
        <v>0.18617112</v>
      </c>
      <c r="AA3008" s="18">
        <f>'EPD information'!$AD$16*Tabell2[[#This Row],[Weight (kg)]]</f>
        <v>2.3295096000000001E-2</v>
      </c>
      <c r="AB3008" s="18" t="s">
        <v>48</v>
      </c>
      <c r="AC3008" s="18">
        <f>'EPD information'!$AF$16*Tabell2[[#This Row],[Weight (kg)]]</f>
        <v>1.4697719999999999E-2</v>
      </c>
      <c r="AD3008" s="18">
        <f>'EPD information'!$AG$16*Tabell2[[#This Row],[Weight (kg)]]</f>
        <v>0.48992400000000003</v>
      </c>
      <c r="AE3008" s="18">
        <f>'EPD information'!$AH$16*Tabell2[[#This Row],[Weight (kg)]]</f>
        <v>7.8387840000000003E-4</v>
      </c>
      <c r="AF3008" s="21">
        <f>'EPD information'!$AI$16*Tabell2[[#This Row],[Weight (kg)]]</f>
        <v>-3.6349199999999997</v>
      </c>
    </row>
    <row r="3009" spans="1:32" x14ac:dyDescent="0.2">
      <c r="A3009" s="36" t="s">
        <v>271</v>
      </c>
      <c r="B3009" s="37" t="s">
        <v>272</v>
      </c>
      <c r="C3009" s="38">
        <v>884432</v>
      </c>
      <c r="D3009" s="39">
        <v>7319668844325</v>
      </c>
      <c r="E3009" s="37" t="s">
        <v>46</v>
      </c>
      <c r="F3009" s="40">
        <v>560</v>
      </c>
      <c r="G3009" s="37">
        <v>500</v>
      </c>
      <c r="H3009" s="41">
        <v>4.0187999999999997</v>
      </c>
      <c r="I3009" s="35">
        <f>'EPD information'!$L$16*Tabell2[[#This Row],[Weight (kg)]]</f>
        <v>13.704108</v>
      </c>
      <c r="J3009" s="22">
        <f>'EPD information'!$M$16*Tabell2[[#This Row],[Weight (kg)]]</f>
        <v>0.23871671999999999</v>
      </c>
      <c r="K3009" s="22">
        <f>'EPD information'!$N$16*Tabell2[[#This Row],[Weight (kg)]]</f>
        <v>2.8332539999999996E-2</v>
      </c>
      <c r="L3009" s="22">
        <f>'EPD information'!$O$16*Tabell2[[#This Row],[Weight (kg)]]</f>
        <v>0</v>
      </c>
      <c r="M3009" s="22">
        <f>'EPD information'!$P$16*Tabell2[[#This Row],[Weight (kg)]]</f>
        <v>1.888836E-2</v>
      </c>
      <c r="N3009" s="22">
        <f>'EPD information'!$Q$16*Tabell2[[#This Row],[Weight (kg)]]</f>
        <v>0.62693279999999996</v>
      </c>
      <c r="O3009" s="22">
        <f>'EPD information'!$R$16*Tabell2[[#This Row],[Weight (kg)]]</f>
        <v>1.0167564000000001E-3</v>
      </c>
      <c r="P3009" s="22">
        <f>'EPD information'!$S$16*Tabell2[[#This Row],[Weight (kg)]]</f>
        <v>-4.8627479999999998</v>
      </c>
      <c r="Q3009" s="35">
        <f>'Product specific GWP'!$T$16*Tabell2[[#This Row],[Weight (kg)]]</f>
        <v>0.17562156000000001</v>
      </c>
      <c r="R3009" s="35" t="s">
        <v>48</v>
      </c>
      <c r="S3009" s="35">
        <f>'EPD information'!$V$16*Tabell2[[#This Row],[Weight (kg)]]</f>
        <v>2.8332539999999996E-2</v>
      </c>
      <c r="T3009" s="35" t="str">
        <f>'EPD information'!$W$16</f>
        <v>ND</v>
      </c>
      <c r="U3009" s="35">
        <f>'EPD information'!$X$16*Tabell2[[#This Row],[Weight (kg)]]</f>
        <v>1.888836E-2</v>
      </c>
      <c r="V3009" s="35">
        <f>'EPD information'!$Y$16*Tabell2[[#This Row],[Weight (kg)]]</f>
        <v>0.62693279999999996</v>
      </c>
      <c r="W3009" s="35">
        <f>'EPD information'!$Z$16*Tabell2[[#This Row],[Weight (kg)]]</f>
        <v>1.0167564000000001E-3</v>
      </c>
      <c r="X3009" s="35">
        <f>'EPD information'!$AA$16*Tabell2[[#This Row],[Weight (kg)]]</f>
        <v>-4.8627479999999998</v>
      </c>
      <c r="Y3009" s="18">
        <f>'EPD information'!$AB$16*Tabell2[[#This Row],[Weight (kg)]]</f>
        <v>13.503167999999999</v>
      </c>
      <c r="Z3009" s="18">
        <f>'EPD information'!$AC$16*Tabell2[[#This Row],[Weight (kg)]]</f>
        <v>0.23670732</v>
      </c>
      <c r="AA3009" s="18">
        <f>'EPD information'!$AD$16*Tabell2[[#This Row],[Weight (kg)]]</f>
        <v>2.9618555999999997E-2</v>
      </c>
      <c r="AB3009" s="18" t="s">
        <v>48</v>
      </c>
      <c r="AC3009" s="18">
        <f>'EPD information'!$AF$16*Tabell2[[#This Row],[Weight (kg)]]</f>
        <v>1.8687419999999996E-2</v>
      </c>
      <c r="AD3009" s="18">
        <f>'EPD information'!$AG$16*Tabell2[[#This Row],[Weight (kg)]]</f>
        <v>0.62291399999999997</v>
      </c>
      <c r="AE3009" s="18">
        <f>'EPD information'!$AH$16*Tabell2[[#This Row],[Weight (kg)]]</f>
        <v>9.9666240000000007E-4</v>
      </c>
      <c r="AF3009" s="21">
        <f>'EPD information'!$AI$16*Tabell2[[#This Row],[Weight (kg)]]</f>
        <v>-4.6216199999999992</v>
      </c>
    </row>
    <row r="3010" spans="1:32" x14ac:dyDescent="0.2">
      <c r="A3010" s="36" t="s">
        <v>271</v>
      </c>
      <c r="B3010" s="37" t="s">
        <v>272</v>
      </c>
      <c r="C3010" s="38">
        <v>884425</v>
      </c>
      <c r="D3010" s="39">
        <v>7319668844257</v>
      </c>
      <c r="E3010" s="37" t="s">
        <v>46</v>
      </c>
      <c r="F3010" s="40">
        <v>630</v>
      </c>
      <c r="G3010" s="37">
        <v>250</v>
      </c>
      <c r="H3010" s="41">
        <v>1.1244000000000001</v>
      </c>
      <c r="I3010" s="35">
        <f>'EPD information'!$L$16*Tabell2[[#This Row],[Weight (kg)]]</f>
        <v>3.8342040000000002</v>
      </c>
      <c r="J3010" s="22">
        <f>'EPD information'!$M$16*Tabell2[[#This Row],[Weight (kg)]]</f>
        <v>6.6789360000000006E-2</v>
      </c>
      <c r="K3010" s="22">
        <f>'EPD information'!$N$16*Tabell2[[#This Row],[Weight (kg)]]</f>
        <v>7.9270199999999999E-3</v>
      </c>
      <c r="L3010" s="22">
        <f>'EPD information'!$O$16*Tabell2[[#This Row],[Weight (kg)]]</f>
        <v>0</v>
      </c>
      <c r="M3010" s="22">
        <f>'EPD information'!$P$16*Tabell2[[#This Row],[Weight (kg)]]</f>
        <v>5.2846800000000008E-3</v>
      </c>
      <c r="N3010" s="22">
        <f>'EPD information'!$Q$16*Tabell2[[#This Row],[Weight (kg)]]</f>
        <v>0.17540640000000002</v>
      </c>
      <c r="O3010" s="22">
        <f>'EPD information'!$R$16*Tabell2[[#This Row],[Weight (kg)]]</f>
        <v>2.8447320000000005E-4</v>
      </c>
      <c r="P3010" s="22">
        <f>'EPD information'!$S$16*Tabell2[[#This Row],[Weight (kg)]]</f>
        <v>-1.3605240000000001</v>
      </c>
      <c r="Q3010" s="35">
        <f>'Product specific GWP'!$T$16*Tabell2[[#This Row],[Weight (kg)]]</f>
        <v>4.9136280000000004E-2</v>
      </c>
      <c r="R3010" s="35" t="s">
        <v>48</v>
      </c>
      <c r="S3010" s="35">
        <f>'EPD information'!$V$16*Tabell2[[#This Row],[Weight (kg)]]</f>
        <v>7.9270199999999999E-3</v>
      </c>
      <c r="T3010" s="35" t="str">
        <f>'EPD information'!$W$16</f>
        <v>ND</v>
      </c>
      <c r="U3010" s="35">
        <f>'EPD information'!$X$16*Tabell2[[#This Row],[Weight (kg)]]</f>
        <v>5.2846800000000008E-3</v>
      </c>
      <c r="V3010" s="35">
        <f>'EPD information'!$Y$16*Tabell2[[#This Row],[Weight (kg)]]</f>
        <v>0.17540640000000002</v>
      </c>
      <c r="W3010" s="35">
        <f>'EPD information'!$Z$16*Tabell2[[#This Row],[Weight (kg)]]</f>
        <v>2.8447320000000005E-4</v>
      </c>
      <c r="X3010" s="35">
        <f>'EPD information'!$AA$16*Tabell2[[#This Row],[Weight (kg)]]</f>
        <v>-1.3605240000000001</v>
      </c>
      <c r="Y3010" s="18">
        <f>'EPD information'!$AB$16*Tabell2[[#This Row],[Weight (kg)]]</f>
        <v>3.777984</v>
      </c>
      <c r="Z3010" s="18">
        <f>'EPD information'!$AC$16*Tabell2[[#This Row],[Weight (kg)]]</f>
        <v>6.6227160000000007E-2</v>
      </c>
      <c r="AA3010" s="18">
        <f>'EPD information'!$AD$16*Tabell2[[#This Row],[Weight (kg)]]</f>
        <v>8.2868279999999996E-3</v>
      </c>
      <c r="AB3010" s="18" t="s">
        <v>48</v>
      </c>
      <c r="AC3010" s="18">
        <f>'EPD information'!$AF$16*Tabell2[[#This Row],[Weight (kg)]]</f>
        <v>5.2284599999999999E-3</v>
      </c>
      <c r="AD3010" s="18">
        <f>'EPD information'!$AG$16*Tabell2[[#This Row],[Weight (kg)]]</f>
        <v>0.17428200000000002</v>
      </c>
      <c r="AE3010" s="18">
        <f>'EPD information'!$AH$16*Tabell2[[#This Row],[Weight (kg)]]</f>
        <v>2.788512E-4</v>
      </c>
      <c r="AF3010" s="21">
        <f>'EPD information'!$AI$16*Tabell2[[#This Row],[Weight (kg)]]</f>
        <v>-1.2930599999999999</v>
      </c>
    </row>
    <row r="3011" spans="1:32" x14ac:dyDescent="0.2">
      <c r="A3011" s="36" t="s">
        <v>271</v>
      </c>
      <c r="B3011" s="37" t="s">
        <v>272</v>
      </c>
      <c r="C3011" s="38">
        <v>884423</v>
      </c>
      <c r="D3011" s="39">
        <v>7319668844233</v>
      </c>
      <c r="E3011" s="37" t="s">
        <v>46</v>
      </c>
      <c r="F3011" s="40">
        <v>630</v>
      </c>
      <c r="G3011" s="37">
        <v>315</v>
      </c>
      <c r="H3011" s="41">
        <v>1.6220000000000001</v>
      </c>
      <c r="I3011" s="35">
        <f>'EPD information'!$L$16*Tabell2[[#This Row],[Weight (kg)]]</f>
        <v>5.5310200000000007</v>
      </c>
      <c r="J3011" s="22">
        <f>'EPD information'!$M$16*Tabell2[[#This Row],[Weight (kg)]]</f>
        <v>9.634680000000001E-2</v>
      </c>
      <c r="K3011" s="22">
        <f>'EPD information'!$N$16*Tabell2[[#This Row],[Weight (kg)]]</f>
        <v>1.14351E-2</v>
      </c>
      <c r="L3011" s="22">
        <f>'EPD information'!$O$16*Tabell2[[#This Row],[Weight (kg)]]</f>
        <v>0</v>
      </c>
      <c r="M3011" s="22">
        <f>'EPD information'!$P$16*Tabell2[[#This Row],[Weight (kg)]]</f>
        <v>7.6234000000000007E-3</v>
      </c>
      <c r="N3011" s="22">
        <f>'EPD information'!$Q$16*Tabell2[[#This Row],[Weight (kg)]]</f>
        <v>0.25303200000000003</v>
      </c>
      <c r="O3011" s="22">
        <f>'EPD information'!$R$16*Tabell2[[#This Row],[Weight (kg)]]</f>
        <v>4.1036600000000006E-4</v>
      </c>
      <c r="P3011" s="22">
        <f>'EPD information'!$S$16*Tabell2[[#This Row],[Weight (kg)]]</f>
        <v>-1.96262</v>
      </c>
      <c r="Q3011" s="35">
        <f>'Product specific GWP'!$T$16*Tabell2[[#This Row],[Weight (kg)]]</f>
        <v>7.0881400000000011E-2</v>
      </c>
      <c r="R3011" s="35" t="s">
        <v>48</v>
      </c>
      <c r="S3011" s="35">
        <f>'EPD information'!$V$16*Tabell2[[#This Row],[Weight (kg)]]</f>
        <v>1.14351E-2</v>
      </c>
      <c r="T3011" s="35" t="str">
        <f>'EPD information'!$W$16</f>
        <v>ND</v>
      </c>
      <c r="U3011" s="35">
        <f>'EPD information'!$X$16*Tabell2[[#This Row],[Weight (kg)]]</f>
        <v>7.6234000000000007E-3</v>
      </c>
      <c r="V3011" s="35">
        <f>'EPD information'!$Y$16*Tabell2[[#This Row],[Weight (kg)]]</f>
        <v>0.25303200000000003</v>
      </c>
      <c r="W3011" s="35">
        <f>'EPD information'!$Z$16*Tabell2[[#This Row],[Weight (kg)]]</f>
        <v>4.1036600000000006E-4</v>
      </c>
      <c r="X3011" s="35">
        <f>'EPD information'!$AA$16*Tabell2[[#This Row],[Weight (kg)]]</f>
        <v>-1.96262</v>
      </c>
      <c r="Y3011" s="18">
        <f>'EPD information'!$AB$16*Tabell2[[#This Row],[Weight (kg)]]</f>
        <v>5.4499200000000005</v>
      </c>
      <c r="Z3011" s="18">
        <f>'EPD information'!$AC$16*Tabell2[[#This Row],[Weight (kg)]]</f>
        <v>9.5535800000000004E-2</v>
      </c>
      <c r="AA3011" s="18">
        <f>'EPD information'!$AD$16*Tabell2[[#This Row],[Weight (kg)]]</f>
        <v>1.195414E-2</v>
      </c>
      <c r="AB3011" s="18" t="s">
        <v>48</v>
      </c>
      <c r="AC3011" s="18">
        <f>'EPD information'!$AF$16*Tabell2[[#This Row],[Weight (kg)]]</f>
        <v>7.5423E-3</v>
      </c>
      <c r="AD3011" s="18">
        <f>'EPD information'!$AG$16*Tabell2[[#This Row],[Weight (kg)]]</f>
        <v>0.25141000000000002</v>
      </c>
      <c r="AE3011" s="18">
        <f>'EPD information'!$AH$16*Tabell2[[#This Row],[Weight (kg)]]</f>
        <v>4.0225600000000003E-4</v>
      </c>
      <c r="AF3011" s="21">
        <f>'EPD information'!$AI$16*Tabell2[[#This Row],[Weight (kg)]]</f>
        <v>-1.8653</v>
      </c>
    </row>
    <row r="3012" spans="1:32" x14ac:dyDescent="0.2">
      <c r="A3012" s="36" t="s">
        <v>271</v>
      </c>
      <c r="B3012" s="37" t="s">
        <v>272</v>
      </c>
      <c r="C3012" s="38">
        <v>884429</v>
      </c>
      <c r="D3012" s="39">
        <v>7319668844295</v>
      </c>
      <c r="E3012" s="37" t="s">
        <v>46</v>
      </c>
      <c r="F3012" s="40">
        <v>630</v>
      </c>
      <c r="G3012" s="37">
        <v>160</v>
      </c>
      <c r="H3012" s="41">
        <v>0.52400000000000002</v>
      </c>
      <c r="I3012" s="35">
        <f>'EPD information'!$L$16*Tabell2[[#This Row],[Weight (kg)]]</f>
        <v>1.7868400000000002</v>
      </c>
      <c r="J3012" s="22">
        <f>'EPD information'!$M$16*Tabell2[[#This Row],[Weight (kg)]]</f>
        <v>3.1125600000000003E-2</v>
      </c>
      <c r="K3012" s="22">
        <f>'EPD information'!$N$16*Tabell2[[#This Row],[Weight (kg)]]</f>
        <v>3.6941999999999999E-3</v>
      </c>
      <c r="L3012" s="22">
        <f>'EPD information'!$O$16*Tabell2[[#This Row],[Weight (kg)]]</f>
        <v>0</v>
      </c>
      <c r="M3012" s="22">
        <f>'EPD information'!$P$16*Tabell2[[#This Row],[Weight (kg)]]</f>
        <v>2.4628000000000002E-3</v>
      </c>
      <c r="N3012" s="22">
        <f>'EPD information'!$Q$16*Tabell2[[#This Row],[Weight (kg)]]</f>
        <v>8.1743999999999997E-2</v>
      </c>
      <c r="O3012" s="22">
        <f>'EPD information'!$R$16*Tabell2[[#This Row],[Weight (kg)]]</f>
        <v>1.3257200000000002E-4</v>
      </c>
      <c r="P3012" s="22">
        <f>'EPD information'!$S$16*Tabell2[[#This Row],[Weight (kg)]]</f>
        <v>-0.63404000000000005</v>
      </c>
      <c r="Q3012" s="35">
        <f>'Product specific GWP'!$T$16*Tabell2[[#This Row],[Weight (kg)]]</f>
        <v>2.2898800000000004E-2</v>
      </c>
      <c r="R3012" s="35" t="s">
        <v>48</v>
      </c>
      <c r="S3012" s="35">
        <f>'EPD information'!$V$16*Tabell2[[#This Row],[Weight (kg)]]</f>
        <v>3.6941999999999999E-3</v>
      </c>
      <c r="T3012" s="35" t="str">
        <f>'EPD information'!$W$16</f>
        <v>ND</v>
      </c>
      <c r="U3012" s="35">
        <f>'EPD information'!$X$16*Tabell2[[#This Row],[Weight (kg)]]</f>
        <v>2.4628000000000002E-3</v>
      </c>
      <c r="V3012" s="35">
        <f>'EPD information'!$Y$16*Tabell2[[#This Row],[Weight (kg)]]</f>
        <v>8.1743999999999997E-2</v>
      </c>
      <c r="W3012" s="35">
        <f>'EPD information'!$Z$16*Tabell2[[#This Row],[Weight (kg)]]</f>
        <v>1.3257200000000002E-4</v>
      </c>
      <c r="X3012" s="35">
        <f>'EPD information'!$AA$16*Tabell2[[#This Row],[Weight (kg)]]</f>
        <v>-0.63404000000000005</v>
      </c>
      <c r="Y3012" s="18">
        <f>'EPD information'!$AB$16*Tabell2[[#This Row],[Weight (kg)]]</f>
        <v>1.76064</v>
      </c>
      <c r="Z3012" s="18">
        <f>'EPD information'!$AC$16*Tabell2[[#This Row],[Weight (kg)]]</f>
        <v>3.0863600000000001E-2</v>
      </c>
      <c r="AA3012" s="18">
        <f>'EPD information'!$AD$16*Tabell2[[#This Row],[Weight (kg)]]</f>
        <v>3.8618800000000003E-3</v>
      </c>
      <c r="AB3012" s="18" t="s">
        <v>48</v>
      </c>
      <c r="AC3012" s="18">
        <f>'EPD information'!$AF$16*Tabell2[[#This Row],[Weight (kg)]]</f>
        <v>2.4365999999999997E-3</v>
      </c>
      <c r="AD3012" s="18">
        <f>'EPD information'!$AG$16*Tabell2[[#This Row],[Weight (kg)]]</f>
        <v>8.1220000000000001E-2</v>
      </c>
      <c r="AE3012" s="18">
        <f>'EPD information'!$AH$16*Tabell2[[#This Row],[Weight (kg)]]</f>
        <v>1.2995200000000002E-4</v>
      </c>
      <c r="AF3012" s="21">
        <f>'EPD information'!$AI$16*Tabell2[[#This Row],[Weight (kg)]]</f>
        <v>-0.60260000000000002</v>
      </c>
    </row>
    <row r="3013" spans="1:32" x14ac:dyDescent="0.2">
      <c r="A3013" s="36" t="s">
        <v>271</v>
      </c>
      <c r="B3013" s="37" t="s">
        <v>272</v>
      </c>
      <c r="C3013" s="38">
        <v>884422</v>
      </c>
      <c r="D3013" s="39">
        <v>7319668844226</v>
      </c>
      <c r="E3013" s="37" t="s">
        <v>46</v>
      </c>
      <c r="F3013" s="40">
        <v>630</v>
      </c>
      <c r="G3013" s="37">
        <v>355</v>
      </c>
      <c r="H3013" s="41">
        <v>2.2534000000000001</v>
      </c>
      <c r="I3013" s="35">
        <f>'EPD information'!$L$16*Tabell2[[#This Row],[Weight (kg)]]</f>
        <v>7.6840940000000009</v>
      </c>
      <c r="J3013" s="22">
        <f>'EPD information'!$M$16*Tabell2[[#This Row],[Weight (kg)]]</f>
        <v>0.13385196000000002</v>
      </c>
      <c r="K3013" s="22">
        <f>'EPD information'!$N$16*Tabell2[[#This Row],[Weight (kg)]]</f>
        <v>1.588647E-2</v>
      </c>
      <c r="L3013" s="22">
        <f>'EPD information'!$O$16*Tabell2[[#This Row],[Weight (kg)]]</f>
        <v>0</v>
      </c>
      <c r="M3013" s="22">
        <f>'EPD information'!$P$16*Tabell2[[#This Row],[Weight (kg)]]</f>
        <v>1.0590980000000002E-2</v>
      </c>
      <c r="N3013" s="22">
        <f>'EPD information'!$Q$16*Tabell2[[#This Row],[Weight (kg)]]</f>
        <v>0.35153040000000002</v>
      </c>
      <c r="O3013" s="22">
        <f>'EPD information'!$R$16*Tabell2[[#This Row],[Weight (kg)]]</f>
        <v>5.7011020000000004E-4</v>
      </c>
      <c r="P3013" s="22">
        <f>'EPD information'!$S$16*Tabell2[[#This Row],[Weight (kg)]]</f>
        <v>-2.7266140000000001</v>
      </c>
      <c r="Q3013" s="35">
        <f>'Product specific GWP'!$T$16*Tabell2[[#This Row],[Weight (kg)]]</f>
        <v>9.8473580000000005E-2</v>
      </c>
      <c r="R3013" s="35" t="s">
        <v>48</v>
      </c>
      <c r="S3013" s="35">
        <f>'EPD information'!$V$16*Tabell2[[#This Row],[Weight (kg)]]</f>
        <v>1.588647E-2</v>
      </c>
      <c r="T3013" s="35" t="str">
        <f>'EPD information'!$W$16</f>
        <v>ND</v>
      </c>
      <c r="U3013" s="35">
        <f>'EPD information'!$X$16*Tabell2[[#This Row],[Weight (kg)]]</f>
        <v>1.0590980000000002E-2</v>
      </c>
      <c r="V3013" s="35">
        <f>'EPD information'!$Y$16*Tabell2[[#This Row],[Weight (kg)]]</f>
        <v>0.35153040000000002</v>
      </c>
      <c r="W3013" s="35">
        <f>'EPD information'!$Z$16*Tabell2[[#This Row],[Weight (kg)]]</f>
        <v>5.7011020000000004E-4</v>
      </c>
      <c r="X3013" s="35">
        <f>'EPD information'!$AA$16*Tabell2[[#This Row],[Weight (kg)]]</f>
        <v>-2.7266140000000001</v>
      </c>
      <c r="Y3013" s="18">
        <f>'EPD information'!$AB$16*Tabell2[[#This Row],[Weight (kg)]]</f>
        <v>7.5714240000000004</v>
      </c>
      <c r="Z3013" s="18">
        <f>'EPD information'!$AC$16*Tabell2[[#This Row],[Weight (kg)]]</f>
        <v>0.13272526000000001</v>
      </c>
      <c r="AA3013" s="18">
        <f>'EPD information'!$AD$16*Tabell2[[#This Row],[Weight (kg)]]</f>
        <v>1.6607558000000001E-2</v>
      </c>
      <c r="AB3013" s="18" t="s">
        <v>48</v>
      </c>
      <c r="AC3013" s="18">
        <f>'EPD information'!$AF$16*Tabell2[[#This Row],[Weight (kg)]]</f>
        <v>1.0478309999999999E-2</v>
      </c>
      <c r="AD3013" s="18">
        <f>'EPD information'!$AG$16*Tabell2[[#This Row],[Weight (kg)]]</f>
        <v>0.349277</v>
      </c>
      <c r="AE3013" s="18">
        <f>'EPD information'!$AH$16*Tabell2[[#This Row],[Weight (kg)]]</f>
        <v>5.5884320000000002E-4</v>
      </c>
      <c r="AF3013" s="21">
        <f>'EPD information'!$AI$16*Tabell2[[#This Row],[Weight (kg)]]</f>
        <v>-2.5914099999999998</v>
      </c>
    </row>
    <row r="3014" spans="1:32" x14ac:dyDescent="0.2">
      <c r="A3014" s="36" t="s">
        <v>271</v>
      </c>
      <c r="B3014" s="37" t="s">
        <v>272</v>
      </c>
      <c r="C3014" s="38">
        <v>884424</v>
      </c>
      <c r="D3014" s="39">
        <v>7319668844240</v>
      </c>
      <c r="E3014" s="37" t="s">
        <v>46</v>
      </c>
      <c r="F3014" s="40">
        <v>630</v>
      </c>
      <c r="G3014" s="37">
        <v>280</v>
      </c>
      <c r="H3014" s="41">
        <v>1.4268000000000001</v>
      </c>
      <c r="I3014" s="35">
        <f>'EPD information'!$L$16*Tabell2[[#This Row],[Weight (kg)]]</f>
        <v>4.8653880000000003</v>
      </c>
      <c r="J3014" s="22">
        <f>'EPD information'!$M$16*Tabell2[[#This Row],[Weight (kg)]]</f>
        <v>8.4751920000000008E-2</v>
      </c>
      <c r="K3014" s="22">
        <f>'EPD information'!$N$16*Tabell2[[#This Row],[Weight (kg)]]</f>
        <v>1.0058940000000001E-2</v>
      </c>
      <c r="L3014" s="22">
        <f>'EPD information'!$O$16*Tabell2[[#This Row],[Weight (kg)]]</f>
        <v>0</v>
      </c>
      <c r="M3014" s="22">
        <f>'EPD information'!$P$16*Tabell2[[#This Row],[Weight (kg)]]</f>
        <v>6.7059600000000004E-3</v>
      </c>
      <c r="N3014" s="22">
        <f>'EPD information'!$Q$16*Tabell2[[#This Row],[Weight (kg)]]</f>
        <v>0.22258080000000002</v>
      </c>
      <c r="O3014" s="22">
        <f>'EPD information'!$R$16*Tabell2[[#This Row],[Weight (kg)]]</f>
        <v>3.6098040000000003E-4</v>
      </c>
      <c r="P3014" s="22">
        <f>'EPD information'!$S$16*Tabell2[[#This Row],[Weight (kg)]]</f>
        <v>-1.7264280000000001</v>
      </c>
      <c r="Q3014" s="35">
        <f>'Product specific GWP'!$T$16*Tabell2[[#This Row],[Weight (kg)]]</f>
        <v>6.235116000000001E-2</v>
      </c>
      <c r="R3014" s="35" t="s">
        <v>48</v>
      </c>
      <c r="S3014" s="35">
        <f>'EPD information'!$V$16*Tabell2[[#This Row],[Weight (kg)]]</f>
        <v>1.0058940000000001E-2</v>
      </c>
      <c r="T3014" s="35" t="str">
        <f>'EPD information'!$W$16</f>
        <v>ND</v>
      </c>
      <c r="U3014" s="35">
        <f>'EPD information'!$X$16*Tabell2[[#This Row],[Weight (kg)]]</f>
        <v>6.7059600000000004E-3</v>
      </c>
      <c r="V3014" s="35">
        <f>'EPD information'!$Y$16*Tabell2[[#This Row],[Weight (kg)]]</f>
        <v>0.22258080000000002</v>
      </c>
      <c r="W3014" s="35">
        <f>'EPD information'!$Z$16*Tabell2[[#This Row],[Weight (kg)]]</f>
        <v>3.6098040000000003E-4</v>
      </c>
      <c r="X3014" s="35">
        <f>'EPD information'!$AA$16*Tabell2[[#This Row],[Weight (kg)]]</f>
        <v>-1.7264280000000001</v>
      </c>
      <c r="Y3014" s="18">
        <f>'EPD information'!$AB$16*Tabell2[[#This Row],[Weight (kg)]]</f>
        <v>4.7940480000000001</v>
      </c>
      <c r="Z3014" s="18">
        <f>'EPD information'!$AC$16*Tabell2[[#This Row],[Weight (kg)]]</f>
        <v>8.4038520000000005E-2</v>
      </c>
      <c r="AA3014" s="18">
        <f>'EPD information'!$AD$16*Tabell2[[#This Row],[Weight (kg)]]</f>
        <v>1.0515516000000001E-2</v>
      </c>
      <c r="AB3014" s="18" t="s">
        <v>48</v>
      </c>
      <c r="AC3014" s="18">
        <f>'EPD information'!$AF$16*Tabell2[[#This Row],[Weight (kg)]]</f>
        <v>6.6346199999999999E-3</v>
      </c>
      <c r="AD3014" s="18">
        <f>'EPD information'!$AG$16*Tabell2[[#This Row],[Weight (kg)]]</f>
        <v>0.22115400000000002</v>
      </c>
      <c r="AE3014" s="18">
        <f>'EPD information'!$AH$16*Tabell2[[#This Row],[Weight (kg)]]</f>
        <v>3.5384640000000003E-4</v>
      </c>
      <c r="AF3014" s="21">
        <f>'EPD information'!$AI$16*Tabell2[[#This Row],[Weight (kg)]]</f>
        <v>-1.6408199999999999</v>
      </c>
    </row>
    <row r="3015" spans="1:32" x14ac:dyDescent="0.2">
      <c r="A3015" s="36" t="s">
        <v>271</v>
      </c>
      <c r="B3015" s="37" t="s">
        <v>272</v>
      </c>
      <c r="C3015" s="38">
        <v>884420</v>
      </c>
      <c r="D3015" s="39">
        <v>7319668844202</v>
      </c>
      <c r="E3015" s="37" t="s">
        <v>46</v>
      </c>
      <c r="F3015" s="40">
        <v>630</v>
      </c>
      <c r="G3015" s="37">
        <v>450</v>
      </c>
      <c r="H3015" s="41">
        <v>3.4933999999999998</v>
      </c>
      <c r="I3015" s="35">
        <f>'EPD information'!$L$16*Tabell2[[#This Row],[Weight (kg)]]</f>
        <v>11.912494000000001</v>
      </c>
      <c r="J3015" s="22">
        <f>'EPD information'!$M$16*Tabell2[[#This Row],[Weight (kg)]]</f>
        <v>0.20750795999999999</v>
      </c>
      <c r="K3015" s="22">
        <f>'EPD information'!$N$16*Tabell2[[#This Row],[Weight (kg)]]</f>
        <v>2.462847E-2</v>
      </c>
      <c r="L3015" s="22">
        <f>'EPD information'!$O$16*Tabell2[[#This Row],[Weight (kg)]]</f>
        <v>0</v>
      </c>
      <c r="M3015" s="22">
        <f>'EPD information'!$P$16*Tabell2[[#This Row],[Weight (kg)]]</f>
        <v>1.641898E-2</v>
      </c>
      <c r="N3015" s="22">
        <f>'EPD information'!$Q$16*Tabell2[[#This Row],[Weight (kg)]]</f>
        <v>0.54497039999999997</v>
      </c>
      <c r="O3015" s="22">
        <f>'EPD information'!$R$16*Tabell2[[#This Row],[Weight (kg)]]</f>
        <v>8.8383020000000001E-4</v>
      </c>
      <c r="P3015" s="22">
        <f>'EPD information'!$S$16*Tabell2[[#This Row],[Weight (kg)]]</f>
        <v>-4.2270139999999996</v>
      </c>
      <c r="Q3015" s="35">
        <f>'Product specific GWP'!$T$16*Tabell2[[#This Row],[Weight (kg)]]</f>
        <v>0.15266157999999999</v>
      </c>
      <c r="R3015" s="35" t="s">
        <v>48</v>
      </c>
      <c r="S3015" s="35">
        <f>'EPD information'!$V$16*Tabell2[[#This Row],[Weight (kg)]]</f>
        <v>2.462847E-2</v>
      </c>
      <c r="T3015" s="35" t="str">
        <f>'EPD information'!$W$16</f>
        <v>ND</v>
      </c>
      <c r="U3015" s="35">
        <f>'EPD information'!$X$16*Tabell2[[#This Row],[Weight (kg)]]</f>
        <v>1.641898E-2</v>
      </c>
      <c r="V3015" s="35">
        <f>'EPD information'!$Y$16*Tabell2[[#This Row],[Weight (kg)]]</f>
        <v>0.54497039999999997</v>
      </c>
      <c r="W3015" s="35">
        <f>'EPD information'!$Z$16*Tabell2[[#This Row],[Weight (kg)]]</f>
        <v>8.8383020000000001E-4</v>
      </c>
      <c r="X3015" s="35">
        <f>'EPD information'!$AA$16*Tabell2[[#This Row],[Weight (kg)]]</f>
        <v>-4.2270139999999996</v>
      </c>
      <c r="Y3015" s="18">
        <f>'EPD information'!$AB$16*Tabell2[[#This Row],[Weight (kg)]]</f>
        <v>11.737824</v>
      </c>
      <c r="Z3015" s="18">
        <f>'EPD information'!$AC$16*Tabell2[[#This Row],[Weight (kg)]]</f>
        <v>0.20576126</v>
      </c>
      <c r="AA3015" s="18">
        <f>'EPD information'!$AD$16*Tabell2[[#This Row],[Weight (kg)]]</f>
        <v>2.5746357999999997E-2</v>
      </c>
      <c r="AB3015" s="18" t="s">
        <v>48</v>
      </c>
      <c r="AC3015" s="18">
        <f>'EPD information'!$AF$16*Tabell2[[#This Row],[Weight (kg)]]</f>
        <v>1.6244309999999998E-2</v>
      </c>
      <c r="AD3015" s="18">
        <f>'EPD information'!$AG$16*Tabell2[[#This Row],[Weight (kg)]]</f>
        <v>0.54147699999999999</v>
      </c>
      <c r="AE3015" s="18">
        <f>'EPD information'!$AH$16*Tabell2[[#This Row],[Weight (kg)]]</f>
        <v>8.6636319999999995E-4</v>
      </c>
      <c r="AF3015" s="21">
        <f>'EPD information'!$AI$16*Tabell2[[#This Row],[Weight (kg)]]</f>
        <v>-4.0174099999999999</v>
      </c>
    </row>
    <row r="3016" spans="1:32" x14ac:dyDescent="0.2">
      <c r="A3016" s="36" t="s">
        <v>271</v>
      </c>
      <c r="B3016" s="37" t="s">
        <v>272</v>
      </c>
      <c r="C3016" s="38">
        <v>884417</v>
      </c>
      <c r="D3016" s="39">
        <v>7319668844172</v>
      </c>
      <c r="E3016" s="37" t="s">
        <v>46</v>
      </c>
      <c r="F3016" s="40">
        <v>630</v>
      </c>
      <c r="G3016" s="37">
        <v>630</v>
      </c>
      <c r="H3016" s="41">
        <v>6.5</v>
      </c>
      <c r="I3016" s="35">
        <f>'EPD information'!$L$16*Tabell2[[#This Row],[Weight (kg)]]</f>
        <v>22.164999999999999</v>
      </c>
      <c r="J3016" s="22">
        <f>'EPD information'!$M$16*Tabell2[[#This Row],[Weight (kg)]]</f>
        <v>0.3861</v>
      </c>
      <c r="K3016" s="22">
        <f>'EPD information'!$N$16*Tabell2[[#This Row],[Weight (kg)]]</f>
        <v>4.5824999999999998E-2</v>
      </c>
      <c r="L3016" s="22">
        <f>'EPD information'!$O$16*Tabell2[[#This Row],[Weight (kg)]]</f>
        <v>0</v>
      </c>
      <c r="M3016" s="22">
        <f>'EPD information'!$P$16*Tabell2[[#This Row],[Weight (kg)]]</f>
        <v>3.0550000000000001E-2</v>
      </c>
      <c r="N3016" s="22">
        <f>'EPD information'!$Q$16*Tabell2[[#This Row],[Weight (kg)]]</f>
        <v>1.014</v>
      </c>
      <c r="O3016" s="22">
        <f>'EPD information'!$R$16*Tabell2[[#This Row],[Weight (kg)]]</f>
        <v>1.6445000000000001E-3</v>
      </c>
      <c r="P3016" s="22">
        <f>'EPD information'!$S$16*Tabell2[[#This Row],[Weight (kg)]]</f>
        <v>-7.8650000000000002</v>
      </c>
      <c r="Q3016" s="35">
        <f>'Product specific GWP'!$T$16*Tabell2[[#This Row],[Weight (kg)]]</f>
        <v>0.28405000000000002</v>
      </c>
      <c r="R3016" s="35" t="s">
        <v>48</v>
      </c>
      <c r="S3016" s="35">
        <f>'EPD information'!$V$16*Tabell2[[#This Row],[Weight (kg)]]</f>
        <v>4.5824999999999998E-2</v>
      </c>
      <c r="T3016" s="35" t="str">
        <f>'EPD information'!$W$16</f>
        <v>ND</v>
      </c>
      <c r="U3016" s="35">
        <f>'EPD information'!$X$16*Tabell2[[#This Row],[Weight (kg)]]</f>
        <v>3.0550000000000001E-2</v>
      </c>
      <c r="V3016" s="35">
        <f>'EPD information'!$Y$16*Tabell2[[#This Row],[Weight (kg)]]</f>
        <v>1.014</v>
      </c>
      <c r="W3016" s="35">
        <f>'EPD information'!$Z$16*Tabell2[[#This Row],[Weight (kg)]]</f>
        <v>1.6445000000000001E-3</v>
      </c>
      <c r="X3016" s="35">
        <f>'EPD information'!$AA$16*Tabell2[[#This Row],[Weight (kg)]]</f>
        <v>-7.8650000000000002</v>
      </c>
      <c r="Y3016" s="18">
        <f>'EPD information'!$AB$16*Tabell2[[#This Row],[Weight (kg)]]</f>
        <v>21.84</v>
      </c>
      <c r="Z3016" s="18">
        <f>'EPD information'!$AC$16*Tabell2[[#This Row],[Weight (kg)]]</f>
        <v>0.38285000000000002</v>
      </c>
      <c r="AA3016" s="18">
        <f>'EPD information'!$AD$16*Tabell2[[#This Row],[Weight (kg)]]</f>
        <v>4.7904999999999996E-2</v>
      </c>
      <c r="AB3016" s="18" t="s">
        <v>48</v>
      </c>
      <c r="AC3016" s="18">
        <f>'EPD information'!$AF$16*Tabell2[[#This Row],[Weight (kg)]]</f>
        <v>3.0224999999999998E-2</v>
      </c>
      <c r="AD3016" s="18">
        <f>'EPD information'!$AG$16*Tabell2[[#This Row],[Weight (kg)]]</f>
        <v>1.0075000000000001</v>
      </c>
      <c r="AE3016" s="18">
        <f>'EPD information'!$AH$16*Tabell2[[#This Row],[Weight (kg)]]</f>
        <v>1.6120000000000002E-3</v>
      </c>
      <c r="AF3016" s="21">
        <f>'EPD information'!$AI$16*Tabell2[[#This Row],[Weight (kg)]]</f>
        <v>-7.4749999999999996</v>
      </c>
    </row>
    <row r="3017" spans="1:32" x14ac:dyDescent="0.2">
      <c r="A3017" s="36" t="s">
        <v>271</v>
      </c>
      <c r="B3017" s="37" t="s">
        <v>272</v>
      </c>
      <c r="C3017" s="38">
        <v>887312</v>
      </c>
      <c r="D3017" s="39">
        <v>7319668873127</v>
      </c>
      <c r="E3017" s="37" t="s">
        <v>46</v>
      </c>
      <c r="F3017" s="40">
        <v>630</v>
      </c>
      <c r="G3017" s="37">
        <v>63</v>
      </c>
      <c r="H3017" s="41">
        <v>0.15690000000000001</v>
      </c>
      <c r="I3017" s="35">
        <f>'EPD information'!$L$16*Tabell2[[#This Row],[Weight (kg)]]</f>
        <v>0.53502900000000009</v>
      </c>
      <c r="J3017" s="22">
        <f>'EPD information'!$M$16*Tabell2[[#This Row],[Weight (kg)]]</f>
        <v>9.319860000000001E-3</v>
      </c>
      <c r="K3017" s="22">
        <f>'EPD information'!$N$16*Tabell2[[#This Row],[Weight (kg)]]</f>
        <v>1.106145E-3</v>
      </c>
      <c r="L3017" s="22">
        <f>'EPD information'!$O$16*Tabell2[[#This Row],[Weight (kg)]]</f>
        <v>0</v>
      </c>
      <c r="M3017" s="22">
        <f>'EPD information'!$P$16*Tabell2[[#This Row],[Weight (kg)]]</f>
        <v>7.3743000000000007E-4</v>
      </c>
      <c r="N3017" s="22">
        <f>'EPD information'!$Q$16*Tabell2[[#This Row],[Weight (kg)]]</f>
        <v>2.4476400000000002E-2</v>
      </c>
      <c r="O3017" s="22">
        <f>'EPD information'!$R$16*Tabell2[[#This Row],[Weight (kg)]]</f>
        <v>3.9695700000000007E-5</v>
      </c>
      <c r="P3017" s="22">
        <f>'EPD information'!$S$16*Tabell2[[#This Row],[Weight (kg)]]</f>
        <v>-0.18984900000000002</v>
      </c>
      <c r="Q3017" s="35">
        <f>'Product specific GWP'!$T$16*Tabell2[[#This Row],[Weight (kg)]]</f>
        <v>6.8565300000000013E-3</v>
      </c>
      <c r="R3017" s="35" t="s">
        <v>48</v>
      </c>
      <c r="S3017" s="35">
        <f>'EPD information'!$V$16*Tabell2[[#This Row],[Weight (kg)]]</f>
        <v>1.106145E-3</v>
      </c>
      <c r="T3017" s="35" t="str">
        <f>'EPD information'!$W$16</f>
        <v>ND</v>
      </c>
      <c r="U3017" s="35">
        <f>'EPD information'!$X$16*Tabell2[[#This Row],[Weight (kg)]]</f>
        <v>7.3743000000000007E-4</v>
      </c>
      <c r="V3017" s="35">
        <f>'EPD information'!$Y$16*Tabell2[[#This Row],[Weight (kg)]]</f>
        <v>2.4476400000000002E-2</v>
      </c>
      <c r="W3017" s="35">
        <f>'EPD information'!$Z$16*Tabell2[[#This Row],[Weight (kg)]]</f>
        <v>3.9695700000000007E-5</v>
      </c>
      <c r="X3017" s="35">
        <f>'EPD information'!$AA$16*Tabell2[[#This Row],[Weight (kg)]]</f>
        <v>-0.18984900000000002</v>
      </c>
      <c r="Y3017" s="18">
        <f>'EPD information'!$AB$16*Tabell2[[#This Row],[Weight (kg)]]</f>
        <v>0.52718399999999999</v>
      </c>
      <c r="Z3017" s="18">
        <f>'EPD information'!$AC$16*Tabell2[[#This Row],[Weight (kg)]]</f>
        <v>9.2414100000000002E-3</v>
      </c>
      <c r="AA3017" s="18">
        <f>'EPD information'!$AD$16*Tabell2[[#This Row],[Weight (kg)]]</f>
        <v>1.1563530000000002E-3</v>
      </c>
      <c r="AB3017" s="18" t="s">
        <v>48</v>
      </c>
      <c r="AC3017" s="18">
        <f>'EPD information'!$AF$16*Tabell2[[#This Row],[Weight (kg)]]</f>
        <v>7.2958500000000004E-4</v>
      </c>
      <c r="AD3017" s="18">
        <f>'EPD information'!$AG$16*Tabell2[[#This Row],[Weight (kg)]]</f>
        <v>2.4319500000000001E-2</v>
      </c>
      <c r="AE3017" s="18">
        <f>'EPD information'!$AH$16*Tabell2[[#This Row],[Weight (kg)]]</f>
        <v>3.8911200000000008E-5</v>
      </c>
      <c r="AF3017" s="21">
        <f>'EPD information'!$AI$16*Tabell2[[#This Row],[Weight (kg)]]</f>
        <v>-0.18043500000000001</v>
      </c>
    </row>
    <row r="3018" spans="1:32" x14ac:dyDescent="0.2">
      <c r="A3018" s="36" t="s">
        <v>271</v>
      </c>
      <c r="B3018" s="37" t="s">
        <v>272</v>
      </c>
      <c r="C3018" s="38">
        <v>887313</v>
      </c>
      <c r="D3018" s="39">
        <v>7319668873134</v>
      </c>
      <c r="E3018" s="37" t="s">
        <v>46</v>
      </c>
      <c r="F3018" s="40">
        <v>630</v>
      </c>
      <c r="G3018" s="37">
        <v>80</v>
      </c>
      <c r="H3018" s="41">
        <v>0.17280000000000001</v>
      </c>
      <c r="I3018" s="35">
        <f>'EPD information'!$L$16*Tabell2[[#This Row],[Weight (kg)]]</f>
        <v>0.58924800000000011</v>
      </c>
      <c r="J3018" s="22">
        <f>'EPD information'!$M$16*Tabell2[[#This Row],[Weight (kg)]]</f>
        <v>1.026432E-2</v>
      </c>
      <c r="K3018" s="22">
        <f>'EPD information'!$N$16*Tabell2[[#This Row],[Weight (kg)]]</f>
        <v>1.21824E-3</v>
      </c>
      <c r="L3018" s="22">
        <f>'EPD information'!$O$16*Tabell2[[#This Row],[Weight (kg)]]</f>
        <v>0</v>
      </c>
      <c r="M3018" s="22">
        <f>'EPD information'!$P$16*Tabell2[[#This Row],[Weight (kg)]]</f>
        <v>8.1216000000000003E-4</v>
      </c>
      <c r="N3018" s="22">
        <f>'EPD information'!$Q$16*Tabell2[[#This Row],[Weight (kg)]]</f>
        <v>2.6956800000000003E-2</v>
      </c>
      <c r="O3018" s="22">
        <f>'EPD information'!$R$16*Tabell2[[#This Row],[Weight (kg)]]</f>
        <v>4.3718400000000005E-5</v>
      </c>
      <c r="P3018" s="22">
        <f>'EPD information'!$S$16*Tabell2[[#This Row],[Weight (kg)]]</f>
        <v>-0.209088</v>
      </c>
      <c r="Q3018" s="35">
        <f>'Product specific GWP'!$T$16*Tabell2[[#This Row],[Weight (kg)]]</f>
        <v>7.5513600000000009E-3</v>
      </c>
      <c r="R3018" s="35" t="s">
        <v>48</v>
      </c>
      <c r="S3018" s="35">
        <f>'EPD information'!$V$16*Tabell2[[#This Row],[Weight (kg)]]</f>
        <v>1.21824E-3</v>
      </c>
      <c r="T3018" s="35" t="str">
        <f>'EPD information'!$W$16</f>
        <v>ND</v>
      </c>
      <c r="U3018" s="35">
        <f>'EPD information'!$X$16*Tabell2[[#This Row],[Weight (kg)]]</f>
        <v>8.1216000000000003E-4</v>
      </c>
      <c r="V3018" s="35">
        <f>'EPD information'!$Y$16*Tabell2[[#This Row],[Weight (kg)]]</f>
        <v>2.6956800000000003E-2</v>
      </c>
      <c r="W3018" s="35">
        <f>'EPD information'!$Z$16*Tabell2[[#This Row],[Weight (kg)]]</f>
        <v>4.3718400000000005E-5</v>
      </c>
      <c r="X3018" s="35">
        <f>'EPD information'!$AA$16*Tabell2[[#This Row],[Weight (kg)]]</f>
        <v>-0.209088</v>
      </c>
      <c r="Y3018" s="18">
        <f>'EPD information'!$AB$16*Tabell2[[#This Row],[Weight (kg)]]</f>
        <v>0.58060800000000001</v>
      </c>
      <c r="Z3018" s="18">
        <f>'EPD information'!$AC$16*Tabell2[[#This Row],[Weight (kg)]]</f>
        <v>1.017792E-2</v>
      </c>
      <c r="AA3018" s="18">
        <f>'EPD information'!$AD$16*Tabell2[[#This Row],[Weight (kg)]]</f>
        <v>1.273536E-3</v>
      </c>
      <c r="AB3018" s="18" t="s">
        <v>48</v>
      </c>
      <c r="AC3018" s="18">
        <f>'EPD information'!$AF$16*Tabell2[[#This Row],[Weight (kg)]]</f>
        <v>8.0351999999999995E-4</v>
      </c>
      <c r="AD3018" s="18">
        <f>'EPD information'!$AG$16*Tabell2[[#This Row],[Weight (kg)]]</f>
        <v>2.6784000000000002E-2</v>
      </c>
      <c r="AE3018" s="18">
        <f>'EPD information'!$AH$16*Tabell2[[#This Row],[Weight (kg)]]</f>
        <v>4.2854400000000001E-5</v>
      </c>
      <c r="AF3018" s="21">
        <f>'EPD information'!$AI$16*Tabell2[[#This Row],[Weight (kg)]]</f>
        <v>-0.19872000000000001</v>
      </c>
    </row>
    <row r="3019" spans="1:32" x14ac:dyDescent="0.2">
      <c r="A3019" s="36" t="s">
        <v>271</v>
      </c>
      <c r="B3019" s="37" t="s">
        <v>272</v>
      </c>
      <c r="C3019" s="38">
        <v>891130</v>
      </c>
      <c r="D3019" s="39">
        <v>7319668911300</v>
      </c>
      <c r="E3019" s="37" t="s">
        <v>46</v>
      </c>
      <c r="F3019" s="40">
        <v>630</v>
      </c>
      <c r="G3019" s="37">
        <v>100</v>
      </c>
      <c r="H3019" s="41">
        <v>0.2268</v>
      </c>
      <c r="I3019" s="35">
        <f>'EPD information'!$L$16*Tabell2[[#This Row],[Weight (kg)]]</f>
        <v>0.77338800000000008</v>
      </c>
      <c r="J3019" s="22">
        <f>'EPD information'!$M$16*Tabell2[[#This Row],[Weight (kg)]]</f>
        <v>1.347192E-2</v>
      </c>
      <c r="K3019" s="22">
        <f>'EPD information'!$N$16*Tabell2[[#This Row],[Weight (kg)]]</f>
        <v>1.5989400000000001E-3</v>
      </c>
      <c r="L3019" s="22">
        <f>'EPD information'!$O$16*Tabell2[[#This Row],[Weight (kg)]]</f>
        <v>0</v>
      </c>
      <c r="M3019" s="22">
        <f>'EPD information'!$P$16*Tabell2[[#This Row],[Weight (kg)]]</f>
        <v>1.0659600000000001E-3</v>
      </c>
      <c r="N3019" s="22">
        <f>'EPD information'!$Q$16*Tabell2[[#This Row],[Weight (kg)]]</f>
        <v>3.5380799999999997E-2</v>
      </c>
      <c r="O3019" s="22">
        <f>'EPD information'!$R$16*Tabell2[[#This Row],[Weight (kg)]]</f>
        <v>5.7380400000000004E-5</v>
      </c>
      <c r="P3019" s="22">
        <f>'EPD information'!$S$16*Tabell2[[#This Row],[Weight (kg)]]</f>
        <v>-0.27442800000000001</v>
      </c>
      <c r="Q3019" s="35">
        <f>'Product specific GWP'!$T$16*Tabell2[[#This Row],[Weight (kg)]]</f>
        <v>9.9111600000000005E-3</v>
      </c>
      <c r="R3019" s="35" t="s">
        <v>48</v>
      </c>
      <c r="S3019" s="35">
        <f>'EPD information'!$V$16*Tabell2[[#This Row],[Weight (kg)]]</f>
        <v>1.5989400000000001E-3</v>
      </c>
      <c r="T3019" s="35" t="str">
        <f>'EPD information'!$W$16</f>
        <v>ND</v>
      </c>
      <c r="U3019" s="35">
        <f>'EPD information'!$X$16*Tabell2[[#This Row],[Weight (kg)]]</f>
        <v>1.0659600000000001E-3</v>
      </c>
      <c r="V3019" s="35">
        <f>'EPD information'!$Y$16*Tabell2[[#This Row],[Weight (kg)]]</f>
        <v>3.5380799999999997E-2</v>
      </c>
      <c r="W3019" s="35">
        <f>'EPD information'!$Z$16*Tabell2[[#This Row],[Weight (kg)]]</f>
        <v>5.7380400000000004E-5</v>
      </c>
      <c r="X3019" s="35">
        <f>'EPD information'!$AA$16*Tabell2[[#This Row],[Weight (kg)]]</f>
        <v>-0.27442800000000001</v>
      </c>
      <c r="Y3019" s="18">
        <f>'EPD information'!$AB$16*Tabell2[[#This Row],[Weight (kg)]]</f>
        <v>0.76204799999999995</v>
      </c>
      <c r="Z3019" s="18">
        <f>'EPD information'!$AC$16*Tabell2[[#This Row],[Weight (kg)]]</f>
        <v>1.335852E-2</v>
      </c>
      <c r="AA3019" s="18">
        <f>'EPD information'!$AD$16*Tabell2[[#This Row],[Weight (kg)]]</f>
        <v>1.6715160000000001E-3</v>
      </c>
      <c r="AB3019" s="18" t="s">
        <v>48</v>
      </c>
      <c r="AC3019" s="18">
        <f>'EPD information'!$AF$16*Tabell2[[#This Row],[Weight (kg)]]</f>
        <v>1.0546199999999998E-3</v>
      </c>
      <c r="AD3019" s="18">
        <f>'EPD information'!$AG$16*Tabell2[[#This Row],[Weight (kg)]]</f>
        <v>3.5153999999999998E-2</v>
      </c>
      <c r="AE3019" s="18">
        <f>'EPD information'!$AH$16*Tabell2[[#This Row],[Weight (kg)]]</f>
        <v>5.6246400000000004E-5</v>
      </c>
      <c r="AF3019" s="21">
        <f>'EPD information'!$AI$16*Tabell2[[#This Row],[Weight (kg)]]</f>
        <v>-0.26082</v>
      </c>
    </row>
    <row r="3020" spans="1:32" x14ac:dyDescent="0.2">
      <c r="A3020" s="36" t="s">
        <v>271</v>
      </c>
      <c r="B3020" s="37" t="s">
        <v>272</v>
      </c>
      <c r="C3020" s="38">
        <v>884430</v>
      </c>
      <c r="D3020" s="39">
        <v>7319668844301</v>
      </c>
      <c r="E3020" s="37" t="s">
        <v>46</v>
      </c>
      <c r="F3020" s="40">
        <v>630</v>
      </c>
      <c r="G3020" s="37">
        <v>150</v>
      </c>
      <c r="H3020" s="41">
        <v>0.48099999999999998</v>
      </c>
      <c r="I3020" s="35">
        <f>'EPD information'!$L$16*Tabell2[[#This Row],[Weight (kg)]]</f>
        <v>1.6402099999999999</v>
      </c>
      <c r="J3020" s="22">
        <f>'EPD information'!$M$16*Tabell2[[#This Row],[Weight (kg)]]</f>
        <v>2.85714E-2</v>
      </c>
      <c r="K3020" s="22">
        <f>'EPD information'!$N$16*Tabell2[[#This Row],[Weight (kg)]]</f>
        <v>3.3910499999999996E-3</v>
      </c>
      <c r="L3020" s="22">
        <f>'EPD information'!$O$16*Tabell2[[#This Row],[Weight (kg)]]</f>
        <v>0</v>
      </c>
      <c r="M3020" s="22">
        <f>'EPD information'!$P$16*Tabell2[[#This Row],[Weight (kg)]]</f>
        <v>2.2607E-3</v>
      </c>
      <c r="N3020" s="22">
        <f>'EPD information'!$Q$16*Tabell2[[#This Row],[Weight (kg)]]</f>
        <v>7.5035999999999992E-2</v>
      </c>
      <c r="O3020" s="22">
        <f>'EPD information'!$R$16*Tabell2[[#This Row],[Weight (kg)]]</f>
        <v>1.21693E-4</v>
      </c>
      <c r="P3020" s="22">
        <f>'EPD information'!$S$16*Tabell2[[#This Row],[Weight (kg)]]</f>
        <v>-0.58200999999999992</v>
      </c>
      <c r="Q3020" s="35">
        <f>'Product specific GWP'!$T$16*Tabell2[[#This Row],[Weight (kg)]]</f>
        <v>2.1019700000000002E-2</v>
      </c>
      <c r="R3020" s="35" t="s">
        <v>48</v>
      </c>
      <c r="S3020" s="35">
        <f>'EPD information'!$V$16*Tabell2[[#This Row],[Weight (kg)]]</f>
        <v>3.3910499999999996E-3</v>
      </c>
      <c r="T3020" s="35" t="str">
        <f>'EPD information'!$W$16</f>
        <v>ND</v>
      </c>
      <c r="U3020" s="35">
        <f>'EPD information'!$X$16*Tabell2[[#This Row],[Weight (kg)]]</f>
        <v>2.2607E-3</v>
      </c>
      <c r="V3020" s="35">
        <f>'EPD information'!$Y$16*Tabell2[[#This Row],[Weight (kg)]]</f>
        <v>7.5035999999999992E-2</v>
      </c>
      <c r="W3020" s="35">
        <f>'EPD information'!$Z$16*Tabell2[[#This Row],[Weight (kg)]]</f>
        <v>1.21693E-4</v>
      </c>
      <c r="X3020" s="35">
        <f>'EPD information'!$AA$16*Tabell2[[#This Row],[Weight (kg)]]</f>
        <v>-0.58200999999999992</v>
      </c>
      <c r="Y3020" s="18">
        <f>'EPD information'!$AB$16*Tabell2[[#This Row],[Weight (kg)]]</f>
        <v>1.6161599999999998</v>
      </c>
      <c r="Z3020" s="18">
        <f>'EPD information'!$AC$16*Tabell2[[#This Row],[Weight (kg)]]</f>
        <v>2.8330899999999999E-2</v>
      </c>
      <c r="AA3020" s="18">
        <f>'EPD information'!$AD$16*Tabell2[[#This Row],[Weight (kg)]]</f>
        <v>3.5449699999999997E-3</v>
      </c>
      <c r="AB3020" s="18" t="s">
        <v>48</v>
      </c>
      <c r="AC3020" s="18">
        <f>'EPD information'!$AF$16*Tabell2[[#This Row],[Weight (kg)]]</f>
        <v>2.2366499999999997E-3</v>
      </c>
      <c r="AD3020" s="18">
        <f>'EPD information'!$AG$16*Tabell2[[#This Row],[Weight (kg)]]</f>
        <v>7.4554999999999996E-2</v>
      </c>
      <c r="AE3020" s="18">
        <f>'EPD information'!$AH$16*Tabell2[[#This Row],[Weight (kg)]]</f>
        <v>1.19288E-4</v>
      </c>
      <c r="AF3020" s="21">
        <f>'EPD information'!$AI$16*Tabell2[[#This Row],[Weight (kg)]]</f>
        <v>-0.55314999999999992</v>
      </c>
    </row>
    <row r="3021" spans="1:32" x14ac:dyDescent="0.2">
      <c r="A3021" s="36" t="s">
        <v>271</v>
      </c>
      <c r="B3021" s="37" t="s">
        <v>272</v>
      </c>
      <c r="C3021" s="38">
        <v>884428</v>
      </c>
      <c r="D3021" s="39">
        <v>7319668844288</v>
      </c>
      <c r="E3021" s="37" t="s">
        <v>46</v>
      </c>
      <c r="F3021" s="40">
        <v>630</v>
      </c>
      <c r="G3021" s="37">
        <v>180</v>
      </c>
      <c r="H3021" s="41">
        <v>0.59309999999999996</v>
      </c>
      <c r="I3021" s="35">
        <f>'EPD information'!$L$16*Tabell2[[#This Row],[Weight (kg)]]</f>
        <v>2.0224709999999999</v>
      </c>
      <c r="J3021" s="22">
        <f>'EPD information'!$M$16*Tabell2[[#This Row],[Weight (kg)]]</f>
        <v>3.523014E-2</v>
      </c>
      <c r="K3021" s="22">
        <f>'EPD information'!$N$16*Tabell2[[#This Row],[Weight (kg)]]</f>
        <v>4.1813549999999994E-3</v>
      </c>
      <c r="L3021" s="22">
        <f>'EPD information'!$O$16*Tabell2[[#This Row],[Weight (kg)]]</f>
        <v>0</v>
      </c>
      <c r="M3021" s="22">
        <f>'EPD information'!$P$16*Tabell2[[#This Row],[Weight (kg)]]</f>
        <v>2.7875700000000001E-3</v>
      </c>
      <c r="N3021" s="22">
        <f>'EPD information'!$Q$16*Tabell2[[#This Row],[Weight (kg)]]</f>
        <v>9.2523599999999998E-2</v>
      </c>
      <c r="O3021" s="22">
        <f>'EPD information'!$R$16*Tabell2[[#This Row],[Weight (kg)]]</f>
        <v>1.5005429999999999E-4</v>
      </c>
      <c r="P3021" s="22">
        <f>'EPD information'!$S$16*Tabell2[[#This Row],[Weight (kg)]]</f>
        <v>-0.71765099999999993</v>
      </c>
      <c r="Q3021" s="35">
        <f>'Product specific GWP'!$T$16*Tabell2[[#This Row],[Weight (kg)]]</f>
        <v>2.5918469999999999E-2</v>
      </c>
      <c r="R3021" s="35" t="s">
        <v>48</v>
      </c>
      <c r="S3021" s="35">
        <f>'EPD information'!$V$16*Tabell2[[#This Row],[Weight (kg)]]</f>
        <v>4.1813549999999994E-3</v>
      </c>
      <c r="T3021" s="35" t="str">
        <f>'EPD information'!$W$16</f>
        <v>ND</v>
      </c>
      <c r="U3021" s="35">
        <f>'EPD information'!$X$16*Tabell2[[#This Row],[Weight (kg)]]</f>
        <v>2.7875700000000001E-3</v>
      </c>
      <c r="V3021" s="35">
        <f>'EPD information'!$Y$16*Tabell2[[#This Row],[Weight (kg)]]</f>
        <v>9.2523599999999998E-2</v>
      </c>
      <c r="W3021" s="35">
        <f>'EPD information'!$Z$16*Tabell2[[#This Row],[Weight (kg)]]</f>
        <v>1.5005429999999999E-4</v>
      </c>
      <c r="X3021" s="35">
        <f>'EPD information'!$AA$16*Tabell2[[#This Row],[Weight (kg)]]</f>
        <v>-0.71765099999999993</v>
      </c>
      <c r="Y3021" s="18">
        <f>'EPD information'!$AB$16*Tabell2[[#This Row],[Weight (kg)]]</f>
        <v>1.9928159999999997</v>
      </c>
      <c r="Z3021" s="18">
        <f>'EPD information'!$AC$16*Tabell2[[#This Row],[Weight (kg)]]</f>
        <v>3.493359E-2</v>
      </c>
      <c r="AA3021" s="18">
        <f>'EPD information'!$AD$16*Tabell2[[#This Row],[Weight (kg)]]</f>
        <v>4.3711469999999997E-3</v>
      </c>
      <c r="AB3021" s="18" t="s">
        <v>48</v>
      </c>
      <c r="AC3021" s="18">
        <f>'EPD information'!$AF$16*Tabell2[[#This Row],[Weight (kg)]]</f>
        <v>2.7579149999999997E-3</v>
      </c>
      <c r="AD3021" s="18">
        <f>'EPD information'!$AG$16*Tabell2[[#This Row],[Weight (kg)]]</f>
        <v>9.1930499999999998E-2</v>
      </c>
      <c r="AE3021" s="18">
        <f>'EPD information'!$AH$16*Tabell2[[#This Row],[Weight (kg)]]</f>
        <v>1.470888E-4</v>
      </c>
      <c r="AF3021" s="21">
        <f>'EPD information'!$AI$16*Tabell2[[#This Row],[Weight (kg)]]</f>
        <v>-0.68206499999999992</v>
      </c>
    </row>
    <row r="3022" spans="1:32" x14ac:dyDescent="0.2">
      <c r="A3022" s="36" t="s">
        <v>271</v>
      </c>
      <c r="B3022" s="37" t="s">
        <v>272</v>
      </c>
      <c r="C3022" s="38">
        <v>884427</v>
      </c>
      <c r="D3022" s="39">
        <v>7319668844271</v>
      </c>
      <c r="E3022" s="37" t="s">
        <v>46</v>
      </c>
      <c r="F3022" s="40">
        <v>630</v>
      </c>
      <c r="G3022" s="37">
        <v>200</v>
      </c>
      <c r="H3022" s="41">
        <v>0.68310000000000004</v>
      </c>
      <c r="I3022" s="35">
        <f>'EPD information'!$L$16*Tabell2[[#This Row],[Weight (kg)]]</f>
        <v>2.3293710000000001</v>
      </c>
      <c r="J3022" s="22">
        <f>'EPD information'!$M$16*Tabell2[[#This Row],[Weight (kg)]]</f>
        <v>4.0576140000000004E-2</v>
      </c>
      <c r="K3022" s="22">
        <f>'EPD information'!$N$16*Tabell2[[#This Row],[Weight (kg)]]</f>
        <v>4.815855E-3</v>
      </c>
      <c r="L3022" s="22">
        <f>'EPD information'!$O$16*Tabell2[[#This Row],[Weight (kg)]]</f>
        <v>0</v>
      </c>
      <c r="M3022" s="22">
        <f>'EPD information'!$P$16*Tabell2[[#This Row],[Weight (kg)]]</f>
        <v>3.2105700000000003E-3</v>
      </c>
      <c r="N3022" s="22">
        <f>'EPD information'!$Q$16*Tabell2[[#This Row],[Weight (kg)]]</f>
        <v>0.10656360000000001</v>
      </c>
      <c r="O3022" s="22">
        <f>'EPD information'!$R$16*Tabell2[[#This Row],[Weight (kg)]]</f>
        <v>1.7282430000000002E-4</v>
      </c>
      <c r="P3022" s="22">
        <f>'EPD information'!$S$16*Tabell2[[#This Row],[Weight (kg)]]</f>
        <v>-0.82655100000000004</v>
      </c>
      <c r="Q3022" s="35">
        <f>'Product specific GWP'!$T$16*Tabell2[[#This Row],[Weight (kg)]]</f>
        <v>2.9851470000000005E-2</v>
      </c>
      <c r="R3022" s="35" t="s">
        <v>48</v>
      </c>
      <c r="S3022" s="35">
        <f>'EPD information'!$V$16*Tabell2[[#This Row],[Weight (kg)]]</f>
        <v>4.815855E-3</v>
      </c>
      <c r="T3022" s="35" t="str">
        <f>'EPD information'!$W$16</f>
        <v>ND</v>
      </c>
      <c r="U3022" s="35">
        <f>'EPD information'!$X$16*Tabell2[[#This Row],[Weight (kg)]]</f>
        <v>3.2105700000000003E-3</v>
      </c>
      <c r="V3022" s="35">
        <f>'EPD information'!$Y$16*Tabell2[[#This Row],[Weight (kg)]]</f>
        <v>0.10656360000000001</v>
      </c>
      <c r="W3022" s="35">
        <f>'EPD information'!$Z$16*Tabell2[[#This Row],[Weight (kg)]]</f>
        <v>1.7282430000000002E-4</v>
      </c>
      <c r="X3022" s="35">
        <f>'EPD information'!$AA$16*Tabell2[[#This Row],[Weight (kg)]]</f>
        <v>-0.82655100000000004</v>
      </c>
      <c r="Y3022" s="18">
        <f>'EPD information'!$AB$16*Tabell2[[#This Row],[Weight (kg)]]</f>
        <v>2.2952159999999999</v>
      </c>
      <c r="Z3022" s="18">
        <f>'EPD information'!$AC$16*Tabell2[[#This Row],[Weight (kg)]]</f>
        <v>4.0234590000000001E-2</v>
      </c>
      <c r="AA3022" s="18">
        <f>'EPD information'!$AD$16*Tabell2[[#This Row],[Weight (kg)]]</f>
        <v>5.0344470000000001E-3</v>
      </c>
      <c r="AB3022" s="18" t="s">
        <v>48</v>
      </c>
      <c r="AC3022" s="18">
        <f>'EPD information'!$AF$16*Tabell2[[#This Row],[Weight (kg)]]</f>
        <v>3.1764150000000001E-3</v>
      </c>
      <c r="AD3022" s="18">
        <f>'EPD information'!$AG$16*Tabell2[[#This Row],[Weight (kg)]]</f>
        <v>0.1058805</v>
      </c>
      <c r="AE3022" s="18">
        <f>'EPD information'!$AH$16*Tabell2[[#This Row],[Weight (kg)]]</f>
        <v>1.6940880000000002E-4</v>
      </c>
      <c r="AF3022" s="21">
        <f>'EPD information'!$AI$16*Tabell2[[#This Row],[Weight (kg)]]</f>
        <v>-0.78556499999999996</v>
      </c>
    </row>
    <row r="3023" spans="1:32" x14ac:dyDescent="0.2">
      <c r="A3023" s="36" t="s">
        <v>271</v>
      </c>
      <c r="B3023" s="37" t="s">
        <v>272</v>
      </c>
      <c r="C3023" s="38">
        <v>884426</v>
      </c>
      <c r="D3023" s="39">
        <v>7319668844264</v>
      </c>
      <c r="E3023" s="37" t="s">
        <v>46</v>
      </c>
      <c r="F3023" s="40">
        <v>630</v>
      </c>
      <c r="G3023" s="37">
        <v>224</v>
      </c>
      <c r="H3023" s="41">
        <v>0.93420000000000003</v>
      </c>
      <c r="I3023" s="35">
        <f>'EPD information'!$L$16*Tabell2[[#This Row],[Weight (kg)]]</f>
        <v>3.1856220000000004</v>
      </c>
      <c r="J3023" s="22">
        <f>'EPD information'!$M$16*Tabell2[[#This Row],[Weight (kg)]]</f>
        <v>5.5491480000000003E-2</v>
      </c>
      <c r="K3023" s="22">
        <f>'EPD information'!$N$16*Tabell2[[#This Row],[Weight (kg)]]</f>
        <v>6.5861100000000001E-3</v>
      </c>
      <c r="L3023" s="22">
        <f>'EPD information'!$O$16*Tabell2[[#This Row],[Weight (kg)]]</f>
        <v>0</v>
      </c>
      <c r="M3023" s="22">
        <f>'EPD information'!$P$16*Tabell2[[#This Row],[Weight (kg)]]</f>
        <v>4.3907400000000006E-3</v>
      </c>
      <c r="N3023" s="22">
        <f>'EPD information'!$Q$16*Tabell2[[#This Row],[Weight (kg)]]</f>
        <v>0.14573520000000001</v>
      </c>
      <c r="O3023" s="22">
        <f>'EPD information'!$R$16*Tabell2[[#This Row],[Weight (kg)]]</f>
        <v>2.3635260000000002E-4</v>
      </c>
      <c r="P3023" s="22">
        <f>'EPD information'!$S$16*Tabell2[[#This Row],[Weight (kg)]]</f>
        <v>-1.130382</v>
      </c>
      <c r="Q3023" s="35">
        <f>'Product specific GWP'!$T$16*Tabell2[[#This Row],[Weight (kg)]]</f>
        <v>4.0824540000000006E-2</v>
      </c>
      <c r="R3023" s="35" t="s">
        <v>48</v>
      </c>
      <c r="S3023" s="35">
        <f>'EPD information'!$V$16*Tabell2[[#This Row],[Weight (kg)]]</f>
        <v>6.5861100000000001E-3</v>
      </c>
      <c r="T3023" s="35" t="str">
        <f>'EPD information'!$W$16</f>
        <v>ND</v>
      </c>
      <c r="U3023" s="35">
        <f>'EPD information'!$X$16*Tabell2[[#This Row],[Weight (kg)]]</f>
        <v>4.3907400000000006E-3</v>
      </c>
      <c r="V3023" s="35">
        <f>'EPD information'!$Y$16*Tabell2[[#This Row],[Weight (kg)]]</f>
        <v>0.14573520000000001</v>
      </c>
      <c r="W3023" s="35">
        <f>'EPD information'!$Z$16*Tabell2[[#This Row],[Weight (kg)]]</f>
        <v>2.3635260000000002E-4</v>
      </c>
      <c r="X3023" s="35">
        <f>'EPD information'!$AA$16*Tabell2[[#This Row],[Weight (kg)]]</f>
        <v>-1.130382</v>
      </c>
      <c r="Y3023" s="18">
        <f>'EPD information'!$AB$16*Tabell2[[#This Row],[Weight (kg)]]</f>
        <v>3.1389119999999999</v>
      </c>
      <c r="Z3023" s="18">
        <f>'EPD information'!$AC$16*Tabell2[[#This Row],[Weight (kg)]]</f>
        <v>5.5024380000000005E-2</v>
      </c>
      <c r="AA3023" s="18">
        <f>'EPD information'!$AD$16*Tabell2[[#This Row],[Weight (kg)]]</f>
        <v>6.8850539999999998E-3</v>
      </c>
      <c r="AB3023" s="18" t="s">
        <v>48</v>
      </c>
      <c r="AC3023" s="18">
        <f>'EPD information'!$AF$16*Tabell2[[#This Row],[Weight (kg)]]</f>
        <v>4.3440299999999996E-3</v>
      </c>
      <c r="AD3023" s="18">
        <f>'EPD information'!$AG$16*Tabell2[[#This Row],[Weight (kg)]]</f>
        <v>0.14480100000000001</v>
      </c>
      <c r="AE3023" s="18">
        <f>'EPD information'!$AH$16*Tabell2[[#This Row],[Weight (kg)]]</f>
        <v>2.3168160000000001E-4</v>
      </c>
      <c r="AF3023" s="21">
        <f>'EPD information'!$AI$16*Tabell2[[#This Row],[Weight (kg)]]</f>
        <v>-1.07433</v>
      </c>
    </row>
    <row r="3024" spans="1:32" x14ac:dyDescent="0.2">
      <c r="A3024" s="36" t="s">
        <v>271</v>
      </c>
      <c r="B3024" s="37" t="s">
        <v>272</v>
      </c>
      <c r="C3024" s="38">
        <v>277190</v>
      </c>
      <c r="D3024" s="39">
        <v>7319662771900</v>
      </c>
      <c r="E3024" s="37" t="s">
        <v>46</v>
      </c>
      <c r="F3024" s="40">
        <v>630</v>
      </c>
      <c r="G3024" s="37">
        <v>300</v>
      </c>
      <c r="H3024" s="41">
        <v>1.6</v>
      </c>
      <c r="I3024" s="35">
        <f>'EPD information'!$L$16*Tabell2[[#This Row],[Weight (kg)]]</f>
        <v>5.4560000000000004</v>
      </c>
      <c r="J3024" s="22">
        <f>'EPD information'!$M$16*Tabell2[[#This Row],[Weight (kg)]]</f>
        <v>9.5040000000000013E-2</v>
      </c>
      <c r="K3024" s="22">
        <f>'EPD information'!$N$16*Tabell2[[#This Row],[Weight (kg)]]</f>
        <v>1.128E-2</v>
      </c>
      <c r="L3024" s="22">
        <f>'EPD information'!$O$16*Tabell2[[#This Row],[Weight (kg)]]</f>
        <v>0</v>
      </c>
      <c r="M3024" s="22">
        <f>'EPD information'!$P$16*Tabell2[[#This Row],[Weight (kg)]]</f>
        <v>7.5200000000000006E-3</v>
      </c>
      <c r="N3024" s="22">
        <f>'EPD information'!$Q$16*Tabell2[[#This Row],[Weight (kg)]]</f>
        <v>0.24960000000000002</v>
      </c>
      <c r="O3024" s="22">
        <f>'EPD information'!$R$16*Tabell2[[#This Row],[Weight (kg)]]</f>
        <v>4.0480000000000008E-4</v>
      </c>
      <c r="P3024" s="22">
        <f>'EPD information'!$S$16*Tabell2[[#This Row],[Weight (kg)]]</f>
        <v>-1.9359999999999999</v>
      </c>
      <c r="Q3024" s="35">
        <f>'Product specific GWP'!$T$16*Tabell2[[#This Row],[Weight (kg)]]</f>
        <v>6.992000000000001E-2</v>
      </c>
      <c r="R3024" s="35" t="s">
        <v>48</v>
      </c>
      <c r="S3024" s="35">
        <f>'EPD information'!$V$16*Tabell2[[#This Row],[Weight (kg)]]</f>
        <v>1.128E-2</v>
      </c>
      <c r="T3024" s="35" t="str">
        <f>'EPD information'!$W$16</f>
        <v>ND</v>
      </c>
      <c r="U3024" s="35">
        <f>'EPD information'!$X$16*Tabell2[[#This Row],[Weight (kg)]]</f>
        <v>7.5200000000000006E-3</v>
      </c>
      <c r="V3024" s="35">
        <f>'EPD information'!$Y$16*Tabell2[[#This Row],[Weight (kg)]]</f>
        <v>0.24960000000000002</v>
      </c>
      <c r="W3024" s="35">
        <f>'EPD information'!$Z$16*Tabell2[[#This Row],[Weight (kg)]]</f>
        <v>4.0480000000000008E-4</v>
      </c>
      <c r="X3024" s="35">
        <f>'EPD information'!$AA$16*Tabell2[[#This Row],[Weight (kg)]]</f>
        <v>-1.9359999999999999</v>
      </c>
      <c r="Y3024" s="18">
        <f>'EPD information'!$AB$16*Tabell2[[#This Row],[Weight (kg)]]</f>
        <v>5.3760000000000003</v>
      </c>
      <c r="Z3024" s="18">
        <f>'EPD information'!$AC$16*Tabell2[[#This Row],[Weight (kg)]]</f>
        <v>9.4240000000000004E-2</v>
      </c>
      <c r="AA3024" s="18">
        <f>'EPD information'!$AD$16*Tabell2[[#This Row],[Weight (kg)]]</f>
        <v>1.1792E-2</v>
      </c>
      <c r="AB3024" s="18" t="s">
        <v>48</v>
      </c>
      <c r="AC3024" s="18">
        <f>'EPD information'!$AF$16*Tabell2[[#This Row],[Weight (kg)]]</f>
        <v>7.4399999999999996E-3</v>
      </c>
      <c r="AD3024" s="18">
        <f>'EPD information'!$AG$16*Tabell2[[#This Row],[Weight (kg)]]</f>
        <v>0.248</v>
      </c>
      <c r="AE3024" s="18">
        <f>'EPD information'!$AH$16*Tabell2[[#This Row],[Weight (kg)]]</f>
        <v>3.9680000000000005E-4</v>
      </c>
      <c r="AF3024" s="21">
        <f>'EPD information'!$AI$16*Tabell2[[#This Row],[Weight (kg)]]</f>
        <v>-1.8399999999999999</v>
      </c>
    </row>
    <row r="3025" spans="1:32" x14ac:dyDescent="0.2">
      <c r="A3025" s="36" t="s">
        <v>271</v>
      </c>
      <c r="B3025" s="37" t="s">
        <v>272</v>
      </c>
      <c r="C3025" s="38">
        <v>884421</v>
      </c>
      <c r="D3025" s="39">
        <v>7319668844219</v>
      </c>
      <c r="E3025" s="37" t="s">
        <v>46</v>
      </c>
      <c r="F3025" s="40">
        <v>630</v>
      </c>
      <c r="G3025" s="37">
        <v>400</v>
      </c>
      <c r="H3025" s="41">
        <v>3.1608000000000001</v>
      </c>
      <c r="I3025" s="35">
        <f>'EPD information'!$L$16*Tabell2[[#This Row],[Weight (kg)]]</f>
        <v>10.778328</v>
      </c>
      <c r="J3025" s="22">
        <f>'EPD information'!$M$16*Tabell2[[#This Row],[Weight (kg)]]</f>
        <v>0.18775152000000001</v>
      </c>
      <c r="K3025" s="22">
        <f>'EPD information'!$N$16*Tabell2[[#This Row],[Weight (kg)]]</f>
        <v>2.228364E-2</v>
      </c>
      <c r="L3025" s="22">
        <f>'EPD information'!$O$16*Tabell2[[#This Row],[Weight (kg)]]</f>
        <v>0</v>
      </c>
      <c r="M3025" s="22">
        <f>'EPD information'!$P$16*Tabell2[[#This Row],[Weight (kg)]]</f>
        <v>1.4855760000000001E-2</v>
      </c>
      <c r="N3025" s="22">
        <f>'EPD information'!$Q$16*Tabell2[[#This Row],[Weight (kg)]]</f>
        <v>0.49308479999999999</v>
      </c>
      <c r="O3025" s="22">
        <f>'EPD information'!$R$16*Tabell2[[#This Row],[Weight (kg)]]</f>
        <v>7.9968240000000005E-4</v>
      </c>
      <c r="P3025" s="22">
        <f>'EPD information'!$S$16*Tabell2[[#This Row],[Weight (kg)]]</f>
        <v>-3.8245679999999997</v>
      </c>
      <c r="Q3025" s="35">
        <f>'Product specific GWP'!$T$16*Tabell2[[#This Row],[Weight (kg)]]</f>
        <v>0.13812696000000002</v>
      </c>
      <c r="R3025" s="35" t="s">
        <v>48</v>
      </c>
      <c r="S3025" s="35">
        <f>'EPD information'!$V$16*Tabell2[[#This Row],[Weight (kg)]]</f>
        <v>2.228364E-2</v>
      </c>
      <c r="T3025" s="35" t="str">
        <f>'EPD information'!$W$16</f>
        <v>ND</v>
      </c>
      <c r="U3025" s="35">
        <f>'EPD information'!$X$16*Tabell2[[#This Row],[Weight (kg)]]</f>
        <v>1.4855760000000001E-2</v>
      </c>
      <c r="V3025" s="35">
        <f>'EPD information'!$Y$16*Tabell2[[#This Row],[Weight (kg)]]</f>
        <v>0.49308479999999999</v>
      </c>
      <c r="W3025" s="35">
        <f>'EPD information'!$Z$16*Tabell2[[#This Row],[Weight (kg)]]</f>
        <v>7.9968240000000005E-4</v>
      </c>
      <c r="X3025" s="35">
        <f>'EPD information'!$AA$16*Tabell2[[#This Row],[Weight (kg)]]</f>
        <v>-3.8245679999999997</v>
      </c>
      <c r="Y3025" s="18">
        <f>'EPD information'!$AB$16*Tabell2[[#This Row],[Weight (kg)]]</f>
        <v>10.620288</v>
      </c>
      <c r="Z3025" s="18">
        <f>'EPD information'!$AC$16*Tabell2[[#This Row],[Weight (kg)]]</f>
        <v>0.18617112</v>
      </c>
      <c r="AA3025" s="18">
        <f>'EPD information'!$AD$16*Tabell2[[#This Row],[Weight (kg)]]</f>
        <v>2.3295096000000001E-2</v>
      </c>
      <c r="AB3025" s="18" t="s">
        <v>48</v>
      </c>
      <c r="AC3025" s="18">
        <f>'EPD information'!$AF$16*Tabell2[[#This Row],[Weight (kg)]]</f>
        <v>1.4697719999999999E-2</v>
      </c>
      <c r="AD3025" s="18">
        <f>'EPD information'!$AG$16*Tabell2[[#This Row],[Weight (kg)]]</f>
        <v>0.48992400000000003</v>
      </c>
      <c r="AE3025" s="18">
        <f>'EPD information'!$AH$16*Tabell2[[#This Row],[Weight (kg)]]</f>
        <v>7.8387840000000003E-4</v>
      </c>
      <c r="AF3025" s="21">
        <f>'EPD information'!$AI$16*Tabell2[[#This Row],[Weight (kg)]]</f>
        <v>-3.6349199999999997</v>
      </c>
    </row>
    <row r="3026" spans="1:32" x14ac:dyDescent="0.2">
      <c r="A3026" s="36" t="s">
        <v>271</v>
      </c>
      <c r="B3026" s="37" t="s">
        <v>272</v>
      </c>
      <c r="C3026" s="38">
        <v>884419</v>
      </c>
      <c r="D3026" s="39">
        <v>7319668844196</v>
      </c>
      <c r="E3026" s="37" t="s">
        <v>46</v>
      </c>
      <c r="F3026" s="40">
        <v>630</v>
      </c>
      <c r="G3026" s="37">
        <v>500</v>
      </c>
      <c r="H3026" s="41">
        <v>4.0187999999999997</v>
      </c>
      <c r="I3026" s="35">
        <f>'EPD information'!$L$16*Tabell2[[#This Row],[Weight (kg)]]</f>
        <v>13.704108</v>
      </c>
      <c r="J3026" s="22">
        <f>'EPD information'!$M$16*Tabell2[[#This Row],[Weight (kg)]]</f>
        <v>0.23871671999999999</v>
      </c>
      <c r="K3026" s="22">
        <f>'EPD information'!$N$16*Tabell2[[#This Row],[Weight (kg)]]</f>
        <v>2.8332539999999996E-2</v>
      </c>
      <c r="L3026" s="22">
        <f>'EPD information'!$O$16*Tabell2[[#This Row],[Weight (kg)]]</f>
        <v>0</v>
      </c>
      <c r="M3026" s="22">
        <f>'EPD information'!$P$16*Tabell2[[#This Row],[Weight (kg)]]</f>
        <v>1.888836E-2</v>
      </c>
      <c r="N3026" s="22">
        <f>'EPD information'!$Q$16*Tabell2[[#This Row],[Weight (kg)]]</f>
        <v>0.62693279999999996</v>
      </c>
      <c r="O3026" s="22">
        <f>'EPD information'!$R$16*Tabell2[[#This Row],[Weight (kg)]]</f>
        <v>1.0167564000000001E-3</v>
      </c>
      <c r="P3026" s="22">
        <f>'EPD information'!$S$16*Tabell2[[#This Row],[Weight (kg)]]</f>
        <v>-4.8627479999999998</v>
      </c>
      <c r="Q3026" s="35">
        <f>'Product specific GWP'!$T$16*Tabell2[[#This Row],[Weight (kg)]]</f>
        <v>0.17562156000000001</v>
      </c>
      <c r="R3026" s="35" t="s">
        <v>48</v>
      </c>
      <c r="S3026" s="35">
        <f>'EPD information'!$V$16*Tabell2[[#This Row],[Weight (kg)]]</f>
        <v>2.8332539999999996E-2</v>
      </c>
      <c r="T3026" s="35" t="str">
        <f>'EPD information'!$W$16</f>
        <v>ND</v>
      </c>
      <c r="U3026" s="35">
        <f>'EPD information'!$X$16*Tabell2[[#This Row],[Weight (kg)]]</f>
        <v>1.888836E-2</v>
      </c>
      <c r="V3026" s="35">
        <f>'EPD information'!$Y$16*Tabell2[[#This Row],[Weight (kg)]]</f>
        <v>0.62693279999999996</v>
      </c>
      <c r="W3026" s="35">
        <f>'EPD information'!$Z$16*Tabell2[[#This Row],[Weight (kg)]]</f>
        <v>1.0167564000000001E-3</v>
      </c>
      <c r="X3026" s="35">
        <f>'EPD information'!$AA$16*Tabell2[[#This Row],[Weight (kg)]]</f>
        <v>-4.8627479999999998</v>
      </c>
      <c r="Y3026" s="18">
        <f>'EPD information'!$AB$16*Tabell2[[#This Row],[Weight (kg)]]</f>
        <v>13.503167999999999</v>
      </c>
      <c r="Z3026" s="18">
        <f>'EPD information'!$AC$16*Tabell2[[#This Row],[Weight (kg)]]</f>
        <v>0.23670732</v>
      </c>
      <c r="AA3026" s="18">
        <f>'EPD information'!$AD$16*Tabell2[[#This Row],[Weight (kg)]]</f>
        <v>2.9618555999999997E-2</v>
      </c>
      <c r="AB3026" s="18" t="s">
        <v>48</v>
      </c>
      <c r="AC3026" s="18">
        <f>'EPD information'!$AF$16*Tabell2[[#This Row],[Weight (kg)]]</f>
        <v>1.8687419999999996E-2</v>
      </c>
      <c r="AD3026" s="18">
        <f>'EPD information'!$AG$16*Tabell2[[#This Row],[Weight (kg)]]</f>
        <v>0.62291399999999997</v>
      </c>
      <c r="AE3026" s="18">
        <f>'EPD information'!$AH$16*Tabell2[[#This Row],[Weight (kg)]]</f>
        <v>9.9666240000000007E-4</v>
      </c>
      <c r="AF3026" s="21">
        <f>'EPD information'!$AI$16*Tabell2[[#This Row],[Weight (kg)]]</f>
        <v>-4.6216199999999992</v>
      </c>
    </row>
    <row r="3027" spans="1:32" x14ac:dyDescent="0.2">
      <c r="A3027" s="36" t="s">
        <v>271</v>
      </c>
      <c r="B3027" s="37" t="s">
        <v>272</v>
      </c>
      <c r="C3027" s="38">
        <v>887338</v>
      </c>
      <c r="D3027" s="39">
        <v>7319668873387</v>
      </c>
      <c r="E3027" s="37" t="s">
        <v>46</v>
      </c>
      <c r="F3027" s="40">
        <v>710</v>
      </c>
      <c r="G3027" s="37">
        <v>250</v>
      </c>
      <c r="H3027" s="41">
        <v>1.1244000000000001</v>
      </c>
      <c r="I3027" s="35">
        <f>'EPD information'!$L$16*Tabell2[[#This Row],[Weight (kg)]]</f>
        <v>3.8342040000000002</v>
      </c>
      <c r="J3027" s="22">
        <f>'EPD information'!$M$16*Tabell2[[#This Row],[Weight (kg)]]</f>
        <v>6.6789360000000006E-2</v>
      </c>
      <c r="K3027" s="22">
        <f>'EPD information'!$N$16*Tabell2[[#This Row],[Weight (kg)]]</f>
        <v>7.9270199999999999E-3</v>
      </c>
      <c r="L3027" s="22">
        <f>'EPD information'!$O$16*Tabell2[[#This Row],[Weight (kg)]]</f>
        <v>0</v>
      </c>
      <c r="M3027" s="22">
        <f>'EPD information'!$P$16*Tabell2[[#This Row],[Weight (kg)]]</f>
        <v>5.2846800000000008E-3</v>
      </c>
      <c r="N3027" s="22">
        <f>'EPD information'!$Q$16*Tabell2[[#This Row],[Weight (kg)]]</f>
        <v>0.17540640000000002</v>
      </c>
      <c r="O3027" s="22">
        <f>'EPD information'!$R$16*Tabell2[[#This Row],[Weight (kg)]]</f>
        <v>2.8447320000000005E-4</v>
      </c>
      <c r="P3027" s="22">
        <f>'EPD information'!$S$16*Tabell2[[#This Row],[Weight (kg)]]</f>
        <v>-1.3605240000000001</v>
      </c>
      <c r="Q3027" s="35">
        <f>'Product specific GWP'!$T$16*Tabell2[[#This Row],[Weight (kg)]]</f>
        <v>4.9136280000000004E-2</v>
      </c>
      <c r="R3027" s="35" t="s">
        <v>48</v>
      </c>
      <c r="S3027" s="35">
        <f>'EPD information'!$V$16*Tabell2[[#This Row],[Weight (kg)]]</f>
        <v>7.9270199999999999E-3</v>
      </c>
      <c r="T3027" s="35" t="str">
        <f>'EPD information'!$W$16</f>
        <v>ND</v>
      </c>
      <c r="U3027" s="35">
        <f>'EPD information'!$X$16*Tabell2[[#This Row],[Weight (kg)]]</f>
        <v>5.2846800000000008E-3</v>
      </c>
      <c r="V3027" s="35">
        <f>'EPD information'!$Y$16*Tabell2[[#This Row],[Weight (kg)]]</f>
        <v>0.17540640000000002</v>
      </c>
      <c r="W3027" s="35">
        <f>'EPD information'!$Z$16*Tabell2[[#This Row],[Weight (kg)]]</f>
        <v>2.8447320000000005E-4</v>
      </c>
      <c r="X3027" s="35">
        <f>'EPD information'!$AA$16*Tabell2[[#This Row],[Weight (kg)]]</f>
        <v>-1.3605240000000001</v>
      </c>
      <c r="Y3027" s="18">
        <f>'EPD information'!$AB$16*Tabell2[[#This Row],[Weight (kg)]]</f>
        <v>3.777984</v>
      </c>
      <c r="Z3027" s="18">
        <f>'EPD information'!$AC$16*Tabell2[[#This Row],[Weight (kg)]]</f>
        <v>6.6227160000000007E-2</v>
      </c>
      <c r="AA3027" s="18">
        <f>'EPD information'!$AD$16*Tabell2[[#This Row],[Weight (kg)]]</f>
        <v>8.2868279999999996E-3</v>
      </c>
      <c r="AB3027" s="18" t="s">
        <v>48</v>
      </c>
      <c r="AC3027" s="18">
        <f>'EPD information'!$AF$16*Tabell2[[#This Row],[Weight (kg)]]</f>
        <v>5.2284599999999999E-3</v>
      </c>
      <c r="AD3027" s="18">
        <f>'EPD information'!$AG$16*Tabell2[[#This Row],[Weight (kg)]]</f>
        <v>0.17428200000000002</v>
      </c>
      <c r="AE3027" s="18">
        <f>'EPD information'!$AH$16*Tabell2[[#This Row],[Weight (kg)]]</f>
        <v>2.788512E-4</v>
      </c>
      <c r="AF3027" s="21">
        <f>'EPD information'!$AI$16*Tabell2[[#This Row],[Weight (kg)]]</f>
        <v>-1.2930599999999999</v>
      </c>
    </row>
    <row r="3028" spans="1:32" x14ac:dyDescent="0.2">
      <c r="A3028" s="36" t="s">
        <v>271</v>
      </c>
      <c r="B3028" s="37" t="s">
        <v>272</v>
      </c>
      <c r="C3028" s="38">
        <v>887319</v>
      </c>
      <c r="D3028" s="39">
        <v>7319668873196</v>
      </c>
      <c r="E3028" s="37" t="s">
        <v>46</v>
      </c>
      <c r="F3028" s="40">
        <v>710</v>
      </c>
      <c r="G3028" s="37">
        <v>160</v>
      </c>
      <c r="H3028" s="41">
        <v>0.52400000000000002</v>
      </c>
      <c r="I3028" s="35">
        <f>'EPD information'!$L$16*Tabell2[[#This Row],[Weight (kg)]]</f>
        <v>1.7868400000000002</v>
      </c>
      <c r="J3028" s="22">
        <f>'EPD information'!$M$16*Tabell2[[#This Row],[Weight (kg)]]</f>
        <v>3.1125600000000003E-2</v>
      </c>
      <c r="K3028" s="22">
        <f>'EPD information'!$N$16*Tabell2[[#This Row],[Weight (kg)]]</f>
        <v>3.6941999999999999E-3</v>
      </c>
      <c r="L3028" s="22">
        <f>'EPD information'!$O$16*Tabell2[[#This Row],[Weight (kg)]]</f>
        <v>0</v>
      </c>
      <c r="M3028" s="22">
        <f>'EPD information'!$P$16*Tabell2[[#This Row],[Weight (kg)]]</f>
        <v>2.4628000000000002E-3</v>
      </c>
      <c r="N3028" s="22">
        <f>'EPD information'!$Q$16*Tabell2[[#This Row],[Weight (kg)]]</f>
        <v>8.1743999999999997E-2</v>
      </c>
      <c r="O3028" s="22">
        <f>'EPD information'!$R$16*Tabell2[[#This Row],[Weight (kg)]]</f>
        <v>1.3257200000000002E-4</v>
      </c>
      <c r="P3028" s="22">
        <f>'EPD information'!$S$16*Tabell2[[#This Row],[Weight (kg)]]</f>
        <v>-0.63404000000000005</v>
      </c>
      <c r="Q3028" s="35">
        <f>'Product specific GWP'!$T$16*Tabell2[[#This Row],[Weight (kg)]]</f>
        <v>2.2898800000000004E-2</v>
      </c>
      <c r="R3028" s="35" t="s">
        <v>48</v>
      </c>
      <c r="S3028" s="35">
        <f>'EPD information'!$V$16*Tabell2[[#This Row],[Weight (kg)]]</f>
        <v>3.6941999999999999E-3</v>
      </c>
      <c r="T3028" s="35" t="str">
        <f>'EPD information'!$W$16</f>
        <v>ND</v>
      </c>
      <c r="U3028" s="35">
        <f>'EPD information'!$X$16*Tabell2[[#This Row],[Weight (kg)]]</f>
        <v>2.4628000000000002E-3</v>
      </c>
      <c r="V3028" s="35">
        <f>'EPD information'!$Y$16*Tabell2[[#This Row],[Weight (kg)]]</f>
        <v>8.1743999999999997E-2</v>
      </c>
      <c r="W3028" s="35">
        <f>'EPD information'!$Z$16*Tabell2[[#This Row],[Weight (kg)]]</f>
        <v>1.3257200000000002E-4</v>
      </c>
      <c r="X3028" s="35">
        <f>'EPD information'!$AA$16*Tabell2[[#This Row],[Weight (kg)]]</f>
        <v>-0.63404000000000005</v>
      </c>
      <c r="Y3028" s="18">
        <f>'EPD information'!$AB$16*Tabell2[[#This Row],[Weight (kg)]]</f>
        <v>1.76064</v>
      </c>
      <c r="Z3028" s="18">
        <f>'EPD information'!$AC$16*Tabell2[[#This Row],[Weight (kg)]]</f>
        <v>3.0863600000000001E-2</v>
      </c>
      <c r="AA3028" s="18">
        <f>'EPD information'!$AD$16*Tabell2[[#This Row],[Weight (kg)]]</f>
        <v>3.8618800000000003E-3</v>
      </c>
      <c r="AB3028" s="18" t="s">
        <v>48</v>
      </c>
      <c r="AC3028" s="18">
        <f>'EPD information'!$AF$16*Tabell2[[#This Row],[Weight (kg)]]</f>
        <v>2.4365999999999997E-3</v>
      </c>
      <c r="AD3028" s="18">
        <f>'EPD information'!$AG$16*Tabell2[[#This Row],[Weight (kg)]]</f>
        <v>8.1220000000000001E-2</v>
      </c>
      <c r="AE3028" s="18">
        <f>'EPD information'!$AH$16*Tabell2[[#This Row],[Weight (kg)]]</f>
        <v>1.2995200000000002E-4</v>
      </c>
      <c r="AF3028" s="21">
        <f>'EPD information'!$AI$16*Tabell2[[#This Row],[Weight (kg)]]</f>
        <v>-0.60260000000000002</v>
      </c>
    </row>
    <row r="3029" spans="1:32" x14ac:dyDescent="0.2">
      <c r="A3029" s="36" t="s">
        <v>271</v>
      </c>
      <c r="B3029" s="37" t="s">
        <v>272</v>
      </c>
      <c r="C3029" s="38">
        <v>884414</v>
      </c>
      <c r="D3029" s="39">
        <v>7319668844141</v>
      </c>
      <c r="E3029" s="37" t="s">
        <v>46</v>
      </c>
      <c r="F3029" s="40">
        <v>710</v>
      </c>
      <c r="G3029" s="37">
        <v>450</v>
      </c>
      <c r="H3029" s="41">
        <v>3.4933999999999998</v>
      </c>
      <c r="I3029" s="35">
        <f>'EPD information'!$L$16*Tabell2[[#This Row],[Weight (kg)]]</f>
        <v>11.912494000000001</v>
      </c>
      <c r="J3029" s="22">
        <f>'EPD information'!$M$16*Tabell2[[#This Row],[Weight (kg)]]</f>
        <v>0.20750795999999999</v>
      </c>
      <c r="K3029" s="22">
        <f>'EPD information'!$N$16*Tabell2[[#This Row],[Weight (kg)]]</f>
        <v>2.462847E-2</v>
      </c>
      <c r="L3029" s="22">
        <f>'EPD information'!$O$16*Tabell2[[#This Row],[Weight (kg)]]</f>
        <v>0</v>
      </c>
      <c r="M3029" s="22">
        <f>'EPD information'!$P$16*Tabell2[[#This Row],[Weight (kg)]]</f>
        <v>1.641898E-2</v>
      </c>
      <c r="N3029" s="22">
        <f>'EPD information'!$Q$16*Tabell2[[#This Row],[Weight (kg)]]</f>
        <v>0.54497039999999997</v>
      </c>
      <c r="O3029" s="22">
        <f>'EPD information'!$R$16*Tabell2[[#This Row],[Weight (kg)]]</f>
        <v>8.8383020000000001E-4</v>
      </c>
      <c r="P3029" s="22">
        <f>'EPD information'!$S$16*Tabell2[[#This Row],[Weight (kg)]]</f>
        <v>-4.2270139999999996</v>
      </c>
      <c r="Q3029" s="35">
        <f>'Product specific GWP'!$T$16*Tabell2[[#This Row],[Weight (kg)]]</f>
        <v>0.15266157999999999</v>
      </c>
      <c r="R3029" s="35" t="s">
        <v>48</v>
      </c>
      <c r="S3029" s="35">
        <f>'EPD information'!$V$16*Tabell2[[#This Row],[Weight (kg)]]</f>
        <v>2.462847E-2</v>
      </c>
      <c r="T3029" s="35" t="str">
        <f>'EPD information'!$W$16</f>
        <v>ND</v>
      </c>
      <c r="U3029" s="35">
        <f>'EPD information'!$X$16*Tabell2[[#This Row],[Weight (kg)]]</f>
        <v>1.641898E-2</v>
      </c>
      <c r="V3029" s="35">
        <f>'EPD information'!$Y$16*Tabell2[[#This Row],[Weight (kg)]]</f>
        <v>0.54497039999999997</v>
      </c>
      <c r="W3029" s="35">
        <f>'EPD information'!$Z$16*Tabell2[[#This Row],[Weight (kg)]]</f>
        <v>8.8383020000000001E-4</v>
      </c>
      <c r="X3029" s="35">
        <f>'EPD information'!$AA$16*Tabell2[[#This Row],[Weight (kg)]]</f>
        <v>-4.2270139999999996</v>
      </c>
      <c r="Y3029" s="18">
        <f>'EPD information'!$AB$16*Tabell2[[#This Row],[Weight (kg)]]</f>
        <v>11.737824</v>
      </c>
      <c r="Z3029" s="18">
        <f>'EPD information'!$AC$16*Tabell2[[#This Row],[Weight (kg)]]</f>
        <v>0.20576126</v>
      </c>
      <c r="AA3029" s="18">
        <f>'EPD information'!$AD$16*Tabell2[[#This Row],[Weight (kg)]]</f>
        <v>2.5746357999999997E-2</v>
      </c>
      <c r="AB3029" s="18" t="s">
        <v>48</v>
      </c>
      <c r="AC3029" s="18">
        <f>'EPD information'!$AF$16*Tabell2[[#This Row],[Weight (kg)]]</f>
        <v>1.6244309999999998E-2</v>
      </c>
      <c r="AD3029" s="18">
        <f>'EPD information'!$AG$16*Tabell2[[#This Row],[Weight (kg)]]</f>
        <v>0.54147699999999999</v>
      </c>
      <c r="AE3029" s="18">
        <f>'EPD information'!$AH$16*Tabell2[[#This Row],[Weight (kg)]]</f>
        <v>8.6636319999999995E-4</v>
      </c>
      <c r="AF3029" s="21">
        <f>'EPD information'!$AI$16*Tabell2[[#This Row],[Weight (kg)]]</f>
        <v>-4.0174099999999999</v>
      </c>
    </row>
    <row r="3030" spans="1:32" x14ac:dyDescent="0.2">
      <c r="A3030" s="36" t="s">
        <v>271</v>
      </c>
      <c r="B3030" s="37" t="s">
        <v>272</v>
      </c>
      <c r="C3030" s="38">
        <v>887339</v>
      </c>
      <c r="D3030" s="39">
        <v>7319668873394</v>
      </c>
      <c r="E3030" s="37" t="s">
        <v>46</v>
      </c>
      <c r="F3030" s="40">
        <v>710</v>
      </c>
      <c r="G3030" s="37">
        <v>280</v>
      </c>
      <c r="H3030" s="41">
        <v>1.4268000000000001</v>
      </c>
      <c r="I3030" s="35">
        <f>'EPD information'!$L$16*Tabell2[[#This Row],[Weight (kg)]]</f>
        <v>4.8653880000000003</v>
      </c>
      <c r="J3030" s="22">
        <f>'EPD information'!$M$16*Tabell2[[#This Row],[Weight (kg)]]</f>
        <v>8.4751920000000008E-2</v>
      </c>
      <c r="K3030" s="22">
        <f>'EPD information'!$N$16*Tabell2[[#This Row],[Weight (kg)]]</f>
        <v>1.0058940000000001E-2</v>
      </c>
      <c r="L3030" s="22">
        <f>'EPD information'!$O$16*Tabell2[[#This Row],[Weight (kg)]]</f>
        <v>0</v>
      </c>
      <c r="M3030" s="22">
        <f>'EPD information'!$P$16*Tabell2[[#This Row],[Weight (kg)]]</f>
        <v>6.7059600000000004E-3</v>
      </c>
      <c r="N3030" s="22">
        <f>'EPD information'!$Q$16*Tabell2[[#This Row],[Weight (kg)]]</f>
        <v>0.22258080000000002</v>
      </c>
      <c r="O3030" s="22">
        <f>'EPD information'!$R$16*Tabell2[[#This Row],[Weight (kg)]]</f>
        <v>3.6098040000000003E-4</v>
      </c>
      <c r="P3030" s="22">
        <f>'EPD information'!$S$16*Tabell2[[#This Row],[Weight (kg)]]</f>
        <v>-1.7264280000000001</v>
      </c>
      <c r="Q3030" s="35">
        <f>'Product specific GWP'!$T$16*Tabell2[[#This Row],[Weight (kg)]]</f>
        <v>6.235116000000001E-2</v>
      </c>
      <c r="R3030" s="35" t="s">
        <v>48</v>
      </c>
      <c r="S3030" s="35">
        <f>'EPD information'!$V$16*Tabell2[[#This Row],[Weight (kg)]]</f>
        <v>1.0058940000000001E-2</v>
      </c>
      <c r="T3030" s="35" t="str">
        <f>'EPD information'!$W$16</f>
        <v>ND</v>
      </c>
      <c r="U3030" s="35">
        <f>'EPD information'!$X$16*Tabell2[[#This Row],[Weight (kg)]]</f>
        <v>6.7059600000000004E-3</v>
      </c>
      <c r="V3030" s="35">
        <f>'EPD information'!$Y$16*Tabell2[[#This Row],[Weight (kg)]]</f>
        <v>0.22258080000000002</v>
      </c>
      <c r="W3030" s="35">
        <f>'EPD information'!$Z$16*Tabell2[[#This Row],[Weight (kg)]]</f>
        <v>3.6098040000000003E-4</v>
      </c>
      <c r="X3030" s="35">
        <f>'EPD information'!$AA$16*Tabell2[[#This Row],[Weight (kg)]]</f>
        <v>-1.7264280000000001</v>
      </c>
      <c r="Y3030" s="18">
        <f>'EPD information'!$AB$16*Tabell2[[#This Row],[Weight (kg)]]</f>
        <v>4.7940480000000001</v>
      </c>
      <c r="Z3030" s="18">
        <f>'EPD information'!$AC$16*Tabell2[[#This Row],[Weight (kg)]]</f>
        <v>8.4038520000000005E-2</v>
      </c>
      <c r="AA3030" s="18">
        <f>'EPD information'!$AD$16*Tabell2[[#This Row],[Weight (kg)]]</f>
        <v>1.0515516000000001E-2</v>
      </c>
      <c r="AB3030" s="18" t="s">
        <v>48</v>
      </c>
      <c r="AC3030" s="18">
        <f>'EPD information'!$AF$16*Tabell2[[#This Row],[Weight (kg)]]</f>
        <v>6.6346199999999999E-3</v>
      </c>
      <c r="AD3030" s="18">
        <f>'EPD information'!$AG$16*Tabell2[[#This Row],[Weight (kg)]]</f>
        <v>0.22115400000000002</v>
      </c>
      <c r="AE3030" s="18">
        <f>'EPD information'!$AH$16*Tabell2[[#This Row],[Weight (kg)]]</f>
        <v>3.5384640000000003E-4</v>
      </c>
      <c r="AF3030" s="21">
        <f>'EPD information'!$AI$16*Tabell2[[#This Row],[Weight (kg)]]</f>
        <v>-1.6408199999999999</v>
      </c>
    </row>
    <row r="3031" spans="1:32" x14ac:dyDescent="0.2">
      <c r="A3031" s="36" t="s">
        <v>271</v>
      </c>
      <c r="B3031" s="37" t="s">
        <v>272</v>
      </c>
      <c r="C3031" s="38">
        <v>887368</v>
      </c>
      <c r="D3031" s="39">
        <v>7319668873684</v>
      </c>
      <c r="E3031" s="37" t="s">
        <v>46</v>
      </c>
      <c r="F3031" s="40">
        <v>710</v>
      </c>
      <c r="G3031" s="37">
        <v>315</v>
      </c>
      <c r="H3031" s="41">
        <v>1.6220000000000001</v>
      </c>
      <c r="I3031" s="35">
        <f>'EPD information'!$L$16*Tabell2[[#This Row],[Weight (kg)]]</f>
        <v>5.5310200000000007</v>
      </c>
      <c r="J3031" s="22">
        <f>'EPD information'!$M$16*Tabell2[[#This Row],[Weight (kg)]]</f>
        <v>9.634680000000001E-2</v>
      </c>
      <c r="K3031" s="22">
        <f>'EPD information'!$N$16*Tabell2[[#This Row],[Weight (kg)]]</f>
        <v>1.14351E-2</v>
      </c>
      <c r="L3031" s="22">
        <f>'EPD information'!$O$16*Tabell2[[#This Row],[Weight (kg)]]</f>
        <v>0</v>
      </c>
      <c r="M3031" s="22">
        <f>'EPD information'!$P$16*Tabell2[[#This Row],[Weight (kg)]]</f>
        <v>7.6234000000000007E-3</v>
      </c>
      <c r="N3031" s="22">
        <f>'EPD information'!$Q$16*Tabell2[[#This Row],[Weight (kg)]]</f>
        <v>0.25303200000000003</v>
      </c>
      <c r="O3031" s="22">
        <f>'EPD information'!$R$16*Tabell2[[#This Row],[Weight (kg)]]</f>
        <v>4.1036600000000006E-4</v>
      </c>
      <c r="P3031" s="22">
        <f>'EPD information'!$S$16*Tabell2[[#This Row],[Weight (kg)]]</f>
        <v>-1.96262</v>
      </c>
      <c r="Q3031" s="35">
        <f>'Product specific GWP'!$T$16*Tabell2[[#This Row],[Weight (kg)]]</f>
        <v>7.0881400000000011E-2</v>
      </c>
      <c r="R3031" s="35" t="s">
        <v>48</v>
      </c>
      <c r="S3031" s="35">
        <f>'EPD information'!$V$16*Tabell2[[#This Row],[Weight (kg)]]</f>
        <v>1.14351E-2</v>
      </c>
      <c r="T3031" s="35" t="str">
        <f>'EPD information'!$W$16</f>
        <v>ND</v>
      </c>
      <c r="U3031" s="35">
        <f>'EPD information'!$X$16*Tabell2[[#This Row],[Weight (kg)]]</f>
        <v>7.6234000000000007E-3</v>
      </c>
      <c r="V3031" s="35">
        <f>'EPD information'!$Y$16*Tabell2[[#This Row],[Weight (kg)]]</f>
        <v>0.25303200000000003</v>
      </c>
      <c r="W3031" s="35">
        <f>'EPD information'!$Z$16*Tabell2[[#This Row],[Weight (kg)]]</f>
        <v>4.1036600000000006E-4</v>
      </c>
      <c r="X3031" s="35">
        <f>'EPD information'!$AA$16*Tabell2[[#This Row],[Weight (kg)]]</f>
        <v>-1.96262</v>
      </c>
      <c r="Y3031" s="18">
        <f>'EPD information'!$AB$16*Tabell2[[#This Row],[Weight (kg)]]</f>
        <v>5.4499200000000005</v>
      </c>
      <c r="Z3031" s="18">
        <f>'EPD information'!$AC$16*Tabell2[[#This Row],[Weight (kg)]]</f>
        <v>9.5535800000000004E-2</v>
      </c>
      <c r="AA3031" s="18">
        <f>'EPD information'!$AD$16*Tabell2[[#This Row],[Weight (kg)]]</f>
        <v>1.195414E-2</v>
      </c>
      <c r="AB3031" s="18" t="s">
        <v>48</v>
      </c>
      <c r="AC3031" s="18">
        <f>'EPD information'!$AF$16*Tabell2[[#This Row],[Weight (kg)]]</f>
        <v>7.5423E-3</v>
      </c>
      <c r="AD3031" s="18">
        <f>'EPD information'!$AG$16*Tabell2[[#This Row],[Weight (kg)]]</f>
        <v>0.25141000000000002</v>
      </c>
      <c r="AE3031" s="18">
        <f>'EPD information'!$AH$16*Tabell2[[#This Row],[Weight (kg)]]</f>
        <v>4.0225600000000003E-4</v>
      </c>
      <c r="AF3031" s="21">
        <f>'EPD information'!$AI$16*Tabell2[[#This Row],[Weight (kg)]]</f>
        <v>-1.8653</v>
      </c>
    </row>
    <row r="3032" spans="1:32" x14ac:dyDescent="0.2">
      <c r="A3032" s="36" t="s">
        <v>271</v>
      </c>
      <c r="B3032" s="37" t="s">
        <v>272</v>
      </c>
      <c r="C3032" s="38">
        <v>884416</v>
      </c>
      <c r="D3032" s="39">
        <v>7319668844165</v>
      </c>
      <c r="E3032" s="37" t="s">
        <v>46</v>
      </c>
      <c r="F3032" s="40">
        <v>710</v>
      </c>
      <c r="G3032" s="37">
        <v>355</v>
      </c>
      <c r="H3032" s="41">
        <v>2.2534000000000001</v>
      </c>
      <c r="I3032" s="35">
        <f>'EPD information'!$L$16*Tabell2[[#This Row],[Weight (kg)]]</f>
        <v>7.6840940000000009</v>
      </c>
      <c r="J3032" s="22">
        <f>'EPD information'!$M$16*Tabell2[[#This Row],[Weight (kg)]]</f>
        <v>0.13385196000000002</v>
      </c>
      <c r="K3032" s="22">
        <f>'EPD information'!$N$16*Tabell2[[#This Row],[Weight (kg)]]</f>
        <v>1.588647E-2</v>
      </c>
      <c r="L3032" s="22">
        <f>'EPD information'!$O$16*Tabell2[[#This Row],[Weight (kg)]]</f>
        <v>0</v>
      </c>
      <c r="M3032" s="22">
        <f>'EPD information'!$P$16*Tabell2[[#This Row],[Weight (kg)]]</f>
        <v>1.0590980000000002E-2</v>
      </c>
      <c r="N3032" s="22">
        <f>'EPD information'!$Q$16*Tabell2[[#This Row],[Weight (kg)]]</f>
        <v>0.35153040000000002</v>
      </c>
      <c r="O3032" s="22">
        <f>'EPD information'!$R$16*Tabell2[[#This Row],[Weight (kg)]]</f>
        <v>5.7011020000000004E-4</v>
      </c>
      <c r="P3032" s="22">
        <f>'EPD information'!$S$16*Tabell2[[#This Row],[Weight (kg)]]</f>
        <v>-2.7266140000000001</v>
      </c>
      <c r="Q3032" s="35">
        <f>'Product specific GWP'!$T$16*Tabell2[[#This Row],[Weight (kg)]]</f>
        <v>9.8473580000000005E-2</v>
      </c>
      <c r="R3032" s="35" t="s">
        <v>48</v>
      </c>
      <c r="S3032" s="35">
        <f>'EPD information'!$V$16*Tabell2[[#This Row],[Weight (kg)]]</f>
        <v>1.588647E-2</v>
      </c>
      <c r="T3032" s="35" t="str">
        <f>'EPD information'!$W$16</f>
        <v>ND</v>
      </c>
      <c r="U3032" s="35">
        <f>'EPD information'!$X$16*Tabell2[[#This Row],[Weight (kg)]]</f>
        <v>1.0590980000000002E-2</v>
      </c>
      <c r="V3032" s="35">
        <f>'EPD information'!$Y$16*Tabell2[[#This Row],[Weight (kg)]]</f>
        <v>0.35153040000000002</v>
      </c>
      <c r="W3032" s="35">
        <f>'EPD information'!$Z$16*Tabell2[[#This Row],[Weight (kg)]]</f>
        <v>5.7011020000000004E-4</v>
      </c>
      <c r="X3032" s="35">
        <f>'EPD information'!$AA$16*Tabell2[[#This Row],[Weight (kg)]]</f>
        <v>-2.7266140000000001</v>
      </c>
      <c r="Y3032" s="18">
        <f>'EPD information'!$AB$16*Tabell2[[#This Row],[Weight (kg)]]</f>
        <v>7.5714240000000004</v>
      </c>
      <c r="Z3032" s="18">
        <f>'EPD information'!$AC$16*Tabell2[[#This Row],[Weight (kg)]]</f>
        <v>0.13272526000000001</v>
      </c>
      <c r="AA3032" s="18">
        <f>'EPD information'!$AD$16*Tabell2[[#This Row],[Weight (kg)]]</f>
        <v>1.6607558000000001E-2</v>
      </c>
      <c r="AB3032" s="18" t="s">
        <v>48</v>
      </c>
      <c r="AC3032" s="18">
        <f>'EPD information'!$AF$16*Tabell2[[#This Row],[Weight (kg)]]</f>
        <v>1.0478309999999999E-2</v>
      </c>
      <c r="AD3032" s="18">
        <f>'EPD information'!$AG$16*Tabell2[[#This Row],[Weight (kg)]]</f>
        <v>0.349277</v>
      </c>
      <c r="AE3032" s="18">
        <f>'EPD information'!$AH$16*Tabell2[[#This Row],[Weight (kg)]]</f>
        <v>5.5884320000000002E-4</v>
      </c>
      <c r="AF3032" s="21">
        <f>'EPD information'!$AI$16*Tabell2[[#This Row],[Weight (kg)]]</f>
        <v>-2.5914099999999998</v>
      </c>
    </row>
    <row r="3033" spans="1:32" x14ac:dyDescent="0.2">
      <c r="A3033" s="36" t="s">
        <v>271</v>
      </c>
      <c r="B3033" s="37" t="s">
        <v>272</v>
      </c>
      <c r="C3033" s="38">
        <v>884413</v>
      </c>
      <c r="D3033" s="39">
        <v>7319668844134</v>
      </c>
      <c r="E3033" s="37" t="s">
        <v>46</v>
      </c>
      <c r="F3033" s="40">
        <v>710</v>
      </c>
      <c r="G3033" s="37">
        <v>500</v>
      </c>
      <c r="H3033" s="41">
        <v>4.0187999999999997</v>
      </c>
      <c r="I3033" s="35">
        <f>'EPD information'!$L$16*Tabell2[[#This Row],[Weight (kg)]]</f>
        <v>13.704108</v>
      </c>
      <c r="J3033" s="22">
        <f>'EPD information'!$M$16*Tabell2[[#This Row],[Weight (kg)]]</f>
        <v>0.23871671999999999</v>
      </c>
      <c r="K3033" s="22">
        <f>'EPD information'!$N$16*Tabell2[[#This Row],[Weight (kg)]]</f>
        <v>2.8332539999999996E-2</v>
      </c>
      <c r="L3033" s="22">
        <f>'EPD information'!$O$16*Tabell2[[#This Row],[Weight (kg)]]</f>
        <v>0</v>
      </c>
      <c r="M3033" s="22">
        <f>'EPD information'!$P$16*Tabell2[[#This Row],[Weight (kg)]]</f>
        <v>1.888836E-2</v>
      </c>
      <c r="N3033" s="22">
        <f>'EPD information'!$Q$16*Tabell2[[#This Row],[Weight (kg)]]</f>
        <v>0.62693279999999996</v>
      </c>
      <c r="O3033" s="22">
        <f>'EPD information'!$R$16*Tabell2[[#This Row],[Weight (kg)]]</f>
        <v>1.0167564000000001E-3</v>
      </c>
      <c r="P3033" s="22">
        <f>'EPD information'!$S$16*Tabell2[[#This Row],[Weight (kg)]]</f>
        <v>-4.8627479999999998</v>
      </c>
      <c r="Q3033" s="35">
        <f>'Product specific GWP'!$T$16*Tabell2[[#This Row],[Weight (kg)]]</f>
        <v>0.17562156000000001</v>
      </c>
      <c r="R3033" s="35" t="s">
        <v>48</v>
      </c>
      <c r="S3033" s="35">
        <f>'EPD information'!$V$16*Tabell2[[#This Row],[Weight (kg)]]</f>
        <v>2.8332539999999996E-2</v>
      </c>
      <c r="T3033" s="35" t="str">
        <f>'EPD information'!$W$16</f>
        <v>ND</v>
      </c>
      <c r="U3033" s="35">
        <f>'EPD information'!$X$16*Tabell2[[#This Row],[Weight (kg)]]</f>
        <v>1.888836E-2</v>
      </c>
      <c r="V3033" s="35">
        <f>'EPD information'!$Y$16*Tabell2[[#This Row],[Weight (kg)]]</f>
        <v>0.62693279999999996</v>
      </c>
      <c r="W3033" s="35">
        <f>'EPD information'!$Z$16*Tabell2[[#This Row],[Weight (kg)]]</f>
        <v>1.0167564000000001E-3</v>
      </c>
      <c r="X3033" s="35">
        <f>'EPD information'!$AA$16*Tabell2[[#This Row],[Weight (kg)]]</f>
        <v>-4.8627479999999998</v>
      </c>
      <c r="Y3033" s="18">
        <f>'EPD information'!$AB$16*Tabell2[[#This Row],[Weight (kg)]]</f>
        <v>13.503167999999999</v>
      </c>
      <c r="Z3033" s="18">
        <f>'EPD information'!$AC$16*Tabell2[[#This Row],[Weight (kg)]]</f>
        <v>0.23670732</v>
      </c>
      <c r="AA3033" s="18">
        <f>'EPD information'!$AD$16*Tabell2[[#This Row],[Weight (kg)]]</f>
        <v>2.9618555999999997E-2</v>
      </c>
      <c r="AB3033" s="18" t="s">
        <v>48</v>
      </c>
      <c r="AC3033" s="18">
        <f>'EPD information'!$AF$16*Tabell2[[#This Row],[Weight (kg)]]</f>
        <v>1.8687419999999996E-2</v>
      </c>
      <c r="AD3033" s="18">
        <f>'EPD information'!$AG$16*Tabell2[[#This Row],[Weight (kg)]]</f>
        <v>0.62291399999999997</v>
      </c>
      <c r="AE3033" s="18">
        <f>'EPD information'!$AH$16*Tabell2[[#This Row],[Weight (kg)]]</f>
        <v>9.9666240000000007E-4</v>
      </c>
      <c r="AF3033" s="21">
        <f>'EPD information'!$AI$16*Tabell2[[#This Row],[Weight (kg)]]</f>
        <v>-4.6216199999999992</v>
      </c>
    </row>
    <row r="3034" spans="1:32" x14ac:dyDescent="0.2">
      <c r="A3034" s="36" t="s">
        <v>271</v>
      </c>
      <c r="B3034" s="37" t="s">
        <v>272</v>
      </c>
      <c r="C3034" s="38">
        <v>887314</v>
      </c>
      <c r="D3034" s="39">
        <v>7319668873141</v>
      </c>
      <c r="E3034" s="37" t="s">
        <v>46</v>
      </c>
      <c r="F3034" s="40">
        <v>710</v>
      </c>
      <c r="G3034" s="37">
        <v>63</v>
      </c>
      <c r="H3034" s="41">
        <v>0.15690000000000001</v>
      </c>
      <c r="I3034" s="35">
        <f>'EPD information'!$L$16*Tabell2[[#This Row],[Weight (kg)]]</f>
        <v>0.53502900000000009</v>
      </c>
      <c r="J3034" s="22">
        <f>'EPD information'!$M$16*Tabell2[[#This Row],[Weight (kg)]]</f>
        <v>9.319860000000001E-3</v>
      </c>
      <c r="K3034" s="22">
        <f>'EPD information'!$N$16*Tabell2[[#This Row],[Weight (kg)]]</f>
        <v>1.106145E-3</v>
      </c>
      <c r="L3034" s="22">
        <f>'EPD information'!$O$16*Tabell2[[#This Row],[Weight (kg)]]</f>
        <v>0</v>
      </c>
      <c r="M3034" s="22">
        <f>'EPD information'!$P$16*Tabell2[[#This Row],[Weight (kg)]]</f>
        <v>7.3743000000000007E-4</v>
      </c>
      <c r="N3034" s="22">
        <f>'EPD information'!$Q$16*Tabell2[[#This Row],[Weight (kg)]]</f>
        <v>2.4476400000000002E-2</v>
      </c>
      <c r="O3034" s="22">
        <f>'EPD information'!$R$16*Tabell2[[#This Row],[Weight (kg)]]</f>
        <v>3.9695700000000007E-5</v>
      </c>
      <c r="P3034" s="22">
        <f>'EPD information'!$S$16*Tabell2[[#This Row],[Weight (kg)]]</f>
        <v>-0.18984900000000002</v>
      </c>
      <c r="Q3034" s="35">
        <f>'Product specific GWP'!$T$16*Tabell2[[#This Row],[Weight (kg)]]</f>
        <v>6.8565300000000013E-3</v>
      </c>
      <c r="R3034" s="35" t="s">
        <v>48</v>
      </c>
      <c r="S3034" s="35">
        <f>'EPD information'!$V$16*Tabell2[[#This Row],[Weight (kg)]]</f>
        <v>1.106145E-3</v>
      </c>
      <c r="T3034" s="35" t="str">
        <f>'EPD information'!$W$16</f>
        <v>ND</v>
      </c>
      <c r="U3034" s="35">
        <f>'EPD information'!$X$16*Tabell2[[#This Row],[Weight (kg)]]</f>
        <v>7.3743000000000007E-4</v>
      </c>
      <c r="V3034" s="35">
        <f>'EPD information'!$Y$16*Tabell2[[#This Row],[Weight (kg)]]</f>
        <v>2.4476400000000002E-2</v>
      </c>
      <c r="W3034" s="35">
        <f>'EPD information'!$Z$16*Tabell2[[#This Row],[Weight (kg)]]</f>
        <v>3.9695700000000007E-5</v>
      </c>
      <c r="X3034" s="35">
        <f>'EPD information'!$AA$16*Tabell2[[#This Row],[Weight (kg)]]</f>
        <v>-0.18984900000000002</v>
      </c>
      <c r="Y3034" s="18">
        <f>'EPD information'!$AB$16*Tabell2[[#This Row],[Weight (kg)]]</f>
        <v>0.52718399999999999</v>
      </c>
      <c r="Z3034" s="18">
        <f>'EPD information'!$AC$16*Tabell2[[#This Row],[Weight (kg)]]</f>
        <v>9.2414100000000002E-3</v>
      </c>
      <c r="AA3034" s="18">
        <f>'EPD information'!$AD$16*Tabell2[[#This Row],[Weight (kg)]]</f>
        <v>1.1563530000000002E-3</v>
      </c>
      <c r="AB3034" s="18" t="s">
        <v>48</v>
      </c>
      <c r="AC3034" s="18">
        <f>'EPD information'!$AF$16*Tabell2[[#This Row],[Weight (kg)]]</f>
        <v>7.2958500000000004E-4</v>
      </c>
      <c r="AD3034" s="18">
        <f>'EPD information'!$AG$16*Tabell2[[#This Row],[Weight (kg)]]</f>
        <v>2.4319500000000001E-2</v>
      </c>
      <c r="AE3034" s="18">
        <f>'EPD information'!$AH$16*Tabell2[[#This Row],[Weight (kg)]]</f>
        <v>3.8911200000000008E-5</v>
      </c>
      <c r="AF3034" s="21">
        <f>'EPD information'!$AI$16*Tabell2[[#This Row],[Weight (kg)]]</f>
        <v>-0.18043500000000001</v>
      </c>
    </row>
    <row r="3035" spans="1:32" x14ac:dyDescent="0.2">
      <c r="A3035" s="36" t="s">
        <v>271</v>
      </c>
      <c r="B3035" s="37" t="s">
        <v>272</v>
      </c>
      <c r="C3035" s="38">
        <v>887315</v>
      </c>
      <c r="D3035" s="39">
        <v>7319668873158</v>
      </c>
      <c r="E3035" s="37" t="s">
        <v>46</v>
      </c>
      <c r="F3035" s="40">
        <v>710</v>
      </c>
      <c r="G3035" s="37">
        <v>80</v>
      </c>
      <c r="H3035" s="41">
        <v>0.17280000000000001</v>
      </c>
      <c r="I3035" s="35">
        <f>'EPD information'!$L$16*Tabell2[[#This Row],[Weight (kg)]]</f>
        <v>0.58924800000000011</v>
      </c>
      <c r="J3035" s="22">
        <f>'EPD information'!$M$16*Tabell2[[#This Row],[Weight (kg)]]</f>
        <v>1.026432E-2</v>
      </c>
      <c r="K3035" s="22">
        <f>'EPD information'!$N$16*Tabell2[[#This Row],[Weight (kg)]]</f>
        <v>1.21824E-3</v>
      </c>
      <c r="L3035" s="22">
        <f>'EPD information'!$O$16*Tabell2[[#This Row],[Weight (kg)]]</f>
        <v>0</v>
      </c>
      <c r="M3035" s="22">
        <f>'EPD information'!$P$16*Tabell2[[#This Row],[Weight (kg)]]</f>
        <v>8.1216000000000003E-4</v>
      </c>
      <c r="N3035" s="22">
        <f>'EPD information'!$Q$16*Tabell2[[#This Row],[Weight (kg)]]</f>
        <v>2.6956800000000003E-2</v>
      </c>
      <c r="O3035" s="22">
        <f>'EPD information'!$R$16*Tabell2[[#This Row],[Weight (kg)]]</f>
        <v>4.3718400000000005E-5</v>
      </c>
      <c r="P3035" s="22">
        <f>'EPD information'!$S$16*Tabell2[[#This Row],[Weight (kg)]]</f>
        <v>-0.209088</v>
      </c>
      <c r="Q3035" s="35">
        <f>'Product specific GWP'!$T$16*Tabell2[[#This Row],[Weight (kg)]]</f>
        <v>7.5513600000000009E-3</v>
      </c>
      <c r="R3035" s="35" t="s">
        <v>48</v>
      </c>
      <c r="S3035" s="35">
        <f>'EPD information'!$V$16*Tabell2[[#This Row],[Weight (kg)]]</f>
        <v>1.21824E-3</v>
      </c>
      <c r="T3035" s="35" t="str">
        <f>'EPD information'!$W$16</f>
        <v>ND</v>
      </c>
      <c r="U3035" s="35">
        <f>'EPD information'!$X$16*Tabell2[[#This Row],[Weight (kg)]]</f>
        <v>8.1216000000000003E-4</v>
      </c>
      <c r="V3035" s="35">
        <f>'EPD information'!$Y$16*Tabell2[[#This Row],[Weight (kg)]]</f>
        <v>2.6956800000000003E-2</v>
      </c>
      <c r="W3035" s="35">
        <f>'EPD information'!$Z$16*Tabell2[[#This Row],[Weight (kg)]]</f>
        <v>4.3718400000000005E-5</v>
      </c>
      <c r="X3035" s="35">
        <f>'EPD information'!$AA$16*Tabell2[[#This Row],[Weight (kg)]]</f>
        <v>-0.209088</v>
      </c>
      <c r="Y3035" s="18">
        <f>'EPD information'!$AB$16*Tabell2[[#This Row],[Weight (kg)]]</f>
        <v>0.58060800000000001</v>
      </c>
      <c r="Z3035" s="18">
        <f>'EPD information'!$AC$16*Tabell2[[#This Row],[Weight (kg)]]</f>
        <v>1.017792E-2</v>
      </c>
      <c r="AA3035" s="18">
        <f>'EPD information'!$AD$16*Tabell2[[#This Row],[Weight (kg)]]</f>
        <v>1.273536E-3</v>
      </c>
      <c r="AB3035" s="18" t="s">
        <v>48</v>
      </c>
      <c r="AC3035" s="18">
        <f>'EPD information'!$AF$16*Tabell2[[#This Row],[Weight (kg)]]</f>
        <v>8.0351999999999995E-4</v>
      </c>
      <c r="AD3035" s="18">
        <f>'EPD information'!$AG$16*Tabell2[[#This Row],[Weight (kg)]]</f>
        <v>2.6784000000000002E-2</v>
      </c>
      <c r="AE3035" s="18">
        <f>'EPD information'!$AH$16*Tabell2[[#This Row],[Weight (kg)]]</f>
        <v>4.2854400000000001E-5</v>
      </c>
      <c r="AF3035" s="21">
        <f>'EPD information'!$AI$16*Tabell2[[#This Row],[Weight (kg)]]</f>
        <v>-0.19872000000000001</v>
      </c>
    </row>
    <row r="3036" spans="1:32" x14ac:dyDescent="0.2">
      <c r="A3036" s="36" t="s">
        <v>271</v>
      </c>
      <c r="B3036" s="37" t="s">
        <v>272</v>
      </c>
      <c r="C3036" s="38">
        <v>887316</v>
      </c>
      <c r="D3036" s="39">
        <v>7319668873165</v>
      </c>
      <c r="E3036" s="37" t="s">
        <v>46</v>
      </c>
      <c r="F3036" s="40">
        <v>710</v>
      </c>
      <c r="G3036" s="37">
        <v>100</v>
      </c>
      <c r="H3036" s="41">
        <v>0.2268</v>
      </c>
      <c r="I3036" s="35">
        <f>'EPD information'!$L$16*Tabell2[[#This Row],[Weight (kg)]]</f>
        <v>0.77338800000000008</v>
      </c>
      <c r="J3036" s="22">
        <f>'EPD information'!$M$16*Tabell2[[#This Row],[Weight (kg)]]</f>
        <v>1.347192E-2</v>
      </c>
      <c r="K3036" s="22">
        <f>'EPD information'!$N$16*Tabell2[[#This Row],[Weight (kg)]]</f>
        <v>1.5989400000000001E-3</v>
      </c>
      <c r="L3036" s="22">
        <f>'EPD information'!$O$16*Tabell2[[#This Row],[Weight (kg)]]</f>
        <v>0</v>
      </c>
      <c r="M3036" s="22">
        <f>'EPD information'!$P$16*Tabell2[[#This Row],[Weight (kg)]]</f>
        <v>1.0659600000000001E-3</v>
      </c>
      <c r="N3036" s="22">
        <f>'EPD information'!$Q$16*Tabell2[[#This Row],[Weight (kg)]]</f>
        <v>3.5380799999999997E-2</v>
      </c>
      <c r="O3036" s="22">
        <f>'EPD information'!$R$16*Tabell2[[#This Row],[Weight (kg)]]</f>
        <v>5.7380400000000004E-5</v>
      </c>
      <c r="P3036" s="22">
        <f>'EPD information'!$S$16*Tabell2[[#This Row],[Weight (kg)]]</f>
        <v>-0.27442800000000001</v>
      </c>
      <c r="Q3036" s="35">
        <f>'Product specific GWP'!$T$16*Tabell2[[#This Row],[Weight (kg)]]</f>
        <v>9.9111600000000005E-3</v>
      </c>
      <c r="R3036" s="35" t="s">
        <v>48</v>
      </c>
      <c r="S3036" s="35">
        <f>'EPD information'!$V$16*Tabell2[[#This Row],[Weight (kg)]]</f>
        <v>1.5989400000000001E-3</v>
      </c>
      <c r="T3036" s="35" t="str">
        <f>'EPD information'!$W$16</f>
        <v>ND</v>
      </c>
      <c r="U3036" s="35">
        <f>'EPD information'!$X$16*Tabell2[[#This Row],[Weight (kg)]]</f>
        <v>1.0659600000000001E-3</v>
      </c>
      <c r="V3036" s="35">
        <f>'EPD information'!$Y$16*Tabell2[[#This Row],[Weight (kg)]]</f>
        <v>3.5380799999999997E-2</v>
      </c>
      <c r="W3036" s="35">
        <f>'EPD information'!$Z$16*Tabell2[[#This Row],[Weight (kg)]]</f>
        <v>5.7380400000000004E-5</v>
      </c>
      <c r="X3036" s="35">
        <f>'EPD information'!$AA$16*Tabell2[[#This Row],[Weight (kg)]]</f>
        <v>-0.27442800000000001</v>
      </c>
      <c r="Y3036" s="18">
        <f>'EPD information'!$AB$16*Tabell2[[#This Row],[Weight (kg)]]</f>
        <v>0.76204799999999995</v>
      </c>
      <c r="Z3036" s="18">
        <f>'EPD information'!$AC$16*Tabell2[[#This Row],[Weight (kg)]]</f>
        <v>1.335852E-2</v>
      </c>
      <c r="AA3036" s="18">
        <f>'EPD information'!$AD$16*Tabell2[[#This Row],[Weight (kg)]]</f>
        <v>1.6715160000000001E-3</v>
      </c>
      <c r="AB3036" s="18" t="s">
        <v>48</v>
      </c>
      <c r="AC3036" s="18">
        <f>'EPD information'!$AF$16*Tabell2[[#This Row],[Weight (kg)]]</f>
        <v>1.0546199999999998E-3</v>
      </c>
      <c r="AD3036" s="18">
        <f>'EPD information'!$AG$16*Tabell2[[#This Row],[Weight (kg)]]</f>
        <v>3.5153999999999998E-2</v>
      </c>
      <c r="AE3036" s="18">
        <f>'EPD information'!$AH$16*Tabell2[[#This Row],[Weight (kg)]]</f>
        <v>5.6246400000000004E-5</v>
      </c>
      <c r="AF3036" s="21">
        <f>'EPD information'!$AI$16*Tabell2[[#This Row],[Weight (kg)]]</f>
        <v>-0.26082</v>
      </c>
    </row>
    <row r="3037" spans="1:32" x14ac:dyDescent="0.2">
      <c r="A3037" s="36" t="s">
        <v>271</v>
      </c>
      <c r="B3037" s="37" t="s">
        <v>272</v>
      </c>
      <c r="C3037" s="38">
        <v>887317</v>
      </c>
      <c r="D3037" s="39">
        <v>7319668873172</v>
      </c>
      <c r="E3037" s="37" t="s">
        <v>46</v>
      </c>
      <c r="F3037" s="40">
        <v>710</v>
      </c>
      <c r="G3037" s="37">
        <v>125</v>
      </c>
      <c r="H3037" s="41">
        <v>0.35389999999999999</v>
      </c>
      <c r="I3037" s="35">
        <f>'EPD information'!$L$16*Tabell2[[#This Row],[Weight (kg)]]</f>
        <v>1.206799</v>
      </c>
      <c r="J3037" s="22">
        <f>'EPD information'!$M$16*Tabell2[[#This Row],[Weight (kg)]]</f>
        <v>2.1021660000000001E-2</v>
      </c>
      <c r="K3037" s="22">
        <f>'EPD information'!$N$16*Tabell2[[#This Row],[Weight (kg)]]</f>
        <v>2.4949949999999999E-3</v>
      </c>
      <c r="L3037" s="22">
        <f>'EPD information'!$O$16*Tabell2[[#This Row],[Weight (kg)]]</f>
        <v>0</v>
      </c>
      <c r="M3037" s="22">
        <f>'EPD information'!$P$16*Tabell2[[#This Row],[Weight (kg)]]</f>
        <v>1.66333E-3</v>
      </c>
      <c r="N3037" s="22">
        <f>'EPD information'!$Q$16*Tabell2[[#This Row],[Weight (kg)]]</f>
        <v>5.5208399999999998E-2</v>
      </c>
      <c r="O3037" s="22">
        <f>'EPD information'!$R$16*Tabell2[[#This Row],[Weight (kg)]]</f>
        <v>8.9536700000000013E-5</v>
      </c>
      <c r="P3037" s="22">
        <f>'EPD information'!$S$16*Tabell2[[#This Row],[Weight (kg)]]</f>
        <v>-0.42821899999999996</v>
      </c>
      <c r="Q3037" s="35">
        <f>'Product specific GWP'!$T$16*Tabell2[[#This Row],[Weight (kg)]]</f>
        <v>1.546543E-2</v>
      </c>
      <c r="R3037" s="35" t="s">
        <v>48</v>
      </c>
      <c r="S3037" s="35">
        <f>'EPD information'!$V$16*Tabell2[[#This Row],[Weight (kg)]]</f>
        <v>2.4949949999999999E-3</v>
      </c>
      <c r="T3037" s="35" t="str">
        <f>'EPD information'!$W$16</f>
        <v>ND</v>
      </c>
      <c r="U3037" s="35">
        <f>'EPD information'!$X$16*Tabell2[[#This Row],[Weight (kg)]]</f>
        <v>1.66333E-3</v>
      </c>
      <c r="V3037" s="35">
        <f>'EPD information'!$Y$16*Tabell2[[#This Row],[Weight (kg)]]</f>
        <v>5.5208399999999998E-2</v>
      </c>
      <c r="W3037" s="35">
        <f>'EPD information'!$Z$16*Tabell2[[#This Row],[Weight (kg)]]</f>
        <v>8.9536700000000013E-5</v>
      </c>
      <c r="X3037" s="35">
        <f>'EPD information'!$AA$16*Tabell2[[#This Row],[Weight (kg)]]</f>
        <v>-0.42821899999999996</v>
      </c>
      <c r="Y3037" s="18">
        <f>'EPD information'!$AB$16*Tabell2[[#This Row],[Weight (kg)]]</f>
        <v>1.1891039999999999</v>
      </c>
      <c r="Z3037" s="18">
        <f>'EPD information'!$AC$16*Tabell2[[#This Row],[Weight (kg)]]</f>
        <v>2.0844709999999999E-2</v>
      </c>
      <c r="AA3037" s="18">
        <f>'EPD information'!$AD$16*Tabell2[[#This Row],[Weight (kg)]]</f>
        <v>2.6082429999999997E-3</v>
      </c>
      <c r="AB3037" s="18" t="s">
        <v>48</v>
      </c>
      <c r="AC3037" s="18">
        <f>'EPD information'!$AF$16*Tabell2[[#This Row],[Weight (kg)]]</f>
        <v>1.6456349999999999E-3</v>
      </c>
      <c r="AD3037" s="18">
        <f>'EPD information'!$AG$16*Tabell2[[#This Row],[Weight (kg)]]</f>
        <v>5.48545E-2</v>
      </c>
      <c r="AE3037" s="18">
        <f>'EPD information'!$AH$16*Tabell2[[#This Row],[Weight (kg)]]</f>
        <v>8.7767200000000002E-5</v>
      </c>
      <c r="AF3037" s="21">
        <f>'EPD information'!$AI$16*Tabell2[[#This Row],[Weight (kg)]]</f>
        <v>-0.40698499999999999</v>
      </c>
    </row>
    <row r="3038" spans="1:32" x14ac:dyDescent="0.2">
      <c r="A3038" s="36" t="s">
        <v>271</v>
      </c>
      <c r="B3038" s="37" t="s">
        <v>272</v>
      </c>
      <c r="C3038" s="38">
        <v>887318</v>
      </c>
      <c r="D3038" s="39">
        <v>7319668873189</v>
      </c>
      <c r="E3038" s="37" t="s">
        <v>46</v>
      </c>
      <c r="F3038" s="40">
        <v>710</v>
      </c>
      <c r="G3038" s="37">
        <v>150</v>
      </c>
      <c r="H3038" s="41">
        <v>0.48099999999999998</v>
      </c>
      <c r="I3038" s="35">
        <f>'EPD information'!$L$16*Tabell2[[#This Row],[Weight (kg)]]</f>
        <v>1.6402099999999999</v>
      </c>
      <c r="J3038" s="22">
        <f>'EPD information'!$M$16*Tabell2[[#This Row],[Weight (kg)]]</f>
        <v>2.85714E-2</v>
      </c>
      <c r="K3038" s="22">
        <f>'EPD information'!$N$16*Tabell2[[#This Row],[Weight (kg)]]</f>
        <v>3.3910499999999996E-3</v>
      </c>
      <c r="L3038" s="22">
        <f>'EPD information'!$O$16*Tabell2[[#This Row],[Weight (kg)]]</f>
        <v>0</v>
      </c>
      <c r="M3038" s="22">
        <f>'EPD information'!$P$16*Tabell2[[#This Row],[Weight (kg)]]</f>
        <v>2.2607E-3</v>
      </c>
      <c r="N3038" s="22">
        <f>'EPD information'!$Q$16*Tabell2[[#This Row],[Weight (kg)]]</f>
        <v>7.5035999999999992E-2</v>
      </c>
      <c r="O3038" s="22">
        <f>'EPD information'!$R$16*Tabell2[[#This Row],[Weight (kg)]]</f>
        <v>1.21693E-4</v>
      </c>
      <c r="P3038" s="22">
        <f>'EPD information'!$S$16*Tabell2[[#This Row],[Weight (kg)]]</f>
        <v>-0.58200999999999992</v>
      </c>
      <c r="Q3038" s="35">
        <f>'Product specific GWP'!$T$16*Tabell2[[#This Row],[Weight (kg)]]</f>
        <v>2.1019700000000002E-2</v>
      </c>
      <c r="R3038" s="35" t="s">
        <v>48</v>
      </c>
      <c r="S3038" s="35">
        <f>'EPD information'!$V$16*Tabell2[[#This Row],[Weight (kg)]]</f>
        <v>3.3910499999999996E-3</v>
      </c>
      <c r="T3038" s="35" t="str">
        <f>'EPD information'!$W$16</f>
        <v>ND</v>
      </c>
      <c r="U3038" s="35">
        <f>'EPD information'!$X$16*Tabell2[[#This Row],[Weight (kg)]]</f>
        <v>2.2607E-3</v>
      </c>
      <c r="V3038" s="35">
        <f>'EPD information'!$Y$16*Tabell2[[#This Row],[Weight (kg)]]</f>
        <v>7.5035999999999992E-2</v>
      </c>
      <c r="W3038" s="35">
        <f>'EPD information'!$Z$16*Tabell2[[#This Row],[Weight (kg)]]</f>
        <v>1.21693E-4</v>
      </c>
      <c r="X3038" s="35">
        <f>'EPD information'!$AA$16*Tabell2[[#This Row],[Weight (kg)]]</f>
        <v>-0.58200999999999992</v>
      </c>
      <c r="Y3038" s="18">
        <f>'EPD information'!$AB$16*Tabell2[[#This Row],[Weight (kg)]]</f>
        <v>1.6161599999999998</v>
      </c>
      <c r="Z3038" s="18">
        <f>'EPD information'!$AC$16*Tabell2[[#This Row],[Weight (kg)]]</f>
        <v>2.8330899999999999E-2</v>
      </c>
      <c r="AA3038" s="18">
        <f>'EPD information'!$AD$16*Tabell2[[#This Row],[Weight (kg)]]</f>
        <v>3.5449699999999997E-3</v>
      </c>
      <c r="AB3038" s="18" t="s">
        <v>48</v>
      </c>
      <c r="AC3038" s="18">
        <f>'EPD information'!$AF$16*Tabell2[[#This Row],[Weight (kg)]]</f>
        <v>2.2366499999999997E-3</v>
      </c>
      <c r="AD3038" s="18">
        <f>'EPD information'!$AG$16*Tabell2[[#This Row],[Weight (kg)]]</f>
        <v>7.4554999999999996E-2</v>
      </c>
      <c r="AE3038" s="18">
        <f>'EPD information'!$AH$16*Tabell2[[#This Row],[Weight (kg)]]</f>
        <v>1.19288E-4</v>
      </c>
      <c r="AF3038" s="21">
        <f>'EPD information'!$AI$16*Tabell2[[#This Row],[Weight (kg)]]</f>
        <v>-0.55314999999999992</v>
      </c>
    </row>
    <row r="3039" spans="1:32" x14ac:dyDescent="0.2">
      <c r="A3039" s="36" t="s">
        <v>271</v>
      </c>
      <c r="B3039" s="37" t="s">
        <v>272</v>
      </c>
      <c r="C3039" s="38">
        <v>887336</v>
      </c>
      <c r="D3039" s="39">
        <v>7319668873363</v>
      </c>
      <c r="E3039" s="37" t="s">
        <v>46</v>
      </c>
      <c r="F3039" s="40">
        <v>710</v>
      </c>
      <c r="G3039" s="37">
        <v>200</v>
      </c>
      <c r="H3039" s="41">
        <v>0.68310000000000004</v>
      </c>
      <c r="I3039" s="35">
        <f>'EPD information'!$L$16*Tabell2[[#This Row],[Weight (kg)]]</f>
        <v>2.3293710000000001</v>
      </c>
      <c r="J3039" s="22">
        <f>'EPD information'!$M$16*Tabell2[[#This Row],[Weight (kg)]]</f>
        <v>4.0576140000000004E-2</v>
      </c>
      <c r="K3039" s="22">
        <f>'EPD information'!$N$16*Tabell2[[#This Row],[Weight (kg)]]</f>
        <v>4.815855E-3</v>
      </c>
      <c r="L3039" s="22">
        <f>'EPD information'!$O$16*Tabell2[[#This Row],[Weight (kg)]]</f>
        <v>0</v>
      </c>
      <c r="M3039" s="22">
        <f>'EPD information'!$P$16*Tabell2[[#This Row],[Weight (kg)]]</f>
        <v>3.2105700000000003E-3</v>
      </c>
      <c r="N3039" s="22">
        <f>'EPD information'!$Q$16*Tabell2[[#This Row],[Weight (kg)]]</f>
        <v>0.10656360000000001</v>
      </c>
      <c r="O3039" s="22">
        <f>'EPD information'!$R$16*Tabell2[[#This Row],[Weight (kg)]]</f>
        <v>1.7282430000000002E-4</v>
      </c>
      <c r="P3039" s="22">
        <f>'EPD information'!$S$16*Tabell2[[#This Row],[Weight (kg)]]</f>
        <v>-0.82655100000000004</v>
      </c>
      <c r="Q3039" s="35">
        <f>'Product specific GWP'!$T$16*Tabell2[[#This Row],[Weight (kg)]]</f>
        <v>2.9851470000000005E-2</v>
      </c>
      <c r="R3039" s="35" t="s">
        <v>48</v>
      </c>
      <c r="S3039" s="35">
        <f>'EPD information'!$V$16*Tabell2[[#This Row],[Weight (kg)]]</f>
        <v>4.815855E-3</v>
      </c>
      <c r="T3039" s="35" t="str">
        <f>'EPD information'!$W$16</f>
        <v>ND</v>
      </c>
      <c r="U3039" s="35">
        <f>'EPD information'!$X$16*Tabell2[[#This Row],[Weight (kg)]]</f>
        <v>3.2105700000000003E-3</v>
      </c>
      <c r="V3039" s="35">
        <f>'EPD information'!$Y$16*Tabell2[[#This Row],[Weight (kg)]]</f>
        <v>0.10656360000000001</v>
      </c>
      <c r="W3039" s="35">
        <f>'EPD information'!$Z$16*Tabell2[[#This Row],[Weight (kg)]]</f>
        <v>1.7282430000000002E-4</v>
      </c>
      <c r="X3039" s="35">
        <f>'EPD information'!$AA$16*Tabell2[[#This Row],[Weight (kg)]]</f>
        <v>-0.82655100000000004</v>
      </c>
      <c r="Y3039" s="18">
        <f>'EPD information'!$AB$16*Tabell2[[#This Row],[Weight (kg)]]</f>
        <v>2.2952159999999999</v>
      </c>
      <c r="Z3039" s="18">
        <f>'EPD information'!$AC$16*Tabell2[[#This Row],[Weight (kg)]]</f>
        <v>4.0234590000000001E-2</v>
      </c>
      <c r="AA3039" s="18">
        <f>'EPD information'!$AD$16*Tabell2[[#This Row],[Weight (kg)]]</f>
        <v>5.0344470000000001E-3</v>
      </c>
      <c r="AB3039" s="18" t="s">
        <v>48</v>
      </c>
      <c r="AC3039" s="18">
        <f>'EPD information'!$AF$16*Tabell2[[#This Row],[Weight (kg)]]</f>
        <v>3.1764150000000001E-3</v>
      </c>
      <c r="AD3039" s="18">
        <f>'EPD information'!$AG$16*Tabell2[[#This Row],[Weight (kg)]]</f>
        <v>0.1058805</v>
      </c>
      <c r="AE3039" s="18">
        <f>'EPD information'!$AH$16*Tabell2[[#This Row],[Weight (kg)]]</f>
        <v>1.6940880000000002E-4</v>
      </c>
      <c r="AF3039" s="21">
        <f>'EPD information'!$AI$16*Tabell2[[#This Row],[Weight (kg)]]</f>
        <v>-0.78556499999999996</v>
      </c>
    </row>
    <row r="3040" spans="1:32" x14ac:dyDescent="0.2">
      <c r="A3040" s="36" t="s">
        <v>271</v>
      </c>
      <c r="B3040" s="37" t="s">
        <v>272</v>
      </c>
      <c r="C3040" s="38">
        <v>887337</v>
      </c>
      <c r="D3040" s="39">
        <v>7319668873370</v>
      </c>
      <c r="E3040" s="37" t="s">
        <v>46</v>
      </c>
      <c r="F3040" s="40">
        <v>710</v>
      </c>
      <c r="G3040" s="37">
        <v>224</v>
      </c>
      <c r="H3040" s="41">
        <v>0.93420000000000003</v>
      </c>
      <c r="I3040" s="35">
        <f>'EPD information'!$L$16*Tabell2[[#This Row],[Weight (kg)]]</f>
        <v>3.1856220000000004</v>
      </c>
      <c r="J3040" s="22">
        <f>'EPD information'!$M$16*Tabell2[[#This Row],[Weight (kg)]]</f>
        <v>5.5491480000000003E-2</v>
      </c>
      <c r="K3040" s="22">
        <f>'EPD information'!$N$16*Tabell2[[#This Row],[Weight (kg)]]</f>
        <v>6.5861100000000001E-3</v>
      </c>
      <c r="L3040" s="22">
        <f>'EPD information'!$O$16*Tabell2[[#This Row],[Weight (kg)]]</f>
        <v>0</v>
      </c>
      <c r="M3040" s="22">
        <f>'EPD information'!$P$16*Tabell2[[#This Row],[Weight (kg)]]</f>
        <v>4.3907400000000006E-3</v>
      </c>
      <c r="N3040" s="22">
        <f>'EPD information'!$Q$16*Tabell2[[#This Row],[Weight (kg)]]</f>
        <v>0.14573520000000001</v>
      </c>
      <c r="O3040" s="22">
        <f>'EPD information'!$R$16*Tabell2[[#This Row],[Weight (kg)]]</f>
        <v>2.3635260000000002E-4</v>
      </c>
      <c r="P3040" s="22">
        <f>'EPD information'!$S$16*Tabell2[[#This Row],[Weight (kg)]]</f>
        <v>-1.130382</v>
      </c>
      <c r="Q3040" s="35">
        <f>'Product specific GWP'!$T$16*Tabell2[[#This Row],[Weight (kg)]]</f>
        <v>4.0824540000000006E-2</v>
      </c>
      <c r="R3040" s="35" t="s">
        <v>48</v>
      </c>
      <c r="S3040" s="35">
        <f>'EPD information'!$V$16*Tabell2[[#This Row],[Weight (kg)]]</f>
        <v>6.5861100000000001E-3</v>
      </c>
      <c r="T3040" s="35" t="str">
        <f>'EPD information'!$W$16</f>
        <v>ND</v>
      </c>
      <c r="U3040" s="35">
        <f>'EPD information'!$X$16*Tabell2[[#This Row],[Weight (kg)]]</f>
        <v>4.3907400000000006E-3</v>
      </c>
      <c r="V3040" s="35">
        <f>'EPD information'!$Y$16*Tabell2[[#This Row],[Weight (kg)]]</f>
        <v>0.14573520000000001</v>
      </c>
      <c r="W3040" s="35">
        <f>'EPD information'!$Z$16*Tabell2[[#This Row],[Weight (kg)]]</f>
        <v>2.3635260000000002E-4</v>
      </c>
      <c r="X3040" s="35">
        <f>'EPD information'!$AA$16*Tabell2[[#This Row],[Weight (kg)]]</f>
        <v>-1.130382</v>
      </c>
      <c r="Y3040" s="18">
        <f>'EPD information'!$AB$16*Tabell2[[#This Row],[Weight (kg)]]</f>
        <v>3.1389119999999999</v>
      </c>
      <c r="Z3040" s="18">
        <f>'EPD information'!$AC$16*Tabell2[[#This Row],[Weight (kg)]]</f>
        <v>5.5024380000000005E-2</v>
      </c>
      <c r="AA3040" s="18">
        <f>'EPD information'!$AD$16*Tabell2[[#This Row],[Weight (kg)]]</f>
        <v>6.8850539999999998E-3</v>
      </c>
      <c r="AB3040" s="18" t="s">
        <v>48</v>
      </c>
      <c r="AC3040" s="18">
        <f>'EPD information'!$AF$16*Tabell2[[#This Row],[Weight (kg)]]</f>
        <v>4.3440299999999996E-3</v>
      </c>
      <c r="AD3040" s="18">
        <f>'EPD information'!$AG$16*Tabell2[[#This Row],[Weight (kg)]]</f>
        <v>0.14480100000000001</v>
      </c>
      <c r="AE3040" s="18">
        <f>'EPD information'!$AH$16*Tabell2[[#This Row],[Weight (kg)]]</f>
        <v>2.3168160000000001E-4</v>
      </c>
      <c r="AF3040" s="21">
        <f>'EPD information'!$AI$16*Tabell2[[#This Row],[Weight (kg)]]</f>
        <v>-1.07433</v>
      </c>
    </row>
    <row r="3041" spans="1:32" x14ac:dyDescent="0.2">
      <c r="A3041" s="36" t="s">
        <v>271</v>
      </c>
      <c r="B3041" s="37" t="s">
        <v>272</v>
      </c>
      <c r="C3041" s="38">
        <v>891131</v>
      </c>
      <c r="D3041" s="39">
        <v>7319668911317</v>
      </c>
      <c r="E3041" s="37" t="s">
        <v>46</v>
      </c>
      <c r="F3041" s="40">
        <v>710</v>
      </c>
      <c r="G3041" s="37">
        <v>300</v>
      </c>
      <c r="H3041" s="41">
        <v>1.5041</v>
      </c>
      <c r="I3041" s="35">
        <f>'EPD information'!$L$16*Tabell2[[#This Row],[Weight (kg)]]</f>
        <v>5.1289810000000005</v>
      </c>
      <c r="J3041" s="22">
        <f>'EPD information'!$M$16*Tabell2[[#This Row],[Weight (kg)]]</f>
        <v>8.9343539999999999E-2</v>
      </c>
      <c r="K3041" s="22">
        <f>'EPD information'!$N$16*Tabell2[[#This Row],[Weight (kg)]]</f>
        <v>1.0603905E-2</v>
      </c>
      <c r="L3041" s="22">
        <f>'EPD information'!$O$16*Tabell2[[#This Row],[Weight (kg)]]</f>
        <v>0</v>
      </c>
      <c r="M3041" s="22">
        <f>'EPD information'!$P$16*Tabell2[[#This Row],[Weight (kg)]]</f>
        <v>7.0692699999999999E-3</v>
      </c>
      <c r="N3041" s="22">
        <f>'EPD information'!$Q$16*Tabell2[[#This Row],[Weight (kg)]]</f>
        <v>0.2346396</v>
      </c>
      <c r="O3041" s="22">
        <f>'EPD information'!$R$16*Tabell2[[#This Row],[Weight (kg)]]</f>
        <v>3.8053730000000001E-4</v>
      </c>
      <c r="P3041" s="22">
        <f>'EPD information'!$S$16*Tabell2[[#This Row],[Weight (kg)]]</f>
        <v>-1.8199609999999999</v>
      </c>
      <c r="Q3041" s="35">
        <f>'Product specific GWP'!$T$16*Tabell2[[#This Row],[Weight (kg)]]</f>
        <v>6.5729170000000003E-2</v>
      </c>
      <c r="R3041" s="35" t="s">
        <v>48</v>
      </c>
      <c r="S3041" s="35">
        <f>'EPD information'!$V$16*Tabell2[[#This Row],[Weight (kg)]]</f>
        <v>1.0603905E-2</v>
      </c>
      <c r="T3041" s="35" t="str">
        <f>'EPD information'!$W$16</f>
        <v>ND</v>
      </c>
      <c r="U3041" s="35">
        <f>'EPD information'!$X$16*Tabell2[[#This Row],[Weight (kg)]]</f>
        <v>7.0692699999999999E-3</v>
      </c>
      <c r="V3041" s="35">
        <f>'EPD information'!$Y$16*Tabell2[[#This Row],[Weight (kg)]]</f>
        <v>0.2346396</v>
      </c>
      <c r="W3041" s="35">
        <f>'EPD information'!$Z$16*Tabell2[[#This Row],[Weight (kg)]]</f>
        <v>3.8053730000000001E-4</v>
      </c>
      <c r="X3041" s="35">
        <f>'EPD information'!$AA$16*Tabell2[[#This Row],[Weight (kg)]]</f>
        <v>-1.8199609999999999</v>
      </c>
      <c r="Y3041" s="18">
        <f>'EPD information'!$AB$16*Tabell2[[#This Row],[Weight (kg)]]</f>
        <v>5.053776</v>
      </c>
      <c r="Z3041" s="18">
        <f>'EPD information'!$AC$16*Tabell2[[#This Row],[Weight (kg)]]</f>
        <v>8.8591489999999995E-2</v>
      </c>
      <c r="AA3041" s="18">
        <f>'EPD information'!$AD$16*Tabell2[[#This Row],[Weight (kg)]]</f>
        <v>1.1085217E-2</v>
      </c>
      <c r="AB3041" s="18" t="s">
        <v>48</v>
      </c>
      <c r="AC3041" s="18">
        <f>'EPD information'!$AF$16*Tabell2[[#This Row],[Weight (kg)]]</f>
        <v>6.994064999999999E-3</v>
      </c>
      <c r="AD3041" s="18">
        <f>'EPD information'!$AG$16*Tabell2[[#This Row],[Weight (kg)]]</f>
        <v>0.2331355</v>
      </c>
      <c r="AE3041" s="18">
        <f>'EPD information'!$AH$16*Tabell2[[#This Row],[Weight (kg)]]</f>
        <v>3.730168E-4</v>
      </c>
      <c r="AF3041" s="21">
        <f>'EPD information'!$AI$16*Tabell2[[#This Row],[Weight (kg)]]</f>
        <v>-1.7297149999999999</v>
      </c>
    </row>
    <row r="3042" spans="1:32" x14ac:dyDescent="0.2">
      <c r="A3042" s="36" t="s">
        <v>271</v>
      </c>
      <c r="B3042" s="37" t="s">
        <v>272</v>
      </c>
      <c r="C3042" s="38">
        <v>884415</v>
      </c>
      <c r="D3042" s="39">
        <v>7319668844158</v>
      </c>
      <c r="E3042" s="37" t="s">
        <v>46</v>
      </c>
      <c r="F3042" s="40">
        <v>710</v>
      </c>
      <c r="G3042" s="37">
        <v>400</v>
      </c>
      <c r="H3042" s="41">
        <v>3.1608000000000001</v>
      </c>
      <c r="I3042" s="35">
        <f>'EPD information'!$L$16*Tabell2[[#This Row],[Weight (kg)]]</f>
        <v>10.778328</v>
      </c>
      <c r="J3042" s="22">
        <f>'EPD information'!$M$16*Tabell2[[#This Row],[Weight (kg)]]</f>
        <v>0.18775152000000001</v>
      </c>
      <c r="K3042" s="22">
        <f>'EPD information'!$N$16*Tabell2[[#This Row],[Weight (kg)]]</f>
        <v>2.228364E-2</v>
      </c>
      <c r="L3042" s="22">
        <f>'EPD information'!$O$16*Tabell2[[#This Row],[Weight (kg)]]</f>
        <v>0</v>
      </c>
      <c r="M3042" s="22">
        <f>'EPD information'!$P$16*Tabell2[[#This Row],[Weight (kg)]]</f>
        <v>1.4855760000000001E-2</v>
      </c>
      <c r="N3042" s="22">
        <f>'EPD information'!$Q$16*Tabell2[[#This Row],[Weight (kg)]]</f>
        <v>0.49308479999999999</v>
      </c>
      <c r="O3042" s="22">
        <f>'EPD information'!$R$16*Tabell2[[#This Row],[Weight (kg)]]</f>
        <v>7.9968240000000005E-4</v>
      </c>
      <c r="P3042" s="22">
        <f>'EPD information'!$S$16*Tabell2[[#This Row],[Weight (kg)]]</f>
        <v>-3.8245679999999997</v>
      </c>
      <c r="Q3042" s="35">
        <f>'Product specific GWP'!$T$16*Tabell2[[#This Row],[Weight (kg)]]</f>
        <v>0.13812696000000002</v>
      </c>
      <c r="R3042" s="35" t="s">
        <v>48</v>
      </c>
      <c r="S3042" s="35">
        <f>'EPD information'!$V$16*Tabell2[[#This Row],[Weight (kg)]]</f>
        <v>2.228364E-2</v>
      </c>
      <c r="T3042" s="35" t="str">
        <f>'EPD information'!$W$16</f>
        <v>ND</v>
      </c>
      <c r="U3042" s="35">
        <f>'EPD information'!$X$16*Tabell2[[#This Row],[Weight (kg)]]</f>
        <v>1.4855760000000001E-2</v>
      </c>
      <c r="V3042" s="35">
        <f>'EPD information'!$Y$16*Tabell2[[#This Row],[Weight (kg)]]</f>
        <v>0.49308479999999999</v>
      </c>
      <c r="W3042" s="35">
        <f>'EPD information'!$Z$16*Tabell2[[#This Row],[Weight (kg)]]</f>
        <v>7.9968240000000005E-4</v>
      </c>
      <c r="X3042" s="35">
        <f>'EPD information'!$AA$16*Tabell2[[#This Row],[Weight (kg)]]</f>
        <v>-3.8245679999999997</v>
      </c>
      <c r="Y3042" s="18">
        <f>'EPD information'!$AB$16*Tabell2[[#This Row],[Weight (kg)]]</f>
        <v>10.620288</v>
      </c>
      <c r="Z3042" s="18">
        <f>'EPD information'!$AC$16*Tabell2[[#This Row],[Weight (kg)]]</f>
        <v>0.18617112</v>
      </c>
      <c r="AA3042" s="18">
        <f>'EPD information'!$AD$16*Tabell2[[#This Row],[Weight (kg)]]</f>
        <v>2.3295096000000001E-2</v>
      </c>
      <c r="AB3042" s="18" t="s">
        <v>48</v>
      </c>
      <c r="AC3042" s="18">
        <f>'EPD information'!$AF$16*Tabell2[[#This Row],[Weight (kg)]]</f>
        <v>1.4697719999999999E-2</v>
      </c>
      <c r="AD3042" s="18">
        <f>'EPD information'!$AG$16*Tabell2[[#This Row],[Weight (kg)]]</f>
        <v>0.48992400000000003</v>
      </c>
      <c r="AE3042" s="18">
        <f>'EPD information'!$AH$16*Tabell2[[#This Row],[Weight (kg)]]</f>
        <v>7.8387840000000003E-4</v>
      </c>
      <c r="AF3042" s="21">
        <f>'EPD information'!$AI$16*Tabell2[[#This Row],[Weight (kg)]]</f>
        <v>-3.6349199999999997</v>
      </c>
    </row>
    <row r="3043" spans="1:32" x14ac:dyDescent="0.2">
      <c r="A3043" s="36" t="s">
        <v>271</v>
      </c>
      <c r="B3043" s="37" t="s">
        <v>272</v>
      </c>
      <c r="C3043" s="38">
        <v>884409</v>
      </c>
      <c r="D3043" s="39">
        <v>7319668844097</v>
      </c>
      <c r="E3043" s="37" t="s">
        <v>46</v>
      </c>
      <c r="F3043" s="40">
        <v>800</v>
      </c>
      <c r="G3043" s="37">
        <v>250</v>
      </c>
      <c r="H3043" s="41">
        <v>1.1244000000000001</v>
      </c>
      <c r="I3043" s="35">
        <f>'EPD information'!$L$16*Tabell2[[#This Row],[Weight (kg)]]</f>
        <v>3.8342040000000002</v>
      </c>
      <c r="J3043" s="22">
        <f>'EPD information'!$M$16*Tabell2[[#This Row],[Weight (kg)]]</f>
        <v>6.6789360000000006E-2</v>
      </c>
      <c r="K3043" s="22">
        <f>'EPD information'!$N$16*Tabell2[[#This Row],[Weight (kg)]]</f>
        <v>7.9270199999999999E-3</v>
      </c>
      <c r="L3043" s="22">
        <f>'EPD information'!$O$16*Tabell2[[#This Row],[Weight (kg)]]</f>
        <v>0</v>
      </c>
      <c r="M3043" s="22">
        <f>'EPD information'!$P$16*Tabell2[[#This Row],[Weight (kg)]]</f>
        <v>5.2846800000000008E-3</v>
      </c>
      <c r="N3043" s="22">
        <f>'EPD information'!$Q$16*Tabell2[[#This Row],[Weight (kg)]]</f>
        <v>0.17540640000000002</v>
      </c>
      <c r="O3043" s="22">
        <f>'EPD information'!$R$16*Tabell2[[#This Row],[Weight (kg)]]</f>
        <v>2.8447320000000005E-4</v>
      </c>
      <c r="P3043" s="22">
        <f>'EPD information'!$S$16*Tabell2[[#This Row],[Weight (kg)]]</f>
        <v>-1.3605240000000001</v>
      </c>
      <c r="Q3043" s="35">
        <f>'Product specific GWP'!$T$16*Tabell2[[#This Row],[Weight (kg)]]</f>
        <v>4.9136280000000004E-2</v>
      </c>
      <c r="R3043" s="35" t="s">
        <v>48</v>
      </c>
      <c r="S3043" s="35">
        <f>'EPD information'!$V$16*Tabell2[[#This Row],[Weight (kg)]]</f>
        <v>7.9270199999999999E-3</v>
      </c>
      <c r="T3043" s="35" t="str">
        <f>'EPD information'!$W$16</f>
        <v>ND</v>
      </c>
      <c r="U3043" s="35">
        <f>'EPD information'!$X$16*Tabell2[[#This Row],[Weight (kg)]]</f>
        <v>5.2846800000000008E-3</v>
      </c>
      <c r="V3043" s="35">
        <f>'EPD information'!$Y$16*Tabell2[[#This Row],[Weight (kg)]]</f>
        <v>0.17540640000000002</v>
      </c>
      <c r="W3043" s="35">
        <f>'EPD information'!$Z$16*Tabell2[[#This Row],[Weight (kg)]]</f>
        <v>2.8447320000000005E-4</v>
      </c>
      <c r="X3043" s="35">
        <f>'EPD information'!$AA$16*Tabell2[[#This Row],[Weight (kg)]]</f>
        <v>-1.3605240000000001</v>
      </c>
      <c r="Y3043" s="18">
        <f>'EPD information'!$AB$16*Tabell2[[#This Row],[Weight (kg)]]</f>
        <v>3.777984</v>
      </c>
      <c r="Z3043" s="18">
        <f>'EPD information'!$AC$16*Tabell2[[#This Row],[Weight (kg)]]</f>
        <v>6.6227160000000007E-2</v>
      </c>
      <c r="AA3043" s="18">
        <f>'EPD information'!$AD$16*Tabell2[[#This Row],[Weight (kg)]]</f>
        <v>8.2868279999999996E-3</v>
      </c>
      <c r="AB3043" s="18" t="s">
        <v>48</v>
      </c>
      <c r="AC3043" s="18">
        <f>'EPD information'!$AF$16*Tabell2[[#This Row],[Weight (kg)]]</f>
        <v>5.2284599999999999E-3</v>
      </c>
      <c r="AD3043" s="18">
        <f>'EPD information'!$AG$16*Tabell2[[#This Row],[Weight (kg)]]</f>
        <v>0.17428200000000002</v>
      </c>
      <c r="AE3043" s="18">
        <f>'EPD information'!$AH$16*Tabell2[[#This Row],[Weight (kg)]]</f>
        <v>2.788512E-4</v>
      </c>
      <c r="AF3043" s="21">
        <f>'EPD information'!$AI$16*Tabell2[[#This Row],[Weight (kg)]]</f>
        <v>-1.2930599999999999</v>
      </c>
    </row>
    <row r="3044" spans="1:32" x14ac:dyDescent="0.2">
      <c r="A3044" s="36" t="s">
        <v>271</v>
      </c>
      <c r="B3044" s="37" t="s">
        <v>272</v>
      </c>
      <c r="C3044" s="38">
        <v>887377</v>
      </c>
      <c r="D3044" s="39">
        <v>7319668873776</v>
      </c>
      <c r="E3044" s="37" t="s">
        <v>46</v>
      </c>
      <c r="F3044" s="40">
        <v>800</v>
      </c>
      <c r="G3044" s="37">
        <v>280</v>
      </c>
      <c r="H3044" s="41">
        <v>1.4268000000000001</v>
      </c>
      <c r="I3044" s="35">
        <f>'EPD information'!$L$16*Tabell2[[#This Row],[Weight (kg)]]</f>
        <v>4.8653880000000003</v>
      </c>
      <c r="J3044" s="22">
        <f>'EPD information'!$M$16*Tabell2[[#This Row],[Weight (kg)]]</f>
        <v>8.4751920000000008E-2</v>
      </c>
      <c r="K3044" s="22">
        <f>'EPD information'!$N$16*Tabell2[[#This Row],[Weight (kg)]]</f>
        <v>1.0058940000000001E-2</v>
      </c>
      <c r="L3044" s="22">
        <f>'EPD information'!$O$16*Tabell2[[#This Row],[Weight (kg)]]</f>
        <v>0</v>
      </c>
      <c r="M3044" s="22">
        <f>'EPD information'!$P$16*Tabell2[[#This Row],[Weight (kg)]]</f>
        <v>6.7059600000000004E-3</v>
      </c>
      <c r="N3044" s="22">
        <f>'EPD information'!$Q$16*Tabell2[[#This Row],[Weight (kg)]]</f>
        <v>0.22258080000000002</v>
      </c>
      <c r="O3044" s="22">
        <f>'EPD information'!$R$16*Tabell2[[#This Row],[Weight (kg)]]</f>
        <v>3.6098040000000003E-4</v>
      </c>
      <c r="P3044" s="22">
        <f>'EPD information'!$S$16*Tabell2[[#This Row],[Weight (kg)]]</f>
        <v>-1.7264280000000001</v>
      </c>
      <c r="Q3044" s="35">
        <f>'Product specific GWP'!$T$16*Tabell2[[#This Row],[Weight (kg)]]</f>
        <v>6.235116000000001E-2</v>
      </c>
      <c r="R3044" s="35" t="s">
        <v>48</v>
      </c>
      <c r="S3044" s="35">
        <f>'EPD information'!$V$16*Tabell2[[#This Row],[Weight (kg)]]</f>
        <v>1.0058940000000001E-2</v>
      </c>
      <c r="T3044" s="35" t="str">
        <f>'EPD information'!$W$16</f>
        <v>ND</v>
      </c>
      <c r="U3044" s="35">
        <f>'EPD information'!$X$16*Tabell2[[#This Row],[Weight (kg)]]</f>
        <v>6.7059600000000004E-3</v>
      </c>
      <c r="V3044" s="35">
        <f>'EPD information'!$Y$16*Tabell2[[#This Row],[Weight (kg)]]</f>
        <v>0.22258080000000002</v>
      </c>
      <c r="W3044" s="35">
        <f>'EPD information'!$Z$16*Tabell2[[#This Row],[Weight (kg)]]</f>
        <v>3.6098040000000003E-4</v>
      </c>
      <c r="X3044" s="35">
        <f>'EPD information'!$AA$16*Tabell2[[#This Row],[Weight (kg)]]</f>
        <v>-1.7264280000000001</v>
      </c>
      <c r="Y3044" s="18">
        <f>'EPD information'!$AB$16*Tabell2[[#This Row],[Weight (kg)]]</f>
        <v>4.7940480000000001</v>
      </c>
      <c r="Z3044" s="18">
        <f>'EPD information'!$AC$16*Tabell2[[#This Row],[Weight (kg)]]</f>
        <v>8.4038520000000005E-2</v>
      </c>
      <c r="AA3044" s="18">
        <f>'EPD information'!$AD$16*Tabell2[[#This Row],[Weight (kg)]]</f>
        <v>1.0515516000000001E-2</v>
      </c>
      <c r="AB3044" s="18" t="s">
        <v>48</v>
      </c>
      <c r="AC3044" s="18">
        <f>'EPD information'!$AF$16*Tabell2[[#This Row],[Weight (kg)]]</f>
        <v>6.6346199999999999E-3</v>
      </c>
      <c r="AD3044" s="18">
        <f>'EPD information'!$AG$16*Tabell2[[#This Row],[Weight (kg)]]</f>
        <v>0.22115400000000002</v>
      </c>
      <c r="AE3044" s="18">
        <f>'EPD information'!$AH$16*Tabell2[[#This Row],[Weight (kg)]]</f>
        <v>3.5384640000000003E-4</v>
      </c>
      <c r="AF3044" s="21">
        <f>'EPD information'!$AI$16*Tabell2[[#This Row],[Weight (kg)]]</f>
        <v>-1.6408199999999999</v>
      </c>
    </row>
    <row r="3045" spans="1:32" x14ac:dyDescent="0.2">
      <c r="A3045" s="36" t="s">
        <v>271</v>
      </c>
      <c r="B3045" s="37" t="s">
        <v>272</v>
      </c>
      <c r="C3045" s="38">
        <v>884407</v>
      </c>
      <c r="D3045" s="39">
        <v>7319668844073</v>
      </c>
      <c r="E3045" s="37" t="s">
        <v>46</v>
      </c>
      <c r="F3045" s="40">
        <v>800</v>
      </c>
      <c r="G3045" s="37">
        <v>315</v>
      </c>
      <c r="H3045" s="41">
        <v>1.6220000000000001</v>
      </c>
      <c r="I3045" s="35">
        <f>'EPD information'!$L$16*Tabell2[[#This Row],[Weight (kg)]]</f>
        <v>5.5310200000000007</v>
      </c>
      <c r="J3045" s="22">
        <f>'EPD information'!$M$16*Tabell2[[#This Row],[Weight (kg)]]</f>
        <v>9.634680000000001E-2</v>
      </c>
      <c r="K3045" s="22">
        <f>'EPD information'!$N$16*Tabell2[[#This Row],[Weight (kg)]]</f>
        <v>1.14351E-2</v>
      </c>
      <c r="L3045" s="22">
        <f>'EPD information'!$O$16*Tabell2[[#This Row],[Weight (kg)]]</f>
        <v>0</v>
      </c>
      <c r="M3045" s="22">
        <f>'EPD information'!$P$16*Tabell2[[#This Row],[Weight (kg)]]</f>
        <v>7.6234000000000007E-3</v>
      </c>
      <c r="N3045" s="22">
        <f>'EPD information'!$Q$16*Tabell2[[#This Row],[Weight (kg)]]</f>
        <v>0.25303200000000003</v>
      </c>
      <c r="O3045" s="22">
        <f>'EPD information'!$R$16*Tabell2[[#This Row],[Weight (kg)]]</f>
        <v>4.1036600000000006E-4</v>
      </c>
      <c r="P3045" s="22">
        <f>'EPD information'!$S$16*Tabell2[[#This Row],[Weight (kg)]]</f>
        <v>-1.96262</v>
      </c>
      <c r="Q3045" s="35">
        <f>'Product specific GWP'!$T$16*Tabell2[[#This Row],[Weight (kg)]]</f>
        <v>7.0881400000000011E-2</v>
      </c>
      <c r="R3045" s="35" t="s">
        <v>48</v>
      </c>
      <c r="S3045" s="35">
        <f>'EPD information'!$V$16*Tabell2[[#This Row],[Weight (kg)]]</f>
        <v>1.14351E-2</v>
      </c>
      <c r="T3045" s="35" t="str">
        <f>'EPD information'!$W$16</f>
        <v>ND</v>
      </c>
      <c r="U3045" s="35">
        <f>'EPD information'!$X$16*Tabell2[[#This Row],[Weight (kg)]]</f>
        <v>7.6234000000000007E-3</v>
      </c>
      <c r="V3045" s="35">
        <f>'EPD information'!$Y$16*Tabell2[[#This Row],[Weight (kg)]]</f>
        <v>0.25303200000000003</v>
      </c>
      <c r="W3045" s="35">
        <f>'EPD information'!$Z$16*Tabell2[[#This Row],[Weight (kg)]]</f>
        <v>4.1036600000000006E-4</v>
      </c>
      <c r="X3045" s="35">
        <f>'EPD information'!$AA$16*Tabell2[[#This Row],[Weight (kg)]]</f>
        <v>-1.96262</v>
      </c>
      <c r="Y3045" s="18">
        <f>'EPD information'!$AB$16*Tabell2[[#This Row],[Weight (kg)]]</f>
        <v>5.4499200000000005</v>
      </c>
      <c r="Z3045" s="18">
        <f>'EPD information'!$AC$16*Tabell2[[#This Row],[Weight (kg)]]</f>
        <v>9.5535800000000004E-2</v>
      </c>
      <c r="AA3045" s="18">
        <f>'EPD information'!$AD$16*Tabell2[[#This Row],[Weight (kg)]]</f>
        <v>1.195414E-2</v>
      </c>
      <c r="AB3045" s="18" t="s">
        <v>48</v>
      </c>
      <c r="AC3045" s="18">
        <f>'EPD information'!$AF$16*Tabell2[[#This Row],[Weight (kg)]]</f>
        <v>7.5423E-3</v>
      </c>
      <c r="AD3045" s="18">
        <f>'EPD information'!$AG$16*Tabell2[[#This Row],[Weight (kg)]]</f>
        <v>0.25141000000000002</v>
      </c>
      <c r="AE3045" s="18">
        <f>'EPD information'!$AH$16*Tabell2[[#This Row],[Weight (kg)]]</f>
        <v>4.0225600000000003E-4</v>
      </c>
      <c r="AF3045" s="21">
        <f>'EPD information'!$AI$16*Tabell2[[#This Row],[Weight (kg)]]</f>
        <v>-1.8653</v>
      </c>
    </row>
    <row r="3046" spans="1:32" x14ac:dyDescent="0.2">
      <c r="A3046" s="36" t="s">
        <v>271</v>
      </c>
      <c r="B3046" s="37" t="s">
        <v>272</v>
      </c>
      <c r="C3046" s="38">
        <v>884405</v>
      </c>
      <c r="D3046" s="39">
        <v>7319668844059</v>
      </c>
      <c r="E3046" s="37" t="s">
        <v>46</v>
      </c>
      <c r="F3046" s="40">
        <v>800</v>
      </c>
      <c r="G3046" s="37">
        <v>450</v>
      </c>
      <c r="H3046" s="41">
        <v>3.4933999999999998</v>
      </c>
      <c r="I3046" s="35">
        <f>'EPD information'!$L$16*Tabell2[[#This Row],[Weight (kg)]]</f>
        <v>11.912494000000001</v>
      </c>
      <c r="J3046" s="22">
        <f>'EPD information'!$M$16*Tabell2[[#This Row],[Weight (kg)]]</f>
        <v>0.20750795999999999</v>
      </c>
      <c r="K3046" s="22">
        <f>'EPD information'!$N$16*Tabell2[[#This Row],[Weight (kg)]]</f>
        <v>2.462847E-2</v>
      </c>
      <c r="L3046" s="22">
        <f>'EPD information'!$O$16*Tabell2[[#This Row],[Weight (kg)]]</f>
        <v>0</v>
      </c>
      <c r="M3046" s="22">
        <f>'EPD information'!$P$16*Tabell2[[#This Row],[Weight (kg)]]</f>
        <v>1.641898E-2</v>
      </c>
      <c r="N3046" s="22">
        <f>'EPD information'!$Q$16*Tabell2[[#This Row],[Weight (kg)]]</f>
        <v>0.54497039999999997</v>
      </c>
      <c r="O3046" s="22">
        <f>'EPD information'!$R$16*Tabell2[[#This Row],[Weight (kg)]]</f>
        <v>8.8383020000000001E-4</v>
      </c>
      <c r="P3046" s="22">
        <f>'EPD information'!$S$16*Tabell2[[#This Row],[Weight (kg)]]</f>
        <v>-4.2270139999999996</v>
      </c>
      <c r="Q3046" s="35">
        <f>'Product specific GWP'!$T$16*Tabell2[[#This Row],[Weight (kg)]]</f>
        <v>0.15266157999999999</v>
      </c>
      <c r="R3046" s="35" t="s">
        <v>48</v>
      </c>
      <c r="S3046" s="35">
        <f>'EPD information'!$V$16*Tabell2[[#This Row],[Weight (kg)]]</f>
        <v>2.462847E-2</v>
      </c>
      <c r="T3046" s="35" t="str">
        <f>'EPD information'!$W$16</f>
        <v>ND</v>
      </c>
      <c r="U3046" s="35">
        <f>'EPD information'!$X$16*Tabell2[[#This Row],[Weight (kg)]]</f>
        <v>1.641898E-2</v>
      </c>
      <c r="V3046" s="35">
        <f>'EPD information'!$Y$16*Tabell2[[#This Row],[Weight (kg)]]</f>
        <v>0.54497039999999997</v>
      </c>
      <c r="W3046" s="35">
        <f>'EPD information'!$Z$16*Tabell2[[#This Row],[Weight (kg)]]</f>
        <v>8.8383020000000001E-4</v>
      </c>
      <c r="X3046" s="35">
        <f>'EPD information'!$AA$16*Tabell2[[#This Row],[Weight (kg)]]</f>
        <v>-4.2270139999999996</v>
      </c>
      <c r="Y3046" s="18">
        <f>'EPD information'!$AB$16*Tabell2[[#This Row],[Weight (kg)]]</f>
        <v>11.737824</v>
      </c>
      <c r="Z3046" s="18">
        <f>'EPD information'!$AC$16*Tabell2[[#This Row],[Weight (kg)]]</f>
        <v>0.20576126</v>
      </c>
      <c r="AA3046" s="18">
        <f>'EPD information'!$AD$16*Tabell2[[#This Row],[Weight (kg)]]</f>
        <v>2.5746357999999997E-2</v>
      </c>
      <c r="AB3046" s="18" t="s">
        <v>48</v>
      </c>
      <c r="AC3046" s="18">
        <f>'EPD information'!$AF$16*Tabell2[[#This Row],[Weight (kg)]]</f>
        <v>1.6244309999999998E-2</v>
      </c>
      <c r="AD3046" s="18">
        <f>'EPD information'!$AG$16*Tabell2[[#This Row],[Weight (kg)]]</f>
        <v>0.54147699999999999</v>
      </c>
      <c r="AE3046" s="18">
        <f>'EPD information'!$AH$16*Tabell2[[#This Row],[Weight (kg)]]</f>
        <v>8.6636319999999995E-4</v>
      </c>
      <c r="AF3046" s="21">
        <f>'EPD information'!$AI$16*Tabell2[[#This Row],[Weight (kg)]]</f>
        <v>-4.0174099999999999</v>
      </c>
    </row>
    <row r="3047" spans="1:32" x14ac:dyDescent="0.2">
      <c r="A3047" s="36" t="s">
        <v>271</v>
      </c>
      <c r="B3047" s="37" t="s">
        <v>272</v>
      </c>
      <c r="C3047" s="38">
        <v>887369</v>
      </c>
      <c r="D3047" s="39">
        <v>7319668873691</v>
      </c>
      <c r="E3047" s="37" t="s">
        <v>46</v>
      </c>
      <c r="F3047" s="40">
        <v>800</v>
      </c>
      <c r="G3047" s="37">
        <v>63</v>
      </c>
      <c r="H3047" s="41">
        <v>0.15690000000000001</v>
      </c>
      <c r="I3047" s="35">
        <f>'EPD information'!$L$16*Tabell2[[#This Row],[Weight (kg)]]</f>
        <v>0.53502900000000009</v>
      </c>
      <c r="J3047" s="22">
        <f>'EPD information'!$M$16*Tabell2[[#This Row],[Weight (kg)]]</f>
        <v>9.319860000000001E-3</v>
      </c>
      <c r="K3047" s="22">
        <f>'EPD information'!$N$16*Tabell2[[#This Row],[Weight (kg)]]</f>
        <v>1.106145E-3</v>
      </c>
      <c r="L3047" s="22">
        <f>'EPD information'!$O$16*Tabell2[[#This Row],[Weight (kg)]]</f>
        <v>0</v>
      </c>
      <c r="M3047" s="22">
        <f>'EPD information'!$P$16*Tabell2[[#This Row],[Weight (kg)]]</f>
        <v>7.3743000000000007E-4</v>
      </c>
      <c r="N3047" s="22">
        <f>'EPD information'!$Q$16*Tabell2[[#This Row],[Weight (kg)]]</f>
        <v>2.4476400000000002E-2</v>
      </c>
      <c r="O3047" s="22">
        <f>'EPD information'!$R$16*Tabell2[[#This Row],[Weight (kg)]]</f>
        <v>3.9695700000000007E-5</v>
      </c>
      <c r="P3047" s="22">
        <f>'EPD information'!$S$16*Tabell2[[#This Row],[Weight (kg)]]</f>
        <v>-0.18984900000000002</v>
      </c>
      <c r="Q3047" s="35">
        <f>'Product specific GWP'!$T$16*Tabell2[[#This Row],[Weight (kg)]]</f>
        <v>6.8565300000000013E-3</v>
      </c>
      <c r="R3047" s="35" t="s">
        <v>48</v>
      </c>
      <c r="S3047" s="35">
        <f>'EPD information'!$V$16*Tabell2[[#This Row],[Weight (kg)]]</f>
        <v>1.106145E-3</v>
      </c>
      <c r="T3047" s="35" t="str">
        <f>'EPD information'!$W$16</f>
        <v>ND</v>
      </c>
      <c r="U3047" s="35">
        <f>'EPD information'!$X$16*Tabell2[[#This Row],[Weight (kg)]]</f>
        <v>7.3743000000000007E-4</v>
      </c>
      <c r="V3047" s="35">
        <f>'EPD information'!$Y$16*Tabell2[[#This Row],[Weight (kg)]]</f>
        <v>2.4476400000000002E-2</v>
      </c>
      <c r="W3047" s="35">
        <f>'EPD information'!$Z$16*Tabell2[[#This Row],[Weight (kg)]]</f>
        <v>3.9695700000000007E-5</v>
      </c>
      <c r="X3047" s="35">
        <f>'EPD information'!$AA$16*Tabell2[[#This Row],[Weight (kg)]]</f>
        <v>-0.18984900000000002</v>
      </c>
      <c r="Y3047" s="18">
        <f>'EPD information'!$AB$16*Tabell2[[#This Row],[Weight (kg)]]</f>
        <v>0.52718399999999999</v>
      </c>
      <c r="Z3047" s="18">
        <f>'EPD information'!$AC$16*Tabell2[[#This Row],[Weight (kg)]]</f>
        <v>9.2414100000000002E-3</v>
      </c>
      <c r="AA3047" s="18">
        <f>'EPD information'!$AD$16*Tabell2[[#This Row],[Weight (kg)]]</f>
        <v>1.1563530000000002E-3</v>
      </c>
      <c r="AB3047" s="18" t="s">
        <v>48</v>
      </c>
      <c r="AC3047" s="18">
        <f>'EPD information'!$AF$16*Tabell2[[#This Row],[Weight (kg)]]</f>
        <v>7.2958500000000004E-4</v>
      </c>
      <c r="AD3047" s="18">
        <f>'EPD information'!$AG$16*Tabell2[[#This Row],[Weight (kg)]]</f>
        <v>2.4319500000000001E-2</v>
      </c>
      <c r="AE3047" s="18">
        <f>'EPD information'!$AH$16*Tabell2[[#This Row],[Weight (kg)]]</f>
        <v>3.8911200000000008E-5</v>
      </c>
      <c r="AF3047" s="21">
        <f>'EPD information'!$AI$16*Tabell2[[#This Row],[Weight (kg)]]</f>
        <v>-0.18043500000000001</v>
      </c>
    </row>
    <row r="3048" spans="1:32" x14ac:dyDescent="0.2">
      <c r="A3048" s="36" t="s">
        <v>271</v>
      </c>
      <c r="B3048" s="37" t="s">
        <v>272</v>
      </c>
      <c r="C3048" s="38">
        <v>887370</v>
      </c>
      <c r="D3048" s="39">
        <v>7319668873707</v>
      </c>
      <c r="E3048" s="37" t="s">
        <v>46</v>
      </c>
      <c r="F3048" s="40">
        <v>800</v>
      </c>
      <c r="G3048" s="37">
        <v>80</v>
      </c>
      <c r="H3048" s="41">
        <v>0.17280000000000001</v>
      </c>
      <c r="I3048" s="35">
        <f>'EPD information'!$L$16*Tabell2[[#This Row],[Weight (kg)]]</f>
        <v>0.58924800000000011</v>
      </c>
      <c r="J3048" s="22">
        <f>'EPD information'!$M$16*Tabell2[[#This Row],[Weight (kg)]]</f>
        <v>1.026432E-2</v>
      </c>
      <c r="K3048" s="22">
        <f>'EPD information'!$N$16*Tabell2[[#This Row],[Weight (kg)]]</f>
        <v>1.21824E-3</v>
      </c>
      <c r="L3048" s="22">
        <f>'EPD information'!$O$16*Tabell2[[#This Row],[Weight (kg)]]</f>
        <v>0</v>
      </c>
      <c r="M3048" s="22">
        <f>'EPD information'!$P$16*Tabell2[[#This Row],[Weight (kg)]]</f>
        <v>8.1216000000000003E-4</v>
      </c>
      <c r="N3048" s="22">
        <f>'EPD information'!$Q$16*Tabell2[[#This Row],[Weight (kg)]]</f>
        <v>2.6956800000000003E-2</v>
      </c>
      <c r="O3048" s="22">
        <f>'EPD information'!$R$16*Tabell2[[#This Row],[Weight (kg)]]</f>
        <v>4.3718400000000005E-5</v>
      </c>
      <c r="P3048" s="22">
        <f>'EPD information'!$S$16*Tabell2[[#This Row],[Weight (kg)]]</f>
        <v>-0.209088</v>
      </c>
      <c r="Q3048" s="35">
        <f>'Product specific GWP'!$T$16*Tabell2[[#This Row],[Weight (kg)]]</f>
        <v>7.5513600000000009E-3</v>
      </c>
      <c r="R3048" s="35" t="s">
        <v>48</v>
      </c>
      <c r="S3048" s="35">
        <f>'EPD information'!$V$16*Tabell2[[#This Row],[Weight (kg)]]</f>
        <v>1.21824E-3</v>
      </c>
      <c r="T3048" s="35" t="str">
        <f>'EPD information'!$W$16</f>
        <v>ND</v>
      </c>
      <c r="U3048" s="35">
        <f>'EPD information'!$X$16*Tabell2[[#This Row],[Weight (kg)]]</f>
        <v>8.1216000000000003E-4</v>
      </c>
      <c r="V3048" s="35">
        <f>'EPD information'!$Y$16*Tabell2[[#This Row],[Weight (kg)]]</f>
        <v>2.6956800000000003E-2</v>
      </c>
      <c r="W3048" s="35">
        <f>'EPD information'!$Z$16*Tabell2[[#This Row],[Weight (kg)]]</f>
        <v>4.3718400000000005E-5</v>
      </c>
      <c r="X3048" s="35">
        <f>'EPD information'!$AA$16*Tabell2[[#This Row],[Weight (kg)]]</f>
        <v>-0.209088</v>
      </c>
      <c r="Y3048" s="18">
        <f>'EPD information'!$AB$16*Tabell2[[#This Row],[Weight (kg)]]</f>
        <v>0.58060800000000001</v>
      </c>
      <c r="Z3048" s="18">
        <f>'EPD information'!$AC$16*Tabell2[[#This Row],[Weight (kg)]]</f>
        <v>1.017792E-2</v>
      </c>
      <c r="AA3048" s="18">
        <f>'EPD information'!$AD$16*Tabell2[[#This Row],[Weight (kg)]]</f>
        <v>1.273536E-3</v>
      </c>
      <c r="AB3048" s="18" t="s">
        <v>48</v>
      </c>
      <c r="AC3048" s="18">
        <f>'EPD information'!$AF$16*Tabell2[[#This Row],[Weight (kg)]]</f>
        <v>8.0351999999999995E-4</v>
      </c>
      <c r="AD3048" s="18">
        <f>'EPD information'!$AG$16*Tabell2[[#This Row],[Weight (kg)]]</f>
        <v>2.6784000000000002E-2</v>
      </c>
      <c r="AE3048" s="18">
        <f>'EPD information'!$AH$16*Tabell2[[#This Row],[Weight (kg)]]</f>
        <v>4.2854400000000001E-5</v>
      </c>
      <c r="AF3048" s="21">
        <f>'EPD information'!$AI$16*Tabell2[[#This Row],[Weight (kg)]]</f>
        <v>-0.19872000000000001</v>
      </c>
    </row>
    <row r="3049" spans="1:32" x14ac:dyDescent="0.2">
      <c r="A3049" s="36" t="s">
        <v>271</v>
      </c>
      <c r="B3049" s="37" t="s">
        <v>272</v>
      </c>
      <c r="C3049" s="38">
        <v>887371</v>
      </c>
      <c r="D3049" s="39">
        <v>7319668873714</v>
      </c>
      <c r="E3049" s="37" t="s">
        <v>46</v>
      </c>
      <c r="F3049" s="40">
        <v>800</v>
      </c>
      <c r="G3049" s="37">
        <v>100</v>
      </c>
      <c r="H3049" s="41">
        <v>0.2268</v>
      </c>
      <c r="I3049" s="35">
        <f>'EPD information'!$L$16*Tabell2[[#This Row],[Weight (kg)]]</f>
        <v>0.77338800000000008</v>
      </c>
      <c r="J3049" s="22">
        <f>'EPD information'!$M$16*Tabell2[[#This Row],[Weight (kg)]]</f>
        <v>1.347192E-2</v>
      </c>
      <c r="K3049" s="22">
        <f>'EPD information'!$N$16*Tabell2[[#This Row],[Weight (kg)]]</f>
        <v>1.5989400000000001E-3</v>
      </c>
      <c r="L3049" s="22">
        <f>'EPD information'!$O$16*Tabell2[[#This Row],[Weight (kg)]]</f>
        <v>0</v>
      </c>
      <c r="M3049" s="22">
        <f>'EPD information'!$P$16*Tabell2[[#This Row],[Weight (kg)]]</f>
        <v>1.0659600000000001E-3</v>
      </c>
      <c r="N3049" s="22">
        <f>'EPD information'!$Q$16*Tabell2[[#This Row],[Weight (kg)]]</f>
        <v>3.5380799999999997E-2</v>
      </c>
      <c r="O3049" s="22">
        <f>'EPD information'!$R$16*Tabell2[[#This Row],[Weight (kg)]]</f>
        <v>5.7380400000000004E-5</v>
      </c>
      <c r="P3049" s="22">
        <f>'EPD information'!$S$16*Tabell2[[#This Row],[Weight (kg)]]</f>
        <v>-0.27442800000000001</v>
      </c>
      <c r="Q3049" s="35">
        <f>'Product specific GWP'!$T$16*Tabell2[[#This Row],[Weight (kg)]]</f>
        <v>9.9111600000000005E-3</v>
      </c>
      <c r="R3049" s="35" t="s">
        <v>48</v>
      </c>
      <c r="S3049" s="35">
        <f>'EPD information'!$V$16*Tabell2[[#This Row],[Weight (kg)]]</f>
        <v>1.5989400000000001E-3</v>
      </c>
      <c r="T3049" s="35" t="str">
        <f>'EPD information'!$W$16</f>
        <v>ND</v>
      </c>
      <c r="U3049" s="35">
        <f>'EPD information'!$X$16*Tabell2[[#This Row],[Weight (kg)]]</f>
        <v>1.0659600000000001E-3</v>
      </c>
      <c r="V3049" s="35">
        <f>'EPD information'!$Y$16*Tabell2[[#This Row],[Weight (kg)]]</f>
        <v>3.5380799999999997E-2</v>
      </c>
      <c r="W3049" s="35">
        <f>'EPD information'!$Z$16*Tabell2[[#This Row],[Weight (kg)]]</f>
        <v>5.7380400000000004E-5</v>
      </c>
      <c r="X3049" s="35">
        <f>'EPD information'!$AA$16*Tabell2[[#This Row],[Weight (kg)]]</f>
        <v>-0.27442800000000001</v>
      </c>
      <c r="Y3049" s="18">
        <f>'EPD information'!$AB$16*Tabell2[[#This Row],[Weight (kg)]]</f>
        <v>0.76204799999999995</v>
      </c>
      <c r="Z3049" s="18">
        <f>'EPD information'!$AC$16*Tabell2[[#This Row],[Weight (kg)]]</f>
        <v>1.335852E-2</v>
      </c>
      <c r="AA3049" s="18">
        <f>'EPD information'!$AD$16*Tabell2[[#This Row],[Weight (kg)]]</f>
        <v>1.6715160000000001E-3</v>
      </c>
      <c r="AB3049" s="18" t="s">
        <v>48</v>
      </c>
      <c r="AC3049" s="18">
        <f>'EPD information'!$AF$16*Tabell2[[#This Row],[Weight (kg)]]</f>
        <v>1.0546199999999998E-3</v>
      </c>
      <c r="AD3049" s="18">
        <f>'EPD information'!$AG$16*Tabell2[[#This Row],[Weight (kg)]]</f>
        <v>3.5153999999999998E-2</v>
      </c>
      <c r="AE3049" s="18">
        <f>'EPD information'!$AH$16*Tabell2[[#This Row],[Weight (kg)]]</f>
        <v>5.6246400000000004E-5</v>
      </c>
      <c r="AF3049" s="21">
        <f>'EPD information'!$AI$16*Tabell2[[#This Row],[Weight (kg)]]</f>
        <v>-0.26082</v>
      </c>
    </row>
    <row r="3050" spans="1:32" x14ac:dyDescent="0.2">
      <c r="A3050" s="36" t="s">
        <v>271</v>
      </c>
      <c r="B3050" s="37" t="s">
        <v>272</v>
      </c>
      <c r="C3050" s="38">
        <v>887372</v>
      </c>
      <c r="D3050" s="39">
        <v>7319668873721</v>
      </c>
      <c r="E3050" s="37" t="s">
        <v>46</v>
      </c>
      <c r="F3050" s="40">
        <v>800</v>
      </c>
      <c r="G3050" s="37">
        <v>125</v>
      </c>
      <c r="H3050" s="41">
        <v>0.35389999999999999</v>
      </c>
      <c r="I3050" s="35">
        <f>'EPD information'!$L$16*Tabell2[[#This Row],[Weight (kg)]]</f>
        <v>1.206799</v>
      </c>
      <c r="J3050" s="22">
        <f>'EPD information'!$M$16*Tabell2[[#This Row],[Weight (kg)]]</f>
        <v>2.1021660000000001E-2</v>
      </c>
      <c r="K3050" s="22">
        <f>'EPD information'!$N$16*Tabell2[[#This Row],[Weight (kg)]]</f>
        <v>2.4949949999999999E-3</v>
      </c>
      <c r="L3050" s="22">
        <f>'EPD information'!$O$16*Tabell2[[#This Row],[Weight (kg)]]</f>
        <v>0</v>
      </c>
      <c r="M3050" s="22">
        <f>'EPD information'!$P$16*Tabell2[[#This Row],[Weight (kg)]]</f>
        <v>1.66333E-3</v>
      </c>
      <c r="N3050" s="22">
        <f>'EPD information'!$Q$16*Tabell2[[#This Row],[Weight (kg)]]</f>
        <v>5.5208399999999998E-2</v>
      </c>
      <c r="O3050" s="22">
        <f>'EPD information'!$R$16*Tabell2[[#This Row],[Weight (kg)]]</f>
        <v>8.9536700000000013E-5</v>
      </c>
      <c r="P3050" s="22">
        <f>'EPD information'!$S$16*Tabell2[[#This Row],[Weight (kg)]]</f>
        <v>-0.42821899999999996</v>
      </c>
      <c r="Q3050" s="35">
        <f>'Product specific GWP'!$T$16*Tabell2[[#This Row],[Weight (kg)]]</f>
        <v>1.546543E-2</v>
      </c>
      <c r="R3050" s="35" t="s">
        <v>48</v>
      </c>
      <c r="S3050" s="35">
        <f>'EPD information'!$V$16*Tabell2[[#This Row],[Weight (kg)]]</f>
        <v>2.4949949999999999E-3</v>
      </c>
      <c r="T3050" s="35" t="str">
        <f>'EPD information'!$W$16</f>
        <v>ND</v>
      </c>
      <c r="U3050" s="35">
        <f>'EPD information'!$X$16*Tabell2[[#This Row],[Weight (kg)]]</f>
        <v>1.66333E-3</v>
      </c>
      <c r="V3050" s="35">
        <f>'EPD information'!$Y$16*Tabell2[[#This Row],[Weight (kg)]]</f>
        <v>5.5208399999999998E-2</v>
      </c>
      <c r="W3050" s="35">
        <f>'EPD information'!$Z$16*Tabell2[[#This Row],[Weight (kg)]]</f>
        <v>8.9536700000000013E-5</v>
      </c>
      <c r="X3050" s="35">
        <f>'EPD information'!$AA$16*Tabell2[[#This Row],[Weight (kg)]]</f>
        <v>-0.42821899999999996</v>
      </c>
      <c r="Y3050" s="18">
        <f>'EPD information'!$AB$16*Tabell2[[#This Row],[Weight (kg)]]</f>
        <v>1.1891039999999999</v>
      </c>
      <c r="Z3050" s="18">
        <f>'EPD information'!$AC$16*Tabell2[[#This Row],[Weight (kg)]]</f>
        <v>2.0844709999999999E-2</v>
      </c>
      <c r="AA3050" s="18">
        <f>'EPD information'!$AD$16*Tabell2[[#This Row],[Weight (kg)]]</f>
        <v>2.6082429999999997E-3</v>
      </c>
      <c r="AB3050" s="18" t="s">
        <v>48</v>
      </c>
      <c r="AC3050" s="18">
        <f>'EPD information'!$AF$16*Tabell2[[#This Row],[Weight (kg)]]</f>
        <v>1.6456349999999999E-3</v>
      </c>
      <c r="AD3050" s="18">
        <f>'EPD information'!$AG$16*Tabell2[[#This Row],[Weight (kg)]]</f>
        <v>5.48545E-2</v>
      </c>
      <c r="AE3050" s="18">
        <f>'EPD information'!$AH$16*Tabell2[[#This Row],[Weight (kg)]]</f>
        <v>8.7767200000000002E-5</v>
      </c>
      <c r="AF3050" s="21">
        <f>'EPD information'!$AI$16*Tabell2[[#This Row],[Weight (kg)]]</f>
        <v>-0.40698499999999999</v>
      </c>
    </row>
    <row r="3051" spans="1:32" x14ac:dyDescent="0.2">
      <c r="A3051" s="36" t="s">
        <v>271</v>
      </c>
      <c r="B3051" s="37" t="s">
        <v>272</v>
      </c>
      <c r="C3051" s="38">
        <v>887373</v>
      </c>
      <c r="D3051" s="39">
        <v>7319668873738</v>
      </c>
      <c r="E3051" s="37" t="s">
        <v>46</v>
      </c>
      <c r="F3051" s="40">
        <v>800</v>
      </c>
      <c r="G3051" s="37">
        <v>150</v>
      </c>
      <c r="H3051" s="41">
        <v>0.48099999999999998</v>
      </c>
      <c r="I3051" s="35">
        <f>'EPD information'!$L$16*Tabell2[[#This Row],[Weight (kg)]]</f>
        <v>1.6402099999999999</v>
      </c>
      <c r="J3051" s="22">
        <f>'EPD information'!$M$16*Tabell2[[#This Row],[Weight (kg)]]</f>
        <v>2.85714E-2</v>
      </c>
      <c r="K3051" s="22">
        <f>'EPD information'!$N$16*Tabell2[[#This Row],[Weight (kg)]]</f>
        <v>3.3910499999999996E-3</v>
      </c>
      <c r="L3051" s="22">
        <f>'EPD information'!$O$16*Tabell2[[#This Row],[Weight (kg)]]</f>
        <v>0</v>
      </c>
      <c r="M3051" s="22">
        <f>'EPD information'!$P$16*Tabell2[[#This Row],[Weight (kg)]]</f>
        <v>2.2607E-3</v>
      </c>
      <c r="N3051" s="22">
        <f>'EPD information'!$Q$16*Tabell2[[#This Row],[Weight (kg)]]</f>
        <v>7.5035999999999992E-2</v>
      </c>
      <c r="O3051" s="22">
        <f>'EPD information'!$R$16*Tabell2[[#This Row],[Weight (kg)]]</f>
        <v>1.21693E-4</v>
      </c>
      <c r="P3051" s="22">
        <f>'EPD information'!$S$16*Tabell2[[#This Row],[Weight (kg)]]</f>
        <v>-0.58200999999999992</v>
      </c>
      <c r="Q3051" s="35">
        <f>'Product specific GWP'!$T$16*Tabell2[[#This Row],[Weight (kg)]]</f>
        <v>2.1019700000000002E-2</v>
      </c>
      <c r="R3051" s="35" t="s">
        <v>48</v>
      </c>
      <c r="S3051" s="35">
        <f>'EPD information'!$V$16*Tabell2[[#This Row],[Weight (kg)]]</f>
        <v>3.3910499999999996E-3</v>
      </c>
      <c r="T3051" s="35" t="str">
        <f>'EPD information'!$W$16</f>
        <v>ND</v>
      </c>
      <c r="U3051" s="35">
        <f>'EPD information'!$X$16*Tabell2[[#This Row],[Weight (kg)]]</f>
        <v>2.2607E-3</v>
      </c>
      <c r="V3051" s="35">
        <f>'EPD information'!$Y$16*Tabell2[[#This Row],[Weight (kg)]]</f>
        <v>7.5035999999999992E-2</v>
      </c>
      <c r="W3051" s="35">
        <f>'EPD information'!$Z$16*Tabell2[[#This Row],[Weight (kg)]]</f>
        <v>1.21693E-4</v>
      </c>
      <c r="X3051" s="35">
        <f>'EPD information'!$AA$16*Tabell2[[#This Row],[Weight (kg)]]</f>
        <v>-0.58200999999999992</v>
      </c>
      <c r="Y3051" s="18">
        <f>'EPD information'!$AB$16*Tabell2[[#This Row],[Weight (kg)]]</f>
        <v>1.6161599999999998</v>
      </c>
      <c r="Z3051" s="18">
        <f>'EPD information'!$AC$16*Tabell2[[#This Row],[Weight (kg)]]</f>
        <v>2.8330899999999999E-2</v>
      </c>
      <c r="AA3051" s="18">
        <f>'EPD information'!$AD$16*Tabell2[[#This Row],[Weight (kg)]]</f>
        <v>3.5449699999999997E-3</v>
      </c>
      <c r="AB3051" s="18" t="s">
        <v>48</v>
      </c>
      <c r="AC3051" s="18">
        <f>'EPD information'!$AF$16*Tabell2[[#This Row],[Weight (kg)]]</f>
        <v>2.2366499999999997E-3</v>
      </c>
      <c r="AD3051" s="18">
        <f>'EPD information'!$AG$16*Tabell2[[#This Row],[Weight (kg)]]</f>
        <v>7.4554999999999996E-2</v>
      </c>
      <c r="AE3051" s="18">
        <f>'EPD information'!$AH$16*Tabell2[[#This Row],[Weight (kg)]]</f>
        <v>1.19288E-4</v>
      </c>
      <c r="AF3051" s="21">
        <f>'EPD information'!$AI$16*Tabell2[[#This Row],[Weight (kg)]]</f>
        <v>-0.55314999999999992</v>
      </c>
    </row>
    <row r="3052" spans="1:32" x14ac:dyDescent="0.2">
      <c r="A3052" s="36" t="s">
        <v>271</v>
      </c>
      <c r="B3052" s="37" t="s">
        <v>272</v>
      </c>
      <c r="C3052" s="38">
        <v>887374</v>
      </c>
      <c r="D3052" s="39">
        <v>7319668873745</v>
      </c>
      <c r="E3052" s="37" t="s">
        <v>46</v>
      </c>
      <c r="F3052" s="40">
        <v>800</v>
      </c>
      <c r="G3052" s="37">
        <v>160</v>
      </c>
      <c r="H3052" s="41">
        <v>0.52400000000000002</v>
      </c>
      <c r="I3052" s="35">
        <f>'EPD information'!$L$16*Tabell2[[#This Row],[Weight (kg)]]</f>
        <v>1.7868400000000002</v>
      </c>
      <c r="J3052" s="22">
        <f>'EPD information'!$M$16*Tabell2[[#This Row],[Weight (kg)]]</f>
        <v>3.1125600000000003E-2</v>
      </c>
      <c r="K3052" s="22">
        <f>'EPD information'!$N$16*Tabell2[[#This Row],[Weight (kg)]]</f>
        <v>3.6941999999999999E-3</v>
      </c>
      <c r="L3052" s="22">
        <f>'EPD information'!$O$16*Tabell2[[#This Row],[Weight (kg)]]</f>
        <v>0</v>
      </c>
      <c r="M3052" s="22">
        <f>'EPD information'!$P$16*Tabell2[[#This Row],[Weight (kg)]]</f>
        <v>2.4628000000000002E-3</v>
      </c>
      <c r="N3052" s="22">
        <f>'EPD information'!$Q$16*Tabell2[[#This Row],[Weight (kg)]]</f>
        <v>8.1743999999999997E-2</v>
      </c>
      <c r="O3052" s="22">
        <f>'EPD information'!$R$16*Tabell2[[#This Row],[Weight (kg)]]</f>
        <v>1.3257200000000002E-4</v>
      </c>
      <c r="P3052" s="22">
        <f>'EPD information'!$S$16*Tabell2[[#This Row],[Weight (kg)]]</f>
        <v>-0.63404000000000005</v>
      </c>
      <c r="Q3052" s="35">
        <f>'Product specific GWP'!$T$16*Tabell2[[#This Row],[Weight (kg)]]</f>
        <v>2.2898800000000004E-2</v>
      </c>
      <c r="R3052" s="35" t="s">
        <v>48</v>
      </c>
      <c r="S3052" s="35">
        <f>'EPD information'!$V$16*Tabell2[[#This Row],[Weight (kg)]]</f>
        <v>3.6941999999999999E-3</v>
      </c>
      <c r="T3052" s="35" t="str">
        <f>'EPD information'!$W$16</f>
        <v>ND</v>
      </c>
      <c r="U3052" s="35">
        <f>'EPD information'!$X$16*Tabell2[[#This Row],[Weight (kg)]]</f>
        <v>2.4628000000000002E-3</v>
      </c>
      <c r="V3052" s="35">
        <f>'EPD information'!$Y$16*Tabell2[[#This Row],[Weight (kg)]]</f>
        <v>8.1743999999999997E-2</v>
      </c>
      <c r="W3052" s="35">
        <f>'EPD information'!$Z$16*Tabell2[[#This Row],[Weight (kg)]]</f>
        <v>1.3257200000000002E-4</v>
      </c>
      <c r="X3052" s="35">
        <f>'EPD information'!$AA$16*Tabell2[[#This Row],[Weight (kg)]]</f>
        <v>-0.63404000000000005</v>
      </c>
      <c r="Y3052" s="18">
        <f>'EPD information'!$AB$16*Tabell2[[#This Row],[Weight (kg)]]</f>
        <v>1.76064</v>
      </c>
      <c r="Z3052" s="18">
        <f>'EPD information'!$AC$16*Tabell2[[#This Row],[Weight (kg)]]</f>
        <v>3.0863600000000001E-2</v>
      </c>
      <c r="AA3052" s="18">
        <f>'EPD information'!$AD$16*Tabell2[[#This Row],[Weight (kg)]]</f>
        <v>3.8618800000000003E-3</v>
      </c>
      <c r="AB3052" s="18" t="s">
        <v>48</v>
      </c>
      <c r="AC3052" s="18">
        <f>'EPD information'!$AF$16*Tabell2[[#This Row],[Weight (kg)]]</f>
        <v>2.4365999999999997E-3</v>
      </c>
      <c r="AD3052" s="18">
        <f>'EPD information'!$AG$16*Tabell2[[#This Row],[Weight (kg)]]</f>
        <v>8.1220000000000001E-2</v>
      </c>
      <c r="AE3052" s="18">
        <f>'EPD information'!$AH$16*Tabell2[[#This Row],[Weight (kg)]]</f>
        <v>1.2995200000000002E-4</v>
      </c>
      <c r="AF3052" s="21">
        <f>'EPD information'!$AI$16*Tabell2[[#This Row],[Weight (kg)]]</f>
        <v>-0.60260000000000002</v>
      </c>
    </row>
    <row r="3053" spans="1:32" x14ac:dyDescent="0.2">
      <c r="A3053" s="36" t="s">
        <v>271</v>
      </c>
      <c r="B3053" s="37" t="s">
        <v>272</v>
      </c>
      <c r="C3053" s="38">
        <v>887375</v>
      </c>
      <c r="D3053" s="39">
        <v>7319668873752</v>
      </c>
      <c r="E3053" s="37" t="s">
        <v>46</v>
      </c>
      <c r="F3053" s="40">
        <v>800</v>
      </c>
      <c r="G3053" s="37">
        <v>180</v>
      </c>
      <c r="H3053" s="41">
        <v>0.59309999999999996</v>
      </c>
      <c r="I3053" s="35">
        <f>'EPD information'!$L$16*Tabell2[[#This Row],[Weight (kg)]]</f>
        <v>2.0224709999999999</v>
      </c>
      <c r="J3053" s="22">
        <f>'EPD information'!$M$16*Tabell2[[#This Row],[Weight (kg)]]</f>
        <v>3.523014E-2</v>
      </c>
      <c r="K3053" s="22">
        <f>'EPD information'!$N$16*Tabell2[[#This Row],[Weight (kg)]]</f>
        <v>4.1813549999999994E-3</v>
      </c>
      <c r="L3053" s="22">
        <f>'EPD information'!$O$16*Tabell2[[#This Row],[Weight (kg)]]</f>
        <v>0</v>
      </c>
      <c r="M3053" s="22">
        <f>'EPD information'!$P$16*Tabell2[[#This Row],[Weight (kg)]]</f>
        <v>2.7875700000000001E-3</v>
      </c>
      <c r="N3053" s="22">
        <f>'EPD information'!$Q$16*Tabell2[[#This Row],[Weight (kg)]]</f>
        <v>9.2523599999999998E-2</v>
      </c>
      <c r="O3053" s="22">
        <f>'EPD information'!$R$16*Tabell2[[#This Row],[Weight (kg)]]</f>
        <v>1.5005429999999999E-4</v>
      </c>
      <c r="P3053" s="22">
        <f>'EPD information'!$S$16*Tabell2[[#This Row],[Weight (kg)]]</f>
        <v>-0.71765099999999993</v>
      </c>
      <c r="Q3053" s="35">
        <f>'Product specific GWP'!$T$16*Tabell2[[#This Row],[Weight (kg)]]</f>
        <v>2.5918469999999999E-2</v>
      </c>
      <c r="R3053" s="35" t="s">
        <v>48</v>
      </c>
      <c r="S3053" s="35">
        <f>'EPD information'!$V$16*Tabell2[[#This Row],[Weight (kg)]]</f>
        <v>4.1813549999999994E-3</v>
      </c>
      <c r="T3053" s="35" t="str">
        <f>'EPD information'!$W$16</f>
        <v>ND</v>
      </c>
      <c r="U3053" s="35">
        <f>'EPD information'!$X$16*Tabell2[[#This Row],[Weight (kg)]]</f>
        <v>2.7875700000000001E-3</v>
      </c>
      <c r="V3053" s="35">
        <f>'EPD information'!$Y$16*Tabell2[[#This Row],[Weight (kg)]]</f>
        <v>9.2523599999999998E-2</v>
      </c>
      <c r="W3053" s="35">
        <f>'EPD information'!$Z$16*Tabell2[[#This Row],[Weight (kg)]]</f>
        <v>1.5005429999999999E-4</v>
      </c>
      <c r="X3053" s="35">
        <f>'EPD information'!$AA$16*Tabell2[[#This Row],[Weight (kg)]]</f>
        <v>-0.71765099999999993</v>
      </c>
      <c r="Y3053" s="18">
        <f>'EPD information'!$AB$16*Tabell2[[#This Row],[Weight (kg)]]</f>
        <v>1.9928159999999997</v>
      </c>
      <c r="Z3053" s="18">
        <f>'EPD information'!$AC$16*Tabell2[[#This Row],[Weight (kg)]]</f>
        <v>3.493359E-2</v>
      </c>
      <c r="AA3053" s="18">
        <f>'EPD information'!$AD$16*Tabell2[[#This Row],[Weight (kg)]]</f>
        <v>4.3711469999999997E-3</v>
      </c>
      <c r="AB3053" s="18" t="s">
        <v>48</v>
      </c>
      <c r="AC3053" s="18">
        <f>'EPD information'!$AF$16*Tabell2[[#This Row],[Weight (kg)]]</f>
        <v>2.7579149999999997E-3</v>
      </c>
      <c r="AD3053" s="18">
        <f>'EPD information'!$AG$16*Tabell2[[#This Row],[Weight (kg)]]</f>
        <v>9.1930499999999998E-2</v>
      </c>
      <c r="AE3053" s="18">
        <f>'EPD information'!$AH$16*Tabell2[[#This Row],[Weight (kg)]]</f>
        <v>1.470888E-4</v>
      </c>
      <c r="AF3053" s="21">
        <f>'EPD information'!$AI$16*Tabell2[[#This Row],[Weight (kg)]]</f>
        <v>-0.68206499999999992</v>
      </c>
    </row>
    <row r="3054" spans="1:32" x14ac:dyDescent="0.2">
      <c r="A3054" s="36" t="s">
        <v>271</v>
      </c>
      <c r="B3054" s="37" t="s">
        <v>272</v>
      </c>
      <c r="C3054" s="38">
        <v>884410</v>
      </c>
      <c r="D3054" s="39">
        <v>7319668844103</v>
      </c>
      <c r="E3054" s="37" t="s">
        <v>46</v>
      </c>
      <c r="F3054" s="40">
        <v>800</v>
      </c>
      <c r="G3054" s="37">
        <v>200</v>
      </c>
      <c r="H3054" s="41">
        <v>0.68310000000000004</v>
      </c>
      <c r="I3054" s="35">
        <f>'EPD information'!$L$16*Tabell2[[#This Row],[Weight (kg)]]</f>
        <v>2.3293710000000001</v>
      </c>
      <c r="J3054" s="22">
        <f>'EPD information'!$M$16*Tabell2[[#This Row],[Weight (kg)]]</f>
        <v>4.0576140000000004E-2</v>
      </c>
      <c r="K3054" s="22">
        <f>'EPD information'!$N$16*Tabell2[[#This Row],[Weight (kg)]]</f>
        <v>4.815855E-3</v>
      </c>
      <c r="L3054" s="22">
        <f>'EPD information'!$O$16*Tabell2[[#This Row],[Weight (kg)]]</f>
        <v>0</v>
      </c>
      <c r="M3054" s="22">
        <f>'EPD information'!$P$16*Tabell2[[#This Row],[Weight (kg)]]</f>
        <v>3.2105700000000003E-3</v>
      </c>
      <c r="N3054" s="22">
        <f>'EPD information'!$Q$16*Tabell2[[#This Row],[Weight (kg)]]</f>
        <v>0.10656360000000001</v>
      </c>
      <c r="O3054" s="22">
        <f>'EPD information'!$R$16*Tabell2[[#This Row],[Weight (kg)]]</f>
        <v>1.7282430000000002E-4</v>
      </c>
      <c r="P3054" s="22">
        <f>'EPD information'!$S$16*Tabell2[[#This Row],[Weight (kg)]]</f>
        <v>-0.82655100000000004</v>
      </c>
      <c r="Q3054" s="35">
        <f>'Product specific GWP'!$T$16*Tabell2[[#This Row],[Weight (kg)]]</f>
        <v>2.9851470000000005E-2</v>
      </c>
      <c r="R3054" s="35" t="s">
        <v>48</v>
      </c>
      <c r="S3054" s="35">
        <f>'EPD information'!$V$16*Tabell2[[#This Row],[Weight (kg)]]</f>
        <v>4.815855E-3</v>
      </c>
      <c r="T3054" s="35" t="str">
        <f>'EPD information'!$W$16</f>
        <v>ND</v>
      </c>
      <c r="U3054" s="35">
        <f>'EPD information'!$X$16*Tabell2[[#This Row],[Weight (kg)]]</f>
        <v>3.2105700000000003E-3</v>
      </c>
      <c r="V3054" s="35">
        <f>'EPD information'!$Y$16*Tabell2[[#This Row],[Weight (kg)]]</f>
        <v>0.10656360000000001</v>
      </c>
      <c r="W3054" s="35">
        <f>'EPD information'!$Z$16*Tabell2[[#This Row],[Weight (kg)]]</f>
        <v>1.7282430000000002E-4</v>
      </c>
      <c r="X3054" s="35">
        <f>'EPD information'!$AA$16*Tabell2[[#This Row],[Weight (kg)]]</f>
        <v>-0.82655100000000004</v>
      </c>
      <c r="Y3054" s="18">
        <f>'EPD information'!$AB$16*Tabell2[[#This Row],[Weight (kg)]]</f>
        <v>2.2952159999999999</v>
      </c>
      <c r="Z3054" s="18">
        <f>'EPD information'!$AC$16*Tabell2[[#This Row],[Weight (kg)]]</f>
        <v>4.0234590000000001E-2</v>
      </c>
      <c r="AA3054" s="18">
        <f>'EPD information'!$AD$16*Tabell2[[#This Row],[Weight (kg)]]</f>
        <v>5.0344470000000001E-3</v>
      </c>
      <c r="AB3054" s="18" t="s">
        <v>48</v>
      </c>
      <c r="AC3054" s="18">
        <f>'EPD information'!$AF$16*Tabell2[[#This Row],[Weight (kg)]]</f>
        <v>3.1764150000000001E-3</v>
      </c>
      <c r="AD3054" s="18">
        <f>'EPD information'!$AG$16*Tabell2[[#This Row],[Weight (kg)]]</f>
        <v>0.1058805</v>
      </c>
      <c r="AE3054" s="18">
        <f>'EPD information'!$AH$16*Tabell2[[#This Row],[Weight (kg)]]</f>
        <v>1.6940880000000002E-4</v>
      </c>
      <c r="AF3054" s="21">
        <f>'EPD information'!$AI$16*Tabell2[[#This Row],[Weight (kg)]]</f>
        <v>-0.78556499999999996</v>
      </c>
    </row>
    <row r="3055" spans="1:32" x14ac:dyDescent="0.2">
      <c r="A3055" s="36" t="s">
        <v>271</v>
      </c>
      <c r="B3055" s="37" t="s">
        <v>272</v>
      </c>
      <c r="C3055" s="38">
        <v>887376</v>
      </c>
      <c r="D3055" s="39">
        <v>7319668873769</v>
      </c>
      <c r="E3055" s="37" t="s">
        <v>46</v>
      </c>
      <c r="F3055" s="40">
        <v>800</v>
      </c>
      <c r="G3055" s="37">
        <v>224</v>
      </c>
      <c r="H3055" s="41">
        <v>0.93420000000000003</v>
      </c>
      <c r="I3055" s="35">
        <f>'EPD information'!$L$16*Tabell2[[#This Row],[Weight (kg)]]</f>
        <v>3.1856220000000004</v>
      </c>
      <c r="J3055" s="22">
        <f>'EPD information'!$M$16*Tabell2[[#This Row],[Weight (kg)]]</f>
        <v>5.5491480000000003E-2</v>
      </c>
      <c r="K3055" s="22">
        <f>'EPD information'!$N$16*Tabell2[[#This Row],[Weight (kg)]]</f>
        <v>6.5861100000000001E-3</v>
      </c>
      <c r="L3055" s="22">
        <f>'EPD information'!$O$16*Tabell2[[#This Row],[Weight (kg)]]</f>
        <v>0</v>
      </c>
      <c r="M3055" s="22">
        <f>'EPD information'!$P$16*Tabell2[[#This Row],[Weight (kg)]]</f>
        <v>4.3907400000000006E-3</v>
      </c>
      <c r="N3055" s="22">
        <f>'EPD information'!$Q$16*Tabell2[[#This Row],[Weight (kg)]]</f>
        <v>0.14573520000000001</v>
      </c>
      <c r="O3055" s="22">
        <f>'EPD information'!$R$16*Tabell2[[#This Row],[Weight (kg)]]</f>
        <v>2.3635260000000002E-4</v>
      </c>
      <c r="P3055" s="22">
        <f>'EPD information'!$S$16*Tabell2[[#This Row],[Weight (kg)]]</f>
        <v>-1.130382</v>
      </c>
      <c r="Q3055" s="35">
        <f>'Product specific GWP'!$T$16*Tabell2[[#This Row],[Weight (kg)]]</f>
        <v>4.0824540000000006E-2</v>
      </c>
      <c r="R3055" s="35" t="s">
        <v>48</v>
      </c>
      <c r="S3055" s="35">
        <f>'EPD information'!$V$16*Tabell2[[#This Row],[Weight (kg)]]</f>
        <v>6.5861100000000001E-3</v>
      </c>
      <c r="T3055" s="35" t="str">
        <f>'EPD information'!$W$16</f>
        <v>ND</v>
      </c>
      <c r="U3055" s="35">
        <f>'EPD information'!$X$16*Tabell2[[#This Row],[Weight (kg)]]</f>
        <v>4.3907400000000006E-3</v>
      </c>
      <c r="V3055" s="35">
        <f>'EPD information'!$Y$16*Tabell2[[#This Row],[Weight (kg)]]</f>
        <v>0.14573520000000001</v>
      </c>
      <c r="W3055" s="35">
        <f>'EPD information'!$Z$16*Tabell2[[#This Row],[Weight (kg)]]</f>
        <v>2.3635260000000002E-4</v>
      </c>
      <c r="X3055" s="35">
        <f>'EPD information'!$AA$16*Tabell2[[#This Row],[Weight (kg)]]</f>
        <v>-1.130382</v>
      </c>
      <c r="Y3055" s="18">
        <f>'EPD information'!$AB$16*Tabell2[[#This Row],[Weight (kg)]]</f>
        <v>3.1389119999999999</v>
      </c>
      <c r="Z3055" s="18">
        <f>'EPD information'!$AC$16*Tabell2[[#This Row],[Weight (kg)]]</f>
        <v>5.5024380000000005E-2</v>
      </c>
      <c r="AA3055" s="18">
        <f>'EPD information'!$AD$16*Tabell2[[#This Row],[Weight (kg)]]</f>
        <v>6.8850539999999998E-3</v>
      </c>
      <c r="AB3055" s="18" t="s">
        <v>48</v>
      </c>
      <c r="AC3055" s="18">
        <f>'EPD information'!$AF$16*Tabell2[[#This Row],[Weight (kg)]]</f>
        <v>4.3440299999999996E-3</v>
      </c>
      <c r="AD3055" s="18">
        <f>'EPD information'!$AG$16*Tabell2[[#This Row],[Weight (kg)]]</f>
        <v>0.14480100000000001</v>
      </c>
      <c r="AE3055" s="18">
        <f>'EPD information'!$AH$16*Tabell2[[#This Row],[Weight (kg)]]</f>
        <v>2.3168160000000001E-4</v>
      </c>
      <c r="AF3055" s="21">
        <f>'EPD information'!$AI$16*Tabell2[[#This Row],[Weight (kg)]]</f>
        <v>-1.07433</v>
      </c>
    </row>
    <row r="3056" spans="1:32" x14ac:dyDescent="0.2">
      <c r="A3056" s="36" t="s">
        <v>271</v>
      </c>
      <c r="B3056" s="37" t="s">
        <v>272</v>
      </c>
      <c r="C3056" s="38">
        <v>884408</v>
      </c>
      <c r="D3056" s="39">
        <v>7319668844080</v>
      </c>
      <c r="E3056" s="37" t="s">
        <v>46</v>
      </c>
      <c r="F3056" s="40">
        <v>800</v>
      </c>
      <c r="G3056" s="37">
        <v>300</v>
      </c>
      <c r="H3056" s="41">
        <v>1.5041</v>
      </c>
      <c r="I3056" s="35">
        <f>'EPD information'!$L$16*Tabell2[[#This Row],[Weight (kg)]]</f>
        <v>5.1289810000000005</v>
      </c>
      <c r="J3056" s="22">
        <f>'EPD information'!$M$16*Tabell2[[#This Row],[Weight (kg)]]</f>
        <v>8.9343539999999999E-2</v>
      </c>
      <c r="K3056" s="22">
        <f>'EPD information'!$N$16*Tabell2[[#This Row],[Weight (kg)]]</f>
        <v>1.0603905E-2</v>
      </c>
      <c r="L3056" s="22">
        <f>'EPD information'!$O$16*Tabell2[[#This Row],[Weight (kg)]]</f>
        <v>0</v>
      </c>
      <c r="M3056" s="22">
        <f>'EPD information'!$P$16*Tabell2[[#This Row],[Weight (kg)]]</f>
        <v>7.0692699999999999E-3</v>
      </c>
      <c r="N3056" s="22">
        <f>'EPD information'!$Q$16*Tabell2[[#This Row],[Weight (kg)]]</f>
        <v>0.2346396</v>
      </c>
      <c r="O3056" s="22">
        <f>'EPD information'!$R$16*Tabell2[[#This Row],[Weight (kg)]]</f>
        <v>3.8053730000000001E-4</v>
      </c>
      <c r="P3056" s="22">
        <f>'EPD information'!$S$16*Tabell2[[#This Row],[Weight (kg)]]</f>
        <v>-1.8199609999999999</v>
      </c>
      <c r="Q3056" s="35">
        <f>'Product specific GWP'!$T$16*Tabell2[[#This Row],[Weight (kg)]]</f>
        <v>6.5729170000000003E-2</v>
      </c>
      <c r="R3056" s="35" t="s">
        <v>48</v>
      </c>
      <c r="S3056" s="35">
        <f>'EPD information'!$V$16*Tabell2[[#This Row],[Weight (kg)]]</f>
        <v>1.0603905E-2</v>
      </c>
      <c r="T3056" s="35" t="str">
        <f>'EPD information'!$W$16</f>
        <v>ND</v>
      </c>
      <c r="U3056" s="35">
        <f>'EPD information'!$X$16*Tabell2[[#This Row],[Weight (kg)]]</f>
        <v>7.0692699999999999E-3</v>
      </c>
      <c r="V3056" s="35">
        <f>'EPD information'!$Y$16*Tabell2[[#This Row],[Weight (kg)]]</f>
        <v>0.2346396</v>
      </c>
      <c r="W3056" s="35">
        <f>'EPD information'!$Z$16*Tabell2[[#This Row],[Weight (kg)]]</f>
        <v>3.8053730000000001E-4</v>
      </c>
      <c r="X3056" s="35">
        <f>'EPD information'!$AA$16*Tabell2[[#This Row],[Weight (kg)]]</f>
        <v>-1.8199609999999999</v>
      </c>
      <c r="Y3056" s="18">
        <f>'EPD information'!$AB$16*Tabell2[[#This Row],[Weight (kg)]]</f>
        <v>5.053776</v>
      </c>
      <c r="Z3056" s="18">
        <f>'EPD information'!$AC$16*Tabell2[[#This Row],[Weight (kg)]]</f>
        <v>8.8591489999999995E-2</v>
      </c>
      <c r="AA3056" s="18">
        <f>'EPD information'!$AD$16*Tabell2[[#This Row],[Weight (kg)]]</f>
        <v>1.1085217E-2</v>
      </c>
      <c r="AB3056" s="18" t="s">
        <v>48</v>
      </c>
      <c r="AC3056" s="18">
        <f>'EPD information'!$AF$16*Tabell2[[#This Row],[Weight (kg)]]</f>
        <v>6.994064999999999E-3</v>
      </c>
      <c r="AD3056" s="18">
        <f>'EPD information'!$AG$16*Tabell2[[#This Row],[Weight (kg)]]</f>
        <v>0.2331355</v>
      </c>
      <c r="AE3056" s="18">
        <f>'EPD information'!$AH$16*Tabell2[[#This Row],[Weight (kg)]]</f>
        <v>3.730168E-4</v>
      </c>
      <c r="AF3056" s="21">
        <f>'EPD information'!$AI$16*Tabell2[[#This Row],[Weight (kg)]]</f>
        <v>-1.7297149999999999</v>
      </c>
    </row>
    <row r="3057" spans="1:32" x14ac:dyDescent="0.2">
      <c r="A3057" s="36" t="s">
        <v>271</v>
      </c>
      <c r="B3057" s="37" t="s">
        <v>272</v>
      </c>
      <c r="C3057" s="38">
        <v>887378</v>
      </c>
      <c r="D3057" s="39">
        <v>7319668873783</v>
      </c>
      <c r="E3057" s="37" t="s">
        <v>46</v>
      </c>
      <c r="F3057" s="40">
        <v>800</v>
      </c>
      <c r="G3057" s="37">
        <v>355</v>
      </c>
      <c r="H3057" s="41">
        <v>2.2534000000000001</v>
      </c>
      <c r="I3057" s="35">
        <f>'EPD information'!$L$16*Tabell2[[#This Row],[Weight (kg)]]</f>
        <v>7.6840940000000009</v>
      </c>
      <c r="J3057" s="22">
        <f>'EPD information'!$M$16*Tabell2[[#This Row],[Weight (kg)]]</f>
        <v>0.13385196000000002</v>
      </c>
      <c r="K3057" s="22">
        <f>'EPD information'!$N$16*Tabell2[[#This Row],[Weight (kg)]]</f>
        <v>1.588647E-2</v>
      </c>
      <c r="L3057" s="22">
        <f>'EPD information'!$O$16*Tabell2[[#This Row],[Weight (kg)]]</f>
        <v>0</v>
      </c>
      <c r="M3057" s="22">
        <f>'EPD information'!$P$16*Tabell2[[#This Row],[Weight (kg)]]</f>
        <v>1.0590980000000002E-2</v>
      </c>
      <c r="N3057" s="22">
        <f>'EPD information'!$Q$16*Tabell2[[#This Row],[Weight (kg)]]</f>
        <v>0.35153040000000002</v>
      </c>
      <c r="O3057" s="22">
        <f>'EPD information'!$R$16*Tabell2[[#This Row],[Weight (kg)]]</f>
        <v>5.7011020000000004E-4</v>
      </c>
      <c r="P3057" s="22">
        <f>'EPD information'!$S$16*Tabell2[[#This Row],[Weight (kg)]]</f>
        <v>-2.7266140000000001</v>
      </c>
      <c r="Q3057" s="35">
        <f>'Product specific GWP'!$T$16*Tabell2[[#This Row],[Weight (kg)]]</f>
        <v>9.8473580000000005E-2</v>
      </c>
      <c r="R3057" s="35" t="s">
        <v>48</v>
      </c>
      <c r="S3057" s="35">
        <f>'EPD information'!$V$16*Tabell2[[#This Row],[Weight (kg)]]</f>
        <v>1.588647E-2</v>
      </c>
      <c r="T3057" s="35" t="str">
        <f>'EPD information'!$W$16</f>
        <v>ND</v>
      </c>
      <c r="U3057" s="35">
        <f>'EPD information'!$X$16*Tabell2[[#This Row],[Weight (kg)]]</f>
        <v>1.0590980000000002E-2</v>
      </c>
      <c r="V3057" s="35">
        <f>'EPD information'!$Y$16*Tabell2[[#This Row],[Weight (kg)]]</f>
        <v>0.35153040000000002</v>
      </c>
      <c r="W3057" s="35">
        <f>'EPD information'!$Z$16*Tabell2[[#This Row],[Weight (kg)]]</f>
        <v>5.7011020000000004E-4</v>
      </c>
      <c r="X3057" s="35">
        <f>'EPD information'!$AA$16*Tabell2[[#This Row],[Weight (kg)]]</f>
        <v>-2.7266140000000001</v>
      </c>
      <c r="Y3057" s="18">
        <f>'EPD information'!$AB$16*Tabell2[[#This Row],[Weight (kg)]]</f>
        <v>7.5714240000000004</v>
      </c>
      <c r="Z3057" s="18">
        <f>'EPD information'!$AC$16*Tabell2[[#This Row],[Weight (kg)]]</f>
        <v>0.13272526000000001</v>
      </c>
      <c r="AA3057" s="18">
        <f>'EPD information'!$AD$16*Tabell2[[#This Row],[Weight (kg)]]</f>
        <v>1.6607558000000001E-2</v>
      </c>
      <c r="AB3057" s="18" t="s">
        <v>48</v>
      </c>
      <c r="AC3057" s="18">
        <f>'EPD information'!$AF$16*Tabell2[[#This Row],[Weight (kg)]]</f>
        <v>1.0478309999999999E-2</v>
      </c>
      <c r="AD3057" s="18">
        <f>'EPD information'!$AG$16*Tabell2[[#This Row],[Weight (kg)]]</f>
        <v>0.349277</v>
      </c>
      <c r="AE3057" s="18">
        <f>'EPD information'!$AH$16*Tabell2[[#This Row],[Weight (kg)]]</f>
        <v>5.5884320000000002E-4</v>
      </c>
      <c r="AF3057" s="21">
        <f>'EPD information'!$AI$16*Tabell2[[#This Row],[Weight (kg)]]</f>
        <v>-2.5914099999999998</v>
      </c>
    </row>
    <row r="3058" spans="1:32" x14ac:dyDescent="0.2">
      <c r="A3058" s="36" t="s">
        <v>271</v>
      </c>
      <c r="B3058" s="37" t="s">
        <v>272</v>
      </c>
      <c r="C3058" s="38">
        <v>884406</v>
      </c>
      <c r="D3058" s="39">
        <v>7319668844066</v>
      </c>
      <c r="E3058" s="37" t="s">
        <v>46</v>
      </c>
      <c r="F3058" s="40">
        <v>800</v>
      </c>
      <c r="G3058" s="37">
        <v>400</v>
      </c>
      <c r="H3058" s="41">
        <v>3.1608000000000001</v>
      </c>
      <c r="I3058" s="35">
        <f>'EPD information'!$L$16*Tabell2[[#This Row],[Weight (kg)]]</f>
        <v>10.778328</v>
      </c>
      <c r="J3058" s="22">
        <f>'EPD information'!$M$16*Tabell2[[#This Row],[Weight (kg)]]</f>
        <v>0.18775152000000001</v>
      </c>
      <c r="K3058" s="22">
        <f>'EPD information'!$N$16*Tabell2[[#This Row],[Weight (kg)]]</f>
        <v>2.228364E-2</v>
      </c>
      <c r="L3058" s="22">
        <f>'EPD information'!$O$16*Tabell2[[#This Row],[Weight (kg)]]</f>
        <v>0</v>
      </c>
      <c r="M3058" s="22">
        <f>'EPD information'!$P$16*Tabell2[[#This Row],[Weight (kg)]]</f>
        <v>1.4855760000000001E-2</v>
      </c>
      <c r="N3058" s="22">
        <f>'EPD information'!$Q$16*Tabell2[[#This Row],[Weight (kg)]]</f>
        <v>0.49308479999999999</v>
      </c>
      <c r="O3058" s="22">
        <f>'EPD information'!$R$16*Tabell2[[#This Row],[Weight (kg)]]</f>
        <v>7.9968240000000005E-4</v>
      </c>
      <c r="P3058" s="22">
        <f>'EPD information'!$S$16*Tabell2[[#This Row],[Weight (kg)]]</f>
        <v>-3.8245679999999997</v>
      </c>
      <c r="Q3058" s="35">
        <f>'Product specific GWP'!$T$16*Tabell2[[#This Row],[Weight (kg)]]</f>
        <v>0.13812696000000002</v>
      </c>
      <c r="R3058" s="35" t="s">
        <v>48</v>
      </c>
      <c r="S3058" s="35">
        <f>'EPD information'!$V$16*Tabell2[[#This Row],[Weight (kg)]]</f>
        <v>2.228364E-2</v>
      </c>
      <c r="T3058" s="35" t="str">
        <f>'EPD information'!$W$16</f>
        <v>ND</v>
      </c>
      <c r="U3058" s="35">
        <f>'EPD information'!$X$16*Tabell2[[#This Row],[Weight (kg)]]</f>
        <v>1.4855760000000001E-2</v>
      </c>
      <c r="V3058" s="35">
        <f>'EPD information'!$Y$16*Tabell2[[#This Row],[Weight (kg)]]</f>
        <v>0.49308479999999999</v>
      </c>
      <c r="W3058" s="35">
        <f>'EPD information'!$Z$16*Tabell2[[#This Row],[Weight (kg)]]</f>
        <v>7.9968240000000005E-4</v>
      </c>
      <c r="X3058" s="35">
        <f>'EPD information'!$AA$16*Tabell2[[#This Row],[Weight (kg)]]</f>
        <v>-3.8245679999999997</v>
      </c>
      <c r="Y3058" s="18">
        <f>'EPD information'!$AB$16*Tabell2[[#This Row],[Weight (kg)]]</f>
        <v>10.620288</v>
      </c>
      <c r="Z3058" s="18">
        <f>'EPD information'!$AC$16*Tabell2[[#This Row],[Weight (kg)]]</f>
        <v>0.18617112</v>
      </c>
      <c r="AA3058" s="18">
        <f>'EPD information'!$AD$16*Tabell2[[#This Row],[Weight (kg)]]</f>
        <v>2.3295096000000001E-2</v>
      </c>
      <c r="AB3058" s="18" t="s">
        <v>48</v>
      </c>
      <c r="AC3058" s="18">
        <f>'EPD information'!$AF$16*Tabell2[[#This Row],[Weight (kg)]]</f>
        <v>1.4697719999999999E-2</v>
      </c>
      <c r="AD3058" s="18">
        <f>'EPD information'!$AG$16*Tabell2[[#This Row],[Weight (kg)]]</f>
        <v>0.48992400000000003</v>
      </c>
      <c r="AE3058" s="18">
        <f>'EPD information'!$AH$16*Tabell2[[#This Row],[Weight (kg)]]</f>
        <v>7.8387840000000003E-4</v>
      </c>
      <c r="AF3058" s="21">
        <f>'EPD information'!$AI$16*Tabell2[[#This Row],[Weight (kg)]]</f>
        <v>-3.6349199999999997</v>
      </c>
    </row>
    <row r="3059" spans="1:32" x14ac:dyDescent="0.2">
      <c r="A3059" s="36" t="s">
        <v>271</v>
      </c>
      <c r="B3059" s="37" t="s">
        <v>272</v>
      </c>
      <c r="C3059" s="38">
        <v>884404</v>
      </c>
      <c r="D3059" s="39">
        <v>7319668844042</v>
      </c>
      <c r="E3059" s="37" t="s">
        <v>46</v>
      </c>
      <c r="F3059" s="40">
        <v>800</v>
      </c>
      <c r="G3059" s="37">
        <v>500</v>
      </c>
      <c r="H3059" s="41">
        <v>4.0187999999999997</v>
      </c>
      <c r="I3059" s="35">
        <f>'EPD information'!$L$16*Tabell2[[#This Row],[Weight (kg)]]</f>
        <v>13.704108</v>
      </c>
      <c r="J3059" s="22">
        <f>'EPD information'!$M$16*Tabell2[[#This Row],[Weight (kg)]]</f>
        <v>0.23871671999999999</v>
      </c>
      <c r="K3059" s="22">
        <f>'EPD information'!$N$16*Tabell2[[#This Row],[Weight (kg)]]</f>
        <v>2.8332539999999996E-2</v>
      </c>
      <c r="L3059" s="22">
        <f>'EPD information'!$O$16*Tabell2[[#This Row],[Weight (kg)]]</f>
        <v>0</v>
      </c>
      <c r="M3059" s="22">
        <f>'EPD information'!$P$16*Tabell2[[#This Row],[Weight (kg)]]</f>
        <v>1.888836E-2</v>
      </c>
      <c r="N3059" s="22">
        <f>'EPD information'!$Q$16*Tabell2[[#This Row],[Weight (kg)]]</f>
        <v>0.62693279999999996</v>
      </c>
      <c r="O3059" s="22">
        <f>'EPD information'!$R$16*Tabell2[[#This Row],[Weight (kg)]]</f>
        <v>1.0167564000000001E-3</v>
      </c>
      <c r="P3059" s="22">
        <f>'EPD information'!$S$16*Tabell2[[#This Row],[Weight (kg)]]</f>
        <v>-4.8627479999999998</v>
      </c>
      <c r="Q3059" s="35">
        <f>'Product specific GWP'!$T$16*Tabell2[[#This Row],[Weight (kg)]]</f>
        <v>0.17562156000000001</v>
      </c>
      <c r="R3059" s="35" t="s">
        <v>48</v>
      </c>
      <c r="S3059" s="35">
        <f>'EPD information'!$V$16*Tabell2[[#This Row],[Weight (kg)]]</f>
        <v>2.8332539999999996E-2</v>
      </c>
      <c r="T3059" s="35" t="str">
        <f>'EPD information'!$W$16</f>
        <v>ND</v>
      </c>
      <c r="U3059" s="35">
        <f>'EPD information'!$X$16*Tabell2[[#This Row],[Weight (kg)]]</f>
        <v>1.888836E-2</v>
      </c>
      <c r="V3059" s="35">
        <f>'EPD information'!$Y$16*Tabell2[[#This Row],[Weight (kg)]]</f>
        <v>0.62693279999999996</v>
      </c>
      <c r="W3059" s="35">
        <f>'EPD information'!$Z$16*Tabell2[[#This Row],[Weight (kg)]]</f>
        <v>1.0167564000000001E-3</v>
      </c>
      <c r="X3059" s="35">
        <f>'EPD information'!$AA$16*Tabell2[[#This Row],[Weight (kg)]]</f>
        <v>-4.8627479999999998</v>
      </c>
      <c r="Y3059" s="18">
        <f>'EPD information'!$AB$16*Tabell2[[#This Row],[Weight (kg)]]</f>
        <v>13.503167999999999</v>
      </c>
      <c r="Z3059" s="18">
        <f>'EPD information'!$AC$16*Tabell2[[#This Row],[Weight (kg)]]</f>
        <v>0.23670732</v>
      </c>
      <c r="AA3059" s="18">
        <f>'EPD information'!$AD$16*Tabell2[[#This Row],[Weight (kg)]]</f>
        <v>2.9618555999999997E-2</v>
      </c>
      <c r="AB3059" s="18" t="s">
        <v>48</v>
      </c>
      <c r="AC3059" s="18">
        <f>'EPD information'!$AF$16*Tabell2[[#This Row],[Weight (kg)]]</f>
        <v>1.8687419999999996E-2</v>
      </c>
      <c r="AD3059" s="18">
        <f>'EPD information'!$AG$16*Tabell2[[#This Row],[Weight (kg)]]</f>
        <v>0.62291399999999997</v>
      </c>
      <c r="AE3059" s="18">
        <f>'EPD information'!$AH$16*Tabell2[[#This Row],[Weight (kg)]]</f>
        <v>9.9666240000000007E-4</v>
      </c>
      <c r="AF3059" s="21">
        <f>'EPD information'!$AI$16*Tabell2[[#This Row],[Weight (kg)]]</f>
        <v>-4.6216199999999992</v>
      </c>
    </row>
    <row r="3060" spans="1:32" x14ac:dyDescent="0.2">
      <c r="A3060" s="36" t="s">
        <v>271</v>
      </c>
      <c r="B3060" s="37" t="s">
        <v>272</v>
      </c>
      <c r="C3060" s="38">
        <v>884403</v>
      </c>
      <c r="D3060" s="39">
        <v>7319668844035</v>
      </c>
      <c r="E3060" s="37" t="s">
        <v>46</v>
      </c>
      <c r="F3060" s="40">
        <v>800</v>
      </c>
      <c r="G3060" s="37">
        <v>560</v>
      </c>
      <c r="H3060" s="41">
        <v>4.3129999999999997</v>
      </c>
      <c r="I3060" s="35">
        <f>'EPD information'!$L$16*Tabell2[[#This Row],[Weight (kg)]]</f>
        <v>14.707329999999999</v>
      </c>
      <c r="J3060" s="22">
        <f>'EPD information'!$M$16*Tabell2[[#This Row],[Weight (kg)]]</f>
        <v>0.25619219999999998</v>
      </c>
      <c r="K3060" s="22">
        <f>'EPD information'!$N$16*Tabell2[[#This Row],[Weight (kg)]]</f>
        <v>3.0406649999999997E-2</v>
      </c>
      <c r="L3060" s="22">
        <f>'EPD information'!$O$16*Tabell2[[#This Row],[Weight (kg)]]</f>
        <v>0</v>
      </c>
      <c r="M3060" s="22">
        <f>'EPD information'!$P$16*Tabell2[[#This Row],[Weight (kg)]]</f>
        <v>2.02711E-2</v>
      </c>
      <c r="N3060" s="22">
        <f>'EPD information'!$Q$16*Tabell2[[#This Row],[Weight (kg)]]</f>
        <v>0.67282799999999998</v>
      </c>
      <c r="O3060" s="22">
        <f>'EPD information'!$R$16*Tabell2[[#This Row],[Weight (kg)]]</f>
        <v>1.091189E-3</v>
      </c>
      <c r="P3060" s="22">
        <f>'EPD information'!$S$16*Tabell2[[#This Row],[Weight (kg)]]</f>
        <v>-5.2187299999999999</v>
      </c>
      <c r="Q3060" s="35">
        <f>'Product specific GWP'!$T$16*Tabell2[[#This Row],[Weight (kg)]]</f>
        <v>0.18847810000000001</v>
      </c>
      <c r="R3060" s="35" t="s">
        <v>48</v>
      </c>
      <c r="S3060" s="35">
        <f>'EPD information'!$V$16*Tabell2[[#This Row],[Weight (kg)]]</f>
        <v>3.0406649999999997E-2</v>
      </c>
      <c r="T3060" s="35" t="str">
        <f>'EPD information'!$W$16</f>
        <v>ND</v>
      </c>
      <c r="U3060" s="35">
        <f>'EPD information'!$X$16*Tabell2[[#This Row],[Weight (kg)]]</f>
        <v>2.02711E-2</v>
      </c>
      <c r="V3060" s="35">
        <f>'EPD information'!$Y$16*Tabell2[[#This Row],[Weight (kg)]]</f>
        <v>0.67282799999999998</v>
      </c>
      <c r="W3060" s="35">
        <f>'EPD information'!$Z$16*Tabell2[[#This Row],[Weight (kg)]]</f>
        <v>1.091189E-3</v>
      </c>
      <c r="X3060" s="35">
        <f>'EPD information'!$AA$16*Tabell2[[#This Row],[Weight (kg)]]</f>
        <v>-5.2187299999999999</v>
      </c>
      <c r="Y3060" s="18">
        <f>'EPD information'!$AB$16*Tabell2[[#This Row],[Weight (kg)]]</f>
        <v>14.491679999999999</v>
      </c>
      <c r="Z3060" s="18">
        <f>'EPD information'!$AC$16*Tabell2[[#This Row],[Weight (kg)]]</f>
        <v>0.25403569999999998</v>
      </c>
      <c r="AA3060" s="18">
        <f>'EPD information'!$AD$16*Tabell2[[#This Row],[Weight (kg)]]</f>
        <v>3.1786809999999999E-2</v>
      </c>
      <c r="AB3060" s="18" t="s">
        <v>48</v>
      </c>
      <c r="AC3060" s="18">
        <f>'EPD information'!$AF$16*Tabell2[[#This Row],[Weight (kg)]]</f>
        <v>2.0055449999999996E-2</v>
      </c>
      <c r="AD3060" s="18">
        <f>'EPD information'!$AG$16*Tabell2[[#This Row],[Weight (kg)]]</f>
        <v>0.66851499999999997</v>
      </c>
      <c r="AE3060" s="18">
        <f>'EPD information'!$AH$16*Tabell2[[#This Row],[Weight (kg)]]</f>
        <v>1.0696239999999999E-3</v>
      </c>
      <c r="AF3060" s="21">
        <f>'EPD information'!$AI$16*Tabell2[[#This Row],[Weight (kg)]]</f>
        <v>-4.9599499999999992</v>
      </c>
    </row>
    <row r="3061" spans="1:32" ht="28.5" x14ac:dyDescent="0.2">
      <c r="A3061" s="36" t="s">
        <v>273</v>
      </c>
      <c r="B3061" s="37" t="s">
        <v>274</v>
      </c>
      <c r="C3061" s="38">
        <v>222080</v>
      </c>
      <c r="D3061" s="39">
        <v>7319662220804</v>
      </c>
      <c r="E3061" s="37" t="s">
        <v>46</v>
      </c>
      <c r="F3061" s="40">
        <v>100</v>
      </c>
      <c r="G3061" s="37">
        <v>100</v>
      </c>
      <c r="H3061" s="41">
        <v>0.31</v>
      </c>
      <c r="I3061" s="35">
        <f>'EPD information'!$L$16*Tabell2[[#This Row],[Weight (kg)]]</f>
        <v>1.0570999999999999</v>
      </c>
      <c r="J3061" s="22">
        <f>'EPD information'!$M$16*Tabell2[[#This Row],[Weight (kg)]]</f>
        <v>1.8414E-2</v>
      </c>
      <c r="K3061" s="22">
        <f>'EPD information'!$N$16*Tabell2[[#This Row],[Weight (kg)]]</f>
        <v>2.1854999999999999E-3</v>
      </c>
      <c r="L3061" s="22">
        <f>'EPD information'!$O$16*Tabell2[[#This Row],[Weight (kg)]]</f>
        <v>0</v>
      </c>
      <c r="M3061" s="22">
        <f>'EPD information'!$P$16*Tabell2[[#This Row],[Weight (kg)]]</f>
        <v>1.457E-3</v>
      </c>
      <c r="N3061" s="22">
        <f>'EPD information'!$Q$16*Tabell2[[#This Row],[Weight (kg)]]</f>
        <v>4.836E-2</v>
      </c>
      <c r="O3061" s="22">
        <f>'EPD information'!$R$16*Tabell2[[#This Row],[Weight (kg)]]</f>
        <v>7.8430000000000006E-5</v>
      </c>
      <c r="P3061" s="22">
        <f>'EPD information'!$S$16*Tabell2[[#This Row],[Weight (kg)]]</f>
        <v>-0.37509999999999999</v>
      </c>
      <c r="Q3061" s="35">
        <f>'Product specific GWP'!$T$16*Tabell2[[#This Row],[Weight (kg)]]</f>
        <v>1.3547E-2</v>
      </c>
      <c r="R3061" s="35" t="s">
        <v>48</v>
      </c>
      <c r="S3061" s="35">
        <f>'EPD information'!$V$16*Tabell2[[#This Row],[Weight (kg)]]</f>
        <v>2.1854999999999999E-3</v>
      </c>
      <c r="T3061" s="35" t="str">
        <f>'EPD information'!$W$16</f>
        <v>ND</v>
      </c>
      <c r="U3061" s="35">
        <f>'EPD information'!$X$16*Tabell2[[#This Row],[Weight (kg)]]</f>
        <v>1.457E-3</v>
      </c>
      <c r="V3061" s="35">
        <f>'EPD information'!$Y$16*Tabell2[[#This Row],[Weight (kg)]]</f>
        <v>4.836E-2</v>
      </c>
      <c r="W3061" s="35">
        <f>'EPD information'!$Z$16*Tabell2[[#This Row],[Weight (kg)]]</f>
        <v>7.8430000000000006E-5</v>
      </c>
      <c r="X3061" s="35">
        <f>'EPD information'!$AA$16*Tabell2[[#This Row],[Weight (kg)]]</f>
        <v>-0.37509999999999999</v>
      </c>
      <c r="Y3061" s="18">
        <f>'EPD information'!$AB$16*Tabell2[[#This Row],[Weight (kg)]]</f>
        <v>1.0415999999999999</v>
      </c>
      <c r="Z3061" s="18">
        <f>'EPD information'!$AC$16*Tabell2[[#This Row],[Weight (kg)]]</f>
        <v>1.8259000000000001E-2</v>
      </c>
      <c r="AA3061" s="18">
        <f>'EPD information'!$AD$16*Tabell2[[#This Row],[Weight (kg)]]</f>
        <v>2.2846999999999998E-3</v>
      </c>
      <c r="AB3061" s="18" t="s">
        <v>48</v>
      </c>
      <c r="AC3061" s="18">
        <f>'EPD information'!$AF$16*Tabell2[[#This Row],[Weight (kg)]]</f>
        <v>1.4414999999999999E-3</v>
      </c>
      <c r="AD3061" s="18">
        <f>'EPD information'!$AG$16*Tabell2[[#This Row],[Weight (kg)]]</f>
        <v>4.8050000000000002E-2</v>
      </c>
      <c r="AE3061" s="18">
        <f>'EPD information'!$AH$16*Tabell2[[#This Row],[Weight (kg)]]</f>
        <v>7.6880000000000009E-5</v>
      </c>
      <c r="AF3061" s="21">
        <f>'EPD information'!$AI$16*Tabell2[[#This Row],[Weight (kg)]]</f>
        <v>-0.35649999999999998</v>
      </c>
    </row>
    <row r="3062" spans="1:32" ht="28.5" x14ac:dyDescent="0.2">
      <c r="A3062" s="36" t="s">
        <v>273</v>
      </c>
      <c r="B3062" s="37" t="s">
        <v>274</v>
      </c>
      <c r="C3062" s="38">
        <v>222082</v>
      </c>
      <c r="D3062" s="39">
        <v>7319662220828</v>
      </c>
      <c r="E3062" s="37" t="s">
        <v>46</v>
      </c>
      <c r="F3062" s="40">
        <v>125</v>
      </c>
      <c r="G3062" s="37">
        <v>125</v>
      </c>
      <c r="H3062" s="41">
        <v>0.43</v>
      </c>
      <c r="I3062" s="35">
        <f>'EPD information'!$L$16*Tabell2[[#This Row],[Weight (kg)]]</f>
        <v>1.4662999999999999</v>
      </c>
      <c r="J3062" s="22">
        <f>'EPD information'!$M$16*Tabell2[[#This Row],[Weight (kg)]]</f>
        <v>2.5541999999999999E-2</v>
      </c>
      <c r="K3062" s="22">
        <f>'EPD information'!$N$16*Tabell2[[#This Row],[Weight (kg)]]</f>
        <v>3.0314999999999999E-3</v>
      </c>
      <c r="L3062" s="22">
        <f>'EPD information'!$O$16*Tabell2[[#This Row],[Weight (kg)]]</f>
        <v>0</v>
      </c>
      <c r="M3062" s="22">
        <f>'EPD information'!$P$16*Tabell2[[#This Row],[Weight (kg)]]</f>
        <v>2.0210000000000002E-3</v>
      </c>
      <c r="N3062" s="22">
        <f>'EPD information'!$Q$16*Tabell2[[#This Row],[Weight (kg)]]</f>
        <v>6.7080000000000001E-2</v>
      </c>
      <c r="O3062" s="22">
        <f>'EPD information'!$R$16*Tabell2[[#This Row],[Weight (kg)]]</f>
        <v>1.0879000000000001E-4</v>
      </c>
      <c r="P3062" s="22">
        <f>'EPD information'!$S$16*Tabell2[[#This Row],[Weight (kg)]]</f>
        <v>-0.52029999999999998</v>
      </c>
      <c r="Q3062" s="35">
        <f>'Product specific GWP'!$T$16*Tabell2[[#This Row],[Weight (kg)]]</f>
        <v>1.8791000000000002E-2</v>
      </c>
      <c r="R3062" s="35" t="s">
        <v>48</v>
      </c>
      <c r="S3062" s="35">
        <f>'EPD information'!$V$16*Tabell2[[#This Row],[Weight (kg)]]</f>
        <v>3.0314999999999999E-3</v>
      </c>
      <c r="T3062" s="35" t="str">
        <f>'EPD information'!$W$16</f>
        <v>ND</v>
      </c>
      <c r="U3062" s="35">
        <f>'EPD information'!$X$16*Tabell2[[#This Row],[Weight (kg)]]</f>
        <v>2.0210000000000002E-3</v>
      </c>
      <c r="V3062" s="35">
        <f>'EPD information'!$Y$16*Tabell2[[#This Row],[Weight (kg)]]</f>
        <v>6.7080000000000001E-2</v>
      </c>
      <c r="W3062" s="35">
        <f>'EPD information'!$Z$16*Tabell2[[#This Row],[Weight (kg)]]</f>
        <v>1.0879000000000001E-4</v>
      </c>
      <c r="X3062" s="35">
        <f>'EPD information'!$AA$16*Tabell2[[#This Row],[Weight (kg)]]</f>
        <v>-0.52029999999999998</v>
      </c>
      <c r="Y3062" s="18">
        <f>'EPD information'!$AB$16*Tabell2[[#This Row],[Weight (kg)]]</f>
        <v>1.4447999999999999</v>
      </c>
      <c r="Z3062" s="18">
        <f>'EPD information'!$AC$16*Tabell2[[#This Row],[Weight (kg)]]</f>
        <v>2.5326999999999999E-2</v>
      </c>
      <c r="AA3062" s="18">
        <f>'EPD information'!$AD$16*Tabell2[[#This Row],[Weight (kg)]]</f>
        <v>3.1690999999999998E-3</v>
      </c>
      <c r="AB3062" s="18" t="s">
        <v>48</v>
      </c>
      <c r="AC3062" s="18">
        <f>'EPD information'!$AF$16*Tabell2[[#This Row],[Weight (kg)]]</f>
        <v>1.9995E-3</v>
      </c>
      <c r="AD3062" s="18">
        <f>'EPD information'!$AG$16*Tabell2[[#This Row],[Weight (kg)]]</f>
        <v>6.6650000000000001E-2</v>
      </c>
      <c r="AE3062" s="18">
        <f>'EPD information'!$AH$16*Tabell2[[#This Row],[Weight (kg)]]</f>
        <v>1.0664000000000001E-4</v>
      </c>
      <c r="AF3062" s="21">
        <f>'EPD information'!$AI$16*Tabell2[[#This Row],[Weight (kg)]]</f>
        <v>-0.49449999999999994</v>
      </c>
    </row>
    <row r="3063" spans="1:32" ht="28.5" x14ac:dyDescent="0.2">
      <c r="A3063" s="36" t="s">
        <v>273</v>
      </c>
      <c r="B3063" s="37" t="s">
        <v>274</v>
      </c>
      <c r="C3063" s="38">
        <v>102074</v>
      </c>
      <c r="D3063" s="39">
        <v>7319661020740</v>
      </c>
      <c r="E3063" s="37" t="s">
        <v>46</v>
      </c>
      <c r="F3063" s="40">
        <v>160</v>
      </c>
      <c r="G3063" s="37">
        <v>160</v>
      </c>
      <c r="H3063" s="41">
        <v>0.62</v>
      </c>
      <c r="I3063" s="35">
        <f>'EPD information'!$L$16*Tabell2[[#This Row],[Weight (kg)]]</f>
        <v>2.1141999999999999</v>
      </c>
      <c r="J3063" s="22">
        <f>'EPD information'!$M$16*Tabell2[[#This Row],[Weight (kg)]]</f>
        <v>3.6828E-2</v>
      </c>
      <c r="K3063" s="22">
        <f>'EPD information'!$N$16*Tabell2[[#This Row],[Weight (kg)]]</f>
        <v>4.3709999999999999E-3</v>
      </c>
      <c r="L3063" s="22">
        <f>'EPD information'!$O$16*Tabell2[[#This Row],[Weight (kg)]]</f>
        <v>0</v>
      </c>
      <c r="M3063" s="22">
        <f>'EPD information'!$P$16*Tabell2[[#This Row],[Weight (kg)]]</f>
        <v>2.9139999999999999E-3</v>
      </c>
      <c r="N3063" s="22">
        <f>'EPD information'!$Q$16*Tabell2[[#This Row],[Weight (kg)]]</f>
        <v>9.672E-2</v>
      </c>
      <c r="O3063" s="22">
        <f>'EPD information'!$R$16*Tabell2[[#This Row],[Weight (kg)]]</f>
        <v>1.5686000000000001E-4</v>
      </c>
      <c r="P3063" s="22">
        <f>'EPD information'!$S$16*Tabell2[[#This Row],[Weight (kg)]]</f>
        <v>-0.75019999999999998</v>
      </c>
      <c r="Q3063" s="35">
        <f>'Product specific GWP'!$T$16*Tabell2[[#This Row],[Weight (kg)]]</f>
        <v>2.7094E-2</v>
      </c>
      <c r="R3063" s="35" t="s">
        <v>48</v>
      </c>
      <c r="S3063" s="35">
        <f>'EPD information'!$V$16*Tabell2[[#This Row],[Weight (kg)]]</f>
        <v>4.3709999999999999E-3</v>
      </c>
      <c r="T3063" s="35" t="str">
        <f>'EPD information'!$W$16</f>
        <v>ND</v>
      </c>
      <c r="U3063" s="35">
        <f>'EPD information'!$X$16*Tabell2[[#This Row],[Weight (kg)]]</f>
        <v>2.9139999999999999E-3</v>
      </c>
      <c r="V3063" s="35">
        <f>'EPD information'!$Y$16*Tabell2[[#This Row],[Weight (kg)]]</f>
        <v>9.672E-2</v>
      </c>
      <c r="W3063" s="35">
        <f>'EPD information'!$Z$16*Tabell2[[#This Row],[Weight (kg)]]</f>
        <v>1.5686000000000001E-4</v>
      </c>
      <c r="X3063" s="35">
        <f>'EPD information'!$AA$16*Tabell2[[#This Row],[Weight (kg)]]</f>
        <v>-0.75019999999999998</v>
      </c>
      <c r="Y3063" s="18">
        <f>'EPD information'!$AB$16*Tabell2[[#This Row],[Weight (kg)]]</f>
        <v>2.0831999999999997</v>
      </c>
      <c r="Z3063" s="18">
        <f>'EPD information'!$AC$16*Tabell2[[#This Row],[Weight (kg)]]</f>
        <v>3.6518000000000002E-2</v>
      </c>
      <c r="AA3063" s="18">
        <f>'EPD information'!$AD$16*Tabell2[[#This Row],[Weight (kg)]]</f>
        <v>4.5693999999999995E-3</v>
      </c>
      <c r="AB3063" s="18" t="s">
        <v>48</v>
      </c>
      <c r="AC3063" s="18">
        <f>'EPD information'!$AF$16*Tabell2[[#This Row],[Weight (kg)]]</f>
        <v>2.8829999999999997E-3</v>
      </c>
      <c r="AD3063" s="18">
        <f>'EPD information'!$AG$16*Tabell2[[#This Row],[Weight (kg)]]</f>
        <v>9.6100000000000005E-2</v>
      </c>
      <c r="AE3063" s="18">
        <f>'EPD information'!$AH$16*Tabell2[[#This Row],[Weight (kg)]]</f>
        <v>1.5376000000000002E-4</v>
      </c>
      <c r="AF3063" s="21">
        <f>'EPD information'!$AI$16*Tabell2[[#This Row],[Weight (kg)]]</f>
        <v>-0.71299999999999997</v>
      </c>
    </row>
    <row r="3064" spans="1:32" ht="28.5" x14ac:dyDescent="0.2">
      <c r="A3064" s="36" t="s">
        <v>275</v>
      </c>
      <c r="B3064" s="37" t="s">
        <v>276</v>
      </c>
      <c r="C3064" s="38">
        <v>103341</v>
      </c>
      <c r="D3064" s="39">
        <v>7319661033412</v>
      </c>
      <c r="E3064" s="37" t="s">
        <v>46</v>
      </c>
      <c r="F3064" s="40">
        <v>100</v>
      </c>
      <c r="G3064" s="37">
        <v>100</v>
      </c>
      <c r="H3064" s="41">
        <v>0.31</v>
      </c>
      <c r="I3064" s="35">
        <f>'EPD information'!$L$16*Tabell2[[#This Row],[Weight (kg)]]</f>
        <v>1.0570999999999999</v>
      </c>
      <c r="J3064" s="22">
        <f>'EPD information'!$M$16*Tabell2[[#This Row],[Weight (kg)]]</f>
        <v>1.8414E-2</v>
      </c>
      <c r="K3064" s="22">
        <f>'EPD information'!$N$16*Tabell2[[#This Row],[Weight (kg)]]</f>
        <v>2.1854999999999999E-3</v>
      </c>
      <c r="L3064" s="22">
        <f>'EPD information'!$O$16*Tabell2[[#This Row],[Weight (kg)]]</f>
        <v>0</v>
      </c>
      <c r="M3064" s="22">
        <f>'EPD information'!$P$16*Tabell2[[#This Row],[Weight (kg)]]</f>
        <v>1.457E-3</v>
      </c>
      <c r="N3064" s="22">
        <f>'EPD information'!$Q$16*Tabell2[[#This Row],[Weight (kg)]]</f>
        <v>4.836E-2</v>
      </c>
      <c r="O3064" s="22">
        <f>'EPD information'!$R$16*Tabell2[[#This Row],[Weight (kg)]]</f>
        <v>7.8430000000000006E-5</v>
      </c>
      <c r="P3064" s="22">
        <f>'EPD information'!$S$16*Tabell2[[#This Row],[Weight (kg)]]</f>
        <v>-0.37509999999999999</v>
      </c>
      <c r="Q3064" s="35">
        <f>'Product specific GWP'!$T$16*Tabell2[[#This Row],[Weight (kg)]]</f>
        <v>1.3547E-2</v>
      </c>
      <c r="R3064" s="35" t="s">
        <v>48</v>
      </c>
      <c r="S3064" s="35">
        <f>'EPD information'!$V$16*Tabell2[[#This Row],[Weight (kg)]]</f>
        <v>2.1854999999999999E-3</v>
      </c>
      <c r="T3064" s="35" t="str">
        <f>'EPD information'!$W$16</f>
        <v>ND</v>
      </c>
      <c r="U3064" s="35">
        <f>'EPD information'!$X$16*Tabell2[[#This Row],[Weight (kg)]]</f>
        <v>1.457E-3</v>
      </c>
      <c r="V3064" s="35">
        <f>'EPD information'!$Y$16*Tabell2[[#This Row],[Weight (kg)]]</f>
        <v>4.836E-2</v>
      </c>
      <c r="W3064" s="35">
        <f>'EPD information'!$Z$16*Tabell2[[#This Row],[Weight (kg)]]</f>
        <v>7.8430000000000006E-5</v>
      </c>
      <c r="X3064" s="35">
        <f>'EPD information'!$AA$16*Tabell2[[#This Row],[Weight (kg)]]</f>
        <v>-0.37509999999999999</v>
      </c>
      <c r="Y3064" s="18">
        <f>'EPD information'!$AB$16*Tabell2[[#This Row],[Weight (kg)]]</f>
        <v>1.0415999999999999</v>
      </c>
      <c r="Z3064" s="18">
        <f>'EPD information'!$AC$16*Tabell2[[#This Row],[Weight (kg)]]</f>
        <v>1.8259000000000001E-2</v>
      </c>
      <c r="AA3064" s="18">
        <f>'EPD information'!$AD$16*Tabell2[[#This Row],[Weight (kg)]]</f>
        <v>2.2846999999999998E-3</v>
      </c>
      <c r="AB3064" s="18" t="s">
        <v>48</v>
      </c>
      <c r="AC3064" s="18">
        <f>'EPD information'!$AF$16*Tabell2[[#This Row],[Weight (kg)]]</f>
        <v>1.4414999999999999E-3</v>
      </c>
      <c r="AD3064" s="18">
        <f>'EPD information'!$AG$16*Tabell2[[#This Row],[Weight (kg)]]</f>
        <v>4.8050000000000002E-2</v>
      </c>
      <c r="AE3064" s="18">
        <f>'EPD information'!$AH$16*Tabell2[[#This Row],[Weight (kg)]]</f>
        <v>7.6880000000000009E-5</v>
      </c>
      <c r="AF3064" s="21">
        <f>'EPD information'!$AI$16*Tabell2[[#This Row],[Weight (kg)]]</f>
        <v>-0.35649999999999998</v>
      </c>
    </row>
    <row r="3065" spans="1:32" ht="28.5" x14ac:dyDescent="0.2">
      <c r="A3065" s="36" t="s">
        <v>275</v>
      </c>
      <c r="B3065" s="37" t="s">
        <v>276</v>
      </c>
      <c r="C3065" s="38">
        <v>103343</v>
      </c>
      <c r="D3065" s="39">
        <v>7319661033436</v>
      </c>
      <c r="E3065" s="37" t="s">
        <v>46</v>
      </c>
      <c r="F3065" s="40">
        <v>125</v>
      </c>
      <c r="G3065" s="37">
        <v>125</v>
      </c>
      <c r="H3065" s="41">
        <v>0.43</v>
      </c>
      <c r="I3065" s="35">
        <f>'EPD information'!$L$16*Tabell2[[#This Row],[Weight (kg)]]</f>
        <v>1.4662999999999999</v>
      </c>
      <c r="J3065" s="22">
        <f>'EPD information'!$M$16*Tabell2[[#This Row],[Weight (kg)]]</f>
        <v>2.5541999999999999E-2</v>
      </c>
      <c r="K3065" s="22">
        <f>'EPD information'!$N$16*Tabell2[[#This Row],[Weight (kg)]]</f>
        <v>3.0314999999999999E-3</v>
      </c>
      <c r="L3065" s="22">
        <f>'EPD information'!$O$16*Tabell2[[#This Row],[Weight (kg)]]</f>
        <v>0</v>
      </c>
      <c r="M3065" s="22">
        <f>'EPD information'!$P$16*Tabell2[[#This Row],[Weight (kg)]]</f>
        <v>2.0210000000000002E-3</v>
      </c>
      <c r="N3065" s="22">
        <f>'EPD information'!$Q$16*Tabell2[[#This Row],[Weight (kg)]]</f>
        <v>6.7080000000000001E-2</v>
      </c>
      <c r="O3065" s="22">
        <f>'EPD information'!$R$16*Tabell2[[#This Row],[Weight (kg)]]</f>
        <v>1.0879000000000001E-4</v>
      </c>
      <c r="P3065" s="22">
        <f>'EPD information'!$S$16*Tabell2[[#This Row],[Weight (kg)]]</f>
        <v>-0.52029999999999998</v>
      </c>
      <c r="Q3065" s="35">
        <f>'Product specific GWP'!$T$16*Tabell2[[#This Row],[Weight (kg)]]</f>
        <v>1.8791000000000002E-2</v>
      </c>
      <c r="R3065" s="35" t="s">
        <v>48</v>
      </c>
      <c r="S3065" s="35">
        <f>'EPD information'!$V$16*Tabell2[[#This Row],[Weight (kg)]]</f>
        <v>3.0314999999999999E-3</v>
      </c>
      <c r="T3065" s="35" t="str">
        <f>'EPD information'!$W$16</f>
        <v>ND</v>
      </c>
      <c r="U3065" s="35">
        <f>'EPD information'!$X$16*Tabell2[[#This Row],[Weight (kg)]]</f>
        <v>2.0210000000000002E-3</v>
      </c>
      <c r="V3065" s="35">
        <f>'EPD information'!$Y$16*Tabell2[[#This Row],[Weight (kg)]]</f>
        <v>6.7080000000000001E-2</v>
      </c>
      <c r="W3065" s="35">
        <f>'EPD information'!$Z$16*Tabell2[[#This Row],[Weight (kg)]]</f>
        <v>1.0879000000000001E-4</v>
      </c>
      <c r="X3065" s="35">
        <f>'EPD information'!$AA$16*Tabell2[[#This Row],[Weight (kg)]]</f>
        <v>-0.52029999999999998</v>
      </c>
      <c r="Y3065" s="18">
        <f>'EPD information'!$AB$16*Tabell2[[#This Row],[Weight (kg)]]</f>
        <v>1.4447999999999999</v>
      </c>
      <c r="Z3065" s="18">
        <f>'EPD information'!$AC$16*Tabell2[[#This Row],[Weight (kg)]]</f>
        <v>2.5326999999999999E-2</v>
      </c>
      <c r="AA3065" s="18">
        <f>'EPD information'!$AD$16*Tabell2[[#This Row],[Weight (kg)]]</f>
        <v>3.1690999999999998E-3</v>
      </c>
      <c r="AB3065" s="18" t="s">
        <v>48</v>
      </c>
      <c r="AC3065" s="18">
        <f>'EPD information'!$AF$16*Tabell2[[#This Row],[Weight (kg)]]</f>
        <v>1.9995E-3</v>
      </c>
      <c r="AD3065" s="18">
        <f>'EPD information'!$AG$16*Tabell2[[#This Row],[Weight (kg)]]</f>
        <v>6.6650000000000001E-2</v>
      </c>
      <c r="AE3065" s="18">
        <f>'EPD information'!$AH$16*Tabell2[[#This Row],[Weight (kg)]]</f>
        <v>1.0664000000000001E-4</v>
      </c>
      <c r="AF3065" s="21">
        <f>'EPD information'!$AI$16*Tabell2[[#This Row],[Weight (kg)]]</f>
        <v>-0.49449999999999994</v>
      </c>
    </row>
    <row r="3066" spans="1:32" ht="28.5" x14ac:dyDescent="0.2">
      <c r="A3066" s="36" t="s">
        <v>275</v>
      </c>
      <c r="B3066" s="37" t="s">
        <v>276</v>
      </c>
      <c r="C3066" s="38">
        <v>103342</v>
      </c>
      <c r="D3066" s="39">
        <v>7319661033429</v>
      </c>
      <c r="E3066" s="37" t="s">
        <v>46</v>
      </c>
      <c r="F3066" s="40">
        <v>125</v>
      </c>
      <c r="G3066" s="37">
        <v>100</v>
      </c>
      <c r="H3066" s="41">
        <v>0.32</v>
      </c>
      <c r="I3066" s="35">
        <f>'EPD information'!$L$16*Tabell2[[#This Row],[Weight (kg)]]</f>
        <v>1.0912000000000002</v>
      </c>
      <c r="J3066" s="22">
        <f>'EPD information'!$M$16*Tabell2[[#This Row],[Weight (kg)]]</f>
        <v>1.9008000000000001E-2</v>
      </c>
      <c r="K3066" s="22">
        <f>'EPD information'!$N$16*Tabell2[[#This Row],[Weight (kg)]]</f>
        <v>2.2560000000000002E-3</v>
      </c>
      <c r="L3066" s="22">
        <f>'EPD information'!$O$16*Tabell2[[#This Row],[Weight (kg)]]</f>
        <v>0</v>
      </c>
      <c r="M3066" s="22">
        <f>'EPD information'!$P$16*Tabell2[[#This Row],[Weight (kg)]]</f>
        <v>1.5040000000000001E-3</v>
      </c>
      <c r="N3066" s="22">
        <f>'EPD information'!$Q$16*Tabell2[[#This Row],[Weight (kg)]]</f>
        <v>4.9919999999999999E-2</v>
      </c>
      <c r="O3066" s="22">
        <f>'EPD information'!$R$16*Tabell2[[#This Row],[Weight (kg)]]</f>
        <v>8.0960000000000011E-5</v>
      </c>
      <c r="P3066" s="22">
        <f>'EPD information'!$S$16*Tabell2[[#This Row],[Weight (kg)]]</f>
        <v>-0.38719999999999999</v>
      </c>
      <c r="Q3066" s="35">
        <f>'Product specific GWP'!$T$16*Tabell2[[#This Row],[Weight (kg)]]</f>
        <v>1.3984000000000002E-2</v>
      </c>
      <c r="R3066" s="35" t="s">
        <v>48</v>
      </c>
      <c r="S3066" s="35">
        <f>'EPD information'!$V$16*Tabell2[[#This Row],[Weight (kg)]]</f>
        <v>2.2560000000000002E-3</v>
      </c>
      <c r="T3066" s="35" t="str">
        <f>'EPD information'!$W$16</f>
        <v>ND</v>
      </c>
      <c r="U3066" s="35">
        <f>'EPD information'!$X$16*Tabell2[[#This Row],[Weight (kg)]]</f>
        <v>1.5040000000000001E-3</v>
      </c>
      <c r="V3066" s="35">
        <f>'EPD information'!$Y$16*Tabell2[[#This Row],[Weight (kg)]]</f>
        <v>4.9919999999999999E-2</v>
      </c>
      <c r="W3066" s="35">
        <f>'EPD information'!$Z$16*Tabell2[[#This Row],[Weight (kg)]]</f>
        <v>8.0960000000000011E-5</v>
      </c>
      <c r="X3066" s="35">
        <f>'EPD information'!$AA$16*Tabell2[[#This Row],[Weight (kg)]]</f>
        <v>-0.38719999999999999</v>
      </c>
      <c r="Y3066" s="18">
        <f>'EPD information'!$AB$16*Tabell2[[#This Row],[Weight (kg)]]</f>
        <v>1.0751999999999999</v>
      </c>
      <c r="Z3066" s="18">
        <f>'EPD information'!$AC$16*Tabell2[[#This Row],[Weight (kg)]]</f>
        <v>1.8848E-2</v>
      </c>
      <c r="AA3066" s="18">
        <f>'EPD information'!$AD$16*Tabell2[[#This Row],[Weight (kg)]]</f>
        <v>2.3584000000000001E-3</v>
      </c>
      <c r="AB3066" s="18" t="s">
        <v>48</v>
      </c>
      <c r="AC3066" s="18">
        <f>'EPD information'!$AF$16*Tabell2[[#This Row],[Weight (kg)]]</f>
        <v>1.488E-3</v>
      </c>
      <c r="AD3066" s="18">
        <f>'EPD information'!$AG$16*Tabell2[[#This Row],[Weight (kg)]]</f>
        <v>4.9599999999999998E-2</v>
      </c>
      <c r="AE3066" s="18">
        <f>'EPD information'!$AH$16*Tabell2[[#This Row],[Weight (kg)]]</f>
        <v>7.9359999999999999E-5</v>
      </c>
      <c r="AF3066" s="21">
        <f>'EPD information'!$AI$16*Tabell2[[#This Row],[Weight (kg)]]</f>
        <v>-0.36799999999999999</v>
      </c>
    </row>
    <row r="3067" spans="1:32" ht="28.5" x14ac:dyDescent="0.2">
      <c r="A3067" s="36" t="s">
        <v>275</v>
      </c>
      <c r="B3067" s="37" t="s">
        <v>276</v>
      </c>
      <c r="C3067" s="38">
        <v>111113</v>
      </c>
      <c r="D3067" s="39">
        <v>7319661111134</v>
      </c>
      <c r="E3067" s="37" t="s">
        <v>46</v>
      </c>
      <c r="F3067" s="40">
        <v>160</v>
      </c>
      <c r="G3067" s="37">
        <v>100</v>
      </c>
      <c r="H3067" s="41">
        <v>0.46</v>
      </c>
      <c r="I3067" s="35">
        <f>'EPD information'!$L$16*Tabell2[[#This Row],[Weight (kg)]]</f>
        <v>1.5686000000000002</v>
      </c>
      <c r="J3067" s="22">
        <f>'EPD information'!$M$16*Tabell2[[#This Row],[Weight (kg)]]</f>
        <v>2.7324000000000001E-2</v>
      </c>
      <c r="K3067" s="22">
        <f>'EPD information'!$N$16*Tabell2[[#This Row],[Weight (kg)]]</f>
        <v>3.2430000000000002E-3</v>
      </c>
      <c r="L3067" s="22">
        <f>'EPD information'!$O$16*Tabell2[[#This Row],[Weight (kg)]]</f>
        <v>0</v>
      </c>
      <c r="M3067" s="22">
        <f>'EPD information'!$P$16*Tabell2[[#This Row],[Weight (kg)]]</f>
        <v>2.1620000000000003E-3</v>
      </c>
      <c r="N3067" s="22">
        <f>'EPD information'!$Q$16*Tabell2[[#This Row],[Weight (kg)]]</f>
        <v>7.1760000000000004E-2</v>
      </c>
      <c r="O3067" s="22">
        <f>'EPD information'!$R$16*Tabell2[[#This Row],[Weight (kg)]]</f>
        <v>1.1638000000000002E-4</v>
      </c>
      <c r="P3067" s="22">
        <f>'EPD information'!$S$16*Tabell2[[#This Row],[Weight (kg)]]</f>
        <v>-0.55659999999999998</v>
      </c>
      <c r="Q3067" s="35">
        <f>'Product specific GWP'!$T$16*Tabell2[[#This Row],[Weight (kg)]]</f>
        <v>2.0102000000000002E-2</v>
      </c>
      <c r="R3067" s="35" t="s">
        <v>48</v>
      </c>
      <c r="S3067" s="35">
        <f>'EPD information'!$V$16*Tabell2[[#This Row],[Weight (kg)]]</f>
        <v>3.2430000000000002E-3</v>
      </c>
      <c r="T3067" s="35" t="str">
        <f>'EPD information'!$W$16</f>
        <v>ND</v>
      </c>
      <c r="U3067" s="35">
        <f>'EPD information'!$X$16*Tabell2[[#This Row],[Weight (kg)]]</f>
        <v>2.1620000000000003E-3</v>
      </c>
      <c r="V3067" s="35">
        <f>'EPD information'!$Y$16*Tabell2[[#This Row],[Weight (kg)]]</f>
        <v>7.1760000000000004E-2</v>
      </c>
      <c r="W3067" s="35">
        <f>'EPD information'!$Z$16*Tabell2[[#This Row],[Weight (kg)]]</f>
        <v>1.1638000000000002E-4</v>
      </c>
      <c r="X3067" s="35">
        <f>'EPD information'!$AA$16*Tabell2[[#This Row],[Weight (kg)]]</f>
        <v>-0.55659999999999998</v>
      </c>
      <c r="Y3067" s="18">
        <f>'EPD information'!$AB$16*Tabell2[[#This Row],[Weight (kg)]]</f>
        <v>1.5456000000000001</v>
      </c>
      <c r="Z3067" s="18">
        <f>'EPD information'!$AC$16*Tabell2[[#This Row],[Weight (kg)]]</f>
        <v>2.7094E-2</v>
      </c>
      <c r="AA3067" s="18">
        <f>'EPD information'!$AD$16*Tabell2[[#This Row],[Weight (kg)]]</f>
        <v>3.3901999999999999E-3</v>
      </c>
      <c r="AB3067" s="18" t="s">
        <v>48</v>
      </c>
      <c r="AC3067" s="18">
        <f>'EPD information'!$AF$16*Tabell2[[#This Row],[Weight (kg)]]</f>
        <v>2.1389999999999998E-3</v>
      </c>
      <c r="AD3067" s="18">
        <f>'EPD information'!$AG$16*Tabell2[[#This Row],[Weight (kg)]]</f>
        <v>7.1300000000000002E-2</v>
      </c>
      <c r="AE3067" s="18">
        <f>'EPD information'!$AH$16*Tabell2[[#This Row],[Weight (kg)]]</f>
        <v>1.1408000000000001E-4</v>
      </c>
      <c r="AF3067" s="21">
        <f>'EPD information'!$AI$16*Tabell2[[#This Row],[Weight (kg)]]</f>
        <v>-0.52900000000000003</v>
      </c>
    </row>
    <row r="3068" spans="1:32" ht="28.5" x14ac:dyDescent="0.2">
      <c r="A3068" s="36" t="s">
        <v>275</v>
      </c>
      <c r="B3068" s="37" t="s">
        <v>276</v>
      </c>
      <c r="C3068" s="38">
        <v>111112</v>
      </c>
      <c r="D3068" s="39">
        <v>7319661111127</v>
      </c>
      <c r="E3068" s="37" t="s">
        <v>46</v>
      </c>
      <c r="F3068" s="40">
        <v>160</v>
      </c>
      <c r="G3068" s="37">
        <v>125</v>
      </c>
      <c r="H3068" s="41">
        <v>0.53</v>
      </c>
      <c r="I3068" s="35">
        <f>'EPD information'!$L$16*Tabell2[[#This Row],[Weight (kg)]]</f>
        <v>1.8073000000000001</v>
      </c>
      <c r="J3068" s="22">
        <f>'EPD information'!$M$16*Tabell2[[#This Row],[Weight (kg)]]</f>
        <v>3.1482000000000003E-2</v>
      </c>
      <c r="K3068" s="22">
        <f>'EPD information'!$N$16*Tabell2[[#This Row],[Weight (kg)]]</f>
        <v>3.7365000000000002E-3</v>
      </c>
      <c r="L3068" s="22">
        <f>'EPD information'!$O$16*Tabell2[[#This Row],[Weight (kg)]]</f>
        <v>0</v>
      </c>
      <c r="M3068" s="22">
        <f>'EPD information'!$P$16*Tabell2[[#This Row],[Weight (kg)]]</f>
        <v>2.4910000000000002E-3</v>
      </c>
      <c r="N3068" s="22">
        <f>'EPD information'!$Q$16*Tabell2[[#This Row],[Weight (kg)]]</f>
        <v>8.2680000000000003E-2</v>
      </c>
      <c r="O3068" s="22">
        <f>'EPD information'!$R$16*Tabell2[[#This Row],[Weight (kg)]]</f>
        <v>1.3409000000000001E-4</v>
      </c>
      <c r="P3068" s="22">
        <f>'EPD information'!$S$16*Tabell2[[#This Row],[Weight (kg)]]</f>
        <v>-0.64129999999999998</v>
      </c>
      <c r="Q3068" s="35">
        <f>'Product specific GWP'!$T$16*Tabell2[[#This Row],[Weight (kg)]]</f>
        <v>2.3161000000000001E-2</v>
      </c>
      <c r="R3068" s="35" t="s">
        <v>48</v>
      </c>
      <c r="S3068" s="35">
        <f>'EPD information'!$V$16*Tabell2[[#This Row],[Weight (kg)]]</f>
        <v>3.7365000000000002E-3</v>
      </c>
      <c r="T3068" s="35" t="str">
        <f>'EPD information'!$W$16</f>
        <v>ND</v>
      </c>
      <c r="U3068" s="35">
        <f>'EPD information'!$X$16*Tabell2[[#This Row],[Weight (kg)]]</f>
        <v>2.4910000000000002E-3</v>
      </c>
      <c r="V3068" s="35">
        <f>'EPD information'!$Y$16*Tabell2[[#This Row],[Weight (kg)]]</f>
        <v>8.2680000000000003E-2</v>
      </c>
      <c r="W3068" s="35">
        <f>'EPD information'!$Z$16*Tabell2[[#This Row],[Weight (kg)]]</f>
        <v>1.3409000000000001E-4</v>
      </c>
      <c r="X3068" s="35">
        <f>'EPD information'!$AA$16*Tabell2[[#This Row],[Weight (kg)]]</f>
        <v>-0.64129999999999998</v>
      </c>
      <c r="Y3068" s="18">
        <f>'EPD information'!$AB$16*Tabell2[[#This Row],[Weight (kg)]]</f>
        <v>1.7807999999999999</v>
      </c>
      <c r="Z3068" s="18">
        <f>'EPD information'!$AC$16*Tabell2[[#This Row],[Weight (kg)]]</f>
        <v>3.1217000000000002E-2</v>
      </c>
      <c r="AA3068" s="18">
        <f>'EPD information'!$AD$16*Tabell2[[#This Row],[Weight (kg)]]</f>
        <v>3.9061E-3</v>
      </c>
      <c r="AB3068" s="18" t="s">
        <v>48</v>
      </c>
      <c r="AC3068" s="18">
        <f>'EPD information'!$AF$16*Tabell2[[#This Row],[Weight (kg)]]</f>
        <v>2.4645000000000001E-3</v>
      </c>
      <c r="AD3068" s="18">
        <f>'EPD information'!$AG$16*Tabell2[[#This Row],[Weight (kg)]]</f>
        <v>8.2150000000000001E-2</v>
      </c>
      <c r="AE3068" s="18">
        <f>'EPD information'!$AH$16*Tabell2[[#This Row],[Weight (kg)]]</f>
        <v>1.3144E-4</v>
      </c>
      <c r="AF3068" s="21">
        <f>'EPD information'!$AI$16*Tabell2[[#This Row],[Weight (kg)]]</f>
        <v>-0.60949999999999993</v>
      </c>
    </row>
    <row r="3069" spans="1:32" ht="28.5" x14ac:dyDescent="0.2">
      <c r="A3069" s="36" t="s">
        <v>275</v>
      </c>
      <c r="B3069" s="37" t="s">
        <v>276</v>
      </c>
      <c r="C3069" s="38">
        <v>111111</v>
      </c>
      <c r="D3069" s="39">
        <v>7319661111110</v>
      </c>
      <c r="E3069" s="37" t="s">
        <v>46</v>
      </c>
      <c r="F3069" s="40">
        <v>160</v>
      </c>
      <c r="G3069" s="37">
        <v>160</v>
      </c>
      <c r="H3069" s="41">
        <v>0.63</v>
      </c>
      <c r="I3069" s="35">
        <f>'EPD information'!$L$16*Tabell2[[#This Row],[Weight (kg)]]</f>
        <v>2.1483000000000003</v>
      </c>
      <c r="J3069" s="22">
        <f>'EPD information'!$M$16*Tabell2[[#This Row],[Weight (kg)]]</f>
        <v>3.7422000000000004E-2</v>
      </c>
      <c r="K3069" s="22">
        <f>'EPD information'!$N$16*Tabell2[[#This Row],[Weight (kg)]]</f>
        <v>4.4415000000000001E-3</v>
      </c>
      <c r="L3069" s="22">
        <f>'EPD information'!$O$16*Tabell2[[#This Row],[Weight (kg)]]</f>
        <v>0</v>
      </c>
      <c r="M3069" s="22">
        <f>'EPD information'!$P$16*Tabell2[[#This Row],[Weight (kg)]]</f>
        <v>2.9610000000000001E-3</v>
      </c>
      <c r="N3069" s="22">
        <f>'EPD information'!$Q$16*Tabell2[[#This Row],[Weight (kg)]]</f>
        <v>9.8280000000000006E-2</v>
      </c>
      <c r="O3069" s="22">
        <f>'EPD information'!$R$16*Tabell2[[#This Row],[Weight (kg)]]</f>
        <v>1.5939E-4</v>
      </c>
      <c r="P3069" s="22">
        <f>'EPD information'!$S$16*Tabell2[[#This Row],[Weight (kg)]]</f>
        <v>-0.76229999999999998</v>
      </c>
      <c r="Q3069" s="35">
        <f>'Product specific GWP'!$T$16*Tabell2[[#This Row],[Weight (kg)]]</f>
        <v>2.7531000000000003E-2</v>
      </c>
      <c r="R3069" s="35" t="s">
        <v>48</v>
      </c>
      <c r="S3069" s="35">
        <f>'EPD information'!$V$16*Tabell2[[#This Row],[Weight (kg)]]</f>
        <v>4.4415000000000001E-3</v>
      </c>
      <c r="T3069" s="35" t="str">
        <f>'EPD information'!$W$16</f>
        <v>ND</v>
      </c>
      <c r="U3069" s="35">
        <f>'EPD information'!$X$16*Tabell2[[#This Row],[Weight (kg)]]</f>
        <v>2.9610000000000001E-3</v>
      </c>
      <c r="V3069" s="35">
        <f>'EPD information'!$Y$16*Tabell2[[#This Row],[Weight (kg)]]</f>
        <v>9.8280000000000006E-2</v>
      </c>
      <c r="W3069" s="35">
        <f>'EPD information'!$Z$16*Tabell2[[#This Row],[Weight (kg)]]</f>
        <v>1.5939E-4</v>
      </c>
      <c r="X3069" s="35">
        <f>'EPD information'!$AA$16*Tabell2[[#This Row],[Weight (kg)]]</f>
        <v>-0.76229999999999998</v>
      </c>
      <c r="Y3069" s="18">
        <f>'EPD information'!$AB$16*Tabell2[[#This Row],[Weight (kg)]]</f>
        <v>2.1168</v>
      </c>
      <c r="Z3069" s="18">
        <f>'EPD information'!$AC$16*Tabell2[[#This Row],[Weight (kg)]]</f>
        <v>3.7107000000000001E-2</v>
      </c>
      <c r="AA3069" s="18">
        <f>'EPD information'!$AD$16*Tabell2[[#This Row],[Weight (kg)]]</f>
        <v>4.6430999999999998E-3</v>
      </c>
      <c r="AB3069" s="18" t="s">
        <v>48</v>
      </c>
      <c r="AC3069" s="18">
        <f>'EPD information'!$AF$16*Tabell2[[#This Row],[Weight (kg)]]</f>
        <v>2.9294999999999998E-3</v>
      </c>
      <c r="AD3069" s="18">
        <f>'EPD information'!$AG$16*Tabell2[[#This Row],[Weight (kg)]]</f>
        <v>9.7650000000000001E-2</v>
      </c>
      <c r="AE3069" s="18">
        <f>'EPD information'!$AH$16*Tabell2[[#This Row],[Weight (kg)]]</f>
        <v>1.5624000000000001E-4</v>
      </c>
      <c r="AF3069" s="21">
        <f>'EPD information'!$AI$16*Tabell2[[#This Row],[Weight (kg)]]</f>
        <v>-0.72449999999999992</v>
      </c>
    </row>
    <row r="3070" spans="1:32" ht="28.5" x14ac:dyDescent="0.2">
      <c r="A3070" s="36" t="s">
        <v>275</v>
      </c>
      <c r="B3070" s="37" t="s">
        <v>277</v>
      </c>
      <c r="C3070" s="38">
        <v>167508</v>
      </c>
      <c r="D3070" s="39">
        <v>7319661257153</v>
      </c>
      <c r="E3070" s="37" t="s">
        <v>46</v>
      </c>
      <c r="F3070" s="40">
        <v>2871</v>
      </c>
      <c r="G3070" s="37">
        <v>0</v>
      </c>
      <c r="H3070" s="41">
        <v>0.32</v>
      </c>
      <c r="I3070" s="35">
        <f>'EPD information'!$L$16*Tabell2[[#This Row],[Weight (kg)]]</f>
        <v>1.0912000000000002</v>
      </c>
      <c r="J3070" s="22">
        <f>'EPD information'!$M$16*Tabell2[[#This Row],[Weight (kg)]]</f>
        <v>1.9008000000000001E-2</v>
      </c>
      <c r="K3070" s="22">
        <f>'EPD information'!$N$16*Tabell2[[#This Row],[Weight (kg)]]</f>
        <v>2.2560000000000002E-3</v>
      </c>
      <c r="L3070" s="22">
        <f>'EPD information'!$O$16*Tabell2[[#This Row],[Weight (kg)]]</f>
        <v>0</v>
      </c>
      <c r="M3070" s="22">
        <f>'EPD information'!$P$16*Tabell2[[#This Row],[Weight (kg)]]</f>
        <v>1.5040000000000001E-3</v>
      </c>
      <c r="N3070" s="22">
        <f>'EPD information'!$Q$16*Tabell2[[#This Row],[Weight (kg)]]</f>
        <v>4.9919999999999999E-2</v>
      </c>
      <c r="O3070" s="22">
        <f>'EPD information'!$R$16*Tabell2[[#This Row],[Weight (kg)]]</f>
        <v>8.0960000000000011E-5</v>
      </c>
      <c r="P3070" s="22">
        <f>'EPD information'!$S$16*Tabell2[[#This Row],[Weight (kg)]]</f>
        <v>-0.38719999999999999</v>
      </c>
      <c r="Q3070" s="35">
        <f>'Product specific GWP'!$T$16*Tabell2[[#This Row],[Weight (kg)]]</f>
        <v>1.3984000000000002E-2</v>
      </c>
      <c r="R3070" s="35" t="s">
        <v>48</v>
      </c>
      <c r="S3070" s="35">
        <f>'EPD information'!$V$16*Tabell2[[#This Row],[Weight (kg)]]</f>
        <v>2.2560000000000002E-3</v>
      </c>
      <c r="T3070" s="35" t="str">
        <f>'EPD information'!$W$16</f>
        <v>ND</v>
      </c>
      <c r="U3070" s="35">
        <f>'EPD information'!$X$16*Tabell2[[#This Row],[Weight (kg)]]</f>
        <v>1.5040000000000001E-3</v>
      </c>
      <c r="V3070" s="35">
        <f>'EPD information'!$Y$16*Tabell2[[#This Row],[Weight (kg)]]</f>
        <v>4.9919999999999999E-2</v>
      </c>
      <c r="W3070" s="35">
        <f>'EPD information'!$Z$16*Tabell2[[#This Row],[Weight (kg)]]</f>
        <v>8.0960000000000011E-5</v>
      </c>
      <c r="X3070" s="35">
        <f>'EPD information'!$AA$16*Tabell2[[#This Row],[Weight (kg)]]</f>
        <v>-0.38719999999999999</v>
      </c>
      <c r="Y3070" s="18">
        <f>'EPD information'!$AB$16*Tabell2[[#This Row],[Weight (kg)]]</f>
        <v>1.0751999999999999</v>
      </c>
      <c r="Z3070" s="18">
        <f>'EPD information'!$AC$16*Tabell2[[#This Row],[Weight (kg)]]</f>
        <v>1.8848E-2</v>
      </c>
      <c r="AA3070" s="18">
        <f>'EPD information'!$AD$16*Tabell2[[#This Row],[Weight (kg)]]</f>
        <v>2.3584000000000001E-3</v>
      </c>
      <c r="AB3070" s="18" t="s">
        <v>48</v>
      </c>
      <c r="AC3070" s="18">
        <f>'EPD information'!$AF$16*Tabell2[[#This Row],[Weight (kg)]]</f>
        <v>1.488E-3</v>
      </c>
      <c r="AD3070" s="18">
        <f>'EPD information'!$AG$16*Tabell2[[#This Row],[Weight (kg)]]</f>
        <v>4.9599999999999998E-2</v>
      </c>
      <c r="AE3070" s="18">
        <f>'EPD information'!$AH$16*Tabell2[[#This Row],[Weight (kg)]]</f>
        <v>7.9359999999999999E-5</v>
      </c>
      <c r="AF3070" s="21">
        <f>'EPD information'!$AI$16*Tabell2[[#This Row],[Weight (kg)]]</f>
        <v>-0.36799999999999999</v>
      </c>
    </row>
    <row r="3071" spans="1:32" ht="28.5" x14ac:dyDescent="0.2">
      <c r="A3071" s="36" t="s">
        <v>275</v>
      </c>
      <c r="B3071" s="37" t="s">
        <v>278</v>
      </c>
      <c r="C3071" s="38">
        <v>167509</v>
      </c>
      <c r="D3071" s="39">
        <v>7319661257160</v>
      </c>
      <c r="E3071" s="37" t="s">
        <v>46</v>
      </c>
      <c r="F3071" s="40">
        <v>2872</v>
      </c>
      <c r="G3071" s="37">
        <v>0</v>
      </c>
      <c r="H3071" s="41">
        <v>0.54</v>
      </c>
      <c r="I3071" s="35">
        <f>'EPD information'!$L$16*Tabell2[[#This Row],[Weight (kg)]]</f>
        <v>1.8414000000000001</v>
      </c>
      <c r="J3071" s="22">
        <f>'EPD information'!$M$16*Tabell2[[#This Row],[Weight (kg)]]</f>
        <v>3.2076E-2</v>
      </c>
      <c r="K3071" s="22">
        <f>'EPD information'!$N$16*Tabell2[[#This Row],[Weight (kg)]]</f>
        <v>3.8070000000000001E-3</v>
      </c>
      <c r="L3071" s="22">
        <f>'EPD information'!$O$16*Tabell2[[#This Row],[Weight (kg)]]</f>
        <v>0</v>
      </c>
      <c r="M3071" s="22">
        <f>'EPD information'!$P$16*Tabell2[[#This Row],[Weight (kg)]]</f>
        <v>2.5380000000000003E-3</v>
      </c>
      <c r="N3071" s="22">
        <f>'EPD information'!$Q$16*Tabell2[[#This Row],[Weight (kg)]]</f>
        <v>8.4240000000000009E-2</v>
      </c>
      <c r="O3071" s="22">
        <f>'EPD information'!$R$16*Tabell2[[#This Row],[Weight (kg)]]</f>
        <v>1.3662000000000003E-4</v>
      </c>
      <c r="P3071" s="22">
        <f>'EPD information'!$S$16*Tabell2[[#This Row],[Weight (kg)]]</f>
        <v>-0.65339999999999998</v>
      </c>
      <c r="Q3071" s="35">
        <f>'Product specific GWP'!$T$16*Tabell2[[#This Row],[Weight (kg)]]</f>
        <v>2.3598000000000004E-2</v>
      </c>
      <c r="R3071" s="35" t="s">
        <v>48</v>
      </c>
      <c r="S3071" s="35">
        <f>'EPD information'!$V$16*Tabell2[[#This Row],[Weight (kg)]]</f>
        <v>3.8070000000000001E-3</v>
      </c>
      <c r="T3071" s="35" t="str">
        <f>'EPD information'!$W$16</f>
        <v>ND</v>
      </c>
      <c r="U3071" s="35">
        <f>'EPD information'!$X$16*Tabell2[[#This Row],[Weight (kg)]]</f>
        <v>2.5380000000000003E-3</v>
      </c>
      <c r="V3071" s="35">
        <f>'EPD information'!$Y$16*Tabell2[[#This Row],[Weight (kg)]]</f>
        <v>8.4240000000000009E-2</v>
      </c>
      <c r="W3071" s="35">
        <f>'EPD information'!$Z$16*Tabell2[[#This Row],[Weight (kg)]]</f>
        <v>1.3662000000000003E-4</v>
      </c>
      <c r="X3071" s="35">
        <f>'EPD information'!$AA$16*Tabell2[[#This Row],[Weight (kg)]]</f>
        <v>-0.65339999999999998</v>
      </c>
      <c r="Y3071" s="18">
        <f>'EPD information'!$AB$16*Tabell2[[#This Row],[Weight (kg)]]</f>
        <v>1.8144</v>
      </c>
      <c r="Z3071" s="18">
        <f>'EPD information'!$AC$16*Tabell2[[#This Row],[Weight (kg)]]</f>
        <v>3.1806000000000001E-2</v>
      </c>
      <c r="AA3071" s="18">
        <f>'EPD information'!$AD$16*Tabell2[[#This Row],[Weight (kg)]]</f>
        <v>3.9798000000000004E-3</v>
      </c>
      <c r="AB3071" s="18" t="s">
        <v>48</v>
      </c>
      <c r="AC3071" s="18">
        <f>'EPD information'!$AF$16*Tabell2[[#This Row],[Weight (kg)]]</f>
        <v>2.5109999999999998E-3</v>
      </c>
      <c r="AD3071" s="18">
        <f>'EPD information'!$AG$16*Tabell2[[#This Row],[Weight (kg)]]</f>
        <v>8.3700000000000011E-2</v>
      </c>
      <c r="AE3071" s="18">
        <f>'EPD information'!$AH$16*Tabell2[[#This Row],[Weight (kg)]]</f>
        <v>1.3392000000000002E-4</v>
      </c>
      <c r="AF3071" s="21">
        <f>'EPD information'!$AI$16*Tabell2[[#This Row],[Weight (kg)]]</f>
        <v>-0.621</v>
      </c>
    </row>
    <row r="3072" spans="1:32" x14ac:dyDescent="0.2">
      <c r="A3072" s="36" t="s">
        <v>279</v>
      </c>
      <c r="B3072" s="37" t="s">
        <v>280</v>
      </c>
      <c r="C3072" s="38">
        <v>277501</v>
      </c>
      <c r="D3072" s="39">
        <v>7319662775014</v>
      </c>
      <c r="E3072" s="37" t="s">
        <v>46</v>
      </c>
      <c r="F3072" s="40">
        <v>63</v>
      </c>
      <c r="G3072" s="37">
        <v>63</v>
      </c>
      <c r="H3072" s="41">
        <v>0.26</v>
      </c>
      <c r="I3072" s="35">
        <f>'EPD information'!$L$16*Tabell2[[#This Row],[Weight (kg)]]</f>
        <v>0.88660000000000005</v>
      </c>
      <c r="J3072" s="22">
        <f>'EPD information'!$M$16*Tabell2[[#This Row],[Weight (kg)]]</f>
        <v>1.5444000000000001E-2</v>
      </c>
      <c r="K3072" s="22">
        <f>'EPD information'!$N$16*Tabell2[[#This Row],[Weight (kg)]]</f>
        <v>1.833E-3</v>
      </c>
      <c r="L3072" s="22">
        <f>'EPD information'!$O$16*Tabell2[[#This Row],[Weight (kg)]]</f>
        <v>0</v>
      </c>
      <c r="M3072" s="22">
        <f>'EPD information'!$P$16*Tabell2[[#This Row],[Weight (kg)]]</f>
        <v>1.222E-3</v>
      </c>
      <c r="N3072" s="22">
        <f>'EPD information'!$Q$16*Tabell2[[#This Row],[Weight (kg)]]</f>
        <v>4.0559999999999999E-2</v>
      </c>
      <c r="O3072" s="22">
        <f>'EPD information'!$R$16*Tabell2[[#This Row],[Weight (kg)]]</f>
        <v>6.5780000000000011E-5</v>
      </c>
      <c r="P3072" s="22">
        <f>'EPD information'!$S$16*Tabell2[[#This Row],[Weight (kg)]]</f>
        <v>-0.31459999999999999</v>
      </c>
      <c r="Q3072" s="35">
        <f>'Product specific GWP'!$T$16*Tabell2[[#This Row],[Weight (kg)]]</f>
        <v>1.1362000000000001E-2</v>
      </c>
      <c r="R3072" s="35" t="s">
        <v>48</v>
      </c>
      <c r="S3072" s="35">
        <f>'EPD information'!$V$16*Tabell2[[#This Row],[Weight (kg)]]</f>
        <v>1.833E-3</v>
      </c>
      <c r="T3072" s="35" t="str">
        <f>'EPD information'!$W$16</f>
        <v>ND</v>
      </c>
      <c r="U3072" s="35">
        <f>'EPD information'!$X$16*Tabell2[[#This Row],[Weight (kg)]]</f>
        <v>1.222E-3</v>
      </c>
      <c r="V3072" s="35">
        <f>'EPD information'!$Y$16*Tabell2[[#This Row],[Weight (kg)]]</f>
        <v>4.0559999999999999E-2</v>
      </c>
      <c r="W3072" s="35">
        <f>'EPD information'!$Z$16*Tabell2[[#This Row],[Weight (kg)]]</f>
        <v>6.5780000000000011E-5</v>
      </c>
      <c r="X3072" s="35">
        <f>'EPD information'!$AA$16*Tabell2[[#This Row],[Weight (kg)]]</f>
        <v>-0.31459999999999999</v>
      </c>
      <c r="Y3072" s="18">
        <f>'EPD information'!$AB$16*Tabell2[[#This Row],[Weight (kg)]]</f>
        <v>0.87360000000000004</v>
      </c>
      <c r="Z3072" s="18">
        <f>'EPD information'!$AC$16*Tabell2[[#This Row],[Weight (kg)]]</f>
        <v>1.5314000000000001E-2</v>
      </c>
      <c r="AA3072" s="18">
        <f>'EPD information'!$AD$16*Tabell2[[#This Row],[Weight (kg)]]</f>
        <v>1.9162000000000001E-3</v>
      </c>
      <c r="AB3072" s="18" t="s">
        <v>48</v>
      </c>
      <c r="AC3072" s="18">
        <f>'EPD information'!$AF$16*Tabell2[[#This Row],[Weight (kg)]]</f>
        <v>1.209E-3</v>
      </c>
      <c r="AD3072" s="18">
        <f>'EPD information'!$AG$16*Tabell2[[#This Row],[Weight (kg)]]</f>
        <v>4.0300000000000002E-2</v>
      </c>
      <c r="AE3072" s="18">
        <f>'EPD information'!$AH$16*Tabell2[[#This Row],[Weight (kg)]]</f>
        <v>6.4480000000000006E-5</v>
      </c>
      <c r="AF3072" s="21">
        <f>'EPD information'!$AI$16*Tabell2[[#This Row],[Weight (kg)]]</f>
        <v>-0.29899999999999999</v>
      </c>
    </row>
    <row r="3073" spans="1:32" x14ac:dyDescent="0.2">
      <c r="A3073" s="36" t="s">
        <v>279</v>
      </c>
      <c r="B3073" s="37" t="s">
        <v>280</v>
      </c>
      <c r="C3073" s="38">
        <v>249555</v>
      </c>
      <c r="D3073" s="39">
        <v>7319662495554</v>
      </c>
      <c r="E3073" s="37" t="s">
        <v>46</v>
      </c>
      <c r="F3073" s="40">
        <v>80</v>
      </c>
      <c r="G3073" s="37">
        <v>80</v>
      </c>
      <c r="H3073" s="41">
        <v>0.36</v>
      </c>
      <c r="I3073" s="35">
        <f>'EPD information'!$L$16*Tabell2[[#This Row],[Weight (kg)]]</f>
        <v>1.2276</v>
      </c>
      <c r="J3073" s="22">
        <f>'EPD information'!$M$16*Tabell2[[#This Row],[Weight (kg)]]</f>
        <v>2.1384E-2</v>
      </c>
      <c r="K3073" s="22">
        <f>'EPD information'!$N$16*Tabell2[[#This Row],[Weight (kg)]]</f>
        <v>2.5379999999999999E-3</v>
      </c>
      <c r="L3073" s="22">
        <f>'EPD information'!$O$16*Tabell2[[#This Row],[Weight (kg)]]</f>
        <v>0</v>
      </c>
      <c r="M3073" s="22">
        <f>'EPD information'!$P$16*Tabell2[[#This Row],[Weight (kg)]]</f>
        <v>1.6919999999999999E-3</v>
      </c>
      <c r="N3073" s="22">
        <f>'EPD information'!$Q$16*Tabell2[[#This Row],[Weight (kg)]]</f>
        <v>5.6159999999999995E-2</v>
      </c>
      <c r="O3073" s="22">
        <f>'EPD information'!$R$16*Tabell2[[#This Row],[Weight (kg)]]</f>
        <v>9.1080000000000002E-5</v>
      </c>
      <c r="P3073" s="22">
        <f>'EPD information'!$S$16*Tabell2[[#This Row],[Weight (kg)]]</f>
        <v>-0.43559999999999999</v>
      </c>
      <c r="Q3073" s="35">
        <f>'Product specific GWP'!$T$16*Tabell2[[#This Row],[Weight (kg)]]</f>
        <v>1.5731999999999999E-2</v>
      </c>
      <c r="R3073" s="35" t="s">
        <v>48</v>
      </c>
      <c r="S3073" s="35">
        <f>'EPD information'!$V$16*Tabell2[[#This Row],[Weight (kg)]]</f>
        <v>2.5379999999999999E-3</v>
      </c>
      <c r="T3073" s="35" t="str">
        <f>'EPD information'!$W$16</f>
        <v>ND</v>
      </c>
      <c r="U3073" s="35">
        <f>'EPD information'!$X$16*Tabell2[[#This Row],[Weight (kg)]]</f>
        <v>1.6919999999999999E-3</v>
      </c>
      <c r="V3073" s="35">
        <f>'EPD information'!$Y$16*Tabell2[[#This Row],[Weight (kg)]]</f>
        <v>5.6159999999999995E-2</v>
      </c>
      <c r="W3073" s="35">
        <f>'EPD information'!$Z$16*Tabell2[[#This Row],[Weight (kg)]]</f>
        <v>9.1080000000000002E-5</v>
      </c>
      <c r="X3073" s="35">
        <f>'EPD information'!$AA$16*Tabell2[[#This Row],[Weight (kg)]]</f>
        <v>-0.43559999999999999</v>
      </c>
      <c r="Y3073" s="18">
        <f>'EPD information'!$AB$16*Tabell2[[#This Row],[Weight (kg)]]</f>
        <v>1.2096</v>
      </c>
      <c r="Z3073" s="18">
        <f>'EPD information'!$AC$16*Tabell2[[#This Row],[Weight (kg)]]</f>
        <v>2.1204000000000001E-2</v>
      </c>
      <c r="AA3073" s="18">
        <f>'EPD information'!$AD$16*Tabell2[[#This Row],[Weight (kg)]]</f>
        <v>2.6531999999999997E-3</v>
      </c>
      <c r="AB3073" s="18" t="s">
        <v>48</v>
      </c>
      <c r="AC3073" s="18">
        <f>'EPD information'!$AF$16*Tabell2[[#This Row],[Weight (kg)]]</f>
        <v>1.6739999999999997E-3</v>
      </c>
      <c r="AD3073" s="18">
        <f>'EPD information'!$AG$16*Tabell2[[#This Row],[Weight (kg)]]</f>
        <v>5.5799999999999995E-2</v>
      </c>
      <c r="AE3073" s="18">
        <f>'EPD information'!$AH$16*Tabell2[[#This Row],[Weight (kg)]]</f>
        <v>8.9279999999999999E-5</v>
      </c>
      <c r="AF3073" s="21">
        <f>'EPD information'!$AI$16*Tabell2[[#This Row],[Weight (kg)]]</f>
        <v>-0.41399999999999998</v>
      </c>
    </row>
    <row r="3074" spans="1:32" x14ac:dyDescent="0.2">
      <c r="A3074" s="36" t="s">
        <v>279</v>
      </c>
      <c r="B3074" s="37" t="s">
        <v>280</v>
      </c>
      <c r="C3074" s="38">
        <v>249553</v>
      </c>
      <c r="D3074" s="39">
        <v>7319662495530</v>
      </c>
      <c r="E3074" s="37" t="s">
        <v>46</v>
      </c>
      <c r="F3074" s="40">
        <v>80</v>
      </c>
      <c r="G3074" s="37">
        <v>63</v>
      </c>
      <c r="H3074" s="41">
        <v>0.31</v>
      </c>
      <c r="I3074" s="35">
        <f>'EPD information'!$L$16*Tabell2[[#This Row],[Weight (kg)]]</f>
        <v>1.0570999999999999</v>
      </c>
      <c r="J3074" s="22">
        <f>'EPD information'!$M$16*Tabell2[[#This Row],[Weight (kg)]]</f>
        <v>1.8414E-2</v>
      </c>
      <c r="K3074" s="22">
        <f>'EPD information'!$N$16*Tabell2[[#This Row],[Weight (kg)]]</f>
        <v>2.1854999999999999E-3</v>
      </c>
      <c r="L3074" s="22">
        <f>'EPD information'!$O$16*Tabell2[[#This Row],[Weight (kg)]]</f>
        <v>0</v>
      </c>
      <c r="M3074" s="22">
        <f>'EPD information'!$P$16*Tabell2[[#This Row],[Weight (kg)]]</f>
        <v>1.457E-3</v>
      </c>
      <c r="N3074" s="22">
        <f>'EPD information'!$Q$16*Tabell2[[#This Row],[Weight (kg)]]</f>
        <v>4.836E-2</v>
      </c>
      <c r="O3074" s="22">
        <f>'EPD information'!$R$16*Tabell2[[#This Row],[Weight (kg)]]</f>
        <v>7.8430000000000006E-5</v>
      </c>
      <c r="P3074" s="22">
        <f>'EPD information'!$S$16*Tabell2[[#This Row],[Weight (kg)]]</f>
        <v>-0.37509999999999999</v>
      </c>
      <c r="Q3074" s="35">
        <f>'Product specific GWP'!$T$16*Tabell2[[#This Row],[Weight (kg)]]</f>
        <v>1.3547E-2</v>
      </c>
      <c r="R3074" s="35" t="s">
        <v>48</v>
      </c>
      <c r="S3074" s="35">
        <f>'EPD information'!$V$16*Tabell2[[#This Row],[Weight (kg)]]</f>
        <v>2.1854999999999999E-3</v>
      </c>
      <c r="T3074" s="35" t="str">
        <f>'EPD information'!$W$16</f>
        <v>ND</v>
      </c>
      <c r="U3074" s="35">
        <f>'EPD information'!$X$16*Tabell2[[#This Row],[Weight (kg)]]</f>
        <v>1.457E-3</v>
      </c>
      <c r="V3074" s="35">
        <f>'EPD information'!$Y$16*Tabell2[[#This Row],[Weight (kg)]]</f>
        <v>4.836E-2</v>
      </c>
      <c r="W3074" s="35">
        <f>'EPD information'!$Z$16*Tabell2[[#This Row],[Weight (kg)]]</f>
        <v>7.8430000000000006E-5</v>
      </c>
      <c r="X3074" s="35">
        <f>'EPD information'!$AA$16*Tabell2[[#This Row],[Weight (kg)]]</f>
        <v>-0.37509999999999999</v>
      </c>
      <c r="Y3074" s="18">
        <f>'EPD information'!$AB$16*Tabell2[[#This Row],[Weight (kg)]]</f>
        <v>1.0415999999999999</v>
      </c>
      <c r="Z3074" s="18">
        <f>'EPD information'!$AC$16*Tabell2[[#This Row],[Weight (kg)]]</f>
        <v>1.8259000000000001E-2</v>
      </c>
      <c r="AA3074" s="18">
        <f>'EPD information'!$AD$16*Tabell2[[#This Row],[Weight (kg)]]</f>
        <v>2.2846999999999998E-3</v>
      </c>
      <c r="AB3074" s="18" t="s">
        <v>48</v>
      </c>
      <c r="AC3074" s="18">
        <f>'EPD information'!$AF$16*Tabell2[[#This Row],[Weight (kg)]]</f>
        <v>1.4414999999999999E-3</v>
      </c>
      <c r="AD3074" s="18">
        <f>'EPD information'!$AG$16*Tabell2[[#This Row],[Weight (kg)]]</f>
        <v>4.8050000000000002E-2</v>
      </c>
      <c r="AE3074" s="18">
        <f>'EPD information'!$AH$16*Tabell2[[#This Row],[Weight (kg)]]</f>
        <v>7.6880000000000009E-5</v>
      </c>
      <c r="AF3074" s="21">
        <f>'EPD information'!$AI$16*Tabell2[[#This Row],[Weight (kg)]]</f>
        <v>-0.35649999999999998</v>
      </c>
    </row>
    <row r="3075" spans="1:32" x14ac:dyDescent="0.2">
      <c r="A3075" s="36" t="s">
        <v>279</v>
      </c>
      <c r="B3075" s="37" t="s">
        <v>280</v>
      </c>
      <c r="C3075" s="38">
        <v>489027</v>
      </c>
      <c r="D3075" s="39">
        <v>7319664890272</v>
      </c>
      <c r="E3075" s="37" t="s">
        <v>46</v>
      </c>
      <c r="F3075" s="40">
        <v>100</v>
      </c>
      <c r="G3075" s="37">
        <v>100</v>
      </c>
      <c r="H3075" s="41">
        <v>0.32</v>
      </c>
      <c r="I3075" s="35">
        <f>'EPD information'!$L$16*Tabell2[[#This Row],[Weight (kg)]]</f>
        <v>1.0912000000000002</v>
      </c>
      <c r="J3075" s="22">
        <f>'EPD information'!$M$16*Tabell2[[#This Row],[Weight (kg)]]</f>
        <v>1.9008000000000001E-2</v>
      </c>
      <c r="K3075" s="22">
        <f>'EPD information'!$N$16*Tabell2[[#This Row],[Weight (kg)]]</f>
        <v>2.2560000000000002E-3</v>
      </c>
      <c r="L3075" s="22">
        <f>'EPD information'!$O$16*Tabell2[[#This Row],[Weight (kg)]]</f>
        <v>0</v>
      </c>
      <c r="M3075" s="22">
        <f>'EPD information'!$P$16*Tabell2[[#This Row],[Weight (kg)]]</f>
        <v>1.5040000000000001E-3</v>
      </c>
      <c r="N3075" s="22">
        <f>'EPD information'!$Q$16*Tabell2[[#This Row],[Weight (kg)]]</f>
        <v>4.9919999999999999E-2</v>
      </c>
      <c r="O3075" s="22">
        <f>'EPD information'!$R$16*Tabell2[[#This Row],[Weight (kg)]]</f>
        <v>8.0960000000000011E-5</v>
      </c>
      <c r="P3075" s="22">
        <f>'EPD information'!$S$16*Tabell2[[#This Row],[Weight (kg)]]</f>
        <v>-0.38719999999999999</v>
      </c>
      <c r="Q3075" s="35">
        <f>'Product specific GWP'!$T$16*Tabell2[[#This Row],[Weight (kg)]]</f>
        <v>1.3984000000000002E-2</v>
      </c>
      <c r="R3075" s="35" t="s">
        <v>48</v>
      </c>
      <c r="S3075" s="35">
        <f>'EPD information'!$V$16*Tabell2[[#This Row],[Weight (kg)]]</f>
        <v>2.2560000000000002E-3</v>
      </c>
      <c r="T3075" s="35" t="str">
        <f>'EPD information'!$W$16</f>
        <v>ND</v>
      </c>
      <c r="U3075" s="35">
        <f>'EPD information'!$X$16*Tabell2[[#This Row],[Weight (kg)]]</f>
        <v>1.5040000000000001E-3</v>
      </c>
      <c r="V3075" s="35">
        <f>'EPD information'!$Y$16*Tabell2[[#This Row],[Weight (kg)]]</f>
        <v>4.9919999999999999E-2</v>
      </c>
      <c r="W3075" s="35">
        <f>'EPD information'!$Z$16*Tabell2[[#This Row],[Weight (kg)]]</f>
        <v>8.0960000000000011E-5</v>
      </c>
      <c r="X3075" s="35">
        <f>'EPD information'!$AA$16*Tabell2[[#This Row],[Weight (kg)]]</f>
        <v>-0.38719999999999999</v>
      </c>
      <c r="Y3075" s="18">
        <f>'EPD information'!$AB$16*Tabell2[[#This Row],[Weight (kg)]]</f>
        <v>1.0751999999999999</v>
      </c>
      <c r="Z3075" s="18">
        <f>'EPD information'!$AC$16*Tabell2[[#This Row],[Weight (kg)]]</f>
        <v>1.8848E-2</v>
      </c>
      <c r="AA3075" s="18">
        <f>'EPD information'!$AD$16*Tabell2[[#This Row],[Weight (kg)]]</f>
        <v>2.3584000000000001E-3</v>
      </c>
      <c r="AB3075" s="18" t="s">
        <v>48</v>
      </c>
      <c r="AC3075" s="18">
        <f>'EPD information'!$AF$16*Tabell2[[#This Row],[Weight (kg)]]</f>
        <v>1.488E-3</v>
      </c>
      <c r="AD3075" s="18">
        <f>'EPD information'!$AG$16*Tabell2[[#This Row],[Weight (kg)]]</f>
        <v>4.9599999999999998E-2</v>
      </c>
      <c r="AE3075" s="18">
        <f>'EPD information'!$AH$16*Tabell2[[#This Row],[Weight (kg)]]</f>
        <v>7.9359999999999999E-5</v>
      </c>
      <c r="AF3075" s="21">
        <f>'EPD information'!$AI$16*Tabell2[[#This Row],[Weight (kg)]]</f>
        <v>-0.36799999999999999</v>
      </c>
    </row>
    <row r="3076" spans="1:32" x14ac:dyDescent="0.2">
      <c r="A3076" s="36" t="s">
        <v>279</v>
      </c>
      <c r="B3076" s="37" t="s">
        <v>280</v>
      </c>
      <c r="C3076" s="38">
        <v>249574</v>
      </c>
      <c r="D3076" s="39">
        <v>7319662495745</v>
      </c>
      <c r="E3076" s="37" t="s">
        <v>46</v>
      </c>
      <c r="F3076" s="40">
        <v>100</v>
      </c>
      <c r="G3076" s="37">
        <v>100</v>
      </c>
      <c r="H3076" s="41">
        <v>0.32</v>
      </c>
      <c r="I3076" s="35">
        <f>'EPD information'!$L$16*Tabell2[[#This Row],[Weight (kg)]]</f>
        <v>1.0912000000000002</v>
      </c>
      <c r="J3076" s="22">
        <f>'EPD information'!$M$16*Tabell2[[#This Row],[Weight (kg)]]</f>
        <v>1.9008000000000001E-2</v>
      </c>
      <c r="K3076" s="22">
        <f>'EPD information'!$N$16*Tabell2[[#This Row],[Weight (kg)]]</f>
        <v>2.2560000000000002E-3</v>
      </c>
      <c r="L3076" s="22">
        <f>'EPD information'!$O$16*Tabell2[[#This Row],[Weight (kg)]]</f>
        <v>0</v>
      </c>
      <c r="M3076" s="22">
        <f>'EPD information'!$P$16*Tabell2[[#This Row],[Weight (kg)]]</f>
        <v>1.5040000000000001E-3</v>
      </c>
      <c r="N3076" s="22">
        <f>'EPD information'!$Q$16*Tabell2[[#This Row],[Weight (kg)]]</f>
        <v>4.9919999999999999E-2</v>
      </c>
      <c r="O3076" s="22">
        <f>'EPD information'!$R$16*Tabell2[[#This Row],[Weight (kg)]]</f>
        <v>8.0960000000000011E-5</v>
      </c>
      <c r="P3076" s="22">
        <f>'EPD information'!$S$16*Tabell2[[#This Row],[Weight (kg)]]</f>
        <v>-0.38719999999999999</v>
      </c>
      <c r="Q3076" s="35">
        <f>'Product specific GWP'!$T$16*Tabell2[[#This Row],[Weight (kg)]]</f>
        <v>1.3984000000000002E-2</v>
      </c>
      <c r="R3076" s="35" t="s">
        <v>48</v>
      </c>
      <c r="S3076" s="35">
        <f>'EPD information'!$V$16*Tabell2[[#This Row],[Weight (kg)]]</f>
        <v>2.2560000000000002E-3</v>
      </c>
      <c r="T3076" s="35" t="str">
        <f>'EPD information'!$W$16</f>
        <v>ND</v>
      </c>
      <c r="U3076" s="35">
        <f>'EPD information'!$X$16*Tabell2[[#This Row],[Weight (kg)]]</f>
        <v>1.5040000000000001E-3</v>
      </c>
      <c r="V3076" s="35">
        <f>'EPD information'!$Y$16*Tabell2[[#This Row],[Weight (kg)]]</f>
        <v>4.9919999999999999E-2</v>
      </c>
      <c r="W3076" s="35">
        <f>'EPD information'!$Z$16*Tabell2[[#This Row],[Weight (kg)]]</f>
        <v>8.0960000000000011E-5</v>
      </c>
      <c r="X3076" s="35">
        <f>'EPD information'!$AA$16*Tabell2[[#This Row],[Weight (kg)]]</f>
        <v>-0.38719999999999999</v>
      </c>
      <c r="Y3076" s="18">
        <f>'EPD information'!$AB$16*Tabell2[[#This Row],[Weight (kg)]]</f>
        <v>1.0751999999999999</v>
      </c>
      <c r="Z3076" s="18">
        <f>'EPD information'!$AC$16*Tabell2[[#This Row],[Weight (kg)]]</f>
        <v>1.8848E-2</v>
      </c>
      <c r="AA3076" s="18">
        <f>'EPD information'!$AD$16*Tabell2[[#This Row],[Weight (kg)]]</f>
        <v>2.3584000000000001E-3</v>
      </c>
      <c r="AB3076" s="18" t="s">
        <v>48</v>
      </c>
      <c r="AC3076" s="18">
        <f>'EPD information'!$AF$16*Tabell2[[#This Row],[Weight (kg)]]</f>
        <v>1.488E-3</v>
      </c>
      <c r="AD3076" s="18">
        <f>'EPD information'!$AG$16*Tabell2[[#This Row],[Weight (kg)]]</f>
        <v>4.9599999999999998E-2</v>
      </c>
      <c r="AE3076" s="18">
        <f>'EPD information'!$AH$16*Tabell2[[#This Row],[Weight (kg)]]</f>
        <v>7.9359999999999999E-5</v>
      </c>
      <c r="AF3076" s="21">
        <f>'EPD information'!$AI$16*Tabell2[[#This Row],[Weight (kg)]]</f>
        <v>-0.36799999999999999</v>
      </c>
    </row>
    <row r="3077" spans="1:32" x14ac:dyDescent="0.2">
      <c r="A3077" s="36" t="s">
        <v>279</v>
      </c>
      <c r="B3077" s="37" t="s">
        <v>280</v>
      </c>
      <c r="C3077" s="38">
        <v>249572</v>
      </c>
      <c r="D3077" s="39">
        <v>7319662495721</v>
      </c>
      <c r="E3077" s="37" t="s">
        <v>46</v>
      </c>
      <c r="F3077" s="40">
        <v>100</v>
      </c>
      <c r="G3077" s="37">
        <v>80</v>
      </c>
      <c r="H3077" s="41">
        <v>0.23</v>
      </c>
      <c r="I3077" s="35">
        <f>'EPD information'!$L$16*Tabell2[[#This Row],[Weight (kg)]]</f>
        <v>0.78430000000000011</v>
      </c>
      <c r="J3077" s="22">
        <f>'EPD information'!$M$16*Tabell2[[#This Row],[Weight (kg)]]</f>
        <v>1.3662000000000001E-2</v>
      </c>
      <c r="K3077" s="22">
        <f>'EPD information'!$N$16*Tabell2[[#This Row],[Weight (kg)]]</f>
        <v>1.6215000000000001E-3</v>
      </c>
      <c r="L3077" s="22">
        <f>'EPD information'!$O$16*Tabell2[[#This Row],[Weight (kg)]]</f>
        <v>0</v>
      </c>
      <c r="M3077" s="22">
        <f>'EPD information'!$P$16*Tabell2[[#This Row],[Weight (kg)]]</f>
        <v>1.0810000000000001E-3</v>
      </c>
      <c r="N3077" s="22">
        <f>'EPD information'!$Q$16*Tabell2[[#This Row],[Weight (kg)]]</f>
        <v>3.5880000000000002E-2</v>
      </c>
      <c r="O3077" s="22">
        <f>'EPD information'!$R$16*Tabell2[[#This Row],[Weight (kg)]]</f>
        <v>5.819000000000001E-5</v>
      </c>
      <c r="P3077" s="22">
        <f>'EPD information'!$S$16*Tabell2[[#This Row],[Weight (kg)]]</f>
        <v>-0.27829999999999999</v>
      </c>
      <c r="Q3077" s="35">
        <f>'Product specific GWP'!$T$16*Tabell2[[#This Row],[Weight (kg)]]</f>
        <v>1.0051000000000001E-2</v>
      </c>
      <c r="R3077" s="35" t="s">
        <v>48</v>
      </c>
      <c r="S3077" s="35">
        <f>'EPD information'!$V$16*Tabell2[[#This Row],[Weight (kg)]]</f>
        <v>1.6215000000000001E-3</v>
      </c>
      <c r="T3077" s="35" t="str">
        <f>'EPD information'!$W$16</f>
        <v>ND</v>
      </c>
      <c r="U3077" s="35">
        <f>'EPD information'!$X$16*Tabell2[[#This Row],[Weight (kg)]]</f>
        <v>1.0810000000000001E-3</v>
      </c>
      <c r="V3077" s="35">
        <f>'EPD information'!$Y$16*Tabell2[[#This Row],[Weight (kg)]]</f>
        <v>3.5880000000000002E-2</v>
      </c>
      <c r="W3077" s="35">
        <f>'EPD information'!$Z$16*Tabell2[[#This Row],[Weight (kg)]]</f>
        <v>5.819000000000001E-5</v>
      </c>
      <c r="X3077" s="35">
        <f>'EPD information'!$AA$16*Tabell2[[#This Row],[Weight (kg)]]</f>
        <v>-0.27829999999999999</v>
      </c>
      <c r="Y3077" s="18">
        <f>'EPD information'!$AB$16*Tabell2[[#This Row],[Weight (kg)]]</f>
        <v>0.77280000000000004</v>
      </c>
      <c r="Z3077" s="18">
        <f>'EPD information'!$AC$16*Tabell2[[#This Row],[Weight (kg)]]</f>
        <v>1.3547E-2</v>
      </c>
      <c r="AA3077" s="18">
        <f>'EPD information'!$AD$16*Tabell2[[#This Row],[Weight (kg)]]</f>
        <v>1.6950999999999999E-3</v>
      </c>
      <c r="AB3077" s="18" t="s">
        <v>48</v>
      </c>
      <c r="AC3077" s="18">
        <f>'EPD information'!$AF$16*Tabell2[[#This Row],[Weight (kg)]]</f>
        <v>1.0694999999999999E-3</v>
      </c>
      <c r="AD3077" s="18">
        <f>'EPD information'!$AG$16*Tabell2[[#This Row],[Weight (kg)]]</f>
        <v>3.5650000000000001E-2</v>
      </c>
      <c r="AE3077" s="18">
        <f>'EPD information'!$AH$16*Tabell2[[#This Row],[Weight (kg)]]</f>
        <v>5.7040000000000003E-5</v>
      </c>
      <c r="AF3077" s="21">
        <f>'EPD information'!$AI$16*Tabell2[[#This Row],[Weight (kg)]]</f>
        <v>-0.26450000000000001</v>
      </c>
    </row>
    <row r="3078" spans="1:32" x14ac:dyDescent="0.2">
      <c r="A3078" s="36" t="s">
        <v>279</v>
      </c>
      <c r="B3078" s="37" t="s">
        <v>280</v>
      </c>
      <c r="C3078" s="38">
        <v>249570</v>
      </c>
      <c r="D3078" s="39">
        <v>7319662495707</v>
      </c>
      <c r="E3078" s="37" t="s">
        <v>46</v>
      </c>
      <c r="F3078" s="40">
        <v>100</v>
      </c>
      <c r="G3078" s="37">
        <v>63</v>
      </c>
      <c r="H3078" s="41">
        <v>0.35</v>
      </c>
      <c r="I3078" s="35">
        <f>'EPD information'!$L$16*Tabell2[[#This Row],[Weight (kg)]]</f>
        <v>1.1935</v>
      </c>
      <c r="J3078" s="22">
        <f>'EPD information'!$M$16*Tabell2[[#This Row],[Weight (kg)]]</f>
        <v>2.0789999999999999E-2</v>
      </c>
      <c r="K3078" s="22">
        <f>'EPD information'!$N$16*Tabell2[[#This Row],[Weight (kg)]]</f>
        <v>2.4674999999999996E-3</v>
      </c>
      <c r="L3078" s="22">
        <f>'EPD information'!$O$16*Tabell2[[#This Row],[Weight (kg)]]</f>
        <v>0</v>
      </c>
      <c r="M3078" s="22">
        <f>'EPD information'!$P$16*Tabell2[[#This Row],[Weight (kg)]]</f>
        <v>1.645E-3</v>
      </c>
      <c r="N3078" s="22">
        <f>'EPD information'!$Q$16*Tabell2[[#This Row],[Weight (kg)]]</f>
        <v>5.4599999999999996E-2</v>
      </c>
      <c r="O3078" s="22">
        <f>'EPD information'!$R$16*Tabell2[[#This Row],[Weight (kg)]]</f>
        <v>8.8549999999999998E-5</v>
      </c>
      <c r="P3078" s="22">
        <f>'EPD information'!$S$16*Tabell2[[#This Row],[Weight (kg)]]</f>
        <v>-0.42349999999999999</v>
      </c>
      <c r="Q3078" s="35">
        <f>'Product specific GWP'!$T$16*Tabell2[[#This Row],[Weight (kg)]]</f>
        <v>1.5295E-2</v>
      </c>
      <c r="R3078" s="35" t="s">
        <v>48</v>
      </c>
      <c r="S3078" s="35">
        <f>'EPD information'!$V$16*Tabell2[[#This Row],[Weight (kg)]]</f>
        <v>2.4674999999999996E-3</v>
      </c>
      <c r="T3078" s="35" t="str">
        <f>'EPD information'!$W$16</f>
        <v>ND</v>
      </c>
      <c r="U3078" s="35">
        <f>'EPD information'!$X$16*Tabell2[[#This Row],[Weight (kg)]]</f>
        <v>1.645E-3</v>
      </c>
      <c r="V3078" s="35">
        <f>'EPD information'!$Y$16*Tabell2[[#This Row],[Weight (kg)]]</f>
        <v>5.4599999999999996E-2</v>
      </c>
      <c r="W3078" s="35">
        <f>'EPD information'!$Z$16*Tabell2[[#This Row],[Weight (kg)]]</f>
        <v>8.8549999999999998E-5</v>
      </c>
      <c r="X3078" s="35">
        <f>'EPD information'!$AA$16*Tabell2[[#This Row],[Weight (kg)]]</f>
        <v>-0.42349999999999999</v>
      </c>
      <c r="Y3078" s="18">
        <f>'EPD information'!$AB$16*Tabell2[[#This Row],[Weight (kg)]]</f>
        <v>1.1759999999999999</v>
      </c>
      <c r="Z3078" s="18">
        <f>'EPD information'!$AC$16*Tabell2[[#This Row],[Weight (kg)]]</f>
        <v>2.0614999999999998E-2</v>
      </c>
      <c r="AA3078" s="18">
        <f>'EPD information'!$AD$16*Tabell2[[#This Row],[Weight (kg)]]</f>
        <v>2.5794999999999998E-3</v>
      </c>
      <c r="AB3078" s="18" t="s">
        <v>48</v>
      </c>
      <c r="AC3078" s="18">
        <f>'EPD information'!$AF$16*Tabell2[[#This Row],[Weight (kg)]]</f>
        <v>1.6274999999999998E-3</v>
      </c>
      <c r="AD3078" s="18">
        <f>'EPD information'!$AG$16*Tabell2[[#This Row],[Weight (kg)]]</f>
        <v>5.425E-2</v>
      </c>
      <c r="AE3078" s="18">
        <f>'EPD information'!$AH$16*Tabell2[[#This Row],[Weight (kg)]]</f>
        <v>8.6799999999999996E-5</v>
      </c>
      <c r="AF3078" s="21">
        <f>'EPD information'!$AI$16*Tabell2[[#This Row],[Weight (kg)]]</f>
        <v>-0.40249999999999997</v>
      </c>
    </row>
    <row r="3079" spans="1:32" x14ac:dyDescent="0.2">
      <c r="A3079" s="36" t="s">
        <v>279</v>
      </c>
      <c r="B3079" s="37" t="s">
        <v>280</v>
      </c>
      <c r="C3079" s="38">
        <v>249571</v>
      </c>
      <c r="D3079" s="39">
        <v>7319662495714</v>
      </c>
      <c r="E3079" s="37" t="s">
        <v>46</v>
      </c>
      <c r="F3079" s="40">
        <v>100</v>
      </c>
      <c r="G3079" s="37">
        <v>75</v>
      </c>
      <c r="H3079" s="41">
        <v>0.4</v>
      </c>
      <c r="I3079" s="35">
        <f>'EPD information'!$L$16*Tabell2[[#This Row],[Weight (kg)]]</f>
        <v>1.3640000000000001</v>
      </c>
      <c r="J3079" s="22">
        <f>'EPD information'!$M$16*Tabell2[[#This Row],[Weight (kg)]]</f>
        <v>2.3760000000000003E-2</v>
      </c>
      <c r="K3079" s="22">
        <f>'EPD information'!$N$16*Tabell2[[#This Row],[Weight (kg)]]</f>
        <v>2.82E-3</v>
      </c>
      <c r="L3079" s="22">
        <f>'EPD information'!$O$16*Tabell2[[#This Row],[Weight (kg)]]</f>
        <v>0</v>
      </c>
      <c r="M3079" s="22">
        <f>'EPD information'!$P$16*Tabell2[[#This Row],[Weight (kg)]]</f>
        <v>1.8800000000000002E-3</v>
      </c>
      <c r="N3079" s="22">
        <f>'EPD information'!$Q$16*Tabell2[[#This Row],[Weight (kg)]]</f>
        <v>6.2400000000000004E-2</v>
      </c>
      <c r="O3079" s="22">
        <f>'EPD information'!$R$16*Tabell2[[#This Row],[Weight (kg)]]</f>
        <v>1.0120000000000002E-4</v>
      </c>
      <c r="P3079" s="22">
        <f>'EPD information'!$S$16*Tabell2[[#This Row],[Weight (kg)]]</f>
        <v>-0.48399999999999999</v>
      </c>
      <c r="Q3079" s="35">
        <f>'Product specific GWP'!$T$16*Tabell2[[#This Row],[Weight (kg)]]</f>
        <v>1.7480000000000002E-2</v>
      </c>
      <c r="R3079" s="35" t="s">
        <v>48</v>
      </c>
      <c r="S3079" s="35">
        <f>'EPD information'!$V$16*Tabell2[[#This Row],[Weight (kg)]]</f>
        <v>2.82E-3</v>
      </c>
      <c r="T3079" s="35" t="str">
        <f>'EPD information'!$W$16</f>
        <v>ND</v>
      </c>
      <c r="U3079" s="35">
        <f>'EPD information'!$X$16*Tabell2[[#This Row],[Weight (kg)]]</f>
        <v>1.8800000000000002E-3</v>
      </c>
      <c r="V3079" s="35">
        <f>'EPD information'!$Y$16*Tabell2[[#This Row],[Weight (kg)]]</f>
        <v>6.2400000000000004E-2</v>
      </c>
      <c r="W3079" s="35">
        <f>'EPD information'!$Z$16*Tabell2[[#This Row],[Weight (kg)]]</f>
        <v>1.0120000000000002E-4</v>
      </c>
      <c r="X3079" s="35">
        <f>'EPD information'!$AA$16*Tabell2[[#This Row],[Weight (kg)]]</f>
        <v>-0.48399999999999999</v>
      </c>
      <c r="Y3079" s="18">
        <f>'EPD information'!$AB$16*Tabell2[[#This Row],[Weight (kg)]]</f>
        <v>1.3440000000000001</v>
      </c>
      <c r="Z3079" s="18">
        <f>'EPD information'!$AC$16*Tabell2[[#This Row],[Weight (kg)]]</f>
        <v>2.3560000000000001E-2</v>
      </c>
      <c r="AA3079" s="18">
        <f>'EPD information'!$AD$16*Tabell2[[#This Row],[Weight (kg)]]</f>
        <v>2.9480000000000001E-3</v>
      </c>
      <c r="AB3079" s="18" t="s">
        <v>48</v>
      </c>
      <c r="AC3079" s="18">
        <f>'EPD information'!$AF$16*Tabell2[[#This Row],[Weight (kg)]]</f>
        <v>1.8599999999999999E-3</v>
      </c>
      <c r="AD3079" s="18">
        <f>'EPD information'!$AG$16*Tabell2[[#This Row],[Weight (kg)]]</f>
        <v>6.2E-2</v>
      </c>
      <c r="AE3079" s="18">
        <f>'EPD information'!$AH$16*Tabell2[[#This Row],[Weight (kg)]]</f>
        <v>9.9200000000000012E-5</v>
      </c>
      <c r="AF3079" s="21">
        <f>'EPD information'!$AI$16*Tabell2[[#This Row],[Weight (kg)]]</f>
        <v>-0.45999999999999996</v>
      </c>
    </row>
    <row r="3080" spans="1:32" x14ac:dyDescent="0.2">
      <c r="A3080" s="36" t="s">
        <v>279</v>
      </c>
      <c r="B3080" s="37" t="s">
        <v>280</v>
      </c>
      <c r="C3080" s="38">
        <v>277507</v>
      </c>
      <c r="D3080" s="39">
        <v>7319662775076</v>
      </c>
      <c r="E3080" s="37" t="s">
        <v>46</v>
      </c>
      <c r="F3080" s="40">
        <v>112</v>
      </c>
      <c r="G3080" s="37">
        <v>112</v>
      </c>
      <c r="H3080" s="41">
        <v>0.56999999999999995</v>
      </c>
      <c r="I3080" s="35">
        <f>'EPD information'!$L$16*Tabell2[[#This Row],[Weight (kg)]]</f>
        <v>1.9437</v>
      </c>
      <c r="J3080" s="22">
        <f>'EPD information'!$M$16*Tabell2[[#This Row],[Weight (kg)]]</f>
        <v>3.3857999999999999E-2</v>
      </c>
      <c r="K3080" s="22">
        <f>'EPD information'!$N$16*Tabell2[[#This Row],[Weight (kg)]]</f>
        <v>4.0184999999999995E-3</v>
      </c>
      <c r="L3080" s="22">
        <f>'EPD information'!$O$16*Tabell2[[#This Row],[Weight (kg)]]</f>
        <v>0</v>
      </c>
      <c r="M3080" s="22">
        <f>'EPD information'!$P$16*Tabell2[[#This Row],[Weight (kg)]]</f>
        <v>2.679E-3</v>
      </c>
      <c r="N3080" s="22">
        <f>'EPD information'!$Q$16*Tabell2[[#This Row],[Weight (kg)]]</f>
        <v>8.8919999999999999E-2</v>
      </c>
      <c r="O3080" s="22">
        <f>'EPD information'!$R$16*Tabell2[[#This Row],[Weight (kg)]]</f>
        <v>1.4421E-4</v>
      </c>
      <c r="P3080" s="22">
        <f>'EPD information'!$S$16*Tabell2[[#This Row],[Weight (kg)]]</f>
        <v>-0.68969999999999987</v>
      </c>
      <c r="Q3080" s="35">
        <f>'Product specific GWP'!$T$16*Tabell2[[#This Row],[Weight (kg)]]</f>
        <v>2.4909000000000001E-2</v>
      </c>
      <c r="R3080" s="35" t="s">
        <v>48</v>
      </c>
      <c r="S3080" s="35">
        <f>'EPD information'!$V$16*Tabell2[[#This Row],[Weight (kg)]]</f>
        <v>4.0184999999999995E-3</v>
      </c>
      <c r="T3080" s="35" t="str">
        <f>'EPD information'!$W$16</f>
        <v>ND</v>
      </c>
      <c r="U3080" s="35">
        <f>'EPD information'!$X$16*Tabell2[[#This Row],[Weight (kg)]]</f>
        <v>2.679E-3</v>
      </c>
      <c r="V3080" s="35">
        <f>'EPD information'!$Y$16*Tabell2[[#This Row],[Weight (kg)]]</f>
        <v>8.8919999999999999E-2</v>
      </c>
      <c r="W3080" s="35">
        <f>'EPD information'!$Z$16*Tabell2[[#This Row],[Weight (kg)]]</f>
        <v>1.4421E-4</v>
      </c>
      <c r="X3080" s="35">
        <f>'EPD information'!$AA$16*Tabell2[[#This Row],[Weight (kg)]]</f>
        <v>-0.68969999999999987</v>
      </c>
      <c r="Y3080" s="18">
        <f>'EPD information'!$AB$16*Tabell2[[#This Row],[Weight (kg)]]</f>
        <v>1.9151999999999998</v>
      </c>
      <c r="Z3080" s="18">
        <f>'EPD information'!$AC$16*Tabell2[[#This Row],[Weight (kg)]]</f>
        <v>3.3572999999999999E-2</v>
      </c>
      <c r="AA3080" s="18">
        <f>'EPD information'!$AD$16*Tabell2[[#This Row],[Weight (kg)]]</f>
        <v>4.2008999999999996E-3</v>
      </c>
      <c r="AB3080" s="18" t="s">
        <v>48</v>
      </c>
      <c r="AC3080" s="18">
        <f>'EPD information'!$AF$16*Tabell2[[#This Row],[Weight (kg)]]</f>
        <v>2.6504999999999996E-3</v>
      </c>
      <c r="AD3080" s="18">
        <f>'EPD information'!$AG$16*Tabell2[[#This Row],[Weight (kg)]]</f>
        <v>8.8349999999999998E-2</v>
      </c>
      <c r="AE3080" s="18">
        <f>'EPD information'!$AH$16*Tabell2[[#This Row],[Weight (kg)]]</f>
        <v>1.4135999999999999E-4</v>
      </c>
      <c r="AF3080" s="21">
        <f>'EPD information'!$AI$16*Tabell2[[#This Row],[Weight (kg)]]</f>
        <v>-0.65549999999999986</v>
      </c>
    </row>
    <row r="3081" spans="1:32" x14ac:dyDescent="0.2">
      <c r="A3081" s="36" t="s">
        <v>279</v>
      </c>
      <c r="B3081" s="37" t="s">
        <v>280</v>
      </c>
      <c r="C3081" s="38">
        <v>277506</v>
      </c>
      <c r="D3081" s="39">
        <v>7319662775069</v>
      </c>
      <c r="E3081" s="37" t="s">
        <v>46</v>
      </c>
      <c r="F3081" s="40">
        <v>112</v>
      </c>
      <c r="G3081" s="37">
        <v>100</v>
      </c>
      <c r="H3081" s="41">
        <v>0.55000000000000004</v>
      </c>
      <c r="I3081" s="35">
        <f>'EPD information'!$L$16*Tabell2[[#This Row],[Weight (kg)]]</f>
        <v>1.8755000000000002</v>
      </c>
      <c r="J3081" s="22">
        <f>'EPD information'!$M$16*Tabell2[[#This Row],[Weight (kg)]]</f>
        <v>3.2670000000000005E-2</v>
      </c>
      <c r="K3081" s="22">
        <f>'EPD information'!$N$16*Tabell2[[#This Row],[Weight (kg)]]</f>
        <v>3.8775000000000003E-3</v>
      </c>
      <c r="L3081" s="22">
        <f>'EPD information'!$O$16*Tabell2[[#This Row],[Weight (kg)]]</f>
        <v>0</v>
      </c>
      <c r="M3081" s="22">
        <f>'EPD information'!$P$16*Tabell2[[#This Row],[Weight (kg)]]</f>
        <v>2.5850000000000005E-3</v>
      </c>
      <c r="N3081" s="22">
        <f>'EPD information'!$Q$16*Tabell2[[#This Row],[Weight (kg)]]</f>
        <v>8.5800000000000001E-2</v>
      </c>
      <c r="O3081" s="22">
        <f>'EPD information'!$R$16*Tabell2[[#This Row],[Weight (kg)]]</f>
        <v>1.3915000000000002E-4</v>
      </c>
      <c r="P3081" s="22">
        <f>'EPD information'!$S$16*Tabell2[[#This Row],[Weight (kg)]]</f>
        <v>-0.66549999999999998</v>
      </c>
      <c r="Q3081" s="35">
        <f>'Product specific GWP'!$T$16*Tabell2[[#This Row],[Weight (kg)]]</f>
        <v>2.4035000000000004E-2</v>
      </c>
      <c r="R3081" s="35" t="s">
        <v>48</v>
      </c>
      <c r="S3081" s="35">
        <f>'EPD information'!$V$16*Tabell2[[#This Row],[Weight (kg)]]</f>
        <v>3.8775000000000003E-3</v>
      </c>
      <c r="T3081" s="35" t="str">
        <f>'EPD information'!$W$16</f>
        <v>ND</v>
      </c>
      <c r="U3081" s="35">
        <f>'EPD information'!$X$16*Tabell2[[#This Row],[Weight (kg)]]</f>
        <v>2.5850000000000005E-3</v>
      </c>
      <c r="V3081" s="35">
        <f>'EPD information'!$Y$16*Tabell2[[#This Row],[Weight (kg)]]</f>
        <v>8.5800000000000001E-2</v>
      </c>
      <c r="W3081" s="35">
        <f>'EPD information'!$Z$16*Tabell2[[#This Row],[Weight (kg)]]</f>
        <v>1.3915000000000002E-4</v>
      </c>
      <c r="X3081" s="35">
        <f>'EPD information'!$AA$16*Tabell2[[#This Row],[Weight (kg)]]</f>
        <v>-0.66549999999999998</v>
      </c>
      <c r="Y3081" s="18">
        <f>'EPD information'!$AB$16*Tabell2[[#This Row],[Weight (kg)]]</f>
        <v>1.8480000000000001</v>
      </c>
      <c r="Z3081" s="18">
        <f>'EPD information'!$AC$16*Tabell2[[#This Row],[Weight (kg)]]</f>
        <v>3.2395E-2</v>
      </c>
      <c r="AA3081" s="18">
        <f>'EPD information'!$AD$16*Tabell2[[#This Row],[Weight (kg)]]</f>
        <v>4.0534999999999998E-3</v>
      </c>
      <c r="AB3081" s="18" t="s">
        <v>48</v>
      </c>
      <c r="AC3081" s="18">
        <f>'EPD information'!$AF$16*Tabell2[[#This Row],[Weight (kg)]]</f>
        <v>2.5574999999999999E-3</v>
      </c>
      <c r="AD3081" s="18">
        <f>'EPD information'!$AG$16*Tabell2[[#This Row],[Weight (kg)]]</f>
        <v>8.5250000000000006E-2</v>
      </c>
      <c r="AE3081" s="18">
        <f>'EPD information'!$AH$16*Tabell2[[#This Row],[Weight (kg)]]</f>
        <v>1.3640000000000001E-4</v>
      </c>
      <c r="AF3081" s="21">
        <f>'EPD information'!$AI$16*Tabell2[[#This Row],[Weight (kg)]]</f>
        <v>-0.63249999999999995</v>
      </c>
    </row>
    <row r="3082" spans="1:32" x14ac:dyDescent="0.2">
      <c r="A3082" s="36" t="s">
        <v>279</v>
      </c>
      <c r="B3082" s="37" t="s">
        <v>280</v>
      </c>
      <c r="C3082" s="38">
        <v>277502</v>
      </c>
      <c r="D3082" s="39">
        <v>7319662775021</v>
      </c>
      <c r="E3082" s="37" t="s">
        <v>46</v>
      </c>
      <c r="F3082" s="40">
        <v>112</v>
      </c>
      <c r="G3082" s="37">
        <v>63</v>
      </c>
      <c r="H3082" s="41">
        <v>0.41</v>
      </c>
      <c r="I3082" s="35">
        <f>'EPD information'!$L$16*Tabell2[[#This Row],[Weight (kg)]]</f>
        <v>1.3980999999999999</v>
      </c>
      <c r="J3082" s="22">
        <f>'EPD information'!$M$16*Tabell2[[#This Row],[Weight (kg)]]</f>
        <v>2.4354000000000001E-2</v>
      </c>
      <c r="K3082" s="22">
        <f>'EPD information'!$N$16*Tabell2[[#This Row],[Weight (kg)]]</f>
        <v>2.8904999999999998E-3</v>
      </c>
      <c r="L3082" s="22">
        <f>'EPD information'!$O$16*Tabell2[[#This Row],[Weight (kg)]]</f>
        <v>0</v>
      </c>
      <c r="M3082" s="22">
        <f>'EPD information'!$P$16*Tabell2[[#This Row],[Weight (kg)]]</f>
        <v>1.9269999999999999E-3</v>
      </c>
      <c r="N3082" s="22">
        <f>'EPD information'!$Q$16*Tabell2[[#This Row],[Weight (kg)]]</f>
        <v>6.3960000000000003E-2</v>
      </c>
      <c r="O3082" s="22">
        <f>'EPD information'!$R$16*Tabell2[[#This Row],[Weight (kg)]]</f>
        <v>1.0373E-4</v>
      </c>
      <c r="P3082" s="22">
        <f>'EPD information'!$S$16*Tabell2[[#This Row],[Weight (kg)]]</f>
        <v>-0.49609999999999993</v>
      </c>
      <c r="Q3082" s="35">
        <f>'Product specific GWP'!$T$16*Tabell2[[#This Row],[Weight (kg)]]</f>
        <v>1.7916999999999999E-2</v>
      </c>
      <c r="R3082" s="35" t="s">
        <v>48</v>
      </c>
      <c r="S3082" s="35">
        <f>'EPD information'!$V$16*Tabell2[[#This Row],[Weight (kg)]]</f>
        <v>2.8904999999999998E-3</v>
      </c>
      <c r="T3082" s="35" t="str">
        <f>'EPD information'!$W$16</f>
        <v>ND</v>
      </c>
      <c r="U3082" s="35">
        <f>'EPD information'!$X$16*Tabell2[[#This Row],[Weight (kg)]]</f>
        <v>1.9269999999999999E-3</v>
      </c>
      <c r="V3082" s="35">
        <f>'EPD information'!$Y$16*Tabell2[[#This Row],[Weight (kg)]]</f>
        <v>6.3960000000000003E-2</v>
      </c>
      <c r="W3082" s="35">
        <f>'EPD information'!$Z$16*Tabell2[[#This Row],[Weight (kg)]]</f>
        <v>1.0373E-4</v>
      </c>
      <c r="X3082" s="35">
        <f>'EPD information'!$AA$16*Tabell2[[#This Row],[Weight (kg)]]</f>
        <v>-0.49609999999999993</v>
      </c>
      <c r="Y3082" s="18">
        <f>'EPD information'!$AB$16*Tabell2[[#This Row],[Weight (kg)]]</f>
        <v>1.3775999999999999</v>
      </c>
      <c r="Z3082" s="18">
        <f>'EPD information'!$AC$16*Tabell2[[#This Row],[Weight (kg)]]</f>
        <v>2.4149E-2</v>
      </c>
      <c r="AA3082" s="18">
        <f>'EPD information'!$AD$16*Tabell2[[#This Row],[Weight (kg)]]</f>
        <v>3.0216999999999996E-3</v>
      </c>
      <c r="AB3082" s="18" t="s">
        <v>48</v>
      </c>
      <c r="AC3082" s="18">
        <f>'EPD information'!$AF$16*Tabell2[[#This Row],[Weight (kg)]]</f>
        <v>1.9064999999999998E-3</v>
      </c>
      <c r="AD3082" s="18">
        <f>'EPD information'!$AG$16*Tabell2[[#This Row],[Weight (kg)]]</f>
        <v>6.3549999999999995E-2</v>
      </c>
      <c r="AE3082" s="18">
        <f>'EPD information'!$AH$16*Tabell2[[#This Row],[Weight (kg)]]</f>
        <v>1.0168E-4</v>
      </c>
      <c r="AF3082" s="21">
        <f>'EPD information'!$AI$16*Tabell2[[#This Row],[Weight (kg)]]</f>
        <v>-0.47149999999999992</v>
      </c>
    </row>
    <row r="3083" spans="1:32" x14ac:dyDescent="0.2">
      <c r="A3083" s="36" t="s">
        <v>279</v>
      </c>
      <c r="B3083" s="37" t="s">
        <v>280</v>
      </c>
      <c r="C3083" s="38">
        <v>277504</v>
      </c>
      <c r="D3083" s="39">
        <v>7319662775045</v>
      </c>
      <c r="E3083" s="37" t="s">
        <v>46</v>
      </c>
      <c r="F3083" s="40">
        <v>112</v>
      </c>
      <c r="G3083" s="37">
        <v>80</v>
      </c>
      <c r="H3083" s="41">
        <v>0.47</v>
      </c>
      <c r="I3083" s="35">
        <f>'EPD information'!$L$16*Tabell2[[#This Row],[Weight (kg)]]</f>
        <v>1.6027</v>
      </c>
      <c r="J3083" s="22">
        <f>'EPD information'!$M$16*Tabell2[[#This Row],[Weight (kg)]]</f>
        <v>2.7917999999999998E-2</v>
      </c>
      <c r="K3083" s="22">
        <f>'EPD information'!$N$16*Tabell2[[#This Row],[Weight (kg)]]</f>
        <v>3.3134999999999996E-3</v>
      </c>
      <c r="L3083" s="22">
        <f>'EPD information'!$O$16*Tabell2[[#This Row],[Weight (kg)]]</f>
        <v>0</v>
      </c>
      <c r="M3083" s="22">
        <f>'EPD information'!$P$16*Tabell2[[#This Row],[Weight (kg)]]</f>
        <v>2.209E-3</v>
      </c>
      <c r="N3083" s="22">
        <f>'EPD information'!$Q$16*Tabell2[[#This Row],[Weight (kg)]]</f>
        <v>7.3319999999999996E-2</v>
      </c>
      <c r="O3083" s="22">
        <f>'EPD information'!$R$16*Tabell2[[#This Row],[Weight (kg)]]</f>
        <v>1.1891E-4</v>
      </c>
      <c r="P3083" s="22">
        <f>'EPD information'!$S$16*Tabell2[[#This Row],[Weight (kg)]]</f>
        <v>-0.56869999999999998</v>
      </c>
      <c r="Q3083" s="35">
        <f>'Product specific GWP'!$T$16*Tabell2[[#This Row],[Weight (kg)]]</f>
        <v>2.0539000000000002E-2</v>
      </c>
      <c r="R3083" s="35" t="s">
        <v>48</v>
      </c>
      <c r="S3083" s="35">
        <f>'EPD information'!$V$16*Tabell2[[#This Row],[Weight (kg)]]</f>
        <v>3.3134999999999996E-3</v>
      </c>
      <c r="T3083" s="35" t="str">
        <f>'EPD information'!$W$16</f>
        <v>ND</v>
      </c>
      <c r="U3083" s="35">
        <f>'EPD information'!$X$16*Tabell2[[#This Row],[Weight (kg)]]</f>
        <v>2.209E-3</v>
      </c>
      <c r="V3083" s="35">
        <f>'EPD information'!$Y$16*Tabell2[[#This Row],[Weight (kg)]]</f>
        <v>7.3319999999999996E-2</v>
      </c>
      <c r="W3083" s="35">
        <f>'EPD information'!$Z$16*Tabell2[[#This Row],[Weight (kg)]]</f>
        <v>1.1891E-4</v>
      </c>
      <c r="X3083" s="35">
        <f>'EPD information'!$AA$16*Tabell2[[#This Row],[Weight (kg)]]</f>
        <v>-0.56869999999999998</v>
      </c>
      <c r="Y3083" s="18">
        <f>'EPD information'!$AB$16*Tabell2[[#This Row],[Weight (kg)]]</f>
        <v>1.5791999999999999</v>
      </c>
      <c r="Z3083" s="18">
        <f>'EPD information'!$AC$16*Tabell2[[#This Row],[Weight (kg)]]</f>
        <v>2.7682999999999999E-2</v>
      </c>
      <c r="AA3083" s="18">
        <f>'EPD information'!$AD$16*Tabell2[[#This Row],[Weight (kg)]]</f>
        <v>3.4638999999999998E-3</v>
      </c>
      <c r="AB3083" s="18" t="s">
        <v>48</v>
      </c>
      <c r="AC3083" s="18">
        <f>'EPD information'!$AF$16*Tabell2[[#This Row],[Weight (kg)]]</f>
        <v>2.1854999999999995E-3</v>
      </c>
      <c r="AD3083" s="18">
        <f>'EPD information'!$AG$16*Tabell2[[#This Row],[Weight (kg)]]</f>
        <v>7.2849999999999998E-2</v>
      </c>
      <c r="AE3083" s="18">
        <f>'EPD information'!$AH$16*Tabell2[[#This Row],[Weight (kg)]]</f>
        <v>1.1656E-4</v>
      </c>
      <c r="AF3083" s="21">
        <f>'EPD information'!$AI$16*Tabell2[[#This Row],[Weight (kg)]]</f>
        <v>-0.54049999999999998</v>
      </c>
    </row>
    <row r="3084" spans="1:32" x14ac:dyDescent="0.2">
      <c r="A3084" s="36" t="s">
        <v>279</v>
      </c>
      <c r="B3084" s="37" t="s">
        <v>280</v>
      </c>
      <c r="C3084" s="38">
        <v>489033</v>
      </c>
      <c r="D3084" s="39">
        <v>7319664890333</v>
      </c>
      <c r="E3084" s="37" t="s">
        <v>46</v>
      </c>
      <c r="F3084" s="40">
        <v>125</v>
      </c>
      <c r="G3084" s="37">
        <v>125</v>
      </c>
      <c r="H3084" s="41">
        <v>0.44</v>
      </c>
      <c r="I3084" s="35">
        <f>'EPD information'!$L$16*Tabell2[[#This Row],[Weight (kg)]]</f>
        <v>1.5004000000000002</v>
      </c>
      <c r="J3084" s="22">
        <f>'EPD information'!$M$16*Tabell2[[#This Row],[Weight (kg)]]</f>
        <v>2.6136E-2</v>
      </c>
      <c r="K3084" s="22">
        <f>'EPD information'!$N$16*Tabell2[[#This Row],[Weight (kg)]]</f>
        <v>3.1020000000000002E-3</v>
      </c>
      <c r="L3084" s="22">
        <f>'EPD information'!$O$16*Tabell2[[#This Row],[Weight (kg)]]</f>
        <v>0</v>
      </c>
      <c r="M3084" s="22">
        <f>'EPD information'!$P$16*Tabell2[[#This Row],[Weight (kg)]]</f>
        <v>2.068E-3</v>
      </c>
      <c r="N3084" s="22">
        <f>'EPD information'!$Q$16*Tabell2[[#This Row],[Weight (kg)]]</f>
        <v>6.8640000000000007E-2</v>
      </c>
      <c r="O3084" s="22">
        <f>'EPD information'!$R$16*Tabell2[[#This Row],[Weight (kg)]]</f>
        <v>1.1132000000000001E-4</v>
      </c>
      <c r="P3084" s="22">
        <f>'EPD information'!$S$16*Tabell2[[#This Row],[Weight (kg)]]</f>
        <v>-0.53239999999999998</v>
      </c>
      <c r="Q3084" s="35">
        <f>'Product specific GWP'!$T$16*Tabell2[[#This Row],[Weight (kg)]]</f>
        <v>1.9228000000000002E-2</v>
      </c>
      <c r="R3084" s="35" t="s">
        <v>48</v>
      </c>
      <c r="S3084" s="35">
        <f>'EPD information'!$V$16*Tabell2[[#This Row],[Weight (kg)]]</f>
        <v>3.1020000000000002E-3</v>
      </c>
      <c r="T3084" s="35" t="str">
        <f>'EPD information'!$W$16</f>
        <v>ND</v>
      </c>
      <c r="U3084" s="35">
        <f>'EPD information'!$X$16*Tabell2[[#This Row],[Weight (kg)]]</f>
        <v>2.068E-3</v>
      </c>
      <c r="V3084" s="35">
        <f>'EPD information'!$Y$16*Tabell2[[#This Row],[Weight (kg)]]</f>
        <v>6.8640000000000007E-2</v>
      </c>
      <c r="W3084" s="35">
        <f>'EPD information'!$Z$16*Tabell2[[#This Row],[Weight (kg)]]</f>
        <v>1.1132000000000001E-4</v>
      </c>
      <c r="X3084" s="35">
        <f>'EPD information'!$AA$16*Tabell2[[#This Row],[Weight (kg)]]</f>
        <v>-0.53239999999999998</v>
      </c>
      <c r="Y3084" s="18">
        <f>'EPD information'!$AB$16*Tabell2[[#This Row],[Weight (kg)]]</f>
        <v>1.4783999999999999</v>
      </c>
      <c r="Z3084" s="18">
        <f>'EPD information'!$AC$16*Tabell2[[#This Row],[Weight (kg)]]</f>
        <v>2.5916000000000002E-2</v>
      </c>
      <c r="AA3084" s="18">
        <f>'EPD information'!$AD$16*Tabell2[[#This Row],[Weight (kg)]]</f>
        <v>3.2428000000000001E-3</v>
      </c>
      <c r="AB3084" s="18" t="s">
        <v>48</v>
      </c>
      <c r="AC3084" s="18">
        <f>'EPD information'!$AF$16*Tabell2[[#This Row],[Weight (kg)]]</f>
        <v>2.0459999999999996E-3</v>
      </c>
      <c r="AD3084" s="18">
        <f>'EPD information'!$AG$16*Tabell2[[#This Row],[Weight (kg)]]</f>
        <v>6.8199999999999997E-2</v>
      </c>
      <c r="AE3084" s="18">
        <f>'EPD information'!$AH$16*Tabell2[[#This Row],[Weight (kg)]]</f>
        <v>1.0912E-4</v>
      </c>
      <c r="AF3084" s="21">
        <f>'EPD information'!$AI$16*Tabell2[[#This Row],[Weight (kg)]]</f>
        <v>-0.50600000000000001</v>
      </c>
    </row>
    <row r="3085" spans="1:32" x14ac:dyDescent="0.2">
      <c r="A3085" s="36" t="s">
        <v>279</v>
      </c>
      <c r="B3085" s="37" t="s">
        <v>280</v>
      </c>
      <c r="C3085" s="38">
        <v>489030</v>
      </c>
      <c r="D3085" s="39">
        <v>7319664890302</v>
      </c>
      <c r="E3085" s="37" t="s">
        <v>46</v>
      </c>
      <c r="F3085" s="40">
        <v>125</v>
      </c>
      <c r="G3085" s="37">
        <v>100</v>
      </c>
      <c r="H3085" s="41">
        <v>0.37</v>
      </c>
      <c r="I3085" s="35">
        <f>'EPD information'!$L$16*Tabell2[[#This Row],[Weight (kg)]]</f>
        <v>1.2617</v>
      </c>
      <c r="J3085" s="22">
        <f>'EPD information'!$M$16*Tabell2[[#This Row],[Weight (kg)]]</f>
        <v>2.1978000000000001E-2</v>
      </c>
      <c r="K3085" s="22">
        <f>'EPD information'!$N$16*Tabell2[[#This Row],[Weight (kg)]]</f>
        <v>2.6084999999999997E-3</v>
      </c>
      <c r="L3085" s="22">
        <f>'EPD information'!$O$16*Tabell2[[#This Row],[Weight (kg)]]</f>
        <v>0</v>
      </c>
      <c r="M3085" s="22">
        <f>'EPD information'!$P$16*Tabell2[[#This Row],[Weight (kg)]]</f>
        <v>1.7390000000000001E-3</v>
      </c>
      <c r="N3085" s="22">
        <f>'EPD information'!$Q$16*Tabell2[[#This Row],[Weight (kg)]]</f>
        <v>5.772E-2</v>
      </c>
      <c r="O3085" s="22">
        <f>'EPD information'!$R$16*Tabell2[[#This Row],[Weight (kg)]]</f>
        <v>9.3610000000000007E-5</v>
      </c>
      <c r="P3085" s="22">
        <f>'EPD information'!$S$16*Tabell2[[#This Row],[Weight (kg)]]</f>
        <v>-0.44769999999999999</v>
      </c>
      <c r="Q3085" s="35">
        <f>'Product specific GWP'!$T$16*Tabell2[[#This Row],[Weight (kg)]]</f>
        <v>1.6168999999999999E-2</v>
      </c>
      <c r="R3085" s="35" t="s">
        <v>48</v>
      </c>
      <c r="S3085" s="35">
        <f>'EPD information'!$V$16*Tabell2[[#This Row],[Weight (kg)]]</f>
        <v>2.6084999999999997E-3</v>
      </c>
      <c r="T3085" s="35" t="str">
        <f>'EPD information'!$W$16</f>
        <v>ND</v>
      </c>
      <c r="U3085" s="35">
        <f>'EPD information'!$X$16*Tabell2[[#This Row],[Weight (kg)]]</f>
        <v>1.7390000000000001E-3</v>
      </c>
      <c r="V3085" s="35">
        <f>'EPD information'!$Y$16*Tabell2[[#This Row],[Weight (kg)]]</f>
        <v>5.772E-2</v>
      </c>
      <c r="W3085" s="35">
        <f>'EPD information'!$Z$16*Tabell2[[#This Row],[Weight (kg)]]</f>
        <v>9.3610000000000007E-5</v>
      </c>
      <c r="X3085" s="35">
        <f>'EPD information'!$AA$16*Tabell2[[#This Row],[Weight (kg)]]</f>
        <v>-0.44769999999999999</v>
      </c>
      <c r="Y3085" s="18">
        <f>'EPD information'!$AB$16*Tabell2[[#This Row],[Weight (kg)]]</f>
        <v>1.2431999999999999</v>
      </c>
      <c r="Z3085" s="18">
        <f>'EPD information'!$AC$16*Tabell2[[#This Row],[Weight (kg)]]</f>
        <v>2.1793E-2</v>
      </c>
      <c r="AA3085" s="18">
        <f>'EPD information'!$AD$16*Tabell2[[#This Row],[Weight (kg)]]</f>
        <v>2.7269E-3</v>
      </c>
      <c r="AB3085" s="18" t="s">
        <v>48</v>
      </c>
      <c r="AC3085" s="18">
        <f>'EPD information'!$AF$16*Tabell2[[#This Row],[Weight (kg)]]</f>
        <v>1.7204999999999998E-3</v>
      </c>
      <c r="AD3085" s="18">
        <f>'EPD information'!$AG$16*Tabell2[[#This Row],[Weight (kg)]]</f>
        <v>5.7349999999999998E-2</v>
      </c>
      <c r="AE3085" s="18">
        <f>'EPD information'!$AH$16*Tabell2[[#This Row],[Weight (kg)]]</f>
        <v>9.1760000000000002E-5</v>
      </c>
      <c r="AF3085" s="21">
        <f>'EPD information'!$AI$16*Tabell2[[#This Row],[Weight (kg)]]</f>
        <v>-0.42549999999999999</v>
      </c>
    </row>
    <row r="3086" spans="1:32" x14ac:dyDescent="0.2">
      <c r="A3086" s="36" t="s">
        <v>279</v>
      </c>
      <c r="B3086" s="37" t="s">
        <v>280</v>
      </c>
      <c r="C3086" s="38">
        <v>249597</v>
      </c>
      <c r="D3086" s="39">
        <v>7319662495974</v>
      </c>
      <c r="E3086" s="37" t="s">
        <v>46</v>
      </c>
      <c r="F3086" s="40">
        <v>125</v>
      </c>
      <c r="G3086" s="37">
        <v>125</v>
      </c>
      <c r="H3086" s="41">
        <v>0.44</v>
      </c>
      <c r="I3086" s="35">
        <f>'EPD information'!$L$16*Tabell2[[#This Row],[Weight (kg)]]</f>
        <v>1.5004000000000002</v>
      </c>
      <c r="J3086" s="22">
        <f>'EPD information'!$M$16*Tabell2[[#This Row],[Weight (kg)]]</f>
        <v>2.6136E-2</v>
      </c>
      <c r="K3086" s="22">
        <f>'EPD information'!$N$16*Tabell2[[#This Row],[Weight (kg)]]</f>
        <v>3.1020000000000002E-3</v>
      </c>
      <c r="L3086" s="22">
        <f>'EPD information'!$O$16*Tabell2[[#This Row],[Weight (kg)]]</f>
        <v>0</v>
      </c>
      <c r="M3086" s="22">
        <f>'EPD information'!$P$16*Tabell2[[#This Row],[Weight (kg)]]</f>
        <v>2.068E-3</v>
      </c>
      <c r="N3086" s="22">
        <f>'EPD information'!$Q$16*Tabell2[[#This Row],[Weight (kg)]]</f>
        <v>6.8640000000000007E-2</v>
      </c>
      <c r="O3086" s="22">
        <f>'EPD information'!$R$16*Tabell2[[#This Row],[Weight (kg)]]</f>
        <v>1.1132000000000001E-4</v>
      </c>
      <c r="P3086" s="22">
        <f>'EPD information'!$S$16*Tabell2[[#This Row],[Weight (kg)]]</f>
        <v>-0.53239999999999998</v>
      </c>
      <c r="Q3086" s="35">
        <f>'Product specific GWP'!$T$16*Tabell2[[#This Row],[Weight (kg)]]</f>
        <v>1.9228000000000002E-2</v>
      </c>
      <c r="R3086" s="35" t="s">
        <v>48</v>
      </c>
      <c r="S3086" s="35">
        <f>'EPD information'!$V$16*Tabell2[[#This Row],[Weight (kg)]]</f>
        <v>3.1020000000000002E-3</v>
      </c>
      <c r="T3086" s="35" t="str">
        <f>'EPD information'!$W$16</f>
        <v>ND</v>
      </c>
      <c r="U3086" s="35">
        <f>'EPD information'!$X$16*Tabell2[[#This Row],[Weight (kg)]]</f>
        <v>2.068E-3</v>
      </c>
      <c r="V3086" s="35">
        <f>'EPD information'!$Y$16*Tabell2[[#This Row],[Weight (kg)]]</f>
        <v>6.8640000000000007E-2</v>
      </c>
      <c r="W3086" s="35">
        <f>'EPD information'!$Z$16*Tabell2[[#This Row],[Weight (kg)]]</f>
        <v>1.1132000000000001E-4</v>
      </c>
      <c r="X3086" s="35">
        <f>'EPD information'!$AA$16*Tabell2[[#This Row],[Weight (kg)]]</f>
        <v>-0.53239999999999998</v>
      </c>
      <c r="Y3086" s="18">
        <f>'EPD information'!$AB$16*Tabell2[[#This Row],[Weight (kg)]]</f>
        <v>1.4783999999999999</v>
      </c>
      <c r="Z3086" s="18">
        <f>'EPD information'!$AC$16*Tabell2[[#This Row],[Weight (kg)]]</f>
        <v>2.5916000000000002E-2</v>
      </c>
      <c r="AA3086" s="18">
        <f>'EPD information'!$AD$16*Tabell2[[#This Row],[Weight (kg)]]</f>
        <v>3.2428000000000001E-3</v>
      </c>
      <c r="AB3086" s="18" t="s">
        <v>48</v>
      </c>
      <c r="AC3086" s="18">
        <f>'EPD information'!$AF$16*Tabell2[[#This Row],[Weight (kg)]]</f>
        <v>2.0459999999999996E-3</v>
      </c>
      <c r="AD3086" s="18">
        <f>'EPD information'!$AG$16*Tabell2[[#This Row],[Weight (kg)]]</f>
        <v>6.8199999999999997E-2</v>
      </c>
      <c r="AE3086" s="18">
        <f>'EPD information'!$AH$16*Tabell2[[#This Row],[Weight (kg)]]</f>
        <v>1.0912E-4</v>
      </c>
      <c r="AF3086" s="21">
        <f>'EPD information'!$AI$16*Tabell2[[#This Row],[Weight (kg)]]</f>
        <v>-0.50600000000000001</v>
      </c>
    </row>
    <row r="3087" spans="1:32" x14ac:dyDescent="0.2">
      <c r="A3087" s="36" t="s">
        <v>279</v>
      </c>
      <c r="B3087" s="37" t="s">
        <v>280</v>
      </c>
      <c r="C3087" s="38">
        <v>249595</v>
      </c>
      <c r="D3087" s="39">
        <v>7319662495950</v>
      </c>
      <c r="E3087" s="37" t="s">
        <v>46</v>
      </c>
      <c r="F3087" s="40">
        <v>125</v>
      </c>
      <c r="G3087" s="37">
        <v>100</v>
      </c>
      <c r="H3087" s="41">
        <v>0.37</v>
      </c>
      <c r="I3087" s="35">
        <f>'EPD information'!$L$16*Tabell2[[#This Row],[Weight (kg)]]</f>
        <v>1.2617</v>
      </c>
      <c r="J3087" s="22">
        <f>'EPD information'!$M$16*Tabell2[[#This Row],[Weight (kg)]]</f>
        <v>2.1978000000000001E-2</v>
      </c>
      <c r="K3087" s="22">
        <f>'EPD information'!$N$16*Tabell2[[#This Row],[Weight (kg)]]</f>
        <v>2.6084999999999997E-3</v>
      </c>
      <c r="L3087" s="22">
        <f>'EPD information'!$O$16*Tabell2[[#This Row],[Weight (kg)]]</f>
        <v>0</v>
      </c>
      <c r="M3087" s="22">
        <f>'EPD information'!$P$16*Tabell2[[#This Row],[Weight (kg)]]</f>
        <v>1.7390000000000001E-3</v>
      </c>
      <c r="N3087" s="22">
        <f>'EPD information'!$Q$16*Tabell2[[#This Row],[Weight (kg)]]</f>
        <v>5.772E-2</v>
      </c>
      <c r="O3087" s="22">
        <f>'EPD information'!$R$16*Tabell2[[#This Row],[Weight (kg)]]</f>
        <v>9.3610000000000007E-5</v>
      </c>
      <c r="P3087" s="22">
        <f>'EPD information'!$S$16*Tabell2[[#This Row],[Weight (kg)]]</f>
        <v>-0.44769999999999999</v>
      </c>
      <c r="Q3087" s="35">
        <f>'Product specific GWP'!$T$16*Tabell2[[#This Row],[Weight (kg)]]</f>
        <v>1.6168999999999999E-2</v>
      </c>
      <c r="R3087" s="35" t="s">
        <v>48</v>
      </c>
      <c r="S3087" s="35">
        <f>'EPD information'!$V$16*Tabell2[[#This Row],[Weight (kg)]]</f>
        <v>2.6084999999999997E-3</v>
      </c>
      <c r="T3087" s="35" t="str">
        <f>'EPD information'!$W$16</f>
        <v>ND</v>
      </c>
      <c r="U3087" s="35">
        <f>'EPD information'!$X$16*Tabell2[[#This Row],[Weight (kg)]]</f>
        <v>1.7390000000000001E-3</v>
      </c>
      <c r="V3087" s="35">
        <f>'EPD information'!$Y$16*Tabell2[[#This Row],[Weight (kg)]]</f>
        <v>5.772E-2</v>
      </c>
      <c r="W3087" s="35">
        <f>'EPD information'!$Z$16*Tabell2[[#This Row],[Weight (kg)]]</f>
        <v>9.3610000000000007E-5</v>
      </c>
      <c r="X3087" s="35">
        <f>'EPD information'!$AA$16*Tabell2[[#This Row],[Weight (kg)]]</f>
        <v>-0.44769999999999999</v>
      </c>
      <c r="Y3087" s="18">
        <f>'EPD information'!$AB$16*Tabell2[[#This Row],[Weight (kg)]]</f>
        <v>1.2431999999999999</v>
      </c>
      <c r="Z3087" s="18">
        <f>'EPD information'!$AC$16*Tabell2[[#This Row],[Weight (kg)]]</f>
        <v>2.1793E-2</v>
      </c>
      <c r="AA3087" s="18">
        <f>'EPD information'!$AD$16*Tabell2[[#This Row],[Weight (kg)]]</f>
        <v>2.7269E-3</v>
      </c>
      <c r="AB3087" s="18" t="s">
        <v>48</v>
      </c>
      <c r="AC3087" s="18">
        <f>'EPD information'!$AF$16*Tabell2[[#This Row],[Weight (kg)]]</f>
        <v>1.7204999999999998E-3</v>
      </c>
      <c r="AD3087" s="18">
        <f>'EPD information'!$AG$16*Tabell2[[#This Row],[Weight (kg)]]</f>
        <v>5.7349999999999998E-2</v>
      </c>
      <c r="AE3087" s="18">
        <f>'EPD information'!$AH$16*Tabell2[[#This Row],[Weight (kg)]]</f>
        <v>9.1760000000000002E-5</v>
      </c>
      <c r="AF3087" s="21">
        <f>'EPD information'!$AI$16*Tabell2[[#This Row],[Weight (kg)]]</f>
        <v>-0.42549999999999999</v>
      </c>
    </row>
    <row r="3088" spans="1:32" x14ac:dyDescent="0.2">
      <c r="A3088" s="36" t="s">
        <v>279</v>
      </c>
      <c r="B3088" s="37" t="s">
        <v>280</v>
      </c>
      <c r="C3088" s="38">
        <v>249593</v>
      </c>
      <c r="D3088" s="39">
        <v>7319662495936</v>
      </c>
      <c r="E3088" s="37" t="s">
        <v>46</v>
      </c>
      <c r="F3088" s="40">
        <v>125</v>
      </c>
      <c r="G3088" s="37">
        <v>80</v>
      </c>
      <c r="H3088" s="41">
        <v>0.34</v>
      </c>
      <c r="I3088" s="35">
        <f>'EPD information'!$L$16*Tabell2[[#This Row],[Weight (kg)]]</f>
        <v>1.1594000000000002</v>
      </c>
      <c r="J3088" s="22">
        <f>'EPD information'!$M$16*Tabell2[[#This Row],[Weight (kg)]]</f>
        <v>2.0196000000000002E-2</v>
      </c>
      <c r="K3088" s="22">
        <f>'EPD information'!$N$16*Tabell2[[#This Row],[Weight (kg)]]</f>
        <v>2.3970000000000003E-3</v>
      </c>
      <c r="L3088" s="22">
        <f>'EPD information'!$O$16*Tabell2[[#This Row],[Weight (kg)]]</f>
        <v>0</v>
      </c>
      <c r="M3088" s="22">
        <f>'EPD information'!$P$16*Tabell2[[#This Row],[Weight (kg)]]</f>
        <v>1.5980000000000002E-3</v>
      </c>
      <c r="N3088" s="22">
        <f>'EPD information'!$Q$16*Tabell2[[#This Row],[Weight (kg)]]</f>
        <v>5.3040000000000004E-2</v>
      </c>
      <c r="O3088" s="22">
        <f>'EPD information'!$R$16*Tabell2[[#This Row],[Weight (kg)]]</f>
        <v>8.602000000000002E-5</v>
      </c>
      <c r="P3088" s="22">
        <f>'EPD information'!$S$16*Tabell2[[#This Row],[Weight (kg)]]</f>
        <v>-0.41140000000000004</v>
      </c>
      <c r="Q3088" s="35">
        <f>'Product specific GWP'!$T$16*Tabell2[[#This Row],[Weight (kg)]]</f>
        <v>1.4858000000000001E-2</v>
      </c>
      <c r="R3088" s="35" t="s">
        <v>48</v>
      </c>
      <c r="S3088" s="35">
        <f>'EPD information'!$V$16*Tabell2[[#This Row],[Weight (kg)]]</f>
        <v>2.3970000000000003E-3</v>
      </c>
      <c r="T3088" s="35" t="str">
        <f>'EPD information'!$W$16</f>
        <v>ND</v>
      </c>
      <c r="U3088" s="35">
        <f>'EPD information'!$X$16*Tabell2[[#This Row],[Weight (kg)]]</f>
        <v>1.5980000000000002E-3</v>
      </c>
      <c r="V3088" s="35">
        <f>'EPD information'!$Y$16*Tabell2[[#This Row],[Weight (kg)]]</f>
        <v>5.3040000000000004E-2</v>
      </c>
      <c r="W3088" s="35">
        <f>'EPD information'!$Z$16*Tabell2[[#This Row],[Weight (kg)]]</f>
        <v>8.602000000000002E-5</v>
      </c>
      <c r="X3088" s="35">
        <f>'EPD information'!$AA$16*Tabell2[[#This Row],[Weight (kg)]]</f>
        <v>-0.41140000000000004</v>
      </c>
      <c r="Y3088" s="18">
        <f>'EPD information'!$AB$16*Tabell2[[#This Row],[Weight (kg)]]</f>
        <v>1.1424000000000001</v>
      </c>
      <c r="Z3088" s="18">
        <f>'EPD information'!$AC$16*Tabell2[[#This Row],[Weight (kg)]]</f>
        <v>2.0026000000000002E-2</v>
      </c>
      <c r="AA3088" s="18">
        <f>'EPD information'!$AD$16*Tabell2[[#This Row],[Weight (kg)]]</f>
        <v>2.5058000000000003E-3</v>
      </c>
      <c r="AB3088" s="18" t="s">
        <v>48</v>
      </c>
      <c r="AC3088" s="18">
        <f>'EPD information'!$AF$16*Tabell2[[#This Row],[Weight (kg)]]</f>
        <v>1.5809999999999999E-3</v>
      </c>
      <c r="AD3088" s="18">
        <f>'EPD information'!$AG$16*Tabell2[[#This Row],[Weight (kg)]]</f>
        <v>5.2700000000000004E-2</v>
      </c>
      <c r="AE3088" s="18">
        <f>'EPD information'!$AH$16*Tabell2[[#This Row],[Weight (kg)]]</f>
        <v>8.4320000000000006E-5</v>
      </c>
      <c r="AF3088" s="21">
        <f>'EPD information'!$AI$16*Tabell2[[#This Row],[Weight (kg)]]</f>
        <v>-0.39100000000000001</v>
      </c>
    </row>
    <row r="3089" spans="1:32" x14ac:dyDescent="0.2">
      <c r="A3089" s="36" t="s">
        <v>279</v>
      </c>
      <c r="B3089" s="37" t="s">
        <v>280</v>
      </c>
      <c r="C3089" s="38">
        <v>249592</v>
      </c>
      <c r="D3089" s="39">
        <v>7319662495929</v>
      </c>
      <c r="E3089" s="37" t="s">
        <v>46</v>
      </c>
      <c r="F3089" s="40">
        <v>125</v>
      </c>
      <c r="G3089" s="37">
        <v>63</v>
      </c>
      <c r="H3089" s="41">
        <v>0.44</v>
      </c>
      <c r="I3089" s="35">
        <f>'EPD information'!$L$16*Tabell2[[#This Row],[Weight (kg)]]</f>
        <v>1.5004000000000002</v>
      </c>
      <c r="J3089" s="22">
        <f>'EPD information'!$M$16*Tabell2[[#This Row],[Weight (kg)]]</f>
        <v>2.6136E-2</v>
      </c>
      <c r="K3089" s="22">
        <f>'EPD information'!$N$16*Tabell2[[#This Row],[Weight (kg)]]</f>
        <v>3.1020000000000002E-3</v>
      </c>
      <c r="L3089" s="22">
        <f>'EPD information'!$O$16*Tabell2[[#This Row],[Weight (kg)]]</f>
        <v>0</v>
      </c>
      <c r="M3089" s="22">
        <f>'EPD information'!$P$16*Tabell2[[#This Row],[Weight (kg)]]</f>
        <v>2.068E-3</v>
      </c>
      <c r="N3089" s="22">
        <f>'EPD information'!$Q$16*Tabell2[[#This Row],[Weight (kg)]]</f>
        <v>6.8640000000000007E-2</v>
      </c>
      <c r="O3089" s="22">
        <f>'EPD information'!$R$16*Tabell2[[#This Row],[Weight (kg)]]</f>
        <v>1.1132000000000001E-4</v>
      </c>
      <c r="P3089" s="22">
        <f>'EPD information'!$S$16*Tabell2[[#This Row],[Weight (kg)]]</f>
        <v>-0.53239999999999998</v>
      </c>
      <c r="Q3089" s="35">
        <f>'Product specific GWP'!$T$16*Tabell2[[#This Row],[Weight (kg)]]</f>
        <v>1.9228000000000002E-2</v>
      </c>
      <c r="R3089" s="35" t="s">
        <v>48</v>
      </c>
      <c r="S3089" s="35">
        <f>'EPD information'!$V$16*Tabell2[[#This Row],[Weight (kg)]]</f>
        <v>3.1020000000000002E-3</v>
      </c>
      <c r="T3089" s="35" t="str">
        <f>'EPD information'!$W$16</f>
        <v>ND</v>
      </c>
      <c r="U3089" s="35">
        <f>'EPD information'!$X$16*Tabell2[[#This Row],[Weight (kg)]]</f>
        <v>2.068E-3</v>
      </c>
      <c r="V3089" s="35">
        <f>'EPD information'!$Y$16*Tabell2[[#This Row],[Weight (kg)]]</f>
        <v>6.8640000000000007E-2</v>
      </c>
      <c r="W3089" s="35">
        <f>'EPD information'!$Z$16*Tabell2[[#This Row],[Weight (kg)]]</f>
        <v>1.1132000000000001E-4</v>
      </c>
      <c r="X3089" s="35">
        <f>'EPD information'!$AA$16*Tabell2[[#This Row],[Weight (kg)]]</f>
        <v>-0.53239999999999998</v>
      </c>
      <c r="Y3089" s="18">
        <f>'EPD information'!$AB$16*Tabell2[[#This Row],[Weight (kg)]]</f>
        <v>1.4783999999999999</v>
      </c>
      <c r="Z3089" s="18">
        <f>'EPD information'!$AC$16*Tabell2[[#This Row],[Weight (kg)]]</f>
        <v>2.5916000000000002E-2</v>
      </c>
      <c r="AA3089" s="18">
        <f>'EPD information'!$AD$16*Tabell2[[#This Row],[Weight (kg)]]</f>
        <v>3.2428000000000001E-3</v>
      </c>
      <c r="AB3089" s="18" t="s">
        <v>48</v>
      </c>
      <c r="AC3089" s="18">
        <f>'EPD information'!$AF$16*Tabell2[[#This Row],[Weight (kg)]]</f>
        <v>2.0459999999999996E-3</v>
      </c>
      <c r="AD3089" s="18">
        <f>'EPD information'!$AG$16*Tabell2[[#This Row],[Weight (kg)]]</f>
        <v>6.8199999999999997E-2</v>
      </c>
      <c r="AE3089" s="18">
        <f>'EPD information'!$AH$16*Tabell2[[#This Row],[Weight (kg)]]</f>
        <v>1.0912E-4</v>
      </c>
      <c r="AF3089" s="21">
        <f>'EPD information'!$AI$16*Tabell2[[#This Row],[Weight (kg)]]</f>
        <v>-0.50600000000000001</v>
      </c>
    </row>
    <row r="3090" spans="1:32" x14ac:dyDescent="0.2">
      <c r="A3090" s="36" t="s">
        <v>279</v>
      </c>
      <c r="B3090" s="37" t="s">
        <v>280</v>
      </c>
      <c r="C3090" s="38">
        <v>249591</v>
      </c>
      <c r="D3090" s="39">
        <v>7319662495912</v>
      </c>
      <c r="E3090" s="37" t="s">
        <v>46</v>
      </c>
      <c r="F3090" s="40">
        <v>125</v>
      </c>
      <c r="G3090" s="37">
        <v>75</v>
      </c>
      <c r="H3090" s="41">
        <v>0.48</v>
      </c>
      <c r="I3090" s="35">
        <f>'EPD information'!$L$16*Tabell2[[#This Row],[Weight (kg)]]</f>
        <v>1.6368</v>
      </c>
      <c r="J3090" s="22">
        <f>'EPD information'!$M$16*Tabell2[[#This Row],[Weight (kg)]]</f>
        <v>2.8511999999999999E-2</v>
      </c>
      <c r="K3090" s="22">
        <f>'EPD information'!$N$16*Tabell2[[#This Row],[Weight (kg)]]</f>
        <v>3.3839999999999999E-3</v>
      </c>
      <c r="L3090" s="22">
        <f>'EPD information'!$O$16*Tabell2[[#This Row],[Weight (kg)]]</f>
        <v>0</v>
      </c>
      <c r="M3090" s="22">
        <f>'EPD information'!$P$16*Tabell2[[#This Row],[Weight (kg)]]</f>
        <v>2.2560000000000002E-3</v>
      </c>
      <c r="N3090" s="22">
        <f>'EPD information'!$Q$16*Tabell2[[#This Row],[Weight (kg)]]</f>
        <v>7.4880000000000002E-2</v>
      </c>
      <c r="O3090" s="22">
        <f>'EPD information'!$R$16*Tabell2[[#This Row],[Weight (kg)]]</f>
        <v>1.2144E-4</v>
      </c>
      <c r="P3090" s="22">
        <f>'EPD information'!$S$16*Tabell2[[#This Row],[Weight (kg)]]</f>
        <v>-0.58079999999999998</v>
      </c>
      <c r="Q3090" s="35">
        <f>'Product specific GWP'!$T$16*Tabell2[[#This Row],[Weight (kg)]]</f>
        <v>2.0976000000000002E-2</v>
      </c>
      <c r="R3090" s="35" t="s">
        <v>48</v>
      </c>
      <c r="S3090" s="35">
        <f>'EPD information'!$V$16*Tabell2[[#This Row],[Weight (kg)]]</f>
        <v>3.3839999999999999E-3</v>
      </c>
      <c r="T3090" s="35" t="str">
        <f>'EPD information'!$W$16</f>
        <v>ND</v>
      </c>
      <c r="U3090" s="35">
        <f>'EPD information'!$X$16*Tabell2[[#This Row],[Weight (kg)]]</f>
        <v>2.2560000000000002E-3</v>
      </c>
      <c r="V3090" s="35">
        <f>'EPD information'!$Y$16*Tabell2[[#This Row],[Weight (kg)]]</f>
        <v>7.4880000000000002E-2</v>
      </c>
      <c r="W3090" s="35">
        <f>'EPD information'!$Z$16*Tabell2[[#This Row],[Weight (kg)]]</f>
        <v>1.2144E-4</v>
      </c>
      <c r="X3090" s="35">
        <f>'EPD information'!$AA$16*Tabell2[[#This Row],[Weight (kg)]]</f>
        <v>-0.58079999999999998</v>
      </c>
      <c r="Y3090" s="18">
        <f>'EPD information'!$AB$16*Tabell2[[#This Row],[Weight (kg)]]</f>
        <v>1.6127999999999998</v>
      </c>
      <c r="Z3090" s="18">
        <f>'EPD information'!$AC$16*Tabell2[[#This Row],[Weight (kg)]]</f>
        <v>2.8271999999999999E-2</v>
      </c>
      <c r="AA3090" s="18">
        <f>'EPD information'!$AD$16*Tabell2[[#This Row],[Weight (kg)]]</f>
        <v>3.5375999999999997E-3</v>
      </c>
      <c r="AB3090" s="18" t="s">
        <v>48</v>
      </c>
      <c r="AC3090" s="18">
        <f>'EPD information'!$AF$16*Tabell2[[#This Row],[Weight (kg)]]</f>
        <v>2.2319999999999996E-3</v>
      </c>
      <c r="AD3090" s="18">
        <f>'EPD information'!$AG$16*Tabell2[[#This Row],[Weight (kg)]]</f>
        <v>7.4399999999999994E-2</v>
      </c>
      <c r="AE3090" s="18">
        <f>'EPD information'!$AH$16*Tabell2[[#This Row],[Weight (kg)]]</f>
        <v>1.1904E-4</v>
      </c>
      <c r="AF3090" s="21">
        <f>'EPD information'!$AI$16*Tabell2[[#This Row],[Weight (kg)]]</f>
        <v>-0.55199999999999994</v>
      </c>
    </row>
    <row r="3091" spans="1:32" x14ac:dyDescent="0.2">
      <c r="A3091" s="36" t="s">
        <v>279</v>
      </c>
      <c r="B3091" s="37" t="s">
        <v>280</v>
      </c>
      <c r="C3091" s="38">
        <v>102042</v>
      </c>
      <c r="D3091" s="39">
        <v>7319661020429</v>
      </c>
      <c r="E3091" s="37" t="s">
        <v>46</v>
      </c>
      <c r="F3091" s="40">
        <v>125</v>
      </c>
      <c r="G3091" s="37">
        <v>125</v>
      </c>
      <c r="H3091" s="41">
        <v>0.44</v>
      </c>
      <c r="I3091" s="35">
        <f>'EPD information'!$L$16*Tabell2[[#This Row],[Weight (kg)]]</f>
        <v>1.5004000000000002</v>
      </c>
      <c r="J3091" s="22">
        <f>'EPD information'!$M$16*Tabell2[[#This Row],[Weight (kg)]]</f>
        <v>2.6136E-2</v>
      </c>
      <c r="K3091" s="22">
        <f>'EPD information'!$N$16*Tabell2[[#This Row],[Weight (kg)]]</f>
        <v>3.1020000000000002E-3</v>
      </c>
      <c r="L3091" s="22">
        <f>'EPD information'!$O$16*Tabell2[[#This Row],[Weight (kg)]]</f>
        <v>0</v>
      </c>
      <c r="M3091" s="22">
        <f>'EPD information'!$P$16*Tabell2[[#This Row],[Weight (kg)]]</f>
        <v>2.068E-3</v>
      </c>
      <c r="N3091" s="22">
        <f>'EPD information'!$Q$16*Tabell2[[#This Row],[Weight (kg)]]</f>
        <v>6.8640000000000007E-2</v>
      </c>
      <c r="O3091" s="22">
        <f>'EPD information'!$R$16*Tabell2[[#This Row],[Weight (kg)]]</f>
        <v>1.1132000000000001E-4</v>
      </c>
      <c r="P3091" s="22">
        <f>'EPD information'!$S$16*Tabell2[[#This Row],[Weight (kg)]]</f>
        <v>-0.53239999999999998</v>
      </c>
      <c r="Q3091" s="35">
        <f>'Product specific GWP'!$T$16*Tabell2[[#This Row],[Weight (kg)]]</f>
        <v>1.9228000000000002E-2</v>
      </c>
      <c r="R3091" s="35" t="s">
        <v>48</v>
      </c>
      <c r="S3091" s="35">
        <f>'EPD information'!$V$16*Tabell2[[#This Row],[Weight (kg)]]</f>
        <v>3.1020000000000002E-3</v>
      </c>
      <c r="T3091" s="35" t="str">
        <f>'EPD information'!$W$16</f>
        <v>ND</v>
      </c>
      <c r="U3091" s="35">
        <f>'EPD information'!$X$16*Tabell2[[#This Row],[Weight (kg)]]</f>
        <v>2.068E-3</v>
      </c>
      <c r="V3091" s="35">
        <f>'EPD information'!$Y$16*Tabell2[[#This Row],[Weight (kg)]]</f>
        <v>6.8640000000000007E-2</v>
      </c>
      <c r="W3091" s="35">
        <f>'EPD information'!$Z$16*Tabell2[[#This Row],[Weight (kg)]]</f>
        <v>1.1132000000000001E-4</v>
      </c>
      <c r="X3091" s="35">
        <f>'EPD information'!$AA$16*Tabell2[[#This Row],[Weight (kg)]]</f>
        <v>-0.53239999999999998</v>
      </c>
      <c r="Y3091" s="18">
        <f>'EPD information'!$AB$16*Tabell2[[#This Row],[Weight (kg)]]</f>
        <v>1.4783999999999999</v>
      </c>
      <c r="Z3091" s="18">
        <f>'EPD information'!$AC$16*Tabell2[[#This Row],[Weight (kg)]]</f>
        <v>2.5916000000000002E-2</v>
      </c>
      <c r="AA3091" s="18">
        <f>'EPD information'!$AD$16*Tabell2[[#This Row],[Weight (kg)]]</f>
        <v>3.2428000000000001E-3</v>
      </c>
      <c r="AB3091" s="18" t="s">
        <v>48</v>
      </c>
      <c r="AC3091" s="18">
        <f>'EPD information'!$AF$16*Tabell2[[#This Row],[Weight (kg)]]</f>
        <v>2.0459999999999996E-3</v>
      </c>
      <c r="AD3091" s="18">
        <f>'EPD information'!$AG$16*Tabell2[[#This Row],[Weight (kg)]]</f>
        <v>6.8199999999999997E-2</v>
      </c>
      <c r="AE3091" s="18">
        <f>'EPD information'!$AH$16*Tabell2[[#This Row],[Weight (kg)]]</f>
        <v>1.0912E-4</v>
      </c>
      <c r="AF3091" s="21">
        <f>'EPD information'!$AI$16*Tabell2[[#This Row],[Weight (kg)]]</f>
        <v>-0.50600000000000001</v>
      </c>
    </row>
    <row r="3092" spans="1:32" x14ac:dyDescent="0.2">
      <c r="A3092" s="36" t="s">
        <v>279</v>
      </c>
      <c r="B3092" s="37" t="s">
        <v>280</v>
      </c>
      <c r="C3092" s="38">
        <v>277508</v>
      </c>
      <c r="D3092" s="39">
        <v>7319662775083</v>
      </c>
      <c r="E3092" s="37" t="s">
        <v>46</v>
      </c>
      <c r="F3092" s="40">
        <v>125</v>
      </c>
      <c r="G3092" s="37">
        <v>112</v>
      </c>
      <c r="H3092" s="41">
        <v>0.61</v>
      </c>
      <c r="I3092" s="35">
        <f>'EPD information'!$L$16*Tabell2[[#This Row],[Weight (kg)]]</f>
        <v>2.0800999999999998</v>
      </c>
      <c r="J3092" s="22">
        <f>'EPD information'!$M$16*Tabell2[[#This Row],[Weight (kg)]]</f>
        <v>3.6234000000000002E-2</v>
      </c>
      <c r="K3092" s="22">
        <f>'EPD information'!$N$16*Tabell2[[#This Row],[Weight (kg)]]</f>
        <v>4.3004999999999996E-3</v>
      </c>
      <c r="L3092" s="22">
        <f>'EPD information'!$O$16*Tabell2[[#This Row],[Weight (kg)]]</f>
        <v>0</v>
      </c>
      <c r="M3092" s="22">
        <f>'EPD information'!$P$16*Tabell2[[#This Row],[Weight (kg)]]</f>
        <v>2.8670000000000002E-3</v>
      </c>
      <c r="N3092" s="22">
        <f>'EPD information'!$Q$16*Tabell2[[#This Row],[Weight (kg)]]</f>
        <v>9.5159999999999995E-2</v>
      </c>
      <c r="O3092" s="22">
        <f>'EPD information'!$R$16*Tabell2[[#This Row],[Weight (kg)]]</f>
        <v>1.5433000000000002E-4</v>
      </c>
      <c r="P3092" s="22">
        <f>'EPD information'!$S$16*Tabell2[[#This Row],[Weight (kg)]]</f>
        <v>-0.73809999999999998</v>
      </c>
      <c r="Q3092" s="35">
        <f>'Product specific GWP'!$T$16*Tabell2[[#This Row],[Weight (kg)]]</f>
        <v>2.6657E-2</v>
      </c>
      <c r="R3092" s="35" t="s">
        <v>48</v>
      </c>
      <c r="S3092" s="35">
        <f>'EPD information'!$V$16*Tabell2[[#This Row],[Weight (kg)]]</f>
        <v>4.3004999999999996E-3</v>
      </c>
      <c r="T3092" s="35" t="str">
        <f>'EPD information'!$W$16</f>
        <v>ND</v>
      </c>
      <c r="U3092" s="35">
        <f>'EPD information'!$X$16*Tabell2[[#This Row],[Weight (kg)]]</f>
        <v>2.8670000000000002E-3</v>
      </c>
      <c r="V3092" s="35">
        <f>'EPD information'!$Y$16*Tabell2[[#This Row],[Weight (kg)]]</f>
        <v>9.5159999999999995E-2</v>
      </c>
      <c r="W3092" s="35">
        <f>'EPD information'!$Z$16*Tabell2[[#This Row],[Weight (kg)]]</f>
        <v>1.5433000000000002E-4</v>
      </c>
      <c r="X3092" s="35">
        <f>'EPD information'!$AA$16*Tabell2[[#This Row],[Weight (kg)]]</f>
        <v>-0.73809999999999998</v>
      </c>
      <c r="Y3092" s="18">
        <f>'EPD information'!$AB$16*Tabell2[[#This Row],[Weight (kg)]]</f>
        <v>2.0495999999999999</v>
      </c>
      <c r="Z3092" s="18">
        <f>'EPD information'!$AC$16*Tabell2[[#This Row],[Weight (kg)]]</f>
        <v>3.5929000000000003E-2</v>
      </c>
      <c r="AA3092" s="18">
        <f>'EPD information'!$AD$16*Tabell2[[#This Row],[Weight (kg)]]</f>
        <v>4.4957E-3</v>
      </c>
      <c r="AB3092" s="18" t="s">
        <v>48</v>
      </c>
      <c r="AC3092" s="18">
        <f>'EPD information'!$AF$16*Tabell2[[#This Row],[Weight (kg)]]</f>
        <v>2.8364999999999996E-3</v>
      </c>
      <c r="AD3092" s="18">
        <f>'EPD information'!$AG$16*Tabell2[[#This Row],[Weight (kg)]]</f>
        <v>9.4549999999999995E-2</v>
      </c>
      <c r="AE3092" s="18">
        <f>'EPD information'!$AH$16*Tabell2[[#This Row],[Weight (kg)]]</f>
        <v>1.5128E-4</v>
      </c>
      <c r="AF3092" s="21">
        <f>'EPD information'!$AI$16*Tabell2[[#This Row],[Weight (kg)]]</f>
        <v>-0.7014999999999999</v>
      </c>
    </row>
    <row r="3093" spans="1:32" x14ac:dyDescent="0.2">
      <c r="A3093" s="36" t="s">
        <v>279</v>
      </c>
      <c r="B3093" s="37" t="s">
        <v>280</v>
      </c>
      <c r="C3093" s="38">
        <v>249577</v>
      </c>
      <c r="D3093" s="39">
        <v>7319662495776</v>
      </c>
      <c r="E3093" s="37" t="s">
        <v>46</v>
      </c>
      <c r="F3093" s="40">
        <v>140</v>
      </c>
      <c r="G3093" s="37">
        <v>80</v>
      </c>
      <c r="H3093" s="41">
        <v>0.56000000000000005</v>
      </c>
      <c r="I3093" s="35">
        <f>'EPD information'!$L$16*Tabell2[[#This Row],[Weight (kg)]]</f>
        <v>1.9096000000000002</v>
      </c>
      <c r="J3093" s="22">
        <f>'EPD information'!$M$16*Tabell2[[#This Row],[Weight (kg)]]</f>
        <v>3.3264000000000002E-2</v>
      </c>
      <c r="K3093" s="22">
        <f>'EPD information'!$N$16*Tabell2[[#This Row],[Weight (kg)]]</f>
        <v>3.9480000000000001E-3</v>
      </c>
      <c r="L3093" s="22">
        <f>'EPD information'!$O$16*Tabell2[[#This Row],[Weight (kg)]]</f>
        <v>0</v>
      </c>
      <c r="M3093" s="22">
        <f>'EPD information'!$P$16*Tabell2[[#This Row],[Weight (kg)]]</f>
        <v>2.6320000000000002E-3</v>
      </c>
      <c r="N3093" s="22">
        <f>'EPD information'!$Q$16*Tabell2[[#This Row],[Weight (kg)]]</f>
        <v>8.7360000000000007E-2</v>
      </c>
      <c r="O3093" s="22">
        <f>'EPD information'!$R$16*Tabell2[[#This Row],[Weight (kg)]]</f>
        <v>1.4168000000000004E-4</v>
      </c>
      <c r="P3093" s="22">
        <f>'EPD information'!$S$16*Tabell2[[#This Row],[Weight (kg)]]</f>
        <v>-0.67760000000000009</v>
      </c>
      <c r="Q3093" s="35">
        <f>'Product specific GWP'!$T$16*Tabell2[[#This Row],[Weight (kg)]]</f>
        <v>2.4472000000000004E-2</v>
      </c>
      <c r="R3093" s="35" t="s">
        <v>48</v>
      </c>
      <c r="S3093" s="35">
        <f>'EPD information'!$V$16*Tabell2[[#This Row],[Weight (kg)]]</f>
        <v>3.9480000000000001E-3</v>
      </c>
      <c r="T3093" s="35" t="str">
        <f>'EPD information'!$W$16</f>
        <v>ND</v>
      </c>
      <c r="U3093" s="35">
        <f>'EPD information'!$X$16*Tabell2[[#This Row],[Weight (kg)]]</f>
        <v>2.6320000000000002E-3</v>
      </c>
      <c r="V3093" s="35">
        <f>'EPD information'!$Y$16*Tabell2[[#This Row],[Weight (kg)]]</f>
        <v>8.7360000000000007E-2</v>
      </c>
      <c r="W3093" s="35">
        <f>'EPD information'!$Z$16*Tabell2[[#This Row],[Weight (kg)]]</f>
        <v>1.4168000000000004E-4</v>
      </c>
      <c r="X3093" s="35">
        <f>'EPD information'!$AA$16*Tabell2[[#This Row],[Weight (kg)]]</f>
        <v>-0.67760000000000009</v>
      </c>
      <c r="Y3093" s="18">
        <f>'EPD information'!$AB$16*Tabell2[[#This Row],[Weight (kg)]]</f>
        <v>1.8816000000000002</v>
      </c>
      <c r="Z3093" s="18">
        <f>'EPD information'!$AC$16*Tabell2[[#This Row],[Weight (kg)]]</f>
        <v>3.2984000000000006E-2</v>
      </c>
      <c r="AA3093" s="18">
        <f>'EPD information'!$AD$16*Tabell2[[#This Row],[Weight (kg)]]</f>
        <v>4.1272000000000001E-3</v>
      </c>
      <c r="AB3093" s="18" t="s">
        <v>48</v>
      </c>
      <c r="AC3093" s="18">
        <f>'EPD information'!$AF$16*Tabell2[[#This Row],[Weight (kg)]]</f>
        <v>2.604E-3</v>
      </c>
      <c r="AD3093" s="18">
        <f>'EPD information'!$AG$16*Tabell2[[#This Row],[Weight (kg)]]</f>
        <v>8.6800000000000002E-2</v>
      </c>
      <c r="AE3093" s="18">
        <f>'EPD information'!$AH$16*Tabell2[[#This Row],[Weight (kg)]]</f>
        <v>1.3888000000000003E-4</v>
      </c>
      <c r="AF3093" s="21">
        <f>'EPD information'!$AI$16*Tabell2[[#This Row],[Weight (kg)]]</f>
        <v>-0.64400000000000002</v>
      </c>
    </row>
    <row r="3094" spans="1:32" x14ac:dyDescent="0.2">
      <c r="A3094" s="36" t="s">
        <v>279</v>
      </c>
      <c r="B3094" s="37" t="s">
        <v>280</v>
      </c>
      <c r="C3094" s="38">
        <v>249580</v>
      </c>
      <c r="D3094" s="39">
        <v>7319662495806</v>
      </c>
      <c r="E3094" s="37" t="s">
        <v>46</v>
      </c>
      <c r="F3094" s="40">
        <v>140</v>
      </c>
      <c r="G3094" s="37">
        <v>100</v>
      </c>
      <c r="H3094" s="41">
        <v>0.65</v>
      </c>
      <c r="I3094" s="35">
        <f>'EPD information'!$L$16*Tabell2[[#This Row],[Weight (kg)]]</f>
        <v>2.2165000000000004</v>
      </c>
      <c r="J3094" s="22">
        <f>'EPD information'!$M$16*Tabell2[[#This Row],[Weight (kg)]]</f>
        <v>3.8610000000000005E-2</v>
      </c>
      <c r="K3094" s="22">
        <f>'EPD information'!$N$16*Tabell2[[#This Row],[Weight (kg)]]</f>
        <v>4.5824999999999998E-3</v>
      </c>
      <c r="L3094" s="22">
        <f>'EPD information'!$O$16*Tabell2[[#This Row],[Weight (kg)]]</f>
        <v>0</v>
      </c>
      <c r="M3094" s="22">
        <f>'EPD information'!$P$16*Tabell2[[#This Row],[Weight (kg)]]</f>
        <v>3.0550000000000004E-3</v>
      </c>
      <c r="N3094" s="22">
        <f>'EPD information'!$Q$16*Tabell2[[#This Row],[Weight (kg)]]</f>
        <v>0.1014</v>
      </c>
      <c r="O3094" s="22">
        <f>'EPD information'!$R$16*Tabell2[[#This Row],[Weight (kg)]]</f>
        <v>1.6445000000000001E-4</v>
      </c>
      <c r="P3094" s="22">
        <f>'EPD information'!$S$16*Tabell2[[#This Row],[Weight (kg)]]</f>
        <v>-0.78649999999999998</v>
      </c>
      <c r="Q3094" s="35">
        <f>'Product specific GWP'!$T$16*Tabell2[[#This Row],[Weight (kg)]]</f>
        <v>2.8405000000000003E-2</v>
      </c>
      <c r="R3094" s="35" t="s">
        <v>48</v>
      </c>
      <c r="S3094" s="35">
        <f>'EPD information'!$V$16*Tabell2[[#This Row],[Weight (kg)]]</f>
        <v>4.5824999999999998E-3</v>
      </c>
      <c r="T3094" s="35" t="str">
        <f>'EPD information'!$W$16</f>
        <v>ND</v>
      </c>
      <c r="U3094" s="35">
        <f>'EPD information'!$X$16*Tabell2[[#This Row],[Weight (kg)]]</f>
        <v>3.0550000000000004E-3</v>
      </c>
      <c r="V3094" s="35">
        <f>'EPD information'!$Y$16*Tabell2[[#This Row],[Weight (kg)]]</f>
        <v>0.1014</v>
      </c>
      <c r="W3094" s="35">
        <f>'EPD information'!$Z$16*Tabell2[[#This Row],[Weight (kg)]]</f>
        <v>1.6445000000000001E-4</v>
      </c>
      <c r="X3094" s="35">
        <f>'EPD information'!$AA$16*Tabell2[[#This Row],[Weight (kg)]]</f>
        <v>-0.78649999999999998</v>
      </c>
      <c r="Y3094" s="18">
        <f>'EPD information'!$AB$16*Tabell2[[#This Row],[Weight (kg)]]</f>
        <v>2.1840000000000002</v>
      </c>
      <c r="Z3094" s="18">
        <f>'EPD information'!$AC$16*Tabell2[[#This Row],[Weight (kg)]]</f>
        <v>3.8285E-2</v>
      </c>
      <c r="AA3094" s="18">
        <f>'EPD information'!$AD$16*Tabell2[[#This Row],[Weight (kg)]]</f>
        <v>4.7904999999999996E-3</v>
      </c>
      <c r="AB3094" s="18" t="s">
        <v>48</v>
      </c>
      <c r="AC3094" s="18">
        <f>'EPD information'!$AF$16*Tabell2[[#This Row],[Weight (kg)]]</f>
        <v>3.0225E-3</v>
      </c>
      <c r="AD3094" s="18">
        <f>'EPD information'!$AG$16*Tabell2[[#This Row],[Weight (kg)]]</f>
        <v>0.10075000000000001</v>
      </c>
      <c r="AE3094" s="18">
        <f>'EPD information'!$AH$16*Tabell2[[#This Row],[Weight (kg)]]</f>
        <v>1.6120000000000002E-4</v>
      </c>
      <c r="AF3094" s="21">
        <f>'EPD information'!$AI$16*Tabell2[[#This Row],[Weight (kg)]]</f>
        <v>-0.74749999999999994</v>
      </c>
    </row>
    <row r="3095" spans="1:32" x14ac:dyDescent="0.2">
      <c r="A3095" s="36" t="s">
        <v>279</v>
      </c>
      <c r="B3095" s="37" t="s">
        <v>280</v>
      </c>
      <c r="C3095" s="38">
        <v>277510</v>
      </c>
      <c r="D3095" s="39">
        <v>7319662775106</v>
      </c>
      <c r="E3095" s="37" t="s">
        <v>46</v>
      </c>
      <c r="F3095" s="40">
        <v>140</v>
      </c>
      <c r="G3095" s="37">
        <v>140</v>
      </c>
      <c r="H3095" s="41">
        <v>0.78</v>
      </c>
      <c r="I3095" s="35">
        <f>'EPD information'!$L$16*Tabell2[[#This Row],[Weight (kg)]]</f>
        <v>2.6598000000000002</v>
      </c>
      <c r="J3095" s="22">
        <f>'EPD information'!$M$16*Tabell2[[#This Row],[Weight (kg)]]</f>
        <v>4.6332000000000005E-2</v>
      </c>
      <c r="K3095" s="22">
        <f>'EPD information'!$N$16*Tabell2[[#This Row],[Weight (kg)]]</f>
        <v>5.4990000000000004E-3</v>
      </c>
      <c r="L3095" s="22">
        <f>'EPD information'!$O$16*Tabell2[[#This Row],[Weight (kg)]]</f>
        <v>0</v>
      </c>
      <c r="M3095" s="22">
        <f>'EPD information'!$P$16*Tabell2[[#This Row],[Weight (kg)]]</f>
        <v>3.6660000000000004E-3</v>
      </c>
      <c r="N3095" s="22">
        <f>'EPD information'!$Q$16*Tabell2[[#This Row],[Weight (kg)]]</f>
        <v>0.12168000000000001</v>
      </c>
      <c r="O3095" s="22">
        <f>'EPD information'!$R$16*Tabell2[[#This Row],[Weight (kg)]]</f>
        <v>1.9734000000000003E-4</v>
      </c>
      <c r="P3095" s="22">
        <f>'EPD information'!$S$16*Tabell2[[#This Row],[Weight (kg)]]</f>
        <v>-0.94379999999999997</v>
      </c>
      <c r="Q3095" s="35">
        <f>'Product specific GWP'!$T$16*Tabell2[[#This Row],[Weight (kg)]]</f>
        <v>3.4086000000000005E-2</v>
      </c>
      <c r="R3095" s="35" t="s">
        <v>48</v>
      </c>
      <c r="S3095" s="35">
        <f>'EPD information'!$V$16*Tabell2[[#This Row],[Weight (kg)]]</f>
        <v>5.4990000000000004E-3</v>
      </c>
      <c r="T3095" s="35" t="str">
        <f>'EPD information'!$W$16</f>
        <v>ND</v>
      </c>
      <c r="U3095" s="35">
        <f>'EPD information'!$X$16*Tabell2[[#This Row],[Weight (kg)]]</f>
        <v>3.6660000000000004E-3</v>
      </c>
      <c r="V3095" s="35">
        <f>'EPD information'!$Y$16*Tabell2[[#This Row],[Weight (kg)]]</f>
        <v>0.12168000000000001</v>
      </c>
      <c r="W3095" s="35">
        <f>'EPD information'!$Z$16*Tabell2[[#This Row],[Weight (kg)]]</f>
        <v>1.9734000000000003E-4</v>
      </c>
      <c r="X3095" s="35">
        <f>'EPD information'!$AA$16*Tabell2[[#This Row],[Weight (kg)]]</f>
        <v>-0.94379999999999997</v>
      </c>
      <c r="Y3095" s="18">
        <f>'EPD information'!$AB$16*Tabell2[[#This Row],[Weight (kg)]]</f>
        <v>2.6208</v>
      </c>
      <c r="Z3095" s="18">
        <f>'EPD information'!$AC$16*Tabell2[[#This Row],[Weight (kg)]]</f>
        <v>4.5942000000000004E-2</v>
      </c>
      <c r="AA3095" s="18">
        <f>'EPD information'!$AD$16*Tabell2[[#This Row],[Weight (kg)]]</f>
        <v>5.7486000000000004E-3</v>
      </c>
      <c r="AB3095" s="18" t="s">
        <v>48</v>
      </c>
      <c r="AC3095" s="18">
        <f>'EPD information'!$AF$16*Tabell2[[#This Row],[Weight (kg)]]</f>
        <v>3.627E-3</v>
      </c>
      <c r="AD3095" s="18">
        <f>'EPD information'!$AG$16*Tabell2[[#This Row],[Weight (kg)]]</f>
        <v>0.12090000000000001</v>
      </c>
      <c r="AE3095" s="18">
        <f>'EPD information'!$AH$16*Tabell2[[#This Row],[Weight (kg)]]</f>
        <v>1.9344000000000002E-4</v>
      </c>
      <c r="AF3095" s="21">
        <f>'EPD information'!$AI$16*Tabell2[[#This Row],[Weight (kg)]]</f>
        <v>-0.89699999999999991</v>
      </c>
    </row>
    <row r="3096" spans="1:32" x14ac:dyDescent="0.2">
      <c r="A3096" s="36" t="s">
        <v>279</v>
      </c>
      <c r="B3096" s="37" t="s">
        <v>280</v>
      </c>
      <c r="C3096" s="38">
        <v>249582</v>
      </c>
      <c r="D3096" s="39">
        <v>7319662495820</v>
      </c>
      <c r="E3096" s="37" t="s">
        <v>46</v>
      </c>
      <c r="F3096" s="40">
        <v>140</v>
      </c>
      <c r="G3096" s="37">
        <v>125</v>
      </c>
      <c r="H3096" s="41">
        <v>0.76</v>
      </c>
      <c r="I3096" s="35">
        <f>'EPD information'!$L$16*Tabell2[[#This Row],[Weight (kg)]]</f>
        <v>2.5916000000000001</v>
      </c>
      <c r="J3096" s="22">
        <f>'EPD information'!$M$16*Tabell2[[#This Row],[Weight (kg)]]</f>
        <v>4.5144000000000004E-2</v>
      </c>
      <c r="K3096" s="22">
        <f>'EPD information'!$N$16*Tabell2[[#This Row],[Weight (kg)]]</f>
        <v>5.3579999999999999E-3</v>
      </c>
      <c r="L3096" s="22">
        <f>'EPD information'!$O$16*Tabell2[[#This Row],[Weight (kg)]]</f>
        <v>0</v>
      </c>
      <c r="M3096" s="22">
        <f>'EPD information'!$P$16*Tabell2[[#This Row],[Weight (kg)]]</f>
        <v>3.5720000000000001E-3</v>
      </c>
      <c r="N3096" s="22">
        <f>'EPD information'!$Q$16*Tabell2[[#This Row],[Weight (kg)]]</f>
        <v>0.11856</v>
      </c>
      <c r="O3096" s="22">
        <f>'EPD information'!$R$16*Tabell2[[#This Row],[Weight (kg)]]</f>
        <v>1.9228000000000002E-4</v>
      </c>
      <c r="P3096" s="22">
        <f>'EPD information'!$S$16*Tabell2[[#This Row],[Weight (kg)]]</f>
        <v>-0.91959999999999997</v>
      </c>
      <c r="Q3096" s="35">
        <f>'Product specific GWP'!$T$16*Tabell2[[#This Row],[Weight (kg)]]</f>
        <v>3.3212000000000005E-2</v>
      </c>
      <c r="R3096" s="35" t="s">
        <v>48</v>
      </c>
      <c r="S3096" s="35">
        <f>'EPD information'!$V$16*Tabell2[[#This Row],[Weight (kg)]]</f>
        <v>5.3579999999999999E-3</v>
      </c>
      <c r="T3096" s="35" t="str">
        <f>'EPD information'!$W$16</f>
        <v>ND</v>
      </c>
      <c r="U3096" s="35">
        <f>'EPD information'!$X$16*Tabell2[[#This Row],[Weight (kg)]]</f>
        <v>3.5720000000000001E-3</v>
      </c>
      <c r="V3096" s="35">
        <f>'EPD information'!$Y$16*Tabell2[[#This Row],[Weight (kg)]]</f>
        <v>0.11856</v>
      </c>
      <c r="W3096" s="35">
        <f>'EPD information'!$Z$16*Tabell2[[#This Row],[Weight (kg)]]</f>
        <v>1.9228000000000002E-4</v>
      </c>
      <c r="X3096" s="35">
        <f>'EPD information'!$AA$16*Tabell2[[#This Row],[Weight (kg)]]</f>
        <v>-0.91959999999999997</v>
      </c>
      <c r="Y3096" s="18">
        <f>'EPD information'!$AB$16*Tabell2[[#This Row],[Weight (kg)]]</f>
        <v>2.5535999999999999</v>
      </c>
      <c r="Z3096" s="18">
        <f>'EPD information'!$AC$16*Tabell2[[#This Row],[Weight (kg)]]</f>
        <v>4.4763999999999998E-2</v>
      </c>
      <c r="AA3096" s="18">
        <f>'EPD information'!$AD$16*Tabell2[[#This Row],[Weight (kg)]]</f>
        <v>5.6011999999999998E-3</v>
      </c>
      <c r="AB3096" s="18" t="s">
        <v>48</v>
      </c>
      <c r="AC3096" s="18">
        <f>'EPD information'!$AF$16*Tabell2[[#This Row],[Weight (kg)]]</f>
        <v>3.5339999999999998E-3</v>
      </c>
      <c r="AD3096" s="18">
        <f>'EPD information'!$AG$16*Tabell2[[#This Row],[Weight (kg)]]</f>
        <v>0.1178</v>
      </c>
      <c r="AE3096" s="18">
        <f>'EPD information'!$AH$16*Tabell2[[#This Row],[Weight (kg)]]</f>
        <v>1.8848000000000001E-4</v>
      </c>
      <c r="AF3096" s="21">
        <f>'EPD information'!$AI$16*Tabell2[[#This Row],[Weight (kg)]]</f>
        <v>-0.87399999999999989</v>
      </c>
    </row>
    <row r="3097" spans="1:32" x14ac:dyDescent="0.2">
      <c r="A3097" s="36" t="s">
        <v>279</v>
      </c>
      <c r="B3097" s="37" t="s">
        <v>280</v>
      </c>
      <c r="C3097" s="38">
        <v>277509</v>
      </c>
      <c r="D3097" s="39">
        <v>7319662775090</v>
      </c>
      <c r="E3097" s="37" t="s">
        <v>46</v>
      </c>
      <c r="F3097" s="40">
        <v>140</v>
      </c>
      <c r="G3097" s="37">
        <v>112</v>
      </c>
      <c r="H3097" s="41">
        <v>0.67</v>
      </c>
      <c r="I3097" s="35">
        <f>'EPD information'!$L$16*Tabell2[[#This Row],[Weight (kg)]]</f>
        <v>2.2847000000000004</v>
      </c>
      <c r="J3097" s="22">
        <f>'EPD information'!$M$16*Tabell2[[#This Row],[Weight (kg)]]</f>
        <v>3.9798E-2</v>
      </c>
      <c r="K3097" s="22">
        <f>'EPD information'!$N$16*Tabell2[[#This Row],[Weight (kg)]]</f>
        <v>4.7235000000000003E-3</v>
      </c>
      <c r="L3097" s="22">
        <f>'EPD information'!$O$16*Tabell2[[#This Row],[Weight (kg)]]</f>
        <v>0</v>
      </c>
      <c r="M3097" s="22">
        <f>'EPD information'!$P$16*Tabell2[[#This Row],[Weight (kg)]]</f>
        <v>3.1490000000000003E-3</v>
      </c>
      <c r="N3097" s="22">
        <f>'EPD information'!$Q$16*Tabell2[[#This Row],[Weight (kg)]]</f>
        <v>0.10452</v>
      </c>
      <c r="O3097" s="22">
        <f>'EPD information'!$R$16*Tabell2[[#This Row],[Weight (kg)]]</f>
        <v>1.6951000000000002E-4</v>
      </c>
      <c r="P3097" s="22">
        <f>'EPD information'!$S$16*Tabell2[[#This Row],[Weight (kg)]]</f>
        <v>-0.81069999999999998</v>
      </c>
      <c r="Q3097" s="35">
        <f>'Product specific GWP'!$T$16*Tabell2[[#This Row],[Weight (kg)]]</f>
        <v>2.9279000000000003E-2</v>
      </c>
      <c r="R3097" s="35" t="s">
        <v>48</v>
      </c>
      <c r="S3097" s="35">
        <f>'EPD information'!$V$16*Tabell2[[#This Row],[Weight (kg)]]</f>
        <v>4.7235000000000003E-3</v>
      </c>
      <c r="T3097" s="35" t="str">
        <f>'EPD information'!$W$16</f>
        <v>ND</v>
      </c>
      <c r="U3097" s="35">
        <f>'EPD information'!$X$16*Tabell2[[#This Row],[Weight (kg)]]</f>
        <v>3.1490000000000003E-3</v>
      </c>
      <c r="V3097" s="35">
        <f>'EPD information'!$Y$16*Tabell2[[#This Row],[Weight (kg)]]</f>
        <v>0.10452</v>
      </c>
      <c r="W3097" s="35">
        <f>'EPD information'!$Z$16*Tabell2[[#This Row],[Weight (kg)]]</f>
        <v>1.6951000000000002E-4</v>
      </c>
      <c r="X3097" s="35">
        <f>'EPD information'!$AA$16*Tabell2[[#This Row],[Weight (kg)]]</f>
        <v>-0.81069999999999998</v>
      </c>
      <c r="Y3097" s="18">
        <f>'EPD information'!$AB$16*Tabell2[[#This Row],[Weight (kg)]]</f>
        <v>2.2511999999999999</v>
      </c>
      <c r="Z3097" s="18">
        <f>'EPD information'!$AC$16*Tabell2[[#This Row],[Weight (kg)]]</f>
        <v>3.9463000000000005E-2</v>
      </c>
      <c r="AA3097" s="18">
        <f>'EPD information'!$AD$16*Tabell2[[#This Row],[Weight (kg)]]</f>
        <v>4.9379000000000003E-3</v>
      </c>
      <c r="AB3097" s="18" t="s">
        <v>48</v>
      </c>
      <c r="AC3097" s="18">
        <f>'EPD information'!$AF$16*Tabell2[[#This Row],[Weight (kg)]]</f>
        <v>3.1154999999999998E-3</v>
      </c>
      <c r="AD3097" s="18">
        <f>'EPD information'!$AG$16*Tabell2[[#This Row],[Weight (kg)]]</f>
        <v>0.10385000000000001</v>
      </c>
      <c r="AE3097" s="18">
        <f>'EPD information'!$AH$16*Tabell2[[#This Row],[Weight (kg)]]</f>
        <v>1.6616000000000002E-4</v>
      </c>
      <c r="AF3097" s="21">
        <f>'EPD information'!$AI$16*Tabell2[[#This Row],[Weight (kg)]]</f>
        <v>-0.77049999999999996</v>
      </c>
    </row>
    <row r="3098" spans="1:32" x14ac:dyDescent="0.2">
      <c r="A3098" s="36" t="s">
        <v>279</v>
      </c>
      <c r="B3098" s="37" t="s">
        <v>280</v>
      </c>
      <c r="C3098" s="38">
        <v>249602</v>
      </c>
      <c r="D3098" s="39">
        <v>7319662496025</v>
      </c>
      <c r="E3098" s="37" t="s">
        <v>46</v>
      </c>
      <c r="F3098" s="40">
        <v>150</v>
      </c>
      <c r="G3098" s="37">
        <v>150</v>
      </c>
      <c r="H3098" s="41">
        <v>0.94</v>
      </c>
      <c r="I3098" s="35">
        <f>'EPD information'!$L$16*Tabell2[[#This Row],[Weight (kg)]]</f>
        <v>3.2054</v>
      </c>
      <c r="J3098" s="22">
        <f>'EPD information'!$M$16*Tabell2[[#This Row],[Weight (kg)]]</f>
        <v>5.5835999999999997E-2</v>
      </c>
      <c r="K3098" s="22">
        <f>'EPD information'!$N$16*Tabell2[[#This Row],[Weight (kg)]]</f>
        <v>6.6269999999999992E-3</v>
      </c>
      <c r="L3098" s="22">
        <f>'EPD information'!$O$16*Tabell2[[#This Row],[Weight (kg)]]</f>
        <v>0</v>
      </c>
      <c r="M3098" s="22">
        <f>'EPD information'!$P$16*Tabell2[[#This Row],[Weight (kg)]]</f>
        <v>4.4180000000000001E-3</v>
      </c>
      <c r="N3098" s="22">
        <f>'EPD information'!$Q$16*Tabell2[[#This Row],[Weight (kg)]]</f>
        <v>0.14663999999999999</v>
      </c>
      <c r="O3098" s="22">
        <f>'EPD information'!$R$16*Tabell2[[#This Row],[Weight (kg)]]</f>
        <v>2.3782E-4</v>
      </c>
      <c r="P3098" s="22">
        <f>'EPD information'!$S$16*Tabell2[[#This Row],[Weight (kg)]]</f>
        <v>-1.1374</v>
      </c>
      <c r="Q3098" s="35">
        <f>'Product specific GWP'!$T$16*Tabell2[[#This Row],[Weight (kg)]]</f>
        <v>4.1078000000000003E-2</v>
      </c>
      <c r="R3098" s="35" t="s">
        <v>48</v>
      </c>
      <c r="S3098" s="35">
        <f>'EPD information'!$V$16*Tabell2[[#This Row],[Weight (kg)]]</f>
        <v>6.6269999999999992E-3</v>
      </c>
      <c r="T3098" s="35" t="str">
        <f>'EPD information'!$W$16</f>
        <v>ND</v>
      </c>
      <c r="U3098" s="35">
        <f>'EPD information'!$X$16*Tabell2[[#This Row],[Weight (kg)]]</f>
        <v>4.4180000000000001E-3</v>
      </c>
      <c r="V3098" s="35">
        <f>'EPD information'!$Y$16*Tabell2[[#This Row],[Weight (kg)]]</f>
        <v>0.14663999999999999</v>
      </c>
      <c r="W3098" s="35">
        <f>'EPD information'!$Z$16*Tabell2[[#This Row],[Weight (kg)]]</f>
        <v>2.3782E-4</v>
      </c>
      <c r="X3098" s="35">
        <f>'EPD information'!$AA$16*Tabell2[[#This Row],[Weight (kg)]]</f>
        <v>-1.1374</v>
      </c>
      <c r="Y3098" s="18">
        <f>'EPD information'!$AB$16*Tabell2[[#This Row],[Weight (kg)]]</f>
        <v>3.1583999999999999</v>
      </c>
      <c r="Z3098" s="18">
        <f>'EPD information'!$AC$16*Tabell2[[#This Row],[Weight (kg)]]</f>
        <v>5.5365999999999999E-2</v>
      </c>
      <c r="AA3098" s="18">
        <f>'EPD information'!$AD$16*Tabell2[[#This Row],[Weight (kg)]]</f>
        <v>6.9277999999999996E-3</v>
      </c>
      <c r="AB3098" s="18" t="s">
        <v>48</v>
      </c>
      <c r="AC3098" s="18">
        <f>'EPD information'!$AF$16*Tabell2[[#This Row],[Weight (kg)]]</f>
        <v>4.370999999999999E-3</v>
      </c>
      <c r="AD3098" s="18">
        <f>'EPD information'!$AG$16*Tabell2[[#This Row],[Weight (kg)]]</f>
        <v>0.1457</v>
      </c>
      <c r="AE3098" s="18">
        <f>'EPD information'!$AH$16*Tabell2[[#This Row],[Weight (kg)]]</f>
        <v>2.3311999999999999E-4</v>
      </c>
      <c r="AF3098" s="21">
        <f>'EPD information'!$AI$16*Tabell2[[#This Row],[Weight (kg)]]</f>
        <v>-1.081</v>
      </c>
    </row>
    <row r="3099" spans="1:32" x14ac:dyDescent="0.2">
      <c r="A3099" s="36" t="s">
        <v>279</v>
      </c>
      <c r="B3099" s="37" t="s">
        <v>280</v>
      </c>
      <c r="C3099" s="38">
        <v>249598</v>
      </c>
      <c r="D3099" s="39">
        <v>7319662495981</v>
      </c>
      <c r="E3099" s="37" t="s">
        <v>46</v>
      </c>
      <c r="F3099" s="40">
        <v>150</v>
      </c>
      <c r="G3099" s="37">
        <v>100</v>
      </c>
      <c r="H3099" s="41">
        <v>0.69</v>
      </c>
      <c r="I3099" s="35">
        <f>'EPD information'!$L$16*Tabell2[[#This Row],[Weight (kg)]]</f>
        <v>2.3529</v>
      </c>
      <c r="J3099" s="22">
        <f>'EPD information'!$M$16*Tabell2[[#This Row],[Weight (kg)]]</f>
        <v>4.0985999999999995E-2</v>
      </c>
      <c r="K3099" s="22">
        <f>'EPD information'!$N$16*Tabell2[[#This Row],[Weight (kg)]]</f>
        <v>4.8644999999999999E-3</v>
      </c>
      <c r="L3099" s="22">
        <f>'EPD information'!$O$16*Tabell2[[#This Row],[Weight (kg)]]</f>
        <v>0</v>
      </c>
      <c r="M3099" s="22">
        <f>'EPD information'!$P$16*Tabell2[[#This Row],[Weight (kg)]]</f>
        <v>3.2429999999999998E-3</v>
      </c>
      <c r="N3099" s="22">
        <f>'EPD information'!$Q$16*Tabell2[[#This Row],[Weight (kg)]]</f>
        <v>0.10763999999999999</v>
      </c>
      <c r="O3099" s="22">
        <f>'EPD information'!$R$16*Tabell2[[#This Row],[Weight (kg)]]</f>
        <v>1.7457E-4</v>
      </c>
      <c r="P3099" s="22">
        <f>'EPD information'!$S$16*Tabell2[[#This Row],[Weight (kg)]]</f>
        <v>-0.83489999999999986</v>
      </c>
      <c r="Q3099" s="35">
        <f>'Product specific GWP'!$T$16*Tabell2[[#This Row],[Weight (kg)]]</f>
        <v>3.0152999999999999E-2</v>
      </c>
      <c r="R3099" s="35" t="s">
        <v>48</v>
      </c>
      <c r="S3099" s="35">
        <f>'EPD information'!$V$16*Tabell2[[#This Row],[Weight (kg)]]</f>
        <v>4.8644999999999999E-3</v>
      </c>
      <c r="T3099" s="35" t="str">
        <f>'EPD information'!$W$16</f>
        <v>ND</v>
      </c>
      <c r="U3099" s="35">
        <f>'EPD information'!$X$16*Tabell2[[#This Row],[Weight (kg)]]</f>
        <v>3.2429999999999998E-3</v>
      </c>
      <c r="V3099" s="35">
        <f>'EPD information'!$Y$16*Tabell2[[#This Row],[Weight (kg)]]</f>
        <v>0.10763999999999999</v>
      </c>
      <c r="W3099" s="35">
        <f>'EPD information'!$Z$16*Tabell2[[#This Row],[Weight (kg)]]</f>
        <v>1.7457E-4</v>
      </c>
      <c r="X3099" s="35">
        <f>'EPD information'!$AA$16*Tabell2[[#This Row],[Weight (kg)]]</f>
        <v>-0.83489999999999986</v>
      </c>
      <c r="Y3099" s="18">
        <f>'EPD information'!$AB$16*Tabell2[[#This Row],[Weight (kg)]]</f>
        <v>2.3183999999999996</v>
      </c>
      <c r="Z3099" s="18">
        <f>'EPD information'!$AC$16*Tabell2[[#This Row],[Weight (kg)]]</f>
        <v>4.0640999999999997E-2</v>
      </c>
      <c r="AA3099" s="18">
        <f>'EPD information'!$AD$16*Tabell2[[#This Row],[Weight (kg)]]</f>
        <v>5.0852999999999992E-3</v>
      </c>
      <c r="AB3099" s="18" t="s">
        <v>48</v>
      </c>
      <c r="AC3099" s="18">
        <f>'EPD information'!$AF$16*Tabell2[[#This Row],[Weight (kg)]]</f>
        <v>3.2084999999999995E-3</v>
      </c>
      <c r="AD3099" s="18">
        <f>'EPD information'!$AG$16*Tabell2[[#This Row],[Weight (kg)]]</f>
        <v>0.10694999999999999</v>
      </c>
      <c r="AE3099" s="18">
        <f>'EPD information'!$AH$16*Tabell2[[#This Row],[Weight (kg)]]</f>
        <v>1.7112E-4</v>
      </c>
      <c r="AF3099" s="21">
        <f>'EPD information'!$AI$16*Tabell2[[#This Row],[Weight (kg)]]</f>
        <v>-0.79349999999999987</v>
      </c>
    </row>
    <row r="3100" spans="1:32" x14ac:dyDescent="0.2">
      <c r="A3100" s="36" t="s">
        <v>279</v>
      </c>
      <c r="B3100" s="37" t="s">
        <v>280</v>
      </c>
      <c r="C3100" s="38">
        <v>249587</v>
      </c>
      <c r="D3100" s="39">
        <v>7319662495875</v>
      </c>
      <c r="E3100" s="37" t="s">
        <v>46</v>
      </c>
      <c r="F3100" s="40">
        <v>150</v>
      </c>
      <c r="G3100" s="37">
        <v>125</v>
      </c>
      <c r="H3100" s="41">
        <v>0.76</v>
      </c>
      <c r="I3100" s="35">
        <f>'EPD information'!$L$16*Tabell2[[#This Row],[Weight (kg)]]</f>
        <v>2.5916000000000001</v>
      </c>
      <c r="J3100" s="22">
        <f>'EPD information'!$M$16*Tabell2[[#This Row],[Weight (kg)]]</f>
        <v>4.5144000000000004E-2</v>
      </c>
      <c r="K3100" s="22">
        <f>'EPD information'!$N$16*Tabell2[[#This Row],[Weight (kg)]]</f>
        <v>5.3579999999999999E-3</v>
      </c>
      <c r="L3100" s="22">
        <f>'EPD information'!$O$16*Tabell2[[#This Row],[Weight (kg)]]</f>
        <v>0</v>
      </c>
      <c r="M3100" s="22">
        <f>'EPD information'!$P$16*Tabell2[[#This Row],[Weight (kg)]]</f>
        <v>3.5720000000000001E-3</v>
      </c>
      <c r="N3100" s="22">
        <f>'EPD information'!$Q$16*Tabell2[[#This Row],[Weight (kg)]]</f>
        <v>0.11856</v>
      </c>
      <c r="O3100" s="22">
        <f>'EPD information'!$R$16*Tabell2[[#This Row],[Weight (kg)]]</f>
        <v>1.9228000000000002E-4</v>
      </c>
      <c r="P3100" s="22">
        <f>'EPD information'!$S$16*Tabell2[[#This Row],[Weight (kg)]]</f>
        <v>-0.91959999999999997</v>
      </c>
      <c r="Q3100" s="35">
        <f>'Product specific GWP'!$T$16*Tabell2[[#This Row],[Weight (kg)]]</f>
        <v>3.3212000000000005E-2</v>
      </c>
      <c r="R3100" s="35" t="s">
        <v>48</v>
      </c>
      <c r="S3100" s="35">
        <f>'EPD information'!$V$16*Tabell2[[#This Row],[Weight (kg)]]</f>
        <v>5.3579999999999999E-3</v>
      </c>
      <c r="T3100" s="35" t="str">
        <f>'EPD information'!$W$16</f>
        <v>ND</v>
      </c>
      <c r="U3100" s="35">
        <f>'EPD information'!$X$16*Tabell2[[#This Row],[Weight (kg)]]</f>
        <v>3.5720000000000001E-3</v>
      </c>
      <c r="V3100" s="35">
        <f>'EPD information'!$Y$16*Tabell2[[#This Row],[Weight (kg)]]</f>
        <v>0.11856</v>
      </c>
      <c r="W3100" s="35">
        <f>'EPD information'!$Z$16*Tabell2[[#This Row],[Weight (kg)]]</f>
        <v>1.9228000000000002E-4</v>
      </c>
      <c r="X3100" s="35">
        <f>'EPD information'!$AA$16*Tabell2[[#This Row],[Weight (kg)]]</f>
        <v>-0.91959999999999997</v>
      </c>
      <c r="Y3100" s="18">
        <f>'EPD information'!$AB$16*Tabell2[[#This Row],[Weight (kg)]]</f>
        <v>2.5535999999999999</v>
      </c>
      <c r="Z3100" s="18">
        <f>'EPD information'!$AC$16*Tabell2[[#This Row],[Weight (kg)]]</f>
        <v>4.4763999999999998E-2</v>
      </c>
      <c r="AA3100" s="18">
        <f>'EPD information'!$AD$16*Tabell2[[#This Row],[Weight (kg)]]</f>
        <v>5.6011999999999998E-3</v>
      </c>
      <c r="AB3100" s="18" t="s">
        <v>48</v>
      </c>
      <c r="AC3100" s="18">
        <f>'EPD information'!$AF$16*Tabell2[[#This Row],[Weight (kg)]]</f>
        <v>3.5339999999999998E-3</v>
      </c>
      <c r="AD3100" s="18">
        <f>'EPD information'!$AG$16*Tabell2[[#This Row],[Weight (kg)]]</f>
        <v>0.1178</v>
      </c>
      <c r="AE3100" s="18">
        <f>'EPD information'!$AH$16*Tabell2[[#This Row],[Weight (kg)]]</f>
        <v>1.8848000000000001E-4</v>
      </c>
      <c r="AF3100" s="21">
        <f>'EPD information'!$AI$16*Tabell2[[#This Row],[Weight (kg)]]</f>
        <v>-0.87399999999999989</v>
      </c>
    </row>
    <row r="3101" spans="1:32" x14ac:dyDescent="0.2">
      <c r="A3101" s="36" t="s">
        <v>279</v>
      </c>
      <c r="B3101" s="37" t="s">
        <v>280</v>
      </c>
      <c r="C3101" s="38">
        <v>249585</v>
      </c>
      <c r="D3101" s="39">
        <v>7319662495851</v>
      </c>
      <c r="E3101" s="37" t="s">
        <v>46</v>
      </c>
      <c r="F3101" s="40">
        <v>150</v>
      </c>
      <c r="G3101" s="37">
        <v>80</v>
      </c>
      <c r="H3101" s="41">
        <v>0.57999999999999996</v>
      </c>
      <c r="I3101" s="35">
        <f>'EPD information'!$L$16*Tabell2[[#This Row],[Weight (kg)]]</f>
        <v>1.9778</v>
      </c>
      <c r="J3101" s="22">
        <f>'EPD information'!$M$16*Tabell2[[#This Row],[Weight (kg)]]</f>
        <v>3.4451999999999997E-2</v>
      </c>
      <c r="K3101" s="22">
        <f>'EPD information'!$N$16*Tabell2[[#This Row],[Weight (kg)]]</f>
        <v>4.0889999999999998E-3</v>
      </c>
      <c r="L3101" s="22">
        <f>'EPD information'!$O$16*Tabell2[[#This Row],[Weight (kg)]]</f>
        <v>0</v>
      </c>
      <c r="M3101" s="22">
        <f>'EPD information'!$P$16*Tabell2[[#This Row],[Weight (kg)]]</f>
        <v>2.7260000000000001E-3</v>
      </c>
      <c r="N3101" s="22">
        <f>'EPD information'!$Q$16*Tabell2[[#This Row],[Weight (kg)]]</f>
        <v>9.0479999999999991E-2</v>
      </c>
      <c r="O3101" s="22">
        <f>'EPD information'!$R$16*Tabell2[[#This Row],[Weight (kg)]]</f>
        <v>1.4673999999999999E-4</v>
      </c>
      <c r="P3101" s="22">
        <f>'EPD information'!$S$16*Tabell2[[#This Row],[Weight (kg)]]</f>
        <v>-0.70179999999999998</v>
      </c>
      <c r="Q3101" s="35">
        <f>'Product specific GWP'!$T$16*Tabell2[[#This Row],[Weight (kg)]]</f>
        <v>2.5346E-2</v>
      </c>
      <c r="R3101" s="35" t="s">
        <v>48</v>
      </c>
      <c r="S3101" s="35">
        <f>'EPD information'!$V$16*Tabell2[[#This Row],[Weight (kg)]]</f>
        <v>4.0889999999999998E-3</v>
      </c>
      <c r="T3101" s="35" t="str">
        <f>'EPD information'!$W$16</f>
        <v>ND</v>
      </c>
      <c r="U3101" s="35">
        <f>'EPD information'!$X$16*Tabell2[[#This Row],[Weight (kg)]]</f>
        <v>2.7260000000000001E-3</v>
      </c>
      <c r="V3101" s="35">
        <f>'EPD information'!$Y$16*Tabell2[[#This Row],[Weight (kg)]]</f>
        <v>9.0479999999999991E-2</v>
      </c>
      <c r="W3101" s="35">
        <f>'EPD information'!$Z$16*Tabell2[[#This Row],[Weight (kg)]]</f>
        <v>1.4673999999999999E-4</v>
      </c>
      <c r="X3101" s="35">
        <f>'EPD information'!$AA$16*Tabell2[[#This Row],[Weight (kg)]]</f>
        <v>-0.70179999999999998</v>
      </c>
      <c r="Y3101" s="18">
        <f>'EPD information'!$AB$16*Tabell2[[#This Row],[Weight (kg)]]</f>
        <v>1.9487999999999999</v>
      </c>
      <c r="Z3101" s="18">
        <f>'EPD information'!$AC$16*Tabell2[[#This Row],[Weight (kg)]]</f>
        <v>3.4161999999999998E-2</v>
      </c>
      <c r="AA3101" s="18">
        <f>'EPD information'!$AD$16*Tabell2[[#This Row],[Weight (kg)]]</f>
        <v>4.2745999999999999E-3</v>
      </c>
      <c r="AB3101" s="18" t="s">
        <v>48</v>
      </c>
      <c r="AC3101" s="18">
        <f>'EPD information'!$AF$16*Tabell2[[#This Row],[Weight (kg)]]</f>
        <v>2.6969999999999997E-3</v>
      </c>
      <c r="AD3101" s="18">
        <f>'EPD information'!$AG$16*Tabell2[[#This Row],[Weight (kg)]]</f>
        <v>8.9899999999999994E-2</v>
      </c>
      <c r="AE3101" s="18">
        <f>'EPD information'!$AH$16*Tabell2[[#This Row],[Weight (kg)]]</f>
        <v>1.4384000000000001E-4</v>
      </c>
      <c r="AF3101" s="21">
        <f>'EPD information'!$AI$16*Tabell2[[#This Row],[Weight (kg)]]</f>
        <v>-0.66699999999999993</v>
      </c>
    </row>
    <row r="3102" spans="1:32" x14ac:dyDescent="0.2">
      <c r="A3102" s="36" t="s">
        <v>279</v>
      </c>
      <c r="B3102" s="37" t="s">
        <v>280</v>
      </c>
      <c r="C3102" s="38">
        <v>249589</v>
      </c>
      <c r="D3102" s="39">
        <v>7319662495899</v>
      </c>
      <c r="E3102" s="37" t="s">
        <v>46</v>
      </c>
      <c r="F3102" s="40">
        <v>150</v>
      </c>
      <c r="G3102" s="37">
        <v>140</v>
      </c>
      <c r="H3102" s="41">
        <v>0.82</v>
      </c>
      <c r="I3102" s="35">
        <f>'EPD information'!$L$16*Tabell2[[#This Row],[Weight (kg)]]</f>
        <v>2.7961999999999998</v>
      </c>
      <c r="J3102" s="22">
        <f>'EPD information'!$M$16*Tabell2[[#This Row],[Weight (kg)]]</f>
        <v>4.8708000000000001E-2</v>
      </c>
      <c r="K3102" s="22">
        <f>'EPD information'!$N$16*Tabell2[[#This Row],[Weight (kg)]]</f>
        <v>5.7809999999999997E-3</v>
      </c>
      <c r="L3102" s="22">
        <f>'EPD information'!$O$16*Tabell2[[#This Row],[Weight (kg)]]</f>
        <v>0</v>
      </c>
      <c r="M3102" s="22">
        <f>'EPD information'!$P$16*Tabell2[[#This Row],[Weight (kg)]]</f>
        <v>3.8539999999999998E-3</v>
      </c>
      <c r="N3102" s="22">
        <f>'EPD information'!$Q$16*Tabell2[[#This Row],[Weight (kg)]]</f>
        <v>0.12792000000000001</v>
      </c>
      <c r="O3102" s="22">
        <f>'EPD information'!$R$16*Tabell2[[#This Row],[Weight (kg)]]</f>
        <v>2.0746E-4</v>
      </c>
      <c r="P3102" s="22">
        <f>'EPD information'!$S$16*Tabell2[[#This Row],[Weight (kg)]]</f>
        <v>-0.99219999999999986</v>
      </c>
      <c r="Q3102" s="35">
        <f>'Product specific GWP'!$T$16*Tabell2[[#This Row],[Weight (kg)]]</f>
        <v>3.5833999999999998E-2</v>
      </c>
      <c r="R3102" s="35" t="s">
        <v>48</v>
      </c>
      <c r="S3102" s="35">
        <f>'EPD information'!$V$16*Tabell2[[#This Row],[Weight (kg)]]</f>
        <v>5.7809999999999997E-3</v>
      </c>
      <c r="T3102" s="35" t="str">
        <f>'EPD information'!$W$16</f>
        <v>ND</v>
      </c>
      <c r="U3102" s="35">
        <f>'EPD information'!$X$16*Tabell2[[#This Row],[Weight (kg)]]</f>
        <v>3.8539999999999998E-3</v>
      </c>
      <c r="V3102" s="35">
        <f>'EPD information'!$Y$16*Tabell2[[#This Row],[Weight (kg)]]</f>
        <v>0.12792000000000001</v>
      </c>
      <c r="W3102" s="35">
        <f>'EPD information'!$Z$16*Tabell2[[#This Row],[Weight (kg)]]</f>
        <v>2.0746E-4</v>
      </c>
      <c r="X3102" s="35">
        <f>'EPD information'!$AA$16*Tabell2[[#This Row],[Weight (kg)]]</f>
        <v>-0.99219999999999986</v>
      </c>
      <c r="Y3102" s="18">
        <f>'EPD information'!$AB$16*Tabell2[[#This Row],[Weight (kg)]]</f>
        <v>2.7551999999999999</v>
      </c>
      <c r="Z3102" s="18">
        <f>'EPD information'!$AC$16*Tabell2[[#This Row],[Weight (kg)]]</f>
        <v>4.8298000000000001E-2</v>
      </c>
      <c r="AA3102" s="18">
        <f>'EPD information'!$AD$16*Tabell2[[#This Row],[Weight (kg)]]</f>
        <v>6.0433999999999991E-3</v>
      </c>
      <c r="AB3102" s="18" t="s">
        <v>48</v>
      </c>
      <c r="AC3102" s="18">
        <f>'EPD information'!$AF$16*Tabell2[[#This Row],[Weight (kg)]]</f>
        <v>3.8129999999999995E-3</v>
      </c>
      <c r="AD3102" s="18">
        <f>'EPD information'!$AG$16*Tabell2[[#This Row],[Weight (kg)]]</f>
        <v>0.12709999999999999</v>
      </c>
      <c r="AE3102" s="18">
        <f>'EPD information'!$AH$16*Tabell2[[#This Row],[Weight (kg)]]</f>
        <v>2.0336E-4</v>
      </c>
      <c r="AF3102" s="21">
        <f>'EPD information'!$AI$16*Tabell2[[#This Row],[Weight (kg)]]</f>
        <v>-0.94299999999999984</v>
      </c>
    </row>
    <row r="3103" spans="1:32" x14ac:dyDescent="0.2">
      <c r="A3103" s="36" t="s">
        <v>279</v>
      </c>
      <c r="B3103" s="37" t="s">
        <v>280</v>
      </c>
      <c r="C3103" s="38">
        <v>489039</v>
      </c>
      <c r="D3103" s="39">
        <v>7319664890395</v>
      </c>
      <c r="E3103" s="37" t="s">
        <v>46</v>
      </c>
      <c r="F3103" s="40">
        <v>160</v>
      </c>
      <c r="G3103" s="37">
        <v>125</v>
      </c>
      <c r="H3103" s="41">
        <v>0.53</v>
      </c>
      <c r="I3103" s="35">
        <f>'EPD information'!$L$16*Tabell2[[#This Row],[Weight (kg)]]</f>
        <v>1.8073000000000001</v>
      </c>
      <c r="J3103" s="22">
        <f>'EPD information'!$M$16*Tabell2[[#This Row],[Weight (kg)]]</f>
        <v>3.1482000000000003E-2</v>
      </c>
      <c r="K3103" s="22">
        <f>'EPD information'!$N$16*Tabell2[[#This Row],[Weight (kg)]]</f>
        <v>3.7365000000000002E-3</v>
      </c>
      <c r="L3103" s="22">
        <f>'EPD information'!$O$16*Tabell2[[#This Row],[Weight (kg)]]</f>
        <v>0</v>
      </c>
      <c r="M3103" s="22">
        <f>'EPD information'!$P$16*Tabell2[[#This Row],[Weight (kg)]]</f>
        <v>2.4910000000000002E-3</v>
      </c>
      <c r="N3103" s="22">
        <f>'EPD information'!$Q$16*Tabell2[[#This Row],[Weight (kg)]]</f>
        <v>8.2680000000000003E-2</v>
      </c>
      <c r="O3103" s="22">
        <f>'EPD information'!$R$16*Tabell2[[#This Row],[Weight (kg)]]</f>
        <v>1.3409000000000001E-4</v>
      </c>
      <c r="P3103" s="22">
        <f>'EPD information'!$S$16*Tabell2[[#This Row],[Weight (kg)]]</f>
        <v>-0.64129999999999998</v>
      </c>
      <c r="Q3103" s="35">
        <f>'Product specific GWP'!$T$16*Tabell2[[#This Row],[Weight (kg)]]</f>
        <v>2.3161000000000001E-2</v>
      </c>
      <c r="R3103" s="35" t="s">
        <v>48</v>
      </c>
      <c r="S3103" s="35">
        <f>'EPD information'!$V$16*Tabell2[[#This Row],[Weight (kg)]]</f>
        <v>3.7365000000000002E-3</v>
      </c>
      <c r="T3103" s="35" t="str">
        <f>'EPD information'!$W$16</f>
        <v>ND</v>
      </c>
      <c r="U3103" s="35">
        <f>'EPD information'!$X$16*Tabell2[[#This Row],[Weight (kg)]]</f>
        <v>2.4910000000000002E-3</v>
      </c>
      <c r="V3103" s="35">
        <f>'EPD information'!$Y$16*Tabell2[[#This Row],[Weight (kg)]]</f>
        <v>8.2680000000000003E-2</v>
      </c>
      <c r="W3103" s="35">
        <f>'EPD information'!$Z$16*Tabell2[[#This Row],[Weight (kg)]]</f>
        <v>1.3409000000000001E-4</v>
      </c>
      <c r="X3103" s="35">
        <f>'EPD information'!$AA$16*Tabell2[[#This Row],[Weight (kg)]]</f>
        <v>-0.64129999999999998</v>
      </c>
      <c r="Y3103" s="18">
        <f>'EPD information'!$AB$16*Tabell2[[#This Row],[Weight (kg)]]</f>
        <v>1.7807999999999999</v>
      </c>
      <c r="Z3103" s="18">
        <f>'EPD information'!$AC$16*Tabell2[[#This Row],[Weight (kg)]]</f>
        <v>3.1217000000000002E-2</v>
      </c>
      <c r="AA3103" s="18">
        <f>'EPD information'!$AD$16*Tabell2[[#This Row],[Weight (kg)]]</f>
        <v>3.9061E-3</v>
      </c>
      <c r="AB3103" s="18" t="s">
        <v>48</v>
      </c>
      <c r="AC3103" s="18">
        <f>'EPD information'!$AF$16*Tabell2[[#This Row],[Weight (kg)]]</f>
        <v>2.4645000000000001E-3</v>
      </c>
      <c r="AD3103" s="18">
        <f>'EPD information'!$AG$16*Tabell2[[#This Row],[Weight (kg)]]</f>
        <v>8.2150000000000001E-2</v>
      </c>
      <c r="AE3103" s="18">
        <f>'EPD information'!$AH$16*Tabell2[[#This Row],[Weight (kg)]]</f>
        <v>1.3144E-4</v>
      </c>
      <c r="AF3103" s="21">
        <f>'EPD information'!$AI$16*Tabell2[[#This Row],[Weight (kg)]]</f>
        <v>-0.60949999999999993</v>
      </c>
    </row>
    <row r="3104" spans="1:32" x14ac:dyDescent="0.2">
      <c r="A3104" s="36" t="s">
        <v>279</v>
      </c>
      <c r="B3104" s="37" t="s">
        <v>280</v>
      </c>
      <c r="C3104" s="38">
        <v>489042</v>
      </c>
      <c r="D3104" s="39">
        <v>7319664890425</v>
      </c>
      <c r="E3104" s="37" t="s">
        <v>46</v>
      </c>
      <c r="F3104" s="40">
        <v>160</v>
      </c>
      <c r="G3104" s="37">
        <v>160</v>
      </c>
      <c r="H3104" s="41">
        <v>0.63</v>
      </c>
      <c r="I3104" s="35">
        <f>'EPD information'!$L$16*Tabell2[[#This Row],[Weight (kg)]]</f>
        <v>2.1483000000000003</v>
      </c>
      <c r="J3104" s="22">
        <f>'EPD information'!$M$16*Tabell2[[#This Row],[Weight (kg)]]</f>
        <v>3.7422000000000004E-2</v>
      </c>
      <c r="K3104" s="22">
        <f>'EPD information'!$N$16*Tabell2[[#This Row],[Weight (kg)]]</f>
        <v>4.4415000000000001E-3</v>
      </c>
      <c r="L3104" s="22">
        <f>'EPD information'!$O$16*Tabell2[[#This Row],[Weight (kg)]]</f>
        <v>0</v>
      </c>
      <c r="M3104" s="22">
        <f>'EPD information'!$P$16*Tabell2[[#This Row],[Weight (kg)]]</f>
        <v>2.9610000000000001E-3</v>
      </c>
      <c r="N3104" s="22">
        <f>'EPD information'!$Q$16*Tabell2[[#This Row],[Weight (kg)]]</f>
        <v>9.8280000000000006E-2</v>
      </c>
      <c r="O3104" s="22">
        <f>'EPD information'!$R$16*Tabell2[[#This Row],[Weight (kg)]]</f>
        <v>1.5939E-4</v>
      </c>
      <c r="P3104" s="22">
        <f>'EPD information'!$S$16*Tabell2[[#This Row],[Weight (kg)]]</f>
        <v>-0.76229999999999998</v>
      </c>
      <c r="Q3104" s="35">
        <f>'Product specific GWP'!$T$16*Tabell2[[#This Row],[Weight (kg)]]</f>
        <v>2.7531000000000003E-2</v>
      </c>
      <c r="R3104" s="35" t="s">
        <v>48</v>
      </c>
      <c r="S3104" s="35">
        <f>'EPD information'!$V$16*Tabell2[[#This Row],[Weight (kg)]]</f>
        <v>4.4415000000000001E-3</v>
      </c>
      <c r="T3104" s="35" t="str">
        <f>'EPD information'!$W$16</f>
        <v>ND</v>
      </c>
      <c r="U3104" s="35">
        <f>'EPD information'!$X$16*Tabell2[[#This Row],[Weight (kg)]]</f>
        <v>2.9610000000000001E-3</v>
      </c>
      <c r="V3104" s="35">
        <f>'EPD information'!$Y$16*Tabell2[[#This Row],[Weight (kg)]]</f>
        <v>9.8280000000000006E-2</v>
      </c>
      <c r="W3104" s="35">
        <f>'EPD information'!$Z$16*Tabell2[[#This Row],[Weight (kg)]]</f>
        <v>1.5939E-4</v>
      </c>
      <c r="X3104" s="35">
        <f>'EPD information'!$AA$16*Tabell2[[#This Row],[Weight (kg)]]</f>
        <v>-0.76229999999999998</v>
      </c>
      <c r="Y3104" s="18">
        <f>'EPD information'!$AB$16*Tabell2[[#This Row],[Weight (kg)]]</f>
        <v>2.1168</v>
      </c>
      <c r="Z3104" s="18">
        <f>'EPD information'!$AC$16*Tabell2[[#This Row],[Weight (kg)]]</f>
        <v>3.7107000000000001E-2</v>
      </c>
      <c r="AA3104" s="18">
        <f>'EPD information'!$AD$16*Tabell2[[#This Row],[Weight (kg)]]</f>
        <v>4.6430999999999998E-3</v>
      </c>
      <c r="AB3104" s="18" t="s">
        <v>48</v>
      </c>
      <c r="AC3104" s="18">
        <f>'EPD information'!$AF$16*Tabell2[[#This Row],[Weight (kg)]]</f>
        <v>2.9294999999999998E-3</v>
      </c>
      <c r="AD3104" s="18">
        <f>'EPD information'!$AG$16*Tabell2[[#This Row],[Weight (kg)]]</f>
        <v>9.7650000000000001E-2</v>
      </c>
      <c r="AE3104" s="18">
        <f>'EPD information'!$AH$16*Tabell2[[#This Row],[Weight (kg)]]</f>
        <v>1.5624000000000001E-4</v>
      </c>
      <c r="AF3104" s="21">
        <f>'EPD information'!$AI$16*Tabell2[[#This Row],[Weight (kg)]]</f>
        <v>-0.72449999999999992</v>
      </c>
    </row>
    <row r="3105" spans="1:32" x14ac:dyDescent="0.2">
      <c r="A3105" s="36" t="s">
        <v>279</v>
      </c>
      <c r="B3105" s="37" t="s">
        <v>280</v>
      </c>
      <c r="C3105" s="38">
        <v>489036</v>
      </c>
      <c r="D3105" s="39">
        <v>7319664890364</v>
      </c>
      <c r="E3105" s="37" t="s">
        <v>46</v>
      </c>
      <c r="F3105" s="40">
        <v>160</v>
      </c>
      <c r="G3105" s="37">
        <v>100</v>
      </c>
      <c r="H3105" s="41">
        <v>0.46</v>
      </c>
      <c r="I3105" s="35">
        <f>'EPD information'!$L$16*Tabell2[[#This Row],[Weight (kg)]]</f>
        <v>1.5686000000000002</v>
      </c>
      <c r="J3105" s="22">
        <f>'EPD information'!$M$16*Tabell2[[#This Row],[Weight (kg)]]</f>
        <v>2.7324000000000001E-2</v>
      </c>
      <c r="K3105" s="22">
        <f>'EPD information'!$N$16*Tabell2[[#This Row],[Weight (kg)]]</f>
        <v>3.2430000000000002E-3</v>
      </c>
      <c r="L3105" s="22">
        <f>'EPD information'!$O$16*Tabell2[[#This Row],[Weight (kg)]]</f>
        <v>0</v>
      </c>
      <c r="M3105" s="22">
        <f>'EPD information'!$P$16*Tabell2[[#This Row],[Weight (kg)]]</f>
        <v>2.1620000000000003E-3</v>
      </c>
      <c r="N3105" s="22">
        <f>'EPD information'!$Q$16*Tabell2[[#This Row],[Weight (kg)]]</f>
        <v>7.1760000000000004E-2</v>
      </c>
      <c r="O3105" s="22">
        <f>'EPD information'!$R$16*Tabell2[[#This Row],[Weight (kg)]]</f>
        <v>1.1638000000000002E-4</v>
      </c>
      <c r="P3105" s="22">
        <f>'EPD information'!$S$16*Tabell2[[#This Row],[Weight (kg)]]</f>
        <v>-0.55659999999999998</v>
      </c>
      <c r="Q3105" s="35">
        <f>'Product specific GWP'!$T$16*Tabell2[[#This Row],[Weight (kg)]]</f>
        <v>2.0102000000000002E-2</v>
      </c>
      <c r="R3105" s="35" t="s">
        <v>48</v>
      </c>
      <c r="S3105" s="35">
        <f>'EPD information'!$V$16*Tabell2[[#This Row],[Weight (kg)]]</f>
        <v>3.2430000000000002E-3</v>
      </c>
      <c r="T3105" s="35" t="str">
        <f>'EPD information'!$W$16</f>
        <v>ND</v>
      </c>
      <c r="U3105" s="35">
        <f>'EPD information'!$X$16*Tabell2[[#This Row],[Weight (kg)]]</f>
        <v>2.1620000000000003E-3</v>
      </c>
      <c r="V3105" s="35">
        <f>'EPD information'!$Y$16*Tabell2[[#This Row],[Weight (kg)]]</f>
        <v>7.1760000000000004E-2</v>
      </c>
      <c r="W3105" s="35">
        <f>'EPD information'!$Z$16*Tabell2[[#This Row],[Weight (kg)]]</f>
        <v>1.1638000000000002E-4</v>
      </c>
      <c r="X3105" s="35">
        <f>'EPD information'!$AA$16*Tabell2[[#This Row],[Weight (kg)]]</f>
        <v>-0.55659999999999998</v>
      </c>
      <c r="Y3105" s="18">
        <f>'EPD information'!$AB$16*Tabell2[[#This Row],[Weight (kg)]]</f>
        <v>1.5456000000000001</v>
      </c>
      <c r="Z3105" s="18">
        <f>'EPD information'!$AC$16*Tabell2[[#This Row],[Weight (kg)]]</f>
        <v>2.7094E-2</v>
      </c>
      <c r="AA3105" s="18">
        <f>'EPD information'!$AD$16*Tabell2[[#This Row],[Weight (kg)]]</f>
        <v>3.3901999999999999E-3</v>
      </c>
      <c r="AB3105" s="18" t="s">
        <v>48</v>
      </c>
      <c r="AC3105" s="18">
        <f>'EPD information'!$AF$16*Tabell2[[#This Row],[Weight (kg)]]</f>
        <v>2.1389999999999998E-3</v>
      </c>
      <c r="AD3105" s="18">
        <f>'EPD information'!$AG$16*Tabell2[[#This Row],[Weight (kg)]]</f>
        <v>7.1300000000000002E-2</v>
      </c>
      <c r="AE3105" s="18">
        <f>'EPD information'!$AH$16*Tabell2[[#This Row],[Weight (kg)]]</f>
        <v>1.1408000000000001E-4</v>
      </c>
      <c r="AF3105" s="21">
        <f>'EPD information'!$AI$16*Tabell2[[#This Row],[Weight (kg)]]</f>
        <v>-0.52900000000000003</v>
      </c>
    </row>
    <row r="3106" spans="1:32" x14ac:dyDescent="0.2">
      <c r="A3106" s="36" t="s">
        <v>279</v>
      </c>
      <c r="B3106" s="37" t="s">
        <v>280</v>
      </c>
      <c r="C3106" s="38">
        <v>249636</v>
      </c>
      <c r="D3106" s="39">
        <v>7319662496360</v>
      </c>
      <c r="E3106" s="37" t="s">
        <v>46</v>
      </c>
      <c r="F3106" s="40">
        <v>160</v>
      </c>
      <c r="G3106" s="37">
        <v>125</v>
      </c>
      <c r="H3106" s="41">
        <v>0.53</v>
      </c>
      <c r="I3106" s="35">
        <f>'EPD information'!$L$16*Tabell2[[#This Row],[Weight (kg)]]</f>
        <v>1.8073000000000001</v>
      </c>
      <c r="J3106" s="22">
        <f>'EPD information'!$M$16*Tabell2[[#This Row],[Weight (kg)]]</f>
        <v>3.1482000000000003E-2</v>
      </c>
      <c r="K3106" s="22">
        <f>'EPD information'!$N$16*Tabell2[[#This Row],[Weight (kg)]]</f>
        <v>3.7365000000000002E-3</v>
      </c>
      <c r="L3106" s="22">
        <f>'EPD information'!$O$16*Tabell2[[#This Row],[Weight (kg)]]</f>
        <v>0</v>
      </c>
      <c r="M3106" s="22">
        <f>'EPD information'!$P$16*Tabell2[[#This Row],[Weight (kg)]]</f>
        <v>2.4910000000000002E-3</v>
      </c>
      <c r="N3106" s="22">
        <f>'EPD information'!$Q$16*Tabell2[[#This Row],[Weight (kg)]]</f>
        <v>8.2680000000000003E-2</v>
      </c>
      <c r="O3106" s="22">
        <f>'EPD information'!$R$16*Tabell2[[#This Row],[Weight (kg)]]</f>
        <v>1.3409000000000001E-4</v>
      </c>
      <c r="P3106" s="22">
        <f>'EPD information'!$S$16*Tabell2[[#This Row],[Weight (kg)]]</f>
        <v>-0.64129999999999998</v>
      </c>
      <c r="Q3106" s="35">
        <f>'Product specific GWP'!$T$16*Tabell2[[#This Row],[Weight (kg)]]</f>
        <v>2.3161000000000001E-2</v>
      </c>
      <c r="R3106" s="35" t="s">
        <v>48</v>
      </c>
      <c r="S3106" s="35">
        <f>'EPD information'!$V$16*Tabell2[[#This Row],[Weight (kg)]]</f>
        <v>3.7365000000000002E-3</v>
      </c>
      <c r="T3106" s="35" t="str">
        <f>'EPD information'!$W$16</f>
        <v>ND</v>
      </c>
      <c r="U3106" s="35">
        <f>'EPD information'!$X$16*Tabell2[[#This Row],[Weight (kg)]]</f>
        <v>2.4910000000000002E-3</v>
      </c>
      <c r="V3106" s="35">
        <f>'EPD information'!$Y$16*Tabell2[[#This Row],[Weight (kg)]]</f>
        <v>8.2680000000000003E-2</v>
      </c>
      <c r="W3106" s="35">
        <f>'EPD information'!$Z$16*Tabell2[[#This Row],[Weight (kg)]]</f>
        <v>1.3409000000000001E-4</v>
      </c>
      <c r="X3106" s="35">
        <f>'EPD information'!$AA$16*Tabell2[[#This Row],[Weight (kg)]]</f>
        <v>-0.64129999999999998</v>
      </c>
      <c r="Y3106" s="18">
        <f>'EPD information'!$AB$16*Tabell2[[#This Row],[Weight (kg)]]</f>
        <v>1.7807999999999999</v>
      </c>
      <c r="Z3106" s="18">
        <f>'EPD information'!$AC$16*Tabell2[[#This Row],[Weight (kg)]]</f>
        <v>3.1217000000000002E-2</v>
      </c>
      <c r="AA3106" s="18">
        <f>'EPD information'!$AD$16*Tabell2[[#This Row],[Weight (kg)]]</f>
        <v>3.9061E-3</v>
      </c>
      <c r="AB3106" s="18" t="s">
        <v>48</v>
      </c>
      <c r="AC3106" s="18">
        <f>'EPD information'!$AF$16*Tabell2[[#This Row],[Weight (kg)]]</f>
        <v>2.4645000000000001E-3</v>
      </c>
      <c r="AD3106" s="18">
        <f>'EPD information'!$AG$16*Tabell2[[#This Row],[Weight (kg)]]</f>
        <v>8.2150000000000001E-2</v>
      </c>
      <c r="AE3106" s="18">
        <f>'EPD information'!$AH$16*Tabell2[[#This Row],[Weight (kg)]]</f>
        <v>1.3144E-4</v>
      </c>
      <c r="AF3106" s="21">
        <f>'EPD information'!$AI$16*Tabell2[[#This Row],[Weight (kg)]]</f>
        <v>-0.60949999999999993</v>
      </c>
    </row>
    <row r="3107" spans="1:32" x14ac:dyDescent="0.2">
      <c r="A3107" s="36" t="s">
        <v>279</v>
      </c>
      <c r="B3107" s="37" t="s">
        <v>280</v>
      </c>
      <c r="C3107" s="38">
        <v>249639</v>
      </c>
      <c r="D3107" s="39">
        <v>7319662496391</v>
      </c>
      <c r="E3107" s="37" t="s">
        <v>46</v>
      </c>
      <c r="F3107" s="40">
        <v>160</v>
      </c>
      <c r="G3107" s="37">
        <v>160</v>
      </c>
      <c r="H3107" s="41">
        <v>0.63</v>
      </c>
      <c r="I3107" s="35">
        <f>'EPD information'!$L$16*Tabell2[[#This Row],[Weight (kg)]]</f>
        <v>2.1483000000000003</v>
      </c>
      <c r="J3107" s="22">
        <f>'EPD information'!$M$16*Tabell2[[#This Row],[Weight (kg)]]</f>
        <v>3.7422000000000004E-2</v>
      </c>
      <c r="K3107" s="22">
        <f>'EPD information'!$N$16*Tabell2[[#This Row],[Weight (kg)]]</f>
        <v>4.4415000000000001E-3</v>
      </c>
      <c r="L3107" s="22">
        <f>'EPD information'!$O$16*Tabell2[[#This Row],[Weight (kg)]]</f>
        <v>0</v>
      </c>
      <c r="M3107" s="22">
        <f>'EPD information'!$P$16*Tabell2[[#This Row],[Weight (kg)]]</f>
        <v>2.9610000000000001E-3</v>
      </c>
      <c r="N3107" s="22">
        <f>'EPD information'!$Q$16*Tabell2[[#This Row],[Weight (kg)]]</f>
        <v>9.8280000000000006E-2</v>
      </c>
      <c r="O3107" s="22">
        <f>'EPD information'!$R$16*Tabell2[[#This Row],[Weight (kg)]]</f>
        <v>1.5939E-4</v>
      </c>
      <c r="P3107" s="22">
        <f>'EPD information'!$S$16*Tabell2[[#This Row],[Weight (kg)]]</f>
        <v>-0.76229999999999998</v>
      </c>
      <c r="Q3107" s="35">
        <f>'Product specific GWP'!$T$16*Tabell2[[#This Row],[Weight (kg)]]</f>
        <v>2.7531000000000003E-2</v>
      </c>
      <c r="R3107" s="35" t="s">
        <v>48</v>
      </c>
      <c r="S3107" s="35">
        <f>'EPD information'!$V$16*Tabell2[[#This Row],[Weight (kg)]]</f>
        <v>4.4415000000000001E-3</v>
      </c>
      <c r="T3107" s="35" t="str">
        <f>'EPD information'!$W$16</f>
        <v>ND</v>
      </c>
      <c r="U3107" s="35">
        <f>'EPD information'!$X$16*Tabell2[[#This Row],[Weight (kg)]]</f>
        <v>2.9610000000000001E-3</v>
      </c>
      <c r="V3107" s="35">
        <f>'EPD information'!$Y$16*Tabell2[[#This Row],[Weight (kg)]]</f>
        <v>9.8280000000000006E-2</v>
      </c>
      <c r="W3107" s="35">
        <f>'EPD information'!$Z$16*Tabell2[[#This Row],[Weight (kg)]]</f>
        <v>1.5939E-4</v>
      </c>
      <c r="X3107" s="35">
        <f>'EPD information'!$AA$16*Tabell2[[#This Row],[Weight (kg)]]</f>
        <v>-0.76229999999999998</v>
      </c>
      <c r="Y3107" s="18">
        <f>'EPD information'!$AB$16*Tabell2[[#This Row],[Weight (kg)]]</f>
        <v>2.1168</v>
      </c>
      <c r="Z3107" s="18">
        <f>'EPD information'!$AC$16*Tabell2[[#This Row],[Weight (kg)]]</f>
        <v>3.7107000000000001E-2</v>
      </c>
      <c r="AA3107" s="18">
        <f>'EPD information'!$AD$16*Tabell2[[#This Row],[Weight (kg)]]</f>
        <v>4.6430999999999998E-3</v>
      </c>
      <c r="AB3107" s="18" t="s">
        <v>48</v>
      </c>
      <c r="AC3107" s="18">
        <f>'EPD information'!$AF$16*Tabell2[[#This Row],[Weight (kg)]]</f>
        <v>2.9294999999999998E-3</v>
      </c>
      <c r="AD3107" s="18">
        <f>'EPD information'!$AG$16*Tabell2[[#This Row],[Weight (kg)]]</f>
        <v>9.7650000000000001E-2</v>
      </c>
      <c r="AE3107" s="18">
        <f>'EPD information'!$AH$16*Tabell2[[#This Row],[Weight (kg)]]</f>
        <v>1.5624000000000001E-4</v>
      </c>
      <c r="AF3107" s="21">
        <f>'EPD information'!$AI$16*Tabell2[[#This Row],[Weight (kg)]]</f>
        <v>-0.72449999999999992</v>
      </c>
    </row>
    <row r="3108" spans="1:32" x14ac:dyDescent="0.2">
      <c r="A3108" s="36" t="s">
        <v>279</v>
      </c>
      <c r="B3108" s="37" t="s">
        <v>280</v>
      </c>
      <c r="C3108" s="38">
        <v>249634</v>
      </c>
      <c r="D3108" s="39">
        <v>7319662496346</v>
      </c>
      <c r="E3108" s="37" t="s">
        <v>46</v>
      </c>
      <c r="F3108" s="40">
        <v>160</v>
      </c>
      <c r="G3108" s="37">
        <v>100</v>
      </c>
      <c r="H3108" s="41">
        <v>0.46</v>
      </c>
      <c r="I3108" s="35">
        <f>'EPD information'!$L$16*Tabell2[[#This Row],[Weight (kg)]]</f>
        <v>1.5686000000000002</v>
      </c>
      <c r="J3108" s="22">
        <f>'EPD information'!$M$16*Tabell2[[#This Row],[Weight (kg)]]</f>
        <v>2.7324000000000001E-2</v>
      </c>
      <c r="K3108" s="22">
        <f>'EPD information'!$N$16*Tabell2[[#This Row],[Weight (kg)]]</f>
        <v>3.2430000000000002E-3</v>
      </c>
      <c r="L3108" s="22">
        <f>'EPD information'!$O$16*Tabell2[[#This Row],[Weight (kg)]]</f>
        <v>0</v>
      </c>
      <c r="M3108" s="22">
        <f>'EPD information'!$P$16*Tabell2[[#This Row],[Weight (kg)]]</f>
        <v>2.1620000000000003E-3</v>
      </c>
      <c r="N3108" s="22">
        <f>'EPD information'!$Q$16*Tabell2[[#This Row],[Weight (kg)]]</f>
        <v>7.1760000000000004E-2</v>
      </c>
      <c r="O3108" s="22">
        <f>'EPD information'!$R$16*Tabell2[[#This Row],[Weight (kg)]]</f>
        <v>1.1638000000000002E-4</v>
      </c>
      <c r="P3108" s="22">
        <f>'EPD information'!$S$16*Tabell2[[#This Row],[Weight (kg)]]</f>
        <v>-0.55659999999999998</v>
      </c>
      <c r="Q3108" s="35">
        <f>'Product specific GWP'!$T$16*Tabell2[[#This Row],[Weight (kg)]]</f>
        <v>2.0102000000000002E-2</v>
      </c>
      <c r="R3108" s="35" t="s">
        <v>48</v>
      </c>
      <c r="S3108" s="35">
        <f>'EPD information'!$V$16*Tabell2[[#This Row],[Weight (kg)]]</f>
        <v>3.2430000000000002E-3</v>
      </c>
      <c r="T3108" s="35" t="str">
        <f>'EPD information'!$W$16</f>
        <v>ND</v>
      </c>
      <c r="U3108" s="35">
        <f>'EPD information'!$X$16*Tabell2[[#This Row],[Weight (kg)]]</f>
        <v>2.1620000000000003E-3</v>
      </c>
      <c r="V3108" s="35">
        <f>'EPD information'!$Y$16*Tabell2[[#This Row],[Weight (kg)]]</f>
        <v>7.1760000000000004E-2</v>
      </c>
      <c r="W3108" s="35">
        <f>'EPD information'!$Z$16*Tabell2[[#This Row],[Weight (kg)]]</f>
        <v>1.1638000000000002E-4</v>
      </c>
      <c r="X3108" s="35">
        <f>'EPD information'!$AA$16*Tabell2[[#This Row],[Weight (kg)]]</f>
        <v>-0.55659999999999998</v>
      </c>
      <c r="Y3108" s="18">
        <f>'EPD information'!$AB$16*Tabell2[[#This Row],[Weight (kg)]]</f>
        <v>1.5456000000000001</v>
      </c>
      <c r="Z3108" s="18">
        <f>'EPD information'!$AC$16*Tabell2[[#This Row],[Weight (kg)]]</f>
        <v>2.7094E-2</v>
      </c>
      <c r="AA3108" s="18">
        <f>'EPD information'!$AD$16*Tabell2[[#This Row],[Weight (kg)]]</f>
        <v>3.3901999999999999E-3</v>
      </c>
      <c r="AB3108" s="18" t="s">
        <v>48</v>
      </c>
      <c r="AC3108" s="18">
        <f>'EPD information'!$AF$16*Tabell2[[#This Row],[Weight (kg)]]</f>
        <v>2.1389999999999998E-3</v>
      </c>
      <c r="AD3108" s="18">
        <f>'EPD information'!$AG$16*Tabell2[[#This Row],[Weight (kg)]]</f>
        <v>7.1300000000000002E-2</v>
      </c>
      <c r="AE3108" s="18">
        <f>'EPD information'!$AH$16*Tabell2[[#This Row],[Weight (kg)]]</f>
        <v>1.1408000000000001E-4</v>
      </c>
      <c r="AF3108" s="21">
        <f>'EPD information'!$AI$16*Tabell2[[#This Row],[Weight (kg)]]</f>
        <v>-0.52900000000000003</v>
      </c>
    </row>
    <row r="3109" spans="1:32" x14ac:dyDescent="0.2">
      <c r="A3109" s="36" t="s">
        <v>279</v>
      </c>
      <c r="B3109" s="37" t="s">
        <v>280</v>
      </c>
      <c r="C3109" s="38">
        <v>249632</v>
      </c>
      <c r="D3109" s="39">
        <v>7319662496322</v>
      </c>
      <c r="E3109" s="37" t="s">
        <v>46</v>
      </c>
      <c r="F3109" s="40">
        <v>160</v>
      </c>
      <c r="G3109" s="37">
        <v>80</v>
      </c>
      <c r="H3109" s="41">
        <v>0.59</v>
      </c>
      <c r="I3109" s="35">
        <f>'EPD information'!$L$16*Tabell2[[#This Row],[Weight (kg)]]</f>
        <v>2.0118999999999998</v>
      </c>
      <c r="J3109" s="22">
        <f>'EPD information'!$M$16*Tabell2[[#This Row],[Weight (kg)]]</f>
        <v>3.5046000000000001E-2</v>
      </c>
      <c r="K3109" s="22">
        <f>'EPD information'!$N$16*Tabell2[[#This Row],[Weight (kg)]]</f>
        <v>4.1595E-3</v>
      </c>
      <c r="L3109" s="22">
        <f>'EPD information'!$O$16*Tabell2[[#This Row],[Weight (kg)]]</f>
        <v>0</v>
      </c>
      <c r="M3109" s="22">
        <f>'EPD information'!$P$16*Tabell2[[#This Row],[Weight (kg)]]</f>
        <v>2.7729999999999999E-3</v>
      </c>
      <c r="N3109" s="22">
        <f>'EPD information'!$Q$16*Tabell2[[#This Row],[Weight (kg)]]</f>
        <v>9.2039999999999997E-2</v>
      </c>
      <c r="O3109" s="22">
        <f>'EPD information'!$R$16*Tabell2[[#This Row],[Weight (kg)]]</f>
        <v>1.4927000000000001E-4</v>
      </c>
      <c r="P3109" s="22">
        <f>'EPD information'!$S$16*Tabell2[[#This Row],[Weight (kg)]]</f>
        <v>-0.71389999999999998</v>
      </c>
      <c r="Q3109" s="35">
        <f>'Product specific GWP'!$T$16*Tabell2[[#This Row],[Weight (kg)]]</f>
        <v>2.5783E-2</v>
      </c>
      <c r="R3109" s="35" t="s">
        <v>48</v>
      </c>
      <c r="S3109" s="35">
        <f>'EPD information'!$V$16*Tabell2[[#This Row],[Weight (kg)]]</f>
        <v>4.1595E-3</v>
      </c>
      <c r="T3109" s="35" t="str">
        <f>'EPD information'!$W$16</f>
        <v>ND</v>
      </c>
      <c r="U3109" s="35">
        <f>'EPD information'!$X$16*Tabell2[[#This Row],[Weight (kg)]]</f>
        <v>2.7729999999999999E-3</v>
      </c>
      <c r="V3109" s="35">
        <f>'EPD information'!$Y$16*Tabell2[[#This Row],[Weight (kg)]]</f>
        <v>9.2039999999999997E-2</v>
      </c>
      <c r="W3109" s="35">
        <f>'EPD information'!$Z$16*Tabell2[[#This Row],[Weight (kg)]]</f>
        <v>1.4927000000000001E-4</v>
      </c>
      <c r="X3109" s="35">
        <f>'EPD information'!$AA$16*Tabell2[[#This Row],[Weight (kg)]]</f>
        <v>-0.71389999999999998</v>
      </c>
      <c r="Y3109" s="18">
        <f>'EPD information'!$AB$16*Tabell2[[#This Row],[Weight (kg)]]</f>
        <v>1.9823999999999997</v>
      </c>
      <c r="Z3109" s="18">
        <f>'EPD information'!$AC$16*Tabell2[[#This Row],[Weight (kg)]]</f>
        <v>3.4750999999999997E-2</v>
      </c>
      <c r="AA3109" s="18">
        <f>'EPD information'!$AD$16*Tabell2[[#This Row],[Weight (kg)]]</f>
        <v>4.3482999999999994E-3</v>
      </c>
      <c r="AB3109" s="18" t="s">
        <v>48</v>
      </c>
      <c r="AC3109" s="18">
        <f>'EPD information'!$AF$16*Tabell2[[#This Row],[Weight (kg)]]</f>
        <v>2.7434999999999998E-3</v>
      </c>
      <c r="AD3109" s="18">
        <f>'EPD information'!$AG$16*Tabell2[[#This Row],[Weight (kg)]]</f>
        <v>9.144999999999999E-2</v>
      </c>
      <c r="AE3109" s="18">
        <f>'EPD information'!$AH$16*Tabell2[[#This Row],[Weight (kg)]]</f>
        <v>1.4631999999999999E-4</v>
      </c>
      <c r="AF3109" s="21">
        <f>'EPD information'!$AI$16*Tabell2[[#This Row],[Weight (kg)]]</f>
        <v>-0.67849999999999988</v>
      </c>
    </row>
    <row r="3110" spans="1:32" x14ac:dyDescent="0.2">
      <c r="A3110" s="36" t="s">
        <v>279</v>
      </c>
      <c r="B3110" s="37" t="s">
        <v>280</v>
      </c>
      <c r="C3110" s="38">
        <v>277511</v>
      </c>
      <c r="D3110" s="39">
        <v>7319662775113</v>
      </c>
      <c r="E3110" s="37" t="s">
        <v>46</v>
      </c>
      <c r="F3110" s="40">
        <v>160</v>
      </c>
      <c r="G3110" s="37">
        <v>140</v>
      </c>
      <c r="H3110" s="41">
        <v>0.87</v>
      </c>
      <c r="I3110" s="35">
        <f>'EPD information'!$L$16*Tabell2[[#This Row],[Weight (kg)]]</f>
        <v>2.9666999999999999</v>
      </c>
      <c r="J3110" s="22">
        <f>'EPD information'!$M$16*Tabell2[[#This Row],[Weight (kg)]]</f>
        <v>5.1678000000000002E-2</v>
      </c>
      <c r="K3110" s="22">
        <f>'EPD information'!$N$16*Tabell2[[#This Row],[Weight (kg)]]</f>
        <v>6.1335000000000001E-3</v>
      </c>
      <c r="L3110" s="22">
        <f>'EPD information'!$O$16*Tabell2[[#This Row],[Weight (kg)]]</f>
        <v>0</v>
      </c>
      <c r="M3110" s="22">
        <f>'EPD information'!$P$16*Tabell2[[#This Row],[Weight (kg)]]</f>
        <v>4.0889999999999998E-3</v>
      </c>
      <c r="N3110" s="22">
        <f>'EPD information'!$Q$16*Tabell2[[#This Row],[Weight (kg)]]</f>
        <v>0.13572000000000001</v>
      </c>
      <c r="O3110" s="22">
        <f>'EPD information'!$R$16*Tabell2[[#This Row],[Weight (kg)]]</f>
        <v>2.2011000000000003E-4</v>
      </c>
      <c r="P3110" s="22">
        <f>'EPD information'!$S$16*Tabell2[[#This Row],[Weight (kg)]]</f>
        <v>-1.0527</v>
      </c>
      <c r="Q3110" s="35">
        <f>'Product specific GWP'!$T$16*Tabell2[[#This Row],[Weight (kg)]]</f>
        <v>3.8019000000000004E-2</v>
      </c>
      <c r="R3110" s="35" t="s">
        <v>48</v>
      </c>
      <c r="S3110" s="35">
        <f>'EPD information'!$V$16*Tabell2[[#This Row],[Weight (kg)]]</f>
        <v>6.1335000000000001E-3</v>
      </c>
      <c r="T3110" s="35" t="str">
        <f>'EPD information'!$W$16</f>
        <v>ND</v>
      </c>
      <c r="U3110" s="35">
        <f>'EPD information'!$X$16*Tabell2[[#This Row],[Weight (kg)]]</f>
        <v>4.0889999999999998E-3</v>
      </c>
      <c r="V3110" s="35">
        <f>'EPD information'!$Y$16*Tabell2[[#This Row],[Weight (kg)]]</f>
        <v>0.13572000000000001</v>
      </c>
      <c r="W3110" s="35">
        <f>'EPD information'!$Z$16*Tabell2[[#This Row],[Weight (kg)]]</f>
        <v>2.2011000000000003E-4</v>
      </c>
      <c r="X3110" s="35">
        <f>'EPD information'!$AA$16*Tabell2[[#This Row],[Weight (kg)]]</f>
        <v>-1.0527</v>
      </c>
      <c r="Y3110" s="18">
        <f>'EPD information'!$AB$16*Tabell2[[#This Row],[Weight (kg)]]</f>
        <v>2.9232</v>
      </c>
      <c r="Z3110" s="18">
        <f>'EPD information'!$AC$16*Tabell2[[#This Row],[Weight (kg)]]</f>
        <v>5.1243000000000004E-2</v>
      </c>
      <c r="AA3110" s="18">
        <f>'EPD information'!$AD$16*Tabell2[[#This Row],[Weight (kg)]]</f>
        <v>6.4118999999999999E-3</v>
      </c>
      <c r="AB3110" s="18" t="s">
        <v>48</v>
      </c>
      <c r="AC3110" s="18">
        <f>'EPD information'!$AF$16*Tabell2[[#This Row],[Weight (kg)]]</f>
        <v>4.0454999999999996E-3</v>
      </c>
      <c r="AD3110" s="18">
        <f>'EPD information'!$AG$16*Tabell2[[#This Row],[Weight (kg)]]</f>
        <v>0.13485</v>
      </c>
      <c r="AE3110" s="18">
        <f>'EPD information'!$AH$16*Tabell2[[#This Row],[Weight (kg)]]</f>
        <v>2.1576000000000001E-4</v>
      </c>
      <c r="AF3110" s="21">
        <f>'EPD information'!$AI$16*Tabell2[[#This Row],[Weight (kg)]]</f>
        <v>-1.0004999999999999</v>
      </c>
    </row>
    <row r="3111" spans="1:32" x14ac:dyDescent="0.2">
      <c r="A3111" s="36" t="s">
        <v>279</v>
      </c>
      <c r="B3111" s="37" t="s">
        <v>280</v>
      </c>
      <c r="C3111" s="38">
        <v>277512</v>
      </c>
      <c r="D3111" s="39">
        <v>7319662775120</v>
      </c>
      <c r="E3111" s="37" t="s">
        <v>46</v>
      </c>
      <c r="F3111" s="40">
        <v>160</v>
      </c>
      <c r="G3111" s="37">
        <v>150</v>
      </c>
      <c r="H3111" s="41">
        <v>0.99</v>
      </c>
      <c r="I3111" s="35">
        <f>'EPD information'!$L$16*Tabell2[[#This Row],[Weight (kg)]]</f>
        <v>3.3759000000000001</v>
      </c>
      <c r="J3111" s="22">
        <f>'EPD information'!$M$16*Tabell2[[#This Row],[Weight (kg)]]</f>
        <v>5.8806000000000004E-2</v>
      </c>
      <c r="K3111" s="22">
        <f>'EPD information'!$N$16*Tabell2[[#This Row],[Weight (kg)]]</f>
        <v>6.9794999999999996E-3</v>
      </c>
      <c r="L3111" s="22">
        <f>'EPD information'!$O$16*Tabell2[[#This Row],[Weight (kg)]]</f>
        <v>0</v>
      </c>
      <c r="M3111" s="22">
        <f>'EPD information'!$P$16*Tabell2[[#This Row],[Weight (kg)]]</f>
        <v>4.653E-3</v>
      </c>
      <c r="N3111" s="22">
        <f>'EPD information'!$Q$16*Tabell2[[#This Row],[Weight (kg)]]</f>
        <v>0.15443999999999999</v>
      </c>
      <c r="O3111" s="22">
        <f>'EPD information'!$R$16*Tabell2[[#This Row],[Weight (kg)]]</f>
        <v>2.5047000000000003E-4</v>
      </c>
      <c r="P3111" s="22">
        <f>'EPD information'!$S$16*Tabell2[[#This Row],[Weight (kg)]]</f>
        <v>-1.1979</v>
      </c>
      <c r="Q3111" s="35">
        <f>'Product specific GWP'!$T$16*Tabell2[[#This Row],[Weight (kg)]]</f>
        <v>4.3263000000000003E-2</v>
      </c>
      <c r="R3111" s="35" t="s">
        <v>48</v>
      </c>
      <c r="S3111" s="35">
        <f>'EPD information'!$V$16*Tabell2[[#This Row],[Weight (kg)]]</f>
        <v>6.9794999999999996E-3</v>
      </c>
      <c r="T3111" s="35" t="str">
        <f>'EPD information'!$W$16</f>
        <v>ND</v>
      </c>
      <c r="U3111" s="35">
        <f>'EPD information'!$X$16*Tabell2[[#This Row],[Weight (kg)]]</f>
        <v>4.653E-3</v>
      </c>
      <c r="V3111" s="35">
        <f>'EPD information'!$Y$16*Tabell2[[#This Row],[Weight (kg)]]</f>
        <v>0.15443999999999999</v>
      </c>
      <c r="W3111" s="35">
        <f>'EPD information'!$Z$16*Tabell2[[#This Row],[Weight (kg)]]</f>
        <v>2.5047000000000003E-4</v>
      </c>
      <c r="X3111" s="35">
        <f>'EPD information'!$AA$16*Tabell2[[#This Row],[Weight (kg)]]</f>
        <v>-1.1979</v>
      </c>
      <c r="Y3111" s="18">
        <f>'EPD information'!$AB$16*Tabell2[[#This Row],[Weight (kg)]]</f>
        <v>3.3264</v>
      </c>
      <c r="Z3111" s="18">
        <f>'EPD information'!$AC$16*Tabell2[[#This Row],[Weight (kg)]]</f>
        <v>5.8311000000000002E-2</v>
      </c>
      <c r="AA3111" s="18">
        <f>'EPD information'!$AD$16*Tabell2[[#This Row],[Weight (kg)]]</f>
        <v>7.2962999999999995E-3</v>
      </c>
      <c r="AB3111" s="18" t="s">
        <v>48</v>
      </c>
      <c r="AC3111" s="18">
        <f>'EPD information'!$AF$16*Tabell2[[#This Row],[Weight (kg)]]</f>
        <v>4.6035E-3</v>
      </c>
      <c r="AD3111" s="18">
        <f>'EPD information'!$AG$16*Tabell2[[#This Row],[Weight (kg)]]</f>
        <v>0.15345</v>
      </c>
      <c r="AE3111" s="18">
        <f>'EPD information'!$AH$16*Tabell2[[#This Row],[Weight (kg)]]</f>
        <v>2.4551999999999999E-4</v>
      </c>
      <c r="AF3111" s="21">
        <f>'EPD information'!$AI$16*Tabell2[[#This Row],[Weight (kg)]]</f>
        <v>-1.1384999999999998</v>
      </c>
    </row>
    <row r="3112" spans="1:32" x14ac:dyDescent="0.2">
      <c r="A3112" s="36" t="s">
        <v>279</v>
      </c>
      <c r="B3112" s="37" t="s">
        <v>280</v>
      </c>
      <c r="C3112" s="38">
        <v>497749</v>
      </c>
      <c r="D3112" s="39">
        <v>7319660725110</v>
      </c>
      <c r="E3112" s="37" t="s">
        <v>46</v>
      </c>
      <c r="F3112" s="40">
        <v>160</v>
      </c>
      <c r="G3112" s="37">
        <v>63</v>
      </c>
      <c r="H3112" s="41">
        <v>0.82</v>
      </c>
      <c r="I3112" s="35">
        <f>'EPD information'!$L$16*Tabell2[[#This Row],[Weight (kg)]]</f>
        <v>2.7961999999999998</v>
      </c>
      <c r="J3112" s="22">
        <f>'EPD information'!$M$16*Tabell2[[#This Row],[Weight (kg)]]</f>
        <v>4.8708000000000001E-2</v>
      </c>
      <c r="K3112" s="22">
        <f>'EPD information'!$N$16*Tabell2[[#This Row],[Weight (kg)]]</f>
        <v>5.7809999999999997E-3</v>
      </c>
      <c r="L3112" s="22">
        <f>'EPD information'!$O$16*Tabell2[[#This Row],[Weight (kg)]]</f>
        <v>0</v>
      </c>
      <c r="M3112" s="22">
        <f>'EPD information'!$P$16*Tabell2[[#This Row],[Weight (kg)]]</f>
        <v>3.8539999999999998E-3</v>
      </c>
      <c r="N3112" s="22">
        <f>'EPD information'!$Q$16*Tabell2[[#This Row],[Weight (kg)]]</f>
        <v>0.12792000000000001</v>
      </c>
      <c r="O3112" s="22">
        <f>'EPD information'!$R$16*Tabell2[[#This Row],[Weight (kg)]]</f>
        <v>2.0746E-4</v>
      </c>
      <c r="P3112" s="22">
        <f>'EPD information'!$S$16*Tabell2[[#This Row],[Weight (kg)]]</f>
        <v>-0.99219999999999986</v>
      </c>
      <c r="Q3112" s="35">
        <f>'Product specific GWP'!$T$16*Tabell2[[#This Row],[Weight (kg)]]</f>
        <v>3.5833999999999998E-2</v>
      </c>
      <c r="R3112" s="35" t="s">
        <v>48</v>
      </c>
      <c r="S3112" s="35">
        <f>'EPD information'!$V$16*Tabell2[[#This Row],[Weight (kg)]]</f>
        <v>5.7809999999999997E-3</v>
      </c>
      <c r="T3112" s="35" t="str">
        <f>'EPD information'!$W$16</f>
        <v>ND</v>
      </c>
      <c r="U3112" s="35">
        <f>'EPD information'!$X$16*Tabell2[[#This Row],[Weight (kg)]]</f>
        <v>3.8539999999999998E-3</v>
      </c>
      <c r="V3112" s="35">
        <f>'EPD information'!$Y$16*Tabell2[[#This Row],[Weight (kg)]]</f>
        <v>0.12792000000000001</v>
      </c>
      <c r="W3112" s="35">
        <f>'EPD information'!$Z$16*Tabell2[[#This Row],[Weight (kg)]]</f>
        <v>2.0746E-4</v>
      </c>
      <c r="X3112" s="35">
        <f>'EPD information'!$AA$16*Tabell2[[#This Row],[Weight (kg)]]</f>
        <v>-0.99219999999999986</v>
      </c>
      <c r="Y3112" s="18">
        <f>'EPD information'!$AB$16*Tabell2[[#This Row],[Weight (kg)]]</f>
        <v>2.7551999999999999</v>
      </c>
      <c r="Z3112" s="18">
        <f>'EPD information'!$AC$16*Tabell2[[#This Row],[Weight (kg)]]</f>
        <v>4.8298000000000001E-2</v>
      </c>
      <c r="AA3112" s="18">
        <f>'EPD information'!$AD$16*Tabell2[[#This Row],[Weight (kg)]]</f>
        <v>6.0433999999999991E-3</v>
      </c>
      <c r="AB3112" s="18" t="s">
        <v>48</v>
      </c>
      <c r="AC3112" s="18">
        <f>'EPD information'!$AF$16*Tabell2[[#This Row],[Weight (kg)]]</f>
        <v>3.8129999999999995E-3</v>
      </c>
      <c r="AD3112" s="18">
        <f>'EPD information'!$AG$16*Tabell2[[#This Row],[Weight (kg)]]</f>
        <v>0.12709999999999999</v>
      </c>
      <c r="AE3112" s="18">
        <f>'EPD information'!$AH$16*Tabell2[[#This Row],[Weight (kg)]]</f>
        <v>2.0336E-4</v>
      </c>
      <c r="AF3112" s="21">
        <f>'EPD information'!$AI$16*Tabell2[[#This Row],[Weight (kg)]]</f>
        <v>-0.94299999999999984</v>
      </c>
    </row>
    <row r="3113" spans="1:32" x14ac:dyDescent="0.2">
      <c r="A3113" s="36" t="s">
        <v>279</v>
      </c>
      <c r="B3113" s="37" t="s">
        <v>280</v>
      </c>
      <c r="C3113" s="38">
        <v>249631</v>
      </c>
      <c r="D3113" s="39">
        <v>7319662496315</v>
      </c>
      <c r="E3113" s="37" t="s">
        <v>46</v>
      </c>
      <c r="F3113" s="40">
        <v>160</v>
      </c>
      <c r="G3113" s="37">
        <v>75</v>
      </c>
      <c r="H3113" s="41">
        <v>0.57999999999999996</v>
      </c>
      <c r="I3113" s="35">
        <f>'EPD information'!$L$16*Tabell2[[#This Row],[Weight (kg)]]</f>
        <v>1.9778</v>
      </c>
      <c r="J3113" s="22">
        <f>'EPD information'!$M$16*Tabell2[[#This Row],[Weight (kg)]]</f>
        <v>3.4451999999999997E-2</v>
      </c>
      <c r="K3113" s="22">
        <f>'EPD information'!$N$16*Tabell2[[#This Row],[Weight (kg)]]</f>
        <v>4.0889999999999998E-3</v>
      </c>
      <c r="L3113" s="22">
        <f>'EPD information'!$O$16*Tabell2[[#This Row],[Weight (kg)]]</f>
        <v>0</v>
      </c>
      <c r="M3113" s="22">
        <f>'EPD information'!$P$16*Tabell2[[#This Row],[Weight (kg)]]</f>
        <v>2.7260000000000001E-3</v>
      </c>
      <c r="N3113" s="22">
        <f>'EPD information'!$Q$16*Tabell2[[#This Row],[Weight (kg)]]</f>
        <v>9.0479999999999991E-2</v>
      </c>
      <c r="O3113" s="22">
        <f>'EPD information'!$R$16*Tabell2[[#This Row],[Weight (kg)]]</f>
        <v>1.4673999999999999E-4</v>
      </c>
      <c r="P3113" s="22">
        <f>'EPD information'!$S$16*Tabell2[[#This Row],[Weight (kg)]]</f>
        <v>-0.70179999999999998</v>
      </c>
      <c r="Q3113" s="35">
        <f>'Product specific GWP'!$T$16*Tabell2[[#This Row],[Weight (kg)]]</f>
        <v>2.5346E-2</v>
      </c>
      <c r="R3113" s="35" t="s">
        <v>48</v>
      </c>
      <c r="S3113" s="35">
        <f>'EPD information'!$V$16*Tabell2[[#This Row],[Weight (kg)]]</f>
        <v>4.0889999999999998E-3</v>
      </c>
      <c r="T3113" s="35" t="str">
        <f>'EPD information'!$W$16</f>
        <v>ND</v>
      </c>
      <c r="U3113" s="35">
        <f>'EPD information'!$X$16*Tabell2[[#This Row],[Weight (kg)]]</f>
        <v>2.7260000000000001E-3</v>
      </c>
      <c r="V3113" s="35">
        <f>'EPD information'!$Y$16*Tabell2[[#This Row],[Weight (kg)]]</f>
        <v>9.0479999999999991E-2</v>
      </c>
      <c r="W3113" s="35">
        <f>'EPD information'!$Z$16*Tabell2[[#This Row],[Weight (kg)]]</f>
        <v>1.4673999999999999E-4</v>
      </c>
      <c r="X3113" s="35">
        <f>'EPD information'!$AA$16*Tabell2[[#This Row],[Weight (kg)]]</f>
        <v>-0.70179999999999998</v>
      </c>
      <c r="Y3113" s="18">
        <f>'EPD information'!$AB$16*Tabell2[[#This Row],[Weight (kg)]]</f>
        <v>1.9487999999999999</v>
      </c>
      <c r="Z3113" s="18">
        <f>'EPD information'!$AC$16*Tabell2[[#This Row],[Weight (kg)]]</f>
        <v>3.4161999999999998E-2</v>
      </c>
      <c r="AA3113" s="18">
        <f>'EPD information'!$AD$16*Tabell2[[#This Row],[Weight (kg)]]</f>
        <v>4.2745999999999999E-3</v>
      </c>
      <c r="AB3113" s="18" t="s">
        <v>48</v>
      </c>
      <c r="AC3113" s="18">
        <f>'EPD information'!$AF$16*Tabell2[[#This Row],[Weight (kg)]]</f>
        <v>2.6969999999999997E-3</v>
      </c>
      <c r="AD3113" s="18">
        <f>'EPD information'!$AG$16*Tabell2[[#This Row],[Weight (kg)]]</f>
        <v>8.9899999999999994E-2</v>
      </c>
      <c r="AE3113" s="18">
        <f>'EPD information'!$AH$16*Tabell2[[#This Row],[Weight (kg)]]</f>
        <v>1.4384000000000001E-4</v>
      </c>
      <c r="AF3113" s="21">
        <f>'EPD information'!$AI$16*Tabell2[[#This Row],[Weight (kg)]]</f>
        <v>-0.66699999999999993</v>
      </c>
    </row>
    <row r="3114" spans="1:32" x14ac:dyDescent="0.2">
      <c r="A3114" s="36" t="s">
        <v>279</v>
      </c>
      <c r="B3114" s="37" t="s">
        <v>280</v>
      </c>
      <c r="C3114" s="38">
        <v>102043</v>
      </c>
      <c r="D3114" s="39">
        <v>7319661020436</v>
      </c>
      <c r="E3114" s="37" t="s">
        <v>46</v>
      </c>
      <c r="F3114" s="40">
        <v>160</v>
      </c>
      <c r="G3114" s="37">
        <v>125</v>
      </c>
      <c r="H3114" s="41">
        <v>0.53</v>
      </c>
      <c r="I3114" s="35">
        <f>'EPD information'!$L$16*Tabell2[[#This Row],[Weight (kg)]]</f>
        <v>1.8073000000000001</v>
      </c>
      <c r="J3114" s="22">
        <f>'EPD information'!$M$16*Tabell2[[#This Row],[Weight (kg)]]</f>
        <v>3.1482000000000003E-2</v>
      </c>
      <c r="K3114" s="22">
        <f>'EPD information'!$N$16*Tabell2[[#This Row],[Weight (kg)]]</f>
        <v>3.7365000000000002E-3</v>
      </c>
      <c r="L3114" s="22">
        <f>'EPD information'!$O$16*Tabell2[[#This Row],[Weight (kg)]]</f>
        <v>0</v>
      </c>
      <c r="M3114" s="22">
        <f>'EPD information'!$P$16*Tabell2[[#This Row],[Weight (kg)]]</f>
        <v>2.4910000000000002E-3</v>
      </c>
      <c r="N3114" s="22">
        <f>'EPD information'!$Q$16*Tabell2[[#This Row],[Weight (kg)]]</f>
        <v>8.2680000000000003E-2</v>
      </c>
      <c r="O3114" s="22">
        <f>'EPD information'!$R$16*Tabell2[[#This Row],[Weight (kg)]]</f>
        <v>1.3409000000000001E-4</v>
      </c>
      <c r="P3114" s="22">
        <f>'EPD information'!$S$16*Tabell2[[#This Row],[Weight (kg)]]</f>
        <v>-0.64129999999999998</v>
      </c>
      <c r="Q3114" s="35">
        <f>'Product specific GWP'!$T$16*Tabell2[[#This Row],[Weight (kg)]]</f>
        <v>2.3161000000000001E-2</v>
      </c>
      <c r="R3114" s="35" t="s">
        <v>48</v>
      </c>
      <c r="S3114" s="35">
        <f>'EPD information'!$V$16*Tabell2[[#This Row],[Weight (kg)]]</f>
        <v>3.7365000000000002E-3</v>
      </c>
      <c r="T3114" s="35" t="str">
        <f>'EPD information'!$W$16</f>
        <v>ND</v>
      </c>
      <c r="U3114" s="35">
        <f>'EPD information'!$X$16*Tabell2[[#This Row],[Weight (kg)]]</f>
        <v>2.4910000000000002E-3</v>
      </c>
      <c r="V3114" s="35">
        <f>'EPD information'!$Y$16*Tabell2[[#This Row],[Weight (kg)]]</f>
        <v>8.2680000000000003E-2</v>
      </c>
      <c r="W3114" s="35">
        <f>'EPD information'!$Z$16*Tabell2[[#This Row],[Weight (kg)]]</f>
        <v>1.3409000000000001E-4</v>
      </c>
      <c r="X3114" s="35">
        <f>'EPD information'!$AA$16*Tabell2[[#This Row],[Weight (kg)]]</f>
        <v>-0.64129999999999998</v>
      </c>
      <c r="Y3114" s="18">
        <f>'EPD information'!$AB$16*Tabell2[[#This Row],[Weight (kg)]]</f>
        <v>1.7807999999999999</v>
      </c>
      <c r="Z3114" s="18">
        <f>'EPD information'!$AC$16*Tabell2[[#This Row],[Weight (kg)]]</f>
        <v>3.1217000000000002E-2</v>
      </c>
      <c r="AA3114" s="18">
        <f>'EPD information'!$AD$16*Tabell2[[#This Row],[Weight (kg)]]</f>
        <v>3.9061E-3</v>
      </c>
      <c r="AB3114" s="18" t="s">
        <v>48</v>
      </c>
      <c r="AC3114" s="18">
        <f>'EPD information'!$AF$16*Tabell2[[#This Row],[Weight (kg)]]</f>
        <v>2.4645000000000001E-3</v>
      </c>
      <c r="AD3114" s="18">
        <f>'EPD information'!$AG$16*Tabell2[[#This Row],[Weight (kg)]]</f>
        <v>8.2150000000000001E-2</v>
      </c>
      <c r="AE3114" s="18">
        <f>'EPD information'!$AH$16*Tabell2[[#This Row],[Weight (kg)]]</f>
        <v>1.3144E-4</v>
      </c>
      <c r="AF3114" s="21">
        <f>'EPD information'!$AI$16*Tabell2[[#This Row],[Weight (kg)]]</f>
        <v>-0.60949999999999993</v>
      </c>
    </row>
    <row r="3115" spans="1:32" x14ac:dyDescent="0.2">
      <c r="A3115" s="36" t="s">
        <v>279</v>
      </c>
      <c r="B3115" s="37" t="s">
        <v>280</v>
      </c>
      <c r="C3115" s="38">
        <v>102044</v>
      </c>
      <c r="D3115" s="39">
        <v>7319661020443</v>
      </c>
      <c r="E3115" s="37" t="s">
        <v>46</v>
      </c>
      <c r="F3115" s="40">
        <v>160</v>
      </c>
      <c r="G3115" s="37">
        <v>160</v>
      </c>
      <c r="H3115" s="41">
        <v>0.63</v>
      </c>
      <c r="I3115" s="35">
        <f>'EPD information'!$L$16*Tabell2[[#This Row],[Weight (kg)]]</f>
        <v>2.1483000000000003</v>
      </c>
      <c r="J3115" s="22">
        <f>'EPD information'!$M$16*Tabell2[[#This Row],[Weight (kg)]]</f>
        <v>3.7422000000000004E-2</v>
      </c>
      <c r="K3115" s="22">
        <f>'EPD information'!$N$16*Tabell2[[#This Row],[Weight (kg)]]</f>
        <v>4.4415000000000001E-3</v>
      </c>
      <c r="L3115" s="22">
        <f>'EPD information'!$O$16*Tabell2[[#This Row],[Weight (kg)]]</f>
        <v>0</v>
      </c>
      <c r="M3115" s="22">
        <f>'EPD information'!$P$16*Tabell2[[#This Row],[Weight (kg)]]</f>
        <v>2.9610000000000001E-3</v>
      </c>
      <c r="N3115" s="22">
        <f>'EPD information'!$Q$16*Tabell2[[#This Row],[Weight (kg)]]</f>
        <v>9.8280000000000006E-2</v>
      </c>
      <c r="O3115" s="22">
        <f>'EPD information'!$R$16*Tabell2[[#This Row],[Weight (kg)]]</f>
        <v>1.5939E-4</v>
      </c>
      <c r="P3115" s="22">
        <f>'EPD information'!$S$16*Tabell2[[#This Row],[Weight (kg)]]</f>
        <v>-0.76229999999999998</v>
      </c>
      <c r="Q3115" s="35">
        <f>'Product specific GWP'!$T$16*Tabell2[[#This Row],[Weight (kg)]]</f>
        <v>2.7531000000000003E-2</v>
      </c>
      <c r="R3115" s="35" t="s">
        <v>48</v>
      </c>
      <c r="S3115" s="35">
        <f>'EPD information'!$V$16*Tabell2[[#This Row],[Weight (kg)]]</f>
        <v>4.4415000000000001E-3</v>
      </c>
      <c r="T3115" s="35" t="str">
        <f>'EPD information'!$W$16</f>
        <v>ND</v>
      </c>
      <c r="U3115" s="35">
        <f>'EPD information'!$X$16*Tabell2[[#This Row],[Weight (kg)]]</f>
        <v>2.9610000000000001E-3</v>
      </c>
      <c r="V3115" s="35">
        <f>'EPD information'!$Y$16*Tabell2[[#This Row],[Weight (kg)]]</f>
        <v>9.8280000000000006E-2</v>
      </c>
      <c r="W3115" s="35">
        <f>'EPD information'!$Z$16*Tabell2[[#This Row],[Weight (kg)]]</f>
        <v>1.5939E-4</v>
      </c>
      <c r="X3115" s="35">
        <f>'EPD information'!$AA$16*Tabell2[[#This Row],[Weight (kg)]]</f>
        <v>-0.76229999999999998</v>
      </c>
      <c r="Y3115" s="18">
        <f>'EPD information'!$AB$16*Tabell2[[#This Row],[Weight (kg)]]</f>
        <v>2.1168</v>
      </c>
      <c r="Z3115" s="18">
        <f>'EPD information'!$AC$16*Tabell2[[#This Row],[Weight (kg)]]</f>
        <v>3.7107000000000001E-2</v>
      </c>
      <c r="AA3115" s="18">
        <f>'EPD information'!$AD$16*Tabell2[[#This Row],[Weight (kg)]]</f>
        <v>4.6430999999999998E-3</v>
      </c>
      <c r="AB3115" s="18" t="s">
        <v>48</v>
      </c>
      <c r="AC3115" s="18">
        <f>'EPD information'!$AF$16*Tabell2[[#This Row],[Weight (kg)]]</f>
        <v>2.9294999999999998E-3</v>
      </c>
      <c r="AD3115" s="18">
        <f>'EPD information'!$AG$16*Tabell2[[#This Row],[Weight (kg)]]</f>
        <v>9.7650000000000001E-2</v>
      </c>
      <c r="AE3115" s="18">
        <f>'EPD information'!$AH$16*Tabell2[[#This Row],[Weight (kg)]]</f>
        <v>1.5624000000000001E-4</v>
      </c>
      <c r="AF3115" s="21">
        <f>'EPD information'!$AI$16*Tabell2[[#This Row],[Weight (kg)]]</f>
        <v>-0.72449999999999992</v>
      </c>
    </row>
    <row r="3116" spans="1:32" x14ac:dyDescent="0.2">
      <c r="A3116" s="36" t="s">
        <v>279</v>
      </c>
      <c r="B3116" s="37" t="s">
        <v>280</v>
      </c>
      <c r="C3116" s="38">
        <v>249640</v>
      </c>
      <c r="D3116" s="39">
        <v>7319662496407</v>
      </c>
      <c r="E3116" s="37" t="s">
        <v>46</v>
      </c>
      <c r="F3116" s="40">
        <v>180</v>
      </c>
      <c r="G3116" s="37">
        <v>100</v>
      </c>
      <c r="H3116" s="41">
        <v>0.8</v>
      </c>
      <c r="I3116" s="35">
        <f>'EPD information'!$L$16*Tabell2[[#This Row],[Weight (kg)]]</f>
        <v>2.7280000000000002</v>
      </c>
      <c r="J3116" s="22">
        <f>'EPD information'!$M$16*Tabell2[[#This Row],[Weight (kg)]]</f>
        <v>4.7520000000000007E-2</v>
      </c>
      <c r="K3116" s="22">
        <f>'EPD information'!$N$16*Tabell2[[#This Row],[Weight (kg)]]</f>
        <v>5.64E-3</v>
      </c>
      <c r="L3116" s="22">
        <f>'EPD information'!$O$16*Tabell2[[#This Row],[Weight (kg)]]</f>
        <v>0</v>
      </c>
      <c r="M3116" s="22">
        <f>'EPD information'!$P$16*Tabell2[[#This Row],[Weight (kg)]]</f>
        <v>3.7600000000000003E-3</v>
      </c>
      <c r="N3116" s="22">
        <f>'EPD information'!$Q$16*Tabell2[[#This Row],[Weight (kg)]]</f>
        <v>0.12480000000000001</v>
      </c>
      <c r="O3116" s="22">
        <f>'EPD information'!$R$16*Tabell2[[#This Row],[Weight (kg)]]</f>
        <v>2.0240000000000004E-4</v>
      </c>
      <c r="P3116" s="22">
        <f>'EPD information'!$S$16*Tabell2[[#This Row],[Weight (kg)]]</f>
        <v>-0.96799999999999997</v>
      </c>
      <c r="Q3116" s="35">
        <f>'Product specific GWP'!$T$16*Tabell2[[#This Row],[Weight (kg)]]</f>
        <v>3.4960000000000005E-2</v>
      </c>
      <c r="R3116" s="35" t="s">
        <v>48</v>
      </c>
      <c r="S3116" s="35">
        <f>'EPD information'!$V$16*Tabell2[[#This Row],[Weight (kg)]]</f>
        <v>5.64E-3</v>
      </c>
      <c r="T3116" s="35" t="str">
        <f>'EPD information'!$W$16</f>
        <v>ND</v>
      </c>
      <c r="U3116" s="35">
        <f>'EPD information'!$X$16*Tabell2[[#This Row],[Weight (kg)]]</f>
        <v>3.7600000000000003E-3</v>
      </c>
      <c r="V3116" s="35">
        <f>'EPD information'!$Y$16*Tabell2[[#This Row],[Weight (kg)]]</f>
        <v>0.12480000000000001</v>
      </c>
      <c r="W3116" s="35">
        <f>'EPD information'!$Z$16*Tabell2[[#This Row],[Weight (kg)]]</f>
        <v>2.0240000000000004E-4</v>
      </c>
      <c r="X3116" s="35">
        <f>'EPD information'!$AA$16*Tabell2[[#This Row],[Weight (kg)]]</f>
        <v>-0.96799999999999997</v>
      </c>
      <c r="Y3116" s="18">
        <f>'EPD information'!$AB$16*Tabell2[[#This Row],[Weight (kg)]]</f>
        <v>2.6880000000000002</v>
      </c>
      <c r="Z3116" s="18">
        <f>'EPD information'!$AC$16*Tabell2[[#This Row],[Weight (kg)]]</f>
        <v>4.7120000000000002E-2</v>
      </c>
      <c r="AA3116" s="18">
        <f>'EPD information'!$AD$16*Tabell2[[#This Row],[Weight (kg)]]</f>
        <v>5.8960000000000002E-3</v>
      </c>
      <c r="AB3116" s="18" t="s">
        <v>48</v>
      </c>
      <c r="AC3116" s="18">
        <f>'EPD information'!$AF$16*Tabell2[[#This Row],[Weight (kg)]]</f>
        <v>3.7199999999999998E-3</v>
      </c>
      <c r="AD3116" s="18">
        <f>'EPD information'!$AG$16*Tabell2[[#This Row],[Weight (kg)]]</f>
        <v>0.124</v>
      </c>
      <c r="AE3116" s="18">
        <f>'EPD information'!$AH$16*Tabell2[[#This Row],[Weight (kg)]]</f>
        <v>1.9840000000000002E-4</v>
      </c>
      <c r="AF3116" s="21">
        <f>'EPD information'!$AI$16*Tabell2[[#This Row],[Weight (kg)]]</f>
        <v>-0.91999999999999993</v>
      </c>
    </row>
    <row r="3117" spans="1:32" x14ac:dyDescent="0.2">
      <c r="A3117" s="36" t="s">
        <v>279</v>
      </c>
      <c r="B3117" s="37" t="s">
        <v>280</v>
      </c>
      <c r="C3117" s="38">
        <v>249645</v>
      </c>
      <c r="D3117" s="39">
        <v>7319662496452</v>
      </c>
      <c r="E3117" s="37" t="s">
        <v>46</v>
      </c>
      <c r="F3117" s="40">
        <v>180</v>
      </c>
      <c r="G3117" s="37">
        <v>180</v>
      </c>
      <c r="H3117" s="41">
        <v>1.44</v>
      </c>
      <c r="I3117" s="35">
        <f>'EPD information'!$L$16*Tabell2[[#This Row],[Weight (kg)]]</f>
        <v>4.9104000000000001</v>
      </c>
      <c r="J3117" s="22">
        <f>'EPD information'!$M$16*Tabell2[[#This Row],[Weight (kg)]]</f>
        <v>8.5536000000000001E-2</v>
      </c>
      <c r="K3117" s="22">
        <f>'EPD information'!$N$16*Tabell2[[#This Row],[Weight (kg)]]</f>
        <v>1.0152E-2</v>
      </c>
      <c r="L3117" s="22">
        <f>'EPD information'!$O$16*Tabell2[[#This Row],[Weight (kg)]]</f>
        <v>0</v>
      </c>
      <c r="M3117" s="22">
        <f>'EPD information'!$P$16*Tabell2[[#This Row],[Weight (kg)]]</f>
        <v>6.7679999999999997E-3</v>
      </c>
      <c r="N3117" s="22">
        <f>'EPD information'!$Q$16*Tabell2[[#This Row],[Weight (kg)]]</f>
        <v>0.22463999999999998</v>
      </c>
      <c r="O3117" s="22">
        <f>'EPD information'!$R$16*Tabell2[[#This Row],[Weight (kg)]]</f>
        <v>3.6432000000000001E-4</v>
      </c>
      <c r="P3117" s="22">
        <f>'EPD information'!$S$16*Tabell2[[#This Row],[Weight (kg)]]</f>
        <v>-1.7423999999999999</v>
      </c>
      <c r="Q3117" s="35">
        <f>'Product specific GWP'!$T$16*Tabell2[[#This Row],[Weight (kg)]]</f>
        <v>6.2927999999999998E-2</v>
      </c>
      <c r="R3117" s="35" t="s">
        <v>48</v>
      </c>
      <c r="S3117" s="35">
        <f>'EPD information'!$V$16*Tabell2[[#This Row],[Weight (kg)]]</f>
        <v>1.0152E-2</v>
      </c>
      <c r="T3117" s="35" t="str">
        <f>'EPD information'!$W$16</f>
        <v>ND</v>
      </c>
      <c r="U3117" s="35">
        <f>'EPD information'!$X$16*Tabell2[[#This Row],[Weight (kg)]]</f>
        <v>6.7679999999999997E-3</v>
      </c>
      <c r="V3117" s="35">
        <f>'EPD information'!$Y$16*Tabell2[[#This Row],[Weight (kg)]]</f>
        <v>0.22463999999999998</v>
      </c>
      <c r="W3117" s="35">
        <f>'EPD information'!$Z$16*Tabell2[[#This Row],[Weight (kg)]]</f>
        <v>3.6432000000000001E-4</v>
      </c>
      <c r="X3117" s="35">
        <f>'EPD information'!$AA$16*Tabell2[[#This Row],[Weight (kg)]]</f>
        <v>-1.7423999999999999</v>
      </c>
      <c r="Y3117" s="18">
        <f>'EPD information'!$AB$16*Tabell2[[#This Row],[Weight (kg)]]</f>
        <v>4.8384</v>
      </c>
      <c r="Z3117" s="18">
        <f>'EPD information'!$AC$16*Tabell2[[#This Row],[Weight (kg)]]</f>
        <v>8.4816000000000003E-2</v>
      </c>
      <c r="AA3117" s="18">
        <f>'EPD information'!$AD$16*Tabell2[[#This Row],[Weight (kg)]]</f>
        <v>1.0612799999999999E-2</v>
      </c>
      <c r="AB3117" s="18" t="s">
        <v>48</v>
      </c>
      <c r="AC3117" s="18">
        <f>'EPD information'!$AF$16*Tabell2[[#This Row],[Weight (kg)]]</f>
        <v>6.6959999999999988E-3</v>
      </c>
      <c r="AD3117" s="18">
        <f>'EPD information'!$AG$16*Tabell2[[#This Row],[Weight (kg)]]</f>
        <v>0.22319999999999998</v>
      </c>
      <c r="AE3117" s="18">
        <f>'EPD information'!$AH$16*Tabell2[[#This Row],[Weight (kg)]]</f>
        <v>3.5712E-4</v>
      </c>
      <c r="AF3117" s="21">
        <f>'EPD information'!$AI$16*Tabell2[[#This Row],[Weight (kg)]]</f>
        <v>-1.6559999999999999</v>
      </c>
    </row>
    <row r="3118" spans="1:32" x14ac:dyDescent="0.2">
      <c r="A3118" s="36" t="s">
        <v>279</v>
      </c>
      <c r="B3118" s="37" t="s">
        <v>280</v>
      </c>
      <c r="C3118" s="38">
        <v>249641</v>
      </c>
      <c r="D3118" s="39">
        <v>7319662496414</v>
      </c>
      <c r="E3118" s="37" t="s">
        <v>46</v>
      </c>
      <c r="F3118" s="40">
        <v>180</v>
      </c>
      <c r="G3118" s="37">
        <v>125</v>
      </c>
      <c r="H3118" s="41">
        <v>0.91</v>
      </c>
      <c r="I3118" s="35">
        <f>'EPD information'!$L$16*Tabell2[[#This Row],[Weight (kg)]]</f>
        <v>3.1031000000000004</v>
      </c>
      <c r="J3118" s="22">
        <f>'EPD information'!$M$16*Tabell2[[#This Row],[Weight (kg)]]</f>
        <v>5.4054000000000005E-2</v>
      </c>
      <c r="K3118" s="22">
        <f>'EPD information'!$N$16*Tabell2[[#This Row],[Weight (kg)]]</f>
        <v>6.4155000000000002E-3</v>
      </c>
      <c r="L3118" s="22">
        <f>'EPD information'!$O$16*Tabell2[[#This Row],[Weight (kg)]]</f>
        <v>0</v>
      </c>
      <c r="M3118" s="22">
        <f>'EPD information'!$P$16*Tabell2[[#This Row],[Weight (kg)]]</f>
        <v>4.2770000000000004E-3</v>
      </c>
      <c r="N3118" s="22">
        <f>'EPD information'!$Q$16*Tabell2[[#This Row],[Weight (kg)]]</f>
        <v>0.14196</v>
      </c>
      <c r="O3118" s="22">
        <f>'EPD information'!$R$16*Tabell2[[#This Row],[Weight (kg)]]</f>
        <v>2.3023000000000002E-4</v>
      </c>
      <c r="P3118" s="22">
        <f>'EPD information'!$S$16*Tabell2[[#This Row],[Weight (kg)]]</f>
        <v>-1.1011</v>
      </c>
      <c r="Q3118" s="35">
        <f>'Product specific GWP'!$T$16*Tabell2[[#This Row],[Weight (kg)]]</f>
        <v>3.9767000000000004E-2</v>
      </c>
      <c r="R3118" s="35" t="s">
        <v>48</v>
      </c>
      <c r="S3118" s="35">
        <f>'EPD information'!$V$16*Tabell2[[#This Row],[Weight (kg)]]</f>
        <v>6.4155000000000002E-3</v>
      </c>
      <c r="T3118" s="35" t="str">
        <f>'EPD information'!$W$16</f>
        <v>ND</v>
      </c>
      <c r="U3118" s="35">
        <f>'EPD information'!$X$16*Tabell2[[#This Row],[Weight (kg)]]</f>
        <v>4.2770000000000004E-3</v>
      </c>
      <c r="V3118" s="35">
        <f>'EPD information'!$Y$16*Tabell2[[#This Row],[Weight (kg)]]</f>
        <v>0.14196</v>
      </c>
      <c r="W3118" s="35">
        <f>'EPD information'!$Z$16*Tabell2[[#This Row],[Weight (kg)]]</f>
        <v>2.3023000000000002E-4</v>
      </c>
      <c r="X3118" s="35">
        <f>'EPD information'!$AA$16*Tabell2[[#This Row],[Weight (kg)]]</f>
        <v>-1.1011</v>
      </c>
      <c r="Y3118" s="18">
        <f>'EPD information'!$AB$16*Tabell2[[#This Row],[Weight (kg)]]</f>
        <v>3.0575999999999999</v>
      </c>
      <c r="Z3118" s="18">
        <f>'EPD information'!$AC$16*Tabell2[[#This Row],[Weight (kg)]]</f>
        <v>5.3599000000000001E-2</v>
      </c>
      <c r="AA3118" s="18">
        <f>'EPD information'!$AD$16*Tabell2[[#This Row],[Weight (kg)]]</f>
        <v>6.7067000000000003E-3</v>
      </c>
      <c r="AB3118" s="18" t="s">
        <v>48</v>
      </c>
      <c r="AC3118" s="18">
        <f>'EPD information'!$AF$16*Tabell2[[#This Row],[Weight (kg)]]</f>
        <v>4.2315E-3</v>
      </c>
      <c r="AD3118" s="18">
        <f>'EPD information'!$AG$16*Tabell2[[#This Row],[Weight (kg)]]</f>
        <v>0.14105000000000001</v>
      </c>
      <c r="AE3118" s="18">
        <f>'EPD information'!$AH$16*Tabell2[[#This Row],[Weight (kg)]]</f>
        <v>2.2568000000000002E-4</v>
      </c>
      <c r="AF3118" s="21">
        <f>'EPD information'!$AI$16*Tabell2[[#This Row],[Weight (kg)]]</f>
        <v>-1.0465</v>
      </c>
    </row>
    <row r="3119" spans="1:32" x14ac:dyDescent="0.2">
      <c r="A3119" s="36" t="s">
        <v>279</v>
      </c>
      <c r="B3119" s="37" t="s">
        <v>280</v>
      </c>
      <c r="C3119" s="38">
        <v>249653</v>
      </c>
      <c r="D3119" s="39">
        <v>7319662496537</v>
      </c>
      <c r="E3119" s="37" t="s">
        <v>46</v>
      </c>
      <c r="F3119" s="40">
        <v>180</v>
      </c>
      <c r="G3119" s="37">
        <v>160</v>
      </c>
      <c r="H3119" s="41">
        <v>1.06</v>
      </c>
      <c r="I3119" s="35">
        <f>'EPD information'!$L$16*Tabell2[[#This Row],[Weight (kg)]]</f>
        <v>3.6146000000000003</v>
      </c>
      <c r="J3119" s="22">
        <f>'EPD information'!$M$16*Tabell2[[#This Row],[Weight (kg)]]</f>
        <v>6.2964000000000006E-2</v>
      </c>
      <c r="K3119" s="22">
        <f>'EPD information'!$N$16*Tabell2[[#This Row],[Weight (kg)]]</f>
        <v>7.4730000000000005E-3</v>
      </c>
      <c r="L3119" s="22">
        <f>'EPD information'!$O$16*Tabell2[[#This Row],[Weight (kg)]]</f>
        <v>0</v>
      </c>
      <c r="M3119" s="22">
        <f>'EPD information'!$P$16*Tabell2[[#This Row],[Weight (kg)]]</f>
        <v>4.9820000000000003E-3</v>
      </c>
      <c r="N3119" s="22">
        <f>'EPD information'!$Q$16*Tabell2[[#This Row],[Weight (kg)]]</f>
        <v>0.16536000000000001</v>
      </c>
      <c r="O3119" s="22">
        <f>'EPD information'!$R$16*Tabell2[[#This Row],[Weight (kg)]]</f>
        <v>2.6818000000000002E-4</v>
      </c>
      <c r="P3119" s="22">
        <f>'EPD information'!$S$16*Tabell2[[#This Row],[Weight (kg)]]</f>
        <v>-1.2826</v>
      </c>
      <c r="Q3119" s="35">
        <f>'Product specific GWP'!$T$16*Tabell2[[#This Row],[Weight (kg)]]</f>
        <v>4.6322000000000002E-2</v>
      </c>
      <c r="R3119" s="35" t="s">
        <v>48</v>
      </c>
      <c r="S3119" s="35">
        <f>'EPD information'!$V$16*Tabell2[[#This Row],[Weight (kg)]]</f>
        <v>7.4730000000000005E-3</v>
      </c>
      <c r="T3119" s="35" t="str">
        <f>'EPD information'!$W$16</f>
        <v>ND</v>
      </c>
      <c r="U3119" s="35">
        <f>'EPD information'!$X$16*Tabell2[[#This Row],[Weight (kg)]]</f>
        <v>4.9820000000000003E-3</v>
      </c>
      <c r="V3119" s="35">
        <f>'EPD information'!$Y$16*Tabell2[[#This Row],[Weight (kg)]]</f>
        <v>0.16536000000000001</v>
      </c>
      <c r="W3119" s="35">
        <f>'EPD information'!$Z$16*Tabell2[[#This Row],[Weight (kg)]]</f>
        <v>2.6818000000000002E-4</v>
      </c>
      <c r="X3119" s="35">
        <f>'EPD information'!$AA$16*Tabell2[[#This Row],[Weight (kg)]]</f>
        <v>-1.2826</v>
      </c>
      <c r="Y3119" s="18">
        <f>'EPD information'!$AB$16*Tabell2[[#This Row],[Weight (kg)]]</f>
        <v>3.5615999999999999</v>
      </c>
      <c r="Z3119" s="18">
        <f>'EPD information'!$AC$16*Tabell2[[#This Row],[Weight (kg)]]</f>
        <v>6.2434000000000003E-2</v>
      </c>
      <c r="AA3119" s="18">
        <f>'EPD information'!$AD$16*Tabell2[[#This Row],[Weight (kg)]]</f>
        <v>7.8122E-3</v>
      </c>
      <c r="AB3119" s="18" t="s">
        <v>48</v>
      </c>
      <c r="AC3119" s="18">
        <f>'EPD information'!$AF$16*Tabell2[[#This Row],[Weight (kg)]]</f>
        <v>4.9290000000000002E-3</v>
      </c>
      <c r="AD3119" s="18">
        <f>'EPD information'!$AG$16*Tabell2[[#This Row],[Weight (kg)]]</f>
        <v>0.1643</v>
      </c>
      <c r="AE3119" s="18">
        <f>'EPD information'!$AH$16*Tabell2[[#This Row],[Weight (kg)]]</f>
        <v>2.6288E-4</v>
      </c>
      <c r="AF3119" s="21">
        <f>'EPD information'!$AI$16*Tabell2[[#This Row],[Weight (kg)]]</f>
        <v>-1.2189999999999999</v>
      </c>
    </row>
    <row r="3120" spans="1:32" x14ac:dyDescent="0.2">
      <c r="A3120" s="36" t="s">
        <v>279</v>
      </c>
      <c r="B3120" s="37" t="s">
        <v>280</v>
      </c>
      <c r="C3120" s="38">
        <v>249647</v>
      </c>
      <c r="D3120" s="39">
        <v>7319662496476</v>
      </c>
      <c r="E3120" s="37" t="s">
        <v>46</v>
      </c>
      <c r="F3120" s="40">
        <v>180</v>
      </c>
      <c r="G3120" s="37">
        <v>80</v>
      </c>
      <c r="H3120" s="41">
        <v>0.92</v>
      </c>
      <c r="I3120" s="35">
        <f>'EPD information'!$L$16*Tabell2[[#This Row],[Weight (kg)]]</f>
        <v>3.1372000000000004</v>
      </c>
      <c r="J3120" s="22">
        <f>'EPD information'!$M$16*Tabell2[[#This Row],[Weight (kg)]]</f>
        <v>5.4648000000000002E-2</v>
      </c>
      <c r="K3120" s="22">
        <f>'EPD information'!$N$16*Tabell2[[#This Row],[Weight (kg)]]</f>
        <v>6.4860000000000004E-3</v>
      </c>
      <c r="L3120" s="22">
        <f>'EPD information'!$O$16*Tabell2[[#This Row],[Weight (kg)]]</f>
        <v>0</v>
      </c>
      <c r="M3120" s="22">
        <f>'EPD information'!$P$16*Tabell2[[#This Row],[Weight (kg)]]</f>
        <v>4.3240000000000006E-3</v>
      </c>
      <c r="N3120" s="22">
        <f>'EPD information'!$Q$16*Tabell2[[#This Row],[Weight (kg)]]</f>
        <v>0.14352000000000001</v>
      </c>
      <c r="O3120" s="22">
        <f>'EPD information'!$R$16*Tabell2[[#This Row],[Weight (kg)]]</f>
        <v>2.3276000000000004E-4</v>
      </c>
      <c r="P3120" s="22">
        <f>'EPD information'!$S$16*Tabell2[[#This Row],[Weight (kg)]]</f>
        <v>-1.1132</v>
      </c>
      <c r="Q3120" s="35">
        <f>'Product specific GWP'!$T$16*Tabell2[[#This Row],[Weight (kg)]]</f>
        <v>4.0204000000000004E-2</v>
      </c>
      <c r="R3120" s="35" t="s">
        <v>48</v>
      </c>
      <c r="S3120" s="35">
        <f>'EPD information'!$V$16*Tabell2[[#This Row],[Weight (kg)]]</f>
        <v>6.4860000000000004E-3</v>
      </c>
      <c r="T3120" s="35" t="str">
        <f>'EPD information'!$W$16</f>
        <v>ND</v>
      </c>
      <c r="U3120" s="35">
        <f>'EPD information'!$X$16*Tabell2[[#This Row],[Weight (kg)]]</f>
        <v>4.3240000000000006E-3</v>
      </c>
      <c r="V3120" s="35">
        <f>'EPD information'!$Y$16*Tabell2[[#This Row],[Weight (kg)]]</f>
        <v>0.14352000000000001</v>
      </c>
      <c r="W3120" s="35">
        <f>'EPD information'!$Z$16*Tabell2[[#This Row],[Weight (kg)]]</f>
        <v>2.3276000000000004E-4</v>
      </c>
      <c r="X3120" s="35">
        <f>'EPD information'!$AA$16*Tabell2[[#This Row],[Weight (kg)]]</f>
        <v>-1.1132</v>
      </c>
      <c r="Y3120" s="18">
        <f>'EPD information'!$AB$16*Tabell2[[#This Row],[Weight (kg)]]</f>
        <v>3.0912000000000002</v>
      </c>
      <c r="Z3120" s="18">
        <f>'EPD information'!$AC$16*Tabell2[[#This Row],[Weight (kg)]]</f>
        <v>5.4188E-2</v>
      </c>
      <c r="AA3120" s="18">
        <f>'EPD information'!$AD$16*Tabell2[[#This Row],[Weight (kg)]]</f>
        <v>6.7803999999999998E-3</v>
      </c>
      <c r="AB3120" s="18" t="s">
        <v>48</v>
      </c>
      <c r="AC3120" s="18">
        <f>'EPD information'!$AF$16*Tabell2[[#This Row],[Weight (kg)]]</f>
        <v>4.2779999999999997E-3</v>
      </c>
      <c r="AD3120" s="18">
        <f>'EPD information'!$AG$16*Tabell2[[#This Row],[Weight (kg)]]</f>
        <v>0.1426</v>
      </c>
      <c r="AE3120" s="18">
        <f>'EPD information'!$AH$16*Tabell2[[#This Row],[Weight (kg)]]</f>
        <v>2.2816000000000001E-4</v>
      </c>
      <c r="AF3120" s="21">
        <f>'EPD information'!$AI$16*Tabell2[[#This Row],[Weight (kg)]]</f>
        <v>-1.0580000000000001</v>
      </c>
    </row>
    <row r="3121" spans="1:32" x14ac:dyDescent="0.2">
      <c r="A3121" s="36" t="s">
        <v>279</v>
      </c>
      <c r="B3121" s="37" t="s">
        <v>280</v>
      </c>
      <c r="C3121" s="38">
        <v>249643</v>
      </c>
      <c r="D3121" s="39">
        <v>7319662496438</v>
      </c>
      <c r="E3121" s="37" t="s">
        <v>46</v>
      </c>
      <c r="F3121" s="40">
        <v>180</v>
      </c>
      <c r="G3121" s="37">
        <v>150</v>
      </c>
      <c r="H3121" s="41">
        <v>1.08</v>
      </c>
      <c r="I3121" s="35">
        <f>'EPD information'!$L$16*Tabell2[[#This Row],[Weight (kg)]]</f>
        <v>3.6828000000000003</v>
      </c>
      <c r="J3121" s="22">
        <f>'EPD information'!$M$16*Tabell2[[#This Row],[Weight (kg)]]</f>
        <v>6.4152000000000001E-2</v>
      </c>
      <c r="K3121" s="22">
        <f>'EPD information'!$N$16*Tabell2[[#This Row],[Weight (kg)]]</f>
        <v>7.6140000000000001E-3</v>
      </c>
      <c r="L3121" s="22">
        <f>'EPD information'!$O$16*Tabell2[[#This Row],[Weight (kg)]]</f>
        <v>0</v>
      </c>
      <c r="M3121" s="22">
        <f>'EPD information'!$P$16*Tabell2[[#This Row],[Weight (kg)]]</f>
        <v>5.0760000000000007E-3</v>
      </c>
      <c r="N3121" s="22">
        <f>'EPD information'!$Q$16*Tabell2[[#This Row],[Weight (kg)]]</f>
        <v>0.16848000000000002</v>
      </c>
      <c r="O3121" s="22">
        <f>'EPD information'!$R$16*Tabell2[[#This Row],[Weight (kg)]]</f>
        <v>2.7324000000000006E-4</v>
      </c>
      <c r="P3121" s="22">
        <f>'EPD information'!$S$16*Tabell2[[#This Row],[Weight (kg)]]</f>
        <v>-1.3068</v>
      </c>
      <c r="Q3121" s="35">
        <f>'Product specific GWP'!$T$16*Tabell2[[#This Row],[Weight (kg)]]</f>
        <v>4.7196000000000009E-2</v>
      </c>
      <c r="R3121" s="35" t="s">
        <v>48</v>
      </c>
      <c r="S3121" s="35">
        <f>'EPD information'!$V$16*Tabell2[[#This Row],[Weight (kg)]]</f>
        <v>7.6140000000000001E-3</v>
      </c>
      <c r="T3121" s="35" t="str">
        <f>'EPD information'!$W$16</f>
        <v>ND</v>
      </c>
      <c r="U3121" s="35">
        <f>'EPD information'!$X$16*Tabell2[[#This Row],[Weight (kg)]]</f>
        <v>5.0760000000000007E-3</v>
      </c>
      <c r="V3121" s="35">
        <f>'EPD information'!$Y$16*Tabell2[[#This Row],[Weight (kg)]]</f>
        <v>0.16848000000000002</v>
      </c>
      <c r="W3121" s="35">
        <f>'EPD information'!$Z$16*Tabell2[[#This Row],[Weight (kg)]]</f>
        <v>2.7324000000000006E-4</v>
      </c>
      <c r="X3121" s="35">
        <f>'EPD information'!$AA$16*Tabell2[[#This Row],[Weight (kg)]]</f>
        <v>-1.3068</v>
      </c>
      <c r="Y3121" s="18">
        <f>'EPD information'!$AB$16*Tabell2[[#This Row],[Weight (kg)]]</f>
        <v>3.6288</v>
      </c>
      <c r="Z3121" s="18">
        <f>'EPD information'!$AC$16*Tabell2[[#This Row],[Weight (kg)]]</f>
        <v>6.3612000000000002E-2</v>
      </c>
      <c r="AA3121" s="18">
        <f>'EPD information'!$AD$16*Tabell2[[#This Row],[Weight (kg)]]</f>
        <v>7.9596000000000007E-3</v>
      </c>
      <c r="AB3121" s="18" t="s">
        <v>48</v>
      </c>
      <c r="AC3121" s="18">
        <f>'EPD information'!$AF$16*Tabell2[[#This Row],[Weight (kg)]]</f>
        <v>5.0219999999999996E-3</v>
      </c>
      <c r="AD3121" s="18">
        <f>'EPD information'!$AG$16*Tabell2[[#This Row],[Weight (kg)]]</f>
        <v>0.16740000000000002</v>
      </c>
      <c r="AE3121" s="18">
        <f>'EPD information'!$AH$16*Tabell2[[#This Row],[Weight (kg)]]</f>
        <v>2.6784000000000004E-4</v>
      </c>
      <c r="AF3121" s="21">
        <f>'EPD information'!$AI$16*Tabell2[[#This Row],[Weight (kg)]]</f>
        <v>-1.242</v>
      </c>
    </row>
    <row r="3122" spans="1:32" x14ac:dyDescent="0.2">
      <c r="A3122" s="36" t="s">
        <v>279</v>
      </c>
      <c r="B3122" s="37" t="s">
        <v>280</v>
      </c>
      <c r="C3122" s="38">
        <v>249650</v>
      </c>
      <c r="D3122" s="39">
        <v>7319662496506</v>
      </c>
      <c r="E3122" s="37" t="s">
        <v>46</v>
      </c>
      <c r="F3122" s="40">
        <v>180</v>
      </c>
      <c r="G3122" s="37">
        <v>140</v>
      </c>
      <c r="H3122" s="41">
        <v>0.96</v>
      </c>
      <c r="I3122" s="35">
        <f>'EPD information'!$L$16*Tabell2[[#This Row],[Weight (kg)]]</f>
        <v>3.2736000000000001</v>
      </c>
      <c r="J3122" s="22">
        <f>'EPD information'!$M$16*Tabell2[[#This Row],[Weight (kg)]]</f>
        <v>5.7023999999999998E-2</v>
      </c>
      <c r="K3122" s="22">
        <f>'EPD information'!$N$16*Tabell2[[#This Row],[Weight (kg)]]</f>
        <v>6.7679999999999997E-3</v>
      </c>
      <c r="L3122" s="22">
        <f>'EPD information'!$O$16*Tabell2[[#This Row],[Weight (kg)]]</f>
        <v>0</v>
      </c>
      <c r="M3122" s="22">
        <f>'EPD information'!$P$16*Tabell2[[#This Row],[Weight (kg)]]</f>
        <v>4.5120000000000004E-3</v>
      </c>
      <c r="N3122" s="22">
        <f>'EPD information'!$Q$16*Tabell2[[#This Row],[Weight (kg)]]</f>
        <v>0.14976</v>
      </c>
      <c r="O3122" s="22">
        <f>'EPD information'!$R$16*Tabell2[[#This Row],[Weight (kg)]]</f>
        <v>2.4288000000000001E-4</v>
      </c>
      <c r="P3122" s="22">
        <f>'EPD information'!$S$16*Tabell2[[#This Row],[Weight (kg)]]</f>
        <v>-1.1616</v>
      </c>
      <c r="Q3122" s="35">
        <f>'Product specific GWP'!$T$16*Tabell2[[#This Row],[Weight (kg)]]</f>
        <v>4.1952000000000003E-2</v>
      </c>
      <c r="R3122" s="35" t="s">
        <v>48</v>
      </c>
      <c r="S3122" s="35">
        <f>'EPD information'!$V$16*Tabell2[[#This Row],[Weight (kg)]]</f>
        <v>6.7679999999999997E-3</v>
      </c>
      <c r="T3122" s="35" t="str">
        <f>'EPD information'!$W$16</f>
        <v>ND</v>
      </c>
      <c r="U3122" s="35">
        <f>'EPD information'!$X$16*Tabell2[[#This Row],[Weight (kg)]]</f>
        <v>4.5120000000000004E-3</v>
      </c>
      <c r="V3122" s="35">
        <f>'EPD information'!$Y$16*Tabell2[[#This Row],[Weight (kg)]]</f>
        <v>0.14976</v>
      </c>
      <c r="W3122" s="35">
        <f>'EPD information'!$Z$16*Tabell2[[#This Row],[Weight (kg)]]</f>
        <v>2.4288000000000001E-4</v>
      </c>
      <c r="X3122" s="35">
        <f>'EPD information'!$AA$16*Tabell2[[#This Row],[Weight (kg)]]</f>
        <v>-1.1616</v>
      </c>
      <c r="Y3122" s="18">
        <f>'EPD information'!$AB$16*Tabell2[[#This Row],[Weight (kg)]]</f>
        <v>3.2255999999999996</v>
      </c>
      <c r="Z3122" s="18">
        <f>'EPD information'!$AC$16*Tabell2[[#This Row],[Weight (kg)]]</f>
        <v>5.6543999999999997E-2</v>
      </c>
      <c r="AA3122" s="18">
        <f>'EPD information'!$AD$16*Tabell2[[#This Row],[Weight (kg)]]</f>
        <v>7.0751999999999994E-3</v>
      </c>
      <c r="AB3122" s="18" t="s">
        <v>48</v>
      </c>
      <c r="AC3122" s="18">
        <f>'EPD information'!$AF$16*Tabell2[[#This Row],[Weight (kg)]]</f>
        <v>4.4639999999999992E-3</v>
      </c>
      <c r="AD3122" s="18">
        <f>'EPD information'!$AG$16*Tabell2[[#This Row],[Weight (kg)]]</f>
        <v>0.14879999999999999</v>
      </c>
      <c r="AE3122" s="18">
        <f>'EPD information'!$AH$16*Tabell2[[#This Row],[Weight (kg)]]</f>
        <v>2.3808E-4</v>
      </c>
      <c r="AF3122" s="21">
        <f>'EPD information'!$AI$16*Tabell2[[#This Row],[Weight (kg)]]</f>
        <v>-1.1039999999999999</v>
      </c>
    </row>
    <row r="3123" spans="1:32" x14ac:dyDescent="0.2">
      <c r="A3123" s="36" t="s">
        <v>279</v>
      </c>
      <c r="B3123" s="37" t="s">
        <v>280</v>
      </c>
      <c r="C3123" s="38">
        <v>249672</v>
      </c>
      <c r="D3123" s="39">
        <v>7319662496728</v>
      </c>
      <c r="E3123" s="37" t="s">
        <v>46</v>
      </c>
      <c r="F3123" s="40">
        <v>200</v>
      </c>
      <c r="G3123" s="37">
        <v>200</v>
      </c>
      <c r="H3123" s="41">
        <v>1.21</v>
      </c>
      <c r="I3123" s="35">
        <f>'EPD information'!$L$16*Tabell2[[#This Row],[Weight (kg)]]</f>
        <v>4.1261000000000001</v>
      </c>
      <c r="J3123" s="22">
        <f>'EPD information'!$M$16*Tabell2[[#This Row],[Weight (kg)]]</f>
        <v>7.1873999999999993E-2</v>
      </c>
      <c r="K3123" s="22">
        <f>'EPD information'!$N$16*Tabell2[[#This Row],[Weight (kg)]]</f>
        <v>8.5304999999999999E-3</v>
      </c>
      <c r="L3123" s="22">
        <f>'EPD information'!$O$16*Tabell2[[#This Row],[Weight (kg)]]</f>
        <v>0</v>
      </c>
      <c r="M3123" s="22">
        <f>'EPD information'!$P$16*Tabell2[[#This Row],[Weight (kg)]]</f>
        <v>5.6870000000000002E-3</v>
      </c>
      <c r="N3123" s="22">
        <f>'EPD information'!$Q$16*Tabell2[[#This Row],[Weight (kg)]]</f>
        <v>0.18875999999999998</v>
      </c>
      <c r="O3123" s="22">
        <f>'EPD information'!$R$16*Tabell2[[#This Row],[Weight (kg)]]</f>
        <v>3.0613E-4</v>
      </c>
      <c r="P3123" s="22">
        <f>'EPD information'!$S$16*Tabell2[[#This Row],[Weight (kg)]]</f>
        <v>-1.4641</v>
      </c>
      <c r="Q3123" s="35">
        <f>'Product specific GWP'!$T$16*Tabell2[[#This Row],[Weight (kg)]]</f>
        <v>5.2877E-2</v>
      </c>
      <c r="R3123" s="35" t="s">
        <v>48</v>
      </c>
      <c r="S3123" s="35">
        <f>'EPD information'!$V$16*Tabell2[[#This Row],[Weight (kg)]]</f>
        <v>8.5304999999999999E-3</v>
      </c>
      <c r="T3123" s="35" t="str">
        <f>'EPD information'!$W$16</f>
        <v>ND</v>
      </c>
      <c r="U3123" s="35">
        <f>'EPD information'!$X$16*Tabell2[[#This Row],[Weight (kg)]]</f>
        <v>5.6870000000000002E-3</v>
      </c>
      <c r="V3123" s="35">
        <f>'EPD information'!$Y$16*Tabell2[[#This Row],[Weight (kg)]]</f>
        <v>0.18875999999999998</v>
      </c>
      <c r="W3123" s="35">
        <f>'EPD information'!$Z$16*Tabell2[[#This Row],[Weight (kg)]]</f>
        <v>3.0613E-4</v>
      </c>
      <c r="X3123" s="35">
        <f>'EPD information'!$AA$16*Tabell2[[#This Row],[Weight (kg)]]</f>
        <v>-1.4641</v>
      </c>
      <c r="Y3123" s="18">
        <f>'EPD information'!$AB$16*Tabell2[[#This Row],[Weight (kg)]]</f>
        <v>4.0655999999999999</v>
      </c>
      <c r="Z3123" s="18">
        <f>'EPD information'!$AC$16*Tabell2[[#This Row],[Weight (kg)]]</f>
        <v>7.1268999999999999E-2</v>
      </c>
      <c r="AA3123" s="18">
        <f>'EPD information'!$AD$16*Tabell2[[#This Row],[Weight (kg)]]</f>
        <v>8.9176999999999989E-3</v>
      </c>
      <c r="AB3123" s="18" t="s">
        <v>48</v>
      </c>
      <c r="AC3123" s="18">
        <f>'EPD information'!$AF$16*Tabell2[[#This Row],[Weight (kg)]]</f>
        <v>5.6264999999999996E-3</v>
      </c>
      <c r="AD3123" s="18">
        <f>'EPD information'!$AG$16*Tabell2[[#This Row],[Weight (kg)]]</f>
        <v>0.18754999999999999</v>
      </c>
      <c r="AE3123" s="18">
        <f>'EPD information'!$AH$16*Tabell2[[#This Row],[Weight (kg)]]</f>
        <v>3.0007999999999999E-4</v>
      </c>
      <c r="AF3123" s="21">
        <f>'EPD information'!$AI$16*Tabell2[[#This Row],[Weight (kg)]]</f>
        <v>-1.3915</v>
      </c>
    </row>
    <row r="3124" spans="1:32" x14ac:dyDescent="0.2">
      <c r="A3124" s="36" t="s">
        <v>279</v>
      </c>
      <c r="B3124" s="37" t="s">
        <v>280</v>
      </c>
      <c r="C3124" s="38">
        <v>249667</v>
      </c>
      <c r="D3124" s="39">
        <v>7319662496674</v>
      </c>
      <c r="E3124" s="37" t="s">
        <v>46</v>
      </c>
      <c r="F3124" s="40">
        <v>200</v>
      </c>
      <c r="G3124" s="37">
        <v>125</v>
      </c>
      <c r="H3124" s="41">
        <v>1.02</v>
      </c>
      <c r="I3124" s="35">
        <f>'EPD information'!$L$16*Tabell2[[#This Row],[Weight (kg)]]</f>
        <v>3.4782000000000002</v>
      </c>
      <c r="J3124" s="22">
        <f>'EPD information'!$M$16*Tabell2[[#This Row],[Weight (kg)]]</f>
        <v>6.0588000000000003E-2</v>
      </c>
      <c r="K3124" s="22">
        <f>'EPD information'!$N$16*Tabell2[[#This Row],[Weight (kg)]]</f>
        <v>7.1910000000000003E-3</v>
      </c>
      <c r="L3124" s="22">
        <f>'EPD information'!$O$16*Tabell2[[#This Row],[Weight (kg)]]</f>
        <v>0</v>
      </c>
      <c r="M3124" s="22">
        <f>'EPD information'!$P$16*Tabell2[[#This Row],[Weight (kg)]]</f>
        <v>4.7940000000000005E-3</v>
      </c>
      <c r="N3124" s="22">
        <f>'EPD information'!$Q$16*Tabell2[[#This Row],[Weight (kg)]]</f>
        <v>0.15912000000000001</v>
      </c>
      <c r="O3124" s="22">
        <f>'EPD information'!$R$16*Tabell2[[#This Row],[Weight (kg)]]</f>
        <v>2.5806000000000001E-4</v>
      </c>
      <c r="P3124" s="22">
        <f>'EPD information'!$S$16*Tabell2[[#This Row],[Weight (kg)]]</f>
        <v>-1.2342</v>
      </c>
      <c r="Q3124" s="35">
        <f>'Product specific GWP'!$T$16*Tabell2[[#This Row],[Weight (kg)]]</f>
        <v>4.4574000000000003E-2</v>
      </c>
      <c r="R3124" s="35" t="s">
        <v>48</v>
      </c>
      <c r="S3124" s="35">
        <f>'EPD information'!$V$16*Tabell2[[#This Row],[Weight (kg)]]</f>
        <v>7.1910000000000003E-3</v>
      </c>
      <c r="T3124" s="35" t="str">
        <f>'EPD information'!$W$16</f>
        <v>ND</v>
      </c>
      <c r="U3124" s="35">
        <f>'EPD information'!$X$16*Tabell2[[#This Row],[Weight (kg)]]</f>
        <v>4.7940000000000005E-3</v>
      </c>
      <c r="V3124" s="35">
        <f>'EPD information'!$Y$16*Tabell2[[#This Row],[Weight (kg)]]</f>
        <v>0.15912000000000001</v>
      </c>
      <c r="W3124" s="35">
        <f>'EPD information'!$Z$16*Tabell2[[#This Row],[Weight (kg)]]</f>
        <v>2.5806000000000001E-4</v>
      </c>
      <c r="X3124" s="35">
        <f>'EPD information'!$AA$16*Tabell2[[#This Row],[Weight (kg)]]</f>
        <v>-1.2342</v>
      </c>
      <c r="Y3124" s="18">
        <f>'EPD information'!$AB$16*Tabell2[[#This Row],[Weight (kg)]]</f>
        <v>3.4272</v>
      </c>
      <c r="Z3124" s="18">
        <f>'EPD information'!$AC$16*Tabell2[[#This Row],[Weight (kg)]]</f>
        <v>6.0077999999999999E-2</v>
      </c>
      <c r="AA3124" s="18">
        <f>'EPD information'!$AD$16*Tabell2[[#This Row],[Weight (kg)]]</f>
        <v>7.5173999999999996E-3</v>
      </c>
      <c r="AB3124" s="18" t="s">
        <v>48</v>
      </c>
      <c r="AC3124" s="18">
        <f>'EPD information'!$AF$16*Tabell2[[#This Row],[Weight (kg)]]</f>
        <v>4.7429999999999998E-3</v>
      </c>
      <c r="AD3124" s="18">
        <f>'EPD information'!$AG$16*Tabell2[[#This Row],[Weight (kg)]]</f>
        <v>0.15809999999999999</v>
      </c>
      <c r="AE3124" s="18">
        <f>'EPD information'!$AH$16*Tabell2[[#This Row],[Weight (kg)]]</f>
        <v>2.5295999999999999E-4</v>
      </c>
      <c r="AF3124" s="21">
        <f>'EPD information'!$AI$16*Tabell2[[#This Row],[Weight (kg)]]</f>
        <v>-1.1729999999999998</v>
      </c>
    </row>
    <row r="3125" spans="1:32" x14ac:dyDescent="0.2">
      <c r="A3125" s="36" t="s">
        <v>279</v>
      </c>
      <c r="B3125" s="37" t="s">
        <v>280</v>
      </c>
      <c r="C3125" s="38">
        <v>249670</v>
      </c>
      <c r="D3125" s="39">
        <v>7319662496704</v>
      </c>
      <c r="E3125" s="37" t="s">
        <v>46</v>
      </c>
      <c r="F3125" s="40">
        <v>200</v>
      </c>
      <c r="G3125" s="37">
        <v>160</v>
      </c>
      <c r="H3125" s="41">
        <v>0.67</v>
      </c>
      <c r="I3125" s="35">
        <f>'EPD information'!$L$16*Tabell2[[#This Row],[Weight (kg)]]</f>
        <v>2.2847000000000004</v>
      </c>
      <c r="J3125" s="22">
        <f>'EPD information'!$M$16*Tabell2[[#This Row],[Weight (kg)]]</f>
        <v>3.9798E-2</v>
      </c>
      <c r="K3125" s="22">
        <f>'EPD information'!$N$16*Tabell2[[#This Row],[Weight (kg)]]</f>
        <v>4.7235000000000003E-3</v>
      </c>
      <c r="L3125" s="22">
        <f>'EPD information'!$O$16*Tabell2[[#This Row],[Weight (kg)]]</f>
        <v>0</v>
      </c>
      <c r="M3125" s="22">
        <f>'EPD information'!$P$16*Tabell2[[#This Row],[Weight (kg)]]</f>
        <v>3.1490000000000003E-3</v>
      </c>
      <c r="N3125" s="22">
        <f>'EPD information'!$Q$16*Tabell2[[#This Row],[Weight (kg)]]</f>
        <v>0.10452</v>
      </c>
      <c r="O3125" s="22">
        <f>'EPD information'!$R$16*Tabell2[[#This Row],[Weight (kg)]]</f>
        <v>1.6951000000000002E-4</v>
      </c>
      <c r="P3125" s="22">
        <f>'EPD information'!$S$16*Tabell2[[#This Row],[Weight (kg)]]</f>
        <v>-0.81069999999999998</v>
      </c>
      <c r="Q3125" s="35">
        <f>'Product specific GWP'!$T$16*Tabell2[[#This Row],[Weight (kg)]]</f>
        <v>2.9279000000000003E-2</v>
      </c>
      <c r="R3125" s="35" t="s">
        <v>48</v>
      </c>
      <c r="S3125" s="35">
        <f>'EPD information'!$V$16*Tabell2[[#This Row],[Weight (kg)]]</f>
        <v>4.7235000000000003E-3</v>
      </c>
      <c r="T3125" s="35" t="str">
        <f>'EPD information'!$W$16</f>
        <v>ND</v>
      </c>
      <c r="U3125" s="35">
        <f>'EPD information'!$X$16*Tabell2[[#This Row],[Weight (kg)]]</f>
        <v>3.1490000000000003E-3</v>
      </c>
      <c r="V3125" s="35">
        <f>'EPD information'!$Y$16*Tabell2[[#This Row],[Weight (kg)]]</f>
        <v>0.10452</v>
      </c>
      <c r="W3125" s="35">
        <f>'EPD information'!$Z$16*Tabell2[[#This Row],[Weight (kg)]]</f>
        <v>1.6951000000000002E-4</v>
      </c>
      <c r="X3125" s="35">
        <f>'EPD information'!$AA$16*Tabell2[[#This Row],[Weight (kg)]]</f>
        <v>-0.81069999999999998</v>
      </c>
      <c r="Y3125" s="18">
        <f>'EPD information'!$AB$16*Tabell2[[#This Row],[Weight (kg)]]</f>
        <v>2.2511999999999999</v>
      </c>
      <c r="Z3125" s="18">
        <f>'EPD information'!$AC$16*Tabell2[[#This Row],[Weight (kg)]]</f>
        <v>3.9463000000000005E-2</v>
      </c>
      <c r="AA3125" s="18">
        <f>'EPD information'!$AD$16*Tabell2[[#This Row],[Weight (kg)]]</f>
        <v>4.9379000000000003E-3</v>
      </c>
      <c r="AB3125" s="18" t="s">
        <v>48</v>
      </c>
      <c r="AC3125" s="18">
        <f>'EPD information'!$AF$16*Tabell2[[#This Row],[Weight (kg)]]</f>
        <v>3.1154999999999998E-3</v>
      </c>
      <c r="AD3125" s="18">
        <f>'EPD information'!$AG$16*Tabell2[[#This Row],[Weight (kg)]]</f>
        <v>0.10385000000000001</v>
      </c>
      <c r="AE3125" s="18">
        <f>'EPD information'!$AH$16*Tabell2[[#This Row],[Weight (kg)]]</f>
        <v>1.6616000000000002E-4</v>
      </c>
      <c r="AF3125" s="21">
        <f>'EPD information'!$AI$16*Tabell2[[#This Row],[Weight (kg)]]</f>
        <v>-0.77049999999999996</v>
      </c>
    </row>
    <row r="3126" spans="1:32" x14ac:dyDescent="0.2">
      <c r="A3126" s="36" t="s">
        <v>279</v>
      </c>
      <c r="B3126" s="37" t="s">
        <v>280</v>
      </c>
      <c r="C3126" s="38">
        <v>249665</v>
      </c>
      <c r="D3126" s="39">
        <v>7319662496650</v>
      </c>
      <c r="E3126" s="37" t="s">
        <v>46</v>
      </c>
      <c r="F3126" s="40">
        <v>200</v>
      </c>
      <c r="G3126" s="37">
        <v>100</v>
      </c>
      <c r="H3126" s="41">
        <v>0.88</v>
      </c>
      <c r="I3126" s="35">
        <f>'EPD information'!$L$16*Tabell2[[#This Row],[Weight (kg)]]</f>
        <v>3.0008000000000004</v>
      </c>
      <c r="J3126" s="22">
        <f>'EPD information'!$M$16*Tabell2[[#This Row],[Weight (kg)]]</f>
        <v>5.2271999999999999E-2</v>
      </c>
      <c r="K3126" s="22">
        <f>'EPD information'!$N$16*Tabell2[[#This Row],[Weight (kg)]]</f>
        <v>6.2040000000000003E-3</v>
      </c>
      <c r="L3126" s="22">
        <f>'EPD information'!$O$16*Tabell2[[#This Row],[Weight (kg)]]</f>
        <v>0</v>
      </c>
      <c r="M3126" s="22">
        <f>'EPD information'!$P$16*Tabell2[[#This Row],[Weight (kg)]]</f>
        <v>4.1359999999999999E-3</v>
      </c>
      <c r="N3126" s="22">
        <f>'EPD information'!$Q$16*Tabell2[[#This Row],[Weight (kg)]]</f>
        <v>0.13728000000000001</v>
      </c>
      <c r="O3126" s="22">
        <f>'EPD information'!$R$16*Tabell2[[#This Row],[Weight (kg)]]</f>
        <v>2.2264000000000002E-4</v>
      </c>
      <c r="P3126" s="22">
        <f>'EPD information'!$S$16*Tabell2[[#This Row],[Weight (kg)]]</f>
        <v>-1.0648</v>
      </c>
      <c r="Q3126" s="35">
        <f>'Product specific GWP'!$T$16*Tabell2[[#This Row],[Weight (kg)]]</f>
        <v>3.8456000000000004E-2</v>
      </c>
      <c r="R3126" s="35" t="s">
        <v>48</v>
      </c>
      <c r="S3126" s="35">
        <f>'EPD information'!$V$16*Tabell2[[#This Row],[Weight (kg)]]</f>
        <v>6.2040000000000003E-3</v>
      </c>
      <c r="T3126" s="35" t="str">
        <f>'EPD information'!$W$16</f>
        <v>ND</v>
      </c>
      <c r="U3126" s="35">
        <f>'EPD information'!$X$16*Tabell2[[#This Row],[Weight (kg)]]</f>
        <v>4.1359999999999999E-3</v>
      </c>
      <c r="V3126" s="35">
        <f>'EPD information'!$Y$16*Tabell2[[#This Row],[Weight (kg)]]</f>
        <v>0.13728000000000001</v>
      </c>
      <c r="W3126" s="35">
        <f>'EPD information'!$Z$16*Tabell2[[#This Row],[Weight (kg)]]</f>
        <v>2.2264000000000002E-4</v>
      </c>
      <c r="X3126" s="35">
        <f>'EPD information'!$AA$16*Tabell2[[#This Row],[Weight (kg)]]</f>
        <v>-1.0648</v>
      </c>
      <c r="Y3126" s="18">
        <f>'EPD information'!$AB$16*Tabell2[[#This Row],[Weight (kg)]]</f>
        <v>2.9567999999999999</v>
      </c>
      <c r="Z3126" s="18">
        <f>'EPD information'!$AC$16*Tabell2[[#This Row],[Weight (kg)]]</f>
        <v>5.1832000000000003E-2</v>
      </c>
      <c r="AA3126" s="18">
        <f>'EPD information'!$AD$16*Tabell2[[#This Row],[Weight (kg)]]</f>
        <v>6.4856000000000002E-3</v>
      </c>
      <c r="AB3126" s="18" t="s">
        <v>48</v>
      </c>
      <c r="AC3126" s="18">
        <f>'EPD information'!$AF$16*Tabell2[[#This Row],[Weight (kg)]]</f>
        <v>4.0919999999999993E-3</v>
      </c>
      <c r="AD3126" s="18">
        <f>'EPD information'!$AG$16*Tabell2[[#This Row],[Weight (kg)]]</f>
        <v>0.13639999999999999</v>
      </c>
      <c r="AE3126" s="18">
        <f>'EPD information'!$AH$16*Tabell2[[#This Row],[Weight (kg)]]</f>
        <v>2.1824E-4</v>
      </c>
      <c r="AF3126" s="21">
        <f>'EPD information'!$AI$16*Tabell2[[#This Row],[Weight (kg)]]</f>
        <v>-1.012</v>
      </c>
    </row>
    <row r="3127" spans="1:32" x14ac:dyDescent="0.2">
      <c r="A3127" s="36" t="s">
        <v>279</v>
      </c>
      <c r="B3127" s="37" t="s">
        <v>280</v>
      </c>
      <c r="C3127" s="38">
        <v>277514</v>
      </c>
      <c r="D3127" s="39">
        <v>7319662775144</v>
      </c>
      <c r="E3127" s="37" t="s">
        <v>46</v>
      </c>
      <c r="F3127" s="40">
        <v>200</v>
      </c>
      <c r="G3127" s="37">
        <v>180</v>
      </c>
      <c r="H3127" s="41">
        <v>1.35</v>
      </c>
      <c r="I3127" s="35">
        <f>'EPD information'!$L$16*Tabell2[[#This Row],[Weight (kg)]]</f>
        <v>4.6035000000000004</v>
      </c>
      <c r="J3127" s="22">
        <f>'EPD information'!$M$16*Tabell2[[#This Row],[Weight (kg)]]</f>
        <v>8.0190000000000011E-2</v>
      </c>
      <c r="K3127" s="22">
        <f>'EPD information'!$N$16*Tabell2[[#This Row],[Weight (kg)]]</f>
        <v>9.5174999999999999E-3</v>
      </c>
      <c r="L3127" s="22">
        <f>'EPD information'!$O$16*Tabell2[[#This Row],[Weight (kg)]]</f>
        <v>0</v>
      </c>
      <c r="M3127" s="22">
        <f>'EPD information'!$P$16*Tabell2[[#This Row],[Weight (kg)]]</f>
        <v>6.3450000000000008E-3</v>
      </c>
      <c r="N3127" s="22">
        <f>'EPD information'!$Q$16*Tabell2[[#This Row],[Weight (kg)]]</f>
        <v>0.21060000000000001</v>
      </c>
      <c r="O3127" s="22">
        <f>'EPD information'!$R$16*Tabell2[[#This Row],[Weight (kg)]]</f>
        <v>3.4155000000000003E-4</v>
      </c>
      <c r="P3127" s="22">
        <f>'EPD information'!$S$16*Tabell2[[#This Row],[Weight (kg)]]</f>
        <v>-1.6335</v>
      </c>
      <c r="Q3127" s="35">
        <f>'Product specific GWP'!$T$16*Tabell2[[#This Row],[Weight (kg)]]</f>
        <v>5.8995000000000006E-2</v>
      </c>
      <c r="R3127" s="35" t="s">
        <v>48</v>
      </c>
      <c r="S3127" s="35">
        <f>'EPD information'!$V$16*Tabell2[[#This Row],[Weight (kg)]]</f>
        <v>9.5174999999999999E-3</v>
      </c>
      <c r="T3127" s="35" t="str">
        <f>'EPD information'!$W$16</f>
        <v>ND</v>
      </c>
      <c r="U3127" s="35">
        <f>'EPD information'!$X$16*Tabell2[[#This Row],[Weight (kg)]]</f>
        <v>6.3450000000000008E-3</v>
      </c>
      <c r="V3127" s="35">
        <f>'EPD information'!$Y$16*Tabell2[[#This Row],[Weight (kg)]]</f>
        <v>0.21060000000000001</v>
      </c>
      <c r="W3127" s="35">
        <f>'EPD information'!$Z$16*Tabell2[[#This Row],[Weight (kg)]]</f>
        <v>3.4155000000000003E-4</v>
      </c>
      <c r="X3127" s="35">
        <f>'EPD information'!$AA$16*Tabell2[[#This Row],[Weight (kg)]]</f>
        <v>-1.6335</v>
      </c>
      <c r="Y3127" s="18">
        <f>'EPD information'!$AB$16*Tabell2[[#This Row],[Weight (kg)]]</f>
        <v>4.5360000000000005</v>
      </c>
      <c r="Z3127" s="18">
        <f>'EPD information'!$AC$16*Tabell2[[#This Row],[Weight (kg)]]</f>
        <v>7.9515000000000002E-2</v>
      </c>
      <c r="AA3127" s="18">
        <f>'EPD information'!$AD$16*Tabell2[[#This Row],[Weight (kg)]]</f>
        <v>9.9495E-3</v>
      </c>
      <c r="AB3127" s="18" t="s">
        <v>48</v>
      </c>
      <c r="AC3127" s="18">
        <f>'EPD information'!$AF$16*Tabell2[[#This Row],[Weight (kg)]]</f>
        <v>6.2775000000000001E-3</v>
      </c>
      <c r="AD3127" s="18">
        <f>'EPD information'!$AG$16*Tabell2[[#This Row],[Weight (kg)]]</f>
        <v>0.20925000000000002</v>
      </c>
      <c r="AE3127" s="18">
        <f>'EPD information'!$AH$16*Tabell2[[#This Row],[Weight (kg)]]</f>
        <v>3.3480000000000006E-4</v>
      </c>
      <c r="AF3127" s="21">
        <f>'EPD information'!$AI$16*Tabell2[[#This Row],[Weight (kg)]]</f>
        <v>-1.5525</v>
      </c>
    </row>
    <row r="3128" spans="1:32" x14ac:dyDescent="0.2">
      <c r="A3128" s="36" t="s">
        <v>279</v>
      </c>
      <c r="B3128" s="37" t="s">
        <v>280</v>
      </c>
      <c r="C3128" s="38">
        <v>174505</v>
      </c>
      <c r="D3128" s="39">
        <v>7319661725133</v>
      </c>
      <c r="E3128" s="37" t="s">
        <v>46</v>
      </c>
      <c r="F3128" s="40">
        <v>200</v>
      </c>
      <c r="G3128" s="37">
        <v>200</v>
      </c>
      <c r="H3128" s="41">
        <v>1.21</v>
      </c>
      <c r="I3128" s="35">
        <f>'EPD information'!$L$16*Tabell2[[#This Row],[Weight (kg)]]</f>
        <v>4.1261000000000001</v>
      </c>
      <c r="J3128" s="22">
        <f>'EPD information'!$M$16*Tabell2[[#This Row],[Weight (kg)]]</f>
        <v>7.1873999999999993E-2</v>
      </c>
      <c r="K3128" s="22">
        <f>'EPD information'!$N$16*Tabell2[[#This Row],[Weight (kg)]]</f>
        <v>8.5304999999999999E-3</v>
      </c>
      <c r="L3128" s="22">
        <f>'EPD information'!$O$16*Tabell2[[#This Row],[Weight (kg)]]</f>
        <v>0</v>
      </c>
      <c r="M3128" s="22">
        <f>'EPD information'!$P$16*Tabell2[[#This Row],[Weight (kg)]]</f>
        <v>5.6870000000000002E-3</v>
      </c>
      <c r="N3128" s="22">
        <f>'EPD information'!$Q$16*Tabell2[[#This Row],[Weight (kg)]]</f>
        <v>0.18875999999999998</v>
      </c>
      <c r="O3128" s="22">
        <f>'EPD information'!$R$16*Tabell2[[#This Row],[Weight (kg)]]</f>
        <v>3.0613E-4</v>
      </c>
      <c r="P3128" s="22">
        <f>'EPD information'!$S$16*Tabell2[[#This Row],[Weight (kg)]]</f>
        <v>-1.4641</v>
      </c>
      <c r="Q3128" s="35">
        <f>'Product specific GWP'!$T$16*Tabell2[[#This Row],[Weight (kg)]]</f>
        <v>5.2877E-2</v>
      </c>
      <c r="R3128" s="35" t="s">
        <v>48</v>
      </c>
      <c r="S3128" s="35">
        <f>'EPD information'!$V$16*Tabell2[[#This Row],[Weight (kg)]]</f>
        <v>8.5304999999999999E-3</v>
      </c>
      <c r="T3128" s="35" t="str">
        <f>'EPD information'!$W$16</f>
        <v>ND</v>
      </c>
      <c r="U3128" s="35">
        <f>'EPD information'!$X$16*Tabell2[[#This Row],[Weight (kg)]]</f>
        <v>5.6870000000000002E-3</v>
      </c>
      <c r="V3128" s="35">
        <f>'EPD information'!$Y$16*Tabell2[[#This Row],[Weight (kg)]]</f>
        <v>0.18875999999999998</v>
      </c>
      <c r="W3128" s="35">
        <f>'EPD information'!$Z$16*Tabell2[[#This Row],[Weight (kg)]]</f>
        <v>3.0613E-4</v>
      </c>
      <c r="X3128" s="35">
        <f>'EPD information'!$AA$16*Tabell2[[#This Row],[Weight (kg)]]</f>
        <v>-1.4641</v>
      </c>
      <c r="Y3128" s="18">
        <f>'EPD information'!$AB$16*Tabell2[[#This Row],[Weight (kg)]]</f>
        <v>4.0655999999999999</v>
      </c>
      <c r="Z3128" s="18">
        <f>'EPD information'!$AC$16*Tabell2[[#This Row],[Weight (kg)]]</f>
        <v>7.1268999999999999E-2</v>
      </c>
      <c r="AA3128" s="18">
        <f>'EPD information'!$AD$16*Tabell2[[#This Row],[Weight (kg)]]</f>
        <v>8.9176999999999989E-3</v>
      </c>
      <c r="AB3128" s="18" t="s">
        <v>48</v>
      </c>
      <c r="AC3128" s="18">
        <f>'EPD information'!$AF$16*Tabell2[[#This Row],[Weight (kg)]]</f>
        <v>5.6264999999999996E-3</v>
      </c>
      <c r="AD3128" s="18">
        <f>'EPD information'!$AG$16*Tabell2[[#This Row],[Weight (kg)]]</f>
        <v>0.18754999999999999</v>
      </c>
      <c r="AE3128" s="18">
        <f>'EPD information'!$AH$16*Tabell2[[#This Row],[Weight (kg)]]</f>
        <v>3.0007999999999999E-4</v>
      </c>
      <c r="AF3128" s="21">
        <f>'EPD information'!$AI$16*Tabell2[[#This Row],[Weight (kg)]]</f>
        <v>-1.3915</v>
      </c>
    </row>
    <row r="3129" spans="1:32" x14ac:dyDescent="0.2">
      <c r="A3129" s="36" t="s">
        <v>279</v>
      </c>
      <c r="B3129" s="37" t="s">
        <v>280</v>
      </c>
      <c r="C3129" s="38">
        <v>174503</v>
      </c>
      <c r="D3129" s="39">
        <v>7319661725119</v>
      </c>
      <c r="E3129" s="37" t="s">
        <v>46</v>
      </c>
      <c r="F3129" s="40">
        <v>200</v>
      </c>
      <c r="G3129" s="37">
        <v>125</v>
      </c>
      <c r="H3129" s="41">
        <v>1.02</v>
      </c>
      <c r="I3129" s="35">
        <f>'EPD information'!$L$16*Tabell2[[#This Row],[Weight (kg)]]</f>
        <v>3.4782000000000002</v>
      </c>
      <c r="J3129" s="22">
        <f>'EPD information'!$M$16*Tabell2[[#This Row],[Weight (kg)]]</f>
        <v>6.0588000000000003E-2</v>
      </c>
      <c r="K3129" s="22">
        <f>'EPD information'!$N$16*Tabell2[[#This Row],[Weight (kg)]]</f>
        <v>7.1910000000000003E-3</v>
      </c>
      <c r="L3129" s="22">
        <f>'EPD information'!$O$16*Tabell2[[#This Row],[Weight (kg)]]</f>
        <v>0</v>
      </c>
      <c r="M3129" s="22">
        <f>'EPD information'!$P$16*Tabell2[[#This Row],[Weight (kg)]]</f>
        <v>4.7940000000000005E-3</v>
      </c>
      <c r="N3129" s="22">
        <f>'EPD information'!$Q$16*Tabell2[[#This Row],[Weight (kg)]]</f>
        <v>0.15912000000000001</v>
      </c>
      <c r="O3129" s="22">
        <f>'EPD information'!$R$16*Tabell2[[#This Row],[Weight (kg)]]</f>
        <v>2.5806000000000001E-4</v>
      </c>
      <c r="P3129" s="22">
        <f>'EPD information'!$S$16*Tabell2[[#This Row],[Weight (kg)]]</f>
        <v>-1.2342</v>
      </c>
      <c r="Q3129" s="35">
        <f>'Product specific GWP'!$T$16*Tabell2[[#This Row],[Weight (kg)]]</f>
        <v>4.4574000000000003E-2</v>
      </c>
      <c r="R3129" s="35" t="s">
        <v>48</v>
      </c>
      <c r="S3129" s="35">
        <f>'EPD information'!$V$16*Tabell2[[#This Row],[Weight (kg)]]</f>
        <v>7.1910000000000003E-3</v>
      </c>
      <c r="T3129" s="35" t="str">
        <f>'EPD information'!$W$16</f>
        <v>ND</v>
      </c>
      <c r="U3129" s="35">
        <f>'EPD information'!$X$16*Tabell2[[#This Row],[Weight (kg)]]</f>
        <v>4.7940000000000005E-3</v>
      </c>
      <c r="V3129" s="35">
        <f>'EPD information'!$Y$16*Tabell2[[#This Row],[Weight (kg)]]</f>
        <v>0.15912000000000001</v>
      </c>
      <c r="W3129" s="35">
        <f>'EPD information'!$Z$16*Tabell2[[#This Row],[Weight (kg)]]</f>
        <v>2.5806000000000001E-4</v>
      </c>
      <c r="X3129" s="35">
        <f>'EPD information'!$AA$16*Tabell2[[#This Row],[Weight (kg)]]</f>
        <v>-1.2342</v>
      </c>
      <c r="Y3129" s="18">
        <f>'EPD information'!$AB$16*Tabell2[[#This Row],[Weight (kg)]]</f>
        <v>3.4272</v>
      </c>
      <c r="Z3129" s="18">
        <f>'EPD information'!$AC$16*Tabell2[[#This Row],[Weight (kg)]]</f>
        <v>6.0077999999999999E-2</v>
      </c>
      <c r="AA3129" s="18">
        <f>'EPD information'!$AD$16*Tabell2[[#This Row],[Weight (kg)]]</f>
        <v>7.5173999999999996E-3</v>
      </c>
      <c r="AB3129" s="18" t="s">
        <v>48</v>
      </c>
      <c r="AC3129" s="18">
        <f>'EPD information'!$AF$16*Tabell2[[#This Row],[Weight (kg)]]</f>
        <v>4.7429999999999998E-3</v>
      </c>
      <c r="AD3129" s="18">
        <f>'EPD information'!$AG$16*Tabell2[[#This Row],[Weight (kg)]]</f>
        <v>0.15809999999999999</v>
      </c>
      <c r="AE3129" s="18">
        <f>'EPD information'!$AH$16*Tabell2[[#This Row],[Weight (kg)]]</f>
        <v>2.5295999999999999E-4</v>
      </c>
      <c r="AF3129" s="21">
        <f>'EPD information'!$AI$16*Tabell2[[#This Row],[Weight (kg)]]</f>
        <v>-1.1729999999999998</v>
      </c>
    </row>
    <row r="3130" spans="1:32" x14ac:dyDescent="0.2">
      <c r="A3130" s="36" t="s">
        <v>279</v>
      </c>
      <c r="B3130" s="37" t="s">
        <v>280</v>
      </c>
      <c r="C3130" s="38">
        <v>174504</v>
      </c>
      <c r="D3130" s="39">
        <v>7319661725126</v>
      </c>
      <c r="E3130" s="37" t="s">
        <v>46</v>
      </c>
      <c r="F3130" s="40">
        <v>200</v>
      </c>
      <c r="G3130" s="37">
        <v>160</v>
      </c>
      <c r="H3130" s="41">
        <v>0.67</v>
      </c>
      <c r="I3130" s="35">
        <f>'EPD information'!$L$16*Tabell2[[#This Row],[Weight (kg)]]</f>
        <v>2.2847000000000004</v>
      </c>
      <c r="J3130" s="22">
        <f>'EPD information'!$M$16*Tabell2[[#This Row],[Weight (kg)]]</f>
        <v>3.9798E-2</v>
      </c>
      <c r="K3130" s="22">
        <f>'EPD information'!$N$16*Tabell2[[#This Row],[Weight (kg)]]</f>
        <v>4.7235000000000003E-3</v>
      </c>
      <c r="L3130" s="22">
        <f>'EPD information'!$O$16*Tabell2[[#This Row],[Weight (kg)]]</f>
        <v>0</v>
      </c>
      <c r="M3130" s="22">
        <f>'EPD information'!$P$16*Tabell2[[#This Row],[Weight (kg)]]</f>
        <v>3.1490000000000003E-3</v>
      </c>
      <c r="N3130" s="22">
        <f>'EPD information'!$Q$16*Tabell2[[#This Row],[Weight (kg)]]</f>
        <v>0.10452</v>
      </c>
      <c r="O3130" s="22">
        <f>'EPD information'!$R$16*Tabell2[[#This Row],[Weight (kg)]]</f>
        <v>1.6951000000000002E-4</v>
      </c>
      <c r="P3130" s="22">
        <f>'EPD information'!$S$16*Tabell2[[#This Row],[Weight (kg)]]</f>
        <v>-0.81069999999999998</v>
      </c>
      <c r="Q3130" s="35">
        <f>'Product specific GWP'!$T$16*Tabell2[[#This Row],[Weight (kg)]]</f>
        <v>2.9279000000000003E-2</v>
      </c>
      <c r="R3130" s="35" t="s">
        <v>48</v>
      </c>
      <c r="S3130" s="35">
        <f>'EPD information'!$V$16*Tabell2[[#This Row],[Weight (kg)]]</f>
        <v>4.7235000000000003E-3</v>
      </c>
      <c r="T3130" s="35" t="str">
        <f>'EPD information'!$W$16</f>
        <v>ND</v>
      </c>
      <c r="U3130" s="35">
        <f>'EPD information'!$X$16*Tabell2[[#This Row],[Weight (kg)]]</f>
        <v>3.1490000000000003E-3</v>
      </c>
      <c r="V3130" s="35">
        <f>'EPD information'!$Y$16*Tabell2[[#This Row],[Weight (kg)]]</f>
        <v>0.10452</v>
      </c>
      <c r="W3130" s="35">
        <f>'EPD information'!$Z$16*Tabell2[[#This Row],[Weight (kg)]]</f>
        <v>1.6951000000000002E-4</v>
      </c>
      <c r="X3130" s="35">
        <f>'EPD information'!$AA$16*Tabell2[[#This Row],[Weight (kg)]]</f>
        <v>-0.81069999999999998</v>
      </c>
      <c r="Y3130" s="18">
        <f>'EPD information'!$AB$16*Tabell2[[#This Row],[Weight (kg)]]</f>
        <v>2.2511999999999999</v>
      </c>
      <c r="Z3130" s="18">
        <f>'EPD information'!$AC$16*Tabell2[[#This Row],[Weight (kg)]]</f>
        <v>3.9463000000000005E-2</v>
      </c>
      <c r="AA3130" s="18">
        <f>'EPD information'!$AD$16*Tabell2[[#This Row],[Weight (kg)]]</f>
        <v>4.9379000000000003E-3</v>
      </c>
      <c r="AB3130" s="18" t="s">
        <v>48</v>
      </c>
      <c r="AC3130" s="18">
        <f>'EPD information'!$AF$16*Tabell2[[#This Row],[Weight (kg)]]</f>
        <v>3.1154999999999998E-3</v>
      </c>
      <c r="AD3130" s="18">
        <f>'EPD information'!$AG$16*Tabell2[[#This Row],[Weight (kg)]]</f>
        <v>0.10385000000000001</v>
      </c>
      <c r="AE3130" s="18">
        <f>'EPD information'!$AH$16*Tabell2[[#This Row],[Weight (kg)]]</f>
        <v>1.6616000000000002E-4</v>
      </c>
      <c r="AF3130" s="21">
        <f>'EPD information'!$AI$16*Tabell2[[#This Row],[Weight (kg)]]</f>
        <v>-0.77049999999999996</v>
      </c>
    </row>
    <row r="3131" spans="1:32" x14ac:dyDescent="0.2">
      <c r="A3131" s="36" t="s">
        <v>279</v>
      </c>
      <c r="B3131" s="37" t="s">
        <v>280</v>
      </c>
      <c r="C3131" s="38">
        <v>249663</v>
      </c>
      <c r="D3131" s="39">
        <v>7319662496636</v>
      </c>
      <c r="E3131" s="37" t="s">
        <v>46</v>
      </c>
      <c r="F3131" s="40">
        <v>200</v>
      </c>
      <c r="G3131" s="37">
        <v>80</v>
      </c>
      <c r="H3131" s="41">
        <v>0.77</v>
      </c>
      <c r="I3131" s="35">
        <f>'EPD information'!$L$16*Tabell2[[#This Row],[Weight (kg)]]</f>
        <v>2.6257000000000001</v>
      </c>
      <c r="J3131" s="22">
        <f>'EPD information'!$M$16*Tabell2[[#This Row],[Weight (kg)]]</f>
        <v>4.5738000000000001E-2</v>
      </c>
      <c r="K3131" s="22">
        <f>'EPD information'!$N$16*Tabell2[[#This Row],[Weight (kg)]]</f>
        <v>5.4285000000000002E-3</v>
      </c>
      <c r="L3131" s="22">
        <f>'EPD information'!$O$16*Tabell2[[#This Row],[Weight (kg)]]</f>
        <v>0</v>
      </c>
      <c r="M3131" s="22">
        <f>'EPD information'!$P$16*Tabell2[[#This Row],[Weight (kg)]]</f>
        <v>3.6190000000000003E-3</v>
      </c>
      <c r="N3131" s="22">
        <f>'EPD information'!$Q$16*Tabell2[[#This Row],[Weight (kg)]]</f>
        <v>0.12012</v>
      </c>
      <c r="O3131" s="22">
        <f>'EPD information'!$R$16*Tabell2[[#This Row],[Weight (kg)]]</f>
        <v>1.9481000000000001E-4</v>
      </c>
      <c r="P3131" s="22">
        <f>'EPD information'!$S$16*Tabell2[[#This Row],[Weight (kg)]]</f>
        <v>-0.93169999999999997</v>
      </c>
      <c r="Q3131" s="35">
        <f>'Product specific GWP'!$T$16*Tabell2[[#This Row],[Weight (kg)]]</f>
        <v>3.3649000000000005E-2</v>
      </c>
      <c r="R3131" s="35" t="s">
        <v>48</v>
      </c>
      <c r="S3131" s="35">
        <f>'EPD information'!$V$16*Tabell2[[#This Row],[Weight (kg)]]</f>
        <v>5.4285000000000002E-3</v>
      </c>
      <c r="T3131" s="35" t="str">
        <f>'EPD information'!$W$16</f>
        <v>ND</v>
      </c>
      <c r="U3131" s="35">
        <f>'EPD information'!$X$16*Tabell2[[#This Row],[Weight (kg)]]</f>
        <v>3.6190000000000003E-3</v>
      </c>
      <c r="V3131" s="35">
        <f>'EPD information'!$Y$16*Tabell2[[#This Row],[Weight (kg)]]</f>
        <v>0.12012</v>
      </c>
      <c r="W3131" s="35">
        <f>'EPD information'!$Z$16*Tabell2[[#This Row],[Weight (kg)]]</f>
        <v>1.9481000000000001E-4</v>
      </c>
      <c r="X3131" s="35">
        <f>'EPD information'!$AA$16*Tabell2[[#This Row],[Weight (kg)]]</f>
        <v>-0.93169999999999997</v>
      </c>
      <c r="Y3131" s="18">
        <f>'EPD information'!$AB$16*Tabell2[[#This Row],[Weight (kg)]]</f>
        <v>2.5872000000000002</v>
      </c>
      <c r="Z3131" s="18">
        <f>'EPD information'!$AC$16*Tabell2[[#This Row],[Weight (kg)]]</f>
        <v>4.5353000000000004E-2</v>
      </c>
      <c r="AA3131" s="18">
        <f>'EPD information'!$AD$16*Tabell2[[#This Row],[Weight (kg)]]</f>
        <v>5.6749000000000001E-3</v>
      </c>
      <c r="AB3131" s="18" t="s">
        <v>48</v>
      </c>
      <c r="AC3131" s="18">
        <f>'EPD information'!$AF$16*Tabell2[[#This Row],[Weight (kg)]]</f>
        <v>3.5804999999999999E-3</v>
      </c>
      <c r="AD3131" s="18">
        <f>'EPD information'!$AG$16*Tabell2[[#This Row],[Weight (kg)]]</f>
        <v>0.11935</v>
      </c>
      <c r="AE3131" s="18">
        <f>'EPD information'!$AH$16*Tabell2[[#This Row],[Weight (kg)]]</f>
        <v>1.9096E-4</v>
      </c>
      <c r="AF3131" s="21">
        <f>'EPD information'!$AI$16*Tabell2[[#This Row],[Weight (kg)]]</f>
        <v>-0.88549999999999995</v>
      </c>
    </row>
    <row r="3132" spans="1:32" x14ac:dyDescent="0.2">
      <c r="A3132" s="36" t="s">
        <v>279</v>
      </c>
      <c r="B3132" s="37" t="s">
        <v>280</v>
      </c>
      <c r="C3132" s="38">
        <v>174502</v>
      </c>
      <c r="D3132" s="39">
        <v>7319661725102</v>
      </c>
      <c r="E3132" s="37" t="s">
        <v>46</v>
      </c>
      <c r="F3132" s="40">
        <v>200</v>
      </c>
      <c r="G3132" s="37">
        <v>100</v>
      </c>
      <c r="H3132" s="41">
        <v>0.88</v>
      </c>
      <c r="I3132" s="35">
        <f>'EPD information'!$L$16*Tabell2[[#This Row],[Weight (kg)]]</f>
        <v>3.0008000000000004</v>
      </c>
      <c r="J3132" s="22">
        <f>'EPD information'!$M$16*Tabell2[[#This Row],[Weight (kg)]]</f>
        <v>5.2271999999999999E-2</v>
      </c>
      <c r="K3132" s="22">
        <f>'EPD information'!$N$16*Tabell2[[#This Row],[Weight (kg)]]</f>
        <v>6.2040000000000003E-3</v>
      </c>
      <c r="L3132" s="22">
        <f>'EPD information'!$O$16*Tabell2[[#This Row],[Weight (kg)]]</f>
        <v>0</v>
      </c>
      <c r="M3132" s="22">
        <f>'EPD information'!$P$16*Tabell2[[#This Row],[Weight (kg)]]</f>
        <v>4.1359999999999999E-3</v>
      </c>
      <c r="N3132" s="22">
        <f>'EPD information'!$Q$16*Tabell2[[#This Row],[Weight (kg)]]</f>
        <v>0.13728000000000001</v>
      </c>
      <c r="O3132" s="22">
        <f>'EPD information'!$R$16*Tabell2[[#This Row],[Weight (kg)]]</f>
        <v>2.2264000000000002E-4</v>
      </c>
      <c r="P3132" s="22">
        <f>'EPD information'!$S$16*Tabell2[[#This Row],[Weight (kg)]]</f>
        <v>-1.0648</v>
      </c>
      <c r="Q3132" s="35">
        <f>'Product specific GWP'!$T$16*Tabell2[[#This Row],[Weight (kg)]]</f>
        <v>3.8456000000000004E-2</v>
      </c>
      <c r="R3132" s="35" t="s">
        <v>48</v>
      </c>
      <c r="S3132" s="35">
        <f>'EPD information'!$V$16*Tabell2[[#This Row],[Weight (kg)]]</f>
        <v>6.2040000000000003E-3</v>
      </c>
      <c r="T3132" s="35" t="str">
        <f>'EPD information'!$W$16</f>
        <v>ND</v>
      </c>
      <c r="U3132" s="35">
        <f>'EPD information'!$X$16*Tabell2[[#This Row],[Weight (kg)]]</f>
        <v>4.1359999999999999E-3</v>
      </c>
      <c r="V3132" s="35">
        <f>'EPD information'!$Y$16*Tabell2[[#This Row],[Weight (kg)]]</f>
        <v>0.13728000000000001</v>
      </c>
      <c r="W3132" s="35">
        <f>'EPD information'!$Z$16*Tabell2[[#This Row],[Weight (kg)]]</f>
        <v>2.2264000000000002E-4</v>
      </c>
      <c r="X3132" s="35">
        <f>'EPD information'!$AA$16*Tabell2[[#This Row],[Weight (kg)]]</f>
        <v>-1.0648</v>
      </c>
      <c r="Y3132" s="18">
        <f>'EPD information'!$AB$16*Tabell2[[#This Row],[Weight (kg)]]</f>
        <v>2.9567999999999999</v>
      </c>
      <c r="Z3132" s="18">
        <f>'EPD information'!$AC$16*Tabell2[[#This Row],[Weight (kg)]]</f>
        <v>5.1832000000000003E-2</v>
      </c>
      <c r="AA3132" s="18">
        <f>'EPD information'!$AD$16*Tabell2[[#This Row],[Weight (kg)]]</f>
        <v>6.4856000000000002E-3</v>
      </c>
      <c r="AB3132" s="18" t="s">
        <v>48</v>
      </c>
      <c r="AC3132" s="18">
        <f>'EPD information'!$AF$16*Tabell2[[#This Row],[Weight (kg)]]</f>
        <v>4.0919999999999993E-3</v>
      </c>
      <c r="AD3132" s="18">
        <f>'EPD information'!$AG$16*Tabell2[[#This Row],[Weight (kg)]]</f>
        <v>0.13639999999999999</v>
      </c>
      <c r="AE3132" s="18">
        <f>'EPD information'!$AH$16*Tabell2[[#This Row],[Weight (kg)]]</f>
        <v>2.1824E-4</v>
      </c>
      <c r="AF3132" s="21">
        <f>'EPD information'!$AI$16*Tabell2[[#This Row],[Weight (kg)]]</f>
        <v>-1.012</v>
      </c>
    </row>
    <row r="3133" spans="1:32" x14ac:dyDescent="0.2">
      <c r="A3133" s="36" t="s">
        <v>279</v>
      </c>
      <c r="B3133" s="37" t="s">
        <v>280</v>
      </c>
      <c r="C3133" s="38">
        <v>249669</v>
      </c>
      <c r="D3133" s="39">
        <v>7319662496698</v>
      </c>
      <c r="E3133" s="37" t="s">
        <v>46</v>
      </c>
      <c r="F3133" s="40">
        <v>200</v>
      </c>
      <c r="G3133" s="37">
        <v>150</v>
      </c>
      <c r="H3133" s="41">
        <v>1.19</v>
      </c>
      <c r="I3133" s="35">
        <f>'EPD information'!$L$16*Tabell2[[#This Row],[Weight (kg)]]</f>
        <v>4.0579000000000001</v>
      </c>
      <c r="J3133" s="22">
        <f>'EPD information'!$M$16*Tabell2[[#This Row],[Weight (kg)]]</f>
        <v>7.0685999999999999E-2</v>
      </c>
      <c r="K3133" s="22">
        <f>'EPD information'!$N$16*Tabell2[[#This Row],[Weight (kg)]]</f>
        <v>8.3894999999999994E-3</v>
      </c>
      <c r="L3133" s="22">
        <f>'EPD information'!$O$16*Tabell2[[#This Row],[Weight (kg)]]</f>
        <v>0</v>
      </c>
      <c r="M3133" s="22">
        <f>'EPD information'!$P$16*Tabell2[[#This Row],[Weight (kg)]]</f>
        <v>5.5929999999999999E-3</v>
      </c>
      <c r="N3133" s="22">
        <f>'EPD information'!$Q$16*Tabell2[[#This Row],[Weight (kg)]]</f>
        <v>0.18564</v>
      </c>
      <c r="O3133" s="22">
        <f>'EPD information'!$R$16*Tabell2[[#This Row],[Weight (kg)]]</f>
        <v>3.0107000000000002E-4</v>
      </c>
      <c r="P3133" s="22">
        <f>'EPD information'!$S$16*Tabell2[[#This Row],[Weight (kg)]]</f>
        <v>-1.4399</v>
      </c>
      <c r="Q3133" s="35">
        <f>'Product specific GWP'!$T$16*Tabell2[[#This Row],[Weight (kg)]]</f>
        <v>5.2003000000000001E-2</v>
      </c>
      <c r="R3133" s="35" t="s">
        <v>48</v>
      </c>
      <c r="S3133" s="35">
        <f>'EPD information'!$V$16*Tabell2[[#This Row],[Weight (kg)]]</f>
        <v>8.3894999999999994E-3</v>
      </c>
      <c r="T3133" s="35" t="str">
        <f>'EPD information'!$W$16</f>
        <v>ND</v>
      </c>
      <c r="U3133" s="35">
        <f>'EPD information'!$X$16*Tabell2[[#This Row],[Weight (kg)]]</f>
        <v>5.5929999999999999E-3</v>
      </c>
      <c r="V3133" s="35">
        <f>'EPD information'!$Y$16*Tabell2[[#This Row],[Weight (kg)]]</f>
        <v>0.18564</v>
      </c>
      <c r="W3133" s="35">
        <f>'EPD information'!$Z$16*Tabell2[[#This Row],[Weight (kg)]]</f>
        <v>3.0107000000000002E-4</v>
      </c>
      <c r="X3133" s="35">
        <f>'EPD information'!$AA$16*Tabell2[[#This Row],[Weight (kg)]]</f>
        <v>-1.4399</v>
      </c>
      <c r="Y3133" s="18">
        <f>'EPD information'!$AB$16*Tabell2[[#This Row],[Weight (kg)]]</f>
        <v>3.9983999999999997</v>
      </c>
      <c r="Z3133" s="18">
        <f>'EPD information'!$AC$16*Tabell2[[#This Row],[Weight (kg)]]</f>
        <v>7.0091000000000001E-2</v>
      </c>
      <c r="AA3133" s="18">
        <f>'EPD information'!$AD$16*Tabell2[[#This Row],[Weight (kg)]]</f>
        <v>8.7703E-3</v>
      </c>
      <c r="AB3133" s="18" t="s">
        <v>48</v>
      </c>
      <c r="AC3133" s="18">
        <f>'EPD information'!$AF$16*Tabell2[[#This Row],[Weight (kg)]]</f>
        <v>5.5334999999999994E-3</v>
      </c>
      <c r="AD3133" s="18">
        <f>'EPD information'!$AG$16*Tabell2[[#This Row],[Weight (kg)]]</f>
        <v>0.18445</v>
      </c>
      <c r="AE3133" s="18">
        <f>'EPD information'!$AH$16*Tabell2[[#This Row],[Weight (kg)]]</f>
        <v>2.9512000000000001E-4</v>
      </c>
      <c r="AF3133" s="21">
        <f>'EPD information'!$AI$16*Tabell2[[#This Row],[Weight (kg)]]</f>
        <v>-1.3684999999999998</v>
      </c>
    </row>
    <row r="3134" spans="1:32" x14ac:dyDescent="0.2">
      <c r="A3134" s="36" t="s">
        <v>279</v>
      </c>
      <c r="B3134" s="37" t="s">
        <v>280</v>
      </c>
      <c r="C3134" s="38">
        <v>277513</v>
      </c>
      <c r="D3134" s="39">
        <v>7319662775137</v>
      </c>
      <c r="E3134" s="37" t="s">
        <v>46</v>
      </c>
      <c r="F3134" s="40">
        <v>200</v>
      </c>
      <c r="G3134" s="37">
        <v>140</v>
      </c>
      <c r="H3134" s="41">
        <v>1.07</v>
      </c>
      <c r="I3134" s="35">
        <f>'EPD information'!$L$16*Tabell2[[#This Row],[Weight (kg)]]</f>
        <v>3.6487000000000003</v>
      </c>
      <c r="J3134" s="22">
        <f>'EPD information'!$M$16*Tabell2[[#This Row],[Weight (kg)]]</f>
        <v>6.3558000000000003E-2</v>
      </c>
      <c r="K3134" s="22">
        <f>'EPD information'!$N$16*Tabell2[[#This Row],[Weight (kg)]]</f>
        <v>7.5434999999999999E-3</v>
      </c>
      <c r="L3134" s="22">
        <f>'EPD information'!$O$16*Tabell2[[#This Row],[Weight (kg)]]</f>
        <v>0</v>
      </c>
      <c r="M3134" s="22">
        <f>'EPD information'!$P$16*Tabell2[[#This Row],[Weight (kg)]]</f>
        <v>5.0290000000000005E-3</v>
      </c>
      <c r="N3134" s="22">
        <f>'EPD information'!$Q$16*Tabell2[[#This Row],[Weight (kg)]]</f>
        <v>0.16692000000000001</v>
      </c>
      <c r="O3134" s="22">
        <f>'EPD information'!$R$16*Tabell2[[#This Row],[Weight (kg)]]</f>
        <v>2.7071000000000002E-4</v>
      </c>
      <c r="P3134" s="22">
        <f>'EPD information'!$S$16*Tabell2[[#This Row],[Weight (kg)]]</f>
        <v>-1.2947</v>
      </c>
      <c r="Q3134" s="35">
        <f>'Product specific GWP'!$T$16*Tabell2[[#This Row],[Weight (kg)]]</f>
        <v>4.6759000000000009E-2</v>
      </c>
      <c r="R3134" s="35" t="s">
        <v>48</v>
      </c>
      <c r="S3134" s="35">
        <f>'EPD information'!$V$16*Tabell2[[#This Row],[Weight (kg)]]</f>
        <v>7.5434999999999999E-3</v>
      </c>
      <c r="T3134" s="35" t="str">
        <f>'EPD information'!$W$16</f>
        <v>ND</v>
      </c>
      <c r="U3134" s="35">
        <f>'EPD information'!$X$16*Tabell2[[#This Row],[Weight (kg)]]</f>
        <v>5.0290000000000005E-3</v>
      </c>
      <c r="V3134" s="35">
        <f>'EPD information'!$Y$16*Tabell2[[#This Row],[Weight (kg)]]</f>
        <v>0.16692000000000001</v>
      </c>
      <c r="W3134" s="35">
        <f>'EPD information'!$Z$16*Tabell2[[#This Row],[Weight (kg)]]</f>
        <v>2.7071000000000002E-4</v>
      </c>
      <c r="X3134" s="35">
        <f>'EPD information'!$AA$16*Tabell2[[#This Row],[Weight (kg)]]</f>
        <v>-1.2947</v>
      </c>
      <c r="Y3134" s="18">
        <f>'EPD information'!$AB$16*Tabell2[[#This Row],[Weight (kg)]]</f>
        <v>3.5952000000000002</v>
      </c>
      <c r="Z3134" s="18">
        <f>'EPD information'!$AC$16*Tabell2[[#This Row],[Weight (kg)]]</f>
        <v>6.302300000000001E-2</v>
      </c>
      <c r="AA3134" s="18">
        <f>'EPD information'!$AD$16*Tabell2[[#This Row],[Weight (kg)]]</f>
        <v>7.8858999999999995E-3</v>
      </c>
      <c r="AB3134" s="18" t="s">
        <v>48</v>
      </c>
      <c r="AC3134" s="18">
        <f>'EPD information'!$AF$16*Tabell2[[#This Row],[Weight (kg)]]</f>
        <v>4.9754999999999999E-3</v>
      </c>
      <c r="AD3134" s="18">
        <f>'EPD information'!$AG$16*Tabell2[[#This Row],[Weight (kg)]]</f>
        <v>0.16585</v>
      </c>
      <c r="AE3134" s="18">
        <f>'EPD information'!$AH$16*Tabell2[[#This Row],[Weight (kg)]]</f>
        <v>2.6536000000000002E-4</v>
      </c>
      <c r="AF3134" s="21">
        <f>'EPD information'!$AI$16*Tabell2[[#This Row],[Weight (kg)]]</f>
        <v>-1.2304999999999999</v>
      </c>
    </row>
    <row r="3135" spans="1:32" x14ac:dyDescent="0.2">
      <c r="A3135" s="36" t="s">
        <v>279</v>
      </c>
      <c r="B3135" s="37" t="s">
        <v>280</v>
      </c>
      <c r="C3135" s="38">
        <v>885027</v>
      </c>
      <c r="D3135" s="39">
        <v>7319668850272</v>
      </c>
      <c r="E3135" s="37" t="s">
        <v>46</v>
      </c>
      <c r="F3135" s="40">
        <v>200</v>
      </c>
      <c r="G3135" s="37">
        <v>63</v>
      </c>
      <c r="H3135" s="41">
        <v>0.44</v>
      </c>
      <c r="I3135" s="35">
        <f>'EPD information'!$L$16*Tabell2[[#This Row],[Weight (kg)]]</f>
        <v>1.5004000000000002</v>
      </c>
      <c r="J3135" s="22">
        <f>'EPD information'!$M$16*Tabell2[[#This Row],[Weight (kg)]]</f>
        <v>2.6136E-2</v>
      </c>
      <c r="K3135" s="22">
        <f>'EPD information'!$N$16*Tabell2[[#This Row],[Weight (kg)]]</f>
        <v>3.1020000000000002E-3</v>
      </c>
      <c r="L3135" s="22">
        <f>'EPD information'!$O$16*Tabell2[[#This Row],[Weight (kg)]]</f>
        <v>0</v>
      </c>
      <c r="M3135" s="22">
        <f>'EPD information'!$P$16*Tabell2[[#This Row],[Weight (kg)]]</f>
        <v>2.068E-3</v>
      </c>
      <c r="N3135" s="22">
        <f>'EPD information'!$Q$16*Tabell2[[#This Row],[Weight (kg)]]</f>
        <v>6.8640000000000007E-2</v>
      </c>
      <c r="O3135" s="22">
        <f>'EPD information'!$R$16*Tabell2[[#This Row],[Weight (kg)]]</f>
        <v>1.1132000000000001E-4</v>
      </c>
      <c r="P3135" s="22">
        <f>'EPD information'!$S$16*Tabell2[[#This Row],[Weight (kg)]]</f>
        <v>-0.53239999999999998</v>
      </c>
      <c r="Q3135" s="35">
        <f>'Product specific GWP'!$T$16*Tabell2[[#This Row],[Weight (kg)]]</f>
        <v>1.9228000000000002E-2</v>
      </c>
      <c r="R3135" s="35" t="s">
        <v>48</v>
      </c>
      <c r="S3135" s="35">
        <f>'EPD information'!$V$16*Tabell2[[#This Row],[Weight (kg)]]</f>
        <v>3.1020000000000002E-3</v>
      </c>
      <c r="T3135" s="35" t="str">
        <f>'EPD information'!$W$16</f>
        <v>ND</v>
      </c>
      <c r="U3135" s="35">
        <f>'EPD information'!$X$16*Tabell2[[#This Row],[Weight (kg)]]</f>
        <v>2.068E-3</v>
      </c>
      <c r="V3135" s="35">
        <f>'EPD information'!$Y$16*Tabell2[[#This Row],[Weight (kg)]]</f>
        <v>6.8640000000000007E-2</v>
      </c>
      <c r="W3135" s="35">
        <f>'EPD information'!$Z$16*Tabell2[[#This Row],[Weight (kg)]]</f>
        <v>1.1132000000000001E-4</v>
      </c>
      <c r="X3135" s="35">
        <f>'EPD information'!$AA$16*Tabell2[[#This Row],[Weight (kg)]]</f>
        <v>-0.53239999999999998</v>
      </c>
      <c r="Y3135" s="18">
        <f>'EPD information'!$AB$16*Tabell2[[#This Row],[Weight (kg)]]</f>
        <v>1.4783999999999999</v>
      </c>
      <c r="Z3135" s="18">
        <f>'EPD information'!$AC$16*Tabell2[[#This Row],[Weight (kg)]]</f>
        <v>2.5916000000000002E-2</v>
      </c>
      <c r="AA3135" s="18">
        <f>'EPD information'!$AD$16*Tabell2[[#This Row],[Weight (kg)]]</f>
        <v>3.2428000000000001E-3</v>
      </c>
      <c r="AB3135" s="18" t="s">
        <v>48</v>
      </c>
      <c r="AC3135" s="18">
        <f>'EPD information'!$AF$16*Tabell2[[#This Row],[Weight (kg)]]</f>
        <v>2.0459999999999996E-3</v>
      </c>
      <c r="AD3135" s="18">
        <f>'EPD information'!$AG$16*Tabell2[[#This Row],[Weight (kg)]]</f>
        <v>6.8199999999999997E-2</v>
      </c>
      <c r="AE3135" s="18">
        <f>'EPD information'!$AH$16*Tabell2[[#This Row],[Weight (kg)]]</f>
        <v>1.0912E-4</v>
      </c>
      <c r="AF3135" s="21">
        <f>'EPD information'!$AI$16*Tabell2[[#This Row],[Weight (kg)]]</f>
        <v>-0.50600000000000001</v>
      </c>
    </row>
    <row r="3136" spans="1:32" x14ac:dyDescent="0.2">
      <c r="A3136" s="36" t="s">
        <v>279</v>
      </c>
      <c r="B3136" s="37" t="s">
        <v>280</v>
      </c>
      <c r="C3136" s="38">
        <v>249681</v>
      </c>
      <c r="D3136" s="39">
        <v>7319662496810</v>
      </c>
      <c r="E3136" s="37" t="s">
        <v>46</v>
      </c>
      <c r="F3136" s="40">
        <v>224</v>
      </c>
      <c r="G3136" s="37">
        <v>125</v>
      </c>
      <c r="H3136" s="41">
        <v>1.1399999999999999</v>
      </c>
      <c r="I3136" s="35">
        <f>'EPD information'!$L$16*Tabell2[[#This Row],[Weight (kg)]]</f>
        <v>3.8874</v>
      </c>
      <c r="J3136" s="22">
        <f>'EPD information'!$M$16*Tabell2[[#This Row],[Weight (kg)]]</f>
        <v>6.7715999999999998E-2</v>
      </c>
      <c r="K3136" s="22">
        <f>'EPD information'!$N$16*Tabell2[[#This Row],[Weight (kg)]]</f>
        <v>8.036999999999999E-3</v>
      </c>
      <c r="L3136" s="22">
        <f>'EPD information'!$O$16*Tabell2[[#This Row],[Weight (kg)]]</f>
        <v>0</v>
      </c>
      <c r="M3136" s="22">
        <f>'EPD information'!$P$16*Tabell2[[#This Row],[Weight (kg)]]</f>
        <v>5.3579999999999999E-3</v>
      </c>
      <c r="N3136" s="22">
        <f>'EPD information'!$Q$16*Tabell2[[#This Row],[Weight (kg)]]</f>
        <v>0.17784</v>
      </c>
      <c r="O3136" s="22">
        <f>'EPD information'!$R$16*Tabell2[[#This Row],[Weight (kg)]]</f>
        <v>2.8842000000000001E-4</v>
      </c>
      <c r="P3136" s="22">
        <f>'EPD information'!$S$16*Tabell2[[#This Row],[Weight (kg)]]</f>
        <v>-1.3793999999999997</v>
      </c>
      <c r="Q3136" s="35">
        <f>'Product specific GWP'!$T$16*Tabell2[[#This Row],[Weight (kg)]]</f>
        <v>4.9818000000000001E-2</v>
      </c>
      <c r="R3136" s="35" t="s">
        <v>48</v>
      </c>
      <c r="S3136" s="35">
        <f>'EPD information'!$V$16*Tabell2[[#This Row],[Weight (kg)]]</f>
        <v>8.036999999999999E-3</v>
      </c>
      <c r="T3136" s="35" t="str">
        <f>'EPD information'!$W$16</f>
        <v>ND</v>
      </c>
      <c r="U3136" s="35">
        <f>'EPD information'!$X$16*Tabell2[[#This Row],[Weight (kg)]]</f>
        <v>5.3579999999999999E-3</v>
      </c>
      <c r="V3136" s="35">
        <f>'EPD information'!$Y$16*Tabell2[[#This Row],[Weight (kg)]]</f>
        <v>0.17784</v>
      </c>
      <c r="W3136" s="35">
        <f>'EPD information'!$Z$16*Tabell2[[#This Row],[Weight (kg)]]</f>
        <v>2.8842000000000001E-4</v>
      </c>
      <c r="X3136" s="35">
        <f>'EPD information'!$AA$16*Tabell2[[#This Row],[Weight (kg)]]</f>
        <v>-1.3793999999999997</v>
      </c>
      <c r="Y3136" s="18">
        <f>'EPD information'!$AB$16*Tabell2[[#This Row],[Weight (kg)]]</f>
        <v>3.8303999999999996</v>
      </c>
      <c r="Z3136" s="18">
        <f>'EPD information'!$AC$16*Tabell2[[#This Row],[Weight (kg)]]</f>
        <v>6.7145999999999997E-2</v>
      </c>
      <c r="AA3136" s="18">
        <f>'EPD information'!$AD$16*Tabell2[[#This Row],[Weight (kg)]]</f>
        <v>8.4017999999999992E-3</v>
      </c>
      <c r="AB3136" s="18" t="s">
        <v>48</v>
      </c>
      <c r="AC3136" s="18">
        <f>'EPD information'!$AF$16*Tabell2[[#This Row],[Weight (kg)]]</f>
        <v>5.3009999999999993E-3</v>
      </c>
      <c r="AD3136" s="18">
        <f>'EPD information'!$AG$16*Tabell2[[#This Row],[Weight (kg)]]</f>
        <v>0.1767</v>
      </c>
      <c r="AE3136" s="18">
        <f>'EPD information'!$AH$16*Tabell2[[#This Row],[Weight (kg)]]</f>
        <v>2.8271999999999998E-4</v>
      </c>
      <c r="AF3136" s="21">
        <f>'EPD information'!$AI$16*Tabell2[[#This Row],[Weight (kg)]]</f>
        <v>-1.3109999999999997</v>
      </c>
    </row>
    <row r="3137" spans="1:32" x14ac:dyDescent="0.2">
      <c r="A3137" s="36" t="s">
        <v>279</v>
      </c>
      <c r="B3137" s="37" t="s">
        <v>280</v>
      </c>
      <c r="C3137" s="38">
        <v>249687</v>
      </c>
      <c r="D3137" s="39">
        <v>7319662496872</v>
      </c>
      <c r="E3137" s="37" t="s">
        <v>46</v>
      </c>
      <c r="F3137" s="40">
        <v>224</v>
      </c>
      <c r="G3137" s="37">
        <v>160</v>
      </c>
      <c r="H3137" s="41">
        <v>1.28</v>
      </c>
      <c r="I3137" s="35">
        <f>'EPD information'!$L$16*Tabell2[[#This Row],[Weight (kg)]]</f>
        <v>4.3648000000000007</v>
      </c>
      <c r="J3137" s="22">
        <f>'EPD information'!$M$16*Tabell2[[#This Row],[Weight (kg)]]</f>
        <v>7.6032000000000002E-2</v>
      </c>
      <c r="K3137" s="22">
        <f>'EPD information'!$N$16*Tabell2[[#This Row],[Weight (kg)]]</f>
        <v>9.0240000000000008E-3</v>
      </c>
      <c r="L3137" s="22">
        <f>'EPD information'!$O$16*Tabell2[[#This Row],[Weight (kg)]]</f>
        <v>0</v>
      </c>
      <c r="M3137" s="22">
        <f>'EPD information'!$P$16*Tabell2[[#This Row],[Weight (kg)]]</f>
        <v>6.0160000000000005E-3</v>
      </c>
      <c r="N3137" s="22">
        <f>'EPD information'!$Q$16*Tabell2[[#This Row],[Weight (kg)]]</f>
        <v>0.19968</v>
      </c>
      <c r="O3137" s="22">
        <f>'EPD information'!$R$16*Tabell2[[#This Row],[Weight (kg)]]</f>
        <v>3.2384000000000004E-4</v>
      </c>
      <c r="P3137" s="22">
        <f>'EPD information'!$S$16*Tabell2[[#This Row],[Weight (kg)]]</f>
        <v>-1.5488</v>
      </c>
      <c r="Q3137" s="35">
        <f>'Product specific GWP'!$T$16*Tabell2[[#This Row],[Weight (kg)]]</f>
        <v>5.5936000000000007E-2</v>
      </c>
      <c r="R3137" s="35" t="s">
        <v>48</v>
      </c>
      <c r="S3137" s="35">
        <f>'EPD information'!$V$16*Tabell2[[#This Row],[Weight (kg)]]</f>
        <v>9.0240000000000008E-3</v>
      </c>
      <c r="T3137" s="35" t="str">
        <f>'EPD information'!$W$16</f>
        <v>ND</v>
      </c>
      <c r="U3137" s="35">
        <f>'EPD information'!$X$16*Tabell2[[#This Row],[Weight (kg)]]</f>
        <v>6.0160000000000005E-3</v>
      </c>
      <c r="V3137" s="35">
        <f>'EPD information'!$Y$16*Tabell2[[#This Row],[Weight (kg)]]</f>
        <v>0.19968</v>
      </c>
      <c r="W3137" s="35">
        <f>'EPD information'!$Z$16*Tabell2[[#This Row],[Weight (kg)]]</f>
        <v>3.2384000000000004E-4</v>
      </c>
      <c r="X3137" s="35">
        <f>'EPD information'!$AA$16*Tabell2[[#This Row],[Weight (kg)]]</f>
        <v>-1.5488</v>
      </c>
      <c r="Y3137" s="18">
        <f>'EPD information'!$AB$16*Tabell2[[#This Row],[Weight (kg)]]</f>
        <v>4.3007999999999997</v>
      </c>
      <c r="Z3137" s="18">
        <f>'EPD information'!$AC$16*Tabell2[[#This Row],[Weight (kg)]]</f>
        <v>7.5392000000000001E-2</v>
      </c>
      <c r="AA3137" s="18">
        <f>'EPD information'!$AD$16*Tabell2[[#This Row],[Weight (kg)]]</f>
        <v>9.4336000000000003E-3</v>
      </c>
      <c r="AB3137" s="18" t="s">
        <v>48</v>
      </c>
      <c r="AC3137" s="18">
        <f>'EPD information'!$AF$16*Tabell2[[#This Row],[Weight (kg)]]</f>
        <v>5.9519999999999998E-3</v>
      </c>
      <c r="AD3137" s="18">
        <f>'EPD information'!$AG$16*Tabell2[[#This Row],[Weight (kg)]]</f>
        <v>0.19839999999999999</v>
      </c>
      <c r="AE3137" s="18">
        <f>'EPD information'!$AH$16*Tabell2[[#This Row],[Weight (kg)]]</f>
        <v>3.1744E-4</v>
      </c>
      <c r="AF3137" s="21">
        <f>'EPD information'!$AI$16*Tabell2[[#This Row],[Weight (kg)]]</f>
        <v>-1.472</v>
      </c>
    </row>
    <row r="3138" spans="1:32" x14ac:dyDescent="0.2">
      <c r="A3138" s="36" t="s">
        <v>279</v>
      </c>
      <c r="B3138" s="37" t="s">
        <v>280</v>
      </c>
      <c r="C3138" s="38">
        <v>249678</v>
      </c>
      <c r="D3138" s="39">
        <v>7319662496780</v>
      </c>
      <c r="E3138" s="37" t="s">
        <v>46</v>
      </c>
      <c r="F3138" s="40">
        <v>224</v>
      </c>
      <c r="G3138" s="37">
        <v>100</v>
      </c>
      <c r="H3138" s="41">
        <v>1.01</v>
      </c>
      <c r="I3138" s="35">
        <f>'EPD information'!$L$16*Tabell2[[#This Row],[Weight (kg)]]</f>
        <v>3.4441000000000002</v>
      </c>
      <c r="J3138" s="22">
        <f>'EPD information'!$M$16*Tabell2[[#This Row],[Weight (kg)]]</f>
        <v>5.9993999999999999E-2</v>
      </c>
      <c r="K3138" s="22">
        <f>'EPD information'!$N$16*Tabell2[[#This Row],[Weight (kg)]]</f>
        <v>7.1205000000000001E-3</v>
      </c>
      <c r="L3138" s="22">
        <f>'EPD information'!$O$16*Tabell2[[#This Row],[Weight (kg)]]</f>
        <v>0</v>
      </c>
      <c r="M3138" s="22">
        <f>'EPD information'!$P$16*Tabell2[[#This Row],[Weight (kg)]]</f>
        <v>4.7470000000000004E-3</v>
      </c>
      <c r="N3138" s="22">
        <f>'EPD information'!$Q$16*Tabell2[[#This Row],[Weight (kg)]]</f>
        <v>0.15756000000000001</v>
      </c>
      <c r="O3138" s="22">
        <f>'EPD information'!$R$16*Tabell2[[#This Row],[Weight (kg)]]</f>
        <v>2.5553000000000001E-4</v>
      </c>
      <c r="P3138" s="22">
        <f>'EPD information'!$S$16*Tabell2[[#This Row],[Weight (kg)]]</f>
        <v>-1.2221</v>
      </c>
      <c r="Q3138" s="35">
        <f>'Product specific GWP'!$T$16*Tabell2[[#This Row],[Weight (kg)]]</f>
        <v>4.4137000000000003E-2</v>
      </c>
      <c r="R3138" s="35" t="s">
        <v>48</v>
      </c>
      <c r="S3138" s="35">
        <f>'EPD information'!$V$16*Tabell2[[#This Row],[Weight (kg)]]</f>
        <v>7.1205000000000001E-3</v>
      </c>
      <c r="T3138" s="35" t="str">
        <f>'EPD information'!$W$16</f>
        <v>ND</v>
      </c>
      <c r="U3138" s="35">
        <f>'EPD information'!$X$16*Tabell2[[#This Row],[Weight (kg)]]</f>
        <v>4.7470000000000004E-3</v>
      </c>
      <c r="V3138" s="35">
        <f>'EPD information'!$Y$16*Tabell2[[#This Row],[Weight (kg)]]</f>
        <v>0.15756000000000001</v>
      </c>
      <c r="W3138" s="35">
        <f>'EPD information'!$Z$16*Tabell2[[#This Row],[Weight (kg)]]</f>
        <v>2.5553000000000001E-4</v>
      </c>
      <c r="X3138" s="35">
        <f>'EPD information'!$AA$16*Tabell2[[#This Row],[Weight (kg)]]</f>
        <v>-1.2221</v>
      </c>
      <c r="Y3138" s="18">
        <f>'EPD information'!$AB$16*Tabell2[[#This Row],[Weight (kg)]]</f>
        <v>3.3935999999999997</v>
      </c>
      <c r="Z3138" s="18">
        <f>'EPD information'!$AC$16*Tabell2[[#This Row],[Weight (kg)]]</f>
        <v>5.9489E-2</v>
      </c>
      <c r="AA3138" s="18">
        <f>'EPD information'!$AD$16*Tabell2[[#This Row],[Weight (kg)]]</f>
        <v>7.4437000000000001E-3</v>
      </c>
      <c r="AB3138" s="18" t="s">
        <v>48</v>
      </c>
      <c r="AC3138" s="18">
        <f>'EPD information'!$AF$16*Tabell2[[#This Row],[Weight (kg)]]</f>
        <v>4.6964999999999993E-3</v>
      </c>
      <c r="AD3138" s="18">
        <f>'EPD information'!$AG$16*Tabell2[[#This Row],[Weight (kg)]]</f>
        <v>0.15654999999999999</v>
      </c>
      <c r="AE3138" s="18">
        <f>'EPD information'!$AH$16*Tabell2[[#This Row],[Weight (kg)]]</f>
        <v>2.5048000000000003E-4</v>
      </c>
      <c r="AF3138" s="21">
        <f>'EPD information'!$AI$16*Tabell2[[#This Row],[Weight (kg)]]</f>
        <v>-1.1615</v>
      </c>
    </row>
    <row r="3139" spans="1:32" x14ac:dyDescent="0.2">
      <c r="A3139" s="36" t="s">
        <v>279</v>
      </c>
      <c r="B3139" s="37" t="s">
        <v>280</v>
      </c>
      <c r="C3139" s="38">
        <v>277517</v>
      </c>
      <c r="D3139" s="39">
        <v>7319662775175</v>
      </c>
      <c r="E3139" s="37" t="s">
        <v>46</v>
      </c>
      <c r="F3139" s="40">
        <v>224</v>
      </c>
      <c r="G3139" s="37">
        <v>224</v>
      </c>
      <c r="H3139" s="41">
        <v>1.7</v>
      </c>
      <c r="I3139" s="35">
        <f>'EPD information'!$L$16*Tabell2[[#This Row],[Weight (kg)]]</f>
        <v>5.7969999999999997</v>
      </c>
      <c r="J3139" s="22">
        <f>'EPD information'!$M$16*Tabell2[[#This Row],[Weight (kg)]]</f>
        <v>0.10098</v>
      </c>
      <c r="K3139" s="22">
        <f>'EPD information'!$N$16*Tabell2[[#This Row],[Weight (kg)]]</f>
        <v>1.1984999999999999E-2</v>
      </c>
      <c r="L3139" s="22">
        <f>'EPD information'!$O$16*Tabell2[[#This Row],[Weight (kg)]]</f>
        <v>0</v>
      </c>
      <c r="M3139" s="22">
        <f>'EPD information'!$P$16*Tabell2[[#This Row],[Weight (kg)]]</f>
        <v>7.9900000000000006E-3</v>
      </c>
      <c r="N3139" s="22">
        <f>'EPD information'!$Q$16*Tabell2[[#This Row],[Weight (kg)]]</f>
        <v>0.26519999999999999</v>
      </c>
      <c r="O3139" s="22">
        <f>'EPD information'!$R$16*Tabell2[[#This Row],[Weight (kg)]]</f>
        <v>4.3010000000000005E-4</v>
      </c>
      <c r="P3139" s="22">
        <f>'EPD information'!$S$16*Tabell2[[#This Row],[Weight (kg)]]</f>
        <v>-2.0569999999999999</v>
      </c>
      <c r="Q3139" s="35">
        <f>'Product specific GWP'!$T$16*Tabell2[[#This Row],[Weight (kg)]]</f>
        <v>7.4290000000000009E-2</v>
      </c>
      <c r="R3139" s="35" t="s">
        <v>48</v>
      </c>
      <c r="S3139" s="35">
        <f>'EPD information'!$V$16*Tabell2[[#This Row],[Weight (kg)]]</f>
        <v>1.1984999999999999E-2</v>
      </c>
      <c r="T3139" s="35" t="str">
        <f>'EPD information'!$W$16</f>
        <v>ND</v>
      </c>
      <c r="U3139" s="35">
        <f>'EPD information'!$X$16*Tabell2[[#This Row],[Weight (kg)]]</f>
        <v>7.9900000000000006E-3</v>
      </c>
      <c r="V3139" s="35">
        <f>'EPD information'!$Y$16*Tabell2[[#This Row],[Weight (kg)]]</f>
        <v>0.26519999999999999</v>
      </c>
      <c r="W3139" s="35">
        <f>'EPD information'!$Z$16*Tabell2[[#This Row],[Weight (kg)]]</f>
        <v>4.3010000000000005E-4</v>
      </c>
      <c r="X3139" s="35">
        <f>'EPD information'!$AA$16*Tabell2[[#This Row],[Weight (kg)]]</f>
        <v>-2.0569999999999999</v>
      </c>
      <c r="Y3139" s="18">
        <f>'EPD information'!$AB$16*Tabell2[[#This Row],[Weight (kg)]]</f>
        <v>5.7119999999999997</v>
      </c>
      <c r="Z3139" s="18">
        <f>'EPD information'!$AC$16*Tabell2[[#This Row],[Weight (kg)]]</f>
        <v>0.10013</v>
      </c>
      <c r="AA3139" s="18">
        <f>'EPD information'!$AD$16*Tabell2[[#This Row],[Weight (kg)]]</f>
        <v>1.2529E-2</v>
      </c>
      <c r="AB3139" s="18" t="s">
        <v>48</v>
      </c>
      <c r="AC3139" s="18">
        <f>'EPD information'!$AF$16*Tabell2[[#This Row],[Weight (kg)]]</f>
        <v>7.9049999999999988E-3</v>
      </c>
      <c r="AD3139" s="18">
        <f>'EPD information'!$AG$16*Tabell2[[#This Row],[Weight (kg)]]</f>
        <v>0.26350000000000001</v>
      </c>
      <c r="AE3139" s="18">
        <f>'EPD information'!$AH$16*Tabell2[[#This Row],[Weight (kg)]]</f>
        <v>4.216E-4</v>
      </c>
      <c r="AF3139" s="21">
        <f>'EPD information'!$AI$16*Tabell2[[#This Row],[Weight (kg)]]</f>
        <v>-1.9549999999999998</v>
      </c>
    </row>
    <row r="3140" spans="1:32" x14ac:dyDescent="0.2">
      <c r="A3140" s="36" t="s">
        <v>279</v>
      </c>
      <c r="B3140" s="37" t="s">
        <v>280</v>
      </c>
      <c r="C3140" s="38">
        <v>249675</v>
      </c>
      <c r="D3140" s="39">
        <v>7319662496759</v>
      </c>
      <c r="E3140" s="37" t="s">
        <v>46</v>
      </c>
      <c r="F3140" s="40">
        <v>224</v>
      </c>
      <c r="G3140" s="37">
        <v>80</v>
      </c>
      <c r="H3140" s="41">
        <v>0.85</v>
      </c>
      <c r="I3140" s="35">
        <f>'EPD information'!$L$16*Tabell2[[#This Row],[Weight (kg)]]</f>
        <v>2.8984999999999999</v>
      </c>
      <c r="J3140" s="22">
        <f>'EPD information'!$M$16*Tabell2[[#This Row],[Weight (kg)]]</f>
        <v>5.049E-2</v>
      </c>
      <c r="K3140" s="22">
        <f>'EPD information'!$N$16*Tabell2[[#This Row],[Weight (kg)]]</f>
        <v>5.9924999999999996E-3</v>
      </c>
      <c r="L3140" s="22">
        <f>'EPD information'!$O$16*Tabell2[[#This Row],[Weight (kg)]]</f>
        <v>0</v>
      </c>
      <c r="M3140" s="22">
        <f>'EPD information'!$P$16*Tabell2[[#This Row],[Weight (kg)]]</f>
        <v>3.9950000000000003E-3</v>
      </c>
      <c r="N3140" s="22">
        <f>'EPD information'!$Q$16*Tabell2[[#This Row],[Weight (kg)]]</f>
        <v>0.1326</v>
      </c>
      <c r="O3140" s="22">
        <f>'EPD information'!$R$16*Tabell2[[#This Row],[Weight (kg)]]</f>
        <v>2.1505000000000002E-4</v>
      </c>
      <c r="P3140" s="22">
        <f>'EPD information'!$S$16*Tabell2[[#This Row],[Weight (kg)]]</f>
        <v>-1.0285</v>
      </c>
      <c r="Q3140" s="35">
        <f>'Product specific GWP'!$T$16*Tabell2[[#This Row],[Weight (kg)]]</f>
        <v>3.7145000000000004E-2</v>
      </c>
      <c r="R3140" s="35" t="s">
        <v>48</v>
      </c>
      <c r="S3140" s="35">
        <f>'EPD information'!$V$16*Tabell2[[#This Row],[Weight (kg)]]</f>
        <v>5.9924999999999996E-3</v>
      </c>
      <c r="T3140" s="35" t="str">
        <f>'EPD information'!$W$16</f>
        <v>ND</v>
      </c>
      <c r="U3140" s="35">
        <f>'EPD information'!$X$16*Tabell2[[#This Row],[Weight (kg)]]</f>
        <v>3.9950000000000003E-3</v>
      </c>
      <c r="V3140" s="35">
        <f>'EPD information'!$Y$16*Tabell2[[#This Row],[Weight (kg)]]</f>
        <v>0.1326</v>
      </c>
      <c r="W3140" s="35">
        <f>'EPD information'!$Z$16*Tabell2[[#This Row],[Weight (kg)]]</f>
        <v>2.1505000000000002E-4</v>
      </c>
      <c r="X3140" s="35">
        <f>'EPD information'!$AA$16*Tabell2[[#This Row],[Weight (kg)]]</f>
        <v>-1.0285</v>
      </c>
      <c r="Y3140" s="18">
        <f>'EPD information'!$AB$16*Tabell2[[#This Row],[Weight (kg)]]</f>
        <v>2.8559999999999999</v>
      </c>
      <c r="Z3140" s="18">
        <f>'EPD information'!$AC$16*Tabell2[[#This Row],[Weight (kg)]]</f>
        <v>5.0064999999999998E-2</v>
      </c>
      <c r="AA3140" s="18">
        <f>'EPD information'!$AD$16*Tabell2[[#This Row],[Weight (kg)]]</f>
        <v>6.2645000000000001E-3</v>
      </c>
      <c r="AB3140" s="18" t="s">
        <v>48</v>
      </c>
      <c r="AC3140" s="18">
        <f>'EPD information'!$AF$16*Tabell2[[#This Row],[Weight (kg)]]</f>
        <v>3.9524999999999994E-3</v>
      </c>
      <c r="AD3140" s="18">
        <f>'EPD information'!$AG$16*Tabell2[[#This Row],[Weight (kg)]]</f>
        <v>0.13175000000000001</v>
      </c>
      <c r="AE3140" s="18">
        <f>'EPD information'!$AH$16*Tabell2[[#This Row],[Weight (kg)]]</f>
        <v>2.108E-4</v>
      </c>
      <c r="AF3140" s="21">
        <f>'EPD information'!$AI$16*Tabell2[[#This Row],[Weight (kg)]]</f>
        <v>-0.97749999999999992</v>
      </c>
    </row>
    <row r="3141" spans="1:32" x14ac:dyDescent="0.2">
      <c r="A3141" s="36" t="s">
        <v>279</v>
      </c>
      <c r="B3141" s="37" t="s">
        <v>280</v>
      </c>
      <c r="C3141" s="38">
        <v>249690</v>
      </c>
      <c r="D3141" s="39">
        <v>7319662496902</v>
      </c>
      <c r="E3141" s="37" t="s">
        <v>46</v>
      </c>
      <c r="F3141" s="40">
        <v>224</v>
      </c>
      <c r="G3141" s="37">
        <v>200</v>
      </c>
      <c r="H3141" s="41">
        <v>1.69</v>
      </c>
      <c r="I3141" s="35">
        <f>'EPD information'!$L$16*Tabell2[[#This Row],[Weight (kg)]]</f>
        <v>5.7629000000000001</v>
      </c>
      <c r="J3141" s="22">
        <f>'EPD information'!$M$16*Tabell2[[#This Row],[Weight (kg)]]</f>
        <v>0.100386</v>
      </c>
      <c r="K3141" s="22">
        <f>'EPD information'!$N$16*Tabell2[[#This Row],[Weight (kg)]]</f>
        <v>1.19145E-2</v>
      </c>
      <c r="L3141" s="22">
        <f>'EPD information'!$O$16*Tabell2[[#This Row],[Weight (kg)]]</f>
        <v>0</v>
      </c>
      <c r="M3141" s="22">
        <f>'EPD information'!$P$16*Tabell2[[#This Row],[Weight (kg)]]</f>
        <v>7.9430000000000004E-3</v>
      </c>
      <c r="N3141" s="22">
        <f>'EPD information'!$Q$16*Tabell2[[#This Row],[Weight (kg)]]</f>
        <v>0.26363999999999999</v>
      </c>
      <c r="O3141" s="22">
        <f>'EPD information'!$R$16*Tabell2[[#This Row],[Weight (kg)]]</f>
        <v>4.2757E-4</v>
      </c>
      <c r="P3141" s="22">
        <f>'EPD information'!$S$16*Tabell2[[#This Row],[Weight (kg)]]</f>
        <v>-2.0448999999999997</v>
      </c>
      <c r="Q3141" s="35">
        <f>'Product specific GWP'!$T$16*Tabell2[[#This Row],[Weight (kg)]]</f>
        <v>7.3853000000000002E-2</v>
      </c>
      <c r="R3141" s="35" t="s">
        <v>48</v>
      </c>
      <c r="S3141" s="35">
        <f>'EPD information'!$V$16*Tabell2[[#This Row],[Weight (kg)]]</f>
        <v>1.19145E-2</v>
      </c>
      <c r="T3141" s="35" t="str">
        <f>'EPD information'!$W$16</f>
        <v>ND</v>
      </c>
      <c r="U3141" s="35">
        <f>'EPD information'!$X$16*Tabell2[[#This Row],[Weight (kg)]]</f>
        <v>7.9430000000000004E-3</v>
      </c>
      <c r="V3141" s="35">
        <f>'EPD information'!$Y$16*Tabell2[[#This Row],[Weight (kg)]]</f>
        <v>0.26363999999999999</v>
      </c>
      <c r="W3141" s="35">
        <f>'EPD information'!$Z$16*Tabell2[[#This Row],[Weight (kg)]]</f>
        <v>4.2757E-4</v>
      </c>
      <c r="X3141" s="35">
        <f>'EPD information'!$AA$16*Tabell2[[#This Row],[Weight (kg)]]</f>
        <v>-2.0448999999999997</v>
      </c>
      <c r="Y3141" s="18">
        <f>'EPD information'!$AB$16*Tabell2[[#This Row],[Weight (kg)]]</f>
        <v>5.6783999999999999</v>
      </c>
      <c r="Z3141" s="18">
        <f>'EPD information'!$AC$16*Tabell2[[#This Row],[Weight (kg)]]</f>
        <v>9.9541000000000004E-2</v>
      </c>
      <c r="AA3141" s="18">
        <f>'EPD information'!$AD$16*Tabell2[[#This Row],[Weight (kg)]]</f>
        <v>1.2455299999999999E-2</v>
      </c>
      <c r="AB3141" s="18" t="s">
        <v>48</v>
      </c>
      <c r="AC3141" s="18">
        <f>'EPD information'!$AF$16*Tabell2[[#This Row],[Weight (kg)]]</f>
        <v>7.8584999999999992E-3</v>
      </c>
      <c r="AD3141" s="18">
        <f>'EPD information'!$AG$16*Tabell2[[#This Row],[Weight (kg)]]</f>
        <v>0.26195000000000002</v>
      </c>
      <c r="AE3141" s="18">
        <f>'EPD information'!$AH$16*Tabell2[[#This Row],[Weight (kg)]]</f>
        <v>4.1911999999999999E-4</v>
      </c>
      <c r="AF3141" s="21">
        <f>'EPD information'!$AI$16*Tabell2[[#This Row],[Weight (kg)]]</f>
        <v>-1.9434999999999998</v>
      </c>
    </row>
    <row r="3142" spans="1:32" x14ac:dyDescent="0.2">
      <c r="A3142" s="36" t="s">
        <v>279</v>
      </c>
      <c r="B3142" s="37" t="s">
        <v>280</v>
      </c>
      <c r="C3142" s="38">
        <v>249684</v>
      </c>
      <c r="D3142" s="39">
        <v>7319662496841</v>
      </c>
      <c r="E3142" s="37" t="s">
        <v>46</v>
      </c>
      <c r="F3142" s="40">
        <v>224</v>
      </c>
      <c r="G3142" s="37">
        <v>150</v>
      </c>
      <c r="H3142" s="41">
        <v>1.29</v>
      </c>
      <c r="I3142" s="35">
        <f>'EPD information'!$L$16*Tabell2[[#This Row],[Weight (kg)]]</f>
        <v>4.3989000000000003</v>
      </c>
      <c r="J3142" s="22">
        <f>'EPD information'!$M$16*Tabell2[[#This Row],[Weight (kg)]]</f>
        <v>7.6626E-2</v>
      </c>
      <c r="K3142" s="22">
        <f>'EPD information'!$N$16*Tabell2[[#This Row],[Weight (kg)]]</f>
        <v>9.0945000000000002E-3</v>
      </c>
      <c r="L3142" s="22">
        <f>'EPD information'!$O$16*Tabell2[[#This Row],[Weight (kg)]]</f>
        <v>0</v>
      </c>
      <c r="M3142" s="22">
        <f>'EPD information'!$P$16*Tabell2[[#This Row],[Weight (kg)]]</f>
        <v>6.0630000000000007E-3</v>
      </c>
      <c r="N3142" s="22">
        <f>'EPD information'!$Q$16*Tabell2[[#This Row],[Weight (kg)]]</f>
        <v>0.20124</v>
      </c>
      <c r="O3142" s="22">
        <f>'EPD information'!$R$16*Tabell2[[#This Row],[Weight (kg)]]</f>
        <v>3.2637000000000003E-4</v>
      </c>
      <c r="P3142" s="22">
        <f>'EPD information'!$S$16*Tabell2[[#This Row],[Weight (kg)]]</f>
        <v>-1.5609</v>
      </c>
      <c r="Q3142" s="35">
        <f>'Product specific GWP'!$T$16*Tabell2[[#This Row],[Weight (kg)]]</f>
        <v>5.6373000000000006E-2</v>
      </c>
      <c r="R3142" s="35" t="s">
        <v>48</v>
      </c>
      <c r="S3142" s="35">
        <f>'EPD information'!$V$16*Tabell2[[#This Row],[Weight (kg)]]</f>
        <v>9.0945000000000002E-3</v>
      </c>
      <c r="T3142" s="35" t="str">
        <f>'EPD information'!$W$16</f>
        <v>ND</v>
      </c>
      <c r="U3142" s="35">
        <f>'EPD information'!$X$16*Tabell2[[#This Row],[Weight (kg)]]</f>
        <v>6.0630000000000007E-3</v>
      </c>
      <c r="V3142" s="35">
        <f>'EPD information'!$Y$16*Tabell2[[#This Row],[Weight (kg)]]</f>
        <v>0.20124</v>
      </c>
      <c r="W3142" s="35">
        <f>'EPD information'!$Z$16*Tabell2[[#This Row],[Weight (kg)]]</f>
        <v>3.2637000000000003E-4</v>
      </c>
      <c r="X3142" s="35">
        <f>'EPD information'!$AA$16*Tabell2[[#This Row],[Weight (kg)]]</f>
        <v>-1.5609</v>
      </c>
      <c r="Y3142" s="18">
        <f>'EPD information'!$AB$16*Tabell2[[#This Row],[Weight (kg)]]</f>
        <v>4.3343999999999996</v>
      </c>
      <c r="Z3142" s="18">
        <f>'EPD information'!$AC$16*Tabell2[[#This Row],[Weight (kg)]]</f>
        <v>7.5981000000000007E-2</v>
      </c>
      <c r="AA3142" s="18">
        <f>'EPD information'!$AD$16*Tabell2[[#This Row],[Weight (kg)]]</f>
        <v>9.5072999999999998E-3</v>
      </c>
      <c r="AB3142" s="18" t="s">
        <v>48</v>
      </c>
      <c r="AC3142" s="18">
        <f>'EPD information'!$AF$16*Tabell2[[#This Row],[Weight (kg)]]</f>
        <v>5.9984999999999995E-3</v>
      </c>
      <c r="AD3142" s="18">
        <f>'EPD information'!$AG$16*Tabell2[[#This Row],[Weight (kg)]]</f>
        <v>0.19995000000000002</v>
      </c>
      <c r="AE3142" s="18">
        <f>'EPD information'!$AH$16*Tabell2[[#This Row],[Weight (kg)]]</f>
        <v>3.1992000000000001E-4</v>
      </c>
      <c r="AF3142" s="21">
        <f>'EPD information'!$AI$16*Tabell2[[#This Row],[Weight (kg)]]</f>
        <v>-1.4834999999999998</v>
      </c>
    </row>
    <row r="3143" spans="1:32" x14ac:dyDescent="0.2">
      <c r="A3143" s="36" t="s">
        <v>279</v>
      </c>
      <c r="B3143" s="37" t="s">
        <v>280</v>
      </c>
      <c r="C3143" s="38">
        <v>277516</v>
      </c>
      <c r="D3143" s="39">
        <v>7319662775168</v>
      </c>
      <c r="E3143" s="37" t="s">
        <v>46</v>
      </c>
      <c r="F3143" s="40">
        <v>224</v>
      </c>
      <c r="G3143" s="37">
        <v>180</v>
      </c>
      <c r="H3143" s="41">
        <v>1.46</v>
      </c>
      <c r="I3143" s="35">
        <f>'EPD information'!$L$16*Tabell2[[#This Row],[Weight (kg)]]</f>
        <v>4.9786000000000001</v>
      </c>
      <c r="J3143" s="22">
        <f>'EPD information'!$M$16*Tabell2[[#This Row],[Weight (kg)]]</f>
        <v>8.6723999999999996E-2</v>
      </c>
      <c r="K3143" s="22">
        <f>'EPD information'!$N$16*Tabell2[[#This Row],[Weight (kg)]]</f>
        <v>1.0293E-2</v>
      </c>
      <c r="L3143" s="22">
        <f>'EPD information'!$O$16*Tabell2[[#This Row],[Weight (kg)]]</f>
        <v>0</v>
      </c>
      <c r="M3143" s="22">
        <f>'EPD information'!$P$16*Tabell2[[#This Row],[Weight (kg)]]</f>
        <v>6.862E-3</v>
      </c>
      <c r="N3143" s="22">
        <f>'EPD information'!$Q$16*Tabell2[[#This Row],[Weight (kg)]]</f>
        <v>0.22775999999999999</v>
      </c>
      <c r="O3143" s="22">
        <f>'EPD information'!$R$16*Tabell2[[#This Row],[Weight (kg)]]</f>
        <v>3.6938000000000004E-4</v>
      </c>
      <c r="P3143" s="22">
        <f>'EPD information'!$S$16*Tabell2[[#This Row],[Weight (kg)]]</f>
        <v>-1.7665999999999999</v>
      </c>
      <c r="Q3143" s="35">
        <f>'Product specific GWP'!$T$16*Tabell2[[#This Row],[Weight (kg)]]</f>
        <v>6.3801999999999998E-2</v>
      </c>
      <c r="R3143" s="35" t="s">
        <v>48</v>
      </c>
      <c r="S3143" s="35">
        <f>'EPD information'!$V$16*Tabell2[[#This Row],[Weight (kg)]]</f>
        <v>1.0293E-2</v>
      </c>
      <c r="T3143" s="35" t="str">
        <f>'EPD information'!$W$16</f>
        <v>ND</v>
      </c>
      <c r="U3143" s="35">
        <f>'EPD information'!$X$16*Tabell2[[#This Row],[Weight (kg)]]</f>
        <v>6.862E-3</v>
      </c>
      <c r="V3143" s="35">
        <f>'EPD information'!$Y$16*Tabell2[[#This Row],[Weight (kg)]]</f>
        <v>0.22775999999999999</v>
      </c>
      <c r="W3143" s="35">
        <f>'EPD information'!$Z$16*Tabell2[[#This Row],[Weight (kg)]]</f>
        <v>3.6938000000000004E-4</v>
      </c>
      <c r="X3143" s="35">
        <f>'EPD information'!$AA$16*Tabell2[[#This Row],[Weight (kg)]]</f>
        <v>-1.7665999999999999</v>
      </c>
      <c r="Y3143" s="18">
        <f>'EPD information'!$AB$16*Tabell2[[#This Row],[Weight (kg)]]</f>
        <v>4.9055999999999997</v>
      </c>
      <c r="Z3143" s="18">
        <f>'EPD information'!$AC$16*Tabell2[[#This Row],[Weight (kg)]]</f>
        <v>8.5994000000000001E-2</v>
      </c>
      <c r="AA3143" s="18">
        <f>'EPD information'!$AD$16*Tabell2[[#This Row],[Weight (kg)]]</f>
        <v>1.0760199999999999E-2</v>
      </c>
      <c r="AB3143" s="18" t="s">
        <v>48</v>
      </c>
      <c r="AC3143" s="18">
        <f>'EPD information'!$AF$16*Tabell2[[#This Row],[Weight (kg)]]</f>
        <v>6.788999999999999E-3</v>
      </c>
      <c r="AD3143" s="18">
        <f>'EPD information'!$AG$16*Tabell2[[#This Row],[Weight (kg)]]</f>
        <v>0.2263</v>
      </c>
      <c r="AE3143" s="18">
        <f>'EPD information'!$AH$16*Tabell2[[#This Row],[Weight (kg)]]</f>
        <v>3.6208000000000003E-4</v>
      </c>
      <c r="AF3143" s="21">
        <f>'EPD information'!$AI$16*Tabell2[[#This Row],[Weight (kg)]]</f>
        <v>-1.6789999999999998</v>
      </c>
    </row>
    <row r="3144" spans="1:32" x14ac:dyDescent="0.2">
      <c r="A3144" s="36" t="s">
        <v>279</v>
      </c>
      <c r="B3144" s="37" t="s">
        <v>280</v>
      </c>
      <c r="C3144" s="38">
        <v>277515</v>
      </c>
      <c r="D3144" s="39">
        <v>7319662775151</v>
      </c>
      <c r="E3144" s="37" t="s">
        <v>46</v>
      </c>
      <c r="F3144" s="40">
        <v>224</v>
      </c>
      <c r="G3144" s="37">
        <v>140</v>
      </c>
      <c r="H3144" s="41">
        <v>1.2</v>
      </c>
      <c r="I3144" s="35">
        <f>'EPD information'!$L$16*Tabell2[[#This Row],[Weight (kg)]]</f>
        <v>4.0919999999999996</v>
      </c>
      <c r="J3144" s="22">
        <f>'EPD information'!$M$16*Tabell2[[#This Row],[Weight (kg)]]</f>
        <v>7.1279999999999996E-2</v>
      </c>
      <c r="K3144" s="22">
        <f>'EPD information'!$N$16*Tabell2[[#This Row],[Weight (kg)]]</f>
        <v>8.4599999999999988E-3</v>
      </c>
      <c r="L3144" s="22">
        <f>'EPD information'!$O$16*Tabell2[[#This Row],[Weight (kg)]]</f>
        <v>0</v>
      </c>
      <c r="M3144" s="22">
        <f>'EPD information'!$P$16*Tabell2[[#This Row],[Weight (kg)]]</f>
        <v>5.64E-3</v>
      </c>
      <c r="N3144" s="22">
        <f>'EPD information'!$Q$16*Tabell2[[#This Row],[Weight (kg)]]</f>
        <v>0.18720000000000001</v>
      </c>
      <c r="O3144" s="22">
        <f>'EPD information'!$R$16*Tabell2[[#This Row],[Weight (kg)]]</f>
        <v>3.0360000000000001E-4</v>
      </c>
      <c r="P3144" s="22">
        <f>'EPD information'!$S$16*Tabell2[[#This Row],[Weight (kg)]]</f>
        <v>-1.452</v>
      </c>
      <c r="Q3144" s="35">
        <f>'Product specific GWP'!$T$16*Tabell2[[#This Row],[Weight (kg)]]</f>
        <v>5.2440000000000001E-2</v>
      </c>
      <c r="R3144" s="35" t="s">
        <v>48</v>
      </c>
      <c r="S3144" s="35">
        <f>'EPD information'!$V$16*Tabell2[[#This Row],[Weight (kg)]]</f>
        <v>8.4599999999999988E-3</v>
      </c>
      <c r="T3144" s="35" t="str">
        <f>'EPD information'!$W$16</f>
        <v>ND</v>
      </c>
      <c r="U3144" s="35">
        <f>'EPD information'!$X$16*Tabell2[[#This Row],[Weight (kg)]]</f>
        <v>5.64E-3</v>
      </c>
      <c r="V3144" s="35">
        <f>'EPD information'!$Y$16*Tabell2[[#This Row],[Weight (kg)]]</f>
        <v>0.18720000000000001</v>
      </c>
      <c r="W3144" s="35">
        <f>'EPD information'!$Z$16*Tabell2[[#This Row],[Weight (kg)]]</f>
        <v>3.0360000000000001E-4</v>
      </c>
      <c r="X3144" s="35">
        <f>'EPD information'!$AA$16*Tabell2[[#This Row],[Weight (kg)]]</f>
        <v>-1.452</v>
      </c>
      <c r="Y3144" s="18">
        <f>'EPD information'!$AB$16*Tabell2[[#This Row],[Weight (kg)]]</f>
        <v>4.032</v>
      </c>
      <c r="Z3144" s="18">
        <f>'EPD information'!$AC$16*Tabell2[[#This Row],[Weight (kg)]]</f>
        <v>7.0679999999999993E-2</v>
      </c>
      <c r="AA3144" s="18">
        <f>'EPD information'!$AD$16*Tabell2[[#This Row],[Weight (kg)]]</f>
        <v>8.8439999999999994E-3</v>
      </c>
      <c r="AB3144" s="18" t="s">
        <v>48</v>
      </c>
      <c r="AC3144" s="18">
        <f>'EPD information'!$AF$16*Tabell2[[#This Row],[Weight (kg)]]</f>
        <v>5.579999999999999E-3</v>
      </c>
      <c r="AD3144" s="18">
        <f>'EPD information'!$AG$16*Tabell2[[#This Row],[Weight (kg)]]</f>
        <v>0.186</v>
      </c>
      <c r="AE3144" s="18">
        <f>'EPD information'!$AH$16*Tabell2[[#This Row],[Weight (kg)]]</f>
        <v>2.9760000000000002E-4</v>
      </c>
      <c r="AF3144" s="21">
        <f>'EPD information'!$AI$16*Tabell2[[#This Row],[Weight (kg)]]</f>
        <v>-1.38</v>
      </c>
    </row>
    <row r="3145" spans="1:32" x14ac:dyDescent="0.2">
      <c r="A3145" s="36" t="s">
        <v>279</v>
      </c>
      <c r="B3145" s="37" t="s">
        <v>280</v>
      </c>
      <c r="C3145" s="38">
        <v>249709</v>
      </c>
      <c r="D3145" s="39">
        <v>7319662497091</v>
      </c>
      <c r="E3145" s="37" t="s">
        <v>46</v>
      </c>
      <c r="F3145" s="40">
        <v>250</v>
      </c>
      <c r="G3145" s="37">
        <v>250</v>
      </c>
      <c r="H3145" s="41">
        <v>1.65</v>
      </c>
      <c r="I3145" s="35">
        <f>'EPD information'!$L$16*Tabell2[[#This Row],[Weight (kg)]]</f>
        <v>5.6265000000000001</v>
      </c>
      <c r="J3145" s="22">
        <f>'EPD information'!$M$16*Tabell2[[#This Row],[Weight (kg)]]</f>
        <v>9.801E-2</v>
      </c>
      <c r="K3145" s="22">
        <f>'EPD information'!$N$16*Tabell2[[#This Row],[Weight (kg)]]</f>
        <v>1.1632499999999999E-2</v>
      </c>
      <c r="L3145" s="22">
        <f>'EPD information'!$O$16*Tabell2[[#This Row],[Weight (kg)]]</f>
        <v>0</v>
      </c>
      <c r="M3145" s="22">
        <f>'EPD information'!$P$16*Tabell2[[#This Row],[Weight (kg)]]</f>
        <v>7.7549999999999997E-3</v>
      </c>
      <c r="N3145" s="22">
        <f>'EPD information'!$Q$16*Tabell2[[#This Row],[Weight (kg)]]</f>
        <v>0.25739999999999996</v>
      </c>
      <c r="O3145" s="22">
        <f>'EPD information'!$R$16*Tabell2[[#This Row],[Weight (kg)]]</f>
        <v>4.1745000000000004E-4</v>
      </c>
      <c r="P3145" s="22">
        <f>'EPD information'!$S$16*Tabell2[[#This Row],[Weight (kg)]]</f>
        <v>-1.9964999999999999</v>
      </c>
      <c r="Q3145" s="35">
        <f>'Product specific GWP'!$T$16*Tabell2[[#This Row],[Weight (kg)]]</f>
        <v>7.2105000000000002E-2</v>
      </c>
      <c r="R3145" s="35" t="s">
        <v>48</v>
      </c>
      <c r="S3145" s="35">
        <f>'EPD information'!$V$16*Tabell2[[#This Row],[Weight (kg)]]</f>
        <v>1.1632499999999999E-2</v>
      </c>
      <c r="T3145" s="35" t="str">
        <f>'EPD information'!$W$16</f>
        <v>ND</v>
      </c>
      <c r="U3145" s="35">
        <f>'EPD information'!$X$16*Tabell2[[#This Row],[Weight (kg)]]</f>
        <v>7.7549999999999997E-3</v>
      </c>
      <c r="V3145" s="35">
        <f>'EPD information'!$Y$16*Tabell2[[#This Row],[Weight (kg)]]</f>
        <v>0.25739999999999996</v>
      </c>
      <c r="W3145" s="35">
        <f>'EPD information'!$Z$16*Tabell2[[#This Row],[Weight (kg)]]</f>
        <v>4.1745000000000004E-4</v>
      </c>
      <c r="X3145" s="35">
        <f>'EPD information'!$AA$16*Tabell2[[#This Row],[Weight (kg)]]</f>
        <v>-1.9964999999999999</v>
      </c>
      <c r="Y3145" s="18">
        <f>'EPD information'!$AB$16*Tabell2[[#This Row],[Weight (kg)]]</f>
        <v>5.5439999999999996</v>
      </c>
      <c r="Z3145" s="18">
        <f>'EPD information'!$AC$16*Tabell2[[#This Row],[Weight (kg)]]</f>
        <v>9.7184999999999994E-2</v>
      </c>
      <c r="AA3145" s="18">
        <f>'EPD information'!$AD$16*Tabell2[[#This Row],[Weight (kg)]]</f>
        <v>1.2160499999999999E-2</v>
      </c>
      <c r="AB3145" s="18" t="s">
        <v>48</v>
      </c>
      <c r="AC3145" s="18">
        <f>'EPD information'!$AF$16*Tabell2[[#This Row],[Weight (kg)]]</f>
        <v>7.6724999999999988E-3</v>
      </c>
      <c r="AD3145" s="18">
        <f>'EPD information'!$AG$16*Tabell2[[#This Row],[Weight (kg)]]</f>
        <v>0.25574999999999998</v>
      </c>
      <c r="AE3145" s="18">
        <f>'EPD information'!$AH$16*Tabell2[[#This Row],[Weight (kg)]]</f>
        <v>4.0919999999999997E-4</v>
      </c>
      <c r="AF3145" s="21">
        <f>'EPD information'!$AI$16*Tabell2[[#This Row],[Weight (kg)]]</f>
        <v>-1.8974999999999997</v>
      </c>
    </row>
    <row r="3146" spans="1:32" x14ac:dyDescent="0.2">
      <c r="A3146" s="36" t="s">
        <v>279</v>
      </c>
      <c r="B3146" s="37" t="s">
        <v>280</v>
      </c>
      <c r="C3146" s="38">
        <v>249705</v>
      </c>
      <c r="D3146" s="39">
        <v>7319662497053</v>
      </c>
      <c r="E3146" s="37" t="s">
        <v>46</v>
      </c>
      <c r="F3146" s="40">
        <v>250</v>
      </c>
      <c r="G3146" s="37">
        <v>160</v>
      </c>
      <c r="H3146" s="41">
        <v>1.58</v>
      </c>
      <c r="I3146" s="35">
        <f>'EPD information'!$L$16*Tabell2[[#This Row],[Weight (kg)]]</f>
        <v>5.3878000000000004</v>
      </c>
      <c r="J3146" s="22">
        <f>'EPD information'!$M$16*Tabell2[[#This Row],[Weight (kg)]]</f>
        <v>9.3852000000000005E-2</v>
      </c>
      <c r="K3146" s="22">
        <f>'EPD information'!$N$16*Tabell2[[#This Row],[Weight (kg)]]</f>
        <v>1.1139E-2</v>
      </c>
      <c r="L3146" s="22">
        <f>'EPD information'!$O$16*Tabell2[[#This Row],[Weight (kg)]]</f>
        <v>0</v>
      </c>
      <c r="M3146" s="22">
        <f>'EPD information'!$P$16*Tabell2[[#This Row],[Weight (kg)]]</f>
        <v>7.4260000000000003E-3</v>
      </c>
      <c r="N3146" s="22">
        <f>'EPD information'!$Q$16*Tabell2[[#This Row],[Weight (kg)]]</f>
        <v>0.24648</v>
      </c>
      <c r="O3146" s="22">
        <f>'EPD information'!$R$16*Tabell2[[#This Row],[Weight (kg)]]</f>
        <v>3.9974000000000005E-4</v>
      </c>
      <c r="P3146" s="22">
        <f>'EPD information'!$S$16*Tabell2[[#This Row],[Weight (kg)]]</f>
        <v>-1.9117999999999999</v>
      </c>
      <c r="Q3146" s="35">
        <f>'Product specific GWP'!$T$16*Tabell2[[#This Row],[Weight (kg)]]</f>
        <v>6.904600000000001E-2</v>
      </c>
      <c r="R3146" s="35" t="s">
        <v>48</v>
      </c>
      <c r="S3146" s="35">
        <f>'EPD information'!$V$16*Tabell2[[#This Row],[Weight (kg)]]</f>
        <v>1.1139E-2</v>
      </c>
      <c r="T3146" s="35" t="str">
        <f>'EPD information'!$W$16</f>
        <v>ND</v>
      </c>
      <c r="U3146" s="35">
        <f>'EPD information'!$X$16*Tabell2[[#This Row],[Weight (kg)]]</f>
        <v>7.4260000000000003E-3</v>
      </c>
      <c r="V3146" s="35">
        <f>'EPD information'!$Y$16*Tabell2[[#This Row],[Weight (kg)]]</f>
        <v>0.24648</v>
      </c>
      <c r="W3146" s="35">
        <f>'EPD information'!$Z$16*Tabell2[[#This Row],[Weight (kg)]]</f>
        <v>3.9974000000000005E-4</v>
      </c>
      <c r="X3146" s="35">
        <f>'EPD information'!$AA$16*Tabell2[[#This Row],[Weight (kg)]]</f>
        <v>-1.9117999999999999</v>
      </c>
      <c r="Y3146" s="18">
        <f>'EPD information'!$AB$16*Tabell2[[#This Row],[Weight (kg)]]</f>
        <v>5.3087999999999997</v>
      </c>
      <c r="Z3146" s="18">
        <f>'EPD information'!$AC$16*Tabell2[[#This Row],[Weight (kg)]]</f>
        <v>9.3062000000000006E-2</v>
      </c>
      <c r="AA3146" s="18">
        <f>'EPD information'!$AD$16*Tabell2[[#This Row],[Weight (kg)]]</f>
        <v>1.16446E-2</v>
      </c>
      <c r="AB3146" s="18" t="s">
        <v>48</v>
      </c>
      <c r="AC3146" s="18">
        <f>'EPD information'!$AF$16*Tabell2[[#This Row],[Weight (kg)]]</f>
        <v>7.3469999999999994E-3</v>
      </c>
      <c r="AD3146" s="18">
        <f>'EPD information'!$AG$16*Tabell2[[#This Row],[Weight (kg)]]</f>
        <v>0.24490000000000001</v>
      </c>
      <c r="AE3146" s="18">
        <f>'EPD information'!$AH$16*Tabell2[[#This Row],[Weight (kg)]]</f>
        <v>3.9184000000000002E-4</v>
      </c>
      <c r="AF3146" s="21">
        <f>'EPD information'!$AI$16*Tabell2[[#This Row],[Weight (kg)]]</f>
        <v>-1.8169999999999999</v>
      </c>
    </row>
    <row r="3147" spans="1:32" x14ac:dyDescent="0.2">
      <c r="A3147" s="36" t="s">
        <v>279</v>
      </c>
      <c r="B3147" s="37" t="s">
        <v>280</v>
      </c>
      <c r="C3147" s="38">
        <v>249702</v>
      </c>
      <c r="D3147" s="39">
        <v>7319662497022</v>
      </c>
      <c r="E3147" s="37" t="s">
        <v>46</v>
      </c>
      <c r="F3147" s="40">
        <v>250</v>
      </c>
      <c r="G3147" s="37">
        <v>125</v>
      </c>
      <c r="H3147" s="41">
        <v>1.48</v>
      </c>
      <c r="I3147" s="35">
        <f>'EPD information'!$L$16*Tabell2[[#This Row],[Weight (kg)]]</f>
        <v>5.0468000000000002</v>
      </c>
      <c r="J3147" s="22">
        <f>'EPD information'!$M$16*Tabell2[[#This Row],[Weight (kg)]]</f>
        <v>8.7912000000000004E-2</v>
      </c>
      <c r="K3147" s="22">
        <f>'EPD information'!$N$16*Tabell2[[#This Row],[Weight (kg)]]</f>
        <v>1.0433999999999999E-2</v>
      </c>
      <c r="L3147" s="22">
        <f>'EPD information'!$O$16*Tabell2[[#This Row],[Weight (kg)]]</f>
        <v>0</v>
      </c>
      <c r="M3147" s="22">
        <f>'EPD information'!$P$16*Tabell2[[#This Row],[Weight (kg)]]</f>
        <v>6.9560000000000004E-3</v>
      </c>
      <c r="N3147" s="22">
        <f>'EPD information'!$Q$16*Tabell2[[#This Row],[Weight (kg)]]</f>
        <v>0.23088</v>
      </c>
      <c r="O3147" s="22">
        <f>'EPD information'!$R$16*Tabell2[[#This Row],[Weight (kg)]]</f>
        <v>3.7444000000000003E-4</v>
      </c>
      <c r="P3147" s="22">
        <f>'EPD information'!$S$16*Tabell2[[#This Row],[Weight (kg)]]</f>
        <v>-1.7907999999999999</v>
      </c>
      <c r="Q3147" s="35">
        <f>'Product specific GWP'!$T$16*Tabell2[[#This Row],[Weight (kg)]]</f>
        <v>6.4675999999999997E-2</v>
      </c>
      <c r="R3147" s="35" t="s">
        <v>48</v>
      </c>
      <c r="S3147" s="35">
        <f>'EPD information'!$V$16*Tabell2[[#This Row],[Weight (kg)]]</f>
        <v>1.0433999999999999E-2</v>
      </c>
      <c r="T3147" s="35" t="str">
        <f>'EPD information'!$W$16</f>
        <v>ND</v>
      </c>
      <c r="U3147" s="35">
        <f>'EPD information'!$X$16*Tabell2[[#This Row],[Weight (kg)]]</f>
        <v>6.9560000000000004E-3</v>
      </c>
      <c r="V3147" s="35">
        <f>'EPD information'!$Y$16*Tabell2[[#This Row],[Weight (kg)]]</f>
        <v>0.23088</v>
      </c>
      <c r="W3147" s="35">
        <f>'EPD information'!$Z$16*Tabell2[[#This Row],[Weight (kg)]]</f>
        <v>3.7444000000000003E-4</v>
      </c>
      <c r="X3147" s="35">
        <f>'EPD information'!$AA$16*Tabell2[[#This Row],[Weight (kg)]]</f>
        <v>-1.7907999999999999</v>
      </c>
      <c r="Y3147" s="18">
        <f>'EPD information'!$AB$16*Tabell2[[#This Row],[Weight (kg)]]</f>
        <v>4.9727999999999994</v>
      </c>
      <c r="Z3147" s="18">
        <f>'EPD information'!$AC$16*Tabell2[[#This Row],[Weight (kg)]]</f>
        <v>8.7171999999999999E-2</v>
      </c>
      <c r="AA3147" s="18">
        <f>'EPD information'!$AD$16*Tabell2[[#This Row],[Weight (kg)]]</f>
        <v>1.09076E-2</v>
      </c>
      <c r="AB3147" s="18" t="s">
        <v>48</v>
      </c>
      <c r="AC3147" s="18">
        <f>'EPD information'!$AF$16*Tabell2[[#This Row],[Weight (kg)]]</f>
        <v>6.8819999999999992E-3</v>
      </c>
      <c r="AD3147" s="18">
        <f>'EPD information'!$AG$16*Tabell2[[#This Row],[Weight (kg)]]</f>
        <v>0.22939999999999999</v>
      </c>
      <c r="AE3147" s="18">
        <f>'EPD information'!$AH$16*Tabell2[[#This Row],[Weight (kg)]]</f>
        <v>3.6704000000000001E-4</v>
      </c>
      <c r="AF3147" s="21">
        <f>'EPD information'!$AI$16*Tabell2[[#This Row],[Weight (kg)]]</f>
        <v>-1.702</v>
      </c>
    </row>
    <row r="3148" spans="1:32" x14ac:dyDescent="0.2">
      <c r="A3148" s="36" t="s">
        <v>279</v>
      </c>
      <c r="B3148" s="37" t="s">
        <v>280</v>
      </c>
      <c r="C3148" s="38">
        <v>249707</v>
      </c>
      <c r="D3148" s="39">
        <v>7319662497077</v>
      </c>
      <c r="E3148" s="37" t="s">
        <v>46</v>
      </c>
      <c r="F3148" s="40">
        <v>250</v>
      </c>
      <c r="G3148" s="37">
        <v>200</v>
      </c>
      <c r="H3148" s="41">
        <v>1.78</v>
      </c>
      <c r="I3148" s="35">
        <f>'EPD information'!$L$16*Tabell2[[#This Row],[Weight (kg)]]</f>
        <v>6.0698000000000008</v>
      </c>
      <c r="J3148" s="22">
        <f>'EPD information'!$M$16*Tabell2[[#This Row],[Weight (kg)]]</f>
        <v>0.10573200000000001</v>
      </c>
      <c r="K3148" s="22">
        <f>'EPD information'!$N$16*Tabell2[[#This Row],[Weight (kg)]]</f>
        <v>1.2548999999999999E-2</v>
      </c>
      <c r="L3148" s="22">
        <f>'EPD information'!$O$16*Tabell2[[#This Row],[Weight (kg)]]</f>
        <v>0</v>
      </c>
      <c r="M3148" s="22">
        <f>'EPD information'!$P$16*Tabell2[[#This Row],[Weight (kg)]]</f>
        <v>8.3660000000000002E-3</v>
      </c>
      <c r="N3148" s="22">
        <f>'EPD information'!$Q$16*Tabell2[[#This Row],[Weight (kg)]]</f>
        <v>0.27767999999999998</v>
      </c>
      <c r="O3148" s="22">
        <f>'EPD information'!$R$16*Tabell2[[#This Row],[Weight (kg)]]</f>
        <v>4.5034000000000003E-4</v>
      </c>
      <c r="P3148" s="22">
        <f>'EPD information'!$S$16*Tabell2[[#This Row],[Weight (kg)]]</f>
        <v>-2.1537999999999999</v>
      </c>
      <c r="Q3148" s="35">
        <f>'Product specific GWP'!$T$16*Tabell2[[#This Row],[Weight (kg)]]</f>
        <v>7.7786000000000008E-2</v>
      </c>
      <c r="R3148" s="35" t="s">
        <v>48</v>
      </c>
      <c r="S3148" s="35">
        <f>'EPD information'!$V$16*Tabell2[[#This Row],[Weight (kg)]]</f>
        <v>1.2548999999999999E-2</v>
      </c>
      <c r="T3148" s="35" t="str">
        <f>'EPD information'!$W$16</f>
        <v>ND</v>
      </c>
      <c r="U3148" s="35">
        <f>'EPD information'!$X$16*Tabell2[[#This Row],[Weight (kg)]]</f>
        <v>8.3660000000000002E-3</v>
      </c>
      <c r="V3148" s="35">
        <f>'EPD information'!$Y$16*Tabell2[[#This Row],[Weight (kg)]]</f>
        <v>0.27767999999999998</v>
      </c>
      <c r="W3148" s="35">
        <f>'EPD information'!$Z$16*Tabell2[[#This Row],[Weight (kg)]]</f>
        <v>4.5034000000000003E-4</v>
      </c>
      <c r="X3148" s="35">
        <f>'EPD information'!$AA$16*Tabell2[[#This Row],[Weight (kg)]]</f>
        <v>-2.1537999999999999</v>
      </c>
      <c r="Y3148" s="18">
        <f>'EPD information'!$AB$16*Tabell2[[#This Row],[Weight (kg)]]</f>
        <v>5.9807999999999995</v>
      </c>
      <c r="Z3148" s="18">
        <f>'EPD information'!$AC$16*Tabell2[[#This Row],[Weight (kg)]]</f>
        <v>0.104842</v>
      </c>
      <c r="AA3148" s="18">
        <f>'EPD information'!$AD$16*Tabell2[[#This Row],[Weight (kg)]]</f>
        <v>1.3118599999999999E-2</v>
      </c>
      <c r="AB3148" s="18" t="s">
        <v>48</v>
      </c>
      <c r="AC3148" s="18">
        <f>'EPD information'!$AF$16*Tabell2[[#This Row],[Weight (kg)]]</f>
        <v>8.2769999999999996E-3</v>
      </c>
      <c r="AD3148" s="18">
        <f>'EPD information'!$AG$16*Tabell2[[#This Row],[Weight (kg)]]</f>
        <v>0.27589999999999998</v>
      </c>
      <c r="AE3148" s="18">
        <f>'EPD information'!$AH$16*Tabell2[[#This Row],[Weight (kg)]]</f>
        <v>4.4144000000000003E-4</v>
      </c>
      <c r="AF3148" s="21">
        <f>'EPD information'!$AI$16*Tabell2[[#This Row],[Weight (kg)]]</f>
        <v>-2.0469999999999997</v>
      </c>
    </row>
    <row r="3149" spans="1:32" x14ac:dyDescent="0.2">
      <c r="A3149" s="36" t="s">
        <v>279</v>
      </c>
      <c r="B3149" s="37" t="s">
        <v>280</v>
      </c>
      <c r="C3149" s="38">
        <v>249700</v>
      </c>
      <c r="D3149" s="39">
        <v>7319662497008</v>
      </c>
      <c r="E3149" s="37" t="s">
        <v>46</v>
      </c>
      <c r="F3149" s="40">
        <v>250</v>
      </c>
      <c r="G3149" s="37">
        <v>100</v>
      </c>
      <c r="H3149" s="41">
        <v>1.22</v>
      </c>
      <c r="I3149" s="35">
        <f>'EPD information'!$L$16*Tabell2[[#This Row],[Weight (kg)]]</f>
        <v>4.1601999999999997</v>
      </c>
      <c r="J3149" s="22">
        <f>'EPD information'!$M$16*Tabell2[[#This Row],[Weight (kg)]]</f>
        <v>7.2468000000000005E-2</v>
      </c>
      <c r="K3149" s="22">
        <f>'EPD information'!$N$16*Tabell2[[#This Row],[Weight (kg)]]</f>
        <v>8.6009999999999993E-3</v>
      </c>
      <c r="L3149" s="22">
        <f>'EPD information'!$O$16*Tabell2[[#This Row],[Weight (kg)]]</f>
        <v>0</v>
      </c>
      <c r="M3149" s="22">
        <f>'EPD information'!$P$16*Tabell2[[#This Row],[Weight (kg)]]</f>
        <v>5.7340000000000004E-3</v>
      </c>
      <c r="N3149" s="22">
        <f>'EPD information'!$Q$16*Tabell2[[#This Row],[Weight (kg)]]</f>
        <v>0.19031999999999999</v>
      </c>
      <c r="O3149" s="22">
        <f>'EPD information'!$R$16*Tabell2[[#This Row],[Weight (kg)]]</f>
        <v>3.0866000000000004E-4</v>
      </c>
      <c r="P3149" s="22">
        <f>'EPD information'!$S$16*Tabell2[[#This Row],[Weight (kg)]]</f>
        <v>-1.4762</v>
      </c>
      <c r="Q3149" s="35">
        <f>'Product specific GWP'!$T$16*Tabell2[[#This Row],[Weight (kg)]]</f>
        <v>5.3314E-2</v>
      </c>
      <c r="R3149" s="35" t="s">
        <v>48</v>
      </c>
      <c r="S3149" s="35">
        <f>'EPD information'!$V$16*Tabell2[[#This Row],[Weight (kg)]]</f>
        <v>8.6009999999999993E-3</v>
      </c>
      <c r="T3149" s="35" t="str">
        <f>'EPD information'!$W$16</f>
        <v>ND</v>
      </c>
      <c r="U3149" s="35">
        <f>'EPD information'!$X$16*Tabell2[[#This Row],[Weight (kg)]]</f>
        <v>5.7340000000000004E-3</v>
      </c>
      <c r="V3149" s="35">
        <f>'EPD information'!$Y$16*Tabell2[[#This Row],[Weight (kg)]]</f>
        <v>0.19031999999999999</v>
      </c>
      <c r="W3149" s="35">
        <f>'EPD information'!$Z$16*Tabell2[[#This Row],[Weight (kg)]]</f>
        <v>3.0866000000000004E-4</v>
      </c>
      <c r="X3149" s="35">
        <f>'EPD information'!$AA$16*Tabell2[[#This Row],[Weight (kg)]]</f>
        <v>-1.4762</v>
      </c>
      <c r="Y3149" s="18">
        <f>'EPD information'!$AB$16*Tabell2[[#This Row],[Weight (kg)]]</f>
        <v>4.0991999999999997</v>
      </c>
      <c r="Z3149" s="18">
        <f>'EPD information'!$AC$16*Tabell2[[#This Row],[Weight (kg)]]</f>
        <v>7.1858000000000005E-2</v>
      </c>
      <c r="AA3149" s="18">
        <f>'EPD information'!$AD$16*Tabell2[[#This Row],[Weight (kg)]]</f>
        <v>8.9914000000000001E-3</v>
      </c>
      <c r="AB3149" s="18" t="s">
        <v>48</v>
      </c>
      <c r="AC3149" s="18">
        <f>'EPD information'!$AF$16*Tabell2[[#This Row],[Weight (kg)]]</f>
        <v>5.6729999999999992E-3</v>
      </c>
      <c r="AD3149" s="18">
        <f>'EPD information'!$AG$16*Tabell2[[#This Row],[Weight (kg)]]</f>
        <v>0.18909999999999999</v>
      </c>
      <c r="AE3149" s="18">
        <f>'EPD information'!$AH$16*Tabell2[[#This Row],[Weight (kg)]]</f>
        <v>3.0256E-4</v>
      </c>
      <c r="AF3149" s="21">
        <f>'EPD information'!$AI$16*Tabell2[[#This Row],[Weight (kg)]]</f>
        <v>-1.4029999999999998</v>
      </c>
    </row>
    <row r="3150" spans="1:32" x14ac:dyDescent="0.2">
      <c r="A3150" s="36" t="s">
        <v>279</v>
      </c>
      <c r="B3150" s="37" t="s">
        <v>280</v>
      </c>
      <c r="C3150" s="38">
        <v>249698</v>
      </c>
      <c r="D3150" s="39">
        <v>7319662496988</v>
      </c>
      <c r="E3150" s="37" t="s">
        <v>46</v>
      </c>
      <c r="F3150" s="40">
        <v>250</v>
      </c>
      <c r="G3150" s="37">
        <v>80</v>
      </c>
      <c r="H3150" s="41">
        <v>1.1299999999999999</v>
      </c>
      <c r="I3150" s="35">
        <f>'EPD information'!$L$16*Tabell2[[#This Row],[Weight (kg)]]</f>
        <v>3.8532999999999999</v>
      </c>
      <c r="J3150" s="22">
        <f>'EPD information'!$M$16*Tabell2[[#This Row],[Weight (kg)]]</f>
        <v>6.7122000000000001E-2</v>
      </c>
      <c r="K3150" s="22">
        <f>'EPD information'!$N$16*Tabell2[[#This Row],[Weight (kg)]]</f>
        <v>7.9664999999999996E-3</v>
      </c>
      <c r="L3150" s="22">
        <f>'EPD information'!$O$16*Tabell2[[#This Row],[Weight (kg)]]</f>
        <v>0</v>
      </c>
      <c r="M3150" s="22">
        <f>'EPD information'!$P$16*Tabell2[[#This Row],[Weight (kg)]]</f>
        <v>5.3109999999999997E-3</v>
      </c>
      <c r="N3150" s="22">
        <f>'EPD information'!$Q$16*Tabell2[[#This Row],[Weight (kg)]]</f>
        <v>0.17627999999999999</v>
      </c>
      <c r="O3150" s="22">
        <f>'EPD information'!$R$16*Tabell2[[#This Row],[Weight (kg)]]</f>
        <v>2.8589000000000002E-4</v>
      </c>
      <c r="P3150" s="22">
        <f>'EPD information'!$S$16*Tabell2[[#This Row],[Weight (kg)]]</f>
        <v>-1.3672999999999997</v>
      </c>
      <c r="Q3150" s="35">
        <f>'Product specific GWP'!$T$16*Tabell2[[#This Row],[Weight (kg)]]</f>
        <v>4.9381000000000001E-2</v>
      </c>
      <c r="R3150" s="35" t="s">
        <v>48</v>
      </c>
      <c r="S3150" s="35">
        <f>'EPD information'!$V$16*Tabell2[[#This Row],[Weight (kg)]]</f>
        <v>7.9664999999999996E-3</v>
      </c>
      <c r="T3150" s="35" t="str">
        <f>'EPD information'!$W$16</f>
        <v>ND</v>
      </c>
      <c r="U3150" s="35">
        <f>'EPD information'!$X$16*Tabell2[[#This Row],[Weight (kg)]]</f>
        <v>5.3109999999999997E-3</v>
      </c>
      <c r="V3150" s="35">
        <f>'EPD information'!$Y$16*Tabell2[[#This Row],[Weight (kg)]]</f>
        <v>0.17627999999999999</v>
      </c>
      <c r="W3150" s="35">
        <f>'EPD information'!$Z$16*Tabell2[[#This Row],[Weight (kg)]]</f>
        <v>2.8589000000000002E-4</v>
      </c>
      <c r="X3150" s="35">
        <f>'EPD information'!$AA$16*Tabell2[[#This Row],[Weight (kg)]]</f>
        <v>-1.3672999999999997</v>
      </c>
      <c r="Y3150" s="18">
        <f>'EPD information'!$AB$16*Tabell2[[#This Row],[Weight (kg)]]</f>
        <v>3.7967999999999993</v>
      </c>
      <c r="Z3150" s="18">
        <f>'EPD information'!$AC$16*Tabell2[[#This Row],[Weight (kg)]]</f>
        <v>6.6556999999999991E-2</v>
      </c>
      <c r="AA3150" s="18">
        <f>'EPD information'!$AD$16*Tabell2[[#This Row],[Weight (kg)]]</f>
        <v>8.3280999999999997E-3</v>
      </c>
      <c r="AB3150" s="18" t="s">
        <v>48</v>
      </c>
      <c r="AC3150" s="18">
        <f>'EPD information'!$AF$16*Tabell2[[#This Row],[Weight (kg)]]</f>
        <v>5.2544999999999988E-3</v>
      </c>
      <c r="AD3150" s="18">
        <f>'EPD information'!$AG$16*Tabell2[[#This Row],[Weight (kg)]]</f>
        <v>0.17514999999999997</v>
      </c>
      <c r="AE3150" s="18">
        <f>'EPD information'!$AH$16*Tabell2[[#This Row],[Weight (kg)]]</f>
        <v>2.8023999999999996E-4</v>
      </c>
      <c r="AF3150" s="21">
        <f>'EPD information'!$AI$16*Tabell2[[#This Row],[Weight (kg)]]</f>
        <v>-1.2994999999999999</v>
      </c>
    </row>
    <row r="3151" spans="1:32" x14ac:dyDescent="0.2">
      <c r="A3151" s="36" t="s">
        <v>279</v>
      </c>
      <c r="B3151" s="37" t="s">
        <v>280</v>
      </c>
      <c r="C3151" s="38">
        <v>249704</v>
      </c>
      <c r="D3151" s="39">
        <v>7319662497046</v>
      </c>
      <c r="E3151" s="37" t="s">
        <v>46</v>
      </c>
      <c r="F3151" s="40">
        <v>250</v>
      </c>
      <c r="G3151" s="37">
        <v>150</v>
      </c>
      <c r="H3151" s="41">
        <v>1.55</v>
      </c>
      <c r="I3151" s="35">
        <f>'EPD information'!$L$16*Tabell2[[#This Row],[Weight (kg)]]</f>
        <v>5.2855000000000008</v>
      </c>
      <c r="J3151" s="22">
        <f>'EPD information'!$M$16*Tabell2[[#This Row],[Weight (kg)]]</f>
        <v>9.2069999999999999E-2</v>
      </c>
      <c r="K3151" s="22">
        <f>'EPD information'!$N$16*Tabell2[[#This Row],[Weight (kg)]]</f>
        <v>1.09275E-2</v>
      </c>
      <c r="L3151" s="22">
        <f>'EPD information'!$O$16*Tabell2[[#This Row],[Weight (kg)]]</f>
        <v>0</v>
      </c>
      <c r="M3151" s="22">
        <f>'EPD information'!$P$16*Tabell2[[#This Row],[Weight (kg)]]</f>
        <v>7.2850000000000007E-3</v>
      </c>
      <c r="N3151" s="22">
        <f>'EPD information'!$Q$16*Tabell2[[#This Row],[Weight (kg)]]</f>
        <v>0.24180000000000001</v>
      </c>
      <c r="O3151" s="22">
        <f>'EPD information'!$R$16*Tabell2[[#This Row],[Weight (kg)]]</f>
        <v>3.9215000000000007E-4</v>
      </c>
      <c r="P3151" s="22">
        <f>'EPD information'!$S$16*Tabell2[[#This Row],[Weight (kg)]]</f>
        <v>-1.8754999999999999</v>
      </c>
      <c r="Q3151" s="35">
        <f>'Product specific GWP'!$T$16*Tabell2[[#This Row],[Weight (kg)]]</f>
        <v>6.7735000000000004E-2</v>
      </c>
      <c r="R3151" s="35" t="s">
        <v>48</v>
      </c>
      <c r="S3151" s="35">
        <f>'EPD information'!$V$16*Tabell2[[#This Row],[Weight (kg)]]</f>
        <v>1.09275E-2</v>
      </c>
      <c r="T3151" s="35" t="str">
        <f>'EPD information'!$W$16</f>
        <v>ND</v>
      </c>
      <c r="U3151" s="35">
        <f>'EPD information'!$X$16*Tabell2[[#This Row],[Weight (kg)]]</f>
        <v>7.2850000000000007E-3</v>
      </c>
      <c r="V3151" s="35">
        <f>'EPD information'!$Y$16*Tabell2[[#This Row],[Weight (kg)]]</f>
        <v>0.24180000000000001</v>
      </c>
      <c r="W3151" s="35">
        <f>'EPD information'!$Z$16*Tabell2[[#This Row],[Weight (kg)]]</f>
        <v>3.9215000000000007E-4</v>
      </c>
      <c r="X3151" s="35">
        <f>'EPD information'!$AA$16*Tabell2[[#This Row],[Weight (kg)]]</f>
        <v>-1.8754999999999999</v>
      </c>
      <c r="Y3151" s="18">
        <f>'EPD information'!$AB$16*Tabell2[[#This Row],[Weight (kg)]]</f>
        <v>5.2080000000000002</v>
      </c>
      <c r="Z3151" s="18">
        <f>'EPD information'!$AC$16*Tabell2[[#This Row],[Weight (kg)]]</f>
        <v>9.1295000000000001E-2</v>
      </c>
      <c r="AA3151" s="18">
        <f>'EPD information'!$AD$16*Tabell2[[#This Row],[Weight (kg)]]</f>
        <v>1.14235E-2</v>
      </c>
      <c r="AB3151" s="18" t="s">
        <v>48</v>
      </c>
      <c r="AC3151" s="18">
        <f>'EPD information'!$AF$16*Tabell2[[#This Row],[Weight (kg)]]</f>
        <v>7.2074999999999995E-3</v>
      </c>
      <c r="AD3151" s="18">
        <f>'EPD information'!$AG$16*Tabell2[[#This Row],[Weight (kg)]]</f>
        <v>0.24024999999999999</v>
      </c>
      <c r="AE3151" s="18">
        <f>'EPD information'!$AH$16*Tabell2[[#This Row],[Weight (kg)]]</f>
        <v>3.8440000000000002E-4</v>
      </c>
      <c r="AF3151" s="21">
        <f>'EPD information'!$AI$16*Tabell2[[#This Row],[Weight (kg)]]</f>
        <v>-1.7825</v>
      </c>
    </row>
    <row r="3152" spans="1:32" x14ac:dyDescent="0.2">
      <c r="A3152" s="36" t="s">
        <v>279</v>
      </c>
      <c r="B3152" s="37" t="s">
        <v>280</v>
      </c>
      <c r="C3152" s="38">
        <v>277519</v>
      </c>
      <c r="D3152" s="39">
        <v>7319662775199</v>
      </c>
      <c r="E3152" s="37" t="s">
        <v>46</v>
      </c>
      <c r="F3152" s="40">
        <v>250</v>
      </c>
      <c r="G3152" s="37">
        <v>180</v>
      </c>
      <c r="H3152" s="41">
        <v>1.79</v>
      </c>
      <c r="I3152" s="35">
        <f>'EPD information'!$L$16*Tabell2[[#This Row],[Weight (kg)]]</f>
        <v>6.1039000000000003</v>
      </c>
      <c r="J3152" s="22">
        <f>'EPD information'!$M$16*Tabell2[[#This Row],[Weight (kg)]]</f>
        <v>0.106326</v>
      </c>
      <c r="K3152" s="22">
        <f>'EPD information'!$N$16*Tabell2[[#This Row],[Weight (kg)]]</f>
        <v>1.2619500000000001E-2</v>
      </c>
      <c r="L3152" s="22">
        <f>'EPD information'!$O$16*Tabell2[[#This Row],[Weight (kg)]]</f>
        <v>0</v>
      </c>
      <c r="M3152" s="22">
        <f>'EPD information'!$P$16*Tabell2[[#This Row],[Weight (kg)]]</f>
        <v>8.4130000000000003E-3</v>
      </c>
      <c r="N3152" s="22">
        <f>'EPD information'!$Q$16*Tabell2[[#This Row],[Weight (kg)]]</f>
        <v>0.27923999999999999</v>
      </c>
      <c r="O3152" s="22">
        <f>'EPD information'!$R$16*Tabell2[[#This Row],[Weight (kg)]]</f>
        <v>4.5287000000000007E-4</v>
      </c>
      <c r="P3152" s="22">
        <f>'EPD information'!$S$16*Tabell2[[#This Row],[Weight (kg)]]</f>
        <v>-2.1659000000000002</v>
      </c>
      <c r="Q3152" s="35">
        <f>'Product specific GWP'!$T$16*Tabell2[[#This Row],[Weight (kg)]]</f>
        <v>7.8223000000000001E-2</v>
      </c>
      <c r="R3152" s="35" t="s">
        <v>48</v>
      </c>
      <c r="S3152" s="35">
        <f>'EPD information'!$V$16*Tabell2[[#This Row],[Weight (kg)]]</f>
        <v>1.2619500000000001E-2</v>
      </c>
      <c r="T3152" s="35" t="str">
        <f>'EPD information'!$W$16</f>
        <v>ND</v>
      </c>
      <c r="U3152" s="35">
        <f>'EPD information'!$X$16*Tabell2[[#This Row],[Weight (kg)]]</f>
        <v>8.4130000000000003E-3</v>
      </c>
      <c r="V3152" s="35">
        <f>'EPD information'!$Y$16*Tabell2[[#This Row],[Weight (kg)]]</f>
        <v>0.27923999999999999</v>
      </c>
      <c r="W3152" s="35">
        <f>'EPD information'!$Z$16*Tabell2[[#This Row],[Weight (kg)]]</f>
        <v>4.5287000000000007E-4</v>
      </c>
      <c r="X3152" s="35">
        <f>'EPD information'!$AA$16*Tabell2[[#This Row],[Weight (kg)]]</f>
        <v>-2.1659000000000002</v>
      </c>
      <c r="Y3152" s="18">
        <f>'EPD information'!$AB$16*Tabell2[[#This Row],[Weight (kg)]]</f>
        <v>6.0144000000000002</v>
      </c>
      <c r="Z3152" s="18">
        <f>'EPD information'!$AC$16*Tabell2[[#This Row],[Weight (kg)]]</f>
        <v>0.105431</v>
      </c>
      <c r="AA3152" s="18">
        <f>'EPD information'!$AD$16*Tabell2[[#This Row],[Weight (kg)]]</f>
        <v>1.3192300000000001E-2</v>
      </c>
      <c r="AB3152" s="18" t="s">
        <v>48</v>
      </c>
      <c r="AC3152" s="18">
        <f>'EPD information'!$AF$16*Tabell2[[#This Row],[Weight (kg)]]</f>
        <v>8.3234999999999993E-3</v>
      </c>
      <c r="AD3152" s="18">
        <f>'EPD information'!$AG$16*Tabell2[[#This Row],[Weight (kg)]]</f>
        <v>0.27745000000000003</v>
      </c>
      <c r="AE3152" s="18">
        <f>'EPD information'!$AH$16*Tabell2[[#This Row],[Weight (kg)]]</f>
        <v>4.4392000000000005E-4</v>
      </c>
      <c r="AF3152" s="21">
        <f>'EPD information'!$AI$16*Tabell2[[#This Row],[Weight (kg)]]</f>
        <v>-2.0585</v>
      </c>
    </row>
    <row r="3153" spans="1:32" x14ac:dyDescent="0.2">
      <c r="A3153" s="36" t="s">
        <v>279</v>
      </c>
      <c r="B3153" s="37" t="s">
        <v>280</v>
      </c>
      <c r="C3153" s="38">
        <v>277518</v>
      </c>
      <c r="D3153" s="39">
        <v>7319662775182</v>
      </c>
      <c r="E3153" s="37" t="s">
        <v>46</v>
      </c>
      <c r="F3153" s="40">
        <v>250</v>
      </c>
      <c r="G3153" s="37">
        <v>140</v>
      </c>
      <c r="H3153" s="41">
        <v>1.48</v>
      </c>
      <c r="I3153" s="35">
        <f>'EPD information'!$L$16*Tabell2[[#This Row],[Weight (kg)]]</f>
        <v>5.0468000000000002</v>
      </c>
      <c r="J3153" s="22">
        <f>'EPD information'!$M$16*Tabell2[[#This Row],[Weight (kg)]]</f>
        <v>8.7912000000000004E-2</v>
      </c>
      <c r="K3153" s="22">
        <f>'EPD information'!$N$16*Tabell2[[#This Row],[Weight (kg)]]</f>
        <v>1.0433999999999999E-2</v>
      </c>
      <c r="L3153" s="22">
        <f>'EPD information'!$O$16*Tabell2[[#This Row],[Weight (kg)]]</f>
        <v>0</v>
      </c>
      <c r="M3153" s="22">
        <f>'EPD information'!$P$16*Tabell2[[#This Row],[Weight (kg)]]</f>
        <v>6.9560000000000004E-3</v>
      </c>
      <c r="N3153" s="22">
        <f>'EPD information'!$Q$16*Tabell2[[#This Row],[Weight (kg)]]</f>
        <v>0.23088</v>
      </c>
      <c r="O3153" s="22">
        <f>'EPD information'!$R$16*Tabell2[[#This Row],[Weight (kg)]]</f>
        <v>3.7444000000000003E-4</v>
      </c>
      <c r="P3153" s="22">
        <f>'EPD information'!$S$16*Tabell2[[#This Row],[Weight (kg)]]</f>
        <v>-1.7907999999999999</v>
      </c>
      <c r="Q3153" s="35">
        <f>'Product specific GWP'!$T$16*Tabell2[[#This Row],[Weight (kg)]]</f>
        <v>6.4675999999999997E-2</v>
      </c>
      <c r="R3153" s="35" t="s">
        <v>48</v>
      </c>
      <c r="S3153" s="35">
        <f>'EPD information'!$V$16*Tabell2[[#This Row],[Weight (kg)]]</f>
        <v>1.0433999999999999E-2</v>
      </c>
      <c r="T3153" s="35" t="str">
        <f>'EPD information'!$W$16</f>
        <v>ND</v>
      </c>
      <c r="U3153" s="35">
        <f>'EPD information'!$X$16*Tabell2[[#This Row],[Weight (kg)]]</f>
        <v>6.9560000000000004E-3</v>
      </c>
      <c r="V3153" s="35">
        <f>'EPD information'!$Y$16*Tabell2[[#This Row],[Weight (kg)]]</f>
        <v>0.23088</v>
      </c>
      <c r="W3153" s="35">
        <f>'EPD information'!$Z$16*Tabell2[[#This Row],[Weight (kg)]]</f>
        <v>3.7444000000000003E-4</v>
      </c>
      <c r="X3153" s="35">
        <f>'EPD information'!$AA$16*Tabell2[[#This Row],[Weight (kg)]]</f>
        <v>-1.7907999999999999</v>
      </c>
      <c r="Y3153" s="18">
        <f>'EPD information'!$AB$16*Tabell2[[#This Row],[Weight (kg)]]</f>
        <v>4.9727999999999994</v>
      </c>
      <c r="Z3153" s="18">
        <f>'EPD information'!$AC$16*Tabell2[[#This Row],[Weight (kg)]]</f>
        <v>8.7171999999999999E-2</v>
      </c>
      <c r="AA3153" s="18">
        <f>'EPD information'!$AD$16*Tabell2[[#This Row],[Weight (kg)]]</f>
        <v>1.09076E-2</v>
      </c>
      <c r="AB3153" s="18" t="s">
        <v>48</v>
      </c>
      <c r="AC3153" s="18">
        <f>'EPD information'!$AF$16*Tabell2[[#This Row],[Weight (kg)]]</f>
        <v>6.8819999999999992E-3</v>
      </c>
      <c r="AD3153" s="18">
        <f>'EPD information'!$AG$16*Tabell2[[#This Row],[Weight (kg)]]</f>
        <v>0.22939999999999999</v>
      </c>
      <c r="AE3153" s="18">
        <f>'EPD information'!$AH$16*Tabell2[[#This Row],[Weight (kg)]]</f>
        <v>3.6704000000000001E-4</v>
      </c>
      <c r="AF3153" s="21">
        <f>'EPD information'!$AI$16*Tabell2[[#This Row],[Weight (kg)]]</f>
        <v>-1.702</v>
      </c>
    </row>
    <row r="3154" spans="1:32" x14ac:dyDescent="0.2">
      <c r="A3154" s="36" t="s">
        <v>279</v>
      </c>
      <c r="B3154" s="37" t="s">
        <v>280</v>
      </c>
      <c r="C3154" s="38">
        <v>277520</v>
      </c>
      <c r="D3154" s="39">
        <v>7319662775205</v>
      </c>
      <c r="E3154" s="37" t="s">
        <v>46</v>
      </c>
      <c r="F3154" s="40">
        <v>250</v>
      </c>
      <c r="G3154" s="37">
        <v>224</v>
      </c>
      <c r="H3154" s="41">
        <v>2.09</v>
      </c>
      <c r="I3154" s="35">
        <f>'EPD information'!$L$16*Tabell2[[#This Row],[Weight (kg)]]</f>
        <v>7.1269</v>
      </c>
      <c r="J3154" s="22">
        <f>'EPD information'!$M$16*Tabell2[[#This Row],[Weight (kg)]]</f>
        <v>0.12414599999999999</v>
      </c>
      <c r="K3154" s="22">
        <f>'EPD information'!$N$16*Tabell2[[#This Row],[Weight (kg)]]</f>
        <v>1.4734499999999999E-2</v>
      </c>
      <c r="L3154" s="22">
        <f>'EPD information'!$O$16*Tabell2[[#This Row],[Weight (kg)]]</f>
        <v>0</v>
      </c>
      <c r="M3154" s="22">
        <f>'EPD information'!$P$16*Tabell2[[#This Row],[Weight (kg)]]</f>
        <v>9.8230000000000001E-3</v>
      </c>
      <c r="N3154" s="22">
        <f>'EPD information'!$Q$16*Tabell2[[#This Row],[Weight (kg)]]</f>
        <v>0.32604</v>
      </c>
      <c r="O3154" s="22">
        <f>'EPD information'!$R$16*Tabell2[[#This Row],[Weight (kg)]]</f>
        <v>5.2877000000000002E-4</v>
      </c>
      <c r="P3154" s="22">
        <f>'EPD information'!$S$16*Tabell2[[#This Row],[Weight (kg)]]</f>
        <v>-2.5288999999999997</v>
      </c>
      <c r="Q3154" s="35">
        <f>'Product specific GWP'!$T$16*Tabell2[[#This Row],[Weight (kg)]]</f>
        <v>9.1332999999999998E-2</v>
      </c>
      <c r="R3154" s="35" t="s">
        <v>48</v>
      </c>
      <c r="S3154" s="35">
        <f>'EPD information'!$V$16*Tabell2[[#This Row],[Weight (kg)]]</f>
        <v>1.4734499999999999E-2</v>
      </c>
      <c r="T3154" s="35" t="str">
        <f>'EPD information'!$W$16</f>
        <v>ND</v>
      </c>
      <c r="U3154" s="35">
        <f>'EPD information'!$X$16*Tabell2[[#This Row],[Weight (kg)]]</f>
        <v>9.8230000000000001E-3</v>
      </c>
      <c r="V3154" s="35">
        <f>'EPD information'!$Y$16*Tabell2[[#This Row],[Weight (kg)]]</f>
        <v>0.32604</v>
      </c>
      <c r="W3154" s="35">
        <f>'EPD information'!$Z$16*Tabell2[[#This Row],[Weight (kg)]]</f>
        <v>5.2877000000000002E-4</v>
      </c>
      <c r="X3154" s="35">
        <f>'EPD information'!$AA$16*Tabell2[[#This Row],[Weight (kg)]]</f>
        <v>-2.5288999999999997</v>
      </c>
      <c r="Y3154" s="18">
        <f>'EPD information'!$AB$16*Tabell2[[#This Row],[Weight (kg)]]</f>
        <v>7.0223999999999993</v>
      </c>
      <c r="Z3154" s="18">
        <f>'EPD information'!$AC$16*Tabell2[[#This Row],[Weight (kg)]]</f>
        <v>0.12310099999999999</v>
      </c>
      <c r="AA3154" s="18">
        <f>'EPD information'!$AD$16*Tabell2[[#This Row],[Weight (kg)]]</f>
        <v>1.5403299999999998E-2</v>
      </c>
      <c r="AB3154" s="18" t="s">
        <v>48</v>
      </c>
      <c r="AC3154" s="18">
        <f>'EPD information'!$AF$16*Tabell2[[#This Row],[Weight (kg)]]</f>
        <v>9.718499999999998E-3</v>
      </c>
      <c r="AD3154" s="18">
        <f>'EPD information'!$AG$16*Tabell2[[#This Row],[Weight (kg)]]</f>
        <v>0.32394999999999996</v>
      </c>
      <c r="AE3154" s="18">
        <f>'EPD information'!$AH$16*Tabell2[[#This Row],[Weight (kg)]]</f>
        <v>5.1831999999999996E-4</v>
      </c>
      <c r="AF3154" s="21">
        <f>'EPD information'!$AI$16*Tabell2[[#This Row],[Weight (kg)]]</f>
        <v>-2.4034999999999997</v>
      </c>
    </row>
    <row r="3155" spans="1:32" x14ac:dyDescent="0.2">
      <c r="A3155" s="36" t="s">
        <v>279</v>
      </c>
      <c r="B3155" s="37" t="s">
        <v>280</v>
      </c>
      <c r="C3155" s="38">
        <v>249718</v>
      </c>
      <c r="D3155" s="39">
        <v>7319662497183</v>
      </c>
      <c r="E3155" s="37" t="s">
        <v>46</v>
      </c>
      <c r="F3155" s="40">
        <v>280</v>
      </c>
      <c r="G3155" s="37">
        <v>200</v>
      </c>
      <c r="H3155" s="41">
        <v>2.0099999999999998</v>
      </c>
      <c r="I3155" s="35">
        <f>'EPD information'!$L$16*Tabell2[[#This Row],[Weight (kg)]]</f>
        <v>6.8540999999999999</v>
      </c>
      <c r="J3155" s="22">
        <f>'EPD information'!$M$16*Tabell2[[#This Row],[Weight (kg)]]</f>
        <v>0.11939399999999999</v>
      </c>
      <c r="K3155" s="22">
        <f>'EPD information'!$N$16*Tabell2[[#This Row],[Weight (kg)]]</f>
        <v>1.4170499999999997E-2</v>
      </c>
      <c r="L3155" s="22">
        <f>'EPD information'!$O$16*Tabell2[[#This Row],[Weight (kg)]]</f>
        <v>0</v>
      </c>
      <c r="M3155" s="22">
        <f>'EPD information'!$P$16*Tabell2[[#This Row],[Weight (kg)]]</f>
        <v>9.4469999999999988E-3</v>
      </c>
      <c r="N3155" s="22">
        <f>'EPD information'!$Q$16*Tabell2[[#This Row],[Weight (kg)]]</f>
        <v>0.31355999999999995</v>
      </c>
      <c r="O3155" s="22">
        <f>'EPD information'!$R$16*Tabell2[[#This Row],[Weight (kg)]]</f>
        <v>5.0852999999999998E-4</v>
      </c>
      <c r="P3155" s="22">
        <f>'EPD information'!$S$16*Tabell2[[#This Row],[Weight (kg)]]</f>
        <v>-2.4320999999999997</v>
      </c>
      <c r="Q3155" s="35">
        <f>'Product specific GWP'!$T$16*Tabell2[[#This Row],[Weight (kg)]]</f>
        <v>8.7836999999999998E-2</v>
      </c>
      <c r="R3155" s="35" t="s">
        <v>48</v>
      </c>
      <c r="S3155" s="35">
        <f>'EPD information'!$V$16*Tabell2[[#This Row],[Weight (kg)]]</f>
        <v>1.4170499999999997E-2</v>
      </c>
      <c r="T3155" s="35" t="str">
        <f>'EPD information'!$W$16</f>
        <v>ND</v>
      </c>
      <c r="U3155" s="35">
        <f>'EPD information'!$X$16*Tabell2[[#This Row],[Weight (kg)]]</f>
        <v>9.4469999999999988E-3</v>
      </c>
      <c r="V3155" s="35">
        <f>'EPD information'!$Y$16*Tabell2[[#This Row],[Weight (kg)]]</f>
        <v>0.31355999999999995</v>
      </c>
      <c r="W3155" s="35">
        <f>'EPD information'!$Z$16*Tabell2[[#This Row],[Weight (kg)]]</f>
        <v>5.0852999999999998E-4</v>
      </c>
      <c r="X3155" s="35">
        <f>'EPD information'!$AA$16*Tabell2[[#This Row],[Weight (kg)]]</f>
        <v>-2.4320999999999997</v>
      </c>
      <c r="Y3155" s="18">
        <f>'EPD information'!$AB$16*Tabell2[[#This Row],[Weight (kg)]]</f>
        <v>6.7535999999999987</v>
      </c>
      <c r="Z3155" s="18">
        <f>'EPD information'!$AC$16*Tabell2[[#This Row],[Weight (kg)]]</f>
        <v>0.11838899999999999</v>
      </c>
      <c r="AA3155" s="18">
        <f>'EPD information'!$AD$16*Tabell2[[#This Row],[Weight (kg)]]</f>
        <v>1.4813699999999997E-2</v>
      </c>
      <c r="AB3155" s="18" t="s">
        <v>48</v>
      </c>
      <c r="AC3155" s="18">
        <f>'EPD information'!$AF$16*Tabell2[[#This Row],[Weight (kg)]]</f>
        <v>9.3464999999999989E-3</v>
      </c>
      <c r="AD3155" s="18">
        <f>'EPD information'!$AG$16*Tabell2[[#This Row],[Weight (kg)]]</f>
        <v>0.31154999999999994</v>
      </c>
      <c r="AE3155" s="18">
        <f>'EPD information'!$AH$16*Tabell2[[#This Row],[Weight (kg)]]</f>
        <v>4.9847999999999993E-4</v>
      </c>
      <c r="AF3155" s="21">
        <f>'EPD information'!$AI$16*Tabell2[[#This Row],[Weight (kg)]]</f>
        <v>-2.3114999999999997</v>
      </c>
    </row>
    <row r="3156" spans="1:32" x14ac:dyDescent="0.2">
      <c r="A3156" s="36" t="s">
        <v>279</v>
      </c>
      <c r="B3156" s="37" t="s">
        <v>280</v>
      </c>
      <c r="C3156" s="38">
        <v>249715</v>
      </c>
      <c r="D3156" s="39">
        <v>7319662497152</v>
      </c>
      <c r="E3156" s="37" t="s">
        <v>46</v>
      </c>
      <c r="F3156" s="40">
        <v>280</v>
      </c>
      <c r="G3156" s="37">
        <v>280</v>
      </c>
      <c r="H3156" s="41">
        <v>2.67</v>
      </c>
      <c r="I3156" s="35">
        <f>'EPD information'!$L$16*Tabell2[[#This Row],[Weight (kg)]]</f>
        <v>9.1046999999999993</v>
      </c>
      <c r="J3156" s="22">
        <f>'EPD information'!$M$16*Tabell2[[#This Row],[Weight (kg)]]</f>
        <v>0.15859799999999999</v>
      </c>
      <c r="K3156" s="22">
        <f>'EPD information'!$N$16*Tabell2[[#This Row],[Weight (kg)]]</f>
        <v>1.88235E-2</v>
      </c>
      <c r="L3156" s="22">
        <f>'EPD information'!$O$16*Tabell2[[#This Row],[Weight (kg)]]</f>
        <v>0</v>
      </c>
      <c r="M3156" s="22">
        <f>'EPD information'!$P$16*Tabell2[[#This Row],[Weight (kg)]]</f>
        <v>1.2548999999999999E-2</v>
      </c>
      <c r="N3156" s="22">
        <f>'EPD information'!$Q$16*Tabell2[[#This Row],[Weight (kg)]]</f>
        <v>0.41652</v>
      </c>
      <c r="O3156" s="22">
        <f>'EPD information'!$R$16*Tabell2[[#This Row],[Weight (kg)]]</f>
        <v>6.7551000000000004E-4</v>
      </c>
      <c r="P3156" s="22">
        <f>'EPD information'!$S$16*Tabell2[[#This Row],[Weight (kg)]]</f>
        <v>-3.2306999999999997</v>
      </c>
      <c r="Q3156" s="35">
        <f>'Product specific GWP'!$T$16*Tabell2[[#This Row],[Weight (kg)]]</f>
        <v>0.116679</v>
      </c>
      <c r="R3156" s="35" t="s">
        <v>48</v>
      </c>
      <c r="S3156" s="35">
        <f>'EPD information'!$V$16*Tabell2[[#This Row],[Weight (kg)]]</f>
        <v>1.88235E-2</v>
      </c>
      <c r="T3156" s="35" t="str">
        <f>'EPD information'!$W$16</f>
        <v>ND</v>
      </c>
      <c r="U3156" s="35">
        <f>'EPD information'!$X$16*Tabell2[[#This Row],[Weight (kg)]]</f>
        <v>1.2548999999999999E-2</v>
      </c>
      <c r="V3156" s="35">
        <f>'EPD information'!$Y$16*Tabell2[[#This Row],[Weight (kg)]]</f>
        <v>0.41652</v>
      </c>
      <c r="W3156" s="35">
        <f>'EPD information'!$Z$16*Tabell2[[#This Row],[Weight (kg)]]</f>
        <v>6.7551000000000004E-4</v>
      </c>
      <c r="X3156" s="35">
        <f>'EPD information'!$AA$16*Tabell2[[#This Row],[Weight (kg)]]</f>
        <v>-3.2306999999999997</v>
      </c>
      <c r="Y3156" s="18">
        <f>'EPD information'!$AB$16*Tabell2[[#This Row],[Weight (kg)]]</f>
        <v>8.9711999999999996</v>
      </c>
      <c r="Z3156" s="18">
        <f>'EPD information'!$AC$16*Tabell2[[#This Row],[Weight (kg)]]</f>
        <v>0.15726299999999999</v>
      </c>
      <c r="AA3156" s="18">
        <f>'EPD information'!$AD$16*Tabell2[[#This Row],[Weight (kg)]]</f>
        <v>1.9677899999999998E-2</v>
      </c>
      <c r="AB3156" s="18" t="s">
        <v>48</v>
      </c>
      <c r="AC3156" s="18">
        <f>'EPD information'!$AF$16*Tabell2[[#This Row],[Weight (kg)]]</f>
        <v>1.2415499999999999E-2</v>
      </c>
      <c r="AD3156" s="18">
        <f>'EPD information'!$AG$16*Tabell2[[#This Row],[Weight (kg)]]</f>
        <v>0.41385</v>
      </c>
      <c r="AE3156" s="18">
        <f>'EPD information'!$AH$16*Tabell2[[#This Row],[Weight (kg)]]</f>
        <v>6.6215999999999996E-4</v>
      </c>
      <c r="AF3156" s="21">
        <f>'EPD information'!$AI$16*Tabell2[[#This Row],[Weight (kg)]]</f>
        <v>-3.0704999999999996</v>
      </c>
    </row>
    <row r="3157" spans="1:32" x14ac:dyDescent="0.2">
      <c r="A3157" s="36" t="s">
        <v>279</v>
      </c>
      <c r="B3157" s="37" t="s">
        <v>280</v>
      </c>
      <c r="C3157" s="38">
        <v>249714</v>
      </c>
      <c r="D3157" s="39">
        <v>7319662497145</v>
      </c>
      <c r="E3157" s="37" t="s">
        <v>46</v>
      </c>
      <c r="F3157" s="40">
        <v>280</v>
      </c>
      <c r="G3157" s="37">
        <v>160</v>
      </c>
      <c r="H3157" s="41">
        <v>1.75</v>
      </c>
      <c r="I3157" s="35">
        <f>'EPD information'!$L$16*Tabell2[[#This Row],[Weight (kg)]]</f>
        <v>5.9675000000000002</v>
      </c>
      <c r="J3157" s="22">
        <f>'EPD information'!$M$16*Tabell2[[#This Row],[Weight (kg)]]</f>
        <v>0.10395</v>
      </c>
      <c r="K3157" s="22">
        <f>'EPD information'!$N$16*Tabell2[[#This Row],[Weight (kg)]]</f>
        <v>1.23375E-2</v>
      </c>
      <c r="L3157" s="22">
        <f>'EPD information'!$O$16*Tabell2[[#This Row],[Weight (kg)]]</f>
        <v>0</v>
      </c>
      <c r="M3157" s="22">
        <f>'EPD information'!$P$16*Tabell2[[#This Row],[Weight (kg)]]</f>
        <v>8.2249999999999997E-3</v>
      </c>
      <c r="N3157" s="22">
        <f>'EPD information'!$Q$16*Tabell2[[#This Row],[Weight (kg)]]</f>
        <v>0.27300000000000002</v>
      </c>
      <c r="O3157" s="22">
        <f>'EPD information'!$R$16*Tabell2[[#This Row],[Weight (kg)]]</f>
        <v>4.4275000000000006E-4</v>
      </c>
      <c r="P3157" s="22">
        <f>'EPD information'!$S$16*Tabell2[[#This Row],[Weight (kg)]]</f>
        <v>-2.1174999999999997</v>
      </c>
      <c r="Q3157" s="35">
        <f>'Product specific GWP'!$T$16*Tabell2[[#This Row],[Weight (kg)]]</f>
        <v>7.6475000000000001E-2</v>
      </c>
      <c r="R3157" s="35" t="s">
        <v>48</v>
      </c>
      <c r="S3157" s="35">
        <f>'EPD information'!$V$16*Tabell2[[#This Row],[Weight (kg)]]</f>
        <v>1.23375E-2</v>
      </c>
      <c r="T3157" s="35" t="str">
        <f>'EPD information'!$W$16</f>
        <v>ND</v>
      </c>
      <c r="U3157" s="35">
        <f>'EPD information'!$X$16*Tabell2[[#This Row],[Weight (kg)]]</f>
        <v>8.2249999999999997E-3</v>
      </c>
      <c r="V3157" s="35">
        <f>'EPD information'!$Y$16*Tabell2[[#This Row],[Weight (kg)]]</f>
        <v>0.27300000000000002</v>
      </c>
      <c r="W3157" s="35">
        <f>'EPD information'!$Z$16*Tabell2[[#This Row],[Weight (kg)]]</f>
        <v>4.4275000000000006E-4</v>
      </c>
      <c r="X3157" s="35">
        <f>'EPD information'!$AA$16*Tabell2[[#This Row],[Weight (kg)]]</f>
        <v>-2.1174999999999997</v>
      </c>
      <c r="Y3157" s="18">
        <f>'EPD information'!$AB$16*Tabell2[[#This Row],[Weight (kg)]]</f>
        <v>5.88</v>
      </c>
      <c r="Z3157" s="18">
        <f>'EPD information'!$AC$16*Tabell2[[#This Row],[Weight (kg)]]</f>
        <v>0.103075</v>
      </c>
      <c r="AA3157" s="18">
        <f>'EPD information'!$AD$16*Tabell2[[#This Row],[Weight (kg)]]</f>
        <v>1.2897499999999999E-2</v>
      </c>
      <c r="AB3157" s="18" t="s">
        <v>48</v>
      </c>
      <c r="AC3157" s="18">
        <f>'EPD information'!$AF$16*Tabell2[[#This Row],[Weight (kg)]]</f>
        <v>8.1374999999999989E-3</v>
      </c>
      <c r="AD3157" s="18">
        <f>'EPD information'!$AG$16*Tabell2[[#This Row],[Weight (kg)]]</f>
        <v>0.27124999999999999</v>
      </c>
      <c r="AE3157" s="18">
        <f>'EPD information'!$AH$16*Tabell2[[#This Row],[Weight (kg)]]</f>
        <v>4.3400000000000003E-4</v>
      </c>
      <c r="AF3157" s="21">
        <f>'EPD information'!$AI$16*Tabell2[[#This Row],[Weight (kg)]]</f>
        <v>-2.0124999999999997</v>
      </c>
    </row>
    <row r="3158" spans="1:32" x14ac:dyDescent="0.2">
      <c r="A3158" s="36" t="s">
        <v>279</v>
      </c>
      <c r="B3158" s="37" t="s">
        <v>280</v>
      </c>
      <c r="C3158" s="38">
        <v>249720</v>
      </c>
      <c r="D3158" s="39">
        <v>7319662497206</v>
      </c>
      <c r="E3158" s="37" t="s">
        <v>46</v>
      </c>
      <c r="F3158" s="40">
        <v>280</v>
      </c>
      <c r="G3158" s="37">
        <v>250</v>
      </c>
      <c r="H3158" s="41">
        <v>2.44</v>
      </c>
      <c r="I3158" s="35">
        <f>'EPD information'!$L$16*Tabell2[[#This Row],[Weight (kg)]]</f>
        <v>8.3203999999999994</v>
      </c>
      <c r="J3158" s="22">
        <f>'EPD information'!$M$16*Tabell2[[#This Row],[Weight (kg)]]</f>
        <v>0.14493600000000001</v>
      </c>
      <c r="K3158" s="22">
        <f>'EPD information'!$N$16*Tabell2[[#This Row],[Weight (kg)]]</f>
        <v>1.7201999999999999E-2</v>
      </c>
      <c r="L3158" s="22">
        <f>'EPD information'!$O$16*Tabell2[[#This Row],[Weight (kg)]]</f>
        <v>0</v>
      </c>
      <c r="M3158" s="22">
        <f>'EPD information'!$P$16*Tabell2[[#This Row],[Weight (kg)]]</f>
        <v>1.1468000000000001E-2</v>
      </c>
      <c r="N3158" s="22">
        <f>'EPD information'!$Q$16*Tabell2[[#This Row],[Weight (kg)]]</f>
        <v>0.38063999999999998</v>
      </c>
      <c r="O3158" s="22">
        <f>'EPD information'!$R$16*Tabell2[[#This Row],[Weight (kg)]]</f>
        <v>6.1732000000000009E-4</v>
      </c>
      <c r="P3158" s="22">
        <f>'EPD information'!$S$16*Tabell2[[#This Row],[Weight (kg)]]</f>
        <v>-2.9523999999999999</v>
      </c>
      <c r="Q3158" s="35">
        <f>'Product specific GWP'!$T$16*Tabell2[[#This Row],[Weight (kg)]]</f>
        <v>0.106628</v>
      </c>
      <c r="R3158" s="35" t="s">
        <v>48</v>
      </c>
      <c r="S3158" s="35">
        <f>'EPD information'!$V$16*Tabell2[[#This Row],[Weight (kg)]]</f>
        <v>1.7201999999999999E-2</v>
      </c>
      <c r="T3158" s="35" t="str">
        <f>'EPD information'!$W$16</f>
        <v>ND</v>
      </c>
      <c r="U3158" s="35">
        <f>'EPD information'!$X$16*Tabell2[[#This Row],[Weight (kg)]]</f>
        <v>1.1468000000000001E-2</v>
      </c>
      <c r="V3158" s="35">
        <f>'EPD information'!$Y$16*Tabell2[[#This Row],[Weight (kg)]]</f>
        <v>0.38063999999999998</v>
      </c>
      <c r="W3158" s="35">
        <f>'EPD information'!$Z$16*Tabell2[[#This Row],[Weight (kg)]]</f>
        <v>6.1732000000000009E-4</v>
      </c>
      <c r="X3158" s="35">
        <f>'EPD information'!$AA$16*Tabell2[[#This Row],[Weight (kg)]]</f>
        <v>-2.9523999999999999</v>
      </c>
      <c r="Y3158" s="18">
        <f>'EPD information'!$AB$16*Tabell2[[#This Row],[Weight (kg)]]</f>
        <v>8.1983999999999995</v>
      </c>
      <c r="Z3158" s="18">
        <f>'EPD information'!$AC$16*Tabell2[[#This Row],[Weight (kg)]]</f>
        <v>0.14371600000000001</v>
      </c>
      <c r="AA3158" s="18">
        <f>'EPD information'!$AD$16*Tabell2[[#This Row],[Weight (kg)]]</f>
        <v>1.79828E-2</v>
      </c>
      <c r="AB3158" s="18" t="s">
        <v>48</v>
      </c>
      <c r="AC3158" s="18">
        <f>'EPD information'!$AF$16*Tabell2[[#This Row],[Weight (kg)]]</f>
        <v>1.1345999999999998E-2</v>
      </c>
      <c r="AD3158" s="18">
        <f>'EPD information'!$AG$16*Tabell2[[#This Row],[Weight (kg)]]</f>
        <v>0.37819999999999998</v>
      </c>
      <c r="AE3158" s="18">
        <f>'EPD information'!$AH$16*Tabell2[[#This Row],[Weight (kg)]]</f>
        <v>6.0512000000000001E-4</v>
      </c>
      <c r="AF3158" s="21">
        <f>'EPD information'!$AI$16*Tabell2[[#This Row],[Weight (kg)]]</f>
        <v>-2.8059999999999996</v>
      </c>
    </row>
    <row r="3159" spans="1:32" x14ac:dyDescent="0.2">
      <c r="A3159" s="36" t="s">
        <v>279</v>
      </c>
      <c r="B3159" s="37" t="s">
        <v>280</v>
      </c>
      <c r="C3159" s="38">
        <v>249712</v>
      </c>
      <c r="D3159" s="39">
        <v>7319662497121</v>
      </c>
      <c r="E3159" s="37" t="s">
        <v>46</v>
      </c>
      <c r="F3159" s="40">
        <v>280</v>
      </c>
      <c r="G3159" s="37">
        <v>125</v>
      </c>
      <c r="H3159" s="41">
        <v>1.56</v>
      </c>
      <c r="I3159" s="35">
        <f>'EPD information'!$L$16*Tabell2[[#This Row],[Weight (kg)]]</f>
        <v>5.3196000000000003</v>
      </c>
      <c r="J3159" s="22">
        <f>'EPD information'!$M$16*Tabell2[[#This Row],[Weight (kg)]]</f>
        <v>9.266400000000001E-2</v>
      </c>
      <c r="K3159" s="22">
        <f>'EPD information'!$N$16*Tabell2[[#This Row],[Weight (kg)]]</f>
        <v>1.0998000000000001E-2</v>
      </c>
      <c r="L3159" s="22">
        <f>'EPD information'!$O$16*Tabell2[[#This Row],[Weight (kg)]]</f>
        <v>0</v>
      </c>
      <c r="M3159" s="22">
        <f>'EPD information'!$P$16*Tabell2[[#This Row],[Weight (kg)]]</f>
        <v>7.3320000000000008E-3</v>
      </c>
      <c r="N3159" s="22">
        <f>'EPD information'!$Q$16*Tabell2[[#This Row],[Weight (kg)]]</f>
        <v>0.24336000000000002</v>
      </c>
      <c r="O3159" s="22">
        <f>'EPD information'!$R$16*Tabell2[[#This Row],[Weight (kg)]]</f>
        <v>3.9468000000000006E-4</v>
      </c>
      <c r="P3159" s="22">
        <f>'EPD information'!$S$16*Tabell2[[#This Row],[Weight (kg)]]</f>
        <v>-1.8875999999999999</v>
      </c>
      <c r="Q3159" s="35">
        <f>'Product specific GWP'!$T$16*Tabell2[[#This Row],[Weight (kg)]]</f>
        <v>6.817200000000001E-2</v>
      </c>
      <c r="R3159" s="35" t="s">
        <v>48</v>
      </c>
      <c r="S3159" s="35">
        <f>'EPD information'!$V$16*Tabell2[[#This Row],[Weight (kg)]]</f>
        <v>1.0998000000000001E-2</v>
      </c>
      <c r="T3159" s="35" t="str">
        <f>'EPD information'!$W$16</f>
        <v>ND</v>
      </c>
      <c r="U3159" s="35">
        <f>'EPD information'!$X$16*Tabell2[[#This Row],[Weight (kg)]]</f>
        <v>7.3320000000000008E-3</v>
      </c>
      <c r="V3159" s="35">
        <f>'EPD information'!$Y$16*Tabell2[[#This Row],[Weight (kg)]]</f>
        <v>0.24336000000000002</v>
      </c>
      <c r="W3159" s="35">
        <f>'EPD information'!$Z$16*Tabell2[[#This Row],[Weight (kg)]]</f>
        <v>3.9468000000000006E-4</v>
      </c>
      <c r="X3159" s="35">
        <f>'EPD information'!$AA$16*Tabell2[[#This Row],[Weight (kg)]]</f>
        <v>-1.8875999999999999</v>
      </c>
      <c r="Y3159" s="18">
        <f>'EPD information'!$AB$16*Tabell2[[#This Row],[Weight (kg)]]</f>
        <v>5.2416</v>
      </c>
      <c r="Z3159" s="18">
        <f>'EPD information'!$AC$16*Tabell2[[#This Row],[Weight (kg)]]</f>
        <v>9.1884000000000007E-2</v>
      </c>
      <c r="AA3159" s="18">
        <f>'EPD information'!$AD$16*Tabell2[[#This Row],[Weight (kg)]]</f>
        <v>1.1497200000000001E-2</v>
      </c>
      <c r="AB3159" s="18" t="s">
        <v>48</v>
      </c>
      <c r="AC3159" s="18">
        <f>'EPD information'!$AF$16*Tabell2[[#This Row],[Weight (kg)]]</f>
        <v>7.254E-3</v>
      </c>
      <c r="AD3159" s="18">
        <f>'EPD information'!$AG$16*Tabell2[[#This Row],[Weight (kg)]]</f>
        <v>0.24180000000000001</v>
      </c>
      <c r="AE3159" s="18">
        <f>'EPD information'!$AH$16*Tabell2[[#This Row],[Weight (kg)]]</f>
        <v>3.8688000000000004E-4</v>
      </c>
      <c r="AF3159" s="21">
        <f>'EPD information'!$AI$16*Tabell2[[#This Row],[Weight (kg)]]</f>
        <v>-1.7939999999999998</v>
      </c>
    </row>
    <row r="3160" spans="1:32" x14ac:dyDescent="0.2">
      <c r="A3160" s="36" t="s">
        <v>279</v>
      </c>
      <c r="B3160" s="37" t="s">
        <v>280</v>
      </c>
      <c r="C3160" s="38">
        <v>249711</v>
      </c>
      <c r="D3160" s="39">
        <v>7319662497114</v>
      </c>
      <c r="E3160" s="37" t="s">
        <v>46</v>
      </c>
      <c r="F3160" s="40">
        <v>280</v>
      </c>
      <c r="G3160" s="37">
        <v>100</v>
      </c>
      <c r="H3160" s="41">
        <v>1.37</v>
      </c>
      <c r="I3160" s="35">
        <f>'EPD information'!$L$16*Tabell2[[#This Row],[Weight (kg)]]</f>
        <v>4.6717000000000004</v>
      </c>
      <c r="J3160" s="22">
        <f>'EPD information'!$M$16*Tabell2[[#This Row],[Weight (kg)]]</f>
        <v>8.1378000000000006E-2</v>
      </c>
      <c r="K3160" s="22">
        <f>'EPD information'!$N$16*Tabell2[[#This Row],[Weight (kg)]]</f>
        <v>9.6585000000000004E-3</v>
      </c>
      <c r="L3160" s="22">
        <f>'EPD information'!$O$16*Tabell2[[#This Row],[Weight (kg)]]</f>
        <v>0</v>
      </c>
      <c r="M3160" s="22">
        <f>'EPD information'!$P$16*Tabell2[[#This Row],[Weight (kg)]]</f>
        <v>6.4390000000000011E-3</v>
      </c>
      <c r="N3160" s="22">
        <f>'EPD information'!$Q$16*Tabell2[[#This Row],[Weight (kg)]]</f>
        <v>0.21372000000000002</v>
      </c>
      <c r="O3160" s="22">
        <f>'EPD information'!$R$16*Tabell2[[#This Row],[Weight (kg)]]</f>
        <v>3.4661000000000007E-4</v>
      </c>
      <c r="P3160" s="22">
        <f>'EPD information'!$S$16*Tabell2[[#This Row],[Weight (kg)]]</f>
        <v>-1.6577000000000002</v>
      </c>
      <c r="Q3160" s="35">
        <f>'Product specific GWP'!$T$16*Tabell2[[#This Row],[Weight (kg)]]</f>
        <v>5.9869000000000006E-2</v>
      </c>
      <c r="R3160" s="35" t="s">
        <v>48</v>
      </c>
      <c r="S3160" s="35">
        <f>'EPD information'!$V$16*Tabell2[[#This Row],[Weight (kg)]]</f>
        <v>9.6585000000000004E-3</v>
      </c>
      <c r="T3160" s="35" t="str">
        <f>'EPD information'!$W$16</f>
        <v>ND</v>
      </c>
      <c r="U3160" s="35">
        <f>'EPD information'!$X$16*Tabell2[[#This Row],[Weight (kg)]]</f>
        <v>6.4390000000000011E-3</v>
      </c>
      <c r="V3160" s="35">
        <f>'EPD information'!$Y$16*Tabell2[[#This Row],[Weight (kg)]]</f>
        <v>0.21372000000000002</v>
      </c>
      <c r="W3160" s="35">
        <f>'EPD information'!$Z$16*Tabell2[[#This Row],[Weight (kg)]]</f>
        <v>3.4661000000000007E-4</v>
      </c>
      <c r="X3160" s="35">
        <f>'EPD information'!$AA$16*Tabell2[[#This Row],[Weight (kg)]]</f>
        <v>-1.6577000000000002</v>
      </c>
      <c r="Y3160" s="18">
        <f>'EPD information'!$AB$16*Tabell2[[#This Row],[Weight (kg)]]</f>
        <v>4.6032000000000002</v>
      </c>
      <c r="Z3160" s="18">
        <f>'EPD information'!$AC$16*Tabell2[[#This Row],[Weight (kg)]]</f>
        <v>8.0693000000000001E-2</v>
      </c>
      <c r="AA3160" s="18">
        <f>'EPD information'!$AD$16*Tabell2[[#This Row],[Weight (kg)]]</f>
        <v>1.0096900000000001E-2</v>
      </c>
      <c r="AB3160" s="18" t="s">
        <v>48</v>
      </c>
      <c r="AC3160" s="18">
        <f>'EPD information'!$AF$16*Tabell2[[#This Row],[Weight (kg)]]</f>
        <v>6.3705000000000003E-3</v>
      </c>
      <c r="AD3160" s="18">
        <f>'EPD information'!$AG$16*Tabell2[[#This Row],[Weight (kg)]]</f>
        <v>0.21235000000000001</v>
      </c>
      <c r="AE3160" s="18">
        <f>'EPD information'!$AH$16*Tabell2[[#This Row],[Weight (kg)]]</f>
        <v>3.3976000000000004E-4</v>
      </c>
      <c r="AF3160" s="21">
        <f>'EPD information'!$AI$16*Tabell2[[#This Row],[Weight (kg)]]</f>
        <v>-1.5754999999999999</v>
      </c>
    </row>
    <row r="3161" spans="1:32" x14ac:dyDescent="0.2">
      <c r="A3161" s="36" t="s">
        <v>279</v>
      </c>
      <c r="B3161" s="37" t="s">
        <v>280</v>
      </c>
      <c r="C3161" s="38">
        <v>249713</v>
      </c>
      <c r="D3161" s="39">
        <v>7319662497138</v>
      </c>
      <c r="E3161" s="37" t="s">
        <v>46</v>
      </c>
      <c r="F3161" s="40">
        <v>280</v>
      </c>
      <c r="G3161" s="37">
        <v>150</v>
      </c>
      <c r="H3161" s="41">
        <v>1.72</v>
      </c>
      <c r="I3161" s="35">
        <f>'EPD information'!$L$16*Tabell2[[#This Row],[Weight (kg)]]</f>
        <v>5.8651999999999997</v>
      </c>
      <c r="J3161" s="22">
        <f>'EPD information'!$M$16*Tabell2[[#This Row],[Weight (kg)]]</f>
        <v>0.10216799999999999</v>
      </c>
      <c r="K3161" s="22">
        <f>'EPD information'!$N$16*Tabell2[[#This Row],[Weight (kg)]]</f>
        <v>1.2126E-2</v>
      </c>
      <c r="L3161" s="22">
        <f>'EPD information'!$O$16*Tabell2[[#This Row],[Weight (kg)]]</f>
        <v>0</v>
      </c>
      <c r="M3161" s="22">
        <f>'EPD information'!$P$16*Tabell2[[#This Row],[Weight (kg)]]</f>
        <v>8.0840000000000009E-3</v>
      </c>
      <c r="N3161" s="22">
        <f>'EPD information'!$Q$16*Tabell2[[#This Row],[Weight (kg)]]</f>
        <v>0.26832</v>
      </c>
      <c r="O3161" s="22">
        <f>'EPD information'!$R$16*Tabell2[[#This Row],[Weight (kg)]]</f>
        <v>4.3516000000000003E-4</v>
      </c>
      <c r="P3161" s="22">
        <f>'EPD information'!$S$16*Tabell2[[#This Row],[Weight (kg)]]</f>
        <v>-2.0811999999999999</v>
      </c>
      <c r="Q3161" s="35">
        <f>'Product specific GWP'!$T$16*Tabell2[[#This Row],[Weight (kg)]]</f>
        <v>7.5164000000000009E-2</v>
      </c>
      <c r="R3161" s="35" t="s">
        <v>48</v>
      </c>
      <c r="S3161" s="35">
        <f>'EPD information'!$V$16*Tabell2[[#This Row],[Weight (kg)]]</f>
        <v>1.2126E-2</v>
      </c>
      <c r="T3161" s="35" t="str">
        <f>'EPD information'!$W$16</f>
        <v>ND</v>
      </c>
      <c r="U3161" s="35">
        <f>'EPD information'!$X$16*Tabell2[[#This Row],[Weight (kg)]]</f>
        <v>8.0840000000000009E-3</v>
      </c>
      <c r="V3161" s="35">
        <f>'EPD information'!$Y$16*Tabell2[[#This Row],[Weight (kg)]]</f>
        <v>0.26832</v>
      </c>
      <c r="W3161" s="35">
        <f>'EPD information'!$Z$16*Tabell2[[#This Row],[Weight (kg)]]</f>
        <v>4.3516000000000003E-4</v>
      </c>
      <c r="X3161" s="35">
        <f>'EPD information'!$AA$16*Tabell2[[#This Row],[Weight (kg)]]</f>
        <v>-2.0811999999999999</v>
      </c>
      <c r="Y3161" s="18">
        <f>'EPD information'!$AB$16*Tabell2[[#This Row],[Weight (kg)]]</f>
        <v>5.7791999999999994</v>
      </c>
      <c r="Z3161" s="18">
        <f>'EPD information'!$AC$16*Tabell2[[#This Row],[Weight (kg)]]</f>
        <v>0.101308</v>
      </c>
      <c r="AA3161" s="18">
        <f>'EPD information'!$AD$16*Tabell2[[#This Row],[Weight (kg)]]</f>
        <v>1.2676399999999999E-2</v>
      </c>
      <c r="AB3161" s="18" t="s">
        <v>48</v>
      </c>
      <c r="AC3161" s="18">
        <f>'EPD information'!$AF$16*Tabell2[[#This Row],[Weight (kg)]]</f>
        <v>7.9979999999999999E-3</v>
      </c>
      <c r="AD3161" s="18">
        <f>'EPD information'!$AG$16*Tabell2[[#This Row],[Weight (kg)]]</f>
        <v>0.2666</v>
      </c>
      <c r="AE3161" s="18">
        <f>'EPD information'!$AH$16*Tabell2[[#This Row],[Weight (kg)]]</f>
        <v>4.2656000000000004E-4</v>
      </c>
      <c r="AF3161" s="21">
        <f>'EPD information'!$AI$16*Tabell2[[#This Row],[Weight (kg)]]</f>
        <v>-1.9779999999999998</v>
      </c>
    </row>
    <row r="3162" spans="1:32" x14ac:dyDescent="0.2">
      <c r="A3162" s="36" t="s">
        <v>279</v>
      </c>
      <c r="B3162" s="37" t="s">
        <v>280</v>
      </c>
      <c r="C3162" s="38">
        <v>277522</v>
      </c>
      <c r="D3162" s="39">
        <v>7319662775229</v>
      </c>
      <c r="E3162" s="37" t="s">
        <v>46</v>
      </c>
      <c r="F3162" s="40">
        <v>280</v>
      </c>
      <c r="G3162" s="37">
        <v>180</v>
      </c>
      <c r="H3162" s="41">
        <v>1.97</v>
      </c>
      <c r="I3162" s="35">
        <f>'EPD information'!$L$16*Tabell2[[#This Row],[Weight (kg)]]</f>
        <v>6.7176999999999998</v>
      </c>
      <c r="J3162" s="22">
        <f>'EPD information'!$M$16*Tabell2[[#This Row],[Weight (kg)]]</f>
        <v>0.117018</v>
      </c>
      <c r="K3162" s="22">
        <f>'EPD information'!$N$16*Tabell2[[#This Row],[Weight (kg)]]</f>
        <v>1.38885E-2</v>
      </c>
      <c r="L3162" s="22">
        <f>'EPD information'!$O$16*Tabell2[[#This Row],[Weight (kg)]]</f>
        <v>0</v>
      </c>
      <c r="M3162" s="22">
        <f>'EPD information'!$P$16*Tabell2[[#This Row],[Weight (kg)]]</f>
        <v>9.2589999999999999E-3</v>
      </c>
      <c r="N3162" s="22">
        <f>'EPD information'!$Q$16*Tabell2[[#This Row],[Weight (kg)]]</f>
        <v>0.30731999999999998</v>
      </c>
      <c r="O3162" s="22">
        <f>'EPD information'!$R$16*Tabell2[[#This Row],[Weight (kg)]]</f>
        <v>4.9841000000000002E-4</v>
      </c>
      <c r="P3162" s="22">
        <f>'EPD information'!$S$16*Tabell2[[#This Row],[Weight (kg)]]</f>
        <v>-2.3836999999999997</v>
      </c>
      <c r="Q3162" s="35">
        <f>'Product specific GWP'!$T$16*Tabell2[[#This Row],[Weight (kg)]]</f>
        <v>8.6088999999999999E-2</v>
      </c>
      <c r="R3162" s="35" t="s">
        <v>48</v>
      </c>
      <c r="S3162" s="35">
        <f>'EPD information'!$V$16*Tabell2[[#This Row],[Weight (kg)]]</f>
        <v>1.38885E-2</v>
      </c>
      <c r="T3162" s="35" t="str">
        <f>'EPD information'!$W$16</f>
        <v>ND</v>
      </c>
      <c r="U3162" s="35">
        <f>'EPD information'!$X$16*Tabell2[[#This Row],[Weight (kg)]]</f>
        <v>9.2589999999999999E-3</v>
      </c>
      <c r="V3162" s="35">
        <f>'EPD information'!$Y$16*Tabell2[[#This Row],[Weight (kg)]]</f>
        <v>0.30731999999999998</v>
      </c>
      <c r="W3162" s="35">
        <f>'EPD information'!$Z$16*Tabell2[[#This Row],[Weight (kg)]]</f>
        <v>4.9841000000000002E-4</v>
      </c>
      <c r="X3162" s="35">
        <f>'EPD information'!$AA$16*Tabell2[[#This Row],[Weight (kg)]]</f>
        <v>-2.3836999999999997</v>
      </c>
      <c r="Y3162" s="18">
        <f>'EPD information'!$AB$16*Tabell2[[#This Row],[Weight (kg)]]</f>
        <v>6.6191999999999993</v>
      </c>
      <c r="Z3162" s="18">
        <f>'EPD information'!$AC$16*Tabell2[[#This Row],[Weight (kg)]]</f>
        <v>0.116033</v>
      </c>
      <c r="AA3162" s="18">
        <f>'EPD information'!$AD$16*Tabell2[[#This Row],[Weight (kg)]]</f>
        <v>1.45189E-2</v>
      </c>
      <c r="AB3162" s="18" t="s">
        <v>48</v>
      </c>
      <c r="AC3162" s="18">
        <f>'EPD information'!$AF$16*Tabell2[[#This Row],[Weight (kg)]]</f>
        <v>9.1604999999999985E-3</v>
      </c>
      <c r="AD3162" s="18">
        <f>'EPD information'!$AG$16*Tabell2[[#This Row],[Weight (kg)]]</f>
        <v>0.30535000000000001</v>
      </c>
      <c r="AE3162" s="18">
        <f>'EPD information'!$AH$16*Tabell2[[#This Row],[Weight (kg)]]</f>
        <v>4.8855999999999997E-4</v>
      </c>
      <c r="AF3162" s="21">
        <f>'EPD information'!$AI$16*Tabell2[[#This Row],[Weight (kg)]]</f>
        <v>-2.2654999999999998</v>
      </c>
    </row>
    <row r="3163" spans="1:32" x14ac:dyDescent="0.2">
      <c r="A3163" s="36" t="s">
        <v>279</v>
      </c>
      <c r="B3163" s="37" t="s">
        <v>280</v>
      </c>
      <c r="C3163" s="38">
        <v>277523</v>
      </c>
      <c r="D3163" s="39">
        <v>7319662775236</v>
      </c>
      <c r="E3163" s="37" t="s">
        <v>46</v>
      </c>
      <c r="F3163" s="40">
        <v>280</v>
      </c>
      <c r="G3163" s="37">
        <v>224</v>
      </c>
      <c r="H3163" s="41">
        <v>2.27</v>
      </c>
      <c r="I3163" s="35">
        <f>'EPD information'!$L$16*Tabell2[[#This Row],[Weight (kg)]]</f>
        <v>7.7407000000000004</v>
      </c>
      <c r="J3163" s="22">
        <f>'EPD information'!$M$16*Tabell2[[#This Row],[Weight (kg)]]</f>
        <v>0.13483800000000001</v>
      </c>
      <c r="K3163" s="22">
        <f>'EPD information'!$N$16*Tabell2[[#This Row],[Weight (kg)]]</f>
        <v>1.60035E-2</v>
      </c>
      <c r="L3163" s="22">
        <f>'EPD information'!$O$16*Tabell2[[#This Row],[Weight (kg)]]</f>
        <v>0</v>
      </c>
      <c r="M3163" s="22">
        <f>'EPD information'!$P$16*Tabell2[[#This Row],[Weight (kg)]]</f>
        <v>1.0669E-2</v>
      </c>
      <c r="N3163" s="22">
        <f>'EPD information'!$Q$16*Tabell2[[#This Row],[Weight (kg)]]</f>
        <v>0.35411999999999999</v>
      </c>
      <c r="O3163" s="22">
        <f>'EPD information'!$R$16*Tabell2[[#This Row],[Weight (kg)]]</f>
        <v>5.7431000000000008E-4</v>
      </c>
      <c r="P3163" s="22">
        <f>'EPD information'!$S$16*Tabell2[[#This Row],[Weight (kg)]]</f>
        <v>-2.7467000000000001</v>
      </c>
      <c r="Q3163" s="35">
        <f>'Product specific GWP'!$T$16*Tabell2[[#This Row],[Weight (kg)]]</f>
        <v>9.9199000000000009E-2</v>
      </c>
      <c r="R3163" s="35" t="s">
        <v>48</v>
      </c>
      <c r="S3163" s="35">
        <f>'EPD information'!$V$16*Tabell2[[#This Row],[Weight (kg)]]</f>
        <v>1.60035E-2</v>
      </c>
      <c r="T3163" s="35" t="str">
        <f>'EPD information'!$W$16</f>
        <v>ND</v>
      </c>
      <c r="U3163" s="35">
        <f>'EPD information'!$X$16*Tabell2[[#This Row],[Weight (kg)]]</f>
        <v>1.0669E-2</v>
      </c>
      <c r="V3163" s="35">
        <f>'EPD information'!$Y$16*Tabell2[[#This Row],[Weight (kg)]]</f>
        <v>0.35411999999999999</v>
      </c>
      <c r="W3163" s="35">
        <f>'EPD information'!$Z$16*Tabell2[[#This Row],[Weight (kg)]]</f>
        <v>5.7431000000000008E-4</v>
      </c>
      <c r="X3163" s="35">
        <f>'EPD information'!$AA$16*Tabell2[[#This Row],[Weight (kg)]]</f>
        <v>-2.7467000000000001</v>
      </c>
      <c r="Y3163" s="18">
        <f>'EPD information'!$AB$16*Tabell2[[#This Row],[Weight (kg)]]</f>
        <v>7.6272000000000002</v>
      </c>
      <c r="Z3163" s="18">
        <f>'EPD information'!$AC$16*Tabell2[[#This Row],[Weight (kg)]]</f>
        <v>0.13370300000000002</v>
      </c>
      <c r="AA3163" s="18">
        <f>'EPD information'!$AD$16*Tabell2[[#This Row],[Weight (kg)]]</f>
        <v>1.6729899999999999E-2</v>
      </c>
      <c r="AB3163" s="18" t="s">
        <v>48</v>
      </c>
      <c r="AC3163" s="18">
        <f>'EPD information'!$AF$16*Tabell2[[#This Row],[Weight (kg)]]</f>
        <v>1.0555499999999999E-2</v>
      </c>
      <c r="AD3163" s="18">
        <f>'EPD information'!$AG$16*Tabell2[[#This Row],[Weight (kg)]]</f>
        <v>0.35185</v>
      </c>
      <c r="AE3163" s="18">
        <f>'EPD information'!$AH$16*Tabell2[[#This Row],[Weight (kg)]]</f>
        <v>5.6296000000000004E-4</v>
      </c>
      <c r="AF3163" s="21">
        <f>'EPD information'!$AI$16*Tabell2[[#This Row],[Weight (kg)]]</f>
        <v>-2.6104999999999996</v>
      </c>
    </row>
    <row r="3164" spans="1:32" x14ac:dyDescent="0.2">
      <c r="A3164" s="36" t="s">
        <v>279</v>
      </c>
      <c r="B3164" s="37" t="s">
        <v>280</v>
      </c>
      <c r="C3164" s="38">
        <v>277521</v>
      </c>
      <c r="D3164" s="39">
        <v>7319662775212</v>
      </c>
      <c r="E3164" s="37" t="s">
        <v>46</v>
      </c>
      <c r="F3164" s="40">
        <v>280</v>
      </c>
      <c r="G3164" s="37">
        <v>140</v>
      </c>
      <c r="H3164" s="41">
        <v>1.63</v>
      </c>
      <c r="I3164" s="35">
        <f>'EPD information'!$L$16*Tabell2[[#This Row],[Weight (kg)]]</f>
        <v>5.5583</v>
      </c>
      <c r="J3164" s="22">
        <f>'EPD information'!$M$16*Tabell2[[#This Row],[Weight (kg)]]</f>
        <v>9.6821999999999991E-2</v>
      </c>
      <c r="K3164" s="22">
        <f>'EPD information'!$N$16*Tabell2[[#This Row],[Weight (kg)]]</f>
        <v>1.1491499999999998E-2</v>
      </c>
      <c r="L3164" s="22">
        <f>'EPD information'!$O$16*Tabell2[[#This Row],[Weight (kg)]]</f>
        <v>0</v>
      </c>
      <c r="M3164" s="22">
        <f>'EPD information'!$P$16*Tabell2[[#This Row],[Weight (kg)]]</f>
        <v>7.6609999999999994E-3</v>
      </c>
      <c r="N3164" s="22">
        <f>'EPD information'!$Q$16*Tabell2[[#This Row],[Weight (kg)]]</f>
        <v>0.25428000000000001</v>
      </c>
      <c r="O3164" s="22">
        <f>'EPD information'!$R$16*Tabell2[[#This Row],[Weight (kg)]]</f>
        <v>4.1239E-4</v>
      </c>
      <c r="P3164" s="22">
        <f>'EPD information'!$S$16*Tabell2[[#This Row],[Weight (kg)]]</f>
        <v>-1.9722999999999997</v>
      </c>
      <c r="Q3164" s="35">
        <f>'Product specific GWP'!$T$16*Tabell2[[#This Row],[Weight (kg)]]</f>
        <v>7.1231000000000003E-2</v>
      </c>
      <c r="R3164" s="35" t="s">
        <v>48</v>
      </c>
      <c r="S3164" s="35">
        <f>'EPD information'!$V$16*Tabell2[[#This Row],[Weight (kg)]]</f>
        <v>1.1491499999999998E-2</v>
      </c>
      <c r="T3164" s="35" t="str">
        <f>'EPD information'!$W$16</f>
        <v>ND</v>
      </c>
      <c r="U3164" s="35">
        <f>'EPD information'!$X$16*Tabell2[[#This Row],[Weight (kg)]]</f>
        <v>7.6609999999999994E-3</v>
      </c>
      <c r="V3164" s="35">
        <f>'EPD information'!$Y$16*Tabell2[[#This Row],[Weight (kg)]]</f>
        <v>0.25428000000000001</v>
      </c>
      <c r="W3164" s="35">
        <f>'EPD information'!$Z$16*Tabell2[[#This Row],[Weight (kg)]]</f>
        <v>4.1239E-4</v>
      </c>
      <c r="X3164" s="35">
        <f>'EPD information'!$AA$16*Tabell2[[#This Row],[Weight (kg)]]</f>
        <v>-1.9722999999999997</v>
      </c>
      <c r="Y3164" s="18">
        <f>'EPD information'!$AB$16*Tabell2[[#This Row],[Weight (kg)]]</f>
        <v>5.476799999999999</v>
      </c>
      <c r="Z3164" s="18">
        <f>'EPD information'!$AC$16*Tabell2[[#This Row],[Weight (kg)]]</f>
        <v>9.6006999999999995E-2</v>
      </c>
      <c r="AA3164" s="18">
        <f>'EPD information'!$AD$16*Tabell2[[#This Row],[Weight (kg)]]</f>
        <v>1.2013099999999999E-2</v>
      </c>
      <c r="AB3164" s="18" t="s">
        <v>48</v>
      </c>
      <c r="AC3164" s="18">
        <f>'EPD information'!$AF$16*Tabell2[[#This Row],[Weight (kg)]]</f>
        <v>7.5794999999999986E-3</v>
      </c>
      <c r="AD3164" s="18">
        <f>'EPD information'!$AG$16*Tabell2[[#This Row],[Weight (kg)]]</f>
        <v>0.25264999999999999</v>
      </c>
      <c r="AE3164" s="18">
        <f>'EPD information'!$AH$16*Tabell2[[#This Row],[Weight (kg)]]</f>
        <v>4.0423999999999999E-4</v>
      </c>
      <c r="AF3164" s="21">
        <f>'EPD information'!$AI$16*Tabell2[[#This Row],[Weight (kg)]]</f>
        <v>-1.8744999999999998</v>
      </c>
    </row>
    <row r="3165" spans="1:32" x14ac:dyDescent="0.2">
      <c r="A3165" s="36" t="s">
        <v>279</v>
      </c>
      <c r="B3165" s="37" t="s">
        <v>280</v>
      </c>
      <c r="C3165" s="38">
        <v>249710</v>
      </c>
      <c r="D3165" s="39">
        <v>7319662497107</v>
      </c>
      <c r="E3165" s="37" t="s">
        <v>46</v>
      </c>
      <c r="F3165" s="40">
        <v>280</v>
      </c>
      <c r="G3165" s="37">
        <v>80</v>
      </c>
      <c r="H3165" s="41">
        <v>1.25</v>
      </c>
      <c r="I3165" s="35">
        <f>'EPD information'!$L$16*Tabell2[[#This Row],[Weight (kg)]]</f>
        <v>4.2625000000000002</v>
      </c>
      <c r="J3165" s="22">
        <f>'EPD information'!$M$16*Tabell2[[#This Row],[Weight (kg)]]</f>
        <v>7.4249999999999997E-2</v>
      </c>
      <c r="K3165" s="22">
        <f>'EPD information'!$N$16*Tabell2[[#This Row],[Weight (kg)]]</f>
        <v>8.8124999999999992E-3</v>
      </c>
      <c r="L3165" s="22">
        <f>'EPD information'!$O$16*Tabell2[[#This Row],[Weight (kg)]]</f>
        <v>0</v>
      </c>
      <c r="M3165" s="22">
        <f>'EPD information'!$P$16*Tabell2[[#This Row],[Weight (kg)]]</f>
        <v>5.875E-3</v>
      </c>
      <c r="N3165" s="22">
        <f>'EPD information'!$Q$16*Tabell2[[#This Row],[Weight (kg)]]</f>
        <v>0.19500000000000001</v>
      </c>
      <c r="O3165" s="22">
        <f>'EPD information'!$R$16*Tabell2[[#This Row],[Weight (kg)]]</f>
        <v>3.1625000000000002E-4</v>
      </c>
      <c r="P3165" s="22">
        <f>'EPD information'!$S$16*Tabell2[[#This Row],[Weight (kg)]]</f>
        <v>-1.5125</v>
      </c>
      <c r="Q3165" s="35">
        <f>'Product specific GWP'!$T$16*Tabell2[[#This Row],[Weight (kg)]]</f>
        <v>5.4625000000000007E-2</v>
      </c>
      <c r="R3165" s="35" t="s">
        <v>48</v>
      </c>
      <c r="S3165" s="35">
        <f>'EPD information'!$V$16*Tabell2[[#This Row],[Weight (kg)]]</f>
        <v>8.8124999999999992E-3</v>
      </c>
      <c r="T3165" s="35" t="str">
        <f>'EPD information'!$W$16</f>
        <v>ND</v>
      </c>
      <c r="U3165" s="35">
        <f>'EPD information'!$X$16*Tabell2[[#This Row],[Weight (kg)]]</f>
        <v>5.875E-3</v>
      </c>
      <c r="V3165" s="35">
        <f>'EPD information'!$Y$16*Tabell2[[#This Row],[Weight (kg)]]</f>
        <v>0.19500000000000001</v>
      </c>
      <c r="W3165" s="35">
        <f>'EPD information'!$Z$16*Tabell2[[#This Row],[Weight (kg)]]</f>
        <v>3.1625000000000002E-4</v>
      </c>
      <c r="X3165" s="35">
        <f>'EPD information'!$AA$16*Tabell2[[#This Row],[Weight (kg)]]</f>
        <v>-1.5125</v>
      </c>
      <c r="Y3165" s="18">
        <f>'EPD information'!$AB$16*Tabell2[[#This Row],[Weight (kg)]]</f>
        <v>4.2</v>
      </c>
      <c r="Z3165" s="18">
        <f>'EPD information'!$AC$16*Tabell2[[#This Row],[Weight (kg)]]</f>
        <v>7.3624999999999996E-2</v>
      </c>
      <c r="AA3165" s="18">
        <f>'EPD information'!$AD$16*Tabell2[[#This Row],[Weight (kg)]]</f>
        <v>9.2125000000000002E-3</v>
      </c>
      <c r="AB3165" s="18" t="s">
        <v>48</v>
      </c>
      <c r="AC3165" s="18">
        <f>'EPD information'!$AF$16*Tabell2[[#This Row],[Weight (kg)]]</f>
        <v>5.8125E-3</v>
      </c>
      <c r="AD3165" s="18">
        <f>'EPD information'!$AG$16*Tabell2[[#This Row],[Weight (kg)]]</f>
        <v>0.19375000000000001</v>
      </c>
      <c r="AE3165" s="18">
        <f>'EPD information'!$AH$16*Tabell2[[#This Row],[Weight (kg)]]</f>
        <v>3.1E-4</v>
      </c>
      <c r="AF3165" s="21">
        <f>'EPD information'!$AI$16*Tabell2[[#This Row],[Weight (kg)]]</f>
        <v>-1.4375</v>
      </c>
    </row>
    <row r="3166" spans="1:32" x14ac:dyDescent="0.2">
      <c r="A3166" s="36" t="s">
        <v>279</v>
      </c>
      <c r="B3166" s="37" t="s">
        <v>280</v>
      </c>
      <c r="C3166" s="38">
        <v>277529</v>
      </c>
      <c r="D3166" s="39">
        <v>7319662775298</v>
      </c>
      <c r="E3166" s="37" t="s">
        <v>46</v>
      </c>
      <c r="F3166" s="40">
        <v>300</v>
      </c>
      <c r="G3166" s="37">
        <v>300</v>
      </c>
      <c r="H3166" s="41">
        <v>3.55</v>
      </c>
      <c r="I3166" s="35">
        <f>'EPD information'!$L$16*Tabell2[[#This Row],[Weight (kg)]]</f>
        <v>12.105499999999999</v>
      </c>
      <c r="J3166" s="22">
        <f>'EPD information'!$M$16*Tabell2[[#This Row],[Weight (kg)]]</f>
        <v>0.21087</v>
      </c>
      <c r="K3166" s="22">
        <f>'EPD information'!$N$16*Tabell2[[#This Row],[Weight (kg)]]</f>
        <v>2.5027499999999998E-2</v>
      </c>
      <c r="L3166" s="22">
        <f>'EPD information'!$O$16*Tabell2[[#This Row],[Weight (kg)]]</f>
        <v>0</v>
      </c>
      <c r="M3166" s="22">
        <f>'EPD information'!$P$16*Tabell2[[#This Row],[Weight (kg)]]</f>
        <v>1.6684999999999998E-2</v>
      </c>
      <c r="N3166" s="22">
        <f>'EPD information'!$Q$16*Tabell2[[#This Row],[Weight (kg)]]</f>
        <v>0.55379999999999996</v>
      </c>
      <c r="O3166" s="22">
        <f>'EPD information'!$R$16*Tabell2[[#This Row],[Weight (kg)]]</f>
        <v>8.9815000000000001E-4</v>
      </c>
      <c r="P3166" s="22">
        <f>'EPD information'!$S$16*Tabell2[[#This Row],[Weight (kg)]]</f>
        <v>-4.2954999999999997</v>
      </c>
      <c r="Q3166" s="35">
        <f>'Product specific GWP'!$T$16*Tabell2[[#This Row],[Weight (kg)]]</f>
        <v>0.155135</v>
      </c>
      <c r="R3166" s="35" t="s">
        <v>48</v>
      </c>
      <c r="S3166" s="35">
        <f>'EPD information'!$V$16*Tabell2[[#This Row],[Weight (kg)]]</f>
        <v>2.5027499999999998E-2</v>
      </c>
      <c r="T3166" s="35" t="str">
        <f>'EPD information'!$W$16</f>
        <v>ND</v>
      </c>
      <c r="U3166" s="35">
        <f>'EPD information'!$X$16*Tabell2[[#This Row],[Weight (kg)]]</f>
        <v>1.6684999999999998E-2</v>
      </c>
      <c r="V3166" s="35">
        <f>'EPD information'!$Y$16*Tabell2[[#This Row],[Weight (kg)]]</f>
        <v>0.55379999999999996</v>
      </c>
      <c r="W3166" s="35">
        <f>'EPD information'!$Z$16*Tabell2[[#This Row],[Weight (kg)]]</f>
        <v>8.9815000000000001E-4</v>
      </c>
      <c r="X3166" s="35">
        <f>'EPD information'!$AA$16*Tabell2[[#This Row],[Weight (kg)]]</f>
        <v>-4.2954999999999997</v>
      </c>
      <c r="Y3166" s="18">
        <f>'EPD information'!$AB$16*Tabell2[[#This Row],[Weight (kg)]]</f>
        <v>11.927999999999999</v>
      </c>
      <c r="Z3166" s="18">
        <f>'EPD information'!$AC$16*Tabell2[[#This Row],[Weight (kg)]]</f>
        <v>0.209095</v>
      </c>
      <c r="AA3166" s="18">
        <f>'EPD information'!$AD$16*Tabell2[[#This Row],[Weight (kg)]]</f>
        <v>2.6163499999999999E-2</v>
      </c>
      <c r="AB3166" s="18" t="s">
        <v>48</v>
      </c>
      <c r="AC3166" s="18">
        <f>'EPD information'!$AF$16*Tabell2[[#This Row],[Weight (kg)]]</f>
        <v>1.6507499999999998E-2</v>
      </c>
      <c r="AD3166" s="18">
        <f>'EPD information'!$AG$16*Tabell2[[#This Row],[Weight (kg)]]</f>
        <v>0.55025000000000002</v>
      </c>
      <c r="AE3166" s="18">
        <f>'EPD information'!$AH$16*Tabell2[[#This Row],[Weight (kg)]]</f>
        <v>8.8040000000000004E-4</v>
      </c>
      <c r="AF3166" s="21">
        <f>'EPD information'!$AI$16*Tabell2[[#This Row],[Weight (kg)]]</f>
        <v>-4.0824999999999996</v>
      </c>
    </row>
    <row r="3167" spans="1:32" x14ac:dyDescent="0.2">
      <c r="A3167" s="36" t="s">
        <v>279</v>
      </c>
      <c r="B3167" s="37" t="s">
        <v>280</v>
      </c>
      <c r="C3167" s="38">
        <v>249745</v>
      </c>
      <c r="D3167" s="39">
        <v>7319662497459</v>
      </c>
      <c r="E3167" s="37" t="s">
        <v>46</v>
      </c>
      <c r="F3167" s="40">
        <v>300</v>
      </c>
      <c r="G3167" s="37">
        <v>200</v>
      </c>
      <c r="H3167" s="41">
        <v>2.15</v>
      </c>
      <c r="I3167" s="35">
        <f>'EPD information'!$L$16*Tabell2[[#This Row],[Weight (kg)]]</f>
        <v>7.3315000000000001</v>
      </c>
      <c r="J3167" s="22">
        <f>'EPD information'!$M$16*Tabell2[[#This Row],[Weight (kg)]]</f>
        <v>0.12770999999999999</v>
      </c>
      <c r="K3167" s="22">
        <f>'EPD information'!$N$16*Tabell2[[#This Row],[Weight (kg)]]</f>
        <v>1.5157499999999999E-2</v>
      </c>
      <c r="L3167" s="22">
        <f>'EPD information'!$O$16*Tabell2[[#This Row],[Weight (kg)]]</f>
        <v>0</v>
      </c>
      <c r="M3167" s="22">
        <f>'EPD information'!$P$16*Tabell2[[#This Row],[Weight (kg)]]</f>
        <v>1.0104999999999999E-2</v>
      </c>
      <c r="N3167" s="22">
        <f>'EPD information'!$Q$16*Tabell2[[#This Row],[Weight (kg)]]</f>
        <v>0.33539999999999998</v>
      </c>
      <c r="O3167" s="22">
        <f>'EPD information'!$R$16*Tabell2[[#This Row],[Weight (kg)]]</f>
        <v>5.4395000000000008E-4</v>
      </c>
      <c r="P3167" s="22">
        <f>'EPD information'!$S$16*Tabell2[[#This Row],[Weight (kg)]]</f>
        <v>-2.6014999999999997</v>
      </c>
      <c r="Q3167" s="35">
        <f>'Product specific GWP'!$T$16*Tabell2[[#This Row],[Weight (kg)]]</f>
        <v>9.3954999999999997E-2</v>
      </c>
      <c r="R3167" s="35" t="s">
        <v>48</v>
      </c>
      <c r="S3167" s="35">
        <f>'EPD information'!$V$16*Tabell2[[#This Row],[Weight (kg)]]</f>
        <v>1.5157499999999999E-2</v>
      </c>
      <c r="T3167" s="35" t="str">
        <f>'EPD information'!$W$16</f>
        <v>ND</v>
      </c>
      <c r="U3167" s="35">
        <f>'EPD information'!$X$16*Tabell2[[#This Row],[Weight (kg)]]</f>
        <v>1.0104999999999999E-2</v>
      </c>
      <c r="V3167" s="35">
        <f>'EPD information'!$Y$16*Tabell2[[#This Row],[Weight (kg)]]</f>
        <v>0.33539999999999998</v>
      </c>
      <c r="W3167" s="35">
        <f>'EPD information'!$Z$16*Tabell2[[#This Row],[Weight (kg)]]</f>
        <v>5.4395000000000008E-4</v>
      </c>
      <c r="X3167" s="35">
        <f>'EPD information'!$AA$16*Tabell2[[#This Row],[Weight (kg)]]</f>
        <v>-2.6014999999999997</v>
      </c>
      <c r="Y3167" s="18">
        <f>'EPD information'!$AB$16*Tabell2[[#This Row],[Weight (kg)]]</f>
        <v>7.2239999999999993</v>
      </c>
      <c r="Z3167" s="18">
        <f>'EPD information'!$AC$16*Tabell2[[#This Row],[Weight (kg)]]</f>
        <v>0.126635</v>
      </c>
      <c r="AA3167" s="18">
        <f>'EPD information'!$AD$16*Tabell2[[#This Row],[Weight (kg)]]</f>
        <v>1.5845499999999998E-2</v>
      </c>
      <c r="AB3167" s="18" t="s">
        <v>48</v>
      </c>
      <c r="AC3167" s="18">
        <f>'EPD information'!$AF$16*Tabell2[[#This Row],[Weight (kg)]]</f>
        <v>9.9974999999999994E-3</v>
      </c>
      <c r="AD3167" s="18">
        <f>'EPD information'!$AG$16*Tabell2[[#This Row],[Weight (kg)]]</f>
        <v>0.33324999999999999</v>
      </c>
      <c r="AE3167" s="18">
        <f>'EPD information'!$AH$16*Tabell2[[#This Row],[Weight (kg)]]</f>
        <v>5.3319999999999995E-4</v>
      </c>
      <c r="AF3167" s="21">
        <f>'EPD information'!$AI$16*Tabell2[[#This Row],[Weight (kg)]]</f>
        <v>-2.4724999999999997</v>
      </c>
    </row>
    <row r="3168" spans="1:32" x14ac:dyDescent="0.2">
      <c r="A3168" s="36" t="s">
        <v>279</v>
      </c>
      <c r="B3168" s="37" t="s">
        <v>280</v>
      </c>
      <c r="C3168" s="38">
        <v>249748</v>
      </c>
      <c r="D3168" s="39">
        <v>7319662497480</v>
      </c>
      <c r="E3168" s="37" t="s">
        <v>46</v>
      </c>
      <c r="F3168" s="40">
        <v>300</v>
      </c>
      <c r="G3168" s="37">
        <v>250</v>
      </c>
      <c r="H3168" s="41">
        <v>2.5</v>
      </c>
      <c r="I3168" s="35">
        <f>'EPD information'!$L$16*Tabell2[[#This Row],[Weight (kg)]]</f>
        <v>8.5250000000000004</v>
      </c>
      <c r="J3168" s="22">
        <f>'EPD information'!$M$16*Tabell2[[#This Row],[Weight (kg)]]</f>
        <v>0.14849999999999999</v>
      </c>
      <c r="K3168" s="22">
        <f>'EPD information'!$N$16*Tabell2[[#This Row],[Weight (kg)]]</f>
        <v>1.7624999999999998E-2</v>
      </c>
      <c r="L3168" s="22">
        <f>'EPD information'!$O$16*Tabell2[[#This Row],[Weight (kg)]]</f>
        <v>0</v>
      </c>
      <c r="M3168" s="22">
        <f>'EPD information'!$P$16*Tabell2[[#This Row],[Weight (kg)]]</f>
        <v>1.175E-2</v>
      </c>
      <c r="N3168" s="22">
        <f>'EPD information'!$Q$16*Tabell2[[#This Row],[Weight (kg)]]</f>
        <v>0.39</v>
      </c>
      <c r="O3168" s="22">
        <f>'EPD information'!$R$16*Tabell2[[#This Row],[Weight (kg)]]</f>
        <v>6.3250000000000003E-4</v>
      </c>
      <c r="P3168" s="22">
        <f>'EPD information'!$S$16*Tabell2[[#This Row],[Weight (kg)]]</f>
        <v>-3.0249999999999999</v>
      </c>
      <c r="Q3168" s="35">
        <f>'Product specific GWP'!$T$16*Tabell2[[#This Row],[Weight (kg)]]</f>
        <v>0.10925000000000001</v>
      </c>
      <c r="R3168" s="35" t="s">
        <v>48</v>
      </c>
      <c r="S3168" s="35">
        <f>'EPD information'!$V$16*Tabell2[[#This Row],[Weight (kg)]]</f>
        <v>1.7624999999999998E-2</v>
      </c>
      <c r="T3168" s="35" t="str">
        <f>'EPD information'!$W$16</f>
        <v>ND</v>
      </c>
      <c r="U3168" s="35">
        <f>'EPD information'!$X$16*Tabell2[[#This Row],[Weight (kg)]]</f>
        <v>1.175E-2</v>
      </c>
      <c r="V3168" s="35">
        <f>'EPD information'!$Y$16*Tabell2[[#This Row],[Weight (kg)]]</f>
        <v>0.39</v>
      </c>
      <c r="W3168" s="35">
        <f>'EPD information'!$Z$16*Tabell2[[#This Row],[Weight (kg)]]</f>
        <v>6.3250000000000003E-4</v>
      </c>
      <c r="X3168" s="35">
        <f>'EPD information'!$AA$16*Tabell2[[#This Row],[Weight (kg)]]</f>
        <v>-3.0249999999999999</v>
      </c>
      <c r="Y3168" s="18">
        <f>'EPD information'!$AB$16*Tabell2[[#This Row],[Weight (kg)]]</f>
        <v>8.4</v>
      </c>
      <c r="Z3168" s="18">
        <f>'EPD information'!$AC$16*Tabell2[[#This Row],[Weight (kg)]]</f>
        <v>0.14724999999999999</v>
      </c>
      <c r="AA3168" s="18">
        <f>'EPD information'!$AD$16*Tabell2[[#This Row],[Weight (kg)]]</f>
        <v>1.8425E-2</v>
      </c>
      <c r="AB3168" s="18" t="s">
        <v>48</v>
      </c>
      <c r="AC3168" s="18">
        <f>'EPD information'!$AF$16*Tabell2[[#This Row],[Weight (kg)]]</f>
        <v>1.1625E-2</v>
      </c>
      <c r="AD3168" s="18">
        <f>'EPD information'!$AG$16*Tabell2[[#This Row],[Weight (kg)]]</f>
        <v>0.38750000000000001</v>
      </c>
      <c r="AE3168" s="18">
        <f>'EPD information'!$AH$16*Tabell2[[#This Row],[Weight (kg)]]</f>
        <v>6.2E-4</v>
      </c>
      <c r="AF3168" s="21">
        <f>'EPD information'!$AI$16*Tabell2[[#This Row],[Weight (kg)]]</f>
        <v>-2.875</v>
      </c>
    </row>
    <row r="3169" spans="1:32" x14ac:dyDescent="0.2">
      <c r="A3169" s="36" t="s">
        <v>279</v>
      </c>
      <c r="B3169" s="37" t="s">
        <v>280</v>
      </c>
      <c r="C3169" s="38">
        <v>249733</v>
      </c>
      <c r="D3169" s="39">
        <v>7319662497336</v>
      </c>
      <c r="E3169" s="37" t="s">
        <v>46</v>
      </c>
      <c r="F3169" s="40">
        <v>300</v>
      </c>
      <c r="G3169" s="37">
        <v>100</v>
      </c>
      <c r="H3169" s="41">
        <v>1.47</v>
      </c>
      <c r="I3169" s="35">
        <f>'EPD information'!$L$16*Tabell2[[#This Row],[Weight (kg)]]</f>
        <v>5.0126999999999997</v>
      </c>
      <c r="J3169" s="22">
        <f>'EPD information'!$M$16*Tabell2[[#This Row],[Weight (kg)]]</f>
        <v>8.7318000000000007E-2</v>
      </c>
      <c r="K3169" s="22">
        <f>'EPD information'!$N$16*Tabell2[[#This Row],[Weight (kg)]]</f>
        <v>1.0363499999999999E-2</v>
      </c>
      <c r="L3169" s="22">
        <f>'EPD information'!$O$16*Tabell2[[#This Row],[Weight (kg)]]</f>
        <v>0</v>
      </c>
      <c r="M3169" s="22">
        <f>'EPD information'!$P$16*Tabell2[[#This Row],[Weight (kg)]]</f>
        <v>6.9090000000000002E-3</v>
      </c>
      <c r="N3169" s="22">
        <f>'EPD information'!$Q$16*Tabell2[[#This Row],[Weight (kg)]]</f>
        <v>0.22932</v>
      </c>
      <c r="O3169" s="22">
        <f>'EPD information'!$R$16*Tabell2[[#This Row],[Weight (kg)]]</f>
        <v>3.7191000000000004E-4</v>
      </c>
      <c r="P3169" s="22">
        <f>'EPD information'!$S$16*Tabell2[[#This Row],[Weight (kg)]]</f>
        <v>-1.7786999999999999</v>
      </c>
      <c r="Q3169" s="35">
        <f>'Product specific GWP'!$T$16*Tabell2[[#This Row],[Weight (kg)]]</f>
        <v>6.4239000000000004E-2</v>
      </c>
      <c r="R3169" s="35" t="s">
        <v>48</v>
      </c>
      <c r="S3169" s="35">
        <f>'EPD information'!$V$16*Tabell2[[#This Row],[Weight (kg)]]</f>
        <v>1.0363499999999999E-2</v>
      </c>
      <c r="T3169" s="35" t="str">
        <f>'EPD information'!$W$16</f>
        <v>ND</v>
      </c>
      <c r="U3169" s="35">
        <f>'EPD information'!$X$16*Tabell2[[#This Row],[Weight (kg)]]</f>
        <v>6.9090000000000002E-3</v>
      </c>
      <c r="V3169" s="35">
        <f>'EPD information'!$Y$16*Tabell2[[#This Row],[Weight (kg)]]</f>
        <v>0.22932</v>
      </c>
      <c r="W3169" s="35">
        <f>'EPD information'!$Z$16*Tabell2[[#This Row],[Weight (kg)]]</f>
        <v>3.7191000000000004E-4</v>
      </c>
      <c r="X3169" s="35">
        <f>'EPD information'!$AA$16*Tabell2[[#This Row],[Weight (kg)]]</f>
        <v>-1.7786999999999999</v>
      </c>
      <c r="Y3169" s="18">
        <f>'EPD information'!$AB$16*Tabell2[[#This Row],[Weight (kg)]]</f>
        <v>4.9391999999999996</v>
      </c>
      <c r="Z3169" s="18">
        <f>'EPD information'!$AC$16*Tabell2[[#This Row],[Weight (kg)]]</f>
        <v>8.6582999999999993E-2</v>
      </c>
      <c r="AA3169" s="18">
        <f>'EPD information'!$AD$16*Tabell2[[#This Row],[Weight (kg)]]</f>
        <v>1.0833899999999999E-2</v>
      </c>
      <c r="AB3169" s="18" t="s">
        <v>48</v>
      </c>
      <c r="AC3169" s="18">
        <f>'EPD information'!$AF$16*Tabell2[[#This Row],[Weight (kg)]]</f>
        <v>6.8354999999999996E-3</v>
      </c>
      <c r="AD3169" s="18">
        <f>'EPD information'!$AG$16*Tabell2[[#This Row],[Weight (kg)]]</f>
        <v>0.22785</v>
      </c>
      <c r="AE3169" s="18">
        <f>'EPD information'!$AH$16*Tabell2[[#This Row],[Weight (kg)]]</f>
        <v>3.6455999999999999E-4</v>
      </c>
      <c r="AF3169" s="21">
        <f>'EPD information'!$AI$16*Tabell2[[#This Row],[Weight (kg)]]</f>
        <v>-1.6904999999999999</v>
      </c>
    </row>
    <row r="3170" spans="1:32" x14ac:dyDescent="0.2">
      <c r="A3170" s="36" t="s">
        <v>279</v>
      </c>
      <c r="B3170" s="37" t="s">
        <v>280</v>
      </c>
      <c r="C3170" s="38">
        <v>249742</v>
      </c>
      <c r="D3170" s="39">
        <v>7319662497428</v>
      </c>
      <c r="E3170" s="37" t="s">
        <v>46</v>
      </c>
      <c r="F3170" s="40">
        <v>300</v>
      </c>
      <c r="G3170" s="37">
        <v>160</v>
      </c>
      <c r="H3170" s="41">
        <v>1.87</v>
      </c>
      <c r="I3170" s="35">
        <f>'EPD information'!$L$16*Tabell2[[#This Row],[Weight (kg)]]</f>
        <v>6.3767000000000005</v>
      </c>
      <c r="J3170" s="22">
        <f>'EPD information'!$M$16*Tabell2[[#This Row],[Weight (kg)]]</f>
        <v>0.11107800000000001</v>
      </c>
      <c r="K3170" s="22">
        <f>'EPD information'!$N$16*Tabell2[[#This Row],[Weight (kg)]]</f>
        <v>1.3183500000000001E-2</v>
      </c>
      <c r="L3170" s="22">
        <f>'EPD information'!$O$16*Tabell2[[#This Row],[Weight (kg)]]</f>
        <v>0</v>
      </c>
      <c r="M3170" s="22">
        <f>'EPD information'!$P$16*Tabell2[[#This Row],[Weight (kg)]]</f>
        <v>8.7890000000000017E-3</v>
      </c>
      <c r="N3170" s="22">
        <f>'EPD information'!$Q$16*Tabell2[[#This Row],[Weight (kg)]]</f>
        <v>0.29172000000000003</v>
      </c>
      <c r="O3170" s="22">
        <f>'EPD information'!$R$16*Tabell2[[#This Row],[Weight (kg)]]</f>
        <v>4.7311000000000006E-4</v>
      </c>
      <c r="P3170" s="22">
        <f>'EPD information'!$S$16*Tabell2[[#This Row],[Weight (kg)]]</f>
        <v>-2.2627000000000002</v>
      </c>
      <c r="Q3170" s="35">
        <f>'Product specific GWP'!$T$16*Tabell2[[#This Row],[Weight (kg)]]</f>
        <v>8.1719000000000014E-2</v>
      </c>
      <c r="R3170" s="35" t="s">
        <v>48</v>
      </c>
      <c r="S3170" s="35">
        <f>'EPD information'!$V$16*Tabell2[[#This Row],[Weight (kg)]]</f>
        <v>1.3183500000000001E-2</v>
      </c>
      <c r="T3170" s="35" t="str">
        <f>'EPD information'!$W$16</f>
        <v>ND</v>
      </c>
      <c r="U3170" s="35">
        <f>'EPD information'!$X$16*Tabell2[[#This Row],[Weight (kg)]]</f>
        <v>8.7890000000000017E-3</v>
      </c>
      <c r="V3170" s="35">
        <f>'EPD information'!$Y$16*Tabell2[[#This Row],[Weight (kg)]]</f>
        <v>0.29172000000000003</v>
      </c>
      <c r="W3170" s="35">
        <f>'EPD information'!$Z$16*Tabell2[[#This Row],[Weight (kg)]]</f>
        <v>4.7311000000000006E-4</v>
      </c>
      <c r="X3170" s="35">
        <f>'EPD information'!$AA$16*Tabell2[[#This Row],[Weight (kg)]]</f>
        <v>-2.2627000000000002</v>
      </c>
      <c r="Y3170" s="18">
        <f>'EPD information'!$AB$16*Tabell2[[#This Row],[Weight (kg)]]</f>
        <v>6.2831999999999999</v>
      </c>
      <c r="Z3170" s="18">
        <f>'EPD information'!$AC$16*Tabell2[[#This Row],[Weight (kg)]]</f>
        <v>0.110143</v>
      </c>
      <c r="AA3170" s="18">
        <f>'EPD information'!$AD$16*Tabell2[[#This Row],[Weight (kg)]]</f>
        <v>1.37819E-2</v>
      </c>
      <c r="AB3170" s="18" t="s">
        <v>48</v>
      </c>
      <c r="AC3170" s="18">
        <f>'EPD information'!$AF$16*Tabell2[[#This Row],[Weight (kg)]]</f>
        <v>8.6955000000000001E-3</v>
      </c>
      <c r="AD3170" s="18">
        <f>'EPD information'!$AG$16*Tabell2[[#This Row],[Weight (kg)]]</f>
        <v>0.28985</v>
      </c>
      <c r="AE3170" s="18">
        <f>'EPD information'!$AH$16*Tabell2[[#This Row],[Weight (kg)]]</f>
        <v>4.6376000000000007E-4</v>
      </c>
      <c r="AF3170" s="21">
        <f>'EPD information'!$AI$16*Tabell2[[#This Row],[Weight (kg)]]</f>
        <v>-2.1505000000000001</v>
      </c>
    </row>
    <row r="3171" spans="1:32" x14ac:dyDescent="0.2">
      <c r="A3171" s="36" t="s">
        <v>279</v>
      </c>
      <c r="B3171" s="37" t="s">
        <v>280</v>
      </c>
      <c r="C3171" s="38">
        <v>277526</v>
      </c>
      <c r="D3171" s="39">
        <v>7319662775267</v>
      </c>
      <c r="E3171" s="37" t="s">
        <v>46</v>
      </c>
      <c r="F3171" s="40">
        <v>300</v>
      </c>
      <c r="G3171" s="37">
        <v>180</v>
      </c>
      <c r="H3171" s="41">
        <v>2.12</v>
      </c>
      <c r="I3171" s="35">
        <f>'EPD information'!$L$16*Tabell2[[#This Row],[Weight (kg)]]</f>
        <v>7.2292000000000005</v>
      </c>
      <c r="J3171" s="22">
        <f>'EPD information'!$M$16*Tabell2[[#This Row],[Weight (kg)]]</f>
        <v>0.12592800000000001</v>
      </c>
      <c r="K3171" s="22">
        <f>'EPD information'!$N$16*Tabell2[[#This Row],[Weight (kg)]]</f>
        <v>1.4946000000000001E-2</v>
      </c>
      <c r="L3171" s="22">
        <f>'EPD information'!$O$16*Tabell2[[#This Row],[Weight (kg)]]</f>
        <v>0</v>
      </c>
      <c r="M3171" s="22">
        <f>'EPD information'!$P$16*Tabell2[[#This Row],[Weight (kg)]]</f>
        <v>9.9640000000000006E-3</v>
      </c>
      <c r="N3171" s="22">
        <f>'EPD information'!$Q$16*Tabell2[[#This Row],[Weight (kg)]]</f>
        <v>0.33072000000000001</v>
      </c>
      <c r="O3171" s="22">
        <f>'EPD information'!$R$16*Tabell2[[#This Row],[Weight (kg)]]</f>
        <v>5.3636000000000005E-4</v>
      </c>
      <c r="P3171" s="22">
        <f>'EPD information'!$S$16*Tabell2[[#This Row],[Weight (kg)]]</f>
        <v>-2.5651999999999999</v>
      </c>
      <c r="Q3171" s="35">
        <f>'Product specific GWP'!$T$16*Tabell2[[#This Row],[Weight (kg)]]</f>
        <v>9.2644000000000004E-2</v>
      </c>
      <c r="R3171" s="35" t="s">
        <v>48</v>
      </c>
      <c r="S3171" s="35">
        <f>'EPD information'!$V$16*Tabell2[[#This Row],[Weight (kg)]]</f>
        <v>1.4946000000000001E-2</v>
      </c>
      <c r="T3171" s="35" t="str">
        <f>'EPD information'!$W$16</f>
        <v>ND</v>
      </c>
      <c r="U3171" s="35">
        <f>'EPD information'!$X$16*Tabell2[[#This Row],[Weight (kg)]]</f>
        <v>9.9640000000000006E-3</v>
      </c>
      <c r="V3171" s="35">
        <f>'EPD information'!$Y$16*Tabell2[[#This Row],[Weight (kg)]]</f>
        <v>0.33072000000000001</v>
      </c>
      <c r="W3171" s="35">
        <f>'EPD information'!$Z$16*Tabell2[[#This Row],[Weight (kg)]]</f>
        <v>5.3636000000000005E-4</v>
      </c>
      <c r="X3171" s="35">
        <f>'EPD information'!$AA$16*Tabell2[[#This Row],[Weight (kg)]]</f>
        <v>-2.5651999999999999</v>
      </c>
      <c r="Y3171" s="18">
        <f>'EPD information'!$AB$16*Tabell2[[#This Row],[Weight (kg)]]</f>
        <v>7.1231999999999998</v>
      </c>
      <c r="Z3171" s="18">
        <f>'EPD information'!$AC$16*Tabell2[[#This Row],[Weight (kg)]]</f>
        <v>0.12486800000000001</v>
      </c>
      <c r="AA3171" s="18">
        <f>'EPD information'!$AD$16*Tabell2[[#This Row],[Weight (kg)]]</f>
        <v>1.56244E-2</v>
      </c>
      <c r="AB3171" s="18" t="s">
        <v>48</v>
      </c>
      <c r="AC3171" s="18">
        <f>'EPD information'!$AF$16*Tabell2[[#This Row],[Weight (kg)]]</f>
        <v>9.8580000000000004E-3</v>
      </c>
      <c r="AD3171" s="18">
        <f>'EPD information'!$AG$16*Tabell2[[#This Row],[Weight (kg)]]</f>
        <v>0.3286</v>
      </c>
      <c r="AE3171" s="18">
        <f>'EPD information'!$AH$16*Tabell2[[#This Row],[Weight (kg)]]</f>
        <v>5.2576000000000001E-4</v>
      </c>
      <c r="AF3171" s="21">
        <f>'EPD information'!$AI$16*Tabell2[[#This Row],[Weight (kg)]]</f>
        <v>-2.4379999999999997</v>
      </c>
    </row>
    <row r="3172" spans="1:32" x14ac:dyDescent="0.2">
      <c r="A3172" s="36" t="s">
        <v>279</v>
      </c>
      <c r="B3172" s="37" t="s">
        <v>280</v>
      </c>
      <c r="C3172" s="38">
        <v>249736</v>
      </c>
      <c r="D3172" s="39">
        <v>7319662497367</v>
      </c>
      <c r="E3172" s="37" t="s">
        <v>46</v>
      </c>
      <c r="F3172" s="40">
        <v>300</v>
      </c>
      <c r="G3172" s="37">
        <v>125</v>
      </c>
      <c r="H3172" s="41">
        <v>1.68</v>
      </c>
      <c r="I3172" s="35">
        <f>'EPD information'!$L$16*Tabell2[[#This Row],[Weight (kg)]]</f>
        <v>5.7287999999999997</v>
      </c>
      <c r="J3172" s="22">
        <f>'EPD information'!$M$16*Tabell2[[#This Row],[Weight (kg)]]</f>
        <v>9.9791999999999992E-2</v>
      </c>
      <c r="K3172" s="22">
        <f>'EPD information'!$N$16*Tabell2[[#This Row],[Weight (kg)]]</f>
        <v>1.1843999999999999E-2</v>
      </c>
      <c r="L3172" s="22">
        <f>'EPD information'!$O$16*Tabell2[[#This Row],[Weight (kg)]]</f>
        <v>0</v>
      </c>
      <c r="M3172" s="22">
        <f>'EPD information'!$P$16*Tabell2[[#This Row],[Weight (kg)]]</f>
        <v>7.8960000000000002E-3</v>
      </c>
      <c r="N3172" s="22">
        <f>'EPD information'!$Q$16*Tabell2[[#This Row],[Weight (kg)]]</f>
        <v>0.26207999999999998</v>
      </c>
      <c r="O3172" s="22">
        <f>'EPD information'!$R$16*Tabell2[[#This Row],[Weight (kg)]]</f>
        <v>4.2504000000000001E-4</v>
      </c>
      <c r="P3172" s="22">
        <f>'EPD information'!$S$16*Tabell2[[#This Row],[Weight (kg)]]</f>
        <v>-2.0327999999999999</v>
      </c>
      <c r="Q3172" s="35">
        <f>'Product specific GWP'!$T$16*Tabell2[[#This Row],[Weight (kg)]]</f>
        <v>7.3415999999999995E-2</v>
      </c>
      <c r="R3172" s="35" t="s">
        <v>48</v>
      </c>
      <c r="S3172" s="35">
        <f>'EPD information'!$V$16*Tabell2[[#This Row],[Weight (kg)]]</f>
        <v>1.1843999999999999E-2</v>
      </c>
      <c r="T3172" s="35" t="str">
        <f>'EPD information'!$W$16</f>
        <v>ND</v>
      </c>
      <c r="U3172" s="35">
        <f>'EPD information'!$X$16*Tabell2[[#This Row],[Weight (kg)]]</f>
        <v>7.8960000000000002E-3</v>
      </c>
      <c r="V3172" s="35">
        <f>'EPD information'!$Y$16*Tabell2[[#This Row],[Weight (kg)]]</f>
        <v>0.26207999999999998</v>
      </c>
      <c r="W3172" s="35">
        <f>'EPD information'!$Z$16*Tabell2[[#This Row],[Weight (kg)]]</f>
        <v>4.2504000000000001E-4</v>
      </c>
      <c r="X3172" s="35">
        <f>'EPD information'!$AA$16*Tabell2[[#This Row],[Weight (kg)]]</f>
        <v>-2.0327999999999999</v>
      </c>
      <c r="Y3172" s="18">
        <f>'EPD information'!$AB$16*Tabell2[[#This Row],[Weight (kg)]]</f>
        <v>5.6447999999999992</v>
      </c>
      <c r="Z3172" s="18">
        <f>'EPD information'!$AC$16*Tabell2[[#This Row],[Weight (kg)]]</f>
        <v>9.8951999999999998E-2</v>
      </c>
      <c r="AA3172" s="18">
        <f>'EPD information'!$AD$16*Tabell2[[#This Row],[Weight (kg)]]</f>
        <v>1.23816E-2</v>
      </c>
      <c r="AB3172" s="18" t="s">
        <v>48</v>
      </c>
      <c r="AC3172" s="18">
        <f>'EPD information'!$AF$16*Tabell2[[#This Row],[Weight (kg)]]</f>
        <v>7.8119999999999995E-3</v>
      </c>
      <c r="AD3172" s="18">
        <f>'EPD information'!$AG$16*Tabell2[[#This Row],[Weight (kg)]]</f>
        <v>0.26039999999999996</v>
      </c>
      <c r="AE3172" s="18">
        <f>'EPD information'!$AH$16*Tabell2[[#This Row],[Weight (kg)]]</f>
        <v>4.1664000000000002E-4</v>
      </c>
      <c r="AF3172" s="21">
        <f>'EPD information'!$AI$16*Tabell2[[#This Row],[Weight (kg)]]</f>
        <v>-1.9319999999999997</v>
      </c>
    </row>
    <row r="3173" spans="1:32" x14ac:dyDescent="0.2">
      <c r="A3173" s="36" t="s">
        <v>279</v>
      </c>
      <c r="B3173" s="37" t="s">
        <v>280</v>
      </c>
      <c r="C3173" s="38">
        <v>249730</v>
      </c>
      <c r="D3173" s="39">
        <v>7319662497305</v>
      </c>
      <c r="E3173" s="37" t="s">
        <v>46</v>
      </c>
      <c r="F3173" s="40">
        <v>300</v>
      </c>
      <c r="G3173" s="37">
        <v>80</v>
      </c>
      <c r="H3173" s="41">
        <v>1.36</v>
      </c>
      <c r="I3173" s="35">
        <f>'EPD information'!$L$16*Tabell2[[#This Row],[Weight (kg)]]</f>
        <v>4.6376000000000008</v>
      </c>
      <c r="J3173" s="22">
        <f>'EPD information'!$M$16*Tabell2[[#This Row],[Weight (kg)]]</f>
        <v>8.0784000000000009E-2</v>
      </c>
      <c r="K3173" s="22">
        <f>'EPD information'!$N$16*Tabell2[[#This Row],[Weight (kg)]]</f>
        <v>9.588000000000001E-3</v>
      </c>
      <c r="L3173" s="22">
        <f>'EPD information'!$O$16*Tabell2[[#This Row],[Weight (kg)]]</f>
        <v>0</v>
      </c>
      <c r="M3173" s="22">
        <f>'EPD information'!$P$16*Tabell2[[#This Row],[Weight (kg)]]</f>
        <v>6.392000000000001E-3</v>
      </c>
      <c r="N3173" s="22">
        <f>'EPD information'!$Q$16*Tabell2[[#This Row],[Weight (kg)]]</f>
        <v>0.21216000000000002</v>
      </c>
      <c r="O3173" s="22">
        <f>'EPD information'!$R$16*Tabell2[[#This Row],[Weight (kg)]]</f>
        <v>3.4408000000000008E-4</v>
      </c>
      <c r="P3173" s="22">
        <f>'EPD information'!$S$16*Tabell2[[#This Row],[Weight (kg)]]</f>
        <v>-1.6456000000000002</v>
      </c>
      <c r="Q3173" s="35">
        <f>'Product specific GWP'!$T$16*Tabell2[[#This Row],[Weight (kg)]]</f>
        <v>5.9432000000000006E-2</v>
      </c>
      <c r="R3173" s="35" t="s">
        <v>48</v>
      </c>
      <c r="S3173" s="35">
        <f>'EPD information'!$V$16*Tabell2[[#This Row],[Weight (kg)]]</f>
        <v>9.588000000000001E-3</v>
      </c>
      <c r="T3173" s="35" t="str">
        <f>'EPD information'!$W$16</f>
        <v>ND</v>
      </c>
      <c r="U3173" s="35">
        <f>'EPD information'!$X$16*Tabell2[[#This Row],[Weight (kg)]]</f>
        <v>6.392000000000001E-3</v>
      </c>
      <c r="V3173" s="35">
        <f>'EPD information'!$Y$16*Tabell2[[#This Row],[Weight (kg)]]</f>
        <v>0.21216000000000002</v>
      </c>
      <c r="W3173" s="35">
        <f>'EPD information'!$Z$16*Tabell2[[#This Row],[Weight (kg)]]</f>
        <v>3.4408000000000008E-4</v>
      </c>
      <c r="X3173" s="35">
        <f>'EPD information'!$AA$16*Tabell2[[#This Row],[Weight (kg)]]</f>
        <v>-1.6456000000000002</v>
      </c>
      <c r="Y3173" s="18">
        <f>'EPD information'!$AB$16*Tabell2[[#This Row],[Weight (kg)]]</f>
        <v>4.5696000000000003</v>
      </c>
      <c r="Z3173" s="18">
        <f>'EPD information'!$AC$16*Tabell2[[#This Row],[Weight (kg)]]</f>
        <v>8.0104000000000009E-2</v>
      </c>
      <c r="AA3173" s="18">
        <f>'EPD information'!$AD$16*Tabell2[[#This Row],[Weight (kg)]]</f>
        <v>1.0023200000000001E-2</v>
      </c>
      <c r="AB3173" s="18" t="s">
        <v>48</v>
      </c>
      <c r="AC3173" s="18">
        <f>'EPD information'!$AF$16*Tabell2[[#This Row],[Weight (kg)]]</f>
        <v>6.3239999999999998E-3</v>
      </c>
      <c r="AD3173" s="18">
        <f>'EPD information'!$AG$16*Tabell2[[#This Row],[Weight (kg)]]</f>
        <v>0.21080000000000002</v>
      </c>
      <c r="AE3173" s="18">
        <f>'EPD information'!$AH$16*Tabell2[[#This Row],[Weight (kg)]]</f>
        <v>3.3728000000000002E-4</v>
      </c>
      <c r="AF3173" s="21">
        <f>'EPD information'!$AI$16*Tabell2[[#This Row],[Weight (kg)]]</f>
        <v>-1.5640000000000001</v>
      </c>
    </row>
    <row r="3174" spans="1:32" x14ac:dyDescent="0.2">
      <c r="A3174" s="36" t="s">
        <v>279</v>
      </c>
      <c r="B3174" s="37" t="s">
        <v>280</v>
      </c>
      <c r="C3174" s="38">
        <v>249739</v>
      </c>
      <c r="D3174" s="39">
        <v>7319662497398</v>
      </c>
      <c r="E3174" s="37" t="s">
        <v>46</v>
      </c>
      <c r="F3174" s="40">
        <v>300</v>
      </c>
      <c r="G3174" s="37">
        <v>150</v>
      </c>
      <c r="H3174" s="41">
        <v>1.86</v>
      </c>
      <c r="I3174" s="35">
        <f>'EPD information'!$L$16*Tabell2[[#This Row],[Weight (kg)]]</f>
        <v>6.3426000000000009</v>
      </c>
      <c r="J3174" s="22">
        <f>'EPD information'!$M$16*Tabell2[[#This Row],[Weight (kg)]]</f>
        <v>0.11048400000000001</v>
      </c>
      <c r="K3174" s="22">
        <f>'EPD information'!$N$16*Tabell2[[#This Row],[Weight (kg)]]</f>
        <v>1.3113E-2</v>
      </c>
      <c r="L3174" s="22">
        <f>'EPD information'!$O$16*Tabell2[[#This Row],[Weight (kg)]]</f>
        <v>0</v>
      </c>
      <c r="M3174" s="22">
        <f>'EPD information'!$P$16*Tabell2[[#This Row],[Weight (kg)]]</f>
        <v>8.7420000000000015E-3</v>
      </c>
      <c r="N3174" s="22">
        <f>'EPD information'!$Q$16*Tabell2[[#This Row],[Weight (kg)]]</f>
        <v>0.29016000000000003</v>
      </c>
      <c r="O3174" s="22">
        <f>'EPD information'!$R$16*Tabell2[[#This Row],[Weight (kg)]]</f>
        <v>4.7058000000000007E-4</v>
      </c>
      <c r="P3174" s="22">
        <f>'EPD information'!$S$16*Tabell2[[#This Row],[Weight (kg)]]</f>
        <v>-2.2505999999999999</v>
      </c>
      <c r="Q3174" s="35">
        <f>'Product specific GWP'!$T$16*Tabell2[[#This Row],[Weight (kg)]]</f>
        <v>8.1282000000000007E-2</v>
      </c>
      <c r="R3174" s="35" t="s">
        <v>48</v>
      </c>
      <c r="S3174" s="35">
        <f>'EPD information'!$V$16*Tabell2[[#This Row],[Weight (kg)]]</f>
        <v>1.3113E-2</v>
      </c>
      <c r="T3174" s="35" t="str">
        <f>'EPD information'!$W$16</f>
        <v>ND</v>
      </c>
      <c r="U3174" s="35">
        <f>'EPD information'!$X$16*Tabell2[[#This Row],[Weight (kg)]]</f>
        <v>8.7420000000000015E-3</v>
      </c>
      <c r="V3174" s="35">
        <f>'EPD information'!$Y$16*Tabell2[[#This Row],[Weight (kg)]]</f>
        <v>0.29016000000000003</v>
      </c>
      <c r="W3174" s="35">
        <f>'EPD information'!$Z$16*Tabell2[[#This Row],[Weight (kg)]]</f>
        <v>4.7058000000000007E-4</v>
      </c>
      <c r="X3174" s="35">
        <f>'EPD information'!$AA$16*Tabell2[[#This Row],[Weight (kg)]]</f>
        <v>-2.2505999999999999</v>
      </c>
      <c r="Y3174" s="18">
        <f>'EPD information'!$AB$16*Tabell2[[#This Row],[Weight (kg)]]</f>
        <v>6.2496</v>
      </c>
      <c r="Z3174" s="18">
        <f>'EPD information'!$AC$16*Tabell2[[#This Row],[Weight (kg)]]</f>
        <v>0.10955400000000001</v>
      </c>
      <c r="AA3174" s="18">
        <f>'EPD information'!$AD$16*Tabell2[[#This Row],[Weight (kg)]]</f>
        <v>1.37082E-2</v>
      </c>
      <c r="AB3174" s="18" t="s">
        <v>48</v>
      </c>
      <c r="AC3174" s="18">
        <f>'EPD information'!$AF$16*Tabell2[[#This Row],[Weight (kg)]]</f>
        <v>8.6490000000000004E-3</v>
      </c>
      <c r="AD3174" s="18">
        <f>'EPD information'!$AG$16*Tabell2[[#This Row],[Weight (kg)]]</f>
        <v>0.2883</v>
      </c>
      <c r="AE3174" s="18">
        <f>'EPD information'!$AH$16*Tabell2[[#This Row],[Weight (kg)]]</f>
        <v>4.6128000000000006E-4</v>
      </c>
      <c r="AF3174" s="21">
        <f>'EPD information'!$AI$16*Tabell2[[#This Row],[Weight (kg)]]</f>
        <v>-2.1389999999999998</v>
      </c>
    </row>
    <row r="3175" spans="1:32" x14ac:dyDescent="0.2">
      <c r="A3175" s="36" t="s">
        <v>279</v>
      </c>
      <c r="B3175" s="37" t="s">
        <v>280</v>
      </c>
      <c r="C3175" s="38">
        <v>277525</v>
      </c>
      <c r="D3175" s="39">
        <v>7319662775250</v>
      </c>
      <c r="E3175" s="37" t="s">
        <v>46</v>
      </c>
      <c r="F3175" s="40">
        <v>300</v>
      </c>
      <c r="G3175" s="37">
        <v>140</v>
      </c>
      <c r="H3175" s="41">
        <v>1.74</v>
      </c>
      <c r="I3175" s="35">
        <f>'EPD information'!$L$16*Tabell2[[#This Row],[Weight (kg)]]</f>
        <v>5.9333999999999998</v>
      </c>
      <c r="J3175" s="22">
        <f>'EPD information'!$M$16*Tabell2[[#This Row],[Weight (kg)]]</f>
        <v>0.103356</v>
      </c>
      <c r="K3175" s="22">
        <f>'EPD information'!$N$16*Tabell2[[#This Row],[Weight (kg)]]</f>
        <v>1.2267E-2</v>
      </c>
      <c r="L3175" s="22">
        <f>'EPD information'!$O$16*Tabell2[[#This Row],[Weight (kg)]]</f>
        <v>0</v>
      </c>
      <c r="M3175" s="22">
        <f>'EPD information'!$P$16*Tabell2[[#This Row],[Weight (kg)]]</f>
        <v>8.1779999999999995E-3</v>
      </c>
      <c r="N3175" s="22">
        <f>'EPD information'!$Q$16*Tabell2[[#This Row],[Weight (kg)]]</f>
        <v>0.27144000000000001</v>
      </c>
      <c r="O3175" s="22">
        <f>'EPD information'!$R$16*Tabell2[[#This Row],[Weight (kg)]]</f>
        <v>4.4022000000000006E-4</v>
      </c>
      <c r="P3175" s="22">
        <f>'EPD information'!$S$16*Tabell2[[#This Row],[Weight (kg)]]</f>
        <v>-2.1053999999999999</v>
      </c>
      <c r="Q3175" s="35">
        <f>'Product specific GWP'!$T$16*Tabell2[[#This Row],[Weight (kg)]]</f>
        <v>7.6038000000000008E-2</v>
      </c>
      <c r="R3175" s="35" t="s">
        <v>48</v>
      </c>
      <c r="S3175" s="35">
        <f>'EPD information'!$V$16*Tabell2[[#This Row],[Weight (kg)]]</f>
        <v>1.2267E-2</v>
      </c>
      <c r="T3175" s="35" t="str">
        <f>'EPD information'!$W$16</f>
        <v>ND</v>
      </c>
      <c r="U3175" s="35">
        <f>'EPD information'!$X$16*Tabell2[[#This Row],[Weight (kg)]]</f>
        <v>8.1779999999999995E-3</v>
      </c>
      <c r="V3175" s="35">
        <f>'EPD information'!$Y$16*Tabell2[[#This Row],[Weight (kg)]]</f>
        <v>0.27144000000000001</v>
      </c>
      <c r="W3175" s="35">
        <f>'EPD information'!$Z$16*Tabell2[[#This Row],[Weight (kg)]]</f>
        <v>4.4022000000000006E-4</v>
      </c>
      <c r="X3175" s="35">
        <f>'EPD information'!$AA$16*Tabell2[[#This Row],[Weight (kg)]]</f>
        <v>-2.1053999999999999</v>
      </c>
      <c r="Y3175" s="18">
        <f>'EPD information'!$AB$16*Tabell2[[#This Row],[Weight (kg)]]</f>
        <v>5.8464</v>
      </c>
      <c r="Z3175" s="18">
        <f>'EPD information'!$AC$16*Tabell2[[#This Row],[Weight (kg)]]</f>
        <v>0.10248600000000001</v>
      </c>
      <c r="AA3175" s="18">
        <f>'EPD information'!$AD$16*Tabell2[[#This Row],[Weight (kg)]]</f>
        <v>1.28238E-2</v>
      </c>
      <c r="AB3175" s="18" t="s">
        <v>48</v>
      </c>
      <c r="AC3175" s="18">
        <f>'EPD information'!$AF$16*Tabell2[[#This Row],[Weight (kg)]]</f>
        <v>8.0909999999999992E-3</v>
      </c>
      <c r="AD3175" s="18">
        <f>'EPD information'!$AG$16*Tabell2[[#This Row],[Weight (kg)]]</f>
        <v>0.2697</v>
      </c>
      <c r="AE3175" s="18">
        <f>'EPD information'!$AH$16*Tabell2[[#This Row],[Weight (kg)]]</f>
        <v>4.3152000000000002E-4</v>
      </c>
      <c r="AF3175" s="21">
        <f>'EPD information'!$AI$16*Tabell2[[#This Row],[Weight (kg)]]</f>
        <v>-2.0009999999999999</v>
      </c>
    </row>
    <row r="3176" spans="1:32" x14ac:dyDescent="0.2">
      <c r="A3176" s="36" t="s">
        <v>279</v>
      </c>
      <c r="B3176" s="37" t="s">
        <v>280</v>
      </c>
      <c r="C3176" s="38">
        <v>277527</v>
      </c>
      <c r="D3176" s="39">
        <v>7319662775274</v>
      </c>
      <c r="E3176" s="37" t="s">
        <v>46</v>
      </c>
      <c r="F3176" s="40">
        <v>300</v>
      </c>
      <c r="G3176" s="37">
        <v>224</v>
      </c>
      <c r="H3176" s="41">
        <v>2.41</v>
      </c>
      <c r="I3176" s="35">
        <f>'EPD information'!$L$16*Tabell2[[#This Row],[Weight (kg)]]</f>
        <v>8.2181000000000015</v>
      </c>
      <c r="J3176" s="22">
        <f>'EPD information'!$M$16*Tabell2[[#This Row],[Weight (kg)]]</f>
        <v>0.143154</v>
      </c>
      <c r="K3176" s="22">
        <f>'EPD information'!$N$16*Tabell2[[#This Row],[Weight (kg)]]</f>
        <v>1.6990500000000002E-2</v>
      </c>
      <c r="L3176" s="22">
        <f>'EPD information'!$O$16*Tabell2[[#This Row],[Weight (kg)]]</f>
        <v>0</v>
      </c>
      <c r="M3176" s="22">
        <f>'EPD information'!$P$16*Tabell2[[#This Row],[Weight (kg)]]</f>
        <v>1.1327E-2</v>
      </c>
      <c r="N3176" s="22">
        <f>'EPD information'!$Q$16*Tabell2[[#This Row],[Weight (kg)]]</f>
        <v>0.37596000000000002</v>
      </c>
      <c r="O3176" s="22">
        <f>'EPD information'!$R$16*Tabell2[[#This Row],[Weight (kg)]]</f>
        <v>6.0973000000000006E-4</v>
      </c>
      <c r="P3176" s="22">
        <f>'EPD information'!$S$16*Tabell2[[#This Row],[Weight (kg)]]</f>
        <v>-2.9161000000000001</v>
      </c>
      <c r="Q3176" s="35">
        <f>'Product specific GWP'!$T$16*Tabell2[[#This Row],[Weight (kg)]]</f>
        <v>0.10531700000000001</v>
      </c>
      <c r="R3176" s="35" t="s">
        <v>48</v>
      </c>
      <c r="S3176" s="35">
        <f>'EPD information'!$V$16*Tabell2[[#This Row],[Weight (kg)]]</f>
        <v>1.6990500000000002E-2</v>
      </c>
      <c r="T3176" s="35" t="str">
        <f>'EPD information'!$W$16</f>
        <v>ND</v>
      </c>
      <c r="U3176" s="35">
        <f>'EPD information'!$X$16*Tabell2[[#This Row],[Weight (kg)]]</f>
        <v>1.1327E-2</v>
      </c>
      <c r="V3176" s="35">
        <f>'EPD information'!$Y$16*Tabell2[[#This Row],[Weight (kg)]]</f>
        <v>0.37596000000000002</v>
      </c>
      <c r="W3176" s="35">
        <f>'EPD information'!$Z$16*Tabell2[[#This Row],[Weight (kg)]]</f>
        <v>6.0973000000000006E-4</v>
      </c>
      <c r="X3176" s="35">
        <f>'EPD information'!$AA$16*Tabell2[[#This Row],[Weight (kg)]]</f>
        <v>-2.9161000000000001</v>
      </c>
      <c r="Y3176" s="18">
        <f>'EPD information'!$AB$16*Tabell2[[#This Row],[Weight (kg)]]</f>
        <v>8.0975999999999999</v>
      </c>
      <c r="Z3176" s="18">
        <f>'EPD information'!$AC$16*Tabell2[[#This Row],[Weight (kg)]]</f>
        <v>0.14194900000000002</v>
      </c>
      <c r="AA3176" s="18">
        <f>'EPD information'!$AD$16*Tabell2[[#This Row],[Weight (kg)]]</f>
        <v>1.7761700000000002E-2</v>
      </c>
      <c r="AB3176" s="18" t="s">
        <v>48</v>
      </c>
      <c r="AC3176" s="18">
        <f>'EPD information'!$AF$16*Tabell2[[#This Row],[Weight (kg)]]</f>
        <v>1.1206499999999999E-2</v>
      </c>
      <c r="AD3176" s="18">
        <f>'EPD information'!$AG$16*Tabell2[[#This Row],[Weight (kg)]]</f>
        <v>0.37354999999999999</v>
      </c>
      <c r="AE3176" s="18">
        <f>'EPD information'!$AH$16*Tabell2[[#This Row],[Weight (kg)]]</f>
        <v>5.9768000000000006E-4</v>
      </c>
      <c r="AF3176" s="21">
        <f>'EPD information'!$AI$16*Tabell2[[#This Row],[Weight (kg)]]</f>
        <v>-2.7715000000000001</v>
      </c>
    </row>
    <row r="3177" spans="1:32" x14ac:dyDescent="0.2">
      <c r="A3177" s="36" t="s">
        <v>279</v>
      </c>
      <c r="B3177" s="37" t="s">
        <v>280</v>
      </c>
      <c r="C3177" s="38">
        <v>277528</v>
      </c>
      <c r="D3177" s="39">
        <v>7319662775281</v>
      </c>
      <c r="E3177" s="37" t="s">
        <v>46</v>
      </c>
      <c r="F3177" s="40">
        <v>300</v>
      </c>
      <c r="G3177" s="37">
        <v>280</v>
      </c>
      <c r="H3177" s="41">
        <v>2.5299999999999998</v>
      </c>
      <c r="I3177" s="35">
        <f>'EPD information'!$L$16*Tabell2[[#This Row],[Weight (kg)]]</f>
        <v>8.6273</v>
      </c>
      <c r="J3177" s="22">
        <f>'EPD information'!$M$16*Tabell2[[#This Row],[Weight (kg)]]</f>
        <v>0.150282</v>
      </c>
      <c r="K3177" s="22">
        <f>'EPD information'!$N$16*Tabell2[[#This Row],[Weight (kg)]]</f>
        <v>1.7836499999999998E-2</v>
      </c>
      <c r="L3177" s="22">
        <f>'EPD information'!$O$16*Tabell2[[#This Row],[Weight (kg)]]</f>
        <v>0</v>
      </c>
      <c r="M3177" s="22">
        <f>'EPD information'!$P$16*Tabell2[[#This Row],[Weight (kg)]]</f>
        <v>1.1890999999999999E-2</v>
      </c>
      <c r="N3177" s="22">
        <f>'EPD information'!$Q$16*Tabell2[[#This Row],[Weight (kg)]]</f>
        <v>0.39467999999999998</v>
      </c>
      <c r="O3177" s="22">
        <f>'EPD information'!$R$16*Tabell2[[#This Row],[Weight (kg)]]</f>
        <v>6.4009000000000006E-4</v>
      </c>
      <c r="P3177" s="22">
        <f>'EPD information'!$S$16*Tabell2[[#This Row],[Weight (kg)]]</f>
        <v>-3.0612999999999997</v>
      </c>
      <c r="Q3177" s="35">
        <f>'Product specific GWP'!$T$16*Tabell2[[#This Row],[Weight (kg)]]</f>
        <v>0.11056099999999999</v>
      </c>
      <c r="R3177" s="35" t="s">
        <v>48</v>
      </c>
      <c r="S3177" s="35">
        <f>'EPD information'!$V$16*Tabell2[[#This Row],[Weight (kg)]]</f>
        <v>1.7836499999999998E-2</v>
      </c>
      <c r="T3177" s="35" t="str">
        <f>'EPD information'!$W$16</f>
        <v>ND</v>
      </c>
      <c r="U3177" s="35">
        <f>'EPD information'!$X$16*Tabell2[[#This Row],[Weight (kg)]]</f>
        <v>1.1890999999999999E-2</v>
      </c>
      <c r="V3177" s="35">
        <f>'EPD information'!$Y$16*Tabell2[[#This Row],[Weight (kg)]]</f>
        <v>0.39467999999999998</v>
      </c>
      <c r="W3177" s="35">
        <f>'EPD information'!$Z$16*Tabell2[[#This Row],[Weight (kg)]]</f>
        <v>6.4009000000000006E-4</v>
      </c>
      <c r="X3177" s="35">
        <f>'EPD information'!$AA$16*Tabell2[[#This Row],[Weight (kg)]]</f>
        <v>-3.0612999999999997</v>
      </c>
      <c r="Y3177" s="18">
        <f>'EPD information'!$AB$16*Tabell2[[#This Row],[Weight (kg)]]</f>
        <v>8.5007999999999999</v>
      </c>
      <c r="Z3177" s="18">
        <f>'EPD information'!$AC$16*Tabell2[[#This Row],[Weight (kg)]]</f>
        <v>0.14901699999999998</v>
      </c>
      <c r="AA3177" s="18">
        <f>'EPD information'!$AD$16*Tabell2[[#This Row],[Weight (kg)]]</f>
        <v>1.8646099999999999E-2</v>
      </c>
      <c r="AB3177" s="18" t="s">
        <v>48</v>
      </c>
      <c r="AC3177" s="18">
        <f>'EPD information'!$AF$16*Tabell2[[#This Row],[Weight (kg)]]</f>
        <v>1.1764499999999999E-2</v>
      </c>
      <c r="AD3177" s="18">
        <f>'EPD information'!$AG$16*Tabell2[[#This Row],[Weight (kg)]]</f>
        <v>0.39214999999999994</v>
      </c>
      <c r="AE3177" s="18">
        <f>'EPD information'!$AH$16*Tabell2[[#This Row],[Weight (kg)]]</f>
        <v>6.2743999999999994E-4</v>
      </c>
      <c r="AF3177" s="21">
        <f>'EPD information'!$AI$16*Tabell2[[#This Row],[Weight (kg)]]</f>
        <v>-2.9094999999999995</v>
      </c>
    </row>
    <row r="3178" spans="1:32" x14ac:dyDescent="0.2">
      <c r="A3178" s="36" t="s">
        <v>279</v>
      </c>
      <c r="B3178" s="37" t="s">
        <v>280</v>
      </c>
      <c r="C3178" s="38">
        <v>249772</v>
      </c>
      <c r="D3178" s="39">
        <v>7319662497725</v>
      </c>
      <c r="E3178" s="37" t="s">
        <v>46</v>
      </c>
      <c r="F3178" s="40">
        <v>315</v>
      </c>
      <c r="G3178" s="37">
        <v>315</v>
      </c>
      <c r="H3178" s="41">
        <v>2.2000000000000002</v>
      </c>
      <c r="I3178" s="35">
        <f>'EPD information'!$L$16*Tabell2[[#This Row],[Weight (kg)]]</f>
        <v>7.5020000000000007</v>
      </c>
      <c r="J3178" s="22">
        <f>'EPD information'!$M$16*Tabell2[[#This Row],[Weight (kg)]]</f>
        <v>0.13068000000000002</v>
      </c>
      <c r="K3178" s="22">
        <f>'EPD information'!$N$16*Tabell2[[#This Row],[Weight (kg)]]</f>
        <v>1.5510000000000001E-2</v>
      </c>
      <c r="L3178" s="22">
        <f>'EPD information'!$O$16*Tabell2[[#This Row],[Weight (kg)]]</f>
        <v>0</v>
      </c>
      <c r="M3178" s="22">
        <f>'EPD information'!$P$16*Tabell2[[#This Row],[Weight (kg)]]</f>
        <v>1.0340000000000002E-2</v>
      </c>
      <c r="N3178" s="22">
        <f>'EPD information'!$Q$16*Tabell2[[#This Row],[Weight (kg)]]</f>
        <v>0.34320000000000001</v>
      </c>
      <c r="O3178" s="22">
        <f>'EPD information'!$R$16*Tabell2[[#This Row],[Weight (kg)]]</f>
        <v>5.5660000000000009E-4</v>
      </c>
      <c r="P3178" s="22">
        <f>'EPD information'!$S$16*Tabell2[[#This Row],[Weight (kg)]]</f>
        <v>-2.6619999999999999</v>
      </c>
      <c r="Q3178" s="35">
        <f>'Product specific GWP'!$T$16*Tabell2[[#This Row],[Weight (kg)]]</f>
        <v>9.6140000000000017E-2</v>
      </c>
      <c r="R3178" s="35" t="s">
        <v>48</v>
      </c>
      <c r="S3178" s="35">
        <f>'EPD information'!$V$16*Tabell2[[#This Row],[Weight (kg)]]</f>
        <v>1.5510000000000001E-2</v>
      </c>
      <c r="T3178" s="35" t="str">
        <f>'EPD information'!$W$16</f>
        <v>ND</v>
      </c>
      <c r="U3178" s="35">
        <f>'EPD information'!$X$16*Tabell2[[#This Row],[Weight (kg)]]</f>
        <v>1.0340000000000002E-2</v>
      </c>
      <c r="V3178" s="35">
        <f>'EPD information'!$Y$16*Tabell2[[#This Row],[Weight (kg)]]</f>
        <v>0.34320000000000001</v>
      </c>
      <c r="W3178" s="35">
        <f>'EPD information'!$Z$16*Tabell2[[#This Row],[Weight (kg)]]</f>
        <v>5.5660000000000009E-4</v>
      </c>
      <c r="X3178" s="35">
        <f>'EPD information'!$AA$16*Tabell2[[#This Row],[Weight (kg)]]</f>
        <v>-2.6619999999999999</v>
      </c>
      <c r="Y3178" s="18">
        <f>'EPD information'!$AB$16*Tabell2[[#This Row],[Weight (kg)]]</f>
        <v>7.3920000000000003</v>
      </c>
      <c r="Z3178" s="18">
        <f>'EPD information'!$AC$16*Tabell2[[#This Row],[Weight (kg)]]</f>
        <v>0.12958</v>
      </c>
      <c r="AA3178" s="18">
        <f>'EPD information'!$AD$16*Tabell2[[#This Row],[Weight (kg)]]</f>
        <v>1.6213999999999999E-2</v>
      </c>
      <c r="AB3178" s="18" t="s">
        <v>48</v>
      </c>
      <c r="AC3178" s="18">
        <f>'EPD information'!$AF$16*Tabell2[[#This Row],[Weight (kg)]]</f>
        <v>1.023E-2</v>
      </c>
      <c r="AD3178" s="18">
        <f>'EPD information'!$AG$16*Tabell2[[#This Row],[Weight (kg)]]</f>
        <v>0.34100000000000003</v>
      </c>
      <c r="AE3178" s="18">
        <f>'EPD information'!$AH$16*Tabell2[[#This Row],[Weight (kg)]]</f>
        <v>5.4560000000000003E-4</v>
      </c>
      <c r="AF3178" s="21">
        <f>'EPD information'!$AI$16*Tabell2[[#This Row],[Weight (kg)]]</f>
        <v>-2.5299999999999998</v>
      </c>
    </row>
    <row r="3179" spans="1:32" x14ac:dyDescent="0.2">
      <c r="A3179" s="36" t="s">
        <v>279</v>
      </c>
      <c r="B3179" s="37" t="s">
        <v>280</v>
      </c>
      <c r="C3179" s="38">
        <v>249769</v>
      </c>
      <c r="D3179" s="39">
        <v>7319662497695</v>
      </c>
      <c r="E3179" s="37" t="s">
        <v>46</v>
      </c>
      <c r="F3179" s="40">
        <v>315</v>
      </c>
      <c r="G3179" s="37">
        <v>250</v>
      </c>
      <c r="H3179" s="41">
        <v>2.59</v>
      </c>
      <c r="I3179" s="35">
        <f>'EPD information'!$L$16*Tabell2[[#This Row],[Weight (kg)]]</f>
        <v>8.8318999999999992</v>
      </c>
      <c r="J3179" s="22">
        <f>'EPD information'!$M$16*Tabell2[[#This Row],[Weight (kg)]]</f>
        <v>0.15384599999999998</v>
      </c>
      <c r="K3179" s="22">
        <f>'EPD information'!$N$16*Tabell2[[#This Row],[Weight (kg)]]</f>
        <v>1.8259499999999998E-2</v>
      </c>
      <c r="L3179" s="22">
        <f>'EPD information'!$O$16*Tabell2[[#This Row],[Weight (kg)]]</f>
        <v>0</v>
      </c>
      <c r="M3179" s="22">
        <f>'EPD information'!$P$16*Tabell2[[#This Row],[Weight (kg)]]</f>
        <v>1.2173E-2</v>
      </c>
      <c r="N3179" s="22">
        <f>'EPD information'!$Q$16*Tabell2[[#This Row],[Weight (kg)]]</f>
        <v>0.40403999999999995</v>
      </c>
      <c r="O3179" s="22">
        <f>'EPD information'!$R$16*Tabell2[[#This Row],[Weight (kg)]]</f>
        <v>6.5527000000000001E-4</v>
      </c>
      <c r="P3179" s="22">
        <f>'EPD information'!$S$16*Tabell2[[#This Row],[Weight (kg)]]</f>
        <v>-3.1338999999999997</v>
      </c>
      <c r="Q3179" s="35">
        <f>'Product specific GWP'!$T$16*Tabell2[[#This Row],[Weight (kg)]]</f>
        <v>0.11318300000000001</v>
      </c>
      <c r="R3179" s="35" t="s">
        <v>48</v>
      </c>
      <c r="S3179" s="35">
        <f>'EPD information'!$V$16*Tabell2[[#This Row],[Weight (kg)]]</f>
        <v>1.8259499999999998E-2</v>
      </c>
      <c r="T3179" s="35" t="str">
        <f>'EPD information'!$W$16</f>
        <v>ND</v>
      </c>
      <c r="U3179" s="35">
        <f>'EPD information'!$X$16*Tabell2[[#This Row],[Weight (kg)]]</f>
        <v>1.2173E-2</v>
      </c>
      <c r="V3179" s="35">
        <f>'EPD information'!$Y$16*Tabell2[[#This Row],[Weight (kg)]]</f>
        <v>0.40403999999999995</v>
      </c>
      <c r="W3179" s="35">
        <f>'EPD information'!$Z$16*Tabell2[[#This Row],[Weight (kg)]]</f>
        <v>6.5527000000000001E-4</v>
      </c>
      <c r="X3179" s="35">
        <f>'EPD information'!$AA$16*Tabell2[[#This Row],[Weight (kg)]]</f>
        <v>-3.1338999999999997</v>
      </c>
      <c r="Y3179" s="18">
        <f>'EPD information'!$AB$16*Tabell2[[#This Row],[Weight (kg)]]</f>
        <v>8.702399999999999</v>
      </c>
      <c r="Z3179" s="18">
        <f>'EPD information'!$AC$16*Tabell2[[#This Row],[Weight (kg)]]</f>
        <v>0.15255099999999999</v>
      </c>
      <c r="AA3179" s="18">
        <f>'EPD information'!$AD$16*Tabell2[[#This Row],[Weight (kg)]]</f>
        <v>1.9088299999999999E-2</v>
      </c>
      <c r="AB3179" s="18" t="s">
        <v>48</v>
      </c>
      <c r="AC3179" s="18">
        <f>'EPD information'!$AF$16*Tabell2[[#This Row],[Weight (kg)]]</f>
        <v>1.2043499999999999E-2</v>
      </c>
      <c r="AD3179" s="18">
        <f>'EPD information'!$AG$16*Tabell2[[#This Row],[Weight (kg)]]</f>
        <v>0.40144999999999997</v>
      </c>
      <c r="AE3179" s="18">
        <f>'EPD information'!$AH$16*Tabell2[[#This Row],[Weight (kg)]]</f>
        <v>6.4232000000000004E-4</v>
      </c>
      <c r="AF3179" s="21">
        <f>'EPD information'!$AI$16*Tabell2[[#This Row],[Weight (kg)]]</f>
        <v>-2.9784999999999995</v>
      </c>
    </row>
    <row r="3180" spans="1:32" x14ac:dyDescent="0.2">
      <c r="A3180" s="36" t="s">
        <v>279</v>
      </c>
      <c r="B3180" s="37" t="s">
        <v>280</v>
      </c>
      <c r="C3180" s="38">
        <v>249762</v>
      </c>
      <c r="D3180" s="39">
        <v>7319662497626</v>
      </c>
      <c r="E3180" s="37" t="s">
        <v>46</v>
      </c>
      <c r="F3180" s="40">
        <v>315</v>
      </c>
      <c r="G3180" s="37">
        <v>125</v>
      </c>
      <c r="H3180" s="41">
        <v>1.76</v>
      </c>
      <c r="I3180" s="35">
        <f>'EPD information'!$L$16*Tabell2[[#This Row],[Weight (kg)]]</f>
        <v>6.0016000000000007</v>
      </c>
      <c r="J3180" s="22">
        <f>'EPD information'!$M$16*Tabell2[[#This Row],[Weight (kg)]]</f>
        <v>0.104544</v>
      </c>
      <c r="K3180" s="22">
        <f>'EPD information'!$N$16*Tabell2[[#This Row],[Weight (kg)]]</f>
        <v>1.2408000000000001E-2</v>
      </c>
      <c r="L3180" s="22">
        <f>'EPD information'!$O$16*Tabell2[[#This Row],[Weight (kg)]]</f>
        <v>0</v>
      </c>
      <c r="M3180" s="22">
        <f>'EPD information'!$P$16*Tabell2[[#This Row],[Weight (kg)]]</f>
        <v>8.2719999999999998E-3</v>
      </c>
      <c r="N3180" s="22">
        <f>'EPD information'!$Q$16*Tabell2[[#This Row],[Weight (kg)]]</f>
        <v>0.27456000000000003</v>
      </c>
      <c r="O3180" s="22">
        <f>'EPD information'!$R$16*Tabell2[[#This Row],[Weight (kg)]]</f>
        <v>4.4528000000000005E-4</v>
      </c>
      <c r="P3180" s="22">
        <f>'EPD information'!$S$16*Tabell2[[#This Row],[Weight (kg)]]</f>
        <v>-2.1295999999999999</v>
      </c>
      <c r="Q3180" s="35">
        <f>'Product specific GWP'!$T$16*Tabell2[[#This Row],[Weight (kg)]]</f>
        <v>7.6912000000000008E-2</v>
      </c>
      <c r="R3180" s="35" t="s">
        <v>48</v>
      </c>
      <c r="S3180" s="35">
        <f>'EPD information'!$V$16*Tabell2[[#This Row],[Weight (kg)]]</f>
        <v>1.2408000000000001E-2</v>
      </c>
      <c r="T3180" s="35" t="str">
        <f>'EPD information'!$W$16</f>
        <v>ND</v>
      </c>
      <c r="U3180" s="35">
        <f>'EPD information'!$X$16*Tabell2[[#This Row],[Weight (kg)]]</f>
        <v>8.2719999999999998E-3</v>
      </c>
      <c r="V3180" s="35">
        <f>'EPD information'!$Y$16*Tabell2[[#This Row],[Weight (kg)]]</f>
        <v>0.27456000000000003</v>
      </c>
      <c r="W3180" s="35">
        <f>'EPD information'!$Z$16*Tabell2[[#This Row],[Weight (kg)]]</f>
        <v>4.4528000000000005E-4</v>
      </c>
      <c r="X3180" s="35">
        <f>'EPD information'!$AA$16*Tabell2[[#This Row],[Weight (kg)]]</f>
        <v>-2.1295999999999999</v>
      </c>
      <c r="Y3180" s="18">
        <f>'EPD information'!$AB$16*Tabell2[[#This Row],[Weight (kg)]]</f>
        <v>5.9135999999999997</v>
      </c>
      <c r="Z3180" s="18">
        <f>'EPD information'!$AC$16*Tabell2[[#This Row],[Weight (kg)]]</f>
        <v>0.10366400000000001</v>
      </c>
      <c r="AA3180" s="18">
        <f>'EPD information'!$AD$16*Tabell2[[#This Row],[Weight (kg)]]</f>
        <v>1.29712E-2</v>
      </c>
      <c r="AB3180" s="18" t="s">
        <v>48</v>
      </c>
      <c r="AC3180" s="18">
        <f>'EPD information'!$AF$16*Tabell2[[#This Row],[Weight (kg)]]</f>
        <v>8.1839999999999986E-3</v>
      </c>
      <c r="AD3180" s="18">
        <f>'EPD information'!$AG$16*Tabell2[[#This Row],[Weight (kg)]]</f>
        <v>0.27279999999999999</v>
      </c>
      <c r="AE3180" s="18">
        <f>'EPD information'!$AH$16*Tabell2[[#This Row],[Weight (kg)]]</f>
        <v>4.3648E-4</v>
      </c>
      <c r="AF3180" s="21">
        <f>'EPD information'!$AI$16*Tabell2[[#This Row],[Weight (kg)]]</f>
        <v>-2.024</v>
      </c>
    </row>
    <row r="3181" spans="1:32" x14ac:dyDescent="0.2">
      <c r="A3181" s="36" t="s">
        <v>279</v>
      </c>
      <c r="B3181" s="37" t="s">
        <v>280</v>
      </c>
      <c r="C3181" s="38">
        <v>249767</v>
      </c>
      <c r="D3181" s="39">
        <v>7319662497671</v>
      </c>
      <c r="E3181" s="37" t="s">
        <v>46</v>
      </c>
      <c r="F3181" s="40">
        <v>315</v>
      </c>
      <c r="G3181" s="37">
        <v>200</v>
      </c>
      <c r="H3181" s="41">
        <v>2.14</v>
      </c>
      <c r="I3181" s="35">
        <f>'EPD information'!$L$16*Tabell2[[#This Row],[Weight (kg)]]</f>
        <v>7.2974000000000006</v>
      </c>
      <c r="J3181" s="22">
        <f>'EPD information'!$M$16*Tabell2[[#This Row],[Weight (kg)]]</f>
        <v>0.12711600000000001</v>
      </c>
      <c r="K3181" s="22">
        <f>'EPD information'!$N$16*Tabell2[[#This Row],[Weight (kg)]]</f>
        <v>1.5087E-2</v>
      </c>
      <c r="L3181" s="22">
        <f>'EPD information'!$O$16*Tabell2[[#This Row],[Weight (kg)]]</f>
        <v>0</v>
      </c>
      <c r="M3181" s="22">
        <f>'EPD information'!$P$16*Tabell2[[#This Row],[Weight (kg)]]</f>
        <v>1.0058000000000001E-2</v>
      </c>
      <c r="N3181" s="22">
        <f>'EPD information'!$Q$16*Tabell2[[#This Row],[Weight (kg)]]</f>
        <v>0.33384000000000003</v>
      </c>
      <c r="O3181" s="22">
        <f>'EPD information'!$R$16*Tabell2[[#This Row],[Weight (kg)]]</f>
        <v>5.4142000000000003E-4</v>
      </c>
      <c r="P3181" s="22">
        <f>'EPD information'!$S$16*Tabell2[[#This Row],[Weight (kg)]]</f>
        <v>-2.5893999999999999</v>
      </c>
      <c r="Q3181" s="35">
        <f>'Product specific GWP'!$T$16*Tabell2[[#This Row],[Weight (kg)]]</f>
        <v>9.3518000000000018E-2</v>
      </c>
      <c r="R3181" s="35" t="s">
        <v>48</v>
      </c>
      <c r="S3181" s="35">
        <f>'EPD information'!$V$16*Tabell2[[#This Row],[Weight (kg)]]</f>
        <v>1.5087E-2</v>
      </c>
      <c r="T3181" s="35" t="str">
        <f>'EPD information'!$W$16</f>
        <v>ND</v>
      </c>
      <c r="U3181" s="35">
        <f>'EPD information'!$X$16*Tabell2[[#This Row],[Weight (kg)]]</f>
        <v>1.0058000000000001E-2</v>
      </c>
      <c r="V3181" s="35">
        <f>'EPD information'!$Y$16*Tabell2[[#This Row],[Weight (kg)]]</f>
        <v>0.33384000000000003</v>
      </c>
      <c r="W3181" s="35">
        <f>'EPD information'!$Z$16*Tabell2[[#This Row],[Weight (kg)]]</f>
        <v>5.4142000000000003E-4</v>
      </c>
      <c r="X3181" s="35">
        <f>'EPD information'!$AA$16*Tabell2[[#This Row],[Weight (kg)]]</f>
        <v>-2.5893999999999999</v>
      </c>
      <c r="Y3181" s="18">
        <f>'EPD information'!$AB$16*Tabell2[[#This Row],[Weight (kg)]]</f>
        <v>7.1904000000000003</v>
      </c>
      <c r="Z3181" s="18">
        <f>'EPD information'!$AC$16*Tabell2[[#This Row],[Weight (kg)]]</f>
        <v>0.12604600000000002</v>
      </c>
      <c r="AA3181" s="18">
        <f>'EPD information'!$AD$16*Tabell2[[#This Row],[Weight (kg)]]</f>
        <v>1.5771799999999999E-2</v>
      </c>
      <c r="AB3181" s="18" t="s">
        <v>48</v>
      </c>
      <c r="AC3181" s="18">
        <f>'EPD information'!$AF$16*Tabell2[[#This Row],[Weight (kg)]]</f>
        <v>9.9509999999999998E-3</v>
      </c>
      <c r="AD3181" s="18">
        <f>'EPD information'!$AG$16*Tabell2[[#This Row],[Weight (kg)]]</f>
        <v>0.33169999999999999</v>
      </c>
      <c r="AE3181" s="18">
        <f>'EPD information'!$AH$16*Tabell2[[#This Row],[Weight (kg)]]</f>
        <v>5.3072000000000004E-4</v>
      </c>
      <c r="AF3181" s="21">
        <f>'EPD information'!$AI$16*Tabell2[[#This Row],[Weight (kg)]]</f>
        <v>-2.4609999999999999</v>
      </c>
    </row>
    <row r="3182" spans="1:32" x14ac:dyDescent="0.2">
      <c r="A3182" s="36" t="s">
        <v>279</v>
      </c>
      <c r="B3182" s="37" t="s">
        <v>280</v>
      </c>
      <c r="C3182" s="38">
        <v>249765</v>
      </c>
      <c r="D3182" s="39">
        <v>7319662497657</v>
      </c>
      <c r="E3182" s="37" t="s">
        <v>46</v>
      </c>
      <c r="F3182" s="40">
        <v>315</v>
      </c>
      <c r="G3182" s="37">
        <v>160</v>
      </c>
      <c r="H3182" s="41">
        <v>1.96</v>
      </c>
      <c r="I3182" s="35">
        <f>'EPD information'!$L$16*Tabell2[[#This Row],[Weight (kg)]]</f>
        <v>6.6836000000000002</v>
      </c>
      <c r="J3182" s="22">
        <f>'EPD information'!$M$16*Tabell2[[#This Row],[Weight (kg)]]</f>
        <v>0.116424</v>
      </c>
      <c r="K3182" s="22">
        <f>'EPD information'!$N$16*Tabell2[[#This Row],[Weight (kg)]]</f>
        <v>1.3817999999999999E-2</v>
      </c>
      <c r="L3182" s="22">
        <f>'EPD information'!$O$16*Tabell2[[#This Row],[Weight (kg)]]</f>
        <v>0</v>
      </c>
      <c r="M3182" s="22">
        <f>'EPD information'!$P$16*Tabell2[[#This Row],[Weight (kg)]]</f>
        <v>9.2119999999999997E-3</v>
      </c>
      <c r="N3182" s="22">
        <f>'EPD information'!$Q$16*Tabell2[[#This Row],[Weight (kg)]]</f>
        <v>0.30575999999999998</v>
      </c>
      <c r="O3182" s="22">
        <f>'EPD information'!$R$16*Tabell2[[#This Row],[Weight (kg)]]</f>
        <v>4.9588000000000008E-4</v>
      </c>
      <c r="P3182" s="22">
        <f>'EPD information'!$S$16*Tabell2[[#This Row],[Weight (kg)]]</f>
        <v>-2.3715999999999999</v>
      </c>
      <c r="Q3182" s="35">
        <f>'Product specific GWP'!$T$16*Tabell2[[#This Row],[Weight (kg)]]</f>
        <v>8.5652000000000006E-2</v>
      </c>
      <c r="R3182" s="35" t="s">
        <v>48</v>
      </c>
      <c r="S3182" s="35">
        <f>'EPD information'!$V$16*Tabell2[[#This Row],[Weight (kg)]]</f>
        <v>1.3817999999999999E-2</v>
      </c>
      <c r="T3182" s="35" t="str">
        <f>'EPD information'!$W$16</f>
        <v>ND</v>
      </c>
      <c r="U3182" s="35">
        <f>'EPD information'!$X$16*Tabell2[[#This Row],[Weight (kg)]]</f>
        <v>9.2119999999999997E-3</v>
      </c>
      <c r="V3182" s="35">
        <f>'EPD information'!$Y$16*Tabell2[[#This Row],[Weight (kg)]]</f>
        <v>0.30575999999999998</v>
      </c>
      <c r="W3182" s="35">
        <f>'EPD information'!$Z$16*Tabell2[[#This Row],[Weight (kg)]]</f>
        <v>4.9588000000000008E-4</v>
      </c>
      <c r="X3182" s="35">
        <f>'EPD information'!$AA$16*Tabell2[[#This Row],[Weight (kg)]]</f>
        <v>-2.3715999999999999</v>
      </c>
      <c r="Y3182" s="18">
        <f>'EPD information'!$AB$16*Tabell2[[#This Row],[Weight (kg)]]</f>
        <v>6.5855999999999995</v>
      </c>
      <c r="Z3182" s="18">
        <f>'EPD information'!$AC$16*Tabell2[[#This Row],[Weight (kg)]]</f>
        <v>0.115444</v>
      </c>
      <c r="AA3182" s="18">
        <f>'EPD information'!$AD$16*Tabell2[[#This Row],[Weight (kg)]]</f>
        <v>1.44452E-2</v>
      </c>
      <c r="AB3182" s="18" t="s">
        <v>48</v>
      </c>
      <c r="AC3182" s="18">
        <f>'EPD information'!$AF$16*Tabell2[[#This Row],[Weight (kg)]]</f>
        <v>9.1139999999999988E-3</v>
      </c>
      <c r="AD3182" s="18">
        <f>'EPD information'!$AG$16*Tabell2[[#This Row],[Weight (kg)]]</f>
        <v>0.30380000000000001</v>
      </c>
      <c r="AE3182" s="18">
        <f>'EPD information'!$AH$16*Tabell2[[#This Row],[Weight (kg)]]</f>
        <v>4.8608000000000001E-4</v>
      </c>
      <c r="AF3182" s="21">
        <f>'EPD information'!$AI$16*Tabell2[[#This Row],[Weight (kg)]]</f>
        <v>-2.254</v>
      </c>
    </row>
    <row r="3183" spans="1:32" x14ac:dyDescent="0.2">
      <c r="A3183" s="36" t="s">
        <v>279</v>
      </c>
      <c r="B3183" s="37" t="s">
        <v>280</v>
      </c>
      <c r="C3183" s="38">
        <v>249760</v>
      </c>
      <c r="D3183" s="39">
        <v>7319662497602</v>
      </c>
      <c r="E3183" s="37" t="s">
        <v>46</v>
      </c>
      <c r="F3183" s="40">
        <v>315</v>
      </c>
      <c r="G3183" s="37">
        <v>100</v>
      </c>
      <c r="H3183" s="41">
        <v>1.5</v>
      </c>
      <c r="I3183" s="35">
        <f>'EPD information'!$L$16*Tabell2[[#This Row],[Weight (kg)]]</f>
        <v>5.1150000000000002</v>
      </c>
      <c r="J3183" s="22">
        <f>'EPD information'!$M$16*Tabell2[[#This Row],[Weight (kg)]]</f>
        <v>8.9099999999999999E-2</v>
      </c>
      <c r="K3183" s="22">
        <f>'EPD information'!$N$16*Tabell2[[#This Row],[Weight (kg)]]</f>
        <v>1.0574999999999999E-2</v>
      </c>
      <c r="L3183" s="22">
        <f>'EPD information'!$O$16*Tabell2[[#This Row],[Weight (kg)]]</f>
        <v>0</v>
      </c>
      <c r="M3183" s="22">
        <f>'EPD information'!$P$16*Tabell2[[#This Row],[Weight (kg)]]</f>
        <v>7.0500000000000007E-3</v>
      </c>
      <c r="N3183" s="22">
        <f>'EPD information'!$Q$16*Tabell2[[#This Row],[Weight (kg)]]</f>
        <v>0.23399999999999999</v>
      </c>
      <c r="O3183" s="22">
        <f>'EPD information'!$R$16*Tabell2[[#This Row],[Weight (kg)]]</f>
        <v>3.7950000000000006E-4</v>
      </c>
      <c r="P3183" s="22">
        <f>'EPD information'!$S$16*Tabell2[[#This Row],[Weight (kg)]]</f>
        <v>-1.8149999999999999</v>
      </c>
      <c r="Q3183" s="35">
        <f>'Product specific GWP'!$T$16*Tabell2[[#This Row],[Weight (kg)]]</f>
        <v>6.5549999999999997E-2</v>
      </c>
      <c r="R3183" s="35" t="s">
        <v>48</v>
      </c>
      <c r="S3183" s="35">
        <f>'EPD information'!$V$16*Tabell2[[#This Row],[Weight (kg)]]</f>
        <v>1.0574999999999999E-2</v>
      </c>
      <c r="T3183" s="35" t="str">
        <f>'EPD information'!$W$16</f>
        <v>ND</v>
      </c>
      <c r="U3183" s="35">
        <f>'EPD information'!$X$16*Tabell2[[#This Row],[Weight (kg)]]</f>
        <v>7.0500000000000007E-3</v>
      </c>
      <c r="V3183" s="35">
        <f>'EPD information'!$Y$16*Tabell2[[#This Row],[Weight (kg)]]</f>
        <v>0.23399999999999999</v>
      </c>
      <c r="W3183" s="35">
        <f>'EPD information'!$Z$16*Tabell2[[#This Row],[Weight (kg)]]</f>
        <v>3.7950000000000006E-4</v>
      </c>
      <c r="X3183" s="35">
        <f>'EPD information'!$AA$16*Tabell2[[#This Row],[Weight (kg)]]</f>
        <v>-1.8149999999999999</v>
      </c>
      <c r="Y3183" s="18">
        <f>'EPD information'!$AB$16*Tabell2[[#This Row],[Weight (kg)]]</f>
        <v>5.04</v>
      </c>
      <c r="Z3183" s="18">
        <f>'EPD information'!$AC$16*Tabell2[[#This Row],[Weight (kg)]]</f>
        <v>8.8349999999999998E-2</v>
      </c>
      <c r="AA3183" s="18">
        <f>'EPD information'!$AD$16*Tabell2[[#This Row],[Weight (kg)]]</f>
        <v>1.1054999999999999E-2</v>
      </c>
      <c r="AB3183" s="18" t="s">
        <v>48</v>
      </c>
      <c r="AC3183" s="18">
        <f>'EPD information'!$AF$16*Tabell2[[#This Row],[Weight (kg)]]</f>
        <v>6.9749999999999994E-3</v>
      </c>
      <c r="AD3183" s="18">
        <f>'EPD information'!$AG$16*Tabell2[[#This Row],[Weight (kg)]]</f>
        <v>0.23249999999999998</v>
      </c>
      <c r="AE3183" s="18">
        <f>'EPD information'!$AH$16*Tabell2[[#This Row],[Weight (kg)]]</f>
        <v>3.7200000000000004E-4</v>
      </c>
      <c r="AF3183" s="21">
        <f>'EPD information'!$AI$16*Tabell2[[#This Row],[Weight (kg)]]</f>
        <v>-1.7249999999999999</v>
      </c>
    </row>
    <row r="3184" spans="1:32" x14ac:dyDescent="0.2">
      <c r="A3184" s="36" t="s">
        <v>279</v>
      </c>
      <c r="B3184" s="37" t="s">
        <v>280</v>
      </c>
      <c r="C3184" s="38">
        <v>277533</v>
      </c>
      <c r="D3184" s="39">
        <v>7319662775335</v>
      </c>
      <c r="E3184" s="37" t="s">
        <v>46</v>
      </c>
      <c r="F3184" s="40">
        <v>315</v>
      </c>
      <c r="G3184" s="37">
        <v>224</v>
      </c>
      <c r="H3184" s="41">
        <v>2.5099999999999998</v>
      </c>
      <c r="I3184" s="35">
        <f>'EPD information'!$L$16*Tabell2[[#This Row],[Weight (kg)]]</f>
        <v>8.559099999999999</v>
      </c>
      <c r="J3184" s="22">
        <f>'EPD information'!$M$16*Tabell2[[#This Row],[Weight (kg)]]</f>
        <v>0.149094</v>
      </c>
      <c r="K3184" s="22">
        <f>'EPD information'!$N$16*Tabell2[[#This Row],[Weight (kg)]]</f>
        <v>1.7695499999999999E-2</v>
      </c>
      <c r="L3184" s="22">
        <f>'EPD information'!$O$16*Tabell2[[#This Row],[Weight (kg)]]</f>
        <v>0</v>
      </c>
      <c r="M3184" s="22">
        <f>'EPD information'!$P$16*Tabell2[[#This Row],[Weight (kg)]]</f>
        <v>1.1797E-2</v>
      </c>
      <c r="N3184" s="22">
        <f>'EPD information'!$Q$16*Tabell2[[#This Row],[Weight (kg)]]</f>
        <v>0.39155999999999996</v>
      </c>
      <c r="O3184" s="22">
        <f>'EPD information'!$R$16*Tabell2[[#This Row],[Weight (kg)]]</f>
        <v>6.3502999999999997E-4</v>
      </c>
      <c r="P3184" s="22">
        <f>'EPD information'!$S$16*Tabell2[[#This Row],[Weight (kg)]]</f>
        <v>-3.0370999999999997</v>
      </c>
      <c r="Q3184" s="35">
        <f>'Product specific GWP'!$T$16*Tabell2[[#This Row],[Weight (kg)]]</f>
        <v>0.10968699999999999</v>
      </c>
      <c r="R3184" s="35" t="s">
        <v>48</v>
      </c>
      <c r="S3184" s="35">
        <f>'EPD information'!$V$16*Tabell2[[#This Row],[Weight (kg)]]</f>
        <v>1.7695499999999999E-2</v>
      </c>
      <c r="T3184" s="35" t="str">
        <f>'EPD information'!$W$16</f>
        <v>ND</v>
      </c>
      <c r="U3184" s="35">
        <f>'EPD information'!$X$16*Tabell2[[#This Row],[Weight (kg)]]</f>
        <v>1.1797E-2</v>
      </c>
      <c r="V3184" s="35">
        <f>'EPD information'!$Y$16*Tabell2[[#This Row],[Weight (kg)]]</f>
        <v>0.39155999999999996</v>
      </c>
      <c r="W3184" s="35">
        <f>'EPD information'!$Z$16*Tabell2[[#This Row],[Weight (kg)]]</f>
        <v>6.3502999999999997E-4</v>
      </c>
      <c r="X3184" s="35">
        <f>'EPD information'!$AA$16*Tabell2[[#This Row],[Weight (kg)]]</f>
        <v>-3.0370999999999997</v>
      </c>
      <c r="Y3184" s="18">
        <f>'EPD information'!$AB$16*Tabell2[[#This Row],[Weight (kg)]]</f>
        <v>8.4335999999999984</v>
      </c>
      <c r="Z3184" s="18">
        <f>'EPD information'!$AC$16*Tabell2[[#This Row],[Weight (kg)]]</f>
        <v>0.147839</v>
      </c>
      <c r="AA3184" s="18">
        <f>'EPD information'!$AD$16*Tabell2[[#This Row],[Weight (kg)]]</f>
        <v>1.8498699999999996E-2</v>
      </c>
      <c r="AB3184" s="18" t="s">
        <v>48</v>
      </c>
      <c r="AC3184" s="18">
        <f>'EPD information'!$AF$16*Tabell2[[#This Row],[Weight (kg)]]</f>
        <v>1.1671499999999998E-2</v>
      </c>
      <c r="AD3184" s="18">
        <f>'EPD information'!$AG$16*Tabell2[[#This Row],[Weight (kg)]]</f>
        <v>0.38904999999999995</v>
      </c>
      <c r="AE3184" s="18">
        <f>'EPD information'!$AH$16*Tabell2[[#This Row],[Weight (kg)]]</f>
        <v>6.2248000000000002E-4</v>
      </c>
      <c r="AF3184" s="21">
        <f>'EPD information'!$AI$16*Tabell2[[#This Row],[Weight (kg)]]</f>
        <v>-2.8864999999999994</v>
      </c>
    </row>
    <row r="3185" spans="1:32" x14ac:dyDescent="0.2">
      <c r="A3185" s="36" t="s">
        <v>279</v>
      </c>
      <c r="B3185" s="37" t="s">
        <v>280</v>
      </c>
      <c r="C3185" s="38">
        <v>249758</v>
      </c>
      <c r="D3185" s="39">
        <v>7319662497589</v>
      </c>
      <c r="E3185" s="37" t="s">
        <v>46</v>
      </c>
      <c r="F3185" s="40">
        <v>315</v>
      </c>
      <c r="G3185" s="37">
        <v>80</v>
      </c>
      <c r="H3185" s="41">
        <v>1.43</v>
      </c>
      <c r="I3185" s="35">
        <f>'EPD information'!$L$16*Tabell2[[#This Row],[Weight (kg)]]</f>
        <v>4.8762999999999996</v>
      </c>
      <c r="J3185" s="22">
        <f>'EPD information'!$M$16*Tabell2[[#This Row],[Weight (kg)]]</f>
        <v>8.4942000000000004E-2</v>
      </c>
      <c r="K3185" s="22">
        <f>'EPD information'!$N$16*Tabell2[[#This Row],[Weight (kg)]]</f>
        <v>1.00815E-2</v>
      </c>
      <c r="L3185" s="22">
        <f>'EPD information'!$O$16*Tabell2[[#This Row],[Weight (kg)]]</f>
        <v>0</v>
      </c>
      <c r="M3185" s="22">
        <f>'EPD information'!$P$16*Tabell2[[#This Row],[Weight (kg)]]</f>
        <v>6.7209999999999995E-3</v>
      </c>
      <c r="N3185" s="22">
        <f>'EPD information'!$Q$16*Tabell2[[#This Row],[Weight (kg)]]</f>
        <v>0.22308</v>
      </c>
      <c r="O3185" s="22">
        <f>'EPD information'!$R$16*Tabell2[[#This Row],[Weight (kg)]]</f>
        <v>3.6179000000000002E-4</v>
      </c>
      <c r="P3185" s="22">
        <f>'EPD information'!$S$16*Tabell2[[#This Row],[Weight (kg)]]</f>
        <v>-1.7302999999999999</v>
      </c>
      <c r="Q3185" s="35">
        <f>'Product specific GWP'!$T$16*Tabell2[[#This Row],[Weight (kg)]]</f>
        <v>6.2490999999999998E-2</v>
      </c>
      <c r="R3185" s="35" t="s">
        <v>48</v>
      </c>
      <c r="S3185" s="35">
        <f>'EPD information'!$V$16*Tabell2[[#This Row],[Weight (kg)]]</f>
        <v>1.00815E-2</v>
      </c>
      <c r="T3185" s="35" t="str">
        <f>'EPD information'!$W$16</f>
        <v>ND</v>
      </c>
      <c r="U3185" s="35">
        <f>'EPD information'!$X$16*Tabell2[[#This Row],[Weight (kg)]]</f>
        <v>6.7209999999999995E-3</v>
      </c>
      <c r="V3185" s="35">
        <f>'EPD information'!$Y$16*Tabell2[[#This Row],[Weight (kg)]]</f>
        <v>0.22308</v>
      </c>
      <c r="W3185" s="35">
        <f>'EPD information'!$Z$16*Tabell2[[#This Row],[Weight (kg)]]</f>
        <v>3.6179000000000002E-4</v>
      </c>
      <c r="X3185" s="35">
        <f>'EPD information'!$AA$16*Tabell2[[#This Row],[Weight (kg)]]</f>
        <v>-1.7302999999999999</v>
      </c>
      <c r="Y3185" s="18">
        <f>'EPD information'!$AB$16*Tabell2[[#This Row],[Weight (kg)]]</f>
        <v>4.8047999999999993</v>
      </c>
      <c r="Z3185" s="18">
        <f>'EPD information'!$AC$16*Tabell2[[#This Row],[Weight (kg)]]</f>
        <v>8.4226999999999996E-2</v>
      </c>
      <c r="AA3185" s="18">
        <f>'EPD information'!$AD$16*Tabell2[[#This Row],[Weight (kg)]]</f>
        <v>1.0539099999999999E-2</v>
      </c>
      <c r="AB3185" s="18" t="s">
        <v>48</v>
      </c>
      <c r="AC3185" s="18">
        <f>'EPD information'!$AF$16*Tabell2[[#This Row],[Weight (kg)]]</f>
        <v>6.6494999999999992E-3</v>
      </c>
      <c r="AD3185" s="18">
        <f>'EPD information'!$AG$16*Tabell2[[#This Row],[Weight (kg)]]</f>
        <v>0.22164999999999999</v>
      </c>
      <c r="AE3185" s="18">
        <f>'EPD information'!$AH$16*Tabell2[[#This Row],[Weight (kg)]]</f>
        <v>3.5463999999999998E-4</v>
      </c>
      <c r="AF3185" s="21">
        <f>'EPD information'!$AI$16*Tabell2[[#This Row],[Weight (kg)]]</f>
        <v>-1.6444999999999999</v>
      </c>
    </row>
    <row r="3186" spans="1:32" x14ac:dyDescent="0.2">
      <c r="A3186" s="36" t="s">
        <v>279</v>
      </c>
      <c r="B3186" s="37" t="s">
        <v>280</v>
      </c>
      <c r="C3186" s="38">
        <v>277532</v>
      </c>
      <c r="D3186" s="39">
        <v>7319662775328</v>
      </c>
      <c r="E3186" s="37" t="s">
        <v>46</v>
      </c>
      <c r="F3186" s="40">
        <v>315</v>
      </c>
      <c r="G3186" s="37">
        <v>180</v>
      </c>
      <c r="H3186" s="41">
        <v>2.21</v>
      </c>
      <c r="I3186" s="35">
        <f>'EPD information'!$L$16*Tabell2[[#This Row],[Weight (kg)]]</f>
        <v>7.5361000000000002</v>
      </c>
      <c r="J3186" s="22">
        <f>'EPD information'!$M$16*Tabell2[[#This Row],[Weight (kg)]]</f>
        <v>0.131274</v>
      </c>
      <c r="K3186" s="22">
        <f>'EPD information'!$N$16*Tabell2[[#This Row],[Weight (kg)]]</f>
        <v>1.5580499999999999E-2</v>
      </c>
      <c r="L3186" s="22">
        <f>'EPD information'!$O$16*Tabell2[[#This Row],[Weight (kg)]]</f>
        <v>0</v>
      </c>
      <c r="M3186" s="22">
        <f>'EPD information'!$P$16*Tabell2[[#This Row],[Weight (kg)]]</f>
        <v>1.0387E-2</v>
      </c>
      <c r="N3186" s="22">
        <f>'EPD information'!$Q$16*Tabell2[[#This Row],[Weight (kg)]]</f>
        <v>0.34476000000000001</v>
      </c>
      <c r="O3186" s="22">
        <f>'EPD information'!$R$16*Tabell2[[#This Row],[Weight (kg)]]</f>
        <v>5.5913000000000002E-4</v>
      </c>
      <c r="P3186" s="22">
        <f>'EPD information'!$S$16*Tabell2[[#This Row],[Weight (kg)]]</f>
        <v>-2.6740999999999997</v>
      </c>
      <c r="Q3186" s="35">
        <f>'Product specific GWP'!$T$16*Tabell2[[#This Row],[Weight (kg)]]</f>
        <v>9.657700000000001E-2</v>
      </c>
      <c r="R3186" s="35" t="s">
        <v>48</v>
      </c>
      <c r="S3186" s="35">
        <f>'EPD information'!$V$16*Tabell2[[#This Row],[Weight (kg)]]</f>
        <v>1.5580499999999999E-2</v>
      </c>
      <c r="T3186" s="35" t="str">
        <f>'EPD information'!$W$16</f>
        <v>ND</v>
      </c>
      <c r="U3186" s="35">
        <f>'EPD information'!$X$16*Tabell2[[#This Row],[Weight (kg)]]</f>
        <v>1.0387E-2</v>
      </c>
      <c r="V3186" s="35">
        <f>'EPD information'!$Y$16*Tabell2[[#This Row],[Weight (kg)]]</f>
        <v>0.34476000000000001</v>
      </c>
      <c r="W3186" s="35">
        <f>'EPD information'!$Z$16*Tabell2[[#This Row],[Weight (kg)]]</f>
        <v>5.5913000000000002E-4</v>
      </c>
      <c r="X3186" s="35">
        <f>'EPD information'!$AA$16*Tabell2[[#This Row],[Weight (kg)]]</f>
        <v>-2.6740999999999997</v>
      </c>
      <c r="Y3186" s="18">
        <f>'EPD information'!$AB$16*Tabell2[[#This Row],[Weight (kg)]]</f>
        <v>7.4255999999999993</v>
      </c>
      <c r="Z3186" s="18">
        <f>'EPD information'!$AC$16*Tabell2[[#This Row],[Weight (kg)]]</f>
        <v>0.13016900000000001</v>
      </c>
      <c r="AA3186" s="18">
        <f>'EPD information'!$AD$16*Tabell2[[#This Row],[Weight (kg)]]</f>
        <v>1.6287699999999999E-2</v>
      </c>
      <c r="AB3186" s="18" t="s">
        <v>48</v>
      </c>
      <c r="AC3186" s="18">
        <f>'EPD information'!$AF$16*Tabell2[[#This Row],[Weight (kg)]]</f>
        <v>1.0276499999999999E-2</v>
      </c>
      <c r="AD3186" s="18">
        <f>'EPD information'!$AG$16*Tabell2[[#This Row],[Weight (kg)]]</f>
        <v>0.34254999999999997</v>
      </c>
      <c r="AE3186" s="18">
        <f>'EPD information'!$AH$16*Tabell2[[#This Row],[Weight (kg)]]</f>
        <v>5.4808000000000005E-4</v>
      </c>
      <c r="AF3186" s="21">
        <f>'EPD information'!$AI$16*Tabell2[[#This Row],[Weight (kg)]]</f>
        <v>-2.5414999999999996</v>
      </c>
    </row>
    <row r="3187" spans="1:32" x14ac:dyDescent="0.2">
      <c r="A3187" s="36" t="s">
        <v>279</v>
      </c>
      <c r="B3187" s="37" t="s">
        <v>280</v>
      </c>
      <c r="C3187" s="38">
        <v>277531</v>
      </c>
      <c r="D3187" s="39">
        <v>7319662775311</v>
      </c>
      <c r="E3187" s="37" t="s">
        <v>46</v>
      </c>
      <c r="F3187" s="40">
        <v>315</v>
      </c>
      <c r="G3187" s="37">
        <v>150</v>
      </c>
      <c r="H3187" s="41">
        <v>2.38</v>
      </c>
      <c r="I3187" s="35">
        <f>'EPD information'!$L$16*Tabell2[[#This Row],[Weight (kg)]]</f>
        <v>8.1158000000000001</v>
      </c>
      <c r="J3187" s="22">
        <f>'EPD information'!$M$16*Tabell2[[#This Row],[Weight (kg)]]</f>
        <v>0.141372</v>
      </c>
      <c r="K3187" s="22">
        <f>'EPD information'!$N$16*Tabell2[[#This Row],[Weight (kg)]]</f>
        <v>1.6778999999999999E-2</v>
      </c>
      <c r="L3187" s="22">
        <f>'EPD information'!$O$16*Tabell2[[#This Row],[Weight (kg)]]</f>
        <v>0</v>
      </c>
      <c r="M3187" s="22">
        <f>'EPD information'!$P$16*Tabell2[[#This Row],[Weight (kg)]]</f>
        <v>1.1186E-2</v>
      </c>
      <c r="N3187" s="22">
        <f>'EPD information'!$Q$16*Tabell2[[#This Row],[Weight (kg)]]</f>
        <v>0.37128</v>
      </c>
      <c r="O3187" s="22">
        <f>'EPD information'!$R$16*Tabell2[[#This Row],[Weight (kg)]]</f>
        <v>6.0214000000000003E-4</v>
      </c>
      <c r="P3187" s="22">
        <f>'EPD information'!$S$16*Tabell2[[#This Row],[Weight (kg)]]</f>
        <v>-2.8797999999999999</v>
      </c>
      <c r="Q3187" s="35">
        <f>'Product specific GWP'!$T$16*Tabell2[[#This Row],[Weight (kg)]]</f>
        <v>0.104006</v>
      </c>
      <c r="R3187" s="35" t="s">
        <v>48</v>
      </c>
      <c r="S3187" s="35">
        <f>'EPD information'!$V$16*Tabell2[[#This Row],[Weight (kg)]]</f>
        <v>1.6778999999999999E-2</v>
      </c>
      <c r="T3187" s="35" t="str">
        <f>'EPD information'!$W$16</f>
        <v>ND</v>
      </c>
      <c r="U3187" s="35">
        <f>'EPD information'!$X$16*Tabell2[[#This Row],[Weight (kg)]]</f>
        <v>1.1186E-2</v>
      </c>
      <c r="V3187" s="35">
        <f>'EPD information'!$Y$16*Tabell2[[#This Row],[Weight (kg)]]</f>
        <v>0.37128</v>
      </c>
      <c r="W3187" s="35">
        <f>'EPD information'!$Z$16*Tabell2[[#This Row],[Weight (kg)]]</f>
        <v>6.0214000000000003E-4</v>
      </c>
      <c r="X3187" s="35">
        <f>'EPD information'!$AA$16*Tabell2[[#This Row],[Weight (kg)]]</f>
        <v>-2.8797999999999999</v>
      </c>
      <c r="Y3187" s="18">
        <f>'EPD information'!$AB$16*Tabell2[[#This Row],[Weight (kg)]]</f>
        <v>7.9967999999999995</v>
      </c>
      <c r="Z3187" s="18">
        <f>'EPD information'!$AC$16*Tabell2[[#This Row],[Weight (kg)]]</f>
        <v>0.140182</v>
      </c>
      <c r="AA3187" s="18">
        <f>'EPD information'!$AD$16*Tabell2[[#This Row],[Weight (kg)]]</f>
        <v>1.75406E-2</v>
      </c>
      <c r="AB3187" s="18" t="s">
        <v>48</v>
      </c>
      <c r="AC3187" s="18">
        <f>'EPD information'!$AF$16*Tabell2[[#This Row],[Weight (kg)]]</f>
        <v>1.1066999999999999E-2</v>
      </c>
      <c r="AD3187" s="18">
        <f>'EPD information'!$AG$16*Tabell2[[#This Row],[Weight (kg)]]</f>
        <v>0.36890000000000001</v>
      </c>
      <c r="AE3187" s="18">
        <f>'EPD information'!$AH$16*Tabell2[[#This Row],[Weight (kg)]]</f>
        <v>5.9024000000000001E-4</v>
      </c>
      <c r="AF3187" s="21">
        <f>'EPD information'!$AI$16*Tabell2[[#This Row],[Weight (kg)]]</f>
        <v>-2.7369999999999997</v>
      </c>
    </row>
    <row r="3188" spans="1:32" x14ac:dyDescent="0.2">
      <c r="A3188" s="36" t="s">
        <v>279</v>
      </c>
      <c r="B3188" s="37" t="s">
        <v>280</v>
      </c>
      <c r="C3188" s="38">
        <v>277534</v>
      </c>
      <c r="D3188" s="39">
        <v>7319662775342</v>
      </c>
      <c r="E3188" s="37" t="s">
        <v>46</v>
      </c>
      <c r="F3188" s="40">
        <v>315</v>
      </c>
      <c r="G3188" s="37">
        <v>280</v>
      </c>
      <c r="H3188" s="41">
        <v>3</v>
      </c>
      <c r="I3188" s="35">
        <f>'EPD information'!$L$16*Tabell2[[#This Row],[Weight (kg)]]</f>
        <v>10.23</v>
      </c>
      <c r="J3188" s="22">
        <f>'EPD information'!$M$16*Tabell2[[#This Row],[Weight (kg)]]</f>
        <v>0.1782</v>
      </c>
      <c r="K3188" s="22">
        <f>'EPD information'!$N$16*Tabell2[[#This Row],[Weight (kg)]]</f>
        <v>2.1149999999999999E-2</v>
      </c>
      <c r="L3188" s="22">
        <f>'EPD information'!$O$16*Tabell2[[#This Row],[Weight (kg)]]</f>
        <v>0</v>
      </c>
      <c r="M3188" s="22">
        <f>'EPD information'!$P$16*Tabell2[[#This Row],[Weight (kg)]]</f>
        <v>1.4100000000000001E-2</v>
      </c>
      <c r="N3188" s="22">
        <f>'EPD information'!$Q$16*Tabell2[[#This Row],[Weight (kg)]]</f>
        <v>0.46799999999999997</v>
      </c>
      <c r="O3188" s="22">
        <f>'EPD information'!$R$16*Tabell2[[#This Row],[Weight (kg)]]</f>
        <v>7.5900000000000013E-4</v>
      </c>
      <c r="P3188" s="22">
        <f>'EPD information'!$S$16*Tabell2[[#This Row],[Weight (kg)]]</f>
        <v>-3.63</v>
      </c>
      <c r="Q3188" s="35">
        <f>'Product specific GWP'!$T$16*Tabell2[[#This Row],[Weight (kg)]]</f>
        <v>0.13109999999999999</v>
      </c>
      <c r="R3188" s="35" t="s">
        <v>48</v>
      </c>
      <c r="S3188" s="35">
        <f>'EPD information'!$V$16*Tabell2[[#This Row],[Weight (kg)]]</f>
        <v>2.1149999999999999E-2</v>
      </c>
      <c r="T3188" s="35" t="str">
        <f>'EPD information'!$W$16</f>
        <v>ND</v>
      </c>
      <c r="U3188" s="35">
        <f>'EPD information'!$X$16*Tabell2[[#This Row],[Weight (kg)]]</f>
        <v>1.4100000000000001E-2</v>
      </c>
      <c r="V3188" s="35">
        <f>'EPD information'!$Y$16*Tabell2[[#This Row],[Weight (kg)]]</f>
        <v>0.46799999999999997</v>
      </c>
      <c r="W3188" s="35">
        <f>'EPD information'!$Z$16*Tabell2[[#This Row],[Weight (kg)]]</f>
        <v>7.5900000000000013E-4</v>
      </c>
      <c r="X3188" s="35">
        <f>'EPD information'!$AA$16*Tabell2[[#This Row],[Weight (kg)]]</f>
        <v>-3.63</v>
      </c>
      <c r="Y3188" s="18">
        <f>'EPD information'!$AB$16*Tabell2[[#This Row],[Weight (kg)]]</f>
        <v>10.08</v>
      </c>
      <c r="Z3188" s="18">
        <f>'EPD information'!$AC$16*Tabell2[[#This Row],[Weight (kg)]]</f>
        <v>0.1767</v>
      </c>
      <c r="AA3188" s="18">
        <f>'EPD information'!$AD$16*Tabell2[[#This Row],[Weight (kg)]]</f>
        <v>2.2109999999999998E-2</v>
      </c>
      <c r="AB3188" s="18" t="s">
        <v>48</v>
      </c>
      <c r="AC3188" s="18">
        <f>'EPD information'!$AF$16*Tabell2[[#This Row],[Weight (kg)]]</f>
        <v>1.3949999999999999E-2</v>
      </c>
      <c r="AD3188" s="18">
        <f>'EPD information'!$AG$16*Tabell2[[#This Row],[Weight (kg)]]</f>
        <v>0.46499999999999997</v>
      </c>
      <c r="AE3188" s="18">
        <f>'EPD information'!$AH$16*Tabell2[[#This Row],[Weight (kg)]]</f>
        <v>7.4400000000000009E-4</v>
      </c>
      <c r="AF3188" s="21">
        <f>'EPD information'!$AI$16*Tabell2[[#This Row],[Weight (kg)]]</f>
        <v>-3.4499999999999997</v>
      </c>
    </row>
    <row r="3189" spans="1:32" x14ac:dyDescent="0.2">
      <c r="A3189" s="36" t="s">
        <v>279</v>
      </c>
      <c r="B3189" s="37" t="s">
        <v>280</v>
      </c>
      <c r="C3189" s="38">
        <v>277536</v>
      </c>
      <c r="D3189" s="39">
        <v>7319662775366</v>
      </c>
      <c r="E3189" s="37" t="s">
        <v>46</v>
      </c>
      <c r="F3189" s="40">
        <v>315</v>
      </c>
      <c r="G3189" s="37">
        <v>300</v>
      </c>
      <c r="H3189" s="41">
        <v>3.21</v>
      </c>
      <c r="I3189" s="35">
        <f>'EPD information'!$L$16*Tabell2[[#This Row],[Weight (kg)]]</f>
        <v>10.946099999999999</v>
      </c>
      <c r="J3189" s="22">
        <f>'EPD information'!$M$16*Tabell2[[#This Row],[Weight (kg)]]</f>
        <v>0.19067400000000001</v>
      </c>
      <c r="K3189" s="22">
        <f>'EPD information'!$N$16*Tabell2[[#This Row],[Weight (kg)]]</f>
        <v>2.2630499999999998E-2</v>
      </c>
      <c r="L3189" s="22">
        <f>'EPD information'!$O$16*Tabell2[[#This Row],[Weight (kg)]]</f>
        <v>0</v>
      </c>
      <c r="M3189" s="22">
        <f>'EPD information'!$P$16*Tabell2[[#This Row],[Weight (kg)]]</f>
        <v>1.5087E-2</v>
      </c>
      <c r="N3189" s="22">
        <f>'EPD information'!$Q$16*Tabell2[[#This Row],[Weight (kg)]]</f>
        <v>0.50075999999999998</v>
      </c>
      <c r="O3189" s="22">
        <f>'EPD information'!$R$16*Tabell2[[#This Row],[Weight (kg)]]</f>
        <v>8.121300000000001E-4</v>
      </c>
      <c r="P3189" s="22">
        <f>'EPD information'!$S$16*Tabell2[[#This Row],[Weight (kg)]]</f>
        <v>-3.8840999999999997</v>
      </c>
      <c r="Q3189" s="35">
        <f>'Product specific GWP'!$T$16*Tabell2[[#This Row],[Weight (kg)]]</f>
        <v>0.14027700000000001</v>
      </c>
      <c r="R3189" s="35" t="s">
        <v>48</v>
      </c>
      <c r="S3189" s="35">
        <f>'EPD information'!$V$16*Tabell2[[#This Row],[Weight (kg)]]</f>
        <v>2.2630499999999998E-2</v>
      </c>
      <c r="T3189" s="35" t="str">
        <f>'EPD information'!$W$16</f>
        <v>ND</v>
      </c>
      <c r="U3189" s="35">
        <f>'EPD information'!$X$16*Tabell2[[#This Row],[Weight (kg)]]</f>
        <v>1.5087E-2</v>
      </c>
      <c r="V3189" s="35">
        <f>'EPD information'!$Y$16*Tabell2[[#This Row],[Weight (kg)]]</f>
        <v>0.50075999999999998</v>
      </c>
      <c r="W3189" s="35">
        <f>'EPD information'!$Z$16*Tabell2[[#This Row],[Weight (kg)]]</f>
        <v>8.121300000000001E-4</v>
      </c>
      <c r="X3189" s="35">
        <f>'EPD information'!$AA$16*Tabell2[[#This Row],[Weight (kg)]]</f>
        <v>-3.8840999999999997</v>
      </c>
      <c r="Y3189" s="18">
        <f>'EPD information'!$AB$16*Tabell2[[#This Row],[Weight (kg)]]</f>
        <v>10.785599999999999</v>
      </c>
      <c r="Z3189" s="18">
        <f>'EPD information'!$AC$16*Tabell2[[#This Row],[Weight (kg)]]</f>
        <v>0.18906900000000001</v>
      </c>
      <c r="AA3189" s="18">
        <f>'EPD information'!$AD$16*Tabell2[[#This Row],[Weight (kg)]]</f>
        <v>2.36577E-2</v>
      </c>
      <c r="AB3189" s="18" t="s">
        <v>48</v>
      </c>
      <c r="AC3189" s="18">
        <f>'EPD information'!$AF$16*Tabell2[[#This Row],[Weight (kg)]]</f>
        <v>1.4926499999999999E-2</v>
      </c>
      <c r="AD3189" s="18">
        <f>'EPD information'!$AG$16*Tabell2[[#This Row],[Weight (kg)]]</f>
        <v>0.49754999999999999</v>
      </c>
      <c r="AE3189" s="18">
        <f>'EPD information'!$AH$16*Tabell2[[#This Row],[Weight (kg)]]</f>
        <v>7.9608000000000001E-4</v>
      </c>
      <c r="AF3189" s="21">
        <f>'EPD information'!$AI$16*Tabell2[[#This Row],[Weight (kg)]]</f>
        <v>-3.6914999999999996</v>
      </c>
    </row>
    <row r="3190" spans="1:32" x14ac:dyDescent="0.2">
      <c r="A3190" s="36" t="s">
        <v>279</v>
      </c>
      <c r="B3190" s="37" t="s">
        <v>280</v>
      </c>
      <c r="C3190" s="38">
        <v>277530</v>
      </c>
      <c r="D3190" s="39">
        <v>7319662775304</v>
      </c>
      <c r="E3190" s="37" t="s">
        <v>46</v>
      </c>
      <c r="F3190" s="40">
        <v>315</v>
      </c>
      <c r="G3190" s="37">
        <v>140</v>
      </c>
      <c r="H3190" s="41">
        <v>1.82</v>
      </c>
      <c r="I3190" s="35">
        <f>'EPD information'!$L$16*Tabell2[[#This Row],[Weight (kg)]]</f>
        <v>6.2062000000000008</v>
      </c>
      <c r="J3190" s="22">
        <f>'EPD information'!$M$16*Tabell2[[#This Row],[Weight (kg)]]</f>
        <v>0.10810800000000001</v>
      </c>
      <c r="K3190" s="22">
        <f>'EPD information'!$N$16*Tabell2[[#This Row],[Weight (kg)]]</f>
        <v>1.2831E-2</v>
      </c>
      <c r="L3190" s="22">
        <f>'EPD information'!$O$16*Tabell2[[#This Row],[Weight (kg)]]</f>
        <v>0</v>
      </c>
      <c r="M3190" s="22">
        <f>'EPD information'!$P$16*Tabell2[[#This Row],[Weight (kg)]]</f>
        <v>8.5540000000000008E-3</v>
      </c>
      <c r="N3190" s="22">
        <f>'EPD information'!$Q$16*Tabell2[[#This Row],[Weight (kg)]]</f>
        <v>0.28392000000000001</v>
      </c>
      <c r="O3190" s="22">
        <f>'EPD information'!$R$16*Tabell2[[#This Row],[Weight (kg)]]</f>
        <v>4.6046000000000005E-4</v>
      </c>
      <c r="P3190" s="22">
        <f>'EPD information'!$S$16*Tabell2[[#This Row],[Weight (kg)]]</f>
        <v>-2.2021999999999999</v>
      </c>
      <c r="Q3190" s="35">
        <f>'Product specific GWP'!$T$16*Tabell2[[#This Row],[Weight (kg)]]</f>
        <v>7.9534000000000007E-2</v>
      </c>
      <c r="R3190" s="35" t="s">
        <v>48</v>
      </c>
      <c r="S3190" s="35">
        <f>'EPD information'!$V$16*Tabell2[[#This Row],[Weight (kg)]]</f>
        <v>1.2831E-2</v>
      </c>
      <c r="T3190" s="35" t="str">
        <f>'EPD information'!$W$16</f>
        <v>ND</v>
      </c>
      <c r="U3190" s="35">
        <f>'EPD information'!$X$16*Tabell2[[#This Row],[Weight (kg)]]</f>
        <v>8.5540000000000008E-3</v>
      </c>
      <c r="V3190" s="35">
        <f>'EPD information'!$Y$16*Tabell2[[#This Row],[Weight (kg)]]</f>
        <v>0.28392000000000001</v>
      </c>
      <c r="W3190" s="35">
        <f>'EPD information'!$Z$16*Tabell2[[#This Row],[Weight (kg)]]</f>
        <v>4.6046000000000005E-4</v>
      </c>
      <c r="X3190" s="35">
        <f>'EPD information'!$AA$16*Tabell2[[#This Row],[Weight (kg)]]</f>
        <v>-2.2021999999999999</v>
      </c>
      <c r="Y3190" s="18">
        <f>'EPD information'!$AB$16*Tabell2[[#This Row],[Weight (kg)]]</f>
        <v>6.1151999999999997</v>
      </c>
      <c r="Z3190" s="18">
        <f>'EPD information'!$AC$16*Tabell2[[#This Row],[Weight (kg)]]</f>
        <v>0.107198</v>
      </c>
      <c r="AA3190" s="18">
        <f>'EPD information'!$AD$16*Tabell2[[#This Row],[Weight (kg)]]</f>
        <v>1.3413400000000001E-2</v>
      </c>
      <c r="AB3190" s="18" t="s">
        <v>48</v>
      </c>
      <c r="AC3190" s="18">
        <f>'EPD information'!$AF$16*Tabell2[[#This Row],[Weight (kg)]]</f>
        <v>8.463E-3</v>
      </c>
      <c r="AD3190" s="18">
        <f>'EPD information'!$AG$16*Tabell2[[#This Row],[Weight (kg)]]</f>
        <v>0.28210000000000002</v>
      </c>
      <c r="AE3190" s="18">
        <f>'EPD information'!$AH$16*Tabell2[[#This Row],[Weight (kg)]]</f>
        <v>4.5136000000000004E-4</v>
      </c>
      <c r="AF3190" s="21">
        <f>'EPD information'!$AI$16*Tabell2[[#This Row],[Weight (kg)]]</f>
        <v>-2.093</v>
      </c>
    </row>
    <row r="3191" spans="1:32" x14ac:dyDescent="0.2">
      <c r="A3191" s="36" t="s">
        <v>279</v>
      </c>
      <c r="B3191" s="37" t="s">
        <v>280</v>
      </c>
      <c r="C3191" s="38">
        <v>249779</v>
      </c>
      <c r="D3191" s="39">
        <v>7319662497794</v>
      </c>
      <c r="E3191" s="37" t="s">
        <v>46</v>
      </c>
      <c r="F3191" s="40">
        <v>355</v>
      </c>
      <c r="G3191" s="37">
        <v>355</v>
      </c>
      <c r="H3191" s="41">
        <v>5.14</v>
      </c>
      <c r="I3191" s="35">
        <f>'EPD information'!$L$16*Tabell2[[#This Row],[Weight (kg)]]</f>
        <v>17.5274</v>
      </c>
      <c r="J3191" s="22">
        <f>'EPD information'!$M$16*Tabell2[[#This Row],[Weight (kg)]]</f>
        <v>0.30531599999999998</v>
      </c>
      <c r="K3191" s="22">
        <f>'EPD information'!$N$16*Tabell2[[#This Row],[Weight (kg)]]</f>
        <v>3.6236999999999998E-2</v>
      </c>
      <c r="L3191" s="22">
        <f>'EPD information'!$O$16*Tabell2[[#This Row],[Weight (kg)]]</f>
        <v>0</v>
      </c>
      <c r="M3191" s="22">
        <f>'EPD information'!$P$16*Tabell2[[#This Row],[Weight (kg)]]</f>
        <v>2.4157999999999999E-2</v>
      </c>
      <c r="N3191" s="22">
        <f>'EPD information'!$Q$16*Tabell2[[#This Row],[Weight (kg)]]</f>
        <v>0.80184</v>
      </c>
      <c r="O3191" s="22">
        <f>'EPD information'!$R$16*Tabell2[[#This Row],[Weight (kg)]]</f>
        <v>1.30042E-3</v>
      </c>
      <c r="P3191" s="22">
        <f>'EPD information'!$S$16*Tabell2[[#This Row],[Weight (kg)]]</f>
        <v>-6.2193999999999994</v>
      </c>
      <c r="Q3191" s="35">
        <f>'Product specific GWP'!$T$16*Tabell2[[#This Row],[Weight (kg)]]</f>
        <v>0.22461800000000001</v>
      </c>
      <c r="R3191" s="35" t="s">
        <v>48</v>
      </c>
      <c r="S3191" s="35">
        <f>'EPD information'!$V$16*Tabell2[[#This Row],[Weight (kg)]]</f>
        <v>3.6236999999999998E-2</v>
      </c>
      <c r="T3191" s="35" t="str">
        <f>'EPD information'!$W$16</f>
        <v>ND</v>
      </c>
      <c r="U3191" s="35">
        <f>'EPD information'!$X$16*Tabell2[[#This Row],[Weight (kg)]]</f>
        <v>2.4157999999999999E-2</v>
      </c>
      <c r="V3191" s="35">
        <f>'EPD information'!$Y$16*Tabell2[[#This Row],[Weight (kg)]]</f>
        <v>0.80184</v>
      </c>
      <c r="W3191" s="35">
        <f>'EPD information'!$Z$16*Tabell2[[#This Row],[Weight (kg)]]</f>
        <v>1.30042E-3</v>
      </c>
      <c r="X3191" s="35">
        <f>'EPD information'!$AA$16*Tabell2[[#This Row],[Weight (kg)]]</f>
        <v>-6.2193999999999994</v>
      </c>
      <c r="Y3191" s="18">
        <f>'EPD information'!$AB$16*Tabell2[[#This Row],[Weight (kg)]]</f>
        <v>17.270399999999999</v>
      </c>
      <c r="Z3191" s="18">
        <f>'EPD information'!$AC$16*Tabell2[[#This Row],[Weight (kg)]]</f>
        <v>0.30274599999999996</v>
      </c>
      <c r="AA3191" s="18">
        <f>'EPD information'!$AD$16*Tabell2[[#This Row],[Weight (kg)]]</f>
        <v>3.7881799999999993E-2</v>
      </c>
      <c r="AB3191" s="18" t="s">
        <v>48</v>
      </c>
      <c r="AC3191" s="18">
        <f>'EPD information'!$AF$16*Tabell2[[#This Row],[Weight (kg)]]</f>
        <v>2.3900999999999995E-2</v>
      </c>
      <c r="AD3191" s="18">
        <f>'EPD information'!$AG$16*Tabell2[[#This Row],[Weight (kg)]]</f>
        <v>0.79669999999999996</v>
      </c>
      <c r="AE3191" s="18">
        <f>'EPD information'!$AH$16*Tabell2[[#This Row],[Weight (kg)]]</f>
        <v>1.27472E-3</v>
      </c>
      <c r="AF3191" s="21">
        <f>'EPD information'!$AI$16*Tabell2[[#This Row],[Weight (kg)]]</f>
        <v>-5.9109999999999996</v>
      </c>
    </row>
    <row r="3192" spans="1:32" x14ac:dyDescent="0.2">
      <c r="A3192" s="36" t="s">
        <v>279</v>
      </c>
      <c r="B3192" s="37" t="s">
        <v>280</v>
      </c>
      <c r="C3192" s="38">
        <v>249777</v>
      </c>
      <c r="D3192" s="39">
        <v>7319662497770</v>
      </c>
      <c r="E3192" s="37" t="s">
        <v>46</v>
      </c>
      <c r="F3192" s="40">
        <v>355</v>
      </c>
      <c r="G3192" s="37">
        <v>250</v>
      </c>
      <c r="H3192" s="41">
        <v>3.18</v>
      </c>
      <c r="I3192" s="35">
        <f>'EPD information'!$L$16*Tabell2[[#This Row],[Weight (kg)]]</f>
        <v>10.843800000000002</v>
      </c>
      <c r="J3192" s="22">
        <f>'EPD information'!$M$16*Tabell2[[#This Row],[Weight (kg)]]</f>
        <v>0.188892</v>
      </c>
      <c r="K3192" s="22">
        <f>'EPD information'!$N$16*Tabell2[[#This Row],[Weight (kg)]]</f>
        <v>2.2419000000000001E-2</v>
      </c>
      <c r="L3192" s="22">
        <f>'EPD information'!$O$16*Tabell2[[#This Row],[Weight (kg)]]</f>
        <v>0</v>
      </c>
      <c r="M3192" s="22">
        <f>'EPD information'!$P$16*Tabell2[[#This Row],[Weight (kg)]]</f>
        <v>1.4946000000000001E-2</v>
      </c>
      <c r="N3192" s="22">
        <f>'EPD information'!$Q$16*Tabell2[[#This Row],[Weight (kg)]]</f>
        <v>0.49608000000000002</v>
      </c>
      <c r="O3192" s="22">
        <f>'EPD information'!$R$16*Tabell2[[#This Row],[Weight (kg)]]</f>
        <v>8.0454000000000007E-4</v>
      </c>
      <c r="P3192" s="22">
        <f>'EPD information'!$S$16*Tabell2[[#This Row],[Weight (kg)]]</f>
        <v>-3.8477999999999999</v>
      </c>
      <c r="Q3192" s="35">
        <f>'Product specific GWP'!$T$16*Tabell2[[#This Row],[Weight (kg)]]</f>
        <v>0.13896600000000001</v>
      </c>
      <c r="R3192" s="35" t="s">
        <v>48</v>
      </c>
      <c r="S3192" s="35">
        <f>'EPD information'!$V$16*Tabell2[[#This Row],[Weight (kg)]]</f>
        <v>2.2419000000000001E-2</v>
      </c>
      <c r="T3192" s="35" t="str">
        <f>'EPD information'!$W$16</f>
        <v>ND</v>
      </c>
      <c r="U3192" s="35">
        <f>'EPD information'!$X$16*Tabell2[[#This Row],[Weight (kg)]]</f>
        <v>1.4946000000000001E-2</v>
      </c>
      <c r="V3192" s="35">
        <f>'EPD information'!$Y$16*Tabell2[[#This Row],[Weight (kg)]]</f>
        <v>0.49608000000000002</v>
      </c>
      <c r="W3192" s="35">
        <f>'EPD information'!$Z$16*Tabell2[[#This Row],[Weight (kg)]]</f>
        <v>8.0454000000000007E-4</v>
      </c>
      <c r="X3192" s="35">
        <f>'EPD information'!$AA$16*Tabell2[[#This Row],[Weight (kg)]]</f>
        <v>-3.8477999999999999</v>
      </c>
      <c r="Y3192" s="18">
        <f>'EPD information'!$AB$16*Tabell2[[#This Row],[Weight (kg)]]</f>
        <v>10.684800000000001</v>
      </c>
      <c r="Z3192" s="18">
        <f>'EPD information'!$AC$16*Tabell2[[#This Row],[Weight (kg)]]</f>
        <v>0.18730200000000002</v>
      </c>
      <c r="AA3192" s="18">
        <f>'EPD information'!$AD$16*Tabell2[[#This Row],[Weight (kg)]]</f>
        <v>2.3436600000000002E-2</v>
      </c>
      <c r="AB3192" s="18" t="s">
        <v>48</v>
      </c>
      <c r="AC3192" s="18">
        <f>'EPD information'!$AF$16*Tabell2[[#This Row],[Weight (kg)]]</f>
        <v>1.4787E-2</v>
      </c>
      <c r="AD3192" s="18">
        <f>'EPD information'!$AG$16*Tabell2[[#This Row],[Weight (kg)]]</f>
        <v>0.4929</v>
      </c>
      <c r="AE3192" s="18">
        <f>'EPD information'!$AH$16*Tabell2[[#This Row],[Weight (kg)]]</f>
        <v>7.8864000000000007E-4</v>
      </c>
      <c r="AF3192" s="21">
        <f>'EPD information'!$AI$16*Tabell2[[#This Row],[Weight (kg)]]</f>
        <v>-3.657</v>
      </c>
    </row>
    <row r="3193" spans="1:32" x14ac:dyDescent="0.2">
      <c r="A3193" s="36" t="s">
        <v>279</v>
      </c>
      <c r="B3193" s="37" t="s">
        <v>280</v>
      </c>
      <c r="C3193" s="38">
        <v>249775</v>
      </c>
      <c r="D3193" s="39">
        <v>7319662497756</v>
      </c>
      <c r="E3193" s="37" t="s">
        <v>46</v>
      </c>
      <c r="F3193" s="40">
        <v>355</v>
      </c>
      <c r="G3193" s="37">
        <v>160</v>
      </c>
      <c r="H3193" s="41">
        <v>2.4500000000000002</v>
      </c>
      <c r="I3193" s="35">
        <f>'EPD information'!$L$16*Tabell2[[#This Row],[Weight (kg)]]</f>
        <v>8.3545000000000016</v>
      </c>
      <c r="J3193" s="22">
        <f>'EPD information'!$M$16*Tabell2[[#This Row],[Weight (kg)]]</f>
        <v>0.14553000000000002</v>
      </c>
      <c r="K3193" s="22">
        <f>'EPD information'!$N$16*Tabell2[[#This Row],[Weight (kg)]]</f>
        <v>1.72725E-2</v>
      </c>
      <c r="L3193" s="22">
        <f>'EPD information'!$O$16*Tabell2[[#This Row],[Weight (kg)]]</f>
        <v>0</v>
      </c>
      <c r="M3193" s="22">
        <f>'EPD information'!$P$16*Tabell2[[#This Row],[Weight (kg)]]</f>
        <v>1.1515000000000001E-2</v>
      </c>
      <c r="N3193" s="22">
        <f>'EPD information'!$Q$16*Tabell2[[#This Row],[Weight (kg)]]</f>
        <v>0.38220000000000004</v>
      </c>
      <c r="O3193" s="22">
        <f>'EPD information'!$R$16*Tabell2[[#This Row],[Weight (kg)]]</f>
        <v>6.1985000000000013E-4</v>
      </c>
      <c r="P3193" s="22">
        <f>'EPD information'!$S$16*Tabell2[[#This Row],[Weight (kg)]]</f>
        <v>-2.9645000000000001</v>
      </c>
      <c r="Q3193" s="35">
        <f>'Product specific GWP'!$T$16*Tabell2[[#This Row],[Weight (kg)]]</f>
        <v>0.10706500000000002</v>
      </c>
      <c r="R3193" s="35" t="s">
        <v>48</v>
      </c>
      <c r="S3193" s="35">
        <f>'EPD information'!$V$16*Tabell2[[#This Row],[Weight (kg)]]</f>
        <v>1.72725E-2</v>
      </c>
      <c r="T3193" s="35" t="str">
        <f>'EPD information'!$W$16</f>
        <v>ND</v>
      </c>
      <c r="U3193" s="35">
        <f>'EPD information'!$X$16*Tabell2[[#This Row],[Weight (kg)]]</f>
        <v>1.1515000000000001E-2</v>
      </c>
      <c r="V3193" s="35">
        <f>'EPD information'!$Y$16*Tabell2[[#This Row],[Weight (kg)]]</f>
        <v>0.38220000000000004</v>
      </c>
      <c r="W3193" s="35">
        <f>'EPD information'!$Z$16*Tabell2[[#This Row],[Weight (kg)]]</f>
        <v>6.1985000000000013E-4</v>
      </c>
      <c r="X3193" s="35">
        <f>'EPD information'!$AA$16*Tabell2[[#This Row],[Weight (kg)]]</f>
        <v>-2.9645000000000001</v>
      </c>
      <c r="Y3193" s="18">
        <f>'EPD information'!$AB$16*Tabell2[[#This Row],[Weight (kg)]]</f>
        <v>8.2320000000000011</v>
      </c>
      <c r="Z3193" s="18">
        <f>'EPD information'!$AC$16*Tabell2[[#This Row],[Weight (kg)]]</f>
        <v>0.14430500000000002</v>
      </c>
      <c r="AA3193" s="18">
        <f>'EPD information'!$AD$16*Tabell2[[#This Row],[Weight (kg)]]</f>
        <v>1.80565E-2</v>
      </c>
      <c r="AB3193" s="18" t="s">
        <v>48</v>
      </c>
      <c r="AC3193" s="18">
        <f>'EPD information'!$AF$16*Tabell2[[#This Row],[Weight (kg)]]</f>
        <v>1.13925E-2</v>
      </c>
      <c r="AD3193" s="18">
        <f>'EPD information'!$AG$16*Tabell2[[#This Row],[Weight (kg)]]</f>
        <v>0.37975000000000003</v>
      </c>
      <c r="AE3193" s="18">
        <f>'EPD information'!$AH$16*Tabell2[[#This Row],[Weight (kg)]]</f>
        <v>6.0760000000000002E-4</v>
      </c>
      <c r="AF3193" s="21">
        <f>'EPD information'!$AI$16*Tabell2[[#This Row],[Weight (kg)]]</f>
        <v>-2.8174999999999999</v>
      </c>
    </row>
    <row r="3194" spans="1:32" x14ac:dyDescent="0.2">
      <c r="A3194" s="36" t="s">
        <v>279</v>
      </c>
      <c r="B3194" s="37" t="s">
        <v>280</v>
      </c>
      <c r="C3194" s="38">
        <v>249776</v>
      </c>
      <c r="D3194" s="39">
        <v>7319662497763</v>
      </c>
      <c r="E3194" s="37" t="s">
        <v>46</v>
      </c>
      <c r="F3194" s="40">
        <v>355</v>
      </c>
      <c r="G3194" s="37">
        <v>200</v>
      </c>
      <c r="H3194" s="41">
        <v>2.82</v>
      </c>
      <c r="I3194" s="35">
        <f>'EPD information'!$L$16*Tabell2[[#This Row],[Weight (kg)]]</f>
        <v>9.6161999999999992</v>
      </c>
      <c r="J3194" s="22">
        <f>'EPD information'!$M$16*Tabell2[[#This Row],[Weight (kg)]]</f>
        <v>0.16750799999999999</v>
      </c>
      <c r="K3194" s="22">
        <f>'EPD information'!$N$16*Tabell2[[#This Row],[Weight (kg)]]</f>
        <v>1.9880999999999999E-2</v>
      </c>
      <c r="L3194" s="22">
        <f>'EPD information'!$O$16*Tabell2[[#This Row],[Weight (kg)]]</f>
        <v>0</v>
      </c>
      <c r="M3194" s="22">
        <f>'EPD information'!$P$16*Tabell2[[#This Row],[Weight (kg)]]</f>
        <v>1.3254E-2</v>
      </c>
      <c r="N3194" s="22">
        <f>'EPD information'!$Q$16*Tabell2[[#This Row],[Weight (kg)]]</f>
        <v>0.43991999999999998</v>
      </c>
      <c r="O3194" s="22">
        <f>'EPD information'!$R$16*Tabell2[[#This Row],[Weight (kg)]]</f>
        <v>7.1346000000000007E-4</v>
      </c>
      <c r="P3194" s="22">
        <f>'EPD information'!$S$16*Tabell2[[#This Row],[Weight (kg)]]</f>
        <v>-3.4121999999999999</v>
      </c>
      <c r="Q3194" s="35">
        <f>'Product specific GWP'!$T$16*Tabell2[[#This Row],[Weight (kg)]]</f>
        <v>0.123234</v>
      </c>
      <c r="R3194" s="35" t="s">
        <v>48</v>
      </c>
      <c r="S3194" s="35">
        <f>'EPD information'!$V$16*Tabell2[[#This Row],[Weight (kg)]]</f>
        <v>1.9880999999999999E-2</v>
      </c>
      <c r="T3194" s="35" t="str">
        <f>'EPD information'!$W$16</f>
        <v>ND</v>
      </c>
      <c r="U3194" s="35">
        <f>'EPD information'!$X$16*Tabell2[[#This Row],[Weight (kg)]]</f>
        <v>1.3254E-2</v>
      </c>
      <c r="V3194" s="35">
        <f>'EPD information'!$Y$16*Tabell2[[#This Row],[Weight (kg)]]</f>
        <v>0.43991999999999998</v>
      </c>
      <c r="W3194" s="35">
        <f>'EPD information'!$Z$16*Tabell2[[#This Row],[Weight (kg)]]</f>
        <v>7.1346000000000007E-4</v>
      </c>
      <c r="X3194" s="35">
        <f>'EPD information'!$AA$16*Tabell2[[#This Row],[Weight (kg)]]</f>
        <v>-3.4121999999999999</v>
      </c>
      <c r="Y3194" s="18">
        <f>'EPD information'!$AB$16*Tabell2[[#This Row],[Weight (kg)]]</f>
        <v>9.4751999999999992</v>
      </c>
      <c r="Z3194" s="18">
        <f>'EPD information'!$AC$16*Tabell2[[#This Row],[Weight (kg)]]</f>
        <v>0.166098</v>
      </c>
      <c r="AA3194" s="18">
        <f>'EPD information'!$AD$16*Tabell2[[#This Row],[Weight (kg)]]</f>
        <v>2.0783399999999997E-2</v>
      </c>
      <c r="AB3194" s="18" t="s">
        <v>48</v>
      </c>
      <c r="AC3194" s="18">
        <f>'EPD information'!$AF$16*Tabell2[[#This Row],[Weight (kg)]]</f>
        <v>1.3112999999999998E-2</v>
      </c>
      <c r="AD3194" s="18">
        <f>'EPD information'!$AG$16*Tabell2[[#This Row],[Weight (kg)]]</f>
        <v>0.43709999999999999</v>
      </c>
      <c r="AE3194" s="18">
        <f>'EPD information'!$AH$16*Tabell2[[#This Row],[Weight (kg)]]</f>
        <v>6.9936E-4</v>
      </c>
      <c r="AF3194" s="21">
        <f>'EPD information'!$AI$16*Tabell2[[#This Row],[Weight (kg)]]</f>
        <v>-3.2429999999999994</v>
      </c>
    </row>
    <row r="3195" spans="1:32" x14ac:dyDescent="0.2">
      <c r="A3195" s="36" t="s">
        <v>279</v>
      </c>
      <c r="B3195" s="37" t="s">
        <v>280</v>
      </c>
      <c r="C3195" s="38">
        <v>249778</v>
      </c>
      <c r="D3195" s="39">
        <v>7319662497787</v>
      </c>
      <c r="E3195" s="37" t="s">
        <v>46</v>
      </c>
      <c r="F3195" s="40">
        <v>355</v>
      </c>
      <c r="G3195" s="37">
        <v>315</v>
      </c>
      <c r="H3195" s="41">
        <v>4.0599999999999996</v>
      </c>
      <c r="I3195" s="35">
        <f>'EPD information'!$L$16*Tabell2[[#This Row],[Weight (kg)]]</f>
        <v>13.8446</v>
      </c>
      <c r="J3195" s="22">
        <f>'EPD information'!$M$16*Tabell2[[#This Row],[Weight (kg)]]</f>
        <v>0.24116399999999999</v>
      </c>
      <c r="K3195" s="22">
        <f>'EPD information'!$N$16*Tabell2[[#This Row],[Weight (kg)]]</f>
        <v>2.8622999999999996E-2</v>
      </c>
      <c r="L3195" s="22">
        <f>'EPD information'!$O$16*Tabell2[[#This Row],[Weight (kg)]]</f>
        <v>0</v>
      </c>
      <c r="M3195" s="22">
        <f>'EPD information'!$P$16*Tabell2[[#This Row],[Weight (kg)]]</f>
        <v>1.9081999999999998E-2</v>
      </c>
      <c r="N3195" s="22">
        <f>'EPD information'!$Q$16*Tabell2[[#This Row],[Weight (kg)]]</f>
        <v>0.63335999999999992</v>
      </c>
      <c r="O3195" s="22">
        <f>'EPD information'!$R$16*Tabell2[[#This Row],[Weight (kg)]]</f>
        <v>1.0271799999999999E-3</v>
      </c>
      <c r="P3195" s="22">
        <f>'EPD information'!$S$16*Tabell2[[#This Row],[Weight (kg)]]</f>
        <v>-4.9125999999999994</v>
      </c>
      <c r="Q3195" s="35">
        <f>'Product specific GWP'!$T$16*Tabell2[[#This Row],[Weight (kg)]]</f>
        <v>0.177422</v>
      </c>
      <c r="R3195" s="35" t="s">
        <v>48</v>
      </c>
      <c r="S3195" s="35">
        <f>'EPD information'!$V$16*Tabell2[[#This Row],[Weight (kg)]]</f>
        <v>2.8622999999999996E-2</v>
      </c>
      <c r="T3195" s="35" t="str">
        <f>'EPD information'!$W$16</f>
        <v>ND</v>
      </c>
      <c r="U3195" s="35">
        <f>'EPD information'!$X$16*Tabell2[[#This Row],[Weight (kg)]]</f>
        <v>1.9081999999999998E-2</v>
      </c>
      <c r="V3195" s="35">
        <f>'EPD information'!$Y$16*Tabell2[[#This Row],[Weight (kg)]]</f>
        <v>0.63335999999999992</v>
      </c>
      <c r="W3195" s="35">
        <f>'EPD information'!$Z$16*Tabell2[[#This Row],[Weight (kg)]]</f>
        <v>1.0271799999999999E-3</v>
      </c>
      <c r="X3195" s="35">
        <f>'EPD information'!$AA$16*Tabell2[[#This Row],[Weight (kg)]]</f>
        <v>-4.9125999999999994</v>
      </c>
      <c r="Y3195" s="18">
        <f>'EPD information'!$AB$16*Tabell2[[#This Row],[Weight (kg)]]</f>
        <v>13.641599999999999</v>
      </c>
      <c r="Z3195" s="18">
        <f>'EPD information'!$AC$16*Tabell2[[#This Row],[Weight (kg)]]</f>
        <v>0.23913399999999999</v>
      </c>
      <c r="AA3195" s="18">
        <f>'EPD information'!$AD$16*Tabell2[[#This Row],[Weight (kg)]]</f>
        <v>2.9922199999999996E-2</v>
      </c>
      <c r="AB3195" s="18" t="s">
        <v>48</v>
      </c>
      <c r="AC3195" s="18">
        <f>'EPD information'!$AF$16*Tabell2[[#This Row],[Weight (kg)]]</f>
        <v>1.8878999999999996E-2</v>
      </c>
      <c r="AD3195" s="18">
        <f>'EPD information'!$AG$16*Tabell2[[#This Row],[Weight (kg)]]</f>
        <v>0.62929999999999997</v>
      </c>
      <c r="AE3195" s="18">
        <f>'EPD information'!$AH$16*Tabell2[[#This Row],[Weight (kg)]]</f>
        <v>1.0068799999999999E-3</v>
      </c>
      <c r="AF3195" s="21">
        <f>'EPD information'!$AI$16*Tabell2[[#This Row],[Weight (kg)]]</f>
        <v>-4.6689999999999996</v>
      </c>
    </row>
    <row r="3196" spans="1:32" x14ac:dyDescent="0.2">
      <c r="A3196" s="36" t="s">
        <v>279</v>
      </c>
      <c r="B3196" s="37" t="s">
        <v>280</v>
      </c>
      <c r="C3196" s="38">
        <v>249774</v>
      </c>
      <c r="D3196" s="39">
        <v>7319662497749</v>
      </c>
      <c r="E3196" s="37" t="s">
        <v>46</v>
      </c>
      <c r="F3196" s="40">
        <v>355</v>
      </c>
      <c r="G3196" s="37">
        <v>125</v>
      </c>
      <c r="H3196" s="41">
        <v>1.96</v>
      </c>
      <c r="I3196" s="35">
        <f>'EPD information'!$L$16*Tabell2[[#This Row],[Weight (kg)]]</f>
        <v>6.6836000000000002</v>
      </c>
      <c r="J3196" s="22">
        <f>'EPD information'!$M$16*Tabell2[[#This Row],[Weight (kg)]]</f>
        <v>0.116424</v>
      </c>
      <c r="K3196" s="22">
        <f>'EPD information'!$N$16*Tabell2[[#This Row],[Weight (kg)]]</f>
        <v>1.3817999999999999E-2</v>
      </c>
      <c r="L3196" s="22">
        <f>'EPD information'!$O$16*Tabell2[[#This Row],[Weight (kg)]]</f>
        <v>0</v>
      </c>
      <c r="M3196" s="22">
        <f>'EPD information'!$P$16*Tabell2[[#This Row],[Weight (kg)]]</f>
        <v>9.2119999999999997E-3</v>
      </c>
      <c r="N3196" s="22">
        <f>'EPD information'!$Q$16*Tabell2[[#This Row],[Weight (kg)]]</f>
        <v>0.30575999999999998</v>
      </c>
      <c r="O3196" s="22">
        <f>'EPD information'!$R$16*Tabell2[[#This Row],[Weight (kg)]]</f>
        <v>4.9588000000000008E-4</v>
      </c>
      <c r="P3196" s="22">
        <f>'EPD information'!$S$16*Tabell2[[#This Row],[Weight (kg)]]</f>
        <v>-2.3715999999999999</v>
      </c>
      <c r="Q3196" s="35">
        <f>'Product specific GWP'!$T$16*Tabell2[[#This Row],[Weight (kg)]]</f>
        <v>8.5652000000000006E-2</v>
      </c>
      <c r="R3196" s="35" t="s">
        <v>48</v>
      </c>
      <c r="S3196" s="35">
        <f>'EPD information'!$V$16*Tabell2[[#This Row],[Weight (kg)]]</f>
        <v>1.3817999999999999E-2</v>
      </c>
      <c r="T3196" s="35" t="str">
        <f>'EPD information'!$W$16</f>
        <v>ND</v>
      </c>
      <c r="U3196" s="35">
        <f>'EPD information'!$X$16*Tabell2[[#This Row],[Weight (kg)]]</f>
        <v>9.2119999999999997E-3</v>
      </c>
      <c r="V3196" s="35">
        <f>'EPD information'!$Y$16*Tabell2[[#This Row],[Weight (kg)]]</f>
        <v>0.30575999999999998</v>
      </c>
      <c r="W3196" s="35">
        <f>'EPD information'!$Z$16*Tabell2[[#This Row],[Weight (kg)]]</f>
        <v>4.9588000000000008E-4</v>
      </c>
      <c r="X3196" s="35">
        <f>'EPD information'!$AA$16*Tabell2[[#This Row],[Weight (kg)]]</f>
        <v>-2.3715999999999999</v>
      </c>
      <c r="Y3196" s="18">
        <f>'EPD information'!$AB$16*Tabell2[[#This Row],[Weight (kg)]]</f>
        <v>6.5855999999999995</v>
      </c>
      <c r="Z3196" s="18">
        <f>'EPD information'!$AC$16*Tabell2[[#This Row],[Weight (kg)]]</f>
        <v>0.115444</v>
      </c>
      <c r="AA3196" s="18">
        <f>'EPD information'!$AD$16*Tabell2[[#This Row],[Weight (kg)]]</f>
        <v>1.44452E-2</v>
      </c>
      <c r="AB3196" s="18" t="s">
        <v>48</v>
      </c>
      <c r="AC3196" s="18">
        <f>'EPD information'!$AF$16*Tabell2[[#This Row],[Weight (kg)]]</f>
        <v>9.1139999999999988E-3</v>
      </c>
      <c r="AD3196" s="18">
        <f>'EPD information'!$AG$16*Tabell2[[#This Row],[Weight (kg)]]</f>
        <v>0.30380000000000001</v>
      </c>
      <c r="AE3196" s="18">
        <f>'EPD information'!$AH$16*Tabell2[[#This Row],[Weight (kg)]]</f>
        <v>4.8608000000000001E-4</v>
      </c>
      <c r="AF3196" s="21">
        <f>'EPD information'!$AI$16*Tabell2[[#This Row],[Weight (kg)]]</f>
        <v>-2.254</v>
      </c>
    </row>
    <row r="3197" spans="1:32" x14ac:dyDescent="0.2">
      <c r="A3197" s="36" t="s">
        <v>279</v>
      </c>
      <c r="B3197" s="37" t="s">
        <v>280</v>
      </c>
      <c r="C3197" s="38">
        <v>249773</v>
      </c>
      <c r="D3197" s="39">
        <v>7319662497732</v>
      </c>
      <c r="E3197" s="37" t="s">
        <v>46</v>
      </c>
      <c r="F3197" s="40">
        <v>355</v>
      </c>
      <c r="G3197" s="37">
        <v>100</v>
      </c>
      <c r="H3197" s="41">
        <v>1.73</v>
      </c>
      <c r="I3197" s="35">
        <f>'EPD information'!$L$16*Tabell2[[#This Row],[Weight (kg)]]</f>
        <v>5.8993000000000002</v>
      </c>
      <c r="J3197" s="22">
        <f>'EPD information'!$M$16*Tabell2[[#This Row],[Weight (kg)]]</f>
        <v>0.10276200000000001</v>
      </c>
      <c r="K3197" s="22">
        <f>'EPD information'!$N$16*Tabell2[[#This Row],[Weight (kg)]]</f>
        <v>1.2196499999999999E-2</v>
      </c>
      <c r="L3197" s="22">
        <f>'EPD information'!$O$16*Tabell2[[#This Row],[Weight (kg)]]</f>
        <v>0</v>
      </c>
      <c r="M3197" s="22">
        <f>'EPD information'!$P$16*Tabell2[[#This Row],[Weight (kg)]]</f>
        <v>8.1310000000000011E-3</v>
      </c>
      <c r="N3197" s="22">
        <f>'EPD information'!$Q$16*Tabell2[[#This Row],[Weight (kg)]]</f>
        <v>0.26988000000000001</v>
      </c>
      <c r="O3197" s="22">
        <f>'EPD information'!$R$16*Tabell2[[#This Row],[Weight (kg)]]</f>
        <v>4.3769000000000002E-4</v>
      </c>
      <c r="P3197" s="22">
        <f>'EPD information'!$S$16*Tabell2[[#This Row],[Weight (kg)]]</f>
        <v>-2.0932999999999997</v>
      </c>
      <c r="Q3197" s="35">
        <f>'Product specific GWP'!$T$16*Tabell2[[#This Row],[Weight (kg)]]</f>
        <v>7.5601000000000002E-2</v>
      </c>
      <c r="R3197" s="35" t="s">
        <v>48</v>
      </c>
      <c r="S3197" s="35">
        <f>'EPD information'!$V$16*Tabell2[[#This Row],[Weight (kg)]]</f>
        <v>1.2196499999999999E-2</v>
      </c>
      <c r="T3197" s="35" t="str">
        <f>'EPD information'!$W$16</f>
        <v>ND</v>
      </c>
      <c r="U3197" s="35">
        <f>'EPD information'!$X$16*Tabell2[[#This Row],[Weight (kg)]]</f>
        <v>8.1310000000000011E-3</v>
      </c>
      <c r="V3197" s="35">
        <f>'EPD information'!$Y$16*Tabell2[[#This Row],[Weight (kg)]]</f>
        <v>0.26988000000000001</v>
      </c>
      <c r="W3197" s="35">
        <f>'EPD information'!$Z$16*Tabell2[[#This Row],[Weight (kg)]]</f>
        <v>4.3769000000000002E-4</v>
      </c>
      <c r="X3197" s="35">
        <f>'EPD information'!$AA$16*Tabell2[[#This Row],[Weight (kg)]]</f>
        <v>-2.0932999999999997</v>
      </c>
      <c r="Y3197" s="18">
        <f>'EPD information'!$AB$16*Tabell2[[#This Row],[Weight (kg)]]</f>
        <v>5.8127999999999993</v>
      </c>
      <c r="Z3197" s="18">
        <f>'EPD information'!$AC$16*Tabell2[[#This Row],[Weight (kg)]]</f>
        <v>0.101897</v>
      </c>
      <c r="AA3197" s="18">
        <f>'EPD information'!$AD$16*Tabell2[[#This Row],[Weight (kg)]]</f>
        <v>1.27501E-2</v>
      </c>
      <c r="AB3197" s="18" t="s">
        <v>48</v>
      </c>
      <c r="AC3197" s="18">
        <f>'EPD information'!$AF$16*Tabell2[[#This Row],[Weight (kg)]]</f>
        <v>8.0444999999999996E-3</v>
      </c>
      <c r="AD3197" s="18">
        <f>'EPD information'!$AG$16*Tabell2[[#This Row],[Weight (kg)]]</f>
        <v>0.26815</v>
      </c>
      <c r="AE3197" s="18">
        <f>'EPD information'!$AH$16*Tabell2[[#This Row],[Weight (kg)]]</f>
        <v>4.2904E-4</v>
      </c>
      <c r="AF3197" s="21">
        <f>'EPD information'!$AI$16*Tabell2[[#This Row],[Weight (kg)]]</f>
        <v>-1.9894999999999998</v>
      </c>
    </row>
    <row r="3198" spans="1:32" x14ac:dyDescent="0.2">
      <c r="A3198" s="36" t="s">
        <v>279</v>
      </c>
      <c r="B3198" s="37" t="s">
        <v>280</v>
      </c>
      <c r="C3198" s="38">
        <v>277541</v>
      </c>
      <c r="D3198" s="39">
        <v>7319662775410</v>
      </c>
      <c r="E3198" s="37" t="s">
        <v>46</v>
      </c>
      <c r="F3198" s="40">
        <v>355</v>
      </c>
      <c r="G3198" s="37">
        <v>280</v>
      </c>
      <c r="H3198" s="41">
        <v>3.63</v>
      </c>
      <c r="I3198" s="35">
        <f>'EPD information'!$L$16*Tabell2[[#This Row],[Weight (kg)]]</f>
        <v>12.378299999999999</v>
      </c>
      <c r="J3198" s="22">
        <f>'EPD information'!$M$16*Tabell2[[#This Row],[Weight (kg)]]</f>
        <v>0.21562200000000001</v>
      </c>
      <c r="K3198" s="22">
        <f>'EPD information'!$N$16*Tabell2[[#This Row],[Weight (kg)]]</f>
        <v>2.55915E-2</v>
      </c>
      <c r="L3198" s="22">
        <f>'EPD information'!$O$16*Tabell2[[#This Row],[Weight (kg)]]</f>
        <v>0</v>
      </c>
      <c r="M3198" s="22">
        <f>'EPD information'!$P$16*Tabell2[[#This Row],[Weight (kg)]]</f>
        <v>1.7061E-2</v>
      </c>
      <c r="N3198" s="22">
        <f>'EPD information'!$Q$16*Tabell2[[#This Row],[Weight (kg)]]</f>
        <v>0.56628000000000001</v>
      </c>
      <c r="O3198" s="22">
        <f>'EPD information'!$R$16*Tabell2[[#This Row],[Weight (kg)]]</f>
        <v>9.1839000000000005E-4</v>
      </c>
      <c r="P3198" s="22">
        <f>'EPD information'!$S$16*Tabell2[[#This Row],[Weight (kg)]]</f>
        <v>-4.3922999999999996</v>
      </c>
      <c r="Q3198" s="35">
        <f>'Product specific GWP'!$T$16*Tabell2[[#This Row],[Weight (kg)]]</f>
        <v>0.15863099999999999</v>
      </c>
      <c r="R3198" s="35" t="s">
        <v>48</v>
      </c>
      <c r="S3198" s="35">
        <f>'EPD information'!$V$16*Tabell2[[#This Row],[Weight (kg)]]</f>
        <v>2.55915E-2</v>
      </c>
      <c r="T3198" s="35" t="str">
        <f>'EPD information'!$W$16</f>
        <v>ND</v>
      </c>
      <c r="U3198" s="35">
        <f>'EPD information'!$X$16*Tabell2[[#This Row],[Weight (kg)]]</f>
        <v>1.7061E-2</v>
      </c>
      <c r="V3198" s="35">
        <f>'EPD information'!$Y$16*Tabell2[[#This Row],[Weight (kg)]]</f>
        <v>0.56628000000000001</v>
      </c>
      <c r="W3198" s="35">
        <f>'EPD information'!$Z$16*Tabell2[[#This Row],[Weight (kg)]]</f>
        <v>9.1839000000000005E-4</v>
      </c>
      <c r="X3198" s="35">
        <f>'EPD information'!$AA$16*Tabell2[[#This Row],[Weight (kg)]]</f>
        <v>-4.3922999999999996</v>
      </c>
      <c r="Y3198" s="18">
        <f>'EPD information'!$AB$16*Tabell2[[#This Row],[Weight (kg)]]</f>
        <v>12.1968</v>
      </c>
      <c r="Z3198" s="18">
        <f>'EPD information'!$AC$16*Tabell2[[#This Row],[Weight (kg)]]</f>
        <v>0.213807</v>
      </c>
      <c r="AA3198" s="18">
        <f>'EPD information'!$AD$16*Tabell2[[#This Row],[Weight (kg)]]</f>
        <v>2.6753099999999998E-2</v>
      </c>
      <c r="AB3198" s="18" t="s">
        <v>48</v>
      </c>
      <c r="AC3198" s="18">
        <f>'EPD information'!$AF$16*Tabell2[[#This Row],[Weight (kg)]]</f>
        <v>1.6879499999999999E-2</v>
      </c>
      <c r="AD3198" s="18">
        <f>'EPD information'!$AG$16*Tabell2[[#This Row],[Weight (kg)]]</f>
        <v>0.56264999999999998</v>
      </c>
      <c r="AE3198" s="18">
        <f>'EPD information'!$AH$16*Tabell2[[#This Row],[Weight (kg)]]</f>
        <v>9.0023999999999996E-4</v>
      </c>
      <c r="AF3198" s="21">
        <f>'EPD information'!$AI$16*Tabell2[[#This Row],[Weight (kg)]]</f>
        <v>-4.1744999999999992</v>
      </c>
    </row>
    <row r="3199" spans="1:32" x14ac:dyDescent="0.2">
      <c r="A3199" s="36" t="s">
        <v>279</v>
      </c>
      <c r="B3199" s="37" t="s">
        <v>280</v>
      </c>
      <c r="C3199" s="38">
        <v>277537</v>
      </c>
      <c r="D3199" s="39">
        <v>7319662775373</v>
      </c>
      <c r="E3199" s="37" t="s">
        <v>46</v>
      </c>
      <c r="F3199" s="40">
        <v>355</v>
      </c>
      <c r="G3199" s="37">
        <v>140</v>
      </c>
      <c r="H3199" s="41">
        <v>2.0299999999999998</v>
      </c>
      <c r="I3199" s="35">
        <f>'EPD information'!$L$16*Tabell2[[#This Row],[Weight (kg)]]</f>
        <v>6.9222999999999999</v>
      </c>
      <c r="J3199" s="22">
        <f>'EPD information'!$M$16*Tabell2[[#This Row],[Weight (kg)]]</f>
        <v>0.12058199999999999</v>
      </c>
      <c r="K3199" s="22">
        <f>'EPD information'!$N$16*Tabell2[[#This Row],[Weight (kg)]]</f>
        <v>1.4311499999999998E-2</v>
      </c>
      <c r="L3199" s="22">
        <f>'EPD information'!$O$16*Tabell2[[#This Row],[Weight (kg)]]</f>
        <v>0</v>
      </c>
      <c r="M3199" s="22">
        <f>'EPD information'!$P$16*Tabell2[[#This Row],[Weight (kg)]]</f>
        <v>9.5409999999999991E-3</v>
      </c>
      <c r="N3199" s="22">
        <f>'EPD information'!$Q$16*Tabell2[[#This Row],[Weight (kg)]]</f>
        <v>0.31667999999999996</v>
      </c>
      <c r="O3199" s="22">
        <f>'EPD information'!$R$16*Tabell2[[#This Row],[Weight (kg)]]</f>
        <v>5.1358999999999997E-4</v>
      </c>
      <c r="P3199" s="22">
        <f>'EPD information'!$S$16*Tabell2[[#This Row],[Weight (kg)]]</f>
        <v>-2.4562999999999997</v>
      </c>
      <c r="Q3199" s="35">
        <f>'Product specific GWP'!$T$16*Tabell2[[#This Row],[Weight (kg)]]</f>
        <v>8.8710999999999998E-2</v>
      </c>
      <c r="R3199" s="35" t="s">
        <v>48</v>
      </c>
      <c r="S3199" s="35">
        <f>'EPD information'!$V$16*Tabell2[[#This Row],[Weight (kg)]]</f>
        <v>1.4311499999999998E-2</v>
      </c>
      <c r="T3199" s="35" t="str">
        <f>'EPD information'!$W$16</f>
        <v>ND</v>
      </c>
      <c r="U3199" s="35">
        <f>'EPD information'!$X$16*Tabell2[[#This Row],[Weight (kg)]]</f>
        <v>9.5409999999999991E-3</v>
      </c>
      <c r="V3199" s="35">
        <f>'EPD information'!$Y$16*Tabell2[[#This Row],[Weight (kg)]]</f>
        <v>0.31667999999999996</v>
      </c>
      <c r="W3199" s="35">
        <f>'EPD information'!$Z$16*Tabell2[[#This Row],[Weight (kg)]]</f>
        <v>5.1358999999999997E-4</v>
      </c>
      <c r="X3199" s="35">
        <f>'EPD information'!$AA$16*Tabell2[[#This Row],[Weight (kg)]]</f>
        <v>-2.4562999999999997</v>
      </c>
      <c r="Y3199" s="18">
        <f>'EPD information'!$AB$16*Tabell2[[#This Row],[Weight (kg)]]</f>
        <v>6.8207999999999993</v>
      </c>
      <c r="Z3199" s="18">
        <f>'EPD information'!$AC$16*Tabell2[[#This Row],[Weight (kg)]]</f>
        <v>0.11956699999999999</v>
      </c>
      <c r="AA3199" s="18">
        <f>'EPD information'!$AD$16*Tabell2[[#This Row],[Weight (kg)]]</f>
        <v>1.4961099999999998E-2</v>
      </c>
      <c r="AB3199" s="18" t="s">
        <v>48</v>
      </c>
      <c r="AC3199" s="18">
        <f>'EPD information'!$AF$16*Tabell2[[#This Row],[Weight (kg)]]</f>
        <v>9.4394999999999982E-3</v>
      </c>
      <c r="AD3199" s="18">
        <f>'EPD information'!$AG$16*Tabell2[[#This Row],[Weight (kg)]]</f>
        <v>0.31464999999999999</v>
      </c>
      <c r="AE3199" s="18">
        <f>'EPD information'!$AH$16*Tabell2[[#This Row],[Weight (kg)]]</f>
        <v>5.0343999999999996E-4</v>
      </c>
      <c r="AF3199" s="21">
        <f>'EPD information'!$AI$16*Tabell2[[#This Row],[Weight (kg)]]</f>
        <v>-2.3344999999999998</v>
      </c>
    </row>
    <row r="3200" spans="1:32" x14ac:dyDescent="0.2">
      <c r="A3200" s="36" t="s">
        <v>279</v>
      </c>
      <c r="B3200" s="37" t="s">
        <v>280</v>
      </c>
      <c r="C3200" s="38">
        <v>277540</v>
      </c>
      <c r="D3200" s="39">
        <v>7319662775403</v>
      </c>
      <c r="E3200" s="37" t="s">
        <v>46</v>
      </c>
      <c r="F3200" s="40">
        <v>355</v>
      </c>
      <c r="G3200" s="37">
        <v>224</v>
      </c>
      <c r="H3200" s="41">
        <v>3.13</v>
      </c>
      <c r="I3200" s="35">
        <f>'EPD information'!$L$16*Tabell2[[#This Row],[Weight (kg)]]</f>
        <v>10.673299999999999</v>
      </c>
      <c r="J3200" s="22">
        <f>'EPD information'!$M$16*Tabell2[[#This Row],[Weight (kg)]]</f>
        <v>0.185922</v>
      </c>
      <c r="K3200" s="22">
        <f>'EPD information'!$N$16*Tabell2[[#This Row],[Weight (kg)]]</f>
        <v>2.2066499999999999E-2</v>
      </c>
      <c r="L3200" s="22">
        <f>'EPD information'!$O$16*Tabell2[[#This Row],[Weight (kg)]]</f>
        <v>0</v>
      </c>
      <c r="M3200" s="22">
        <f>'EPD information'!$P$16*Tabell2[[#This Row],[Weight (kg)]]</f>
        <v>1.4711E-2</v>
      </c>
      <c r="N3200" s="22">
        <f>'EPD information'!$Q$16*Tabell2[[#This Row],[Weight (kg)]]</f>
        <v>0.48827999999999999</v>
      </c>
      <c r="O3200" s="22">
        <f>'EPD information'!$R$16*Tabell2[[#This Row],[Weight (kg)]]</f>
        <v>7.9189000000000006E-4</v>
      </c>
      <c r="P3200" s="22">
        <f>'EPD information'!$S$16*Tabell2[[#This Row],[Weight (kg)]]</f>
        <v>-3.7872999999999997</v>
      </c>
      <c r="Q3200" s="35">
        <f>'Product specific GWP'!$T$16*Tabell2[[#This Row],[Weight (kg)]]</f>
        <v>0.13678100000000001</v>
      </c>
      <c r="R3200" s="35" t="s">
        <v>48</v>
      </c>
      <c r="S3200" s="35">
        <f>'EPD information'!$V$16*Tabell2[[#This Row],[Weight (kg)]]</f>
        <v>2.2066499999999999E-2</v>
      </c>
      <c r="T3200" s="35" t="str">
        <f>'EPD information'!$W$16</f>
        <v>ND</v>
      </c>
      <c r="U3200" s="35">
        <f>'EPD information'!$X$16*Tabell2[[#This Row],[Weight (kg)]]</f>
        <v>1.4711E-2</v>
      </c>
      <c r="V3200" s="35">
        <f>'EPD information'!$Y$16*Tabell2[[#This Row],[Weight (kg)]]</f>
        <v>0.48827999999999999</v>
      </c>
      <c r="W3200" s="35">
        <f>'EPD information'!$Z$16*Tabell2[[#This Row],[Weight (kg)]]</f>
        <v>7.9189000000000006E-4</v>
      </c>
      <c r="X3200" s="35">
        <f>'EPD information'!$AA$16*Tabell2[[#This Row],[Weight (kg)]]</f>
        <v>-3.7872999999999997</v>
      </c>
      <c r="Y3200" s="18">
        <f>'EPD information'!$AB$16*Tabell2[[#This Row],[Weight (kg)]]</f>
        <v>10.5168</v>
      </c>
      <c r="Z3200" s="18">
        <f>'EPD information'!$AC$16*Tabell2[[#This Row],[Weight (kg)]]</f>
        <v>0.18435699999999999</v>
      </c>
      <c r="AA3200" s="18">
        <f>'EPD information'!$AD$16*Tabell2[[#This Row],[Weight (kg)]]</f>
        <v>2.3068099999999998E-2</v>
      </c>
      <c r="AB3200" s="18" t="s">
        <v>48</v>
      </c>
      <c r="AC3200" s="18">
        <f>'EPD information'!$AF$16*Tabell2[[#This Row],[Weight (kg)]]</f>
        <v>1.4554499999999998E-2</v>
      </c>
      <c r="AD3200" s="18">
        <f>'EPD information'!$AG$16*Tabell2[[#This Row],[Weight (kg)]]</f>
        <v>0.48514999999999997</v>
      </c>
      <c r="AE3200" s="18">
        <f>'EPD information'!$AH$16*Tabell2[[#This Row],[Weight (kg)]]</f>
        <v>7.7623999999999998E-4</v>
      </c>
      <c r="AF3200" s="21">
        <f>'EPD information'!$AI$16*Tabell2[[#This Row],[Weight (kg)]]</f>
        <v>-3.5994999999999995</v>
      </c>
    </row>
    <row r="3201" spans="1:32" x14ac:dyDescent="0.2">
      <c r="A3201" s="36" t="s">
        <v>279</v>
      </c>
      <c r="B3201" s="37" t="s">
        <v>280</v>
      </c>
      <c r="C3201" s="38">
        <v>277538</v>
      </c>
      <c r="D3201" s="39">
        <v>7319662775380</v>
      </c>
      <c r="E3201" s="37" t="s">
        <v>46</v>
      </c>
      <c r="F3201" s="40">
        <v>355</v>
      </c>
      <c r="G3201" s="37">
        <v>150</v>
      </c>
      <c r="H3201" s="41">
        <v>2.46</v>
      </c>
      <c r="I3201" s="35">
        <f>'EPD information'!$L$16*Tabell2[[#This Row],[Weight (kg)]]</f>
        <v>8.3886000000000003</v>
      </c>
      <c r="J3201" s="22">
        <f>'EPD information'!$M$16*Tabell2[[#This Row],[Weight (kg)]]</f>
        <v>0.146124</v>
      </c>
      <c r="K3201" s="22">
        <f>'EPD information'!$N$16*Tabell2[[#This Row],[Weight (kg)]]</f>
        <v>1.7343000000000001E-2</v>
      </c>
      <c r="L3201" s="22">
        <f>'EPD information'!$O$16*Tabell2[[#This Row],[Weight (kg)]]</f>
        <v>0</v>
      </c>
      <c r="M3201" s="22">
        <f>'EPD information'!$P$16*Tabell2[[#This Row],[Weight (kg)]]</f>
        <v>1.1562000000000001E-2</v>
      </c>
      <c r="N3201" s="22">
        <f>'EPD information'!$Q$16*Tabell2[[#This Row],[Weight (kg)]]</f>
        <v>0.38375999999999999</v>
      </c>
      <c r="O3201" s="22">
        <f>'EPD information'!$R$16*Tabell2[[#This Row],[Weight (kg)]]</f>
        <v>6.2238000000000007E-4</v>
      </c>
      <c r="P3201" s="22">
        <f>'EPD information'!$S$16*Tabell2[[#This Row],[Weight (kg)]]</f>
        <v>-2.9765999999999999</v>
      </c>
      <c r="Q3201" s="35">
        <f>'Product specific GWP'!$T$16*Tabell2[[#This Row],[Weight (kg)]]</f>
        <v>0.107502</v>
      </c>
      <c r="R3201" s="35" t="s">
        <v>48</v>
      </c>
      <c r="S3201" s="35">
        <f>'EPD information'!$V$16*Tabell2[[#This Row],[Weight (kg)]]</f>
        <v>1.7343000000000001E-2</v>
      </c>
      <c r="T3201" s="35" t="str">
        <f>'EPD information'!$W$16</f>
        <v>ND</v>
      </c>
      <c r="U3201" s="35">
        <f>'EPD information'!$X$16*Tabell2[[#This Row],[Weight (kg)]]</f>
        <v>1.1562000000000001E-2</v>
      </c>
      <c r="V3201" s="35">
        <f>'EPD information'!$Y$16*Tabell2[[#This Row],[Weight (kg)]]</f>
        <v>0.38375999999999999</v>
      </c>
      <c r="W3201" s="35">
        <f>'EPD information'!$Z$16*Tabell2[[#This Row],[Weight (kg)]]</f>
        <v>6.2238000000000007E-4</v>
      </c>
      <c r="X3201" s="35">
        <f>'EPD information'!$AA$16*Tabell2[[#This Row],[Weight (kg)]]</f>
        <v>-2.9765999999999999</v>
      </c>
      <c r="Y3201" s="18">
        <f>'EPD information'!$AB$16*Tabell2[[#This Row],[Weight (kg)]]</f>
        <v>8.2655999999999992</v>
      </c>
      <c r="Z3201" s="18">
        <f>'EPD information'!$AC$16*Tabell2[[#This Row],[Weight (kg)]]</f>
        <v>0.144894</v>
      </c>
      <c r="AA3201" s="18">
        <f>'EPD information'!$AD$16*Tabell2[[#This Row],[Weight (kg)]]</f>
        <v>1.8130199999999999E-2</v>
      </c>
      <c r="AB3201" s="18" t="s">
        <v>48</v>
      </c>
      <c r="AC3201" s="18">
        <f>'EPD information'!$AF$16*Tabell2[[#This Row],[Weight (kg)]]</f>
        <v>1.1439E-2</v>
      </c>
      <c r="AD3201" s="18">
        <f>'EPD information'!$AG$16*Tabell2[[#This Row],[Weight (kg)]]</f>
        <v>0.38129999999999997</v>
      </c>
      <c r="AE3201" s="18">
        <f>'EPD information'!$AH$16*Tabell2[[#This Row],[Weight (kg)]]</f>
        <v>6.1008000000000004E-4</v>
      </c>
      <c r="AF3201" s="21">
        <f>'EPD information'!$AI$16*Tabell2[[#This Row],[Weight (kg)]]</f>
        <v>-2.8289999999999997</v>
      </c>
    </row>
    <row r="3202" spans="1:32" x14ac:dyDescent="0.2">
      <c r="A3202" s="36" t="s">
        <v>279</v>
      </c>
      <c r="B3202" s="37" t="s">
        <v>280</v>
      </c>
      <c r="C3202" s="38">
        <v>277539</v>
      </c>
      <c r="D3202" s="39">
        <v>7319662775397</v>
      </c>
      <c r="E3202" s="37" t="s">
        <v>46</v>
      </c>
      <c r="F3202" s="40">
        <v>355</v>
      </c>
      <c r="G3202" s="37">
        <v>180</v>
      </c>
      <c r="H3202" s="41">
        <v>2.81</v>
      </c>
      <c r="I3202" s="35">
        <f>'EPD information'!$L$16*Tabell2[[#This Row],[Weight (kg)]]</f>
        <v>9.5821000000000005</v>
      </c>
      <c r="J3202" s="22">
        <f>'EPD information'!$M$16*Tabell2[[#This Row],[Weight (kg)]]</f>
        <v>0.16691400000000001</v>
      </c>
      <c r="K3202" s="22">
        <f>'EPD information'!$N$16*Tabell2[[#This Row],[Weight (kg)]]</f>
        <v>1.9810499999999998E-2</v>
      </c>
      <c r="L3202" s="22">
        <f>'EPD information'!$O$16*Tabell2[[#This Row],[Weight (kg)]]</f>
        <v>0</v>
      </c>
      <c r="M3202" s="22">
        <f>'EPD information'!$P$16*Tabell2[[#This Row],[Weight (kg)]]</f>
        <v>1.3207E-2</v>
      </c>
      <c r="N3202" s="22">
        <f>'EPD information'!$Q$16*Tabell2[[#This Row],[Weight (kg)]]</f>
        <v>0.43836000000000003</v>
      </c>
      <c r="O3202" s="22">
        <f>'EPD information'!$R$16*Tabell2[[#This Row],[Weight (kg)]]</f>
        <v>7.1093000000000013E-4</v>
      </c>
      <c r="P3202" s="22">
        <f>'EPD information'!$S$16*Tabell2[[#This Row],[Weight (kg)]]</f>
        <v>-3.4001000000000001</v>
      </c>
      <c r="Q3202" s="35">
        <f>'Product specific GWP'!$T$16*Tabell2[[#This Row],[Weight (kg)]]</f>
        <v>0.122797</v>
      </c>
      <c r="R3202" s="35" t="s">
        <v>48</v>
      </c>
      <c r="S3202" s="35">
        <f>'EPD information'!$V$16*Tabell2[[#This Row],[Weight (kg)]]</f>
        <v>1.9810499999999998E-2</v>
      </c>
      <c r="T3202" s="35" t="str">
        <f>'EPD information'!$W$16</f>
        <v>ND</v>
      </c>
      <c r="U3202" s="35">
        <f>'EPD information'!$X$16*Tabell2[[#This Row],[Weight (kg)]]</f>
        <v>1.3207E-2</v>
      </c>
      <c r="V3202" s="35">
        <f>'EPD information'!$Y$16*Tabell2[[#This Row],[Weight (kg)]]</f>
        <v>0.43836000000000003</v>
      </c>
      <c r="W3202" s="35">
        <f>'EPD information'!$Z$16*Tabell2[[#This Row],[Weight (kg)]]</f>
        <v>7.1093000000000013E-4</v>
      </c>
      <c r="X3202" s="35">
        <f>'EPD information'!$AA$16*Tabell2[[#This Row],[Weight (kg)]]</f>
        <v>-3.4001000000000001</v>
      </c>
      <c r="Y3202" s="18">
        <f>'EPD information'!$AB$16*Tabell2[[#This Row],[Weight (kg)]]</f>
        <v>9.4415999999999993</v>
      </c>
      <c r="Z3202" s="18">
        <f>'EPD information'!$AC$16*Tabell2[[#This Row],[Weight (kg)]]</f>
        <v>0.16550900000000002</v>
      </c>
      <c r="AA3202" s="18">
        <f>'EPD information'!$AD$16*Tabell2[[#This Row],[Weight (kg)]]</f>
        <v>2.0709700000000001E-2</v>
      </c>
      <c r="AB3202" s="18" t="s">
        <v>48</v>
      </c>
      <c r="AC3202" s="18">
        <f>'EPD information'!$AF$16*Tabell2[[#This Row],[Weight (kg)]]</f>
        <v>1.30665E-2</v>
      </c>
      <c r="AD3202" s="18">
        <f>'EPD information'!$AG$16*Tabell2[[#This Row],[Weight (kg)]]</f>
        <v>0.43554999999999999</v>
      </c>
      <c r="AE3202" s="18">
        <f>'EPD information'!$AH$16*Tabell2[[#This Row],[Weight (kg)]]</f>
        <v>6.9688000000000009E-4</v>
      </c>
      <c r="AF3202" s="21">
        <f>'EPD information'!$AI$16*Tabell2[[#This Row],[Weight (kg)]]</f>
        <v>-3.2314999999999996</v>
      </c>
    </row>
    <row r="3203" spans="1:32" x14ac:dyDescent="0.2">
      <c r="A3203" s="36" t="s">
        <v>279</v>
      </c>
      <c r="B3203" s="37" t="s">
        <v>280</v>
      </c>
      <c r="C3203" s="38">
        <v>277542</v>
      </c>
      <c r="D3203" s="39">
        <v>7319662775427</v>
      </c>
      <c r="E3203" s="37" t="s">
        <v>46</v>
      </c>
      <c r="F3203" s="40">
        <v>355</v>
      </c>
      <c r="G3203" s="37">
        <v>300</v>
      </c>
      <c r="H3203" s="41">
        <v>3.87</v>
      </c>
      <c r="I3203" s="35">
        <f>'EPD information'!$L$16*Tabell2[[#This Row],[Weight (kg)]]</f>
        <v>13.196700000000002</v>
      </c>
      <c r="J3203" s="22">
        <f>'EPD information'!$M$16*Tabell2[[#This Row],[Weight (kg)]]</f>
        <v>0.229878</v>
      </c>
      <c r="K3203" s="22">
        <f>'EPD information'!$N$16*Tabell2[[#This Row],[Weight (kg)]]</f>
        <v>2.7283499999999999E-2</v>
      </c>
      <c r="L3203" s="22">
        <f>'EPD information'!$O$16*Tabell2[[#This Row],[Weight (kg)]]</f>
        <v>0</v>
      </c>
      <c r="M3203" s="22">
        <f>'EPD information'!$P$16*Tabell2[[#This Row],[Weight (kg)]]</f>
        <v>1.8189E-2</v>
      </c>
      <c r="N3203" s="22">
        <f>'EPD information'!$Q$16*Tabell2[[#This Row],[Weight (kg)]]</f>
        <v>0.60372000000000003</v>
      </c>
      <c r="O3203" s="22">
        <f>'EPD information'!$R$16*Tabell2[[#This Row],[Weight (kg)]]</f>
        <v>9.7911000000000005E-4</v>
      </c>
      <c r="P3203" s="22">
        <f>'EPD information'!$S$16*Tabell2[[#This Row],[Weight (kg)]]</f>
        <v>-4.6826999999999996</v>
      </c>
      <c r="Q3203" s="35">
        <f>'Product specific GWP'!$T$16*Tabell2[[#This Row],[Weight (kg)]]</f>
        <v>0.16911900000000002</v>
      </c>
      <c r="R3203" s="35" t="s">
        <v>48</v>
      </c>
      <c r="S3203" s="35">
        <f>'EPD information'!$V$16*Tabell2[[#This Row],[Weight (kg)]]</f>
        <v>2.7283499999999999E-2</v>
      </c>
      <c r="T3203" s="35" t="str">
        <f>'EPD information'!$W$16</f>
        <v>ND</v>
      </c>
      <c r="U3203" s="35">
        <f>'EPD information'!$X$16*Tabell2[[#This Row],[Weight (kg)]]</f>
        <v>1.8189E-2</v>
      </c>
      <c r="V3203" s="35">
        <f>'EPD information'!$Y$16*Tabell2[[#This Row],[Weight (kg)]]</f>
        <v>0.60372000000000003</v>
      </c>
      <c r="W3203" s="35">
        <f>'EPD information'!$Z$16*Tabell2[[#This Row],[Weight (kg)]]</f>
        <v>9.7911000000000005E-4</v>
      </c>
      <c r="X3203" s="35">
        <f>'EPD information'!$AA$16*Tabell2[[#This Row],[Weight (kg)]]</f>
        <v>-4.6826999999999996</v>
      </c>
      <c r="Y3203" s="18">
        <f>'EPD information'!$AB$16*Tabell2[[#This Row],[Weight (kg)]]</f>
        <v>13.0032</v>
      </c>
      <c r="Z3203" s="18">
        <f>'EPD information'!$AC$16*Tabell2[[#This Row],[Weight (kg)]]</f>
        <v>0.22794300000000001</v>
      </c>
      <c r="AA3203" s="18">
        <f>'EPD information'!$AD$16*Tabell2[[#This Row],[Weight (kg)]]</f>
        <v>2.8521899999999999E-2</v>
      </c>
      <c r="AB3203" s="18" t="s">
        <v>48</v>
      </c>
      <c r="AC3203" s="18">
        <f>'EPD information'!$AF$16*Tabell2[[#This Row],[Weight (kg)]]</f>
        <v>1.7995499999999998E-2</v>
      </c>
      <c r="AD3203" s="18">
        <f>'EPD information'!$AG$16*Tabell2[[#This Row],[Weight (kg)]]</f>
        <v>0.59984999999999999</v>
      </c>
      <c r="AE3203" s="18">
        <f>'EPD information'!$AH$16*Tabell2[[#This Row],[Weight (kg)]]</f>
        <v>9.5976000000000004E-4</v>
      </c>
      <c r="AF3203" s="21">
        <f>'EPD information'!$AI$16*Tabell2[[#This Row],[Weight (kg)]]</f>
        <v>-4.4504999999999999</v>
      </c>
    </row>
    <row r="3204" spans="1:32" x14ac:dyDescent="0.2">
      <c r="A3204" s="36" t="s">
        <v>279</v>
      </c>
      <c r="B3204" s="37" t="s">
        <v>280</v>
      </c>
      <c r="C3204" s="38">
        <v>249819</v>
      </c>
      <c r="D3204" s="39">
        <v>7319662498197</v>
      </c>
      <c r="E3204" s="37" t="s">
        <v>46</v>
      </c>
      <c r="F3204" s="40">
        <v>400</v>
      </c>
      <c r="G3204" s="37">
        <v>400</v>
      </c>
      <c r="H3204" s="41">
        <v>6.2</v>
      </c>
      <c r="I3204" s="35">
        <f>'EPD information'!$L$16*Tabell2[[#This Row],[Weight (kg)]]</f>
        <v>21.142000000000003</v>
      </c>
      <c r="J3204" s="22">
        <f>'EPD information'!$M$16*Tabell2[[#This Row],[Weight (kg)]]</f>
        <v>0.36828</v>
      </c>
      <c r="K3204" s="22">
        <f>'EPD information'!$N$16*Tabell2[[#This Row],[Weight (kg)]]</f>
        <v>4.3709999999999999E-2</v>
      </c>
      <c r="L3204" s="22">
        <f>'EPD information'!$O$16*Tabell2[[#This Row],[Weight (kg)]]</f>
        <v>0</v>
      </c>
      <c r="M3204" s="22">
        <f>'EPD information'!$P$16*Tabell2[[#This Row],[Weight (kg)]]</f>
        <v>2.9140000000000003E-2</v>
      </c>
      <c r="N3204" s="22">
        <f>'EPD information'!$Q$16*Tabell2[[#This Row],[Weight (kg)]]</f>
        <v>0.96720000000000006</v>
      </c>
      <c r="O3204" s="22">
        <f>'EPD information'!$R$16*Tabell2[[#This Row],[Weight (kg)]]</f>
        <v>1.5686000000000003E-3</v>
      </c>
      <c r="P3204" s="22">
        <f>'EPD information'!$S$16*Tabell2[[#This Row],[Weight (kg)]]</f>
        <v>-7.5019999999999998</v>
      </c>
      <c r="Q3204" s="35">
        <f>'Product specific GWP'!$T$16*Tabell2[[#This Row],[Weight (kg)]]</f>
        <v>0.27094000000000001</v>
      </c>
      <c r="R3204" s="35" t="s">
        <v>48</v>
      </c>
      <c r="S3204" s="35">
        <f>'EPD information'!$V$16*Tabell2[[#This Row],[Weight (kg)]]</f>
        <v>4.3709999999999999E-2</v>
      </c>
      <c r="T3204" s="35" t="str">
        <f>'EPD information'!$W$16</f>
        <v>ND</v>
      </c>
      <c r="U3204" s="35">
        <f>'EPD information'!$X$16*Tabell2[[#This Row],[Weight (kg)]]</f>
        <v>2.9140000000000003E-2</v>
      </c>
      <c r="V3204" s="35">
        <f>'EPD information'!$Y$16*Tabell2[[#This Row],[Weight (kg)]]</f>
        <v>0.96720000000000006</v>
      </c>
      <c r="W3204" s="35">
        <f>'EPD information'!$Z$16*Tabell2[[#This Row],[Weight (kg)]]</f>
        <v>1.5686000000000003E-3</v>
      </c>
      <c r="X3204" s="35">
        <f>'EPD information'!$AA$16*Tabell2[[#This Row],[Weight (kg)]]</f>
        <v>-7.5019999999999998</v>
      </c>
      <c r="Y3204" s="18">
        <f>'EPD information'!$AB$16*Tabell2[[#This Row],[Weight (kg)]]</f>
        <v>20.832000000000001</v>
      </c>
      <c r="Z3204" s="18">
        <f>'EPD information'!$AC$16*Tabell2[[#This Row],[Weight (kg)]]</f>
        <v>0.36518</v>
      </c>
      <c r="AA3204" s="18">
        <f>'EPD information'!$AD$16*Tabell2[[#This Row],[Weight (kg)]]</f>
        <v>4.5693999999999999E-2</v>
      </c>
      <c r="AB3204" s="18" t="s">
        <v>48</v>
      </c>
      <c r="AC3204" s="18">
        <f>'EPD information'!$AF$16*Tabell2[[#This Row],[Weight (kg)]]</f>
        <v>2.8829999999999998E-2</v>
      </c>
      <c r="AD3204" s="18">
        <f>'EPD information'!$AG$16*Tabell2[[#This Row],[Weight (kg)]]</f>
        <v>0.96099999999999997</v>
      </c>
      <c r="AE3204" s="18">
        <f>'EPD information'!$AH$16*Tabell2[[#This Row],[Weight (kg)]]</f>
        <v>1.5376000000000001E-3</v>
      </c>
      <c r="AF3204" s="21">
        <f>'EPD information'!$AI$16*Tabell2[[#This Row],[Weight (kg)]]</f>
        <v>-7.13</v>
      </c>
    </row>
    <row r="3205" spans="1:32" x14ac:dyDescent="0.2">
      <c r="A3205" s="36" t="s">
        <v>279</v>
      </c>
      <c r="B3205" s="37" t="s">
        <v>280</v>
      </c>
      <c r="C3205" s="38">
        <v>249817</v>
      </c>
      <c r="D3205" s="39">
        <v>7319662498173</v>
      </c>
      <c r="E3205" s="37" t="s">
        <v>46</v>
      </c>
      <c r="F3205" s="40">
        <v>400</v>
      </c>
      <c r="G3205" s="37">
        <v>315</v>
      </c>
      <c r="H3205" s="41">
        <v>4.42</v>
      </c>
      <c r="I3205" s="35">
        <f>'EPD information'!$L$16*Tabell2[[#This Row],[Weight (kg)]]</f>
        <v>15.0722</v>
      </c>
      <c r="J3205" s="22">
        <f>'EPD information'!$M$16*Tabell2[[#This Row],[Weight (kg)]]</f>
        <v>0.262548</v>
      </c>
      <c r="K3205" s="22">
        <f>'EPD information'!$N$16*Tabell2[[#This Row],[Weight (kg)]]</f>
        <v>3.1160999999999998E-2</v>
      </c>
      <c r="L3205" s="22">
        <f>'EPD information'!$O$16*Tabell2[[#This Row],[Weight (kg)]]</f>
        <v>0</v>
      </c>
      <c r="M3205" s="22">
        <f>'EPD information'!$P$16*Tabell2[[#This Row],[Weight (kg)]]</f>
        <v>2.0774000000000001E-2</v>
      </c>
      <c r="N3205" s="22">
        <f>'EPD information'!$Q$16*Tabell2[[#This Row],[Weight (kg)]]</f>
        <v>0.68952000000000002</v>
      </c>
      <c r="O3205" s="22">
        <f>'EPD information'!$R$16*Tabell2[[#This Row],[Weight (kg)]]</f>
        <v>1.11826E-3</v>
      </c>
      <c r="P3205" s="22">
        <f>'EPD information'!$S$16*Tabell2[[#This Row],[Weight (kg)]]</f>
        <v>-5.3481999999999994</v>
      </c>
      <c r="Q3205" s="35">
        <f>'Product specific GWP'!$T$16*Tabell2[[#This Row],[Weight (kg)]]</f>
        <v>0.19315400000000002</v>
      </c>
      <c r="R3205" s="35" t="s">
        <v>48</v>
      </c>
      <c r="S3205" s="35">
        <f>'EPD information'!$V$16*Tabell2[[#This Row],[Weight (kg)]]</f>
        <v>3.1160999999999998E-2</v>
      </c>
      <c r="T3205" s="35" t="str">
        <f>'EPD information'!$W$16</f>
        <v>ND</v>
      </c>
      <c r="U3205" s="35">
        <f>'EPD information'!$X$16*Tabell2[[#This Row],[Weight (kg)]]</f>
        <v>2.0774000000000001E-2</v>
      </c>
      <c r="V3205" s="35">
        <f>'EPD information'!$Y$16*Tabell2[[#This Row],[Weight (kg)]]</f>
        <v>0.68952000000000002</v>
      </c>
      <c r="W3205" s="35">
        <f>'EPD information'!$Z$16*Tabell2[[#This Row],[Weight (kg)]]</f>
        <v>1.11826E-3</v>
      </c>
      <c r="X3205" s="35">
        <f>'EPD information'!$AA$16*Tabell2[[#This Row],[Weight (kg)]]</f>
        <v>-5.3481999999999994</v>
      </c>
      <c r="Y3205" s="18">
        <f>'EPD information'!$AB$16*Tabell2[[#This Row],[Weight (kg)]]</f>
        <v>14.851199999999999</v>
      </c>
      <c r="Z3205" s="18">
        <f>'EPD information'!$AC$16*Tabell2[[#This Row],[Weight (kg)]]</f>
        <v>0.26033800000000001</v>
      </c>
      <c r="AA3205" s="18">
        <f>'EPD information'!$AD$16*Tabell2[[#This Row],[Weight (kg)]]</f>
        <v>3.2575399999999997E-2</v>
      </c>
      <c r="AB3205" s="18" t="s">
        <v>48</v>
      </c>
      <c r="AC3205" s="18">
        <f>'EPD information'!$AF$16*Tabell2[[#This Row],[Weight (kg)]]</f>
        <v>2.0552999999999998E-2</v>
      </c>
      <c r="AD3205" s="18">
        <f>'EPD information'!$AG$16*Tabell2[[#This Row],[Weight (kg)]]</f>
        <v>0.68509999999999993</v>
      </c>
      <c r="AE3205" s="18">
        <f>'EPD information'!$AH$16*Tabell2[[#This Row],[Weight (kg)]]</f>
        <v>1.0961600000000001E-3</v>
      </c>
      <c r="AF3205" s="21">
        <f>'EPD information'!$AI$16*Tabell2[[#This Row],[Weight (kg)]]</f>
        <v>-5.0829999999999993</v>
      </c>
    </row>
    <row r="3206" spans="1:32" x14ac:dyDescent="0.2">
      <c r="A3206" s="36" t="s">
        <v>279</v>
      </c>
      <c r="B3206" s="37" t="s">
        <v>280</v>
      </c>
      <c r="C3206" s="38">
        <v>249814</v>
      </c>
      <c r="D3206" s="39">
        <v>7319662498142</v>
      </c>
      <c r="E3206" s="37" t="s">
        <v>46</v>
      </c>
      <c r="F3206" s="40">
        <v>400</v>
      </c>
      <c r="G3206" s="37">
        <v>250</v>
      </c>
      <c r="H3206" s="41">
        <v>3.79</v>
      </c>
      <c r="I3206" s="35">
        <f>'EPD information'!$L$16*Tabell2[[#This Row],[Weight (kg)]]</f>
        <v>12.923900000000001</v>
      </c>
      <c r="J3206" s="22">
        <f>'EPD information'!$M$16*Tabell2[[#This Row],[Weight (kg)]]</f>
        <v>0.22512600000000002</v>
      </c>
      <c r="K3206" s="22">
        <f>'EPD information'!$N$16*Tabell2[[#This Row],[Weight (kg)]]</f>
        <v>2.67195E-2</v>
      </c>
      <c r="L3206" s="22">
        <f>'EPD information'!$O$16*Tabell2[[#This Row],[Weight (kg)]]</f>
        <v>0</v>
      </c>
      <c r="M3206" s="22">
        <f>'EPD information'!$P$16*Tabell2[[#This Row],[Weight (kg)]]</f>
        <v>1.7813000000000002E-2</v>
      </c>
      <c r="N3206" s="22">
        <f>'EPD information'!$Q$16*Tabell2[[#This Row],[Weight (kg)]]</f>
        <v>0.59123999999999999</v>
      </c>
      <c r="O3206" s="22">
        <f>'EPD information'!$R$16*Tabell2[[#This Row],[Weight (kg)]]</f>
        <v>9.5887000000000012E-4</v>
      </c>
      <c r="P3206" s="22">
        <f>'EPD information'!$S$16*Tabell2[[#This Row],[Weight (kg)]]</f>
        <v>-4.5858999999999996</v>
      </c>
      <c r="Q3206" s="35">
        <f>'Product specific GWP'!$T$16*Tabell2[[#This Row],[Weight (kg)]]</f>
        <v>0.16562300000000002</v>
      </c>
      <c r="R3206" s="35" t="s">
        <v>48</v>
      </c>
      <c r="S3206" s="35">
        <f>'EPD information'!$V$16*Tabell2[[#This Row],[Weight (kg)]]</f>
        <v>2.67195E-2</v>
      </c>
      <c r="T3206" s="35" t="str">
        <f>'EPD information'!$W$16</f>
        <v>ND</v>
      </c>
      <c r="U3206" s="35">
        <f>'EPD information'!$X$16*Tabell2[[#This Row],[Weight (kg)]]</f>
        <v>1.7813000000000002E-2</v>
      </c>
      <c r="V3206" s="35">
        <f>'EPD information'!$Y$16*Tabell2[[#This Row],[Weight (kg)]]</f>
        <v>0.59123999999999999</v>
      </c>
      <c r="W3206" s="35">
        <f>'EPD information'!$Z$16*Tabell2[[#This Row],[Weight (kg)]]</f>
        <v>9.5887000000000012E-4</v>
      </c>
      <c r="X3206" s="35">
        <f>'EPD information'!$AA$16*Tabell2[[#This Row],[Weight (kg)]]</f>
        <v>-4.5858999999999996</v>
      </c>
      <c r="Y3206" s="18">
        <f>'EPD information'!$AB$16*Tabell2[[#This Row],[Weight (kg)]]</f>
        <v>12.734399999999999</v>
      </c>
      <c r="Z3206" s="18">
        <f>'EPD information'!$AC$16*Tabell2[[#This Row],[Weight (kg)]]</f>
        <v>0.22323100000000001</v>
      </c>
      <c r="AA3206" s="18">
        <f>'EPD information'!$AD$16*Tabell2[[#This Row],[Weight (kg)]]</f>
        <v>2.79323E-2</v>
      </c>
      <c r="AB3206" s="18" t="s">
        <v>48</v>
      </c>
      <c r="AC3206" s="18">
        <f>'EPD information'!$AF$16*Tabell2[[#This Row],[Weight (kg)]]</f>
        <v>1.76235E-2</v>
      </c>
      <c r="AD3206" s="18">
        <f>'EPD information'!$AG$16*Tabell2[[#This Row],[Weight (kg)]]</f>
        <v>0.58745000000000003</v>
      </c>
      <c r="AE3206" s="18">
        <f>'EPD information'!$AH$16*Tabell2[[#This Row],[Weight (kg)]]</f>
        <v>9.3992000000000001E-4</v>
      </c>
      <c r="AF3206" s="21">
        <f>'EPD information'!$AI$16*Tabell2[[#This Row],[Weight (kg)]]</f>
        <v>-4.3584999999999994</v>
      </c>
    </row>
    <row r="3207" spans="1:32" x14ac:dyDescent="0.2">
      <c r="A3207" s="36" t="s">
        <v>279</v>
      </c>
      <c r="B3207" s="37" t="s">
        <v>280</v>
      </c>
      <c r="C3207" s="38">
        <v>249812</v>
      </c>
      <c r="D3207" s="39">
        <v>7319662498128</v>
      </c>
      <c r="E3207" s="37" t="s">
        <v>46</v>
      </c>
      <c r="F3207" s="40">
        <v>400</v>
      </c>
      <c r="G3207" s="37">
        <v>200</v>
      </c>
      <c r="H3207" s="41">
        <v>3.37</v>
      </c>
      <c r="I3207" s="35">
        <f>'EPD information'!$L$16*Tabell2[[#This Row],[Weight (kg)]]</f>
        <v>11.491700000000002</v>
      </c>
      <c r="J3207" s="22">
        <f>'EPD information'!$M$16*Tabell2[[#This Row],[Weight (kg)]]</f>
        <v>0.20017800000000002</v>
      </c>
      <c r="K3207" s="22">
        <f>'EPD information'!$N$16*Tabell2[[#This Row],[Weight (kg)]]</f>
        <v>2.3758500000000002E-2</v>
      </c>
      <c r="L3207" s="22">
        <f>'EPD information'!$O$16*Tabell2[[#This Row],[Weight (kg)]]</f>
        <v>0</v>
      </c>
      <c r="M3207" s="22">
        <f>'EPD information'!$P$16*Tabell2[[#This Row],[Weight (kg)]]</f>
        <v>1.5839000000000002E-2</v>
      </c>
      <c r="N3207" s="22">
        <f>'EPD information'!$Q$16*Tabell2[[#This Row],[Weight (kg)]]</f>
        <v>0.52571999999999997</v>
      </c>
      <c r="O3207" s="22">
        <f>'EPD information'!$R$16*Tabell2[[#This Row],[Weight (kg)]]</f>
        <v>8.5261000000000006E-4</v>
      </c>
      <c r="P3207" s="22">
        <f>'EPD information'!$S$16*Tabell2[[#This Row],[Weight (kg)]]</f>
        <v>-4.0777000000000001</v>
      </c>
      <c r="Q3207" s="35">
        <f>'Product specific GWP'!$T$16*Tabell2[[#This Row],[Weight (kg)]]</f>
        <v>0.14726900000000001</v>
      </c>
      <c r="R3207" s="35" t="s">
        <v>48</v>
      </c>
      <c r="S3207" s="35">
        <f>'EPD information'!$V$16*Tabell2[[#This Row],[Weight (kg)]]</f>
        <v>2.3758500000000002E-2</v>
      </c>
      <c r="T3207" s="35" t="str">
        <f>'EPD information'!$W$16</f>
        <v>ND</v>
      </c>
      <c r="U3207" s="35">
        <f>'EPD information'!$X$16*Tabell2[[#This Row],[Weight (kg)]]</f>
        <v>1.5839000000000002E-2</v>
      </c>
      <c r="V3207" s="35">
        <f>'EPD information'!$Y$16*Tabell2[[#This Row],[Weight (kg)]]</f>
        <v>0.52571999999999997</v>
      </c>
      <c r="W3207" s="35">
        <f>'EPD information'!$Z$16*Tabell2[[#This Row],[Weight (kg)]]</f>
        <v>8.5261000000000006E-4</v>
      </c>
      <c r="X3207" s="35">
        <f>'EPD information'!$AA$16*Tabell2[[#This Row],[Weight (kg)]]</f>
        <v>-4.0777000000000001</v>
      </c>
      <c r="Y3207" s="18">
        <f>'EPD information'!$AB$16*Tabell2[[#This Row],[Weight (kg)]]</f>
        <v>11.3232</v>
      </c>
      <c r="Z3207" s="18">
        <f>'EPD information'!$AC$16*Tabell2[[#This Row],[Weight (kg)]]</f>
        <v>0.198493</v>
      </c>
      <c r="AA3207" s="18">
        <f>'EPD information'!$AD$16*Tabell2[[#This Row],[Weight (kg)]]</f>
        <v>2.4836899999999999E-2</v>
      </c>
      <c r="AB3207" s="18" t="s">
        <v>48</v>
      </c>
      <c r="AC3207" s="18">
        <f>'EPD information'!$AF$16*Tabell2[[#This Row],[Weight (kg)]]</f>
        <v>1.56705E-2</v>
      </c>
      <c r="AD3207" s="18">
        <f>'EPD information'!$AG$16*Tabell2[[#This Row],[Weight (kg)]]</f>
        <v>0.52234999999999998</v>
      </c>
      <c r="AE3207" s="18">
        <f>'EPD information'!$AH$16*Tabell2[[#This Row],[Weight (kg)]]</f>
        <v>8.3576000000000006E-4</v>
      </c>
      <c r="AF3207" s="21">
        <f>'EPD information'!$AI$16*Tabell2[[#This Row],[Weight (kg)]]</f>
        <v>-3.8754999999999997</v>
      </c>
    </row>
    <row r="3208" spans="1:32" x14ac:dyDescent="0.2">
      <c r="A3208" s="36" t="s">
        <v>279</v>
      </c>
      <c r="B3208" s="37" t="s">
        <v>280</v>
      </c>
      <c r="C3208" s="38">
        <v>249810</v>
      </c>
      <c r="D3208" s="39">
        <v>7319662498104</v>
      </c>
      <c r="E3208" s="37" t="s">
        <v>46</v>
      </c>
      <c r="F3208" s="40">
        <v>400</v>
      </c>
      <c r="G3208" s="37">
        <v>160</v>
      </c>
      <c r="H3208" s="41">
        <v>3.02</v>
      </c>
      <c r="I3208" s="35">
        <f>'EPD information'!$L$16*Tabell2[[#This Row],[Weight (kg)]]</f>
        <v>10.298200000000001</v>
      </c>
      <c r="J3208" s="22">
        <f>'EPD information'!$M$16*Tabell2[[#This Row],[Weight (kg)]]</f>
        <v>0.17938799999999999</v>
      </c>
      <c r="K3208" s="22">
        <f>'EPD information'!$N$16*Tabell2[[#This Row],[Weight (kg)]]</f>
        <v>2.1291000000000001E-2</v>
      </c>
      <c r="L3208" s="22">
        <f>'EPD information'!$O$16*Tabell2[[#This Row],[Weight (kg)]]</f>
        <v>0</v>
      </c>
      <c r="M3208" s="22">
        <f>'EPD information'!$P$16*Tabell2[[#This Row],[Weight (kg)]]</f>
        <v>1.4194E-2</v>
      </c>
      <c r="N3208" s="22">
        <f>'EPD information'!$Q$16*Tabell2[[#This Row],[Weight (kg)]]</f>
        <v>0.47111999999999998</v>
      </c>
      <c r="O3208" s="22">
        <f>'EPD information'!$R$16*Tabell2[[#This Row],[Weight (kg)]]</f>
        <v>7.6406000000000011E-4</v>
      </c>
      <c r="P3208" s="22">
        <f>'EPD information'!$S$16*Tabell2[[#This Row],[Weight (kg)]]</f>
        <v>-3.6541999999999999</v>
      </c>
      <c r="Q3208" s="35">
        <f>'Product specific GWP'!$T$16*Tabell2[[#This Row],[Weight (kg)]]</f>
        <v>0.13197400000000001</v>
      </c>
      <c r="R3208" s="35" t="s">
        <v>48</v>
      </c>
      <c r="S3208" s="35">
        <f>'EPD information'!$V$16*Tabell2[[#This Row],[Weight (kg)]]</f>
        <v>2.1291000000000001E-2</v>
      </c>
      <c r="T3208" s="35" t="str">
        <f>'EPD information'!$W$16</f>
        <v>ND</v>
      </c>
      <c r="U3208" s="35">
        <f>'EPD information'!$X$16*Tabell2[[#This Row],[Weight (kg)]]</f>
        <v>1.4194E-2</v>
      </c>
      <c r="V3208" s="35">
        <f>'EPD information'!$Y$16*Tabell2[[#This Row],[Weight (kg)]]</f>
        <v>0.47111999999999998</v>
      </c>
      <c r="W3208" s="35">
        <f>'EPD information'!$Z$16*Tabell2[[#This Row],[Weight (kg)]]</f>
        <v>7.6406000000000011E-4</v>
      </c>
      <c r="X3208" s="35">
        <f>'EPD information'!$AA$16*Tabell2[[#This Row],[Weight (kg)]]</f>
        <v>-3.6541999999999999</v>
      </c>
      <c r="Y3208" s="18">
        <f>'EPD information'!$AB$16*Tabell2[[#This Row],[Weight (kg)]]</f>
        <v>10.1472</v>
      </c>
      <c r="Z3208" s="18">
        <f>'EPD information'!$AC$16*Tabell2[[#This Row],[Weight (kg)]]</f>
        <v>0.17787800000000001</v>
      </c>
      <c r="AA3208" s="18">
        <f>'EPD information'!$AD$16*Tabell2[[#This Row],[Weight (kg)]]</f>
        <v>2.22574E-2</v>
      </c>
      <c r="AB3208" s="18" t="s">
        <v>48</v>
      </c>
      <c r="AC3208" s="18">
        <f>'EPD information'!$AF$16*Tabell2[[#This Row],[Weight (kg)]]</f>
        <v>1.4042999999999998E-2</v>
      </c>
      <c r="AD3208" s="18">
        <f>'EPD information'!$AG$16*Tabell2[[#This Row],[Weight (kg)]]</f>
        <v>0.46810000000000002</v>
      </c>
      <c r="AE3208" s="18">
        <f>'EPD information'!$AH$16*Tabell2[[#This Row],[Weight (kg)]]</f>
        <v>7.4896000000000001E-4</v>
      </c>
      <c r="AF3208" s="21">
        <f>'EPD information'!$AI$16*Tabell2[[#This Row],[Weight (kg)]]</f>
        <v>-3.4729999999999999</v>
      </c>
    </row>
    <row r="3209" spans="1:32" x14ac:dyDescent="0.2">
      <c r="A3209" s="36" t="s">
        <v>279</v>
      </c>
      <c r="B3209" s="37" t="s">
        <v>280</v>
      </c>
      <c r="C3209" s="38">
        <v>249807</v>
      </c>
      <c r="D3209" s="39">
        <v>7319662498074</v>
      </c>
      <c r="E3209" s="37" t="s">
        <v>46</v>
      </c>
      <c r="F3209" s="40">
        <v>400</v>
      </c>
      <c r="G3209" s="37">
        <v>125</v>
      </c>
      <c r="H3209" s="41">
        <v>2.81</v>
      </c>
      <c r="I3209" s="35">
        <f>'EPD information'!$L$16*Tabell2[[#This Row],[Weight (kg)]]</f>
        <v>9.5821000000000005</v>
      </c>
      <c r="J3209" s="22">
        <f>'EPD information'!$M$16*Tabell2[[#This Row],[Weight (kg)]]</f>
        <v>0.16691400000000001</v>
      </c>
      <c r="K3209" s="22">
        <f>'EPD information'!$N$16*Tabell2[[#This Row],[Weight (kg)]]</f>
        <v>1.9810499999999998E-2</v>
      </c>
      <c r="L3209" s="22">
        <f>'EPD information'!$O$16*Tabell2[[#This Row],[Weight (kg)]]</f>
        <v>0</v>
      </c>
      <c r="M3209" s="22">
        <f>'EPD information'!$P$16*Tabell2[[#This Row],[Weight (kg)]]</f>
        <v>1.3207E-2</v>
      </c>
      <c r="N3209" s="22">
        <f>'EPD information'!$Q$16*Tabell2[[#This Row],[Weight (kg)]]</f>
        <v>0.43836000000000003</v>
      </c>
      <c r="O3209" s="22">
        <f>'EPD information'!$R$16*Tabell2[[#This Row],[Weight (kg)]]</f>
        <v>7.1093000000000013E-4</v>
      </c>
      <c r="P3209" s="22">
        <f>'EPD information'!$S$16*Tabell2[[#This Row],[Weight (kg)]]</f>
        <v>-3.4001000000000001</v>
      </c>
      <c r="Q3209" s="35">
        <f>'Product specific GWP'!$T$16*Tabell2[[#This Row],[Weight (kg)]]</f>
        <v>0.122797</v>
      </c>
      <c r="R3209" s="35" t="s">
        <v>48</v>
      </c>
      <c r="S3209" s="35">
        <f>'EPD information'!$V$16*Tabell2[[#This Row],[Weight (kg)]]</f>
        <v>1.9810499999999998E-2</v>
      </c>
      <c r="T3209" s="35" t="str">
        <f>'EPD information'!$W$16</f>
        <v>ND</v>
      </c>
      <c r="U3209" s="35">
        <f>'EPD information'!$X$16*Tabell2[[#This Row],[Weight (kg)]]</f>
        <v>1.3207E-2</v>
      </c>
      <c r="V3209" s="35">
        <f>'EPD information'!$Y$16*Tabell2[[#This Row],[Weight (kg)]]</f>
        <v>0.43836000000000003</v>
      </c>
      <c r="W3209" s="35">
        <f>'EPD information'!$Z$16*Tabell2[[#This Row],[Weight (kg)]]</f>
        <v>7.1093000000000013E-4</v>
      </c>
      <c r="X3209" s="35">
        <f>'EPD information'!$AA$16*Tabell2[[#This Row],[Weight (kg)]]</f>
        <v>-3.4001000000000001</v>
      </c>
      <c r="Y3209" s="18">
        <f>'EPD information'!$AB$16*Tabell2[[#This Row],[Weight (kg)]]</f>
        <v>9.4415999999999993</v>
      </c>
      <c r="Z3209" s="18">
        <f>'EPD information'!$AC$16*Tabell2[[#This Row],[Weight (kg)]]</f>
        <v>0.16550900000000002</v>
      </c>
      <c r="AA3209" s="18">
        <f>'EPD information'!$AD$16*Tabell2[[#This Row],[Weight (kg)]]</f>
        <v>2.0709700000000001E-2</v>
      </c>
      <c r="AB3209" s="18" t="s">
        <v>48</v>
      </c>
      <c r="AC3209" s="18">
        <f>'EPD information'!$AF$16*Tabell2[[#This Row],[Weight (kg)]]</f>
        <v>1.30665E-2</v>
      </c>
      <c r="AD3209" s="18">
        <f>'EPD information'!$AG$16*Tabell2[[#This Row],[Weight (kg)]]</f>
        <v>0.43554999999999999</v>
      </c>
      <c r="AE3209" s="18">
        <f>'EPD information'!$AH$16*Tabell2[[#This Row],[Weight (kg)]]</f>
        <v>6.9688000000000009E-4</v>
      </c>
      <c r="AF3209" s="21">
        <f>'EPD information'!$AI$16*Tabell2[[#This Row],[Weight (kg)]]</f>
        <v>-3.2314999999999996</v>
      </c>
    </row>
    <row r="3210" spans="1:32" x14ac:dyDescent="0.2">
      <c r="A3210" s="36" t="s">
        <v>279</v>
      </c>
      <c r="B3210" s="37" t="s">
        <v>280</v>
      </c>
      <c r="C3210" s="38">
        <v>249805</v>
      </c>
      <c r="D3210" s="39">
        <v>7319662498050</v>
      </c>
      <c r="E3210" s="37" t="s">
        <v>46</v>
      </c>
      <c r="F3210" s="40">
        <v>400</v>
      </c>
      <c r="G3210" s="37">
        <v>100</v>
      </c>
      <c r="H3210" s="41">
        <v>2.27</v>
      </c>
      <c r="I3210" s="35">
        <f>'EPD information'!$L$16*Tabell2[[#This Row],[Weight (kg)]]</f>
        <v>7.7407000000000004</v>
      </c>
      <c r="J3210" s="22">
        <f>'EPD information'!$M$16*Tabell2[[#This Row],[Weight (kg)]]</f>
        <v>0.13483800000000001</v>
      </c>
      <c r="K3210" s="22">
        <f>'EPD information'!$N$16*Tabell2[[#This Row],[Weight (kg)]]</f>
        <v>1.60035E-2</v>
      </c>
      <c r="L3210" s="22">
        <f>'EPD information'!$O$16*Tabell2[[#This Row],[Weight (kg)]]</f>
        <v>0</v>
      </c>
      <c r="M3210" s="22">
        <f>'EPD information'!$P$16*Tabell2[[#This Row],[Weight (kg)]]</f>
        <v>1.0669E-2</v>
      </c>
      <c r="N3210" s="22">
        <f>'EPD information'!$Q$16*Tabell2[[#This Row],[Weight (kg)]]</f>
        <v>0.35411999999999999</v>
      </c>
      <c r="O3210" s="22">
        <f>'EPD information'!$R$16*Tabell2[[#This Row],[Weight (kg)]]</f>
        <v>5.7431000000000008E-4</v>
      </c>
      <c r="P3210" s="22">
        <f>'EPD information'!$S$16*Tabell2[[#This Row],[Weight (kg)]]</f>
        <v>-2.7467000000000001</v>
      </c>
      <c r="Q3210" s="35">
        <f>'Product specific GWP'!$T$16*Tabell2[[#This Row],[Weight (kg)]]</f>
        <v>9.9199000000000009E-2</v>
      </c>
      <c r="R3210" s="35" t="s">
        <v>48</v>
      </c>
      <c r="S3210" s="35">
        <f>'EPD information'!$V$16*Tabell2[[#This Row],[Weight (kg)]]</f>
        <v>1.60035E-2</v>
      </c>
      <c r="T3210" s="35" t="str">
        <f>'EPD information'!$W$16</f>
        <v>ND</v>
      </c>
      <c r="U3210" s="35">
        <f>'EPD information'!$X$16*Tabell2[[#This Row],[Weight (kg)]]</f>
        <v>1.0669E-2</v>
      </c>
      <c r="V3210" s="35">
        <f>'EPD information'!$Y$16*Tabell2[[#This Row],[Weight (kg)]]</f>
        <v>0.35411999999999999</v>
      </c>
      <c r="W3210" s="35">
        <f>'EPD information'!$Z$16*Tabell2[[#This Row],[Weight (kg)]]</f>
        <v>5.7431000000000008E-4</v>
      </c>
      <c r="X3210" s="35">
        <f>'EPD information'!$AA$16*Tabell2[[#This Row],[Weight (kg)]]</f>
        <v>-2.7467000000000001</v>
      </c>
      <c r="Y3210" s="18">
        <f>'EPD information'!$AB$16*Tabell2[[#This Row],[Weight (kg)]]</f>
        <v>7.6272000000000002</v>
      </c>
      <c r="Z3210" s="18">
        <f>'EPD information'!$AC$16*Tabell2[[#This Row],[Weight (kg)]]</f>
        <v>0.13370300000000002</v>
      </c>
      <c r="AA3210" s="18">
        <f>'EPD information'!$AD$16*Tabell2[[#This Row],[Weight (kg)]]</f>
        <v>1.6729899999999999E-2</v>
      </c>
      <c r="AB3210" s="18" t="s">
        <v>48</v>
      </c>
      <c r="AC3210" s="18">
        <f>'EPD information'!$AF$16*Tabell2[[#This Row],[Weight (kg)]]</f>
        <v>1.0555499999999999E-2</v>
      </c>
      <c r="AD3210" s="18">
        <f>'EPD information'!$AG$16*Tabell2[[#This Row],[Weight (kg)]]</f>
        <v>0.35185</v>
      </c>
      <c r="AE3210" s="18">
        <f>'EPD information'!$AH$16*Tabell2[[#This Row],[Weight (kg)]]</f>
        <v>5.6296000000000004E-4</v>
      </c>
      <c r="AF3210" s="21">
        <f>'EPD information'!$AI$16*Tabell2[[#This Row],[Weight (kg)]]</f>
        <v>-2.6104999999999996</v>
      </c>
    </row>
    <row r="3211" spans="1:32" x14ac:dyDescent="0.2">
      <c r="A3211" s="36" t="s">
        <v>279</v>
      </c>
      <c r="B3211" s="37" t="s">
        <v>280</v>
      </c>
      <c r="C3211" s="38">
        <v>277544</v>
      </c>
      <c r="D3211" s="39">
        <v>7319662775441</v>
      </c>
      <c r="E3211" s="37" t="s">
        <v>46</v>
      </c>
      <c r="F3211" s="40">
        <v>400</v>
      </c>
      <c r="G3211" s="37">
        <v>280</v>
      </c>
      <c r="H3211" s="41">
        <v>4.2300000000000004</v>
      </c>
      <c r="I3211" s="35">
        <f>'EPD information'!$L$16*Tabell2[[#This Row],[Weight (kg)]]</f>
        <v>14.424300000000002</v>
      </c>
      <c r="J3211" s="22">
        <f>'EPD information'!$M$16*Tabell2[[#This Row],[Weight (kg)]]</f>
        <v>0.25126200000000004</v>
      </c>
      <c r="K3211" s="22">
        <f>'EPD information'!$N$16*Tabell2[[#This Row],[Weight (kg)]]</f>
        <v>2.9821500000000001E-2</v>
      </c>
      <c r="L3211" s="22">
        <f>'EPD information'!$O$16*Tabell2[[#This Row],[Weight (kg)]]</f>
        <v>0</v>
      </c>
      <c r="M3211" s="22">
        <f>'EPD information'!$P$16*Tabell2[[#This Row],[Weight (kg)]]</f>
        <v>1.9881000000000003E-2</v>
      </c>
      <c r="N3211" s="22">
        <f>'EPD information'!$Q$16*Tabell2[[#This Row],[Weight (kg)]]</f>
        <v>0.65988000000000002</v>
      </c>
      <c r="O3211" s="22">
        <f>'EPD information'!$R$16*Tabell2[[#This Row],[Weight (kg)]]</f>
        <v>1.0701900000000002E-3</v>
      </c>
      <c r="P3211" s="22">
        <f>'EPD information'!$S$16*Tabell2[[#This Row],[Weight (kg)]]</f>
        <v>-5.1183000000000005</v>
      </c>
      <c r="Q3211" s="35">
        <f>'Product specific GWP'!$T$16*Tabell2[[#This Row],[Weight (kg)]]</f>
        <v>0.18485100000000004</v>
      </c>
      <c r="R3211" s="35" t="s">
        <v>48</v>
      </c>
      <c r="S3211" s="35">
        <f>'EPD information'!$V$16*Tabell2[[#This Row],[Weight (kg)]]</f>
        <v>2.9821500000000001E-2</v>
      </c>
      <c r="T3211" s="35" t="str">
        <f>'EPD information'!$W$16</f>
        <v>ND</v>
      </c>
      <c r="U3211" s="35">
        <f>'EPD information'!$X$16*Tabell2[[#This Row],[Weight (kg)]]</f>
        <v>1.9881000000000003E-2</v>
      </c>
      <c r="V3211" s="35">
        <f>'EPD information'!$Y$16*Tabell2[[#This Row],[Weight (kg)]]</f>
        <v>0.65988000000000002</v>
      </c>
      <c r="W3211" s="35">
        <f>'EPD information'!$Z$16*Tabell2[[#This Row],[Weight (kg)]]</f>
        <v>1.0701900000000002E-3</v>
      </c>
      <c r="X3211" s="35">
        <f>'EPD information'!$AA$16*Tabell2[[#This Row],[Weight (kg)]]</f>
        <v>-5.1183000000000005</v>
      </c>
      <c r="Y3211" s="18">
        <f>'EPD information'!$AB$16*Tabell2[[#This Row],[Weight (kg)]]</f>
        <v>14.212800000000001</v>
      </c>
      <c r="Z3211" s="18">
        <f>'EPD information'!$AC$16*Tabell2[[#This Row],[Weight (kg)]]</f>
        <v>0.24914700000000004</v>
      </c>
      <c r="AA3211" s="18">
        <f>'EPD information'!$AD$16*Tabell2[[#This Row],[Weight (kg)]]</f>
        <v>3.1175100000000001E-2</v>
      </c>
      <c r="AB3211" s="18" t="s">
        <v>48</v>
      </c>
      <c r="AC3211" s="18">
        <f>'EPD information'!$AF$16*Tabell2[[#This Row],[Weight (kg)]]</f>
        <v>1.9669499999999999E-2</v>
      </c>
      <c r="AD3211" s="18">
        <f>'EPD information'!$AG$16*Tabell2[[#This Row],[Weight (kg)]]</f>
        <v>0.65565000000000007</v>
      </c>
      <c r="AE3211" s="18">
        <f>'EPD information'!$AH$16*Tabell2[[#This Row],[Weight (kg)]]</f>
        <v>1.0490400000000002E-3</v>
      </c>
      <c r="AF3211" s="21">
        <f>'EPD information'!$AI$16*Tabell2[[#This Row],[Weight (kg)]]</f>
        <v>-4.8645000000000005</v>
      </c>
    </row>
    <row r="3212" spans="1:32" x14ac:dyDescent="0.2">
      <c r="A3212" s="36" t="s">
        <v>279</v>
      </c>
      <c r="B3212" s="37" t="s">
        <v>280</v>
      </c>
      <c r="C3212" s="38">
        <v>277546</v>
      </c>
      <c r="D3212" s="39">
        <v>7319662775465</v>
      </c>
      <c r="E3212" s="37" t="s">
        <v>46</v>
      </c>
      <c r="F3212" s="40">
        <v>400</v>
      </c>
      <c r="G3212" s="37">
        <v>355</v>
      </c>
      <c r="H3212" s="41">
        <v>5.04</v>
      </c>
      <c r="I3212" s="35">
        <f>'EPD information'!$L$16*Tabell2[[#This Row],[Weight (kg)]]</f>
        <v>17.186400000000003</v>
      </c>
      <c r="J3212" s="22">
        <f>'EPD information'!$M$16*Tabell2[[#This Row],[Weight (kg)]]</f>
        <v>0.29937600000000003</v>
      </c>
      <c r="K3212" s="22">
        <f>'EPD information'!$N$16*Tabell2[[#This Row],[Weight (kg)]]</f>
        <v>3.5532000000000001E-2</v>
      </c>
      <c r="L3212" s="22">
        <f>'EPD information'!$O$16*Tabell2[[#This Row],[Weight (kg)]]</f>
        <v>0</v>
      </c>
      <c r="M3212" s="22">
        <f>'EPD information'!$P$16*Tabell2[[#This Row],[Weight (kg)]]</f>
        <v>2.3688000000000001E-2</v>
      </c>
      <c r="N3212" s="22">
        <f>'EPD information'!$Q$16*Tabell2[[#This Row],[Weight (kg)]]</f>
        <v>0.78624000000000005</v>
      </c>
      <c r="O3212" s="22">
        <f>'EPD information'!$R$16*Tabell2[[#This Row],[Weight (kg)]]</f>
        <v>1.27512E-3</v>
      </c>
      <c r="P3212" s="22">
        <f>'EPD information'!$S$16*Tabell2[[#This Row],[Weight (kg)]]</f>
        <v>-6.0983999999999998</v>
      </c>
      <c r="Q3212" s="35">
        <f>'Product specific GWP'!$T$16*Tabell2[[#This Row],[Weight (kg)]]</f>
        <v>0.22024800000000003</v>
      </c>
      <c r="R3212" s="35" t="s">
        <v>48</v>
      </c>
      <c r="S3212" s="35">
        <f>'EPD information'!$V$16*Tabell2[[#This Row],[Weight (kg)]]</f>
        <v>3.5532000000000001E-2</v>
      </c>
      <c r="T3212" s="35" t="str">
        <f>'EPD information'!$W$16</f>
        <v>ND</v>
      </c>
      <c r="U3212" s="35">
        <f>'EPD information'!$X$16*Tabell2[[#This Row],[Weight (kg)]]</f>
        <v>2.3688000000000001E-2</v>
      </c>
      <c r="V3212" s="35">
        <f>'EPD information'!$Y$16*Tabell2[[#This Row],[Weight (kg)]]</f>
        <v>0.78624000000000005</v>
      </c>
      <c r="W3212" s="35">
        <f>'EPD information'!$Z$16*Tabell2[[#This Row],[Weight (kg)]]</f>
        <v>1.27512E-3</v>
      </c>
      <c r="X3212" s="35">
        <f>'EPD information'!$AA$16*Tabell2[[#This Row],[Weight (kg)]]</f>
        <v>-6.0983999999999998</v>
      </c>
      <c r="Y3212" s="18">
        <f>'EPD information'!$AB$16*Tabell2[[#This Row],[Weight (kg)]]</f>
        <v>16.9344</v>
      </c>
      <c r="Z3212" s="18">
        <f>'EPD information'!$AC$16*Tabell2[[#This Row],[Weight (kg)]]</f>
        <v>0.29685600000000001</v>
      </c>
      <c r="AA3212" s="18">
        <f>'EPD information'!$AD$16*Tabell2[[#This Row],[Weight (kg)]]</f>
        <v>3.7144799999999999E-2</v>
      </c>
      <c r="AB3212" s="18" t="s">
        <v>48</v>
      </c>
      <c r="AC3212" s="18">
        <f>'EPD information'!$AF$16*Tabell2[[#This Row],[Weight (kg)]]</f>
        <v>2.3435999999999998E-2</v>
      </c>
      <c r="AD3212" s="18">
        <f>'EPD information'!$AG$16*Tabell2[[#This Row],[Weight (kg)]]</f>
        <v>0.78120000000000001</v>
      </c>
      <c r="AE3212" s="18">
        <f>'EPD information'!$AH$16*Tabell2[[#This Row],[Weight (kg)]]</f>
        <v>1.2499200000000001E-3</v>
      </c>
      <c r="AF3212" s="21">
        <f>'EPD information'!$AI$16*Tabell2[[#This Row],[Weight (kg)]]</f>
        <v>-5.7959999999999994</v>
      </c>
    </row>
    <row r="3213" spans="1:32" x14ac:dyDescent="0.2">
      <c r="A3213" s="36" t="s">
        <v>279</v>
      </c>
      <c r="B3213" s="37" t="s">
        <v>280</v>
      </c>
      <c r="C3213" s="38">
        <v>277543</v>
      </c>
      <c r="D3213" s="39">
        <v>7319662775434</v>
      </c>
      <c r="E3213" s="37" t="s">
        <v>46</v>
      </c>
      <c r="F3213" s="40">
        <v>400</v>
      </c>
      <c r="G3213" s="37">
        <v>224</v>
      </c>
      <c r="H3213" s="41">
        <v>3.74</v>
      </c>
      <c r="I3213" s="35">
        <f>'EPD information'!$L$16*Tabell2[[#This Row],[Weight (kg)]]</f>
        <v>12.753400000000001</v>
      </c>
      <c r="J3213" s="22">
        <f>'EPD information'!$M$16*Tabell2[[#This Row],[Weight (kg)]]</f>
        <v>0.22215600000000002</v>
      </c>
      <c r="K3213" s="22">
        <f>'EPD information'!$N$16*Tabell2[[#This Row],[Weight (kg)]]</f>
        <v>2.6367000000000002E-2</v>
      </c>
      <c r="L3213" s="22">
        <f>'EPD information'!$O$16*Tabell2[[#This Row],[Weight (kg)]]</f>
        <v>0</v>
      </c>
      <c r="M3213" s="22">
        <f>'EPD information'!$P$16*Tabell2[[#This Row],[Weight (kg)]]</f>
        <v>1.7578000000000003E-2</v>
      </c>
      <c r="N3213" s="22">
        <f>'EPD information'!$Q$16*Tabell2[[#This Row],[Weight (kg)]]</f>
        <v>0.58344000000000007</v>
      </c>
      <c r="O3213" s="22">
        <f>'EPD information'!$R$16*Tabell2[[#This Row],[Weight (kg)]]</f>
        <v>9.4622000000000011E-4</v>
      </c>
      <c r="P3213" s="22">
        <f>'EPD information'!$S$16*Tabell2[[#This Row],[Weight (kg)]]</f>
        <v>-4.5254000000000003</v>
      </c>
      <c r="Q3213" s="35">
        <f>'Product specific GWP'!$T$16*Tabell2[[#This Row],[Weight (kg)]]</f>
        <v>0.16343800000000003</v>
      </c>
      <c r="R3213" s="35" t="s">
        <v>48</v>
      </c>
      <c r="S3213" s="35">
        <f>'EPD information'!$V$16*Tabell2[[#This Row],[Weight (kg)]]</f>
        <v>2.6367000000000002E-2</v>
      </c>
      <c r="T3213" s="35" t="str">
        <f>'EPD information'!$W$16</f>
        <v>ND</v>
      </c>
      <c r="U3213" s="35">
        <f>'EPD information'!$X$16*Tabell2[[#This Row],[Weight (kg)]]</f>
        <v>1.7578000000000003E-2</v>
      </c>
      <c r="V3213" s="35">
        <f>'EPD information'!$Y$16*Tabell2[[#This Row],[Weight (kg)]]</f>
        <v>0.58344000000000007</v>
      </c>
      <c r="W3213" s="35">
        <f>'EPD information'!$Z$16*Tabell2[[#This Row],[Weight (kg)]]</f>
        <v>9.4622000000000011E-4</v>
      </c>
      <c r="X3213" s="35">
        <f>'EPD information'!$AA$16*Tabell2[[#This Row],[Weight (kg)]]</f>
        <v>-4.5254000000000003</v>
      </c>
      <c r="Y3213" s="18">
        <f>'EPD information'!$AB$16*Tabell2[[#This Row],[Weight (kg)]]</f>
        <v>12.5664</v>
      </c>
      <c r="Z3213" s="18">
        <f>'EPD information'!$AC$16*Tabell2[[#This Row],[Weight (kg)]]</f>
        <v>0.22028600000000001</v>
      </c>
      <c r="AA3213" s="18">
        <f>'EPD information'!$AD$16*Tabell2[[#This Row],[Weight (kg)]]</f>
        <v>2.7563799999999999E-2</v>
      </c>
      <c r="AB3213" s="18" t="s">
        <v>48</v>
      </c>
      <c r="AC3213" s="18">
        <f>'EPD information'!$AF$16*Tabell2[[#This Row],[Weight (kg)]]</f>
        <v>1.7391E-2</v>
      </c>
      <c r="AD3213" s="18">
        <f>'EPD information'!$AG$16*Tabell2[[#This Row],[Weight (kg)]]</f>
        <v>0.57969999999999999</v>
      </c>
      <c r="AE3213" s="18">
        <f>'EPD information'!$AH$16*Tabell2[[#This Row],[Weight (kg)]]</f>
        <v>9.2752000000000015E-4</v>
      </c>
      <c r="AF3213" s="21">
        <f>'EPD information'!$AI$16*Tabell2[[#This Row],[Weight (kg)]]</f>
        <v>-4.3010000000000002</v>
      </c>
    </row>
    <row r="3214" spans="1:32" x14ac:dyDescent="0.2">
      <c r="A3214" s="36" t="s">
        <v>279</v>
      </c>
      <c r="B3214" s="37" t="s">
        <v>280</v>
      </c>
      <c r="C3214" s="38">
        <v>277545</v>
      </c>
      <c r="D3214" s="39">
        <v>7319662775458</v>
      </c>
      <c r="E3214" s="37" t="s">
        <v>46</v>
      </c>
      <c r="F3214" s="40">
        <v>400</v>
      </c>
      <c r="G3214" s="37">
        <v>300</v>
      </c>
      <c r="H3214" s="41">
        <v>4.47</v>
      </c>
      <c r="I3214" s="35">
        <f>'EPD information'!$L$16*Tabell2[[#This Row],[Weight (kg)]]</f>
        <v>15.242699999999999</v>
      </c>
      <c r="J3214" s="22">
        <f>'EPD information'!$M$16*Tabell2[[#This Row],[Weight (kg)]]</f>
        <v>0.26551799999999998</v>
      </c>
      <c r="K3214" s="22">
        <f>'EPD information'!$N$16*Tabell2[[#This Row],[Weight (kg)]]</f>
        <v>3.15135E-2</v>
      </c>
      <c r="L3214" s="22">
        <f>'EPD information'!$O$16*Tabell2[[#This Row],[Weight (kg)]]</f>
        <v>0</v>
      </c>
      <c r="M3214" s="22">
        <f>'EPD information'!$P$16*Tabell2[[#This Row],[Weight (kg)]]</f>
        <v>2.1009E-2</v>
      </c>
      <c r="N3214" s="22">
        <f>'EPD information'!$Q$16*Tabell2[[#This Row],[Weight (kg)]]</f>
        <v>0.69731999999999994</v>
      </c>
      <c r="O3214" s="22">
        <f>'EPD information'!$R$16*Tabell2[[#This Row],[Weight (kg)]]</f>
        <v>1.1309099999999999E-3</v>
      </c>
      <c r="P3214" s="22">
        <f>'EPD information'!$S$16*Tabell2[[#This Row],[Weight (kg)]]</f>
        <v>-5.4086999999999996</v>
      </c>
      <c r="Q3214" s="35">
        <f>'Product specific GWP'!$T$16*Tabell2[[#This Row],[Weight (kg)]]</f>
        <v>0.19533900000000001</v>
      </c>
      <c r="R3214" s="35" t="s">
        <v>48</v>
      </c>
      <c r="S3214" s="35">
        <f>'EPD information'!$V$16*Tabell2[[#This Row],[Weight (kg)]]</f>
        <v>3.15135E-2</v>
      </c>
      <c r="T3214" s="35" t="str">
        <f>'EPD information'!$W$16</f>
        <v>ND</v>
      </c>
      <c r="U3214" s="35">
        <f>'EPD information'!$X$16*Tabell2[[#This Row],[Weight (kg)]]</f>
        <v>2.1009E-2</v>
      </c>
      <c r="V3214" s="35">
        <f>'EPD information'!$Y$16*Tabell2[[#This Row],[Weight (kg)]]</f>
        <v>0.69731999999999994</v>
      </c>
      <c r="W3214" s="35">
        <f>'EPD information'!$Z$16*Tabell2[[#This Row],[Weight (kg)]]</f>
        <v>1.1309099999999999E-3</v>
      </c>
      <c r="X3214" s="35">
        <f>'EPD information'!$AA$16*Tabell2[[#This Row],[Weight (kg)]]</f>
        <v>-5.4086999999999996</v>
      </c>
      <c r="Y3214" s="18">
        <f>'EPD information'!$AB$16*Tabell2[[#This Row],[Weight (kg)]]</f>
        <v>15.019199999999998</v>
      </c>
      <c r="Z3214" s="18">
        <f>'EPD information'!$AC$16*Tabell2[[#This Row],[Weight (kg)]]</f>
        <v>0.26328299999999999</v>
      </c>
      <c r="AA3214" s="18">
        <f>'EPD information'!$AD$16*Tabell2[[#This Row],[Weight (kg)]]</f>
        <v>3.2943899999999998E-2</v>
      </c>
      <c r="AB3214" s="18" t="s">
        <v>48</v>
      </c>
      <c r="AC3214" s="18">
        <f>'EPD information'!$AF$16*Tabell2[[#This Row],[Weight (kg)]]</f>
        <v>2.0785499999999998E-2</v>
      </c>
      <c r="AD3214" s="18">
        <f>'EPD information'!$AG$16*Tabell2[[#This Row],[Weight (kg)]]</f>
        <v>0.69284999999999997</v>
      </c>
      <c r="AE3214" s="18">
        <f>'EPD information'!$AH$16*Tabell2[[#This Row],[Weight (kg)]]</f>
        <v>1.10856E-3</v>
      </c>
      <c r="AF3214" s="21">
        <f>'EPD information'!$AI$16*Tabell2[[#This Row],[Weight (kg)]]</f>
        <v>-5.1404999999999994</v>
      </c>
    </row>
    <row r="3215" spans="1:32" x14ac:dyDescent="0.2">
      <c r="A3215" s="36" t="s">
        <v>279</v>
      </c>
      <c r="B3215" s="37" t="s">
        <v>280</v>
      </c>
      <c r="C3215" s="38">
        <v>277558</v>
      </c>
      <c r="D3215" s="39">
        <v>7319662775588</v>
      </c>
      <c r="E3215" s="37" t="s">
        <v>46</v>
      </c>
      <c r="F3215" s="40">
        <v>450</v>
      </c>
      <c r="G3215" s="37">
        <v>450</v>
      </c>
      <c r="H3215" s="41">
        <v>6.99</v>
      </c>
      <c r="I3215" s="35">
        <f>'EPD information'!$L$16*Tabell2[[#This Row],[Weight (kg)]]</f>
        <v>23.835900000000002</v>
      </c>
      <c r="J3215" s="22">
        <f>'EPD information'!$M$16*Tabell2[[#This Row],[Weight (kg)]]</f>
        <v>0.41520600000000002</v>
      </c>
      <c r="K3215" s="22">
        <f>'EPD information'!$N$16*Tabell2[[#This Row],[Weight (kg)]]</f>
        <v>4.9279500000000004E-2</v>
      </c>
      <c r="L3215" s="22">
        <f>'EPD information'!$O$16*Tabell2[[#This Row],[Weight (kg)]]</f>
        <v>0</v>
      </c>
      <c r="M3215" s="22">
        <f>'EPD information'!$P$16*Tabell2[[#This Row],[Weight (kg)]]</f>
        <v>3.2853E-2</v>
      </c>
      <c r="N3215" s="22">
        <f>'EPD information'!$Q$16*Tabell2[[#This Row],[Weight (kg)]]</f>
        <v>1.0904400000000001</v>
      </c>
      <c r="O3215" s="22">
        <f>'EPD information'!$R$16*Tabell2[[#This Row],[Weight (kg)]]</f>
        <v>1.7684700000000003E-3</v>
      </c>
      <c r="P3215" s="22">
        <f>'EPD information'!$S$16*Tabell2[[#This Row],[Weight (kg)]]</f>
        <v>-8.4579000000000004</v>
      </c>
      <c r="Q3215" s="35">
        <f>'Product specific GWP'!$T$16*Tabell2[[#This Row],[Weight (kg)]]</f>
        <v>0.30546300000000004</v>
      </c>
      <c r="R3215" s="35" t="s">
        <v>48</v>
      </c>
      <c r="S3215" s="35">
        <f>'EPD information'!$V$16*Tabell2[[#This Row],[Weight (kg)]]</f>
        <v>4.9279500000000004E-2</v>
      </c>
      <c r="T3215" s="35" t="str">
        <f>'EPD information'!$W$16</f>
        <v>ND</v>
      </c>
      <c r="U3215" s="35">
        <f>'EPD information'!$X$16*Tabell2[[#This Row],[Weight (kg)]]</f>
        <v>3.2853E-2</v>
      </c>
      <c r="V3215" s="35">
        <f>'EPD information'!$Y$16*Tabell2[[#This Row],[Weight (kg)]]</f>
        <v>1.0904400000000001</v>
      </c>
      <c r="W3215" s="35">
        <f>'EPD information'!$Z$16*Tabell2[[#This Row],[Weight (kg)]]</f>
        <v>1.7684700000000003E-3</v>
      </c>
      <c r="X3215" s="35">
        <f>'EPD information'!$AA$16*Tabell2[[#This Row],[Weight (kg)]]</f>
        <v>-8.4579000000000004</v>
      </c>
      <c r="Y3215" s="18">
        <f>'EPD information'!$AB$16*Tabell2[[#This Row],[Weight (kg)]]</f>
        <v>23.4864</v>
      </c>
      <c r="Z3215" s="18">
        <f>'EPD information'!$AC$16*Tabell2[[#This Row],[Weight (kg)]]</f>
        <v>0.41171099999999999</v>
      </c>
      <c r="AA3215" s="18">
        <f>'EPD information'!$AD$16*Tabell2[[#This Row],[Weight (kg)]]</f>
        <v>5.1516300000000001E-2</v>
      </c>
      <c r="AB3215" s="18" t="s">
        <v>48</v>
      </c>
      <c r="AC3215" s="18">
        <f>'EPD information'!$AF$16*Tabell2[[#This Row],[Weight (kg)]]</f>
        <v>3.2503499999999998E-2</v>
      </c>
      <c r="AD3215" s="18">
        <f>'EPD information'!$AG$16*Tabell2[[#This Row],[Weight (kg)]]</f>
        <v>1.08345</v>
      </c>
      <c r="AE3215" s="18">
        <f>'EPD information'!$AH$16*Tabell2[[#This Row],[Weight (kg)]]</f>
        <v>1.7335200000000001E-3</v>
      </c>
      <c r="AF3215" s="21">
        <f>'EPD information'!$AI$16*Tabell2[[#This Row],[Weight (kg)]]</f>
        <v>-8.0384999999999991</v>
      </c>
    </row>
    <row r="3216" spans="1:32" x14ac:dyDescent="0.2">
      <c r="A3216" s="36" t="s">
        <v>279</v>
      </c>
      <c r="B3216" s="37" t="s">
        <v>280</v>
      </c>
      <c r="C3216" s="38">
        <v>277552</v>
      </c>
      <c r="D3216" s="39">
        <v>7319662775526</v>
      </c>
      <c r="E3216" s="37" t="s">
        <v>46</v>
      </c>
      <c r="F3216" s="40">
        <v>450</v>
      </c>
      <c r="G3216" s="37">
        <v>250</v>
      </c>
      <c r="H3216" s="41">
        <v>4.2300000000000004</v>
      </c>
      <c r="I3216" s="35">
        <f>'EPD information'!$L$16*Tabell2[[#This Row],[Weight (kg)]]</f>
        <v>14.424300000000002</v>
      </c>
      <c r="J3216" s="22">
        <f>'EPD information'!$M$16*Tabell2[[#This Row],[Weight (kg)]]</f>
        <v>0.25126200000000004</v>
      </c>
      <c r="K3216" s="22">
        <f>'EPD information'!$N$16*Tabell2[[#This Row],[Weight (kg)]]</f>
        <v>2.9821500000000001E-2</v>
      </c>
      <c r="L3216" s="22">
        <f>'EPD information'!$O$16*Tabell2[[#This Row],[Weight (kg)]]</f>
        <v>0</v>
      </c>
      <c r="M3216" s="22">
        <f>'EPD information'!$P$16*Tabell2[[#This Row],[Weight (kg)]]</f>
        <v>1.9881000000000003E-2</v>
      </c>
      <c r="N3216" s="22">
        <f>'EPD information'!$Q$16*Tabell2[[#This Row],[Weight (kg)]]</f>
        <v>0.65988000000000002</v>
      </c>
      <c r="O3216" s="22">
        <f>'EPD information'!$R$16*Tabell2[[#This Row],[Weight (kg)]]</f>
        <v>1.0701900000000002E-3</v>
      </c>
      <c r="P3216" s="22">
        <f>'EPD information'!$S$16*Tabell2[[#This Row],[Weight (kg)]]</f>
        <v>-5.1183000000000005</v>
      </c>
      <c r="Q3216" s="35">
        <f>'Product specific GWP'!$T$16*Tabell2[[#This Row],[Weight (kg)]]</f>
        <v>0.18485100000000004</v>
      </c>
      <c r="R3216" s="35" t="s">
        <v>48</v>
      </c>
      <c r="S3216" s="35">
        <f>'EPD information'!$V$16*Tabell2[[#This Row],[Weight (kg)]]</f>
        <v>2.9821500000000001E-2</v>
      </c>
      <c r="T3216" s="35" t="str">
        <f>'EPD information'!$W$16</f>
        <v>ND</v>
      </c>
      <c r="U3216" s="35">
        <f>'EPD information'!$X$16*Tabell2[[#This Row],[Weight (kg)]]</f>
        <v>1.9881000000000003E-2</v>
      </c>
      <c r="V3216" s="35">
        <f>'EPD information'!$Y$16*Tabell2[[#This Row],[Weight (kg)]]</f>
        <v>0.65988000000000002</v>
      </c>
      <c r="W3216" s="35">
        <f>'EPD information'!$Z$16*Tabell2[[#This Row],[Weight (kg)]]</f>
        <v>1.0701900000000002E-3</v>
      </c>
      <c r="X3216" s="35">
        <f>'EPD information'!$AA$16*Tabell2[[#This Row],[Weight (kg)]]</f>
        <v>-5.1183000000000005</v>
      </c>
      <c r="Y3216" s="18">
        <f>'EPD information'!$AB$16*Tabell2[[#This Row],[Weight (kg)]]</f>
        <v>14.212800000000001</v>
      </c>
      <c r="Z3216" s="18">
        <f>'EPD information'!$AC$16*Tabell2[[#This Row],[Weight (kg)]]</f>
        <v>0.24914700000000004</v>
      </c>
      <c r="AA3216" s="18">
        <f>'EPD information'!$AD$16*Tabell2[[#This Row],[Weight (kg)]]</f>
        <v>3.1175100000000001E-2</v>
      </c>
      <c r="AB3216" s="18" t="s">
        <v>48</v>
      </c>
      <c r="AC3216" s="18">
        <f>'EPD information'!$AF$16*Tabell2[[#This Row],[Weight (kg)]]</f>
        <v>1.9669499999999999E-2</v>
      </c>
      <c r="AD3216" s="18">
        <f>'EPD information'!$AG$16*Tabell2[[#This Row],[Weight (kg)]]</f>
        <v>0.65565000000000007</v>
      </c>
      <c r="AE3216" s="18">
        <f>'EPD information'!$AH$16*Tabell2[[#This Row],[Weight (kg)]]</f>
        <v>1.0490400000000002E-3</v>
      </c>
      <c r="AF3216" s="21">
        <f>'EPD information'!$AI$16*Tabell2[[#This Row],[Weight (kg)]]</f>
        <v>-4.8645000000000005</v>
      </c>
    </row>
    <row r="3217" spans="1:32" x14ac:dyDescent="0.2">
      <c r="A3217" s="36" t="s">
        <v>279</v>
      </c>
      <c r="B3217" s="37" t="s">
        <v>280</v>
      </c>
      <c r="C3217" s="38">
        <v>277555</v>
      </c>
      <c r="D3217" s="39">
        <v>7319662775557</v>
      </c>
      <c r="E3217" s="37" t="s">
        <v>46</v>
      </c>
      <c r="F3217" s="40">
        <v>450</v>
      </c>
      <c r="G3217" s="37">
        <v>315</v>
      </c>
      <c r="H3217" s="41">
        <v>4.82</v>
      </c>
      <c r="I3217" s="35">
        <f>'EPD information'!$L$16*Tabell2[[#This Row],[Weight (kg)]]</f>
        <v>16.436200000000003</v>
      </c>
      <c r="J3217" s="22">
        <f>'EPD information'!$M$16*Tabell2[[#This Row],[Weight (kg)]]</f>
        <v>0.28630800000000001</v>
      </c>
      <c r="K3217" s="22">
        <f>'EPD information'!$N$16*Tabell2[[#This Row],[Weight (kg)]]</f>
        <v>3.3981000000000004E-2</v>
      </c>
      <c r="L3217" s="22">
        <f>'EPD information'!$O$16*Tabell2[[#This Row],[Weight (kg)]]</f>
        <v>0</v>
      </c>
      <c r="M3217" s="22">
        <f>'EPD information'!$P$16*Tabell2[[#This Row],[Weight (kg)]]</f>
        <v>2.2654000000000001E-2</v>
      </c>
      <c r="N3217" s="22">
        <f>'EPD information'!$Q$16*Tabell2[[#This Row],[Weight (kg)]]</f>
        <v>0.75192000000000003</v>
      </c>
      <c r="O3217" s="22">
        <f>'EPD information'!$R$16*Tabell2[[#This Row],[Weight (kg)]]</f>
        <v>1.2194600000000001E-3</v>
      </c>
      <c r="P3217" s="22">
        <f>'EPD information'!$S$16*Tabell2[[#This Row],[Weight (kg)]]</f>
        <v>-5.8322000000000003</v>
      </c>
      <c r="Q3217" s="35">
        <f>'Product specific GWP'!$T$16*Tabell2[[#This Row],[Weight (kg)]]</f>
        <v>0.21063400000000002</v>
      </c>
      <c r="R3217" s="35" t="s">
        <v>48</v>
      </c>
      <c r="S3217" s="35">
        <f>'EPD information'!$V$16*Tabell2[[#This Row],[Weight (kg)]]</f>
        <v>3.3981000000000004E-2</v>
      </c>
      <c r="T3217" s="35" t="str">
        <f>'EPD information'!$W$16</f>
        <v>ND</v>
      </c>
      <c r="U3217" s="35">
        <f>'EPD information'!$X$16*Tabell2[[#This Row],[Weight (kg)]]</f>
        <v>2.2654000000000001E-2</v>
      </c>
      <c r="V3217" s="35">
        <f>'EPD information'!$Y$16*Tabell2[[#This Row],[Weight (kg)]]</f>
        <v>0.75192000000000003</v>
      </c>
      <c r="W3217" s="35">
        <f>'EPD information'!$Z$16*Tabell2[[#This Row],[Weight (kg)]]</f>
        <v>1.2194600000000001E-3</v>
      </c>
      <c r="X3217" s="35">
        <f>'EPD information'!$AA$16*Tabell2[[#This Row],[Weight (kg)]]</f>
        <v>-5.8322000000000003</v>
      </c>
      <c r="Y3217" s="18">
        <f>'EPD information'!$AB$16*Tabell2[[#This Row],[Weight (kg)]]</f>
        <v>16.1952</v>
      </c>
      <c r="Z3217" s="18">
        <f>'EPD information'!$AC$16*Tabell2[[#This Row],[Weight (kg)]]</f>
        <v>0.28389800000000004</v>
      </c>
      <c r="AA3217" s="18">
        <f>'EPD information'!$AD$16*Tabell2[[#This Row],[Weight (kg)]]</f>
        <v>3.5523400000000004E-2</v>
      </c>
      <c r="AB3217" s="18" t="s">
        <v>48</v>
      </c>
      <c r="AC3217" s="18">
        <f>'EPD information'!$AF$16*Tabell2[[#This Row],[Weight (kg)]]</f>
        <v>2.2412999999999999E-2</v>
      </c>
      <c r="AD3217" s="18">
        <f>'EPD information'!$AG$16*Tabell2[[#This Row],[Weight (kg)]]</f>
        <v>0.74709999999999999</v>
      </c>
      <c r="AE3217" s="18">
        <f>'EPD information'!$AH$16*Tabell2[[#This Row],[Weight (kg)]]</f>
        <v>1.1953600000000001E-3</v>
      </c>
      <c r="AF3217" s="21">
        <f>'EPD information'!$AI$16*Tabell2[[#This Row],[Weight (kg)]]</f>
        <v>-5.5430000000000001</v>
      </c>
    </row>
    <row r="3218" spans="1:32" x14ac:dyDescent="0.2">
      <c r="A3218" s="36" t="s">
        <v>279</v>
      </c>
      <c r="B3218" s="37" t="s">
        <v>280</v>
      </c>
      <c r="C3218" s="38">
        <v>277550</v>
      </c>
      <c r="D3218" s="39">
        <v>7319662775502</v>
      </c>
      <c r="E3218" s="37" t="s">
        <v>46</v>
      </c>
      <c r="F3218" s="40">
        <v>450</v>
      </c>
      <c r="G3218" s="37">
        <v>200</v>
      </c>
      <c r="H3218" s="41">
        <v>3.75</v>
      </c>
      <c r="I3218" s="35">
        <f>'EPD information'!$L$16*Tabell2[[#This Row],[Weight (kg)]]</f>
        <v>12.787500000000001</v>
      </c>
      <c r="J3218" s="22">
        <f>'EPD information'!$M$16*Tabell2[[#This Row],[Weight (kg)]]</f>
        <v>0.22275</v>
      </c>
      <c r="K3218" s="22">
        <f>'EPD information'!$N$16*Tabell2[[#This Row],[Weight (kg)]]</f>
        <v>2.6437499999999999E-2</v>
      </c>
      <c r="L3218" s="22">
        <f>'EPD information'!$O$16*Tabell2[[#This Row],[Weight (kg)]]</f>
        <v>0</v>
      </c>
      <c r="M3218" s="22">
        <f>'EPD information'!$P$16*Tabell2[[#This Row],[Weight (kg)]]</f>
        <v>1.7625000000000002E-2</v>
      </c>
      <c r="N3218" s="22">
        <f>'EPD information'!$Q$16*Tabell2[[#This Row],[Weight (kg)]]</f>
        <v>0.58499999999999996</v>
      </c>
      <c r="O3218" s="22">
        <f>'EPD information'!$R$16*Tabell2[[#This Row],[Weight (kg)]]</f>
        <v>9.4875000000000005E-4</v>
      </c>
      <c r="P3218" s="22">
        <f>'EPD information'!$S$16*Tabell2[[#This Row],[Weight (kg)]]</f>
        <v>-4.5374999999999996</v>
      </c>
      <c r="Q3218" s="35">
        <f>'Product specific GWP'!$T$16*Tabell2[[#This Row],[Weight (kg)]]</f>
        <v>0.16387500000000002</v>
      </c>
      <c r="R3218" s="35" t="s">
        <v>48</v>
      </c>
      <c r="S3218" s="35">
        <f>'EPD information'!$V$16*Tabell2[[#This Row],[Weight (kg)]]</f>
        <v>2.6437499999999999E-2</v>
      </c>
      <c r="T3218" s="35" t="str">
        <f>'EPD information'!$W$16</f>
        <v>ND</v>
      </c>
      <c r="U3218" s="35">
        <f>'EPD information'!$X$16*Tabell2[[#This Row],[Weight (kg)]]</f>
        <v>1.7625000000000002E-2</v>
      </c>
      <c r="V3218" s="35">
        <f>'EPD information'!$Y$16*Tabell2[[#This Row],[Weight (kg)]]</f>
        <v>0.58499999999999996</v>
      </c>
      <c r="W3218" s="35">
        <f>'EPD information'!$Z$16*Tabell2[[#This Row],[Weight (kg)]]</f>
        <v>9.4875000000000005E-4</v>
      </c>
      <c r="X3218" s="35">
        <f>'EPD information'!$AA$16*Tabell2[[#This Row],[Weight (kg)]]</f>
        <v>-4.5374999999999996</v>
      </c>
      <c r="Y3218" s="18">
        <f>'EPD information'!$AB$16*Tabell2[[#This Row],[Weight (kg)]]</f>
        <v>12.6</v>
      </c>
      <c r="Z3218" s="18">
        <f>'EPD information'!$AC$16*Tabell2[[#This Row],[Weight (kg)]]</f>
        <v>0.22087500000000002</v>
      </c>
      <c r="AA3218" s="18">
        <f>'EPD information'!$AD$16*Tabell2[[#This Row],[Weight (kg)]]</f>
        <v>2.7637499999999999E-2</v>
      </c>
      <c r="AB3218" s="18" t="s">
        <v>48</v>
      </c>
      <c r="AC3218" s="18">
        <f>'EPD information'!$AF$16*Tabell2[[#This Row],[Weight (kg)]]</f>
        <v>1.7437499999999998E-2</v>
      </c>
      <c r="AD3218" s="18">
        <f>'EPD information'!$AG$16*Tabell2[[#This Row],[Weight (kg)]]</f>
        <v>0.58125000000000004</v>
      </c>
      <c r="AE3218" s="18">
        <f>'EPD information'!$AH$16*Tabell2[[#This Row],[Weight (kg)]]</f>
        <v>9.3000000000000005E-4</v>
      </c>
      <c r="AF3218" s="21">
        <f>'EPD information'!$AI$16*Tabell2[[#This Row],[Weight (kg)]]</f>
        <v>-4.3125</v>
      </c>
    </row>
    <row r="3219" spans="1:32" x14ac:dyDescent="0.2">
      <c r="A3219" s="36" t="s">
        <v>279</v>
      </c>
      <c r="B3219" s="37" t="s">
        <v>280</v>
      </c>
      <c r="C3219" s="38">
        <v>277556</v>
      </c>
      <c r="D3219" s="39">
        <v>7319662775564</v>
      </c>
      <c r="E3219" s="37" t="s">
        <v>46</v>
      </c>
      <c r="F3219" s="40">
        <v>450</v>
      </c>
      <c r="G3219" s="37">
        <v>355</v>
      </c>
      <c r="H3219" s="41">
        <v>5.16</v>
      </c>
      <c r="I3219" s="35">
        <f>'EPD information'!$L$16*Tabell2[[#This Row],[Weight (kg)]]</f>
        <v>17.595600000000001</v>
      </c>
      <c r="J3219" s="22">
        <f>'EPD information'!$M$16*Tabell2[[#This Row],[Weight (kg)]]</f>
        <v>0.306504</v>
      </c>
      <c r="K3219" s="22">
        <f>'EPD information'!$N$16*Tabell2[[#This Row],[Weight (kg)]]</f>
        <v>3.6378000000000001E-2</v>
      </c>
      <c r="L3219" s="22">
        <f>'EPD information'!$O$16*Tabell2[[#This Row],[Weight (kg)]]</f>
        <v>0</v>
      </c>
      <c r="M3219" s="22">
        <f>'EPD information'!$P$16*Tabell2[[#This Row],[Weight (kg)]]</f>
        <v>2.4252000000000003E-2</v>
      </c>
      <c r="N3219" s="22">
        <f>'EPD information'!$Q$16*Tabell2[[#This Row],[Weight (kg)]]</f>
        <v>0.80496000000000001</v>
      </c>
      <c r="O3219" s="22">
        <f>'EPD information'!$R$16*Tabell2[[#This Row],[Weight (kg)]]</f>
        <v>1.3054800000000001E-3</v>
      </c>
      <c r="P3219" s="22">
        <f>'EPD information'!$S$16*Tabell2[[#This Row],[Weight (kg)]]</f>
        <v>-6.2435999999999998</v>
      </c>
      <c r="Q3219" s="35">
        <f>'Product specific GWP'!$T$16*Tabell2[[#This Row],[Weight (kg)]]</f>
        <v>0.22549200000000003</v>
      </c>
      <c r="R3219" s="35" t="s">
        <v>48</v>
      </c>
      <c r="S3219" s="35">
        <f>'EPD information'!$V$16*Tabell2[[#This Row],[Weight (kg)]]</f>
        <v>3.6378000000000001E-2</v>
      </c>
      <c r="T3219" s="35" t="str">
        <f>'EPD information'!$W$16</f>
        <v>ND</v>
      </c>
      <c r="U3219" s="35">
        <f>'EPD information'!$X$16*Tabell2[[#This Row],[Weight (kg)]]</f>
        <v>2.4252000000000003E-2</v>
      </c>
      <c r="V3219" s="35">
        <f>'EPD information'!$Y$16*Tabell2[[#This Row],[Weight (kg)]]</f>
        <v>0.80496000000000001</v>
      </c>
      <c r="W3219" s="35">
        <f>'EPD information'!$Z$16*Tabell2[[#This Row],[Weight (kg)]]</f>
        <v>1.3054800000000001E-3</v>
      </c>
      <c r="X3219" s="35">
        <f>'EPD information'!$AA$16*Tabell2[[#This Row],[Weight (kg)]]</f>
        <v>-6.2435999999999998</v>
      </c>
      <c r="Y3219" s="18">
        <f>'EPD information'!$AB$16*Tabell2[[#This Row],[Weight (kg)]]</f>
        <v>17.337599999999998</v>
      </c>
      <c r="Z3219" s="18">
        <f>'EPD information'!$AC$16*Tabell2[[#This Row],[Weight (kg)]]</f>
        <v>0.30392400000000003</v>
      </c>
      <c r="AA3219" s="18">
        <f>'EPD information'!$AD$16*Tabell2[[#This Row],[Weight (kg)]]</f>
        <v>3.8029199999999999E-2</v>
      </c>
      <c r="AB3219" s="18" t="s">
        <v>48</v>
      </c>
      <c r="AC3219" s="18">
        <f>'EPD information'!$AF$16*Tabell2[[#This Row],[Weight (kg)]]</f>
        <v>2.3993999999999998E-2</v>
      </c>
      <c r="AD3219" s="18">
        <f>'EPD information'!$AG$16*Tabell2[[#This Row],[Weight (kg)]]</f>
        <v>0.79980000000000007</v>
      </c>
      <c r="AE3219" s="18">
        <f>'EPD information'!$AH$16*Tabell2[[#This Row],[Weight (kg)]]</f>
        <v>1.2796800000000001E-3</v>
      </c>
      <c r="AF3219" s="21">
        <f>'EPD information'!$AI$16*Tabell2[[#This Row],[Weight (kg)]]</f>
        <v>-5.9339999999999993</v>
      </c>
    </row>
    <row r="3220" spans="1:32" x14ac:dyDescent="0.2">
      <c r="A3220" s="36" t="s">
        <v>279</v>
      </c>
      <c r="B3220" s="37" t="s">
        <v>280</v>
      </c>
      <c r="C3220" s="38">
        <v>277557</v>
      </c>
      <c r="D3220" s="39">
        <v>7319662775571</v>
      </c>
      <c r="E3220" s="37" t="s">
        <v>46</v>
      </c>
      <c r="F3220" s="40">
        <v>450</v>
      </c>
      <c r="G3220" s="37">
        <v>400</v>
      </c>
      <c r="H3220" s="41">
        <v>5.81</v>
      </c>
      <c r="I3220" s="35">
        <f>'EPD information'!$L$16*Tabell2[[#This Row],[Weight (kg)]]</f>
        <v>19.812100000000001</v>
      </c>
      <c r="J3220" s="22">
        <f>'EPD information'!$M$16*Tabell2[[#This Row],[Weight (kg)]]</f>
        <v>0.34511399999999998</v>
      </c>
      <c r="K3220" s="22">
        <f>'EPD information'!$N$16*Tabell2[[#This Row],[Weight (kg)]]</f>
        <v>4.0960499999999997E-2</v>
      </c>
      <c r="L3220" s="22">
        <f>'EPD information'!$O$16*Tabell2[[#This Row],[Weight (kg)]]</f>
        <v>0</v>
      </c>
      <c r="M3220" s="22">
        <f>'EPD information'!$P$16*Tabell2[[#This Row],[Weight (kg)]]</f>
        <v>2.7306999999999998E-2</v>
      </c>
      <c r="N3220" s="22">
        <f>'EPD information'!$Q$16*Tabell2[[#This Row],[Weight (kg)]]</f>
        <v>0.90635999999999994</v>
      </c>
      <c r="O3220" s="22">
        <f>'EPD information'!$R$16*Tabell2[[#This Row],[Weight (kg)]]</f>
        <v>1.4699299999999999E-3</v>
      </c>
      <c r="P3220" s="22">
        <f>'EPD information'!$S$16*Tabell2[[#This Row],[Weight (kg)]]</f>
        <v>-7.0300999999999991</v>
      </c>
      <c r="Q3220" s="35">
        <f>'Product specific GWP'!$T$16*Tabell2[[#This Row],[Weight (kg)]]</f>
        <v>0.25389699999999998</v>
      </c>
      <c r="R3220" s="35" t="s">
        <v>48</v>
      </c>
      <c r="S3220" s="35">
        <f>'EPD information'!$V$16*Tabell2[[#This Row],[Weight (kg)]]</f>
        <v>4.0960499999999997E-2</v>
      </c>
      <c r="T3220" s="35" t="str">
        <f>'EPD information'!$W$16</f>
        <v>ND</v>
      </c>
      <c r="U3220" s="35">
        <f>'EPD information'!$X$16*Tabell2[[#This Row],[Weight (kg)]]</f>
        <v>2.7306999999999998E-2</v>
      </c>
      <c r="V3220" s="35">
        <f>'EPD information'!$Y$16*Tabell2[[#This Row],[Weight (kg)]]</f>
        <v>0.90635999999999994</v>
      </c>
      <c r="W3220" s="35">
        <f>'EPD information'!$Z$16*Tabell2[[#This Row],[Weight (kg)]]</f>
        <v>1.4699299999999999E-3</v>
      </c>
      <c r="X3220" s="35">
        <f>'EPD information'!$AA$16*Tabell2[[#This Row],[Weight (kg)]]</f>
        <v>-7.0300999999999991</v>
      </c>
      <c r="Y3220" s="18">
        <f>'EPD information'!$AB$16*Tabell2[[#This Row],[Weight (kg)]]</f>
        <v>19.521599999999999</v>
      </c>
      <c r="Z3220" s="18">
        <f>'EPD information'!$AC$16*Tabell2[[#This Row],[Weight (kg)]]</f>
        <v>0.34220899999999999</v>
      </c>
      <c r="AA3220" s="18">
        <f>'EPD information'!$AD$16*Tabell2[[#This Row],[Weight (kg)]]</f>
        <v>4.2819699999999995E-2</v>
      </c>
      <c r="AB3220" s="18" t="s">
        <v>48</v>
      </c>
      <c r="AC3220" s="18">
        <f>'EPD information'!$AF$16*Tabell2[[#This Row],[Weight (kg)]]</f>
        <v>2.7016499999999995E-2</v>
      </c>
      <c r="AD3220" s="18">
        <f>'EPD information'!$AG$16*Tabell2[[#This Row],[Weight (kg)]]</f>
        <v>0.90054999999999996</v>
      </c>
      <c r="AE3220" s="18">
        <f>'EPD information'!$AH$16*Tabell2[[#This Row],[Weight (kg)]]</f>
        <v>1.4408800000000001E-3</v>
      </c>
      <c r="AF3220" s="21">
        <f>'EPD information'!$AI$16*Tabell2[[#This Row],[Weight (kg)]]</f>
        <v>-6.6814999999999989</v>
      </c>
    </row>
    <row r="3221" spans="1:32" x14ac:dyDescent="0.2">
      <c r="A3221" s="36" t="s">
        <v>279</v>
      </c>
      <c r="B3221" s="37" t="s">
        <v>280</v>
      </c>
      <c r="C3221" s="38">
        <v>277549</v>
      </c>
      <c r="D3221" s="39">
        <v>7319662775496</v>
      </c>
      <c r="E3221" s="37" t="s">
        <v>46</v>
      </c>
      <c r="F3221" s="40">
        <v>450</v>
      </c>
      <c r="G3221" s="37">
        <v>160</v>
      </c>
      <c r="H3221" s="41">
        <v>3.38</v>
      </c>
      <c r="I3221" s="35">
        <f>'EPD information'!$L$16*Tabell2[[#This Row],[Weight (kg)]]</f>
        <v>11.5258</v>
      </c>
      <c r="J3221" s="22">
        <f>'EPD information'!$M$16*Tabell2[[#This Row],[Weight (kg)]]</f>
        <v>0.20077200000000001</v>
      </c>
      <c r="K3221" s="22">
        <f>'EPD information'!$N$16*Tabell2[[#This Row],[Weight (kg)]]</f>
        <v>2.3828999999999999E-2</v>
      </c>
      <c r="L3221" s="22">
        <f>'EPD information'!$O$16*Tabell2[[#This Row],[Weight (kg)]]</f>
        <v>0</v>
      </c>
      <c r="M3221" s="22">
        <f>'EPD information'!$P$16*Tabell2[[#This Row],[Weight (kg)]]</f>
        <v>1.5886000000000001E-2</v>
      </c>
      <c r="N3221" s="22">
        <f>'EPD information'!$Q$16*Tabell2[[#This Row],[Weight (kg)]]</f>
        <v>0.52727999999999997</v>
      </c>
      <c r="O3221" s="22">
        <f>'EPD information'!$R$16*Tabell2[[#This Row],[Weight (kg)]]</f>
        <v>8.5514E-4</v>
      </c>
      <c r="P3221" s="22">
        <f>'EPD information'!$S$16*Tabell2[[#This Row],[Weight (kg)]]</f>
        <v>-4.0897999999999994</v>
      </c>
      <c r="Q3221" s="35">
        <f>'Product specific GWP'!$T$16*Tabell2[[#This Row],[Weight (kg)]]</f>
        <v>0.147706</v>
      </c>
      <c r="R3221" s="35" t="s">
        <v>48</v>
      </c>
      <c r="S3221" s="35">
        <f>'EPD information'!$V$16*Tabell2[[#This Row],[Weight (kg)]]</f>
        <v>2.3828999999999999E-2</v>
      </c>
      <c r="T3221" s="35" t="str">
        <f>'EPD information'!$W$16</f>
        <v>ND</v>
      </c>
      <c r="U3221" s="35">
        <f>'EPD information'!$X$16*Tabell2[[#This Row],[Weight (kg)]]</f>
        <v>1.5886000000000001E-2</v>
      </c>
      <c r="V3221" s="35">
        <f>'EPD information'!$Y$16*Tabell2[[#This Row],[Weight (kg)]]</f>
        <v>0.52727999999999997</v>
      </c>
      <c r="W3221" s="35">
        <f>'EPD information'!$Z$16*Tabell2[[#This Row],[Weight (kg)]]</f>
        <v>8.5514E-4</v>
      </c>
      <c r="X3221" s="35">
        <f>'EPD information'!$AA$16*Tabell2[[#This Row],[Weight (kg)]]</f>
        <v>-4.0897999999999994</v>
      </c>
      <c r="Y3221" s="18">
        <f>'EPD information'!$AB$16*Tabell2[[#This Row],[Weight (kg)]]</f>
        <v>11.3568</v>
      </c>
      <c r="Z3221" s="18">
        <f>'EPD information'!$AC$16*Tabell2[[#This Row],[Weight (kg)]]</f>
        <v>0.19908200000000001</v>
      </c>
      <c r="AA3221" s="18">
        <f>'EPD information'!$AD$16*Tabell2[[#This Row],[Weight (kg)]]</f>
        <v>2.4910599999999998E-2</v>
      </c>
      <c r="AB3221" s="18" t="s">
        <v>48</v>
      </c>
      <c r="AC3221" s="18">
        <f>'EPD information'!$AF$16*Tabell2[[#This Row],[Weight (kg)]]</f>
        <v>1.5716999999999998E-2</v>
      </c>
      <c r="AD3221" s="18">
        <f>'EPD information'!$AG$16*Tabell2[[#This Row],[Weight (kg)]]</f>
        <v>0.52390000000000003</v>
      </c>
      <c r="AE3221" s="18">
        <f>'EPD information'!$AH$16*Tabell2[[#This Row],[Weight (kg)]]</f>
        <v>8.3823999999999997E-4</v>
      </c>
      <c r="AF3221" s="21">
        <f>'EPD information'!$AI$16*Tabell2[[#This Row],[Weight (kg)]]</f>
        <v>-3.8869999999999996</v>
      </c>
    </row>
    <row r="3222" spans="1:32" x14ac:dyDescent="0.2">
      <c r="A3222" s="36" t="s">
        <v>279</v>
      </c>
      <c r="B3222" s="37" t="s">
        <v>280</v>
      </c>
      <c r="C3222" s="38">
        <v>277548</v>
      </c>
      <c r="D3222" s="39">
        <v>7319662775489</v>
      </c>
      <c r="E3222" s="37" t="s">
        <v>46</v>
      </c>
      <c r="F3222" s="40">
        <v>450</v>
      </c>
      <c r="G3222" s="37">
        <v>125</v>
      </c>
      <c r="H3222" s="41">
        <v>3.15</v>
      </c>
      <c r="I3222" s="35">
        <f>'EPD information'!$L$16*Tabell2[[#This Row],[Weight (kg)]]</f>
        <v>10.7415</v>
      </c>
      <c r="J3222" s="22">
        <f>'EPD information'!$M$16*Tabell2[[#This Row],[Weight (kg)]]</f>
        <v>0.18711</v>
      </c>
      <c r="K3222" s="22">
        <f>'EPD information'!$N$16*Tabell2[[#This Row],[Weight (kg)]]</f>
        <v>2.2207499999999998E-2</v>
      </c>
      <c r="L3222" s="22">
        <f>'EPD information'!$O$16*Tabell2[[#This Row],[Weight (kg)]]</f>
        <v>0</v>
      </c>
      <c r="M3222" s="22">
        <f>'EPD information'!$P$16*Tabell2[[#This Row],[Weight (kg)]]</f>
        <v>1.4805E-2</v>
      </c>
      <c r="N3222" s="22">
        <f>'EPD information'!$Q$16*Tabell2[[#This Row],[Weight (kg)]]</f>
        <v>0.4914</v>
      </c>
      <c r="O3222" s="22">
        <f>'EPD information'!$R$16*Tabell2[[#This Row],[Weight (kg)]]</f>
        <v>7.9695000000000005E-4</v>
      </c>
      <c r="P3222" s="22">
        <f>'EPD information'!$S$16*Tabell2[[#This Row],[Weight (kg)]]</f>
        <v>-3.8114999999999997</v>
      </c>
      <c r="Q3222" s="35">
        <f>'Product specific GWP'!$T$16*Tabell2[[#This Row],[Weight (kg)]]</f>
        <v>0.137655</v>
      </c>
      <c r="R3222" s="35" t="s">
        <v>48</v>
      </c>
      <c r="S3222" s="35">
        <f>'EPD information'!$V$16*Tabell2[[#This Row],[Weight (kg)]]</f>
        <v>2.2207499999999998E-2</v>
      </c>
      <c r="T3222" s="35" t="str">
        <f>'EPD information'!$W$16</f>
        <v>ND</v>
      </c>
      <c r="U3222" s="35">
        <f>'EPD information'!$X$16*Tabell2[[#This Row],[Weight (kg)]]</f>
        <v>1.4805E-2</v>
      </c>
      <c r="V3222" s="35">
        <f>'EPD information'!$Y$16*Tabell2[[#This Row],[Weight (kg)]]</f>
        <v>0.4914</v>
      </c>
      <c r="W3222" s="35">
        <f>'EPD information'!$Z$16*Tabell2[[#This Row],[Weight (kg)]]</f>
        <v>7.9695000000000005E-4</v>
      </c>
      <c r="X3222" s="35">
        <f>'EPD information'!$AA$16*Tabell2[[#This Row],[Weight (kg)]]</f>
        <v>-3.8114999999999997</v>
      </c>
      <c r="Y3222" s="18">
        <f>'EPD information'!$AB$16*Tabell2[[#This Row],[Weight (kg)]]</f>
        <v>10.584</v>
      </c>
      <c r="Z3222" s="18">
        <f>'EPD information'!$AC$16*Tabell2[[#This Row],[Weight (kg)]]</f>
        <v>0.18553500000000001</v>
      </c>
      <c r="AA3222" s="18">
        <f>'EPD information'!$AD$16*Tabell2[[#This Row],[Weight (kg)]]</f>
        <v>2.32155E-2</v>
      </c>
      <c r="AB3222" s="18" t="s">
        <v>48</v>
      </c>
      <c r="AC3222" s="18">
        <f>'EPD information'!$AF$16*Tabell2[[#This Row],[Weight (kg)]]</f>
        <v>1.4647499999999999E-2</v>
      </c>
      <c r="AD3222" s="18">
        <f>'EPD information'!$AG$16*Tabell2[[#This Row],[Weight (kg)]]</f>
        <v>0.48824999999999996</v>
      </c>
      <c r="AE3222" s="18">
        <f>'EPD information'!$AH$16*Tabell2[[#This Row],[Weight (kg)]]</f>
        <v>7.8120000000000002E-4</v>
      </c>
      <c r="AF3222" s="21">
        <f>'EPD information'!$AI$16*Tabell2[[#This Row],[Weight (kg)]]</f>
        <v>-3.6224999999999996</v>
      </c>
    </row>
    <row r="3223" spans="1:32" x14ac:dyDescent="0.2">
      <c r="A3223" s="36" t="s">
        <v>279</v>
      </c>
      <c r="B3223" s="37" t="s">
        <v>280</v>
      </c>
      <c r="C3223" s="38">
        <v>277553</v>
      </c>
      <c r="D3223" s="39">
        <v>7319662775533</v>
      </c>
      <c r="E3223" s="37" t="s">
        <v>46</v>
      </c>
      <c r="F3223" s="40">
        <v>450</v>
      </c>
      <c r="G3223" s="37">
        <v>280</v>
      </c>
      <c r="H3223" s="41">
        <v>4.6399999999999997</v>
      </c>
      <c r="I3223" s="35">
        <f>'EPD information'!$L$16*Tabell2[[#This Row],[Weight (kg)]]</f>
        <v>15.8224</v>
      </c>
      <c r="J3223" s="22">
        <f>'EPD information'!$M$16*Tabell2[[#This Row],[Weight (kg)]]</f>
        <v>0.27561599999999997</v>
      </c>
      <c r="K3223" s="22">
        <f>'EPD information'!$N$16*Tabell2[[#This Row],[Weight (kg)]]</f>
        <v>3.2711999999999998E-2</v>
      </c>
      <c r="L3223" s="22">
        <f>'EPD information'!$O$16*Tabell2[[#This Row],[Weight (kg)]]</f>
        <v>0</v>
      </c>
      <c r="M3223" s="22">
        <f>'EPD information'!$P$16*Tabell2[[#This Row],[Weight (kg)]]</f>
        <v>2.1808000000000001E-2</v>
      </c>
      <c r="N3223" s="22">
        <f>'EPD information'!$Q$16*Tabell2[[#This Row],[Weight (kg)]]</f>
        <v>0.72383999999999993</v>
      </c>
      <c r="O3223" s="22">
        <f>'EPD information'!$R$16*Tabell2[[#This Row],[Weight (kg)]]</f>
        <v>1.17392E-3</v>
      </c>
      <c r="P3223" s="22">
        <f>'EPD information'!$S$16*Tabell2[[#This Row],[Weight (kg)]]</f>
        <v>-5.6143999999999998</v>
      </c>
      <c r="Q3223" s="35">
        <f>'Product specific GWP'!$T$16*Tabell2[[#This Row],[Weight (kg)]]</f>
        <v>0.202768</v>
      </c>
      <c r="R3223" s="35" t="s">
        <v>48</v>
      </c>
      <c r="S3223" s="35">
        <f>'EPD information'!$V$16*Tabell2[[#This Row],[Weight (kg)]]</f>
        <v>3.2711999999999998E-2</v>
      </c>
      <c r="T3223" s="35" t="str">
        <f>'EPD information'!$W$16</f>
        <v>ND</v>
      </c>
      <c r="U3223" s="35">
        <f>'EPD information'!$X$16*Tabell2[[#This Row],[Weight (kg)]]</f>
        <v>2.1808000000000001E-2</v>
      </c>
      <c r="V3223" s="35">
        <f>'EPD information'!$Y$16*Tabell2[[#This Row],[Weight (kg)]]</f>
        <v>0.72383999999999993</v>
      </c>
      <c r="W3223" s="35">
        <f>'EPD information'!$Z$16*Tabell2[[#This Row],[Weight (kg)]]</f>
        <v>1.17392E-3</v>
      </c>
      <c r="X3223" s="35">
        <f>'EPD information'!$AA$16*Tabell2[[#This Row],[Weight (kg)]]</f>
        <v>-5.6143999999999998</v>
      </c>
      <c r="Y3223" s="18">
        <f>'EPD information'!$AB$16*Tabell2[[#This Row],[Weight (kg)]]</f>
        <v>15.590399999999999</v>
      </c>
      <c r="Z3223" s="18">
        <f>'EPD information'!$AC$16*Tabell2[[#This Row],[Weight (kg)]]</f>
        <v>0.27329599999999998</v>
      </c>
      <c r="AA3223" s="18">
        <f>'EPD information'!$AD$16*Tabell2[[#This Row],[Weight (kg)]]</f>
        <v>3.4196799999999999E-2</v>
      </c>
      <c r="AB3223" s="18" t="s">
        <v>48</v>
      </c>
      <c r="AC3223" s="18">
        <f>'EPD information'!$AF$16*Tabell2[[#This Row],[Weight (kg)]]</f>
        <v>2.1575999999999998E-2</v>
      </c>
      <c r="AD3223" s="18">
        <f>'EPD information'!$AG$16*Tabell2[[#This Row],[Weight (kg)]]</f>
        <v>0.71919999999999995</v>
      </c>
      <c r="AE3223" s="18">
        <f>'EPD information'!$AH$16*Tabell2[[#This Row],[Weight (kg)]]</f>
        <v>1.15072E-3</v>
      </c>
      <c r="AF3223" s="21">
        <f>'EPD information'!$AI$16*Tabell2[[#This Row],[Weight (kg)]]</f>
        <v>-5.3359999999999994</v>
      </c>
    </row>
    <row r="3224" spans="1:32" x14ac:dyDescent="0.2">
      <c r="A3224" s="36" t="s">
        <v>279</v>
      </c>
      <c r="B3224" s="37" t="s">
        <v>280</v>
      </c>
      <c r="C3224" s="38">
        <v>277554</v>
      </c>
      <c r="D3224" s="39">
        <v>7319662775540</v>
      </c>
      <c r="E3224" s="37" t="s">
        <v>46</v>
      </c>
      <c r="F3224" s="40">
        <v>450</v>
      </c>
      <c r="G3224" s="37">
        <v>300</v>
      </c>
      <c r="H3224" s="41">
        <v>4.8899999999999997</v>
      </c>
      <c r="I3224" s="35">
        <f>'EPD information'!$L$16*Tabell2[[#This Row],[Weight (kg)]]</f>
        <v>16.674900000000001</v>
      </c>
      <c r="J3224" s="22">
        <f>'EPD information'!$M$16*Tabell2[[#This Row],[Weight (kg)]]</f>
        <v>0.290466</v>
      </c>
      <c r="K3224" s="22">
        <f>'EPD information'!$N$16*Tabell2[[#This Row],[Weight (kg)]]</f>
        <v>3.4474499999999998E-2</v>
      </c>
      <c r="L3224" s="22">
        <f>'EPD information'!$O$16*Tabell2[[#This Row],[Weight (kg)]]</f>
        <v>0</v>
      </c>
      <c r="M3224" s="22">
        <f>'EPD information'!$P$16*Tabell2[[#This Row],[Weight (kg)]]</f>
        <v>2.2983E-2</v>
      </c>
      <c r="N3224" s="22">
        <f>'EPD information'!$Q$16*Tabell2[[#This Row],[Weight (kg)]]</f>
        <v>0.76283999999999996</v>
      </c>
      <c r="O3224" s="22">
        <f>'EPD information'!$R$16*Tabell2[[#This Row],[Weight (kg)]]</f>
        <v>1.2371700000000001E-3</v>
      </c>
      <c r="P3224" s="22">
        <f>'EPD information'!$S$16*Tabell2[[#This Row],[Weight (kg)]]</f>
        <v>-5.9168999999999992</v>
      </c>
      <c r="Q3224" s="35">
        <f>'Product specific GWP'!$T$16*Tabell2[[#This Row],[Weight (kg)]]</f>
        <v>0.21369299999999999</v>
      </c>
      <c r="R3224" s="35" t="s">
        <v>48</v>
      </c>
      <c r="S3224" s="35">
        <f>'EPD information'!$V$16*Tabell2[[#This Row],[Weight (kg)]]</f>
        <v>3.4474499999999998E-2</v>
      </c>
      <c r="T3224" s="35" t="str">
        <f>'EPD information'!$W$16</f>
        <v>ND</v>
      </c>
      <c r="U3224" s="35">
        <f>'EPD information'!$X$16*Tabell2[[#This Row],[Weight (kg)]]</f>
        <v>2.2983E-2</v>
      </c>
      <c r="V3224" s="35">
        <f>'EPD information'!$Y$16*Tabell2[[#This Row],[Weight (kg)]]</f>
        <v>0.76283999999999996</v>
      </c>
      <c r="W3224" s="35">
        <f>'EPD information'!$Z$16*Tabell2[[#This Row],[Weight (kg)]]</f>
        <v>1.2371700000000001E-3</v>
      </c>
      <c r="X3224" s="35">
        <f>'EPD information'!$AA$16*Tabell2[[#This Row],[Weight (kg)]]</f>
        <v>-5.9168999999999992</v>
      </c>
      <c r="Y3224" s="18">
        <f>'EPD information'!$AB$16*Tabell2[[#This Row],[Weight (kg)]]</f>
        <v>16.430399999999999</v>
      </c>
      <c r="Z3224" s="18">
        <f>'EPD information'!$AC$16*Tabell2[[#This Row],[Weight (kg)]]</f>
        <v>0.28802099999999997</v>
      </c>
      <c r="AA3224" s="18">
        <f>'EPD information'!$AD$16*Tabell2[[#This Row],[Weight (kg)]]</f>
        <v>3.6039299999999996E-2</v>
      </c>
      <c r="AB3224" s="18" t="s">
        <v>48</v>
      </c>
      <c r="AC3224" s="18">
        <f>'EPD information'!$AF$16*Tabell2[[#This Row],[Weight (kg)]]</f>
        <v>2.2738499999999998E-2</v>
      </c>
      <c r="AD3224" s="18">
        <f>'EPD information'!$AG$16*Tabell2[[#This Row],[Weight (kg)]]</f>
        <v>0.7579499999999999</v>
      </c>
      <c r="AE3224" s="18">
        <f>'EPD information'!$AH$16*Tabell2[[#This Row],[Weight (kg)]]</f>
        <v>1.21272E-3</v>
      </c>
      <c r="AF3224" s="21">
        <f>'EPD information'!$AI$16*Tabell2[[#This Row],[Weight (kg)]]</f>
        <v>-5.6234999999999991</v>
      </c>
    </row>
    <row r="3225" spans="1:32" x14ac:dyDescent="0.2">
      <c r="A3225" s="36" t="s">
        <v>279</v>
      </c>
      <c r="B3225" s="37" t="s">
        <v>280</v>
      </c>
      <c r="C3225" s="38">
        <v>277551</v>
      </c>
      <c r="D3225" s="39">
        <v>7319662775519</v>
      </c>
      <c r="E3225" s="37" t="s">
        <v>46</v>
      </c>
      <c r="F3225" s="40">
        <v>450</v>
      </c>
      <c r="G3225" s="37">
        <v>224</v>
      </c>
      <c r="H3225" s="41">
        <v>4.16</v>
      </c>
      <c r="I3225" s="35">
        <f>'EPD information'!$L$16*Tabell2[[#This Row],[Weight (kg)]]</f>
        <v>14.185600000000001</v>
      </c>
      <c r="J3225" s="22">
        <f>'EPD information'!$M$16*Tabell2[[#This Row],[Weight (kg)]]</f>
        <v>0.24710400000000002</v>
      </c>
      <c r="K3225" s="22">
        <f>'EPD information'!$N$16*Tabell2[[#This Row],[Weight (kg)]]</f>
        <v>2.9328E-2</v>
      </c>
      <c r="L3225" s="22">
        <f>'EPD information'!$O$16*Tabell2[[#This Row],[Weight (kg)]]</f>
        <v>0</v>
      </c>
      <c r="M3225" s="22">
        <f>'EPD information'!$P$16*Tabell2[[#This Row],[Weight (kg)]]</f>
        <v>1.9552E-2</v>
      </c>
      <c r="N3225" s="22">
        <f>'EPD information'!$Q$16*Tabell2[[#This Row],[Weight (kg)]]</f>
        <v>0.64895999999999998</v>
      </c>
      <c r="O3225" s="22">
        <f>'EPD information'!$R$16*Tabell2[[#This Row],[Weight (kg)]]</f>
        <v>1.0524800000000002E-3</v>
      </c>
      <c r="P3225" s="22">
        <f>'EPD information'!$S$16*Tabell2[[#This Row],[Weight (kg)]]</f>
        <v>-5.0335999999999999</v>
      </c>
      <c r="Q3225" s="35">
        <f>'Product specific GWP'!$T$16*Tabell2[[#This Row],[Weight (kg)]]</f>
        <v>0.18179200000000001</v>
      </c>
      <c r="R3225" s="35" t="s">
        <v>48</v>
      </c>
      <c r="S3225" s="35">
        <f>'EPD information'!$V$16*Tabell2[[#This Row],[Weight (kg)]]</f>
        <v>2.9328E-2</v>
      </c>
      <c r="T3225" s="35" t="str">
        <f>'EPD information'!$W$16</f>
        <v>ND</v>
      </c>
      <c r="U3225" s="35">
        <f>'EPD information'!$X$16*Tabell2[[#This Row],[Weight (kg)]]</f>
        <v>1.9552E-2</v>
      </c>
      <c r="V3225" s="35">
        <f>'EPD information'!$Y$16*Tabell2[[#This Row],[Weight (kg)]]</f>
        <v>0.64895999999999998</v>
      </c>
      <c r="W3225" s="35">
        <f>'EPD information'!$Z$16*Tabell2[[#This Row],[Weight (kg)]]</f>
        <v>1.0524800000000002E-3</v>
      </c>
      <c r="X3225" s="35">
        <f>'EPD information'!$AA$16*Tabell2[[#This Row],[Weight (kg)]]</f>
        <v>-5.0335999999999999</v>
      </c>
      <c r="Y3225" s="18">
        <f>'EPD information'!$AB$16*Tabell2[[#This Row],[Weight (kg)]]</f>
        <v>13.977600000000001</v>
      </c>
      <c r="Z3225" s="18">
        <f>'EPD information'!$AC$16*Tabell2[[#This Row],[Weight (kg)]]</f>
        <v>0.24502400000000002</v>
      </c>
      <c r="AA3225" s="18">
        <f>'EPD information'!$AD$16*Tabell2[[#This Row],[Weight (kg)]]</f>
        <v>3.0659200000000001E-2</v>
      </c>
      <c r="AB3225" s="18" t="s">
        <v>48</v>
      </c>
      <c r="AC3225" s="18">
        <f>'EPD information'!$AF$16*Tabell2[[#This Row],[Weight (kg)]]</f>
        <v>1.9344E-2</v>
      </c>
      <c r="AD3225" s="18">
        <f>'EPD information'!$AG$16*Tabell2[[#This Row],[Weight (kg)]]</f>
        <v>0.64480000000000004</v>
      </c>
      <c r="AE3225" s="18">
        <f>'EPD information'!$AH$16*Tabell2[[#This Row],[Weight (kg)]]</f>
        <v>1.0316800000000001E-3</v>
      </c>
      <c r="AF3225" s="21">
        <f>'EPD information'!$AI$16*Tabell2[[#This Row],[Weight (kg)]]</f>
        <v>-4.7839999999999998</v>
      </c>
    </row>
    <row r="3226" spans="1:32" x14ac:dyDescent="0.2">
      <c r="A3226" s="36" t="s">
        <v>279</v>
      </c>
      <c r="B3226" s="37" t="s">
        <v>280</v>
      </c>
      <c r="C3226" s="38">
        <v>277547</v>
      </c>
      <c r="D3226" s="39">
        <v>7319662775472</v>
      </c>
      <c r="E3226" s="37" t="s">
        <v>46</v>
      </c>
      <c r="F3226" s="40">
        <v>450</v>
      </c>
      <c r="G3226" s="37">
        <v>100</v>
      </c>
      <c r="H3226" s="41">
        <v>2.76</v>
      </c>
      <c r="I3226" s="35">
        <f>'EPD information'!$L$16*Tabell2[[#This Row],[Weight (kg)]]</f>
        <v>9.4116</v>
      </c>
      <c r="J3226" s="22">
        <f>'EPD information'!$M$16*Tabell2[[#This Row],[Weight (kg)]]</f>
        <v>0.16394399999999998</v>
      </c>
      <c r="K3226" s="22">
        <f>'EPD information'!$N$16*Tabell2[[#This Row],[Weight (kg)]]</f>
        <v>1.9458E-2</v>
      </c>
      <c r="L3226" s="22">
        <f>'EPD information'!$O$16*Tabell2[[#This Row],[Weight (kg)]]</f>
        <v>0</v>
      </c>
      <c r="M3226" s="22">
        <f>'EPD information'!$P$16*Tabell2[[#This Row],[Weight (kg)]]</f>
        <v>1.2971999999999999E-2</v>
      </c>
      <c r="N3226" s="22">
        <f>'EPD information'!$Q$16*Tabell2[[#This Row],[Weight (kg)]]</f>
        <v>0.43055999999999994</v>
      </c>
      <c r="O3226" s="22">
        <f>'EPD information'!$R$16*Tabell2[[#This Row],[Weight (kg)]]</f>
        <v>6.9828000000000002E-4</v>
      </c>
      <c r="P3226" s="22">
        <f>'EPD information'!$S$16*Tabell2[[#This Row],[Weight (kg)]]</f>
        <v>-3.3395999999999995</v>
      </c>
      <c r="Q3226" s="35">
        <f>'Product specific GWP'!$T$16*Tabell2[[#This Row],[Weight (kg)]]</f>
        <v>0.120612</v>
      </c>
      <c r="R3226" s="35" t="s">
        <v>48</v>
      </c>
      <c r="S3226" s="35">
        <f>'EPD information'!$V$16*Tabell2[[#This Row],[Weight (kg)]]</f>
        <v>1.9458E-2</v>
      </c>
      <c r="T3226" s="35" t="str">
        <f>'EPD information'!$W$16</f>
        <v>ND</v>
      </c>
      <c r="U3226" s="35">
        <f>'EPD information'!$X$16*Tabell2[[#This Row],[Weight (kg)]]</f>
        <v>1.2971999999999999E-2</v>
      </c>
      <c r="V3226" s="35">
        <f>'EPD information'!$Y$16*Tabell2[[#This Row],[Weight (kg)]]</f>
        <v>0.43055999999999994</v>
      </c>
      <c r="W3226" s="35">
        <f>'EPD information'!$Z$16*Tabell2[[#This Row],[Weight (kg)]]</f>
        <v>6.9828000000000002E-4</v>
      </c>
      <c r="X3226" s="35">
        <f>'EPD information'!$AA$16*Tabell2[[#This Row],[Weight (kg)]]</f>
        <v>-3.3395999999999995</v>
      </c>
      <c r="Y3226" s="18">
        <f>'EPD information'!$AB$16*Tabell2[[#This Row],[Weight (kg)]]</f>
        <v>9.2735999999999983</v>
      </c>
      <c r="Z3226" s="18">
        <f>'EPD information'!$AC$16*Tabell2[[#This Row],[Weight (kg)]]</f>
        <v>0.16256399999999999</v>
      </c>
      <c r="AA3226" s="18">
        <f>'EPD information'!$AD$16*Tabell2[[#This Row],[Weight (kg)]]</f>
        <v>2.0341199999999997E-2</v>
      </c>
      <c r="AB3226" s="18" t="s">
        <v>48</v>
      </c>
      <c r="AC3226" s="18">
        <f>'EPD information'!$AF$16*Tabell2[[#This Row],[Weight (kg)]]</f>
        <v>1.2833999999999998E-2</v>
      </c>
      <c r="AD3226" s="18">
        <f>'EPD information'!$AG$16*Tabell2[[#This Row],[Weight (kg)]]</f>
        <v>0.42779999999999996</v>
      </c>
      <c r="AE3226" s="18">
        <f>'EPD information'!$AH$16*Tabell2[[#This Row],[Weight (kg)]]</f>
        <v>6.8448000000000001E-4</v>
      </c>
      <c r="AF3226" s="21">
        <f>'EPD information'!$AI$16*Tabell2[[#This Row],[Weight (kg)]]</f>
        <v>-3.1739999999999995</v>
      </c>
    </row>
    <row r="3227" spans="1:32" x14ac:dyDescent="0.2">
      <c r="A3227" s="36" t="s">
        <v>279</v>
      </c>
      <c r="B3227" s="37" t="s">
        <v>280</v>
      </c>
      <c r="C3227" s="38">
        <v>249866</v>
      </c>
      <c r="D3227" s="39">
        <v>7319662498661</v>
      </c>
      <c r="E3227" s="37" t="s">
        <v>46</v>
      </c>
      <c r="F3227" s="40">
        <v>500</v>
      </c>
      <c r="G3227" s="37">
        <v>315</v>
      </c>
      <c r="H3227" s="41">
        <v>5.3</v>
      </c>
      <c r="I3227" s="35">
        <f>'EPD information'!$L$16*Tabell2[[#This Row],[Weight (kg)]]</f>
        <v>18.073</v>
      </c>
      <c r="J3227" s="22">
        <f>'EPD information'!$M$16*Tabell2[[#This Row],[Weight (kg)]]</f>
        <v>0.31481999999999999</v>
      </c>
      <c r="K3227" s="22">
        <f>'EPD information'!$N$16*Tabell2[[#This Row],[Weight (kg)]]</f>
        <v>3.7364999999999995E-2</v>
      </c>
      <c r="L3227" s="22">
        <f>'EPD information'!$O$16*Tabell2[[#This Row],[Weight (kg)]]</f>
        <v>0</v>
      </c>
      <c r="M3227" s="22">
        <f>'EPD information'!$P$16*Tabell2[[#This Row],[Weight (kg)]]</f>
        <v>2.4910000000000002E-2</v>
      </c>
      <c r="N3227" s="22">
        <f>'EPD information'!$Q$16*Tabell2[[#This Row],[Weight (kg)]]</f>
        <v>0.82679999999999998</v>
      </c>
      <c r="O3227" s="22">
        <f>'EPD information'!$R$16*Tabell2[[#This Row],[Weight (kg)]]</f>
        <v>1.3409000000000001E-3</v>
      </c>
      <c r="P3227" s="22">
        <f>'EPD information'!$S$16*Tabell2[[#This Row],[Weight (kg)]]</f>
        <v>-6.4129999999999994</v>
      </c>
      <c r="Q3227" s="35">
        <f>'Product specific GWP'!$T$16*Tabell2[[#This Row],[Weight (kg)]]</f>
        <v>0.23161000000000001</v>
      </c>
      <c r="R3227" s="35" t="s">
        <v>48</v>
      </c>
      <c r="S3227" s="35">
        <f>'EPD information'!$V$16*Tabell2[[#This Row],[Weight (kg)]]</f>
        <v>3.7364999999999995E-2</v>
      </c>
      <c r="T3227" s="35" t="str">
        <f>'EPD information'!$W$16</f>
        <v>ND</v>
      </c>
      <c r="U3227" s="35">
        <f>'EPD information'!$X$16*Tabell2[[#This Row],[Weight (kg)]]</f>
        <v>2.4910000000000002E-2</v>
      </c>
      <c r="V3227" s="35">
        <f>'EPD information'!$Y$16*Tabell2[[#This Row],[Weight (kg)]]</f>
        <v>0.82679999999999998</v>
      </c>
      <c r="W3227" s="35">
        <f>'EPD information'!$Z$16*Tabell2[[#This Row],[Weight (kg)]]</f>
        <v>1.3409000000000001E-3</v>
      </c>
      <c r="X3227" s="35">
        <f>'EPD information'!$AA$16*Tabell2[[#This Row],[Weight (kg)]]</f>
        <v>-6.4129999999999994</v>
      </c>
      <c r="Y3227" s="18">
        <f>'EPD information'!$AB$16*Tabell2[[#This Row],[Weight (kg)]]</f>
        <v>17.808</v>
      </c>
      <c r="Z3227" s="18">
        <f>'EPD information'!$AC$16*Tabell2[[#This Row],[Weight (kg)]]</f>
        <v>0.31217</v>
      </c>
      <c r="AA3227" s="18">
        <f>'EPD information'!$AD$16*Tabell2[[#This Row],[Weight (kg)]]</f>
        <v>3.9060999999999998E-2</v>
      </c>
      <c r="AB3227" s="18" t="s">
        <v>48</v>
      </c>
      <c r="AC3227" s="18">
        <f>'EPD information'!$AF$16*Tabell2[[#This Row],[Weight (kg)]]</f>
        <v>2.4644999999999997E-2</v>
      </c>
      <c r="AD3227" s="18">
        <f>'EPD information'!$AG$16*Tabell2[[#This Row],[Weight (kg)]]</f>
        <v>0.82150000000000001</v>
      </c>
      <c r="AE3227" s="18">
        <f>'EPD information'!$AH$16*Tabell2[[#This Row],[Weight (kg)]]</f>
        <v>1.3144000000000001E-3</v>
      </c>
      <c r="AF3227" s="21">
        <f>'EPD information'!$AI$16*Tabell2[[#This Row],[Weight (kg)]]</f>
        <v>-6.0949999999999998</v>
      </c>
    </row>
    <row r="3228" spans="1:32" x14ac:dyDescent="0.2">
      <c r="A3228" s="36" t="s">
        <v>279</v>
      </c>
      <c r="B3228" s="37" t="s">
        <v>280</v>
      </c>
      <c r="C3228" s="38">
        <v>249863</v>
      </c>
      <c r="D3228" s="39">
        <v>7319662498630</v>
      </c>
      <c r="E3228" s="37" t="s">
        <v>46</v>
      </c>
      <c r="F3228" s="40">
        <v>500</v>
      </c>
      <c r="G3228" s="37">
        <v>250</v>
      </c>
      <c r="H3228" s="41">
        <v>4.68</v>
      </c>
      <c r="I3228" s="35">
        <f>'EPD information'!$L$16*Tabell2[[#This Row],[Weight (kg)]]</f>
        <v>15.9588</v>
      </c>
      <c r="J3228" s="22">
        <f>'EPD information'!$M$16*Tabell2[[#This Row],[Weight (kg)]]</f>
        <v>0.27799200000000002</v>
      </c>
      <c r="K3228" s="22">
        <f>'EPD information'!$N$16*Tabell2[[#This Row],[Weight (kg)]]</f>
        <v>3.2993999999999996E-2</v>
      </c>
      <c r="L3228" s="22">
        <f>'EPD information'!$O$16*Tabell2[[#This Row],[Weight (kg)]]</f>
        <v>0</v>
      </c>
      <c r="M3228" s="22">
        <f>'EPD information'!$P$16*Tabell2[[#This Row],[Weight (kg)]]</f>
        <v>2.1995999999999998E-2</v>
      </c>
      <c r="N3228" s="22">
        <f>'EPD information'!$Q$16*Tabell2[[#This Row],[Weight (kg)]]</f>
        <v>0.73007999999999995</v>
      </c>
      <c r="O3228" s="22">
        <f>'EPD information'!$R$16*Tabell2[[#This Row],[Weight (kg)]]</f>
        <v>1.1840400000000001E-3</v>
      </c>
      <c r="P3228" s="22">
        <f>'EPD information'!$S$16*Tabell2[[#This Row],[Weight (kg)]]</f>
        <v>-5.6627999999999998</v>
      </c>
      <c r="Q3228" s="35">
        <f>'Product specific GWP'!$T$16*Tabell2[[#This Row],[Weight (kg)]]</f>
        <v>0.204516</v>
      </c>
      <c r="R3228" s="35" t="s">
        <v>48</v>
      </c>
      <c r="S3228" s="35">
        <f>'EPD information'!$V$16*Tabell2[[#This Row],[Weight (kg)]]</f>
        <v>3.2993999999999996E-2</v>
      </c>
      <c r="T3228" s="35" t="str">
        <f>'EPD information'!$W$16</f>
        <v>ND</v>
      </c>
      <c r="U3228" s="35">
        <f>'EPD information'!$X$16*Tabell2[[#This Row],[Weight (kg)]]</f>
        <v>2.1995999999999998E-2</v>
      </c>
      <c r="V3228" s="35">
        <f>'EPD information'!$Y$16*Tabell2[[#This Row],[Weight (kg)]]</f>
        <v>0.73007999999999995</v>
      </c>
      <c r="W3228" s="35">
        <f>'EPD information'!$Z$16*Tabell2[[#This Row],[Weight (kg)]]</f>
        <v>1.1840400000000001E-3</v>
      </c>
      <c r="X3228" s="35">
        <f>'EPD information'!$AA$16*Tabell2[[#This Row],[Weight (kg)]]</f>
        <v>-5.6627999999999998</v>
      </c>
      <c r="Y3228" s="18">
        <f>'EPD information'!$AB$16*Tabell2[[#This Row],[Weight (kg)]]</f>
        <v>15.724799999999998</v>
      </c>
      <c r="Z3228" s="18">
        <f>'EPD information'!$AC$16*Tabell2[[#This Row],[Weight (kg)]]</f>
        <v>0.27565200000000001</v>
      </c>
      <c r="AA3228" s="18">
        <f>'EPD information'!$AD$16*Tabell2[[#This Row],[Weight (kg)]]</f>
        <v>3.4491599999999997E-2</v>
      </c>
      <c r="AB3228" s="18" t="s">
        <v>48</v>
      </c>
      <c r="AC3228" s="18">
        <f>'EPD information'!$AF$16*Tabell2[[#This Row],[Weight (kg)]]</f>
        <v>2.1761999999999997E-2</v>
      </c>
      <c r="AD3228" s="18">
        <f>'EPD information'!$AG$16*Tabell2[[#This Row],[Weight (kg)]]</f>
        <v>0.72539999999999993</v>
      </c>
      <c r="AE3228" s="18">
        <f>'EPD information'!$AH$16*Tabell2[[#This Row],[Weight (kg)]]</f>
        <v>1.1606399999999999E-3</v>
      </c>
      <c r="AF3228" s="21">
        <f>'EPD information'!$AI$16*Tabell2[[#This Row],[Weight (kg)]]</f>
        <v>-5.3819999999999997</v>
      </c>
    </row>
    <row r="3229" spans="1:32" x14ac:dyDescent="0.2">
      <c r="A3229" s="36" t="s">
        <v>279</v>
      </c>
      <c r="B3229" s="37" t="s">
        <v>280</v>
      </c>
      <c r="C3229" s="38">
        <v>249868</v>
      </c>
      <c r="D3229" s="39">
        <v>7319662498685</v>
      </c>
      <c r="E3229" s="37" t="s">
        <v>46</v>
      </c>
      <c r="F3229" s="40">
        <v>500</v>
      </c>
      <c r="G3229" s="37">
        <v>400</v>
      </c>
      <c r="H3229" s="41">
        <v>6.34</v>
      </c>
      <c r="I3229" s="35">
        <f>'EPD information'!$L$16*Tabell2[[#This Row],[Weight (kg)]]</f>
        <v>21.619399999999999</v>
      </c>
      <c r="J3229" s="22">
        <f>'EPD information'!$M$16*Tabell2[[#This Row],[Weight (kg)]]</f>
        <v>0.37659599999999999</v>
      </c>
      <c r="K3229" s="22">
        <f>'EPD information'!$N$16*Tabell2[[#This Row],[Weight (kg)]]</f>
        <v>4.4697000000000001E-2</v>
      </c>
      <c r="L3229" s="22">
        <f>'EPD information'!$O$16*Tabell2[[#This Row],[Weight (kg)]]</f>
        <v>0</v>
      </c>
      <c r="M3229" s="22">
        <f>'EPD information'!$P$16*Tabell2[[#This Row],[Weight (kg)]]</f>
        <v>2.9798000000000002E-2</v>
      </c>
      <c r="N3229" s="22">
        <f>'EPD information'!$Q$16*Tabell2[[#This Row],[Weight (kg)]]</f>
        <v>0.98904000000000003</v>
      </c>
      <c r="O3229" s="22">
        <f>'EPD information'!$R$16*Tabell2[[#This Row],[Weight (kg)]]</f>
        <v>1.6040200000000001E-3</v>
      </c>
      <c r="P3229" s="22">
        <f>'EPD information'!$S$16*Tabell2[[#This Row],[Weight (kg)]]</f>
        <v>-7.6713999999999993</v>
      </c>
      <c r="Q3229" s="35">
        <f>'Product specific GWP'!$T$16*Tabell2[[#This Row],[Weight (kg)]]</f>
        <v>0.27705800000000003</v>
      </c>
      <c r="R3229" s="35" t="s">
        <v>48</v>
      </c>
      <c r="S3229" s="35">
        <f>'EPD information'!$V$16*Tabell2[[#This Row],[Weight (kg)]]</f>
        <v>4.4697000000000001E-2</v>
      </c>
      <c r="T3229" s="35" t="str">
        <f>'EPD information'!$W$16</f>
        <v>ND</v>
      </c>
      <c r="U3229" s="35">
        <f>'EPD information'!$X$16*Tabell2[[#This Row],[Weight (kg)]]</f>
        <v>2.9798000000000002E-2</v>
      </c>
      <c r="V3229" s="35">
        <f>'EPD information'!$Y$16*Tabell2[[#This Row],[Weight (kg)]]</f>
        <v>0.98904000000000003</v>
      </c>
      <c r="W3229" s="35">
        <f>'EPD information'!$Z$16*Tabell2[[#This Row],[Weight (kg)]]</f>
        <v>1.6040200000000001E-3</v>
      </c>
      <c r="X3229" s="35">
        <f>'EPD information'!$AA$16*Tabell2[[#This Row],[Weight (kg)]]</f>
        <v>-7.6713999999999993</v>
      </c>
      <c r="Y3229" s="18">
        <f>'EPD information'!$AB$16*Tabell2[[#This Row],[Weight (kg)]]</f>
        <v>21.302399999999999</v>
      </c>
      <c r="Z3229" s="18">
        <f>'EPD information'!$AC$16*Tabell2[[#This Row],[Weight (kg)]]</f>
        <v>0.37342599999999998</v>
      </c>
      <c r="AA3229" s="18">
        <f>'EPD information'!$AD$16*Tabell2[[#This Row],[Weight (kg)]]</f>
        <v>4.6725799999999998E-2</v>
      </c>
      <c r="AB3229" s="18" t="s">
        <v>48</v>
      </c>
      <c r="AC3229" s="18">
        <f>'EPD information'!$AF$16*Tabell2[[#This Row],[Weight (kg)]]</f>
        <v>2.9480999999999997E-2</v>
      </c>
      <c r="AD3229" s="18">
        <f>'EPD information'!$AG$16*Tabell2[[#This Row],[Weight (kg)]]</f>
        <v>0.98270000000000002</v>
      </c>
      <c r="AE3229" s="18">
        <f>'EPD information'!$AH$16*Tabell2[[#This Row],[Weight (kg)]]</f>
        <v>1.5723200000000001E-3</v>
      </c>
      <c r="AF3229" s="21">
        <f>'EPD information'!$AI$16*Tabell2[[#This Row],[Weight (kg)]]</f>
        <v>-7.2909999999999995</v>
      </c>
    </row>
    <row r="3230" spans="1:32" x14ac:dyDescent="0.2">
      <c r="A3230" s="36" t="s">
        <v>279</v>
      </c>
      <c r="B3230" s="37" t="s">
        <v>280</v>
      </c>
      <c r="C3230" s="38">
        <v>249869</v>
      </c>
      <c r="D3230" s="39">
        <v>7319662498692</v>
      </c>
      <c r="E3230" s="37" t="s">
        <v>46</v>
      </c>
      <c r="F3230" s="40">
        <v>500</v>
      </c>
      <c r="G3230" s="37">
        <v>500</v>
      </c>
      <c r="H3230" s="41">
        <v>8.27</v>
      </c>
      <c r="I3230" s="35">
        <f>'EPD information'!$L$16*Tabell2[[#This Row],[Weight (kg)]]</f>
        <v>28.200700000000001</v>
      </c>
      <c r="J3230" s="22">
        <f>'EPD information'!$M$16*Tabell2[[#This Row],[Weight (kg)]]</f>
        <v>0.49123800000000001</v>
      </c>
      <c r="K3230" s="22">
        <f>'EPD information'!$N$16*Tabell2[[#This Row],[Weight (kg)]]</f>
        <v>5.8303499999999994E-2</v>
      </c>
      <c r="L3230" s="22">
        <f>'EPD information'!$O$16*Tabell2[[#This Row],[Weight (kg)]]</f>
        <v>0</v>
      </c>
      <c r="M3230" s="22">
        <f>'EPD information'!$P$16*Tabell2[[#This Row],[Weight (kg)]]</f>
        <v>3.8869000000000001E-2</v>
      </c>
      <c r="N3230" s="22">
        <f>'EPD information'!$Q$16*Tabell2[[#This Row],[Weight (kg)]]</f>
        <v>1.2901199999999999</v>
      </c>
      <c r="O3230" s="22">
        <f>'EPD information'!$R$16*Tabell2[[#This Row],[Weight (kg)]]</f>
        <v>2.09231E-3</v>
      </c>
      <c r="P3230" s="22">
        <f>'EPD information'!$S$16*Tabell2[[#This Row],[Weight (kg)]]</f>
        <v>-10.006699999999999</v>
      </c>
      <c r="Q3230" s="35">
        <f>'Product specific GWP'!$T$16*Tabell2[[#This Row],[Weight (kg)]]</f>
        <v>0.36139900000000003</v>
      </c>
      <c r="R3230" s="35" t="s">
        <v>48</v>
      </c>
      <c r="S3230" s="35">
        <f>'EPD information'!$V$16*Tabell2[[#This Row],[Weight (kg)]]</f>
        <v>5.8303499999999994E-2</v>
      </c>
      <c r="T3230" s="35" t="str">
        <f>'EPD information'!$W$16</f>
        <v>ND</v>
      </c>
      <c r="U3230" s="35">
        <f>'EPD information'!$X$16*Tabell2[[#This Row],[Weight (kg)]]</f>
        <v>3.8869000000000001E-2</v>
      </c>
      <c r="V3230" s="35">
        <f>'EPD information'!$Y$16*Tabell2[[#This Row],[Weight (kg)]]</f>
        <v>1.2901199999999999</v>
      </c>
      <c r="W3230" s="35">
        <f>'EPD information'!$Z$16*Tabell2[[#This Row],[Weight (kg)]]</f>
        <v>2.09231E-3</v>
      </c>
      <c r="X3230" s="35">
        <f>'EPD information'!$AA$16*Tabell2[[#This Row],[Weight (kg)]]</f>
        <v>-10.006699999999999</v>
      </c>
      <c r="Y3230" s="18">
        <f>'EPD information'!$AB$16*Tabell2[[#This Row],[Weight (kg)]]</f>
        <v>27.787199999999999</v>
      </c>
      <c r="Z3230" s="18">
        <f>'EPD information'!$AC$16*Tabell2[[#This Row],[Weight (kg)]]</f>
        <v>0.48710300000000001</v>
      </c>
      <c r="AA3230" s="18">
        <f>'EPD information'!$AD$16*Tabell2[[#This Row],[Weight (kg)]]</f>
        <v>6.0949899999999994E-2</v>
      </c>
      <c r="AB3230" s="18" t="s">
        <v>48</v>
      </c>
      <c r="AC3230" s="18">
        <f>'EPD information'!$AF$16*Tabell2[[#This Row],[Weight (kg)]]</f>
        <v>3.8455499999999997E-2</v>
      </c>
      <c r="AD3230" s="18">
        <f>'EPD information'!$AG$16*Tabell2[[#This Row],[Weight (kg)]]</f>
        <v>1.2818499999999999</v>
      </c>
      <c r="AE3230" s="18">
        <f>'EPD information'!$AH$16*Tabell2[[#This Row],[Weight (kg)]]</f>
        <v>2.0509600000000001E-3</v>
      </c>
      <c r="AF3230" s="21">
        <f>'EPD information'!$AI$16*Tabell2[[#This Row],[Weight (kg)]]</f>
        <v>-9.5104999999999986</v>
      </c>
    </row>
    <row r="3231" spans="1:32" x14ac:dyDescent="0.2">
      <c r="A3231" s="36" t="s">
        <v>279</v>
      </c>
      <c r="B3231" s="37" t="s">
        <v>280</v>
      </c>
      <c r="C3231" s="38">
        <v>249861</v>
      </c>
      <c r="D3231" s="39">
        <v>7319662498616</v>
      </c>
      <c r="E3231" s="37" t="s">
        <v>46</v>
      </c>
      <c r="F3231" s="40">
        <v>500</v>
      </c>
      <c r="G3231" s="37">
        <v>200</v>
      </c>
      <c r="H3231" s="41">
        <v>4.1399999999999997</v>
      </c>
      <c r="I3231" s="35">
        <f>'EPD information'!$L$16*Tabell2[[#This Row],[Weight (kg)]]</f>
        <v>14.1174</v>
      </c>
      <c r="J3231" s="22">
        <f>'EPD information'!$M$16*Tabell2[[#This Row],[Weight (kg)]]</f>
        <v>0.245916</v>
      </c>
      <c r="K3231" s="22">
        <f>'EPD information'!$N$16*Tabell2[[#This Row],[Weight (kg)]]</f>
        <v>2.9186999999999998E-2</v>
      </c>
      <c r="L3231" s="22">
        <f>'EPD information'!$O$16*Tabell2[[#This Row],[Weight (kg)]]</f>
        <v>0</v>
      </c>
      <c r="M3231" s="22">
        <f>'EPD information'!$P$16*Tabell2[[#This Row],[Weight (kg)]]</f>
        <v>1.9458E-2</v>
      </c>
      <c r="N3231" s="22">
        <f>'EPD information'!$Q$16*Tabell2[[#This Row],[Weight (kg)]]</f>
        <v>0.64583999999999997</v>
      </c>
      <c r="O3231" s="22">
        <f>'EPD information'!$R$16*Tabell2[[#This Row],[Weight (kg)]]</f>
        <v>1.0474200000000001E-3</v>
      </c>
      <c r="P3231" s="22">
        <f>'EPD information'!$S$16*Tabell2[[#This Row],[Weight (kg)]]</f>
        <v>-5.0093999999999994</v>
      </c>
      <c r="Q3231" s="35">
        <f>'Product specific GWP'!$T$16*Tabell2[[#This Row],[Weight (kg)]]</f>
        <v>0.180918</v>
      </c>
      <c r="R3231" s="35" t="s">
        <v>48</v>
      </c>
      <c r="S3231" s="35">
        <f>'EPD information'!$V$16*Tabell2[[#This Row],[Weight (kg)]]</f>
        <v>2.9186999999999998E-2</v>
      </c>
      <c r="T3231" s="35" t="str">
        <f>'EPD information'!$W$16</f>
        <v>ND</v>
      </c>
      <c r="U3231" s="35">
        <f>'EPD information'!$X$16*Tabell2[[#This Row],[Weight (kg)]]</f>
        <v>1.9458E-2</v>
      </c>
      <c r="V3231" s="35">
        <f>'EPD information'!$Y$16*Tabell2[[#This Row],[Weight (kg)]]</f>
        <v>0.64583999999999997</v>
      </c>
      <c r="W3231" s="35">
        <f>'EPD information'!$Z$16*Tabell2[[#This Row],[Weight (kg)]]</f>
        <v>1.0474200000000001E-3</v>
      </c>
      <c r="X3231" s="35">
        <f>'EPD information'!$AA$16*Tabell2[[#This Row],[Weight (kg)]]</f>
        <v>-5.0093999999999994</v>
      </c>
      <c r="Y3231" s="18">
        <f>'EPD information'!$AB$16*Tabell2[[#This Row],[Weight (kg)]]</f>
        <v>13.910399999999999</v>
      </c>
      <c r="Z3231" s="18">
        <f>'EPD information'!$AC$16*Tabell2[[#This Row],[Weight (kg)]]</f>
        <v>0.24384599999999998</v>
      </c>
      <c r="AA3231" s="18">
        <f>'EPD information'!$AD$16*Tabell2[[#This Row],[Weight (kg)]]</f>
        <v>3.0511799999999995E-2</v>
      </c>
      <c r="AB3231" s="18" t="s">
        <v>48</v>
      </c>
      <c r="AC3231" s="18">
        <f>'EPD information'!$AF$16*Tabell2[[#This Row],[Weight (kg)]]</f>
        <v>1.9250999999999997E-2</v>
      </c>
      <c r="AD3231" s="18">
        <f>'EPD information'!$AG$16*Tabell2[[#This Row],[Weight (kg)]]</f>
        <v>0.64169999999999994</v>
      </c>
      <c r="AE3231" s="18">
        <f>'EPD information'!$AH$16*Tabell2[[#This Row],[Weight (kg)]]</f>
        <v>1.0267200000000001E-3</v>
      </c>
      <c r="AF3231" s="21">
        <f>'EPD information'!$AI$16*Tabell2[[#This Row],[Weight (kg)]]</f>
        <v>-4.7609999999999992</v>
      </c>
    </row>
    <row r="3232" spans="1:32" x14ac:dyDescent="0.2">
      <c r="A3232" s="36" t="s">
        <v>279</v>
      </c>
      <c r="B3232" s="37" t="s">
        <v>280</v>
      </c>
      <c r="C3232" s="38">
        <v>249859</v>
      </c>
      <c r="D3232" s="39">
        <v>7319662498593</v>
      </c>
      <c r="E3232" s="37" t="s">
        <v>46</v>
      </c>
      <c r="F3232" s="40">
        <v>500</v>
      </c>
      <c r="G3232" s="37">
        <v>160</v>
      </c>
      <c r="H3232" s="41">
        <v>3.77</v>
      </c>
      <c r="I3232" s="35">
        <f>'EPD information'!$L$16*Tabell2[[#This Row],[Weight (kg)]]</f>
        <v>12.855700000000001</v>
      </c>
      <c r="J3232" s="22">
        <f>'EPD information'!$M$16*Tabell2[[#This Row],[Weight (kg)]]</f>
        <v>0.223938</v>
      </c>
      <c r="K3232" s="22">
        <f>'EPD information'!$N$16*Tabell2[[#This Row],[Weight (kg)]]</f>
        <v>2.6578499999999998E-2</v>
      </c>
      <c r="L3232" s="22">
        <f>'EPD information'!$O$16*Tabell2[[#This Row],[Weight (kg)]]</f>
        <v>0</v>
      </c>
      <c r="M3232" s="22">
        <f>'EPD information'!$P$16*Tabell2[[#This Row],[Weight (kg)]]</f>
        <v>1.7719000000000002E-2</v>
      </c>
      <c r="N3232" s="22">
        <f>'EPD information'!$Q$16*Tabell2[[#This Row],[Weight (kg)]]</f>
        <v>0.58811999999999998</v>
      </c>
      <c r="O3232" s="22">
        <f>'EPD information'!$R$16*Tabell2[[#This Row],[Weight (kg)]]</f>
        <v>9.5381000000000014E-4</v>
      </c>
      <c r="P3232" s="22">
        <f>'EPD information'!$S$16*Tabell2[[#This Row],[Weight (kg)]]</f>
        <v>-4.5617000000000001</v>
      </c>
      <c r="Q3232" s="35">
        <f>'Product specific GWP'!$T$16*Tabell2[[#This Row],[Weight (kg)]]</f>
        <v>0.16474900000000001</v>
      </c>
      <c r="R3232" s="35" t="s">
        <v>48</v>
      </c>
      <c r="S3232" s="35">
        <f>'EPD information'!$V$16*Tabell2[[#This Row],[Weight (kg)]]</f>
        <v>2.6578499999999998E-2</v>
      </c>
      <c r="T3232" s="35" t="str">
        <f>'EPD information'!$W$16</f>
        <v>ND</v>
      </c>
      <c r="U3232" s="35">
        <f>'EPD information'!$X$16*Tabell2[[#This Row],[Weight (kg)]]</f>
        <v>1.7719000000000002E-2</v>
      </c>
      <c r="V3232" s="35">
        <f>'EPD information'!$Y$16*Tabell2[[#This Row],[Weight (kg)]]</f>
        <v>0.58811999999999998</v>
      </c>
      <c r="W3232" s="35">
        <f>'EPD information'!$Z$16*Tabell2[[#This Row],[Weight (kg)]]</f>
        <v>9.5381000000000014E-4</v>
      </c>
      <c r="X3232" s="35">
        <f>'EPD information'!$AA$16*Tabell2[[#This Row],[Weight (kg)]]</f>
        <v>-4.5617000000000001</v>
      </c>
      <c r="Y3232" s="18">
        <f>'EPD information'!$AB$16*Tabell2[[#This Row],[Weight (kg)]]</f>
        <v>12.667199999999999</v>
      </c>
      <c r="Z3232" s="18">
        <f>'EPD information'!$AC$16*Tabell2[[#This Row],[Weight (kg)]]</f>
        <v>0.222053</v>
      </c>
      <c r="AA3232" s="18">
        <f>'EPD information'!$AD$16*Tabell2[[#This Row],[Weight (kg)]]</f>
        <v>2.7784899999999998E-2</v>
      </c>
      <c r="AB3232" s="18" t="s">
        <v>48</v>
      </c>
      <c r="AC3232" s="18">
        <f>'EPD information'!$AF$16*Tabell2[[#This Row],[Weight (kg)]]</f>
        <v>1.7530499999999997E-2</v>
      </c>
      <c r="AD3232" s="18">
        <f>'EPD information'!$AG$16*Tabell2[[#This Row],[Weight (kg)]]</f>
        <v>0.58435000000000004</v>
      </c>
      <c r="AE3232" s="18">
        <f>'EPD information'!$AH$16*Tabell2[[#This Row],[Weight (kg)]]</f>
        <v>9.3496000000000009E-4</v>
      </c>
      <c r="AF3232" s="21">
        <f>'EPD information'!$AI$16*Tabell2[[#This Row],[Weight (kg)]]</f>
        <v>-4.3354999999999997</v>
      </c>
    </row>
    <row r="3233" spans="1:32" x14ac:dyDescent="0.2">
      <c r="A3233" s="36" t="s">
        <v>279</v>
      </c>
      <c r="B3233" s="37" t="s">
        <v>280</v>
      </c>
      <c r="C3233" s="38">
        <v>249856</v>
      </c>
      <c r="D3233" s="39">
        <v>7319662498562</v>
      </c>
      <c r="E3233" s="37" t="s">
        <v>46</v>
      </c>
      <c r="F3233" s="40">
        <v>500</v>
      </c>
      <c r="G3233" s="37">
        <v>125</v>
      </c>
      <c r="H3233" s="41">
        <v>3.35</v>
      </c>
      <c r="I3233" s="35">
        <f>'EPD information'!$L$16*Tabell2[[#This Row],[Weight (kg)]]</f>
        <v>11.423500000000001</v>
      </c>
      <c r="J3233" s="22">
        <f>'EPD information'!$M$16*Tabell2[[#This Row],[Weight (kg)]]</f>
        <v>0.19899</v>
      </c>
      <c r="K3233" s="22">
        <f>'EPD information'!$N$16*Tabell2[[#This Row],[Weight (kg)]]</f>
        <v>2.36175E-2</v>
      </c>
      <c r="L3233" s="22">
        <f>'EPD information'!$O$16*Tabell2[[#This Row],[Weight (kg)]]</f>
        <v>0</v>
      </c>
      <c r="M3233" s="22">
        <f>'EPD information'!$P$16*Tabell2[[#This Row],[Weight (kg)]]</f>
        <v>1.5745000000000002E-2</v>
      </c>
      <c r="N3233" s="22">
        <f>'EPD information'!$Q$16*Tabell2[[#This Row],[Weight (kg)]]</f>
        <v>0.52260000000000006</v>
      </c>
      <c r="O3233" s="22">
        <f>'EPD information'!$R$16*Tabell2[[#This Row],[Weight (kg)]]</f>
        <v>8.4755000000000008E-4</v>
      </c>
      <c r="P3233" s="22">
        <f>'EPD information'!$S$16*Tabell2[[#This Row],[Weight (kg)]]</f>
        <v>-4.0534999999999997</v>
      </c>
      <c r="Q3233" s="35">
        <f>'Product specific GWP'!$T$16*Tabell2[[#This Row],[Weight (kg)]]</f>
        <v>0.14639500000000003</v>
      </c>
      <c r="R3233" s="35" t="s">
        <v>48</v>
      </c>
      <c r="S3233" s="35">
        <f>'EPD information'!$V$16*Tabell2[[#This Row],[Weight (kg)]]</f>
        <v>2.36175E-2</v>
      </c>
      <c r="T3233" s="35" t="str">
        <f>'EPD information'!$W$16</f>
        <v>ND</v>
      </c>
      <c r="U3233" s="35">
        <f>'EPD information'!$X$16*Tabell2[[#This Row],[Weight (kg)]]</f>
        <v>1.5745000000000002E-2</v>
      </c>
      <c r="V3233" s="35">
        <f>'EPD information'!$Y$16*Tabell2[[#This Row],[Weight (kg)]]</f>
        <v>0.52260000000000006</v>
      </c>
      <c r="W3233" s="35">
        <f>'EPD information'!$Z$16*Tabell2[[#This Row],[Weight (kg)]]</f>
        <v>8.4755000000000008E-4</v>
      </c>
      <c r="X3233" s="35">
        <f>'EPD information'!$AA$16*Tabell2[[#This Row],[Weight (kg)]]</f>
        <v>-4.0534999999999997</v>
      </c>
      <c r="Y3233" s="18">
        <f>'EPD information'!$AB$16*Tabell2[[#This Row],[Weight (kg)]]</f>
        <v>11.256</v>
      </c>
      <c r="Z3233" s="18">
        <f>'EPD information'!$AC$16*Tabell2[[#This Row],[Weight (kg)]]</f>
        <v>0.19731500000000002</v>
      </c>
      <c r="AA3233" s="18">
        <f>'EPD information'!$AD$16*Tabell2[[#This Row],[Weight (kg)]]</f>
        <v>2.46895E-2</v>
      </c>
      <c r="AB3233" s="18" t="s">
        <v>48</v>
      </c>
      <c r="AC3233" s="18">
        <f>'EPD information'!$AF$16*Tabell2[[#This Row],[Weight (kg)]]</f>
        <v>1.5577499999999999E-2</v>
      </c>
      <c r="AD3233" s="18">
        <f>'EPD information'!$AG$16*Tabell2[[#This Row],[Weight (kg)]]</f>
        <v>0.51924999999999999</v>
      </c>
      <c r="AE3233" s="18">
        <f>'EPD information'!$AH$16*Tabell2[[#This Row],[Weight (kg)]]</f>
        <v>8.3080000000000003E-4</v>
      </c>
      <c r="AF3233" s="21">
        <f>'EPD information'!$AI$16*Tabell2[[#This Row],[Weight (kg)]]</f>
        <v>-3.8524999999999996</v>
      </c>
    </row>
    <row r="3234" spans="1:32" x14ac:dyDescent="0.2">
      <c r="A3234" s="36" t="s">
        <v>279</v>
      </c>
      <c r="B3234" s="37" t="s">
        <v>280</v>
      </c>
      <c r="C3234" s="38">
        <v>249854</v>
      </c>
      <c r="D3234" s="39">
        <v>7319662498548</v>
      </c>
      <c r="E3234" s="37" t="s">
        <v>46</v>
      </c>
      <c r="F3234" s="40">
        <v>500</v>
      </c>
      <c r="G3234" s="37">
        <v>100</v>
      </c>
      <c r="H3234" s="41">
        <v>3.06</v>
      </c>
      <c r="I3234" s="35">
        <f>'EPD information'!$L$16*Tabell2[[#This Row],[Weight (kg)]]</f>
        <v>10.434600000000001</v>
      </c>
      <c r="J3234" s="22">
        <f>'EPD information'!$M$16*Tabell2[[#This Row],[Weight (kg)]]</f>
        <v>0.18176400000000001</v>
      </c>
      <c r="K3234" s="22">
        <f>'EPD information'!$N$16*Tabell2[[#This Row],[Weight (kg)]]</f>
        <v>2.1572999999999998E-2</v>
      </c>
      <c r="L3234" s="22">
        <f>'EPD information'!$O$16*Tabell2[[#This Row],[Weight (kg)]]</f>
        <v>0</v>
      </c>
      <c r="M3234" s="22">
        <f>'EPD information'!$P$16*Tabell2[[#This Row],[Weight (kg)]]</f>
        <v>1.4382000000000001E-2</v>
      </c>
      <c r="N3234" s="22">
        <f>'EPD information'!$Q$16*Tabell2[[#This Row],[Weight (kg)]]</f>
        <v>0.47736000000000001</v>
      </c>
      <c r="O3234" s="22">
        <f>'EPD information'!$R$16*Tabell2[[#This Row],[Weight (kg)]]</f>
        <v>7.7418000000000007E-4</v>
      </c>
      <c r="P3234" s="22">
        <f>'EPD information'!$S$16*Tabell2[[#This Row],[Weight (kg)]]</f>
        <v>-3.7025999999999999</v>
      </c>
      <c r="Q3234" s="35">
        <f>'Product specific GWP'!$T$16*Tabell2[[#This Row],[Weight (kg)]]</f>
        <v>0.13372200000000001</v>
      </c>
      <c r="R3234" s="35" t="s">
        <v>48</v>
      </c>
      <c r="S3234" s="35">
        <f>'EPD information'!$V$16*Tabell2[[#This Row],[Weight (kg)]]</f>
        <v>2.1572999999999998E-2</v>
      </c>
      <c r="T3234" s="35" t="str">
        <f>'EPD information'!$W$16</f>
        <v>ND</v>
      </c>
      <c r="U3234" s="35">
        <f>'EPD information'!$X$16*Tabell2[[#This Row],[Weight (kg)]]</f>
        <v>1.4382000000000001E-2</v>
      </c>
      <c r="V3234" s="35">
        <f>'EPD information'!$Y$16*Tabell2[[#This Row],[Weight (kg)]]</f>
        <v>0.47736000000000001</v>
      </c>
      <c r="W3234" s="35">
        <f>'EPD information'!$Z$16*Tabell2[[#This Row],[Weight (kg)]]</f>
        <v>7.7418000000000007E-4</v>
      </c>
      <c r="X3234" s="35">
        <f>'EPD information'!$AA$16*Tabell2[[#This Row],[Weight (kg)]]</f>
        <v>-3.7025999999999999</v>
      </c>
      <c r="Y3234" s="18">
        <f>'EPD information'!$AB$16*Tabell2[[#This Row],[Weight (kg)]]</f>
        <v>10.281599999999999</v>
      </c>
      <c r="Z3234" s="18">
        <f>'EPD information'!$AC$16*Tabell2[[#This Row],[Weight (kg)]]</f>
        <v>0.18023400000000001</v>
      </c>
      <c r="AA3234" s="18">
        <f>'EPD information'!$AD$16*Tabell2[[#This Row],[Weight (kg)]]</f>
        <v>2.2552200000000001E-2</v>
      </c>
      <c r="AB3234" s="18" t="s">
        <v>48</v>
      </c>
      <c r="AC3234" s="18">
        <f>'EPD information'!$AF$16*Tabell2[[#This Row],[Weight (kg)]]</f>
        <v>1.4228999999999999E-2</v>
      </c>
      <c r="AD3234" s="18">
        <f>'EPD information'!$AG$16*Tabell2[[#This Row],[Weight (kg)]]</f>
        <v>0.4743</v>
      </c>
      <c r="AE3234" s="18">
        <f>'EPD information'!$AH$16*Tabell2[[#This Row],[Weight (kg)]]</f>
        <v>7.5888000000000008E-4</v>
      </c>
      <c r="AF3234" s="21">
        <f>'EPD information'!$AI$16*Tabell2[[#This Row],[Weight (kg)]]</f>
        <v>-3.5189999999999997</v>
      </c>
    </row>
    <row r="3235" spans="1:32" x14ac:dyDescent="0.2">
      <c r="A3235" s="36" t="s">
        <v>279</v>
      </c>
      <c r="B3235" s="37" t="s">
        <v>280</v>
      </c>
      <c r="C3235" s="38">
        <v>277560</v>
      </c>
      <c r="D3235" s="39">
        <v>7319662775601</v>
      </c>
      <c r="E3235" s="37" t="s">
        <v>46</v>
      </c>
      <c r="F3235" s="40">
        <v>500</v>
      </c>
      <c r="G3235" s="37">
        <v>355</v>
      </c>
      <c r="H3235" s="41">
        <v>5.7</v>
      </c>
      <c r="I3235" s="35">
        <f>'EPD information'!$L$16*Tabell2[[#This Row],[Weight (kg)]]</f>
        <v>19.437000000000001</v>
      </c>
      <c r="J3235" s="22">
        <f>'EPD information'!$M$16*Tabell2[[#This Row],[Weight (kg)]]</f>
        <v>0.33857999999999999</v>
      </c>
      <c r="K3235" s="22">
        <f>'EPD information'!$N$16*Tabell2[[#This Row],[Weight (kg)]]</f>
        <v>4.0184999999999998E-2</v>
      </c>
      <c r="L3235" s="22">
        <f>'EPD information'!$O$16*Tabell2[[#This Row],[Weight (kg)]]</f>
        <v>0</v>
      </c>
      <c r="M3235" s="22">
        <f>'EPD information'!$P$16*Tabell2[[#This Row],[Weight (kg)]]</f>
        <v>2.6790000000000001E-2</v>
      </c>
      <c r="N3235" s="22">
        <f>'EPD information'!$Q$16*Tabell2[[#This Row],[Weight (kg)]]</f>
        <v>0.88919999999999999</v>
      </c>
      <c r="O3235" s="22">
        <f>'EPD information'!$R$16*Tabell2[[#This Row],[Weight (kg)]]</f>
        <v>1.4421000000000002E-3</v>
      </c>
      <c r="P3235" s="22">
        <f>'EPD information'!$S$16*Tabell2[[#This Row],[Weight (kg)]]</f>
        <v>-6.8970000000000002</v>
      </c>
      <c r="Q3235" s="35">
        <f>'Product specific GWP'!$T$16*Tabell2[[#This Row],[Weight (kg)]]</f>
        <v>0.24909000000000003</v>
      </c>
      <c r="R3235" s="35" t="s">
        <v>48</v>
      </c>
      <c r="S3235" s="35">
        <f>'EPD information'!$V$16*Tabell2[[#This Row],[Weight (kg)]]</f>
        <v>4.0184999999999998E-2</v>
      </c>
      <c r="T3235" s="35" t="str">
        <f>'EPD information'!$W$16</f>
        <v>ND</v>
      </c>
      <c r="U3235" s="35">
        <f>'EPD information'!$X$16*Tabell2[[#This Row],[Weight (kg)]]</f>
        <v>2.6790000000000001E-2</v>
      </c>
      <c r="V3235" s="35">
        <f>'EPD information'!$Y$16*Tabell2[[#This Row],[Weight (kg)]]</f>
        <v>0.88919999999999999</v>
      </c>
      <c r="W3235" s="35">
        <f>'EPD information'!$Z$16*Tabell2[[#This Row],[Weight (kg)]]</f>
        <v>1.4421000000000002E-3</v>
      </c>
      <c r="X3235" s="35">
        <f>'EPD information'!$AA$16*Tabell2[[#This Row],[Weight (kg)]]</f>
        <v>-6.8970000000000002</v>
      </c>
      <c r="Y3235" s="18">
        <f>'EPD information'!$AB$16*Tabell2[[#This Row],[Weight (kg)]]</f>
        <v>19.152000000000001</v>
      </c>
      <c r="Z3235" s="18">
        <f>'EPD information'!$AC$16*Tabell2[[#This Row],[Weight (kg)]]</f>
        <v>0.33573000000000003</v>
      </c>
      <c r="AA3235" s="18">
        <f>'EPD information'!$AD$16*Tabell2[[#This Row],[Weight (kg)]]</f>
        <v>4.2008999999999998E-2</v>
      </c>
      <c r="AB3235" s="18" t="s">
        <v>48</v>
      </c>
      <c r="AC3235" s="18">
        <f>'EPD information'!$AF$16*Tabell2[[#This Row],[Weight (kg)]]</f>
        <v>2.6504999999999997E-2</v>
      </c>
      <c r="AD3235" s="18">
        <f>'EPD information'!$AG$16*Tabell2[[#This Row],[Weight (kg)]]</f>
        <v>0.88350000000000006</v>
      </c>
      <c r="AE3235" s="18">
        <f>'EPD information'!$AH$16*Tabell2[[#This Row],[Weight (kg)]]</f>
        <v>1.4136000000000001E-3</v>
      </c>
      <c r="AF3235" s="21">
        <f>'EPD information'!$AI$16*Tabell2[[#This Row],[Weight (kg)]]</f>
        <v>-6.5549999999999997</v>
      </c>
    </row>
    <row r="3236" spans="1:32" x14ac:dyDescent="0.2">
      <c r="A3236" s="36" t="s">
        <v>279</v>
      </c>
      <c r="B3236" s="37" t="s">
        <v>280</v>
      </c>
      <c r="C3236" s="38">
        <v>277561</v>
      </c>
      <c r="D3236" s="39">
        <v>7319662775618</v>
      </c>
      <c r="E3236" s="37" t="s">
        <v>46</v>
      </c>
      <c r="F3236" s="40">
        <v>500</v>
      </c>
      <c r="G3236" s="37">
        <v>450</v>
      </c>
      <c r="H3236" s="41">
        <v>6.56</v>
      </c>
      <c r="I3236" s="35">
        <f>'EPD information'!$L$16*Tabell2[[#This Row],[Weight (kg)]]</f>
        <v>22.369599999999998</v>
      </c>
      <c r="J3236" s="22">
        <f>'EPD information'!$M$16*Tabell2[[#This Row],[Weight (kg)]]</f>
        <v>0.38966400000000001</v>
      </c>
      <c r="K3236" s="22">
        <f>'EPD information'!$N$16*Tabell2[[#This Row],[Weight (kg)]]</f>
        <v>4.6247999999999997E-2</v>
      </c>
      <c r="L3236" s="22">
        <f>'EPD information'!$O$16*Tabell2[[#This Row],[Weight (kg)]]</f>
        <v>0</v>
      </c>
      <c r="M3236" s="22">
        <f>'EPD information'!$P$16*Tabell2[[#This Row],[Weight (kg)]]</f>
        <v>3.0831999999999998E-2</v>
      </c>
      <c r="N3236" s="22">
        <f>'EPD information'!$Q$16*Tabell2[[#This Row],[Weight (kg)]]</f>
        <v>1.02336</v>
      </c>
      <c r="O3236" s="22">
        <f>'EPD information'!$R$16*Tabell2[[#This Row],[Weight (kg)]]</f>
        <v>1.65968E-3</v>
      </c>
      <c r="P3236" s="22">
        <f>'EPD information'!$S$16*Tabell2[[#This Row],[Weight (kg)]]</f>
        <v>-7.9375999999999989</v>
      </c>
      <c r="Q3236" s="35">
        <f>'Product specific GWP'!$T$16*Tabell2[[#This Row],[Weight (kg)]]</f>
        <v>0.28667199999999998</v>
      </c>
      <c r="R3236" s="35" t="s">
        <v>48</v>
      </c>
      <c r="S3236" s="35">
        <f>'EPD information'!$V$16*Tabell2[[#This Row],[Weight (kg)]]</f>
        <v>4.6247999999999997E-2</v>
      </c>
      <c r="T3236" s="35" t="str">
        <f>'EPD information'!$W$16</f>
        <v>ND</v>
      </c>
      <c r="U3236" s="35">
        <f>'EPD information'!$X$16*Tabell2[[#This Row],[Weight (kg)]]</f>
        <v>3.0831999999999998E-2</v>
      </c>
      <c r="V3236" s="35">
        <f>'EPD information'!$Y$16*Tabell2[[#This Row],[Weight (kg)]]</f>
        <v>1.02336</v>
      </c>
      <c r="W3236" s="35">
        <f>'EPD information'!$Z$16*Tabell2[[#This Row],[Weight (kg)]]</f>
        <v>1.65968E-3</v>
      </c>
      <c r="X3236" s="35">
        <f>'EPD information'!$AA$16*Tabell2[[#This Row],[Weight (kg)]]</f>
        <v>-7.9375999999999989</v>
      </c>
      <c r="Y3236" s="18">
        <f>'EPD information'!$AB$16*Tabell2[[#This Row],[Weight (kg)]]</f>
        <v>22.041599999999999</v>
      </c>
      <c r="Z3236" s="18">
        <f>'EPD information'!$AC$16*Tabell2[[#This Row],[Weight (kg)]]</f>
        <v>0.38638400000000001</v>
      </c>
      <c r="AA3236" s="18">
        <f>'EPD information'!$AD$16*Tabell2[[#This Row],[Weight (kg)]]</f>
        <v>4.8347199999999993E-2</v>
      </c>
      <c r="AB3236" s="18" t="s">
        <v>48</v>
      </c>
      <c r="AC3236" s="18">
        <f>'EPD information'!$AF$16*Tabell2[[#This Row],[Weight (kg)]]</f>
        <v>3.0503999999999996E-2</v>
      </c>
      <c r="AD3236" s="18">
        <f>'EPD information'!$AG$16*Tabell2[[#This Row],[Weight (kg)]]</f>
        <v>1.0167999999999999</v>
      </c>
      <c r="AE3236" s="18">
        <f>'EPD information'!$AH$16*Tabell2[[#This Row],[Weight (kg)]]</f>
        <v>1.62688E-3</v>
      </c>
      <c r="AF3236" s="21">
        <f>'EPD information'!$AI$16*Tabell2[[#This Row],[Weight (kg)]]</f>
        <v>-7.5439999999999987</v>
      </c>
    </row>
    <row r="3237" spans="1:32" x14ac:dyDescent="0.2">
      <c r="A3237" s="36" t="s">
        <v>279</v>
      </c>
      <c r="B3237" s="37" t="s">
        <v>280</v>
      </c>
      <c r="C3237" s="38">
        <v>277559</v>
      </c>
      <c r="D3237" s="39">
        <v>7319662775595</v>
      </c>
      <c r="E3237" s="37" t="s">
        <v>46</v>
      </c>
      <c r="F3237" s="40">
        <v>500</v>
      </c>
      <c r="G3237" s="37">
        <v>300</v>
      </c>
      <c r="H3237" s="41">
        <v>5.36</v>
      </c>
      <c r="I3237" s="35">
        <f>'EPD information'!$L$16*Tabell2[[#This Row],[Weight (kg)]]</f>
        <v>18.277600000000003</v>
      </c>
      <c r="J3237" s="22">
        <f>'EPD information'!$M$16*Tabell2[[#This Row],[Weight (kg)]]</f>
        <v>0.318384</v>
      </c>
      <c r="K3237" s="22">
        <f>'EPD information'!$N$16*Tabell2[[#This Row],[Weight (kg)]]</f>
        <v>3.7788000000000002E-2</v>
      </c>
      <c r="L3237" s="22">
        <f>'EPD information'!$O$16*Tabell2[[#This Row],[Weight (kg)]]</f>
        <v>0</v>
      </c>
      <c r="M3237" s="22">
        <f>'EPD information'!$P$16*Tabell2[[#This Row],[Weight (kg)]]</f>
        <v>2.5192000000000003E-2</v>
      </c>
      <c r="N3237" s="22">
        <f>'EPD information'!$Q$16*Tabell2[[#This Row],[Weight (kg)]]</f>
        <v>0.83616000000000001</v>
      </c>
      <c r="O3237" s="22">
        <f>'EPD information'!$R$16*Tabell2[[#This Row],[Weight (kg)]]</f>
        <v>1.3560800000000002E-3</v>
      </c>
      <c r="P3237" s="22">
        <f>'EPD information'!$S$16*Tabell2[[#This Row],[Weight (kg)]]</f>
        <v>-6.4855999999999998</v>
      </c>
      <c r="Q3237" s="35">
        <f>'Product specific GWP'!$T$16*Tabell2[[#This Row],[Weight (kg)]]</f>
        <v>0.23423200000000002</v>
      </c>
      <c r="R3237" s="35" t="s">
        <v>48</v>
      </c>
      <c r="S3237" s="35">
        <f>'EPD information'!$V$16*Tabell2[[#This Row],[Weight (kg)]]</f>
        <v>3.7788000000000002E-2</v>
      </c>
      <c r="T3237" s="35" t="str">
        <f>'EPD information'!$W$16</f>
        <v>ND</v>
      </c>
      <c r="U3237" s="35">
        <f>'EPD information'!$X$16*Tabell2[[#This Row],[Weight (kg)]]</f>
        <v>2.5192000000000003E-2</v>
      </c>
      <c r="V3237" s="35">
        <f>'EPD information'!$Y$16*Tabell2[[#This Row],[Weight (kg)]]</f>
        <v>0.83616000000000001</v>
      </c>
      <c r="W3237" s="35">
        <f>'EPD information'!$Z$16*Tabell2[[#This Row],[Weight (kg)]]</f>
        <v>1.3560800000000002E-3</v>
      </c>
      <c r="X3237" s="35">
        <f>'EPD information'!$AA$16*Tabell2[[#This Row],[Weight (kg)]]</f>
        <v>-6.4855999999999998</v>
      </c>
      <c r="Y3237" s="18">
        <f>'EPD information'!$AB$16*Tabell2[[#This Row],[Weight (kg)]]</f>
        <v>18.009599999999999</v>
      </c>
      <c r="Z3237" s="18">
        <f>'EPD information'!$AC$16*Tabell2[[#This Row],[Weight (kg)]]</f>
        <v>0.31570400000000004</v>
      </c>
      <c r="AA3237" s="18">
        <f>'EPD information'!$AD$16*Tabell2[[#This Row],[Weight (kg)]]</f>
        <v>3.9503200000000002E-2</v>
      </c>
      <c r="AB3237" s="18" t="s">
        <v>48</v>
      </c>
      <c r="AC3237" s="18">
        <f>'EPD information'!$AF$16*Tabell2[[#This Row],[Weight (kg)]]</f>
        <v>2.4923999999999998E-2</v>
      </c>
      <c r="AD3237" s="18">
        <f>'EPD information'!$AG$16*Tabell2[[#This Row],[Weight (kg)]]</f>
        <v>0.83080000000000009</v>
      </c>
      <c r="AE3237" s="18">
        <f>'EPD information'!$AH$16*Tabell2[[#This Row],[Weight (kg)]]</f>
        <v>1.3292800000000002E-3</v>
      </c>
      <c r="AF3237" s="21">
        <f>'EPD information'!$AI$16*Tabell2[[#This Row],[Weight (kg)]]</f>
        <v>-6.1639999999999997</v>
      </c>
    </row>
    <row r="3238" spans="1:32" x14ac:dyDescent="0.2">
      <c r="A3238" s="36" t="s">
        <v>279</v>
      </c>
      <c r="B3238" s="37" t="s">
        <v>280</v>
      </c>
      <c r="C3238" s="38">
        <v>277573</v>
      </c>
      <c r="D3238" s="39">
        <v>7319662775731</v>
      </c>
      <c r="E3238" s="37" t="s">
        <v>46</v>
      </c>
      <c r="F3238" s="40">
        <v>560</v>
      </c>
      <c r="G3238" s="37">
        <v>560</v>
      </c>
      <c r="H3238" s="41">
        <v>9.69</v>
      </c>
      <c r="I3238" s="35">
        <f>'EPD information'!$L$16*Tabell2[[#This Row],[Weight (kg)]]</f>
        <v>33.042900000000003</v>
      </c>
      <c r="J3238" s="22">
        <f>'EPD information'!$M$16*Tabell2[[#This Row],[Weight (kg)]]</f>
        <v>0.57558599999999993</v>
      </c>
      <c r="K3238" s="22">
        <f>'EPD information'!$N$16*Tabell2[[#This Row],[Weight (kg)]]</f>
        <v>6.83145E-2</v>
      </c>
      <c r="L3238" s="22">
        <f>'EPD information'!$O$16*Tabell2[[#This Row],[Weight (kg)]]</f>
        <v>0</v>
      </c>
      <c r="M3238" s="22">
        <f>'EPD information'!$P$16*Tabell2[[#This Row],[Weight (kg)]]</f>
        <v>4.5543E-2</v>
      </c>
      <c r="N3238" s="22">
        <f>'EPD information'!$Q$16*Tabell2[[#This Row],[Weight (kg)]]</f>
        <v>1.5116399999999999</v>
      </c>
      <c r="O3238" s="22">
        <f>'EPD information'!$R$16*Tabell2[[#This Row],[Weight (kg)]]</f>
        <v>2.4515700000000001E-3</v>
      </c>
      <c r="P3238" s="22">
        <f>'EPD information'!$S$16*Tabell2[[#This Row],[Weight (kg)]]</f>
        <v>-11.7249</v>
      </c>
      <c r="Q3238" s="35">
        <f>'Product specific GWP'!$T$16*Tabell2[[#This Row],[Weight (kg)]]</f>
        <v>0.42345300000000002</v>
      </c>
      <c r="R3238" s="35" t="s">
        <v>48</v>
      </c>
      <c r="S3238" s="35">
        <f>'EPD information'!$V$16*Tabell2[[#This Row],[Weight (kg)]]</f>
        <v>6.83145E-2</v>
      </c>
      <c r="T3238" s="35" t="str">
        <f>'EPD information'!$W$16</f>
        <v>ND</v>
      </c>
      <c r="U3238" s="35">
        <f>'EPD information'!$X$16*Tabell2[[#This Row],[Weight (kg)]]</f>
        <v>4.5543E-2</v>
      </c>
      <c r="V3238" s="35">
        <f>'EPD information'!$Y$16*Tabell2[[#This Row],[Weight (kg)]]</f>
        <v>1.5116399999999999</v>
      </c>
      <c r="W3238" s="35">
        <f>'EPD information'!$Z$16*Tabell2[[#This Row],[Weight (kg)]]</f>
        <v>2.4515700000000001E-3</v>
      </c>
      <c r="X3238" s="35">
        <f>'EPD information'!$AA$16*Tabell2[[#This Row],[Weight (kg)]]</f>
        <v>-11.7249</v>
      </c>
      <c r="Y3238" s="18">
        <f>'EPD information'!$AB$16*Tabell2[[#This Row],[Weight (kg)]]</f>
        <v>32.558399999999999</v>
      </c>
      <c r="Z3238" s="18">
        <f>'EPD information'!$AC$16*Tabell2[[#This Row],[Weight (kg)]]</f>
        <v>0.57074099999999994</v>
      </c>
      <c r="AA3238" s="18">
        <f>'EPD information'!$AD$16*Tabell2[[#This Row],[Weight (kg)]]</f>
        <v>7.1415300000000001E-2</v>
      </c>
      <c r="AB3238" s="18" t="s">
        <v>48</v>
      </c>
      <c r="AC3238" s="18">
        <f>'EPD information'!$AF$16*Tabell2[[#This Row],[Weight (kg)]]</f>
        <v>4.5058499999999994E-2</v>
      </c>
      <c r="AD3238" s="18">
        <f>'EPD information'!$AG$16*Tabell2[[#This Row],[Weight (kg)]]</f>
        <v>1.5019499999999999</v>
      </c>
      <c r="AE3238" s="18">
        <f>'EPD information'!$AH$16*Tabell2[[#This Row],[Weight (kg)]]</f>
        <v>2.4031199999999999E-3</v>
      </c>
      <c r="AF3238" s="21">
        <f>'EPD information'!$AI$16*Tabell2[[#This Row],[Weight (kg)]]</f>
        <v>-11.143499999999998</v>
      </c>
    </row>
    <row r="3239" spans="1:32" x14ac:dyDescent="0.2">
      <c r="A3239" s="36" t="s">
        <v>279</v>
      </c>
      <c r="B3239" s="37" t="s">
        <v>280</v>
      </c>
      <c r="C3239" s="38">
        <v>277568</v>
      </c>
      <c r="D3239" s="39">
        <v>7319662775687</v>
      </c>
      <c r="E3239" s="37" t="s">
        <v>46</v>
      </c>
      <c r="F3239" s="40">
        <v>560</v>
      </c>
      <c r="G3239" s="37">
        <v>315</v>
      </c>
      <c r="H3239" s="41">
        <v>6.06</v>
      </c>
      <c r="I3239" s="35">
        <f>'EPD information'!$L$16*Tabell2[[#This Row],[Weight (kg)]]</f>
        <v>20.6646</v>
      </c>
      <c r="J3239" s="22">
        <f>'EPD information'!$M$16*Tabell2[[#This Row],[Weight (kg)]]</f>
        <v>0.35996400000000001</v>
      </c>
      <c r="K3239" s="22">
        <f>'EPD information'!$N$16*Tabell2[[#This Row],[Weight (kg)]]</f>
        <v>4.2722999999999997E-2</v>
      </c>
      <c r="L3239" s="22">
        <f>'EPD information'!$O$16*Tabell2[[#This Row],[Weight (kg)]]</f>
        <v>0</v>
      </c>
      <c r="M3239" s="22">
        <f>'EPD information'!$P$16*Tabell2[[#This Row],[Weight (kg)]]</f>
        <v>2.8482E-2</v>
      </c>
      <c r="N3239" s="22">
        <f>'EPD information'!$Q$16*Tabell2[[#This Row],[Weight (kg)]]</f>
        <v>0.94535999999999998</v>
      </c>
      <c r="O3239" s="22">
        <f>'EPD information'!$R$16*Tabell2[[#This Row],[Weight (kg)]]</f>
        <v>1.5331800000000001E-3</v>
      </c>
      <c r="P3239" s="22">
        <f>'EPD information'!$S$16*Tabell2[[#This Row],[Weight (kg)]]</f>
        <v>-7.3325999999999993</v>
      </c>
      <c r="Q3239" s="35">
        <f>'Product specific GWP'!$T$16*Tabell2[[#This Row],[Weight (kg)]]</f>
        <v>0.264822</v>
      </c>
      <c r="R3239" s="35" t="s">
        <v>48</v>
      </c>
      <c r="S3239" s="35">
        <f>'EPD information'!$V$16*Tabell2[[#This Row],[Weight (kg)]]</f>
        <v>4.2722999999999997E-2</v>
      </c>
      <c r="T3239" s="35" t="str">
        <f>'EPD information'!$W$16</f>
        <v>ND</v>
      </c>
      <c r="U3239" s="35">
        <f>'EPD information'!$X$16*Tabell2[[#This Row],[Weight (kg)]]</f>
        <v>2.8482E-2</v>
      </c>
      <c r="V3239" s="35">
        <f>'EPD information'!$Y$16*Tabell2[[#This Row],[Weight (kg)]]</f>
        <v>0.94535999999999998</v>
      </c>
      <c r="W3239" s="35">
        <f>'EPD information'!$Z$16*Tabell2[[#This Row],[Weight (kg)]]</f>
        <v>1.5331800000000001E-3</v>
      </c>
      <c r="X3239" s="35">
        <f>'EPD information'!$AA$16*Tabell2[[#This Row],[Weight (kg)]]</f>
        <v>-7.3325999999999993</v>
      </c>
      <c r="Y3239" s="18">
        <f>'EPD information'!$AB$16*Tabell2[[#This Row],[Weight (kg)]]</f>
        <v>20.361599999999999</v>
      </c>
      <c r="Z3239" s="18">
        <f>'EPD information'!$AC$16*Tabell2[[#This Row],[Weight (kg)]]</f>
        <v>0.35693399999999997</v>
      </c>
      <c r="AA3239" s="18">
        <f>'EPD information'!$AD$16*Tabell2[[#This Row],[Weight (kg)]]</f>
        <v>4.4662199999999999E-2</v>
      </c>
      <c r="AB3239" s="18" t="s">
        <v>48</v>
      </c>
      <c r="AC3239" s="18">
        <f>'EPD information'!$AF$16*Tabell2[[#This Row],[Weight (kg)]]</f>
        <v>2.8178999999999996E-2</v>
      </c>
      <c r="AD3239" s="18">
        <f>'EPD information'!$AG$16*Tabell2[[#This Row],[Weight (kg)]]</f>
        <v>0.93929999999999991</v>
      </c>
      <c r="AE3239" s="18">
        <f>'EPD information'!$AH$16*Tabell2[[#This Row],[Weight (kg)]]</f>
        <v>1.5028800000000001E-3</v>
      </c>
      <c r="AF3239" s="21">
        <f>'EPD information'!$AI$16*Tabell2[[#This Row],[Weight (kg)]]</f>
        <v>-6.9689999999999994</v>
      </c>
    </row>
    <row r="3240" spans="1:32" x14ac:dyDescent="0.2">
      <c r="A3240" s="36" t="s">
        <v>279</v>
      </c>
      <c r="B3240" s="37" t="s">
        <v>280</v>
      </c>
      <c r="C3240" s="38">
        <v>277566</v>
      </c>
      <c r="D3240" s="39">
        <v>7319662775663</v>
      </c>
      <c r="E3240" s="37" t="s">
        <v>46</v>
      </c>
      <c r="F3240" s="40">
        <v>560</v>
      </c>
      <c r="G3240" s="37">
        <v>250</v>
      </c>
      <c r="H3240" s="41">
        <v>5.38</v>
      </c>
      <c r="I3240" s="35">
        <f>'EPD information'!$L$16*Tabell2[[#This Row],[Weight (kg)]]</f>
        <v>18.345800000000001</v>
      </c>
      <c r="J3240" s="22">
        <f>'EPD information'!$M$16*Tabell2[[#This Row],[Weight (kg)]]</f>
        <v>0.31957200000000002</v>
      </c>
      <c r="K3240" s="22">
        <f>'EPD information'!$N$16*Tabell2[[#This Row],[Weight (kg)]]</f>
        <v>3.7928999999999997E-2</v>
      </c>
      <c r="L3240" s="22">
        <f>'EPD information'!$O$16*Tabell2[[#This Row],[Weight (kg)]]</f>
        <v>0</v>
      </c>
      <c r="M3240" s="22">
        <f>'EPD information'!$P$16*Tabell2[[#This Row],[Weight (kg)]]</f>
        <v>2.5285999999999999E-2</v>
      </c>
      <c r="N3240" s="22">
        <f>'EPD information'!$Q$16*Tabell2[[#This Row],[Weight (kg)]]</f>
        <v>0.83928000000000003</v>
      </c>
      <c r="O3240" s="22">
        <f>'EPD information'!$R$16*Tabell2[[#This Row],[Weight (kg)]]</f>
        <v>1.36114E-3</v>
      </c>
      <c r="P3240" s="22">
        <f>'EPD information'!$S$16*Tabell2[[#This Row],[Weight (kg)]]</f>
        <v>-6.5097999999999994</v>
      </c>
      <c r="Q3240" s="35">
        <f>'Product specific GWP'!$T$16*Tabell2[[#This Row],[Weight (kg)]]</f>
        <v>0.23510600000000001</v>
      </c>
      <c r="R3240" s="35" t="s">
        <v>48</v>
      </c>
      <c r="S3240" s="35">
        <f>'EPD information'!$V$16*Tabell2[[#This Row],[Weight (kg)]]</f>
        <v>3.7928999999999997E-2</v>
      </c>
      <c r="T3240" s="35" t="str">
        <f>'EPD information'!$W$16</f>
        <v>ND</v>
      </c>
      <c r="U3240" s="35">
        <f>'EPD information'!$X$16*Tabell2[[#This Row],[Weight (kg)]]</f>
        <v>2.5285999999999999E-2</v>
      </c>
      <c r="V3240" s="35">
        <f>'EPD information'!$Y$16*Tabell2[[#This Row],[Weight (kg)]]</f>
        <v>0.83928000000000003</v>
      </c>
      <c r="W3240" s="35">
        <f>'EPD information'!$Z$16*Tabell2[[#This Row],[Weight (kg)]]</f>
        <v>1.36114E-3</v>
      </c>
      <c r="X3240" s="35">
        <f>'EPD information'!$AA$16*Tabell2[[#This Row],[Weight (kg)]]</f>
        <v>-6.5097999999999994</v>
      </c>
      <c r="Y3240" s="18">
        <f>'EPD information'!$AB$16*Tabell2[[#This Row],[Weight (kg)]]</f>
        <v>18.076799999999999</v>
      </c>
      <c r="Z3240" s="18">
        <f>'EPD information'!$AC$16*Tabell2[[#This Row],[Weight (kg)]]</f>
        <v>0.316882</v>
      </c>
      <c r="AA3240" s="18">
        <f>'EPD information'!$AD$16*Tabell2[[#This Row],[Weight (kg)]]</f>
        <v>3.9650600000000001E-2</v>
      </c>
      <c r="AB3240" s="18" t="s">
        <v>48</v>
      </c>
      <c r="AC3240" s="18">
        <f>'EPD information'!$AF$16*Tabell2[[#This Row],[Weight (kg)]]</f>
        <v>2.5016999999999998E-2</v>
      </c>
      <c r="AD3240" s="18">
        <f>'EPD information'!$AG$16*Tabell2[[#This Row],[Weight (kg)]]</f>
        <v>0.83389999999999997</v>
      </c>
      <c r="AE3240" s="18">
        <f>'EPD information'!$AH$16*Tabell2[[#This Row],[Weight (kg)]]</f>
        <v>1.33424E-3</v>
      </c>
      <c r="AF3240" s="21">
        <f>'EPD information'!$AI$16*Tabell2[[#This Row],[Weight (kg)]]</f>
        <v>-6.1869999999999994</v>
      </c>
    </row>
    <row r="3241" spans="1:32" x14ac:dyDescent="0.2">
      <c r="A3241" s="36" t="s">
        <v>279</v>
      </c>
      <c r="B3241" s="37" t="s">
        <v>280</v>
      </c>
      <c r="C3241" s="38">
        <v>277570</v>
      </c>
      <c r="D3241" s="39">
        <v>7319662775700</v>
      </c>
      <c r="E3241" s="37" t="s">
        <v>46</v>
      </c>
      <c r="F3241" s="40">
        <v>560</v>
      </c>
      <c r="G3241" s="37">
        <v>400</v>
      </c>
      <c r="H3241" s="41">
        <v>7.08</v>
      </c>
      <c r="I3241" s="35">
        <f>'EPD information'!$L$16*Tabell2[[#This Row],[Weight (kg)]]</f>
        <v>24.142800000000001</v>
      </c>
      <c r="J3241" s="22">
        <f>'EPD information'!$M$16*Tabell2[[#This Row],[Weight (kg)]]</f>
        <v>0.42055200000000004</v>
      </c>
      <c r="K3241" s="22">
        <f>'EPD information'!$N$16*Tabell2[[#This Row],[Weight (kg)]]</f>
        <v>4.9914E-2</v>
      </c>
      <c r="L3241" s="22">
        <f>'EPD information'!$O$16*Tabell2[[#This Row],[Weight (kg)]]</f>
        <v>0</v>
      </c>
      <c r="M3241" s="22">
        <f>'EPD information'!$P$16*Tabell2[[#This Row],[Weight (kg)]]</f>
        <v>3.3276E-2</v>
      </c>
      <c r="N3241" s="22">
        <f>'EPD information'!$Q$16*Tabell2[[#This Row],[Weight (kg)]]</f>
        <v>1.1044799999999999</v>
      </c>
      <c r="O3241" s="22">
        <f>'EPD information'!$R$16*Tabell2[[#This Row],[Weight (kg)]]</f>
        <v>1.7912400000000001E-3</v>
      </c>
      <c r="P3241" s="22">
        <f>'EPD information'!$S$16*Tabell2[[#This Row],[Weight (kg)]]</f>
        <v>-8.5668000000000006</v>
      </c>
      <c r="Q3241" s="35">
        <f>'Product specific GWP'!$T$16*Tabell2[[#This Row],[Weight (kg)]]</f>
        <v>0.309396</v>
      </c>
      <c r="R3241" s="35" t="s">
        <v>48</v>
      </c>
      <c r="S3241" s="35">
        <f>'EPD information'!$V$16*Tabell2[[#This Row],[Weight (kg)]]</f>
        <v>4.9914E-2</v>
      </c>
      <c r="T3241" s="35" t="str">
        <f>'EPD information'!$W$16</f>
        <v>ND</v>
      </c>
      <c r="U3241" s="35">
        <f>'EPD information'!$X$16*Tabell2[[#This Row],[Weight (kg)]]</f>
        <v>3.3276E-2</v>
      </c>
      <c r="V3241" s="35">
        <f>'EPD information'!$Y$16*Tabell2[[#This Row],[Weight (kg)]]</f>
        <v>1.1044799999999999</v>
      </c>
      <c r="W3241" s="35">
        <f>'EPD information'!$Z$16*Tabell2[[#This Row],[Weight (kg)]]</f>
        <v>1.7912400000000001E-3</v>
      </c>
      <c r="X3241" s="35">
        <f>'EPD information'!$AA$16*Tabell2[[#This Row],[Weight (kg)]]</f>
        <v>-8.5668000000000006</v>
      </c>
      <c r="Y3241" s="18">
        <f>'EPD information'!$AB$16*Tabell2[[#This Row],[Weight (kg)]]</f>
        <v>23.788799999999998</v>
      </c>
      <c r="Z3241" s="18">
        <f>'EPD information'!$AC$16*Tabell2[[#This Row],[Weight (kg)]]</f>
        <v>0.41701199999999999</v>
      </c>
      <c r="AA3241" s="18">
        <f>'EPD information'!$AD$16*Tabell2[[#This Row],[Weight (kg)]]</f>
        <v>5.21796E-2</v>
      </c>
      <c r="AB3241" s="18" t="s">
        <v>48</v>
      </c>
      <c r="AC3241" s="18">
        <f>'EPD information'!$AF$16*Tabell2[[#This Row],[Weight (kg)]]</f>
        <v>3.2922E-2</v>
      </c>
      <c r="AD3241" s="18">
        <f>'EPD information'!$AG$16*Tabell2[[#This Row],[Weight (kg)]]</f>
        <v>1.0973999999999999</v>
      </c>
      <c r="AE3241" s="18">
        <f>'EPD information'!$AH$16*Tabell2[[#This Row],[Weight (kg)]]</f>
        <v>1.75584E-3</v>
      </c>
      <c r="AF3241" s="21">
        <f>'EPD information'!$AI$16*Tabell2[[#This Row],[Weight (kg)]]</f>
        <v>-8.1419999999999995</v>
      </c>
    </row>
    <row r="3242" spans="1:32" x14ac:dyDescent="0.2">
      <c r="A3242" s="36" t="s">
        <v>279</v>
      </c>
      <c r="B3242" s="37" t="s">
        <v>280</v>
      </c>
      <c r="C3242" s="38">
        <v>277571</v>
      </c>
      <c r="D3242" s="39">
        <v>7319662775717</v>
      </c>
      <c r="E3242" s="37" t="s">
        <v>46</v>
      </c>
      <c r="F3242" s="40">
        <v>560</v>
      </c>
      <c r="G3242" s="37">
        <v>450</v>
      </c>
      <c r="H3242" s="41">
        <v>7.38</v>
      </c>
      <c r="I3242" s="35">
        <f>'EPD information'!$L$16*Tabell2[[#This Row],[Weight (kg)]]</f>
        <v>25.165800000000001</v>
      </c>
      <c r="J3242" s="22">
        <f>'EPD information'!$M$16*Tabell2[[#This Row],[Weight (kg)]]</f>
        <v>0.43837199999999998</v>
      </c>
      <c r="K3242" s="22">
        <f>'EPD information'!$N$16*Tabell2[[#This Row],[Weight (kg)]]</f>
        <v>5.2028999999999999E-2</v>
      </c>
      <c r="L3242" s="22">
        <f>'EPD information'!$O$16*Tabell2[[#This Row],[Weight (kg)]]</f>
        <v>0</v>
      </c>
      <c r="M3242" s="22">
        <f>'EPD information'!$P$16*Tabell2[[#This Row],[Weight (kg)]]</f>
        <v>3.4686000000000002E-2</v>
      </c>
      <c r="N3242" s="22">
        <f>'EPD information'!$Q$16*Tabell2[[#This Row],[Weight (kg)]]</f>
        <v>1.1512800000000001</v>
      </c>
      <c r="O3242" s="22">
        <f>'EPD information'!$R$16*Tabell2[[#This Row],[Weight (kg)]]</f>
        <v>1.8671400000000002E-3</v>
      </c>
      <c r="P3242" s="22">
        <f>'EPD information'!$S$16*Tabell2[[#This Row],[Weight (kg)]]</f>
        <v>-8.9298000000000002</v>
      </c>
      <c r="Q3242" s="35">
        <f>'Product specific GWP'!$T$16*Tabell2[[#This Row],[Weight (kg)]]</f>
        <v>0.32250600000000001</v>
      </c>
      <c r="R3242" s="35" t="s">
        <v>48</v>
      </c>
      <c r="S3242" s="35">
        <f>'EPD information'!$V$16*Tabell2[[#This Row],[Weight (kg)]]</f>
        <v>5.2028999999999999E-2</v>
      </c>
      <c r="T3242" s="35" t="str">
        <f>'EPD information'!$W$16</f>
        <v>ND</v>
      </c>
      <c r="U3242" s="35">
        <f>'EPD information'!$X$16*Tabell2[[#This Row],[Weight (kg)]]</f>
        <v>3.4686000000000002E-2</v>
      </c>
      <c r="V3242" s="35">
        <f>'EPD information'!$Y$16*Tabell2[[#This Row],[Weight (kg)]]</f>
        <v>1.1512800000000001</v>
      </c>
      <c r="W3242" s="35">
        <f>'EPD information'!$Z$16*Tabell2[[#This Row],[Weight (kg)]]</f>
        <v>1.8671400000000002E-3</v>
      </c>
      <c r="X3242" s="35">
        <f>'EPD information'!$AA$16*Tabell2[[#This Row],[Weight (kg)]]</f>
        <v>-8.9298000000000002</v>
      </c>
      <c r="Y3242" s="18">
        <f>'EPD information'!$AB$16*Tabell2[[#This Row],[Weight (kg)]]</f>
        <v>24.796799999999998</v>
      </c>
      <c r="Z3242" s="18">
        <f>'EPD information'!$AC$16*Tabell2[[#This Row],[Weight (kg)]]</f>
        <v>0.43468200000000001</v>
      </c>
      <c r="AA3242" s="18">
        <f>'EPD information'!$AD$16*Tabell2[[#This Row],[Weight (kg)]]</f>
        <v>5.4390599999999997E-2</v>
      </c>
      <c r="AB3242" s="18" t="s">
        <v>48</v>
      </c>
      <c r="AC3242" s="18">
        <f>'EPD information'!$AF$16*Tabell2[[#This Row],[Weight (kg)]]</f>
        <v>3.4316999999999993E-2</v>
      </c>
      <c r="AD3242" s="18">
        <f>'EPD information'!$AG$16*Tabell2[[#This Row],[Weight (kg)]]</f>
        <v>1.1438999999999999</v>
      </c>
      <c r="AE3242" s="18">
        <f>'EPD information'!$AH$16*Tabell2[[#This Row],[Weight (kg)]]</f>
        <v>1.8302400000000001E-3</v>
      </c>
      <c r="AF3242" s="21">
        <f>'EPD information'!$AI$16*Tabell2[[#This Row],[Weight (kg)]]</f>
        <v>-8.4870000000000001</v>
      </c>
    </row>
    <row r="3243" spans="1:32" x14ac:dyDescent="0.2">
      <c r="A3243" s="36" t="s">
        <v>279</v>
      </c>
      <c r="B3243" s="37" t="s">
        <v>280</v>
      </c>
      <c r="C3243" s="38">
        <v>277569</v>
      </c>
      <c r="D3243" s="39">
        <v>7319662775694</v>
      </c>
      <c r="E3243" s="37" t="s">
        <v>46</v>
      </c>
      <c r="F3243" s="40">
        <v>560</v>
      </c>
      <c r="G3243" s="37">
        <v>355</v>
      </c>
      <c r="H3243" s="41">
        <v>6.57</v>
      </c>
      <c r="I3243" s="35">
        <f>'EPD information'!$L$16*Tabell2[[#This Row],[Weight (kg)]]</f>
        <v>22.403700000000001</v>
      </c>
      <c r="J3243" s="22">
        <f>'EPD information'!$M$16*Tabell2[[#This Row],[Weight (kg)]]</f>
        <v>0.39025800000000005</v>
      </c>
      <c r="K3243" s="22">
        <f>'EPD information'!$N$16*Tabell2[[#This Row],[Weight (kg)]]</f>
        <v>4.6318499999999999E-2</v>
      </c>
      <c r="L3243" s="22">
        <f>'EPD information'!$O$16*Tabell2[[#This Row],[Weight (kg)]]</f>
        <v>0</v>
      </c>
      <c r="M3243" s="22">
        <f>'EPD information'!$P$16*Tabell2[[#This Row],[Weight (kg)]]</f>
        <v>3.0879000000000004E-2</v>
      </c>
      <c r="N3243" s="22">
        <f>'EPD information'!$Q$16*Tabell2[[#This Row],[Weight (kg)]]</f>
        <v>1.0249200000000001</v>
      </c>
      <c r="O3243" s="22">
        <f>'EPD information'!$R$16*Tabell2[[#This Row],[Weight (kg)]]</f>
        <v>1.6622100000000003E-3</v>
      </c>
      <c r="P3243" s="22">
        <f>'EPD information'!$S$16*Tabell2[[#This Row],[Weight (kg)]]</f>
        <v>-7.9497</v>
      </c>
      <c r="Q3243" s="35">
        <f>'Product specific GWP'!$T$16*Tabell2[[#This Row],[Weight (kg)]]</f>
        <v>0.287109</v>
      </c>
      <c r="R3243" s="35" t="s">
        <v>48</v>
      </c>
      <c r="S3243" s="35">
        <f>'EPD information'!$V$16*Tabell2[[#This Row],[Weight (kg)]]</f>
        <v>4.6318499999999999E-2</v>
      </c>
      <c r="T3243" s="35" t="str">
        <f>'EPD information'!$W$16</f>
        <v>ND</v>
      </c>
      <c r="U3243" s="35">
        <f>'EPD information'!$X$16*Tabell2[[#This Row],[Weight (kg)]]</f>
        <v>3.0879000000000004E-2</v>
      </c>
      <c r="V3243" s="35">
        <f>'EPD information'!$Y$16*Tabell2[[#This Row],[Weight (kg)]]</f>
        <v>1.0249200000000001</v>
      </c>
      <c r="W3243" s="35">
        <f>'EPD information'!$Z$16*Tabell2[[#This Row],[Weight (kg)]]</f>
        <v>1.6622100000000003E-3</v>
      </c>
      <c r="X3243" s="35">
        <f>'EPD information'!$AA$16*Tabell2[[#This Row],[Weight (kg)]]</f>
        <v>-7.9497</v>
      </c>
      <c r="Y3243" s="18">
        <f>'EPD information'!$AB$16*Tabell2[[#This Row],[Weight (kg)]]</f>
        <v>22.075199999999999</v>
      </c>
      <c r="Z3243" s="18">
        <f>'EPD information'!$AC$16*Tabell2[[#This Row],[Weight (kg)]]</f>
        <v>0.38697300000000001</v>
      </c>
      <c r="AA3243" s="18">
        <f>'EPD information'!$AD$16*Tabell2[[#This Row],[Weight (kg)]]</f>
        <v>4.8420900000000003E-2</v>
      </c>
      <c r="AB3243" s="18" t="s">
        <v>48</v>
      </c>
      <c r="AC3243" s="18">
        <f>'EPD information'!$AF$16*Tabell2[[#This Row],[Weight (kg)]]</f>
        <v>3.0550499999999998E-2</v>
      </c>
      <c r="AD3243" s="18">
        <f>'EPD information'!$AG$16*Tabell2[[#This Row],[Weight (kg)]]</f>
        <v>1.0183500000000001</v>
      </c>
      <c r="AE3243" s="18">
        <f>'EPD information'!$AH$16*Tabell2[[#This Row],[Weight (kg)]]</f>
        <v>1.6293600000000001E-3</v>
      </c>
      <c r="AF3243" s="21">
        <f>'EPD information'!$AI$16*Tabell2[[#This Row],[Weight (kg)]]</f>
        <v>-7.5554999999999994</v>
      </c>
    </row>
    <row r="3244" spans="1:32" x14ac:dyDescent="0.2">
      <c r="A3244" s="36" t="s">
        <v>279</v>
      </c>
      <c r="B3244" s="37" t="s">
        <v>280</v>
      </c>
      <c r="C3244" s="38">
        <v>277565</v>
      </c>
      <c r="D3244" s="39">
        <v>7319662775656</v>
      </c>
      <c r="E3244" s="37" t="s">
        <v>46</v>
      </c>
      <c r="F3244" s="40">
        <v>560</v>
      </c>
      <c r="G3244" s="37">
        <v>200</v>
      </c>
      <c r="H3244" s="41">
        <v>4.78</v>
      </c>
      <c r="I3244" s="35">
        <f>'EPD information'!$L$16*Tabell2[[#This Row],[Weight (kg)]]</f>
        <v>16.299800000000001</v>
      </c>
      <c r="J3244" s="22">
        <f>'EPD information'!$M$16*Tabell2[[#This Row],[Weight (kg)]]</f>
        <v>0.28393200000000002</v>
      </c>
      <c r="K3244" s="22">
        <f>'EPD information'!$N$16*Tabell2[[#This Row],[Weight (kg)]]</f>
        <v>3.3699E-2</v>
      </c>
      <c r="L3244" s="22">
        <f>'EPD information'!$O$16*Tabell2[[#This Row],[Weight (kg)]]</f>
        <v>0</v>
      </c>
      <c r="M3244" s="22">
        <f>'EPD information'!$P$16*Tabell2[[#This Row],[Weight (kg)]]</f>
        <v>2.2466000000000003E-2</v>
      </c>
      <c r="N3244" s="22">
        <f>'EPD information'!$Q$16*Tabell2[[#This Row],[Weight (kg)]]</f>
        <v>0.74568000000000001</v>
      </c>
      <c r="O3244" s="22">
        <f>'EPD information'!$R$16*Tabell2[[#This Row],[Weight (kg)]]</f>
        <v>1.2093400000000002E-3</v>
      </c>
      <c r="P3244" s="22">
        <f>'EPD information'!$S$16*Tabell2[[#This Row],[Weight (kg)]]</f>
        <v>-5.7838000000000003</v>
      </c>
      <c r="Q3244" s="35">
        <f>'Product specific GWP'!$T$16*Tabell2[[#This Row],[Weight (kg)]]</f>
        <v>0.20888600000000002</v>
      </c>
      <c r="R3244" s="35" t="s">
        <v>48</v>
      </c>
      <c r="S3244" s="35">
        <f>'EPD information'!$V$16*Tabell2[[#This Row],[Weight (kg)]]</f>
        <v>3.3699E-2</v>
      </c>
      <c r="T3244" s="35" t="str">
        <f>'EPD information'!$W$16</f>
        <v>ND</v>
      </c>
      <c r="U3244" s="35">
        <f>'EPD information'!$X$16*Tabell2[[#This Row],[Weight (kg)]]</f>
        <v>2.2466000000000003E-2</v>
      </c>
      <c r="V3244" s="35">
        <f>'EPD information'!$Y$16*Tabell2[[#This Row],[Weight (kg)]]</f>
        <v>0.74568000000000001</v>
      </c>
      <c r="W3244" s="35">
        <f>'EPD information'!$Z$16*Tabell2[[#This Row],[Weight (kg)]]</f>
        <v>1.2093400000000002E-3</v>
      </c>
      <c r="X3244" s="35">
        <f>'EPD information'!$AA$16*Tabell2[[#This Row],[Weight (kg)]]</f>
        <v>-5.7838000000000003</v>
      </c>
      <c r="Y3244" s="18">
        <f>'EPD information'!$AB$16*Tabell2[[#This Row],[Weight (kg)]]</f>
        <v>16.0608</v>
      </c>
      <c r="Z3244" s="18">
        <f>'EPD information'!$AC$16*Tabell2[[#This Row],[Weight (kg)]]</f>
        <v>0.28154200000000001</v>
      </c>
      <c r="AA3244" s="18">
        <f>'EPD information'!$AD$16*Tabell2[[#This Row],[Weight (kg)]]</f>
        <v>3.5228599999999999E-2</v>
      </c>
      <c r="AB3244" s="18" t="s">
        <v>48</v>
      </c>
      <c r="AC3244" s="18">
        <f>'EPD information'!$AF$16*Tabell2[[#This Row],[Weight (kg)]]</f>
        <v>2.2227E-2</v>
      </c>
      <c r="AD3244" s="18">
        <f>'EPD information'!$AG$16*Tabell2[[#This Row],[Weight (kg)]]</f>
        <v>0.7409</v>
      </c>
      <c r="AE3244" s="18">
        <f>'EPD information'!$AH$16*Tabell2[[#This Row],[Weight (kg)]]</f>
        <v>1.1854400000000001E-3</v>
      </c>
      <c r="AF3244" s="21">
        <f>'EPD information'!$AI$16*Tabell2[[#This Row],[Weight (kg)]]</f>
        <v>-5.4969999999999999</v>
      </c>
    </row>
    <row r="3245" spans="1:32" x14ac:dyDescent="0.2">
      <c r="A3245" s="36" t="s">
        <v>279</v>
      </c>
      <c r="B3245" s="37" t="s">
        <v>280</v>
      </c>
      <c r="C3245" s="38">
        <v>277572</v>
      </c>
      <c r="D3245" s="39">
        <v>7319662775724</v>
      </c>
      <c r="E3245" s="37" t="s">
        <v>46</v>
      </c>
      <c r="F3245" s="40">
        <v>560</v>
      </c>
      <c r="G3245" s="37">
        <v>500</v>
      </c>
      <c r="H3245" s="41">
        <v>7.57</v>
      </c>
      <c r="I3245" s="35">
        <f>'EPD information'!$L$16*Tabell2[[#This Row],[Weight (kg)]]</f>
        <v>25.813700000000001</v>
      </c>
      <c r="J3245" s="22">
        <f>'EPD information'!$M$16*Tabell2[[#This Row],[Weight (kg)]]</f>
        <v>0.449658</v>
      </c>
      <c r="K3245" s="22">
        <f>'EPD information'!$N$16*Tabell2[[#This Row],[Weight (kg)]]</f>
        <v>5.3368499999999999E-2</v>
      </c>
      <c r="L3245" s="22">
        <f>'EPD information'!$O$16*Tabell2[[#This Row],[Weight (kg)]]</f>
        <v>0</v>
      </c>
      <c r="M3245" s="22">
        <f>'EPD information'!$P$16*Tabell2[[#This Row],[Weight (kg)]]</f>
        <v>3.5579E-2</v>
      </c>
      <c r="N3245" s="22">
        <f>'EPD information'!$Q$16*Tabell2[[#This Row],[Weight (kg)]]</f>
        <v>1.18092</v>
      </c>
      <c r="O3245" s="22">
        <f>'EPD information'!$R$16*Tabell2[[#This Row],[Weight (kg)]]</f>
        <v>1.9152100000000003E-3</v>
      </c>
      <c r="P3245" s="22">
        <f>'EPD information'!$S$16*Tabell2[[#This Row],[Weight (kg)]]</f>
        <v>-9.1597000000000008</v>
      </c>
      <c r="Q3245" s="35">
        <f>'Product specific GWP'!$T$16*Tabell2[[#This Row],[Weight (kg)]]</f>
        <v>0.33080900000000002</v>
      </c>
      <c r="R3245" s="35" t="s">
        <v>48</v>
      </c>
      <c r="S3245" s="35">
        <f>'EPD information'!$V$16*Tabell2[[#This Row],[Weight (kg)]]</f>
        <v>5.3368499999999999E-2</v>
      </c>
      <c r="T3245" s="35" t="str">
        <f>'EPD information'!$W$16</f>
        <v>ND</v>
      </c>
      <c r="U3245" s="35">
        <f>'EPD information'!$X$16*Tabell2[[#This Row],[Weight (kg)]]</f>
        <v>3.5579E-2</v>
      </c>
      <c r="V3245" s="35">
        <f>'EPD information'!$Y$16*Tabell2[[#This Row],[Weight (kg)]]</f>
        <v>1.18092</v>
      </c>
      <c r="W3245" s="35">
        <f>'EPD information'!$Z$16*Tabell2[[#This Row],[Weight (kg)]]</f>
        <v>1.9152100000000003E-3</v>
      </c>
      <c r="X3245" s="35">
        <f>'EPD information'!$AA$16*Tabell2[[#This Row],[Weight (kg)]]</f>
        <v>-9.1597000000000008</v>
      </c>
      <c r="Y3245" s="18">
        <f>'EPD information'!$AB$16*Tabell2[[#This Row],[Weight (kg)]]</f>
        <v>25.435199999999998</v>
      </c>
      <c r="Z3245" s="18">
        <f>'EPD information'!$AC$16*Tabell2[[#This Row],[Weight (kg)]]</f>
        <v>0.44587300000000002</v>
      </c>
      <c r="AA3245" s="18">
        <f>'EPD information'!$AD$16*Tabell2[[#This Row],[Weight (kg)]]</f>
        <v>5.5790899999999997E-2</v>
      </c>
      <c r="AB3245" s="18" t="s">
        <v>48</v>
      </c>
      <c r="AC3245" s="18">
        <f>'EPD information'!$AF$16*Tabell2[[#This Row],[Weight (kg)]]</f>
        <v>3.5200499999999996E-2</v>
      </c>
      <c r="AD3245" s="18">
        <f>'EPD information'!$AG$16*Tabell2[[#This Row],[Weight (kg)]]</f>
        <v>1.1733500000000001</v>
      </c>
      <c r="AE3245" s="18">
        <f>'EPD information'!$AH$16*Tabell2[[#This Row],[Weight (kg)]]</f>
        <v>1.8773600000000002E-3</v>
      </c>
      <c r="AF3245" s="21">
        <f>'EPD information'!$AI$16*Tabell2[[#This Row],[Weight (kg)]]</f>
        <v>-8.7054999999999989</v>
      </c>
    </row>
    <row r="3246" spans="1:32" x14ac:dyDescent="0.2">
      <c r="A3246" s="36" t="s">
        <v>279</v>
      </c>
      <c r="B3246" s="37" t="s">
        <v>280</v>
      </c>
      <c r="C3246" s="38">
        <v>277564</v>
      </c>
      <c r="D3246" s="39">
        <v>7319662775649</v>
      </c>
      <c r="E3246" s="37" t="s">
        <v>46</v>
      </c>
      <c r="F3246" s="40">
        <v>560</v>
      </c>
      <c r="G3246" s="37">
        <v>160</v>
      </c>
      <c r="H3246" s="41">
        <v>4.41</v>
      </c>
      <c r="I3246" s="35">
        <f>'EPD information'!$L$16*Tabell2[[#This Row],[Weight (kg)]]</f>
        <v>15.038100000000002</v>
      </c>
      <c r="J3246" s="22">
        <f>'EPD information'!$M$16*Tabell2[[#This Row],[Weight (kg)]]</f>
        <v>0.26195400000000002</v>
      </c>
      <c r="K3246" s="22">
        <f>'EPD information'!$N$16*Tabell2[[#This Row],[Weight (kg)]]</f>
        <v>3.10905E-2</v>
      </c>
      <c r="L3246" s="22">
        <f>'EPD information'!$O$16*Tabell2[[#This Row],[Weight (kg)]]</f>
        <v>0</v>
      </c>
      <c r="M3246" s="22">
        <f>'EPD information'!$P$16*Tabell2[[#This Row],[Weight (kg)]]</f>
        <v>2.0727000000000002E-2</v>
      </c>
      <c r="N3246" s="22">
        <f>'EPD information'!$Q$16*Tabell2[[#This Row],[Weight (kg)]]</f>
        <v>0.68796000000000002</v>
      </c>
      <c r="O3246" s="22">
        <f>'EPD information'!$R$16*Tabell2[[#This Row],[Weight (kg)]]</f>
        <v>1.1157300000000001E-3</v>
      </c>
      <c r="P3246" s="22">
        <f>'EPD information'!$S$16*Tabell2[[#This Row],[Weight (kg)]]</f>
        <v>-5.3361000000000001</v>
      </c>
      <c r="Q3246" s="35">
        <f>'Product specific GWP'!$T$16*Tabell2[[#This Row],[Weight (kg)]]</f>
        <v>0.19271700000000003</v>
      </c>
      <c r="R3246" s="35" t="s">
        <v>48</v>
      </c>
      <c r="S3246" s="35">
        <f>'EPD information'!$V$16*Tabell2[[#This Row],[Weight (kg)]]</f>
        <v>3.10905E-2</v>
      </c>
      <c r="T3246" s="35" t="str">
        <f>'EPD information'!$W$16</f>
        <v>ND</v>
      </c>
      <c r="U3246" s="35">
        <f>'EPD information'!$X$16*Tabell2[[#This Row],[Weight (kg)]]</f>
        <v>2.0727000000000002E-2</v>
      </c>
      <c r="V3246" s="35">
        <f>'EPD information'!$Y$16*Tabell2[[#This Row],[Weight (kg)]]</f>
        <v>0.68796000000000002</v>
      </c>
      <c r="W3246" s="35">
        <f>'EPD information'!$Z$16*Tabell2[[#This Row],[Weight (kg)]]</f>
        <v>1.1157300000000001E-3</v>
      </c>
      <c r="X3246" s="35">
        <f>'EPD information'!$AA$16*Tabell2[[#This Row],[Weight (kg)]]</f>
        <v>-5.3361000000000001</v>
      </c>
      <c r="Y3246" s="18">
        <f>'EPD information'!$AB$16*Tabell2[[#This Row],[Weight (kg)]]</f>
        <v>14.817600000000001</v>
      </c>
      <c r="Z3246" s="18">
        <f>'EPD information'!$AC$16*Tabell2[[#This Row],[Weight (kg)]]</f>
        <v>0.25974900000000001</v>
      </c>
      <c r="AA3246" s="18">
        <f>'EPD information'!$AD$16*Tabell2[[#This Row],[Weight (kg)]]</f>
        <v>3.2501700000000001E-2</v>
      </c>
      <c r="AB3246" s="18" t="s">
        <v>48</v>
      </c>
      <c r="AC3246" s="18">
        <f>'EPD information'!$AF$16*Tabell2[[#This Row],[Weight (kg)]]</f>
        <v>2.05065E-2</v>
      </c>
      <c r="AD3246" s="18">
        <f>'EPD information'!$AG$16*Tabell2[[#This Row],[Weight (kg)]]</f>
        <v>0.68354999999999999</v>
      </c>
      <c r="AE3246" s="18">
        <f>'EPD information'!$AH$16*Tabell2[[#This Row],[Weight (kg)]]</f>
        <v>1.0936800000000001E-3</v>
      </c>
      <c r="AF3246" s="21">
        <f>'EPD information'!$AI$16*Tabell2[[#This Row],[Weight (kg)]]</f>
        <v>-5.0714999999999995</v>
      </c>
    </row>
    <row r="3247" spans="1:32" x14ac:dyDescent="0.2">
      <c r="A3247" s="36" t="s">
        <v>279</v>
      </c>
      <c r="B3247" s="37" t="s">
        <v>280</v>
      </c>
      <c r="C3247" s="38">
        <v>277567</v>
      </c>
      <c r="D3247" s="39">
        <v>7319662775670</v>
      </c>
      <c r="E3247" s="37" t="s">
        <v>46</v>
      </c>
      <c r="F3247" s="40">
        <v>560</v>
      </c>
      <c r="G3247" s="37">
        <v>300</v>
      </c>
      <c r="H3247" s="41">
        <v>5.86</v>
      </c>
      <c r="I3247" s="35">
        <f>'EPD information'!$L$16*Tabell2[[#This Row],[Weight (kg)]]</f>
        <v>19.982600000000001</v>
      </c>
      <c r="J3247" s="22">
        <f>'EPD information'!$M$16*Tabell2[[#This Row],[Weight (kg)]]</f>
        <v>0.348084</v>
      </c>
      <c r="K3247" s="22">
        <f>'EPD information'!$N$16*Tabell2[[#This Row],[Weight (kg)]]</f>
        <v>4.1313000000000002E-2</v>
      </c>
      <c r="L3247" s="22">
        <f>'EPD information'!$O$16*Tabell2[[#This Row],[Weight (kg)]]</f>
        <v>0</v>
      </c>
      <c r="M3247" s="22">
        <f>'EPD information'!$P$16*Tabell2[[#This Row],[Weight (kg)]]</f>
        <v>2.7542000000000004E-2</v>
      </c>
      <c r="N3247" s="22">
        <f>'EPD information'!$Q$16*Tabell2[[#This Row],[Weight (kg)]]</f>
        <v>0.91416000000000008</v>
      </c>
      <c r="O3247" s="22">
        <f>'EPD information'!$R$16*Tabell2[[#This Row],[Weight (kg)]]</f>
        <v>1.4825800000000003E-3</v>
      </c>
      <c r="P3247" s="22">
        <f>'EPD information'!$S$16*Tabell2[[#This Row],[Weight (kg)]]</f>
        <v>-7.0906000000000002</v>
      </c>
      <c r="Q3247" s="35">
        <f>'Product specific GWP'!$T$16*Tabell2[[#This Row],[Weight (kg)]]</f>
        <v>0.25608200000000003</v>
      </c>
      <c r="R3247" s="35" t="s">
        <v>48</v>
      </c>
      <c r="S3247" s="35">
        <f>'EPD information'!$V$16*Tabell2[[#This Row],[Weight (kg)]]</f>
        <v>4.1313000000000002E-2</v>
      </c>
      <c r="T3247" s="35" t="str">
        <f>'EPD information'!$W$16</f>
        <v>ND</v>
      </c>
      <c r="U3247" s="35">
        <f>'EPD information'!$X$16*Tabell2[[#This Row],[Weight (kg)]]</f>
        <v>2.7542000000000004E-2</v>
      </c>
      <c r="V3247" s="35">
        <f>'EPD information'!$Y$16*Tabell2[[#This Row],[Weight (kg)]]</f>
        <v>0.91416000000000008</v>
      </c>
      <c r="W3247" s="35">
        <f>'EPD information'!$Z$16*Tabell2[[#This Row],[Weight (kg)]]</f>
        <v>1.4825800000000003E-3</v>
      </c>
      <c r="X3247" s="35">
        <f>'EPD information'!$AA$16*Tabell2[[#This Row],[Weight (kg)]]</f>
        <v>-7.0906000000000002</v>
      </c>
      <c r="Y3247" s="18">
        <f>'EPD information'!$AB$16*Tabell2[[#This Row],[Weight (kg)]]</f>
        <v>19.689599999999999</v>
      </c>
      <c r="Z3247" s="18">
        <f>'EPD information'!$AC$16*Tabell2[[#This Row],[Weight (kg)]]</f>
        <v>0.34515400000000002</v>
      </c>
      <c r="AA3247" s="18">
        <f>'EPD information'!$AD$16*Tabell2[[#This Row],[Weight (kg)]]</f>
        <v>4.3188200000000003E-2</v>
      </c>
      <c r="AB3247" s="18" t="s">
        <v>48</v>
      </c>
      <c r="AC3247" s="18">
        <f>'EPD information'!$AF$16*Tabell2[[#This Row],[Weight (kg)]]</f>
        <v>2.7248999999999999E-2</v>
      </c>
      <c r="AD3247" s="18">
        <f>'EPD information'!$AG$16*Tabell2[[#This Row],[Weight (kg)]]</f>
        <v>0.9083</v>
      </c>
      <c r="AE3247" s="18">
        <f>'EPD information'!$AH$16*Tabell2[[#This Row],[Weight (kg)]]</f>
        <v>1.4532800000000002E-3</v>
      </c>
      <c r="AF3247" s="21">
        <f>'EPD information'!$AI$16*Tabell2[[#This Row],[Weight (kg)]]</f>
        <v>-6.7389999999999999</v>
      </c>
    </row>
    <row r="3248" spans="1:32" x14ac:dyDescent="0.2">
      <c r="A3248" s="36" t="s">
        <v>279</v>
      </c>
      <c r="B3248" s="37" t="s">
        <v>280</v>
      </c>
      <c r="C3248" s="38">
        <v>277562</v>
      </c>
      <c r="D3248" s="39">
        <v>7319662775625</v>
      </c>
      <c r="E3248" s="37" t="s">
        <v>46</v>
      </c>
      <c r="F3248" s="40">
        <v>560</v>
      </c>
      <c r="G3248" s="37">
        <v>100</v>
      </c>
      <c r="H3248" s="41">
        <v>3.59</v>
      </c>
      <c r="I3248" s="35">
        <f>'EPD information'!$L$16*Tabell2[[#This Row],[Weight (kg)]]</f>
        <v>12.241899999999999</v>
      </c>
      <c r="J3248" s="22">
        <f>'EPD information'!$M$16*Tabell2[[#This Row],[Weight (kg)]]</f>
        <v>0.21324599999999999</v>
      </c>
      <c r="K3248" s="22">
        <f>'EPD information'!$N$16*Tabell2[[#This Row],[Weight (kg)]]</f>
        <v>2.5309499999999999E-2</v>
      </c>
      <c r="L3248" s="22">
        <f>'EPD information'!$O$16*Tabell2[[#This Row],[Weight (kg)]]</f>
        <v>0</v>
      </c>
      <c r="M3248" s="22">
        <f>'EPD information'!$P$16*Tabell2[[#This Row],[Weight (kg)]]</f>
        <v>1.6872999999999999E-2</v>
      </c>
      <c r="N3248" s="22">
        <f>'EPD information'!$Q$16*Tabell2[[#This Row],[Weight (kg)]]</f>
        <v>0.56003999999999998</v>
      </c>
      <c r="O3248" s="22">
        <f>'EPD information'!$R$16*Tabell2[[#This Row],[Weight (kg)]]</f>
        <v>9.0827000000000008E-4</v>
      </c>
      <c r="P3248" s="22">
        <f>'EPD information'!$S$16*Tabell2[[#This Row],[Weight (kg)]]</f>
        <v>-4.3438999999999997</v>
      </c>
      <c r="Q3248" s="35">
        <f>'Product specific GWP'!$T$16*Tabell2[[#This Row],[Weight (kg)]]</f>
        <v>0.15688299999999999</v>
      </c>
      <c r="R3248" s="35" t="s">
        <v>48</v>
      </c>
      <c r="S3248" s="35">
        <f>'EPD information'!$V$16*Tabell2[[#This Row],[Weight (kg)]]</f>
        <v>2.5309499999999999E-2</v>
      </c>
      <c r="T3248" s="35" t="str">
        <f>'EPD information'!$W$16</f>
        <v>ND</v>
      </c>
      <c r="U3248" s="35">
        <f>'EPD information'!$X$16*Tabell2[[#This Row],[Weight (kg)]]</f>
        <v>1.6872999999999999E-2</v>
      </c>
      <c r="V3248" s="35">
        <f>'EPD information'!$Y$16*Tabell2[[#This Row],[Weight (kg)]]</f>
        <v>0.56003999999999998</v>
      </c>
      <c r="W3248" s="35">
        <f>'EPD information'!$Z$16*Tabell2[[#This Row],[Weight (kg)]]</f>
        <v>9.0827000000000008E-4</v>
      </c>
      <c r="X3248" s="35">
        <f>'EPD information'!$AA$16*Tabell2[[#This Row],[Weight (kg)]]</f>
        <v>-4.3438999999999997</v>
      </c>
      <c r="Y3248" s="18">
        <f>'EPD information'!$AB$16*Tabell2[[#This Row],[Weight (kg)]]</f>
        <v>12.062399999999998</v>
      </c>
      <c r="Z3248" s="18">
        <f>'EPD information'!$AC$16*Tabell2[[#This Row],[Weight (kg)]]</f>
        <v>0.211451</v>
      </c>
      <c r="AA3248" s="18">
        <f>'EPD information'!$AD$16*Tabell2[[#This Row],[Weight (kg)]]</f>
        <v>2.6458299999999997E-2</v>
      </c>
      <c r="AB3248" s="18" t="s">
        <v>48</v>
      </c>
      <c r="AC3248" s="18">
        <f>'EPD information'!$AF$16*Tabell2[[#This Row],[Weight (kg)]]</f>
        <v>1.6693499999999997E-2</v>
      </c>
      <c r="AD3248" s="18">
        <f>'EPD information'!$AG$16*Tabell2[[#This Row],[Weight (kg)]]</f>
        <v>0.55645</v>
      </c>
      <c r="AE3248" s="18">
        <f>'EPD information'!$AH$16*Tabell2[[#This Row],[Weight (kg)]]</f>
        <v>8.9032E-4</v>
      </c>
      <c r="AF3248" s="21">
        <f>'EPD information'!$AI$16*Tabell2[[#This Row],[Weight (kg)]]</f>
        <v>-4.1284999999999998</v>
      </c>
    </row>
    <row r="3249" spans="1:32" x14ac:dyDescent="0.2">
      <c r="A3249" s="36" t="s">
        <v>279</v>
      </c>
      <c r="B3249" s="37" t="s">
        <v>280</v>
      </c>
      <c r="C3249" s="38">
        <v>277563</v>
      </c>
      <c r="D3249" s="39">
        <v>7319662775632</v>
      </c>
      <c r="E3249" s="37" t="s">
        <v>46</v>
      </c>
      <c r="F3249" s="40">
        <v>560</v>
      </c>
      <c r="G3249" s="37">
        <v>125</v>
      </c>
      <c r="H3249" s="41">
        <v>3.92</v>
      </c>
      <c r="I3249" s="35">
        <f>'EPD information'!$L$16*Tabell2[[#This Row],[Weight (kg)]]</f>
        <v>13.3672</v>
      </c>
      <c r="J3249" s="22">
        <f>'EPD information'!$M$16*Tabell2[[#This Row],[Weight (kg)]]</f>
        <v>0.232848</v>
      </c>
      <c r="K3249" s="22">
        <f>'EPD information'!$N$16*Tabell2[[#This Row],[Weight (kg)]]</f>
        <v>2.7635999999999997E-2</v>
      </c>
      <c r="L3249" s="22">
        <f>'EPD information'!$O$16*Tabell2[[#This Row],[Weight (kg)]]</f>
        <v>0</v>
      </c>
      <c r="M3249" s="22">
        <f>'EPD information'!$P$16*Tabell2[[#This Row],[Weight (kg)]]</f>
        <v>1.8423999999999999E-2</v>
      </c>
      <c r="N3249" s="22">
        <f>'EPD information'!$Q$16*Tabell2[[#This Row],[Weight (kg)]]</f>
        <v>0.61151999999999995</v>
      </c>
      <c r="O3249" s="22">
        <f>'EPD information'!$R$16*Tabell2[[#This Row],[Weight (kg)]]</f>
        <v>9.9176000000000017E-4</v>
      </c>
      <c r="P3249" s="22">
        <f>'EPD information'!$S$16*Tabell2[[#This Row],[Weight (kg)]]</f>
        <v>-4.7431999999999999</v>
      </c>
      <c r="Q3249" s="35">
        <f>'Product specific GWP'!$T$16*Tabell2[[#This Row],[Weight (kg)]]</f>
        <v>0.17130400000000001</v>
      </c>
      <c r="R3249" s="35" t="s">
        <v>48</v>
      </c>
      <c r="S3249" s="35">
        <f>'EPD information'!$V$16*Tabell2[[#This Row],[Weight (kg)]]</f>
        <v>2.7635999999999997E-2</v>
      </c>
      <c r="T3249" s="35" t="str">
        <f>'EPD information'!$W$16</f>
        <v>ND</v>
      </c>
      <c r="U3249" s="35">
        <f>'EPD information'!$X$16*Tabell2[[#This Row],[Weight (kg)]]</f>
        <v>1.8423999999999999E-2</v>
      </c>
      <c r="V3249" s="35">
        <f>'EPD information'!$Y$16*Tabell2[[#This Row],[Weight (kg)]]</f>
        <v>0.61151999999999995</v>
      </c>
      <c r="W3249" s="35">
        <f>'EPD information'!$Z$16*Tabell2[[#This Row],[Weight (kg)]]</f>
        <v>9.9176000000000017E-4</v>
      </c>
      <c r="X3249" s="35">
        <f>'EPD information'!$AA$16*Tabell2[[#This Row],[Weight (kg)]]</f>
        <v>-4.7431999999999999</v>
      </c>
      <c r="Y3249" s="18">
        <f>'EPD information'!$AB$16*Tabell2[[#This Row],[Weight (kg)]]</f>
        <v>13.171199999999999</v>
      </c>
      <c r="Z3249" s="18">
        <f>'EPD information'!$AC$16*Tabell2[[#This Row],[Weight (kg)]]</f>
        <v>0.23088800000000001</v>
      </c>
      <c r="AA3249" s="18">
        <f>'EPD information'!$AD$16*Tabell2[[#This Row],[Weight (kg)]]</f>
        <v>2.88904E-2</v>
      </c>
      <c r="AB3249" s="18" t="s">
        <v>48</v>
      </c>
      <c r="AC3249" s="18">
        <f>'EPD information'!$AF$16*Tabell2[[#This Row],[Weight (kg)]]</f>
        <v>1.8227999999999998E-2</v>
      </c>
      <c r="AD3249" s="18">
        <f>'EPD information'!$AG$16*Tabell2[[#This Row],[Weight (kg)]]</f>
        <v>0.60760000000000003</v>
      </c>
      <c r="AE3249" s="18">
        <f>'EPD information'!$AH$16*Tabell2[[#This Row],[Weight (kg)]]</f>
        <v>9.7216000000000002E-4</v>
      </c>
      <c r="AF3249" s="21">
        <f>'EPD information'!$AI$16*Tabell2[[#This Row],[Weight (kg)]]</f>
        <v>-4.508</v>
      </c>
    </row>
    <row r="3250" spans="1:32" x14ac:dyDescent="0.2">
      <c r="A3250" s="36" t="s">
        <v>279</v>
      </c>
      <c r="B3250" s="37" t="s">
        <v>280</v>
      </c>
      <c r="C3250" s="38">
        <v>277582</v>
      </c>
      <c r="D3250" s="39">
        <v>7319662775823</v>
      </c>
      <c r="E3250" s="37" t="s">
        <v>46</v>
      </c>
      <c r="F3250" s="40">
        <v>600</v>
      </c>
      <c r="G3250" s="37">
        <v>400</v>
      </c>
      <c r="H3250" s="41">
        <v>7.43</v>
      </c>
      <c r="I3250" s="35">
        <f>'EPD information'!$L$16*Tabell2[[#This Row],[Weight (kg)]]</f>
        <v>25.336300000000001</v>
      </c>
      <c r="J3250" s="22">
        <f>'EPD information'!$M$16*Tabell2[[#This Row],[Weight (kg)]]</f>
        <v>0.44134200000000001</v>
      </c>
      <c r="K3250" s="22">
        <f>'EPD information'!$N$16*Tabell2[[#This Row],[Weight (kg)]]</f>
        <v>5.2381499999999998E-2</v>
      </c>
      <c r="L3250" s="22">
        <f>'EPD information'!$O$16*Tabell2[[#This Row],[Weight (kg)]]</f>
        <v>0</v>
      </c>
      <c r="M3250" s="22">
        <f>'EPD information'!$P$16*Tabell2[[#This Row],[Weight (kg)]]</f>
        <v>3.4921000000000001E-2</v>
      </c>
      <c r="N3250" s="22">
        <f>'EPD information'!$Q$16*Tabell2[[#This Row],[Weight (kg)]]</f>
        <v>1.1590799999999999</v>
      </c>
      <c r="O3250" s="22">
        <f>'EPD information'!$R$16*Tabell2[[#This Row],[Weight (kg)]]</f>
        <v>1.8797900000000001E-3</v>
      </c>
      <c r="P3250" s="22">
        <f>'EPD information'!$S$16*Tabell2[[#This Row],[Weight (kg)]]</f>
        <v>-8.9902999999999995</v>
      </c>
      <c r="Q3250" s="35">
        <f>'Product specific GWP'!$T$16*Tabell2[[#This Row],[Weight (kg)]]</f>
        <v>0.32469100000000001</v>
      </c>
      <c r="R3250" s="35" t="s">
        <v>48</v>
      </c>
      <c r="S3250" s="35">
        <f>'EPD information'!$V$16*Tabell2[[#This Row],[Weight (kg)]]</f>
        <v>5.2381499999999998E-2</v>
      </c>
      <c r="T3250" s="35" t="str">
        <f>'EPD information'!$W$16</f>
        <v>ND</v>
      </c>
      <c r="U3250" s="35">
        <f>'EPD information'!$X$16*Tabell2[[#This Row],[Weight (kg)]]</f>
        <v>3.4921000000000001E-2</v>
      </c>
      <c r="V3250" s="35">
        <f>'EPD information'!$Y$16*Tabell2[[#This Row],[Weight (kg)]]</f>
        <v>1.1590799999999999</v>
      </c>
      <c r="W3250" s="35">
        <f>'EPD information'!$Z$16*Tabell2[[#This Row],[Weight (kg)]]</f>
        <v>1.8797900000000001E-3</v>
      </c>
      <c r="X3250" s="35">
        <f>'EPD information'!$AA$16*Tabell2[[#This Row],[Weight (kg)]]</f>
        <v>-8.9902999999999995</v>
      </c>
      <c r="Y3250" s="18">
        <f>'EPD information'!$AB$16*Tabell2[[#This Row],[Weight (kg)]]</f>
        <v>24.964799999999997</v>
      </c>
      <c r="Z3250" s="18">
        <f>'EPD information'!$AC$16*Tabell2[[#This Row],[Weight (kg)]]</f>
        <v>0.43762699999999999</v>
      </c>
      <c r="AA3250" s="18">
        <f>'EPD information'!$AD$16*Tabell2[[#This Row],[Weight (kg)]]</f>
        <v>5.4759099999999998E-2</v>
      </c>
      <c r="AB3250" s="18" t="s">
        <v>48</v>
      </c>
      <c r="AC3250" s="18">
        <f>'EPD information'!$AF$16*Tabell2[[#This Row],[Weight (kg)]]</f>
        <v>3.4549499999999997E-2</v>
      </c>
      <c r="AD3250" s="18">
        <f>'EPD information'!$AG$16*Tabell2[[#This Row],[Weight (kg)]]</f>
        <v>1.1516499999999998</v>
      </c>
      <c r="AE3250" s="18">
        <f>'EPD information'!$AH$16*Tabell2[[#This Row],[Weight (kg)]]</f>
        <v>1.84264E-3</v>
      </c>
      <c r="AF3250" s="21">
        <f>'EPD information'!$AI$16*Tabell2[[#This Row],[Weight (kg)]]</f>
        <v>-8.5444999999999993</v>
      </c>
    </row>
    <row r="3251" spans="1:32" x14ac:dyDescent="0.2">
      <c r="A3251" s="36" t="s">
        <v>279</v>
      </c>
      <c r="B3251" s="37" t="s">
        <v>280</v>
      </c>
      <c r="C3251" s="38">
        <v>277586</v>
      </c>
      <c r="D3251" s="39">
        <v>7319662775861</v>
      </c>
      <c r="E3251" s="37" t="s">
        <v>46</v>
      </c>
      <c r="F3251" s="40">
        <v>600</v>
      </c>
      <c r="G3251" s="37">
        <v>600</v>
      </c>
      <c r="H3251" s="41">
        <v>10.8</v>
      </c>
      <c r="I3251" s="35">
        <f>'EPD information'!$L$16*Tabell2[[#This Row],[Weight (kg)]]</f>
        <v>36.828000000000003</v>
      </c>
      <c r="J3251" s="22">
        <f>'EPD information'!$M$16*Tabell2[[#This Row],[Weight (kg)]]</f>
        <v>0.64152000000000009</v>
      </c>
      <c r="K3251" s="22">
        <f>'EPD information'!$N$16*Tabell2[[#This Row],[Weight (kg)]]</f>
        <v>7.6139999999999999E-2</v>
      </c>
      <c r="L3251" s="22">
        <f>'EPD information'!$O$16*Tabell2[[#This Row],[Weight (kg)]]</f>
        <v>0</v>
      </c>
      <c r="M3251" s="22">
        <f>'EPD information'!$P$16*Tabell2[[#This Row],[Weight (kg)]]</f>
        <v>5.0760000000000007E-2</v>
      </c>
      <c r="N3251" s="22">
        <f>'EPD information'!$Q$16*Tabell2[[#This Row],[Weight (kg)]]</f>
        <v>1.6848000000000001</v>
      </c>
      <c r="O3251" s="22">
        <f>'EPD information'!$R$16*Tabell2[[#This Row],[Weight (kg)]]</f>
        <v>2.7324000000000003E-3</v>
      </c>
      <c r="P3251" s="22">
        <f>'EPD information'!$S$16*Tabell2[[#This Row],[Weight (kg)]]</f>
        <v>-13.068</v>
      </c>
      <c r="Q3251" s="35">
        <f>'Product specific GWP'!$T$16*Tabell2[[#This Row],[Weight (kg)]]</f>
        <v>0.47196000000000005</v>
      </c>
      <c r="R3251" s="35" t="s">
        <v>48</v>
      </c>
      <c r="S3251" s="35">
        <f>'EPD information'!$V$16*Tabell2[[#This Row],[Weight (kg)]]</f>
        <v>7.6139999999999999E-2</v>
      </c>
      <c r="T3251" s="35" t="str">
        <f>'EPD information'!$W$16</f>
        <v>ND</v>
      </c>
      <c r="U3251" s="35">
        <f>'EPD information'!$X$16*Tabell2[[#This Row],[Weight (kg)]]</f>
        <v>5.0760000000000007E-2</v>
      </c>
      <c r="V3251" s="35">
        <f>'EPD information'!$Y$16*Tabell2[[#This Row],[Weight (kg)]]</f>
        <v>1.6848000000000001</v>
      </c>
      <c r="W3251" s="35">
        <f>'EPD information'!$Z$16*Tabell2[[#This Row],[Weight (kg)]]</f>
        <v>2.7324000000000003E-3</v>
      </c>
      <c r="X3251" s="35">
        <f>'EPD information'!$AA$16*Tabell2[[#This Row],[Weight (kg)]]</f>
        <v>-13.068</v>
      </c>
      <c r="Y3251" s="18">
        <f>'EPD information'!$AB$16*Tabell2[[#This Row],[Weight (kg)]]</f>
        <v>36.288000000000004</v>
      </c>
      <c r="Z3251" s="18">
        <f>'EPD information'!$AC$16*Tabell2[[#This Row],[Weight (kg)]]</f>
        <v>0.63612000000000002</v>
      </c>
      <c r="AA3251" s="18">
        <f>'EPD information'!$AD$16*Tabell2[[#This Row],[Weight (kg)]]</f>
        <v>7.9596E-2</v>
      </c>
      <c r="AB3251" s="18" t="s">
        <v>48</v>
      </c>
      <c r="AC3251" s="18">
        <f>'EPD information'!$AF$16*Tabell2[[#This Row],[Weight (kg)]]</f>
        <v>5.0220000000000001E-2</v>
      </c>
      <c r="AD3251" s="18">
        <f>'EPD information'!$AG$16*Tabell2[[#This Row],[Weight (kg)]]</f>
        <v>1.6740000000000002</v>
      </c>
      <c r="AE3251" s="18">
        <f>'EPD information'!$AH$16*Tabell2[[#This Row],[Weight (kg)]]</f>
        <v>2.6784000000000005E-3</v>
      </c>
      <c r="AF3251" s="21">
        <f>'EPD information'!$AI$16*Tabell2[[#This Row],[Weight (kg)]]</f>
        <v>-12.42</v>
      </c>
    </row>
    <row r="3252" spans="1:32" x14ac:dyDescent="0.2">
      <c r="A3252" s="36" t="s">
        <v>279</v>
      </c>
      <c r="B3252" s="37" t="s">
        <v>280</v>
      </c>
      <c r="C3252" s="38">
        <v>277580</v>
      </c>
      <c r="D3252" s="39">
        <v>7319662775809</v>
      </c>
      <c r="E3252" s="37" t="s">
        <v>46</v>
      </c>
      <c r="F3252" s="40">
        <v>600</v>
      </c>
      <c r="G3252" s="37">
        <v>315</v>
      </c>
      <c r="H3252" s="41">
        <v>6.46</v>
      </c>
      <c r="I3252" s="35">
        <f>'EPD information'!$L$16*Tabell2[[#This Row],[Weight (kg)]]</f>
        <v>22.028600000000001</v>
      </c>
      <c r="J3252" s="22">
        <f>'EPD information'!$M$16*Tabell2[[#This Row],[Weight (kg)]]</f>
        <v>0.38372400000000001</v>
      </c>
      <c r="K3252" s="22">
        <f>'EPD information'!$N$16*Tabell2[[#This Row],[Weight (kg)]]</f>
        <v>4.5543E-2</v>
      </c>
      <c r="L3252" s="22">
        <f>'EPD information'!$O$16*Tabell2[[#This Row],[Weight (kg)]]</f>
        <v>0</v>
      </c>
      <c r="M3252" s="22">
        <f>'EPD information'!$P$16*Tabell2[[#This Row],[Weight (kg)]]</f>
        <v>3.0362E-2</v>
      </c>
      <c r="N3252" s="22">
        <f>'EPD information'!$Q$16*Tabell2[[#This Row],[Weight (kg)]]</f>
        <v>1.00776</v>
      </c>
      <c r="O3252" s="22">
        <f>'EPD information'!$R$16*Tabell2[[#This Row],[Weight (kg)]]</f>
        <v>1.6343800000000002E-3</v>
      </c>
      <c r="P3252" s="22">
        <f>'EPD information'!$S$16*Tabell2[[#This Row],[Weight (kg)]]</f>
        <v>-7.8165999999999993</v>
      </c>
      <c r="Q3252" s="35">
        <f>'Product specific GWP'!$T$16*Tabell2[[#This Row],[Weight (kg)]]</f>
        <v>0.282302</v>
      </c>
      <c r="R3252" s="35" t="s">
        <v>48</v>
      </c>
      <c r="S3252" s="35">
        <f>'EPD information'!$V$16*Tabell2[[#This Row],[Weight (kg)]]</f>
        <v>4.5543E-2</v>
      </c>
      <c r="T3252" s="35" t="str">
        <f>'EPD information'!$W$16</f>
        <v>ND</v>
      </c>
      <c r="U3252" s="35">
        <f>'EPD information'!$X$16*Tabell2[[#This Row],[Weight (kg)]]</f>
        <v>3.0362E-2</v>
      </c>
      <c r="V3252" s="35">
        <f>'EPD information'!$Y$16*Tabell2[[#This Row],[Weight (kg)]]</f>
        <v>1.00776</v>
      </c>
      <c r="W3252" s="35">
        <f>'EPD information'!$Z$16*Tabell2[[#This Row],[Weight (kg)]]</f>
        <v>1.6343800000000002E-3</v>
      </c>
      <c r="X3252" s="35">
        <f>'EPD information'!$AA$16*Tabell2[[#This Row],[Weight (kg)]]</f>
        <v>-7.8165999999999993</v>
      </c>
      <c r="Y3252" s="18">
        <f>'EPD information'!$AB$16*Tabell2[[#This Row],[Weight (kg)]]</f>
        <v>21.7056</v>
      </c>
      <c r="Z3252" s="18">
        <f>'EPD information'!$AC$16*Tabell2[[#This Row],[Weight (kg)]]</f>
        <v>0.380494</v>
      </c>
      <c r="AA3252" s="18">
        <f>'EPD information'!$AD$16*Tabell2[[#This Row],[Weight (kg)]]</f>
        <v>4.7610199999999998E-2</v>
      </c>
      <c r="AB3252" s="18" t="s">
        <v>48</v>
      </c>
      <c r="AC3252" s="18">
        <f>'EPD information'!$AF$16*Tabell2[[#This Row],[Weight (kg)]]</f>
        <v>3.0038999999999996E-2</v>
      </c>
      <c r="AD3252" s="18">
        <f>'EPD information'!$AG$16*Tabell2[[#This Row],[Weight (kg)]]</f>
        <v>1.0013000000000001</v>
      </c>
      <c r="AE3252" s="18">
        <f>'EPD information'!$AH$16*Tabell2[[#This Row],[Weight (kg)]]</f>
        <v>1.6020800000000001E-3</v>
      </c>
      <c r="AF3252" s="21">
        <f>'EPD information'!$AI$16*Tabell2[[#This Row],[Weight (kg)]]</f>
        <v>-7.4289999999999994</v>
      </c>
    </row>
    <row r="3253" spans="1:32" x14ac:dyDescent="0.2">
      <c r="A3253" s="36" t="s">
        <v>279</v>
      </c>
      <c r="B3253" s="37" t="s">
        <v>280</v>
      </c>
      <c r="C3253" s="38">
        <v>277581</v>
      </c>
      <c r="D3253" s="39">
        <v>7319662775816</v>
      </c>
      <c r="E3253" s="37" t="s">
        <v>46</v>
      </c>
      <c r="F3253" s="40">
        <v>600</v>
      </c>
      <c r="G3253" s="37">
        <v>355</v>
      </c>
      <c r="H3253" s="41">
        <v>6.98</v>
      </c>
      <c r="I3253" s="35">
        <f>'EPD information'!$L$16*Tabell2[[#This Row],[Weight (kg)]]</f>
        <v>23.801800000000004</v>
      </c>
      <c r="J3253" s="22">
        <f>'EPD information'!$M$16*Tabell2[[#This Row],[Weight (kg)]]</f>
        <v>0.41461200000000004</v>
      </c>
      <c r="K3253" s="22">
        <f>'EPD information'!$N$16*Tabell2[[#This Row],[Weight (kg)]]</f>
        <v>4.9209000000000003E-2</v>
      </c>
      <c r="L3253" s="22">
        <f>'EPD information'!$O$16*Tabell2[[#This Row],[Weight (kg)]]</f>
        <v>0</v>
      </c>
      <c r="M3253" s="22">
        <f>'EPD information'!$P$16*Tabell2[[#This Row],[Weight (kg)]]</f>
        <v>3.2806000000000002E-2</v>
      </c>
      <c r="N3253" s="22">
        <f>'EPD information'!$Q$16*Tabell2[[#This Row],[Weight (kg)]]</f>
        <v>1.0888800000000001</v>
      </c>
      <c r="O3253" s="22">
        <f>'EPD information'!$R$16*Tabell2[[#This Row],[Weight (kg)]]</f>
        <v>1.7659400000000003E-3</v>
      </c>
      <c r="P3253" s="22">
        <f>'EPD information'!$S$16*Tabell2[[#This Row],[Weight (kg)]]</f>
        <v>-8.4458000000000002</v>
      </c>
      <c r="Q3253" s="35">
        <f>'Product specific GWP'!$T$16*Tabell2[[#This Row],[Weight (kg)]]</f>
        <v>0.30502600000000002</v>
      </c>
      <c r="R3253" s="35" t="s">
        <v>48</v>
      </c>
      <c r="S3253" s="35">
        <f>'EPD information'!$V$16*Tabell2[[#This Row],[Weight (kg)]]</f>
        <v>4.9209000000000003E-2</v>
      </c>
      <c r="T3253" s="35" t="str">
        <f>'EPD information'!$W$16</f>
        <v>ND</v>
      </c>
      <c r="U3253" s="35">
        <f>'EPD information'!$X$16*Tabell2[[#This Row],[Weight (kg)]]</f>
        <v>3.2806000000000002E-2</v>
      </c>
      <c r="V3253" s="35">
        <f>'EPD information'!$Y$16*Tabell2[[#This Row],[Weight (kg)]]</f>
        <v>1.0888800000000001</v>
      </c>
      <c r="W3253" s="35">
        <f>'EPD information'!$Z$16*Tabell2[[#This Row],[Weight (kg)]]</f>
        <v>1.7659400000000003E-3</v>
      </c>
      <c r="X3253" s="35">
        <f>'EPD information'!$AA$16*Tabell2[[#This Row],[Weight (kg)]]</f>
        <v>-8.4458000000000002</v>
      </c>
      <c r="Y3253" s="18">
        <f>'EPD information'!$AB$16*Tabell2[[#This Row],[Weight (kg)]]</f>
        <v>23.4528</v>
      </c>
      <c r="Z3253" s="18">
        <f>'EPD information'!$AC$16*Tabell2[[#This Row],[Weight (kg)]]</f>
        <v>0.41112200000000004</v>
      </c>
      <c r="AA3253" s="18">
        <f>'EPD information'!$AD$16*Tabell2[[#This Row],[Weight (kg)]]</f>
        <v>5.1442600000000005E-2</v>
      </c>
      <c r="AB3253" s="18" t="s">
        <v>48</v>
      </c>
      <c r="AC3253" s="18">
        <f>'EPD information'!$AF$16*Tabell2[[#This Row],[Weight (kg)]]</f>
        <v>3.2457E-2</v>
      </c>
      <c r="AD3253" s="18">
        <f>'EPD information'!$AG$16*Tabell2[[#This Row],[Weight (kg)]]</f>
        <v>1.0819000000000001</v>
      </c>
      <c r="AE3253" s="18">
        <f>'EPD information'!$AH$16*Tabell2[[#This Row],[Weight (kg)]]</f>
        <v>1.7310400000000001E-3</v>
      </c>
      <c r="AF3253" s="21">
        <f>'EPD information'!$AI$16*Tabell2[[#This Row],[Weight (kg)]]</f>
        <v>-8.0269999999999992</v>
      </c>
    </row>
    <row r="3254" spans="1:32" x14ac:dyDescent="0.2">
      <c r="A3254" s="36" t="s">
        <v>279</v>
      </c>
      <c r="B3254" s="37" t="s">
        <v>280</v>
      </c>
      <c r="C3254" s="38">
        <v>277577</v>
      </c>
      <c r="D3254" s="39">
        <v>7319662775779</v>
      </c>
      <c r="E3254" s="37" t="s">
        <v>46</v>
      </c>
      <c r="F3254" s="40">
        <v>600</v>
      </c>
      <c r="G3254" s="37">
        <v>200</v>
      </c>
      <c r="H3254" s="41">
        <v>5.0999999999999996</v>
      </c>
      <c r="I3254" s="35">
        <f>'EPD information'!$L$16*Tabell2[[#This Row],[Weight (kg)]]</f>
        <v>17.390999999999998</v>
      </c>
      <c r="J3254" s="22">
        <f>'EPD information'!$M$16*Tabell2[[#This Row],[Weight (kg)]]</f>
        <v>0.30293999999999999</v>
      </c>
      <c r="K3254" s="22">
        <f>'EPD information'!$N$16*Tabell2[[#This Row],[Weight (kg)]]</f>
        <v>3.5954999999999994E-2</v>
      </c>
      <c r="L3254" s="22">
        <f>'EPD information'!$O$16*Tabell2[[#This Row],[Weight (kg)]]</f>
        <v>0</v>
      </c>
      <c r="M3254" s="22">
        <f>'EPD information'!$P$16*Tabell2[[#This Row],[Weight (kg)]]</f>
        <v>2.3969999999999998E-2</v>
      </c>
      <c r="N3254" s="22">
        <f>'EPD information'!$Q$16*Tabell2[[#This Row],[Weight (kg)]]</f>
        <v>0.79559999999999997</v>
      </c>
      <c r="O3254" s="22">
        <f>'EPD information'!$R$16*Tabell2[[#This Row],[Weight (kg)]]</f>
        <v>1.2903000000000001E-3</v>
      </c>
      <c r="P3254" s="22">
        <f>'EPD information'!$S$16*Tabell2[[#This Row],[Weight (kg)]]</f>
        <v>-6.1709999999999994</v>
      </c>
      <c r="Q3254" s="35">
        <f>'Product specific GWP'!$T$16*Tabell2[[#This Row],[Weight (kg)]]</f>
        <v>0.22286999999999998</v>
      </c>
      <c r="R3254" s="35" t="s">
        <v>48</v>
      </c>
      <c r="S3254" s="35">
        <f>'EPD information'!$V$16*Tabell2[[#This Row],[Weight (kg)]]</f>
        <v>3.5954999999999994E-2</v>
      </c>
      <c r="T3254" s="35" t="str">
        <f>'EPD information'!$W$16</f>
        <v>ND</v>
      </c>
      <c r="U3254" s="35">
        <f>'EPD information'!$X$16*Tabell2[[#This Row],[Weight (kg)]]</f>
        <v>2.3969999999999998E-2</v>
      </c>
      <c r="V3254" s="35">
        <f>'EPD information'!$Y$16*Tabell2[[#This Row],[Weight (kg)]]</f>
        <v>0.79559999999999997</v>
      </c>
      <c r="W3254" s="35">
        <f>'EPD information'!$Z$16*Tabell2[[#This Row],[Weight (kg)]]</f>
        <v>1.2903000000000001E-3</v>
      </c>
      <c r="X3254" s="35">
        <f>'EPD information'!$AA$16*Tabell2[[#This Row],[Weight (kg)]]</f>
        <v>-6.1709999999999994</v>
      </c>
      <c r="Y3254" s="18">
        <f>'EPD information'!$AB$16*Tabell2[[#This Row],[Weight (kg)]]</f>
        <v>17.135999999999999</v>
      </c>
      <c r="Z3254" s="18">
        <f>'EPD information'!$AC$16*Tabell2[[#This Row],[Weight (kg)]]</f>
        <v>0.30038999999999999</v>
      </c>
      <c r="AA3254" s="18">
        <f>'EPD information'!$AD$16*Tabell2[[#This Row],[Weight (kg)]]</f>
        <v>3.7586999999999995E-2</v>
      </c>
      <c r="AB3254" s="18" t="s">
        <v>48</v>
      </c>
      <c r="AC3254" s="18">
        <f>'EPD information'!$AF$16*Tabell2[[#This Row],[Weight (kg)]]</f>
        <v>2.3714999999999996E-2</v>
      </c>
      <c r="AD3254" s="18">
        <f>'EPD information'!$AG$16*Tabell2[[#This Row],[Weight (kg)]]</f>
        <v>0.79049999999999998</v>
      </c>
      <c r="AE3254" s="18">
        <f>'EPD information'!$AH$16*Tabell2[[#This Row],[Weight (kg)]]</f>
        <v>1.2648E-3</v>
      </c>
      <c r="AF3254" s="21">
        <f>'EPD information'!$AI$16*Tabell2[[#This Row],[Weight (kg)]]</f>
        <v>-5.8649999999999993</v>
      </c>
    </row>
    <row r="3255" spans="1:32" x14ac:dyDescent="0.2">
      <c r="A3255" s="36" t="s">
        <v>279</v>
      </c>
      <c r="B3255" s="37" t="s">
        <v>280</v>
      </c>
      <c r="C3255" s="38">
        <v>277578</v>
      </c>
      <c r="D3255" s="39">
        <v>7319662775786</v>
      </c>
      <c r="E3255" s="37" t="s">
        <v>46</v>
      </c>
      <c r="F3255" s="40">
        <v>600</v>
      </c>
      <c r="G3255" s="37">
        <v>250</v>
      </c>
      <c r="H3255" s="41">
        <v>5.73</v>
      </c>
      <c r="I3255" s="35">
        <f>'EPD information'!$L$16*Tabell2[[#This Row],[Weight (kg)]]</f>
        <v>19.539300000000001</v>
      </c>
      <c r="J3255" s="22">
        <f>'EPD information'!$M$16*Tabell2[[#This Row],[Weight (kg)]]</f>
        <v>0.34036200000000005</v>
      </c>
      <c r="K3255" s="22">
        <f>'EPD information'!$N$16*Tabell2[[#This Row],[Weight (kg)]]</f>
        <v>4.0396500000000002E-2</v>
      </c>
      <c r="L3255" s="22">
        <f>'EPD information'!$O$16*Tabell2[[#This Row],[Weight (kg)]]</f>
        <v>0</v>
      </c>
      <c r="M3255" s="22">
        <f>'EPD information'!$P$16*Tabell2[[#This Row],[Weight (kg)]]</f>
        <v>2.6931000000000004E-2</v>
      </c>
      <c r="N3255" s="22">
        <f>'EPD information'!$Q$16*Tabell2[[#This Row],[Weight (kg)]]</f>
        <v>0.89388000000000012</v>
      </c>
      <c r="O3255" s="22">
        <f>'EPD information'!$R$16*Tabell2[[#This Row],[Weight (kg)]]</f>
        <v>1.4496900000000002E-3</v>
      </c>
      <c r="P3255" s="22">
        <f>'EPD information'!$S$16*Tabell2[[#This Row],[Weight (kg)]]</f>
        <v>-6.9333</v>
      </c>
      <c r="Q3255" s="35">
        <f>'Product specific GWP'!$T$16*Tabell2[[#This Row],[Weight (kg)]]</f>
        <v>0.25040100000000004</v>
      </c>
      <c r="R3255" s="35" t="s">
        <v>48</v>
      </c>
      <c r="S3255" s="35">
        <f>'EPD information'!$V$16*Tabell2[[#This Row],[Weight (kg)]]</f>
        <v>4.0396500000000002E-2</v>
      </c>
      <c r="T3255" s="35" t="str">
        <f>'EPD information'!$W$16</f>
        <v>ND</v>
      </c>
      <c r="U3255" s="35">
        <f>'EPD information'!$X$16*Tabell2[[#This Row],[Weight (kg)]]</f>
        <v>2.6931000000000004E-2</v>
      </c>
      <c r="V3255" s="35">
        <f>'EPD information'!$Y$16*Tabell2[[#This Row],[Weight (kg)]]</f>
        <v>0.89388000000000012</v>
      </c>
      <c r="W3255" s="35">
        <f>'EPD information'!$Z$16*Tabell2[[#This Row],[Weight (kg)]]</f>
        <v>1.4496900000000002E-3</v>
      </c>
      <c r="X3255" s="35">
        <f>'EPD information'!$AA$16*Tabell2[[#This Row],[Weight (kg)]]</f>
        <v>-6.9333</v>
      </c>
      <c r="Y3255" s="18">
        <f>'EPD information'!$AB$16*Tabell2[[#This Row],[Weight (kg)]]</f>
        <v>19.252800000000001</v>
      </c>
      <c r="Z3255" s="18">
        <f>'EPD information'!$AC$16*Tabell2[[#This Row],[Weight (kg)]]</f>
        <v>0.33749700000000005</v>
      </c>
      <c r="AA3255" s="18">
        <f>'EPD information'!$AD$16*Tabell2[[#This Row],[Weight (kg)]]</f>
        <v>4.22301E-2</v>
      </c>
      <c r="AB3255" s="18" t="s">
        <v>48</v>
      </c>
      <c r="AC3255" s="18">
        <f>'EPD information'!$AF$16*Tabell2[[#This Row],[Weight (kg)]]</f>
        <v>2.6644500000000002E-2</v>
      </c>
      <c r="AD3255" s="18">
        <f>'EPD information'!$AG$16*Tabell2[[#This Row],[Weight (kg)]]</f>
        <v>0.88815000000000011</v>
      </c>
      <c r="AE3255" s="18">
        <f>'EPD information'!$AH$16*Tabell2[[#This Row],[Weight (kg)]]</f>
        <v>1.4210400000000002E-3</v>
      </c>
      <c r="AF3255" s="21">
        <f>'EPD information'!$AI$16*Tabell2[[#This Row],[Weight (kg)]]</f>
        <v>-6.5895000000000001</v>
      </c>
    </row>
    <row r="3256" spans="1:32" x14ac:dyDescent="0.2">
      <c r="A3256" s="36" t="s">
        <v>279</v>
      </c>
      <c r="B3256" s="37" t="s">
        <v>280</v>
      </c>
      <c r="C3256" s="38">
        <v>277583</v>
      </c>
      <c r="D3256" s="39">
        <v>7319662775830</v>
      </c>
      <c r="E3256" s="37" t="s">
        <v>46</v>
      </c>
      <c r="F3256" s="40">
        <v>600</v>
      </c>
      <c r="G3256" s="37">
        <v>450</v>
      </c>
      <c r="H3256" s="41">
        <v>7.84</v>
      </c>
      <c r="I3256" s="35">
        <f>'EPD information'!$L$16*Tabell2[[#This Row],[Weight (kg)]]</f>
        <v>26.734400000000001</v>
      </c>
      <c r="J3256" s="22">
        <f>'EPD information'!$M$16*Tabell2[[#This Row],[Weight (kg)]]</f>
        <v>0.465696</v>
      </c>
      <c r="K3256" s="22">
        <f>'EPD information'!$N$16*Tabell2[[#This Row],[Weight (kg)]]</f>
        <v>5.5271999999999995E-2</v>
      </c>
      <c r="L3256" s="22">
        <f>'EPD information'!$O$16*Tabell2[[#This Row],[Weight (kg)]]</f>
        <v>0</v>
      </c>
      <c r="M3256" s="22">
        <f>'EPD information'!$P$16*Tabell2[[#This Row],[Weight (kg)]]</f>
        <v>3.6847999999999999E-2</v>
      </c>
      <c r="N3256" s="22">
        <f>'EPD information'!$Q$16*Tabell2[[#This Row],[Weight (kg)]]</f>
        <v>1.2230399999999999</v>
      </c>
      <c r="O3256" s="22">
        <f>'EPD information'!$R$16*Tabell2[[#This Row],[Weight (kg)]]</f>
        <v>1.9835200000000003E-3</v>
      </c>
      <c r="P3256" s="22">
        <f>'EPD information'!$S$16*Tabell2[[#This Row],[Weight (kg)]]</f>
        <v>-9.4863999999999997</v>
      </c>
      <c r="Q3256" s="35">
        <f>'Product specific GWP'!$T$16*Tabell2[[#This Row],[Weight (kg)]]</f>
        <v>0.34260800000000002</v>
      </c>
      <c r="R3256" s="35" t="s">
        <v>48</v>
      </c>
      <c r="S3256" s="35">
        <f>'EPD information'!$V$16*Tabell2[[#This Row],[Weight (kg)]]</f>
        <v>5.5271999999999995E-2</v>
      </c>
      <c r="T3256" s="35" t="str">
        <f>'EPD information'!$W$16</f>
        <v>ND</v>
      </c>
      <c r="U3256" s="35">
        <f>'EPD information'!$X$16*Tabell2[[#This Row],[Weight (kg)]]</f>
        <v>3.6847999999999999E-2</v>
      </c>
      <c r="V3256" s="35">
        <f>'EPD information'!$Y$16*Tabell2[[#This Row],[Weight (kg)]]</f>
        <v>1.2230399999999999</v>
      </c>
      <c r="W3256" s="35">
        <f>'EPD information'!$Z$16*Tabell2[[#This Row],[Weight (kg)]]</f>
        <v>1.9835200000000003E-3</v>
      </c>
      <c r="X3256" s="35">
        <f>'EPD information'!$AA$16*Tabell2[[#This Row],[Weight (kg)]]</f>
        <v>-9.4863999999999997</v>
      </c>
      <c r="Y3256" s="18">
        <f>'EPD information'!$AB$16*Tabell2[[#This Row],[Weight (kg)]]</f>
        <v>26.342399999999998</v>
      </c>
      <c r="Z3256" s="18">
        <f>'EPD information'!$AC$16*Tabell2[[#This Row],[Weight (kg)]]</f>
        <v>0.46177600000000002</v>
      </c>
      <c r="AA3256" s="18">
        <f>'EPD information'!$AD$16*Tabell2[[#This Row],[Weight (kg)]]</f>
        <v>5.77808E-2</v>
      </c>
      <c r="AB3256" s="18" t="s">
        <v>48</v>
      </c>
      <c r="AC3256" s="18">
        <f>'EPD information'!$AF$16*Tabell2[[#This Row],[Weight (kg)]]</f>
        <v>3.6455999999999995E-2</v>
      </c>
      <c r="AD3256" s="18">
        <f>'EPD information'!$AG$16*Tabell2[[#This Row],[Weight (kg)]]</f>
        <v>1.2152000000000001</v>
      </c>
      <c r="AE3256" s="18">
        <f>'EPD information'!$AH$16*Tabell2[[#This Row],[Weight (kg)]]</f>
        <v>1.94432E-3</v>
      </c>
      <c r="AF3256" s="21">
        <f>'EPD information'!$AI$16*Tabell2[[#This Row],[Weight (kg)]]</f>
        <v>-9.016</v>
      </c>
    </row>
    <row r="3257" spans="1:32" x14ac:dyDescent="0.2">
      <c r="A3257" s="36" t="s">
        <v>279</v>
      </c>
      <c r="B3257" s="37" t="s">
        <v>280</v>
      </c>
      <c r="C3257" s="38">
        <v>277574</v>
      </c>
      <c r="D3257" s="39">
        <v>7319662775748</v>
      </c>
      <c r="E3257" s="37" t="s">
        <v>46</v>
      </c>
      <c r="F3257" s="40">
        <v>600</v>
      </c>
      <c r="G3257" s="37">
        <v>100</v>
      </c>
      <c r="H3257" s="41">
        <v>3.83</v>
      </c>
      <c r="I3257" s="35">
        <f>'EPD information'!$L$16*Tabell2[[#This Row],[Weight (kg)]]</f>
        <v>13.060300000000002</v>
      </c>
      <c r="J3257" s="22">
        <f>'EPD information'!$M$16*Tabell2[[#This Row],[Weight (kg)]]</f>
        <v>0.22750200000000001</v>
      </c>
      <c r="K3257" s="22">
        <f>'EPD information'!$N$16*Tabell2[[#This Row],[Weight (kg)]]</f>
        <v>2.7001500000000001E-2</v>
      </c>
      <c r="L3257" s="22">
        <f>'EPD information'!$O$16*Tabell2[[#This Row],[Weight (kg)]]</f>
        <v>0</v>
      </c>
      <c r="M3257" s="22">
        <f>'EPD information'!$P$16*Tabell2[[#This Row],[Weight (kg)]]</f>
        <v>1.8001E-2</v>
      </c>
      <c r="N3257" s="22">
        <f>'EPD information'!$Q$16*Tabell2[[#This Row],[Weight (kg)]]</f>
        <v>0.59748000000000001</v>
      </c>
      <c r="O3257" s="22">
        <f>'EPD information'!$R$16*Tabell2[[#This Row],[Weight (kg)]]</f>
        <v>9.6899000000000009E-4</v>
      </c>
      <c r="P3257" s="22">
        <f>'EPD information'!$S$16*Tabell2[[#This Row],[Weight (kg)]]</f>
        <v>-4.6342999999999996</v>
      </c>
      <c r="Q3257" s="35">
        <f>'Product specific GWP'!$T$16*Tabell2[[#This Row],[Weight (kg)]]</f>
        <v>0.16737100000000002</v>
      </c>
      <c r="R3257" s="35" t="s">
        <v>48</v>
      </c>
      <c r="S3257" s="35">
        <f>'EPD information'!$V$16*Tabell2[[#This Row],[Weight (kg)]]</f>
        <v>2.7001500000000001E-2</v>
      </c>
      <c r="T3257" s="35" t="str">
        <f>'EPD information'!$W$16</f>
        <v>ND</v>
      </c>
      <c r="U3257" s="35">
        <f>'EPD information'!$X$16*Tabell2[[#This Row],[Weight (kg)]]</f>
        <v>1.8001E-2</v>
      </c>
      <c r="V3257" s="35">
        <f>'EPD information'!$Y$16*Tabell2[[#This Row],[Weight (kg)]]</f>
        <v>0.59748000000000001</v>
      </c>
      <c r="W3257" s="35">
        <f>'EPD information'!$Z$16*Tabell2[[#This Row],[Weight (kg)]]</f>
        <v>9.6899000000000009E-4</v>
      </c>
      <c r="X3257" s="35">
        <f>'EPD information'!$AA$16*Tabell2[[#This Row],[Weight (kg)]]</f>
        <v>-4.6342999999999996</v>
      </c>
      <c r="Y3257" s="18">
        <f>'EPD information'!$AB$16*Tabell2[[#This Row],[Weight (kg)]]</f>
        <v>12.8688</v>
      </c>
      <c r="Z3257" s="18">
        <f>'EPD information'!$AC$16*Tabell2[[#This Row],[Weight (kg)]]</f>
        <v>0.22558700000000001</v>
      </c>
      <c r="AA3257" s="18">
        <f>'EPD information'!$AD$16*Tabell2[[#This Row],[Weight (kg)]]</f>
        <v>2.8227100000000001E-2</v>
      </c>
      <c r="AB3257" s="18" t="s">
        <v>48</v>
      </c>
      <c r="AC3257" s="18">
        <f>'EPD information'!$AF$16*Tabell2[[#This Row],[Weight (kg)]]</f>
        <v>1.7809499999999999E-2</v>
      </c>
      <c r="AD3257" s="18">
        <f>'EPD information'!$AG$16*Tabell2[[#This Row],[Weight (kg)]]</f>
        <v>0.59365000000000001</v>
      </c>
      <c r="AE3257" s="18">
        <f>'EPD information'!$AH$16*Tabell2[[#This Row],[Weight (kg)]]</f>
        <v>9.4984000000000008E-4</v>
      </c>
      <c r="AF3257" s="21">
        <f>'EPD information'!$AI$16*Tabell2[[#This Row],[Weight (kg)]]</f>
        <v>-4.4044999999999996</v>
      </c>
    </row>
    <row r="3258" spans="1:32" x14ac:dyDescent="0.2">
      <c r="A3258" s="36" t="s">
        <v>279</v>
      </c>
      <c r="B3258" s="37" t="s">
        <v>280</v>
      </c>
      <c r="C3258" s="38">
        <v>277575</v>
      </c>
      <c r="D3258" s="39">
        <v>7319662775755</v>
      </c>
      <c r="E3258" s="37" t="s">
        <v>46</v>
      </c>
      <c r="F3258" s="40">
        <v>600</v>
      </c>
      <c r="G3258" s="37">
        <v>125</v>
      </c>
      <c r="H3258" s="41">
        <v>4.1900000000000004</v>
      </c>
      <c r="I3258" s="35">
        <f>'EPD information'!$L$16*Tabell2[[#This Row],[Weight (kg)]]</f>
        <v>14.287900000000002</v>
      </c>
      <c r="J3258" s="22">
        <f>'EPD information'!$M$16*Tabell2[[#This Row],[Weight (kg)]]</f>
        <v>0.24888600000000002</v>
      </c>
      <c r="K3258" s="22">
        <f>'EPD information'!$N$16*Tabell2[[#This Row],[Weight (kg)]]</f>
        <v>2.9539500000000003E-2</v>
      </c>
      <c r="L3258" s="22">
        <f>'EPD information'!$O$16*Tabell2[[#This Row],[Weight (kg)]]</f>
        <v>0</v>
      </c>
      <c r="M3258" s="22">
        <f>'EPD information'!$P$16*Tabell2[[#This Row],[Weight (kg)]]</f>
        <v>1.9693000000000002E-2</v>
      </c>
      <c r="N3258" s="22">
        <f>'EPD information'!$Q$16*Tabell2[[#This Row],[Weight (kg)]]</f>
        <v>0.65364000000000011</v>
      </c>
      <c r="O3258" s="22">
        <f>'EPD information'!$R$16*Tabell2[[#This Row],[Weight (kg)]]</f>
        <v>1.0600700000000002E-3</v>
      </c>
      <c r="P3258" s="22">
        <f>'EPD information'!$S$16*Tabell2[[#This Row],[Weight (kg)]]</f>
        <v>-5.0699000000000005</v>
      </c>
      <c r="Q3258" s="35">
        <f>'Product specific GWP'!$T$16*Tabell2[[#This Row],[Weight (kg)]]</f>
        <v>0.18310300000000002</v>
      </c>
      <c r="R3258" s="35" t="s">
        <v>48</v>
      </c>
      <c r="S3258" s="35">
        <f>'EPD information'!$V$16*Tabell2[[#This Row],[Weight (kg)]]</f>
        <v>2.9539500000000003E-2</v>
      </c>
      <c r="T3258" s="35" t="str">
        <f>'EPD information'!$W$16</f>
        <v>ND</v>
      </c>
      <c r="U3258" s="35">
        <f>'EPD information'!$X$16*Tabell2[[#This Row],[Weight (kg)]]</f>
        <v>1.9693000000000002E-2</v>
      </c>
      <c r="V3258" s="35">
        <f>'EPD information'!$Y$16*Tabell2[[#This Row],[Weight (kg)]]</f>
        <v>0.65364000000000011</v>
      </c>
      <c r="W3258" s="35">
        <f>'EPD information'!$Z$16*Tabell2[[#This Row],[Weight (kg)]]</f>
        <v>1.0600700000000002E-3</v>
      </c>
      <c r="X3258" s="35">
        <f>'EPD information'!$AA$16*Tabell2[[#This Row],[Weight (kg)]]</f>
        <v>-5.0699000000000005</v>
      </c>
      <c r="Y3258" s="18">
        <f>'EPD information'!$AB$16*Tabell2[[#This Row],[Weight (kg)]]</f>
        <v>14.0784</v>
      </c>
      <c r="Z3258" s="18">
        <f>'EPD information'!$AC$16*Tabell2[[#This Row],[Weight (kg)]]</f>
        <v>0.24679100000000004</v>
      </c>
      <c r="AA3258" s="18">
        <f>'EPD information'!$AD$16*Tabell2[[#This Row],[Weight (kg)]]</f>
        <v>3.0880300000000003E-2</v>
      </c>
      <c r="AB3258" s="18" t="s">
        <v>48</v>
      </c>
      <c r="AC3258" s="18">
        <f>'EPD information'!$AF$16*Tabell2[[#This Row],[Weight (kg)]]</f>
        <v>1.9483500000000001E-2</v>
      </c>
      <c r="AD3258" s="18">
        <f>'EPD information'!$AG$16*Tabell2[[#This Row],[Weight (kg)]]</f>
        <v>0.64945000000000008</v>
      </c>
      <c r="AE3258" s="18">
        <f>'EPD information'!$AH$16*Tabell2[[#This Row],[Weight (kg)]]</f>
        <v>1.0391200000000001E-3</v>
      </c>
      <c r="AF3258" s="21">
        <f>'EPD information'!$AI$16*Tabell2[[#This Row],[Weight (kg)]]</f>
        <v>-4.8185000000000002</v>
      </c>
    </row>
    <row r="3259" spans="1:32" x14ac:dyDescent="0.2">
      <c r="A3259" s="36" t="s">
        <v>279</v>
      </c>
      <c r="B3259" s="37" t="s">
        <v>280</v>
      </c>
      <c r="C3259" s="38">
        <v>277576</v>
      </c>
      <c r="D3259" s="39">
        <v>7319662775762</v>
      </c>
      <c r="E3259" s="37" t="s">
        <v>46</v>
      </c>
      <c r="F3259" s="40">
        <v>600</v>
      </c>
      <c r="G3259" s="37">
        <v>160</v>
      </c>
      <c r="H3259" s="41">
        <v>4.7300000000000004</v>
      </c>
      <c r="I3259" s="35">
        <f>'EPD information'!$L$16*Tabell2[[#This Row],[Weight (kg)]]</f>
        <v>16.129300000000001</v>
      </c>
      <c r="J3259" s="22">
        <f>'EPD information'!$M$16*Tabell2[[#This Row],[Weight (kg)]]</f>
        <v>0.28096200000000005</v>
      </c>
      <c r="K3259" s="22">
        <f>'EPD information'!$N$16*Tabell2[[#This Row],[Weight (kg)]]</f>
        <v>3.3346500000000001E-2</v>
      </c>
      <c r="L3259" s="22">
        <f>'EPD information'!$O$16*Tabell2[[#This Row],[Weight (kg)]]</f>
        <v>0</v>
      </c>
      <c r="M3259" s="22">
        <f>'EPD information'!$P$16*Tabell2[[#This Row],[Weight (kg)]]</f>
        <v>2.2231000000000004E-2</v>
      </c>
      <c r="N3259" s="22">
        <f>'EPD information'!$Q$16*Tabell2[[#This Row],[Weight (kg)]]</f>
        <v>0.73788000000000009</v>
      </c>
      <c r="O3259" s="22">
        <f>'EPD information'!$R$16*Tabell2[[#This Row],[Weight (kg)]]</f>
        <v>1.1966900000000003E-3</v>
      </c>
      <c r="P3259" s="22">
        <f>'EPD information'!$S$16*Tabell2[[#This Row],[Weight (kg)]]</f>
        <v>-5.7233000000000001</v>
      </c>
      <c r="Q3259" s="35">
        <f>'Product specific GWP'!$T$16*Tabell2[[#This Row],[Weight (kg)]]</f>
        <v>0.20670100000000002</v>
      </c>
      <c r="R3259" s="35" t="s">
        <v>48</v>
      </c>
      <c r="S3259" s="35">
        <f>'EPD information'!$V$16*Tabell2[[#This Row],[Weight (kg)]]</f>
        <v>3.3346500000000001E-2</v>
      </c>
      <c r="T3259" s="35" t="str">
        <f>'EPD information'!$W$16</f>
        <v>ND</v>
      </c>
      <c r="U3259" s="35">
        <f>'EPD information'!$X$16*Tabell2[[#This Row],[Weight (kg)]]</f>
        <v>2.2231000000000004E-2</v>
      </c>
      <c r="V3259" s="35">
        <f>'EPD information'!$Y$16*Tabell2[[#This Row],[Weight (kg)]]</f>
        <v>0.73788000000000009</v>
      </c>
      <c r="W3259" s="35">
        <f>'EPD information'!$Z$16*Tabell2[[#This Row],[Weight (kg)]]</f>
        <v>1.1966900000000003E-3</v>
      </c>
      <c r="X3259" s="35">
        <f>'EPD information'!$AA$16*Tabell2[[#This Row],[Weight (kg)]]</f>
        <v>-5.7233000000000001</v>
      </c>
      <c r="Y3259" s="18">
        <f>'EPD information'!$AB$16*Tabell2[[#This Row],[Weight (kg)]]</f>
        <v>15.892800000000001</v>
      </c>
      <c r="Z3259" s="18">
        <f>'EPD information'!$AC$16*Tabell2[[#This Row],[Weight (kg)]]</f>
        <v>0.27859700000000004</v>
      </c>
      <c r="AA3259" s="18">
        <f>'EPD information'!$AD$16*Tabell2[[#This Row],[Weight (kg)]]</f>
        <v>3.4860100000000005E-2</v>
      </c>
      <c r="AB3259" s="18" t="s">
        <v>48</v>
      </c>
      <c r="AC3259" s="18">
        <f>'EPD information'!$AF$16*Tabell2[[#This Row],[Weight (kg)]]</f>
        <v>2.19945E-2</v>
      </c>
      <c r="AD3259" s="18">
        <f>'EPD information'!$AG$16*Tabell2[[#This Row],[Weight (kg)]]</f>
        <v>0.73315000000000008</v>
      </c>
      <c r="AE3259" s="18">
        <f>'EPD information'!$AH$16*Tabell2[[#This Row],[Weight (kg)]]</f>
        <v>1.1730400000000002E-3</v>
      </c>
      <c r="AF3259" s="21">
        <f>'EPD information'!$AI$16*Tabell2[[#This Row],[Weight (kg)]]</f>
        <v>-5.4394999999999998</v>
      </c>
    </row>
    <row r="3260" spans="1:32" x14ac:dyDescent="0.2">
      <c r="A3260" s="36" t="s">
        <v>279</v>
      </c>
      <c r="B3260" s="37" t="s">
        <v>280</v>
      </c>
      <c r="C3260" s="38">
        <v>277579</v>
      </c>
      <c r="D3260" s="39">
        <v>7319662775793</v>
      </c>
      <c r="E3260" s="37" t="s">
        <v>46</v>
      </c>
      <c r="F3260" s="40">
        <v>600</v>
      </c>
      <c r="G3260" s="37">
        <v>300</v>
      </c>
      <c r="H3260" s="41">
        <v>6.36</v>
      </c>
      <c r="I3260" s="35">
        <f>'EPD information'!$L$16*Tabell2[[#This Row],[Weight (kg)]]</f>
        <v>21.687600000000003</v>
      </c>
      <c r="J3260" s="22">
        <f>'EPD information'!$M$16*Tabell2[[#This Row],[Weight (kg)]]</f>
        <v>0.37778400000000001</v>
      </c>
      <c r="K3260" s="22">
        <f>'EPD information'!$N$16*Tabell2[[#This Row],[Weight (kg)]]</f>
        <v>4.4838000000000003E-2</v>
      </c>
      <c r="L3260" s="22">
        <f>'EPD information'!$O$16*Tabell2[[#This Row],[Weight (kg)]]</f>
        <v>0</v>
      </c>
      <c r="M3260" s="22">
        <f>'EPD information'!$P$16*Tabell2[[#This Row],[Weight (kg)]]</f>
        <v>2.9892000000000002E-2</v>
      </c>
      <c r="N3260" s="22">
        <f>'EPD information'!$Q$16*Tabell2[[#This Row],[Weight (kg)]]</f>
        <v>0.99216000000000004</v>
      </c>
      <c r="O3260" s="22">
        <f>'EPD information'!$R$16*Tabell2[[#This Row],[Weight (kg)]]</f>
        <v>1.6090800000000001E-3</v>
      </c>
      <c r="P3260" s="22">
        <f>'EPD information'!$S$16*Tabell2[[#This Row],[Weight (kg)]]</f>
        <v>-7.6955999999999998</v>
      </c>
      <c r="Q3260" s="35">
        <f>'Product specific GWP'!$T$16*Tabell2[[#This Row],[Weight (kg)]]</f>
        <v>0.27793200000000001</v>
      </c>
      <c r="R3260" s="35" t="s">
        <v>48</v>
      </c>
      <c r="S3260" s="35">
        <f>'EPD information'!$V$16*Tabell2[[#This Row],[Weight (kg)]]</f>
        <v>4.4838000000000003E-2</v>
      </c>
      <c r="T3260" s="35" t="str">
        <f>'EPD information'!$W$16</f>
        <v>ND</v>
      </c>
      <c r="U3260" s="35">
        <f>'EPD information'!$X$16*Tabell2[[#This Row],[Weight (kg)]]</f>
        <v>2.9892000000000002E-2</v>
      </c>
      <c r="V3260" s="35">
        <f>'EPD information'!$Y$16*Tabell2[[#This Row],[Weight (kg)]]</f>
        <v>0.99216000000000004</v>
      </c>
      <c r="W3260" s="35">
        <f>'EPD information'!$Z$16*Tabell2[[#This Row],[Weight (kg)]]</f>
        <v>1.6090800000000001E-3</v>
      </c>
      <c r="X3260" s="35">
        <f>'EPD information'!$AA$16*Tabell2[[#This Row],[Weight (kg)]]</f>
        <v>-7.6955999999999998</v>
      </c>
      <c r="Y3260" s="18">
        <f>'EPD information'!$AB$16*Tabell2[[#This Row],[Weight (kg)]]</f>
        <v>21.369600000000002</v>
      </c>
      <c r="Z3260" s="18">
        <f>'EPD information'!$AC$16*Tabell2[[#This Row],[Weight (kg)]]</f>
        <v>0.37460400000000005</v>
      </c>
      <c r="AA3260" s="18">
        <f>'EPD information'!$AD$16*Tabell2[[#This Row],[Weight (kg)]]</f>
        <v>4.6873200000000004E-2</v>
      </c>
      <c r="AB3260" s="18" t="s">
        <v>48</v>
      </c>
      <c r="AC3260" s="18">
        <f>'EPD information'!$AF$16*Tabell2[[#This Row],[Weight (kg)]]</f>
        <v>2.9574E-2</v>
      </c>
      <c r="AD3260" s="18">
        <f>'EPD information'!$AG$16*Tabell2[[#This Row],[Weight (kg)]]</f>
        <v>0.98580000000000001</v>
      </c>
      <c r="AE3260" s="18">
        <f>'EPD information'!$AH$16*Tabell2[[#This Row],[Weight (kg)]]</f>
        <v>1.5772800000000001E-3</v>
      </c>
      <c r="AF3260" s="21">
        <f>'EPD information'!$AI$16*Tabell2[[#This Row],[Weight (kg)]]</f>
        <v>-7.3140000000000001</v>
      </c>
    </row>
    <row r="3261" spans="1:32" x14ac:dyDescent="0.2">
      <c r="A3261" s="36" t="s">
        <v>279</v>
      </c>
      <c r="B3261" s="37" t="s">
        <v>280</v>
      </c>
      <c r="C3261" s="38">
        <v>277584</v>
      </c>
      <c r="D3261" s="39">
        <v>7319662775847</v>
      </c>
      <c r="E3261" s="37" t="s">
        <v>46</v>
      </c>
      <c r="F3261" s="40">
        <v>600</v>
      </c>
      <c r="G3261" s="37">
        <v>500</v>
      </c>
      <c r="H3261" s="41">
        <v>7.91</v>
      </c>
      <c r="I3261" s="35">
        <f>'EPD information'!$L$16*Tabell2[[#This Row],[Weight (kg)]]</f>
        <v>26.973100000000002</v>
      </c>
      <c r="J3261" s="22">
        <f>'EPD information'!$M$16*Tabell2[[#This Row],[Weight (kg)]]</f>
        <v>0.46985399999999999</v>
      </c>
      <c r="K3261" s="22">
        <f>'EPD information'!$N$16*Tabell2[[#This Row],[Weight (kg)]]</f>
        <v>5.5765500000000003E-2</v>
      </c>
      <c r="L3261" s="22">
        <f>'EPD information'!$O$16*Tabell2[[#This Row],[Weight (kg)]]</f>
        <v>0</v>
      </c>
      <c r="M3261" s="22">
        <f>'EPD information'!$P$16*Tabell2[[#This Row],[Weight (kg)]]</f>
        <v>3.7177000000000002E-2</v>
      </c>
      <c r="N3261" s="22">
        <f>'EPD information'!$Q$16*Tabell2[[#This Row],[Weight (kg)]]</f>
        <v>1.2339599999999999</v>
      </c>
      <c r="O3261" s="22">
        <f>'EPD information'!$R$16*Tabell2[[#This Row],[Weight (kg)]]</f>
        <v>2.0012300000000001E-3</v>
      </c>
      <c r="P3261" s="22">
        <f>'EPD information'!$S$16*Tabell2[[#This Row],[Weight (kg)]]</f>
        <v>-9.5710999999999995</v>
      </c>
      <c r="Q3261" s="35">
        <f>'Product specific GWP'!$T$16*Tabell2[[#This Row],[Weight (kg)]]</f>
        <v>0.345667</v>
      </c>
      <c r="R3261" s="35" t="s">
        <v>48</v>
      </c>
      <c r="S3261" s="35">
        <f>'EPD information'!$V$16*Tabell2[[#This Row],[Weight (kg)]]</f>
        <v>5.5765500000000003E-2</v>
      </c>
      <c r="T3261" s="35" t="str">
        <f>'EPD information'!$W$16</f>
        <v>ND</v>
      </c>
      <c r="U3261" s="35">
        <f>'EPD information'!$X$16*Tabell2[[#This Row],[Weight (kg)]]</f>
        <v>3.7177000000000002E-2</v>
      </c>
      <c r="V3261" s="35">
        <f>'EPD information'!$Y$16*Tabell2[[#This Row],[Weight (kg)]]</f>
        <v>1.2339599999999999</v>
      </c>
      <c r="W3261" s="35">
        <f>'EPD information'!$Z$16*Tabell2[[#This Row],[Weight (kg)]]</f>
        <v>2.0012300000000001E-3</v>
      </c>
      <c r="X3261" s="35">
        <f>'EPD information'!$AA$16*Tabell2[[#This Row],[Weight (kg)]]</f>
        <v>-9.5710999999999995</v>
      </c>
      <c r="Y3261" s="18">
        <f>'EPD information'!$AB$16*Tabell2[[#This Row],[Weight (kg)]]</f>
        <v>26.5776</v>
      </c>
      <c r="Z3261" s="18">
        <f>'EPD information'!$AC$16*Tabell2[[#This Row],[Weight (kg)]]</f>
        <v>0.46589900000000001</v>
      </c>
      <c r="AA3261" s="18">
        <f>'EPD information'!$AD$16*Tabell2[[#This Row],[Weight (kg)]]</f>
        <v>5.82967E-2</v>
      </c>
      <c r="AB3261" s="18" t="s">
        <v>48</v>
      </c>
      <c r="AC3261" s="18">
        <f>'EPD information'!$AF$16*Tabell2[[#This Row],[Weight (kg)]]</f>
        <v>3.6781499999999995E-2</v>
      </c>
      <c r="AD3261" s="18">
        <f>'EPD information'!$AG$16*Tabell2[[#This Row],[Weight (kg)]]</f>
        <v>1.2260500000000001</v>
      </c>
      <c r="AE3261" s="18">
        <f>'EPD information'!$AH$16*Tabell2[[#This Row],[Weight (kg)]]</f>
        <v>1.9616799999999999E-3</v>
      </c>
      <c r="AF3261" s="21">
        <f>'EPD information'!$AI$16*Tabell2[[#This Row],[Weight (kg)]]</f>
        <v>-9.0964999999999989</v>
      </c>
    </row>
    <row r="3262" spans="1:32" x14ac:dyDescent="0.2">
      <c r="A3262" s="36" t="s">
        <v>279</v>
      </c>
      <c r="B3262" s="37" t="s">
        <v>280</v>
      </c>
      <c r="C3262" s="38">
        <v>277585</v>
      </c>
      <c r="D3262" s="39">
        <v>7319662775854</v>
      </c>
      <c r="E3262" s="37" t="s">
        <v>46</v>
      </c>
      <c r="F3262" s="40">
        <v>600</v>
      </c>
      <c r="G3262" s="37">
        <v>560</v>
      </c>
      <c r="H3262" s="41">
        <v>8.76</v>
      </c>
      <c r="I3262" s="35">
        <f>'EPD information'!$L$16*Tabell2[[#This Row],[Weight (kg)]]</f>
        <v>29.871600000000001</v>
      </c>
      <c r="J3262" s="22">
        <f>'EPD information'!$M$16*Tabell2[[#This Row],[Weight (kg)]]</f>
        <v>0.52034400000000003</v>
      </c>
      <c r="K3262" s="22">
        <f>'EPD information'!$N$16*Tabell2[[#This Row],[Weight (kg)]]</f>
        <v>6.1758E-2</v>
      </c>
      <c r="L3262" s="22">
        <f>'EPD information'!$O$16*Tabell2[[#This Row],[Weight (kg)]]</f>
        <v>0</v>
      </c>
      <c r="M3262" s="22">
        <f>'EPD information'!$P$16*Tabell2[[#This Row],[Weight (kg)]]</f>
        <v>4.1172E-2</v>
      </c>
      <c r="N3262" s="22">
        <f>'EPD information'!$Q$16*Tabell2[[#This Row],[Weight (kg)]]</f>
        <v>1.36656</v>
      </c>
      <c r="O3262" s="22">
        <f>'EPD information'!$R$16*Tabell2[[#This Row],[Weight (kg)]]</f>
        <v>2.2162800000000002E-3</v>
      </c>
      <c r="P3262" s="22">
        <f>'EPD information'!$S$16*Tabell2[[#This Row],[Weight (kg)]]</f>
        <v>-10.599599999999999</v>
      </c>
      <c r="Q3262" s="35">
        <f>'Product specific GWP'!$T$16*Tabell2[[#This Row],[Weight (kg)]]</f>
        <v>0.38281200000000004</v>
      </c>
      <c r="R3262" s="35" t="s">
        <v>48</v>
      </c>
      <c r="S3262" s="35">
        <f>'EPD information'!$V$16*Tabell2[[#This Row],[Weight (kg)]]</f>
        <v>6.1758E-2</v>
      </c>
      <c r="T3262" s="35" t="str">
        <f>'EPD information'!$W$16</f>
        <v>ND</v>
      </c>
      <c r="U3262" s="35">
        <f>'EPD information'!$X$16*Tabell2[[#This Row],[Weight (kg)]]</f>
        <v>4.1172E-2</v>
      </c>
      <c r="V3262" s="35">
        <f>'EPD information'!$Y$16*Tabell2[[#This Row],[Weight (kg)]]</f>
        <v>1.36656</v>
      </c>
      <c r="W3262" s="35">
        <f>'EPD information'!$Z$16*Tabell2[[#This Row],[Weight (kg)]]</f>
        <v>2.2162800000000002E-3</v>
      </c>
      <c r="X3262" s="35">
        <f>'EPD information'!$AA$16*Tabell2[[#This Row],[Weight (kg)]]</f>
        <v>-10.599599999999999</v>
      </c>
      <c r="Y3262" s="18">
        <f>'EPD information'!$AB$16*Tabell2[[#This Row],[Weight (kg)]]</f>
        <v>29.433599999999998</v>
      </c>
      <c r="Z3262" s="18">
        <f>'EPD information'!$AC$16*Tabell2[[#This Row],[Weight (kg)]]</f>
        <v>0.51596399999999998</v>
      </c>
      <c r="AA3262" s="18">
        <f>'EPD information'!$AD$16*Tabell2[[#This Row],[Weight (kg)]]</f>
        <v>6.4561199999999999E-2</v>
      </c>
      <c r="AB3262" s="18" t="s">
        <v>48</v>
      </c>
      <c r="AC3262" s="18">
        <f>'EPD information'!$AF$16*Tabell2[[#This Row],[Weight (kg)]]</f>
        <v>4.0733999999999992E-2</v>
      </c>
      <c r="AD3262" s="18">
        <f>'EPD information'!$AG$16*Tabell2[[#This Row],[Weight (kg)]]</f>
        <v>1.3577999999999999</v>
      </c>
      <c r="AE3262" s="18">
        <f>'EPD information'!$AH$16*Tabell2[[#This Row],[Weight (kg)]]</f>
        <v>2.1724800000000001E-3</v>
      </c>
      <c r="AF3262" s="21">
        <f>'EPD information'!$AI$16*Tabell2[[#This Row],[Weight (kg)]]</f>
        <v>-10.074</v>
      </c>
    </row>
    <row r="3263" spans="1:32" x14ac:dyDescent="0.2">
      <c r="A3263" s="36" t="s">
        <v>279</v>
      </c>
      <c r="B3263" s="37" t="s">
        <v>280</v>
      </c>
      <c r="C3263" s="38">
        <v>249929</v>
      </c>
      <c r="D3263" s="39">
        <v>7319662499293</v>
      </c>
      <c r="E3263" s="37" t="s">
        <v>46</v>
      </c>
      <c r="F3263" s="40">
        <v>630</v>
      </c>
      <c r="G3263" s="37">
        <v>400</v>
      </c>
      <c r="H3263" s="41">
        <v>7.69</v>
      </c>
      <c r="I3263" s="35">
        <f>'EPD information'!$L$16*Tabell2[[#This Row],[Weight (kg)]]</f>
        <v>26.222900000000003</v>
      </c>
      <c r="J3263" s="22">
        <f>'EPD information'!$M$16*Tabell2[[#This Row],[Weight (kg)]]</f>
        <v>0.45678600000000003</v>
      </c>
      <c r="K3263" s="22">
        <f>'EPD information'!$N$16*Tabell2[[#This Row],[Weight (kg)]]</f>
        <v>5.4214499999999999E-2</v>
      </c>
      <c r="L3263" s="22">
        <f>'EPD information'!$O$16*Tabell2[[#This Row],[Weight (kg)]]</f>
        <v>0</v>
      </c>
      <c r="M3263" s="22">
        <f>'EPD information'!$P$16*Tabell2[[#This Row],[Weight (kg)]]</f>
        <v>3.6143000000000002E-2</v>
      </c>
      <c r="N3263" s="22">
        <f>'EPD information'!$Q$16*Tabell2[[#This Row],[Weight (kg)]]</f>
        <v>1.19964</v>
      </c>
      <c r="O3263" s="22">
        <f>'EPD information'!$R$16*Tabell2[[#This Row],[Weight (kg)]]</f>
        <v>1.9455700000000002E-3</v>
      </c>
      <c r="P3263" s="22">
        <f>'EPD information'!$S$16*Tabell2[[#This Row],[Weight (kg)]]</f>
        <v>-9.3048999999999999</v>
      </c>
      <c r="Q3263" s="35">
        <f>'Product specific GWP'!$T$16*Tabell2[[#This Row],[Weight (kg)]]</f>
        <v>0.33605300000000005</v>
      </c>
      <c r="R3263" s="35" t="s">
        <v>48</v>
      </c>
      <c r="S3263" s="35">
        <f>'EPD information'!$V$16*Tabell2[[#This Row],[Weight (kg)]]</f>
        <v>5.4214499999999999E-2</v>
      </c>
      <c r="T3263" s="35" t="str">
        <f>'EPD information'!$W$16</f>
        <v>ND</v>
      </c>
      <c r="U3263" s="35">
        <f>'EPD information'!$X$16*Tabell2[[#This Row],[Weight (kg)]]</f>
        <v>3.6143000000000002E-2</v>
      </c>
      <c r="V3263" s="35">
        <f>'EPD information'!$Y$16*Tabell2[[#This Row],[Weight (kg)]]</f>
        <v>1.19964</v>
      </c>
      <c r="W3263" s="35">
        <f>'EPD information'!$Z$16*Tabell2[[#This Row],[Weight (kg)]]</f>
        <v>1.9455700000000002E-3</v>
      </c>
      <c r="X3263" s="35">
        <f>'EPD information'!$AA$16*Tabell2[[#This Row],[Weight (kg)]]</f>
        <v>-9.3048999999999999</v>
      </c>
      <c r="Y3263" s="18">
        <f>'EPD information'!$AB$16*Tabell2[[#This Row],[Weight (kg)]]</f>
        <v>25.8384</v>
      </c>
      <c r="Z3263" s="18">
        <f>'EPD information'!$AC$16*Tabell2[[#This Row],[Weight (kg)]]</f>
        <v>0.45294100000000004</v>
      </c>
      <c r="AA3263" s="18">
        <f>'EPD information'!$AD$16*Tabell2[[#This Row],[Weight (kg)]]</f>
        <v>5.6675300000000005E-2</v>
      </c>
      <c r="AB3263" s="18" t="s">
        <v>48</v>
      </c>
      <c r="AC3263" s="18">
        <f>'EPD information'!$AF$16*Tabell2[[#This Row],[Weight (kg)]]</f>
        <v>3.5758499999999999E-2</v>
      </c>
      <c r="AD3263" s="18">
        <f>'EPD information'!$AG$16*Tabell2[[#This Row],[Weight (kg)]]</f>
        <v>1.1919500000000001</v>
      </c>
      <c r="AE3263" s="18">
        <f>'EPD information'!$AH$16*Tabell2[[#This Row],[Weight (kg)]]</f>
        <v>1.9071200000000002E-3</v>
      </c>
      <c r="AF3263" s="21">
        <f>'EPD information'!$AI$16*Tabell2[[#This Row],[Weight (kg)]]</f>
        <v>-8.8435000000000006</v>
      </c>
    </row>
    <row r="3264" spans="1:32" x14ac:dyDescent="0.2">
      <c r="A3264" s="36" t="s">
        <v>279</v>
      </c>
      <c r="B3264" s="37" t="s">
        <v>280</v>
      </c>
      <c r="C3264" s="38">
        <v>249926</v>
      </c>
      <c r="D3264" s="39">
        <v>7319662499262</v>
      </c>
      <c r="E3264" s="37" t="s">
        <v>46</v>
      </c>
      <c r="F3264" s="40">
        <v>630</v>
      </c>
      <c r="G3264" s="37">
        <v>315</v>
      </c>
      <c r="H3264" s="41">
        <v>6.77</v>
      </c>
      <c r="I3264" s="35">
        <f>'EPD information'!$L$16*Tabell2[[#This Row],[Weight (kg)]]</f>
        <v>23.085699999999999</v>
      </c>
      <c r="J3264" s="22">
        <f>'EPD information'!$M$16*Tabell2[[#This Row],[Weight (kg)]]</f>
        <v>0.402138</v>
      </c>
      <c r="K3264" s="22">
        <f>'EPD information'!$N$16*Tabell2[[#This Row],[Weight (kg)]]</f>
        <v>4.7728499999999993E-2</v>
      </c>
      <c r="L3264" s="22">
        <f>'EPD information'!$O$16*Tabell2[[#This Row],[Weight (kg)]]</f>
        <v>0</v>
      </c>
      <c r="M3264" s="22">
        <f>'EPD information'!$P$16*Tabell2[[#This Row],[Weight (kg)]]</f>
        <v>3.1819E-2</v>
      </c>
      <c r="N3264" s="22">
        <f>'EPD information'!$Q$16*Tabell2[[#This Row],[Weight (kg)]]</f>
        <v>1.0561199999999999</v>
      </c>
      <c r="O3264" s="22">
        <f>'EPD information'!$R$16*Tabell2[[#This Row],[Weight (kg)]]</f>
        <v>1.7128100000000002E-3</v>
      </c>
      <c r="P3264" s="22">
        <f>'EPD information'!$S$16*Tabell2[[#This Row],[Weight (kg)]]</f>
        <v>-8.1916999999999991</v>
      </c>
      <c r="Q3264" s="35">
        <f>'Product specific GWP'!$T$16*Tabell2[[#This Row],[Weight (kg)]]</f>
        <v>0.29584899999999997</v>
      </c>
      <c r="R3264" s="35" t="s">
        <v>48</v>
      </c>
      <c r="S3264" s="35">
        <f>'EPD information'!$V$16*Tabell2[[#This Row],[Weight (kg)]]</f>
        <v>4.7728499999999993E-2</v>
      </c>
      <c r="T3264" s="35" t="str">
        <f>'EPD information'!$W$16</f>
        <v>ND</v>
      </c>
      <c r="U3264" s="35">
        <f>'EPD information'!$X$16*Tabell2[[#This Row],[Weight (kg)]]</f>
        <v>3.1819E-2</v>
      </c>
      <c r="V3264" s="35">
        <f>'EPD information'!$Y$16*Tabell2[[#This Row],[Weight (kg)]]</f>
        <v>1.0561199999999999</v>
      </c>
      <c r="W3264" s="35">
        <f>'EPD information'!$Z$16*Tabell2[[#This Row],[Weight (kg)]]</f>
        <v>1.7128100000000002E-3</v>
      </c>
      <c r="X3264" s="35">
        <f>'EPD information'!$AA$16*Tabell2[[#This Row],[Weight (kg)]]</f>
        <v>-8.1916999999999991</v>
      </c>
      <c r="Y3264" s="18">
        <f>'EPD information'!$AB$16*Tabell2[[#This Row],[Weight (kg)]]</f>
        <v>22.747199999999999</v>
      </c>
      <c r="Z3264" s="18">
        <f>'EPD information'!$AC$16*Tabell2[[#This Row],[Weight (kg)]]</f>
        <v>0.39875299999999997</v>
      </c>
      <c r="AA3264" s="18">
        <f>'EPD information'!$AD$16*Tabell2[[#This Row],[Weight (kg)]]</f>
        <v>4.9894899999999999E-2</v>
      </c>
      <c r="AB3264" s="18" t="s">
        <v>48</v>
      </c>
      <c r="AC3264" s="18">
        <f>'EPD information'!$AF$16*Tabell2[[#This Row],[Weight (kg)]]</f>
        <v>3.1480499999999995E-2</v>
      </c>
      <c r="AD3264" s="18">
        <f>'EPD information'!$AG$16*Tabell2[[#This Row],[Weight (kg)]]</f>
        <v>1.04935</v>
      </c>
      <c r="AE3264" s="18">
        <f>'EPD information'!$AH$16*Tabell2[[#This Row],[Weight (kg)]]</f>
        <v>1.67896E-3</v>
      </c>
      <c r="AF3264" s="21">
        <f>'EPD information'!$AI$16*Tabell2[[#This Row],[Weight (kg)]]</f>
        <v>-7.785499999999999</v>
      </c>
    </row>
    <row r="3265" spans="1:32" x14ac:dyDescent="0.2">
      <c r="A3265" s="36" t="s">
        <v>279</v>
      </c>
      <c r="B3265" s="37" t="s">
        <v>280</v>
      </c>
      <c r="C3265" s="38">
        <v>249935</v>
      </c>
      <c r="D3265" s="39">
        <v>7319662499354</v>
      </c>
      <c r="E3265" s="37" t="s">
        <v>46</v>
      </c>
      <c r="F3265" s="40">
        <v>630</v>
      </c>
      <c r="G3265" s="37">
        <v>630</v>
      </c>
      <c r="H3265" s="41">
        <v>11.3</v>
      </c>
      <c r="I3265" s="35">
        <f>'EPD information'!$L$16*Tabell2[[#This Row],[Weight (kg)]]</f>
        <v>38.533000000000001</v>
      </c>
      <c r="J3265" s="22">
        <f>'EPD information'!$M$16*Tabell2[[#This Row],[Weight (kg)]]</f>
        <v>0.67122000000000004</v>
      </c>
      <c r="K3265" s="22">
        <f>'EPD information'!$N$16*Tabell2[[#This Row],[Weight (kg)]]</f>
        <v>7.9665E-2</v>
      </c>
      <c r="L3265" s="22">
        <f>'EPD information'!$O$16*Tabell2[[#This Row],[Weight (kg)]]</f>
        <v>0</v>
      </c>
      <c r="M3265" s="22">
        <f>'EPD information'!$P$16*Tabell2[[#This Row],[Weight (kg)]]</f>
        <v>5.3110000000000004E-2</v>
      </c>
      <c r="N3265" s="22">
        <f>'EPD information'!$Q$16*Tabell2[[#This Row],[Weight (kg)]]</f>
        <v>1.7628000000000001</v>
      </c>
      <c r="O3265" s="22">
        <f>'EPD information'!$R$16*Tabell2[[#This Row],[Weight (kg)]]</f>
        <v>2.8589000000000006E-3</v>
      </c>
      <c r="P3265" s="22">
        <f>'EPD information'!$S$16*Tabell2[[#This Row],[Weight (kg)]]</f>
        <v>-13.673</v>
      </c>
      <c r="Q3265" s="35">
        <f>'Product specific GWP'!$T$16*Tabell2[[#This Row],[Weight (kg)]]</f>
        <v>0.49381000000000008</v>
      </c>
      <c r="R3265" s="35" t="s">
        <v>48</v>
      </c>
      <c r="S3265" s="35">
        <f>'EPD information'!$V$16*Tabell2[[#This Row],[Weight (kg)]]</f>
        <v>7.9665E-2</v>
      </c>
      <c r="T3265" s="35" t="str">
        <f>'EPD information'!$W$16</f>
        <v>ND</v>
      </c>
      <c r="U3265" s="35">
        <f>'EPD information'!$X$16*Tabell2[[#This Row],[Weight (kg)]]</f>
        <v>5.3110000000000004E-2</v>
      </c>
      <c r="V3265" s="35">
        <f>'EPD information'!$Y$16*Tabell2[[#This Row],[Weight (kg)]]</f>
        <v>1.7628000000000001</v>
      </c>
      <c r="W3265" s="35">
        <f>'EPD information'!$Z$16*Tabell2[[#This Row],[Weight (kg)]]</f>
        <v>2.8589000000000006E-3</v>
      </c>
      <c r="X3265" s="35">
        <f>'EPD information'!$AA$16*Tabell2[[#This Row],[Weight (kg)]]</f>
        <v>-13.673</v>
      </c>
      <c r="Y3265" s="18">
        <f>'EPD information'!$AB$16*Tabell2[[#This Row],[Weight (kg)]]</f>
        <v>37.968000000000004</v>
      </c>
      <c r="Z3265" s="18">
        <f>'EPD information'!$AC$16*Tabell2[[#This Row],[Weight (kg)]]</f>
        <v>0.66557000000000011</v>
      </c>
      <c r="AA3265" s="18">
        <f>'EPD information'!$AD$16*Tabell2[[#This Row],[Weight (kg)]]</f>
        <v>8.3281000000000008E-2</v>
      </c>
      <c r="AB3265" s="18" t="s">
        <v>48</v>
      </c>
      <c r="AC3265" s="18">
        <f>'EPD information'!$AF$16*Tabell2[[#This Row],[Weight (kg)]]</f>
        <v>5.2545000000000001E-2</v>
      </c>
      <c r="AD3265" s="18">
        <f>'EPD information'!$AG$16*Tabell2[[#This Row],[Weight (kg)]]</f>
        <v>1.7515000000000001</v>
      </c>
      <c r="AE3265" s="18">
        <f>'EPD information'!$AH$16*Tabell2[[#This Row],[Weight (kg)]]</f>
        <v>2.8024000000000005E-3</v>
      </c>
      <c r="AF3265" s="21">
        <f>'EPD information'!$AI$16*Tabell2[[#This Row],[Weight (kg)]]</f>
        <v>-12.994999999999999</v>
      </c>
    </row>
    <row r="3266" spans="1:32" x14ac:dyDescent="0.2">
      <c r="A3266" s="36" t="s">
        <v>279</v>
      </c>
      <c r="B3266" s="37" t="s">
        <v>280</v>
      </c>
      <c r="C3266" s="38">
        <v>249923</v>
      </c>
      <c r="D3266" s="39">
        <v>7319662499231</v>
      </c>
      <c r="E3266" s="37" t="s">
        <v>46</v>
      </c>
      <c r="F3266" s="40">
        <v>630</v>
      </c>
      <c r="G3266" s="37">
        <v>250</v>
      </c>
      <c r="H3266" s="41">
        <v>6</v>
      </c>
      <c r="I3266" s="35">
        <f>'EPD information'!$L$16*Tabell2[[#This Row],[Weight (kg)]]</f>
        <v>20.46</v>
      </c>
      <c r="J3266" s="22">
        <f>'EPD information'!$M$16*Tabell2[[#This Row],[Weight (kg)]]</f>
        <v>0.35639999999999999</v>
      </c>
      <c r="K3266" s="22">
        <f>'EPD information'!$N$16*Tabell2[[#This Row],[Weight (kg)]]</f>
        <v>4.2299999999999997E-2</v>
      </c>
      <c r="L3266" s="22">
        <f>'EPD information'!$O$16*Tabell2[[#This Row],[Weight (kg)]]</f>
        <v>0</v>
      </c>
      <c r="M3266" s="22">
        <f>'EPD information'!$P$16*Tabell2[[#This Row],[Weight (kg)]]</f>
        <v>2.8200000000000003E-2</v>
      </c>
      <c r="N3266" s="22">
        <f>'EPD information'!$Q$16*Tabell2[[#This Row],[Weight (kg)]]</f>
        <v>0.93599999999999994</v>
      </c>
      <c r="O3266" s="22">
        <f>'EPD information'!$R$16*Tabell2[[#This Row],[Weight (kg)]]</f>
        <v>1.5180000000000003E-3</v>
      </c>
      <c r="P3266" s="22">
        <f>'EPD information'!$S$16*Tabell2[[#This Row],[Weight (kg)]]</f>
        <v>-7.26</v>
      </c>
      <c r="Q3266" s="35">
        <f>'Product specific GWP'!$T$16*Tabell2[[#This Row],[Weight (kg)]]</f>
        <v>0.26219999999999999</v>
      </c>
      <c r="R3266" s="35" t="s">
        <v>48</v>
      </c>
      <c r="S3266" s="35">
        <f>'EPD information'!$V$16*Tabell2[[#This Row],[Weight (kg)]]</f>
        <v>4.2299999999999997E-2</v>
      </c>
      <c r="T3266" s="35" t="str">
        <f>'EPD information'!$W$16</f>
        <v>ND</v>
      </c>
      <c r="U3266" s="35">
        <f>'EPD information'!$X$16*Tabell2[[#This Row],[Weight (kg)]]</f>
        <v>2.8200000000000003E-2</v>
      </c>
      <c r="V3266" s="35">
        <f>'EPD information'!$Y$16*Tabell2[[#This Row],[Weight (kg)]]</f>
        <v>0.93599999999999994</v>
      </c>
      <c r="W3266" s="35">
        <f>'EPD information'!$Z$16*Tabell2[[#This Row],[Weight (kg)]]</f>
        <v>1.5180000000000003E-3</v>
      </c>
      <c r="X3266" s="35">
        <f>'EPD information'!$AA$16*Tabell2[[#This Row],[Weight (kg)]]</f>
        <v>-7.26</v>
      </c>
      <c r="Y3266" s="18">
        <f>'EPD information'!$AB$16*Tabell2[[#This Row],[Weight (kg)]]</f>
        <v>20.16</v>
      </c>
      <c r="Z3266" s="18">
        <f>'EPD information'!$AC$16*Tabell2[[#This Row],[Weight (kg)]]</f>
        <v>0.35339999999999999</v>
      </c>
      <c r="AA3266" s="18">
        <f>'EPD information'!$AD$16*Tabell2[[#This Row],[Weight (kg)]]</f>
        <v>4.4219999999999995E-2</v>
      </c>
      <c r="AB3266" s="18" t="s">
        <v>48</v>
      </c>
      <c r="AC3266" s="18">
        <f>'EPD information'!$AF$16*Tabell2[[#This Row],[Weight (kg)]]</f>
        <v>2.7899999999999998E-2</v>
      </c>
      <c r="AD3266" s="18">
        <f>'EPD information'!$AG$16*Tabell2[[#This Row],[Weight (kg)]]</f>
        <v>0.92999999999999994</v>
      </c>
      <c r="AE3266" s="18">
        <f>'EPD information'!$AH$16*Tabell2[[#This Row],[Weight (kg)]]</f>
        <v>1.4880000000000002E-3</v>
      </c>
      <c r="AF3266" s="21">
        <f>'EPD information'!$AI$16*Tabell2[[#This Row],[Weight (kg)]]</f>
        <v>-6.8999999999999995</v>
      </c>
    </row>
    <row r="3267" spans="1:32" x14ac:dyDescent="0.2">
      <c r="A3267" s="36" t="s">
        <v>279</v>
      </c>
      <c r="B3267" s="37" t="s">
        <v>280</v>
      </c>
      <c r="C3267" s="38">
        <v>249933</v>
      </c>
      <c r="D3267" s="39">
        <v>7319662499330</v>
      </c>
      <c r="E3267" s="37" t="s">
        <v>46</v>
      </c>
      <c r="F3267" s="40">
        <v>630</v>
      </c>
      <c r="G3267" s="37">
        <v>500</v>
      </c>
      <c r="H3267" s="41">
        <v>8.44</v>
      </c>
      <c r="I3267" s="35">
        <f>'EPD information'!$L$16*Tabell2[[#This Row],[Weight (kg)]]</f>
        <v>28.7804</v>
      </c>
      <c r="J3267" s="22">
        <f>'EPD information'!$M$16*Tabell2[[#This Row],[Weight (kg)]]</f>
        <v>0.501336</v>
      </c>
      <c r="K3267" s="22">
        <f>'EPD information'!$N$16*Tabell2[[#This Row],[Weight (kg)]]</f>
        <v>5.9501999999999992E-2</v>
      </c>
      <c r="L3267" s="22">
        <f>'EPD information'!$O$16*Tabell2[[#This Row],[Weight (kg)]]</f>
        <v>0</v>
      </c>
      <c r="M3267" s="22">
        <f>'EPD information'!$P$16*Tabell2[[#This Row],[Weight (kg)]]</f>
        <v>3.9668000000000002E-2</v>
      </c>
      <c r="N3267" s="22">
        <f>'EPD information'!$Q$16*Tabell2[[#This Row],[Weight (kg)]]</f>
        <v>1.3166399999999998</v>
      </c>
      <c r="O3267" s="22">
        <f>'EPD information'!$R$16*Tabell2[[#This Row],[Weight (kg)]]</f>
        <v>2.13532E-3</v>
      </c>
      <c r="P3267" s="22">
        <f>'EPD information'!$S$16*Tabell2[[#This Row],[Weight (kg)]]</f>
        <v>-10.212399999999999</v>
      </c>
      <c r="Q3267" s="35">
        <f>'Product specific GWP'!$T$16*Tabell2[[#This Row],[Weight (kg)]]</f>
        <v>0.36882799999999999</v>
      </c>
      <c r="R3267" s="35" t="s">
        <v>48</v>
      </c>
      <c r="S3267" s="35">
        <f>'EPD information'!$V$16*Tabell2[[#This Row],[Weight (kg)]]</f>
        <v>5.9501999999999992E-2</v>
      </c>
      <c r="T3267" s="35" t="str">
        <f>'EPD information'!$W$16</f>
        <v>ND</v>
      </c>
      <c r="U3267" s="35">
        <f>'EPD information'!$X$16*Tabell2[[#This Row],[Weight (kg)]]</f>
        <v>3.9668000000000002E-2</v>
      </c>
      <c r="V3267" s="35">
        <f>'EPD information'!$Y$16*Tabell2[[#This Row],[Weight (kg)]]</f>
        <v>1.3166399999999998</v>
      </c>
      <c r="W3267" s="35">
        <f>'EPD information'!$Z$16*Tabell2[[#This Row],[Weight (kg)]]</f>
        <v>2.13532E-3</v>
      </c>
      <c r="X3267" s="35">
        <f>'EPD information'!$AA$16*Tabell2[[#This Row],[Weight (kg)]]</f>
        <v>-10.212399999999999</v>
      </c>
      <c r="Y3267" s="18">
        <f>'EPD information'!$AB$16*Tabell2[[#This Row],[Weight (kg)]]</f>
        <v>28.358399999999996</v>
      </c>
      <c r="Z3267" s="18">
        <f>'EPD information'!$AC$16*Tabell2[[#This Row],[Weight (kg)]]</f>
        <v>0.497116</v>
      </c>
      <c r="AA3267" s="18">
        <f>'EPD information'!$AD$16*Tabell2[[#This Row],[Weight (kg)]]</f>
        <v>6.2202799999999996E-2</v>
      </c>
      <c r="AB3267" s="18" t="s">
        <v>48</v>
      </c>
      <c r="AC3267" s="18">
        <f>'EPD information'!$AF$16*Tabell2[[#This Row],[Weight (kg)]]</f>
        <v>3.9245999999999996E-2</v>
      </c>
      <c r="AD3267" s="18">
        <f>'EPD information'!$AG$16*Tabell2[[#This Row],[Weight (kg)]]</f>
        <v>1.3081999999999998</v>
      </c>
      <c r="AE3267" s="18">
        <f>'EPD information'!$AH$16*Tabell2[[#This Row],[Weight (kg)]]</f>
        <v>2.09312E-3</v>
      </c>
      <c r="AF3267" s="21">
        <f>'EPD information'!$AI$16*Tabell2[[#This Row],[Weight (kg)]]</f>
        <v>-9.7059999999999995</v>
      </c>
    </row>
    <row r="3268" spans="1:32" x14ac:dyDescent="0.2">
      <c r="A3268" s="36" t="s">
        <v>279</v>
      </c>
      <c r="B3268" s="37" t="s">
        <v>280</v>
      </c>
      <c r="C3268" s="38">
        <v>249920</v>
      </c>
      <c r="D3268" s="39">
        <v>7319662499200</v>
      </c>
      <c r="E3268" s="37" t="s">
        <v>46</v>
      </c>
      <c r="F3268" s="40">
        <v>630</v>
      </c>
      <c r="G3268" s="37">
        <v>200</v>
      </c>
      <c r="H3268" s="41">
        <v>5.35</v>
      </c>
      <c r="I3268" s="35">
        <f>'EPD information'!$L$16*Tabell2[[#This Row],[Weight (kg)]]</f>
        <v>18.243500000000001</v>
      </c>
      <c r="J3268" s="22">
        <f>'EPD information'!$M$16*Tabell2[[#This Row],[Weight (kg)]]</f>
        <v>0.31778999999999996</v>
      </c>
      <c r="K3268" s="22">
        <f>'EPD information'!$N$16*Tabell2[[#This Row],[Weight (kg)]]</f>
        <v>3.7717499999999994E-2</v>
      </c>
      <c r="L3268" s="22">
        <f>'EPD information'!$O$16*Tabell2[[#This Row],[Weight (kg)]]</f>
        <v>0</v>
      </c>
      <c r="M3268" s="22">
        <f>'EPD information'!$P$16*Tabell2[[#This Row],[Weight (kg)]]</f>
        <v>2.5145000000000001E-2</v>
      </c>
      <c r="N3268" s="22">
        <f>'EPD information'!$Q$16*Tabell2[[#This Row],[Weight (kg)]]</f>
        <v>0.8345999999999999</v>
      </c>
      <c r="O3268" s="22">
        <f>'EPD information'!$R$16*Tabell2[[#This Row],[Weight (kg)]]</f>
        <v>1.35355E-3</v>
      </c>
      <c r="P3268" s="22">
        <f>'EPD information'!$S$16*Tabell2[[#This Row],[Weight (kg)]]</f>
        <v>-6.4734999999999996</v>
      </c>
      <c r="Q3268" s="35">
        <f>'Product specific GWP'!$T$16*Tabell2[[#This Row],[Weight (kg)]]</f>
        <v>0.233795</v>
      </c>
      <c r="R3268" s="35" t="s">
        <v>48</v>
      </c>
      <c r="S3268" s="35">
        <f>'EPD information'!$V$16*Tabell2[[#This Row],[Weight (kg)]]</f>
        <v>3.7717499999999994E-2</v>
      </c>
      <c r="T3268" s="35" t="str">
        <f>'EPD information'!$W$16</f>
        <v>ND</v>
      </c>
      <c r="U3268" s="35">
        <f>'EPD information'!$X$16*Tabell2[[#This Row],[Weight (kg)]]</f>
        <v>2.5145000000000001E-2</v>
      </c>
      <c r="V3268" s="35">
        <f>'EPD information'!$Y$16*Tabell2[[#This Row],[Weight (kg)]]</f>
        <v>0.8345999999999999</v>
      </c>
      <c r="W3268" s="35">
        <f>'EPD information'!$Z$16*Tabell2[[#This Row],[Weight (kg)]]</f>
        <v>1.35355E-3</v>
      </c>
      <c r="X3268" s="35">
        <f>'EPD information'!$AA$16*Tabell2[[#This Row],[Weight (kg)]]</f>
        <v>-6.4734999999999996</v>
      </c>
      <c r="Y3268" s="18">
        <f>'EPD information'!$AB$16*Tabell2[[#This Row],[Weight (kg)]]</f>
        <v>17.975999999999999</v>
      </c>
      <c r="Z3268" s="18">
        <f>'EPD information'!$AC$16*Tabell2[[#This Row],[Weight (kg)]]</f>
        <v>0.31511499999999998</v>
      </c>
      <c r="AA3268" s="18">
        <f>'EPD information'!$AD$16*Tabell2[[#This Row],[Weight (kg)]]</f>
        <v>3.9429499999999999E-2</v>
      </c>
      <c r="AB3268" s="18" t="s">
        <v>48</v>
      </c>
      <c r="AC3268" s="18">
        <f>'EPD information'!$AF$16*Tabell2[[#This Row],[Weight (kg)]]</f>
        <v>2.4877499999999997E-2</v>
      </c>
      <c r="AD3268" s="18">
        <f>'EPD information'!$AG$16*Tabell2[[#This Row],[Weight (kg)]]</f>
        <v>0.82924999999999993</v>
      </c>
      <c r="AE3268" s="18">
        <f>'EPD information'!$AH$16*Tabell2[[#This Row],[Weight (kg)]]</f>
        <v>1.3267999999999999E-3</v>
      </c>
      <c r="AF3268" s="21">
        <f>'EPD information'!$AI$16*Tabell2[[#This Row],[Weight (kg)]]</f>
        <v>-6.152499999999999</v>
      </c>
    </row>
    <row r="3269" spans="1:32" x14ac:dyDescent="0.2">
      <c r="A3269" s="36" t="s">
        <v>279</v>
      </c>
      <c r="B3269" s="37" t="s">
        <v>280</v>
      </c>
      <c r="C3269" s="38">
        <v>249918</v>
      </c>
      <c r="D3269" s="39">
        <v>7319662499187</v>
      </c>
      <c r="E3269" s="37" t="s">
        <v>46</v>
      </c>
      <c r="F3269" s="40">
        <v>630</v>
      </c>
      <c r="G3269" s="37">
        <v>160</v>
      </c>
      <c r="H3269" s="41">
        <v>4.99</v>
      </c>
      <c r="I3269" s="35">
        <f>'EPD information'!$L$16*Tabell2[[#This Row],[Weight (kg)]]</f>
        <v>17.015900000000002</v>
      </c>
      <c r="J3269" s="22">
        <f>'EPD information'!$M$16*Tabell2[[#This Row],[Weight (kg)]]</f>
        <v>0.296406</v>
      </c>
      <c r="K3269" s="22">
        <f>'EPD information'!$N$16*Tabell2[[#This Row],[Weight (kg)]]</f>
        <v>3.5179500000000002E-2</v>
      </c>
      <c r="L3269" s="22">
        <f>'EPD information'!$O$16*Tabell2[[#This Row],[Weight (kg)]]</f>
        <v>0</v>
      </c>
      <c r="M3269" s="22">
        <f>'EPD information'!$P$16*Tabell2[[#This Row],[Weight (kg)]]</f>
        <v>2.3453000000000002E-2</v>
      </c>
      <c r="N3269" s="22">
        <f>'EPD information'!$Q$16*Tabell2[[#This Row],[Weight (kg)]]</f>
        <v>0.77844000000000002</v>
      </c>
      <c r="O3269" s="22">
        <f>'EPD information'!$R$16*Tabell2[[#This Row],[Weight (kg)]]</f>
        <v>1.2624700000000001E-3</v>
      </c>
      <c r="P3269" s="22">
        <f>'EPD information'!$S$16*Tabell2[[#This Row],[Weight (kg)]]</f>
        <v>-6.0379000000000005</v>
      </c>
      <c r="Q3269" s="35">
        <f>'Product specific GWP'!$T$16*Tabell2[[#This Row],[Weight (kg)]]</f>
        <v>0.21806300000000003</v>
      </c>
      <c r="R3269" s="35" t="s">
        <v>48</v>
      </c>
      <c r="S3269" s="35">
        <f>'EPD information'!$V$16*Tabell2[[#This Row],[Weight (kg)]]</f>
        <v>3.5179500000000002E-2</v>
      </c>
      <c r="T3269" s="35" t="str">
        <f>'EPD information'!$W$16</f>
        <v>ND</v>
      </c>
      <c r="U3269" s="35">
        <f>'EPD information'!$X$16*Tabell2[[#This Row],[Weight (kg)]]</f>
        <v>2.3453000000000002E-2</v>
      </c>
      <c r="V3269" s="35">
        <f>'EPD information'!$Y$16*Tabell2[[#This Row],[Weight (kg)]]</f>
        <v>0.77844000000000002</v>
      </c>
      <c r="W3269" s="35">
        <f>'EPD information'!$Z$16*Tabell2[[#This Row],[Weight (kg)]]</f>
        <v>1.2624700000000001E-3</v>
      </c>
      <c r="X3269" s="35">
        <f>'EPD information'!$AA$16*Tabell2[[#This Row],[Weight (kg)]]</f>
        <v>-6.0379000000000005</v>
      </c>
      <c r="Y3269" s="18">
        <f>'EPD information'!$AB$16*Tabell2[[#This Row],[Weight (kg)]]</f>
        <v>16.766400000000001</v>
      </c>
      <c r="Z3269" s="18">
        <f>'EPD information'!$AC$16*Tabell2[[#This Row],[Weight (kg)]]</f>
        <v>0.29391100000000003</v>
      </c>
      <c r="AA3269" s="18">
        <f>'EPD information'!$AD$16*Tabell2[[#This Row],[Weight (kg)]]</f>
        <v>3.6776299999999998E-2</v>
      </c>
      <c r="AB3269" s="18" t="s">
        <v>48</v>
      </c>
      <c r="AC3269" s="18">
        <f>'EPD information'!$AF$16*Tabell2[[#This Row],[Weight (kg)]]</f>
        <v>2.3203499999999998E-2</v>
      </c>
      <c r="AD3269" s="18">
        <f>'EPD information'!$AG$16*Tabell2[[#This Row],[Weight (kg)]]</f>
        <v>0.77345000000000008</v>
      </c>
      <c r="AE3269" s="18">
        <f>'EPD information'!$AH$16*Tabell2[[#This Row],[Weight (kg)]]</f>
        <v>1.2375200000000002E-3</v>
      </c>
      <c r="AF3269" s="21">
        <f>'EPD information'!$AI$16*Tabell2[[#This Row],[Weight (kg)]]</f>
        <v>-5.7385000000000002</v>
      </c>
    </row>
    <row r="3270" spans="1:32" x14ac:dyDescent="0.2">
      <c r="A3270" s="36" t="s">
        <v>279</v>
      </c>
      <c r="B3270" s="37" t="s">
        <v>280</v>
      </c>
      <c r="C3270" s="38">
        <v>277588</v>
      </c>
      <c r="D3270" s="39">
        <v>7319662775885</v>
      </c>
      <c r="E3270" s="37" t="s">
        <v>46</v>
      </c>
      <c r="F3270" s="40">
        <v>630</v>
      </c>
      <c r="G3270" s="37">
        <v>125</v>
      </c>
      <c r="H3270" s="41">
        <v>4.41</v>
      </c>
      <c r="I3270" s="35">
        <f>'EPD information'!$L$16*Tabell2[[#This Row],[Weight (kg)]]</f>
        <v>15.038100000000002</v>
      </c>
      <c r="J3270" s="22">
        <f>'EPD information'!$M$16*Tabell2[[#This Row],[Weight (kg)]]</f>
        <v>0.26195400000000002</v>
      </c>
      <c r="K3270" s="22">
        <f>'EPD information'!$N$16*Tabell2[[#This Row],[Weight (kg)]]</f>
        <v>3.10905E-2</v>
      </c>
      <c r="L3270" s="22">
        <f>'EPD information'!$O$16*Tabell2[[#This Row],[Weight (kg)]]</f>
        <v>0</v>
      </c>
      <c r="M3270" s="22">
        <f>'EPD information'!$P$16*Tabell2[[#This Row],[Weight (kg)]]</f>
        <v>2.0727000000000002E-2</v>
      </c>
      <c r="N3270" s="22">
        <f>'EPD information'!$Q$16*Tabell2[[#This Row],[Weight (kg)]]</f>
        <v>0.68796000000000002</v>
      </c>
      <c r="O3270" s="22">
        <f>'EPD information'!$R$16*Tabell2[[#This Row],[Weight (kg)]]</f>
        <v>1.1157300000000001E-3</v>
      </c>
      <c r="P3270" s="22">
        <f>'EPD information'!$S$16*Tabell2[[#This Row],[Weight (kg)]]</f>
        <v>-5.3361000000000001</v>
      </c>
      <c r="Q3270" s="35">
        <f>'Product specific GWP'!$T$16*Tabell2[[#This Row],[Weight (kg)]]</f>
        <v>0.19271700000000003</v>
      </c>
      <c r="R3270" s="35" t="s">
        <v>48</v>
      </c>
      <c r="S3270" s="35">
        <f>'EPD information'!$V$16*Tabell2[[#This Row],[Weight (kg)]]</f>
        <v>3.10905E-2</v>
      </c>
      <c r="T3270" s="35" t="str">
        <f>'EPD information'!$W$16</f>
        <v>ND</v>
      </c>
      <c r="U3270" s="35">
        <f>'EPD information'!$X$16*Tabell2[[#This Row],[Weight (kg)]]</f>
        <v>2.0727000000000002E-2</v>
      </c>
      <c r="V3270" s="35">
        <f>'EPD information'!$Y$16*Tabell2[[#This Row],[Weight (kg)]]</f>
        <v>0.68796000000000002</v>
      </c>
      <c r="W3270" s="35">
        <f>'EPD information'!$Z$16*Tabell2[[#This Row],[Weight (kg)]]</f>
        <v>1.1157300000000001E-3</v>
      </c>
      <c r="X3270" s="35">
        <f>'EPD information'!$AA$16*Tabell2[[#This Row],[Weight (kg)]]</f>
        <v>-5.3361000000000001</v>
      </c>
      <c r="Y3270" s="18">
        <f>'EPD information'!$AB$16*Tabell2[[#This Row],[Weight (kg)]]</f>
        <v>14.817600000000001</v>
      </c>
      <c r="Z3270" s="18">
        <f>'EPD information'!$AC$16*Tabell2[[#This Row],[Weight (kg)]]</f>
        <v>0.25974900000000001</v>
      </c>
      <c r="AA3270" s="18">
        <f>'EPD information'!$AD$16*Tabell2[[#This Row],[Weight (kg)]]</f>
        <v>3.2501700000000001E-2</v>
      </c>
      <c r="AB3270" s="18" t="s">
        <v>48</v>
      </c>
      <c r="AC3270" s="18">
        <f>'EPD information'!$AF$16*Tabell2[[#This Row],[Weight (kg)]]</f>
        <v>2.05065E-2</v>
      </c>
      <c r="AD3270" s="18">
        <f>'EPD information'!$AG$16*Tabell2[[#This Row],[Weight (kg)]]</f>
        <v>0.68354999999999999</v>
      </c>
      <c r="AE3270" s="18">
        <f>'EPD information'!$AH$16*Tabell2[[#This Row],[Weight (kg)]]</f>
        <v>1.0936800000000001E-3</v>
      </c>
      <c r="AF3270" s="21">
        <f>'EPD information'!$AI$16*Tabell2[[#This Row],[Weight (kg)]]</f>
        <v>-5.0714999999999995</v>
      </c>
    </row>
    <row r="3271" spans="1:32" x14ac:dyDescent="0.2">
      <c r="A3271" s="36" t="s">
        <v>279</v>
      </c>
      <c r="B3271" s="37" t="s">
        <v>280</v>
      </c>
      <c r="C3271" s="38">
        <v>277591</v>
      </c>
      <c r="D3271" s="39">
        <v>7319662775915</v>
      </c>
      <c r="E3271" s="37" t="s">
        <v>46</v>
      </c>
      <c r="F3271" s="40">
        <v>630</v>
      </c>
      <c r="G3271" s="37">
        <v>355</v>
      </c>
      <c r="H3271" s="41">
        <v>7.18</v>
      </c>
      <c r="I3271" s="35">
        <f>'EPD information'!$L$16*Tabell2[[#This Row],[Weight (kg)]]</f>
        <v>24.483799999999999</v>
      </c>
      <c r="J3271" s="22">
        <f>'EPD information'!$M$16*Tabell2[[#This Row],[Weight (kg)]]</f>
        <v>0.42649199999999998</v>
      </c>
      <c r="K3271" s="22">
        <f>'EPD information'!$N$16*Tabell2[[#This Row],[Weight (kg)]]</f>
        <v>5.0618999999999997E-2</v>
      </c>
      <c r="L3271" s="22">
        <f>'EPD information'!$O$16*Tabell2[[#This Row],[Weight (kg)]]</f>
        <v>0</v>
      </c>
      <c r="M3271" s="22">
        <f>'EPD information'!$P$16*Tabell2[[#This Row],[Weight (kg)]]</f>
        <v>3.3745999999999998E-2</v>
      </c>
      <c r="N3271" s="22">
        <f>'EPD information'!$Q$16*Tabell2[[#This Row],[Weight (kg)]]</f>
        <v>1.12008</v>
      </c>
      <c r="O3271" s="22">
        <f>'EPD information'!$R$16*Tabell2[[#This Row],[Weight (kg)]]</f>
        <v>1.8165400000000002E-3</v>
      </c>
      <c r="P3271" s="22">
        <f>'EPD information'!$S$16*Tabell2[[#This Row],[Weight (kg)]]</f>
        <v>-8.6877999999999993</v>
      </c>
      <c r="Q3271" s="35">
        <f>'Product specific GWP'!$T$16*Tabell2[[#This Row],[Weight (kg)]]</f>
        <v>0.31376599999999999</v>
      </c>
      <c r="R3271" s="35" t="s">
        <v>48</v>
      </c>
      <c r="S3271" s="35">
        <f>'EPD information'!$V$16*Tabell2[[#This Row],[Weight (kg)]]</f>
        <v>5.0618999999999997E-2</v>
      </c>
      <c r="T3271" s="35" t="str">
        <f>'EPD information'!$W$16</f>
        <v>ND</v>
      </c>
      <c r="U3271" s="35">
        <f>'EPD information'!$X$16*Tabell2[[#This Row],[Weight (kg)]]</f>
        <v>3.3745999999999998E-2</v>
      </c>
      <c r="V3271" s="35">
        <f>'EPD information'!$Y$16*Tabell2[[#This Row],[Weight (kg)]]</f>
        <v>1.12008</v>
      </c>
      <c r="W3271" s="35">
        <f>'EPD information'!$Z$16*Tabell2[[#This Row],[Weight (kg)]]</f>
        <v>1.8165400000000002E-3</v>
      </c>
      <c r="X3271" s="35">
        <f>'EPD information'!$AA$16*Tabell2[[#This Row],[Weight (kg)]]</f>
        <v>-8.6877999999999993</v>
      </c>
      <c r="Y3271" s="18">
        <f>'EPD information'!$AB$16*Tabell2[[#This Row],[Weight (kg)]]</f>
        <v>24.124799999999997</v>
      </c>
      <c r="Z3271" s="18">
        <f>'EPD information'!$AC$16*Tabell2[[#This Row],[Weight (kg)]]</f>
        <v>0.422902</v>
      </c>
      <c r="AA3271" s="18">
        <f>'EPD information'!$AD$16*Tabell2[[#This Row],[Weight (kg)]]</f>
        <v>5.2916599999999994E-2</v>
      </c>
      <c r="AB3271" s="18" t="s">
        <v>48</v>
      </c>
      <c r="AC3271" s="18">
        <f>'EPD information'!$AF$16*Tabell2[[#This Row],[Weight (kg)]]</f>
        <v>3.3386999999999993E-2</v>
      </c>
      <c r="AD3271" s="18">
        <f>'EPD information'!$AG$16*Tabell2[[#This Row],[Weight (kg)]]</f>
        <v>1.1129</v>
      </c>
      <c r="AE3271" s="18">
        <f>'EPD information'!$AH$16*Tabell2[[#This Row],[Weight (kg)]]</f>
        <v>1.78064E-3</v>
      </c>
      <c r="AF3271" s="21">
        <f>'EPD information'!$AI$16*Tabell2[[#This Row],[Weight (kg)]]</f>
        <v>-8.2569999999999997</v>
      </c>
    </row>
    <row r="3272" spans="1:32" x14ac:dyDescent="0.2">
      <c r="A3272" s="36" t="s">
        <v>279</v>
      </c>
      <c r="B3272" s="37" t="s">
        <v>280</v>
      </c>
      <c r="C3272" s="38">
        <v>277587</v>
      </c>
      <c r="D3272" s="39">
        <v>7319662775878</v>
      </c>
      <c r="E3272" s="37" t="s">
        <v>46</v>
      </c>
      <c r="F3272" s="40">
        <v>630</v>
      </c>
      <c r="G3272" s="37">
        <v>100</v>
      </c>
      <c r="H3272" s="41">
        <v>4.03</v>
      </c>
      <c r="I3272" s="35">
        <f>'EPD information'!$L$16*Tabell2[[#This Row],[Weight (kg)]]</f>
        <v>13.742300000000002</v>
      </c>
      <c r="J3272" s="22">
        <f>'EPD information'!$M$16*Tabell2[[#This Row],[Weight (kg)]]</f>
        <v>0.23938200000000001</v>
      </c>
      <c r="K3272" s="22">
        <f>'EPD information'!$N$16*Tabell2[[#This Row],[Weight (kg)]]</f>
        <v>2.8411500000000003E-2</v>
      </c>
      <c r="L3272" s="22">
        <f>'EPD information'!$O$16*Tabell2[[#This Row],[Weight (kg)]]</f>
        <v>0</v>
      </c>
      <c r="M3272" s="22">
        <f>'EPD information'!$P$16*Tabell2[[#This Row],[Weight (kg)]]</f>
        <v>1.8941000000000003E-2</v>
      </c>
      <c r="N3272" s="22">
        <f>'EPD information'!$Q$16*Tabell2[[#This Row],[Weight (kg)]]</f>
        <v>0.62868000000000002</v>
      </c>
      <c r="O3272" s="22">
        <f>'EPD information'!$R$16*Tabell2[[#This Row],[Weight (kg)]]</f>
        <v>1.0195900000000001E-3</v>
      </c>
      <c r="P3272" s="22">
        <f>'EPD information'!$S$16*Tabell2[[#This Row],[Weight (kg)]]</f>
        <v>-4.8763000000000005</v>
      </c>
      <c r="Q3272" s="35">
        <f>'Product specific GWP'!$T$16*Tabell2[[#This Row],[Weight (kg)]]</f>
        <v>0.17611100000000002</v>
      </c>
      <c r="R3272" s="35" t="s">
        <v>48</v>
      </c>
      <c r="S3272" s="35">
        <f>'EPD information'!$V$16*Tabell2[[#This Row],[Weight (kg)]]</f>
        <v>2.8411500000000003E-2</v>
      </c>
      <c r="T3272" s="35" t="str">
        <f>'EPD information'!$W$16</f>
        <v>ND</v>
      </c>
      <c r="U3272" s="35">
        <f>'EPD information'!$X$16*Tabell2[[#This Row],[Weight (kg)]]</f>
        <v>1.8941000000000003E-2</v>
      </c>
      <c r="V3272" s="35">
        <f>'EPD information'!$Y$16*Tabell2[[#This Row],[Weight (kg)]]</f>
        <v>0.62868000000000002</v>
      </c>
      <c r="W3272" s="35">
        <f>'EPD information'!$Z$16*Tabell2[[#This Row],[Weight (kg)]]</f>
        <v>1.0195900000000001E-3</v>
      </c>
      <c r="X3272" s="35">
        <f>'EPD information'!$AA$16*Tabell2[[#This Row],[Weight (kg)]]</f>
        <v>-4.8763000000000005</v>
      </c>
      <c r="Y3272" s="18">
        <f>'EPD information'!$AB$16*Tabell2[[#This Row],[Weight (kg)]]</f>
        <v>13.540800000000001</v>
      </c>
      <c r="Z3272" s="18">
        <f>'EPD information'!$AC$16*Tabell2[[#This Row],[Weight (kg)]]</f>
        <v>0.23736700000000002</v>
      </c>
      <c r="AA3272" s="18">
        <f>'EPD information'!$AD$16*Tabell2[[#This Row],[Weight (kg)]]</f>
        <v>2.9701100000000001E-2</v>
      </c>
      <c r="AB3272" s="18" t="s">
        <v>48</v>
      </c>
      <c r="AC3272" s="18">
        <f>'EPD information'!$AF$16*Tabell2[[#This Row],[Weight (kg)]]</f>
        <v>1.8739499999999999E-2</v>
      </c>
      <c r="AD3272" s="18">
        <f>'EPD information'!$AG$16*Tabell2[[#This Row],[Weight (kg)]]</f>
        <v>0.62465000000000004</v>
      </c>
      <c r="AE3272" s="18">
        <f>'EPD information'!$AH$16*Tabell2[[#This Row],[Weight (kg)]]</f>
        <v>9.9944000000000009E-4</v>
      </c>
      <c r="AF3272" s="21">
        <f>'EPD information'!$AI$16*Tabell2[[#This Row],[Weight (kg)]]</f>
        <v>-4.6345000000000001</v>
      </c>
    </row>
    <row r="3273" spans="1:32" x14ac:dyDescent="0.2">
      <c r="A3273" s="36" t="s">
        <v>279</v>
      </c>
      <c r="B3273" s="37" t="s">
        <v>280</v>
      </c>
      <c r="C3273" s="38">
        <v>277592</v>
      </c>
      <c r="D3273" s="39">
        <v>7319662775922</v>
      </c>
      <c r="E3273" s="37" t="s">
        <v>46</v>
      </c>
      <c r="F3273" s="40">
        <v>630</v>
      </c>
      <c r="G3273" s="37">
        <v>450</v>
      </c>
      <c r="H3273" s="41">
        <v>8.24</v>
      </c>
      <c r="I3273" s="35">
        <f>'EPD information'!$L$16*Tabell2[[#This Row],[Weight (kg)]]</f>
        <v>28.098400000000002</v>
      </c>
      <c r="J3273" s="22">
        <f>'EPD information'!$M$16*Tabell2[[#This Row],[Weight (kg)]]</f>
        <v>0.489456</v>
      </c>
      <c r="K3273" s="22">
        <f>'EPD information'!$N$16*Tabell2[[#This Row],[Weight (kg)]]</f>
        <v>5.8091999999999998E-2</v>
      </c>
      <c r="L3273" s="22">
        <f>'EPD information'!$O$16*Tabell2[[#This Row],[Weight (kg)]]</f>
        <v>0</v>
      </c>
      <c r="M3273" s="22">
        <f>'EPD information'!$P$16*Tabell2[[#This Row],[Weight (kg)]]</f>
        <v>3.8728000000000005E-2</v>
      </c>
      <c r="N3273" s="22">
        <f>'EPD information'!$Q$16*Tabell2[[#This Row],[Weight (kg)]]</f>
        <v>1.2854400000000001</v>
      </c>
      <c r="O3273" s="22">
        <f>'EPD information'!$R$16*Tabell2[[#This Row],[Weight (kg)]]</f>
        <v>2.0847200000000004E-3</v>
      </c>
      <c r="P3273" s="22">
        <f>'EPD information'!$S$16*Tabell2[[#This Row],[Weight (kg)]]</f>
        <v>-9.9703999999999997</v>
      </c>
      <c r="Q3273" s="35">
        <f>'Product specific GWP'!$T$16*Tabell2[[#This Row],[Weight (kg)]]</f>
        <v>0.36008800000000002</v>
      </c>
      <c r="R3273" s="35" t="s">
        <v>48</v>
      </c>
      <c r="S3273" s="35">
        <f>'EPD information'!$V$16*Tabell2[[#This Row],[Weight (kg)]]</f>
        <v>5.8091999999999998E-2</v>
      </c>
      <c r="T3273" s="35" t="str">
        <f>'EPD information'!$W$16</f>
        <v>ND</v>
      </c>
      <c r="U3273" s="35">
        <f>'EPD information'!$X$16*Tabell2[[#This Row],[Weight (kg)]]</f>
        <v>3.8728000000000005E-2</v>
      </c>
      <c r="V3273" s="35">
        <f>'EPD information'!$Y$16*Tabell2[[#This Row],[Weight (kg)]]</f>
        <v>1.2854400000000001</v>
      </c>
      <c r="W3273" s="35">
        <f>'EPD information'!$Z$16*Tabell2[[#This Row],[Weight (kg)]]</f>
        <v>2.0847200000000004E-3</v>
      </c>
      <c r="X3273" s="35">
        <f>'EPD information'!$AA$16*Tabell2[[#This Row],[Weight (kg)]]</f>
        <v>-9.9703999999999997</v>
      </c>
      <c r="Y3273" s="18">
        <f>'EPD information'!$AB$16*Tabell2[[#This Row],[Weight (kg)]]</f>
        <v>27.686399999999999</v>
      </c>
      <c r="Z3273" s="18">
        <f>'EPD information'!$AC$16*Tabell2[[#This Row],[Weight (kg)]]</f>
        <v>0.48533600000000005</v>
      </c>
      <c r="AA3273" s="18">
        <f>'EPD information'!$AD$16*Tabell2[[#This Row],[Weight (kg)]]</f>
        <v>6.0728799999999999E-2</v>
      </c>
      <c r="AB3273" s="18" t="s">
        <v>48</v>
      </c>
      <c r="AC3273" s="18">
        <f>'EPD information'!$AF$16*Tabell2[[#This Row],[Weight (kg)]]</f>
        <v>3.8315999999999996E-2</v>
      </c>
      <c r="AD3273" s="18">
        <f>'EPD information'!$AG$16*Tabell2[[#This Row],[Weight (kg)]]</f>
        <v>1.2772000000000001</v>
      </c>
      <c r="AE3273" s="18">
        <f>'EPD information'!$AH$16*Tabell2[[#This Row],[Weight (kg)]]</f>
        <v>2.0435200000000001E-3</v>
      </c>
      <c r="AF3273" s="21">
        <f>'EPD information'!$AI$16*Tabell2[[#This Row],[Weight (kg)]]</f>
        <v>-9.4759999999999991</v>
      </c>
    </row>
    <row r="3274" spans="1:32" x14ac:dyDescent="0.2">
      <c r="A3274" s="36" t="s">
        <v>279</v>
      </c>
      <c r="B3274" s="37" t="s">
        <v>280</v>
      </c>
      <c r="C3274" s="38">
        <v>277590</v>
      </c>
      <c r="D3274" s="39">
        <v>7319662775908</v>
      </c>
      <c r="E3274" s="37" t="s">
        <v>46</v>
      </c>
      <c r="F3274" s="40">
        <v>630</v>
      </c>
      <c r="G3274" s="37">
        <v>300</v>
      </c>
      <c r="H3274" s="41">
        <v>7.23</v>
      </c>
      <c r="I3274" s="35">
        <f>'EPD information'!$L$16*Tabell2[[#This Row],[Weight (kg)]]</f>
        <v>24.654300000000003</v>
      </c>
      <c r="J3274" s="22">
        <f>'EPD information'!$M$16*Tabell2[[#This Row],[Weight (kg)]]</f>
        <v>0.42946200000000001</v>
      </c>
      <c r="K3274" s="22">
        <f>'EPD information'!$N$16*Tabell2[[#This Row],[Weight (kg)]]</f>
        <v>5.0971500000000003E-2</v>
      </c>
      <c r="L3274" s="22">
        <f>'EPD information'!$O$16*Tabell2[[#This Row],[Weight (kg)]]</f>
        <v>0</v>
      </c>
      <c r="M3274" s="22">
        <f>'EPD information'!$P$16*Tabell2[[#This Row],[Weight (kg)]]</f>
        <v>3.3981000000000004E-2</v>
      </c>
      <c r="N3274" s="22">
        <f>'EPD information'!$Q$16*Tabell2[[#This Row],[Weight (kg)]]</f>
        <v>1.12788</v>
      </c>
      <c r="O3274" s="22">
        <f>'EPD information'!$R$16*Tabell2[[#This Row],[Weight (kg)]]</f>
        <v>1.8291900000000003E-3</v>
      </c>
      <c r="P3274" s="22">
        <f>'EPD information'!$S$16*Tabell2[[#This Row],[Weight (kg)]]</f>
        <v>-8.7483000000000004</v>
      </c>
      <c r="Q3274" s="35">
        <f>'Product specific GWP'!$T$16*Tabell2[[#This Row],[Weight (kg)]]</f>
        <v>0.31595100000000004</v>
      </c>
      <c r="R3274" s="35" t="s">
        <v>48</v>
      </c>
      <c r="S3274" s="35">
        <f>'EPD information'!$V$16*Tabell2[[#This Row],[Weight (kg)]]</f>
        <v>5.0971500000000003E-2</v>
      </c>
      <c r="T3274" s="35" t="str">
        <f>'EPD information'!$W$16</f>
        <v>ND</v>
      </c>
      <c r="U3274" s="35">
        <f>'EPD information'!$X$16*Tabell2[[#This Row],[Weight (kg)]]</f>
        <v>3.3981000000000004E-2</v>
      </c>
      <c r="V3274" s="35">
        <f>'EPD information'!$Y$16*Tabell2[[#This Row],[Weight (kg)]]</f>
        <v>1.12788</v>
      </c>
      <c r="W3274" s="35">
        <f>'EPD information'!$Z$16*Tabell2[[#This Row],[Weight (kg)]]</f>
        <v>1.8291900000000003E-3</v>
      </c>
      <c r="X3274" s="35">
        <f>'EPD information'!$AA$16*Tabell2[[#This Row],[Weight (kg)]]</f>
        <v>-8.7483000000000004</v>
      </c>
      <c r="Y3274" s="18">
        <f>'EPD information'!$AB$16*Tabell2[[#This Row],[Weight (kg)]]</f>
        <v>24.2928</v>
      </c>
      <c r="Z3274" s="18">
        <f>'EPD information'!$AC$16*Tabell2[[#This Row],[Weight (kg)]]</f>
        <v>0.42584700000000003</v>
      </c>
      <c r="AA3274" s="18">
        <f>'EPD information'!$AD$16*Tabell2[[#This Row],[Weight (kg)]]</f>
        <v>5.3285100000000002E-2</v>
      </c>
      <c r="AB3274" s="18" t="s">
        <v>48</v>
      </c>
      <c r="AC3274" s="18">
        <f>'EPD information'!$AF$16*Tabell2[[#This Row],[Weight (kg)]]</f>
        <v>3.3619499999999997E-2</v>
      </c>
      <c r="AD3274" s="18">
        <f>'EPD information'!$AG$16*Tabell2[[#This Row],[Weight (kg)]]</f>
        <v>1.1206500000000001</v>
      </c>
      <c r="AE3274" s="18">
        <f>'EPD information'!$AH$16*Tabell2[[#This Row],[Weight (kg)]]</f>
        <v>1.7930400000000001E-3</v>
      </c>
      <c r="AF3274" s="21">
        <f>'EPD information'!$AI$16*Tabell2[[#This Row],[Weight (kg)]]</f>
        <v>-8.3145000000000007</v>
      </c>
    </row>
    <row r="3275" spans="1:32" x14ac:dyDescent="0.2">
      <c r="A3275" s="36" t="s">
        <v>279</v>
      </c>
      <c r="B3275" s="37" t="s">
        <v>280</v>
      </c>
      <c r="C3275" s="38">
        <v>277593</v>
      </c>
      <c r="D3275" s="39">
        <v>7319662775939</v>
      </c>
      <c r="E3275" s="37" t="s">
        <v>46</v>
      </c>
      <c r="F3275" s="40">
        <v>630</v>
      </c>
      <c r="G3275" s="37">
        <v>560</v>
      </c>
      <c r="H3275" s="41">
        <v>9.11</v>
      </c>
      <c r="I3275" s="35">
        <f>'EPD information'!$L$16*Tabell2[[#This Row],[Weight (kg)]]</f>
        <v>31.065100000000001</v>
      </c>
      <c r="J3275" s="22">
        <f>'EPD information'!$M$16*Tabell2[[#This Row],[Weight (kg)]]</f>
        <v>0.541134</v>
      </c>
      <c r="K3275" s="22">
        <f>'EPD information'!$N$16*Tabell2[[#This Row],[Weight (kg)]]</f>
        <v>6.4225499999999991E-2</v>
      </c>
      <c r="L3275" s="22">
        <f>'EPD information'!$O$16*Tabell2[[#This Row],[Weight (kg)]]</f>
        <v>0</v>
      </c>
      <c r="M3275" s="22">
        <f>'EPD information'!$P$16*Tabell2[[#This Row],[Weight (kg)]]</f>
        <v>4.2817000000000001E-2</v>
      </c>
      <c r="N3275" s="22">
        <f>'EPD information'!$Q$16*Tabell2[[#This Row],[Weight (kg)]]</f>
        <v>1.42116</v>
      </c>
      <c r="O3275" s="22">
        <f>'EPD information'!$R$16*Tabell2[[#This Row],[Weight (kg)]]</f>
        <v>2.3048299999999999E-3</v>
      </c>
      <c r="P3275" s="22">
        <f>'EPD information'!$S$16*Tabell2[[#This Row],[Weight (kg)]]</f>
        <v>-11.023099999999999</v>
      </c>
      <c r="Q3275" s="35">
        <f>'Product specific GWP'!$T$16*Tabell2[[#This Row],[Weight (kg)]]</f>
        <v>0.39810699999999999</v>
      </c>
      <c r="R3275" s="35" t="s">
        <v>48</v>
      </c>
      <c r="S3275" s="35">
        <f>'EPD information'!$V$16*Tabell2[[#This Row],[Weight (kg)]]</f>
        <v>6.4225499999999991E-2</v>
      </c>
      <c r="T3275" s="35" t="str">
        <f>'EPD information'!$W$16</f>
        <v>ND</v>
      </c>
      <c r="U3275" s="35">
        <f>'EPD information'!$X$16*Tabell2[[#This Row],[Weight (kg)]]</f>
        <v>4.2817000000000001E-2</v>
      </c>
      <c r="V3275" s="35">
        <f>'EPD information'!$Y$16*Tabell2[[#This Row],[Weight (kg)]]</f>
        <v>1.42116</v>
      </c>
      <c r="W3275" s="35">
        <f>'EPD information'!$Z$16*Tabell2[[#This Row],[Weight (kg)]]</f>
        <v>2.3048299999999999E-3</v>
      </c>
      <c r="X3275" s="35">
        <f>'EPD information'!$AA$16*Tabell2[[#This Row],[Weight (kg)]]</f>
        <v>-11.023099999999999</v>
      </c>
      <c r="Y3275" s="18">
        <f>'EPD information'!$AB$16*Tabell2[[#This Row],[Weight (kg)]]</f>
        <v>30.609599999999997</v>
      </c>
      <c r="Z3275" s="18">
        <f>'EPD information'!$AC$16*Tabell2[[#This Row],[Weight (kg)]]</f>
        <v>0.53657900000000003</v>
      </c>
      <c r="AA3275" s="18">
        <f>'EPD information'!$AD$16*Tabell2[[#This Row],[Weight (kg)]]</f>
        <v>6.7140699999999998E-2</v>
      </c>
      <c r="AB3275" s="18" t="s">
        <v>48</v>
      </c>
      <c r="AC3275" s="18">
        <f>'EPD information'!$AF$16*Tabell2[[#This Row],[Weight (kg)]]</f>
        <v>4.2361499999999996E-2</v>
      </c>
      <c r="AD3275" s="18">
        <f>'EPD information'!$AG$16*Tabell2[[#This Row],[Weight (kg)]]</f>
        <v>1.4120499999999998</v>
      </c>
      <c r="AE3275" s="18">
        <f>'EPD information'!$AH$16*Tabell2[[#This Row],[Weight (kg)]]</f>
        <v>2.2592799999999998E-3</v>
      </c>
      <c r="AF3275" s="21">
        <f>'EPD information'!$AI$16*Tabell2[[#This Row],[Weight (kg)]]</f>
        <v>-10.476499999999998</v>
      </c>
    </row>
    <row r="3276" spans="1:32" x14ac:dyDescent="0.2">
      <c r="A3276" s="36" t="s">
        <v>279</v>
      </c>
      <c r="B3276" s="37" t="s">
        <v>280</v>
      </c>
      <c r="C3276" s="38">
        <v>277594</v>
      </c>
      <c r="D3276" s="39">
        <v>7319662775946</v>
      </c>
      <c r="E3276" s="37" t="s">
        <v>46</v>
      </c>
      <c r="F3276" s="40">
        <v>630</v>
      </c>
      <c r="G3276" s="37">
        <v>600</v>
      </c>
      <c r="H3276" s="41">
        <v>9.58</v>
      </c>
      <c r="I3276" s="35">
        <f>'EPD information'!$L$16*Tabell2[[#This Row],[Weight (kg)]]</f>
        <v>32.6678</v>
      </c>
      <c r="J3276" s="22">
        <f>'EPD information'!$M$16*Tabell2[[#This Row],[Weight (kg)]]</f>
        <v>0.569052</v>
      </c>
      <c r="K3276" s="22">
        <f>'EPD information'!$N$16*Tabell2[[#This Row],[Weight (kg)]]</f>
        <v>6.7539000000000002E-2</v>
      </c>
      <c r="L3276" s="22">
        <f>'EPD information'!$O$16*Tabell2[[#This Row],[Weight (kg)]]</f>
        <v>0</v>
      </c>
      <c r="M3276" s="22">
        <f>'EPD information'!$P$16*Tabell2[[#This Row],[Weight (kg)]]</f>
        <v>4.5026000000000004E-2</v>
      </c>
      <c r="N3276" s="22">
        <f>'EPD information'!$Q$16*Tabell2[[#This Row],[Weight (kg)]]</f>
        <v>1.49448</v>
      </c>
      <c r="O3276" s="22">
        <f>'EPD information'!$R$16*Tabell2[[#This Row],[Weight (kg)]]</f>
        <v>2.4237400000000002E-3</v>
      </c>
      <c r="P3276" s="22">
        <f>'EPD information'!$S$16*Tabell2[[#This Row],[Weight (kg)]]</f>
        <v>-11.591799999999999</v>
      </c>
      <c r="Q3276" s="35">
        <f>'Product specific GWP'!$T$16*Tabell2[[#This Row],[Weight (kg)]]</f>
        <v>0.41864600000000002</v>
      </c>
      <c r="R3276" s="35" t="s">
        <v>48</v>
      </c>
      <c r="S3276" s="35">
        <f>'EPD information'!$V$16*Tabell2[[#This Row],[Weight (kg)]]</f>
        <v>6.7539000000000002E-2</v>
      </c>
      <c r="T3276" s="35" t="str">
        <f>'EPD information'!$W$16</f>
        <v>ND</v>
      </c>
      <c r="U3276" s="35">
        <f>'EPD information'!$X$16*Tabell2[[#This Row],[Weight (kg)]]</f>
        <v>4.5026000000000004E-2</v>
      </c>
      <c r="V3276" s="35">
        <f>'EPD information'!$Y$16*Tabell2[[#This Row],[Weight (kg)]]</f>
        <v>1.49448</v>
      </c>
      <c r="W3276" s="35">
        <f>'EPD information'!$Z$16*Tabell2[[#This Row],[Weight (kg)]]</f>
        <v>2.4237400000000002E-3</v>
      </c>
      <c r="X3276" s="35">
        <f>'EPD information'!$AA$16*Tabell2[[#This Row],[Weight (kg)]]</f>
        <v>-11.591799999999999</v>
      </c>
      <c r="Y3276" s="18">
        <f>'EPD information'!$AB$16*Tabell2[[#This Row],[Weight (kg)]]</f>
        <v>32.188800000000001</v>
      </c>
      <c r="Z3276" s="18">
        <f>'EPD information'!$AC$16*Tabell2[[#This Row],[Weight (kg)]]</f>
        <v>0.56426200000000004</v>
      </c>
      <c r="AA3276" s="18">
        <f>'EPD information'!$AD$16*Tabell2[[#This Row],[Weight (kg)]]</f>
        <v>7.0604600000000003E-2</v>
      </c>
      <c r="AB3276" s="18" t="s">
        <v>48</v>
      </c>
      <c r="AC3276" s="18">
        <f>'EPD information'!$AF$16*Tabell2[[#This Row],[Weight (kg)]]</f>
        <v>4.4546999999999996E-2</v>
      </c>
      <c r="AD3276" s="18">
        <f>'EPD information'!$AG$16*Tabell2[[#This Row],[Weight (kg)]]</f>
        <v>1.4849000000000001</v>
      </c>
      <c r="AE3276" s="18">
        <f>'EPD information'!$AH$16*Tabell2[[#This Row],[Weight (kg)]]</f>
        <v>2.3758400000000002E-3</v>
      </c>
      <c r="AF3276" s="21">
        <f>'EPD information'!$AI$16*Tabell2[[#This Row],[Weight (kg)]]</f>
        <v>-11.016999999999999</v>
      </c>
    </row>
    <row r="3277" spans="1:32" x14ac:dyDescent="0.2">
      <c r="A3277" s="36" t="s">
        <v>279</v>
      </c>
      <c r="B3277" s="37" t="s">
        <v>280</v>
      </c>
      <c r="C3277" s="38">
        <v>497373</v>
      </c>
      <c r="D3277" s="39">
        <v>7319660701473</v>
      </c>
      <c r="E3277" s="37" t="s">
        <v>46</v>
      </c>
      <c r="F3277" s="40">
        <v>710</v>
      </c>
      <c r="G3277" s="37">
        <v>355</v>
      </c>
      <c r="H3277" s="41">
        <v>12.48</v>
      </c>
      <c r="I3277" s="35">
        <f>'EPD information'!$L$16*Tabell2[[#This Row],[Weight (kg)]]</f>
        <v>42.556800000000003</v>
      </c>
      <c r="J3277" s="22">
        <f>'EPD information'!$M$16*Tabell2[[#This Row],[Weight (kg)]]</f>
        <v>0.74131200000000008</v>
      </c>
      <c r="K3277" s="22">
        <f>'EPD information'!$N$16*Tabell2[[#This Row],[Weight (kg)]]</f>
        <v>8.7984000000000007E-2</v>
      </c>
      <c r="L3277" s="22">
        <f>'EPD information'!$O$16*Tabell2[[#This Row],[Weight (kg)]]</f>
        <v>0</v>
      </c>
      <c r="M3277" s="22">
        <f>'EPD information'!$P$16*Tabell2[[#This Row],[Weight (kg)]]</f>
        <v>5.8656000000000007E-2</v>
      </c>
      <c r="N3277" s="22">
        <f>'EPD information'!$Q$16*Tabell2[[#This Row],[Weight (kg)]]</f>
        <v>1.9468800000000002</v>
      </c>
      <c r="O3277" s="22">
        <f>'EPD information'!$R$16*Tabell2[[#This Row],[Weight (kg)]]</f>
        <v>3.1574400000000005E-3</v>
      </c>
      <c r="P3277" s="22">
        <f>'EPD information'!$S$16*Tabell2[[#This Row],[Weight (kg)]]</f>
        <v>-15.1008</v>
      </c>
      <c r="Q3277" s="35">
        <f>'Product specific GWP'!$T$16*Tabell2[[#This Row],[Weight (kg)]]</f>
        <v>0.54537600000000008</v>
      </c>
      <c r="R3277" s="35" t="s">
        <v>48</v>
      </c>
      <c r="S3277" s="35">
        <f>'EPD information'!$V$16*Tabell2[[#This Row],[Weight (kg)]]</f>
        <v>8.7984000000000007E-2</v>
      </c>
      <c r="T3277" s="35" t="str">
        <f>'EPD information'!$W$16</f>
        <v>ND</v>
      </c>
      <c r="U3277" s="35">
        <f>'EPD information'!$X$16*Tabell2[[#This Row],[Weight (kg)]]</f>
        <v>5.8656000000000007E-2</v>
      </c>
      <c r="V3277" s="35">
        <f>'EPD information'!$Y$16*Tabell2[[#This Row],[Weight (kg)]]</f>
        <v>1.9468800000000002</v>
      </c>
      <c r="W3277" s="35">
        <f>'EPD information'!$Z$16*Tabell2[[#This Row],[Weight (kg)]]</f>
        <v>3.1574400000000005E-3</v>
      </c>
      <c r="X3277" s="35">
        <f>'EPD information'!$AA$16*Tabell2[[#This Row],[Weight (kg)]]</f>
        <v>-15.1008</v>
      </c>
      <c r="Y3277" s="18">
        <f>'EPD information'!$AB$16*Tabell2[[#This Row],[Weight (kg)]]</f>
        <v>41.9328</v>
      </c>
      <c r="Z3277" s="18">
        <f>'EPD information'!$AC$16*Tabell2[[#This Row],[Weight (kg)]]</f>
        <v>0.73507200000000006</v>
      </c>
      <c r="AA3277" s="18">
        <f>'EPD information'!$AD$16*Tabell2[[#This Row],[Weight (kg)]]</f>
        <v>9.1977600000000007E-2</v>
      </c>
      <c r="AB3277" s="18" t="s">
        <v>48</v>
      </c>
      <c r="AC3277" s="18">
        <f>'EPD information'!$AF$16*Tabell2[[#This Row],[Weight (kg)]]</f>
        <v>5.8032E-2</v>
      </c>
      <c r="AD3277" s="18">
        <f>'EPD information'!$AG$16*Tabell2[[#This Row],[Weight (kg)]]</f>
        <v>1.9344000000000001</v>
      </c>
      <c r="AE3277" s="18">
        <f>'EPD information'!$AH$16*Tabell2[[#This Row],[Weight (kg)]]</f>
        <v>3.0950400000000003E-3</v>
      </c>
      <c r="AF3277" s="21">
        <f>'EPD information'!$AI$16*Tabell2[[#This Row],[Weight (kg)]]</f>
        <v>-14.351999999999999</v>
      </c>
    </row>
    <row r="3278" spans="1:32" ht="28.5" x14ac:dyDescent="0.2">
      <c r="A3278" s="36" t="s">
        <v>281</v>
      </c>
      <c r="B3278" s="37" t="s">
        <v>282</v>
      </c>
      <c r="C3278" s="38">
        <v>222023</v>
      </c>
      <c r="D3278" s="39">
        <v>7319662220231</v>
      </c>
      <c r="E3278" s="37" t="s">
        <v>46</v>
      </c>
      <c r="F3278" s="40">
        <v>80</v>
      </c>
      <c r="G3278" s="37">
        <v>80</v>
      </c>
      <c r="H3278" s="41">
        <v>0.38</v>
      </c>
      <c r="I3278" s="35">
        <f>'EPD information'!$L$16*Tabell2[[#This Row],[Weight (kg)]]</f>
        <v>1.2958000000000001</v>
      </c>
      <c r="J3278" s="22">
        <f>'EPD information'!$M$16*Tabell2[[#This Row],[Weight (kg)]]</f>
        <v>2.2572000000000002E-2</v>
      </c>
      <c r="K3278" s="22">
        <f>'EPD information'!$N$16*Tabell2[[#This Row],[Weight (kg)]]</f>
        <v>2.679E-3</v>
      </c>
      <c r="L3278" s="22">
        <f>'EPD information'!$O$16*Tabell2[[#This Row],[Weight (kg)]]</f>
        <v>0</v>
      </c>
      <c r="M3278" s="22">
        <f>'EPD information'!$P$16*Tabell2[[#This Row],[Weight (kg)]]</f>
        <v>1.786E-3</v>
      </c>
      <c r="N3278" s="22">
        <f>'EPD information'!$Q$16*Tabell2[[#This Row],[Weight (kg)]]</f>
        <v>5.9279999999999999E-2</v>
      </c>
      <c r="O3278" s="22">
        <f>'EPD information'!$R$16*Tabell2[[#This Row],[Weight (kg)]]</f>
        <v>9.6140000000000011E-5</v>
      </c>
      <c r="P3278" s="22">
        <f>'EPD information'!$S$16*Tabell2[[#This Row],[Weight (kg)]]</f>
        <v>-0.45979999999999999</v>
      </c>
      <c r="Q3278" s="35">
        <f>'Product specific GWP'!$T$16*Tabell2[[#This Row],[Weight (kg)]]</f>
        <v>1.6606000000000003E-2</v>
      </c>
      <c r="R3278" s="35" t="s">
        <v>48</v>
      </c>
      <c r="S3278" s="35">
        <f>'EPD information'!$V$16*Tabell2[[#This Row],[Weight (kg)]]</f>
        <v>2.679E-3</v>
      </c>
      <c r="T3278" s="35" t="str">
        <f>'EPD information'!$W$16</f>
        <v>ND</v>
      </c>
      <c r="U3278" s="35">
        <f>'EPD information'!$X$16*Tabell2[[#This Row],[Weight (kg)]]</f>
        <v>1.786E-3</v>
      </c>
      <c r="V3278" s="35">
        <f>'EPD information'!$Y$16*Tabell2[[#This Row],[Weight (kg)]]</f>
        <v>5.9279999999999999E-2</v>
      </c>
      <c r="W3278" s="35">
        <f>'EPD information'!$Z$16*Tabell2[[#This Row],[Weight (kg)]]</f>
        <v>9.6140000000000011E-5</v>
      </c>
      <c r="X3278" s="35">
        <f>'EPD information'!$AA$16*Tabell2[[#This Row],[Weight (kg)]]</f>
        <v>-0.45979999999999999</v>
      </c>
      <c r="Y3278" s="18">
        <f>'EPD information'!$AB$16*Tabell2[[#This Row],[Weight (kg)]]</f>
        <v>1.2767999999999999</v>
      </c>
      <c r="Z3278" s="18">
        <f>'EPD information'!$AC$16*Tabell2[[#This Row],[Weight (kg)]]</f>
        <v>2.2381999999999999E-2</v>
      </c>
      <c r="AA3278" s="18">
        <f>'EPD information'!$AD$16*Tabell2[[#This Row],[Weight (kg)]]</f>
        <v>2.8005999999999999E-3</v>
      </c>
      <c r="AB3278" s="18" t="s">
        <v>48</v>
      </c>
      <c r="AC3278" s="18">
        <f>'EPD information'!$AF$16*Tabell2[[#This Row],[Weight (kg)]]</f>
        <v>1.7669999999999999E-3</v>
      </c>
      <c r="AD3278" s="18">
        <f>'EPD information'!$AG$16*Tabell2[[#This Row],[Weight (kg)]]</f>
        <v>5.8900000000000001E-2</v>
      </c>
      <c r="AE3278" s="18">
        <f>'EPD information'!$AH$16*Tabell2[[#This Row],[Weight (kg)]]</f>
        <v>9.4240000000000006E-5</v>
      </c>
      <c r="AF3278" s="21">
        <f>'EPD information'!$AI$16*Tabell2[[#This Row],[Weight (kg)]]</f>
        <v>-0.43699999999999994</v>
      </c>
    </row>
    <row r="3279" spans="1:32" ht="28.5" x14ac:dyDescent="0.2">
      <c r="A3279" s="36" t="s">
        <v>281</v>
      </c>
      <c r="B3279" s="37" t="s">
        <v>282</v>
      </c>
      <c r="C3279" s="38">
        <v>222027</v>
      </c>
      <c r="D3279" s="39">
        <v>7319662220279</v>
      </c>
      <c r="E3279" s="37" t="s">
        <v>46</v>
      </c>
      <c r="F3279" s="40">
        <v>100</v>
      </c>
      <c r="G3279" s="37">
        <v>100</v>
      </c>
      <c r="H3279" s="41">
        <v>0.3</v>
      </c>
      <c r="I3279" s="35">
        <f>'EPD information'!$L$16*Tabell2[[#This Row],[Weight (kg)]]</f>
        <v>1.0229999999999999</v>
      </c>
      <c r="J3279" s="22">
        <f>'EPD information'!$M$16*Tabell2[[#This Row],[Weight (kg)]]</f>
        <v>1.7819999999999999E-2</v>
      </c>
      <c r="K3279" s="22">
        <f>'EPD information'!$N$16*Tabell2[[#This Row],[Weight (kg)]]</f>
        <v>2.1149999999999997E-3</v>
      </c>
      <c r="L3279" s="22">
        <f>'EPD information'!$O$16*Tabell2[[#This Row],[Weight (kg)]]</f>
        <v>0</v>
      </c>
      <c r="M3279" s="22">
        <f>'EPD information'!$P$16*Tabell2[[#This Row],[Weight (kg)]]</f>
        <v>1.41E-3</v>
      </c>
      <c r="N3279" s="22">
        <f>'EPD information'!$Q$16*Tabell2[[#This Row],[Weight (kg)]]</f>
        <v>4.6800000000000001E-2</v>
      </c>
      <c r="O3279" s="22">
        <f>'EPD information'!$R$16*Tabell2[[#This Row],[Weight (kg)]]</f>
        <v>7.5900000000000002E-5</v>
      </c>
      <c r="P3279" s="22">
        <f>'EPD information'!$S$16*Tabell2[[#This Row],[Weight (kg)]]</f>
        <v>-0.36299999999999999</v>
      </c>
      <c r="Q3279" s="35">
        <f>'Product specific GWP'!$T$16*Tabell2[[#This Row],[Weight (kg)]]</f>
        <v>1.311E-2</v>
      </c>
      <c r="R3279" s="35" t="s">
        <v>48</v>
      </c>
      <c r="S3279" s="35">
        <f>'EPD information'!$V$16*Tabell2[[#This Row],[Weight (kg)]]</f>
        <v>2.1149999999999997E-3</v>
      </c>
      <c r="T3279" s="35" t="str">
        <f>'EPD information'!$W$16</f>
        <v>ND</v>
      </c>
      <c r="U3279" s="35">
        <f>'EPD information'!$X$16*Tabell2[[#This Row],[Weight (kg)]]</f>
        <v>1.41E-3</v>
      </c>
      <c r="V3279" s="35">
        <f>'EPD information'!$Y$16*Tabell2[[#This Row],[Weight (kg)]]</f>
        <v>4.6800000000000001E-2</v>
      </c>
      <c r="W3279" s="35">
        <f>'EPD information'!$Z$16*Tabell2[[#This Row],[Weight (kg)]]</f>
        <v>7.5900000000000002E-5</v>
      </c>
      <c r="X3279" s="35">
        <f>'EPD information'!$AA$16*Tabell2[[#This Row],[Weight (kg)]]</f>
        <v>-0.36299999999999999</v>
      </c>
      <c r="Y3279" s="18">
        <f>'EPD information'!$AB$16*Tabell2[[#This Row],[Weight (kg)]]</f>
        <v>1.008</v>
      </c>
      <c r="Z3279" s="18">
        <f>'EPD information'!$AC$16*Tabell2[[#This Row],[Weight (kg)]]</f>
        <v>1.7669999999999998E-2</v>
      </c>
      <c r="AA3279" s="18">
        <f>'EPD information'!$AD$16*Tabell2[[#This Row],[Weight (kg)]]</f>
        <v>2.2109999999999999E-3</v>
      </c>
      <c r="AB3279" s="18" t="s">
        <v>48</v>
      </c>
      <c r="AC3279" s="18">
        <f>'EPD information'!$AF$16*Tabell2[[#This Row],[Weight (kg)]]</f>
        <v>1.3949999999999998E-3</v>
      </c>
      <c r="AD3279" s="18">
        <f>'EPD information'!$AG$16*Tabell2[[#This Row],[Weight (kg)]]</f>
        <v>4.65E-2</v>
      </c>
      <c r="AE3279" s="18">
        <f>'EPD information'!$AH$16*Tabell2[[#This Row],[Weight (kg)]]</f>
        <v>7.4400000000000006E-5</v>
      </c>
      <c r="AF3279" s="21">
        <f>'EPD information'!$AI$16*Tabell2[[#This Row],[Weight (kg)]]</f>
        <v>-0.34499999999999997</v>
      </c>
    </row>
    <row r="3280" spans="1:32" ht="28.5" x14ac:dyDescent="0.2">
      <c r="A3280" s="36" t="s">
        <v>281</v>
      </c>
      <c r="B3280" s="37" t="s">
        <v>282</v>
      </c>
      <c r="C3280" s="38">
        <v>222030</v>
      </c>
      <c r="D3280" s="39">
        <v>7319662220309</v>
      </c>
      <c r="E3280" s="37" t="s">
        <v>46</v>
      </c>
      <c r="F3280" s="40">
        <v>125</v>
      </c>
      <c r="G3280" s="37">
        <v>100</v>
      </c>
      <c r="H3280" s="41">
        <v>0.5</v>
      </c>
      <c r="I3280" s="35">
        <f>'EPD information'!$L$16*Tabell2[[#This Row],[Weight (kg)]]</f>
        <v>1.7050000000000001</v>
      </c>
      <c r="J3280" s="22">
        <f>'EPD information'!$M$16*Tabell2[[#This Row],[Weight (kg)]]</f>
        <v>2.9700000000000001E-2</v>
      </c>
      <c r="K3280" s="22">
        <f>'EPD information'!$N$16*Tabell2[[#This Row],[Weight (kg)]]</f>
        <v>3.5249999999999999E-3</v>
      </c>
      <c r="L3280" s="22">
        <f>'EPD information'!$O$16*Tabell2[[#This Row],[Weight (kg)]]</f>
        <v>0</v>
      </c>
      <c r="M3280" s="22">
        <f>'EPD information'!$P$16*Tabell2[[#This Row],[Weight (kg)]]</f>
        <v>2.3500000000000001E-3</v>
      </c>
      <c r="N3280" s="22">
        <f>'EPD information'!$Q$16*Tabell2[[#This Row],[Weight (kg)]]</f>
        <v>7.8E-2</v>
      </c>
      <c r="O3280" s="22">
        <f>'EPD information'!$R$16*Tabell2[[#This Row],[Weight (kg)]]</f>
        <v>1.2650000000000001E-4</v>
      </c>
      <c r="P3280" s="22">
        <f>'EPD information'!$S$16*Tabell2[[#This Row],[Weight (kg)]]</f>
        <v>-0.60499999999999998</v>
      </c>
      <c r="Q3280" s="35">
        <f>'Product specific GWP'!$T$16*Tabell2[[#This Row],[Weight (kg)]]</f>
        <v>2.1850000000000001E-2</v>
      </c>
      <c r="R3280" s="35" t="s">
        <v>48</v>
      </c>
      <c r="S3280" s="35">
        <f>'EPD information'!$V$16*Tabell2[[#This Row],[Weight (kg)]]</f>
        <v>3.5249999999999999E-3</v>
      </c>
      <c r="T3280" s="35" t="str">
        <f>'EPD information'!$W$16</f>
        <v>ND</v>
      </c>
      <c r="U3280" s="35">
        <f>'EPD information'!$X$16*Tabell2[[#This Row],[Weight (kg)]]</f>
        <v>2.3500000000000001E-3</v>
      </c>
      <c r="V3280" s="35">
        <f>'EPD information'!$Y$16*Tabell2[[#This Row],[Weight (kg)]]</f>
        <v>7.8E-2</v>
      </c>
      <c r="W3280" s="35">
        <f>'EPD information'!$Z$16*Tabell2[[#This Row],[Weight (kg)]]</f>
        <v>1.2650000000000001E-4</v>
      </c>
      <c r="X3280" s="35">
        <f>'EPD information'!$AA$16*Tabell2[[#This Row],[Weight (kg)]]</f>
        <v>-0.60499999999999998</v>
      </c>
      <c r="Y3280" s="18">
        <f>'EPD information'!$AB$16*Tabell2[[#This Row],[Weight (kg)]]</f>
        <v>1.68</v>
      </c>
      <c r="Z3280" s="18">
        <f>'EPD information'!$AC$16*Tabell2[[#This Row],[Weight (kg)]]</f>
        <v>2.945E-2</v>
      </c>
      <c r="AA3280" s="18">
        <f>'EPD information'!$AD$16*Tabell2[[#This Row],[Weight (kg)]]</f>
        <v>3.6849999999999999E-3</v>
      </c>
      <c r="AB3280" s="18" t="s">
        <v>48</v>
      </c>
      <c r="AC3280" s="18">
        <f>'EPD information'!$AF$16*Tabell2[[#This Row],[Weight (kg)]]</f>
        <v>2.3249999999999998E-3</v>
      </c>
      <c r="AD3280" s="18">
        <f>'EPD information'!$AG$16*Tabell2[[#This Row],[Weight (kg)]]</f>
        <v>7.7499999999999999E-2</v>
      </c>
      <c r="AE3280" s="18">
        <f>'EPD information'!$AH$16*Tabell2[[#This Row],[Weight (kg)]]</f>
        <v>1.2400000000000001E-4</v>
      </c>
      <c r="AF3280" s="21">
        <f>'EPD information'!$AI$16*Tabell2[[#This Row],[Weight (kg)]]</f>
        <v>-0.57499999999999996</v>
      </c>
    </row>
    <row r="3281" spans="1:32" ht="28.5" x14ac:dyDescent="0.2">
      <c r="A3281" s="36" t="s">
        <v>281</v>
      </c>
      <c r="B3281" s="37" t="s">
        <v>282</v>
      </c>
      <c r="C3281" s="38">
        <v>222035</v>
      </c>
      <c r="D3281" s="39">
        <v>7319662220354</v>
      </c>
      <c r="E3281" s="37" t="s">
        <v>46</v>
      </c>
      <c r="F3281" s="40">
        <v>125</v>
      </c>
      <c r="G3281" s="37">
        <v>125</v>
      </c>
      <c r="H3281" s="41">
        <v>0.59</v>
      </c>
      <c r="I3281" s="35">
        <f>'EPD information'!$L$16*Tabell2[[#This Row],[Weight (kg)]]</f>
        <v>2.0118999999999998</v>
      </c>
      <c r="J3281" s="22">
        <f>'EPD information'!$M$16*Tabell2[[#This Row],[Weight (kg)]]</f>
        <v>3.5046000000000001E-2</v>
      </c>
      <c r="K3281" s="22">
        <f>'EPD information'!$N$16*Tabell2[[#This Row],[Weight (kg)]]</f>
        <v>4.1595E-3</v>
      </c>
      <c r="L3281" s="22">
        <f>'EPD information'!$O$16*Tabell2[[#This Row],[Weight (kg)]]</f>
        <v>0</v>
      </c>
      <c r="M3281" s="22">
        <f>'EPD information'!$P$16*Tabell2[[#This Row],[Weight (kg)]]</f>
        <v>2.7729999999999999E-3</v>
      </c>
      <c r="N3281" s="22">
        <f>'EPD information'!$Q$16*Tabell2[[#This Row],[Weight (kg)]]</f>
        <v>9.2039999999999997E-2</v>
      </c>
      <c r="O3281" s="22">
        <f>'EPD information'!$R$16*Tabell2[[#This Row],[Weight (kg)]]</f>
        <v>1.4927000000000001E-4</v>
      </c>
      <c r="P3281" s="22">
        <f>'EPD information'!$S$16*Tabell2[[#This Row],[Weight (kg)]]</f>
        <v>-0.71389999999999998</v>
      </c>
      <c r="Q3281" s="35">
        <f>'Product specific GWP'!$T$16*Tabell2[[#This Row],[Weight (kg)]]</f>
        <v>2.5783E-2</v>
      </c>
      <c r="R3281" s="35" t="s">
        <v>48</v>
      </c>
      <c r="S3281" s="35">
        <f>'EPD information'!$V$16*Tabell2[[#This Row],[Weight (kg)]]</f>
        <v>4.1595E-3</v>
      </c>
      <c r="T3281" s="35" t="str">
        <f>'EPD information'!$W$16</f>
        <v>ND</v>
      </c>
      <c r="U3281" s="35">
        <f>'EPD information'!$X$16*Tabell2[[#This Row],[Weight (kg)]]</f>
        <v>2.7729999999999999E-3</v>
      </c>
      <c r="V3281" s="35">
        <f>'EPD information'!$Y$16*Tabell2[[#This Row],[Weight (kg)]]</f>
        <v>9.2039999999999997E-2</v>
      </c>
      <c r="W3281" s="35">
        <f>'EPD information'!$Z$16*Tabell2[[#This Row],[Weight (kg)]]</f>
        <v>1.4927000000000001E-4</v>
      </c>
      <c r="X3281" s="35">
        <f>'EPD information'!$AA$16*Tabell2[[#This Row],[Weight (kg)]]</f>
        <v>-0.71389999999999998</v>
      </c>
      <c r="Y3281" s="18">
        <f>'EPD information'!$AB$16*Tabell2[[#This Row],[Weight (kg)]]</f>
        <v>1.9823999999999997</v>
      </c>
      <c r="Z3281" s="18">
        <f>'EPD information'!$AC$16*Tabell2[[#This Row],[Weight (kg)]]</f>
        <v>3.4750999999999997E-2</v>
      </c>
      <c r="AA3281" s="18">
        <f>'EPD information'!$AD$16*Tabell2[[#This Row],[Weight (kg)]]</f>
        <v>4.3482999999999994E-3</v>
      </c>
      <c r="AB3281" s="18" t="s">
        <v>48</v>
      </c>
      <c r="AC3281" s="18">
        <f>'EPD information'!$AF$16*Tabell2[[#This Row],[Weight (kg)]]</f>
        <v>2.7434999999999998E-3</v>
      </c>
      <c r="AD3281" s="18">
        <f>'EPD information'!$AG$16*Tabell2[[#This Row],[Weight (kg)]]</f>
        <v>9.144999999999999E-2</v>
      </c>
      <c r="AE3281" s="18">
        <f>'EPD information'!$AH$16*Tabell2[[#This Row],[Weight (kg)]]</f>
        <v>1.4631999999999999E-4</v>
      </c>
      <c r="AF3281" s="21">
        <f>'EPD information'!$AI$16*Tabell2[[#This Row],[Weight (kg)]]</f>
        <v>-0.67849999999999988</v>
      </c>
    </row>
    <row r="3282" spans="1:32" ht="28.5" x14ac:dyDescent="0.2">
      <c r="A3282" s="36" t="s">
        <v>281</v>
      </c>
      <c r="B3282" s="37" t="s">
        <v>282</v>
      </c>
      <c r="C3282" s="38">
        <v>222039</v>
      </c>
      <c r="D3282" s="39">
        <v>7319662220392</v>
      </c>
      <c r="E3282" s="37" t="s">
        <v>46</v>
      </c>
      <c r="F3282" s="40">
        <v>160</v>
      </c>
      <c r="G3282" s="37">
        <v>160</v>
      </c>
      <c r="H3282" s="41">
        <v>0.88</v>
      </c>
      <c r="I3282" s="35">
        <f>'EPD information'!$L$16*Tabell2[[#This Row],[Weight (kg)]]</f>
        <v>3.0008000000000004</v>
      </c>
      <c r="J3282" s="22">
        <f>'EPD information'!$M$16*Tabell2[[#This Row],[Weight (kg)]]</f>
        <v>5.2271999999999999E-2</v>
      </c>
      <c r="K3282" s="22">
        <f>'EPD information'!$N$16*Tabell2[[#This Row],[Weight (kg)]]</f>
        <v>6.2040000000000003E-3</v>
      </c>
      <c r="L3282" s="22">
        <f>'EPD information'!$O$16*Tabell2[[#This Row],[Weight (kg)]]</f>
        <v>0</v>
      </c>
      <c r="M3282" s="22">
        <f>'EPD information'!$P$16*Tabell2[[#This Row],[Weight (kg)]]</f>
        <v>4.1359999999999999E-3</v>
      </c>
      <c r="N3282" s="22">
        <f>'EPD information'!$Q$16*Tabell2[[#This Row],[Weight (kg)]]</f>
        <v>0.13728000000000001</v>
      </c>
      <c r="O3282" s="22">
        <f>'EPD information'!$R$16*Tabell2[[#This Row],[Weight (kg)]]</f>
        <v>2.2264000000000002E-4</v>
      </c>
      <c r="P3282" s="22">
        <f>'EPD information'!$S$16*Tabell2[[#This Row],[Weight (kg)]]</f>
        <v>-1.0648</v>
      </c>
      <c r="Q3282" s="35">
        <f>'Product specific GWP'!$T$16*Tabell2[[#This Row],[Weight (kg)]]</f>
        <v>3.8456000000000004E-2</v>
      </c>
      <c r="R3282" s="35" t="s">
        <v>48</v>
      </c>
      <c r="S3282" s="35">
        <f>'EPD information'!$V$16*Tabell2[[#This Row],[Weight (kg)]]</f>
        <v>6.2040000000000003E-3</v>
      </c>
      <c r="T3282" s="35" t="str">
        <f>'EPD information'!$W$16</f>
        <v>ND</v>
      </c>
      <c r="U3282" s="35">
        <f>'EPD information'!$X$16*Tabell2[[#This Row],[Weight (kg)]]</f>
        <v>4.1359999999999999E-3</v>
      </c>
      <c r="V3282" s="35">
        <f>'EPD information'!$Y$16*Tabell2[[#This Row],[Weight (kg)]]</f>
        <v>0.13728000000000001</v>
      </c>
      <c r="W3282" s="35">
        <f>'EPD information'!$Z$16*Tabell2[[#This Row],[Weight (kg)]]</f>
        <v>2.2264000000000002E-4</v>
      </c>
      <c r="X3282" s="35">
        <f>'EPD information'!$AA$16*Tabell2[[#This Row],[Weight (kg)]]</f>
        <v>-1.0648</v>
      </c>
      <c r="Y3282" s="18">
        <f>'EPD information'!$AB$16*Tabell2[[#This Row],[Weight (kg)]]</f>
        <v>2.9567999999999999</v>
      </c>
      <c r="Z3282" s="18">
        <f>'EPD information'!$AC$16*Tabell2[[#This Row],[Weight (kg)]]</f>
        <v>5.1832000000000003E-2</v>
      </c>
      <c r="AA3282" s="18">
        <f>'EPD information'!$AD$16*Tabell2[[#This Row],[Weight (kg)]]</f>
        <v>6.4856000000000002E-3</v>
      </c>
      <c r="AB3282" s="18" t="s">
        <v>48</v>
      </c>
      <c r="AC3282" s="18">
        <f>'EPD information'!$AF$16*Tabell2[[#This Row],[Weight (kg)]]</f>
        <v>4.0919999999999993E-3</v>
      </c>
      <c r="AD3282" s="18">
        <f>'EPD information'!$AG$16*Tabell2[[#This Row],[Weight (kg)]]</f>
        <v>0.13639999999999999</v>
      </c>
      <c r="AE3282" s="18">
        <f>'EPD information'!$AH$16*Tabell2[[#This Row],[Weight (kg)]]</f>
        <v>2.1824E-4</v>
      </c>
      <c r="AF3282" s="21">
        <f>'EPD information'!$AI$16*Tabell2[[#This Row],[Weight (kg)]]</f>
        <v>-1.012</v>
      </c>
    </row>
    <row r="3283" spans="1:32" ht="28.5" x14ac:dyDescent="0.2">
      <c r="A3283" s="36" t="s">
        <v>283</v>
      </c>
      <c r="B3283" s="37" t="s">
        <v>284</v>
      </c>
      <c r="C3283" s="38">
        <v>222025</v>
      </c>
      <c r="D3283" s="39">
        <v>7319662220255</v>
      </c>
      <c r="E3283" s="37" t="s">
        <v>46</v>
      </c>
      <c r="F3283" s="40">
        <v>80</v>
      </c>
      <c r="G3283" s="37">
        <v>80</v>
      </c>
      <c r="H3283" s="41">
        <v>0.33</v>
      </c>
      <c r="I3283" s="35">
        <f>'EPD information'!$L$16*Tabell2[[#This Row],[Weight (kg)]]</f>
        <v>1.1253000000000002</v>
      </c>
      <c r="J3283" s="22">
        <f>'EPD information'!$M$16*Tabell2[[#This Row],[Weight (kg)]]</f>
        <v>1.9602000000000001E-2</v>
      </c>
      <c r="K3283" s="22">
        <f>'EPD information'!$N$16*Tabell2[[#This Row],[Weight (kg)]]</f>
        <v>2.3265E-3</v>
      </c>
      <c r="L3283" s="22">
        <f>'EPD information'!$O$16*Tabell2[[#This Row],[Weight (kg)]]</f>
        <v>0</v>
      </c>
      <c r="M3283" s="22">
        <f>'EPD information'!$P$16*Tabell2[[#This Row],[Weight (kg)]]</f>
        <v>1.5510000000000001E-3</v>
      </c>
      <c r="N3283" s="22">
        <f>'EPD information'!$Q$16*Tabell2[[#This Row],[Weight (kg)]]</f>
        <v>5.1480000000000005E-2</v>
      </c>
      <c r="O3283" s="22">
        <f>'EPD information'!$R$16*Tabell2[[#This Row],[Weight (kg)]]</f>
        <v>8.3490000000000015E-5</v>
      </c>
      <c r="P3283" s="22">
        <f>'EPD information'!$S$16*Tabell2[[#This Row],[Weight (kg)]]</f>
        <v>-0.39929999999999999</v>
      </c>
      <c r="Q3283" s="35">
        <f>'Product specific GWP'!$T$16*Tabell2[[#This Row],[Weight (kg)]]</f>
        <v>1.4421000000000002E-2</v>
      </c>
      <c r="R3283" s="35" t="s">
        <v>48</v>
      </c>
      <c r="S3283" s="35">
        <f>'EPD information'!$V$16*Tabell2[[#This Row],[Weight (kg)]]</f>
        <v>2.3265E-3</v>
      </c>
      <c r="T3283" s="35" t="str">
        <f>'EPD information'!$W$16</f>
        <v>ND</v>
      </c>
      <c r="U3283" s="35">
        <f>'EPD information'!$X$16*Tabell2[[#This Row],[Weight (kg)]]</f>
        <v>1.5510000000000001E-3</v>
      </c>
      <c r="V3283" s="35">
        <f>'EPD information'!$Y$16*Tabell2[[#This Row],[Weight (kg)]]</f>
        <v>5.1480000000000005E-2</v>
      </c>
      <c r="W3283" s="35">
        <f>'EPD information'!$Z$16*Tabell2[[#This Row],[Weight (kg)]]</f>
        <v>8.3490000000000015E-5</v>
      </c>
      <c r="X3283" s="35">
        <f>'EPD information'!$AA$16*Tabell2[[#This Row],[Weight (kg)]]</f>
        <v>-0.39929999999999999</v>
      </c>
      <c r="Y3283" s="18">
        <f>'EPD information'!$AB$16*Tabell2[[#This Row],[Weight (kg)]]</f>
        <v>1.1088</v>
      </c>
      <c r="Z3283" s="18">
        <f>'EPD information'!$AC$16*Tabell2[[#This Row],[Weight (kg)]]</f>
        <v>1.9437000000000003E-2</v>
      </c>
      <c r="AA3283" s="18">
        <f>'EPD information'!$AD$16*Tabell2[[#This Row],[Weight (kg)]]</f>
        <v>2.4321E-3</v>
      </c>
      <c r="AB3283" s="18" t="s">
        <v>48</v>
      </c>
      <c r="AC3283" s="18">
        <f>'EPD information'!$AF$16*Tabell2[[#This Row],[Weight (kg)]]</f>
        <v>1.5344999999999998E-3</v>
      </c>
      <c r="AD3283" s="18">
        <f>'EPD information'!$AG$16*Tabell2[[#This Row],[Weight (kg)]]</f>
        <v>5.1150000000000001E-2</v>
      </c>
      <c r="AE3283" s="18">
        <f>'EPD information'!$AH$16*Tabell2[[#This Row],[Weight (kg)]]</f>
        <v>8.1840000000000002E-5</v>
      </c>
      <c r="AF3283" s="21">
        <f>'EPD information'!$AI$16*Tabell2[[#This Row],[Weight (kg)]]</f>
        <v>-0.3795</v>
      </c>
    </row>
    <row r="3284" spans="1:32" ht="28.5" x14ac:dyDescent="0.2">
      <c r="A3284" s="36" t="s">
        <v>283</v>
      </c>
      <c r="B3284" s="37" t="s">
        <v>284</v>
      </c>
      <c r="C3284" s="38">
        <v>222029</v>
      </c>
      <c r="D3284" s="39">
        <v>7319662220293</v>
      </c>
      <c r="E3284" s="37" t="s">
        <v>46</v>
      </c>
      <c r="F3284" s="40">
        <v>100</v>
      </c>
      <c r="G3284" s="37">
        <v>100</v>
      </c>
      <c r="H3284" s="41">
        <v>0.27</v>
      </c>
      <c r="I3284" s="35">
        <f>'EPD information'!$L$16*Tabell2[[#This Row],[Weight (kg)]]</f>
        <v>0.92070000000000007</v>
      </c>
      <c r="J3284" s="22">
        <f>'EPD information'!$M$16*Tabell2[[#This Row],[Weight (kg)]]</f>
        <v>1.6038E-2</v>
      </c>
      <c r="K3284" s="22">
        <f>'EPD information'!$N$16*Tabell2[[#This Row],[Weight (kg)]]</f>
        <v>1.9035E-3</v>
      </c>
      <c r="L3284" s="22">
        <f>'EPD information'!$O$16*Tabell2[[#This Row],[Weight (kg)]]</f>
        <v>0</v>
      </c>
      <c r="M3284" s="22">
        <f>'EPD information'!$P$16*Tabell2[[#This Row],[Weight (kg)]]</f>
        <v>1.2690000000000002E-3</v>
      </c>
      <c r="N3284" s="22">
        <f>'EPD information'!$Q$16*Tabell2[[#This Row],[Weight (kg)]]</f>
        <v>4.2120000000000005E-2</v>
      </c>
      <c r="O3284" s="22">
        <f>'EPD information'!$R$16*Tabell2[[#This Row],[Weight (kg)]]</f>
        <v>6.8310000000000015E-5</v>
      </c>
      <c r="P3284" s="22">
        <f>'EPD information'!$S$16*Tabell2[[#This Row],[Weight (kg)]]</f>
        <v>-0.32669999999999999</v>
      </c>
      <c r="Q3284" s="35">
        <f>'Product specific GWP'!$T$16*Tabell2[[#This Row],[Weight (kg)]]</f>
        <v>1.1799000000000002E-2</v>
      </c>
      <c r="R3284" s="35" t="s">
        <v>48</v>
      </c>
      <c r="S3284" s="35">
        <f>'EPD information'!$V$16*Tabell2[[#This Row],[Weight (kg)]]</f>
        <v>1.9035E-3</v>
      </c>
      <c r="T3284" s="35" t="str">
        <f>'EPD information'!$W$16</f>
        <v>ND</v>
      </c>
      <c r="U3284" s="35">
        <f>'EPD information'!$X$16*Tabell2[[#This Row],[Weight (kg)]]</f>
        <v>1.2690000000000002E-3</v>
      </c>
      <c r="V3284" s="35">
        <f>'EPD information'!$Y$16*Tabell2[[#This Row],[Weight (kg)]]</f>
        <v>4.2120000000000005E-2</v>
      </c>
      <c r="W3284" s="35">
        <f>'EPD information'!$Z$16*Tabell2[[#This Row],[Weight (kg)]]</f>
        <v>6.8310000000000015E-5</v>
      </c>
      <c r="X3284" s="35">
        <f>'EPD information'!$AA$16*Tabell2[[#This Row],[Weight (kg)]]</f>
        <v>-0.32669999999999999</v>
      </c>
      <c r="Y3284" s="18">
        <f>'EPD information'!$AB$16*Tabell2[[#This Row],[Weight (kg)]]</f>
        <v>0.90720000000000001</v>
      </c>
      <c r="Z3284" s="18">
        <f>'EPD information'!$AC$16*Tabell2[[#This Row],[Weight (kg)]]</f>
        <v>1.5903E-2</v>
      </c>
      <c r="AA3284" s="18">
        <f>'EPD information'!$AD$16*Tabell2[[#This Row],[Weight (kg)]]</f>
        <v>1.9899000000000002E-3</v>
      </c>
      <c r="AB3284" s="18" t="s">
        <v>48</v>
      </c>
      <c r="AC3284" s="18">
        <f>'EPD information'!$AF$16*Tabell2[[#This Row],[Weight (kg)]]</f>
        <v>1.2554999999999999E-3</v>
      </c>
      <c r="AD3284" s="18">
        <f>'EPD information'!$AG$16*Tabell2[[#This Row],[Weight (kg)]]</f>
        <v>4.1850000000000005E-2</v>
      </c>
      <c r="AE3284" s="18">
        <f>'EPD information'!$AH$16*Tabell2[[#This Row],[Weight (kg)]]</f>
        <v>6.6960000000000009E-5</v>
      </c>
      <c r="AF3284" s="21">
        <f>'EPD information'!$AI$16*Tabell2[[#This Row],[Weight (kg)]]</f>
        <v>-0.3105</v>
      </c>
    </row>
    <row r="3285" spans="1:32" ht="28.5" x14ac:dyDescent="0.2">
      <c r="A3285" s="36" t="s">
        <v>283</v>
      </c>
      <c r="B3285" s="37" t="s">
        <v>284</v>
      </c>
      <c r="C3285" s="38">
        <v>222037</v>
      </c>
      <c r="D3285" s="39">
        <v>7319662220378</v>
      </c>
      <c r="E3285" s="37" t="s">
        <v>46</v>
      </c>
      <c r="F3285" s="40">
        <v>125</v>
      </c>
      <c r="G3285" s="37">
        <v>125</v>
      </c>
      <c r="H3285" s="41">
        <v>0.53</v>
      </c>
      <c r="I3285" s="35">
        <f>'EPD information'!$L$16*Tabell2[[#This Row],[Weight (kg)]]</f>
        <v>1.8073000000000001</v>
      </c>
      <c r="J3285" s="22">
        <f>'EPD information'!$M$16*Tabell2[[#This Row],[Weight (kg)]]</f>
        <v>3.1482000000000003E-2</v>
      </c>
      <c r="K3285" s="22">
        <f>'EPD information'!$N$16*Tabell2[[#This Row],[Weight (kg)]]</f>
        <v>3.7365000000000002E-3</v>
      </c>
      <c r="L3285" s="22">
        <f>'EPD information'!$O$16*Tabell2[[#This Row],[Weight (kg)]]</f>
        <v>0</v>
      </c>
      <c r="M3285" s="22">
        <f>'EPD information'!$P$16*Tabell2[[#This Row],[Weight (kg)]]</f>
        <v>2.4910000000000002E-3</v>
      </c>
      <c r="N3285" s="22">
        <f>'EPD information'!$Q$16*Tabell2[[#This Row],[Weight (kg)]]</f>
        <v>8.2680000000000003E-2</v>
      </c>
      <c r="O3285" s="22">
        <f>'EPD information'!$R$16*Tabell2[[#This Row],[Weight (kg)]]</f>
        <v>1.3409000000000001E-4</v>
      </c>
      <c r="P3285" s="22">
        <f>'EPD information'!$S$16*Tabell2[[#This Row],[Weight (kg)]]</f>
        <v>-0.64129999999999998</v>
      </c>
      <c r="Q3285" s="35">
        <f>'Product specific GWP'!$T$16*Tabell2[[#This Row],[Weight (kg)]]</f>
        <v>2.3161000000000001E-2</v>
      </c>
      <c r="R3285" s="35" t="s">
        <v>48</v>
      </c>
      <c r="S3285" s="35">
        <f>'EPD information'!$V$16*Tabell2[[#This Row],[Weight (kg)]]</f>
        <v>3.7365000000000002E-3</v>
      </c>
      <c r="T3285" s="35" t="str">
        <f>'EPD information'!$W$16</f>
        <v>ND</v>
      </c>
      <c r="U3285" s="35">
        <f>'EPD information'!$X$16*Tabell2[[#This Row],[Weight (kg)]]</f>
        <v>2.4910000000000002E-3</v>
      </c>
      <c r="V3285" s="35">
        <f>'EPD information'!$Y$16*Tabell2[[#This Row],[Weight (kg)]]</f>
        <v>8.2680000000000003E-2</v>
      </c>
      <c r="W3285" s="35">
        <f>'EPD information'!$Z$16*Tabell2[[#This Row],[Weight (kg)]]</f>
        <v>1.3409000000000001E-4</v>
      </c>
      <c r="X3285" s="35">
        <f>'EPD information'!$AA$16*Tabell2[[#This Row],[Weight (kg)]]</f>
        <v>-0.64129999999999998</v>
      </c>
      <c r="Y3285" s="18">
        <f>'EPD information'!$AB$16*Tabell2[[#This Row],[Weight (kg)]]</f>
        <v>1.7807999999999999</v>
      </c>
      <c r="Z3285" s="18">
        <f>'EPD information'!$AC$16*Tabell2[[#This Row],[Weight (kg)]]</f>
        <v>3.1217000000000002E-2</v>
      </c>
      <c r="AA3285" s="18">
        <f>'EPD information'!$AD$16*Tabell2[[#This Row],[Weight (kg)]]</f>
        <v>3.9061E-3</v>
      </c>
      <c r="AB3285" s="18" t="s">
        <v>48</v>
      </c>
      <c r="AC3285" s="18">
        <f>'EPD information'!$AF$16*Tabell2[[#This Row],[Weight (kg)]]</f>
        <v>2.4645000000000001E-3</v>
      </c>
      <c r="AD3285" s="18">
        <f>'EPD information'!$AG$16*Tabell2[[#This Row],[Weight (kg)]]</f>
        <v>8.2150000000000001E-2</v>
      </c>
      <c r="AE3285" s="18">
        <f>'EPD information'!$AH$16*Tabell2[[#This Row],[Weight (kg)]]</f>
        <v>1.3144E-4</v>
      </c>
      <c r="AF3285" s="21">
        <f>'EPD information'!$AI$16*Tabell2[[#This Row],[Weight (kg)]]</f>
        <v>-0.60949999999999993</v>
      </c>
    </row>
    <row r="3286" spans="1:32" ht="28.5" x14ac:dyDescent="0.2">
      <c r="A3286" s="36" t="s">
        <v>283</v>
      </c>
      <c r="B3286" s="37" t="s">
        <v>284</v>
      </c>
      <c r="C3286" s="38">
        <v>177508</v>
      </c>
      <c r="D3286" s="39">
        <v>7319662282536</v>
      </c>
      <c r="E3286" s="37" t="s">
        <v>46</v>
      </c>
      <c r="F3286" s="40">
        <v>125</v>
      </c>
      <c r="G3286" s="37">
        <v>100</v>
      </c>
      <c r="H3286" s="41">
        <v>0.44</v>
      </c>
      <c r="I3286" s="35">
        <f>'EPD information'!$L$16*Tabell2[[#This Row],[Weight (kg)]]</f>
        <v>1.5004000000000002</v>
      </c>
      <c r="J3286" s="22">
        <f>'EPD information'!$M$16*Tabell2[[#This Row],[Weight (kg)]]</f>
        <v>2.6136E-2</v>
      </c>
      <c r="K3286" s="22">
        <f>'EPD information'!$N$16*Tabell2[[#This Row],[Weight (kg)]]</f>
        <v>3.1020000000000002E-3</v>
      </c>
      <c r="L3286" s="22">
        <f>'EPD information'!$O$16*Tabell2[[#This Row],[Weight (kg)]]</f>
        <v>0</v>
      </c>
      <c r="M3286" s="22">
        <f>'EPD information'!$P$16*Tabell2[[#This Row],[Weight (kg)]]</f>
        <v>2.068E-3</v>
      </c>
      <c r="N3286" s="22">
        <f>'EPD information'!$Q$16*Tabell2[[#This Row],[Weight (kg)]]</f>
        <v>6.8640000000000007E-2</v>
      </c>
      <c r="O3286" s="22">
        <f>'EPD information'!$R$16*Tabell2[[#This Row],[Weight (kg)]]</f>
        <v>1.1132000000000001E-4</v>
      </c>
      <c r="P3286" s="22">
        <f>'EPD information'!$S$16*Tabell2[[#This Row],[Weight (kg)]]</f>
        <v>-0.53239999999999998</v>
      </c>
      <c r="Q3286" s="35">
        <f>'Product specific GWP'!$T$16*Tabell2[[#This Row],[Weight (kg)]]</f>
        <v>1.9228000000000002E-2</v>
      </c>
      <c r="R3286" s="35" t="s">
        <v>48</v>
      </c>
      <c r="S3286" s="35">
        <f>'EPD information'!$V$16*Tabell2[[#This Row],[Weight (kg)]]</f>
        <v>3.1020000000000002E-3</v>
      </c>
      <c r="T3286" s="35" t="str">
        <f>'EPD information'!$W$16</f>
        <v>ND</v>
      </c>
      <c r="U3286" s="35">
        <f>'EPD information'!$X$16*Tabell2[[#This Row],[Weight (kg)]]</f>
        <v>2.068E-3</v>
      </c>
      <c r="V3286" s="35">
        <f>'EPD information'!$Y$16*Tabell2[[#This Row],[Weight (kg)]]</f>
        <v>6.8640000000000007E-2</v>
      </c>
      <c r="W3286" s="35">
        <f>'EPD information'!$Z$16*Tabell2[[#This Row],[Weight (kg)]]</f>
        <v>1.1132000000000001E-4</v>
      </c>
      <c r="X3286" s="35">
        <f>'EPD information'!$AA$16*Tabell2[[#This Row],[Weight (kg)]]</f>
        <v>-0.53239999999999998</v>
      </c>
      <c r="Y3286" s="18">
        <f>'EPD information'!$AB$16*Tabell2[[#This Row],[Weight (kg)]]</f>
        <v>1.4783999999999999</v>
      </c>
      <c r="Z3286" s="18">
        <f>'EPD information'!$AC$16*Tabell2[[#This Row],[Weight (kg)]]</f>
        <v>2.5916000000000002E-2</v>
      </c>
      <c r="AA3286" s="18">
        <f>'EPD information'!$AD$16*Tabell2[[#This Row],[Weight (kg)]]</f>
        <v>3.2428000000000001E-3</v>
      </c>
      <c r="AB3286" s="18" t="s">
        <v>48</v>
      </c>
      <c r="AC3286" s="18">
        <f>'EPD information'!$AF$16*Tabell2[[#This Row],[Weight (kg)]]</f>
        <v>2.0459999999999996E-3</v>
      </c>
      <c r="AD3286" s="18">
        <f>'EPD information'!$AG$16*Tabell2[[#This Row],[Weight (kg)]]</f>
        <v>6.8199999999999997E-2</v>
      </c>
      <c r="AE3286" s="18">
        <f>'EPD information'!$AH$16*Tabell2[[#This Row],[Weight (kg)]]</f>
        <v>1.0912E-4</v>
      </c>
      <c r="AF3286" s="21">
        <f>'EPD information'!$AI$16*Tabell2[[#This Row],[Weight (kg)]]</f>
        <v>-0.50600000000000001</v>
      </c>
    </row>
    <row r="3287" spans="1:32" ht="28.5" x14ac:dyDescent="0.2">
      <c r="A3287" s="36" t="s">
        <v>283</v>
      </c>
      <c r="B3287" s="37" t="s">
        <v>284</v>
      </c>
      <c r="C3287" s="38">
        <v>222049</v>
      </c>
      <c r="D3287" s="39">
        <v>7319662220491</v>
      </c>
      <c r="E3287" s="37" t="s">
        <v>46</v>
      </c>
      <c r="F3287" s="40">
        <v>160</v>
      </c>
      <c r="G3287" s="37">
        <v>160</v>
      </c>
      <c r="H3287" s="41">
        <v>0.82</v>
      </c>
      <c r="I3287" s="35">
        <f>'EPD information'!$L$16*Tabell2[[#This Row],[Weight (kg)]]</f>
        <v>2.7961999999999998</v>
      </c>
      <c r="J3287" s="22">
        <f>'EPD information'!$M$16*Tabell2[[#This Row],[Weight (kg)]]</f>
        <v>4.8708000000000001E-2</v>
      </c>
      <c r="K3287" s="22">
        <f>'EPD information'!$N$16*Tabell2[[#This Row],[Weight (kg)]]</f>
        <v>5.7809999999999997E-3</v>
      </c>
      <c r="L3287" s="22">
        <f>'EPD information'!$O$16*Tabell2[[#This Row],[Weight (kg)]]</f>
        <v>0</v>
      </c>
      <c r="M3287" s="22">
        <f>'EPD information'!$P$16*Tabell2[[#This Row],[Weight (kg)]]</f>
        <v>3.8539999999999998E-3</v>
      </c>
      <c r="N3287" s="22">
        <f>'EPD information'!$Q$16*Tabell2[[#This Row],[Weight (kg)]]</f>
        <v>0.12792000000000001</v>
      </c>
      <c r="O3287" s="22">
        <f>'EPD information'!$R$16*Tabell2[[#This Row],[Weight (kg)]]</f>
        <v>2.0746E-4</v>
      </c>
      <c r="P3287" s="22">
        <f>'EPD information'!$S$16*Tabell2[[#This Row],[Weight (kg)]]</f>
        <v>-0.99219999999999986</v>
      </c>
      <c r="Q3287" s="35">
        <f>'Product specific GWP'!$T$16*Tabell2[[#This Row],[Weight (kg)]]</f>
        <v>3.5833999999999998E-2</v>
      </c>
      <c r="R3287" s="35" t="s">
        <v>48</v>
      </c>
      <c r="S3287" s="35">
        <f>'EPD information'!$V$16*Tabell2[[#This Row],[Weight (kg)]]</f>
        <v>5.7809999999999997E-3</v>
      </c>
      <c r="T3287" s="35" t="str">
        <f>'EPD information'!$W$16</f>
        <v>ND</v>
      </c>
      <c r="U3287" s="35">
        <f>'EPD information'!$X$16*Tabell2[[#This Row],[Weight (kg)]]</f>
        <v>3.8539999999999998E-3</v>
      </c>
      <c r="V3287" s="35">
        <f>'EPD information'!$Y$16*Tabell2[[#This Row],[Weight (kg)]]</f>
        <v>0.12792000000000001</v>
      </c>
      <c r="W3287" s="35">
        <f>'EPD information'!$Z$16*Tabell2[[#This Row],[Weight (kg)]]</f>
        <v>2.0746E-4</v>
      </c>
      <c r="X3287" s="35">
        <f>'EPD information'!$AA$16*Tabell2[[#This Row],[Weight (kg)]]</f>
        <v>-0.99219999999999986</v>
      </c>
      <c r="Y3287" s="18">
        <f>'EPD information'!$AB$16*Tabell2[[#This Row],[Weight (kg)]]</f>
        <v>2.7551999999999999</v>
      </c>
      <c r="Z3287" s="18">
        <f>'EPD information'!$AC$16*Tabell2[[#This Row],[Weight (kg)]]</f>
        <v>4.8298000000000001E-2</v>
      </c>
      <c r="AA3287" s="18">
        <f>'EPD information'!$AD$16*Tabell2[[#This Row],[Weight (kg)]]</f>
        <v>6.0433999999999991E-3</v>
      </c>
      <c r="AB3287" s="18" t="s">
        <v>48</v>
      </c>
      <c r="AC3287" s="18">
        <f>'EPD information'!$AF$16*Tabell2[[#This Row],[Weight (kg)]]</f>
        <v>3.8129999999999995E-3</v>
      </c>
      <c r="AD3287" s="18">
        <f>'EPD information'!$AG$16*Tabell2[[#This Row],[Weight (kg)]]</f>
        <v>0.12709999999999999</v>
      </c>
      <c r="AE3287" s="18">
        <f>'EPD information'!$AH$16*Tabell2[[#This Row],[Weight (kg)]]</f>
        <v>2.0336E-4</v>
      </c>
      <c r="AF3287" s="21">
        <f>'EPD information'!$AI$16*Tabell2[[#This Row],[Weight (kg)]]</f>
        <v>-0.94299999999999984</v>
      </c>
    </row>
    <row r="3288" spans="1:32" ht="28.5" x14ac:dyDescent="0.2">
      <c r="A3288" s="36" t="s">
        <v>283</v>
      </c>
      <c r="B3288" s="37" t="s">
        <v>284</v>
      </c>
      <c r="C3288" s="38">
        <v>167347</v>
      </c>
      <c r="D3288" s="39">
        <v>7319660937131</v>
      </c>
      <c r="E3288" s="37" t="s">
        <v>46</v>
      </c>
      <c r="F3288" s="40">
        <v>200</v>
      </c>
      <c r="G3288" s="37">
        <v>160</v>
      </c>
      <c r="H3288" s="41">
        <v>1.17</v>
      </c>
      <c r="I3288" s="35">
        <f>'EPD information'!$L$16*Tabell2[[#This Row],[Weight (kg)]]</f>
        <v>3.9897</v>
      </c>
      <c r="J3288" s="22">
        <f>'EPD information'!$M$16*Tabell2[[#This Row],[Weight (kg)]]</f>
        <v>6.9498000000000004E-2</v>
      </c>
      <c r="K3288" s="22">
        <f>'EPD information'!$N$16*Tabell2[[#This Row],[Weight (kg)]]</f>
        <v>8.2484999999999989E-3</v>
      </c>
      <c r="L3288" s="22">
        <f>'EPD information'!$O$16*Tabell2[[#This Row],[Weight (kg)]]</f>
        <v>0</v>
      </c>
      <c r="M3288" s="22">
        <f>'EPD information'!$P$16*Tabell2[[#This Row],[Weight (kg)]]</f>
        <v>5.4989999999999995E-3</v>
      </c>
      <c r="N3288" s="22">
        <f>'EPD information'!$Q$16*Tabell2[[#This Row],[Weight (kg)]]</f>
        <v>0.18251999999999999</v>
      </c>
      <c r="O3288" s="22">
        <f>'EPD information'!$R$16*Tabell2[[#This Row],[Weight (kg)]]</f>
        <v>2.9601000000000003E-4</v>
      </c>
      <c r="P3288" s="22">
        <f>'EPD information'!$S$16*Tabell2[[#This Row],[Weight (kg)]]</f>
        <v>-1.4157</v>
      </c>
      <c r="Q3288" s="35">
        <f>'Product specific GWP'!$T$16*Tabell2[[#This Row],[Weight (kg)]]</f>
        <v>5.1129000000000001E-2</v>
      </c>
      <c r="R3288" s="35" t="s">
        <v>48</v>
      </c>
      <c r="S3288" s="35">
        <f>'EPD information'!$V$16*Tabell2[[#This Row],[Weight (kg)]]</f>
        <v>8.2484999999999989E-3</v>
      </c>
      <c r="T3288" s="35" t="str">
        <f>'EPD information'!$W$16</f>
        <v>ND</v>
      </c>
      <c r="U3288" s="35">
        <f>'EPD information'!$X$16*Tabell2[[#This Row],[Weight (kg)]]</f>
        <v>5.4989999999999995E-3</v>
      </c>
      <c r="V3288" s="35">
        <f>'EPD information'!$Y$16*Tabell2[[#This Row],[Weight (kg)]]</f>
        <v>0.18251999999999999</v>
      </c>
      <c r="W3288" s="35">
        <f>'EPD information'!$Z$16*Tabell2[[#This Row],[Weight (kg)]]</f>
        <v>2.9601000000000003E-4</v>
      </c>
      <c r="X3288" s="35">
        <f>'EPD information'!$AA$16*Tabell2[[#This Row],[Weight (kg)]]</f>
        <v>-1.4157</v>
      </c>
      <c r="Y3288" s="18">
        <f>'EPD information'!$AB$16*Tabell2[[#This Row],[Weight (kg)]]</f>
        <v>3.9311999999999996</v>
      </c>
      <c r="Z3288" s="18">
        <f>'EPD information'!$AC$16*Tabell2[[#This Row],[Weight (kg)]]</f>
        <v>6.8913000000000002E-2</v>
      </c>
      <c r="AA3288" s="18">
        <f>'EPD information'!$AD$16*Tabell2[[#This Row],[Weight (kg)]]</f>
        <v>8.6228999999999993E-3</v>
      </c>
      <c r="AB3288" s="18" t="s">
        <v>48</v>
      </c>
      <c r="AC3288" s="18">
        <f>'EPD information'!$AF$16*Tabell2[[#This Row],[Weight (kg)]]</f>
        <v>5.4404999999999992E-3</v>
      </c>
      <c r="AD3288" s="18">
        <f>'EPD information'!$AG$16*Tabell2[[#This Row],[Weight (kg)]]</f>
        <v>0.18134999999999998</v>
      </c>
      <c r="AE3288" s="18">
        <f>'EPD information'!$AH$16*Tabell2[[#This Row],[Weight (kg)]]</f>
        <v>2.9015999999999997E-4</v>
      </c>
      <c r="AF3288" s="21">
        <f>'EPD information'!$AI$16*Tabell2[[#This Row],[Weight (kg)]]</f>
        <v>-1.3454999999999999</v>
      </c>
    </row>
    <row r="3289" spans="1:32" ht="28.5" x14ac:dyDescent="0.2">
      <c r="A3289" s="36" t="s">
        <v>283</v>
      </c>
      <c r="B3289" s="37" t="s">
        <v>284</v>
      </c>
      <c r="C3289" s="38">
        <v>167348</v>
      </c>
      <c r="D3289" s="39">
        <v>7319660937179</v>
      </c>
      <c r="E3289" s="37" t="s">
        <v>46</v>
      </c>
      <c r="F3289" s="40">
        <v>250</v>
      </c>
      <c r="G3289" s="37">
        <v>160</v>
      </c>
      <c r="H3289" s="41">
        <v>1.46</v>
      </c>
      <c r="I3289" s="35">
        <f>'EPD information'!$L$16*Tabell2[[#This Row],[Weight (kg)]]</f>
        <v>4.9786000000000001</v>
      </c>
      <c r="J3289" s="22">
        <f>'EPD information'!$M$16*Tabell2[[#This Row],[Weight (kg)]]</f>
        <v>8.6723999999999996E-2</v>
      </c>
      <c r="K3289" s="22">
        <f>'EPD information'!$N$16*Tabell2[[#This Row],[Weight (kg)]]</f>
        <v>1.0293E-2</v>
      </c>
      <c r="L3289" s="22">
        <f>'EPD information'!$O$16*Tabell2[[#This Row],[Weight (kg)]]</f>
        <v>0</v>
      </c>
      <c r="M3289" s="22">
        <f>'EPD information'!$P$16*Tabell2[[#This Row],[Weight (kg)]]</f>
        <v>6.862E-3</v>
      </c>
      <c r="N3289" s="22">
        <f>'EPD information'!$Q$16*Tabell2[[#This Row],[Weight (kg)]]</f>
        <v>0.22775999999999999</v>
      </c>
      <c r="O3289" s="22">
        <f>'EPD information'!$R$16*Tabell2[[#This Row],[Weight (kg)]]</f>
        <v>3.6938000000000004E-4</v>
      </c>
      <c r="P3289" s="22">
        <f>'EPD information'!$S$16*Tabell2[[#This Row],[Weight (kg)]]</f>
        <v>-1.7665999999999999</v>
      </c>
      <c r="Q3289" s="35">
        <f>'Product specific GWP'!$T$16*Tabell2[[#This Row],[Weight (kg)]]</f>
        <v>6.3801999999999998E-2</v>
      </c>
      <c r="R3289" s="35" t="s">
        <v>48</v>
      </c>
      <c r="S3289" s="35">
        <f>'EPD information'!$V$16*Tabell2[[#This Row],[Weight (kg)]]</f>
        <v>1.0293E-2</v>
      </c>
      <c r="T3289" s="35" t="str">
        <f>'EPD information'!$W$16</f>
        <v>ND</v>
      </c>
      <c r="U3289" s="35">
        <f>'EPD information'!$X$16*Tabell2[[#This Row],[Weight (kg)]]</f>
        <v>6.862E-3</v>
      </c>
      <c r="V3289" s="35">
        <f>'EPD information'!$Y$16*Tabell2[[#This Row],[Weight (kg)]]</f>
        <v>0.22775999999999999</v>
      </c>
      <c r="W3289" s="35">
        <f>'EPD information'!$Z$16*Tabell2[[#This Row],[Weight (kg)]]</f>
        <v>3.6938000000000004E-4</v>
      </c>
      <c r="X3289" s="35">
        <f>'EPD information'!$AA$16*Tabell2[[#This Row],[Weight (kg)]]</f>
        <v>-1.7665999999999999</v>
      </c>
      <c r="Y3289" s="18">
        <f>'EPD information'!$AB$16*Tabell2[[#This Row],[Weight (kg)]]</f>
        <v>4.9055999999999997</v>
      </c>
      <c r="Z3289" s="18">
        <f>'EPD information'!$AC$16*Tabell2[[#This Row],[Weight (kg)]]</f>
        <v>8.5994000000000001E-2</v>
      </c>
      <c r="AA3289" s="18">
        <f>'EPD information'!$AD$16*Tabell2[[#This Row],[Weight (kg)]]</f>
        <v>1.0760199999999999E-2</v>
      </c>
      <c r="AB3289" s="18" t="s">
        <v>48</v>
      </c>
      <c r="AC3289" s="18">
        <f>'EPD information'!$AF$16*Tabell2[[#This Row],[Weight (kg)]]</f>
        <v>6.788999999999999E-3</v>
      </c>
      <c r="AD3289" s="18">
        <f>'EPD information'!$AG$16*Tabell2[[#This Row],[Weight (kg)]]</f>
        <v>0.2263</v>
      </c>
      <c r="AE3289" s="18">
        <f>'EPD information'!$AH$16*Tabell2[[#This Row],[Weight (kg)]]</f>
        <v>3.6208000000000003E-4</v>
      </c>
      <c r="AF3289" s="21">
        <f>'EPD information'!$AI$16*Tabell2[[#This Row],[Weight (kg)]]</f>
        <v>-1.6789999999999998</v>
      </c>
    </row>
    <row r="3290" spans="1:32" x14ac:dyDescent="0.2">
      <c r="A3290" s="36" t="s">
        <v>285</v>
      </c>
      <c r="B3290" s="37" t="s">
        <v>286</v>
      </c>
      <c r="C3290" s="38">
        <v>222041</v>
      </c>
      <c r="D3290" s="39">
        <v>7319662220415</v>
      </c>
      <c r="E3290" s="37" t="s">
        <v>46</v>
      </c>
      <c r="F3290" s="40">
        <v>100</v>
      </c>
      <c r="G3290" s="37">
        <v>100</v>
      </c>
      <c r="H3290" s="41">
        <v>0.31</v>
      </c>
      <c r="I3290" s="35">
        <f>'EPD information'!$L$16*Tabell2[[#This Row],[Weight (kg)]]</f>
        <v>1.0570999999999999</v>
      </c>
      <c r="J3290" s="22">
        <f>'EPD information'!$M$16*Tabell2[[#This Row],[Weight (kg)]]</f>
        <v>1.8414E-2</v>
      </c>
      <c r="K3290" s="22">
        <f>'EPD information'!$N$16*Tabell2[[#This Row],[Weight (kg)]]</f>
        <v>2.1854999999999999E-3</v>
      </c>
      <c r="L3290" s="22">
        <f>'EPD information'!$O$16*Tabell2[[#This Row],[Weight (kg)]]</f>
        <v>0</v>
      </c>
      <c r="M3290" s="22">
        <f>'EPD information'!$P$16*Tabell2[[#This Row],[Weight (kg)]]</f>
        <v>1.457E-3</v>
      </c>
      <c r="N3290" s="22">
        <f>'EPD information'!$Q$16*Tabell2[[#This Row],[Weight (kg)]]</f>
        <v>4.836E-2</v>
      </c>
      <c r="O3290" s="22">
        <f>'EPD information'!$R$16*Tabell2[[#This Row],[Weight (kg)]]</f>
        <v>7.8430000000000006E-5</v>
      </c>
      <c r="P3290" s="22">
        <f>'EPD information'!$S$16*Tabell2[[#This Row],[Weight (kg)]]</f>
        <v>-0.37509999999999999</v>
      </c>
      <c r="Q3290" s="35">
        <f>'Product specific GWP'!$T$16*Tabell2[[#This Row],[Weight (kg)]]</f>
        <v>1.3547E-2</v>
      </c>
      <c r="R3290" s="35" t="s">
        <v>48</v>
      </c>
      <c r="S3290" s="35">
        <f>'EPD information'!$V$16*Tabell2[[#This Row],[Weight (kg)]]</f>
        <v>2.1854999999999999E-3</v>
      </c>
      <c r="T3290" s="35" t="str">
        <f>'EPD information'!$W$16</f>
        <v>ND</v>
      </c>
      <c r="U3290" s="35">
        <f>'EPD information'!$X$16*Tabell2[[#This Row],[Weight (kg)]]</f>
        <v>1.457E-3</v>
      </c>
      <c r="V3290" s="35">
        <f>'EPD information'!$Y$16*Tabell2[[#This Row],[Weight (kg)]]</f>
        <v>4.836E-2</v>
      </c>
      <c r="W3290" s="35">
        <f>'EPD information'!$Z$16*Tabell2[[#This Row],[Weight (kg)]]</f>
        <v>7.8430000000000006E-5</v>
      </c>
      <c r="X3290" s="35">
        <f>'EPD information'!$AA$16*Tabell2[[#This Row],[Weight (kg)]]</f>
        <v>-0.37509999999999999</v>
      </c>
      <c r="Y3290" s="18">
        <f>'EPD information'!$AB$16*Tabell2[[#This Row],[Weight (kg)]]</f>
        <v>1.0415999999999999</v>
      </c>
      <c r="Z3290" s="18">
        <f>'EPD information'!$AC$16*Tabell2[[#This Row],[Weight (kg)]]</f>
        <v>1.8259000000000001E-2</v>
      </c>
      <c r="AA3290" s="18">
        <f>'EPD information'!$AD$16*Tabell2[[#This Row],[Weight (kg)]]</f>
        <v>2.2846999999999998E-3</v>
      </c>
      <c r="AB3290" s="18" t="s">
        <v>48</v>
      </c>
      <c r="AC3290" s="18">
        <f>'EPD information'!$AF$16*Tabell2[[#This Row],[Weight (kg)]]</f>
        <v>1.4414999999999999E-3</v>
      </c>
      <c r="AD3290" s="18">
        <f>'EPD information'!$AG$16*Tabell2[[#This Row],[Weight (kg)]]</f>
        <v>4.8050000000000002E-2</v>
      </c>
      <c r="AE3290" s="18">
        <f>'EPD information'!$AH$16*Tabell2[[#This Row],[Weight (kg)]]</f>
        <v>7.6880000000000009E-5</v>
      </c>
      <c r="AF3290" s="21">
        <f>'EPD information'!$AI$16*Tabell2[[#This Row],[Weight (kg)]]</f>
        <v>-0.35649999999999998</v>
      </c>
    </row>
    <row r="3291" spans="1:32" x14ac:dyDescent="0.2">
      <c r="A3291" s="36" t="s">
        <v>285</v>
      </c>
      <c r="B3291" s="37" t="s">
        <v>286</v>
      </c>
      <c r="C3291" s="38">
        <v>222045</v>
      </c>
      <c r="D3291" s="39">
        <v>7319662220453</v>
      </c>
      <c r="E3291" s="37" t="s">
        <v>46</v>
      </c>
      <c r="F3291" s="40">
        <v>125</v>
      </c>
      <c r="G3291" s="37">
        <v>100</v>
      </c>
      <c r="H3291" s="41">
        <v>0.52</v>
      </c>
      <c r="I3291" s="35">
        <f>'EPD information'!$L$16*Tabell2[[#This Row],[Weight (kg)]]</f>
        <v>1.7732000000000001</v>
      </c>
      <c r="J3291" s="22">
        <f>'EPD information'!$M$16*Tabell2[[#This Row],[Weight (kg)]]</f>
        <v>3.0888000000000002E-2</v>
      </c>
      <c r="K3291" s="22">
        <f>'EPD information'!$N$16*Tabell2[[#This Row],[Weight (kg)]]</f>
        <v>3.666E-3</v>
      </c>
      <c r="L3291" s="22">
        <f>'EPD information'!$O$16*Tabell2[[#This Row],[Weight (kg)]]</f>
        <v>0</v>
      </c>
      <c r="M3291" s="22">
        <f>'EPD information'!$P$16*Tabell2[[#This Row],[Weight (kg)]]</f>
        <v>2.444E-3</v>
      </c>
      <c r="N3291" s="22">
        <f>'EPD information'!$Q$16*Tabell2[[#This Row],[Weight (kg)]]</f>
        <v>8.1119999999999998E-2</v>
      </c>
      <c r="O3291" s="22">
        <f>'EPD information'!$R$16*Tabell2[[#This Row],[Weight (kg)]]</f>
        <v>1.3156000000000002E-4</v>
      </c>
      <c r="P3291" s="22">
        <f>'EPD information'!$S$16*Tabell2[[#This Row],[Weight (kg)]]</f>
        <v>-0.62919999999999998</v>
      </c>
      <c r="Q3291" s="35">
        <f>'Product specific GWP'!$T$16*Tabell2[[#This Row],[Weight (kg)]]</f>
        <v>2.2724000000000001E-2</v>
      </c>
      <c r="R3291" s="35" t="s">
        <v>48</v>
      </c>
      <c r="S3291" s="35">
        <f>'EPD information'!$V$16*Tabell2[[#This Row],[Weight (kg)]]</f>
        <v>3.666E-3</v>
      </c>
      <c r="T3291" s="35" t="str">
        <f>'EPD information'!$W$16</f>
        <v>ND</v>
      </c>
      <c r="U3291" s="35">
        <f>'EPD information'!$X$16*Tabell2[[#This Row],[Weight (kg)]]</f>
        <v>2.444E-3</v>
      </c>
      <c r="V3291" s="35">
        <f>'EPD information'!$Y$16*Tabell2[[#This Row],[Weight (kg)]]</f>
        <v>8.1119999999999998E-2</v>
      </c>
      <c r="W3291" s="35">
        <f>'EPD information'!$Z$16*Tabell2[[#This Row],[Weight (kg)]]</f>
        <v>1.3156000000000002E-4</v>
      </c>
      <c r="X3291" s="35">
        <f>'EPD information'!$AA$16*Tabell2[[#This Row],[Weight (kg)]]</f>
        <v>-0.62919999999999998</v>
      </c>
      <c r="Y3291" s="18">
        <f>'EPD information'!$AB$16*Tabell2[[#This Row],[Weight (kg)]]</f>
        <v>1.7472000000000001</v>
      </c>
      <c r="Z3291" s="18">
        <f>'EPD information'!$AC$16*Tabell2[[#This Row],[Weight (kg)]]</f>
        <v>3.0628000000000002E-2</v>
      </c>
      <c r="AA3291" s="18">
        <f>'EPD information'!$AD$16*Tabell2[[#This Row],[Weight (kg)]]</f>
        <v>3.8324000000000001E-3</v>
      </c>
      <c r="AB3291" s="18" t="s">
        <v>48</v>
      </c>
      <c r="AC3291" s="18">
        <f>'EPD information'!$AF$16*Tabell2[[#This Row],[Weight (kg)]]</f>
        <v>2.418E-3</v>
      </c>
      <c r="AD3291" s="18">
        <f>'EPD information'!$AG$16*Tabell2[[#This Row],[Weight (kg)]]</f>
        <v>8.0600000000000005E-2</v>
      </c>
      <c r="AE3291" s="18">
        <f>'EPD information'!$AH$16*Tabell2[[#This Row],[Weight (kg)]]</f>
        <v>1.2896000000000001E-4</v>
      </c>
      <c r="AF3291" s="21">
        <f>'EPD information'!$AI$16*Tabell2[[#This Row],[Weight (kg)]]</f>
        <v>-0.59799999999999998</v>
      </c>
    </row>
    <row r="3292" spans="1:32" x14ac:dyDescent="0.2">
      <c r="A3292" s="36" t="s">
        <v>285</v>
      </c>
      <c r="B3292" s="37" t="s">
        <v>286</v>
      </c>
      <c r="C3292" s="38">
        <v>222043</v>
      </c>
      <c r="D3292" s="39">
        <v>7319662220439</v>
      </c>
      <c r="E3292" s="37" t="s">
        <v>46</v>
      </c>
      <c r="F3292" s="40">
        <v>125</v>
      </c>
      <c r="G3292" s="37">
        <v>125</v>
      </c>
      <c r="H3292" s="41">
        <v>0.67</v>
      </c>
      <c r="I3292" s="35">
        <f>'EPD information'!$L$16*Tabell2[[#This Row],[Weight (kg)]]</f>
        <v>2.2847000000000004</v>
      </c>
      <c r="J3292" s="22">
        <f>'EPD information'!$M$16*Tabell2[[#This Row],[Weight (kg)]]</f>
        <v>3.9798E-2</v>
      </c>
      <c r="K3292" s="22">
        <f>'EPD information'!$N$16*Tabell2[[#This Row],[Weight (kg)]]</f>
        <v>4.7235000000000003E-3</v>
      </c>
      <c r="L3292" s="22">
        <f>'EPD information'!$O$16*Tabell2[[#This Row],[Weight (kg)]]</f>
        <v>0</v>
      </c>
      <c r="M3292" s="22">
        <f>'EPD information'!$P$16*Tabell2[[#This Row],[Weight (kg)]]</f>
        <v>3.1490000000000003E-3</v>
      </c>
      <c r="N3292" s="22">
        <f>'EPD information'!$Q$16*Tabell2[[#This Row],[Weight (kg)]]</f>
        <v>0.10452</v>
      </c>
      <c r="O3292" s="22">
        <f>'EPD information'!$R$16*Tabell2[[#This Row],[Weight (kg)]]</f>
        <v>1.6951000000000002E-4</v>
      </c>
      <c r="P3292" s="22">
        <f>'EPD information'!$S$16*Tabell2[[#This Row],[Weight (kg)]]</f>
        <v>-0.81069999999999998</v>
      </c>
      <c r="Q3292" s="35">
        <f>'Product specific GWP'!$T$16*Tabell2[[#This Row],[Weight (kg)]]</f>
        <v>2.9279000000000003E-2</v>
      </c>
      <c r="R3292" s="35" t="s">
        <v>48</v>
      </c>
      <c r="S3292" s="35">
        <f>'EPD information'!$V$16*Tabell2[[#This Row],[Weight (kg)]]</f>
        <v>4.7235000000000003E-3</v>
      </c>
      <c r="T3292" s="35" t="str">
        <f>'EPD information'!$W$16</f>
        <v>ND</v>
      </c>
      <c r="U3292" s="35">
        <f>'EPD information'!$X$16*Tabell2[[#This Row],[Weight (kg)]]</f>
        <v>3.1490000000000003E-3</v>
      </c>
      <c r="V3292" s="35">
        <f>'EPD information'!$Y$16*Tabell2[[#This Row],[Weight (kg)]]</f>
        <v>0.10452</v>
      </c>
      <c r="W3292" s="35">
        <f>'EPD information'!$Z$16*Tabell2[[#This Row],[Weight (kg)]]</f>
        <v>1.6951000000000002E-4</v>
      </c>
      <c r="X3292" s="35">
        <f>'EPD information'!$AA$16*Tabell2[[#This Row],[Weight (kg)]]</f>
        <v>-0.81069999999999998</v>
      </c>
      <c r="Y3292" s="18">
        <f>'EPD information'!$AB$16*Tabell2[[#This Row],[Weight (kg)]]</f>
        <v>2.2511999999999999</v>
      </c>
      <c r="Z3292" s="18">
        <f>'EPD information'!$AC$16*Tabell2[[#This Row],[Weight (kg)]]</f>
        <v>3.9463000000000005E-2</v>
      </c>
      <c r="AA3292" s="18">
        <f>'EPD information'!$AD$16*Tabell2[[#This Row],[Weight (kg)]]</f>
        <v>4.9379000000000003E-3</v>
      </c>
      <c r="AB3292" s="18" t="s">
        <v>48</v>
      </c>
      <c r="AC3292" s="18">
        <f>'EPD information'!$AF$16*Tabell2[[#This Row],[Weight (kg)]]</f>
        <v>3.1154999999999998E-3</v>
      </c>
      <c r="AD3292" s="18">
        <f>'EPD information'!$AG$16*Tabell2[[#This Row],[Weight (kg)]]</f>
        <v>0.10385000000000001</v>
      </c>
      <c r="AE3292" s="18">
        <f>'EPD information'!$AH$16*Tabell2[[#This Row],[Weight (kg)]]</f>
        <v>1.6616000000000002E-4</v>
      </c>
      <c r="AF3292" s="21">
        <f>'EPD information'!$AI$16*Tabell2[[#This Row],[Weight (kg)]]</f>
        <v>-0.77049999999999996</v>
      </c>
    </row>
    <row r="3293" spans="1:32" x14ac:dyDescent="0.2">
      <c r="A3293" s="36" t="s">
        <v>285</v>
      </c>
      <c r="B3293" s="37" t="s">
        <v>286</v>
      </c>
      <c r="C3293" s="38">
        <v>222047</v>
      </c>
      <c r="D3293" s="39">
        <v>7319662220477</v>
      </c>
      <c r="E3293" s="37" t="s">
        <v>46</v>
      </c>
      <c r="F3293" s="40">
        <v>160</v>
      </c>
      <c r="G3293" s="37">
        <v>160</v>
      </c>
      <c r="H3293" s="41">
        <v>1.02</v>
      </c>
      <c r="I3293" s="35">
        <f>'EPD information'!$L$16*Tabell2[[#This Row],[Weight (kg)]]</f>
        <v>3.4782000000000002</v>
      </c>
      <c r="J3293" s="22">
        <f>'EPD information'!$M$16*Tabell2[[#This Row],[Weight (kg)]]</f>
        <v>6.0588000000000003E-2</v>
      </c>
      <c r="K3293" s="22">
        <f>'EPD information'!$N$16*Tabell2[[#This Row],[Weight (kg)]]</f>
        <v>7.1910000000000003E-3</v>
      </c>
      <c r="L3293" s="22">
        <f>'EPD information'!$O$16*Tabell2[[#This Row],[Weight (kg)]]</f>
        <v>0</v>
      </c>
      <c r="M3293" s="22">
        <f>'EPD information'!$P$16*Tabell2[[#This Row],[Weight (kg)]]</f>
        <v>4.7940000000000005E-3</v>
      </c>
      <c r="N3293" s="22">
        <f>'EPD information'!$Q$16*Tabell2[[#This Row],[Weight (kg)]]</f>
        <v>0.15912000000000001</v>
      </c>
      <c r="O3293" s="22">
        <f>'EPD information'!$R$16*Tabell2[[#This Row],[Weight (kg)]]</f>
        <v>2.5806000000000001E-4</v>
      </c>
      <c r="P3293" s="22">
        <f>'EPD information'!$S$16*Tabell2[[#This Row],[Weight (kg)]]</f>
        <v>-1.2342</v>
      </c>
      <c r="Q3293" s="35">
        <f>'Product specific GWP'!$T$16*Tabell2[[#This Row],[Weight (kg)]]</f>
        <v>4.4574000000000003E-2</v>
      </c>
      <c r="R3293" s="35" t="s">
        <v>48</v>
      </c>
      <c r="S3293" s="35">
        <f>'EPD information'!$V$16*Tabell2[[#This Row],[Weight (kg)]]</f>
        <v>7.1910000000000003E-3</v>
      </c>
      <c r="T3293" s="35" t="str">
        <f>'EPD information'!$W$16</f>
        <v>ND</v>
      </c>
      <c r="U3293" s="35">
        <f>'EPD information'!$X$16*Tabell2[[#This Row],[Weight (kg)]]</f>
        <v>4.7940000000000005E-3</v>
      </c>
      <c r="V3293" s="35">
        <f>'EPD information'!$Y$16*Tabell2[[#This Row],[Weight (kg)]]</f>
        <v>0.15912000000000001</v>
      </c>
      <c r="W3293" s="35">
        <f>'EPD information'!$Z$16*Tabell2[[#This Row],[Weight (kg)]]</f>
        <v>2.5806000000000001E-4</v>
      </c>
      <c r="X3293" s="35">
        <f>'EPD information'!$AA$16*Tabell2[[#This Row],[Weight (kg)]]</f>
        <v>-1.2342</v>
      </c>
      <c r="Y3293" s="18">
        <f>'EPD information'!$AB$16*Tabell2[[#This Row],[Weight (kg)]]</f>
        <v>3.4272</v>
      </c>
      <c r="Z3293" s="18">
        <f>'EPD information'!$AC$16*Tabell2[[#This Row],[Weight (kg)]]</f>
        <v>6.0077999999999999E-2</v>
      </c>
      <c r="AA3293" s="18">
        <f>'EPD information'!$AD$16*Tabell2[[#This Row],[Weight (kg)]]</f>
        <v>7.5173999999999996E-3</v>
      </c>
      <c r="AB3293" s="18" t="s">
        <v>48</v>
      </c>
      <c r="AC3293" s="18">
        <f>'EPD information'!$AF$16*Tabell2[[#This Row],[Weight (kg)]]</f>
        <v>4.7429999999999998E-3</v>
      </c>
      <c r="AD3293" s="18">
        <f>'EPD information'!$AG$16*Tabell2[[#This Row],[Weight (kg)]]</f>
        <v>0.15809999999999999</v>
      </c>
      <c r="AE3293" s="18">
        <f>'EPD information'!$AH$16*Tabell2[[#This Row],[Weight (kg)]]</f>
        <v>2.5295999999999999E-4</v>
      </c>
      <c r="AF3293" s="21">
        <f>'EPD information'!$AI$16*Tabell2[[#This Row],[Weight (kg)]]</f>
        <v>-1.1729999999999998</v>
      </c>
    </row>
    <row r="3294" spans="1:32" x14ac:dyDescent="0.2">
      <c r="A3294" s="36" t="s">
        <v>287</v>
      </c>
      <c r="B3294" s="37" t="s">
        <v>280</v>
      </c>
      <c r="C3294" s="38">
        <v>278202</v>
      </c>
      <c r="D3294" s="39">
        <v>7319662782029</v>
      </c>
      <c r="E3294" s="37" t="s">
        <v>46</v>
      </c>
      <c r="F3294" s="40">
        <v>63</v>
      </c>
      <c r="G3294" s="37">
        <v>100</v>
      </c>
      <c r="H3294" s="41">
        <v>0.38</v>
      </c>
      <c r="I3294" s="35">
        <f>'EPD information'!$L$16*Tabell2[[#This Row],[Weight (kg)]]</f>
        <v>1.2958000000000001</v>
      </c>
      <c r="J3294" s="22">
        <f>'EPD information'!$M$16*Tabell2[[#This Row],[Weight (kg)]]</f>
        <v>2.2572000000000002E-2</v>
      </c>
      <c r="K3294" s="22">
        <f>'EPD information'!$N$16*Tabell2[[#This Row],[Weight (kg)]]</f>
        <v>2.679E-3</v>
      </c>
      <c r="L3294" s="22">
        <f>'EPD information'!$O$16*Tabell2[[#This Row],[Weight (kg)]]</f>
        <v>0</v>
      </c>
      <c r="M3294" s="22">
        <f>'EPD information'!$P$16*Tabell2[[#This Row],[Weight (kg)]]</f>
        <v>1.786E-3</v>
      </c>
      <c r="N3294" s="22">
        <f>'EPD information'!$Q$16*Tabell2[[#This Row],[Weight (kg)]]</f>
        <v>5.9279999999999999E-2</v>
      </c>
      <c r="O3294" s="22">
        <f>'EPD information'!$R$16*Tabell2[[#This Row],[Weight (kg)]]</f>
        <v>9.6140000000000011E-5</v>
      </c>
      <c r="P3294" s="22">
        <f>'EPD information'!$S$16*Tabell2[[#This Row],[Weight (kg)]]</f>
        <v>-0.45979999999999999</v>
      </c>
      <c r="Q3294" s="35">
        <f>'Product specific GWP'!$T$16*Tabell2[[#This Row],[Weight (kg)]]</f>
        <v>1.6606000000000003E-2</v>
      </c>
      <c r="R3294" s="35" t="s">
        <v>48</v>
      </c>
      <c r="S3294" s="35">
        <f>'EPD information'!$V$16*Tabell2[[#This Row],[Weight (kg)]]</f>
        <v>2.679E-3</v>
      </c>
      <c r="T3294" s="35" t="str">
        <f>'EPD information'!$W$16</f>
        <v>ND</v>
      </c>
      <c r="U3294" s="35">
        <f>'EPD information'!$X$16*Tabell2[[#This Row],[Weight (kg)]]</f>
        <v>1.786E-3</v>
      </c>
      <c r="V3294" s="35">
        <f>'EPD information'!$Y$16*Tabell2[[#This Row],[Weight (kg)]]</f>
        <v>5.9279999999999999E-2</v>
      </c>
      <c r="W3294" s="35">
        <f>'EPD information'!$Z$16*Tabell2[[#This Row],[Weight (kg)]]</f>
        <v>9.6140000000000011E-5</v>
      </c>
      <c r="X3294" s="35">
        <f>'EPD information'!$AA$16*Tabell2[[#This Row],[Weight (kg)]]</f>
        <v>-0.45979999999999999</v>
      </c>
      <c r="Y3294" s="18">
        <f>'EPD information'!$AB$16*Tabell2[[#This Row],[Weight (kg)]]</f>
        <v>1.2767999999999999</v>
      </c>
      <c r="Z3294" s="18">
        <f>'EPD information'!$AC$16*Tabell2[[#This Row],[Weight (kg)]]</f>
        <v>2.2381999999999999E-2</v>
      </c>
      <c r="AA3294" s="18">
        <f>'EPD information'!$AD$16*Tabell2[[#This Row],[Weight (kg)]]</f>
        <v>2.8005999999999999E-3</v>
      </c>
      <c r="AB3294" s="18" t="s">
        <v>48</v>
      </c>
      <c r="AC3294" s="18">
        <f>'EPD information'!$AF$16*Tabell2[[#This Row],[Weight (kg)]]</f>
        <v>1.7669999999999999E-3</v>
      </c>
      <c r="AD3294" s="18">
        <f>'EPD information'!$AG$16*Tabell2[[#This Row],[Weight (kg)]]</f>
        <v>5.8900000000000001E-2</v>
      </c>
      <c r="AE3294" s="18">
        <f>'EPD information'!$AH$16*Tabell2[[#This Row],[Weight (kg)]]</f>
        <v>9.4240000000000006E-5</v>
      </c>
      <c r="AF3294" s="21">
        <f>'EPD information'!$AI$16*Tabell2[[#This Row],[Weight (kg)]]</f>
        <v>-0.43699999999999994</v>
      </c>
    </row>
    <row r="3295" spans="1:32" x14ac:dyDescent="0.2">
      <c r="A3295" s="36" t="s">
        <v>287</v>
      </c>
      <c r="B3295" s="37" t="s">
        <v>280</v>
      </c>
      <c r="C3295" s="38">
        <v>278201</v>
      </c>
      <c r="D3295" s="39">
        <v>7319662782012</v>
      </c>
      <c r="E3295" s="37" t="s">
        <v>46</v>
      </c>
      <c r="F3295" s="40">
        <v>63</v>
      </c>
      <c r="G3295" s="37">
        <v>80</v>
      </c>
      <c r="H3295" s="41">
        <v>0.33</v>
      </c>
      <c r="I3295" s="35">
        <f>'EPD information'!$L$16*Tabell2[[#This Row],[Weight (kg)]]</f>
        <v>1.1253000000000002</v>
      </c>
      <c r="J3295" s="22">
        <f>'EPD information'!$M$16*Tabell2[[#This Row],[Weight (kg)]]</f>
        <v>1.9602000000000001E-2</v>
      </c>
      <c r="K3295" s="22">
        <f>'EPD information'!$N$16*Tabell2[[#This Row],[Weight (kg)]]</f>
        <v>2.3265E-3</v>
      </c>
      <c r="L3295" s="22">
        <f>'EPD information'!$O$16*Tabell2[[#This Row],[Weight (kg)]]</f>
        <v>0</v>
      </c>
      <c r="M3295" s="22">
        <f>'EPD information'!$P$16*Tabell2[[#This Row],[Weight (kg)]]</f>
        <v>1.5510000000000001E-3</v>
      </c>
      <c r="N3295" s="22">
        <f>'EPD information'!$Q$16*Tabell2[[#This Row],[Weight (kg)]]</f>
        <v>5.1480000000000005E-2</v>
      </c>
      <c r="O3295" s="22">
        <f>'EPD information'!$R$16*Tabell2[[#This Row],[Weight (kg)]]</f>
        <v>8.3490000000000015E-5</v>
      </c>
      <c r="P3295" s="22">
        <f>'EPD information'!$S$16*Tabell2[[#This Row],[Weight (kg)]]</f>
        <v>-0.39929999999999999</v>
      </c>
      <c r="Q3295" s="35">
        <f>'Product specific GWP'!$T$16*Tabell2[[#This Row],[Weight (kg)]]</f>
        <v>1.4421000000000002E-2</v>
      </c>
      <c r="R3295" s="35" t="s">
        <v>48</v>
      </c>
      <c r="S3295" s="35">
        <f>'EPD information'!$V$16*Tabell2[[#This Row],[Weight (kg)]]</f>
        <v>2.3265E-3</v>
      </c>
      <c r="T3295" s="35" t="str">
        <f>'EPD information'!$W$16</f>
        <v>ND</v>
      </c>
      <c r="U3295" s="35">
        <f>'EPD information'!$X$16*Tabell2[[#This Row],[Weight (kg)]]</f>
        <v>1.5510000000000001E-3</v>
      </c>
      <c r="V3295" s="35">
        <f>'EPD information'!$Y$16*Tabell2[[#This Row],[Weight (kg)]]</f>
        <v>5.1480000000000005E-2</v>
      </c>
      <c r="W3295" s="35">
        <f>'EPD information'!$Z$16*Tabell2[[#This Row],[Weight (kg)]]</f>
        <v>8.3490000000000015E-5</v>
      </c>
      <c r="X3295" s="35">
        <f>'EPD information'!$AA$16*Tabell2[[#This Row],[Weight (kg)]]</f>
        <v>-0.39929999999999999</v>
      </c>
      <c r="Y3295" s="18">
        <f>'EPD information'!$AB$16*Tabell2[[#This Row],[Weight (kg)]]</f>
        <v>1.1088</v>
      </c>
      <c r="Z3295" s="18">
        <f>'EPD information'!$AC$16*Tabell2[[#This Row],[Weight (kg)]]</f>
        <v>1.9437000000000003E-2</v>
      </c>
      <c r="AA3295" s="18">
        <f>'EPD information'!$AD$16*Tabell2[[#This Row],[Weight (kg)]]</f>
        <v>2.4321E-3</v>
      </c>
      <c r="AB3295" s="18" t="s">
        <v>48</v>
      </c>
      <c r="AC3295" s="18">
        <f>'EPD information'!$AF$16*Tabell2[[#This Row],[Weight (kg)]]</f>
        <v>1.5344999999999998E-3</v>
      </c>
      <c r="AD3295" s="18">
        <f>'EPD information'!$AG$16*Tabell2[[#This Row],[Weight (kg)]]</f>
        <v>5.1150000000000001E-2</v>
      </c>
      <c r="AE3295" s="18">
        <f>'EPD information'!$AH$16*Tabell2[[#This Row],[Weight (kg)]]</f>
        <v>8.1840000000000002E-5</v>
      </c>
      <c r="AF3295" s="21">
        <f>'EPD information'!$AI$16*Tabell2[[#This Row],[Weight (kg)]]</f>
        <v>-0.3795</v>
      </c>
    </row>
    <row r="3296" spans="1:32" x14ac:dyDescent="0.2">
      <c r="A3296" s="36" t="s">
        <v>287</v>
      </c>
      <c r="B3296" s="37" t="s">
        <v>280</v>
      </c>
      <c r="C3296" s="38">
        <v>775461</v>
      </c>
      <c r="D3296" s="39">
        <v>7319667754618</v>
      </c>
      <c r="E3296" s="37" t="s">
        <v>46</v>
      </c>
      <c r="F3296" s="40">
        <v>63</v>
      </c>
      <c r="G3296" s="37">
        <v>63</v>
      </c>
      <c r="H3296" s="41">
        <v>0.33</v>
      </c>
      <c r="I3296" s="35">
        <f>'EPD information'!$L$16*Tabell2[[#This Row],[Weight (kg)]]</f>
        <v>1.1253000000000002</v>
      </c>
      <c r="J3296" s="22">
        <f>'EPD information'!$M$16*Tabell2[[#This Row],[Weight (kg)]]</f>
        <v>1.9602000000000001E-2</v>
      </c>
      <c r="K3296" s="22">
        <f>'EPD information'!$N$16*Tabell2[[#This Row],[Weight (kg)]]</f>
        <v>2.3265E-3</v>
      </c>
      <c r="L3296" s="22">
        <f>'EPD information'!$O$16*Tabell2[[#This Row],[Weight (kg)]]</f>
        <v>0</v>
      </c>
      <c r="M3296" s="22">
        <f>'EPD information'!$P$16*Tabell2[[#This Row],[Weight (kg)]]</f>
        <v>1.5510000000000001E-3</v>
      </c>
      <c r="N3296" s="22">
        <f>'EPD information'!$Q$16*Tabell2[[#This Row],[Weight (kg)]]</f>
        <v>5.1480000000000005E-2</v>
      </c>
      <c r="O3296" s="22">
        <f>'EPD information'!$R$16*Tabell2[[#This Row],[Weight (kg)]]</f>
        <v>8.3490000000000015E-5</v>
      </c>
      <c r="P3296" s="22">
        <f>'EPD information'!$S$16*Tabell2[[#This Row],[Weight (kg)]]</f>
        <v>-0.39929999999999999</v>
      </c>
      <c r="Q3296" s="35">
        <f>'Product specific GWP'!$T$16*Tabell2[[#This Row],[Weight (kg)]]</f>
        <v>1.4421000000000002E-2</v>
      </c>
      <c r="R3296" s="35" t="s">
        <v>48</v>
      </c>
      <c r="S3296" s="35">
        <f>'EPD information'!$V$16*Tabell2[[#This Row],[Weight (kg)]]</f>
        <v>2.3265E-3</v>
      </c>
      <c r="T3296" s="35" t="str">
        <f>'EPD information'!$W$16</f>
        <v>ND</v>
      </c>
      <c r="U3296" s="35">
        <f>'EPD information'!$X$16*Tabell2[[#This Row],[Weight (kg)]]</f>
        <v>1.5510000000000001E-3</v>
      </c>
      <c r="V3296" s="35">
        <f>'EPD information'!$Y$16*Tabell2[[#This Row],[Weight (kg)]]</f>
        <v>5.1480000000000005E-2</v>
      </c>
      <c r="W3296" s="35">
        <f>'EPD information'!$Z$16*Tabell2[[#This Row],[Weight (kg)]]</f>
        <v>8.3490000000000015E-5</v>
      </c>
      <c r="X3296" s="35">
        <f>'EPD information'!$AA$16*Tabell2[[#This Row],[Weight (kg)]]</f>
        <v>-0.39929999999999999</v>
      </c>
      <c r="Y3296" s="18">
        <f>'EPD information'!$AB$16*Tabell2[[#This Row],[Weight (kg)]]</f>
        <v>1.1088</v>
      </c>
      <c r="Z3296" s="18">
        <f>'EPD information'!$AC$16*Tabell2[[#This Row],[Weight (kg)]]</f>
        <v>1.9437000000000003E-2</v>
      </c>
      <c r="AA3296" s="18">
        <f>'EPD information'!$AD$16*Tabell2[[#This Row],[Weight (kg)]]</f>
        <v>2.4321E-3</v>
      </c>
      <c r="AB3296" s="18" t="s">
        <v>48</v>
      </c>
      <c r="AC3296" s="18">
        <f>'EPD information'!$AF$16*Tabell2[[#This Row],[Weight (kg)]]</f>
        <v>1.5344999999999998E-3</v>
      </c>
      <c r="AD3296" s="18">
        <f>'EPD information'!$AG$16*Tabell2[[#This Row],[Weight (kg)]]</f>
        <v>5.1150000000000001E-2</v>
      </c>
      <c r="AE3296" s="18">
        <f>'EPD information'!$AH$16*Tabell2[[#This Row],[Weight (kg)]]</f>
        <v>8.1840000000000002E-5</v>
      </c>
      <c r="AF3296" s="21">
        <f>'EPD information'!$AI$16*Tabell2[[#This Row],[Weight (kg)]]</f>
        <v>-0.3795</v>
      </c>
    </row>
    <row r="3297" spans="1:32" x14ac:dyDescent="0.2">
      <c r="A3297" s="36" t="s">
        <v>287</v>
      </c>
      <c r="B3297" s="37" t="s">
        <v>280</v>
      </c>
      <c r="C3297" s="38">
        <v>499331</v>
      </c>
      <c r="D3297" s="39">
        <v>7319660771193</v>
      </c>
      <c r="E3297" s="37" t="s">
        <v>46</v>
      </c>
      <c r="F3297" s="40">
        <v>63</v>
      </c>
      <c r="G3297" s="37">
        <v>90</v>
      </c>
      <c r="H3297" s="41">
        <v>0.45979999999999999</v>
      </c>
      <c r="I3297" s="35">
        <f>'EPD information'!$L$16*Tabell2[[#This Row],[Weight (kg)]]</f>
        <v>1.5679179999999999</v>
      </c>
      <c r="J3297" s="22">
        <f>'EPD information'!$M$16*Tabell2[[#This Row],[Weight (kg)]]</f>
        <v>2.7312119999999999E-2</v>
      </c>
      <c r="K3297" s="22">
        <f>'EPD information'!$N$16*Tabell2[[#This Row],[Weight (kg)]]</f>
        <v>3.2415899999999999E-3</v>
      </c>
      <c r="L3297" s="22">
        <f>'EPD information'!$O$16*Tabell2[[#This Row],[Weight (kg)]]</f>
        <v>0</v>
      </c>
      <c r="M3297" s="22">
        <f>'EPD information'!$P$16*Tabell2[[#This Row],[Weight (kg)]]</f>
        <v>2.1610600000000002E-3</v>
      </c>
      <c r="N3297" s="22">
        <f>'EPD information'!$Q$16*Tabell2[[#This Row],[Weight (kg)]]</f>
        <v>7.1728799999999995E-2</v>
      </c>
      <c r="O3297" s="22">
        <f>'EPD information'!$R$16*Tabell2[[#This Row],[Weight (kg)]]</f>
        <v>1.163294E-4</v>
      </c>
      <c r="P3297" s="22">
        <f>'EPD information'!$S$16*Tabell2[[#This Row],[Weight (kg)]]</f>
        <v>-0.55635800000000002</v>
      </c>
      <c r="Q3297" s="35">
        <f>'Product specific GWP'!$T$16*Tabell2[[#This Row],[Weight (kg)]]</f>
        <v>2.0093260000000002E-2</v>
      </c>
      <c r="R3297" s="35" t="s">
        <v>48</v>
      </c>
      <c r="S3297" s="35">
        <f>'EPD information'!$V$16*Tabell2[[#This Row],[Weight (kg)]]</f>
        <v>3.2415899999999999E-3</v>
      </c>
      <c r="T3297" s="35" t="str">
        <f>'EPD information'!$W$16</f>
        <v>ND</v>
      </c>
      <c r="U3297" s="35">
        <f>'EPD information'!$X$16*Tabell2[[#This Row],[Weight (kg)]]</f>
        <v>2.1610600000000002E-3</v>
      </c>
      <c r="V3297" s="35">
        <f>'EPD information'!$Y$16*Tabell2[[#This Row],[Weight (kg)]]</f>
        <v>7.1728799999999995E-2</v>
      </c>
      <c r="W3297" s="35">
        <f>'EPD information'!$Z$16*Tabell2[[#This Row],[Weight (kg)]]</f>
        <v>1.163294E-4</v>
      </c>
      <c r="X3297" s="35">
        <f>'EPD information'!$AA$16*Tabell2[[#This Row],[Weight (kg)]]</f>
        <v>-0.55635800000000002</v>
      </c>
      <c r="Y3297" s="18">
        <f>'EPD information'!$AB$16*Tabell2[[#This Row],[Weight (kg)]]</f>
        <v>1.5449279999999999</v>
      </c>
      <c r="Z3297" s="18">
        <f>'EPD information'!$AC$16*Tabell2[[#This Row],[Weight (kg)]]</f>
        <v>2.7082220000000001E-2</v>
      </c>
      <c r="AA3297" s="18">
        <f>'EPD information'!$AD$16*Tabell2[[#This Row],[Weight (kg)]]</f>
        <v>3.3887259999999999E-3</v>
      </c>
      <c r="AB3297" s="18" t="s">
        <v>48</v>
      </c>
      <c r="AC3297" s="18">
        <f>'EPD information'!$AF$16*Tabell2[[#This Row],[Weight (kg)]]</f>
        <v>2.1380699999999997E-3</v>
      </c>
      <c r="AD3297" s="18">
        <f>'EPD information'!$AG$16*Tabell2[[#This Row],[Weight (kg)]]</f>
        <v>7.1268999999999999E-2</v>
      </c>
      <c r="AE3297" s="18">
        <f>'EPD information'!$AH$16*Tabell2[[#This Row],[Weight (kg)]]</f>
        <v>1.1403040000000001E-4</v>
      </c>
      <c r="AF3297" s="21">
        <f>'EPD information'!$AI$16*Tabell2[[#This Row],[Weight (kg)]]</f>
        <v>-0.52876999999999996</v>
      </c>
    </row>
    <row r="3298" spans="1:32" x14ac:dyDescent="0.2">
      <c r="A3298" s="36" t="s">
        <v>287</v>
      </c>
      <c r="B3298" s="37" t="s">
        <v>280</v>
      </c>
      <c r="C3298" s="38">
        <v>775462</v>
      </c>
      <c r="D3298" s="39">
        <v>7319667754625</v>
      </c>
      <c r="E3298" s="37" t="s">
        <v>46</v>
      </c>
      <c r="F3298" s="40">
        <v>63</v>
      </c>
      <c r="G3298" s="37">
        <v>125</v>
      </c>
      <c r="H3298" s="41">
        <v>0.47870000000000001</v>
      </c>
      <c r="I3298" s="35">
        <f>'EPD information'!$L$16*Tabell2[[#This Row],[Weight (kg)]]</f>
        <v>1.6323670000000001</v>
      </c>
      <c r="J3298" s="22">
        <f>'EPD information'!$M$16*Tabell2[[#This Row],[Weight (kg)]]</f>
        <v>2.8434780000000003E-2</v>
      </c>
      <c r="K3298" s="22">
        <f>'EPD information'!$N$16*Tabell2[[#This Row],[Weight (kg)]]</f>
        <v>3.3748350000000001E-3</v>
      </c>
      <c r="L3298" s="22">
        <f>'EPD information'!$O$16*Tabell2[[#This Row],[Weight (kg)]]</f>
        <v>0</v>
      </c>
      <c r="M3298" s="22">
        <f>'EPD information'!$P$16*Tabell2[[#This Row],[Weight (kg)]]</f>
        <v>2.24989E-3</v>
      </c>
      <c r="N3298" s="22">
        <f>'EPD information'!$Q$16*Tabell2[[#This Row],[Weight (kg)]]</f>
        <v>7.4677199999999999E-2</v>
      </c>
      <c r="O3298" s="22">
        <f>'EPD information'!$R$16*Tabell2[[#This Row],[Weight (kg)]]</f>
        <v>1.2111110000000002E-4</v>
      </c>
      <c r="P3298" s="22">
        <f>'EPD information'!$S$16*Tabell2[[#This Row],[Weight (kg)]]</f>
        <v>-0.57922700000000005</v>
      </c>
      <c r="Q3298" s="35">
        <f>'Product specific GWP'!$T$16*Tabell2[[#This Row],[Weight (kg)]]</f>
        <v>2.0919190000000001E-2</v>
      </c>
      <c r="R3298" s="35" t="s">
        <v>48</v>
      </c>
      <c r="S3298" s="35">
        <f>'EPD information'!$V$16*Tabell2[[#This Row],[Weight (kg)]]</f>
        <v>3.3748350000000001E-3</v>
      </c>
      <c r="T3298" s="35" t="str">
        <f>'EPD information'!$W$16</f>
        <v>ND</v>
      </c>
      <c r="U3298" s="35">
        <f>'EPD information'!$X$16*Tabell2[[#This Row],[Weight (kg)]]</f>
        <v>2.24989E-3</v>
      </c>
      <c r="V3298" s="35">
        <f>'EPD information'!$Y$16*Tabell2[[#This Row],[Weight (kg)]]</f>
        <v>7.4677199999999999E-2</v>
      </c>
      <c r="W3298" s="35">
        <f>'EPD information'!$Z$16*Tabell2[[#This Row],[Weight (kg)]]</f>
        <v>1.2111110000000002E-4</v>
      </c>
      <c r="X3298" s="35">
        <f>'EPD information'!$AA$16*Tabell2[[#This Row],[Weight (kg)]]</f>
        <v>-0.57922700000000005</v>
      </c>
      <c r="Y3298" s="18">
        <f>'EPD information'!$AB$16*Tabell2[[#This Row],[Weight (kg)]]</f>
        <v>1.6084320000000001</v>
      </c>
      <c r="Z3298" s="18">
        <f>'EPD information'!$AC$16*Tabell2[[#This Row],[Weight (kg)]]</f>
        <v>2.819543E-2</v>
      </c>
      <c r="AA3298" s="18">
        <f>'EPD information'!$AD$16*Tabell2[[#This Row],[Weight (kg)]]</f>
        <v>3.5280189999999999E-3</v>
      </c>
      <c r="AB3298" s="18" t="s">
        <v>48</v>
      </c>
      <c r="AC3298" s="18">
        <f>'EPD information'!$AF$16*Tabell2[[#This Row],[Weight (kg)]]</f>
        <v>2.2259549999999999E-3</v>
      </c>
      <c r="AD3298" s="18">
        <f>'EPD information'!$AG$16*Tabell2[[#This Row],[Weight (kg)]]</f>
        <v>7.4198500000000001E-2</v>
      </c>
      <c r="AE3298" s="18">
        <f>'EPD information'!$AH$16*Tabell2[[#This Row],[Weight (kg)]]</f>
        <v>1.1871760000000001E-4</v>
      </c>
      <c r="AF3298" s="21">
        <f>'EPD information'!$AI$16*Tabell2[[#This Row],[Weight (kg)]]</f>
        <v>-0.55050500000000002</v>
      </c>
    </row>
    <row r="3299" spans="1:32" x14ac:dyDescent="0.2">
      <c r="A3299" s="36" t="s">
        <v>287</v>
      </c>
      <c r="B3299" s="37" t="s">
        <v>280</v>
      </c>
      <c r="C3299" s="38">
        <v>594797</v>
      </c>
      <c r="D3299" s="39">
        <v>7319660856876</v>
      </c>
      <c r="E3299" s="37" t="s">
        <v>46</v>
      </c>
      <c r="F3299" s="40">
        <v>63</v>
      </c>
      <c r="G3299" s="37">
        <v>112</v>
      </c>
      <c r="H3299" s="41">
        <v>0.50749999999999995</v>
      </c>
      <c r="I3299" s="35">
        <f>'EPD information'!$L$16*Tabell2[[#This Row],[Weight (kg)]]</f>
        <v>1.730575</v>
      </c>
      <c r="J3299" s="22">
        <f>'EPD information'!$M$16*Tabell2[[#This Row],[Weight (kg)]]</f>
        <v>3.0145499999999999E-2</v>
      </c>
      <c r="K3299" s="22">
        <f>'EPD information'!$N$16*Tabell2[[#This Row],[Weight (kg)]]</f>
        <v>3.5778749999999995E-3</v>
      </c>
      <c r="L3299" s="22">
        <f>'EPD information'!$O$16*Tabell2[[#This Row],[Weight (kg)]]</f>
        <v>0</v>
      </c>
      <c r="M3299" s="22">
        <f>'EPD information'!$P$16*Tabell2[[#This Row],[Weight (kg)]]</f>
        <v>2.3852499999999998E-3</v>
      </c>
      <c r="N3299" s="22">
        <f>'EPD information'!$Q$16*Tabell2[[#This Row],[Weight (kg)]]</f>
        <v>7.916999999999999E-2</v>
      </c>
      <c r="O3299" s="22">
        <f>'EPD information'!$R$16*Tabell2[[#This Row],[Weight (kg)]]</f>
        <v>1.2839749999999999E-4</v>
      </c>
      <c r="P3299" s="22">
        <f>'EPD information'!$S$16*Tabell2[[#This Row],[Weight (kg)]]</f>
        <v>-0.61407499999999993</v>
      </c>
      <c r="Q3299" s="35">
        <f>'Product specific GWP'!$T$16*Tabell2[[#This Row],[Weight (kg)]]</f>
        <v>2.217775E-2</v>
      </c>
      <c r="R3299" s="35" t="s">
        <v>48</v>
      </c>
      <c r="S3299" s="35">
        <f>'EPD information'!$V$16*Tabell2[[#This Row],[Weight (kg)]]</f>
        <v>3.5778749999999995E-3</v>
      </c>
      <c r="T3299" s="35" t="str">
        <f>'EPD information'!$W$16</f>
        <v>ND</v>
      </c>
      <c r="U3299" s="35">
        <f>'EPD information'!$X$16*Tabell2[[#This Row],[Weight (kg)]]</f>
        <v>2.3852499999999998E-3</v>
      </c>
      <c r="V3299" s="35">
        <f>'EPD information'!$Y$16*Tabell2[[#This Row],[Weight (kg)]]</f>
        <v>7.916999999999999E-2</v>
      </c>
      <c r="W3299" s="35">
        <f>'EPD information'!$Z$16*Tabell2[[#This Row],[Weight (kg)]]</f>
        <v>1.2839749999999999E-4</v>
      </c>
      <c r="X3299" s="35">
        <f>'EPD information'!$AA$16*Tabell2[[#This Row],[Weight (kg)]]</f>
        <v>-0.61407499999999993</v>
      </c>
      <c r="Y3299" s="18">
        <f>'EPD information'!$AB$16*Tabell2[[#This Row],[Weight (kg)]]</f>
        <v>1.7051999999999998</v>
      </c>
      <c r="Z3299" s="18">
        <f>'EPD information'!$AC$16*Tabell2[[#This Row],[Weight (kg)]]</f>
        <v>2.9891749999999998E-2</v>
      </c>
      <c r="AA3299" s="18">
        <f>'EPD information'!$AD$16*Tabell2[[#This Row],[Weight (kg)]]</f>
        <v>3.7402749999999995E-3</v>
      </c>
      <c r="AB3299" s="18" t="s">
        <v>48</v>
      </c>
      <c r="AC3299" s="18">
        <f>'EPD information'!$AF$16*Tabell2[[#This Row],[Weight (kg)]]</f>
        <v>2.3598749999999996E-3</v>
      </c>
      <c r="AD3299" s="18">
        <f>'EPD information'!$AG$16*Tabell2[[#This Row],[Weight (kg)]]</f>
        <v>7.8662499999999996E-2</v>
      </c>
      <c r="AE3299" s="18">
        <f>'EPD information'!$AH$16*Tabell2[[#This Row],[Weight (kg)]]</f>
        <v>1.2585999999999999E-4</v>
      </c>
      <c r="AF3299" s="21">
        <f>'EPD information'!$AI$16*Tabell2[[#This Row],[Weight (kg)]]</f>
        <v>-0.58362499999999995</v>
      </c>
    </row>
    <row r="3300" spans="1:32" x14ac:dyDescent="0.2">
      <c r="A3300" s="36" t="s">
        <v>287</v>
      </c>
      <c r="B3300" s="37" t="s">
        <v>280</v>
      </c>
      <c r="C3300" s="38">
        <v>594798</v>
      </c>
      <c r="D3300" s="39">
        <v>7319660856883</v>
      </c>
      <c r="E3300" s="37" t="s">
        <v>46</v>
      </c>
      <c r="F3300" s="40">
        <v>63</v>
      </c>
      <c r="G3300" s="37">
        <v>140</v>
      </c>
      <c r="H3300" s="41">
        <v>0.56220000000000003</v>
      </c>
      <c r="I3300" s="35">
        <f>'EPD information'!$L$16*Tabell2[[#This Row],[Weight (kg)]]</f>
        <v>1.9171020000000001</v>
      </c>
      <c r="J3300" s="22">
        <f>'EPD information'!$M$16*Tabell2[[#This Row],[Weight (kg)]]</f>
        <v>3.3394680000000003E-2</v>
      </c>
      <c r="K3300" s="22">
        <f>'EPD information'!$N$16*Tabell2[[#This Row],[Weight (kg)]]</f>
        <v>3.9635099999999999E-3</v>
      </c>
      <c r="L3300" s="22">
        <f>'EPD information'!$O$16*Tabell2[[#This Row],[Weight (kg)]]</f>
        <v>0</v>
      </c>
      <c r="M3300" s="22">
        <f>'EPD information'!$P$16*Tabell2[[#This Row],[Weight (kg)]]</f>
        <v>2.6423400000000004E-3</v>
      </c>
      <c r="N3300" s="22">
        <f>'EPD information'!$Q$16*Tabell2[[#This Row],[Weight (kg)]]</f>
        <v>8.7703200000000009E-2</v>
      </c>
      <c r="O3300" s="22">
        <f>'EPD information'!$R$16*Tabell2[[#This Row],[Weight (kg)]]</f>
        <v>1.4223660000000003E-4</v>
      </c>
      <c r="P3300" s="22">
        <f>'EPD information'!$S$16*Tabell2[[#This Row],[Weight (kg)]]</f>
        <v>-0.68026200000000003</v>
      </c>
      <c r="Q3300" s="35">
        <f>'Product specific GWP'!$T$16*Tabell2[[#This Row],[Weight (kg)]]</f>
        <v>2.4568140000000002E-2</v>
      </c>
      <c r="R3300" s="35" t="s">
        <v>48</v>
      </c>
      <c r="S3300" s="35">
        <f>'EPD information'!$V$16*Tabell2[[#This Row],[Weight (kg)]]</f>
        <v>3.9635099999999999E-3</v>
      </c>
      <c r="T3300" s="35" t="str">
        <f>'EPD information'!$W$16</f>
        <v>ND</v>
      </c>
      <c r="U3300" s="35">
        <f>'EPD information'!$X$16*Tabell2[[#This Row],[Weight (kg)]]</f>
        <v>2.6423400000000004E-3</v>
      </c>
      <c r="V3300" s="35">
        <f>'EPD information'!$Y$16*Tabell2[[#This Row],[Weight (kg)]]</f>
        <v>8.7703200000000009E-2</v>
      </c>
      <c r="W3300" s="35">
        <f>'EPD information'!$Z$16*Tabell2[[#This Row],[Weight (kg)]]</f>
        <v>1.4223660000000003E-4</v>
      </c>
      <c r="X3300" s="35">
        <f>'EPD information'!$AA$16*Tabell2[[#This Row],[Weight (kg)]]</f>
        <v>-0.68026200000000003</v>
      </c>
      <c r="Y3300" s="18">
        <f>'EPD information'!$AB$16*Tabell2[[#This Row],[Weight (kg)]]</f>
        <v>1.888992</v>
      </c>
      <c r="Z3300" s="18">
        <f>'EPD information'!$AC$16*Tabell2[[#This Row],[Weight (kg)]]</f>
        <v>3.3113580000000004E-2</v>
      </c>
      <c r="AA3300" s="18">
        <f>'EPD information'!$AD$16*Tabell2[[#This Row],[Weight (kg)]]</f>
        <v>4.1434139999999998E-3</v>
      </c>
      <c r="AB3300" s="18" t="s">
        <v>48</v>
      </c>
      <c r="AC3300" s="18">
        <f>'EPD information'!$AF$16*Tabell2[[#This Row],[Weight (kg)]]</f>
        <v>2.6142299999999999E-3</v>
      </c>
      <c r="AD3300" s="18">
        <f>'EPD information'!$AG$16*Tabell2[[#This Row],[Weight (kg)]]</f>
        <v>8.714100000000001E-2</v>
      </c>
      <c r="AE3300" s="18">
        <f>'EPD information'!$AH$16*Tabell2[[#This Row],[Weight (kg)]]</f>
        <v>1.394256E-4</v>
      </c>
      <c r="AF3300" s="21">
        <f>'EPD information'!$AI$16*Tabell2[[#This Row],[Weight (kg)]]</f>
        <v>-0.64652999999999994</v>
      </c>
    </row>
    <row r="3301" spans="1:32" x14ac:dyDescent="0.2">
      <c r="A3301" s="36" t="s">
        <v>287</v>
      </c>
      <c r="B3301" s="37" t="s">
        <v>280</v>
      </c>
      <c r="C3301" s="38">
        <v>594799</v>
      </c>
      <c r="D3301" s="39">
        <v>7319660856890</v>
      </c>
      <c r="E3301" s="37" t="s">
        <v>46</v>
      </c>
      <c r="F3301" s="40">
        <v>63</v>
      </c>
      <c r="G3301" s="37">
        <v>150</v>
      </c>
      <c r="H3301" s="41">
        <v>0.58289999999999997</v>
      </c>
      <c r="I3301" s="35">
        <f>'EPD information'!$L$16*Tabell2[[#This Row],[Weight (kg)]]</f>
        <v>1.987689</v>
      </c>
      <c r="J3301" s="22">
        <f>'EPD information'!$M$16*Tabell2[[#This Row],[Weight (kg)]]</f>
        <v>3.4624259999999997E-2</v>
      </c>
      <c r="K3301" s="22">
        <f>'EPD information'!$N$16*Tabell2[[#This Row],[Weight (kg)]]</f>
        <v>4.1094449999999998E-3</v>
      </c>
      <c r="L3301" s="22">
        <f>'EPD information'!$O$16*Tabell2[[#This Row],[Weight (kg)]]</f>
        <v>0</v>
      </c>
      <c r="M3301" s="22">
        <f>'EPD information'!$P$16*Tabell2[[#This Row],[Weight (kg)]]</f>
        <v>2.7396299999999998E-3</v>
      </c>
      <c r="N3301" s="22">
        <f>'EPD information'!$Q$16*Tabell2[[#This Row],[Weight (kg)]]</f>
        <v>9.0932399999999997E-2</v>
      </c>
      <c r="O3301" s="22">
        <f>'EPD information'!$R$16*Tabell2[[#This Row],[Weight (kg)]]</f>
        <v>1.4747370000000001E-4</v>
      </c>
      <c r="P3301" s="22">
        <f>'EPD information'!$S$16*Tabell2[[#This Row],[Weight (kg)]]</f>
        <v>-0.70530899999999996</v>
      </c>
      <c r="Q3301" s="35">
        <f>'Product specific GWP'!$T$16*Tabell2[[#This Row],[Weight (kg)]]</f>
        <v>2.5472729999999999E-2</v>
      </c>
      <c r="R3301" s="35" t="s">
        <v>48</v>
      </c>
      <c r="S3301" s="35">
        <f>'EPD information'!$V$16*Tabell2[[#This Row],[Weight (kg)]]</f>
        <v>4.1094449999999998E-3</v>
      </c>
      <c r="T3301" s="35" t="str">
        <f>'EPD information'!$W$16</f>
        <v>ND</v>
      </c>
      <c r="U3301" s="35">
        <f>'EPD information'!$X$16*Tabell2[[#This Row],[Weight (kg)]]</f>
        <v>2.7396299999999998E-3</v>
      </c>
      <c r="V3301" s="35">
        <f>'EPD information'!$Y$16*Tabell2[[#This Row],[Weight (kg)]]</f>
        <v>9.0932399999999997E-2</v>
      </c>
      <c r="W3301" s="35">
        <f>'EPD information'!$Z$16*Tabell2[[#This Row],[Weight (kg)]]</f>
        <v>1.4747370000000001E-4</v>
      </c>
      <c r="X3301" s="35">
        <f>'EPD information'!$AA$16*Tabell2[[#This Row],[Weight (kg)]]</f>
        <v>-0.70530899999999996</v>
      </c>
      <c r="Y3301" s="18">
        <f>'EPD information'!$AB$16*Tabell2[[#This Row],[Weight (kg)]]</f>
        <v>1.9585439999999998</v>
      </c>
      <c r="Z3301" s="18">
        <f>'EPD information'!$AC$16*Tabell2[[#This Row],[Weight (kg)]]</f>
        <v>3.4332809999999998E-2</v>
      </c>
      <c r="AA3301" s="18">
        <f>'EPD information'!$AD$16*Tabell2[[#This Row],[Weight (kg)]]</f>
        <v>4.2959729999999998E-3</v>
      </c>
      <c r="AB3301" s="18" t="s">
        <v>48</v>
      </c>
      <c r="AC3301" s="18">
        <f>'EPD information'!$AF$16*Tabell2[[#This Row],[Weight (kg)]]</f>
        <v>2.7104849999999995E-3</v>
      </c>
      <c r="AD3301" s="18">
        <f>'EPD information'!$AG$16*Tabell2[[#This Row],[Weight (kg)]]</f>
        <v>9.0349499999999999E-2</v>
      </c>
      <c r="AE3301" s="18">
        <f>'EPD information'!$AH$16*Tabell2[[#This Row],[Weight (kg)]]</f>
        <v>1.4455920000000001E-4</v>
      </c>
      <c r="AF3301" s="21">
        <f>'EPD information'!$AI$16*Tabell2[[#This Row],[Weight (kg)]]</f>
        <v>-0.6703349999999999</v>
      </c>
    </row>
    <row r="3302" spans="1:32" x14ac:dyDescent="0.2">
      <c r="A3302" s="36" t="s">
        <v>287</v>
      </c>
      <c r="B3302" s="37" t="s">
        <v>280</v>
      </c>
      <c r="C3302" s="38">
        <v>594800</v>
      </c>
      <c r="D3302" s="39">
        <v>7319660856906</v>
      </c>
      <c r="E3302" s="37" t="s">
        <v>46</v>
      </c>
      <c r="F3302" s="40">
        <v>63</v>
      </c>
      <c r="G3302" s="37">
        <v>160</v>
      </c>
      <c r="H3302" s="41">
        <v>0.60199999999999998</v>
      </c>
      <c r="I3302" s="35">
        <f>'EPD information'!$L$16*Tabell2[[#This Row],[Weight (kg)]]</f>
        <v>2.0528200000000001</v>
      </c>
      <c r="J3302" s="22">
        <f>'EPD information'!$M$16*Tabell2[[#This Row],[Weight (kg)]]</f>
        <v>3.57588E-2</v>
      </c>
      <c r="K3302" s="22">
        <f>'EPD information'!$N$16*Tabell2[[#This Row],[Weight (kg)]]</f>
        <v>4.2440999999999998E-3</v>
      </c>
      <c r="L3302" s="22">
        <f>'EPD information'!$O$16*Tabell2[[#This Row],[Weight (kg)]]</f>
        <v>0</v>
      </c>
      <c r="M3302" s="22">
        <f>'EPD information'!$P$16*Tabell2[[#This Row],[Weight (kg)]]</f>
        <v>2.8294000000000001E-3</v>
      </c>
      <c r="N3302" s="22">
        <f>'EPD information'!$Q$16*Tabell2[[#This Row],[Weight (kg)]]</f>
        <v>9.3911999999999995E-2</v>
      </c>
      <c r="O3302" s="22">
        <f>'EPD information'!$R$16*Tabell2[[#This Row],[Weight (kg)]]</f>
        <v>1.52306E-4</v>
      </c>
      <c r="P3302" s="22">
        <f>'EPD information'!$S$16*Tabell2[[#This Row],[Weight (kg)]]</f>
        <v>-0.72841999999999996</v>
      </c>
      <c r="Q3302" s="35">
        <f>'Product specific GWP'!$T$16*Tabell2[[#This Row],[Weight (kg)]]</f>
        <v>2.6307400000000002E-2</v>
      </c>
      <c r="R3302" s="35" t="s">
        <v>48</v>
      </c>
      <c r="S3302" s="35">
        <f>'EPD information'!$V$16*Tabell2[[#This Row],[Weight (kg)]]</f>
        <v>4.2440999999999998E-3</v>
      </c>
      <c r="T3302" s="35" t="str">
        <f>'EPD information'!$W$16</f>
        <v>ND</v>
      </c>
      <c r="U3302" s="35">
        <f>'EPD information'!$X$16*Tabell2[[#This Row],[Weight (kg)]]</f>
        <v>2.8294000000000001E-3</v>
      </c>
      <c r="V3302" s="35">
        <f>'EPD information'!$Y$16*Tabell2[[#This Row],[Weight (kg)]]</f>
        <v>9.3911999999999995E-2</v>
      </c>
      <c r="W3302" s="35">
        <f>'EPD information'!$Z$16*Tabell2[[#This Row],[Weight (kg)]]</f>
        <v>1.52306E-4</v>
      </c>
      <c r="X3302" s="35">
        <f>'EPD information'!$AA$16*Tabell2[[#This Row],[Weight (kg)]]</f>
        <v>-0.72841999999999996</v>
      </c>
      <c r="Y3302" s="18">
        <f>'EPD information'!$AB$16*Tabell2[[#This Row],[Weight (kg)]]</f>
        <v>2.0227200000000001</v>
      </c>
      <c r="Z3302" s="18">
        <f>'EPD information'!$AC$16*Tabell2[[#This Row],[Weight (kg)]]</f>
        <v>3.5457799999999998E-2</v>
      </c>
      <c r="AA3302" s="18">
        <f>'EPD information'!$AD$16*Tabell2[[#This Row],[Weight (kg)]]</f>
        <v>4.4367399999999998E-3</v>
      </c>
      <c r="AB3302" s="18" t="s">
        <v>48</v>
      </c>
      <c r="AC3302" s="18">
        <f>'EPD information'!$AF$16*Tabell2[[#This Row],[Weight (kg)]]</f>
        <v>2.7992999999999998E-3</v>
      </c>
      <c r="AD3302" s="18">
        <f>'EPD information'!$AG$16*Tabell2[[#This Row],[Weight (kg)]]</f>
        <v>9.330999999999999E-2</v>
      </c>
      <c r="AE3302" s="18">
        <f>'EPD information'!$AH$16*Tabell2[[#This Row],[Weight (kg)]]</f>
        <v>1.4929599999999999E-4</v>
      </c>
      <c r="AF3302" s="21">
        <f>'EPD information'!$AI$16*Tabell2[[#This Row],[Weight (kg)]]</f>
        <v>-0.69229999999999992</v>
      </c>
    </row>
    <row r="3303" spans="1:32" x14ac:dyDescent="0.2">
      <c r="A3303" s="36" t="s">
        <v>287</v>
      </c>
      <c r="B3303" s="37" t="s">
        <v>280</v>
      </c>
      <c r="C3303" s="38">
        <v>594801</v>
      </c>
      <c r="D3303" s="39">
        <v>7319660856913</v>
      </c>
      <c r="E3303" s="37" t="s">
        <v>46</v>
      </c>
      <c r="F3303" s="40">
        <v>63</v>
      </c>
      <c r="G3303" s="37">
        <v>180</v>
      </c>
      <c r="H3303" s="41">
        <v>0.64229999999999998</v>
      </c>
      <c r="I3303" s="35">
        <f>'EPD information'!$L$16*Tabell2[[#This Row],[Weight (kg)]]</f>
        <v>2.1902430000000002</v>
      </c>
      <c r="J3303" s="22">
        <f>'EPD information'!$M$16*Tabell2[[#This Row],[Weight (kg)]]</f>
        <v>3.8152619999999998E-2</v>
      </c>
      <c r="K3303" s="22">
        <f>'EPD information'!$N$16*Tabell2[[#This Row],[Weight (kg)]]</f>
        <v>4.5282149999999995E-3</v>
      </c>
      <c r="L3303" s="22">
        <f>'EPD information'!$O$16*Tabell2[[#This Row],[Weight (kg)]]</f>
        <v>0</v>
      </c>
      <c r="M3303" s="22">
        <f>'EPD information'!$P$16*Tabell2[[#This Row],[Weight (kg)]]</f>
        <v>3.0188100000000002E-3</v>
      </c>
      <c r="N3303" s="22">
        <f>'EPD information'!$Q$16*Tabell2[[#This Row],[Weight (kg)]]</f>
        <v>0.10019879999999999</v>
      </c>
      <c r="O3303" s="22">
        <f>'EPD information'!$R$16*Tabell2[[#This Row],[Weight (kg)]]</f>
        <v>1.6250190000000002E-4</v>
      </c>
      <c r="P3303" s="22">
        <f>'EPD information'!$S$16*Tabell2[[#This Row],[Weight (kg)]]</f>
        <v>-0.77718299999999996</v>
      </c>
      <c r="Q3303" s="35">
        <f>'Product specific GWP'!$T$16*Tabell2[[#This Row],[Weight (kg)]]</f>
        <v>2.8068510000000001E-2</v>
      </c>
      <c r="R3303" s="35" t="s">
        <v>48</v>
      </c>
      <c r="S3303" s="35">
        <f>'EPD information'!$V$16*Tabell2[[#This Row],[Weight (kg)]]</f>
        <v>4.5282149999999995E-3</v>
      </c>
      <c r="T3303" s="35" t="str">
        <f>'EPD information'!$W$16</f>
        <v>ND</v>
      </c>
      <c r="U3303" s="35">
        <f>'EPD information'!$X$16*Tabell2[[#This Row],[Weight (kg)]]</f>
        <v>3.0188100000000002E-3</v>
      </c>
      <c r="V3303" s="35">
        <f>'EPD information'!$Y$16*Tabell2[[#This Row],[Weight (kg)]]</f>
        <v>0.10019879999999999</v>
      </c>
      <c r="W3303" s="35">
        <f>'EPD information'!$Z$16*Tabell2[[#This Row],[Weight (kg)]]</f>
        <v>1.6250190000000002E-4</v>
      </c>
      <c r="X3303" s="35">
        <f>'EPD information'!$AA$16*Tabell2[[#This Row],[Weight (kg)]]</f>
        <v>-0.77718299999999996</v>
      </c>
      <c r="Y3303" s="18">
        <f>'EPD information'!$AB$16*Tabell2[[#This Row],[Weight (kg)]]</f>
        <v>2.158128</v>
      </c>
      <c r="Z3303" s="18">
        <f>'EPD information'!$AC$16*Tabell2[[#This Row],[Weight (kg)]]</f>
        <v>3.7831469999999999E-2</v>
      </c>
      <c r="AA3303" s="18">
        <f>'EPD information'!$AD$16*Tabell2[[#This Row],[Weight (kg)]]</f>
        <v>4.7337509999999996E-3</v>
      </c>
      <c r="AB3303" s="18" t="s">
        <v>48</v>
      </c>
      <c r="AC3303" s="18">
        <f>'EPD information'!$AF$16*Tabell2[[#This Row],[Weight (kg)]]</f>
        <v>2.9866949999999997E-3</v>
      </c>
      <c r="AD3303" s="18">
        <f>'EPD information'!$AG$16*Tabell2[[#This Row],[Weight (kg)]]</f>
        <v>9.9556499999999992E-2</v>
      </c>
      <c r="AE3303" s="18">
        <f>'EPD information'!$AH$16*Tabell2[[#This Row],[Weight (kg)]]</f>
        <v>1.592904E-4</v>
      </c>
      <c r="AF3303" s="21">
        <f>'EPD information'!$AI$16*Tabell2[[#This Row],[Weight (kg)]]</f>
        <v>-0.73864499999999988</v>
      </c>
    </row>
    <row r="3304" spans="1:32" x14ac:dyDescent="0.2">
      <c r="A3304" s="36" t="s">
        <v>287</v>
      </c>
      <c r="B3304" s="37" t="s">
        <v>280</v>
      </c>
      <c r="C3304" s="38">
        <v>594802</v>
      </c>
      <c r="D3304" s="39">
        <v>7319660856920</v>
      </c>
      <c r="E3304" s="37" t="s">
        <v>46</v>
      </c>
      <c r="F3304" s="40">
        <v>63</v>
      </c>
      <c r="G3304" s="37">
        <v>200</v>
      </c>
      <c r="H3304" s="41">
        <v>0.6946</v>
      </c>
      <c r="I3304" s="35">
        <f>'EPD information'!$L$16*Tabell2[[#This Row],[Weight (kg)]]</f>
        <v>2.3685860000000001</v>
      </c>
      <c r="J3304" s="22">
        <f>'EPD information'!$M$16*Tabell2[[#This Row],[Weight (kg)]]</f>
        <v>4.1259240000000003E-2</v>
      </c>
      <c r="K3304" s="22">
        <f>'EPD information'!$N$16*Tabell2[[#This Row],[Weight (kg)]]</f>
        <v>4.8969299999999999E-3</v>
      </c>
      <c r="L3304" s="22">
        <f>'EPD information'!$O$16*Tabell2[[#This Row],[Weight (kg)]]</f>
        <v>0</v>
      </c>
      <c r="M3304" s="22">
        <f>'EPD information'!$P$16*Tabell2[[#This Row],[Weight (kg)]]</f>
        <v>3.2646200000000002E-3</v>
      </c>
      <c r="N3304" s="22">
        <f>'EPD information'!$Q$16*Tabell2[[#This Row],[Weight (kg)]]</f>
        <v>0.1083576</v>
      </c>
      <c r="O3304" s="22">
        <f>'EPD information'!$R$16*Tabell2[[#This Row],[Weight (kg)]]</f>
        <v>1.7573380000000002E-4</v>
      </c>
      <c r="P3304" s="22">
        <f>'EPD information'!$S$16*Tabell2[[#This Row],[Weight (kg)]]</f>
        <v>-0.84046599999999994</v>
      </c>
      <c r="Q3304" s="35">
        <f>'Product specific GWP'!$T$16*Tabell2[[#This Row],[Weight (kg)]]</f>
        <v>3.0354020000000002E-2</v>
      </c>
      <c r="R3304" s="35" t="s">
        <v>48</v>
      </c>
      <c r="S3304" s="35">
        <f>'EPD information'!$V$16*Tabell2[[#This Row],[Weight (kg)]]</f>
        <v>4.8969299999999999E-3</v>
      </c>
      <c r="T3304" s="35" t="str">
        <f>'EPD information'!$W$16</f>
        <v>ND</v>
      </c>
      <c r="U3304" s="35">
        <f>'EPD information'!$X$16*Tabell2[[#This Row],[Weight (kg)]]</f>
        <v>3.2646200000000002E-3</v>
      </c>
      <c r="V3304" s="35">
        <f>'EPD information'!$Y$16*Tabell2[[#This Row],[Weight (kg)]]</f>
        <v>0.1083576</v>
      </c>
      <c r="W3304" s="35">
        <f>'EPD information'!$Z$16*Tabell2[[#This Row],[Weight (kg)]]</f>
        <v>1.7573380000000002E-4</v>
      </c>
      <c r="X3304" s="35">
        <f>'EPD information'!$AA$16*Tabell2[[#This Row],[Weight (kg)]]</f>
        <v>-0.84046599999999994</v>
      </c>
      <c r="Y3304" s="18">
        <f>'EPD information'!$AB$16*Tabell2[[#This Row],[Weight (kg)]]</f>
        <v>2.3338559999999999</v>
      </c>
      <c r="Z3304" s="18">
        <f>'EPD information'!$AC$16*Tabell2[[#This Row],[Weight (kg)]]</f>
        <v>4.0911940000000001E-2</v>
      </c>
      <c r="AA3304" s="18">
        <f>'EPD information'!$AD$16*Tabell2[[#This Row],[Weight (kg)]]</f>
        <v>5.1192019999999998E-3</v>
      </c>
      <c r="AB3304" s="18" t="s">
        <v>48</v>
      </c>
      <c r="AC3304" s="18">
        <f>'EPD information'!$AF$16*Tabell2[[#This Row],[Weight (kg)]]</f>
        <v>3.2298899999999996E-3</v>
      </c>
      <c r="AD3304" s="18">
        <f>'EPD information'!$AG$16*Tabell2[[#This Row],[Weight (kg)]]</f>
        <v>0.10766299999999999</v>
      </c>
      <c r="AE3304" s="18">
        <f>'EPD information'!$AH$16*Tabell2[[#This Row],[Weight (kg)]]</f>
        <v>1.7226080000000001E-4</v>
      </c>
      <c r="AF3304" s="21">
        <f>'EPD information'!$AI$16*Tabell2[[#This Row],[Weight (kg)]]</f>
        <v>-0.79878999999999989</v>
      </c>
    </row>
    <row r="3305" spans="1:32" x14ac:dyDescent="0.2">
      <c r="A3305" s="36" t="s">
        <v>287</v>
      </c>
      <c r="B3305" s="37" t="s">
        <v>280</v>
      </c>
      <c r="C3305" s="38">
        <v>594803</v>
      </c>
      <c r="D3305" s="39">
        <v>7319660856937</v>
      </c>
      <c r="E3305" s="37" t="s">
        <v>46</v>
      </c>
      <c r="F3305" s="40">
        <v>63</v>
      </c>
      <c r="G3305" s="37">
        <v>250</v>
      </c>
      <c r="H3305" s="41">
        <v>0.89629999999999999</v>
      </c>
      <c r="I3305" s="35">
        <f>'EPD information'!$L$16*Tabell2[[#This Row],[Weight (kg)]]</f>
        <v>3.0563830000000003</v>
      </c>
      <c r="J3305" s="22">
        <f>'EPD information'!$M$16*Tabell2[[#This Row],[Weight (kg)]]</f>
        <v>5.3240219999999998E-2</v>
      </c>
      <c r="K3305" s="22">
        <f>'EPD information'!$N$16*Tabell2[[#This Row],[Weight (kg)]]</f>
        <v>6.3189149999999996E-3</v>
      </c>
      <c r="L3305" s="22">
        <f>'EPD information'!$O$16*Tabell2[[#This Row],[Weight (kg)]]</f>
        <v>0</v>
      </c>
      <c r="M3305" s="22">
        <f>'EPD information'!$P$16*Tabell2[[#This Row],[Weight (kg)]]</f>
        <v>4.2126100000000003E-3</v>
      </c>
      <c r="N3305" s="22">
        <f>'EPD information'!$Q$16*Tabell2[[#This Row],[Weight (kg)]]</f>
        <v>0.1398228</v>
      </c>
      <c r="O3305" s="22">
        <f>'EPD information'!$R$16*Tabell2[[#This Row],[Weight (kg)]]</f>
        <v>2.2676390000000001E-4</v>
      </c>
      <c r="P3305" s="22">
        <f>'EPD information'!$S$16*Tabell2[[#This Row],[Weight (kg)]]</f>
        <v>-1.0845229999999999</v>
      </c>
      <c r="Q3305" s="35">
        <f>'Product specific GWP'!$T$16*Tabell2[[#This Row],[Weight (kg)]]</f>
        <v>3.9168310000000005E-2</v>
      </c>
      <c r="R3305" s="35" t="s">
        <v>48</v>
      </c>
      <c r="S3305" s="35">
        <f>'EPD information'!$V$16*Tabell2[[#This Row],[Weight (kg)]]</f>
        <v>6.3189149999999996E-3</v>
      </c>
      <c r="T3305" s="35" t="str">
        <f>'EPD information'!$W$16</f>
        <v>ND</v>
      </c>
      <c r="U3305" s="35">
        <f>'EPD information'!$X$16*Tabell2[[#This Row],[Weight (kg)]]</f>
        <v>4.2126100000000003E-3</v>
      </c>
      <c r="V3305" s="35">
        <f>'EPD information'!$Y$16*Tabell2[[#This Row],[Weight (kg)]]</f>
        <v>0.1398228</v>
      </c>
      <c r="W3305" s="35">
        <f>'EPD information'!$Z$16*Tabell2[[#This Row],[Weight (kg)]]</f>
        <v>2.2676390000000001E-4</v>
      </c>
      <c r="X3305" s="35">
        <f>'EPD information'!$AA$16*Tabell2[[#This Row],[Weight (kg)]]</f>
        <v>-1.0845229999999999</v>
      </c>
      <c r="Y3305" s="18">
        <f>'EPD information'!$AB$16*Tabell2[[#This Row],[Weight (kg)]]</f>
        <v>3.011568</v>
      </c>
      <c r="Z3305" s="18">
        <f>'EPD information'!$AC$16*Tabell2[[#This Row],[Weight (kg)]]</f>
        <v>5.2792070000000003E-2</v>
      </c>
      <c r="AA3305" s="18">
        <f>'EPD information'!$AD$16*Tabell2[[#This Row],[Weight (kg)]]</f>
        <v>6.6057310000000001E-3</v>
      </c>
      <c r="AB3305" s="18" t="s">
        <v>48</v>
      </c>
      <c r="AC3305" s="18">
        <f>'EPD information'!$AF$16*Tabell2[[#This Row],[Weight (kg)]]</f>
        <v>4.1677949999999993E-3</v>
      </c>
      <c r="AD3305" s="18">
        <f>'EPD information'!$AG$16*Tabell2[[#This Row],[Weight (kg)]]</f>
        <v>0.13892650000000001</v>
      </c>
      <c r="AE3305" s="18">
        <f>'EPD information'!$AH$16*Tabell2[[#This Row],[Weight (kg)]]</f>
        <v>2.222824E-4</v>
      </c>
      <c r="AF3305" s="21">
        <f>'EPD information'!$AI$16*Tabell2[[#This Row],[Weight (kg)]]</f>
        <v>-1.0307449999999998</v>
      </c>
    </row>
    <row r="3306" spans="1:32" x14ac:dyDescent="0.2">
      <c r="A3306" s="36" t="s">
        <v>287</v>
      </c>
      <c r="B3306" s="37" t="s">
        <v>280</v>
      </c>
      <c r="C3306" s="38">
        <v>594804</v>
      </c>
      <c r="D3306" s="39">
        <v>7319660856944</v>
      </c>
      <c r="E3306" s="37" t="s">
        <v>46</v>
      </c>
      <c r="F3306" s="40">
        <v>63</v>
      </c>
      <c r="G3306" s="37">
        <v>280</v>
      </c>
      <c r="H3306" s="41">
        <v>1.0485</v>
      </c>
      <c r="I3306" s="35">
        <f>'EPD information'!$L$16*Tabell2[[#This Row],[Weight (kg)]]</f>
        <v>3.5753850000000003</v>
      </c>
      <c r="J3306" s="22">
        <f>'EPD information'!$M$16*Tabell2[[#This Row],[Weight (kg)]]</f>
        <v>6.22809E-2</v>
      </c>
      <c r="K3306" s="22">
        <f>'EPD information'!$N$16*Tabell2[[#This Row],[Weight (kg)]]</f>
        <v>7.3919249999999997E-3</v>
      </c>
      <c r="L3306" s="22">
        <f>'EPD information'!$O$16*Tabell2[[#This Row],[Weight (kg)]]</f>
        <v>0</v>
      </c>
      <c r="M3306" s="22">
        <f>'EPD information'!$P$16*Tabell2[[#This Row],[Weight (kg)]]</f>
        <v>4.9279500000000004E-3</v>
      </c>
      <c r="N3306" s="22">
        <f>'EPD information'!$Q$16*Tabell2[[#This Row],[Weight (kg)]]</f>
        <v>0.16356599999999999</v>
      </c>
      <c r="O3306" s="22">
        <f>'EPD information'!$R$16*Tabell2[[#This Row],[Weight (kg)]]</f>
        <v>2.6527050000000002E-4</v>
      </c>
      <c r="P3306" s="22">
        <f>'EPD information'!$S$16*Tabell2[[#This Row],[Weight (kg)]]</f>
        <v>-1.2686849999999998</v>
      </c>
      <c r="Q3306" s="35">
        <f>'Product specific GWP'!$T$16*Tabell2[[#This Row],[Weight (kg)]]</f>
        <v>4.5819450000000005E-2</v>
      </c>
      <c r="R3306" s="35" t="s">
        <v>48</v>
      </c>
      <c r="S3306" s="35">
        <f>'EPD information'!$V$16*Tabell2[[#This Row],[Weight (kg)]]</f>
        <v>7.3919249999999997E-3</v>
      </c>
      <c r="T3306" s="35" t="str">
        <f>'EPD information'!$W$16</f>
        <v>ND</v>
      </c>
      <c r="U3306" s="35">
        <f>'EPD information'!$X$16*Tabell2[[#This Row],[Weight (kg)]]</f>
        <v>4.9279500000000004E-3</v>
      </c>
      <c r="V3306" s="35">
        <f>'EPD information'!$Y$16*Tabell2[[#This Row],[Weight (kg)]]</f>
        <v>0.16356599999999999</v>
      </c>
      <c r="W3306" s="35">
        <f>'EPD information'!$Z$16*Tabell2[[#This Row],[Weight (kg)]]</f>
        <v>2.6527050000000002E-4</v>
      </c>
      <c r="X3306" s="35">
        <f>'EPD information'!$AA$16*Tabell2[[#This Row],[Weight (kg)]]</f>
        <v>-1.2686849999999998</v>
      </c>
      <c r="Y3306" s="18">
        <f>'EPD information'!$AB$16*Tabell2[[#This Row],[Weight (kg)]]</f>
        <v>3.5229599999999999</v>
      </c>
      <c r="Z3306" s="18">
        <f>'EPD information'!$AC$16*Tabell2[[#This Row],[Weight (kg)]]</f>
        <v>6.1756650000000003E-2</v>
      </c>
      <c r="AA3306" s="18">
        <f>'EPD information'!$AD$16*Tabell2[[#This Row],[Weight (kg)]]</f>
        <v>7.7274449999999995E-3</v>
      </c>
      <c r="AB3306" s="18" t="s">
        <v>48</v>
      </c>
      <c r="AC3306" s="18">
        <f>'EPD information'!$AF$16*Tabell2[[#This Row],[Weight (kg)]]</f>
        <v>4.8755249999999995E-3</v>
      </c>
      <c r="AD3306" s="18">
        <f>'EPD information'!$AG$16*Tabell2[[#This Row],[Weight (kg)]]</f>
        <v>0.16251750000000001</v>
      </c>
      <c r="AE3306" s="18">
        <f>'EPD information'!$AH$16*Tabell2[[#This Row],[Weight (kg)]]</f>
        <v>2.6002799999999998E-4</v>
      </c>
      <c r="AF3306" s="21">
        <f>'EPD information'!$AI$16*Tabell2[[#This Row],[Weight (kg)]]</f>
        <v>-1.2057749999999998</v>
      </c>
    </row>
    <row r="3307" spans="1:32" x14ac:dyDescent="0.2">
      <c r="A3307" s="36" t="s">
        <v>287</v>
      </c>
      <c r="B3307" s="37" t="s">
        <v>280</v>
      </c>
      <c r="C3307" s="38">
        <v>594805</v>
      </c>
      <c r="D3307" s="39">
        <v>7319660856951</v>
      </c>
      <c r="E3307" s="37" t="s">
        <v>46</v>
      </c>
      <c r="F3307" s="40">
        <v>63</v>
      </c>
      <c r="G3307" s="37">
        <v>300</v>
      </c>
      <c r="H3307" s="41">
        <v>1.1095999999999999</v>
      </c>
      <c r="I3307" s="35">
        <f>'EPD information'!$L$16*Tabell2[[#This Row],[Weight (kg)]]</f>
        <v>3.7837359999999998</v>
      </c>
      <c r="J3307" s="22">
        <f>'EPD information'!$M$16*Tabell2[[#This Row],[Weight (kg)]]</f>
        <v>6.5910239999999995E-2</v>
      </c>
      <c r="K3307" s="22">
        <f>'EPD information'!$N$16*Tabell2[[#This Row],[Weight (kg)]]</f>
        <v>7.8226799999999985E-3</v>
      </c>
      <c r="L3307" s="22">
        <f>'EPD information'!$O$16*Tabell2[[#This Row],[Weight (kg)]]</f>
        <v>0</v>
      </c>
      <c r="M3307" s="22">
        <f>'EPD information'!$P$16*Tabell2[[#This Row],[Weight (kg)]]</f>
        <v>5.2151200000000002E-3</v>
      </c>
      <c r="N3307" s="22">
        <f>'EPD information'!$Q$16*Tabell2[[#This Row],[Weight (kg)]]</f>
        <v>0.17309759999999999</v>
      </c>
      <c r="O3307" s="22">
        <f>'EPD information'!$R$16*Tabell2[[#This Row],[Weight (kg)]]</f>
        <v>2.807288E-4</v>
      </c>
      <c r="P3307" s="22">
        <f>'EPD information'!$S$16*Tabell2[[#This Row],[Weight (kg)]]</f>
        <v>-1.3426159999999998</v>
      </c>
      <c r="Q3307" s="35">
        <f>'Product specific GWP'!$T$16*Tabell2[[#This Row],[Weight (kg)]]</f>
        <v>4.8489520000000001E-2</v>
      </c>
      <c r="R3307" s="35" t="s">
        <v>48</v>
      </c>
      <c r="S3307" s="35">
        <f>'EPD information'!$V$16*Tabell2[[#This Row],[Weight (kg)]]</f>
        <v>7.8226799999999985E-3</v>
      </c>
      <c r="T3307" s="35" t="str">
        <f>'EPD information'!$W$16</f>
        <v>ND</v>
      </c>
      <c r="U3307" s="35">
        <f>'EPD information'!$X$16*Tabell2[[#This Row],[Weight (kg)]]</f>
        <v>5.2151200000000002E-3</v>
      </c>
      <c r="V3307" s="35">
        <f>'EPD information'!$Y$16*Tabell2[[#This Row],[Weight (kg)]]</f>
        <v>0.17309759999999999</v>
      </c>
      <c r="W3307" s="35">
        <f>'EPD information'!$Z$16*Tabell2[[#This Row],[Weight (kg)]]</f>
        <v>2.807288E-4</v>
      </c>
      <c r="X3307" s="35">
        <f>'EPD information'!$AA$16*Tabell2[[#This Row],[Weight (kg)]]</f>
        <v>-1.3426159999999998</v>
      </c>
      <c r="Y3307" s="18">
        <f>'EPD information'!$AB$16*Tabell2[[#This Row],[Weight (kg)]]</f>
        <v>3.7282559999999996</v>
      </c>
      <c r="Z3307" s="18">
        <f>'EPD information'!$AC$16*Tabell2[[#This Row],[Weight (kg)]]</f>
        <v>6.5355440000000001E-2</v>
      </c>
      <c r="AA3307" s="18">
        <f>'EPD information'!$AD$16*Tabell2[[#This Row],[Weight (kg)]]</f>
        <v>8.1777519999999999E-3</v>
      </c>
      <c r="AB3307" s="18" t="s">
        <v>48</v>
      </c>
      <c r="AC3307" s="18">
        <f>'EPD information'!$AF$16*Tabell2[[#This Row],[Weight (kg)]]</f>
        <v>5.1596399999999992E-3</v>
      </c>
      <c r="AD3307" s="18">
        <f>'EPD information'!$AG$16*Tabell2[[#This Row],[Weight (kg)]]</f>
        <v>0.17198799999999997</v>
      </c>
      <c r="AE3307" s="18">
        <f>'EPD information'!$AH$16*Tabell2[[#This Row],[Weight (kg)]]</f>
        <v>2.7518079999999998E-4</v>
      </c>
      <c r="AF3307" s="21">
        <f>'EPD information'!$AI$16*Tabell2[[#This Row],[Weight (kg)]]</f>
        <v>-1.2760399999999998</v>
      </c>
    </row>
    <row r="3308" spans="1:32" x14ac:dyDescent="0.2">
      <c r="A3308" s="36" t="s">
        <v>287</v>
      </c>
      <c r="B3308" s="37" t="s">
        <v>280</v>
      </c>
      <c r="C3308" s="38">
        <v>594806</v>
      </c>
      <c r="D3308" s="39">
        <v>7319660856968</v>
      </c>
      <c r="E3308" s="37" t="s">
        <v>46</v>
      </c>
      <c r="F3308" s="40">
        <v>63</v>
      </c>
      <c r="G3308" s="37">
        <v>315</v>
      </c>
      <c r="H3308" s="41">
        <v>1.1785000000000001</v>
      </c>
      <c r="I3308" s="35">
        <f>'EPD information'!$L$16*Tabell2[[#This Row],[Weight (kg)]]</f>
        <v>4.0186850000000005</v>
      </c>
      <c r="J3308" s="22">
        <f>'EPD information'!$M$16*Tabell2[[#This Row],[Weight (kg)]]</f>
        <v>7.0002900000000007E-2</v>
      </c>
      <c r="K3308" s="22">
        <f>'EPD information'!$N$16*Tabell2[[#This Row],[Weight (kg)]]</f>
        <v>8.3084250000000012E-3</v>
      </c>
      <c r="L3308" s="22">
        <f>'EPD information'!$O$16*Tabell2[[#This Row],[Weight (kg)]]</f>
        <v>0</v>
      </c>
      <c r="M3308" s="22">
        <f>'EPD information'!$P$16*Tabell2[[#This Row],[Weight (kg)]]</f>
        <v>5.5389500000000008E-3</v>
      </c>
      <c r="N3308" s="22">
        <f>'EPD information'!$Q$16*Tabell2[[#This Row],[Weight (kg)]]</f>
        <v>0.18384600000000001</v>
      </c>
      <c r="O3308" s="22">
        <f>'EPD information'!$R$16*Tabell2[[#This Row],[Weight (kg)]]</f>
        <v>2.9816050000000007E-4</v>
      </c>
      <c r="P3308" s="22">
        <f>'EPD information'!$S$16*Tabell2[[#This Row],[Weight (kg)]]</f>
        <v>-1.4259850000000001</v>
      </c>
      <c r="Q3308" s="35">
        <f>'Product specific GWP'!$T$16*Tabell2[[#This Row],[Weight (kg)]]</f>
        <v>5.150045000000001E-2</v>
      </c>
      <c r="R3308" s="35" t="s">
        <v>48</v>
      </c>
      <c r="S3308" s="35">
        <f>'EPD information'!$V$16*Tabell2[[#This Row],[Weight (kg)]]</f>
        <v>8.3084250000000012E-3</v>
      </c>
      <c r="T3308" s="35" t="str">
        <f>'EPD information'!$W$16</f>
        <v>ND</v>
      </c>
      <c r="U3308" s="35">
        <f>'EPD information'!$X$16*Tabell2[[#This Row],[Weight (kg)]]</f>
        <v>5.5389500000000008E-3</v>
      </c>
      <c r="V3308" s="35">
        <f>'EPD information'!$Y$16*Tabell2[[#This Row],[Weight (kg)]]</f>
        <v>0.18384600000000001</v>
      </c>
      <c r="W3308" s="35">
        <f>'EPD information'!$Z$16*Tabell2[[#This Row],[Weight (kg)]]</f>
        <v>2.9816050000000007E-4</v>
      </c>
      <c r="X3308" s="35">
        <f>'EPD information'!$AA$16*Tabell2[[#This Row],[Weight (kg)]]</f>
        <v>-1.4259850000000001</v>
      </c>
      <c r="Y3308" s="18">
        <f>'EPD information'!$AB$16*Tabell2[[#This Row],[Weight (kg)]]</f>
        <v>3.9597600000000002</v>
      </c>
      <c r="Z3308" s="18">
        <f>'EPD information'!$AC$16*Tabell2[[#This Row],[Weight (kg)]]</f>
        <v>6.9413650000000007E-2</v>
      </c>
      <c r="AA3308" s="18">
        <f>'EPD information'!$AD$16*Tabell2[[#This Row],[Weight (kg)]]</f>
        <v>8.6855450000000011E-3</v>
      </c>
      <c r="AB3308" s="18" t="s">
        <v>48</v>
      </c>
      <c r="AC3308" s="18">
        <f>'EPD information'!$AF$16*Tabell2[[#This Row],[Weight (kg)]]</f>
        <v>5.4800250000000003E-3</v>
      </c>
      <c r="AD3308" s="18">
        <f>'EPD information'!$AG$16*Tabell2[[#This Row],[Weight (kg)]]</f>
        <v>0.18266750000000001</v>
      </c>
      <c r="AE3308" s="18">
        <f>'EPD information'!$AH$16*Tabell2[[#This Row],[Weight (kg)]]</f>
        <v>2.9226800000000004E-4</v>
      </c>
      <c r="AF3308" s="21">
        <f>'EPD information'!$AI$16*Tabell2[[#This Row],[Weight (kg)]]</f>
        <v>-1.355275</v>
      </c>
    </row>
    <row r="3309" spans="1:32" x14ac:dyDescent="0.2">
      <c r="A3309" s="36" t="s">
        <v>287</v>
      </c>
      <c r="B3309" s="37" t="s">
        <v>280</v>
      </c>
      <c r="C3309" s="38">
        <v>278204</v>
      </c>
      <c r="D3309" s="39">
        <v>7319662782043</v>
      </c>
      <c r="E3309" s="37" t="s">
        <v>46</v>
      </c>
      <c r="F3309" s="40">
        <v>80</v>
      </c>
      <c r="G3309" s="37">
        <v>100</v>
      </c>
      <c r="H3309" s="41">
        <v>0.44</v>
      </c>
      <c r="I3309" s="35">
        <f>'EPD information'!$L$16*Tabell2[[#This Row],[Weight (kg)]]</f>
        <v>1.5004000000000002</v>
      </c>
      <c r="J3309" s="22">
        <f>'EPD information'!$M$16*Tabell2[[#This Row],[Weight (kg)]]</f>
        <v>2.6136E-2</v>
      </c>
      <c r="K3309" s="22">
        <f>'EPD information'!$N$16*Tabell2[[#This Row],[Weight (kg)]]</f>
        <v>3.1020000000000002E-3</v>
      </c>
      <c r="L3309" s="22">
        <f>'EPD information'!$O$16*Tabell2[[#This Row],[Weight (kg)]]</f>
        <v>0</v>
      </c>
      <c r="M3309" s="22">
        <f>'EPD information'!$P$16*Tabell2[[#This Row],[Weight (kg)]]</f>
        <v>2.068E-3</v>
      </c>
      <c r="N3309" s="22">
        <f>'EPD information'!$Q$16*Tabell2[[#This Row],[Weight (kg)]]</f>
        <v>6.8640000000000007E-2</v>
      </c>
      <c r="O3309" s="22">
        <f>'EPD information'!$R$16*Tabell2[[#This Row],[Weight (kg)]]</f>
        <v>1.1132000000000001E-4</v>
      </c>
      <c r="P3309" s="22">
        <f>'EPD information'!$S$16*Tabell2[[#This Row],[Weight (kg)]]</f>
        <v>-0.53239999999999998</v>
      </c>
      <c r="Q3309" s="35">
        <f>'Product specific GWP'!$T$16*Tabell2[[#This Row],[Weight (kg)]]</f>
        <v>1.9228000000000002E-2</v>
      </c>
      <c r="R3309" s="35" t="s">
        <v>48</v>
      </c>
      <c r="S3309" s="35">
        <f>'EPD information'!$V$16*Tabell2[[#This Row],[Weight (kg)]]</f>
        <v>3.1020000000000002E-3</v>
      </c>
      <c r="T3309" s="35" t="str">
        <f>'EPD information'!$W$16</f>
        <v>ND</v>
      </c>
      <c r="U3309" s="35">
        <f>'EPD information'!$X$16*Tabell2[[#This Row],[Weight (kg)]]</f>
        <v>2.068E-3</v>
      </c>
      <c r="V3309" s="35">
        <f>'EPD information'!$Y$16*Tabell2[[#This Row],[Weight (kg)]]</f>
        <v>6.8640000000000007E-2</v>
      </c>
      <c r="W3309" s="35">
        <f>'EPD information'!$Z$16*Tabell2[[#This Row],[Weight (kg)]]</f>
        <v>1.1132000000000001E-4</v>
      </c>
      <c r="X3309" s="35">
        <f>'EPD information'!$AA$16*Tabell2[[#This Row],[Weight (kg)]]</f>
        <v>-0.53239999999999998</v>
      </c>
      <c r="Y3309" s="18">
        <f>'EPD information'!$AB$16*Tabell2[[#This Row],[Weight (kg)]]</f>
        <v>1.4783999999999999</v>
      </c>
      <c r="Z3309" s="18">
        <f>'EPD information'!$AC$16*Tabell2[[#This Row],[Weight (kg)]]</f>
        <v>2.5916000000000002E-2</v>
      </c>
      <c r="AA3309" s="18">
        <f>'EPD information'!$AD$16*Tabell2[[#This Row],[Weight (kg)]]</f>
        <v>3.2428000000000001E-3</v>
      </c>
      <c r="AB3309" s="18" t="s">
        <v>48</v>
      </c>
      <c r="AC3309" s="18">
        <f>'EPD information'!$AF$16*Tabell2[[#This Row],[Weight (kg)]]</f>
        <v>2.0459999999999996E-3</v>
      </c>
      <c r="AD3309" s="18">
        <f>'EPD information'!$AG$16*Tabell2[[#This Row],[Weight (kg)]]</f>
        <v>6.8199999999999997E-2</v>
      </c>
      <c r="AE3309" s="18">
        <f>'EPD information'!$AH$16*Tabell2[[#This Row],[Weight (kg)]]</f>
        <v>1.0912E-4</v>
      </c>
      <c r="AF3309" s="21">
        <f>'EPD information'!$AI$16*Tabell2[[#This Row],[Weight (kg)]]</f>
        <v>-0.50600000000000001</v>
      </c>
    </row>
    <row r="3310" spans="1:32" x14ac:dyDescent="0.2">
      <c r="A3310" s="36" t="s">
        <v>287</v>
      </c>
      <c r="B3310" s="37" t="s">
        <v>280</v>
      </c>
      <c r="C3310" s="38">
        <v>278205</v>
      </c>
      <c r="D3310" s="39">
        <v>7319662782050</v>
      </c>
      <c r="E3310" s="37" t="s">
        <v>46</v>
      </c>
      <c r="F3310" s="40">
        <v>80</v>
      </c>
      <c r="G3310" s="37">
        <v>112</v>
      </c>
      <c r="H3310" s="41">
        <v>0.48</v>
      </c>
      <c r="I3310" s="35">
        <f>'EPD information'!$L$16*Tabell2[[#This Row],[Weight (kg)]]</f>
        <v>1.6368</v>
      </c>
      <c r="J3310" s="22">
        <f>'EPD information'!$M$16*Tabell2[[#This Row],[Weight (kg)]]</f>
        <v>2.8511999999999999E-2</v>
      </c>
      <c r="K3310" s="22">
        <f>'EPD information'!$N$16*Tabell2[[#This Row],[Weight (kg)]]</f>
        <v>3.3839999999999999E-3</v>
      </c>
      <c r="L3310" s="22">
        <f>'EPD information'!$O$16*Tabell2[[#This Row],[Weight (kg)]]</f>
        <v>0</v>
      </c>
      <c r="M3310" s="22">
        <f>'EPD information'!$P$16*Tabell2[[#This Row],[Weight (kg)]]</f>
        <v>2.2560000000000002E-3</v>
      </c>
      <c r="N3310" s="22">
        <f>'EPD information'!$Q$16*Tabell2[[#This Row],[Weight (kg)]]</f>
        <v>7.4880000000000002E-2</v>
      </c>
      <c r="O3310" s="22">
        <f>'EPD information'!$R$16*Tabell2[[#This Row],[Weight (kg)]]</f>
        <v>1.2144E-4</v>
      </c>
      <c r="P3310" s="22">
        <f>'EPD information'!$S$16*Tabell2[[#This Row],[Weight (kg)]]</f>
        <v>-0.58079999999999998</v>
      </c>
      <c r="Q3310" s="35">
        <f>'Product specific GWP'!$T$16*Tabell2[[#This Row],[Weight (kg)]]</f>
        <v>2.0976000000000002E-2</v>
      </c>
      <c r="R3310" s="35" t="s">
        <v>48</v>
      </c>
      <c r="S3310" s="35">
        <f>'EPD information'!$V$16*Tabell2[[#This Row],[Weight (kg)]]</f>
        <v>3.3839999999999999E-3</v>
      </c>
      <c r="T3310" s="35" t="str">
        <f>'EPD information'!$W$16</f>
        <v>ND</v>
      </c>
      <c r="U3310" s="35">
        <f>'EPD information'!$X$16*Tabell2[[#This Row],[Weight (kg)]]</f>
        <v>2.2560000000000002E-3</v>
      </c>
      <c r="V3310" s="35">
        <f>'EPD information'!$Y$16*Tabell2[[#This Row],[Weight (kg)]]</f>
        <v>7.4880000000000002E-2</v>
      </c>
      <c r="W3310" s="35">
        <f>'EPD information'!$Z$16*Tabell2[[#This Row],[Weight (kg)]]</f>
        <v>1.2144E-4</v>
      </c>
      <c r="X3310" s="35">
        <f>'EPD information'!$AA$16*Tabell2[[#This Row],[Weight (kg)]]</f>
        <v>-0.58079999999999998</v>
      </c>
      <c r="Y3310" s="18">
        <f>'EPD information'!$AB$16*Tabell2[[#This Row],[Weight (kg)]]</f>
        <v>1.6127999999999998</v>
      </c>
      <c r="Z3310" s="18">
        <f>'EPD information'!$AC$16*Tabell2[[#This Row],[Weight (kg)]]</f>
        <v>2.8271999999999999E-2</v>
      </c>
      <c r="AA3310" s="18">
        <f>'EPD information'!$AD$16*Tabell2[[#This Row],[Weight (kg)]]</f>
        <v>3.5375999999999997E-3</v>
      </c>
      <c r="AB3310" s="18" t="s">
        <v>48</v>
      </c>
      <c r="AC3310" s="18">
        <f>'EPD information'!$AF$16*Tabell2[[#This Row],[Weight (kg)]]</f>
        <v>2.2319999999999996E-3</v>
      </c>
      <c r="AD3310" s="18">
        <f>'EPD information'!$AG$16*Tabell2[[#This Row],[Weight (kg)]]</f>
        <v>7.4399999999999994E-2</v>
      </c>
      <c r="AE3310" s="18">
        <f>'EPD information'!$AH$16*Tabell2[[#This Row],[Weight (kg)]]</f>
        <v>1.1904E-4</v>
      </c>
      <c r="AF3310" s="21">
        <f>'EPD information'!$AI$16*Tabell2[[#This Row],[Weight (kg)]]</f>
        <v>-0.55199999999999994</v>
      </c>
    </row>
    <row r="3311" spans="1:32" x14ac:dyDescent="0.2">
      <c r="A3311" s="36" t="s">
        <v>287</v>
      </c>
      <c r="B3311" s="37" t="s">
        <v>280</v>
      </c>
      <c r="C3311" s="38">
        <v>278206</v>
      </c>
      <c r="D3311" s="39">
        <v>7319662782067</v>
      </c>
      <c r="E3311" s="37" t="s">
        <v>46</v>
      </c>
      <c r="F3311" s="40">
        <v>80</v>
      </c>
      <c r="G3311" s="37">
        <v>125</v>
      </c>
      <c r="H3311" s="41">
        <v>0.53</v>
      </c>
      <c r="I3311" s="35">
        <f>'EPD information'!$L$16*Tabell2[[#This Row],[Weight (kg)]]</f>
        <v>1.8073000000000001</v>
      </c>
      <c r="J3311" s="22">
        <f>'EPD information'!$M$16*Tabell2[[#This Row],[Weight (kg)]]</f>
        <v>3.1482000000000003E-2</v>
      </c>
      <c r="K3311" s="22">
        <f>'EPD information'!$N$16*Tabell2[[#This Row],[Weight (kg)]]</f>
        <v>3.7365000000000002E-3</v>
      </c>
      <c r="L3311" s="22">
        <f>'EPD information'!$O$16*Tabell2[[#This Row],[Weight (kg)]]</f>
        <v>0</v>
      </c>
      <c r="M3311" s="22">
        <f>'EPD information'!$P$16*Tabell2[[#This Row],[Weight (kg)]]</f>
        <v>2.4910000000000002E-3</v>
      </c>
      <c r="N3311" s="22">
        <f>'EPD information'!$Q$16*Tabell2[[#This Row],[Weight (kg)]]</f>
        <v>8.2680000000000003E-2</v>
      </c>
      <c r="O3311" s="22">
        <f>'EPD information'!$R$16*Tabell2[[#This Row],[Weight (kg)]]</f>
        <v>1.3409000000000001E-4</v>
      </c>
      <c r="P3311" s="22">
        <f>'EPD information'!$S$16*Tabell2[[#This Row],[Weight (kg)]]</f>
        <v>-0.64129999999999998</v>
      </c>
      <c r="Q3311" s="35">
        <f>'Product specific GWP'!$T$16*Tabell2[[#This Row],[Weight (kg)]]</f>
        <v>2.3161000000000001E-2</v>
      </c>
      <c r="R3311" s="35" t="s">
        <v>48</v>
      </c>
      <c r="S3311" s="35">
        <f>'EPD information'!$V$16*Tabell2[[#This Row],[Weight (kg)]]</f>
        <v>3.7365000000000002E-3</v>
      </c>
      <c r="T3311" s="35" t="str">
        <f>'EPD information'!$W$16</f>
        <v>ND</v>
      </c>
      <c r="U3311" s="35">
        <f>'EPD information'!$X$16*Tabell2[[#This Row],[Weight (kg)]]</f>
        <v>2.4910000000000002E-3</v>
      </c>
      <c r="V3311" s="35">
        <f>'EPD information'!$Y$16*Tabell2[[#This Row],[Weight (kg)]]</f>
        <v>8.2680000000000003E-2</v>
      </c>
      <c r="W3311" s="35">
        <f>'EPD information'!$Z$16*Tabell2[[#This Row],[Weight (kg)]]</f>
        <v>1.3409000000000001E-4</v>
      </c>
      <c r="X3311" s="35">
        <f>'EPD information'!$AA$16*Tabell2[[#This Row],[Weight (kg)]]</f>
        <v>-0.64129999999999998</v>
      </c>
      <c r="Y3311" s="18">
        <f>'EPD information'!$AB$16*Tabell2[[#This Row],[Weight (kg)]]</f>
        <v>1.7807999999999999</v>
      </c>
      <c r="Z3311" s="18">
        <f>'EPD information'!$AC$16*Tabell2[[#This Row],[Weight (kg)]]</f>
        <v>3.1217000000000002E-2</v>
      </c>
      <c r="AA3311" s="18">
        <f>'EPD information'!$AD$16*Tabell2[[#This Row],[Weight (kg)]]</f>
        <v>3.9061E-3</v>
      </c>
      <c r="AB3311" s="18" t="s">
        <v>48</v>
      </c>
      <c r="AC3311" s="18">
        <f>'EPD information'!$AF$16*Tabell2[[#This Row],[Weight (kg)]]</f>
        <v>2.4645000000000001E-3</v>
      </c>
      <c r="AD3311" s="18">
        <f>'EPD information'!$AG$16*Tabell2[[#This Row],[Weight (kg)]]</f>
        <v>8.2150000000000001E-2</v>
      </c>
      <c r="AE3311" s="18">
        <f>'EPD information'!$AH$16*Tabell2[[#This Row],[Weight (kg)]]</f>
        <v>1.3144E-4</v>
      </c>
      <c r="AF3311" s="21">
        <f>'EPD information'!$AI$16*Tabell2[[#This Row],[Weight (kg)]]</f>
        <v>-0.60949999999999993</v>
      </c>
    </row>
    <row r="3312" spans="1:32" x14ac:dyDescent="0.2">
      <c r="A3312" s="36" t="s">
        <v>287</v>
      </c>
      <c r="B3312" s="37" t="s">
        <v>280</v>
      </c>
      <c r="C3312" s="38">
        <v>775463</v>
      </c>
      <c r="D3312" s="39">
        <v>7319667754632</v>
      </c>
      <c r="E3312" s="37" t="s">
        <v>46</v>
      </c>
      <c r="F3312" s="40">
        <v>80</v>
      </c>
      <c r="G3312" s="37">
        <v>63</v>
      </c>
      <c r="H3312" s="41">
        <v>0.44</v>
      </c>
      <c r="I3312" s="35">
        <f>'EPD information'!$L$16*Tabell2[[#This Row],[Weight (kg)]]</f>
        <v>1.5004000000000002</v>
      </c>
      <c r="J3312" s="22">
        <f>'EPD information'!$M$16*Tabell2[[#This Row],[Weight (kg)]]</f>
        <v>2.6136E-2</v>
      </c>
      <c r="K3312" s="22">
        <f>'EPD information'!$N$16*Tabell2[[#This Row],[Weight (kg)]]</f>
        <v>3.1020000000000002E-3</v>
      </c>
      <c r="L3312" s="22">
        <f>'EPD information'!$O$16*Tabell2[[#This Row],[Weight (kg)]]</f>
        <v>0</v>
      </c>
      <c r="M3312" s="22">
        <f>'EPD information'!$P$16*Tabell2[[#This Row],[Weight (kg)]]</f>
        <v>2.068E-3</v>
      </c>
      <c r="N3312" s="22">
        <f>'EPD information'!$Q$16*Tabell2[[#This Row],[Weight (kg)]]</f>
        <v>6.8640000000000007E-2</v>
      </c>
      <c r="O3312" s="22">
        <f>'EPD information'!$R$16*Tabell2[[#This Row],[Weight (kg)]]</f>
        <v>1.1132000000000001E-4</v>
      </c>
      <c r="P3312" s="22">
        <f>'EPD information'!$S$16*Tabell2[[#This Row],[Weight (kg)]]</f>
        <v>-0.53239999999999998</v>
      </c>
      <c r="Q3312" s="35">
        <f>'Product specific GWP'!$T$16*Tabell2[[#This Row],[Weight (kg)]]</f>
        <v>1.9228000000000002E-2</v>
      </c>
      <c r="R3312" s="35" t="s">
        <v>48</v>
      </c>
      <c r="S3312" s="35">
        <f>'EPD information'!$V$16*Tabell2[[#This Row],[Weight (kg)]]</f>
        <v>3.1020000000000002E-3</v>
      </c>
      <c r="T3312" s="35" t="str">
        <f>'EPD information'!$W$16</f>
        <v>ND</v>
      </c>
      <c r="U3312" s="35">
        <f>'EPD information'!$X$16*Tabell2[[#This Row],[Weight (kg)]]</f>
        <v>2.068E-3</v>
      </c>
      <c r="V3312" s="35">
        <f>'EPD information'!$Y$16*Tabell2[[#This Row],[Weight (kg)]]</f>
        <v>6.8640000000000007E-2</v>
      </c>
      <c r="W3312" s="35">
        <f>'EPD information'!$Z$16*Tabell2[[#This Row],[Weight (kg)]]</f>
        <v>1.1132000000000001E-4</v>
      </c>
      <c r="X3312" s="35">
        <f>'EPD information'!$AA$16*Tabell2[[#This Row],[Weight (kg)]]</f>
        <v>-0.53239999999999998</v>
      </c>
      <c r="Y3312" s="18">
        <f>'EPD information'!$AB$16*Tabell2[[#This Row],[Weight (kg)]]</f>
        <v>1.4783999999999999</v>
      </c>
      <c r="Z3312" s="18">
        <f>'EPD information'!$AC$16*Tabell2[[#This Row],[Weight (kg)]]</f>
        <v>2.5916000000000002E-2</v>
      </c>
      <c r="AA3312" s="18">
        <f>'EPD information'!$AD$16*Tabell2[[#This Row],[Weight (kg)]]</f>
        <v>3.2428000000000001E-3</v>
      </c>
      <c r="AB3312" s="18" t="s">
        <v>48</v>
      </c>
      <c r="AC3312" s="18">
        <f>'EPD information'!$AF$16*Tabell2[[#This Row],[Weight (kg)]]</f>
        <v>2.0459999999999996E-3</v>
      </c>
      <c r="AD3312" s="18">
        <f>'EPD information'!$AG$16*Tabell2[[#This Row],[Weight (kg)]]</f>
        <v>6.8199999999999997E-2</v>
      </c>
      <c r="AE3312" s="18">
        <f>'EPD information'!$AH$16*Tabell2[[#This Row],[Weight (kg)]]</f>
        <v>1.0912E-4</v>
      </c>
      <c r="AF3312" s="21">
        <f>'EPD information'!$AI$16*Tabell2[[#This Row],[Weight (kg)]]</f>
        <v>-0.50600000000000001</v>
      </c>
    </row>
    <row r="3313" spans="1:32" x14ac:dyDescent="0.2">
      <c r="A3313" s="36" t="s">
        <v>287</v>
      </c>
      <c r="B3313" s="37" t="s">
        <v>280</v>
      </c>
      <c r="C3313" s="38">
        <v>278203</v>
      </c>
      <c r="D3313" s="39">
        <v>7319662782036</v>
      </c>
      <c r="E3313" s="37" t="s">
        <v>46</v>
      </c>
      <c r="F3313" s="40">
        <v>80</v>
      </c>
      <c r="G3313" s="37">
        <v>80</v>
      </c>
      <c r="H3313" s="41">
        <v>0.44</v>
      </c>
      <c r="I3313" s="35">
        <f>'EPD information'!$L$16*Tabell2[[#This Row],[Weight (kg)]]</f>
        <v>1.5004000000000002</v>
      </c>
      <c r="J3313" s="22">
        <f>'EPD information'!$M$16*Tabell2[[#This Row],[Weight (kg)]]</f>
        <v>2.6136E-2</v>
      </c>
      <c r="K3313" s="22">
        <f>'EPD information'!$N$16*Tabell2[[#This Row],[Weight (kg)]]</f>
        <v>3.1020000000000002E-3</v>
      </c>
      <c r="L3313" s="22">
        <f>'EPD information'!$O$16*Tabell2[[#This Row],[Weight (kg)]]</f>
        <v>0</v>
      </c>
      <c r="M3313" s="22">
        <f>'EPD information'!$P$16*Tabell2[[#This Row],[Weight (kg)]]</f>
        <v>2.068E-3</v>
      </c>
      <c r="N3313" s="22">
        <f>'EPD information'!$Q$16*Tabell2[[#This Row],[Weight (kg)]]</f>
        <v>6.8640000000000007E-2</v>
      </c>
      <c r="O3313" s="22">
        <f>'EPD information'!$R$16*Tabell2[[#This Row],[Weight (kg)]]</f>
        <v>1.1132000000000001E-4</v>
      </c>
      <c r="P3313" s="22">
        <f>'EPD information'!$S$16*Tabell2[[#This Row],[Weight (kg)]]</f>
        <v>-0.53239999999999998</v>
      </c>
      <c r="Q3313" s="35">
        <f>'Product specific GWP'!$T$16*Tabell2[[#This Row],[Weight (kg)]]</f>
        <v>1.9228000000000002E-2</v>
      </c>
      <c r="R3313" s="35" t="s">
        <v>48</v>
      </c>
      <c r="S3313" s="35">
        <f>'EPD information'!$V$16*Tabell2[[#This Row],[Weight (kg)]]</f>
        <v>3.1020000000000002E-3</v>
      </c>
      <c r="T3313" s="35" t="str">
        <f>'EPD information'!$W$16</f>
        <v>ND</v>
      </c>
      <c r="U3313" s="35">
        <f>'EPD information'!$X$16*Tabell2[[#This Row],[Weight (kg)]]</f>
        <v>2.068E-3</v>
      </c>
      <c r="V3313" s="35">
        <f>'EPD information'!$Y$16*Tabell2[[#This Row],[Weight (kg)]]</f>
        <v>6.8640000000000007E-2</v>
      </c>
      <c r="W3313" s="35">
        <f>'EPD information'!$Z$16*Tabell2[[#This Row],[Weight (kg)]]</f>
        <v>1.1132000000000001E-4</v>
      </c>
      <c r="X3313" s="35">
        <f>'EPD information'!$AA$16*Tabell2[[#This Row],[Weight (kg)]]</f>
        <v>-0.53239999999999998</v>
      </c>
      <c r="Y3313" s="18">
        <f>'EPD information'!$AB$16*Tabell2[[#This Row],[Weight (kg)]]</f>
        <v>1.4783999999999999</v>
      </c>
      <c r="Z3313" s="18">
        <f>'EPD information'!$AC$16*Tabell2[[#This Row],[Weight (kg)]]</f>
        <v>2.5916000000000002E-2</v>
      </c>
      <c r="AA3313" s="18">
        <f>'EPD information'!$AD$16*Tabell2[[#This Row],[Weight (kg)]]</f>
        <v>3.2428000000000001E-3</v>
      </c>
      <c r="AB3313" s="18" t="s">
        <v>48</v>
      </c>
      <c r="AC3313" s="18">
        <f>'EPD information'!$AF$16*Tabell2[[#This Row],[Weight (kg)]]</f>
        <v>2.0459999999999996E-3</v>
      </c>
      <c r="AD3313" s="18">
        <f>'EPD information'!$AG$16*Tabell2[[#This Row],[Weight (kg)]]</f>
        <v>6.8199999999999997E-2</v>
      </c>
      <c r="AE3313" s="18">
        <f>'EPD information'!$AH$16*Tabell2[[#This Row],[Weight (kg)]]</f>
        <v>1.0912E-4</v>
      </c>
      <c r="AF3313" s="21">
        <f>'EPD information'!$AI$16*Tabell2[[#This Row],[Weight (kg)]]</f>
        <v>-0.50600000000000001</v>
      </c>
    </row>
    <row r="3314" spans="1:32" x14ac:dyDescent="0.2">
      <c r="A3314" s="36" t="s">
        <v>287</v>
      </c>
      <c r="B3314" s="37" t="s">
        <v>280</v>
      </c>
      <c r="C3314" s="38">
        <v>278207</v>
      </c>
      <c r="D3314" s="39">
        <v>7319662782074</v>
      </c>
      <c r="E3314" s="37" t="s">
        <v>46</v>
      </c>
      <c r="F3314" s="40">
        <v>80</v>
      </c>
      <c r="G3314" s="37">
        <v>140</v>
      </c>
      <c r="H3314" s="41">
        <v>0.57999999999999996</v>
      </c>
      <c r="I3314" s="35">
        <f>'EPD information'!$L$16*Tabell2[[#This Row],[Weight (kg)]]</f>
        <v>1.9778</v>
      </c>
      <c r="J3314" s="22">
        <f>'EPD information'!$M$16*Tabell2[[#This Row],[Weight (kg)]]</f>
        <v>3.4451999999999997E-2</v>
      </c>
      <c r="K3314" s="22">
        <f>'EPD information'!$N$16*Tabell2[[#This Row],[Weight (kg)]]</f>
        <v>4.0889999999999998E-3</v>
      </c>
      <c r="L3314" s="22">
        <f>'EPD information'!$O$16*Tabell2[[#This Row],[Weight (kg)]]</f>
        <v>0</v>
      </c>
      <c r="M3314" s="22">
        <f>'EPD information'!$P$16*Tabell2[[#This Row],[Weight (kg)]]</f>
        <v>2.7260000000000001E-3</v>
      </c>
      <c r="N3314" s="22">
        <f>'EPD information'!$Q$16*Tabell2[[#This Row],[Weight (kg)]]</f>
        <v>9.0479999999999991E-2</v>
      </c>
      <c r="O3314" s="22">
        <f>'EPD information'!$R$16*Tabell2[[#This Row],[Weight (kg)]]</f>
        <v>1.4673999999999999E-4</v>
      </c>
      <c r="P3314" s="22">
        <f>'EPD information'!$S$16*Tabell2[[#This Row],[Weight (kg)]]</f>
        <v>-0.70179999999999998</v>
      </c>
      <c r="Q3314" s="35">
        <f>'Product specific GWP'!$T$16*Tabell2[[#This Row],[Weight (kg)]]</f>
        <v>2.5346E-2</v>
      </c>
      <c r="R3314" s="35" t="s">
        <v>48</v>
      </c>
      <c r="S3314" s="35">
        <f>'EPD information'!$V$16*Tabell2[[#This Row],[Weight (kg)]]</f>
        <v>4.0889999999999998E-3</v>
      </c>
      <c r="T3314" s="35" t="str">
        <f>'EPD information'!$W$16</f>
        <v>ND</v>
      </c>
      <c r="U3314" s="35">
        <f>'EPD information'!$X$16*Tabell2[[#This Row],[Weight (kg)]]</f>
        <v>2.7260000000000001E-3</v>
      </c>
      <c r="V3314" s="35">
        <f>'EPD information'!$Y$16*Tabell2[[#This Row],[Weight (kg)]]</f>
        <v>9.0479999999999991E-2</v>
      </c>
      <c r="W3314" s="35">
        <f>'EPD information'!$Z$16*Tabell2[[#This Row],[Weight (kg)]]</f>
        <v>1.4673999999999999E-4</v>
      </c>
      <c r="X3314" s="35">
        <f>'EPD information'!$AA$16*Tabell2[[#This Row],[Weight (kg)]]</f>
        <v>-0.70179999999999998</v>
      </c>
      <c r="Y3314" s="18">
        <f>'EPD information'!$AB$16*Tabell2[[#This Row],[Weight (kg)]]</f>
        <v>1.9487999999999999</v>
      </c>
      <c r="Z3314" s="18">
        <f>'EPD information'!$AC$16*Tabell2[[#This Row],[Weight (kg)]]</f>
        <v>3.4161999999999998E-2</v>
      </c>
      <c r="AA3314" s="18">
        <f>'EPD information'!$AD$16*Tabell2[[#This Row],[Weight (kg)]]</f>
        <v>4.2745999999999999E-3</v>
      </c>
      <c r="AB3314" s="18" t="s">
        <v>48</v>
      </c>
      <c r="AC3314" s="18">
        <f>'EPD information'!$AF$16*Tabell2[[#This Row],[Weight (kg)]]</f>
        <v>2.6969999999999997E-3</v>
      </c>
      <c r="AD3314" s="18">
        <f>'EPD information'!$AG$16*Tabell2[[#This Row],[Weight (kg)]]</f>
        <v>8.9899999999999994E-2</v>
      </c>
      <c r="AE3314" s="18">
        <f>'EPD information'!$AH$16*Tabell2[[#This Row],[Weight (kg)]]</f>
        <v>1.4384000000000001E-4</v>
      </c>
      <c r="AF3314" s="21">
        <f>'EPD information'!$AI$16*Tabell2[[#This Row],[Weight (kg)]]</f>
        <v>-0.66699999999999993</v>
      </c>
    </row>
    <row r="3315" spans="1:32" x14ac:dyDescent="0.2">
      <c r="A3315" s="36" t="s">
        <v>287</v>
      </c>
      <c r="B3315" s="37" t="s">
        <v>280</v>
      </c>
      <c r="C3315" s="38">
        <v>278208</v>
      </c>
      <c r="D3315" s="39">
        <v>7319662782081</v>
      </c>
      <c r="E3315" s="37" t="s">
        <v>46</v>
      </c>
      <c r="F3315" s="40">
        <v>80</v>
      </c>
      <c r="G3315" s="37">
        <v>150</v>
      </c>
      <c r="H3315" s="41">
        <v>0.6</v>
      </c>
      <c r="I3315" s="35">
        <f>'EPD information'!$L$16*Tabell2[[#This Row],[Weight (kg)]]</f>
        <v>2.0459999999999998</v>
      </c>
      <c r="J3315" s="22">
        <f>'EPD information'!$M$16*Tabell2[[#This Row],[Weight (kg)]]</f>
        <v>3.5639999999999998E-2</v>
      </c>
      <c r="K3315" s="22">
        <f>'EPD information'!$N$16*Tabell2[[#This Row],[Weight (kg)]]</f>
        <v>4.2299999999999994E-3</v>
      </c>
      <c r="L3315" s="22">
        <f>'EPD information'!$O$16*Tabell2[[#This Row],[Weight (kg)]]</f>
        <v>0</v>
      </c>
      <c r="M3315" s="22">
        <f>'EPD information'!$P$16*Tabell2[[#This Row],[Weight (kg)]]</f>
        <v>2.82E-3</v>
      </c>
      <c r="N3315" s="22">
        <f>'EPD information'!$Q$16*Tabell2[[#This Row],[Weight (kg)]]</f>
        <v>9.3600000000000003E-2</v>
      </c>
      <c r="O3315" s="22">
        <f>'EPD information'!$R$16*Tabell2[[#This Row],[Weight (kg)]]</f>
        <v>1.518E-4</v>
      </c>
      <c r="P3315" s="22">
        <f>'EPD information'!$S$16*Tabell2[[#This Row],[Weight (kg)]]</f>
        <v>-0.72599999999999998</v>
      </c>
      <c r="Q3315" s="35">
        <f>'Product specific GWP'!$T$16*Tabell2[[#This Row],[Weight (kg)]]</f>
        <v>2.622E-2</v>
      </c>
      <c r="R3315" s="35" t="s">
        <v>48</v>
      </c>
      <c r="S3315" s="35">
        <f>'EPD information'!$V$16*Tabell2[[#This Row],[Weight (kg)]]</f>
        <v>4.2299999999999994E-3</v>
      </c>
      <c r="T3315" s="35" t="str">
        <f>'EPD information'!$W$16</f>
        <v>ND</v>
      </c>
      <c r="U3315" s="35">
        <f>'EPD information'!$X$16*Tabell2[[#This Row],[Weight (kg)]]</f>
        <v>2.82E-3</v>
      </c>
      <c r="V3315" s="35">
        <f>'EPD information'!$Y$16*Tabell2[[#This Row],[Weight (kg)]]</f>
        <v>9.3600000000000003E-2</v>
      </c>
      <c r="W3315" s="35">
        <f>'EPD information'!$Z$16*Tabell2[[#This Row],[Weight (kg)]]</f>
        <v>1.518E-4</v>
      </c>
      <c r="X3315" s="35">
        <f>'EPD information'!$AA$16*Tabell2[[#This Row],[Weight (kg)]]</f>
        <v>-0.72599999999999998</v>
      </c>
      <c r="Y3315" s="18">
        <f>'EPD information'!$AB$16*Tabell2[[#This Row],[Weight (kg)]]</f>
        <v>2.016</v>
      </c>
      <c r="Z3315" s="18">
        <f>'EPD information'!$AC$16*Tabell2[[#This Row],[Weight (kg)]]</f>
        <v>3.5339999999999996E-2</v>
      </c>
      <c r="AA3315" s="18">
        <f>'EPD information'!$AD$16*Tabell2[[#This Row],[Weight (kg)]]</f>
        <v>4.4219999999999997E-3</v>
      </c>
      <c r="AB3315" s="18" t="s">
        <v>48</v>
      </c>
      <c r="AC3315" s="18">
        <f>'EPD information'!$AF$16*Tabell2[[#This Row],[Weight (kg)]]</f>
        <v>2.7899999999999995E-3</v>
      </c>
      <c r="AD3315" s="18">
        <f>'EPD information'!$AG$16*Tabell2[[#This Row],[Weight (kg)]]</f>
        <v>9.2999999999999999E-2</v>
      </c>
      <c r="AE3315" s="18">
        <f>'EPD information'!$AH$16*Tabell2[[#This Row],[Weight (kg)]]</f>
        <v>1.4880000000000001E-4</v>
      </c>
      <c r="AF3315" s="21">
        <f>'EPD information'!$AI$16*Tabell2[[#This Row],[Weight (kg)]]</f>
        <v>-0.69</v>
      </c>
    </row>
    <row r="3316" spans="1:32" x14ac:dyDescent="0.2">
      <c r="A3316" s="36" t="s">
        <v>287</v>
      </c>
      <c r="B3316" s="37" t="s">
        <v>280</v>
      </c>
      <c r="C3316" s="38">
        <v>775465</v>
      </c>
      <c r="D3316" s="39">
        <v>7319667754656</v>
      </c>
      <c r="E3316" s="37" t="s">
        <v>46</v>
      </c>
      <c r="F3316" s="40">
        <v>80</v>
      </c>
      <c r="G3316" s="37">
        <v>160</v>
      </c>
      <c r="H3316" s="41">
        <v>0.65410000000000001</v>
      </c>
      <c r="I3316" s="35">
        <f>'EPD information'!$L$16*Tabell2[[#This Row],[Weight (kg)]]</f>
        <v>2.2304810000000002</v>
      </c>
      <c r="J3316" s="22">
        <f>'EPD information'!$M$16*Tabell2[[#This Row],[Weight (kg)]]</f>
        <v>3.8853539999999999E-2</v>
      </c>
      <c r="K3316" s="22">
        <f>'EPD information'!$N$16*Tabell2[[#This Row],[Weight (kg)]]</f>
        <v>4.6114049999999998E-3</v>
      </c>
      <c r="L3316" s="22">
        <f>'EPD information'!$O$16*Tabell2[[#This Row],[Weight (kg)]]</f>
        <v>0</v>
      </c>
      <c r="M3316" s="22">
        <f>'EPD information'!$P$16*Tabell2[[#This Row],[Weight (kg)]]</f>
        <v>3.07427E-3</v>
      </c>
      <c r="N3316" s="22">
        <f>'EPD information'!$Q$16*Tabell2[[#This Row],[Weight (kg)]]</f>
        <v>0.10203960000000001</v>
      </c>
      <c r="O3316" s="22">
        <f>'EPD information'!$R$16*Tabell2[[#This Row],[Weight (kg)]]</f>
        <v>1.6548730000000002E-4</v>
      </c>
      <c r="P3316" s="22">
        <f>'EPD information'!$S$16*Tabell2[[#This Row],[Weight (kg)]]</f>
        <v>-0.79146099999999997</v>
      </c>
      <c r="Q3316" s="35">
        <f>'Product specific GWP'!$T$16*Tabell2[[#This Row],[Weight (kg)]]</f>
        <v>2.8584170000000002E-2</v>
      </c>
      <c r="R3316" s="35" t="s">
        <v>48</v>
      </c>
      <c r="S3316" s="35">
        <f>'EPD information'!$V$16*Tabell2[[#This Row],[Weight (kg)]]</f>
        <v>4.6114049999999998E-3</v>
      </c>
      <c r="T3316" s="35" t="str">
        <f>'EPD information'!$W$16</f>
        <v>ND</v>
      </c>
      <c r="U3316" s="35">
        <f>'EPD information'!$X$16*Tabell2[[#This Row],[Weight (kg)]]</f>
        <v>3.07427E-3</v>
      </c>
      <c r="V3316" s="35">
        <f>'EPD information'!$Y$16*Tabell2[[#This Row],[Weight (kg)]]</f>
        <v>0.10203960000000001</v>
      </c>
      <c r="W3316" s="35">
        <f>'EPD information'!$Z$16*Tabell2[[#This Row],[Weight (kg)]]</f>
        <v>1.6548730000000002E-4</v>
      </c>
      <c r="X3316" s="35">
        <f>'EPD information'!$AA$16*Tabell2[[#This Row],[Weight (kg)]]</f>
        <v>-0.79146099999999997</v>
      </c>
      <c r="Y3316" s="18">
        <f>'EPD information'!$AB$16*Tabell2[[#This Row],[Weight (kg)]]</f>
        <v>2.1977760000000002</v>
      </c>
      <c r="Z3316" s="18">
        <f>'EPD information'!$AC$16*Tabell2[[#This Row],[Weight (kg)]]</f>
        <v>3.8526490000000004E-2</v>
      </c>
      <c r="AA3316" s="18">
        <f>'EPD information'!$AD$16*Tabell2[[#This Row],[Weight (kg)]]</f>
        <v>4.8207170000000004E-3</v>
      </c>
      <c r="AB3316" s="18" t="s">
        <v>48</v>
      </c>
      <c r="AC3316" s="18">
        <f>'EPD information'!$AF$16*Tabell2[[#This Row],[Weight (kg)]]</f>
        <v>3.041565E-3</v>
      </c>
      <c r="AD3316" s="18">
        <f>'EPD information'!$AG$16*Tabell2[[#This Row],[Weight (kg)]]</f>
        <v>0.1013855</v>
      </c>
      <c r="AE3316" s="18">
        <f>'EPD information'!$AH$16*Tabell2[[#This Row],[Weight (kg)]]</f>
        <v>1.6221680000000002E-4</v>
      </c>
      <c r="AF3316" s="21">
        <f>'EPD information'!$AI$16*Tabell2[[#This Row],[Weight (kg)]]</f>
        <v>-0.75221499999999997</v>
      </c>
    </row>
    <row r="3317" spans="1:32" x14ac:dyDescent="0.2">
      <c r="A3317" s="36" t="s">
        <v>287</v>
      </c>
      <c r="B3317" s="37" t="s">
        <v>280</v>
      </c>
      <c r="C3317" s="38">
        <v>594807</v>
      </c>
      <c r="D3317" s="39">
        <v>7319660856975</v>
      </c>
      <c r="E3317" s="37" t="s">
        <v>46</v>
      </c>
      <c r="F3317" s="40">
        <v>80</v>
      </c>
      <c r="G3317" s="37">
        <v>180</v>
      </c>
      <c r="H3317" s="41">
        <v>0.70640000000000003</v>
      </c>
      <c r="I3317" s="35">
        <f>'EPD information'!$L$16*Tabell2[[#This Row],[Weight (kg)]]</f>
        <v>2.4088240000000001</v>
      </c>
      <c r="J3317" s="22">
        <f>'EPD information'!$M$16*Tabell2[[#This Row],[Weight (kg)]]</f>
        <v>4.1960160000000003E-2</v>
      </c>
      <c r="K3317" s="22">
        <f>'EPD information'!$N$16*Tabell2[[#This Row],[Weight (kg)]]</f>
        <v>4.9801200000000002E-3</v>
      </c>
      <c r="L3317" s="22">
        <f>'EPD information'!$O$16*Tabell2[[#This Row],[Weight (kg)]]</f>
        <v>0</v>
      </c>
      <c r="M3317" s="22">
        <f>'EPD information'!$P$16*Tabell2[[#This Row],[Weight (kg)]]</f>
        <v>3.3200800000000004E-3</v>
      </c>
      <c r="N3317" s="22">
        <f>'EPD information'!$Q$16*Tabell2[[#This Row],[Weight (kg)]]</f>
        <v>0.1101984</v>
      </c>
      <c r="O3317" s="22">
        <f>'EPD information'!$R$16*Tabell2[[#This Row],[Weight (kg)]]</f>
        <v>1.7871920000000002E-4</v>
      </c>
      <c r="P3317" s="22">
        <f>'EPD information'!$S$16*Tabell2[[#This Row],[Weight (kg)]]</f>
        <v>-0.85474400000000006</v>
      </c>
      <c r="Q3317" s="35">
        <f>'Product specific GWP'!$T$16*Tabell2[[#This Row],[Weight (kg)]]</f>
        <v>3.0869680000000004E-2</v>
      </c>
      <c r="R3317" s="35" t="s">
        <v>48</v>
      </c>
      <c r="S3317" s="35">
        <f>'EPD information'!$V$16*Tabell2[[#This Row],[Weight (kg)]]</f>
        <v>4.9801200000000002E-3</v>
      </c>
      <c r="T3317" s="35" t="str">
        <f>'EPD information'!$W$16</f>
        <v>ND</v>
      </c>
      <c r="U3317" s="35">
        <f>'EPD information'!$X$16*Tabell2[[#This Row],[Weight (kg)]]</f>
        <v>3.3200800000000004E-3</v>
      </c>
      <c r="V3317" s="35">
        <f>'EPD information'!$Y$16*Tabell2[[#This Row],[Weight (kg)]]</f>
        <v>0.1101984</v>
      </c>
      <c r="W3317" s="35">
        <f>'EPD information'!$Z$16*Tabell2[[#This Row],[Weight (kg)]]</f>
        <v>1.7871920000000002E-4</v>
      </c>
      <c r="X3317" s="35">
        <f>'EPD information'!$AA$16*Tabell2[[#This Row],[Weight (kg)]]</f>
        <v>-0.85474400000000006</v>
      </c>
      <c r="Y3317" s="18">
        <f>'EPD information'!$AB$16*Tabell2[[#This Row],[Weight (kg)]]</f>
        <v>2.3735040000000001</v>
      </c>
      <c r="Z3317" s="18">
        <f>'EPD information'!$AC$16*Tabell2[[#This Row],[Weight (kg)]]</f>
        <v>4.1606960000000005E-2</v>
      </c>
      <c r="AA3317" s="18">
        <f>'EPD information'!$AD$16*Tabell2[[#This Row],[Weight (kg)]]</f>
        <v>5.2061679999999997E-3</v>
      </c>
      <c r="AB3317" s="18" t="s">
        <v>48</v>
      </c>
      <c r="AC3317" s="18">
        <f>'EPD information'!$AF$16*Tabell2[[#This Row],[Weight (kg)]]</f>
        <v>3.2847599999999999E-3</v>
      </c>
      <c r="AD3317" s="18">
        <f>'EPD information'!$AG$16*Tabell2[[#This Row],[Weight (kg)]]</f>
        <v>0.10949200000000001</v>
      </c>
      <c r="AE3317" s="18">
        <f>'EPD information'!$AH$16*Tabell2[[#This Row],[Weight (kg)]]</f>
        <v>1.751872E-4</v>
      </c>
      <c r="AF3317" s="21">
        <f>'EPD information'!$AI$16*Tabell2[[#This Row],[Weight (kg)]]</f>
        <v>-0.81235999999999997</v>
      </c>
    </row>
    <row r="3318" spans="1:32" x14ac:dyDescent="0.2">
      <c r="A3318" s="36" t="s">
        <v>287</v>
      </c>
      <c r="B3318" s="37" t="s">
        <v>280</v>
      </c>
      <c r="C3318" s="38">
        <v>594808</v>
      </c>
      <c r="D3318" s="39">
        <v>7319660856982</v>
      </c>
      <c r="E3318" s="37" t="s">
        <v>46</v>
      </c>
      <c r="F3318" s="40">
        <v>80</v>
      </c>
      <c r="G3318" s="37">
        <v>200</v>
      </c>
      <c r="H3318" s="41">
        <v>0.76419999999999999</v>
      </c>
      <c r="I3318" s="35">
        <f>'EPD information'!$L$16*Tabell2[[#This Row],[Weight (kg)]]</f>
        <v>2.6059220000000001</v>
      </c>
      <c r="J3318" s="22">
        <f>'EPD information'!$M$16*Tabell2[[#This Row],[Weight (kg)]]</f>
        <v>4.539348E-2</v>
      </c>
      <c r="K3318" s="22">
        <f>'EPD information'!$N$16*Tabell2[[#This Row],[Weight (kg)]]</f>
        <v>5.3876100000000001E-3</v>
      </c>
      <c r="L3318" s="22">
        <f>'EPD information'!$O$16*Tabell2[[#This Row],[Weight (kg)]]</f>
        <v>0</v>
      </c>
      <c r="M3318" s="22">
        <f>'EPD information'!$P$16*Tabell2[[#This Row],[Weight (kg)]]</f>
        <v>3.59174E-3</v>
      </c>
      <c r="N3318" s="22">
        <f>'EPD information'!$Q$16*Tabell2[[#This Row],[Weight (kg)]]</f>
        <v>0.11921519999999999</v>
      </c>
      <c r="O3318" s="22">
        <f>'EPD information'!$R$16*Tabell2[[#This Row],[Weight (kg)]]</f>
        <v>1.9334260000000001E-4</v>
      </c>
      <c r="P3318" s="22">
        <f>'EPD information'!$S$16*Tabell2[[#This Row],[Weight (kg)]]</f>
        <v>-0.924682</v>
      </c>
      <c r="Q3318" s="35">
        <f>'Product specific GWP'!$T$16*Tabell2[[#This Row],[Weight (kg)]]</f>
        <v>3.3395540000000001E-2</v>
      </c>
      <c r="R3318" s="35" t="s">
        <v>48</v>
      </c>
      <c r="S3318" s="35">
        <f>'EPD information'!$V$16*Tabell2[[#This Row],[Weight (kg)]]</f>
        <v>5.3876100000000001E-3</v>
      </c>
      <c r="T3318" s="35" t="str">
        <f>'EPD information'!$W$16</f>
        <v>ND</v>
      </c>
      <c r="U3318" s="35">
        <f>'EPD information'!$X$16*Tabell2[[#This Row],[Weight (kg)]]</f>
        <v>3.59174E-3</v>
      </c>
      <c r="V3318" s="35">
        <f>'EPD information'!$Y$16*Tabell2[[#This Row],[Weight (kg)]]</f>
        <v>0.11921519999999999</v>
      </c>
      <c r="W3318" s="35">
        <f>'EPD information'!$Z$16*Tabell2[[#This Row],[Weight (kg)]]</f>
        <v>1.9334260000000001E-4</v>
      </c>
      <c r="X3318" s="35">
        <f>'EPD information'!$AA$16*Tabell2[[#This Row],[Weight (kg)]]</f>
        <v>-0.924682</v>
      </c>
      <c r="Y3318" s="18">
        <f>'EPD information'!$AB$16*Tabell2[[#This Row],[Weight (kg)]]</f>
        <v>2.5677119999999998</v>
      </c>
      <c r="Z3318" s="18">
        <f>'EPD information'!$AC$16*Tabell2[[#This Row],[Weight (kg)]]</f>
        <v>4.5011380000000004E-2</v>
      </c>
      <c r="AA3318" s="18">
        <f>'EPD information'!$AD$16*Tabell2[[#This Row],[Weight (kg)]]</f>
        <v>5.6321539999999995E-3</v>
      </c>
      <c r="AB3318" s="18" t="s">
        <v>48</v>
      </c>
      <c r="AC3318" s="18">
        <f>'EPD information'!$AF$16*Tabell2[[#This Row],[Weight (kg)]]</f>
        <v>3.5535299999999996E-3</v>
      </c>
      <c r="AD3318" s="18">
        <f>'EPD information'!$AG$16*Tabell2[[#This Row],[Weight (kg)]]</f>
        <v>0.118451</v>
      </c>
      <c r="AE3318" s="18">
        <f>'EPD information'!$AH$16*Tabell2[[#This Row],[Weight (kg)]]</f>
        <v>1.8952160000000002E-4</v>
      </c>
      <c r="AF3318" s="21">
        <f>'EPD information'!$AI$16*Tabell2[[#This Row],[Weight (kg)]]</f>
        <v>-0.87882999999999989</v>
      </c>
    </row>
    <row r="3319" spans="1:32" x14ac:dyDescent="0.2">
      <c r="A3319" s="36" t="s">
        <v>287</v>
      </c>
      <c r="B3319" s="37" t="s">
        <v>280</v>
      </c>
      <c r="C3319" s="38">
        <v>594809</v>
      </c>
      <c r="D3319" s="39">
        <v>7319660856999</v>
      </c>
      <c r="E3319" s="37" t="s">
        <v>46</v>
      </c>
      <c r="F3319" s="40">
        <v>80</v>
      </c>
      <c r="G3319" s="37">
        <v>224</v>
      </c>
      <c r="H3319" s="41">
        <v>0.83889999999999998</v>
      </c>
      <c r="I3319" s="35">
        <f>'EPD information'!$L$16*Tabell2[[#This Row],[Weight (kg)]]</f>
        <v>2.860649</v>
      </c>
      <c r="J3319" s="22">
        <f>'EPD information'!$M$16*Tabell2[[#This Row],[Weight (kg)]]</f>
        <v>4.9830659999999999E-2</v>
      </c>
      <c r="K3319" s="22">
        <f>'EPD information'!$N$16*Tabell2[[#This Row],[Weight (kg)]]</f>
        <v>5.9142449999999994E-3</v>
      </c>
      <c r="L3319" s="22">
        <f>'EPD information'!$O$16*Tabell2[[#This Row],[Weight (kg)]]</f>
        <v>0</v>
      </c>
      <c r="M3319" s="22">
        <f>'EPD information'!$P$16*Tabell2[[#This Row],[Weight (kg)]]</f>
        <v>3.9428300000000005E-3</v>
      </c>
      <c r="N3319" s="22">
        <f>'EPD information'!$Q$16*Tabell2[[#This Row],[Weight (kg)]]</f>
        <v>0.1308684</v>
      </c>
      <c r="O3319" s="22">
        <f>'EPD information'!$R$16*Tabell2[[#This Row],[Weight (kg)]]</f>
        <v>2.1224170000000002E-4</v>
      </c>
      <c r="P3319" s="22">
        <f>'EPD information'!$S$16*Tabell2[[#This Row],[Weight (kg)]]</f>
        <v>-1.015069</v>
      </c>
      <c r="Q3319" s="35">
        <f>'Product specific GWP'!$T$16*Tabell2[[#This Row],[Weight (kg)]]</f>
        <v>3.665993E-2</v>
      </c>
      <c r="R3319" s="35" t="s">
        <v>48</v>
      </c>
      <c r="S3319" s="35">
        <f>'EPD information'!$V$16*Tabell2[[#This Row],[Weight (kg)]]</f>
        <v>5.9142449999999994E-3</v>
      </c>
      <c r="T3319" s="35" t="str">
        <f>'EPD information'!$W$16</f>
        <v>ND</v>
      </c>
      <c r="U3319" s="35">
        <f>'EPD information'!$X$16*Tabell2[[#This Row],[Weight (kg)]]</f>
        <v>3.9428300000000005E-3</v>
      </c>
      <c r="V3319" s="35">
        <f>'EPD information'!$Y$16*Tabell2[[#This Row],[Weight (kg)]]</f>
        <v>0.1308684</v>
      </c>
      <c r="W3319" s="35">
        <f>'EPD information'!$Z$16*Tabell2[[#This Row],[Weight (kg)]]</f>
        <v>2.1224170000000002E-4</v>
      </c>
      <c r="X3319" s="35">
        <f>'EPD information'!$AA$16*Tabell2[[#This Row],[Weight (kg)]]</f>
        <v>-1.015069</v>
      </c>
      <c r="Y3319" s="18">
        <f>'EPD information'!$AB$16*Tabell2[[#This Row],[Weight (kg)]]</f>
        <v>2.8187039999999999</v>
      </c>
      <c r="Z3319" s="18">
        <f>'EPD information'!$AC$16*Tabell2[[#This Row],[Weight (kg)]]</f>
        <v>4.9411209999999997E-2</v>
      </c>
      <c r="AA3319" s="18">
        <f>'EPD information'!$AD$16*Tabell2[[#This Row],[Weight (kg)]]</f>
        <v>6.1826929999999995E-3</v>
      </c>
      <c r="AB3319" s="18" t="s">
        <v>48</v>
      </c>
      <c r="AC3319" s="18">
        <f>'EPD information'!$AF$16*Tabell2[[#This Row],[Weight (kg)]]</f>
        <v>3.9008849999999998E-3</v>
      </c>
      <c r="AD3319" s="18">
        <f>'EPD information'!$AG$16*Tabell2[[#This Row],[Weight (kg)]]</f>
        <v>0.13002949999999999</v>
      </c>
      <c r="AE3319" s="18">
        <f>'EPD information'!$AH$16*Tabell2[[#This Row],[Weight (kg)]]</f>
        <v>2.0804720000000001E-4</v>
      </c>
      <c r="AF3319" s="21">
        <f>'EPD information'!$AI$16*Tabell2[[#This Row],[Weight (kg)]]</f>
        <v>-0.9647349999999999</v>
      </c>
    </row>
    <row r="3320" spans="1:32" x14ac:dyDescent="0.2">
      <c r="A3320" s="36" t="s">
        <v>287</v>
      </c>
      <c r="B3320" s="37" t="s">
        <v>280</v>
      </c>
      <c r="C3320" s="38">
        <v>594810</v>
      </c>
      <c r="D3320" s="39">
        <v>7319660857002</v>
      </c>
      <c r="E3320" s="37" t="s">
        <v>46</v>
      </c>
      <c r="F3320" s="40">
        <v>80</v>
      </c>
      <c r="G3320" s="37">
        <v>250</v>
      </c>
      <c r="H3320" s="41">
        <v>0.98280000000000001</v>
      </c>
      <c r="I3320" s="35">
        <f>'EPD information'!$L$16*Tabell2[[#This Row],[Weight (kg)]]</f>
        <v>3.3513480000000002</v>
      </c>
      <c r="J3320" s="22">
        <f>'EPD information'!$M$16*Tabell2[[#This Row],[Weight (kg)]]</f>
        <v>5.8378320000000004E-2</v>
      </c>
      <c r="K3320" s="22">
        <f>'EPD information'!$N$16*Tabell2[[#This Row],[Weight (kg)]]</f>
        <v>6.9287400000000001E-3</v>
      </c>
      <c r="L3320" s="22">
        <f>'EPD information'!$O$16*Tabell2[[#This Row],[Weight (kg)]]</f>
        <v>0</v>
      </c>
      <c r="M3320" s="22">
        <f>'EPD information'!$P$16*Tabell2[[#This Row],[Weight (kg)]]</f>
        <v>4.6191600000000006E-3</v>
      </c>
      <c r="N3320" s="22">
        <f>'EPD information'!$Q$16*Tabell2[[#This Row],[Weight (kg)]]</f>
        <v>0.1533168</v>
      </c>
      <c r="O3320" s="22">
        <f>'EPD information'!$R$16*Tabell2[[#This Row],[Weight (kg)]]</f>
        <v>2.4864840000000005E-4</v>
      </c>
      <c r="P3320" s="22">
        <f>'EPD information'!$S$16*Tabell2[[#This Row],[Weight (kg)]]</f>
        <v>-1.1891879999999999</v>
      </c>
      <c r="Q3320" s="35">
        <f>'Product specific GWP'!$T$16*Tabell2[[#This Row],[Weight (kg)]]</f>
        <v>4.2948360000000005E-2</v>
      </c>
      <c r="R3320" s="35" t="s">
        <v>48</v>
      </c>
      <c r="S3320" s="35">
        <f>'EPD information'!$V$16*Tabell2[[#This Row],[Weight (kg)]]</f>
        <v>6.9287400000000001E-3</v>
      </c>
      <c r="T3320" s="35" t="str">
        <f>'EPD information'!$W$16</f>
        <v>ND</v>
      </c>
      <c r="U3320" s="35">
        <f>'EPD information'!$X$16*Tabell2[[#This Row],[Weight (kg)]]</f>
        <v>4.6191600000000006E-3</v>
      </c>
      <c r="V3320" s="35">
        <f>'EPD information'!$Y$16*Tabell2[[#This Row],[Weight (kg)]]</f>
        <v>0.1533168</v>
      </c>
      <c r="W3320" s="35">
        <f>'EPD information'!$Z$16*Tabell2[[#This Row],[Weight (kg)]]</f>
        <v>2.4864840000000005E-4</v>
      </c>
      <c r="X3320" s="35">
        <f>'EPD information'!$AA$16*Tabell2[[#This Row],[Weight (kg)]]</f>
        <v>-1.1891879999999999</v>
      </c>
      <c r="Y3320" s="18">
        <f>'EPD information'!$AB$16*Tabell2[[#This Row],[Weight (kg)]]</f>
        <v>3.3022079999999998</v>
      </c>
      <c r="Z3320" s="18">
        <f>'EPD information'!$AC$16*Tabell2[[#This Row],[Weight (kg)]]</f>
        <v>5.7886920000000001E-2</v>
      </c>
      <c r="AA3320" s="18">
        <f>'EPD information'!$AD$16*Tabell2[[#This Row],[Weight (kg)]]</f>
        <v>7.2432360000000001E-3</v>
      </c>
      <c r="AB3320" s="18" t="s">
        <v>48</v>
      </c>
      <c r="AC3320" s="18">
        <f>'EPD information'!$AF$16*Tabell2[[#This Row],[Weight (kg)]]</f>
        <v>4.5700199999999993E-3</v>
      </c>
      <c r="AD3320" s="18">
        <f>'EPD information'!$AG$16*Tabell2[[#This Row],[Weight (kg)]]</f>
        <v>0.152334</v>
      </c>
      <c r="AE3320" s="18">
        <f>'EPD information'!$AH$16*Tabell2[[#This Row],[Weight (kg)]]</f>
        <v>2.4373440000000001E-4</v>
      </c>
      <c r="AF3320" s="21">
        <f>'EPD information'!$AI$16*Tabell2[[#This Row],[Weight (kg)]]</f>
        <v>-1.13022</v>
      </c>
    </row>
    <row r="3321" spans="1:32" x14ac:dyDescent="0.2">
      <c r="A3321" s="36" t="s">
        <v>287</v>
      </c>
      <c r="B3321" s="37" t="s">
        <v>280</v>
      </c>
      <c r="C3321" s="38">
        <v>594811</v>
      </c>
      <c r="D3321" s="39">
        <v>7319660857019</v>
      </c>
      <c r="E3321" s="37" t="s">
        <v>46</v>
      </c>
      <c r="F3321" s="40">
        <v>80</v>
      </c>
      <c r="G3321" s="37">
        <v>280</v>
      </c>
      <c r="H3321" s="41">
        <v>1.1440999999999999</v>
      </c>
      <c r="I3321" s="35">
        <f>'EPD information'!$L$16*Tabell2[[#This Row],[Weight (kg)]]</f>
        <v>3.9013809999999998</v>
      </c>
      <c r="J3321" s="22">
        <f>'EPD information'!$M$16*Tabell2[[#This Row],[Weight (kg)]]</f>
        <v>6.7959539999999999E-2</v>
      </c>
      <c r="K3321" s="22">
        <f>'EPD information'!$N$16*Tabell2[[#This Row],[Weight (kg)]]</f>
        <v>8.0659049999999982E-3</v>
      </c>
      <c r="L3321" s="22">
        <f>'EPD information'!$O$16*Tabell2[[#This Row],[Weight (kg)]]</f>
        <v>0</v>
      </c>
      <c r="M3321" s="22">
        <f>'EPD information'!$P$16*Tabell2[[#This Row],[Weight (kg)]]</f>
        <v>5.37727E-3</v>
      </c>
      <c r="N3321" s="22">
        <f>'EPD information'!$Q$16*Tabell2[[#This Row],[Weight (kg)]]</f>
        <v>0.17847959999999999</v>
      </c>
      <c r="O3321" s="22">
        <f>'EPD information'!$R$16*Tabell2[[#This Row],[Weight (kg)]]</f>
        <v>2.8945730000000001E-4</v>
      </c>
      <c r="P3321" s="22">
        <f>'EPD information'!$S$16*Tabell2[[#This Row],[Weight (kg)]]</f>
        <v>-1.3843609999999997</v>
      </c>
      <c r="Q3321" s="35">
        <f>'Product specific GWP'!$T$16*Tabell2[[#This Row],[Weight (kg)]]</f>
        <v>4.9997170000000001E-2</v>
      </c>
      <c r="R3321" s="35" t="s">
        <v>48</v>
      </c>
      <c r="S3321" s="35">
        <f>'EPD information'!$V$16*Tabell2[[#This Row],[Weight (kg)]]</f>
        <v>8.0659049999999982E-3</v>
      </c>
      <c r="T3321" s="35" t="str">
        <f>'EPD information'!$W$16</f>
        <v>ND</v>
      </c>
      <c r="U3321" s="35">
        <f>'EPD information'!$X$16*Tabell2[[#This Row],[Weight (kg)]]</f>
        <v>5.37727E-3</v>
      </c>
      <c r="V3321" s="35">
        <f>'EPD information'!$Y$16*Tabell2[[#This Row],[Weight (kg)]]</f>
        <v>0.17847959999999999</v>
      </c>
      <c r="W3321" s="35">
        <f>'EPD information'!$Z$16*Tabell2[[#This Row],[Weight (kg)]]</f>
        <v>2.8945730000000001E-4</v>
      </c>
      <c r="X3321" s="35">
        <f>'EPD information'!$AA$16*Tabell2[[#This Row],[Weight (kg)]]</f>
        <v>-1.3843609999999997</v>
      </c>
      <c r="Y3321" s="18">
        <f>'EPD information'!$AB$16*Tabell2[[#This Row],[Weight (kg)]]</f>
        <v>3.8441759999999996</v>
      </c>
      <c r="Z3321" s="18">
        <f>'EPD information'!$AC$16*Tabell2[[#This Row],[Weight (kg)]]</f>
        <v>6.7387489999999994E-2</v>
      </c>
      <c r="AA3321" s="18">
        <f>'EPD information'!$AD$16*Tabell2[[#This Row],[Weight (kg)]]</f>
        <v>8.4320169999999982E-3</v>
      </c>
      <c r="AB3321" s="18" t="s">
        <v>48</v>
      </c>
      <c r="AC3321" s="18">
        <f>'EPD information'!$AF$16*Tabell2[[#This Row],[Weight (kg)]]</f>
        <v>5.3200649999999988E-3</v>
      </c>
      <c r="AD3321" s="18">
        <f>'EPD information'!$AG$16*Tabell2[[#This Row],[Weight (kg)]]</f>
        <v>0.17733549999999998</v>
      </c>
      <c r="AE3321" s="18">
        <f>'EPD information'!$AH$16*Tabell2[[#This Row],[Weight (kg)]]</f>
        <v>2.8373679999999998E-4</v>
      </c>
      <c r="AF3321" s="21">
        <f>'EPD information'!$AI$16*Tabell2[[#This Row],[Weight (kg)]]</f>
        <v>-1.3157149999999997</v>
      </c>
    </row>
    <row r="3322" spans="1:32" x14ac:dyDescent="0.2">
      <c r="A3322" s="36" t="s">
        <v>287</v>
      </c>
      <c r="B3322" s="37" t="s">
        <v>280</v>
      </c>
      <c r="C3322" s="38">
        <v>594812</v>
      </c>
      <c r="D3322" s="39">
        <v>7319660857026</v>
      </c>
      <c r="E3322" s="37" t="s">
        <v>46</v>
      </c>
      <c r="F3322" s="40">
        <v>80</v>
      </c>
      <c r="G3322" s="37">
        <v>300</v>
      </c>
      <c r="H3322" s="41">
        <v>1.2109000000000001</v>
      </c>
      <c r="I3322" s="35">
        <f>'EPD information'!$L$16*Tabell2[[#This Row],[Weight (kg)]]</f>
        <v>4.1291690000000001</v>
      </c>
      <c r="J3322" s="22">
        <f>'EPD information'!$M$16*Tabell2[[#This Row],[Weight (kg)]]</f>
        <v>7.1927460000000012E-2</v>
      </c>
      <c r="K3322" s="22">
        <f>'EPD information'!$N$16*Tabell2[[#This Row],[Weight (kg)]]</f>
        <v>8.5368450000000012E-3</v>
      </c>
      <c r="L3322" s="22">
        <f>'EPD information'!$O$16*Tabell2[[#This Row],[Weight (kg)]]</f>
        <v>0</v>
      </c>
      <c r="M3322" s="22">
        <f>'EPD information'!$P$16*Tabell2[[#This Row],[Weight (kg)]]</f>
        <v>5.6912300000000002E-3</v>
      </c>
      <c r="N3322" s="22">
        <f>'EPD information'!$Q$16*Tabell2[[#This Row],[Weight (kg)]]</f>
        <v>0.18890040000000002</v>
      </c>
      <c r="O3322" s="22">
        <f>'EPD information'!$R$16*Tabell2[[#This Row],[Weight (kg)]]</f>
        <v>3.0635770000000007E-4</v>
      </c>
      <c r="P3322" s="22">
        <f>'EPD information'!$S$16*Tabell2[[#This Row],[Weight (kg)]]</f>
        <v>-1.4651890000000001</v>
      </c>
      <c r="Q3322" s="35">
        <f>'Product specific GWP'!$T$16*Tabell2[[#This Row],[Weight (kg)]]</f>
        <v>5.2916330000000004E-2</v>
      </c>
      <c r="R3322" s="35" t="s">
        <v>48</v>
      </c>
      <c r="S3322" s="35">
        <f>'EPD information'!$V$16*Tabell2[[#This Row],[Weight (kg)]]</f>
        <v>8.5368450000000012E-3</v>
      </c>
      <c r="T3322" s="35" t="str">
        <f>'EPD information'!$W$16</f>
        <v>ND</v>
      </c>
      <c r="U3322" s="35">
        <f>'EPD information'!$X$16*Tabell2[[#This Row],[Weight (kg)]]</f>
        <v>5.6912300000000002E-3</v>
      </c>
      <c r="V3322" s="35">
        <f>'EPD information'!$Y$16*Tabell2[[#This Row],[Weight (kg)]]</f>
        <v>0.18890040000000002</v>
      </c>
      <c r="W3322" s="35">
        <f>'EPD information'!$Z$16*Tabell2[[#This Row],[Weight (kg)]]</f>
        <v>3.0635770000000007E-4</v>
      </c>
      <c r="X3322" s="35">
        <f>'EPD information'!$AA$16*Tabell2[[#This Row],[Weight (kg)]]</f>
        <v>-1.4651890000000001</v>
      </c>
      <c r="Y3322" s="18">
        <f>'EPD information'!$AB$16*Tabell2[[#This Row],[Weight (kg)]]</f>
        <v>4.0686239999999998</v>
      </c>
      <c r="Z3322" s="18">
        <f>'EPD information'!$AC$16*Tabell2[[#This Row],[Weight (kg)]]</f>
        <v>7.1322010000000005E-2</v>
      </c>
      <c r="AA3322" s="18">
        <f>'EPD information'!$AD$16*Tabell2[[#This Row],[Weight (kg)]]</f>
        <v>8.9243329999999996E-3</v>
      </c>
      <c r="AB3322" s="18" t="s">
        <v>48</v>
      </c>
      <c r="AC3322" s="18">
        <f>'EPD information'!$AF$16*Tabell2[[#This Row],[Weight (kg)]]</f>
        <v>5.6306849999999999E-3</v>
      </c>
      <c r="AD3322" s="18">
        <f>'EPD information'!$AG$16*Tabell2[[#This Row],[Weight (kg)]]</f>
        <v>0.18768950000000001</v>
      </c>
      <c r="AE3322" s="18">
        <f>'EPD information'!$AH$16*Tabell2[[#This Row],[Weight (kg)]]</f>
        <v>3.0030320000000004E-4</v>
      </c>
      <c r="AF3322" s="21">
        <f>'EPD information'!$AI$16*Tabell2[[#This Row],[Weight (kg)]]</f>
        <v>-1.3925350000000001</v>
      </c>
    </row>
    <row r="3323" spans="1:32" x14ac:dyDescent="0.2">
      <c r="A3323" s="36" t="s">
        <v>287</v>
      </c>
      <c r="B3323" s="37" t="s">
        <v>280</v>
      </c>
      <c r="C3323" s="38">
        <v>594813</v>
      </c>
      <c r="D3323" s="39">
        <v>7319660857033</v>
      </c>
      <c r="E3323" s="37" t="s">
        <v>46</v>
      </c>
      <c r="F3323" s="40">
        <v>80</v>
      </c>
      <c r="G3323" s="37">
        <v>315</v>
      </c>
      <c r="H3323" s="41">
        <v>1.2853000000000001</v>
      </c>
      <c r="I3323" s="35">
        <f>'EPD information'!$L$16*Tabell2[[#This Row],[Weight (kg)]]</f>
        <v>4.3828730000000009</v>
      </c>
      <c r="J3323" s="22">
        <f>'EPD information'!$M$16*Tabell2[[#This Row],[Weight (kg)]]</f>
        <v>7.634682000000001E-2</v>
      </c>
      <c r="K3323" s="22">
        <f>'EPD information'!$N$16*Tabell2[[#This Row],[Weight (kg)]]</f>
        <v>9.061365E-3</v>
      </c>
      <c r="L3323" s="22">
        <f>'EPD information'!$O$16*Tabell2[[#This Row],[Weight (kg)]]</f>
        <v>0</v>
      </c>
      <c r="M3323" s="22">
        <f>'EPD information'!$P$16*Tabell2[[#This Row],[Weight (kg)]]</f>
        <v>6.0409100000000009E-3</v>
      </c>
      <c r="N3323" s="22">
        <f>'EPD information'!$Q$16*Tabell2[[#This Row],[Weight (kg)]]</f>
        <v>0.20050680000000001</v>
      </c>
      <c r="O3323" s="22">
        <f>'EPD information'!$R$16*Tabell2[[#This Row],[Weight (kg)]]</f>
        <v>3.2518090000000004E-4</v>
      </c>
      <c r="P3323" s="22">
        <f>'EPD information'!$S$16*Tabell2[[#This Row],[Weight (kg)]]</f>
        <v>-1.5552130000000002</v>
      </c>
      <c r="Q3323" s="35">
        <f>'Product specific GWP'!$T$16*Tabell2[[#This Row],[Weight (kg)]]</f>
        <v>5.6167610000000007E-2</v>
      </c>
      <c r="R3323" s="35" t="s">
        <v>48</v>
      </c>
      <c r="S3323" s="35">
        <f>'EPD information'!$V$16*Tabell2[[#This Row],[Weight (kg)]]</f>
        <v>9.061365E-3</v>
      </c>
      <c r="T3323" s="35" t="str">
        <f>'EPD information'!$W$16</f>
        <v>ND</v>
      </c>
      <c r="U3323" s="35">
        <f>'EPD information'!$X$16*Tabell2[[#This Row],[Weight (kg)]]</f>
        <v>6.0409100000000009E-3</v>
      </c>
      <c r="V3323" s="35">
        <f>'EPD information'!$Y$16*Tabell2[[#This Row],[Weight (kg)]]</f>
        <v>0.20050680000000001</v>
      </c>
      <c r="W3323" s="35">
        <f>'EPD information'!$Z$16*Tabell2[[#This Row],[Weight (kg)]]</f>
        <v>3.2518090000000004E-4</v>
      </c>
      <c r="X3323" s="35">
        <f>'EPD information'!$AA$16*Tabell2[[#This Row],[Weight (kg)]]</f>
        <v>-1.5552130000000002</v>
      </c>
      <c r="Y3323" s="18">
        <f>'EPD information'!$AB$16*Tabell2[[#This Row],[Weight (kg)]]</f>
        <v>4.3186080000000002</v>
      </c>
      <c r="Z3323" s="18">
        <f>'EPD information'!$AC$16*Tabell2[[#This Row],[Weight (kg)]]</f>
        <v>7.5704170000000001E-2</v>
      </c>
      <c r="AA3323" s="18">
        <f>'EPD information'!$AD$16*Tabell2[[#This Row],[Weight (kg)]]</f>
        <v>9.4726610000000003E-3</v>
      </c>
      <c r="AB3323" s="18" t="s">
        <v>48</v>
      </c>
      <c r="AC3323" s="18">
        <f>'EPD information'!$AF$16*Tabell2[[#This Row],[Weight (kg)]]</f>
        <v>5.976645E-3</v>
      </c>
      <c r="AD3323" s="18">
        <f>'EPD information'!$AG$16*Tabell2[[#This Row],[Weight (kg)]]</f>
        <v>0.19922150000000002</v>
      </c>
      <c r="AE3323" s="18">
        <f>'EPD information'!$AH$16*Tabell2[[#This Row],[Weight (kg)]]</f>
        <v>3.1875440000000006E-4</v>
      </c>
      <c r="AF3323" s="21">
        <f>'EPD information'!$AI$16*Tabell2[[#This Row],[Weight (kg)]]</f>
        <v>-1.4780949999999999</v>
      </c>
    </row>
    <row r="3324" spans="1:32" x14ac:dyDescent="0.2">
      <c r="A3324" s="36" t="s">
        <v>287</v>
      </c>
      <c r="B3324" s="37" t="s">
        <v>280</v>
      </c>
      <c r="C3324" s="38">
        <v>249890</v>
      </c>
      <c r="D3324" s="39">
        <v>7319662498906</v>
      </c>
      <c r="E3324" s="37" t="s">
        <v>46</v>
      </c>
      <c r="F3324" s="40">
        <v>100</v>
      </c>
      <c r="G3324" s="37">
        <v>125</v>
      </c>
      <c r="H3324" s="41">
        <v>0.56000000000000005</v>
      </c>
      <c r="I3324" s="35">
        <f>'EPD information'!$L$16*Tabell2[[#This Row],[Weight (kg)]]</f>
        <v>1.9096000000000002</v>
      </c>
      <c r="J3324" s="22">
        <f>'EPD information'!$M$16*Tabell2[[#This Row],[Weight (kg)]]</f>
        <v>3.3264000000000002E-2</v>
      </c>
      <c r="K3324" s="22">
        <f>'EPD information'!$N$16*Tabell2[[#This Row],[Weight (kg)]]</f>
        <v>3.9480000000000001E-3</v>
      </c>
      <c r="L3324" s="22">
        <f>'EPD information'!$O$16*Tabell2[[#This Row],[Weight (kg)]]</f>
        <v>0</v>
      </c>
      <c r="M3324" s="22">
        <f>'EPD information'!$P$16*Tabell2[[#This Row],[Weight (kg)]]</f>
        <v>2.6320000000000002E-3</v>
      </c>
      <c r="N3324" s="22">
        <f>'EPD information'!$Q$16*Tabell2[[#This Row],[Weight (kg)]]</f>
        <v>8.7360000000000007E-2</v>
      </c>
      <c r="O3324" s="22">
        <f>'EPD information'!$R$16*Tabell2[[#This Row],[Weight (kg)]]</f>
        <v>1.4168000000000004E-4</v>
      </c>
      <c r="P3324" s="22">
        <f>'EPD information'!$S$16*Tabell2[[#This Row],[Weight (kg)]]</f>
        <v>-0.67760000000000009</v>
      </c>
      <c r="Q3324" s="35">
        <f>'Product specific GWP'!$T$16*Tabell2[[#This Row],[Weight (kg)]]</f>
        <v>2.4472000000000004E-2</v>
      </c>
      <c r="R3324" s="35" t="s">
        <v>48</v>
      </c>
      <c r="S3324" s="35">
        <f>'EPD information'!$V$16*Tabell2[[#This Row],[Weight (kg)]]</f>
        <v>3.9480000000000001E-3</v>
      </c>
      <c r="T3324" s="35" t="str">
        <f>'EPD information'!$W$16</f>
        <v>ND</v>
      </c>
      <c r="U3324" s="35">
        <f>'EPD information'!$X$16*Tabell2[[#This Row],[Weight (kg)]]</f>
        <v>2.6320000000000002E-3</v>
      </c>
      <c r="V3324" s="35">
        <f>'EPD information'!$Y$16*Tabell2[[#This Row],[Weight (kg)]]</f>
        <v>8.7360000000000007E-2</v>
      </c>
      <c r="W3324" s="35">
        <f>'EPD information'!$Z$16*Tabell2[[#This Row],[Weight (kg)]]</f>
        <v>1.4168000000000004E-4</v>
      </c>
      <c r="X3324" s="35">
        <f>'EPD information'!$AA$16*Tabell2[[#This Row],[Weight (kg)]]</f>
        <v>-0.67760000000000009</v>
      </c>
      <c r="Y3324" s="18">
        <f>'EPD information'!$AB$16*Tabell2[[#This Row],[Weight (kg)]]</f>
        <v>1.8816000000000002</v>
      </c>
      <c r="Z3324" s="18">
        <f>'EPD information'!$AC$16*Tabell2[[#This Row],[Weight (kg)]]</f>
        <v>3.2984000000000006E-2</v>
      </c>
      <c r="AA3324" s="18">
        <f>'EPD information'!$AD$16*Tabell2[[#This Row],[Weight (kg)]]</f>
        <v>4.1272000000000001E-3</v>
      </c>
      <c r="AB3324" s="18" t="s">
        <v>48</v>
      </c>
      <c r="AC3324" s="18">
        <f>'EPD information'!$AF$16*Tabell2[[#This Row],[Weight (kg)]]</f>
        <v>2.604E-3</v>
      </c>
      <c r="AD3324" s="18">
        <f>'EPD information'!$AG$16*Tabell2[[#This Row],[Weight (kg)]]</f>
        <v>8.6800000000000002E-2</v>
      </c>
      <c r="AE3324" s="18">
        <f>'EPD information'!$AH$16*Tabell2[[#This Row],[Weight (kg)]]</f>
        <v>1.3888000000000003E-4</v>
      </c>
      <c r="AF3324" s="21">
        <f>'EPD information'!$AI$16*Tabell2[[#This Row],[Weight (kg)]]</f>
        <v>-0.64400000000000002</v>
      </c>
    </row>
    <row r="3325" spans="1:32" x14ac:dyDescent="0.2">
      <c r="A3325" s="36" t="s">
        <v>287</v>
      </c>
      <c r="B3325" s="37" t="s">
        <v>280</v>
      </c>
      <c r="C3325" s="38">
        <v>499476</v>
      </c>
      <c r="D3325" s="39">
        <v>7319660774736</v>
      </c>
      <c r="E3325" s="37" t="s">
        <v>46</v>
      </c>
      <c r="F3325" s="40">
        <v>100</v>
      </c>
      <c r="G3325" s="37">
        <v>50</v>
      </c>
      <c r="H3325" s="41">
        <v>0.43740000000000001</v>
      </c>
      <c r="I3325" s="35">
        <f>'EPD information'!$L$16*Tabell2[[#This Row],[Weight (kg)]]</f>
        <v>1.4915340000000001</v>
      </c>
      <c r="J3325" s="22">
        <f>'EPD information'!$M$16*Tabell2[[#This Row],[Weight (kg)]]</f>
        <v>2.5981560000000001E-2</v>
      </c>
      <c r="K3325" s="22">
        <f>'EPD information'!$N$16*Tabell2[[#This Row],[Weight (kg)]]</f>
        <v>3.0836700000000002E-3</v>
      </c>
      <c r="L3325" s="22">
        <f>'EPD information'!$O$16*Tabell2[[#This Row],[Weight (kg)]]</f>
        <v>0</v>
      </c>
      <c r="M3325" s="22">
        <f>'EPD information'!$P$16*Tabell2[[#This Row],[Weight (kg)]]</f>
        <v>2.0557800000000001E-3</v>
      </c>
      <c r="N3325" s="22">
        <f>'EPD information'!$Q$16*Tabell2[[#This Row],[Weight (kg)]]</f>
        <v>6.8234400000000001E-2</v>
      </c>
      <c r="O3325" s="22">
        <f>'EPD information'!$R$16*Tabell2[[#This Row],[Weight (kg)]]</f>
        <v>1.1066220000000002E-4</v>
      </c>
      <c r="P3325" s="22">
        <f>'EPD information'!$S$16*Tabell2[[#This Row],[Weight (kg)]]</f>
        <v>-0.529254</v>
      </c>
      <c r="Q3325" s="35">
        <f>'Product specific GWP'!$T$16*Tabell2[[#This Row],[Weight (kg)]]</f>
        <v>1.911438E-2</v>
      </c>
      <c r="R3325" s="35" t="s">
        <v>48</v>
      </c>
      <c r="S3325" s="35">
        <f>'EPD information'!$V$16*Tabell2[[#This Row],[Weight (kg)]]</f>
        <v>3.0836700000000002E-3</v>
      </c>
      <c r="T3325" s="35" t="str">
        <f>'EPD information'!$W$16</f>
        <v>ND</v>
      </c>
      <c r="U3325" s="35">
        <f>'EPD information'!$X$16*Tabell2[[#This Row],[Weight (kg)]]</f>
        <v>2.0557800000000001E-3</v>
      </c>
      <c r="V3325" s="35">
        <f>'EPD information'!$Y$16*Tabell2[[#This Row],[Weight (kg)]]</f>
        <v>6.8234400000000001E-2</v>
      </c>
      <c r="W3325" s="35">
        <f>'EPD information'!$Z$16*Tabell2[[#This Row],[Weight (kg)]]</f>
        <v>1.1066220000000002E-4</v>
      </c>
      <c r="X3325" s="35">
        <f>'EPD information'!$AA$16*Tabell2[[#This Row],[Weight (kg)]]</f>
        <v>-0.529254</v>
      </c>
      <c r="Y3325" s="18">
        <f>'EPD information'!$AB$16*Tabell2[[#This Row],[Weight (kg)]]</f>
        <v>1.4696640000000001</v>
      </c>
      <c r="Z3325" s="18">
        <f>'EPD information'!$AC$16*Tabell2[[#This Row],[Weight (kg)]]</f>
        <v>2.5762860000000002E-2</v>
      </c>
      <c r="AA3325" s="18">
        <f>'EPD information'!$AD$16*Tabell2[[#This Row],[Weight (kg)]]</f>
        <v>3.223638E-3</v>
      </c>
      <c r="AB3325" s="18" t="s">
        <v>48</v>
      </c>
      <c r="AC3325" s="18">
        <f>'EPD information'!$AF$16*Tabell2[[#This Row],[Weight (kg)]]</f>
        <v>2.0339099999999999E-3</v>
      </c>
      <c r="AD3325" s="18">
        <f>'EPD information'!$AG$16*Tabell2[[#This Row],[Weight (kg)]]</f>
        <v>6.7796999999999996E-2</v>
      </c>
      <c r="AE3325" s="18">
        <f>'EPD information'!$AH$16*Tabell2[[#This Row],[Weight (kg)]]</f>
        <v>1.0847520000000001E-4</v>
      </c>
      <c r="AF3325" s="21">
        <f>'EPD information'!$AI$16*Tabell2[[#This Row],[Weight (kg)]]</f>
        <v>-0.50300999999999996</v>
      </c>
    </row>
    <row r="3326" spans="1:32" x14ac:dyDescent="0.2">
      <c r="A3326" s="36" t="s">
        <v>287</v>
      </c>
      <c r="B3326" s="37" t="s">
        <v>280</v>
      </c>
      <c r="C3326" s="38">
        <v>249892</v>
      </c>
      <c r="D3326" s="39">
        <v>7319662498920</v>
      </c>
      <c r="E3326" s="37" t="s">
        <v>46</v>
      </c>
      <c r="F3326" s="40">
        <v>100</v>
      </c>
      <c r="G3326" s="37">
        <v>160</v>
      </c>
      <c r="H3326" s="41">
        <v>0.68</v>
      </c>
      <c r="I3326" s="35">
        <f>'EPD information'!$L$16*Tabell2[[#This Row],[Weight (kg)]]</f>
        <v>2.3188000000000004</v>
      </c>
      <c r="J3326" s="22">
        <f>'EPD information'!$M$16*Tabell2[[#This Row],[Weight (kg)]]</f>
        <v>4.0392000000000004E-2</v>
      </c>
      <c r="K3326" s="22">
        <f>'EPD information'!$N$16*Tabell2[[#This Row],[Weight (kg)]]</f>
        <v>4.7940000000000005E-3</v>
      </c>
      <c r="L3326" s="22">
        <f>'EPD information'!$O$16*Tabell2[[#This Row],[Weight (kg)]]</f>
        <v>0</v>
      </c>
      <c r="M3326" s="22">
        <f>'EPD information'!$P$16*Tabell2[[#This Row],[Weight (kg)]]</f>
        <v>3.1960000000000005E-3</v>
      </c>
      <c r="N3326" s="22">
        <f>'EPD information'!$Q$16*Tabell2[[#This Row],[Weight (kg)]]</f>
        <v>0.10608000000000001</v>
      </c>
      <c r="O3326" s="22">
        <f>'EPD information'!$R$16*Tabell2[[#This Row],[Weight (kg)]]</f>
        <v>1.7204000000000004E-4</v>
      </c>
      <c r="P3326" s="22">
        <f>'EPD information'!$S$16*Tabell2[[#This Row],[Weight (kg)]]</f>
        <v>-0.82280000000000009</v>
      </c>
      <c r="Q3326" s="35">
        <f>'Product specific GWP'!$T$16*Tabell2[[#This Row],[Weight (kg)]]</f>
        <v>2.9716000000000003E-2</v>
      </c>
      <c r="R3326" s="35" t="s">
        <v>48</v>
      </c>
      <c r="S3326" s="35">
        <f>'EPD information'!$V$16*Tabell2[[#This Row],[Weight (kg)]]</f>
        <v>4.7940000000000005E-3</v>
      </c>
      <c r="T3326" s="35" t="str">
        <f>'EPD information'!$W$16</f>
        <v>ND</v>
      </c>
      <c r="U3326" s="35">
        <f>'EPD information'!$X$16*Tabell2[[#This Row],[Weight (kg)]]</f>
        <v>3.1960000000000005E-3</v>
      </c>
      <c r="V3326" s="35">
        <f>'EPD information'!$Y$16*Tabell2[[#This Row],[Weight (kg)]]</f>
        <v>0.10608000000000001</v>
      </c>
      <c r="W3326" s="35">
        <f>'EPD information'!$Z$16*Tabell2[[#This Row],[Weight (kg)]]</f>
        <v>1.7204000000000004E-4</v>
      </c>
      <c r="X3326" s="35">
        <f>'EPD information'!$AA$16*Tabell2[[#This Row],[Weight (kg)]]</f>
        <v>-0.82280000000000009</v>
      </c>
      <c r="Y3326" s="18">
        <f>'EPD information'!$AB$16*Tabell2[[#This Row],[Weight (kg)]]</f>
        <v>2.2848000000000002</v>
      </c>
      <c r="Z3326" s="18">
        <f>'EPD information'!$AC$16*Tabell2[[#This Row],[Weight (kg)]]</f>
        <v>4.0052000000000004E-2</v>
      </c>
      <c r="AA3326" s="18">
        <f>'EPD information'!$AD$16*Tabell2[[#This Row],[Weight (kg)]]</f>
        <v>5.0116000000000006E-3</v>
      </c>
      <c r="AB3326" s="18" t="s">
        <v>48</v>
      </c>
      <c r="AC3326" s="18">
        <f>'EPD information'!$AF$16*Tabell2[[#This Row],[Weight (kg)]]</f>
        <v>3.1619999999999999E-3</v>
      </c>
      <c r="AD3326" s="18">
        <f>'EPD information'!$AG$16*Tabell2[[#This Row],[Weight (kg)]]</f>
        <v>0.10540000000000001</v>
      </c>
      <c r="AE3326" s="18">
        <f>'EPD information'!$AH$16*Tabell2[[#This Row],[Weight (kg)]]</f>
        <v>1.6864000000000001E-4</v>
      </c>
      <c r="AF3326" s="21">
        <f>'EPD information'!$AI$16*Tabell2[[#This Row],[Weight (kg)]]</f>
        <v>-0.78200000000000003</v>
      </c>
    </row>
    <row r="3327" spans="1:32" x14ac:dyDescent="0.2">
      <c r="A3327" s="36" t="s">
        <v>287</v>
      </c>
      <c r="B3327" s="37" t="s">
        <v>280</v>
      </c>
      <c r="C3327" s="38">
        <v>278214</v>
      </c>
      <c r="D3327" s="39">
        <v>7319662782142</v>
      </c>
      <c r="E3327" s="37" t="s">
        <v>46</v>
      </c>
      <c r="F3327" s="40">
        <v>100</v>
      </c>
      <c r="G3327" s="37">
        <v>150</v>
      </c>
      <c r="H3327" s="41">
        <v>0.63</v>
      </c>
      <c r="I3327" s="35">
        <f>'EPD information'!$L$16*Tabell2[[#This Row],[Weight (kg)]]</f>
        <v>2.1483000000000003</v>
      </c>
      <c r="J3327" s="22">
        <f>'EPD information'!$M$16*Tabell2[[#This Row],[Weight (kg)]]</f>
        <v>3.7422000000000004E-2</v>
      </c>
      <c r="K3327" s="22">
        <f>'EPD information'!$N$16*Tabell2[[#This Row],[Weight (kg)]]</f>
        <v>4.4415000000000001E-3</v>
      </c>
      <c r="L3327" s="22">
        <f>'EPD information'!$O$16*Tabell2[[#This Row],[Weight (kg)]]</f>
        <v>0</v>
      </c>
      <c r="M3327" s="22">
        <f>'EPD information'!$P$16*Tabell2[[#This Row],[Weight (kg)]]</f>
        <v>2.9610000000000001E-3</v>
      </c>
      <c r="N3327" s="22">
        <f>'EPD information'!$Q$16*Tabell2[[#This Row],[Weight (kg)]]</f>
        <v>9.8280000000000006E-2</v>
      </c>
      <c r="O3327" s="22">
        <f>'EPD information'!$R$16*Tabell2[[#This Row],[Weight (kg)]]</f>
        <v>1.5939E-4</v>
      </c>
      <c r="P3327" s="22">
        <f>'EPD information'!$S$16*Tabell2[[#This Row],[Weight (kg)]]</f>
        <v>-0.76229999999999998</v>
      </c>
      <c r="Q3327" s="35">
        <f>'Product specific GWP'!$T$16*Tabell2[[#This Row],[Weight (kg)]]</f>
        <v>2.7531000000000003E-2</v>
      </c>
      <c r="R3327" s="35" t="s">
        <v>48</v>
      </c>
      <c r="S3327" s="35">
        <f>'EPD information'!$V$16*Tabell2[[#This Row],[Weight (kg)]]</f>
        <v>4.4415000000000001E-3</v>
      </c>
      <c r="T3327" s="35" t="str">
        <f>'EPD information'!$W$16</f>
        <v>ND</v>
      </c>
      <c r="U3327" s="35">
        <f>'EPD information'!$X$16*Tabell2[[#This Row],[Weight (kg)]]</f>
        <v>2.9610000000000001E-3</v>
      </c>
      <c r="V3327" s="35">
        <f>'EPD information'!$Y$16*Tabell2[[#This Row],[Weight (kg)]]</f>
        <v>9.8280000000000006E-2</v>
      </c>
      <c r="W3327" s="35">
        <f>'EPD information'!$Z$16*Tabell2[[#This Row],[Weight (kg)]]</f>
        <v>1.5939E-4</v>
      </c>
      <c r="X3327" s="35">
        <f>'EPD information'!$AA$16*Tabell2[[#This Row],[Weight (kg)]]</f>
        <v>-0.76229999999999998</v>
      </c>
      <c r="Y3327" s="18">
        <f>'EPD information'!$AB$16*Tabell2[[#This Row],[Weight (kg)]]</f>
        <v>2.1168</v>
      </c>
      <c r="Z3327" s="18">
        <f>'EPD information'!$AC$16*Tabell2[[#This Row],[Weight (kg)]]</f>
        <v>3.7107000000000001E-2</v>
      </c>
      <c r="AA3327" s="18">
        <f>'EPD information'!$AD$16*Tabell2[[#This Row],[Weight (kg)]]</f>
        <v>4.6430999999999998E-3</v>
      </c>
      <c r="AB3327" s="18" t="s">
        <v>48</v>
      </c>
      <c r="AC3327" s="18">
        <f>'EPD information'!$AF$16*Tabell2[[#This Row],[Weight (kg)]]</f>
        <v>2.9294999999999998E-3</v>
      </c>
      <c r="AD3327" s="18">
        <f>'EPD information'!$AG$16*Tabell2[[#This Row],[Weight (kg)]]</f>
        <v>9.7650000000000001E-2</v>
      </c>
      <c r="AE3327" s="18">
        <f>'EPD information'!$AH$16*Tabell2[[#This Row],[Weight (kg)]]</f>
        <v>1.5624000000000001E-4</v>
      </c>
      <c r="AF3327" s="21">
        <f>'EPD information'!$AI$16*Tabell2[[#This Row],[Weight (kg)]]</f>
        <v>-0.72449999999999992</v>
      </c>
    </row>
    <row r="3328" spans="1:32" x14ac:dyDescent="0.2">
      <c r="A3328" s="36" t="s">
        <v>287</v>
      </c>
      <c r="B3328" s="37" t="s">
        <v>280</v>
      </c>
      <c r="C3328" s="38">
        <v>775468</v>
      </c>
      <c r="D3328" s="39">
        <v>7319667754687</v>
      </c>
      <c r="E3328" s="37" t="s">
        <v>46</v>
      </c>
      <c r="F3328" s="40">
        <v>100</v>
      </c>
      <c r="G3328" s="37">
        <v>100</v>
      </c>
      <c r="H3328" s="41">
        <v>0.52</v>
      </c>
      <c r="I3328" s="35">
        <f>'EPD information'!$L$16*Tabell2[[#This Row],[Weight (kg)]]</f>
        <v>1.7732000000000001</v>
      </c>
      <c r="J3328" s="22">
        <f>'EPD information'!$M$16*Tabell2[[#This Row],[Weight (kg)]]</f>
        <v>3.0888000000000002E-2</v>
      </c>
      <c r="K3328" s="22">
        <f>'EPD information'!$N$16*Tabell2[[#This Row],[Weight (kg)]]</f>
        <v>3.666E-3</v>
      </c>
      <c r="L3328" s="22">
        <f>'EPD information'!$O$16*Tabell2[[#This Row],[Weight (kg)]]</f>
        <v>0</v>
      </c>
      <c r="M3328" s="22">
        <f>'EPD information'!$P$16*Tabell2[[#This Row],[Weight (kg)]]</f>
        <v>2.444E-3</v>
      </c>
      <c r="N3328" s="22">
        <f>'EPD information'!$Q$16*Tabell2[[#This Row],[Weight (kg)]]</f>
        <v>8.1119999999999998E-2</v>
      </c>
      <c r="O3328" s="22">
        <f>'EPD information'!$R$16*Tabell2[[#This Row],[Weight (kg)]]</f>
        <v>1.3156000000000002E-4</v>
      </c>
      <c r="P3328" s="22">
        <f>'EPD information'!$S$16*Tabell2[[#This Row],[Weight (kg)]]</f>
        <v>-0.62919999999999998</v>
      </c>
      <c r="Q3328" s="35">
        <f>'Product specific GWP'!$T$16*Tabell2[[#This Row],[Weight (kg)]]</f>
        <v>2.2724000000000001E-2</v>
      </c>
      <c r="R3328" s="35" t="s">
        <v>48</v>
      </c>
      <c r="S3328" s="35">
        <f>'EPD information'!$V$16*Tabell2[[#This Row],[Weight (kg)]]</f>
        <v>3.666E-3</v>
      </c>
      <c r="T3328" s="35" t="str">
        <f>'EPD information'!$W$16</f>
        <v>ND</v>
      </c>
      <c r="U3328" s="35">
        <f>'EPD information'!$X$16*Tabell2[[#This Row],[Weight (kg)]]</f>
        <v>2.444E-3</v>
      </c>
      <c r="V3328" s="35">
        <f>'EPD information'!$Y$16*Tabell2[[#This Row],[Weight (kg)]]</f>
        <v>8.1119999999999998E-2</v>
      </c>
      <c r="W3328" s="35">
        <f>'EPD information'!$Z$16*Tabell2[[#This Row],[Weight (kg)]]</f>
        <v>1.3156000000000002E-4</v>
      </c>
      <c r="X3328" s="35">
        <f>'EPD information'!$AA$16*Tabell2[[#This Row],[Weight (kg)]]</f>
        <v>-0.62919999999999998</v>
      </c>
      <c r="Y3328" s="18">
        <f>'EPD information'!$AB$16*Tabell2[[#This Row],[Weight (kg)]]</f>
        <v>1.7472000000000001</v>
      </c>
      <c r="Z3328" s="18">
        <f>'EPD information'!$AC$16*Tabell2[[#This Row],[Weight (kg)]]</f>
        <v>3.0628000000000002E-2</v>
      </c>
      <c r="AA3328" s="18">
        <f>'EPD information'!$AD$16*Tabell2[[#This Row],[Weight (kg)]]</f>
        <v>3.8324000000000001E-3</v>
      </c>
      <c r="AB3328" s="18" t="s">
        <v>48</v>
      </c>
      <c r="AC3328" s="18">
        <f>'EPD information'!$AF$16*Tabell2[[#This Row],[Weight (kg)]]</f>
        <v>2.418E-3</v>
      </c>
      <c r="AD3328" s="18">
        <f>'EPD information'!$AG$16*Tabell2[[#This Row],[Weight (kg)]]</f>
        <v>8.0600000000000005E-2</v>
      </c>
      <c r="AE3328" s="18">
        <f>'EPD information'!$AH$16*Tabell2[[#This Row],[Weight (kg)]]</f>
        <v>1.2896000000000001E-4</v>
      </c>
      <c r="AF3328" s="21">
        <f>'EPD information'!$AI$16*Tabell2[[#This Row],[Weight (kg)]]</f>
        <v>-0.59799999999999998</v>
      </c>
    </row>
    <row r="3329" spans="1:32" x14ac:dyDescent="0.2">
      <c r="A3329" s="36" t="s">
        <v>287</v>
      </c>
      <c r="B3329" s="37" t="s">
        <v>280</v>
      </c>
      <c r="C3329" s="38">
        <v>278213</v>
      </c>
      <c r="D3329" s="39">
        <v>7319662782135</v>
      </c>
      <c r="E3329" s="37" t="s">
        <v>46</v>
      </c>
      <c r="F3329" s="40">
        <v>100</v>
      </c>
      <c r="G3329" s="37">
        <v>140</v>
      </c>
      <c r="H3329" s="41">
        <v>0.63</v>
      </c>
      <c r="I3329" s="35">
        <f>'EPD information'!$L$16*Tabell2[[#This Row],[Weight (kg)]]</f>
        <v>2.1483000000000003</v>
      </c>
      <c r="J3329" s="22">
        <f>'EPD information'!$M$16*Tabell2[[#This Row],[Weight (kg)]]</f>
        <v>3.7422000000000004E-2</v>
      </c>
      <c r="K3329" s="22">
        <f>'EPD information'!$N$16*Tabell2[[#This Row],[Weight (kg)]]</f>
        <v>4.4415000000000001E-3</v>
      </c>
      <c r="L3329" s="22">
        <f>'EPD information'!$O$16*Tabell2[[#This Row],[Weight (kg)]]</f>
        <v>0</v>
      </c>
      <c r="M3329" s="22">
        <f>'EPD information'!$P$16*Tabell2[[#This Row],[Weight (kg)]]</f>
        <v>2.9610000000000001E-3</v>
      </c>
      <c r="N3329" s="22">
        <f>'EPD information'!$Q$16*Tabell2[[#This Row],[Weight (kg)]]</f>
        <v>9.8280000000000006E-2</v>
      </c>
      <c r="O3329" s="22">
        <f>'EPD information'!$R$16*Tabell2[[#This Row],[Weight (kg)]]</f>
        <v>1.5939E-4</v>
      </c>
      <c r="P3329" s="22">
        <f>'EPD information'!$S$16*Tabell2[[#This Row],[Weight (kg)]]</f>
        <v>-0.76229999999999998</v>
      </c>
      <c r="Q3329" s="35">
        <f>'Product specific GWP'!$T$16*Tabell2[[#This Row],[Weight (kg)]]</f>
        <v>2.7531000000000003E-2</v>
      </c>
      <c r="R3329" s="35" t="s">
        <v>48</v>
      </c>
      <c r="S3329" s="35">
        <f>'EPD information'!$V$16*Tabell2[[#This Row],[Weight (kg)]]</f>
        <v>4.4415000000000001E-3</v>
      </c>
      <c r="T3329" s="35" t="str">
        <f>'EPD information'!$W$16</f>
        <v>ND</v>
      </c>
      <c r="U3329" s="35">
        <f>'EPD information'!$X$16*Tabell2[[#This Row],[Weight (kg)]]</f>
        <v>2.9610000000000001E-3</v>
      </c>
      <c r="V3329" s="35">
        <f>'EPD information'!$Y$16*Tabell2[[#This Row],[Weight (kg)]]</f>
        <v>9.8280000000000006E-2</v>
      </c>
      <c r="W3329" s="35">
        <f>'EPD information'!$Z$16*Tabell2[[#This Row],[Weight (kg)]]</f>
        <v>1.5939E-4</v>
      </c>
      <c r="X3329" s="35">
        <f>'EPD information'!$AA$16*Tabell2[[#This Row],[Weight (kg)]]</f>
        <v>-0.76229999999999998</v>
      </c>
      <c r="Y3329" s="18">
        <f>'EPD information'!$AB$16*Tabell2[[#This Row],[Weight (kg)]]</f>
        <v>2.1168</v>
      </c>
      <c r="Z3329" s="18">
        <f>'EPD information'!$AC$16*Tabell2[[#This Row],[Weight (kg)]]</f>
        <v>3.7107000000000001E-2</v>
      </c>
      <c r="AA3329" s="18">
        <f>'EPD information'!$AD$16*Tabell2[[#This Row],[Weight (kg)]]</f>
        <v>4.6430999999999998E-3</v>
      </c>
      <c r="AB3329" s="18" t="s">
        <v>48</v>
      </c>
      <c r="AC3329" s="18">
        <f>'EPD information'!$AF$16*Tabell2[[#This Row],[Weight (kg)]]</f>
        <v>2.9294999999999998E-3</v>
      </c>
      <c r="AD3329" s="18">
        <f>'EPD information'!$AG$16*Tabell2[[#This Row],[Weight (kg)]]</f>
        <v>9.7650000000000001E-2</v>
      </c>
      <c r="AE3329" s="18">
        <f>'EPD information'!$AH$16*Tabell2[[#This Row],[Weight (kg)]]</f>
        <v>1.5624000000000001E-4</v>
      </c>
      <c r="AF3329" s="21">
        <f>'EPD information'!$AI$16*Tabell2[[#This Row],[Weight (kg)]]</f>
        <v>-0.72449999999999992</v>
      </c>
    </row>
    <row r="3330" spans="1:32" x14ac:dyDescent="0.2">
      <c r="A3330" s="36" t="s">
        <v>287</v>
      </c>
      <c r="B3330" s="37" t="s">
        <v>280</v>
      </c>
      <c r="C3330" s="38">
        <v>278217</v>
      </c>
      <c r="D3330" s="39">
        <v>7319662782173</v>
      </c>
      <c r="E3330" s="37" t="s">
        <v>46</v>
      </c>
      <c r="F3330" s="40">
        <v>100</v>
      </c>
      <c r="G3330" s="37">
        <v>200</v>
      </c>
      <c r="H3330" s="41">
        <v>0.73</v>
      </c>
      <c r="I3330" s="35">
        <f>'EPD information'!$L$16*Tabell2[[#This Row],[Weight (kg)]]</f>
        <v>2.4893000000000001</v>
      </c>
      <c r="J3330" s="22">
        <f>'EPD information'!$M$16*Tabell2[[#This Row],[Weight (kg)]]</f>
        <v>4.3361999999999998E-2</v>
      </c>
      <c r="K3330" s="22">
        <f>'EPD information'!$N$16*Tabell2[[#This Row],[Weight (kg)]]</f>
        <v>5.1465E-3</v>
      </c>
      <c r="L3330" s="22">
        <f>'EPD information'!$O$16*Tabell2[[#This Row],[Weight (kg)]]</f>
        <v>0</v>
      </c>
      <c r="M3330" s="22">
        <f>'EPD information'!$P$16*Tabell2[[#This Row],[Weight (kg)]]</f>
        <v>3.431E-3</v>
      </c>
      <c r="N3330" s="22">
        <f>'EPD information'!$Q$16*Tabell2[[#This Row],[Weight (kg)]]</f>
        <v>0.11388</v>
      </c>
      <c r="O3330" s="22">
        <f>'EPD information'!$R$16*Tabell2[[#This Row],[Weight (kg)]]</f>
        <v>1.8469000000000002E-4</v>
      </c>
      <c r="P3330" s="22">
        <f>'EPD information'!$S$16*Tabell2[[#This Row],[Weight (kg)]]</f>
        <v>-0.88329999999999997</v>
      </c>
      <c r="Q3330" s="35">
        <f>'Product specific GWP'!$T$16*Tabell2[[#This Row],[Weight (kg)]]</f>
        <v>3.1900999999999999E-2</v>
      </c>
      <c r="R3330" s="35" t="s">
        <v>48</v>
      </c>
      <c r="S3330" s="35">
        <f>'EPD information'!$V$16*Tabell2[[#This Row],[Weight (kg)]]</f>
        <v>5.1465E-3</v>
      </c>
      <c r="T3330" s="35" t="str">
        <f>'EPD information'!$W$16</f>
        <v>ND</v>
      </c>
      <c r="U3330" s="35">
        <f>'EPD information'!$X$16*Tabell2[[#This Row],[Weight (kg)]]</f>
        <v>3.431E-3</v>
      </c>
      <c r="V3330" s="35">
        <f>'EPD information'!$Y$16*Tabell2[[#This Row],[Weight (kg)]]</f>
        <v>0.11388</v>
      </c>
      <c r="W3330" s="35">
        <f>'EPD information'!$Z$16*Tabell2[[#This Row],[Weight (kg)]]</f>
        <v>1.8469000000000002E-4</v>
      </c>
      <c r="X3330" s="35">
        <f>'EPD information'!$AA$16*Tabell2[[#This Row],[Weight (kg)]]</f>
        <v>-0.88329999999999997</v>
      </c>
      <c r="Y3330" s="18">
        <f>'EPD information'!$AB$16*Tabell2[[#This Row],[Weight (kg)]]</f>
        <v>2.4527999999999999</v>
      </c>
      <c r="Z3330" s="18">
        <f>'EPD information'!$AC$16*Tabell2[[#This Row],[Weight (kg)]]</f>
        <v>4.2997E-2</v>
      </c>
      <c r="AA3330" s="18">
        <f>'EPD information'!$AD$16*Tabell2[[#This Row],[Weight (kg)]]</f>
        <v>5.3800999999999996E-3</v>
      </c>
      <c r="AB3330" s="18" t="s">
        <v>48</v>
      </c>
      <c r="AC3330" s="18">
        <f>'EPD information'!$AF$16*Tabell2[[#This Row],[Weight (kg)]]</f>
        <v>3.3944999999999995E-3</v>
      </c>
      <c r="AD3330" s="18">
        <f>'EPD information'!$AG$16*Tabell2[[#This Row],[Weight (kg)]]</f>
        <v>0.11315</v>
      </c>
      <c r="AE3330" s="18">
        <f>'EPD information'!$AH$16*Tabell2[[#This Row],[Weight (kg)]]</f>
        <v>1.8104000000000001E-4</v>
      </c>
      <c r="AF3330" s="21">
        <f>'EPD information'!$AI$16*Tabell2[[#This Row],[Weight (kg)]]</f>
        <v>-0.83949999999999991</v>
      </c>
    </row>
    <row r="3331" spans="1:32" x14ac:dyDescent="0.2">
      <c r="A3331" s="36" t="s">
        <v>287</v>
      </c>
      <c r="B3331" s="37" t="s">
        <v>280</v>
      </c>
      <c r="C3331" s="38">
        <v>775466</v>
      </c>
      <c r="D3331" s="39">
        <v>7319667754663</v>
      </c>
      <c r="E3331" s="37" t="s">
        <v>46</v>
      </c>
      <c r="F3331" s="40">
        <v>100</v>
      </c>
      <c r="G3331" s="37">
        <v>63</v>
      </c>
      <c r="H3331" s="41">
        <v>0.52</v>
      </c>
      <c r="I3331" s="35">
        <f>'EPD information'!$L$16*Tabell2[[#This Row],[Weight (kg)]]</f>
        <v>1.7732000000000001</v>
      </c>
      <c r="J3331" s="22">
        <f>'EPD information'!$M$16*Tabell2[[#This Row],[Weight (kg)]]</f>
        <v>3.0888000000000002E-2</v>
      </c>
      <c r="K3331" s="22">
        <f>'EPD information'!$N$16*Tabell2[[#This Row],[Weight (kg)]]</f>
        <v>3.666E-3</v>
      </c>
      <c r="L3331" s="22">
        <f>'EPD information'!$O$16*Tabell2[[#This Row],[Weight (kg)]]</f>
        <v>0</v>
      </c>
      <c r="M3331" s="22">
        <f>'EPD information'!$P$16*Tabell2[[#This Row],[Weight (kg)]]</f>
        <v>2.444E-3</v>
      </c>
      <c r="N3331" s="22">
        <f>'EPD information'!$Q$16*Tabell2[[#This Row],[Weight (kg)]]</f>
        <v>8.1119999999999998E-2</v>
      </c>
      <c r="O3331" s="22">
        <f>'EPD information'!$R$16*Tabell2[[#This Row],[Weight (kg)]]</f>
        <v>1.3156000000000002E-4</v>
      </c>
      <c r="P3331" s="22">
        <f>'EPD information'!$S$16*Tabell2[[#This Row],[Weight (kg)]]</f>
        <v>-0.62919999999999998</v>
      </c>
      <c r="Q3331" s="35">
        <f>'Product specific GWP'!$T$16*Tabell2[[#This Row],[Weight (kg)]]</f>
        <v>2.2724000000000001E-2</v>
      </c>
      <c r="R3331" s="35" t="s">
        <v>48</v>
      </c>
      <c r="S3331" s="35">
        <f>'EPD information'!$V$16*Tabell2[[#This Row],[Weight (kg)]]</f>
        <v>3.666E-3</v>
      </c>
      <c r="T3331" s="35" t="str">
        <f>'EPD information'!$W$16</f>
        <v>ND</v>
      </c>
      <c r="U3331" s="35">
        <f>'EPD information'!$X$16*Tabell2[[#This Row],[Weight (kg)]]</f>
        <v>2.444E-3</v>
      </c>
      <c r="V3331" s="35">
        <f>'EPD information'!$Y$16*Tabell2[[#This Row],[Weight (kg)]]</f>
        <v>8.1119999999999998E-2</v>
      </c>
      <c r="W3331" s="35">
        <f>'EPD information'!$Z$16*Tabell2[[#This Row],[Weight (kg)]]</f>
        <v>1.3156000000000002E-4</v>
      </c>
      <c r="X3331" s="35">
        <f>'EPD information'!$AA$16*Tabell2[[#This Row],[Weight (kg)]]</f>
        <v>-0.62919999999999998</v>
      </c>
      <c r="Y3331" s="18">
        <f>'EPD information'!$AB$16*Tabell2[[#This Row],[Weight (kg)]]</f>
        <v>1.7472000000000001</v>
      </c>
      <c r="Z3331" s="18">
        <f>'EPD information'!$AC$16*Tabell2[[#This Row],[Weight (kg)]]</f>
        <v>3.0628000000000002E-2</v>
      </c>
      <c r="AA3331" s="18">
        <f>'EPD information'!$AD$16*Tabell2[[#This Row],[Weight (kg)]]</f>
        <v>3.8324000000000001E-3</v>
      </c>
      <c r="AB3331" s="18" t="s">
        <v>48</v>
      </c>
      <c r="AC3331" s="18">
        <f>'EPD information'!$AF$16*Tabell2[[#This Row],[Weight (kg)]]</f>
        <v>2.418E-3</v>
      </c>
      <c r="AD3331" s="18">
        <f>'EPD information'!$AG$16*Tabell2[[#This Row],[Weight (kg)]]</f>
        <v>8.0600000000000005E-2</v>
      </c>
      <c r="AE3331" s="18">
        <f>'EPD information'!$AH$16*Tabell2[[#This Row],[Weight (kg)]]</f>
        <v>1.2896000000000001E-4</v>
      </c>
      <c r="AF3331" s="21">
        <f>'EPD information'!$AI$16*Tabell2[[#This Row],[Weight (kg)]]</f>
        <v>-0.59799999999999998</v>
      </c>
    </row>
    <row r="3332" spans="1:32" x14ac:dyDescent="0.2">
      <c r="A3332" s="36" t="s">
        <v>287</v>
      </c>
      <c r="B3332" s="37" t="s">
        <v>280</v>
      </c>
      <c r="C3332" s="38">
        <v>278212</v>
      </c>
      <c r="D3332" s="39">
        <v>7319662782128</v>
      </c>
      <c r="E3332" s="37" t="s">
        <v>46</v>
      </c>
      <c r="F3332" s="40">
        <v>100</v>
      </c>
      <c r="G3332" s="37">
        <v>112</v>
      </c>
      <c r="H3332" s="41">
        <v>0.52</v>
      </c>
      <c r="I3332" s="35">
        <f>'EPD information'!$L$16*Tabell2[[#This Row],[Weight (kg)]]</f>
        <v>1.7732000000000001</v>
      </c>
      <c r="J3332" s="22">
        <f>'EPD information'!$M$16*Tabell2[[#This Row],[Weight (kg)]]</f>
        <v>3.0888000000000002E-2</v>
      </c>
      <c r="K3332" s="22">
        <f>'EPD information'!$N$16*Tabell2[[#This Row],[Weight (kg)]]</f>
        <v>3.666E-3</v>
      </c>
      <c r="L3332" s="22">
        <f>'EPD information'!$O$16*Tabell2[[#This Row],[Weight (kg)]]</f>
        <v>0</v>
      </c>
      <c r="M3332" s="22">
        <f>'EPD information'!$P$16*Tabell2[[#This Row],[Weight (kg)]]</f>
        <v>2.444E-3</v>
      </c>
      <c r="N3332" s="22">
        <f>'EPD information'!$Q$16*Tabell2[[#This Row],[Weight (kg)]]</f>
        <v>8.1119999999999998E-2</v>
      </c>
      <c r="O3332" s="22">
        <f>'EPD information'!$R$16*Tabell2[[#This Row],[Weight (kg)]]</f>
        <v>1.3156000000000002E-4</v>
      </c>
      <c r="P3332" s="22">
        <f>'EPD information'!$S$16*Tabell2[[#This Row],[Weight (kg)]]</f>
        <v>-0.62919999999999998</v>
      </c>
      <c r="Q3332" s="35">
        <f>'Product specific GWP'!$T$16*Tabell2[[#This Row],[Weight (kg)]]</f>
        <v>2.2724000000000001E-2</v>
      </c>
      <c r="R3332" s="35" t="s">
        <v>48</v>
      </c>
      <c r="S3332" s="35">
        <f>'EPD information'!$V$16*Tabell2[[#This Row],[Weight (kg)]]</f>
        <v>3.666E-3</v>
      </c>
      <c r="T3332" s="35" t="str">
        <f>'EPD information'!$W$16</f>
        <v>ND</v>
      </c>
      <c r="U3332" s="35">
        <f>'EPD information'!$X$16*Tabell2[[#This Row],[Weight (kg)]]</f>
        <v>2.444E-3</v>
      </c>
      <c r="V3332" s="35">
        <f>'EPD information'!$Y$16*Tabell2[[#This Row],[Weight (kg)]]</f>
        <v>8.1119999999999998E-2</v>
      </c>
      <c r="W3332" s="35">
        <f>'EPD information'!$Z$16*Tabell2[[#This Row],[Weight (kg)]]</f>
        <v>1.3156000000000002E-4</v>
      </c>
      <c r="X3332" s="35">
        <f>'EPD information'!$AA$16*Tabell2[[#This Row],[Weight (kg)]]</f>
        <v>-0.62919999999999998</v>
      </c>
      <c r="Y3332" s="18">
        <f>'EPD information'!$AB$16*Tabell2[[#This Row],[Weight (kg)]]</f>
        <v>1.7472000000000001</v>
      </c>
      <c r="Z3332" s="18">
        <f>'EPD information'!$AC$16*Tabell2[[#This Row],[Weight (kg)]]</f>
        <v>3.0628000000000002E-2</v>
      </c>
      <c r="AA3332" s="18">
        <f>'EPD information'!$AD$16*Tabell2[[#This Row],[Weight (kg)]]</f>
        <v>3.8324000000000001E-3</v>
      </c>
      <c r="AB3332" s="18" t="s">
        <v>48</v>
      </c>
      <c r="AC3332" s="18">
        <f>'EPD information'!$AF$16*Tabell2[[#This Row],[Weight (kg)]]</f>
        <v>2.418E-3</v>
      </c>
      <c r="AD3332" s="18">
        <f>'EPD information'!$AG$16*Tabell2[[#This Row],[Weight (kg)]]</f>
        <v>8.0600000000000005E-2</v>
      </c>
      <c r="AE3332" s="18">
        <f>'EPD information'!$AH$16*Tabell2[[#This Row],[Weight (kg)]]</f>
        <v>1.2896000000000001E-4</v>
      </c>
      <c r="AF3332" s="21">
        <f>'EPD information'!$AI$16*Tabell2[[#This Row],[Weight (kg)]]</f>
        <v>-0.59799999999999998</v>
      </c>
    </row>
    <row r="3333" spans="1:32" x14ac:dyDescent="0.2">
      <c r="A3333" s="36" t="s">
        <v>287</v>
      </c>
      <c r="B3333" s="37" t="s">
        <v>280</v>
      </c>
      <c r="C3333" s="38">
        <v>278210</v>
      </c>
      <c r="D3333" s="39">
        <v>7319662782104</v>
      </c>
      <c r="E3333" s="37" t="s">
        <v>46</v>
      </c>
      <c r="F3333" s="40">
        <v>100</v>
      </c>
      <c r="G3333" s="37">
        <v>80</v>
      </c>
      <c r="H3333" s="41">
        <v>0.52</v>
      </c>
      <c r="I3333" s="35">
        <f>'EPD information'!$L$16*Tabell2[[#This Row],[Weight (kg)]]</f>
        <v>1.7732000000000001</v>
      </c>
      <c r="J3333" s="22">
        <f>'EPD information'!$M$16*Tabell2[[#This Row],[Weight (kg)]]</f>
        <v>3.0888000000000002E-2</v>
      </c>
      <c r="K3333" s="22">
        <f>'EPD information'!$N$16*Tabell2[[#This Row],[Weight (kg)]]</f>
        <v>3.666E-3</v>
      </c>
      <c r="L3333" s="22">
        <f>'EPD information'!$O$16*Tabell2[[#This Row],[Weight (kg)]]</f>
        <v>0</v>
      </c>
      <c r="M3333" s="22">
        <f>'EPD information'!$P$16*Tabell2[[#This Row],[Weight (kg)]]</f>
        <v>2.444E-3</v>
      </c>
      <c r="N3333" s="22">
        <f>'EPD information'!$Q$16*Tabell2[[#This Row],[Weight (kg)]]</f>
        <v>8.1119999999999998E-2</v>
      </c>
      <c r="O3333" s="22">
        <f>'EPD information'!$R$16*Tabell2[[#This Row],[Weight (kg)]]</f>
        <v>1.3156000000000002E-4</v>
      </c>
      <c r="P3333" s="22">
        <f>'EPD information'!$S$16*Tabell2[[#This Row],[Weight (kg)]]</f>
        <v>-0.62919999999999998</v>
      </c>
      <c r="Q3333" s="35">
        <f>'Product specific GWP'!$T$16*Tabell2[[#This Row],[Weight (kg)]]</f>
        <v>2.2724000000000001E-2</v>
      </c>
      <c r="R3333" s="35" t="s">
        <v>48</v>
      </c>
      <c r="S3333" s="35">
        <f>'EPD information'!$V$16*Tabell2[[#This Row],[Weight (kg)]]</f>
        <v>3.666E-3</v>
      </c>
      <c r="T3333" s="35" t="str">
        <f>'EPD information'!$W$16</f>
        <v>ND</v>
      </c>
      <c r="U3333" s="35">
        <f>'EPD information'!$X$16*Tabell2[[#This Row],[Weight (kg)]]</f>
        <v>2.444E-3</v>
      </c>
      <c r="V3333" s="35">
        <f>'EPD information'!$Y$16*Tabell2[[#This Row],[Weight (kg)]]</f>
        <v>8.1119999999999998E-2</v>
      </c>
      <c r="W3333" s="35">
        <f>'EPD information'!$Z$16*Tabell2[[#This Row],[Weight (kg)]]</f>
        <v>1.3156000000000002E-4</v>
      </c>
      <c r="X3333" s="35">
        <f>'EPD information'!$AA$16*Tabell2[[#This Row],[Weight (kg)]]</f>
        <v>-0.62919999999999998</v>
      </c>
      <c r="Y3333" s="18">
        <f>'EPD information'!$AB$16*Tabell2[[#This Row],[Weight (kg)]]</f>
        <v>1.7472000000000001</v>
      </c>
      <c r="Z3333" s="18">
        <f>'EPD information'!$AC$16*Tabell2[[#This Row],[Weight (kg)]]</f>
        <v>3.0628000000000002E-2</v>
      </c>
      <c r="AA3333" s="18">
        <f>'EPD information'!$AD$16*Tabell2[[#This Row],[Weight (kg)]]</f>
        <v>3.8324000000000001E-3</v>
      </c>
      <c r="AB3333" s="18" t="s">
        <v>48</v>
      </c>
      <c r="AC3333" s="18">
        <f>'EPD information'!$AF$16*Tabell2[[#This Row],[Weight (kg)]]</f>
        <v>2.418E-3</v>
      </c>
      <c r="AD3333" s="18">
        <f>'EPD information'!$AG$16*Tabell2[[#This Row],[Weight (kg)]]</f>
        <v>8.0600000000000005E-2</v>
      </c>
      <c r="AE3333" s="18">
        <f>'EPD information'!$AH$16*Tabell2[[#This Row],[Weight (kg)]]</f>
        <v>1.2896000000000001E-4</v>
      </c>
      <c r="AF3333" s="21">
        <f>'EPD information'!$AI$16*Tabell2[[#This Row],[Weight (kg)]]</f>
        <v>-0.59799999999999998</v>
      </c>
    </row>
    <row r="3334" spans="1:32" x14ac:dyDescent="0.2">
      <c r="A3334" s="36" t="s">
        <v>287</v>
      </c>
      <c r="B3334" s="37" t="s">
        <v>280</v>
      </c>
      <c r="C3334" s="38">
        <v>278216</v>
      </c>
      <c r="D3334" s="39">
        <v>7319662782166</v>
      </c>
      <c r="E3334" s="37" t="s">
        <v>46</v>
      </c>
      <c r="F3334" s="40">
        <v>100</v>
      </c>
      <c r="G3334" s="37">
        <v>180</v>
      </c>
      <c r="H3334" s="41">
        <v>0.7</v>
      </c>
      <c r="I3334" s="35">
        <f>'EPD information'!$L$16*Tabell2[[#This Row],[Weight (kg)]]</f>
        <v>2.387</v>
      </c>
      <c r="J3334" s="22">
        <f>'EPD information'!$M$16*Tabell2[[#This Row],[Weight (kg)]]</f>
        <v>4.1579999999999999E-2</v>
      </c>
      <c r="K3334" s="22">
        <f>'EPD information'!$N$16*Tabell2[[#This Row],[Weight (kg)]]</f>
        <v>4.9349999999999993E-3</v>
      </c>
      <c r="L3334" s="22">
        <f>'EPD information'!$O$16*Tabell2[[#This Row],[Weight (kg)]]</f>
        <v>0</v>
      </c>
      <c r="M3334" s="22">
        <f>'EPD information'!$P$16*Tabell2[[#This Row],[Weight (kg)]]</f>
        <v>3.29E-3</v>
      </c>
      <c r="N3334" s="22">
        <f>'EPD information'!$Q$16*Tabell2[[#This Row],[Weight (kg)]]</f>
        <v>0.10919999999999999</v>
      </c>
      <c r="O3334" s="22">
        <f>'EPD information'!$R$16*Tabell2[[#This Row],[Weight (kg)]]</f>
        <v>1.771E-4</v>
      </c>
      <c r="P3334" s="22">
        <f>'EPD information'!$S$16*Tabell2[[#This Row],[Weight (kg)]]</f>
        <v>-0.84699999999999998</v>
      </c>
      <c r="Q3334" s="35">
        <f>'Product specific GWP'!$T$16*Tabell2[[#This Row],[Weight (kg)]]</f>
        <v>3.0589999999999999E-2</v>
      </c>
      <c r="R3334" s="35" t="s">
        <v>48</v>
      </c>
      <c r="S3334" s="35">
        <f>'EPD information'!$V$16*Tabell2[[#This Row],[Weight (kg)]]</f>
        <v>4.9349999999999993E-3</v>
      </c>
      <c r="T3334" s="35" t="str">
        <f>'EPD information'!$W$16</f>
        <v>ND</v>
      </c>
      <c r="U3334" s="35">
        <f>'EPD information'!$X$16*Tabell2[[#This Row],[Weight (kg)]]</f>
        <v>3.29E-3</v>
      </c>
      <c r="V3334" s="35">
        <f>'EPD information'!$Y$16*Tabell2[[#This Row],[Weight (kg)]]</f>
        <v>0.10919999999999999</v>
      </c>
      <c r="W3334" s="35">
        <f>'EPD information'!$Z$16*Tabell2[[#This Row],[Weight (kg)]]</f>
        <v>1.771E-4</v>
      </c>
      <c r="X3334" s="35">
        <f>'EPD information'!$AA$16*Tabell2[[#This Row],[Weight (kg)]]</f>
        <v>-0.84699999999999998</v>
      </c>
      <c r="Y3334" s="18">
        <f>'EPD information'!$AB$16*Tabell2[[#This Row],[Weight (kg)]]</f>
        <v>2.3519999999999999</v>
      </c>
      <c r="Z3334" s="18">
        <f>'EPD information'!$AC$16*Tabell2[[#This Row],[Weight (kg)]]</f>
        <v>4.1229999999999996E-2</v>
      </c>
      <c r="AA3334" s="18">
        <f>'EPD information'!$AD$16*Tabell2[[#This Row],[Weight (kg)]]</f>
        <v>5.1589999999999995E-3</v>
      </c>
      <c r="AB3334" s="18" t="s">
        <v>48</v>
      </c>
      <c r="AC3334" s="18">
        <f>'EPD information'!$AF$16*Tabell2[[#This Row],[Weight (kg)]]</f>
        <v>3.2549999999999996E-3</v>
      </c>
      <c r="AD3334" s="18">
        <f>'EPD information'!$AG$16*Tabell2[[#This Row],[Weight (kg)]]</f>
        <v>0.1085</v>
      </c>
      <c r="AE3334" s="18">
        <f>'EPD information'!$AH$16*Tabell2[[#This Row],[Weight (kg)]]</f>
        <v>1.7359999999999999E-4</v>
      </c>
      <c r="AF3334" s="21">
        <f>'EPD information'!$AI$16*Tabell2[[#This Row],[Weight (kg)]]</f>
        <v>-0.80499999999999994</v>
      </c>
    </row>
    <row r="3335" spans="1:32" x14ac:dyDescent="0.2">
      <c r="A3335" s="36" t="s">
        <v>287</v>
      </c>
      <c r="B3335" s="37" t="s">
        <v>280</v>
      </c>
      <c r="C3335" s="38">
        <v>278218</v>
      </c>
      <c r="D3335" s="39">
        <v>7319662782180</v>
      </c>
      <c r="E3335" s="37" t="s">
        <v>46</v>
      </c>
      <c r="F3335" s="40">
        <v>100</v>
      </c>
      <c r="G3335" s="37">
        <v>224</v>
      </c>
      <c r="H3335" s="41">
        <v>0.75</v>
      </c>
      <c r="I3335" s="35">
        <f>'EPD information'!$L$16*Tabell2[[#This Row],[Weight (kg)]]</f>
        <v>2.5575000000000001</v>
      </c>
      <c r="J3335" s="22">
        <f>'EPD information'!$M$16*Tabell2[[#This Row],[Weight (kg)]]</f>
        <v>4.4549999999999999E-2</v>
      </c>
      <c r="K3335" s="22">
        <f>'EPD information'!$N$16*Tabell2[[#This Row],[Weight (kg)]]</f>
        <v>5.2874999999999997E-3</v>
      </c>
      <c r="L3335" s="22">
        <f>'EPD information'!$O$16*Tabell2[[#This Row],[Weight (kg)]]</f>
        <v>0</v>
      </c>
      <c r="M3335" s="22">
        <f>'EPD information'!$P$16*Tabell2[[#This Row],[Weight (kg)]]</f>
        <v>3.5250000000000004E-3</v>
      </c>
      <c r="N3335" s="22">
        <f>'EPD information'!$Q$16*Tabell2[[#This Row],[Weight (kg)]]</f>
        <v>0.11699999999999999</v>
      </c>
      <c r="O3335" s="22">
        <f>'EPD information'!$R$16*Tabell2[[#This Row],[Weight (kg)]]</f>
        <v>1.8975000000000003E-4</v>
      </c>
      <c r="P3335" s="22">
        <f>'EPD information'!$S$16*Tabell2[[#This Row],[Weight (kg)]]</f>
        <v>-0.90749999999999997</v>
      </c>
      <c r="Q3335" s="35">
        <f>'Product specific GWP'!$T$16*Tabell2[[#This Row],[Weight (kg)]]</f>
        <v>3.2774999999999999E-2</v>
      </c>
      <c r="R3335" s="35" t="s">
        <v>48</v>
      </c>
      <c r="S3335" s="35">
        <f>'EPD information'!$V$16*Tabell2[[#This Row],[Weight (kg)]]</f>
        <v>5.2874999999999997E-3</v>
      </c>
      <c r="T3335" s="35" t="str">
        <f>'EPD information'!$W$16</f>
        <v>ND</v>
      </c>
      <c r="U3335" s="35">
        <f>'EPD information'!$X$16*Tabell2[[#This Row],[Weight (kg)]]</f>
        <v>3.5250000000000004E-3</v>
      </c>
      <c r="V3335" s="35">
        <f>'EPD information'!$Y$16*Tabell2[[#This Row],[Weight (kg)]]</f>
        <v>0.11699999999999999</v>
      </c>
      <c r="W3335" s="35">
        <f>'EPD information'!$Z$16*Tabell2[[#This Row],[Weight (kg)]]</f>
        <v>1.8975000000000003E-4</v>
      </c>
      <c r="X3335" s="35">
        <f>'EPD information'!$AA$16*Tabell2[[#This Row],[Weight (kg)]]</f>
        <v>-0.90749999999999997</v>
      </c>
      <c r="Y3335" s="18">
        <f>'EPD information'!$AB$16*Tabell2[[#This Row],[Weight (kg)]]</f>
        <v>2.52</v>
      </c>
      <c r="Z3335" s="18">
        <f>'EPD information'!$AC$16*Tabell2[[#This Row],[Weight (kg)]]</f>
        <v>4.4174999999999999E-2</v>
      </c>
      <c r="AA3335" s="18">
        <f>'EPD information'!$AD$16*Tabell2[[#This Row],[Weight (kg)]]</f>
        <v>5.5274999999999994E-3</v>
      </c>
      <c r="AB3335" s="18" t="s">
        <v>48</v>
      </c>
      <c r="AC3335" s="18">
        <f>'EPD information'!$AF$16*Tabell2[[#This Row],[Weight (kg)]]</f>
        <v>3.4874999999999997E-3</v>
      </c>
      <c r="AD3335" s="18">
        <f>'EPD information'!$AG$16*Tabell2[[#This Row],[Weight (kg)]]</f>
        <v>0.11624999999999999</v>
      </c>
      <c r="AE3335" s="18">
        <f>'EPD information'!$AH$16*Tabell2[[#This Row],[Weight (kg)]]</f>
        <v>1.8600000000000002E-4</v>
      </c>
      <c r="AF3335" s="21">
        <f>'EPD information'!$AI$16*Tabell2[[#This Row],[Weight (kg)]]</f>
        <v>-0.86249999999999993</v>
      </c>
    </row>
    <row r="3336" spans="1:32" x14ac:dyDescent="0.2">
      <c r="A3336" s="36" t="s">
        <v>287</v>
      </c>
      <c r="B3336" s="37" t="s">
        <v>280</v>
      </c>
      <c r="C3336" s="38">
        <v>775473</v>
      </c>
      <c r="D3336" s="39">
        <v>7319667754731</v>
      </c>
      <c r="E3336" s="37" t="s">
        <v>46</v>
      </c>
      <c r="F3336" s="40">
        <v>100</v>
      </c>
      <c r="G3336" s="37">
        <v>250</v>
      </c>
      <c r="H3336" s="41">
        <v>1.1440999999999999</v>
      </c>
      <c r="I3336" s="35">
        <f>'EPD information'!$L$16*Tabell2[[#This Row],[Weight (kg)]]</f>
        <v>3.9013809999999998</v>
      </c>
      <c r="J3336" s="22">
        <f>'EPD information'!$M$16*Tabell2[[#This Row],[Weight (kg)]]</f>
        <v>6.7959539999999999E-2</v>
      </c>
      <c r="K3336" s="22">
        <f>'EPD information'!$N$16*Tabell2[[#This Row],[Weight (kg)]]</f>
        <v>8.0659049999999982E-3</v>
      </c>
      <c r="L3336" s="22">
        <f>'EPD information'!$O$16*Tabell2[[#This Row],[Weight (kg)]]</f>
        <v>0</v>
      </c>
      <c r="M3336" s="22">
        <f>'EPD information'!$P$16*Tabell2[[#This Row],[Weight (kg)]]</f>
        <v>5.37727E-3</v>
      </c>
      <c r="N3336" s="22">
        <f>'EPD information'!$Q$16*Tabell2[[#This Row],[Weight (kg)]]</f>
        <v>0.17847959999999999</v>
      </c>
      <c r="O3336" s="22">
        <f>'EPD information'!$R$16*Tabell2[[#This Row],[Weight (kg)]]</f>
        <v>2.8945730000000001E-4</v>
      </c>
      <c r="P3336" s="22">
        <f>'EPD information'!$S$16*Tabell2[[#This Row],[Weight (kg)]]</f>
        <v>-1.3843609999999997</v>
      </c>
      <c r="Q3336" s="35">
        <f>'Product specific GWP'!$T$16*Tabell2[[#This Row],[Weight (kg)]]</f>
        <v>4.9997170000000001E-2</v>
      </c>
      <c r="R3336" s="35" t="s">
        <v>48</v>
      </c>
      <c r="S3336" s="35">
        <f>'EPD information'!$V$16*Tabell2[[#This Row],[Weight (kg)]]</f>
        <v>8.0659049999999982E-3</v>
      </c>
      <c r="T3336" s="35" t="str">
        <f>'EPD information'!$W$16</f>
        <v>ND</v>
      </c>
      <c r="U3336" s="35">
        <f>'EPD information'!$X$16*Tabell2[[#This Row],[Weight (kg)]]</f>
        <v>5.37727E-3</v>
      </c>
      <c r="V3336" s="35">
        <f>'EPD information'!$Y$16*Tabell2[[#This Row],[Weight (kg)]]</f>
        <v>0.17847959999999999</v>
      </c>
      <c r="W3336" s="35">
        <f>'EPD information'!$Z$16*Tabell2[[#This Row],[Weight (kg)]]</f>
        <v>2.8945730000000001E-4</v>
      </c>
      <c r="X3336" s="35">
        <f>'EPD information'!$AA$16*Tabell2[[#This Row],[Weight (kg)]]</f>
        <v>-1.3843609999999997</v>
      </c>
      <c r="Y3336" s="18">
        <f>'EPD information'!$AB$16*Tabell2[[#This Row],[Weight (kg)]]</f>
        <v>3.8441759999999996</v>
      </c>
      <c r="Z3336" s="18">
        <f>'EPD information'!$AC$16*Tabell2[[#This Row],[Weight (kg)]]</f>
        <v>6.7387489999999994E-2</v>
      </c>
      <c r="AA3336" s="18">
        <f>'EPD information'!$AD$16*Tabell2[[#This Row],[Weight (kg)]]</f>
        <v>8.4320169999999982E-3</v>
      </c>
      <c r="AB3336" s="18" t="s">
        <v>48</v>
      </c>
      <c r="AC3336" s="18">
        <f>'EPD information'!$AF$16*Tabell2[[#This Row],[Weight (kg)]]</f>
        <v>5.3200649999999988E-3</v>
      </c>
      <c r="AD3336" s="18">
        <f>'EPD information'!$AG$16*Tabell2[[#This Row],[Weight (kg)]]</f>
        <v>0.17733549999999998</v>
      </c>
      <c r="AE3336" s="18">
        <f>'EPD information'!$AH$16*Tabell2[[#This Row],[Weight (kg)]]</f>
        <v>2.8373679999999998E-4</v>
      </c>
      <c r="AF3336" s="21">
        <f>'EPD information'!$AI$16*Tabell2[[#This Row],[Weight (kg)]]</f>
        <v>-1.3157149999999997</v>
      </c>
    </row>
    <row r="3337" spans="1:32" x14ac:dyDescent="0.2">
      <c r="A3337" s="36" t="s">
        <v>287</v>
      </c>
      <c r="B3337" s="37" t="s">
        <v>280</v>
      </c>
      <c r="C3337" s="38">
        <v>594814</v>
      </c>
      <c r="D3337" s="39">
        <v>7319660857040</v>
      </c>
      <c r="E3337" s="37" t="s">
        <v>46</v>
      </c>
      <c r="F3337" s="40">
        <v>100</v>
      </c>
      <c r="G3337" s="37">
        <v>280</v>
      </c>
      <c r="H3337" s="41">
        <v>1.3167</v>
      </c>
      <c r="I3337" s="35">
        <f>'EPD information'!$L$16*Tabell2[[#This Row],[Weight (kg)]]</f>
        <v>4.4899469999999999</v>
      </c>
      <c r="J3337" s="22">
        <f>'EPD information'!$M$16*Tabell2[[#This Row],[Weight (kg)]]</f>
        <v>7.821198E-2</v>
      </c>
      <c r="K3337" s="22">
        <f>'EPD information'!$N$16*Tabell2[[#This Row],[Weight (kg)]]</f>
        <v>9.2827350000000003E-3</v>
      </c>
      <c r="L3337" s="22">
        <f>'EPD information'!$O$16*Tabell2[[#This Row],[Weight (kg)]]</f>
        <v>0</v>
      </c>
      <c r="M3337" s="22">
        <f>'EPD information'!$P$16*Tabell2[[#This Row],[Weight (kg)]]</f>
        <v>6.1884900000000005E-3</v>
      </c>
      <c r="N3337" s="22">
        <f>'EPD information'!$Q$16*Tabell2[[#This Row],[Weight (kg)]]</f>
        <v>0.20540520000000001</v>
      </c>
      <c r="O3337" s="22">
        <f>'EPD information'!$R$16*Tabell2[[#This Row],[Weight (kg)]]</f>
        <v>3.3312510000000001E-4</v>
      </c>
      <c r="P3337" s="22">
        <f>'EPD information'!$S$16*Tabell2[[#This Row],[Weight (kg)]]</f>
        <v>-1.593207</v>
      </c>
      <c r="Q3337" s="35">
        <f>'Product specific GWP'!$T$16*Tabell2[[#This Row],[Weight (kg)]]</f>
        <v>5.753979E-2</v>
      </c>
      <c r="R3337" s="35" t="s">
        <v>48</v>
      </c>
      <c r="S3337" s="35">
        <f>'EPD information'!$V$16*Tabell2[[#This Row],[Weight (kg)]]</f>
        <v>9.2827350000000003E-3</v>
      </c>
      <c r="T3337" s="35" t="str">
        <f>'EPD information'!$W$16</f>
        <v>ND</v>
      </c>
      <c r="U3337" s="35">
        <f>'EPD information'!$X$16*Tabell2[[#This Row],[Weight (kg)]]</f>
        <v>6.1884900000000005E-3</v>
      </c>
      <c r="V3337" s="35">
        <f>'EPD information'!$Y$16*Tabell2[[#This Row],[Weight (kg)]]</f>
        <v>0.20540520000000001</v>
      </c>
      <c r="W3337" s="35">
        <f>'EPD information'!$Z$16*Tabell2[[#This Row],[Weight (kg)]]</f>
        <v>3.3312510000000001E-4</v>
      </c>
      <c r="X3337" s="35">
        <f>'EPD information'!$AA$16*Tabell2[[#This Row],[Weight (kg)]]</f>
        <v>-1.593207</v>
      </c>
      <c r="Y3337" s="18">
        <f>'EPD information'!$AB$16*Tabell2[[#This Row],[Weight (kg)]]</f>
        <v>4.424112</v>
      </c>
      <c r="Z3337" s="18">
        <f>'EPD information'!$AC$16*Tabell2[[#This Row],[Weight (kg)]]</f>
        <v>7.7553629999999998E-2</v>
      </c>
      <c r="AA3337" s="18">
        <f>'EPD information'!$AD$16*Tabell2[[#This Row],[Weight (kg)]]</f>
        <v>9.7040789999999991E-3</v>
      </c>
      <c r="AB3337" s="18" t="s">
        <v>48</v>
      </c>
      <c r="AC3337" s="18">
        <f>'EPD information'!$AF$16*Tabell2[[#This Row],[Weight (kg)]]</f>
        <v>6.1226549999999994E-3</v>
      </c>
      <c r="AD3337" s="18">
        <f>'EPD information'!$AG$16*Tabell2[[#This Row],[Weight (kg)]]</f>
        <v>0.20408850000000001</v>
      </c>
      <c r="AE3337" s="18">
        <f>'EPD information'!$AH$16*Tabell2[[#This Row],[Weight (kg)]]</f>
        <v>3.265416E-4</v>
      </c>
      <c r="AF3337" s="21">
        <f>'EPD information'!$AI$16*Tabell2[[#This Row],[Weight (kg)]]</f>
        <v>-1.5142049999999998</v>
      </c>
    </row>
    <row r="3338" spans="1:32" x14ac:dyDescent="0.2">
      <c r="A3338" s="36" t="s">
        <v>287</v>
      </c>
      <c r="B3338" s="37" t="s">
        <v>280</v>
      </c>
      <c r="C3338" s="38">
        <v>594815</v>
      </c>
      <c r="D3338" s="39">
        <v>7319660857057</v>
      </c>
      <c r="E3338" s="37" t="s">
        <v>46</v>
      </c>
      <c r="F3338" s="40">
        <v>100</v>
      </c>
      <c r="G3338" s="37">
        <v>300</v>
      </c>
      <c r="H3338" s="41">
        <v>1.3911</v>
      </c>
      <c r="I3338" s="35">
        <f>'EPD information'!$L$16*Tabell2[[#This Row],[Weight (kg)]]</f>
        <v>4.7436509999999998</v>
      </c>
      <c r="J3338" s="22">
        <f>'EPD information'!$M$16*Tabell2[[#This Row],[Weight (kg)]]</f>
        <v>8.2631339999999998E-2</v>
      </c>
      <c r="K3338" s="22">
        <f>'EPD information'!$N$16*Tabell2[[#This Row],[Weight (kg)]]</f>
        <v>9.8072549999999991E-3</v>
      </c>
      <c r="L3338" s="22">
        <f>'EPD information'!$O$16*Tabell2[[#This Row],[Weight (kg)]]</f>
        <v>0</v>
      </c>
      <c r="M3338" s="22">
        <f>'EPD information'!$P$16*Tabell2[[#This Row],[Weight (kg)]]</f>
        <v>6.5381700000000003E-3</v>
      </c>
      <c r="N3338" s="22">
        <f>'EPD information'!$Q$16*Tabell2[[#This Row],[Weight (kg)]]</f>
        <v>0.2170116</v>
      </c>
      <c r="O3338" s="22">
        <f>'EPD information'!$R$16*Tabell2[[#This Row],[Weight (kg)]]</f>
        <v>3.5194830000000003E-4</v>
      </c>
      <c r="P3338" s="22">
        <f>'EPD information'!$S$16*Tabell2[[#This Row],[Weight (kg)]]</f>
        <v>-1.6832309999999999</v>
      </c>
      <c r="Q3338" s="35">
        <f>'Product specific GWP'!$T$16*Tabell2[[#This Row],[Weight (kg)]]</f>
        <v>6.0791070000000003E-2</v>
      </c>
      <c r="R3338" s="35" t="s">
        <v>48</v>
      </c>
      <c r="S3338" s="35">
        <f>'EPD information'!$V$16*Tabell2[[#This Row],[Weight (kg)]]</f>
        <v>9.8072549999999991E-3</v>
      </c>
      <c r="T3338" s="35" t="str">
        <f>'EPD information'!$W$16</f>
        <v>ND</v>
      </c>
      <c r="U3338" s="35">
        <f>'EPD information'!$X$16*Tabell2[[#This Row],[Weight (kg)]]</f>
        <v>6.5381700000000003E-3</v>
      </c>
      <c r="V3338" s="35">
        <f>'EPD information'!$Y$16*Tabell2[[#This Row],[Weight (kg)]]</f>
        <v>0.2170116</v>
      </c>
      <c r="W3338" s="35">
        <f>'EPD information'!$Z$16*Tabell2[[#This Row],[Weight (kg)]]</f>
        <v>3.5194830000000003E-4</v>
      </c>
      <c r="X3338" s="35">
        <f>'EPD information'!$AA$16*Tabell2[[#This Row],[Weight (kg)]]</f>
        <v>-1.6832309999999999</v>
      </c>
      <c r="Y3338" s="18">
        <f>'EPD information'!$AB$16*Tabell2[[#This Row],[Weight (kg)]]</f>
        <v>4.6740959999999996</v>
      </c>
      <c r="Z3338" s="18">
        <f>'EPD information'!$AC$16*Tabell2[[#This Row],[Weight (kg)]]</f>
        <v>8.1935790000000008E-2</v>
      </c>
      <c r="AA3338" s="18">
        <f>'EPD information'!$AD$16*Tabell2[[#This Row],[Weight (kg)]]</f>
        <v>1.0252407E-2</v>
      </c>
      <c r="AB3338" s="18" t="s">
        <v>48</v>
      </c>
      <c r="AC3338" s="18">
        <f>'EPD information'!$AF$16*Tabell2[[#This Row],[Weight (kg)]]</f>
        <v>6.4686149999999996E-3</v>
      </c>
      <c r="AD3338" s="18">
        <f>'EPD information'!$AG$16*Tabell2[[#This Row],[Weight (kg)]]</f>
        <v>0.21562049999999999</v>
      </c>
      <c r="AE3338" s="18">
        <f>'EPD information'!$AH$16*Tabell2[[#This Row],[Weight (kg)]]</f>
        <v>3.4499280000000002E-4</v>
      </c>
      <c r="AF3338" s="21">
        <f>'EPD information'!$AI$16*Tabell2[[#This Row],[Weight (kg)]]</f>
        <v>-1.5997649999999999</v>
      </c>
    </row>
    <row r="3339" spans="1:32" x14ac:dyDescent="0.2">
      <c r="A3339" s="36" t="s">
        <v>287</v>
      </c>
      <c r="B3339" s="37" t="s">
        <v>280</v>
      </c>
      <c r="C3339" s="38">
        <v>594816</v>
      </c>
      <c r="D3339" s="39">
        <v>7319660857064</v>
      </c>
      <c r="E3339" s="37" t="s">
        <v>46</v>
      </c>
      <c r="F3339" s="40">
        <v>100</v>
      </c>
      <c r="G3339" s="37">
        <v>315</v>
      </c>
      <c r="H3339" s="41">
        <v>1.4712000000000001</v>
      </c>
      <c r="I3339" s="35">
        <f>'EPD information'!$L$16*Tabell2[[#This Row],[Weight (kg)]]</f>
        <v>5.0167920000000006</v>
      </c>
      <c r="J3339" s="22">
        <f>'EPD information'!$M$16*Tabell2[[#This Row],[Weight (kg)]]</f>
        <v>8.738928E-2</v>
      </c>
      <c r="K3339" s="22">
        <f>'EPD information'!$N$16*Tabell2[[#This Row],[Weight (kg)]]</f>
        <v>1.037196E-2</v>
      </c>
      <c r="L3339" s="22">
        <f>'EPD information'!$O$16*Tabell2[[#This Row],[Weight (kg)]]</f>
        <v>0</v>
      </c>
      <c r="M3339" s="22">
        <f>'EPD information'!$P$16*Tabell2[[#This Row],[Weight (kg)]]</f>
        <v>6.9146400000000005E-3</v>
      </c>
      <c r="N3339" s="22">
        <f>'EPD information'!$Q$16*Tabell2[[#This Row],[Weight (kg)]]</f>
        <v>0.22950720000000002</v>
      </c>
      <c r="O3339" s="22">
        <f>'EPD information'!$R$16*Tabell2[[#This Row],[Weight (kg)]]</f>
        <v>3.7221360000000008E-4</v>
      </c>
      <c r="P3339" s="22">
        <f>'EPD information'!$S$16*Tabell2[[#This Row],[Weight (kg)]]</f>
        <v>-1.780152</v>
      </c>
      <c r="Q3339" s="35">
        <f>'Product specific GWP'!$T$16*Tabell2[[#This Row],[Weight (kg)]]</f>
        <v>6.4291440000000005E-2</v>
      </c>
      <c r="R3339" s="35" t="s">
        <v>48</v>
      </c>
      <c r="S3339" s="35">
        <f>'EPD information'!$V$16*Tabell2[[#This Row],[Weight (kg)]]</f>
        <v>1.037196E-2</v>
      </c>
      <c r="T3339" s="35" t="str">
        <f>'EPD information'!$W$16</f>
        <v>ND</v>
      </c>
      <c r="U3339" s="35">
        <f>'EPD information'!$X$16*Tabell2[[#This Row],[Weight (kg)]]</f>
        <v>6.9146400000000005E-3</v>
      </c>
      <c r="V3339" s="35">
        <f>'EPD information'!$Y$16*Tabell2[[#This Row],[Weight (kg)]]</f>
        <v>0.22950720000000002</v>
      </c>
      <c r="W3339" s="35">
        <f>'EPD information'!$Z$16*Tabell2[[#This Row],[Weight (kg)]]</f>
        <v>3.7221360000000008E-4</v>
      </c>
      <c r="X3339" s="35">
        <f>'EPD information'!$AA$16*Tabell2[[#This Row],[Weight (kg)]]</f>
        <v>-1.780152</v>
      </c>
      <c r="Y3339" s="18">
        <f>'EPD information'!$AB$16*Tabell2[[#This Row],[Weight (kg)]]</f>
        <v>4.9432320000000001</v>
      </c>
      <c r="Z3339" s="18">
        <f>'EPD information'!$AC$16*Tabell2[[#This Row],[Weight (kg)]]</f>
        <v>8.6653680000000011E-2</v>
      </c>
      <c r="AA3339" s="18">
        <f>'EPD information'!$AD$16*Tabell2[[#This Row],[Weight (kg)]]</f>
        <v>1.0842744E-2</v>
      </c>
      <c r="AB3339" s="18" t="s">
        <v>48</v>
      </c>
      <c r="AC3339" s="18">
        <f>'EPD information'!$AF$16*Tabell2[[#This Row],[Weight (kg)]]</f>
        <v>6.8410799999999994E-3</v>
      </c>
      <c r="AD3339" s="18">
        <f>'EPD information'!$AG$16*Tabell2[[#This Row],[Weight (kg)]]</f>
        <v>0.22803600000000002</v>
      </c>
      <c r="AE3339" s="18">
        <f>'EPD information'!$AH$16*Tabell2[[#This Row],[Weight (kg)]]</f>
        <v>3.6485760000000005E-4</v>
      </c>
      <c r="AF3339" s="21">
        <f>'EPD information'!$AI$16*Tabell2[[#This Row],[Weight (kg)]]</f>
        <v>-1.6918800000000001</v>
      </c>
    </row>
    <row r="3340" spans="1:32" x14ac:dyDescent="0.2">
      <c r="A3340" s="36" t="s">
        <v>287</v>
      </c>
      <c r="B3340" s="37" t="s">
        <v>280</v>
      </c>
      <c r="C3340" s="38">
        <v>594817</v>
      </c>
      <c r="D3340" s="39">
        <v>7319660857071</v>
      </c>
      <c r="E3340" s="37" t="s">
        <v>46</v>
      </c>
      <c r="F3340" s="40">
        <v>100</v>
      </c>
      <c r="G3340" s="37">
        <v>355</v>
      </c>
      <c r="H3340" s="41">
        <v>1.5922000000000001</v>
      </c>
      <c r="I3340" s="35">
        <f>'EPD information'!$L$16*Tabell2[[#This Row],[Weight (kg)]]</f>
        <v>5.4294020000000005</v>
      </c>
      <c r="J3340" s="22">
        <f>'EPD information'!$M$16*Tabell2[[#This Row],[Weight (kg)]]</f>
        <v>9.457668000000001E-2</v>
      </c>
      <c r="K3340" s="22">
        <f>'EPD information'!$N$16*Tabell2[[#This Row],[Weight (kg)]]</f>
        <v>1.1225010000000001E-2</v>
      </c>
      <c r="L3340" s="22">
        <f>'EPD information'!$O$16*Tabell2[[#This Row],[Weight (kg)]]</f>
        <v>0</v>
      </c>
      <c r="M3340" s="22">
        <f>'EPD information'!$P$16*Tabell2[[#This Row],[Weight (kg)]]</f>
        <v>7.4833400000000007E-3</v>
      </c>
      <c r="N3340" s="22">
        <f>'EPD information'!$Q$16*Tabell2[[#This Row],[Weight (kg)]]</f>
        <v>0.2483832</v>
      </c>
      <c r="O3340" s="22">
        <f>'EPD information'!$R$16*Tabell2[[#This Row],[Weight (kg)]]</f>
        <v>4.0282660000000005E-4</v>
      </c>
      <c r="P3340" s="22">
        <f>'EPD information'!$S$16*Tabell2[[#This Row],[Weight (kg)]]</f>
        <v>-1.9265620000000001</v>
      </c>
      <c r="Q3340" s="35">
        <f>'Product specific GWP'!$T$16*Tabell2[[#This Row],[Weight (kg)]]</f>
        <v>6.9579140000000012E-2</v>
      </c>
      <c r="R3340" s="35" t="s">
        <v>48</v>
      </c>
      <c r="S3340" s="35">
        <f>'EPD information'!$V$16*Tabell2[[#This Row],[Weight (kg)]]</f>
        <v>1.1225010000000001E-2</v>
      </c>
      <c r="T3340" s="35" t="str">
        <f>'EPD information'!$W$16</f>
        <v>ND</v>
      </c>
      <c r="U3340" s="35">
        <f>'EPD information'!$X$16*Tabell2[[#This Row],[Weight (kg)]]</f>
        <v>7.4833400000000007E-3</v>
      </c>
      <c r="V3340" s="35">
        <f>'EPD information'!$Y$16*Tabell2[[#This Row],[Weight (kg)]]</f>
        <v>0.2483832</v>
      </c>
      <c r="W3340" s="35">
        <f>'EPD information'!$Z$16*Tabell2[[#This Row],[Weight (kg)]]</f>
        <v>4.0282660000000005E-4</v>
      </c>
      <c r="X3340" s="35">
        <f>'EPD information'!$AA$16*Tabell2[[#This Row],[Weight (kg)]]</f>
        <v>-1.9265620000000001</v>
      </c>
      <c r="Y3340" s="18">
        <f>'EPD information'!$AB$16*Tabell2[[#This Row],[Weight (kg)]]</f>
        <v>5.3497919999999999</v>
      </c>
      <c r="Z3340" s="18">
        <f>'EPD information'!$AC$16*Tabell2[[#This Row],[Weight (kg)]]</f>
        <v>9.3780580000000002E-2</v>
      </c>
      <c r="AA3340" s="18">
        <f>'EPD information'!$AD$16*Tabell2[[#This Row],[Weight (kg)]]</f>
        <v>1.1734514E-2</v>
      </c>
      <c r="AB3340" s="18" t="s">
        <v>48</v>
      </c>
      <c r="AC3340" s="18">
        <f>'EPD information'!$AF$16*Tabell2[[#This Row],[Weight (kg)]]</f>
        <v>7.4037299999999999E-3</v>
      </c>
      <c r="AD3340" s="18">
        <f>'EPD information'!$AG$16*Tabell2[[#This Row],[Weight (kg)]]</f>
        <v>0.24679100000000001</v>
      </c>
      <c r="AE3340" s="18">
        <f>'EPD information'!$AH$16*Tabell2[[#This Row],[Weight (kg)]]</f>
        <v>3.9486560000000004E-4</v>
      </c>
      <c r="AF3340" s="21">
        <f>'EPD information'!$AI$16*Tabell2[[#This Row],[Weight (kg)]]</f>
        <v>-1.8310299999999999</v>
      </c>
    </row>
    <row r="3341" spans="1:32" x14ac:dyDescent="0.2">
      <c r="A3341" s="36" t="s">
        <v>287</v>
      </c>
      <c r="B3341" s="37" t="s">
        <v>280</v>
      </c>
      <c r="C3341" s="38">
        <v>594818</v>
      </c>
      <c r="D3341" s="39">
        <v>7319660857088</v>
      </c>
      <c r="E3341" s="37" t="s">
        <v>46</v>
      </c>
      <c r="F3341" s="40">
        <v>100</v>
      </c>
      <c r="G3341" s="37">
        <v>400</v>
      </c>
      <c r="H3341" s="41">
        <v>1.9112</v>
      </c>
      <c r="I3341" s="35">
        <f>'EPD information'!$L$16*Tabell2[[#This Row],[Weight (kg)]]</f>
        <v>6.5171920000000005</v>
      </c>
      <c r="J3341" s="22">
        <f>'EPD information'!$M$16*Tabell2[[#This Row],[Weight (kg)]]</f>
        <v>0.11352528000000001</v>
      </c>
      <c r="K3341" s="22">
        <f>'EPD information'!$N$16*Tabell2[[#This Row],[Weight (kg)]]</f>
        <v>1.347396E-2</v>
      </c>
      <c r="L3341" s="22">
        <f>'EPD information'!$O$16*Tabell2[[#This Row],[Weight (kg)]]</f>
        <v>0</v>
      </c>
      <c r="M3341" s="22">
        <f>'EPD information'!$P$16*Tabell2[[#This Row],[Weight (kg)]]</f>
        <v>8.9826400000000001E-3</v>
      </c>
      <c r="N3341" s="22">
        <f>'EPD information'!$Q$16*Tabell2[[#This Row],[Weight (kg)]]</f>
        <v>0.2981472</v>
      </c>
      <c r="O3341" s="22">
        <f>'EPD information'!$R$16*Tabell2[[#This Row],[Weight (kg)]]</f>
        <v>4.8353360000000006E-4</v>
      </c>
      <c r="P3341" s="22">
        <f>'EPD information'!$S$16*Tabell2[[#This Row],[Weight (kg)]]</f>
        <v>-2.3125520000000002</v>
      </c>
      <c r="Q3341" s="35">
        <f>'Product specific GWP'!$T$16*Tabell2[[#This Row],[Weight (kg)]]</f>
        <v>8.351944E-2</v>
      </c>
      <c r="R3341" s="35" t="s">
        <v>48</v>
      </c>
      <c r="S3341" s="35">
        <f>'EPD information'!$V$16*Tabell2[[#This Row],[Weight (kg)]]</f>
        <v>1.347396E-2</v>
      </c>
      <c r="T3341" s="35" t="str">
        <f>'EPD information'!$W$16</f>
        <v>ND</v>
      </c>
      <c r="U3341" s="35">
        <f>'EPD information'!$X$16*Tabell2[[#This Row],[Weight (kg)]]</f>
        <v>8.9826400000000001E-3</v>
      </c>
      <c r="V3341" s="35">
        <f>'EPD information'!$Y$16*Tabell2[[#This Row],[Weight (kg)]]</f>
        <v>0.2981472</v>
      </c>
      <c r="W3341" s="35">
        <f>'EPD information'!$Z$16*Tabell2[[#This Row],[Weight (kg)]]</f>
        <v>4.8353360000000006E-4</v>
      </c>
      <c r="X3341" s="35">
        <f>'EPD information'!$AA$16*Tabell2[[#This Row],[Weight (kg)]]</f>
        <v>-2.3125520000000002</v>
      </c>
      <c r="Y3341" s="18">
        <f>'EPD information'!$AB$16*Tabell2[[#This Row],[Weight (kg)]]</f>
        <v>6.4216319999999998</v>
      </c>
      <c r="Z3341" s="18">
        <f>'EPD information'!$AC$16*Tabell2[[#This Row],[Weight (kg)]]</f>
        <v>0.11256968000000001</v>
      </c>
      <c r="AA3341" s="18">
        <f>'EPD information'!$AD$16*Tabell2[[#This Row],[Weight (kg)]]</f>
        <v>1.4085544E-2</v>
      </c>
      <c r="AB3341" s="18" t="s">
        <v>48</v>
      </c>
      <c r="AC3341" s="18">
        <f>'EPD information'!$AF$16*Tabell2[[#This Row],[Weight (kg)]]</f>
        <v>8.8870799999999986E-3</v>
      </c>
      <c r="AD3341" s="18">
        <f>'EPD information'!$AG$16*Tabell2[[#This Row],[Weight (kg)]]</f>
        <v>0.296236</v>
      </c>
      <c r="AE3341" s="18">
        <f>'EPD information'!$AH$16*Tabell2[[#This Row],[Weight (kg)]]</f>
        <v>4.7397760000000003E-4</v>
      </c>
      <c r="AF3341" s="21">
        <f>'EPD information'!$AI$16*Tabell2[[#This Row],[Weight (kg)]]</f>
        <v>-2.1978800000000001</v>
      </c>
    </row>
    <row r="3342" spans="1:32" x14ac:dyDescent="0.2">
      <c r="A3342" s="36" t="s">
        <v>287</v>
      </c>
      <c r="B3342" s="37" t="s">
        <v>280</v>
      </c>
      <c r="C3342" s="38">
        <v>775476</v>
      </c>
      <c r="D3342" s="39">
        <v>7319667754762</v>
      </c>
      <c r="E3342" s="37" t="s">
        <v>46</v>
      </c>
      <c r="F3342" s="40">
        <v>112</v>
      </c>
      <c r="G3342" s="37">
        <v>100</v>
      </c>
      <c r="H3342" s="41">
        <v>0.6</v>
      </c>
      <c r="I3342" s="35">
        <f>'EPD information'!$L$16*Tabell2[[#This Row],[Weight (kg)]]</f>
        <v>2.0459999999999998</v>
      </c>
      <c r="J3342" s="22">
        <f>'EPD information'!$M$16*Tabell2[[#This Row],[Weight (kg)]]</f>
        <v>3.5639999999999998E-2</v>
      </c>
      <c r="K3342" s="22">
        <f>'EPD information'!$N$16*Tabell2[[#This Row],[Weight (kg)]]</f>
        <v>4.2299999999999994E-3</v>
      </c>
      <c r="L3342" s="22">
        <f>'EPD information'!$O$16*Tabell2[[#This Row],[Weight (kg)]]</f>
        <v>0</v>
      </c>
      <c r="M3342" s="22">
        <f>'EPD information'!$P$16*Tabell2[[#This Row],[Weight (kg)]]</f>
        <v>2.82E-3</v>
      </c>
      <c r="N3342" s="22">
        <f>'EPD information'!$Q$16*Tabell2[[#This Row],[Weight (kg)]]</f>
        <v>9.3600000000000003E-2</v>
      </c>
      <c r="O3342" s="22">
        <f>'EPD information'!$R$16*Tabell2[[#This Row],[Weight (kg)]]</f>
        <v>1.518E-4</v>
      </c>
      <c r="P3342" s="22">
        <f>'EPD information'!$S$16*Tabell2[[#This Row],[Weight (kg)]]</f>
        <v>-0.72599999999999998</v>
      </c>
      <c r="Q3342" s="35">
        <f>'Product specific GWP'!$T$16*Tabell2[[#This Row],[Weight (kg)]]</f>
        <v>2.622E-2</v>
      </c>
      <c r="R3342" s="35" t="s">
        <v>48</v>
      </c>
      <c r="S3342" s="35">
        <f>'EPD information'!$V$16*Tabell2[[#This Row],[Weight (kg)]]</f>
        <v>4.2299999999999994E-3</v>
      </c>
      <c r="T3342" s="35" t="str">
        <f>'EPD information'!$W$16</f>
        <v>ND</v>
      </c>
      <c r="U3342" s="35">
        <f>'EPD information'!$X$16*Tabell2[[#This Row],[Weight (kg)]]</f>
        <v>2.82E-3</v>
      </c>
      <c r="V3342" s="35">
        <f>'EPD information'!$Y$16*Tabell2[[#This Row],[Weight (kg)]]</f>
        <v>9.3600000000000003E-2</v>
      </c>
      <c r="W3342" s="35">
        <f>'EPD information'!$Z$16*Tabell2[[#This Row],[Weight (kg)]]</f>
        <v>1.518E-4</v>
      </c>
      <c r="X3342" s="35">
        <f>'EPD information'!$AA$16*Tabell2[[#This Row],[Weight (kg)]]</f>
        <v>-0.72599999999999998</v>
      </c>
      <c r="Y3342" s="18">
        <f>'EPD information'!$AB$16*Tabell2[[#This Row],[Weight (kg)]]</f>
        <v>2.016</v>
      </c>
      <c r="Z3342" s="18">
        <f>'EPD information'!$AC$16*Tabell2[[#This Row],[Weight (kg)]]</f>
        <v>3.5339999999999996E-2</v>
      </c>
      <c r="AA3342" s="18">
        <f>'EPD information'!$AD$16*Tabell2[[#This Row],[Weight (kg)]]</f>
        <v>4.4219999999999997E-3</v>
      </c>
      <c r="AB3342" s="18" t="s">
        <v>48</v>
      </c>
      <c r="AC3342" s="18">
        <f>'EPD information'!$AF$16*Tabell2[[#This Row],[Weight (kg)]]</f>
        <v>2.7899999999999995E-3</v>
      </c>
      <c r="AD3342" s="18">
        <f>'EPD information'!$AG$16*Tabell2[[#This Row],[Weight (kg)]]</f>
        <v>9.2999999999999999E-2</v>
      </c>
      <c r="AE3342" s="18">
        <f>'EPD information'!$AH$16*Tabell2[[#This Row],[Weight (kg)]]</f>
        <v>1.4880000000000001E-4</v>
      </c>
      <c r="AF3342" s="21">
        <f>'EPD information'!$AI$16*Tabell2[[#This Row],[Weight (kg)]]</f>
        <v>-0.69</v>
      </c>
    </row>
    <row r="3343" spans="1:32" x14ac:dyDescent="0.2">
      <c r="A3343" s="36" t="s">
        <v>287</v>
      </c>
      <c r="B3343" s="37" t="s">
        <v>280</v>
      </c>
      <c r="C3343" s="38">
        <v>775474</v>
      </c>
      <c r="D3343" s="39">
        <v>7319667754748</v>
      </c>
      <c r="E3343" s="37" t="s">
        <v>46</v>
      </c>
      <c r="F3343" s="40">
        <v>112</v>
      </c>
      <c r="G3343" s="37">
        <v>63</v>
      </c>
      <c r="H3343" s="41">
        <v>0.6</v>
      </c>
      <c r="I3343" s="35">
        <f>'EPD information'!$L$16*Tabell2[[#This Row],[Weight (kg)]]</f>
        <v>2.0459999999999998</v>
      </c>
      <c r="J3343" s="22">
        <f>'EPD information'!$M$16*Tabell2[[#This Row],[Weight (kg)]]</f>
        <v>3.5639999999999998E-2</v>
      </c>
      <c r="K3343" s="22">
        <f>'EPD information'!$N$16*Tabell2[[#This Row],[Weight (kg)]]</f>
        <v>4.2299999999999994E-3</v>
      </c>
      <c r="L3343" s="22">
        <f>'EPD information'!$O$16*Tabell2[[#This Row],[Weight (kg)]]</f>
        <v>0</v>
      </c>
      <c r="M3343" s="22">
        <f>'EPD information'!$P$16*Tabell2[[#This Row],[Weight (kg)]]</f>
        <v>2.82E-3</v>
      </c>
      <c r="N3343" s="22">
        <f>'EPD information'!$Q$16*Tabell2[[#This Row],[Weight (kg)]]</f>
        <v>9.3600000000000003E-2</v>
      </c>
      <c r="O3343" s="22">
        <f>'EPD information'!$R$16*Tabell2[[#This Row],[Weight (kg)]]</f>
        <v>1.518E-4</v>
      </c>
      <c r="P3343" s="22">
        <f>'EPD information'!$S$16*Tabell2[[#This Row],[Weight (kg)]]</f>
        <v>-0.72599999999999998</v>
      </c>
      <c r="Q3343" s="35">
        <f>'Product specific GWP'!$T$16*Tabell2[[#This Row],[Weight (kg)]]</f>
        <v>2.622E-2</v>
      </c>
      <c r="R3343" s="35" t="s">
        <v>48</v>
      </c>
      <c r="S3343" s="35">
        <f>'EPD information'!$V$16*Tabell2[[#This Row],[Weight (kg)]]</f>
        <v>4.2299999999999994E-3</v>
      </c>
      <c r="T3343" s="35" t="str">
        <f>'EPD information'!$W$16</f>
        <v>ND</v>
      </c>
      <c r="U3343" s="35">
        <f>'EPD information'!$X$16*Tabell2[[#This Row],[Weight (kg)]]</f>
        <v>2.82E-3</v>
      </c>
      <c r="V3343" s="35">
        <f>'EPD information'!$Y$16*Tabell2[[#This Row],[Weight (kg)]]</f>
        <v>9.3600000000000003E-2</v>
      </c>
      <c r="W3343" s="35">
        <f>'EPD information'!$Z$16*Tabell2[[#This Row],[Weight (kg)]]</f>
        <v>1.518E-4</v>
      </c>
      <c r="X3343" s="35">
        <f>'EPD information'!$AA$16*Tabell2[[#This Row],[Weight (kg)]]</f>
        <v>-0.72599999999999998</v>
      </c>
      <c r="Y3343" s="18">
        <f>'EPD information'!$AB$16*Tabell2[[#This Row],[Weight (kg)]]</f>
        <v>2.016</v>
      </c>
      <c r="Z3343" s="18">
        <f>'EPD information'!$AC$16*Tabell2[[#This Row],[Weight (kg)]]</f>
        <v>3.5339999999999996E-2</v>
      </c>
      <c r="AA3343" s="18">
        <f>'EPD information'!$AD$16*Tabell2[[#This Row],[Weight (kg)]]</f>
        <v>4.4219999999999997E-3</v>
      </c>
      <c r="AB3343" s="18" t="s">
        <v>48</v>
      </c>
      <c r="AC3343" s="18">
        <f>'EPD information'!$AF$16*Tabell2[[#This Row],[Weight (kg)]]</f>
        <v>2.7899999999999995E-3</v>
      </c>
      <c r="AD3343" s="18">
        <f>'EPD information'!$AG$16*Tabell2[[#This Row],[Weight (kg)]]</f>
        <v>9.2999999999999999E-2</v>
      </c>
      <c r="AE3343" s="18">
        <f>'EPD information'!$AH$16*Tabell2[[#This Row],[Weight (kg)]]</f>
        <v>1.4880000000000001E-4</v>
      </c>
      <c r="AF3343" s="21">
        <f>'EPD information'!$AI$16*Tabell2[[#This Row],[Weight (kg)]]</f>
        <v>-0.69</v>
      </c>
    </row>
    <row r="3344" spans="1:32" x14ac:dyDescent="0.2">
      <c r="A3344" s="36" t="s">
        <v>287</v>
      </c>
      <c r="B3344" s="37" t="s">
        <v>280</v>
      </c>
      <c r="C3344" s="38">
        <v>278222</v>
      </c>
      <c r="D3344" s="39">
        <v>7319662782227</v>
      </c>
      <c r="E3344" s="37" t="s">
        <v>46</v>
      </c>
      <c r="F3344" s="40">
        <v>112</v>
      </c>
      <c r="G3344" s="37">
        <v>112</v>
      </c>
      <c r="H3344" s="41">
        <v>0.6</v>
      </c>
      <c r="I3344" s="35">
        <f>'EPD information'!$L$16*Tabell2[[#This Row],[Weight (kg)]]</f>
        <v>2.0459999999999998</v>
      </c>
      <c r="J3344" s="22">
        <f>'EPD information'!$M$16*Tabell2[[#This Row],[Weight (kg)]]</f>
        <v>3.5639999999999998E-2</v>
      </c>
      <c r="K3344" s="22">
        <f>'EPD information'!$N$16*Tabell2[[#This Row],[Weight (kg)]]</f>
        <v>4.2299999999999994E-3</v>
      </c>
      <c r="L3344" s="22">
        <f>'EPD information'!$O$16*Tabell2[[#This Row],[Weight (kg)]]</f>
        <v>0</v>
      </c>
      <c r="M3344" s="22">
        <f>'EPD information'!$P$16*Tabell2[[#This Row],[Weight (kg)]]</f>
        <v>2.82E-3</v>
      </c>
      <c r="N3344" s="22">
        <f>'EPD information'!$Q$16*Tabell2[[#This Row],[Weight (kg)]]</f>
        <v>9.3600000000000003E-2</v>
      </c>
      <c r="O3344" s="22">
        <f>'EPD information'!$R$16*Tabell2[[#This Row],[Weight (kg)]]</f>
        <v>1.518E-4</v>
      </c>
      <c r="P3344" s="22">
        <f>'EPD information'!$S$16*Tabell2[[#This Row],[Weight (kg)]]</f>
        <v>-0.72599999999999998</v>
      </c>
      <c r="Q3344" s="35">
        <f>'Product specific GWP'!$T$16*Tabell2[[#This Row],[Weight (kg)]]</f>
        <v>2.622E-2</v>
      </c>
      <c r="R3344" s="35" t="s">
        <v>48</v>
      </c>
      <c r="S3344" s="35">
        <f>'EPD information'!$V$16*Tabell2[[#This Row],[Weight (kg)]]</f>
        <v>4.2299999999999994E-3</v>
      </c>
      <c r="T3344" s="35" t="str">
        <f>'EPD information'!$W$16</f>
        <v>ND</v>
      </c>
      <c r="U3344" s="35">
        <f>'EPD information'!$X$16*Tabell2[[#This Row],[Weight (kg)]]</f>
        <v>2.82E-3</v>
      </c>
      <c r="V3344" s="35">
        <f>'EPD information'!$Y$16*Tabell2[[#This Row],[Weight (kg)]]</f>
        <v>9.3600000000000003E-2</v>
      </c>
      <c r="W3344" s="35">
        <f>'EPD information'!$Z$16*Tabell2[[#This Row],[Weight (kg)]]</f>
        <v>1.518E-4</v>
      </c>
      <c r="X3344" s="35">
        <f>'EPD information'!$AA$16*Tabell2[[#This Row],[Weight (kg)]]</f>
        <v>-0.72599999999999998</v>
      </c>
      <c r="Y3344" s="18">
        <f>'EPD information'!$AB$16*Tabell2[[#This Row],[Weight (kg)]]</f>
        <v>2.016</v>
      </c>
      <c r="Z3344" s="18">
        <f>'EPD information'!$AC$16*Tabell2[[#This Row],[Weight (kg)]]</f>
        <v>3.5339999999999996E-2</v>
      </c>
      <c r="AA3344" s="18">
        <f>'EPD information'!$AD$16*Tabell2[[#This Row],[Weight (kg)]]</f>
        <v>4.4219999999999997E-3</v>
      </c>
      <c r="AB3344" s="18" t="s">
        <v>48</v>
      </c>
      <c r="AC3344" s="18">
        <f>'EPD information'!$AF$16*Tabell2[[#This Row],[Weight (kg)]]</f>
        <v>2.7899999999999995E-3</v>
      </c>
      <c r="AD3344" s="18">
        <f>'EPD information'!$AG$16*Tabell2[[#This Row],[Weight (kg)]]</f>
        <v>9.2999999999999999E-2</v>
      </c>
      <c r="AE3344" s="18">
        <f>'EPD information'!$AH$16*Tabell2[[#This Row],[Weight (kg)]]</f>
        <v>1.4880000000000001E-4</v>
      </c>
      <c r="AF3344" s="21">
        <f>'EPD information'!$AI$16*Tabell2[[#This Row],[Weight (kg)]]</f>
        <v>-0.69</v>
      </c>
    </row>
    <row r="3345" spans="1:32" x14ac:dyDescent="0.2">
      <c r="A3345" s="36" t="s">
        <v>287</v>
      </c>
      <c r="B3345" s="37" t="s">
        <v>280</v>
      </c>
      <c r="C3345" s="38">
        <v>775475</v>
      </c>
      <c r="D3345" s="39">
        <v>7319667754755</v>
      </c>
      <c r="E3345" s="37" t="s">
        <v>46</v>
      </c>
      <c r="F3345" s="40">
        <v>112</v>
      </c>
      <c r="G3345" s="37">
        <v>80</v>
      </c>
      <c r="H3345" s="41">
        <v>0.65</v>
      </c>
      <c r="I3345" s="35">
        <f>'EPD information'!$L$16*Tabell2[[#This Row],[Weight (kg)]]</f>
        <v>2.2165000000000004</v>
      </c>
      <c r="J3345" s="22">
        <f>'EPD information'!$M$16*Tabell2[[#This Row],[Weight (kg)]]</f>
        <v>3.8610000000000005E-2</v>
      </c>
      <c r="K3345" s="22">
        <f>'EPD information'!$N$16*Tabell2[[#This Row],[Weight (kg)]]</f>
        <v>4.5824999999999998E-3</v>
      </c>
      <c r="L3345" s="22">
        <f>'EPD information'!$O$16*Tabell2[[#This Row],[Weight (kg)]]</f>
        <v>0</v>
      </c>
      <c r="M3345" s="22">
        <f>'EPD information'!$P$16*Tabell2[[#This Row],[Weight (kg)]]</f>
        <v>3.0550000000000004E-3</v>
      </c>
      <c r="N3345" s="22">
        <f>'EPD information'!$Q$16*Tabell2[[#This Row],[Weight (kg)]]</f>
        <v>0.1014</v>
      </c>
      <c r="O3345" s="22">
        <f>'EPD information'!$R$16*Tabell2[[#This Row],[Weight (kg)]]</f>
        <v>1.6445000000000001E-4</v>
      </c>
      <c r="P3345" s="22">
        <f>'EPD information'!$S$16*Tabell2[[#This Row],[Weight (kg)]]</f>
        <v>-0.78649999999999998</v>
      </c>
      <c r="Q3345" s="35">
        <f>'Product specific GWP'!$T$16*Tabell2[[#This Row],[Weight (kg)]]</f>
        <v>2.8405000000000003E-2</v>
      </c>
      <c r="R3345" s="35" t="s">
        <v>48</v>
      </c>
      <c r="S3345" s="35">
        <f>'EPD information'!$V$16*Tabell2[[#This Row],[Weight (kg)]]</f>
        <v>4.5824999999999998E-3</v>
      </c>
      <c r="T3345" s="35" t="str">
        <f>'EPD information'!$W$16</f>
        <v>ND</v>
      </c>
      <c r="U3345" s="35">
        <f>'EPD information'!$X$16*Tabell2[[#This Row],[Weight (kg)]]</f>
        <v>3.0550000000000004E-3</v>
      </c>
      <c r="V3345" s="35">
        <f>'EPD information'!$Y$16*Tabell2[[#This Row],[Weight (kg)]]</f>
        <v>0.1014</v>
      </c>
      <c r="W3345" s="35">
        <f>'EPD information'!$Z$16*Tabell2[[#This Row],[Weight (kg)]]</f>
        <v>1.6445000000000001E-4</v>
      </c>
      <c r="X3345" s="35">
        <f>'EPD information'!$AA$16*Tabell2[[#This Row],[Weight (kg)]]</f>
        <v>-0.78649999999999998</v>
      </c>
      <c r="Y3345" s="18">
        <f>'EPD information'!$AB$16*Tabell2[[#This Row],[Weight (kg)]]</f>
        <v>2.1840000000000002</v>
      </c>
      <c r="Z3345" s="18">
        <f>'EPD information'!$AC$16*Tabell2[[#This Row],[Weight (kg)]]</f>
        <v>3.8285E-2</v>
      </c>
      <c r="AA3345" s="18">
        <f>'EPD information'!$AD$16*Tabell2[[#This Row],[Weight (kg)]]</f>
        <v>4.7904999999999996E-3</v>
      </c>
      <c r="AB3345" s="18" t="s">
        <v>48</v>
      </c>
      <c r="AC3345" s="18">
        <f>'EPD information'!$AF$16*Tabell2[[#This Row],[Weight (kg)]]</f>
        <v>3.0225E-3</v>
      </c>
      <c r="AD3345" s="18">
        <f>'EPD information'!$AG$16*Tabell2[[#This Row],[Weight (kg)]]</f>
        <v>0.10075000000000001</v>
      </c>
      <c r="AE3345" s="18">
        <f>'EPD information'!$AH$16*Tabell2[[#This Row],[Weight (kg)]]</f>
        <v>1.6120000000000002E-4</v>
      </c>
      <c r="AF3345" s="21">
        <f>'EPD information'!$AI$16*Tabell2[[#This Row],[Weight (kg)]]</f>
        <v>-0.74749999999999994</v>
      </c>
    </row>
    <row r="3346" spans="1:32" x14ac:dyDescent="0.2">
      <c r="A3346" s="36" t="s">
        <v>287</v>
      </c>
      <c r="B3346" s="37" t="s">
        <v>280</v>
      </c>
      <c r="C3346" s="38">
        <v>278223</v>
      </c>
      <c r="D3346" s="39">
        <v>7319662782234</v>
      </c>
      <c r="E3346" s="37" t="s">
        <v>46</v>
      </c>
      <c r="F3346" s="40">
        <v>112</v>
      </c>
      <c r="G3346" s="37">
        <v>125</v>
      </c>
      <c r="H3346" s="41">
        <v>0.65</v>
      </c>
      <c r="I3346" s="35">
        <f>'EPD information'!$L$16*Tabell2[[#This Row],[Weight (kg)]]</f>
        <v>2.2165000000000004</v>
      </c>
      <c r="J3346" s="22">
        <f>'EPD information'!$M$16*Tabell2[[#This Row],[Weight (kg)]]</f>
        <v>3.8610000000000005E-2</v>
      </c>
      <c r="K3346" s="22">
        <f>'EPD information'!$N$16*Tabell2[[#This Row],[Weight (kg)]]</f>
        <v>4.5824999999999998E-3</v>
      </c>
      <c r="L3346" s="22">
        <f>'EPD information'!$O$16*Tabell2[[#This Row],[Weight (kg)]]</f>
        <v>0</v>
      </c>
      <c r="M3346" s="22">
        <f>'EPD information'!$P$16*Tabell2[[#This Row],[Weight (kg)]]</f>
        <v>3.0550000000000004E-3</v>
      </c>
      <c r="N3346" s="22">
        <f>'EPD information'!$Q$16*Tabell2[[#This Row],[Weight (kg)]]</f>
        <v>0.1014</v>
      </c>
      <c r="O3346" s="22">
        <f>'EPD information'!$R$16*Tabell2[[#This Row],[Weight (kg)]]</f>
        <v>1.6445000000000001E-4</v>
      </c>
      <c r="P3346" s="22">
        <f>'EPD information'!$S$16*Tabell2[[#This Row],[Weight (kg)]]</f>
        <v>-0.78649999999999998</v>
      </c>
      <c r="Q3346" s="35">
        <f>'Product specific GWP'!$T$16*Tabell2[[#This Row],[Weight (kg)]]</f>
        <v>2.8405000000000003E-2</v>
      </c>
      <c r="R3346" s="35" t="s">
        <v>48</v>
      </c>
      <c r="S3346" s="35">
        <f>'EPD information'!$V$16*Tabell2[[#This Row],[Weight (kg)]]</f>
        <v>4.5824999999999998E-3</v>
      </c>
      <c r="T3346" s="35" t="str">
        <f>'EPD information'!$W$16</f>
        <v>ND</v>
      </c>
      <c r="U3346" s="35">
        <f>'EPD information'!$X$16*Tabell2[[#This Row],[Weight (kg)]]</f>
        <v>3.0550000000000004E-3</v>
      </c>
      <c r="V3346" s="35">
        <f>'EPD information'!$Y$16*Tabell2[[#This Row],[Weight (kg)]]</f>
        <v>0.1014</v>
      </c>
      <c r="W3346" s="35">
        <f>'EPD information'!$Z$16*Tabell2[[#This Row],[Weight (kg)]]</f>
        <v>1.6445000000000001E-4</v>
      </c>
      <c r="X3346" s="35">
        <f>'EPD information'!$AA$16*Tabell2[[#This Row],[Weight (kg)]]</f>
        <v>-0.78649999999999998</v>
      </c>
      <c r="Y3346" s="18">
        <f>'EPD information'!$AB$16*Tabell2[[#This Row],[Weight (kg)]]</f>
        <v>2.1840000000000002</v>
      </c>
      <c r="Z3346" s="18">
        <f>'EPD information'!$AC$16*Tabell2[[#This Row],[Weight (kg)]]</f>
        <v>3.8285E-2</v>
      </c>
      <c r="AA3346" s="18">
        <f>'EPD information'!$AD$16*Tabell2[[#This Row],[Weight (kg)]]</f>
        <v>4.7904999999999996E-3</v>
      </c>
      <c r="AB3346" s="18" t="s">
        <v>48</v>
      </c>
      <c r="AC3346" s="18">
        <f>'EPD information'!$AF$16*Tabell2[[#This Row],[Weight (kg)]]</f>
        <v>3.0225E-3</v>
      </c>
      <c r="AD3346" s="18">
        <f>'EPD information'!$AG$16*Tabell2[[#This Row],[Weight (kg)]]</f>
        <v>0.10075000000000001</v>
      </c>
      <c r="AE3346" s="18">
        <f>'EPD information'!$AH$16*Tabell2[[#This Row],[Weight (kg)]]</f>
        <v>1.6120000000000002E-4</v>
      </c>
      <c r="AF3346" s="21">
        <f>'EPD information'!$AI$16*Tabell2[[#This Row],[Weight (kg)]]</f>
        <v>-0.74749999999999994</v>
      </c>
    </row>
    <row r="3347" spans="1:32" x14ac:dyDescent="0.2">
      <c r="A3347" s="36" t="s">
        <v>287</v>
      </c>
      <c r="B3347" s="37" t="s">
        <v>280</v>
      </c>
      <c r="C3347" s="38">
        <v>278224</v>
      </c>
      <c r="D3347" s="39">
        <v>7319662782241</v>
      </c>
      <c r="E3347" s="37" t="s">
        <v>46</v>
      </c>
      <c r="F3347" s="40">
        <v>112</v>
      </c>
      <c r="G3347" s="37">
        <v>140</v>
      </c>
      <c r="H3347" s="41">
        <v>0.71</v>
      </c>
      <c r="I3347" s="35">
        <f>'EPD information'!$L$16*Tabell2[[#This Row],[Weight (kg)]]</f>
        <v>2.4211</v>
      </c>
      <c r="J3347" s="22">
        <f>'EPD information'!$M$16*Tabell2[[#This Row],[Weight (kg)]]</f>
        <v>4.2173999999999996E-2</v>
      </c>
      <c r="K3347" s="22">
        <f>'EPD information'!$N$16*Tabell2[[#This Row],[Weight (kg)]]</f>
        <v>5.0054999999999995E-3</v>
      </c>
      <c r="L3347" s="22">
        <f>'EPD information'!$O$16*Tabell2[[#This Row],[Weight (kg)]]</f>
        <v>0</v>
      </c>
      <c r="M3347" s="22">
        <f>'EPD information'!$P$16*Tabell2[[#This Row],[Weight (kg)]]</f>
        <v>3.3370000000000001E-3</v>
      </c>
      <c r="N3347" s="22">
        <f>'EPD information'!$Q$16*Tabell2[[#This Row],[Weight (kg)]]</f>
        <v>0.11076</v>
      </c>
      <c r="O3347" s="22">
        <f>'EPD information'!$R$16*Tabell2[[#This Row],[Weight (kg)]]</f>
        <v>1.7963000000000001E-4</v>
      </c>
      <c r="P3347" s="22">
        <f>'EPD information'!$S$16*Tabell2[[#This Row],[Weight (kg)]]</f>
        <v>-0.85909999999999997</v>
      </c>
      <c r="Q3347" s="35">
        <f>'Product specific GWP'!$T$16*Tabell2[[#This Row],[Weight (kg)]]</f>
        <v>3.1026999999999999E-2</v>
      </c>
      <c r="R3347" s="35" t="s">
        <v>48</v>
      </c>
      <c r="S3347" s="35">
        <f>'EPD information'!$V$16*Tabell2[[#This Row],[Weight (kg)]]</f>
        <v>5.0054999999999995E-3</v>
      </c>
      <c r="T3347" s="35" t="str">
        <f>'EPD information'!$W$16</f>
        <v>ND</v>
      </c>
      <c r="U3347" s="35">
        <f>'EPD information'!$X$16*Tabell2[[#This Row],[Weight (kg)]]</f>
        <v>3.3370000000000001E-3</v>
      </c>
      <c r="V3347" s="35">
        <f>'EPD information'!$Y$16*Tabell2[[#This Row],[Weight (kg)]]</f>
        <v>0.11076</v>
      </c>
      <c r="W3347" s="35">
        <f>'EPD information'!$Z$16*Tabell2[[#This Row],[Weight (kg)]]</f>
        <v>1.7963000000000001E-4</v>
      </c>
      <c r="X3347" s="35">
        <f>'EPD information'!$AA$16*Tabell2[[#This Row],[Weight (kg)]]</f>
        <v>-0.85909999999999997</v>
      </c>
      <c r="Y3347" s="18">
        <f>'EPD information'!$AB$16*Tabell2[[#This Row],[Weight (kg)]]</f>
        <v>2.3855999999999997</v>
      </c>
      <c r="Z3347" s="18">
        <f>'EPD information'!$AC$16*Tabell2[[#This Row],[Weight (kg)]]</f>
        <v>4.1819000000000002E-2</v>
      </c>
      <c r="AA3347" s="18">
        <f>'EPD information'!$AD$16*Tabell2[[#This Row],[Weight (kg)]]</f>
        <v>5.2326999999999999E-3</v>
      </c>
      <c r="AB3347" s="18" t="s">
        <v>48</v>
      </c>
      <c r="AC3347" s="18">
        <f>'EPD information'!$AF$16*Tabell2[[#This Row],[Weight (kg)]]</f>
        <v>3.3014999999999997E-3</v>
      </c>
      <c r="AD3347" s="18">
        <f>'EPD information'!$AG$16*Tabell2[[#This Row],[Weight (kg)]]</f>
        <v>0.11005</v>
      </c>
      <c r="AE3347" s="18">
        <f>'EPD information'!$AH$16*Tabell2[[#This Row],[Weight (kg)]]</f>
        <v>1.7608000000000001E-4</v>
      </c>
      <c r="AF3347" s="21">
        <f>'EPD information'!$AI$16*Tabell2[[#This Row],[Weight (kg)]]</f>
        <v>-0.81649999999999989</v>
      </c>
    </row>
    <row r="3348" spans="1:32" x14ac:dyDescent="0.2">
      <c r="A3348" s="36" t="s">
        <v>287</v>
      </c>
      <c r="B3348" s="37" t="s">
        <v>280</v>
      </c>
      <c r="C3348" s="38">
        <v>278225</v>
      </c>
      <c r="D3348" s="39">
        <v>7319662782258</v>
      </c>
      <c r="E3348" s="37" t="s">
        <v>46</v>
      </c>
      <c r="F3348" s="40">
        <v>112</v>
      </c>
      <c r="G3348" s="37">
        <v>150</v>
      </c>
      <c r="H3348" s="41">
        <v>0.74</v>
      </c>
      <c r="I3348" s="35">
        <f>'EPD information'!$L$16*Tabell2[[#This Row],[Weight (kg)]]</f>
        <v>2.5234000000000001</v>
      </c>
      <c r="J3348" s="22">
        <f>'EPD information'!$M$16*Tabell2[[#This Row],[Weight (kg)]]</f>
        <v>4.3956000000000002E-2</v>
      </c>
      <c r="K3348" s="22">
        <f>'EPD information'!$N$16*Tabell2[[#This Row],[Weight (kg)]]</f>
        <v>5.2169999999999994E-3</v>
      </c>
      <c r="L3348" s="22">
        <f>'EPD information'!$O$16*Tabell2[[#This Row],[Weight (kg)]]</f>
        <v>0</v>
      </c>
      <c r="M3348" s="22">
        <f>'EPD information'!$P$16*Tabell2[[#This Row],[Weight (kg)]]</f>
        <v>3.4780000000000002E-3</v>
      </c>
      <c r="N3348" s="22">
        <f>'EPD information'!$Q$16*Tabell2[[#This Row],[Weight (kg)]]</f>
        <v>0.11544</v>
      </c>
      <c r="O3348" s="22">
        <f>'EPD information'!$R$16*Tabell2[[#This Row],[Weight (kg)]]</f>
        <v>1.8722000000000001E-4</v>
      </c>
      <c r="P3348" s="22">
        <f>'EPD information'!$S$16*Tabell2[[#This Row],[Weight (kg)]]</f>
        <v>-0.89539999999999997</v>
      </c>
      <c r="Q3348" s="35">
        <f>'Product specific GWP'!$T$16*Tabell2[[#This Row],[Weight (kg)]]</f>
        <v>3.2337999999999999E-2</v>
      </c>
      <c r="R3348" s="35" t="s">
        <v>48</v>
      </c>
      <c r="S3348" s="35">
        <f>'EPD information'!$V$16*Tabell2[[#This Row],[Weight (kg)]]</f>
        <v>5.2169999999999994E-3</v>
      </c>
      <c r="T3348" s="35" t="str">
        <f>'EPD information'!$W$16</f>
        <v>ND</v>
      </c>
      <c r="U3348" s="35">
        <f>'EPD information'!$X$16*Tabell2[[#This Row],[Weight (kg)]]</f>
        <v>3.4780000000000002E-3</v>
      </c>
      <c r="V3348" s="35">
        <f>'EPD information'!$Y$16*Tabell2[[#This Row],[Weight (kg)]]</f>
        <v>0.11544</v>
      </c>
      <c r="W3348" s="35">
        <f>'EPD information'!$Z$16*Tabell2[[#This Row],[Weight (kg)]]</f>
        <v>1.8722000000000001E-4</v>
      </c>
      <c r="X3348" s="35">
        <f>'EPD information'!$AA$16*Tabell2[[#This Row],[Weight (kg)]]</f>
        <v>-0.89539999999999997</v>
      </c>
      <c r="Y3348" s="18">
        <f>'EPD information'!$AB$16*Tabell2[[#This Row],[Weight (kg)]]</f>
        <v>2.4863999999999997</v>
      </c>
      <c r="Z3348" s="18">
        <f>'EPD information'!$AC$16*Tabell2[[#This Row],[Weight (kg)]]</f>
        <v>4.3586E-2</v>
      </c>
      <c r="AA3348" s="18">
        <f>'EPD information'!$AD$16*Tabell2[[#This Row],[Weight (kg)]]</f>
        <v>5.4538E-3</v>
      </c>
      <c r="AB3348" s="18" t="s">
        <v>48</v>
      </c>
      <c r="AC3348" s="18">
        <f>'EPD information'!$AF$16*Tabell2[[#This Row],[Weight (kg)]]</f>
        <v>3.4409999999999996E-3</v>
      </c>
      <c r="AD3348" s="18">
        <f>'EPD information'!$AG$16*Tabell2[[#This Row],[Weight (kg)]]</f>
        <v>0.1147</v>
      </c>
      <c r="AE3348" s="18">
        <f>'EPD information'!$AH$16*Tabell2[[#This Row],[Weight (kg)]]</f>
        <v>1.8352E-4</v>
      </c>
      <c r="AF3348" s="21">
        <f>'EPD information'!$AI$16*Tabell2[[#This Row],[Weight (kg)]]</f>
        <v>-0.85099999999999998</v>
      </c>
    </row>
    <row r="3349" spans="1:32" x14ac:dyDescent="0.2">
      <c r="A3349" s="36" t="s">
        <v>287</v>
      </c>
      <c r="B3349" s="37" t="s">
        <v>280</v>
      </c>
      <c r="C3349" s="38">
        <v>278226</v>
      </c>
      <c r="D3349" s="39">
        <v>7319662782265</v>
      </c>
      <c r="E3349" s="37" t="s">
        <v>46</v>
      </c>
      <c r="F3349" s="40">
        <v>112</v>
      </c>
      <c r="G3349" s="37">
        <v>160</v>
      </c>
      <c r="H3349" s="41">
        <v>0.77</v>
      </c>
      <c r="I3349" s="35">
        <f>'EPD information'!$L$16*Tabell2[[#This Row],[Weight (kg)]]</f>
        <v>2.6257000000000001</v>
      </c>
      <c r="J3349" s="22">
        <f>'EPD information'!$M$16*Tabell2[[#This Row],[Weight (kg)]]</f>
        <v>4.5738000000000001E-2</v>
      </c>
      <c r="K3349" s="22">
        <f>'EPD information'!$N$16*Tabell2[[#This Row],[Weight (kg)]]</f>
        <v>5.4285000000000002E-3</v>
      </c>
      <c r="L3349" s="22">
        <f>'EPD information'!$O$16*Tabell2[[#This Row],[Weight (kg)]]</f>
        <v>0</v>
      </c>
      <c r="M3349" s="22">
        <f>'EPD information'!$P$16*Tabell2[[#This Row],[Weight (kg)]]</f>
        <v>3.6190000000000003E-3</v>
      </c>
      <c r="N3349" s="22">
        <f>'EPD information'!$Q$16*Tabell2[[#This Row],[Weight (kg)]]</f>
        <v>0.12012</v>
      </c>
      <c r="O3349" s="22">
        <f>'EPD information'!$R$16*Tabell2[[#This Row],[Weight (kg)]]</f>
        <v>1.9481000000000001E-4</v>
      </c>
      <c r="P3349" s="22">
        <f>'EPD information'!$S$16*Tabell2[[#This Row],[Weight (kg)]]</f>
        <v>-0.93169999999999997</v>
      </c>
      <c r="Q3349" s="35">
        <f>'Product specific GWP'!$T$16*Tabell2[[#This Row],[Weight (kg)]]</f>
        <v>3.3649000000000005E-2</v>
      </c>
      <c r="R3349" s="35" t="s">
        <v>48</v>
      </c>
      <c r="S3349" s="35">
        <f>'EPD information'!$V$16*Tabell2[[#This Row],[Weight (kg)]]</f>
        <v>5.4285000000000002E-3</v>
      </c>
      <c r="T3349" s="35" t="str">
        <f>'EPD information'!$W$16</f>
        <v>ND</v>
      </c>
      <c r="U3349" s="35">
        <f>'EPD information'!$X$16*Tabell2[[#This Row],[Weight (kg)]]</f>
        <v>3.6190000000000003E-3</v>
      </c>
      <c r="V3349" s="35">
        <f>'EPD information'!$Y$16*Tabell2[[#This Row],[Weight (kg)]]</f>
        <v>0.12012</v>
      </c>
      <c r="W3349" s="35">
        <f>'EPD information'!$Z$16*Tabell2[[#This Row],[Weight (kg)]]</f>
        <v>1.9481000000000001E-4</v>
      </c>
      <c r="X3349" s="35">
        <f>'EPD information'!$AA$16*Tabell2[[#This Row],[Weight (kg)]]</f>
        <v>-0.93169999999999997</v>
      </c>
      <c r="Y3349" s="18">
        <f>'EPD information'!$AB$16*Tabell2[[#This Row],[Weight (kg)]]</f>
        <v>2.5872000000000002</v>
      </c>
      <c r="Z3349" s="18">
        <f>'EPD information'!$AC$16*Tabell2[[#This Row],[Weight (kg)]]</f>
        <v>4.5353000000000004E-2</v>
      </c>
      <c r="AA3349" s="18">
        <f>'EPD information'!$AD$16*Tabell2[[#This Row],[Weight (kg)]]</f>
        <v>5.6749000000000001E-3</v>
      </c>
      <c r="AB3349" s="18" t="s">
        <v>48</v>
      </c>
      <c r="AC3349" s="18">
        <f>'EPD information'!$AF$16*Tabell2[[#This Row],[Weight (kg)]]</f>
        <v>3.5804999999999999E-3</v>
      </c>
      <c r="AD3349" s="18">
        <f>'EPD information'!$AG$16*Tabell2[[#This Row],[Weight (kg)]]</f>
        <v>0.11935</v>
      </c>
      <c r="AE3349" s="18">
        <f>'EPD information'!$AH$16*Tabell2[[#This Row],[Weight (kg)]]</f>
        <v>1.9096E-4</v>
      </c>
      <c r="AF3349" s="21">
        <f>'EPD information'!$AI$16*Tabell2[[#This Row],[Weight (kg)]]</f>
        <v>-0.88549999999999995</v>
      </c>
    </row>
    <row r="3350" spans="1:32" x14ac:dyDescent="0.2">
      <c r="A3350" s="36" t="s">
        <v>287</v>
      </c>
      <c r="B3350" s="37" t="s">
        <v>280</v>
      </c>
      <c r="C3350" s="38">
        <v>278227</v>
      </c>
      <c r="D3350" s="39">
        <v>7319662782272</v>
      </c>
      <c r="E3350" s="37" t="s">
        <v>46</v>
      </c>
      <c r="F3350" s="40">
        <v>112</v>
      </c>
      <c r="G3350" s="37">
        <v>180</v>
      </c>
      <c r="H3350" s="41">
        <v>0.83</v>
      </c>
      <c r="I3350" s="35">
        <f>'EPD information'!$L$16*Tabell2[[#This Row],[Weight (kg)]]</f>
        <v>2.8302999999999998</v>
      </c>
      <c r="J3350" s="22">
        <f>'EPD information'!$M$16*Tabell2[[#This Row],[Weight (kg)]]</f>
        <v>4.9301999999999999E-2</v>
      </c>
      <c r="K3350" s="22">
        <f>'EPD information'!$N$16*Tabell2[[#This Row],[Weight (kg)]]</f>
        <v>5.8514999999999999E-3</v>
      </c>
      <c r="L3350" s="22">
        <f>'EPD information'!$O$16*Tabell2[[#This Row],[Weight (kg)]]</f>
        <v>0</v>
      </c>
      <c r="M3350" s="22">
        <f>'EPD information'!$P$16*Tabell2[[#This Row],[Weight (kg)]]</f>
        <v>3.901E-3</v>
      </c>
      <c r="N3350" s="22">
        <f>'EPD information'!$Q$16*Tabell2[[#This Row],[Weight (kg)]]</f>
        <v>0.12947999999999998</v>
      </c>
      <c r="O3350" s="22">
        <f>'EPD information'!$R$16*Tabell2[[#This Row],[Weight (kg)]]</f>
        <v>2.0999000000000001E-4</v>
      </c>
      <c r="P3350" s="22">
        <f>'EPD information'!$S$16*Tabell2[[#This Row],[Weight (kg)]]</f>
        <v>-1.0043</v>
      </c>
      <c r="Q3350" s="35">
        <f>'Product specific GWP'!$T$16*Tabell2[[#This Row],[Weight (kg)]]</f>
        <v>3.6270999999999998E-2</v>
      </c>
      <c r="R3350" s="35" t="s">
        <v>48</v>
      </c>
      <c r="S3350" s="35">
        <f>'EPD information'!$V$16*Tabell2[[#This Row],[Weight (kg)]]</f>
        <v>5.8514999999999999E-3</v>
      </c>
      <c r="T3350" s="35" t="str">
        <f>'EPD information'!$W$16</f>
        <v>ND</v>
      </c>
      <c r="U3350" s="35">
        <f>'EPD information'!$X$16*Tabell2[[#This Row],[Weight (kg)]]</f>
        <v>3.901E-3</v>
      </c>
      <c r="V3350" s="35">
        <f>'EPD information'!$Y$16*Tabell2[[#This Row],[Weight (kg)]]</f>
        <v>0.12947999999999998</v>
      </c>
      <c r="W3350" s="35">
        <f>'EPD information'!$Z$16*Tabell2[[#This Row],[Weight (kg)]]</f>
        <v>2.0999000000000001E-4</v>
      </c>
      <c r="X3350" s="35">
        <f>'EPD information'!$AA$16*Tabell2[[#This Row],[Weight (kg)]]</f>
        <v>-1.0043</v>
      </c>
      <c r="Y3350" s="18">
        <f>'EPD information'!$AB$16*Tabell2[[#This Row],[Weight (kg)]]</f>
        <v>2.7887999999999997</v>
      </c>
      <c r="Z3350" s="18">
        <f>'EPD information'!$AC$16*Tabell2[[#This Row],[Weight (kg)]]</f>
        <v>4.8887E-2</v>
      </c>
      <c r="AA3350" s="18">
        <f>'EPD information'!$AD$16*Tabell2[[#This Row],[Weight (kg)]]</f>
        <v>6.1170999999999994E-3</v>
      </c>
      <c r="AB3350" s="18" t="s">
        <v>48</v>
      </c>
      <c r="AC3350" s="18">
        <f>'EPD information'!$AF$16*Tabell2[[#This Row],[Weight (kg)]]</f>
        <v>3.8594999999999996E-3</v>
      </c>
      <c r="AD3350" s="18">
        <f>'EPD information'!$AG$16*Tabell2[[#This Row],[Weight (kg)]]</f>
        <v>0.12864999999999999</v>
      </c>
      <c r="AE3350" s="18">
        <f>'EPD information'!$AH$16*Tabell2[[#This Row],[Weight (kg)]]</f>
        <v>2.0583999999999999E-4</v>
      </c>
      <c r="AF3350" s="21">
        <f>'EPD information'!$AI$16*Tabell2[[#This Row],[Weight (kg)]]</f>
        <v>-0.9544999999999999</v>
      </c>
    </row>
    <row r="3351" spans="1:32" x14ac:dyDescent="0.2">
      <c r="A3351" s="36" t="s">
        <v>287</v>
      </c>
      <c r="B3351" s="37" t="s">
        <v>280</v>
      </c>
      <c r="C3351" s="38">
        <v>278228</v>
      </c>
      <c r="D3351" s="39">
        <v>7319662782289</v>
      </c>
      <c r="E3351" s="37" t="s">
        <v>46</v>
      </c>
      <c r="F3351" s="40">
        <v>112</v>
      </c>
      <c r="G3351" s="37">
        <v>200</v>
      </c>
      <c r="H3351" s="41">
        <v>0.85</v>
      </c>
      <c r="I3351" s="35">
        <f>'EPD information'!$L$16*Tabell2[[#This Row],[Weight (kg)]]</f>
        <v>2.8984999999999999</v>
      </c>
      <c r="J3351" s="22">
        <f>'EPD information'!$M$16*Tabell2[[#This Row],[Weight (kg)]]</f>
        <v>5.049E-2</v>
      </c>
      <c r="K3351" s="22">
        <f>'EPD information'!$N$16*Tabell2[[#This Row],[Weight (kg)]]</f>
        <v>5.9924999999999996E-3</v>
      </c>
      <c r="L3351" s="22">
        <f>'EPD information'!$O$16*Tabell2[[#This Row],[Weight (kg)]]</f>
        <v>0</v>
      </c>
      <c r="M3351" s="22">
        <f>'EPD information'!$P$16*Tabell2[[#This Row],[Weight (kg)]]</f>
        <v>3.9950000000000003E-3</v>
      </c>
      <c r="N3351" s="22">
        <f>'EPD information'!$Q$16*Tabell2[[#This Row],[Weight (kg)]]</f>
        <v>0.1326</v>
      </c>
      <c r="O3351" s="22">
        <f>'EPD information'!$R$16*Tabell2[[#This Row],[Weight (kg)]]</f>
        <v>2.1505000000000002E-4</v>
      </c>
      <c r="P3351" s="22">
        <f>'EPD information'!$S$16*Tabell2[[#This Row],[Weight (kg)]]</f>
        <v>-1.0285</v>
      </c>
      <c r="Q3351" s="35">
        <f>'Product specific GWP'!$T$16*Tabell2[[#This Row],[Weight (kg)]]</f>
        <v>3.7145000000000004E-2</v>
      </c>
      <c r="R3351" s="35" t="s">
        <v>48</v>
      </c>
      <c r="S3351" s="35">
        <f>'EPD information'!$V$16*Tabell2[[#This Row],[Weight (kg)]]</f>
        <v>5.9924999999999996E-3</v>
      </c>
      <c r="T3351" s="35" t="str">
        <f>'EPD information'!$W$16</f>
        <v>ND</v>
      </c>
      <c r="U3351" s="35">
        <f>'EPD information'!$X$16*Tabell2[[#This Row],[Weight (kg)]]</f>
        <v>3.9950000000000003E-3</v>
      </c>
      <c r="V3351" s="35">
        <f>'EPD information'!$Y$16*Tabell2[[#This Row],[Weight (kg)]]</f>
        <v>0.1326</v>
      </c>
      <c r="W3351" s="35">
        <f>'EPD information'!$Z$16*Tabell2[[#This Row],[Weight (kg)]]</f>
        <v>2.1505000000000002E-4</v>
      </c>
      <c r="X3351" s="35">
        <f>'EPD information'!$AA$16*Tabell2[[#This Row],[Weight (kg)]]</f>
        <v>-1.0285</v>
      </c>
      <c r="Y3351" s="18">
        <f>'EPD information'!$AB$16*Tabell2[[#This Row],[Weight (kg)]]</f>
        <v>2.8559999999999999</v>
      </c>
      <c r="Z3351" s="18">
        <f>'EPD information'!$AC$16*Tabell2[[#This Row],[Weight (kg)]]</f>
        <v>5.0064999999999998E-2</v>
      </c>
      <c r="AA3351" s="18">
        <f>'EPD information'!$AD$16*Tabell2[[#This Row],[Weight (kg)]]</f>
        <v>6.2645000000000001E-3</v>
      </c>
      <c r="AB3351" s="18" t="s">
        <v>48</v>
      </c>
      <c r="AC3351" s="18">
        <f>'EPD information'!$AF$16*Tabell2[[#This Row],[Weight (kg)]]</f>
        <v>3.9524999999999994E-3</v>
      </c>
      <c r="AD3351" s="18">
        <f>'EPD information'!$AG$16*Tabell2[[#This Row],[Weight (kg)]]</f>
        <v>0.13175000000000001</v>
      </c>
      <c r="AE3351" s="18">
        <f>'EPD information'!$AH$16*Tabell2[[#This Row],[Weight (kg)]]</f>
        <v>2.108E-4</v>
      </c>
      <c r="AF3351" s="21">
        <f>'EPD information'!$AI$16*Tabell2[[#This Row],[Weight (kg)]]</f>
        <v>-0.97749999999999992</v>
      </c>
    </row>
    <row r="3352" spans="1:32" x14ac:dyDescent="0.2">
      <c r="A3352" s="36" t="s">
        <v>287</v>
      </c>
      <c r="B3352" s="37" t="s">
        <v>280</v>
      </c>
      <c r="C3352" s="38">
        <v>278229</v>
      </c>
      <c r="D3352" s="39">
        <v>7319662782296</v>
      </c>
      <c r="E3352" s="37" t="s">
        <v>46</v>
      </c>
      <c r="F3352" s="40">
        <v>112</v>
      </c>
      <c r="G3352" s="37">
        <v>224</v>
      </c>
      <c r="H3352" s="41">
        <v>0.9</v>
      </c>
      <c r="I3352" s="35">
        <f>'EPD information'!$L$16*Tabell2[[#This Row],[Weight (kg)]]</f>
        <v>3.0690000000000004</v>
      </c>
      <c r="J3352" s="22">
        <f>'EPD information'!$M$16*Tabell2[[#This Row],[Weight (kg)]]</f>
        <v>5.3460000000000001E-2</v>
      </c>
      <c r="K3352" s="22">
        <f>'EPD information'!$N$16*Tabell2[[#This Row],[Weight (kg)]]</f>
        <v>6.3449999999999999E-3</v>
      </c>
      <c r="L3352" s="22">
        <f>'EPD information'!$O$16*Tabell2[[#This Row],[Weight (kg)]]</f>
        <v>0</v>
      </c>
      <c r="M3352" s="22">
        <f>'EPD information'!$P$16*Tabell2[[#This Row],[Weight (kg)]]</f>
        <v>4.2300000000000003E-3</v>
      </c>
      <c r="N3352" s="22">
        <f>'EPD information'!$Q$16*Tabell2[[#This Row],[Weight (kg)]]</f>
        <v>0.1404</v>
      </c>
      <c r="O3352" s="22">
        <f>'EPD information'!$R$16*Tabell2[[#This Row],[Weight (kg)]]</f>
        <v>2.2770000000000003E-4</v>
      </c>
      <c r="P3352" s="22">
        <f>'EPD information'!$S$16*Tabell2[[#This Row],[Weight (kg)]]</f>
        <v>-1.089</v>
      </c>
      <c r="Q3352" s="35">
        <f>'Product specific GWP'!$T$16*Tabell2[[#This Row],[Weight (kg)]]</f>
        <v>3.9330000000000004E-2</v>
      </c>
      <c r="R3352" s="35" t="s">
        <v>48</v>
      </c>
      <c r="S3352" s="35">
        <f>'EPD information'!$V$16*Tabell2[[#This Row],[Weight (kg)]]</f>
        <v>6.3449999999999999E-3</v>
      </c>
      <c r="T3352" s="35" t="str">
        <f>'EPD information'!$W$16</f>
        <v>ND</v>
      </c>
      <c r="U3352" s="35">
        <f>'EPD information'!$X$16*Tabell2[[#This Row],[Weight (kg)]]</f>
        <v>4.2300000000000003E-3</v>
      </c>
      <c r="V3352" s="35">
        <f>'EPD information'!$Y$16*Tabell2[[#This Row],[Weight (kg)]]</f>
        <v>0.1404</v>
      </c>
      <c r="W3352" s="35">
        <f>'EPD information'!$Z$16*Tabell2[[#This Row],[Weight (kg)]]</f>
        <v>2.2770000000000003E-4</v>
      </c>
      <c r="X3352" s="35">
        <f>'EPD information'!$AA$16*Tabell2[[#This Row],[Weight (kg)]]</f>
        <v>-1.089</v>
      </c>
      <c r="Y3352" s="18">
        <f>'EPD information'!$AB$16*Tabell2[[#This Row],[Weight (kg)]]</f>
        <v>3.024</v>
      </c>
      <c r="Z3352" s="18">
        <f>'EPD information'!$AC$16*Tabell2[[#This Row],[Weight (kg)]]</f>
        <v>5.3010000000000002E-2</v>
      </c>
      <c r="AA3352" s="18">
        <f>'EPD information'!$AD$16*Tabell2[[#This Row],[Weight (kg)]]</f>
        <v>6.633E-3</v>
      </c>
      <c r="AB3352" s="18" t="s">
        <v>48</v>
      </c>
      <c r="AC3352" s="18">
        <f>'EPD information'!$AF$16*Tabell2[[#This Row],[Weight (kg)]]</f>
        <v>4.1849999999999995E-3</v>
      </c>
      <c r="AD3352" s="18">
        <f>'EPD information'!$AG$16*Tabell2[[#This Row],[Weight (kg)]]</f>
        <v>0.13950000000000001</v>
      </c>
      <c r="AE3352" s="18">
        <f>'EPD information'!$AH$16*Tabell2[[#This Row],[Weight (kg)]]</f>
        <v>2.232E-4</v>
      </c>
      <c r="AF3352" s="21">
        <f>'EPD information'!$AI$16*Tabell2[[#This Row],[Weight (kg)]]</f>
        <v>-1.0349999999999999</v>
      </c>
    </row>
    <row r="3353" spans="1:32" x14ac:dyDescent="0.2">
      <c r="A3353" s="36" t="s">
        <v>287</v>
      </c>
      <c r="B3353" s="37" t="s">
        <v>280</v>
      </c>
      <c r="C3353" s="38">
        <v>594819</v>
      </c>
      <c r="D3353" s="39">
        <v>7319660857095</v>
      </c>
      <c r="E3353" s="37" t="s">
        <v>46</v>
      </c>
      <c r="F3353" s="40">
        <v>112</v>
      </c>
      <c r="G3353" s="37">
        <v>250</v>
      </c>
      <c r="H3353" s="41">
        <v>1.244</v>
      </c>
      <c r="I3353" s="35">
        <f>'EPD information'!$L$16*Tabell2[[#This Row],[Weight (kg)]]</f>
        <v>4.2420400000000003</v>
      </c>
      <c r="J3353" s="22">
        <f>'EPD information'!$M$16*Tabell2[[#This Row],[Weight (kg)]]</f>
        <v>7.3893600000000004E-2</v>
      </c>
      <c r="K3353" s="22">
        <f>'EPD information'!$N$16*Tabell2[[#This Row],[Weight (kg)]]</f>
        <v>8.7702000000000006E-3</v>
      </c>
      <c r="L3353" s="22">
        <f>'EPD information'!$O$16*Tabell2[[#This Row],[Weight (kg)]]</f>
        <v>0</v>
      </c>
      <c r="M3353" s="22">
        <f>'EPD information'!$P$16*Tabell2[[#This Row],[Weight (kg)]]</f>
        <v>5.8468000000000001E-3</v>
      </c>
      <c r="N3353" s="22">
        <f>'EPD information'!$Q$16*Tabell2[[#This Row],[Weight (kg)]]</f>
        <v>0.19406399999999999</v>
      </c>
      <c r="O3353" s="22">
        <f>'EPD information'!$R$16*Tabell2[[#This Row],[Weight (kg)]]</f>
        <v>3.1473200000000002E-4</v>
      </c>
      <c r="P3353" s="22">
        <f>'EPD information'!$S$16*Tabell2[[#This Row],[Weight (kg)]]</f>
        <v>-1.5052399999999999</v>
      </c>
      <c r="Q3353" s="35">
        <f>'Product specific GWP'!$T$16*Tabell2[[#This Row],[Weight (kg)]]</f>
        <v>5.4362800000000003E-2</v>
      </c>
      <c r="R3353" s="35" t="s">
        <v>48</v>
      </c>
      <c r="S3353" s="35">
        <f>'EPD information'!$V$16*Tabell2[[#This Row],[Weight (kg)]]</f>
        <v>8.7702000000000006E-3</v>
      </c>
      <c r="T3353" s="35" t="str">
        <f>'EPD information'!$W$16</f>
        <v>ND</v>
      </c>
      <c r="U3353" s="35">
        <f>'EPD information'!$X$16*Tabell2[[#This Row],[Weight (kg)]]</f>
        <v>5.8468000000000001E-3</v>
      </c>
      <c r="V3353" s="35">
        <f>'EPD information'!$Y$16*Tabell2[[#This Row],[Weight (kg)]]</f>
        <v>0.19406399999999999</v>
      </c>
      <c r="W3353" s="35">
        <f>'EPD information'!$Z$16*Tabell2[[#This Row],[Weight (kg)]]</f>
        <v>3.1473200000000002E-4</v>
      </c>
      <c r="X3353" s="35">
        <f>'EPD information'!$AA$16*Tabell2[[#This Row],[Weight (kg)]]</f>
        <v>-1.5052399999999999</v>
      </c>
      <c r="Y3353" s="18">
        <f>'EPD information'!$AB$16*Tabell2[[#This Row],[Weight (kg)]]</f>
        <v>4.1798399999999996</v>
      </c>
      <c r="Z3353" s="18">
        <f>'EPD information'!$AC$16*Tabell2[[#This Row],[Weight (kg)]]</f>
        <v>7.3271600000000006E-2</v>
      </c>
      <c r="AA3353" s="18">
        <f>'EPD information'!$AD$16*Tabell2[[#This Row],[Weight (kg)]]</f>
        <v>9.1682799999999991E-3</v>
      </c>
      <c r="AB3353" s="18" t="s">
        <v>48</v>
      </c>
      <c r="AC3353" s="18">
        <f>'EPD information'!$AF$16*Tabell2[[#This Row],[Weight (kg)]]</f>
        <v>5.7845999999999991E-3</v>
      </c>
      <c r="AD3353" s="18">
        <f>'EPD information'!$AG$16*Tabell2[[#This Row],[Weight (kg)]]</f>
        <v>0.19281999999999999</v>
      </c>
      <c r="AE3353" s="18">
        <f>'EPD information'!$AH$16*Tabell2[[#This Row],[Weight (kg)]]</f>
        <v>3.0851199999999999E-4</v>
      </c>
      <c r="AF3353" s="21">
        <f>'EPD information'!$AI$16*Tabell2[[#This Row],[Weight (kg)]]</f>
        <v>-1.4305999999999999</v>
      </c>
    </row>
    <row r="3354" spans="1:32" x14ac:dyDescent="0.2">
      <c r="A3354" s="36" t="s">
        <v>287</v>
      </c>
      <c r="B3354" s="37" t="s">
        <v>280</v>
      </c>
      <c r="C3354" s="38">
        <v>594820</v>
      </c>
      <c r="D3354" s="39">
        <v>7319660857101</v>
      </c>
      <c r="E3354" s="37" t="s">
        <v>46</v>
      </c>
      <c r="F3354" s="40">
        <v>112</v>
      </c>
      <c r="G3354" s="37">
        <v>280</v>
      </c>
      <c r="H3354" s="41">
        <v>1.4236</v>
      </c>
      <c r="I3354" s="35">
        <f>'EPD information'!$L$16*Tabell2[[#This Row],[Weight (kg)]]</f>
        <v>4.854476</v>
      </c>
      <c r="J3354" s="22">
        <f>'EPD information'!$M$16*Tabell2[[#This Row],[Weight (kg)]]</f>
        <v>8.4561839999999999E-2</v>
      </c>
      <c r="K3354" s="22">
        <f>'EPD information'!$N$16*Tabell2[[#This Row],[Weight (kg)]]</f>
        <v>1.0036379999999999E-2</v>
      </c>
      <c r="L3354" s="22">
        <f>'EPD information'!$O$16*Tabell2[[#This Row],[Weight (kg)]]</f>
        <v>0</v>
      </c>
      <c r="M3354" s="22">
        <f>'EPD information'!$P$16*Tabell2[[#This Row],[Weight (kg)]]</f>
        <v>6.6909200000000004E-3</v>
      </c>
      <c r="N3354" s="22">
        <f>'EPD information'!$Q$16*Tabell2[[#This Row],[Weight (kg)]]</f>
        <v>0.22208159999999999</v>
      </c>
      <c r="O3354" s="22">
        <f>'EPD information'!$R$16*Tabell2[[#This Row],[Weight (kg)]]</f>
        <v>3.6017080000000004E-4</v>
      </c>
      <c r="P3354" s="22">
        <f>'EPD information'!$S$16*Tabell2[[#This Row],[Weight (kg)]]</f>
        <v>-1.722556</v>
      </c>
      <c r="Q3354" s="35">
        <f>'Product specific GWP'!$T$16*Tabell2[[#This Row],[Weight (kg)]]</f>
        <v>6.2211320000000001E-2</v>
      </c>
      <c r="R3354" s="35" t="s">
        <v>48</v>
      </c>
      <c r="S3354" s="35">
        <f>'EPD information'!$V$16*Tabell2[[#This Row],[Weight (kg)]]</f>
        <v>1.0036379999999999E-2</v>
      </c>
      <c r="T3354" s="35" t="str">
        <f>'EPD information'!$W$16</f>
        <v>ND</v>
      </c>
      <c r="U3354" s="35">
        <f>'EPD information'!$X$16*Tabell2[[#This Row],[Weight (kg)]]</f>
        <v>6.6909200000000004E-3</v>
      </c>
      <c r="V3354" s="35">
        <f>'EPD information'!$Y$16*Tabell2[[#This Row],[Weight (kg)]]</f>
        <v>0.22208159999999999</v>
      </c>
      <c r="W3354" s="35">
        <f>'EPD information'!$Z$16*Tabell2[[#This Row],[Weight (kg)]]</f>
        <v>3.6017080000000004E-4</v>
      </c>
      <c r="X3354" s="35">
        <f>'EPD information'!$AA$16*Tabell2[[#This Row],[Weight (kg)]]</f>
        <v>-1.722556</v>
      </c>
      <c r="Y3354" s="18">
        <f>'EPD information'!$AB$16*Tabell2[[#This Row],[Weight (kg)]]</f>
        <v>4.783296</v>
      </c>
      <c r="Z3354" s="18">
        <f>'EPD information'!$AC$16*Tabell2[[#This Row],[Weight (kg)]]</f>
        <v>8.3850040000000001E-2</v>
      </c>
      <c r="AA3354" s="18">
        <f>'EPD information'!$AD$16*Tabell2[[#This Row],[Weight (kg)]]</f>
        <v>1.0491931999999999E-2</v>
      </c>
      <c r="AB3354" s="18" t="s">
        <v>48</v>
      </c>
      <c r="AC3354" s="18">
        <f>'EPD information'!$AF$16*Tabell2[[#This Row],[Weight (kg)]]</f>
        <v>6.619739999999999E-3</v>
      </c>
      <c r="AD3354" s="18">
        <f>'EPD information'!$AG$16*Tabell2[[#This Row],[Weight (kg)]]</f>
        <v>0.22065799999999999</v>
      </c>
      <c r="AE3354" s="18">
        <f>'EPD information'!$AH$16*Tabell2[[#This Row],[Weight (kg)]]</f>
        <v>3.5305280000000002E-4</v>
      </c>
      <c r="AF3354" s="21">
        <f>'EPD information'!$AI$16*Tabell2[[#This Row],[Weight (kg)]]</f>
        <v>-1.6371399999999998</v>
      </c>
    </row>
    <row r="3355" spans="1:32" x14ac:dyDescent="0.2">
      <c r="A3355" s="36" t="s">
        <v>287</v>
      </c>
      <c r="B3355" s="37" t="s">
        <v>280</v>
      </c>
      <c r="C3355" s="38">
        <v>594821</v>
      </c>
      <c r="D3355" s="39">
        <v>7319660857118</v>
      </c>
      <c r="E3355" s="37" t="s">
        <v>46</v>
      </c>
      <c r="F3355" s="40">
        <v>112</v>
      </c>
      <c r="G3355" s="37">
        <v>300</v>
      </c>
      <c r="H3355" s="41">
        <v>1.5016</v>
      </c>
      <c r="I3355" s="35">
        <f>'EPD information'!$L$16*Tabell2[[#This Row],[Weight (kg)]]</f>
        <v>5.1204560000000008</v>
      </c>
      <c r="J3355" s="22">
        <f>'EPD information'!$M$16*Tabell2[[#This Row],[Weight (kg)]]</f>
        <v>8.9195040000000003E-2</v>
      </c>
      <c r="K3355" s="22">
        <f>'EPD information'!$N$16*Tabell2[[#This Row],[Weight (kg)]]</f>
        <v>1.058628E-2</v>
      </c>
      <c r="L3355" s="22">
        <f>'EPD information'!$O$16*Tabell2[[#This Row],[Weight (kg)]]</f>
        <v>0</v>
      </c>
      <c r="M3355" s="22">
        <f>'EPD information'!$P$16*Tabell2[[#This Row],[Weight (kg)]]</f>
        <v>7.0575200000000003E-3</v>
      </c>
      <c r="N3355" s="22">
        <f>'EPD information'!$Q$16*Tabell2[[#This Row],[Weight (kg)]]</f>
        <v>0.2342496</v>
      </c>
      <c r="O3355" s="22">
        <f>'EPD information'!$R$16*Tabell2[[#This Row],[Weight (kg)]]</f>
        <v>3.7990480000000003E-4</v>
      </c>
      <c r="P3355" s="22">
        <f>'EPD information'!$S$16*Tabell2[[#This Row],[Weight (kg)]]</f>
        <v>-1.8169360000000001</v>
      </c>
      <c r="Q3355" s="35">
        <f>'Product specific GWP'!$T$16*Tabell2[[#This Row],[Weight (kg)]]</f>
        <v>6.5619920000000012E-2</v>
      </c>
      <c r="R3355" s="35" t="s">
        <v>48</v>
      </c>
      <c r="S3355" s="35">
        <f>'EPD information'!$V$16*Tabell2[[#This Row],[Weight (kg)]]</f>
        <v>1.058628E-2</v>
      </c>
      <c r="T3355" s="35" t="str">
        <f>'EPD information'!$W$16</f>
        <v>ND</v>
      </c>
      <c r="U3355" s="35">
        <f>'EPD information'!$X$16*Tabell2[[#This Row],[Weight (kg)]]</f>
        <v>7.0575200000000003E-3</v>
      </c>
      <c r="V3355" s="35">
        <f>'EPD information'!$Y$16*Tabell2[[#This Row],[Weight (kg)]]</f>
        <v>0.2342496</v>
      </c>
      <c r="W3355" s="35">
        <f>'EPD information'!$Z$16*Tabell2[[#This Row],[Weight (kg)]]</f>
        <v>3.7990480000000003E-4</v>
      </c>
      <c r="X3355" s="35">
        <f>'EPD information'!$AA$16*Tabell2[[#This Row],[Weight (kg)]]</f>
        <v>-1.8169360000000001</v>
      </c>
      <c r="Y3355" s="18">
        <f>'EPD information'!$AB$16*Tabell2[[#This Row],[Weight (kg)]]</f>
        <v>5.0453760000000001</v>
      </c>
      <c r="Z3355" s="18">
        <f>'EPD information'!$AC$16*Tabell2[[#This Row],[Weight (kg)]]</f>
        <v>8.8444240000000007E-2</v>
      </c>
      <c r="AA3355" s="18">
        <f>'EPD information'!$AD$16*Tabell2[[#This Row],[Weight (kg)]]</f>
        <v>1.1066792000000001E-2</v>
      </c>
      <c r="AB3355" s="18" t="s">
        <v>48</v>
      </c>
      <c r="AC3355" s="18">
        <f>'EPD information'!$AF$16*Tabell2[[#This Row],[Weight (kg)]]</f>
        <v>6.9824399999999995E-3</v>
      </c>
      <c r="AD3355" s="18">
        <f>'EPD information'!$AG$16*Tabell2[[#This Row],[Weight (kg)]]</f>
        <v>0.23274800000000001</v>
      </c>
      <c r="AE3355" s="18">
        <f>'EPD information'!$AH$16*Tabell2[[#This Row],[Weight (kg)]]</f>
        <v>3.7239680000000005E-4</v>
      </c>
      <c r="AF3355" s="21">
        <f>'EPD information'!$AI$16*Tabell2[[#This Row],[Weight (kg)]]</f>
        <v>-1.7268399999999999</v>
      </c>
    </row>
    <row r="3356" spans="1:32" x14ac:dyDescent="0.2">
      <c r="A3356" s="36" t="s">
        <v>287</v>
      </c>
      <c r="B3356" s="37" t="s">
        <v>280</v>
      </c>
      <c r="C3356" s="38">
        <v>594822</v>
      </c>
      <c r="D3356" s="39">
        <v>7319660857125</v>
      </c>
      <c r="E3356" s="37" t="s">
        <v>46</v>
      </c>
      <c r="F3356" s="40">
        <v>112</v>
      </c>
      <c r="G3356" s="37">
        <v>315</v>
      </c>
      <c r="H3356" s="41">
        <v>1.5851999999999999</v>
      </c>
      <c r="I3356" s="35">
        <f>'EPD information'!$L$16*Tabell2[[#This Row],[Weight (kg)]]</f>
        <v>5.405532</v>
      </c>
      <c r="J3356" s="22">
        <f>'EPD information'!$M$16*Tabell2[[#This Row],[Weight (kg)]]</f>
        <v>9.4160880000000002E-2</v>
      </c>
      <c r="K3356" s="22">
        <f>'EPD information'!$N$16*Tabell2[[#This Row],[Weight (kg)]]</f>
        <v>1.1175659999999999E-2</v>
      </c>
      <c r="L3356" s="22">
        <f>'EPD information'!$O$16*Tabell2[[#This Row],[Weight (kg)]]</f>
        <v>0</v>
      </c>
      <c r="M3356" s="22">
        <f>'EPD information'!$P$16*Tabell2[[#This Row],[Weight (kg)]]</f>
        <v>7.45044E-3</v>
      </c>
      <c r="N3356" s="22">
        <f>'EPD information'!$Q$16*Tabell2[[#This Row],[Weight (kg)]]</f>
        <v>0.24729119999999999</v>
      </c>
      <c r="O3356" s="22">
        <f>'EPD information'!$R$16*Tabell2[[#This Row],[Weight (kg)]]</f>
        <v>4.0105560000000003E-4</v>
      </c>
      <c r="P3356" s="22">
        <f>'EPD information'!$S$16*Tabell2[[#This Row],[Weight (kg)]]</f>
        <v>-1.9180919999999999</v>
      </c>
      <c r="Q3356" s="35">
        <f>'Product specific GWP'!$T$16*Tabell2[[#This Row],[Weight (kg)]]</f>
        <v>6.927324E-2</v>
      </c>
      <c r="R3356" s="35" t="s">
        <v>48</v>
      </c>
      <c r="S3356" s="35">
        <f>'EPD information'!$V$16*Tabell2[[#This Row],[Weight (kg)]]</f>
        <v>1.1175659999999999E-2</v>
      </c>
      <c r="T3356" s="35" t="str">
        <f>'EPD information'!$W$16</f>
        <v>ND</v>
      </c>
      <c r="U3356" s="35">
        <f>'EPD information'!$X$16*Tabell2[[#This Row],[Weight (kg)]]</f>
        <v>7.45044E-3</v>
      </c>
      <c r="V3356" s="35">
        <f>'EPD information'!$Y$16*Tabell2[[#This Row],[Weight (kg)]]</f>
        <v>0.24729119999999999</v>
      </c>
      <c r="W3356" s="35">
        <f>'EPD information'!$Z$16*Tabell2[[#This Row],[Weight (kg)]]</f>
        <v>4.0105560000000003E-4</v>
      </c>
      <c r="X3356" s="35">
        <f>'EPD information'!$AA$16*Tabell2[[#This Row],[Weight (kg)]]</f>
        <v>-1.9180919999999999</v>
      </c>
      <c r="Y3356" s="18">
        <f>'EPD information'!$AB$16*Tabell2[[#This Row],[Weight (kg)]]</f>
        <v>5.3262719999999995</v>
      </c>
      <c r="Z3356" s="18">
        <f>'EPD information'!$AC$16*Tabell2[[#This Row],[Weight (kg)]]</f>
        <v>9.3368279999999998E-2</v>
      </c>
      <c r="AA3356" s="18">
        <f>'EPD information'!$AD$16*Tabell2[[#This Row],[Weight (kg)]]</f>
        <v>1.1682923999999999E-2</v>
      </c>
      <c r="AB3356" s="18" t="s">
        <v>48</v>
      </c>
      <c r="AC3356" s="18">
        <f>'EPD information'!$AF$16*Tabell2[[#This Row],[Weight (kg)]]</f>
        <v>7.3711799999999989E-3</v>
      </c>
      <c r="AD3356" s="18">
        <f>'EPD information'!$AG$16*Tabell2[[#This Row],[Weight (kg)]]</f>
        <v>0.24570599999999998</v>
      </c>
      <c r="AE3356" s="18">
        <f>'EPD information'!$AH$16*Tabell2[[#This Row],[Weight (kg)]]</f>
        <v>3.9312960000000002E-4</v>
      </c>
      <c r="AF3356" s="21">
        <f>'EPD information'!$AI$16*Tabell2[[#This Row],[Weight (kg)]]</f>
        <v>-1.8229799999999998</v>
      </c>
    </row>
    <row r="3357" spans="1:32" x14ac:dyDescent="0.2">
      <c r="A3357" s="36" t="s">
        <v>287</v>
      </c>
      <c r="B3357" s="37" t="s">
        <v>280</v>
      </c>
      <c r="C3357" s="38">
        <v>594823</v>
      </c>
      <c r="D3357" s="39">
        <v>7319660857132</v>
      </c>
      <c r="E3357" s="37" t="s">
        <v>46</v>
      </c>
      <c r="F3357" s="40">
        <v>112</v>
      </c>
      <c r="G3357" s="37">
        <v>355</v>
      </c>
      <c r="H3357" s="41">
        <v>1.7153</v>
      </c>
      <c r="I3357" s="35">
        <f>'EPD information'!$L$16*Tabell2[[#This Row],[Weight (kg)]]</f>
        <v>5.8491730000000004</v>
      </c>
      <c r="J3357" s="22">
        <f>'EPD information'!$M$16*Tabell2[[#This Row],[Weight (kg)]]</f>
        <v>0.10188882</v>
      </c>
      <c r="K3357" s="22">
        <f>'EPD information'!$N$16*Tabell2[[#This Row],[Weight (kg)]]</f>
        <v>1.2092865E-2</v>
      </c>
      <c r="L3357" s="22">
        <f>'EPD information'!$O$16*Tabell2[[#This Row],[Weight (kg)]]</f>
        <v>0</v>
      </c>
      <c r="M3357" s="22">
        <f>'EPD information'!$P$16*Tabell2[[#This Row],[Weight (kg)]]</f>
        <v>8.0619100000000003E-3</v>
      </c>
      <c r="N3357" s="22">
        <f>'EPD information'!$Q$16*Tabell2[[#This Row],[Weight (kg)]]</f>
        <v>0.26758680000000001</v>
      </c>
      <c r="O3357" s="22">
        <f>'EPD information'!$R$16*Tabell2[[#This Row],[Weight (kg)]]</f>
        <v>4.3397090000000003E-4</v>
      </c>
      <c r="P3357" s="22">
        <f>'EPD information'!$S$16*Tabell2[[#This Row],[Weight (kg)]]</f>
        <v>-2.0755129999999999</v>
      </c>
      <c r="Q3357" s="35">
        <f>'Product specific GWP'!$T$16*Tabell2[[#This Row],[Weight (kg)]]</f>
        <v>7.4958610000000009E-2</v>
      </c>
      <c r="R3357" s="35" t="s">
        <v>48</v>
      </c>
      <c r="S3357" s="35">
        <f>'EPD information'!$V$16*Tabell2[[#This Row],[Weight (kg)]]</f>
        <v>1.2092865E-2</v>
      </c>
      <c r="T3357" s="35" t="str">
        <f>'EPD information'!$W$16</f>
        <v>ND</v>
      </c>
      <c r="U3357" s="35">
        <f>'EPD information'!$X$16*Tabell2[[#This Row],[Weight (kg)]]</f>
        <v>8.0619100000000003E-3</v>
      </c>
      <c r="V3357" s="35">
        <f>'EPD information'!$Y$16*Tabell2[[#This Row],[Weight (kg)]]</f>
        <v>0.26758680000000001</v>
      </c>
      <c r="W3357" s="35">
        <f>'EPD information'!$Z$16*Tabell2[[#This Row],[Weight (kg)]]</f>
        <v>4.3397090000000003E-4</v>
      </c>
      <c r="X3357" s="35">
        <f>'EPD information'!$AA$16*Tabell2[[#This Row],[Weight (kg)]]</f>
        <v>-2.0755129999999999</v>
      </c>
      <c r="Y3357" s="18">
        <f>'EPD information'!$AB$16*Tabell2[[#This Row],[Weight (kg)]]</f>
        <v>5.7634080000000001</v>
      </c>
      <c r="Z3357" s="18">
        <f>'EPD information'!$AC$16*Tabell2[[#This Row],[Weight (kg)]]</f>
        <v>0.10103117</v>
      </c>
      <c r="AA3357" s="18">
        <f>'EPD information'!$AD$16*Tabell2[[#This Row],[Weight (kg)]]</f>
        <v>1.2641761E-2</v>
      </c>
      <c r="AB3357" s="18" t="s">
        <v>48</v>
      </c>
      <c r="AC3357" s="18">
        <f>'EPD information'!$AF$16*Tabell2[[#This Row],[Weight (kg)]]</f>
        <v>7.9761449999999987E-3</v>
      </c>
      <c r="AD3357" s="18">
        <f>'EPD information'!$AG$16*Tabell2[[#This Row],[Weight (kg)]]</f>
        <v>0.26587149999999998</v>
      </c>
      <c r="AE3357" s="18">
        <f>'EPD information'!$AH$16*Tabell2[[#This Row],[Weight (kg)]]</f>
        <v>4.2539440000000003E-4</v>
      </c>
      <c r="AF3357" s="21">
        <f>'EPD information'!$AI$16*Tabell2[[#This Row],[Weight (kg)]]</f>
        <v>-1.9725949999999999</v>
      </c>
    </row>
    <row r="3358" spans="1:32" x14ac:dyDescent="0.2">
      <c r="A3358" s="36" t="s">
        <v>287</v>
      </c>
      <c r="B3358" s="37" t="s">
        <v>280</v>
      </c>
      <c r="C3358" s="38">
        <v>594824</v>
      </c>
      <c r="D3358" s="39">
        <v>7319660857149</v>
      </c>
      <c r="E3358" s="37" t="s">
        <v>46</v>
      </c>
      <c r="F3358" s="40">
        <v>112</v>
      </c>
      <c r="G3358" s="37">
        <v>400</v>
      </c>
      <c r="H3358" s="41">
        <v>2.0442</v>
      </c>
      <c r="I3358" s="35">
        <f>'EPD information'!$L$16*Tabell2[[#This Row],[Weight (kg)]]</f>
        <v>6.9707220000000003</v>
      </c>
      <c r="J3358" s="22">
        <f>'EPD information'!$M$16*Tabell2[[#This Row],[Weight (kg)]]</f>
        <v>0.12142548</v>
      </c>
      <c r="K3358" s="22">
        <f>'EPD information'!$N$16*Tabell2[[#This Row],[Weight (kg)]]</f>
        <v>1.441161E-2</v>
      </c>
      <c r="L3358" s="22">
        <f>'EPD information'!$O$16*Tabell2[[#This Row],[Weight (kg)]]</f>
        <v>0</v>
      </c>
      <c r="M3358" s="22">
        <f>'EPD information'!$P$16*Tabell2[[#This Row],[Weight (kg)]]</f>
        <v>9.60774E-3</v>
      </c>
      <c r="N3358" s="22">
        <f>'EPD information'!$Q$16*Tabell2[[#This Row],[Weight (kg)]]</f>
        <v>0.31889519999999999</v>
      </c>
      <c r="O3358" s="22">
        <f>'EPD information'!$R$16*Tabell2[[#This Row],[Weight (kg)]]</f>
        <v>5.1718260000000002E-4</v>
      </c>
      <c r="P3358" s="22">
        <f>'EPD information'!$S$16*Tabell2[[#This Row],[Weight (kg)]]</f>
        <v>-2.4734819999999997</v>
      </c>
      <c r="Q3358" s="35">
        <f>'Product specific GWP'!$T$16*Tabell2[[#This Row],[Weight (kg)]]</f>
        <v>8.9331540000000001E-2</v>
      </c>
      <c r="R3358" s="35" t="s">
        <v>48</v>
      </c>
      <c r="S3358" s="35">
        <f>'EPD information'!$V$16*Tabell2[[#This Row],[Weight (kg)]]</f>
        <v>1.441161E-2</v>
      </c>
      <c r="T3358" s="35" t="str">
        <f>'EPD information'!$W$16</f>
        <v>ND</v>
      </c>
      <c r="U3358" s="35">
        <f>'EPD information'!$X$16*Tabell2[[#This Row],[Weight (kg)]]</f>
        <v>9.60774E-3</v>
      </c>
      <c r="V3358" s="35">
        <f>'EPD information'!$Y$16*Tabell2[[#This Row],[Weight (kg)]]</f>
        <v>0.31889519999999999</v>
      </c>
      <c r="W3358" s="35">
        <f>'EPD information'!$Z$16*Tabell2[[#This Row],[Weight (kg)]]</f>
        <v>5.1718260000000002E-4</v>
      </c>
      <c r="X3358" s="35">
        <f>'EPD information'!$AA$16*Tabell2[[#This Row],[Weight (kg)]]</f>
        <v>-2.4734819999999997</v>
      </c>
      <c r="Y3358" s="18">
        <f>'EPD information'!$AB$16*Tabell2[[#This Row],[Weight (kg)]]</f>
        <v>6.868512</v>
      </c>
      <c r="Z3358" s="18">
        <f>'EPD information'!$AC$16*Tabell2[[#This Row],[Weight (kg)]]</f>
        <v>0.12040338</v>
      </c>
      <c r="AA3358" s="18">
        <f>'EPD information'!$AD$16*Tabell2[[#This Row],[Weight (kg)]]</f>
        <v>1.5065753999999999E-2</v>
      </c>
      <c r="AB3358" s="18" t="s">
        <v>48</v>
      </c>
      <c r="AC3358" s="18">
        <f>'EPD information'!$AF$16*Tabell2[[#This Row],[Weight (kg)]]</f>
        <v>9.5055299999999999E-3</v>
      </c>
      <c r="AD3358" s="18">
        <f>'EPD information'!$AG$16*Tabell2[[#This Row],[Weight (kg)]]</f>
        <v>0.31685099999999999</v>
      </c>
      <c r="AE3358" s="18">
        <f>'EPD information'!$AH$16*Tabell2[[#This Row],[Weight (kg)]]</f>
        <v>5.0696159999999999E-4</v>
      </c>
      <c r="AF3358" s="21">
        <f>'EPD information'!$AI$16*Tabell2[[#This Row],[Weight (kg)]]</f>
        <v>-2.3508299999999998</v>
      </c>
    </row>
    <row r="3359" spans="1:32" x14ac:dyDescent="0.2">
      <c r="A3359" s="36" t="s">
        <v>287</v>
      </c>
      <c r="B3359" s="37" t="s">
        <v>280</v>
      </c>
      <c r="C3359" s="38">
        <v>249896</v>
      </c>
      <c r="D3359" s="39">
        <v>7319662498968</v>
      </c>
      <c r="E3359" s="37" t="s">
        <v>46</v>
      </c>
      <c r="F3359" s="40">
        <v>125</v>
      </c>
      <c r="G3359" s="37">
        <v>160</v>
      </c>
      <c r="H3359" s="41">
        <v>0.77</v>
      </c>
      <c r="I3359" s="35">
        <f>'EPD information'!$L$16*Tabell2[[#This Row],[Weight (kg)]]</f>
        <v>2.6257000000000001</v>
      </c>
      <c r="J3359" s="22">
        <f>'EPD information'!$M$16*Tabell2[[#This Row],[Weight (kg)]]</f>
        <v>4.5738000000000001E-2</v>
      </c>
      <c r="K3359" s="22">
        <f>'EPD information'!$N$16*Tabell2[[#This Row],[Weight (kg)]]</f>
        <v>5.4285000000000002E-3</v>
      </c>
      <c r="L3359" s="22">
        <f>'EPD information'!$O$16*Tabell2[[#This Row],[Weight (kg)]]</f>
        <v>0</v>
      </c>
      <c r="M3359" s="22">
        <f>'EPD information'!$P$16*Tabell2[[#This Row],[Weight (kg)]]</f>
        <v>3.6190000000000003E-3</v>
      </c>
      <c r="N3359" s="22">
        <f>'EPD information'!$Q$16*Tabell2[[#This Row],[Weight (kg)]]</f>
        <v>0.12012</v>
      </c>
      <c r="O3359" s="22">
        <f>'EPD information'!$R$16*Tabell2[[#This Row],[Weight (kg)]]</f>
        <v>1.9481000000000001E-4</v>
      </c>
      <c r="P3359" s="22">
        <f>'EPD information'!$S$16*Tabell2[[#This Row],[Weight (kg)]]</f>
        <v>-0.93169999999999997</v>
      </c>
      <c r="Q3359" s="35">
        <f>'Product specific GWP'!$T$16*Tabell2[[#This Row],[Weight (kg)]]</f>
        <v>3.3649000000000005E-2</v>
      </c>
      <c r="R3359" s="35" t="s">
        <v>48</v>
      </c>
      <c r="S3359" s="35">
        <f>'EPD information'!$V$16*Tabell2[[#This Row],[Weight (kg)]]</f>
        <v>5.4285000000000002E-3</v>
      </c>
      <c r="T3359" s="35" t="str">
        <f>'EPD information'!$W$16</f>
        <v>ND</v>
      </c>
      <c r="U3359" s="35">
        <f>'EPD information'!$X$16*Tabell2[[#This Row],[Weight (kg)]]</f>
        <v>3.6190000000000003E-3</v>
      </c>
      <c r="V3359" s="35">
        <f>'EPD information'!$Y$16*Tabell2[[#This Row],[Weight (kg)]]</f>
        <v>0.12012</v>
      </c>
      <c r="W3359" s="35">
        <f>'EPD information'!$Z$16*Tabell2[[#This Row],[Weight (kg)]]</f>
        <v>1.9481000000000001E-4</v>
      </c>
      <c r="X3359" s="35">
        <f>'EPD information'!$AA$16*Tabell2[[#This Row],[Weight (kg)]]</f>
        <v>-0.93169999999999997</v>
      </c>
      <c r="Y3359" s="18">
        <f>'EPD information'!$AB$16*Tabell2[[#This Row],[Weight (kg)]]</f>
        <v>2.5872000000000002</v>
      </c>
      <c r="Z3359" s="18">
        <f>'EPD information'!$AC$16*Tabell2[[#This Row],[Weight (kg)]]</f>
        <v>4.5353000000000004E-2</v>
      </c>
      <c r="AA3359" s="18">
        <f>'EPD information'!$AD$16*Tabell2[[#This Row],[Weight (kg)]]</f>
        <v>5.6749000000000001E-3</v>
      </c>
      <c r="AB3359" s="18" t="s">
        <v>48</v>
      </c>
      <c r="AC3359" s="18">
        <f>'EPD information'!$AF$16*Tabell2[[#This Row],[Weight (kg)]]</f>
        <v>3.5804999999999999E-3</v>
      </c>
      <c r="AD3359" s="18">
        <f>'EPD information'!$AG$16*Tabell2[[#This Row],[Weight (kg)]]</f>
        <v>0.11935</v>
      </c>
      <c r="AE3359" s="18">
        <f>'EPD information'!$AH$16*Tabell2[[#This Row],[Weight (kg)]]</f>
        <v>1.9096E-4</v>
      </c>
      <c r="AF3359" s="21">
        <f>'EPD information'!$AI$16*Tabell2[[#This Row],[Weight (kg)]]</f>
        <v>-0.88549999999999995</v>
      </c>
    </row>
    <row r="3360" spans="1:32" x14ac:dyDescent="0.2">
      <c r="A3360" s="36" t="s">
        <v>287</v>
      </c>
      <c r="B3360" s="37" t="s">
        <v>280</v>
      </c>
      <c r="C3360" s="38">
        <v>278238</v>
      </c>
      <c r="D3360" s="39">
        <v>7319662782388</v>
      </c>
      <c r="E3360" s="37" t="s">
        <v>46</v>
      </c>
      <c r="F3360" s="40">
        <v>125</v>
      </c>
      <c r="G3360" s="37">
        <v>200</v>
      </c>
      <c r="H3360" s="41">
        <v>1.01</v>
      </c>
      <c r="I3360" s="35">
        <f>'EPD information'!$L$16*Tabell2[[#This Row],[Weight (kg)]]</f>
        <v>3.4441000000000002</v>
      </c>
      <c r="J3360" s="22">
        <f>'EPD information'!$M$16*Tabell2[[#This Row],[Weight (kg)]]</f>
        <v>5.9993999999999999E-2</v>
      </c>
      <c r="K3360" s="22">
        <f>'EPD information'!$N$16*Tabell2[[#This Row],[Weight (kg)]]</f>
        <v>7.1205000000000001E-3</v>
      </c>
      <c r="L3360" s="22">
        <f>'EPD information'!$O$16*Tabell2[[#This Row],[Weight (kg)]]</f>
        <v>0</v>
      </c>
      <c r="M3360" s="22">
        <f>'EPD information'!$P$16*Tabell2[[#This Row],[Weight (kg)]]</f>
        <v>4.7470000000000004E-3</v>
      </c>
      <c r="N3360" s="22">
        <f>'EPD information'!$Q$16*Tabell2[[#This Row],[Weight (kg)]]</f>
        <v>0.15756000000000001</v>
      </c>
      <c r="O3360" s="22">
        <f>'EPD information'!$R$16*Tabell2[[#This Row],[Weight (kg)]]</f>
        <v>2.5553000000000001E-4</v>
      </c>
      <c r="P3360" s="22">
        <f>'EPD information'!$S$16*Tabell2[[#This Row],[Weight (kg)]]</f>
        <v>-1.2221</v>
      </c>
      <c r="Q3360" s="35">
        <f>'Product specific GWP'!$T$16*Tabell2[[#This Row],[Weight (kg)]]</f>
        <v>4.4137000000000003E-2</v>
      </c>
      <c r="R3360" s="35" t="s">
        <v>48</v>
      </c>
      <c r="S3360" s="35">
        <f>'EPD information'!$V$16*Tabell2[[#This Row],[Weight (kg)]]</f>
        <v>7.1205000000000001E-3</v>
      </c>
      <c r="T3360" s="35" t="str">
        <f>'EPD information'!$W$16</f>
        <v>ND</v>
      </c>
      <c r="U3360" s="35">
        <f>'EPD information'!$X$16*Tabell2[[#This Row],[Weight (kg)]]</f>
        <v>4.7470000000000004E-3</v>
      </c>
      <c r="V3360" s="35">
        <f>'EPD information'!$Y$16*Tabell2[[#This Row],[Weight (kg)]]</f>
        <v>0.15756000000000001</v>
      </c>
      <c r="W3360" s="35">
        <f>'EPD information'!$Z$16*Tabell2[[#This Row],[Weight (kg)]]</f>
        <v>2.5553000000000001E-4</v>
      </c>
      <c r="X3360" s="35">
        <f>'EPD information'!$AA$16*Tabell2[[#This Row],[Weight (kg)]]</f>
        <v>-1.2221</v>
      </c>
      <c r="Y3360" s="18">
        <f>'EPD information'!$AB$16*Tabell2[[#This Row],[Weight (kg)]]</f>
        <v>3.3935999999999997</v>
      </c>
      <c r="Z3360" s="18">
        <f>'EPD information'!$AC$16*Tabell2[[#This Row],[Weight (kg)]]</f>
        <v>5.9489E-2</v>
      </c>
      <c r="AA3360" s="18">
        <f>'EPD information'!$AD$16*Tabell2[[#This Row],[Weight (kg)]]</f>
        <v>7.4437000000000001E-3</v>
      </c>
      <c r="AB3360" s="18" t="s">
        <v>48</v>
      </c>
      <c r="AC3360" s="18">
        <f>'EPD information'!$AF$16*Tabell2[[#This Row],[Weight (kg)]]</f>
        <v>4.6964999999999993E-3</v>
      </c>
      <c r="AD3360" s="18">
        <f>'EPD information'!$AG$16*Tabell2[[#This Row],[Weight (kg)]]</f>
        <v>0.15654999999999999</v>
      </c>
      <c r="AE3360" s="18">
        <f>'EPD information'!$AH$16*Tabell2[[#This Row],[Weight (kg)]]</f>
        <v>2.5048000000000003E-4</v>
      </c>
      <c r="AF3360" s="21">
        <f>'EPD information'!$AI$16*Tabell2[[#This Row],[Weight (kg)]]</f>
        <v>-1.1615</v>
      </c>
    </row>
    <row r="3361" spans="1:32" x14ac:dyDescent="0.2">
      <c r="A3361" s="36" t="s">
        <v>287</v>
      </c>
      <c r="B3361" s="37" t="s">
        <v>280</v>
      </c>
      <c r="C3361" s="38">
        <v>278235</v>
      </c>
      <c r="D3361" s="39">
        <v>7319662782357</v>
      </c>
      <c r="E3361" s="37" t="s">
        <v>46</v>
      </c>
      <c r="F3361" s="40">
        <v>125</v>
      </c>
      <c r="G3361" s="37">
        <v>140</v>
      </c>
      <c r="H3361" s="41">
        <v>0.72</v>
      </c>
      <c r="I3361" s="35">
        <f>'EPD information'!$L$16*Tabell2[[#This Row],[Weight (kg)]]</f>
        <v>2.4552</v>
      </c>
      <c r="J3361" s="22">
        <f>'EPD information'!$M$16*Tabell2[[#This Row],[Weight (kg)]]</f>
        <v>4.2768E-2</v>
      </c>
      <c r="K3361" s="22">
        <f>'EPD information'!$N$16*Tabell2[[#This Row],[Weight (kg)]]</f>
        <v>5.0759999999999998E-3</v>
      </c>
      <c r="L3361" s="22">
        <f>'EPD information'!$O$16*Tabell2[[#This Row],[Weight (kg)]]</f>
        <v>0</v>
      </c>
      <c r="M3361" s="22">
        <f>'EPD information'!$P$16*Tabell2[[#This Row],[Weight (kg)]]</f>
        <v>3.3839999999999999E-3</v>
      </c>
      <c r="N3361" s="22">
        <f>'EPD information'!$Q$16*Tabell2[[#This Row],[Weight (kg)]]</f>
        <v>0.11231999999999999</v>
      </c>
      <c r="O3361" s="22">
        <f>'EPD information'!$R$16*Tabell2[[#This Row],[Weight (kg)]]</f>
        <v>1.8216E-4</v>
      </c>
      <c r="P3361" s="22">
        <f>'EPD information'!$S$16*Tabell2[[#This Row],[Weight (kg)]]</f>
        <v>-0.87119999999999997</v>
      </c>
      <c r="Q3361" s="35">
        <f>'Product specific GWP'!$T$16*Tabell2[[#This Row],[Weight (kg)]]</f>
        <v>3.1463999999999999E-2</v>
      </c>
      <c r="R3361" s="35" t="s">
        <v>48</v>
      </c>
      <c r="S3361" s="35">
        <f>'EPD information'!$V$16*Tabell2[[#This Row],[Weight (kg)]]</f>
        <v>5.0759999999999998E-3</v>
      </c>
      <c r="T3361" s="35" t="str">
        <f>'EPD information'!$W$16</f>
        <v>ND</v>
      </c>
      <c r="U3361" s="35">
        <f>'EPD information'!$X$16*Tabell2[[#This Row],[Weight (kg)]]</f>
        <v>3.3839999999999999E-3</v>
      </c>
      <c r="V3361" s="35">
        <f>'EPD information'!$Y$16*Tabell2[[#This Row],[Weight (kg)]]</f>
        <v>0.11231999999999999</v>
      </c>
      <c r="W3361" s="35">
        <f>'EPD information'!$Z$16*Tabell2[[#This Row],[Weight (kg)]]</f>
        <v>1.8216E-4</v>
      </c>
      <c r="X3361" s="35">
        <f>'EPD information'!$AA$16*Tabell2[[#This Row],[Weight (kg)]]</f>
        <v>-0.87119999999999997</v>
      </c>
      <c r="Y3361" s="18">
        <f>'EPD information'!$AB$16*Tabell2[[#This Row],[Weight (kg)]]</f>
        <v>2.4192</v>
      </c>
      <c r="Z3361" s="18">
        <f>'EPD information'!$AC$16*Tabell2[[#This Row],[Weight (kg)]]</f>
        <v>4.2408000000000001E-2</v>
      </c>
      <c r="AA3361" s="18">
        <f>'EPD information'!$AD$16*Tabell2[[#This Row],[Weight (kg)]]</f>
        <v>5.3063999999999993E-3</v>
      </c>
      <c r="AB3361" s="18" t="s">
        <v>48</v>
      </c>
      <c r="AC3361" s="18">
        <f>'EPD information'!$AF$16*Tabell2[[#This Row],[Weight (kg)]]</f>
        <v>3.3479999999999994E-3</v>
      </c>
      <c r="AD3361" s="18">
        <f>'EPD information'!$AG$16*Tabell2[[#This Row],[Weight (kg)]]</f>
        <v>0.11159999999999999</v>
      </c>
      <c r="AE3361" s="18">
        <f>'EPD information'!$AH$16*Tabell2[[#This Row],[Weight (kg)]]</f>
        <v>1.7856E-4</v>
      </c>
      <c r="AF3361" s="21">
        <f>'EPD information'!$AI$16*Tabell2[[#This Row],[Weight (kg)]]</f>
        <v>-0.82799999999999996</v>
      </c>
    </row>
    <row r="3362" spans="1:32" x14ac:dyDescent="0.2">
      <c r="A3362" s="36" t="s">
        <v>287</v>
      </c>
      <c r="B3362" s="37" t="s">
        <v>280</v>
      </c>
      <c r="C3362" s="38">
        <v>278237</v>
      </c>
      <c r="D3362" s="39">
        <v>7319662782371</v>
      </c>
      <c r="E3362" s="37" t="s">
        <v>46</v>
      </c>
      <c r="F3362" s="40">
        <v>125</v>
      </c>
      <c r="G3362" s="37">
        <v>180</v>
      </c>
      <c r="H3362" s="41">
        <v>0.85</v>
      </c>
      <c r="I3362" s="35">
        <f>'EPD information'!$L$16*Tabell2[[#This Row],[Weight (kg)]]</f>
        <v>2.8984999999999999</v>
      </c>
      <c r="J3362" s="22">
        <f>'EPD information'!$M$16*Tabell2[[#This Row],[Weight (kg)]]</f>
        <v>5.049E-2</v>
      </c>
      <c r="K3362" s="22">
        <f>'EPD information'!$N$16*Tabell2[[#This Row],[Weight (kg)]]</f>
        <v>5.9924999999999996E-3</v>
      </c>
      <c r="L3362" s="22">
        <f>'EPD information'!$O$16*Tabell2[[#This Row],[Weight (kg)]]</f>
        <v>0</v>
      </c>
      <c r="M3362" s="22">
        <f>'EPD information'!$P$16*Tabell2[[#This Row],[Weight (kg)]]</f>
        <v>3.9950000000000003E-3</v>
      </c>
      <c r="N3362" s="22">
        <f>'EPD information'!$Q$16*Tabell2[[#This Row],[Weight (kg)]]</f>
        <v>0.1326</v>
      </c>
      <c r="O3362" s="22">
        <f>'EPD information'!$R$16*Tabell2[[#This Row],[Weight (kg)]]</f>
        <v>2.1505000000000002E-4</v>
      </c>
      <c r="P3362" s="22">
        <f>'EPD information'!$S$16*Tabell2[[#This Row],[Weight (kg)]]</f>
        <v>-1.0285</v>
      </c>
      <c r="Q3362" s="35">
        <f>'Product specific GWP'!$T$16*Tabell2[[#This Row],[Weight (kg)]]</f>
        <v>3.7145000000000004E-2</v>
      </c>
      <c r="R3362" s="35" t="s">
        <v>48</v>
      </c>
      <c r="S3362" s="35">
        <f>'EPD information'!$V$16*Tabell2[[#This Row],[Weight (kg)]]</f>
        <v>5.9924999999999996E-3</v>
      </c>
      <c r="T3362" s="35" t="str">
        <f>'EPD information'!$W$16</f>
        <v>ND</v>
      </c>
      <c r="U3362" s="35">
        <f>'EPD information'!$X$16*Tabell2[[#This Row],[Weight (kg)]]</f>
        <v>3.9950000000000003E-3</v>
      </c>
      <c r="V3362" s="35">
        <f>'EPD information'!$Y$16*Tabell2[[#This Row],[Weight (kg)]]</f>
        <v>0.1326</v>
      </c>
      <c r="W3362" s="35">
        <f>'EPD information'!$Z$16*Tabell2[[#This Row],[Weight (kg)]]</f>
        <v>2.1505000000000002E-4</v>
      </c>
      <c r="X3362" s="35">
        <f>'EPD information'!$AA$16*Tabell2[[#This Row],[Weight (kg)]]</f>
        <v>-1.0285</v>
      </c>
      <c r="Y3362" s="18">
        <f>'EPD information'!$AB$16*Tabell2[[#This Row],[Weight (kg)]]</f>
        <v>2.8559999999999999</v>
      </c>
      <c r="Z3362" s="18">
        <f>'EPD information'!$AC$16*Tabell2[[#This Row],[Weight (kg)]]</f>
        <v>5.0064999999999998E-2</v>
      </c>
      <c r="AA3362" s="18">
        <f>'EPD information'!$AD$16*Tabell2[[#This Row],[Weight (kg)]]</f>
        <v>6.2645000000000001E-3</v>
      </c>
      <c r="AB3362" s="18" t="s">
        <v>48</v>
      </c>
      <c r="AC3362" s="18">
        <f>'EPD information'!$AF$16*Tabell2[[#This Row],[Weight (kg)]]</f>
        <v>3.9524999999999994E-3</v>
      </c>
      <c r="AD3362" s="18">
        <f>'EPD information'!$AG$16*Tabell2[[#This Row],[Weight (kg)]]</f>
        <v>0.13175000000000001</v>
      </c>
      <c r="AE3362" s="18">
        <f>'EPD information'!$AH$16*Tabell2[[#This Row],[Weight (kg)]]</f>
        <v>2.108E-4</v>
      </c>
      <c r="AF3362" s="21">
        <f>'EPD information'!$AI$16*Tabell2[[#This Row],[Weight (kg)]]</f>
        <v>-0.97749999999999992</v>
      </c>
    </row>
    <row r="3363" spans="1:32" x14ac:dyDescent="0.2">
      <c r="A3363" s="36" t="s">
        <v>287</v>
      </c>
      <c r="B3363" s="37" t="s">
        <v>280</v>
      </c>
      <c r="C3363" s="38">
        <v>278236</v>
      </c>
      <c r="D3363" s="39">
        <v>7319662782364</v>
      </c>
      <c r="E3363" s="37" t="s">
        <v>46</v>
      </c>
      <c r="F3363" s="40">
        <v>125</v>
      </c>
      <c r="G3363" s="37">
        <v>150</v>
      </c>
      <c r="H3363" s="41">
        <v>0.75</v>
      </c>
      <c r="I3363" s="35">
        <f>'EPD information'!$L$16*Tabell2[[#This Row],[Weight (kg)]]</f>
        <v>2.5575000000000001</v>
      </c>
      <c r="J3363" s="22">
        <f>'EPD information'!$M$16*Tabell2[[#This Row],[Weight (kg)]]</f>
        <v>4.4549999999999999E-2</v>
      </c>
      <c r="K3363" s="22">
        <f>'EPD information'!$N$16*Tabell2[[#This Row],[Weight (kg)]]</f>
        <v>5.2874999999999997E-3</v>
      </c>
      <c r="L3363" s="22">
        <f>'EPD information'!$O$16*Tabell2[[#This Row],[Weight (kg)]]</f>
        <v>0</v>
      </c>
      <c r="M3363" s="22">
        <f>'EPD information'!$P$16*Tabell2[[#This Row],[Weight (kg)]]</f>
        <v>3.5250000000000004E-3</v>
      </c>
      <c r="N3363" s="22">
        <f>'EPD information'!$Q$16*Tabell2[[#This Row],[Weight (kg)]]</f>
        <v>0.11699999999999999</v>
      </c>
      <c r="O3363" s="22">
        <f>'EPD information'!$R$16*Tabell2[[#This Row],[Weight (kg)]]</f>
        <v>1.8975000000000003E-4</v>
      </c>
      <c r="P3363" s="22">
        <f>'EPD information'!$S$16*Tabell2[[#This Row],[Weight (kg)]]</f>
        <v>-0.90749999999999997</v>
      </c>
      <c r="Q3363" s="35">
        <f>'Product specific GWP'!$T$16*Tabell2[[#This Row],[Weight (kg)]]</f>
        <v>3.2774999999999999E-2</v>
      </c>
      <c r="R3363" s="35" t="s">
        <v>48</v>
      </c>
      <c r="S3363" s="35">
        <f>'EPD information'!$V$16*Tabell2[[#This Row],[Weight (kg)]]</f>
        <v>5.2874999999999997E-3</v>
      </c>
      <c r="T3363" s="35" t="str">
        <f>'EPD information'!$W$16</f>
        <v>ND</v>
      </c>
      <c r="U3363" s="35">
        <f>'EPD information'!$X$16*Tabell2[[#This Row],[Weight (kg)]]</f>
        <v>3.5250000000000004E-3</v>
      </c>
      <c r="V3363" s="35">
        <f>'EPD information'!$Y$16*Tabell2[[#This Row],[Weight (kg)]]</f>
        <v>0.11699999999999999</v>
      </c>
      <c r="W3363" s="35">
        <f>'EPD information'!$Z$16*Tabell2[[#This Row],[Weight (kg)]]</f>
        <v>1.8975000000000003E-4</v>
      </c>
      <c r="X3363" s="35">
        <f>'EPD information'!$AA$16*Tabell2[[#This Row],[Weight (kg)]]</f>
        <v>-0.90749999999999997</v>
      </c>
      <c r="Y3363" s="18">
        <f>'EPD information'!$AB$16*Tabell2[[#This Row],[Weight (kg)]]</f>
        <v>2.52</v>
      </c>
      <c r="Z3363" s="18">
        <f>'EPD information'!$AC$16*Tabell2[[#This Row],[Weight (kg)]]</f>
        <v>4.4174999999999999E-2</v>
      </c>
      <c r="AA3363" s="18">
        <f>'EPD information'!$AD$16*Tabell2[[#This Row],[Weight (kg)]]</f>
        <v>5.5274999999999994E-3</v>
      </c>
      <c r="AB3363" s="18" t="s">
        <v>48</v>
      </c>
      <c r="AC3363" s="18">
        <f>'EPD information'!$AF$16*Tabell2[[#This Row],[Weight (kg)]]</f>
        <v>3.4874999999999997E-3</v>
      </c>
      <c r="AD3363" s="18">
        <f>'EPD information'!$AG$16*Tabell2[[#This Row],[Weight (kg)]]</f>
        <v>0.11624999999999999</v>
      </c>
      <c r="AE3363" s="18">
        <f>'EPD information'!$AH$16*Tabell2[[#This Row],[Weight (kg)]]</f>
        <v>1.8600000000000002E-4</v>
      </c>
      <c r="AF3363" s="21">
        <f>'EPD information'!$AI$16*Tabell2[[#This Row],[Weight (kg)]]</f>
        <v>-0.86249999999999993</v>
      </c>
    </row>
    <row r="3364" spans="1:32" x14ac:dyDescent="0.2">
      <c r="A3364" s="36" t="s">
        <v>287</v>
      </c>
      <c r="B3364" s="37" t="s">
        <v>280</v>
      </c>
      <c r="C3364" s="38">
        <v>775479</v>
      </c>
      <c r="D3364" s="39">
        <v>7319667754793</v>
      </c>
      <c r="E3364" s="37" t="s">
        <v>46</v>
      </c>
      <c r="F3364" s="40">
        <v>125</v>
      </c>
      <c r="G3364" s="37">
        <v>80</v>
      </c>
      <c r="H3364" s="41">
        <v>0.72</v>
      </c>
      <c r="I3364" s="35">
        <f>'EPD information'!$L$16*Tabell2[[#This Row],[Weight (kg)]]</f>
        <v>2.4552</v>
      </c>
      <c r="J3364" s="22">
        <f>'EPD information'!$M$16*Tabell2[[#This Row],[Weight (kg)]]</f>
        <v>4.2768E-2</v>
      </c>
      <c r="K3364" s="22">
        <f>'EPD information'!$N$16*Tabell2[[#This Row],[Weight (kg)]]</f>
        <v>5.0759999999999998E-3</v>
      </c>
      <c r="L3364" s="22">
        <f>'EPD information'!$O$16*Tabell2[[#This Row],[Weight (kg)]]</f>
        <v>0</v>
      </c>
      <c r="M3364" s="22">
        <f>'EPD information'!$P$16*Tabell2[[#This Row],[Weight (kg)]]</f>
        <v>3.3839999999999999E-3</v>
      </c>
      <c r="N3364" s="22">
        <f>'EPD information'!$Q$16*Tabell2[[#This Row],[Weight (kg)]]</f>
        <v>0.11231999999999999</v>
      </c>
      <c r="O3364" s="22">
        <f>'EPD information'!$R$16*Tabell2[[#This Row],[Weight (kg)]]</f>
        <v>1.8216E-4</v>
      </c>
      <c r="P3364" s="22">
        <f>'EPD information'!$S$16*Tabell2[[#This Row],[Weight (kg)]]</f>
        <v>-0.87119999999999997</v>
      </c>
      <c r="Q3364" s="35">
        <f>'Product specific GWP'!$T$16*Tabell2[[#This Row],[Weight (kg)]]</f>
        <v>3.1463999999999999E-2</v>
      </c>
      <c r="R3364" s="35" t="s">
        <v>48</v>
      </c>
      <c r="S3364" s="35">
        <f>'EPD information'!$V$16*Tabell2[[#This Row],[Weight (kg)]]</f>
        <v>5.0759999999999998E-3</v>
      </c>
      <c r="T3364" s="35" t="str">
        <f>'EPD information'!$W$16</f>
        <v>ND</v>
      </c>
      <c r="U3364" s="35">
        <f>'EPD information'!$X$16*Tabell2[[#This Row],[Weight (kg)]]</f>
        <v>3.3839999999999999E-3</v>
      </c>
      <c r="V3364" s="35">
        <f>'EPD information'!$Y$16*Tabell2[[#This Row],[Weight (kg)]]</f>
        <v>0.11231999999999999</v>
      </c>
      <c r="W3364" s="35">
        <f>'EPD information'!$Z$16*Tabell2[[#This Row],[Weight (kg)]]</f>
        <v>1.8216E-4</v>
      </c>
      <c r="X3364" s="35">
        <f>'EPD information'!$AA$16*Tabell2[[#This Row],[Weight (kg)]]</f>
        <v>-0.87119999999999997</v>
      </c>
      <c r="Y3364" s="18">
        <f>'EPD information'!$AB$16*Tabell2[[#This Row],[Weight (kg)]]</f>
        <v>2.4192</v>
      </c>
      <c r="Z3364" s="18">
        <f>'EPD information'!$AC$16*Tabell2[[#This Row],[Weight (kg)]]</f>
        <v>4.2408000000000001E-2</v>
      </c>
      <c r="AA3364" s="18">
        <f>'EPD information'!$AD$16*Tabell2[[#This Row],[Weight (kg)]]</f>
        <v>5.3063999999999993E-3</v>
      </c>
      <c r="AB3364" s="18" t="s">
        <v>48</v>
      </c>
      <c r="AC3364" s="18">
        <f>'EPD information'!$AF$16*Tabell2[[#This Row],[Weight (kg)]]</f>
        <v>3.3479999999999994E-3</v>
      </c>
      <c r="AD3364" s="18">
        <f>'EPD information'!$AG$16*Tabell2[[#This Row],[Weight (kg)]]</f>
        <v>0.11159999999999999</v>
      </c>
      <c r="AE3364" s="18">
        <f>'EPD information'!$AH$16*Tabell2[[#This Row],[Weight (kg)]]</f>
        <v>1.7856E-4</v>
      </c>
      <c r="AF3364" s="21">
        <f>'EPD information'!$AI$16*Tabell2[[#This Row],[Weight (kg)]]</f>
        <v>-0.82799999999999996</v>
      </c>
    </row>
    <row r="3365" spans="1:32" x14ac:dyDescent="0.2">
      <c r="A3365" s="36" t="s">
        <v>287</v>
      </c>
      <c r="B3365" s="37" t="s">
        <v>280</v>
      </c>
      <c r="C3365" s="38">
        <v>775477</v>
      </c>
      <c r="D3365" s="39">
        <v>7319667754779</v>
      </c>
      <c r="E3365" s="37" t="s">
        <v>46</v>
      </c>
      <c r="F3365" s="40">
        <v>125</v>
      </c>
      <c r="G3365" s="37">
        <v>63</v>
      </c>
      <c r="H3365" s="41">
        <v>0.72</v>
      </c>
      <c r="I3365" s="35">
        <f>'EPD information'!$L$16*Tabell2[[#This Row],[Weight (kg)]]</f>
        <v>2.4552</v>
      </c>
      <c r="J3365" s="22">
        <f>'EPD information'!$M$16*Tabell2[[#This Row],[Weight (kg)]]</f>
        <v>4.2768E-2</v>
      </c>
      <c r="K3365" s="22">
        <f>'EPD information'!$N$16*Tabell2[[#This Row],[Weight (kg)]]</f>
        <v>5.0759999999999998E-3</v>
      </c>
      <c r="L3365" s="22">
        <f>'EPD information'!$O$16*Tabell2[[#This Row],[Weight (kg)]]</f>
        <v>0</v>
      </c>
      <c r="M3365" s="22">
        <f>'EPD information'!$P$16*Tabell2[[#This Row],[Weight (kg)]]</f>
        <v>3.3839999999999999E-3</v>
      </c>
      <c r="N3365" s="22">
        <f>'EPD information'!$Q$16*Tabell2[[#This Row],[Weight (kg)]]</f>
        <v>0.11231999999999999</v>
      </c>
      <c r="O3365" s="22">
        <f>'EPD information'!$R$16*Tabell2[[#This Row],[Weight (kg)]]</f>
        <v>1.8216E-4</v>
      </c>
      <c r="P3365" s="22">
        <f>'EPD information'!$S$16*Tabell2[[#This Row],[Weight (kg)]]</f>
        <v>-0.87119999999999997</v>
      </c>
      <c r="Q3365" s="35">
        <f>'Product specific GWP'!$T$16*Tabell2[[#This Row],[Weight (kg)]]</f>
        <v>3.1463999999999999E-2</v>
      </c>
      <c r="R3365" s="35" t="s">
        <v>48</v>
      </c>
      <c r="S3365" s="35">
        <f>'EPD information'!$V$16*Tabell2[[#This Row],[Weight (kg)]]</f>
        <v>5.0759999999999998E-3</v>
      </c>
      <c r="T3365" s="35" t="str">
        <f>'EPD information'!$W$16</f>
        <v>ND</v>
      </c>
      <c r="U3365" s="35">
        <f>'EPD information'!$X$16*Tabell2[[#This Row],[Weight (kg)]]</f>
        <v>3.3839999999999999E-3</v>
      </c>
      <c r="V3365" s="35">
        <f>'EPD information'!$Y$16*Tabell2[[#This Row],[Weight (kg)]]</f>
        <v>0.11231999999999999</v>
      </c>
      <c r="W3365" s="35">
        <f>'EPD information'!$Z$16*Tabell2[[#This Row],[Weight (kg)]]</f>
        <v>1.8216E-4</v>
      </c>
      <c r="X3365" s="35">
        <f>'EPD information'!$AA$16*Tabell2[[#This Row],[Weight (kg)]]</f>
        <v>-0.87119999999999997</v>
      </c>
      <c r="Y3365" s="18">
        <f>'EPD information'!$AB$16*Tabell2[[#This Row],[Weight (kg)]]</f>
        <v>2.4192</v>
      </c>
      <c r="Z3365" s="18">
        <f>'EPD information'!$AC$16*Tabell2[[#This Row],[Weight (kg)]]</f>
        <v>4.2408000000000001E-2</v>
      </c>
      <c r="AA3365" s="18">
        <f>'EPD information'!$AD$16*Tabell2[[#This Row],[Weight (kg)]]</f>
        <v>5.3063999999999993E-3</v>
      </c>
      <c r="AB3365" s="18" t="s">
        <v>48</v>
      </c>
      <c r="AC3365" s="18">
        <f>'EPD information'!$AF$16*Tabell2[[#This Row],[Weight (kg)]]</f>
        <v>3.3479999999999994E-3</v>
      </c>
      <c r="AD3365" s="18">
        <f>'EPD information'!$AG$16*Tabell2[[#This Row],[Weight (kg)]]</f>
        <v>0.11159999999999999</v>
      </c>
      <c r="AE3365" s="18">
        <f>'EPD information'!$AH$16*Tabell2[[#This Row],[Weight (kg)]]</f>
        <v>1.7856E-4</v>
      </c>
      <c r="AF3365" s="21">
        <f>'EPD information'!$AI$16*Tabell2[[#This Row],[Weight (kg)]]</f>
        <v>-0.82799999999999996</v>
      </c>
    </row>
    <row r="3366" spans="1:32" x14ac:dyDescent="0.2">
      <c r="A3366" s="36" t="s">
        <v>287</v>
      </c>
      <c r="B3366" s="37" t="s">
        <v>280</v>
      </c>
      <c r="C3366" s="38">
        <v>775481</v>
      </c>
      <c r="D3366" s="39">
        <v>7319667754816</v>
      </c>
      <c r="E3366" s="37" t="s">
        <v>46</v>
      </c>
      <c r="F3366" s="40">
        <v>125</v>
      </c>
      <c r="G3366" s="37">
        <v>112</v>
      </c>
      <c r="H3366" s="41">
        <v>0.75</v>
      </c>
      <c r="I3366" s="35">
        <f>'EPD information'!$L$16*Tabell2[[#This Row],[Weight (kg)]]</f>
        <v>2.5575000000000001</v>
      </c>
      <c r="J3366" s="22">
        <f>'EPD information'!$M$16*Tabell2[[#This Row],[Weight (kg)]]</f>
        <v>4.4549999999999999E-2</v>
      </c>
      <c r="K3366" s="22">
        <f>'EPD information'!$N$16*Tabell2[[#This Row],[Weight (kg)]]</f>
        <v>5.2874999999999997E-3</v>
      </c>
      <c r="L3366" s="22">
        <f>'EPD information'!$O$16*Tabell2[[#This Row],[Weight (kg)]]</f>
        <v>0</v>
      </c>
      <c r="M3366" s="22">
        <f>'EPD information'!$P$16*Tabell2[[#This Row],[Weight (kg)]]</f>
        <v>3.5250000000000004E-3</v>
      </c>
      <c r="N3366" s="22">
        <f>'EPD information'!$Q$16*Tabell2[[#This Row],[Weight (kg)]]</f>
        <v>0.11699999999999999</v>
      </c>
      <c r="O3366" s="22">
        <f>'EPD information'!$R$16*Tabell2[[#This Row],[Weight (kg)]]</f>
        <v>1.8975000000000003E-4</v>
      </c>
      <c r="P3366" s="22">
        <f>'EPD information'!$S$16*Tabell2[[#This Row],[Weight (kg)]]</f>
        <v>-0.90749999999999997</v>
      </c>
      <c r="Q3366" s="35">
        <f>'Product specific GWP'!$T$16*Tabell2[[#This Row],[Weight (kg)]]</f>
        <v>3.2774999999999999E-2</v>
      </c>
      <c r="R3366" s="35" t="s">
        <v>48</v>
      </c>
      <c r="S3366" s="35">
        <f>'EPD information'!$V$16*Tabell2[[#This Row],[Weight (kg)]]</f>
        <v>5.2874999999999997E-3</v>
      </c>
      <c r="T3366" s="35" t="str">
        <f>'EPD information'!$W$16</f>
        <v>ND</v>
      </c>
      <c r="U3366" s="35">
        <f>'EPD information'!$X$16*Tabell2[[#This Row],[Weight (kg)]]</f>
        <v>3.5250000000000004E-3</v>
      </c>
      <c r="V3366" s="35">
        <f>'EPD information'!$Y$16*Tabell2[[#This Row],[Weight (kg)]]</f>
        <v>0.11699999999999999</v>
      </c>
      <c r="W3366" s="35">
        <f>'EPD information'!$Z$16*Tabell2[[#This Row],[Weight (kg)]]</f>
        <v>1.8975000000000003E-4</v>
      </c>
      <c r="X3366" s="35">
        <f>'EPD information'!$AA$16*Tabell2[[#This Row],[Weight (kg)]]</f>
        <v>-0.90749999999999997</v>
      </c>
      <c r="Y3366" s="18">
        <f>'EPD information'!$AB$16*Tabell2[[#This Row],[Weight (kg)]]</f>
        <v>2.52</v>
      </c>
      <c r="Z3366" s="18">
        <f>'EPD information'!$AC$16*Tabell2[[#This Row],[Weight (kg)]]</f>
        <v>4.4174999999999999E-2</v>
      </c>
      <c r="AA3366" s="18">
        <f>'EPD information'!$AD$16*Tabell2[[#This Row],[Weight (kg)]]</f>
        <v>5.5274999999999994E-3</v>
      </c>
      <c r="AB3366" s="18" t="s">
        <v>48</v>
      </c>
      <c r="AC3366" s="18">
        <f>'EPD information'!$AF$16*Tabell2[[#This Row],[Weight (kg)]]</f>
        <v>3.4874999999999997E-3</v>
      </c>
      <c r="AD3366" s="18">
        <f>'EPD information'!$AG$16*Tabell2[[#This Row],[Weight (kg)]]</f>
        <v>0.11624999999999999</v>
      </c>
      <c r="AE3366" s="18">
        <f>'EPD information'!$AH$16*Tabell2[[#This Row],[Weight (kg)]]</f>
        <v>1.8600000000000002E-4</v>
      </c>
      <c r="AF3366" s="21">
        <f>'EPD information'!$AI$16*Tabell2[[#This Row],[Weight (kg)]]</f>
        <v>-0.86249999999999993</v>
      </c>
    </row>
    <row r="3367" spans="1:32" x14ac:dyDescent="0.2">
      <c r="A3367" s="36" t="s">
        <v>287</v>
      </c>
      <c r="B3367" s="37" t="s">
        <v>280</v>
      </c>
      <c r="C3367" s="38">
        <v>278234</v>
      </c>
      <c r="D3367" s="39">
        <v>7319662782340</v>
      </c>
      <c r="E3367" s="37" t="s">
        <v>46</v>
      </c>
      <c r="F3367" s="40">
        <v>125</v>
      </c>
      <c r="G3367" s="37">
        <v>125</v>
      </c>
      <c r="H3367" s="41">
        <v>0.75</v>
      </c>
      <c r="I3367" s="35">
        <f>'EPD information'!$L$16*Tabell2[[#This Row],[Weight (kg)]]</f>
        <v>2.5575000000000001</v>
      </c>
      <c r="J3367" s="22">
        <f>'EPD information'!$M$16*Tabell2[[#This Row],[Weight (kg)]]</f>
        <v>4.4549999999999999E-2</v>
      </c>
      <c r="K3367" s="22">
        <f>'EPD information'!$N$16*Tabell2[[#This Row],[Weight (kg)]]</f>
        <v>5.2874999999999997E-3</v>
      </c>
      <c r="L3367" s="22">
        <f>'EPD information'!$O$16*Tabell2[[#This Row],[Weight (kg)]]</f>
        <v>0</v>
      </c>
      <c r="M3367" s="22">
        <f>'EPD information'!$P$16*Tabell2[[#This Row],[Weight (kg)]]</f>
        <v>3.5250000000000004E-3</v>
      </c>
      <c r="N3367" s="22">
        <f>'EPD information'!$Q$16*Tabell2[[#This Row],[Weight (kg)]]</f>
        <v>0.11699999999999999</v>
      </c>
      <c r="O3367" s="22">
        <f>'EPD information'!$R$16*Tabell2[[#This Row],[Weight (kg)]]</f>
        <v>1.8975000000000003E-4</v>
      </c>
      <c r="P3367" s="22">
        <f>'EPD information'!$S$16*Tabell2[[#This Row],[Weight (kg)]]</f>
        <v>-0.90749999999999997</v>
      </c>
      <c r="Q3367" s="35">
        <f>'Product specific GWP'!$T$16*Tabell2[[#This Row],[Weight (kg)]]</f>
        <v>3.2774999999999999E-2</v>
      </c>
      <c r="R3367" s="35" t="s">
        <v>48</v>
      </c>
      <c r="S3367" s="35">
        <f>'EPD information'!$V$16*Tabell2[[#This Row],[Weight (kg)]]</f>
        <v>5.2874999999999997E-3</v>
      </c>
      <c r="T3367" s="35" t="str">
        <f>'EPD information'!$W$16</f>
        <v>ND</v>
      </c>
      <c r="U3367" s="35">
        <f>'EPD information'!$X$16*Tabell2[[#This Row],[Weight (kg)]]</f>
        <v>3.5250000000000004E-3</v>
      </c>
      <c r="V3367" s="35">
        <f>'EPD information'!$Y$16*Tabell2[[#This Row],[Weight (kg)]]</f>
        <v>0.11699999999999999</v>
      </c>
      <c r="W3367" s="35">
        <f>'EPD information'!$Z$16*Tabell2[[#This Row],[Weight (kg)]]</f>
        <v>1.8975000000000003E-4</v>
      </c>
      <c r="X3367" s="35">
        <f>'EPD information'!$AA$16*Tabell2[[#This Row],[Weight (kg)]]</f>
        <v>-0.90749999999999997</v>
      </c>
      <c r="Y3367" s="18">
        <f>'EPD information'!$AB$16*Tabell2[[#This Row],[Weight (kg)]]</f>
        <v>2.52</v>
      </c>
      <c r="Z3367" s="18">
        <f>'EPD information'!$AC$16*Tabell2[[#This Row],[Weight (kg)]]</f>
        <v>4.4174999999999999E-2</v>
      </c>
      <c r="AA3367" s="18">
        <f>'EPD information'!$AD$16*Tabell2[[#This Row],[Weight (kg)]]</f>
        <v>5.5274999999999994E-3</v>
      </c>
      <c r="AB3367" s="18" t="s">
        <v>48</v>
      </c>
      <c r="AC3367" s="18">
        <f>'EPD information'!$AF$16*Tabell2[[#This Row],[Weight (kg)]]</f>
        <v>3.4874999999999997E-3</v>
      </c>
      <c r="AD3367" s="18">
        <f>'EPD information'!$AG$16*Tabell2[[#This Row],[Weight (kg)]]</f>
        <v>0.11624999999999999</v>
      </c>
      <c r="AE3367" s="18">
        <f>'EPD information'!$AH$16*Tabell2[[#This Row],[Weight (kg)]]</f>
        <v>1.8600000000000002E-4</v>
      </c>
      <c r="AF3367" s="21">
        <f>'EPD information'!$AI$16*Tabell2[[#This Row],[Weight (kg)]]</f>
        <v>-0.86249999999999993</v>
      </c>
    </row>
    <row r="3368" spans="1:32" x14ac:dyDescent="0.2">
      <c r="A3368" s="36" t="s">
        <v>287</v>
      </c>
      <c r="B3368" s="37" t="s">
        <v>280</v>
      </c>
      <c r="C3368" s="38">
        <v>278232</v>
      </c>
      <c r="D3368" s="39">
        <v>7319660206282</v>
      </c>
      <c r="E3368" s="37" t="s">
        <v>46</v>
      </c>
      <c r="F3368" s="40">
        <v>125</v>
      </c>
      <c r="G3368" s="37">
        <v>100</v>
      </c>
      <c r="H3368" s="41">
        <v>0.75</v>
      </c>
      <c r="I3368" s="35">
        <f>'EPD information'!$L$16*Tabell2[[#This Row],[Weight (kg)]]</f>
        <v>2.5575000000000001</v>
      </c>
      <c r="J3368" s="22">
        <f>'EPD information'!$M$16*Tabell2[[#This Row],[Weight (kg)]]</f>
        <v>4.4549999999999999E-2</v>
      </c>
      <c r="K3368" s="22">
        <f>'EPD information'!$N$16*Tabell2[[#This Row],[Weight (kg)]]</f>
        <v>5.2874999999999997E-3</v>
      </c>
      <c r="L3368" s="22">
        <f>'EPD information'!$O$16*Tabell2[[#This Row],[Weight (kg)]]</f>
        <v>0</v>
      </c>
      <c r="M3368" s="22">
        <f>'EPD information'!$P$16*Tabell2[[#This Row],[Weight (kg)]]</f>
        <v>3.5250000000000004E-3</v>
      </c>
      <c r="N3368" s="22">
        <f>'EPD information'!$Q$16*Tabell2[[#This Row],[Weight (kg)]]</f>
        <v>0.11699999999999999</v>
      </c>
      <c r="O3368" s="22">
        <f>'EPD information'!$R$16*Tabell2[[#This Row],[Weight (kg)]]</f>
        <v>1.8975000000000003E-4</v>
      </c>
      <c r="P3368" s="22">
        <f>'EPD information'!$S$16*Tabell2[[#This Row],[Weight (kg)]]</f>
        <v>-0.90749999999999997</v>
      </c>
      <c r="Q3368" s="35">
        <f>'Product specific GWP'!$T$16*Tabell2[[#This Row],[Weight (kg)]]</f>
        <v>3.2774999999999999E-2</v>
      </c>
      <c r="R3368" s="35" t="s">
        <v>48</v>
      </c>
      <c r="S3368" s="35">
        <f>'EPD information'!$V$16*Tabell2[[#This Row],[Weight (kg)]]</f>
        <v>5.2874999999999997E-3</v>
      </c>
      <c r="T3368" s="35" t="str">
        <f>'EPD information'!$W$16</f>
        <v>ND</v>
      </c>
      <c r="U3368" s="35">
        <f>'EPD information'!$X$16*Tabell2[[#This Row],[Weight (kg)]]</f>
        <v>3.5250000000000004E-3</v>
      </c>
      <c r="V3368" s="35">
        <f>'EPD information'!$Y$16*Tabell2[[#This Row],[Weight (kg)]]</f>
        <v>0.11699999999999999</v>
      </c>
      <c r="W3368" s="35">
        <f>'EPD information'!$Z$16*Tabell2[[#This Row],[Weight (kg)]]</f>
        <v>1.8975000000000003E-4</v>
      </c>
      <c r="X3368" s="35">
        <f>'EPD information'!$AA$16*Tabell2[[#This Row],[Weight (kg)]]</f>
        <v>-0.90749999999999997</v>
      </c>
      <c r="Y3368" s="18">
        <f>'EPD information'!$AB$16*Tabell2[[#This Row],[Weight (kg)]]</f>
        <v>2.52</v>
      </c>
      <c r="Z3368" s="18">
        <f>'EPD information'!$AC$16*Tabell2[[#This Row],[Weight (kg)]]</f>
        <v>4.4174999999999999E-2</v>
      </c>
      <c r="AA3368" s="18">
        <f>'EPD information'!$AD$16*Tabell2[[#This Row],[Weight (kg)]]</f>
        <v>5.5274999999999994E-3</v>
      </c>
      <c r="AB3368" s="18" t="s">
        <v>48</v>
      </c>
      <c r="AC3368" s="18">
        <f>'EPD information'!$AF$16*Tabell2[[#This Row],[Weight (kg)]]</f>
        <v>3.4874999999999997E-3</v>
      </c>
      <c r="AD3368" s="18">
        <f>'EPD information'!$AG$16*Tabell2[[#This Row],[Weight (kg)]]</f>
        <v>0.11624999999999999</v>
      </c>
      <c r="AE3368" s="18">
        <f>'EPD information'!$AH$16*Tabell2[[#This Row],[Weight (kg)]]</f>
        <v>1.8600000000000002E-4</v>
      </c>
      <c r="AF3368" s="21">
        <f>'EPD information'!$AI$16*Tabell2[[#This Row],[Weight (kg)]]</f>
        <v>-0.86249999999999993</v>
      </c>
    </row>
    <row r="3369" spans="1:32" x14ac:dyDescent="0.2">
      <c r="A3369" s="36" t="s">
        <v>287</v>
      </c>
      <c r="B3369" s="37" t="s">
        <v>280</v>
      </c>
      <c r="C3369" s="38">
        <v>278239</v>
      </c>
      <c r="D3369" s="39">
        <v>7319662782395</v>
      </c>
      <c r="E3369" s="37" t="s">
        <v>46</v>
      </c>
      <c r="F3369" s="40">
        <v>125</v>
      </c>
      <c r="G3369" s="37">
        <v>224</v>
      </c>
      <c r="H3369" s="41">
        <v>1.05</v>
      </c>
      <c r="I3369" s="35">
        <f>'EPD information'!$L$16*Tabell2[[#This Row],[Weight (kg)]]</f>
        <v>3.5805000000000002</v>
      </c>
      <c r="J3369" s="22">
        <f>'EPD information'!$M$16*Tabell2[[#This Row],[Weight (kg)]]</f>
        <v>6.2370000000000002E-2</v>
      </c>
      <c r="K3369" s="22">
        <f>'EPD information'!$N$16*Tabell2[[#This Row],[Weight (kg)]]</f>
        <v>7.4025000000000002E-3</v>
      </c>
      <c r="L3369" s="22">
        <f>'EPD information'!$O$16*Tabell2[[#This Row],[Weight (kg)]]</f>
        <v>0</v>
      </c>
      <c r="M3369" s="22">
        <f>'EPD information'!$P$16*Tabell2[[#This Row],[Weight (kg)]]</f>
        <v>4.9350000000000002E-3</v>
      </c>
      <c r="N3369" s="22">
        <f>'EPD information'!$Q$16*Tabell2[[#This Row],[Weight (kg)]]</f>
        <v>0.1638</v>
      </c>
      <c r="O3369" s="22">
        <f>'EPD information'!$R$16*Tabell2[[#This Row],[Weight (kg)]]</f>
        <v>2.6565000000000003E-4</v>
      </c>
      <c r="P3369" s="22">
        <f>'EPD information'!$S$16*Tabell2[[#This Row],[Weight (kg)]]</f>
        <v>-1.2705</v>
      </c>
      <c r="Q3369" s="35">
        <f>'Product specific GWP'!$T$16*Tabell2[[#This Row],[Weight (kg)]]</f>
        <v>4.5885000000000002E-2</v>
      </c>
      <c r="R3369" s="35" t="s">
        <v>48</v>
      </c>
      <c r="S3369" s="35">
        <f>'EPD information'!$V$16*Tabell2[[#This Row],[Weight (kg)]]</f>
        <v>7.4025000000000002E-3</v>
      </c>
      <c r="T3369" s="35" t="str">
        <f>'EPD information'!$W$16</f>
        <v>ND</v>
      </c>
      <c r="U3369" s="35">
        <f>'EPD information'!$X$16*Tabell2[[#This Row],[Weight (kg)]]</f>
        <v>4.9350000000000002E-3</v>
      </c>
      <c r="V3369" s="35">
        <f>'EPD information'!$Y$16*Tabell2[[#This Row],[Weight (kg)]]</f>
        <v>0.1638</v>
      </c>
      <c r="W3369" s="35">
        <f>'EPD information'!$Z$16*Tabell2[[#This Row],[Weight (kg)]]</f>
        <v>2.6565000000000003E-4</v>
      </c>
      <c r="X3369" s="35">
        <f>'EPD information'!$AA$16*Tabell2[[#This Row],[Weight (kg)]]</f>
        <v>-1.2705</v>
      </c>
      <c r="Y3369" s="18">
        <f>'EPD information'!$AB$16*Tabell2[[#This Row],[Weight (kg)]]</f>
        <v>3.528</v>
      </c>
      <c r="Z3369" s="18">
        <f>'EPD information'!$AC$16*Tabell2[[#This Row],[Weight (kg)]]</f>
        <v>6.1845000000000004E-2</v>
      </c>
      <c r="AA3369" s="18">
        <f>'EPD information'!$AD$16*Tabell2[[#This Row],[Weight (kg)]]</f>
        <v>7.7384999999999997E-3</v>
      </c>
      <c r="AB3369" s="18" t="s">
        <v>48</v>
      </c>
      <c r="AC3369" s="18">
        <f>'EPD information'!$AF$16*Tabell2[[#This Row],[Weight (kg)]]</f>
        <v>4.8824999999999997E-3</v>
      </c>
      <c r="AD3369" s="18">
        <f>'EPD information'!$AG$16*Tabell2[[#This Row],[Weight (kg)]]</f>
        <v>0.16275000000000001</v>
      </c>
      <c r="AE3369" s="18">
        <f>'EPD information'!$AH$16*Tabell2[[#This Row],[Weight (kg)]]</f>
        <v>2.6040000000000004E-4</v>
      </c>
      <c r="AF3369" s="21">
        <f>'EPD information'!$AI$16*Tabell2[[#This Row],[Weight (kg)]]</f>
        <v>-1.2075</v>
      </c>
    </row>
    <row r="3370" spans="1:32" x14ac:dyDescent="0.2">
      <c r="A3370" s="36" t="s">
        <v>287</v>
      </c>
      <c r="B3370" s="37" t="s">
        <v>280</v>
      </c>
      <c r="C3370" s="38">
        <v>775486</v>
      </c>
      <c r="D3370" s="39">
        <v>7319667754861</v>
      </c>
      <c r="E3370" s="37" t="s">
        <v>46</v>
      </c>
      <c r="F3370" s="40">
        <v>125</v>
      </c>
      <c r="G3370" s="37">
        <v>250</v>
      </c>
      <c r="H3370" s="41">
        <v>1.347</v>
      </c>
      <c r="I3370" s="35">
        <f>'EPD information'!$L$16*Tabell2[[#This Row],[Weight (kg)]]</f>
        <v>4.5932700000000004</v>
      </c>
      <c r="J3370" s="22">
        <f>'EPD information'!$M$16*Tabell2[[#This Row],[Weight (kg)]]</f>
        <v>8.0011799999999994E-2</v>
      </c>
      <c r="K3370" s="22">
        <f>'EPD information'!$N$16*Tabell2[[#This Row],[Weight (kg)]]</f>
        <v>9.4963499999999989E-3</v>
      </c>
      <c r="L3370" s="22">
        <f>'EPD information'!$O$16*Tabell2[[#This Row],[Weight (kg)]]</f>
        <v>0</v>
      </c>
      <c r="M3370" s="22">
        <f>'EPD information'!$P$16*Tabell2[[#This Row],[Weight (kg)]]</f>
        <v>6.3309000000000004E-3</v>
      </c>
      <c r="N3370" s="22">
        <f>'EPD information'!$Q$16*Tabell2[[#This Row],[Weight (kg)]]</f>
        <v>0.21013199999999999</v>
      </c>
      <c r="O3370" s="22">
        <f>'EPD information'!$R$16*Tabell2[[#This Row],[Weight (kg)]]</f>
        <v>3.4079100000000001E-4</v>
      </c>
      <c r="P3370" s="22">
        <f>'EPD information'!$S$16*Tabell2[[#This Row],[Weight (kg)]]</f>
        <v>-1.6298699999999999</v>
      </c>
      <c r="Q3370" s="35">
        <f>'Product specific GWP'!$T$16*Tabell2[[#This Row],[Weight (kg)]]</f>
        <v>5.8863900000000004E-2</v>
      </c>
      <c r="R3370" s="35" t="s">
        <v>48</v>
      </c>
      <c r="S3370" s="35">
        <f>'EPD information'!$V$16*Tabell2[[#This Row],[Weight (kg)]]</f>
        <v>9.4963499999999989E-3</v>
      </c>
      <c r="T3370" s="35" t="str">
        <f>'EPD information'!$W$16</f>
        <v>ND</v>
      </c>
      <c r="U3370" s="35">
        <f>'EPD information'!$X$16*Tabell2[[#This Row],[Weight (kg)]]</f>
        <v>6.3309000000000004E-3</v>
      </c>
      <c r="V3370" s="35">
        <f>'EPD information'!$Y$16*Tabell2[[#This Row],[Weight (kg)]]</f>
        <v>0.21013199999999999</v>
      </c>
      <c r="W3370" s="35">
        <f>'EPD information'!$Z$16*Tabell2[[#This Row],[Weight (kg)]]</f>
        <v>3.4079100000000001E-4</v>
      </c>
      <c r="X3370" s="35">
        <f>'EPD information'!$AA$16*Tabell2[[#This Row],[Weight (kg)]]</f>
        <v>-1.6298699999999999</v>
      </c>
      <c r="Y3370" s="18">
        <f>'EPD information'!$AB$16*Tabell2[[#This Row],[Weight (kg)]]</f>
        <v>4.5259200000000002</v>
      </c>
      <c r="Z3370" s="18">
        <f>'EPD information'!$AC$16*Tabell2[[#This Row],[Weight (kg)]]</f>
        <v>7.93383E-2</v>
      </c>
      <c r="AA3370" s="18">
        <f>'EPD information'!$AD$16*Tabell2[[#This Row],[Weight (kg)]]</f>
        <v>9.9273899999999995E-3</v>
      </c>
      <c r="AB3370" s="18" t="s">
        <v>48</v>
      </c>
      <c r="AC3370" s="18">
        <f>'EPD information'!$AF$16*Tabell2[[#This Row],[Weight (kg)]]</f>
        <v>6.2635499999999997E-3</v>
      </c>
      <c r="AD3370" s="18">
        <f>'EPD information'!$AG$16*Tabell2[[#This Row],[Weight (kg)]]</f>
        <v>0.208785</v>
      </c>
      <c r="AE3370" s="18">
        <f>'EPD information'!$AH$16*Tabell2[[#This Row],[Weight (kg)]]</f>
        <v>3.34056E-4</v>
      </c>
      <c r="AF3370" s="21">
        <f>'EPD information'!$AI$16*Tabell2[[#This Row],[Weight (kg)]]</f>
        <v>-1.5490499999999998</v>
      </c>
    </row>
    <row r="3371" spans="1:32" x14ac:dyDescent="0.2">
      <c r="A3371" s="36" t="s">
        <v>287</v>
      </c>
      <c r="B3371" s="37" t="s">
        <v>280</v>
      </c>
      <c r="C3371" s="38">
        <v>594825</v>
      </c>
      <c r="D3371" s="39">
        <v>7319660857156</v>
      </c>
      <c r="E3371" s="37" t="s">
        <v>46</v>
      </c>
      <c r="F3371" s="40">
        <v>125</v>
      </c>
      <c r="G3371" s="37">
        <v>280</v>
      </c>
      <c r="H3371" s="41">
        <v>1.5336000000000001</v>
      </c>
      <c r="I3371" s="35">
        <f>'EPD information'!$L$16*Tabell2[[#This Row],[Weight (kg)]]</f>
        <v>5.2295760000000007</v>
      </c>
      <c r="J3371" s="22">
        <f>'EPD information'!$M$16*Tabell2[[#This Row],[Weight (kg)]]</f>
        <v>9.1095840000000011E-2</v>
      </c>
      <c r="K3371" s="22">
        <f>'EPD information'!$N$16*Tabell2[[#This Row],[Weight (kg)]]</f>
        <v>1.0811880000000001E-2</v>
      </c>
      <c r="L3371" s="22">
        <f>'EPD information'!$O$16*Tabell2[[#This Row],[Weight (kg)]]</f>
        <v>0</v>
      </c>
      <c r="M3371" s="22">
        <f>'EPD information'!$P$16*Tabell2[[#This Row],[Weight (kg)]]</f>
        <v>7.2079200000000005E-3</v>
      </c>
      <c r="N3371" s="22">
        <f>'EPD information'!$Q$16*Tabell2[[#This Row],[Weight (kg)]]</f>
        <v>0.2392416</v>
      </c>
      <c r="O3371" s="22">
        <f>'EPD information'!$R$16*Tabell2[[#This Row],[Weight (kg)]]</f>
        <v>3.8800080000000005E-4</v>
      </c>
      <c r="P3371" s="22">
        <f>'EPD information'!$S$16*Tabell2[[#This Row],[Weight (kg)]]</f>
        <v>-1.855656</v>
      </c>
      <c r="Q3371" s="35">
        <f>'Product specific GWP'!$T$16*Tabell2[[#This Row],[Weight (kg)]]</f>
        <v>6.7018320000000006E-2</v>
      </c>
      <c r="R3371" s="35" t="s">
        <v>48</v>
      </c>
      <c r="S3371" s="35">
        <f>'EPD information'!$V$16*Tabell2[[#This Row],[Weight (kg)]]</f>
        <v>1.0811880000000001E-2</v>
      </c>
      <c r="T3371" s="35" t="str">
        <f>'EPD information'!$W$16</f>
        <v>ND</v>
      </c>
      <c r="U3371" s="35">
        <f>'EPD information'!$X$16*Tabell2[[#This Row],[Weight (kg)]]</f>
        <v>7.2079200000000005E-3</v>
      </c>
      <c r="V3371" s="35">
        <f>'EPD information'!$Y$16*Tabell2[[#This Row],[Weight (kg)]]</f>
        <v>0.2392416</v>
      </c>
      <c r="W3371" s="35">
        <f>'EPD information'!$Z$16*Tabell2[[#This Row],[Weight (kg)]]</f>
        <v>3.8800080000000005E-4</v>
      </c>
      <c r="X3371" s="35">
        <f>'EPD information'!$AA$16*Tabell2[[#This Row],[Weight (kg)]]</f>
        <v>-1.855656</v>
      </c>
      <c r="Y3371" s="18">
        <f>'EPD information'!$AB$16*Tabell2[[#This Row],[Weight (kg)]]</f>
        <v>5.1528960000000001</v>
      </c>
      <c r="Z3371" s="18">
        <f>'EPD information'!$AC$16*Tabell2[[#This Row],[Weight (kg)]]</f>
        <v>9.0329039999999999E-2</v>
      </c>
      <c r="AA3371" s="18">
        <f>'EPD information'!$AD$16*Tabell2[[#This Row],[Weight (kg)]]</f>
        <v>1.1302632E-2</v>
      </c>
      <c r="AB3371" s="18" t="s">
        <v>48</v>
      </c>
      <c r="AC3371" s="18">
        <f>'EPD information'!$AF$16*Tabell2[[#This Row],[Weight (kg)]]</f>
        <v>7.1312399999999996E-3</v>
      </c>
      <c r="AD3371" s="18">
        <f>'EPD information'!$AG$16*Tabell2[[#This Row],[Weight (kg)]]</f>
        <v>0.237708</v>
      </c>
      <c r="AE3371" s="18">
        <f>'EPD information'!$AH$16*Tabell2[[#This Row],[Weight (kg)]]</f>
        <v>3.8033280000000005E-4</v>
      </c>
      <c r="AF3371" s="21">
        <f>'EPD information'!$AI$16*Tabell2[[#This Row],[Weight (kg)]]</f>
        <v>-1.7636399999999999</v>
      </c>
    </row>
    <row r="3372" spans="1:32" x14ac:dyDescent="0.2">
      <c r="A3372" s="36" t="s">
        <v>287</v>
      </c>
      <c r="B3372" s="37" t="s">
        <v>280</v>
      </c>
      <c r="C3372" s="38">
        <v>594826</v>
      </c>
      <c r="D3372" s="39">
        <v>7319660857163</v>
      </c>
      <c r="E3372" s="37" t="s">
        <v>46</v>
      </c>
      <c r="F3372" s="40">
        <v>125</v>
      </c>
      <c r="G3372" s="37">
        <v>300</v>
      </c>
      <c r="H3372" s="41">
        <v>1.6172</v>
      </c>
      <c r="I3372" s="35">
        <f>'EPD information'!$L$16*Tabell2[[#This Row],[Weight (kg)]]</f>
        <v>5.5146519999999999</v>
      </c>
      <c r="J3372" s="22">
        <f>'EPD information'!$M$16*Tabell2[[#This Row],[Weight (kg)]]</f>
        <v>9.6061679999999997E-2</v>
      </c>
      <c r="K3372" s="22">
        <f>'EPD information'!$N$16*Tabell2[[#This Row],[Weight (kg)]]</f>
        <v>1.140126E-2</v>
      </c>
      <c r="L3372" s="22">
        <f>'EPD information'!$O$16*Tabell2[[#This Row],[Weight (kg)]]</f>
        <v>0</v>
      </c>
      <c r="M3372" s="22">
        <f>'EPD information'!$P$16*Tabell2[[#This Row],[Weight (kg)]]</f>
        <v>7.6008400000000002E-3</v>
      </c>
      <c r="N3372" s="22">
        <f>'EPD information'!$Q$16*Tabell2[[#This Row],[Weight (kg)]]</f>
        <v>0.25228319999999999</v>
      </c>
      <c r="O3372" s="22">
        <f>'EPD information'!$R$16*Tabell2[[#This Row],[Weight (kg)]]</f>
        <v>4.0915160000000006E-4</v>
      </c>
      <c r="P3372" s="22">
        <f>'EPD information'!$S$16*Tabell2[[#This Row],[Weight (kg)]]</f>
        <v>-1.956812</v>
      </c>
      <c r="Q3372" s="35">
        <f>'Product specific GWP'!$T$16*Tabell2[[#This Row],[Weight (kg)]]</f>
        <v>7.0671640000000008E-2</v>
      </c>
      <c r="R3372" s="35" t="s">
        <v>48</v>
      </c>
      <c r="S3372" s="35">
        <f>'EPD information'!$V$16*Tabell2[[#This Row],[Weight (kg)]]</f>
        <v>1.140126E-2</v>
      </c>
      <c r="T3372" s="35" t="str">
        <f>'EPD information'!$W$16</f>
        <v>ND</v>
      </c>
      <c r="U3372" s="35">
        <f>'EPD information'!$X$16*Tabell2[[#This Row],[Weight (kg)]]</f>
        <v>7.6008400000000002E-3</v>
      </c>
      <c r="V3372" s="35">
        <f>'EPD information'!$Y$16*Tabell2[[#This Row],[Weight (kg)]]</f>
        <v>0.25228319999999999</v>
      </c>
      <c r="W3372" s="35">
        <f>'EPD information'!$Z$16*Tabell2[[#This Row],[Weight (kg)]]</f>
        <v>4.0915160000000006E-4</v>
      </c>
      <c r="X3372" s="35">
        <f>'EPD information'!$AA$16*Tabell2[[#This Row],[Weight (kg)]]</f>
        <v>-1.956812</v>
      </c>
      <c r="Y3372" s="18">
        <f>'EPD information'!$AB$16*Tabell2[[#This Row],[Weight (kg)]]</f>
        <v>5.4337919999999995</v>
      </c>
      <c r="Z3372" s="18">
        <f>'EPD information'!$AC$16*Tabell2[[#This Row],[Weight (kg)]]</f>
        <v>9.5253080000000004E-2</v>
      </c>
      <c r="AA3372" s="18">
        <f>'EPD information'!$AD$16*Tabell2[[#This Row],[Weight (kg)]]</f>
        <v>1.1918764E-2</v>
      </c>
      <c r="AB3372" s="18" t="s">
        <v>48</v>
      </c>
      <c r="AC3372" s="18">
        <f>'EPD information'!$AF$16*Tabell2[[#This Row],[Weight (kg)]]</f>
        <v>7.519979999999999E-3</v>
      </c>
      <c r="AD3372" s="18">
        <f>'EPD information'!$AG$16*Tabell2[[#This Row],[Weight (kg)]]</f>
        <v>0.250666</v>
      </c>
      <c r="AE3372" s="18">
        <f>'EPD information'!$AH$16*Tabell2[[#This Row],[Weight (kg)]]</f>
        <v>4.0106560000000002E-4</v>
      </c>
      <c r="AF3372" s="21">
        <f>'EPD information'!$AI$16*Tabell2[[#This Row],[Weight (kg)]]</f>
        <v>-1.8597799999999998</v>
      </c>
    </row>
    <row r="3373" spans="1:32" x14ac:dyDescent="0.2">
      <c r="A3373" s="36" t="s">
        <v>287</v>
      </c>
      <c r="B3373" s="37" t="s">
        <v>280</v>
      </c>
      <c r="C3373" s="38">
        <v>775488</v>
      </c>
      <c r="D3373" s="39">
        <v>7319667754885</v>
      </c>
      <c r="E3373" s="37" t="s">
        <v>46</v>
      </c>
      <c r="F3373" s="40">
        <v>125</v>
      </c>
      <c r="G3373" s="37">
        <v>315</v>
      </c>
      <c r="H3373" s="41">
        <v>1.7036</v>
      </c>
      <c r="I3373" s="35">
        <f>'EPD information'!$L$16*Tabell2[[#This Row],[Weight (kg)]]</f>
        <v>5.8092760000000006</v>
      </c>
      <c r="J3373" s="22">
        <f>'EPD information'!$M$16*Tabell2[[#This Row],[Weight (kg)]]</f>
        <v>0.10119384000000001</v>
      </c>
      <c r="K3373" s="22">
        <f>'EPD information'!$N$16*Tabell2[[#This Row],[Weight (kg)]]</f>
        <v>1.2010379999999999E-2</v>
      </c>
      <c r="L3373" s="22">
        <f>'EPD information'!$O$16*Tabell2[[#This Row],[Weight (kg)]]</f>
        <v>0</v>
      </c>
      <c r="M3373" s="22">
        <f>'EPD information'!$P$16*Tabell2[[#This Row],[Weight (kg)]]</f>
        <v>8.0069200000000007E-3</v>
      </c>
      <c r="N3373" s="22">
        <f>'EPD information'!$Q$16*Tabell2[[#This Row],[Weight (kg)]]</f>
        <v>0.26576159999999999</v>
      </c>
      <c r="O3373" s="22">
        <f>'EPD information'!$R$16*Tabell2[[#This Row],[Weight (kg)]]</f>
        <v>4.3101080000000006E-4</v>
      </c>
      <c r="P3373" s="22">
        <f>'EPD information'!$S$16*Tabell2[[#This Row],[Weight (kg)]]</f>
        <v>-2.061356</v>
      </c>
      <c r="Q3373" s="35">
        <f>'Product specific GWP'!$T$16*Tabell2[[#This Row],[Weight (kg)]]</f>
        <v>7.4447320000000011E-2</v>
      </c>
      <c r="R3373" s="35" t="s">
        <v>48</v>
      </c>
      <c r="S3373" s="35">
        <f>'EPD information'!$V$16*Tabell2[[#This Row],[Weight (kg)]]</f>
        <v>1.2010379999999999E-2</v>
      </c>
      <c r="T3373" s="35" t="str">
        <f>'EPD information'!$W$16</f>
        <v>ND</v>
      </c>
      <c r="U3373" s="35">
        <f>'EPD information'!$X$16*Tabell2[[#This Row],[Weight (kg)]]</f>
        <v>8.0069200000000007E-3</v>
      </c>
      <c r="V3373" s="35">
        <f>'EPD information'!$Y$16*Tabell2[[#This Row],[Weight (kg)]]</f>
        <v>0.26576159999999999</v>
      </c>
      <c r="W3373" s="35">
        <f>'EPD information'!$Z$16*Tabell2[[#This Row],[Weight (kg)]]</f>
        <v>4.3101080000000006E-4</v>
      </c>
      <c r="X3373" s="35">
        <f>'EPD information'!$AA$16*Tabell2[[#This Row],[Weight (kg)]]</f>
        <v>-2.061356</v>
      </c>
      <c r="Y3373" s="18">
        <f>'EPD information'!$AB$16*Tabell2[[#This Row],[Weight (kg)]]</f>
        <v>5.7240959999999994</v>
      </c>
      <c r="Z3373" s="18">
        <f>'EPD information'!$AC$16*Tabell2[[#This Row],[Weight (kg)]]</f>
        <v>0.10034204000000001</v>
      </c>
      <c r="AA3373" s="18">
        <f>'EPD information'!$AD$16*Tabell2[[#This Row],[Weight (kg)]]</f>
        <v>1.2555531999999999E-2</v>
      </c>
      <c r="AB3373" s="18" t="s">
        <v>48</v>
      </c>
      <c r="AC3373" s="18">
        <f>'EPD information'!$AF$16*Tabell2[[#This Row],[Weight (kg)]]</f>
        <v>7.92174E-3</v>
      </c>
      <c r="AD3373" s="18">
        <f>'EPD information'!$AG$16*Tabell2[[#This Row],[Weight (kg)]]</f>
        <v>0.26405800000000001</v>
      </c>
      <c r="AE3373" s="18">
        <f>'EPD information'!$AH$16*Tabell2[[#This Row],[Weight (kg)]]</f>
        <v>4.2249280000000001E-4</v>
      </c>
      <c r="AF3373" s="21">
        <f>'EPD information'!$AI$16*Tabell2[[#This Row],[Weight (kg)]]</f>
        <v>-1.9591399999999999</v>
      </c>
    </row>
    <row r="3374" spans="1:32" x14ac:dyDescent="0.2">
      <c r="A3374" s="36" t="s">
        <v>287</v>
      </c>
      <c r="B3374" s="37" t="s">
        <v>280</v>
      </c>
      <c r="C3374" s="38">
        <v>594827</v>
      </c>
      <c r="D3374" s="39">
        <v>7319660857170</v>
      </c>
      <c r="E3374" s="37" t="s">
        <v>46</v>
      </c>
      <c r="F3374" s="40">
        <v>125</v>
      </c>
      <c r="G3374" s="37">
        <v>355</v>
      </c>
      <c r="H3374" s="41">
        <v>1.8434999999999999</v>
      </c>
      <c r="I3374" s="35">
        <f>'EPD information'!$L$16*Tabell2[[#This Row],[Weight (kg)]]</f>
        <v>6.2863350000000002</v>
      </c>
      <c r="J3374" s="22">
        <f>'EPD information'!$M$16*Tabell2[[#This Row],[Weight (kg)]]</f>
        <v>0.1095039</v>
      </c>
      <c r="K3374" s="22">
        <f>'EPD information'!$N$16*Tabell2[[#This Row],[Weight (kg)]]</f>
        <v>1.2996674999999999E-2</v>
      </c>
      <c r="L3374" s="22">
        <f>'EPD information'!$O$16*Tabell2[[#This Row],[Weight (kg)]]</f>
        <v>0</v>
      </c>
      <c r="M3374" s="22">
        <f>'EPD information'!$P$16*Tabell2[[#This Row],[Weight (kg)]]</f>
        <v>8.6644500000000006E-3</v>
      </c>
      <c r="N3374" s="22">
        <f>'EPD information'!$Q$16*Tabell2[[#This Row],[Weight (kg)]]</f>
        <v>0.28758600000000001</v>
      </c>
      <c r="O3374" s="22">
        <f>'EPD information'!$R$16*Tabell2[[#This Row],[Weight (kg)]]</f>
        <v>4.6640550000000004E-4</v>
      </c>
      <c r="P3374" s="22">
        <f>'EPD information'!$S$16*Tabell2[[#This Row],[Weight (kg)]]</f>
        <v>-2.2306349999999999</v>
      </c>
      <c r="Q3374" s="35">
        <f>'Product specific GWP'!$T$16*Tabell2[[#This Row],[Weight (kg)]]</f>
        <v>8.0560950000000006E-2</v>
      </c>
      <c r="R3374" s="35" t="s">
        <v>48</v>
      </c>
      <c r="S3374" s="35">
        <f>'EPD information'!$V$16*Tabell2[[#This Row],[Weight (kg)]]</f>
        <v>1.2996674999999999E-2</v>
      </c>
      <c r="T3374" s="35" t="str">
        <f>'EPD information'!$W$16</f>
        <v>ND</v>
      </c>
      <c r="U3374" s="35">
        <f>'EPD information'!$X$16*Tabell2[[#This Row],[Weight (kg)]]</f>
        <v>8.6644500000000006E-3</v>
      </c>
      <c r="V3374" s="35">
        <f>'EPD information'!$Y$16*Tabell2[[#This Row],[Weight (kg)]]</f>
        <v>0.28758600000000001</v>
      </c>
      <c r="W3374" s="35">
        <f>'EPD information'!$Z$16*Tabell2[[#This Row],[Weight (kg)]]</f>
        <v>4.6640550000000004E-4</v>
      </c>
      <c r="X3374" s="35">
        <f>'EPD information'!$AA$16*Tabell2[[#This Row],[Weight (kg)]]</f>
        <v>-2.2306349999999999</v>
      </c>
      <c r="Y3374" s="18">
        <f>'EPD information'!$AB$16*Tabell2[[#This Row],[Weight (kg)]]</f>
        <v>6.1941599999999992</v>
      </c>
      <c r="Z3374" s="18">
        <f>'EPD information'!$AC$16*Tabell2[[#This Row],[Weight (kg)]]</f>
        <v>0.10858215</v>
      </c>
      <c r="AA3374" s="18">
        <f>'EPD information'!$AD$16*Tabell2[[#This Row],[Weight (kg)]]</f>
        <v>1.3586594999999998E-2</v>
      </c>
      <c r="AB3374" s="18" t="s">
        <v>48</v>
      </c>
      <c r="AC3374" s="18">
        <f>'EPD information'!$AF$16*Tabell2[[#This Row],[Weight (kg)]]</f>
        <v>8.572274999999999E-3</v>
      </c>
      <c r="AD3374" s="18">
        <f>'EPD information'!$AG$16*Tabell2[[#This Row],[Weight (kg)]]</f>
        <v>0.28574250000000001</v>
      </c>
      <c r="AE3374" s="18">
        <f>'EPD information'!$AH$16*Tabell2[[#This Row],[Weight (kg)]]</f>
        <v>4.5718799999999997E-4</v>
      </c>
      <c r="AF3374" s="21">
        <f>'EPD information'!$AI$16*Tabell2[[#This Row],[Weight (kg)]]</f>
        <v>-2.1200249999999996</v>
      </c>
    </row>
    <row r="3375" spans="1:32" x14ac:dyDescent="0.2">
      <c r="A3375" s="36" t="s">
        <v>287</v>
      </c>
      <c r="B3375" s="37" t="s">
        <v>280</v>
      </c>
      <c r="C3375" s="38">
        <v>594828</v>
      </c>
      <c r="D3375" s="39">
        <v>7319660857187</v>
      </c>
      <c r="E3375" s="37" t="s">
        <v>46</v>
      </c>
      <c r="F3375" s="40">
        <v>125</v>
      </c>
      <c r="G3375" s="37">
        <v>400</v>
      </c>
      <c r="H3375" s="41">
        <v>2.1836000000000002</v>
      </c>
      <c r="I3375" s="35">
        <f>'EPD information'!$L$16*Tabell2[[#This Row],[Weight (kg)]]</f>
        <v>7.4460760000000006</v>
      </c>
      <c r="J3375" s="22">
        <f>'EPD information'!$M$16*Tabell2[[#This Row],[Weight (kg)]]</f>
        <v>0.12970584000000002</v>
      </c>
      <c r="K3375" s="22">
        <f>'EPD information'!$N$16*Tabell2[[#This Row],[Weight (kg)]]</f>
        <v>1.5394380000000001E-2</v>
      </c>
      <c r="L3375" s="22">
        <f>'EPD information'!$O$16*Tabell2[[#This Row],[Weight (kg)]]</f>
        <v>0</v>
      </c>
      <c r="M3375" s="22">
        <f>'EPD information'!$P$16*Tabell2[[#This Row],[Weight (kg)]]</f>
        <v>1.0262920000000002E-2</v>
      </c>
      <c r="N3375" s="22">
        <f>'EPD information'!$Q$16*Tabell2[[#This Row],[Weight (kg)]]</f>
        <v>0.34064160000000004</v>
      </c>
      <c r="O3375" s="22">
        <f>'EPD information'!$R$16*Tabell2[[#This Row],[Weight (kg)]]</f>
        <v>5.5245080000000007E-4</v>
      </c>
      <c r="P3375" s="22">
        <f>'EPD information'!$S$16*Tabell2[[#This Row],[Weight (kg)]]</f>
        <v>-2.6421560000000004</v>
      </c>
      <c r="Q3375" s="35">
        <f>'Product specific GWP'!$T$16*Tabell2[[#This Row],[Weight (kg)]]</f>
        <v>9.542332000000002E-2</v>
      </c>
      <c r="R3375" s="35" t="s">
        <v>48</v>
      </c>
      <c r="S3375" s="35">
        <f>'EPD information'!$V$16*Tabell2[[#This Row],[Weight (kg)]]</f>
        <v>1.5394380000000001E-2</v>
      </c>
      <c r="T3375" s="35" t="str">
        <f>'EPD information'!$W$16</f>
        <v>ND</v>
      </c>
      <c r="U3375" s="35">
        <f>'EPD information'!$X$16*Tabell2[[#This Row],[Weight (kg)]]</f>
        <v>1.0262920000000002E-2</v>
      </c>
      <c r="V3375" s="35">
        <f>'EPD information'!$Y$16*Tabell2[[#This Row],[Weight (kg)]]</f>
        <v>0.34064160000000004</v>
      </c>
      <c r="W3375" s="35">
        <f>'EPD information'!$Z$16*Tabell2[[#This Row],[Weight (kg)]]</f>
        <v>5.5245080000000007E-4</v>
      </c>
      <c r="X3375" s="35">
        <f>'EPD information'!$AA$16*Tabell2[[#This Row],[Weight (kg)]]</f>
        <v>-2.6421560000000004</v>
      </c>
      <c r="Y3375" s="18">
        <f>'EPD information'!$AB$16*Tabell2[[#This Row],[Weight (kg)]]</f>
        <v>7.3368960000000003</v>
      </c>
      <c r="Z3375" s="18">
        <f>'EPD information'!$AC$16*Tabell2[[#This Row],[Weight (kg)]]</f>
        <v>0.12861404000000001</v>
      </c>
      <c r="AA3375" s="18">
        <f>'EPD information'!$AD$16*Tabell2[[#This Row],[Weight (kg)]]</f>
        <v>1.6093132E-2</v>
      </c>
      <c r="AB3375" s="18" t="s">
        <v>48</v>
      </c>
      <c r="AC3375" s="18">
        <f>'EPD information'!$AF$16*Tabell2[[#This Row],[Weight (kg)]]</f>
        <v>1.015374E-2</v>
      </c>
      <c r="AD3375" s="18">
        <f>'EPD information'!$AG$16*Tabell2[[#This Row],[Weight (kg)]]</f>
        <v>0.33845800000000004</v>
      </c>
      <c r="AE3375" s="18">
        <f>'EPD information'!$AH$16*Tabell2[[#This Row],[Weight (kg)]]</f>
        <v>5.4153280000000012E-4</v>
      </c>
      <c r="AF3375" s="21">
        <f>'EPD information'!$AI$16*Tabell2[[#This Row],[Weight (kg)]]</f>
        <v>-2.5111400000000001</v>
      </c>
    </row>
    <row r="3376" spans="1:32" x14ac:dyDescent="0.2">
      <c r="A3376" s="36" t="s">
        <v>287</v>
      </c>
      <c r="B3376" s="37" t="s">
        <v>280</v>
      </c>
      <c r="C3376" s="38">
        <v>278240</v>
      </c>
      <c r="D3376" s="39">
        <v>7319662782401</v>
      </c>
      <c r="E3376" s="37" t="s">
        <v>46</v>
      </c>
      <c r="F3376" s="40">
        <v>140</v>
      </c>
      <c r="G3376" s="37">
        <v>63</v>
      </c>
      <c r="H3376" s="41">
        <v>0.6</v>
      </c>
      <c r="I3376" s="35">
        <f>'EPD information'!$L$16*Tabell2[[#This Row],[Weight (kg)]]</f>
        <v>2.0459999999999998</v>
      </c>
      <c r="J3376" s="22">
        <f>'EPD information'!$M$16*Tabell2[[#This Row],[Weight (kg)]]</f>
        <v>3.5639999999999998E-2</v>
      </c>
      <c r="K3376" s="22">
        <f>'EPD information'!$N$16*Tabell2[[#This Row],[Weight (kg)]]</f>
        <v>4.2299999999999994E-3</v>
      </c>
      <c r="L3376" s="22">
        <f>'EPD information'!$O$16*Tabell2[[#This Row],[Weight (kg)]]</f>
        <v>0</v>
      </c>
      <c r="M3376" s="22">
        <f>'EPD information'!$P$16*Tabell2[[#This Row],[Weight (kg)]]</f>
        <v>2.82E-3</v>
      </c>
      <c r="N3376" s="22">
        <f>'EPD information'!$Q$16*Tabell2[[#This Row],[Weight (kg)]]</f>
        <v>9.3600000000000003E-2</v>
      </c>
      <c r="O3376" s="22">
        <f>'EPD information'!$R$16*Tabell2[[#This Row],[Weight (kg)]]</f>
        <v>1.518E-4</v>
      </c>
      <c r="P3376" s="22">
        <f>'EPD information'!$S$16*Tabell2[[#This Row],[Weight (kg)]]</f>
        <v>-0.72599999999999998</v>
      </c>
      <c r="Q3376" s="35">
        <f>'Product specific GWP'!$T$16*Tabell2[[#This Row],[Weight (kg)]]</f>
        <v>2.622E-2</v>
      </c>
      <c r="R3376" s="35" t="s">
        <v>48</v>
      </c>
      <c r="S3376" s="35">
        <f>'EPD information'!$V$16*Tabell2[[#This Row],[Weight (kg)]]</f>
        <v>4.2299999999999994E-3</v>
      </c>
      <c r="T3376" s="35" t="str">
        <f>'EPD information'!$W$16</f>
        <v>ND</v>
      </c>
      <c r="U3376" s="35">
        <f>'EPD information'!$X$16*Tabell2[[#This Row],[Weight (kg)]]</f>
        <v>2.82E-3</v>
      </c>
      <c r="V3376" s="35">
        <f>'EPD information'!$Y$16*Tabell2[[#This Row],[Weight (kg)]]</f>
        <v>9.3600000000000003E-2</v>
      </c>
      <c r="W3376" s="35">
        <f>'EPD information'!$Z$16*Tabell2[[#This Row],[Weight (kg)]]</f>
        <v>1.518E-4</v>
      </c>
      <c r="X3376" s="35">
        <f>'EPD information'!$AA$16*Tabell2[[#This Row],[Weight (kg)]]</f>
        <v>-0.72599999999999998</v>
      </c>
      <c r="Y3376" s="18">
        <f>'EPD information'!$AB$16*Tabell2[[#This Row],[Weight (kg)]]</f>
        <v>2.016</v>
      </c>
      <c r="Z3376" s="18">
        <f>'EPD information'!$AC$16*Tabell2[[#This Row],[Weight (kg)]]</f>
        <v>3.5339999999999996E-2</v>
      </c>
      <c r="AA3376" s="18">
        <f>'EPD information'!$AD$16*Tabell2[[#This Row],[Weight (kg)]]</f>
        <v>4.4219999999999997E-3</v>
      </c>
      <c r="AB3376" s="18" t="s">
        <v>48</v>
      </c>
      <c r="AC3376" s="18">
        <f>'EPD information'!$AF$16*Tabell2[[#This Row],[Weight (kg)]]</f>
        <v>2.7899999999999995E-3</v>
      </c>
      <c r="AD3376" s="18">
        <f>'EPD information'!$AG$16*Tabell2[[#This Row],[Weight (kg)]]</f>
        <v>9.2999999999999999E-2</v>
      </c>
      <c r="AE3376" s="18">
        <f>'EPD information'!$AH$16*Tabell2[[#This Row],[Weight (kg)]]</f>
        <v>1.4880000000000001E-4</v>
      </c>
      <c r="AF3376" s="21">
        <f>'EPD information'!$AI$16*Tabell2[[#This Row],[Weight (kg)]]</f>
        <v>-0.69</v>
      </c>
    </row>
    <row r="3377" spans="1:32" x14ac:dyDescent="0.2">
      <c r="A3377" s="36" t="s">
        <v>287</v>
      </c>
      <c r="B3377" s="37" t="s">
        <v>280</v>
      </c>
      <c r="C3377" s="38">
        <v>278247</v>
      </c>
      <c r="D3377" s="39">
        <v>7319662782470</v>
      </c>
      <c r="E3377" s="37" t="s">
        <v>46</v>
      </c>
      <c r="F3377" s="40">
        <v>140</v>
      </c>
      <c r="G3377" s="37">
        <v>160</v>
      </c>
      <c r="H3377" s="41">
        <v>0.88</v>
      </c>
      <c r="I3377" s="35">
        <f>'EPD information'!$L$16*Tabell2[[#This Row],[Weight (kg)]]</f>
        <v>3.0008000000000004</v>
      </c>
      <c r="J3377" s="22">
        <f>'EPD information'!$M$16*Tabell2[[#This Row],[Weight (kg)]]</f>
        <v>5.2271999999999999E-2</v>
      </c>
      <c r="K3377" s="22">
        <f>'EPD information'!$N$16*Tabell2[[#This Row],[Weight (kg)]]</f>
        <v>6.2040000000000003E-3</v>
      </c>
      <c r="L3377" s="22">
        <f>'EPD information'!$O$16*Tabell2[[#This Row],[Weight (kg)]]</f>
        <v>0</v>
      </c>
      <c r="M3377" s="22">
        <f>'EPD information'!$P$16*Tabell2[[#This Row],[Weight (kg)]]</f>
        <v>4.1359999999999999E-3</v>
      </c>
      <c r="N3377" s="22">
        <f>'EPD information'!$Q$16*Tabell2[[#This Row],[Weight (kg)]]</f>
        <v>0.13728000000000001</v>
      </c>
      <c r="O3377" s="22">
        <f>'EPD information'!$R$16*Tabell2[[#This Row],[Weight (kg)]]</f>
        <v>2.2264000000000002E-4</v>
      </c>
      <c r="P3377" s="22">
        <f>'EPD information'!$S$16*Tabell2[[#This Row],[Weight (kg)]]</f>
        <v>-1.0648</v>
      </c>
      <c r="Q3377" s="35">
        <f>'Product specific GWP'!$T$16*Tabell2[[#This Row],[Weight (kg)]]</f>
        <v>3.8456000000000004E-2</v>
      </c>
      <c r="R3377" s="35" t="s">
        <v>48</v>
      </c>
      <c r="S3377" s="35">
        <f>'EPD information'!$V$16*Tabell2[[#This Row],[Weight (kg)]]</f>
        <v>6.2040000000000003E-3</v>
      </c>
      <c r="T3377" s="35" t="str">
        <f>'EPD information'!$W$16</f>
        <v>ND</v>
      </c>
      <c r="U3377" s="35">
        <f>'EPD information'!$X$16*Tabell2[[#This Row],[Weight (kg)]]</f>
        <v>4.1359999999999999E-3</v>
      </c>
      <c r="V3377" s="35">
        <f>'EPD information'!$Y$16*Tabell2[[#This Row],[Weight (kg)]]</f>
        <v>0.13728000000000001</v>
      </c>
      <c r="W3377" s="35">
        <f>'EPD information'!$Z$16*Tabell2[[#This Row],[Weight (kg)]]</f>
        <v>2.2264000000000002E-4</v>
      </c>
      <c r="X3377" s="35">
        <f>'EPD information'!$AA$16*Tabell2[[#This Row],[Weight (kg)]]</f>
        <v>-1.0648</v>
      </c>
      <c r="Y3377" s="18">
        <f>'EPD information'!$AB$16*Tabell2[[#This Row],[Weight (kg)]]</f>
        <v>2.9567999999999999</v>
      </c>
      <c r="Z3377" s="18">
        <f>'EPD information'!$AC$16*Tabell2[[#This Row],[Weight (kg)]]</f>
        <v>5.1832000000000003E-2</v>
      </c>
      <c r="AA3377" s="18">
        <f>'EPD information'!$AD$16*Tabell2[[#This Row],[Weight (kg)]]</f>
        <v>6.4856000000000002E-3</v>
      </c>
      <c r="AB3377" s="18" t="s">
        <v>48</v>
      </c>
      <c r="AC3377" s="18">
        <f>'EPD information'!$AF$16*Tabell2[[#This Row],[Weight (kg)]]</f>
        <v>4.0919999999999993E-3</v>
      </c>
      <c r="AD3377" s="18">
        <f>'EPD information'!$AG$16*Tabell2[[#This Row],[Weight (kg)]]</f>
        <v>0.13639999999999999</v>
      </c>
      <c r="AE3377" s="18">
        <f>'EPD information'!$AH$16*Tabell2[[#This Row],[Weight (kg)]]</f>
        <v>2.1824E-4</v>
      </c>
      <c r="AF3377" s="21">
        <f>'EPD information'!$AI$16*Tabell2[[#This Row],[Weight (kg)]]</f>
        <v>-1.012</v>
      </c>
    </row>
    <row r="3378" spans="1:32" x14ac:dyDescent="0.2">
      <c r="A3378" s="36" t="s">
        <v>287</v>
      </c>
      <c r="B3378" s="37" t="s">
        <v>280</v>
      </c>
      <c r="C3378" s="38">
        <v>278249</v>
      </c>
      <c r="D3378" s="39">
        <v>7319662782494</v>
      </c>
      <c r="E3378" s="37" t="s">
        <v>46</v>
      </c>
      <c r="F3378" s="40">
        <v>140</v>
      </c>
      <c r="G3378" s="37">
        <v>200</v>
      </c>
      <c r="H3378" s="41">
        <v>1.0900000000000001</v>
      </c>
      <c r="I3378" s="35">
        <f>'EPD information'!$L$16*Tabell2[[#This Row],[Weight (kg)]]</f>
        <v>3.7169000000000003</v>
      </c>
      <c r="J3378" s="22">
        <f>'EPD information'!$M$16*Tabell2[[#This Row],[Weight (kg)]]</f>
        <v>6.4746000000000012E-2</v>
      </c>
      <c r="K3378" s="22">
        <f>'EPD information'!$N$16*Tabell2[[#This Row],[Weight (kg)]]</f>
        <v>7.6845000000000004E-3</v>
      </c>
      <c r="L3378" s="22">
        <f>'EPD information'!$O$16*Tabell2[[#This Row],[Weight (kg)]]</f>
        <v>0</v>
      </c>
      <c r="M3378" s="22">
        <f>'EPD information'!$P$16*Tabell2[[#This Row],[Weight (kg)]]</f>
        <v>5.1230000000000008E-3</v>
      </c>
      <c r="N3378" s="22">
        <f>'EPD information'!$Q$16*Tabell2[[#This Row],[Weight (kg)]]</f>
        <v>0.17004000000000002</v>
      </c>
      <c r="O3378" s="22">
        <f>'EPD information'!$R$16*Tabell2[[#This Row],[Weight (kg)]]</f>
        <v>2.7577000000000005E-4</v>
      </c>
      <c r="P3378" s="22">
        <f>'EPD information'!$S$16*Tabell2[[#This Row],[Weight (kg)]]</f>
        <v>-1.3189</v>
      </c>
      <c r="Q3378" s="35">
        <f>'Product specific GWP'!$T$16*Tabell2[[#This Row],[Weight (kg)]]</f>
        <v>4.7633000000000009E-2</v>
      </c>
      <c r="R3378" s="35" t="s">
        <v>48</v>
      </c>
      <c r="S3378" s="35">
        <f>'EPD information'!$V$16*Tabell2[[#This Row],[Weight (kg)]]</f>
        <v>7.6845000000000004E-3</v>
      </c>
      <c r="T3378" s="35" t="str">
        <f>'EPD information'!$W$16</f>
        <v>ND</v>
      </c>
      <c r="U3378" s="35">
        <f>'EPD information'!$X$16*Tabell2[[#This Row],[Weight (kg)]]</f>
        <v>5.1230000000000008E-3</v>
      </c>
      <c r="V3378" s="35">
        <f>'EPD information'!$Y$16*Tabell2[[#This Row],[Weight (kg)]]</f>
        <v>0.17004000000000002</v>
      </c>
      <c r="W3378" s="35">
        <f>'EPD information'!$Z$16*Tabell2[[#This Row],[Weight (kg)]]</f>
        <v>2.7577000000000005E-4</v>
      </c>
      <c r="X3378" s="35">
        <f>'EPD information'!$AA$16*Tabell2[[#This Row],[Weight (kg)]]</f>
        <v>-1.3189</v>
      </c>
      <c r="Y3378" s="18">
        <f>'EPD information'!$AB$16*Tabell2[[#This Row],[Weight (kg)]]</f>
        <v>3.6624000000000003</v>
      </c>
      <c r="Z3378" s="18">
        <f>'EPD information'!$AC$16*Tabell2[[#This Row],[Weight (kg)]]</f>
        <v>6.4201000000000008E-2</v>
      </c>
      <c r="AA3378" s="18">
        <f>'EPD information'!$AD$16*Tabell2[[#This Row],[Weight (kg)]]</f>
        <v>8.0333000000000002E-3</v>
      </c>
      <c r="AB3378" s="18" t="s">
        <v>48</v>
      </c>
      <c r="AC3378" s="18">
        <f>'EPD information'!$AF$16*Tabell2[[#This Row],[Weight (kg)]]</f>
        <v>5.0685000000000001E-3</v>
      </c>
      <c r="AD3378" s="18">
        <f>'EPD information'!$AG$16*Tabell2[[#This Row],[Weight (kg)]]</f>
        <v>0.16895000000000002</v>
      </c>
      <c r="AE3378" s="18">
        <f>'EPD information'!$AH$16*Tabell2[[#This Row],[Weight (kg)]]</f>
        <v>2.7032000000000005E-4</v>
      </c>
      <c r="AF3378" s="21">
        <f>'EPD information'!$AI$16*Tabell2[[#This Row],[Weight (kg)]]</f>
        <v>-1.2535000000000001</v>
      </c>
    </row>
    <row r="3379" spans="1:32" x14ac:dyDescent="0.2">
      <c r="A3379" s="36" t="s">
        <v>287</v>
      </c>
      <c r="B3379" s="37" t="s">
        <v>280</v>
      </c>
      <c r="C3379" s="38">
        <v>278244</v>
      </c>
      <c r="D3379" s="39">
        <v>7319662782449</v>
      </c>
      <c r="E3379" s="37" t="s">
        <v>46</v>
      </c>
      <c r="F3379" s="40">
        <v>140</v>
      </c>
      <c r="G3379" s="37">
        <v>125</v>
      </c>
      <c r="H3379" s="41">
        <v>0.75</v>
      </c>
      <c r="I3379" s="35">
        <f>'EPD information'!$L$16*Tabell2[[#This Row],[Weight (kg)]]</f>
        <v>2.5575000000000001</v>
      </c>
      <c r="J3379" s="22">
        <f>'EPD information'!$M$16*Tabell2[[#This Row],[Weight (kg)]]</f>
        <v>4.4549999999999999E-2</v>
      </c>
      <c r="K3379" s="22">
        <f>'EPD information'!$N$16*Tabell2[[#This Row],[Weight (kg)]]</f>
        <v>5.2874999999999997E-3</v>
      </c>
      <c r="L3379" s="22">
        <f>'EPD information'!$O$16*Tabell2[[#This Row],[Weight (kg)]]</f>
        <v>0</v>
      </c>
      <c r="M3379" s="22">
        <f>'EPD information'!$P$16*Tabell2[[#This Row],[Weight (kg)]]</f>
        <v>3.5250000000000004E-3</v>
      </c>
      <c r="N3379" s="22">
        <f>'EPD information'!$Q$16*Tabell2[[#This Row],[Weight (kg)]]</f>
        <v>0.11699999999999999</v>
      </c>
      <c r="O3379" s="22">
        <f>'EPD information'!$R$16*Tabell2[[#This Row],[Weight (kg)]]</f>
        <v>1.8975000000000003E-4</v>
      </c>
      <c r="P3379" s="22">
        <f>'EPD information'!$S$16*Tabell2[[#This Row],[Weight (kg)]]</f>
        <v>-0.90749999999999997</v>
      </c>
      <c r="Q3379" s="35">
        <f>'Product specific GWP'!$T$16*Tabell2[[#This Row],[Weight (kg)]]</f>
        <v>3.2774999999999999E-2</v>
      </c>
      <c r="R3379" s="35" t="s">
        <v>48</v>
      </c>
      <c r="S3379" s="35">
        <f>'EPD information'!$V$16*Tabell2[[#This Row],[Weight (kg)]]</f>
        <v>5.2874999999999997E-3</v>
      </c>
      <c r="T3379" s="35" t="str">
        <f>'EPD information'!$W$16</f>
        <v>ND</v>
      </c>
      <c r="U3379" s="35">
        <f>'EPD information'!$X$16*Tabell2[[#This Row],[Weight (kg)]]</f>
        <v>3.5250000000000004E-3</v>
      </c>
      <c r="V3379" s="35">
        <f>'EPD information'!$Y$16*Tabell2[[#This Row],[Weight (kg)]]</f>
        <v>0.11699999999999999</v>
      </c>
      <c r="W3379" s="35">
        <f>'EPD information'!$Z$16*Tabell2[[#This Row],[Weight (kg)]]</f>
        <v>1.8975000000000003E-4</v>
      </c>
      <c r="X3379" s="35">
        <f>'EPD information'!$AA$16*Tabell2[[#This Row],[Weight (kg)]]</f>
        <v>-0.90749999999999997</v>
      </c>
      <c r="Y3379" s="18">
        <f>'EPD information'!$AB$16*Tabell2[[#This Row],[Weight (kg)]]</f>
        <v>2.52</v>
      </c>
      <c r="Z3379" s="18">
        <f>'EPD information'!$AC$16*Tabell2[[#This Row],[Weight (kg)]]</f>
        <v>4.4174999999999999E-2</v>
      </c>
      <c r="AA3379" s="18">
        <f>'EPD information'!$AD$16*Tabell2[[#This Row],[Weight (kg)]]</f>
        <v>5.5274999999999994E-3</v>
      </c>
      <c r="AB3379" s="18" t="s">
        <v>48</v>
      </c>
      <c r="AC3379" s="18">
        <f>'EPD information'!$AF$16*Tabell2[[#This Row],[Weight (kg)]]</f>
        <v>3.4874999999999997E-3</v>
      </c>
      <c r="AD3379" s="18">
        <f>'EPD information'!$AG$16*Tabell2[[#This Row],[Weight (kg)]]</f>
        <v>0.11624999999999999</v>
      </c>
      <c r="AE3379" s="18">
        <f>'EPD information'!$AH$16*Tabell2[[#This Row],[Weight (kg)]]</f>
        <v>1.8600000000000002E-4</v>
      </c>
      <c r="AF3379" s="21">
        <f>'EPD information'!$AI$16*Tabell2[[#This Row],[Weight (kg)]]</f>
        <v>-0.86249999999999993</v>
      </c>
    </row>
    <row r="3380" spans="1:32" x14ac:dyDescent="0.2">
      <c r="A3380" s="36" t="s">
        <v>287</v>
      </c>
      <c r="B3380" s="37" t="s">
        <v>280</v>
      </c>
      <c r="C3380" s="38">
        <v>278242</v>
      </c>
      <c r="D3380" s="39">
        <v>7319660206299</v>
      </c>
      <c r="E3380" s="37" t="s">
        <v>46</v>
      </c>
      <c r="F3380" s="40">
        <v>140</v>
      </c>
      <c r="G3380" s="37">
        <v>100</v>
      </c>
      <c r="H3380" s="41">
        <v>0.75</v>
      </c>
      <c r="I3380" s="35">
        <f>'EPD information'!$L$16*Tabell2[[#This Row],[Weight (kg)]]</f>
        <v>2.5575000000000001</v>
      </c>
      <c r="J3380" s="22">
        <f>'EPD information'!$M$16*Tabell2[[#This Row],[Weight (kg)]]</f>
        <v>4.4549999999999999E-2</v>
      </c>
      <c r="K3380" s="22">
        <f>'EPD information'!$N$16*Tabell2[[#This Row],[Weight (kg)]]</f>
        <v>5.2874999999999997E-3</v>
      </c>
      <c r="L3380" s="22">
        <f>'EPD information'!$O$16*Tabell2[[#This Row],[Weight (kg)]]</f>
        <v>0</v>
      </c>
      <c r="M3380" s="22">
        <f>'EPD information'!$P$16*Tabell2[[#This Row],[Weight (kg)]]</f>
        <v>3.5250000000000004E-3</v>
      </c>
      <c r="N3380" s="22">
        <f>'EPD information'!$Q$16*Tabell2[[#This Row],[Weight (kg)]]</f>
        <v>0.11699999999999999</v>
      </c>
      <c r="O3380" s="22">
        <f>'EPD information'!$R$16*Tabell2[[#This Row],[Weight (kg)]]</f>
        <v>1.8975000000000003E-4</v>
      </c>
      <c r="P3380" s="22">
        <f>'EPD information'!$S$16*Tabell2[[#This Row],[Weight (kg)]]</f>
        <v>-0.90749999999999997</v>
      </c>
      <c r="Q3380" s="35">
        <f>'Product specific GWP'!$T$16*Tabell2[[#This Row],[Weight (kg)]]</f>
        <v>3.2774999999999999E-2</v>
      </c>
      <c r="R3380" s="35" t="s">
        <v>48</v>
      </c>
      <c r="S3380" s="35">
        <f>'EPD information'!$V$16*Tabell2[[#This Row],[Weight (kg)]]</f>
        <v>5.2874999999999997E-3</v>
      </c>
      <c r="T3380" s="35" t="str">
        <f>'EPD information'!$W$16</f>
        <v>ND</v>
      </c>
      <c r="U3380" s="35">
        <f>'EPD information'!$X$16*Tabell2[[#This Row],[Weight (kg)]]</f>
        <v>3.5250000000000004E-3</v>
      </c>
      <c r="V3380" s="35">
        <f>'EPD information'!$Y$16*Tabell2[[#This Row],[Weight (kg)]]</f>
        <v>0.11699999999999999</v>
      </c>
      <c r="W3380" s="35">
        <f>'EPD information'!$Z$16*Tabell2[[#This Row],[Weight (kg)]]</f>
        <v>1.8975000000000003E-4</v>
      </c>
      <c r="X3380" s="35">
        <f>'EPD information'!$AA$16*Tabell2[[#This Row],[Weight (kg)]]</f>
        <v>-0.90749999999999997</v>
      </c>
      <c r="Y3380" s="18">
        <f>'EPD information'!$AB$16*Tabell2[[#This Row],[Weight (kg)]]</f>
        <v>2.52</v>
      </c>
      <c r="Z3380" s="18">
        <f>'EPD information'!$AC$16*Tabell2[[#This Row],[Weight (kg)]]</f>
        <v>4.4174999999999999E-2</v>
      </c>
      <c r="AA3380" s="18">
        <f>'EPD information'!$AD$16*Tabell2[[#This Row],[Weight (kg)]]</f>
        <v>5.5274999999999994E-3</v>
      </c>
      <c r="AB3380" s="18" t="s">
        <v>48</v>
      </c>
      <c r="AC3380" s="18">
        <f>'EPD information'!$AF$16*Tabell2[[#This Row],[Weight (kg)]]</f>
        <v>3.4874999999999997E-3</v>
      </c>
      <c r="AD3380" s="18">
        <f>'EPD information'!$AG$16*Tabell2[[#This Row],[Weight (kg)]]</f>
        <v>0.11624999999999999</v>
      </c>
      <c r="AE3380" s="18">
        <f>'EPD information'!$AH$16*Tabell2[[#This Row],[Weight (kg)]]</f>
        <v>1.8600000000000002E-4</v>
      </c>
      <c r="AF3380" s="21">
        <f>'EPD information'!$AI$16*Tabell2[[#This Row],[Weight (kg)]]</f>
        <v>-0.86249999999999993</v>
      </c>
    </row>
    <row r="3381" spans="1:32" x14ac:dyDescent="0.2">
      <c r="A3381" s="36" t="s">
        <v>287</v>
      </c>
      <c r="B3381" s="37" t="s">
        <v>280</v>
      </c>
      <c r="C3381" s="38">
        <v>278241</v>
      </c>
      <c r="D3381" s="39">
        <v>7319662782418</v>
      </c>
      <c r="E3381" s="37" t="s">
        <v>46</v>
      </c>
      <c r="F3381" s="40">
        <v>140</v>
      </c>
      <c r="G3381" s="37">
        <v>80</v>
      </c>
      <c r="H3381" s="41">
        <v>0.75</v>
      </c>
      <c r="I3381" s="35">
        <f>'EPD information'!$L$16*Tabell2[[#This Row],[Weight (kg)]]</f>
        <v>2.5575000000000001</v>
      </c>
      <c r="J3381" s="22">
        <f>'EPD information'!$M$16*Tabell2[[#This Row],[Weight (kg)]]</f>
        <v>4.4549999999999999E-2</v>
      </c>
      <c r="K3381" s="22">
        <f>'EPD information'!$N$16*Tabell2[[#This Row],[Weight (kg)]]</f>
        <v>5.2874999999999997E-3</v>
      </c>
      <c r="L3381" s="22">
        <f>'EPD information'!$O$16*Tabell2[[#This Row],[Weight (kg)]]</f>
        <v>0</v>
      </c>
      <c r="M3381" s="22">
        <f>'EPD information'!$P$16*Tabell2[[#This Row],[Weight (kg)]]</f>
        <v>3.5250000000000004E-3</v>
      </c>
      <c r="N3381" s="22">
        <f>'EPD information'!$Q$16*Tabell2[[#This Row],[Weight (kg)]]</f>
        <v>0.11699999999999999</v>
      </c>
      <c r="O3381" s="22">
        <f>'EPD information'!$R$16*Tabell2[[#This Row],[Weight (kg)]]</f>
        <v>1.8975000000000003E-4</v>
      </c>
      <c r="P3381" s="22">
        <f>'EPD information'!$S$16*Tabell2[[#This Row],[Weight (kg)]]</f>
        <v>-0.90749999999999997</v>
      </c>
      <c r="Q3381" s="35">
        <f>'Product specific GWP'!$T$16*Tabell2[[#This Row],[Weight (kg)]]</f>
        <v>3.2774999999999999E-2</v>
      </c>
      <c r="R3381" s="35" t="s">
        <v>48</v>
      </c>
      <c r="S3381" s="35">
        <f>'EPD information'!$V$16*Tabell2[[#This Row],[Weight (kg)]]</f>
        <v>5.2874999999999997E-3</v>
      </c>
      <c r="T3381" s="35" t="str">
        <f>'EPD information'!$W$16</f>
        <v>ND</v>
      </c>
      <c r="U3381" s="35">
        <f>'EPD information'!$X$16*Tabell2[[#This Row],[Weight (kg)]]</f>
        <v>3.5250000000000004E-3</v>
      </c>
      <c r="V3381" s="35">
        <f>'EPD information'!$Y$16*Tabell2[[#This Row],[Weight (kg)]]</f>
        <v>0.11699999999999999</v>
      </c>
      <c r="W3381" s="35">
        <f>'EPD information'!$Z$16*Tabell2[[#This Row],[Weight (kg)]]</f>
        <v>1.8975000000000003E-4</v>
      </c>
      <c r="X3381" s="35">
        <f>'EPD information'!$AA$16*Tabell2[[#This Row],[Weight (kg)]]</f>
        <v>-0.90749999999999997</v>
      </c>
      <c r="Y3381" s="18">
        <f>'EPD information'!$AB$16*Tabell2[[#This Row],[Weight (kg)]]</f>
        <v>2.52</v>
      </c>
      <c r="Z3381" s="18">
        <f>'EPD information'!$AC$16*Tabell2[[#This Row],[Weight (kg)]]</f>
        <v>4.4174999999999999E-2</v>
      </c>
      <c r="AA3381" s="18">
        <f>'EPD information'!$AD$16*Tabell2[[#This Row],[Weight (kg)]]</f>
        <v>5.5274999999999994E-3</v>
      </c>
      <c r="AB3381" s="18" t="s">
        <v>48</v>
      </c>
      <c r="AC3381" s="18">
        <f>'EPD information'!$AF$16*Tabell2[[#This Row],[Weight (kg)]]</f>
        <v>3.4874999999999997E-3</v>
      </c>
      <c r="AD3381" s="18">
        <f>'EPD information'!$AG$16*Tabell2[[#This Row],[Weight (kg)]]</f>
        <v>0.11624999999999999</v>
      </c>
      <c r="AE3381" s="18">
        <f>'EPD information'!$AH$16*Tabell2[[#This Row],[Weight (kg)]]</f>
        <v>1.8600000000000002E-4</v>
      </c>
      <c r="AF3381" s="21">
        <f>'EPD information'!$AI$16*Tabell2[[#This Row],[Weight (kg)]]</f>
        <v>-0.86249999999999993</v>
      </c>
    </row>
    <row r="3382" spans="1:32" x14ac:dyDescent="0.2">
      <c r="A3382" s="36" t="s">
        <v>287</v>
      </c>
      <c r="B3382" s="37" t="s">
        <v>280</v>
      </c>
      <c r="C3382" s="38">
        <v>775490</v>
      </c>
      <c r="D3382" s="39">
        <v>7319667754908</v>
      </c>
      <c r="E3382" s="37" t="s">
        <v>46</v>
      </c>
      <c r="F3382" s="40">
        <v>140</v>
      </c>
      <c r="G3382" s="37">
        <v>140</v>
      </c>
      <c r="H3382" s="41">
        <v>0.85</v>
      </c>
      <c r="I3382" s="35">
        <f>'EPD information'!$L$16*Tabell2[[#This Row],[Weight (kg)]]</f>
        <v>2.8984999999999999</v>
      </c>
      <c r="J3382" s="22">
        <f>'EPD information'!$M$16*Tabell2[[#This Row],[Weight (kg)]]</f>
        <v>5.049E-2</v>
      </c>
      <c r="K3382" s="22">
        <f>'EPD information'!$N$16*Tabell2[[#This Row],[Weight (kg)]]</f>
        <v>5.9924999999999996E-3</v>
      </c>
      <c r="L3382" s="22">
        <f>'EPD information'!$O$16*Tabell2[[#This Row],[Weight (kg)]]</f>
        <v>0</v>
      </c>
      <c r="M3382" s="22">
        <f>'EPD information'!$P$16*Tabell2[[#This Row],[Weight (kg)]]</f>
        <v>3.9950000000000003E-3</v>
      </c>
      <c r="N3382" s="22">
        <f>'EPD information'!$Q$16*Tabell2[[#This Row],[Weight (kg)]]</f>
        <v>0.1326</v>
      </c>
      <c r="O3382" s="22">
        <f>'EPD information'!$R$16*Tabell2[[#This Row],[Weight (kg)]]</f>
        <v>2.1505000000000002E-4</v>
      </c>
      <c r="P3382" s="22">
        <f>'EPD information'!$S$16*Tabell2[[#This Row],[Weight (kg)]]</f>
        <v>-1.0285</v>
      </c>
      <c r="Q3382" s="35">
        <f>'Product specific GWP'!$T$16*Tabell2[[#This Row],[Weight (kg)]]</f>
        <v>3.7145000000000004E-2</v>
      </c>
      <c r="R3382" s="35" t="s">
        <v>48</v>
      </c>
      <c r="S3382" s="35">
        <f>'EPD information'!$V$16*Tabell2[[#This Row],[Weight (kg)]]</f>
        <v>5.9924999999999996E-3</v>
      </c>
      <c r="T3382" s="35" t="str">
        <f>'EPD information'!$W$16</f>
        <v>ND</v>
      </c>
      <c r="U3382" s="35">
        <f>'EPD information'!$X$16*Tabell2[[#This Row],[Weight (kg)]]</f>
        <v>3.9950000000000003E-3</v>
      </c>
      <c r="V3382" s="35">
        <f>'EPD information'!$Y$16*Tabell2[[#This Row],[Weight (kg)]]</f>
        <v>0.1326</v>
      </c>
      <c r="W3382" s="35">
        <f>'EPD information'!$Z$16*Tabell2[[#This Row],[Weight (kg)]]</f>
        <v>2.1505000000000002E-4</v>
      </c>
      <c r="X3382" s="35">
        <f>'EPD information'!$AA$16*Tabell2[[#This Row],[Weight (kg)]]</f>
        <v>-1.0285</v>
      </c>
      <c r="Y3382" s="18">
        <f>'EPD information'!$AB$16*Tabell2[[#This Row],[Weight (kg)]]</f>
        <v>2.8559999999999999</v>
      </c>
      <c r="Z3382" s="18">
        <f>'EPD information'!$AC$16*Tabell2[[#This Row],[Weight (kg)]]</f>
        <v>5.0064999999999998E-2</v>
      </c>
      <c r="AA3382" s="18">
        <f>'EPD information'!$AD$16*Tabell2[[#This Row],[Weight (kg)]]</f>
        <v>6.2645000000000001E-3</v>
      </c>
      <c r="AB3382" s="18" t="s">
        <v>48</v>
      </c>
      <c r="AC3382" s="18">
        <f>'EPD information'!$AF$16*Tabell2[[#This Row],[Weight (kg)]]</f>
        <v>3.9524999999999994E-3</v>
      </c>
      <c r="AD3382" s="18">
        <f>'EPD information'!$AG$16*Tabell2[[#This Row],[Weight (kg)]]</f>
        <v>0.13175000000000001</v>
      </c>
      <c r="AE3382" s="18">
        <f>'EPD information'!$AH$16*Tabell2[[#This Row],[Weight (kg)]]</f>
        <v>2.108E-4</v>
      </c>
      <c r="AF3382" s="21">
        <f>'EPD information'!$AI$16*Tabell2[[#This Row],[Weight (kg)]]</f>
        <v>-0.97749999999999992</v>
      </c>
    </row>
    <row r="3383" spans="1:32" x14ac:dyDescent="0.2">
      <c r="A3383" s="36" t="s">
        <v>287</v>
      </c>
      <c r="B3383" s="37" t="s">
        <v>280</v>
      </c>
      <c r="C3383" s="38">
        <v>775489</v>
      </c>
      <c r="D3383" s="39">
        <v>7319667754892</v>
      </c>
      <c r="E3383" s="37" t="s">
        <v>46</v>
      </c>
      <c r="F3383" s="40">
        <v>140</v>
      </c>
      <c r="G3383" s="37">
        <v>112</v>
      </c>
      <c r="H3383" s="41">
        <v>0.85</v>
      </c>
      <c r="I3383" s="35">
        <f>'EPD information'!$L$16*Tabell2[[#This Row],[Weight (kg)]]</f>
        <v>2.8984999999999999</v>
      </c>
      <c r="J3383" s="22">
        <f>'EPD information'!$M$16*Tabell2[[#This Row],[Weight (kg)]]</f>
        <v>5.049E-2</v>
      </c>
      <c r="K3383" s="22">
        <f>'EPD information'!$N$16*Tabell2[[#This Row],[Weight (kg)]]</f>
        <v>5.9924999999999996E-3</v>
      </c>
      <c r="L3383" s="22">
        <f>'EPD information'!$O$16*Tabell2[[#This Row],[Weight (kg)]]</f>
        <v>0</v>
      </c>
      <c r="M3383" s="22">
        <f>'EPD information'!$P$16*Tabell2[[#This Row],[Weight (kg)]]</f>
        <v>3.9950000000000003E-3</v>
      </c>
      <c r="N3383" s="22">
        <f>'EPD information'!$Q$16*Tabell2[[#This Row],[Weight (kg)]]</f>
        <v>0.1326</v>
      </c>
      <c r="O3383" s="22">
        <f>'EPD information'!$R$16*Tabell2[[#This Row],[Weight (kg)]]</f>
        <v>2.1505000000000002E-4</v>
      </c>
      <c r="P3383" s="22">
        <f>'EPD information'!$S$16*Tabell2[[#This Row],[Weight (kg)]]</f>
        <v>-1.0285</v>
      </c>
      <c r="Q3383" s="35">
        <f>'Product specific GWP'!$T$16*Tabell2[[#This Row],[Weight (kg)]]</f>
        <v>3.7145000000000004E-2</v>
      </c>
      <c r="R3383" s="35" t="s">
        <v>48</v>
      </c>
      <c r="S3383" s="35">
        <f>'EPD information'!$V$16*Tabell2[[#This Row],[Weight (kg)]]</f>
        <v>5.9924999999999996E-3</v>
      </c>
      <c r="T3383" s="35" t="str">
        <f>'EPD information'!$W$16</f>
        <v>ND</v>
      </c>
      <c r="U3383" s="35">
        <f>'EPD information'!$X$16*Tabell2[[#This Row],[Weight (kg)]]</f>
        <v>3.9950000000000003E-3</v>
      </c>
      <c r="V3383" s="35">
        <f>'EPD information'!$Y$16*Tabell2[[#This Row],[Weight (kg)]]</f>
        <v>0.1326</v>
      </c>
      <c r="W3383" s="35">
        <f>'EPD information'!$Z$16*Tabell2[[#This Row],[Weight (kg)]]</f>
        <v>2.1505000000000002E-4</v>
      </c>
      <c r="X3383" s="35">
        <f>'EPD information'!$AA$16*Tabell2[[#This Row],[Weight (kg)]]</f>
        <v>-1.0285</v>
      </c>
      <c r="Y3383" s="18">
        <f>'EPD information'!$AB$16*Tabell2[[#This Row],[Weight (kg)]]</f>
        <v>2.8559999999999999</v>
      </c>
      <c r="Z3383" s="18">
        <f>'EPD information'!$AC$16*Tabell2[[#This Row],[Weight (kg)]]</f>
        <v>5.0064999999999998E-2</v>
      </c>
      <c r="AA3383" s="18">
        <f>'EPD information'!$AD$16*Tabell2[[#This Row],[Weight (kg)]]</f>
        <v>6.2645000000000001E-3</v>
      </c>
      <c r="AB3383" s="18" t="s">
        <v>48</v>
      </c>
      <c r="AC3383" s="18">
        <f>'EPD information'!$AF$16*Tabell2[[#This Row],[Weight (kg)]]</f>
        <v>3.9524999999999994E-3</v>
      </c>
      <c r="AD3383" s="18">
        <f>'EPD information'!$AG$16*Tabell2[[#This Row],[Weight (kg)]]</f>
        <v>0.13175000000000001</v>
      </c>
      <c r="AE3383" s="18">
        <f>'EPD information'!$AH$16*Tabell2[[#This Row],[Weight (kg)]]</f>
        <v>2.108E-4</v>
      </c>
      <c r="AF3383" s="21">
        <f>'EPD information'!$AI$16*Tabell2[[#This Row],[Weight (kg)]]</f>
        <v>-0.97749999999999992</v>
      </c>
    </row>
    <row r="3384" spans="1:32" x14ac:dyDescent="0.2">
      <c r="A3384" s="36" t="s">
        <v>287</v>
      </c>
      <c r="B3384" s="37" t="s">
        <v>280</v>
      </c>
      <c r="C3384" s="38">
        <v>278246</v>
      </c>
      <c r="D3384" s="39">
        <v>7319662782463</v>
      </c>
      <c r="E3384" s="37" t="s">
        <v>46</v>
      </c>
      <c r="F3384" s="40">
        <v>140</v>
      </c>
      <c r="G3384" s="37">
        <v>150</v>
      </c>
      <c r="H3384" s="41">
        <v>0.85</v>
      </c>
      <c r="I3384" s="35">
        <f>'EPD information'!$L$16*Tabell2[[#This Row],[Weight (kg)]]</f>
        <v>2.8984999999999999</v>
      </c>
      <c r="J3384" s="22">
        <f>'EPD information'!$M$16*Tabell2[[#This Row],[Weight (kg)]]</f>
        <v>5.049E-2</v>
      </c>
      <c r="K3384" s="22">
        <f>'EPD information'!$N$16*Tabell2[[#This Row],[Weight (kg)]]</f>
        <v>5.9924999999999996E-3</v>
      </c>
      <c r="L3384" s="22">
        <f>'EPD information'!$O$16*Tabell2[[#This Row],[Weight (kg)]]</f>
        <v>0</v>
      </c>
      <c r="M3384" s="22">
        <f>'EPD information'!$P$16*Tabell2[[#This Row],[Weight (kg)]]</f>
        <v>3.9950000000000003E-3</v>
      </c>
      <c r="N3384" s="22">
        <f>'EPD information'!$Q$16*Tabell2[[#This Row],[Weight (kg)]]</f>
        <v>0.1326</v>
      </c>
      <c r="O3384" s="22">
        <f>'EPD information'!$R$16*Tabell2[[#This Row],[Weight (kg)]]</f>
        <v>2.1505000000000002E-4</v>
      </c>
      <c r="P3384" s="22">
        <f>'EPD information'!$S$16*Tabell2[[#This Row],[Weight (kg)]]</f>
        <v>-1.0285</v>
      </c>
      <c r="Q3384" s="35">
        <f>'Product specific GWP'!$T$16*Tabell2[[#This Row],[Weight (kg)]]</f>
        <v>3.7145000000000004E-2</v>
      </c>
      <c r="R3384" s="35" t="s">
        <v>48</v>
      </c>
      <c r="S3384" s="35">
        <f>'EPD information'!$V$16*Tabell2[[#This Row],[Weight (kg)]]</f>
        <v>5.9924999999999996E-3</v>
      </c>
      <c r="T3384" s="35" t="str">
        <f>'EPD information'!$W$16</f>
        <v>ND</v>
      </c>
      <c r="U3384" s="35">
        <f>'EPD information'!$X$16*Tabell2[[#This Row],[Weight (kg)]]</f>
        <v>3.9950000000000003E-3</v>
      </c>
      <c r="V3384" s="35">
        <f>'EPD information'!$Y$16*Tabell2[[#This Row],[Weight (kg)]]</f>
        <v>0.1326</v>
      </c>
      <c r="W3384" s="35">
        <f>'EPD information'!$Z$16*Tabell2[[#This Row],[Weight (kg)]]</f>
        <v>2.1505000000000002E-4</v>
      </c>
      <c r="X3384" s="35">
        <f>'EPD information'!$AA$16*Tabell2[[#This Row],[Weight (kg)]]</f>
        <v>-1.0285</v>
      </c>
      <c r="Y3384" s="18">
        <f>'EPD information'!$AB$16*Tabell2[[#This Row],[Weight (kg)]]</f>
        <v>2.8559999999999999</v>
      </c>
      <c r="Z3384" s="18">
        <f>'EPD information'!$AC$16*Tabell2[[#This Row],[Weight (kg)]]</f>
        <v>5.0064999999999998E-2</v>
      </c>
      <c r="AA3384" s="18">
        <f>'EPD information'!$AD$16*Tabell2[[#This Row],[Weight (kg)]]</f>
        <v>6.2645000000000001E-3</v>
      </c>
      <c r="AB3384" s="18" t="s">
        <v>48</v>
      </c>
      <c r="AC3384" s="18">
        <f>'EPD information'!$AF$16*Tabell2[[#This Row],[Weight (kg)]]</f>
        <v>3.9524999999999994E-3</v>
      </c>
      <c r="AD3384" s="18">
        <f>'EPD information'!$AG$16*Tabell2[[#This Row],[Weight (kg)]]</f>
        <v>0.13175000000000001</v>
      </c>
      <c r="AE3384" s="18">
        <f>'EPD information'!$AH$16*Tabell2[[#This Row],[Weight (kg)]]</f>
        <v>2.108E-4</v>
      </c>
      <c r="AF3384" s="21">
        <f>'EPD information'!$AI$16*Tabell2[[#This Row],[Weight (kg)]]</f>
        <v>-0.97749999999999992</v>
      </c>
    </row>
    <row r="3385" spans="1:32" x14ac:dyDescent="0.2">
      <c r="A3385" s="36" t="s">
        <v>287</v>
      </c>
      <c r="B3385" s="37" t="s">
        <v>280</v>
      </c>
      <c r="C3385" s="38">
        <v>278248</v>
      </c>
      <c r="D3385" s="39">
        <v>7319662782487</v>
      </c>
      <c r="E3385" s="37" t="s">
        <v>46</v>
      </c>
      <c r="F3385" s="40">
        <v>140</v>
      </c>
      <c r="G3385" s="37">
        <v>180</v>
      </c>
      <c r="H3385" s="41">
        <v>0.95</v>
      </c>
      <c r="I3385" s="35">
        <f>'EPD information'!$L$16*Tabell2[[#This Row],[Weight (kg)]]</f>
        <v>3.2395</v>
      </c>
      <c r="J3385" s="22">
        <f>'EPD information'!$M$16*Tabell2[[#This Row],[Weight (kg)]]</f>
        <v>5.6430000000000001E-2</v>
      </c>
      <c r="K3385" s="22">
        <f>'EPD information'!$N$16*Tabell2[[#This Row],[Weight (kg)]]</f>
        <v>6.6974999999999995E-3</v>
      </c>
      <c r="L3385" s="22">
        <f>'EPD information'!$O$16*Tabell2[[#This Row],[Weight (kg)]]</f>
        <v>0</v>
      </c>
      <c r="M3385" s="22">
        <f>'EPD information'!$P$16*Tabell2[[#This Row],[Weight (kg)]]</f>
        <v>4.4650000000000002E-3</v>
      </c>
      <c r="N3385" s="22">
        <f>'EPD information'!$Q$16*Tabell2[[#This Row],[Weight (kg)]]</f>
        <v>0.1482</v>
      </c>
      <c r="O3385" s="22">
        <f>'EPD information'!$R$16*Tabell2[[#This Row],[Weight (kg)]]</f>
        <v>2.4035000000000001E-4</v>
      </c>
      <c r="P3385" s="22">
        <f>'EPD information'!$S$16*Tabell2[[#This Row],[Weight (kg)]]</f>
        <v>-1.1495</v>
      </c>
      <c r="Q3385" s="35">
        <f>'Product specific GWP'!$T$16*Tabell2[[#This Row],[Weight (kg)]]</f>
        <v>4.1515000000000003E-2</v>
      </c>
      <c r="R3385" s="35" t="s">
        <v>48</v>
      </c>
      <c r="S3385" s="35">
        <f>'EPD information'!$V$16*Tabell2[[#This Row],[Weight (kg)]]</f>
        <v>6.6974999999999995E-3</v>
      </c>
      <c r="T3385" s="35" t="str">
        <f>'EPD information'!$W$16</f>
        <v>ND</v>
      </c>
      <c r="U3385" s="35">
        <f>'EPD information'!$X$16*Tabell2[[#This Row],[Weight (kg)]]</f>
        <v>4.4650000000000002E-3</v>
      </c>
      <c r="V3385" s="35">
        <f>'EPD information'!$Y$16*Tabell2[[#This Row],[Weight (kg)]]</f>
        <v>0.1482</v>
      </c>
      <c r="W3385" s="35">
        <f>'EPD information'!$Z$16*Tabell2[[#This Row],[Weight (kg)]]</f>
        <v>2.4035000000000001E-4</v>
      </c>
      <c r="X3385" s="35">
        <f>'EPD information'!$AA$16*Tabell2[[#This Row],[Weight (kg)]]</f>
        <v>-1.1495</v>
      </c>
      <c r="Y3385" s="18">
        <f>'EPD information'!$AB$16*Tabell2[[#This Row],[Weight (kg)]]</f>
        <v>3.1919999999999997</v>
      </c>
      <c r="Z3385" s="18">
        <f>'EPD information'!$AC$16*Tabell2[[#This Row],[Weight (kg)]]</f>
        <v>5.5954999999999998E-2</v>
      </c>
      <c r="AA3385" s="18">
        <f>'EPD information'!$AD$16*Tabell2[[#This Row],[Weight (kg)]]</f>
        <v>7.0014999999999999E-3</v>
      </c>
      <c r="AB3385" s="18" t="s">
        <v>48</v>
      </c>
      <c r="AC3385" s="18">
        <f>'EPD information'!$AF$16*Tabell2[[#This Row],[Weight (kg)]]</f>
        <v>4.4174999999999996E-3</v>
      </c>
      <c r="AD3385" s="18">
        <f>'EPD information'!$AG$16*Tabell2[[#This Row],[Weight (kg)]]</f>
        <v>0.14724999999999999</v>
      </c>
      <c r="AE3385" s="18">
        <f>'EPD information'!$AH$16*Tabell2[[#This Row],[Weight (kg)]]</f>
        <v>2.3560000000000001E-4</v>
      </c>
      <c r="AF3385" s="21">
        <f>'EPD information'!$AI$16*Tabell2[[#This Row],[Weight (kg)]]</f>
        <v>-1.0924999999999998</v>
      </c>
    </row>
    <row r="3386" spans="1:32" x14ac:dyDescent="0.2">
      <c r="A3386" s="36" t="s">
        <v>287</v>
      </c>
      <c r="B3386" s="37" t="s">
        <v>280</v>
      </c>
      <c r="C3386" s="38">
        <v>278250</v>
      </c>
      <c r="D3386" s="39">
        <v>7319662782500</v>
      </c>
      <c r="E3386" s="37" t="s">
        <v>46</v>
      </c>
      <c r="F3386" s="40">
        <v>140</v>
      </c>
      <c r="G3386" s="37">
        <v>224</v>
      </c>
      <c r="H3386" s="41">
        <v>1.19</v>
      </c>
      <c r="I3386" s="35">
        <f>'EPD information'!$L$16*Tabell2[[#This Row],[Weight (kg)]]</f>
        <v>4.0579000000000001</v>
      </c>
      <c r="J3386" s="22">
        <f>'EPD information'!$M$16*Tabell2[[#This Row],[Weight (kg)]]</f>
        <v>7.0685999999999999E-2</v>
      </c>
      <c r="K3386" s="22">
        <f>'EPD information'!$N$16*Tabell2[[#This Row],[Weight (kg)]]</f>
        <v>8.3894999999999994E-3</v>
      </c>
      <c r="L3386" s="22">
        <f>'EPD information'!$O$16*Tabell2[[#This Row],[Weight (kg)]]</f>
        <v>0</v>
      </c>
      <c r="M3386" s="22">
        <f>'EPD information'!$P$16*Tabell2[[#This Row],[Weight (kg)]]</f>
        <v>5.5929999999999999E-3</v>
      </c>
      <c r="N3386" s="22">
        <f>'EPD information'!$Q$16*Tabell2[[#This Row],[Weight (kg)]]</f>
        <v>0.18564</v>
      </c>
      <c r="O3386" s="22">
        <f>'EPD information'!$R$16*Tabell2[[#This Row],[Weight (kg)]]</f>
        <v>3.0107000000000002E-4</v>
      </c>
      <c r="P3386" s="22">
        <f>'EPD information'!$S$16*Tabell2[[#This Row],[Weight (kg)]]</f>
        <v>-1.4399</v>
      </c>
      <c r="Q3386" s="35">
        <f>'Product specific GWP'!$T$16*Tabell2[[#This Row],[Weight (kg)]]</f>
        <v>5.2003000000000001E-2</v>
      </c>
      <c r="R3386" s="35" t="s">
        <v>48</v>
      </c>
      <c r="S3386" s="35">
        <f>'EPD information'!$V$16*Tabell2[[#This Row],[Weight (kg)]]</f>
        <v>8.3894999999999994E-3</v>
      </c>
      <c r="T3386" s="35" t="str">
        <f>'EPD information'!$W$16</f>
        <v>ND</v>
      </c>
      <c r="U3386" s="35">
        <f>'EPD information'!$X$16*Tabell2[[#This Row],[Weight (kg)]]</f>
        <v>5.5929999999999999E-3</v>
      </c>
      <c r="V3386" s="35">
        <f>'EPD information'!$Y$16*Tabell2[[#This Row],[Weight (kg)]]</f>
        <v>0.18564</v>
      </c>
      <c r="W3386" s="35">
        <f>'EPD information'!$Z$16*Tabell2[[#This Row],[Weight (kg)]]</f>
        <v>3.0107000000000002E-4</v>
      </c>
      <c r="X3386" s="35">
        <f>'EPD information'!$AA$16*Tabell2[[#This Row],[Weight (kg)]]</f>
        <v>-1.4399</v>
      </c>
      <c r="Y3386" s="18">
        <f>'EPD information'!$AB$16*Tabell2[[#This Row],[Weight (kg)]]</f>
        <v>3.9983999999999997</v>
      </c>
      <c r="Z3386" s="18">
        <f>'EPD information'!$AC$16*Tabell2[[#This Row],[Weight (kg)]]</f>
        <v>7.0091000000000001E-2</v>
      </c>
      <c r="AA3386" s="18">
        <f>'EPD information'!$AD$16*Tabell2[[#This Row],[Weight (kg)]]</f>
        <v>8.7703E-3</v>
      </c>
      <c r="AB3386" s="18" t="s">
        <v>48</v>
      </c>
      <c r="AC3386" s="18">
        <f>'EPD information'!$AF$16*Tabell2[[#This Row],[Weight (kg)]]</f>
        <v>5.5334999999999994E-3</v>
      </c>
      <c r="AD3386" s="18">
        <f>'EPD information'!$AG$16*Tabell2[[#This Row],[Weight (kg)]]</f>
        <v>0.18445</v>
      </c>
      <c r="AE3386" s="18">
        <f>'EPD information'!$AH$16*Tabell2[[#This Row],[Weight (kg)]]</f>
        <v>2.9512000000000001E-4</v>
      </c>
      <c r="AF3386" s="21">
        <f>'EPD information'!$AI$16*Tabell2[[#This Row],[Weight (kg)]]</f>
        <v>-1.3684999999999998</v>
      </c>
    </row>
    <row r="3387" spans="1:32" x14ac:dyDescent="0.2">
      <c r="A3387" s="36" t="s">
        <v>287</v>
      </c>
      <c r="B3387" s="37" t="s">
        <v>280</v>
      </c>
      <c r="C3387" s="38">
        <v>278251</v>
      </c>
      <c r="D3387" s="39">
        <v>7319662782517</v>
      </c>
      <c r="E3387" s="37" t="s">
        <v>46</v>
      </c>
      <c r="F3387" s="40">
        <v>140</v>
      </c>
      <c r="G3387" s="37">
        <v>250</v>
      </c>
      <c r="H3387" s="41">
        <v>1.25</v>
      </c>
      <c r="I3387" s="35">
        <f>'EPD information'!$L$16*Tabell2[[#This Row],[Weight (kg)]]</f>
        <v>4.2625000000000002</v>
      </c>
      <c r="J3387" s="22">
        <f>'EPD information'!$M$16*Tabell2[[#This Row],[Weight (kg)]]</f>
        <v>7.4249999999999997E-2</v>
      </c>
      <c r="K3387" s="22">
        <f>'EPD information'!$N$16*Tabell2[[#This Row],[Weight (kg)]]</f>
        <v>8.8124999999999992E-3</v>
      </c>
      <c r="L3387" s="22">
        <f>'EPD information'!$O$16*Tabell2[[#This Row],[Weight (kg)]]</f>
        <v>0</v>
      </c>
      <c r="M3387" s="22">
        <f>'EPD information'!$P$16*Tabell2[[#This Row],[Weight (kg)]]</f>
        <v>5.875E-3</v>
      </c>
      <c r="N3387" s="22">
        <f>'EPD information'!$Q$16*Tabell2[[#This Row],[Weight (kg)]]</f>
        <v>0.19500000000000001</v>
      </c>
      <c r="O3387" s="22">
        <f>'EPD information'!$R$16*Tabell2[[#This Row],[Weight (kg)]]</f>
        <v>3.1625000000000002E-4</v>
      </c>
      <c r="P3387" s="22">
        <f>'EPD information'!$S$16*Tabell2[[#This Row],[Weight (kg)]]</f>
        <v>-1.5125</v>
      </c>
      <c r="Q3387" s="35">
        <f>'Product specific GWP'!$T$16*Tabell2[[#This Row],[Weight (kg)]]</f>
        <v>5.4625000000000007E-2</v>
      </c>
      <c r="R3387" s="35" t="s">
        <v>48</v>
      </c>
      <c r="S3387" s="35">
        <f>'EPD information'!$V$16*Tabell2[[#This Row],[Weight (kg)]]</f>
        <v>8.8124999999999992E-3</v>
      </c>
      <c r="T3387" s="35" t="str">
        <f>'EPD information'!$W$16</f>
        <v>ND</v>
      </c>
      <c r="U3387" s="35">
        <f>'EPD information'!$X$16*Tabell2[[#This Row],[Weight (kg)]]</f>
        <v>5.875E-3</v>
      </c>
      <c r="V3387" s="35">
        <f>'EPD information'!$Y$16*Tabell2[[#This Row],[Weight (kg)]]</f>
        <v>0.19500000000000001</v>
      </c>
      <c r="W3387" s="35">
        <f>'EPD information'!$Z$16*Tabell2[[#This Row],[Weight (kg)]]</f>
        <v>3.1625000000000002E-4</v>
      </c>
      <c r="X3387" s="35">
        <f>'EPD information'!$AA$16*Tabell2[[#This Row],[Weight (kg)]]</f>
        <v>-1.5125</v>
      </c>
      <c r="Y3387" s="18">
        <f>'EPD information'!$AB$16*Tabell2[[#This Row],[Weight (kg)]]</f>
        <v>4.2</v>
      </c>
      <c r="Z3387" s="18">
        <f>'EPD information'!$AC$16*Tabell2[[#This Row],[Weight (kg)]]</f>
        <v>7.3624999999999996E-2</v>
      </c>
      <c r="AA3387" s="18">
        <f>'EPD information'!$AD$16*Tabell2[[#This Row],[Weight (kg)]]</f>
        <v>9.2125000000000002E-3</v>
      </c>
      <c r="AB3387" s="18" t="s">
        <v>48</v>
      </c>
      <c r="AC3387" s="18">
        <f>'EPD information'!$AF$16*Tabell2[[#This Row],[Weight (kg)]]</f>
        <v>5.8125E-3</v>
      </c>
      <c r="AD3387" s="18">
        <f>'EPD information'!$AG$16*Tabell2[[#This Row],[Weight (kg)]]</f>
        <v>0.19375000000000001</v>
      </c>
      <c r="AE3387" s="18">
        <f>'EPD information'!$AH$16*Tabell2[[#This Row],[Weight (kg)]]</f>
        <v>3.1E-4</v>
      </c>
      <c r="AF3387" s="21">
        <f>'EPD information'!$AI$16*Tabell2[[#This Row],[Weight (kg)]]</f>
        <v>-1.4375</v>
      </c>
    </row>
    <row r="3388" spans="1:32" x14ac:dyDescent="0.2">
      <c r="A3388" s="36" t="s">
        <v>287</v>
      </c>
      <c r="B3388" s="37" t="s">
        <v>280</v>
      </c>
      <c r="C3388" s="38">
        <v>278252</v>
      </c>
      <c r="D3388" s="39">
        <v>7319662782524</v>
      </c>
      <c r="E3388" s="37" t="s">
        <v>46</v>
      </c>
      <c r="F3388" s="40">
        <v>140</v>
      </c>
      <c r="G3388" s="37">
        <v>280</v>
      </c>
      <c r="H3388" s="41">
        <v>1.3</v>
      </c>
      <c r="I3388" s="35">
        <f>'EPD information'!$L$16*Tabell2[[#This Row],[Weight (kg)]]</f>
        <v>4.4330000000000007</v>
      </c>
      <c r="J3388" s="22">
        <f>'EPD information'!$M$16*Tabell2[[#This Row],[Weight (kg)]]</f>
        <v>7.7220000000000011E-2</v>
      </c>
      <c r="K3388" s="22">
        <f>'EPD information'!$N$16*Tabell2[[#This Row],[Weight (kg)]]</f>
        <v>9.1649999999999995E-3</v>
      </c>
      <c r="L3388" s="22">
        <f>'EPD information'!$O$16*Tabell2[[#This Row],[Weight (kg)]]</f>
        <v>0</v>
      </c>
      <c r="M3388" s="22">
        <f>'EPD information'!$P$16*Tabell2[[#This Row],[Weight (kg)]]</f>
        <v>6.1100000000000008E-3</v>
      </c>
      <c r="N3388" s="22">
        <f>'EPD information'!$Q$16*Tabell2[[#This Row],[Weight (kg)]]</f>
        <v>0.20280000000000001</v>
      </c>
      <c r="O3388" s="22">
        <f>'EPD information'!$R$16*Tabell2[[#This Row],[Weight (kg)]]</f>
        <v>3.2890000000000003E-4</v>
      </c>
      <c r="P3388" s="22">
        <f>'EPD information'!$S$16*Tabell2[[#This Row],[Weight (kg)]]</f>
        <v>-1.573</v>
      </c>
      <c r="Q3388" s="35">
        <f>'Product specific GWP'!$T$16*Tabell2[[#This Row],[Weight (kg)]]</f>
        <v>5.6810000000000006E-2</v>
      </c>
      <c r="R3388" s="35" t="s">
        <v>48</v>
      </c>
      <c r="S3388" s="35">
        <f>'EPD information'!$V$16*Tabell2[[#This Row],[Weight (kg)]]</f>
        <v>9.1649999999999995E-3</v>
      </c>
      <c r="T3388" s="35" t="str">
        <f>'EPD information'!$W$16</f>
        <v>ND</v>
      </c>
      <c r="U3388" s="35">
        <f>'EPD information'!$X$16*Tabell2[[#This Row],[Weight (kg)]]</f>
        <v>6.1100000000000008E-3</v>
      </c>
      <c r="V3388" s="35">
        <f>'EPD information'!$Y$16*Tabell2[[#This Row],[Weight (kg)]]</f>
        <v>0.20280000000000001</v>
      </c>
      <c r="W3388" s="35">
        <f>'EPD information'!$Z$16*Tabell2[[#This Row],[Weight (kg)]]</f>
        <v>3.2890000000000003E-4</v>
      </c>
      <c r="X3388" s="35">
        <f>'EPD information'!$AA$16*Tabell2[[#This Row],[Weight (kg)]]</f>
        <v>-1.573</v>
      </c>
      <c r="Y3388" s="18">
        <f>'EPD information'!$AB$16*Tabell2[[#This Row],[Weight (kg)]]</f>
        <v>4.3680000000000003</v>
      </c>
      <c r="Z3388" s="18">
        <f>'EPD information'!$AC$16*Tabell2[[#This Row],[Weight (kg)]]</f>
        <v>7.6569999999999999E-2</v>
      </c>
      <c r="AA3388" s="18">
        <f>'EPD information'!$AD$16*Tabell2[[#This Row],[Weight (kg)]]</f>
        <v>9.5809999999999992E-3</v>
      </c>
      <c r="AB3388" s="18" t="s">
        <v>48</v>
      </c>
      <c r="AC3388" s="18">
        <f>'EPD information'!$AF$16*Tabell2[[#This Row],[Weight (kg)]]</f>
        <v>6.045E-3</v>
      </c>
      <c r="AD3388" s="18">
        <f>'EPD information'!$AG$16*Tabell2[[#This Row],[Weight (kg)]]</f>
        <v>0.20150000000000001</v>
      </c>
      <c r="AE3388" s="18">
        <f>'EPD information'!$AH$16*Tabell2[[#This Row],[Weight (kg)]]</f>
        <v>3.2240000000000003E-4</v>
      </c>
      <c r="AF3388" s="21">
        <f>'EPD information'!$AI$16*Tabell2[[#This Row],[Weight (kg)]]</f>
        <v>-1.4949999999999999</v>
      </c>
    </row>
    <row r="3389" spans="1:32" x14ac:dyDescent="0.2">
      <c r="A3389" s="36" t="s">
        <v>287</v>
      </c>
      <c r="B3389" s="37" t="s">
        <v>280</v>
      </c>
      <c r="C3389" s="38">
        <v>278253</v>
      </c>
      <c r="D3389" s="39">
        <v>7319662782531</v>
      </c>
      <c r="E3389" s="37" t="s">
        <v>46</v>
      </c>
      <c r="F3389" s="40">
        <v>140</v>
      </c>
      <c r="G3389" s="37">
        <v>300</v>
      </c>
      <c r="H3389" s="41">
        <v>1.35</v>
      </c>
      <c r="I3389" s="35">
        <f>'EPD information'!$L$16*Tabell2[[#This Row],[Weight (kg)]]</f>
        <v>4.6035000000000004</v>
      </c>
      <c r="J3389" s="22">
        <f>'EPD information'!$M$16*Tabell2[[#This Row],[Weight (kg)]]</f>
        <v>8.0190000000000011E-2</v>
      </c>
      <c r="K3389" s="22">
        <f>'EPD information'!$N$16*Tabell2[[#This Row],[Weight (kg)]]</f>
        <v>9.5174999999999999E-3</v>
      </c>
      <c r="L3389" s="22">
        <f>'EPD information'!$O$16*Tabell2[[#This Row],[Weight (kg)]]</f>
        <v>0</v>
      </c>
      <c r="M3389" s="22">
        <f>'EPD information'!$P$16*Tabell2[[#This Row],[Weight (kg)]]</f>
        <v>6.3450000000000008E-3</v>
      </c>
      <c r="N3389" s="22">
        <f>'EPD information'!$Q$16*Tabell2[[#This Row],[Weight (kg)]]</f>
        <v>0.21060000000000001</v>
      </c>
      <c r="O3389" s="22">
        <f>'EPD information'!$R$16*Tabell2[[#This Row],[Weight (kg)]]</f>
        <v>3.4155000000000003E-4</v>
      </c>
      <c r="P3389" s="22">
        <f>'EPD information'!$S$16*Tabell2[[#This Row],[Weight (kg)]]</f>
        <v>-1.6335</v>
      </c>
      <c r="Q3389" s="35">
        <f>'Product specific GWP'!$T$16*Tabell2[[#This Row],[Weight (kg)]]</f>
        <v>5.8995000000000006E-2</v>
      </c>
      <c r="R3389" s="35" t="s">
        <v>48</v>
      </c>
      <c r="S3389" s="35">
        <f>'EPD information'!$V$16*Tabell2[[#This Row],[Weight (kg)]]</f>
        <v>9.5174999999999999E-3</v>
      </c>
      <c r="T3389" s="35" t="str">
        <f>'EPD information'!$W$16</f>
        <v>ND</v>
      </c>
      <c r="U3389" s="35">
        <f>'EPD information'!$X$16*Tabell2[[#This Row],[Weight (kg)]]</f>
        <v>6.3450000000000008E-3</v>
      </c>
      <c r="V3389" s="35">
        <f>'EPD information'!$Y$16*Tabell2[[#This Row],[Weight (kg)]]</f>
        <v>0.21060000000000001</v>
      </c>
      <c r="W3389" s="35">
        <f>'EPD information'!$Z$16*Tabell2[[#This Row],[Weight (kg)]]</f>
        <v>3.4155000000000003E-4</v>
      </c>
      <c r="X3389" s="35">
        <f>'EPD information'!$AA$16*Tabell2[[#This Row],[Weight (kg)]]</f>
        <v>-1.6335</v>
      </c>
      <c r="Y3389" s="18">
        <f>'EPD information'!$AB$16*Tabell2[[#This Row],[Weight (kg)]]</f>
        <v>4.5360000000000005</v>
      </c>
      <c r="Z3389" s="18">
        <f>'EPD information'!$AC$16*Tabell2[[#This Row],[Weight (kg)]]</f>
        <v>7.9515000000000002E-2</v>
      </c>
      <c r="AA3389" s="18">
        <f>'EPD information'!$AD$16*Tabell2[[#This Row],[Weight (kg)]]</f>
        <v>9.9495E-3</v>
      </c>
      <c r="AB3389" s="18" t="s">
        <v>48</v>
      </c>
      <c r="AC3389" s="18">
        <f>'EPD information'!$AF$16*Tabell2[[#This Row],[Weight (kg)]]</f>
        <v>6.2775000000000001E-3</v>
      </c>
      <c r="AD3389" s="18">
        <f>'EPD information'!$AG$16*Tabell2[[#This Row],[Weight (kg)]]</f>
        <v>0.20925000000000002</v>
      </c>
      <c r="AE3389" s="18">
        <f>'EPD information'!$AH$16*Tabell2[[#This Row],[Weight (kg)]]</f>
        <v>3.3480000000000006E-4</v>
      </c>
      <c r="AF3389" s="21">
        <f>'EPD information'!$AI$16*Tabell2[[#This Row],[Weight (kg)]]</f>
        <v>-1.5525</v>
      </c>
    </row>
    <row r="3390" spans="1:32" x14ac:dyDescent="0.2">
      <c r="A3390" s="36" t="s">
        <v>287</v>
      </c>
      <c r="B3390" s="37" t="s">
        <v>280</v>
      </c>
      <c r="C3390" s="38">
        <v>594829</v>
      </c>
      <c r="D3390" s="39">
        <v>7319660857194</v>
      </c>
      <c r="E3390" s="37" t="s">
        <v>46</v>
      </c>
      <c r="F3390" s="40">
        <v>140</v>
      </c>
      <c r="G3390" s="37">
        <v>315</v>
      </c>
      <c r="H3390" s="41">
        <v>1.8443000000000001</v>
      </c>
      <c r="I3390" s="35">
        <f>'EPD information'!$L$16*Tabell2[[#This Row],[Weight (kg)]]</f>
        <v>6.2890630000000005</v>
      </c>
      <c r="J3390" s="22">
        <f>'EPD information'!$M$16*Tabell2[[#This Row],[Weight (kg)]]</f>
        <v>0.10955142000000001</v>
      </c>
      <c r="K3390" s="22">
        <f>'EPD information'!$N$16*Tabell2[[#This Row],[Weight (kg)]]</f>
        <v>1.3002315E-2</v>
      </c>
      <c r="L3390" s="22">
        <f>'EPD information'!$O$16*Tabell2[[#This Row],[Weight (kg)]]</f>
        <v>0</v>
      </c>
      <c r="M3390" s="22">
        <f>'EPD information'!$P$16*Tabell2[[#This Row],[Weight (kg)]]</f>
        <v>8.6682100000000008E-3</v>
      </c>
      <c r="N3390" s="22">
        <f>'EPD information'!$Q$16*Tabell2[[#This Row],[Weight (kg)]]</f>
        <v>0.28771079999999999</v>
      </c>
      <c r="O3390" s="22">
        <f>'EPD information'!$R$16*Tabell2[[#This Row],[Weight (kg)]]</f>
        <v>4.6660790000000005E-4</v>
      </c>
      <c r="P3390" s="22">
        <f>'EPD information'!$S$16*Tabell2[[#This Row],[Weight (kg)]]</f>
        <v>-2.2316029999999998</v>
      </c>
      <c r="Q3390" s="35">
        <f>'Product specific GWP'!$T$16*Tabell2[[#This Row],[Weight (kg)]]</f>
        <v>8.0595910000000007E-2</v>
      </c>
      <c r="R3390" s="35" t="s">
        <v>48</v>
      </c>
      <c r="S3390" s="35">
        <f>'EPD information'!$V$16*Tabell2[[#This Row],[Weight (kg)]]</f>
        <v>1.3002315E-2</v>
      </c>
      <c r="T3390" s="35" t="str">
        <f>'EPD information'!$W$16</f>
        <v>ND</v>
      </c>
      <c r="U3390" s="35">
        <f>'EPD information'!$X$16*Tabell2[[#This Row],[Weight (kg)]]</f>
        <v>8.6682100000000008E-3</v>
      </c>
      <c r="V3390" s="35">
        <f>'EPD information'!$Y$16*Tabell2[[#This Row],[Weight (kg)]]</f>
        <v>0.28771079999999999</v>
      </c>
      <c r="W3390" s="35">
        <f>'EPD information'!$Z$16*Tabell2[[#This Row],[Weight (kg)]]</f>
        <v>4.6660790000000005E-4</v>
      </c>
      <c r="X3390" s="35">
        <f>'EPD information'!$AA$16*Tabell2[[#This Row],[Weight (kg)]]</f>
        <v>-2.2316029999999998</v>
      </c>
      <c r="Y3390" s="18">
        <f>'EPD information'!$AB$16*Tabell2[[#This Row],[Weight (kg)]]</f>
        <v>6.1968480000000001</v>
      </c>
      <c r="Z3390" s="18">
        <f>'EPD information'!$AC$16*Tabell2[[#This Row],[Weight (kg)]]</f>
        <v>0.10862927</v>
      </c>
      <c r="AA3390" s="18">
        <f>'EPD information'!$AD$16*Tabell2[[#This Row],[Weight (kg)]]</f>
        <v>1.3592491E-2</v>
      </c>
      <c r="AB3390" s="18" t="s">
        <v>48</v>
      </c>
      <c r="AC3390" s="18">
        <f>'EPD information'!$AF$16*Tabell2[[#This Row],[Weight (kg)]]</f>
        <v>8.5759949999999995E-3</v>
      </c>
      <c r="AD3390" s="18">
        <f>'EPD information'!$AG$16*Tabell2[[#This Row],[Weight (kg)]]</f>
        <v>0.28586650000000002</v>
      </c>
      <c r="AE3390" s="18">
        <f>'EPD information'!$AH$16*Tabell2[[#This Row],[Weight (kg)]]</f>
        <v>4.5738640000000003E-4</v>
      </c>
      <c r="AF3390" s="21">
        <f>'EPD information'!$AI$16*Tabell2[[#This Row],[Weight (kg)]]</f>
        <v>-2.1209449999999999</v>
      </c>
    </row>
    <row r="3391" spans="1:32" x14ac:dyDescent="0.2">
      <c r="A3391" s="36" t="s">
        <v>287</v>
      </c>
      <c r="B3391" s="37" t="s">
        <v>280</v>
      </c>
      <c r="C3391" s="38">
        <v>594830</v>
      </c>
      <c r="D3391" s="39">
        <v>7319660857200</v>
      </c>
      <c r="E3391" s="37" t="s">
        <v>46</v>
      </c>
      <c r="F3391" s="40">
        <v>140</v>
      </c>
      <c r="G3391" s="37">
        <v>400</v>
      </c>
      <c r="H3391" s="41">
        <v>2.3468</v>
      </c>
      <c r="I3391" s="35">
        <f>'EPD information'!$L$16*Tabell2[[#This Row],[Weight (kg)]]</f>
        <v>8.0025880000000011</v>
      </c>
      <c r="J3391" s="22">
        <f>'EPD information'!$M$16*Tabell2[[#This Row],[Weight (kg)]]</f>
        <v>0.13939992000000001</v>
      </c>
      <c r="K3391" s="22">
        <f>'EPD information'!$N$16*Tabell2[[#This Row],[Weight (kg)]]</f>
        <v>1.6544940000000001E-2</v>
      </c>
      <c r="L3391" s="22">
        <f>'EPD information'!$O$16*Tabell2[[#This Row],[Weight (kg)]]</f>
        <v>0</v>
      </c>
      <c r="M3391" s="22">
        <f>'EPD information'!$P$16*Tabell2[[#This Row],[Weight (kg)]]</f>
        <v>1.102996E-2</v>
      </c>
      <c r="N3391" s="22">
        <f>'EPD information'!$Q$16*Tabell2[[#This Row],[Weight (kg)]]</f>
        <v>0.3661008</v>
      </c>
      <c r="O3391" s="22">
        <f>'EPD information'!$R$16*Tabell2[[#This Row],[Weight (kg)]]</f>
        <v>5.9374040000000007E-4</v>
      </c>
      <c r="P3391" s="22">
        <f>'EPD information'!$S$16*Tabell2[[#This Row],[Weight (kg)]]</f>
        <v>-2.8396279999999998</v>
      </c>
      <c r="Q3391" s="35">
        <f>'Product specific GWP'!$T$16*Tabell2[[#This Row],[Weight (kg)]]</f>
        <v>0.10255516000000001</v>
      </c>
      <c r="R3391" s="35" t="s">
        <v>48</v>
      </c>
      <c r="S3391" s="35">
        <f>'EPD information'!$V$16*Tabell2[[#This Row],[Weight (kg)]]</f>
        <v>1.6544940000000001E-2</v>
      </c>
      <c r="T3391" s="35" t="str">
        <f>'EPD information'!$W$16</f>
        <v>ND</v>
      </c>
      <c r="U3391" s="35">
        <f>'EPD information'!$X$16*Tabell2[[#This Row],[Weight (kg)]]</f>
        <v>1.102996E-2</v>
      </c>
      <c r="V3391" s="35">
        <f>'EPD information'!$Y$16*Tabell2[[#This Row],[Weight (kg)]]</f>
        <v>0.3661008</v>
      </c>
      <c r="W3391" s="35">
        <f>'EPD information'!$Z$16*Tabell2[[#This Row],[Weight (kg)]]</f>
        <v>5.9374040000000007E-4</v>
      </c>
      <c r="X3391" s="35">
        <f>'EPD information'!$AA$16*Tabell2[[#This Row],[Weight (kg)]]</f>
        <v>-2.8396279999999998</v>
      </c>
      <c r="Y3391" s="18">
        <f>'EPD information'!$AB$16*Tabell2[[#This Row],[Weight (kg)]]</f>
        <v>7.8852479999999998</v>
      </c>
      <c r="Z3391" s="18">
        <f>'EPD information'!$AC$16*Tabell2[[#This Row],[Weight (kg)]]</f>
        <v>0.13822651999999999</v>
      </c>
      <c r="AA3391" s="18">
        <f>'EPD information'!$AD$16*Tabell2[[#This Row],[Weight (kg)]]</f>
        <v>1.7295915999999998E-2</v>
      </c>
      <c r="AB3391" s="18" t="s">
        <v>48</v>
      </c>
      <c r="AC3391" s="18">
        <f>'EPD information'!$AF$16*Tabell2[[#This Row],[Weight (kg)]]</f>
        <v>1.091262E-2</v>
      </c>
      <c r="AD3391" s="18">
        <f>'EPD information'!$AG$16*Tabell2[[#This Row],[Weight (kg)]]</f>
        <v>0.36375400000000002</v>
      </c>
      <c r="AE3391" s="18">
        <f>'EPD information'!$AH$16*Tabell2[[#This Row],[Weight (kg)]]</f>
        <v>5.8200640000000007E-4</v>
      </c>
      <c r="AF3391" s="21">
        <f>'EPD information'!$AI$16*Tabell2[[#This Row],[Weight (kg)]]</f>
        <v>-2.69882</v>
      </c>
    </row>
    <row r="3392" spans="1:32" x14ac:dyDescent="0.2">
      <c r="A3392" s="36" t="s">
        <v>287</v>
      </c>
      <c r="B3392" s="37" t="s">
        <v>280</v>
      </c>
      <c r="C3392" s="38">
        <v>594831</v>
      </c>
      <c r="D3392" s="39">
        <v>7319660857217</v>
      </c>
      <c r="E3392" s="37" t="s">
        <v>46</v>
      </c>
      <c r="F3392" s="40">
        <v>140</v>
      </c>
      <c r="G3392" s="37">
        <v>450</v>
      </c>
      <c r="H3392" s="41">
        <v>2.5261999999999998</v>
      </c>
      <c r="I3392" s="35">
        <f>'EPD information'!$L$16*Tabell2[[#This Row],[Weight (kg)]]</f>
        <v>8.6143419999999988</v>
      </c>
      <c r="J3392" s="22">
        <f>'EPD information'!$M$16*Tabell2[[#This Row],[Weight (kg)]]</f>
        <v>0.15005627999999999</v>
      </c>
      <c r="K3392" s="22">
        <f>'EPD information'!$N$16*Tabell2[[#This Row],[Weight (kg)]]</f>
        <v>1.7809709999999999E-2</v>
      </c>
      <c r="L3392" s="22">
        <f>'EPD information'!$O$16*Tabell2[[#This Row],[Weight (kg)]]</f>
        <v>0</v>
      </c>
      <c r="M3392" s="22">
        <f>'EPD information'!$P$16*Tabell2[[#This Row],[Weight (kg)]]</f>
        <v>1.1873139999999999E-2</v>
      </c>
      <c r="N3392" s="22">
        <f>'EPD information'!$Q$16*Tabell2[[#This Row],[Weight (kg)]]</f>
        <v>0.39408719999999997</v>
      </c>
      <c r="O3392" s="22">
        <f>'EPD information'!$R$16*Tabell2[[#This Row],[Weight (kg)]]</f>
        <v>6.3912859999999997E-4</v>
      </c>
      <c r="P3392" s="22">
        <f>'EPD information'!$S$16*Tabell2[[#This Row],[Weight (kg)]]</f>
        <v>-3.0567019999999996</v>
      </c>
      <c r="Q3392" s="35">
        <f>'Product specific GWP'!$T$16*Tabell2[[#This Row],[Weight (kg)]]</f>
        <v>0.11039494</v>
      </c>
      <c r="R3392" s="35" t="s">
        <v>48</v>
      </c>
      <c r="S3392" s="35">
        <f>'EPD information'!$V$16*Tabell2[[#This Row],[Weight (kg)]]</f>
        <v>1.7809709999999999E-2</v>
      </c>
      <c r="T3392" s="35" t="str">
        <f>'EPD information'!$W$16</f>
        <v>ND</v>
      </c>
      <c r="U3392" s="35">
        <f>'EPD information'!$X$16*Tabell2[[#This Row],[Weight (kg)]]</f>
        <v>1.1873139999999999E-2</v>
      </c>
      <c r="V3392" s="35">
        <f>'EPD information'!$Y$16*Tabell2[[#This Row],[Weight (kg)]]</f>
        <v>0.39408719999999997</v>
      </c>
      <c r="W3392" s="35">
        <f>'EPD information'!$Z$16*Tabell2[[#This Row],[Weight (kg)]]</f>
        <v>6.3912859999999997E-4</v>
      </c>
      <c r="X3392" s="35">
        <f>'EPD information'!$AA$16*Tabell2[[#This Row],[Weight (kg)]]</f>
        <v>-3.0567019999999996</v>
      </c>
      <c r="Y3392" s="18">
        <f>'EPD information'!$AB$16*Tabell2[[#This Row],[Weight (kg)]]</f>
        <v>8.4880319999999987</v>
      </c>
      <c r="Z3392" s="18">
        <f>'EPD information'!$AC$16*Tabell2[[#This Row],[Weight (kg)]]</f>
        <v>0.14879318</v>
      </c>
      <c r="AA3392" s="18">
        <f>'EPD information'!$AD$16*Tabell2[[#This Row],[Weight (kg)]]</f>
        <v>1.8618093999999998E-2</v>
      </c>
      <c r="AB3392" s="18" t="s">
        <v>48</v>
      </c>
      <c r="AC3392" s="18">
        <f>'EPD information'!$AF$16*Tabell2[[#This Row],[Weight (kg)]]</f>
        <v>1.1746829999999998E-2</v>
      </c>
      <c r="AD3392" s="18">
        <f>'EPD information'!$AG$16*Tabell2[[#This Row],[Weight (kg)]]</f>
        <v>0.39156099999999994</v>
      </c>
      <c r="AE3392" s="18">
        <f>'EPD information'!$AH$16*Tabell2[[#This Row],[Weight (kg)]]</f>
        <v>6.2649759999999994E-4</v>
      </c>
      <c r="AF3392" s="21">
        <f>'EPD information'!$AI$16*Tabell2[[#This Row],[Weight (kg)]]</f>
        <v>-2.9051299999999993</v>
      </c>
    </row>
    <row r="3393" spans="1:32" x14ac:dyDescent="0.2">
      <c r="A3393" s="36" t="s">
        <v>287</v>
      </c>
      <c r="B3393" s="37" t="s">
        <v>280</v>
      </c>
      <c r="C3393" s="38">
        <v>594832</v>
      </c>
      <c r="D3393" s="39">
        <v>7319660857224</v>
      </c>
      <c r="E3393" s="37" t="s">
        <v>46</v>
      </c>
      <c r="F3393" s="40">
        <v>140</v>
      </c>
      <c r="G3393" s="37">
        <v>500</v>
      </c>
      <c r="H3393" s="41">
        <v>2.8784000000000001</v>
      </c>
      <c r="I3393" s="35">
        <f>'EPD information'!$L$16*Tabell2[[#This Row],[Weight (kg)]]</f>
        <v>9.8153440000000014</v>
      </c>
      <c r="J3393" s="22">
        <f>'EPD information'!$M$16*Tabell2[[#This Row],[Weight (kg)]]</f>
        <v>0.17097696000000001</v>
      </c>
      <c r="K3393" s="22">
        <f>'EPD information'!$N$16*Tabell2[[#This Row],[Weight (kg)]]</f>
        <v>2.029272E-2</v>
      </c>
      <c r="L3393" s="22">
        <f>'EPD information'!$O$16*Tabell2[[#This Row],[Weight (kg)]]</f>
        <v>0</v>
      </c>
      <c r="M3393" s="22">
        <f>'EPD information'!$P$16*Tabell2[[#This Row],[Weight (kg)]]</f>
        <v>1.3528480000000001E-2</v>
      </c>
      <c r="N3393" s="22">
        <f>'EPD information'!$Q$16*Tabell2[[#This Row],[Weight (kg)]]</f>
        <v>0.4490304</v>
      </c>
      <c r="O3393" s="22">
        <f>'EPD information'!$R$16*Tabell2[[#This Row],[Weight (kg)]]</f>
        <v>7.2823520000000011E-4</v>
      </c>
      <c r="P3393" s="22">
        <f>'EPD information'!$S$16*Tabell2[[#This Row],[Weight (kg)]]</f>
        <v>-3.4828640000000002</v>
      </c>
      <c r="Q3393" s="35">
        <f>'Product specific GWP'!$T$16*Tabell2[[#This Row],[Weight (kg)]]</f>
        <v>0.12578608000000002</v>
      </c>
      <c r="R3393" s="35" t="s">
        <v>48</v>
      </c>
      <c r="S3393" s="35">
        <f>'EPD information'!$V$16*Tabell2[[#This Row],[Weight (kg)]]</f>
        <v>2.029272E-2</v>
      </c>
      <c r="T3393" s="35" t="str">
        <f>'EPD information'!$W$16</f>
        <v>ND</v>
      </c>
      <c r="U3393" s="35">
        <f>'EPD information'!$X$16*Tabell2[[#This Row],[Weight (kg)]]</f>
        <v>1.3528480000000001E-2</v>
      </c>
      <c r="V3393" s="35">
        <f>'EPD information'!$Y$16*Tabell2[[#This Row],[Weight (kg)]]</f>
        <v>0.4490304</v>
      </c>
      <c r="W3393" s="35">
        <f>'EPD information'!$Z$16*Tabell2[[#This Row],[Weight (kg)]]</f>
        <v>7.2823520000000011E-4</v>
      </c>
      <c r="X3393" s="35">
        <f>'EPD information'!$AA$16*Tabell2[[#This Row],[Weight (kg)]]</f>
        <v>-3.4828640000000002</v>
      </c>
      <c r="Y3393" s="18">
        <f>'EPD information'!$AB$16*Tabell2[[#This Row],[Weight (kg)]]</f>
        <v>9.671424</v>
      </c>
      <c r="Z3393" s="18">
        <f>'EPD information'!$AC$16*Tabell2[[#This Row],[Weight (kg)]]</f>
        <v>0.16953776000000001</v>
      </c>
      <c r="AA3393" s="18">
        <f>'EPD information'!$AD$16*Tabell2[[#This Row],[Weight (kg)]]</f>
        <v>2.1213808000000001E-2</v>
      </c>
      <c r="AB3393" s="18" t="s">
        <v>48</v>
      </c>
      <c r="AC3393" s="18">
        <f>'EPD information'!$AF$16*Tabell2[[#This Row],[Weight (kg)]]</f>
        <v>1.3384559999999998E-2</v>
      </c>
      <c r="AD3393" s="18">
        <f>'EPD information'!$AG$16*Tabell2[[#This Row],[Weight (kg)]]</f>
        <v>0.44615199999999999</v>
      </c>
      <c r="AE3393" s="18">
        <f>'EPD information'!$AH$16*Tabell2[[#This Row],[Weight (kg)]]</f>
        <v>7.138432000000001E-4</v>
      </c>
      <c r="AF3393" s="21">
        <f>'EPD information'!$AI$16*Tabell2[[#This Row],[Weight (kg)]]</f>
        <v>-3.3101599999999998</v>
      </c>
    </row>
    <row r="3394" spans="1:32" x14ac:dyDescent="0.2">
      <c r="A3394" s="36" t="s">
        <v>287</v>
      </c>
      <c r="B3394" s="37" t="s">
        <v>280</v>
      </c>
      <c r="C3394" s="38">
        <v>278264</v>
      </c>
      <c r="D3394" s="39">
        <v>7319662782647</v>
      </c>
      <c r="E3394" s="37" t="s">
        <v>46</v>
      </c>
      <c r="F3394" s="40">
        <v>150</v>
      </c>
      <c r="G3394" s="37">
        <v>224</v>
      </c>
      <c r="H3394" s="41">
        <v>1.24</v>
      </c>
      <c r="I3394" s="35">
        <f>'EPD information'!$L$16*Tabell2[[#This Row],[Weight (kg)]]</f>
        <v>4.2283999999999997</v>
      </c>
      <c r="J3394" s="22">
        <f>'EPD information'!$M$16*Tabell2[[#This Row],[Weight (kg)]]</f>
        <v>7.3655999999999999E-2</v>
      </c>
      <c r="K3394" s="22">
        <f>'EPD information'!$N$16*Tabell2[[#This Row],[Weight (kg)]]</f>
        <v>8.7419999999999998E-3</v>
      </c>
      <c r="L3394" s="22">
        <f>'EPD information'!$O$16*Tabell2[[#This Row],[Weight (kg)]]</f>
        <v>0</v>
      </c>
      <c r="M3394" s="22">
        <f>'EPD information'!$P$16*Tabell2[[#This Row],[Weight (kg)]]</f>
        <v>5.8279999999999998E-3</v>
      </c>
      <c r="N3394" s="22">
        <f>'EPD information'!$Q$16*Tabell2[[#This Row],[Weight (kg)]]</f>
        <v>0.19344</v>
      </c>
      <c r="O3394" s="22">
        <f>'EPD information'!$R$16*Tabell2[[#This Row],[Weight (kg)]]</f>
        <v>3.1372000000000003E-4</v>
      </c>
      <c r="P3394" s="22">
        <f>'EPD information'!$S$16*Tabell2[[#This Row],[Weight (kg)]]</f>
        <v>-1.5004</v>
      </c>
      <c r="Q3394" s="35">
        <f>'Product specific GWP'!$T$16*Tabell2[[#This Row],[Weight (kg)]]</f>
        <v>5.4188E-2</v>
      </c>
      <c r="R3394" s="35" t="s">
        <v>48</v>
      </c>
      <c r="S3394" s="35">
        <f>'EPD information'!$V$16*Tabell2[[#This Row],[Weight (kg)]]</f>
        <v>8.7419999999999998E-3</v>
      </c>
      <c r="T3394" s="35" t="str">
        <f>'EPD information'!$W$16</f>
        <v>ND</v>
      </c>
      <c r="U3394" s="35">
        <f>'EPD information'!$X$16*Tabell2[[#This Row],[Weight (kg)]]</f>
        <v>5.8279999999999998E-3</v>
      </c>
      <c r="V3394" s="35">
        <f>'EPD information'!$Y$16*Tabell2[[#This Row],[Weight (kg)]]</f>
        <v>0.19344</v>
      </c>
      <c r="W3394" s="35">
        <f>'EPD information'!$Z$16*Tabell2[[#This Row],[Weight (kg)]]</f>
        <v>3.1372000000000003E-4</v>
      </c>
      <c r="X3394" s="35">
        <f>'EPD information'!$AA$16*Tabell2[[#This Row],[Weight (kg)]]</f>
        <v>-1.5004</v>
      </c>
      <c r="Y3394" s="18">
        <f>'EPD information'!$AB$16*Tabell2[[#This Row],[Weight (kg)]]</f>
        <v>4.1663999999999994</v>
      </c>
      <c r="Z3394" s="18">
        <f>'EPD information'!$AC$16*Tabell2[[#This Row],[Weight (kg)]]</f>
        <v>7.3036000000000004E-2</v>
      </c>
      <c r="AA3394" s="18">
        <f>'EPD information'!$AD$16*Tabell2[[#This Row],[Weight (kg)]]</f>
        <v>9.138799999999999E-3</v>
      </c>
      <c r="AB3394" s="18" t="s">
        <v>48</v>
      </c>
      <c r="AC3394" s="18">
        <f>'EPD information'!$AF$16*Tabell2[[#This Row],[Weight (kg)]]</f>
        <v>5.7659999999999994E-3</v>
      </c>
      <c r="AD3394" s="18">
        <f>'EPD information'!$AG$16*Tabell2[[#This Row],[Weight (kg)]]</f>
        <v>0.19220000000000001</v>
      </c>
      <c r="AE3394" s="18">
        <f>'EPD information'!$AH$16*Tabell2[[#This Row],[Weight (kg)]]</f>
        <v>3.0752000000000004E-4</v>
      </c>
      <c r="AF3394" s="21">
        <f>'EPD information'!$AI$16*Tabell2[[#This Row],[Weight (kg)]]</f>
        <v>-1.4259999999999999</v>
      </c>
    </row>
    <row r="3395" spans="1:32" x14ac:dyDescent="0.2">
      <c r="A3395" s="36" t="s">
        <v>287</v>
      </c>
      <c r="B3395" s="37" t="s">
        <v>280</v>
      </c>
      <c r="C3395" s="38">
        <v>278254</v>
      </c>
      <c r="D3395" s="39">
        <v>7319662782548</v>
      </c>
      <c r="E3395" s="37" t="s">
        <v>46</v>
      </c>
      <c r="F3395" s="40">
        <v>150</v>
      </c>
      <c r="G3395" s="37">
        <v>63</v>
      </c>
      <c r="H3395" s="41">
        <v>0.59</v>
      </c>
      <c r="I3395" s="35">
        <f>'EPD information'!$L$16*Tabell2[[#This Row],[Weight (kg)]]</f>
        <v>2.0118999999999998</v>
      </c>
      <c r="J3395" s="22">
        <f>'EPD information'!$M$16*Tabell2[[#This Row],[Weight (kg)]]</f>
        <v>3.5046000000000001E-2</v>
      </c>
      <c r="K3395" s="22">
        <f>'EPD information'!$N$16*Tabell2[[#This Row],[Weight (kg)]]</f>
        <v>4.1595E-3</v>
      </c>
      <c r="L3395" s="22">
        <f>'EPD information'!$O$16*Tabell2[[#This Row],[Weight (kg)]]</f>
        <v>0</v>
      </c>
      <c r="M3395" s="22">
        <f>'EPD information'!$P$16*Tabell2[[#This Row],[Weight (kg)]]</f>
        <v>2.7729999999999999E-3</v>
      </c>
      <c r="N3395" s="22">
        <f>'EPD information'!$Q$16*Tabell2[[#This Row],[Weight (kg)]]</f>
        <v>9.2039999999999997E-2</v>
      </c>
      <c r="O3395" s="22">
        <f>'EPD information'!$R$16*Tabell2[[#This Row],[Weight (kg)]]</f>
        <v>1.4927000000000001E-4</v>
      </c>
      <c r="P3395" s="22">
        <f>'EPD information'!$S$16*Tabell2[[#This Row],[Weight (kg)]]</f>
        <v>-0.71389999999999998</v>
      </c>
      <c r="Q3395" s="35">
        <f>'Product specific GWP'!$T$16*Tabell2[[#This Row],[Weight (kg)]]</f>
        <v>2.5783E-2</v>
      </c>
      <c r="R3395" s="35" t="s">
        <v>48</v>
      </c>
      <c r="S3395" s="35">
        <f>'EPD information'!$V$16*Tabell2[[#This Row],[Weight (kg)]]</f>
        <v>4.1595E-3</v>
      </c>
      <c r="T3395" s="35" t="str">
        <f>'EPD information'!$W$16</f>
        <v>ND</v>
      </c>
      <c r="U3395" s="35">
        <f>'EPD information'!$X$16*Tabell2[[#This Row],[Weight (kg)]]</f>
        <v>2.7729999999999999E-3</v>
      </c>
      <c r="V3395" s="35">
        <f>'EPD information'!$Y$16*Tabell2[[#This Row],[Weight (kg)]]</f>
        <v>9.2039999999999997E-2</v>
      </c>
      <c r="W3395" s="35">
        <f>'EPD information'!$Z$16*Tabell2[[#This Row],[Weight (kg)]]</f>
        <v>1.4927000000000001E-4</v>
      </c>
      <c r="X3395" s="35">
        <f>'EPD information'!$AA$16*Tabell2[[#This Row],[Weight (kg)]]</f>
        <v>-0.71389999999999998</v>
      </c>
      <c r="Y3395" s="18">
        <f>'EPD information'!$AB$16*Tabell2[[#This Row],[Weight (kg)]]</f>
        <v>1.9823999999999997</v>
      </c>
      <c r="Z3395" s="18">
        <f>'EPD information'!$AC$16*Tabell2[[#This Row],[Weight (kg)]]</f>
        <v>3.4750999999999997E-2</v>
      </c>
      <c r="AA3395" s="18">
        <f>'EPD information'!$AD$16*Tabell2[[#This Row],[Weight (kg)]]</f>
        <v>4.3482999999999994E-3</v>
      </c>
      <c r="AB3395" s="18" t="s">
        <v>48</v>
      </c>
      <c r="AC3395" s="18">
        <f>'EPD information'!$AF$16*Tabell2[[#This Row],[Weight (kg)]]</f>
        <v>2.7434999999999998E-3</v>
      </c>
      <c r="AD3395" s="18">
        <f>'EPD information'!$AG$16*Tabell2[[#This Row],[Weight (kg)]]</f>
        <v>9.144999999999999E-2</v>
      </c>
      <c r="AE3395" s="18">
        <f>'EPD information'!$AH$16*Tabell2[[#This Row],[Weight (kg)]]</f>
        <v>1.4631999999999999E-4</v>
      </c>
      <c r="AF3395" s="21">
        <f>'EPD information'!$AI$16*Tabell2[[#This Row],[Weight (kg)]]</f>
        <v>-0.67849999999999988</v>
      </c>
    </row>
    <row r="3396" spans="1:32" x14ac:dyDescent="0.2">
      <c r="A3396" s="36" t="s">
        <v>287</v>
      </c>
      <c r="B3396" s="37" t="s">
        <v>280</v>
      </c>
      <c r="C3396" s="38">
        <v>278263</v>
      </c>
      <c r="D3396" s="39">
        <v>7319662782630</v>
      </c>
      <c r="E3396" s="37" t="s">
        <v>46</v>
      </c>
      <c r="F3396" s="40">
        <v>150</v>
      </c>
      <c r="G3396" s="37">
        <v>200</v>
      </c>
      <c r="H3396" s="41">
        <v>1.17</v>
      </c>
      <c r="I3396" s="35">
        <f>'EPD information'!$L$16*Tabell2[[#This Row],[Weight (kg)]]</f>
        <v>3.9897</v>
      </c>
      <c r="J3396" s="22">
        <f>'EPD information'!$M$16*Tabell2[[#This Row],[Weight (kg)]]</f>
        <v>6.9498000000000004E-2</v>
      </c>
      <c r="K3396" s="22">
        <f>'EPD information'!$N$16*Tabell2[[#This Row],[Weight (kg)]]</f>
        <v>8.2484999999999989E-3</v>
      </c>
      <c r="L3396" s="22">
        <f>'EPD information'!$O$16*Tabell2[[#This Row],[Weight (kg)]]</f>
        <v>0</v>
      </c>
      <c r="M3396" s="22">
        <f>'EPD information'!$P$16*Tabell2[[#This Row],[Weight (kg)]]</f>
        <v>5.4989999999999995E-3</v>
      </c>
      <c r="N3396" s="22">
        <f>'EPD information'!$Q$16*Tabell2[[#This Row],[Weight (kg)]]</f>
        <v>0.18251999999999999</v>
      </c>
      <c r="O3396" s="22">
        <f>'EPD information'!$R$16*Tabell2[[#This Row],[Weight (kg)]]</f>
        <v>2.9601000000000003E-4</v>
      </c>
      <c r="P3396" s="22">
        <f>'EPD information'!$S$16*Tabell2[[#This Row],[Weight (kg)]]</f>
        <v>-1.4157</v>
      </c>
      <c r="Q3396" s="35">
        <f>'Product specific GWP'!$T$16*Tabell2[[#This Row],[Weight (kg)]]</f>
        <v>5.1129000000000001E-2</v>
      </c>
      <c r="R3396" s="35" t="s">
        <v>48</v>
      </c>
      <c r="S3396" s="35">
        <f>'EPD information'!$V$16*Tabell2[[#This Row],[Weight (kg)]]</f>
        <v>8.2484999999999989E-3</v>
      </c>
      <c r="T3396" s="35" t="str">
        <f>'EPD information'!$W$16</f>
        <v>ND</v>
      </c>
      <c r="U3396" s="35">
        <f>'EPD information'!$X$16*Tabell2[[#This Row],[Weight (kg)]]</f>
        <v>5.4989999999999995E-3</v>
      </c>
      <c r="V3396" s="35">
        <f>'EPD information'!$Y$16*Tabell2[[#This Row],[Weight (kg)]]</f>
        <v>0.18251999999999999</v>
      </c>
      <c r="W3396" s="35">
        <f>'EPD information'!$Z$16*Tabell2[[#This Row],[Weight (kg)]]</f>
        <v>2.9601000000000003E-4</v>
      </c>
      <c r="X3396" s="35">
        <f>'EPD information'!$AA$16*Tabell2[[#This Row],[Weight (kg)]]</f>
        <v>-1.4157</v>
      </c>
      <c r="Y3396" s="18">
        <f>'EPD information'!$AB$16*Tabell2[[#This Row],[Weight (kg)]]</f>
        <v>3.9311999999999996</v>
      </c>
      <c r="Z3396" s="18">
        <f>'EPD information'!$AC$16*Tabell2[[#This Row],[Weight (kg)]]</f>
        <v>6.8913000000000002E-2</v>
      </c>
      <c r="AA3396" s="18">
        <f>'EPD information'!$AD$16*Tabell2[[#This Row],[Weight (kg)]]</f>
        <v>8.6228999999999993E-3</v>
      </c>
      <c r="AB3396" s="18" t="s">
        <v>48</v>
      </c>
      <c r="AC3396" s="18">
        <f>'EPD information'!$AF$16*Tabell2[[#This Row],[Weight (kg)]]</f>
        <v>5.4404999999999992E-3</v>
      </c>
      <c r="AD3396" s="18">
        <f>'EPD information'!$AG$16*Tabell2[[#This Row],[Weight (kg)]]</f>
        <v>0.18134999999999998</v>
      </c>
      <c r="AE3396" s="18">
        <f>'EPD information'!$AH$16*Tabell2[[#This Row],[Weight (kg)]]</f>
        <v>2.9015999999999997E-4</v>
      </c>
      <c r="AF3396" s="21">
        <f>'EPD information'!$AI$16*Tabell2[[#This Row],[Weight (kg)]]</f>
        <v>-1.3454999999999999</v>
      </c>
    </row>
    <row r="3397" spans="1:32" x14ac:dyDescent="0.2">
      <c r="A3397" s="36" t="s">
        <v>287</v>
      </c>
      <c r="B3397" s="37" t="s">
        <v>280</v>
      </c>
      <c r="C3397" s="38">
        <v>278262</v>
      </c>
      <c r="D3397" s="39">
        <v>7319662782623</v>
      </c>
      <c r="E3397" s="37" t="s">
        <v>46</v>
      </c>
      <c r="F3397" s="40">
        <v>150</v>
      </c>
      <c r="G3397" s="37">
        <v>180</v>
      </c>
      <c r="H3397" s="41">
        <v>0.99</v>
      </c>
      <c r="I3397" s="35">
        <f>'EPD information'!$L$16*Tabell2[[#This Row],[Weight (kg)]]</f>
        <v>3.3759000000000001</v>
      </c>
      <c r="J3397" s="22">
        <f>'EPD information'!$M$16*Tabell2[[#This Row],[Weight (kg)]]</f>
        <v>5.8806000000000004E-2</v>
      </c>
      <c r="K3397" s="22">
        <f>'EPD information'!$N$16*Tabell2[[#This Row],[Weight (kg)]]</f>
        <v>6.9794999999999996E-3</v>
      </c>
      <c r="L3397" s="22">
        <f>'EPD information'!$O$16*Tabell2[[#This Row],[Weight (kg)]]</f>
        <v>0</v>
      </c>
      <c r="M3397" s="22">
        <f>'EPD information'!$P$16*Tabell2[[#This Row],[Weight (kg)]]</f>
        <v>4.653E-3</v>
      </c>
      <c r="N3397" s="22">
        <f>'EPD information'!$Q$16*Tabell2[[#This Row],[Weight (kg)]]</f>
        <v>0.15443999999999999</v>
      </c>
      <c r="O3397" s="22">
        <f>'EPD information'!$R$16*Tabell2[[#This Row],[Weight (kg)]]</f>
        <v>2.5047000000000003E-4</v>
      </c>
      <c r="P3397" s="22">
        <f>'EPD information'!$S$16*Tabell2[[#This Row],[Weight (kg)]]</f>
        <v>-1.1979</v>
      </c>
      <c r="Q3397" s="35">
        <f>'Product specific GWP'!$T$16*Tabell2[[#This Row],[Weight (kg)]]</f>
        <v>4.3263000000000003E-2</v>
      </c>
      <c r="R3397" s="35" t="s">
        <v>48</v>
      </c>
      <c r="S3397" s="35">
        <f>'EPD information'!$V$16*Tabell2[[#This Row],[Weight (kg)]]</f>
        <v>6.9794999999999996E-3</v>
      </c>
      <c r="T3397" s="35" t="str">
        <f>'EPD information'!$W$16</f>
        <v>ND</v>
      </c>
      <c r="U3397" s="35">
        <f>'EPD information'!$X$16*Tabell2[[#This Row],[Weight (kg)]]</f>
        <v>4.653E-3</v>
      </c>
      <c r="V3397" s="35">
        <f>'EPD information'!$Y$16*Tabell2[[#This Row],[Weight (kg)]]</f>
        <v>0.15443999999999999</v>
      </c>
      <c r="W3397" s="35">
        <f>'EPD information'!$Z$16*Tabell2[[#This Row],[Weight (kg)]]</f>
        <v>2.5047000000000003E-4</v>
      </c>
      <c r="X3397" s="35">
        <f>'EPD information'!$AA$16*Tabell2[[#This Row],[Weight (kg)]]</f>
        <v>-1.1979</v>
      </c>
      <c r="Y3397" s="18">
        <f>'EPD information'!$AB$16*Tabell2[[#This Row],[Weight (kg)]]</f>
        <v>3.3264</v>
      </c>
      <c r="Z3397" s="18">
        <f>'EPD information'!$AC$16*Tabell2[[#This Row],[Weight (kg)]]</f>
        <v>5.8311000000000002E-2</v>
      </c>
      <c r="AA3397" s="18">
        <f>'EPD information'!$AD$16*Tabell2[[#This Row],[Weight (kg)]]</f>
        <v>7.2962999999999995E-3</v>
      </c>
      <c r="AB3397" s="18" t="s">
        <v>48</v>
      </c>
      <c r="AC3397" s="18">
        <f>'EPD information'!$AF$16*Tabell2[[#This Row],[Weight (kg)]]</f>
        <v>4.6035E-3</v>
      </c>
      <c r="AD3397" s="18">
        <f>'EPD information'!$AG$16*Tabell2[[#This Row],[Weight (kg)]]</f>
        <v>0.15345</v>
      </c>
      <c r="AE3397" s="18">
        <f>'EPD information'!$AH$16*Tabell2[[#This Row],[Weight (kg)]]</f>
        <v>2.4551999999999999E-4</v>
      </c>
      <c r="AF3397" s="21">
        <f>'EPD information'!$AI$16*Tabell2[[#This Row],[Weight (kg)]]</f>
        <v>-1.1384999999999998</v>
      </c>
    </row>
    <row r="3398" spans="1:32" x14ac:dyDescent="0.2">
      <c r="A3398" s="36" t="s">
        <v>287</v>
      </c>
      <c r="B3398" s="37" t="s">
        <v>280</v>
      </c>
      <c r="C3398" s="38">
        <v>278265</v>
      </c>
      <c r="D3398" s="39">
        <v>7319662782654</v>
      </c>
      <c r="E3398" s="37" t="s">
        <v>46</v>
      </c>
      <c r="F3398" s="40">
        <v>150</v>
      </c>
      <c r="G3398" s="37">
        <v>250</v>
      </c>
      <c r="H3398" s="41">
        <v>1.4</v>
      </c>
      <c r="I3398" s="35">
        <f>'EPD information'!$L$16*Tabell2[[#This Row],[Weight (kg)]]</f>
        <v>4.774</v>
      </c>
      <c r="J3398" s="22">
        <f>'EPD information'!$M$16*Tabell2[[#This Row],[Weight (kg)]]</f>
        <v>8.3159999999999998E-2</v>
      </c>
      <c r="K3398" s="22">
        <f>'EPD information'!$N$16*Tabell2[[#This Row],[Weight (kg)]]</f>
        <v>9.8699999999999986E-3</v>
      </c>
      <c r="L3398" s="22">
        <f>'EPD information'!$O$16*Tabell2[[#This Row],[Weight (kg)]]</f>
        <v>0</v>
      </c>
      <c r="M3398" s="22">
        <f>'EPD information'!$P$16*Tabell2[[#This Row],[Weight (kg)]]</f>
        <v>6.5799999999999999E-3</v>
      </c>
      <c r="N3398" s="22">
        <f>'EPD information'!$Q$16*Tabell2[[#This Row],[Weight (kg)]]</f>
        <v>0.21839999999999998</v>
      </c>
      <c r="O3398" s="22">
        <f>'EPD information'!$R$16*Tabell2[[#This Row],[Weight (kg)]]</f>
        <v>3.5419999999999999E-4</v>
      </c>
      <c r="P3398" s="22">
        <f>'EPD information'!$S$16*Tabell2[[#This Row],[Weight (kg)]]</f>
        <v>-1.694</v>
      </c>
      <c r="Q3398" s="35">
        <f>'Product specific GWP'!$T$16*Tabell2[[#This Row],[Weight (kg)]]</f>
        <v>6.1179999999999998E-2</v>
      </c>
      <c r="R3398" s="35" t="s">
        <v>48</v>
      </c>
      <c r="S3398" s="35">
        <f>'EPD information'!$V$16*Tabell2[[#This Row],[Weight (kg)]]</f>
        <v>9.8699999999999986E-3</v>
      </c>
      <c r="T3398" s="35" t="str">
        <f>'EPD information'!$W$16</f>
        <v>ND</v>
      </c>
      <c r="U3398" s="35">
        <f>'EPD information'!$X$16*Tabell2[[#This Row],[Weight (kg)]]</f>
        <v>6.5799999999999999E-3</v>
      </c>
      <c r="V3398" s="35">
        <f>'EPD information'!$Y$16*Tabell2[[#This Row],[Weight (kg)]]</f>
        <v>0.21839999999999998</v>
      </c>
      <c r="W3398" s="35">
        <f>'EPD information'!$Z$16*Tabell2[[#This Row],[Weight (kg)]]</f>
        <v>3.5419999999999999E-4</v>
      </c>
      <c r="X3398" s="35">
        <f>'EPD information'!$AA$16*Tabell2[[#This Row],[Weight (kg)]]</f>
        <v>-1.694</v>
      </c>
      <c r="Y3398" s="18">
        <f>'EPD information'!$AB$16*Tabell2[[#This Row],[Weight (kg)]]</f>
        <v>4.7039999999999997</v>
      </c>
      <c r="Z3398" s="18">
        <f>'EPD information'!$AC$16*Tabell2[[#This Row],[Weight (kg)]]</f>
        <v>8.2459999999999992E-2</v>
      </c>
      <c r="AA3398" s="18">
        <f>'EPD information'!$AD$16*Tabell2[[#This Row],[Weight (kg)]]</f>
        <v>1.0317999999999999E-2</v>
      </c>
      <c r="AB3398" s="18" t="s">
        <v>48</v>
      </c>
      <c r="AC3398" s="18">
        <f>'EPD information'!$AF$16*Tabell2[[#This Row],[Weight (kg)]]</f>
        <v>6.5099999999999993E-3</v>
      </c>
      <c r="AD3398" s="18">
        <f>'EPD information'!$AG$16*Tabell2[[#This Row],[Weight (kg)]]</f>
        <v>0.217</v>
      </c>
      <c r="AE3398" s="18">
        <f>'EPD information'!$AH$16*Tabell2[[#This Row],[Weight (kg)]]</f>
        <v>3.4719999999999998E-4</v>
      </c>
      <c r="AF3398" s="21">
        <f>'EPD information'!$AI$16*Tabell2[[#This Row],[Weight (kg)]]</f>
        <v>-1.6099999999999999</v>
      </c>
    </row>
    <row r="3399" spans="1:32" x14ac:dyDescent="0.2">
      <c r="A3399" s="36" t="s">
        <v>287</v>
      </c>
      <c r="B3399" s="37" t="s">
        <v>280</v>
      </c>
      <c r="C3399" s="38">
        <v>775494</v>
      </c>
      <c r="D3399" s="39">
        <v>7319667754946</v>
      </c>
      <c r="E3399" s="37" t="s">
        <v>46</v>
      </c>
      <c r="F3399" s="40">
        <v>150</v>
      </c>
      <c r="G3399" s="37">
        <v>125</v>
      </c>
      <c r="H3399" s="41">
        <v>0.75</v>
      </c>
      <c r="I3399" s="35">
        <f>'EPD information'!$L$16*Tabell2[[#This Row],[Weight (kg)]]</f>
        <v>2.5575000000000001</v>
      </c>
      <c r="J3399" s="22">
        <f>'EPD information'!$M$16*Tabell2[[#This Row],[Weight (kg)]]</f>
        <v>4.4549999999999999E-2</v>
      </c>
      <c r="K3399" s="22">
        <f>'EPD information'!$N$16*Tabell2[[#This Row],[Weight (kg)]]</f>
        <v>5.2874999999999997E-3</v>
      </c>
      <c r="L3399" s="22">
        <f>'EPD information'!$O$16*Tabell2[[#This Row],[Weight (kg)]]</f>
        <v>0</v>
      </c>
      <c r="M3399" s="22">
        <f>'EPD information'!$P$16*Tabell2[[#This Row],[Weight (kg)]]</f>
        <v>3.5250000000000004E-3</v>
      </c>
      <c r="N3399" s="22">
        <f>'EPD information'!$Q$16*Tabell2[[#This Row],[Weight (kg)]]</f>
        <v>0.11699999999999999</v>
      </c>
      <c r="O3399" s="22">
        <f>'EPD information'!$R$16*Tabell2[[#This Row],[Weight (kg)]]</f>
        <v>1.8975000000000003E-4</v>
      </c>
      <c r="P3399" s="22">
        <f>'EPD information'!$S$16*Tabell2[[#This Row],[Weight (kg)]]</f>
        <v>-0.90749999999999997</v>
      </c>
      <c r="Q3399" s="35">
        <f>'Product specific GWP'!$T$16*Tabell2[[#This Row],[Weight (kg)]]</f>
        <v>3.2774999999999999E-2</v>
      </c>
      <c r="R3399" s="35" t="s">
        <v>48</v>
      </c>
      <c r="S3399" s="35">
        <f>'EPD information'!$V$16*Tabell2[[#This Row],[Weight (kg)]]</f>
        <v>5.2874999999999997E-3</v>
      </c>
      <c r="T3399" s="35" t="str">
        <f>'EPD information'!$W$16</f>
        <v>ND</v>
      </c>
      <c r="U3399" s="35">
        <f>'EPD information'!$X$16*Tabell2[[#This Row],[Weight (kg)]]</f>
        <v>3.5250000000000004E-3</v>
      </c>
      <c r="V3399" s="35">
        <f>'EPD information'!$Y$16*Tabell2[[#This Row],[Weight (kg)]]</f>
        <v>0.11699999999999999</v>
      </c>
      <c r="W3399" s="35">
        <f>'EPD information'!$Z$16*Tabell2[[#This Row],[Weight (kg)]]</f>
        <v>1.8975000000000003E-4</v>
      </c>
      <c r="X3399" s="35">
        <f>'EPD information'!$AA$16*Tabell2[[#This Row],[Weight (kg)]]</f>
        <v>-0.90749999999999997</v>
      </c>
      <c r="Y3399" s="18">
        <f>'EPD information'!$AB$16*Tabell2[[#This Row],[Weight (kg)]]</f>
        <v>2.52</v>
      </c>
      <c r="Z3399" s="18">
        <f>'EPD information'!$AC$16*Tabell2[[#This Row],[Weight (kg)]]</f>
        <v>4.4174999999999999E-2</v>
      </c>
      <c r="AA3399" s="18">
        <f>'EPD information'!$AD$16*Tabell2[[#This Row],[Weight (kg)]]</f>
        <v>5.5274999999999994E-3</v>
      </c>
      <c r="AB3399" s="18" t="s">
        <v>48</v>
      </c>
      <c r="AC3399" s="18">
        <f>'EPD information'!$AF$16*Tabell2[[#This Row],[Weight (kg)]]</f>
        <v>3.4874999999999997E-3</v>
      </c>
      <c r="AD3399" s="18">
        <f>'EPD information'!$AG$16*Tabell2[[#This Row],[Weight (kg)]]</f>
        <v>0.11624999999999999</v>
      </c>
      <c r="AE3399" s="18">
        <f>'EPD information'!$AH$16*Tabell2[[#This Row],[Weight (kg)]]</f>
        <v>1.8600000000000002E-4</v>
      </c>
      <c r="AF3399" s="21">
        <f>'EPD information'!$AI$16*Tabell2[[#This Row],[Weight (kg)]]</f>
        <v>-0.86249999999999993</v>
      </c>
    </row>
    <row r="3400" spans="1:32" x14ac:dyDescent="0.2">
      <c r="A3400" s="36" t="s">
        <v>287</v>
      </c>
      <c r="B3400" s="37" t="s">
        <v>280</v>
      </c>
      <c r="C3400" s="38">
        <v>775493</v>
      </c>
      <c r="D3400" s="39">
        <v>7319667754939</v>
      </c>
      <c r="E3400" s="37" t="s">
        <v>46</v>
      </c>
      <c r="F3400" s="40">
        <v>150</v>
      </c>
      <c r="G3400" s="37">
        <v>100</v>
      </c>
      <c r="H3400" s="41">
        <v>0.75</v>
      </c>
      <c r="I3400" s="35">
        <f>'EPD information'!$L$16*Tabell2[[#This Row],[Weight (kg)]]</f>
        <v>2.5575000000000001</v>
      </c>
      <c r="J3400" s="22">
        <f>'EPD information'!$M$16*Tabell2[[#This Row],[Weight (kg)]]</f>
        <v>4.4549999999999999E-2</v>
      </c>
      <c r="K3400" s="22">
        <f>'EPD information'!$N$16*Tabell2[[#This Row],[Weight (kg)]]</f>
        <v>5.2874999999999997E-3</v>
      </c>
      <c r="L3400" s="22">
        <f>'EPD information'!$O$16*Tabell2[[#This Row],[Weight (kg)]]</f>
        <v>0</v>
      </c>
      <c r="M3400" s="22">
        <f>'EPD information'!$P$16*Tabell2[[#This Row],[Weight (kg)]]</f>
        <v>3.5250000000000004E-3</v>
      </c>
      <c r="N3400" s="22">
        <f>'EPD information'!$Q$16*Tabell2[[#This Row],[Weight (kg)]]</f>
        <v>0.11699999999999999</v>
      </c>
      <c r="O3400" s="22">
        <f>'EPD information'!$R$16*Tabell2[[#This Row],[Weight (kg)]]</f>
        <v>1.8975000000000003E-4</v>
      </c>
      <c r="P3400" s="22">
        <f>'EPD information'!$S$16*Tabell2[[#This Row],[Weight (kg)]]</f>
        <v>-0.90749999999999997</v>
      </c>
      <c r="Q3400" s="35">
        <f>'Product specific GWP'!$T$16*Tabell2[[#This Row],[Weight (kg)]]</f>
        <v>3.2774999999999999E-2</v>
      </c>
      <c r="R3400" s="35" t="s">
        <v>48</v>
      </c>
      <c r="S3400" s="35">
        <f>'EPD information'!$V$16*Tabell2[[#This Row],[Weight (kg)]]</f>
        <v>5.2874999999999997E-3</v>
      </c>
      <c r="T3400" s="35" t="str">
        <f>'EPD information'!$W$16</f>
        <v>ND</v>
      </c>
      <c r="U3400" s="35">
        <f>'EPD information'!$X$16*Tabell2[[#This Row],[Weight (kg)]]</f>
        <v>3.5250000000000004E-3</v>
      </c>
      <c r="V3400" s="35">
        <f>'EPD information'!$Y$16*Tabell2[[#This Row],[Weight (kg)]]</f>
        <v>0.11699999999999999</v>
      </c>
      <c r="W3400" s="35">
        <f>'EPD information'!$Z$16*Tabell2[[#This Row],[Weight (kg)]]</f>
        <v>1.8975000000000003E-4</v>
      </c>
      <c r="X3400" s="35">
        <f>'EPD information'!$AA$16*Tabell2[[#This Row],[Weight (kg)]]</f>
        <v>-0.90749999999999997</v>
      </c>
      <c r="Y3400" s="18">
        <f>'EPD information'!$AB$16*Tabell2[[#This Row],[Weight (kg)]]</f>
        <v>2.52</v>
      </c>
      <c r="Z3400" s="18">
        <f>'EPD information'!$AC$16*Tabell2[[#This Row],[Weight (kg)]]</f>
        <v>4.4174999999999999E-2</v>
      </c>
      <c r="AA3400" s="18">
        <f>'EPD information'!$AD$16*Tabell2[[#This Row],[Weight (kg)]]</f>
        <v>5.5274999999999994E-3</v>
      </c>
      <c r="AB3400" s="18" t="s">
        <v>48</v>
      </c>
      <c r="AC3400" s="18">
        <f>'EPD information'!$AF$16*Tabell2[[#This Row],[Weight (kg)]]</f>
        <v>3.4874999999999997E-3</v>
      </c>
      <c r="AD3400" s="18">
        <f>'EPD information'!$AG$16*Tabell2[[#This Row],[Weight (kg)]]</f>
        <v>0.11624999999999999</v>
      </c>
      <c r="AE3400" s="18">
        <f>'EPD information'!$AH$16*Tabell2[[#This Row],[Weight (kg)]]</f>
        <v>1.8600000000000002E-4</v>
      </c>
      <c r="AF3400" s="21">
        <f>'EPD information'!$AI$16*Tabell2[[#This Row],[Weight (kg)]]</f>
        <v>-0.86249999999999993</v>
      </c>
    </row>
    <row r="3401" spans="1:32" x14ac:dyDescent="0.2">
      <c r="A3401" s="36" t="s">
        <v>287</v>
      </c>
      <c r="B3401" s="37" t="s">
        <v>280</v>
      </c>
      <c r="C3401" s="38">
        <v>775491</v>
      </c>
      <c r="D3401" s="39">
        <v>7319667754915</v>
      </c>
      <c r="E3401" s="37" t="s">
        <v>46</v>
      </c>
      <c r="F3401" s="40">
        <v>150</v>
      </c>
      <c r="G3401" s="37">
        <v>80</v>
      </c>
      <c r="H3401" s="41">
        <v>0.75</v>
      </c>
      <c r="I3401" s="35">
        <f>'EPD information'!$L$16*Tabell2[[#This Row],[Weight (kg)]]</f>
        <v>2.5575000000000001</v>
      </c>
      <c r="J3401" s="22">
        <f>'EPD information'!$M$16*Tabell2[[#This Row],[Weight (kg)]]</f>
        <v>4.4549999999999999E-2</v>
      </c>
      <c r="K3401" s="22">
        <f>'EPD information'!$N$16*Tabell2[[#This Row],[Weight (kg)]]</f>
        <v>5.2874999999999997E-3</v>
      </c>
      <c r="L3401" s="22">
        <f>'EPD information'!$O$16*Tabell2[[#This Row],[Weight (kg)]]</f>
        <v>0</v>
      </c>
      <c r="M3401" s="22">
        <f>'EPD information'!$P$16*Tabell2[[#This Row],[Weight (kg)]]</f>
        <v>3.5250000000000004E-3</v>
      </c>
      <c r="N3401" s="22">
        <f>'EPD information'!$Q$16*Tabell2[[#This Row],[Weight (kg)]]</f>
        <v>0.11699999999999999</v>
      </c>
      <c r="O3401" s="22">
        <f>'EPD information'!$R$16*Tabell2[[#This Row],[Weight (kg)]]</f>
        <v>1.8975000000000003E-4</v>
      </c>
      <c r="P3401" s="22">
        <f>'EPD information'!$S$16*Tabell2[[#This Row],[Weight (kg)]]</f>
        <v>-0.90749999999999997</v>
      </c>
      <c r="Q3401" s="35">
        <f>'Product specific GWP'!$T$16*Tabell2[[#This Row],[Weight (kg)]]</f>
        <v>3.2774999999999999E-2</v>
      </c>
      <c r="R3401" s="35" t="s">
        <v>48</v>
      </c>
      <c r="S3401" s="35">
        <f>'EPD information'!$V$16*Tabell2[[#This Row],[Weight (kg)]]</f>
        <v>5.2874999999999997E-3</v>
      </c>
      <c r="T3401" s="35" t="str">
        <f>'EPD information'!$W$16</f>
        <v>ND</v>
      </c>
      <c r="U3401" s="35">
        <f>'EPD information'!$X$16*Tabell2[[#This Row],[Weight (kg)]]</f>
        <v>3.5250000000000004E-3</v>
      </c>
      <c r="V3401" s="35">
        <f>'EPD information'!$Y$16*Tabell2[[#This Row],[Weight (kg)]]</f>
        <v>0.11699999999999999</v>
      </c>
      <c r="W3401" s="35">
        <f>'EPD information'!$Z$16*Tabell2[[#This Row],[Weight (kg)]]</f>
        <v>1.8975000000000003E-4</v>
      </c>
      <c r="X3401" s="35">
        <f>'EPD information'!$AA$16*Tabell2[[#This Row],[Weight (kg)]]</f>
        <v>-0.90749999999999997</v>
      </c>
      <c r="Y3401" s="18">
        <f>'EPD information'!$AB$16*Tabell2[[#This Row],[Weight (kg)]]</f>
        <v>2.52</v>
      </c>
      <c r="Z3401" s="18">
        <f>'EPD information'!$AC$16*Tabell2[[#This Row],[Weight (kg)]]</f>
        <v>4.4174999999999999E-2</v>
      </c>
      <c r="AA3401" s="18">
        <f>'EPD information'!$AD$16*Tabell2[[#This Row],[Weight (kg)]]</f>
        <v>5.5274999999999994E-3</v>
      </c>
      <c r="AB3401" s="18" t="s">
        <v>48</v>
      </c>
      <c r="AC3401" s="18">
        <f>'EPD information'!$AF$16*Tabell2[[#This Row],[Weight (kg)]]</f>
        <v>3.4874999999999997E-3</v>
      </c>
      <c r="AD3401" s="18">
        <f>'EPD information'!$AG$16*Tabell2[[#This Row],[Weight (kg)]]</f>
        <v>0.11624999999999999</v>
      </c>
      <c r="AE3401" s="18">
        <f>'EPD information'!$AH$16*Tabell2[[#This Row],[Weight (kg)]]</f>
        <v>1.8600000000000002E-4</v>
      </c>
      <c r="AF3401" s="21">
        <f>'EPD information'!$AI$16*Tabell2[[#This Row],[Weight (kg)]]</f>
        <v>-0.86249999999999993</v>
      </c>
    </row>
    <row r="3402" spans="1:32" x14ac:dyDescent="0.2">
      <c r="A3402" s="36" t="s">
        <v>287</v>
      </c>
      <c r="B3402" s="37" t="s">
        <v>280</v>
      </c>
      <c r="C3402" s="38">
        <v>278257</v>
      </c>
      <c r="D3402" s="39">
        <v>7319662782579</v>
      </c>
      <c r="E3402" s="37" t="s">
        <v>46</v>
      </c>
      <c r="F3402" s="40">
        <v>150</v>
      </c>
      <c r="G3402" s="37">
        <v>112</v>
      </c>
      <c r="H3402" s="41">
        <v>0.75</v>
      </c>
      <c r="I3402" s="35">
        <f>'EPD information'!$L$16*Tabell2[[#This Row],[Weight (kg)]]</f>
        <v>2.5575000000000001</v>
      </c>
      <c r="J3402" s="22">
        <f>'EPD information'!$M$16*Tabell2[[#This Row],[Weight (kg)]]</f>
        <v>4.4549999999999999E-2</v>
      </c>
      <c r="K3402" s="22">
        <f>'EPD information'!$N$16*Tabell2[[#This Row],[Weight (kg)]]</f>
        <v>5.2874999999999997E-3</v>
      </c>
      <c r="L3402" s="22">
        <f>'EPD information'!$O$16*Tabell2[[#This Row],[Weight (kg)]]</f>
        <v>0</v>
      </c>
      <c r="M3402" s="22">
        <f>'EPD information'!$P$16*Tabell2[[#This Row],[Weight (kg)]]</f>
        <v>3.5250000000000004E-3</v>
      </c>
      <c r="N3402" s="22">
        <f>'EPD information'!$Q$16*Tabell2[[#This Row],[Weight (kg)]]</f>
        <v>0.11699999999999999</v>
      </c>
      <c r="O3402" s="22">
        <f>'EPD information'!$R$16*Tabell2[[#This Row],[Weight (kg)]]</f>
        <v>1.8975000000000003E-4</v>
      </c>
      <c r="P3402" s="22">
        <f>'EPD information'!$S$16*Tabell2[[#This Row],[Weight (kg)]]</f>
        <v>-0.90749999999999997</v>
      </c>
      <c r="Q3402" s="35">
        <f>'Product specific GWP'!$T$16*Tabell2[[#This Row],[Weight (kg)]]</f>
        <v>3.2774999999999999E-2</v>
      </c>
      <c r="R3402" s="35" t="s">
        <v>48</v>
      </c>
      <c r="S3402" s="35">
        <f>'EPD information'!$V$16*Tabell2[[#This Row],[Weight (kg)]]</f>
        <v>5.2874999999999997E-3</v>
      </c>
      <c r="T3402" s="35" t="str">
        <f>'EPD information'!$W$16</f>
        <v>ND</v>
      </c>
      <c r="U3402" s="35">
        <f>'EPD information'!$X$16*Tabell2[[#This Row],[Weight (kg)]]</f>
        <v>3.5250000000000004E-3</v>
      </c>
      <c r="V3402" s="35">
        <f>'EPD information'!$Y$16*Tabell2[[#This Row],[Weight (kg)]]</f>
        <v>0.11699999999999999</v>
      </c>
      <c r="W3402" s="35">
        <f>'EPD information'!$Z$16*Tabell2[[#This Row],[Weight (kg)]]</f>
        <v>1.8975000000000003E-4</v>
      </c>
      <c r="X3402" s="35">
        <f>'EPD information'!$AA$16*Tabell2[[#This Row],[Weight (kg)]]</f>
        <v>-0.90749999999999997</v>
      </c>
      <c r="Y3402" s="18">
        <f>'EPD information'!$AB$16*Tabell2[[#This Row],[Weight (kg)]]</f>
        <v>2.52</v>
      </c>
      <c r="Z3402" s="18">
        <f>'EPD information'!$AC$16*Tabell2[[#This Row],[Weight (kg)]]</f>
        <v>4.4174999999999999E-2</v>
      </c>
      <c r="AA3402" s="18">
        <f>'EPD information'!$AD$16*Tabell2[[#This Row],[Weight (kg)]]</f>
        <v>5.5274999999999994E-3</v>
      </c>
      <c r="AB3402" s="18" t="s">
        <v>48</v>
      </c>
      <c r="AC3402" s="18">
        <f>'EPD information'!$AF$16*Tabell2[[#This Row],[Weight (kg)]]</f>
        <v>3.4874999999999997E-3</v>
      </c>
      <c r="AD3402" s="18">
        <f>'EPD information'!$AG$16*Tabell2[[#This Row],[Weight (kg)]]</f>
        <v>0.11624999999999999</v>
      </c>
      <c r="AE3402" s="18">
        <f>'EPD information'!$AH$16*Tabell2[[#This Row],[Weight (kg)]]</f>
        <v>1.8600000000000002E-4</v>
      </c>
      <c r="AF3402" s="21">
        <f>'EPD information'!$AI$16*Tabell2[[#This Row],[Weight (kg)]]</f>
        <v>-0.86249999999999993</v>
      </c>
    </row>
    <row r="3403" spans="1:32" x14ac:dyDescent="0.2">
      <c r="A3403" s="36" t="s">
        <v>287</v>
      </c>
      <c r="B3403" s="37" t="s">
        <v>280</v>
      </c>
      <c r="C3403" s="38">
        <v>775496</v>
      </c>
      <c r="D3403" s="39">
        <v>7319667754960</v>
      </c>
      <c r="E3403" s="37" t="s">
        <v>46</v>
      </c>
      <c r="F3403" s="40">
        <v>150</v>
      </c>
      <c r="G3403" s="37">
        <v>150</v>
      </c>
      <c r="H3403" s="41">
        <v>0.99</v>
      </c>
      <c r="I3403" s="35">
        <f>'EPD information'!$L$16*Tabell2[[#This Row],[Weight (kg)]]</f>
        <v>3.3759000000000001</v>
      </c>
      <c r="J3403" s="22">
        <f>'EPD information'!$M$16*Tabell2[[#This Row],[Weight (kg)]]</f>
        <v>5.8806000000000004E-2</v>
      </c>
      <c r="K3403" s="22">
        <f>'EPD information'!$N$16*Tabell2[[#This Row],[Weight (kg)]]</f>
        <v>6.9794999999999996E-3</v>
      </c>
      <c r="L3403" s="22">
        <f>'EPD information'!$O$16*Tabell2[[#This Row],[Weight (kg)]]</f>
        <v>0</v>
      </c>
      <c r="M3403" s="22">
        <f>'EPD information'!$P$16*Tabell2[[#This Row],[Weight (kg)]]</f>
        <v>4.653E-3</v>
      </c>
      <c r="N3403" s="22">
        <f>'EPD information'!$Q$16*Tabell2[[#This Row],[Weight (kg)]]</f>
        <v>0.15443999999999999</v>
      </c>
      <c r="O3403" s="22">
        <f>'EPD information'!$R$16*Tabell2[[#This Row],[Weight (kg)]]</f>
        <v>2.5047000000000003E-4</v>
      </c>
      <c r="P3403" s="22">
        <f>'EPD information'!$S$16*Tabell2[[#This Row],[Weight (kg)]]</f>
        <v>-1.1979</v>
      </c>
      <c r="Q3403" s="35">
        <f>'Product specific GWP'!$T$16*Tabell2[[#This Row],[Weight (kg)]]</f>
        <v>4.3263000000000003E-2</v>
      </c>
      <c r="R3403" s="35" t="s">
        <v>48</v>
      </c>
      <c r="S3403" s="35">
        <f>'EPD information'!$V$16*Tabell2[[#This Row],[Weight (kg)]]</f>
        <v>6.9794999999999996E-3</v>
      </c>
      <c r="T3403" s="35" t="str">
        <f>'EPD information'!$W$16</f>
        <v>ND</v>
      </c>
      <c r="U3403" s="35">
        <f>'EPD information'!$X$16*Tabell2[[#This Row],[Weight (kg)]]</f>
        <v>4.653E-3</v>
      </c>
      <c r="V3403" s="35">
        <f>'EPD information'!$Y$16*Tabell2[[#This Row],[Weight (kg)]]</f>
        <v>0.15443999999999999</v>
      </c>
      <c r="W3403" s="35">
        <f>'EPD information'!$Z$16*Tabell2[[#This Row],[Weight (kg)]]</f>
        <v>2.5047000000000003E-4</v>
      </c>
      <c r="X3403" s="35">
        <f>'EPD information'!$AA$16*Tabell2[[#This Row],[Weight (kg)]]</f>
        <v>-1.1979</v>
      </c>
      <c r="Y3403" s="18">
        <f>'EPD information'!$AB$16*Tabell2[[#This Row],[Weight (kg)]]</f>
        <v>3.3264</v>
      </c>
      <c r="Z3403" s="18">
        <f>'EPD information'!$AC$16*Tabell2[[#This Row],[Weight (kg)]]</f>
        <v>5.8311000000000002E-2</v>
      </c>
      <c r="AA3403" s="18">
        <f>'EPD information'!$AD$16*Tabell2[[#This Row],[Weight (kg)]]</f>
        <v>7.2962999999999995E-3</v>
      </c>
      <c r="AB3403" s="18" t="s">
        <v>48</v>
      </c>
      <c r="AC3403" s="18">
        <f>'EPD information'!$AF$16*Tabell2[[#This Row],[Weight (kg)]]</f>
        <v>4.6035E-3</v>
      </c>
      <c r="AD3403" s="18">
        <f>'EPD information'!$AG$16*Tabell2[[#This Row],[Weight (kg)]]</f>
        <v>0.15345</v>
      </c>
      <c r="AE3403" s="18">
        <f>'EPD information'!$AH$16*Tabell2[[#This Row],[Weight (kg)]]</f>
        <v>2.4551999999999999E-4</v>
      </c>
      <c r="AF3403" s="21">
        <f>'EPD information'!$AI$16*Tabell2[[#This Row],[Weight (kg)]]</f>
        <v>-1.1384999999999998</v>
      </c>
    </row>
    <row r="3404" spans="1:32" x14ac:dyDescent="0.2">
      <c r="A3404" s="36" t="s">
        <v>287</v>
      </c>
      <c r="B3404" s="37" t="s">
        <v>280</v>
      </c>
      <c r="C3404" s="38">
        <v>775495</v>
      </c>
      <c r="D3404" s="39">
        <v>7319667754953</v>
      </c>
      <c r="E3404" s="37" t="s">
        <v>46</v>
      </c>
      <c r="F3404" s="40">
        <v>150</v>
      </c>
      <c r="G3404" s="37">
        <v>140</v>
      </c>
      <c r="H3404" s="41">
        <v>0.99</v>
      </c>
      <c r="I3404" s="35">
        <f>'EPD information'!$L$16*Tabell2[[#This Row],[Weight (kg)]]</f>
        <v>3.3759000000000001</v>
      </c>
      <c r="J3404" s="22">
        <f>'EPD information'!$M$16*Tabell2[[#This Row],[Weight (kg)]]</f>
        <v>5.8806000000000004E-2</v>
      </c>
      <c r="K3404" s="22">
        <f>'EPD information'!$N$16*Tabell2[[#This Row],[Weight (kg)]]</f>
        <v>6.9794999999999996E-3</v>
      </c>
      <c r="L3404" s="22">
        <f>'EPD information'!$O$16*Tabell2[[#This Row],[Weight (kg)]]</f>
        <v>0</v>
      </c>
      <c r="M3404" s="22">
        <f>'EPD information'!$P$16*Tabell2[[#This Row],[Weight (kg)]]</f>
        <v>4.653E-3</v>
      </c>
      <c r="N3404" s="22">
        <f>'EPD information'!$Q$16*Tabell2[[#This Row],[Weight (kg)]]</f>
        <v>0.15443999999999999</v>
      </c>
      <c r="O3404" s="22">
        <f>'EPD information'!$R$16*Tabell2[[#This Row],[Weight (kg)]]</f>
        <v>2.5047000000000003E-4</v>
      </c>
      <c r="P3404" s="22">
        <f>'EPD information'!$S$16*Tabell2[[#This Row],[Weight (kg)]]</f>
        <v>-1.1979</v>
      </c>
      <c r="Q3404" s="35">
        <f>'Product specific GWP'!$T$16*Tabell2[[#This Row],[Weight (kg)]]</f>
        <v>4.3263000000000003E-2</v>
      </c>
      <c r="R3404" s="35" t="s">
        <v>48</v>
      </c>
      <c r="S3404" s="35">
        <f>'EPD information'!$V$16*Tabell2[[#This Row],[Weight (kg)]]</f>
        <v>6.9794999999999996E-3</v>
      </c>
      <c r="T3404" s="35" t="str">
        <f>'EPD information'!$W$16</f>
        <v>ND</v>
      </c>
      <c r="U3404" s="35">
        <f>'EPD information'!$X$16*Tabell2[[#This Row],[Weight (kg)]]</f>
        <v>4.653E-3</v>
      </c>
      <c r="V3404" s="35">
        <f>'EPD information'!$Y$16*Tabell2[[#This Row],[Weight (kg)]]</f>
        <v>0.15443999999999999</v>
      </c>
      <c r="W3404" s="35">
        <f>'EPD information'!$Z$16*Tabell2[[#This Row],[Weight (kg)]]</f>
        <v>2.5047000000000003E-4</v>
      </c>
      <c r="X3404" s="35">
        <f>'EPD information'!$AA$16*Tabell2[[#This Row],[Weight (kg)]]</f>
        <v>-1.1979</v>
      </c>
      <c r="Y3404" s="18">
        <f>'EPD information'!$AB$16*Tabell2[[#This Row],[Weight (kg)]]</f>
        <v>3.3264</v>
      </c>
      <c r="Z3404" s="18">
        <f>'EPD information'!$AC$16*Tabell2[[#This Row],[Weight (kg)]]</f>
        <v>5.8311000000000002E-2</v>
      </c>
      <c r="AA3404" s="18">
        <f>'EPD information'!$AD$16*Tabell2[[#This Row],[Weight (kg)]]</f>
        <v>7.2962999999999995E-3</v>
      </c>
      <c r="AB3404" s="18" t="s">
        <v>48</v>
      </c>
      <c r="AC3404" s="18">
        <f>'EPD information'!$AF$16*Tabell2[[#This Row],[Weight (kg)]]</f>
        <v>4.6035E-3</v>
      </c>
      <c r="AD3404" s="18">
        <f>'EPD information'!$AG$16*Tabell2[[#This Row],[Weight (kg)]]</f>
        <v>0.15345</v>
      </c>
      <c r="AE3404" s="18">
        <f>'EPD information'!$AH$16*Tabell2[[#This Row],[Weight (kg)]]</f>
        <v>2.4551999999999999E-4</v>
      </c>
      <c r="AF3404" s="21">
        <f>'EPD information'!$AI$16*Tabell2[[#This Row],[Weight (kg)]]</f>
        <v>-1.1384999999999998</v>
      </c>
    </row>
    <row r="3405" spans="1:32" x14ac:dyDescent="0.2">
      <c r="A3405" s="36" t="s">
        <v>287</v>
      </c>
      <c r="B3405" s="37" t="s">
        <v>280</v>
      </c>
      <c r="C3405" s="38">
        <v>278261</v>
      </c>
      <c r="D3405" s="39">
        <v>7319662782616</v>
      </c>
      <c r="E3405" s="37" t="s">
        <v>46</v>
      </c>
      <c r="F3405" s="40">
        <v>150</v>
      </c>
      <c r="G3405" s="37">
        <v>160</v>
      </c>
      <c r="H3405" s="41">
        <v>0.99</v>
      </c>
      <c r="I3405" s="35">
        <f>'EPD information'!$L$16*Tabell2[[#This Row],[Weight (kg)]]</f>
        <v>3.3759000000000001</v>
      </c>
      <c r="J3405" s="22">
        <f>'EPD information'!$M$16*Tabell2[[#This Row],[Weight (kg)]]</f>
        <v>5.8806000000000004E-2</v>
      </c>
      <c r="K3405" s="22">
        <f>'EPD information'!$N$16*Tabell2[[#This Row],[Weight (kg)]]</f>
        <v>6.9794999999999996E-3</v>
      </c>
      <c r="L3405" s="22">
        <f>'EPD information'!$O$16*Tabell2[[#This Row],[Weight (kg)]]</f>
        <v>0</v>
      </c>
      <c r="M3405" s="22">
        <f>'EPD information'!$P$16*Tabell2[[#This Row],[Weight (kg)]]</f>
        <v>4.653E-3</v>
      </c>
      <c r="N3405" s="22">
        <f>'EPD information'!$Q$16*Tabell2[[#This Row],[Weight (kg)]]</f>
        <v>0.15443999999999999</v>
      </c>
      <c r="O3405" s="22">
        <f>'EPD information'!$R$16*Tabell2[[#This Row],[Weight (kg)]]</f>
        <v>2.5047000000000003E-4</v>
      </c>
      <c r="P3405" s="22">
        <f>'EPD information'!$S$16*Tabell2[[#This Row],[Weight (kg)]]</f>
        <v>-1.1979</v>
      </c>
      <c r="Q3405" s="35">
        <f>'Product specific GWP'!$T$16*Tabell2[[#This Row],[Weight (kg)]]</f>
        <v>4.3263000000000003E-2</v>
      </c>
      <c r="R3405" s="35" t="s">
        <v>48</v>
      </c>
      <c r="S3405" s="35">
        <f>'EPD information'!$V$16*Tabell2[[#This Row],[Weight (kg)]]</f>
        <v>6.9794999999999996E-3</v>
      </c>
      <c r="T3405" s="35" t="str">
        <f>'EPD information'!$W$16</f>
        <v>ND</v>
      </c>
      <c r="U3405" s="35">
        <f>'EPD information'!$X$16*Tabell2[[#This Row],[Weight (kg)]]</f>
        <v>4.653E-3</v>
      </c>
      <c r="V3405" s="35">
        <f>'EPD information'!$Y$16*Tabell2[[#This Row],[Weight (kg)]]</f>
        <v>0.15443999999999999</v>
      </c>
      <c r="W3405" s="35">
        <f>'EPD information'!$Z$16*Tabell2[[#This Row],[Weight (kg)]]</f>
        <v>2.5047000000000003E-4</v>
      </c>
      <c r="X3405" s="35">
        <f>'EPD information'!$AA$16*Tabell2[[#This Row],[Weight (kg)]]</f>
        <v>-1.1979</v>
      </c>
      <c r="Y3405" s="18">
        <f>'EPD information'!$AB$16*Tabell2[[#This Row],[Weight (kg)]]</f>
        <v>3.3264</v>
      </c>
      <c r="Z3405" s="18">
        <f>'EPD information'!$AC$16*Tabell2[[#This Row],[Weight (kg)]]</f>
        <v>5.8311000000000002E-2</v>
      </c>
      <c r="AA3405" s="18">
        <f>'EPD information'!$AD$16*Tabell2[[#This Row],[Weight (kg)]]</f>
        <v>7.2962999999999995E-3</v>
      </c>
      <c r="AB3405" s="18" t="s">
        <v>48</v>
      </c>
      <c r="AC3405" s="18">
        <f>'EPD information'!$AF$16*Tabell2[[#This Row],[Weight (kg)]]</f>
        <v>4.6035E-3</v>
      </c>
      <c r="AD3405" s="18">
        <f>'EPD information'!$AG$16*Tabell2[[#This Row],[Weight (kg)]]</f>
        <v>0.15345</v>
      </c>
      <c r="AE3405" s="18">
        <f>'EPD information'!$AH$16*Tabell2[[#This Row],[Weight (kg)]]</f>
        <v>2.4551999999999999E-4</v>
      </c>
      <c r="AF3405" s="21">
        <f>'EPD information'!$AI$16*Tabell2[[#This Row],[Weight (kg)]]</f>
        <v>-1.1384999999999998</v>
      </c>
    </row>
    <row r="3406" spans="1:32" x14ac:dyDescent="0.2">
      <c r="A3406" s="36" t="s">
        <v>287</v>
      </c>
      <c r="B3406" s="37" t="s">
        <v>280</v>
      </c>
      <c r="C3406" s="38">
        <v>278266</v>
      </c>
      <c r="D3406" s="39">
        <v>7319662782661</v>
      </c>
      <c r="E3406" s="37" t="s">
        <v>46</v>
      </c>
      <c r="F3406" s="40">
        <v>150</v>
      </c>
      <c r="G3406" s="37">
        <v>280</v>
      </c>
      <c r="H3406" s="41">
        <v>1.5</v>
      </c>
      <c r="I3406" s="35">
        <f>'EPD information'!$L$16*Tabell2[[#This Row],[Weight (kg)]]</f>
        <v>5.1150000000000002</v>
      </c>
      <c r="J3406" s="22">
        <f>'EPD information'!$M$16*Tabell2[[#This Row],[Weight (kg)]]</f>
        <v>8.9099999999999999E-2</v>
      </c>
      <c r="K3406" s="22">
        <f>'EPD information'!$N$16*Tabell2[[#This Row],[Weight (kg)]]</f>
        <v>1.0574999999999999E-2</v>
      </c>
      <c r="L3406" s="22">
        <f>'EPD information'!$O$16*Tabell2[[#This Row],[Weight (kg)]]</f>
        <v>0</v>
      </c>
      <c r="M3406" s="22">
        <f>'EPD information'!$P$16*Tabell2[[#This Row],[Weight (kg)]]</f>
        <v>7.0500000000000007E-3</v>
      </c>
      <c r="N3406" s="22">
        <f>'EPD information'!$Q$16*Tabell2[[#This Row],[Weight (kg)]]</f>
        <v>0.23399999999999999</v>
      </c>
      <c r="O3406" s="22">
        <f>'EPD information'!$R$16*Tabell2[[#This Row],[Weight (kg)]]</f>
        <v>3.7950000000000006E-4</v>
      </c>
      <c r="P3406" s="22">
        <f>'EPD information'!$S$16*Tabell2[[#This Row],[Weight (kg)]]</f>
        <v>-1.8149999999999999</v>
      </c>
      <c r="Q3406" s="35">
        <f>'Product specific GWP'!$T$16*Tabell2[[#This Row],[Weight (kg)]]</f>
        <v>6.5549999999999997E-2</v>
      </c>
      <c r="R3406" s="35" t="s">
        <v>48</v>
      </c>
      <c r="S3406" s="35">
        <f>'EPD information'!$V$16*Tabell2[[#This Row],[Weight (kg)]]</f>
        <v>1.0574999999999999E-2</v>
      </c>
      <c r="T3406" s="35" t="str">
        <f>'EPD information'!$W$16</f>
        <v>ND</v>
      </c>
      <c r="U3406" s="35">
        <f>'EPD information'!$X$16*Tabell2[[#This Row],[Weight (kg)]]</f>
        <v>7.0500000000000007E-3</v>
      </c>
      <c r="V3406" s="35">
        <f>'EPD information'!$Y$16*Tabell2[[#This Row],[Weight (kg)]]</f>
        <v>0.23399999999999999</v>
      </c>
      <c r="W3406" s="35">
        <f>'EPD information'!$Z$16*Tabell2[[#This Row],[Weight (kg)]]</f>
        <v>3.7950000000000006E-4</v>
      </c>
      <c r="X3406" s="35">
        <f>'EPD information'!$AA$16*Tabell2[[#This Row],[Weight (kg)]]</f>
        <v>-1.8149999999999999</v>
      </c>
      <c r="Y3406" s="18">
        <f>'EPD information'!$AB$16*Tabell2[[#This Row],[Weight (kg)]]</f>
        <v>5.04</v>
      </c>
      <c r="Z3406" s="18">
        <f>'EPD information'!$AC$16*Tabell2[[#This Row],[Weight (kg)]]</f>
        <v>8.8349999999999998E-2</v>
      </c>
      <c r="AA3406" s="18">
        <f>'EPD information'!$AD$16*Tabell2[[#This Row],[Weight (kg)]]</f>
        <v>1.1054999999999999E-2</v>
      </c>
      <c r="AB3406" s="18" t="s">
        <v>48</v>
      </c>
      <c r="AC3406" s="18">
        <f>'EPD information'!$AF$16*Tabell2[[#This Row],[Weight (kg)]]</f>
        <v>6.9749999999999994E-3</v>
      </c>
      <c r="AD3406" s="18">
        <f>'EPD information'!$AG$16*Tabell2[[#This Row],[Weight (kg)]]</f>
        <v>0.23249999999999998</v>
      </c>
      <c r="AE3406" s="18">
        <f>'EPD information'!$AH$16*Tabell2[[#This Row],[Weight (kg)]]</f>
        <v>3.7200000000000004E-4</v>
      </c>
      <c r="AF3406" s="21">
        <f>'EPD information'!$AI$16*Tabell2[[#This Row],[Weight (kg)]]</f>
        <v>-1.7249999999999999</v>
      </c>
    </row>
    <row r="3407" spans="1:32" x14ac:dyDescent="0.2">
      <c r="A3407" s="36" t="s">
        <v>287</v>
      </c>
      <c r="B3407" s="37" t="s">
        <v>280</v>
      </c>
      <c r="C3407" s="38">
        <v>278267</v>
      </c>
      <c r="D3407" s="39">
        <v>7319662782678</v>
      </c>
      <c r="E3407" s="37" t="s">
        <v>46</v>
      </c>
      <c r="F3407" s="40">
        <v>150</v>
      </c>
      <c r="G3407" s="37">
        <v>300</v>
      </c>
      <c r="H3407" s="41">
        <v>1.6</v>
      </c>
      <c r="I3407" s="35">
        <f>'EPD information'!$L$16*Tabell2[[#This Row],[Weight (kg)]]</f>
        <v>5.4560000000000004</v>
      </c>
      <c r="J3407" s="22">
        <f>'EPD information'!$M$16*Tabell2[[#This Row],[Weight (kg)]]</f>
        <v>9.5040000000000013E-2</v>
      </c>
      <c r="K3407" s="22">
        <f>'EPD information'!$N$16*Tabell2[[#This Row],[Weight (kg)]]</f>
        <v>1.128E-2</v>
      </c>
      <c r="L3407" s="22">
        <f>'EPD information'!$O$16*Tabell2[[#This Row],[Weight (kg)]]</f>
        <v>0</v>
      </c>
      <c r="M3407" s="22">
        <f>'EPD information'!$P$16*Tabell2[[#This Row],[Weight (kg)]]</f>
        <v>7.5200000000000006E-3</v>
      </c>
      <c r="N3407" s="22">
        <f>'EPD information'!$Q$16*Tabell2[[#This Row],[Weight (kg)]]</f>
        <v>0.24960000000000002</v>
      </c>
      <c r="O3407" s="22">
        <f>'EPD information'!$R$16*Tabell2[[#This Row],[Weight (kg)]]</f>
        <v>4.0480000000000008E-4</v>
      </c>
      <c r="P3407" s="22">
        <f>'EPD information'!$S$16*Tabell2[[#This Row],[Weight (kg)]]</f>
        <v>-1.9359999999999999</v>
      </c>
      <c r="Q3407" s="35">
        <f>'Product specific GWP'!$T$16*Tabell2[[#This Row],[Weight (kg)]]</f>
        <v>6.992000000000001E-2</v>
      </c>
      <c r="R3407" s="35" t="s">
        <v>48</v>
      </c>
      <c r="S3407" s="35">
        <f>'EPD information'!$V$16*Tabell2[[#This Row],[Weight (kg)]]</f>
        <v>1.128E-2</v>
      </c>
      <c r="T3407" s="35" t="str">
        <f>'EPD information'!$W$16</f>
        <v>ND</v>
      </c>
      <c r="U3407" s="35">
        <f>'EPD information'!$X$16*Tabell2[[#This Row],[Weight (kg)]]</f>
        <v>7.5200000000000006E-3</v>
      </c>
      <c r="V3407" s="35">
        <f>'EPD information'!$Y$16*Tabell2[[#This Row],[Weight (kg)]]</f>
        <v>0.24960000000000002</v>
      </c>
      <c r="W3407" s="35">
        <f>'EPD information'!$Z$16*Tabell2[[#This Row],[Weight (kg)]]</f>
        <v>4.0480000000000008E-4</v>
      </c>
      <c r="X3407" s="35">
        <f>'EPD information'!$AA$16*Tabell2[[#This Row],[Weight (kg)]]</f>
        <v>-1.9359999999999999</v>
      </c>
      <c r="Y3407" s="18">
        <f>'EPD information'!$AB$16*Tabell2[[#This Row],[Weight (kg)]]</f>
        <v>5.3760000000000003</v>
      </c>
      <c r="Z3407" s="18">
        <f>'EPD information'!$AC$16*Tabell2[[#This Row],[Weight (kg)]]</f>
        <v>9.4240000000000004E-2</v>
      </c>
      <c r="AA3407" s="18">
        <f>'EPD information'!$AD$16*Tabell2[[#This Row],[Weight (kg)]]</f>
        <v>1.1792E-2</v>
      </c>
      <c r="AB3407" s="18" t="s">
        <v>48</v>
      </c>
      <c r="AC3407" s="18">
        <f>'EPD information'!$AF$16*Tabell2[[#This Row],[Weight (kg)]]</f>
        <v>7.4399999999999996E-3</v>
      </c>
      <c r="AD3407" s="18">
        <f>'EPD information'!$AG$16*Tabell2[[#This Row],[Weight (kg)]]</f>
        <v>0.248</v>
      </c>
      <c r="AE3407" s="18">
        <f>'EPD information'!$AH$16*Tabell2[[#This Row],[Weight (kg)]]</f>
        <v>3.9680000000000005E-4</v>
      </c>
      <c r="AF3407" s="21">
        <f>'EPD information'!$AI$16*Tabell2[[#This Row],[Weight (kg)]]</f>
        <v>-1.8399999999999999</v>
      </c>
    </row>
    <row r="3408" spans="1:32" x14ac:dyDescent="0.2">
      <c r="A3408" s="36" t="s">
        <v>287</v>
      </c>
      <c r="B3408" s="37" t="s">
        <v>280</v>
      </c>
      <c r="C3408" s="38">
        <v>775497</v>
      </c>
      <c r="D3408" s="39">
        <v>7319667754977</v>
      </c>
      <c r="E3408" s="37" t="s">
        <v>46</v>
      </c>
      <c r="F3408" s="40">
        <v>150</v>
      </c>
      <c r="G3408" s="37">
        <v>315</v>
      </c>
      <c r="H3408" s="41">
        <v>1.9396</v>
      </c>
      <c r="I3408" s="35">
        <f>'EPD information'!$L$16*Tabell2[[#This Row],[Weight (kg)]]</f>
        <v>6.6140360000000005</v>
      </c>
      <c r="J3408" s="22">
        <f>'EPD information'!$M$16*Tabell2[[#This Row],[Weight (kg)]]</f>
        <v>0.11521224000000001</v>
      </c>
      <c r="K3408" s="22">
        <f>'EPD information'!$N$16*Tabell2[[#This Row],[Weight (kg)]]</f>
        <v>1.3674179999999999E-2</v>
      </c>
      <c r="L3408" s="22">
        <f>'EPD information'!$O$16*Tabell2[[#This Row],[Weight (kg)]]</f>
        <v>0</v>
      </c>
      <c r="M3408" s="22">
        <f>'EPD information'!$P$16*Tabell2[[#This Row],[Weight (kg)]]</f>
        <v>9.1161200000000001E-3</v>
      </c>
      <c r="N3408" s="22">
        <f>'EPD information'!$Q$16*Tabell2[[#This Row],[Weight (kg)]]</f>
        <v>0.3025776</v>
      </c>
      <c r="O3408" s="22">
        <f>'EPD information'!$R$16*Tabell2[[#This Row],[Weight (kg)]]</f>
        <v>4.9071880000000007E-4</v>
      </c>
      <c r="P3408" s="22">
        <f>'EPD information'!$S$16*Tabell2[[#This Row],[Weight (kg)]]</f>
        <v>-2.3469159999999998</v>
      </c>
      <c r="Q3408" s="35">
        <f>'Product specific GWP'!$T$16*Tabell2[[#This Row],[Weight (kg)]]</f>
        <v>8.4760520000000006E-2</v>
      </c>
      <c r="R3408" s="35" t="s">
        <v>48</v>
      </c>
      <c r="S3408" s="35">
        <f>'EPD information'!$V$16*Tabell2[[#This Row],[Weight (kg)]]</f>
        <v>1.3674179999999999E-2</v>
      </c>
      <c r="T3408" s="35" t="str">
        <f>'EPD information'!$W$16</f>
        <v>ND</v>
      </c>
      <c r="U3408" s="35">
        <f>'EPD information'!$X$16*Tabell2[[#This Row],[Weight (kg)]]</f>
        <v>9.1161200000000001E-3</v>
      </c>
      <c r="V3408" s="35">
        <f>'EPD information'!$Y$16*Tabell2[[#This Row],[Weight (kg)]]</f>
        <v>0.3025776</v>
      </c>
      <c r="W3408" s="35">
        <f>'EPD information'!$Z$16*Tabell2[[#This Row],[Weight (kg)]]</f>
        <v>4.9071880000000007E-4</v>
      </c>
      <c r="X3408" s="35">
        <f>'EPD information'!$AA$16*Tabell2[[#This Row],[Weight (kg)]]</f>
        <v>-2.3469159999999998</v>
      </c>
      <c r="Y3408" s="18">
        <f>'EPD information'!$AB$16*Tabell2[[#This Row],[Weight (kg)]]</f>
        <v>6.5170559999999993</v>
      </c>
      <c r="Z3408" s="18">
        <f>'EPD information'!$AC$16*Tabell2[[#This Row],[Weight (kg)]]</f>
        <v>0.11424244</v>
      </c>
      <c r="AA3408" s="18">
        <f>'EPD information'!$AD$16*Tabell2[[#This Row],[Weight (kg)]]</f>
        <v>1.4294852E-2</v>
      </c>
      <c r="AB3408" s="18" t="s">
        <v>48</v>
      </c>
      <c r="AC3408" s="18">
        <f>'EPD information'!$AF$16*Tabell2[[#This Row],[Weight (kg)]]</f>
        <v>9.0191399999999984E-3</v>
      </c>
      <c r="AD3408" s="18">
        <f>'EPD information'!$AG$16*Tabell2[[#This Row],[Weight (kg)]]</f>
        <v>0.30063800000000002</v>
      </c>
      <c r="AE3408" s="18">
        <f>'EPD information'!$AH$16*Tabell2[[#This Row],[Weight (kg)]]</f>
        <v>4.8102080000000003E-4</v>
      </c>
      <c r="AF3408" s="21">
        <f>'EPD information'!$AI$16*Tabell2[[#This Row],[Weight (kg)]]</f>
        <v>-2.23054</v>
      </c>
    </row>
    <row r="3409" spans="1:32" x14ac:dyDescent="0.2">
      <c r="A3409" s="36" t="s">
        <v>287</v>
      </c>
      <c r="B3409" s="37" t="s">
        <v>280</v>
      </c>
      <c r="C3409" s="38">
        <v>594833</v>
      </c>
      <c r="D3409" s="39">
        <v>7319660857231</v>
      </c>
      <c r="E3409" s="37" t="s">
        <v>46</v>
      </c>
      <c r="F3409" s="40">
        <v>150</v>
      </c>
      <c r="G3409" s="37">
        <v>355</v>
      </c>
      <c r="H3409" s="41">
        <v>2.0977999999999999</v>
      </c>
      <c r="I3409" s="35">
        <f>'EPD information'!$L$16*Tabell2[[#This Row],[Weight (kg)]]</f>
        <v>7.1534979999999999</v>
      </c>
      <c r="J3409" s="22">
        <f>'EPD information'!$M$16*Tabell2[[#This Row],[Weight (kg)]]</f>
        <v>0.12460932</v>
      </c>
      <c r="K3409" s="22">
        <f>'EPD information'!$N$16*Tabell2[[#This Row],[Weight (kg)]]</f>
        <v>1.4789489999999999E-2</v>
      </c>
      <c r="L3409" s="22">
        <f>'EPD information'!$O$16*Tabell2[[#This Row],[Weight (kg)]]</f>
        <v>0</v>
      </c>
      <c r="M3409" s="22">
        <f>'EPD information'!$P$16*Tabell2[[#This Row],[Weight (kg)]]</f>
        <v>9.8596599999999993E-3</v>
      </c>
      <c r="N3409" s="22">
        <f>'EPD information'!$Q$16*Tabell2[[#This Row],[Weight (kg)]]</f>
        <v>0.32725679999999996</v>
      </c>
      <c r="O3409" s="22">
        <f>'EPD information'!$R$16*Tabell2[[#This Row],[Weight (kg)]]</f>
        <v>5.307434E-4</v>
      </c>
      <c r="P3409" s="22">
        <f>'EPD information'!$S$16*Tabell2[[#This Row],[Weight (kg)]]</f>
        <v>-2.538338</v>
      </c>
      <c r="Q3409" s="35">
        <f>'Product specific GWP'!$T$16*Tabell2[[#This Row],[Weight (kg)]]</f>
        <v>9.1673859999999996E-2</v>
      </c>
      <c r="R3409" s="35" t="s">
        <v>48</v>
      </c>
      <c r="S3409" s="35">
        <f>'EPD information'!$V$16*Tabell2[[#This Row],[Weight (kg)]]</f>
        <v>1.4789489999999999E-2</v>
      </c>
      <c r="T3409" s="35" t="str">
        <f>'EPD information'!$W$16</f>
        <v>ND</v>
      </c>
      <c r="U3409" s="35">
        <f>'EPD information'!$X$16*Tabell2[[#This Row],[Weight (kg)]]</f>
        <v>9.8596599999999993E-3</v>
      </c>
      <c r="V3409" s="35">
        <f>'EPD information'!$Y$16*Tabell2[[#This Row],[Weight (kg)]]</f>
        <v>0.32725679999999996</v>
      </c>
      <c r="W3409" s="35">
        <f>'EPD information'!$Z$16*Tabell2[[#This Row],[Weight (kg)]]</f>
        <v>5.307434E-4</v>
      </c>
      <c r="X3409" s="35">
        <f>'EPD information'!$AA$16*Tabell2[[#This Row],[Weight (kg)]]</f>
        <v>-2.538338</v>
      </c>
      <c r="Y3409" s="18">
        <f>'EPD information'!$AB$16*Tabell2[[#This Row],[Weight (kg)]]</f>
        <v>7.0486079999999998</v>
      </c>
      <c r="Z3409" s="18">
        <f>'EPD information'!$AC$16*Tabell2[[#This Row],[Weight (kg)]]</f>
        <v>0.12356041999999999</v>
      </c>
      <c r="AA3409" s="18">
        <f>'EPD information'!$AD$16*Tabell2[[#This Row],[Weight (kg)]]</f>
        <v>1.5460785999999999E-2</v>
      </c>
      <c r="AB3409" s="18" t="s">
        <v>48</v>
      </c>
      <c r="AC3409" s="18">
        <f>'EPD information'!$AF$16*Tabell2[[#This Row],[Weight (kg)]]</f>
        <v>9.7547699999999994E-3</v>
      </c>
      <c r="AD3409" s="18">
        <f>'EPD information'!$AG$16*Tabell2[[#This Row],[Weight (kg)]]</f>
        <v>0.32515899999999998</v>
      </c>
      <c r="AE3409" s="18">
        <f>'EPD information'!$AH$16*Tabell2[[#This Row],[Weight (kg)]]</f>
        <v>5.2025439999999997E-4</v>
      </c>
      <c r="AF3409" s="21">
        <f>'EPD information'!$AI$16*Tabell2[[#This Row],[Weight (kg)]]</f>
        <v>-2.4124699999999999</v>
      </c>
    </row>
    <row r="3410" spans="1:32" x14ac:dyDescent="0.2">
      <c r="A3410" s="36" t="s">
        <v>287</v>
      </c>
      <c r="B3410" s="37" t="s">
        <v>280</v>
      </c>
      <c r="C3410" s="38">
        <v>594834</v>
      </c>
      <c r="D3410" s="39">
        <v>7319660857248</v>
      </c>
      <c r="E3410" s="37" t="s">
        <v>46</v>
      </c>
      <c r="F3410" s="40">
        <v>150</v>
      </c>
      <c r="G3410" s="37">
        <v>400</v>
      </c>
      <c r="H3410" s="41">
        <v>2.4582999999999999</v>
      </c>
      <c r="I3410" s="35">
        <f>'EPD information'!$L$16*Tabell2[[#This Row],[Weight (kg)]]</f>
        <v>8.3828030000000009</v>
      </c>
      <c r="J3410" s="22">
        <f>'EPD information'!$M$16*Tabell2[[#This Row],[Weight (kg)]]</f>
        <v>0.14602302</v>
      </c>
      <c r="K3410" s="22">
        <f>'EPD information'!$N$16*Tabell2[[#This Row],[Weight (kg)]]</f>
        <v>1.7331014999999998E-2</v>
      </c>
      <c r="L3410" s="22">
        <f>'EPD information'!$O$16*Tabell2[[#This Row],[Weight (kg)]]</f>
        <v>0</v>
      </c>
      <c r="M3410" s="22">
        <f>'EPD information'!$P$16*Tabell2[[#This Row],[Weight (kg)]]</f>
        <v>1.155401E-2</v>
      </c>
      <c r="N3410" s="22">
        <f>'EPD information'!$Q$16*Tabell2[[#This Row],[Weight (kg)]]</f>
        <v>0.38349479999999997</v>
      </c>
      <c r="O3410" s="22">
        <f>'EPD information'!$R$16*Tabell2[[#This Row],[Weight (kg)]]</f>
        <v>6.2194990000000009E-4</v>
      </c>
      <c r="P3410" s="22">
        <f>'EPD information'!$S$16*Tabell2[[#This Row],[Weight (kg)]]</f>
        <v>-2.9745429999999997</v>
      </c>
      <c r="Q3410" s="35">
        <f>'Product specific GWP'!$T$16*Tabell2[[#This Row],[Weight (kg)]]</f>
        <v>0.10742771000000001</v>
      </c>
      <c r="R3410" s="35" t="s">
        <v>48</v>
      </c>
      <c r="S3410" s="35">
        <f>'EPD information'!$V$16*Tabell2[[#This Row],[Weight (kg)]]</f>
        <v>1.7331014999999998E-2</v>
      </c>
      <c r="T3410" s="35" t="str">
        <f>'EPD information'!$W$16</f>
        <v>ND</v>
      </c>
      <c r="U3410" s="35">
        <f>'EPD information'!$X$16*Tabell2[[#This Row],[Weight (kg)]]</f>
        <v>1.155401E-2</v>
      </c>
      <c r="V3410" s="35">
        <f>'EPD information'!$Y$16*Tabell2[[#This Row],[Weight (kg)]]</f>
        <v>0.38349479999999997</v>
      </c>
      <c r="W3410" s="35">
        <f>'EPD information'!$Z$16*Tabell2[[#This Row],[Weight (kg)]]</f>
        <v>6.2194990000000009E-4</v>
      </c>
      <c r="X3410" s="35">
        <f>'EPD information'!$AA$16*Tabell2[[#This Row],[Weight (kg)]]</f>
        <v>-2.9745429999999997</v>
      </c>
      <c r="Y3410" s="18">
        <f>'EPD information'!$AB$16*Tabell2[[#This Row],[Weight (kg)]]</f>
        <v>8.2598880000000001</v>
      </c>
      <c r="Z3410" s="18">
        <f>'EPD information'!$AC$16*Tabell2[[#This Row],[Weight (kg)]]</f>
        <v>0.14479386999999999</v>
      </c>
      <c r="AA3410" s="18">
        <f>'EPD information'!$AD$16*Tabell2[[#This Row],[Weight (kg)]]</f>
        <v>1.8117670999999998E-2</v>
      </c>
      <c r="AB3410" s="18" t="s">
        <v>48</v>
      </c>
      <c r="AC3410" s="18">
        <f>'EPD information'!$AF$16*Tabell2[[#This Row],[Weight (kg)]]</f>
        <v>1.1431094999999999E-2</v>
      </c>
      <c r="AD3410" s="18">
        <f>'EPD information'!$AG$16*Tabell2[[#This Row],[Weight (kg)]]</f>
        <v>0.3810365</v>
      </c>
      <c r="AE3410" s="18">
        <f>'EPD information'!$AH$16*Tabell2[[#This Row],[Weight (kg)]]</f>
        <v>6.0965840000000004E-4</v>
      </c>
      <c r="AF3410" s="21">
        <f>'EPD information'!$AI$16*Tabell2[[#This Row],[Weight (kg)]]</f>
        <v>-2.8270449999999996</v>
      </c>
    </row>
    <row r="3411" spans="1:32" x14ac:dyDescent="0.2">
      <c r="A3411" s="36" t="s">
        <v>287</v>
      </c>
      <c r="B3411" s="37" t="s">
        <v>280</v>
      </c>
      <c r="C3411" s="38">
        <v>594835</v>
      </c>
      <c r="D3411" s="39">
        <v>7319660857255</v>
      </c>
      <c r="E3411" s="37" t="s">
        <v>46</v>
      </c>
      <c r="F3411" s="40">
        <v>150</v>
      </c>
      <c r="G3411" s="37">
        <v>450</v>
      </c>
      <c r="H3411" s="41">
        <v>2.6467999999999998</v>
      </c>
      <c r="I3411" s="35">
        <f>'EPD information'!$L$16*Tabell2[[#This Row],[Weight (kg)]]</f>
        <v>9.0255879999999991</v>
      </c>
      <c r="J3411" s="22">
        <f>'EPD information'!$M$16*Tabell2[[#This Row],[Weight (kg)]]</f>
        <v>0.15721991999999999</v>
      </c>
      <c r="K3411" s="22">
        <f>'EPD information'!$N$16*Tabell2[[#This Row],[Weight (kg)]]</f>
        <v>1.865994E-2</v>
      </c>
      <c r="L3411" s="22">
        <f>'EPD information'!$O$16*Tabell2[[#This Row],[Weight (kg)]]</f>
        <v>0</v>
      </c>
      <c r="M3411" s="22">
        <f>'EPD information'!$P$16*Tabell2[[#This Row],[Weight (kg)]]</f>
        <v>1.243996E-2</v>
      </c>
      <c r="N3411" s="22">
        <f>'EPD information'!$Q$16*Tabell2[[#This Row],[Weight (kg)]]</f>
        <v>0.41290079999999996</v>
      </c>
      <c r="O3411" s="22">
        <f>'EPD information'!$R$16*Tabell2[[#This Row],[Weight (kg)]]</f>
        <v>6.6964040000000002E-4</v>
      </c>
      <c r="P3411" s="22">
        <f>'EPD information'!$S$16*Tabell2[[#This Row],[Weight (kg)]]</f>
        <v>-3.2026279999999998</v>
      </c>
      <c r="Q3411" s="35">
        <f>'Product specific GWP'!$T$16*Tabell2[[#This Row],[Weight (kg)]]</f>
        <v>0.11566516</v>
      </c>
      <c r="R3411" s="35" t="s">
        <v>48</v>
      </c>
      <c r="S3411" s="35">
        <f>'EPD information'!$V$16*Tabell2[[#This Row],[Weight (kg)]]</f>
        <v>1.865994E-2</v>
      </c>
      <c r="T3411" s="35" t="str">
        <f>'EPD information'!$W$16</f>
        <v>ND</v>
      </c>
      <c r="U3411" s="35">
        <f>'EPD information'!$X$16*Tabell2[[#This Row],[Weight (kg)]]</f>
        <v>1.243996E-2</v>
      </c>
      <c r="V3411" s="35">
        <f>'EPD information'!$Y$16*Tabell2[[#This Row],[Weight (kg)]]</f>
        <v>0.41290079999999996</v>
      </c>
      <c r="W3411" s="35">
        <f>'EPD information'!$Z$16*Tabell2[[#This Row],[Weight (kg)]]</f>
        <v>6.6964040000000002E-4</v>
      </c>
      <c r="X3411" s="35">
        <f>'EPD information'!$AA$16*Tabell2[[#This Row],[Weight (kg)]]</f>
        <v>-3.2026279999999998</v>
      </c>
      <c r="Y3411" s="18">
        <f>'EPD information'!$AB$16*Tabell2[[#This Row],[Weight (kg)]]</f>
        <v>8.8932479999999998</v>
      </c>
      <c r="Z3411" s="18">
        <f>'EPD information'!$AC$16*Tabell2[[#This Row],[Weight (kg)]]</f>
        <v>0.15589651999999998</v>
      </c>
      <c r="AA3411" s="18">
        <f>'EPD information'!$AD$16*Tabell2[[#This Row],[Weight (kg)]]</f>
        <v>1.9506915999999999E-2</v>
      </c>
      <c r="AB3411" s="18" t="s">
        <v>48</v>
      </c>
      <c r="AC3411" s="18">
        <f>'EPD information'!$AF$16*Tabell2[[#This Row],[Weight (kg)]]</f>
        <v>1.2307619999999998E-2</v>
      </c>
      <c r="AD3411" s="18">
        <f>'EPD information'!$AG$16*Tabell2[[#This Row],[Weight (kg)]]</f>
        <v>0.41025399999999995</v>
      </c>
      <c r="AE3411" s="18">
        <f>'EPD information'!$AH$16*Tabell2[[#This Row],[Weight (kg)]]</f>
        <v>6.5640640000000003E-4</v>
      </c>
      <c r="AF3411" s="21">
        <f>'EPD information'!$AI$16*Tabell2[[#This Row],[Weight (kg)]]</f>
        <v>-3.0438199999999997</v>
      </c>
    </row>
    <row r="3412" spans="1:32" x14ac:dyDescent="0.2">
      <c r="A3412" s="36" t="s">
        <v>287</v>
      </c>
      <c r="B3412" s="37" t="s">
        <v>280</v>
      </c>
      <c r="C3412" s="38">
        <v>594836</v>
      </c>
      <c r="D3412" s="39">
        <v>7319660857262</v>
      </c>
      <c r="E3412" s="37" t="s">
        <v>46</v>
      </c>
      <c r="F3412" s="40">
        <v>150</v>
      </c>
      <c r="G3412" s="37">
        <v>500</v>
      </c>
      <c r="H3412" s="41">
        <v>3.0087999999999999</v>
      </c>
      <c r="I3412" s="35">
        <f>'EPD information'!$L$16*Tabell2[[#This Row],[Weight (kg)]]</f>
        <v>10.260008000000001</v>
      </c>
      <c r="J3412" s="22">
        <f>'EPD information'!$M$16*Tabell2[[#This Row],[Weight (kg)]]</f>
        <v>0.17872272</v>
      </c>
      <c r="K3412" s="22">
        <f>'EPD information'!$N$16*Tabell2[[#This Row],[Weight (kg)]]</f>
        <v>2.1212039999999998E-2</v>
      </c>
      <c r="L3412" s="22">
        <f>'EPD information'!$O$16*Tabell2[[#This Row],[Weight (kg)]]</f>
        <v>0</v>
      </c>
      <c r="M3412" s="22">
        <f>'EPD information'!$P$16*Tabell2[[#This Row],[Weight (kg)]]</f>
        <v>1.414136E-2</v>
      </c>
      <c r="N3412" s="22">
        <f>'EPD information'!$Q$16*Tabell2[[#This Row],[Weight (kg)]]</f>
        <v>0.46937279999999998</v>
      </c>
      <c r="O3412" s="22">
        <f>'EPD information'!$R$16*Tabell2[[#This Row],[Weight (kg)]]</f>
        <v>7.6122640000000007E-4</v>
      </c>
      <c r="P3412" s="22">
        <f>'EPD information'!$S$16*Tabell2[[#This Row],[Weight (kg)]]</f>
        <v>-3.6406479999999997</v>
      </c>
      <c r="Q3412" s="35">
        <f>'Product specific GWP'!$T$16*Tabell2[[#This Row],[Weight (kg)]]</f>
        <v>0.13148456</v>
      </c>
      <c r="R3412" s="35" t="s">
        <v>48</v>
      </c>
      <c r="S3412" s="35">
        <f>'EPD information'!$V$16*Tabell2[[#This Row],[Weight (kg)]]</f>
        <v>2.1212039999999998E-2</v>
      </c>
      <c r="T3412" s="35" t="str">
        <f>'EPD information'!$W$16</f>
        <v>ND</v>
      </c>
      <c r="U3412" s="35">
        <f>'EPD information'!$X$16*Tabell2[[#This Row],[Weight (kg)]]</f>
        <v>1.414136E-2</v>
      </c>
      <c r="V3412" s="35">
        <f>'EPD information'!$Y$16*Tabell2[[#This Row],[Weight (kg)]]</f>
        <v>0.46937279999999998</v>
      </c>
      <c r="W3412" s="35">
        <f>'EPD information'!$Z$16*Tabell2[[#This Row],[Weight (kg)]]</f>
        <v>7.6122640000000007E-4</v>
      </c>
      <c r="X3412" s="35">
        <f>'EPD information'!$AA$16*Tabell2[[#This Row],[Weight (kg)]]</f>
        <v>-3.6406479999999997</v>
      </c>
      <c r="Y3412" s="18">
        <f>'EPD information'!$AB$16*Tabell2[[#This Row],[Weight (kg)]]</f>
        <v>10.109567999999999</v>
      </c>
      <c r="Z3412" s="18">
        <f>'EPD information'!$AC$16*Tabell2[[#This Row],[Weight (kg)]]</f>
        <v>0.17721831999999998</v>
      </c>
      <c r="AA3412" s="18">
        <f>'EPD information'!$AD$16*Tabell2[[#This Row],[Weight (kg)]]</f>
        <v>2.2174856E-2</v>
      </c>
      <c r="AB3412" s="18" t="s">
        <v>48</v>
      </c>
      <c r="AC3412" s="18">
        <f>'EPD information'!$AF$16*Tabell2[[#This Row],[Weight (kg)]]</f>
        <v>1.3990919999999999E-2</v>
      </c>
      <c r="AD3412" s="18">
        <f>'EPD information'!$AG$16*Tabell2[[#This Row],[Weight (kg)]]</f>
        <v>0.466364</v>
      </c>
      <c r="AE3412" s="18">
        <f>'EPD information'!$AH$16*Tabell2[[#This Row],[Weight (kg)]]</f>
        <v>7.4618239999999999E-4</v>
      </c>
      <c r="AF3412" s="21">
        <f>'EPD information'!$AI$16*Tabell2[[#This Row],[Weight (kg)]]</f>
        <v>-3.4601199999999994</v>
      </c>
    </row>
    <row r="3413" spans="1:32" x14ac:dyDescent="0.2">
      <c r="A3413" s="36" t="s">
        <v>287</v>
      </c>
      <c r="B3413" s="37" t="s">
        <v>280</v>
      </c>
      <c r="C3413" s="38">
        <v>249900</v>
      </c>
      <c r="D3413" s="39">
        <v>7319662499002</v>
      </c>
      <c r="E3413" s="37" t="s">
        <v>46</v>
      </c>
      <c r="F3413" s="40">
        <v>160</v>
      </c>
      <c r="G3413" s="37">
        <v>200</v>
      </c>
      <c r="H3413" s="41">
        <v>1.21</v>
      </c>
      <c r="I3413" s="35">
        <f>'EPD information'!$L$16*Tabell2[[#This Row],[Weight (kg)]]</f>
        <v>4.1261000000000001</v>
      </c>
      <c r="J3413" s="22">
        <f>'EPD information'!$M$16*Tabell2[[#This Row],[Weight (kg)]]</f>
        <v>7.1873999999999993E-2</v>
      </c>
      <c r="K3413" s="22">
        <f>'EPD information'!$N$16*Tabell2[[#This Row],[Weight (kg)]]</f>
        <v>8.5304999999999999E-3</v>
      </c>
      <c r="L3413" s="22">
        <f>'EPD information'!$O$16*Tabell2[[#This Row],[Weight (kg)]]</f>
        <v>0</v>
      </c>
      <c r="M3413" s="22">
        <f>'EPD information'!$P$16*Tabell2[[#This Row],[Weight (kg)]]</f>
        <v>5.6870000000000002E-3</v>
      </c>
      <c r="N3413" s="22">
        <f>'EPD information'!$Q$16*Tabell2[[#This Row],[Weight (kg)]]</f>
        <v>0.18875999999999998</v>
      </c>
      <c r="O3413" s="22">
        <f>'EPD information'!$R$16*Tabell2[[#This Row],[Weight (kg)]]</f>
        <v>3.0613E-4</v>
      </c>
      <c r="P3413" s="22">
        <f>'EPD information'!$S$16*Tabell2[[#This Row],[Weight (kg)]]</f>
        <v>-1.4641</v>
      </c>
      <c r="Q3413" s="35">
        <f>'Product specific GWP'!$T$16*Tabell2[[#This Row],[Weight (kg)]]</f>
        <v>5.2877E-2</v>
      </c>
      <c r="R3413" s="35" t="s">
        <v>48</v>
      </c>
      <c r="S3413" s="35">
        <f>'EPD information'!$V$16*Tabell2[[#This Row],[Weight (kg)]]</f>
        <v>8.5304999999999999E-3</v>
      </c>
      <c r="T3413" s="35" t="str">
        <f>'EPD information'!$W$16</f>
        <v>ND</v>
      </c>
      <c r="U3413" s="35">
        <f>'EPD information'!$X$16*Tabell2[[#This Row],[Weight (kg)]]</f>
        <v>5.6870000000000002E-3</v>
      </c>
      <c r="V3413" s="35">
        <f>'EPD information'!$Y$16*Tabell2[[#This Row],[Weight (kg)]]</f>
        <v>0.18875999999999998</v>
      </c>
      <c r="W3413" s="35">
        <f>'EPD information'!$Z$16*Tabell2[[#This Row],[Weight (kg)]]</f>
        <v>3.0613E-4</v>
      </c>
      <c r="X3413" s="35">
        <f>'EPD information'!$AA$16*Tabell2[[#This Row],[Weight (kg)]]</f>
        <v>-1.4641</v>
      </c>
      <c r="Y3413" s="18">
        <f>'EPD information'!$AB$16*Tabell2[[#This Row],[Weight (kg)]]</f>
        <v>4.0655999999999999</v>
      </c>
      <c r="Z3413" s="18">
        <f>'EPD information'!$AC$16*Tabell2[[#This Row],[Weight (kg)]]</f>
        <v>7.1268999999999999E-2</v>
      </c>
      <c r="AA3413" s="18">
        <f>'EPD information'!$AD$16*Tabell2[[#This Row],[Weight (kg)]]</f>
        <v>8.9176999999999989E-3</v>
      </c>
      <c r="AB3413" s="18" t="s">
        <v>48</v>
      </c>
      <c r="AC3413" s="18">
        <f>'EPD information'!$AF$16*Tabell2[[#This Row],[Weight (kg)]]</f>
        <v>5.6264999999999996E-3</v>
      </c>
      <c r="AD3413" s="18">
        <f>'EPD information'!$AG$16*Tabell2[[#This Row],[Weight (kg)]]</f>
        <v>0.18754999999999999</v>
      </c>
      <c r="AE3413" s="18">
        <f>'EPD information'!$AH$16*Tabell2[[#This Row],[Weight (kg)]]</f>
        <v>3.0007999999999999E-4</v>
      </c>
      <c r="AF3413" s="21">
        <f>'EPD information'!$AI$16*Tabell2[[#This Row],[Weight (kg)]]</f>
        <v>-1.3915</v>
      </c>
    </row>
    <row r="3414" spans="1:32" x14ac:dyDescent="0.2">
      <c r="A3414" s="36" t="s">
        <v>287</v>
      </c>
      <c r="B3414" s="37" t="s">
        <v>280</v>
      </c>
      <c r="C3414" s="38">
        <v>278278</v>
      </c>
      <c r="D3414" s="39">
        <v>7319662782784</v>
      </c>
      <c r="E3414" s="37" t="s">
        <v>46</v>
      </c>
      <c r="F3414" s="40">
        <v>160</v>
      </c>
      <c r="G3414" s="37">
        <v>250</v>
      </c>
      <c r="H3414" s="41">
        <v>1.52</v>
      </c>
      <c r="I3414" s="35">
        <f>'EPD information'!$L$16*Tabell2[[#This Row],[Weight (kg)]]</f>
        <v>5.1832000000000003</v>
      </c>
      <c r="J3414" s="22">
        <f>'EPD information'!$M$16*Tabell2[[#This Row],[Weight (kg)]]</f>
        <v>9.0288000000000007E-2</v>
      </c>
      <c r="K3414" s="22">
        <f>'EPD information'!$N$16*Tabell2[[#This Row],[Weight (kg)]]</f>
        <v>1.0716E-2</v>
      </c>
      <c r="L3414" s="22">
        <f>'EPD information'!$O$16*Tabell2[[#This Row],[Weight (kg)]]</f>
        <v>0</v>
      </c>
      <c r="M3414" s="22">
        <f>'EPD information'!$P$16*Tabell2[[#This Row],[Weight (kg)]]</f>
        <v>7.1440000000000002E-3</v>
      </c>
      <c r="N3414" s="22">
        <f>'EPD information'!$Q$16*Tabell2[[#This Row],[Weight (kg)]]</f>
        <v>0.23712</v>
      </c>
      <c r="O3414" s="22">
        <f>'EPD information'!$R$16*Tabell2[[#This Row],[Weight (kg)]]</f>
        <v>3.8456000000000005E-4</v>
      </c>
      <c r="P3414" s="22">
        <f>'EPD information'!$S$16*Tabell2[[#This Row],[Weight (kg)]]</f>
        <v>-1.8391999999999999</v>
      </c>
      <c r="Q3414" s="35">
        <f>'Product specific GWP'!$T$16*Tabell2[[#This Row],[Weight (kg)]]</f>
        <v>6.6424000000000011E-2</v>
      </c>
      <c r="R3414" s="35" t="s">
        <v>48</v>
      </c>
      <c r="S3414" s="35">
        <f>'EPD information'!$V$16*Tabell2[[#This Row],[Weight (kg)]]</f>
        <v>1.0716E-2</v>
      </c>
      <c r="T3414" s="35" t="str">
        <f>'EPD information'!$W$16</f>
        <v>ND</v>
      </c>
      <c r="U3414" s="35">
        <f>'EPD information'!$X$16*Tabell2[[#This Row],[Weight (kg)]]</f>
        <v>7.1440000000000002E-3</v>
      </c>
      <c r="V3414" s="35">
        <f>'EPD information'!$Y$16*Tabell2[[#This Row],[Weight (kg)]]</f>
        <v>0.23712</v>
      </c>
      <c r="W3414" s="35">
        <f>'EPD information'!$Z$16*Tabell2[[#This Row],[Weight (kg)]]</f>
        <v>3.8456000000000005E-4</v>
      </c>
      <c r="X3414" s="35">
        <f>'EPD information'!$AA$16*Tabell2[[#This Row],[Weight (kg)]]</f>
        <v>-1.8391999999999999</v>
      </c>
      <c r="Y3414" s="18">
        <f>'EPD information'!$AB$16*Tabell2[[#This Row],[Weight (kg)]]</f>
        <v>5.1071999999999997</v>
      </c>
      <c r="Z3414" s="18">
        <f>'EPD information'!$AC$16*Tabell2[[#This Row],[Weight (kg)]]</f>
        <v>8.9527999999999996E-2</v>
      </c>
      <c r="AA3414" s="18">
        <f>'EPD information'!$AD$16*Tabell2[[#This Row],[Weight (kg)]]</f>
        <v>1.12024E-2</v>
      </c>
      <c r="AB3414" s="18" t="s">
        <v>48</v>
      </c>
      <c r="AC3414" s="18">
        <f>'EPD information'!$AF$16*Tabell2[[#This Row],[Weight (kg)]]</f>
        <v>7.0679999999999996E-3</v>
      </c>
      <c r="AD3414" s="18">
        <f>'EPD information'!$AG$16*Tabell2[[#This Row],[Weight (kg)]]</f>
        <v>0.2356</v>
      </c>
      <c r="AE3414" s="18">
        <f>'EPD information'!$AH$16*Tabell2[[#This Row],[Weight (kg)]]</f>
        <v>3.7696000000000002E-4</v>
      </c>
      <c r="AF3414" s="21">
        <f>'EPD information'!$AI$16*Tabell2[[#This Row],[Weight (kg)]]</f>
        <v>-1.7479999999999998</v>
      </c>
    </row>
    <row r="3415" spans="1:32" x14ac:dyDescent="0.2">
      <c r="A3415" s="36" t="s">
        <v>287</v>
      </c>
      <c r="B3415" s="37" t="s">
        <v>280</v>
      </c>
      <c r="C3415" s="38">
        <v>278268</v>
      </c>
      <c r="D3415" s="39">
        <v>7319662782685</v>
      </c>
      <c r="E3415" s="37" t="s">
        <v>46</v>
      </c>
      <c r="F3415" s="40">
        <v>160</v>
      </c>
      <c r="G3415" s="37">
        <v>63</v>
      </c>
      <c r="H3415" s="41">
        <v>0.57999999999999996</v>
      </c>
      <c r="I3415" s="35">
        <f>'EPD information'!$L$16*Tabell2[[#This Row],[Weight (kg)]]</f>
        <v>1.9778</v>
      </c>
      <c r="J3415" s="22">
        <f>'EPD information'!$M$16*Tabell2[[#This Row],[Weight (kg)]]</f>
        <v>3.4451999999999997E-2</v>
      </c>
      <c r="K3415" s="22">
        <f>'EPD information'!$N$16*Tabell2[[#This Row],[Weight (kg)]]</f>
        <v>4.0889999999999998E-3</v>
      </c>
      <c r="L3415" s="22">
        <f>'EPD information'!$O$16*Tabell2[[#This Row],[Weight (kg)]]</f>
        <v>0</v>
      </c>
      <c r="M3415" s="22">
        <f>'EPD information'!$P$16*Tabell2[[#This Row],[Weight (kg)]]</f>
        <v>2.7260000000000001E-3</v>
      </c>
      <c r="N3415" s="22">
        <f>'EPD information'!$Q$16*Tabell2[[#This Row],[Weight (kg)]]</f>
        <v>9.0479999999999991E-2</v>
      </c>
      <c r="O3415" s="22">
        <f>'EPD information'!$R$16*Tabell2[[#This Row],[Weight (kg)]]</f>
        <v>1.4673999999999999E-4</v>
      </c>
      <c r="P3415" s="22">
        <f>'EPD information'!$S$16*Tabell2[[#This Row],[Weight (kg)]]</f>
        <v>-0.70179999999999998</v>
      </c>
      <c r="Q3415" s="35">
        <f>'Product specific GWP'!$T$16*Tabell2[[#This Row],[Weight (kg)]]</f>
        <v>2.5346E-2</v>
      </c>
      <c r="R3415" s="35" t="s">
        <v>48</v>
      </c>
      <c r="S3415" s="35">
        <f>'EPD information'!$V$16*Tabell2[[#This Row],[Weight (kg)]]</f>
        <v>4.0889999999999998E-3</v>
      </c>
      <c r="T3415" s="35" t="str">
        <f>'EPD information'!$W$16</f>
        <v>ND</v>
      </c>
      <c r="U3415" s="35">
        <f>'EPD information'!$X$16*Tabell2[[#This Row],[Weight (kg)]]</f>
        <v>2.7260000000000001E-3</v>
      </c>
      <c r="V3415" s="35">
        <f>'EPD information'!$Y$16*Tabell2[[#This Row],[Weight (kg)]]</f>
        <v>9.0479999999999991E-2</v>
      </c>
      <c r="W3415" s="35">
        <f>'EPD information'!$Z$16*Tabell2[[#This Row],[Weight (kg)]]</f>
        <v>1.4673999999999999E-4</v>
      </c>
      <c r="X3415" s="35">
        <f>'EPD information'!$AA$16*Tabell2[[#This Row],[Weight (kg)]]</f>
        <v>-0.70179999999999998</v>
      </c>
      <c r="Y3415" s="18">
        <f>'EPD information'!$AB$16*Tabell2[[#This Row],[Weight (kg)]]</f>
        <v>1.9487999999999999</v>
      </c>
      <c r="Z3415" s="18">
        <f>'EPD information'!$AC$16*Tabell2[[#This Row],[Weight (kg)]]</f>
        <v>3.4161999999999998E-2</v>
      </c>
      <c r="AA3415" s="18">
        <f>'EPD information'!$AD$16*Tabell2[[#This Row],[Weight (kg)]]</f>
        <v>4.2745999999999999E-3</v>
      </c>
      <c r="AB3415" s="18" t="s">
        <v>48</v>
      </c>
      <c r="AC3415" s="18">
        <f>'EPD information'!$AF$16*Tabell2[[#This Row],[Weight (kg)]]</f>
        <v>2.6969999999999997E-3</v>
      </c>
      <c r="AD3415" s="18">
        <f>'EPD information'!$AG$16*Tabell2[[#This Row],[Weight (kg)]]</f>
        <v>8.9899999999999994E-2</v>
      </c>
      <c r="AE3415" s="18">
        <f>'EPD information'!$AH$16*Tabell2[[#This Row],[Weight (kg)]]</f>
        <v>1.4384000000000001E-4</v>
      </c>
      <c r="AF3415" s="21">
        <f>'EPD information'!$AI$16*Tabell2[[#This Row],[Weight (kg)]]</f>
        <v>-0.66699999999999993</v>
      </c>
    </row>
    <row r="3416" spans="1:32" x14ac:dyDescent="0.2">
      <c r="A3416" s="36" t="s">
        <v>287</v>
      </c>
      <c r="B3416" s="37" t="s">
        <v>280</v>
      </c>
      <c r="C3416" s="38">
        <v>278276</v>
      </c>
      <c r="D3416" s="39">
        <v>7319662782760</v>
      </c>
      <c r="E3416" s="37" t="s">
        <v>46</v>
      </c>
      <c r="F3416" s="40">
        <v>160</v>
      </c>
      <c r="G3416" s="37">
        <v>180</v>
      </c>
      <c r="H3416" s="41">
        <v>1.21</v>
      </c>
      <c r="I3416" s="35">
        <f>'EPD information'!$L$16*Tabell2[[#This Row],[Weight (kg)]]</f>
        <v>4.1261000000000001</v>
      </c>
      <c r="J3416" s="22">
        <f>'EPD information'!$M$16*Tabell2[[#This Row],[Weight (kg)]]</f>
        <v>7.1873999999999993E-2</v>
      </c>
      <c r="K3416" s="22">
        <f>'EPD information'!$N$16*Tabell2[[#This Row],[Weight (kg)]]</f>
        <v>8.5304999999999999E-3</v>
      </c>
      <c r="L3416" s="22">
        <f>'EPD information'!$O$16*Tabell2[[#This Row],[Weight (kg)]]</f>
        <v>0</v>
      </c>
      <c r="M3416" s="22">
        <f>'EPD information'!$P$16*Tabell2[[#This Row],[Weight (kg)]]</f>
        <v>5.6870000000000002E-3</v>
      </c>
      <c r="N3416" s="22">
        <f>'EPD information'!$Q$16*Tabell2[[#This Row],[Weight (kg)]]</f>
        <v>0.18875999999999998</v>
      </c>
      <c r="O3416" s="22">
        <f>'EPD information'!$R$16*Tabell2[[#This Row],[Weight (kg)]]</f>
        <v>3.0613E-4</v>
      </c>
      <c r="P3416" s="22">
        <f>'EPD information'!$S$16*Tabell2[[#This Row],[Weight (kg)]]</f>
        <v>-1.4641</v>
      </c>
      <c r="Q3416" s="35">
        <f>'Product specific GWP'!$T$16*Tabell2[[#This Row],[Weight (kg)]]</f>
        <v>5.2877E-2</v>
      </c>
      <c r="R3416" s="35" t="s">
        <v>48</v>
      </c>
      <c r="S3416" s="35">
        <f>'EPD information'!$V$16*Tabell2[[#This Row],[Weight (kg)]]</f>
        <v>8.5304999999999999E-3</v>
      </c>
      <c r="T3416" s="35" t="str">
        <f>'EPD information'!$W$16</f>
        <v>ND</v>
      </c>
      <c r="U3416" s="35">
        <f>'EPD information'!$X$16*Tabell2[[#This Row],[Weight (kg)]]</f>
        <v>5.6870000000000002E-3</v>
      </c>
      <c r="V3416" s="35">
        <f>'EPD information'!$Y$16*Tabell2[[#This Row],[Weight (kg)]]</f>
        <v>0.18875999999999998</v>
      </c>
      <c r="W3416" s="35">
        <f>'EPD information'!$Z$16*Tabell2[[#This Row],[Weight (kg)]]</f>
        <v>3.0613E-4</v>
      </c>
      <c r="X3416" s="35">
        <f>'EPD information'!$AA$16*Tabell2[[#This Row],[Weight (kg)]]</f>
        <v>-1.4641</v>
      </c>
      <c r="Y3416" s="18">
        <f>'EPD information'!$AB$16*Tabell2[[#This Row],[Weight (kg)]]</f>
        <v>4.0655999999999999</v>
      </c>
      <c r="Z3416" s="18">
        <f>'EPD information'!$AC$16*Tabell2[[#This Row],[Weight (kg)]]</f>
        <v>7.1268999999999999E-2</v>
      </c>
      <c r="AA3416" s="18">
        <f>'EPD information'!$AD$16*Tabell2[[#This Row],[Weight (kg)]]</f>
        <v>8.9176999999999989E-3</v>
      </c>
      <c r="AB3416" s="18" t="s">
        <v>48</v>
      </c>
      <c r="AC3416" s="18">
        <f>'EPD information'!$AF$16*Tabell2[[#This Row],[Weight (kg)]]</f>
        <v>5.6264999999999996E-3</v>
      </c>
      <c r="AD3416" s="18">
        <f>'EPD information'!$AG$16*Tabell2[[#This Row],[Weight (kg)]]</f>
        <v>0.18754999999999999</v>
      </c>
      <c r="AE3416" s="18">
        <f>'EPD information'!$AH$16*Tabell2[[#This Row],[Weight (kg)]]</f>
        <v>3.0007999999999999E-4</v>
      </c>
      <c r="AF3416" s="21">
        <f>'EPD information'!$AI$16*Tabell2[[#This Row],[Weight (kg)]]</f>
        <v>-1.3915</v>
      </c>
    </row>
    <row r="3417" spans="1:32" x14ac:dyDescent="0.2">
      <c r="A3417" s="36" t="s">
        <v>287</v>
      </c>
      <c r="B3417" s="37" t="s">
        <v>280</v>
      </c>
      <c r="C3417" s="38">
        <v>278271</v>
      </c>
      <c r="D3417" s="39">
        <v>7319662782715</v>
      </c>
      <c r="E3417" s="37" t="s">
        <v>46</v>
      </c>
      <c r="F3417" s="40">
        <v>160</v>
      </c>
      <c r="G3417" s="37">
        <v>112</v>
      </c>
      <c r="H3417" s="41">
        <v>0.76</v>
      </c>
      <c r="I3417" s="35">
        <f>'EPD information'!$L$16*Tabell2[[#This Row],[Weight (kg)]]</f>
        <v>2.5916000000000001</v>
      </c>
      <c r="J3417" s="22">
        <f>'EPD information'!$M$16*Tabell2[[#This Row],[Weight (kg)]]</f>
        <v>4.5144000000000004E-2</v>
      </c>
      <c r="K3417" s="22">
        <f>'EPD information'!$N$16*Tabell2[[#This Row],[Weight (kg)]]</f>
        <v>5.3579999999999999E-3</v>
      </c>
      <c r="L3417" s="22">
        <f>'EPD information'!$O$16*Tabell2[[#This Row],[Weight (kg)]]</f>
        <v>0</v>
      </c>
      <c r="M3417" s="22">
        <f>'EPD information'!$P$16*Tabell2[[#This Row],[Weight (kg)]]</f>
        <v>3.5720000000000001E-3</v>
      </c>
      <c r="N3417" s="22">
        <f>'EPD information'!$Q$16*Tabell2[[#This Row],[Weight (kg)]]</f>
        <v>0.11856</v>
      </c>
      <c r="O3417" s="22">
        <f>'EPD information'!$R$16*Tabell2[[#This Row],[Weight (kg)]]</f>
        <v>1.9228000000000002E-4</v>
      </c>
      <c r="P3417" s="22">
        <f>'EPD information'!$S$16*Tabell2[[#This Row],[Weight (kg)]]</f>
        <v>-0.91959999999999997</v>
      </c>
      <c r="Q3417" s="35">
        <f>'Product specific GWP'!$T$16*Tabell2[[#This Row],[Weight (kg)]]</f>
        <v>3.3212000000000005E-2</v>
      </c>
      <c r="R3417" s="35" t="s">
        <v>48</v>
      </c>
      <c r="S3417" s="35">
        <f>'EPD information'!$V$16*Tabell2[[#This Row],[Weight (kg)]]</f>
        <v>5.3579999999999999E-3</v>
      </c>
      <c r="T3417" s="35" t="str">
        <f>'EPD information'!$W$16</f>
        <v>ND</v>
      </c>
      <c r="U3417" s="35">
        <f>'EPD information'!$X$16*Tabell2[[#This Row],[Weight (kg)]]</f>
        <v>3.5720000000000001E-3</v>
      </c>
      <c r="V3417" s="35">
        <f>'EPD information'!$Y$16*Tabell2[[#This Row],[Weight (kg)]]</f>
        <v>0.11856</v>
      </c>
      <c r="W3417" s="35">
        <f>'EPD information'!$Z$16*Tabell2[[#This Row],[Weight (kg)]]</f>
        <v>1.9228000000000002E-4</v>
      </c>
      <c r="X3417" s="35">
        <f>'EPD information'!$AA$16*Tabell2[[#This Row],[Weight (kg)]]</f>
        <v>-0.91959999999999997</v>
      </c>
      <c r="Y3417" s="18">
        <f>'EPD information'!$AB$16*Tabell2[[#This Row],[Weight (kg)]]</f>
        <v>2.5535999999999999</v>
      </c>
      <c r="Z3417" s="18">
        <f>'EPD information'!$AC$16*Tabell2[[#This Row],[Weight (kg)]]</f>
        <v>4.4763999999999998E-2</v>
      </c>
      <c r="AA3417" s="18">
        <f>'EPD information'!$AD$16*Tabell2[[#This Row],[Weight (kg)]]</f>
        <v>5.6011999999999998E-3</v>
      </c>
      <c r="AB3417" s="18" t="s">
        <v>48</v>
      </c>
      <c r="AC3417" s="18">
        <f>'EPD information'!$AF$16*Tabell2[[#This Row],[Weight (kg)]]</f>
        <v>3.5339999999999998E-3</v>
      </c>
      <c r="AD3417" s="18">
        <f>'EPD information'!$AG$16*Tabell2[[#This Row],[Weight (kg)]]</f>
        <v>0.1178</v>
      </c>
      <c r="AE3417" s="18">
        <f>'EPD information'!$AH$16*Tabell2[[#This Row],[Weight (kg)]]</f>
        <v>1.8848000000000001E-4</v>
      </c>
      <c r="AF3417" s="21">
        <f>'EPD information'!$AI$16*Tabell2[[#This Row],[Weight (kg)]]</f>
        <v>-0.87399999999999989</v>
      </c>
    </row>
    <row r="3418" spans="1:32" x14ac:dyDescent="0.2">
      <c r="A3418" s="36" t="s">
        <v>287</v>
      </c>
      <c r="B3418" s="37" t="s">
        <v>280</v>
      </c>
      <c r="C3418" s="38">
        <v>775499</v>
      </c>
      <c r="D3418" s="39">
        <v>7319667754991</v>
      </c>
      <c r="E3418" s="37" t="s">
        <v>46</v>
      </c>
      <c r="F3418" s="40">
        <v>160</v>
      </c>
      <c r="G3418" s="37">
        <v>100</v>
      </c>
      <c r="H3418" s="41">
        <v>0.76</v>
      </c>
      <c r="I3418" s="35">
        <f>'EPD information'!$L$16*Tabell2[[#This Row],[Weight (kg)]]</f>
        <v>2.5916000000000001</v>
      </c>
      <c r="J3418" s="22">
        <f>'EPD information'!$M$16*Tabell2[[#This Row],[Weight (kg)]]</f>
        <v>4.5144000000000004E-2</v>
      </c>
      <c r="K3418" s="22">
        <f>'EPD information'!$N$16*Tabell2[[#This Row],[Weight (kg)]]</f>
        <v>5.3579999999999999E-3</v>
      </c>
      <c r="L3418" s="22">
        <f>'EPD information'!$O$16*Tabell2[[#This Row],[Weight (kg)]]</f>
        <v>0</v>
      </c>
      <c r="M3418" s="22">
        <f>'EPD information'!$P$16*Tabell2[[#This Row],[Weight (kg)]]</f>
        <v>3.5720000000000001E-3</v>
      </c>
      <c r="N3418" s="22">
        <f>'EPD information'!$Q$16*Tabell2[[#This Row],[Weight (kg)]]</f>
        <v>0.11856</v>
      </c>
      <c r="O3418" s="22">
        <f>'EPD information'!$R$16*Tabell2[[#This Row],[Weight (kg)]]</f>
        <v>1.9228000000000002E-4</v>
      </c>
      <c r="P3418" s="22">
        <f>'EPD information'!$S$16*Tabell2[[#This Row],[Weight (kg)]]</f>
        <v>-0.91959999999999997</v>
      </c>
      <c r="Q3418" s="35">
        <f>'Product specific GWP'!$T$16*Tabell2[[#This Row],[Weight (kg)]]</f>
        <v>3.3212000000000005E-2</v>
      </c>
      <c r="R3418" s="35" t="s">
        <v>48</v>
      </c>
      <c r="S3418" s="35">
        <f>'EPD information'!$V$16*Tabell2[[#This Row],[Weight (kg)]]</f>
        <v>5.3579999999999999E-3</v>
      </c>
      <c r="T3418" s="35" t="str">
        <f>'EPD information'!$W$16</f>
        <v>ND</v>
      </c>
      <c r="U3418" s="35">
        <f>'EPD information'!$X$16*Tabell2[[#This Row],[Weight (kg)]]</f>
        <v>3.5720000000000001E-3</v>
      </c>
      <c r="V3418" s="35">
        <f>'EPD information'!$Y$16*Tabell2[[#This Row],[Weight (kg)]]</f>
        <v>0.11856</v>
      </c>
      <c r="W3418" s="35">
        <f>'EPD information'!$Z$16*Tabell2[[#This Row],[Weight (kg)]]</f>
        <v>1.9228000000000002E-4</v>
      </c>
      <c r="X3418" s="35">
        <f>'EPD information'!$AA$16*Tabell2[[#This Row],[Weight (kg)]]</f>
        <v>-0.91959999999999997</v>
      </c>
      <c r="Y3418" s="18">
        <f>'EPD information'!$AB$16*Tabell2[[#This Row],[Weight (kg)]]</f>
        <v>2.5535999999999999</v>
      </c>
      <c r="Z3418" s="18">
        <f>'EPD information'!$AC$16*Tabell2[[#This Row],[Weight (kg)]]</f>
        <v>4.4763999999999998E-2</v>
      </c>
      <c r="AA3418" s="18">
        <f>'EPD information'!$AD$16*Tabell2[[#This Row],[Weight (kg)]]</f>
        <v>5.6011999999999998E-3</v>
      </c>
      <c r="AB3418" s="18" t="s">
        <v>48</v>
      </c>
      <c r="AC3418" s="18">
        <f>'EPD information'!$AF$16*Tabell2[[#This Row],[Weight (kg)]]</f>
        <v>3.5339999999999998E-3</v>
      </c>
      <c r="AD3418" s="18">
        <f>'EPD information'!$AG$16*Tabell2[[#This Row],[Weight (kg)]]</f>
        <v>0.1178</v>
      </c>
      <c r="AE3418" s="18">
        <f>'EPD information'!$AH$16*Tabell2[[#This Row],[Weight (kg)]]</f>
        <v>1.8848000000000001E-4</v>
      </c>
      <c r="AF3418" s="21">
        <f>'EPD information'!$AI$16*Tabell2[[#This Row],[Weight (kg)]]</f>
        <v>-0.87399999999999989</v>
      </c>
    </row>
    <row r="3419" spans="1:32" x14ac:dyDescent="0.2">
      <c r="A3419" s="36" t="s">
        <v>287</v>
      </c>
      <c r="B3419" s="37" t="s">
        <v>280</v>
      </c>
      <c r="C3419" s="38">
        <v>775500</v>
      </c>
      <c r="D3419" s="39">
        <v>7319667755004</v>
      </c>
      <c r="E3419" s="37" t="s">
        <v>46</v>
      </c>
      <c r="F3419" s="40">
        <v>160</v>
      </c>
      <c r="G3419" s="37">
        <v>125</v>
      </c>
      <c r="H3419" s="41">
        <v>0.76</v>
      </c>
      <c r="I3419" s="35">
        <f>'EPD information'!$L$16*Tabell2[[#This Row],[Weight (kg)]]</f>
        <v>2.5916000000000001</v>
      </c>
      <c r="J3419" s="22">
        <f>'EPD information'!$M$16*Tabell2[[#This Row],[Weight (kg)]]</f>
        <v>4.5144000000000004E-2</v>
      </c>
      <c r="K3419" s="22">
        <f>'EPD information'!$N$16*Tabell2[[#This Row],[Weight (kg)]]</f>
        <v>5.3579999999999999E-3</v>
      </c>
      <c r="L3419" s="22">
        <f>'EPD information'!$O$16*Tabell2[[#This Row],[Weight (kg)]]</f>
        <v>0</v>
      </c>
      <c r="M3419" s="22">
        <f>'EPD information'!$P$16*Tabell2[[#This Row],[Weight (kg)]]</f>
        <v>3.5720000000000001E-3</v>
      </c>
      <c r="N3419" s="22">
        <f>'EPD information'!$Q$16*Tabell2[[#This Row],[Weight (kg)]]</f>
        <v>0.11856</v>
      </c>
      <c r="O3419" s="22">
        <f>'EPD information'!$R$16*Tabell2[[#This Row],[Weight (kg)]]</f>
        <v>1.9228000000000002E-4</v>
      </c>
      <c r="P3419" s="22">
        <f>'EPD information'!$S$16*Tabell2[[#This Row],[Weight (kg)]]</f>
        <v>-0.91959999999999997</v>
      </c>
      <c r="Q3419" s="35">
        <f>'Product specific GWP'!$T$16*Tabell2[[#This Row],[Weight (kg)]]</f>
        <v>3.3212000000000005E-2</v>
      </c>
      <c r="R3419" s="35" t="s">
        <v>48</v>
      </c>
      <c r="S3419" s="35">
        <f>'EPD information'!$V$16*Tabell2[[#This Row],[Weight (kg)]]</f>
        <v>5.3579999999999999E-3</v>
      </c>
      <c r="T3419" s="35" t="str">
        <f>'EPD information'!$W$16</f>
        <v>ND</v>
      </c>
      <c r="U3419" s="35">
        <f>'EPD information'!$X$16*Tabell2[[#This Row],[Weight (kg)]]</f>
        <v>3.5720000000000001E-3</v>
      </c>
      <c r="V3419" s="35">
        <f>'EPD information'!$Y$16*Tabell2[[#This Row],[Weight (kg)]]</f>
        <v>0.11856</v>
      </c>
      <c r="W3419" s="35">
        <f>'EPD information'!$Z$16*Tabell2[[#This Row],[Weight (kg)]]</f>
        <v>1.9228000000000002E-4</v>
      </c>
      <c r="X3419" s="35">
        <f>'EPD information'!$AA$16*Tabell2[[#This Row],[Weight (kg)]]</f>
        <v>-0.91959999999999997</v>
      </c>
      <c r="Y3419" s="18">
        <f>'EPD information'!$AB$16*Tabell2[[#This Row],[Weight (kg)]]</f>
        <v>2.5535999999999999</v>
      </c>
      <c r="Z3419" s="18">
        <f>'EPD information'!$AC$16*Tabell2[[#This Row],[Weight (kg)]]</f>
        <v>4.4763999999999998E-2</v>
      </c>
      <c r="AA3419" s="18">
        <f>'EPD information'!$AD$16*Tabell2[[#This Row],[Weight (kg)]]</f>
        <v>5.6011999999999998E-3</v>
      </c>
      <c r="AB3419" s="18" t="s">
        <v>48</v>
      </c>
      <c r="AC3419" s="18">
        <f>'EPD information'!$AF$16*Tabell2[[#This Row],[Weight (kg)]]</f>
        <v>3.5339999999999998E-3</v>
      </c>
      <c r="AD3419" s="18">
        <f>'EPD information'!$AG$16*Tabell2[[#This Row],[Weight (kg)]]</f>
        <v>0.1178</v>
      </c>
      <c r="AE3419" s="18">
        <f>'EPD information'!$AH$16*Tabell2[[#This Row],[Weight (kg)]]</f>
        <v>1.8848000000000001E-4</v>
      </c>
      <c r="AF3419" s="21">
        <f>'EPD information'!$AI$16*Tabell2[[#This Row],[Weight (kg)]]</f>
        <v>-0.87399999999999989</v>
      </c>
    </row>
    <row r="3420" spans="1:32" x14ac:dyDescent="0.2">
      <c r="A3420" s="36" t="s">
        <v>287</v>
      </c>
      <c r="B3420" s="37" t="s">
        <v>280</v>
      </c>
      <c r="C3420" s="38">
        <v>278269</v>
      </c>
      <c r="D3420" s="39">
        <v>7319662782692</v>
      </c>
      <c r="E3420" s="37" t="s">
        <v>46</v>
      </c>
      <c r="F3420" s="40">
        <v>160</v>
      </c>
      <c r="G3420" s="37">
        <v>80</v>
      </c>
      <c r="H3420" s="41">
        <v>0.76</v>
      </c>
      <c r="I3420" s="35">
        <f>'EPD information'!$L$16*Tabell2[[#This Row],[Weight (kg)]]</f>
        <v>2.5916000000000001</v>
      </c>
      <c r="J3420" s="22">
        <f>'EPD information'!$M$16*Tabell2[[#This Row],[Weight (kg)]]</f>
        <v>4.5144000000000004E-2</v>
      </c>
      <c r="K3420" s="22">
        <f>'EPD information'!$N$16*Tabell2[[#This Row],[Weight (kg)]]</f>
        <v>5.3579999999999999E-3</v>
      </c>
      <c r="L3420" s="22">
        <f>'EPD information'!$O$16*Tabell2[[#This Row],[Weight (kg)]]</f>
        <v>0</v>
      </c>
      <c r="M3420" s="22">
        <f>'EPD information'!$P$16*Tabell2[[#This Row],[Weight (kg)]]</f>
        <v>3.5720000000000001E-3</v>
      </c>
      <c r="N3420" s="22">
        <f>'EPD information'!$Q$16*Tabell2[[#This Row],[Weight (kg)]]</f>
        <v>0.11856</v>
      </c>
      <c r="O3420" s="22">
        <f>'EPD information'!$R$16*Tabell2[[#This Row],[Weight (kg)]]</f>
        <v>1.9228000000000002E-4</v>
      </c>
      <c r="P3420" s="22">
        <f>'EPD information'!$S$16*Tabell2[[#This Row],[Weight (kg)]]</f>
        <v>-0.91959999999999997</v>
      </c>
      <c r="Q3420" s="35">
        <f>'Product specific GWP'!$T$16*Tabell2[[#This Row],[Weight (kg)]]</f>
        <v>3.3212000000000005E-2</v>
      </c>
      <c r="R3420" s="35" t="s">
        <v>48</v>
      </c>
      <c r="S3420" s="35">
        <f>'EPD information'!$V$16*Tabell2[[#This Row],[Weight (kg)]]</f>
        <v>5.3579999999999999E-3</v>
      </c>
      <c r="T3420" s="35" t="str">
        <f>'EPD information'!$W$16</f>
        <v>ND</v>
      </c>
      <c r="U3420" s="35">
        <f>'EPD information'!$X$16*Tabell2[[#This Row],[Weight (kg)]]</f>
        <v>3.5720000000000001E-3</v>
      </c>
      <c r="V3420" s="35">
        <f>'EPD information'!$Y$16*Tabell2[[#This Row],[Weight (kg)]]</f>
        <v>0.11856</v>
      </c>
      <c r="W3420" s="35">
        <f>'EPD information'!$Z$16*Tabell2[[#This Row],[Weight (kg)]]</f>
        <v>1.9228000000000002E-4</v>
      </c>
      <c r="X3420" s="35">
        <f>'EPD information'!$AA$16*Tabell2[[#This Row],[Weight (kg)]]</f>
        <v>-0.91959999999999997</v>
      </c>
      <c r="Y3420" s="18">
        <f>'EPD information'!$AB$16*Tabell2[[#This Row],[Weight (kg)]]</f>
        <v>2.5535999999999999</v>
      </c>
      <c r="Z3420" s="18">
        <f>'EPD information'!$AC$16*Tabell2[[#This Row],[Weight (kg)]]</f>
        <v>4.4763999999999998E-2</v>
      </c>
      <c r="AA3420" s="18">
        <f>'EPD information'!$AD$16*Tabell2[[#This Row],[Weight (kg)]]</f>
        <v>5.6011999999999998E-3</v>
      </c>
      <c r="AB3420" s="18" t="s">
        <v>48</v>
      </c>
      <c r="AC3420" s="18">
        <f>'EPD information'!$AF$16*Tabell2[[#This Row],[Weight (kg)]]</f>
        <v>3.5339999999999998E-3</v>
      </c>
      <c r="AD3420" s="18">
        <f>'EPD information'!$AG$16*Tabell2[[#This Row],[Weight (kg)]]</f>
        <v>0.1178</v>
      </c>
      <c r="AE3420" s="18">
        <f>'EPD information'!$AH$16*Tabell2[[#This Row],[Weight (kg)]]</f>
        <v>1.8848000000000001E-4</v>
      </c>
      <c r="AF3420" s="21">
        <f>'EPD information'!$AI$16*Tabell2[[#This Row],[Weight (kg)]]</f>
        <v>-0.87399999999999989</v>
      </c>
    </row>
    <row r="3421" spans="1:32" x14ac:dyDescent="0.2">
      <c r="A3421" s="36" t="s">
        <v>287</v>
      </c>
      <c r="B3421" s="37" t="s">
        <v>280</v>
      </c>
      <c r="C3421" s="38">
        <v>775501</v>
      </c>
      <c r="D3421" s="39">
        <v>7319667755011</v>
      </c>
      <c r="E3421" s="37" t="s">
        <v>46</v>
      </c>
      <c r="F3421" s="40">
        <v>160</v>
      </c>
      <c r="G3421" s="37">
        <v>150</v>
      </c>
      <c r="H3421" s="41">
        <v>1.21</v>
      </c>
      <c r="I3421" s="35">
        <f>'EPD information'!$L$16*Tabell2[[#This Row],[Weight (kg)]]</f>
        <v>4.1261000000000001</v>
      </c>
      <c r="J3421" s="22">
        <f>'EPD information'!$M$16*Tabell2[[#This Row],[Weight (kg)]]</f>
        <v>7.1873999999999993E-2</v>
      </c>
      <c r="K3421" s="22">
        <f>'EPD information'!$N$16*Tabell2[[#This Row],[Weight (kg)]]</f>
        <v>8.5304999999999999E-3</v>
      </c>
      <c r="L3421" s="22">
        <f>'EPD information'!$O$16*Tabell2[[#This Row],[Weight (kg)]]</f>
        <v>0</v>
      </c>
      <c r="M3421" s="22">
        <f>'EPD information'!$P$16*Tabell2[[#This Row],[Weight (kg)]]</f>
        <v>5.6870000000000002E-3</v>
      </c>
      <c r="N3421" s="22">
        <f>'EPD information'!$Q$16*Tabell2[[#This Row],[Weight (kg)]]</f>
        <v>0.18875999999999998</v>
      </c>
      <c r="O3421" s="22">
        <f>'EPD information'!$R$16*Tabell2[[#This Row],[Weight (kg)]]</f>
        <v>3.0613E-4</v>
      </c>
      <c r="P3421" s="22">
        <f>'EPD information'!$S$16*Tabell2[[#This Row],[Weight (kg)]]</f>
        <v>-1.4641</v>
      </c>
      <c r="Q3421" s="35">
        <f>'Product specific GWP'!$T$16*Tabell2[[#This Row],[Weight (kg)]]</f>
        <v>5.2877E-2</v>
      </c>
      <c r="R3421" s="35" t="s">
        <v>48</v>
      </c>
      <c r="S3421" s="35">
        <f>'EPD information'!$V$16*Tabell2[[#This Row],[Weight (kg)]]</f>
        <v>8.5304999999999999E-3</v>
      </c>
      <c r="T3421" s="35" t="str">
        <f>'EPD information'!$W$16</f>
        <v>ND</v>
      </c>
      <c r="U3421" s="35">
        <f>'EPD information'!$X$16*Tabell2[[#This Row],[Weight (kg)]]</f>
        <v>5.6870000000000002E-3</v>
      </c>
      <c r="V3421" s="35">
        <f>'EPD information'!$Y$16*Tabell2[[#This Row],[Weight (kg)]]</f>
        <v>0.18875999999999998</v>
      </c>
      <c r="W3421" s="35">
        <f>'EPD information'!$Z$16*Tabell2[[#This Row],[Weight (kg)]]</f>
        <v>3.0613E-4</v>
      </c>
      <c r="X3421" s="35">
        <f>'EPD information'!$AA$16*Tabell2[[#This Row],[Weight (kg)]]</f>
        <v>-1.4641</v>
      </c>
      <c r="Y3421" s="18">
        <f>'EPD information'!$AB$16*Tabell2[[#This Row],[Weight (kg)]]</f>
        <v>4.0655999999999999</v>
      </c>
      <c r="Z3421" s="18">
        <f>'EPD information'!$AC$16*Tabell2[[#This Row],[Weight (kg)]]</f>
        <v>7.1268999999999999E-2</v>
      </c>
      <c r="AA3421" s="18">
        <f>'EPD information'!$AD$16*Tabell2[[#This Row],[Weight (kg)]]</f>
        <v>8.9176999999999989E-3</v>
      </c>
      <c r="AB3421" s="18" t="s">
        <v>48</v>
      </c>
      <c r="AC3421" s="18">
        <f>'EPD information'!$AF$16*Tabell2[[#This Row],[Weight (kg)]]</f>
        <v>5.6264999999999996E-3</v>
      </c>
      <c r="AD3421" s="18">
        <f>'EPD information'!$AG$16*Tabell2[[#This Row],[Weight (kg)]]</f>
        <v>0.18754999999999999</v>
      </c>
      <c r="AE3421" s="18">
        <f>'EPD information'!$AH$16*Tabell2[[#This Row],[Weight (kg)]]</f>
        <v>3.0007999999999999E-4</v>
      </c>
      <c r="AF3421" s="21">
        <f>'EPD information'!$AI$16*Tabell2[[#This Row],[Weight (kg)]]</f>
        <v>-1.3915</v>
      </c>
    </row>
    <row r="3422" spans="1:32" x14ac:dyDescent="0.2">
      <c r="A3422" s="36" t="s">
        <v>287</v>
      </c>
      <c r="B3422" s="37" t="s">
        <v>280</v>
      </c>
      <c r="C3422" s="38">
        <v>278275</v>
      </c>
      <c r="D3422" s="39">
        <v>7319660206312</v>
      </c>
      <c r="E3422" s="37" t="s">
        <v>46</v>
      </c>
      <c r="F3422" s="40">
        <v>160</v>
      </c>
      <c r="G3422" s="37">
        <v>160</v>
      </c>
      <c r="H3422" s="41">
        <v>1.21</v>
      </c>
      <c r="I3422" s="35">
        <f>'EPD information'!$L$16*Tabell2[[#This Row],[Weight (kg)]]</f>
        <v>4.1261000000000001</v>
      </c>
      <c r="J3422" s="22">
        <f>'EPD information'!$M$16*Tabell2[[#This Row],[Weight (kg)]]</f>
        <v>7.1873999999999993E-2</v>
      </c>
      <c r="K3422" s="22">
        <f>'EPD information'!$N$16*Tabell2[[#This Row],[Weight (kg)]]</f>
        <v>8.5304999999999999E-3</v>
      </c>
      <c r="L3422" s="22">
        <f>'EPD information'!$O$16*Tabell2[[#This Row],[Weight (kg)]]</f>
        <v>0</v>
      </c>
      <c r="M3422" s="22">
        <f>'EPD information'!$P$16*Tabell2[[#This Row],[Weight (kg)]]</f>
        <v>5.6870000000000002E-3</v>
      </c>
      <c r="N3422" s="22">
        <f>'EPD information'!$Q$16*Tabell2[[#This Row],[Weight (kg)]]</f>
        <v>0.18875999999999998</v>
      </c>
      <c r="O3422" s="22">
        <f>'EPD information'!$R$16*Tabell2[[#This Row],[Weight (kg)]]</f>
        <v>3.0613E-4</v>
      </c>
      <c r="P3422" s="22">
        <f>'EPD information'!$S$16*Tabell2[[#This Row],[Weight (kg)]]</f>
        <v>-1.4641</v>
      </c>
      <c r="Q3422" s="35">
        <f>'Product specific GWP'!$T$16*Tabell2[[#This Row],[Weight (kg)]]</f>
        <v>5.2877E-2</v>
      </c>
      <c r="R3422" s="35" t="s">
        <v>48</v>
      </c>
      <c r="S3422" s="35">
        <f>'EPD information'!$V$16*Tabell2[[#This Row],[Weight (kg)]]</f>
        <v>8.5304999999999999E-3</v>
      </c>
      <c r="T3422" s="35" t="str">
        <f>'EPD information'!$W$16</f>
        <v>ND</v>
      </c>
      <c r="U3422" s="35">
        <f>'EPD information'!$X$16*Tabell2[[#This Row],[Weight (kg)]]</f>
        <v>5.6870000000000002E-3</v>
      </c>
      <c r="V3422" s="35">
        <f>'EPD information'!$Y$16*Tabell2[[#This Row],[Weight (kg)]]</f>
        <v>0.18875999999999998</v>
      </c>
      <c r="W3422" s="35">
        <f>'EPD information'!$Z$16*Tabell2[[#This Row],[Weight (kg)]]</f>
        <v>3.0613E-4</v>
      </c>
      <c r="X3422" s="35">
        <f>'EPD information'!$AA$16*Tabell2[[#This Row],[Weight (kg)]]</f>
        <v>-1.4641</v>
      </c>
      <c r="Y3422" s="18">
        <f>'EPD information'!$AB$16*Tabell2[[#This Row],[Weight (kg)]]</f>
        <v>4.0655999999999999</v>
      </c>
      <c r="Z3422" s="18">
        <f>'EPD information'!$AC$16*Tabell2[[#This Row],[Weight (kg)]]</f>
        <v>7.1268999999999999E-2</v>
      </c>
      <c r="AA3422" s="18">
        <f>'EPD information'!$AD$16*Tabell2[[#This Row],[Weight (kg)]]</f>
        <v>8.9176999999999989E-3</v>
      </c>
      <c r="AB3422" s="18" t="s">
        <v>48</v>
      </c>
      <c r="AC3422" s="18">
        <f>'EPD information'!$AF$16*Tabell2[[#This Row],[Weight (kg)]]</f>
        <v>5.6264999999999996E-3</v>
      </c>
      <c r="AD3422" s="18">
        <f>'EPD information'!$AG$16*Tabell2[[#This Row],[Weight (kg)]]</f>
        <v>0.18754999999999999</v>
      </c>
      <c r="AE3422" s="18">
        <f>'EPD information'!$AH$16*Tabell2[[#This Row],[Weight (kg)]]</f>
        <v>3.0007999999999999E-4</v>
      </c>
      <c r="AF3422" s="21">
        <f>'EPD information'!$AI$16*Tabell2[[#This Row],[Weight (kg)]]</f>
        <v>-1.3915</v>
      </c>
    </row>
    <row r="3423" spans="1:32" x14ac:dyDescent="0.2">
      <c r="A3423" s="36" t="s">
        <v>287</v>
      </c>
      <c r="B3423" s="37" t="s">
        <v>280</v>
      </c>
      <c r="C3423" s="38">
        <v>278273</v>
      </c>
      <c r="D3423" s="39">
        <v>7319662782739</v>
      </c>
      <c r="E3423" s="37" t="s">
        <v>46</v>
      </c>
      <c r="F3423" s="40">
        <v>160</v>
      </c>
      <c r="G3423" s="37">
        <v>140</v>
      </c>
      <c r="H3423" s="41">
        <v>1.21</v>
      </c>
      <c r="I3423" s="35">
        <f>'EPD information'!$L$16*Tabell2[[#This Row],[Weight (kg)]]</f>
        <v>4.1261000000000001</v>
      </c>
      <c r="J3423" s="22">
        <f>'EPD information'!$M$16*Tabell2[[#This Row],[Weight (kg)]]</f>
        <v>7.1873999999999993E-2</v>
      </c>
      <c r="K3423" s="22">
        <f>'EPD information'!$N$16*Tabell2[[#This Row],[Weight (kg)]]</f>
        <v>8.5304999999999999E-3</v>
      </c>
      <c r="L3423" s="22">
        <f>'EPD information'!$O$16*Tabell2[[#This Row],[Weight (kg)]]</f>
        <v>0</v>
      </c>
      <c r="M3423" s="22">
        <f>'EPD information'!$P$16*Tabell2[[#This Row],[Weight (kg)]]</f>
        <v>5.6870000000000002E-3</v>
      </c>
      <c r="N3423" s="22">
        <f>'EPD information'!$Q$16*Tabell2[[#This Row],[Weight (kg)]]</f>
        <v>0.18875999999999998</v>
      </c>
      <c r="O3423" s="22">
        <f>'EPD information'!$R$16*Tabell2[[#This Row],[Weight (kg)]]</f>
        <v>3.0613E-4</v>
      </c>
      <c r="P3423" s="22">
        <f>'EPD information'!$S$16*Tabell2[[#This Row],[Weight (kg)]]</f>
        <v>-1.4641</v>
      </c>
      <c r="Q3423" s="35">
        <f>'Product specific GWP'!$T$16*Tabell2[[#This Row],[Weight (kg)]]</f>
        <v>5.2877E-2</v>
      </c>
      <c r="R3423" s="35" t="s">
        <v>48</v>
      </c>
      <c r="S3423" s="35">
        <f>'EPD information'!$V$16*Tabell2[[#This Row],[Weight (kg)]]</f>
        <v>8.5304999999999999E-3</v>
      </c>
      <c r="T3423" s="35" t="str">
        <f>'EPD information'!$W$16</f>
        <v>ND</v>
      </c>
      <c r="U3423" s="35">
        <f>'EPD information'!$X$16*Tabell2[[#This Row],[Weight (kg)]]</f>
        <v>5.6870000000000002E-3</v>
      </c>
      <c r="V3423" s="35">
        <f>'EPD information'!$Y$16*Tabell2[[#This Row],[Weight (kg)]]</f>
        <v>0.18875999999999998</v>
      </c>
      <c r="W3423" s="35">
        <f>'EPD information'!$Z$16*Tabell2[[#This Row],[Weight (kg)]]</f>
        <v>3.0613E-4</v>
      </c>
      <c r="X3423" s="35">
        <f>'EPD information'!$AA$16*Tabell2[[#This Row],[Weight (kg)]]</f>
        <v>-1.4641</v>
      </c>
      <c r="Y3423" s="18">
        <f>'EPD information'!$AB$16*Tabell2[[#This Row],[Weight (kg)]]</f>
        <v>4.0655999999999999</v>
      </c>
      <c r="Z3423" s="18">
        <f>'EPD information'!$AC$16*Tabell2[[#This Row],[Weight (kg)]]</f>
        <v>7.1268999999999999E-2</v>
      </c>
      <c r="AA3423" s="18">
        <f>'EPD information'!$AD$16*Tabell2[[#This Row],[Weight (kg)]]</f>
        <v>8.9176999999999989E-3</v>
      </c>
      <c r="AB3423" s="18" t="s">
        <v>48</v>
      </c>
      <c r="AC3423" s="18">
        <f>'EPD information'!$AF$16*Tabell2[[#This Row],[Weight (kg)]]</f>
        <v>5.6264999999999996E-3</v>
      </c>
      <c r="AD3423" s="18">
        <f>'EPD information'!$AG$16*Tabell2[[#This Row],[Weight (kg)]]</f>
        <v>0.18754999999999999</v>
      </c>
      <c r="AE3423" s="18">
        <f>'EPD information'!$AH$16*Tabell2[[#This Row],[Weight (kg)]]</f>
        <v>3.0007999999999999E-4</v>
      </c>
      <c r="AF3423" s="21">
        <f>'EPD information'!$AI$16*Tabell2[[#This Row],[Weight (kg)]]</f>
        <v>-1.3915</v>
      </c>
    </row>
    <row r="3424" spans="1:32" x14ac:dyDescent="0.2">
      <c r="A3424" s="36" t="s">
        <v>287</v>
      </c>
      <c r="B3424" s="37" t="s">
        <v>280</v>
      </c>
      <c r="C3424" s="38">
        <v>278277</v>
      </c>
      <c r="D3424" s="39">
        <v>7319662782777</v>
      </c>
      <c r="E3424" s="37" t="s">
        <v>46</v>
      </c>
      <c r="F3424" s="40">
        <v>160</v>
      </c>
      <c r="G3424" s="37">
        <v>224</v>
      </c>
      <c r="H3424" s="41">
        <v>1.3</v>
      </c>
      <c r="I3424" s="35">
        <f>'EPD information'!$L$16*Tabell2[[#This Row],[Weight (kg)]]</f>
        <v>4.4330000000000007</v>
      </c>
      <c r="J3424" s="22">
        <f>'EPD information'!$M$16*Tabell2[[#This Row],[Weight (kg)]]</f>
        <v>7.7220000000000011E-2</v>
      </c>
      <c r="K3424" s="22">
        <f>'EPD information'!$N$16*Tabell2[[#This Row],[Weight (kg)]]</f>
        <v>9.1649999999999995E-3</v>
      </c>
      <c r="L3424" s="22">
        <f>'EPD information'!$O$16*Tabell2[[#This Row],[Weight (kg)]]</f>
        <v>0</v>
      </c>
      <c r="M3424" s="22">
        <f>'EPD information'!$P$16*Tabell2[[#This Row],[Weight (kg)]]</f>
        <v>6.1100000000000008E-3</v>
      </c>
      <c r="N3424" s="22">
        <f>'EPD information'!$Q$16*Tabell2[[#This Row],[Weight (kg)]]</f>
        <v>0.20280000000000001</v>
      </c>
      <c r="O3424" s="22">
        <f>'EPD information'!$R$16*Tabell2[[#This Row],[Weight (kg)]]</f>
        <v>3.2890000000000003E-4</v>
      </c>
      <c r="P3424" s="22">
        <f>'EPD information'!$S$16*Tabell2[[#This Row],[Weight (kg)]]</f>
        <v>-1.573</v>
      </c>
      <c r="Q3424" s="35">
        <f>'Product specific GWP'!$T$16*Tabell2[[#This Row],[Weight (kg)]]</f>
        <v>5.6810000000000006E-2</v>
      </c>
      <c r="R3424" s="35" t="s">
        <v>48</v>
      </c>
      <c r="S3424" s="35">
        <f>'EPD information'!$V$16*Tabell2[[#This Row],[Weight (kg)]]</f>
        <v>9.1649999999999995E-3</v>
      </c>
      <c r="T3424" s="35" t="str">
        <f>'EPD information'!$W$16</f>
        <v>ND</v>
      </c>
      <c r="U3424" s="35">
        <f>'EPD information'!$X$16*Tabell2[[#This Row],[Weight (kg)]]</f>
        <v>6.1100000000000008E-3</v>
      </c>
      <c r="V3424" s="35">
        <f>'EPD information'!$Y$16*Tabell2[[#This Row],[Weight (kg)]]</f>
        <v>0.20280000000000001</v>
      </c>
      <c r="W3424" s="35">
        <f>'EPD information'!$Z$16*Tabell2[[#This Row],[Weight (kg)]]</f>
        <v>3.2890000000000003E-4</v>
      </c>
      <c r="X3424" s="35">
        <f>'EPD information'!$AA$16*Tabell2[[#This Row],[Weight (kg)]]</f>
        <v>-1.573</v>
      </c>
      <c r="Y3424" s="18">
        <f>'EPD information'!$AB$16*Tabell2[[#This Row],[Weight (kg)]]</f>
        <v>4.3680000000000003</v>
      </c>
      <c r="Z3424" s="18">
        <f>'EPD information'!$AC$16*Tabell2[[#This Row],[Weight (kg)]]</f>
        <v>7.6569999999999999E-2</v>
      </c>
      <c r="AA3424" s="18">
        <f>'EPD information'!$AD$16*Tabell2[[#This Row],[Weight (kg)]]</f>
        <v>9.5809999999999992E-3</v>
      </c>
      <c r="AB3424" s="18" t="s">
        <v>48</v>
      </c>
      <c r="AC3424" s="18">
        <f>'EPD information'!$AF$16*Tabell2[[#This Row],[Weight (kg)]]</f>
        <v>6.045E-3</v>
      </c>
      <c r="AD3424" s="18">
        <f>'EPD information'!$AG$16*Tabell2[[#This Row],[Weight (kg)]]</f>
        <v>0.20150000000000001</v>
      </c>
      <c r="AE3424" s="18">
        <f>'EPD information'!$AH$16*Tabell2[[#This Row],[Weight (kg)]]</f>
        <v>3.2240000000000003E-4</v>
      </c>
      <c r="AF3424" s="21">
        <f>'EPD information'!$AI$16*Tabell2[[#This Row],[Weight (kg)]]</f>
        <v>-1.4949999999999999</v>
      </c>
    </row>
    <row r="3425" spans="1:32" x14ac:dyDescent="0.2">
      <c r="A3425" s="36" t="s">
        <v>287</v>
      </c>
      <c r="B3425" s="37" t="s">
        <v>280</v>
      </c>
      <c r="C3425" s="38">
        <v>278279</v>
      </c>
      <c r="D3425" s="39">
        <v>7319662782791</v>
      </c>
      <c r="E3425" s="37" t="s">
        <v>46</v>
      </c>
      <c r="F3425" s="40">
        <v>160</v>
      </c>
      <c r="G3425" s="37">
        <v>280</v>
      </c>
      <c r="H3425" s="41">
        <v>1.6</v>
      </c>
      <c r="I3425" s="35">
        <f>'EPD information'!$L$16*Tabell2[[#This Row],[Weight (kg)]]</f>
        <v>5.4560000000000004</v>
      </c>
      <c r="J3425" s="22">
        <f>'EPD information'!$M$16*Tabell2[[#This Row],[Weight (kg)]]</f>
        <v>9.5040000000000013E-2</v>
      </c>
      <c r="K3425" s="22">
        <f>'EPD information'!$N$16*Tabell2[[#This Row],[Weight (kg)]]</f>
        <v>1.128E-2</v>
      </c>
      <c r="L3425" s="22">
        <f>'EPD information'!$O$16*Tabell2[[#This Row],[Weight (kg)]]</f>
        <v>0</v>
      </c>
      <c r="M3425" s="22">
        <f>'EPD information'!$P$16*Tabell2[[#This Row],[Weight (kg)]]</f>
        <v>7.5200000000000006E-3</v>
      </c>
      <c r="N3425" s="22">
        <f>'EPD information'!$Q$16*Tabell2[[#This Row],[Weight (kg)]]</f>
        <v>0.24960000000000002</v>
      </c>
      <c r="O3425" s="22">
        <f>'EPD information'!$R$16*Tabell2[[#This Row],[Weight (kg)]]</f>
        <v>4.0480000000000008E-4</v>
      </c>
      <c r="P3425" s="22">
        <f>'EPD information'!$S$16*Tabell2[[#This Row],[Weight (kg)]]</f>
        <v>-1.9359999999999999</v>
      </c>
      <c r="Q3425" s="35">
        <f>'Product specific GWP'!$T$16*Tabell2[[#This Row],[Weight (kg)]]</f>
        <v>6.992000000000001E-2</v>
      </c>
      <c r="R3425" s="35" t="s">
        <v>48</v>
      </c>
      <c r="S3425" s="35">
        <f>'EPD information'!$V$16*Tabell2[[#This Row],[Weight (kg)]]</f>
        <v>1.128E-2</v>
      </c>
      <c r="T3425" s="35" t="str">
        <f>'EPD information'!$W$16</f>
        <v>ND</v>
      </c>
      <c r="U3425" s="35">
        <f>'EPD information'!$X$16*Tabell2[[#This Row],[Weight (kg)]]</f>
        <v>7.5200000000000006E-3</v>
      </c>
      <c r="V3425" s="35">
        <f>'EPD information'!$Y$16*Tabell2[[#This Row],[Weight (kg)]]</f>
        <v>0.24960000000000002</v>
      </c>
      <c r="W3425" s="35">
        <f>'EPD information'!$Z$16*Tabell2[[#This Row],[Weight (kg)]]</f>
        <v>4.0480000000000008E-4</v>
      </c>
      <c r="X3425" s="35">
        <f>'EPD information'!$AA$16*Tabell2[[#This Row],[Weight (kg)]]</f>
        <v>-1.9359999999999999</v>
      </c>
      <c r="Y3425" s="18">
        <f>'EPD information'!$AB$16*Tabell2[[#This Row],[Weight (kg)]]</f>
        <v>5.3760000000000003</v>
      </c>
      <c r="Z3425" s="18">
        <f>'EPD information'!$AC$16*Tabell2[[#This Row],[Weight (kg)]]</f>
        <v>9.4240000000000004E-2</v>
      </c>
      <c r="AA3425" s="18">
        <f>'EPD information'!$AD$16*Tabell2[[#This Row],[Weight (kg)]]</f>
        <v>1.1792E-2</v>
      </c>
      <c r="AB3425" s="18" t="s">
        <v>48</v>
      </c>
      <c r="AC3425" s="18">
        <f>'EPD information'!$AF$16*Tabell2[[#This Row],[Weight (kg)]]</f>
        <v>7.4399999999999996E-3</v>
      </c>
      <c r="AD3425" s="18">
        <f>'EPD information'!$AG$16*Tabell2[[#This Row],[Weight (kg)]]</f>
        <v>0.248</v>
      </c>
      <c r="AE3425" s="18">
        <f>'EPD information'!$AH$16*Tabell2[[#This Row],[Weight (kg)]]</f>
        <v>3.9680000000000005E-4</v>
      </c>
      <c r="AF3425" s="21">
        <f>'EPD information'!$AI$16*Tabell2[[#This Row],[Weight (kg)]]</f>
        <v>-1.8399999999999999</v>
      </c>
    </row>
    <row r="3426" spans="1:32" x14ac:dyDescent="0.2">
      <c r="A3426" s="36" t="s">
        <v>287</v>
      </c>
      <c r="B3426" s="37" t="s">
        <v>280</v>
      </c>
      <c r="C3426" s="38">
        <v>278280</v>
      </c>
      <c r="D3426" s="39">
        <v>7319662782807</v>
      </c>
      <c r="E3426" s="37" t="s">
        <v>46</v>
      </c>
      <c r="F3426" s="40">
        <v>160</v>
      </c>
      <c r="G3426" s="37">
        <v>300</v>
      </c>
      <c r="H3426" s="41">
        <v>1.7</v>
      </c>
      <c r="I3426" s="35">
        <f>'EPD information'!$L$16*Tabell2[[#This Row],[Weight (kg)]]</f>
        <v>5.7969999999999997</v>
      </c>
      <c r="J3426" s="22">
        <f>'EPD information'!$M$16*Tabell2[[#This Row],[Weight (kg)]]</f>
        <v>0.10098</v>
      </c>
      <c r="K3426" s="22">
        <f>'EPD information'!$N$16*Tabell2[[#This Row],[Weight (kg)]]</f>
        <v>1.1984999999999999E-2</v>
      </c>
      <c r="L3426" s="22">
        <f>'EPD information'!$O$16*Tabell2[[#This Row],[Weight (kg)]]</f>
        <v>0</v>
      </c>
      <c r="M3426" s="22">
        <f>'EPD information'!$P$16*Tabell2[[#This Row],[Weight (kg)]]</f>
        <v>7.9900000000000006E-3</v>
      </c>
      <c r="N3426" s="22">
        <f>'EPD information'!$Q$16*Tabell2[[#This Row],[Weight (kg)]]</f>
        <v>0.26519999999999999</v>
      </c>
      <c r="O3426" s="22">
        <f>'EPD information'!$R$16*Tabell2[[#This Row],[Weight (kg)]]</f>
        <v>4.3010000000000005E-4</v>
      </c>
      <c r="P3426" s="22">
        <f>'EPD information'!$S$16*Tabell2[[#This Row],[Weight (kg)]]</f>
        <v>-2.0569999999999999</v>
      </c>
      <c r="Q3426" s="35">
        <f>'Product specific GWP'!$T$16*Tabell2[[#This Row],[Weight (kg)]]</f>
        <v>7.4290000000000009E-2</v>
      </c>
      <c r="R3426" s="35" t="s">
        <v>48</v>
      </c>
      <c r="S3426" s="35">
        <f>'EPD information'!$V$16*Tabell2[[#This Row],[Weight (kg)]]</f>
        <v>1.1984999999999999E-2</v>
      </c>
      <c r="T3426" s="35" t="str">
        <f>'EPD information'!$W$16</f>
        <v>ND</v>
      </c>
      <c r="U3426" s="35">
        <f>'EPD information'!$X$16*Tabell2[[#This Row],[Weight (kg)]]</f>
        <v>7.9900000000000006E-3</v>
      </c>
      <c r="V3426" s="35">
        <f>'EPD information'!$Y$16*Tabell2[[#This Row],[Weight (kg)]]</f>
        <v>0.26519999999999999</v>
      </c>
      <c r="W3426" s="35">
        <f>'EPD information'!$Z$16*Tabell2[[#This Row],[Weight (kg)]]</f>
        <v>4.3010000000000005E-4</v>
      </c>
      <c r="X3426" s="35">
        <f>'EPD information'!$AA$16*Tabell2[[#This Row],[Weight (kg)]]</f>
        <v>-2.0569999999999999</v>
      </c>
      <c r="Y3426" s="18">
        <f>'EPD information'!$AB$16*Tabell2[[#This Row],[Weight (kg)]]</f>
        <v>5.7119999999999997</v>
      </c>
      <c r="Z3426" s="18">
        <f>'EPD information'!$AC$16*Tabell2[[#This Row],[Weight (kg)]]</f>
        <v>0.10013</v>
      </c>
      <c r="AA3426" s="18">
        <f>'EPD information'!$AD$16*Tabell2[[#This Row],[Weight (kg)]]</f>
        <v>1.2529E-2</v>
      </c>
      <c r="AB3426" s="18" t="s">
        <v>48</v>
      </c>
      <c r="AC3426" s="18">
        <f>'EPD information'!$AF$16*Tabell2[[#This Row],[Weight (kg)]]</f>
        <v>7.9049999999999988E-3</v>
      </c>
      <c r="AD3426" s="18">
        <f>'EPD information'!$AG$16*Tabell2[[#This Row],[Weight (kg)]]</f>
        <v>0.26350000000000001</v>
      </c>
      <c r="AE3426" s="18">
        <f>'EPD information'!$AH$16*Tabell2[[#This Row],[Weight (kg)]]</f>
        <v>4.216E-4</v>
      </c>
      <c r="AF3426" s="21">
        <f>'EPD information'!$AI$16*Tabell2[[#This Row],[Weight (kg)]]</f>
        <v>-1.9549999999999998</v>
      </c>
    </row>
    <row r="3427" spans="1:32" x14ac:dyDescent="0.2">
      <c r="A3427" s="36" t="s">
        <v>287</v>
      </c>
      <c r="B3427" s="37" t="s">
        <v>280</v>
      </c>
      <c r="C3427" s="38">
        <v>775506</v>
      </c>
      <c r="D3427" s="39">
        <v>7319667755066</v>
      </c>
      <c r="E3427" s="37" t="s">
        <v>46</v>
      </c>
      <c r="F3427" s="40">
        <v>160</v>
      </c>
      <c r="G3427" s="37">
        <v>315</v>
      </c>
      <c r="H3427" s="41">
        <v>2.0305</v>
      </c>
      <c r="I3427" s="35">
        <f>'EPD information'!$L$16*Tabell2[[#This Row],[Weight (kg)]]</f>
        <v>6.9240050000000002</v>
      </c>
      <c r="J3427" s="22">
        <f>'EPD information'!$M$16*Tabell2[[#This Row],[Weight (kg)]]</f>
        <v>0.1206117</v>
      </c>
      <c r="K3427" s="22">
        <f>'EPD information'!$N$16*Tabell2[[#This Row],[Weight (kg)]]</f>
        <v>1.4315025E-2</v>
      </c>
      <c r="L3427" s="22">
        <f>'EPD information'!$O$16*Tabell2[[#This Row],[Weight (kg)]]</f>
        <v>0</v>
      </c>
      <c r="M3427" s="22">
        <f>'EPD information'!$P$16*Tabell2[[#This Row],[Weight (kg)]]</f>
        <v>9.5433500000000008E-3</v>
      </c>
      <c r="N3427" s="22">
        <f>'EPD information'!$Q$16*Tabell2[[#This Row],[Weight (kg)]]</f>
        <v>0.31675799999999998</v>
      </c>
      <c r="O3427" s="22">
        <f>'EPD information'!$R$16*Tabell2[[#This Row],[Weight (kg)]]</f>
        <v>5.1371650000000006E-4</v>
      </c>
      <c r="P3427" s="22">
        <f>'EPD information'!$S$16*Tabell2[[#This Row],[Weight (kg)]]</f>
        <v>-2.4569049999999999</v>
      </c>
      <c r="Q3427" s="35">
        <f>'Product specific GWP'!$T$16*Tabell2[[#This Row],[Weight (kg)]]</f>
        <v>8.8732850000000002E-2</v>
      </c>
      <c r="R3427" s="35" t="s">
        <v>48</v>
      </c>
      <c r="S3427" s="35">
        <f>'EPD information'!$V$16*Tabell2[[#This Row],[Weight (kg)]]</f>
        <v>1.4315025E-2</v>
      </c>
      <c r="T3427" s="35" t="str">
        <f>'EPD information'!$W$16</f>
        <v>ND</v>
      </c>
      <c r="U3427" s="35">
        <f>'EPD information'!$X$16*Tabell2[[#This Row],[Weight (kg)]]</f>
        <v>9.5433500000000008E-3</v>
      </c>
      <c r="V3427" s="35">
        <f>'EPD information'!$Y$16*Tabell2[[#This Row],[Weight (kg)]]</f>
        <v>0.31675799999999998</v>
      </c>
      <c r="W3427" s="35">
        <f>'EPD information'!$Z$16*Tabell2[[#This Row],[Weight (kg)]]</f>
        <v>5.1371650000000006E-4</v>
      </c>
      <c r="X3427" s="35">
        <f>'EPD information'!$AA$16*Tabell2[[#This Row],[Weight (kg)]]</f>
        <v>-2.4569049999999999</v>
      </c>
      <c r="Y3427" s="18">
        <f>'EPD information'!$AB$16*Tabell2[[#This Row],[Weight (kg)]]</f>
        <v>6.8224799999999997</v>
      </c>
      <c r="Z3427" s="18">
        <f>'EPD information'!$AC$16*Tabell2[[#This Row],[Weight (kg)]]</f>
        <v>0.11959645000000001</v>
      </c>
      <c r="AA3427" s="18">
        <f>'EPD information'!$AD$16*Tabell2[[#This Row],[Weight (kg)]]</f>
        <v>1.4964785E-2</v>
      </c>
      <c r="AB3427" s="18" t="s">
        <v>48</v>
      </c>
      <c r="AC3427" s="18">
        <f>'EPD information'!$AF$16*Tabell2[[#This Row],[Weight (kg)]]</f>
        <v>9.4418249999999992E-3</v>
      </c>
      <c r="AD3427" s="18">
        <f>'EPD information'!$AG$16*Tabell2[[#This Row],[Weight (kg)]]</f>
        <v>0.31472749999999999</v>
      </c>
      <c r="AE3427" s="18">
        <f>'EPD information'!$AH$16*Tabell2[[#This Row],[Weight (kg)]]</f>
        <v>5.0356399999999996E-4</v>
      </c>
      <c r="AF3427" s="21">
        <f>'EPD information'!$AI$16*Tabell2[[#This Row],[Weight (kg)]]</f>
        <v>-2.3350749999999998</v>
      </c>
    </row>
    <row r="3428" spans="1:32" x14ac:dyDescent="0.2">
      <c r="A3428" s="36" t="s">
        <v>287</v>
      </c>
      <c r="B3428" s="37" t="s">
        <v>280</v>
      </c>
      <c r="C3428" s="38">
        <v>775508</v>
      </c>
      <c r="D3428" s="39">
        <v>7319667755080</v>
      </c>
      <c r="E3428" s="37" t="s">
        <v>46</v>
      </c>
      <c r="F3428" s="40">
        <v>160</v>
      </c>
      <c r="G3428" s="37">
        <v>355</v>
      </c>
      <c r="H3428" s="41">
        <v>2.1928999999999998</v>
      </c>
      <c r="I3428" s="35">
        <f>'EPD information'!$L$16*Tabell2[[#This Row],[Weight (kg)]]</f>
        <v>7.4777889999999996</v>
      </c>
      <c r="J3428" s="22">
        <f>'EPD information'!$M$16*Tabell2[[#This Row],[Weight (kg)]]</f>
        <v>0.13025825999999999</v>
      </c>
      <c r="K3428" s="22">
        <f>'EPD information'!$N$16*Tabell2[[#This Row],[Weight (kg)]]</f>
        <v>1.5459944999999999E-2</v>
      </c>
      <c r="L3428" s="22">
        <f>'EPD information'!$O$16*Tabell2[[#This Row],[Weight (kg)]]</f>
        <v>0</v>
      </c>
      <c r="M3428" s="22">
        <f>'EPD information'!$P$16*Tabell2[[#This Row],[Weight (kg)]]</f>
        <v>1.0306629999999999E-2</v>
      </c>
      <c r="N3428" s="22">
        <f>'EPD information'!$Q$16*Tabell2[[#This Row],[Weight (kg)]]</f>
        <v>0.34209239999999996</v>
      </c>
      <c r="O3428" s="22">
        <f>'EPD information'!$R$16*Tabell2[[#This Row],[Weight (kg)]]</f>
        <v>5.548037E-4</v>
      </c>
      <c r="P3428" s="22">
        <f>'EPD information'!$S$16*Tabell2[[#This Row],[Weight (kg)]]</f>
        <v>-2.6534089999999999</v>
      </c>
      <c r="Q3428" s="35">
        <f>'Product specific GWP'!$T$16*Tabell2[[#This Row],[Weight (kg)]]</f>
        <v>9.5829730000000002E-2</v>
      </c>
      <c r="R3428" s="35" t="s">
        <v>48</v>
      </c>
      <c r="S3428" s="35">
        <f>'EPD information'!$V$16*Tabell2[[#This Row],[Weight (kg)]]</f>
        <v>1.5459944999999999E-2</v>
      </c>
      <c r="T3428" s="35" t="str">
        <f>'EPD information'!$W$16</f>
        <v>ND</v>
      </c>
      <c r="U3428" s="35">
        <f>'EPD information'!$X$16*Tabell2[[#This Row],[Weight (kg)]]</f>
        <v>1.0306629999999999E-2</v>
      </c>
      <c r="V3428" s="35">
        <f>'EPD information'!$Y$16*Tabell2[[#This Row],[Weight (kg)]]</f>
        <v>0.34209239999999996</v>
      </c>
      <c r="W3428" s="35">
        <f>'EPD information'!$Z$16*Tabell2[[#This Row],[Weight (kg)]]</f>
        <v>5.548037E-4</v>
      </c>
      <c r="X3428" s="35">
        <f>'EPD information'!$AA$16*Tabell2[[#This Row],[Weight (kg)]]</f>
        <v>-2.6534089999999999</v>
      </c>
      <c r="Y3428" s="18">
        <f>'EPD information'!$AB$16*Tabell2[[#This Row],[Weight (kg)]]</f>
        <v>7.3681439999999991</v>
      </c>
      <c r="Z3428" s="18">
        <f>'EPD information'!$AC$16*Tabell2[[#This Row],[Weight (kg)]]</f>
        <v>0.12916180999999999</v>
      </c>
      <c r="AA3428" s="18">
        <f>'EPD information'!$AD$16*Tabell2[[#This Row],[Weight (kg)]]</f>
        <v>1.6161672999999998E-2</v>
      </c>
      <c r="AB3428" s="18" t="s">
        <v>48</v>
      </c>
      <c r="AC3428" s="18">
        <f>'EPD information'!$AF$16*Tabell2[[#This Row],[Weight (kg)]]</f>
        <v>1.0196984999999999E-2</v>
      </c>
      <c r="AD3428" s="18">
        <f>'EPD information'!$AG$16*Tabell2[[#This Row],[Weight (kg)]]</f>
        <v>0.33989949999999997</v>
      </c>
      <c r="AE3428" s="18">
        <f>'EPD information'!$AH$16*Tabell2[[#This Row],[Weight (kg)]]</f>
        <v>5.4383920000000002E-4</v>
      </c>
      <c r="AF3428" s="21">
        <f>'EPD information'!$AI$16*Tabell2[[#This Row],[Weight (kg)]]</f>
        <v>-2.5218349999999998</v>
      </c>
    </row>
    <row r="3429" spans="1:32" x14ac:dyDescent="0.2">
      <c r="A3429" s="36" t="s">
        <v>287</v>
      </c>
      <c r="B3429" s="37" t="s">
        <v>280</v>
      </c>
      <c r="C3429" s="38">
        <v>775510</v>
      </c>
      <c r="D3429" s="39">
        <v>7319667755103</v>
      </c>
      <c r="E3429" s="37" t="s">
        <v>46</v>
      </c>
      <c r="F3429" s="40">
        <v>160</v>
      </c>
      <c r="G3429" s="37">
        <v>400</v>
      </c>
      <c r="H3429" s="41">
        <v>2.5337999999999998</v>
      </c>
      <c r="I3429" s="35">
        <f>'EPD information'!$L$16*Tabell2[[#This Row],[Weight (kg)]]</f>
        <v>8.6402579999999993</v>
      </c>
      <c r="J3429" s="22">
        <f>'EPD information'!$M$16*Tabell2[[#This Row],[Weight (kg)]]</f>
        <v>0.15050771999999998</v>
      </c>
      <c r="K3429" s="22">
        <f>'EPD information'!$N$16*Tabell2[[#This Row],[Weight (kg)]]</f>
        <v>1.7863289999999997E-2</v>
      </c>
      <c r="L3429" s="22">
        <f>'EPD information'!$O$16*Tabell2[[#This Row],[Weight (kg)]]</f>
        <v>0</v>
      </c>
      <c r="M3429" s="22">
        <f>'EPD information'!$P$16*Tabell2[[#This Row],[Weight (kg)]]</f>
        <v>1.190886E-2</v>
      </c>
      <c r="N3429" s="22">
        <f>'EPD information'!$Q$16*Tabell2[[#This Row],[Weight (kg)]]</f>
        <v>0.39527279999999998</v>
      </c>
      <c r="O3429" s="22">
        <f>'EPD information'!$R$16*Tabell2[[#This Row],[Weight (kg)]]</f>
        <v>6.4105140000000004E-4</v>
      </c>
      <c r="P3429" s="22">
        <f>'EPD information'!$S$16*Tabell2[[#This Row],[Weight (kg)]]</f>
        <v>-3.0658979999999998</v>
      </c>
      <c r="Q3429" s="35">
        <f>'Product specific GWP'!$T$16*Tabell2[[#This Row],[Weight (kg)]]</f>
        <v>0.11072706</v>
      </c>
      <c r="R3429" s="35" t="s">
        <v>48</v>
      </c>
      <c r="S3429" s="35">
        <f>'EPD information'!$V$16*Tabell2[[#This Row],[Weight (kg)]]</f>
        <v>1.7863289999999997E-2</v>
      </c>
      <c r="T3429" s="35" t="str">
        <f>'EPD information'!$W$16</f>
        <v>ND</v>
      </c>
      <c r="U3429" s="35">
        <f>'EPD information'!$X$16*Tabell2[[#This Row],[Weight (kg)]]</f>
        <v>1.190886E-2</v>
      </c>
      <c r="V3429" s="35">
        <f>'EPD information'!$Y$16*Tabell2[[#This Row],[Weight (kg)]]</f>
        <v>0.39527279999999998</v>
      </c>
      <c r="W3429" s="35">
        <f>'EPD information'!$Z$16*Tabell2[[#This Row],[Weight (kg)]]</f>
        <v>6.4105140000000004E-4</v>
      </c>
      <c r="X3429" s="35">
        <f>'EPD information'!$AA$16*Tabell2[[#This Row],[Weight (kg)]]</f>
        <v>-3.0658979999999998</v>
      </c>
      <c r="Y3429" s="18">
        <f>'EPD information'!$AB$16*Tabell2[[#This Row],[Weight (kg)]]</f>
        <v>8.5135679999999994</v>
      </c>
      <c r="Z3429" s="18">
        <f>'EPD information'!$AC$16*Tabell2[[#This Row],[Weight (kg)]]</f>
        <v>0.14924082</v>
      </c>
      <c r="AA3429" s="18">
        <f>'EPD information'!$AD$16*Tabell2[[#This Row],[Weight (kg)]]</f>
        <v>1.8674105999999999E-2</v>
      </c>
      <c r="AB3429" s="18" t="s">
        <v>48</v>
      </c>
      <c r="AC3429" s="18">
        <f>'EPD information'!$AF$16*Tabell2[[#This Row],[Weight (kg)]]</f>
        <v>1.1782169999999998E-2</v>
      </c>
      <c r="AD3429" s="18">
        <f>'EPD information'!$AG$16*Tabell2[[#This Row],[Weight (kg)]]</f>
        <v>0.39273899999999995</v>
      </c>
      <c r="AE3429" s="18">
        <f>'EPD information'!$AH$16*Tabell2[[#This Row],[Weight (kg)]]</f>
        <v>6.2838239999999995E-4</v>
      </c>
      <c r="AF3429" s="21">
        <f>'EPD information'!$AI$16*Tabell2[[#This Row],[Weight (kg)]]</f>
        <v>-2.9138699999999997</v>
      </c>
    </row>
    <row r="3430" spans="1:32" x14ac:dyDescent="0.2">
      <c r="A3430" s="36" t="s">
        <v>287</v>
      </c>
      <c r="B3430" s="37" t="s">
        <v>280</v>
      </c>
      <c r="C3430" s="38">
        <v>594837</v>
      </c>
      <c r="D3430" s="39">
        <v>7319660857279</v>
      </c>
      <c r="E3430" s="37" t="s">
        <v>46</v>
      </c>
      <c r="F3430" s="40">
        <v>160</v>
      </c>
      <c r="G3430" s="37">
        <v>450</v>
      </c>
      <c r="H3430" s="41">
        <v>2.7629999999999999</v>
      </c>
      <c r="I3430" s="35">
        <f>'EPD information'!$L$16*Tabell2[[#This Row],[Weight (kg)]]</f>
        <v>9.4218299999999999</v>
      </c>
      <c r="J3430" s="22">
        <f>'EPD information'!$M$16*Tabell2[[#This Row],[Weight (kg)]]</f>
        <v>0.1641222</v>
      </c>
      <c r="K3430" s="22">
        <f>'EPD information'!$N$16*Tabell2[[#This Row],[Weight (kg)]]</f>
        <v>1.9479149999999997E-2</v>
      </c>
      <c r="L3430" s="22">
        <f>'EPD information'!$O$16*Tabell2[[#This Row],[Weight (kg)]]</f>
        <v>0</v>
      </c>
      <c r="M3430" s="22">
        <f>'EPD information'!$P$16*Tabell2[[#This Row],[Weight (kg)]]</f>
        <v>1.29861E-2</v>
      </c>
      <c r="N3430" s="22">
        <f>'EPD information'!$Q$16*Tabell2[[#This Row],[Weight (kg)]]</f>
        <v>0.43102799999999997</v>
      </c>
      <c r="O3430" s="22">
        <f>'EPD information'!$R$16*Tabell2[[#This Row],[Weight (kg)]]</f>
        <v>6.9903900000000004E-4</v>
      </c>
      <c r="P3430" s="22">
        <f>'EPD information'!$S$16*Tabell2[[#This Row],[Weight (kg)]]</f>
        <v>-3.3432299999999997</v>
      </c>
      <c r="Q3430" s="35">
        <f>'Product specific GWP'!$T$16*Tabell2[[#This Row],[Weight (kg)]]</f>
        <v>0.12074310000000001</v>
      </c>
      <c r="R3430" s="35" t="s">
        <v>48</v>
      </c>
      <c r="S3430" s="35">
        <f>'EPD information'!$V$16*Tabell2[[#This Row],[Weight (kg)]]</f>
        <v>1.9479149999999997E-2</v>
      </c>
      <c r="T3430" s="35" t="str">
        <f>'EPD information'!$W$16</f>
        <v>ND</v>
      </c>
      <c r="U3430" s="35">
        <f>'EPD information'!$X$16*Tabell2[[#This Row],[Weight (kg)]]</f>
        <v>1.29861E-2</v>
      </c>
      <c r="V3430" s="35">
        <f>'EPD information'!$Y$16*Tabell2[[#This Row],[Weight (kg)]]</f>
        <v>0.43102799999999997</v>
      </c>
      <c r="W3430" s="35">
        <f>'EPD information'!$Z$16*Tabell2[[#This Row],[Weight (kg)]]</f>
        <v>6.9903900000000004E-4</v>
      </c>
      <c r="X3430" s="35">
        <f>'EPD information'!$AA$16*Tabell2[[#This Row],[Weight (kg)]]</f>
        <v>-3.3432299999999997</v>
      </c>
      <c r="Y3430" s="18">
        <f>'EPD information'!$AB$16*Tabell2[[#This Row],[Weight (kg)]]</f>
        <v>9.2836799999999986</v>
      </c>
      <c r="Z3430" s="18">
        <f>'EPD information'!$AC$16*Tabell2[[#This Row],[Weight (kg)]]</f>
        <v>0.16274069999999999</v>
      </c>
      <c r="AA3430" s="18">
        <f>'EPD information'!$AD$16*Tabell2[[#This Row],[Weight (kg)]]</f>
        <v>2.0363309999999999E-2</v>
      </c>
      <c r="AB3430" s="18" t="s">
        <v>48</v>
      </c>
      <c r="AC3430" s="18">
        <f>'EPD information'!$AF$16*Tabell2[[#This Row],[Weight (kg)]]</f>
        <v>1.2847949999999999E-2</v>
      </c>
      <c r="AD3430" s="18">
        <f>'EPD information'!$AG$16*Tabell2[[#This Row],[Weight (kg)]]</f>
        <v>0.42826500000000001</v>
      </c>
      <c r="AE3430" s="18">
        <f>'EPD information'!$AH$16*Tabell2[[#This Row],[Weight (kg)]]</f>
        <v>6.8522400000000001E-4</v>
      </c>
      <c r="AF3430" s="21">
        <f>'EPD information'!$AI$16*Tabell2[[#This Row],[Weight (kg)]]</f>
        <v>-3.1774499999999994</v>
      </c>
    </row>
    <row r="3431" spans="1:32" x14ac:dyDescent="0.2">
      <c r="A3431" s="36" t="s">
        <v>287</v>
      </c>
      <c r="B3431" s="37" t="s">
        <v>280</v>
      </c>
      <c r="C3431" s="38">
        <v>594838</v>
      </c>
      <c r="D3431" s="39">
        <v>7319660857286</v>
      </c>
      <c r="E3431" s="37" t="s">
        <v>46</v>
      </c>
      <c r="F3431" s="40">
        <v>160</v>
      </c>
      <c r="G3431" s="37">
        <v>500</v>
      </c>
      <c r="H3431" s="41">
        <v>3.1341000000000001</v>
      </c>
      <c r="I3431" s="35">
        <f>'EPD information'!$L$16*Tabell2[[#This Row],[Weight (kg)]]</f>
        <v>10.687281</v>
      </c>
      <c r="J3431" s="22">
        <f>'EPD information'!$M$16*Tabell2[[#This Row],[Weight (kg)]]</f>
        <v>0.18616554000000002</v>
      </c>
      <c r="K3431" s="22">
        <f>'EPD information'!$N$16*Tabell2[[#This Row],[Weight (kg)]]</f>
        <v>2.2095405000000002E-2</v>
      </c>
      <c r="L3431" s="22">
        <f>'EPD information'!$O$16*Tabell2[[#This Row],[Weight (kg)]]</f>
        <v>0</v>
      </c>
      <c r="M3431" s="22">
        <f>'EPD information'!$P$16*Tabell2[[#This Row],[Weight (kg)]]</f>
        <v>1.4730270000000002E-2</v>
      </c>
      <c r="N3431" s="22">
        <f>'EPD information'!$Q$16*Tabell2[[#This Row],[Weight (kg)]]</f>
        <v>0.48891960000000001</v>
      </c>
      <c r="O3431" s="22">
        <f>'EPD information'!$R$16*Tabell2[[#This Row],[Weight (kg)]]</f>
        <v>7.9292730000000012E-4</v>
      </c>
      <c r="P3431" s="22">
        <f>'EPD information'!$S$16*Tabell2[[#This Row],[Weight (kg)]]</f>
        <v>-3.7922609999999999</v>
      </c>
      <c r="Q3431" s="35">
        <f>'Product specific GWP'!$T$16*Tabell2[[#This Row],[Weight (kg)]]</f>
        <v>0.13696017000000002</v>
      </c>
      <c r="R3431" s="35" t="s">
        <v>48</v>
      </c>
      <c r="S3431" s="35">
        <f>'EPD information'!$V$16*Tabell2[[#This Row],[Weight (kg)]]</f>
        <v>2.2095405000000002E-2</v>
      </c>
      <c r="T3431" s="35" t="str">
        <f>'EPD information'!$W$16</f>
        <v>ND</v>
      </c>
      <c r="U3431" s="35">
        <f>'EPD information'!$X$16*Tabell2[[#This Row],[Weight (kg)]]</f>
        <v>1.4730270000000002E-2</v>
      </c>
      <c r="V3431" s="35">
        <f>'EPD information'!$Y$16*Tabell2[[#This Row],[Weight (kg)]]</f>
        <v>0.48891960000000001</v>
      </c>
      <c r="W3431" s="35">
        <f>'EPD information'!$Z$16*Tabell2[[#This Row],[Weight (kg)]]</f>
        <v>7.9292730000000012E-4</v>
      </c>
      <c r="X3431" s="35">
        <f>'EPD information'!$AA$16*Tabell2[[#This Row],[Weight (kg)]]</f>
        <v>-3.7922609999999999</v>
      </c>
      <c r="Y3431" s="18">
        <f>'EPD information'!$AB$16*Tabell2[[#This Row],[Weight (kg)]]</f>
        <v>10.530576</v>
      </c>
      <c r="Z3431" s="18">
        <f>'EPD information'!$AC$16*Tabell2[[#This Row],[Weight (kg)]]</f>
        <v>0.18459849</v>
      </c>
      <c r="AA3431" s="18">
        <f>'EPD information'!$AD$16*Tabell2[[#This Row],[Weight (kg)]]</f>
        <v>2.3098317E-2</v>
      </c>
      <c r="AB3431" s="18" t="s">
        <v>48</v>
      </c>
      <c r="AC3431" s="18">
        <f>'EPD information'!$AF$16*Tabell2[[#This Row],[Weight (kg)]]</f>
        <v>1.4573565E-2</v>
      </c>
      <c r="AD3431" s="18">
        <f>'EPD information'!$AG$16*Tabell2[[#This Row],[Weight (kg)]]</f>
        <v>0.48578550000000004</v>
      </c>
      <c r="AE3431" s="18">
        <f>'EPD information'!$AH$16*Tabell2[[#This Row],[Weight (kg)]]</f>
        <v>7.772568000000001E-4</v>
      </c>
      <c r="AF3431" s="21">
        <f>'EPD information'!$AI$16*Tabell2[[#This Row],[Weight (kg)]]</f>
        <v>-3.6042149999999999</v>
      </c>
    </row>
    <row r="3432" spans="1:32" x14ac:dyDescent="0.2">
      <c r="A3432" s="36" t="s">
        <v>287</v>
      </c>
      <c r="B3432" s="37" t="s">
        <v>280</v>
      </c>
      <c r="C3432" s="38">
        <v>594839</v>
      </c>
      <c r="D3432" s="39">
        <v>7319660857293</v>
      </c>
      <c r="E3432" s="37" t="s">
        <v>46</v>
      </c>
      <c r="F3432" s="40">
        <v>160</v>
      </c>
      <c r="G3432" s="37">
        <v>560</v>
      </c>
      <c r="H3432" s="41">
        <v>3.5586000000000002</v>
      </c>
      <c r="I3432" s="35">
        <f>'EPD information'!$L$16*Tabell2[[#This Row],[Weight (kg)]]</f>
        <v>12.134826</v>
      </c>
      <c r="J3432" s="22">
        <f>'EPD information'!$M$16*Tabell2[[#This Row],[Weight (kg)]]</f>
        <v>0.21138084000000001</v>
      </c>
      <c r="K3432" s="22">
        <f>'EPD information'!$N$16*Tabell2[[#This Row],[Weight (kg)]]</f>
        <v>2.508813E-2</v>
      </c>
      <c r="L3432" s="22">
        <f>'EPD information'!$O$16*Tabell2[[#This Row],[Weight (kg)]]</f>
        <v>0</v>
      </c>
      <c r="M3432" s="22">
        <f>'EPD information'!$P$16*Tabell2[[#This Row],[Weight (kg)]]</f>
        <v>1.6725420000000001E-2</v>
      </c>
      <c r="N3432" s="22">
        <f>'EPD information'!$Q$16*Tabell2[[#This Row],[Weight (kg)]]</f>
        <v>0.55514160000000001</v>
      </c>
      <c r="O3432" s="22">
        <f>'EPD information'!$R$16*Tabell2[[#This Row],[Weight (kg)]]</f>
        <v>9.0032580000000016E-4</v>
      </c>
      <c r="P3432" s="22">
        <f>'EPD information'!$S$16*Tabell2[[#This Row],[Weight (kg)]]</f>
        <v>-4.3059060000000002</v>
      </c>
      <c r="Q3432" s="35">
        <f>'Product specific GWP'!$T$16*Tabell2[[#This Row],[Weight (kg)]]</f>
        <v>0.15551082000000002</v>
      </c>
      <c r="R3432" s="35" t="s">
        <v>48</v>
      </c>
      <c r="S3432" s="35">
        <f>'EPD information'!$V$16*Tabell2[[#This Row],[Weight (kg)]]</f>
        <v>2.508813E-2</v>
      </c>
      <c r="T3432" s="35" t="str">
        <f>'EPD information'!$W$16</f>
        <v>ND</v>
      </c>
      <c r="U3432" s="35">
        <f>'EPD information'!$X$16*Tabell2[[#This Row],[Weight (kg)]]</f>
        <v>1.6725420000000001E-2</v>
      </c>
      <c r="V3432" s="35">
        <f>'EPD information'!$Y$16*Tabell2[[#This Row],[Weight (kg)]]</f>
        <v>0.55514160000000001</v>
      </c>
      <c r="W3432" s="35">
        <f>'EPD information'!$Z$16*Tabell2[[#This Row],[Weight (kg)]]</f>
        <v>9.0032580000000016E-4</v>
      </c>
      <c r="X3432" s="35">
        <f>'EPD information'!$AA$16*Tabell2[[#This Row],[Weight (kg)]]</f>
        <v>-4.3059060000000002</v>
      </c>
      <c r="Y3432" s="18">
        <f>'EPD information'!$AB$16*Tabell2[[#This Row],[Weight (kg)]]</f>
        <v>11.956896</v>
      </c>
      <c r="Z3432" s="18">
        <f>'EPD information'!$AC$16*Tabell2[[#This Row],[Weight (kg)]]</f>
        <v>0.20960154</v>
      </c>
      <c r="AA3432" s="18">
        <f>'EPD information'!$AD$16*Tabell2[[#This Row],[Weight (kg)]]</f>
        <v>2.6226882E-2</v>
      </c>
      <c r="AB3432" s="18" t="s">
        <v>48</v>
      </c>
      <c r="AC3432" s="18">
        <f>'EPD information'!$AF$16*Tabell2[[#This Row],[Weight (kg)]]</f>
        <v>1.6547489999999998E-2</v>
      </c>
      <c r="AD3432" s="18">
        <f>'EPD information'!$AG$16*Tabell2[[#This Row],[Weight (kg)]]</f>
        <v>0.55158300000000005</v>
      </c>
      <c r="AE3432" s="18">
        <f>'EPD information'!$AH$16*Tabell2[[#This Row],[Weight (kg)]]</f>
        <v>8.8253280000000006E-4</v>
      </c>
      <c r="AF3432" s="21">
        <f>'EPD information'!$AI$16*Tabell2[[#This Row],[Weight (kg)]]</f>
        <v>-4.09239</v>
      </c>
    </row>
    <row r="3433" spans="1:32" x14ac:dyDescent="0.2">
      <c r="A3433" s="36" t="s">
        <v>287</v>
      </c>
      <c r="B3433" s="37" t="s">
        <v>280</v>
      </c>
      <c r="C3433" s="38">
        <v>594840</v>
      </c>
      <c r="D3433" s="39">
        <v>7319660857309</v>
      </c>
      <c r="E3433" s="37" t="s">
        <v>46</v>
      </c>
      <c r="F3433" s="40">
        <v>160</v>
      </c>
      <c r="G3433" s="37">
        <v>600</v>
      </c>
      <c r="H3433" s="41">
        <v>3.7176999999999998</v>
      </c>
      <c r="I3433" s="35">
        <f>'EPD information'!$L$16*Tabell2[[#This Row],[Weight (kg)]]</f>
        <v>12.677357000000001</v>
      </c>
      <c r="J3433" s="22">
        <f>'EPD information'!$M$16*Tabell2[[#This Row],[Weight (kg)]]</f>
        <v>0.22083137999999999</v>
      </c>
      <c r="K3433" s="22">
        <f>'EPD information'!$N$16*Tabell2[[#This Row],[Weight (kg)]]</f>
        <v>2.6209784999999999E-2</v>
      </c>
      <c r="L3433" s="22">
        <f>'EPD information'!$O$16*Tabell2[[#This Row],[Weight (kg)]]</f>
        <v>0</v>
      </c>
      <c r="M3433" s="22">
        <f>'EPD information'!$P$16*Tabell2[[#This Row],[Weight (kg)]]</f>
        <v>1.747319E-2</v>
      </c>
      <c r="N3433" s="22">
        <f>'EPD information'!$Q$16*Tabell2[[#This Row],[Weight (kg)]]</f>
        <v>0.57996119999999995</v>
      </c>
      <c r="O3433" s="22">
        <f>'EPD information'!$R$16*Tabell2[[#This Row],[Weight (kg)]]</f>
        <v>9.405781E-4</v>
      </c>
      <c r="P3433" s="22">
        <f>'EPD information'!$S$16*Tabell2[[#This Row],[Weight (kg)]]</f>
        <v>-4.4984169999999999</v>
      </c>
      <c r="Q3433" s="35">
        <f>'Product specific GWP'!$T$16*Tabell2[[#This Row],[Weight (kg)]]</f>
        <v>0.16246348999999999</v>
      </c>
      <c r="R3433" s="35" t="s">
        <v>48</v>
      </c>
      <c r="S3433" s="35">
        <f>'EPD information'!$V$16*Tabell2[[#This Row],[Weight (kg)]]</f>
        <v>2.6209784999999999E-2</v>
      </c>
      <c r="T3433" s="35" t="str">
        <f>'EPD information'!$W$16</f>
        <v>ND</v>
      </c>
      <c r="U3433" s="35">
        <f>'EPD information'!$X$16*Tabell2[[#This Row],[Weight (kg)]]</f>
        <v>1.747319E-2</v>
      </c>
      <c r="V3433" s="35">
        <f>'EPD information'!$Y$16*Tabell2[[#This Row],[Weight (kg)]]</f>
        <v>0.57996119999999995</v>
      </c>
      <c r="W3433" s="35">
        <f>'EPD information'!$Z$16*Tabell2[[#This Row],[Weight (kg)]]</f>
        <v>9.405781E-4</v>
      </c>
      <c r="X3433" s="35">
        <f>'EPD information'!$AA$16*Tabell2[[#This Row],[Weight (kg)]]</f>
        <v>-4.4984169999999999</v>
      </c>
      <c r="Y3433" s="18">
        <f>'EPD information'!$AB$16*Tabell2[[#This Row],[Weight (kg)]]</f>
        <v>12.491471999999998</v>
      </c>
      <c r="Z3433" s="18">
        <f>'EPD information'!$AC$16*Tabell2[[#This Row],[Weight (kg)]]</f>
        <v>0.21897253</v>
      </c>
      <c r="AA3433" s="18">
        <f>'EPD information'!$AD$16*Tabell2[[#This Row],[Weight (kg)]]</f>
        <v>2.7399448999999999E-2</v>
      </c>
      <c r="AB3433" s="18" t="s">
        <v>48</v>
      </c>
      <c r="AC3433" s="18">
        <f>'EPD information'!$AF$16*Tabell2[[#This Row],[Weight (kg)]]</f>
        <v>1.7287304999999996E-2</v>
      </c>
      <c r="AD3433" s="18">
        <f>'EPD information'!$AG$16*Tabell2[[#This Row],[Weight (kg)]]</f>
        <v>0.57624349999999991</v>
      </c>
      <c r="AE3433" s="18">
        <f>'EPD information'!$AH$16*Tabell2[[#This Row],[Weight (kg)]]</f>
        <v>9.219896E-4</v>
      </c>
      <c r="AF3433" s="21">
        <f>'EPD information'!$AI$16*Tabell2[[#This Row],[Weight (kg)]]</f>
        <v>-4.2753549999999994</v>
      </c>
    </row>
    <row r="3434" spans="1:32" x14ac:dyDescent="0.2">
      <c r="A3434" s="36" t="s">
        <v>287</v>
      </c>
      <c r="B3434" s="37" t="s">
        <v>280</v>
      </c>
      <c r="C3434" s="38">
        <v>594841</v>
      </c>
      <c r="D3434" s="39">
        <v>7319660857316</v>
      </c>
      <c r="E3434" s="37" t="s">
        <v>46</v>
      </c>
      <c r="F3434" s="40">
        <v>160</v>
      </c>
      <c r="G3434" s="37">
        <v>630</v>
      </c>
      <c r="H3434" s="41">
        <v>3.9647999999999999</v>
      </c>
      <c r="I3434" s="35">
        <f>'EPD information'!$L$16*Tabell2[[#This Row],[Weight (kg)]]</f>
        <v>13.519968</v>
      </c>
      <c r="J3434" s="22">
        <f>'EPD information'!$M$16*Tabell2[[#This Row],[Weight (kg)]]</f>
        <v>0.23550911999999999</v>
      </c>
      <c r="K3434" s="22">
        <f>'EPD information'!$N$16*Tabell2[[#This Row],[Weight (kg)]]</f>
        <v>2.7951839999999999E-2</v>
      </c>
      <c r="L3434" s="22">
        <f>'EPD information'!$O$16*Tabell2[[#This Row],[Weight (kg)]]</f>
        <v>0</v>
      </c>
      <c r="M3434" s="22">
        <f>'EPD information'!$P$16*Tabell2[[#This Row],[Weight (kg)]]</f>
        <v>1.8634560000000001E-2</v>
      </c>
      <c r="N3434" s="22">
        <f>'EPD information'!$Q$16*Tabell2[[#This Row],[Weight (kg)]]</f>
        <v>0.61850879999999997</v>
      </c>
      <c r="O3434" s="22">
        <f>'EPD information'!$R$16*Tabell2[[#This Row],[Weight (kg)]]</f>
        <v>1.0030944000000001E-3</v>
      </c>
      <c r="P3434" s="22">
        <f>'EPD information'!$S$16*Tabell2[[#This Row],[Weight (kg)]]</f>
        <v>-4.7974079999999999</v>
      </c>
      <c r="Q3434" s="35">
        <f>'Product specific GWP'!$T$16*Tabell2[[#This Row],[Weight (kg)]]</f>
        <v>0.17326176000000001</v>
      </c>
      <c r="R3434" s="35" t="s">
        <v>48</v>
      </c>
      <c r="S3434" s="35">
        <f>'EPD information'!$V$16*Tabell2[[#This Row],[Weight (kg)]]</f>
        <v>2.7951839999999999E-2</v>
      </c>
      <c r="T3434" s="35" t="str">
        <f>'EPD information'!$W$16</f>
        <v>ND</v>
      </c>
      <c r="U3434" s="35">
        <f>'EPD information'!$X$16*Tabell2[[#This Row],[Weight (kg)]]</f>
        <v>1.8634560000000001E-2</v>
      </c>
      <c r="V3434" s="35">
        <f>'EPD information'!$Y$16*Tabell2[[#This Row],[Weight (kg)]]</f>
        <v>0.61850879999999997</v>
      </c>
      <c r="W3434" s="35">
        <f>'EPD information'!$Z$16*Tabell2[[#This Row],[Weight (kg)]]</f>
        <v>1.0030944000000001E-3</v>
      </c>
      <c r="X3434" s="35">
        <f>'EPD information'!$AA$16*Tabell2[[#This Row],[Weight (kg)]]</f>
        <v>-4.7974079999999999</v>
      </c>
      <c r="Y3434" s="18">
        <f>'EPD information'!$AB$16*Tabell2[[#This Row],[Weight (kg)]]</f>
        <v>13.321727999999998</v>
      </c>
      <c r="Z3434" s="18">
        <f>'EPD information'!$AC$16*Tabell2[[#This Row],[Weight (kg)]]</f>
        <v>0.23352671999999999</v>
      </c>
      <c r="AA3434" s="18">
        <f>'EPD information'!$AD$16*Tabell2[[#This Row],[Weight (kg)]]</f>
        <v>2.9220575999999998E-2</v>
      </c>
      <c r="AB3434" s="18" t="s">
        <v>48</v>
      </c>
      <c r="AC3434" s="18">
        <f>'EPD information'!$AF$16*Tabell2[[#This Row],[Weight (kg)]]</f>
        <v>1.8436319999999999E-2</v>
      </c>
      <c r="AD3434" s="18">
        <f>'EPD information'!$AG$16*Tabell2[[#This Row],[Weight (kg)]]</f>
        <v>0.61454399999999998</v>
      </c>
      <c r="AE3434" s="18">
        <f>'EPD information'!$AH$16*Tabell2[[#This Row],[Weight (kg)]]</f>
        <v>9.8327039999999998E-4</v>
      </c>
      <c r="AF3434" s="21">
        <f>'EPD information'!$AI$16*Tabell2[[#This Row],[Weight (kg)]]</f>
        <v>-4.5595199999999991</v>
      </c>
    </row>
    <row r="3435" spans="1:32" x14ac:dyDescent="0.2">
      <c r="A3435" s="36" t="s">
        <v>287</v>
      </c>
      <c r="B3435" s="37" t="s">
        <v>280</v>
      </c>
      <c r="C3435" s="38">
        <v>278281</v>
      </c>
      <c r="D3435" s="39">
        <v>7319662782814</v>
      </c>
      <c r="E3435" s="37" t="s">
        <v>46</v>
      </c>
      <c r="F3435" s="40">
        <v>180</v>
      </c>
      <c r="G3435" s="37">
        <v>63</v>
      </c>
      <c r="H3435" s="41">
        <v>0.69</v>
      </c>
      <c r="I3435" s="35">
        <f>'EPD information'!$L$16*Tabell2[[#This Row],[Weight (kg)]]</f>
        <v>2.3529</v>
      </c>
      <c r="J3435" s="22">
        <f>'EPD information'!$M$16*Tabell2[[#This Row],[Weight (kg)]]</f>
        <v>4.0985999999999995E-2</v>
      </c>
      <c r="K3435" s="22">
        <f>'EPD information'!$N$16*Tabell2[[#This Row],[Weight (kg)]]</f>
        <v>4.8644999999999999E-3</v>
      </c>
      <c r="L3435" s="22">
        <f>'EPD information'!$O$16*Tabell2[[#This Row],[Weight (kg)]]</f>
        <v>0</v>
      </c>
      <c r="M3435" s="22">
        <f>'EPD information'!$P$16*Tabell2[[#This Row],[Weight (kg)]]</f>
        <v>3.2429999999999998E-3</v>
      </c>
      <c r="N3435" s="22">
        <f>'EPD information'!$Q$16*Tabell2[[#This Row],[Weight (kg)]]</f>
        <v>0.10763999999999999</v>
      </c>
      <c r="O3435" s="22">
        <f>'EPD information'!$R$16*Tabell2[[#This Row],[Weight (kg)]]</f>
        <v>1.7457E-4</v>
      </c>
      <c r="P3435" s="22">
        <f>'EPD information'!$S$16*Tabell2[[#This Row],[Weight (kg)]]</f>
        <v>-0.83489999999999986</v>
      </c>
      <c r="Q3435" s="35">
        <f>'Product specific GWP'!$T$16*Tabell2[[#This Row],[Weight (kg)]]</f>
        <v>3.0152999999999999E-2</v>
      </c>
      <c r="R3435" s="35" t="s">
        <v>48</v>
      </c>
      <c r="S3435" s="35">
        <f>'EPD information'!$V$16*Tabell2[[#This Row],[Weight (kg)]]</f>
        <v>4.8644999999999999E-3</v>
      </c>
      <c r="T3435" s="35" t="str">
        <f>'EPD information'!$W$16</f>
        <v>ND</v>
      </c>
      <c r="U3435" s="35">
        <f>'EPD information'!$X$16*Tabell2[[#This Row],[Weight (kg)]]</f>
        <v>3.2429999999999998E-3</v>
      </c>
      <c r="V3435" s="35">
        <f>'EPD information'!$Y$16*Tabell2[[#This Row],[Weight (kg)]]</f>
        <v>0.10763999999999999</v>
      </c>
      <c r="W3435" s="35">
        <f>'EPD information'!$Z$16*Tabell2[[#This Row],[Weight (kg)]]</f>
        <v>1.7457E-4</v>
      </c>
      <c r="X3435" s="35">
        <f>'EPD information'!$AA$16*Tabell2[[#This Row],[Weight (kg)]]</f>
        <v>-0.83489999999999986</v>
      </c>
      <c r="Y3435" s="18">
        <f>'EPD information'!$AB$16*Tabell2[[#This Row],[Weight (kg)]]</f>
        <v>2.3183999999999996</v>
      </c>
      <c r="Z3435" s="18">
        <f>'EPD information'!$AC$16*Tabell2[[#This Row],[Weight (kg)]]</f>
        <v>4.0640999999999997E-2</v>
      </c>
      <c r="AA3435" s="18">
        <f>'EPD information'!$AD$16*Tabell2[[#This Row],[Weight (kg)]]</f>
        <v>5.0852999999999992E-3</v>
      </c>
      <c r="AB3435" s="18" t="s">
        <v>48</v>
      </c>
      <c r="AC3435" s="18">
        <f>'EPD information'!$AF$16*Tabell2[[#This Row],[Weight (kg)]]</f>
        <v>3.2084999999999995E-3</v>
      </c>
      <c r="AD3435" s="18">
        <f>'EPD information'!$AG$16*Tabell2[[#This Row],[Weight (kg)]]</f>
        <v>0.10694999999999999</v>
      </c>
      <c r="AE3435" s="18">
        <f>'EPD information'!$AH$16*Tabell2[[#This Row],[Weight (kg)]]</f>
        <v>1.7112E-4</v>
      </c>
      <c r="AF3435" s="21">
        <f>'EPD information'!$AI$16*Tabell2[[#This Row],[Weight (kg)]]</f>
        <v>-0.79349999999999987</v>
      </c>
    </row>
    <row r="3436" spans="1:32" x14ac:dyDescent="0.2">
      <c r="A3436" s="36" t="s">
        <v>287</v>
      </c>
      <c r="B3436" s="37" t="s">
        <v>280</v>
      </c>
      <c r="C3436" s="38">
        <v>278292</v>
      </c>
      <c r="D3436" s="39">
        <v>7319662782920</v>
      </c>
      <c r="E3436" s="37" t="s">
        <v>46</v>
      </c>
      <c r="F3436" s="40">
        <v>180</v>
      </c>
      <c r="G3436" s="37">
        <v>250</v>
      </c>
      <c r="H3436" s="41">
        <v>1.58</v>
      </c>
      <c r="I3436" s="35">
        <f>'EPD information'!$L$16*Tabell2[[#This Row],[Weight (kg)]]</f>
        <v>5.3878000000000004</v>
      </c>
      <c r="J3436" s="22">
        <f>'EPD information'!$M$16*Tabell2[[#This Row],[Weight (kg)]]</f>
        <v>9.3852000000000005E-2</v>
      </c>
      <c r="K3436" s="22">
        <f>'EPD information'!$N$16*Tabell2[[#This Row],[Weight (kg)]]</f>
        <v>1.1139E-2</v>
      </c>
      <c r="L3436" s="22">
        <f>'EPD information'!$O$16*Tabell2[[#This Row],[Weight (kg)]]</f>
        <v>0</v>
      </c>
      <c r="M3436" s="22">
        <f>'EPD information'!$P$16*Tabell2[[#This Row],[Weight (kg)]]</f>
        <v>7.4260000000000003E-3</v>
      </c>
      <c r="N3436" s="22">
        <f>'EPD information'!$Q$16*Tabell2[[#This Row],[Weight (kg)]]</f>
        <v>0.24648</v>
      </c>
      <c r="O3436" s="22">
        <f>'EPD information'!$R$16*Tabell2[[#This Row],[Weight (kg)]]</f>
        <v>3.9974000000000005E-4</v>
      </c>
      <c r="P3436" s="22">
        <f>'EPD information'!$S$16*Tabell2[[#This Row],[Weight (kg)]]</f>
        <v>-1.9117999999999999</v>
      </c>
      <c r="Q3436" s="35">
        <f>'Product specific GWP'!$T$16*Tabell2[[#This Row],[Weight (kg)]]</f>
        <v>6.904600000000001E-2</v>
      </c>
      <c r="R3436" s="35" t="s">
        <v>48</v>
      </c>
      <c r="S3436" s="35">
        <f>'EPD information'!$V$16*Tabell2[[#This Row],[Weight (kg)]]</f>
        <v>1.1139E-2</v>
      </c>
      <c r="T3436" s="35" t="str">
        <f>'EPD information'!$W$16</f>
        <v>ND</v>
      </c>
      <c r="U3436" s="35">
        <f>'EPD information'!$X$16*Tabell2[[#This Row],[Weight (kg)]]</f>
        <v>7.4260000000000003E-3</v>
      </c>
      <c r="V3436" s="35">
        <f>'EPD information'!$Y$16*Tabell2[[#This Row],[Weight (kg)]]</f>
        <v>0.24648</v>
      </c>
      <c r="W3436" s="35">
        <f>'EPD information'!$Z$16*Tabell2[[#This Row],[Weight (kg)]]</f>
        <v>3.9974000000000005E-4</v>
      </c>
      <c r="X3436" s="35">
        <f>'EPD information'!$AA$16*Tabell2[[#This Row],[Weight (kg)]]</f>
        <v>-1.9117999999999999</v>
      </c>
      <c r="Y3436" s="18">
        <f>'EPD information'!$AB$16*Tabell2[[#This Row],[Weight (kg)]]</f>
        <v>5.3087999999999997</v>
      </c>
      <c r="Z3436" s="18">
        <f>'EPD information'!$AC$16*Tabell2[[#This Row],[Weight (kg)]]</f>
        <v>9.3062000000000006E-2</v>
      </c>
      <c r="AA3436" s="18">
        <f>'EPD information'!$AD$16*Tabell2[[#This Row],[Weight (kg)]]</f>
        <v>1.16446E-2</v>
      </c>
      <c r="AB3436" s="18" t="s">
        <v>48</v>
      </c>
      <c r="AC3436" s="18">
        <f>'EPD information'!$AF$16*Tabell2[[#This Row],[Weight (kg)]]</f>
        <v>7.3469999999999994E-3</v>
      </c>
      <c r="AD3436" s="18">
        <f>'EPD information'!$AG$16*Tabell2[[#This Row],[Weight (kg)]]</f>
        <v>0.24490000000000001</v>
      </c>
      <c r="AE3436" s="18">
        <f>'EPD information'!$AH$16*Tabell2[[#This Row],[Weight (kg)]]</f>
        <v>3.9184000000000002E-4</v>
      </c>
      <c r="AF3436" s="21">
        <f>'EPD information'!$AI$16*Tabell2[[#This Row],[Weight (kg)]]</f>
        <v>-1.8169999999999999</v>
      </c>
    </row>
    <row r="3437" spans="1:32" x14ac:dyDescent="0.2">
      <c r="A3437" s="36" t="s">
        <v>287</v>
      </c>
      <c r="B3437" s="37" t="s">
        <v>280</v>
      </c>
      <c r="C3437" s="38">
        <v>775514</v>
      </c>
      <c r="D3437" s="39">
        <v>7319667755141</v>
      </c>
      <c r="E3437" s="37" t="s">
        <v>46</v>
      </c>
      <c r="F3437" s="40">
        <v>180</v>
      </c>
      <c r="G3437" s="37">
        <v>125</v>
      </c>
      <c r="H3437" s="41">
        <v>0.87</v>
      </c>
      <c r="I3437" s="35">
        <f>'EPD information'!$L$16*Tabell2[[#This Row],[Weight (kg)]]</f>
        <v>2.9666999999999999</v>
      </c>
      <c r="J3437" s="22">
        <f>'EPD information'!$M$16*Tabell2[[#This Row],[Weight (kg)]]</f>
        <v>5.1678000000000002E-2</v>
      </c>
      <c r="K3437" s="22">
        <f>'EPD information'!$N$16*Tabell2[[#This Row],[Weight (kg)]]</f>
        <v>6.1335000000000001E-3</v>
      </c>
      <c r="L3437" s="22">
        <f>'EPD information'!$O$16*Tabell2[[#This Row],[Weight (kg)]]</f>
        <v>0</v>
      </c>
      <c r="M3437" s="22">
        <f>'EPD information'!$P$16*Tabell2[[#This Row],[Weight (kg)]]</f>
        <v>4.0889999999999998E-3</v>
      </c>
      <c r="N3437" s="22">
        <f>'EPD information'!$Q$16*Tabell2[[#This Row],[Weight (kg)]]</f>
        <v>0.13572000000000001</v>
      </c>
      <c r="O3437" s="22">
        <f>'EPD information'!$R$16*Tabell2[[#This Row],[Weight (kg)]]</f>
        <v>2.2011000000000003E-4</v>
      </c>
      <c r="P3437" s="22">
        <f>'EPD information'!$S$16*Tabell2[[#This Row],[Weight (kg)]]</f>
        <v>-1.0527</v>
      </c>
      <c r="Q3437" s="35">
        <f>'Product specific GWP'!$T$16*Tabell2[[#This Row],[Weight (kg)]]</f>
        <v>3.8019000000000004E-2</v>
      </c>
      <c r="R3437" s="35" t="s">
        <v>48</v>
      </c>
      <c r="S3437" s="35">
        <f>'EPD information'!$V$16*Tabell2[[#This Row],[Weight (kg)]]</f>
        <v>6.1335000000000001E-3</v>
      </c>
      <c r="T3437" s="35" t="str">
        <f>'EPD information'!$W$16</f>
        <v>ND</v>
      </c>
      <c r="U3437" s="35">
        <f>'EPD information'!$X$16*Tabell2[[#This Row],[Weight (kg)]]</f>
        <v>4.0889999999999998E-3</v>
      </c>
      <c r="V3437" s="35">
        <f>'EPD information'!$Y$16*Tabell2[[#This Row],[Weight (kg)]]</f>
        <v>0.13572000000000001</v>
      </c>
      <c r="W3437" s="35">
        <f>'EPD information'!$Z$16*Tabell2[[#This Row],[Weight (kg)]]</f>
        <v>2.2011000000000003E-4</v>
      </c>
      <c r="X3437" s="35">
        <f>'EPD information'!$AA$16*Tabell2[[#This Row],[Weight (kg)]]</f>
        <v>-1.0527</v>
      </c>
      <c r="Y3437" s="18">
        <f>'EPD information'!$AB$16*Tabell2[[#This Row],[Weight (kg)]]</f>
        <v>2.9232</v>
      </c>
      <c r="Z3437" s="18">
        <f>'EPD information'!$AC$16*Tabell2[[#This Row],[Weight (kg)]]</f>
        <v>5.1243000000000004E-2</v>
      </c>
      <c r="AA3437" s="18">
        <f>'EPD information'!$AD$16*Tabell2[[#This Row],[Weight (kg)]]</f>
        <v>6.4118999999999999E-3</v>
      </c>
      <c r="AB3437" s="18" t="s">
        <v>48</v>
      </c>
      <c r="AC3437" s="18">
        <f>'EPD information'!$AF$16*Tabell2[[#This Row],[Weight (kg)]]</f>
        <v>4.0454999999999996E-3</v>
      </c>
      <c r="AD3437" s="18">
        <f>'EPD information'!$AG$16*Tabell2[[#This Row],[Weight (kg)]]</f>
        <v>0.13485</v>
      </c>
      <c r="AE3437" s="18">
        <f>'EPD information'!$AH$16*Tabell2[[#This Row],[Weight (kg)]]</f>
        <v>2.1576000000000001E-4</v>
      </c>
      <c r="AF3437" s="21">
        <f>'EPD information'!$AI$16*Tabell2[[#This Row],[Weight (kg)]]</f>
        <v>-1.0004999999999999</v>
      </c>
    </row>
    <row r="3438" spans="1:32" x14ac:dyDescent="0.2">
      <c r="A3438" s="36" t="s">
        <v>287</v>
      </c>
      <c r="B3438" s="37" t="s">
        <v>280</v>
      </c>
      <c r="C3438" s="38">
        <v>775513</v>
      </c>
      <c r="D3438" s="39">
        <v>7319667755134</v>
      </c>
      <c r="E3438" s="37" t="s">
        <v>46</v>
      </c>
      <c r="F3438" s="40">
        <v>180</v>
      </c>
      <c r="G3438" s="37">
        <v>100</v>
      </c>
      <c r="H3438" s="41">
        <v>0.87</v>
      </c>
      <c r="I3438" s="35">
        <f>'EPD information'!$L$16*Tabell2[[#This Row],[Weight (kg)]]</f>
        <v>2.9666999999999999</v>
      </c>
      <c r="J3438" s="22">
        <f>'EPD information'!$M$16*Tabell2[[#This Row],[Weight (kg)]]</f>
        <v>5.1678000000000002E-2</v>
      </c>
      <c r="K3438" s="22">
        <f>'EPD information'!$N$16*Tabell2[[#This Row],[Weight (kg)]]</f>
        <v>6.1335000000000001E-3</v>
      </c>
      <c r="L3438" s="22">
        <f>'EPD information'!$O$16*Tabell2[[#This Row],[Weight (kg)]]</f>
        <v>0</v>
      </c>
      <c r="M3438" s="22">
        <f>'EPD information'!$P$16*Tabell2[[#This Row],[Weight (kg)]]</f>
        <v>4.0889999999999998E-3</v>
      </c>
      <c r="N3438" s="22">
        <f>'EPD information'!$Q$16*Tabell2[[#This Row],[Weight (kg)]]</f>
        <v>0.13572000000000001</v>
      </c>
      <c r="O3438" s="22">
        <f>'EPD information'!$R$16*Tabell2[[#This Row],[Weight (kg)]]</f>
        <v>2.2011000000000003E-4</v>
      </c>
      <c r="P3438" s="22">
        <f>'EPD information'!$S$16*Tabell2[[#This Row],[Weight (kg)]]</f>
        <v>-1.0527</v>
      </c>
      <c r="Q3438" s="35">
        <f>'Product specific GWP'!$T$16*Tabell2[[#This Row],[Weight (kg)]]</f>
        <v>3.8019000000000004E-2</v>
      </c>
      <c r="R3438" s="35" t="s">
        <v>48</v>
      </c>
      <c r="S3438" s="35">
        <f>'EPD information'!$V$16*Tabell2[[#This Row],[Weight (kg)]]</f>
        <v>6.1335000000000001E-3</v>
      </c>
      <c r="T3438" s="35" t="str">
        <f>'EPD information'!$W$16</f>
        <v>ND</v>
      </c>
      <c r="U3438" s="35">
        <f>'EPD information'!$X$16*Tabell2[[#This Row],[Weight (kg)]]</f>
        <v>4.0889999999999998E-3</v>
      </c>
      <c r="V3438" s="35">
        <f>'EPD information'!$Y$16*Tabell2[[#This Row],[Weight (kg)]]</f>
        <v>0.13572000000000001</v>
      </c>
      <c r="W3438" s="35">
        <f>'EPD information'!$Z$16*Tabell2[[#This Row],[Weight (kg)]]</f>
        <v>2.2011000000000003E-4</v>
      </c>
      <c r="X3438" s="35">
        <f>'EPD information'!$AA$16*Tabell2[[#This Row],[Weight (kg)]]</f>
        <v>-1.0527</v>
      </c>
      <c r="Y3438" s="18">
        <f>'EPD information'!$AB$16*Tabell2[[#This Row],[Weight (kg)]]</f>
        <v>2.9232</v>
      </c>
      <c r="Z3438" s="18">
        <f>'EPD information'!$AC$16*Tabell2[[#This Row],[Weight (kg)]]</f>
        <v>5.1243000000000004E-2</v>
      </c>
      <c r="AA3438" s="18">
        <f>'EPD information'!$AD$16*Tabell2[[#This Row],[Weight (kg)]]</f>
        <v>6.4118999999999999E-3</v>
      </c>
      <c r="AB3438" s="18" t="s">
        <v>48</v>
      </c>
      <c r="AC3438" s="18">
        <f>'EPD information'!$AF$16*Tabell2[[#This Row],[Weight (kg)]]</f>
        <v>4.0454999999999996E-3</v>
      </c>
      <c r="AD3438" s="18">
        <f>'EPD information'!$AG$16*Tabell2[[#This Row],[Weight (kg)]]</f>
        <v>0.13485</v>
      </c>
      <c r="AE3438" s="18">
        <f>'EPD information'!$AH$16*Tabell2[[#This Row],[Weight (kg)]]</f>
        <v>2.1576000000000001E-4</v>
      </c>
      <c r="AF3438" s="21">
        <f>'EPD information'!$AI$16*Tabell2[[#This Row],[Weight (kg)]]</f>
        <v>-1.0004999999999999</v>
      </c>
    </row>
    <row r="3439" spans="1:32" x14ac:dyDescent="0.2">
      <c r="A3439" s="36" t="s">
        <v>287</v>
      </c>
      <c r="B3439" s="37" t="s">
        <v>280</v>
      </c>
      <c r="C3439" s="38">
        <v>775511</v>
      </c>
      <c r="D3439" s="39">
        <v>7319667755110</v>
      </c>
      <c r="E3439" s="37" t="s">
        <v>46</v>
      </c>
      <c r="F3439" s="40">
        <v>180</v>
      </c>
      <c r="G3439" s="37">
        <v>80</v>
      </c>
      <c r="H3439" s="41">
        <v>0.87</v>
      </c>
      <c r="I3439" s="35">
        <f>'EPD information'!$L$16*Tabell2[[#This Row],[Weight (kg)]]</f>
        <v>2.9666999999999999</v>
      </c>
      <c r="J3439" s="22">
        <f>'EPD information'!$M$16*Tabell2[[#This Row],[Weight (kg)]]</f>
        <v>5.1678000000000002E-2</v>
      </c>
      <c r="K3439" s="22">
        <f>'EPD information'!$N$16*Tabell2[[#This Row],[Weight (kg)]]</f>
        <v>6.1335000000000001E-3</v>
      </c>
      <c r="L3439" s="22">
        <f>'EPD information'!$O$16*Tabell2[[#This Row],[Weight (kg)]]</f>
        <v>0</v>
      </c>
      <c r="M3439" s="22">
        <f>'EPD information'!$P$16*Tabell2[[#This Row],[Weight (kg)]]</f>
        <v>4.0889999999999998E-3</v>
      </c>
      <c r="N3439" s="22">
        <f>'EPD information'!$Q$16*Tabell2[[#This Row],[Weight (kg)]]</f>
        <v>0.13572000000000001</v>
      </c>
      <c r="O3439" s="22">
        <f>'EPD information'!$R$16*Tabell2[[#This Row],[Weight (kg)]]</f>
        <v>2.2011000000000003E-4</v>
      </c>
      <c r="P3439" s="22">
        <f>'EPD information'!$S$16*Tabell2[[#This Row],[Weight (kg)]]</f>
        <v>-1.0527</v>
      </c>
      <c r="Q3439" s="35">
        <f>'Product specific GWP'!$T$16*Tabell2[[#This Row],[Weight (kg)]]</f>
        <v>3.8019000000000004E-2</v>
      </c>
      <c r="R3439" s="35" t="s">
        <v>48</v>
      </c>
      <c r="S3439" s="35">
        <f>'EPD information'!$V$16*Tabell2[[#This Row],[Weight (kg)]]</f>
        <v>6.1335000000000001E-3</v>
      </c>
      <c r="T3439" s="35" t="str">
        <f>'EPD information'!$W$16</f>
        <v>ND</v>
      </c>
      <c r="U3439" s="35">
        <f>'EPD information'!$X$16*Tabell2[[#This Row],[Weight (kg)]]</f>
        <v>4.0889999999999998E-3</v>
      </c>
      <c r="V3439" s="35">
        <f>'EPD information'!$Y$16*Tabell2[[#This Row],[Weight (kg)]]</f>
        <v>0.13572000000000001</v>
      </c>
      <c r="W3439" s="35">
        <f>'EPD information'!$Z$16*Tabell2[[#This Row],[Weight (kg)]]</f>
        <v>2.2011000000000003E-4</v>
      </c>
      <c r="X3439" s="35">
        <f>'EPD information'!$AA$16*Tabell2[[#This Row],[Weight (kg)]]</f>
        <v>-1.0527</v>
      </c>
      <c r="Y3439" s="18">
        <f>'EPD information'!$AB$16*Tabell2[[#This Row],[Weight (kg)]]</f>
        <v>2.9232</v>
      </c>
      <c r="Z3439" s="18">
        <f>'EPD information'!$AC$16*Tabell2[[#This Row],[Weight (kg)]]</f>
        <v>5.1243000000000004E-2</v>
      </c>
      <c r="AA3439" s="18">
        <f>'EPD information'!$AD$16*Tabell2[[#This Row],[Weight (kg)]]</f>
        <v>6.4118999999999999E-3</v>
      </c>
      <c r="AB3439" s="18" t="s">
        <v>48</v>
      </c>
      <c r="AC3439" s="18">
        <f>'EPD information'!$AF$16*Tabell2[[#This Row],[Weight (kg)]]</f>
        <v>4.0454999999999996E-3</v>
      </c>
      <c r="AD3439" s="18">
        <f>'EPD information'!$AG$16*Tabell2[[#This Row],[Weight (kg)]]</f>
        <v>0.13485</v>
      </c>
      <c r="AE3439" s="18">
        <f>'EPD information'!$AH$16*Tabell2[[#This Row],[Weight (kg)]]</f>
        <v>2.1576000000000001E-4</v>
      </c>
      <c r="AF3439" s="21">
        <f>'EPD information'!$AI$16*Tabell2[[#This Row],[Weight (kg)]]</f>
        <v>-1.0004999999999999</v>
      </c>
    </row>
    <row r="3440" spans="1:32" x14ac:dyDescent="0.2">
      <c r="A3440" s="36" t="s">
        <v>287</v>
      </c>
      <c r="B3440" s="37" t="s">
        <v>280</v>
      </c>
      <c r="C3440" s="38">
        <v>278284</v>
      </c>
      <c r="D3440" s="39">
        <v>7319662782845</v>
      </c>
      <c r="E3440" s="37" t="s">
        <v>46</v>
      </c>
      <c r="F3440" s="40">
        <v>180</v>
      </c>
      <c r="G3440" s="37">
        <v>112</v>
      </c>
      <c r="H3440" s="41">
        <v>0.87</v>
      </c>
      <c r="I3440" s="35">
        <f>'EPD information'!$L$16*Tabell2[[#This Row],[Weight (kg)]]</f>
        <v>2.9666999999999999</v>
      </c>
      <c r="J3440" s="22">
        <f>'EPD information'!$M$16*Tabell2[[#This Row],[Weight (kg)]]</f>
        <v>5.1678000000000002E-2</v>
      </c>
      <c r="K3440" s="22">
        <f>'EPD information'!$N$16*Tabell2[[#This Row],[Weight (kg)]]</f>
        <v>6.1335000000000001E-3</v>
      </c>
      <c r="L3440" s="22">
        <f>'EPD information'!$O$16*Tabell2[[#This Row],[Weight (kg)]]</f>
        <v>0</v>
      </c>
      <c r="M3440" s="22">
        <f>'EPD information'!$P$16*Tabell2[[#This Row],[Weight (kg)]]</f>
        <v>4.0889999999999998E-3</v>
      </c>
      <c r="N3440" s="22">
        <f>'EPD information'!$Q$16*Tabell2[[#This Row],[Weight (kg)]]</f>
        <v>0.13572000000000001</v>
      </c>
      <c r="O3440" s="22">
        <f>'EPD information'!$R$16*Tabell2[[#This Row],[Weight (kg)]]</f>
        <v>2.2011000000000003E-4</v>
      </c>
      <c r="P3440" s="22">
        <f>'EPD information'!$S$16*Tabell2[[#This Row],[Weight (kg)]]</f>
        <v>-1.0527</v>
      </c>
      <c r="Q3440" s="35">
        <f>'Product specific GWP'!$T$16*Tabell2[[#This Row],[Weight (kg)]]</f>
        <v>3.8019000000000004E-2</v>
      </c>
      <c r="R3440" s="35" t="s">
        <v>48</v>
      </c>
      <c r="S3440" s="35">
        <f>'EPD information'!$V$16*Tabell2[[#This Row],[Weight (kg)]]</f>
        <v>6.1335000000000001E-3</v>
      </c>
      <c r="T3440" s="35" t="str">
        <f>'EPD information'!$W$16</f>
        <v>ND</v>
      </c>
      <c r="U3440" s="35">
        <f>'EPD information'!$X$16*Tabell2[[#This Row],[Weight (kg)]]</f>
        <v>4.0889999999999998E-3</v>
      </c>
      <c r="V3440" s="35">
        <f>'EPD information'!$Y$16*Tabell2[[#This Row],[Weight (kg)]]</f>
        <v>0.13572000000000001</v>
      </c>
      <c r="W3440" s="35">
        <f>'EPD information'!$Z$16*Tabell2[[#This Row],[Weight (kg)]]</f>
        <v>2.2011000000000003E-4</v>
      </c>
      <c r="X3440" s="35">
        <f>'EPD information'!$AA$16*Tabell2[[#This Row],[Weight (kg)]]</f>
        <v>-1.0527</v>
      </c>
      <c r="Y3440" s="18">
        <f>'EPD information'!$AB$16*Tabell2[[#This Row],[Weight (kg)]]</f>
        <v>2.9232</v>
      </c>
      <c r="Z3440" s="18">
        <f>'EPD information'!$AC$16*Tabell2[[#This Row],[Weight (kg)]]</f>
        <v>5.1243000000000004E-2</v>
      </c>
      <c r="AA3440" s="18">
        <f>'EPD information'!$AD$16*Tabell2[[#This Row],[Weight (kg)]]</f>
        <v>6.4118999999999999E-3</v>
      </c>
      <c r="AB3440" s="18" t="s">
        <v>48</v>
      </c>
      <c r="AC3440" s="18">
        <f>'EPD information'!$AF$16*Tabell2[[#This Row],[Weight (kg)]]</f>
        <v>4.0454999999999996E-3</v>
      </c>
      <c r="AD3440" s="18">
        <f>'EPD information'!$AG$16*Tabell2[[#This Row],[Weight (kg)]]</f>
        <v>0.13485</v>
      </c>
      <c r="AE3440" s="18">
        <f>'EPD information'!$AH$16*Tabell2[[#This Row],[Weight (kg)]]</f>
        <v>2.1576000000000001E-4</v>
      </c>
      <c r="AF3440" s="21">
        <f>'EPD information'!$AI$16*Tabell2[[#This Row],[Weight (kg)]]</f>
        <v>-1.0004999999999999</v>
      </c>
    </row>
    <row r="3441" spans="1:32" x14ac:dyDescent="0.2">
      <c r="A3441" s="36" t="s">
        <v>287</v>
      </c>
      <c r="B3441" s="37" t="s">
        <v>280</v>
      </c>
      <c r="C3441" s="38">
        <v>775519</v>
      </c>
      <c r="D3441" s="39">
        <v>7319667755196</v>
      </c>
      <c r="E3441" s="37" t="s">
        <v>46</v>
      </c>
      <c r="F3441" s="40">
        <v>180</v>
      </c>
      <c r="G3441" s="37">
        <v>180</v>
      </c>
      <c r="H3441" s="41">
        <v>1.32</v>
      </c>
      <c r="I3441" s="35">
        <f>'EPD information'!$L$16*Tabell2[[#This Row],[Weight (kg)]]</f>
        <v>4.5012000000000008</v>
      </c>
      <c r="J3441" s="22">
        <f>'EPD information'!$M$16*Tabell2[[#This Row],[Weight (kg)]]</f>
        <v>7.8408000000000005E-2</v>
      </c>
      <c r="K3441" s="22">
        <f>'EPD information'!$N$16*Tabell2[[#This Row],[Weight (kg)]]</f>
        <v>9.306E-3</v>
      </c>
      <c r="L3441" s="22">
        <f>'EPD information'!$O$16*Tabell2[[#This Row],[Weight (kg)]]</f>
        <v>0</v>
      </c>
      <c r="M3441" s="22">
        <f>'EPD information'!$P$16*Tabell2[[#This Row],[Weight (kg)]]</f>
        <v>6.2040000000000003E-3</v>
      </c>
      <c r="N3441" s="22">
        <f>'EPD information'!$Q$16*Tabell2[[#This Row],[Weight (kg)]]</f>
        <v>0.20592000000000002</v>
      </c>
      <c r="O3441" s="22">
        <f>'EPD information'!$R$16*Tabell2[[#This Row],[Weight (kg)]]</f>
        <v>3.3396000000000006E-4</v>
      </c>
      <c r="P3441" s="22">
        <f>'EPD information'!$S$16*Tabell2[[#This Row],[Weight (kg)]]</f>
        <v>-1.5972</v>
      </c>
      <c r="Q3441" s="35">
        <f>'Product specific GWP'!$T$16*Tabell2[[#This Row],[Weight (kg)]]</f>
        <v>5.7684000000000006E-2</v>
      </c>
      <c r="R3441" s="35" t="s">
        <v>48</v>
      </c>
      <c r="S3441" s="35">
        <f>'EPD information'!$V$16*Tabell2[[#This Row],[Weight (kg)]]</f>
        <v>9.306E-3</v>
      </c>
      <c r="T3441" s="35" t="str">
        <f>'EPD information'!$W$16</f>
        <v>ND</v>
      </c>
      <c r="U3441" s="35">
        <f>'EPD information'!$X$16*Tabell2[[#This Row],[Weight (kg)]]</f>
        <v>6.2040000000000003E-3</v>
      </c>
      <c r="V3441" s="35">
        <f>'EPD information'!$Y$16*Tabell2[[#This Row],[Weight (kg)]]</f>
        <v>0.20592000000000002</v>
      </c>
      <c r="W3441" s="35">
        <f>'EPD information'!$Z$16*Tabell2[[#This Row],[Weight (kg)]]</f>
        <v>3.3396000000000006E-4</v>
      </c>
      <c r="X3441" s="35">
        <f>'EPD information'!$AA$16*Tabell2[[#This Row],[Weight (kg)]]</f>
        <v>-1.5972</v>
      </c>
      <c r="Y3441" s="18">
        <f>'EPD information'!$AB$16*Tabell2[[#This Row],[Weight (kg)]]</f>
        <v>4.4352</v>
      </c>
      <c r="Z3441" s="18">
        <f>'EPD information'!$AC$16*Tabell2[[#This Row],[Weight (kg)]]</f>
        <v>7.7748000000000012E-2</v>
      </c>
      <c r="AA3441" s="18">
        <f>'EPD information'!$AD$16*Tabell2[[#This Row],[Weight (kg)]]</f>
        <v>9.7283999999999999E-3</v>
      </c>
      <c r="AB3441" s="18" t="s">
        <v>48</v>
      </c>
      <c r="AC3441" s="18">
        <f>'EPD information'!$AF$16*Tabell2[[#This Row],[Weight (kg)]]</f>
        <v>6.1379999999999994E-3</v>
      </c>
      <c r="AD3441" s="18">
        <f>'EPD information'!$AG$16*Tabell2[[#This Row],[Weight (kg)]]</f>
        <v>0.2046</v>
      </c>
      <c r="AE3441" s="18">
        <f>'EPD information'!$AH$16*Tabell2[[#This Row],[Weight (kg)]]</f>
        <v>3.2736000000000001E-4</v>
      </c>
      <c r="AF3441" s="21">
        <f>'EPD information'!$AI$16*Tabell2[[#This Row],[Weight (kg)]]</f>
        <v>-1.518</v>
      </c>
    </row>
    <row r="3442" spans="1:32" x14ac:dyDescent="0.2">
      <c r="A3442" s="36" t="s">
        <v>287</v>
      </c>
      <c r="B3442" s="37" t="s">
        <v>280</v>
      </c>
      <c r="C3442" s="38">
        <v>775518</v>
      </c>
      <c r="D3442" s="39">
        <v>7319667755189</v>
      </c>
      <c r="E3442" s="37" t="s">
        <v>46</v>
      </c>
      <c r="F3442" s="40">
        <v>180</v>
      </c>
      <c r="G3442" s="37">
        <v>160</v>
      </c>
      <c r="H3442" s="41">
        <v>1.32</v>
      </c>
      <c r="I3442" s="35">
        <f>'EPD information'!$L$16*Tabell2[[#This Row],[Weight (kg)]]</f>
        <v>4.5012000000000008</v>
      </c>
      <c r="J3442" s="22">
        <f>'EPD information'!$M$16*Tabell2[[#This Row],[Weight (kg)]]</f>
        <v>7.8408000000000005E-2</v>
      </c>
      <c r="K3442" s="22">
        <f>'EPD information'!$N$16*Tabell2[[#This Row],[Weight (kg)]]</f>
        <v>9.306E-3</v>
      </c>
      <c r="L3442" s="22">
        <f>'EPD information'!$O$16*Tabell2[[#This Row],[Weight (kg)]]</f>
        <v>0</v>
      </c>
      <c r="M3442" s="22">
        <f>'EPD information'!$P$16*Tabell2[[#This Row],[Weight (kg)]]</f>
        <v>6.2040000000000003E-3</v>
      </c>
      <c r="N3442" s="22">
        <f>'EPD information'!$Q$16*Tabell2[[#This Row],[Weight (kg)]]</f>
        <v>0.20592000000000002</v>
      </c>
      <c r="O3442" s="22">
        <f>'EPD information'!$R$16*Tabell2[[#This Row],[Weight (kg)]]</f>
        <v>3.3396000000000006E-4</v>
      </c>
      <c r="P3442" s="22">
        <f>'EPD information'!$S$16*Tabell2[[#This Row],[Weight (kg)]]</f>
        <v>-1.5972</v>
      </c>
      <c r="Q3442" s="35">
        <f>'Product specific GWP'!$T$16*Tabell2[[#This Row],[Weight (kg)]]</f>
        <v>5.7684000000000006E-2</v>
      </c>
      <c r="R3442" s="35" t="s">
        <v>48</v>
      </c>
      <c r="S3442" s="35">
        <f>'EPD information'!$V$16*Tabell2[[#This Row],[Weight (kg)]]</f>
        <v>9.306E-3</v>
      </c>
      <c r="T3442" s="35" t="str">
        <f>'EPD information'!$W$16</f>
        <v>ND</v>
      </c>
      <c r="U3442" s="35">
        <f>'EPD information'!$X$16*Tabell2[[#This Row],[Weight (kg)]]</f>
        <v>6.2040000000000003E-3</v>
      </c>
      <c r="V3442" s="35">
        <f>'EPD information'!$Y$16*Tabell2[[#This Row],[Weight (kg)]]</f>
        <v>0.20592000000000002</v>
      </c>
      <c r="W3442" s="35">
        <f>'EPD information'!$Z$16*Tabell2[[#This Row],[Weight (kg)]]</f>
        <v>3.3396000000000006E-4</v>
      </c>
      <c r="X3442" s="35">
        <f>'EPD information'!$AA$16*Tabell2[[#This Row],[Weight (kg)]]</f>
        <v>-1.5972</v>
      </c>
      <c r="Y3442" s="18">
        <f>'EPD information'!$AB$16*Tabell2[[#This Row],[Weight (kg)]]</f>
        <v>4.4352</v>
      </c>
      <c r="Z3442" s="18">
        <f>'EPD information'!$AC$16*Tabell2[[#This Row],[Weight (kg)]]</f>
        <v>7.7748000000000012E-2</v>
      </c>
      <c r="AA3442" s="18">
        <f>'EPD information'!$AD$16*Tabell2[[#This Row],[Weight (kg)]]</f>
        <v>9.7283999999999999E-3</v>
      </c>
      <c r="AB3442" s="18" t="s">
        <v>48</v>
      </c>
      <c r="AC3442" s="18">
        <f>'EPD information'!$AF$16*Tabell2[[#This Row],[Weight (kg)]]</f>
        <v>6.1379999999999994E-3</v>
      </c>
      <c r="AD3442" s="18">
        <f>'EPD information'!$AG$16*Tabell2[[#This Row],[Weight (kg)]]</f>
        <v>0.2046</v>
      </c>
      <c r="AE3442" s="18">
        <f>'EPD information'!$AH$16*Tabell2[[#This Row],[Weight (kg)]]</f>
        <v>3.2736000000000001E-4</v>
      </c>
      <c r="AF3442" s="21">
        <f>'EPD information'!$AI$16*Tabell2[[#This Row],[Weight (kg)]]</f>
        <v>-1.518</v>
      </c>
    </row>
    <row r="3443" spans="1:32" x14ac:dyDescent="0.2">
      <c r="A3443" s="36" t="s">
        <v>287</v>
      </c>
      <c r="B3443" s="37" t="s">
        <v>280</v>
      </c>
      <c r="C3443" s="38">
        <v>775516</v>
      </c>
      <c r="D3443" s="39">
        <v>7319667755165</v>
      </c>
      <c r="E3443" s="37" t="s">
        <v>46</v>
      </c>
      <c r="F3443" s="40">
        <v>180</v>
      </c>
      <c r="G3443" s="37">
        <v>150</v>
      </c>
      <c r="H3443" s="41">
        <v>1.32</v>
      </c>
      <c r="I3443" s="35">
        <f>'EPD information'!$L$16*Tabell2[[#This Row],[Weight (kg)]]</f>
        <v>4.5012000000000008</v>
      </c>
      <c r="J3443" s="22">
        <f>'EPD information'!$M$16*Tabell2[[#This Row],[Weight (kg)]]</f>
        <v>7.8408000000000005E-2</v>
      </c>
      <c r="K3443" s="22">
        <f>'EPD information'!$N$16*Tabell2[[#This Row],[Weight (kg)]]</f>
        <v>9.306E-3</v>
      </c>
      <c r="L3443" s="22">
        <f>'EPD information'!$O$16*Tabell2[[#This Row],[Weight (kg)]]</f>
        <v>0</v>
      </c>
      <c r="M3443" s="22">
        <f>'EPD information'!$P$16*Tabell2[[#This Row],[Weight (kg)]]</f>
        <v>6.2040000000000003E-3</v>
      </c>
      <c r="N3443" s="22">
        <f>'EPD information'!$Q$16*Tabell2[[#This Row],[Weight (kg)]]</f>
        <v>0.20592000000000002</v>
      </c>
      <c r="O3443" s="22">
        <f>'EPD information'!$R$16*Tabell2[[#This Row],[Weight (kg)]]</f>
        <v>3.3396000000000006E-4</v>
      </c>
      <c r="P3443" s="22">
        <f>'EPD information'!$S$16*Tabell2[[#This Row],[Weight (kg)]]</f>
        <v>-1.5972</v>
      </c>
      <c r="Q3443" s="35">
        <f>'Product specific GWP'!$T$16*Tabell2[[#This Row],[Weight (kg)]]</f>
        <v>5.7684000000000006E-2</v>
      </c>
      <c r="R3443" s="35" t="s">
        <v>48</v>
      </c>
      <c r="S3443" s="35">
        <f>'EPD information'!$V$16*Tabell2[[#This Row],[Weight (kg)]]</f>
        <v>9.306E-3</v>
      </c>
      <c r="T3443" s="35" t="str">
        <f>'EPD information'!$W$16</f>
        <v>ND</v>
      </c>
      <c r="U3443" s="35">
        <f>'EPD information'!$X$16*Tabell2[[#This Row],[Weight (kg)]]</f>
        <v>6.2040000000000003E-3</v>
      </c>
      <c r="V3443" s="35">
        <f>'EPD information'!$Y$16*Tabell2[[#This Row],[Weight (kg)]]</f>
        <v>0.20592000000000002</v>
      </c>
      <c r="W3443" s="35">
        <f>'EPD information'!$Z$16*Tabell2[[#This Row],[Weight (kg)]]</f>
        <v>3.3396000000000006E-4</v>
      </c>
      <c r="X3443" s="35">
        <f>'EPD information'!$AA$16*Tabell2[[#This Row],[Weight (kg)]]</f>
        <v>-1.5972</v>
      </c>
      <c r="Y3443" s="18">
        <f>'EPD information'!$AB$16*Tabell2[[#This Row],[Weight (kg)]]</f>
        <v>4.4352</v>
      </c>
      <c r="Z3443" s="18">
        <f>'EPD information'!$AC$16*Tabell2[[#This Row],[Weight (kg)]]</f>
        <v>7.7748000000000012E-2</v>
      </c>
      <c r="AA3443" s="18">
        <f>'EPD information'!$AD$16*Tabell2[[#This Row],[Weight (kg)]]</f>
        <v>9.7283999999999999E-3</v>
      </c>
      <c r="AB3443" s="18" t="s">
        <v>48</v>
      </c>
      <c r="AC3443" s="18">
        <f>'EPD information'!$AF$16*Tabell2[[#This Row],[Weight (kg)]]</f>
        <v>6.1379999999999994E-3</v>
      </c>
      <c r="AD3443" s="18">
        <f>'EPD information'!$AG$16*Tabell2[[#This Row],[Weight (kg)]]</f>
        <v>0.2046</v>
      </c>
      <c r="AE3443" s="18">
        <f>'EPD information'!$AH$16*Tabell2[[#This Row],[Weight (kg)]]</f>
        <v>3.2736000000000001E-4</v>
      </c>
      <c r="AF3443" s="21">
        <f>'EPD information'!$AI$16*Tabell2[[#This Row],[Weight (kg)]]</f>
        <v>-1.518</v>
      </c>
    </row>
    <row r="3444" spans="1:32" x14ac:dyDescent="0.2">
      <c r="A3444" s="36" t="s">
        <v>287</v>
      </c>
      <c r="B3444" s="37" t="s">
        <v>280</v>
      </c>
      <c r="C3444" s="38">
        <v>775515</v>
      </c>
      <c r="D3444" s="39">
        <v>7319667755158</v>
      </c>
      <c r="E3444" s="37" t="s">
        <v>46</v>
      </c>
      <c r="F3444" s="40">
        <v>180</v>
      </c>
      <c r="G3444" s="37">
        <v>140</v>
      </c>
      <c r="H3444" s="41">
        <v>1.32</v>
      </c>
      <c r="I3444" s="35">
        <f>'EPD information'!$L$16*Tabell2[[#This Row],[Weight (kg)]]</f>
        <v>4.5012000000000008</v>
      </c>
      <c r="J3444" s="22">
        <f>'EPD information'!$M$16*Tabell2[[#This Row],[Weight (kg)]]</f>
        <v>7.8408000000000005E-2</v>
      </c>
      <c r="K3444" s="22">
        <f>'EPD information'!$N$16*Tabell2[[#This Row],[Weight (kg)]]</f>
        <v>9.306E-3</v>
      </c>
      <c r="L3444" s="22">
        <f>'EPD information'!$O$16*Tabell2[[#This Row],[Weight (kg)]]</f>
        <v>0</v>
      </c>
      <c r="M3444" s="22">
        <f>'EPD information'!$P$16*Tabell2[[#This Row],[Weight (kg)]]</f>
        <v>6.2040000000000003E-3</v>
      </c>
      <c r="N3444" s="22">
        <f>'EPD information'!$Q$16*Tabell2[[#This Row],[Weight (kg)]]</f>
        <v>0.20592000000000002</v>
      </c>
      <c r="O3444" s="22">
        <f>'EPD information'!$R$16*Tabell2[[#This Row],[Weight (kg)]]</f>
        <v>3.3396000000000006E-4</v>
      </c>
      <c r="P3444" s="22">
        <f>'EPD information'!$S$16*Tabell2[[#This Row],[Weight (kg)]]</f>
        <v>-1.5972</v>
      </c>
      <c r="Q3444" s="35">
        <f>'Product specific GWP'!$T$16*Tabell2[[#This Row],[Weight (kg)]]</f>
        <v>5.7684000000000006E-2</v>
      </c>
      <c r="R3444" s="35" t="s">
        <v>48</v>
      </c>
      <c r="S3444" s="35">
        <f>'EPD information'!$V$16*Tabell2[[#This Row],[Weight (kg)]]</f>
        <v>9.306E-3</v>
      </c>
      <c r="T3444" s="35" t="str">
        <f>'EPD information'!$W$16</f>
        <v>ND</v>
      </c>
      <c r="U3444" s="35">
        <f>'EPD information'!$X$16*Tabell2[[#This Row],[Weight (kg)]]</f>
        <v>6.2040000000000003E-3</v>
      </c>
      <c r="V3444" s="35">
        <f>'EPD information'!$Y$16*Tabell2[[#This Row],[Weight (kg)]]</f>
        <v>0.20592000000000002</v>
      </c>
      <c r="W3444" s="35">
        <f>'EPD information'!$Z$16*Tabell2[[#This Row],[Weight (kg)]]</f>
        <v>3.3396000000000006E-4</v>
      </c>
      <c r="X3444" s="35">
        <f>'EPD information'!$AA$16*Tabell2[[#This Row],[Weight (kg)]]</f>
        <v>-1.5972</v>
      </c>
      <c r="Y3444" s="18">
        <f>'EPD information'!$AB$16*Tabell2[[#This Row],[Weight (kg)]]</f>
        <v>4.4352</v>
      </c>
      <c r="Z3444" s="18">
        <f>'EPD information'!$AC$16*Tabell2[[#This Row],[Weight (kg)]]</f>
        <v>7.7748000000000012E-2</v>
      </c>
      <c r="AA3444" s="18">
        <f>'EPD information'!$AD$16*Tabell2[[#This Row],[Weight (kg)]]</f>
        <v>9.7283999999999999E-3</v>
      </c>
      <c r="AB3444" s="18" t="s">
        <v>48</v>
      </c>
      <c r="AC3444" s="18">
        <f>'EPD information'!$AF$16*Tabell2[[#This Row],[Weight (kg)]]</f>
        <v>6.1379999999999994E-3</v>
      </c>
      <c r="AD3444" s="18">
        <f>'EPD information'!$AG$16*Tabell2[[#This Row],[Weight (kg)]]</f>
        <v>0.2046</v>
      </c>
      <c r="AE3444" s="18">
        <f>'EPD information'!$AH$16*Tabell2[[#This Row],[Weight (kg)]]</f>
        <v>3.2736000000000001E-4</v>
      </c>
      <c r="AF3444" s="21">
        <f>'EPD information'!$AI$16*Tabell2[[#This Row],[Weight (kg)]]</f>
        <v>-1.518</v>
      </c>
    </row>
    <row r="3445" spans="1:32" x14ac:dyDescent="0.2">
      <c r="A3445" s="36" t="s">
        <v>287</v>
      </c>
      <c r="B3445" s="37" t="s">
        <v>280</v>
      </c>
      <c r="C3445" s="38">
        <v>278290</v>
      </c>
      <c r="D3445" s="39">
        <v>7319662782906</v>
      </c>
      <c r="E3445" s="37" t="s">
        <v>46</v>
      </c>
      <c r="F3445" s="40">
        <v>180</v>
      </c>
      <c r="G3445" s="37">
        <v>200</v>
      </c>
      <c r="H3445" s="41">
        <v>1.32</v>
      </c>
      <c r="I3445" s="35">
        <f>'EPD information'!$L$16*Tabell2[[#This Row],[Weight (kg)]]</f>
        <v>4.5012000000000008</v>
      </c>
      <c r="J3445" s="22">
        <f>'EPD information'!$M$16*Tabell2[[#This Row],[Weight (kg)]]</f>
        <v>7.8408000000000005E-2</v>
      </c>
      <c r="K3445" s="22">
        <f>'EPD information'!$N$16*Tabell2[[#This Row],[Weight (kg)]]</f>
        <v>9.306E-3</v>
      </c>
      <c r="L3445" s="22">
        <f>'EPD information'!$O$16*Tabell2[[#This Row],[Weight (kg)]]</f>
        <v>0</v>
      </c>
      <c r="M3445" s="22">
        <f>'EPD information'!$P$16*Tabell2[[#This Row],[Weight (kg)]]</f>
        <v>6.2040000000000003E-3</v>
      </c>
      <c r="N3445" s="22">
        <f>'EPD information'!$Q$16*Tabell2[[#This Row],[Weight (kg)]]</f>
        <v>0.20592000000000002</v>
      </c>
      <c r="O3445" s="22">
        <f>'EPD information'!$R$16*Tabell2[[#This Row],[Weight (kg)]]</f>
        <v>3.3396000000000006E-4</v>
      </c>
      <c r="P3445" s="22">
        <f>'EPD information'!$S$16*Tabell2[[#This Row],[Weight (kg)]]</f>
        <v>-1.5972</v>
      </c>
      <c r="Q3445" s="35">
        <f>'Product specific GWP'!$T$16*Tabell2[[#This Row],[Weight (kg)]]</f>
        <v>5.7684000000000006E-2</v>
      </c>
      <c r="R3445" s="35" t="s">
        <v>48</v>
      </c>
      <c r="S3445" s="35">
        <f>'EPD information'!$V$16*Tabell2[[#This Row],[Weight (kg)]]</f>
        <v>9.306E-3</v>
      </c>
      <c r="T3445" s="35" t="str">
        <f>'EPD information'!$W$16</f>
        <v>ND</v>
      </c>
      <c r="U3445" s="35">
        <f>'EPD information'!$X$16*Tabell2[[#This Row],[Weight (kg)]]</f>
        <v>6.2040000000000003E-3</v>
      </c>
      <c r="V3445" s="35">
        <f>'EPD information'!$Y$16*Tabell2[[#This Row],[Weight (kg)]]</f>
        <v>0.20592000000000002</v>
      </c>
      <c r="W3445" s="35">
        <f>'EPD information'!$Z$16*Tabell2[[#This Row],[Weight (kg)]]</f>
        <v>3.3396000000000006E-4</v>
      </c>
      <c r="X3445" s="35">
        <f>'EPD information'!$AA$16*Tabell2[[#This Row],[Weight (kg)]]</f>
        <v>-1.5972</v>
      </c>
      <c r="Y3445" s="18">
        <f>'EPD information'!$AB$16*Tabell2[[#This Row],[Weight (kg)]]</f>
        <v>4.4352</v>
      </c>
      <c r="Z3445" s="18">
        <f>'EPD information'!$AC$16*Tabell2[[#This Row],[Weight (kg)]]</f>
        <v>7.7748000000000012E-2</v>
      </c>
      <c r="AA3445" s="18">
        <f>'EPD information'!$AD$16*Tabell2[[#This Row],[Weight (kg)]]</f>
        <v>9.7283999999999999E-3</v>
      </c>
      <c r="AB3445" s="18" t="s">
        <v>48</v>
      </c>
      <c r="AC3445" s="18">
        <f>'EPD information'!$AF$16*Tabell2[[#This Row],[Weight (kg)]]</f>
        <v>6.1379999999999994E-3</v>
      </c>
      <c r="AD3445" s="18">
        <f>'EPD information'!$AG$16*Tabell2[[#This Row],[Weight (kg)]]</f>
        <v>0.2046</v>
      </c>
      <c r="AE3445" s="18">
        <f>'EPD information'!$AH$16*Tabell2[[#This Row],[Weight (kg)]]</f>
        <v>3.2736000000000001E-4</v>
      </c>
      <c r="AF3445" s="21">
        <f>'EPD information'!$AI$16*Tabell2[[#This Row],[Weight (kg)]]</f>
        <v>-1.518</v>
      </c>
    </row>
    <row r="3446" spans="1:32" x14ac:dyDescent="0.2">
      <c r="A3446" s="36" t="s">
        <v>287</v>
      </c>
      <c r="B3446" s="37" t="s">
        <v>280</v>
      </c>
      <c r="C3446" s="38">
        <v>278291</v>
      </c>
      <c r="D3446" s="39">
        <v>7319662782913</v>
      </c>
      <c r="E3446" s="37" t="s">
        <v>46</v>
      </c>
      <c r="F3446" s="40">
        <v>180</v>
      </c>
      <c r="G3446" s="37">
        <v>224</v>
      </c>
      <c r="H3446" s="41">
        <v>1.41</v>
      </c>
      <c r="I3446" s="35">
        <f>'EPD information'!$L$16*Tabell2[[#This Row],[Weight (kg)]]</f>
        <v>4.8080999999999996</v>
      </c>
      <c r="J3446" s="22">
        <f>'EPD information'!$M$16*Tabell2[[#This Row],[Weight (kg)]]</f>
        <v>8.3753999999999995E-2</v>
      </c>
      <c r="K3446" s="22">
        <f>'EPD information'!$N$16*Tabell2[[#This Row],[Weight (kg)]]</f>
        <v>9.9404999999999997E-3</v>
      </c>
      <c r="L3446" s="22">
        <f>'EPD information'!$O$16*Tabell2[[#This Row],[Weight (kg)]]</f>
        <v>0</v>
      </c>
      <c r="M3446" s="22">
        <f>'EPD information'!$P$16*Tabell2[[#This Row],[Weight (kg)]]</f>
        <v>6.6270000000000001E-3</v>
      </c>
      <c r="N3446" s="22">
        <f>'EPD information'!$Q$16*Tabell2[[#This Row],[Weight (kg)]]</f>
        <v>0.21995999999999999</v>
      </c>
      <c r="O3446" s="22">
        <f>'EPD information'!$R$16*Tabell2[[#This Row],[Weight (kg)]]</f>
        <v>3.5673000000000004E-4</v>
      </c>
      <c r="P3446" s="22">
        <f>'EPD information'!$S$16*Tabell2[[#This Row],[Weight (kg)]]</f>
        <v>-1.7060999999999999</v>
      </c>
      <c r="Q3446" s="35">
        <f>'Product specific GWP'!$T$16*Tabell2[[#This Row],[Weight (kg)]]</f>
        <v>6.1616999999999998E-2</v>
      </c>
      <c r="R3446" s="35" t="s">
        <v>48</v>
      </c>
      <c r="S3446" s="35">
        <f>'EPD information'!$V$16*Tabell2[[#This Row],[Weight (kg)]]</f>
        <v>9.9404999999999997E-3</v>
      </c>
      <c r="T3446" s="35" t="str">
        <f>'EPD information'!$W$16</f>
        <v>ND</v>
      </c>
      <c r="U3446" s="35">
        <f>'EPD information'!$X$16*Tabell2[[#This Row],[Weight (kg)]]</f>
        <v>6.6270000000000001E-3</v>
      </c>
      <c r="V3446" s="35">
        <f>'EPD information'!$Y$16*Tabell2[[#This Row],[Weight (kg)]]</f>
        <v>0.21995999999999999</v>
      </c>
      <c r="W3446" s="35">
        <f>'EPD information'!$Z$16*Tabell2[[#This Row],[Weight (kg)]]</f>
        <v>3.5673000000000004E-4</v>
      </c>
      <c r="X3446" s="35">
        <f>'EPD information'!$AA$16*Tabell2[[#This Row],[Weight (kg)]]</f>
        <v>-1.7060999999999999</v>
      </c>
      <c r="Y3446" s="18">
        <f>'EPD information'!$AB$16*Tabell2[[#This Row],[Weight (kg)]]</f>
        <v>4.7375999999999996</v>
      </c>
      <c r="Z3446" s="18">
        <f>'EPD information'!$AC$16*Tabell2[[#This Row],[Weight (kg)]]</f>
        <v>8.3048999999999998E-2</v>
      </c>
      <c r="AA3446" s="18">
        <f>'EPD information'!$AD$16*Tabell2[[#This Row],[Weight (kg)]]</f>
        <v>1.0391699999999999E-2</v>
      </c>
      <c r="AB3446" s="18" t="s">
        <v>48</v>
      </c>
      <c r="AC3446" s="18">
        <f>'EPD information'!$AF$16*Tabell2[[#This Row],[Weight (kg)]]</f>
        <v>6.556499999999999E-3</v>
      </c>
      <c r="AD3446" s="18">
        <f>'EPD information'!$AG$16*Tabell2[[#This Row],[Weight (kg)]]</f>
        <v>0.21854999999999999</v>
      </c>
      <c r="AE3446" s="18">
        <f>'EPD information'!$AH$16*Tabell2[[#This Row],[Weight (kg)]]</f>
        <v>3.4968E-4</v>
      </c>
      <c r="AF3446" s="21">
        <f>'EPD information'!$AI$16*Tabell2[[#This Row],[Weight (kg)]]</f>
        <v>-1.6214999999999997</v>
      </c>
    </row>
    <row r="3447" spans="1:32" x14ac:dyDescent="0.2">
      <c r="A3447" s="36" t="s">
        <v>287</v>
      </c>
      <c r="B3447" s="37" t="s">
        <v>280</v>
      </c>
      <c r="C3447" s="38">
        <v>278293</v>
      </c>
      <c r="D3447" s="39">
        <v>7319662782937</v>
      </c>
      <c r="E3447" s="37" t="s">
        <v>46</v>
      </c>
      <c r="F3447" s="40">
        <v>180</v>
      </c>
      <c r="G3447" s="37">
        <v>280</v>
      </c>
      <c r="H3447" s="41">
        <v>1.98</v>
      </c>
      <c r="I3447" s="35">
        <f>'EPD information'!$L$16*Tabell2[[#This Row],[Weight (kg)]]</f>
        <v>6.7518000000000002</v>
      </c>
      <c r="J3447" s="22">
        <f>'EPD information'!$M$16*Tabell2[[#This Row],[Weight (kg)]]</f>
        <v>0.11761200000000001</v>
      </c>
      <c r="K3447" s="22">
        <f>'EPD information'!$N$16*Tabell2[[#This Row],[Weight (kg)]]</f>
        <v>1.3958999999999999E-2</v>
      </c>
      <c r="L3447" s="22">
        <f>'EPD information'!$O$16*Tabell2[[#This Row],[Weight (kg)]]</f>
        <v>0</v>
      </c>
      <c r="M3447" s="22">
        <f>'EPD information'!$P$16*Tabell2[[#This Row],[Weight (kg)]]</f>
        <v>9.306E-3</v>
      </c>
      <c r="N3447" s="22">
        <f>'EPD information'!$Q$16*Tabell2[[#This Row],[Weight (kg)]]</f>
        <v>0.30887999999999999</v>
      </c>
      <c r="O3447" s="22">
        <f>'EPD information'!$R$16*Tabell2[[#This Row],[Weight (kg)]]</f>
        <v>5.0094000000000007E-4</v>
      </c>
      <c r="P3447" s="22">
        <f>'EPD information'!$S$16*Tabell2[[#This Row],[Weight (kg)]]</f>
        <v>-2.3957999999999999</v>
      </c>
      <c r="Q3447" s="35">
        <f>'Product specific GWP'!$T$16*Tabell2[[#This Row],[Weight (kg)]]</f>
        <v>8.6526000000000006E-2</v>
      </c>
      <c r="R3447" s="35" t="s">
        <v>48</v>
      </c>
      <c r="S3447" s="35">
        <f>'EPD information'!$V$16*Tabell2[[#This Row],[Weight (kg)]]</f>
        <v>1.3958999999999999E-2</v>
      </c>
      <c r="T3447" s="35" t="str">
        <f>'EPD information'!$W$16</f>
        <v>ND</v>
      </c>
      <c r="U3447" s="35">
        <f>'EPD information'!$X$16*Tabell2[[#This Row],[Weight (kg)]]</f>
        <v>9.306E-3</v>
      </c>
      <c r="V3447" s="35">
        <f>'EPD information'!$Y$16*Tabell2[[#This Row],[Weight (kg)]]</f>
        <v>0.30887999999999999</v>
      </c>
      <c r="W3447" s="35">
        <f>'EPD information'!$Z$16*Tabell2[[#This Row],[Weight (kg)]]</f>
        <v>5.0094000000000007E-4</v>
      </c>
      <c r="X3447" s="35">
        <f>'EPD information'!$AA$16*Tabell2[[#This Row],[Weight (kg)]]</f>
        <v>-2.3957999999999999</v>
      </c>
      <c r="Y3447" s="18">
        <f>'EPD information'!$AB$16*Tabell2[[#This Row],[Weight (kg)]]</f>
        <v>6.6528</v>
      </c>
      <c r="Z3447" s="18">
        <f>'EPD information'!$AC$16*Tabell2[[#This Row],[Weight (kg)]]</f>
        <v>0.116622</v>
      </c>
      <c r="AA3447" s="18">
        <f>'EPD information'!$AD$16*Tabell2[[#This Row],[Weight (kg)]]</f>
        <v>1.4592599999999999E-2</v>
      </c>
      <c r="AB3447" s="18" t="s">
        <v>48</v>
      </c>
      <c r="AC3447" s="18">
        <f>'EPD information'!$AF$16*Tabell2[[#This Row],[Weight (kg)]]</f>
        <v>9.2069999999999999E-3</v>
      </c>
      <c r="AD3447" s="18">
        <f>'EPD information'!$AG$16*Tabell2[[#This Row],[Weight (kg)]]</f>
        <v>0.30690000000000001</v>
      </c>
      <c r="AE3447" s="18">
        <f>'EPD information'!$AH$16*Tabell2[[#This Row],[Weight (kg)]]</f>
        <v>4.9103999999999999E-4</v>
      </c>
      <c r="AF3447" s="21">
        <f>'EPD information'!$AI$16*Tabell2[[#This Row],[Weight (kg)]]</f>
        <v>-2.2769999999999997</v>
      </c>
    </row>
    <row r="3448" spans="1:32" x14ac:dyDescent="0.2">
      <c r="A3448" s="36" t="s">
        <v>287</v>
      </c>
      <c r="B3448" s="37" t="s">
        <v>280</v>
      </c>
      <c r="C3448" s="38">
        <v>278294</v>
      </c>
      <c r="D3448" s="39">
        <v>7319662782944</v>
      </c>
      <c r="E3448" s="37" t="s">
        <v>46</v>
      </c>
      <c r="F3448" s="40">
        <v>180</v>
      </c>
      <c r="G3448" s="37">
        <v>300</v>
      </c>
      <c r="H3448" s="41">
        <v>2</v>
      </c>
      <c r="I3448" s="35">
        <f>'EPD information'!$L$16*Tabell2[[#This Row],[Weight (kg)]]</f>
        <v>6.82</v>
      </c>
      <c r="J3448" s="22">
        <f>'EPD information'!$M$16*Tabell2[[#This Row],[Weight (kg)]]</f>
        <v>0.1188</v>
      </c>
      <c r="K3448" s="22">
        <f>'EPD information'!$N$16*Tabell2[[#This Row],[Weight (kg)]]</f>
        <v>1.41E-2</v>
      </c>
      <c r="L3448" s="22">
        <f>'EPD information'!$O$16*Tabell2[[#This Row],[Weight (kg)]]</f>
        <v>0</v>
      </c>
      <c r="M3448" s="22">
        <f>'EPD information'!$P$16*Tabell2[[#This Row],[Weight (kg)]]</f>
        <v>9.4000000000000004E-3</v>
      </c>
      <c r="N3448" s="22">
        <f>'EPD information'!$Q$16*Tabell2[[#This Row],[Weight (kg)]]</f>
        <v>0.312</v>
      </c>
      <c r="O3448" s="22">
        <f>'EPD information'!$R$16*Tabell2[[#This Row],[Weight (kg)]]</f>
        <v>5.0600000000000005E-4</v>
      </c>
      <c r="P3448" s="22">
        <f>'EPD information'!$S$16*Tabell2[[#This Row],[Weight (kg)]]</f>
        <v>-2.42</v>
      </c>
      <c r="Q3448" s="35">
        <f>'Product specific GWP'!$T$16*Tabell2[[#This Row],[Weight (kg)]]</f>
        <v>8.7400000000000005E-2</v>
      </c>
      <c r="R3448" s="35" t="s">
        <v>48</v>
      </c>
      <c r="S3448" s="35">
        <f>'EPD information'!$V$16*Tabell2[[#This Row],[Weight (kg)]]</f>
        <v>1.41E-2</v>
      </c>
      <c r="T3448" s="35" t="str">
        <f>'EPD information'!$W$16</f>
        <v>ND</v>
      </c>
      <c r="U3448" s="35">
        <f>'EPD information'!$X$16*Tabell2[[#This Row],[Weight (kg)]]</f>
        <v>9.4000000000000004E-3</v>
      </c>
      <c r="V3448" s="35">
        <f>'EPD information'!$Y$16*Tabell2[[#This Row],[Weight (kg)]]</f>
        <v>0.312</v>
      </c>
      <c r="W3448" s="35">
        <f>'EPD information'!$Z$16*Tabell2[[#This Row],[Weight (kg)]]</f>
        <v>5.0600000000000005E-4</v>
      </c>
      <c r="X3448" s="35">
        <f>'EPD information'!$AA$16*Tabell2[[#This Row],[Weight (kg)]]</f>
        <v>-2.42</v>
      </c>
      <c r="Y3448" s="18">
        <f>'EPD information'!$AB$16*Tabell2[[#This Row],[Weight (kg)]]</f>
        <v>6.72</v>
      </c>
      <c r="Z3448" s="18">
        <f>'EPD information'!$AC$16*Tabell2[[#This Row],[Weight (kg)]]</f>
        <v>0.1178</v>
      </c>
      <c r="AA3448" s="18">
        <f>'EPD information'!$AD$16*Tabell2[[#This Row],[Weight (kg)]]</f>
        <v>1.474E-2</v>
      </c>
      <c r="AB3448" s="18" t="s">
        <v>48</v>
      </c>
      <c r="AC3448" s="18">
        <f>'EPD information'!$AF$16*Tabell2[[#This Row],[Weight (kg)]]</f>
        <v>9.2999999999999992E-3</v>
      </c>
      <c r="AD3448" s="18">
        <f>'EPD information'!$AG$16*Tabell2[[#This Row],[Weight (kg)]]</f>
        <v>0.31</v>
      </c>
      <c r="AE3448" s="18">
        <f>'EPD information'!$AH$16*Tabell2[[#This Row],[Weight (kg)]]</f>
        <v>4.9600000000000002E-4</v>
      </c>
      <c r="AF3448" s="21">
        <f>'EPD information'!$AI$16*Tabell2[[#This Row],[Weight (kg)]]</f>
        <v>-2.2999999999999998</v>
      </c>
    </row>
    <row r="3449" spans="1:32" x14ac:dyDescent="0.2">
      <c r="A3449" s="36" t="s">
        <v>287</v>
      </c>
      <c r="B3449" s="37" t="s">
        <v>280</v>
      </c>
      <c r="C3449" s="38">
        <v>775520</v>
      </c>
      <c r="D3449" s="39">
        <v>7319667755202</v>
      </c>
      <c r="E3449" s="37" t="s">
        <v>46</v>
      </c>
      <c r="F3449" s="40">
        <v>180</v>
      </c>
      <c r="G3449" s="37">
        <v>315</v>
      </c>
      <c r="H3449" s="41">
        <v>2.2185999999999999</v>
      </c>
      <c r="I3449" s="35">
        <f>'EPD information'!$L$16*Tabell2[[#This Row],[Weight (kg)]]</f>
        <v>7.5654260000000004</v>
      </c>
      <c r="J3449" s="22">
        <f>'EPD information'!$M$16*Tabell2[[#This Row],[Weight (kg)]]</f>
        <v>0.13178483999999999</v>
      </c>
      <c r="K3449" s="22">
        <f>'EPD information'!$N$16*Tabell2[[#This Row],[Weight (kg)]]</f>
        <v>1.564113E-2</v>
      </c>
      <c r="L3449" s="22">
        <f>'EPD information'!$O$16*Tabell2[[#This Row],[Weight (kg)]]</f>
        <v>0</v>
      </c>
      <c r="M3449" s="22">
        <f>'EPD information'!$P$16*Tabell2[[#This Row],[Weight (kg)]]</f>
        <v>1.042742E-2</v>
      </c>
      <c r="N3449" s="22">
        <f>'EPD information'!$Q$16*Tabell2[[#This Row],[Weight (kg)]]</f>
        <v>0.34610160000000001</v>
      </c>
      <c r="O3449" s="22">
        <f>'EPD information'!$R$16*Tabell2[[#This Row],[Weight (kg)]]</f>
        <v>5.6130580000000006E-4</v>
      </c>
      <c r="P3449" s="22">
        <f>'EPD information'!$S$16*Tabell2[[#This Row],[Weight (kg)]]</f>
        <v>-2.6845059999999998</v>
      </c>
      <c r="Q3449" s="35">
        <f>'Product specific GWP'!$T$16*Tabell2[[#This Row],[Weight (kg)]]</f>
        <v>9.6952819999999995E-2</v>
      </c>
      <c r="R3449" s="35" t="s">
        <v>48</v>
      </c>
      <c r="S3449" s="35">
        <f>'EPD information'!$V$16*Tabell2[[#This Row],[Weight (kg)]]</f>
        <v>1.564113E-2</v>
      </c>
      <c r="T3449" s="35" t="str">
        <f>'EPD information'!$W$16</f>
        <v>ND</v>
      </c>
      <c r="U3449" s="35">
        <f>'EPD information'!$X$16*Tabell2[[#This Row],[Weight (kg)]]</f>
        <v>1.042742E-2</v>
      </c>
      <c r="V3449" s="35">
        <f>'EPD information'!$Y$16*Tabell2[[#This Row],[Weight (kg)]]</f>
        <v>0.34610160000000001</v>
      </c>
      <c r="W3449" s="35">
        <f>'EPD information'!$Z$16*Tabell2[[#This Row],[Weight (kg)]]</f>
        <v>5.6130580000000006E-4</v>
      </c>
      <c r="X3449" s="35">
        <f>'EPD information'!$AA$16*Tabell2[[#This Row],[Weight (kg)]]</f>
        <v>-2.6845059999999998</v>
      </c>
      <c r="Y3449" s="18">
        <f>'EPD information'!$AB$16*Tabell2[[#This Row],[Weight (kg)]]</f>
        <v>7.4544959999999998</v>
      </c>
      <c r="Z3449" s="18">
        <f>'EPD information'!$AC$16*Tabell2[[#This Row],[Weight (kg)]]</f>
        <v>0.13067554000000001</v>
      </c>
      <c r="AA3449" s="18">
        <f>'EPD information'!$AD$16*Tabell2[[#This Row],[Weight (kg)]]</f>
        <v>1.6351081999999999E-2</v>
      </c>
      <c r="AB3449" s="18" t="s">
        <v>48</v>
      </c>
      <c r="AC3449" s="18">
        <f>'EPD information'!$AF$16*Tabell2[[#This Row],[Weight (kg)]]</f>
        <v>1.0316489999999999E-2</v>
      </c>
      <c r="AD3449" s="18">
        <f>'EPD information'!$AG$16*Tabell2[[#This Row],[Weight (kg)]]</f>
        <v>0.34388299999999999</v>
      </c>
      <c r="AE3449" s="18">
        <f>'EPD information'!$AH$16*Tabell2[[#This Row],[Weight (kg)]]</f>
        <v>5.5021279999999996E-4</v>
      </c>
      <c r="AF3449" s="21">
        <f>'EPD information'!$AI$16*Tabell2[[#This Row],[Weight (kg)]]</f>
        <v>-2.5513899999999996</v>
      </c>
    </row>
    <row r="3450" spans="1:32" x14ac:dyDescent="0.2">
      <c r="A3450" s="36" t="s">
        <v>287</v>
      </c>
      <c r="B3450" s="37" t="s">
        <v>280</v>
      </c>
      <c r="C3450" s="38">
        <v>594842</v>
      </c>
      <c r="D3450" s="39">
        <v>7319660857323</v>
      </c>
      <c r="E3450" s="37" t="s">
        <v>46</v>
      </c>
      <c r="F3450" s="40">
        <v>180</v>
      </c>
      <c r="G3450" s="37">
        <v>355</v>
      </c>
      <c r="H3450" s="41">
        <v>2.3992</v>
      </c>
      <c r="I3450" s="35">
        <f>'EPD information'!$L$16*Tabell2[[#This Row],[Weight (kg)]]</f>
        <v>8.1812719999999999</v>
      </c>
      <c r="J3450" s="22">
        <f>'EPD information'!$M$16*Tabell2[[#This Row],[Weight (kg)]]</f>
        <v>0.14251248</v>
      </c>
      <c r="K3450" s="22">
        <f>'EPD information'!$N$16*Tabell2[[#This Row],[Weight (kg)]]</f>
        <v>1.691436E-2</v>
      </c>
      <c r="L3450" s="22">
        <f>'EPD information'!$O$16*Tabell2[[#This Row],[Weight (kg)]]</f>
        <v>0</v>
      </c>
      <c r="M3450" s="22">
        <f>'EPD information'!$P$16*Tabell2[[#This Row],[Weight (kg)]]</f>
        <v>1.127624E-2</v>
      </c>
      <c r="N3450" s="22">
        <f>'EPD information'!$Q$16*Tabell2[[#This Row],[Weight (kg)]]</f>
        <v>0.37427519999999997</v>
      </c>
      <c r="O3450" s="22">
        <f>'EPD information'!$R$16*Tabell2[[#This Row],[Weight (kg)]]</f>
        <v>6.0699760000000006E-4</v>
      </c>
      <c r="P3450" s="22">
        <f>'EPD information'!$S$16*Tabell2[[#This Row],[Weight (kg)]]</f>
        <v>-2.9030320000000001</v>
      </c>
      <c r="Q3450" s="35">
        <f>'Product specific GWP'!$T$16*Tabell2[[#This Row],[Weight (kg)]]</f>
        <v>0.10484504</v>
      </c>
      <c r="R3450" s="35" t="s">
        <v>48</v>
      </c>
      <c r="S3450" s="35">
        <f>'EPD information'!$V$16*Tabell2[[#This Row],[Weight (kg)]]</f>
        <v>1.691436E-2</v>
      </c>
      <c r="T3450" s="35" t="str">
        <f>'EPD information'!$W$16</f>
        <v>ND</v>
      </c>
      <c r="U3450" s="35">
        <f>'EPD information'!$X$16*Tabell2[[#This Row],[Weight (kg)]]</f>
        <v>1.127624E-2</v>
      </c>
      <c r="V3450" s="35">
        <f>'EPD information'!$Y$16*Tabell2[[#This Row],[Weight (kg)]]</f>
        <v>0.37427519999999997</v>
      </c>
      <c r="W3450" s="35">
        <f>'EPD information'!$Z$16*Tabell2[[#This Row],[Weight (kg)]]</f>
        <v>6.0699760000000006E-4</v>
      </c>
      <c r="X3450" s="35">
        <f>'EPD information'!$AA$16*Tabell2[[#This Row],[Weight (kg)]]</f>
        <v>-2.9030320000000001</v>
      </c>
      <c r="Y3450" s="18">
        <f>'EPD information'!$AB$16*Tabell2[[#This Row],[Weight (kg)]]</f>
        <v>8.0613119999999991</v>
      </c>
      <c r="Z3450" s="18">
        <f>'EPD information'!$AC$16*Tabell2[[#This Row],[Weight (kg)]]</f>
        <v>0.14131288</v>
      </c>
      <c r="AA3450" s="18">
        <f>'EPD information'!$AD$16*Tabell2[[#This Row],[Weight (kg)]]</f>
        <v>1.7682104000000001E-2</v>
      </c>
      <c r="AB3450" s="18" t="s">
        <v>48</v>
      </c>
      <c r="AC3450" s="18">
        <f>'EPD information'!$AF$16*Tabell2[[#This Row],[Weight (kg)]]</f>
        <v>1.1156279999999999E-2</v>
      </c>
      <c r="AD3450" s="18">
        <f>'EPD information'!$AG$16*Tabell2[[#This Row],[Weight (kg)]]</f>
        <v>0.37187599999999998</v>
      </c>
      <c r="AE3450" s="18">
        <f>'EPD information'!$AH$16*Tabell2[[#This Row],[Weight (kg)]]</f>
        <v>5.9500160000000005E-4</v>
      </c>
      <c r="AF3450" s="21">
        <f>'EPD information'!$AI$16*Tabell2[[#This Row],[Weight (kg)]]</f>
        <v>-2.75908</v>
      </c>
    </row>
    <row r="3451" spans="1:32" x14ac:dyDescent="0.2">
      <c r="A3451" s="36" t="s">
        <v>287</v>
      </c>
      <c r="B3451" s="37" t="s">
        <v>280</v>
      </c>
      <c r="C3451" s="38">
        <v>594843</v>
      </c>
      <c r="D3451" s="39">
        <v>7319660857330</v>
      </c>
      <c r="E3451" s="37" t="s">
        <v>46</v>
      </c>
      <c r="F3451" s="40">
        <v>180</v>
      </c>
      <c r="G3451" s="37">
        <v>400</v>
      </c>
      <c r="H3451" s="41">
        <v>2.7850000000000001</v>
      </c>
      <c r="I3451" s="35">
        <f>'EPD information'!$L$16*Tabell2[[#This Row],[Weight (kg)]]</f>
        <v>9.4968500000000002</v>
      </c>
      <c r="J3451" s="22">
        <f>'EPD information'!$M$16*Tabell2[[#This Row],[Weight (kg)]]</f>
        <v>0.16542900000000002</v>
      </c>
      <c r="K3451" s="22">
        <f>'EPD information'!$N$16*Tabell2[[#This Row],[Weight (kg)]]</f>
        <v>1.9634249999999999E-2</v>
      </c>
      <c r="L3451" s="22">
        <f>'EPD information'!$O$16*Tabell2[[#This Row],[Weight (kg)]]</f>
        <v>0</v>
      </c>
      <c r="M3451" s="22">
        <f>'EPD information'!$P$16*Tabell2[[#This Row],[Weight (kg)]]</f>
        <v>1.30895E-2</v>
      </c>
      <c r="N3451" s="22">
        <f>'EPD information'!$Q$16*Tabell2[[#This Row],[Weight (kg)]]</f>
        <v>0.43446000000000001</v>
      </c>
      <c r="O3451" s="22">
        <f>'EPD information'!$R$16*Tabell2[[#This Row],[Weight (kg)]]</f>
        <v>7.0460500000000008E-4</v>
      </c>
      <c r="P3451" s="22">
        <f>'EPD information'!$S$16*Tabell2[[#This Row],[Weight (kg)]]</f>
        <v>-3.36985</v>
      </c>
      <c r="Q3451" s="35">
        <f>'Product specific GWP'!$T$16*Tabell2[[#This Row],[Weight (kg)]]</f>
        <v>0.12170450000000001</v>
      </c>
      <c r="R3451" s="35" t="s">
        <v>48</v>
      </c>
      <c r="S3451" s="35">
        <f>'EPD information'!$V$16*Tabell2[[#This Row],[Weight (kg)]]</f>
        <v>1.9634249999999999E-2</v>
      </c>
      <c r="T3451" s="35" t="str">
        <f>'EPD information'!$W$16</f>
        <v>ND</v>
      </c>
      <c r="U3451" s="35">
        <f>'EPD information'!$X$16*Tabell2[[#This Row],[Weight (kg)]]</f>
        <v>1.30895E-2</v>
      </c>
      <c r="V3451" s="35">
        <f>'EPD information'!$Y$16*Tabell2[[#This Row],[Weight (kg)]]</f>
        <v>0.43446000000000001</v>
      </c>
      <c r="W3451" s="35">
        <f>'EPD information'!$Z$16*Tabell2[[#This Row],[Weight (kg)]]</f>
        <v>7.0460500000000008E-4</v>
      </c>
      <c r="X3451" s="35">
        <f>'EPD information'!$AA$16*Tabell2[[#This Row],[Weight (kg)]]</f>
        <v>-3.36985</v>
      </c>
      <c r="Y3451" s="18">
        <f>'EPD information'!$AB$16*Tabell2[[#This Row],[Weight (kg)]]</f>
        <v>9.3575999999999997</v>
      </c>
      <c r="Z3451" s="18">
        <f>'EPD information'!$AC$16*Tabell2[[#This Row],[Weight (kg)]]</f>
        <v>0.1640365</v>
      </c>
      <c r="AA3451" s="18">
        <f>'EPD information'!$AD$16*Tabell2[[#This Row],[Weight (kg)]]</f>
        <v>2.0525450000000001E-2</v>
      </c>
      <c r="AB3451" s="18" t="s">
        <v>48</v>
      </c>
      <c r="AC3451" s="18">
        <f>'EPD information'!$AF$16*Tabell2[[#This Row],[Weight (kg)]]</f>
        <v>1.295025E-2</v>
      </c>
      <c r="AD3451" s="18">
        <f>'EPD information'!$AG$16*Tabell2[[#This Row],[Weight (kg)]]</f>
        <v>0.43167500000000003</v>
      </c>
      <c r="AE3451" s="18">
        <f>'EPD information'!$AH$16*Tabell2[[#This Row],[Weight (kg)]]</f>
        <v>6.9068000000000005E-4</v>
      </c>
      <c r="AF3451" s="21">
        <f>'EPD information'!$AI$16*Tabell2[[#This Row],[Weight (kg)]]</f>
        <v>-3.20275</v>
      </c>
    </row>
    <row r="3452" spans="1:32" x14ac:dyDescent="0.2">
      <c r="A3452" s="36" t="s">
        <v>287</v>
      </c>
      <c r="B3452" s="37" t="s">
        <v>280</v>
      </c>
      <c r="C3452" s="38">
        <v>594844</v>
      </c>
      <c r="D3452" s="39">
        <v>7319660857347</v>
      </c>
      <c r="E3452" s="37" t="s">
        <v>46</v>
      </c>
      <c r="F3452" s="40">
        <v>180</v>
      </c>
      <c r="G3452" s="37">
        <v>450</v>
      </c>
      <c r="H3452" s="41">
        <v>3.0007999999999999</v>
      </c>
      <c r="I3452" s="35">
        <f>'EPD information'!$L$16*Tabell2[[#This Row],[Weight (kg)]]</f>
        <v>10.232728</v>
      </c>
      <c r="J3452" s="22">
        <f>'EPD information'!$M$16*Tabell2[[#This Row],[Weight (kg)]]</f>
        <v>0.17824751999999999</v>
      </c>
      <c r="K3452" s="22">
        <f>'EPD information'!$N$16*Tabell2[[#This Row],[Weight (kg)]]</f>
        <v>2.115564E-2</v>
      </c>
      <c r="L3452" s="22">
        <f>'EPD information'!$O$16*Tabell2[[#This Row],[Weight (kg)]]</f>
        <v>0</v>
      </c>
      <c r="M3452" s="22">
        <f>'EPD information'!$P$16*Tabell2[[#This Row],[Weight (kg)]]</f>
        <v>1.410376E-2</v>
      </c>
      <c r="N3452" s="22">
        <f>'EPD information'!$Q$16*Tabell2[[#This Row],[Weight (kg)]]</f>
        <v>0.46812480000000001</v>
      </c>
      <c r="O3452" s="22">
        <f>'EPD information'!$R$16*Tabell2[[#This Row],[Weight (kg)]]</f>
        <v>7.5920240000000008E-4</v>
      </c>
      <c r="P3452" s="22">
        <f>'EPD information'!$S$16*Tabell2[[#This Row],[Weight (kg)]]</f>
        <v>-3.6309679999999998</v>
      </c>
      <c r="Q3452" s="35">
        <f>'Product specific GWP'!$T$16*Tabell2[[#This Row],[Weight (kg)]]</f>
        <v>0.13113495999999999</v>
      </c>
      <c r="R3452" s="35" t="s">
        <v>48</v>
      </c>
      <c r="S3452" s="35">
        <f>'EPD information'!$V$16*Tabell2[[#This Row],[Weight (kg)]]</f>
        <v>2.115564E-2</v>
      </c>
      <c r="T3452" s="35" t="str">
        <f>'EPD information'!$W$16</f>
        <v>ND</v>
      </c>
      <c r="U3452" s="35">
        <f>'EPD information'!$X$16*Tabell2[[#This Row],[Weight (kg)]]</f>
        <v>1.410376E-2</v>
      </c>
      <c r="V3452" s="35">
        <f>'EPD information'!$Y$16*Tabell2[[#This Row],[Weight (kg)]]</f>
        <v>0.46812480000000001</v>
      </c>
      <c r="W3452" s="35">
        <f>'EPD information'!$Z$16*Tabell2[[#This Row],[Weight (kg)]]</f>
        <v>7.5920240000000008E-4</v>
      </c>
      <c r="X3452" s="35">
        <f>'EPD information'!$AA$16*Tabell2[[#This Row],[Weight (kg)]]</f>
        <v>-3.6309679999999998</v>
      </c>
      <c r="Y3452" s="18">
        <f>'EPD information'!$AB$16*Tabell2[[#This Row],[Weight (kg)]]</f>
        <v>10.082687999999999</v>
      </c>
      <c r="Z3452" s="18">
        <f>'EPD information'!$AC$16*Tabell2[[#This Row],[Weight (kg)]]</f>
        <v>0.17674712000000001</v>
      </c>
      <c r="AA3452" s="18">
        <f>'EPD information'!$AD$16*Tabell2[[#This Row],[Weight (kg)]]</f>
        <v>2.2115895999999999E-2</v>
      </c>
      <c r="AB3452" s="18" t="s">
        <v>48</v>
      </c>
      <c r="AC3452" s="18">
        <f>'EPD information'!$AF$16*Tabell2[[#This Row],[Weight (kg)]]</f>
        <v>1.3953719999999998E-2</v>
      </c>
      <c r="AD3452" s="18">
        <f>'EPD information'!$AG$16*Tabell2[[#This Row],[Weight (kg)]]</f>
        <v>0.46512399999999998</v>
      </c>
      <c r="AE3452" s="18">
        <f>'EPD information'!$AH$16*Tabell2[[#This Row],[Weight (kg)]]</f>
        <v>7.4419839999999998E-4</v>
      </c>
      <c r="AF3452" s="21">
        <f>'EPD information'!$AI$16*Tabell2[[#This Row],[Weight (kg)]]</f>
        <v>-3.4509199999999995</v>
      </c>
    </row>
    <row r="3453" spans="1:32" x14ac:dyDescent="0.2">
      <c r="A3453" s="36" t="s">
        <v>287</v>
      </c>
      <c r="B3453" s="37" t="s">
        <v>280</v>
      </c>
      <c r="C3453" s="38">
        <v>594845</v>
      </c>
      <c r="D3453" s="39">
        <v>7319660857354</v>
      </c>
      <c r="E3453" s="37" t="s">
        <v>46</v>
      </c>
      <c r="F3453" s="40">
        <v>180</v>
      </c>
      <c r="G3453" s="37">
        <v>500</v>
      </c>
      <c r="H3453" s="41">
        <v>3.391</v>
      </c>
      <c r="I3453" s="35">
        <f>'EPD information'!$L$16*Tabell2[[#This Row],[Weight (kg)]]</f>
        <v>11.563310000000001</v>
      </c>
      <c r="J3453" s="22">
        <f>'EPD information'!$M$16*Tabell2[[#This Row],[Weight (kg)]]</f>
        <v>0.2014254</v>
      </c>
      <c r="K3453" s="22">
        <f>'EPD information'!$N$16*Tabell2[[#This Row],[Weight (kg)]]</f>
        <v>2.3906549999999999E-2</v>
      </c>
      <c r="L3453" s="22">
        <f>'EPD information'!$O$16*Tabell2[[#This Row],[Weight (kg)]]</f>
        <v>0</v>
      </c>
      <c r="M3453" s="22">
        <f>'EPD information'!$P$16*Tabell2[[#This Row],[Weight (kg)]]</f>
        <v>1.5937699999999999E-2</v>
      </c>
      <c r="N3453" s="22">
        <f>'EPD information'!$Q$16*Tabell2[[#This Row],[Weight (kg)]]</f>
        <v>0.52899600000000002</v>
      </c>
      <c r="O3453" s="22">
        <f>'EPD information'!$R$16*Tabell2[[#This Row],[Weight (kg)]]</f>
        <v>8.5792300000000013E-4</v>
      </c>
      <c r="P3453" s="22">
        <f>'EPD information'!$S$16*Tabell2[[#This Row],[Weight (kg)]]</f>
        <v>-4.10311</v>
      </c>
      <c r="Q3453" s="35">
        <f>'Product specific GWP'!$T$16*Tabell2[[#This Row],[Weight (kg)]]</f>
        <v>0.1481867</v>
      </c>
      <c r="R3453" s="35" t="s">
        <v>48</v>
      </c>
      <c r="S3453" s="35">
        <f>'EPD information'!$V$16*Tabell2[[#This Row],[Weight (kg)]]</f>
        <v>2.3906549999999999E-2</v>
      </c>
      <c r="T3453" s="35" t="str">
        <f>'EPD information'!$W$16</f>
        <v>ND</v>
      </c>
      <c r="U3453" s="35">
        <f>'EPD information'!$X$16*Tabell2[[#This Row],[Weight (kg)]]</f>
        <v>1.5937699999999999E-2</v>
      </c>
      <c r="V3453" s="35">
        <f>'EPD information'!$Y$16*Tabell2[[#This Row],[Weight (kg)]]</f>
        <v>0.52899600000000002</v>
      </c>
      <c r="W3453" s="35">
        <f>'EPD information'!$Z$16*Tabell2[[#This Row],[Weight (kg)]]</f>
        <v>8.5792300000000013E-4</v>
      </c>
      <c r="X3453" s="35">
        <f>'EPD information'!$AA$16*Tabell2[[#This Row],[Weight (kg)]]</f>
        <v>-4.10311</v>
      </c>
      <c r="Y3453" s="18">
        <f>'EPD information'!$AB$16*Tabell2[[#This Row],[Weight (kg)]]</f>
        <v>11.39376</v>
      </c>
      <c r="Z3453" s="18">
        <f>'EPD information'!$AC$16*Tabell2[[#This Row],[Weight (kg)]]</f>
        <v>0.19972990000000002</v>
      </c>
      <c r="AA3453" s="18">
        <f>'EPD information'!$AD$16*Tabell2[[#This Row],[Weight (kg)]]</f>
        <v>2.4991670000000001E-2</v>
      </c>
      <c r="AB3453" s="18" t="s">
        <v>48</v>
      </c>
      <c r="AC3453" s="18">
        <f>'EPD information'!$AF$16*Tabell2[[#This Row],[Weight (kg)]]</f>
        <v>1.5768149999999998E-2</v>
      </c>
      <c r="AD3453" s="18">
        <f>'EPD information'!$AG$16*Tabell2[[#This Row],[Weight (kg)]]</f>
        <v>0.52560499999999999</v>
      </c>
      <c r="AE3453" s="18">
        <f>'EPD information'!$AH$16*Tabell2[[#This Row],[Weight (kg)]]</f>
        <v>8.4096799999999999E-4</v>
      </c>
      <c r="AF3453" s="21">
        <f>'EPD information'!$AI$16*Tabell2[[#This Row],[Weight (kg)]]</f>
        <v>-3.8996499999999998</v>
      </c>
    </row>
    <row r="3454" spans="1:32" x14ac:dyDescent="0.2">
      <c r="A3454" s="36" t="s">
        <v>287</v>
      </c>
      <c r="B3454" s="37" t="s">
        <v>280</v>
      </c>
      <c r="C3454" s="38">
        <v>594846</v>
      </c>
      <c r="D3454" s="39">
        <v>7319660857361</v>
      </c>
      <c r="E3454" s="37" t="s">
        <v>46</v>
      </c>
      <c r="F3454" s="40">
        <v>180</v>
      </c>
      <c r="G3454" s="37">
        <v>560</v>
      </c>
      <c r="H3454" s="41">
        <v>3.8371</v>
      </c>
      <c r="I3454" s="35">
        <f>'EPD information'!$L$16*Tabell2[[#This Row],[Weight (kg)]]</f>
        <v>13.084511000000001</v>
      </c>
      <c r="J3454" s="22">
        <f>'EPD information'!$M$16*Tabell2[[#This Row],[Weight (kg)]]</f>
        <v>0.22792374000000001</v>
      </c>
      <c r="K3454" s="22">
        <f>'EPD information'!$N$16*Tabell2[[#This Row],[Weight (kg)]]</f>
        <v>2.7051554999999998E-2</v>
      </c>
      <c r="L3454" s="22">
        <f>'EPD information'!$O$16*Tabell2[[#This Row],[Weight (kg)]]</f>
        <v>0</v>
      </c>
      <c r="M3454" s="22">
        <f>'EPD information'!$P$16*Tabell2[[#This Row],[Weight (kg)]]</f>
        <v>1.8034370000000001E-2</v>
      </c>
      <c r="N3454" s="22">
        <f>'EPD information'!$Q$16*Tabell2[[#This Row],[Weight (kg)]]</f>
        <v>0.5985876</v>
      </c>
      <c r="O3454" s="22">
        <f>'EPD information'!$R$16*Tabell2[[#This Row],[Weight (kg)]]</f>
        <v>9.7078630000000006E-4</v>
      </c>
      <c r="P3454" s="22">
        <f>'EPD information'!$S$16*Tabell2[[#This Row],[Weight (kg)]]</f>
        <v>-4.6428909999999997</v>
      </c>
      <c r="Q3454" s="35">
        <f>'Product specific GWP'!$T$16*Tabell2[[#This Row],[Weight (kg)]]</f>
        <v>0.16768127000000002</v>
      </c>
      <c r="R3454" s="35" t="s">
        <v>48</v>
      </c>
      <c r="S3454" s="35">
        <f>'EPD information'!$V$16*Tabell2[[#This Row],[Weight (kg)]]</f>
        <v>2.7051554999999998E-2</v>
      </c>
      <c r="T3454" s="35" t="str">
        <f>'EPD information'!$W$16</f>
        <v>ND</v>
      </c>
      <c r="U3454" s="35">
        <f>'EPD information'!$X$16*Tabell2[[#This Row],[Weight (kg)]]</f>
        <v>1.8034370000000001E-2</v>
      </c>
      <c r="V3454" s="35">
        <f>'EPD information'!$Y$16*Tabell2[[#This Row],[Weight (kg)]]</f>
        <v>0.5985876</v>
      </c>
      <c r="W3454" s="35">
        <f>'EPD information'!$Z$16*Tabell2[[#This Row],[Weight (kg)]]</f>
        <v>9.7078630000000006E-4</v>
      </c>
      <c r="X3454" s="35">
        <f>'EPD information'!$AA$16*Tabell2[[#This Row],[Weight (kg)]]</f>
        <v>-4.6428909999999997</v>
      </c>
      <c r="Y3454" s="18">
        <f>'EPD information'!$AB$16*Tabell2[[#This Row],[Weight (kg)]]</f>
        <v>12.892655999999999</v>
      </c>
      <c r="Z3454" s="18">
        <f>'EPD information'!$AC$16*Tabell2[[#This Row],[Weight (kg)]]</f>
        <v>0.22600518999999999</v>
      </c>
      <c r="AA3454" s="18">
        <f>'EPD information'!$AD$16*Tabell2[[#This Row],[Weight (kg)]]</f>
        <v>2.8279426999999999E-2</v>
      </c>
      <c r="AB3454" s="18" t="s">
        <v>48</v>
      </c>
      <c r="AC3454" s="18">
        <f>'EPD information'!$AF$16*Tabell2[[#This Row],[Weight (kg)]]</f>
        <v>1.7842515E-2</v>
      </c>
      <c r="AD3454" s="18">
        <f>'EPD information'!$AG$16*Tabell2[[#This Row],[Weight (kg)]]</f>
        <v>0.59475049999999996</v>
      </c>
      <c r="AE3454" s="18">
        <f>'EPD information'!$AH$16*Tabell2[[#This Row],[Weight (kg)]]</f>
        <v>9.5160079999999998E-4</v>
      </c>
      <c r="AF3454" s="21">
        <f>'EPD information'!$AI$16*Tabell2[[#This Row],[Weight (kg)]]</f>
        <v>-4.4126649999999996</v>
      </c>
    </row>
    <row r="3455" spans="1:32" x14ac:dyDescent="0.2">
      <c r="A3455" s="36" t="s">
        <v>287</v>
      </c>
      <c r="B3455" s="37" t="s">
        <v>280</v>
      </c>
      <c r="C3455" s="38">
        <v>594847</v>
      </c>
      <c r="D3455" s="39">
        <v>7319660857378</v>
      </c>
      <c r="E3455" s="37" t="s">
        <v>46</v>
      </c>
      <c r="F3455" s="40">
        <v>180</v>
      </c>
      <c r="G3455" s="37">
        <v>630</v>
      </c>
      <c r="H3455" s="41">
        <v>4.2694000000000001</v>
      </c>
      <c r="I3455" s="35">
        <f>'EPD information'!$L$16*Tabell2[[#This Row],[Weight (kg)]]</f>
        <v>14.558654000000001</v>
      </c>
      <c r="J3455" s="22">
        <f>'EPD information'!$M$16*Tabell2[[#This Row],[Weight (kg)]]</f>
        <v>0.25360236000000003</v>
      </c>
      <c r="K3455" s="22">
        <f>'EPD information'!$N$16*Tabell2[[#This Row],[Weight (kg)]]</f>
        <v>3.0099270000000001E-2</v>
      </c>
      <c r="L3455" s="22">
        <f>'EPD information'!$O$16*Tabell2[[#This Row],[Weight (kg)]]</f>
        <v>0</v>
      </c>
      <c r="M3455" s="22">
        <f>'EPD information'!$P$16*Tabell2[[#This Row],[Weight (kg)]]</f>
        <v>2.0066180000000003E-2</v>
      </c>
      <c r="N3455" s="22">
        <f>'EPD information'!$Q$16*Tabell2[[#This Row],[Weight (kg)]]</f>
        <v>0.66602640000000002</v>
      </c>
      <c r="O3455" s="22">
        <f>'EPD information'!$R$16*Tabell2[[#This Row],[Weight (kg)]]</f>
        <v>1.0801582000000002E-3</v>
      </c>
      <c r="P3455" s="22">
        <f>'EPD information'!$S$16*Tabell2[[#This Row],[Weight (kg)]]</f>
        <v>-5.1659740000000003</v>
      </c>
      <c r="Q3455" s="35">
        <f>'Product specific GWP'!$T$16*Tabell2[[#This Row],[Weight (kg)]]</f>
        <v>0.18657278000000002</v>
      </c>
      <c r="R3455" s="35" t="s">
        <v>48</v>
      </c>
      <c r="S3455" s="35">
        <f>'EPD information'!$V$16*Tabell2[[#This Row],[Weight (kg)]]</f>
        <v>3.0099270000000001E-2</v>
      </c>
      <c r="T3455" s="35" t="str">
        <f>'EPD information'!$W$16</f>
        <v>ND</v>
      </c>
      <c r="U3455" s="35">
        <f>'EPD information'!$X$16*Tabell2[[#This Row],[Weight (kg)]]</f>
        <v>2.0066180000000003E-2</v>
      </c>
      <c r="V3455" s="35">
        <f>'EPD information'!$Y$16*Tabell2[[#This Row],[Weight (kg)]]</f>
        <v>0.66602640000000002</v>
      </c>
      <c r="W3455" s="35">
        <f>'EPD information'!$Z$16*Tabell2[[#This Row],[Weight (kg)]]</f>
        <v>1.0801582000000002E-3</v>
      </c>
      <c r="X3455" s="35">
        <f>'EPD information'!$AA$16*Tabell2[[#This Row],[Weight (kg)]]</f>
        <v>-5.1659740000000003</v>
      </c>
      <c r="Y3455" s="18">
        <f>'EPD information'!$AB$16*Tabell2[[#This Row],[Weight (kg)]]</f>
        <v>14.345184</v>
      </c>
      <c r="Z3455" s="18">
        <f>'EPD information'!$AC$16*Tabell2[[#This Row],[Weight (kg)]]</f>
        <v>0.25146765999999998</v>
      </c>
      <c r="AA3455" s="18">
        <f>'EPD information'!$AD$16*Tabell2[[#This Row],[Weight (kg)]]</f>
        <v>3.1465477999999998E-2</v>
      </c>
      <c r="AB3455" s="18" t="s">
        <v>48</v>
      </c>
      <c r="AC3455" s="18">
        <f>'EPD information'!$AF$16*Tabell2[[#This Row],[Weight (kg)]]</f>
        <v>1.9852709999999999E-2</v>
      </c>
      <c r="AD3455" s="18">
        <f>'EPD information'!$AG$16*Tabell2[[#This Row],[Weight (kg)]]</f>
        <v>0.66175700000000004</v>
      </c>
      <c r="AE3455" s="18">
        <f>'EPD information'!$AH$16*Tabell2[[#This Row],[Weight (kg)]]</f>
        <v>1.0588112000000001E-3</v>
      </c>
      <c r="AF3455" s="21">
        <f>'EPD information'!$AI$16*Tabell2[[#This Row],[Weight (kg)]]</f>
        <v>-4.9098099999999993</v>
      </c>
    </row>
    <row r="3456" spans="1:32" x14ac:dyDescent="0.2">
      <c r="A3456" s="36" t="s">
        <v>287</v>
      </c>
      <c r="B3456" s="37" t="s">
        <v>280</v>
      </c>
      <c r="C3456" s="38">
        <v>249904</v>
      </c>
      <c r="D3456" s="39">
        <v>7319662499040</v>
      </c>
      <c r="E3456" s="37" t="s">
        <v>46</v>
      </c>
      <c r="F3456" s="40">
        <v>200</v>
      </c>
      <c r="G3456" s="37">
        <v>250</v>
      </c>
      <c r="H3456" s="41">
        <v>1.68</v>
      </c>
      <c r="I3456" s="35">
        <f>'EPD information'!$L$16*Tabell2[[#This Row],[Weight (kg)]]</f>
        <v>5.7287999999999997</v>
      </c>
      <c r="J3456" s="22">
        <f>'EPD information'!$M$16*Tabell2[[#This Row],[Weight (kg)]]</f>
        <v>9.9791999999999992E-2</v>
      </c>
      <c r="K3456" s="22">
        <f>'EPD information'!$N$16*Tabell2[[#This Row],[Weight (kg)]]</f>
        <v>1.1843999999999999E-2</v>
      </c>
      <c r="L3456" s="22">
        <f>'EPD information'!$O$16*Tabell2[[#This Row],[Weight (kg)]]</f>
        <v>0</v>
      </c>
      <c r="M3456" s="22">
        <f>'EPD information'!$P$16*Tabell2[[#This Row],[Weight (kg)]]</f>
        <v>7.8960000000000002E-3</v>
      </c>
      <c r="N3456" s="22">
        <f>'EPD information'!$Q$16*Tabell2[[#This Row],[Weight (kg)]]</f>
        <v>0.26207999999999998</v>
      </c>
      <c r="O3456" s="22">
        <f>'EPD information'!$R$16*Tabell2[[#This Row],[Weight (kg)]]</f>
        <v>4.2504000000000001E-4</v>
      </c>
      <c r="P3456" s="22">
        <f>'EPD information'!$S$16*Tabell2[[#This Row],[Weight (kg)]]</f>
        <v>-2.0327999999999999</v>
      </c>
      <c r="Q3456" s="35">
        <f>'Product specific GWP'!$T$16*Tabell2[[#This Row],[Weight (kg)]]</f>
        <v>7.3415999999999995E-2</v>
      </c>
      <c r="R3456" s="35" t="s">
        <v>48</v>
      </c>
      <c r="S3456" s="35">
        <f>'EPD information'!$V$16*Tabell2[[#This Row],[Weight (kg)]]</f>
        <v>1.1843999999999999E-2</v>
      </c>
      <c r="T3456" s="35" t="str">
        <f>'EPD information'!$W$16</f>
        <v>ND</v>
      </c>
      <c r="U3456" s="35">
        <f>'EPD information'!$X$16*Tabell2[[#This Row],[Weight (kg)]]</f>
        <v>7.8960000000000002E-3</v>
      </c>
      <c r="V3456" s="35">
        <f>'EPD information'!$Y$16*Tabell2[[#This Row],[Weight (kg)]]</f>
        <v>0.26207999999999998</v>
      </c>
      <c r="W3456" s="35">
        <f>'EPD information'!$Z$16*Tabell2[[#This Row],[Weight (kg)]]</f>
        <v>4.2504000000000001E-4</v>
      </c>
      <c r="X3456" s="35">
        <f>'EPD information'!$AA$16*Tabell2[[#This Row],[Weight (kg)]]</f>
        <v>-2.0327999999999999</v>
      </c>
      <c r="Y3456" s="18">
        <f>'EPD information'!$AB$16*Tabell2[[#This Row],[Weight (kg)]]</f>
        <v>5.6447999999999992</v>
      </c>
      <c r="Z3456" s="18">
        <f>'EPD information'!$AC$16*Tabell2[[#This Row],[Weight (kg)]]</f>
        <v>9.8951999999999998E-2</v>
      </c>
      <c r="AA3456" s="18">
        <f>'EPD information'!$AD$16*Tabell2[[#This Row],[Weight (kg)]]</f>
        <v>1.23816E-2</v>
      </c>
      <c r="AB3456" s="18" t="s">
        <v>48</v>
      </c>
      <c r="AC3456" s="18">
        <f>'EPD information'!$AF$16*Tabell2[[#This Row],[Weight (kg)]]</f>
        <v>7.8119999999999995E-3</v>
      </c>
      <c r="AD3456" s="18">
        <f>'EPD information'!$AG$16*Tabell2[[#This Row],[Weight (kg)]]</f>
        <v>0.26039999999999996</v>
      </c>
      <c r="AE3456" s="18">
        <f>'EPD information'!$AH$16*Tabell2[[#This Row],[Weight (kg)]]</f>
        <v>4.1664000000000002E-4</v>
      </c>
      <c r="AF3456" s="21">
        <f>'EPD information'!$AI$16*Tabell2[[#This Row],[Weight (kg)]]</f>
        <v>-1.9319999999999997</v>
      </c>
    </row>
    <row r="3457" spans="1:32" x14ac:dyDescent="0.2">
      <c r="A3457" s="36" t="s">
        <v>287</v>
      </c>
      <c r="B3457" s="37" t="s">
        <v>280</v>
      </c>
      <c r="C3457" s="38">
        <v>278308</v>
      </c>
      <c r="D3457" s="39">
        <v>7319662783088</v>
      </c>
      <c r="E3457" s="37" t="s">
        <v>46</v>
      </c>
      <c r="F3457" s="40">
        <v>200</v>
      </c>
      <c r="G3457" s="37">
        <v>315</v>
      </c>
      <c r="H3457" s="41">
        <v>2.11</v>
      </c>
      <c r="I3457" s="35">
        <f>'EPD information'!$L$16*Tabell2[[#This Row],[Weight (kg)]]</f>
        <v>7.1951000000000001</v>
      </c>
      <c r="J3457" s="22">
        <f>'EPD information'!$M$16*Tabell2[[#This Row],[Weight (kg)]]</f>
        <v>0.125334</v>
      </c>
      <c r="K3457" s="22">
        <f>'EPD information'!$N$16*Tabell2[[#This Row],[Weight (kg)]]</f>
        <v>1.4875499999999998E-2</v>
      </c>
      <c r="L3457" s="22">
        <f>'EPD information'!$O$16*Tabell2[[#This Row],[Weight (kg)]]</f>
        <v>0</v>
      </c>
      <c r="M3457" s="22">
        <f>'EPD information'!$P$16*Tabell2[[#This Row],[Weight (kg)]]</f>
        <v>9.9170000000000005E-3</v>
      </c>
      <c r="N3457" s="22">
        <f>'EPD information'!$Q$16*Tabell2[[#This Row],[Weight (kg)]]</f>
        <v>0.32915999999999995</v>
      </c>
      <c r="O3457" s="22">
        <f>'EPD information'!$R$16*Tabell2[[#This Row],[Weight (kg)]]</f>
        <v>5.3383E-4</v>
      </c>
      <c r="P3457" s="22">
        <f>'EPD information'!$S$16*Tabell2[[#This Row],[Weight (kg)]]</f>
        <v>-2.5530999999999997</v>
      </c>
      <c r="Q3457" s="35">
        <f>'Product specific GWP'!$T$16*Tabell2[[#This Row],[Weight (kg)]]</f>
        <v>9.2206999999999997E-2</v>
      </c>
      <c r="R3457" s="35" t="s">
        <v>48</v>
      </c>
      <c r="S3457" s="35">
        <f>'EPD information'!$V$16*Tabell2[[#This Row],[Weight (kg)]]</f>
        <v>1.4875499999999998E-2</v>
      </c>
      <c r="T3457" s="35" t="str">
        <f>'EPD information'!$W$16</f>
        <v>ND</v>
      </c>
      <c r="U3457" s="35">
        <f>'EPD information'!$X$16*Tabell2[[#This Row],[Weight (kg)]]</f>
        <v>9.9170000000000005E-3</v>
      </c>
      <c r="V3457" s="35">
        <f>'EPD information'!$Y$16*Tabell2[[#This Row],[Weight (kg)]]</f>
        <v>0.32915999999999995</v>
      </c>
      <c r="W3457" s="35">
        <f>'EPD information'!$Z$16*Tabell2[[#This Row],[Weight (kg)]]</f>
        <v>5.3383E-4</v>
      </c>
      <c r="X3457" s="35">
        <f>'EPD information'!$AA$16*Tabell2[[#This Row],[Weight (kg)]]</f>
        <v>-2.5530999999999997</v>
      </c>
      <c r="Y3457" s="18">
        <f>'EPD information'!$AB$16*Tabell2[[#This Row],[Weight (kg)]]</f>
        <v>7.089599999999999</v>
      </c>
      <c r="Z3457" s="18">
        <f>'EPD information'!$AC$16*Tabell2[[#This Row],[Weight (kg)]]</f>
        <v>0.124279</v>
      </c>
      <c r="AA3457" s="18">
        <f>'EPD information'!$AD$16*Tabell2[[#This Row],[Weight (kg)]]</f>
        <v>1.5550699999999999E-2</v>
      </c>
      <c r="AB3457" s="18" t="s">
        <v>48</v>
      </c>
      <c r="AC3457" s="18">
        <f>'EPD information'!$AF$16*Tabell2[[#This Row],[Weight (kg)]]</f>
        <v>9.811499999999999E-3</v>
      </c>
      <c r="AD3457" s="18">
        <f>'EPD information'!$AG$16*Tabell2[[#This Row],[Weight (kg)]]</f>
        <v>0.32704999999999995</v>
      </c>
      <c r="AE3457" s="18">
        <f>'EPD information'!$AH$16*Tabell2[[#This Row],[Weight (kg)]]</f>
        <v>5.2327999999999999E-4</v>
      </c>
      <c r="AF3457" s="21">
        <f>'EPD information'!$AI$16*Tabell2[[#This Row],[Weight (kg)]]</f>
        <v>-2.4264999999999999</v>
      </c>
    </row>
    <row r="3458" spans="1:32" x14ac:dyDescent="0.2">
      <c r="A3458" s="36" t="s">
        <v>287</v>
      </c>
      <c r="B3458" s="37" t="s">
        <v>280</v>
      </c>
      <c r="C3458" s="38">
        <v>278298</v>
      </c>
      <c r="D3458" s="39">
        <v>7319662782982</v>
      </c>
      <c r="E3458" s="37" t="s">
        <v>46</v>
      </c>
      <c r="F3458" s="40">
        <v>200</v>
      </c>
      <c r="G3458" s="37">
        <v>112</v>
      </c>
      <c r="H3458" s="41">
        <v>0.92</v>
      </c>
      <c r="I3458" s="35">
        <f>'EPD information'!$L$16*Tabell2[[#This Row],[Weight (kg)]]</f>
        <v>3.1372000000000004</v>
      </c>
      <c r="J3458" s="22">
        <f>'EPD information'!$M$16*Tabell2[[#This Row],[Weight (kg)]]</f>
        <v>5.4648000000000002E-2</v>
      </c>
      <c r="K3458" s="22">
        <f>'EPD information'!$N$16*Tabell2[[#This Row],[Weight (kg)]]</f>
        <v>6.4860000000000004E-3</v>
      </c>
      <c r="L3458" s="22">
        <f>'EPD information'!$O$16*Tabell2[[#This Row],[Weight (kg)]]</f>
        <v>0</v>
      </c>
      <c r="M3458" s="22">
        <f>'EPD information'!$P$16*Tabell2[[#This Row],[Weight (kg)]]</f>
        <v>4.3240000000000006E-3</v>
      </c>
      <c r="N3458" s="22">
        <f>'EPD information'!$Q$16*Tabell2[[#This Row],[Weight (kg)]]</f>
        <v>0.14352000000000001</v>
      </c>
      <c r="O3458" s="22">
        <f>'EPD information'!$R$16*Tabell2[[#This Row],[Weight (kg)]]</f>
        <v>2.3276000000000004E-4</v>
      </c>
      <c r="P3458" s="22">
        <f>'EPD information'!$S$16*Tabell2[[#This Row],[Weight (kg)]]</f>
        <v>-1.1132</v>
      </c>
      <c r="Q3458" s="35">
        <f>'Product specific GWP'!$T$16*Tabell2[[#This Row],[Weight (kg)]]</f>
        <v>4.0204000000000004E-2</v>
      </c>
      <c r="R3458" s="35" t="s">
        <v>48</v>
      </c>
      <c r="S3458" s="35">
        <f>'EPD information'!$V$16*Tabell2[[#This Row],[Weight (kg)]]</f>
        <v>6.4860000000000004E-3</v>
      </c>
      <c r="T3458" s="35" t="str">
        <f>'EPD information'!$W$16</f>
        <v>ND</v>
      </c>
      <c r="U3458" s="35">
        <f>'EPD information'!$X$16*Tabell2[[#This Row],[Weight (kg)]]</f>
        <v>4.3240000000000006E-3</v>
      </c>
      <c r="V3458" s="35">
        <f>'EPD information'!$Y$16*Tabell2[[#This Row],[Weight (kg)]]</f>
        <v>0.14352000000000001</v>
      </c>
      <c r="W3458" s="35">
        <f>'EPD information'!$Z$16*Tabell2[[#This Row],[Weight (kg)]]</f>
        <v>2.3276000000000004E-4</v>
      </c>
      <c r="X3458" s="35">
        <f>'EPD information'!$AA$16*Tabell2[[#This Row],[Weight (kg)]]</f>
        <v>-1.1132</v>
      </c>
      <c r="Y3458" s="18">
        <f>'EPD information'!$AB$16*Tabell2[[#This Row],[Weight (kg)]]</f>
        <v>3.0912000000000002</v>
      </c>
      <c r="Z3458" s="18">
        <f>'EPD information'!$AC$16*Tabell2[[#This Row],[Weight (kg)]]</f>
        <v>5.4188E-2</v>
      </c>
      <c r="AA3458" s="18">
        <f>'EPD information'!$AD$16*Tabell2[[#This Row],[Weight (kg)]]</f>
        <v>6.7803999999999998E-3</v>
      </c>
      <c r="AB3458" s="18" t="s">
        <v>48</v>
      </c>
      <c r="AC3458" s="18">
        <f>'EPD information'!$AF$16*Tabell2[[#This Row],[Weight (kg)]]</f>
        <v>4.2779999999999997E-3</v>
      </c>
      <c r="AD3458" s="18">
        <f>'EPD information'!$AG$16*Tabell2[[#This Row],[Weight (kg)]]</f>
        <v>0.1426</v>
      </c>
      <c r="AE3458" s="18">
        <f>'EPD information'!$AH$16*Tabell2[[#This Row],[Weight (kg)]]</f>
        <v>2.2816000000000001E-4</v>
      </c>
      <c r="AF3458" s="21">
        <f>'EPD information'!$AI$16*Tabell2[[#This Row],[Weight (kg)]]</f>
        <v>-1.0580000000000001</v>
      </c>
    </row>
    <row r="3459" spans="1:32" x14ac:dyDescent="0.2">
      <c r="A3459" s="36" t="s">
        <v>287</v>
      </c>
      <c r="B3459" s="37" t="s">
        <v>280</v>
      </c>
      <c r="C3459" s="38">
        <v>278306</v>
      </c>
      <c r="D3459" s="39">
        <v>7319662783064</v>
      </c>
      <c r="E3459" s="37" t="s">
        <v>46</v>
      </c>
      <c r="F3459" s="40">
        <v>200</v>
      </c>
      <c r="G3459" s="37">
        <v>280</v>
      </c>
      <c r="H3459" s="41">
        <v>2.06</v>
      </c>
      <c r="I3459" s="35">
        <f>'EPD information'!$L$16*Tabell2[[#This Row],[Weight (kg)]]</f>
        <v>7.0246000000000004</v>
      </c>
      <c r="J3459" s="22">
        <f>'EPD information'!$M$16*Tabell2[[#This Row],[Weight (kg)]]</f>
        <v>0.122364</v>
      </c>
      <c r="K3459" s="22">
        <f>'EPD information'!$N$16*Tabell2[[#This Row],[Weight (kg)]]</f>
        <v>1.4522999999999999E-2</v>
      </c>
      <c r="L3459" s="22">
        <f>'EPD information'!$O$16*Tabell2[[#This Row],[Weight (kg)]]</f>
        <v>0</v>
      </c>
      <c r="M3459" s="22">
        <f>'EPD information'!$P$16*Tabell2[[#This Row],[Weight (kg)]]</f>
        <v>9.6820000000000014E-3</v>
      </c>
      <c r="N3459" s="22">
        <f>'EPD information'!$Q$16*Tabell2[[#This Row],[Weight (kg)]]</f>
        <v>0.32136000000000003</v>
      </c>
      <c r="O3459" s="22">
        <f>'EPD information'!$R$16*Tabell2[[#This Row],[Weight (kg)]]</f>
        <v>5.211800000000001E-4</v>
      </c>
      <c r="P3459" s="22">
        <f>'EPD information'!$S$16*Tabell2[[#This Row],[Weight (kg)]]</f>
        <v>-2.4925999999999999</v>
      </c>
      <c r="Q3459" s="35">
        <f>'Product specific GWP'!$T$16*Tabell2[[#This Row],[Weight (kg)]]</f>
        <v>9.0022000000000005E-2</v>
      </c>
      <c r="R3459" s="35" t="s">
        <v>48</v>
      </c>
      <c r="S3459" s="35">
        <f>'EPD information'!$V$16*Tabell2[[#This Row],[Weight (kg)]]</f>
        <v>1.4522999999999999E-2</v>
      </c>
      <c r="T3459" s="35" t="str">
        <f>'EPD information'!$W$16</f>
        <v>ND</v>
      </c>
      <c r="U3459" s="35">
        <f>'EPD information'!$X$16*Tabell2[[#This Row],[Weight (kg)]]</f>
        <v>9.6820000000000014E-3</v>
      </c>
      <c r="V3459" s="35">
        <f>'EPD information'!$Y$16*Tabell2[[#This Row],[Weight (kg)]]</f>
        <v>0.32136000000000003</v>
      </c>
      <c r="W3459" s="35">
        <f>'EPD information'!$Z$16*Tabell2[[#This Row],[Weight (kg)]]</f>
        <v>5.211800000000001E-4</v>
      </c>
      <c r="X3459" s="35">
        <f>'EPD information'!$AA$16*Tabell2[[#This Row],[Weight (kg)]]</f>
        <v>-2.4925999999999999</v>
      </c>
      <c r="Y3459" s="18">
        <f>'EPD information'!$AB$16*Tabell2[[#This Row],[Weight (kg)]]</f>
        <v>6.9215999999999998</v>
      </c>
      <c r="Z3459" s="18">
        <f>'EPD information'!$AC$16*Tabell2[[#This Row],[Weight (kg)]]</f>
        <v>0.12133400000000001</v>
      </c>
      <c r="AA3459" s="18">
        <f>'EPD information'!$AD$16*Tabell2[[#This Row],[Weight (kg)]]</f>
        <v>1.51822E-2</v>
      </c>
      <c r="AB3459" s="18" t="s">
        <v>48</v>
      </c>
      <c r="AC3459" s="18">
        <f>'EPD information'!$AF$16*Tabell2[[#This Row],[Weight (kg)]]</f>
        <v>9.578999999999999E-3</v>
      </c>
      <c r="AD3459" s="18">
        <f>'EPD information'!$AG$16*Tabell2[[#This Row],[Weight (kg)]]</f>
        <v>0.31930000000000003</v>
      </c>
      <c r="AE3459" s="18">
        <f>'EPD information'!$AH$16*Tabell2[[#This Row],[Weight (kg)]]</f>
        <v>5.1088000000000001E-4</v>
      </c>
      <c r="AF3459" s="21">
        <f>'EPD information'!$AI$16*Tabell2[[#This Row],[Weight (kg)]]</f>
        <v>-2.3689999999999998</v>
      </c>
    </row>
    <row r="3460" spans="1:32" x14ac:dyDescent="0.2">
      <c r="A3460" s="36" t="s">
        <v>287</v>
      </c>
      <c r="B3460" s="37" t="s">
        <v>280</v>
      </c>
      <c r="C3460" s="38">
        <v>278295</v>
      </c>
      <c r="D3460" s="39">
        <v>7319662782951</v>
      </c>
      <c r="E3460" s="37" t="s">
        <v>46</v>
      </c>
      <c r="F3460" s="40">
        <v>200</v>
      </c>
      <c r="G3460" s="37">
        <v>63</v>
      </c>
      <c r="H3460" s="41">
        <v>0.74</v>
      </c>
      <c r="I3460" s="35">
        <f>'EPD information'!$L$16*Tabell2[[#This Row],[Weight (kg)]]</f>
        <v>2.5234000000000001</v>
      </c>
      <c r="J3460" s="22">
        <f>'EPD information'!$M$16*Tabell2[[#This Row],[Weight (kg)]]</f>
        <v>4.3956000000000002E-2</v>
      </c>
      <c r="K3460" s="22">
        <f>'EPD information'!$N$16*Tabell2[[#This Row],[Weight (kg)]]</f>
        <v>5.2169999999999994E-3</v>
      </c>
      <c r="L3460" s="22">
        <f>'EPD information'!$O$16*Tabell2[[#This Row],[Weight (kg)]]</f>
        <v>0</v>
      </c>
      <c r="M3460" s="22">
        <f>'EPD information'!$P$16*Tabell2[[#This Row],[Weight (kg)]]</f>
        <v>3.4780000000000002E-3</v>
      </c>
      <c r="N3460" s="22">
        <f>'EPD information'!$Q$16*Tabell2[[#This Row],[Weight (kg)]]</f>
        <v>0.11544</v>
      </c>
      <c r="O3460" s="22">
        <f>'EPD information'!$R$16*Tabell2[[#This Row],[Weight (kg)]]</f>
        <v>1.8722000000000001E-4</v>
      </c>
      <c r="P3460" s="22">
        <f>'EPD information'!$S$16*Tabell2[[#This Row],[Weight (kg)]]</f>
        <v>-0.89539999999999997</v>
      </c>
      <c r="Q3460" s="35">
        <f>'Product specific GWP'!$T$16*Tabell2[[#This Row],[Weight (kg)]]</f>
        <v>3.2337999999999999E-2</v>
      </c>
      <c r="R3460" s="35" t="s">
        <v>48</v>
      </c>
      <c r="S3460" s="35">
        <f>'EPD information'!$V$16*Tabell2[[#This Row],[Weight (kg)]]</f>
        <v>5.2169999999999994E-3</v>
      </c>
      <c r="T3460" s="35" t="str">
        <f>'EPD information'!$W$16</f>
        <v>ND</v>
      </c>
      <c r="U3460" s="35">
        <f>'EPD information'!$X$16*Tabell2[[#This Row],[Weight (kg)]]</f>
        <v>3.4780000000000002E-3</v>
      </c>
      <c r="V3460" s="35">
        <f>'EPD information'!$Y$16*Tabell2[[#This Row],[Weight (kg)]]</f>
        <v>0.11544</v>
      </c>
      <c r="W3460" s="35">
        <f>'EPD information'!$Z$16*Tabell2[[#This Row],[Weight (kg)]]</f>
        <v>1.8722000000000001E-4</v>
      </c>
      <c r="X3460" s="35">
        <f>'EPD information'!$AA$16*Tabell2[[#This Row],[Weight (kg)]]</f>
        <v>-0.89539999999999997</v>
      </c>
      <c r="Y3460" s="18">
        <f>'EPD information'!$AB$16*Tabell2[[#This Row],[Weight (kg)]]</f>
        <v>2.4863999999999997</v>
      </c>
      <c r="Z3460" s="18">
        <f>'EPD information'!$AC$16*Tabell2[[#This Row],[Weight (kg)]]</f>
        <v>4.3586E-2</v>
      </c>
      <c r="AA3460" s="18">
        <f>'EPD information'!$AD$16*Tabell2[[#This Row],[Weight (kg)]]</f>
        <v>5.4538E-3</v>
      </c>
      <c r="AB3460" s="18" t="s">
        <v>48</v>
      </c>
      <c r="AC3460" s="18">
        <f>'EPD information'!$AF$16*Tabell2[[#This Row],[Weight (kg)]]</f>
        <v>3.4409999999999996E-3</v>
      </c>
      <c r="AD3460" s="18">
        <f>'EPD information'!$AG$16*Tabell2[[#This Row],[Weight (kg)]]</f>
        <v>0.1147</v>
      </c>
      <c r="AE3460" s="18">
        <f>'EPD information'!$AH$16*Tabell2[[#This Row],[Weight (kg)]]</f>
        <v>1.8352E-4</v>
      </c>
      <c r="AF3460" s="21">
        <f>'EPD information'!$AI$16*Tabell2[[#This Row],[Weight (kg)]]</f>
        <v>-0.85099999999999998</v>
      </c>
    </row>
    <row r="3461" spans="1:32" x14ac:dyDescent="0.2">
      <c r="A3461" s="36" t="s">
        <v>287</v>
      </c>
      <c r="B3461" s="37" t="s">
        <v>280</v>
      </c>
      <c r="C3461" s="38">
        <v>278302</v>
      </c>
      <c r="D3461" s="39">
        <v>7319662783026</v>
      </c>
      <c r="E3461" s="37" t="s">
        <v>46</v>
      </c>
      <c r="F3461" s="40">
        <v>200</v>
      </c>
      <c r="G3461" s="37">
        <v>160</v>
      </c>
      <c r="H3461" s="41">
        <v>1.5</v>
      </c>
      <c r="I3461" s="35">
        <f>'EPD information'!$L$16*Tabell2[[#This Row],[Weight (kg)]]</f>
        <v>5.1150000000000002</v>
      </c>
      <c r="J3461" s="22">
        <f>'EPD information'!$M$16*Tabell2[[#This Row],[Weight (kg)]]</f>
        <v>8.9099999999999999E-2</v>
      </c>
      <c r="K3461" s="22">
        <f>'EPD information'!$N$16*Tabell2[[#This Row],[Weight (kg)]]</f>
        <v>1.0574999999999999E-2</v>
      </c>
      <c r="L3461" s="22">
        <f>'EPD information'!$O$16*Tabell2[[#This Row],[Weight (kg)]]</f>
        <v>0</v>
      </c>
      <c r="M3461" s="22">
        <f>'EPD information'!$P$16*Tabell2[[#This Row],[Weight (kg)]]</f>
        <v>7.0500000000000007E-3</v>
      </c>
      <c r="N3461" s="22">
        <f>'EPD information'!$Q$16*Tabell2[[#This Row],[Weight (kg)]]</f>
        <v>0.23399999999999999</v>
      </c>
      <c r="O3461" s="22">
        <f>'EPD information'!$R$16*Tabell2[[#This Row],[Weight (kg)]]</f>
        <v>3.7950000000000006E-4</v>
      </c>
      <c r="P3461" s="22">
        <f>'EPD information'!$S$16*Tabell2[[#This Row],[Weight (kg)]]</f>
        <v>-1.8149999999999999</v>
      </c>
      <c r="Q3461" s="35">
        <f>'Product specific GWP'!$T$16*Tabell2[[#This Row],[Weight (kg)]]</f>
        <v>6.5549999999999997E-2</v>
      </c>
      <c r="R3461" s="35" t="s">
        <v>48</v>
      </c>
      <c r="S3461" s="35">
        <f>'EPD information'!$V$16*Tabell2[[#This Row],[Weight (kg)]]</f>
        <v>1.0574999999999999E-2</v>
      </c>
      <c r="T3461" s="35" t="str">
        <f>'EPD information'!$W$16</f>
        <v>ND</v>
      </c>
      <c r="U3461" s="35">
        <f>'EPD information'!$X$16*Tabell2[[#This Row],[Weight (kg)]]</f>
        <v>7.0500000000000007E-3</v>
      </c>
      <c r="V3461" s="35">
        <f>'EPD information'!$Y$16*Tabell2[[#This Row],[Weight (kg)]]</f>
        <v>0.23399999999999999</v>
      </c>
      <c r="W3461" s="35">
        <f>'EPD information'!$Z$16*Tabell2[[#This Row],[Weight (kg)]]</f>
        <v>3.7950000000000006E-4</v>
      </c>
      <c r="X3461" s="35">
        <f>'EPD information'!$AA$16*Tabell2[[#This Row],[Weight (kg)]]</f>
        <v>-1.8149999999999999</v>
      </c>
      <c r="Y3461" s="18">
        <f>'EPD information'!$AB$16*Tabell2[[#This Row],[Weight (kg)]]</f>
        <v>5.04</v>
      </c>
      <c r="Z3461" s="18">
        <f>'EPD information'!$AC$16*Tabell2[[#This Row],[Weight (kg)]]</f>
        <v>8.8349999999999998E-2</v>
      </c>
      <c r="AA3461" s="18">
        <f>'EPD information'!$AD$16*Tabell2[[#This Row],[Weight (kg)]]</f>
        <v>1.1054999999999999E-2</v>
      </c>
      <c r="AB3461" s="18" t="s">
        <v>48</v>
      </c>
      <c r="AC3461" s="18">
        <f>'EPD information'!$AF$16*Tabell2[[#This Row],[Weight (kg)]]</f>
        <v>6.9749999999999994E-3</v>
      </c>
      <c r="AD3461" s="18">
        <f>'EPD information'!$AG$16*Tabell2[[#This Row],[Weight (kg)]]</f>
        <v>0.23249999999999998</v>
      </c>
      <c r="AE3461" s="18">
        <f>'EPD information'!$AH$16*Tabell2[[#This Row],[Weight (kg)]]</f>
        <v>3.7200000000000004E-4</v>
      </c>
      <c r="AF3461" s="21">
        <f>'EPD information'!$AI$16*Tabell2[[#This Row],[Weight (kg)]]</f>
        <v>-1.7249999999999999</v>
      </c>
    </row>
    <row r="3462" spans="1:32" x14ac:dyDescent="0.2">
      <c r="A3462" s="36" t="s">
        <v>287</v>
      </c>
      <c r="B3462" s="37" t="s">
        <v>280</v>
      </c>
      <c r="C3462" s="38">
        <v>278307</v>
      </c>
      <c r="D3462" s="39">
        <v>7319662783071</v>
      </c>
      <c r="E3462" s="37" t="s">
        <v>46</v>
      </c>
      <c r="F3462" s="40">
        <v>200</v>
      </c>
      <c r="G3462" s="37">
        <v>300</v>
      </c>
      <c r="H3462" s="41">
        <v>2.19</v>
      </c>
      <c r="I3462" s="35">
        <f>'EPD information'!$L$16*Tabell2[[#This Row],[Weight (kg)]]</f>
        <v>7.4679000000000002</v>
      </c>
      <c r="J3462" s="22">
        <f>'EPD information'!$M$16*Tabell2[[#This Row],[Weight (kg)]]</f>
        <v>0.13008600000000001</v>
      </c>
      <c r="K3462" s="22">
        <f>'EPD information'!$N$16*Tabell2[[#This Row],[Weight (kg)]]</f>
        <v>1.54395E-2</v>
      </c>
      <c r="L3462" s="22">
        <f>'EPD information'!$O$16*Tabell2[[#This Row],[Weight (kg)]]</f>
        <v>0</v>
      </c>
      <c r="M3462" s="22">
        <f>'EPD information'!$P$16*Tabell2[[#This Row],[Weight (kg)]]</f>
        <v>1.0293E-2</v>
      </c>
      <c r="N3462" s="22">
        <f>'EPD information'!$Q$16*Tabell2[[#This Row],[Weight (kg)]]</f>
        <v>0.34164</v>
      </c>
      <c r="O3462" s="22">
        <f>'EPD information'!$R$16*Tabell2[[#This Row],[Weight (kg)]]</f>
        <v>5.5407000000000004E-4</v>
      </c>
      <c r="P3462" s="22">
        <f>'EPD information'!$S$16*Tabell2[[#This Row],[Weight (kg)]]</f>
        <v>-2.6498999999999997</v>
      </c>
      <c r="Q3462" s="35">
        <f>'Product specific GWP'!$T$16*Tabell2[[#This Row],[Weight (kg)]]</f>
        <v>9.570300000000001E-2</v>
      </c>
      <c r="R3462" s="35" t="s">
        <v>48</v>
      </c>
      <c r="S3462" s="35">
        <f>'EPD information'!$V$16*Tabell2[[#This Row],[Weight (kg)]]</f>
        <v>1.54395E-2</v>
      </c>
      <c r="T3462" s="35" t="str">
        <f>'EPD information'!$W$16</f>
        <v>ND</v>
      </c>
      <c r="U3462" s="35">
        <f>'EPD information'!$X$16*Tabell2[[#This Row],[Weight (kg)]]</f>
        <v>1.0293E-2</v>
      </c>
      <c r="V3462" s="35">
        <f>'EPD information'!$Y$16*Tabell2[[#This Row],[Weight (kg)]]</f>
        <v>0.34164</v>
      </c>
      <c r="W3462" s="35">
        <f>'EPD information'!$Z$16*Tabell2[[#This Row],[Weight (kg)]]</f>
        <v>5.5407000000000004E-4</v>
      </c>
      <c r="X3462" s="35">
        <f>'EPD information'!$AA$16*Tabell2[[#This Row],[Weight (kg)]]</f>
        <v>-2.6498999999999997</v>
      </c>
      <c r="Y3462" s="18">
        <f>'EPD information'!$AB$16*Tabell2[[#This Row],[Weight (kg)]]</f>
        <v>7.3583999999999996</v>
      </c>
      <c r="Z3462" s="18">
        <f>'EPD information'!$AC$16*Tabell2[[#This Row],[Weight (kg)]]</f>
        <v>0.12899099999999999</v>
      </c>
      <c r="AA3462" s="18">
        <f>'EPD information'!$AD$16*Tabell2[[#This Row],[Weight (kg)]]</f>
        <v>1.61403E-2</v>
      </c>
      <c r="AB3462" s="18" t="s">
        <v>48</v>
      </c>
      <c r="AC3462" s="18">
        <f>'EPD information'!$AF$16*Tabell2[[#This Row],[Weight (kg)]]</f>
        <v>1.0183499999999998E-2</v>
      </c>
      <c r="AD3462" s="18">
        <f>'EPD information'!$AG$16*Tabell2[[#This Row],[Weight (kg)]]</f>
        <v>0.33944999999999997</v>
      </c>
      <c r="AE3462" s="18">
        <f>'EPD information'!$AH$16*Tabell2[[#This Row],[Weight (kg)]]</f>
        <v>5.4312000000000002E-4</v>
      </c>
      <c r="AF3462" s="21">
        <f>'EPD information'!$AI$16*Tabell2[[#This Row],[Weight (kg)]]</f>
        <v>-2.5185</v>
      </c>
    </row>
    <row r="3463" spans="1:32" x14ac:dyDescent="0.2">
      <c r="A3463" s="36" t="s">
        <v>287</v>
      </c>
      <c r="B3463" s="37" t="s">
        <v>280</v>
      </c>
      <c r="C3463" s="38">
        <v>278305</v>
      </c>
      <c r="D3463" s="39">
        <v>7319662783057</v>
      </c>
      <c r="E3463" s="37" t="s">
        <v>46</v>
      </c>
      <c r="F3463" s="40">
        <v>200</v>
      </c>
      <c r="G3463" s="37">
        <v>224</v>
      </c>
      <c r="H3463" s="41">
        <v>1.5</v>
      </c>
      <c r="I3463" s="35">
        <f>'EPD information'!$L$16*Tabell2[[#This Row],[Weight (kg)]]</f>
        <v>5.1150000000000002</v>
      </c>
      <c r="J3463" s="22">
        <f>'EPD information'!$M$16*Tabell2[[#This Row],[Weight (kg)]]</f>
        <v>8.9099999999999999E-2</v>
      </c>
      <c r="K3463" s="22">
        <f>'EPD information'!$N$16*Tabell2[[#This Row],[Weight (kg)]]</f>
        <v>1.0574999999999999E-2</v>
      </c>
      <c r="L3463" s="22">
        <f>'EPD information'!$O$16*Tabell2[[#This Row],[Weight (kg)]]</f>
        <v>0</v>
      </c>
      <c r="M3463" s="22">
        <f>'EPD information'!$P$16*Tabell2[[#This Row],[Weight (kg)]]</f>
        <v>7.0500000000000007E-3</v>
      </c>
      <c r="N3463" s="22">
        <f>'EPD information'!$Q$16*Tabell2[[#This Row],[Weight (kg)]]</f>
        <v>0.23399999999999999</v>
      </c>
      <c r="O3463" s="22">
        <f>'EPD information'!$R$16*Tabell2[[#This Row],[Weight (kg)]]</f>
        <v>3.7950000000000006E-4</v>
      </c>
      <c r="P3463" s="22">
        <f>'EPD information'!$S$16*Tabell2[[#This Row],[Weight (kg)]]</f>
        <v>-1.8149999999999999</v>
      </c>
      <c r="Q3463" s="35">
        <f>'Product specific GWP'!$T$16*Tabell2[[#This Row],[Weight (kg)]]</f>
        <v>6.5549999999999997E-2</v>
      </c>
      <c r="R3463" s="35" t="s">
        <v>48</v>
      </c>
      <c r="S3463" s="35">
        <f>'EPD information'!$V$16*Tabell2[[#This Row],[Weight (kg)]]</f>
        <v>1.0574999999999999E-2</v>
      </c>
      <c r="T3463" s="35" t="str">
        <f>'EPD information'!$W$16</f>
        <v>ND</v>
      </c>
      <c r="U3463" s="35">
        <f>'EPD information'!$X$16*Tabell2[[#This Row],[Weight (kg)]]</f>
        <v>7.0500000000000007E-3</v>
      </c>
      <c r="V3463" s="35">
        <f>'EPD information'!$Y$16*Tabell2[[#This Row],[Weight (kg)]]</f>
        <v>0.23399999999999999</v>
      </c>
      <c r="W3463" s="35">
        <f>'EPD information'!$Z$16*Tabell2[[#This Row],[Weight (kg)]]</f>
        <v>3.7950000000000006E-4</v>
      </c>
      <c r="X3463" s="35">
        <f>'EPD information'!$AA$16*Tabell2[[#This Row],[Weight (kg)]]</f>
        <v>-1.8149999999999999</v>
      </c>
      <c r="Y3463" s="18">
        <f>'EPD information'!$AB$16*Tabell2[[#This Row],[Weight (kg)]]</f>
        <v>5.04</v>
      </c>
      <c r="Z3463" s="18">
        <f>'EPD information'!$AC$16*Tabell2[[#This Row],[Weight (kg)]]</f>
        <v>8.8349999999999998E-2</v>
      </c>
      <c r="AA3463" s="18">
        <f>'EPD information'!$AD$16*Tabell2[[#This Row],[Weight (kg)]]</f>
        <v>1.1054999999999999E-2</v>
      </c>
      <c r="AB3463" s="18" t="s">
        <v>48</v>
      </c>
      <c r="AC3463" s="18">
        <f>'EPD information'!$AF$16*Tabell2[[#This Row],[Weight (kg)]]</f>
        <v>6.9749999999999994E-3</v>
      </c>
      <c r="AD3463" s="18">
        <f>'EPD information'!$AG$16*Tabell2[[#This Row],[Weight (kg)]]</f>
        <v>0.23249999999999998</v>
      </c>
      <c r="AE3463" s="18">
        <f>'EPD information'!$AH$16*Tabell2[[#This Row],[Weight (kg)]]</f>
        <v>3.7200000000000004E-4</v>
      </c>
      <c r="AF3463" s="21">
        <f>'EPD information'!$AI$16*Tabell2[[#This Row],[Weight (kg)]]</f>
        <v>-1.7249999999999999</v>
      </c>
    </row>
    <row r="3464" spans="1:32" x14ac:dyDescent="0.2">
      <c r="A3464" s="36" t="s">
        <v>287</v>
      </c>
      <c r="B3464" s="37" t="s">
        <v>280</v>
      </c>
      <c r="C3464" s="38">
        <v>278296</v>
      </c>
      <c r="D3464" s="39">
        <v>7319662782968</v>
      </c>
      <c r="E3464" s="37" t="s">
        <v>46</v>
      </c>
      <c r="F3464" s="40">
        <v>200</v>
      </c>
      <c r="G3464" s="37">
        <v>80</v>
      </c>
      <c r="H3464" s="41">
        <v>0.92</v>
      </c>
      <c r="I3464" s="35">
        <f>'EPD information'!$L$16*Tabell2[[#This Row],[Weight (kg)]]</f>
        <v>3.1372000000000004</v>
      </c>
      <c r="J3464" s="22">
        <f>'EPD information'!$M$16*Tabell2[[#This Row],[Weight (kg)]]</f>
        <v>5.4648000000000002E-2</v>
      </c>
      <c r="K3464" s="22">
        <f>'EPD information'!$N$16*Tabell2[[#This Row],[Weight (kg)]]</f>
        <v>6.4860000000000004E-3</v>
      </c>
      <c r="L3464" s="22">
        <f>'EPD information'!$O$16*Tabell2[[#This Row],[Weight (kg)]]</f>
        <v>0</v>
      </c>
      <c r="M3464" s="22">
        <f>'EPD information'!$P$16*Tabell2[[#This Row],[Weight (kg)]]</f>
        <v>4.3240000000000006E-3</v>
      </c>
      <c r="N3464" s="22">
        <f>'EPD information'!$Q$16*Tabell2[[#This Row],[Weight (kg)]]</f>
        <v>0.14352000000000001</v>
      </c>
      <c r="O3464" s="22">
        <f>'EPD information'!$R$16*Tabell2[[#This Row],[Weight (kg)]]</f>
        <v>2.3276000000000004E-4</v>
      </c>
      <c r="P3464" s="22">
        <f>'EPD information'!$S$16*Tabell2[[#This Row],[Weight (kg)]]</f>
        <v>-1.1132</v>
      </c>
      <c r="Q3464" s="35">
        <f>'Product specific GWP'!$T$16*Tabell2[[#This Row],[Weight (kg)]]</f>
        <v>4.0204000000000004E-2</v>
      </c>
      <c r="R3464" s="35" t="s">
        <v>48</v>
      </c>
      <c r="S3464" s="35">
        <f>'EPD information'!$V$16*Tabell2[[#This Row],[Weight (kg)]]</f>
        <v>6.4860000000000004E-3</v>
      </c>
      <c r="T3464" s="35" t="str">
        <f>'EPD information'!$W$16</f>
        <v>ND</v>
      </c>
      <c r="U3464" s="35">
        <f>'EPD information'!$X$16*Tabell2[[#This Row],[Weight (kg)]]</f>
        <v>4.3240000000000006E-3</v>
      </c>
      <c r="V3464" s="35">
        <f>'EPD information'!$Y$16*Tabell2[[#This Row],[Weight (kg)]]</f>
        <v>0.14352000000000001</v>
      </c>
      <c r="W3464" s="35">
        <f>'EPD information'!$Z$16*Tabell2[[#This Row],[Weight (kg)]]</f>
        <v>2.3276000000000004E-4</v>
      </c>
      <c r="X3464" s="35">
        <f>'EPD information'!$AA$16*Tabell2[[#This Row],[Weight (kg)]]</f>
        <v>-1.1132</v>
      </c>
      <c r="Y3464" s="18">
        <f>'EPD information'!$AB$16*Tabell2[[#This Row],[Weight (kg)]]</f>
        <v>3.0912000000000002</v>
      </c>
      <c r="Z3464" s="18">
        <f>'EPD information'!$AC$16*Tabell2[[#This Row],[Weight (kg)]]</f>
        <v>5.4188E-2</v>
      </c>
      <c r="AA3464" s="18">
        <f>'EPD information'!$AD$16*Tabell2[[#This Row],[Weight (kg)]]</f>
        <v>6.7803999999999998E-3</v>
      </c>
      <c r="AB3464" s="18" t="s">
        <v>48</v>
      </c>
      <c r="AC3464" s="18">
        <f>'EPD information'!$AF$16*Tabell2[[#This Row],[Weight (kg)]]</f>
        <v>4.2779999999999997E-3</v>
      </c>
      <c r="AD3464" s="18">
        <f>'EPD information'!$AG$16*Tabell2[[#This Row],[Weight (kg)]]</f>
        <v>0.1426</v>
      </c>
      <c r="AE3464" s="18">
        <f>'EPD information'!$AH$16*Tabell2[[#This Row],[Weight (kg)]]</f>
        <v>2.2816000000000001E-4</v>
      </c>
      <c r="AF3464" s="21">
        <f>'EPD information'!$AI$16*Tabell2[[#This Row],[Weight (kg)]]</f>
        <v>-1.0580000000000001</v>
      </c>
    </row>
    <row r="3465" spans="1:32" x14ac:dyDescent="0.2">
      <c r="A3465" s="36" t="s">
        <v>287</v>
      </c>
      <c r="B3465" s="37" t="s">
        <v>280</v>
      </c>
      <c r="C3465" s="38">
        <v>884513</v>
      </c>
      <c r="D3465" s="39">
        <v>7319668845131</v>
      </c>
      <c r="E3465" s="37" t="s">
        <v>46</v>
      </c>
      <c r="F3465" s="40">
        <v>200</v>
      </c>
      <c r="G3465" s="37">
        <v>200</v>
      </c>
      <c r="H3465" s="41">
        <v>1.68</v>
      </c>
      <c r="I3465" s="35">
        <f>'EPD information'!$L$16*Tabell2[[#This Row],[Weight (kg)]]</f>
        <v>5.7287999999999997</v>
      </c>
      <c r="J3465" s="22">
        <f>'EPD information'!$M$16*Tabell2[[#This Row],[Weight (kg)]]</f>
        <v>9.9791999999999992E-2</v>
      </c>
      <c r="K3465" s="22">
        <f>'EPD information'!$N$16*Tabell2[[#This Row],[Weight (kg)]]</f>
        <v>1.1843999999999999E-2</v>
      </c>
      <c r="L3465" s="22">
        <f>'EPD information'!$O$16*Tabell2[[#This Row],[Weight (kg)]]</f>
        <v>0</v>
      </c>
      <c r="M3465" s="22">
        <f>'EPD information'!$P$16*Tabell2[[#This Row],[Weight (kg)]]</f>
        <v>7.8960000000000002E-3</v>
      </c>
      <c r="N3465" s="22">
        <f>'EPD information'!$Q$16*Tabell2[[#This Row],[Weight (kg)]]</f>
        <v>0.26207999999999998</v>
      </c>
      <c r="O3465" s="22">
        <f>'EPD information'!$R$16*Tabell2[[#This Row],[Weight (kg)]]</f>
        <v>4.2504000000000001E-4</v>
      </c>
      <c r="P3465" s="22">
        <f>'EPD information'!$S$16*Tabell2[[#This Row],[Weight (kg)]]</f>
        <v>-2.0327999999999999</v>
      </c>
      <c r="Q3465" s="35">
        <f>'Product specific GWP'!$T$16*Tabell2[[#This Row],[Weight (kg)]]</f>
        <v>7.3415999999999995E-2</v>
      </c>
      <c r="R3465" s="35" t="s">
        <v>48</v>
      </c>
      <c r="S3465" s="35">
        <f>'EPD information'!$V$16*Tabell2[[#This Row],[Weight (kg)]]</f>
        <v>1.1843999999999999E-2</v>
      </c>
      <c r="T3465" s="35" t="str">
        <f>'EPD information'!$W$16</f>
        <v>ND</v>
      </c>
      <c r="U3465" s="35">
        <f>'EPD information'!$X$16*Tabell2[[#This Row],[Weight (kg)]]</f>
        <v>7.8960000000000002E-3</v>
      </c>
      <c r="V3465" s="35">
        <f>'EPD information'!$Y$16*Tabell2[[#This Row],[Weight (kg)]]</f>
        <v>0.26207999999999998</v>
      </c>
      <c r="W3465" s="35">
        <f>'EPD information'!$Z$16*Tabell2[[#This Row],[Weight (kg)]]</f>
        <v>4.2504000000000001E-4</v>
      </c>
      <c r="X3465" s="35">
        <f>'EPD information'!$AA$16*Tabell2[[#This Row],[Weight (kg)]]</f>
        <v>-2.0327999999999999</v>
      </c>
      <c r="Y3465" s="18">
        <f>'EPD information'!$AB$16*Tabell2[[#This Row],[Weight (kg)]]</f>
        <v>5.6447999999999992</v>
      </c>
      <c r="Z3465" s="18">
        <f>'EPD information'!$AC$16*Tabell2[[#This Row],[Weight (kg)]]</f>
        <v>9.8951999999999998E-2</v>
      </c>
      <c r="AA3465" s="18">
        <f>'EPD information'!$AD$16*Tabell2[[#This Row],[Weight (kg)]]</f>
        <v>1.23816E-2</v>
      </c>
      <c r="AB3465" s="18" t="s">
        <v>48</v>
      </c>
      <c r="AC3465" s="18">
        <f>'EPD information'!$AF$16*Tabell2[[#This Row],[Weight (kg)]]</f>
        <v>7.8119999999999995E-3</v>
      </c>
      <c r="AD3465" s="18">
        <f>'EPD information'!$AG$16*Tabell2[[#This Row],[Weight (kg)]]</f>
        <v>0.26039999999999996</v>
      </c>
      <c r="AE3465" s="18">
        <f>'EPD information'!$AH$16*Tabell2[[#This Row],[Weight (kg)]]</f>
        <v>4.1664000000000002E-4</v>
      </c>
      <c r="AF3465" s="21">
        <f>'EPD information'!$AI$16*Tabell2[[#This Row],[Weight (kg)]]</f>
        <v>-1.9319999999999997</v>
      </c>
    </row>
    <row r="3466" spans="1:32" x14ac:dyDescent="0.2">
      <c r="A3466" s="36" t="s">
        <v>287</v>
      </c>
      <c r="B3466" s="37" t="s">
        <v>280</v>
      </c>
      <c r="C3466" s="38">
        <v>884515</v>
      </c>
      <c r="D3466" s="39">
        <v>7319668845155</v>
      </c>
      <c r="E3466" s="37" t="s">
        <v>46</v>
      </c>
      <c r="F3466" s="40">
        <v>200</v>
      </c>
      <c r="G3466" s="37">
        <v>125</v>
      </c>
      <c r="H3466" s="41">
        <v>0.92</v>
      </c>
      <c r="I3466" s="35">
        <f>'EPD information'!$L$16*Tabell2[[#This Row],[Weight (kg)]]</f>
        <v>3.1372000000000004</v>
      </c>
      <c r="J3466" s="22">
        <f>'EPD information'!$M$16*Tabell2[[#This Row],[Weight (kg)]]</f>
        <v>5.4648000000000002E-2</v>
      </c>
      <c r="K3466" s="22">
        <f>'EPD information'!$N$16*Tabell2[[#This Row],[Weight (kg)]]</f>
        <v>6.4860000000000004E-3</v>
      </c>
      <c r="L3466" s="22">
        <f>'EPD information'!$O$16*Tabell2[[#This Row],[Weight (kg)]]</f>
        <v>0</v>
      </c>
      <c r="M3466" s="22">
        <f>'EPD information'!$P$16*Tabell2[[#This Row],[Weight (kg)]]</f>
        <v>4.3240000000000006E-3</v>
      </c>
      <c r="N3466" s="22">
        <f>'EPD information'!$Q$16*Tabell2[[#This Row],[Weight (kg)]]</f>
        <v>0.14352000000000001</v>
      </c>
      <c r="O3466" s="22">
        <f>'EPD information'!$R$16*Tabell2[[#This Row],[Weight (kg)]]</f>
        <v>2.3276000000000004E-4</v>
      </c>
      <c r="P3466" s="22">
        <f>'EPD information'!$S$16*Tabell2[[#This Row],[Weight (kg)]]</f>
        <v>-1.1132</v>
      </c>
      <c r="Q3466" s="35">
        <f>'Product specific GWP'!$T$16*Tabell2[[#This Row],[Weight (kg)]]</f>
        <v>4.0204000000000004E-2</v>
      </c>
      <c r="R3466" s="35" t="s">
        <v>48</v>
      </c>
      <c r="S3466" s="35">
        <f>'EPD information'!$V$16*Tabell2[[#This Row],[Weight (kg)]]</f>
        <v>6.4860000000000004E-3</v>
      </c>
      <c r="T3466" s="35" t="str">
        <f>'EPD information'!$W$16</f>
        <v>ND</v>
      </c>
      <c r="U3466" s="35">
        <f>'EPD information'!$X$16*Tabell2[[#This Row],[Weight (kg)]]</f>
        <v>4.3240000000000006E-3</v>
      </c>
      <c r="V3466" s="35">
        <f>'EPD information'!$Y$16*Tabell2[[#This Row],[Weight (kg)]]</f>
        <v>0.14352000000000001</v>
      </c>
      <c r="W3466" s="35">
        <f>'EPD information'!$Z$16*Tabell2[[#This Row],[Weight (kg)]]</f>
        <v>2.3276000000000004E-4</v>
      </c>
      <c r="X3466" s="35">
        <f>'EPD information'!$AA$16*Tabell2[[#This Row],[Weight (kg)]]</f>
        <v>-1.1132</v>
      </c>
      <c r="Y3466" s="18">
        <f>'EPD information'!$AB$16*Tabell2[[#This Row],[Weight (kg)]]</f>
        <v>3.0912000000000002</v>
      </c>
      <c r="Z3466" s="18">
        <f>'EPD information'!$AC$16*Tabell2[[#This Row],[Weight (kg)]]</f>
        <v>5.4188E-2</v>
      </c>
      <c r="AA3466" s="18">
        <f>'EPD information'!$AD$16*Tabell2[[#This Row],[Weight (kg)]]</f>
        <v>6.7803999999999998E-3</v>
      </c>
      <c r="AB3466" s="18" t="s">
        <v>48</v>
      </c>
      <c r="AC3466" s="18">
        <f>'EPD information'!$AF$16*Tabell2[[#This Row],[Weight (kg)]]</f>
        <v>4.2779999999999997E-3</v>
      </c>
      <c r="AD3466" s="18">
        <f>'EPD information'!$AG$16*Tabell2[[#This Row],[Weight (kg)]]</f>
        <v>0.1426</v>
      </c>
      <c r="AE3466" s="18">
        <f>'EPD information'!$AH$16*Tabell2[[#This Row],[Weight (kg)]]</f>
        <v>2.2816000000000001E-4</v>
      </c>
      <c r="AF3466" s="21">
        <f>'EPD information'!$AI$16*Tabell2[[#This Row],[Weight (kg)]]</f>
        <v>-1.0580000000000001</v>
      </c>
    </row>
    <row r="3467" spans="1:32" x14ac:dyDescent="0.2">
      <c r="A3467" s="36" t="s">
        <v>287</v>
      </c>
      <c r="B3467" s="37" t="s">
        <v>280</v>
      </c>
      <c r="C3467" s="38">
        <v>278297</v>
      </c>
      <c r="D3467" s="39">
        <v>7319662782975</v>
      </c>
      <c r="E3467" s="37" t="s">
        <v>46</v>
      </c>
      <c r="F3467" s="40">
        <v>200</v>
      </c>
      <c r="G3467" s="37">
        <v>100</v>
      </c>
      <c r="H3467" s="41">
        <v>0.92</v>
      </c>
      <c r="I3467" s="35">
        <f>'EPD information'!$L$16*Tabell2[[#This Row],[Weight (kg)]]</f>
        <v>3.1372000000000004</v>
      </c>
      <c r="J3467" s="22">
        <f>'EPD information'!$M$16*Tabell2[[#This Row],[Weight (kg)]]</f>
        <v>5.4648000000000002E-2</v>
      </c>
      <c r="K3467" s="22">
        <f>'EPD information'!$N$16*Tabell2[[#This Row],[Weight (kg)]]</f>
        <v>6.4860000000000004E-3</v>
      </c>
      <c r="L3467" s="22">
        <f>'EPD information'!$O$16*Tabell2[[#This Row],[Weight (kg)]]</f>
        <v>0</v>
      </c>
      <c r="M3467" s="22">
        <f>'EPD information'!$P$16*Tabell2[[#This Row],[Weight (kg)]]</f>
        <v>4.3240000000000006E-3</v>
      </c>
      <c r="N3467" s="22">
        <f>'EPD information'!$Q$16*Tabell2[[#This Row],[Weight (kg)]]</f>
        <v>0.14352000000000001</v>
      </c>
      <c r="O3467" s="22">
        <f>'EPD information'!$R$16*Tabell2[[#This Row],[Weight (kg)]]</f>
        <v>2.3276000000000004E-4</v>
      </c>
      <c r="P3467" s="22">
        <f>'EPD information'!$S$16*Tabell2[[#This Row],[Weight (kg)]]</f>
        <v>-1.1132</v>
      </c>
      <c r="Q3467" s="35">
        <f>'Product specific GWP'!$T$16*Tabell2[[#This Row],[Weight (kg)]]</f>
        <v>4.0204000000000004E-2</v>
      </c>
      <c r="R3467" s="35" t="s">
        <v>48</v>
      </c>
      <c r="S3467" s="35">
        <f>'EPD information'!$V$16*Tabell2[[#This Row],[Weight (kg)]]</f>
        <v>6.4860000000000004E-3</v>
      </c>
      <c r="T3467" s="35" t="str">
        <f>'EPD information'!$W$16</f>
        <v>ND</v>
      </c>
      <c r="U3467" s="35">
        <f>'EPD information'!$X$16*Tabell2[[#This Row],[Weight (kg)]]</f>
        <v>4.3240000000000006E-3</v>
      </c>
      <c r="V3467" s="35">
        <f>'EPD information'!$Y$16*Tabell2[[#This Row],[Weight (kg)]]</f>
        <v>0.14352000000000001</v>
      </c>
      <c r="W3467" s="35">
        <f>'EPD information'!$Z$16*Tabell2[[#This Row],[Weight (kg)]]</f>
        <v>2.3276000000000004E-4</v>
      </c>
      <c r="X3467" s="35">
        <f>'EPD information'!$AA$16*Tabell2[[#This Row],[Weight (kg)]]</f>
        <v>-1.1132</v>
      </c>
      <c r="Y3467" s="18">
        <f>'EPD information'!$AB$16*Tabell2[[#This Row],[Weight (kg)]]</f>
        <v>3.0912000000000002</v>
      </c>
      <c r="Z3467" s="18">
        <f>'EPD information'!$AC$16*Tabell2[[#This Row],[Weight (kg)]]</f>
        <v>5.4188E-2</v>
      </c>
      <c r="AA3467" s="18">
        <f>'EPD information'!$AD$16*Tabell2[[#This Row],[Weight (kg)]]</f>
        <v>6.7803999999999998E-3</v>
      </c>
      <c r="AB3467" s="18" t="s">
        <v>48</v>
      </c>
      <c r="AC3467" s="18">
        <f>'EPD information'!$AF$16*Tabell2[[#This Row],[Weight (kg)]]</f>
        <v>4.2779999999999997E-3</v>
      </c>
      <c r="AD3467" s="18">
        <f>'EPD information'!$AG$16*Tabell2[[#This Row],[Weight (kg)]]</f>
        <v>0.1426</v>
      </c>
      <c r="AE3467" s="18">
        <f>'EPD information'!$AH$16*Tabell2[[#This Row],[Weight (kg)]]</f>
        <v>2.2816000000000001E-4</v>
      </c>
      <c r="AF3467" s="21">
        <f>'EPD information'!$AI$16*Tabell2[[#This Row],[Weight (kg)]]</f>
        <v>-1.0580000000000001</v>
      </c>
    </row>
    <row r="3468" spans="1:32" x14ac:dyDescent="0.2">
      <c r="A3468" s="36" t="s">
        <v>287</v>
      </c>
      <c r="B3468" s="37" t="s">
        <v>280</v>
      </c>
      <c r="C3468" s="38">
        <v>884514</v>
      </c>
      <c r="D3468" s="39">
        <v>7319668845148</v>
      </c>
      <c r="E3468" s="37" t="s">
        <v>46</v>
      </c>
      <c r="F3468" s="40">
        <v>200</v>
      </c>
      <c r="G3468" s="37">
        <v>150</v>
      </c>
      <c r="H3468" s="41">
        <v>1.5</v>
      </c>
      <c r="I3468" s="35">
        <f>'EPD information'!$L$16*Tabell2[[#This Row],[Weight (kg)]]</f>
        <v>5.1150000000000002</v>
      </c>
      <c r="J3468" s="22">
        <f>'EPD information'!$M$16*Tabell2[[#This Row],[Weight (kg)]]</f>
        <v>8.9099999999999999E-2</v>
      </c>
      <c r="K3468" s="22">
        <f>'EPD information'!$N$16*Tabell2[[#This Row],[Weight (kg)]]</f>
        <v>1.0574999999999999E-2</v>
      </c>
      <c r="L3468" s="22">
        <f>'EPD information'!$O$16*Tabell2[[#This Row],[Weight (kg)]]</f>
        <v>0</v>
      </c>
      <c r="M3468" s="22">
        <f>'EPD information'!$P$16*Tabell2[[#This Row],[Weight (kg)]]</f>
        <v>7.0500000000000007E-3</v>
      </c>
      <c r="N3468" s="22">
        <f>'EPD information'!$Q$16*Tabell2[[#This Row],[Weight (kg)]]</f>
        <v>0.23399999999999999</v>
      </c>
      <c r="O3468" s="22">
        <f>'EPD information'!$R$16*Tabell2[[#This Row],[Weight (kg)]]</f>
        <v>3.7950000000000006E-4</v>
      </c>
      <c r="P3468" s="22">
        <f>'EPD information'!$S$16*Tabell2[[#This Row],[Weight (kg)]]</f>
        <v>-1.8149999999999999</v>
      </c>
      <c r="Q3468" s="35">
        <f>'Product specific GWP'!$T$16*Tabell2[[#This Row],[Weight (kg)]]</f>
        <v>6.5549999999999997E-2</v>
      </c>
      <c r="R3468" s="35" t="s">
        <v>48</v>
      </c>
      <c r="S3468" s="35">
        <f>'EPD information'!$V$16*Tabell2[[#This Row],[Weight (kg)]]</f>
        <v>1.0574999999999999E-2</v>
      </c>
      <c r="T3468" s="35" t="str">
        <f>'EPD information'!$W$16</f>
        <v>ND</v>
      </c>
      <c r="U3468" s="35">
        <f>'EPD information'!$X$16*Tabell2[[#This Row],[Weight (kg)]]</f>
        <v>7.0500000000000007E-3</v>
      </c>
      <c r="V3468" s="35">
        <f>'EPD information'!$Y$16*Tabell2[[#This Row],[Weight (kg)]]</f>
        <v>0.23399999999999999</v>
      </c>
      <c r="W3468" s="35">
        <f>'EPD information'!$Z$16*Tabell2[[#This Row],[Weight (kg)]]</f>
        <v>3.7950000000000006E-4</v>
      </c>
      <c r="X3468" s="35">
        <f>'EPD information'!$AA$16*Tabell2[[#This Row],[Weight (kg)]]</f>
        <v>-1.8149999999999999</v>
      </c>
      <c r="Y3468" s="18">
        <f>'EPD information'!$AB$16*Tabell2[[#This Row],[Weight (kg)]]</f>
        <v>5.04</v>
      </c>
      <c r="Z3468" s="18">
        <f>'EPD information'!$AC$16*Tabell2[[#This Row],[Weight (kg)]]</f>
        <v>8.8349999999999998E-2</v>
      </c>
      <c r="AA3468" s="18">
        <f>'EPD information'!$AD$16*Tabell2[[#This Row],[Weight (kg)]]</f>
        <v>1.1054999999999999E-2</v>
      </c>
      <c r="AB3468" s="18" t="s">
        <v>48</v>
      </c>
      <c r="AC3468" s="18">
        <f>'EPD information'!$AF$16*Tabell2[[#This Row],[Weight (kg)]]</f>
        <v>6.9749999999999994E-3</v>
      </c>
      <c r="AD3468" s="18">
        <f>'EPD information'!$AG$16*Tabell2[[#This Row],[Weight (kg)]]</f>
        <v>0.23249999999999998</v>
      </c>
      <c r="AE3468" s="18">
        <f>'EPD information'!$AH$16*Tabell2[[#This Row],[Weight (kg)]]</f>
        <v>3.7200000000000004E-4</v>
      </c>
      <c r="AF3468" s="21">
        <f>'EPD information'!$AI$16*Tabell2[[#This Row],[Weight (kg)]]</f>
        <v>-1.7249999999999999</v>
      </c>
    </row>
    <row r="3469" spans="1:32" x14ac:dyDescent="0.2">
      <c r="A3469" s="36" t="s">
        <v>287</v>
      </c>
      <c r="B3469" s="37" t="s">
        <v>280</v>
      </c>
      <c r="C3469" s="38">
        <v>775521</v>
      </c>
      <c r="D3469" s="39">
        <v>7319667755219</v>
      </c>
      <c r="E3469" s="37" t="s">
        <v>46</v>
      </c>
      <c r="F3469" s="40">
        <v>200</v>
      </c>
      <c r="G3469" s="37">
        <v>140</v>
      </c>
      <c r="H3469" s="41">
        <v>1.5</v>
      </c>
      <c r="I3469" s="35">
        <f>'EPD information'!$L$16*Tabell2[[#This Row],[Weight (kg)]]</f>
        <v>5.1150000000000002</v>
      </c>
      <c r="J3469" s="22">
        <f>'EPD information'!$M$16*Tabell2[[#This Row],[Weight (kg)]]</f>
        <v>8.9099999999999999E-2</v>
      </c>
      <c r="K3469" s="22">
        <f>'EPD information'!$N$16*Tabell2[[#This Row],[Weight (kg)]]</f>
        <v>1.0574999999999999E-2</v>
      </c>
      <c r="L3469" s="22">
        <f>'EPD information'!$O$16*Tabell2[[#This Row],[Weight (kg)]]</f>
        <v>0</v>
      </c>
      <c r="M3469" s="22">
        <f>'EPD information'!$P$16*Tabell2[[#This Row],[Weight (kg)]]</f>
        <v>7.0500000000000007E-3</v>
      </c>
      <c r="N3469" s="22">
        <f>'EPD information'!$Q$16*Tabell2[[#This Row],[Weight (kg)]]</f>
        <v>0.23399999999999999</v>
      </c>
      <c r="O3469" s="22">
        <f>'EPD information'!$R$16*Tabell2[[#This Row],[Weight (kg)]]</f>
        <v>3.7950000000000006E-4</v>
      </c>
      <c r="P3469" s="22">
        <f>'EPD information'!$S$16*Tabell2[[#This Row],[Weight (kg)]]</f>
        <v>-1.8149999999999999</v>
      </c>
      <c r="Q3469" s="35">
        <f>'Product specific GWP'!$T$16*Tabell2[[#This Row],[Weight (kg)]]</f>
        <v>6.5549999999999997E-2</v>
      </c>
      <c r="R3469" s="35" t="s">
        <v>48</v>
      </c>
      <c r="S3469" s="35">
        <f>'EPD information'!$V$16*Tabell2[[#This Row],[Weight (kg)]]</f>
        <v>1.0574999999999999E-2</v>
      </c>
      <c r="T3469" s="35" t="str">
        <f>'EPD information'!$W$16</f>
        <v>ND</v>
      </c>
      <c r="U3469" s="35">
        <f>'EPD information'!$X$16*Tabell2[[#This Row],[Weight (kg)]]</f>
        <v>7.0500000000000007E-3</v>
      </c>
      <c r="V3469" s="35">
        <f>'EPD information'!$Y$16*Tabell2[[#This Row],[Weight (kg)]]</f>
        <v>0.23399999999999999</v>
      </c>
      <c r="W3469" s="35">
        <f>'EPD information'!$Z$16*Tabell2[[#This Row],[Weight (kg)]]</f>
        <v>3.7950000000000006E-4</v>
      </c>
      <c r="X3469" s="35">
        <f>'EPD information'!$AA$16*Tabell2[[#This Row],[Weight (kg)]]</f>
        <v>-1.8149999999999999</v>
      </c>
      <c r="Y3469" s="18">
        <f>'EPD information'!$AB$16*Tabell2[[#This Row],[Weight (kg)]]</f>
        <v>5.04</v>
      </c>
      <c r="Z3469" s="18">
        <f>'EPD information'!$AC$16*Tabell2[[#This Row],[Weight (kg)]]</f>
        <v>8.8349999999999998E-2</v>
      </c>
      <c r="AA3469" s="18">
        <f>'EPD information'!$AD$16*Tabell2[[#This Row],[Weight (kg)]]</f>
        <v>1.1054999999999999E-2</v>
      </c>
      <c r="AB3469" s="18" t="s">
        <v>48</v>
      </c>
      <c r="AC3469" s="18">
        <f>'EPD information'!$AF$16*Tabell2[[#This Row],[Weight (kg)]]</f>
        <v>6.9749999999999994E-3</v>
      </c>
      <c r="AD3469" s="18">
        <f>'EPD information'!$AG$16*Tabell2[[#This Row],[Weight (kg)]]</f>
        <v>0.23249999999999998</v>
      </c>
      <c r="AE3469" s="18">
        <f>'EPD information'!$AH$16*Tabell2[[#This Row],[Weight (kg)]]</f>
        <v>3.7200000000000004E-4</v>
      </c>
      <c r="AF3469" s="21">
        <f>'EPD information'!$AI$16*Tabell2[[#This Row],[Weight (kg)]]</f>
        <v>-1.7249999999999999</v>
      </c>
    </row>
    <row r="3470" spans="1:32" x14ac:dyDescent="0.2">
      <c r="A3470" s="36" t="s">
        <v>287</v>
      </c>
      <c r="B3470" s="37" t="s">
        <v>280</v>
      </c>
      <c r="C3470" s="38">
        <v>775522</v>
      </c>
      <c r="D3470" s="39">
        <v>7319667755226</v>
      </c>
      <c r="E3470" s="37" t="s">
        <v>46</v>
      </c>
      <c r="F3470" s="40">
        <v>200</v>
      </c>
      <c r="G3470" s="37">
        <v>180</v>
      </c>
      <c r="H3470" s="41">
        <v>1.68</v>
      </c>
      <c r="I3470" s="35">
        <f>'EPD information'!$L$16*Tabell2[[#This Row],[Weight (kg)]]</f>
        <v>5.7287999999999997</v>
      </c>
      <c r="J3470" s="22">
        <f>'EPD information'!$M$16*Tabell2[[#This Row],[Weight (kg)]]</f>
        <v>9.9791999999999992E-2</v>
      </c>
      <c r="K3470" s="22">
        <f>'EPD information'!$N$16*Tabell2[[#This Row],[Weight (kg)]]</f>
        <v>1.1843999999999999E-2</v>
      </c>
      <c r="L3470" s="22">
        <f>'EPD information'!$O$16*Tabell2[[#This Row],[Weight (kg)]]</f>
        <v>0</v>
      </c>
      <c r="M3470" s="22">
        <f>'EPD information'!$P$16*Tabell2[[#This Row],[Weight (kg)]]</f>
        <v>7.8960000000000002E-3</v>
      </c>
      <c r="N3470" s="22">
        <f>'EPD information'!$Q$16*Tabell2[[#This Row],[Weight (kg)]]</f>
        <v>0.26207999999999998</v>
      </c>
      <c r="O3470" s="22">
        <f>'EPD information'!$R$16*Tabell2[[#This Row],[Weight (kg)]]</f>
        <v>4.2504000000000001E-4</v>
      </c>
      <c r="P3470" s="22">
        <f>'EPD information'!$S$16*Tabell2[[#This Row],[Weight (kg)]]</f>
        <v>-2.0327999999999999</v>
      </c>
      <c r="Q3470" s="35">
        <f>'Product specific GWP'!$T$16*Tabell2[[#This Row],[Weight (kg)]]</f>
        <v>7.3415999999999995E-2</v>
      </c>
      <c r="R3470" s="35" t="s">
        <v>48</v>
      </c>
      <c r="S3470" s="35">
        <f>'EPD information'!$V$16*Tabell2[[#This Row],[Weight (kg)]]</f>
        <v>1.1843999999999999E-2</v>
      </c>
      <c r="T3470" s="35" t="str">
        <f>'EPD information'!$W$16</f>
        <v>ND</v>
      </c>
      <c r="U3470" s="35">
        <f>'EPD information'!$X$16*Tabell2[[#This Row],[Weight (kg)]]</f>
        <v>7.8960000000000002E-3</v>
      </c>
      <c r="V3470" s="35">
        <f>'EPD information'!$Y$16*Tabell2[[#This Row],[Weight (kg)]]</f>
        <v>0.26207999999999998</v>
      </c>
      <c r="W3470" s="35">
        <f>'EPD information'!$Z$16*Tabell2[[#This Row],[Weight (kg)]]</f>
        <v>4.2504000000000001E-4</v>
      </c>
      <c r="X3470" s="35">
        <f>'EPD information'!$AA$16*Tabell2[[#This Row],[Weight (kg)]]</f>
        <v>-2.0327999999999999</v>
      </c>
      <c r="Y3470" s="18">
        <f>'EPD information'!$AB$16*Tabell2[[#This Row],[Weight (kg)]]</f>
        <v>5.6447999999999992</v>
      </c>
      <c r="Z3470" s="18">
        <f>'EPD information'!$AC$16*Tabell2[[#This Row],[Weight (kg)]]</f>
        <v>9.8951999999999998E-2</v>
      </c>
      <c r="AA3470" s="18">
        <f>'EPD information'!$AD$16*Tabell2[[#This Row],[Weight (kg)]]</f>
        <v>1.23816E-2</v>
      </c>
      <c r="AB3470" s="18" t="s">
        <v>48</v>
      </c>
      <c r="AC3470" s="18">
        <f>'EPD information'!$AF$16*Tabell2[[#This Row],[Weight (kg)]]</f>
        <v>7.8119999999999995E-3</v>
      </c>
      <c r="AD3470" s="18">
        <f>'EPD information'!$AG$16*Tabell2[[#This Row],[Weight (kg)]]</f>
        <v>0.26039999999999996</v>
      </c>
      <c r="AE3470" s="18">
        <f>'EPD information'!$AH$16*Tabell2[[#This Row],[Weight (kg)]]</f>
        <v>4.1664000000000002E-4</v>
      </c>
      <c r="AF3470" s="21">
        <f>'EPD information'!$AI$16*Tabell2[[#This Row],[Weight (kg)]]</f>
        <v>-1.9319999999999997</v>
      </c>
    </row>
    <row r="3471" spans="1:32" x14ac:dyDescent="0.2">
      <c r="A3471" s="36" t="s">
        <v>287</v>
      </c>
      <c r="B3471" s="37" t="s">
        <v>280</v>
      </c>
      <c r="C3471" s="38">
        <v>278309</v>
      </c>
      <c r="D3471" s="39">
        <v>7319662783095</v>
      </c>
      <c r="E3471" s="37" t="s">
        <v>46</v>
      </c>
      <c r="F3471" s="40">
        <v>200</v>
      </c>
      <c r="G3471" s="37">
        <v>355</v>
      </c>
      <c r="H3471" s="41">
        <v>2.2000000000000002</v>
      </c>
      <c r="I3471" s="35">
        <f>'EPD information'!$L$16*Tabell2[[#This Row],[Weight (kg)]]</f>
        <v>7.5020000000000007</v>
      </c>
      <c r="J3471" s="22">
        <f>'EPD information'!$M$16*Tabell2[[#This Row],[Weight (kg)]]</f>
        <v>0.13068000000000002</v>
      </c>
      <c r="K3471" s="22">
        <f>'EPD information'!$N$16*Tabell2[[#This Row],[Weight (kg)]]</f>
        <v>1.5510000000000001E-2</v>
      </c>
      <c r="L3471" s="22">
        <f>'EPD information'!$O$16*Tabell2[[#This Row],[Weight (kg)]]</f>
        <v>0</v>
      </c>
      <c r="M3471" s="22">
        <f>'EPD information'!$P$16*Tabell2[[#This Row],[Weight (kg)]]</f>
        <v>1.0340000000000002E-2</v>
      </c>
      <c r="N3471" s="22">
        <f>'EPD information'!$Q$16*Tabell2[[#This Row],[Weight (kg)]]</f>
        <v>0.34320000000000001</v>
      </c>
      <c r="O3471" s="22">
        <f>'EPD information'!$R$16*Tabell2[[#This Row],[Weight (kg)]]</f>
        <v>5.5660000000000009E-4</v>
      </c>
      <c r="P3471" s="22">
        <f>'EPD information'!$S$16*Tabell2[[#This Row],[Weight (kg)]]</f>
        <v>-2.6619999999999999</v>
      </c>
      <c r="Q3471" s="35">
        <f>'Product specific GWP'!$T$16*Tabell2[[#This Row],[Weight (kg)]]</f>
        <v>9.6140000000000017E-2</v>
      </c>
      <c r="R3471" s="35" t="s">
        <v>48</v>
      </c>
      <c r="S3471" s="35">
        <f>'EPD information'!$V$16*Tabell2[[#This Row],[Weight (kg)]]</f>
        <v>1.5510000000000001E-2</v>
      </c>
      <c r="T3471" s="35" t="str">
        <f>'EPD information'!$W$16</f>
        <v>ND</v>
      </c>
      <c r="U3471" s="35">
        <f>'EPD information'!$X$16*Tabell2[[#This Row],[Weight (kg)]]</f>
        <v>1.0340000000000002E-2</v>
      </c>
      <c r="V3471" s="35">
        <f>'EPD information'!$Y$16*Tabell2[[#This Row],[Weight (kg)]]</f>
        <v>0.34320000000000001</v>
      </c>
      <c r="W3471" s="35">
        <f>'EPD information'!$Z$16*Tabell2[[#This Row],[Weight (kg)]]</f>
        <v>5.5660000000000009E-4</v>
      </c>
      <c r="X3471" s="35">
        <f>'EPD information'!$AA$16*Tabell2[[#This Row],[Weight (kg)]]</f>
        <v>-2.6619999999999999</v>
      </c>
      <c r="Y3471" s="18">
        <f>'EPD information'!$AB$16*Tabell2[[#This Row],[Weight (kg)]]</f>
        <v>7.3920000000000003</v>
      </c>
      <c r="Z3471" s="18">
        <f>'EPD information'!$AC$16*Tabell2[[#This Row],[Weight (kg)]]</f>
        <v>0.12958</v>
      </c>
      <c r="AA3471" s="18">
        <f>'EPD information'!$AD$16*Tabell2[[#This Row],[Weight (kg)]]</f>
        <v>1.6213999999999999E-2</v>
      </c>
      <c r="AB3471" s="18" t="s">
        <v>48</v>
      </c>
      <c r="AC3471" s="18">
        <f>'EPD information'!$AF$16*Tabell2[[#This Row],[Weight (kg)]]</f>
        <v>1.023E-2</v>
      </c>
      <c r="AD3471" s="18">
        <f>'EPD information'!$AG$16*Tabell2[[#This Row],[Weight (kg)]]</f>
        <v>0.34100000000000003</v>
      </c>
      <c r="AE3471" s="18">
        <f>'EPD information'!$AH$16*Tabell2[[#This Row],[Weight (kg)]]</f>
        <v>5.4560000000000003E-4</v>
      </c>
      <c r="AF3471" s="21">
        <f>'EPD information'!$AI$16*Tabell2[[#This Row],[Weight (kg)]]</f>
        <v>-2.5299999999999998</v>
      </c>
    </row>
    <row r="3472" spans="1:32" x14ac:dyDescent="0.2">
      <c r="A3472" s="36" t="s">
        <v>287</v>
      </c>
      <c r="B3472" s="37" t="s">
        <v>280</v>
      </c>
      <c r="C3472" s="38">
        <v>278310</v>
      </c>
      <c r="D3472" s="39">
        <v>7319662783101</v>
      </c>
      <c r="E3472" s="37" t="s">
        <v>46</v>
      </c>
      <c r="F3472" s="40">
        <v>200</v>
      </c>
      <c r="G3472" s="37">
        <v>400</v>
      </c>
      <c r="H3472" s="41">
        <v>2.2999999999999998</v>
      </c>
      <c r="I3472" s="35">
        <f>'EPD information'!$L$16*Tabell2[[#This Row],[Weight (kg)]]</f>
        <v>7.843</v>
      </c>
      <c r="J3472" s="22">
        <f>'EPD information'!$M$16*Tabell2[[#This Row],[Weight (kg)]]</f>
        <v>0.13661999999999999</v>
      </c>
      <c r="K3472" s="22">
        <f>'EPD information'!$N$16*Tabell2[[#This Row],[Weight (kg)]]</f>
        <v>1.6214999999999997E-2</v>
      </c>
      <c r="L3472" s="22">
        <f>'EPD information'!$O$16*Tabell2[[#This Row],[Weight (kg)]]</f>
        <v>0</v>
      </c>
      <c r="M3472" s="22">
        <f>'EPD information'!$P$16*Tabell2[[#This Row],[Weight (kg)]]</f>
        <v>1.081E-2</v>
      </c>
      <c r="N3472" s="22">
        <f>'EPD information'!$Q$16*Tabell2[[#This Row],[Weight (kg)]]</f>
        <v>0.35879999999999995</v>
      </c>
      <c r="O3472" s="22">
        <f>'EPD information'!$R$16*Tabell2[[#This Row],[Weight (kg)]]</f>
        <v>5.819E-4</v>
      </c>
      <c r="P3472" s="22">
        <f>'EPD information'!$S$16*Tabell2[[#This Row],[Weight (kg)]]</f>
        <v>-2.7829999999999999</v>
      </c>
      <c r="Q3472" s="35">
        <f>'Product specific GWP'!$T$16*Tabell2[[#This Row],[Weight (kg)]]</f>
        <v>0.10051</v>
      </c>
      <c r="R3472" s="35" t="s">
        <v>48</v>
      </c>
      <c r="S3472" s="35">
        <f>'EPD information'!$V$16*Tabell2[[#This Row],[Weight (kg)]]</f>
        <v>1.6214999999999997E-2</v>
      </c>
      <c r="T3472" s="35" t="str">
        <f>'EPD information'!$W$16</f>
        <v>ND</v>
      </c>
      <c r="U3472" s="35">
        <f>'EPD information'!$X$16*Tabell2[[#This Row],[Weight (kg)]]</f>
        <v>1.081E-2</v>
      </c>
      <c r="V3472" s="35">
        <f>'EPD information'!$Y$16*Tabell2[[#This Row],[Weight (kg)]]</f>
        <v>0.35879999999999995</v>
      </c>
      <c r="W3472" s="35">
        <f>'EPD information'!$Z$16*Tabell2[[#This Row],[Weight (kg)]]</f>
        <v>5.819E-4</v>
      </c>
      <c r="X3472" s="35">
        <f>'EPD information'!$AA$16*Tabell2[[#This Row],[Weight (kg)]]</f>
        <v>-2.7829999999999999</v>
      </c>
      <c r="Y3472" s="18">
        <f>'EPD information'!$AB$16*Tabell2[[#This Row],[Weight (kg)]]</f>
        <v>7.7279999999999989</v>
      </c>
      <c r="Z3472" s="18">
        <f>'EPD information'!$AC$16*Tabell2[[#This Row],[Weight (kg)]]</f>
        <v>0.13546999999999998</v>
      </c>
      <c r="AA3472" s="18">
        <f>'EPD information'!$AD$16*Tabell2[[#This Row],[Weight (kg)]]</f>
        <v>1.6950999999999997E-2</v>
      </c>
      <c r="AB3472" s="18" t="s">
        <v>48</v>
      </c>
      <c r="AC3472" s="18">
        <f>'EPD information'!$AF$16*Tabell2[[#This Row],[Weight (kg)]]</f>
        <v>1.0694999999999998E-2</v>
      </c>
      <c r="AD3472" s="18">
        <f>'EPD information'!$AG$16*Tabell2[[#This Row],[Weight (kg)]]</f>
        <v>0.35649999999999998</v>
      </c>
      <c r="AE3472" s="18">
        <f>'EPD information'!$AH$16*Tabell2[[#This Row],[Weight (kg)]]</f>
        <v>5.7039999999999999E-4</v>
      </c>
      <c r="AF3472" s="21">
        <f>'EPD information'!$AI$16*Tabell2[[#This Row],[Weight (kg)]]</f>
        <v>-2.6449999999999996</v>
      </c>
    </row>
    <row r="3473" spans="1:32" x14ac:dyDescent="0.2">
      <c r="A3473" s="36" t="s">
        <v>287</v>
      </c>
      <c r="B3473" s="37" t="s">
        <v>280</v>
      </c>
      <c r="C3473" s="38">
        <v>594848</v>
      </c>
      <c r="D3473" s="39">
        <v>7319660857385</v>
      </c>
      <c r="E3473" s="37" t="s">
        <v>46</v>
      </c>
      <c r="F3473" s="40">
        <v>200</v>
      </c>
      <c r="G3473" s="37">
        <v>450</v>
      </c>
      <c r="H3473" s="41">
        <v>3.2610999999999999</v>
      </c>
      <c r="I3473" s="35">
        <f>'EPD information'!$L$16*Tabell2[[#This Row],[Weight (kg)]]</f>
        <v>11.120350999999999</v>
      </c>
      <c r="J3473" s="22">
        <f>'EPD information'!$M$16*Tabell2[[#This Row],[Weight (kg)]]</f>
        <v>0.19370934000000001</v>
      </c>
      <c r="K3473" s="22">
        <f>'EPD information'!$N$16*Tabell2[[#This Row],[Weight (kg)]]</f>
        <v>2.2990754999999998E-2</v>
      </c>
      <c r="L3473" s="22">
        <f>'EPD information'!$O$16*Tabell2[[#This Row],[Weight (kg)]]</f>
        <v>0</v>
      </c>
      <c r="M3473" s="22">
        <f>'EPD information'!$P$16*Tabell2[[#This Row],[Weight (kg)]]</f>
        <v>1.5327169999999999E-2</v>
      </c>
      <c r="N3473" s="22">
        <f>'EPD information'!$Q$16*Tabell2[[#This Row],[Weight (kg)]]</f>
        <v>0.50873159999999995</v>
      </c>
      <c r="O3473" s="22">
        <f>'EPD information'!$R$16*Tabell2[[#This Row],[Weight (kg)]]</f>
        <v>8.2505830000000004E-4</v>
      </c>
      <c r="P3473" s="22">
        <f>'EPD information'!$S$16*Tabell2[[#This Row],[Weight (kg)]]</f>
        <v>-3.9459309999999999</v>
      </c>
      <c r="Q3473" s="35">
        <f>'Product specific GWP'!$T$16*Tabell2[[#This Row],[Weight (kg)]]</f>
        <v>0.14251007000000002</v>
      </c>
      <c r="R3473" s="35" t="s">
        <v>48</v>
      </c>
      <c r="S3473" s="35">
        <f>'EPD information'!$V$16*Tabell2[[#This Row],[Weight (kg)]]</f>
        <v>2.2990754999999998E-2</v>
      </c>
      <c r="T3473" s="35" t="str">
        <f>'EPD information'!$W$16</f>
        <v>ND</v>
      </c>
      <c r="U3473" s="35">
        <f>'EPD information'!$X$16*Tabell2[[#This Row],[Weight (kg)]]</f>
        <v>1.5327169999999999E-2</v>
      </c>
      <c r="V3473" s="35">
        <f>'EPD information'!$Y$16*Tabell2[[#This Row],[Weight (kg)]]</f>
        <v>0.50873159999999995</v>
      </c>
      <c r="W3473" s="35">
        <f>'EPD information'!$Z$16*Tabell2[[#This Row],[Weight (kg)]]</f>
        <v>8.2505830000000004E-4</v>
      </c>
      <c r="X3473" s="35">
        <f>'EPD information'!$AA$16*Tabell2[[#This Row],[Weight (kg)]]</f>
        <v>-3.9459309999999999</v>
      </c>
      <c r="Y3473" s="18">
        <f>'EPD information'!$AB$16*Tabell2[[#This Row],[Weight (kg)]]</f>
        <v>10.957295999999999</v>
      </c>
      <c r="Z3473" s="18">
        <f>'EPD information'!$AC$16*Tabell2[[#This Row],[Weight (kg)]]</f>
        <v>0.19207879</v>
      </c>
      <c r="AA3473" s="18">
        <f>'EPD information'!$AD$16*Tabell2[[#This Row],[Weight (kg)]]</f>
        <v>2.4034306999999998E-2</v>
      </c>
      <c r="AB3473" s="18" t="s">
        <v>48</v>
      </c>
      <c r="AC3473" s="18">
        <f>'EPD information'!$AF$16*Tabell2[[#This Row],[Weight (kg)]]</f>
        <v>1.5164114999999999E-2</v>
      </c>
      <c r="AD3473" s="18">
        <f>'EPD information'!$AG$16*Tabell2[[#This Row],[Weight (kg)]]</f>
        <v>0.50547049999999993</v>
      </c>
      <c r="AE3473" s="18">
        <f>'EPD information'!$AH$16*Tabell2[[#This Row],[Weight (kg)]]</f>
        <v>8.0875279999999999E-4</v>
      </c>
      <c r="AF3473" s="21">
        <f>'EPD information'!$AI$16*Tabell2[[#This Row],[Weight (kg)]]</f>
        <v>-3.7502649999999997</v>
      </c>
    </row>
    <row r="3474" spans="1:32" x14ac:dyDescent="0.2">
      <c r="A3474" s="36" t="s">
        <v>287</v>
      </c>
      <c r="B3474" s="37" t="s">
        <v>280</v>
      </c>
      <c r="C3474" s="38">
        <v>594849</v>
      </c>
      <c r="D3474" s="39">
        <v>7319660857392</v>
      </c>
      <c r="E3474" s="37" t="s">
        <v>46</v>
      </c>
      <c r="F3474" s="40">
        <v>200</v>
      </c>
      <c r="G3474" s="37">
        <v>500</v>
      </c>
      <c r="H3474" s="41">
        <v>3.6695000000000002</v>
      </c>
      <c r="I3474" s="35">
        <f>'EPD information'!$L$16*Tabell2[[#This Row],[Weight (kg)]]</f>
        <v>12.512995000000002</v>
      </c>
      <c r="J3474" s="22">
        <f>'EPD information'!$M$16*Tabell2[[#This Row],[Weight (kg)]]</f>
        <v>0.2179683</v>
      </c>
      <c r="K3474" s="22">
        <f>'EPD information'!$N$16*Tabell2[[#This Row],[Weight (kg)]]</f>
        <v>2.5869975E-2</v>
      </c>
      <c r="L3474" s="22">
        <f>'EPD information'!$O$16*Tabell2[[#This Row],[Weight (kg)]]</f>
        <v>0</v>
      </c>
      <c r="M3474" s="22">
        <f>'EPD information'!$P$16*Tabell2[[#This Row],[Weight (kg)]]</f>
        <v>1.7246650000000002E-2</v>
      </c>
      <c r="N3474" s="22">
        <f>'EPD information'!$Q$16*Tabell2[[#This Row],[Weight (kg)]]</f>
        <v>0.57244200000000001</v>
      </c>
      <c r="O3474" s="22">
        <f>'EPD information'!$R$16*Tabell2[[#This Row],[Weight (kg)]]</f>
        <v>9.2838350000000013E-4</v>
      </c>
      <c r="P3474" s="22">
        <f>'EPD information'!$S$16*Tabell2[[#This Row],[Weight (kg)]]</f>
        <v>-4.4400950000000003</v>
      </c>
      <c r="Q3474" s="35">
        <f>'Product specific GWP'!$T$16*Tabell2[[#This Row],[Weight (kg)]]</f>
        <v>0.16035715000000003</v>
      </c>
      <c r="R3474" s="35" t="s">
        <v>48</v>
      </c>
      <c r="S3474" s="35">
        <f>'EPD information'!$V$16*Tabell2[[#This Row],[Weight (kg)]]</f>
        <v>2.5869975E-2</v>
      </c>
      <c r="T3474" s="35" t="str">
        <f>'EPD information'!$W$16</f>
        <v>ND</v>
      </c>
      <c r="U3474" s="35">
        <f>'EPD information'!$X$16*Tabell2[[#This Row],[Weight (kg)]]</f>
        <v>1.7246650000000002E-2</v>
      </c>
      <c r="V3474" s="35">
        <f>'EPD information'!$Y$16*Tabell2[[#This Row],[Weight (kg)]]</f>
        <v>0.57244200000000001</v>
      </c>
      <c r="W3474" s="35">
        <f>'EPD information'!$Z$16*Tabell2[[#This Row],[Weight (kg)]]</f>
        <v>9.2838350000000013E-4</v>
      </c>
      <c r="X3474" s="35">
        <f>'EPD information'!$AA$16*Tabell2[[#This Row],[Weight (kg)]]</f>
        <v>-4.4400950000000003</v>
      </c>
      <c r="Y3474" s="18">
        <f>'EPD information'!$AB$16*Tabell2[[#This Row],[Weight (kg)]]</f>
        <v>12.32952</v>
      </c>
      <c r="Z3474" s="18">
        <f>'EPD information'!$AC$16*Tabell2[[#This Row],[Weight (kg)]]</f>
        <v>0.21613355000000001</v>
      </c>
      <c r="AA3474" s="18">
        <f>'EPD information'!$AD$16*Tabell2[[#This Row],[Weight (kg)]]</f>
        <v>2.7044215E-2</v>
      </c>
      <c r="AB3474" s="18" t="s">
        <v>48</v>
      </c>
      <c r="AC3474" s="18">
        <f>'EPD information'!$AF$16*Tabell2[[#This Row],[Weight (kg)]]</f>
        <v>1.7063175E-2</v>
      </c>
      <c r="AD3474" s="18">
        <f>'EPD information'!$AG$16*Tabell2[[#This Row],[Weight (kg)]]</f>
        <v>0.56877250000000001</v>
      </c>
      <c r="AE3474" s="18">
        <f>'EPD information'!$AH$16*Tabell2[[#This Row],[Weight (kg)]]</f>
        <v>9.1003600000000013E-4</v>
      </c>
      <c r="AF3474" s="21">
        <f>'EPD information'!$AI$16*Tabell2[[#This Row],[Weight (kg)]]</f>
        <v>-4.2199249999999999</v>
      </c>
    </row>
    <row r="3475" spans="1:32" x14ac:dyDescent="0.2">
      <c r="A3475" s="36" t="s">
        <v>287</v>
      </c>
      <c r="B3475" s="37" t="s">
        <v>280</v>
      </c>
      <c r="C3475" s="38">
        <v>594850</v>
      </c>
      <c r="D3475" s="39">
        <v>7319660857408</v>
      </c>
      <c r="E3475" s="37" t="s">
        <v>46</v>
      </c>
      <c r="F3475" s="40">
        <v>200</v>
      </c>
      <c r="G3475" s="37">
        <v>560</v>
      </c>
      <c r="H3475" s="41">
        <v>4.1382000000000003</v>
      </c>
      <c r="I3475" s="35">
        <f>'EPD information'!$L$16*Tabell2[[#This Row],[Weight (kg)]]</f>
        <v>14.111262000000002</v>
      </c>
      <c r="J3475" s="22">
        <f>'EPD information'!$M$16*Tabell2[[#This Row],[Weight (kg)]]</f>
        <v>0.24580908000000001</v>
      </c>
      <c r="K3475" s="22">
        <f>'EPD information'!$N$16*Tabell2[[#This Row],[Weight (kg)]]</f>
        <v>2.9174310000000002E-2</v>
      </c>
      <c r="L3475" s="22">
        <f>'EPD information'!$O$16*Tabell2[[#This Row],[Weight (kg)]]</f>
        <v>0</v>
      </c>
      <c r="M3475" s="22">
        <f>'EPD information'!$P$16*Tabell2[[#This Row],[Weight (kg)]]</f>
        <v>1.9449540000000001E-2</v>
      </c>
      <c r="N3475" s="22">
        <f>'EPD information'!$Q$16*Tabell2[[#This Row],[Weight (kg)]]</f>
        <v>0.6455592</v>
      </c>
      <c r="O3475" s="22">
        <f>'EPD information'!$R$16*Tabell2[[#This Row],[Weight (kg)]]</f>
        <v>1.0469646000000003E-3</v>
      </c>
      <c r="P3475" s="22">
        <f>'EPD information'!$S$16*Tabell2[[#This Row],[Weight (kg)]]</f>
        <v>-5.0072220000000005</v>
      </c>
      <c r="Q3475" s="35">
        <f>'Product specific GWP'!$T$16*Tabell2[[#This Row],[Weight (kg)]]</f>
        <v>0.18083934000000002</v>
      </c>
      <c r="R3475" s="35" t="s">
        <v>48</v>
      </c>
      <c r="S3475" s="35">
        <f>'EPD information'!$V$16*Tabell2[[#This Row],[Weight (kg)]]</f>
        <v>2.9174310000000002E-2</v>
      </c>
      <c r="T3475" s="35" t="str">
        <f>'EPD information'!$W$16</f>
        <v>ND</v>
      </c>
      <c r="U3475" s="35">
        <f>'EPD information'!$X$16*Tabell2[[#This Row],[Weight (kg)]]</f>
        <v>1.9449540000000001E-2</v>
      </c>
      <c r="V3475" s="35">
        <f>'EPD information'!$Y$16*Tabell2[[#This Row],[Weight (kg)]]</f>
        <v>0.6455592</v>
      </c>
      <c r="W3475" s="35">
        <f>'EPD information'!$Z$16*Tabell2[[#This Row],[Weight (kg)]]</f>
        <v>1.0469646000000003E-3</v>
      </c>
      <c r="X3475" s="35">
        <f>'EPD information'!$AA$16*Tabell2[[#This Row],[Weight (kg)]]</f>
        <v>-5.0072220000000005</v>
      </c>
      <c r="Y3475" s="18">
        <f>'EPD information'!$AB$16*Tabell2[[#This Row],[Weight (kg)]]</f>
        <v>13.904352000000001</v>
      </c>
      <c r="Z3475" s="18">
        <f>'EPD information'!$AC$16*Tabell2[[#This Row],[Weight (kg)]]</f>
        <v>0.24373998000000002</v>
      </c>
      <c r="AA3475" s="18">
        <f>'EPD information'!$AD$16*Tabell2[[#This Row],[Weight (kg)]]</f>
        <v>3.0498534000000001E-2</v>
      </c>
      <c r="AB3475" s="18" t="s">
        <v>48</v>
      </c>
      <c r="AC3475" s="18">
        <f>'EPD information'!$AF$16*Tabell2[[#This Row],[Weight (kg)]]</f>
        <v>1.924263E-2</v>
      </c>
      <c r="AD3475" s="18">
        <f>'EPD information'!$AG$16*Tabell2[[#This Row],[Weight (kg)]]</f>
        <v>0.64142100000000002</v>
      </c>
      <c r="AE3475" s="18">
        <f>'EPD information'!$AH$16*Tabell2[[#This Row],[Weight (kg)]]</f>
        <v>1.0262736000000001E-3</v>
      </c>
      <c r="AF3475" s="21">
        <f>'EPD information'!$AI$16*Tabell2[[#This Row],[Weight (kg)]]</f>
        <v>-4.7589300000000003</v>
      </c>
    </row>
    <row r="3476" spans="1:32" x14ac:dyDescent="0.2">
      <c r="A3476" s="36" t="s">
        <v>287</v>
      </c>
      <c r="B3476" s="37" t="s">
        <v>280</v>
      </c>
      <c r="C3476" s="38">
        <v>594851</v>
      </c>
      <c r="D3476" s="39">
        <v>7319660857415</v>
      </c>
      <c r="E3476" s="37" t="s">
        <v>46</v>
      </c>
      <c r="F3476" s="40">
        <v>200</v>
      </c>
      <c r="G3476" s="37">
        <v>600</v>
      </c>
      <c r="H3476" s="41">
        <v>4.3274999999999997</v>
      </c>
      <c r="I3476" s="35">
        <f>'EPD information'!$L$16*Tabell2[[#This Row],[Weight (kg)]]</f>
        <v>14.756774999999999</v>
      </c>
      <c r="J3476" s="22">
        <f>'EPD information'!$M$16*Tabell2[[#This Row],[Weight (kg)]]</f>
        <v>0.25705349999999999</v>
      </c>
      <c r="K3476" s="22">
        <f>'EPD information'!$N$16*Tabell2[[#This Row],[Weight (kg)]]</f>
        <v>3.0508874999999998E-2</v>
      </c>
      <c r="L3476" s="22">
        <f>'EPD information'!$O$16*Tabell2[[#This Row],[Weight (kg)]]</f>
        <v>0</v>
      </c>
      <c r="M3476" s="22">
        <f>'EPD information'!$P$16*Tabell2[[#This Row],[Weight (kg)]]</f>
        <v>2.033925E-2</v>
      </c>
      <c r="N3476" s="22">
        <f>'EPD information'!$Q$16*Tabell2[[#This Row],[Weight (kg)]]</f>
        <v>0.67508999999999997</v>
      </c>
      <c r="O3476" s="22">
        <f>'EPD information'!$R$16*Tabell2[[#This Row],[Weight (kg)]]</f>
        <v>1.0948575E-3</v>
      </c>
      <c r="P3476" s="22">
        <f>'EPD information'!$S$16*Tabell2[[#This Row],[Weight (kg)]]</f>
        <v>-5.2362749999999991</v>
      </c>
      <c r="Q3476" s="35">
        <f>'Product specific GWP'!$T$16*Tabell2[[#This Row],[Weight (kg)]]</f>
        <v>0.18911175</v>
      </c>
      <c r="R3476" s="35" t="s">
        <v>48</v>
      </c>
      <c r="S3476" s="35">
        <f>'EPD information'!$V$16*Tabell2[[#This Row],[Weight (kg)]]</f>
        <v>3.0508874999999998E-2</v>
      </c>
      <c r="T3476" s="35" t="str">
        <f>'EPD information'!$W$16</f>
        <v>ND</v>
      </c>
      <c r="U3476" s="35">
        <f>'EPD information'!$X$16*Tabell2[[#This Row],[Weight (kg)]]</f>
        <v>2.033925E-2</v>
      </c>
      <c r="V3476" s="35">
        <f>'EPD information'!$Y$16*Tabell2[[#This Row],[Weight (kg)]]</f>
        <v>0.67508999999999997</v>
      </c>
      <c r="W3476" s="35">
        <f>'EPD information'!$Z$16*Tabell2[[#This Row],[Weight (kg)]]</f>
        <v>1.0948575E-3</v>
      </c>
      <c r="X3476" s="35">
        <f>'EPD information'!$AA$16*Tabell2[[#This Row],[Weight (kg)]]</f>
        <v>-5.2362749999999991</v>
      </c>
      <c r="Y3476" s="18">
        <f>'EPD information'!$AB$16*Tabell2[[#This Row],[Weight (kg)]]</f>
        <v>14.540399999999998</v>
      </c>
      <c r="Z3476" s="18">
        <f>'EPD information'!$AC$16*Tabell2[[#This Row],[Weight (kg)]]</f>
        <v>0.25488974999999997</v>
      </c>
      <c r="AA3476" s="18">
        <f>'EPD information'!$AD$16*Tabell2[[#This Row],[Weight (kg)]]</f>
        <v>3.1893674999999996E-2</v>
      </c>
      <c r="AB3476" s="18" t="s">
        <v>48</v>
      </c>
      <c r="AC3476" s="18">
        <f>'EPD information'!$AF$16*Tabell2[[#This Row],[Weight (kg)]]</f>
        <v>2.0122874999999998E-2</v>
      </c>
      <c r="AD3476" s="18">
        <f>'EPD information'!$AG$16*Tabell2[[#This Row],[Weight (kg)]]</f>
        <v>0.67076249999999993</v>
      </c>
      <c r="AE3476" s="18">
        <f>'EPD information'!$AH$16*Tabell2[[#This Row],[Weight (kg)]]</f>
        <v>1.0732199999999999E-3</v>
      </c>
      <c r="AF3476" s="21">
        <f>'EPD information'!$AI$16*Tabell2[[#This Row],[Weight (kg)]]</f>
        <v>-4.9766249999999994</v>
      </c>
    </row>
    <row r="3477" spans="1:32" x14ac:dyDescent="0.2">
      <c r="A3477" s="36" t="s">
        <v>287</v>
      </c>
      <c r="B3477" s="37" t="s">
        <v>280</v>
      </c>
      <c r="C3477" s="38">
        <v>594852</v>
      </c>
      <c r="D3477" s="39">
        <v>7319660857422</v>
      </c>
      <c r="E3477" s="37" t="s">
        <v>46</v>
      </c>
      <c r="F3477" s="40">
        <v>200</v>
      </c>
      <c r="G3477" s="37">
        <v>630</v>
      </c>
      <c r="H3477" s="41">
        <v>4.5964</v>
      </c>
      <c r="I3477" s="35">
        <f>'EPD information'!$L$16*Tabell2[[#This Row],[Weight (kg)]]</f>
        <v>15.673724</v>
      </c>
      <c r="J3477" s="22">
        <f>'EPD information'!$M$16*Tabell2[[#This Row],[Weight (kg)]]</f>
        <v>0.27302616000000002</v>
      </c>
      <c r="K3477" s="22">
        <f>'EPD information'!$N$16*Tabell2[[#This Row],[Weight (kg)]]</f>
        <v>3.2404620000000002E-2</v>
      </c>
      <c r="L3477" s="22">
        <f>'EPD information'!$O$16*Tabell2[[#This Row],[Weight (kg)]]</f>
        <v>0</v>
      </c>
      <c r="M3477" s="22">
        <f>'EPD information'!$P$16*Tabell2[[#This Row],[Weight (kg)]]</f>
        <v>2.160308E-2</v>
      </c>
      <c r="N3477" s="22">
        <f>'EPD information'!$Q$16*Tabell2[[#This Row],[Weight (kg)]]</f>
        <v>0.71703839999999996</v>
      </c>
      <c r="O3477" s="22">
        <f>'EPD information'!$R$16*Tabell2[[#This Row],[Weight (kg)]]</f>
        <v>1.1628892000000001E-3</v>
      </c>
      <c r="P3477" s="22">
        <f>'EPD information'!$S$16*Tabell2[[#This Row],[Weight (kg)]]</f>
        <v>-5.5616440000000003</v>
      </c>
      <c r="Q3477" s="35">
        <f>'Product specific GWP'!$T$16*Tabell2[[#This Row],[Weight (kg)]]</f>
        <v>0.20086268000000002</v>
      </c>
      <c r="R3477" s="35" t="s">
        <v>48</v>
      </c>
      <c r="S3477" s="35">
        <f>'EPD information'!$V$16*Tabell2[[#This Row],[Weight (kg)]]</f>
        <v>3.2404620000000002E-2</v>
      </c>
      <c r="T3477" s="35" t="str">
        <f>'EPD information'!$W$16</f>
        <v>ND</v>
      </c>
      <c r="U3477" s="35">
        <f>'EPD information'!$X$16*Tabell2[[#This Row],[Weight (kg)]]</f>
        <v>2.160308E-2</v>
      </c>
      <c r="V3477" s="35">
        <f>'EPD information'!$Y$16*Tabell2[[#This Row],[Weight (kg)]]</f>
        <v>0.71703839999999996</v>
      </c>
      <c r="W3477" s="35">
        <f>'EPD information'!$Z$16*Tabell2[[#This Row],[Weight (kg)]]</f>
        <v>1.1628892000000001E-3</v>
      </c>
      <c r="X3477" s="35">
        <f>'EPD information'!$AA$16*Tabell2[[#This Row],[Weight (kg)]]</f>
        <v>-5.5616440000000003</v>
      </c>
      <c r="Y3477" s="18">
        <f>'EPD information'!$AB$16*Tabell2[[#This Row],[Weight (kg)]]</f>
        <v>15.443904</v>
      </c>
      <c r="Z3477" s="18">
        <f>'EPD information'!$AC$16*Tabell2[[#This Row],[Weight (kg)]]</f>
        <v>0.27072795999999999</v>
      </c>
      <c r="AA3477" s="18">
        <f>'EPD information'!$AD$16*Tabell2[[#This Row],[Weight (kg)]]</f>
        <v>3.3875467999999999E-2</v>
      </c>
      <c r="AB3477" s="18" t="s">
        <v>48</v>
      </c>
      <c r="AC3477" s="18">
        <f>'EPD information'!$AF$16*Tabell2[[#This Row],[Weight (kg)]]</f>
        <v>2.1373259999999998E-2</v>
      </c>
      <c r="AD3477" s="18">
        <f>'EPD information'!$AG$16*Tabell2[[#This Row],[Weight (kg)]]</f>
        <v>0.71244200000000002</v>
      </c>
      <c r="AE3477" s="18">
        <f>'EPD information'!$AH$16*Tabell2[[#This Row],[Weight (kg)]]</f>
        <v>1.1399072E-3</v>
      </c>
      <c r="AF3477" s="21">
        <f>'EPD information'!$AI$16*Tabell2[[#This Row],[Weight (kg)]]</f>
        <v>-5.2858599999999996</v>
      </c>
    </row>
    <row r="3478" spans="1:32" x14ac:dyDescent="0.2">
      <c r="A3478" s="36" t="s">
        <v>287</v>
      </c>
      <c r="B3478" s="37" t="s">
        <v>280</v>
      </c>
      <c r="C3478" s="38">
        <v>594853</v>
      </c>
      <c r="D3478" s="39">
        <v>7319660857439</v>
      </c>
      <c r="E3478" s="37" t="s">
        <v>46</v>
      </c>
      <c r="F3478" s="40">
        <v>200</v>
      </c>
      <c r="G3478" s="37">
        <v>710</v>
      </c>
      <c r="H3478" s="41">
        <v>5.8061999999999996</v>
      </c>
      <c r="I3478" s="35">
        <f>'EPD information'!$L$16*Tabell2[[#This Row],[Weight (kg)]]</f>
        <v>19.799142</v>
      </c>
      <c r="J3478" s="22">
        <f>'EPD information'!$M$16*Tabell2[[#This Row],[Weight (kg)]]</f>
        <v>0.34488827999999999</v>
      </c>
      <c r="K3478" s="22">
        <f>'EPD information'!$N$16*Tabell2[[#This Row],[Weight (kg)]]</f>
        <v>4.0933709999999998E-2</v>
      </c>
      <c r="L3478" s="22">
        <f>'EPD information'!$O$16*Tabell2[[#This Row],[Weight (kg)]]</f>
        <v>0</v>
      </c>
      <c r="M3478" s="22">
        <f>'EPD information'!$P$16*Tabell2[[#This Row],[Weight (kg)]]</f>
        <v>2.728914E-2</v>
      </c>
      <c r="N3478" s="22">
        <f>'EPD information'!$Q$16*Tabell2[[#This Row],[Weight (kg)]]</f>
        <v>0.90576719999999988</v>
      </c>
      <c r="O3478" s="22">
        <f>'EPD information'!$R$16*Tabell2[[#This Row],[Weight (kg)]]</f>
        <v>1.4689686E-3</v>
      </c>
      <c r="P3478" s="22">
        <f>'EPD information'!$S$16*Tabell2[[#This Row],[Weight (kg)]]</f>
        <v>-7.0255019999999995</v>
      </c>
      <c r="Q3478" s="35">
        <f>'Product specific GWP'!$T$16*Tabell2[[#This Row],[Weight (kg)]]</f>
        <v>0.25373094000000002</v>
      </c>
      <c r="R3478" s="35" t="s">
        <v>48</v>
      </c>
      <c r="S3478" s="35">
        <f>'EPD information'!$V$16*Tabell2[[#This Row],[Weight (kg)]]</f>
        <v>4.0933709999999998E-2</v>
      </c>
      <c r="T3478" s="35" t="str">
        <f>'EPD information'!$W$16</f>
        <v>ND</v>
      </c>
      <c r="U3478" s="35">
        <f>'EPD information'!$X$16*Tabell2[[#This Row],[Weight (kg)]]</f>
        <v>2.728914E-2</v>
      </c>
      <c r="V3478" s="35">
        <f>'EPD information'!$Y$16*Tabell2[[#This Row],[Weight (kg)]]</f>
        <v>0.90576719999999988</v>
      </c>
      <c r="W3478" s="35">
        <f>'EPD information'!$Z$16*Tabell2[[#This Row],[Weight (kg)]]</f>
        <v>1.4689686E-3</v>
      </c>
      <c r="X3478" s="35">
        <f>'EPD information'!$AA$16*Tabell2[[#This Row],[Weight (kg)]]</f>
        <v>-7.0255019999999995</v>
      </c>
      <c r="Y3478" s="18">
        <f>'EPD information'!$AB$16*Tabell2[[#This Row],[Weight (kg)]]</f>
        <v>19.508831999999998</v>
      </c>
      <c r="Z3478" s="18">
        <f>'EPD information'!$AC$16*Tabell2[[#This Row],[Weight (kg)]]</f>
        <v>0.34198518</v>
      </c>
      <c r="AA3478" s="18">
        <f>'EPD information'!$AD$16*Tabell2[[#This Row],[Weight (kg)]]</f>
        <v>4.2791693999999998E-2</v>
      </c>
      <c r="AB3478" s="18" t="s">
        <v>48</v>
      </c>
      <c r="AC3478" s="18">
        <f>'EPD information'!$AF$16*Tabell2[[#This Row],[Weight (kg)]]</f>
        <v>2.6998829999999995E-2</v>
      </c>
      <c r="AD3478" s="18">
        <f>'EPD information'!$AG$16*Tabell2[[#This Row],[Weight (kg)]]</f>
        <v>0.8999609999999999</v>
      </c>
      <c r="AE3478" s="18">
        <f>'EPD information'!$AH$16*Tabell2[[#This Row],[Weight (kg)]]</f>
        <v>1.4399376000000001E-3</v>
      </c>
      <c r="AF3478" s="21">
        <f>'EPD information'!$AI$16*Tabell2[[#This Row],[Weight (kg)]]</f>
        <v>-6.6771299999999991</v>
      </c>
    </row>
    <row r="3479" spans="1:32" x14ac:dyDescent="0.2">
      <c r="A3479" s="36" t="s">
        <v>287</v>
      </c>
      <c r="B3479" s="37" t="s">
        <v>280</v>
      </c>
      <c r="C3479" s="38">
        <v>594854</v>
      </c>
      <c r="D3479" s="39">
        <v>7319660857446</v>
      </c>
      <c r="E3479" s="37" t="s">
        <v>46</v>
      </c>
      <c r="F3479" s="40">
        <v>200</v>
      </c>
      <c r="G3479" s="37">
        <v>800</v>
      </c>
      <c r="H3479" s="41">
        <v>6.4432999999999998</v>
      </c>
      <c r="I3479" s="35">
        <f>'EPD information'!$L$16*Tabell2[[#This Row],[Weight (kg)]]</f>
        <v>21.971653</v>
      </c>
      <c r="J3479" s="22">
        <f>'EPD information'!$M$16*Tabell2[[#This Row],[Weight (kg)]]</f>
        <v>0.38273202000000001</v>
      </c>
      <c r="K3479" s="22">
        <f>'EPD information'!$N$16*Tabell2[[#This Row],[Weight (kg)]]</f>
        <v>4.5425264999999999E-2</v>
      </c>
      <c r="L3479" s="22">
        <f>'EPD information'!$O$16*Tabell2[[#This Row],[Weight (kg)]]</f>
        <v>0</v>
      </c>
      <c r="M3479" s="22">
        <f>'EPD information'!$P$16*Tabell2[[#This Row],[Weight (kg)]]</f>
        <v>3.028351E-2</v>
      </c>
      <c r="N3479" s="22">
        <f>'EPD information'!$Q$16*Tabell2[[#This Row],[Weight (kg)]]</f>
        <v>1.0051547999999999</v>
      </c>
      <c r="O3479" s="22">
        <f>'EPD information'!$R$16*Tabell2[[#This Row],[Weight (kg)]]</f>
        <v>1.6301549000000001E-3</v>
      </c>
      <c r="P3479" s="22">
        <f>'EPD information'!$S$16*Tabell2[[#This Row],[Weight (kg)]]</f>
        <v>-7.7963929999999992</v>
      </c>
      <c r="Q3479" s="35">
        <f>'Product specific GWP'!$T$16*Tabell2[[#This Row],[Weight (kg)]]</f>
        <v>0.28157220999999999</v>
      </c>
      <c r="R3479" s="35" t="s">
        <v>48</v>
      </c>
      <c r="S3479" s="35">
        <f>'EPD information'!$V$16*Tabell2[[#This Row],[Weight (kg)]]</f>
        <v>4.5425264999999999E-2</v>
      </c>
      <c r="T3479" s="35" t="str">
        <f>'EPD information'!$W$16</f>
        <v>ND</v>
      </c>
      <c r="U3479" s="35">
        <f>'EPD information'!$X$16*Tabell2[[#This Row],[Weight (kg)]]</f>
        <v>3.028351E-2</v>
      </c>
      <c r="V3479" s="35">
        <f>'EPD information'!$Y$16*Tabell2[[#This Row],[Weight (kg)]]</f>
        <v>1.0051547999999999</v>
      </c>
      <c r="W3479" s="35">
        <f>'EPD information'!$Z$16*Tabell2[[#This Row],[Weight (kg)]]</f>
        <v>1.6301549000000001E-3</v>
      </c>
      <c r="X3479" s="35">
        <f>'EPD information'!$AA$16*Tabell2[[#This Row],[Weight (kg)]]</f>
        <v>-7.7963929999999992</v>
      </c>
      <c r="Y3479" s="18">
        <f>'EPD information'!$AB$16*Tabell2[[#This Row],[Weight (kg)]]</f>
        <v>21.649487999999998</v>
      </c>
      <c r="Z3479" s="18">
        <f>'EPD information'!$AC$16*Tabell2[[#This Row],[Weight (kg)]]</f>
        <v>0.37951036999999999</v>
      </c>
      <c r="AA3479" s="18">
        <f>'EPD information'!$AD$16*Tabell2[[#This Row],[Weight (kg)]]</f>
        <v>4.7487121E-2</v>
      </c>
      <c r="AB3479" s="18" t="s">
        <v>48</v>
      </c>
      <c r="AC3479" s="18">
        <f>'EPD information'!$AF$16*Tabell2[[#This Row],[Weight (kg)]]</f>
        <v>2.9961344999999997E-2</v>
      </c>
      <c r="AD3479" s="18">
        <f>'EPD information'!$AG$16*Tabell2[[#This Row],[Weight (kg)]]</f>
        <v>0.99871149999999997</v>
      </c>
      <c r="AE3479" s="18">
        <f>'EPD information'!$AH$16*Tabell2[[#This Row],[Weight (kg)]]</f>
        <v>1.5979384000000001E-3</v>
      </c>
      <c r="AF3479" s="21">
        <f>'EPD information'!$AI$16*Tabell2[[#This Row],[Weight (kg)]]</f>
        <v>-7.409794999999999</v>
      </c>
    </row>
    <row r="3480" spans="1:32" x14ac:dyDescent="0.2">
      <c r="A3480" s="36" t="s">
        <v>287</v>
      </c>
      <c r="B3480" s="37" t="s">
        <v>280</v>
      </c>
      <c r="C3480" s="38">
        <v>775531</v>
      </c>
      <c r="D3480" s="39">
        <v>7319667755318</v>
      </c>
      <c r="E3480" s="37" t="s">
        <v>46</v>
      </c>
      <c r="F3480" s="40">
        <v>224</v>
      </c>
      <c r="G3480" s="37">
        <v>160</v>
      </c>
      <c r="H3480" s="41">
        <v>1.94</v>
      </c>
      <c r="I3480" s="35">
        <f>'EPD information'!$L$16*Tabell2[[#This Row],[Weight (kg)]]</f>
        <v>6.6154000000000002</v>
      </c>
      <c r="J3480" s="22">
        <f>'EPD information'!$M$16*Tabell2[[#This Row],[Weight (kg)]]</f>
        <v>0.11523600000000001</v>
      </c>
      <c r="K3480" s="22">
        <f>'EPD information'!$N$16*Tabell2[[#This Row],[Weight (kg)]]</f>
        <v>1.3677E-2</v>
      </c>
      <c r="L3480" s="22">
        <f>'EPD information'!$O$16*Tabell2[[#This Row],[Weight (kg)]]</f>
        <v>0</v>
      </c>
      <c r="M3480" s="22">
        <f>'EPD information'!$P$16*Tabell2[[#This Row],[Weight (kg)]]</f>
        <v>9.1179999999999994E-3</v>
      </c>
      <c r="N3480" s="22">
        <f>'EPD information'!$Q$16*Tabell2[[#This Row],[Weight (kg)]]</f>
        <v>0.30263999999999996</v>
      </c>
      <c r="O3480" s="22">
        <f>'EPD information'!$R$16*Tabell2[[#This Row],[Weight (kg)]]</f>
        <v>4.9081999999999999E-4</v>
      </c>
      <c r="P3480" s="22">
        <f>'EPD information'!$S$16*Tabell2[[#This Row],[Weight (kg)]]</f>
        <v>-2.3473999999999999</v>
      </c>
      <c r="Q3480" s="35">
        <f>'Product specific GWP'!$T$16*Tabell2[[#This Row],[Weight (kg)]]</f>
        <v>8.4778000000000006E-2</v>
      </c>
      <c r="R3480" s="35" t="s">
        <v>48</v>
      </c>
      <c r="S3480" s="35">
        <f>'EPD information'!$V$16*Tabell2[[#This Row],[Weight (kg)]]</f>
        <v>1.3677E-2</v>
      </c>
      <c r="T3480" s="35" t="str">
        <f>'EPD information'!$W$16</f>
        <v>ND</v>
      </c>
      <c r="U3480" s="35">
        <f>'EPD information'!$X$16*Tabell2[[#This Row],[Weight (kg)]]</f>
        <v>9.1179999999999994E-3</v>
      </c>
      <c r="V3480" s="35">
        <f>'EPD information'!$Y$16*Tabell2[[#This Row],[Weight (kg)]]</f>
        <v>0.30263999999999996</v>
      </c>
      <c r="W3480" s="35">
        <f>'EPD information'!$Z$16*Tabell2[[#This Row],[Weight (kg)]]</f>
        <v>4.9081999999999999E-4</v>
      </c>
      <c r="X3480" s="35">
        <f>'EPD information'!$AA$16*Tabell2[[#This Row],[Weight (kg)]]</f>
        <v>-2.3473999999999999</v>
      </c>
      <c r="Y3480" s="18">
        <f>'EPD information'!$AB$16*Tabell2[[#This Row],[Weight (kg)]]</f>
        <v>6.5183999999999997</v>
      </c>
      <c r="Z3480" s="18">
        <f>'EPD information'!$AC$16*Tabell2[[#This Row],[Weight (kg)]]</f>
        <v>0.11426599999999999</v>
      </c>
      <c r="AA3480" s="18">
        <f>'EPD information'!$AD$16*Tabell2[[#This Row],[Weight (kg)]]</f>
        <v>1.4297799999999999E-2</v>
      </c>
      <c r="AB3480" s="18" t="s">
        <v>48</v>
      </c>
      <c r="AC3480" s="18">
        <f>'EPD information'!$AF$16*Tabell2[[#This Row],[Weight (kg)]]</f>
        <v>9.0209999999999995E-3</v>
      </c>
      <c r="AD3480" s="18">
        <f>'EPD information'!$AG$16*Tabell2[[#This Row],[Weight (kg)]]</f>
        <v>0.30069999999999997</v>
      </c>
      <c r="AE3480" s="18">
        <f>'EPD information'!$AH$16*Tabell2[[#This Row],[Weight (kg)]]</f>
        <v>4.8112000000000003E-4</v>
      </c>
      <c r="AF3480" s="21">
        <f>'EPD information'!$AI$16*Tabell2[[#This Row],[Weight (kg)]]</f>
        <v>-2.2309999999999999</v>
      </c>
    </row>
    <row r="3481" spans="1:32" x14ac:dyDescent="0.2">
      <c r="A3481" s="36" t="s">
        <v>287</v>
      </c>
      <c r="B3481" s="37" t="s">
        <v>280</v>
      </c>
      <c r="C3481" s="38">
        <v>278322</v>
      </c>
      <c r="D3481" s="39">
        <v>7319662783224</v>
      </c>
      <c r="E3481" s="37" t="s">
        <v>46</v>
      </c>
      <c r="F3481" s="40">
        <v>224</v>
      </c>
      <c r="G3481" s="37">
        <v>250</v>
      </c>
      <c r="H3481" s="41">
        <v>1.94</v>
      </c>
      <c r="I3481" s="35">
        <f>'EPD information'!$L$16*Tabell2[[#This Row],[Weight (kg)]]</f>
        <v>6.6154000000000002</v>
      </c>
      <c r="J3481" s="22">
        <f>'EPD information'!$M$16*Tabell2[[#This Row],[Weight (kg)]]</f>
        <v>0.11523600000000001</v>
      </c>
      <c r="K3481" s="22">
        <f>'EPD information'!$N$16*Tabell2[[#This Row],[Weight (kg)]]</f>
        <v>1.3677E-2</v>
      </c>
      <c r="L3481" s="22">
        <f>'EPD information'!$O$16*Tabell2[[#This Row],[Weight (kg)]]</f>
        <v>0</v>
      </c>
      <c r="M3481" s="22">
        <f>'EPD information'!$P$16*Tabell2[[#This Row],[Weight (kg)]]</f>
        <v>9.1179999999999994E-3</v>
      </c>
      <c r="N3481" s="22">
        <f>'EPD information'!$Q$16*Tabell2[[#This Row],[Weight (kg)]]</f>
        <v>0.30263999999999996</v>
      </c>
      <c r="O3481" s="22">
        <f>'EPD information'!$R$16*Tabell2[[#This Row],[Weight (kg)]]</f>
        <v>4.9081999999999999E-4</v>
      </c>
      <c r="P3481" s="22">
        <f>'EPD information'!$S$16*Tabell2[[#This Row],[Weight (kg)]]</f>
        <v>-2.3473999999999999</v>
      </c>
      <c r="Q3481" s="35">
        <f>'Product specific GWP'!$T$16*Tabell2[[#This Row],[Weight (kg)]]</f>
        <v>8.4778000000000006E-2</v>
      </c>
      <c r="R3481" s="35" t="s">
        <v>48</v>
      </c>
      <c r="S3481" s="35">
        <f>'EPD information'!$V$16*Tabell2[[#This Row],[Weight (kg)]]</f>
        <v>1.3677E-2</v>
      </c>
      <c r="T3481" s="35" t="str">
        <f>'EPD information'!$W$16</f>
        <v>ND</v>
      </c>
      <c r="U3481" s="35">
        <f>'EPD information'!$X$16*Tabell2[[#This Row],[Weight (kg)]]</f>
        <v>9.1179999999999994E-3</v>
      </c>
      <c r="V3481" s="35">
        <f>'EPD information'!$Y$16*Tabell2[[#This Row],[Weight (kg)]]</f>
        <v>0.30263999999999996</v>
      </c>
      <c r="W3481" s="35">
        <f>'EPD information'!$Z$16*Tabell2[[#This Row],[Weight (kg)]]</f>
        <v>4.9081999999999999E-4</v>
      </c>
      <c r="X3481" s="35">
        <f>'EPD information'!$AA$16*Tabell2[[#This Row],[Weight (kg)]]</f>
        <v>-2.3473999999999999</v>
      </c>
      <c r="Y3481" s="18">
        <f>'EPD information'!$AB$16*Tabell2[[#This Row],[Weight (kg)]]</f>
        <v>6.5183999999999997</v>
      </c>
      <c r="Z3481" s="18">
        <f>'EPD information'!$AC$16*Tabell2[[#This Row],[Weight (kg)]]</f>
        <v>0.11426599999999999</v>
      </c>
      <c r="AA3481" s="18">
        <f>'EPD information'!$AD$16*Tabell2[[#This Row],[Weight (kg)]]</f>
        <v>1.4297799999999999E-2</v>
      </c>
      <c r="AB3481" s="18" t="s">
        <v>48</v>
      </c>
      <c r="AC3481" s="18">
        <f>'EPD information'!$AF$16*Tabell2[[#This Row],[Weight (kg)]]</f>
        <v>9.0209999999999995E-3</v>
      </c>
      <c r="AD3481" s="18">
        <f>'EPD information'!$AG$16*Tabell2[[#This Row],[Weight (kg)]]</f>
        <v>0.30069999999999997</v>
      </c>
      <c r="AE3481" s="18">
        <f>'EPD information'!$AH$16*Tabell2[[#This Row],[Weight (kg)]]</f>
        <v>4.8112000000000003E-4</v>
      </c>
      <c r="AF3481" s="21">
        <f>'EPD information'!$AI$16*Tabell2[[#This Row],[Weight (kg)]]</f>
        <v>-2.2309999999999999</v>
      </c>
    </row>
    <row r="3482" spans="1:32" x14ac:dyDescent="0.2">
      <c r="A3482" s="36" t="s">
        <v>287</v>
      </c>
      <c r="B3482" s="37" t="s">
        <v>280</v>
      </c>
      <c r="C3482" s="38">
        <v>278311</v>
      </c>
      <c r="D3482" s="39">
        <v>7319662783118</v>
      </c>
      <c r="E3482" s="37" t="s">
        <v>46</v>
      </c>
      <c r="F3482" s="40">
        <v>224</v>
      </c>
      <c r="G3482" s="37">
        <v>63</v>
      </c>
      <c r="H3482" s="41">
        <v>0.83</v>
      </c>
      <c r="I3482" s="35">
        <f>'EPD information'!$L$16*Tabell2[[#This Row],[Weight (kg)]]</f>
        <v>2.8302999999999998</v>
      </c>
      <c r="J3482" s="22">
        <f>'EPD information'!$M$16*Tabell2[[#This Row],[Weight (kg)]]</f>
        <v>4.9301999999999999E-2</v>
      </c>
      <c r="K3482" s="22">
        <f>'EPD information'!$N$16*Tabell2[[#This Row],[Weight (kg)]]</f>
        <v>5.8514999999999999E-3</v>
      </c>
      <c r="L3482" s="22">
        <f>'EPD information'!$O$16*Tabell2[[#This Row],[Weight (kg)]]</f>
        <v>0</v>
      </c>
      <c r="M3482" s="22">
        <f>'EPD information'!$P$16*Tabell2[[#This Row],[Weight (kg)]]</f>
        <v>3.901E-3</v>
      </c>
      <c r="N3482" s="22">
        <f>'EPD information'!$Q$16*Tabell2[[#This Row],[Weight (kg)]]</f>
        <v>0.12947999999999998</v>
      </c>
      <c r="O3482" s="22">
        <f>'EPD information'!$R$16*Tabell2[[#This Row],[Weight (kg)]]</f>
        <v>2.0999000000000001E-4</v>
      </c>
      <c r="P3482" s="22">
        <f>'EPD information'!$S$16*Tabell2[[#This Row],[Weight (kg)]]</f>
        <v>-1.0043</v>
      </c>
      <c r="Q3482" s="35">
        <f>'Product specific GWP'!$T$16*Tabell2[[#This Row],[Weight (kg)]]</f>
        <v>3.6270999999999998E-2</v>
      </c>
      <c r="R3482" s="35" t="s">
        <v>48</v>
      </c>
      <c r="S3482" s="35">
        <f>'EPD information'!$V$16*Tabell2[[#This Row],[Weight (kg)]]</f>
        <v>5.8514999999999999E-3</v>
      </c>
      <c r="T3482" s="35" t="str">
        <f>'EPD information'!$W$16</f>
        <v>ND</v>
      </c>
      <c r="U3482" s="35">
        <f>'EPD information'!$X$16*Tabell2[[#This Row],[Weight (kg)]]</f>
        <v>3.901E-3</v>
      </c>
      <c r="V3482" s="35">
        <f>'EPD information'!$Y$16*Tabell2[[#This Row],[Weight (kg)]]</f>
        <v>0.12947999999999998</v>
      </c>
      <c r="W3482" s="35">
        <f>'EPD information'!$Z$16*Tabell2[[#This Row],[Weight (kg)]]</f>
        <v>2.0999000000000001E-4</v>
      </c>
      <c r="X3482" s="35">
        <f>'EPD information'!$AA$16*Tabell2[[#This Row],[Weight (kg)]]</f>
        <v>-1.0043</v>
      </c>
      <c r="Y3482" s="18">
        <f>'EPD information'!$AB$16*Tabell2[[#This Row],[Weight (kg)]]</f>
        <v>2.7887999999999997</v>
      </c>
      <c r="Z3482" s="18">
        <f>'EPD information'!$AC$16*Tabell2[[#This Row],[Weight (kg)]]</f>
        <v>4.8887E-2</v>
      </c>
      <c r="AA3482" s="18">
        <f>'EPD information'!$AD$16*Tabell2[[#This Row],[Weight (kg)]]</f>
        <v>6.1170999999999994E-3</v>
      </c>
      <c r="AB3482" s="18" t="s">
        <v>48</v>
      </c>
      <c r="AC3482" s="18">
        <f>'EPD information'!$AF$16*Tabell2[[#This Row],[Weight (kg)]]</f>
        <v>3.8594999999999996E-3</v>
      </c>
      <c r="AD3482" s="18">
        <f>'EPD information'!$AG$16*Tabell2[[#This Row],[Weight (kg)]]</f>
        <v>0.12864999999999999</v>
      </c>
      <c r="AE3482" s="18">
        <f>'EPD information'!$AH$16*Tabell2[[#This Row],[Weight (kg)]]</f>
        <v>2.0583999999999999E-4</v>
      </c>
      <c r="AF3482" s="21">
        <f>'EPD information'!$AI$16*Tabell2[[#This Row],[Weight (kg)]]</f>
        <v>-0.9544999999999999</v>
      </c>
    </row>
    <row r="3483" spans="1:32" x14ac:dyDescent="0.2">
      <c r="A3483" s="36" t="s">
        <v>287</v>
      </c>
      <c r="B3483" s="37" t="s">
        <v>280</v>
      </c>
      <c r="C3483" s="38">
        <v>915316</v>
      </c>
      <c r="D3483" s="39">
        <v>7319660148261</v>
      </c>
      <c r="E3483" s="37" t="s">
        <v>46</v>
      </c>
      <c r="F3483" s="40">
        <v>224</v>
      </c>
      <c r="G3483" s="37">
        <v>80</v>
      </c>
      <c r="H3483" s="41">
        <v>1.02</v>
      </c>
      <c r="I3483" s="35">
        <f>'EPD information'!$L$16*Tabell2[[#This Row],[Weight (kg)]]</f>
        <v>3.4782000000000002</v>
      </c>
      <c r="J3483" s="22">
        <f>'EPD information'!$M$16*Tabell2[[#This Row],[Weight (kg)]]</f>
        <v>6.0588000000000003E-2</v>
      </c>
      <c r="K3483" s="22">
        <f>'EPD information'!$N$16*Tabell2[[#This Row],[Weight (kg)]]</f>
        <v>7.1910000000000003E-3</v>
      </c>
      <c r="L3483" s="22">
        <f>'EPD information'!$O$16*Tabell2[[#This Row],[Weight (kg)]]</f>
        <v>0</v>
      </c>
      <c r="M3483" s="22">
        <f>'EPD information'!$P$16*Tabell2[[#This Row],[Weight (kg)]]</f>
        <v>4.7940000000000005E-3</v>
      </c>
      <c r="N3483" s="22">
        <f>'EPD information'!$Q$16*Tabell2[[#This Row],[Weight (kg)]]</f>
        <v>0.15912000000000001</v>
      </c>
      <c r="O3483" s="22">
        <f>'EPD information'!$R$16*Tabell2[[#This Row],[Weight (kg)]]</f>
        <v>2.5806000000000001E-4</v>
      </c>
      <c r="P3483" s="22">
        <f>'EPD information'!$S$16*Tabell2[[#This Row],[Weight (kg)]]</f>
        <v>-1.2342</v>
      </c>
      <c r="Q3483" s="35">
        <f>'Product specific GWP'!$T$16*Tabell2[[#This Row],[Weight (kg)]]</f>
        <v>4.4574000000000003E-2</v>
      </c>
      <c r="R3483" s="35" t="s">
        <v>48</v>
      </c>
      <c r="S3483" s="35">
        <f>'EPD information'!$V$16*Tabell2[[#This Row],[Weight (kg)]]</f>
        <v>7.1910000000000003E-3</v>
      </c>
      <c r="T3483" s="35" t="str">
        <f>'EPD information'!$W$16</f>
        <v>ND</v>
      </c>
      <c r="U3483" s="35">
        <f>'EPD information'!$X$16*Tabell2[[#This Row],[Weight (kg)]]</f>
        <v>4.7940000000000005E-3</v>
      </c>
      <c r="V3483" s="35">
        <f>'EPD information'!$Y$16*Tabell2[[#This Row],[Weight (kg)]]</f>
        <v>0.15912000000000001</v>
      </c>
      <c r="W3483" s="35">
        <f>'EPD information'!$Z$16*Tabell2[[#This Row],[Weight (kg)]]</f>
        <v>2.5806000000000001E-4</v>
      </c>
      <c r="X3483" s="35">
        <f>'EPD information'!$AA$16*Tabell2[[#This Row],[Weight (kg)]]</f>
        <v>-1.2342</v>
      </c>
      <c r="Y3483" s="18">
        <f>'EPD information'!$AB$16*Tabell2[[#This Row],[Weight (kg)]]</f>
        <v>3.4272</v>
      </c>
      <c r="Z3483" s="18">
        <f>'EPD information'!$AC$16*Tabell2[[#This Row],[Weight (kg)]]</f>
        <v>6.0077999999999999E-2</v>
      </c>
      <c r="AA3483" s="18">
        <f>'EPD information'!$AD$16*Tabell2[[#This Row],[Weight (kg)]]</f>
        <v>7.5173999999999996E-3</v>
      </c>
      <c r="AB3483" s="18" t="s">
        <v>48</v>
      </c>
      <c r="AC3483" s="18">
        <f>'EPD information'!$AF$16*Tabell2[[#This Row],[Weight (kg)]]</f>
        <v>4.7429999999999998E-3</v>
      </c>
      <c r="AD3483" s="18">
        <f>'EPD information'!$AG$16*Tabell2[[#This Row],[Weight (kg)]]</f>
        <v>0.15809999999999999</v>
      </c>
      <c r="AE3483" s="18">
        <f>'EPD information'!$AH$16*Tabell2[[#This Row],[Weight (kg)]]</f>
        <v>2.5295999999999999E-4</v>
      </c>
      <c r="AF3483" s="21">
        <f>'EPD information'!$AI$16*Tabell2[[#This Row],[Weight (kg)]]</f>
        <v>-1.1729999999999998</v>
      </c>
    </row>
    <row r="3484" spans="1:32" x14ac:dyDescent="0.2">
      <c r="A3484" s="36" t="s">
        <v>287</v>
      </c>
      <c r="B3484" s="37" t="s">
        <v>280</v>
      </c>
      <c r="C3484" s="38">
        <v>775529</v>
      </c>
      <c r="D3484" s="39">
        <v>7319667755295</v>
      </c>
      <c r="E3484" s="37" t="s">
        <v>46</v>
      </c>
      <c r="F3484" s="40">
        <v>224</v>
      </c>
      <c r="G3484" s="37">
        <v>140</v>
      </c>
      <c r="H3484" s="41">
        <v>1.02</v>
      </c>
      <c r="I3484" s="35">
        <f>'EPD information'!$L$16*Tabell2[[#This Row],[Weight (kg)]]</f>
        <v>3.4782000000000002</v>
      </c>
      <c r="J3484" s="22">
        <f>'EPD information'!$M$16*Tabell2[[#This Row],[Weight (kg)]]</f>
        <v>6.0588000000000003E-2</v>
      </c>
      <c r="K3484" s="22">
        <f>'EPD information'!$N$16*Tabell2[[#This Row],[Weight (kg)]]</f>
        <v>7.1910000000000003E-3</v>
      </c>
      <c r="L3484" s="22">
        <f>'EPD information'!$O$16*Tabell2[[#This Row],[Weight (kg)]]</f>
        <v>0</v>
      </c>
      <c r="M3484" s="22">
        <f>'EPD information'!$P$16*Tabell2[[#This Row],[Weight (kg)]]</f>
        <v>4.7940000000000005E-3</v>
      </c>
      <c r="N3484" s="22">
        <f>'EPD information'!$Q$16*Tabell2[[#This Row],[Weight (kg)]]</f>
        <v>0.15912000000000001</v>
      </c>
      <c r="O3484" s="22">
        <f>'EPD information'!$R$16*Tabell2[[#This Row],[Weight (kg)]]</f>
        <v>2.5806000000000001E-4</v>
      </c>
      <c r="P3484" s="22">
        <f>'EPD information'!$S$16*Tabell2[[#This Row],[Weight (kg)]]</f>
        <v>-1.2342</v>
      </c>
      <c r="Q3484" s="35">
        <f>'Product specific GWP'!$T$16*Tabell2[[#This Row],[Weight (kg)]]</f>
        <v>4.4574000000000003E-2</v>
      </c>
      <c r="R3484" s="35" t="s">
        <v>48</v>
      </c>
      <c r="S3484" s="35">
        <f>'EPD information'!$V$16*Tabell2[[#This Row],[Weight (kg)]]</f>
        <v>7.1910000000000003E-3</v>
      </c>
      <c r="T3484" s="35" t="str">
        <f>'EPD information'!$W$16</f>
        <v>ND</v>
      </c>
      <c r="U3484" s="35">
        <f>'EPD information'!$X$16*Tabell2[[#This Row],[Weight (kg)]]</f>
        <v>4.7940000000000005E-3</v>
      </c>
      <c r="V3484" s="35">
        <f>'EPD information'!$Y$16*Tabell2[[#This Row],[Weight (kg)]]</f>
        <v>0.15912000000000001</v>
      </c>
      <c r="W3484" s="35">
        <f>'EPD information'!$Z$16*Tabell2[[#This Row],[Weight (kg)]]</f>
        <v>2.5806000000000001E-4</v>
      </c>
      <c r="X3484" s="35">
        <f>'EPD information'!$AA$16*Tabell2[[#This Row],[Weight (kg)]]</f>
        <v>-1.2342</v>
      </c>
      <c r="Y3484" s="18">
        <f>'EPD information'!$AB$16*Tabell2[[#This Row],[Weight (kg)]]</f>
        <v>3.4272</v>
      </c>
      <c r="Z3484" s="18">
        <f>'EPD information'!$AC$16*Tabell2[[#This Row],[Weight (kg)]]</f>
        <v>6.0077999999999999E-2</v>
      </c>
      <c r="AA3484" s="18">
        <f>'EPD information'!$AD$16*Tabell2[[#This Row],[Weight (kg)]]</f>
        <v>7.5173999999999996E-3</v>
      </c>
      <c r="AB3484" s="18" t="s">
        <v>48</v>
      </c>
      <c r="AC3484" s="18">
        <f>'EPD information'!$AF$16*Tabell2[[#This Row],[Weight (kg)]]</f>
        <v>4.7429999999999998E-3</v>
      </c>
      <c r="AD3484" s="18">
        <f>'EPD information'!$AG$16*Tabell2[[#This Row],[Weight (kg)]]</f>
        <v>0.15809999999999999</v>
      </c>
      <c r="AE3484" s="18">
        <f>'EPD information'!$AH$16*Tabell2[[#This Row],[Weight (kg)]]</f>
        <v>2.5295999999999999E-4</v>
      </c>
      <c r="AF3484" s="21">
        <f>'EPD information'!$AI$16*Tabell2[[#This Row],[Weight (kg)]]</f>
        <v>-1.1729999999999998</v>
      </c>
    </row>
    <row r="3485" spans="1:32" x14ac:dyDescent="0.2">
      <c r="A3485" s="36" t="s">
        <v>287</v>
      </c>
      <c r="B3485" s="37" t="s">
        <v>280</v>
      </c>
      <c r="C3485" s="38">
        <v>775528</v>
      </c>
      <c r="D3485" s="39">
        <v>7319667755288</v>
      </c>
      <c r="E3485" s="37" t="s">
        <v>46</v>
      </c>
      <c r="F3485" s="40">
        <v>224</v>
      </c>
      <c r="G3485" s="37">
        <v>125</v>
      </c>
      <c r="H3485" s="41">
        <v>1.02</v>
      </c>
      <c r="I3485" s="35">
        <f>'EPD information'!$L$16*Tabell2[[#This Row],[Weight (kg)]]</f>
        <v>3.4782000000000002</v>
      </c>
      <c r="J3485" s="22">
        <f>'EPD information'!$M$16*Tabell2[[#This Row],[Weight (kg)]]</f>
        <v>6.0588000000000003E-2</v>
      </c>
      <c r="K3485" s="22">
        <f>'EPD information'!$N$16*Tabell2[[#This Row],[Weight (kg)]]</f>
        <v>7.1910000000000003E-3</v>
      </c>
      <c r="L3485" s="22">
        <f>'EPD information'!$O$16*Tabell2[[#This Row],[Weight (kg)]]</f>
        <v>0</v>
      </c>
      <c r="M3485" s="22">
        <f>'EPD information'!$P$16*Tabell2[[#This Row],[Weight (kg)]]</f>
        <v>4.7940000000000005E-3</v>
      </c>
      <c r="N3485" s="22">
        <f>'EPD information'!$Q$16*Tabell2[[#This Row],[Weight (kg)]]</f>
        <v>0.15912000000000001</v>
      </c>
      <c r="O3485" s="22">
        <f>'EPD information'!$R$16*Tabell2[[#This Row],[Weight (kg)]]</f>
        <v>2.5806000000000001E-4</v>
      </c>
      <c r="P3485" s="22">
        <f>'EPD information'!$S$16*Tabell2[[#This Row],[Weight (kg)]]</f>
        <v>-1.2342</v>
      </c>
      <c r="Q3485" s="35">
        <f>'Product specific GWP'!$T$16*Tabell2[[#This Row],[Weight (kg)]]</f>
        <v>4.4574000000000003E-2</v>
      </c>
      <c r="R3485" s="35" t="s">
        <v>48</v>
      </c>
      <c r="S3485" s="35">
        <f>'EPD information'!$V$16*Tabell2[[#This Row],[Weight (kg)]]</f>
        <v>7.1910000000000003E-3</v>
      </c>
      <c r="T3485" s="35" t="str">
        <f>'EPD information'!$W$16</f>
        <v>ND</v>
      </c>
      <c r="U3485" s="35">
        <f>'EPD information'!$X$16*Tabell2[[#This Row],[Weight (kg)]]</f>
        <v>4.7940000000000005E-3</v>
      </c>
      <c r="V3485" s="35">
        <f>'EPD information'!$Y$16*Tabell2[[#This Row],[Weight (kg)]]</f>
        <v>0.15912000000000001</v>
      </c>
      <c r="W3485" s="35">
        <f>'EPD information'!$Z$16*Tabell2[[#This Row],[Weight (kg)]]</f>
        <v>2.5806000000000001E-4</v>
      </c>
      <c r="X3485" s="35">
        <f>'EPD information'!$AA$16*Tabell2[[#This Row],[Weight (kg)]]</f>
        <v>-1.2342</v>
      </c>
      <c r="Y3485" s="18">
        <f>'EPD information'!$AB$16*Tabell2[[#This Row],[Weight (kg)]]</f>
        <v>3.4272</v>
      </c>
      <c r="Z3485" s="18">
        <f>'EPD information'!$AC$16*Tabell2[[#This Row],[Weight (kg)]]</f>
        <v>6.0077999999999999E-2</v>
      </c>
      <c r="AA3485" s="18">
        <f>'EPD information'!$AD$16*Tabell2[[#This Row],[Weight (kg)]]</f>
        <v>7.5173999999999996E-3</v>
      </c>
      <c r="AB3485" s="18" t="s">
        <v>48</v>
      </c>
      <c r="AC3485" s="18">
        <f>'EPD information'!$AF$16*Tabell2[[#This Row],[Weight (kg)]]</f>
        <v>4.7429999999999998E-3</v>
      </c>
      <c r="AD3485" s="18">
        <f>'EPD information'!$AG$16*Tabell2[[#This Row],[Weight (kg)]]</f>
        <v>0.15809999999999999</v>
      </c>
      <c r="AE3485" s="18">
        <f>'EPD information'!$AH$16*Tabell2[[#This Row],[Weight (kg)]]</f>
        <v>2.5295999999999999E-4</v>
      </c>
      <c r="AF3485" s="21">
        <f>'EPD information'!$AI$16*Tabell2[[#This Row],[Weight (kg)]]</f>
        <v>-1.1729999999999998</v>
      </c>
    </row>
    <row r="3486" spans="1:32" x14ac:dyDescent="0.2">
      <c r="A3486" s="36" t="s">
        <v>287</v>
      </c>
      <c r="B3486" s="37" t="s">
        <v>280</v>
      </c>
      <c r="C3486" s="38">
        <v>775527</v>
      </c>
      <c r="D3486" s="39">
        <v>7319667755271</v>
      </c>
      <c r="E3486" s="37" t="s">
        <v>46</v>
      </c>
      <c r="F3486" s="40">
        <v>224</v>
      </c>
      <c r="G3486" s="37">
        <v>100</v>
      </c>
      <c r="H3486" s="41">
        <v>1.02</v>
      </c>
      <c r="I3486" s="35">
        <f>'EPD information'!$L$16*Tabell2[[#This Row],[Weight (kg)]]</f>
        <v>3.4782000000000002</v>
      </c>
      <c r="J3486" s="22">
        <f>'EPD information'!$M$16*Tabell2[[#This Row],[Weight (kg)]]</f>
        <v>6.0588000000000003E-2</v>
      </c>
      <c r="K3486" s="22">
        <f>'EPD information'!$N$16*Tabell2[[#This Row],[Weight (kg)]]</f>
        <v>7.1910000000000003E-3</v>
      </c>
      <c r="L3486" s="22">
        <f>'EPD information'!$O$16*Tabell2[[#This Row],[Weight (kg)]]</f>
        <v>0</v>
      </c>
      <c r="M3486" s="22">
        <f>'EPD information'!$P$16*Tabell2[[#This Row],[Weight (kg)]]</f>
        <v>4.7940000000000005E-3</v>
      </c>
      <c r="N3486" s="22">
        <f>'EPD information'!$Q$16*Tabell2[[#This Row],[Weight (kg)]]</f>
        <v>0.15912000000000001</v>
      </c>
      <c r="O3486" s="22">
        <f>'EPD information'!$R$16*Tabell2[[#This Row],[Weight (kg)]]</f>
        <v>2.5806000000000001E-4</v>
      </c>
      <c r="P3486" s="22">
        <f>'EPD information'!$S$16*Tabell2[[#This Row],[Weight (kg)]]</f>
        <v>-1.2342</v>
      </c>
      <c r="Q3486" s="35">
        <f>'Product specific GWP'!$T$16*Tabell2[[#This Row],[Weight (kg)]]</f>
        <v>4.4574000000000003E-2</v>
      </c>
      <c r="R3486" s="35" t="s">
        <v>48</v>
      </c>
      <c r="S3486" s="35">
        <f>'EPD information'!$V$16*Tabell2[[#This Row],[Weight (kg)]]</f>
        <v>7.1910000000000003E-3</v>
      </c>
      <c r="T3486" s="35" t="str">
        <f>'EPD information'!$W$16</f>
        <v>ND</v>
      </c>
      <c r="U3486" s="35">
        <f>'EPD information'!$X$16*Tabell2[[#This Row],[Weight (kg)]]</f>
        <v>4.7940000000000005E-3</v>
      </c>
      <c r="V3486" s="35">
        <f>'EPD information'!$Y$16*Tabell2[[#This Row],[Weight (kg)]]</f>
        <v>0.15912000000000001</v>
      </c>
      <c r="W3486" s="35">
        <f>'EPD information'!$Z$16*Tabell2[[#This Row],[Weight (kg)]]</f>
        <v>2.5806000000000001E-4</v>
      </c>
      <c r="X3486" s="35">
        <f>'EPD information'!$AA$16*Tabell2[[#This Row],[Weight (kg)]]</f>
        <v>-1.2342</v>
      </c>
      <c r="Y3486" s="18">
        <f>'EPD information'!$AB$16*Tabell2[[#This Row],[Weight (kg)]]</f>
        <v>3.4272</v>
      </c>
      <c r="Z3486" s="18">
        <f>'EPD information'!$AC$16*Tabell2[[#This Row],[Weight (kg)]]</f>
        <v>6.0077999999999999E-2</v>
      </c>
      <c r="AA3486" s="18">
        <f>'EPD information'!$AD$16*Tabell2[[#This Row],[Weight (kg)]]</f>
        <v>7.5173999999999996E-3</v>
      </c>
      <c r="AB3486" s="18" t="s">
        <v>48</v>
      </c>
      <c r="AC3486" s="18">
        <f>'EPD information'!$AF$16*Tabell2[[#This Row],[Weight (kg)]]</f>
        <v>4.7429999999999998E-3</v>
      </c>
      <c r="AD3486" s="18">
        <f>'EPD information'!$AG$16*Tabell2[[#This Row],[Weight (kg)]]</f>
        <v>0.15809999999999999</v>
      </c>
      <c r="AE3486" s="18">
        <f>'EPD information'!$AH$16*Tabell2[[#This Row],[Weight (kg)]]</f>
        <v>2.5295999999999999E-4</v>
      </c>
      <c r="AF3486" s="21">
        <f>'EPD information'!$AI$16*Tabell2[[#This Row],[Weight (kg)]]</f>
        <v>-1.1729999999999998</v>
      </c>
    </row>
    <row r="3487" spans="1:32" x14ac:dyDescent="0.2">
      <c r="A3487" s="36" t="s">
        <v>287</v>
      </c>
      <c r="B3487" s="37" t="s">
        <v>280</v>
      </c>
      <c r="C3487" s="38">
        <v>278314</v>
      </c>
      <c r="D3487" s="39">
        <v>7319662783149</v>
      </c>
      <c r="E3487" s="37" t="s">
        <v>46</v>
      </c>
      <c r="F3487" s="40">
        <v>224</v>
      </c>
      <c r="G3487" s="37">
        <v>112</v>
      </c>
      <c r="H3487" s="41">
        <v>1.02</v>
      </c>
      <c r="I3487" s="35">
        <f>'EPD information'!$L$16*Tabell2[[#This Row],[Weight (kg)]]</f>
        <v>3.4782000000000002</v>
      </c>
      <c r="J3487" s="22">
        <f>'EPD information'!$M$16*Tabell2[[#This Row],[Weight (kg)]]</f>
        <v>6.0588000000000003E-2</v>
      </c>
      <c r="K3487" s="22">
        <f>'EPD information'!$N$16*Tabell2[[#This Row],[Weight (kg)]]</f>
        <v>7.1910000000000003E-3</v>
      </c>
      <c r="L3487" s="22">
        <f>'EPD information'!$O$16*Tabell2[[#This Row],[Weight (kg)]]</f>
        <v>0</v>
      </c>
      <c r="M3487" s="22">
        <f>'EPD information'!$P$16*Tabell2[[#This Row],[Weight (kg)]]</f>
        <v>4.7940000000000005E-3</v>
      </c>
      <c r="N3487" s="22">
        <f>'EPD information'!$Q$16*Tabell2[[#This Row],[Weight (kg)]]</f>
        <v>0.15912000000000001</v>
      </c>
      <c r="O3487" s="22">
        <f>'EPD information'!$R$16*Tabell2[[#This Row],[Weight (kg)]]</f>
        <v>2.5806000000000001E-4</v>
      </c>
      <c r="P3487" s="22">
        <f>'EPD information'!$S$16*Tabell2[[#This Row],[Weight (kg)]]</f>
        <v>-1.2342</v>
      </c>
      <c r="Q3487" s="35">
        <f>'Product specific GWP'!$T$16*Tabell2[[#This Row],[Weight (kg)]]</f>
        <v>4.4574000000000003E-2</v>
      </c>
      <c r="R3487" s="35" t="s">
        <v>48</v>
      </c>
      <c r="S3487" s="35">
        <f>'EPD information'!$V$16*Tabell2[[#This Row],[Weight (kg)]]</f>
        <v>7.1910000000000003E-3</v>
      </c>
      <c r="T3487" s="35" t="str">
        <f>'EPD information'!$W$16</f>
        <v>ND</v>
      </c>
      <c r="U3487" s="35">
        <f>'EPD information'!$X$16*Tabell2[[#This Row],[Weight (kg)]]</f>
        <v>4.7940000000000005E-3</v>
      </c>
      <c r="V3487" s="35">
        <f>'EPD information'!$Y$16*Tabell2[[#This Row],[Weight (kg)]]</f>
        <v>0.15912000000000001</v>
      </c>
      <c r="W3487" s="35">
        <f>'EPD information'!$Z$16*Tabell2[[#This Row],[Weight (kg)]]</f>
        <v>2.5806000000000001E-4</v>
      </c>
      <c r="X3487" s="35">
        <f>'EPD information'!$AA$16*Tabell2[[#This Row],[Weight (kg)]]</f>
        <v>-1.2342</v>
      </c>
      <c r="Y3487" s="18">
        <f>'EPD information'!$AB$16*Tabell2[[#This Row],[Weight (kg)]]</f>
        <v>3.4272</v>
      </c>
      <c r="Z3487" s="18">
        <f>'EPD information'!$AC$16*Tabell2[[#This Row],[Weight (kg)]]</f>
        <v>6.0077999999999999E-2</v>
      </c>
      <c r="AA3487" s="18">
        <f>'EPD information'!$AD$16*Tabell2[[#This Row],[Weight (kg)]]</f>
        <v>7.5173999999999996E-3</v>
      </c>
      <c r="AB3487" s="18" t="s">
        <v>48</v>
      </c>
      <c r="AC3487" s="18">
        <f>'EPD information'!$AF$16*Tabell2[[#This Row],[Weight (kg)]]</f>
        <v>4.7429999999999998E-3</v>
      </c>
      <c r="AD3487" s="18">
        <f>'EPD information'!$AG$16*Tabell2[[#This Row],[Weight (kg)]]</f>
        <v>0.15809999999999999</v>
      </c>
      <c r="AE3487" s="18">
        <f>'EPD information'!$AH$16*Tabell2[[#This Row],[Weight (kg)]]</f>
        <v>2.5295999999999999E-4</v>
      </c>
      <c r="AF3487" s="21">
        <f>'EPD information'!$AI$16*Tabell2[[#This Row],[Weight (kg)]]</f>
        <v>-1.1729999999999998</v>
      </c>
    </row>
    <row r="3488" spans="1:32" x14ac:dyDescent="0.2">
      <c r="A3488" s="36" t="s">
        <v>287</v>
      </c>
      <c r="B3488" s="37" t="s">
        <v>280</v>
      </c>
      <c r="C3488" s="38">
        <v>775533</v>
      </c>
      <c r="D3488" s="39">
        <v>7319667755332</v>
      </c>
      <c r="E3488" s="37" t="s">
        <v>46</v>
      </c>
      <c r="F3488" s="40">
        <v>224</v>
      </c>
      <c r="G3488" s="37">
        <v>200</v>
      </c>
      <c r="H3488" s="41">
        <v>1.94</v>
      </c>
      <c r="I3488" s="35">
        <f>'EPD information'!$L$16*Tabell2[[#This Row],[Weight (kg)]]</f>
        <v>6.6154000000000002</v>
      </c>
      <c r="J3488" s="22">
        <f>'EPD information'!$M$16*Tabell2[[#This Row],[Weight (kg)]]</f>
        <v>0.11523600000000001</v>
      </c>
      <c r="K3488" s="22">
        <f>'EPD information'!$N$16*Tabell2[[#This Row],[Weight (kg)]]</f>
        <v>1.3677E-2</v>
      </c>
      <c r="L3488" s="22">
        <f>'EPD information'!$O$16*Tabell2[[#This Row],[Weight (kg)]]</f>
        <v>0</v>
      </c>
      <c r="M3488" s="22">
        <f>'EPD information'!$P$16*Tabell2[[#This Row],[Weight (kg)]]</f>
        <v>9.1179999999999994E-3</v>
      </c>
      <c r="N3488" s="22">
        <f>'EPD information'!$Q$16*Tabell2[[#This Row],[Weight (kg)]]</f>
        <v>0.30263999999999996</v>
      </c>
      <c r="O3488" s="22">
        <f>'EPD information'!$R$16*Tabell2[[#This Row],[Weight (kg)]]</f>
        <v>4.9081999999999999E-4</v>
      </c>
      <c r="P3488" s="22">
        <f>'EPD information'!$S$16*Tabell2[[#This Row],[Weight (kg)]]</f>
        <v>-2.3473999999999999</v>
      </c>
      <c r="Q3488" s="35">
        <f>'Product specific GWP'!$T$16*Tabell2[[#This Row],[Weight (kg)]]</f>
        <v>8.4778000000000006E-2</v>
      </c>
      <c r="R3488" s="35" t="s">
        <v>48</v>
      </c>
      <c r="S3488" s="35">
        <f>'EPD information'!$V$16*Tabell2[[#This Row],[Weight (kg)]]</f>
        <v>1.3677E-2</v>
      </c>
      <c r="T3488" s="35" t="str">
        <f>'EPD information'!$W$16</f>
        <v>ND</v>
      </c>
      <c r="U3488" s="35">
        <f>'EPD information'!$X$16*Tabell2[[#This Row],[Weight (kg)]]</f>
        <v>9.1179999999999994E-3</v>
      </c>
      <c r="V3488" s="35">
        <f>'EPD information'!$Y$16*Tabell2[[#This Row],[Weight (kg)]]</f>
        <v>0.30263999999999996</v>
      </c>
      <c r="W3488" s="35">
        <f>'EPD information'!$Z$16*Tabell2[[#This Row],[Weight (kg)]]</f>
        <v>4.9081999999999999E-4</v>
      </c>
      <c r="X3488" s="35">
        <f>'EPD information'!$AA$16*Tabell2[[#This Row],[Weight (kg)]]</f>
        <v>-2.3473999999999999</v>
      </c>
      <c r="Y3488" s="18">
        <f>'EPD information'!$AB$16*Tabell2[[#This Row],[Weight (kg)]]</f>
        <v>6.5183999999999997</v>
      </c>
      <c r="Z3488" s="18">
        <f>'EPD information'!$AC$16*Tabell2[[#This Row],[Weight (kg)]]</f>
        <v>0.11426599999999999</v>
      </c>
      <c r="AA3488" s="18">
        <f>'EPD information'!$AD$16*Tabell2[[#This Row],[Weight (kg)]]</f>
        <v>1.4297799999999999E-2</v>
      </c>
      <c r="AB3488" s="18" t="s">
        <v>48</v>
      </c>
      <c r="AC3488" s="18">
        <f>'EPD information'!$AF$16*Tabell2[[#This Row],[Weight (kg)]]</f>
        <v>9.0209999999999995E-3</v>
      </c>
      <c r="AD3488" s="18">
        <f>'EPD information'!$AG$16*Tabell2[[#This Row],[Weight (kg)]]</f>
        <v>0.30069999999999997</v>
      </c>
      <c r="AE3488" s="18">
        <f>'EPD information'!$AH$16*Tabell2[[#This Row],[Weight (kg)]]</f>
        <v>4.8112000000000003E-4</v>
      </c>
      <c r="AF3488" s="21">
        <f>'EPD information'!$AI$16*Tabell2[[#This Row],[Weight (kg)]]</f>
        <v>-2.2309999999999999</v>
      </c>
    </row>
    <row r="3489" spans="1:32" x14ac:dyDescent="0.2">
      <c r="A3489" s="36" t="s">
        <v>287</v>
      </c>
      <c r="B3489" s="37" t="s">
        <v>280</v>
      </c>
      <c r="C3489" s="38">
        <v>775532</v>
      </c>
      <c r="D3489" s="39">
        <v>7319667755325</v>
      </c>
      <c r="E3489" s="37" t="s">
        <v>46</v>
      </c>
      <c r="F3489" s="40">
        <v>224</v>
      </c>
      <c r="G3489" s="37">
        <v>180</v>
      </c>
      <c r="H3489" s="41">
        <v>1.94</v>
      </c>
      <c r="I3489" s="35">
        <f>'EPD information'!$L$16*Tabell2[[#This Row],[Weight (kg)]]</f>
        <v>6.6154000000000002</v>
      </c>
      <c r="J3489" s="22">
        <f>'EPD information'!$M$16*Tabell2[[#This Row],[Weight (kg)]]</f>
        <v>0.11523600000000001</v>
      </c>
      <c r="K3489" s="22">
        <f>'EPD information'!$N$16*Tabell2[[#This Row],[Weight (kg)]]</f>
        <v>1.3677E-2</v>
      </c>
      <c r="L3489" s="22">
        <f>'EPD information'!$O$16*Tabell2[[#This Row],[Weight (kg)]]</f>
        <v>0</v>
      </c>
      <c r="M3489" s="22">
        <f>'EPD information'!$P$16*Tabell2[[#This Row],[Weight (kg)]]</f>
        <v>9.1179999999999994E-3</v>
      </c>
      <c r="N3489" s="22">
        <f>'EPD information'!$Q$16*Tabell2[[#This Row],[Weight (kg)]]</f>
        <v>0.30263999999999996</v>
      </c>
      <c r="O3489" s="22">
        <f>'EPD information'!$R$16*Tabell2[[#This Row],[Weight (kg)]]</f>
        <v>4.9081999999999999E-4</v>
      </c>
      <c r="P3489" s="22">
        <f>'EPD information'!$S$16*Tabell2[[#This Row],[Weight (kg)]]</f>
        <v>-2.3473999999999999</v>
      </c>
      <c r="Q3489" s="35">
        <f>'Product specific GWP'!$T$16*Tabell2[[#This Row],[Weight (kg)]]</f>
        <v>8.4778000000000006E-2</v>
      </c>
      <c r="R3489" s="35" t="s">
        <v>48</v>
      </c>
      <c r="S3489" s="35">
        <f>'EPD information'!$V$16*Tabell2[[#This Row],[Weight (kg)]]</f>
        <v>1.3677E-2</v>
      </c>
      <c r="T3489" s="35" t="str">
        <f>'EPD information'!$W$16</f>
        <v>ND</v>
      </c>
      <c r="U3489" s="35">
        <f>'EPD information'!$X$16*Tabell2[[#This Row],[Weight (kg)]]</f>
        <v>9.1179999999999994E-3</v>
      </c>
      <c r="V3489" s="35">
        <f>'EPD information'!$Y$16*Tabell2[[#This Row],[Weight (kg)]]</f>
        <v>0.30263999999999996</v>
      </c>
      <c r="W3489" s="35">
        <f>'EPD information'!$Z$16*Tabell2[[#This Row],[Weight (kg)]]</f>
        <v>4.9081999999999999E-4</v>
      </c>
      <c r="X3489" s="35">
        <f>'EPD information'!$AA$16*Tabell2[[#This Row],[Weight (kg)]]</f>
        <v>-2.3473999999999999</v>
      </c>
      <c r="Y3489" s="18">
        <f>'EPD information'!$AB$16*Tabell2[[#This Row],[Weight (kg)]]</f>
        <v>6.5183999999999997</v>
      </c>
      <c r="Z3489" s="18">
        <f>'EPD information'!$AC$16*Tabell2[[#This Row],[Weight (kg)]]</f>
        <v>0.11426599999999999</v>
      </c>
      <c r="AA3489" s="18">
        <f>'EPD information'!$AD$16*Tabell2[[#This Row],[Weight (kg)]]</f>
        <v>1.4297799999999999E-2</v>
      </c>
      <c r="AB3489" s="18" t="s">
        <v>48</v>
      </c>
      <c r="AC3489" s="18">
        <f>'EPD information'!$AF$16*Tabell2[[#This Row],[Weight (kg)]]</f>
        <v>9.0209999999999995E-3</v>
      </c>
      <c r="AD3489" s="18">
        <f>'EPD information'!$AG$16*Tabell2[[#This Row],[Weight (kg)]]</f>
        <v>0.30069999999999997</v>
      </c>
      <c r="AE3489" s="18">
        <f>'EPD information'!$AH$16*Tabell2[[#This Row],[Weight (kg)]]</f>
        <v>4.8112000000000003E-4</v>
      </c>
      <c r="AF3489" s="21">
        <f>'EPD information'!$AI$16*Tabell2[[#This Row],[Weight (kg)]]</f>
        <v>-2.2309999999999999</v>
      </c>
    </row>
    <row r="3490" spans="1:32" x14ac:dyDescent="0.2">
      <c r="A3490" s="36" t="s">
        <v>287</v>
      </c>
      <c r="B3490" s="37" t="s">
        <v>280</v>
      </c>
      <c r="C3490" s="38">
        <v>775530</v>
      </c>
      <c r="D3490" s="39">
        <v>7319667755301</v>
      </c>
      <c r="E3490" s="37" t="s">
        <v>46</v>
      </c>
      <c r="F3490" s="40">
        <v>224</v>
      </c>
      <c r="G3490" s="37">
        <v>150</v>
      </c>
      <c r="H3490" s="41">
        <v>1.94</v>
      </c>
      <c r="I3490" s="35">
        <f>'EPD information'!$L$16*Tabell2[[#This Row],[Weight (kg)]]</f>
        <v>6.6154000000000002</v>
      </c>
      <c r="J3490" s="22">
        <f>'EPD information'!$M$16*Tabell2[[#This Row],[Weight (kg)]]</f>
        <v>0.11523600000000001</v>
      </c>
      <c r="K3490" s="22">
        <f>'EPD information'!$N$16*Tabell2[[#This Row],[Weight (kg)]]</f>
        <v>1.3677E-2</v>
      </c>
      <c r="L3490" s="22">
        <f>'EPD information'!$O$16*Tabell2[[#This Row],[Weight (kg)]]</f>
        <v>0</v>
      </c>
      <c r="M3490" s="22">
        <f>'EPD information'!$P$16*Tabell2[[#This Row],[Weight (kg)]]</f>
        <v>9.1179999999999994E-3</v>
      </c>
      <c r="N3490" s="22">
        <f>'EPD information'!$Q$16*Tabell2[[#This Row],[Weight (kg)]]</f>
        <v>0.30263999999999996</v>
      </c>
      <c r="O3490" s="22">
        <f>'EPD information'!$R$16*Tabell2[[#This Row],[Weight (kg)]]</f>
        <v>4.9081999999999999E-4</v>
      </c>
      <c r="P3490" s="22">
        <f>'EPD information'!$S$16*Tabell2[[#This Row],[Weight (kg)]]</f>
        <v>-2.3473999999999999</v>
      </c>
      <c r="Q3490" s="35">
        <f>'Product specific GWP'!$T$16*Tabell2[[#This Row],[Weight (kg)]]</f>
        <v>8.4778000000000006E-2</v>
      </c>
      <c r="R3490" s="35" t="s">
        <v>48</v>
      </c>
      <c r="S3490" s="35">
        <f>'EPD information'!$V$16*Tabell2[[#This Row],[Weight (kg)]]</f>
        <v>1.3677E-2</v>
      </c>
      <c r="T3490" s="35" t="str">
        <f>'EPD information'!$W$16</f>
        <v>ND</v>
      </c>
      <c r="U3490" s="35">
        <f>'EPD information'!$X$16*Tabell2[[#This Row],[Weight (kg)]]</f>
        <v>9.1179999999999994E-3</v>
      </c>
      <c r="V3490" s="35">
        <f>'EPD information'!$Y$16*Tabell2[[#This Row],[Weight (kg)]]</f>
        <v>0.30263999999999996</v>
      </c>
      <c r="W3490" s="35">
        <f>'EPD information'!$Z$16*Tabell2[[#This Row],[Weight (kg)]]</f>
        <v>4.9081999999999999E-4</v>
      </c>
      <c r="X3490" s="35">
        <f>'EPD information'!$AA$16*Tabell2[[#This Row],[Weight (kg)]]</f>
        <v>-2.3473999999999999</v>
      </c>
      <c r="Y3490" s="18">
        <f>'EPD information'!$AB$16*Tabell2[[#This Row],[Weight (kg)]]</f>
        <v>6.5183999999999997</v>
      </c>
      <c r="Z3490" s="18">
        <f>'EPD information'!$AC$16*Tabell2[[#This Row],[Weight (kg)]]</f>
        <v>0.11426599999999999</v>
      </c>
      <c r="AA3490" s="18">
        <f>'EPD information'!$AD$16*Tabell2[[#This Row],[Weight (kg)]]</f>
        <v>1.4297799999999999E-2</v>
      </c>
      <c r="AB3490" s="18" t="s">
        <v>48</v>
      </c>
      <c r="AC3490" s="18">
        <f>'EPD information'!$AF$16*Tabell2[[#This Row],[Weight (kg)]]</f>
        <v>9.0209999999999995E-3</v>
      </c>
      <c r="AD3490" s="18">
        <f>'EPD information'!$AG$16*Tabell2[[#This Row],[Weight (kg)]]</f>
        <v>0.30069999999999997</v>
      </c>
      <c r="AE3490" s="18">
        <f>'EPD information'!$AH$16*Tabell2[[#This Row],[Weight (kg)]]</f>
        <v>4.8112000000000003E-4</v>
      </c>
      <c r="AF3490" s="21">
        <f>'EPD information'!$AI$16*Tabell2[[#This Row],[Weight (kg)]]</f>
        <v>-2.2309999999999999</v>
      </c>
    </row>
    <row r="3491" spans="1:32" x14ac:dyDescent="0.2">
      <c r="A3491" s="36" t="s">
        <v>287</v>
      </c>
      <c r="B3491" s="37" t="s">
        <v>280</v>
      </c>
      <c r="C3491" s="38">
        <v>278321</v>
      </c>
      <c r="D3491" s="39">
        <v>7319662783217</v>
      </c>
      <c r="E3491" s="37" t="s">
        <v>46</v>
      </c>
      <c r="F3491" s="40">
        <v>224</v>
      </c>
      <c r="G3491" s="37">
        <v>224</v>
      </c>
      <c r="H3491" s="41">
        <v>2.0043000000000002</v>
      </c>
      <c r="I3491" s="35">
        <f>'EPD information'!$L$16*Tabell2[[#This Row],[Weight (kg)]]</f>
        <v>6.8346630000000008</v>
      </c>
      <c r="J3491" s="22">
        <f>'EPD information'!$M$16*Tabell2[[#This Row],[Weight (kg)]]</f>
        <v>0.11905542000000001</v>
      </c>
      <c r="K3491" s="22">
        <f>'EPD information'!$N$16*Tabell2[[#This Row],[Weight (kg)]]</f>
        <v>1.4130315000000001E-2</v>
      </c>
      <c r="L3491" s="22">
        <f>'EPD information'!$O$16*Tabell2[[#This Row],[Weight (kg)]]</f>
        <v>0</v>
      </c>
      <c r="M3491" s="22">
        <f>'EPD information'!$P$16*Tabell2[[#This Row],[Weight (kg)]]</f>
        <v>9.4202100000000018E-3</v>
      </c>
      <c r="N3491" s="22">
        <f>'EPD information'!$Q$16*Tabell2[[#This Row],[Weight (kg)]]</f>
        <v>0.31267080000000003</v>
      </c>
      <c r="O3491" s="22">
        <f>'EPD information'!$R$16*Tabell2[[#This Row],[Weight (kg)]]</f>
        <v>5.0708790000000012E-4</v>
      </c>
      <c r="P3491" s="22">
        <f>'EPD information'!$S$16*Tabell2[[#This Row],[Weight (kg)]]</f>
        <v>-2.4252030000000002</v>
      </c>
      <c r="Q3491" s="35">
        <f>'Product specific GWP'!$T$16*Tabell2[[#This Row],[Weight (kg)]]</f>
        <v>8.7587910000000019E-2</v>
      </c>
      <c r="R3491" s="35" t="s">
        <v>48</v>
      </c>
      <c r="S3491" s="35">
        <f>'EPD information'!$V$16*Tabell2[[#This Row],[Weight (kg)]]</f>
        <v>1.4130315000000001E-2</v>
      </c>
      <c r="T3491" s="35" t="str">
        <f>'EPD information'!$W$16</f>
        <v>ND</v>
      </c>
      <c r="U3491" s="35">
        <f>'EPD information'!$X$16*Tabell2[[#This Row],[Weight (kg)]]</f>
        <v>9.4202100000000018E-3</v>
      </c>
      <c r="V3491" s="35">
        <f>'EPD information'!$Y$16*Tabell2[[#This Row],[Weight (kg)]]</f>
        <v>0.31267080000000003</v>
      </c>
      <c r="W3491" s="35">
        <f>'EPD information'!$Z$16*Tabell2[[#This Row],[Weight (kg)]]</f>
        <v>5.0708790000000012E-4</v>
      </c>
      <c r="X3491" s="35">
        <f>'EPD information'!$AA$16*Tabell2[[#This Row],[Weight (kg)]]</f>
        <v>-2.4252030000000002</v>
      </c>
      <c r="Y3491" s="18">
        <f>'EPD information'!$AB$16*Tabell2[[#This Row],[Weight (kg)]]</f>
        <v>6.7344480000000004</v>
      </c>
      <c r="Z3491" s="18">
        <f>'EPD information'!$AC$16*Tabell2[[#This Row],[Weight (kg)]]</f>
        <v>0.11805327000000002</v>
      </c>
      <c r="AA3491" s="18">
        <f>'EPD information'!$AD$16*Tabell2[[#This Row],[Weight (kg)]]</f>
        <v>1.4771691000000002E-2</v>
      </c>
      <c r="AB3491" s="18" t="s">
        <v>48</v>
      </c>
      <c r="AC3491" s="18">
        <f>'EPD information'!$AF$16*Tabell2[[#This Row],[Weight (kg)]]</f>
        <v>9.3199949999999993E-3</v>
      </c>
      <c r="AD3491" s="18">
        <f>'EPD information'!$AG$16*Tabell2[[#This Row],[Weight (kg)]]</f>
        <v>0.31066650000000001</v>
      </c>
      <c r="AE3491" s="18">
        <f>'EPD information'!$AH$16*Tabell2[[#This Row],[Weight (kg)]]</f>
        <v>4.9706640000000003E-4</v>
      </c>
      <c r="AF3491" s="21">
        <f>'EPD information'!$AI$16*Tabell2[[#This Row],[Weight (kg)]]</f>
        <v>-2.304945</v>
      </c>
    </row>
    <row r="3492" spans="1:32" x14ac:dyDescent="0.2">
      <c r="A3492" s="36" t="s">
        <v>287</v>
      </c>
      <c r="B3492" s="37" t="s">
        <v>280</v>
      </c>
      <c r="C3492" s="38">
        <v>278323</v>
      </c>
      <c r="D3492" s="39">
        <v>7319662783231</v>
      </c>
      <c r="E3492" s="37" t="s">
        <v>46</v>
      </c>
      <c r="F3492" s="40">
        <v>224</v>
      </c>
      <c r="G3492" s="37">
        <v>280</v>
      </c>
      <c r="H3492" s="41">
        <v>2.21</v>
      </c>
      <c r="I3492" s="35">
        <f>'EPD information'!$L$16*Tabell2[[#This Row],[Weight (kg)]]</f>
        <v>7.5361000000000002</v>
      </c>
      <c r="J3492" s="22">
        <f>'EPD information'!$M$16*Tabell2[[#This Row],[Weight (kg)]]</f>
        <v>0.131274</v>
      </c>
      <c r="K3492" s="22">
        <f>'EPD information'!$N$16*Tabell2[[#This Row],[Weight (kg)]]</f>
        <v>1.5580499999999999E-2</v>
      </c>
      <c r="L3492" s="22">
        <f>'EPD information'!$O$16*Tabell2[[#This Row],[Weight (kg)]]</f>
        <v>0</v>
      </c>
      <c r="M3492" s="22">
        <f>'EPD information'!$P$16*Tabell2[[#This Row],[Weight (kg)]]</f>
        <v>1.0387E-2</v>
      </c>
      <c r="N3492" s="22">
        <f>'EPD information'!$Q$16*Tabell2[[#This Row],[Weight (kg)]]</f>
        <v>0.34476000000000001</v>
      </c>
      <c r="O3492" s="22">
        <f>'EPD information'!$R$16*Tabell2[[#This Row],[Weight (kg)]]</f>
        <v>5.5913000000000002E-4</v>
      </c>
      <c r="P3492" s="22">
        <f>'EPD information'!$S$16*Tabell2[[#This Row],[Weight (kg)]]</f>
        <v>-2.6740999999999997</v>
      </c>
      <c r="Q3492" s="35">
        <f>'Product specific GWP'!$T$16*Tabell2[[#This Row],[Weight (kg)]]</f>
        <v>9.657700000000001E-2</v>
      </c>
      <c r="R3492" s="35" t="s">
        <v>48</v>
      </c>
      <c r="S3492" s="35">
        <f>'EPD information'!$V$16*Tabell2[[#This Row],[Weight (kg)]]</f>
        <v>1.5580499999999999E-2</v>
      </c>
      <c r="T3492" s="35" t="str">
        <f>'EPD information'!$W$16</f>
        <v>ND</v>
      </c>
      <c r="U3492" s="35">
        <f>'EPD information'!$X$16*Tabell2[[#This Row],[Weight (kg)]]</f>
        <v>1.0387E-2</v>
      </c>
      <c r="V3492" s="35">
        <f>'EPD information'!$Y$16*Tabell2[[#This Row],[Weight (kg)]]</f>
        <v>0.34476000000000001</v>
      </c>
      <c r="W3492" s="35">
        <f>'EPD information'!$Z$16*Tabell2[[#This Row],[Weight (kg)]]</f>
        <v>5.5913000000000002E-4</v>
      </c>
      <c r="X3492" s="35">
        <f>'EPD information'!$AA$16*Tabell2[[#This Row],[Weight (kg)]]</f>
        <v>-2.6740999999999997</v>
      </c>
      <c r="Y3492" s="18">
        <f>'EPD information'!$AB$16*Tabell2[[#This Row],[Weight (kg)]]</f>
        <v>7.4255999999999993</v>
      </c>
      <c r="Z3492" s="18">
        <f>'EPD information'!$AC$16*Tabell2[[#This Row],[Weight (kg)]]</f>
        <v>0.13016900000000001</v>
      </c>
      <c r="AA3492" s="18">
        <f>'EPD information'!$AD$16*Tabell2[[#This Row],[Weight (kg)]]</f>
        <v>1.6287699999999999E-2</v>
      </c>
      <c r="AB3492" s="18" t="s">
        <v>48</v>
      </c>
      <c r="AC3492" s="18">
        <f>'EPD information'!$AF$16*Tabell2[[#This Row],[Weight (kg)]]</f>
        <v>1.0276499999999999E-2</v>
      </c>
      <c r="AD3492" s="18">
        <f>'EPD information'!$AG$16*Tabell2[[#This Row],[Weight (kg)]]</f>
        <v>0.34254999999999997</v>
      </c>
      <c r="AE3492" s="18">
        <f>'EPD information'!$AH$16*Tabell2[[#This Row],[Weight (kg)]]</f>
        <v>5.4808000000000005E-4</v>
      </c>
      <c r="AF3492" s="21">
        <f>'EPD information'!$AI$16*Tabell2[[#This Row],[Weight (kg)]]</f>
        <v>-2.5414999999999996</v>
      </c>
    </row>
    <row r="3493" spans="1:32" x14ac:dyDescent="0.2">
      <c r="A3493" s="36" t="s">
        <v>287</v>
      </c>
      <c r="B3493" s="37" t="s">
        <v>280</v>
      </c>
      <c r="C3493" s="38">
        <v>278324</v>
      </c>
      <c r="D3493" s="39">
        <v>7319662783248</v>
      </c>
      <c r="E3493" s="37" t="s">
        <v>46</v>
      </c>
      <c r="F3493" s="40">
        <v>224</v>
      </c>
      <c r="G3493" s="37">
        <v>300</v>
      </c>
      <c r="H3493" s="41">
        <v>2.33</v>
      </c>
      <c r="I3493" s="35">
        <f>'EPD information'!$L$16*Tabell2[[#This Row],[Weight (kg)]]</f>
        <v>7.9453000000000005</v>
      </c>
      <c r="J3493" s="22">
        <f>'EPD information'!$M$16*Tabell2[[#This Row],[Weight (kg)]]</f>
        <v>0.138402</v>
      </c>
      <c r="K3493" s="22">
        <f>'EPD information'!$N$16*Tabell2[[#This Row],[Weight (kg)]]</f>
        <v>1.64265E-2</v>
      </c>
      <c r="L3493" s="22">
        <f>'EPD information'!$O$16*Tabell2[[#This Row],[Weight (kg)]]</f>
        <v>0</v>
      </c>
      <c r="M3493" s="22">
        <f>'EPD information'!$P$16*Tabell2[[#This Row],[Weight (kg)]]</f>
        <v>1.0951000000000001E-2</v>
      </c>
      <c r="N3493" s="22">
        <f>'EPD information'!$Q$16*Tabell2[[#This Row],[Weight (kg)]]</f>
        <v>0.36348000000000003</v>
      </c>
      <c r="O3493" s="22">
        <f>'EPD information'!$R$16*Tabell2[[#This Row],[Weight (kg)]]</f>
        <v>5.8949000000000002E-4</v>
      </c>
      <c r="P3493" s="22">
        <f>'EPD information'!$S$16*Tabell2[[#This Row],[Weight (kg)]]</f>
        <v>-2.8193000000000001</v>
      </c>
      <c r="Q3493" s="35">
        <f>'Product specific GWP'!$T$16*Tabell2[[#This Row],[Weight (kg)]]</f>
        <v>0.10182100000000001</v>
      </c>
      <c r="R3493" s="35" t="s">
        <v>48</v>
      </c>
      <c r="S3493" s="35">
        <f>'EPD information'!$V$16*Tabell2[[#This Row],[Weight (kg)]]</f>
        <v>1.64265E-2</v>
      </c>
      <c r="T3493" s="35" t="str">
        <f>'EPD information'!$W$16</f>
        <v>ND</v>
      </c>
      <c r="U3493" s="35">
        <f>'EPD information'!$X$16*Tabell2[[#This Row],[Weight (kg)]]</f>
        <v>1.0951000000000001E-2</v>
      </c>
      <c r="V3493" s="35">
        <f>'EPD information'!$Y$16*Tabell2[[#This Row],[Weight (kg)]]</f>
        <v>0.36348000000000003</v>
      </c>
      <c r="W3493" s="35">
        <f>'EPD information'!$Z$16*Tabell2[[#This Row],[Weight (kg)]]</f>
        <v>5.8949000000000002E-4</v>
      </c>
      <c r="X3493" s="35">
        <f>'EPD information'!$AA$16*Tabell2[[#This Row],[Weight (kg)]]</f>
        <v>-2.8193000000000001</v>
      </c>
      <c r="Y3493" s="18">
        <f>'EPD information'!$AB$16*Tabell2[[#This Row],[Weight (kg)]]</f>
        <v>7.8288000000000002</v>
      </c>
      <c r="Z3493" s="18">
        <f>'EPD information'!$AC$16*Tabell2[[#This Row],[Weight (kg)]]</f>
        <v>0.137237</v>
      </c>
      <c r="AA3493" s="18">
        <f>'EPD information'!$AD$16*Tabell2[[#This Row],[Weight (kg)]]</f>
        <v>1.7172099999999999E-2</v>
      </c>
      <c r="AB3493" s="18" t="s">
        <v>48</v>
      </c>
      <c r="AC3493" s="18">
        <f>'EPD information'!$AF$16*Tabell2[[#This Row],[Weight (kg)]]</f>
        <v>1.0834499999999999E-2</v>
      </c>
      <c r="AD3493" s="18">
        <f>'EPD information'!$AG$16*Tabell2[[#This Row],[Weight (kg)]]</f>
        <v>0.36115000000000003</v>
      </c>
      <c r="AE3493" s="18">
        <f>'EPD information'!$AH$16*Tabell2[[#This Row],[Weight (kg)]]</f>
        <v>5.7784000000000004E-4</v>
      </c>
      <c r="AF3493" s="21">
        <f>'EPD information'!$AI$16*Tabell2[[#This Row],[Weight (kg)]]</f>
        <v>-2.6795</v>
      </c>
    </row>
    <row r="3494" spans="1:32" x14ac:dyDescent="0.2">
      <c r="A3494" s="36" t="s">
        <v>287</v>
      </c>
      <c r="B3494" s="37" t="s">
        <v>280</v>
      </c>
      <c r="C3494" s="38">
        <v>278325</v>
      </c>
      <c r="D3494" s="39">
        <v>7319662783255</v>
      </c>
      <c r="E3494" s="37" t="s">
        <v>46</v>
      </c>
      <c r="F3494" s="40">
        <v>224</v>
      </c>
      <c r="G3494" s="37">
        <v>315</v>
      </c>
      <c r="H3494" s="41">
        <v>2.42</v>
      </c>
      <c r="I3494" s="35">
        <f>'EPD information'!$L$16*Tabell2[[#This Row],[Weight (kg)]]</f>
        <v>8.2522000000000002</v>
      </c>
      <c r="J3494" s="22">
        <f>'EPD information'!$M$16*Tabell2[[#This Row],[Weight (kg)]]</f>
        <v>0.14374799999999999</v>
      </c>
      <c r="K3494" s="22">
        <f>'EPD information'!$N$16*Tabell2[[#This Row],[Weight (kg)]]</f>
        <v>1.7061E-2</v>
      </c>
      <c r="L3494" s="22">
        <f>'EPD information'!$O$16*Tabell2[[#This Row],[Weight (kg)]]</f>
        <v>0</v>
      </c>
      <c r="M3494" s="22">
        <f>'EPD information'!$P$16*Tabell2[[#This Row],[Weight (kg)]]</f>
        <v>1.1374E-2</v>
      </c>
      <c r="N3494" s="22">
        <f>'EPD information'!$Q$16*Tabell2[[#This Row],[Weight (kg)]]</f>
        <v>0.37751999999999997</v>
      </c>
      <c r="O3494" s="22">
        <f>'EPD information'!$R$16*Tabell2[[#This Row],[Weight (kg)]]</f>
        <v>6.1226E-4</v>
      </c>
      <c r="P3494" s="22">
        <f>'EPD information'!$S$16*Tabell2[[#This Row],[Weight (kg)]]</f>
        <v>-2.9281999999999999</v>
      </c>
      <c r="Q3494" s="35">
        <f>'Product specific GWP'!$T$16*Tabell2[[#This Row],[Weight (kg)]]</f>
        <v>0.105754</v>
      </c>
      <c r="R3494" s="35" t="s">
        <v>48</v>
      </c>
      <c r="S3494" s="35">
        <f>'EPD information'!$V$16*Tabell2[[#This Row],[Weight (kg)]]</f>
        <v>1.7061E-2</v>
      </c>
      <c r="T3494" s="35" t="str">
        <f>'EPD information'!$W$16</f>
        <v>ND</v>
      </c>
      <c r="U3494" s="35">
        <f>'EPD information'!$X$16*Tabell2[[#This Row],[Weight (kg)]]</f>
        <v>1.1374E-2</v>
      </c>
      <c r="V3494" s="35">
        <f>'EPD information'!$Y$16*Tabell2[[#This Row],[Weight (kg)]]</f>
        <v>0.37751999999999997</v>
      </c>
      <c r="W3494" s="35">
        <f>'EPD information'!$Z$16*Tabell2[[#This Row],[Weight (kg)]]</f>
        <v>6.1226E-4</v>
      </c>
      <c r="X3494" s="35">
        <f>'EPD information'!$AA$16*Tabell2[[#This Row],[Weight (kg)]]</f>
        <v>-2.9281999999999999</v>
      </c>
      <c r="Y3494" s="18">
        <f>'EPD information'!$AB$16*Tabell2[[#This Row],[Weight (kg)]]</f>
        <v>8.1311999999999998</v>
      </c>
      <c r="Z3494" s="18">
        <f>'EPD information'!$AC$16*Tabell2[[#This Row],[Weight (kg)]]</f>
        <v>0.142538</v>
      </c>
      <c r="AA3494" s="18">
        <f>'EPD information'!$AD$16*Tabell2[[#This Row],[Weight (kg)]]</f>
        <v>1.7835399999999998E-2</v>
      </c>
      <c r="AB3494" s="18" t="s">
        <v>48</v>
      </c>
      <c r="AC3494" s="18">
        <f>'EPD information'!$AF$16*Tabell2[[#This Row],[Weight (kg)]]</f>
        <v>1.1252999999999999E-2</v>
      </c>
      <c r="AD3494" s="18">
        <f>'EPD information'!$AG$16*Tabell2[[#This Row],[Weight (kg)]]</f>
        <v>0.37509999999999999</v>
      </c>
      <c r="AE3494" s="18">
        <f>'EPD information'!$AH$16*Tabell2[[#This Row],[Weight (kg)]]</f>
        <v>6.0015999999999997E-4</v>
      </c>
      <c r="AF3494" s="21">
        <f>'EPD information'!$AI$16*Tabell2[[#This Row],[Weight (kg)]]</f>
        <v>-2.7829999999999999</v>
      </c>
    </row>
    <row r="3495" spans="1:32" x14ac:dyDescent="0.2">
      <c r="A3495" s="36" t="s">
        <v>287</v>
      </c>
      <c r="B3495" s="37" t="s">
        <v>280</v>
      </c>
      <c r="C3495" s="38">
        <v>278326</v>
      </c>
      <c r="D3495" s="39">
        <v>7319662783262</v>
      </c>
      <c r="E3495" s="37" t="s">
        <v>46</v>
      </c>
      <c r="F3495" s="40">
        <v>224</v>
      </c>
      <c r="G3495" s="37">
        <v>355</v>
      </c>
      <c r="H3495" s="41">
        <v>2.8</v>
      </c>
      <c r="I3495" s="35">
        <f>'EPD information'!$L$16*Tabell2[[#This Row],[Weight (kg)]]</f>
        <v>9.548</v>
      </c>
      <c r="J3495" s="22">
        <f>'EPD information'!$M$16*Tabell2[[#This Row],[Weight (kg)]]</f>
        <v>0.16632</v>
      </c>
      <c r="K3495" s="22">
        <f>'EPD information'!$N$16*Tabell2[[#This Row],[Weight (kg)]]</f>
        <v>1.9739999999999997E-2</v>
      </c>
      <c r="L3495" s="22">
        <f>'EPD information'!$O$16*Tabell2[[#This Row],[Weight (kg)]]</f>
        <v>0</v>
      </c>
      <c r="M3495" s="22">
        <f>'EPD information'!$P$16*Tabell2[[#This Row],[Weight (kg)]]</f>
        <v>1.316E-2</v>
      </c>
      <c r="N3495" s="22">
        <f>'EPD information'!$Q$16*Tabell2[[#This Row],[Weight (kg)]]</f>
        <v>0.43679999999999997</v>
      </c>
      <c r="O3495" s="22">
        <f>'EPD information'!$R$16*Tabell2[[#This Row],[Weight (kg)]]</f>
        <v>7.0839999999999998E-4</v>
      </c>
      <c r="P3495" s="22">
        <f>'EPD information'!$S$16*Tabell2[[#This Row],[Weight (kg)]]</f>
        <v>-3.3879999999999999</v>
      </c>
      <c r="Q3495" s="35">
        <f>'Product specific GWP'!$T$16*Tabell2[[#This Row],[Weight (kg)]]</f>
        <v>0.12236</v>
      </c>
      <c r="R3495" s="35" t="s">
        <v>48</v>
      </c>
      <c r="S3495" s="35">
        <f>'EPD information'!$V$16*Tabell2[[#This Row],[Weight (kg)]]</f>
        <v>1.9739999999999997E-2</v>
      </c>
      <c r="T3495" s="35" t="str">
        <f>'EPD information'!$W$16</f>
        <v>ND</v>
      </c>
      <c r="U3495" s="35">
        <f>'EPD information'!$X$16*Tabell2[[#This Row],[Weight (kg)]]</f>
        <v>1.316E-2</v>
      </c>
      <c r="V3495" s="35">
        <f>'EPD information'!$Y$16*Tabell2[[#This Row],[Weight (kg)]]</f>
        <v>0.43679999999999997</v>
      </c>
      <c r="W3495" s="35">
        <f>'EPD information'!$Z$16*Tabell2[[#This Row],[Weight (kg)]]</f>
        <v>7.0839999999999998E-4</v>
      </c>
      <c r="X3495" s="35">
        <f>'EPD information'!$AA$16*Tabell2[[#This Row],[Weight (kg)]]</f>
        <v>-3.3879999999999999</v>
      </c>
      <c r="Y3495" s="18">
        <f>'EPD information'!$AB$16*Tabell2[[#This Row],[Weight (kg)]]</f>
        <v>9.4079999999999995</v>
      </c>
      <c r="Z3495" s="18">
        <f>'EPD information'!$AC$16*Tabell2[[#This Row],[Weight (kg)]]</f>
        <v>0.16491999999999998</v>
      </c>
      <c r="AA3495" s="18">
        <f>'EPD information'!$AD$16*Tabell2[[#This Row],[Weight (kg)]]</f>
        <v>2.0635999999999998E-2</v>
      </c>
      <c r="AB3495" s="18" t="s">
        <v>48</v>
      </c>
      <c r="AC3495" s="18">
        <f>'EPD information'!$AF$16*Tabell2[[#This Row],[Weight (kg)]]</f>
        <v>1.3019999999999999E-2</v>
      </c>
      <c r="AD3495" s="18">
        <f>'EPD information'!$AG$16*Tabell2[[#This Row],[Weight (kg)]]</f>
        <v>0.434</v>
      </c>
      <c r="AE3495" s="18">
        <f>'EPD information'!$AH$16*Tabell2[[#This Row],[Weight (kg)]]</f>
        <v>6.9439999999999997E-4</v>
      </c>
      <c r="AF3495" s="21">
        <f>'EPD information'!$AI$16*Tabell2[[#This Row],[Weight (kg)]]</f>
        <v>-3.2199999999999998</v>
      </c>
    </row>
    <row r="3496" spans="1:32" x14ac:dyDescent="0.2">
      <c r="A3496" s="36" t="s">
        <v>287</v>
      </c>
      <c r="B3496" s="37" t="s">
        <v>280</v>
      </c>
      <c r="C3496" s="38">
        <v>278327</v>
      </c>
      <c r="D3496" s="39">
        <v>7319662783279</v>
      </c>
      <c r="E3496" s="37" t="s">
        <v>46</v>
      </c>
      <c r="F3496" s="40">
        <v>224</v>
      </c>
      <c r="G3496" s="37">
        <v>400</v>
      </c>
      <c r="H3496" s="41">
        <v>3</v>
      </c>
      <c r="I3496" s="35">
        <f>'EPD information'!$L$16*Tabell2[[#This Row],[Weight (kg)]]</f>
        <v>10.23</v>
      </c>
      <c r="J3496" s="22">
        <f>'EPD information'!$M$16*Tabell2[[#This Row],[Weight (kg)]]</f>
        <v>0.1782</v>
      </c>
      <c r="K3496" s="22">
        <f>'EPD information'!$N$16*Tabell2[[#This Row],[Weight (kg)]]</f>
        <v>2.1149999999999999E-2</v>
      </c>
      <c r="L3496" s="22">
        <f>'EPD information'!$O$16*Tabell2[[#This Row],[Weight (kg)]]</f>
        <v>0</v>
      </c>
      <c r="M3496" s="22">
        <f>'EPD information'!$P$16*Tabell2[[#This Row],[Weight (kg)]]</f>
        <v>1.4100000000000001E-2</v>
      </c>
      <c r="N3496" s="22">
        <f>'EPD information'!$Q$16*Tabell2[[#This Row],[Weight (kg)]]</f>
        <v>0.46799999999999997</v>
      </c>
      <c r="O3496" s="22">
        <f>'EPD information'!$R$16*Tabell2[[#This Row],[Weight (kg)]]</f>
        <v>7.5900000000000013E-4</v>
      </c>
      <c r="P3496" s="22">
        <f>'EPD information'!$S$16*Tabell2[[#This Row],[Weight (kg)]]</f>
        <v>-3.63</v>
      </c>
      <c r="Q3496" s="35">
        <f>'Product specific GWP'!$T$16*Tabell2[[#This Row],[Weight (kg)]]</f>
        <v>0.13109999999999999</v>
      </c>
      <c r="R3496" s="35" t="s">
        <v>48</v>
      </c>
      <c r="S3496" s="35">
        <f>'EPD information'!$V$16*Tabell2[[#This Row],[Weight (kg)]]</f>
        <v>2.1149999999999999E-2</v>
      </c>
      <c r="T3496" s="35" t="str">
        <f>'EPD information'!$W$16</f>
        <v>ND</v>
      </c>
      <c r="U3496" s="35">
        <f>'EPD information'!$X$16*Tabell2[[#This Row],[Weight (kg)]]</f>
        <v>1.4100000000000001E-2</v>
      </c>
      <c r="V3496" s="35">
        <f>'EPD information'!$Y$16*Tabell2[[#This Row],[Weight (kg)]]</f>
        <v>0.46799999999999997</v>
      </c>
      <c r="W3496" s="35">
        <f>'EPD information'!$Z$16*Tabell2[[#This Row],[Weight (kg)]]</f>
        <v>7.5900000000000013E-4</v>
      </c>
      <c r="X3496" s="35">
        <f>'EPD information'!$AA$16*Tabell2[[#This Row],[Weight (kg)]]</f>
        <v>-3.63</v>
      </c>
      <c r="Y3496" s="18">
        <f>'EPD information'!$AB$16*Tabell2[[#This Row],[Weight (kg)]]</f>
        <v>10.08</v>
      </c>
      <c r="Z3496" s="18">
        <f>'EPD information'!$AC$16*Tabell2[[#This Row],[Weight (kg)]]</f>
        <v>0.1767</v>
      </c>
      <c r="AA3496" s="18">
        <f>'EPD information'!$AD$16*Tabell2[[#This Row],[Weight (kg)]]</f>
        <v>2.2109999999999998E-2</v>
      </c>
      <c r="AB3496" s="18" t="s">
        <v>48</v>
      </c>
      <c r="AC3496" s="18">
        <f>'EPD information'!$AF$16*Tabell2[[#This Row],[Weight (kg)]]</f>
        <v>1.3949999999999999E-2</v>
      </c>
      <c r="AD3496" s="18">
        <f>'EPD information'!$AG$16*Tabell2[[#This Row],[Weight (kg)]]</f>
        <v>0.46499999999999997</v>
      </c>
      <c r="AE3496" s="18">
        <f>'EPD information'!$AH$16*Tabell2[[#This Row],[Weight (kg)]]</f>
        <v>7.4400000000000009E-4</v>
      </c>
      <c r="AF3496" s="21">
        <f>'EPD information'!$AI$16*Tabell2[[#This Row],[Weight (kg)]]</f>
        <v>-3.4499999999999997</v>
      </c>
    </row>
    <row r="3497" spans="1:32" x14ac:dyDescent="0.2">
      <c r="A3497" s="36" t="s">
        <v>287</v>
      </c>
      <c r="B3497" s="37" t="s">
        <v>280</v>
      </c>
      <c r="C3497" s="38">
        <v>594855</v>
      </c>
      <c r="D3497" s="39">
        <v>7319660857453</v>
      </c>
      <c r="E3497" s="37" t="s">
        <v>46</v>
      </c>
      <c r="F3497" s="40">
        <v>224</v>
      </c>
      <c r="G3497" s="37">
        <v>450</v>
      </c>
      <c r="H3497" s="41">
        <v>3.5847000000000002</v>
      </c>
      <c r="I3497" s="35">
        <f>'EPD information'!$L$16*Tabell2[[#This Row],[Weight (kg)]]</f>
        <v>12.223827000000002</v>
      </c>
      <c r="J3497" s="22">
        <f>'EPD information'!$M$16*Tabell2[[#This Row],[Weight (kg)]]</f>
        <v>0.21293118000000003</v>
      </c>
      <c r="K3497" s="22">
        <f>'EPD information'!$N$16*Tabell2[[#This Row],[Weight (kg)]]</f>
        <v>2.5272135000000001E-2</v>
      </c>
      <c r="L3497" s="22">
        <f>'EPD information'!$O$16*Tabell2[[#This Row],[Weight (kg)]]</f>
        <v>0</v>
      </c>
      <c r="M3497" s="22">
        <f>'EPD information'!$P$16*Tabell2[[#This Row],[Weight (kg)]]</f>
        <v>1.6848090000000003E-2</v>
      </c>
      <c r="N3497" s="22">
        <f>'EPD information'!$Q$16*Tabell2[[#This Row],[Weight (kg)]]</f>
        <v>0.55921320000000008</v>
      </c>
      <c r="O3497" s="22">
        <f>'EPD information'!$R$16*Tabell2[[#This Row],[Weight (kg)]]</f>
        <v>9.0692910000000015E-4</v>
      </c>
      <c r="P3497" s="22">
        <f>'EPD information'!$S$16*Tabell2[[#This Row],[Weight (kg)]]</f>
        <v>-4.3374870000000003</v>
      </c>
      <c r="Q3497" s="35">
        <f>'Product specific GWP'!$T$16*Tabell2[[#This Row],[Weight (kg)]]</f>
        <v>0.15665139000000003</v>
      </c>
      <c r="R3497" s="35" t="s">
        <v>48</v>
      </c>
      <c r="S3497" s="35">
        <f>'EPD information'!$V$16*Tabell2[[#This Row],[Weight (kg)]]</f>
        <v>2.5272135000000001E-2</v>
      </c>
      <c r="T3497" s="35" t="str">
        <f>'EPD information'!$W$16</f>
        <v>ND</v>
      </c>
      <c r="U3497" s="35">
        <f>'EPD information'!$X$16*Tabell2[[#This Row],[Weight (kg)]]</f>
        <v>1.6848090000000003E-2</v>
      </c>
      <c r="V3497" s="35">
        <f>'EPD information'!$Y$16*Tabell2[[#This Row],[Weight (kg)]]</f>
        <v>0.55921320000000008</v>
      </c>
      <c r="W3497" s="35">
        <f>'EPD information'!$Z$16*Tabell2[[#This Row],[Weight (kg)]]</f>
        <v>9.0692910000000015E-4</v>
      </c>
      <c r="X3497" s="35">
        <f>'EPD information'!$AA$16*Tabell2[[#This Row],[Weight (kg)]]</f>
        <v>-4.3374870000000003</v>
      </c>
      <c r="Y3497" s="18">
        <f>'EPD information'!$AB$16*Tabell2[[#This Row],[Weight (kg)]]</f>
        <v>12.044592</v>
      </c>
      <c r="Z3497" s="18">
        <f>'EPD information'!$AC$16*Tabell2[[#This Row],[Weight (kg)]]</f>
        <v>0.21113883000000003</v>
      </c>
      <c r="AA3497" s="18">
        <f>'EPD information'!$AD$16*Tabell2[[#This Row],[Weight (kg)]]</f>
        <v>2.6419239000000001E-2</v>
      </c>
      <c r="AB3497" s="18" t="s">
        <v>48</v>
      </c>
      <c r="AC3497" s="18">
        <f>'EPD information'!$AF$16*Tabell2[[#This Row],[Weight (kg)]]</f>
        <v>1.6668855E-2</v>
      </c>
      <c r="AD3497" s="18">
        <f>'EPD information'!$AG$16*Tabell2[[#This Row],[Weight (kg)]]</f>
        <v>0.55562850000000008</v>
      </c>
      <c r="AE3497" s="18">
        <f>'EPD information'!$AH$16*Tabell2[[#This Row],[Weight (kg)]]</f>
        <v>8.890056000000001E-4</v>
      </c>
      <c r="AF3497" s="21">
        <f>'EPD information'!$AI$16*Tabell2[[#This Row],[Weight (kg)]]</f>
        <v>-4.1224049999999997</v>
      </c>
    </row>
    <row r="3498" spans="1:32" x14ac:dyDescent="0.2">
      <c r="A3498" s="36" t="s">
        <v>287</v>
      </c>
      <c r="B3498" s="37" t="s">
        <v>280</v>
      </c>
      <c r="C3498" s="38">
        <v>594856</v>
      </c>
      <c r="D3498" s="39">
        <v>7319660857460</v>
      </c>
      <c r="E3498" s="37" t="s">
        <v>46</v>
      </c>
      <c r="F3498" s="40">
        <v>224</v>
      </c>
      <c r="G3498" s="37">
        <v>500</v>
      </c>
      <c r="H3498" s="41">
        <v>4.0155000000000003</v>
      </c>
      <c r="I3498" s="35">
        <f>'EPD information'!$L$16*Tabell2[[#This Row],[Weight (kg)]]</f>
        <v>13.692855000000002</v>
      </c>
      <c r="J3498" s="22">
        <f>'EPD information'!$M$16*Tabell2[[#This Row],[Weight (kg)]]</f>
        <v>0.23852070000000003</v>
      </c>
      <c r="K3498" s="22">
        <f>'EPD information'!$N$16*Tabell2[[#This Row],[Weight (kg)]]</f>
        <v>2.8309275000000002E-2</v>
      </c>
      <c r="L3498" s="22">
        <f>'EPD information'!$O$16*Tabell2[[#This Row],[Weight (kg)]]</f>
        <v>0</v>
      </c>
      <c r="M3498" s="22">
        <f>'EPD information'!$P$16*Tabell2[[#This Row],[Weight (kg)]]</f>
        <v>1.8872850000000004E-2</v>
      </c>
      <c r="N3498" s="22">
        <f>'EPD information'!$Q$16*Tabell2[[#This Row],[Weight (kg)]]</f>
        <v>0.62641800000000003</v>
      </c>
      <c r="O3498" s="22">
        <f>'EPD information'!$R$16*Tabell2[[#This Row],[Weight (kg)]]</f>
        <v>1.0159215000000001E-3</v>
      </c>
      <c r="P3498" s="22">
        <f>'EPD information'!$S$16*Tabell2[[#This Row],[Weight (kg)]]</f>
        <v>-4.8587550000000004</v>
      </c>
      <c r="Q3498" s="35">
        <f>'Product specific GWP'!$T$16*Tabell2[[#This Row],[Weight (kg)]]</f>
        <v>0.17547735000000003</v>
      </c>
      <c r="R3498" s="35" t="s">
        <v>48</v>
      </c>
      <c r="S3498" s="35">
        <f>'EPD information'!$V$16*Tabell2[[#This Row],[Weight (kg)]]</f>
        <v>2.8309275000000002E-2</v>
      </c>
      <c r="T3498" s="35" t="str">
        <f>'EPD information'!$W$16</f>
        <v>ND</v>
      </c>
      <c r="U3498" s="35">
        <f>'EPD information'!$X$16*Tabell2[[#This Row],[Weight (kg)]]</f>
        <v>1.8872850000000004E-2</v>
      </c>
      <c r="V3498" s="35">
        <f>'EPD information'!$Y$16*Tabell2[[#This Row],[Weight (kg)]]</f>
        <v>0.62641800000000003</v>
      </c>
      <c r="W3498" s="35">
        <f>'EPD information'!$Z$16*Tabell2[[#This Row],[Weight (kg)]]</f>
        <v>1.0159215000000001E-3</v>
      </c>
      <c r="X3498" s="35">
        <f>'EPD information'!$AA$16*Tabell2[[#This Row],[Weight (kg)]]</f>
        <v>-4.8587550000000004</v>
      </c>
      <c r="Y3498" s="18">
        <f>'EPD information'!$AB$16*Tabell2[[#This Row],[Weight (kg)]]</f>
        <v>13.49208</v>
      </c>
      <c r="Z3498" s="18">
        <f>'EPD information'!$AC$16*Tabell2[[#This Row],[Weight (kg)]]</f>
        <v>0.23651295000000003</v>
      </c>
      <c r="AA3498" s="18">
        <f>'EPD information'!$AD$16*Tabell2[[#This Row],[Weight (kg)]]</f>
        <v>2.9594235E-2</v>
      </c>
      <c r="AB3498" s="18" t="s">
        <v>48</v>
      </c>
      <c r="AC3498" s="18">
        <f>'EPD information'!$AF$16*Tabell2[[#This Row],[Weight (kg)]]</f>
        <v>1.8672075E-2</v>
      </c>
      <c r="AD3498" s="18">
        <f>'EPD information'!$AG$16*Tabell2[[#This Row],[Weight (kg)]]</f>
        <v>0.62240250000000008</v>
      </c>
      <c r="AE3498" s="18">
        <f>'EPD information'!$AH$16*Tabell2[[#This Row],[Weight (kg)]]</f>
        <v>9.9584400000000007E-4</v>
      </c>
      <c r="AF3498" s="21">
        <f>'EPD information'!$AI$16*Tabell2[[#This Row],[Weight (kg)]]</f>
        <v>-4.6178249999999998</v>
      </c>
    </row>
    <row r="3499" spans="1:32" x14ac:dyDescent="0.2">
      <c r="A3499" s="36" t="s">
        <v>287</v>
      </c>
      <c r="B3499" s="37" t="s">
        <v>280</v>
      </c>
      <c r="C3499" s="38">
        <v>594857</v>
      </c>
      <c r="D3499" s="39">
        <v>7319660857477</v>
      </c>
      <c r="E3499" s="37" t="s">
        <v>46</v>
      </c>
      <c r="F3499" s="40">
        <v>224</v>
      </c>
      <c r="G3499" s="37">
        <v>560</v>
      </c>
      <c r="H3499" s="41">
        <v>4.5109000000000004</v>
      </c>
      <c r="I3499" s="35">
        <f>'EPD information'!$L$16*Tabell2[[#This Row],[Weight (kg)]]</f>
        <v>15.382169000000001</v>
      </c>
      <c r="J3499" s="22">
        <f>'EPD information'!$M$16*Tabell2[[#This Row],[Weight (kg)]]</f>
        <v>0.26794746000000003</v>
      </c>
      <c r="K3499" s="22">
        <f>'EPD information'!$N$16*Tabell2[[#This Row],[Weight (kg)]]</f>
        <v>3.1801845000000002E-2</v>
      </c>
      <c r="L3499" s="22">
        <f>'EPD information'!$O$16*Tabell2[[#This Row],[Weight (kg)]]</f>
        <v>0</v>
      </c>
      <c r="M3499" s="22">
        <f>'EPD information'!$P$16*Tabell2[[#This Row],[Weight (kg)]]</f>
        <v>2.1201230000000001E-2</v>
      </c>
      <c r="N3499" s="22">
        <f>'EPD information'!$Q$16*Tabell2[[#This Row],[Weight (kg)]]</f>
        <v>0.7037004</v>
      </c>
      <c r="O3499" s="22">
        <f>'EPD information'!$R$16*Tabell2[[#This Row],[Weight (kg)]]</f>
        <v>1.1412577000000001E-3</v>
      </c>
      <c r="P3499" s="22">
        <f>'EPD information'!$S$16*Tabell2[[#This Row],[Weight (kg)]]</f>
        <v>-5.458189</v>
      </c>
      <c r="Q3499" s="35">
        <f>'Product specific GWP'!$T$16*Tabell2[[#This Row],[Weight (kg)]]</f>
        <v>0.19712633000000002</v>
      </c>
      <c r="R3499" s="35" t="s">
        <v>48</v>
      </c>
      <c r="S3499" s="35">
        <f>'EPD information'!$V$16*Tabell2[[#This Row],[Weight (kg)]]</f>
        <v>3.1801845000000002E-2</v>
      </c>
      <c r="T3499" s="35" t="str">
        <f>'EPD information'!$W$16</f>
        <v>ND</v>
      </c>
      <c r="U3499" s="35">
        <f>'EPD information'!$X$16*Tabell2[[#This Row],[Weight (kg)]]</f>
        <v>2.1201230000000001E-2</v>
      </c>
      <c r="V3499" s="35">
        <f>'EPD information'!$Y$16*Tabell2[[#This Row],[Weight (kg)]]</f>
        <v>0.7037004</v>
      </c>
      <c r="W3499" s="35">
        <f>'EPD information'!$Z$16*Tabell2[[#This Row],[Weight (kg)]]</f>
        <v>1.1412577000000001E-3</v>
      </c>
      <c r="X3499" s="35">
        <f>'EPD information'!$AA$16*Tabell2[[#This Row],[Weight (kg)]]</f>
        <v>-5.458189</v>
      </c>
      <c r="Y3499" s="18">
        <f>'EPD information'!$AB$16*Tabell2[[#This Row],[Weight (kg)]]</f>
        <v>15.156624000000001</v>
      </c>
      <c r="Z3499" s="18">
        <f>'EPD information'!$AC$16*Tabell2[[#This Row],[Weight (kg)]]</f>
        <v>0.26569201000000003</v>
      </c>
      <c r="AA3499" s="18">
        <f>'EPD information'!$AD$16*Tabell2[[#This Row],[Weight (kg)]]</f>
        <v>3.3245333000000002E-2</v>
      </c>
      <c r="AB3499" s="18" t="s">
        <v>48</v>
      </c>
      <c r="AC3499" s="18">
        <f>'EPD information'!$AF$16*Tabell2[[#This Row],[Weight (kg)]]</f>
        <v>2.0975685000000001E-2</v>
      </c>
      <c r="AD3499" s="18">
        <f>'EPD information'!$AG$16*Tabell2[[#This Row],[Weight (kg)]]</f>
        <v>0.69918950000000002</v>
      </c>
      <c r="AE3499" s="18">
        <f>'EPD information'!$AH$16*Tabell2[[#This Row],[Weight (kg)]]</f>
        <v>1.1187032E-3</v>
      </c>
      <c r="AF3499" s="21">
        <f>'EPD information'!$AI$16*Tabell2[[#This Row],[Weight (kg)]]</f>
        <v>-5.1875349999999996</v>
      </c>
    </row>
    <row r="3500" spans="1:32" x14ac:dyDescent="0.2">
      <c r="A3500" s="36" t="s">
        <v>287</v>
      </c>
      <c r="B3500" s="37" t="s">
        <v>280</v>
      </c>
      <c r="C3500" s="38">
        <v>594858</v>
      </c>
      <c r="D3500" s="39">
        <v>7319660857484</v>
      </c>
      <c r="E3500" s="37" t="s">
        <v>46</v>
      </c>
      <c r="F3500" s="40">
        <v>224</v>
      </c>
      <c r="G3500" s="37">
        <v>600</v>
      </c>
      <c r="H3500" s="41">
        <v>4.7176999999999998</v>
      </c>
      <c r="I3500" s="35">
        <f>'EPD information'!$L$16*Tabell2[[#This Row],[Weight (kg)]]</f>
        <v>16.087357000000001</v>
      </c>
      <c r="J3500" s="22">
        <f>'EPD information'!$M$16*Tabell2[[#This Row],[Weight (kg)]]</f>
        <v>0.28023137999999997</v>
      </c>
      <c r="K3500" s="22">
        <f>'EPD information'!$N$16*Tabell2[[#This Row],[Weight (kg)]]</f>
        <v>3.3259785E-2</v>
      </c>
      <c r="L3500" s="22">
        <f>'EPD information'!$O$16*Tabell2[[#This Row],[Weight (kg)]]</f>
        <v>0</v>
      </c>
      <c r="M3500" s="22">
        <f>'EPD information'!$P$16*Tabell2[[#This Row],[Weight (kg)]]</f>
        <v>2.2173189999999999E-2</v>
      </c>
      <c r="N3500" s="22">
        <f>'EPD information'!$Q$16*Tabell2[[#This Row],[Weight (kg)]]</f>
        <v>0.73596119999999998</v>
      </c>
      <c r="O3500" s="22">
        <f>'EPD information'!$R$16*Tabell2[[#This Row],[Weight (kg)]]</f>
        <v>1.1935781000000001E-3</v>
      </c>
      <c r="P3500" s="22">
        <f>'EPD information'!$S$16*Tabell2[[#This Row],[Weight (kg)]]</f>
        <v>-5.7084169999999999</v>
      </c>
      <c r="Q3500" s="35">
        <f>'Product specific GWP'!$T$16*Tabell2[[#This Row],[Weight (kg)]]</f>
        <v>0.20616349</v>
      </c>
      <c r="R3500" s="35" t="s">
        <v>48</v>
      </c>
      <c r="S3500" s="35">
        <f>'EPD information'!$V$16*Tabell2[[#This Row],[Weight (kg)]]</f>
        <v>3.3259785E-2</v>
      </c>
      <c r="T3500" s="35" t="str">
        <f>'EPD information'!$W$16</f>
        <v>ND</v>
      </c>
      <c r="U3500" s="35">
        <f>'EPD information'!$X$16*Tabell2[[#This Row],[Weight (kg)]]</f>
        <v>2.2173189999999999E-2</v>
      </c>
      <c r="V3500" s="35">
        <f>'EPD information'!$Y$16*Tabell2[[#This Row],[Weight (kg)]]</f>
        <v>0.73596119999999998</v>
      </c>
      <c r="W3500" s="35">
        <f>'EPD information'!$Z$16*Tabell2[[#This Row],[Weight (kg)]]</f>
        <v>1.1935781000000001E-3</v>
      </c>
      <c r="X3500" s="35">
        <f>'EPD information'!$AA$16*Tabell2[[#This Row],[Weight (kg)]]</f>
        <v>-5.7084169999999999</v>
      </c>
      <c r="Y3500" s="18">
        <f>'EPD information'!$AB$16*Tabell2[[#This Row],[Weight (kg)]]</f>
        <v>15.851471999999999</v>
      </c>
      <c r="Z3500" s="18">
        <f>'EPD information'!$AC$16*Tabell2[[#This Row],[Weight (kg)]]</f>
        <v>0.27787253000000001</v>
      </c>
      <c r="AA3500" s="18">
        <f>'EPD information'!$AD$16*Tabell2[[#This Row],[Weight (kg)]]</f>
        <v>3.4769449000000001E-2</v>
      </c>
      <c r="AB3500" s="18" t="s">
        <v>48</v>
      </c>
      <c r="AC3500" s="18">
        <f>'EPD information'!$AF$16*Tabell2[[#This Row],[Weight (kg)]]</f>
        <v>2.1937304999999997E-2</v>
      </c>
      <c r="AD3500" s="18">
        <f>'EPD information'!$AG$16*Tabell2[[#This Row],[Weight (kg)]]</f>
        <v>0.73124349999999994</v>
      </c>
      <c r="AE3500" s="18">
        <f>'EPD information'!$AH$16*Tabell2[[#This Row],[Weight (kg)]]</f>
        <v>1.1699896E-3</v>
      </c>
      <c r="AF3500" s="21">
        <f>'EPD information'!$AI$16*Tabell2[[#This Row],[Weight (kg)]]</f>
        <v>-5.4253549999999997</v>
      </c>
    </row>
    <row r="3501" spans="1:32" x14ac:dyDescent="0.2">
      <c r="A3501" s="36" t="s">
        <v>287</v>
      </c>
      <c r="B3501" s="37" t="s">
        <v>280</v>
      </c>
      <c r="C3501" s="38">
        <v>594859</v>
      </c>
      <c r="D3501" s="39">
        <v>7319660857491</v>
      </c>
      <c r="E3501" s="37" t="s">
        <v>46</v>
      </c>
      <c r="F3501" s="40">
        <v>224</v>
      </c>
      <c r="G3501" s="37">
        <v>630</v>
      </c>
      <c r="H3501" s="41">
        <v>5</v>
      </c>
      <c r="I3501" s="35">
        <f>'EPD information'!$L$16*Tabell2[[#This Row],[Weight (kg)]]</f>
        <v>17.05</v>
      </c>
      <c r="J3501" s="22">
        <f>'EPD information'!$M$16*Tabell2[[#This Row],[Weight (kg)]]</f>
        <v>0.29699999999999999</v>
      </c>
      <c r="K3501" s="22">
        <f>'EPD information'!$N$16*Tabell2[[#This Row],[Weight (kg)]]</f>
        <v>3.5249999999999997E-2</v>
      </c>
      <c r="L3501" s="22">
        <f>'EPD information'!$O$16*Tabell2[[#This Row],[Weight (kg)]]</f>
        <v>0</v>
      </c>
      <c r="M3501" s="22">
        <f>'EPD information'!$P$16*Tabell2[[#This Row],[Weight (kg)]]</f>
        <v>2.35E-2</v>
      </c>
      <c r="N3501" s="22">
        <f>'EPD information'!$Q$16*Tabell2[[#This Row],[Weight (kg)]]</f>
        <v>0.78</v>
      </c>
      <c r="O3501" s="22">
        <f>'EPD information'!$R$16*Tabell2[[#This Row],[Weight (kg)]]</f>
        <v>1.2650000000000001E-3</v>
      </c>
      <c r="P3501" s="22">
        <f>'EPD information'!$S$16*Tabell2[[#This Row],[Weight (kg)]]</f>
        <v>-6.05</v>
      </c>
      <c r="Q3501" s="35">
        <f>'Product specific GWP'!$T$16*Tabell2[[#This Row],[Weight (kg)]]</f>
        <v>0.21850000000000003</v>
      </c>
      <c r="R3501" s="35" t="s">
        <v>48</v>
      </c>
      <c r="S3501" s="35">
        <f>'EPD information'!$V$16*Tabell2[[#This Row],[Weight (kg)]]</f>
        <v>3.5249999999999997E-2</v>
      </c>
      <c r="T3501" s="35" t="str">
        <f>'EPD information'!$W$16</f>
        <v>ND</v>
      </c>
      <c r="U3501" s="35">
        <f>'EPD information'!$X$16*Tabell2[[#This Row],[Weight (kg)]]</f>
        <v>2.35E-2</v>
      </c>
      <c r="V3501" s="35">
        <f>'EPD information'!$Y$16*Tabell2[[#This Row],[Weight (kg)]]</f>
        <v>0.78</v>
      </c>
      <c r="W3501" s="35">
        <f>'EPD information'!$Z$16*Tabell2[[#This Row],[Weight (kg)]]</f>
        <v>1.2650000000000001E-3</v>
      </c>
      <c r="X3501" s="35">
        <f>'EPD information'!$AA$16*Tabell2[[#This Row],[Weight (kg)]]</f>
        <v>-6.05</v>
      </c>
      <c r="Y3501" s="18">
        <f>'EPD information'!$AB$16*Tabell2[[#This Row],[Weight (kg)]]</f>
        <v>16.8</v>
      </c>
      <c r="Z3501" s="18">
        <f>'EPD information'!$AC$16*Tabell2[[#This Row],[Weight (kg)]]</f>
        <v>0.29449999999999998</v>
      </c>
      <c r="AA3501" s="18">
        <f>'EPD information'!$AD$16*Tabell2[[#This Row],[Weight (kg)]]</f>
        <v>3.6850000000000001E-2</v>
      </c>
      <c r="AB3501" s="18" t="s">
        <v>48</v>
      </c>
      <c r="AC3501" s="18">
        <f>'EPD information'!$AF$16*Tabell2[[#This Row],[Weight (kg)]]</f>
        <v>2.325E-2</v>
      </c>
      <c r="AD3501" s="18">
        <f>'EPD information'!$AG$16*Tabell2[[#This Row],[Weight (kg)]]</f>
        <v>0.77500000000000002</v>
      </c>
      <c r="AE3501" s="18">
        <f>'EPD information'!$AH$16*Tabell2[[#This Row],[Weight (kg)]]</f>
        <v>1.24E-3</v>
      </c>
      <c r="AF3501" s="21">
        <f>'EPD information'!$AI$16*Tabell2[[#This Row],[Weight (kg)]]</f>
        <v>-5.75</v>
      </c>
    </row>
    <row r="3502" spans="1:32" x14ac:dyDescent="0.2">
      <c r="A3502" s="36" t="s">
        <v>287</v>
      </c>
      <c r="B3502" s="37" t="s">
        <v>280</v>
      </c>
      <c r="C3502" s="38">
        <v>594860</v>
      </c>
      <c r="D3502" s="39">
        <v>7319660857507</v>
      </c>
      <c r="E3502" s="37" t="s">
        <v>46</v>
      </c>
      <c r="F3502" s="40">
        <v>224</v>
      </c>
      <c r="G3502" s="37">
        <v>710</v>
      </c>
      <c r="H3502" s="41">
        <v>6.2449000000000003</v>
      </c>
      <c r="I3502" s="35">
        <f>'EPD information'!$L$16*Tabell2[[#This Row],[Weight (kg)]]</f>
        <v>21.295109000000004</v>
      </c>
      <c r="J3502" s="22">
        <f>'EPD information'!$M$16*Tabell2[[#This Row],[Weight (kg)]]</f>
        <v>0.37094706000000005</v>
      </c>
      <c r="K3502" s="22">
        <f>'EPD information'!$N$16*Tabell2[[#This Row],[Weight (kg)]]</f>
        <v>4.4026545E-2</v>
      </c>
      <c r="L3502" s="22">
        <f>'EPD information'!$O$16*Tabell2[[#This Row],[Weight (kg)]]</f>
        <v>0</v>
      </c>
      <c r="M3502" s="22">
        <f>'EPD information'!$P$16*Tabell2[[#This Row],[Weight (kg)]]</f>
        <v>2.9351030000000004E-2</v>
      </c>
      <c r="N3502" s="22">
        <f>'EPD information'!$Q$16*Tabell2[[#This Row],[Weight (kg)]]</f>
        <v>0.97420440000000008</v>
      </c>
      <c r="O3502" s="22">
        <f>'EPD information'!$R$16*Tabell2[[#This Row],[Weight (kg)]]</f>
        <v>1.5799597000000002E-3</v>
      </c>
      <c r="P3502" s="22">
        <f>'EPD information'!$S$16*Tabell2[[#This Row],[Weight (kg)]]</f>
        <v>-7.5563289999999999</v>
      </c>
      <c r="Q3502" s="35">
        <f>'Product specific GWP'!$T$16*Tabell2[[#This Row],[Weight (kg)]]</f>
        <v>0.27290213000000002</v>
      </c>
      <c r="R3502" s="35" t="s">
        <v>48</v>
      </c>
      <c r="S3502" s="35">
        <f>'EPD information'!$V$16*Tabell2[[#This Row],[Weight (kg)]]</f>
        <v>4.4026545E-2</v>
      </c>
      <c r="T3502" s="35" t="str">
        <f>'EPD information'!$W$16</f>
        <v>ND</v>
      </c>
      <c r="U3502" s="35">
        <f>'EPD information'!$X$16*Tabell2[[#This Row],[Weight (kg)]]</f>
        <v>2.9351030000000004E-2</v>
      </c>
      <c r="V3502" s="35">
        <f>'EPD information'!$Y$16*Tabell2[[#This Row],[Weight (kg)]]</f>
        <v>0.97420440000000008</v>
      </c>
      <c r="W3502" s="35">
        <f>'EPD information'!$Z$16*Tabell2[[#This Row],[Weight (kg)]]</f>
        <v>1.5799597000000002E-3</v>
      </c>
      <c r="X3502" s="35">
        <f>'EPD information'!$AA$16*Tabell2[[#This Row],[Weight (kg)]]</f>
        <v>-7.5563289999999999</v>
      </c>
      <c r="Y3502" s="18">
        <f>'EPD information'!$AB$16*Tabell2[[#This Row],[Weight (kg)]]</f>
        <v>20.982863999999999</v>
      </c>
      <c r="Z3502" s="18">
        <f>'EPD information'!$AC$16*Tabell2[[#This Row],[Weight (kg)]]</f>
        <v>0.36782461000000005</v>
      </c>
      <c r="AA3502" s="18">
        <f>'EPD information'!$AD$16*Tabell2[[#This Row],[Weight (kg)]]</f>
        <v>4.6024913000000001E-2</v>
      </c>
      <c r="AB3502" s="18" t="s">
        <v>48</v>
      </c>
      <c r="AC3502" s="18">
        <f>'EPD information'!$AF$16*Tabell2[[#This Row],[Weight (kg)]]</f>
        <v>2.9038784999999998E-2</v>
      </c>
      <c r="AD3502" s="18">
        <f>'EPD information'!$AG$16*Tabell2[[#This Row],[Weight (kg)]]</f>
        <v>0.96795950000000008</v>
      </c>
      <c r="AE3502" s="18">
        <f>'EPD information'!$AH$16*Tabell2[[#This Row],[Weight (kg)]]</f>
        <v>1.5487352000000002E-3</v>
      </c>
      <c r="AF3502" s="21">
        <f>'EPD information'!$AI$16*Tabell2[[#This Row],[Weight (kg)]]</f>
        <v>-7.181635</v>
      </c>
    </row>
    <row r="3503" spans="1:32" x14ac:dyDescent="0.2">
      <c r="A3503" s="36" t="s">
        <v>287</v>
      </c>
      <c r="B3503" s="37" t="s">
        <v>280</v>
      </c>
      <c r="C3503" s="38">
        <v>594861</v>
      </c>
      <c r="D3503" s="39">
        <v>7319660857514</v>
      </c>
      <c r="E3503" s="37" t="s">
        <v>46</v>
      </c>
      <c r="F3503" s="40">
        <v>224</v>
      </c>
      <c r="G3503" s="37">
        <v>800</v>
      </c>
      <c r="H3503" s="41">
        <v>6.9219999999999997</v>
      </c>
      <c r="I3503" s="35">
        <f>'EPD information'!$L$16*Tabell2[[#This Row],[Weight (kg)]]</f>
        <v>23.604019999999998</v>
      </c>
      <c r="J3503" s="22">
        <f>'EPD information'!$M$16*Tabell2[[#This Row],[Weight (kg)]]</f>
        <v>0.4111668</v>
      </c>
      <c r="K3503" s="22">
        <f>'EPD information'!$N$16*Tabell2[[#This Row],[Weight (kg)]]</f>
        <v>4.8800099999999999E-2</v>
      </c>
      <c r="L3503" s="22">
        <f>'EPD information'!$O$16*Tabell2[[#This Row],[Weight (kg)]]</f>
        <v>0</v>
      </c>
      <c r="M3503" s="22">
        <f>'EPD information'!$P$16*Tabell2[[#This Row],[Weight (kg)]]</f>
        <v>3.2533399999999997E-2</v>
      </c>
      <c r="N3503" s="22">
        <f>'EPD information'!$Q$16*Tabell2[[#This Row],[Weight (kg)]]</f>
        <v>1.0798319999999999</v>
      </c>
      <c r="O3503" s="22">
        <f>'EPD information'!$R$16*Tabell2[[#This Row],[Weight (kg)]]</f>
        <v>1.751266E-3</v>
      </c>
      <c r="P3503" s="22">
        <f>'EPD information'!$S$16*Tabell2[[#This Row],[Weight (kg)]]</f>
        <v>-8.3756199999999996</v>
      </c>
      <c r="Q3503" s="35">
        <f>'Product specific GWP'!$T$16*Tabell2[[#This Row],[Weight (kg)]]</f>
        <v>0.30249140000000002</v>
      </c>
      <c r="R3503" s="35" t="s">
        <v>48</v>
      </c>
      <c r="S3503" s="35">
        <f>'EPD information'!$V$16*Tabell2[[#This Row],[Weight (kg)]]</f>
        <v>4.8800099999999999E-2</v>
      </c>
      <c r="T3503" s="35" t="str">
        <f>'EPD information'!$W$16</f>
        <v>ND</v>
      </c>
      <c r="U3503" s="35">
        <f>'EPD information'!$X$16*Tabell2[[#This Row],[Weight (kg)]]</f>
        <v>3.2533399999999997E-2</v>
      </c>
      <c r="V3503" s="35">
        <f>'EPD information'!$Y$16*Tabell2[[#This Row],[Weight (kg)]]</f>
        <v>1.0798319999999999</v>
      </c>
      <c r="W3503" s="35">
        <f>'EPD information'!$Z$16*Tabell2[[#This Row],[Weight (kg)]]</f>
        <v>1.751266E-3</v>
      </c>
      <c r="X3503" s="35">
        <f>'EPD information'!$AA$16*Tabell2[[#This Row],[Weight (kg)]]</f>
        <v>-8.3756199999999996</v>
      </c>
      <c r="Y3503" s="18">
        <f>'EPD information'!$AB$16*Tabell2[[#This Row],[Weight (kg)]]</f>
        <v>23.257919999999999</v>
      </c>
      <c r="Z3503" s="18">
        <f>'EPD information'!$AC$16*Tabell2[[#This Row],[Weight (kg)]]</f>
        <v>0.40770580000000001</v>
      </c>
      <c r="AA3503" s="18">
        <f>'EPD information'!$AD$16*Tabell2[[#This Row],[Weight (kg)]]</f>
        <v>5.1015139999999994E-2</v>
      </c>
      <c r="AB3503" s="18" t="s">
        <v>48</v>
      </c>
      <c r="AC3503" s="18">
        <f>'EPD information'!$AF$16*Tabell2[[#This Row],[Weight (kg)]]</f>
        <v>3.2187299999999995E-2</v>
      </c>
      <c r="AD3503" s="18">
        <f>'EPD information'!$AG$16*Tabell2[[#This Row],[Weight (kg)]]</f>
        <v>1.07291</v>
      </c>
      <c r="AE3503" s="18">
        <f>'EPD information'!$AH$16*Tabell2[[#This Row],[Weight (kg)]]</f>
        <v>1.716656E-3</v>
      </c>
      <c r="AF3503" s="21">
        <f>'EPD information'!$AI$16*Tabell2[[#This Row],[Weight (kg)]]</f>
        <v>-7.9602999999999993</v>
      </c>
    </row>
    <row r="3504" spans="1:32" x14ac:dyDescent="0.2">
      <c r="A3504" s="36" t="s">
        <v>287</v>
      </c>
      <c r="B3504" s="37" t="s">
        <v>280</v>
      </c>
      <c r="C3504" s="38">
        <v>249908</v>
      </c>
      <c r="D3504" s="39">
        <v>7319662499088</v>
      </c>
      <c r="E3504" s="37" t="s">
        <v>46</v>
      </c>
      <c r="F3504" s="40">
        <v>250</v>
      </c>
      <c r="G3504" s="37">
        <v>315</v>
      </c>
      <c r="H3504" s="41">
        <v>2.5499999999999998</v>
      </c>
      <c r="I3504" s="35">
        <f>'EPD information'!$L$16*Tabell2[[#This Row],[Weight (kg)]]</f>
        <v>8.6954999999999991</v>
      </c>
      <c r="J3504" s="22">
        <f>'EPD information'!$M$16*Tabell2[[#This Row],[Weight (kg)]]</f>
        <v>0.15146999999999999</v>
      </c>
      <c r="K3504" s="22">
        <f>'EPD information'!$N$16*Tabell2[[#This Row],[Weight (kg)]]</f>
        <v>1.7977499999999997E-2</v>
      </c>
      <c r="L3504" s="22">
        <f>'EPD information'!$O$16*Tabell2[[#This Row],[Weight (kg)]]</f>
        <v>0</v>
      </c>
      <c r="M3504" s="22">
        <f>'EPD information'!$P$16*Tabell2[[#This Row],[Weight (kg)]]</f>
        <v>1.1984999999999999E-2</v>
      </c>
      <c r="N3504" s="22">
        <f>'EPD information'!$Q$16*Tabell2[[#This Row],[Weight (kg)]]</f>
        <v>0.39779999999999999</v>
      </c>
      <c r="O3504" s="22">
        <f>'EPD information'!$R$16*Tabell2[[#This Row],[Weight (kg)]]</f>
        <v>6.4515000000000004E-4</v>
      </c>
      <c r="P3504" s="22">
        <f>'EPD information'!$S$16*Tabell2[[#This Row],[Weight (kg)]]</f>
        <v>-3.0854999999999997</v>
      </c>
      <c r="Q3504" s="35">
        <f>'Product specific GWP'!$T$16*Tabell2[[#This Row],[Weight (kg)]]</f>
        <v>0.11143499999999999</v>
      </c>
      <c r="R3504" s="35" t="s">
        <v>48</v>
      </c>
      <c r="S3504" s="35">
        <f>'EPD information'!$V$16*Tabell2[[#This Row],[Weight (kg)]]</f>
        <v>1.7977499999999997E-2</v>
      </c>
      <c r="T3504" s="35" t="str">
        <f>'EPD information'!$W$16</f>
        <v>ND</v>
      </c>
      <c r="U3504" s="35">
        <f>'EPD information'!$X$16*Tabell2[[#This Row],[Weight (kg)]]</f>
        <v>1.1984999999999999E-2</v>
      </c>
      <c r="V3504" s="35">
        <f>'EPD information'!$Y$16*Tabell2[[#This Row],[Weight (kg)]]</f>
        <v>0.39779999999999999</v>
      </c>
      <c r="W3504" s="35">
        <f>'EPD information'!$Z$16*Tabell2[[#This Row],[Weight (kg)]]</f>
        <v>6.4515000000000004E-4</v>
      </c>
      <c r="X3504" s="35">
        <f>'EPD information'!$AA$16*Tabell2[[#This Row],[Weight (kg)]]</f>
        <v>-3.0854999999999997</v>
      </c>
      <c r="Y3504" s="18">
        <f>'EPD information'!$AB$16*Tabell2[[#This Row],[Weight (kg)]]</f>
        <v>8.5679999999999996</v>
      </c>
      <c r="Z3504" s="18">
        <f>'EPD information'!$AC$16*Tabell2[[#This Row],[Weight (kg)]]</f>
        <v>0.150195</v>
      </c>
      <c r="AA3504" s="18">
        <f>'EPD information'!$AD$16*Tabell2[[#This Row],[Weight (kg)]]</f>
        <v>1.8793499999999998E-2</v>
      </c>
      <c r="AB3504" s="18" t="s">
        <v>48</v>
      </c>
      <c r="AC3504" s="18">
        <f>'EPD information'!$AF$16*Tabell2[[#This Row],[Weight (kg)]]</f>
        <v>1.1857499999999998E-2</v>
      </c>
      <c r="AD3504" s="18">
        <f>'EPD information'!$AG$16*Tabell2[[#This Row],[Weight (kg)]]</f>
        <v>0.39524999999999999</v>
      </c>
      <c r="AE3504" s="18">
        <f>'EPD information'!$AH$16*Tabell2[[#This Row],[Weight (kg)]]</f>
        <v>6.3239999999999998E-4</v>
      </c>
      <c r="AF3504" s="21">
        <f>'EPD information'!$AI$16*Tabell2[[#This Row],[Weight (kg)]]</f>
        <v>-2.9324999999999997</v>
      </c>
    </row>
    <row r="3505" spans="1:32" x14ac:dyDescent="0.2">
      <c r="A3505" s="36" t="s">
        <v>287</v>
      </c>
      <c r="B3505" s="37" t="s">
        <v>280</v>
      </c>
      <c r="C3505" s="38">
        <v>278332</v>
      </c>
      <c r="D3505" s="39">
        <v>7319662783323</v>
      </c>
      <c r="E3505" s="37" t="s">
        <v>46</v>
      </c>
      <c r="F3505" s="40">
        <v>250</v>
      </c>
      <c r="G3505" s="37">
        <v>125</v>
      </c>
      <c r="H3505" s="41">
        <v>1.1200000000000001</v>
      </c>
      <c r="I3505" s="35">
        <f>'EPD information'!$L$16*Tabell2[[#This Row],[Weight (kg)]]</f>
        <v>3.8192000000000004</v>
      </c>
      <c r="J3505" s="22">
        <f>'EPD information'!$M$16*Tabell2[[#This Row],[Weight (kg)]]</f>
        <v>6.6528000000000004E-2</v>
      </c>
      <c r="K3505" s="22">
        <f>'EPD information'!$N$16*Tabell2[[#This Row],[Weight (kg)]]</f>
        <v>7.8960000000000002E-3</v>
      </c>
      <c r="L3505" s="22">
        <f>'EPD information'!$O$16*Tabell2[[#This Row],[Weight (kg)]]</f>
        <v>0</v>
      </c>
      <c r="M3505" s="22">
        <f>'EPD information'!$P$16*Tabell2[[#This Row],[Weight (kg)]]</f>
        <v>5.2640000000000004E-3</v>
      </c>
      <c r="N3505" s="22">
        <f>'EPD information'!$Q$16*Tabell2[[#This Row],[Weight (kg)]]</f>
        <v>0.17472000000000001</v>
      </c>
      <c r="O3505" s="22">
        <f>'EPD information'!$R$16*Tabell2[[#This Row],[Weight (kg)]]</f>
        <v>2.8336000000000008E-4</v>
      </c>
      <c r="P3505" s="22">
        <f>'EPD information'!$S$16*Tabell2[[#This Row],[Weight (kg)]]</f>
        <v>-1.3552000000000002</v>
      </c>
      <c r="Q3505" s="35">
        <f>'Product specific GWP'!$T$16*Tabell2[[#This Row],[Weight (kg)]]</f>
        <v>4.8944000000000008E-2</v>
      </c>
      <c r="R3505" s="35" t="s">
        <v>48</v>
      </c>
      <c r="S3505" s="35">
        <f>'EPD information'!$V$16*Tabell2[[#This Row],[Weight (kg)]]</f>
        <v>7.8960000000000002E-3</v>
      </c>
      <c r="T3505" s="35" t="str">
        <f>'EPD information'!$W$16</f>
        <v>ND</v>
      </c>
      <c r="U3505" s="35">
        <f>'EPD information'!$X$16*Tabell2[[#This Row],[Weight (kg)]]</f>
        <v>5.2640000000000004E-3</v>
      </c>
      <c r="V3505" s="35">
        <f>'EPD information'!$Y$16*Tabell2[[#This Row],[Weight (kg)]]</f>
        <v>0.17472000000000001</v>
      </c>
      <c r="W3505" s="35">
        <f>'EPD information'!$Z$16*Tabell2[[#This Row],[Weight (kg)]]</f>
        <v>2.8336000000000008E-4</v>
      </c>
      <c r="X3505" s="35">
        <f>'EPD information'!$AA$16*Tabell2[[#This Row],[Weight (kg)]]</f>
        <v>-1.3552000000000002</v>
      </c>
      <c r="Y3505" s="18">
        <f>'EPD information'!$AB$16*Tabell2[[#This Row],[Weight (kg)]]</f>
        <v>3.7632000000000003</v>
      </c>
      <c r="Z3505" s="18">
        <f>'EPD information'!$AC$16*Tabell2[[#This Row],[Weight (kg)]]</f>
        <v>6.5968000000000013E-2</v>
      </c>
      <c r="AA3505" s="18">
        <f>'EPD information'!$AD$16*Tabell2[[#This Row],[Weight (kg)]]</f>
        <v>8.2544000000000003E-3</v>
      </c>
      <c r="AB3505" s="18" t="s">
        <v>48</v>
      </c>
      <c r="AC3505" s="18">
        <f>'EPD information'!$AF$16*Tabell2[[#This Row],[Weight (kg)]]</f>
        <v>5.208E-3</v>
      </c>
      <c r="AD3505" s="18">
        <f>'EPD information'!$AG$16*Tabell2[[#This Row],[Weight (kg)]]</f>
        <v>0.1736</v>
      </c>
      <c r="AE3505" s="18">
        <f>'EPD information'!$AH$16*Tabell2[[#This Row],[Weight (kg)]]</f>
        <v>2.7776000000000005E-4</v>
      </c>
      <c r="AF3505" s="21">
        <f>'EPD information'!$AI$16*Tabell2[[#This Row],[Weight (kg)]]</f>
        <v>-1.288</v>
      </c>
    </row>
    <row r="3506" spans="1:32" x14ac:dyDescent="0.2">
      <c r="A3506" s="36" t="s">
        <v>287</v>
      </c>
      <c r="B3506" s="37" t="s">
        <v>280</v>
      </c>
      <c r="C3506" s="38">
        <v>278342</v>
      </c>
      <c r="D3506" s="39">
        <v>7319662783422</v>
      </c>
      <c r="E3506" s="37" t="s">
        <v>46</v>
      </c>
      <c r="F3506" s="40">
        <v>250</v>
      </c>
      <c r="G3506" s="37">
        <v>355</v>
      </c>
      <c r="H3506" s="41">
        <v>2.97</v>
      </c>
      <c r="I3506" s="35">
        <f>'EPD information'!$L$16*Tabell2[[#This Row],[Weight (kg)]]</f>
        <v>10.127700000000001</v>
      </c>
      <c r="J3506" s="22">
        <f>'EPD information'!$M$16*Tabell2[[#This Row],[Weight (kg)]]</f>
        <v>0.17641800000000002</v>
      </c>
      <c r="K3506" s="22">
        <f>'EPD information'!$N$16*Tabell2[[#This Row],[Weight (kg)]]</f>
        <v>2.0938500000000002E-2</v>
      </c>
      <c r="L3506" s="22">
        <f>'EPD information'!$O$16*Tabell2[[#This Row],[Weight (kg)]]</f>
        <v>0</v>
      </c>
      <c r="M3506" s="22">
        <f>'EPD information'!$P$16*Tabell2[[#This Row],[Weight (kg)]]</f>
        <v>1.3959000000000001E-2</v>
      </c>
      <c r="N3506" s="22">
        <f>'EPD information'!$Q$16*Tabell2[[#This Row],[Weight (kg)]]</f>
        <v>0.46332000000000001</v>
      </c>
      <c r="O3506" s="22">
        <f>'EPD information'!$R$16*Tabell2[[#This Row],[Weight (kg)]]</f>
        <v>7.514100000000001E-4</v>
      </c>
      <c r="P3506" s="22">
        <f>'EPD information'!$S$16*Tabell2[[#This Row],[Weight (kg)]]</f>
        <v>-3.5937000000000001</v>
      </c>
      <c r="Q3506" s="35">
        <f>'Product specific GWP'!$T$16*Tabell2[[#This Row],[Weight (kg)]]</f>
        <v>0.12978900000000002</v>
      </c>
      <c r="R3506" s="35" t="s">
        <v>48</v>
      </c>
      <c r="S3506" s="35">
        <f>'EPD information'!$V$16*Tabell2[[#This Row],[Weight (kg)]]</f>
        <v>2.0938500000000002E-2</v>
      </c>
      <c r="T3506" s="35" t="str">
        <f>'EPD information'!$W$16</f>
        <v>ND</v>
      </c>
      <c r="U3506" s="35">
        <f>'EPD information'!$X$16*Tabell2[[#This Row],[Weight (kg)]]</f>
        <v>1.3959000000000001E-2</v>
      </c>
      <c r="V3506" s="35">
        <f>'EPD information'!$Y$16*Tabell2[[#This Row],[Weight (kg)]]</f>
        <v>0.46332000000000001</v>
      </c>
      <c r="W3506" s="35">
        <f>'EPD information'!$Z$16*Tabell2[[#This Row],[Weight (kg)]]</f>
        <v>7.514100000000001E-4</v>
      </c>
      <c r="X3506" s="35">
        <f>'EPD information'!$AA$16*Tabell2[[#This Row],[Weight (kg)]]</f>
        <v>-3.5937000000000001</v>
      </c>
      <c r="Y3506" s="18">
        <f>'EPD information'!$AB$16*Tabell2[[#This Row],[Weight (kg)]]</f>
        <v>9.9792000000000005</v>
      </c>
      <c r="Z3506" s="18">
        <f>'EPD information'!$AC$16*Tabell2[[#This Row],[Weight (kg)]]</f>
        <v>0.17493300000000001</v>
      </c>
      <c r="AA3506" s="18">
        <f>'EPD information'!$AD$16*Tabell2[[#This Row],[Weight (kg)]]</f>
        <v>2.1888899999999999E-2</v>
      </c>
      <c r="AB3506" s="18" t="s">
        <v>48</v>
      </c>
      <c r="AC3506" s="18">
        <f>'EPD information'!$AF$16*Tabell2[[#This Row],[Weight (kg)]]</f>
        <v>1.38105E-2</v>
      </c>
      <c r="AD3506" s="18">
        <f>'EPD information'!$AG$16*Tabell2[[#This Row],[Weight (kg)]]</f>
        <v>0.46035000000000004</v>
      </c>
      <c r="AE3506" s="18">
        <f>'EPD information'!$AH$16*Tabell2[[#This Row],[Weight (kg)]]</f>
        <v>7.3656000000000004E-4</v>
      </c>
      <c r="AF3506" s="21">
        <f>'EPD information'!$AI$16*Tabell2[[#This Row],[Weight (kg)]]</f>
        <v>-3.4154999999999998</v>
      </c>
    </row>
    <row r="3507" spans="1:32" x14ac:dyDescent="0.2">
      <c r="A3507" s="36" t="s">
        <v>287</v>
      </c>
      <c r="B3507" s="37" t="s">
        <v>280</v>
      </c>
      <c r="C3507" s="38">
        <v>278331</v>
      </c>
      <c r="D3507" s="39">
        <v>7319662783316</v>
      </c>
      <c r="E3507" s="37" t="s">
        <v>46</v>
      </c>
      <c r="F3507" s="40">
        <v>250</v>
      </c>
      <c r="G3507" s="37">
        <v>112</v>
      </c>
      <c r="H3507" s="41">
        <v>1.1200000000000001</v>
      </c>
      <c r="I3507" s="35">
        <f>'EPD information'!$L$16*Tabell2[[#This Row],[Weight (kg)]]</f>
        <v>3.8192000000000004</v>
      </c>
      <c r="J3507" s="22">
        <f>'EPD information'!$M$16*Tabell2[[#This Row],[Weight (kg)]]</f>
        <v>6.6528000000000004E-2</v>
      </c>
      <c r="K3507" s="22">
        <f>'EPD information'!$N$16*Tabell2[[#This Row],[Weight (kg)]]</f>
        <v>7.8960000000000002E-3</v>
      </c>
      <c r="L3507" s="22">
        <f>'EPD information'!$O$16*Tabell2[[#This Row],[Weight (kg)]]</f>
        <v>0</v>
      </c>
      <c r="M3507" s="22">
        <f>'EPD information'!$P$16*Tabell2[[#This Row],[Weight (kg)]]</f>
        <v>5.2640000000000004E-3</v>
      </c>
      <c r="N3507" s="22">
        <f>'EPD information'!$Q$16*Tabell2[[#This Row],[Weight (kg)]]</f>
        <v>0.17472000000000001</v>
      </c>
      <c r="O3507" s="22">
        <f>'EPD information'!$R$16*Tabell2[[#This Row],[Weight (kg)]]</f>
        <v>2.8336000000000008E-4</v>
      </c>
      <c r="P3507" s="22">
        <f>'EPD information'!$S$16*Tabell2[[#This Row],[Weight (kg)]]</f>
        <v>-1.3552000000000002</v>
      </c>
      <c r="Q3507" s="35">
        <f>'Product specific GWP'!$T$16*Tabell2[[#This Row],[Weight (kg)]]</f>
        <v>4.8944000000000008E-2</v>
      </c>
      <c r="R3507" s="35" t="s">
        <v>48</v>
      </c>
      <c r="S3507" s="35">
        <f>'EPD information'!$V$16*Tabell2[[#This Row],[Weight (kg)]]</f>
        <v>7.8960000000000002E-3</v>
      </c>
      <c r="T3507" s="35" t="str">
        <f>'EPD information'!$W$16</f>
        <v>ND</v>
      </c>
      <c r="U3507" s="35">
        <f>'EPD information'!$X$16*Tabell2[[#This Row],[Weight (kg)]]</f>
        <v>5.2640000000000004E-3</v>
      </c>
      <c r="V3507" s="35">
        <f>'EPD information'!$Y$16*Tabell2[[#This Row],[Weight (kg)]]</f>
        <v>0.17472000000000001</v>
      </c>
      <c r="W3507" s="35">
        <f>'EPD information'!$Z$16*Tabell2[[#This Row],[Weight (kg)]]</f>
        <v>2.8336000000000008E-4</v>
      </c>
      <c r="X3507" s="35">
        <f>'EPD information'!$AA$16*Tabell2[[#This Row],[Weight (kg)]]</f>
        <v>-1.3552000000000002</v>
      </c>
      <c r="Y3507" s="18">
        <f>'EPD information'!$AB$16*Tabell2[[#This Row],[Weight (kg)]]</f>
        <v>3.7632000000000003</v>
      </c>
      <c r="Z3507" s="18">
        <f>'EPD information'!$AC$16*Tabell2[[#This Row],[Weight (kg)]]</f>
        <v>6.5968000000000013E-2</v>
      </c>
      <c r="AA3507" s="18">
        <f>'EPD information'!$AD$16*Tabell2[[#This Row],[Weight (kg)]]</f>
        <v>8.2544000000000003E-3</v>
      </c>
      <c r="AB3507" s="18" t="s">
        <v>48</v>
      </c>
      <c r="AC3507" s="18">
        <f>'EPD information'!$AF$16*Tabell2[[#This Row],[Weight (kg)]]</f>
        <v>5.208E-3</v>
      </c>
      <c r="AD3507" s="18">
        <f>'EPD information'!$AG$16*Tabell2[[#This Row],[Weight (kg)]]</f>
        <v>0.1736</v>
      </c>
      <c r="AE3507" s="18">
        <f>'EPD information'!$AH$16*Tabell2[[#This Row],[Weight (kg)]]</f>
        <v>2.7776000000000005E-4</v>
      </c>
      <c r="AF3507" s="21">
        <f>'EPD information'!$AI$16*Tabell2[[#This Row],[Weight (kg)]]</f>
        <v>-1.288</v>
      </c>
    </row>
    <row r="3508" spans="1:32" x14ac:dyDescent="0.2">
      <c r="A3508" s="36" t="s">
        <v>287</v>
      </c>
      <c r="B3508" s="37" t="s">
        <v>280</v>
      </c>
      <c r="C3508" s="38">
        <v>278328</v>
      </c>
      <c r="D3508" s="39">
        <v>7319662783286</v>
      </c>
      <c r="E3508" s="37" t="s">
        <v>46</v>
      </c>
      <c r="F3508" s="40">
        <v>250</v>
      </c>
      <c r="G3508" s="37">
        <v>63</v>
      </c>
      <c r="H3508" s="41">
        <v>1.05</v>
      </c>
      <c r="I3508" s="35">
        <f>'EPD information'!$L$16*Tabell2[[#This Row],[Weight (kg)]]</f>
        <v>3.5805000000000002</v>
      </c>
      <c r="J3508" s="22">
        <f>'EPD information'!$M$16*Tabell2[[#This Row],[Weight (kg)]]</f>
        <v>6.2370000000000002E-2</v>
      </c>
      <c r="K3508" s="22">
        <f>'EPD information'!$N$16*Tabell2[[#This Row],[Weight (kg)]]</f>
        <v>7.4025000000000002E-3</v>
      </c>
      <c r="L3508" s="22">
        <f>'EPD information'!$O$16*Tabell2[[#This Row],[Weight (kg)]]</f>
        <v>0</v>
      </c>
      <c r="M3508" s="22">
        <f>'EPD information'!$P$16*Tabell2[[#This Row],[Weight (kg)]]</f>
        <v>4.9350000000000002E-3</v>
      </c>
      <c r="N3508" s="22">
        <f>'EPD information'!$Q$16*Tabell2[[#This Row],[Weight (kg)]]</f>
        <v>0.1638</v>
      </c>
      <c r="O3508" s="22">
        <f>'EPD information'!$R$16*Tabell2[[#This Row],[Weight (kg)]]</f>
        <v>2.6565000000000003E-4</v>
      </c>
      <c r="P3508" s="22">
        <f>'EPD information'!$S$16*Tabell2[[#This Row],[Weight (kg)]]</f>
        <v>-1.2705</v>
      </c>
      <c r="Q3508" s="35">
        <f>'Product specific GWP'!$T$16*Tabell2[[#This Row],[Weight (kg)]]</f>
        <v>4.5885000000000002E-2</v>
      </c>
      <c r="R3508" s="35" t="s">
        <v>48</v>
      </c>
      <c r="S3508" s="35">
        <f>'EPD information'!$V$16*Tabell2[[#This Row],[Weight (kg)]]</f>
        <v>7.4025000000000002E-3</v>
      </c>
      <c r="T3508" s="35" t="str">
        <f>'EPD information'!$W$16</f>
        <v>ND</v>
      </c>
      <c r="U3508" s="35">
        <f>'EPD information'!$X$16*Tabell2[[#This Row],[Weight (kg)]]</f>
        <v>4.9350000000000002E-3</v>
      </c>
      <c r="V3508" s="35">
        <f>'EPD information'!$Y$16*Tabell2[[#This Row],[Weight (kg)]]</f>
        <v>0.1638</v>
      </c>
      <c r="W3508" s="35">
        <f>'EPD information'!$Z$16*Tabell2[[#This Row],[Weight (kg)]]</f>
        <v>2.6565000000000003E-4</v>
      </c>
      <c r="X3508" s="35">
        <f>'EPD information'!$AA$16*Tabell2[[#This Row],[Weight (kg)]]</f>
        <v>-1.2705</v>
      </c>
      <c r="Y3508" s="18">
        <f>'EPD information'!$AB$16*Tabell2[[#This Row],[Weight (kg)]]</f>
        <v>3.528</v>
      </c>
      <c r="Z3508" s="18">
        <f>'EPD information'!$AC$16*Tabell2[[#This Row],[Weight (kg)]]</f>
        <v>6.1845000000000004E-2</v>
      </c>
      <c r="AA3508" s="18">
        <f>'EPD information'!$AD$16*Tabell2[[#This Row],[Weight (kg)]]</f>
        <v>7.7384999999999997E-3</v>
      </c>
      <c r="AB3508" s="18" t="s">
        <v>48</v>
      </c>
      <c r="AC3508" s="18">
        <f>'EPD information'!$AF$16*Tabell2[[#This Row],[Weight (kg)]]</f>
        <v>4.8824999999999997E-3</v>
      </c>
      <c r="AD3508" s="18">
        <f>'EPD information'!$AG$16*Tabell2[[#This Row],[Weight (kg)]]</f>
        <v>0.16275000000000001</v>
      </c>
      <c r="AE3508" s="18">
        <f>'EPD information'!$AH$16*Tabell2[[#This Row],[Weight (kg)]]</f>
        <v>2.6040000000000004E-4</v>
      </c>
      <c r="AF3508" s="21">
        <f>'EPD information'!$AI$16*Tabell2[[#This Row],[Weight (kg)]]</f>
        <v>-1.2075</v>
      </c>
    </row>
    <row r="3509" spans="1:32" x14ac:dyDescent="0.2">
      <c r="A3509" s="36" t="s">
        <v>287</v>
      </c>
      <c r="B3509" s="37" t="s">
        <v>280</v>
      </c>
      <c r="C3509" s="38">
        <v>278340</v>
      </c>
      <c r="D3509" s="39">
        <v>7319662783408</v>
      </c>
      <c r="E3509" s="37" t="s">
        <v>46</v>
      </c>
      <c r="F3509" s="40">
        <v>250</v>
      </c>
      <c r="G3509" s="37">
        <v>280</v>
      </c>
      <c r="H3509" s="41">
        <v>2.36</v>
      </c>
      <c r="I3509" s="35">
        <f>'EPD information'!$L$16*Tabell2[[#This Row],[Weight (kg)]]</f>
        <v>8.0475999999999992</v>
      </c>
      <c r="J3509" s="22">
        <f>'EPD information'!$M$16*Tabell2[[#This Row],[Weight (kg)]]</f>
        <v>0.140184</v>
      </c>
      <c r="K3509" s="22">
        <f>'EPD information'!$N$16*Tabell2[[#This Row],[Weight (kg)]]</f>
        <v>1.6638E-2</v>
      </c>
      <c r="L3509" s="22">
        <f>'EPD information'!$O$16*Tabell2[[#This Row],[Weight (kg)]]</f>
        <v>0</v>
      </c>
      <c r="M3509" s="22">
        <f>'EPD information'!$P$16*Tabell2[[#This Row],[Weight (kg)]]</f>
        <v>1.1091999999999999E-2</v>
      </c>
      <c r="N3509" s="22">
        <f>'EPD information'!$Q$16*Tabell2[[#This Row],[Weight (kg)]]</f>
        <v>0.36815999999999999</v>
      </c>
      <c r="O3509" s="22">
        <f>'EPD information'!$R$16*Tabell2[[#This Row],[Weight (kg)]]</f>
        <v>5.9708000000000005E-4</v>
      </c>
      <c r="P3509" s="22">
        <f>'EPD information'!$S$16*Tabell2[[#This Row],[Weight (kg)]]</f>
        <v>-2.8555999999999999</v>
      </c>
      <c r="Q3509" s="35">
        <f>'Product specific GWP'!$T$16*Tabell2[[#This Row],[Weight (kg)]]</f>
        <v>0.103132</v>
      </c>
      <c r="R3509" s="35" t="s">
        <v>48</v>
      </c>
      <c r="S3509" s="35">
        <f>'EPD information'!$V$16*Tabell2[[#This Row],[Weight (kg)]]</f>
        <v>1.6638E-2</v>
      </c>
      <c r="T3509" s="35" t="str">
        <f>'EPD information'!$W$16</f>
        <v>ND</v>
      </c>
      <c r="U3509" s="35">
        <f>'EPD information'!$X$16*Tabell2[[#This Row],[Weight (kg)]]</f>
        <v>1.1091999999999999E-2</v>
      </c>
      <c r="V3509" s="35">
        <f>'EPD information'!$Y$16*Tabell2[[#This Row],[Weight (kg)]]</f>
        <v>0.36815999999999999</v>
      </c>
      <c r="W3509" s="35">
        <f>'EPD information'!$Z$16*Tabell2[[#This Row],[Weight (kg)]]</f>
        <v>5.9708000000000005E-4</v>
      </c>
      <c r="X3509" s="35">
        <f>'EPD information'!$AA$16*Tabell2[[#This Row],[Weight (kg)]]</f>
        <v>-2.8555999999999999</v>
      </c>
      <c r="Y3509" s="18">
        <f>'EPD information'!$AB$16*Tabell2[[#This Row],[Weight (kg)]]</f>
        <v>7.9295999999999989</v>
      </c>
      <c r="Z3509" s="18">
        <f>'EPD information'!$AC$16*Tabell2[[#This Row],[Weight (kg)]]</f>
        <v>0.13900399999999999</v>
      </c>
      <c r="AA3509" s="18">
        <f>'EPD information'!$AD$16*Tabell2[[#This Row],[Weight (kg)]]</f>
        <v>1.7393199999999998E-2</v>
      </c>
      <c r="AB3509" s="18" t="s">
        <v>48</v>
      </c>
      <c r="AC3509" s="18">
        <f>'EPD information'!$AF$16*Tabell2[[#This Row],[Weight (kg)]]</f>
        <v>1.0973999999999999E-2</v>
      </c>
      <c r="AD3509" s="18">
        <f>'EPD information'!$AG$16*Tabell2[[#This Row],[Weight (kg)]]</f>
        <v>0.36579999999999996</v>
      </c>
      <c r="AE3509" s="18">
        <f>'EPD information'!$AH$16*Tabell2[[#This Row],[Weight (kg)]]</f>
        <v>5.8527999999999998E-4</v>
      </c>
      <c r="AF3509" s="21">
        <f>'EPD information'!$AI$16*Tabell2[[#This Row],[Weight (kg)]]</f>
        <v>-2.7139999999999995</v>
      </c>
    </row>
    <row r="3510" spans="1:32" x14ac:dyDescent="0.2">
      <c r="A3510" s="36" t="s">
        <v>287</v>
      </c>
      <c r="B3510" s="37" t="s">
        <v>280</v>
      </c>
      <c r="C3510" s="38">
        <v>278335</v>
      </c>
      <c r="D3510" s="39">
        <v>7319662783354</v>
      </c>
      <c r="E3510" s="37" t="s">
        <v>46</v>
      </c>
      <c r="F3510" s="40">
        <v>250</v>
      </c>
      <c r="G3510" s="37">
        <v>160</v>
      </c>
      <c r="H3510" s="41">
        <v>2.36</v>
      </c>
      <c r="I3510" s="35">
        <f>'EPD information'!$L$16*Tabell2[[#This Row],[Weight (kg)]]</f>
        <v>8.0475999999999992</v>
      </c>
      <c r="J3510" s="22">
        <f>'EPD information'!$M$16*Tabell2[[#This Row],[Weight (kg)]]</f>
        <v>0.140184</v>
      </c>
      <c r="K3510" s="22">
        <f>'EPD information'!$N$16*Tabell2[[#This Row],[Weight (kg)]]</f>
        <v>1.6638E-2</v>
      </c>
      <c r="L3510" s="22">
        <f>'EPD information'!$O$16*Tabell2[[#This Row],[Weight (kg)]]</f>
        <v>0</v>
      </c>
      <c r="M3510" s="22">
        <f>'EPD information'!$P$16*Tabell2[[#This Row],[Weight (kg)]]</f>
        <v>1.1091999999999999E-2</v>
      </c>
      <c r="N3510" s="22">
        <f>'EPD information'!$Q$16*Tabell2[[#This Row],[Weight (kg)]]</f>
        <v>0.36815999999999999</v>
      </c>
      <c r="O3510" s="22">
        <f>'EPD information'!$R$16*Tabell2[[#This Row],[Weight (kg)]]</f>
        <v>5.9708000000000005E-4</v>
      </c>
      <c r="P3510" s="22">
        <f>'EPD information'!$S$16*Tabell2[[#This Row],[Weight (kg)]]</f>
        <v>-2.8555999999999999</v>
      </c>
      <c r="Q3510" s="35">
        <f>'Product specific GWP'!$T$16*Tabell2[[#This Row],[Weight (kg)]]</f>
        <v>0.103132</v>
      </c>
      <c r="R3510" s="35" t="s">
        <v>48</v>
      </c>
      <c r="S3510" s="35">
        <f>'EPD information'!$V$16*Tabell2[[#This Row],[Weight (kg)]]</f>
        <v>1.6638E-2</v>
      </c>
      <c r="T3510" s="35" t="str">
        <f>'EPD information'!$W$16</f>
        <v>ND</v>
      </c>
      <c r="U3510" s="35">
        <f>'EPD information'!$X$16*Tabell2[[#This Row],[Weight (kg)]]</f>
        <v>1.1091999999999999E-2</v>
      </c>
      <c r="V3510" s="35">
        <f>'EPD information'!$Y$16*Tabell2[[#This Row],[Weight (kg)]]</f>
        <v>0.36815999999999999</v>
      </c>
      <c r="W3510" s="35">
        <f>'EPD information'!$Z$16*Tabell2[[#This Row],[Weight (kg)]]</f>
        <v>5.9708000000000005E-4</v>
      </c>
      <c r="X3510" s="35">
        <f>'EPD information'!$AA$16*Tabell2[[#This Row],[Weight (kg)]]</f>
        <v>-2.8555999999999999</v>
      </c>
      <c r="Y3510" s="18">
        <f>'EPD information'!$AB$16*Tabell2[[#This Row],[Weight (kg)]]</f>
        <v>7.9295999999999989</v>
      </c>
      <c r="Z3510" s="18">
        <f>'EPD information'!$AC$16*Tabell2[[#This Row],[Weight (kg)]]</f>
        <v>0.13900399999999999</v>
      </c>
      <c r="AA3510" s="18">
        <f>'EPD information'!$AD$16*Tabell2[[#This Row],[Weight (kg)]]</f>
        <v>1.7393199999999998E-2</v>
      </c>
      <c r="AB3510" s="18" t="s">
        <v>48</v>
      </c>
      <c r="AC3510" s="18">
        <f>'EPD information'!$AF$16*Tabell2[[#This Row],[Weight (kg)]]</f>
        <v>1.0973999999999999E-2</v>
      </c>
      <c r="AD3510" s="18">
        <f>'EPD information'!$AG$16*Tabell2[[#This Row],[Weight (kg)]]</f>
        <v>0.36579999999999996</v>
      </c>
      <c r="AE3510" s="18">
        <f>'EPD information'!$AH$16*Tabell2[[#This Row],[Weight (kg)]]</f>
        <v>5.8527999999999998E-4</v>
      </c>
      <c r="AF3510" s="21">
        <f>'EPD information'!$AI$16*Tabell2[[#This Row],[Weight (kg)]]</f>
        <v>-2.7139999999999995</v>
      </c>
    </row>
    <row r="3511" spans="1:32" x14ac:dyDescent="0.2">
      <c r="A3511" s="36" t="s">
        <v>287</v>
      </c>
      <c r="B3511" s="37" t="s">
        <v>280</v>
      </c>
      <c r="C3511" s="38">
        <v>278329</v>
      </c>
      <c r="D3511" s="39">
        <v>7319662783293</v>
      </c>
      <c r="E3511" s="37" t="s">
        <v>46</v>
      </c>
      <c r="F3511" s="40">
        <v>250</v>
      </c>
      <c r="G3511" s="37">
        <v>80</v>
      </c>
      <c r="H3511" s="41">
        <v>1.1200000000000001</v>
      </c>
      <c r="I3511" s="35">
        <f>'EPD information'!$L$16*Tabell2[[#This Row],[Weight (kg)]]</f>
        <v>3.8192000000000004</v>
      </c>
      <c r="J3511" s="22">
        <f>'EPD information'!$M$16*Tabell2[[#This Row],[Weight (kg)]]</f>
        <v>6.6528000000000004E-2</v>
      </c>
      <c r="K3511" s="22">
        <f>'EPD information'!$N$16*Tabell2[[#This Row],[Weight (kg)]]</f>
        <v>7.8960000000000002E-3</v>
      </c>
      <c r="L3511" s="22">
        <f>'EPD information'!$O$16*Tabell2[[#This Row],[Weight (kg)]]</f>
        <v>0</v>
      </c>
      <c r="M3511" s="22">
        <f>'EPD information'!$P$16*Tabell2[[#This Row],[Weight (kg)]]</f>
        <v>5.2640000000000004E-3</v>
      </c>
      <c r="N3511" s="22">
        <f>'EPD information'!$Q$16*Tabell2[[#This Row],[Weight (kg)]]</f>
        <v>0.17472000000000001</v>
      </c>
      <c r="O3511" s="22">
        <f>'EPD information'!$R$16*Tabell2[[#This Row],[Weight (kg)]]</f>
        <v>2.8336000000000008E-4</v>
      </c>
      <c r="P3511" s="22">
        <f>'EPD information'!$S$16*Tabell2[[#This Row],[Weight (kg)]]</f>
        <v>-1.3552000000000002</v>
      </c>
      <c r="Q3511" s="35">
        <f>'Product specific GWP'!$T$16*Tabell2[[#This Row],[Weight (kg)]]</f>
        <v>4.8944000000000008E-2</v>
      </c>
      <c r="R3511" s="35" t="s">
        <v>48</v>
      </c>
      <c r="S3511" s="35">
        <f>'EPD information'!$V$16*Tabell2[[#This Row],[Weight (kg)]]</f>
        <v>7.8960000000000002E-3</v>
      </c>
      <c r="T3511" s="35" t="str">
        <f>'EPD information'!$W$16</f>
        <v>ND</v>
      </c>
      <c r="U3511" s="35">
        <f>'EPD information'!$X$16*Tabell2[[#This Row],[Weight (kg)]]</f>
        <v>5.2640000000000004E-3</v>
      </c>
      <c r="V3511" s="35">
        <f>'EPD information'!$Y$16*Tabell2[[#This Row],[Weight (kg)]]</f>
        <v>0.17472000000000001</v>
      </c>
      <c r="W3511" s="35">
        <f>'EPD information'!$Z$16*Tabell2[[#This Row],[Weight (kg)]]</f>
        <v>2.8336000000000008E-4</v>
      </c>
      <c r="X3511" s="35">
        <f>'EPD information'!$AA$16*Tabell2[[#This Row],[Weight (kg)]]</f>
        <v>-1.3552000000000002</v>
      </c>
      <c r="Y3511" s="18">
        <f>'EPD information'!$AB$16*Tabell2[[#This Row],[Weight (kg)]]</f>
        <v>3.7632000000000003</v>
      </c>
      <c r="Z3511" s="18">
        <f>'EPD information'!$AC$16*Tabell2[[#This Row],[Weight (kg)]]</f>
        <v>6.5968000000000013E-2</v>
      </c>
      <c r="AA3511" s="18">
        <f>'EPD information'!$AD$16*Tabell2[[#This Row],[Weight (kg)]]</f>
        <v>8.2544000000000003E-3</v>
      </c>
      <c r="AB3511" s="18" t="s">
        <v>48</v>
      </c>
      <c r="AC3511" s="18">
        <f>'EPD information'!$AF$16*Tabell2[[#This Row],[Weight (kg)]]</f>
        <v>5.208E-3</v>
      </c>
      <c r="AD3511" s="18">
        <f>'EPD information'!$AG$16*Tabell2[[#This Row],[Weight (kg)]]</f>
        <v>0.1736</v>
      </c>
      <c r="AE3511" s="18">
        <f>'EPD information'!$AH$16*Tabell2[[#This Row],[Weight (kg)]]</f>
        <v>2.7776000000000005E-4</v>
      </c>
      <c r="AF3511" s="21">
        <f>'EPD information'!$AI$16*Tabell2[[#This Row],[Weight (kg)]]</f>
        <v>-1.288</v>
      </c>
    </row>
    <row r="3512" spans="1:32" x14ac:dyDescent="0.2">
      <c r="A3512" s="36" t="s">
        <v>287</v>
      </c>
      <c r="B3512" s="37" t="s">
        <v>280</v>
      </c>
      <c r="C3512" s="38">
        <v>278339</v>
      </c>
      <c r="D3512" s="39">
        <v>7319662783392</v>
      </c>
      <c r="E3512" s="37" t="s">
        <v>46</v>
      </c>
      <c r="F3512" s="40">
        <v>250</v>
      </c>
      <c r="G3512" s="37">
        <v>250</v>
      </c>
      <c r="H3512" s="41">
        <v>2.36</v>
      </c>
      <c r="I3512" s="35">
        <f>'EPD information'!$L$16*Tabell2[[#This Row],[Weight (kg)]]</f>
        <v>8.0475999999999992</v>
      </c>
      <c r="J3512" s="22">
        <f>'EPD information'!$M$16*Tabell2[[#This Row],[Weight (kg)]]</f>
        <v>0.140184</v>
      </c>
      <c r="K3512" s="22">
        <f>'EPD information'!$N$16*Tabell2[[#This Row],[Weight (kg)]]</f>
        <v>1.6638E-2</v>
      </c>
      <c r="L3512" s="22">
        <f>'EPD information'!$O$16*Tabell2[[#This Row],[Weight (kg)]]</f>
        <v>0</v>
      </c>
      <c r="M3512" s="22">
        <f>'EPD information'!$P$16*Tabell2[[#This Row],[Weight (kg)]]</f>
        <v>1.1091999999999999E-2</v>
      </c>
      <c r="N3512" s="22">
        <f>'EPD information'!$Q$16*Tabell2[[#This Row],[Weight (kg)]]</f>
        <v>0.36815999999999999</v>
      </c>
      <c r="O3512" s="22">
        <f>'EPD information'!$R$16*Tabell2[[#This Row],[Weight (kg)]]</f>
        <v>5.9708000000000005E-4</v>
      </c>
      <c r="P3512" s="22">
        <f>'EPD information'!$S$16*Tabell2[[#This Row],[Weight (kg)]]</f>
        <v>-2.8555999999999999</v>
      </c>
      <c r="Q3512" s="35">
        <f>'Product specific GWP'!$T$16*Tabell2[[#This Row],[Weight (kg)]]</f>
        <v>0.103132</v>
      </c>
      <c r="R3512" s="35" t="s">
        <v>48</v>
      </c>
      <c r="S3512" s="35">
        <f>'EPD information'!$V$16*Tabell2[[#This Row],[Weight (kg)]]</f>
        <v>1.6638E-2</v>
      </c>
      <c r="T3512" s="35" t="str">
        <f>'EPD information'!$W$16</f>
        <v>ND</v>
      </c>
      <c r="U3512" s="35">
        <f>'EPD information'!$X$16*Tabell2[[#This Row],[Weight (kg)]]</f>
        <v>1.1091999999999999E-2</v>
      </c>
      <c r="V3512" s="35">
        <f>'EPD information'!$Y$16*Tabell2[[#This Row],[Weight (kg)]]</f>
        <v>0.36815999999999999</v>
      </c>
      <c r="W3512" s="35">
        <f>'EPD information'!$Z$16*Tabell2[[#This Row],[Weight (kg)]]</f>
        <v>5.9708000000000005E-4</v>
      </c>
      <c r="X3512" s="35">
        <f>'EPD information'!$AA$16*Tabell2[[#This Row],[Weight (kg)]]</f>
        <v>-2.8555999999999999</v>
      </c>
      <c r="Y3512" s="18">
        <f>'EPD information'!$AB$16*Tabell2[[#This Row],[Weight (kg)]]</f>
        <v>7.9295999999999989</v>
      </c>
      <c r="Z3512" s="18">
        <f>'EPD information'!$AC$16*Tabell2[[#This Row],[Weight (kg)]]</f>
        <v>0.13900399999999999</v>
      </c>
      <c r="AA3512" s="18">
        <f>'EPD information'!$AD$16*Tabell2[[#This Row],[Weight (kg)]]</f>
        <v>1.7393199999999998E-2</v>
      </c>
      <c r="AB3512" s="18" t="s">
        <v>48</v>
      </c>
      <c r="AC3512" s="18">
        <f>'EPD information'!$AF$16*Tabell2[[#This Row],[Weight (kg)]]</f>
        <v>1.0973999999999999E-2</v>
      </c>
      <c r="AD3512" s="18">
        <f>'EPD information'!$AG$16*Tabell2[[#This Row],[Weight (kg)]]</f>
        <v>0.36579999999999996</v>
      </c>
      <c r="AE3512" s="18">
        <f>'EPD information'!$AH$16*Tabell2[[#This Row],[Weight (kg)]]</f>
        <v>5.8527999999999998E-4</v>
      </c>
      <c r="AF3512" s="21">
        <f>'EPD information'!$AI$16*Tabell2[[#This Row],[Weight (kg)]]</f>
        <v>-2.7139999999999995</v>
      </c>
    </row>
    <row r="3513" spans="1:32" x14ac:dyDescent="0.2">
      <c r="A3513" s="36" t="s">
        <v>287</v>
      </c>
      <c r="B3513" s="37" t="s">
        <v>280</v>
      </c>
      <c r="C3513" s="38">
        <v>775536</v>
      </c>
      <c r="D3513" s="39">
        <v>7319667755363</v>
      </c>
      <c r="E3513" s="37" t="s">
        <v>46</v>
      </c>
      <c r="F3513" s="40">
        <v>250</v>
      </c>
      <c r="G3513" s="37">
        <v>150</v>
      </c>
      <c r="H3513" s="41">
        <v>1.1200000000000001</v>
      </c>
      <c r="I3513" s="35">
        <f>'EPD information'!$L$16*Tabell2[[#This Row],[Weight (kg)]]</f>
        <v>3.8192000000000004</v>
      </c>
      <c r="J3513" s="22">
        <f>'EPD information'!$M$16*Tabell2[[#This Row],[Weight (kg)]]</f>
        <v>6.6528000000000004E-2</v>
      </c>
      <c r="K3513" s="22">
        <f>'EPD information'!$N$16*Tabell2[[#This Row],[Weight (kg)]]</f>
        <v>7.8960000000000002E-3</v>
      </c>
      <c r="L3513" s="22">
        <f>'EPD information'!$O$16*Tabell2[[#This Row],[Weight (kg)]]</f>
        <v>0</v>
      </c>
      <c r="M3513" s="22">
        <f>'EPD information'!$P$16*Tabell2[[#This Row],[Weight (kg)]]</f>
        <v>5.2640000000000004E-3</v>
      </c>
      <c r="N3513" s="22">
        <f>'EPD information'!$Q$16*Tabell2[[#This Row],[Weight (kg)]]</f>
        <v>0.17472000000000001</v>
      </c>
      <c r="O3513" s="22">
        <f>'EPD information'!$R$16*Tabell2[[#This Row],[Weight (kg)]]</f>
        <v>2.8336000000000008E-4</v>
      </c>
      <c r="P3513" s="22">
        <f>'EPD information'!$S$16*Tabell2[[#This Row],[Weight (kg)]]</f>
        <v>-1.3552000000000002</v>
      </c>
      <c r="Q3513" s="35">
        <f>'Product specific GWP'!$T$16*Tabell2[[#This Row],[Weight (kg)]]</f>
        <v>4.8944000000000008E-2</v>
      </c>
      <c r="R3513" s="35" t="s">
        <v>48</v>
      </c>
      <c r="S3513" s="35">
        <f>'EPD information'!$V$16*Tabell2[[#This Row],[Weight (kg)]]</f>
        <v>7.8960000000000002E-3</v>
      </c>
      <c r="T3513" s="35" t="str">
        <f>'EPD information'!$W$16</f>
        <v>ND</v>
      </c>
      <c r="U3513" s="35">
        <f>'EPD information'!$X$16*Tabell2[[#This Row],[Weight (kg)]]</f>
        <v>5.2640000000000004E-3</v>
      </c>
      <c r="V3513" s="35">
        <f>'EPD information'!$Y$16*Tabell2[[#This Row],[Weight (kg)]]</f>
        <v>0.17472000000000001</v>
      </c>
      <c r="W3513" s="35">
        <f>'EPD information'!$Z$16*Tabell2[[#This Row],[Weight (kg)]]</f>
        <v>2.8336000000000008E-4</v>
      </c>
      <c r="X3513" s="35">
        <f>'EPD information'!$AA$16*Tabell2[[#This Row],[Weight (kg)]]</f>
        <v>-1.3552000000000002</v>
      </c>
      <c r="Y3513" s="18">
        <f>'EPD information'!$AB$16*Tabell2[[#This Row],[Weight (kg)]]</f>
        <v>3.7632000000000003</v>
      </c>
      <c r="Z3513" s="18">
        <f>'EPD information'!$AC$16*Tabell2[[#This Row],[Weight (kg)]]</f>
        <v>6.5968000000000013E-2</v>
      </c>
      <c r="AA3513" s="18">
        <f>'EPD information'!$AD$16*Tabell2[[#This Row],[Weight (kg)]]</f>
        <v>8.2544000000000003E-3</v>
      </c>
      <c r="AB3513" s="18" t="s">
        <v>48</v>
      </c>
      <c r="AC3513" s="18">
        <f>'EPD information'!$AF$16*Tabell2[[#This Row],[Weight (kg)]]</f>
        <v>5.208E-3</v>
      </c>
      <c r="AD3513" s="18">
        <f>'EPD information'!$AG$16*Tabell2[[#This Row],[Weight (kg)]]</f>
        <v>0.1736</v>
      </c>
      <c r="AE3513" s="18">
        <f>'EPD information'!$AH$16*Tabell2[[#This Row],[Weight (kg)]]</f>
        <v>2.7776000000000005E-4</v>
      </c>
      <c r="AF3513" s="21">
        <f>'EPD information'!$AI$16*Tabell2[[#This Row],[Weight (kg)]]</f>
        <v>-1.288</v>
      </c>
    </row>
    <row r="3514" spans="1:32" x14ac:dyDescent="0.2">
      <c r="A3514" s="36" t="s">
        <v>287</v>
      </c>
      <c r="B3514" s="37" t="s">
        <v>280</v>
      </c>
      <c r="C3514" s="38">
        <v>775534</v>
      </c>
      <c r="D3514" s="39">
        <v>7319667755349</v>
      </c>
      <c r="E3514" s="37" t="s">
        <v>46</v>
      </c>
      <c r="F3514" s="40">
        <v>250</v>
      </c>
      <c r="G3514" s="37">
        <v>140</v>
      </c>
      <c r="H3514" s="41">
        <v>1.1200000000000001</v>
      </c>
      <c r="I3514" s="35">
        <f>'EPD information'!$L$16*Tabell2[[#This Row],[Weight (kg)]]</f>
        <v>3.8192000000000004</v>
      </c>
      <c r="J3514" s="22">
        <f>'EPD information'!$M$16*Tabell2[[#This Row],[Weight (kg)]]</f>
        <v>6.6528000000000004E-2</v>
      </c>
      <c r="K3514" s="22">
        <f>'EPD information'!$N$16*Tabell2[[#This Row],[Weight (kg)]]</f>
        <v>7.8960000000000002E-3</v>
      </c>
      <c r="L3514" s="22">
        <f>'EPD information'!$O$16*Tabell2[[#This Row],[Weight (kg)]]</f>
        <v>0</v>
      </c>
      <c r="M3514" s="22">
        <f>'EPD information'!$P$16*Tabell2[[#This Row],[Weight (kg)]]</f>
        <v>5.2640000000000004E-3</v>
      </c>
      <c r="N3514" s="22">
        <f>'EPD information'!$Q$16*Tabell2[[#This Row],[Weight (kg)]]</f>
        <v>0.17472000000000001</v>
      </c>
      <c r="O3514" s="22">
        <f>'EPD information'!$R$16*Tabell2[[#This Row],[Weight (kg)]]</f>
        <v>2.8336000000000008E-4</v>
      </c>
      <c r="P3514" s="22">
        <f>'EPD information'!$S$16*Tabell2[[#This Row],[Weight (kg)]]</f>
        <v>-1.3552000000000002</v>
      </c>
      <c r="Q3514" s="35">
        <f>'Product specific GWP'!$T$16*Tabell2[[#This Row],[Weight (kg)]]</f>
        <v>4.8944000000000008E-2</v>
      </c>
      <c r="R3514" s="35" t="s">
        <v>48</v>
      </c>
      <c r="S3514" s="35">
        <f>'EPD information'!$V$16*Tabell2[[#This Row],[Weight (kg)]]</f>
        <v>7.8960000000000002E-3</v>
      </c>
      <c r="T3514" s="35" t="str">
        <f>'EPD information'!$W$16</f>
        <v>ND</v>
      </c>
      <c r="U3514" s="35">
        <f>'EPD information'!$X$16*Tabell2[[#This Row],[Weight (kg)]]</f>
        <v>5.2640000000000004E-3</v>
      </c>
      <c r="V3514" s="35">
        <f>'EPD information'!$Y$16*Tabell2[[#This Row],[Weight (kg)]]</f>
        <v>0.17472000000000001</v>
      </c>
      <c r="W3514" s="35">
        <f>'EPD information'!$Z$16*Tabell2[[#This Row],[Weight (kg)]]</f>
        <v>2.8336000000000008E-4</v>
      </c>
      <c r="X3514" s="35">
        <f>'EPD information'!$AA$16*Tabell2[[#This Row],[Weight (kg)]]</f>
        <v>-1.3552000000000002</v>
      </c>
      <c r="Y3514" s="18">
        <f>'EPD information'!$AB$16*Tabell2[[#This Row],[Weight (kg)]]</f>
        <v>3.7632000000000003</v>
      </c>
      <c r="Z3514" s="18">
        <f>'EPD information'!$AC$16*Tabell2[[#This Row],[Weight (kg)]]</f>
        <v>6.5968000000000013E-2</v>
      </c>
      <c r="AA3514" s="18">
        <f>'EPD information'!$AD$16*Tabell2[[#This Row],[Weight (kg)]]</f>
        <v>8.2544000000000003E-3</v>
      </c>
      <c r="AB3514" s="18" t="s">
        <v>48</v>
      </c>
      <c r="AC3514" s="18">
        <f>'EPD information'!$AF$16*Tabell2[[#This Row],[Weight (kg)]]</f>
        <v>5.208E-3</v>
      </c>
      <c r="AD3514" s="18">
        <f>'EPD information'!$AG$16*Tabell2[[#This Row],[Weight (kg)]]</f>
        <v>0.1736</v>
      </c>
      <c r="AE3514" s="18">
        <f>'EPD information'!$AH$16*Tabell2[[#This Row],[Weight (kg)]]</f>
        <v>2.7776000000000005E-4</v>
      </c>
      <c r="AF3514" s="21">
        <f>'EPD information'!$AI$16*Tabell2[[#This Row],[Weight (kg)]]</f>
        <v>-1.288</v>
      </c>
    </row>
    <row r="3515" spans="1:32" x14ac:dyDescent="0.2">
      <c r="A3515" s="36" t="s">
        <v>287</v>
      </c>
      <c r="B3515" s="37" t="s">
        <v>280</v>
      </c>
      <c r="C3515" s="38">
        <v>278330</v>
      </c>
      <c r="D3515" s="39">
        <v>7319662783309</v>
      </c>
      <c r="E3515" s="37" t="s">
        <v>46</v>
      </c>
      <c r="F3515" s="40">
        <v>250</v>
      </c>
      <c r="G3515" s="37">
        <v>100</v>
      </c>
      <c r="H3515" s="41">
        <v>1.1200000000000001</v>
      </c>
      <c r="I3515" s="35">
        <f>'EPD information'!$L$16*Tabell2[[#This Row],[Weight (kg)]]</f>
        <v>3.8192000000000004</v>
      </c>
      <c r="J3515" s="22">
        <f>'EPD information'!$M$16*Tabell2[[#This Row],[Weight (kg)]]</f>
        <v>6.6528000000000004E-2</v>
      </c>
      <c r="K3515" s="22">
        <f>'EPD information'!$N$16*Tabell2[[#This Row],[Weight (kg)]]</f>
        <v>7.8960000000000002E-3</v>
      </c>
      <c r="L3515" s="22">
        <f>'EPD information'!$O$16*Tabell2[[#This Row],[Weight (kg)]]</f>
        <v>0</v>
      </c>
      <c r="M3515" s="22">
        <f>'EPD information'!$P$16*Tabell2[[#This Row],[Weight (kg)]]</f>
        <v>5.2640000000000004E-3</v>
      </c>
      <c r="N3515" s="22">
        <f>'EPD information'!$Q$16*Tabell2[[#This Row],[Weight (kg)]]</f>
        <v>0.17472000000000001</v>
      </c>
      <c r="O3515" s="22">
        <f>'EPD information'!$R$16*Tabell2[[#This Row],[Weight (kg)]]</f>
        <v>2.8336000000000008E-4</v>
      </c>
      <c r="P3515" s="22">
        <f>'EPD information'!$S$16*Tabell2[[#This Row],[Weight (kg)]]</f>
        <v>-1.3552000000000002</v>
      </c>
      <c r="Q3515" s="35">
        <f>'Product specific GWP'!$T$16*Tabell2[[#This Row],[Weight (kg)]]</f>
        <v>4.8944000000000008E-2</v>
      </c>
      <c r="R3515" s="35" t="s">
        <v>48</v>
      </c>
      <c r="S3515" s="35">
        <f>'EPD information'!$V$16*Tabell2[[#This Row],[Weight (kg)]]</f>
        <v>7.8960000000000002E-3</v>
      </c>
      <c r="T3515" s="35" t="str">
        <f>'EPD information'!$W$16</f>
        <v>ND</v>
      </c>
      <c r="U3515" s="35">
        <f>'EPD information'!$X$16*Tabell2[[#This Row],[Weight (kg)]]</f>
        <v>5.2640000000000004E-3</v>
      </c>
      <c r="V3515" s="35">
        <f>'EPD information'!$Y$16*Tabell2[[#This Row],[Weight (kg)]]</f>
        <v>0.17472000000000001</v>
      </c>
      <c r="W3515" s="35">
        <f>'EPD information'!$Z$16*Tabell2[[#This Row],[Weight (kg)]]</f>
        <v>2.8336000000000008E-4</v>
      </c>
      <c r="X3515" s="35">
        <f>'EPD information'!$AA$16*Tabell2[[#This Row],[Weight (kg)]]</f>
        <v>-1.3552000000000002</v>
      </c>
      <c r="Y3515" s="18">
        <f>'EPD information'!$AB$16*Tabell2[[#This Row],[Weight (kg)]]</f>
        <v>3.7632000000000003</v>
      </c>
      <c r="Z3515" s="18">
        <f>'EPD information'!$AC$16*Tabell2[[#This Row],[Weight (kg)]]</f>
        <v>6.5968000000000013E-2</v>
      </c>
      <c r="AA3515" s="18">
        <f>'EPD information'!$AD$16*Tabell2[[#This Row],[Weight (kg)]]</f>
        <v>8.2544000000000003E-3</v>
      </c>
      <c r="AB3515" s="18" t="s">
        <v>48</v>
      </c>
      <c r="AC3515" s="18">
        <f>'EPD information'!$AF$16*Tabell2[[#This Row],[Weight (kg)]]</f>
        <v>5.208E-3</v>
      </c>
      <c r="AD3515" s="18">
        <f>'EPD information'!$AG$16*Tabell2[[#This Row],[Weight (kg)]]</f>
        <v>0.1736</v>
      </c>
      <c r="AE3515" s="18">
        <f>'EPD information'!$AH$16*Tabell2[[#This Row],[Weight (kg)]]</f>
        <v>2.7776000000000005E-4</v>
      </c>
      <c r="AF3515" s="21">
        <f>'EPD information'!$AI$16*Tabell2[[#This Row],[Weight (kg)]]</f>
        <v>-1.288</v>
      </c>
    </row>
    <row r="3516" spans="1:32" x14ac:dyDescent="0.2">
      <c r="A3516" s="36" t="s">
        <v>287</v>
      </c>
      <c r="B3516" s="37" t="s">
        <v>280</v>
      </c>
      <c r="C3516" s="38">
        <v>775538</v>
      </c>
      <c r="D3516" s="39">
        <v>7319667755387</v>
      </c>
      <c r="E3516" s="37" t="s">
        <v>46</v>
      </c>
      <c r="F3516" s="40">
        <v>250</v>
      </c>
      <c r="G3516" s="37">
        <v>224</v>
      </c>
      <c r="H3516" s="41">
        <v>2.36</v>
      </c>
      <c r="I3516" s="35">
        <f>'EPD information'!$L$16*Tabell2[[#This Row],[Weight (kg)]]</f>
        <v>8.0475999999999992</v>
      </c>
      <c r="J3516" s="22">
        <f>'EPD information'!$M$16*Tabell2[[#This Row],[Weight (kg)]]</f>
        <v>0.140184</v>
      </c>
      <c r="K3516" s="22">
        <f>'EPD information'!$N$16*Tabell2[[#This Row],[Weight (kg)]]</f>
        <v>1.6638E-2</v>
      </c>
      <c r="L3516" s="22">
        <f>'EPD information'!$O$16*Tabell2[[#This Row],[Weight (kg)]]</f>
        <v>0</v>
      </c>
      <c r="M3516" s="22">
        <f>'EPD information'!$P$16*Tabell2[[#This Row],[Weight (kg)]]</f>
        <v>1.1091999999999999E-2</v>
      </c>
      <c r="N3516" s="22">
        <f>'EPD information'!$Q$16*Tabell2[[#This Row],[Weight (kg)]]</f>
        <v>0.36815999999999999</v>
      </c>
      <c r="O3516" s="22">
        <f>'EPD information'!$R$16*Tabell2[[#This Row],[Weight (kg)]]</f>
        <v>5.9708000000000005E-4</v>
      </c>
      <c r="P3516" s="22">
        <f>'EPD information'!$S$16*Tabell2[[#This Row],[Weight (kg)]]</f>
        <v>-2.8555999999999999</v>
      </c>
      <c r="Q3516" s="35">
        <f>'Product specific GWP'!$T$16*Tabell2[[#This Row],[Weight (kg)]]</f>
        <v>0.103132</v>
      </c>
      <c r="R3516" s="35" t="s">
        <v>48</v>
      </c>
      <c r="S3516" s="35">
        <f>'EPD information'!$V$16*Tabell2[[#This Row],[Weight (kg)]]</f>
        <v>1.6638E-2</v>
      </c>
      <c r="T3516" s="35" t="str">
        <f>'EPD information'!$W$16</f>
        <v>ND</v>
      </c>
      <c r="U3516" s="35">
        <f>'EPD information'!$X$16*Tabell2[[#This Row],[Weight (kg)]]</f>
        <v>1.1091999999999999E-2</v>
      </c>
      <c r="V3516" s="35">
        <f>'EPD information'!$Y$16*Tabell2[[#This Row],[Weight (kg)]]</f>
        <v>0.36815999999999999</v>
      </c>
      <c r="W3516" s="35">
        <f>'EPD information'!$Z$16*Tabell2[[#This Row],[Weight (kg)]]</f>
        <v>5.9708000000000005E-4</v>
      </c>
      <c r="X3516" s="35">
        <f>'EPD information'!$AA$16*Tabell2[[#This Row],[Weight (kg)]]</f>
        <v>-2.8555999999999999</v>
      </c>
      <c r="Y3516" s="18">
        <f>'EPD information'!$AB$16*Tabell2[[#This Row],[Weight (kg)]]</f>
        <v>7.9295999999999989</v>
      </c>
      <c r="Z3516" s="18">
        <f>'EPD information'!$AC$16*Tabell2[[#This Row],[Weight (kg)]]</f>
        <v>0.13900399999999999</v>
      </c>
      <c r="AA3516" s="18">
        <f>'EPD information'!$AD$16*Tabell2[[#This Row],[Weight (kg)]]</f>
        <v>1.7393199999999998E-2</v>
      </c>
      <c r="AB3516" s="18" t="s">
        <v>48</v>
      </c>
      <c r="AC3516" s="18">
        <f>'EPD information'!$AF$16*Tabell2[[#This Row],[Weight (kg)]]</f>
        <v>1.0973999999999999E-2</v>
      </c>
      <c r="AD3516" s="18">
        <f>'EPD information'!$AG$16*Tabell2[[#This Row],[Weight (kg)]]</f>
        <v>0.36579999999999996</v>
      </c>
      <c r="AE3516" s="18">
        <f>'EPD information'!$AH$16*Tabell2[[#This Row],[Weight (kg)]]</f>
        <v>5.8527999999999998E-4</v>
      </c>
      <c r="AF3516" s="21">
        <f>'EPD information'!$AI$16*Tabell2[[#This Row],[Weight (kg)]]</f>
        <v>-2.7139999999999995</v>
      </c>
    </row>
    <row r="3517" spans="1:32" x14ac:dyDescent="0.2">
      <c r="A3517" s="36" t="s">
        <v>287</v>
      </c>
      <c r="B3517" s="37" t="s">
        <v>280</v>
      </c>
      <c r="C3517" s="38">
        <v>775537</v>
      </c>
      <c r="D3517" s="39">
        <v>7319667755370</v>
      </c>
      <c r="E3517" s="37" t="s">
        <v>46</v>
      </c>
      <c r="F3517" s="40">
        <v>250</v>
      </c>
      <c r="G3517" s="37">
        <v>180</v>
      </c>
      <c r="H3517" s="41">
        <v>2.36</v>
      </c>
      <c r="I3517" s="35">
        <f>'EPD information'!$L$16*Tabell2[[#This Row],[Weight (kg)]]</f>
        <v>8.0475999999999992</v>
      </c>
      <c r="J3517" s="22">
        <f>'EPD information'!$M$16*Tabell2[[#This Row],[Weight (kg)]]</f>
        <v>0.140184</v>
      </c>
      <c r="K3517" s="22">
        <f>'EPD information'!$N$16*Tabell2[[#This Row],[Weight (kg)]]</f>
        <v>1.6638E-2</v>
      </c>
      <c r="L3517" s="22">
        <f>'EPD information'!$O$16*Tabell2[[#This Row],[Weight (kg)]]</f>
        <v>0</v>
      </c>
      <c r="M3517" s="22">
        <f>'EPD information'!$P$16*Tabell2[[#This Row],[Weight (kg)]]</f>
        <v>1.1091999999999999E-2</v>
      </c>
      <c r="N3517" s="22">
        <f>'EPD information'!$Q$16*Tabell2[[#This Row],[Weight (kg)]]</f>
        <v>0.36815999999999999</v>
      </c>
      <c r="O3517" s="22">
        <f>'EPD information'!$R$16*Tabell2[[#This Row],[Weight (kg)]]</f>
        <v>5.9708000000000005E-4</v>
      </c>
      <c r="P3517" s="22">
        <f>'EPD information'!$S$16*Tabell2[[#This Row],[Weight (kg)]]</f>
        <v>-2.8555999999999999</v>
      </c>
      <c r="Q3517" s="35">
        <f>'Product specific GWP'!$T$16*Tabell2[[#This Row],[Weight (kg)]]</f>
        <v>0.103132</v>
      </c>
      <c r="R3517" s="35" t="s">
        <v>48</v>
      </c>
      <c r="S3517" s="35">
        <f>'EPD information'!$V$16*Tabell2[[#This Row],[Weight (kg)]]</f>
        <v>1.6638E-2</v>
      </c>
      <c r="T3517" s="35" t="str">
        <f>'EPD information'!$W$16</f>
        <v>ND</v>
      </c>
      <c r="U3517" s="35">
        <f>'EPD information'!$X$16*Tabell2[[#This Row],[Weight (kg)]]</f>
        <v>1.1091999999999999E-2</v>
      </c>
      <c r="V3517" s="35">
        <f>'EPD information'!$Y$16*Tabell2[[#This Row],[Weight (kg)]]</f>
        <v>0.36815999999999999</v>
      </c>
      <c r="W3517" s="35">
        <f>'EPD information'!$Z$16*Tabell2[[#This Row],[Weight (kg)]]</f>
        <v>5.9708000000000005E-4</v>
      </c>
      <c r="X3517" s="35">
        <f>'EPD information'!$AA$16*Tabell2[[#This Row],[Weight (kg)]]</f>
        <v>-2.8555999999999999</v>
      </c>
      <c r="Y3517" s="18">
        <f>'EPD information'!$AB$16*Tabell2[[#This Row],[Weight (kg)]]</f>
        <v>7.9295999999999989</v>
      </c>
      <c r="Z3517" s="18">
        <f>'EPD information'!$AC$16*Tabell2[[#This Row],[Weight (kg)]]</f>
        <v>0.13900399999999999</v>
      </c>
      <c r="AA3517" s="18">
        <f>'EPD information'!$AD$16*Tabell2[[#This Row],[Weight (kg)]]</f>
        <v>1.7393199999999998E-2</v>
      </c>
      <c r="AB3517" s="18" t="s">
        <v>48</v>
      </c>
      <c r="AC3517" s="18">
        <f>'EPD information'!$AF$16*Tabell2[[#This Row],[Weight (kg)]]</f>
        <v>1.0973999999999999E-2</v>
      </c>
      <c r="AD3517" s="18">
        <f>'EPD information'!$AG$16*Tabell2[[#This Row],[Weight (kg)]]</f>
        <v>0.36579999999999996</v>
      </c>
      <c r="AE3517" s="18">
        <f>'EPD information'!$AH$16*Tabell2[[#This Row],[Weight (kg)]]</f>
        <v>5.8527999999999998E-4</v>
      </c>
      <c r="AF3517" s="21">
        <f>'EPD information'!$AI$16*Tabell2[[#This Row],[Weight (kg)]]</f>
        <v>-2.7139999999999995</v>
      </c>
    </row>
    <row r="3518" spans="1:32" x14ac:dyDescent="0.2">
      <c r="A3518" s="36" t="s">
        <v>287</v>
      </c>
      <c r="B3518" s="37" t="s">
        <v>280</v>
      </c>
      <c r="C3518" s="38">
        <v>278337</v>
      </c>
      <c r="D3518" s="39">
        <v>7319662783378</v>
      </c>
      <c r="E3518" s="37" t="s">
        <v>46</v>
      </c>
      <c r="F3518" s="40">
        <v>250</v>
      </c>
      <c r="G3518" s="37">
        <v>200</v>
      </c>
      <c r="H3518" s="41">
        <v>2.36</v>
      </c>
      <c r="I3518" s="35">
        <f>'EPD information'!$L$16*Tabell2[[#This Row],[Weight (kg)]]</f>
        <v>8.0475999999999992</v>
      </c>
      <c r="J3518" s="22">
        <f>'EPD information'!$M$16*Tabell2[[#This Row],[Weight (kg)]]</f>
        <v>0.140184</v>
      </c>
      <c r="K3518" s="22">
        <f>'EPD information'!$N$16*Tabell2[[#This Row],[Weight (kg)]]</f>
        <v>1.6638E-2</v>
      </c>
      <c r="L3518" s="22">
        <f>'EPD information'!$O$16*Tabell2[[#This Row],[Weight (kg)]]</f>
        <v>0</v>
      </c>
      <c r="M3518" s="22">
        <f>'EPD information'!$P$16*Tabell2[[#This Row],[Weight (kg)]]</f>
        <v>1.1091999999999999E-2</v>
      </c>
      <c r="N3518" s="22">
        <f>'EPD information'!$Q$16*Tabell2[[#This Row],[Weight (kg)]]</f>
        <v>0.36815999999999999</v>
      </c>
      <c r="O3518" s="22">
        <f>'EPD information'!$R$16*Tabell2[[#This Row],[Weight (kg)]]</f>
        <v>5.9708000000000005E-4</v>
      </c>
      <c r="P3518" s="22">
        <f>'EPD information'!$S$16*Tabell2[[#This Row],[Weight (kg)]]</f>
        <v>-2.8555999999999999</v>
      </c>
      <c r="Q3518" s="35">
        <f>'Product specific GWP'!$T$16*Tabell2[[#This Row],[Weight (kg)]]</f>
        <v>0.103132</v>
      </c>
      <c r="R3518" s="35" t="s">
        <v>48</v>
      </c>
      <c r="S3518" s="35">
        <f>'EPD information'!$V$16*Tabell2[[#This Row],[Weight (kg)]]</f>
        <v>1.6638E-2</v>
      </c>
      <c r="T3518" s="35" t="str">
        <f>'EPD information'!$W$16</f>
        <v>ND</v>
      </c>
      <c r="U3518" s="35">
        <f>'EPD information'!$X$16*Tabell2[[#This Row],[Weight (kg)]]</f>
        <v>1.1091999999999999E-2</v>
      </c>
      <c r="V3518" s="35">
        <f>'EPD information'!$Y$16*Tabell2[[#This Row],[Weight (kg)]]</f>
        <v>0.36815999999999999</v>
      </c>
      <c r="W3518" s="35">
        <f>'EPD information'!$Z$16*Tabell2[[#This Row],[Weight (kg)]]</f>
        <v>5.9708000000000005E-4</v>
      </c>
      <c r="X3518" s="35">
        <f>'EPD information'!$AA$16*Tabell2[[#This Row],[Weight (kg)]]</f>
        <v>-2.8555999999999999</v>
      </c>
      <c r="Y3518" s="18">
        <f>'EPD information'!$AB$16*Tabell2[[#This Row],[Weight (kg)]]</f>
        <v>7.9295999999999989</v>
      </c>
      <c r="Z3518" s="18">
        <f>'EPD information'!$AC$16*Tabell2[[#This Row],[Weight (kg)]]</f>
        <v>0.13900399999999999</v>
      </c>
      <c r="AA3518" s="18">
        <f>'EPD information'!$AD$16*Tabell2[[#This Row],[Weight (kg)]]</f>
        <v>1.7393199999999998E-2</v>
      </c>
      <c r="AB3518" s="18" t="s">
        <v>48</v>
      </c>
      <c r="AC3518" s="18">
        <f>'EPD information'!$AF$16*Tabell2[[#This Row],[Weight (kg)]]</f>
        <v>1.0973999999999999E-2</v>
      </c>
      <c r="AD3518" s="18">
        <f>'EPD information'!$AG$16*Tabell2[[#This Row],[Weight (kg)]]</f>
        <v>0.36579999999999996</v>
      </c>
      <c r="AE3518" s="18">
        <f>'EPD information'!$AH$16*Tabell2[[#This Row],[Weight (kg)]]</f>
        <v>5.8527999999999998E-4</v>
      </c>
      <c r="AF3518" s="21">
        <f>'EPD information'!$AI$16*Tabell2[[#This Row],[Weight (kg)]]</f>
        <v>-2.7139999999999995</v>
      </c>
    </row>
    <row r="3519" spans="1:32" x14ac:dyDescent="0.2">
      <c r="A3519" s="36" t="s">
        <v>287</v>
      </c>
      <c r="B3519" s="37" t="s">
        <v>280</v>
      </c>
      <c r="C3519" s="38">
        <v>278341</v>
      </c>
      <c r="D3519" s="39">
        <v>7319662783415</v>
      </c>
      <c r="E3519" s="37" t="s">
        <v>46</v>
      </c>
      <c r="F3519" s="40">
        <v>250</v>
      </c>
      <c r="G3519" s="37">
        <v>300</v>
      </c>
      <c r="H3519" s="41">
        <v>2.4900000000000002</v>
      </c>
      <c r="I3519" s="35">
        <f>'EPD information'!$L$16*Tabell2[[#This Row],[Weight (kg)]]</f>
        <v>8.4909000000000017</v>
      </c>
      <c r="J3519" s="22">
        <f>'EPD information'!$M$16*Tabell2[[#This Row],[Weight (kg)]]</f>
        <v>0.14790600000000001</v>
      </c>
      <c r="K3519" s="22">
        <f>'EPD information'!$N$16*Tabell2[[#This Row],[Weight (kg)]]</f>
        <v>1.7554500000000001E-2</v>
      </c>
      <c r="L3519" s="22">
        <f>'EPD information'!$O$16*Tabell2[[#This Row],[Weight (kg)]]</f>
        <v>0</v>
      </c>
      <c r="M3519" s="22">
        <f>'EPD information'!$P$16*Tabell2[[#This Row],[Weight (kg)]]</f>
        <v>1.1703000000000002E-2</v>
      </c>
      <c r="N3519" s="22">
        <f>'EPD information'!$Q$16*Tabell2[[#This Row],[Weight (kg)]]</f>
        <v>0.38844000000000001</v>
      </c>
      <c r="O3519" s="22">
        <f>'EPD information'!$R$16*Tabell2[[#This Row],[Weight (kg)]]</f>
        <v>6.299700000000001E-4</v>
      </c>
      <c r="P3519" s="22">
        <f>'EPD information'!$S$16*Tabell2[[#This Row],[Weight (kg)]]</f>
        <v>-3.0129000000000001</v>
      </c>
      <c r="Q3519" s="35">
        <f>'Product specific GWP'!$T$16*Tabell2[[#This Row],[Weight (kg)]]</f>
        <v>0.10881300000000002</v>
      </c>
      <c r="R3519" s="35" t="s">
        <v>48</v>
      </c>
      <c r="S3519" s="35">
        <f>'EPD information'!$V$16*Tabell2[[#This Row],[Weight (kg)]]</f>
        <v>1.7554500000000001E-2</v>
      </c>
      <c r="T3519" s="35" t="str">
        <f>'EPD information'!$W$16</f>
        <v>ND</v>
      </c>
      <c r="U3519" s="35">
        <f>'EPD information'!$X$16*Tabell2[[#This Row],[Weight (kg)]]</f>
        <v>1.1703000000000002E-2</v>
      </c>
      <c r="V3519" s="35">
        <f>'EPD information'!$Y$16*Tabell2[[#This Row],[Weight (kg)]]</f>
        <v>0.38844000000000001</v>
      </c>
      <c r="W3519" s="35">
        <f>'EPD information'!$Z$16*Tabell2[[#This Row],[Weight (kg)]]</f>
        <v>6.299700000000001E-4</v>
      </c>
      <c r="X3519" s="35">
        <f>'EPD information'!$AA$16*Tabell2[[#This Row],[Weight (kg)]]</f>
        <v>-3.0129000000000001</v>
      </c>
      <c r="Y3519" s="18">
        <f>'EPD information'!$AB$16*Tabell2[[#This Row],[Weight (kg)]]</f>
        <v>8.3664000000000005</v>
      </c>
      <c r="Z3519" s="18">
        <f>'EPD information'!$AC$16*Tabell2[[#This Row],[Weight (kg)]]</f>
        <v>0.14666100000000001</v>
      </c>
      <c r="AA3519" s="18">
        <f>'EPD information'!$AD$16*Tabell2[[#This Row],[Weight (kg)]]</f>
        <v>1.8351300000000001E-2</v>
      </c>
      <c r="AB3519" s="18" t="s">
        <v>48</v>
      </c>
      <c r="AC3519" s="18">
        <f>'EPD information'!$AF$16*Tabell2[[#This Row],[Weight (kg)]]</f>
        <v>1.15785E-2</v>
      </c>
      <c r="AD3519" s="18">
        <f>'EPD information'!$AG$16*Tabell2[[#This Row],[Weight (kg)]]</f>
        <v>0.38595000000000002</v>
      </c>
      <c r="AE3519" s="18">
        <f>'EPD information'!$AH$16*Tabell2[[#This Row],[Weight (kg)]]</f>
        <v>6.1752000000000009E-4</v>
      </c>
      <c r="AF3519" s="21">
        <f>'EPD information'!$AI$16*Tabell2[[#This Row],[Weight (kg)]]</f>
        <v>-2.8635000000000002</v>
      </c>
    </row>
    <row r="3520" spans="1:32" x14ac:dyDescent="0.2">
      <c r="A3520" s="36" t="s">
        <v>287</v>
      </c>
      <c r="B3520" s="37" t="s">
        <v>280</v>
      </c>
      <c r="C3520" s="38">
        <v>278343</v>
      </c>
      <c r="D3520" s="39">
        <v>7319662783439</v>
      </c>
      <c r="E3520" s="37" t="s">
        <v>46</v>
      </c>
      <c r="F3520" s="40">
        <v>250</v>
      </c>
      <c r="G3520" s="37">
        <v>400</v>
      </c>
      <c r="H3520" s="41">
        <v>3.56</v>
      </c>
      <c r="I3520" s="35">
        <f>'EPD information'!$L$16*Tabell2[[#This Row],[Weight (kg)]]</f>
        <v>12.139600000000002</v>
      </c>
      <c r="J3520" s="22">
        <f>'EPD information'!$M$16*Tabell2[[#This Row],[Weight (kg)]]</f>
        <v>0.21146400000000001</v>
      </c>
      <c r="K3520" s="22">
        <f>'EPD information'!$N$16*Tabell2[[#This Row],[Weight (kg)]]</f>
        <v>2.5097999999999999E-2</v>
      </c>
      <c r="L3520" s="22">
        <f>'EPD information'!$O$16*Tabell2[[#This Row],[Weight (kg)]]</f>
        <v>0</v>
      </c>
      <c r="M3520" s="22">
        <f>'EPD information'!$P$16*Tabell2[[#This Row],[Weight (kg)]]</f>
        <v>1.6732E-2</v>
      </c>
      <c r="N3520" s="22">
        <f>'EPD information'!$Q$16*Tabell2[[#This Row],[Weight (kg)]]</f>
        <v>0.55535999999999996</v>
      </c>
      <c r="O3520" s="22">
        <f>'EPD information'!$R$16*Tabell2[[#This Row],[Weight (kg)]]</f>
        <v>9.0068000000000006E-4</v>
      </c>
      <c r="P3520" s="22">
        <f>'EPD information'!$S$16*Tabell2[[#This Row],[Weight (kg)]]</f>
        <v>-4.3075999999999999</v>
      </c>
      <c r="Q3520" s="35">
        <f>'Product specific GWP'!$T$16*Tabell2[[#This Row],[Weight (kg)]]</f>
        <v>0.15557200000000002</v>
      </c>
      <c r="R3520" s="35" t="s">
        <v>48</v>
      </c>
      <c r="S3520" s="35">
        <f>'EPD information'!$V$16*Tabell2[[#This Row],[Weight (kg)]]</f>
        <v>2.5097999999999999E-2</v>
      </c>
      <c r="T3520" s="35" t="str">
        <f>'EPD information'!$W$16</f>
        <v>ND</v>
      </c>
      <c r="U3520" s="35">
        <f>'EPD information'!$X$16*Tabell2[[#This Row],[Weight (kg)]]</f>
        <v>1.6732E-2</v>
      </c>
      <c r="V3520" s="35">
        <f>'EPD information'!$Y$16*Tabell2[[#This Row],[Weight (kg)]]</f>
        <v>0.55535999999999996</v>
      </c>
      <c r="W3520" s="35">
        <f>'EPD information'!$Z$16*Tabell2[[#This Row],[Weight (kg)]]</f>
        <v>9.0068000000000006E-4</v>
      </c>
      <c r="X3520" s="35">
        <f>'EPD information'!$AA$16*Tabell2[[#This Row],[Weight (kg)]]</f>
        <v>-4.3075999999999999</v>
      </c>
      <c r="Y3520" s="18">
        <f>'EPD information'!$AB$16*Tabell2[[#This Row],[Weight (kg)]]</f>
        <v>11.961599999999999</v>
      </c>
      <c r="Z3520" s="18">
        <f>'EPD information'!$AC$16*Tabell2[[#This Row],[Weight (kg)]]</f>
        <v>0.20968400000000001</v>
      </c>
      <c r="AA3520" s="18">
        <f>'EPD information'!$AD$16*Tabell2[[#This Row],[Weight (kg)]]</f>
        <v>2.6237199999999999E-2</v>
      </c>
      <c r="AB3520" s="18" t="s">
        <v>48</v>
      </c>
      <c r="AC3520" s="18">
        <f>'EPD information'!$AF$16*Tabell2[[#This Row],[Weight (kg)]]</f>
        <v>1.6553999999999999E-2</v>
      </c>
      <c r="AD3520" s="18">
        <f>'EPD information'!$AG$16*Tabell2[[#This Row],[Weight (kg)]]</f>
        <v>0.55179999999999996</v>
      </c>
      <c r="AE3520" s="18">
        <f>'EPD information'!$AH$16*Tabell2[[#This Row],[Weight (kg)]]</f>
        <v>8.8288000000000006E-4</v>
      </c>
      <c r="AF3520" s="21">
        <f>'EPD information'!$AI$16*Tabell2[[#This Row],[Weight (kg)]]</f>
        <v>-4.0939999999999994</v>
      </c>
    </row>
    <row r="3521" spans="1:32" x14ac:dyDescent="0.2">
      <c r="A3521" s="36" t="s">
        <v>287</v>
      </c>
      <c r="B3521" s="37" t="s">
        <v>280</v>
      </c>
      <c r="C3521" s="38">
        <v>278344</v>
      </c>
      <c r="D3521" s="39">
        <v>7319662783446</v>
      </c>
      <c r="E3521" s="37" t="s">
        <v>46</v>
      </c>
      <c r="F3521" s="40">
        <v>250</v>
      </c>
      <c r="G3521" s="37">
        <v>450</v>
      </c>
      <c r="H3521" s="41">
        <v>4</v>
      </c>
      <c r="I3521" s="35">
        <f>'EPD information'!$L$16*Tabell2[[#This Row],[Weight (kg)]]</f>
        <v>13.64</v>
      </c>
      <c r="J3521" s="22">
        <f>'EPD information'!$M$16*Tabell2[[#This Row],[Weight (kg)]]</f>
        <v>0.23760000000000001</v>
      </c>
      <c r="K3521" s="22">
        <f>'EPD information'!$N$16*Tabell2[[#This Row],[Weight (kg)]]</f>
        <v>2.8199999999999999E-2</v>
      </c>
      <c r="L3521" s="22">
        <f>'EPD information'!$O$16*Tabell2[[#This Row],[Weight (kg)]]</f>
        <v>0</v>
      </c>
      <c r="M3521" s="22">
        <f>'EPD information'!$P$16*Tabell2[[#This Row],[Weight (kg)]]</f>
        <v>1.8800000000000001E-2</v>
      </c>
      <c r="N3521" s="22">
        <f>'EPD information'!$Q$16*Tabell2[[#This Row],[Weight (kg)]]</f>
        <v>0.624</v>
      </c>
      <c r="O3521" s="22">
        <f>'EPD information'!$R$16*Tabell2[[#This Row],[Weight (kg)]]</f>
        <v>1.0120000000000001E-3</v>
      </c>
      <c r="P3521" s="22">
        <f>'EPD information'!$S$16*Tabell2[[#This Row],[Weight (kg)]]</f>
        <v>-4.84</v>
      </c>
      <c r="Q3521" s="35">
        <f>'Product specific GWP'!$T$16*Tabell2[[#This Row],[Weight (kg)]]</f>
        <v>0.17480000000000001</v>
      </c>
      <c r="R3521" s="35" t="s">
        <v>48</v>
      </c>
      <c r="S3521" s="35">
        <f>'EPD information'!$V$16*Tabell2[[#This Row],[Weight (kg)]]</f>
        <v>2.8199999999999999E-2</v>
      </c>
      <c r="T3521" s="35" t="str">
        <f>'EPD information'!$W$16</f>
        <v>ND</v>
      </c>
      <c r="U3521" s="35">
        <f>'EPD information'!$X$16*Tabell2[[#This Row],[Weight (kg)]]</f>
        <v>1.8800000000000001E-2</v>
      </c>
      <c r="V3521" s="35">
        <f>'EPD information'!$Y$16*Tabell2[[#This Row],[Weight (kg)]]</f>
        <v>0.624</v>
      </c>
      <c r="W3521" s="35">
        <f>'EPD information'!$Z$16*Tabell2[[#This Row],[Weight (kg)]]</f>
        <v>1.0120000000000001E-3</v>
      </c>
      <c r="X3521" s="35">
        <f>'EPD information'!$AA$16*Tabell2[[#This Row],[Weight (kg)]]</f>
        <v>-4.84</v>
      </c>
      <c r="Y3521" s="18">
        <f>'EPD information'!$AB$16*Tabell2[[#This Row],[Weight (kg)]]</f>
        <v>13.44</v>
      </c>
      <c r="Z3521" s="18">
        <f>'EPD information'!$AC$16*Tabell2[[#This Row],[Weight (kg)]]</f>
        <v>0.2356</v>
      </c>
      <c r="AA3521" s="18">
        <f>'EPD information'!$AD$16*Tabell2[[#This Row],[Weight (kg)]]</f>
        <v>2.9479999999999999E-2</v>
      </c>
      <c r="AB3521" s="18" t="s">
        <v>48</v>
      </c>
      <c r="AC3521" s="18">
        <f>'EPD information'!$AF$16*Tabell2[[#This Row],[Weight (kg)]]</f>
        <v>1.8599999999999998E-2</v>
      </c>
      <c r="AD3521" s="18">
        <f>'EPD information'!$AG$16*Tabell2[[#This Row],[Weight (kg)]]</f>
        <v>0.62</v>
      </c>
      <c r="AE3521" s="18">
        <f>'EPD information'!$AH$16*Tabell2[[#This Row],[Weight (kg)]]</f>
        <v>9.9200000000000004E-4</v>
      </c>
      <c r="AF3521" s="21">
        <f>'EPD information'!$AI$16*Tabell2[[#This Row],[Weight (kg)]]</f>
        <v>-4.5999999999999996</v>
      </c>
    </row>
    <row r="3522" spans="1:32" x14ac:dyDescent="0.2">
      <c r="A3522" s="36" t="s">
        <v>287</v>
      </c>
      <c r="B3522" s="37" t="s">
        <v>280</v>
      </c>
      <c r="C3522" s="38">
        <v>278345</v>
      </c>
      <c r="D3522" s="39">
        <v>7319662783453</v>
      </c>
      <c r="E3522" s="37" t="s">
        <v>46</v>
      </c>
      <c r="F3522" s="40">
        <v>250</v>
      </c>
      <c r="G3522" s="37">
        <v>500</v>
      </c>
      <c r="H3522" s="41">
        <v>5</v>
      </c>
      <c r="I3522" s="35">
        <f>'EPD information'!$L$16*Tabell2[[#This Row],[Weight (kg)]]</f>
        <v>17.05</v>
      </c>
      <c r="J3522" s="22">
        <f>'EPD information'!$M$16*Tabell2[[#This Row],[Weight (kg)]]</f>
        <v>0.29699999999999999</v>
      </c>
      <c r="K3522" s="22">
        <f>'EPD information'!$N$16*Tabell2[[#This Row],[Weight (kg)]]</f>
        <v>3.5249999999999997E-2</v>
      </c>
      <c r="L3522" s="22">
        <f>'EPD information'!$O$16*Tabell2[[#This Row],[Weight (kg)]]</f>
        <v>0</v>
      </c>
      <c r="M3522" s="22">
        <f>'EPD information'!$P$16*Tabell2[[#This Row],[Weight (kg)]]</f>
        <v>2.35E-2</v>
      </c>
      <c r="N3522" s="22">
        <f>'EPD information'!$Q$16*Tabell2[[#This Row],[Weight (kg)]]</f>
        <v>0.78</v>
      </c>
      <c r="O3522" s="22">
        <f>'EPD information'!$R$16*Tabell2[[#This Row],[Weight (kg)]]</f>
        <v>1.2650000000000001E-3</v>
      </c>
      <c r="P3522" s="22">
        <f>'EPD information'!$S$16*Tabell2[[#This Row],[Weight (kg)]]</f>
        <v>-6.05</v>
      </c>
      <c r="Q3522" s="35">
        <f>'Product specific GWP'!$T$16*Tabell2[[#This Row],[Weight (kg)]]</f>
        <v>0.21850000000000003</v>
      </c>
      <c r="R3522" s="35" t="s">
        <v>48</v>
      </c>
      <c r="S3522" s="35">
        <f>'EPD information'!$V$16*Tabell2[[#This Row],[Weight (kg)]]</f>
        <v>3.5249999999999997E-2</v>
      </c>
      <c r="T3522" s="35" t="str">
        <f>'EPD information'!$W$16</f>
        <v>ND</v>
      </c>
      <c r="U3522" s="35">
        <f>'EPD information'!$X$16*Tabell2[[#This Row],[Weight (kg)]]</f>
        <v>2.35E-2</v>
      </c>
      <c r="V3522" s="35">
        <f>'EPD information'!$Y$16*Tabell2[[#This Row],[Weight (kg)]]</f>
        <v>0.78</v>
      </c>
      <c r="W3522" s="35">
        <f>'EPD information'!$Z$16*Tabell2[[#This Row],[Weight (kg)]]</f>
        <v>1.2650000000000001E-3</v>
      </c>
      <c r="X3522" s="35">
        <f>'EPD information'!$AA$16*Tabell2[[#This Row],[Weight (kg)]]</f>
        <v>-6.05</v>
      </c>
      <c r="Y3522" s="18">
        <f>'EPD information'!$AB$16*Tabell2[[#This Row],[Weight (kg)]]</f>
        <v>16.8</v>
      </c>
      <c r="Z3522" s="18">
        <f>'EPD information'!$AC$16*Tabell2[[#This Row],[Weight (kg)]]</f>
        <v>0.29449999999999998</v>
      </c>
      <c r="AA3522" s="18">
        <f>'EPD information'!$AD$16*Tabell2[[#This Row],[Weight (kg)]]</f>
        <v>3.6850000000000001E-2</v>
      </c>
      <c r="AB3522" s="18" t="s">
        <v>48</v>
      </c>
      <c r="AC3522" s="18">
        <f>'EPD information'!$AF$16*Tabell2[[#This Row],[Weight (kg)]]</f>
        <v>2.325E-2</v>
      </c>
      <c r="AD3522" s="18">
        <f>'EPD information'!$AG$16*Tabell2[[#This Row],[Weight (kg)]]</f>
        <v>0.77500000000000002</v>
      </c>
      <c r="AE3522" s="18">
        <f>'EPD information'!$AH$16*Tabell2[[#This Row],[Weight (kg)]]</f>
        <v>1.24E-3</v>
      </c>
      <c r="AF3522" s="21">
        <f>'EPD information'!$AI$16*Tabell2[[#This Row],[Weight (kg)]]</f>
        <v>-5.75</v>
      </c>
    </row>
    <row r="3523" spans="1:32" x14ac:dyDescent="0.2">
      <c r="A3523" s="36" t="s">
        <v>287</v>
      </c>
      <c r="B3523" s="37" t="s">
        <v>280</v>
      </c>
      <c r="C3523" s="38">
        <v>594862</v>
      </c>
      <c r="D3523" s="39">
        <v>7319660857521</v>
      </c>
      <c r="E3523" s="37" t="s">
        <v>46</v>
      </c>
      <c r="F3523" s="40">
        <v>250</v>
      </c>
      <c r="G3523" s="37">
        <v>560</v>
      </c>
      <c r="H3523" s="41">
        <v>5.0380000000000003</v>
      </c>
      <c r="I3523" s="35">
        <f>'EPD information'!$L$16*Tabell2[[#This Row],[Weight (kg)]]</f>
        <v>17.179580000000001</v>
      </c>
      <c r="J3523" s="22">
        <f>'EPD information'!$M$16*Tabell2[[#This Row],[Weight (kg)]]</f>
        <v>0.2992572</v>
      </c>
      <c r="K3523" s="22">
        <f>'EPD information'!$N$16*Tabell2[[#This Row],[Weight (kg)]]</f>
        <v>3.5517899999999998E-2</v>
      </c>
      <c r="L3523" s="22">
        <f>'EPD information'!$O$16*Tabell2[[#This Row],[Weight (kg)]]</f>
        <v>0</v>
      </c>
      <c r="M3523" s="22">
        <f>'EPD information'!$P$16*Tabell2[[#This Row],[Weight (kg)]]</f>
        <v>2.3678600000000001E-2</v>
      </c>
      <c r="N3523" s="22">
        <f>'EPD information'!$Q$16*Tabell2[[#This Row],[Weight (kg)]]</f>
        <v>0.78592800000000007</v>
      </c>
      <c r="O3523" s="22">
        <f>'EPD information'!$R$16*Tabell2[[#This Row],[Weight (kg)]]</f>
        <v>1.2746140000000001E-3</v>
      </c>
      <c r="P3523" s="22">
        <f>'EPD information'!$S$16*Tabell2[[#This Row],[Weight (kg)]]</f>
        <v>-6.09598</v>
      </c>
      <c r="Q3523" s="35">
        <f>'Product specific GWP'!$T$16*Tabell2[[#This Row],[Weight (kg)]]</f>
        <v>0.22016060000000001</v>
      </c>
      <c r="R3523" s="35" t="s">
        <v>48</v>
      </c>
      <c r="S3523" s="35">
        <f>'EPD information'!$V$16*Tabell2[[#This Row],[Weight (kg)]]</f>
        <v>3.5517899999999998E-2</v>
      </c>
      <c r="T3523" s="35" t="str">
        <f>'EPD information'!$W$16</f>
        <v>ND</v>
      </c>
      <c r="U3523" s="35">
        <f>'EPD information'!$X$16*Tabell2[[#This Row],[Weight (kg)]]</f>
        <v>2.3678600000000001E-2</v>
      </c>
      <c r="V3523" s="35">
        <f>'EPD information'!$Y$16*Tabell2[[#This Row],[Weight (kg)]]</f>
        <v>0.78592800000000007</v>
      </c>
      <c r="W3523" s="35">
        <f>'EPD information'!$Z$16*Tabell2[[#This Row],[Weight (kg)]]</f>
        <v>1.2746140000000001E-3</v>
      </c>
      <c r="X3523" s="35">
        <f>'EPD information'!$AA$16*Tabell2[[#This Row],[Weight (kg)]]</f>
        <v>-6.09598</v>
      </c>
      <c r="Y3523" s="18">
        <f>'EPD information'!$AB$16*Tabell2[[#This Row],[Weight (kg)]]</f>
        <v>16.927679999999999</v>
      </c>
      <c r="Z3523" s="18">
        <f>'EPD information'!$AC$16*Tabell2[[#This Row],[Weight (kg)]]</f>
        <v>0.29673820000000001</v>
      </c>
      <c r="AA3523" s="18">
        <f>'EPD information'!$AD$16*Tabell2[[#This Row],[Weight (kg)]]</f>
        <v>3.7130059999999999E-2</v>
      </c>
      <c r="AB3523" s="18" t="s">
        <v>48</v>
      </c>
      <c r="AC3523" s="18">
        <f>'EPD information'!$AF$16*Tabell2[[#This Row],[Weight (kg)]]</f>
        <v>2.3426699999999998E-2</v>
      </c>
      <c r="AD3523" s="18">
        <f>'EPD information'!$AG$16*Tabell2[[#This Row],[Weight (kg)]]</f>
        <v>0.78089000000000008</v>
      </c>
      <c r="AE3523" s="18">
        <f>'EPD information'!$AH$16*Tabell2[[#This Row],[Weight (kg)]]</f>
        <v>1.2494240000000001E-3</v>
      </c>
      <c r="AF3523" s="21">
        <f>'EPD information'!$AI$16*Tabell2[[#This Row],[Weight (kg)]]</f>
        <v>-5.7936999999999994</v>
      </c>
    </row>
    <row r="3524" spans="1:32" x14ac:dyDescent="0.2">
      <c r="A3524" s="36" t="s">
        <v>287</v>
      </c>
      <c r="B3524" s="37" t="s">
        <v>280</v>
      </c>
      <c r="C3524" s="38">
        <v>594863</v>
      </c>
      <c r="D3524" s="39">
        <v>7319660857538</v>
      </c>
      <c r="E3524" s="37" t="s">
        <v>46</v>
      </c>
      <c r="F3524" s="40">
        <v>250</v>
      </c>
      <c r="G3524" s="37">
        <v>600</v>
      </c>
      <c r="H3524" s="41">
        <v>5.2637999999999998</v>
      </c>
      <c r="I3524" s="35">
        <f>'EPD information'!$L$16*Tabell2[[#This Row],[Weight (kg)]]</f>
        <v>17.949558</v>
      </c>
      <c r="J3524" s="22">
        <f>'EPD information'!$M$16*Tabell2[[#This Row],[Weight (kg)]]</f>
        <v>0.31266971999999998</v>
      </c>
      <c r="K3524" s="22">
        <f>'EPD information'!$N$16*Tabell2[[#This Row],[Weight (kg)]]</f>
        <v>3.7109789999999997E-2</v>
      </c>
      <c r="L3524" s="22">
        <f>'EPD information'!$O$16*Tabell2[[#This Row],[Weight (kg)]]</f>
        <v>0</v>
      </c>
      <c r="M3524" s="22">
        <f>'EPD information'!$P$16*Tabell2[[#This Row],[Weight (kg)]]</f>
        <v>2.4739859999999999E-2</v>
      </c>
      <c r="N3524" s="22">
        <f>'EPD information'!$Q$16*Tabell2[[#This Row],[Weight (kg)]]</f>
        <v>0.82115280000000002</v>
      </c>
      <c r="O3524" s="22">
        <f>'EPD information'!$R$16*Tabell2[[#This Row],[Weight (kg)]]</f>
        <v>1.3317414000000001E-3</v>
      </c>
      <c r="P3524" s="22">
        <f>'EPD information'!$S$16*Tabell2[[#This Row],[Weight (kg)]]</f>
        <v>-6.3691979999999999</v>
      </c>
      <c r="Q3524" s="35">
        <f>'Product specific GWP'!$T$16*Tabell2[[#This Row],[Weight (kg)]]</f>
        <v>0.23002806000000001</v>
      </c>
      <c r="R3524" s="35" t="s">
        <v>48</v>
      </c>
      <c r="S3524" s="35">
        <f>'EPD information'!$V$16*Tabell2[[#This Row],[Weight (kg)]]</f>
        <v>3.7109789999999997E-2</v>
      </c>
      <c r="T3524" s="35" t="str">
        <f>'EPD information'!$W$16</f>
        <v>ND</v>
      </c>
      <c r="U3524" s="35">
        <f>'EPD information'!$X$16*Tabell2[[#This Row],[Weight (kg)]]</f>
        <v>2.4739859999999999E-2</v>
      </c>
      <c r="V3524" s="35">
        <f>'EPD information'!$Y$16*Tabell2[[#This Row],[Weight (kg)]]</f>
        <v>0.82115280000000002</v>
      </c>
      <c r="W3524" s="35">
        <f>'EPD information'!$Z$16*Tabell2[[#This Row],[Weight (kg)]]</f>
        <v>1.3317414000000001E-3</v>
      </c>
      <c r="X3524" s="35">
        <f>'EPD information'!$AA$16*Tabell2[[#This Row],[Weight (kg)]]</f>
        <v>-6.3691979999999999</v>
      </c>
      <c r="Y3524" s="18">
        <f>'EPD information'!$AB$16*Tabell2[[#This Row],[Weight (kg)]]</f>
        <v>17.686367999999998</v>
      </c>
      <c r="Z3524" s="18">
        <f>'EPD information'!$AC$16*Tabell2[[#This Row],[Weight (kg)]]</f>
        <v>0.31003782000000002</v>
      </c>
      <c r="AA3524" s="18">
        <f>'EPD information'!$AD$16*Tabell2[[#This Row],[Weight (kg)]]</f>
        <v>3.8794205999999998E-2</v>
      </c>
      <c r="AB3524" s="18" t="s">
        <v>48</v>
      </c>
      <c r="AC3524" s="18">
        <f>'EPD information'!$AF$16*Tabell2[[#This Row],[Weight (kg)]]</f>
        <v>2.4476669999999996E-2</v>
      </c>
      <c r="AD3524" s="18">
        <f>'EPD information'!$AG$16*Tabell2[[#This Row],[Weight (kg)]]</f>
        <v>0.81588899999999998</v>
      </c>
      <c r="AE3524" s="18">
        <f>'EPD information'!$AH$16*Tabell2[[#This Row],[Weight (kg)]]</f>
        <v>1.3054224E-3</v>
      </c>
      <c r="AF3524" s="21">
        <f>'EPD information'!$AI$16*Tabell2[[#This Row],[Weight (kg)]]</f>
        <v>-6.0533699999999993</v>
      </c>
    </row>
    <row r="3525" spans="1:32" x14ac:dyDescent="0.2">
      <c r="A3525" s="36" t="s">
        <v>287</v>
      </c>
      <c r="B3525" s="37" t="s">
        <v>280</v>
      </c>
      <c r="C3525" s="38">
        <v>594864</v>
      </c>
      <c r="D3525" s="39">
        <v>7319660857545</v>
      </c>
      <c r="E3525" s="37" t="s">
        <v>46</v>
      </c>
      <c r="F3525" s="40">
        <v>250</v>
      </c>
      <c r="G3525" s="37">
        <v>630</v>
      </c>
      <c r="H3525" s="41">
        <v>5.5601000000000003</v>
      </c>
      <c r="I3525" s="35">
        <f>'EPD information'!$L$16*Tabell2[[#This Row],[Weight (kg)]]</f>
        <v>18.959941000000001</v>
      </c>
      <c r="J3525" s="22">
        <f>'EPD information'!$M$16*Tabell2[[#This Row],[Weight (kg)]]</f>
        <v>0.33026994000000004</v>
      </c>
      <c r="K3525" s="22">
        <f>'EPD information'!$N$16*Tabell2[[#This Row],[Weight (kg)]]</f>
        <v>3.9198705E-2</v>
      </c>
      <c r="L3525" s="22">
        <f>'EPD information'!$O$16*Tabell2[[#This Row],[Weight (kg)]]</f>
        <v>0</v>
      </c>
      <c r="M3525" s="22">
        <f>'EPD information'!$P$16*Tabell2[[#This Row],[Weight (kg)]]</f>
        <v>2.6132470000000001E-2</v>
      </c>
      <c r="N3525" s="22">
        <f>'EPD information'!$Q$16*Tabell2[[#This Row],[Weight (kg)]]</f>
        <v>0.86737560000000002</v>
      </c>
      <c r="O3525" s="22">
        <f>'EPD information'!$R$16*Tabell2[[#This Row],[Weight (kg)]]</f>
        <v>1.4067053000000002E-3</v>
      </c>
      <c r="P3525" s="22">
        <f>'EPD information'!$S$16*Tabell2[[#This Row],[Weight (kg)]]</f>
        <v>-6.7277209999999998</v>
      </c>
      <c r="Q3525" s="35">
        <f>'Product specific GWP'!$T$16*Tabell2[[#This Row],[Weight (kg)]]</f>
        <v>0.24297637000000002</v>
      </c>
      <c r="R3525" s="35" t="s">
        <v>48</v>
      </c>
      <c r="S3525" s="35">
        <f>'EPD information'!$V$16*Tabell2[[#This Row],[Weight (kg)]]</f>
        <v>3.9198705E-2</v>
      </c>
      <c r="T3525" s="35" t="str">
        <f>'EPD information'!$W$16</f>
        <v>ND</v>
      </c>
      <c r="U3525" s="35">
        <f>'EPD information'!$X$16*Tabell2[[#This Row],[Weight (kg)]]</f>
        <v>2.6132470000000001E-2</v>
      </c>
      <c r="V3525" s="35">
        <f>'EPD information'!$Y$16*Tabell2[[#This Row],[Weight (kg)]]</f>
        <v>0.86737560000000002</v>
      </c>
      <c r="W3525" s="35">
        <f>'EPD information'!$Z$16*Tabell2[[#This Row],[Weight (kg)]]</f>
        <v>1.4067053000000002E-3</v>
      </c>
      <c r="X3525" s="35">
        <f>'EPD information'!$AA$16*Tabell2[[#This Row],[Weight (kg)]]</f>
        <v>-6.7277209999999998</v>
      </c>
      <c r="Y3525" s="18">
        <f>'EPD information'!$AB$16*Tabell2[[#This Row],[Weight (kg)]]</f>
        <v>18.681936</v>
      </c>
      <c r="Z3525" s="18">
        <f>'EPD information'!$AC$16*Tabell2[[#This Row],[Weight (kg)]]</f>
        <v>0.32748989000000001</v>
      </c>
      <c r="AA3525" s="18">
        <f>'EPD information'!$AD$16*Tabell2[[#This Row],[Weight (kg)]]</f>
        <v>4.0977936999999999E-2</v>
      </c>
      <c r="AB3525" s="18" t="s">
        <v>48</v>
      </c>
      <c r="AC3525" s="18">
        <f>'EPD information'!$AF$16*Tabell2[[#This Row],[Weight (kg)]]</f>
        <v>2.5854465E-2</v>
      </c>
      <c r="AD3525" s="18">
        <f>'EPD information'!$AG$16*Tabell2[[#This Row],[Weight (kg)]]</f>
        <v>0.86181550000000007</v>
      </c>
      <c r="AE3525" s="18">
        <f>'EPD information'!$AH$16*Tabell2[[#This Row],[Weight (kg)]]</f>
        <v>1.3789048000000001E-3</v>
      </c>
      <c r="AF3525" s="21">
        <f>'EPD information'!$AI$16*Tabell2[[#This Row],[Weight (kg)]]</f>
        <v>-6.3941150000000002</v>
      </c>
    </row>
    <row r="3526" spans="1:32" x14ac:dyDescent="0.2">
      <c r="A3526" s="36" t="s">
        <v>287</v>
      </c>
      <c r="B3526" s="37" t="s">
        <v>280</v>
      </c>
      <c r="C3526" s="38">
        <v>594865</v>
      </c>
      <c r="D3526" s="39">
        <v>7319660857552</v>
      </c>
      <c r="E3526" s="37" t="s">
        <v>46</v>
      </c>
      <c r="F3526" s="40">
        <v>250</v>
      </c>
      <c r="G3526" s="37">
        <v>710</v>
      </c>
      <c r="H3526" s="41">
        <v>6.8442999999999996</v>
      </c>
      <c r="I3526" s="35">
        <f>'EPD information'!$L$16*Tabell2[[#This Row],[Weight (kg)]]</f>
        <v>23.339062999999999</v>
      </c>
      <c r="J3526" s="22">
        <f>'EPD information'!$M$16*Tabell2[[#This Row],[Weight (kg)]]</f>
        <v>0.40655142</v>
      </c>
      <c r="K3526" s="22">
        <f>'EPD information'!$N$16*Tabell2[[#This Row],[Weight (kg)]]</f>
        <v>4.8252314999999997E-2</v>
      </c>
      <c r="L3526" s="22">
        <f>'EPD information'!$O$16*Tabell2[[#This Row],[Weight (kg)]]</f>
        <v>0</v>
      </c>
      <c r="M3526" s="22">
        <f>'EPD information'!$P$16*Tabell2[[#This Row],[Weight (kg)]]</f>
        <v>3.2168210000000003E-2</v>
      </c>
      <c r="N3526" s="22">
        <f>'EPD information'!$Q$16*Tabell2[[#This Row],[Weight (kg)]]</f>
        <v>1.0677108</v>
      </c>
      <c r="O3526" s="22">
        <f>'EPD information'!$R$16*Tabell2[[#This Row],[Weight (kg)]]</f>
        <v>1.7316079000000001E-3</v>
      </c>
      <c r="P3526" s="22">
        <f>'EPD information'!$S$16*Tabell2[[#This Row],[Weight (kg)]]</f>
        <v>-8.2816029999999987</v>
      </c>
      <c r="Q3526" s="35">
        <f>'Product specific GWP'!$T$16*Tabell2[[#This Row],[Weight (kg)]]</f>
        <v>0.29909591000000002</v>
      </c>
      <c r="R3526" s="35" t="s">
        <v>48</v>
      </c>
      <c r="S3526" s="35">
        <f>'EPD information'!$V$16*Tabell2[[#This Row],[Weight (kg)]]</f>
        <v>4.8252314999999997E-2</v>
      </c>
      <c r="T3526" s="35" t="str">
        <f>'EPD information'!$W$16</f>
        <v>ND</v>
      </c>
      <c r="U3526" s="35">
        <f>'EPD information'!$X$16*Tabell2[[#This Row],[Weight (kg)]]</f>
        <v>3.2168210000000003E-2</v>
      </c>
      <c r="V3526" s="35">
        <f>'EPD information'!$Y$16*Tabell2[[#This Row],[Weight (kg)]]</f>
        <v>1.0677108</v>
      </c>
      <c r="W3526" s="35">
        <f>'EPD information'!$Z$16*Tabell2[[#This Row],[Weight (kg)]]</f>
        <v>1.7316079000000001E-3</v>
      </c>
      <c r="X3526" s="35">
        <f>'EPD information'!$AA$16*Tabell2[[#This Row],[Weight (kg)]]</f>
        <v>-8.2816029999999987</v>
      </c>
      <c r="Y3526" s="18">
        <f>'EPD information'!$AB$16*Tabell2[[#This Row],[Weight (kg)]]</f>
        <v>22.996847999999996</v>
      </c>
      <c r="Z3526" s="18">
        <f>'EPD information'!$AC$16*Tabell2[[#This Row],[Weight (kg)]]</f>
        <v>0.40312926999999998</v>
      </c>
      <c r="AA3526" s="18">
        <f>'EPD information'!$AD$16*Tabell2[[#This Row],[Weight (kg)]]</f>
        <v>5.0442490999999999E-2</v>
      </c>
      <c r="AB3526" s="18" t="s">
        <v>48</v>
      </c>
      <c r="AC3526" s="18">
        <f>'EPD information'!$AF$16*Tabell2[[#This Row],[Weight (kg)]]</f>
        <v>3.1825994999999996E-2</v>
      </c>
      <c r="AD3526" s="18">
        <f>'EPD information'!$AG$16*Tabell2[[#This Row],[Weight (kg)]]</f>
        <v>1.0608664999999999</v>
      </c>
      <c r="AE3526" s="18">
        <f>'EPD information'!$AH$16*Tabell2[[#This Row],[Weight (kg)]]</f>
        <v>1.6973864000000001E-3</v>
      </c>
      <c r="AF3526" s="21">
        <f>'EPD information'!$AI$16*Tabell2[[#This Row],[Weight (kg)]]</f>
        <v>-7.870944999999999</v>
      </c>
    </row>
    <row r="3527" spans="1:32" x14ac:dyDescent="0.2">
      <c r="A3527" s="36" t="s">
        <v>287</v>
      </c>
      <c r="B3527" s="37" t="s">
        <v>280</v>
      </c>
      <c r="C3527" s="38">
        <v>594866</v>
      </c>
      <c r="D3527" s="39">
        <v>7319660857569</v>
      </c>
      <c r="E3527" s="37" t="s">
        <v>46</v>
      </c>
      <c r="F3527" s="40">
        <v>250</v>
      </c>
      <c r="G3527" s="37">
        <v>800</v>
      </c>
      <c r="H3527" s="41">
        <v>7.5648999999999997</v>
      </c>
      <c r="I3527" s="35">
        <f>'EPD information'!$L$16*Tabell2[[#This Row],[Weight (kg)]]</f>
        <v>25.796309000000001</v>
      </c>
      <c r="J3527" s="22">
        <f>'EPD information'!$M$16*Tabell2[[#This Row],[Weight (kg)]]</f>
        <v>0.44935505999999997</v>
      </c>
      <c r="K3527" s="22">
        <f>'EPD information'!$N$16*Tabell2[[#This Row],[Weight (kg)]]</f>
        <v>5.3332544999999995E-2</v>
      </c>
      <c r="L3527" s="22">
        <f>'EPD information'!$O$16*Tabell2[[#This Row],[Weight (kg)]]</f>
        <v>0</v>
      </c>
      <c r="M3527" s="22">
        <f>'EPD information'!$P$16*Tabell2[[#This Row],[Weight (kg)]]</f>
        <v>3.5555030000000001E-2</v>
      </c>
      <c r="N3527" s="22">
        <f>'EPD information'!$Q$16*Tabell2[[#This Row],[Weight (kg)]]</f>
        <v>1.1801244</v>
      </c>
      <c r="O3527" s="22">
        <f>'EPD information'!$R$16*Tabell2[[#This Row],[Weight (kg)]]</f>
        <v>1.9139197000000001E-3</v>
      </c>
      <c r="P3527" s="22">
        <f>'EPD information'!$S$16*Tabell2[[#This Row],[Weight (kg)]]</f>
        <v>-9.1535289999999989</v>
      </c>
      <c r="Q3527" s="35">
        <f>'Product specific GWP'!$T$16*Tabell2[[#This Row],[Weight (kg)]]</f>
        <v>0.33058613000000003</v>
      </c>
      <c r="R3527" s="35" t="s">
        <v>48</v>
      </c>
      <c r="S3527" s="35">
        <f>'EPD information'!$V$16*Tabell2[[#This Row],[Weight (kg)]]</f>
        <v>5.3332544999999995E-2</v>
      </c>
      <c r="T3527" s="35" t="str">
        <f>'EPD information'!$W$16</f>
        <v>ND</v>
      </c>
      <c r="U3527" s="35">
        <f>'EPD information'!$X$16*Tabell2[[#This Row],[Weight (kg)]]</f>
        <v>3.5555030000000001E-2</v>
      </c>
      <c r="V3527" s="35">
        <f>'EPD information'!$Y$16*Tabell2[[#This Row],[Weight (kg)]]</f>
        <v>1.1801244</v>
      </c>
      <c r="W3527" s="35">
        <f>'EPD information'!$Z$16*Tabell2[[#This Row],[Weight (kg)]]</f>
        <v>1.9139197000000001E-3</v>
      </c>
      <c r="X3527" s="35">
        <f>'EPD information'!$AA$16*Tabell2[[#This Row],[Weight (kg)]]</f>
        <v>-9.1535289999999989</v>
      </c>
      <c r="Y3527" s="18">
        <f>'EPD information'!$AB$16*Tabell2[[#This Row],[Weight (kg)]]</f>
        <v>25.418063999999998</v>
      </c>
      <c r="Z3527" s="18">
        <f>'EPD information'!$AC$16*Tabell2[[#This Row],[Weight (kg)]]</f>
        <v>0.44557260999999998</v>
      </c>
      <c r="AA3527" s="18">
        <f>'EPD information'!$AD$16*Tabell2[[#This Row],[Weight (kg)]]</f>
        <v>5.5753312999999999E-2</v>
      </c>
      <c r="AB3527" s="18" t="s">
        <v>48</v>
      </c>
      <c r="AC3527" s="18">
        <f>'EPD information'!$AF$16*Tabell2[[#This Row],[Weight (kg)]]</f>
        <v>3.5176784999999995E-2</v>
      </c>
      <c r="AD3527" s="18">
        <f>'EPD information'!$AG$16*Tabell2[[#This Row],[Weight (kg)]]</f>
        <v>1.1725595</v>
      </c>
      <c r="AE3527" s="18">
        <f>'EPD information'!$AH$16*Tabell2[[#This Row],[Weight (kg)]]</f>
        <v>1.8760952E-3</v>
      </c>
      <c r="AF3527" s="21">
        <f>'EPD information'!$AI$16*Tabell2[[#This Row],[Weight (kg)]]</f>
        <v>-8.6996349999999989</v>
      </c>
    </row>
    <row r="3528" spans="1:32" x14ac:dyDescent="0.2">
      <c r="A3528" s="36" t="s">
        <v>287</v>
      </c>
      <c r="B3528" s="37" t="s">
        <v>280</v>
      </c>
      <c r="C3528" s="38">
        <v>594867</v>
      </c>
      <c r="D3528" s="39">
        <v>7319660857576</v>
      </c>
      <c r="E3528" s="37" t="s">
        <v>46</v>
      </c>
      <c r="F3528" s="40">
        <v>250</v>
      </c>
      <c r="G3528" s="37">
        <v>900</v>
      </c>
      <c r="H3528" s="41">
        <v>7.9119999999999999</v>
      </c>
      <c r="I3528" s="35">
        <f>'EPD information'!$L$16*Tabell2[[#This Row],[Weight (kg)]]</f>
        <v>26.97992</v>
      </c>
      <c r="J3528" s="22">
        <f>'EPD information'!$M$16*Tabell2[[#This Row],[Weight (kg)]]</f>
        <v>0.46997280000000002</v>
      </c>
      <c r="K3528" s="22">
        <f>'EPD information'!$N$16*Tabell2[[#This Row],[Weight (kg)]]</f>
        <v>5.5779599999999999E-2</v>
      </c>
      <c r="L3528" s="22">
        <f>'EPD information'!$O$16*Tabell2[[#This Row],[Weight (kg)]]</f>
        <v>0</v>
      </c>
      <c r="M3528" s="22">
        <f>'EPD information'!$P$16*Tabell2[[#This Row],[Weight (kg)]]</f>
        <v>3.7186400000000001E-2</v>
      </c>
      <c r="N3528" s="22">
        <f>'EPD information'!$Q$16*Tabell2[[#This Row],[Weight (kg)]]</f>
        <v>1.234272</v>
      </c>
      <c r="O3528" s="22">
        <f>'EPD information'!$R$16*Tabell2[[#This Row],[Weight (kg)]]</f>
        <v>2.0017360000000001E-3</v>
      </c>
      <c r="P3528" s="22">
        <f>'EPD information'!$S$16*Tabell2[[#This Row],[Weight (kg)]]</f>
        <v>-9.5735200000000003</v>
      </c>
      <c r="Q3528" s="35">
        <f>'Product specific GWP'!$T$16*Tabell2[[#This Row],[Weight (kg)]]</f>
        <v>0.34575440000000002</v>
      </c>
      <c r="R3528" s="35" t="s">
        <v>48</v>
      </c>
      <c r="S3528" s="35">
        <f>'EPD information'!$V$16*Tabell2[[#This Row],[Weight (kg)]]</f>
        <v>5.5779599999999999E-2</v>
      </c>
      <c r="T3528" s="35" t="str">
        <f>'EPD information'!$W$16</f>
        <v>ND</v>
      </c>
      <c r="U3528" s="35">
        <f>'EPD information'!$X$16*Tabell2[[#This Row],[Weight (kg)]]</f>
        <v>3.7186400000000001E-2</v>
      </c>
      <c r="V3528" s="35">
        <f>'EPD information'!$Y$16*Tabell2[[#This Row],[Weight (kg)]]</f>
        <v>1.234272</v>
      </c>
      <c r="W3528" s="35">
        <f>'EPD information'!$Z$16*Tabell2[[#This Row],[Weight (kg)]]</f>
        <v>2.0017360000000001E-3</v>
      </c>
      <c r="X3528" s="35">
        <f>'EPD information'!$AA$16*Tabell2[[#This Row],[Weight (kg)]]</f>
        <v>-9.5735200000000003</v>
      </c>
      <c r="Y3528" s="18">
        <f>'EPD information'!$AB$16*Tabell2[[#This Row],[Weight (kg)]]</f>
        <v>26.584319999999998</v>
      </c>
      <c r="Z3528" s="18">
        <f>'EPD information'!$AC$16*Tabell2[[#This Row],[Weight (kg)]]</f>
        <v>0.46601680000000001</v>
      </c>
      <c r="AA3528" s="18">
        <f>'EPD information'!$AD$16*Tabell2[[#This Row],[Weight (kg)]]</f>
        <v>5.8311439999999999E-2</v>
      </c>
      <c r="AB3528" s="18" t="s">
        <v>48</v>
      </c>
      <c r="AC3528" s="18">
        <f>'EPD information'!$AF$16*Tabell2[[#This Row],[Weight (kg)]]</f>
        <v>3.6790799999999999E-2</v>
      </c>
      <c r="AD3528" s="18">
        <f>'EPD information'!$AG$16*Tabell2[[#This Row],[Weight (kg)]]</f>
        <v>1.2263599999999999</v>
      </c>
      <c r="AE3528" s="18">
        <f>'EPD information'!$AH$16*Tabell2[[#This Row],[Weight (kg)]]</f>
        <v>1.9621759999999999E-3</v>
      </c>
      <c r="AF3528" s="21">
        <f>'EPD information'!$AI$16*Tabell2[[#This Row],[Weight (kg)]]</f>
        <v>-9.0987999999999989</v>
      </c>
    </row>
    <row r="3529" spans="1:32" x14ac:dyDescent="0.2">
      <c r="A3529" s="36" t="s">
        <v>287</v>
      </c>
      <c r="B3529" s="37" t="s">
        <v>280</v>
      </c>
      <c r="C3529" s="38">
        <v>594868</v>
      </c>
      <c r="D3529" s="39">
        <v>7319660857583</v>
      </c>
      <c r="E3529" s="37" t="s">
        <v>46</v>
      </c>
      <c r="F3529" s="40">
        <v>250</v>
      </c>
      <c r="G3529" s="37">
        <v>1000</v>
      </c>
      <c r="H3529" s="41">
        <v>9.1430000000000007</v>
      </c>
      <c r="I3529" s="35">
        <f>'EPD information'!$L$16*Tabell2[[#This Row],[Weight (kg)]]</f>
        <v>31.177630000000004</v>
      </c>
      <c r="J3529" s="22">
        <f>'EPD information'!$M$16*Tabell2[[#This Row],[Weight (kg)]]</f>
        <v>0.54309420000000008</v>
      </c>
      <c r="K3529" s="22">
        <f>'EPD information'!$N$16*Tabell2[[#This Row],[Weight (kg)]]</f>
        <v>6.4458150000000006E-2</v>
      </c>
      <c r="L3529" s="22">
        <f>'EPD information'!$O$16*Tabell2[[#This Row],[Weight (kg)]]</f>
        <v>0</v>
      </c>
      <c r="M3529" s="22">
        <f>'EPD information'!$P$16*Tabell2[[#This Row],[Weight (kg)]]</f>
        <v>4.2972100000000006E-2</v>
      </c>
      <c r="N3529" s="22">
        <f>'EPD information'!$Q$16*Tabell2[[#This Row],[Weight (kg)]]</f>
        <v>1.4263080000000001</v>
      </c>
      <c r="O3529" s="22">
        <f>'EPD information'!$R$16*Tabell2[[#This Row],[Weight (kg)]]</f>
        <v>2.3131790000000003E-3</v>
      </c>
      <c r="P3529" s="22">
        <f>'EPD information'!$S$16*Tabell2[[#This Row],[Weight (kg)]]</f>
        <v>-11.063030000000001</v>
      </c>
      <c r="Q3529" s="35">
        <f>'Product specific GWP'!$T$16*Tabell2[[#This Row],[Weight (kg)]]</f>
        <v>0.39954910000000005</v>
      </c>
      <c r="R3529" s="35" t="s">
        <v>48</v>
      </c>
      <c r="S3529" s="35">
        <f>'EPD information'!$V$16*Tabell2[[#This Row],[Weight (kg)]]</f>
        <v>6.4458150000000006E-2</v>
      </c>
      <c r="T3529" s="35" t="str">
        <f>'EPD information'!$W$16</f>
        <v>ND</v>
      </c>
      <c r="U3529" s="35">
        <f>'EPD information'!$X$16*Tabell2[[#This Row],[Weight (kg)]]</f>
        <v>4.2972100000000006E-2</v>
      </c>
      <c r="V3529" s="35">
        <f>'EPD information'!$Y$16*Tabell2[[#This Row],[Weight (kg)]]</f>
        <v>1.4263080000000001</v>
      </c>
      <c r="W3529" s="35">
        <f>'EPD information'!$Z$16*Tabell2[[#This Row],[Weight (kg)]]</f>
        <v>2.3131790000000003E-3</v>
      </c>
      <c r="X3529" s="35">
        <f>'EPD information'!$AA$16*Tabell2[[#This Row],[Weight (kg)]]</f>
        <v>-11.063030000000001</v>
      </c>
      <c r="Y3529" s="18">
        <f>'EPD information'!$AB$16*Tabell2[[#This Row],[Weight (kg)]]</f>
        <v>30.720480000000002</v>
      </c>
      <c r="Z3529" s="18">
        <f>'EPD information'!$AC$16*Tabell2[[#This Row],[Weight (kg)]]</f>
        <v>0.53852270000000002</v>
      </c>
      <c r="AA3529" s="18">
        <f>'EPD information'!$AD$16*Tabell2[[#This Row],[Weight (kg)]]</f>
        <v>6.7383910000000005E-2</v>
      </c>
      <c r="AB3529" s="18" t="s">
        <v>48</v>
      </c>
      <c r="AC3529" s="18">
        <f>'EPD information'!$AF$16*Tabell2[[#This Row],[Weight (kg)]]</f>
        <v>4.2514950000000003E-2</v>
      </c>
      <c r="AD3529" s="18">
        <f>'EPD information'!$AG$16*Tabell2[[#This Row],[Weight (kg)]]</f>
        <v>1.417165</v>
      </c>
      <c r="AE3529" s="18">
        <f>'EPD information'!$AH$16*Tabell2[[#This Row],[Weight (kg)]]</f>
        <v>2.2674640000000003E-3</v>
      </c>
      <c r="AF3529" s="21">
        <f>'EPD information'!$AI$16*Tabell2[[#This Row],[Weight (kg)]]</f>
        <v>-10.51445</v>
      </c>
    </row>
    <row r="3530" spans="1:32" x14ac:dyDescent="0.2">
      <c r="A3530" s="36" t="s">
        <v>287</v>
      </c>
      <c r="B3530" s="37" t="s">
        <v>280</v>
      </c>
      <c r="C3530" s="38">
        <v>278358</v>
      </c>
      <c r="D3530" s="39">
        <v>7319662783583</v>
      </c>
      <c r="E3530" s="37" t="s">
        <v>46</v>
      </c>
      <c r="F3530" s="40">
        <v>280</v>
      </c>
      <c r="G3530" s="37">
        <v>280</v>
      </c>
      <c r="H3530" s="41">
        <v>2.5099999999999998</v>
      </c>
      <c r="I3530" s="35">
        <f>'EPD information'!$L$16*Tabell2[[#This Row],[Weight (kg)]]</f>
        <v>8.559099999999999</v>
      </c>
      <c r="J3530" s="22">
        <f>'EPD information'!$M$16*Tabell2[[#This Row],[Weight (kg)]]</f>
        <v>0.149094</v>
      </c>
      <c r="K3530" s="22">
        <f>'EPD information'!$N$16*Tabell2[[#This Row],[Weight (kg)]]</f>
        <v>1.7695499999999999E-2</v>
      </c>
      <c r="L3530" s="22">
        <f>'EPD information'!$O$16*Tabell2[[#This Row],[Weight (kg)]]</f>
        <v>0</v>
      </c>
      <c r="M3530" s="22">
        <f>'EPD information'!$P$16*Tabell2[[#This Row],[Weight (kg)]]</f>
        <v>1.1797E-2</v>
      </c>
      <c r="N3530" s="22">
        <f>'EPD information'!$Q$16*Tabell2[[#This Row],[Weight (kg)]]</f>
        <v>0.39155999999999996</v>
      </c>
      <c r="O3530" s="22">
        <f>'EPD information'!$R$16*Tabell2[[#This Row],[Weight (kg)]]</f>
        <v>6.3502999999999997E-4</v>
      </c>
      <c r="P3530" s="22">
        <f>'EPD information'!$S$16*Tabell2[[#This Row],[Weight (kg)]]</f>
        <v>-3.0370999999999997</v>
      </c>
      <c r="Q3530" s="35">
        <f>'Product specific GWP'!$T$16*Tabell2[[#This Row],[Weight (kg)]]</f>
        <v>0.10968699999999999</v>
      </c>
      <c r="R3530" s="35" t="s">
        <v>48</v>
      </c>
      <c r="S3530" s="35">
        <f>'EPD information'!$V$16*Tabell2[[#This Row],[Weight (kg)]]</f>
        <v>1.7695499999999999E-2</v>
      </c>
      <c r="T3530" s="35" t="str">
        <f>'EPD information'!$W$16</f>
        <v>ND</v>
      </c>
      <c r="U3530" s="35">
        <f>'EPD information'!$X$16*Tabell2[[#This Row],[Weight (kg)]]</f>
        <v>1.1797E-2</v>
      </c>
      <c r="V3530" s="35">
        <f>'EPD information'!$Y$16*Tabell2[[#This Row],[Weight (kg)]]</f>
        <v>0.39155999999999996</v>
      </c>
      <c r="W3530" s="35">
        <f>'EPD information'!$Z$16*Tabell2[[#This Row],[Weight (kg)]]</f>
        <v>6.3502999999999997E-4</v>
      </c>
      <c r="X3530" s="35">
        <f>'EPD information'!$AA$16*Tabell2[[#This Row],[Weight (kg)]]</f>
        <v>-3.0370999999999997</v>
      </c>
      <c r="Y3530" s="18">
        <f>'EPD information'!$AB$16*Tabell2[[#This Row],[Weight (kg)]]</f>
        <v>8.4335999999999984</v>
      </c>
      <c r="Z3530" s="18">
        <f>'EPD information'!$AC$16*Tabell2[[#This Row],[Weight (kg)]]</f>
        <v>0.147839</v>
      </c>
      <c r="AA3530" s="18">
        <f>'EPD information'!$AD$16*Tabell2[[#This Row],[Weight (kg)]]</f>
        <v>1.8498699999999996E-2</v>
      </c>
      <c r="AB3530" s="18" t="s">
        <v>48</v>
      </c>
      <c r="AC3530" s="18">
        <f>'EPD information'!$AF$16*Tabell2[[#This Row],[Weight (kg)]]</f>
        <v>1.1671499999999998E-2</v>
      </c>
      <c r="AD3530" s="18">
        <f>'EPD information'!$AG$16*Tabell2[[#This Row],[Weight (kg)]]</f>
        <v>0.38904999999999995</v>
      </c>
      <c r="AE3530" s="18">
        <f>'EPD information'!$AH$16*Tabell2[[#This Row],[Weight (kg)]]</f>
        <v>6.2248000000000002E-4</v>
      </c>
      <c r="AF3530" s="21">
        <f>'EPD information'!$AI$16*Tabell2[[#This Row],[Weight (kg)]]</f>
        <v>-2.8864999999999994</v>
      </c>
    </row>
    <row r="3531" spans="1:32" x14ac:dyDescent="0.2">
      <c r="A3531" s="36" t="s">
        <v>287</v>
      </c>
      <c r="B3531" s="37" t="s">
        <v>280</v>
      </c>
      <c r="C3531" s="38">
        <v>278360</v>
      </c>
      <c r="D3531" s="39">
        <v>7319662783606</v>
      </c>
      <c r="E3531" s="37" t="s">
        <v>46</v>
      </c>
      <c r="F3531" s="40">
        <v>280</v>
      </c>
      <c r="G3531" s="37">
        <v>315</v>
      </c>
      <c r="H3531" s="41">
        <v>2.75</v>
      </c>
      <c r="I3531" s="35">
        <f>'EPD information'!$L$16*Tabell2[[#This Row],[Weight (kg)]]</f>
        <v>9.3775000000000013</v>
      </c>
      <c r="J3531" s="22">
        <f>'EPD information'!$M$16*Tabell2[[#This Row],[Weight (kg)]]</f>
        <v>0.16335</v>
      </c>
      <c r="K3531" s="22">
        <f>'EPD information'!$N$16*Tabell2[[#This Row],[Weight (kg)]]</f>
        <v>1.9387499999999998E-2</v>
      </c>
      <c r="L3531" s="22">
        <f>'EPD information'!$O$16*Tabell2[[#This Row],[Weight (kg)]]</f>
        <v>0</v>
      </c>
      <c r="M3531" s="22">
        <f>'EPD information'!$P$16*Tabell2[[#This Row],[Weight (kg)]]</f>
        <v>1.2925000000000001E-2</v>
      </c>
      <c r="N3531" s="22">
        <f>'EPD information'!$Q$16*Tabell2[[#This Row],[Weight (kg)]]</f>
        <v>0.42899999999999999</v>
      </c>
      <c r="O3531" s="22">
        <f>'EPD information'!$R$16*Tabell2[[#This Row],[Weight (kg)]]</f>
        <v>6.9575000000000008E-4</v>
      </c>
      <c r="P3531" s="22">
        <f>'EPD information'!$S$16*Tabell2[[#This Row],[Weight (kg)]]</f>
        <v>-3.3274999999999997</v>
      </c>
      <c r="Q3531" s="35">
        <f>'Product specific GWP'!$T$16*Tabell2[[#This Row],[Weight (kg)]]</f>
        <v>0.120175</v>
      </c>
      <c r="R3531" s="35" t="s">
        <v>48</v>
      </c>
      <c r="S3531" s="35">
        <f>'EPD information'!$V$16*Tabell2[[#This Row],[Weight (kg)]]</f>
        <v>1.9387499999999998E-2</v>
      </c>
      <c r="T3531" s="35" t="str">
        <f>'EPD information'!$W$16</f>
        <v>ND</v>
      </c>
      <c r="U3531" s="35">
        <f>'EPD information'!$X$16*Tabell2[[#This Row],[Weight (kg)]]</f>
        <v>1.2925000000000001E-2</v>
      </c>
      <c r="V3531" s="35">
        <f>'EPD information'!$Y$16*Tabell2[[#This Row],[Weight (kg)]]</f>
        <v>0.42899999999999999</v>
      </c>
      <c r="W3531" s="35">
        <f>'EPD information'!$Z$16*Tabell2[[#This Row],[Weight (kg)]]</f>
        <v>6.9575000000000008E-4</v>
      </c>
      <c r="X3531" s="35">
        <f>'EPD information'!$AA$16*Tabell2[[#This Row],[Weight (kg)]]</f>
        <v>-3.3274999999999997</v>
      </c>
      <c r="Y3531" s="18">
        <f>'EPD information'!$AB$16*Tabell2[[#This Row],[Weight (kg)]]</f>
        <v>9.24</v>
      </c>
      <c r="Z3531" s="18">
        <f>'EPD information'!$AC$16*Tabell2[[#This Row],[Weight (kg)]]</f>
        <v>0.16197500000000001</v>
      </c>
      <c r="AA3531" s="18">
        <f>'EPD information'!$AD$16*Tabell2[[#This Row],[Weight (kg)]]</f>
        <v>2.0267500000000001E-2</v>
      </c>
      <c r="AB3531" s="18" t="s">
        <v>48</v>
      </c>
      <c r="AC3531" s="18">
        <f>'EPD information'!$AF$16*Tabell2[[#This Row],[Weight (kg)]]</f>
        <v>1.2787499999999999E-2</v>
      </c>
      <c r="AD3531" s="18">
        <f>'EPD information'!$AG$16*Tabell2[[#This Row],[Weight (kg)]]</f>
        <v>0.42625000000000002</v>
      </c>
      <c r="AE3531" s="18">
        <f>'EPD information'!$AH$16*Tabell2[[#This Row],[Weight (kg)]]</f>
        <v>6.8199999999999999E-4</v>
      </c>
      <c r="AF3531" s="21">
        <f>'EPD information'!$AI$16*Tabell2[[#This Row],[Weight (kg)]]</f>
        <v>-3.1624999999999996</v>
      </c>
    </row>
    <row r="3532" spans="1:32" x14ac:dyDescent="0.2">
      <c r="A3532" s="36" t="s">
        <v>287</v>
      </c>
      <c r="B3532" s="37" t="s">
        <v>280</v>
      </c>
      <c r="C3532" s="38">
        <v>278361</v>
      </c>
      <c r="D3532" s="39">
        <v>7319662783613</v>
      </c>
      <c r="E3532" s="37" t="s">
        <v>46</v>
      </c>
      <c r="F3532" s="40">
        <v>280</v>
      </c>
      <c r="G3532" s="37">
        <v>355</v>
      </c>
      <c r="H3532" s="41">
        <v>3.13</v>
      </c>
      <c r="I3532" s="35">
        <f>'EPD information'!$L$16*Tabell2[[#This Row],[Weight (kg)]]</f>
        <v>10.673299999999999</v>
      </c>
      <c r="J3532" s="22">
        <f>'EPD information'!$M$16*Tabell2[[#This Row],[Weight (kg)]]</f>
        <v>0.185922</v>
      </c>
      <c r="K3532" s="22">
        <f>'EPD information'!$N$16*Tabell2[[#This Row],[Weight (kg)]]</f>
        <v>2.2066499999999999E-2</v>
      </c>
      <c r="L3532" s="22">
        <f>'EPD information'!$O$16*Tabell2[[#This Row],[Weight (kg)]]</f>
        <v>0</v>
      </c>
      <c r="M3532" s="22">
        <f>'EPD information'!$P$16*Tabell2[[#This Row],[Weight (kg)]]</f>
        <v>1.4711E-2</v>
      </c>
      <c r="N3532" s="22">
        <f>'EPD information'!$Q$16*Tabell2[[#This Row],[Weight (kg)]]</f>
        <v>0.48827999999999999</v>
      </c>
      <c r="O3532" s="22">
        <f>'EPD information'!$R$16*Tabell2[[#This Row],[Weight (kg)]]</f>
        <v>7.9189000000000006E-4</v>
      </c>
      <c r="P3532" s="22">
        <f>'EPD information'!$S$16*Tabell2[[#This Row],[Weight (kg)]]</f>
        <v>-3.7872999999999997</v>
      </c>
      <c r="Q3532" s="35">
        <f>'Product specific GWP'!$T$16*Tabell2[[#This Row],[Weight (kg)]]</f>
        <v>0.13678100000000001</v>
      </c>
      <c r="R3532" s="35" t="s">
        <v>48</v>
      </c>
      <c r="S3532" s="35">
        <f>'EPD information'!$V$16*Tabell2[[#This Row],[Weight (kg)]]</f>
        <v>2.2066499999999999E-2</v>
      </c>
      <c r="T3532" s="35" t="str">
        <f>'EPD information'!$W$16</f>
        <v>ND</v>
      </c>
      <c r="U3532" s="35">
        <f>'EPD information'!$X$16*Tabell2[[#This Row],[Weight (kg)]]</f>
        <v>1.4711E-2</v>
      </c>
      <c r="V3532" s="35">
        <f>'EPD information'!$Y$16*Tabell2[[#This Row],[Weight (kg)]]</f>
        <v>0.48827999999999999</v>
      </c>
      <c r="W3532" s="35">
        <f>'EPD information'!$Z$16*Tabell2[[#This Row],[Weight (kg)]]</f>
        <v>7.9189000000000006E-4</v>
      </c>
      <c r="X3532" s="35">
        <f>'EPD information'!$AA$16*Tabell2[[#This Row],[Weight (kg)]]</f>
        <v>-3.7872999999999997</v>
      </c>
      <c r="Y3532" s="18">
        <f>'EPD information'!$AB$16*Tabell2[[#This Row],[Weight (kg)]]</f>
        <v>10.5168</v>
      </c>
      <c r="Z3532" s="18">
        <f>'EPD information'!$AC$16*Tabell2[[#This Row],[Weight (kg)]]</f>
        <v>0.18435699999999999</v>
      </c>
      <c r="AA3532" s="18">
        <f>'EPD information'!$AD$16*Tabell2[[#This Row],[Weight (kg)]]</f>
        <v>2.3068099999999998E-2</v>
      </c>
      <c r="AB3532" s="18" t="s">
        <v>48</v>
      </c>
      <c r="AC3532" s="18">
        <f>'EPD information'!$AF$16*Tabell2[[#This Row],[Weight (kg)]]</f>
        <v>1.4554499999999998E-2</v>
      </c>
      <c r="AD3532" s="18">
        <f>'EPD information'!$AG$16*Tabell2[[#This Row],[Weight (kg)]]</f>
        <v>0.48514999999999997</v>
      </c>
      <c r="AE3532" s="18">
        <f>'EPD information'!$AH$16*Tabell2[[#This Row],[Weight (kg)]]</f>
        <v>7.7623999999999998E-4</v>
      </c>
      <c r="AF3532" s="21">
        <f>'EPD information'!$AI$16*Tabell2[[#This Row],[Weight (kg)]]</f>
        <v>-3.5994999999999995</v>
      </c>
    </row>
    <row r="3533" spans="1:32" x14ac:dyDescent="0.2">
      <c r="A3533" s="36" t="s">
        <v>287</v>
      </c>
      <c r="B3533" s="37" t="s">
        <v>280</v>
      </c>
      <c r="C3533" s="38">
        <v>278362</v>
      </c>
      <c r="D3533" s="39">
        <v>7319662783620</v>
      </c>
      <c r="E3533" s="37" t="s">
        <v>46</v>
      </c>
      <c r="F3533" s="40">
        <v>280</v>
      </c>
      <c r="G3533" s="37">
        <v>400</v>
      </c>
      <c r="H3533" s="41">
        <v>3.74</v>
      </c>
      <c r="I3533" s="35">
        <f>'EPD information'!$L$16*Tabell2[[#This Row],[Weight (kg)]]</f>
        <v>12.753400000000001</v>
      </c>
      <c r="J3533" s="22">
        <f>'EPD information'!$M$16*Tabell2[[#This Row],[Weight (kg)]]</f>
        <v>0.22215600000000002</v>
      </c>
      <c r="K3533" s="22">
        <f>'EPD information'!$N$16*Tabell2[[#This Row],[Weight (kg)]]</f>
        <v>2.6367000000000002E-2</v>
      </c>
      <c r="L3533" s="22">
        <f>'EPD information'!$O$16*Tabell2[[#This Row],[Weight (kg)]]</f>
        <v>0</v>
      </c>
      <c r="M3533" s="22">
        <f>'EPD information'!$P$16*Tabell2[[#This Row],[Weight (kg)]]</f>
        <v>1.7578000000000003E-2</v>
      </c>
      <c r="N3533" s="22">
        <f>'EPD information'!$Q$16*Tabell2[[#This Row],[Weight (kg)]]</f>
        <v>0.58344000000000007</v>
      </c>
      <c r="O3533" s="22">
        <f>'EPD information'!$R$16*Tabell2[[#This Row],[Weight (kg)]]</f>
        <v>9.4622000000000011E-4</v>
      </c>
      <c r="P3533" s="22">
        <f>'EPD information'!$S$16*Tabell2[[#This Row],[Weight (kg)]]</f>
        <v>-4.5254000000000003</v>
      </c>
      <c r="Q3533" s="35">
        <f>'Product specific GWP'!$T$16*Tabell2[[#This Row],[Weight (kg)]]</f>
        <v>0.16343800000000003</v>
      </c>
      <c r="R3533" s="35" t="s">
        <v>48</v>
      </c>
      <c r="S3533" s="35">
        <f>'EPD information'!$V$16*Tabell2[[#This Row],[Weight (kg)]]</f>
        <v>2.6367000000000002E-2</v>
      </c>
      <c r="T3533" s="35" t="str">
        <f>'EPD information'!$W$16</f>
        <v>ND</v>
      </c>
      <c r="U3533" s="35">
        <f>'EPD information'!$X$16*Tabell2[[#This Row],[Weight (kg)]]</f>
        <v>1.7578000000000003E-2</v>
      </c>
      <c r="V3533" s="35">
        <f>'EPD information'!$Y$16*Tabell2[[#This Row],[Weight (kg)]]</f>
        <v>0.58344000000000007</v>
      </c>
      <c r="W3533" s="35">
        <f>'EPD information'!$Z$16*Tabell2[[#This Row],[Weight (kg)]]</f>
        <v>9.4622000000000011E-4</v>
      </c>
      <c r="X3533" s="35">
        <f>'EPD information'!$AA$16*Tabell2[[#This Row],[Weight (kg)]]</f>
        <v>-4.5254000000000003</v>
      </c>
      <c r="Y3533" s="18">
        <f>'EPD information'!$AB$16*Tabell2[[#This Row],[Weight (kg)]]</f>
        <v>12.5664</v>
      </c>
      <c r="Z3533" s="18">
        <f>'EPD information'!$AC$16*Tabell2[[#This Row],[Weight (kg)]]</f>
        <v>0.22028600000000001</v>
      </c>
      <c r="AA3533" s="18">
        <f>'EPD information'!$AD$16*Tabell2[[#This Row],[Weight (kg)]]</f>
        <v>2.7563799999999999E-2</v>
      </c>
      <c r="AB3533" s="18" t="s">
        <v>48</v>
      </c>
      <c r="AC3533" s="18">
        <f>'EPD information'!$AF$16*Tabell2[[#This Row],[Weight (kg)]]</f>
        <v>1.7391E-2</v>
      </c>
      <c r="AD3533" s="18">
        <f>'EPD information'!$AG$16*Tabell2[[#This Row],[Weight (kg)]]</f>
        <v>0.57969999999999999</v>
      </c>
      <c r="AE3533" s="18">
        <f>'EPD information'!$AH$16*Tabell2[[#This Row],[Weight (kg)]]</f>
        <v>9.2752000000000015E-4</v>
      </c>
      <c r="AF3533" s="21">
        <f>'EPD information'!$AI$16*Tabell2[[#This Row],[Weight (kg)]]</f>
        <v>-4.3010000000000002</v>
      </c>
    </row>
    <row r="3534" spans="1:32" x14ac:dyDescent="0.2">
      <c r="A3534" s="36" t="s">
        <v>287</v>
      </c>
      <c r="B3534" s="37" t="s">
        <v>280</v>
      </c>
      <c r="C3534" s="38">
        <v>278346</v>
      </c>
      <c r="D3534" s="39">
        <v>7319662783460</v>
      </c>
      <c r="E3534" s="37" t="s">
        <v>46</v>
      </c>
      <c r="F3534" s="40">
        <v>280</v>
      </c>
      <c r="G3534" s="37">
        <v>63</v>
      </c>
      <c r="H3534" s="41">
        <v>1.1000000000000001</v>
      </c>
      <c r="I3534" s="35">
        <f>'EPD information'!$L$16*Tabell2[[#This Row],[Weight (kg)]]</f>
        <v>3.7510000000000003</v>
      </c>
      <c r="J3534" s="22">
        <f>'EPD information'!$M$16*Tabell2[[#This Row],[Weight (kg)]]</f>
        <v>6.5340000000000009E-2</v>
      </c>
      <c r="K3534" s="22">
        <f>'EPD information'!$N$16*Tabell2[[#This Row],[Weight (kg)]]</f>
        <v>7.7550000000000006E-3</v>
      </c>
      <c r="L3534" s="22">
        <f>'EPD information'!$O$16*Tabell2[[#This Row],[Weight (kg)]]</f>
        <v>0</v>
      </c>
      <c r="M3534" s="22">
        <f>'EPD information'!$P$16*Tabell2[[#This Row],[Weight (kg)]]</f>
        <v>5.170000000000001E-3</v>
      </c>
      <c r="N3534" s="22">
        <f>'EPD information'!$Q$16*Tabell2[[#This Row],[Weight (kg)]]</f>
        <v>0.1716</v>
      </c>
      <c r="O3534" s="22">
        <f>'EPD information'!$R$16*Tabell2[[#This Row],[Weight (kg)]]</f>
        <v>2.7830000000000004E-4</v>
      </c>
      <c r="P3534" s="22">
        <f>'EPD information'!$S$16*Tabell2[[#This Row],[Weight (kg)]]</f>
        <v>-1.331</v>
      </c>
      <c r="Q3534" s="35">
        <f>'Product specific GWP'!$T$16*Tabell2[[#This Row],[Weight (kg)]]</f>
        <v>4.8070000000000009E-2</v>
      </c>
      <c r="R3534" s="35" t="s">
        <v>48</v>
      </c>
      <c r="S3534" s="35">
        <f>'EPD information'!$V$16*Tabell2[[#This Row],[Weight (kg)]]</f>
        <v>7.7550000000000006E-3</v>
      </c>
      <c r="T3534" s="35" t="str">
        <f>'EPD information'!$W$16</f>
        <v>ND</v>
      </c>
      <c r="U3534" s="35">
        <f>'EPD information'!$X$16*Tabell2[[#This Row],[Weight (kg)]]</f>
        <v>5.170000000000001E-3</v>
      </c>
      <c r="V3534" s="35">
        <f>'EPD information'!$Y$16*Tabell2[[#This Row],[Weight (kg)]]</f>
        <v>0.1716</v>
      </c>
      <c r="W3534" s="35">
        <f>'EPD information'!$Z$16*Tabell2[[#This Row],[Weight (kg)]]</f>
        <v>2.7830000000000004E-4</v>
      </c>
      <c r="X3534" s="35">
        <f>'EPD information'!$AA$16*Tabell2[[#This Row],[Weight (kg)]]</f>
        <v>-1.331</v>
      </c>
      <c r="Y3534" s="18">
        <f>'EPD information'!$AB$16*Tabell2[[#This Row],[Weight (kg)]]</f>
        <v>3.6960000000000002</v>
      </c>
      <c r="Z3534" s="18">
        <f>'EPD information'!$AC$16*Tabell2[[#This Row],[Weight (kg)]]</f>
        <v>6.479E-2</v>
      </c>
      <c r="AA3534" s="18">
        <f>'EPD information'!$AD$16*Tabell2[[#This Row],[Weight (kg)]]</f>
        <v>8.1069999999999996E-3</v>
      </c>
      <c r="AB3534" s="18" t="s">
        <v>48</v>
      </c>
      <c r="AC3534" s="18">
        <f>'EPD information'!$AF$16*Tabell2[[#This Row],[Weight (kg)]]</f>
        <v>5.1149999999999998E-3</v>
      </c>
      <c r="AD3534" s="18">
        <f>'EPD information'!$AG$16*Tabell2[[#This Row],[Weight (kg)]]</f>
        <v>0.17050000000000001</v>
      </c>
      <c r="AE3534" s="18">
        <f>'EPD information'!$AH$16*Tabell2[[#This Row],[Weight (kg)]]</f>
        <v>2.7280000000000002E-4</v>
      </c>
      <c r="AF3534" s="21">
        <f>'EPD information'!$AI$16*Tabell2[[#This Row],[Weight (kg)]]</f>
        <v>-1.2649999999999999</v>
      </c>
    </row>
    <row r="3535" spans="1:32" x14ac:dyDescent="0.2">
      <c r="A3535" s="36" t="s">
        <v>287</v>
      </c>
      <c r="B3535" s="37" t="s">
        <v>280</v>
      </c>
      <c r="C3535" s="38">
        <v>775545</v>
      </c>
      <c r="D3535" s="39">
        <v>7319667755455</v>
      </c>
      <c r="E3535" s="37" t="s">
        <v>46</v>
      </c>
      <c r="F3535" s="40">
        <v>280</v>
      </c>
      <c r="G3535" s="37">
        <v>125</v>
      </c>
      <c r="H3535" s="41">
        <v>1.24</v>
      </c>
      <c r="I3535" s="35">
        <f>'EPD information'!$L$16*Tabell2[[#This Row],[Weight (kg)]]</f>
        <v>4.2283999999999997</v>
      </c>
      <c r="J3535" s="22">
        <f>'EPD information'!$M$16*Tabell2[[#This Row],[Weight (kg)]]</f>
        <v>7.3655999999999999E-2</v>
      </c>
      <c r="K3535" s="22">
        <f>'EPD information'!$N$16*Tabell2[[#This Row],[Weight (kg)]]</f>
        <v>8.7419999999999998E-3</v>
      </c>
      <c r="L3535" s="22">
        <f>'EPD information'!$O$16*Tabell2[[#This Row],[Weight (kg)]]</f>
        <v>0</v>
      </c>
      <c r="M3535" s="22">
        <f>'EPD information'!$P$16*Tabell2[[#This Row],[Weight (kg)]]</f>
        <v>5.8279999999999998E-3</v>
      </c>
      <c r="N3535" s="22">
        <f>'EPD information'!$Q$16*Tabell2[[#This Row],[Weight (kg)]]</f>
        <v>0.19344</v>
      </c>
      <c r="O3535" s="22">
        <f>'EPD information'!$R$16*Tabell2[[#This Row],[Weight (kg)]]</f>
        <v>3.1372000000000003E-4</v>
      </c>
      <c r="P3535" s="22">
        <f>'EPD information'!$S$16*Tabell2[[#This Row],[Weight (kg)]]</f>
        <v>-1.5004</v>
      </c>
      <c r="Q3535" s="35">
        <f>'Product specific GWP'!$T$16*Tabell2[[#This Row],[Weight (kg)]]</f>
        <v>5.4188E-2</v>
      </c>
      <c r="R3535" s="35" t="s">
        <v>48</v>
      </c>
      <c r="S3535" s="35">
        <f>'EPD information'!$V$16*Tabell2[[#This Row],[Weight (kg)]]</f>
        <v>8.7419999999999998E-3</v>
      </c>
      <c r="T3535" s="35" t="str">
        <f>'EPD information'!$W$16</f>
        <v>ND</v>
      </c>
      <c r="U3535" s="35">
        <f>'EPD information'!$X$16*Tabell2[[#This Row],[Weight (kg)]]</f>
        <v>5.8279999999999998E-3</v>
      </c>
      <c r="V3535" s="35">
        <f>'EPD information'!$Y$16*Tabell2[[#This Row],[Weight (kg)]]</f>
        <v>0.19344</v>
      </c>
      <c r="W3535" s="35">
        <f>'EPD information'!$Z$16*Tabell2[[#This Row],[Weight (kg)]]</f>
        <v>3.1372000000000003E-4</v>
      </c>
      <c r="X3535" s="35">
        <f>'EPD information'!$AA$16*Tabell2[[#This Row],[Weight (kg)]]</f>
        <v>-1.5004</v>
      </c>
      <c r="Y3535" s="18">
        <f>'EPD information'!$AB$16*Tabell2[[#This Row],[Weight (kg)]]</f>
        <v>4.1663999999999994</v>
      </c>
      <c r="Z3535" s="18">
        <f>'EPD information'!$AC$16*Tabell2[[#This Row],[Weight (kg)]]</f>
        <v>7.3036000000000004E-2</v>
      </c>
      <c r="AA3535" s="18">
        <f>'EPD information'!$AD$16*Tabell2[[#This Row],[Weight (kg)]]</f>
        <v>9.138799999999999E-3</v>
      </c>
      <c r="AB3535" s="18" t="s">
        <v>48</v>
      </c>
      <c r="AC3535" s="18">
        <f>'EPD information'!$AF$16*Tabell2[[#This Row],[Weight (kg)]]</f>
        <v>5.7659999999999994E-3</v>
      </c>
      <c r="AD3535" s="18">
        <f>'EPD information'!$AG$16*Tabell2[[#This Row],[Weight (kg)]]</f>
        <v>0.19220000000000001</v>
      </c>
      <c r="AE3535" s="18">
        <f>'EPD information'!$AH$16*Tabell2[[#This Row],[Weight (kg)]]</f>
        <v>3.0752000000000004E-4</v>
      </c>
      <c r="AF3535" s="21">
        <f>'EPD information'!$AI$16*Tabell2[[#This Row],[Weight (kg)]]</f>
        <v>-1.4259999999999999</v>
      </c>
    </row>
    <row r="3536" spans="1:32" x14ac:dyDescent="0.2">
      <c r="A3536" s="36" t="s">
        <v>287</v>
      </c>
      <c r="B3536" s="37" t="s">
        <v>280</v>
      </c>
      <c r="C3536" s="38">
        <v>278349</v>
      </c>
      <c r="D3536" s="39">
        <v>7319662783491</v>
      </c>
      <c r="E3536" s="37" t="s">
        <v>46</v>
      </c>
      <c r="F3536" s="40">
        <v>280</v>
      </c>
      <c r="G3536" s="37">
        <v>112</v>
      </c>
      <c r="H3536" s="41">
        <v>1.24</v>
      </c>
      <c r="I3536" s="35">
        <f>'EPD information'!$L$16*Tabell2[[#This Row],[Weight (kg)]]</f>
        <v>4.2283999999999997</v>
      </c>
      <c r="J3536" s="22">
        <f>'EPD information'!$M$16*Tabell2[[#This Row],[Weight (kg)]]</f>
        <v>7.3655999999999999E-2</v>
      </c>
      <c r="K3536" s="22">
        <f>'EPD information'!$N$16*Tabell2[[#This Row],[Weight (kg)]]</f>
        <v>8.7419999999999998E-3</v>
      </c>
      <c r="L3536" s="22">
        <f>'EPD information'!$O$16*Tabell2[[#This Row],[Weight (kg)]]</f>
        <v>0</v>
      </c>
      <c r="M3536" s="22">
        <f>'EPD information'!$P$16*Tabell2[[#This Row],[Weight (kg)]]</f>
        <v>5.8279999999999998E-3</v>
      </c>
      <c r="N3536" s="22">
        <f>'EPD information'!$Q$16*Tabell2[[#This Row],[Weight (kg)]]</f>
        <v>0.19344</v>
      </c>
      <c r="O3536" s="22">
        <f>'EPD information'!$R$16*Tabell2[[#This Row],[Weight (kg)]]</f>
        <v>3.1372000000000003E-4</v>
      </c>
      <c r="P3536" s="22">
        <f>'EPD information'!$S$16*Tabell2[[#This Row],[Weight (kg)]]</f>
        <v>-1.5004</v>
      </c>
      <c r="Q3536" s="35">
        <f>'Product specific GWP'!$T$16*Tabell2[[#This Row],[Weight (kg)]]</f>
        <v>5.4188E-2</v>
      </c>
      <c r="R3536" s="35" t="s">
        <v>48</v>
      </c>
      <c r="S3536" s="35">
        <f>'EPD information'!$V$16*Tabell2[[#This Row],[Weight (kg)]]</f>
        <v>8.7419999999999998E-3</v>
      </c>
      <c r="T3536" s="35" t="str">
        <f>'EPD information'!$W$16</f>
        <v>ND</v>
      </c>
      <c r="U3536" s="35">
        <f>'EPD information'!$X$16*Tabell2[[#This Row],[Weight (kg)]]</f>
        <v>5.8279999999999998E-3</v>
      </c>
      <c r="V3536" s="35">
        <f>'EPD information'!$Y$16*Tabell2[[#This Row],[Weight (kg)]]</f>
        <v>0.19344</v>
      </c>
      <c r="W3536" s="35">
        <f>'EPD information'!$Z$16*Tabell2[[#This Row],[Weight (kg)]]</f>
        <v>3.1372000000000003E-4</v>
      </c>
      <c r="X3536" s="35">
        <f>'EPD information'!$AA$16*Tabell2[[#This Row],[Weight (kg)]]</f>
        <v>-1.5004</v>
      </c>
      <c r="Y3536" s="18">
        <f>'EPD information'!$AB$16*Tabell2[[#This Row],[Weight (kg)]]</f>
        <v>4.1663999999999994</v>
      </c>
      <c r="Z3536" s="18">
        <f>'EPD information'!$AC$16*Tabell2[[#This Row],[Weight (kg)]]</f>
        <v>7.3036000000000004E-2</v>
      </c>
      <c r="AA3536" s="18">
        <f>'EPD information'!$AD$16*Tabell2[[#This Row],[Weight (kg)]]</f>
        <v>9.138799999999999E-3</v>
      </c>
      <c r="AB3536" s="18" t="s">
        <v>48</v>
      </c>
      <c r="AC3536" s="18">
        <f>'EPD information'!$AF$16*Tabell2[[#This Row],[Weight (kg)]]</f>
        <v>5.7659999999999994E-3</v>
      </c>
      <c r="AD3536" s="18">
        <f>'EPD information'!$AG$16*Tabell2[[#This Row],[Weight (kg)]]</f>
        <v>0.19220000000000001</v>
      </c>
      <c r="AE3536" s="18">
        <f>'EPD information'!$AH$16*Tabell2[[#This Row],[Weight (kg)]]</f>
        <v>3.0752000000000004E-4</v>
      </c>
      <c r="AF3536" s="21">
        <f>'EPD information'!$AI$16*Tabell2[[#This Row],[Weight (kg)]]</f>
        <v>-1.4259999999999999</v>
      </c>
    </row>
    <row r="3537" spans="1:32" x14ac:dyDescent="0.2">
      <c r="A3537" s="36" t="s">
        <v>287</v>
      </c>
      <c r="B3537" s="37" t="s">
        <v>280</v>
      </c>
      <c r="C3537" s="38">
        <v>278348</v>
      </c>
      <c r="D3537" s="39">
        <v>7319662783484</v>
      </c>
      <c r="E3537" s="37" t="s">
        <v>46</v>
      </c>
      <c r="F3537" s="40">
        <v>280</v>
      </c>
      <c r="G3537" s="37">
        <v>100</v>
      </c>
      <c r="H3537" s="41">
        <v>1.24</v>
      </c>
      <c r="I3537" s="35">
        <f>'EPD information'!$L$16*Tabell2[[#This Row],[Weight (kg)]]</f>
        <v>4.2283999999999997</v>
      </c>
      <c r="J3537" s="22">
        <f>'EPD information'!$M$16*Tabell2[[#This Row],[Weight (kg)]]</f>
        <v>7.3655999999999999E-2</v>
      </c>
      <c r="K3537" s="22">
        <f>'EPD information'!$N$16*Tabell2[[#This Row],[Weight (kg)]]</f>
        <v>8.7419999999999998E-3</v>
      </c>
      <c r="L3537" s="22">
        <f>'EPD information'!$O$16*Tabell2[[#This Row],[Weight (kg)]]</f>
        <v>0</v>
      </c>
      <c r="M3537" s="22">
        <f>'EPD information'!$P$16*Tabell2[[#This Row],[Weight (kg)]]</f>
        <v>5.8279999999999998E-3</v>
      </c>
      <c r="N3537" s="22">
        <f>'EPD information'!$Q$16*Tabell2[[#This Row],[Weight (kg)]]</f>
        <v>0.19344</v>
      </c>
      <c r="O3537" s="22">
        <f>'EPD information'!$R$16*Tabell2[[#This Row],[Weight (kg)]]</f>
        <v>3.1372000000000003E-4</v>
      </c>
      <c r="P3537" s="22">
        <f>'EPD information'!$S$16*Tabell2[[#This Row],[Weight (kg)]]</f>
        <v>-1.5004</v>
      </c>
      <c r="Q3537" s="35">
        <f>'Product specific GWP'!$T$16*Tabell2[[#This Row],[Weight (kg)]]</f>
        <v>5.4188E-2</v>
      </c>
      <c r="R3537" s="35" t="s">
        <v>48</v>
      </c>
      <c r="S3537" s="35">
        <f>'EPD information'!$V$16*Tabell2[[#This Row],[Weight (kg)]]</f>
        <v>8.7419999999999998E-3</v>
      </c>
      <c r="T3537" s="35" t="str">
        <f>'EPD information'!$W$16</f>
        <v>ND</v>
      </c>
      <c r="U3537" s="35">
        <f>'EPD information'!$X$16*Tabell2[[#This Row],[Weight (kg)]]</f>
        <v>5.8279999999999998E-3</v>
      </c>
      <c r="V3537" s="35">
        <f>'EPD information'!$Y$16*Tabell2[[#This Row],[Weight (kg)]]</f>
        <v>0.19344</v>
      </c>
      <c r="W3537" s="35">
        <f>'EPD information'!$Z$16*Tabell2[[#This Row],[Weight (kg)]]</f>
        <v>3.1372000000000003E-4</v>
      </c>
      <c r="X3537" s="35">
        <f>'EPD information'!$AA$16*Tabell2[[#This Row],[Weight (kg)]]</f>
        <v>-1.5004</v>
      </c>
      <c r="Y3537" s="18">
        <f>'EPD information'!$AB$16*Tabell2[[#This Row],[Weight (kg)]]</f>
        <v>4.1663999999999994</v>
      </c>
      <c r="Z3537" s="18">
        <f>'EPD information'!$AC$16*Tabell2[[#This Row],[Weight (kg)]]</f>
        <v>7.3036000000000004E-2</v>
      </c>
      <c r="AA3537" s="18">
        <f>'EPD information'!$AD$16*Tabell2[[#This Row],[Weight (kg)]]</f>
        <v>9.138799999999999E-3</v>
      </c>
      <c r="AB3537" s="18" t="s">
        <v>48</v>
      </c>
      <c r="AC3537" s="18">
        <f>'EPD information'!$AF$16*Tabell2[[#This Row],[Weight (kg)]]</f>
        <v>5.7659999999999994E-3</v>
      </c>
      <c r="AD3537" s="18">
        <f>'EPD information'!$AG$16*Tabell2[[#This Row],[Weight (kg)]]</f>
        <v>0.19220000000000001</v>
      </c>
      <c r="AE3537" s="18">
        <f>'EPD information'!$AH$16*Tabell2[[#This Row],[Weight (kg)]]</f>
        <v>3.0752000000000004E-4</v>
      </c>
      <c r="AF3537" s="21">
        <f>'EPD information'!$AI$16*Tabell2[[#This Row],[Weight (kg)]]</f>
        <v>-1.4259999999999999</v>
      </c>
    </row>
    <row r="3538" spans="1:32" x14ac:dyDescent="0.2">
      <c r="A3538" s="36" t="s">
        <v>287</v>
      </c>
      <c r="B3538" s="37" t="s">
        <v>280</v>
      </c>
      <c r="C3538" s="38">
        <v>775544</v>
      </c>
      <c r="D3538" s="39">
        <v>7319667755448</v>
      </c>
      <c r="E3538" s="37" t="s">
        <v>46</v>
      </c>
      <c r="F3538" s="40">
        <v>280</v>
      </c>
      <c r="G3538" s="37">
        <v>80</v>
      </c>
      <c r="H3538" s="41">
        <v>1.8835999999999999</v>
      </c>
      <c r="I3538" s="35">
        <f>'EPD information'!$L$16*Tabell2[[#This Row],[Weight (kg)]]</f>
        <v>6.423076</v>
      </c>
      <c r="J3538" s="22">
        <f>'EPD information'!$M$16*Tabell2[[#This Row],[Weight (kg)]]</f>
        <v>0.11188584</v>
      </c>
      <c r="K3538" s="22">
        <f>'EPD information'!$N$16*Tabell2[[#This Row],[Weight (kg)]]</f>
        <v>1.3279379999999999E-2</v>
      </c>
      <c r="L3538" s="22">
        <f>'EPD information'!$O$16*Tabell2[[#This Row],[Weight (kg)]]</f>
        <v>0</v>
      </c>
      <c r="M3538" s="22">
        <f>'EPD information'!$P$16*Tabell2[[#This Row],[Weight (kg)]]</f>
        <v>8.8529200000000002E-3</v>
      </c>
      <c r="N3538" s="22">
        <f>'EPD information'!$Q$16*Tabell2[[#This Row],[Weight (kg)]]</f>
        <v>0.29384159999999998</v>
      </c>
      <c r="O3538" s="22">
        <f>'EPD information'!$R$16*Tabell2[[#This Row],[Weight (kg)]]</f>
        <v>4.7655080000000001E-4</v>
      </c>
      <c r="P3538" s="22">
        <f>'EPD information'!$S$16*Tabell2[[#This Row],[Weight (kg)]]</f>
        <v>-2.279156</v>
      </c>
      <c r="Q3538" s="35">
        <f>'Product specific GWP'!$T$16*Tabell2[[#This Row],[Weight (kg)]]</f>
        <v>8.2313320000000009E-2</v>
      </c>
      <c r="R3538" s="35" t="s">
        <v>48</v>
      </c>
      <c r="S3538" s="35">
        <f>'EPD information'!$V$16*Tabell2[[#This Row],[Weight (kg)]]</f>
        <v>1.3279379999999999E-2</v>
      </c>
      <c r="T3538" s="35" t="str">
        <f>'EPD information'!$W$16</f>
        <v>ND</v>
      </c>
      <c r="U3538" s="35">
        <f>'EPD information'!$X$16*Tabell2[[#This Row],[Weight (kg)]]</f>
        <v>8.8529200000000002E-3</v>
      </c>
      <c r="V3538" s="35">
        <f>'EPD information'!$Y$16*Tabell2[[#This Row],[Weight (kg)]]</f>
        <v>0.29384159999999998</v>
      </c>
      <c r="W3538" s="35">
        <f>'EPD information'!$Z$16*Tabell2[[#This Row],[Weight (kg)]]</f>
        <v>4.7655080000000001E-4</v>
      </c>
      <c r="X3538" s="35">
        <f>'EPD information'!$AA$16*Tabell2[[#This Row],[Weight (kg)]]</f>
        <v>-2.279156</v>
      </c>
      <c r="Y3538" s="18">
        <f>'EPD information'!$AB$16*Tabell2[[#This Row],[Weight (kg)]]</f>
        <v>6.3288959999999994</v>
      </c>
      <c r="Z3538" s="18">
        <f>'EPD information'!$AC$16*Tabell2[[#This Row],[Weight (kg)]]</f>
        <v>0.11094403999999999</v>
      </c>
      <c r="AA3538" s="18">
        <f>'EPD information'!$AD$16*Tabell2[[#This Row],[Weight (kg)]]</f>
        <v>1.3882131999999998E-2</v>
      </c>
      <c r="AB3538" s="18" t="s">
        <v>48</v>
      </c>
      <c r="AC3538" s="18">
        <f>'EPD information'!$AF$16*Tabell2[[#This Row],[Weight (kg)]]</f>
        <v>8.7587399999999992E-3</v>
      </c>
      <c r="AD3538" s="18">
        <f>'EPD information'!$AG$16*Tabell2[[#This Row],[Weight (kg)]]</f>
        <v>0.291958</v>
      </c>
      <c r="AE3538" s="18">
        <f>'EPD information'!$AH$16*Tabell2[[#This Row],[Weight (kg)]]</f>
        <v>4.6713279999999999E-4</v>
      </c>
      <c r="AF3538" s="21">
        <f>'EPD information'!$AI$16*Tabell2[[#This Row],[Weight (kg)]]</f>
        <v>-2.16614</v>
      </c>
    </row>
    <row r="3539" spans="1:32" x14ac:dyDescent="0.2">
      <c r="A3539" s="36" t="s">
        <v>287</v>
      </c>
      <c r="B3539" s="37" t="s">
        <v>280</v>
      </c>
      <c r="C3539" s="38">
        <v>775548</v>
      </c>
      <c r="D3539" s="39">
        <v>7319667755486</v>
      </c>
      <c r="E3539" s="37" t="s">
        <v>46</v>
      </c>
      <c r="F3539" s="40">
        <v>280</v>
      </c>
      <c r="G3539" s="37">
        <v>160</v>
      </c>
      <c r="H3539" s="41">
        <v>2.27</v>
      </c>
      <c r="I3539" s="35">
        <f>'EPD information'!$L$16*Tabell2[[#This Row],[Weight (kg)]]</f>
        <v>7.7407000000000004</v>
      </c>
      <c r="J3539" s="22">
        <f>'EPD information'!$M$16*Tabell2[[#This Row],[Weight (kg)]]</f>
        <v>0.13483800000000001</v>
      </c>
      <c r="K3539" s="22">
        <f>'EPD information'!$N$16*Tabell2[[#This Row],[Weight (kg)]]</f>
        <v>1.60035E-2</v>
      </c>
      <c r="L3539" s="22">
        <f>'EPD information'!$O$16*Tabell2[[#This Row],[Weight (kg)]]</f>
        <v>0</v>
      </c>
      <c r="M3539" s="22">
        <f>'EPD information'!$P$16*Tabell2[[#This Row],[Weight (kg)]]</f>
        <v>1.0669E-2</v>
      </c>
      <c r="N3539" s="22">
        <f>'EPD information'!$Q$16*Tabell2[[#This Row],[Weight (kg)]]</f>
        <v>0.35411999999999999</v>
      </c>
      <c r="O3539" s="22">
        <f>'EPD information'!$R$16*Tabell2[[#This Row],[Weight (kg)]]</f>
        <v>5.7431000000000008E-4</v>
      </c>
      <c r="P3539" s="22">
        <f>'EPD information'!$S$16*Tabell2[[#This Row],[Weight (kg)]]</f>
        <v>-2.7467000000000001</v>
      </c>
      <c r="Q3539" s="35">
        <f>'Product specific GWP'!$T$16*Tabell2[[#This Row],[Weight (kg)]]</f>
        <v>9.9199000000000009E-2</v>
      </c>
      <c r="R3539" s="35" t="s">
        <v>48</v>
      </c>
      <c r="S3539" s="35">
        <f>'EPD information'!$V$16*Tabell2[[#This Row],[Weight (kg)]]</f>
        <v>1.60035E-2</v>
      </c>
      <c r="T3539" s="35" t="str">
        <f>'EPD information'!$W$16</f>
        <v>ND</v>
      </c>
      <c r="U3539" s="35">
        <f>'EPD information'!$X$16*Tabell2[[#This Row],[Weight (kg)]]</f>
        <v>1.0669E-2</v>
      </c>
      <c r="V3539" s="35">
        <f>'EPD information'!$Y$16*Tabell2[[#This Row],[Weight (kg)]]</f>
        <v>0.35411999999999999</v>
      </c>
      <c r="W3539" s="35">
        <f>'EPD information'!$Z$16*Tabell2[[#This Row],[Weight (kg)]]</f>
        <v>5.7431000000000008E-4</v>
      </c>
      <c r="X3539" s="35">
        <f>'EPD information'!$AA$16*Tabell2[[#This Row],[Weight (kg)]]</f>
        <v>-2.7467000000000001</v>
      </c>
      <c r="Y3539" s="18">
        <f>'EPD information'!$AB$16*Tabell2[[#This Row],[Weight (kg)]]</f>
        <v>7.6272000000000002</v>
      </c>
      <c r="Z3539" s="18">
        <f>'EPD information'!$AC$16*Tabell2[[#This Row],[Weight (kg)]]</f>
        <v>0.13370300000000002</v>
      </c>
      <c r="AA3539" s="18">
        <f>'EPD information'!$AD$16*Tabell2[[#This Row],[Weight (kg)]]</f>
        <v>1.6729899999999999E-2</v>
      </c>
      <c r="AB3539" s="18" t="s">
        <v>48</v>
      </c>
      <c r="AC3539" s="18">
        <f>'EPD information'!$AF$16*Tabell2[[#This Row],[Weight (kg)]]</f>
        <v>1.0555499999999999E-2</v>
      </c>
      <c r="AD3539" s="18">
        <f>'EPD information'!$AG$16*Tabell2[[#This Row],[Weight (kg)]]</f>
        <v>0.35185</v>
      </c>
      <c r="AE3539" s="18">
        <f>'EPD information'!$AH$16*Tabell2[[#This Row],[Weight (kg)]]</f>
        <v>5.6296000000000004E-4</v>
      </c>
      <c r="AF3539" s="21">
        <f>'EPD information'!$AI$16*Tabell2[[#This Row],[Weight (kg)]]</f>
        <v>-2.6104999999999996</v>
      </c>
    </row>
    <row r="3540" spans="1:32" x14ac:dyDescent="0.2">
      <c r="A3540" s="36" t="s">
        <v>287</v>
      </c>
      <c r="B3540" s="37" t="s">
        <v>280</v>
      </c>
      <c r="C3540" s="38">
        <v>775547</v>
      </c>
      <c r="D3540" s="39">
        <v>7319667755479</v>
      </c>
      <c r="E3540" s="37" t="s">
        <v>46</v>
      </c>
      <c r="F3540" s="40">
        <v>280</v>
      </c>
      <c r="G3540" s="37">
        <v>150</v>
      </c>
      <c r="H3540" s="41">
        <v>2.27</v>
      </c>
      <c r="I3540" s="35">
        <f>'EPD information'!$L$16*Tabell2[[#This Row],[Weight (kg)]]</f>
        <v>7.7407000000000004</v>
      </c>
      <c r="J3540" s="22">
        <f>'EPD information'!$M$16*Tabell2[[#This Row],[Weight (kg)]]</f>
        <v>0.13483800000000001</v>
      </c>
      <c r="K3540" s="22">
        <f>'EPD information'!$N$16*Tabell2[[#This Row],[Weight (kg)]]</f>
        <v>1.60035E-2</v>
      </c>
      <c r="L3540" s="22">
        <f>'EPD information'!$O$16*Tabell2[[#This Row],[Weight (kg)]]</f>
        <v>0</v>
      </c>
      <c r="M3540" s="22">
        <f>'EPD information'!$P$16*Tabell2[[#This Row],[Weight (kg)]]</f>
        <v>1.0669E-2</v>
      </c>
      <c r="N3540" s="22">
        <f>'EPD information'!$Q$16*Tabell2[[#This Row],[Weight (kg)]]</f>
        <v>0.35411999999999999</v>
      </c>
      <c r="O3540" s="22">
        <f>'EPD information'!$R$16*Tabell2[[#This Row],[Weight (kg)]]</f>
        <v>5.7431000000000008E-4</v>
      </c>
      <c r="P3540" s="22">
        <f>'EPD information'!$S$16*Tabell2[[#This Row],[Weight (kg)]]</f>
        <v>-2.7467000000000001</v>
      </c>
      <c r="Q3540" s="35">
        <f>'Product specific GWP'!$T$16*Tabell2[[#This Row],[Weight (kg)]]</f>
        <v>9.9199000000000009E-2</v>
      </c>
      <c r="R3540" s="35" t="s">
        <v>48</v>
      </c>
      <c r="S3540" s="35">
        <f>'EPD information'!$V$16*Tabell2[[#This Row],[Weight (kg)]]</f>
        <v>1.60035E-2</v>
      </c>
      <c r="T3540" s="35" t="str">
        <f>'EPD information'!$W$16</f>
        <v>ND</v>
      </c>
      <c r="U3540" s="35">
        <f>'EPD information'!$X$16*Tabell2[[#This Row],[Weight (kg)]]</f>
        <v>1.0669E-2</v>
      </c>
      <c r="V3540" s="35">
        <f>'EPD information'!$Y$16*Tabell2[[#This Row],[Weight (kg)]]</f>
        <v>0.35411999999999999</v>
      </c>
      <c r="W3540" s="35">
        <f>'EPD information'!$Z$16*Tabell2[[#This Row],[Weight (kg)]]</f>
        <v>5.7431000000000008E-4</v>
      </c>
      <c r="X3540" s="35">
        <f>'EPD information'!$AA$16*Tabell2[[#This Row],[Weight (kg)]]</f>
        <v>-2.7467000000000001</v>
      </c>
      <c r="Y3540" s="18">
        <f>'EPD information'!$AB$16*Tabell2[[#This Row],[Weight (kg)]]</f>
        <v>7.6272000000000002</v>
      </c>
      <c r="Z3540" s="18">
        <f>'EPD information'!$AC$16*Tabell2[[#This Row],[Weight (kg)]]</f>
        <v>0.13370300000000002</v>
      </c>
      <c r="AA3540" s="18">
        <f>'EPD information'!$AD$16*Tabell2[[#This Row],[Weight (kg)]]</f>
        <v>1.6729899999999999E-2</v>
      </c>
      <c r="AB3540" s="18" t="s">
        <v>48</v>
      </c>
      <c r="AC3540" s="18">
        <f>'EPD information'!$AF$16*Tabell2[[#This Row],[Weight (kg)]]</f>
        <v>1.0555499999999999E-2</v>
      </c>
      <c r="AD3540" s="18">
        <f>'EPD information'!$AG$16*Tabell2[[#This Row],[Weight (kg)]]</f>
        <v>0.35185</v>
      </c>
      <c r="AE3540" s="18">
        <f>'EPD information'!$AH$16*Tabell2[[#This Row],[Weight (kg)]]</f>
        <v>5.6296000000000004E-4</v>
      </c>
      <c r="AF3540" s="21">
        <f>'EPD information'!$AI$16*Tabell2[[#This Row],[Weight (kg)]]</f>
        <v>-2.6104999999999996</v>
      </c>
    </row>
    <row r="3541" spans="1:32" x14ac:dyDescent="0.2">
      <c r="A3541" s="36" t="s">
        <v>287</v>
      </c>
      <c r="B3541" s="37" t="s">
        <v>280</v>
      </c>
      <c r="C3541" s="38">
        <v>775546</v>
      </c>
      <c r="D3541" s="39">
        <v>7319667755462</v>
      </c>
      <c r="E3541" s="37" t="s">
        <v>46</v>
      </c>
      <c r="F3541" s="40">
        <v>280</v>
      </c>
      <c r="G3541" s="37">
        <v>140</v>
      </c>
      <c r="H3541" s="41">
        <v>2.27</v>
      </c>
      <c r="I3541" s="35">
        <f>'EPD information'!$L$16*Tabell2[[#This Row],[Weight (kg)]]</f>
        <v>7.7407000000000004</v>
      </c>
      <c r="J3541" s="22">
        <f>'EPD information'!$M$16*Tabell2[[#This Row],[Weight (kg)]]</f>
        <v>0.13483800000000001</v>
      </c>
      <c r="K3541" s="22">
        <f>'EPD information'!$N$16*Tabell2[[#This Row],[Weight (kg)]]</f>
        <v>1.60035E-2</v>
      </c>
      <c r="L3541" s="22">
        <f>'EPD information'!$O$16*Tabell2[[#This Row],[Weight (kg)]]</f>
        <v>0</v>
      </c>
      <c r="M3541" s="22">
        <f>'EPD information'!$P$16*Tabell2[[#This Row],[Weight (kg)]]</f>
        <v>1.0669E-2</v>
      </c>
      <c r="N3541" s="22">
        <f>'EPD information'!$Q$16*Tabell2[[#This Row],[Weight (kg)]]</f>
        <v>0.35411999999999999</v>
      </c>
      <c r="O3541" s="22">
        <f>'EPD information'!$R$16*Tabell2[[#This Row],[Weight (kg)]]</f>
        <v>5.7431000000000008E-4</v>
      </c>
      <c r="P3541" s="22">
        <f>'EPD information'!$S$16*Tabell2[[#This Row],[Weight (kg)]]</f>
        <v>-2.7467000000000001</v>
      </c>
      <c r="Q3541" s="35">
        <f>'Product specific GWP'!$T$16*Tabell2[[#This Row],[Weight (kg)]]</f>
        <v>9.9199000000000009E-2</v>
      </c>
      <c r="R3541" s="35" t="s">
        <v>48</v>
      </c>
      <c r="S3541" s="35">
        <f>'EPD information'!$V$16*Tabell2[[#This Row],[Weight (kg)]]</f>
        <v>1.60035E-2</v>
      </c>
      <c r="T3541" s="35" t="str">
        <f>'EPD information'!$W$16</f>
        <v>ND</v>
      </c>
      <c r="U3541" s="35">
        <f>'EPD information'!$X$16*Tabell2[[#This Row],[Weight (kg)]]</f>
        <v>1.0669E-2</v>
      </c>
      <c r="V3541" s="35">
        <f>'EPD information'!$Y$16*Tabell2[[#This Row],[Weight (kg)]]</f>
        <v>0.35411999999999999</v>
      </c>
      <c r="W3541" s="35">
        <f>'EPD information'!$Z$16*Tabell2[[#This Row],[Weight (kg)]]</f>
        <v>5.7431000000000008E-4</v>
      </c>
      <c r="X3541" s="35">
        <f>'EPD information'!$AA$16*Tabell2[[#This Row],[Weight (kg)]]</f>
        <v>-2.7467000000000001</v>
      </c>
      <c r="Y3541" s="18">
        <f>'EPD information'!$AB$16*Tabell2[[#This Row],[Weight (kg)]]</f>
        <v>7.6272000000000002</v>
      </c>
      <c r="Z3541" s="18">
        <f>'EPD information'!$AC$16*Tabell2[[#This Row],[Weight (kg)]]</f>
        <v>0.13370300000000002</v>
      </c>
      <c r="AA3541" s="18">
        <f>'EPD information'!$AD$16*Tabell2[[#This Row],[Weight (kg)]]</f>
        <v>1.6729899999999999E-2</v>
      </c>
      <c r="AB3541" s="18" t="s">
        <v>48</v>
      </c>
      <c r="AC3541" s="18">
        <f>'EPD information'!$AF$16*Tabell2[[#This Row],[Weight (kg)]]</f>
        <v>1.0555499999999999E-2</v>
      </c>
      <c r="AD3541" s="18">
        <f>'EPD information'!$AG$16*Tabell2[[#This Row],[Weight (kg)]]</f>
        <v>0.35185</v>
      </c>
      <c r="AE3541" s="18">
        <f>'EPD information'!$AH$16*Tabell2[[#This Row],[Weight (kg)]]</f>
        <v>5.6296000000000004E-4</v>
      </c>
      <c r="AF3541" s="21">
        <f>'EPD information'!$AI$16*Tabell2[[#This Row],[Weight (kg)]]</f>
        <v>-2.6104999999999996</v>
      </c>
    </row>
    <row r="3542" spans="1:32" x14ac:dyDescent="0.2">
      <c r="A3542" s="36" t="s">
        <v>287</v>
      </c>
      <c r="B3542" s="37" t="s">
        <v>280</v>
      </c>
      <c r="C3542" s="38">
        <v>278357</v>
      </c>
      <c r="D3542" s="39">
        <v>7319662783576</v>
      </c>
      <c r="E3542" s="37" t="s">
        <v>46</v>
      </c>
      <c r="F3542" s="40">
        <v>280</v>
      </c>
      <c r="G3542" s="37">
        <v>250</v>
      </c>
      <c r="H3542" s="41">
        <v>2.27</v>
      </c>
      <c r="I3542" s="35">
        <f>'EPD information'!$L$16*Tabell2[[#This Row],[Weight (kg)]]</f>
        <v>7.7407000000000004</v>
      </c>
      <c r="J3542" s="22">
        <f>'EPD information'!$M$16*Tabell2[[#This Row],[Weight (kg)]]</f>
        <v>0.13483800000000001</v>
      </c>
      <c r="K3542" s="22">
        <f>'EPD information'!$N$16*Tabell2[[#This Row],[Weight (kg)]]</f>
        <v>1.60035E-2</v>
      </c>
      <c r="L3542" s="22">
        <f>'EPD information'!$O$16*Tabell2[[#This Row],[Weight (kg)]]</f>
        <v>0</v>
      </c>
      <c r="M3542" s="22">
        <f>'EPD information'!$P$16*Tabell2[[#This Row],[Weight (kg)]]</f>
        <v>1.0669E-2</v>
      </c>
      <c r="N3542" s="22">
        <f>'EPD information'!$Q$16*Tabell2[[#This Row],[Weight (kg)]]</f>
        <v>0.35411999999999999</v>
      </c>
      <c r="O3542" s="22">
        <f>'EPD information'!$R$16*Tabell2[[#This Row],[Weight (kg)]]</f>
        <v>5.7431000000000008E-4</v>
      </c>
      <c r="P3542" s="22">
        <f>'EPD information'!$S$16*Tabell2[[#This Row],[Weight (kg)]]</f>
        <v>-2.7467000000000001</v>
      </c>
      <c r="Q3542" s="35">
        <f>'Product specific GWP'!$T$16*Tabell2[[#This Row],[Weight (kg)]]</f>
        <v>9.9199000000000009E-2</v>
      </c>
      <c r="R3542" s="35" t="s">
        <v>48</v>
      </c>
      <c r="S3542" s="35">
        <f>'EPD information'!$V$16*Tabell2[[#This Row],[Weight (kg)]]</f>
        <v>1.60035E-2</v>
      </c>
      <c r="T3542" s="35" t="str">
        <f>'EPD information'!$W$16</f>
        <v>ND</v>
      </c>
      <c r="U3542" s="35">
        <f>'EPD information'!$X$16*Tabell2[[#This Row],[Weight (kg)]]</f>
        <v>1.0669E-2</v>
      </c>
      <c r="V3542" s="35">
        <f>'EPD information'!$Y$16*Tabell2[[#This Row],[Weight (kg)]]</f>
        <v>0.35411999999999999</v>
      </c>
      <c r="W3542" s="35">
        <f>'EPD information'!$Z$16*Tabell2[[#This Row],[Weight (kg)]]</f>
        <v>5.7431000000000008E-4</v>
      </c>
      <c r="X3542" s="35">
        <f>'EPD information'!$AA$16*Tabell2[[#This Row],[Weight (kg)]]</f>
        <v>-2.7467000000000001</v>
      </c>
      <c r="Y3542" s="18">
        <f>'EPD information'!$AB$16*Tabell2[[#This Row],[Weight (kg)]]</f>
        <v>7.6272000000000002</v>
      </c>
      <c r="Z3542" s="18">
        <f>'EPD information'!$AC$16*Tabell2[[#This Row],[Weight (kg)]]</f>
        <v>0.13370300000000002</v>
      </c>
      <c r="AA3542" s="18">
        <f>'EPD information'!$AD$16*Tabell2[[#This Row],[Weight (kg)]]</f>
        <v>1.6729899999999999E-2</v>
      </c>
      <c r="AB3542" s="18" t="s">
        <v>48</v>
      </c>
      <c r="AC3542" s="18">
        <f>'EPD information'!$AF$16*Tabell2[[#This Row],[Weight (kg)]]</f>
        <v>1.0555499999999999E-2</v>
      </c>
      <c r="AD3542" s="18">
        <f>'EPD information'!$AG$16*Tabell2[[#This Row],[Weight (kg)]]</f>
        <v>0.35185</v>
      </c>
      <c r="AE3542" s="18">
        <f>'EPD information'!$AH$16*Tabell2[[#This Row],[Weight (kg)]]</f>
        <v>5.6296000000000004E-4</v>
      </c>
      <c r="AF3542" s="21">
        <f>'EPD information'!$AI$16*Tabell2[[#This Row],[Weight (kg)]]</f>
        <v>-2.6104999999999996</v>
      </c>
    </row>
    <row r="3543" spans="1:32" x14ac:dyDescent="0.2">
      <c r="A3543" s="36" t="s">
        <v>287</v>
      </c>
      <c r="B3543" s="37" t="s">
        <v>280</v>
      </c>
      <c r="C3543" s="38">
        <v>775551</v>
      </c>
      <c r="D3543" s="39">
        <v>7319667755516</v>
      </c>
      <c r="E3543" s="37" t="s">
        <v>46</v>
      </c>
      <c r="F3543" s="40">
        <v>280</v>
      </c>
      <c r="G3543" s="37">
        <v>224</v>
      </c>
      <c r="H3543" s="41">
        <v>2.5099999999999998</v>
      </c>
      <c r="I3543" s="35">
        <f>'EPD information'!$L$16*Tabell2[[#This Row],[Weight (kg)]]</f>
        <v>8.559099999999999</v>
      </c>
      <c r="J3543" s="22">
        <f>'EPD information'!$M$16*Tabell2[[#This Row],[Weight (kg)]]</f>
        <v>0.149094</v>
      </c>
      <c r="K3543" s="22">
        <f>'EPD information'!$N$16*Tabell2[[#This Row],[Weight (kg)]]</f>
        <v>1.7695499999999999E-2</v>
      </c>
      <c r="L3543" s="22">
        <f>'EPD information'!$O$16*Tabell2[[#This Row],[Weight (kg)]]</f>
        <v>0</v>
      </c>
      <c r="M3543" s="22">
        <f>'EPD information'!$P$16*Tabell2[[#This Row],[Weight (kg)]]</f>
        <v>1.1797E-2</v>
      </c>
      <c r="N3543" s="22">
        <f>'EPD information'!$Q$16*Tabell2[[#This Row],[Weight (kg)]]</f>
        <v>0.39155999999999996</v>
      </c>
      <c r="O3543" s="22">
        <f>'EPD information'!$R$16*Tabell2[[#This Row],[Weight (kg)]]</f>
        <v>6.3502999999999997E-4</v>
      </c>
      <c r="P3543" s="22">
        <f>'EPD information'!$S$16*Tabell2[[#This Row],[Weight (kg)]]</f>
        <v>-3.0370999999999997</v>
      </c>
      <c r="Q3543" s="35">
        <f>'Product specific GWP'!$T$16*Tabell2[[#This Row],[Weight (kg)]]</f>
        <v>0.10968699999999999</v>
      </c>
      <c r="R3543" s="35" t="s">
        <v>48</v>
      </c>
      <c r="S3543" s="35">
        <f>'EPD information'!$V$16*Tabell2[[#This Row],[Weight (kg)]]</f>
        <v>1.7695499999999999E-2</v>
      </c>
      <c r="T3543" s="35" t="str">
        <f>'EPD information'!$W$16</f>
        <v>ND</v>
      </c>
      <c r="U3543" s="35">
        <f>'EPD information'!$X$16*Tabell2[[#This Row],[Weight (kg)]]</f>
        <v>1.1797E-2</v>
      </c>
      <c r="V3543" s="35">
        <f>'EPD information'!$Y$16*Tabell2[[#This Row],[Weight (kg)]]</f>
        <v>0.39155999999999996</v>
      </c>
      <c r="W3543" s="35">
        <f>'EPD information'!$Z$16*Tabell2[[#This Row],[Weight (kg)]]</f>
        <v>6.3502999999999997E-4</v>
      </c>
      <c r="X3543" s="35">
        <f>'EPD information'!$AA$16*Tabell2[[#This Row],[Weight (kg)]]</f>
        <v>-3.0370999999999997</v>
      </c>
      <c r="Y3543" s="18">
        <f>'EPD information'!$AB$16*Tabell2[[#This Row],[Weight (kg)]]</f>
        <v>8.4335999999999984</v>
      </c>
      <c r="Z3543" s="18">
        <f>'EPD information'!$AC$16*Tabell2[[#This Row],[Weight (kg)]]</f>
        <v>0.147839</v>
      </c>
      <c r="AA3543" s="18">
        <f>'EPD information'!$AD$16*Tabell2[[#This Row],[Weight (kg)]]</f>
        <v>1.8498699999999996E-2</v>
      </c>
      <c r="AB3543" s="18" t="s">
        <v>48</v>
      </c>
      <c r="AC3543" s="18">
        <f>'EPD information'!$AF$16*Tabell2[[#This Row],[Weight (kg)]]</f>
        <v>1.1671499999999998E-2</v>
      </c>
      <c r="AD3543" s="18">
        <f>'EPD information'!$AG$16*Tabell2[[#This Row],[Weight (kg)]]</f>
        <v>0.38904999999999995</v>
      </c>
      <c r="AE3543" s="18">
        <f>'EPD information'!$AH$16*Tabell2[[#This Row],[Weight (kg)]]</f>
        <v>6.2248000000000002E-4</v>
      </c>
      <c r="AF3543" s="21">
        <f>'EPD information'!$AI$16*Tabell2[[#This Row],[Weight (kg)]]</f>
        <v>-2.8864999999999994</v>
      </c>
    </row>
    <row r="3544" spans="1:32" x14ac:dyDescent="0.2">
      <c r="A3544" s="36" t="s">
        <v>287</v>
      </c>
      <c r="B3544" s="37" t="s">
        <v>280</v>
      </c>
      <c r="C3544" s="38">
        <v>775550</v>
      </c>
      <c r="D3544" s="39">
        <v>7319667755509</v>
      </c>
      <c r="E3544" s="37" t="s">
        <v>46</v>
      </c>
      <c r="F3544" s="40">
        <v>280</v>
      </c>
      <c r="G3544" s="37">
        <v>200</v>
      </c>
      <c r="H3544" s="41">
        <v>2.5099999999999998</v>
      </c>
      <c r="I3544" s="35">
        <f>'EPD information'!$L$16*Tabell2[[#This Row],[Weight (kg)]]</f>
        <v>8.559099999999999</v>
      </c>
      <c r="J3544" s="22">
        <f>'EPD information'!$M$16*Tabell2[[#This Row],[Weight (kg)]]</f>
        <v>0.149094</v>
      </c>
      <c r="K3544" s="22">
        <f>'EPD information'!$N$16*Tabell2[[#This Row],[Weight (kg)]]</f>
        <v>1.7695499999999999E-2</v>
      </c>
      <c r="L3544" s="22">
        <f>'EPD information'!$O$16*Tabell2[[#This Row],[Weight (kg)]]</f>
        <v>0</v>
      </c>
      <c r="M3544" s="22">
        <f>'EPD information'!$P$16*Tabell2[[#This Row],[Weight (kg)]]</f>
        <v>1.1797E-2</v>
      </c>
      <c r="N3544" s="22">
        <f>'EPD information'!$Q$16*Tabell2[[#This Row],[Weight (kg)]]</f>
        <v>0.39155999999999996</v>
      </c>
      <c r="O3544" s="22">
        <f>'EPD information'!$R$16*Tabell2[[#This Row],[Weight (kg)]]</f>
        <v>6.3502999999999997E-4</v>
      </c>
      <c r="P3544" s="22">
        <f>'EPD information'!$S$16*Tabell2[[#This Row],[Weight (kg)]]</f>
        <v>-3.0370999999999997</v>
      </c>
      <c r="Q3544" s="35">
        <f>'Product specific GWP'!$T$16*Tabell2[[#This Row],[Weight (kg)]]</f>
        <v>0.10968699999999999</v>
      </c>
      <c r="R3544" s="35" t="s">
        <v>48</v>
      </c>
      <c r="S3544" s="35">
        <f>'EPD information'!$V$16*Tabell2[[#This Row],[Weight (kg)]]</f>
        <v>1.7695499999999999E-2</v>
      </c>
      <c r="T3544" s="35" t="str">
        <f>'EPD information'!$W$16</f>
        <v>ND</v>
      </c>
      <c r="U3544" s="35">
        <f>'EPD information'!$X$16*Tabell2[[#This Row],[Weight (kg)]]</f>
        <v>1.1797E-2</v>
      </c>
      <c r="V3544" s="35">
        <f>'EPD information'!$Y$16*Tabell2[[#This Row],[Weight (kg)]]</f>
        <v>0.39155999999999996</v>
      </c>
      <c r="W3544" s="35">
        <f>'EPD information'!$Z$16*Tabell2[[#This Row],[Weight (kg)]]</f>
        <v>6.3502999999999997E-4</v>
      </c>
      <c r="X3544" s="35">
        <f>'EPD information'!$AA$16*Tabell2[[#This Row],[Weight (kg)]]</f>
        <v>-3.0370999999999997</v>
      </c>
      <c r="Y3544" s="18">
        <f>'EPD information'!$AB$16*Tabell2[[#This Row],[Weight (kg)]]</f>
        <v>8.4335999999999984</v>
      </c>
      <c r="Z3544" s="18">
        <f>'EPD information'!$AC$16*Tabell2[[#This Row],[Weight (kg)]]</f>
        <v>0.147839</v>
      </c>
      <c r="AA3544" s="18">
        <f>'EPD information'!$AD$16*Tabell2[[#This Row],[Weight (kg)]]</f>
        <v>1.8498699999999996E-2</v>
      </c>
      <c r="AB3544" s="18" t="s">
        <v>48</v>
      </c>
      <c r="AC3544" s="18">
        <f>'EPD information'!$AF$16*Tabell2[[#This Row],[Weight (kg)]]</f>
        <v>1.1671499999999998E-2</v>
      </c>
      <c r="AD3544" s="18">
        <f>'EPD information'!$AG$16*Tabell2[[#This Row],[Weight (kg)]]</f>
        <v>0.38904999999999995</v>
      </c>
      <c r="AE3544" s="18">
        <f>'EPD information'!$AH$16*Tabell2[[#This Row],[Weight (kg)]]</f>
        <v>6.2248000000000002E-4</v>
      </c>
      <c r="AF3544" s="21">
        <f>'EPD information'!$AI$16*Tabell2[[#This Row],[Weight (kg)]]</f>
        <v>-2.8864999999999994</v>
      </c>
    </row>
    <row r="3545" spans="1:32" x14ac:dyDescent="0.2">
      <c r="A3545" s="36" t="s">
        <v>287</v>
      </c>
      <c r="B3545" s="37" t="s">
        <v>280</v>
      </c>
      <c r="C3545" s="38">
        <v>775549</v>
      </c>
      <c r="D3545" s="39">
        <v>7319667755493</v>
      </c>
      <c r="E3545" s="37" t="s">
        <v>46</v>
      </c>
      <c r="F3545" s="40">
        <v>280</v>
      </c>
      <c r="G3545" s="37">
        <v>180</v>
      </c>
      <c r="H3545" s="41">
        <v>2.5099999999999998</v>
      </c>
      <c r="I3545" s="35">
        <f>'EPD information'!$L$16*Tabell2[[#This Row],[Weight (kg)]]</f>
        <v>8.559099999999999</v>
      </c>
      <c r="J3545" s="22">
        <f>'EPD information'!$M$16*Tabell2[[#This Row],[Weight (kg)]]</f>
        <v>0.149094</v>
      </c>
      <c r="K3545" s="22">
        <f>'EPD information'!$N$16*Tabell2[[#This Row],[Weight (kg)]]</f>
        <v>1.7695499999999999E-2</v>
      </c>
      <c r="L3545" s="22">
        <f>'EPD information'!$O$16*Tabell2[[#This Row],[Weight (kg)]]</f>
        <v>0</v>
      </c>
      <c r="M3545" s="22">
        <f>'EPD information'!$P$16*Tabell2[[#This Row],[Weight (kg)]]</f>
        <v>1.1797E-2</v>
      </c>
      <c r="N3545" s="22">
        <f>'EPD information'!$Q$16*Tabell2[[#This Row],[Weight (kg)]]</f>
        <v>0.39155999999999996</v>
      </c>
      <c r="O3545" s="22">
        <f>'EPD information'!$R$16*Tabell2[[#This Row],[Weight (kg)]]</f>
        <v>6.3502999999999997E-4</v>
      </c>
      <c r="P3545" s="22">
        <f>'EPD information'!$S$16*Tabell2[[#This Row],[Weight (kg)]]</f>
        <v>-3.0370999999999997</v>
      </c>
      <c r="Q3545" s="35">
        <f>'Product specific GWP'!$T$16*Tabell2[[#This Row],[Weight (kg)]]</f>
        <v>0.10968699999999999</v>
      </c>
      <c r="R3545" s="35" t="s">
        <v>48</v>
      </c>
      <c r="S3545" s="35">
        <f>'EPD information'!$V$16*Tabell2[[#This Row],[Weight (kg)]]</f>
        <v>1.7695499999999999E-2</v>
      </c>
      <c r="T3545" s="35" t="str">
        <f>'EPD information'!$W$16</f>
        <v>ND</v>
      </c>
      <c r="U3545" s="35">
        <f>'EPD information'!$X$16*Tabell2[[#This Row],[Weight (kg)]]</f>
        <v>1.1797E-2</v>
      </c>
      <c r="V3545" s="35">
        <f>'EPD information'!$Y$16*Tabell2[[#This Row],[Weight (kg)]]</f>
        <v>0.39155999999999996</v>
      </c>
      <c r="W3545" s="35">
        <f>'EPD information'!$Z$16*Tabell2[[#This Row],[Weight (kg)]]</f>
        <v>6.3502999999999997E-4</v>
      </c>
      <c r="X3545" s="35">
        <f>'EPD information'!$AA$16*Tabell2[[#This Row],[Weight (kg)]]</f>
        <v>-3.0370999999999997</v>
      </c>
      <c r="Y3545" s="18">
        <f>'EPD information'!$AB$16*Tabell2[[#This Row],[Weight (kg)]]</f>
        <v>8.4335999999999984</v>
      </c>
      <c r="Z3545" s="18">
        <f>'EPD information'!$AC$16*Tabell2[[#This Row],[Weight (kg)]]</f>
        <v>0.147839</v>
      </c>
      <c r="AA3545" s="18">
        <f>'EPD information'!$AD$16*Tabell2[[#This Row],[Weight (kg)]]</f>
        <v>1.8498699999999996E-2</v>
      </c>
      <c r="AB3545" s="18" t="s">
        <v>48</v>
      </c>
      <c r="AC3545" s="18">
        <f>'EPD information'!$AF$16*Tabell2[[#This Row],[Weight (kg)]]</f>
        <v>1.1671499999999998E-2</v>
      </c>
      <c r="AD3545" s="18">
        <f>'EPD information'!$AG$16*Tabell2[[#This Row],[Weight (kg)]]</f>
        <v>0.38904999999999995</v>
      </c>
      <c r="AE3545" s="18">
        <f>'EPD information'!$AH$16*Tabell2[[#This Row],[Weight (kg)]]</f>
        <v>6.2248000000000002E-4</v>
      </c>
      <c r="AF3545" s="21">
        <f>'EPD information'!$AI$16*Tabell2[[#This Row],[Weight (kg)]]</f>
        <v>-2.8864999999999994</v>
      </c>
    </row>
    <row r="3546" spans="1:32" x14ac:dyDescent="0.2">
      <c r="A3546" s="36" t="s">
        <v>287</v>
      </c>
      <c r="B3546" s="37" t="s">
        <v>280</v>
      </c>
      <c r="C3546" s="38">
        <v>278359</v>
      </c>
      <c r="D3546" s="39">
        <v>7319662783590</v>
      </c>
      <c r="E3546" s="37" t="s">
        <v>46</v>
      </c>
      <c r="F3546" s="40">
        <v>280</v>
      </c>
      <c r="G3546" s="37">
        <v>300</v>
      </c>
      <c r="H3546" s="41">
        <v>2.65</v>
      </c>
      <c r="I3546" s="35">
        <f>'EPD information'!$L$16*Tabell2[[#This Row],[Weight (kg)]]</f>
        <v>9.0365000000000002</v>
      </c>
      <c r="J3546" s="22">
        <f>'EPD information'!$M$16*Tabell2[[#This Row],[Weight (kg)]]</f>
        <v>0.15740999999999999</v>
      </c>
      <c r="K3546" s="22">
        <f>'EPD information'!$N$16*Tabell2[[#This Row],[Weight (kg)]]</f>
        <v>1.8682499999999998E-2</v>
      </c>
      <c r="L3546" s="22">
        <f>'EPD information'!$O$16*Tabell2[[#This Row],[Weight (kg)]]</f>
        <v>0</v>
      </c>
      <c r="M3546" s="22">
        <f>'EPD information'!$P$16*Tabell2[[#This Row],[Weight (kg)]]</f>
        <v>1.2455000000000001E-2</v>
      </c>
      <c r="N3546" s="22">
        <f>'EPD information'!$Q$16*Tabell2[[#This Row],[Weight (kg)]]</f>
        <v>0.41339999999999999</v>
      </c>
      <c r="O3546" s="22">
        <f>'EPD information'!$R$16*Tabell2[[#This Row],[Weight (kg)]]</f>
        <v>6.7045000000000006E-4</v>
      </c>
      <c r="P3546" s="22">
        <f>'EPD information'!$S$16*Tabell2[[#This Row],[Weight (kg)]]</f>
        <v>-3.2064999999999997</v>
      </c>
      <c r="Q3546" s="35">
        <f>'Product specific GWP'!$T$16*Tabell2[[#This Row],[Weight (kg)]]</f>
        <v>0.11580500000000001</v>
      </c>
      <c r="R3546" s="35" t="s">
        <v>48</v>
      </c>
      <c r="S3546" s="35">
        <f>'EPD information'!$V$16*Tabell2[[#This Row],[Weight (kg)]]</f>
        <v>1.8682499999999998E-2</v>
      </c>
      <c r="T3546" s="35" t="str">
        <f>'EPD information'!$W$16</f>
        <v>ND</v>
      </c>
      <c r="U3546" s="35">
        <f>'EPD information'!$X$16*Tabell2[[#This Row],[Weight (kg)]]</f>
        <v>1.2455000000000001E-2</v>
      </c>
      <c r="V3546" s="35">
        <f>'EPD information'!$Y$16*Tabell2[[#This Row],[Weight (kg)]]</f>
        <v>0.41339999999999999</v>
      </c>
      <c r="W3546" s="35">
        <f>'EPD information'!$Z$16*Tabell2[[#This Row],[Weight (kg)]]</f>
        <v>6.7045000000000006E-4</v>
      </c>
      <c r="X3546" s="35">
        <f>'EPD information'!$AA$16*Tabell2[[#This Row],[Weight (kg)]]</f>
        <v>-3.2064999999999997</v>
      </c>
      <c r="Y3546" s="18">
        <f>'EPD information'!$AB$16*Tabell2[[#This Row],[Weight (kg)]]</f>
        <v>8.9039999999999999</v>
      </c>
      <c r="Z3546" s="18">
        <f>'EPD information'!$AC$16*Tabell2[[#This Row],[Weight (kg)]]</f>
        <v>0.156085</v>
      </c>
      <c r="AA3546" s="18">
        <f>'EPD information'!$AD$16*Tabell2[[#This Row],[Weight (kg)]]</f>
        <v>1.9530499999999999E-2</v>
      </c>
      <c r="AB3546" s="18" t="s">
        <v>48</v>
      </c>
      <c r="AC3546" s="18">
        <f>'EPD information'!$AF$16*Tabell2[[#This Row],[Weight (kg)]]</f>
        <v>1.2322499999999998E-2</v>
      </c>
      <c r="AD3546" s="18">
        <f>'EPD information'!$AG$16*Tabell2[[#This Row],[Weight (kg)]]</f>
        <v>0.41075</v>
      </c>
      <c r="AE3546" s="18">
        <f>'EPD information'!$AH$16*Tabell2[[#This Row],[Weight (kg)]]</f>
        <v>6.5720000000000004E-4</v>
      </c>
      <c r="AF3546" s="21">
        <f>'EPD information'!$AI$16*Tabell2[[#This Row],[Weight (kg)]]</f>
        <v>-3.0474999999999999</v>
      </c>
    </row>
    <row r="3547" spans="1:32" x14ac:dyDescent="0.2">
      <c r="A3547" s="36" t="s">
        <v>287</v>
      </c>
      <c r="B3547" s="37" t="s">
        <v>280</v>
      </c>
      <c r="C3547" s="38">
        <v>278363</v>
      </c>
      <c r="D3547" s="39">
        <v>7319662783637</v>
      </c>
      <c r="E3547" s="37" t="s">
        <v>46</v>
      </c>
      <c r="F3547" s="40">
        <v>280</v>
      </c>
      <c r="G3547" s="37">
        <v>450</v>
      </c>
      <c r="H3547" s="41">
        <v>4.1399999999999997</v>
      </c>
      <c r="I3547" s="35">
        <f>'EPD information'!$L$16*Tabell2[[#This Row],[Weight (kg)]]</f>
        <v>14.1174</v>
      </c>
      <c r="J3547" s="22">
        <f>'EPD information'!$M$16*Tabell2[[#This Row],[Weight (kg)]]</f>
        <v>0.245916</v>
      </c>
      <c r="K3547" s="22">
        <f>'EPD information'!$N$16*Tabell2[[#This Row],[Weight (kg)]]</f>
        <v>2.9186999999999998E-2</v>
      </c>
      <c r="L3547" s="22">
        <f>'EPD information'!$O$16*Tabell2[[#This Row],[Weight (kg)]]</f>
        <v>0</v>
      </c>
      <c r="M3547" s="22">
        <f>'EPD information'!$P$16*Tabell2[[#This Row],[Weight (kg)]]</f>
        <v>1.9458E-2</v>
      </c>
      <c r="N3547" s="22">
        <f>'EPD information'!$Q$16*Tabell2[[#This Row],[Weight (kg)]]</f>
        <v>0.64583999999999997</v>
      </c>
      <c r="O3547" s="22">
        <f>'EPD information'!$R$16*Tabell2[[#This Row],[Weight (kg)]]</f>
        <v>1.0474200000000001E-3</v>
      </c>
      <c r="P3547" s="22">
        <f>'EPD information'!$S$16*Tabell2[[#This Row],[Weight (kg)]]</f>
        <v>-5.0093999999999994</v>
      </c>
      <c r="Q3547" s="35">
        <f>'Product specific GWP'!$T$16*Tabell2[[#This Row],[Weight (kg)]]</f>
        <v>0.180918</v>
      </c>
      <c r="R3547" s="35" t="s">
        <v>48</v>
      </c>
      <c r="S3547" s="35">
        <f>'EPD information'!$V$16*Tabell2[[#This Row],[Weight (kg)]]</f>
        <v>2.9186999999999998E-2</v>
      </c>
      <c r="T3547" s="35" t="str">
        <f>'EPD information'!$W$16</f>
        <v>ND</v>
      </c>
      <c r="U3547" s="35">
        <f>'EPD information'!$X$16*Tabell2[[#This Row],[Weight (kg)]]</f>
        <v>1.9458E-2</v>
      </c>
      <c r="V3547" s="35">
        <f>'EPD information'!$Y$16*Tabell2[[#This Row],[Weight (kg)]]</f>
        <v>0.64583999999999997</v>
      </c>
      <c r="W3547" s="35">
        <f>'EPD information'!$Z$16*Tabell2[[#This Row],[Weight (kg)]]</f>
        <v>1.0474200000000001E-3</v>
      </c>
      <c r="X3547" s="35">
        <f>'EPD information'!$AA$16*Tabell2[[#This Row],[Weight (kg)]]</f>
        <v>-5.0093999999999994</v>
      </c>
      <c r="Y3547" s="18">
        <f>'EPD information'!$AB$16*Tabell2[[#This Row],[Weight (kg)]]</f>
        <v>13.910399999999999</v>
      </c>
      <c r="Z3547" s="18">
        <f>'EPD information'!$AC$16*Tabell2[[#This Row],[Weight (kg)]]</f>
        <v>0.24384599999999998</v>
      </c>
      <c r="AA3547" s="18">
        <f>'EPD information'!$AD$16*Tabell2[[#This Row],[Weight (kg)]]</f>
        <v>3.0511799999999995E-2</v>
      </c>
      <c r="AB3547" s="18" t="s">
        <v>48</v>
      </c>
      <c r="AC3547" s="18">
        <f>'EPD information'!$AF$16*Tabell2[[#This Row],[Weight (kg)]]</f>
        <v>1.9250999999999997E-2</v>
      </c>
      <c r="AD3547" s="18">
        <f>'EPD information'!$AG$16*Tabell2[[#This Row],[Weight (kg)]]</f>
        <v>0.64169999999999994</v>
      </c>
      <c r="AE3547" s="18">
        <f>'EPD information'!$AH$16*Tabell2[[#This Row],[Weight (kg)]]</f>
        <v>1.0267200000000001E-3</v>
      </c>
      <c r="AF3547" s="21">
        <f>'EPD information'!$AI$16*Tabell2[[#This Row],[Weight (kg)]]</f>
        <v>-4.7609999999999992</v>
      </c>
    </row>
    <row r="3548" spans="1:32" x14ac:dyDescent="0.2">
      <c r="A3548" s="36" t="s">
        <v>287</v>
      </c>
      <c r="B3548" s="37" t="s">
        <v>280</v>
      </c>
      <c r="C3548" s="38">
        <v>278364</v>
      </c>
      <c r="D3548" s="39">
        <v>7319662783644</v>
      </c>
      <c r="E3548" s="37" t="s">
        <v>46</v>
      </c>
      <c r="F3548" s="40">
        <v>280</v>
      </c>
      <c r="G3548" s="37">
        <v>500</v>
      </c>
      <c r="H3548" s="41">
        <v>5</v>
      </c>
      <c r="I3548" s="35">
        <f>'EPD information'!$L$16*Tabell2[[#This Row],[Weight (kg)]]</f>
        <v>17.05</v>
      </c>
      <c r="J3548" s="22">
        <f>'EPD information'!$M$16*Tabell2[[#This Row],[Weight (kg)]]</f>
        <v>0.29699999999999999</v>
      </c>
      <c r="K3548" s="22">
        <f>'EPD information'!$N$16*Tabell2[[#This Row],[Weight (kg)]]</f>
        <v>3.5249999999999997E-2</v>
      </c>
      <c r="L3548" s="22">
        <f>'EPD information'!$O$16*Tabell2[[#This Row],[Weight (kg)]]</f>
        <v>0</v>
      </c>
      <c r="M3548" s="22">
        <f>'EPD information'!$P$16*Tabell2[[#This Row],[Weight (kg)]]</f>
        <v>2.35E-2</v>
      </c>
      <c r="N3548" s="22">
        <f>'EPD information'!$Q$16*Tabell2[[#This Row],[Weight (kg)]]</f>
        <v>0.78</v>
      </c>
      <c r="O3548" s="22">
        <f>'EPD information'!$R$16*Tabell2[[#This Row],[Weight (kg)]]</f>
        <v>1.2650000000000001E-3</v>
      </c>
      <c r="P3548" s="22">
        <f>'EPD information'!$S$16*Tabell2[[#This Row],[Weight (kg)]]</f>
        <v>-6.05</v>
      </c>
      <c r="Q3548" s="35">
        <f>'Product specific GWP'!$T$16*Tabell2[[#This Row],[Weight (kg)]]</f>
        <v>0.21850000000000003</v>
      </c>
      <c r="R3548" s="35" t="s">
        <v>48</v>
      </c>
      <c r="S3548" s="35">
        <f>'EPD information'!$V$16*Tabell2[[#This Row],[Weight (kg)]]</f>
        <v>3.5249999999999997E-2</v>
      </c>
      <c r="T3548" s="35" t="str">
        <f>'EPD information'!$W$16</f>
        <v>ND</v>
      </c>
      <c r="U3548" s="35">
        <f>'EPD information'!$X$16*Tabell2[[#This Row],[Weight (kg)]]</f>
        <v>2.35E-2</v>
      </c>
      <c r="V3548" s="35">
        <f>'EPD information'!$Y$16*Tabell2[[#This Row],[Weight (kg)]]</f>
        <v>0.78</v>
      </c>
      <c r="W3548" s="35">
        <f>'EPD information'!$Z$16*Tabell2[[#This Row],[Weight (kg)]]</f>
        <v>1.2650000000000001E-3</v>
      </c>
      <c r="X3548" s="35">
        <f>'EPD information'!$AA$16*Tabell2[[#This Row],[Weight (kg)]]</f>
        <v>-6.05</v>
      </c>
      <c r="Y3548" s="18">
        <f>'EPD information'!$AB$16*Tabell2[[#This Row],[Weight (kg)]]</f>
        <v>16.8</v>
      </c>
      <c r="Z3548" s="18">
        <f>'EPD information'!$AC$16*Tabell2[[#This Row],[Weight (kg)]]</f>
        <v>0.29449999999999998</v>
      </c>
      <c r="AA3548" s="18">
        <f>'EPD information'!$AD$16*Tabell2[[#This Row],[Weight (kg)]]</f>
        <v>3.6850000000000001E-2</v>
      </c>
      <c r="AB3548" s="18" t="s">
        <v>48</v>
      </c>
      <c r="AC3548" s="18">
        <f>'EPD information'!$AF$16*Tabell2[[#This Row],[Weight (kg)]]</f>
        <v>2.325E-2</v>
      </c>
      <c r="AD3548" s="18">
        <f>'EPD information'!$AG$16*Tabell2[[#This Row],[Weight (kg)]]</f>
        <v>0.77500000000000002</v>
      </c>
      <c r="AE3548" s="18">
        <f>'EPD information'!$AH$16*Tabell2[[#This Row],[Weight (kg)]]</f>
        <v>1.24E-3</v>
      </c>
      <c r="AF3548" s="21">
        <f>'EPD information'!$AI$16*Tabell2[[#This Row],[Weight (kg)]]</f>
        <v>-5.75</v>
      </c>
    </row>
    <row r="3549" spans="1:32" x14ac:dyDescent="0.2">
      <c r="A3549" s="36" t="s">
        <v>287</v>
      </c>
      <c r="B3549" s="37" t="s">
        <v>280</v>
      </c>
      <c r="C3549" s="38">
        <v>594869</v>
      </c>
      <c r="D3549" s="39">
        <v>7319660857590</v>
      </c>
      <c r="E3549" s="37" t="s">
        <v>46</v>
      </c>
      <c r="F3549" s="40">
        <v>280</v>
      </c>
      <c r="G3549" s="37">
        <v>560</v>
      </c>
      <c r="H3549" s="41">
        <v>5.6386000000000003</v>
      </c>
      <c r="I3549" s="35">
        <f>'EPD information'!$L$16*Tabell2[[#This Row],[Weight (kg)]]</f>
        <v>19.227626000000001</v>
      </c>
      <c r="J3549" s="22">
        <f>'EPD information'!$M$16*Tabell2[[#This Row],[Weight (kg)]]</f>
        <v>0.33493284000000001</v>
      </c>
      <c r="K3549" s="22">
        <f>'EPD information'!$N$16*Tabell2[[#This Row],[Weight (kg)]]</f>
        <v>3.9752130000000004E-2</v>
      </c>
      <c r="L3549" s="22">
        <f>'EPD information'!$O$16*Tabell2[[#This Row],[Weight (kg)]]</f>
        <v>0</v>
      </c>
      <c r="M3549" s="22">
        <f>'EPD information'!$P$16*Tabell2[[#This Row],[Weight (kg)]]</f>
        <v>2.6501420000000001E-2</v>
      </c>
      <c r="N3549" s="22">
        <f>'EPD information'!$Q$16*Tabell2[[#This Row],[Weight (kg)]]</f>
        <v>0.8796216</v>
      </c>
      <c r="O3549" s="22">
        <f>'EPD information'!$R$16*Tabell2[[#This Row],[Weight (kg)]]</f>
        <v>1.4265658000000001E-3</v>
      </c>
      <c r="P3549" s="22">
        <f>'EPD information'!$S$16*Tabell2[[#This Row],[Weight (kg)]]</f>
        <v>-6.8227060000000002</v>
      </c>
      <c r="Q3549" s="35">
        <f>'Product specific GWP'!$T$16*Tabell2[[#This Row],[Weight (kg)]]</f>
        <v>0.24640682000000003</v>
      </c>
      <c r="R3549" s="35" t="s">
        <v>48</v>
      </c>
      <c r="S3549" s="35">
        <f>'EPD information'!$V$16*Tabell2[[#This Row],[Weight (kg)]]</f>
        <v>3.9752130000000004E-2</v>
      </c>
      <c r="T3549" s="35" t="str">
        <f>'EPD information'!$W$16</f>
        <v>ND</v>
      </c>
      <c r="U3549" s="35">
        <f>'EPD information'!$X$16*Tabell2[[#This Row],[Weight (kg)]]</f>
        <v>2.6501420000000001E-2</v>
      </c>
      <c r="V3549" s="35">
        <f>'EPD information'!$Y$16*Tabell2[[#This Row],[Weight (kg)]]</f>
        <v>0.8796216</v>
      </c>
      <c r="W3549" s="35">
        <f>'EPD information'!$Z$16*Tabell2[[#This Row],[Weight (kg)]]</f>
        <v>1.4265658000000001E-3</v>
      </c>
      <c r="X3549" s="35">
        <f>'EPD information'!$AA$16*Tabell2[[#This Row],[Weight (kg)]]</f>
        <v>-6.8227060000000002</v>
      </c>
      <c r="Y3549" s="18">
        <f>'EPD information'!$AB$16*Tabell2[[#This Row],[Weight (kg)]]</f>
        <v>18.945696000000002</v>
      </c>
      <c r="Z3549" s="18">
        <f>'EPD information'!$AC$16*Tabell2[[#This Row],[Weight (kg)]]</f>
        <v>0.33211354000000004</v>
      </c>
      <c r="AA3549" s="18">
        <f>'EPD information'!$AD$16*Tabell2[[#This Row],[Weight (kg)]]</f>
        <v>4.1556481999999999E-2</v>
      </c>
      <c r="AB3549" s="18" t="s">
        <v>48</v>
      </c>
      <c r="AC3549" s="18">
        <f>'EPD information'!$AF$16*Tabell2[[#This Row],[Weight (kg)]]</f>
        <v>2.6219489999999998E-2</v>
      </c>
      <c r="AD3549" s="18">
        <f>'EPD information'!$AG$16*Tabell2[[#This Row],[Weight (kg)]]</f>
        <v>0.87398300000000007</v>
      </c>
      <c r="AE3549" s="18">
        <f>'EPD information'!$AH$16*Tabell2[[#This Row],[Weight (kg)]]</f>
        <v>1.3983728000000002E-3</v>
      </c>
      <c r="AF3549" s="21">
        <f>'EPD information'!$AI$16*Tabell2[[#This Row],[Weight (kg)]]</f>
        <v>-6.4843899999999994</v>
      </c>
    </row>
    <row r="3550" spans="1:32" x14ac:dyDescent="0.2">
      <c r="A3550" s="36" t="s">
        <v>287</v>
      </c>
      <c r="B3550" s="37" t="s">
        <v>280</v>
      </c>
      <c r="C3550" s="38">
        <v>594870</v>
      </c>
      <c r="D3550" s="39">
        <v>7319660857606</v>
      </c>
      <c r="E3550" s="37" t="s">
        <v>46</v>
      </c>
      <c r="F3550" s="40">
        <v>280</v>
      </c>
      <c r="G3550" s="37">
        <v>600</v>
      </c>
      <c r="H3550" s="41">
        <v>5.8868999999999998</v>
      </c>
      <c r="I3550" s="35">
        <f>'EPD information'!$L$16*Tabell2[[#This Row],[Weight (kg)]]</f>
        <v>20.074328999999999</v>
      </c>
      <c r="J3550" s="22">
        <f>'EPD information'!$M$16*Tabell2[[#This Row],[Weight (kg)]]</f>
        <v>0.34968186000000001</v>
      </c>
      <c r="K3550" s="22">
        <f>'EPD information'!$N$16*Tabell2[[#This Row],[Weight (kg)]]</f>
        <v>4.1502644999999998E-2</v>
      </c>
      <c r="L3550" s="22">
        <f>'EPD information'!$O$16*Tabell2[[#This Row],[Weight (kg)]]</f>
        <v>0</v>
      </c>
      <c r="M3550" s="22">
        <f>'EPD information'!$P$16*Tabell2[[#This Row],[Weight (kg)]]</f>
        <v>2.7668430000000001E-2</v>
      </c>
      <c r="N3550" s="22">
        <f>'EPD information'!$Q$16*Tabell2[[#This Row],[Weight (kg)]]</f>
        <v>0.91835639999999996</v>
      </c>
      <c r="O3550" s="22">
        <f>'EPD information'!$R$16*Tabell2[[#This Row],[Weight (kg)]]</f>
        <v>1.4893857E-3</v>
      </c>
      <c r="P3550" s="22">
        <f>'EPD information'!$S$16*Tabell2[[#This Row],[Weight (kg)]]</f>
        <v>-7.1231489999999997</v>
      </c>
      <c r="Q3550" s="35">
        <f>'Product specific GWP'!$T$16*Tabell2[[#This Row],[Weight (kg)]]</f>
        <v>0.25725753000000001</v>
      </c>
      <c r="R3550" s="35" t="s">
        <v>48</v>
      </c>
      <c r="S3550" s="35">
        <f>'EPD information'!$V$16*Tabell2[[#This Row],[Weight (kg)]]</f>
        <v>4.1502644999999998E-2</v>
      </c>
      <c r="T3550" s="35" t="str">
        <f>'EPD information'!$W$16</f>
        <v>ND</v>
      </c>
      <c r="U3550" s="35">
        <f>'EPD information'!$X$16*Tabell2[[#This Row],[Weight (kg)]]</f>
        <v>2.7668430000000001E-2</v>
      </c>
      <c r="V3550" s="35">
        <f>'EPD information'!$Y$16*Tabell2[[#This Row],[Weight (kg)]]</f>
        <v>0.91835639999999996</v>
      </c>
      <c r="W3550" s="35">
        <f>'EPD information'!$Z$16*Tabell2[[#This Row],[Weight (kg)]]</f>
        <v>1.4893857E-3</v>
      </c>
      <c r="X3550" s="35">
        <f>'EPD information'!$AA$16*Tabell2[[#This Row],[Weight (kg)]]</f>
        <v>-7.1231489999999997</v>
      </c>
      <c r="Y3550" s="18">
        <f>'EPD information'!$AB$16*Tabell2[[#This Row],[Weight (kg)]]</f>
        <v>19.779983999999999</v>
      </c>
      <c r="Z3550" s="18">
        <f>'EPD information'!$AC$16*Tabell2[[#This Row],[Weight (kg)]]</f>
        <v>0.34673841</v>
      </c>
      <c r="AA3550" s="18">
        <f>'EPD information'!$AD$16*Tabell2[[#This Row],[Weight (kg)]]</f>
        <v>4.3386452999999998E-2</v>
      </c>
      <c r="AB3550" s="18" t="s">
        <v>48</v>
      </c>
      <c r="AC3550" s="18">
        <f>'EPD information'!$AF$16*Tabell2[[#This Row],[Weight (kg)]]</f>
        <v>2.7374084999999996E-2</v>
      </c>
      <c r="AD3550" s="18">
        <f>'EPD information'!$AG$16*Tabell2[[#This Row],[Weight (kg)]]</f>
        <v>0.91246949999999993</v>
      </c>
      <c r="AE3550" s="18">
        <f>'EPD information'!$AH$16*Tabell2[[#This Row],[Weight (kg)]]</f>
        <v>1.4599512E-3</v>
      </c>
      <c r="AF3550" s="21">
        <f>'EPD information'!$AI$16*Tabell2[[#This Row],[Weight (kg)]]</f>
        <v>-6.7699349999999994</v>
      </c>
    </row>
    <row r="3551" spans="1:32" x14ac:dyDescent="0.2">
      <c r="A3551" s="36" t="s">
        <v>287</v>
      </c>
      <c r="B3551" s="37" t="s">
        <v>280</v>
      </c>
      <c r="C3551" s="38">
        <v>594871</v>
      </c>
      <c r="D3551" s="39">
        <v>7319660857613</v>
      </c>
      <c r="E3551" s="37" t="s">
        <v>46</v>
      </c>
      <c r="F3551" s="40">
        <v>280</v>
      </c>
      <c r="G3551" s="37">
        <v>630</v>
      </c>
      <c r="H3551" s="41">
        <v>6.2000999999999999</v>
      </c>
      <c r="I3551" s="35">
        <f>'EPD information'!$L$16*Tabell2[[#This Row],[Weight (kg)]]</f>
        <v>21.142341000000002</v>
      </c>
      <c r="J3551" s="22">
        <f>'EPD information'!$M$16*Tabell2[[#This Row],[Weight (kg)]]</f>
        <v>0.36828593999999998</v>
      </c>
      <c r="K3551" s="22">
        <f>'EPD information'!$N$16*Tabell2[[#This Row],[Weight (kg)]]</f>
        <v>4.3710704999999996E-2</v>
      </c>
      <c r="L3551" s="22">
        <f>'EPD information'!$O$16*Tabell2[[#This Row],[Weight (kg)]]</f>
        <v>0</v>
      </c>
      <c r="M3551" s="22">
        <f>'EPD information'!$P$16*Tabell2[[#This Row],[Weight (kg)]]</f>
        <v>2.9140470000000002E-2</v>
      </c>
      <c r="N3551" s="22">
        <f>'EPD information'!$Q$16*Tabell2[[#This Row],[Weight (kg)]]</f>
        <v>0.96721559999999995</v>
      </c>
      <c r="O3551" s="22">
        <f>'EPD information'!$R$16*Tabell2[[#This Row],[Weight (kg)]]</f>
        <v>1.5686253E-3</v>
      </c>
      <c r="P3551" s="22">
        <f>'EPD information'!$S$16*Tabell2[[#This Row],[Weight (kg)]]</f>
        <v>-7.5021209999999998</v>
      </c>
      <c r="Q3551" s="35">
        <f>'Product specific GWP'!$T$16*Tabell2[[#This Row],[Weight (kg)]]</f>
        <v>0.27094436999999999</v>
      </c>
      <c r="R3551" s="35" t="s">
        <v>48</v>
      </c>
      <c r="S3551" s="35">
        <f>'EPD information'!$V$16*Tabell2[[#This Row],[Weight (kg)]]</f>
        <v>4.3710704999999996E-2</v>
      </c>
      <c r="T3551" s="35" t="str">
        <f>'EPD information'!$W$16</f>
        <v>ND</v>
      </c>
      <c r="U3551" s="35">
        <f>'EPD information'!$X$16*Tabell2[[#This Row],[Weight (kg)]]</f>
        <v>2.9140470000000002E-2</v>
      </c>
      <c r="V3551" s="35">
        <f>'EPD information'!$Y$16*Tabell2[[#This Row],[Weight (kg)]]</f>
        <v>0.96721559999999995</v>
      </c>
      <c r="W3551" s="35">
        <f>'EPD information'!$Z$16*Tabell2[[#This Row],[Weight (kg)]]</f>
        <v>1.5686253E-3</v>
      </c>
      <c r="X3551" s="35">
        <f>'EPD information'!$AA$16*Tabell2[[#This Row],[Weight (kg)]]</f>
        <v>-7.5021209999999998</v>
      </c>
      <c r="Y3551" s="18">
        <f>'EPD information'!$AB$16*Tabell2[[#This Row],[Weight (kg)]]</f>
        <v>20.832335999999998</v>
      </c>
      <c r="Z3551" s="18">
        <f>'EPD information'!$AC$16*Tabell2[[#This Row],[Weight (kg)]]</f>
        <v>0.36518589000000001</v>
      </c>
      <c r="AA3551" s="18">
        <f>'EPD information'!$AD$16*Tabell2[[#This Row],[Weight (kg)]]</f>
        <v>4.5694736999999999E-2</v>
      </c>
      <c r="AB3551" s="18" t="s">
        <v>48</v>
      </c>
      <c r="AC3551" s="18">
        <f>'EPD information'!$AF$16*Tabell2[[#This Row],[Weight (kg)]]</f>
        <v>2.8830464999999996E-2</v>
      </c>
      <c r="AD3551" s="18">
        <f>'EPD information'!$AG$16*Tabell2[[#This Row],[Weight (kg)]]</f>
        <v>0.96101550000000002</v>
      </c>
      <c r="AE3551" s="18">
        <f>'EPD information'!$AH$16*Tabell2[[#This Row],[Weight (kg)]]</f>
        <v>1.5376248000000001E-3</v>
      </c>
      <c r="AF3551" s="21">
        <f>'EPD information'!$AI$16*Tabell2[[#This Row],[Weight (kg)]]</f>
        <v>-7.1301149999999991</v>
      </c>
    </row>
    <row r="3552" spans="1:32" x14ac:dyDescent="0.2">
      <c r="A3552" s="36" t="s">
        <v>287</v>
      </c>
      <c r="B3552" s="37" t="s">
        <v>280</v>
      </c>
      <c r="C3552" s="38">
        <v>594872</v>
      </c>
      <c r="D3552" s="39">
        <v>7319660857620</v>
      </c>
      <c r="E3552" s="37" t="s">
        <v>46</v>
      </c>
      <c r="F3552" s="40">
        <v>280</v>
      </c>
      <c r="G3552" s="37">
        <v>710</v>
      </c>
      <c r="H3552" s="41">
        <v>7.5285000000000002</v>
      </c>
      <c r="I3552" s="35">
        <f>'EPD information'!$L$16*Tabell2[[#This Row],[Weight (kg)]]</f>
        <v>25.672185000000002</v>
      </c>
      <c r="J3552" s="22">
        <f>'EPD information'!$M$16*Tabell2[[#This Row],[Weight (kg)]]</f>
        <v>0.4471929</v>
      </c>
      <c r="K3552" s="22">
        <f>'EPD information'!$N$16*Tabell2[[#This Row],[Weight (kg)]]</f>
        <v>5.3075925000000003E-2</v>
      </c>
      <c r="L3552" s="22">
        <f>'EPD information'!$O$16*Tabell2[[#This Row],[Weight (kg)]]</f>
        <v>0</v>
      </c>
      <c r="M3552" s="22">
        <f>'EPD information'!$P$16*Tabell2[[#This Row],[Weight (kg)]]</f>
        <v>3.5383950000000004E-2</v>
      </c>
      <c r="N3552" s="22">
        <f>'EPD information'!$Q$16*Tabell2[[#This Row],[Weight (kg)]]</f>
        <v>1.1744460000000001</v>
      </c>
      <c r="O3552" s="22">
        <f>'EPD information'!$R$16*Tabell2[[#This Row],[Weight (kg)]]</f>
        <v>1.9047105000000002E-3</v>
      </c>
      <c r="P3552" s="22">
        <f>'EPD information'!$S$16*Tabell2[[#This Row],[Weight (kg)]]</f>
        <v>-9.1094849999999994</v>
      </c>
      <c r="Q3552" s="35">
        <f>'Product specific GWP'!$T$16*Tabell2[[#This Row],[Weight (kg)]]</f>
        <v>0.32899545000000002</v>
      </c>
      <c r="R3552" s="35" t="s">
        <v>48</v>
      </c>
      <c r="S3552" s="35">
        <f>'EPD information'!$V$16*Tabell2[[#This Row],[Weight (kg)]]</f>
        <v>5.3075925000000003E-2</v>
      </c>
      <c r="T3552" s="35" t="str">
        <f>'EPD information'!$W$16</f>
        <v>ND</v>
      </c>
      <c r="U3552" s="35">
        <f>'EPD information'!$X$16*Tabell2[[#This Row],[Weight (kg)]]</f>
        <v>3.5383950000000004E-2</v>
      </c>
      <c r="V3552" s="35">
        <f>'EPD information'!$Y$16*Tabell2[[#This Row],[Weight (kg)]]</f>
        <v>1.1744460000000001</v>
      </c>
      <c r="W3552" s="35">
        <f>'EPD information'!$Z$16*Tabell2[[#This Row],[Weight (kg)]]</f>
        <v>1.9047105000000002E-3</v>
      </c>
      <c r="X3552" s="35">
        <f>'EPD information'!$AA$16*Tabell2[[#This Row],[Weight (kg)]]</f>
        <v>-9.1094849999999994</v>
      </c>
      <c r="Y3552" s="18">
        <f>'EPD information'!$AB$16*Tabell2[[#This Row],[Weight (kg)]]</f>
        <v>25.295760000000001</v>
      </c>
      <c r="Z3552" s="18">
        <f>'EPD information'!$AC$16*Tabell2[[#This Row],[Weight (kg)]]</f>
        <v>0.44342865000000004</v>
      </c>
      <c r="AA3552" s="18">
        <f>'EPD information'!$AD$16*Tabell2[[#This Row],[Weight (kg)]]</f>
        <v>5.5485044999999997E-2</v>
      </c>
      <c r="AB3552" s="18" t="s">
        <v>48</v>
      </c>
      <c r="AC3552" s="18">
        <f>'EPD information'!$AF$16*Tabell2[[#This Row],[Weight (kg)]]</f>
        <v>3.5007524999999998E-2</v>
      </c>
      <c r="AD3552" s="18">
        <f>'EPD information'!$AG$16*Tabell2[[#This Row],[Weight (kg)]]</f>
        <v>1.1669175000000001</v>
      </c>
      <c r="AE3552" s="18">
        <f>'EPD information'!$AH$16*Tabell2[[#This Row],[Weight (kg)]]</f>
        <v>1.8670680000000002E-3</v>
      </c>
      <c r="AF3552" s="21">
        <f>'EPD information'!$AI$16*Tabell2[[#This Row],[Weight (kg)]]</f>
        <v>-8.6577749999999991</v>
      </c>
    </row>
    <row r="3553" spans="1:32" x14ac:dyDescent="0.2">
      <c r="A3553" s="36" t="s">
        <v>287</v>
      </c>
      <c r="B3553" s="37" t="s">
        <v>280</v>
      </c>
      <c r="C3553" s="38">
        <v>594873</v>
      </c>
      <c r="D3553" s="39">
        <v>7319660857637</v>
      </c>
      <c r="E3553" s="37" t="s">
        <v>46</v>
      </c>
      <c r="F3553" s="40">
        <v>280</v>
      </c>
      <c r="G3553" s="37">
        <v>800</v>
      </c>
      <c r="H3553" s="41">
        <v>8.2989999999999995</v>
      </c>
      <c r="I3553" s="35">
        <f>'EPD information'!$L$16*Tabell2[[#This Row],[Weight (kg)]]</f>
        <v>28.299589999999998</v>
      </c>
      <c r="J3553" s="22">
        <f>'EPD information'!$M$16*Tabell2[[#This Row],[Weight (kg)]]</f>
        <v>0.49296059999999997</v>
      </c>
      <c r="K3553" s="22">
        <f>'EPD information'!$N$16*Tabell2[[#This Row],[Weight (kg)]]</f>
        <v>5.8507949999999996E-2</v>
      </c>
      <c r="L3553" s="22">
        <f>'EPD information'!$O$16*Tabell2[[#This Row],[Weight (kg)]]</f>
        <v>0</v>
      </c>
      <c r="M3553" s="22">
        <f>'EPD information'!$P$16*Tabell2[[#This Row],[Weight (kg)]]</f>
        <v>3.90053E-2</v>
      </c>
      <c r="N3553" s="22">
        <f>'EPD information'!$Q$16*Tabell2[[#This Row],[Weight (kg)]]</f>
        <v>1.2946439999999999</v>
      </c>
      <c r="O3553" s="22">
        <f>'EPD information'!$R$16*Tabell2[[#This Row],[Weight (kg)]]</f>
        <v>2.0996470000000001E-3</v>
      </c>
      <c r="P3553" s="22">
        <f>'EPD information'!$S$16*Tabell2[[#This Row],[Weight (kg)]]</f>
        <v>-10.041789999999999</v>
      </c>
      <c r="Q3553" s="35">
        <f>'Product specific GWP'!$T$16*Tabell2[[#This Row],[Weight (kg)]]</f>
        <v>0.3626663</v>
      </c>
      <c r="R3553" s="35" t="s">
        <v>48</v>
      </c>
      <c r="S3553" s="35">
        <f>'EPD information'!$V$16*Tabell2[[#This Row],[Weight (kg)]]</f>
        <v>5.8507949999999996E-2</v>
      </c>
      <c r="T3553" s="35" t="str">
        <f>'EPD information'!$W$16</f>
        <v>ND</v>
      </c>
      <c r="U3553" s="35">
        <f>'EPD information'!$X$16*Tabell2[[#This Row],[Weight (kg)]]</f>
        <v>3.90053E-2</v>
      </c>
      <c r="V3553" s="35">
        <f>'EPD information'!$Y$16*Tabell2[[#This Row],[Weight (kg)]]</f>
        <v>1.2946439999999999</v>
      </c>
      <c r="W3553" s="35">
        <f>'EPD information'!$Z$16*Tabell2[[#This Row],[Weight (kg)]]</f>
        <v>2.0996470000000001E-3</v>
      </c>
      <c r="X3553" s="35">
        <f>'EPD information'!$AA$16*Tabell2[[#This Row],[Weight (kg)]]</f>
        <v>-10.041789999999999</v>
      </c>
      <c r="Y3553" s="18">
        <f>'EPD information'!$AB$16*Tabell2[[#This Row],[Weight (kg)]]</f>
        <v>27.884639999999997</v>
      </c>
      <c r="Z3553" s="18">
        <f>'EPD information'!$AC$16*Tabell2[[#This Row],[Weight (kg)]]</f>
        <v>0.4888111</v>
      </c>
      <c r="AA3553" s="18">
        <f>'EPD information'!$AD$16*Tabell2[[#This Row],[Weight (kg)]]</f>
        <v>6.1163629999999997E-2</v>
      </c>
      <c r="AB3553" s="18" t="s">
        <v>48</v>
      </c>
      <c r="AC3553" s="18">
        <f>'EPD information'!$AF$16*Tabell2[[#This Row],[Weight (kg)]]</f>
        <v>3.8590349999999995E-2</v>
      </c>
      <c r="AD3553" s="18">
        <f>'EPD information'!$AG$16*Tabell2[[#This Row],[Weight (kg)]]</f>
        <v>1.2863449999999998</v>
      </c>
      <c r="AE3553" s="18">
        <f>'EPD information'!$AH$16*Tabell2[[#This Row],[Weight (kg)]]</f>
        <v>2.0581520000000002E-3</v>
      </c>
      <c r="AF3553" s="21">
        <f>'EPD information'!$AI$16*Tabell2[[#This Row],[Weight (kg)]]</f>
        <v>-9.5438499999999991</v>
      </c>
    </row>
    <row r="3554" spans="1:32" x14ac:dyDescent="0.2">
      <c r="A3554" s="36" t="s">
        <v>287</v>
      </c>
      <c r="B3554" s="37" t="s">
        <v>280</v>
      </c>
      <c r="C3554" s="38">
        <v>594874</v>
      </c>
      <c r="D3554" s="39">
        <v>7319660857644</v>
      </c>
      <c r="E3554" s="37" t="s">
        <v>46</v>
      </c>
      <c r="F3554" s="40">
        <v>280</v>
      </c>
      <c r="G3554" s="37">
        <v>900</v>
      </c>
      <c r="H3554" s="41">
        <v>8.7014999999999993</v>
      </c>
      <c r="I3554" s="35">
        <f>'EPD information'!$L$16*Tabell2[[#This Row],[Weight (kg)]]</f>
        <v>29.672114999999998</v>
      </c>
      <c r="J3554" s="22">
        <f>'EPD information'!$M$16*Tabell2[[#This Row],[Weight (kg)]]</f>
        <v>0.51686909999999997</v>
      </c>
      <c r="K3554" s="22">
        <f>'EPD information'!$N$16*Tabell2[[#This Row],[Weight (kg)]]</f>
        <v>6.1345574999999992E-2</v>
      </c>
      <c r="L3554" s="22">
        <f>'EPD information'!$O$16*Tabell2[[#This Row],[Weight (kg)]]</f>
        <v>0</v>
      </c>
      <c r="M3554" s="22">
        <f>'EPD information'!$P$16*Tabell2[[#This Row],[Weight (kg)]]</f>
        <v>4.0897049999999997E-2</v>
      </c>
      <c r="N3554" s="22">
        <f>'EPD information'!$Q$16*Tabell2[[#This Row],[Weight (kg)]]</f>
        <v>1.3574339999999998</v>
      </c>
      <c r="O3554" s="22">
        <f>'EPD information'!$R$16*Tabell2[[#This Row],[Weight (kg)]]</f>
        <v>2.2014794999999998E-3</v>
      </c>
      <c r="P3554" s="22">
        <f>'EPD information'!$S$16*Tabell2[[#This Row],[Weight (kg)]]</f>
        <v>-10.528814999999998</v>
      </c>
      <c r="Q3554" s="35">
        <f>'Product specific GWP'!$T$16*Tabell2[[#This Row],[Weight (kg)]]</f>
        <v>0.38025555</v>
      </c>
      <c r="R3554" s="35" t="s">
        <v>48</v>
      </c>
      <c r="S3554" s="35">
        <f>'EPD information'!$V$16*Tabell2[[#This Row],[Weight (kg)]]</f>
        <v>6.1345574999999992E-2</v>
      </c>
      <c r="T3554" s="35" t="str">
        <f>'EPD information'!$W$16</f>
        <v>ND</v>
      </c>
      <c r="U3554" s="35">
        <f>'EPD information'!$X$16*Tabell2[[#This Row],[Weight (kg)]]</f>
        <v>4.0897049999999997E-2</v>
      </c>
      <c r="V3554" s="35">
        <f>'EPD information'!$Y$16*Tabell2[[#This Row],[Weight (kg)]]</f>
        <v>1.3574339999999998</v>
      </c>
      <c r="W3554" s="35">
        <f>'EPD information'!$Z$16*Tabell2[[#This Row],[Weight (kg)]]</f>
        <v>2.2014794999999998E-3</v>
      </c>
      <c r="X3554" s="35">
        <f>'EPD information'!$AA$16*Tabell2[[#This Row],[Weight (kg)]]</f>
        <v>-10.528814999999998</v>
      </c>
      <c r="Y3554" s="18">
        <f>'EPD information'!$AB$16*Tabell2[[#This Row],[Weight (kg)]]</f>
        <v>29.237039999999997</v>
      </c>
      <c r="Z3554" s="18">
        <f>'EPD information'!$AC$16*Tabell2[[#This Row],[Weight (kg)]]</f>
        <v>0.51251835000000001</v>
      </c>
      <c r="AA3554" s="18">
        <f>'EPD information'!$AD$16*Tabell2[[#This Row],[Weight (kg)]]</f>
        <v>6.4130054999999991E-2</v>
      </c>
      <c r="AB3554" s="18" t="s">
        <v>48</v>
      </c>
      <c r="AC3554" s="18">
        <f>'EPD information'!$AF$16*Tabell2[[#This Row],[Weight (kg)]]</f>
        <v>4.046197499999999E-2</v>
      </c>
      <c r="AD3554" s="18">
        <f>'EPD information'!$AG$16*Tabell2[[#This Row],[Weight (kg)]]</f>
        <v>1.3487324999999999</v>
      </c>
      <c r="AE3554" s="18">
        <f>'EPD information'!$AH$16*Tabell2[[#This Row],[Weight (kg)]]</f>
        <v>2.1579719999999998E-3</v>
      </c>
      <c r="AF3554" s="21">
        <f>'EPD information'!$AI$16*Tabell2[[#This Row],[Weight (kg)]]</f>
        <v>-10.006724999999998</v>
      </c>
    </row>
    <row r="3555" spans="1:32" x14ac:dyDescent="0.2">
      <c r="A3555" s="36" t="s">
        <v>287</v>
      </c>
      <c r="B3555" s="37" t="s">
        <v>280</v>
      </c>
      <c r="C3555" s="38">
        <v>594875</v>
      </c>
      <c r="D3555" s="39">
        <v>7319660857651</v>
      </c>
      <c r="E3555" s="37" t="s">
        <v>46</v>
      </c>
      <c r="F3555" s="40">
        <v>280</v>
      </c>
      <c r="G3555" s="37">
        <v>1000</v>
      </c>
      <c r="H3555" s="41">
        <v>9.9886999999999997</v>
      </c>
      <c r="I3555" s="35">
        <f>'EPD information'!$L$16*Tabell2[[#This Row],[Weight (kg)]]</f>
        <v>34.061467</v>
      </c>
      <c r="J3555" s="22">
        <f>'EPD information'!$M$16*Tabell2[[#This Row],[Weight (kg)]]</f>
        <v>0.59332878</v>
      </c>
      <c r="K3555" s="22">
        <f>'EPD information'!$N$16*Tabell2[[#This Row],[Weight (kg)]]</f>
        <v>7.0420335000000001E-2</v>
      </c>
      <c r="L3555" s="22">
        <f>'EPD information'!$O$16*Tabell2[[#This Row],[Weight (kg)]]</f>
        <v>0</v>
      </c>
      <c r="M3555" s="22">
        <f>'EPD information'!$P$16*Tabell2[[#This Row],[Weight (kg)]]</f>
        <v>4.6946889999999998E-2</v>
      </c>
      <c r="N3555" s="22">
        <f>'EPD information'!$Q$16*Tabell2[[#This Row],[Weight (kg)]]</f>
        <v>1.5582372</v>
      </c>
      <c r="O3555" s="22">
        <f>'EPD information'!$R$16*Tabell2[[#This Row],[Weight (kg)]]</f>
        <v>2.5271411000000001E-3</v>
      </c>
      <c r="P3555" s="22">
        <f>'EPD information'!$S$16*Tabell2[[#This Row],[Weight (kg)]]</f>
        <v>-12.086326999999999</v>
      </c>
      <c r="Q3555" s="35">
        <f>'Product specific GWP'!$T$16*Tabell2[[#This Row],[Weight (kg)]]</f>
        <v>0.43650619000000002</v>
      </c>
      <c r="R3555" s="35" t="s">
        <v>48</v>
      </c>
      <c r="S3555" s="35">
        <f>'EPD information'!$V$16*Tabell2[[#This Row],[Weight (kg)]]</f>
        <v>7.0420335000000001E-2</v>
      </c>
      <c r="T3555" s="35" t="str">
        <f>'EPD information'!$W$16</f>
        <v>ND</v>
      </c>
      <c r="U3555" s="35">
        <f>'EPD information'!$X$16*Tabell2[[#This Row],[Weight (kg)]]</f>
        <v>4.6946889999999998E-2</v>
      </c>
      <c r="V3555" s="35">
        <f>'EPD information'!$Y$16*Tabell2[[#This Row],[Weight (kg)]]</f>
        <v>1.5582372</v>
      </c>
      <c r="W3555" s="35">
        <f>'EPD information'!$Z$16*Tabell2[[#This Row],[Weight (kg)]]</f>
        <v>2.5271411000000001E-3</v>
      </c>
      <c r="X3555" s="35">
        <f>'EPD information'!$AA$16*Tabell2[[#This Row],[Weight (kg)]]</f>
        <v>-12.086326999999999</v>
      </c>
      <c r="Y3555" s="18">
        <f>'EPD information'!$AB$16*Tabell2[[#This Row],[Weight (kg)]]</f>
        <v>33.562031999999995</v>
      </c>
      <c r="Z3555" s="18">
        <f>'EPD information'!$AC$16*Tabell2[[#This Row],[Weight (kg)]]</f>
        <v>0.58833442999999996</v>
      </c>
      <c r="AA3555" s="18">
        <f>'EPD information'!$AD$16*Tabell2[[#This Row],[Weight (kg)]]</f>
        <v>7.3616718999999997E-2</v>
      </c>
      <c r="AB3555" s="18" t="s">
        <v>48</v>
      </c>
      <c r="AC3555" s="18">
        <f>'EPD information'!$AF$16*Tabell2[[#This Row],[Weight (kg)]]</f>
        <v>4.6447454999999992E-2</v>
      </c>
      <c r="AD3555" s="18">
        <f>'EPD information'!$AG$16*Tabell2[[#This Row],[Weight (kg)]]</f>
        <v>1.5482484999999999</v>
      </c>
      <c r="AE3555" s="18">
        <f>'EPD information'!$AH$16*Tabell2[[#This Row],[Weight (kg)]]</f>
        <v>2.4771976000000002E-3</v>
      </c>
      <c r="AF3555" s="21">
        <f>'EPD information'!$AI$16*Tabell2[[#This Row],[Weight (kg)]]</f>
        <v>-11.487004999999998</v>
      </c>
    </row>
    <row r="3556" spans="1:32" x14ac:dyDescent="0.2">
      <c r="A3556" s="36" t="s">
        <v>287</v>
      </c>
      <c r="B3556" s="37" t="s">
        <v>280</v>
      </c>
      <c r="C3556" s="38">
        <v>278379</v>
      </c>
      <c r="D3556" s="39">
        <v>7319662783798</v>
      </c>
      <c r="E3556" s="37" t="s">
        <v>46</v>
      </c>
      <c r="F3556" s="40">
        <v>300</v>
      </c>
      <c r="G3556" s="37">
        <v>300</v>
      </c>
      <c r="H3556" s="41">
        <v>2.64</v>
      </c>
      <c r="I3556" s="35">
        <f>'EPD information'!$L$16*Tabell2[[#This Row],[Weight (kg)]]</f>
        <v>9.0024000000000015</v>
      </c>
      <c r="J3556" s="22">
        <f>'EPD information'!$M$16*Tabell2[[#This Row],[Weight (kg)]]</f>
        <v>0.15681600000000001</v>
      </c>
      <c r="K3556" s="22">
        <f>'EPD information'!$N$16*Tabell2[[#This Row],[Weight (kg)]]</f>
        <v>1.8612E-2</v>
      </c>
      <c r="L3556" s="22">
        <f>'EPD information'!$O$16*Tabell2[[#This Row],[Weight (kg)]]</f>
        <v>0</v>
      </c>
      <c r="M3556" s="22">
        <f>'EPD information'!$P$16*Tabell2[[#This Row],[Weight (kg)]]</f>
        <v>1.2408000000000001E-2</v>
      </c>
      <c r="N3556" s="22">
        <f>'EPD information'!$Q$16*Tabell2[[#This Row],[Weight (kg)]]</f>
        <v>0.41184000000000004</v>
      </c>
      <c r="O3556" s="22">
        <f>'EPD information'!$R$16*Tabell2[[#This Row],[Weight (kg)]]</f>
        <v>6.6792000000000012E-4</v>
      </c>
      <c r="P3556" s="22">
        <f>'EPD information'!$S$16*Tabell2[[#This Row],[Weight (kg)]]</f>
        <v>-3.1943999999999999</v>
      </c>
      <c r="Q3556" s="35">
        <f>'Product specific GWP'!$T$16*Tabell2[[#This Row],[Weight (kg)]]</f>
        <v>0.11536800000000001</v>
      </c>
      <c r="R3556" s="35" t="s">
        <v>48</v>
      </c>
      <c r="S3556" s="35">
        <f>'EPD information'!$V$16*Tabell2[[#This Row],[Weight (kg)]]</f>
        <v>1.8612E-2</v>
      </c>
      <c r="T3556" s="35" t="str">
        <f>'EPD information'!$W$16</f>
        <v>ND</v>
      </c>
      <c r="U3556" s="35">
        <f>'EPD information'!$X$16*Tabell2[[#This Row],[Weight (kg)]]</f>
        <v>1.2408000000000001E-2</v>
      </c>
      <c r="V3556" s="35">
        <f>'EPD information'!$Y$16*Tabell2[[#This Row],[Weight (kg)]]</f>
        <v>0.41184000000000004</v>
      </c>
      <c r="W3556" s="35">
        <f>'EPD information'!$Z$16*Tabell2[[#This Row],[Weight (kg)]]</f>
        <v>6.6792000000000012E-4</v>
      </c>
      <c r="X3556" s="35">
        <f>'EPD information'!$AA$16*Tabell2[[#This Row],[Weight (kg)]]</f>
        <v>-3.1943999999999999</v>
      </c>
      <c r="Y3556" s="18">
        <f>'EPD information'!$AB$16*Tabell2[[#This Row],[Weight (kg)]]</f>
        <v>8.8704000000000001</v>
      </c>
      <c r="Z3556" s="18">
        <f>'EPD information'!$AC$16*Tabell2[[#This Row],[Weight (kg)]]</f>
        <v>0.15549600000000002</v>
      </c>
      <c r="AA3556" s="18">
        <f>'EPD information'!$AD$16*Tabell2[[#This Row],[Weight (kg)]]</f>
        <v>1.94568E-2</v>
      </c>
      <c r="AB3556" s="18" t="s">
        <v>48</v>
      </c>
      <c r="AC3556" s="18">
        <f>'EPD information'!$AF$16*Tabell2[[#This Row],[Weight (kg)]]</f>
        <v>1.2275999999999999E-2</v>
      </c>
      <c r="AD3556" s="18">
        <f>'EPD information'!$AG$16*Tabell2[[#This Row],[Weight (kg)]]</f>
        <v>0.40920000000000001</v>
      </c>
      <c r="AE3556" s="18">
        <f>'EPD information'!$AH$16*Tabell2[[#This Row],[Weight (kg)]]</f>
        <v>6.5472000000000002E-4</v>
      </c>
      <c r="AF3556" s="21">
        <f>'EPD information'!$AI$16*Tabell2[[#This Row],[Weight (kg)]]</f>
        <v>-3.036</v>
      </c>
    </row>
    <row r="3557" spans="1:32" x14ac:dyDescent="0.2">
      <c r="A3557" s="36" t="s">
        <v>287</v>
      </c>
      <c r="B3557" s="37" t="s">
        <v>280</v>
      </c>
      <c r="C3557" s="38">
        <v>278382</v>
      </c>
      <c r="D3557" s="39">
        <v>7319662783828</v>
      </c>
      <c r="E3557" s="37" t="s">
        <v>46</v>
      </c>
      <c r="F3557" s="40">
        <v>300</v>
      </c>
      <c r="G3557" s="37">
        <v>400</v>
      </c>
      <c r="H3557" s="41">
        <v>3.81</v>
      </c>
      <c r="I3557" s="35">
        <f>'EPD information'!$L$16*Tabell2[[#This Row],[Weight (kg)]]</f>
        <v>12.992100000000001</v>
      </c>
      <c r="J3557" s="22">
        <f>'EPD information'!$M$16*Tabell2[[#This Row],[Weight (kg)]]</f>
        <v>0.22631400000000002</v>
      </c>
      <c r="K3557" s="22">
        <f>'EPD information'!$N$16*Tabell2[[#This Row],[Weight (kg)]]</f>
        <v>2.6860499999999999E-2</v>
      </c>
      <c r="L3557" s="22">
        <f>'EPD information'!$O$16*Tabell2[[#This Row],[Weight (kg)]]</f>
        <v>0</v>
      </c>
      <c r="M3557" s="22">
        <f>'EPD information'!$P$16*Tabell2[[#This Row],[Weight (kg)]]</f>
        <v>1.7906999999999999E-2</v>
      </c>
      <c r="N3557" s="22">
        <f>'EPD information'!$Q$16*Tabell2[[#This Row],[Weight (kg)]]</f>
        <v>0.59436</v>
      </c>
      <c r="O3557" s="22">
        <f>'EPD information'!$R$16*Tabell2[[#This Row],[Weight (kg)]]</f>
        <v>9.639300000000001E-4</v>
      </c>
      <c r="P3557" s="22">
        <f>'EPD information'!$S$16*Tabell2[[#This Row],[Weight (kg)]]</f>
        <v>-4.6101000000000001</v>
      </c>
      <c r="Q3557" s="35">
        <f>'Product specific GWP'!$T$16*Tabell2[[#This Row],[Weight (kg)]]</f>
        <v>0.16649700000000001</v>
      </c>
      <c r="R3557" s="35" t="s">
        <v>48</v>
      </c>
      <c r="S3557" s="35">
        <f>'EPD information'!$V$16*Tabell2[[#This Row],[Weight (kg)]]</f>
        <v>2.6860499999999999E-2</v>
      </c>
      <c r="T3557" s="35" t="str">
        <f>'EPD information'!$W$16</f>
        <v>ND</v>
      </c>
      <c r="U3557" s="35">
        <f>'EPD information'!$X$16*Tabell2[[#This Row],[Weight (kg)]]</f>
        <v>1.7906999999999999E-2</v>
      </c>
      <c r="V3557" s="35">
        <f>'EPD information'!$Y$16*Tabell2[[#This Row],[Weight (kg)]]</f>
        <v>0.59436</v>
      </c>
      <c r="W3557" s="35">
        <f>'EPD information'!$Z$16*Tabell2[[#This Row],[Weight (kg)]]</f>
        <v>9.639300000000001E-4</v>
      </c>
      <c r="X3557" s="35">
        <f>'EPD information'!$AA$16*Tabell2[[#This Row],[Weight (kg)]]</f>
        <v>-4.6101000000000001</v>
      </c>
      <c r="Y3557" s="18">
        <f>'EPD information'!$AB$16*Tabell2[[#This Row],[Weight (kg)]]</f>
        <v>12.801600000000001</v>
      </c>
      <c r="Z3557" s="18">
        <f>'EPD information'!$AC$16*Tabell2[[#This Row],[Weight (kg)]]</f>
        <v>0.224409</v>
      </c>
      <c r="AA3557" s="18">
        <f>'EPD information'!$AD$16*Tabell2[[#This Row],[Weight (kg)]]</f>
        <v>2.8079699999999999E-2</v>
      </c>
      <c r="AB3557" s="18" t="s">
        <v>48</v>
      </c>
      <c r="AC3557" s="18">
        <f>'EPD information'!$AF$16*Tabell2[[#This Row],[Weight (kg)]]</f>
        <v>1.77165E-2</v>
      </c>
      <c r="AD3557" s="18">
        <f>'EPD information'!$AG$16*Tabell2[[#This Row],[Weight (kg)]]</f>
        <v>0.59055000000000002</v>
      </c>
      <c r="AE3557" s="18">
        <f>'EPD information'!$AH$16*Tabell2[[#This Row],[Weight (kg)]]</f>
        <v>9.4488000000000005E-4</v>
      </c>
      <c r="AF3557" s="21">
        <f>'EPD information'!$AI$16*Tabell2[[#This Row],[Weight (kg)]]</f>
        <v>-4.3815</v>
      </c>
    </row>
    <row r="3558" spans="1:32" x14ac:dyDescent="0.2">
      <c r="A3558" s="36" t="s">
        <v>287</v>
      </c>
      <c r="B3558" s="37" t="s">
        <v>280</v>
      </c>
      <c r="C3558" s="38">
        <v>278383</v>
      </c>
      <c r="D3558" s="39">
        <v>7319662783835</v>
      </c>
      <c r="E3558" s="37" t="s">
        <v>46</v>
      </c>
      <c r="F3558" s="40">
        <v>300</v>
      </c>
      <c r="G3558" s="37">
        <v>450</v>
      </c>
      <c r="H3558" s="41">
        <v>4.29</v>
      </c>
      <c r="I3558" s="35">
        <f>'EPD information'!$L$16*Tabell2[[#This Row],[Weight (kg)]]</f>
        <v>14.628900000000002</v>
      </c>
      <c r="J3558" s="22">
        <f>'EPD information'!$M$16*Tabell2[[#This Row],[Weight (kg)]]</f>
        <v>0.254826</v>
      </c>
      <c r="K3558" s="22">
        <f>'EPD information'!$N$16*Tabell2[[#This Row],[Weight (kg)]]</f>
        <v>3.0244500000000001E-2</v>
      </c>
      <c r="L3558" s="22">
        <f>'EPD information'!$O$16*Tabell2[[#This Row],[Weight (kg)]]</f>
        <v>0</v>
      </c>
      <c r="M3558" s="22">
        <f>'EPD information'!$P$16*Tabell2[[#This Row],[Weight (kg)]]</f>
        <v>2.0163E-2</v>
      </c>
      <c r="N3558" s="22">
        <f>'EPD information'!$Q$16*Tabell2[[#This Row],[Weight (kg)]]</f>
        <v>0.66924000000000006</v>
      </c>
      <c r="O3558" s="22">
        <f>'EPD information'!$R$16*Tabell2[[#This Row],[Weight (kg)]]</f>
        <v>1.0853700000000002E-3</v>
      </c>
      <c r="P3558" s="22">
        <f>'EPD information'!$S$16*Tabell2[[#This Row],[Weight (kg)]]</f>
        <v>-5.1909000000000001</v>
      </c>
      <c r="Q3558" s="35">
        <f>'Product specific GWP'!$T$16*Tabell2[[#This Row],[Weight (kg)]]</f>
        <v>0.187473</v>
      </c>
      <c r="R3558" s="35" t="s">
        <v>48</v>
      </c>
      <c r="S3558" s="35">
        <f>'EPD information'!$V$16*Tabell2[[#This Row],[Weight (kg)]]</f>
        <v>3.0244500000000001E-2</v>
      </c>
      <c r="T3558" s="35" t="str">
        <f>'EPD information'!$W$16</f>
        <v>ND</v>
      </c>
      <c r="U3558" s="35">
        <f>'EPD information'!$X$16*Tabell2[[#This Row],[Weight (kg)]]</f>
        <v>2.0163E-2</v>
      </c>
      <c r="V3558" s="35">
        <f>'EPD information'!$Y$16*Tabell2[[#This Row],[Weight (kg)]]</f>
        <v>0.66924000000000006</v>
      </c>
      <c r="W3558" s="35">
        <f>'EPD information'!$Z$16*Tabell2[[#This Row],[Weight (kg)]]</f>
        <v>1.0853700000000002E-3</v>
      </c>
      <c r="X3558" s="35">
        <f>'EPD information'!$AA$16*Tabell2[[#This Row],[Weight (kg)]]</f>
        <v>-5.1909000000000001</v>
      </c>
      <c r="Y3558" s="18">
        <f>'EPD information'!$AB$16*Tabell2[[#This Row],[Weight (kg)]]</f>
        <v>14.414399999999999</v>
      </c>
      <c r="Z3558" s="18">
        <f>'EPD information'!$AC$16*Tabell2[[#This Row],[Weight (kg)]]</f>
        <v>0.25268099999999999</v>
      </c>
      <c r="AA3558" s="18">
        <f>'EPD information'!$AD$16*Tabell2[[#This Row],[Weight (kg)]]</f>
        <v>3.1617300000000001E-2</v>
      </c>
      <c r="AB3558" s="18" t="s">
        <v>48</v>
      </c>
      <c r="AC3558" s="18">
        <f>'EPD information'!$AF$16*Tabell2[[#This Row],[Weight (kg)]]</f>
        <v>1.9948499999999997E-2</v>
      </c>
      <c r="AD3558" s="18">
        <f>'EPD information'!$AG$16*Tabell2[[#This Row],[Weight (kg)]]</f>
        <v>0.66495000000000004</v>
      </c>
      <c r="AE3558" s="18">
        <f>'EPD information'!$AH$16*Tabell2[[#This Row],[Weight (kg)]]</f>
        <v>1.0639200000000001E-3</v>
      </c>
      <c r="AF3558" s="21">
        <f>'EPD information'!$AI$16*Tabell2[[#This Row],[Weight (kg)]]</f>
        <v>-4.9334999999999996</v>
      </c>
    </row>
    <row r="3559" spans="1:32" x14ac:dyDescent="0.2">
      <c r="A3559" s="36" t="s">
        <v>287</v>
      </c>
      <c r="B3559" s="37" t="s">
        <v>280</v>
      </c>
      <c r="C3559" s="38">
        <v>278365</v>
      </c>
      <c r="D3559" s="39">
        <v>7319662783651</v>
      </c>
      <c r="E3559" s="37" t="s">
        <v>46</v>
      </c>
      <c r="F3559" s="40">
        <v>300</v>
      </c>
      <c r="G3559" s="37">
        <v>63</v>
      </c>
      <c r="H3559" s="41">
        <v>1.1000000000000001</v>
      </c>
      <c r="I3559" s="35">
        <f>'EPD information'!$L$16*Tabell2[[#This Row],[Weight (kg)]]</f>
        <v>3.7510000000000003</v>
      </c>
      <c r="J3559" s="22">
        <f>'EPD information'!$M$16*Tabell2[[#This Row],[Weight (kg)]]</f>
        <v>6.5340000000000009E-2</v>
      </c>
      <c r="K3559" s="22">
        <f>'EPD information'!$N$16*Tabell2[[#This Row],[Weight (kg)]]</f>
        <v>7.7550000000000006E-3</v>
      </c>
      <c r="L3559" s="22">
        <f>'EPD information'!$O$16*Tabell2[[#This Row],[Weight (kg)]]</f>
        <v>0</v>
      </c>
      <c r="M3559" s="22">
        <f>'EPD information'!$P$16*Tabell2[[#This Row],[Weight (kg)]]</f>
        <v>5.170000000000001E-3</v>
      </c>
      <c r="N3559" s="22">
        <f>'EPD information'!$Q$16*Tabell2[[#This Row],[Weight (kg)]]</f>
        <v>0.1716</v>
      </c>
      <c r="O3559" s="22">
        <f>'EPD information'!$R$16*Tabell2[[#This Row],[Weight (kg)]]</f>
        <v>2.7830000000000004E-4</v>
      </c>
      <c r="P3559" s="22">
        <f>'EPD information'!$S$16*Tabell2[[#This Row],[Weight (kg)]]</f>
        <v>-1.331</v>
      </c>
      <c r="Q3559" s="35">
        <f>'Product specific GWP'!$T$16*Tabell2[[#This Row],[Weight (kg)]]</f>
        <v>4.8070000000000009E-2</v>
      </c>
      <c r="R3559" s="35" t="s">
        <v>48</v>
      </c>
      <c r="S3559" s="35">
        <f>'EPD information'!$V$16*Tabell2[[#This Row],[Weight (kg)]]</f>
        <v>7.7550000000000006E-3</v>
      </c>
      <c r="T3559" s="35" t="str">
        <f>'EPD information'!$W$16</f>
        <v>ND</v>
      </c>
      <c r="U3559" s="35">
        <f>'EPD information'!$X$16*Tabell2[[#This Row],[Weight (kg)]]</f>
        <v>5.170000000000001E-3</v>
      </c>
      <c r="V3559" s="35">
        <f>'EPD information'!$Y$16*Tabell2[[#This Row],[Weight (kg)]]</f>
        <v>0.1716</v>
      </c>
      <c r="W3559" s="35">
        <f>'EPD information'!$Z$16*Tabell2[[#This Row],[Weight (kg)]]</f>
        <v>2.7830000000000004E-4</v>
      </c>
      <c r="X3559" s="35">
        <f>'EPD information'!$AA$16*Tabell2[[#This Row],[Weight (kg)]]</f>
        <v>-1.331</v>
      </c>
      <c r="Y3559" s="18">
        <f>'EPD information'!$AB$16*Tabell2[[#This Row],[Weight (kg)]]</f>
        <v>3.6960000000000002</v>
      </c>
      <c r="Z3559" s="18">
        <f>'EPD information'!$AC$16*Tabell2[[#This Row],[Weight (kg)]]</f>
        <v>6.479E-2</v>
      </c>
      <c r="AA3559" s="18">
        <f>'EPD information'!$AD$16*Tabell2[[#This Row],[Weight (kg)]]</f>
        <v>8.1069999999999996E-3</v>
      </c>
      <c r="AB3559" s="18" t="s">
        <v>48</v>
      </c>
      <c r="AC3559" s="18">
        <f>'EPD information'!$AF$16*Tabell2[[#This Row],[Weight (kg)]]</f>
        <v>5.1149999999999998E-3</v>
      </c>
      <c r="AD3559" s="18">
        <f>'EPD information'!$AG$16*Tabell2[[#This Row],[Weight (kg)]]</f>
        <v>0.17050000000000001</v>
      </c>
      <c r="AE3559" s="18">
        <f>'EPD information'!$AH$16*Tabell2[[#This Row],[Weight (kg)]]</f>
        <v>2.7280000000000002E-4</v>
      </c>
      <c r="AF3559" s="21">
        <f>'EPD information'!$AI$16*Tabell2[[#This Row],[Weight (kg)]]</f>
        <v>-1.2649999999999999</v>
      </c>
    </row>
    <row r="3560" spans="1:32" x14ac:dyDescent="0.2">
      <c r="A3560" s="36" t="s">
        <v>287</v>
      </c>
      <c r="B3560" s="37" t="s">
        <v>280</v>
      </c>
      <c r="C3560" s="38">
        <v>775555</v>
      </c>
      <c r="D3560" s="39">
        <v>7319667755554</v>
      </c>
      <c r="E3560" s="37" t="s">
        <v>46</v>
      </c>
      <c r="F3560" s="40">
        <v>300</v>
      </c>
      <c r="G3560" s="37">
        <v>125</v>
      </c>
      <c r="H3560" s="41">
        <v>1.34</v>
      </c>
      <c r="I3560" s="35">
        <f>'EPD information'!$L$16*Tabell2[[#This Row],[Weight (kg)]]</f>
        <v>4.5694000000000008</v>
      </c>
      <c r="J3560" s="22">
        <f>'EPD information'!$M$16*Tabell2[[#This Row],[Weight (kg)]]</f>
        <v>7.9596E-2</v>
      </c>
      <c r="K3560" s="22">
        <f>'EPD information'!$N$16*Tabell2[[#This Row],[Weight (kg)]]</f>
        <v>9.4470000000000005E-3</v>
      </c>
      <c r="L3560" s="22">
        <f>'EPD information'!$O$16*Tabell2[[#This Row],[Weight (kg)]]</f>
        <v>0</v>
      </c>
      <c r="M3560" s="22">
        <f>'EPD information'!$P$16*Tabell2[[#This Row],[Weight (kg)]]</f>
        <v>6.2980000000000006E-3</v>
      </c>
      <c r="N3560" s="22">
        <f>'EPD information'!$Q$16*Tabell2[[#This Row],[Weight (kg)]]</f>
        <v>0.20904</v>
      </c>
      <c r="O3560" s="22">
        <f>'EPD information'!$R$16*Tabell2[[#This Row],[Weight (kg)]]</f>
        <v>3.3902000000000004E-4</v>
      </c>
      <c r="P3560" s="22">
        <f>'EPD information'!$S$16*Tabell2[[#This Row],[Weight (kg)]]</f>
        <v>-1.6214</v>
      </c>
      <c r="Q3560" s="35">
        <f>'Product specific GWP'!$T$16*Tabell2[[#This Row],[Weight (kg)]]</f>
        <v>5.8558000000000006E-2</v>
      </c>
      <c r="R3560" s="35" t="s">
        <v>48</v>
      </c>
      <c r="S3560" s="35">
        <f>'EPD information'!$V$16*Tabell2[[#This Row],[Weight (kg)]]</f>
        <v>9.4470000000000005E-3</v>
      </c>
      <c r="T3560" s="35" t="str">
        <f>'EPD information'!$W$16</f>
        <v>ND</v>
      </c>
      <c r="U3560" s="35">
        <f>'EPD information'!$X$16*Tabell2[[#This Row],[Weight (kg)]]</f>
        <v>6.2980000000000006E-3</v>
      </c>
      <c r="V3560" s="35">
        <f>'EPD information'!$Y$16*Tabell2[[#This Row],[Weight (kg)]]</f>
        <v>0.20904</v>
      </c>
      <c r="W3560" s="35">
        <f>'EPD information'!$Z$16*Tabell2[[#This Row],[Weight (kg)]]</f>
        <v>3.3902000000000004E-4</v>
      </c>
      <c r="X3560" s="35">
        <f>'EPD information'!$AA$16*Tabell2[[#This Row],[Weight (kg)]]</f>
        <v>-1.6214</v>
      </c>
      <c r="Y3560" s="18">
        <f>'EPD information'!$AB$16*Tabell2[[#This Row],[Weight (kg)]]</f>
        <v>4.5023999999999997</v>
      </c>
      <c r="Z3560" s="18">
        <f>'EPD information'!$AC$16*Tabell2[[#This Row],[Weight (kg)]]</f>
        <v>7.892600000000001E-2</v>
      </c>
      <c r="AA3560" s="18">
        <f>'EPD information'!$AD$16*Tabell2[[#This Row],[Weight (kg)]]</f>
        <v>9.8758000000000006E-3</v>
      </c>
      <c r="AB3560" s="18" t="s">
        <v>48</v>
      </c>
      <c r="AC3560" s="18">
        <f>'EPD information'!$AF$16*Tabell2[[#This Row],[Weight (kg)]]</f>
        <v>6.2309999999999996E-3</v>
      </c>
      <c r="AD3560" s="18">
        <f>'EPD information'!$AG$16*Tabell2[[#This Row],[Weight (kg)]]</f>
        <v>0.20770000000000002</v>
      </c>
      <c r="AE3560" s="18">
        <f>'EPD information'!$AH$16*Tabell2[[#This Row],[Weight (kg)]]</f>
        <v>3.3232000000000004E-4</v>
      </c>
      <c r="AF3560" s="21">
        <f>'EPD information'!$AI$16*Tabell2[[#This Row],[Weight (kg)]]</f>
        <v>-1.5409999999999999</v>
      </c>
    </row>
    <row r="3561" spans="1:32" x14ac:dyDescent="0.2">
      <c r="A3561" s="36" t="s">
        <v>287</v>
      </c>
      <c r="B3561" s="37" t="s">
        <v>280</v>
      </c>
      <c r="C3561" s="38">
        <v>775554</v>
      </c>
      <c r="D3561" s="39">
        <v>7319667755547</v>
      </c>
      <c r="E3561" s="37" t="s">
        <v>46</v>
      </c>
      <c r="F3561" s="40">
        <v>300</v>
      </c>
      <c r="G3561" s="37">
        <v>100</v>
      </c>
      <c r="H3561" s="41">
        <v>1.34</v>
      </c>
      <c r="I3561" s="35">
        <f>'EPD information'!$L$16*Tabell2[[#This Row],[Weight (kg)]]</f>
        <v>4.5694000000000008</v>
      </c>
      <c r="J3561" s="22">
        <f>'EPD information'!$M$16*Tabell2[[#This Row],[Weight (kg)]]</f>
        <v>7.9596E-2</v>
      </c>
      <c r="K3561" s="22">
        <f>'EPD information'!$N$16*Tabell2[[#This Row],[Weight (kg)]]</f>
        <v>9.4470000000000005E-3</v>
      </c>
      <c r="L3561" s="22">
        <f>'EPD information'!$O$16*Tabell2[[#This Row],[Weight (kg)]]</f>
        <v>0</v>
      </c>
      <c r="M3561" s="22">
        <f>'EPD information'!$P$16*Tabell2[[#This Row],[Weight (kg)]]</f>
        <v>6.2980000000000006E-3</v>
      </c>
      <c r="N3561" s="22">
        <f>'EPD information'!$Q$16*Tabell2[[#This Row],[Weight (kg)]]</f>
        <v>0.20904</v>
      </c>
      <c r="O3561" s="22">
        <f>'EPD information'!$R$16*Tabell2[[#This Row],[Weight (kg)]]</f>
        <v>3.3902000000000004E-4</v>
      </c>
      <c r="P3561" s="22">
        <f>'EPD information'!$S$16*Tabell2[[#This Row],[Weight (kg)]]</f>
        <v>-1.6214</v>
      </c>
      <c r="Q3561" s="35">
        <f>'Product specific GWP'!$T$16*Tabell2[[#This Row],[Weight (kg)]]</f>
        <v>5.8558000000000006E-2</v>
      </c>
      <c r="R3561" s="35" t="s">
        <v>48</v>
      </c>
      <c r="S3561" s="35">
        <f>'EPD information'!$V$16*Tabell2[[#This Row],[Weight (kg)]]</f>
        <v>9.4470000000000005E-3</v>
      </c>
      <c r="T3561" s="35" t="str">
        <f>'EPD information'!$W$16</f>
        <v>ND</v>
      </c>
      <c r="U3561" s="35">
        <f>'EPD information'!$X$16*Tabell2[[#This Row],[Weight (kg)]]</f>
        <v>6.2980000000000006E-3</v>
      </c>
      <c r="V3561" s="35">
        <f>'EPD information'!$Y$16*Tabell2[[#This Row],[Weight (kg)]]</f>
        <v>0.20904</v>
      </c>
      <c r="W3561" s="35">
        <f>'EPD information'!$Z$16*Tabell2[[#This Row],[Weight (kg)]]</f>
        <v>3.3902000000000004E-4</v>
      </c>
      <c r="X3561" s="35">
        <f>'EPD information'!$AA$16*Tabell2[[#This Row],[Weight (kg)]]</f>
        <v>-1.6214</v>
      </c>
      <c r="Y3561" s="18">
        <f>'EPD information'!$AB$16*Tabell2[[#This Row],[Weight (kg)]]</f>
        <v>4.5023999999999997</v>
      </c>
      <c r="Z3561" s="18">
        <f>'EPD information'!$AC$16*Tabell2[[#This Row],[Weight (kg)]]</f>
        <v>7.892600000000001E-2</v>
      </c>
      <c r="AA3561" s="18">
        <f>'EPD information'!$AD$16*Tabell2[[#This Row],[Weight (kg)]]</f>
        <v>9.8758000000000006E-3</v>
      </c>
      <c r="AB3561" s="18" t="s">
        <v>48</v>
      </c>
      <c r="AC3561" s="18">
        <f>'EPD information'!$AF$16*Tabell2[[#This Row],[Weight (kg)]]</f>
        <v>6.2309999999999996E-3</v>
      </c>
      <c r="AD3561" s="18">
        <f>'EPD information'!$AG$16*Tabell2[[#This Row],[Weight (kg)]]</f>
        <v>0.20770000000000002</v>
      </c>
      <c r="AE3561" s="18">
        <f>'EPD information'!$AH$16*Tabell2[[#This Row],[Weight (kg)]]</f>
        <v>3.3232000000000004E-4</v>
      </c>
      <c r="AF3561" s="21">
        <f>'EPD information'!$AI$16*Tabell2[[#This Row],[Weight (kg)]]</f>
        <v>-1.5409999999999999</v>
      </c>
    </row>
    <row r="3562" spans="1:32" x14ac:dyDescent="0.2">
      <c r="A3562" s="36" t="s">
        <v>287</v>
      </c>
      <c r="B3562" s="37" t="s">
        <v>280</v>
      </c>
      <c r="C3562" s="38">
        <v>775553</v>
      </c>
      <c r="D3562" s="39">
        <v>7319667755530</v>
      </c>
      <c r="E3562" s="37" t="s">
        <v>46</v>
      </c>
      <c r="F3562" s="40">
        <v>300</v>
      </c>
      <c r="G3562" s="37">
        <v>80</v>
      </c>
      <c r="H3562" s="41">
        <v>1.34</v>
      </c>
      <c r="I3562" s="35">
        <f>'EPD information'!$L$16*Tabell2[[#This Row],[Weight (kg)]]</f>
        <v>4.5694000000000008</v>
      </c>
      <c r="J3562" s="22">
        <f>'EPD information'!$M$16*Tabell2[[#This Row],[Weight (kg)]]</f>
        <v>7.9596E-2</v>
      </c>
      <c r="K3562" s="22">
        <f>'EPD information'!$N$16*Tabell2[[#This Row],[Weight (kg)]]</f>
        <v>9.4470000000000005E-3</v>
      </c>
      <c r="L3562" s="22">
        <f>'EPD information'!$O$16*Tabell2[[#This Row],[Weight (kg)]]</f>
        <v>0</v>
      </c>
      <c r="M3562" s="22">
        <f>'EPD information'!$P$16*Tabell2[[#This Row],[Weight (kg)]]</f>
        <v>6.2980000000000006E-3</v>
      </c>
      <c r="N3562" s="22">
        <f>'EPD information'!$Q$16*Tabell2[[#This Row],[Weight (kg)]]</f>
        <v>0.20904</v>
      </c>
      <c r="O3562" s="22">
        <f>'EPD information'!$R$16*Tabell2[[#This Row],[Weight (kg)]]</f>
        <v>3.3902000000000004E-4</v>
      </c>
      <c r="P3562" s="22">
        <f>'EPD information'!$S$16*Tabell2[[#This Row],[Weight (kg)]]</f>
        <v>-1.6214</v>
      </c>
      <c r="Q3562" s="35">
        <f>'Product specific GWP'!$T$16*Tabell2[[#This Row],[Weight (kg)]]</f>
        <v>5.8558000000000006E-2</v>
      </c>
      <c r="R3562" s="35" t="s">
        <v>48</v>
      </c>
      <c r="S3562" s="35">
        <f>'EPD information'!$V$16*Tabell2[[#This Row],[Weight (kg)]]</f>
        <v>9.4470000000000005E-3</v>
      </c>
      <c r="T3562" s="35" t="str">
        <f>'EPD information'!$W$16</f>
        <v>ND</v>
      </c>
      <c r="U3562" s="35">
        <f>'EPD information'!$X$16*Tabell2[[#This Row],[Weight (kg)]]</f>
        <v>6.2980000000000006E-3</v>
      </c>
      <c r="V3562" s="35">
        <f>'EPD information'!$Y$16*Tabell2[[#This Row],[Weight (kg)]]</f>
        <v>0.20904</v>
      </c>
      <c r="W3562" s="35">
        <f>'EPD information'!$Z$16*Tabell2[[#This Row],[Weight (kg)]]</f>
        <v>3.3902000000000004E-4</v>
      </c>
      <c r="X3562" s="35">
        <f>'EPD information'!$AA$16*Tabell2[[#This Row],[Weight (kg)]]</f>
        <v>-1.6214</v>
      </c>
      <c r="Y3562" s="18">
        <f>'EPD information'!$AB$16*Tabell2[[#This Row],[Weight (kg)]]</f>
        <v>4.5023999999999997</v>
      </c>
      <c r="Z3562" s="18">
        <f>'EPD information'!$AC$16*Tabell2[[#This Row],[Weight (kg)]]</f>
        <v>7.892600000000001E-2</v>
      </c>
      <c r="AA3562" s="18">
        <f>'EPD information'!$AD$16*Tabell2[[#This Row],[Weight (kg)]]</f>
        <v>9.8758000000000006E-3</v>
      </c>
      <c r="AB3562" s="18" t="s">
        <v>48</v>
      </c>
      <c r="AC3562" s="18">
        <f>'EPD information'!$AF$16*Tabell2[[#This Row],[Weight (kg)]]</f>
        <v>6.2309999999999996E-3</v>
      </c>
      <c r="AD3562" s="18">
        <f>'EPD information'!$AG$16*Tabell2[[#This Row],[Weight (kg)]]</f>
        <v>0.20770000000000002</v>
      </c>
      <c r="AE3562" s="18">
        <f>'EPD information'!$AH$16*Tabell2[[#This Row],[Weight (kg)]]</f>
        <v>3.3232000000000004E-4</v>
      </c>
      <c r="AF3562" s="21">
        <f>'EPD information'!$AI$16*Tabell2[[#This Row],[Weight (kg)]]</f>
        <v>-1.5409999999999999</v>
      </c>
    </row>
    <row r="3563" spans="1:32" x14ac:dyDescent="0.2">
      <c r="A3563" s="36" t="s">
        <v>287</v>
      </c>
      <c r="B3563" s="37" t="s">
        <v>280</v>
      </c>
      <c r="C3563" s="38">
        <v>278368</v>
      </c>
      <c r="D3563" s="39">
        <v>7319662783682</v>
      </c>
      <c r="E3563" s="37" t="s">
        <v>46</v>
      </c>
      <c r="F3563" s="40">
        <v>300</v>
      </c>
      <c r="G3563" s="37">
        <v>112</v>
      </c>
      <c r="H3563" s="41">
        <v>1.34</v>
      </c>
      <c r="I3563" s="35">
        <f>'EPD information'!$L$16*Tabell2[[#This Row],[Weight (kg)]]</f>
        <v>4.5694000000000008</v>
      </c>
      <c r="J3563" s="22">
        <f>'EPD information'!$M$16*Tabell2[[#This Row],[Weight (kg)]]</f>
        <v>7.9596E-2</v>
      </c>
      <c r="K3563" s="22">
        <f>'EPD information'!$N$16*Tabell2[[#This Row],[Weight (kg)]]</f>
        <v>9.4470000000000005E-3</v>
      </c>
      <c r="L3563" s="22">
        <f>'EPD information'!$O$16*Tabell2[[#This Row],[Weight (kg)]]</f>
        <v>0</v>
      </c>
      <c r="M3563" s="22">
        <f>'EPD information'!$P$16*Tabell2[[#This Row],[Weight (kg)]]</f>
        <v>6.2980000000000006E-3</v>
      </c>
      <c r="N3563" s="22">
        <f>'EPD information'!$Q$16*Tabell2[[#This Row],[Weight (kg)]]</f>
        <v>0.20904</v>
      </c>
      <c r="O3563" s="22">
        <f>'EPD information'!$R$16*Tabell2[[#This Row],[Weight (kg)]]</f>
        <v>3.3902000000000004E-4</v>
      </c>
      <c r="P3563" s="22">
        <f>'EPD information'!$S$16*Tabell2[[#This Row],[Weight (kg)]]</f>
        <v>-1.6214</v>
      </c>
      <c r="Q3563" s="35">
        <f>'Product specific GWP'!$T$16*Tabell2[[#This Row],[Weight (kg)]]</f>
        <v>5.8558000000000006E-2</v>
      </c>
      <c r="R3563" s="35" t="s">
        <v>48</v>
      </c>
      <c r="S3563" s="35">
        <f>'EPD information'!$V$16*Tabell2[[#This Row],[Weight (kg)]]</f>
        <v>9.4470000000000005E-3</v>
      </c>
      <c r="T3563" s="35" t="str">
        <f>'EPD information'!$W$16</f>
        <v>ND</v>
      </c>
      <c r="U3563" s="35">
        <f>'EPD information'!$X$16*Tabell2[[#This Row],[Weight (kg)]]</f>
        <v>6.2980000000000006E-3</v>
      </c>
      <c r="V3563" s="35">
        <f>'EPD information'!$Y$16*Tabell2[[#This Row],[Weight (kg)]]</f>
        <v>0.20904</v>
      </c>
      <c r="W3563" s="35">
        <f>'EPD information'!$Z$16*Tabell2[[#This Row],[Weight (kg)]]</f>
        <v>3.3902000000000004E-4</v>
      </c>
      <c r="X3563" s="35">
        <f>'EPD information'!$AA$16*Tabell2[[#This Row],[Weight (kg)]]</f>
        <v>-1.6214</v>
      </c>
      <c r="Y3563" s="18">
        <f>'EPD information'!$AB$16*Tabell2[[#This Row],[Weight (kg)]]</f>
        <v>4.5023999999999997</v>
      </c>
      <c r="Z3563" s="18">
        <f>'EPD information'!$AC$16*Tabell2[[#This Row],[Weight (kg)]]</f>
        <v>7.892600000000001E-2</v>
      </c>
      <c r="AA3563" s="18">
        <f>'EPD information'!$AD$16*Tabell2[[#This Row],[Weight (kg)]]</f>
        <v>9.8758000000000006E-3</v>
      </c>
      <c r="AB3563" s="18" t="s">
        <v>48</v>
      </c>
      <c r="AC3563" s="18">
        <f>'EPD information'!$AF$16*Tabell2[[#This Row],[Weight (kg)]]</f>
        <v>6.2309999999999996E-3</v>
      </c>
      <c r="AD3563" s="18">
        <f>'EPD information'!$AG$16*Tabell2[[#This Row],[Weight (kg)]]</f>
        <v>0.20770000000000002</v>
      </c>
      <c r="AE3563" s="18">
        <f>'EPD information'!$AH$16*Tabell2[[#This Row],[Weight (kg)]]</f>
        <v>3.3232000000000004E-4</v>
      </c>
      <c r="AF3563" s="21">
        <f>'EPD information'!$AI$16*Tabell2[[#This Row],[Weight (kg)]]</f>
        <v>-1.5409999999999999</v>
      </c>
    </row>
    <row r="3564" spans="1:32" x14ac:dyDescent="0.2">
      <c r="A3564" s="36" t="s">
        <v>287</v>
      </c>
      <c r="B3564" s="37" t="s">
        <v>280</v>
      </c>
      <c r="C3564" s="38">
        <v>775558</v>
      </c>
      <c r="D3564" s="39">
        <v>7319667755585</v>
      </c>
      <c r="E3564" s="37" t="s">
        <v>46</v>
      </c>
      <c r="F3564" s="40">
        <v>300</v>
      </c>
      <c r="G3564" s="37">
        <v>160</v>
      </c>
      <c r="H3564" s="41">
        <v>2.64</v>
      </c>
      <c r="I3564" s="35">
        <f>'EPD information'!$L$16*Tabell2[[#This Row],[Weight (kg)]]</f>
        <v>9.0024000000000015</v>
      </c>
      <c r="J3564" s="22">
        <f>'EPD information'!$M$16*Tabell2[[#This Row],[Weight (kg)]]</f>
        <v>0.15681600000000001</v>
      </c>
      <c r="K3564" s="22">
        <f>'EPD information'!$N$16*Tabell2[[#This Row],[Weight (kg)]]</f>
        <v>1.8612E-2</v>
      </c>
      <c r="L3564" s="22">
        <f>'EPD information'!$O$16*Tabell2[[#This Row],[Weight (kg)]]</f>
        <v>0</v>
      </c>
      <c r="M3564" s="22">
        <f>'EPD information'!$P$16*Tabell2[[#This Row],[Weight (kg)]]</f>
        <v>1.2408000000000001E-2</v>
      </c>
      <c r="N3564" s="22">
        <f>'EPD information'!$Q$16*Tabell2[[#This Row],[Weight (kg)]]</f>
        <v>0.41184000000000004</v>
      </c>
      <c r="O3564" s="22">
        <f>'EPD information'!$R$16*Tabell2[[#This Row],[Weight (kg)]]</f>
        <v>6.6792000000000012E-4</v>
      </c>
      <c r="P3564" s="22">
        <f>'EPD information'!$S$16*Tabell2[[#This Row],[Weight (kg)]]</f>
        <v>-3.1943999999999999</v>
      </c>
      <c r="Q3564" s="35">
        <f>'Product specific GWP'!$T$16*Tabell2[[#This Row],[Weight (kg)]]</f>
        <v>0.11536800000000001</v>
      </c>
      <c r="R3564" s="35" t="s">
        <v>48</v>
      </c>
      <c r="S3564" s="35">
        <f>'EPD information'!$V$16*Tabell2[[#This Row],[Weight (kg)]]</f>
        <v>1.8612E-2</v>
      </c>
      <c r="T3564" s="35" t="str">
        <f>'EPD information'!$W$16</f>
        <v>ND</v>
      </c>
      <c r="U3564" s="35">
        <f>'EPD information'!$X$16*Tabell2[[#This Row],[Weight (kg)]]</f>
        <v>1.2408000000000001E-2</v>
      </c>
      <c r="V3564" s="35">
        <f>'EPD information'!$Y$16*Tabell2[[#This Row],[Weight (kg)]]</f>
        <v>0.41184000000000004</v>
      </c>
      <c r="W3564" s="35">
        <f>'EPD information'!$Z$16*Tabell2[[#This Row],[Weight (kg)]]</f>
        <v>6.6792000000000012E-4</v>
      </c>
      <c r="X3564" s="35">
        <f>'EPD information'!$AA$16*Tabell2[[#This Row],[Weight (kg)]]</f>
        <v>-3.1943999999999999</v>
      </c>
      <c r="Y3564" s="18">
        <f>'EPD information'!$AB$16*Tabell2[[#This Row],[Weight (kg)]]</f>
        <v>8.8704000000000001</v>
      </c>
      <c r="Z3564" s="18">
        <f>'EPD information'!$AC$16*Tabell2[[#This Row],[Weight (kg)]]</f>
        <v>0.15549600000000002</v>
      </c>
      <c r="AA3564" s="18">
        <f>'EPD information'!$AD$16*Tabell2[[#This Row],[Weight (kg)]]</f>
        <v>1.94568E-2</v>
      </c>
      <c r="AB3564" s="18" t="s">
        <v>48</v>
      </c>
      <c r="AC3564" s="18">
        <f>'EPD information'!$AF$16*Tabell2[[#This Row],[Weight (kg)]]</f>
        <v>1.2275999999999999E-2</v>
      </c>
      <c r="AD3564" s="18">
        <f>'EPD information'!$AG$16*Tabell2[[#This Row],[Weight (kg)]]</f>
        <v>0.40920000000000001</v>
      </c>
      <c r="AE3564" s="18">
        <f>'EPD information'!$AH$16*Tabell2[[#This Row],[Weight (kg)]]</f>
        <v>6.5472000000000002E-4</v>
      </c>
      <c r="AF3564" s="21">
        <f>'EPD information'!$AI$16*Tabell2[[#This Row],[Weight (kg)]]</f>
        <v>-3.036</v>
      </c>
    </row>
    <row r="3565" spans="1:32" x14ac:dyDescent="0.2">
      <c r="A3565" s="36" t="s">
        <v>287</v>
      </c>
      <c r="B3565" s="37" t="s">
        <v>280</v>
      </c>
      <c r="C3565" s="38">
        <v>775557</v>
      </c>
      <c r="D3565" s="39">
        <v>7319667755578</v>
      </c>
      <c r="E3565" s="37" t="s">
        <v>46</v>
      </c>
      <c r="F3565" s="40">
        <v>300</v>
      </c>
      <c r="G3565" s="37">
        <v>150</v>
      </c>
      <c r="H3565" s="41">
        <v>2.64</v>
      </c>
      <c r="I3565" s="35">
        <f>'EPD information'!$L$16*Tabell2[[#This Row],[Weight (kg)]]</f>
        <v>9.0024000000000015</v>
      </c>
      <c r="J3565" s="22">
        <f>'EPD information'!$M$16*Tabell2[[#This Row],[Weight (kg)]]</f>
        <v>0.15681600000000001</v>
      </c>
      <c r="K3565" s="22">
        <f>'EPD information'!$N$16*Tabell2[[#This Row],[Weight (kg)]]</f>
        <v>1.8612E-2</v>
      </c>
      <c r="L3565" s="22">
        <f>'EPD information'!$O$16*Tabell2[[#This Row],[Weight (kg)]]</f>
        <v>0</v>
      </c>
      <c r="M3565" s="22">
        <f>'EPD information'!$P$16*Tabell2[[#This Row],[Weight (kg)]]</f>
        <v>1.2408000000000001E-2</v>
      </c>
      <c r="N3565" s="22">
        <f>'EPD information'!$Q$16*Tabell2[[#This Row],[Weight (kg)]]</f>
        <v>0.41184000000000004</v>
      </c>
      <c r="O3565" s="22">
        <f>'EPD information'!$R$16*Tabell2[[#This Row],[Weight (kg)]]</f>
        <v>6.6792000000000012E-4</v>
      </c>
      <c r="P3565" s="22">
        <f>'EPD information'!$S$16*Tabell2[[#This Row],[Weight (kg)]]</f>
        <v>-3.1943999999999999</v>
      </c>
      <c r="Q3565" s="35">
        <f>'Product specific GWP'!$T$16*Tabell2[[#This Row],[Weight (kg)]]</f>
        <v>0.11536800000000001</v>
      </c>
      <c r="R3565" s="35" t="s">
        <v>48</v>
      </c>
      <c r="S3565" s="35">
        <f>'EPD information'!$V$16*Tabell2[[#This Row],[Weight (kg)]]</f>
        <v>1.8612E-2</v>
      </c>
      <c r="T3565" s="35" t="str">
        <f>'EPD information'!$W$16</f>
        <v>ND</v>
      </c>
      <c r="U3565" s="35">
        <f>'EPD information'!$X$16*Tabell2[[#This Row],[Weight (kg)]]</f>
        <v>1.2408000000000001E-2</v>
      </c>
      <c r="V3565" s="35">
        <f>'EPD information'!$Y$16*Tabell2[[#This Row],[Weight (kg)]]</f>
        <v>0.41184000000000004</v>
      </c>
      <c r="W3565" s="35">
        <f>'EPD information'!$Z$16*Tabell2[[#This Row],[Weight (kg)]]</f>
        <v>6.6792000000000012E-4</v>
      </c>
      <c r="X3565" s="35">
        <f>'EPD information'!$AA$16*Tabell2[[#This Row],[Weight (kg)]]</f>
        <v>-3.1943999999999999</v>
      </c>
      <c r="Y3565" s="18">
        <f>'EPD information'!$AB$16*Tabell2[[#This Row],[Weight (kg)]]</f>
        <v>8.8704000000000001</v>
      </c>
      <c r="Z3565" s="18">
        <f>'EPD information'!$AC$16*Tabell2[[#This Row],[Weight (kg)]]</f>
        <v>0.15549600000000002</v>
      </c>
      <c r="AA3565" s="18">
        <f>'EPD information'!$AD$16*Tabell2[[#This Row],[Weight (kg)]]</f>
        <v>1.94568E-2</v>
      </c>
      <c r="AB3565" s="18" t="s">
        <v>48</v>
      </c>
      <c r="AC3565" s="18">
        <f>'EPD information'!$AF$16*Tabell2[[#This Row],[Weight (kg)]]</f>
        <v>1.2275999999999999E-2</v>
      </c>
      <c r="AD3565" s="18">
        <f>'EPD information'!$AG$16*Tabell2[[#This Row],[Weight (kg)]]</f>
        <v>0.40920000000000001</v>
      </c>
      <c r="AE3565" s="18">
        <f>'EPD information'!$AH$16*Tabell2[[#This Row],[Weight (kg)]]</f>
        <v>6.5472000000000002E-4</v>
      </c>
      <c r="AF3565" s="21">
        <f>'EPD information'!$AI$16*Tabell2[[#This Row],[Weight (kg)]]</f>
        <v>-3.036</v>
      </c>
    </row>
    <row r="3566" spans="1:32" x14ac:dyDescent="0.2">
      <c r="A3566" s="36" t="s">
        <v>287</v>
      </c>
      <c r="B3566" s="37" t="s">
        <v>280</v>
      </c>
      <c r="C3566" s="38">
        <v>775556</v>
      </c>
      <c r="D3566" s="39">
        <v>7319667755561</v>
      </c>
      <c r="E3566" s="37" t="s">
        <v>46</v>
      </c>
      <c r="F3566" s="40">
        <v>300</v>
      </c>
      <c r="G3566" s="37">
        <v>140</v>
      </c>
      <c r="H3566" s="41">
        <v>2.64</v>
      </c>
      <c r="I3566" s="35">
        <f>'EPD information'!$L$16*Tabell2[[#This Row],[Weight (kg)]]</f>
        <v>9.0024000000000015</v>
      </c>
      <c r="J3566" s="22">
        <f>'EPD information'!$M$16*Tabell2[[#This Row],[Weight (kg)]]</f>
        <v>0.15681600000000001</v>
      </c>
      <c r="K3566" s="22">
        <f>'EPD information'!$N$16*Tabell2[[#This Row],[Weight (kg)]]</f>
        <v>1.8612E-2</v>
      </c>
      <c r="L3566" s="22">
        <f>'EPD information'!$O$16*Tabell2[[#This Row],[Weight (kg)]]</f>
        <v>0</v>
      </c>
      <c r="M3566" s="22">
        <f>'EPD information'!$P$16*Tabell2[[#This Row],[Weight (kg)]]</f>
        <v>1.2408000000000001E-2</v>
      </c>
      <c r="N3566" s="22">
        <f>'EPD information'!$Q$16*Tabell2[[#This Row],[Weight (kg)]]</f>
        <v>0.41184000000000004</v>
      </c>
      <c r="O3566" s="22">
        <f>'EPD information'!$R$16*Tabell2[[#This Row],[Weight (kg)]]</f>
        <v>6.6792000000000012E-4</v>
      </c>
      <c r="P3566" s="22">
        <f>'EPD information'!$S$16*Tabell2[[#This Row],[Weight (kg)]]</f>
        <v>-3.1943999999999999</v>
      </c>
      <c r="Q3566" s="35">
        <f>'Product specific GWP'!$T$16*Tabell2[[#This Row],[Weight (kg)]]</f>
        <v>0.11536800000000001</v>
      </c>
      <c r="R3566" s="35" t="s">
        <v>48</v>
      </c>
      <c r="S3566" s="35">
        <f>'EPD information'!$V$16*Tabell2[[#This Row],[Weight (kg)]]</f>
        <v>1.8612E-2</v>
      </c>
      <c r="T3566" s="35" t="str">
        <f>'EPD information'!$W$16</f>
        <v>ND</v>
      </c>
      <c r="U3566" s="35">
        <f>'EPD information'!$X$16*Tabell2[[#This Row],[Weight (kg)]]</f>
        <v>1.2408000000000001E-2</v>
      </c>
      <c r="V3566" s="35">
        <f>'EPD information'!$Y$16*Tabell2[[#This Row],[Weight (kg)]]</f>
        <v>0.41184000000000004</v>
      </c>
      <c r="W3566" s="35">
        <f>'EPD information'!$Z$16*Tabell2[[#This Row],[Weight (kg)]]</f>
        <v>6.6792000000000012E-4</v>
      </c>
      <c r="X3566" s="35">
        <f>'EPD information'!$AA$16*Tabell2[[#This Row],[Weight (kg)]]</f>
        <v>-3.1943999999999999</v>
      </c>
      <c r="Y3566" s="18">
        <f>'EPD information'!$AB$16*Tabell2[[#This Row],[Weight (kg)]]</f>
        <v>8.8704000000000001</v>
      </c>
      <c r="Z3566" s="18">
        <f>'EPD information'!$AC$16*Tabell2[[#This Row],[Weight (kg)]]</f>
        <v>0.15549600000000002</v>
      </c>
      <c r="AA3566" s="18">
        <f>'EPD information'!$AD$16*Tabell2[[#This Row],[Weight (kg)]]</f>
        <v>1.94568E-2</v>
      </c>
      <c r="AB3566" s="18" t="s">
        <v>48</v>
      </c>
      <c r="AC3566" s="18">
        <f>'EPD information'!$AF$16*Tabell2[[#This Row],[Weight (kg)]]</f>
        <v>1.2275999999999999E-2</v>
      </c>
      <c r="AD3566" s="18">
        <f>'EPD information'!$AG$16*Tabell2[[#This Row],[Weight (kg)]]</f>
        <v>0.40920000000000001</v>
      </c>
      <c r="AE3566" s="18">
        <f>'EPD information'!$AH$16*Tabell2[[#This Row],[Weight (kg)]]</f>
        <v>6.5472000000000002E-4</v>
      </c>
      <c r="AF3566" s="21">
        <f>'EPD information'!$AI$16*Tabell2[[#This Row],[Weight (kg)]]</f>
        <v>-3.036</v>
      </c>
    </row>
    <row r="3567" spans="1:32" x14ac:dyDescent="0.2">
      <c r="A3567" s="36" t="s">
        <v>287</v>
      </c>
      <c r="B3567" s="37" t="s">
        <v>280</v>
      </c>
      <c r="C3567" s="38">
        <v>278378</v>
      </c>
      <c r="D3567" s="39">
        <v>7319662783781</v>
      </c>
      <c r="E3567" s="37" t="s">
        <v>46</v>
      </c>
      <c r="F3567" s="40">
        <v>300</v>
      </c>
      <c r="G3567" s="37">
        <v>280</v>
      </c>
      <c r="H3567" s="41">
        <v>2.64</v>
      </c>
      <c r="I3567" s="35">
        <f>'EPD information'!$L$16*Tabell2[[#This Row],[Weight (kg)]]</f>
        <v>9.0024000000000015</v>
      </c>
      <c r="J3567" s="22">
        <f>'EPD information'!$M$16*Tabell2[[#This Row],[Weight (kg)]]</f>
        <v>0.15681600000000001</v>
      </c>
      <c r="K3567" s="22">
        <f>'EPD information'!$N$16*Tabell2[[#This Row],[Weight (kg)]]</f>
        <v>1.8612E-2</v>
      </c>
      <c r="L3567" s="22">
        <f>'EPD information'!$O$16*Tabell2[[#This Row],[Weight (kg)]]</f>
        <v>0</v>
      </c>
      <c r="M3567" s="22">
        <f>'EPD information'!$P$16*Tabell2[[#This Row],[Weight (kg)]]</f>
        <v>1.2408000000000001E-2</v>
      </c>
      <c r="N3567" s="22">
        <f>'EPD information'!$Q$16*Tabell2[[#This Row],[Weight (kg)]]</f>
        <v>0.41184000000000004</v>
      </c>
      <c r="O3567" s="22">
        <f>'EPD information'!$R$16*Tabell2[[#This Row],[Weight (kg)]]</f>
        <v>6.6792000000000012E-4</v>
      </c>
      <c r="P3567" s="22">
        <f>'EPD information'!$S$16*Tabell2[[#This Row],[Weight (kg)]]</f>
        <v>-3.1943999999999999</v>
      </c>
      <c r="Q3567" s="35">
        <f>'Product specific GWP'!$T$16*Tabell2[[#This Row],[Weight (kg)]]</f>
        <v>0.11536800000000001</v>
      </c>
      <c r="R3567" s="35" t="s">
        <v>48</v>
      </c>
      <c r="S3567" s="35">
        <f>'EPD information'!$V$16*Tabell2[[#This Row],[Weight (kg)]]</f>
        <v>1.8612E-2</v>
      </c>
      <c r="T3567" s="35" t="str">
        <f>'EPD information'!$W$16</f>
        <v>ND</v>
      </c>
      <c r="U3567" s="35">
        <f>'EPD information'!$X$16*Tabell2[[#This Row],[Weight (kg)]]</f>
        <v>1.2408000000000001E-2</v>
      </c>
      <c r="V3567" s="35">
        <f>'EPD information'!$Y$16*Tabell2[[#This Row],[Weight (kg)]]</f>
        <v>0.41184000000000004</v>
      </c>
      <c r="W3567" s="35">
        <f>'EPD information'!$Z$16*Tabell2[[#This Row],[Weight (kg)]]</f>
        <v>6.6792000000000012E-4</v>
      </c>
      <c r="X3567" s="35">
        <f>'EPD information'!$AA$16*Tabell2[[#This Row],[Weight (kg)]]</f>
        <v>-3.1943999999999999</v>
      </c>
      <c r="Y3567" s="18">
        <f>'EPD information'!$AB$16*Tabell2[[#This Row],[Weight (kg)]]</f>
        <v>8.8704000000000001</v>
      </c>
      <c r="Z3567" s="18">
        <f>'EPD information'!$AC$16*Tabell2[[#This Row],[Weight (kg)]]</f>
        <v>0.15549600000000002</v>
      </c>
      <c r="AA3567" s="18">
        <f>'EPD information'!$AD$16*Tabell2[[#This Row],[Weight (kg)]]</f>
        <v>1.94568E-2</v>
      </c>
      <c r="AB3567" s="18" t="s">
        <v>48</v>
      </c>
      <c r="AC3567" s="18">
        <f>'EPD information'!$AF$16*Tabell2[[#This Row],[Weight (kg)]]</f>
        <v>1.2275999999999999E-2</v>
      </c>
      <c r="AD3567" s="18">
        <f>'EPD information'!$AG$16*Tabell2[[#This Row],[Weight (kg)]]</f>
        <v>0.40920000000000001</v>
      </c>
      <c r="AE3567" s="18">
        <f>'EPD information'!$AH$16*Tabell2[[#This Row],[Weight (kg)]]</f>
        <v>6.5472000000000002E-4</v>
      </c>
      <c r="AF3567" s="21">
        <f>'EPD information'!$AI$16*Tabell2[[#This Row],[Weight (kg)]]</f>
        <v>-3.036</v>
      </c>
    </row>
    <row r="3568" spans="1:32" x14ac:dyDescent="0.2">
      <c r="A3568" s="36" t="s">
        <v>287</v>
      </c>
      <c r="B3568" s="37" t="s">
        <v>280</v>
      </c>
      <c r="C3568" s="38">
        <v>775562</v>
      </c>
      <c r="D3568" s="39">
        <v>7319667755622</v>
      </c>
      <c r="E3568" s="37" t="s">
        <v>46</v>
      </c>
      <c r="F3568" s="40">
        <v>300</v>
      </c>
      <c r="G3568" s="37">
        <v>250</v>
      </c>
      <c r="H3568" s="41">
        <v>2.87</v>
      </c>
      <c r="I3568" s="35">
        <f>'EPD information'!$L$16*Tabell2[[#This Row],[Weight (kg)]]</f>
        <v>9.7867000000000015</v>
      </c>
      <c r="J3568" s="22">
        <f>'EPD information'!$M$16*Tabell2[[#This Row],[Weight (kg)]]</f>
        <v>0.17047800000000002</v>
      </c>
      <c r="K3568" s="22">
        <f>'EPD information'!$N$16*Tabell2[[#This Row],[Weight (kg)]]</f>
        <v>2.0233500000000001E-2</v>
      </c>
      <c r="L3568" s="22">
        <f>'EPD information'!$O$16*Tabell2[[#This Row],[Weight (kg)]]</f>
        <v>0</v>
      </c>
      <c r="M3568" s="22">
        <f>'EPD information'!$P$16*Tabell2[[#This Row],[Weight (kg)]]</f>
        <v>1.3489000000000001E-2</v>
      </c>
      <c r="N3568" s="22">
        <f>'EPD information'!$Q$16*Tabell2[[#This Row],[Weight (kg)]]</f>
        <v>0.44772000000000001</v>
      </c>
      <c r="O3568" s="22">
        <f>'EPD information'!$R$16*Tabell2[[#This Row],[Weight (kg)]]</f>
        <v>7.2611000000000008E-4</v>
      </c>
      <c r="P3568" s="22">
        <f>'EPD information'!$S$16*Tabell2[[#This Row],[Weight (kg)]]</f>
        <v>-3.4727000000000001</v>
      </c>
      <c r="Q3568" s="35">
        <f>'Product specific GWP'!$T$16*Tabell2[[#This Row],[Weight (kg)]]</f>
        <v>0.125419</v>
      </c>
      <c r="R3568" s="35" t="s">
        <v>48</v>
      </c>
      <c r="S3568" s="35">
        <f>'EPD information'!$V$16*Tabell2[[#This Row],[Weight (kg)]]</f>
        <v>2.0233500000000001E-2</v>
      </c>
      <c r="T3568" s="35" t="str">
        <f>'EPD information'!$W$16</f>
        <v>ND</v>
      </c>
      <c r="U3568" s="35">
        <f>'EPD information'!$X$16*Tabell2[[#This Row],[Weight (kg)]]</f>
        <v>1.3489000000000001E-2</v>
      </c>
      <c r="V3568" s="35">
        <f>'EPD information'!$Y$16*Tabell2[[#This Row],[Weight (kg)]]</f>
        <v>0.44772000000000001</v>
      </c>
      <c r="W3568" s="35">
        <f>'EPD information'!$Z$16*Tabell2[[#This Row],[Weight (kg)]]</f>
        <v>7.2611000000000008E-4</v>
      </c>
      <c r="X3568" s="35">
        <f>'EPD information'!$AA$16*Tabell2[[#This Row],[Weight (kg)]]</f>
        <v>-3.4727000000000001</v>
      </c>
      <c r="Y3568" s="18">
        <f>'EPD information'!$AB$16*Tabell2[[#This Row],[Weight (kg)]]</f>
        <v>9.6432000000000002</v>
      </c>
      <c r="Z3568" s="18">
        <f>'EPD information'!$AC$16*Tabell2[[#This Row],[Weight (kg)]]</f>
        <v>0.169043</v>
      </c>
      <c r="AA3568" s="18">
        <f>'EPD information'!$AD$16*Tabell2[[#This Row],[Weight (kg)]]</f>
        <v>2.1151900000000001E-2</v>
      </c>
      <c r="AB3568" s="18" t="s">
        <v>48</v>
      </c>
      <c r="AC3568" s="18">
        <f>'EPD information'!$AF$16*Tabell2[[#This Row],[Weight (kg)]]</f>
        <v>1.33455E-2</v>
      </c>
      <c r="AD3568" s="18">
        <f>'EPD information'!$AG$16*Tabell2[[#This Row],[Weight (kg)]]</f>
        <v>0.44485000000000002</v>
      </c>
      <c r="AE3568" s="18">
        <f>'EPD information'!$AH$16*Tabell2[[#This Row],[Weight (kg)]]</f>
        <v>7.1176000000000008E-4</v>
      </c>
      <c r="AF3568" s="21">
        <f>'EPD information'!$AI$16*Tabell2[[#This Row],[Weight (kg)]]</f>
        <v>-3.3005</v>
      </c>
    </row>
    <row r="3569" spans="1:32" x14ac:dyDescent="0.2">
      <c r="A3569" s="36" t="s">
        <v>287</v>
      </c>
      <c r="B3569" s="37" t="s">
        <v>280</v>
      </c>
      <c r="C3569" s="38">
        <v>775561</v>
      </c>
      <c r="D3569" s="39">
        <v>7319667755615</v>
      </c>
      <c r="E3569" s="37" t="s">
        <v>46</v>
      </c>
      <c r="F3569" s="40">
        <v>300</v>
      </c>
      <c r="G3569" s="37">
        <v>224</v>
      </c>
      <c r="H3569" s="41">
        <v>2.87</v>
      </c>
      <c r="I3569" s="35">
        <f>'EPD information'!$L$16*Tabell2[[#This Row],[Weight (kg)]]</f>
        <v>9.7867000000000015</v>
      </c>
      <c r="J3569" s="22">
        <f>'EPD information'!$M$16*Tabell2[[#This Row],[Weight (kg)]]</f>
        <v>0.17047800000000002</v>
      </c>
      <c r="K3569" s="22">
        <f>'EPD information'!$N$16*Tabell2[[#This Row],[Weight (kg)]]</f>
        <v>2.0233500000000001E-2</v>
      </c>
      <c r="L3569" s="22">
        <f>'EPD information'!$O$16*Tabell2[[#This Row],[Weight (kg)]]</f>
        <v>0</v>
      </c>
      <c r="M3569" s="22">
        <f>'EPD information'!$P$16*Tabell2[[#This Row],[Weight (kg)]]</f>
        <v>1.3489000000000001E-2</v>
      </c>
      <c r="N3569" s="22">
        <f>'EPD information'!$Q$16*Tabell2[[#This Row],[Weight (kg)]]</f>
        <v>0.44772000000000001</v>
      </c>
      <c r="O3569" s="22">
        <f>'EPD information'!$R$16*Tabell2[[#This Row],[Weight (kg)]]</f>
        <v>7.2611000000000008E-4</v>
      </c>
      <c r="P3569" s="22">
        <f>'EPD information'!$S$16*Tabell2[[#This Row],[Weight (kg)]]</f>
        <v>-3.4727000000000001</v>
      </c>
      <c r="Q3569" s="35">
        <f>'Product specific GWP'!$T$16*Tabell2[[#This Row],[Weight (kg)]]</f>
        <v>0.125419</v>
      </c>
      <c r="R3569" s="35" t="s">
        <v>48</v>
      </c>
      <c r="S3569" s="35">
        <f>'EPD information'!$V$16*Tabell2[[#This Row],[Weight (kg)]]</f>
        <v>2.0233500000000001E-2</v>
      </c>
      <c r="T3569" s="35" t="str">
        <f>'EPD information'!$W$16</f>
        <v>ND</v>
      </c>
      <c r="U3569" s="35">
        <f>'EPD information'!$X$16*Tabell2[[#This Row],[Weight (kg)]]</f>
        <v>1.3489000000000001E-2</v>
      </c>
      <c r="V3569" s="35">
        <f>'EPD information'!$Y$16*Tabell2[[#This Row],[Weight (kg)]]</f>
        <v>0.44772000000000001</v>
      </c>
      <c r="W3569" s="35">
        <f>'EPD information'!$Z$16*Tabell2[[#This Row],[Weight (kg)]]</f>
        <v>7.2611000000000008E-4</v>
      </c>
      <c r="X3569" s="35">
        <f>'EPD information'!$AA$16*Tabell2[[#This Row],[Weight (kg)]]</f>
        <v>-3.4727000000000001</v>
      </c>
      <c r="Y3569" s="18">
        <f>'EPD information'!$AB$16*Tabell2[[#This Row],[Weight (kg)]]</f>
        <v>9.6432000000000002</v>
      </c>
      <c r="Z3569" s="18">
        <f>'EPD information'!$AC$16*Tabell2[[#This Row],[Weight (kg)]]</f>
        <v>0.169043</v>
      </c>
      <c r="AA3569" s="18">
        <f>'EPD information'!$AD$16*Tabell2[[#This Row],[Weight (kg)]]</f>
        <v>2.1151900000000001E-2</v>
      </c>
      <c r="AB3569" s="18" t="s">
        <v>48</v>
      </c>
      <c r="AC3569" s="18">
        <f>'EPD information'!$AF$16*Tabell2[[#This Row],[Weight (kg)]]</f>
        <v>1.33455E-2</v>
      </c>
      <c r="AD3569" s="18">
        <f>'EPD information'!$AG$16*Tabell2[[#This Row],[Weight (kg)]]</f>
        <v>0.44485000000000002</v>
      </c>
      <c r="AE3569" s="18">
        <f>'EPD information'!$AH$16*Tabell2[[#This Row],[Weight (kg)]]</f>
        <v>7.1176000000000008E-4</v>
      </c>
      <c r="AF3569" s="21">
        <f>'EPD information'!$AI$16*Tabell2[[#This Row],[Weight (kg)]]</f>
        <v>-3.3005</v>
      </c>
    </row>
    <row r="3570" spans="1:32" x14ac:dyDescent="0.2">
      <c r="A3570" s="36" t="s">
        <v>287</v>
      </c>
      <c r="B3570" s="37" t="s">
        <v>280</v>
      </c>
      <c r="C3570" s="38">
        <v>775560</v>
      </c>
      <c r="D3570" s="39">
        <v>7319667755608</v>
      </c>
      <c r="E3570" s="37" t="s">
        <v>46</v>
      </c>
      <c r="F3570" s="40">
        <v>300</v>
      </c>
      <c r="G3570" s="37">
        <v>200</v>
      </c>
      <c r="H3570" s="41">
        <v>2.87</v>
      </c>
      <c r="I3570" s="35">
        <f>'EPD information'!$L$16*Tabell2[[#This Row],[Weight (kg)]]</f>
        <v>9.7867000000000015</v>
      </c>
      <c r="J3570" s="22">
        <f>'EPD information'!$M$16*Tabell2[[#This Row],[Weight (kg)]]</f>
        <v>0.17047800000000002</v>
      </c>
      <c r="K3570" s="22">
        <f>'EPD information'!$N$16*Tabell2[[#This Row],[Weight (kg)]]</f>
        <v>2.0233500000000001E-2</v>
      </c>
      <c r="L3570" s="22">
        <f>'EPD information'!$O$16*Tabell2[[#This Row],[Weight (kg)]]</f>
        <v>0</v>
      </c>
      <c r="M3570" s="22">
        <f>'EPD information'!$P$16*Tabell2[[#This Row],[Weight (kg)]]</f>
        <v>1.3489000000000001E-2</v>
      </c>
      <c r="N3570" s="22">
        <f>'EPD information'!$Q$16*Tabell2[[#This Row],[Weight (kg)]]</f>
        <v>0.44772000000000001</v>
      </c>
      <c r="O3570" s="22">
        <f>'EPD information'!$R$16*Tabell2[[#This Row],[Weight (kg)]]</f>
        <v>7.2611000000000008E-4</v>
      </c>
      <c r="P3570" s="22">
        <f>'EPD information'!$S$16*Tabell2[[#This Row],[Weight (kg)]]</f>
        <v>-3.4727000000000001</v>
      </c>
      <c r="Q3570" s="35">
        <f>'Product specific GWP'!$T$16*Tabell2[[#This Row],[Weight (kg)]]</f>
        <v>0.125419</v>
      </c>
      <c r="R3570" s="35" t="s">
        <v>48</v>
      </c>
      <c r="S3570" s="35">
        <f>'EPD information'!$V$16*Tabell2[[#This Row],[Weight (kg)]]</f>
        <v>2.0233500000000001E-2</v>
      </c>
      <c r="T3570" s="35" t="str">
        <f>'EPD information'!$W$16</f>
        <v>ND</v>
      </c>
      <c r="U3570" s="35">
        <f>'EPD information'!$X$16*Tabell2[[#This Row],[Weight (kg)]]</f>
        <v>1.3489000000000001E-2</v>
      </c>
      <c r="V3570" s="35">
        <f>'EPD information'!$Y$16*Tabell2[[#This Row],[Weight (kg)]]</f>
        <v>0.44772000000000001</v>
      </c>
      <c r="W3570" s="35">
        <f>'EPD information'!$Z$16*Tabell2[[#This Row],[Weight (kg)]]</f>
        <v>7.2611000000000008E-4</v>
      </c>
      <c r="X3570" s="35">
        <f>'EPD information'!$AA$16*Tabell2[[#This Row],[Weight (kg)]]</f>
        <v>-3.4727000000000001</v>
      </c>
      <c r="Y3570" s="18">
        <f>'EPD information'!$AB$16*Tabell2[[#This Row],[Weight (kg)]]</f>
        <v>9.6432000000000002</v>
      </c>
      <c r="Z3570" s="18">
        <f>'EPD information'!$AC$16*Tabell2[[#This Row],[Weight (kg)]]</f>
        <v>0.169043</v>
      </c>
      <c r="AA3570" s="18">
        <f>'EPD information'!$AD$16*Tabell2[[#This Row],[Weight (kg)]]</f>
        <v>2.1151900000000001E-2</v>
      </c>
      <c r="AB3570" s="18" t="s">
        <v>48</v>
      </c>
      <c r="AC3570" s="18">
        <f>'EPD information'!$AF$16*Tabell2[[#This Row],[Weight (kg)]]</f>
        <v>1.33455E-2</v>
      </c>
      <c r="AD3570" s="18">
        <f>'EPD information'!$AG$16*Tabell2[[#This Row],[Weight (kg)]]</f>
        <v>0.44485000000000002</v>
      </c>
      <c r="AE3570" s="18">
        <f>'EPD information'!$AH$16*Tabell2[[#This Row],[Weight (kg)]]</f>
        <v>7.1176000000000008E-4</v>
      </c>
      <c r="AF3570" s="21">
        <f>'EPD information'!$AI$16*Tabell2[[#This Row],[Weight (kg)]]</f>
        <v>-3.3005</v>
      </c>
    </row>
    <row r="3571" spans="1:32" x14ac:dyDescent="0.2">
      <c r="A3571" s="36" t="s">
        <v>287</v>
      </c>
      <c r="B3571" s="37" t="s">
        <v>280</v>
      </c>
      <c r="C3571" s="38">
        <v>775559</v>
      </c>
      <c r="D3571" s="39">
        <v>7319667755592</v>
      </c>
      <c r="E3571" s="37" t="s">
        <v>46</v>
      </c>
      <c r="F3571" s="40">
        <v>300</v>
      </c>
      <c r="G3571" s="37">
        <v>180</v>
      </c>
      <c r="H3571" s="41">
        <v>2.87</v>
      </c>
      <c r="I3571" s="35">
        <f>'EPD information'!$L$16*Tabell2[[#This Row],[Weight (kg)]]</f>
        <v>9.7867000000000015</v>
      </c>
      <c r="J3571" s="22">
        <f>'EPD information'!$M$16*Tabell2[[#This Row],[Weight (kg)]]</f>
        <v>0.17047800000000002</v>
      </c>
      <c r="K3571" s="22">
        <f>'EPD information'!$N$16*Tabell2[[#This Row],[Weight (kg)]]</f>
        <v>2.0233500000000001E-2</v>
      </c>
      <c r="L3571" s="22">
        <f>'EPD information'!$O$16*Tabell2[[#This Row],[Weight (kg)]]</f>
        <v>0</v>
      </c>
      <c r="M3571" s="22">
        <f>'EPD information'!$P$16*Tabell2[[#This Row],[Weight (kg)]]</f>
        <v>1.3489000000000001E-2</v>
      </c>
      <c r="N3571" s="22">
        <f>'EPD information'!$Q$16*Tabell2[[#This Row],[Weight (kg)]]</f>
        <v>0.44772000000000001</v>
      </c>
      <c r="O3571" s="22">
        <f>'EPD information'!$R$16*Tabell2[[#This Row],[Weight (kg)]]</f>
        <v>7.2611000000000008E-4</v>
      </c>
      <c r="P3571" s="22">
        <f>'EPD information'!$S$16*Tabell2[[#This Row],[Weight (kg)]]</f>
        <v>-3.4727000000000001</v>
      </c>
      <c r="Q3571" s="35">
        <f>'Product specific GWP'!$T$16*Tabell2[[#This Row],[Weight (kg)]]</f>
        <v>0.125419</v>
      </c>
      <c r="R3571" s="35" t="s">
        <v>48</v>
      </c>
      <c r="S3571" s="35">
        <f>'EPD information'!$V$16*Tabell2[[#This Row],[Weight (kg)]]</f>
        <v>2.0233500000000001E-2</v>
      </c>
      <c r="T3571" s="35" t="str">
        <f>'EPD information'!$W$16</f>
        <v>ND</v>
      </c>
      <c r="U3571" s="35">
        <f>'EPD information'!$X$16*Tabell2[[#This Row],[Weight (kg)]]</f>
        <v>1.3489000000000001E-2</v>
      </c>
      <c r="V3571" s="35">
        <f>'EPD information'!$Y$16*Tabell2[[#This Row],[Weight (kg)]]</f>
        <v>0.44772000000000001</v>
      </c>
      <c r="W3571" s="35">
        <f>'EPD information'!$Z$16*Tabell2[[#This Row],[Weight (kg)]]</f>
        <v>7.2611000000000008E-4</v>
      </c>
      <c r="X3571" s="35">
        <f>'EPD information'!$AA$16*Tabell2[[#This Row],[Weight (kg)]]</f>
        <v>-3.4727000000000001</v>
      </c>
      <c r="Y3571" s="18">
        <f>'EPD information'!$AB$16*Tabell2[[#This Row],[Weight (kg)]]</f>
        <v>9.6432000000000002</v>
      </c>
      <c r="Z3571" s="18">
        <f>'EPD information'!$AC$16*Tabell2[[#This Row],[Weight (kg)]]</f>
        <v>0.169043</v>
      </c>
      <c r="AA3571" s="18">
        <f>'EPD information'!$AD$16*Tabell2[[#This Row],[Weight (kg)]]</f>
        <v>2.1151900000000001E-2</v>
      </c>
      <c r="AB3571" s="18" t="s">
        <v>48</v>
      </c>
      <c r="AC3571" s="18">
        <f>'EPD information'!$AF$16*Tabell2[[#This Row],[Weight (kg)]]</f>
        <v>1.33455E-2</v>
      </c>
      <c r="AD3571" s="18">
        <f>'EPD information'!$AG$16*Tabell2[[#This Row],[Weight (kg)]]</f>
        <v>0.44485000000000002</v>
      </c>
      <c r="AE3571" s="18">
        <f>'EPD information'!$AH$16*Tabell2[[#This Row],[Weight (kg)]]</f>
        <v>7.1176000000000008E-4</v>
      </c>
      <c r="AF3571" s="21">
        <f>'EPD information'!$AI$16*Tabell2[[#This Row],[Weight (kg)]]</f>
        <v>-3.3005</v>
      </c>
    </row>
    <row r="3572" spans="1:32" x14ac:dyDescent="0.2">
      <c r="A3572" s="36" t="s">
        <v>287</v>
      </c>
      <c r="B3572" s="37" t="s">
        <v>280</v>
      </c>
      <c r="C3572" s="38">
        <v>278380</v>
      </c>
      <c r="D3572" s="39">
        <v>7319662783804</v>
      </c>
      <c r="E3572" s="37" t="s">
        <v>46</v>
      </c>
      <c r="F3572" s="40">
        <v>300</v>
      </c>
      <c r="G3572" s="37">
        <v>315</v>
      </c>
      <c r="H3572" s="41">
        <v>2.87</v>
      </c>
      <c r="I3572" s="35">
        <f>'EPD information'!$L$16*Tabell2[[#This Row],[Weight (kg)]]</f>
        <v>9.7867000000000015</v>
      </c>
      <c r="J3572" s="22">
        <f>'EPD information'!$M$16*Tabell2[[#This Row],[Weight (kg)]]</f>
        <v>0.17047800000000002</v>
      </c>
      <c r="K3572" s="22">
        <f>'EPD information'!$N$16*Tabell2[[#This Row],[Weight (kg)]]</f>
        <v>2.0233500000000001E-2</v>
      </c>
      <c r="L3572" s="22">
        <f>'EPD information'!$O$16*Tabell2[[#This Row],[Weight (kg)]]</f>
        <v>0</v>
      </c>
      <c r="M3572" s="22">
        <f>'EPD information'!$P$16*Tabell2[[#This Row],[Weight (kg)]]</f>
        <v>1.3489000000000001E-2</v>
      </c>
      <c r="N3572" s="22">
        <f>'EPD information'!$Q$16*Tabell2[[#This Row],[Weight (kg)]]</f>
        <v>0.44772000000000001</v>
      </c>
      <c r="O3572" s="22">
        <f>'EPD information'!$R$16*Tabell2[[#This Row],[Weight (kg)]]</f>
        <v>7.2611000000000008E-4</v>
      </c>
      <c r="P3572" s="22">
        <f>'EPD information'!$S$16*Tabell2[[#This Row],[Weight (kg)]]</f>
        <v>-3.4727000000000001</v>
      </c>
      <c r="Q3572" s="35">
        <f>'Product specific GWP'!$T$16*Tabell2[[#This Row],[Weight (kg)]]</f>
        <v>0.125419</v>
      </c>
      <c r="R3572" s="35" t="s">
        <v>48</v>
      </c>
      <c r="S3572" s="35">
        <f>'EPD information'!$V$16*Tabell2[[#This Row],[Weight (kg)]]</f>
        <v>2.0233500000000001E-2</v>
      </c>
      <c r="T3572" s="35" t="str">
        <f>'EPD information'!$W$16</f>
        <v>ND</v>
      </c>
      <c r="U3572" s="35">
        <f>'EPD information'!$X$16*Tabell2[[#This Row],[Weight (kg)]]</f>
        <v>1.3489000000000001E-2</v>
      </c>
      <c r="V3572" s="35">
        <f>'EPD information'!$Y$16*Tabell2[[#This Row],[Weight (kg)]]</f>
        <v>0.44772000000000001</v>
      </c>
      <c r="W3572" s="35">
        <f>'EPD information'!$Z$16*Tabell2[[#This Row],[Weight (kg)]]</f>
        <v>7.2611000000000008E-4</v>
      </c>
      <c r="X3572" s="35">
        <f>'EPD information'!$AA$16*Tabell2[[#This Row],[Weight (kg)]]</f>
        <v>-3.4727000000000001</v>
      </c>
      <c r="Y3572" s="18">
        <f>'EPD information'!$AB$16*Tabell2[[#This Row],[Weight (kg)]]</f>
        <v>9.6432000000000002</v>
      </c>
      <c r="Z3572" s="18">
        <f>'EPD information'!$AC$16*Tabell2[[#This Row],[Weight (kg)]]</f>
        <v>0.169043</v>
      </c>
      <c r="AA3572" s="18">
        <f>'EPD information'!$AD$16*Tabell2[[#This Row],[Weight (kg)]]</f>
        <v>2.1151900000000001E-2</v>
      </c>
      <c r="AB3572" s="18" t="s">
        <v>48</v>
      </c>
      <c r="AC3572" s="18">
        <f>'EPD information'!$AF$16*Tabell2[[#This Row],[Weight (kg)]]</f>
        <v>1.33455E-2</v>
      </c>
      <c r="AD3572" s="18">
        <f>'EPD information'!$AG$16*Tabell2[[#This Row],[Weight (kg)]]</f>
        <v>0.44485000000000002</v>
      </c>
      <c r="AE3572" s="18">
        <f>'EPD information'!$AH$16*Tabell2[[#This Row],[Weight (kg)]]</f>
        <v>7.1176000000000008E-4</v>
      </c>
      <c r="AF3572" s="21">
        <f>'EPD information'!$AI$16*Tabell2[[#This Row],[Weight (kg)]]</f>
        <v>-3.3005</v>
      </c>
    </row>
    <row r="3573" spans="1:32" x14ac:dyDescent="0.2">
      <c r="A3573" s="36" t="s">
        <v>287</v>
      </c>
      <c r="B3573" s="37" t="s">
        <v>280</v>
      </c>
      <c r="C3573" s="38">
        <v>278381</v>
      </c>
      <c r="D3573" s="39">
        <v>7319662783811</v>
      </c>
      <c r="E3573" s="37" t="s">
        <v>46</v>
      </c>
      <c r="F3573" s="40">
        <v>300</v>
      </c>
      <c r="G3573" s="37">
        <v>355</v>
      </c>
      <c r="H3573" s="41">
        <v>3.28</v>
      </c>
      <c r="I3573" s="35">
        <f>'EPD information'!$L$16*Tabell2[[#This Row],[Weight (kg)]]</f>
        <v>11.184799999999999</v>
      </c>
      <c r="J3573" s="22">
        <f>'EPD information'!$M$16*Tabell2[[#This Row],[Weight (kg)]]</f>
        <v>0.19483200000000001</v>
      </c>
      <c r="K3573" s="22">
        <f>'EPD information'!$N$16*Tabell2[[#This Row],[Weight (kg)]]</f>
        <v>2.3123999999999999E-2</v>
      </c>
      <c r="L3573" s="22">
        <f>'EPD information'!$O$16*Tabell2[[#This Row],[Weight (kg)]]</f>
        <v>0</v>
      </c>
      <c r="M3573" s="22">
        <f>'EPD information'!$P$16*Tabell2[[#This Row],[Weight (kg)]]</f>
        <v>1.5415999999999999E-2</v>
      </c>
      <c r="N3573" s="22">
        <f>'EPD information'!$Q$16*Tabell2[[#This Row],[Weight (kg)]]</f>
        <v>0.51168000000000002</v>
      </c>
      <c r="O3573" s="22">
        <f>'EPD information'!$R$16*Tabell2[[#This Row],[Weight (kg)]]</f>
        <v>8.2983999999999998E-4</v>
      </c>
      <c r="P3573" s="22">
        <f>'EPD information'!$S$16*Tabell2[[#This Row],[Weight (kg)]]</f>
        <v>-3.9687999999999994</v>
      </c>
      <c r="Q3573" s="35">
        <f>'Product specific GWP'!$T$16*Tabell2[[#This Row],[Weight (kg)]]</f>
        <v>0.14333599999999999</v>
      </c>
      <c r="R3573" s="35" t="s">
        <v>48</v>
      </c>
      <c r="S3573" s="35">
        <f>'EPD information'!$V$16*Tabell2[[#This Row],[Weight (kg)]]</f>
        <v>2.3123999999999999E-2</v>
      </c>
      <c r="T3573" s="35" t="str">
        <f>'EPD information'!$W$16</f>
        <v>ND</v>
      </c>
      <c r="U3573" s="35">
        <f>'EPD information'!$X$16*Tabell2[[#This Row],[Weight (kg)]]</f>
        <v>1.5415999999999999E-2</v>
      </c>
      <c r="V3573" s="35">
        <f>'EPD information'!$Y$16*Tabell2[[#This Row],[Weight (kg)]]</f>
        <v>0.51168000000000002</v>
      </c>
      <c r="W3573" s="35">
        <f>'EPD information'!$Z$16*Tabell2[[#This Row],[Weight (kg)]]</f>
        <v>8.2983999999999998E-4</v>
      </c>
      <c r="X3573" s="35">
        <f>'EPD information'!$AA$16*Tabell2[[#This Row],[Weight (kg)]]</f>
        <v>-3.9687999999999994</v>
      </c>
      <c r="Y3573" s="18">
        <f>'EPD information'!$AB$16*Tabell2[[#This Row],[Weight (kg)]]</f>
        <v>11.020799999999999</v>
      </c>
      <c r="Z3573" s="18">
        <f>'EPD information'!$AC$16*Tabell2[[#This Row],[Weight (kg)]]</f>
        <v>0.193192</v>
      </c>
      <c r="AA3573" s="18">
        <f>'EPD information'!$AD$16*Tabell2[[#This Row],[Weight (kg)]]</f>
        <v>2.4173599999999996E-2</v>
      </c>
      <c r="AB3573" s="18" t="s">
        <v>48</v>
      </c>
      <c r="AC3573" s="18">
        <f>'EPD information'!$AF$16*Tabell2[[#This Row],[Weight (kg)]]</f>
        <v>1.5251999999999998E-2</v>
      </c>
      <c r="AD3573" s="18">
        <f>'EPD information'!$AG$16*Tabell2[[#This Row],[Weight (kg)]]</f>
        <v>0.50839999999999996</v>
      </c>
      <c r="AE3573" s="18">
        <f>'EPD information'!$AH$16*Tabell2[[#This Row],[Weight (kg)]]</f>
        <v>8.1344000000000002E-4</v>
      </c>
      <c r="AF3573" s="21">
        <f>'EPD information'!$AI$16*Tabell2[[#This Row],[Weight (kg)]]</f>
        <v>-3.7719999999999994</v>
      </c>
    </row>
    <row r="3574" spans="1:32" x14ac:dyDescent="0.2">
      <c r="A3574" s="36" t="s">
        <v>287</v>
      </c>
      <c r="B3574" s="37" t="s">
        <v>280</v>
      </c>
      <c r="C3574" s="38">
        <v>278384</v>
      </c>
      <c r="D3574" s="39">
        <v>7319662783842</v>
      </c>
      <c r="E3574" s="37" t="s">
        <v>46</v>
      </c>
      <c r="F3574" s="40">
        <v>300</v>
      </c>
      <c r="G3574" s="37">
        <v>500</v>
      </c>
      <c r="H3574" s="41">
        <v>5</v>
      </c>
      <c r="I3574" s="35">
        <f>'EPD information'!$L$16*Tabell2[[#This Row],[Weight (kg)]]</f>
        <v>17.05</v>
      </c>
      <c r="J3574" s="22">
        <f>'EPD information'!$M$16*Tabell2[[#This Row],[Weight (kg)]]</f>
        <v>0.29699999999999999</v>
      </c>
      <c r="K3574" s="22">
        <f>'EPD information'!$N$16*Tabell2[[#This Row],[Weight (kg)]]</f>
        <v>3.5249999999999997E-2</v>
      </c>
      <c r="L3574" s="22">
        <f>'EPD information'!$O$16*Tabell2[[#This Row],[Weight (kg)]]</f>
        <v>0</v>
      </c>
      <c r="M3574" s="22">
        <f>'EPD information'!$P$16*Tabell2[[#This Row],[Weight (kg)]]</f>
        <v>2.35E-2</v>
      </c>
      <c r="N3574" s="22">
        <f>'EPD information'!$Q$16*Tabell2[[#This Row],[Weight (kg)]]</f>
        <v>0.78</v>
      </c>
      <c r="O3574" s="22">
        <f>'EPD information'!$R$16*Tabell2[[#This Row],[Weight (kg)]]</f>
        <v>1.2650000000000001E-3</v>
      </c>
      <c r="P3574" s="22">
        <f>'EPD information'!$S$16*Tabell2[[#This Row],[Weight (kg)]]</f>
        <v>-6.05</v>
      </c>
      <c r="Q3574" s="35">
        <f>'Product specific GWP'!$T$16*Tabell2[[#This Row],[Weight (kg)]]</f>
        <v>0.21850000000000003</v>
      </c>
      <c r="R3574" s="35" t="s">
        <v>48</v>
      </c>
      <c r="S3574" s="35">
        <f>'EPD information'!$V$16*Tabell2[[#This Row],[Weight (kg)]]</f>
        <v>3.5249999999999997E-2</v>
      </c>
      <c r="T3574" s="35" t="str">
        <f>'EPD information'!$W$16</f>
        <v>ND</v>
      </c>
      <c r="U3574" s="35">
        <f>'EPD information'!$X$16*Tabell2[[#This Row],[Weight (kg)]]</f>
        <v>2.35E-2</v>
      </c>
      <c r="V3574" s="35">
        <f>'EPD information'!$Y$16*Tabell2[[#This Row],[Weight (kg)]]</f>
        <v>0.78</v>
      </c>
      <c r="W3574" s="35">
        <f>'EPD information'!$Z$16*Tabell2[[#This Row],[Weight (kg)]]</f>
        <v>1.2650000000000001E-3</v>
      </c>
      <c r="X3574" s="35">
        <f>'EPD information'!$AA$16*Tabell2[[#This Row],[Weight (kg)]]</f>
        <v>-6.05</v>
      </c>
      <c r="Y3574" s="18">
        <f>'EPD information'!$AB$16*Tabell2[[#This Row],[Weight (kg)]]</f>
        <v>16.8</v>
      </c>
      <c r="Z3574" s="18">
        <f>'EPD information'!$AC$16*Tabell2[[#This Row],[Weight (kg)]]</f>
        <v>0.29449999999999998</v>
      </c>
      <c r="AA3574" s="18">
        <f>'EPD information'!$AD$16*Tabell2[[#This Row],[Weight (kg)]]</f>
        <v>3.6850000000000001E-2</v>
      </c>
      <c r="AB3574" s="18" t="s">
        <v>48</v>
      </c>
      <c r="AC3574" s="18">
        <f>'EPD information'!$AF$16*Tabell2[[#This Row],[Weight (kg)]]</f>
        <v>2.325E-2</v>
      </c>
      <c r="AD3574" s="18">
        <f>'EPD information'!$AG$16*Tabell2[[#This Row],[Weight (kg)]]</f>
        <v>0.77500000000000002</v>
      </c>
      <c r="AE3574" s="18">
        <f>'EPD information'!$AH$16*Tabell2[[#This Row],[Weight (kg)]]</f>
        <v>1.24E-3</v>
      </c>
      <c r="AF3574" s="21">
        <f>'EPD information'!$AI$16*Tabell2[[#This Row],[Weight (kg)]]</f>
        <v>-5.75</v>
      </c>
    </row>
    <row r="3575" spans="1:32" x14ac:dyDescent="0.2">
      <c r="A3575" s="36" t="s">
        <v>287</v>
      </c>
      <c r="B3575" s="37" t="s">
        <v>280</v>
      </c>
      <c r="C3575" s="38">
        <v>278385</v>
      </c>
      <c r="D3575" s="39">
        <v>7319662783859</v>
      </c>
      <c r="E3575" s="37" t="s">
        <v>46</v>
      </c>
      <c r="F3575" s="40">
        <v>300</v>
      </c>
      <c r="G3575" s="37">
        <v>560</v>
      </c>
      <c r="H3575" s="41">
        <v>5.5</v>
      </c>
      <c r="I3575" s="35">
        <f>'EPD information'!$L$16*Tabell2[[#This Row],[Weight (kg)]]</f>
        <v>18.755000000000003</v>
      </c>
      <c r="J3575" s="22">
        <f>'EPD information'!$M$16*Tabell2[[#This Row],[Weight (kg)]]</f>
        <v>0.32669999999999999</v>
      </c>
      <c r="K3575" s="22">
        <f>'EPD information'!$N$16*Tabell2[[#This Row],[Weight (kg)]]</f>
        <v>3.8774999999999997E-2</v>
      </c>
      <c r="L3575" s="22">
        <f>'EPD information'!$O$16*Tabell2[[#This Row],[Weight (kg)]]</f>
        <v>0</v>
      </c>
      <c r="M3575" s="22">
        <f>'EPD information'!$P$16*Tabell2[[#This Row],[Weight (kg)]]</f>
        <v>2.5850000000000001E-2</v>
      </c>
      <c r="N3575" s="22">
        <f>'EPD information'!$Q$16*Tabell2[[#This Row],[Weight (kg)]]</f>
        <v>0.85799999999999998</v>
      </c>
      <c r="O3575" s="22">
        <f>'EPD information'!$R$16*Tabell2[[#This Row],[Weight (kg)]]</f>
        <v>1.3915000000000002E-3</v>
      </c>
      <c r="P3575" s="22">
        <f>'EPD information'!$S$16*Tabell2[[#This Row],[Weight (kg)]]</f>
        <v>-6.6549999999999994</v>
      </c>
      <c r="Q3575" s="35">
        <f>'Product specific GWP'!$T$16*Tabell2[[#This Row],[Weight (kg)]]</f>
        <v>0.24035000000000001</v>
      </c>
      <c r="R3575" s="35" t="s">
        <v>48</v>
      </c>
      <c r="S3575" s="35">
        <f>'EPD information'!$V$16*Tabell2[[#This Row],[Weight (kg)]]</f>
        <v>3.8774999999999997E-2</v>
      </c>
      <c r="T3575" s="35" t="str">
        <f>'EPD information'!$W$16</f>
        <v>ND</v>
      </c>
      <c r="U3575" s="35">
        <f>'EPD information'!$X$16*Tabell2[[#This Row],[Weight (kg)]]</f>
        <v>2.5850000000000001E-2</v>
      </c>
      <c r="V3575" s="35">
        <f>'EPD information'!$Y$16*Tabell2[[#This Row],[Weight (kg)]]</f>
        <v>0.85799999999999998</v>
      </c>
      <c r="W3575" s="35">
        <f>'EPD information'!$Z$16*Tabell2[[#This Row],[Weight (kg)]]</f>
        <v>1.3915000000000002E-3</v>
      </c>
      <c r="X3575" s="35">
        <f>'EPD information'!$AA$16*Tabell2[[#This Row],[Weight (kg)]]</f>
        <v>-6.6549999999999994</v>
      </c>
      <c r="Y3575" s="18">
        <f>'EPD information'!$AB$16*Tabell2[[#This Row],[Weight (kg)]]</f>
        <v>18.48</v>
      </c>
      <c r="Z3575" s="18">
        <f>'EPD information'!$AC$16*Tabell2[[#This Row],[Weight (kg)]]</f>
        <v>0.32395000000000002</v>
      </c>
      <c r="AA3575" s="18">
        <f>'EPD information'!$AD$16*Tabell2[[#This Row],[Weight (kg)]]</f>
        <v>4.0535000000000002E-2</v>
      </c>
      <c r="AB3575" s="18" t="s">
        <v>48</v>
      </c>
      <c r="AC3575" s="18">
        <f>'EPD information'!$AF$16*Tabell2[[#This Row],[Weight (kg)]]</f>
        <v>2.5574999999999997E-2</v>
      </c>
      <c r="AD3575" s="18">
        <f>'EPD information'!$AG$16*Tabell2[[#This Row],[Weight (kg)]]</f>
        <v>0.85250000000000004</v>
      </c>
      <c r="AE3575" s="18">
        <f>'EPD information'!$AH$16*Tabell2[[#This Row],[Weight (kg)]]</f>
        <v>1.364E-3</v>
      </c>
      <c r="AF3575" s="21">
        <f>'EPD information'!$AI$16*Tabell2[[#This Row],[Weight (kg)]]</f>
        <v>-6.3249999999999993</v>
      </c>
    </row>
    <row r="3576" spans="1:32" x14ac:dyDescent="0.2">
      <c r="A3576" s="36" t="s">
        <v>287</v>
      </c>
      <c r="B3576" s="37" t="s">
        <v>280</v>
      </c>
      <c r="C3576" s="38">
        <v>278386</v>
      </c>
      <c r="D3576" s="39">
        <v>7319662783866</v>
      </c>
      <c r="E3576" s="37" t="s">
        <v>46</v>
      </c>
      <c r="F3576" s="40">
        <v>300</v>
      </c>
      <c r="G3576" s="37">
        <v>600</v>
      </c>
      <c r="H3576" s="41">
        <v>6</v>
      </c>
      <c r="I3576" s="35">
        <f>'EPD information'!$L$16*Tabell2[[#This Row],[Weight (kg)]]</f>
        <v>20.46</v>
      </c>
      <c r="J3576" s="22">
        <f>'EPD information'!$M$16*Tabell2[[#This Row],[Weight (kg)]]</f>
        <v>0.35639999999999999</v>
      </c>
      <c r="K3576" s="22">
        <f>'EPD information'!$N$16*Tabell2[[#This Row],[Weight (kg)]]</f>
        <v>4.2299999999999997E-2</v>
      </c>
      <c r="L3576" s="22">
        <f>'EPD information'!$O$16*Tabell2[[#This Row],[Weight (kg)]]</f>
        <v>0</v>
      </c>
      <c r="M3576" s="22">
        <f>'EPD information'!$P$16*Tabell2[[#This Row],[Weight (kg)]]</f>
        <v>2.8200000000000003E-2</v>
      </c>
      <c r="N3576" s="22">
        <f>'EPD information'!$Q$16*Tabell2[[#This Row],[Weight (kg)]]</f>
        <v>0.93599999999999994</v>
      </c>
      <c r="O3576" s="22">
        <f>'EPD information'!$R$16*Tabell2[[#This Row],[Weight (kg)]]</f>
        <v>1.5180000000000003E-3</v>
      </c>
      <c r="P3576" s="22">
        <f>'EPD information'!$S$16*Tabell2[[#This Row],[Weight (kg)]]</f>
        <v>-7.26</v>
      </c>
      <c r="Q3576" s="35">
        <f>'Product specific GWP'!$T$16*Tabell2[[#This Row],[Weight (kg)]]</f>
        <v>0.26219999999999999</v>
      </c>
      <c r="R3576" s="35" t="s">
        <v>48</v>
      </c>
      <c r="S3576" s="35">
        <f>'EPD information'!$V$16*Tabell2[[#This Row],[Weight (kg)]]</f>
        <v>4.2299999999999997E-2</v>
      </c>
      <c r="T3576" s="35" t="str">
        <f>'EPD information'!$W$16</f>
        <v>ND</v>
      </c>
      <c r="U3576" s="35">
        <f>'EPD information'!$X$16*Tabell2[[#This Row],[Weight (kg)]]</f>
        <v>2.8200000000000003E-2</v>
      </c>
      <c r="V3576" s="35">
        <f>'EPD information'!$Y$16*Tabell2[[#This Row],[Weight (kg)]]</f>
        <v>0.93599999999999994</v>
      </c>
      <c r="W3576" s="35">
        <f>'EPD information'!$Z$16*Tabell2[[#This Row],[Weight (kg)]]</f>
        <v>1.5180000000000003E-3</v>
      </c>
      <c r="X3576" s="35">
        <f>'EPD information'!$AA$16*Tabell2[[#This Row],[Weight (kg)]]</f>
        <v>-7.26</v>
      </c>
      <c r="Y3576" s="18">
        <f>'EPD information'!$AB$16*Tabell2[[#This Row],[Weight (kg)]]</f>
        <v>20.16</v>
      </c>
      <c r="Z3576" s="18">
        <f>'EPD information'!$AC$16*Tabell2[[#This Row],[Weight (kg)]]</f>
        <v>0.35339999999999999</v>
      </c>
      <c r="AA3576" s="18">
        <f>'EPD information'!$AD$16*Tabell2[[#This Row],[Weight (kg)]]</f>
        <v>4.4219999999999995E-2</v>
      </c>
      <c r="AB3576" s="18" t="s">
        <v>48</v>
      </c>
      <c r="AC3576" s="18">
        <f>'EPD information'!$AF$16*Tabell2[[#This Row],[Weight (kg)]]</f>
        <v>2.7899999999999998E-2</v>
      </c>
      <c r="AD3576" s="18">
        <f>'EPD information'!$AG$16*Tabell2[[#This Row],[Weight (kg)]]</f>
        <v>0.92999999999999994</v>
      </c>
      <c r="AE3576" s="18">
        <f>'EPD information'!$AH$16*Tabell2[[#This Row],[Weight (kg)]]</f>
        <v>1.4880000000000002E-3</v>
      </c>
      <c r="AF3576" s="21">
        <f>'EPD information'!$AI$16*Tabell2[[#This Row],[Weight (kg)]]</f>
        <v>-6.8999999999999995</v>
      </c>
    </row>
    <row r="3577" spans="1:32" x14ac:dyDescent="0.2">
      <c r="A3577" s="36" t="s">
        <v>287</v>
      </c>
      <c r="B3577" s="37" t="s">
        <v>280</v>
      </c>
      <c r="C3577" s="38">
        <v>594876</v>
      </c>
      <c r="D3577" s="39">
        <v>7319660857668</v>
      </c>
      <c r="E3577" s="37" t="s">
        <v>46</v>
      </c>
      <c r="F3577" s="40">
        <v>300</v>
      </c>
      <c r="G3577" s="37">
        <v>630</v>
      </c>
      <c r="H3577" s="41">
        <v>6.5456000000000003</v>
      </c>
      <c r="I3577" s="35">
        <f>'EPD information'!$L$16*Tabell2[[#This Row],[Weight (kg)]]</f>
        <v>22.320496000000002</v>
      </c>
      <c r="J3577" s="22">
        <f>'EPD information'!$M$16*Tabell2[[#This Row],[Weight (kg)]]</f>
        <v>0.38880864000000004</v>
      </c>
      <c r="K3577" s="22">
        <f>'EPD information'!$N$16*Tabell2[[#This Row],[Weight (kg)]]</f>
        <v>4.6146480000000004E-2</v>
      </c>
      <c r="L3577" s="22">
        <f>'EPD information'!$O$16*Tabell2[[#This Row],[Weight (kg)]]</f>
        <v>0</v>
      </c>
      <c r="M3577" s="22">
        <f>'EPD information'!$P$16*Tabell2[[#This Row],[Weight (kg)]]</f>
        <v>3.0764320000000001E-2</v>
      </c>
      <c r="N3577" s="22">
        <f>'EPD information'!$Q$16*Tabell2[[#This Row],[Weight (kg)]]</f>
        <v>1.0211136000000001</v>
      </c>
      <c r="O3577" s="22">
        <f>'EPD information'!$R$16*Tabell2[[#This Row],[Weight (kg)]]</f>
        <v>1.6560368000000003E-3</v>
      </c>
      <c r="P3577" s="22">
        <f>'EPD information'!$S$16*Tabell2[[#This Row],[Weight (kg)]]</f>
        <v>-7.9201760000000005</v>
      </c>
      <c r="Q3577" s="35">
        <f>'Product specific GWP'!$T$16*Tabell2[[#This Row],[Weight (kg)]]</f>
        <v>0.28604272000000003</v>
      </c>
      <c r="R3577" s="35" t="s">
        <v>48</v>
      </c>
      <c r="S3577" s="35">
        <f>'EPD information'!$V$16*Tabell2[[#This Row],[Weight (kg)]]</f>
        <v>4.6146480000000004E-2</v>
      </c>
      <c r="T3577" s="35" t="str">
        <f>'EPD information'!$W$16</f>
        <v>ND</v>
      </c>
      <c r="U3577" s="35">
        <f>'EPD information'!$X$16*Tabell2[[#This Row],[Weight (kg)]]</f>
        <v>3.0764320000000001E-2</v>
      </c>
      <c r="V3577" s="35">
        <f>'EPD information'!$Y$16*Tabell2[[#This Row],[Weight (kg)]]</f>
        <v>1.0211136000000001</v>
      </c>
      <c r="W3577" s="35">
        <f>'EPD information'!$Z$16*Tabell2[[#This Row],[Weight (kg)]]</f>
        <v>1.6560368000000003E-3</v>
      </c>
      <c r="X3577" s="35">
        <f>'EPD information'!$AA$16*Tabell2[[#This Row],[Weight (kg)]]</f>
        <v>-7.9201760000000005</v>
      </c>
      <c r="Y3577" s="18">
        <f>'EPD information'!$AB$16*Tabell2[[#This Row],[Weight (kg)]]</f>
        <v>21.993216</v>
      </c>
      <c r="Z3577" s="18">
        <f>'EPD information'!$AC$16*Tabell2[[#This Row],[Weight (kg)]]</f>
        <v>0.38553584000000002</v>
      </c>
      <c r="AA3577" s="18">
        <f>'EPD information'!$AD$16*Tabell2[[#This Row],[Weight (kg)]]</f>
        <v>4.8241072000000003E-2</v>
      </c>
      <c r="AB3577" s="18" t="s">
        <v>48</v>
      </c>
      <c r="AC3577" s="18">
        <f>'EPD information'!$AF$16*Tabell2[[#This Row],[Weight (kg)]]</f>
        <v>3.0437039999999999E-2</v>
      </c>
      <c r="AD3577" s="18">
        <f>'EPD information'!$AG$16*Tabell2[[#This Row],[Weight (kg)]]</f>
        <v>1.0145680000000001</v>
      </c>
      <c r="AE3577" s="18">
        <f>'EPD information'!$AH$16*Tabell2[[#This Row],[Weight (kg)]]</f>
        <v>1.6233088000000002E-3</v>
      </c>
      <c r="AF3577" s="21">
        <f>'EPD information'!$AI$16*Tabell2[[#This Row],[Weight (kg)]]</f>
        <v>-7.5274399999999995</v>
      </c>
    </row>
    <row r="3578" spans="1:32" x14ac:dyDescent="0.2">
      <c r="A3578" s="36" t="s">
        <v>287</v>
      </c>
      <c r="B3578" s="37" t="s">
        <v>280</v>
      </c>
      <c r="C3578" s="38">
        <v>594877</v>
      </c>
      <c r="D3578" s="39">
        <v>7319660857675</v>
      </c>
      <c r="E3578" s="37" t="s">
        <v>46</v>
      </c>
      <c r="F3578" s="40">
        <v>300</v>
      </c>
      <c r="G3578" s="37">
        <v>710</v>
      </c>
      <c r="H3578" s="41">
        <v>7.9028</v>
      </c>
      <c r="I3578" s="35">
        <f>'EPD information'!$L$16*Tabell2[[#This Row],[Weight (kg)]]</f>
        <v>26.948548000000002</v>
      </c>
      <c r="J3578" s="22">
        <f>'EPD information'!$M$16*Tabell2[[#This Row],[Weight (kg)]]</f>
        <v>0.46942632000000001</v>
      </c>
      <c r="K3578" s="22">
        <f>'EPD information'!$N$16*Tabell2[[#This Row],[Weight (kg)]]</f>
        <v>5.5714739999999999E-2</v>
      </c>
      <c r="L3578" s="22">
        <f>'EPD information'!$O$16*Tabell2[[#This Row],[Weight (kg)]]</f>
        <v>0</v>
      </c>
      <c r="M3578" s="22">
        <f>'EPD information'!$P$16*Tabell2[[#This Row],[Weight (kg)]]</f>
        <v>3.7143160000000001E-2</v>
      </c>
      <c r="N3578" s="22">
        <f>'EPD information'!$Q$16*Tabell2[[#This Row],[Weight (kg)]]</f>
        <v>1.2328368000000001</v>
      </c>
      <c r="O3578" s="22">
        <f>'EPD information'!$R$16*Tabell2[[#This Row],[Weight (kg)]]</f>
        <v>1.9994084000000004E-3</v>
      </c>
      <c r="P3578" s="22">
        <f>'EPD information'!$S$16*Tabell2[[#This Row],[Weight (kg)]]</f>
        <v>-9.5623880000000003</v>
      </c>
      <c r="Q3578" s="35">
        <f>'Product specific GWP'!$T$16*Tabell2[[#This Row],[Weight (kg)]]</f>
        <v>0.34535236000000002</v>
      </c>
      <c r="R3578" s="35" t="s">
        <v>48</v>
      </c>
      <c r="S3578" s="35">
        <f>'EPD information'!$V$16*Tabell2[[#This Row],[Weight (kg)]]</f>
        <v>5.5714739999999999E-2</v>
      </c>
      <c r="T3578" s="35" t="str">
        <f>'EPD information'!$W$16</f>
        <v>ND</v>
      </c>
      <c r="U3578" s="35">
        <f>'EPD information'!$X$16*Tabell2[[#This Row],[Weight (kg)]]</f>
        <v>3.7143160000000001E-2</v>
      </c>
      <c r="V3578" s="35">
        <f>'EPD information'!$Y$16*Tabell2[[#This Row],[Weight (kg)]]</f>
        <v>1.2328368000000001</v>
      </c>
      <c r="W3578" s="35">
        <f>'EPD information'!$Z$16*Tabell2[[#This Row],[Weight (kg)]]</f>
        <v>1.9994084000000004E-3</v>
      </c>
      <c r="X3578" s="35">
        <f>'EPD information'!$AA$16*Tabell2[[#This Row],[Weight (kg)]]</f>
        <v>-9.5623880000000003</v>
      </c>
      <c r="Y3578" s="18">
        <f>'EPD information'!$AB$16*Tabell2[[#This Row],[Weight (kg)]]</f>
        <v>26.553407999999997</v>
      </c>
      <c r="Z3578" s="18">
        <f>'EPD information'!$AC$16*Tabell2[[#This Row],[Weight (kg)]]</f>
        <v>0.46547492000000001</v>
      </c>
      <c r="AA3578" s="18">
        <f>'EPD information'!$AD$16*Tabell2[[#This Row],[Weight (kg)]]</f>
        <v>5.8243636000000001E-2</v>
      </c>
      <c r="AB3578" s="18" t="s">
        <v>48</v>
      </c>
      <c r="AC3578" s="18">
        <f>'EPD information'!$AF$16*Tabell2[[#This Row],[Weight (kg)]]</f>
        <v>3.6748019999999999E-2</v>
      </c>
      <c r="AD3578" s="18">
        <f>'EPD information'!$AG$16*Tabell2[[#This Row],[Weight (kg)]]</f>
        <v>1.224934</v>
      </c>
      <c r="AE3578" s="18">
        <f>'EPD information'!$AH$16*Tabell2[[#This Row],[Weight (kg)]]</f>
        <v>1.9598943999999999E-3</v>
      </c>
      <c r="AF3578" s="21">
        <f>'EPD information'!$AI$16*Tabell2[[#This Row],[Weight (kg)]]</f>
        <v>-9.0882199999999997</v>
      </c>
    </row>
    <row r="3579" spans="1:32" x14ac:dyDescent="0.2">
      <c r="A3579" s="36" t="s">
        <v>287</v>
      </c>
      <c r="B3579" s="37" t="s">
        <v>280</v>
      </c>
      <c r="C3579" s="38">
        <v>594878</v>
      </c>
      <c r="D3579" s="39">
        <v>7319660857682</v>
      </c>
      <c r="E3579" s="37" t="s">
        <v>46</v>
      </c>
      <c r="F3579" s="40">
        <v>300</v>
      </c>
      <c r="G3579" s="37">
        <v>800</v>
      </c>
      <c r="H3579" s="41">
        <v>8.7062000000000008</v>
      </c>
      <c r="I3579" s="35">
        <f>'EPD information'!$L$16*Tabell2[[#This Row],[Weight (kg)]]</f>
        <v>29.688142000000003</v>
      </c>
      <c r="J3579" s="22">
        <f>'EPD information'!$M$16*Tabell2[[#This Row],[Weight (kg)]]</f>
        <v>0.51714828000000002</v>
      </c>
      <c r="K3579" s="22">
        <f>'EPD information'!$N$16*Tabell2[[#This Row],[Weight (kg)]]</f>
        <v>6.1378710000000003E-2</v>
      </c>
      <c r="L3579" s="22">
        <f>'EPD information'!$O$16*Tabell2[[#This Row],[Weight (kg)]]</f>
        <v>0</v>
      </c>
      <c r="M3579" s="22">
        <f>'EPD information'!$P$16*Tabell2[[#This Row],[Weight (kg)]]</f>
        <v>4.0919140000000007E-2</v>
      </c>
      <c r="N3579" s="22">
        <f>'EPD information'!$Q$16*Tabell2[[#This Row],[Weight (kg)]]</f>
        <v>1.3581672</v>
      </c>
      <c r="O3579" s="22">
        <f>'EPD information'!$R$16*Tabell2[[#This Row],[Weight (kg)]]</f>
        <v>2.2026686000000003E-3</v>
      </c>
      <c r="P3579" s="22">
        <f>'EPD information'!$S$16*Tabell2[[#This Row],[Weight (kg)]]</f>
        <v>-10.534502</v>
      </c>
      <c r="Q3579" s="35">
        <f>'Product specific GWP'!$T$16*Tabell2[[#This Row],[Weight (kg)]]</f>
        <v>0.38046094000000008</v>
      </c>
      <c r="R3579" s="35" t="s">
        <v>48</v>
      </c>
      <c r="S3579" s="35">
        <f>'EPD information'!$V$16*Tabell2[[#This Row],[Weight (kg)]]</f>
        <v>6.1378710000000003E-2</v>
      </c>
      <c r="T3579" s="35" t="str">
        <f>'EPD information'!$W$16</f>
        <v>ND</v>
      </c>
      <c r="U3579" s="35">
        <f>'EPD information'!$X$16*Tabell2[[#This Row],[Weight (kg)]]</f>
        <v>4.0919140000000007E-2</v>
      </c>
      <c r="V3579" s="35">
        <f>'EPD information'!$Y$16*Tabell2[[#This Row],[Weight (kg)]]</f>
        <v>1.3581672</v>
      </c>
      <c r="W3579" s="35">
        <f>'EPD information'!$Z$16*Tabell2[[#This Row],[Weight (kg)]]</f>
        <v>2.2026686000000003E-3</v>
      </c>
      <c r="X3579" s="35">
        <f>'EPD information'!$AA$16*Tabell2[[#This Row],[Weight (kg)]]</f>
        <v>-10.534502</v>
      </c>
      <c r="Y3579" s="18">
        <f>'EPD information'!$AB$16*Tabell2[[#This Row],[Weight (kg)]]</f>
        <v>29.252832000000001</v>
      </c>
      <c r="Z3579" s="18">
        <f>'EPD information'!$AC$16*Tabell2[[#This Row],[Weight (kg)]]</f>
        <v>0.51279518000000002</v>
      </c>
      <c r="AA3579" s="18">
        <f>'EPD information'!$AD$16*Tabell2[[#This Row],[Weight (kg)]]</f>
        <v>6.4164694000000008E-2</v>
      </c>
      <c r="AB3579" s="18" t="s">
        <v>48</v>
      </c>
      <c r="AC3579" s="18">
        <f>'EPD information'!$AF$16*Tabell2[[#This Row],[Weight (kg)]]</f>
        <v>4.0483829999999998E-2</v>
      </c>
      <c r="AD3579" s="18">
        <f>'EPD information'!$AG$16*Tabell2[[#This Row],[Weight (kg)]]</f>
        <v>1.349461</v>
      </c>
      <c r="AE3579" s="18">
        <f>'EPD information'!$AH$16*Tabell2[[#This Row],[Weight (kg)]]</f>
        <v>2.1591376000000004E-3</v>
      </c>
      <c r="AF3579" s="21">
        <f>'EPD information'!$AI$16*Tabell2[[#This Row],[Weight (kg)]]</f>
        <v>-10.012130000000001</v>
      </c>
    </row>
    <row r="3580" spans="1:32" x14ac:dyDescent="0.2">
      <c r="A3580" s="36" t="s">
        <v>287</v>
      </c>
      <c r="B3580" s="37" t="s">
        <v>280</v>
      </c>
      <c r="C3580" s="38">
        <v>594879</v>
      </c>
      <c r="D3580" s="39">
        <v>7319660857699</v>
      </c>
      <c r="E3580" s="37" t="s">
        <v>46</v>
      </c>
      <c r="F3580" s="40">
        <v>300</v>
      </c>
      <c r="G3580" s="37">
        <v>900</v>
      </c>
      <c r="H3580" s="41">
        <v>9.1466999999999992</v>
      </c>
      <c r="I3580" s="35">
        <f>'EPD information'!$L$16*Tabell2[[#This Row],[Weight (kg)]]</f>
        <v>31.190246999999999</v>
      </c>
      <c r="J3580" s="22">
        <f>'EPD information'!$M$16*Tabell2[[#This Row],[Weight (kg)]]</f>
        <v>0.54331397999999997</v>
      </c>
      <c r="K3580" s="22">
        <f>'EPD information'!$N$16*Tabell2[[#This Row],[Weight (kg)]]</f>
        <v>6.4484234999999987E-2</v>
      </c>
      <c r="L3580" s="22">
        <f>'EPD information'!$O$16*Tabell2[[#This Row],[Weight (kg)]]</f>
        <v>0</v>
      </c>
      <c r="M3580" s="22">
        <f>'EPD information'!$P$16*Tabell2[[#This Row],[Weight (kg)]]</f>
        <v>4.2989489999999998E-2</v>
      </c>
      <c r="N3580" s="22">
        <f>'EPD information'!$Q$16*Tabell2[[#This Row],[Weight (kg)]]</f>
        <v>1.4268851999999999</v>
      </c>
      <c r="O3580" s="22">
        <f>'EPD information'!$R$16*Tabell2[[#This Row],[Weight (kg)]]</f>
        <v>2.3141150999999999E-3</v>
      </c>
      <c r="P3580" s="22">
        <f>'EPD information'!$S$16*Tabell2[[#This Row],[Weight (kg)]]</f>
        <v>-11.067506999999999</v>
      </c>
      <c r="Q3580" s="35">
        <f>'Product specific GWP'!$T$16*Tabell2[[#This Row],[Weight (kg)]]</f>
        <v>0.39971078999999998</v>
      </c>
      <c r="R3580" s="35" t="s">
        <v>48</v>
      </c>
      <c r="S3580" s="35">
        <f>'EPD information'!$V$16*Tabell2[[#This Row],[Weight (kg)]]</f>
        <v>6.4484234999999987E-2</v>
      </c>
      <c r="T3580" s="35" t="str">
        <f>'EPD information'!$W$16</f>
        <v>ND</v>
      </c>
      <c r="U3580" s="35">
        <f>'EPD information'!$X$16*Tabell2[[#This Row],[Weight (kg)]]</f>
        <v>4.2989489999999998E-2</v>
      </c>
      <c r="V3580" s="35">
        <f>'EPD information'!$Y$16*Tabell2[[#This Row],[Weight (kg)]]</f>
        <v>1.4268851999999999</v>
      </c>
      <c r="W3580" s="35">
        <f>'EPD information'!$Z$16*Tabell2[[#This Row],[Weight (kg)]]</f>
        <v>2.3141150999999999E-3</v>
      </c>
      <c r="X3580" s="35">
        <f>'EPD information'!$AA$16*Tabell2[[#This Row],[Weight (kg)]]</f>
        <v>-11.067506999999999</v>
      </c>
      <c r="Y3580" s="18">
        <f>'EPD information'!$AB$16*Tabell2[[#This Row],[Weight (kg)]]</f>
        <v>30.732911999999995</v>
      </c>
      <c r="Z3580" s="18">
        <f>'EPD information'!$AC$16*Tabell2[[#This Row],[Weight (kg)]]</f>
        <v>0.53874062999999994</v>
      </c>
      <c r="AA3580" s="18">
        <f>'EPD information'!$AD$16*Tabell2[[#This Row],[Weight (kg)]]</f>
        <v>6.7411178999999988E-2</v>
      </c>
      <c r="AB3580" s="18" t="s">
        <v>48</v>
      </c>
      <c r="AC3580" s="18">
        <f>'EPD information'!$AF$16*Tabell2[[#This Row],[Weight (kg)]]</f>
        <v>4.2532154999999995E-2</v>
      </c>
      <c r="AD3580" s="18">
        <f>'EPD information'!$AG$16*Tabell2[[#This Row],[Weight (kg)]]</f>
        <v>1.4177384999999998</v>
      </c>
      <c r="AE3580" s="18">
        <f>'EPD information'!$AH$16*Tabell2[[#This Row],[Weight (kg)]]</f>
        <v>2.2683816000000001E-3</v>
      </c>
      <c r="AF3580" s="21">
        <f>'EPD information'!$AI$16*Tabell2[[#This Row],[Weight (kg)]]</f>
        <v>-10.518704999999999</v>
      </c>
    </row>
    <row r="3581" spans="1:32" x14ac:dyDescent="0.2">
      <c r="A3581" s="36" t="s">
        <v>287</v>
      </c>
      <c r="B3581" s="37" t="s">
        <v>280</v>
      </c>
      <c r="C3581" s="38">
        <v>594880</v>
      </c>
      <c r="D3581" s="39">
        <v>7319660857705</v>
      </c>
      <c r="E3581" s="37" t="s">
        <v>46</v>
      </c>
      <c r="F3581" s="40">
        <v>300</v>
      </c>
      <c r="G3581" s="37">
        <v>1000</v>
      </c>
      <c r="H3581" s="41">
        <v>10.4704</v>
      </c>
      <c r="I3581" s="35">
        <f>'EPD information'!$L$16*Tabell2[[#This Row],[Weight (kg)]]</f>
        <v>35.704064000000002</v>
      </c>
      <c r="J3581" s="22">
        <f>'EPD information'!$M$16*Tabell2[[#This Row],[Weight (kg)]]</f>
        <v>0.62194176000000001</v>
      </c>
      <c r="K3581" s="22">
        <f>'EPD information'!$N$16*Tabell2[[#This Row],[Weight (kg)]]</f>
        <v>7.3816319999999991E-2</v>
      </c>
      <c r="L3581" s="22">
        <f>'EPD information'!$O$16*Tabell2[[#This Row],[Weight (kg)]]</f>
        <v>0</v>
      </c>
      <c r="M3581" s="22">
        <f>'EPD information'!$P$16*Tabell2[[#This Row],[Weight (kg)]]</f>
        <v>4.9210879999999999E-2</v>
      </c>
      <c r="N3581" s="22">
        <f>'EPD information'!$Q$16*Tabell2[[#This Row],[Weight (kg)]]</f>
        <v>1.6333823999999999</v>
      </c>
      <c r="O3581" s="22">
        <f>'EPD information'!$R$16*Tabell2[[#This Row],[Weight (kg)]]</f>
        <v>2.6490112000000002E-3</v>
      </c>
      <c r="P3581" s="22">
        <f>'EPD information'!$S$16*Tabell2[[#This Row],[Weight (kg)]]</f>
        <v>-12.669184</v>
      </c>
      <c r="Q3581" s="35">
        <f>'Product specific GWP'!$T$16*Tabell2[[#This Row],[Weight (kg)]]</f>
        <v>0.45755648000000004</v>
      </c>
      <c r="R3581" s="35" t="s">
        <v>48</v>
      </c>
      <c r="S3581" s="35">
        <f>'EPD information'!$V$16*Tabell2[[#This Row],[Weight (kg)]]</f>
        <v>7.3816319999999991E-2</v>
      </c>
      <c r="T3581" s="35" t="str">
        <f>'EPD information'!$W$16</f>
        <v>ND</v>
      </c>
      <c r="U3581" s="35">
        <f>'EPD information'!$X$16*Tabell2[[#This Row],[Weight (kg)]]</f>
        <v>4.9210879999999999E-2</v>
      </c>
      <c r="V3581" s="35">
        <f>'EPD information'!$Y$16*Tabell2[[#This Row],[Weight (kg)]]</f>
        <v>1.6333823999999999</v>
      </c>
      <c r="W3581" s="35">
        <f>'EPD information'!$Z$16*Tabell2[[#This Row],[Weight (kg)]]</f>
        <v>2.6490112000000002E-3</v>
      </c>
      <c r="X3581" s="35">
        <f>'EPD information'!$AA$16*Tabell2[[#This Row],[Weight (kg)]]</f>
        <v>-12.669184</v>
      </c>
      <c r="Y3581" s="18">
        <f>'EPD information'!$AB$16*Tabell2[[#This Row],[Weight (kg)]]</f>
        <v>35.180543999999998</v>
      </c>
      <c r="Z3581" s="18">
        <f>'EPD information'!$AC$16*Tabell2[[#This Row],[Weight (kg)]]</f>
        <v>0.61670656000000001</v>
      </c>
      <c r="AA3581" s="18">
        <f>'EPD information'!$AD$16*Tabell2[[#This Row],[Weight (kg)]]</f>
        <v>7.7166847999999996E-2</v>
      </c>
      <c r="AB3581" s="18" t="s">
        <v>48</v>
      </c>
      <c r="AC3581" s="18">
        <f>'EPD information'!$AF$16*Tabell2[[#This Row],[Weight (kg)]]</f>
        <v>4.8687359999999992E-2</v>
      </c>
      <c r="AD3581" s="18">
        <f>'EPD information'!$AG$16*Tabell2[[#This Row],[Weight (kg)]]</f>
        <v>1.6229119999999999</v>
      </c>
      <c r="AE3581" s="18">
        <f>'EPD information'!$AH$16*Tabell2[[#This Row],[Weight (kg)]]</f>
        <v>2.5966591999999999E-3</v>
      </c>
      <c r="AF3581" s="21">
        <f>'EPD information'!$AI$16*Tabell2[[#This Row],[Weight (kg)]]</f>
        <v>-12.040959999999998</v>
      </c>
    </row>
    <row r="3582" spans="1:32" x14ac:dyDescent="0.2">
      <c r="A3582" s="36" t="s">
        <v>287</v>
      </c>
      <c r="B3582" s="37" t="s">
        <v>280</v>
      </c>
      <c r="C3582" s="38">
        <v>594881</v>
      </c>
      <c r="D3582" s="39">
        <v>7319660857712</v>
      </c>
      <c r="E3582" s="37" t="s">
        <v>46</v>
      </c>
      <c r="F3582" s="40">
        <v>300</v>
      </c>
      <c r="G3582" s="37">
        <v>1120</v>
      </c>
      <c r="H3582" s="41">
        <v>11.539099999999999</v>
      </c>
      <c r="I3582" s="35">
        <f>'EPD information'!$L$16*Tabell2[[#This Row],[Weight (kg)]]</f>
        <v>39.348331000000002</v>
      </c>
      <c r="J3582" s="22">
        <f>'EPD information'!$M$16*Tabell2[[#This Row],[Weight (kg)]]</f>
        <v>0.68542254000000002</v>
      </c>
      <c r="K3582" s="22">
        <f>'EPD information'!$N$16*Tabell2[[#This Row],[Weight (kg)]]</f>
        <v>8.1350654999999994E-2</v>
      </c>
      <c r="L3582" s="22">
        <f>'EPD information'!$O$16*Tabell2[[#This Row],[Weight (kg)]]</f>
        <v>0</v>
      </c>
      <c r="M3582" s="22">
        <f>'EPD information'!$P$16*Tabell2[[#This Row],[Weight (kg)]]</f>
        <v>5.4233770000000001E-2</v>
      </c>
      <c r="N3582" s="22">
        <f>'EPD information'!$Q$16*Tabell2[[#This Row],[Weight (kg)]]</f>
        <v>1.8000996</v>
      </c>
      <c r="O3582" s="22">
        <f>'EPD information'!$R$16*Tabell2[[#This Row],[Weight (kg)]]</f>
        <v>2.9193923000000004E-3</v>
      </c>
      <c r="P3582" s="22">
        <f>'EPD information'!$S$16*Tabell2[[#This Row],[Weight (kg)]]</f>
        <v>-13.962311</v>
      </c>
      <c r="Q3582" s="35">
        <f>'Product specific GWP'!$T$16*Tabell2[[#This Row],[Weight (kg)]]</f>
        <v>0.50425867000000002</v>
      </c>
      <c r="R3582" s="35" t="s">
        <v>48</v>
      </c>
      <c r="S3582" s="35">
        <f>'EPD information'!$V$16*Tabell2[[#This Row],[Weight (kg)]]</f>
        <v>8.1350654999999994E-2</v>
      </c>
      <c r="T3582" s="35" t="str">
        <f>'EPD information'!$W$16</f>
        <v>ND</v>
      </c>
      <c r="U3582" s="35">
        <f>'EPD information'!$X$16*Tabell2[[#This Row],[Weight (kg)]]</f>
        <v>5.4233770000000001E-2</v>
      </c>
      <c r="V3582" s="35">
        <f>'EPD information'!$Y$16*Tabell2[[#This Row],[Weight (kg)]]</f>
        <v>1.8000996</v>
      </c>
      <c r="W3582" s="35">
        <f>'EPD information'!$Z$16*Tabell2[[#This Row],[Weight (kg)]]</f>
        <v>2.9193923000000004E-3</v>
      </c>
      <c r="X3582" s="35">
        <f>'EPD information'!$AA$16*Tabell2[[#This Row],[Weight (kg)]]</f>
        <v>-13.962311</v>
      </c>
      <c r="Y3582" s="18">
        <f>'EPD information'!$AB$16*Tabell2[[#This Row],[Weight (kg)]]</f>
        <v>38.771375999999997</v>
      </c>
      <c r="Z3582" s="18">
        <f>'EPD information'!$AC$16*Tabell2[[#This Row],[Weight (kg)]]</f>
        <v>0.67965299000000001</v>
      </c>
      <c r="AA3582" s="18">
        <f>'EPD information'!$AD$16*Tabell2[[#This Row],[Weight (kg)]]</f>
        <v>8.5043166999999989E-2</v>
      </c>
      <c r="AB3582" s="18" t="s">
        <v>48</v>
      </c>
      <c r="AC3582" s="18">
        <f>'EPD information'!$AF$16*Tabell2[[#This Row],[Weight (kg)]]</f>
        <v>5.3656814999999997E-2</v>
      </c>
      <c r="AD3582" s="18">
        <f>'EPD information'!$AG$16*Tabell2[[#This Row],[Weight (kg)]]</f>
        <v>1.7885605</v>
      </c>
      <c r="AE3582" s="18">
        <f>'EPD information'!$AH$16*Tabell2[[#This Row],[Weight (kg)]]</f>
        <v>2.8616967999999998E-3</v>
      </c>
      <c r="AF3582" s="21">
        <f>'EPD information'!$AI$16*Tabell2[[#This Row],[Weight (kg)]]</f>
        <v>-13.269964999999999</v>
      </c>
    </row>
    <row r="3583" spans="1:32" x14ac:dyDescent="0.2">
      <c r="A3583" s="36" t="s">
        <v>287</v>
      </c>
      <c r="B3583" s="37" t="s">
        <v>280</v>
      </c>
      <c r="C3583" s="38">
        <v>594882</v>
      </c>
      <c r="D3583" s="39">
        <v>7319660857729</v>
      </c>
      <c r="E3583" s="37" t="s">
        <v>46</v>
      </c>
      <c r="F3583" s="40">
        <v>300</v>
      </c>
      <c r="G3583" s="37">
        <v>1250</v>
      </c>
      <c r="H3583" s="41">
        <v>12.715400000000001</v>
      </c>
      <c r="I3583" s="35">
        <f>'EPD information'!$L$16*Tabell2[[#This Row],[Weight (kg)]]</f>
        <v>43.359514000000004</v>
      </c>
      <c r="J3583" s="22">
        <f>'EPD information'!$M$16*Tabell2[[#This Row],[Weight (kg)]]</f>
        <v>0.75529476000000006</v>
      </c>
      <c r="K3583" s="22">
        <f>'EPD information'!$N$16*Tabell2[[#This Row],[Weight (kg)]]</f>
        <v>8.9643570000000006E-2</v>
      </c>
      <c r="L3583" s="22">
        <f>'EPD information'!$O$16*Tabell2[[#This Row],[Weight (kg)]]</f>
        <v>0</v>
      </c>
      <c r="M3583" s="22">
        <f>'EPD information'!$P$16*Tabell2[[#This Row],[Weight (kg)]]</f>
        <v>5.9762380000000004E-2</v>
      </c>
      <c r="N3583" s="22">
        <f>'EPD information'!$Q$16*Tabell2[[#This Row],[Weight (kg)]]</f>
        <v>1.9836024000000001</v>
      </c>
      <c r="O3583" s="22">
        <f>'EPD information'!$R$16*Tabell2[[#This Row],[Weight (kg)]]</f>
        <v>3.2169962000000007E-3</v>
      </c>
      <c r="P3583" s="22">
        <f>'EPD information'!$S$16*Tabell2[[#This Row],[Weight (kg)]]</f>
        <v>-15.385634</v>
      </c>
      <c r="Q3583" s="35">
        <f>'Product specific GWP'!$T$16*Tabell2[[#This Row],[Weight (kg)]]</f>
        <v>0.55566298000000003</v>
      </c>
      <c r="R3583" s="35" t="s">
        <v>48</v>
      </c>
      <c r="S3583" s="35">
        <f>'EPD information'!$V$16*Tabell2[[#This Row],[Weight (kg)]]</f>
        <v>8.9643570000000006E-2</v>
      </c>
      <c r="T3583" s="35" t="str">
        <f>'EPD information'!$W$16</f>
        <v>ND</v>
      </c>
      <c r="U3583" s="35">
        <f>'EPD information'!$X$16*Tabell2[[#This Row],[Weight (kg)]]</f>
        <v>5.9762380000000004E-2</v>
      </c>
      <c r="V3583" s="35">
        <f>'EPD information'!$Y$16*Tabell2[[#This Row],[Weight (kg)]]</f>
        <v>1.9836024000000001</v>
      </c>
      <c r="W3583" s="35">
        <f>'EPD information'!$Z$16*Tabell2[[#This Row],[Weight (kg)]]</f>
        <v>3.2169962000000007E-3</v>
      </c>
      <c r="X3583" s="35">
        <f>'EPD information'!$AA$16*Tabell2[[#This Row],[Weight (kg)]]</f>
        <v>-15.385634</v>
      </c>
      <c r="Y3583" s="18">
        <f>'EPD information'!$AB$16*Tabell2[[#This Row],[Weight (kg)]]</f>
        <v>42.723744000000003</v>
      </c>
      <c r="Z3583" s="18">
        <f>'EPD information'!$AC$16*Tabell2[[#This Row],[Weight (kg)]]</f>
        <v>0.74893706000000004</v>
      </c>
      <c r="AA3583" s="18">
        <f>'EPD information'!$AD$16*Tabell2[[#This Row],[Weight (kg)]]</f>
        <v>9.3712498000000005E-2</v>
      </c>
      <c r="AB3583" s="18" t="s">
        <v>48</v>
      </c>
      <c r="AC3583" s="18">
        <f>'EPD information'!$AF$16*Tabell2[[#This Row],[Weight (kg)]]</f>
        <v>5.9126609999999996E-2</v>
      </c>
      <c r="AD3583" s="18">
        <f>'EPD information'!$AG$16*Tabell2[[#This Row],[Weight (kg)]]</f>
        <v>1.9708870000000001</v>
      </c>
      <c r="AE3583" s="18">
        <f>'EPD information'!$AH$16*Tabell2[[#This Row],[Weight (kg)]]</f>
        <v>3.1534192000000003E-3</v>
      </c>
      <c r="AF3583" s="21">
        <f>'EPD information'!$AI$16*Tabell2[[#This Row],[Weight (kg)]]</f>
        <v>-14.62271</v>
      </c>
    </row>
    <row r="3584" spans="1:32" x14ac:dyDescent="0.2">
      <c r="A3584" s="36" t="s">
        <v>287</v>
      </c>
      <c r="B3584" s="37" t="s">
        <v>280</v>
      </c>
      <c r="C3584" s="38">
        <v>278403</v>
      </c>
      <c r="D3584" s="39">
        <v>7319662784030</v>
      </c>
      <c r="E3584" s="37" t="s">
        <v>46</v>
      </c>
      <c r="F3584" s="40">
        <v>315</v>
      </c>
      <c r="G3584" s="37">
        <v>400</v>
      </c>
      <c r="H3584" s="41">
        <v>3.99</v>
      </c>
      <c r="I3584" s="35">
        <f>'EPD information'!$L$16*Tabell2[[#This Row],[Weight (kg)]]</f>
        <v>13.605900000000002</v>
      </c>
      <c r="J3584" s="22">
        <f>'EPD information'!$M$16*Tabell2[[#This Row],[Weight (kg)]]</f>
        <v>0.23700600000000002</v>
      </c>
      <c r="K3584" s="22">
        <f>'EPD information'!$N$16*Tabell2[[#This Row],[Weight (kg)]]</f>
        <v>2.8129500000000002E-2</v>
      </c>
      <c r="L3584" s="22">
        <f>'EPD information'!$O$16*Tabell2[[#This Row],[Weight (kg)]]</f>
        <v>0</v>
      </c>
      <c r="M3584" s="22">
        <f>'EPD information'!$P$16*Tabell2[[#This Row],[Weight (kg)]]</f>
        <v>1.8753000000000002E-2</v>
      </c>
      <c r="N3584" s="22">
        <f>'EPD information'!$Q$16*Tabell2[[#This Row],[Weight (kg)]]</f>
        <v>0.62243999999999999</v>
      </c>
      <c r="O3584" s="22">
        <f>'EPD information'!$R$16*Tabell2[[#This Row],[Weight (kg)]]</f>
        <v>1.0094700000000002E-3</v>
      </c>
      <c r="P3584" s="22">
        <f>'EPD information'!$S$16*Tabell2[[#This Row],[Weight (kg)]]</f>
        <v>-4.8279000000000005</v>
      </c>
      <c r="Q3584" s="35">
        <f>'Product specific GWP'!$T$16*Tabell2[[#This Row],[Weight (kg)]]</f>
        <v>0.17436300000000002</v>
      </c>
      <c r="R3584" s="35" t="s">
        <v>48</v>
      </c>
      <c r="S3584" s="35">
        <f>'EPD information'!$V$16*Tabell2[[#This Row],[Weight (kg)]]</f>
        <v>2.8129500000000002E-2</v>
      </c>
      <c r="T3584" s="35" t="str">
        <f>'EPD information'!$W$16</f>
        <v>ND</v>
      </c>
      <c r="U3584" s="35">
        <f>'EPD information'!$X$16*Tabell2[[#This Row],[Weight (kg)]]</f>
        <v>1.8753000000000002E-2</v>
      </c>
      <c r="V3584" s="35">
        <f>'EPD information'!$Y$16*Tabell2[[#This Row],[Weight (kg)]]</f>
        <v>0.62243999999999999</v>
      </c>
      <c r="W3584" s="35">
        <f>'EPD information'!$Z$16*Tabell2[[#This Row],[Weight (kg)]]</f>
        <v>1.0094700000000002E-3</v>
      </c>
      <c r="X3584" s="35">
        <f>'EPD information'!$AA$16*Tabell2[[#This Row],[Weight (kg)]]</f>
        <v>-4.8279000000000005</v>
      </c>
      <c r="Y3584" s="18">
        <f>'EPD information'!$AB$16*Tabell2[[#This Row],[Weight (kg)]]</f>
        <v>13.4064</v>
      </c>
      <c r="Z3584" s="18">
        <f>'EPD information'!$AC$16*Tabell2[[#This Row],[Weight (kg)]]</f>
        <v>0.23501100000000003</v>
      </c>
      <c r="AA3584" s="18">
        <f>'EPD information'!$AD$16*Tabell2[[#This Row],[Weight (kg)]]</f>
        <v>2.94063E-2</v>
      </c>
      <c r="AB3584" s="18" t="s">
        <v>48</v>
      </c>
      <c r="AC3584" s="18">
        <f>'EPD information'!$AF$16*Tabell2[[#This Row],[Weight (kg)]]</f>
        <v>1.8553500000000001E-2</v>
      </c>
      <c r="AD3584" s="18">
        <f>'EPD information'!$AG$16*Tabell2[[#This Row],[Weight (kg)]]</f>
        <v>0.61845000000000006</v>
      </c>
      <c r="AE3584" s="18">
        <f>'EPD information'!$AH$16*Tabell2[[#This Row],[Weight (kg)]]</f>
        <v>9.8952000000000003E-4</v>
      </c>
      <c r="AF3584" s="21">
        <f>'EPD information'!$AI$16*Tabell2[[#This Row],[Weight (kg)]]</f>
        <v>-4.5884999999999998</v>
      </c>
    </row>
    <row r="3585" spans="1:32" x14ac:dyDescent="0.2">
      <c r="A3585" s="36" t="s">
        <v>287</v>
      </c>
      <c r="B3585" s="37" t="s">
        <v>280</v>
      </c>
      <c r="C3585" s="38">
        <v>278402</v>
      </c>
      <c r="D3585" s="39">
        <v>7319662784023</v>
      </c>
      <c r="E3585" s="37" t="s">
        <v>46</v>
      </c>
      <c r="F3585" s="40">
        <v>315</v>
      </c>
      <c r="G3585" s="37">
        <v>355</v>
      </c>
      <c r="H3585" s="41">
        <v>3.44</v>
      </c>
      <c r="I3585" s="35">
        <f>'EPD information'!$L$16*Tabell2[[#This Row],[Weight (kg)]]</f>
        <v>11.730399999999999</v>
      </c>
      <c r="J3585" s="22">
        <f>'EPD information'!$M$16*Tabell2[[#This Row],[Weight (kg)]]</f>
        <v>0.20433599999999999</v>
      </c>
      <c r="K3585" s="22">
        <f>'EPD information'!$N$16*Tabell2[[#This Row],[Weight (kg)]]</f>
        <v>2.4251999999999999E-2</v>
      </c>
      <c r="L3585" s="22">
        <f>'EPD information'!$O$16*Tabell2[[#This Row],[Weight (kg)]]</f>
        <v>0</v>
      </c>
      <c r="M3585" s="22">
        <f>'EPD information'!$P$16*Tabell2[[#This Row],[Weight (kg)]]</f>
        <v>1.6168000000000002E-2</v>
      </c>
      <c r="N3585" s="22">
        <f>'EPD information'!$Q$16*Tabell2[[#This Row],[Weight (kg)]]</f>
        <v>0.53664000000000001</v>
      </c>
      <c r="O3585" s="22">
        <f>'EPD information'!$R$16*Tabell2[[#This Row],[Weight (kg)]]</f>
        <v>8.7032000000000006E-4</v>
      </c>
      <c r="P3585" s="22">
        <f>'EPD information'!$S$16*Tabell2[[#This Row],[Weight (kg)]]</f>
        <v>-4.1623999999999999</v>
      </c>
      <c r="Q3585" s="35">
        <f>'Product specific GWP'!$T$16*Tabell2[[#This Row],[Weight (kg)]]</f>
        <v>0.15032800000000002</v>
      </c>
      <c r="R3585" s="35" t="s">
        <v>48</v>
      </c>
      <c r="S3585" s="35">
        <f>'EPD information'!$V$16*Tabell2[[#This Row],[Weight (kg)]]</f>
        <v>2.4251999999999999E-2</v>
      </c>
      <c r="T3585" s="35" t="str">
        <f>'EPD information'!$W$16</f>
        <v>ND</v>
      </c>
      <c r="U3585" s="35">
        <f>'EPD information'!$X$16*Tabell2[[#This Row],[Weight (kg)]]</f>
        <v>1.6168000000000002E-2</v>
      </c>
      <c r="V3585" s="35">
        <f>'EPD information'!$Y$16*Tabell2[[#This Row],[Weight (kg)]]</f>
        <v>0.53664000000000001</v>
      </c>
      <c r="W3585" s="35">
        <f>'EPD information'!$Z$16*Tabell2[[#This Row],[Weight (kg)]]</f>
        <v>8.7032000000000006E-4</v>
      </c>
      <c r="X3585" s="35">
        <f>'EPD information'!$AA$16*Tabell2[[#This Row],[Weight (kg)]]</f>
        <v>-4.1623999999999999</v>
      </c>
      <c r="Y3585" s="18">
        <f>'EPD information'!$AB$16*Tabell2[[#This Row],[Weight (kg)]]</f>
        <v>11.558399999999999</v>
      </c>
      <c r="Z3585" s="18">
        <f>'EPD information'!$AC$16*Tabell2[[#This Row],[Weight (kg)]]</f>
        <v>0.20261599999999999</v>
      </c>
      <c r="AA3585" s="18">
        <f>'EPD information'!$AD$16*Tabell2[[#This Row],[Weight (kg)]]</f>
        <v>2.5352799999999998E-2</v>
      </c>
      <c r="AB3585" s="18" t="s">
        <v>48</v>
      </c>
      <c r="AC3585" s="18">
        <f>'EPD information'!$AF$16*Tabell2[[#This Row],[Weight (kg)]]</f>
        <v>1.5996E-2</v>
      </c>
      <c r="AD3585" s="18">
        <f>'EPD information'!$AG$16*Tabell2[[#This Row],[Weight (kg)]]</f>
        <v>0.53320000000000001</v>
      </c>
      <c r="AE3585" s="18">
        <f>'EPD information'!$AH$16*Tabell2[[#This Row],[Weight (kg)]]</f>
        <v>8.5312000000000007E-4</v>
      </c>
      <c r="AF3585" s="21">
        <f>'EPD information'!$AI$16*Tabell2[[#This Row],[Weight (kg)]]</f>
        <v>-3.9559999999999995</v>
      </c>
    </row>
    <row r="3586" spans="1:32" x14ac:dyDescent="0.2">
      <c r="A3586" s="36" t="s">
        <v>287</v>
      </c>
      <c r="B3586" s="37" t="s">
        <v>280</v>
      </c>
      <c r="C3586" s="38">
        <v>278405</v>
      </c>
      <c r="D3586" s="39">
        <v>7319662784054</v>
      </c>
      <c r="E3586" s="37" t="s">
        <v>46</v>
      </c>
      <c r="F3586" s="40">
        <v>315</v>
      </c>
      <c r="G3586" s="37">
        <v>500</v>
      </c>
      <c r="H3586" s="41">
        <v>4.68</v>
      </c>
      <c r="I3586" s="35">
        <f>'EPD information'!$L$16*Tabell2[[#This Row],[Weight (kg)]]</f>
        <v>15.9588</v>
      </c>
      <c r="J3586" s="22">
        <f>'EPD information'!$M$16*Tabell2[[#This Row],[Weight (kg)]]</f>
        <v>0.27799200000000002</v>
      </c>
      <c r="K3586" s="22">
        <f>'EPD information'!$N$16*Tabell2[[#This Row],[Weight (kg)]]</f>
        <v>3.2993999999999996E-2</v>
      </c>
      <c r="L3586" s="22">
        <f>'EPD information'!$O$16*Tabell2[[#This Row],[Weight (kg)]]</f>
        <v>0</v>
      </c>
      <c r="M3586" s="22">
        <f>'EPD information'!$P$16*Tabell2[[#This Row],[Weight (kg)]]</f>
        <v>2.1995999999999998E-2</v>
      </c>
      <c r="N3586" s="22">
        <f>'EPD information'!$Q$16*Tabell2[[#This Row],[Weight (kg)]]</f>
        <v>0.73007999999999995</v>
      </c>
      <c r="O3586" s="22">
        <f>'EPD information'!$R$16*Tabell2[[#This Row],[Weight (kg)]]</f>
        <v>1.1840400000000001E-3</v>
      </c>
      <c r="P3586" s="22">
        <f>'EPD information'!$S$16*Tabell2[[#This Row],[Weight (kg)]]</f>
        <v>-5.6627999999999998</v>
      </c>
      <c r="Q3586" s="35">
        <f>'Product specific GWP'!$T$16*Tabell2[[#This Row],[Weight (kg)]]</f>
        <v>0.204516</v>
      </c>
      <c r="R3586" s="35" t="s">
        <v>48</v>
      </c>
      <c r="S3586" s="35">
        <f>'EPD information'!$V$16*Tabell2[[#This Row],[Weight (kg)]]</f>
        <v>3.2993999999999996E-2</v>
      </c>
      <c r="T3586" s="35" t="str">
        <f>'EPD information'!$W$16</f>
        <v>ND</v>
      </c>
      <c r="U3586" s="35">
        <f>'EPD information'!$X$16*Tabell2[[#This Row],[Weight (kg)]]</f>
        <v>2.1995999999999998E-2</v>
      </c>
      <c r="V3586" s="35">
        <f>'EPD information'!$Y$16*Tabell2[[#This Row],[Weight (kg)]]</f>
        <v>0.73007999999999995</v>
      </c>
      <c r="W3586" s="35">
        <f>'EPD information'!$Z$16*Tabell2[[#This Row],[Weight (kg)]]</f>
        <v>1.1840400000000001E-3</v>
      </c>
      <c r="X3586" s="35">
        <f>'EPD information'!$AA$16*Tabell2[[#This Row],[Weight (kg)]]</f>
        <v>-5.6627999999999998</v>
      </c>
      <c r="Y3586" s="18">
        <f>'EPD information'!$AB$16*Tabell2[[#This Row],[Weight (kg)]]</f>
        <v>15.724799999999998</v>
      </c>
      <c r="Z3586" s="18">
        <f>'EPD information'!$AC$16*Tabell2[[#This Row],[Weight (kg)]]</f>
        <v>0.27565200000000001</v>
      </c>
      <c r="AA3586" s="18">
        <f>'EPD information'!$AD$16*Tabell2[[#This Row],[Weight (kg)]]</f>
        <v>3.4491599999999997E-2</v>
      </c>
      <c r="AB3586" s="18" t="s">
        <v>48</v>
      </c>
      <c r="AC3586" s="18">
        <f>'EPD information'!$AF$16*Tabell2[[#This Row],[Weight (kg)]]</f>
        <v>2.1761999999999997E-2</v>
      </c>
      <c r="AD3586" s="18">
        <f>'EPD information'!$AG$16*Tabell2[[#This Row],[Weight (kg)]]</f>
        <v>0.72539999999999993</v>
      </c>
      <c r="AE3586" s="18">
        <f>'EPD information'!$AH$16*Tabell2[[#This Row],[Weight (kg)]]</f>
        <v>1.1606399999999999E-3</v>
      </c>
      <c r="AF3586" s="21">
        <f>'EPD information'!$AI$16*Tabell2[[#This Row],[Weight (kg)]]</f>
        <v>-5.3819999999999997</v>
      </c>
    </row>
    <row r="3587" spans="1:32" x14ac:dyDescent="0.2">
      <c r="A3587" s="36" t="s">
        <v>287</v>
      </c>
      <c r="B3587" s="37" t="s">
        <v>280</v>
      </c>
      <c r="C3587" s="38">
        <v>278387</v>
      </c>
      <c r="D3587" s="39">
        <v>7319662783873</v>
      </c>
      <c r="E3587" s="37" t="s">
        <v>46</v>
      </c>
      <c r="F3587" s="40">
        <v>315</v>
      </c>
      <c r="G3587" s="37">
        <v>63</v>
      </c>
      <c r="H3587" s="41">
        <v>1.1000000000000001</v>
      </c>
      <c r="I3587" s="35">
        <f>'EPD information'!$L$16*Tabell2[[#This Row],[Weight (kg)]]</f>
        <v>3.7510000000000003</v>
      </c>
      <c r="J3587" s="22">
        <f>'EPD information'!$M$16*Tabell2[[#This Row],[Weight (kg)]]</f>
        <v>6.5340000000000009E-2</v>
      </c>
      <c r="K3587" s="22">
        <f>'EPD information'!$N$16*Tabell2[[#This Row],[Weight (kg)]]</f>
        <v>7.7550000000000006E-3</v>
      </c>
      <c r="L3587" s="22">
        <f>'EPD information'!$O$16*Tabell2[[#This Row],[Weight (kg)]]</f>
        <v>0</v>
      </c>
      <c r="M3587" s="22">
        <f>'EPD information'!$P$16*Tabell2[[#This Row],[Weight (kg)]]</f>
        <v>5.170000000000001E-3</v>
      </c>
      <c r="N3587" s="22">
        <f>'EPD information'!$Q$16*Tabell2[[#This Row],[Weight (kg)]]</f>
        <v>0.1716</v>
      </c>
      <c r="O3587" s="22">
        <f>'EPD information'!$R$16*Tabell2[[#This Row],[Weight (kg)]]</f>
        <v>2.7830000000000004E-4</v>
      </c>
      <c r="P3587" s="22">
        <f>'EPD information'!$S$16*Tabell2[[#This Row],[Weight (kg)]]</f>
        <v>-1.331</v>
      </c>
      <c r="Q3587" s="35">
        <f>'Product specific GWP'!$T$16*Tabell2[[#This Row],[Weight (kg)]]</f>
        <v>4.8070000000000009E-2</v>
      </c>
      <c r="R3587" s="35" t="s">
        <v>48</v>
      </c>
      <c r="S3587" s="35">
        <f>'EPD information'!$V$16*Tabell2[[#This Row],[Weight (kg)]]</f>
        <v>7.7550000000000006E-3</v>
      </c>
      <c r="T3587" s="35" t="str">
        <f>'EPD information'!$W$16</f>
        <v>ND</v>
      </c>
      <c r="U3587" s="35">
        <f>'EPD information'!$X$16*Tabell2[[#This Row],[Weight (kg)]]</f>
        <v>5.170000000000001E-3</v>
      </c>
      <c r="V3587" s="35">
        <f>'EPD information'!$Y$16*Tabell2[[#This Row],[Weight (kg)]]</f>
        <v>0.1716</v>
      </c>
      <c r="W3587" s="35">
        <f>'EPD information'!$Z$16*Tabell2[[#This Row],[Weight (kg)]]</f>
        <v>2.7830000000000004E-4</v>
      </c>
      <c r="X3587" s="35">
        <f>'EPD information'!$AA$16*Tabell2[[#This Row],[Weight (kg)]]</f>
        <v>-1.331</v>
      </c>
      <c r="Y3587" s="18">
        <f>'EPD information'!$AB$16*Tabell2[[#This Row],[Weight (kg)]]</f>
        <v>3.6960000000000002</v>
      </c>
      <c r="Z3587" s="18">
        <f>'EPD information'!$AC$16*Tabell2[[#This Row],[Weight (kg)]]</f>
        <v>6.479E-2</v>
      </c>
      <c r="AA3587" s="18">
        <f>'EPD information'!$AD$16*Tabell2[[#This Row],[Weight (kg)]]</f>
        <v>8.1069999999999996E-3</v>
      </c>
      <c r="AB3587" s="18" t="s">
        <v>48</v>
      </c>
      <c r="AC3587" s="18">
        <f>'EPD information'!$AF$16*Tabell2[[#This Row],[Weight (kg)]]</f>
        <v>5.1149999999999998E-3</v>
      </c>
      <c r="AD3587" s="18">
        <f>'EPD information'!$AG$16*Tabell2[[#This Row],[Weight (kg)]]</f>
        <v>0.17050000000000001</v>
      </c>
      <c r="AE3587" s="18">
        <f>'EPD information'!$AH$16*Tabell2[[#This Row],[Weight (kg)]]</f>
        <v>2.7280000000000002E-4</v>
      </c>
      <c r="AF3587" s="21">
        <f>'EPD information'!$AI$16*Tabell2[[#This Row],[Weight (kg)]]</f>
        <v>-1.2649999999999999</v>
      </c>
    </row>
    <row r="3588" spans="1:32" x14ac:dyDescent="0.2">
      <c r="A3588" s="36" t="s">
        <v>287</v>
      </c>
      <c r="B3588" s="37" t="s">
        <v>280</v>
      </c>
      <c r="C3588" s="38">
        <v>775566</v>
      </c>
      <c r="D3588" s="39">
        <v>7319667755660</v>
      </c>
      <c r="E3588" s="37" t="s">
        <v>46</v>
      </c>
      <c r="F3588" s="40">
        <v>315</v>
      </c>
      <c r="G3588" s="37">
        <v>140</v>
      </c>
      <c r="H3588" s="41">
        <v>1.38</v>
      </c>
      <c r="I3588" s="35">
        <f>'EPD information'!$L$16*Tabell2[[#This Row],[Weight (kg)]]</f>
        <v>4.7058</v>
      </c>
      <c r="J3588" s="22">
        <f>'EPD information'!$M$16*Tabell2[[#This Row],[Weight (kg)]]</f>
        <v>8.1971999999999989E-2</v>
      </c>
      <c r="K3588" s="22">
        <f>'EPD information'!$N$16*Tabell2[[#This Row],[Weight (kg)]]</f>
        <v>9.7289999999999998E-3</v>
      </c>
      <c r="L3588" s="22">
        <f>'EPD information'!$O$16*Tabell2[[#This Row],[Weight (kg)]]</f>
        <v>0</v>
      </c>
      <c r="M3588" s="22">
        <f>'EPD information'!$P$16*Tabell2[[#This Row],[Weight (kg)]]</f>
        <v>6.4859999999999996E-3</v>
      </c>
      <c r="N3588" s="22">
        <f>'EPD information'!$Q$16*Tabell2[[#This Row],[Weight (kg)]]</f>
        <v>0.21527999999999997</v>
      </c>
      <c r="O3588" s="22">
        <f>'EPD information'!$R$16*Tabell2[[#This Row],[Weight (kg)]]</f>
        <v>3.4914000000000001E-4</v>
      </c>
      <c r="P3588" s="22">
        <f>'EPD information'!$S$16*Tabell2[[#This Row],[Weight (kg)]]</f>
        <v>-1.6697999999999997</v>
      </c>
      <c r="Q3588" s="35">
        <f>'Product specific GWP'!$T$16*Tabell2[[#This Row],[Weight (kg)]]</f>
        <v>6.0305999999999998E-2</v>
      </c>
      <c r="R3588" s="35" t="s">
        <v>48</v>
      </c>
      <c r="S3588" s="35">
        <f>'EPD information'!$V$16*Tabell2[[#This Row],[Weight (kg)]]</f>
        <v>9.7289999999999998E-3</v>
      </c>
      <c r="T3588" s="35" t="str">
        <f>'EPD information'!$W$16</f>
        <v>ND</v>
      </c>
      <c r="U3588" s="35">
        <f>'EPD information'!$X$16*Tabell2[[#This Row],[Weight (kg)]]</f>
        <v>6.4859999999999996E-3</v>
      </c>
      <c r="V3588" s="35">
        <f>'EPD information'!$Y$16*Tabell2[[#This Row],[Weight (kg)]]</f>
        <v>0.21527999999999997</v>
      </c>
      <c r="W3588" s="35">
        <f>'EPD information'!$Z$16*Tabell2[[#This Row],[Weight (kg)]]</f>
        <v>3.4914000000000001E-4</v>
      </c>
      <c r="X3588" s="35">
        <f>'EPD information'!$AA$16*Tabell2[[#This Row],[Weight (kg)]]</f>
        <v>-1.6697999999999997</v>
      </c>
      <c r="Y3588" s="18">
        <f>'EPD information'!$AB$16*Tabell2[[#This Row],[Weight (kg)]]</f>
        <v>4.6367999999999991</v>
      </c>
      <c r="Z3588" s="18">
        <f>'EPD information'!$AC$16*Tabell2[[#This Row],[Weight (kg)]]</f>
        <v>8.1281999999999993E-2</v>
      </c>
      <c r="AA3588" s="18">
        <f>'EPD information'!$AD$16*Tabell2[[#This Row],[Weight (kg)]]</f>
        <v>1.0170599999999998E-2</v>
      </c>
      <c r="AB3588" s="18" t="s">
        <v>48</v>
      </c>
      <c r="AC3588" s="18">
        <f>'EPD information'!$AF$16*Tabell2[[#This Row],[Weight (kg)]]</f>
        <v>6.4169999999999991E-3</v>
      </c>
      <c r="AD3588" s="18">
        <f>'EPD information'!$AG$16*Tabell2[[#This Row],[Weight (kg)]]</f>
        <v>0.21389999999999998</v>
      </c>
      <c r="AE3588" s="18">
        <f>'EPD information'!$AH$16*Tabell2[[#This Row],[Weight (kg)]]</f>
        <v>3.4224E-4</v>
      </c>
      <c r="AF3588" s="21">
        <f>'EPD information'!$AI$16*Tabell2[[#This Row],[Weight (kg)]]</f>
        <v>-1.5869999999999997</v>
      </c>
    </row>
    <row r="3589" spans="1:32" x14ac:dyDescent="0.2">
      <c r="A3589" s="36" t="s">
        <v>287</v>
      </c>
      <c r="B3589" s="37" t="s">
        <v>280</v>
      </c>
      <c r="C3589" s="38">
        <v>775565</v>
      </c>
      <c r="D3589" s="39">
        <v>7319667755653</v>
      </c>
      <c r="E3589" s="37" t="s">
        <v>46</v>
      </c>
      <c r="F3589" s="40">
        <v>315</v>
      </c>
      <c r="G3589" s="37">
        <v>125</v>
      </c>
      <c r="H3589" s="41">
        <v>1.38</v>
      </c>
      <c r="I3589" s="35">
        <f>'EPD information'!$L$16*Tabell2[[#This Row],[Weight (kg)]]</f>
        <v>4.7058</v>
      </c>
      <c r="J3589" s="22">
        <f>'EPD information'!$M$16*Tabell2[[#This Row],[Weight (kg)]]</f>
        <v>8.1971999999999989E-2</v>
      </c>
      <c r="K3589" s="22">
        <f>'EPD information'!$N$16*Tabell2[[#This Row],[Weight (kg)]]</f>
        <v>9.7289999999999998E-3</v>
      </c>
      <c r="L3589" s="22">
        <f>'EPD information'!$O$16*Tabell2[[#This Row],[Weight (kg)]]</f>
        <v>0</v>
      </c>
      <c r="M3589" s="22">
        <f>'EPD information'!$P$16*Tabell2[[#This Row],[Weight (kg)]]</f>
        <v>6.4859999999999996E-3</v>
      </c>
      <c r="N3589" s="22">
        <f>'EPD information'!$Q$16*Tabell2[[#This Row],[Weight (kg)]]</f>
        <v>0.21527999999999997</v>
      </c>
      <c r="O3589" s="22">
        <f>'EPD information'!$R$16*Tabell2[[#This Row],[Weight (kg)]]</f>
        <v>3.4914000000000001E-4</v>
      </c>
      <c r="P3589" s="22">
        <f>'EPD information'!$S$16*Tabell2[[#This Row],[Weight (kg)]]</f>
        <v>-1.6697999999999997</v>
      </c>
      <c r="Q3589" s="35">
        <f>'Product specific GWP'!$T$16*Tabell2[[#This Row],[Weight (kg)]]</f>
        <v>6.0305999999999998E-2</v>
      </c>
      <c r="R3589" s="35" t="s">
        <v>48</v>
      </c>
      <c r="S3589" s="35">
        <f>'EPD information'!$V$16*Tabell2[[#This Row],[Weight (kg)]]</f>
        <v>9.7289999999999998E-3</v>
      </c>
      <c r="T3589" s="35" t="str">
        <f>'EPD information'!$W$16</f>
        <v>ND</v>
      </c>
      <c r="U3589" s="35">
        <f>'EPD information'!$X$16*Tabell2[[#This Row],[Weight (kg)]]</f>
        <v>6.4859999999999996E-3</v>
      </c>
      <c r="V3589" s="35">
        <f>'EPD information'!$Y$16*Tabell2[[#This Row],[Weight (kg)]]</f>
        <v>0.21527999999999997</v>
      </c>
      <c r="W3589" s="35">
        <f>'EPD information'!$Z$16*Tabell2[[#This Row],[Weight (kg)]]</f>
        <v>3.4914000000000001E-4</v>
      </c>
      <c r="X3589" s="35">
        <f>'EPD information'!$AA$16*Tabell2[[#This Row],[Weight (kg)]]</f>
        <v>-1.6697999999999997</v>
      </c>
      <c r="Y3589" s="18">
        <f>'EPD information'!$AB$16*Tabell2[[#This Row],[Weight (kg)]]</f>
        <v>4.6367999999999991</v>
      </c>
      <c r="Z3589" s="18">
        <f>'EPD information'!$AC$16*Tabell2[[#This Row],[Weight (kg)]]</f>
        <v>8.1281999999999993E-2</v>
      </c>
      <c r="AA3589" s="18">
        <f>'EPD information'!$AD$16*Tabell2[[#This Row],[Weight (kg)]]</f>
        <v>1.0170599999999998E-2</v>
      </c>
      <c r="AB3589" s="18" t="s">
        <v>48</v>
      </c>
      <c r="AC3589" s="18">
        <f>'EPD information'!$AF$16*Tabell2[[#This Row],[Weight (kg)]]</f>
        <v>6.4169999999999991E-3</v>
      </c>
      <c r="AD3589" s="18">
        <f>'EPD information'!$AG$16*Tabell2[[#This Row],[Weight (kg)]]</f>
        <v>0.21389999999999998</v>
      </c>
      <c r="AE3589" s="18">
        <f>'EPD information'!$AH$16*Tabell2[[#This Row],[Weight (kg)]]</f>
        <v>3.4224E-4</v>
      </c>
      <c r="AF3589" s="21">
        <f>'EPD information'!$AI$16*Tabell2[[#This Row],[Weight (kg)]]</f>
        <v>-1.5869999999999997</v>
      </c>
    </row>
    <row r="3590" spans="1:32" x14ac:dyDescent="0.2">
      <c r="A3590" s="36" t="s">
        <v>287</v>
      </c>
      <c r="B3590" s="37" t="s">
        <v>280</v>
      </c>
      <c r="C3590" s="38">
        <v>775564</v>
      </c>
      <c r="D3590" s="39">
        <v>7319667755646</v>
      </c>
      <c r="E3590" s="37" t="s">
        <v>46</v>
      </c>
      <c r="F3590" s="40">
        <v>315</v>
      </c>
      <c r="G3590" s="37">
        <v>100</v>
      </c>
      <c r="H3590" s="41">
        <v>1.38</v>
      </c>
      <c r="I3590" s="35">
        <f>'EPD information'!$L$16*Tabell2[[#This Row],[Weight (kg)]]</f>
        <v>4.7058</v>
      </c>
      <c r="J3590" s="22">
        <f>'EPD information'!$M$16*Tabell2[[#This Row],[Weight (kg)]]</f>
        <v>8.1971999999999989E-2</v>
      </c>
      <c r="K3590" s="22">
        <f>'EPD information'!$N$16*Tabell2[[#This Row],[Weight (kg)]]</f>
        <v>9.7289999999999998E-3</v>
      </c>
      <c r="L3590" s="22">
        <f>'EPD information'!$O$16*Tabell2[[#This Row],[Weight (kg)]]</f>
        <v>0</v>
      </c>
      <c r="M3590" s="22">
        <f>'EPD information'!$P$16*Tabell2[[#This Row],[Weight (kg)]]</f>
        <v>6.4859999999999996E-3</v>
      </c>
      <c r="N3590" s="22">
        <f>'EPD information'!$Q$16*Tabell2[[#This Row],[Weight (kg)]]</f>
        <v>0.21527999999999997</v>
      </c>
      <c r="O3590" s="22">
        <f>'EPD information'!$R$16*Tabell2[[#This Row],[Weight (kg)]]</f>
        <v>3.4914000000000001E-4</v>
      </c>
      <c r="P3590" s="22">
        <f>'EPD information'!$S$16*Tabell2[[#This Row],[Weight (kg)]]</f>
        <v>-1.6697999999999997</v>
      </c>
      <c r="Q3590" s="35">
        <f>'Product specific GWP'!$T$16*Tabell2[[#This Row],[Weight (kg)]]</f>
        <v>6.0305999999999998E-2</v>
      </c>
      <c r="R3590" s="35" t="s">
        <v>48</v>
      </c>
      <c r="S3590" s="35">
        <f>'EPD information'!$V$16*Tabell2[[#This Row],[Weight (kg)]]</f>
        <v>9.7289999999999998E-3</v>
      </c>
      <c r="T3590" s="35" t="str">
        <f>'EPD information'!$W$16</f>
        <v>ND</v>
      </c>
      <c r="U3590" s="35">
        <f>'EPD information'!$X$16*Tabell2[[#This Row],[Weight (kg)]]</f>
        <v>6.4859999999999996E-3</v>
      </c>
      <c r="V3590" s="35">
        <f>'EPD information'!$Y$16*Tabell2[[#This Row],[Weight (kg)]]</f>
        <v>0.21527999999999997</v>
      </c>
      <c r="W3590" s="35">
        <f>'EPD information'!$Z$16*Tabell2[[#This Row],[Weight (kg)]]</f>
        <v>3.4914000000000001E-4</v>
      </c>
      <c r="X3590" s="35">
        <f>'EPD information'!$AA$16*Tabell2[[#This Row],[Weight (kg)]]</f>
        <v>-1.6697999999999997</v>
      </c>
      <c r="Y3590" s="18">
        <f>'EPD information'!$AB$16*Tabell2[[#This Row],[Weight (kg)]]</f>
        <v>4.6367999999999991</v>
      </c>
      <c r="Z3590" s="18">
        <f>'EPD information'!$AC$16*Tabell2[[#This Row],[Weight (kg)]]</f>
        <v>8.1281999999999993E-2</v>
      </c>
      <c r="AA3590" s="18">
        <f>'EPD information'!$AD$16*Tabell2[[#This Row],[Weight (kg)]]</f>
        <v>1.0170599999999998E-2</v>
      </c>
      <c r="AB3590" s="18" t="s">
        <v>48</v>
      </c>
      <c r="AC3590" s="18">
        <f>'EPD information'!$AF$16*Tabell2[[#This Row],[Weight (kg)]]</f>
        <v>6.4169999999999991E-3</v>
      </c>
      <c r="AD3590" s="18">
        <f>'EPD information'!$AG$16*Tabell2[[#This Row],[Weight (kg)]]</f>
        <v>0.21389999999999998</v>
      </c>
      <c r="AE3590" s="18">
        <f>'EPD information'!$AH$16*Tabell2[[#This Row],[Weight (kg)]]</f>
        <v>3.4224E-4</v>
      </c>
      <c r="AF3590" s="21">
        <f>'EPD information'!$AI$16*Tabell2[[#This Row],[Weight (kg)]]</f>
        <v>-1.5869999999999997</v>
      </c>
    </row>
    <row r="3591" spans="1:32" x14ac:dyDescent="0.2">
      <c r="A3591" s="36" t="s">
        <v>287</v>
      </c>
      <c r="B3591" s="37" t="s">
        <v>280</v>
      </c>
      <c r="C3591" s="38">
        <v>775563</v>
      </c>
      <c r="D3591" s="39">
        <v>7319667755639</v>
      </c>
      <c r="E3591" s="37" t="s">
        <v>46</v>
      </c>
      <c r="F3591" s="40">
        <v>315</v>
      </c>
      <c r="G3591" s="37">
        <v>80</v>
      </c>
      <c r="H3591" s="41">
        <v>1.38</v>
      </c>
      <c r="I3591" s="35">
        <f>'EPD information'!$L$16*Tabell2[[#This Row],[Weight (kg)]]</f>
        <v>4.7058</v>
      </c>
      <c r="J3591" s="22">
        <f>'EPD information'!$M$16*Tabell2[[#This Row],[Weight (kg)]]</f>
        <v>8.1971999999999989E-2</v>
      </c>
      <c r="K3591" s="22">
        <f>'EPD information'!$N$16*Tabell2[[#This Row],[Weight (kg)]]</f>
        <v>9.7289999999999998E-3</v>
      </c>
      <c r="L3591" s="22">
        <f>'EPD information'!$O$16*Tabell2[[#This Row],[Weight (kg)]]</f>
        <v>0</v>
      </c>
      <c r="M3591" s="22">
        <f>'EPD information'!$P$16*Tabell2[[#This Row],[Weight (kg)]]</f>
        <v>6.4859999999999996E-3</v>
      </c>
      <c r="N3591" s="22">
        <f>'EPD information'!$Q$16*Tabell2[[#This Row],[Weight (kg)]]</f>
        <v>0.21527999999999997</v>
      </c>
      <c r="O3591" s="22">
        <f>'EPD information'!$R$16*Tabell2[[#This Row],[Weight (kg)]]</f>
        <v>3.4914000000000001E-4</v>
      </c>
      <c r="P3591" s="22">
        <f>'EPD information'!$S$16*Tabell2[[#This Row],[Weight (kg)]]</f>
        <v>-1.6697999999999997</v>
      </c>
      <c r="Q3591" s="35">
        <f>'Product specific GWP'!$T$16*Tabell2[[#This Row],[Weight (kg)]]</f>
        <v>6.0305999999999998E-2</v>
      </c>
      <c r="R3591" s="35" t="s">
        <v>48</v>
      </c>
      <c r="S3591" s="35">
        <f>'EPD information'!$V$16*Tabell2[[#This Row],[Weight (kg)]]</f>
        <v>9.7289999999999998E-3</v>
      </c>
      <c r="T3591" s="35" t="str">
        <f>'EPD information'!$W$16</f>
        <v>ND</v>
      </c>
      <c r="U3591" s="35">
        <f>'EPD information'!$X$16*Tabell2[[#This Row],[Weight (kg)]]</f>
        <v>6.4859999999999996E-3</v>
      </c>
      <c r="V3591" s="35">
        <f>'EPD information'!$Y$16*Tabell2[[#This Row],[Weight (kg)]]</f>
        <v>0.21527999999999997</v>
      </c>
      <c r="W3591" s="35">
        <f>'EPD information'!$Z$16*Tabell2[[#This Row],[Weight (kg)]]</f>
        <v>3.4914000000000001E-4</v>
      </c>
      <c r="X3591" s="35">
        <f>'EPD information'!$AA$16*Tabell2[[#This Row],[Weight (kg)]]</f>
        <v>-1.6697999999999997</v>
      </c>
      <c r="Y3591" s="18">
        <f>'EPD information'!$AB$16*Tabell2[[#This Row],[Weight (kg)]]</f>
        <v>4.6367999999999991</v>
      </c>
      <c r="Z3591" s="18">
        <f>'EPD information'!$AC$16*Tabell2[[#This Row],[Weight (kg)]]</f>
        <v>8.1281999999999993E-2</v>
      </c>
      <c r="AA3591" s="18">
        <f>'EPD information'!$AD$16*Tabell2[[#This Row],[Weight (kg)]]</f>
        <v>1.0170599999999998E-2</v>
      </c>
      <c r="AB3591" s="18" t="s">
        <v>48</v>
      </c>
      <c r="AC3591" s="18">
        <f>'EPD information'!$AF$16*Tabell2[[#This Row],[Weight (kg)]]</f>
        <v>6.4169999999999991E-3</v>
      </c>
      <c r="AD3591" s="18">
        <f>'EPD information'!$AG$16*Tabell2[[#This Row],[Weight (kg)]]</f>
        <v>0.21389999999999998</v>
      </c>
      <c r="AE3591" s="18">
        <f>'EPD information'!$AH$16*Tabell2[[#This Row],[Weight (kg)]]</f>
        <v>3.4224E-4</v>
      </c>
      <c r="AF3591" s="21">
        <f>'EPD information'!$AI$16*Tabell2[[#This Row],[Weight (kg)]]</f>
        <v>-1.5869999999999997</v>
      </c>
    </row>
    <row r="3592" spans="1:32" x14ac:dyDescent="0.2">
      <c r="A3592" s="36" t="s">
        <v>287</v>
      </c>
      <c r="B3592" s="37" t="s">
        <v>280</v>
      </c>
      <c r="C3592" s="38">
        <v>278390</v>
      </c>
      <c r="D3592" s="39">
        <v>7319662783903</v>
      </c>
      <c r="E3592" s="37" t="s">
        <v>46</v>
      </c>
      <c r="F3592" s="40">
        <v>315</v>
      </c>
      <c r="G3592" s="37">
        <v>112</v>
      </c>
      <c r="H3592" s="41">
        <v>1.38</v>
      </c>
      <c r="I3592" s="35">
        <f>'EPD information'!$L$16*Tabell2[[#This Row],[Weight (kg)]]</f>
        <v>4.7058</v>
      </c>
      <c r="J3592" s="22">
        <f>'EPD information'!$M$16*Tabell2[[#This Row],[Weight (kg)]]</f>
        <v>8.1971999999999989E-2</v>
      </c>
      <c r="K3592" s="22">
        <f>'EPD information'!$N$16*Tabell2[[#This Row],[Weight (kg)]]</f>
        <v>9.7289999999999998E-3</v>
      </c>
      <c r="L3592" s="22">
        <f>'EPD information'!$O$16*Tabell2[[#This Row],[Weight (kg)]]</f>
        <v>0</v>
      </c>
      <c r="M3592" s="22">
        <f>'EPD information'!$P$16*Tabell2[[#This Row],[Weight (kg)]]</f>
        <v>6.4859999999999996E-3</v>
      </c>
      <c r="N3592" s="22">
        <f>'EPD information'!$Q$16*Tabell2[[#This Row],[Weight (kg)]]</f>
        <v>0.21527999999999997</v>
      </c>
      <c r="O3592" s="22">
        <f>'EPD information'!$R$16*Tabell2[[#This Row],[Weight (kg)]]</f>
        <v>3.4914000000000001E-4</v>
      </c>
      <c r="P3592" s="22">
        <f>'EPD information'!$S$16*Tabell2[[#This Row],[Weight (kg)]]</f>
        <v>-1.6697999999999997</v>
      </c>
      <c r="Q3592" s="35">
        <f>'Product specific GWP'!$T$16*Tabell2[[#This Row],[Weight (kg)]]</f>
        <v>6.0305999999999998E-2</v>
      </c>
      <c r="R3592" s="35" t="s">
        <v>48</v>
      </c>
      <c r="S3592" s="35">
        <f>'EPD information'!$V$16*Tabell2[[#This Row],[Weight (kg)]]</f>
        <v>9.7289999999999998E-3</v>
      </c>
      <c r="T3592" s="35" t="str">
        <f>'EPD information'!$W$16</f>
        <v>ND</v>
      </c>
      <c r="U3592" s="35">
        <f>'EPD information'!$X$16*Tabell2[[#This Row],[Weight (kg)]]</f>
        <v>6.4859999999999996E-3</v>
      </c>
      <c r="V3592" s="35">
        <f>'EPD information'!$Y$16*Tabell2[[#This Row],[Weight (kg)]]</f>
        <v>0.21527999999999997</v>
      </c>
      <c r="W3592" s="35">
        <f>'EPD information'!$Z$16*Tabell2[[#This Row],[Weight (kg)]]</f>
        <v>3.4914000000000001E-4</v>
      </c>
      <c r="X3592" s="35">
        <f>'EPD information'!$AA$16*Tabell2[[#This Row],[Weight (kg)]]</f>
        <v>-1.6697999999999997</v>
      </c>
      <c r="Y3592" s="18">
        <f>'EPD information'!$AB$16*Tabell2[[#This Row],[Weight (kg)]]</f>
        <v>4.6367999999999991</v>
      </c>
      <c r="Z3592" s="18">
        <f>'EPD information'!$AC$16*Tabell2[[#This Row],[Weight (kg)]]</f>
        <v>8.1281999999999993E-2</v>
      </c>
      <c r="AA3592" s="18">
        <f>'EPD information'!$AD$16*Tabell2[[#This Row],[Weight (kg)]]</f>
        <v>1.0170599999999998E-2</v>
      </c>
      <c r="AB3592" s="18" t="s">
        <v>48</v>
      </c>
      <c r="AC3592" s="18">
        <f>'EPD information'!$AF$16*Tabell2[[#This Row],[Weight (kg)]]</f>
        <v>6.4169999999999991E-3</v>
      </c>
      <c r="AD3592" s="18">
        <f>'EPD information'!$AG$16*Tabell2[[#This Row],[Weight (kg)]]</f>
        <v>0.21389999999999998</v>
      </c>
      <c r="AE3592" s="18">
        <f>'EPD information'!$AH$16*Tabell2[[#This Row],[Weight (kg)]]</f>
        <v>3.4224E-4</v>
      </c>
      <c r="AF3592" s="21">
        <f>'EPD information'!$AI$16*Tabell2[[#This Row],[Weight (kg)]]</f>
        <v>-1.5869999999999997</v>
      </c>
    </row>
    <row r="3593" spans="1:32" x14ac:dyDescent="0.2">
      <c r="A3593" s="36" t="s">
        <v>287</v>
      </c>
      <c r="B3593" s="37" t="s">
        <v>280</v>
      </c>
      <c r="C3593" s="38">
        <v>775570</v>
      </c>
      <c r="D3593" s="39">
        <v>7319667755707</v>
      </c>
      <c r="E3593" s="37" t="s">
        <v>46</v>
      </c>
      <c r="F3593" s="40">
        <v>315</v>
      </c>
      <c r="G3593" s="37">
        <v>224</v>
      </c>
      <c r="H3593" s="41">
        <v>3.44</v>
      </c>
      <c r="I3593" s="35">
        <f>'EPD information'!$L$16*Tabell2[[#This Row],[Weight (kg)]]</f>
        <v>11.730399999999999</v>
      </c>
      <c r="J3593" s="22">
        <f>'EPD information'!$M$16*Tabell2[[#This Row],[Weight (kg)]]</f>
        <v>0.20433599999999999</v>
      </c>
      <c r="K3593" s="22">
        <f>'EPD information'!$N$16*Tabell2[[#This Row],[Weight (kg)]]</f>
        <v>2.4251999999999999E-2</v>
      </c>
      <c r="L3593" s="22">
        <f>'EPD information'!$O$16*Tabell2[[#This Row],[Weight (kg)]]</f>
        <v>0</v>
      </c>
      <c r="M3593" s="22">
        <f>'EPD information'!$P$16*Tabell2[[#This Row],[Weight (kg)]]</f>
        <v>1.6168000000000002E-2</v>
      </c>
      <c r="N3593" s="22">
        <f>'EPD information'!$Q$16*Tabell2[[#This Row],[Weight (kg)]]</f>
        <v>0.53664000000000001</v>
      </c>
      <c r="O3593" s="22">
        <f>'EPD information'!$R$16*Tabell2[[#This Row],[Weight (kg)]]</f>
        <v>8.7032000000000006E-4</v>
      </c>
      <c r="P3593" s="22">
        <f>'EPD information'!$S$16*Tabell2[[#This Row],[Weight (kg)]]</f>
        <v>-4.1623999999999999</v>
      </c>
      <c r="Q3593" s="35">
        <f>'Product specific GWP'!$T$16*Tabell2[[#This Row],[Weight (kg)]]</f>
        <v>0.15032800000000002</v>
      </c>
      <c r="R3593" s="35" t="s">
        <v>48</v>
      </c>
      <c r="S3593" s="35">
        <f>'EPD information'!$V$16*Tabell2[[#This Row],[Weight (kg)]]</f>
        <v>2.4251999999999999E-2</v>
      </c>
      <c r="T3593" s="35" t="str">
        <f>'EPD information'!$W$16</f>
        <v>ND</v>
      </c>
      <c r="U3593" s="35">
        <f>'EPD information'!$X$16*Tabell2[[#This Row],[Weight (kg)]]</f>
        <v>1.6168000000000002E-2</v>
      </c>
      <c r="V3593" s="35">
        <f>'EPD information'!$Y$16*Tabell2[[#This Row],[Weight (kg)]]</f>
        <v>0.53664000000000001</v>
      </c>
      <c r="W3593" s="35">
        <f>'EPD information'!$Z$16*Tabell2[[#This Row],[Weight (kg)]]</f>
        <v>8.7032000000000006E-4</v>
      </c>
      <c r="X3593" s="35">
        <f>'EPD information'!$AA$16*Tabell2[[#This Row],[Weight (kg)]]</f>
        <v>-4.1623999999999999</v>
      </c>
      <c r="Y3593" s="18">
        <f>'EPD information'!$AB$16*Tabell2[[#This Row],[Weight (kg)]]</f>
        <v>11.558399999999999</v>
      </c>
      <c r="Z3593" s="18">
        <f>'EPD information'!$AC$16*Tabell2[[#This Row],[Weight (kg)]]</f>
        <v>0.20261599999999999</v>
      </c>
      <c r="AA3593" s="18">
        <f>'EPD information'!$AD$16*Tabell2[[#This Row],[Weight (kg)]]</f>
        <v>2.5352799999999998E-2</v>
      </c>
      <c r="AB3593" s="18" t="s">
        <v>48</v>
      </c>
      <c r="AC3593" s="18">
        <f>'EPD information'!$AF$16*Tabell2[[#This Row],[Weight (kg)]]</f>
        <v>1.5996E-2</v>
      </c>
      <c r="AD3593" s="18">
        <f>'EPD information'!$AG$16*Tabell2[[#This Row],[Weight (kg)]]</f>
        <v>0.53320000000000001</v>
      </c>
      <c r="AE3593" s="18">
        <f>'EPD information'!$AH$16*Tabell2[[#This Row],[Weight (kg)]]</f>
        <v>8.5312000000000007E-4</v>
      </c>
      <c r="AF3593" s="21">
        <f>'EPD information'!$AI$16*Tabell2[[#This Row],[Weight (kg)]]</f>
        <v>-3.9559999999999995</v>
      </c>
    </row>
    <row r="3594" spans="1:32" x14ac:dyDescent="0.2">
      <c r="A3594" s="36" t="s">
        <v>287</v>
      </c>
      <c r="B3594" s="37" t="s">
        <v>280</v>
      </c>
      <c r="C3594" s="38">
        <v>775569</v>
      </c>
      <c r="D3594" s="39">
        <v>7319667755691</v>
      </c>
      <c r="E3594" s="37" t="s">
        <v>46</v>
      </c>
      <c r="F3594" s="40">
        <v>315</v>
      </c>
      <c r="G3594" s="37">
        <v>180</v>
      </c>
      <c r="H3594" s="41">
        <v>3.44</v>
      </c>
      <c r="I3594" s="35">
        <f>'EPD information'!$L$16*Tabell2[[#This Row],[Weight (kg)]]</f>
        <v>11.730399999999999</v>
      </c>
      <c r="J3594" s="22">
        <f>'EPD information'!$M$16*Tabell2[[#This Row],[Weight (kg)]]</f>
        <v>0.20433599999999999</v>
      </c>
      <c r="K3594" s="22">
        <f>'EPD information'!$N$16*Tabell2[[#This Row],[Weight (kg)]]</f>
        <v>2.4251999999999999E-2</v>
      </c>
      <c r="L3594" s="22">
        <f>'EPD information'!$O$16*Tabell2[[#This Row],[Weight (kg)]]</f>
        <v>0</v>
      </c>
      <c r="M3594" s="22">
        <f>'EPD information'!$P$16*Tabell2[[#This Row],[Weight (kg)]]</f>
        <v>1.6168000000000002E-2</v>
      </c>
      <c r="N3594" s="22">
        <f>'EPD information'!$Q$16*Tabell2[[#This Row],[Weight (kg)]]</f>
        <v>0.53664000000000001</v>
      </c>
      <c r="O3594" s="22">
        <f>'EPD information'!$R$16*Tabell2[[#This Row],[Weight (kg)]]</f>
        <v>8.7032000000000006E-4</v>
      </c>
      <c r="P3594" s="22">
        <f>'EPD information'!$S$16*Tabell2[[#This Row],[Weight (kg)]]</f>
        <v>-4.1623999999999999</v>
      </c>
      <c r="Q3594" s="35">
        <f>'Product specific GWP'!$T$16*Tabell2[[#This Row],[Weight (kg)]]</f>
        <v>0.15032800000000002</v>
      </c>
      <c r="R3594" s="35" t="s">
        <v>48</v>
      </c>
      <c r="S3594" s="35">
        <f>'EPD information'!$V$16*Tabell2[[#This Row],[Weight (kg)]]</f>
        <v>2.4251999999999999E-2</v>
      </c>
      <c r="T3594" s="35" t="str">
        <f>'EPD information'!$W$16</f>
        <v>ND</v>
      </c>
      <c r="U3594" s="35">
        <f>'EPD information'!$X$16*Tabell2[[#This Row],[Weight (kg)]]</f>
        <v>1.6168000000000002E-2</v>
      </c>
      <c r="V3594" s="35">
        <f>'EPD information'!$Y$16*Tabell2[[#This Row],[Weight (kg)]]</f>
        <v>0.53664000000000001</v>
      </c>
      <c r="W3594" s="35">
        <f>'EPD information'!$Z$16*Tabell2[[#This Row],[Weight (kg)]]</f>
        <v>8.7032000000000006E-4</v>
      </c>
      <c r="X3594" s="35">
        <f>'EPD information'!$AA$16*Tabell2[[#This Row],[Weight (kg)]]</f>
        <v>-4.1623999999999999</v>
      </c>
      <c r="Y3594" s="18">
        <f>'EPD information'!$AB$16*Tabell2[[#This Row],[Weight (kg)]]</f>
        <v>11.558399999999999</v>
      </c>
      <c r="Z3594" s="18">
        <f>'EPD information'!$AC$16*Tabell2[[#This Row],[Weight (kg)]]</f>
        <v>0.20261599999999999</v>
      </c>
      <c r="AA3594" s="18">
        <f>'EPD information'!$AD$16*Tabell2[[#This Row],[Weight (kg)]]</f>
        <v>2.5352799999999998E-2</v>
      </c>
      <c r="AB3594" s="18" t="s">
        <v>48</v>
      </c>
      <c r="AC3594" s="18">
        <f>'EPD information'!$AF$16*Tabell2[[#This Row],[Weight (kg)]]</f>
        <v>1.5996E-2</v>
      </c>
      <c r="AD3594" s="18">
        <f>'EPD information'!$AG$16*Tabell2[[#This Row],[Weight (kg)]]</f>
        <v>0.53320000000000001</v>
      </c>
      <c r="AE3594" s="18">
        <f>'EPD information'!$AH$16*Tabell2[[#This Row],[Weight (kg)]]</f>
        <v>8.5312000000000007E-4</v>
      </c>
      <c r="AF3594" s="21">
        <f>'EPD information'!$AI$16*Tabell2[[#This Row],[Weight (kg)]]</f>
        <v>-3.9559999999999995</v>
      </c>
    </row>
    <row r="3595" spans="1:32" x14ac:dyDescent="0.2">
      <c r="A3595" s="36" t="s">
        <v>287</v>
      </c>
      <c r="B3595" s="37" t="s">
        <v>280</v>
      </c>
      <c r="C3595" s="38">
        <v>775568</v>
      </c>
      <c r="D3595" s="39">
        <v>7319667755684</v>
      </c>
      <c r="E3595" s="37" t="s">
        <v>46</v>
      </c>
      <c r="F3595" s="40">
        <v>315</v>
      </c>
      <c r="G3595" s="37">
        <v>160</v>
      </c>
      <c r="H3595" s="41">
        <v>3.44</v>
      </c>
      <c r="I3595" s="35">
        <f>'EPD information'!$L$16*Tabell2[[#This Row],[Weight (kg)]]</f>
        <v>11.730399999999999</v>
      </c>
      <c r="J3595" s="22">
        <f>'EPD information'!$M$16*Tabell2[[#This Row],[Weight (kg)]]</f>
        <v>0.20433599999999999</v>
      </c>
      <c r="K3595" s="22">
        <f>'EPD information'!$N$16*Tabell2[[#This Row],[Weight (kg)]]</f>
        <v>2.4251999999999999E-2</v>
      </c>
      <c r="L3595" s="22">
        <f>'EPD information'!$O$16*Tabell2[[#This Row],[Weight (kg)]]</f>
        <v>0</v>
      </c>
      <c r="M3595" s="22">
        <f>'EPD information'!$P$16*Tabell2[[#This Row],[Weight (kg)]]</f>
        <v>1.6168000000000002E-2</v>
      </c>
      <c r="N3595" s="22">
        <f>'EPD information'!$Q$16*Tabell2[[#This Row],[Weight (kg)]]</f>
        <v>0.53664000000000001</v>
      </c>
      <c r="O3595" s="22">
        <f>'EPD information'!$R$16*Tabell2[[#This Row],[Weight (kg)]]</f>
        <v>8.7032000000000006E-4</v>
      </c>
      <c r="P3595" s="22">
        <f>'EPD information'!$S$16*Tabell2[[#This Row],[Weight (kg)]]</f>
        <v>-4.1623999999999999</v>
      </c>
      <c r="Q3595" s="35">
        <f>'Product specific GWP'!$T$16*Tabell2[[#This Row],[Weight (kg)]]</f>
        <v>0.15032800000000002</v>
      </c>
      <c r="R3595" s="35" t="s">
        <v>48</v>
      </c>
      <c r="S3595" s="35">
        <f>'EPD information'!$V$16*Tabell2[[#This Row],[Weight (kg)]]</f>
        <v>2.4251999999999999E-2</v>
      </c>
      <c r="T3595" s="35" t="str">
        <f>'EPD information'!$W$16</f>
        <v>ND</v>
      </c>
      <c r="U3595" s="35">
        <f>'EPD information'!$X$16*Tabell2[[#This Row],[Weight (kg)]]</f>
        <v>1.6168000000000002E-2</v>
      </c>
      <c r="V3595" s="35">
        <f>'EPD information'!$Y$16*Tabell2[[#This Row],[Weight (kg)]]</f>
        <v>0.53664000000000001</v>
      </c>
      <c r="W3595" s="35">
        <f>'EPD information'!$Z$16*Tabell2[[#This Row],[Weight (kg)]]</f>
        <v>8.7032000000000006E-4</v>
      </c>
      <c r="X3595" s="35">
        <f>'EPD information'!$AA$16*Tabell2[[#This Row],[Weight (kg)]]</f>
        <v>-4.1623999999999999</v>
      </c>
      <c r="Y3595" s="18">
        <f>'EPD information'!$AB$16*Tabell2[[#This Row],[Weight (kg)]]</f>
        <v>11.558399999999999</v>
      </c>
      <c r="Z3595" s="18">
        <f>'EPD information'!$AC$16*Tabell2[[#This Row],[Weight (kg)]]</f>
        <v>0.20261599999999999</v>
      </c>
      <c r="AA3595" s="18">
        <f>'EPD information'!$AD$16*Tabell2[[#This Row],[Weight (kg)]]</f>
        <v>2.5352799999999998E-2</v>
      </c>
      <c r="AB3595" s="18" t="s">
        <v>48</v>
      </c>
      <c r="AC3595" s="18">
        <f>'EPD information'!$AF$16*Tabell2[[#This Row],[Weight (kg)]]</f>
        <v>1.5996E-2</v>
      </c>
      <c r="AD3595" s="18">
        <f>'EPD information'!$AG$16*Tabell2[[#This Row],[Weight (kg)]]</f>
        <v>0.53320000000000001</v>
      </c>
      <c r="AE3595" s="18">
        <f>'EPD information'!$AH$16*Tabell2[[#This Row],[Weight (kg)]]</f>
        <v>8.5312000000000007E-4</v>
      </c>
      <c r="AF3595" s="21">
        <f>'EPD information'!$AI$16*Tabell2[[#This Row],[Weight (kg)]]</f>
        <v>-3.9559999999999995</v>
      </c>
    </row>
    <row r="3596" spans="1:32" x14ac:dyDescent="0.2">
      <c r="A3596" s="36" t="s">
        <v>287</v>
      </c>
      <c r="B3596" s="37" t="s">
        <v>280</v>
      </c>
      <c r="C3596" s="38">
        <v>775567</v>
      </c>
      <c r="D3596" s="39">
        <v>7319667755677</v>
      </c>
      <c r="E3596" s="37" t="s">
        <v>46</v>
      </c>
      <c r="F3596" s="40">
        <v>315</v>
      </c>
      <c r="G3596" s="37">
        <v>150</v>
      </c>
      <c r="H3596" s="41">
        <v>3.44</v>
      </c>
      <c r="I3596" s="35">
        <f>'EPD information'!$L$16*Tabell2[[#This Row],[Weight (kg)]]</f>
        <v>11.730399999999999</v>
      </c>
      <c r="J3596" s="22">
        <f>'EPD information'!$M$16*Tabell2[[#This Row],[Weight (kg)]]</f>
        <v>0.20433599999999999</v>
      </c>
      <c r="K3596" s="22">
        <f>'EPD information'!$N$16*Tabell2[[#This Row],[Weight (kg)]]</f>
        <v>2.4251999999999999E-2</v>
      </c>
      <c r="L3596" s="22">
        <f>'EPD information'!$O$16*Tabell2[[#This Row],[Weight (kg)]]</f>
        <v>0</v>
      </c>
      <c r="M3596" s="22">
        <f>'EPD information'!$P$16*Tabell2[[#This Row],[Weight (kg)]]</f>
        <v>1.6168000000000002E-2</v>
      </c>
      <c r="N3596" s="22">
        <f>'EPD information'!$Q$16*Tabell2[[#This Row],[Weight (kg)]]</f>
        <v>0.53664000000000001</v>
      </c>
      <c r="O3596" s="22">
        <f>'EPD information'!$R$16*Tabell2[[#This Row],[Weight (kg)]]</f>
        <v>8.7032000000000006E-4</v>
      </c>
      <c r="P3596" s="22">
        <f>'EPD information'!$S$16*Tabell2[[#This Row],[Weight (kg)]]</f>
        <v>-4.1623999999999999</v>
      </c>
      <c r="Q3596" s="35">
        <f>'Product specific GWP'!$T$16*Tabell2[[#This Row],[Weight (kg)]]</f>
        <v>0.15032800000000002</v>
      </c>
      <c r="R3596" s="35" t="s">
        <v>48</v>
      </c>
      <c r="S3596" s="35">
        <f>'EPD information'!$V$16*Tabell2[[#This Row],[Weight (kg)]]</f>
        <v>2.4251999999999999E-2</v>
      </c>
      <c r="T3596" s="35" t="str">
        <f>'EPD information'!$W$16</f>
        <v>ND</v>
      </c>
      <c r="U3596" s="35">
        <f>'EPD information'!$X$16*Tabell2[[#This Row],[Weight (kg)]]</f>
        <v>1.6168000000000002E-2</v>
      </c>
      <c r="V3596" s="35">
        <f>'EPD information'!$Y$16*Tabell2[[#This Row],[Weight (kg)]]</f>
        <v>0.53664000000000001</v>
      </c>
      <c r="W3596" s="35">
        <f>'EPD information'!$Z$16*Tabell2[[#This Row],[Weight (kg)]]</f>
        <v>8.7032000000000006E-4</v>
      </c>
      <c r="X3596" s="35">
        <f>'EPD information'!$AA$16*Tabell2[[#This Row],[Weight (kg)]]</f>
        <v>-4.1623999999999999</v>
      </c>
      <c r="Y3596" s="18">
        <f>'EPD information'!$AB$16*Tabell2[[#This Row],[Weight (kg)]]</f>
        <v>11.558399999999999</v>
      </c>
      <c r="Z3596" s="18">
        <f>'EPD information'!$AC$16*Tabell2[[#This Row],[Weight (kg)]]</f>
        <v>0.20261599999999999</v>
      </c>
      <c r="AA3596" s="18">
        <f>'EPD information'!$AD$16*Tabell2[[#This Row],[Weight (kg)]]</f>
        <v>2.5352799999999998E-2</v>
      </c>
      <c r="AB3596" s="18" t="s">
        <v>48</v>
      </c>
      <c r="AC3596" s="18">
        <f>'EPD information'!$AF$16*Tabell2[[#This Row],[Weight (kg)]]</f>
        <v>1.5996E-2</v>
      </c>
      <c r="AD3596" s="18">
        <f>'EPD information'!$AG$16*Tabell2[[#This Row],[Weight (kg)]]</f>
        <v>0.53320000000000001</v>
      </c>
      <c r="AE3596" s="18">
        <f>'EPD information'!$AH$16*Tabell2[[#This Row],[Weight (kg)]]</f>
        <v>8.5312000000000007E-4</v>
      </c>
      <c r="AF3596" s="21">
        <f>'EPD information'!$AI$16*Tabell2[[#This Row],[Weight (kg)]]</f>
        <v>-3.9559999999999995</v>
      </c>
    </row>
    <row r="3597" spans="1:32" x14ac:dyDescent="0.2">
      <c r="A3597" s="36" t="s">
        <v>287</v>
      </c>
      <c r="B3597" s="37" t="s">
        <v>280</v>
      </c>
      <c r="C3597" s="38">
        <v>278396</v>
      </c>
      <c r="D3597" s="39">
        <v>7319660206329</v>
      </c>
      <c r="E3597" s="37" t="s">
        <v>46</v>
      </c>
      <c r="F3597" s="40">
        <v>315</v>
      </c>
      <c r="G3597" s="37">
        <v>200</v>
      </c>
      <c r="H3597" s="41">
        <v>3.44</v>
      </c>
      <c r="I3597" s="35">
        <f>'EPD information'!$L$16*Tabell2[[#This Row],[Weight (kg)]]</f>
        <v>11.730399999999999</v>
      </c>
      <c r="J3597" s="22">
        <f>'EPD information'!$M$16*Tabell2[[#This Row],[Weight (kg)]]</f>
        <v>0.20433599999999999</v>
      </c>
      <c r="K3597" s="22">
        <f>'EPD information'!$N$16*Tabell2[[#This Row],[Weight (kg)]]</f>
        <v>2.4251999999999999E-2</v>
      </c>
      <c r="L3597" s="22">
        <f>'EPD information'!$O$16*Tabell2[[#This Row],[Weight (kg)]]</f>
        <v>0</v>
      </c>
      <c r="M3597" s="22">
        <f>'EPD information'!$P$16*Tabell2[[#This Row],[Weight (kg)]]</f>
        <v>1.6168000000000002E-2</v>
      </c>
      <c r="N3597" s="22">
        <f>'EPD information'!$Q$16*Tabell2[[#This Row],[Weight (kg)]]</f>
        <v>0.53664000000000001</v>
      </c>
      <c r="O3597" s="22">
        <f>'EPD information'!$R$16*Tabell2[[#This Row],[Weight (kg)]]</f>
        <v>8.7032000000000006E-4</v>
      </c>
      <c r="P3597" s="22">
        <f>'EPD information'!$S$16*Tabell2[[#This Row],[Weight (kg)]]</f>
        <v>-4.1623999999999999</v>
      </c>
      <c r="Q3597" s="35">
        <f>'Product specific GWP'!$T$16*Tabell2[[#This Row],[Weight (kg)]]</f>
        <v>0.15032800000000002</v>
      </c>
      <c r="R3597" s="35" t="s">
        <v>48</v>
      </c>
      <c r="S3597" s="35">
        <f>'EPD information'!$V$16*Tabell2[[#This Row],[Weight (kg)]]</f>
        <v>2.4251999999999999E-2</v>
      </c>
      <c r="T3597" s="35" t="str">
        <f>'EPD information'!$W$16</f>
        <v>ND</v>
      </c>
      <c r="U3597" s="35">
        <f>'EPD information'!$X$16*Tabell2[[#This Row],[Weight (kg)]]</f>
        <v>1.6168000000000002E-2</v>
      </c>
      <c r="V3597" s="35">
        <f>'EPD information'!$Y$16*Tabell2[[#This Row],[Weight (kg)]]</f>
        <v>0.53664000000000001</v>
      </c>
      <c r="W3597" s="35">
        <f>'EPD information'!$Z$16*Tabell2[[#This Row],[Weight (kg)]]</f>
        <v>8.7032000000000006E-4</v>
      </c>
      <c r="X3597" s="35">
        <f>'EPD information'!$AA$16*Tabell2[[#This Row],[Weight (kg)]]</f>
        <v>-4.1623999999999999</v>
      </c>
      <c r="Y3597" s="18">
        <f>'EPD information'!$AB$16*Tabell2[[#This Row],[Weight (kg)]]</f>
        <v>11.558399999999999</v>
      </c>
      <c r="Z3597" s="18">
        <f>'EPD information'!$AC$16*Tabell2[[#This Row],[Weight (kg)]]</f>
        <v>0.20261599999999999</v>
      </c>
      <c r="AA3597" s="18">
        <f>'EPD information'!$AD$16*Tabell2[[#This Row],[Weight (kg)]]</f>
        <v>2.5352799999999998E-2</v>
      </c>
      <c r="AB3597" s="18" t="s">
        <v>48</v>
      </c>
      <c r="AC3597" s="18">
        <f>'EPD information'!$AF$16*Tabell2[[#This Row],[Weight (kg)]]</f>
        <v>1.5996E-2</v>
      </c>
      <c r="AD3597" s="18">
        <f>'EPD information'!$AG$16*Tabell2[[#This Row],[Weight (kg)]]</f>
        <v>0.53320000000000001</v>
      </c>
      <c r="AE3597" s="18">
        <f>'EPD information'!$AH$16*Tabell2[[#This Row],[Weight (kg)]]</f>
        <v>8.5312000000000007E-4</v>
      </c>
      <c r="AF3597" s="21">
        <f>'EPD information'!$AI$16*Tabell2[[#This Row],[Weight (kg)]]</f>
        <v>-3.9559999999999995</v>
      </c>
    </row>
    <row r="3598" spans="1:32" x14ac:dyDescent="0.2">
      <c r="A3598" s="36" t="s">
        <v>287</v>
      </c>
      <c r="B3598" s="37" t="s">
        <v>280</v>
      </c>
      <c r="C3598" s="38">
        <v>884512</v>
      </c>
      <c r="D3598" s="39">
        <v>7319668845124</v>
      </c>
      <c r="E3598" s="37" t="s">
        <v>46</v>
      </c>
      <c r="F3598" s="40">
        <v>315</v>
      </c>
      <c r="G3598" s="37">
        <v>250</v>
      </c>
      <c r="H3598" s="41">
        <v>3.99</v>
      </c>
      <c r="I3598" s="35">
        <f>'EPD information'!$L$16*Tabell2[[#This Row],[Weight (kg)]]</f>
        <v>13.605900000000002</v>
      </c>
      <c r="J3598" s="22">
        <f>'EPD information'!$M$16*Tabell2[[#This Row],[Weight (kg)]]</f>
        <v>0.23700600000000002</v>
      </c>
      <c r="K3598" s="22">
        <f>'EPD information'!$N$16*Tabell2[[#This Row],[Weight (kg)]]</f>
        <v>2.8129500000000002E-2</v>
      </c>
      <c r="L3598" s="22">
        <f>'EPD information'!$O$16*Tabell2[[#This Row],[Weight (kg)]]</f>
        <v>0</v>
      </c>
      <c r="M3598" s="22">
        <f>'EPD information'!$P$16*Tabell2[[#This Row],[Weight (kg)]]</f>
        <v>1.8753000000000002E-2</v>
      </c>
      <c r="N3598" s="22">
        <f>'EPD information'!$Q$16*Tabell2[[#This Row],[Weight (kg)]]</f>
        <v>0.62243999999999999</v>
      </c>
      <c r="O3598" s="22">
        <f>'EPD information'!$R$16*Tabell2[[#This Row],[Weight (kg)]]</f>
        <v>1.0094700000000002E-3</v>
      </c>
      <c r="P3598" s="22">
        <f>'EPD information'!$S$16*Tabell2[[#This Row],[Weight (kg)]]</f>
        <v>-4.8279000000000005</v>
      </c>
      <c r="Q3598" s="35">
        <f>'Product specific GWP'!$T$16*Tabell2[[#This Row],[Weight (kg)]]</f>
        <v>0.17436300000000002</v>
      </c>
      <c r="R3598" s="35" t="s">
        <v>48</v>
      </c>
      <c r="S3598" s="35">
        <f>'EPD information'!$V$16*Tabell2[[#This Row],[Weight (kg)]]</f>
        <v>2.8129500000000002E-2</v>
      </c>
      <c r="T3598" s="35" t="str">
        <f>'EPD information'!$W$16</f>
        <v>ND</v>
      </c>
      <c r="U3598" s="35">
        <f>'EPD information'!$X$16*Tabell2[[#This Row],[Weight (kg)]]</f>
        <v>1.8753000000000002E-2</v>
      </c>
      <c r="V3598" s="35">
        <f>'EPD information'!$Y$16*Tabell2[[#This Row],[Weight (kg)]]</f>
        <v>0.62243999999999999</v>
      </c>
      <c r="W3598" s="35">
        <f>'EPD information'!$Z$16*Tabell2[[#This Row],[Weight (kg)]]</f>
        <v>1.0094700000000002E-3</v>
      </c>
      <c r="X3598" s="35">
        <f>'EPD information'!$AA$16*Tabell2[[#This Row],[Weight (kg)]]</f>
        <v>-4.8279000000000005</v>
      </c>
      <c r="Y3598" s="18">
        <f>'EPD information'!$AB$16*Tabell2[[#This Row],[Weight (kg)]]</f>
        <v>13.4064</v>
      </c>
      <c r="Z3598" s="18">
        <f>'EPD information'!$AC$16*Tabell2[[#This Row],[Weight (kg)]]</f>
        <v>0.23501100000000003</v>
      </c>
      <c r="AA3598" s="18">
        <f>'EPD information'!$AD$16*Tabell2[[#This Row],[Weight (kg)]]</f>
        <v>2.94063E-2</v>
      </c>
      <c r="AB3598" s="18" t="s">
        <v>48</v>
      </c>
      <c r="AC3598" s="18">
        <f>'EPD information'!$AF$16*Tabell2[[#This Row],[Weight (kg)]]</f>
        <v>1.8553500000000001E-2</v>
      </c>
      <c r="AD3598" s="18">
        <f>'EPD information'!$AG$16*Tabell2[[#This Row],[Weight (kg)]]</f>
        <v>0.61845000000000006</v>
      </c>
      <c r="AE3598" s="18">
        <f>'EPD information'!$AH$16*Tabell2[[#This Row],[Weight (kg)]]</f>
        <v>9.8952000000000003E-4</v>
      </c>
      <c r="AF3598" s="21">
        <f>'EPD information'!$AI$16*Tabell2[[#This Row],[Weight (kg)]]</f>
        <v>-4.5884999999999998</v>
      </c>
    </row>
    <row r="3599" spans="1:32" x14ac:dyDescent="0.2">
      <c r="A3599" s="36" t="s">
        <v>287</v>
      </c>
      <c r="B3599" s="37" t="s">
        <v>280</v>
      </c>
      <c r="C3599" s="38">
        <v>775571</v>
      </c>
      <c r="D3599" s="39">
        <v>7319667755714</v>
      </c>
      <c r="E3599" s="37" t="s">
        <v>46</v>
      </c>
      <c r="F3599" s="40">
        <v>315</v>
      </c>
      <c r="G3599" s="37">
        <v>300</v>
      </c>
      <c r="H3599" s="41">
        <v>3.99</v>
      </c>
      <c r="I3599" s="35">
        <f>'EPD information'!$L$16*Tabell2[[#This Row],[Weight (kg)]]</f>
        <v>13.605900000000002</v>
      </c>
      <c r="J3599" s="22">
        <f>'EPD information'!$M$16*Tabell2[[#This Row],[Weight (kg)]]</f>
        <v>0.23700600000000002</v>
      </c>
      <c r="K3599" s="22">
        <f>'EPD information'!$N$16*Tabell2[[#This Row],[Weight (kg)]]</f>
        <v>2.8129500000000002E-2</v>
      </c>
      <c r="L3599" s="22">
        <f>'EPD information'!$O$16*Tabell2[[#This Row],[Weight (kg)]]</f>
        <v>0</v>
      </c>
      <c r="M3599" s="22">
        <f>'EPD information'!$P$16*Tabell2[[#This Row],[Weight (kg)]]</f>
        <v>1.8753000000000002E-2</v>
      </c>
      <c r="N3599" s="22">
        <f>'EPD information'!$Q$16*Tabell2[[#This Row],[Weight (kg)]]</f>
        <v>0.62243999999999999</v>
      </c>
      <c r="O3599" s="22">
        <f>'EPD information'!$R$16*Tabell2[[#This Row],[Weight (kg)]]</f>
        <v>1.0094700000000002E-3</v>
      </c>
      <c r="P3599" s="22">
        <f>'EPD information'!$S$16*Tabell2[[#This Row],[Weight (kg)]]</f>
        <v>-4.8279000000000005</v>
      </c>
      <c r="Q3599" s="35">
        <f>'Product specific GWP'!$T$16*Tabell2[[#This Row],[Weight (kg)]]</f>
        <v>0.17436300000000002</v>
      </c>
      <c r="R3599" s="35" t="s">
        <v>48</v>
      </c>
      <c r="S3599" s="35">
        <f>'EPD information'!$V$16*Tabell2[[#This Row],[Weight (kg)]]</f>
        <v>2.8129500000000002E-2</v>
      </c>
      <c r="T3599" s="35" t="str">
        <f>'EPD information'!$W$16</f>
        <v>ND</v>
      </c>
      <c r="U3599" s="35">
        <f>'EPD information'!$X$16*Tabell2[[#This Row],[Weight (kg)]]</f>
        <v>1.8753000000000002E-2</v>
      </c>
      <c r="V3599" s="35">
        <f>'EPD information'!$Y$16*Tabell2[[#This Row],[Weight (kg)]]</f>
        <v>0.62243999999999999</v>
      </c>
      <c r="W3599" s="35">
        <f>'EPD information'!$Z$16*Tabell2[[#This Row],[Weight (kg)]]</f>
        <v>1.0094700000000002E-3</v>
      </c>
      <c r="X3599" s="35">
        <f>'EPD information'!$AA$16*Tabell2[[#This Row],[Weight (kg)]]</f>
        <v>-4.8279000000000005</v>
      </c>
      <c r="Y3599" s="18">
        <f>'EPD information'!$AB$16*Tabell2[[#This Row],[Weight (kg)]]</f>
        <v>13.4064</v>
      </c>
      <c r="Z3599" s="18">
        <f>'EPD information'!$AC$16*Tabell2[[#This Row],[Weight (kg)]]</f>
        <v>0.23501100000000003</v>
      </c>
      <c r="AA3599" s="18">
        <f>'EPD information'!$AD$16*Tabell2[[#This Row],[Weight (kg)]]</f>
        <v>2.94063E-2</v>
      </c>
      <c r="AB3599" s="18" t="s">
        <v>48</v>
      </c>
      <c r="AC3599" s="18">
        <f>'EPD information'!$AF$16*Tabell2[[#This Row],[Weight (kg)]]</f>
        <v>1.8553500000000001E-2</v>
      </c>
      <c r="AD3599" s="18">
        <f>'EPD information'!$AG$16*Tabell2[[#This Row],[Weight (kg)]]</f>
        <v>0.61845000000000006</v>
      </c>
      <c r="AE3599" s="18">
        <f>'EPD information'!$AH$16*Tabell2[[#This Row],[Weight (kg)]]</f>
        <v>9.8952000000000003E-4</v>
      </c>
      <c r="AF3599" s="21">
        <f>'EPD information'!$AI$16*Tabell2[[#This Row],[Weight (kg)]]</f>
        <v>-4.5884999999999998</v>
      </c>
    </row>
    <row r="3600" spans="1:32" x14ac:dyDescent="0.2">
      <c r="A3600" s="36" t="s">
        <v>287</v>
      </c>
      <c r="B3600" s="37" t="s">
        <v>280</v>
      </c>
      <c r="C3600" s="38">
        <v>278399</v>
      </c>
      <c r="D3600" s="39">
        <v>7319662783996</v>
      </c>
      <c r="E3600" s="37" t="s">
        <v>46</v>
      </c>
      <c r="F3600" s="40">
        <v>315</v>
      </c>
      <c r="G3600" s="37">
        <v>280</v>
      </c>
      <c r="H3600" s="41">
        <v>3.99</v>
      </c>
      <c r="I3600" s="35">
        <f>'EPD information'!$L$16*Tabell2[[#This Row],[Weight (kg)]]</f>
        <v>13.605900000000002</v>
      </c>
      <c r="J3600" s="22">
        <f>'EPD information'!$M$16*Tabell2[[#This Row],[Weight (kg)]]</f>
        <v>0.23700600000000002</v>
      </c>
      <c r="K3600" s="22">
        <f>'EPD information'!$N$16*Tabell2[[#This Row],[Weight (kg)]]</f>
        <v>2.8129500000000002E-2</v>
      </c>
      <c r="L3600" s="22">
        <f>'EPD information'!$O$16*Tabell2[[#This Row],[Weight (kg)]]</f>
        <v>0</v>
      </c>
      <c r="M3600" s="22">
        <f>'EPD information'!$P$16*Tabell2[[#This Row],[Weight (kg)]]</f>
        <v>1.8753000000000002E-2</v>
      </c>
      <c r="N3600" s="22">
        <f>'EPD information'!$Q$16*Tabell2[[#This Row],[Weight (kg)]]</f>
        <v>0.62243999999999999</v>
      </c>
      <c r="O3600" s="22">
        <f>'EPD information'!$R$16*Tabell2[[#This Row],[Weight (kg)]]</f>
        <v>1.0094700000000002E-3</v>
      </c>
      <c r="P3600" s="22">
        <f>'EPD information'!$S$16*Tabell2[[#This Row],[Weight (kg)]]</f>
        <v>-4.8279000000000005</v>
      </c>
      <c r="Q3600" s="35">
        <f>'Product specific GWP'!$T$16*Tabell2[[#This Row],[Weight (kg)]]</f>
        <v>0.17436300000000002</v>
      </c>
      <c r="R3600" s="35" t="s">
        <v>48</v>
      </c>
      <c r="S3600" s="35">
        <f>'EPD information'!$V$16*Tabell2[[#This Row],[Weight (kg)]]</f>
        <v>2.8129500000000002E-2</v>
      </c>
      <c r="T3600" s="35" t="str">
        <f>'EPD information'!$W$16</f>
        <v>ND</v>
      </c>
      <c r="U3600" s="35">
        <f>'EPD information'!$X$16*Tabell2[[#This Row],[Weight (kg)]]</f>
        <v>1.8753000000000002E-2</v>
      </c>
      <c r="V3600" s="35">
        <f>'EPD information'!$Y$16*Tabell2[[#This Row],[Weight (kg)]]</f>
        <v>0.62243999999999999</v>
      </c>
      <c r="W3600" s="35">
        <f>'EPD information'!$Z$16*Tabell2[[#This Row],[Weight (kg)]]</f>
        <v>1.0094700000000002E-3</v>
      </c>
      <c r="X3600" s="35">
        <f>'EPD information'!$AA$16*Tabell2[[#This Row],[Weight (kg)]]</f>
        <v>-4.8279000000000005</v>
      </c>
      <c r="Y3600" s="18">
        <f>'EPD information'!$AB$16*Tabell2[[#This Row],[Weight (kg)]]</f>
        <v>13.4064</v>
      </c>
      <c r="Z3600" s="18">
        <f>'EPD information'!$AC$16*Tabell2[[#This Row],[Weight (kg)]]</f>
        <v>0.23501100000000003</v>
      </c>
      <c r="AA3600" s="18">
        <f>'EPD information'!$AD$16*Tabell2[[#This Row],[Weight (kg)]]</f>
        <v>2.94063E-2</v>
      </c>
      <c r="AB3600" s="18" t="s">
        <v>48</v>
      </c>
      <c r="AC3600" s="18">
        <f>'EPD information'!$AF$16*Tabell2[[#This Row],[Weight (kg)]]</f>
        <v>1.8553500000000001E-2</v>
      </c>
      <c r="AD3600" s="18">
        <f>'EPD information'!$AG$16*Tabell2[[#This Row],[Weight (kg)]]</f>
        <v>0.61845000000000006</v>
      </c>
      <c r="AE3600" s="18">
        <f>'EPD information'!$AH$16*Tabell2[[#This Row],[Weight (kg)]]</f>
        <v>9.8952000000000003E-4</v>
      </c>
      <c r="AF3600" s="21">
        <f>'EPD information'!$AI$16*Tabell2[[#This Row],[Weight (kg)]]</f>
        <v>-4.5884999999999998</v>
      </c>
    </row>
    <row r="3601" spans="1:32" x14ac:dyDescent="0.2">
      <c r="A3601" s="36" t="s">
        <v>287</v>
      </c>
      <c r="B3601" s="37" t="s">
        <v>280</v>
      </c>
      <c r="C3601" s="38">
        <v>278404</v>
      </c>
      <c r="D3601" s="39">
        <v>7319662784047</v>
      </c>
      <c r="E3601" s="37" t="s">
        <v>46</v>
      </c>
      <c r="F3601" s="40">
        <v>315</v>
      </c>
      <c r="G3601" s="37">
        <v>450</v>
      </c>
      <c r="H3601" s="41">
        <v>4.3099999999999996</v>
      </c>
      <c r="I3601" s="35">
        <f>'EPD information'!$L$16*Tabell2[[#This Row],[Weight (kg)]]</f>
        <v>14.697099999999999</v>
      </c>
      <c r="J3601" s="22">
        <f>'EPD information'!$M$16*Tabell2[[#This Row],[Weight (kg)]]</f>
        <v>0.25601399999999996</v>
      </c>
      <c r="K3601" s="22">
        <f>'EPD information'!$N$16*Tabell2[[#This Row],[Weight (kg)]]</f>
        <v>3.0385499999999996E-2</v>
      </c>
      <c r="L3601" s="22">
        <f>'EPD information'!$O$16*Tabell2[[#This Row],[Weight (kg)]]</f>
        <v>0</v>
      </c>
      <c r="M3601" s="22">
        <f>'EPD information'!$P$16*Tabell2[[#This Row],[Weight (kg)]]</f>
        <v>2.0256999999999997E-2</v>
      </c>
      <c r="N3601" s="22">
        <f>'EPD information'!$Q$16*Tabell2[[#This Row],[Weight (kg)]]</f>
        <v>0.67235999999999996</v>
      </c>
      <c r="O3601" s="22">
        <f>'EPD information'!$R$16*Tabell2[[#This Row],[Weight (kg)]]</f>
        <v>1.0904300000000001E-3</v>
      </c>
      <c r="P3601" s="22">
        <f>'EPD information'!$S$16*Tabell2[[#This Row],[Weight (kg)]]</f>
        <v>-5.2150999999999996</v>
      </c>
      <c r="Q3601" s="35">
        <f>'Product specific GWP'!$T$16*Tabell2[[#This Row],[Weight (kg)]]</f>
        <v>0.18834699999999999</v>
      </c>
      <c r="R3601" s="35" t="s">
        <v>48</v>
      </c>
      <c r="S3601" s="35">
        <f>'EPD information'!$V$16*Tabell2[[#This Row],[Weight (kg)]]</f>
        <v>3.0385499999999996E-2</v>
      </c>
      <c r="T3601" s="35" t="str">
        <f>'EPD information'!$W$16</f>
        <v>ND</v>
      </c>
      <c r="U3601" s="35">
        <f>'EPD information'!$X$16*Tabell2[[#This Row],[Weight (kg)]]</f>
        <v>2.0256999999999997E-2</v>
      </c>
      <c r="V3601" s="35">
        <f>'EPD information'!$Y$16*Tabell2[[#This Row],[Weight (kg)]]</f>
        <v>0.67235999999999996</v>
      </c>
      <c r="W3601" s="35">
        <f>'EPD information'!$Z$16*Tabell2[[#This Row],[Weight (kg)]]</f>
        <v>1.0904300000000001E-3</v>
      </c>
      <c r="X3601" s="35">
        <f>'EPD information'!$AA$16*Tabell2[[#This Row],[Weight (kg)]]</f>
        <v>-5.2150999999999996</v>
      </c>
      <c r="Y3601" s="18">
        <f>'EPD information'!$AB$16*Tabell2[[#This Row],[Weight (kg)]]</f>
        <v>14.481599999999998</v>
      </c>
      <c r="Z3601" s="18">
        <f>'EPD information'!$AC$16*Tabell2[[#This Row],[Weight (kg)]]</f>
        <v>0.253859</v>
      </c>
      <c r="AA3601" s="18">
        <f>'EPD information'!$AD$16*Tabell2[[#This Row],[Weight (kg)]]</f>
        <v>3.1764699999999993E-2</v>
      </c>
      <c r="AB3601" s="18" t="s">
        <v>48</v>
      </c>
      <c r="AC3601" s="18">
        <f>'EPD information'!$AF$16*Tabell2[[#This Row],[Weight (kg)]]</f>
        <v>2.0041499999999997E-2</v>
      </c>
      <c r="AD3601" s="18">
        <f>'EPD information'!$AG$16*Tabell2[[#This Row],[Weight (kg)]]</f>
        <v>0.66804999999999992</v>
      </c>
      <c r="AE3601" s="18">
        <f>'EPD information'!$AH$16*Tabell2[[#This Row],[Weight (kg)]]</f>
        <v>1.0688799999999999E-3</v>
      </c>
      <c r="AF3601" s="21">
        <f>'EPD information'!$AI$16*Tabell2[[#This Row],[Weight (kg)]]</f>
        <v>-4.9564999999999992</v>
      </c>
    </row>
    <row r="3602" spans="1:32" x14ac:dyDescent="0.2">
      <c r="A3602" s="36" t="s">
        <v>287</v>
      </c>
      <c r="B3602" s="37" t="s">
        <v>280</v>
      </c>
      <c r="C3602" s="38">
        <v>278406</v>
      </c>
      <c r="D3602" s="39">
        <v>7319662784061</v>
      </c>
      <c r="E3602" s="37" t="s">
        <v>46</v>
      </c>
      <c r="F3602" s="40">
        <v>315</v>
      </c>
      <c r="G3602" s="37">
        <v>560</v>
      </c>
      <c r="H3602" s="41">
        <v>5</v>
      </c>
      <c r="I3602" s="35">
        <f>'EPD information'!$L$16*Tabell2[[#This Row],[Weight (kg)]]</f>
        <v>17.05</v>
      </c>
      <c r="J3602" s="22">
        <f>'EPD information'!$M$16*Tabell2[[#This Row],[Weight (kg)]]</f>
        <v>0.29699999999999999</v>
      </c>
      <c r="K3602" s="22">
        <f>'EPD information'!$N$16*Tabell2[[#This Row],[Weight (kg)]]</f>
        <v>3.5249999999999997E-2</v>
      </c>
      <c r="L3602" s="22">
        <f>'EPD information'!$O$16*Tabell2[[#This Row],[Weight (kg)]]</f>
        <v>0</v>
      </c>
      <c r="M3602" s="22">
        <f>'EPD information'!$P$16*Tabell2[[#This Row],[Weight (kg)]]</f>
        <v>2.35E-2</v>
      </c>
      <c r="N3602" s="22">
        <f>'EPD information'!$Q$16*Tabell2[[#This Row],[Weight (kg)]]</f>
        <v>0.78</v>
      </c>
      <c r="O3602" s="22">
        <f>'EPD information'!$R$16*Tabell2[[#This Row],[Weight (kg)]]</f>
        <v>1.2650000000000001E-3</v>
      </c>
      <c r="P3602" s="22">
        <f>'EPD information'!$S$16*Tabell2[[#This Row],[Weight (kg)]]</f>
        <v>-6.05</v>
      </c>
      <c r="Q3602" s="35">
        <f>'Product specific GWP'!$T$16*Tabell2[[#This Row],[Weight (kg)]]</f>
        <v>0.21850000000000003</v>
      </c>
      <c r="R3602" s="35" t="s">
        <v>48</v>
      </c>
      <c r="S3602" s="35">
        <f>'EPD information'!$V$16*Tabell2[[#This Row],[Weight (kg)]]</f>
        <v>3.5249999999999997E-2</v>
      </c>
      <c r="T3602" s="35" t="str">
        <f>'EPD information'!$W$16</f>
        <v>ND</v>
      </c>
      <c r="U3602" s="35">
        <f>'EPD information'!$X$16*Tabell2[[#This Row],[Weight (kg)]]</f>
        <v>2.35E-2</v>
      </c>
      <c r="V3602" s="35">
        <f>'EPD information'!$Y$16*Tabell2[[#This Row],[Weight (kg)]]</f>
        <v>0.78</v>
      </c>
      <c r="W3602" s="35">
        <f>'EPD information'!$Z$16*Tabell2[[#This Row],[Weight (kg)]]</f>
        <v>1.2650000000000001E-3</v>
      </c>
      <c r="X3602" s="35">
        <f>'EPD information'!$AA$16*Tabell2[[#This Row],[Weight (kg)]]</f>
        <v>-6.05</v>
      </c>
      <c r="Y3602" s="18">
        <f>'EPD information'!$AB$16*Tabell2[[#This Row],[Weight (kg)]]</f>
        <v>16.8</v>
      </c>
      <c r="Z3602" s="18">
        <f>'EPD information'!$AC$16*Tabell2[[#This Row],[Weight (kg)]]</f>
        <v>0.29449999999999998</v>
      </c>
      <c r="AA3602" s="18">
        <f>'EPD information'!$AD$16*Tabell2[[#This Row],[Weight (kg)]]</f>
        <v>3.6850000000000001E-2</v>
      </c>
      <c r="AB3602" s="18" t="s">
        <v>48</v>
      </c>
      <c r="AC3602" s="18">
        <f>'EPD information'!$AF$16*Tabell2[[#This Row],[Weight (kg)]]</f>
        <v>2.325E-2</v>
      </c>
      <c r="AD3602" s="18">
        <f>'EPD information'!$AG$16*Tabell2[[#This Row],[Weight (kg)]]</f>
        <v>0.77500000000000002</v>
      </c>
      <c r="AE3602" s="18">
        <f>'EPD information'!$AH$16*Tabell2[[#This Row],[Weight (kg)]]</f>
        <v>1.24E-3</v>
      </c>
      <c r="AF3602" s="21">
        <f>'EPD information'!$AI$16*Tabell2[[#This Row],[Weight (kg)]]</f>
        <v>-5.75</v>
      </c>
    </row>
    <row r="3603" spans="1:32" x14ac:dyDescent="0.2">
      <c r="A3603" s="36" t="s">
        <v>287</v>
      </c>
      <c r="B3603" s="37" t="s">
        <v>280</v>
      </c>
      <c r="C3603" s="38">
        <v>278407</v>
      </c>
      <c r="D3603" s="39">
        <v>7319662784078</v>
      </c>
      <c r="E3603" s="37" t="s">
        <v>46</v>
      </c>
      <c r="F3603" s="40">
        <v>315</v>
      </c>
      <c r="G3603" s="37">
        <v>600</v>
      </c>
      <c r="H3603" s="41">
        <v>5.5</v>
      </c>
      <c r="I3603" s="35">
        <f>'EPD information'!$L$16*Tabell2[[#This Row],[Weight (kg)]]</f>
        <v>18.755000000000003</v>
      </c>
      <c r="J3603" s="22">
        <f>'EPD information'!$M$16*Tabell2[[#This Row],[Weight (kg)]]</f>
        <v>0.32669999999999999</v>
      </c>
      <c r="K3603" s="22">
        <f>'EPD information'!$N$16*Tabell2[[#This Row],[Weight (kg)]]</f>
        <v>3.8774999999999997E-2</v>
      </c>
      <c r="L3603" s="22">
        <f>'EPD information'!$O$16*Tabell2[[#This Row],[Weight (kg)]]</f>
        <v>0</v>
      </c>
      <c r="M3603" s="22">
        <f>'EPD information'!$P$16*Tabell2[[#This Row],[Weight (kg)]]</f>
        <v>2.5850000000000001E-2</v>
      </c>
      <c r="N3603" s="22">
        <f>'EPD information'!$Q$16*Tabell2[[#This Row],[Weight (kg)]]</f>
        <v>0.85799999999999998</v>
      </c>
      <c r="O3603" s="22">
        <f>'EPD information'!$R$16*Tabell2[[#This Row],[Weight (kg)]]</f>
        <v>1.3915000000000002E-3</v>
      </c>
      <c r="P3603" s="22">
        <f>'EPD information'!$S$16*Tabell2[[#This Row],[Weight (kg)]]</f>
        <v>-6.6549999999999994</v>
      </c>
      <c r="Q3603" s="35">
        <f>'Product specific GWP'!$T$16*Tabell2[[#This Row],[Weight (kg)]]</f>
        <v>0.24035000000000001</v>
      </c>
      <c r="R3603" s="35" t="s">
        <v>48</v>
      </c>
      <c r="S3603" s="35">
        <f>'EPD information'!$V$16*Tabell2[[#This Row],[Weight (kg)]]</f>
        <v>3.8774999999999997E-2</v>
      </c>
      <c r="T3603" s="35" t="str">
        <f>'EPD information'!$W$16</f>
        <v>ND</v>
      </c>
      <c r="U3603" s="35">
        <f>'EPD information'!$X$16*Tabell2[[#This Row],[Weight (kg)]]</f>
        <v>2.5850000000000001E-2</v>
      </c>
      <c r="V3603" s="35">
        <f>'EPD information'!$Y$16*Tabell2[[#This Row],[Weight (kg)]]</f>
        <v>0.85799999999999998</v>
      </c>
      <c r="W3603" s="35">
        <f>'EPD information'!$Z$16*Tabell2[[#This Row],[Weight (kg)]]</f>
        <v>1.3915000000000002E-3</v>
      </c>
      <c r="X3603" s="35">
        <f>'EPD information'!$AA$16*Tabell2[[#This Row],[Weight (kg)]]</f>
        <v>-6.6549999999999994</v>
      </c>
      <c r="Y3603" s="18">
        <f>'EPD information'!$AB$16*Tabell2[[#This Row],[Weight (kg)]]</f>
        <v>18.48</v>
      </c>
      <c r="Z3603" s="18">
        <f>'EPD information'!$AC$16*Tabell2[[#This Row],[Weight (kg)]]</f>
        <v>0.32395000000000002</v>
      </c>
      <c r="AA3603" s="18">
        <f>'EPD information'!$AD$16*Tabell2[[#This Row],[Weight (kg)]]</f>
        <v>4.0535000000000002E-2</v>
      </c>
      <c r="AB3603" s="18" t="s">
        <v>48</v>
      </c>
      <c r="AC3603" s="18">
        <f>'EPD information'!$AF$16*Tabell2[[#This Row],[Weight (kg)]]</f>
        <v>2.5574999999999997E-2</v>
      </c>
      <c r="AD3603" s="18">
        <f>'EPD information'!$AG$16*Tabell2[[#This Row],[Weight (kg)]]</f>
        <v>0.85250000000000004</v>
      </c>
      <c r="AE3603" s="18">
        <f>'EPD information'!$AH$16*Tabell2[[#This Row],[Weight (kg)]]</f>
        <v>1.364E-3</v>
      </c>
      <c r="AF3603" s="21">
        <f>'EPD information'!$AI$16*Tabell2[[#This Row],[Weight (kg)]]</f>
        <v>-6.3249999999999993</v>
      </c>
    </row>
    <row r="3604" spans="1:32" x14ac:dyDescent="0.2">
      <c r="A3604" s="36" t="s">
        <v>287</v>
      </c>
      <c r="B3604" s="37" t="s">
        <v>280</v>
      </c>
      <c r="C3604" s="38">
        <v>775578</v>
      </c>
      <c r="D3604" s="39">
        <v>7319667755783</v>
      </c>
      <c r="E3604" s="37" t="s">
        <v>46</v>
      </c>
      <c r="F3604" s="40">
        <v>315</v>
      </c>
      <c r="G3604" s="37">
        <v>630</v>
      </c>
      <c r="H3604" s="41">
        <v>6.8472999999999997</v>
      </c>
      <c r="I3604" s="35">
        <f>'EPD information'!$L$16*Tabell2[[#This Row],[Weight (kg)]]</f>
        <v>23.349292999999999</v>
      </c>
      <c r="J3604" s="22">
        <f>'EPD information'!$M$16*Tabell2[[#This Row],[Weight (kg)]]</f>
        <v>0.40672962000000001</v>
      </c>
      <c r="K3604" s="22">
        <f>'EPD information'!$N$16*Tabell2[[#This Row],[Weight (kg)]]</f>
        <v>4.8273464999999995E-2</v>
      </c>
      <c r="L3604" s="22">
        <f>'EPD information'!$O$16*Tabell2[[#This Row],[Weight (kg)]]</f>
        <v>0</v>
      </c>
      <c r="M3604" s="22">
        <f>'EPD information'!$P$16*Tabell2[[#This Row],[Weight (kg)]]</f>
        <v>3.2182309999999999E-2</v>
      </c>
      <c r="N3604" s="22">
        <f>'EPD information'!$Q$16*Tabell2[[#This Row],[Weight (kg)]]</f>
        <v>1.0681787999999999</v>
      </c>
      <c r="O3604" s="22">
        <f>'EPD information'!$R$16*Tabell2[[#This Row],[Weight (kg)]]</f>
        <v>1.7323669E-3</v>
      </c>
      <c r="P3604" s="22">
        <f>'EPD information'!$S$16*Tabell2[[#This Row],[Weight (kg)]]</f>
        <v>-8.2852329999999998</v>
      </c>
      <c r="Q3604" s="35">
        <f>'Product specific GWP'!$T$16*Tabell2[[#This Row],[Weight (kg)]]</f>
        <v>0.29922701000000002</v>
      </c>
      <c r="R3604" s="35" t="s">
        <v>48</v>
      </c>
      <c r="S3604" s="35">
        <f>'EPD information'!$V$16*Tabell2[[#This Row],[Weight (kg)]]</f>
        <v>4.8273464999999995E-2</v>
      </c>
      <c r="T3604" s="35" t="str">
        <f>'EPD information'!$W$16</f>
        <v>ND</v>
      </c>
      <c r="U3604" s="35">
        <f>'EPD information'!$X$16*Tabell2[[#This Row],[Weight (kg)]]</f>
        <v>3.2182309999999999E-2</v>
      </c>
      <c r="V3604" s="35">
        <f>'EPD information'!$Y$16*Tabell2[[#This Row],[Weight (kg)]]</f>
        <v>1.0681787999999999</v>
      </c>
      <c r="W3604" s="35">
        <f>'EPD information'!$Z$16*Tabell2[[#This Row],[Weight (kg)]]</f>
        <v>1.7323669E-3</v>
      </c>
      <c r="X3604" s="35">
        <f>'EPD information'!$AA$16*Tabell2[[#This Row],[Weight (kg)]]</f>
        <v>-8.2852329999999998</v>
      </c>
      <c r="Y3604" s="18">
        <f>'EPD information'!$AB$16*Tabell2[[#This Row],[Weight (kg)]]</f>
        <v>23.006927999999998</v>
      </c>
      <c r="Z3604" s="18">
        <f>'EPD information'!$AC$16*Tabell2[[#This Row],[Weight (kg)]]</f>
        <v>0.40330597000000001</v>
      </c>
      <c r="AA3604" s="18">
        <f>'EPD information'!$AD$16*Tabell2[[#This Row],[Weight (kg)]]</f>
        <v>5.0464600999999998E-2</v>
      </c>
      <c r="AB3604" s="18" t="s">
        <v>48</v>
      </c>
      <c r="AC3604" s="18">
        <f>'EPD information'!$AF$16*Tabell2[[#This Row],[Weight (kg)]]</f>
        <v>3.1839944999999995E-2</v>
      </c>
      <c r="AD3604" s="18">
        <f>'EPD information'!$AG$16*Tabell2[[#This Row],[Weight (kg)]]</f>
        <v>1.0613314999999999</v>
      </c>
      <c r="AE3604" s="18">
        <f>'EPD information'!$AH$16*Tabell2[[#This Row],[Weight (kg)]]</f>
        <v>1.6981304000000001E-3</v>
      </c>
      <c r="AF3604" s="21">
        <f>'EPD information'!$AI$16*Tabell2[[#This Row],[Weight (kg)]]</f>
        <v>-7.8743949999999989</v>
      </c>
    </row>
    <row r="3605" spans="1:32" x14ac:dyDescent="0.2">
      <c r="A3605" s="36" t="s">
        <v>287</v>
      </c>
      <c r="B3605" s="37" t="s">
        <v>280</v>
      </c>
      <c r="C3605" s="38">
        <v>594883</v>
      </c>
      <c r="D3605" s="39">
        <v>7319660857736</v>
      </c>
      <c r="E3605" s="37" t="s">
        <v>46</v>
      </c>
      <c r="F3605" s="40">
        <v>315</v>
      </c>
      <c r="G3605" s="37">
        <v>710</v>
      </c>
      <c r="H3605" s="41">
        <v>8.2321000000000009</v>
      </c>
      <c r="I3605" s="35">
        <f>'EPD information'!$L$16*Tabell2[[#This Row],[Weight (kg)]]</f>
        <v>28.071461000000003</v>
      </c>
      <c r="J3605" s="22">
        <f>'EPD information'!$M$16*Tabell2[[#This Row],[Weight (kg)]]</f>
        <v>0.48898674000000009</v>
      </c>
      <c r="K3605" s="22">
        <f>'EPD information'!$N$16*Tabell2[[#This Row],[Weight (kg)]]</f>
        <v>5.8036305000000003E-2</v>
      </c>
      <c r="L3605" s="22">
        <f>'EPD information'!$O$16*Tabell2[[#This Row],[Weight (kg)]]</f>
        <v>0</v>
      </c>
      <c r="M3605" s="22">
        <f>'EPD information'!$P$16*Tabell2[[#This Row],[Weight (kg)]]</f>
        <v>3.8690870000000002E-2</v>
      </c>
      <c r="N3605" s="22">
        <f>'EPD information'!$Q$16*Tabell2[[#This Row],[Weight (kg)]]</f>
        <v>1.2842076000000002</v>
      </c>
      <c r="O3605" s="22">
        <f>'EPD information'!$R$16*Tabell2[[#This Row],[Weight (kg)]]</f>
        <v>2.0827213000000006E-3</v>
      </c>
      <c r="P3605" s="22">
        <f>'EPD information'!$S$16*Tabell2[[#This Row],[Weight (kg)]]</f>
        <v>-9.9608410000000003</v>
      </c>
      <c r="Q3605" s="35">
        <f>'Product specific GWP'!$T$16*Tabell2[[#This Row],[Weight (kg)]]</f>
        <v>0.35974277000000005</v>
      </c>
      <c r="R3605" s="35" t="s">
        <v>48</v>
      </c>
      <c r="S3605" s="35">
        <f>'EPD information'!$V$16*Tabell2[[#This Row],[Weight (kg)]]</f>
        <v>5.8036305000000003E-2</v>
      </c>
      <c r="T3605" s="35" t="str">
        <f>'EPD information'!$W$16</f>
        <v>ND</v>
      </c>
      <c r="U3605" s="35">
        <f>'EPD information'!$X$16*Tabell2[[#This Row],[Weight (kg)]]</f>
        <v>3.8690870000000002E-2</v>
      </c>
      <c r="V3605" s="35">
        <f>'EPD information'!$Y$16*Tabell2[[#This Row],[Weight (kg)]]</f>
        <v>1.2842076000000002</v>
      </c>
      <c r="W3605" s="35">
        <f>'EPD information'!$Z$16*Tabell2[[#This Row],[Weight (kg)]]</f>
        <v>2.0827213000000006E-3</v>
      </c>
      <c r="X3605" s="35">
        <f>'EPD information'!$AA$16*Tabell2[[#This Row],[Weight (kg)]]</f>
        <v>-9.9608410000000003</v>
      </c>
      <c r="Y3605" s="18">
        <f>'EPD information'!$AB$16*Tabell2[[#This Row],[Weight (kg)]]</f>
        <v>27.659856000000001</v>
      </c>
      <c r="Z3605" s="18">
        <f>'EPD information'!$AC$16*Tabell2[[#This Row],[Weight (kg)]]</f>
        <v>0.48487069000000005</v>
      </c>
      <c r="AA3605" s="18">
        <f>'EPD information'!$AD$16*Tabell2[[#This Row],[Weight (kg)]]</f>
        <v>6.0670577000000003E-2</v>
      </c>
      <c r="AB3605" s="18" t="s">
        <v>48</v>
      </c>
      <c r="AC3605" s="18">
        <f>'EPD information'!$AF$16*Tabell2[[#This Row],[Weight (kg)]]</f>
        <v>3.8279265E-2</v>
      </c>
      <c r="AD3605" s="18">
        <f>'EPD information'!$AG$16*Tabell2[[#This Row],[Weight (kg)]]</f>
        <v>1.2759755000000002</v>
      </c>
      <c r="AE3605" s="18">
        <f>'EPD information'!$AH$16*Tabell2[[#This Row],[Weight (kg)]]</f>
        <v>2.0415608000000003E-3</v>
      </c>
      <c r="AF3605" s="21">
        <f>'EPD information'!$AI$16*Tabell2[[#This Row],[Weight (kg)]]</f>
        <v>-9.4669150000000002</v>
      </c>
    </row>
    <row r="3606" spans="1:32" x14ac:dyDescent="0.2">
      <c r="A3606" s="36" t="s">
        <v>287</v>
      </c>
      <c r="B3606" s="37" t="s">
        <v>280</v>
      </c>
      <c r="C3606" s="38">
        <v>594884</v>
      </c>
      <c r="D3606" s="39">
        <v>7319660857743</v>
      </c>
      <c r="E3606" s="37" t="s">
        <v>46</v>
      </c>
      <c r="F3606" s="40">
        <v>315</v>
      </c>
      <c r="G3606" s="37">
        <v>800</v>
      </c>
      <c r="H3606" s="41">
        <v>9.0601000000000003</v>
      </c>
      <c r="I3606" s="35">
        <f>'EPD information'!$L$16*Tabell2[[#This Row],[Weight (kg)]]</f>
        <v>30.894941000000003</v>
      </c>
      <c r="J3606" s="22">
        <f>'EPD information'!$M$16*Tabell2[[#This Row],[Weight (kg)]]</f>
        <v>0.53816994000000007</v>
      </c>
      <c r="K3606" s="22">
        <f>'EPD information'!$N$16*Tabell2[[#This Row],[Weight (kg)]]</f>
        <v>6.3873705000000003E-2</v>
      </c>
      <c r="L3606" s="22">
        <f>'EPD information'!$O$16*Tabell2[[#This Row],[Weight (kg)]]</f>
        <v>0</v>
      </c>
      <c r="M3606" s="22">
        <f>'EPD information'!$P$16*Tabell2[[#This Row],[Weight (kg)]]</f>
        <v>4.2582470000000004E-2</v>
      </c>
      <c r="N3606" s="22">
        <f>'EPD information'!$Q$16*Tabell2[[#This Row],[Weight (kg)]]</f>
        <v>1.4133756</v>
      </c>
      <c r="O3606" s="22">
        <f>'EPD information'!$R$16*Tabell2[[#This Row],[Weight (kg)]]</f>
        <v>2.2922053000000004E-3</v>
      </c>
      <c r="P3606" s="22">
        <f>'EPD information'!$S$16*Tabell2[[#This Row],[Weight (kg)]]</f>
        <v>-10.962721</v>
      </c>
      <c r="Q3606" s="35">
        <f>'Product specific GWP'!$T$16*Tabell2[[#This Row],[Weight (kg)]]</f>
        <v>0.39592637000000003</v>
      </c>
      <c r="R3606" s="35" t="s">
        <v>48</v>
      </c>
      <c r="S3606" s="35">
        <f>'EPD information'!$V$16*Tabell2[[#This Row],[Weight (kg)]]</f>
        <v>6.3873705000000003E-2</v>
      </c>
      <c r="T3606" s="35" t="str">
        <f>'EPD information'!$W$16</f>
        <v>ND</v>
      </c>
      <c r="U3606" s="35">
        <f>'EPD information'!$X$16*Tabell2[[#This Row],[Weight (kg)]]</f>
        <v>4.2582470000000004E-2</v>
      </c>
      <c r="V3606" s="35">
        <f>'EPD information'!$Y$16*Tabell2[[#This Row],[Weight (kg)]]</f>
        <v>1.4133756</v>
      </c>
      <c r="W3606" s="35">
        <f>'EPD information'!$Z$16*Tabell2[[#This Row],[Weight (kg)]]</f>
        <v>2.2922053000000004E-3</v>
      </c>
      <c r="X3606" s="35">
        <f>'EPD information'!$AA$16*Tabell2[[#This Row],[Weight (kg)]]</f>
        <v>-10.962721</v>
      </c>
      <c r="Y3606" s="18">
        <f>'EPD information'!$AB$16*Tabell2[[#This Row],[Weight (kg)]]</f>
        <v>30.441935999999998</v>
      </c>
      <c r="Z3606" s="18">
        <f>'EPD information'!$AC$16*Tabell2[[#This Row],[Weight (kg)]]</f>
        <v>0.53363989000000001</v>
      </c>
      <c r="AA3606" s="18">
        <f>'EPD information'!$AD$16*Tabell2[[#This Row],[Weight (kg)]]</f>
        <v>6.6772937000000004E-2</v>
      </c>
      <c r="AB3606" s="18" t="s">
        <v>48</v>
      </c>
      <c r="AC3606" s="18">
        <f>'EPD information'!$AF$16*Tabell2[[#This Row],[Weight (kg)]]</f>
        <v>4.2129464999999998E-2</v>
      </c>
      <c r="AD3606" s="18">
        <f>'EPD information'!$AG$16*Tabell2[[#This Row],[Weight (kg)]]</f>
        <v>1.4043155</v>
      </c>
      <c r="AE3606" s="18">
        <f>'EPD information'!$AH$16*Tabell2[[#This Row],[Weight (kg)]]</f>
        <v>2.2469048000000004E-3</v>
      </c>
      <c r="AF3606" s="21">
        <f>'EPD information'!$AI$16*Tabell2[[#This Row],[Weight (kg)]]</f>
        <v>-10.419115</v>
      </c>
    </row>
    <row r="3607" spans="1:32" x14ac:dyDescent="0.2">
      <c r="A3607" s="36" t="s">
        <v>287</v>
      </c>
      <c r="B3607" s="37" t="s">
        <v>280</v>
      </c>
      <c r="C3607" s="38">
        <v>594885</v>
      </c>
      <c r="D3607" s="39">
        <v>7319660857750</v>
      </c>
      <c r="E3607" s="37" t="s">
        <v>46</v>
      </c>
      <c r="F3607" s="40">
        <v>315</v>
      </c>
      <c r="G3607" s="37">
        <v>900</v>
      </c>
      <c r="H3607" s="41">
        <v>9.5287000000000006</v>
      </c>
      <c r="I3607" s="35">
        <f>'EPD information'!$L$16*Tabell2[[#This Row],[Weight (kg)]]</f>
        <v>32.492867000000004</v>
      </c>
      <c r="J3607" s="22">
        <f>'EPD information'!$M$16*Tabell2[[#This Row],[Weight (kg)]]</f>
        <v>0.5660047800000001</v>
      </c>
      <c r="K3607" s="22">
        <f>'EPD information'!$N$16*Tabell2[[#This Row],[Weight (kg)]]</f>
        <v>6.7177335000000005E-2</v>
      </c>
      <c r="L3607" s="22">
        <f>'EPD information'!$O$16*Tabell2[[#This Row],[Weight (kg)]]</f>
        <v>0</v>
      </c>
      <c r="M3607" s="22">
        <f>'EPD information'!$P$16*Tabell2[[#This Row],[Weight (kg)]]</f>
        <v>4.4784890000000008E-2</v>
      </c>
      <c r="N3607" s="22">
        <f>'EPD information'!$Q$16*Tabell2[[#This Row],[Weight (kg)]]</f>
        <v>1.4864772000000002</v>
      </c>
      <c r="O3607" s="22">
        <f>'EPD information'!$R$16*Tabell2[[#This Row],[Weight (kg)]]</f>
        <v>2.4107611000000004E-3</v>
      </c>
      <c r="P3607" s="22">
        <f>'EPD information'!$S$16*Tabell2[[#This Row],[Weight (kg)]]</f>
        <v>-11.529727000000001</v>
      </c>
      <c r="Q3607" s="35">
        <f>'Product specific GWP'!$T$16*Tabell2[[#This Row],[Weight (kg)]]</f>
        <v>0.41640419000000006</v>
      </c>
      <c r="R3607" s="35" t="s">
        <v>48</v>
      </c>
      <c r="S3607" s="35">
        <f>'EPD information'!$V$16*Tabell2[[#This Row],[Weight (kg)]]</f>
        <v>6.7177335000000005E-2</v>
      </c>
      <c r="T3607" s="35" t="str">
        <f>'EPD information'!$W$16</f>
        <v>ND</v>
      </c>
      <c r="U3607" s="35">
        <f>'EPD information'!$X$16*Tabell2[[#This Row],[Weight (kg)]]</f>
        <v>4.4784890000000008E-2</v>
      </c>
      <c r="V3607" s="35">
        <f>'EPD information'!$Y$16*Tabell2[[#This Row],[Weight (kg)]]</f>
        <v>1.4864772000000002</v>
      </c>
      <c r="W3607" s="35">
        <f>'EPD information'!$Z$16*Tabell2[[#This Row],[Weight (kg)]]</f>
        <v>2.4107611000000004E-3</v>
      </c>
      <c r="X3607" s="35">
        <f>'EPD information'!$AA$16*Tabell2[[#This Row],[Weight (kg)]]</f>
        <v>-11.529727000000001</v>
      </c>
      <c r="Y3607" s="18">
        <f>'EPD information'!$AB$16*Tabell2[[#This Row],[Weight (kg)]]</f>
        <v>32.016432000000002</v>
      </c>
      <c r="Z3607" s="18">
        <f>'EPD information'!$AC$16*Tabell2[[#This Row],[Weight (kg)]]</f>
        <v>0.56124043000000001</v>
      </c>
      <c r="AA3607" s="18">
        <f>'EPD information'!$AD$16*Tabell2[[#This Row],[Weight (kg)]]</f>
        <v>7.0226519000000001E-2</v>
      </c>
      <c r="AB3607" s="18" t="s">
        <v>48</v>
      </c>
      <c r="AC3607" s="18">
        <f>'EPD information'!$AF$16*Tabell2[[#This Row],[Weight (kg)]]</f>
        <v>4.4308454999999997E-2</v>
      </c>
      <c r="AD3607" s="18">
        <f>'EPD information'!$AG$16*Tabell2[[#This Row],[Weight (kg)]]</f>
        <v>1.4769485</v>
      </c>
      <c r="AE3607" s="18">
        <f>'EPD information'!$AH$16*Tabell2[[#This Row],[Weight (kg)]]</f>
        <v>2.3631176000000003E-3</v>
      </c>
      <c r="AF3607" s="21">
        <f>'EPD information'!$AI$16*Tabell2[[#This Row],[Weight (kg)]]</f>
        <v>-10.958005</v>
      </c>
    </row>
    <row r="3608" spans="1:32" x14ac:dyDescent="0.2">
      <c r="A3608" s="36" t="s">
        <v>287</v>
      </c>
      <c r="B3608" s="37" t="s">
        <v>280</v>
      </c>
      <c r="C3608" s="38">
        <v>594886</v>
      </c>
      <c r="D3608" s="39">
        <v>7319660857767</v>
      </c>
      <c r="E3608" s="37" t="s">
        <v>46</v>
      </c>
      <c r="F3608" s="40">
        <v>315</v>
      </c>
      <c r="G3608" s="37">
        <v>1000</v>
      </c>
      <c r="H3608" s="41">
        <v>10.8797</v>
      </c>
      <c r="I3608" s="35">
        <f>'EPD information'!$L$16*Tabell2[[#This Row],[Weight (kg)]]</f>
        <v>37.099777000000003</v>
      </c>
      <c r="J3608" s="22">
        <f>'EPD information'!$M$16*Tabell2[[#This Row],[Weight (kg)]]</f>
        <v>0.64625418000000001</v>
      </c>
      <c r="K3608" s="22">
        <f>'EPD information'!$N$16*Tabell2[[#This Row],[Weight (kg)]]</f>
        <v>7.6701884999999997E-2</v>
      </c>
      <c r="L3608" s="22">
        <f>'EPD information'!$O$16*Tabell2[[#This Row],[Weight (kg)]]</f>
        <v>0</v>
      </c>
      <c r="M3608" s="22">
        <f>'EPD information'!$P$16*Tabell2[[#This Row],[Weight (kg)]]</f>
        <v>5.1134590000000001E-2</v>
      </c>
      <c r="N3608" s="22">
        <f>'EPD information'!$Q$16*Tabell2[[#This Row],[Weight (kg)]]</f>
        <v>1.6972331999999999</v>
      </c>
      <c r="O3608" s="22">
        <f>'EPD information'!$R$16*Tabell2[[#This Row],[Weight (kg)]]</f>
        <v>2.7525641000000003E-3</v>
      </c>
      <c r="P3608" s="22">
        <f>'EPD information'!$S$16*Tabell2[[#This Row],[Weight (kg)]]</f>
        <v>-13.164437</v>
      </c>
      <c r="Q3608" s="35">
        <f>'Product specific GWP'!$T$16*Tabell2[[#This Row],[Weight (kg)]]</f>
        <v>0.47544289000000001</v>
      </c>
      <c r="R3608" s="35" t="s">
        <v>48</v>
      </c>
      <c r="S3608" s="35">
        <f>'EPD information'!$V$16*Tabell2[[#This Row],[Weight (kg)]]</f>
        <v>7.6701884999999997E-2</v>
      </c>
      <c r="T3608" s="35" t="str">
        <f>'EPD information'!$W$16</f>
        <v>ND</v>
      </c>
      <c r="U3608" s="35">
        <f>'EPD information'!$X$16*Tabell2[[#This Row],[Weight (kg)]]</f>
        <v>5.1134590000000001E-2</v>
      </c>
      <c r="V3608" s="35">
        <f>'EPD information'!$Y$16*Tabell2[[#This Row],[Weight (kg)]]</f>
        <v>1.6972331999999999</v>
      </c>
      <c r="W3608" s="35">
        <f>'EPD information'!$Z$16*Tabell2[[#This Row],[Weight (kg)]]</f>
        <v>2.7525641000000003E-3</v>
      </c>
      <c r="X3608" s="35">
        <f>'EPD information'!$AA$16*Tabell2[[#This Row],[Weight (kg)]]</f>
        <v>-13.164437</v>
      </c>
      <c r="Y3608" s="18">
        <f>'EPD information'!$AB$16*Tabell2[[#This Row],[Weight (kg)]]</f>
        <v>36.555791999999997</v>
      </c>
      <c r="Z3608" s="18">
        <f>'EPD information'!$AC$16*Tabell2[[#This Row],[Weight (kg)]]</f>
        <v>0.64081432999999999</v>
      </c>
      <c r="AA3608" s="18">
        <f>'EPD information'!$AD$16*Tabell2[[#This Row],[Weight (kg)]]</f>
        <v>8.0183388999999994E-2</v>
      </c>
      <c r="AB3608" s="18" t="s">
        <v>48</v>
      </c>
      <c r="AC3608" s="18">
        <f>'EPD information'!$AF$16*Tabell2[[#This Row],[Weight (kg)]]</f>
        <v>5.0590604999999997E-2</v>
      </c>
      <c r="AD3608" s="18">
        <f>'EPD information'!$AG$16*Tabell2[[#This Row],[Weight (kg)]]</f>
        <v>1.6863534999999998</v>
      </c>
      <c r="AE3608" s="18">
        <f>'EPD information'!$AH$16*Tabell2[[#This Row],[Weight (kg)]]</f>
        <v>2.6981656E-3</v>
      </c>
      <c r="AF3608" s="21">
        <f>'EPD information'!$AI$16*Tabell2[[#This Row],[Weight (kg)]]</f>
        <v>-12.511654999999999</v>
      </c>
    </row>
    <row r="3609" spans="1:32" x14ac:dyDescent="0.2">
      <c r="A3609" s="36" t="s">
        <v>287</v>
      </c>
      <c r="B3609" s="37" t="s">
        <v>280</v>
      </c>
      <c r="C3609" s="38">
        <v>594887</v>
      </c>
      <c r="D3609" s="39">
        <v>7319660857774</v>
      </c>
      <c r="E3609" s="37" t="s">
        <v>46</v>
      </c>
      <c r="F3609" s="40">
        <v>315</v>
      </c>
      <c r="G3609" s="37">
        <v>1120</v>
      </c>
      <c r="H3609" s="41">
        <v>11.982100000000001</v>
      </c>
      <c r="I3609" s="35">
        <f>'EPD information'!$L$16*Tabell2[[#This Row],[Weight (kg)]]</f>
        <v>40.858961000000008</v>
      </c>
      <c r="J3609" s="22">
        <f>'EPD information'!$M$16*Tabell2[[#This Row],[Weight (kg)]]</f>
        <v>0.71173674000000009</v>
      </c>
      <c r="K3609" s="22">
        <f>'EPD information'!$N$16*Tabell2[[#This Row],[Weight (kg)]]</f>
        <v>8.4473804999999999E-2</v>
      </c>
      <c r="L3609" s="22">
        <f>'EPD information'!$O$16*Tabell2[[#This Row],[Weight (kg)]]</f>
        <v>0</v>
      </c>
      <c r="M3609" s="22">
        <f>'EPD information'!$P$16*Tabell2[[#This Row],[Weight (kg)]]</f>
        <v>5.6315870000000004E-2</v>
      </c>
      <c r="N3609" s="22">
        <f>'EPD information'!$Q$16*Tabell2[[#This Row],[Weight (kg)]]</f>
        <v>1.8692076000000002</v>
      </c>
      <c r="O3609" s="22">
        <f>'EPD information'!$R$16*Tabell2[[#This Row],[Weight (kg)]]</f>
        <v>3.0314713000000005E-3</v>
      </c>
      <c r="P3609" s="22">
        <f>'EPD information'!$S$16*Tabell2[[#This Row],[Weight (kg)]]</f>
        <v>-14.498341</v>
      </c>
      <c r="Q3609" s="35">
        <f>'Product specific GWP'!$T$16*Tabell2[[#This Row],[Weight (kg)]]</f>
        <v>0.52361777000000009</v>
      </c>
      <c r="R3609" s="35" t="s">
        <v>48</v>
      </c>
      <c r="S3609" s="35">
        <f>'EPD information'!$V$16*Tabell2[[#This Row],[Weight (kg)]]</f>
        <v>8.4473804999999999E-2</v>
      </c>
      <c r="T3609" s="35" t="str">
        <f>'EPD information'!$W$16</f>
        <v>ND</v>
      </c>
      <c r="U3609" s="35">
        <f>'EPD information'!$X$16*Tabell2[[#This Row],[Weight (kg)]]</f>
        <v>5.6315870000000004E-2</v>
      </c>
      <c r="V3609" s="35">
        <f>'EPD information'!$Y$16*Tabell2[[#This Row],[Weight (kg)]]</f>
        <v>1.8692076000000002</v>
      </c>
      <c r="W3609" s="35">
        <f>'EPD information'!$Z$16*Tabell2[[#This Row],[Weight (kg)]]</f>
        <v>3.0314713000000005E-3</v>
      </c>
      <c r="X3609" s="35">
        <f>'EPD information'!$AA$16*Tabell2[[#This Row],[Weight (kg)]]</f>
        <v>-14.498341</v>
      </c>
      <c r="Y3609" s="18">
        <f>'EPD information'!$AB$16*Tabell2[[#This Row],[Weight (kg)]]</f>
        <v>40.259855999999999</v>
      </c>
      <c r="Z3609" s="18">
        <f>'EPD information'!$AC$16*Tabell2[[#This Row],[Weight (kg)]]</f>
        <v>0.70574569000000009</v>
      </c>
      <c r="AA3609" s="18">
        <f>'EPD information'!$AD$16*Tabell2[[#This Row],[Weight (kg)]]</f>
        <v>8.8308076999999999E-2</v>
      </c>
      <c r="AB3609" s="18" t="s">
        <v>48</v>
      </c>
      <c r="AC3609" s="18">
        <f>'EPD information'!$AF$16*Tabell2[[#This Row],[Weight (kg)]]</f>
        <v>5.5716765000000001E-2</v>
      </c>
      <c r="AD3609" s="18">
        <f>'EPD information'!$AG$16*Tabell2[[#This Row],[Weight (kg)]]</f>
        <v>1.8572255000000002</v>
      </c>
      <c r="AE3609" s="18">
        <f>'EPD information'!$AH$16*Tabell2[[#This Row],[Weight (kg)]]</f>
        <v>2.9715608000000005E-3</v>
      </c>
      <c r="AF3609" s="21">
        <f>'EPD information'!$AI$16*Tabell2[[#This Row],[Weight (kg)]]</f>
        <v>-13.779415</v>
      </c>
    </row>
    <row r="3610" spans="1:32" x14ac:dyDescent="0.2">
      <c r="A3610" s="36" t="s">
        <v>287</v>
      </c>
      <c r="B3610" s="37" t="s">
        <v>280</v>
      </c>
      <c r="C3610" s="38">
        <v>594888</v>
      </c>
      <c r="D3610" s="39">
        <v>7319660857781</v>
      </c>
      <c r="E3610" s="37" t="s">
        <v>46</v>
      </c>
      <c r="F3610" s="40">
        <v>315</v>
      </c>
      <c r="G3610" s="37">
        <v>1250</v>
      </c>
      <c r="H3610" s="41">
        <v>13.195</v>
      </c>
      <c r="I3610" s="35">
        <f>'EPD information'!$L$16*Tabell2[[#This Row],[Weight (kg)]]</f>
        <v>44.994950000000003</v>
      </c>
      <c r="J3610" s="22">
        <f>'EPD information'!$M$16*Tabell2[[#This Row],[Weight (kg)]]</f>
        <v>0.78378300000000001</v>
      </c>
      <c r="K3610" s="22">
        <f>'EPD information'!$N$16*Tabell2[[#This Row],[Weight (kg)]]</f>
        <v>9.3024750000000003E-2</v>
      </c>
      <c r="L3610" s="22">
        <f>'EPD information'!$O$16*Tabell2[[#This Row],[Weight (kg)]]</f>
        <v>0</v>
      </c>
      <c r="M3610" s="22">
        <f>'EPD information'!$P$16*Tabell2[[#This Row],[Weight (kg)]]</f>
        <v>6.2016500000000002E-2</v>
      </c>
      <c r="N3610" s="22">
        <f>'EPD information'!$Q$16*Tabell2[[#This Row],[Weight (kg)]]</f>
        <v>2.0584199999999999</v>
      </c>
      <c r="O3610" s="22">
        <f>'EPD information'!$R$16*Tabell2[[#This Row],[Weight (kg)]]</f>
        <v>3.3383350000000004E-3</v>
      </c>
      <c r="P3610" s="22">
        <f>'EPD information'!$S$16*Tabell2[[#This Row],[Weight (kg)]]</f>
        <v>-15.965949999999999</v>
      </c>
      <c r="Q3610" s="35">
        <f>'Product specific GWP'!$T$16*Tabell2[[#This Row],[Weight (kg)]]</f>
        <v>0.57662150000000001</v>
      </c>
      <c r="R3610" s="35" t="s">
        <v>48</v>
      </c>
      <c r="S3610" s="35">
        <f>'EPD information'!$V$16*Tabell2[[#This Row],[Weight (kg)]]</f>
        <v>9.3024750000000003E-2</v>
      </c>
      <c r="T3610" s="35" t="str">
        <f>'EPD information'!$W$16</f>
        <v>ND</v>
      </c>
      <c r="U3610" s="35">
        <f>'EPD information'!$X$16*Tabell2[[#This Row],[Weight (kg)]]</f>
        <v>6.2016500000000002E-2</v>
      </c>
      <c r="V3610" s="35">
        <f>'EPD information'!$Y$16*Tabell2[[#This Row],[Weight (kg)]]</f>
        <v>2.0584199999999999</v>
      </c>
      <c r="W3610" s="35">
        <f>'EPD information'!$Z$16*Tabell2[[#This Row],[Weight (kg)]]</f>
        <v>3.3383350000000004E-3</v>
      </c>
      <c r="X3610" s="35">
        <f>'EPD information'!$AA$16*Tabell2[[#This Row],[Weight (kg)]]</f>
        <v>-15.965949999999999</v>
      </c>
      <c r="Y3610" s="18">
        <f>'EPD information'!$AB$16*Tabell2[[#This Row],[Weight (kg)]]</f>
        <v>44.3352</v>
      </c>
      <c r="Z3610" s="18">
        <f>'EPD information'!$AC$16*Tabell2[[#This Row],[Weight (kg)]]</f>
        <v>0.77718550000000008</v>
      </c>
      <c r="AA3610" s="18">
        <f>'EPD information'!$AD$16*Tabell2[[#This Row],[Weight (kg)]]</f>
        <v>9.7247150000000004E-2</v>
      </c>
      <c r="AB3610" s="18" t="s">
        <v>48</v>
      </c>
      <c r="AC3610" s="18">
        <f>'EPD information'!$AF$16*Tabell2[[#This Row],[Weight (kg)]]</f>
        <v>6.1356749999999995E-2</v>
      </c>
      <c r="AD3610" s="18">
        <f>'EPD information'!$AG$16*Tabell2[[#This Row],[Weight (kg)]]</f>
        <v>2.0452249999999998</v>
      </c>
      <c r="AE3610" s="18">
        <f>'EPD information'!$AH$16*Tabell2[[#This Row],[Weight (kg)]]</f>
        <v>3.2723600000000002E-3</v>
      </c>
      <c r="AF3610" s="21">
        <f>'EPD information'!$AI$16*Tabell2[[#This Row],[Weight (kg)]]</f>
        <v>-15.174249999999999</v>
      </c>
    </row>
    <row r="3611" spans="1:32" x14ac:dyDescent="0.2">
      <c r="A3611" s="36" t="s">
        <v>287</v>
      </c>
      <c r="B3611" s="37" t="s">
        <v>280</v>
      </c>
      <c r="C3611" s="38">
        <v>278423</v>
      </c>
      <c r="D3611" s="39">
        <v>7319662784238</v>
      </c>
      <c r="E3611" s="37" t="s">
        <v>46</v>
      </c>
      <c r="F3611" s="40">
        <v>355</v>
      </c>
      <c r="G3611" s="37">
        <v>355</v>
      </c>
      <c r="H3611" s="41">
        <v>4.4400000000000004</v>
      </c>
      <c r="I3611" s="35">
        <f>'EPD information'!$L$16*Tabell2[[#This Row],[Weight (kg)]]</f>
        <v>15.140400000000001</v>
      </c>
      <c r="J3611" s="22">
        <f>'EPD information'!$M$16*Tabell2[[#This Row],[Weight (kg)]]</f>
        <v>0.26373600000000003</v>
      </c>
      <c r="K3611" s="22">
        <f>'EPD information'!$N$16*Tabell2[[#This Row],[Weight (kg)]]</f>
        <v>3.1302000000000003E-2</v>
      </c>
      <c r="L3611" s="22">
        <f>'EPD information'!$O$16*Tabell2[[#This Row],[Weight (kg)]]</f>
        <v>0</v>
      </c>
      <c r="M3611" s="22">
        <f>'EPD information'!$P$16*Tabell2[[#This Row],[Weight (kg)]]</f>
        <v>2.0868000000000001E-2</v>
      </c>
      <c r="N3611" s="22">
        <f>'EPD information'!$Q$16*Tabell2[[#This Row],[Weight (kg)]]</f>
        <v>0.69264000000000003</v>
      </c>
      <c r="O3611" s="22">
        <f>'EPD information'!$R$16*Tabell2[[#This Row],[Weight (kg)]]</f>
        <v>1.1233200000000001E-3</v>
      </c>
      <c r="P3611" s="22">
        <f>'EPD information'!$S$16*Tabell2[[#This Row],[Weight (kg)]]</f>
        <v>-5.3724000000000007</v>
      </c>
      <c r="Q3611" s="35">
        <f>'Product specific GWP'!$T$16*Tabell2[[#This Row],[Weight (kg)]]</f>
        <v>0.19402800000000003</v>
      </c>
      <c r="R3611" s="35" t="s">
        <v>48</v>
      </c>
      <c r="S3611" s="35">
        <f>'EPD information'!$V$16*Tabell2[[#This Row],[Weight (kg)]]</f>
        <v>3.1302000000000003E-2</v>
      </c>
      <c r="T3611" s="35" t="str">
        <f>'EPD information'!$W$16</f>
        <v>ND</v>
      </c>
      <c r="U3611" s="35">
        <f>'EPD information'!$X$16*Tabell2[[#This Row],[Weight (kg)]]</f>
        <v>2.0868000000000001E-2</v>
      </c>
      <c r="V3611" s="35">
        <f>'EPD information'!$Y$16*Tabell2[[#This Row],[Weight (kg)]]</f>
        <v>0.69264000000000003</v>
      </c>
      <c r="W3611" s="35">
        <f>'EPD information'!$Z$16*Tabell2[[#This Row],[Weight (kg)]]</f>
        <v>1.1233200000000001E-3</v>
      </c>
      <c r="X3611" s="35">
        <f>'EPD information'!$AA$16*Tabell2[[#This Row],[Weight (kg)]]</f>
        <v>-5.3724000000000007</v>
      </c>
      <c r="Y3611" s="18">
        <f>'EPD information'!$AB$16*Tabell2[[#This Row],[Weight (kg)]]</f>
        <v>14.9184</v>
      </c>
      <c r="Z3611" s="18">
        <f>'EPD information'!$AC$16*Tabell2[[#This Row],[Weight (kg)]]</f>
        <v>0.26151600000000003</v>
      </c>
      <c r="AA3611" s="18">
        <f>'EPD information'!$AD$16*Tabell2[[#This Row],[Weight (kg)]]</f>
        <v>3.2722800000000003E-2</v>
      </c>
      <c r="AB3611" s="18" t="s">
        <v>48</v>
      </c>
      <c r="AC3611" s="18">
        <f>'EPD information'!$AF$16*Tabell2[[#This Row],[Weight (kg)]]</f>
        <v>2.0646000000000001E-2</v>
      </c>
      <c r="AD3611" s="18">
        <f>'EPD information'!$AG$16*Tabell2[[#This Row],[Weight (kg)]]</f>
        <v>0.68820000000000003</v>
      </c>
      <c r="AE3611" s="18">
        <f>'EPD information'!$AH$16*Tabell2[[#This Row],[Weight (kg)]]</f>
        <v>1.1011200000000001E-3</v>
      </c>
      <c r="AF3611" s="21">
        <f>'EPD information'!$AI$16*Tabell2[[#This Row],[Weight (kg)]]</f>
        <v>-5.1059999999999999</v>
      </c>
    </row>
    <row r="3612" spans="1:32" x14ac:dyDescent="0.2">
      <c r="A3612" s="36" t="s">
        <v>287</v>
      </c>
      <c r="B3612" s="37" t="s">
        <v>280</v>
      </c>
      <c r="C3612" s="38">
        <v>278417</v>
      </c>
      <c r="D3612" s="39">
        <v>7319662784177</v>
      </c>
      <c r="E3612" s="37" t="s">
        <v>46</v>
      </c>
      <c r="F3612" s="40">
        <v>355</v>
      </c>
      <c r="G3612" s="37">
        <v>200</v>
      </c>
      <c r="H3612" s="41">
        <v>3.78</v>
      </c>
      <c r="I3612" s="35">
        <f>'EPD information'!$L$16*Tabell2[[#This Row],[Weight (kg)]]</f>
        <v>12.889799999999999</v>
      </c>
      <c r="J3612" s="22">
        <f>'EPD information'!$M$16*Tabell2[[#This Row],[Weight (kg)]]</f>
        <v>0.22453199999999998</v>
      </c>
      <c r="K3612" s="22">
        <f>'EPD information'!$N$16*Tabell2[[#This Row],[Weight (kg)]]</f>
        <v>2.6648999999999999E-2</v>
      </c>
      <c r="L3612" s="22">
        <f>'EPD information'!$O$16*Tabell2[[#This Row],[Weight (kg)]]</f>
        <v>0</v>
      </c>
      <c r="M3612" s="22">
        <f>'EPD information'!$P$16*Tabell2[[#This Row],[Weight (kg)]]</f>
        <v>1.7766000000000001E-2</v>
      </c>
      <c r="N3612" s="22">
        <f>'EPD information'!$Q$16*Tabell2[[#This Row],[Weight (kg)]]</f>
        <v>0.58967999999999998</v>
      </c>
      <c r="O3612" s="22">
        <f>'EPD information'!$R$16*Tabell2[[#This Row],[Weight (kg)]]</f>
        <v>9.5634000000000008E-4</v>
      </c>
      <c r="P3612" s="22">
        <f>'EPD information'!$S$16*Tabell2[[#This Row],[Weight (kg)]]</f>
        <v>-4.5737999999999994</v>
      </c>
      <c r="Q3612" s="35">
        <f>'Product specific GWP'!$T$16*Tabell2[[#This Row],[Weight (kg)]]</f>
        <v>0.165186</v>
      </c>
      <c r="R3612" s="35" t="s">
        <v>48</v>
      </c>
      <c r="S3612" s="35">
        <f>'EPD information'!$V$16*Tabell2[[#This Row],[Weight (kg)]]</f>
        <v>2.6648999999999999E-2</v>
      </c>
      <c r="T3612" s="35" t="str">
        <f>'EPD information'!$W$16</f>
        <v>ND</v>
      </c>
      <c r="U3612" s="35">
        <f>'EPD information'!$X$16*Tabell2[[#This Row],[Weight (kg)]]</f>
        <v>1.7766000000000001E-2</v>
      </c>
      <c r="V3612" s="35">
        <f>'EPD information'!$Y$16*Tabell2[[#This Row],[Weight (kg)]]</f>
        <v>0.58967999999999998</v>
      </c>
      <c r="W3612" s="35">
        <f>'EPD information'!$Z$16*Tabell2[[#This Row],[Weight (kg)]]</f>
        <v>9.5634000000000008E-4</v>
      </c>
      <c r="X3612" s="35">
        <f>'EPD information'!$AA$16*Tabell2[[#This Row],[Weight (kg)]]</f>
        <v>-4.5737999999999994</v>
      </c>
      <c r="Y3612" s="18">
        <f>'EPD information'!$AB$16*Tabell2[[#This Row],[Weight (kg)]]</f>
        <v>12.700799999999999</v>
      </c>
      <c r="Z3612" s="18">
        <f>'EPD information'!$AC$16*Tabell2[[#This Row],[Weight (kg)]]</f>
        <v>0.22264199999999998</v>
      </c>
      <c r="AA3612" s="18">
        <f>'EPD information'!$AD$16*Tabell2[[#This Row],[Weight (kg)]]</f>
        <v>2.7858599999999997E-2</v>
      </c>
      <c r="AB3612" s="18" t="s">
        <v>48</v>
      </c>
      <c r="AC3612" s="18">
        <f>'EPD information'!$AF$16*Tabell2[[#This Row],[Weight (kg)]]</f>
        <v>1.7576999999999999E-2</v>
      </c>
      <c r="AD3612" s="18">
        <f>'EPD information'!$AG$16*Tabell2[[#This Row],[Weight (kg)]]</f>
        <v>0.58589999999999998</v>
      </c>
      <c r="AE3612" s="18">
        <f>'EPD information'!$AH$16*Tabell2[[#This Row],[Weight (kg)]]</f>
        <v>9.3744E-4</v>
      </c>
      <c r="AF3612" s="21">
        <f>'EPD information'!$AI$16*Tabell2[[#This Row],[Weight (kg)]]</f>
        <v>-4.3469999999999995</v>
      </c>
    </row>
    <row r="3613" spans="1:32" x14ac:dyDescent="0.2">
      <c r="A3613" s="36" t="s">
        <v>287</v>
      </c>
      <c r="B3613" s="37" t="s">
        <v>280</v>
      </c>
      <c r="C3613" s="38">
        <v>278411</v>
      </c>
      <c r="D3613" s="39">
        <v>7319662784115</v>
      </c>
      <c r="E3613" s="37" t="s">
        <v>46</v>
      </c>
      <c r="F3613" s="40">
        <v>355</v>
      </c>
      <c r="G3613" s="37">
        <v>112</v>
      </c>
      <c r="H3613" s="41">
        <v>1.76</v>
      </c>
      <c r="I3613" s="35">
        <f>'EPD information'!$L$16*Tabell2[[#This Row],[Weight (kg)]]</f>
        <v>6.0016000000000007</v>
      </c>
      <c r="J3613" s="22">
        <f>'EPD information'!$M$16*Tabell2[[#This Row],[Weight (kg)]]</f>
        <v>0.104544</v>
      </c>
      <c r="K3613" s="22">
        <f>'EPD information'!$N$16*Tabell2[[#This Row],[Weight (kg)]]</f>
        <v>1.2408000000000001E-2</v>
      </c>
      <c r="L3613" s="22">
        <f>'EPD information'!$O$16*Tabell2[[#This Row],[Weight (kg)]]</f>
        <v>0</v>
      </c>
      <c r="M3613" s="22">
        <f>'EPD information'!$P$16*Tabell2[[#This Row],[Weight (kg)]]</f>
        <v>8.2719999999999998E-3</v>
      </c>
      <c r="N3613" s="22">
        <f>'EPD information'!$Q$16*Tabell2[[#This Row],[Weight (kg)]]</f>
        <v>0.27456000000000003</v>
      </c>
      <c r="O3613" s="22">
        <f>'EPD information'!$R$16*Tabell2[[#This Row],[Weight (kg)]]</f>
        <v>4.4528000000000005E-4</v>
      </c>
      <c r="P3613" s="22">
        <f>'EPD information'!$S$16*Tabell2[[#This Row],[Weight (kg)]]</f>
        <v>-2.1295999999999999</v>
      </c>
      <c r="Q3613" s="35">
        <f>'Product specific GWP'!$T$16*Tabell2[[#This Row],[Weight (kg)]]</f>
        <v>7.6912000000000008E-2</v>
      </c>
      <c r="R3613" s="35" t="s">
        <v>48</v>
      </c>
      <c r="S3613" s="35">
        <f>'EPD information'!$V$16*Tabell2[[#This Row],[Weight (kg)]]</f>
        <v>1.2408000000000001E-2</v>
      </c>
      <c r="T3613" s="35" t="str">
        <f>'EPD information'!$W$16</f>
        <v>ND</v>
      </c>
      <c r="U3613" s="35">
        <f>'EPD information'!$X$16*Tabell2[[#This Row],[Weight (kg)]]</f>
        <v>8.2719999999999998E-3</v>
      </c>
      <c r="V3613" s="35">
        <f>'EPD information'!$Y$16*Tabell2[[#This Row],[Weight (kg)]]</f>
        <v>0.27456000000000003</v>
      </c>
      <c r="W3613" s="35">
        <f>'EPD information'!$Z$16*Tabell2[[#This Row],[Weight (kg)]]</f>
        <v>4.4528000000000005E-4</v>
      </c>
      <c r="X3613" s="35">
        <f>'EPD information'!$AA$16*Tabell2[[#This Row],[Weight (kg)]]</f>
        <v>-2.1295999999999999</v>
      </c>
      <c r="Y3613" s="18">
        <f>'EPD information'!$AB$16*Tabell2[[#This Row],[Weight (kg)]]</f>
        <v>5.9135999999999997</v>
      </c>
      <c r="Z3613" s="18">
        <f>'EPD information'!$AC$16*Tabell2[[#This Row],[Weight (kg)]]</f>
        <v>0.10366400000000001</v>
      </c>
      <c r="AA3613" s="18">
        <f>'EPD information'!$AD$16*Tabell2[[#This Row],[Weight (kg)]]</f>
        <v>1.29712E-2</v>
      </c>
      <c r="AB3613" s="18" t="s">
        <v>48</v>
      </c>
      <c r="AC3613" s="18">
        <f>'EPD information'!$AF$16*Tabell2[[#This Row],[Weight (kg)]]</f>
        <v>8.1839999999999986E-3</v>
      </c>
      <c r="AD3613" s="18">
        <f>'EPD information'!$AG$16*Tabell2[[#This Row],[Weight (kg)]]</f>
        <v>0.27279999999999999</v>
      </c>
      <c r="AE3613" s="18">
        <f>'EPD information'!$AH$16*Tabell2[[#This Row],[Weight (kg)]]</f>
        <v>4.3648E-4</v>
      </c>
      <c r="AF3613" s="21">
        <f>'EPD information'!$AI$16*Tabell2[[#This Row],[Weight (kg)]]</f>
        <v>-2.024</v>
      </c>
    </row>
    <row r="3614" spans="1:32" x14ac:dyDescent="0.2">
      <c r="A3614" s="36" t="s">
        <v>287</v>
      </c>
      <c r="B3614" s="37" t="s">
        <v>280</v>
      </c>
      <c r="C3614" s="38">
        <v>775590</v>
      </c>
      <c r="D3614" s="39">
        <v>7319667755905</v>
      </c>
      <c r="E3614" s="37" t="s">
        <v>46</v>
      </c>
      <c r="F3614" s="40">
        <v>355</v>
      </c>
      <c r="G3614" s="37">
        <v>250</v>
      </c>
      <c r="H3614" s="41">
        <v>4.4400000000000004</v>
      </c>
      <c r="I3614" s="35">
        <f>'EPD information'!$L$16*Tabell2[[#This Row],[Weight (kg)]]</f>
        <v>15.140400000000001</v>
      </c>
      <c r="J3614" s="22">
        <f>'EPD information'!$M$16*Tabell2[[#This Row],[Weight (kg)]]</f>
        <v>0.26373600000000003</v>
      </c>
      <c r="K3614" s="22">
        <f>'EPD information'!$N$16*Tabell2[[#This Row],[Weight (kg)]]</f>
        <v>3.1302000000000003E-2</v>
      </c>
      <c r="L3614" s="22">
        <f>'EPD information'!$O$16*Tabell2[[#This Row],[Weight (kg)]]</f>
        <v>0</v>
      </c>
      <c r="M3614" s="22">
        <f>'EPD information'!$P$16*Tabell2[[#This Row],[Weight (kg)]]</f>
        <v>2.0868000000000001E-2</v>
      </c>
      <c r="N3614" s="22">
        <f>'EPD information'!$Q$16*Tabell2[[#This Row],[Weight (kg)]]</f>
        <v>0.69264000000000003</v>
      </c>
      <c r="O3614" s="22">
        <f>'EPD information'!$R$16*Tabell2[[#This Row],[Weight (kg)]]</f>
        <v>1.1233200000000001E-3</v>
      </c>
      <c r="P3614" s="22">
        <f>'EPD information'!$S$16*Tabell2[[#This Row],[Weight (kg)]]</f>
        <v>-5.3724000000000007</v>
      </c>
      <c r="Q3614" s="35">
        <f>'Product specific GWP'!$T$16*Tabell2[[#This Row],[Weight (kg)]]</f>
        <v>0.19402800000000003</v>
      </c>
      <c r="R3614" s="35" t="s">
        <v>48</v>
      </c>
      <c r="S3614" s="35">
        <f>'EPD information'!$V$16*Tabell2[[#This Row],[Weight (kg)]]</f>
        <v>3.1302000000000003E-2</v>
      </c>
      <c r="T3614" s="35" t="str">
        <f>'EPD information'!$W$16</f>
        <v>ND</v>
      </c>
      <c r="U3614" s="35">
        <f>'EPD information'!$X$16*Tabell2[[#This Row],[Weight (kg)]]</f>
        <v>2.0868000000000001E-2</v>
      </c>
      <c r="V3614" s="35">
        <f>'EPD information'!$Y$16*Tabell2[[#This Row],[Weight (kg)]]</f>
        <v>0.69264000000000003</v>
      </c>
      <c r="W3614" s="35">
        <f>'EPD information'!$Z$16*Tabell2[[#This Row],[Weight (kg)]]</f>
        <v>1.1233200000000001E-3</v>
      </c>
      <c r="X3614" s="35">
        <f>'EPD information'!$AA$16*Tabell2[[#This Row],[Weight (kg)]]</f>
        <v>-5.3724000000000007</v>
      </c>
      <c r="Y3614" s="18">
        <f>'EPD information'!$AB$16*Tabell2[[#This Row],[Weight (kg)]]</f>
        <v>14.9184</v>
      </c>
      <c r="Z3614" s="18">
        <f>'EPD information'!$AC$16*Tabell2[[#This Row],[Weight (kg)]]</f>
        <v>0.26151600000000003</v>
      </c>
      <c r="AA3614" s="18">
        <f>'EPD information'!$AD$16*Tabell2[[#This Row],[Weight (kg)]]</f>
        <v>3.2722800000000003E-2</v>
      </c>
      <c r="AB3614" s="18" t="s">
        <v>48</v>
      </c>
      <c r="AC3614" s="18">
        <f>'EPD information'!$AF$16*Tabell2[[#This Row],[Weight (kg)]]</f>
        <v>2.0646000000000001E-2</v>
      </c>
      <c r="AD3614" s="18">
        <f>'EPD information'!$AG$16*Tabell2[[#This Row],[Weight (kg)]]</f>
        <v>0.68820000000000003</v>
      </c>
      <c r="AE3614" s="18">
        <f>'EPD information'!$AH$16*Tabell2[[#This Row],[Weight (kg)]]</f>
        <v>1.1011200000000001E-3</v>
      </c>
      <c r="AF3614" s="21">
        <f>'EPD information'!$AI$16*Tabell2[[#This Row],[Weight (kg)]]</f>
        <v>-5.1059999999999999</v>
      </c>
    </row>
    <row r="3615" spans="1:32" x14ac:dyDescent="0.2">
      <c r="A3615" s="36" t="s">
        <v>287</v>
      </c>
      <c r="B3615" s="37" t="s">
        <v>280</v>
      </c>
      <c r="C3615" s="38">
        <v>278424</v>
      </c>
      <c r="D3615" s="39">
        <v>7319662784245</v>
      </c>
      <c r="E3615" s="37" t="s">
        <v>46</v>
      </c>
      <c r="F3615" s="40">
        <v>355</v>
      </c>
      <c r="G3615" s="37">
        <v>400</v>
      </c>
      <c r="H3615" s="41">
        <v>5.07</v>
      </c>
      <c r="I3615" s="35">
        <f>'EPD information'!$L$16*Tabell2[[#This Row],[Weight (kg)]]</f>
        <v>17.288700000000002</v>
      </c>
      <c r="J3615" s="22">
        <f>'EPD information'!$M$16*Tabell2[[#This Row],[Weight (kg)]]</f>
        <v>0.30115800000000004</v>
      </c>
      <c r="K3615" s="22">
        <f>'EPD information'!$N$16*Tabell2[[#This Row],[Weight (kg)]]</f>
        <v>3.5743500000000004E-2</v>
      </c>
      <c r="L3615" s="22">
        <f>'EPD information'!$O$16*Tabell2[[#This Row],[Weight (kg)]]</f>
        <v>0</v>
      </c>
      <c r="M3615" s="22">
        <f>'EPD information'!$P$16*Tabell2[[#This Row],[Weight (kg)]]</f>
        <v>2.3829000000000003E-2</v>
      </c>
      <c r="N3615" s="22">
        <f>'EPD information'!$Q$16*Tabell2[[#This Row],[Weight (kg)]]</f>
        <v>0.79092000000000007</v>
      </c>
      <c r="O3615" s="22">
        <f>'EPD information'!$R$16*Tabell2[[#This Row],[Weight (kg)]]</f>
        <v>1.2827100000000003E-3</v>
      </c>
      <c r="P3615" s="22">
        <f>'EPD information'!$S$16*Tabell2[[#This Row],[Weight (kg)]]</f>
        <v>-6.1347000000000005</v>
      </c>
      <c r="Q3615" s="35">
        <f>'Product specific GWP'!$T$16*Tabell2[[#This Row],[Weight (kg)]]</f>
        <v>0.22155900000000003</v>
      </c>
      <c r="R3615" s="35" t="s">
        <v>48</v>
      </c>
      <c r="S3615" s="35">
        <f>'EPD information'!$V$16*Tabell2[[#This Row],[Weight (kg)]]</f>
        <v>3.5743500000000004E-2</v>
      </c>
      <c r="T3615" s="35" t="str">
        <f>'EPD information'!$W$16</f>
        <v>ND</v>
      </c>
      <c r="U3615" s="35">
        <f>'EPD information'!$X$16*Tabell2[[#This Row],[Weight (kg)]]</f>
        <v>2.3829000000000003E-2</v>
      </c>
      <c r="V3615" s="35">
        <f>'EPD information'!$Y$16*Tabell2[[#This Row],[Weight (kg)]]</f>
        <v>0.79092000000000007</v>
      </c>
      <c r="W3615" s="35">
        <f>'EPD information'!$Z$16*Tabell2[[#This Row],[Weight (kg)]]</f>
        <v>1.2827100000000003E-3</v>
      </c>
      <c r="X3615" s="35">
        <f>'EPD information'!$AA$16*Tabell2[[#This Row],[Weight (kg)]]</f>
        <v>-6.1347000000000005</v>
      </c>
      <c r="Y3615" s="18">
        <f>'EPD information'!$AB$16*Tabell2[[#This Row],[Weight (kg)]]</f>
        <v>17.0352</v>
      </c>
      <c r="Z3615" s="18">
        <f>'EPD information'!$AC$16*Tabell2[[#This Row],[Weight (kg)]]</f>
        <v>0.29862300000000003</v>
      </c>
      <c r="AA3615" s="18">
        <f>'EPD information'!$AD$16*Tabell2[[#This Row],[Weight (kg)]]</f>
        <v>3.7365900000000001E-2</v>
      </c>
      <c r="AB3615" s="18" t="s">
        <v>48</v>
      </c>
      <c r="AC3615" s="18">
        <f>'EPD information'!$AF$16*Tabell2[[#This Row],[Weight (kg)]]</f>
        <v>2.3575499999999999E-2</v>
      </c>
      <c r="AD3615" s="18">
        <f>'EPD information'!$AG$16*Tabell2[[#This Row],[Weight (kg)]]</f>
        <v>0.78585000000000005</v>
      </c>
      <c r="AE3615" s="18">
        <f>'EPD information'!$AH$16*Tabell2[[#This Row],[Weight (kg)]]</f>
        <v>1.2573600000000001E-3</v>
      </c>
      <c r="AF3615" s="21">
        <f>'EPD information'!$AI$16*Tabell2[[#This Row],[Weight (kg)]]</f>
        <v>-5.8304999999999998</v>
      </c>
    </row>
    <row r="3616" spans="1:32" x14ac:dyDescent="0.2">
      <c r="A3616" s="36" t="s">
        <v>287</v>
      </c>
      <c r="B3616" s="37" t="s">
        <v>280</v>
      </c>
      <c r="C3616" s="38">
        <v>278415</v>
      </c>
      <c r="D3616" s="39">
        <v>7319662784153</v>
      </c>
      <c r="E3616" s="37" t="s">
        <v>46</v>
      </c>
      <c r="F3616" s="40">
        <v>355</v>
      </c>
      <c r="G3616" s="37">
        <v>160</v>
      </c>
      <c r="H3616" s="41">
        <v>3.78</v>
      </c>
      <c r="I3616" s="35">
        <f>'EPD information'!$L$16*Tabell2[[#This Row],[Weight (kg)]]</f>
        <v>12.889799999999999</v>
      </c>
      <c r="J3616" s="22">
        <f>'EPD information'!$M$16*Tabell2[[#This Row],[Weight (kg)]]</f>
        <v>0.22453199999999998</v>
      </c>
      <c r="K3616" s="22">
        <f>'EPD information'!$N$16*Tabell2[[#This Row],[Weight (kg)]]</f>
        <v>2.6648999999999999E-2</v>
      </c>
      <c r="L3616" s="22">
        <f>'EPD information'!$O$16*Tabell2[[#This Row],[Weight (kg)]]</f>
        <v>0</v>
      </c>
      <c r="M3616" s="22">
        <f>'EPD information'!$P$16*Tabell2[[#This Row],[Weight (kg)]]</f>
        <v>1.7766000000000001E-2</v>
      </c>
      <c r="N3616" s="22">
        <f>'EPD information'!$Q$16*Tabell2[[#This Row],[Weight (kg)]]</f>
        <v>0.58967999999999998</v>
      </c>
      <c r="O3616" s="22">
        <f>'EPD information'!$R$16*Tabell2[[#This Row],[Weight (kg)]]</f>
        <v>9.5634000000000008E-4</v>
      </c>
      <c r="P3616" s="22">
        <f>'EPD information'!$S$16*Tabell2[[#This Row],[Weight (kg)]]</f>
        <v>-4.5737999999999994</v>
      </c>
      <c r="Q3616" s="35">
        <f>'Product specific GWP'!$T$16*Tabell2[[#This Row],[Weight (kg)]]</f>
        <v>0.165186</v>
      </c>
      <c r="R3616" s="35" t="s">
        <v>48</v>
      </c>
      <c r="S3616" s="35">
        <f>'EPD information'!$V$16*Tabell2[[#This Row],[Weight (kg)]]</f>
        <v>2.6648999999999999E-2</v>
      </c>
      <c r="T3616" s="35" t="str">
        <f>'EPD information'!$W$16</f>
        <v>ND</v>
      </c>
      <c r="U3616" s="35">
        <f>'EPD information'!$X$16*Tabell2[[#This Row],[Weight (kg)]]</f>
        <v>1.7766000000000001E-2</v>
      </c>
      <c r="V3616" s="35">
        <f>'EPD information'!$Y$16*Tabell2[[#This Row],[Weight (kg)]]</f>
        <v>0.58967999999999998</v>
      </c>
      <c r="W3616" s="35">
        <f>'EPD information'!$Z$16*Tabell2[[#This Row],[Weight (kg)]]</f>
        <v>9.5634000000000008E-4</v>
      </c>
      <c r="X3616" s="35">
        <f>'EPD information'!$AA$16*Tabell2[[#This Row],[Weight (kg)]]</f>
        <v>-4.5737999999999994</v>
      </c>
      <c r="Y3616" s="18">
        <f>'EPD information'!$AB$16*Tabell2[[#This Row],[Weight (kg)]]</f>
        <v>12.700799999999999</v>
      </c>
      <c r="Z3616" s="18">
        <f>'EPD information'!$AC$16*Tabell2[[#This Row],[Weight (kg)]]</f>
        <v>0.22264199999999998</v>
      </c>
      <c r="AA3616" s="18">
        <f>'EPD information'!$AD$16*Tabell2[[#This Row],[Weight (kg)]]</f>
        <v>2.7858599999999997E-2</v>
      </c>
      <c r="AB3616" s="18" t="s">
        <v>48</v>
      </c>
      <c r="AC3616" s="18">
        <f>'EPD information'!$AF$16*Tabell2[[#This Row],[Weight (kg)]]</f>
        <v>1.7576999999999999E-2</v>
      </c>
      <c r="AD3616" s="18">
        <f>'EPD information'!$AG$16*Tabell2[[#This Row],[Weight (kg)]]</f>
        <v>0.58589999999999998</v>
      </c>
      <c r="AE3616" s="18">
        <f>'EPD information'!$AH$16*Tabell2[[#This Row],[Weight (kg)]]</f>
        <v>9.3744E-4</v>
      </c>
      <c r="AF3616" s="21">
        <f>'EPD information'!$AI$16*Tabell2[[#This Row],[Weight (kg)]]</f>
        <v>-4.3469999999999995</v>
      </c>
    </row>
    <row r="3617" spans="1:32" x14ac:dyDescent="0.2">
      <c r="A3617" s="36" t="s">
        <v>287</v>
      </c>
      <c r="B3617" s="37" t="s">
        <v>280</v>
      </c>
      <c r="C3617" s="38">
        <v>775581</v>
      </c>
      <c r="D3617" s="39">
        <v>7319667755813</v>
      </c>
      <c r="E3617" s="37" t="s">
        <v>46</v>
      </c>
      <c r="F3617" s="40">
        <v>355</v>
      </c>
      <c r="G3617" s="37">
        <v>100</v>
      </c>
      <c r="H3617" s="41">
        <v>1.76</v>
      </c>
      <c r="I3617" s="35">
        <f>'EPD information'!$L$16*Tabell2[[#This Row],[Weight (kg)]]</f>
        <v>6.0016000000000007</v>
      </c>
      <c r="J3617" s="22">
        <f>'EPD information'!$M$16*Tabell2[[#This Row],[Weight (kg)]]</f>
        <v>0.104544</v>
      </c>
      <c r="K3617" s="22">
        <f>'EPD information'!$N$16*Tabell2[[#This Row],[Weight (kg)]]</f>
        <v>1.2408000000000001E-2</v>
      </c>
      <c r="L3617" s="22">
        <f>'EPD information'!$O$16*Tabell2[[#This Row],[Weight (kg)]]</f>
        <v>0</v>
      </c>
      <c r="M3617" s="22">
        <f>'EPD information'!$P$16*Tabell2[[#This Row],[Weight (kg)]]</f>
        <v>8.2719999999999998E-3</v>
      </c>
      <c r="N3617" s="22">
        <f>'EPD information'!$Q$16*Tabell2[[#This Row],[Weight (kg)]]</f>
        <v>0.27456000000000003</v>
      </c>
      <c r="O3617" s="22">
        <f>'EPD information'!$R$16*Tabell2[[#This Row],[Weight (kg)]]</f>
        <v>4.4528000000000005E-4</v>
      </c>
      <c r="P3617" s="22">
        <f>'EPD information'!$S$16*Tabell2[[#This Row],[Weight (kg)]]</f>
        <v>-2.1295999999999999</v>
      </c>
      <c r="Q3617" s="35">
        <f>'Product specific GWP'!$T$16*Tabell2[[#This Row],[Weight (kg)]]</f>
        <v>7.6912000000000008E-2</v>
      </c>
      <c r="R3617" s="35" t="s">
        <v>48</v>
      </c>
      <c r="S3617" s="35">
        <f>'EPD information'!$V$16*Tabell2[[#This Row],[Weight (kg)]]</f>
        <v>1.2408000000000001E-2</v>
      </c>
      <c r="T3617" s="35" t="str">
        <f>'EPD information'!$W$16</f>
        <v>ND</v>
      </c>
      <c r="U3617" s="35">
        <f>'EPD information'!$X$16*Tabell2[[#This Row],[Weight (kg)]]</f>
        <v>8.2719999999999998E-3</v>
      </c>
      <c r="V3617" s="35">
        <f>'EPD information'!$Y$16*Tabell2[[#This Row],[Weight (kg)]]</f>
        <v>0.27456000000000003</v>
      </c>
      <c r="W3617" s="35">
        <f>'EPD information'!$Z$16*Tabell2[[#This Row],[Weight (kg)]]</f>
        <v>4.4528000000000005E-4</v>
      </c>
      <c r="X3617" s="35">
        <f>'EPD information'!$AA$16*Tabell2[[#This Row],[Weight (kg)]]</f>
        <v>-2.1295999999999999</v>
      </c>
      <c r="Y3617" s="18">
        <f>'EPD information'!$AB$16*Tabell2[[#This Row],[Weight (kg)]]</f>
        <v>5.9135999999999997</v>
      </c>
      <c r="Z3617" s="18">
        <f>'EPD information'!$AC$16*Tabell2[[#This Row],[Weight (kg)]]</f>
        <v>0.10366400000000001</v>
      </c>
      <c r="AA3617" s="18">
        <f>'EPD information'!$AD$16*Tabell2[[#This Row],[Weight (kg)]]</f>
        <v>1.29712E-2</v>
      </c>
      <c r="AB3617" s="18" t="s">
        <v>48</v>
      </c>
      <c r="AC3617" s="18">
        <f>'EPD information'!$AF$16*Tabell2[[#This Row],[Weight (kg)]]</f>
        <v>8.1839999999999986E-3</v>
      </c>
      <c r="AD3617" s="18">
        <f>'EPD information'!$AG$16*Tabell2[[#This Row],[Weight (kg)]]</f>
        <v>0.27279999999999999</v>
      </c>
      <c r="AE3617" s="18">
        <f>'EPD information'!$AH$16*Tabell2[[#This Row],[Weight (kg)]]</f>
        <v>4.3648E-4</v>
      </c>
      <c r="AF3617" s="21">
        <f>'EPD information'!$AI$16*Tabell2[[#This Row],[Weight (kg)]]</f>
        <v>-2.024</v>
      </c>
    </row>
    <row r="3618" spans="1:32" x14ac:dyDescent="0.2">
      <c r="A3618" s="36" t="s">
        <v>287</v>
      </c>
      <c r="B3618" s="37" t="s">
        <v>280</v>
      </c>
      <c r="C3618" s="38">
        <v>278426</v>
      </c>
      <c r="D3618" s="39">
        <v>7319662784269</v>
      </c>
      <c r="E3618" s="37" t="s">
        <v>46</v>
      </c>
      <c r="F3618" s="40">
        <v>355</v>
      </c>
      <c r="G3618" s="37">
        <v>500</v>
      </c>
      <c r="H3618" s="41">
        <v>5.99</v>
      </c>
      <c r="I3618" s="35">
        <f>'EPD information'!$L$16*Tabell2[[#This Row],[Weight (kg)]]</f>
        <v>20.425900000000002</v>
      </c>
      <c r="J3618" s="22">
        <f>'EPD information'!$M$16*Tabell2[[#This Row],[Weight (kg)]]</f>
        <v>0.35580600000000001</v>
      </c>
      <c r="K3618" s="22">
        <f>'EPD information'!$N$16*Tabell2[[#This Row],[Weight (kg)]]</f>
        <v>4.2229500000000003E-2</v>
      </c>
      <c r="L3618" s="22">
        <f>'EPD information'!$O$16*Tabell2[[#This Row],[Weight (kg)]]</f>
        <v>0</v>
      </c>
      <c r="M3618" s="22">
        <f>'EPD information'!$P$16*Tabell2[[#This Row],[Weight (kg)]]</f>
        <v>2.8153000000000001E-2</v>
      </c>
      <c r="N3618" s="22">
        <f>'EPD information'!$Q$16*Tabell2[[#This Row],[Weight (kg)]]</f>
        <v>0.93444000000000005</v>
      </c>
      <c r="O3618" s="22">
        <f>'EPD information'!$R$16*Tabell2[[#This Row],[Weight (kg)]]</f>
        <v>1.5154700000000001E-3</v>
      </c>
      <c r="P3618" s="22">
        <f>'EPD information'!$S$16*Tabell2[[#This Row],[Weight (kg)]]</f>
        <v>-7.2479000000000005</v>
      </c>
      <c r="Q3618" s="35">
        <f>'Product specific GWP'!$T$16*Tabell2[[#This Row],[Weight (kg)]]</f>
        <v>0.26176300000000002</v>
      </c>
      <c r="R3618" s="35" t="s">
        <v>48</v>
      </c>
      <c r="S3618" s="35">
        <f>'EPD information'!$V$16*Tabell2[[#This Row],[Weight (kg)]]</f>
        <v>4.2229500000000003E-2</v>
      </c>
      <c r="T3618" s="35" t="str">
        <f>'EPD information'!$W$16</f>
        <v>ND</v>
      </c>
      <c r="U3618" s="35">
        <f>'EPD information'!$X$16*Tabell2[[#This Row],[Weight (kg)]]</f>
        <v>2.8153000000000001E-2</v>
      </c>
      <c r="V3618" s="35">
        <f>'EPD information'!$Y$16*Tabell2[[#This Row],[Weight (kg)]]</f>
        <v>0.93444000000000005</v>
      </c>
      <c r="W3618" s="35">
        <f>'EPD information'!$Z$16*Tabell2[[#This Row],[Weight (kg)]]</f>
        <v>1.5154700000000001E-3</v>
      </c>
      <c r="X3618" s="35">
        <f>'EPD information'!$AA$16*Tabell2[[#This Row],[Weight (kg)]]</f>
        <v>-7.2479000000000005</v>
      </c>
      <c r="Y3618" s="18">
        <f>'EPD information'!$AB$16*Tabell2[[#This Row],[Weight (kg)]]</f>
        <v>20.1264</v>
      </c>
      <c r="Z3618" s="18">
        <f>'EPD information'!$AC$16*Tabell2[[#This Row],[Weight (kg)]]</f>
        <v>0.35281100000000004</v>
      </c>
      <c r="AA3618" s="18">
        <f>'EPD information'!$AD$16*Tabell2[[#This Row],[Weight (kg)]]</f>
        <v>4.4146299999999999E-2</v>
      </c>
      <c r="AB3618" s="18" t="s">
        <v>48</v>
      </c>
      <c r="AC3618" s="18">
        <f>'EPD information'!$AF$16*Tabell2[[#This Row],[Weight (kg)]]</f>
        <v>2.78535E-2</v>
      </c>
      <c r="AD3618" s="18">
        <f>'EPD information'!$AG$16*Tabell2[[#This Row],[Weight (kg)]]</f>
        <v>0.92845</v>
      </c>
      <c r="AE3618" s="18">
        <f>'EPD information'!$AH$16*Tabell2[[#This Row],[Weight (kg)]]</f>
        <v>1.4855200000000002E-3</v>
      </c>
      <c r="AF3618" s="21">
        <f>'EPD information'!$AI$16*Tabell2[[#This Row],[Weight (kg)]]</f>
        <v>-6.8884999999999996</v>
      </c>
    </row>
    <row r="3619" spans="1:32" x14ac:dyDescent="0.2">
      <c r="A3619" s="36" t="s">
        <v>287</v>
      </c>
      <c r="B3619" s="37" t="s">
        <v>280</v>
      </c>
      <c r="C3619" s="38">
        <v>278409</v>
      </c>
      <c r="D3619" s="39">
        <v>7319662784092</v>
      </c>
      <c r="E3619" s="37" t="s">
        <v>46</v>
      </c>
      <c r="F3619" s="40">
        <v>355</v>
      </c>
      <c r="G3619" s="37">
        <v>80</v>
      </c>
      <c r="H3619" s="41">
        <v>1.6</v>
      </c>
      <c r="I3619" s="35">
        <f>'EPD information'!$L$16*Tabell2[[#This Row],[Weight (kg)]]</f>
        <v>5.4560000000000004</v>
      </c>
      <c r="J3619" s="22">
        <f>'EPD information'!$M$16*Tabell2[[#This Row],[Weight (kg)]]</f>
        <v>9.5040000000000013E-2</v>
      </c>
      <c r="K3619" s="22">
        <f>'EPD information'!$N$16*Tabell2[[#This Row],[Weight (kg)]]</f>
        <v>1.128E-2</v>
      </c>
      <c r="L3619" s="22">
        <f>'EPD information'!$O$16*Tabell2[[#This Row],[Weight (kg)]]</f>
        <v>0</v>
      </c>
      <c r="M3619" s="22">
        <f>'EPD information'!$P$16*Tabell2[[#This Row],[Weight (kg)]]</f>
        <v>7.5200000000000006E-3</v>
      </c>
      <c r="N3619" s="22">
        <f>'EPD information'!$Q$16*Tabell2[[#This Row],[Weight (kg)]]</f>
        <v>0.24960000000000002</v>
      </c>
      <c r="O3619" s="22">
        <f>'EPD information'!$R$16*Tabell2[[#This Row],[Weight (kg)]]</f>
        <v>4.0480000000000008E-4</v>
      </c>
      <c r="P3619" s="22">
        <f>'EPD information'!$S$16*Tabell2[[#This Row],[Weight (kg)]]</f>
        <v>-1.9359999999999999</v>
      </c>
      <c r="Q3619" s="35">
        <f>'Product specific GWP'!$T$16*Tabell2[[#This Row],[Weight (kg)]]</f>
        <v>6.992000000000001E-2</v>
      </c>
      <c r="R3619" s="35" t="s">
        <v>48</v>
      </c>
      <c r="S3619" s="35">
        <f>'EPD information'!$V$16*Tabell2[[#This Row],[Weight (kg)]]</f>
        <v>1.128E-2</v>
      </c>
      <c r="T3619" s="35" t="str">
        <f>'EPD information'!$W$16</f>
        <v>ND</v>
      </c>
      <c r="U3619" s="35">
        <f>'EPD information'!$X$16*Tabell2[[#This Row],[Weight (kg)]]</f>
        <v>7.5200000000000006E-3</v>
      </c>
      <c r="V3619" s="35">
        <f>'EPD information'!$Y$16*Tabell2[[#This Row],[Weight (kg)]]</f>
        <v>0.24960000000000002</v>
      </c>
      <c r="W3619" s="35">
        <f>'EPD information'!$Z$16*Tabell2[[#This Row],[Weight (kg)]]</f>
        <v>4.0480000000000008E-4</v>
      </c>
      <c r="X3619" s="35">
        <f>'EPD information'!$AA$16*Tabell2[[#This Row],[Weight (kg)]]</f>
        <v>-1.9359999999999999</v>
      </c>
      <c r="Y3619" s="18">
        <f>'EPD information'!$AB$16*Tabell2[[#This Row],[Weight (kg)]]</f>
        <v>5.3760000000000003</v>
      </c>
      <c r="Z3619" s="18">
        <f>'EPD information'!$AC$16*Tabell2[[#This Row],[Weight (kg)]]</f>
        <v>9.4240000000000004E-2</v>
      </c>
      <c r="AA3619" s="18">
        <f>'EPD information'!$AD$16*Tabell2[[#This Row],[Weight (kg)]]</f>
        <v>1.1792E-2</v>
      </c>
      <c r="AB3619" s="18" t="s">
        <v>48</v>
      </c>
      <c r="AC3619" s="18">
        <f>'EPD information'!$AF$16*Tabell2[[#This Row],[Weight (kg)]]</f>
        <v>7.4399999999999996E-3</v>
      </c>
      <c r="AD3619" s="18">
        <f>'EPD information'!$AG$16*Tabell2[[#This Row],[Weight (kg)]]</f>
        <v>0.248</v>
      </c>
      <c r="AE3619" s="18">
        <f>'EPD information'!$AH$16*Tabell2[[#This Row],[Weight (kg)]]</f>
        <v>3.9680000000000005E-4</v>
      </c>
      <c r="AF3619" s="21">
        <f>'EPD information'!$AI$16*Tabell2[[#This Row],[Weight (kg)]]</f>
        <v>-1.8399999999999999</v>
      </c>
    </row>
    <row r="3620" spans="1:32" x14ac:dyDescent="0.2">
      <c r="A3620" s="36" t="s">
        <v>287</v>
      </c>
      <c r="B3620" s="37" t="s">
        <v>280</v>
      </c>
      <c r="C3620" s="38">
        <v>278420</v>
      </c>
      <c r="D3620" s="39">
        <v>7319662784207</v>
      </c>
      <c r="E3620" s="37" t="s">
        <v>46</v>
      </c>
      <c r="F3620" s="40">
        <v>355</v>
      </c>
      <c r="G3620" s="37">
        <v>280</v>
      </c>
      <c r="H3620" s="41">
        <v>3.78</v>
      </c>
      <c r="I3620" s="35">
        <f>'EPD information'!$L$16*Tabell2[[#This Row],[Weight (kg)]]</f>
        <v>12.889799999999999</v>
      </c>
      <c r="J3620" s="22">
        <f>'EPD information'!$M$16*Tabell2[[#This Row],[Weight (kg)]]</f>
        <v>0.22453199999999998</v>
      </c>
      <c r="K3620" s="22">
        <f>'EPD information'!$N$16*Tabell2[[#This Row],[Weight (kg)]]</f>
        <v>2.6648999999999999E-2</v>
      </c>
      <c r="L3620" s="22">
        <f>'EPD information'!$O$16*Tabell2[[#This Row],[Weight (kg)]]</f>
        <v>0</v>
      </c>
      <c r="M3620" s="22">
        <f>'EPD information'!$P$16*Tabell2[[#This Row],[Weight (kg)]]</f>
        <v>1.7766000000000001E-2</v>
      </c>
      <c r="N3620" s="22">
        <f>'EPD information'!$Q$16*Tabell2[[#This Row],[Weight (kg)]]</f>
        <v>0.58967999999999998</v>
      </c>
      <c r="O3620" s="22">
        <f>'EPD information'!$R$16*Tabell2[[#This Row],[Weight (kg)]]</f>
        <v>9.5634000000000008E-4</v>
      </c>
      <c r="P3620" s="22">
        <f>'EPD information'!$S$16*Tabell2[[#This Row],[Weight (kg)]]</f>
        <v>-4.5737999999999994</v>
      </c>
      <c r="Q3620" s="35">
        <f>'Product specific GWP'!$T$16*Tabell2[[#This Row],[Weight (kg)]]</f>
        <v>0.165186</v>
      </c>
      <c r="R3620" s="35" t="s">
        <v>48</v>
      </c>
      <c r="S3620" s="35">
        <f>'EPD information'!$V$16*Tabell2[[#This Row],[Weight (kg)]]</f>
        <v>2.6648999999999999E-2</v>
      </c>
      <c r="T3620" s="35" t="str">
        <f>'EPD information'!$W$16</f>
        <v>ND</v>
      </c>
      <c r="U3620" s="35">
        <f>'EPD information'!$X$16*Tabell2[[#This Row],[Weight (kg)]]</f>
        <v>1.7766000000000001E-2</v>
      </c>
      <c r="V3620" s="35">
        <f>'EPD information'!$Y$16*Tabell2[[#This Row],[Weight (kg)]]</f>
        <v>0.58967999999999998</v>
      </c>
      <c r="W3620" s="35">
        <f>'EPD information'!$Z$16*Tabell2[[#This Row],[Weight (kg)]]</f>
        <v>9.5634000000000008E-4</v>
      </c>
      <c r="X3620" s="35">
        <f>'EPD information'!$AA$16*Tabell2[[#This Row],[Weight (kg)]]</f>
        <v>-4.5737999999999994</v>
      </c>
      <c r="Y3620" s="18">
        <f>'EPD information'!$AB$16*Tabell2[[#This Row],[Weight (kg)]]</f>
        <v>12.700799999999999</v>
      </c>
      <c r="Z3620" s="18">
        <f>'EPD information'!$AC$16*Tabell2[[#This Row],[Weight (kg)]]</f>
        <v>0.22264199999999998</v>
      </c>
      <c r="AA3620" s="18">
        <f>'EPD information'!$AD$16*Tabell2[[#This Row],[Weight (kg)]]</f>
        <v>2.7858599999999997E-2</v>
      </c>
      <c r="AB3620" s="18" t="s">
        <v>48</v>
      </c>
      <c r="AC3620" s="18">
        <f>'EPD information'!$AF$16*Tabell2[[#This Row],[Weight (kg)]]</f>
        <v>1.7576999999999999E-2</v>
      </c>
      <c r="AD3620" s="18">
        <f>'EPD information'!$AG$16*Tabell2[[#This Row],[Weight (kg)]]</f>
        <v>0.58589999999999998</v>
      </c>
      <c r="AE3620" s="18">
        <f>'EPD information'!$AH$16*Tabell2[[#This Row],[Weight (kg)]]</f>
        <v>9.3744E-4</v>
      </c>
      <c r="AF3620" s="21">
        <f>'EPD information'!$AI$16*Tabell2[[#This Row],[Weight (kg)]]</f>
        <v>-4.3469999999999995</v>
      </c>
    </row>
    <row r="3621" spans="1:32" x14ac:dyDescent="0.2">
      <c r="A3621" s="36" t="s">
        <v>287</v>
      </c>
      <c r="B3621" s="37" t="s">
        <v>280</v>
      </c>
      <c r="C3621" s="38">
        <v>278408</v>
      </c>
      <c r="D3621" s="39">
        <v>7319662784085</v>
      </c>
      <c r="E3621" s="37" t="s">
        <v>46</v>
      </c>
      <c r="F3621" s="40">
        <v>355</v>
      </c>
      <c r="G3621" s="37">
        <v>63</v>
      </c>
      <c r="H3621" s="41">
        <v>1.5</v>
      </c>
      <c r="I3621" s="35">
        <f>'EPD information'!$L$16*Tabell2[[#This Row],[Weight (kg)]]</f>
        <v>5.1150000000000002</v>
      </c>
      <c r="J3621" s="22">
        <f>'EPD information'!$M$16*Tabell2[[#This Row],[Weight (kg)]]</f>
        <v>8.9099999999999999E-2</v>
      </c>
      <c r="K3621" s="22">
        <f>'EPD information'!$N$16*Tabell2[[#This Row],[Weight (kg)]]</f>
        <v>1.0574999999999999E-2</v>
      </c>
      <c r="L3621" s="22">
        <f>'EPD information'!$O$16*Tabell2[[#This Row],[Weight (kg)]]</f>
        <v>0</v>
      </c>
      <c r="M3621" s="22">
        <f>'EPD information'!$P$16*Tabell2[[#This Row],[Weight (kg)]]</f>
        <v>7.0500000000000007E-3</v>
      </c>
      <c r="N3621" s="22">
        <f>'EPD information'!$Q$16*Tabell2[[#This Row],[Weight (kg)]]</f>
        <v>0.23399999999999999</v>
      </c>
      <c r="O3621" s="22">
        <f>'EPD information'!$R$16*Tabell2[[#This Row],[Weight (kg)]]</f>
        <v>3.7950000000000006E-4</v>
      </c>
      <c r="P3621" s="22">
        <f>'EPD information'!$S$16*Tabell2[[#This Row],[Weight (kg)]]</f>
        <v>-1.8149999999999999</v>
      </c>
      <c r="Q3621" s="35">
        <f>'Product specific GWP'!$T$16*Tabell2[[#This Row],[Weight (kg)]]</f>
        <v>6.5549999999999997E-2</v>
      </c>
      <c r="R3621" s="35" t="s">
        <v>48</v>
      </c>
      <c r="S3621" s="35">
        <f>'EPD information'!$V$16*Tabell2[[#This Row],[Weight (kg)]]</f>
        <v>1.0574999999999999E-2</v>
      </c>
      <c r="T3621" s="35" t="str">
        <f>'EPD information'!$W$16</f>
        <v>ND</v>
      </c>
      <c r="U3621" s="35">
        <f>'EPD information'!$X$16*Tabell2[[#This Row],[Weight (kg)]]</f>
        <v>7.0500000000000007E-3</v>
      </c>
      <c r="V3621" s="35">
        <f>'EPD information'!$Y$16*Tabell2[[#This Row],[Weight (kg)]]</f>
        <v>0.23399999999999999</v>
      </c>
      <c r="W3621" s="35">
        <f>'EPD information'!$Z$16*Tabell2[[#This Row],[Weight (kg)]]</f>
        <v>3.7950000000000006E-4</v>
      </c>
      <c r="X3621" s="35">
        <f>'EPD information'!$AA$16*Tabell2[[#This Row],[Weight (kg)]]</f>
        <v>-1.8149999999999999</v>
      </c>
      <c r="Y3621" s="18">
        <f>'EPD information'!$AB$16*Tabell2[[#This Row],[Weight (kg)]]</f>
        <v>5.04</v>
      </c>
      <c r="Z3621" s="18">
        <f>'EPD information'!$AC$16*Tabell2[[#This Row],[Weight (kg)]]</f>
        <v>8.8349999999999998E-2</v>
      </c>
      <c r="AA3621" s="18">
        <f>'EPD information'!$AD$16*Tabell2[[#This Row],[Weight (kg)]]</f>
        <v>1.1054999999999999E-2</v>
      </c>
      <c r="AB3621" s="18" t="s">
        <v>48</v>
      </c>
      <c r="AC3621" s="18">
        <f>'EPD information'!$AF$16*Tabell2[[#This Row],[Weight (kg)]]</f>
        <v>6.9749999999999994E-3</v>
      </c>
      <c r="AD3621" s="18">
        <f>'EPD information'!$AG$16*Tabell2[[#This Row],[Weight (kg)]]</f>
        <v>0.23249999999999998</v>
      </c>
      <c r="AE3621" s="18">
        <f>'EPD information'!$AH$16*Tabell2[[#This Row],[Weight (kg)]]</f>
        <v>3.7200000000000004E-4</v>
      </c>
      <c r="AF3621" s="21">
        <f>'EPD information'!$AI$16*Tabell2[[#This Row],[Weight (kg)]]</f>
        <v>-1.7249999999999999</v>
      </c>
    </row>
    <row r="3622" spans="1:32" x14ac:dyDescent="0.2">
      <c r="A3622" s="36" t="s">
        <v>287</v>
      </c>
      <c r="B3622" s="37" t="s">
        <v>280</v>
      </c>
      <c r="C3622" s="38">
        <v>775584</v>
      </c>
      <c r="D3622" s="39">
        <v>7319667755844</v>
      </c>
      <c r="E3622" s="37" t="s">
        <v>46</v>
      </c>
      <c r="F3622" s="40">
        <v>355</v>
      </c>
      <c r="G3622" s="37">
        <v>150</v>
      </c>
      <c r="H3622" s="41">
        <v>1.76</v>
      </c>
      <c r="I3622" s="35">
        <f>'EPD information'!$L$16*Tabell2[[#This Row],[Weight (kg)]]</f>
        <v>6.0016000000000007</v>
      </c>
      <c r="J3622" s="22">
        <f>'EPD information'!$M$16*Tabell2[[#This Row],[Weight (kg)]]</f>
        <v>0.104544</v>
      </c>
      <c r="K3622" s="22">
        <f>'EPD information'!$N$16*Tabell2[[#This Row],[Weight (kg)]]</f>
        <v>1.2408000000000001E-2</v>
      </c>
      <c r="L3622" s="22">
        <f>'EPD information'!$O$16*Tabell2[[#This Row],[Weight (kg)]]</f>
        <v>0</v>
      </c>
      <c r="M3622" s="22">
        <f>'EPD information'!$P$16*Tabell2[[#This Row],[Weight (kg)]]</f>
        <v>8.2719999999999998E-3</v>
      </c>
      <c r="N3622" s="22">
        <f>'EPD information'!$Q$16*Tabell2[[#This Row],[Weight (kg)]]</f>
        <v>0.27456000000000003</v>
      </c>
      <c r="O3622" s="22">
        <f>'EPD information'!$R$16*Tabell2[[#This Row],[Weight (kg)]]</f>
        <v>4.4528000000000005E-4</v>
      </c>
      <c r="P3622" s="22">
        <f>'EPD information'!$S$16*Tabell2[[#This Row],[Weight (kg)]]</f>
        <v>-2.1295999999999999</v>
      </c>
      <c r="Q3622" s="35">
        <f>'Product specific GWP'!$T$16*Tabell2[[#This Row],[Weight (kg)]]</f>
        <v>7.6912000000000008E-2</v>
      </c>
      <c r="R3622" s="35" t="s">
        <v>48</v>
      </c>
      <c r="S3622" s="35">
        <f>'EPD information'!$V$16*Tabell2[[#This Row],[Weight (kg)]]</f>
        <v>1.2408000000000001E-2</v>
      </c>
      <c r="T3622" s="35" t="str">
        <f>'EPD information'!$W$16</f>
        <v>ND</v>
      </c>
      <c r="U3622" s="35">
        <f>'EPD information'!$X$16*Tabell2[[#This Row],[Weight (kg)]]</f>
        <v>8.2719999999999998E-3</v>
      </c>
      <c r="V3622" s="35">
        <f>'EPD information'!$Y$16*Tabell2[[#This Row],[Weight (kg)]]</f>
        <v>0.27456000000000003</v>
      </c>
      <c r="W3622" s="35">
        <f>'EPD information'!$Z$16*Tabell2[[#This Row],[Weight (kg)]]</f>
        <v>4.4528000000000005E-4</v>
      </c>
      <c r="X3622" s="35">
        <f>'EPD information'!$AA$16*Tabell2[[#This Row],[Weight (kg)]]</f>
        <v>-2.1295999999999999</v>
      </c>
      <c r="Y3622" s="18">
        <f>'EPD information'!$AB$16*Tabell2[[#This Row],[Weight (kg)]]</f>
        <v>5.9135999999999997</v>
      </c>
      <c r="Z3622" s="18">
        <f>'EPD information'!$AC$16*Tabell2[[#This Row],[Weight (kg)]]</f>
        <v>0.10366400000000001</v>
      </c>
      <c r="AA3622" s="18">
        <f>'EPD information'!$AD$16*Tabell2[[#This Row],[Weight (kg)]]</f>
        <v>1.29712E-2</v>
      </c>
      <c r="AB3622" s="18" t="s">
        <v>48</v>
      </c>
      <c r="AC3622" s="18">
        <f>'EPD information'!$AF$16*Tabell2[[#This Row],[Weight (kg)]]</f>
        <v>8.1839999999999986E-3</v>
      </c>
      <c r="AD3622" s="18">
        <f>'EPD information'!$AG$16*Tabell2[[#This Row],[Weight (kg)]]</f>
        <v>0.27279999999999999</v>
      </c>
      <c r="AE3622" s="18">
        <f>'EPD information'!$AH$16*Tabell2[[#This Row],[Weight (kg)]]</f>
        <v>4.3648E-4</v>
      </c>
      <c r="AF3622" s="21">
        <f>'EPD information'!$AI$16*Tabell2[[#This Row],[Weight (kg)]]</f>
        <v>-2.024</v>
      </c>
    </row>
    <row r="3623" spans="1:32" x14ac:dyDescent="0.2">
      <c r="A3623" s="36" t="s">
        <v>287</v>
      </c>
      <c r="B3623" s="37" t="s">
        <v>280</v>
      </c>
      <c r="C3623" s="38">
        <v>775583</v>
      </c>
      <c r="D3623" s="39">
        <v>7319667755837</v>
      </c>
      <c r="E3623" s="37" t="s">
        <v>46</v>
      </c>
      <c r="F3623" s="40">
        <v>355</v>
      </c>
      <c r="G3623" s="37">
        <v>140</v>
      </c>
      <c r="H3623" s="41">
        <v>1.76</v>
      </c>
      <c r="I3623" s="35">
        <f>'EPD information'!$L$16*Tabell2[[#This Row],[Weight (kg)]]</f>
        <v>6.0016000000000007</v>
      </c>
      <c r="J3623" s="22">
        <f>'EPD information'!$M$16*Tabell2[[#This Row],[Weight (kg)]]</f>
        <v>0.104544</v>
      </c>
      <c r="K3623" s="22">
        <f>'EPD information'!$N$16*Tabell2[[#This Row],[Weight (kg)]]</f>
        <v>1.2408000000000001E-2</v>
      </c>
      <c r="L3623" s="22">
        <f>'EPD information'!$O$16*Tabell2[[#This Row],[Weight (kg)]]</f>
        <v>0</v>
      </c>
      <c r="M3623" s="22">
        <f>'EPD information'!$P$16*Tabell2[[#This Row],[Weight (kg)]]</f>
        <v>8.2719999999999998E-3</v>
      </c>
      <c r="N3623" s="22">
        <f>'EPD information'!$Q$16*Tabell2[[#This Row],[Weight (kg)]]</f>
        <v>0.27456000000000003</v>
      </c>
      <c r="O3623" s="22">
        <f>'EPD information'!$R$16*Tabell2[[#This Row],[Weight (kg)]]</f>
        <v>4.4528000000000005E-4</v>
      </c>
      <c r="P3623" s="22">
        <f>'EPD information'!$S$16*Tabell2[[#This Row],[Weight (kg)]]</f>
        <v>-2.1295999999999999</v>
      </c>
      <c r="Q3623" s="35">
        <f>'Product specific GWP'!$T$16*Tabell2[[#This Row],[Weight (kg)]]</f>
        <v>7.6912000000000008E-2</v>
      </c>
      <c r="R3623" s="35" t="s">
        <v>48</v>
      </c>
      <c r="S3623" s="35">
        <f>'EPD information'!$V$16*Tabell2[[#This Row],[Weight (kg)]]</f>
        <v>1.2408000000000001E-2</v>
      </c>
      <c r="T3623" s="35" t="str">
        <f>'EPD information'!$W$16</f>
        <v>ND</v>
      </c>
      <c r="U3623" s="35">
        <f>'EPD information'!$X$16*Tabell2[[#This Row],[Weight (kg)]]</f>
        <v>8.2719999999999998E-3</v>
      </c>
      <c r="V3623" s="35">
        <f>'EPD information'!$Y$16*Tabell2[[#This Row],[Weight (kg)]]</f>
        <v>0.27456000000000003</v>
      </c>
      <c r="W3623" s="35">
        <f>'EPD information'!$Z$16*Tabell2[[#This Row],[Weight (kg)]]</f>
        <v>4.4528000000000005E-4</v>
      </c>
      <c r="X3623" s="35">
        <f>'EPD information'!$AA$16*Tabell2[[#This Row],[Weight (kg)]]</f>
        <v>-2.1295999999999999</v>
      </c>
      <c r="Y3623" s="18">
        <f>'EPD information'!$AB$16*Tabell2[[#This Row],[Weight (kg)]]</f>
        <v>5.9135999999999997</v>
      </c>
      <c r="Z3623" s="18">
        <f>'EPD information'!$AC$16*Tabell2[[#This Row],[Weight (kg)]]</f>
        <v>0.10366400000000001</v>
      </c>
      <c r="AA3623" s="18">
        <f>'EPD information'!$AD$16*Tabell2[[#This Row],[Weight (kg)]]</f>
        <v>1.29712E-2</v>
      </c>
      <c r="AB3623" s="18" t="s">
        <v>48</v>
      </c>
      <c r="AC3623" s="18">
        <f>'EPD information'!$AF$16*Tabell2[[#This Row],[Weight (kg)]]</f>
        <v>8.1839999999999986E-3</v>
      </c>
      <c r="AD3623" s="18">
        <f>'EPD information'!$AG$16*Tabell2[[#This Row],[Weight (kg)]]</f>
        <v>0.27279999999999999</v>
      </c>
      <c r="AE3623" s="18">
        <f>'EPD information'!$AH$16*Tabell2[[#This Row],[Weight (kg)]]</f>
        <v>4.3648E-4</v>
      </c>
      <c r="AF3623" s="21">
        <f>'EPD information'!$AI$16*Tabell2[[#This Row],[Weight (kg)]]</f>
        <v>-2.024</v>
      </c>
    </row>
    <row r="3624" spans="1:32" x14ac:dyDescent="0.2">
      <c r="A3624" s="36" t="s">
        <v>287</v>
      </c>
      <c r="B3624" s="37" t="s">
        <v>280</v>
      </c>
      <c r="C3624" s="38">
        <v>278412</v>
      </c>
      <c r="D3624" s="39">
        <v>7319662784122</v>
      </c>
      <c r="E3624" s="37" t="s">
        <v>46</v>
      </c>
      <c r="F3624" s="40">
        <v>355</v>
      </c>
      <c r="G3624" s="37">
        <v>125</v>
      </c>
      <c r="H3624" s="41">
        <v>1.76</v>
      </c>
      <c r="I3624" s="35">
        <f>'EPD information'!$L$16*Tabell2[[#This Row],[Weight (kg)]]</f>
        <v>6.0016000000000007</v>
      </c>
      <c r="J3624" s="22">
        <f>'EPD information'!$M$16*Tabell2[[#This Row],[Weight (kg)]]</f>
        <v>0.104544</v>
      </c>
      <c r="K3624" s="22">
        <f>'EPD information'!$N$16*Tabell2[[#This Row],[Weight (kg)]]</f>
        <v>1.2408000000000001E-2</v>
      </c>
      <c r="L3624" s="22">
        <f>'EPD information'!$O$16*Tabell2[[#This Row],[Weight (kg)]]</f>
        <v>0</v>
      </c>
      <c r="M3624" s="22">
        <f>'EPD information'!$P$16*Tabell2[[#This Row],[Weight (kg)]]</f>
        <v>8.2719999999999998E-3</v>
      </c>
      <c r="N3624" s="22">
        <f>'EPD information'!$Q$16*Tabell2[[#This Row],[Weight (kg)]]</f>
        <v>0.27456000000000003</v>
      </c>
      <c r="O3624" s="22">
        <f>'EPD information'!$R$16*Tabell2[[#This Row],[Weight (kg)]]</f>
        <v>4.4528000000000005E-4</v>
      </c>
      <c r="P3624" s="22">
        <f>'EPD information'!$S$16*Tabell2[[#This Row],[Weight (kg)]]</f>
        <v>-2.1295999999999999</v>
      </c>
      <c r="Q3624" s="35">
        <f>'Product specific GWP'!$T$16*Tabell2[[#This Row],[Weight (kg)]]</f>
        <v>7.6912000000000008E-2</v>
      </c>
      <c r="R3624" s="35" t="s">
        <v>48</v>
      </c>
      <c r="S3624" s="35">
        <f>'EPD information'!$V$16*Tabell2[[#This Row],[Weight (kg)]]</f>
        <v>1.2408000000000001E-2</v>
      </c>
      <c r="T3624" s="35" t="str">
        <f>'EPD information'!$W$16</f>
        <v>ND</v>
      </c>
      <c r="U3624" s="35">
        <f>'EPD information'!$X$16*Tabell2[[#This Row],[Weight (kg)]]</f>
        <v>8.2719999999999998E-3</v>
      </c>
      <c r="V3624" s="35">
        <f>'EPD information'!$Y$16*Tabell2[[#This Row],[Weight (kg)]]</f>
        <v>0.27456000000000003</v>
      </c>
      <c r="W3624" s="35">
        <f>'EPD information'!$Z$16*Tabell2[[#This Row],[Weight (kg)]]</f>
        <v>4.4528000000000005E-4</v>
      </c>
      <c r="X3624" s="35">
        <f>'EPD information'!$AA$16*Tabell2[[#This Row],[Weight (kg)]]</f>
        <v>-2.1295999999999999</v>
      </c>
      <c r="Y3624" s="18">
        <f>'EPD information'!$AB$16*Tabell2[[#This Row],[Weight (kg)]]</f>
        <v>5.9135999999999997</v>
      </c>
      <c r="Z3624" s="18">
        <f>'EPD information'!$AC$16*Tabell2[[#This Row],[Weight (kg)]]</f>
        <v>0.10366400000000001</v>
      </c>
      <c r="AA3624" s="18">
        <f>'EPD information'!$AD$16*Tabell2[[#This Row],[Weight (kg)]]</f>
        <v>1.29712E-2</v>
      </c>
      <c r="AB3624" s="18" t="s">
        <v>48</v>
      </c>
      <c r="AC3624" s="18">
        <f>'EPD information'!$AF$16*Tabell2[[#This Row],[Weight (kg)]]</f>
        <v>8.1839999999999986E-3</v>
      </c>
      <c r="AD3624" s="18">
        <f>'EPD information'!$AG$16*Tabell2[[#This Row],[Weight (kg)]]</f>
        <v>0.27279999999999999</v>
      </c>
      <c r="AE3624" s="18">
        <f>'EPD information'!$AH$16*Tabell2[[#This Row],[Weight (kg)]]</f>
        <v>4.3648E-4</v>
      </c>
      <c r="AF3624" s="21">
        <f>'EPD information'!$AI$16*Tabell2[[#This Row],[Weight (kg)]]</f>
        <v>-2.024</v>
      </c>
    </row>
    <row r="3625" spans="1:32" x14ac:dyDescent="0.2">
      <c r="A3625" s="36" t="s">
        <v>287</v>
      </c>
      <c r="B3625" s="37" t="s">
        <v>280</v>
      </c>
      <c r="C3625" s="38">
        <v>775588</v>
      </c>
      <c r="D3625" s="39">
        <v>7319667755882</v>
      </c>
      <c r="E3625" s="37" t="s">
        <v>46</v>
      </c>
      <c r="F3625" s="40">
        <v>355</v>
      </c>
      <c r="G3625" s="37">
        <v>224</v>
      </c>
      <c r="H3625" s="41">
        <v>3.78</v>
      </c>
      <c r="I3625" s="35">
        <f>'EPD information'!$L$16*Tabell2[[#This Row],[Weight (kg)]]</f>
        <v>12.889799999999999</v>
      </c>
      <c r="J3625" s="22">
        <f>'EPD information'!$M$16*Tabell2[[#This Row],[Weight (kg)]]</f>
        <v>0.22453199999999998</v>
      </c>
      <c r="K3625" s="22">
        <f>'EPD information'!$N$16*Tabell2[[#This Row],[Weight (kg)]]</f>
        <v>2.6648999999999999E-2</v>
      </c>
      <c r="L3625" s="22">
        <f>'EPD information'!$O$16*Tabell2[[#This Row],[Weight (kg)]]</f>
        <v>0</v>
      </c>
      <c r="M3625" s="22">
        <f>'EPD information'!$P$16*Tabell2[[#This Row],[Weight (kg)]]</f>
        <v>1.7766000000000001E-2</v>
      </c>
      <c r="N3625" s="22">
        <f>'EPD information'!$Q$16*Tabell2[[#This Row],[Weight (kg)]]</f>
        <v>0.58967999999999998</v>
      </c>
      <c r="O3625" s="22">
        <f>'EPD information'!$R$16*Tabell2[[#This Row],[Weight (kg)]]</f>
        <v>9.5634000000000008E-4</v>
      </c>
      <c r="P3625" s="22">
        <f>'EPD information'!$S$16*Tabell2[[#This Row],[Weight (kg)]]</f>
        <v>-4.5737999999999994</v>
      </c>
      <c r="Q3625" s="35">
        <f>'Product specific GWP'!$T$16*Tabell2[[#This Row],[Weight (kg)]]</f>
        <v>0.165186</v>
      </c>
      <c r="R3625" s="35" t="s">
        <v>48</v>
      </c>
      <c r="S3625" s="35">
        <f>'EPD information'!$V$16*Tabell2[[#This Row],[Weight (kg)]]</f>
        <v>2.6648999999999999E-2</v>
      </c>
      <c r="T3625" s="35" t="str">
        <f>'EPD information'!$W$16</f>
        <v>ND</v>
      </c>
      <c r="U3625" s="35">
        <f>'EPD information'!$X$16*Tabell2[[#This Row],[Weight (kg)]]</f>
        <v>1.7766000000000001E-2</v>
      </c>
      <c r="V3625" s="35">
        <f>'EPD information'!$Y$16*Tabell2[[#This Row],[Weight (kg)]]</f>
        <v>0.58967999999999998</v>
      </c>
      <c r="W3625" s="35">
        <f>'EPD information'!$Z$16*Tabell2[[#This Row],[Weight (kg)]]</f>
        <v>9.5634000000000008E-4</v>
      </c>
      <c r="X3625" s="35">
        <f>'EPD information'!$AA$16*Tabell2[[#This Row],[Weight (kg)]]</f>
        <v>-4.5737999999999994</v>
      </c>
      <c r="Y3625" s="18">
        <f>'EPD information'!$AB$16*Tabell2[[#This Row],[Weight (kg)]]</f>
        <v>12.700799999999999</v>
      </c>
      <c r="Z3625" s="18">
        <f>'EPD information'!$AC$16*Tabell2[[#This Row],[Weight (kg)]]</f>
        <v>0.22264199999999998</v>
      </c>
      <c r="AA3625" s="18">
        <f>'EPD information'!$AD$16*Tabell2[[#This Row],[Weight (kg)]]</f>
        <v>2.7858599999999997E-2</v>
      </c>
      <c r="AB3625" s="18" t="s">
        <v>48</v>
      </c>
      <c r="AC3625" s="18">
        <f>'EPD information'!$AF$16*Tabell2[[#This Row],[Weight (kg)]]</f>
        <v>1.7576999999999999E-2</v>
      </c>
      <c r="AD3625" s="18">
        <f>'EPD information'!$AG$16*Tabell2[[#This Row],[Weight (kg)]]</f>
        <v>0.58589999999999998</v>
      </c>
      <c r="AE3625" s="18">
        <f>'EPD information'!$AH$16*Tabell2[[#This Row],[Weight (kg)]]</f>
        <v>9.3744E-4</v>
      </c>
      <c r="AF3625" s="21">
        <f>'EPD information'!$AI$16*Tabell2[[#This Row],[Weight (kg)]]</f>
        <v>-4.3469999999999995</v>
      </c>
    </row>
    <row r="3626" spans="1:32" x14ac:dyDescent="0.2">
      <c r="A3626" s="36" t="s">
        <v>287</v>
      </c>
      <c r="B3626" s="37" t="s">
        <v>280</v>
      </c>
      <c r="C3626" s="38">
        <v>775586</v>
      </c>
      <c r="D3626" s="39">
        <v>7319667755868</v>
      </c>
      <c r="E3626" s="37" t="s">
        <v>46</v>
      </c>
      <c r="F3626" s="40">
        <v>355</v>
      </c>
      <c r="G3626" s="37">
        <v>180</v>
      </c>
      <c r="H3626" s="41">
        <v>3.78</v>
      </c>
      <c r="I3626" s="35">
        <f>'EPD information'!$L$16*Tabell2[[#This Row],[Weight (kg)]]</f>
        <v>12.889799999999999</v>
      </c>
      <c r="J3626" s="22">
        <f>'EPD information'!$M$16*Tabell2[[#This Row],[Weight (kg)]]</f>
        <v>0.22453199999999998</v>
      </c>
      <c r="K3626" s="22">
        <f>'EPD information'!$N$16*Tabell2[[#This Row],[Weight (kg)]]</f>
        <v>2.6648999999999999E-2</v>
      </c>
      <c r="L3626" s="22">
        <f>'EPD information'!$O$16*Tabell2[[#This Row],[Weight (kg)]]</f>
        <v>0</v>
      </c>
      <c r="M3626" s="22">
        <f>'EPD information'!$P$16*Tabell2[[#This Row],[Weight (kg)]]</f>
        <v>1.7766000000000001E-2</v>
      </c>
      <c r="N3626" s="22">
        <f>'EPD information'!$Q$16*Tabell2[[#This Row],[Weight (kg)]]</f>
        <v>0.58967999999999998</v>
      </c>
      <c r="O3626" s="22">
        <f>'EPD information'!$R$16*Tabell2[[#This Row],[Weight (kg)]]</f>
        <v>9.5634000000000008E-4</v>
      </c>
      <c r="P3626" s="22">
        <f>'EPD information'!$S$16*Tabell2[[#This Row],[Weight (kg)]]</f>
        <v>-4.5737999999999994</v>
      </c>
      <c r="Q3626" s="35">
        <f>'Product specific GWP'!$T$16*Tabell2[[#This Row],[Weight (kg)]]</f>
        <v>0.165186</v>
      </c>
      <c r="R3626" s="35" t="s">
        <v>48</v>
      </c>
      <c r="S3626" s="35">
        <f>'EPD information'!$V$16*Tabell2[[#This Row],[Weight (kg)]]</f>
        <v>2.6648999999999999E-2</v>
      </c>
      <c r="T3626" s="35" t="str">
        <f>'EPD information'!$W$16</f>
        <v>ND</v>
      </c>
      <c r="U3626" s="35">
        <f>'EPD information'!$X$16*Tabell2[[#This Row],[Weight (kg)]]</f>
        <v>1.7766000000000001E-2</v>
      </c>
      <c r="V3626" s="35">
        <f>'EPD information'!$Y$16*Tabell2[[#This Row],[Weight (kg)]]</f>
        <v>0.58967999999999998</v>
      </c>
      <c r="W3626" s="35">
        <f>'EPD information'!$Z$16*Tabell2[[#This Row],[Weight (kg)]]</f>
        <v>9.5634000000000008E-4</v>
      </c>
      <c r="X3626" s="35">
        <f>'EPD information'!$AA$16*Tabell2[[#This Row],[Weight (kg)]]</f>
        <v>-4.5737999999999994</v>
      </c>
      <c r="Y3626" s="18">
        <f>'EPD information'!$AB$16*Tabell2[[#This Row],[Weight (kg)]]</f>
        <v>12.700799999999999</v>
      </c>
      <c r="Z3626" s="18">
        <f>'EPD information'!$AC$16*Tabell2[[#This Row],[Weight (kg)]]</f>
        <v>0.22264199999999998</v>
      </c>
      <c r="AA3626" s="18">
        <f>'EPD information'!$AD$16*Tabell2[[#This Row],[Weight (kg)]]</f>
        <v>2.7858599999999997E-2</v>
      </c>
      <c r="AB3626" s="18" t="s">
        <v>48</v>
      </c>
      <c r="AC3626" s="18">
        <f>'EPD information'!$AF$16*Tabell2[[#This Row],[Weight (kg)]]</f>
        <v>1.7576999999999999E-2</v>
      </c>
      <c r="AD3626" s="18">
        <f>'EPD information'!$AG$16*Tabell2[[#This Row],[Weight (kg)]]</f>
        <v>0.58589999999999998</v>
      </c>
      <c r="AE3626" s="18">
        <f>'EPD information'!$AH$16*Tabell2[[#This Row],[Weight (kg)]]</f>
        <v>9.3744E-4</v>
      </c>
      <c r="AF3626" s="21">
        <f>'EPD information'!$AI$16*Tabell2[[#This Row],[Weight (kg)]]</f>
        <v>-4.3469999999999995</v>
      </c>
    </row>
    <row r="3627" spans="1:32" x14ac:dyDescent="0.2">
      <c r="A3627" s="36" t="s">
        <v>287</v>
      </c>
      <c r="B3627" s="37" t="s">
        <v>280</v>
      </c>
      <c r="C3627" s="38">
        <v>775591</v>
      </c>
      <c r="D3627" s="39">
        <v>7319667755912</v>
      </c>
      <c r="E3627" s="37" t="s">
        <v>46</v>
      </c>
      <c r="F3627" s="40">
        <v>355</v>
      </c>
      <c r="G3627" s="37">
        <v>300</v>
      </c>
      <c r="H3627" s="41">
        <v>4.4400000000000004</v>
      </c>
      <c r="I3627" s="35">
        <f>'EPD information'!$L$16*Tabell2[[#This Row],[Weight (kg)]]</f>
        <v>15.140400000000001</v>
      </c>
      <c r="J3627" s="22">
        <f>'EPD information'!$M$16*Tabell2[[#This Row],[Weight (kg)]]</f>
        <v>0.26373600000000003</v>
      </c>
      <c r="K3627" s="22">
        <f>'EPD information'!$N$16*Tabell2[[#This Row],[Weight (kg)]]</f>
        <v>3.1302000000000003E-2</v>
      </c>
      <c r="L3627" s="22">
        <f>'EPD information'!$O$16*Tabell2[[#This Row],[Weight (kg)]]</f>
        <v>0</v>
      </c>
      <c r="M3627" s="22">
        <f>'EPD information'!$P$16*Tabell2[[#This Row],[Weight (kg)]]</f>
        <v>2.0868000000000001E-2</v>
      </c>
      <c r="N3627" s="22">
        <f>'EPD information'!$Q$16*Tabell2[[#This Row],[Weight (kg)]]</f>
        <v>0.69264000000000003</v>
      </c>
      <c r="O3627" s="22">
        <f>'EPD information'!$R$16*Tabell2[[#This Row],[Weight (kg)]]</f>
        <v>1.1233200000000001E-3</v>
      </c>
      <c r="P3627" s="22">
        <f>'EPD information'!$S$16*Tabell2[[#This Row],[Weight (kg)]]</f>
        <v>-5.3724000000000007</v>
      </c>
      <c r="Q3627" s="35">
        <f>'Product specific GWP'!$T$16*Tabell2[[#This Row],[Weight (kg)]]</f>
        <v>0.19402800000000003</v>
      </c>
      <c r="R3627" s="35" t="s">
        <v>48</v>
      </c>
      <c r="S3627" s="35">
        <f>'EPD information'!$V$16*Tabell2[[#This Row],[Weight (kg)]]</f>
        <v>3.1302000000000003E-2</v>
      </c>
      <c r="T3627" s="35" t="str">
        <f>'EPD information'!$W$16</f>
        <v>ND</v>
      </c>
      <c r="U3627" s="35">
        <f>'EPD information'!$X$16*Tabell2[[#This Row],[Weight (kg)]]</f>
        <v>2.0868000000000001E-2</v>
      </c>
      <c r="V3627" s="35">
        <f>'EPD information'!$Y$16*Tabell2[[#This Row],[Weight (kg)]]</f>
        <v>0.69264000000000003</v>
      </c>
      <c r="W3627" s="35">
        <f>'EPD information'!$Z$16*Tabell2[[#This Row],[Weight (kg)]]</f>
        <v>1.1233200000000001E-3</v>
      </c>
      <c r="X3627" s="35">
        <f>'EPD information'!$AA$16*Tabell2[[#This Row],[Weight (kg)]]</f>
        <v>-5.3724000000000007</v>
      </c>
      <c r="Y3627" s="18">
        <f>'EPD information'!$AB$16*Tabell2[[#This Row],[Weight (kg)]]</f>
        <v>14.9184</v>
      </c>
      <c r="Z3627" s="18">
        <f>'EPD information'!$AC$16*Tabell2[[#This Row],[Weight (kg)]]</f>
        <v>0.26151600000000003</v>
      </c>
      <c r="AA3627" s="18">
        <f>'EPD information'!$AD$16*Tabell2[[#This Row],[Weight (kg)]]</f>
        <v>3.2722800000000003E-2</v>
      </c>
      <c r="AB3627" s="18" t="s">
        <v>48</v>
      </c>
      <c r="AC3627" s="18">
        <f>'EPD information'!$AF$16*Tabell2[[#This Row],[Weight (kg)]]</f>
        <v>2.0646000000000001E-2</v>
      </c>
      <c r="AD3627" s="18">
        <f>'EPD information'!$AG$16*Tabell2[[#This Row],[Weight (kg)]]</f>
        <v>0.68820000000000003</v>
      </c>
      <c r="AE3627" s="18">
        <f>'EPD information'!$AH$16*Tabell2[[#This Row],[Weight (kg)]]</f>
        <v>1.1011200000000001E-3</v>
      </c>
      <c r="AF3627" s="21">
        <f>'EPD information'!$AI$16*Tabell2[[#This Row],[Weight (kg)]]</f>
        <v>-5.1059999999999999</v>
      </c>
    </row>
    <row r="3628" spans="1:32" x14ac:dyDescent="0.2">
      <c r="A3628" s="36" t="s">
        <v>287</v>
      </c>
      <c r="B3628" s="37" t="s">
        <v>280</v>
      </c>
      <c r="C3628" s="38">
        <v>278422</v>
      </c>
      <c r="D3628" s="39">
        <v>7319662784221</v>
      </c>
      <c r="E3628" s="37" t="s">
        <v>46</v>
      </c>
      <c r="F3628" s="40">
        <v>355</v>
      </c>
      <c r="G3628" s="37">
        <v>315</v>
      </c>
      <c r="H3628" s="41">
        <v>4.4400000000000004</v>
      </c>
      <c r="I3628" s="35">
        <f>'EPD information'!$L$16*Tabell2[[#This Row],[Weight (kg)]]</f>
        <v>15.140400000000001</v>
      </c>
      <c r="J3628" s="22">
        <f>'EPD information'!$M$16*Tabell2[[#This Row],[Weight (kg)]]</f>
        <v>0.26373600000000003</v>
      </c>
      <c r="K3628" s="22">
        <f>'EPD information'!$N$16*Tabell2[[#This Row],[Weight (kg)]]</f>
        <v>3.1302000000000003E-2</v>
      </c>
      <c r="L3628" s="22">
        <f>'EPD information'!$O$16*Tabell2[[#This Row],[Weight (kg)]]</f>
        <v>0</v>
      </c>
      <c r="M3628" s="22">
        <f>'EPD information'!$P$16*Tabell2[[#This Row],[Weight (kg)]]</f>
        <v>2.0868000000000001E-2</v>
      </c>
      <c r="N3628" s="22">
        <f>'EPD information'!$Q$16*Tabell2[[#This Row],[Weight (kg)]]</f>
        <v>0.69264000000000003</v>
      </c>
      <c r="O3628" s="22">
        <f>'EPD information'!$R$16*Tabell2[[#This Row],[Weight (kg)]]</f>
        <v>1.1233200000000001E-3</v>
      </c>
      <c r="P3628" s="22">
        <f>'EPD information'!$S$16*Tabell2[[#This Row],[Weight (kg)]]</f>
        <v>-5.3724000000000007</v>
      </c>
      <c r="Q3628" s="35">
        <f>'Product specific GWP'!$T$16*Tabell2[[#This Row],[Weight (kg)]]</f>
        <v>0.19402800000000003</v>
      </c>
      <c r="R3628" s="35" t="s">
        <v>48</v>
      </c>
      <c r="S3628" s="35">
        <f>'EPD information'!$V$16*Tabell2[[#This Row],[Weight (kg)]]</f>
        <v>3.1302000000000003E-2</v>
      </c>
      <c r="T3628" s="35" t="str">
        <f>'EPD information'!$W$16</f>
        <v>ND</v>
      </c>
      <c r="U3628" s="35">
        <f>'EPD information'!$X$16*Tabell2[[#This Row],[Weight (kg)]]</f>
        <v>2.0868000000000001E-2</v>
      </c>
      <c r="V3628" s="35">
        <f>'EPD information'!$Y$16*Tabell2[[#This Row],[Weight (kg)]]</f>
        <v>0.69264000000000003</v>
      </c>
      <c r="W3628" s="35">
        <f>'EPD information'!$Z$16*Tabell2[[#This Row],[Weight (kg)]]</f>
        <v>1.1233200000000001E-3</v>
      </c>
      <c r="X3628" s="35">
        <f>'EPD information'!$AA$16*Tabell2[[#This Row],[Weight (kg)]]</f>
        <v>-5.3724000000000007</v>
      </c>
      <c r="Y3628" s="18">
        <f>'EPD information'!$AB$16*Tabell2[[#This Row],[Weight (kg)]]</f>
        <v>14.9184</v>
      </c>
      <c r="Z3628" s="18">
        <f>'EPD information'!$AC$16*Tabell2[[#This Row],[Weight (kg)]]</f>
        <v>0.26151600000000003</v>
      </c>
      <c r="AA3628" s="18">
        <f>'EPD information'!$AD$16*Tabell2[[#This Row],[Weight (kg)]]</f>
        <v>3.2722800000000003E-2</v>
      </c>
      <c r="AB3628" s="18" t="s">
        <v>48</v>
      </c>
      <c r="AC3628" s="18">
        <f>'EPD information'!$AF$16*Tabell2[[#This Row],[Weight (kg)]]</f>
        <v>2.0646000000000001E-2</v>
      </c>
      <c r="AD3628" s="18">
        <f>'EPD information'!$AG$16*Tabell2[[#This Row],[Weight (kg)]]</f>
        <v>0.68820000000000003</v>
      </c>
      <c r="AE3628" s="18">
        <f>'EPD information'!$AH$16*Tabell2[[#This Row],[Weight (kg)]]</f>
        <v>1.1011200000000001E-3</v>
      </c>
      <c r="AF3628" s="21">
        <f>'EPD information'!$AI$16*Tabell2[[#This Row],[Weight (kg)]]</f>
        <v>-5.1059999999999999</v>
      </c>
    </row>
    <row r="3629" spans="1:32" x14ac:dyDescent="0.2">
      <c r="A3629" s="36" t="s">
        <v>287</v>
      </c>
      <c r="B3629" s="37" t="s">
        <v>280</v>
      </c>
      <c r="C3629" s="38">
        <v>278425</v>
      </c>
      <c r="D3629" s="39">
        <v>7319662784252</v>
      </c>
      <c r="E3629" s="37" t="s">
        <v>46</v>
      </c>
      <c r="F3629" s="40">
        <v>355</v>
      </c>
      <c r="G3629" s="37">
        <v>450</v>
      </c>
      <c r="H3629" s="41">
        <v>5.5</v>
      </c>
      <c r="I3629" s="35">
        <f>'EPD information'!$L$16*Tabell2[[#This Row],[Weight (kg)]]</f>
        <v>18.755000000000003</v>
      </c>
      <c r="J3629" s="22">
        <f>'EPD information'!$M$16*Tabell2[[#This Row],[Weight (kg)]]</f>
        <v>0.32669999999999999</v>
      </c>
      <c r="K3629" s="22">
        <f>'EPD information'!$N$16*Tabell2[[#This Row],[Weight (kg)]]</f>
        <v>3.8774999999999997E-2</v>
      </c>
      <c r="L3629" s="22">
        <f>'EPD information'!$O$16*Tabell2[[#This Row],[Weight (kg)]]</f>
        <v>0</v>
      </c>
      <c r="M3629" s="22">
        <f>'EPD information'!$P$16*Tabell2[[#This Row],[Weight (kg)]]</f>
        <v>2.5850000000000001E-2</v>
      </c>
      <c r="N3629" s="22">
        <f>'EPD information'!$Q$16*Tabell2[[#This Row],[Weight (kg)]]</f>
        <v>0.85799999999999998</v>
      </c>
      <c r="O3629" s="22">
        <f>'EPD information'!$R$16*Tabell2[[#This Row],[Weight (kg)]]</f>
        <v>1.3915000000000002E-3</v>
      </c>
      <c r="P3629" s="22">
        <f>'EPD information'!$S$16*Tabell2[[#This Row],[Weight (kg)]]</f>
        <v>-6.6549999999999994</v>
      </c>
      <c r="Q3629" s="35">
        <f>'Product specific GWP'!$T$16*Tabell2[[#This Row],[Weight (kg)]]</f>
        <v>0.24035000000000001</v>
      </c>
      <c r="R3629" s="35" t="s">
        <v>48</v>
      </c>
      <c r="S3629" s="35">
        <f>'EPD information'!$V$16*Tabell2[[#This Row],[Weight (kg)]]</f>
        <v>3.8774999999999997E-2</v>
      </c>
      <c r="T3629" s="35" t="str">
        <f>'EPD information'!$W$16</f>
        <v>ND</v>
      </c>
      <c r="U3629" s="35">
        <f>'EPD information'!$X$16*Tabell2[[#This Row],[Weight (kg)]]</f>
        <v>2.5850000000000001E-2</v>
      </c>
      <c r="V3629" s="35">
        <f>'EPD information'!$Y$16*Tabell2[[#This Row],[Weight (kg)]]</f>
        <v>0.85799999999999998</v>
      </c>
      <c r="W3629" s="35">
        <f>'EPD information'!$Z$16*Tabell2[[#This Row],[Weight (kg)]]</f>
        <v>1.3915000000000002E-3</v>
      </c>
      <c r="X3629" s="35">
        <f>'EPD information'!$AA$16*Tabell2[[#This Row],[Weight (kg)]]</f>
        <v>-6.6549999999999994</v>
      </c>
      <c r="Y3629" s="18">
        <f>'EPD information'!$AB$16*Tabell2[[#This Row],[Weight (kg)]]</f>
        <v>18.48</v>
      </c>
      <c r="Z3629" s="18">
        <f>'EPD information'!$AC$16*Tabell2[[#This Row],[Weight (kg)]]</f>
        <v>0.32395000000000002</v>
      </c>
      <c r="AA3629" s="18">
        <f>'EPD information'!$AD$16*Tabell2[[#This Row],[Weight (kg)]]</f>
        <v>4.0535000000000002E-2</v>
      </c>
      <c r="AB3629" s="18" t="s">
        <v>48</v>
      </c>
      <c r="AC3629" s="18">
        <f>'EPD information'!$AF$16*Tabell2[[#This Row],[Weight (kg)]]</f>
        <v>2.5574999999999997E-2</v>
      </c>
      <c r="AD3629" s="18">
        <f>'EPD information'!$AG$16*Tabell2[[#This Row],[Weight (kg)]]</f>
        <v>0.85250000000000004</v>
      </c>
      <c r="AE3629" s="18">
        <f>'EPD information'!$AH$16*Tabell2[[#This Row],[Weight (kg)]]</f>
        <v>1.364E-3</v>
      </c>
      <c r="AF3629" s="21">
        <f>'EPD information'!$AI$16*Tabell2[[#This Row],[Weight (kg)]]</f>
        <v>-6.3249999999999993</v>
      </c>
    </row>
    <row r="3630" spans="1:32" x14ac:dyDescent="0.2">
      <c r="A3630" s="36" t="s">
        <v>287</v>
      </c>
      <c r="B3630" s="37" t="s">
        <v>280</v>
      </c>
      <c r="C3630" s="38">
        <v>278427</v>
      </c>
      <c r="D3630" s="39">
        <v>7319662784276</v>
      </c>
      <c r="E3630" s="37" t="s">
        <v>46</v>
      </c>
      <c r="F3630" s="40">
        <v>355</v>
      </c>
      <c r="G3630" s="37">
        <v>560</v>
      </c>
      <c r="H3630" s="41">
        <v>6.51</v>
      </c>
      <c r="I3630" s="35">
        <f>'EPD information'!$L$16*Tabell2[[#This Row],[Weight (kg)]]</f>
        <v>22.199100000000001</v>
      </c>
      <c r="J3630" s="22">
        <f>'EPD information'!$M$16*Tabell2[[#This Row],[Weight (kg)]]</f>
        <v>0.38669399999999998</v>
      </c>
      <c r="K3630" s="22">
        <f>'EPD information'!$N$16*Tabell2[[#This Row],[Weight (kg)]]</f>
        <v>4.5895499999999999E-2</v>
      </c>
      <c r="L3630" s="22">
        <f>'EPD information'!$O$16*Tabell2[[#This Row],[Weight (kg)]]</f>
        <v>0</v>
      </c>
      <c r="M3630" s="22">
        <f>'EPD information'!$P$16*Tabell2[[#This Row],[Weight (kg)]]</f>
        <v>3.0596999999999999E-2</v>
      </c>
      <c r="N3630" s="22">
        <f>'EPD information'!$Q$16*Tabell2[[#This Row],[Weight (kg)]]</f>
        <v>1.01556</v>
      </c>
      <c r="O3630" s="22">
        <f>'EPD information'!$R$16*Tabell2[[#This Row],[Weight (kg)]]</f>
        <v>1.6470300000000001E-3</v>
      </c>
      <c r="P3630" s="22">
        <f>'EPD information'!$S$16*Tabell2[[#This Row],[Weight (kg)]]</f>
        <v>-7.8770999999999995</v>
      </c>
      <c r="Q3630" s="35">
        <f>'Product specific GWP'!$T$16*Tabell2[[#This Row],[Weight (kg)]]</f>
        <v>0.28448699999999999</v>
      </c>
      <c r="R3630" s="35" t="s">
        <v>48</v>
      </c>
      <c r="S3630" s="35">
        <f>'EPD information'!$V$16*Tabell2[[#This Row],[Weight (kg)]]</f>
        <v>4.5895499999999999E-2</v>
      </c>
      <c r="T3630" s="35" t="str">
        <f>'EPD information'!$W$16</f>
        <v>ND</v>
      </c>
      <c r="U3630" s="35">
        <f>'EPD information'!$X$16*Tabell2[[#This Row],[Weight (kg)]]</f>
        <v>3.0596999999999999E-2</v>
      </c>
      <c r="V3630" s="35">
        <f>'EPD information'!$Y$16*Tabell2[[#This Row],[Weight (kg)]]</f>
        <v>1.01556</v>
      </c>
      <c r="W3630" s="35">
        <f>'EPD information'!$Z$16*Tabell2[[#This Row],[Weight (kg)]]</f>
        <v>1.6470300000000001E-3</v>
      </c>
      <c r="X3630" s="35">
        <f>'EPD information'!$AA$16*Tabell2[[#This Row],[Weight (kg)]]</f>
        <v>-7.8770999999999995</v>
      </c>
      <c r="Y3630" s="18">
        <f>'EPD information'!$AB$16*Tabell2[[#This Row],[Weight (kg)]]</f>
        <v>21.8736</v>
      </c>
      <c r="Z3630" s="18">
        <f>'EPD information'!$AC$16*Tabell2[[#This Row],[Weight (kg)]]</f>
        <v>0.38343899999999997</v>
      </c>
      <c r="AA3630" s="18">
        <f>'EPD information'!$AD$16*Tabell2[[#This Row],[Weight (kg)]]</f>
        <v>4.7978699999999999E-2</v>
      </c>
      <c r="AB3630" s="18" t="s">
        <v>48</v>
      </c>
      <c r="AC3630" s="18">
        <f>'EPD information'!$AF$16*Tabell2[[#This Row],[Weight (kg)]]</f>
        <v>3.0271499999999996E-2</v>
      </c>
      <c r="AD3630" s="18">
        <f>'EPD information'!$AG$16*Tabell2[[#This Row],[Weight (kg)]]</f>
        <v>1.00905</v>
      </c>
      <c r="AE3630" s="18">
        <f>'EPD information'!$AH$16*Tabell2[[#This Row],[Weight (kg)]]</f>
        <v>1.61448E-3</v>
      </c>
      <c r="AF3630" s="21">
        <f>'EPD information'!$AI$16*Tabell2[[#This Row],[Weight (kg)]]</f>
        <v>-7.4864999999999995</v>
      </c>
    </row>
    <row r="3631" spans="1:32" x14ac:dyDescent="0.2">
      <c r="A3631" s="36" t="s">
        <v>287</v>
      </c>
      <c r="B3631" s="37" t="s">
        <v>280</v>
      </c>
      <c r="C3631" s="38">
        <v>278428</v>
      </c>
      <c r="D3631" s="39">
        <v>7319662784283</v>
      </c>
      <c r="E3631" s="37" t="s">
        <v>46</v>
      </c>
      <c r="F3631" s="40">
        <v>355</v>
      </c>
      <c r="G3631" s="37">
        <v>600</v>
      </c>
      <c r="H3631" s="41">
        <v>7</v>
      </c>
      <c r="I3631" s="35">
        <f>'EPD information'!$L$16*Tabell2[[#This Row],[Weight (kg)]]</f>
        <v>23.87</v>
      </c>
      <c r="J3631" s="22">
        <f>'EPD information'!$M$16*Tabell2[[#This Row],[Weight (kg)]]</f>
        <v>0.4158</v>
      </c>
      <c r="K3631" s="22">
        <f>'EPD information'!$N$16*Tabell2[[#This Row],[Weight (kg)]]</f>
        <v>4.9349999999999998E-2</v>
      </c>
      <c r="L3631" s="22">
        <f>'EPD information'!$O$16*Tabell2[[#This Row],[Weight (kg)]]</f>
        <v>0</v>
      </c>
      <c r="M3631" s="22">
        <f>'EPD information'!$P$16*Tabell2[[#This Row],[Weight (kg)]]</f>
        <v>3.2899999999999999E-2</v>
      </c>
      <c r="N3631" s="22">
        <f>'EPD information'!$Q$16*Tabell2[[#This Row],[Weight (kg)]]</f>
        <v>1.0920000000000001</v>
      </c>
      <c r="O3631" s="22">
        <f>'EPD information'!$R$16*Tabell2[[#This Row],[Weight (kg)]]</f>
        <v>1.7710000000000002E-3</v>
      </c>
      <c r="P3631" s="22">
        <f>'EPD information'!$S$16*Tabell2[[#This Row],[Weight (kg)]]</f>
        <v>-8.4699999999999989</v>
      </c>
      <c r="Q3631" s="35">
        <f>'Product specific GWP'!$T$16*Tabell2[[#This Row],[Weight (kg)]]</f>
        <v>0.30590000000000001</v>
      </c>
      <c r="R3631" s="35" t="s">
        <v>48</v>
      </c>
      <c r="S3631" s="35">
        <f>'EPD information'!$V$16*Tabell2[[#This Row],[Weight (kg)]]</f>
        <v>4.9349999999999998E-2</v>
      </c>
      <c r="T3631" s="35" t="str">
        <f>'EPD information'!$W$16</f>
        <v>ND</v>
      </c>
      <c r="U3631" s="35">
        <f>'EPD information'!$X$16*Tabell2[[#This Row],[Weight (kg)]]</f>
        <v>3.2899999999999999E-2</v>
      </c>
      <c r="V3631" s="35">
        <f>'EPD information'!$Y$16*Tabell2[[#This Row],[Weight (kg)]]</f>
        <v>1.0920000000000001</v>
      </c>
      <c r="W3631" s="35">
        <f>'EPD information'!$Z$16*Tabell2[[#This Row],[Weight (kg)]]</f>
        <v>1.7710000000000002E-3</v>
      </c>
      <c r="X3631" s="35">
        <f>'EPD information'!$AA$16*Tabell2[[#This Row],[Weight (kg)]]</f>
        <v>-8.4699999999999989</v>
      </c>
      <c r="Y3631" s="18">
        <f>'EPD information'!$AB$16*Tabell2[[#This Row],[Weight (kg)]]</f>
        <v>23.52</v>
      </c>
      <c r="Z3631" s="18">
        <f>'EPD information'!$AC$16*Tabell2[[#This Row],[Weight (kg)]]</f>
        <v>0.4123</v>
      </c>
      <c r="AA3631" s="18">
        <f>'EPD information'!$AD$16*Tabell2[[#This Row],[Weight (kg)]]</f>
        <v>5.1589999999999997E-2</v>
      </c>
      <c r="AB3631" s="18" t="s">
        <v>48</v>
      </c>
      <c r="AC3631" s="18">
        <f>'EPD information'!$AF$16*Tabell2[[#This Row],[Weight (kg)]]</f>
        <v>3.2549999999999996E-2</v>
      </c>
      <c r="AD3631" s="18">
        <f>'EPD information'!$AG$16*Tabell2[[#This Row],[Weight (kg)]]</f>
        <v>1.085</v>
      </c>
      <c r="AE3631" s="18">
        <f>'EPD information'!$AH$16*Tabell2[[#This Row],[Weight (kg)]]</f>
        <v>1.7360000000000001E-3</v>
      </c>
      <c r="AF3631" s="21">
        <f>'EPD information'!$AI$16*Tabell2[[#This Row],[Weight (kg)]]</f>
        <v>-8.0499999999999989</v>
      </c>
    </row>
    <row r="3632" spans="1:32" x14ac:dyDescent="0.2">
      <c r="A3632" s="36" t="s">
        <v>287</v>
      </c>
      <c r="B3632" s="37" t="s">
        <v>280</v>
      </c>
      <c r="C3632" s="38">
        <v>594889</v>
      </c>
      <c r="D3632" s="39">
        <v>7319660857798</v>
      </c>
      <c r="E3632" s="37" t="s">
        <v>46</v>
      </c>
      <c r="F3632" s="40">
        <v>355</v>
      </c>
      <c r="G3632" s="37">
        <v>630</v>
      </c>
      <c r="H3632" s="41">
        <v>7.4867999999999997</v>
      </c>
      <c r="I3632" s="35">
        <f>'EPD information'!$L$16*Tabell2[[#This Row],[Weight (kg)]]</f>
        <v>25.529987999999999</v>
      </c>
      <c r="J3632" s="22">
        <f>'EPD information'!$M$16*Tabell2[[#This Row],[Weight (kg)]]</f>
        <v>0.44471591999999999</v>
      </c>
      <c r="K3632" s="22">
        <f>'EPD information'!$N$16*Tabell2[[#This Row],[Weight (kg)]]</f>
        <v>5.2781939999999999E-2</v>
      </c>
      <c r="L3632" s="22">
        <f>'EPD information'!$O$16*Tabell2[[#This Row],[Weight (kg)]]</f>
        <v>0</v>
      </c>
      <c r="M3632" s="22">
        <f>'EPD information'!$P$16*Tabell2[[#This Row],[Weight (kg)]]</f>
        <v>3.5187959999999997E-2</v>
      </c>
      <c r="N3632" s="22">
        <f>'EPD information'!$Q$16*Tabell2[[#This Row],[Weight (kg)]]</f>
        <v>1.1679408</v>
      </c>
      <c r="O3632" s="22">
        <f>'EPD information'!$R$16*Tabell2[[#This Row],[Weight (kg)]]</f>
        <v>1.8941604000000001E-3</v>
      </c>
      <c r="P3632" s="22">
        <f>'EPD information'!$S$16*Tabell2[[#This Row],[Weight (kg)]]</f>
        <v>-9.0590279999999996</v>
      </c>
      <c r="Q3632" s="35">
        <f>'Product specific GWP'!$T$16*Tabell2[[#This Row],[Weight (kg)]]</f>
        <v>0.32717316000000002</v>
      </c>
      <c r="R3632" s="35" t="s">
        <v>48</v>
      </c>
      <c r="S3632" s="35">
        <f>'EPD information'!$V$16*Tabell2[[#This Row],[Weight (kg)]]</f>
        <v>5.2781939999999999E-2</v>
      </c>
      <c r="T3632" s="35" t="str">
        <f>'EPD information'!$W$16</f>
        <v>ND</v>
      </c>
      <c r="U3632" s="35">
        <f>'EPD information'!$X$16*Tabell2[[#This Row],[Weight (kg)]]</f>
        <v>3.5187959999999997E-2</v>
      </c>
      <c r="V3632" s="35">
        <f>'EPD information'!$Y$16*Tabell2[[#This Row],[Weight (kg)]]</f>
        <v>1.1679408</v>
      </c>
      <c r="W3632" s="35">
        <f>'EPD information'!$Z$16*Tabell2[[#This Row],[Weight (kg)]]</f>
        <v>1.8941604000000001E-3</v>
      </c>
      <c r="X3632" s="35">
        <f>'EPD information'!$AA$16*Tabell2[[#This Row],[Weight (kg)]]</f>
        <v>-9.0590279999999996</v>
      </c>
      <c r="Y3632" s="18">
        <f>'EPD information'!$AB$16*Tabell2[[#This Row],[Weight (kg)]]</f>
        <v>25.155647999999999</v>
      </c>
      <c r="Z3632" s="18">
        <f>'EPD information'!$AC$16*Tabell2[[#This Row],[Weight (kg)]]</f>
        <v>0.44097251999999998</v>
      </c>
      <c r="AA3632" s="18">
        <f>'EPD information'!$AD$16*Tabell2[[#This Row],[Weight (kg)]]</f>
        <v>5.5177715999999995E-2</v>
      </c>
      <c r="AB3632" s="18" t="s">
        <v>48</v>
      </c>
      <c r="AC3632" s="18">
        <f>'EPD information'!$AF$16*Tabell2[[#This Row],[Weight (kg)]]</f>
        <v>3.4813619999999997E-2</v>
      </c>
      <c r="AD3632" s="18">
        <f>'EPD information'!$AG$16*Tabell2[[#This Row],[Weight (kg)]]</f>
        <v>1.1604539999999999</v>
      </c>
      <c r="AE3632" s="18">
        <f>'EPD information'!$AH$16*Tabell2[[#This Row],[Weight (kg)]]</f>
        <v>1.8567264000000001E-3</v>
      </c>
      <c r="AF3632" s="21">
        <f>'EPD information'!$AI$16*Tabell2[[#This Row],[Weight (kg)]]</f>
        <v>-8.6098199999999991</v>
      </c>
    </row>
    <row r="3633" spans="1:32" x14ac:dyDescent="0.2">
      <c r="A3633" s="36" t="s">
        <v>287</v>
      </c>
      <c r="B3633" s="37" t="s">
        <v>280</v>
      </c>
      <c r="C3633" s="38">
        <v>594890</v>
      </c>
      <c r="D3633" s="39">
        <v>7319660857804</v>
      </c>
      <c r="E3633" s="37" t="s">
        <v>46</v>
      </c>
      <c r="F3633" s="40">
        <v>355</v>
      </c>
      <c r="G3633" s="37">
        <v>710</v>
      </c>
      <c r="H3633" s="41">
        <v>8.9268000000000001</v>
      </c>
      <c r="I3633" s="35">
        <f>'EPD information'!$L$16*Tabell2[[#This Row],[Weight (kg)]]</f>
        <v>30.440388000000002</v>
      </c>
      <c r="J3633" s="22">
        <f>'EPD information'!$M$16*Tabell2[[#This Row],[Weight (kg)]]</f>
        <v>0.53025191999999999</v>
      </c>
      <c r="K3633" s="22">
        <f>'EPD information'!$N$16*Tabell2[[#This Row],[Weight (kg)]]</f>
        <v>6.2933939999999994E-2</v>
      </c>
      <c r="L3633" s="22">
        <f>'EPD information'!$O$16*Tabell2[[#This Row],[Weight (kg)]]</f>
        <v>0</v>
      </c>
      <c r="M3633" s="22">
        <f>'EPD information'!$P$16*Tabell2[[#This Row],[Weight (kg)]]</f>
        <v>4.195596E-2</v>
      </c>
      <c r="N3633" s="22">
        <f>'EPD information'!$Q$16*Tabell2[[#This Row],[Weight (kg)]]</f>
        <v>1.3925808</v>
      </c>
      <c r="O3633" s="22">
        <f>'EPD information'!$R$16*Tabell2[[#This Row],[Weight (kg)]]</f>
        <v>2.2584804000000003E-3</v>
      </c>
      <c r="P3633" s="22">
        <f>'EPD information'!$S$16*Tabell2[[#This Row],[Weight (kg)]]</f>
        <v>-10.801428</v>
      </c>
      <c r="Q3633" s="35">
        <f>'Product specific GWP'!$T$16*Tabell2[[#This Row],[Weight (kg)]]</f>
        <v>0.39010116</v>
      </c>
      <c r="R3633" s="35" t="s">
        <v>48</v>
      </c>
      <c r="S3633" s="35">
        <f>'EPD information'!$V$16*Tabell2[[#This Row],[Weight (kg)]]</f>
        <v>6.2933939999999994E-2</v>
      </c>
      <c r="T3633" s="35" t="str">
        <f>'EPD information'!$W$16</f>
        <v>ND</v>
      </c>
      <c r="U3633" s="35">
        <f>'EPD information'!$X$16*Tabell2[[#This Row],[Weight (kg)]]</f>
        <v>4.195596E-2</v>
      </c>
      <c r="V3633" s="35">
        <f>'EPD information'!$Y$16*Tabell2[[#This Row],[Weight (kg)]]</f>
        <v>1.3925808</v>
      </c>
      <c r="W3633" s="35">
        <f>'EPD information'!$Z$16*Tabell2[[#This Row],[Weight (kg)]]</f>
        <v>2.2584804000000003E-3</v>
      </c>
      <c r="X3633" s="35">
        <f>'EPD information'!$AA$16*Tabell2[[#This Row],[Weight (kg)]]</f>
        <v>-10.801428</v>
      </c>
      <c r="Y3633" s="18">
        <f>'EPD information'!$AB$16*Tabell2[[#This Row],[Weight (kg)]]</f>
        <v>29.994047999999999</v>
      </c>
      <c r="Z3633" s="18">
        <f>'EPD information'!$AC$16*Tabell2[[#This Row],[Weight (kg)]]</f>
        <v>0.52578851999999998</v>
      </c>
      <c r="AA3633" s="18">
        <f>'EPD information'!$AD$16*Tabell2[[#This Row],[Weight (kg)]]</f>
        <v>6.5790515999999993E-2</v>
      </c>
      <c r="AB3633" s="18" t="s">
        <v>48</v>
      </c>
      <c r="AC3633" s="18">
        <f>'EPD information'!$AF$16*Tabell2[[#This Row],[Weight (kg)]]</f>
        <v>4.1509619999999997E-2</v>
      </c>
      <c r="AD3633" s="18">
        <f>'EPD information'!$AG$16*Tabell2[[#This Row],[Weight (kg)]]</f>
        <v>1.3836539999999999</v>
      </c>
      <c r="AE3633" s="18">
        <f>'EPD information'!$AH$16*Tabell2[[#This Row],[Weight (kg)]]</f>
        <v>2.2138463999999999E-3</v>
      </c>
      <c r="AF3633" s="21">
        <f>'EPD information'!$AI$16*Tabell2[[#This Row],[Weight (kg)]]</f>
        <v>-10.26582</v>
      </c>
    </row>
    <row r="3634" spans="1:32" x14ac:dyDescent="0.2">
      <c r="A3634" s="36" t="s">
        <v>287</v>
      </c>
      <c r="B3634" s="37" t="s">
        <v>280</v>
      </c>
      <c r="C3634" s="38">
        <v>594891</v>
      </c>
      <c r="D3634" s="39">
        <v>7319660857811</v>
      </c>
      <c r="E3634" s="37" t="s">
        <v>46</v>
      </c>
      <c r="F3634" s="40">
        <v>355</v>
      </c>
      <c r="G3634" s="37">
        <v>800</v>
      </c>
      <c r="H3634" s="41">
        <v>9.8215000000000003</v>
      </c>
      <c r="I3634" s="35">
        <f>'EPD information'!$L$16*Tabell2[[#This Row],[Weight (kg)]]</f>
        <v>33.491315</v>
      </c>
      <c r="J3634" s="22">
        <f>'EPD information'!$M$16*Tabell2[[#This Row],[Weight (kg)]]</f>
        <v>0.5833971</v>
      </c>
      <c r="K3634" s="22">
        <f>'EPD information'!$N$16*Tabell2[[#This Row],[Weight (kg)]]</f>
        <v>6.9241575E-2</v>
      </c>
      <c r="L3634" s="22">
        <f>'EPD information'!$O$16*Tabell2[[#This Row],[Weight (kg)]]</f>
        <v>0</v>
      </c>
      <c r="M3634" s="22">
        <f>'EPD information'!$P$16*Tabell2[[#This Row],[Weight (kg)]]</f>
        <v>4.6161050000000002E-2</v>
      </c>
      <c r="N3634" s="22">
        <f>'EPD information'!$Q$16*Tabell2[[#This Row],[Weight (kg)]]</f>
        <v>1.532154</v>
      </c>
      <c r="O3634" s="22">
        <f>'EPD information'!$R$16*Tabell2[[#This Row],[Weight (kg)]]</f>
        <v>2.4848395000000001E-3</v>
      </c>
      <c r="P3634" s="22">
        <f>'EPD information'!$S$16*Tabell2[[#This Row],[Weight (kg)]]</f>
        <v>-11.884015</v>
      </c>
      <c r="Q3634" s="35">
        <f>'Product specific GWP'!$T$16*Tabell2[[#This Row],[Weight (kg)]]</f>
        <v>0.42919955000000004</v>
      </c>
      <c r="R3634" s="35" t="s">
        <v>48</v>
      </c>
      <c r="S3634" s="35">
        <f>'EPD information'!$V$16*Tabell2[[#This Row],[Weight (kg)]]</f>
        <v>6.9241575E-2</v>
      </c>
      <c r="T3634" s="35" t="str">
        <f>'EPD information'!$W$16</f>
        <v>ND</v>
      </c>
      <c r="U3634" s="35">
        <f>'EPD information'!$X$16*Tabell2[[#This Row],[Weight (kg)]]</f>
        <v>4.6161050000000002E-2</v>
      </c>
      <c r="V3634" s="35">
        <f>'EPD information'!$Y$16*Tabell2[[#This Row],[Weight (kg)]]</f>
        <v>1.532154</v>
      </c>
      <c r="W3634" s="35">
        <f>'EPD information'!$Z$16*Tabell2[[#This Row],[Weight (kg)]]</f>
        <v>2.4848395000000001E-3</v>
      </c>
      <c r="X3634" s="35">
        <f>'EPD information'!$AA$16*Tabell2[[#This Row],[Weight (kg)]]</f>
        <v>-11.884015</v>
      </c>
      <c r="Y3634" s="18">
        <f>'EPD information'!$AB$16*Tabell2[[#This Row],[Weight (kg)]]</f>
        <v>33.000239999999998</v>
      </c>
      <c r="Z3634" s="18">
        <f>'EPD information'!$AC$16*Tabell2[[#This Row],[Weight (kg)]]</f>
        <v>0.57848635000000004</v>
      </c>
      <c r="AA3634" s="18">
        <f>'EPD information'!$AD$16*Tabell2[[#This Row],[Weight (kg)]]</f>
        <v>7.2384455E-2</v>
      </c>
      <c r="AB3634" s="18" t="s">
        <v>48</v>
      </c>
      <c r="AC3634" s="18">
        <f>'EPD information'!$AF$16*Tabell2[[#This Row],[Weight (kg)]]</f>
        <v>4.5669974999999995E-2</v>
      </c>
      <c r="AD3634" s="18">
        <f>'EPD information'!$AG$16*Tabell2[[#This Row],[Weight (kg)]]</f>
        <v>1.5223325000000001</v>
      </c>
      <c r="AE3634" s="18">
        <f>'EPD information'!$AH$16*Tabell2[[#This Row],[Weight (kg)]]</f>
        <v>2.4357320000000003E-3</v>
      </c>
      <c r="AF3634" s="21">
        <f>'EPD information'!$AI$16*Tabell2[[#This Row],[Weight (kg)]]</f>
        <v>-11.294725</v>
      </c>
    </row>
    <row r="3635" spans="1:32" x14ac:dyDescent="0.2">
      <c r="A3635" s="36" t="s">
        <v>287</v>
      </c>
      <c r="B3635" s="37" t="s">
        <v>280</v>
      </c>
      <c r="C3635" s="38">
        <v>594892</v>
      </c>
      <c r="D3635" s="39">
        <v>7319660857828</v>
      </c>
      <c r="E3635" s="37" t="s">
        <v>46</v>
      </c>
      <c r="F3635" s="40">
        <v>355</v>
      </c>
      <c r="G3635" s="37">
        <v>900</v>
      </c>
      <c r="H3635" s="41">
        <v>10.363099999999999</v>
      </c>
      <c r="I3635" s="35">
        <f>'EPD information'!$L$16*Tabell2[[#This Row],[Weight (kg)]]</f>
        <v>35.338171000000003</v>
      </c>
      <c r="J3635" s="22">
        <f>'EPD information'!$M$16*Tabell2[[#This Row],[Weight (kg)]]</f>
        <v>0.61556813999999993</v>
      </c>
      <c r="K3635" s="22">
        <f>'EPD information'!$N$16*Tabell2[[#This Row],[Weight (kg)]]</f>
        <v>7.3059854999999993E-2</v>
      </c>
      <c r="L3635" s="22">
        <f>'EPD information'!$O$16*Tabell2[[#This Row],[Weight (kg)]]</f>
        <v>0</v>
      </c>
      <c r="M3635" s="22">
        <f>'EPD information'!$P$16*Tabell2[[#This Row],[Weight (kg)]]</f>
        <v>4.8706569999999998E-2</v>
      </c>
      <c r="N3635" s="22">
        <f>'EPD information'!$Q$16*Tabell2[[#This Row],[Weight (kg)]]</f>
        <v>1.6166436</v>
      </c>
      <c r="O3635" s="22">
        <f>'EPD information'!$R$16*Tabell2[[#This Row],[Weight (kg)]]</f>
        <v>2.6218642999999999E-3</v>
      </c>
      <c r="P3635" s="22">
        <f>'EPD information'!$S$16*Tabell2[[#This Row],[Weight (kg)]]</f>
        <v>-12.539350999999998</v>
      </c>
      <c r="Q3635" s="35">
        <f>'Product specific GWP'!$T$16*Tabell2[[#This Row],[Weight (kg)]]</f>
        <v>0.45286746999999999</v>
      </c>
      <c r="R3635" s="35" t="s">
        <v>48</v>
      </c>
      <c r="S3635" s="35">
        <f>'EPD information'!$V$16*Tabell2[[#This Row],[Weight (kg)]]</f>
        <v>7.3059854999999993E-2</v>
      </c>
      <c r="T3635" s="35" t="str">
        <f>'EPD information'!$W$16</f>
        <v>ND</v>
      </c>
      <c r="U3635" s="35">
        <f>'EPD information'!$X$16*Tabell2[[#This Row],[Weight (kg)]]</f>
        <v>4.8706569999999998E-2</v>
      </c>
      <c r="V3635" s="35">
        <f>'EPD information'!$Y$16*Tabell2[[#This Row],[Weight (kg)]]</f>
        <v>1.6166436</v>
      </c>
      <c r="W3635" s="35">
        <f>'EPD information'!$Z$16*Tabell2[[#This Row],[Weight (kg)]]</f>
        <v>2.6218642999999999E-3</v>
      </c>
      <c r="X3635" s="35">
        <f>'EPD information'!$AA$16*Tabell2[[#This Row],[Weight (kg)]]</f>
        <v>-12.539350999999998</v>
      </c>
      <c r="Y3635" s="18">
        <f>'EPD information'!$AB$16*Tabell2[[#This Row],[Weight (kg)]]</f>
        <v>34.820015999999995</v>
      </c>
      <c r="Z3635" s="18">
        <f>'EPD information'!$AC$16*Tabell2[[#This Row],[Weight (kg)]]</f>
        <v>0.61038658999999995</v>
      </c>
      <c r="AA3635" s="18">
        <f>'EPD information'!$AD$16*Tabell2[[#This Row],[Weight (kg)]]</f>
        <v>7.6376046999999989E-2</v>
      </c>
      <c r="AB3635" s="18" t="s">
        <v>48</v>
      </c>
      <c r="AC3635" s="18">
        <f>'EPD information'!$AF$16*Tabell2[[#This Row],[Weight (kg)]]</f>
        <v>4.8188414999999991E-2</v>
      </c>
      <c r="AD3635" s="18">
        <f>'EPD information'!$AG$16*Tabell2[[#This Row],[Weight (kg)]]</f>
        <v>1.6062804999999998</v>
      </c>
      <c r="AE3635" s="18">
        <f>'EPD information'!$AH$16*Tabell2[[#This Row],[Weight (kg)]]</f>
        <v>2.5700488E-3</v>
      </c>
      <c r="AF3635" s="21">
        <f>'EPD information'!$AI$16*Tabell2[[#This Row],[Weight (kg)]]</f>
        <v>-11.917564999999998</v>
      </c>
    </row>
    <row r="3636" spans="1:32" x14ac:dyDescent="0.2">
      <c r="A3636" s="36" t="s">
        <v>287</v>
      </c>
      <c r="B3636" s="37" t="s">
        <v>280</v>
      </c>
      <c r="C3636" s="38">
        <v>594893</v>
      </c>
      <c r="D3636" s="39">
        <v>7319660857835</v>
      </c>
      <c r="E3636" s="37" t="s">
        <v>46</v>
      </c>
      <c r="F3636" s="40">
        <v>355</v>
      </c>
      <c r="G3636" s="37">
        <v>1000</v>
      </c>
      <c r="H3636" s="41">
        <v>11.789300000000001</v>
      </c>
      <c r="I3636" s="35">
        <f>'EPD information'!$L$16*Tabell2[[#This Row],[Weight (kg)]]</f>
        <v>40.201513000000006</v>
      </c>
      <c r="J3636" s="22">
        <f>'EPD information'!$M$16*Tabell2[[#This Row],[Weight (kg)]]</f>
        <v>0.70028442000000002</v>
      </c>
      <c r="K3636" s="22">
        <f>'EPD information'!$N$16*Tabell2[[#This Row],[Weight (kg)]]</f>
        <v>8.3114565000000001E-2</v>
      </c>
      <c r="L3636" s="22">
        <f>'EPD information'!$O$16*Tabell2[[#This Row],[Weight (kg)]]</f>
        <v>0</v>
      </c>
      <c r="M3636" s="22">
        <f>'EPD information'!$P$16*Tabell2[[#This Row],[Weight (kg)]]</f>
        <v>5.5409710000000008E-2</v>
      </c>
      <c r="N3636" s="22">
        <f>'EPD information'!$Q$16*Tabell2[[#This Row],[Weight (kg)]]</f>
        <v>1.8391308000000002</v>
      </c>
      <c r="O3636" s="22">
        <f>'EPD information'!$R$16*Tabell2[[#This Row],[Weight (kg)]]</f>
        <v>2.9826929000000006E-3</v>
      </c>
      <c r="P3636" s="22">
        <f>'EPD information'!$S$16*Tabell2[[#This Row],[Weight (kg)]]</f>
        <v>-14.265053</v>
      </c>
      <c r="Q3636" s="35">
        <f>'Product specific GWP'!$T$16*Tabell2[[#This Row],[Weight (kg)]]</f>
        <v>0.51519241000000005</v>
      </c>
      <c r="R3636" s="35" t="s">
        <v>48</v>
      </c>
      <c r="S3636" s="35">
        <f>'EPD information'!$V$16*Tabell2[[#This Row],[Weight (kg)]]</f>
        <v>8.3114565000000001E-2</v>
      </c>
      <c r="T3636" s="35" t="str">
        <f>'EPD information'!$W$16</f>
        <v>ND</v>
      </c>
      <c r="U3636" s="35">
        <f>'EPD information'!$X$16*Tabell2[[#This Row],[Weight (kg)]]</f>
        <v>5.5409710000000008E-2</v>
      </c>
      <c r="V3636" s="35">
        <f>'EPD information'!$Y$16*Tabell2[[#This Row],[Weight (kg)]]</f>
        <v>1.8391308000000002</v>
      </c>
      <c r="W3636" s="35">
        <f>'EPD information'!$Z$16*Tabell2[[#This Row],[Weight (kg)]]</f>
        <v>2.9826929000000006E-3</v>
      </c>
      <c r="X3636" s="35">
        <f>'EPD information'!$AA$16*Tabell2[[#This Row],[Weight (kg)]]</f>
        <v>-14.265053</v>
      </c>
      <c r="Y3636" s="18">
        <f>'EPD information'!$AB$16*Tabell2[[#This Row],[Weight (kg)]]</f>
        <v>39.612048000000001</v>
      </c>
      <c r="Z3636" s="18">
        <f>'EPD information'!$AC$16*Tabell2[[#This Row],[Weight (kg)]]</f>
        <v>0.69438977000000002</v>
      </c>
      <c r="AA3636" s="18">
        <f>'EPD information'!$AD$16*Tabell2[[#This Row],[Weight (kg)]]</f>
        <v>8.6887141000000001E-2</v>
      </c>
      <c r="AB3636" s="18" t="s">
        <v>48</v>
      </c>
      <c r="AC3636" s="18">
        <f>'EPD information'!$AF$16*Tabell2[[#This Row],[Weight (kg)]]</f>
        <v>5.4820244999999997E-2</v>
      </c>
      <c r="AD3636" s="18">
        <f>'EPD information'!$AG$16*Tabell2[[#This Row],[Weight (kg)]]</f>
        <v>1.8273415000000002</v>
      </c>
      <c r="AE3636" s="18">
        <f>'EPD information'!$AH$16*Tabell2[[#This Row],[Weight (kg)]]</f>
        <v>2.9237464000000002E-3</v>
      </c>
      <c r="AF3636" s="21">
        <f>'EPD information'!$AI$16*Tabell2[[#This Row],[Weight (kg)]]</f>
        <v>-13.557695000000001</v>
      </c>
    </row>
    <row r="3637" spans="1:32" x14ac:dyDescent="0.2">
      <c r="A3637" s="36" t="s">
        <v>287</v>
      </c>
      <c r="B3637" s="37" t="s">
        <v>280</v>
      </c>
      <c r="C3637" s="38">
        <v>594894</v>
      </c>
      <c r="D3637" s="39">
        <v>7319660857842</v>
      </c>
      <c r="E3637" s="37" t="s">
        <v>46</v>
      </c>
      <c r="F3637" s="40">
        <v>355</v>
      </c>
      <c r="G3637" s="37">
        <v>1120</v>
      </c>
      <c r="H3637" s="41">
        <v>12.9802</v>
      </c>
      <c r="I3637" s="35">
        <f>'EPD information'!$L$16*Tabell2[[#This Row],[Weight (kg)]]</f>
        <v>44.262481999999999</v>
      </c>
      <c r="J3637" s="22">
        <f>'EPD information'!$M$16*Tabell2[[#This Row],[Weight (kg)]]</f>
        <v>0.77102387999999999</v>
      </c>
      <c r="K3637" s="22">
        <f>'EPD information'!$N$16*Tabell2[[#This Row],[Weight (kg)]]</f>
        <v>9.151041E-2</v>
      </c>
      <c r="L3637" s="22">
        <f>'EPD information'!$O$16*Tabell2[[#This Row],[Weight (kg)]]</f>
        <v>0</v>
      </c>
      <c r="M3637" s="22">
        <f>'EPD information'!$P$16*Tabell2[[#This Row],[Weight (kg)]]</f>
        <v>6.1006940000000003E-2</v>
      </c>
      <c r="N3637" s="22">
        <f>'EPD information'!$Q$16*Tabell2[[#This Row],[Weight (kg)]]</f>
        <v>2.0249112</v>
      </c>
      <c r="O3637" s="22">
        <f>'EPD information'!$R$16*Tabell2[[#This Row],[Weight (kg)]]</f>
        <v>3.2839906000000003E-3</v>
      </c>
      <c r="P3637" s="22">
        <f>'EPD information'!$S$16*Tabell2[[#This Row],[Weight (kg)]]</f>
        <v>-15.706042</v>
      </c>
      <c r="Q3637" s="35">
        <f>'Product specific GWP'!$T$16*Tabell2[[#This Row],[Weight (kg)]]</f>
        <v>0.56723474000000007</v>
      </c>
      <c r="R3637" s="35" t="s">
        <v>48</v>
      </c>
      <c r="S3637" s="35">
        <f>'EPD information'!$V$16*Tabell2[[#This Row],[Weight (kg)]]</f>
        <v>9.151041E-2</v>
      </c>
      <c r="T3637" s="35" t="str">
        <f>'EPD information'!$W$16</f>
        <v>ND</v>
      </c>
      <c r="U3637" s="35">
        <f>'EPD information'!$X$16*Tabell2[[#This Row],[Weight (kg)]]</f>
        <v>6.1006940000000003E-2</v>
      </c>
      <c r="V3637" s="35">
        <f>'EPD information'!$Y$16*Tabell2[[#This Row],[Weight (kg)]]</f>
        <v>2.0249112</v>
      </c>
      <c r="W3637" s="35">
        <f>'EPD information'!$Z$16*Tabell2[[#This Row],[Weight (kg)]]</f>
        <v>3.2839906000000003E-3</v>
      </c>
      <c r="X3637" s="35">
        <f>'EPD information'!$AA$16*Tabell2[[#This Row],[Weight (kg)]]</f>
        <v>-15.706042</v>
      </c>
      <c r="Y3637" s="18">
        <f>'EPD information'!$AB$16*Tabell2[[#This Row],[Weight (kg)]]</f>
        <v>43.613472000000002</v>
      </c>
      <c r="Z3637" s="18">
        <f>'EPD information'!$AC$16*Tabell2[[#This Row],[Weight (kg)]]</f>
        <v>0.76453378000000005</v>
      </c>
      <c r="AA3637" s="18">
        <f>'EPD information'!$AD$16*Tabell2[[#This Row],[Weight (kg)]]</f>
        <v>9.5664074000000002E-2</v>
      </c>
      <c r="AB3637" s="18" t="s">
        <v>48</v>
      </c>
      <c r="AC3637" s="18">
        <f>'EPD information'!$AF$16*Tabell2[[#This Row],[Weight (kg)]]</f>
        <v>6.0357929999999997E-2</v>
      </c>
      <c r="AD3637" s="18">
        <f>'EPD information'!$AG$16*Tabell2[[#This Row],[Weight (kg)]]</f>
        <v>2.0119310000000001</v>
      </c>
      <c r="AE3637" s="18">
        <f>'EPD information'!$AH$16*Tabell2[[#This Row],[Weight (kg)]]</f>
        <v>3.2190896000000003E-3</v>
      </c>
      <c r="AF3637" s="21">
        <f>'EPD information'!$AI$16*Tabell2[[#This Row],[Weight (kg)]]</f>
        <v>-14.927229999999998</v>
      </c>
    </row>
    <row r="3638" spans="1:32" x14ac:dyDescent="0.2">
      <c r="A3638" s="36" t="s">
        <v>287</v>
      </c>
      <c r="B3638" s="37" t="s">
        <v>280</v>
      </c>
      <c r="C3638" s="38">
        <v>594895</v>
      </c>
      <c r="D3638" s="39">
        <v>7319660857859</v>
      </c>
      <c r="E3638" s="37" t="s">
        <v>46</v>
      </c>
      <c r="F3638" s="40">
        <v>355</v>
      </c>
      <c r="G3638" s="37">
        <v>1250</v>
      </c>
      <c r="H3638" s="41">
        <v>14.289199999999999</v>
      </c>
      <c r="I3638" s="35">
        <f>'EPD information'!$L$16*Tabell2[[#This Row],[Weight (kg)]]</f>
        <v>48.726171999999998</v>
      </c>
      <c r="J3638" s="22">
        <f>'EPD information'!$M$16*Tabell2[[#This Row],[Weight (kg)]]</f>
        <v>0.84877848</v>
      </c>
      <c r="K3638" s="22">
        <f>'EPD information'!$N$16*Tabell2[[#This Row],[Weight (kg)]]</f>
        <v>0.10073885999999999</v>
      </c>
      <c r="L3638" s="22">
        <f>'EPD information'!$O$16*Tabell2[[#This Row],[Weight (kg)]]</f>
        <v>0</v>
      </c>
      <c r="M3638" s="22">
        <f>'EPD information'!$P$16*Tabell2[[#This Row],[Weight (kg)]]</f>
        <v>6.7159239999999995E-2</v>
      </c>
      <c r="N3638" s="22">
        <f>'EPD information'!$Q$16*Tabell2[[#This Row],[Weight (kg)]]</f>
        <v>2.2291151999999999</v>
      </c>
      <c r="O3638" s="22">
        <f>'EPD information'!$R$16*Tabell2[[#This Row],[Weight (kg)]]</f>
        <v>3.6151676000000001E-3</v>
      </c>
      <c r="P3638" s="22">
        <f>'EPD information'!$S$16*Tabell2[[#This Row],[Weight (kg)]]</f>
        <v>-17.289932</v>
      </c>
      <c r="Q3638" s="35">
        <f>'Product specific GWP'!$T$16*Tabell2[[#This Row],[Weight (kg)]]</f>
        <v>0.62443804000000003</v>
      </c>
      <c r="R3638" s="35" t="s">
        <v>48</v>
      </c>
      <c r="S3638" s="35">
        <f>'EPD information'!$V$16*Tabell2[[#This Row],[Weight (kg)]]</f>
        <v>0.10073885999999999</v>
      </c>
      <c r="T3638" s="35" t="str">
        <f>'EPD information'!$W$16</f>
        <v>ND</v>
      </c>
      <c r="U3638" s="35">
        <f>'EPD information'!$X$16*Tabell2[[#This Row],[Weight (kg)]]</f>
        <v>6.7159239999999995E-2</v>
      </c>
      <c r="V3638" s="35">
        <f>'EPD information'!$Y$16*Tabell2[[#This Row],[Weight (kg)]]</f>
        <v>2.2291151999999999</v>
      </c>
      <c r="W3638" s="35">
        <f>'EPD information'!$Z$16*Tabell2[[#This Row],[Weight (kg)]]</f>
        <v>3.6151676000000001E-3</v>
      </c>
      <c r="X3638" s="35">
        <f>'EPD information'!$AA$16*Tabell2[[#This Row],[Weight (kg)]]</f>
        <v>-17.289932</v>
      </c>
      <c r="Y3638" s="18">
        <f>'EPD information'!$AB$16*Tabell2[[#This Row],[Weight (kg)]]</f>
        <v>48.011711999999996</v>
      </c>
      <c r="Z3638" s="18">
        <f>'EPD information'!$AC$16*Tabell2[[#This Row],[Weight (kg)]]</f>
        <v>0.84163387999999995</v>
      </c>
      <c r="AA3638" s="18">
        <f>'EPD information'!$AD$16*Tabell2[[#This Row],[Weight (kg)]]</f>
        <v>0.105311404</v>
      </c>
      <c r="AB3638" s="18" t="s">
        <v>48</v>
      </c>
      <c r="AC3638" s="18">
        <f>'EPD information'!$AF$16*Tabell2[[#This Row],[Weight (kg)]]</f>
        <v>6.6444779999999995E-2</v>
      </c>
      <c r="AD3638" s="18">
        <f>'EPD information'!$AG$16*Tabell2[[#This Row],[Weight (kg)]]</f>
        <v>2.214826</v>
      </c>
      <c r="AE3638" s="18">
        <f>'EPD information'!$AH$16*Tabell2[[#This Row],[Weight (kg)]]</f>
        <v>3.5437215999999999E-3</v>
      </c>
      <c r="AF3638" s="21">
        <f>'EPD information'!$AI$16*Tabell2[[#This Row],[Weight (kg)]]</f>
        <v>-16.432579999999998</v>
      </c>
    </row>
    <row r="3639" spans="1:32" x14ac:dyDescent="0.2">
      <c r="A3639" s="36" t="s">
        <v>287</v>
      </c>
      <c r="B3639" s="37" t="s">
        <v>280</v>
      </c>
      <c r="C3639" s="38">
        <v>278435</v>
      </c>
      <c r="D3639" s="39">
        <v>7319662784351</v>
      </c>
      <c r="E3639" s="37" t="s">
        <v>46</v>
      </c>
      <c r="F3639" s="40">
        <v>400</v>
      </c>
      <c r="G3639" s="37">
        <v>150</v>
      </c>
      <c r="H3639" s="41">
        <v>2.4</v>
      </c>
      <c r="I3639" s="35">
        <f>'EPD information'!$L$16*Tabell2[[#This Row],[Weight (kg)]]</f>
        <v>8.1839999999999993</v>
      </c>
      <c r="J3639" s="22">
        <f>'EPD information'!$M$16*Tabell2[[#This Row],[Weight (kg)]]</f>
        <v>0.14255999999999999</v>
      </c>
      <c r="K3639" s="22">
        <f>'EPD information'!$N$16*Tabell2[[#This Row],[Weight (kg)]]</f>
        <v>1.6919999999999998E-2</v>
      </c>
      <c r="L3639" s="22">
        <f>'EPD information'!$O$16*Tabell2[[#This Row],[Weight (kg)]]</f>
        <v>0</v>
      </c>
      <c r="M3639" s="22">
        <f>'EPD information'!$P$16*Tabell2[[#This Row],[Weight (kg)]]</f>
        <v>1.128E-2</v>
      </c>
      <c r="N3639" s="22">
        <f>'EPD information'!$Q$16*Tabell2[[#This Row],[Weight (kg)]]</f>
        <v>0.37440000000000001</v>
      </c>
      <c r="O3639" s="22">
        <f>'EPD information'!$R$16*Tabell2[[#This Row],[Weight (kg)]]</f>
        <v>6.0720000000000001E-4</v>
      </c>
      <c r="P3639" s="22">
        <f>'EPD information'!$S$16*Tabell2[[#This Row],[Weight (kg)]]</f>
        <v>-2.9039999999999999</v>
      </c>
      <c r="Q3639" s="35">
        <f>'Product specific GWP'!$T$16*Tabell2[[#This Row],[Weight (kg)]]</f>
        <v>0.10488</v>
      </c>
      <c r="R3639" s="35" t="s">
        <v>48</v>
      </c>
      <c r="S3639" s="35">
        <f>'EPD information'!$V$16*Tabell2[[#This Row],[Weight (kg)]]</f>
        <v>1.6919999999999998E-2</v>
      </c>
      <c r="T3639" s="35" t="str">
        <f>'EPD information'!$W$16</f>
        <v>ND</v>
      </c>
      <c r="U3639" s="35">
        <f>'EPD information'!$X$16*Tabell2[[#This Row],[Weight (kg)]]</f>
        <v>1.128E-2</v>
      </c>
      <c r="V3639" s="35">
        <f>'EPD information'!$Y$16*Tabell2[[#This Row],[Weight (kg)]]</f>
        <v>0.37440000000000001</v>
      </c>
      <c r="W3639" s="35">
        <f>'EPD information'!$Z$16*Tabell2[[#This Row],[Weight (kg)]]</f>
        <v>6.0720000000000001E-4</v>
      </c>
      <c r="X3639" s="35">
        <f>'EPD information'!$AA$16*Tabell2[[#This Row],[Weight (kg)]]</f>
        <v>-2.9039999999999999</v>
      </c>
      <c r="Y3639" s="18">
        <f>'EPD information'!$AB$16*Tabell2[[#This Row],[Weight (kg)]]</f>
        <v>8.0640000000000001</v>
      </c>
      <c r="Z3639" s="18">
        <f>'EPD information'!$AC$16*Tabell2[[#This Row],[Weight (kg)]]</f>
        <v>0.14135999999999999</v>
      </c>
      <c r="AA3639" s="18">
        <f>'EPD information'!$AD$16*Tabell2[[#This Row],[Weight (kg)]]</f>
        <v>1.7687999999999999E-2</v>
      </c>
      <c r="AB3639" s="18" t="s">
        <v>48</v>
      </c>
      <c r="AC3639" s="18">
        <f>'EPD information'!$AF$16*Tabell2[[#This Row],[Weight (kg)]]</f>
        <v>1.1159999999999998E-2</v>
      </c>
      <c r="AD3639" s="18">
        <f>'EPD information'!$AG$16*Tabell2[[#This Row],[Weight (kg)]]</f>
        <v>0.372</v>
      </c>
      <c r="AE3639" s="18">
        <f>'EPD information'!$AH$16*Tabell2[[#This Row],[Weight (kg)]]</f>
        <v>5.9520000000000005E-4</v>
      </c>
      <c r="AF3639" s="21">
        <f>'EPD information'!$AI$16*Tabell2[[#This Row],[Weight (kg)]]</f>
        <v>-2.76</v>
      </c>
    </row>
    <row r="3640" spans="1:32" x14ac:dyDescent="0.2">
      <c r="A3640" s="36" t="s">
        <v>287</v>
      </c>
      <c r="B3640" s="37" t="s">
        <v>280</v>
      </c>
      <c r="C3640" s="38">
        <v>278447</v>
      </c>
      <c r="D3640" s="39">
        <v>7319662784474</v>
      </c>
      <c r="E3640" s="37" t="s">
        <v>46</v>
      </c>
      <c r="F3640" s="40">
        <v>400</v>
      </c>
      <c r="G3640" s="37">
        <v>500</v>
      </c>
      <c r="H3640" s="41">
        <v>6.59</v>
      </c>
      <c r="I3640" s="35">
        <f>'EPD information'!$L$16*Tabell2[[#This Row],[Weight (kg)]]</f>
        <v>22.471900000000002</v>
      </c>
      <c r="J3640" s="22">
        <f>'EPD information'!$M$16*Tabell2[[#This Row],[Weight (kg)]]</f>
        <v>0.39144600000000002</v>
      </c>
      <c r="K3640" s="22">
        <f>'EPD information'!$N$16*Tabell2[[#This Row],[Weight (kg)]]</f>
        <v>4.6459500000000001E-2</v>
      </c>
      <c r="L3640" s="22">
        <f>'EPD information'!$O$16*Tabell2[[#This Row],[Weight (kg)]]</f>
        <v>0</v>
      </c>
      <c r="M3640" s="22">
        <f>'EPD information'!$P$16*Tabell2[[#This Row],[Weight (kg)]]</f>
        <v>3.0973000000000001E-2</v>
      </c>
      <c r="N3640" s="22">
        <f>'EPD information'!$Q$16*Tabell2[[#This Row],[Weight (kg)]]</f>
        <v>1.0280400000000001</v>
      </c>
      <c r="O3640" s="22">
        <f>'EPD information'!$R$16*Tabell2[[#This Row],[Weight (kg)]]</f>
        <v>1.6672700000000002E-3</v>
      </c>
      <c r="P3640" s="22">
        <f>'EPD information'!$S$16*Tabell2[[#This Row],[Weight (kg)]]</f>
        <v>-7.9738999999999995</v>
      </c>
      <c r="Q3640" s="35">
        <f>'Product specific GWP'!$T$16*Tabell2[[#This Row],[Weight (kg)]]</f>
        <v>0.28798299999999999</v>
      </c>
      <c r="R3640" s="35" t="s">
        <v>48</v>
      </c>
      <c r="S3640" s="35">
        <f>'EPD information'!$V$16*Tabell2[[#This Row],[Weight (kg)]]</f>
        <v>4.6459500000000001E-2</v>
      </c>
      <c r="T3640" s="35" t="str">
        <f>'EPD information'!$W$16</f>
        <v>ND</v>
      </c>
      <c r="U3640" s="35">
        <f>'EPD information'!$X$16*Tabell2[[#This Row],[Weight (kg)]]</f>
        <v>3.0973000000000001E-2</v>
      </c>
      <c r="V3640" s="35">
        <f>'EPD information'!$Y$16*Tabell2[[#This Row],[Weight (kg)]]</f>
        <v>1.0280400000000001</v>
      </c>
      <c r="W3640" s="35">
        <f>'EPD information'!$Z$16*Tabell2[[#This Row],[Weight (kg)]]</f>
        <v>1.6672700000000002E-3</v>
      </c>
      <c r="X3640" s="35">
        <f>'EPD information'!$AA$16*Tabell2[[#This Row],[Weight (kg)]]</f>
        <v>-7.9738999999999995</v>
      </c>
      <c r="Y3640" s="18">
        <f>'EPD information'!$AB$16*Tabell2[[#This Row],[Weight (kg)]]</f>
        <v>22.142399999999999</v>
      </c>
      <c r="Z3640" s="18">
        <f>'EPD information'!$AC$16*Tabell2[[#This Row],[Weight (kg)]]</f>
        <v>0.38815100000000002</v>
      </c>
      <c r="AA3640" s="18">
        <f>'EPD information'!$AD$16*Tabell2[[#This Row],[Weight (kg)]]</f>
        <v>4.8568299999999995E-2</v>
      </c>
      <c r="AB3640" s="18" t="s">
        <v>48</v>
      </c>
      <c r="AC3640" s="18">
        <f>'EPD information'!$AF$16*Tabell2[[#This Row],[Weight (kg)]]</f>
        <v>3.0643499999999997E-2</v>
      </c>
      <c r="AD3640" s="18">
        <f>'EPD information'!$AG$16*Tabell2[[#This Row],[Weight (kg)]]</f>
        <v>1.02145</v>
      </c>
      <c r="AE3640" s="18">
        <f>'EPD information'!$AH$16*Tabell2[[#This Row],[Weight (kg)]]</f>
        <v>1.6343200000000001E-3</v>
      </c>
      <c r="AF3640" s="21">
        <f>'EPD information'!$AI$16*Tabell2[[#This Row],[Weight (kg)]]</f>
        <v>-7.5784999999999991</v>
      </c>
    </row>
    <row r="3641" spans="1:32" x14ac:dyDescent="0.2">
      <c r="A3641" s="36" t="s">
        <v>287</v>
      </c>
      <c r="B3641" s="37" t="s">
        <v>280</v>
      </c>
      <c r="C3641" s="38">
        <v>278441</v>
      </c>
      <c r="D3641" s="39">
        <v>7319662784412</v>
      </c>
      <c r="E3641" s="37" t="s">
        <v>46</v>
      </c>
      <c r="F3641" s="40">
        <v>400</v>
      </c>
      <c r="G3641" s="37">
        <v>280</v>
      </c>
      <c r="H3641" s="41">
        <v>4.16</v>
      </c>
      <c r="I3641" s="35">
        <f>'EPD information'!$L$16*Tabell2[[#This Row],[Weight (kg)]]</f>
        <v>14.185600000000001</v>
      </c>
      <c r="J3641" s="22">
        <f>'EPD information'!$M$16*Tabell2[[#This Row],[Weight (kg)]]</f>
        <v>0.24710400000000002</v>
      </c>
      <c r="K3641" s="22">
        <f>'EPD information'!$N$16*Tabell2[[#This Row],[Weight (kg)]]</f>
        <v>2.9328E-2</v>
      </c>
      <c r="L3641" s="22">
        <f>'EPD information'!$O$16*Tabell2[[#This Row],[Weight (kg)]]</f>
        <v>0</v>
      </c>
      <c r="M3641" s="22">
        <f>'EPD information'!$P$16*Tabell2[[#This Row],[Weight (kg)]]</f>
        <v>1.9552E-2</v>
      </c>
      <c r="N3641" s="22">
        <f>'EPD information'!$Q$16*Tabell2[[#This Row],[Weight (kg)]]</f>
        <v>0.64895999999999998</v>
      </c>
      <c r="O3641" s="22">
        <f>'EPD information'!$R$16*Tabell2[[#This Row],[Weight (kg)]]</f>
        <v>1.0524800000000002E-3</v>
      </c>
      <c r="P3641" s="22">
        <f>'EPD information'!$S$16*Tabell2[[#This Row],[Weight (kg)]]</f>
        <v>-5.0335999999999999</v>
      </c>
      <c r="Q3641" s="35">
        <f>'Product specific GWP'!$T$16*Tabell2[[#This Row],[Weight (kg)]]</f>
        <v>0.18179200000000001</v>
      </c>
      <c r="R3641" s="35" t="s">
        <v>48</v>
      </c>
      <c r="S3641" s="35">
        <f>'EPD information'!$V$16*Tabell2[[#This Row],[Weight (kg)]]</f>
        <v>2.9328E-2</v>
      </c>
      <c r="T3641" s="35" t="str">
        <f>'EPD information'!$W$16</f>
        <v>ND</v>
      </c>
      <c r="U3641" s="35">
        <f>'EPD information'!$X$16*Tabell2[[#This Row],[Weight (kg)]]</f>
        <v>1.9552E-2</v>
      </c>
      <c r="V3641" s="35">
        <f>'EPD information'!$Y$16*Tabell2[[#This Row],[Weight (kg)]]</f>
        <v>0.64895999999999998</v>
      </c>
      <c r="W3641" s="35">
        <f>'EPD information'!$Z$16*Tabell2[[#This Row],[Weight (kg)]]</f>
        <v>1.0524800000000002E-3</v>
      </c>
      <c r="X3641" s="35">
        <f>'EPD information'!$AA$16*Tabell2[[#This Row],[Weight (kg)]]</f>
        <v>-5.0335999999999999</v>
      </c>
      <c r="Y3641" s="18">
        <f>'EPD information'!$AB$16*Tabell2[[#This Row],[Weight (kg)]]</f>
        <v>13.977600000000001</v>
      </c>
      <c r="Z3641" s="18">
        <f>'EPD information'!$AC$16*Tabell2[[#This Row],[Weight (kg)]]</f>
        <v>0.24502400000000002</v>
      </c>
      <c r="AA3641" s="18">
        <f>'EPD information'!$AD$16*Tabell2[[#This Row],[Weight (kg)]]</f>
        <v>3.0659200000000001E-2</v>
      </c>
      <c r="AB3641" s="18" t="s">
        <v>48</v>
      </c>
      <c r="AC3641" s="18">
        <f>'EPD information'!$AF$16*Tabell2[[#This Row],[Weight (kg)]]</f>
        <v>1.9344E-2</v>
      </c>
      <c r="AD3641" s="18">
        <f>'EPD information'!$AG$16*Tabell2[[#This Row],[Weight (kg)]]</f>
        <v>0.64480000000000004</v>
      </c>
      <c r="AE3641" s="18">
        <f>'EPD information'!$AH$16*Tabell2[[#This Row],[Weight (kg)]]</f>
        <v>1.0316800000000001E-3</v>
      </c>
      <c r="AF3641" s="21">
        <f>'EPD information'!$AI$16*Tabell2[[#This Row],[Weight (kg)]]</f>
        <v>-4.7839999999999998</v>
      </c>
    </row>
    <row r="3642" spans="1:32" x14ac:dyDescent="0.2">
      <c r="A3642" s="36" t="s">
        <v>287</v>
      </c>
      <c r="B3642" s="37" t="s">
        <v>280</v>
      </c>
      <c r="C3642" s="38">
        <v>278434</v>
      </c>
      <c r="D3642" s="39">
        <v>7319662784344</v>
      </c>
      <c r="E3642" s="37" t="s">
        <v>46</v>
      </c>
      <c r="F3642" s="40">
        <v>400</v>
      </c>
      <c r="G3642" s="37">
        <v>140</v>
      </c>
      <c r="H3642" s="41">
        <v>2.31</v>
      </c>
      <c r="I3642" s="35">
        <f>'EPD information'!$L$16*Tabell2[[#This Row],[Weight (kg)]]</f>
        <v>7.8771000000000004</v>
      </c>
      <c r="J3642" s="22">
        <f>'EPD information'!$M$16*Tabell2[[#This Row],[Weight (kg)]]</f>
        <v>0.137214</v>
      </c>
      <c r="K3642" s="22">
        <f>'EPD information'!$N$16*Tabell2[[#This Row],[Weight (kg)]]</f>
        <v>1.6285500000000001E-2</v>
      </c>
      <c r="L3642" s="22">
        <f>'EPD information'!$O$16*Tabell2[[#This Row],[Weight (kg)]]</f>
        <v>0</v>
      </c>
      <c r="M3642" s="22">
        <f>'EPD information'!$P$16*Tabell2[[#This Row],[Weight (kg)]]</f>
        <v>1.0857E-2</v>
      </c>
      <c r="N3642" s="22">
        <f>'EPD information'!$Q$16*Tabell2[[#This Row],[Weight (kg)]]</f>
        <v>0.36036000000000001</v>
      </c>
      <c r="O3642" s="22">
        <f>'EPD information'!$R$16*Tabell2[[#This Row],[Weight (kg)]]</f>
        <v>5.8443000000000004E-4</v>
      </c>
      <c r="P3642" s="22">
        <f>'EPD information'!$S$16*Tabell2[[#This Row],[Weight (kg)]]</f>
        <v>-2.7951000000000001</v>
      </c>
      <c r="Q3642" s="35">
        <f>'Product specific GWP'!$T$16*Tabell2[[#This Row],[Weight (kg)]]</f>
        <v>0.10094700000000001</v>
      </c>
      <c r="R3642" s="35" t="s">
        <v>48</v>
      </c>
      <c r="S3642" s="35">
        <f>'EPD information'!$V$16*Tabell2[[#This Row],[Weight (kg)]]</f>
        <v>1.6285500000000001E-2</v>
      </c>
      <c r="T3642" s="35" t="str">
        <f>'EPD information'!$W$16</f>
        <v>ND</v>
      </c>
      <c r="U3642" s="35">
        <f>'EPD information'!$X$16*Tabell2[[#This Row],[Weight (kg)]]</f>
        <v>1.0857E-2</v>
      </c>
      <c r="V3642" s="35">
        <f>'EPD information'!$Y$16*Tabell2[[#This Row],[Weight (kg)]]</f>
        <v>0.36036000000000001</v>
      </c>
      <c r="W3642" s="35">
        <f>'EPD information'!$Z$16*Tabell2[[#This Row],[Weight (kg)]]</f>
        <v>5.8443000000000004E-4</v>
      </c>
      <c r="X3642" s="35">
        <f>'EPD information'!$AA$16*Tabell2[[#This Row],[Weight (kg)]]</f>
        <v>-2.7951000000000001</v>
      </c>
      <c r="Y3642" s="18">
        <f>'EPD information'!$AB$16*Tabell2[[#This Row],[Weight (kg)]]</f>
        <v>7.7615999999999996</v>
      </c>
      <c r="Z3642" s="18">
        <f>'EPD information'!$AC$16*Tabell2[[#This Row],[Weight (kg)]]</f>
        <v>0.13605900000000001</v>
      </c>
      <c r="AA3642" s="18">
        <f>'EPD information'!$AD$16*Tabell2[[#This Row],[Weight (kg)]]</f>
        <v>1.70247E-2</v>
      </c>
      <c r="AB3642" s="18" t="s">
        <v>48</v>
      </c>
      <c r="AC3642" s="18">
        <f>'EPD information'!$AF$16*Tabell2[[#This Row],[Weight (kg)]]</f>
        <v>1.0741499999999999E-2</v>
      </c>
      <c r="AD3642" s="18">
        <f>'EPD information'!$AG$16*Tabell2[[#This Row],[Weight (kg)]]</f>
        <v>0.35804999999999998</v>
      </c>
      <c r="AE3642" s="18">
        <f>'EPD information'!$AH$16*Tabell2[[#This Row],[Weight (kg)]]</f>
        <v>5.7288E-4</v>
      </c>
      <c r="AF3642" s="21">
        <f>'EPD information'!$AI$16*Tabell2[[#This Row],[Weight (kg)]]</f>
        <v>-2.6564999999999999</v>
      </c>
    </row>
    <row r="3643" spans="1:32" x14ac:dyDescent="0.2">
      <c r="A3643" s="36" t="s">
        <v>287</v>
      </c>
      <c r="B3643" s="37" t="s">
        <v>280</v>
      </c>
      <c r="C3643" s="38">
        <v>278443</v>
      </c>
      <c r="D3643" s="39">
        <v>7319660206367</v>
      </c>
      <c r="E3643" s="37" t="s">
        <v>46</v>
      </c>
      <c r="F3643" s="40">
        <v>400</v>
      </c>
      <c r="G3643" s="37">
        <v>315</v>
      </c>
      <c r="H3643" s="41">
        <v>4.8499999999999996</v>
      </c>
      <c r="I3643" s="35">
        <f>'EPD information'!$L$16*Tabell2[[#This Row],[Weight (kg)]]</f>
        <v>16.538499999999999</v>
      </c>
      <c r="J3643" s="22">
        <f>'EPD information'!$M$16*Tabell2[[#This Row],[Weight (kg)]]</f>
        <v>0.28809000000000001</v>
      </c>
      <c r="K3643" s="22">
        <f>'EPD information'!$N$16*Tabell2[[#This Row],[Weight (kg)]]</f>
        <v>3.4192499999999994E-2</v>
      </c>
      <c r="L3643" s="22">
        <f>'EPD information'!$O$16*Tabell2[[#This Row],[Weight (kg)]]</f>
        <v>0</v>
      </c>
      <c r="M3643" s="22">
        <f>'EPD information'!$P$16*Tabell2[[#This Row],[Weight (kg)]]</f>
        <v>2.2794999999999999E-2</v>
      </c>
      <c r="N3643" s="22">
        <f>'EPD information'!$Q$16*Tabell2[[#This Row],[Weight (kg)]]</f>
        <v>0.75659999999999994</v>
      </c>
      <c r="O3643" s="22">
        <f>'EPD information'!$R$16*Tabell2[[#This Row],[Weight (kg)]]</f>
        <v>1.2270499999999999E-3</v>
      </c>
      <c r="P3643" s="22">
        <f>'EPD information'!$S$16*Tabell2[[#This Row],[Weight (kg)]]</f>
        <v>-5.8684999999999992</v>
      </c>
      <c r="Q3643" s="35">
        <f>'Product specific GWP'!$T$16*Tabell2[[#This Row],[Weight (kg)]]</f>
        <v>0.21194499999999999</v>
      </c>
      <c r="R3643" s="35" t="s">
        <v>48</v>
      </c>
      <c r="S3643" s="35">
        <f>'EPD information'!$V$16*Tabell2[[#This Row],[Weight (kg)]]</f>
        <v>3.4192499999999994E-2</v>
      </c>
      <c r="T3643" s="35" t="str">
        <f>'EPD information'!$W$16</f>
        <v>ND</v>
      </c>
      <c r="U3643" s="35">
        <f>'EPD information'!$X$16*Tabell2[[#This Row],[Weight (kg)]]</f>
        <v>2.2794999999999999E-2</v>
      </c>
      <c r="V3643" s="35">
        <f>'EPD information'!$Y$16*Tabell2[[#This Row],[Weight (kg)]]</f>
        <v>0.75659999999999994</v>
      </c>
      <c r="W3643" s="35">
        <f>'EPD information'!$Z$16*Tabell2[[#This Row],[Weight (kg)]]</f>
        <v>1.2270499999999999E-3</v>
      </c>
      <c r="X3643" s="35">
        <f>'EPD information'!$AA$16*Tabell2[[#This Row],[Weight (kg)]]</f>
        <v>-5.8684999999999992</v>
      </c>
      <c r="Y3643" s="18">
        <f>'EPD information'!$AB$16*Tabell2[[#This Row],[Weight (kg)]]</f>
        <v>16.295999999999999</v>
      </c>
      <c r="Z3643" s="18">
        <f>'EPD information'!$AC$16*Tabell2[[#This Row],[Weight (kg)]]</f>
        <v>0.285665</v>
      </c>
      <c r="AA3643" s="18">
        <f>'EPD information'!$AD$16*Tabell2[[#This Row],[Weight (kg)]]</f>
        <v>3.5744499999999998E-2</v>
      </c>
      <c r="AB3643" s="18" t="s">
        <v>48</v>
      </c>
      <c r="AC3643" s="18">
        <f>'EPD information'!$AF$16*Tabell2[[#This Row],[Weight (kg)]]</f>
        <v>2.2552499999999996E-2</v>
      </c>
      <c r="AD3643" s="18">
        <f>'EPD information'!$AG$16*Tabell2[[#This Row],[Weight (kg)]]</f>
        <v>0.75174999999999992</v>
      </c>
      <c r="AE3643" s="18">
        <f>'EPD information'!$AH$16*Tabell2[[#This Row],[Weight (kg)]]</f>
        <v>1.2028E-3</v>
      </c>
      <c r="AF3643" s="21">
        <f>'EPD information'!$AI$16*Tabell2[[#This Row],[Weight (kg)]]</f>
        <v>-5.5774999999999988</v>
      </c>
    </row>
    <row r="3644" spans="1:32" x14ac:dyDescent="0.2">
      <c r="A3644" s="36" t="s">
        <v>287</v>
      </c>
      <c r="B3644" s="37" t="s">
        <v>280</v>
      </c>
      <c r="C3644" s="38">
        <v>278430</v>
      </c>
      <c r="D3644" s="39">
        <v>7319662784306</v>
      </c>
      <c r="E3644" s="37" t="s">
        <v>46</v>
      </c>
      <c r="F3644" s="40">
        <v>400</v>
      </c>
      <c r="G3644" s="37">
        <v>80</v>
      </c>
      <c r="H3644" s="41">
        <v>1.85</v>
      </c>
      <c r="I3644" s="35">
        <f>'EPD information'!$L$16*Tabell2[[#This Row],[Weight (kg)]]</f>
        <v>6.3085000000000004</v>
      </c>
      <c r="J3644" s="22">
        <f>'EPD information'!$M$16*Tabell2[[#This Row],[Weight (kg)]]</f>
        <v>0.10989</v>
      </c>
      <c r="K3644" s="22">
        <f>'EPD information'!$N$16*Tabell2[[#This Row],[Weight (kg)]]</f>
        <v>1.30425E-2</v>
      </c>
      <c r="L3644" s="22">
        <f>'EPD information'!$O$16*Tabell2[[#This Row],[Weight (kg)]]</f>
        <v>0</v>
      </c>
      <c r="M3644" s="22">
        <f>'EPD information'!$P$16*Tabell2[[#This Row],[Weight (kg)]]</f>
        <v>8.6950000000000013E-3</v>
      </c>
      <c r="N3644" s="22">
        <f>'EPD information'!$Q$16*Tabell2[[#This Row],[Weight (kg)]]</f>
        <v>0.28860000000000002</v>
      </c>
      <c r="O3644" s="22">
        <f>'EPD information'!$R$16*Tabell2[[#This Row],[Weight (kg)]]</f>
        <v>4.6805000000000007E-4</v>
      </c>
      <c r="P3644" s="22">
        <f>'EPD information'!$S$16*Tabell2[[#This Row],[Weight (kg)]]</f>
        <v>-2.2385000000000002</v>
      </c>
      <c r="Q3644" s="35">
        <f>'Product specific GWP'!$T$16*Tabell2[[#This Row],[Weight (kg)]]</f>
        <v>8.0845000000000014E-2</v>
      </c>
      <c r="R3644" s="35" t="s">
        <v>48</v>
      </c>
      <c r="S3644" s="35">
        <f>'EPD information'!$V$16*Tabell2[[#This Row],[Weight (kg)]]</f>
        <v>1.30425E-2</v>
      </c>
      <c r="T3644" s="35" t="str">
        <f>'EPD information'!$W$16</f>
        <v>ND</v>
      </c>
      <c r="U3644" s="35">
        <f>'EPD information'!$X$16*Tabell2[[#This Row],[Weight (kg)]]</f>
        <v>8.6950000000000013E-3</v>
      </c>
      <c r="V3644" s="35">
        <f>'EPD information'!$Y$16*Tabell2[[#This Row],[Weight (kg)]]</f>
        <v>0.28860000000000002</v>
      </c>
      <c r="W3644" s="35">
        <f>'EPD information'!$Z$16*Tabell2[[#This Row],[Weight (kg)]]</f>
        <v>4.6805000000000007E-4</v>
      </c>
      <c r="X3644" s="35">
        <f>'EPD information'!$AA$16*Tabell2[[#This Row],[Weight (kg)]]</f>
        <v>-2.2385000000000002</v>
      </c>
      <c r="Y3644" s="18">
        <f>'EPD information'!$AB$16*Tabell2[[#This Row],[Weight (kg)]]</f>
        <v>6.2160000000000002</v>
      </c>
      <c r="Z3644" s="18">
        <f>'EPD information'!$AC$16*Tabell2[[#This Row],[Weight (kg)]]</f>
        <v>0.10896500000000001</v>
      </c>
      <c r="AA3644" s="18">
        <f>'EPD information'!$AD$16*Tabell2[[#This Row],[Weight (kg)]]</f>
        <v>1.3634500000000001E-2</v>
      </c>
      <c r="AB3644" s="18" t="s">
        <v>48</v>
      </c>
      <c r="AC3644" s="18">
        <f>'EPD information'!$AF$16*Tabell2[[#This Row],[Weight (kg)]]</f>
        <v>8.602499999999999E-3</v>
      </c>
      <c r="AD3644" s="18">
        <f>'EPD information'!$AG$16*Tabell2[[#This Row],[Weight (kg)]]</f>
        <v>0.28675</v>
      </c>
      <c r="AE3644" s="18">
        <f>'EPD information'!$AH$16*Tabell2[[#This Row],[Weight (kg)]]</f>
        <v>4.5880000000000004E-4</v>
      </c>
      <c r="AF3644" s="21">
        <f>'EPD information'!$AI$16*Tabell2[[#This Row],[Weight (kg)]]</f>
        <v>-2.1274999999999999</v>
      </c>
    </row>
    <row r="3645" spans="1:32" x14ac:dyDescent="0.2">
      <c r="A3645" s="36" t="s">
        <v>287</v>
      </c>
      <c r="B3645" s="37" t="s">
        <v>280</v>
      </c>
      <c r="C3645" s="38">
        <v>278440</v>
      </c>
      <c r="D3645" s="39">
        <v>7319660206343</v>
      </c>
      <c r="E3645" s="37" t="s">
        <v>46</v>
      </c>
      <c r="F3645" s="40">
        <v>400</v>
      </c>
      <c r="G3645" s="37">
        <v>250</v>
      </c>
      <c r="H3645" s="41">
        <v>4.16</v>
      </c>
      <c r="I3645" s="35">
        <f>'EPD information'!$L$16*Tabell2[[#This Row],[Weight (kg)]]</f>
        <v>14.185600000000001</v>
      </c>
      <c r="J3645" s="22">
        <f>'EPD information'!$M$16*Tabell2[[#This Row],[Weight (kg)]]</f>
        <v>0.24710400000000002</v>
      </c>
      <c r="K3645" s="22">
        <f>'EPD information'!$N$16*Tabell2[[#This Row],[Weight (kg)]]</f>
        <v>2.9328E-2</v>
      </c>
      <c r="L3645" s="22">
        <f>'EPD information'!$O$16*Tabell2[[#This Row],[Weight (kg)]]</f>
        <v>0</v>
      </c>
      <c r="M3645" s="22">
        <f>'EPD information'!$P$16*Tabell2[[#This Row],[Weight (kg)]]</f>
        <v>1.9552E-2</v>
      </c>
      <c r="N3645" s="22">
        <f>'EPD information'!$Q$16*Tabell2[[#This Row],[Weight (kg)]]</f>
        <v>0.64895999999999998</v>
      </c>
      <c r="O3645" s="22">
        <f>'EPD information'!$R$16*Tabell2[[#This Row],[Weight (kg)]]</f>
        <v>1.0524800000000002E-3</v>
      </c>
      <c r="P3645" s="22">
        <f>'EPD information'!$S$16*Tabell2[[#This Row],[Weight (kg)]]</f>
        <v>-5.0335999999999999</v>
      </c>
      <c r="Q3645" s="35">
        <f>'Product specific GWP'!$T$16*Tabell2[[#This Row],[Weight (kg)]]</f>
        <v>0.18179200000000001</v>
      </c>
      <c r="R3645" s="35" t="s">
        <v>48</v>
      </c>
      <c r="S3645" s="35">
        <f>'EPD information'!$V$16*Tabell2[[#This Row],[Weight (kg)]]</f>
        <v>2.9328E-2</v>
      </c>
      <c r="T3645" s="35" t="str">
        <f>'EPD information'!$W$16</f>
        <v>ND</v>
      </c>
      <c r="U3645" s="35">
        <f>'EPD information'!$X$16*Tabell2[[#This Row],[Weight (kg)]]</f>
        <v>1.9552E-2</v>
      </c>
      <c r="V3645" s="35">
        <f>'EPD information'!$Y$16*Tabell2[[#This Row],[Weight (kg)]]</f>
        <v>0.64895999999999998</v>
      </c>
      <c r="W3645" s="35">
        <f>'EPD information'!$Z$16*Tabell2[[#This Row],[Weight (kg)]]</f>
        <v>1.0524800000000002E-3</v>
      </c>
      <c r="X3645" s="35">
        <f>'EPD information'!$AA$16*Tabell2[[#This Row],[Weight (kg)]]</f>
        <v>-5.0335999999999999</v>
      </c>
      <c r="Y3645" s="18">
        <f>'EPD information'!$AB$16*Tabell2[[#This Row],[Weight (kg)]]</f>
        <v>13.977600000000001</v>
      </c>
      <c r="Z3645" s="18">
        <f>'EPD information'!$AC$16*Tabell2[[#This Row],[Weight (kg)]]</f>
        <v>0.24502400000000002</v>
      </c>
      <c r="AA3645" s="18">
        <f>'EPD information'!$AD$16*Tabell2[[#This Row],[Weight (kg)]]</f>
        <v>3.0659200000000001E-2</v>
      </c>
      <c r="AB3645" s="18" t="s">
        <v>48</v>
      </c>
      <c r="AC3645" s="18">
        <f>'EPD information'!$AF$16*Tabell2[[#This Row],[Weight (kg)]]</f>
        <v>1.9344E-2</v>
      </c>
      <c r="AD3645" s="18">
        <f>'EPD information'!$AG$16*Tabell2[[#This Row],[Weight (kg)]]</f>
        <v>0.64480000000000004</v>
      </c>
      <c r="AE3645" s="18">
        <f>'EPD information'!$AH$16*Tabell2[[#This Row],[Weight (kg)]]</f>
        <v>1.0316800000000001E-3</v>
      </c>
      <c r="AF3645" s="21">
        <f>'EPD information'!$AI$16*Tabell2[[#This Row],[Weight (kg)]]</f>
        <v>-4.7839999999999998</v>
      </c>
    </row>
    <row r="3646" spans="1:32" x14ac:dyDescent="0.2">
      <c r="A3646" s="36" t="s">
        <v>287</v>
      </c>
      <c r="B3646" s="37" t="s">
        <v>280</v>
      </c>
      <c r="C3646" s="38">
        <v>278446</v>
      </c>
      <c r="D3646" s="39">
        <v>7319662784467</v>
      </c>
      <c r="E3646" s="37" t="s">
        <v>46</v>
      </c>
      <c r="F3646" s="40">
        <v>400</v>
      </c>
      <c r="G3646" s="37">
        <v>450</v>
      </c>
      <c r="H3646" s="41">
        <v>5.99</v>
      </c>
      <c r="I3646" s="35">
        <f>'EPD information'!$L$16*Tabell2[[#This Row],[Weight (kg)]]</f>
        <v>20.425900000000002</v>
      </c>
      <c r="J3646" s="22">
        <f>'EPD information'!$M$16*Tabell2[[#This Row],[Weight (kg)]]</f>
        <v>0.35580600000000001</v>
      </c>
      <c r="K3646" s="22">
        <f>'EPD information'!$N$16*Tabell2[[#This Row],[Weight (kg)]]</f>
        <v>4.2229500000000003E-2</v>
      </c>
      <c r="L3646" s="22">
        <f>'EPD information'!$O$16*Tabell2[[#This Row],[Weight (kg)]]</f>
        <v>0</v>
      </c>
      <c r="M3646" s="22">
        <f>'EPD information'!$P$16*Tabell2[[#This Row],[Weight (kg)]]</f>
        <v>2.8153000000000001E-2</v>
      </c>
      <c r="N3646" s="22">
        <f>'EPD information'!$Q$16*Tabell2[[#This Row],[Weight (kg)]]</f>
        <v>0.93444000000000005</v>
      </c>
      <c r="O3646" s="22">
        <f>'EPD information'!$R$16*Tabell2[[#This Row],[Weight (kg)]]</f>
        <v>1.5154700000000001E-3</v>
      </c>
      <c r="P3646" s="22">
        <f>'EPD information'!$S$16*Tabell2[[#This Row],[Weight (kg)]]</f>
        <v>-7.2479000000000005</v>
      </c>
      <c r="Q3646" s="35">
        <f>'Product specific GWP'!$T$16*Tabell2[[#This Row],[Weight (kg)]]</f>
        <v>0.26176300000000002</v>
      </c>
      <c r="R3646" s="35" t="s">
        <v>48</v>
      </c>
      <c r="S3646" s="35">
        <f>'EPD information'!$V$16*Tabell2[[#This Row],[Weight (kg)]]</f>
        <v>4.2229500000000003E-2</v>
      </c>
      <c r="T3646" s="35" t="str">
        <f>'EPD information'!$W$16</f>
        <v>ND</v>
      </c>
      <c r="U3646" s="35">
        <f>'EPD information'!$X$16*Tabell2[[#This Row],[Weight (kg)]]</f>
        <v>2.8153000000000001E-2</v>
      </c>
      <c r="V3646" s="35">
        <f>'EPD information'!$Y$16*Tabell2[[#This Row],[Weight (kg)]]</f>
        <v>0.93444000000000005</v>
      </c>
      <c r="W3646" s="35">
        <f>'EPD information'!$Z$16*Tabell2[[#This Row],[Weight (kg)]]</f>
        <v>1.5154700000000001E-3</v>
      </c>
      <c r="X3646" s="35">
        <f>'EPD information'!$AA$16*Tabell2[[#This Row],[Weight (kg)]]</f>
        <v>-7.2479000000000005</v>
      </c>
      <c r="Y3646" s="18">
        <f>'EPD information'!$AB$16*Tabell2[[#This Row],[Weight (kg)]]</f>
        <v>20.1264</v>
      </c>
      <c r="Z3646" s="18">
        <f>'EPD information'!$AC$16*Tabell2[[#This Row],[Weight (kg)]]</f>
        <v>0.35281100000000004</v>
      </c>
      <c r="AA3646" s="18">
        <f>'EPD information'!$AD$16*Tabell2[[#This Row],[Weight (kg)]]</f>
        <v>4.4146299999999999E-2</v>
      </c>
      <c r="AB3646" s="18" t="s">
        <v>48</v>
      </c>
      <c r="AC3646" s="18">
        <f>'EPD information'!$AF$16*Tabell2[[#This Row],[Weight (kg)]]</f>
        <v>2.78535E-2</v>
      </c>
      <c r="AD3646" s="18">
        <f>'EPD information'!$AG$16*Tabell2[[#This Row],[Weight (kg)]]</f>
        <v>0.92845</v>
      </c>
      <c r="AE3646" s="18">
        <f>'EPD information'!$AH$16*Tabell2[[#This Row],[Weight (kg)]]</f>
        <v>1.4855200000000002E-3</v>
      </c>
      <c r="AF3646" s="21">
        <f>'EPD information'!$AI$16*Tabell2[[#This Row],[Weight (kg)]]</f>
        <v>-6.8884999999999996</v>
      </c>
    </row>
    <row r="3647" spans="1:32" x14ac:dyDescent="0.2">
      <c r="A3647" s="36" t="s">
        <v>287</v>
      </c>
      <c r="B3647" s="37" t="s">
        <v>280</v>
      </c>
      <c r="C3647" s="38">
        <v>278448</v>
      </c>
      <c r="D3647" s="39">
        <v>7319662784481</v>
      </c>
      <c r="E3647" s="37" t="s">
        <v>46</v>
      </c>
      <c r="F3647" s="40">
        <v>400</v>
      </c>
      <c r="G3647" s="37">
        <v>560</v>
      </c>
      <c r="H3647" s="41">
        <v>7.11</v>
      </c>
      <c r="I3647" s="35">
        <f>'EPD information'!$L$16*Tabell2[[#This Row],[Weight (kg)]]</f>
        <v>24.245100000000001</v>
      </c>
      <c r="J3647" s="22">
        <f>'EPD information'!$M$16*Tabell2[[#This Row],[Weight (kg)]]</f>
        <v>0.42233400000000004</v>
      </c>
      <c r="K3647" s="22">
        <f>'EPD information'!$N$16*Tabell2[[#This Row],[Weight (kg)]]</f>
        <v>5.0125500000000003E-2</v>
      </c>
      <c r="L3647" s="22">
        <f>'EPD information'!$O$16*Tabell2[[#This Row],[Weight (kg)]]</f>
        <v>0</v>
      </c>
      <c r="M3647" s="22">
        <f>'EPD information'!$P$16*Tabell2[[#This Row],[Weight (kg)]]</f>
        <v>3.3417000000000002E-2</v>
      </c>
      <c r="N3647" s="22">
        <f>'EPD information'!$Q$16*Tabell2[[#This Row],[Weight (kg)]]</f>
        <v>1.1091600000000001</v>
      </c>
      <c r="O3647" s="22">
        <f>'EPD information'!$R$16*Tabell2[[#This Row],[Weight (kg)]]</f>
        <v>1.7988300000000002E-3</v>
      </c>
      <c r="P3647" s="22">
        <f>'EPD information'!$S$16*Tabell2[[#This Row],[Weight (kg)]]</f>
        <v>-8.6030999999999995</v>
      </c>
      <c r="Q3647" s="35">
        <f>'Product specific GWP'!$T$16*Tabell2[[#This Row],[Weight (kg)]]</f>
        <v>0.31070700000000001</v>
      </c>
      <c r="R3647" s="35" t="s">
        <v>48</v>
      </c>
      <c r="S3647" s="35">
        <f>'EPD information'!$V$16*Tabell2[[#This Row],[Weight (kg)]]</f>
        <v>5.0125500000000003E-2</v>
      </c>
      <c r="T3647" s="35" t="str">
        <f>'EPD information'!$W$16</f>
        <v>ND</v>
      </c>
      <c r="U3647" s="35">
        <f>'EPD information'!$X$16*Tabell2[[#This Row],[Weight (kg)]]</f>
        <v>3.3417000000000002E-2</v>
      </c>
      <c r="V3647" s="35">
        <f>'EPD information'!$Y$16*Tabell2[[#This Row],[Weight (kg)]]</f>
        <v>1.1091600000000001</v>
      </c>
      <c r="W3647" s="35">
        <f>'EPD information'!$Z$16*Tabell2[[#This Row],[Weight (kg)]]</f>
        <v>1.7988300000000002E-3</v>
      </c>
      <c r="X3647" s="35">
        <f>'EPD information'!$AA$16*Tabell2[[#This Row],[Weight (kg)]]</f>
        <v>-8.6030999999999995</v>
      </c>
      <c r="Y3647" s="18">
        <f>'EPD information'!$AB$16*Tabell2[[#This Row],[Weight (kg)]]</f>
        <v>23.889600000000002</v>
      </c>
      <c r="Z3647" s="18">
        <f>'EPD information'!$AC$16*Tabell2[[#This Row],[Weight (kg)]]</f>
        <v>0.41877900000000001</v>
      </c>
      <c r="AA3647" s="18">
        <f>'EPD information'!$AD$16*Tabell2[[#This Row],[Weight (kg)]]</f>
        <v>5.2400700000000001E-2</v>
      </c>
      <c r="AB3647" s="18" t="s">
        <v>48</v>
      </c>
      <c r="AC3647" s="18">
        <f>'EPD information'!$AF$16*Tabell2[[#This Row],[Weight (kg)]]</f>
        <v>3.3061500000000001E-2</v>
      </c>
      <c r="AD3647" s="18">
        <f>'EPD information'!$AG$16*Tabell2[[#This Row],[Weight (kg)]]</f>
        <v>1.10205</v>
      </c>
      <c r="AE3647" s="18">
        <f>'EPD information'!$AH$16*Tabell2[[#This Row],[Weight (kg)]]</f>
        <v>1.7632800000000001E-3</v>
      </c>
      <c r="AF3647" s="21">
        <f>'EPD information'!$AI$16*Tabell2[[#This Row],[Weight (kg)]]</f>
        <v>-8.176499999999999</v>
      </c>
    </row>
    <row r="3648" spans="1:32" x14ac:dyDescent="0.2">
      <c r="A3648" s="36" t="s">
        <v>287</v>
      </c>
      <c r="B3648" s="37" t="s">
        <v>280</v>
      </c>
      <c r="C3648" s="38">
        <v>278429</v>
      </c>
      <c r="D3648" s="39">
        <v>7319662784290</v>
      </c>
      <c r="E3648" s="37" t="s">
        <v>46</v>
      </c>
      <c r="F3648" s="40">
        <v>400</v>
      </c>
      <c r="G3648" s="37">
        <v>63</v>
      </c>
      <c r="H3648" s="41">
        <v>1.8</v>
      </c>
      <c r="I3648" s="35">
        <f>'EPD information'!$L$16*Tabell2[[#This Row],[Weight (kg)]]</f>
        <v>6.1380000000000008</v>
      </c>
      <c r="J3648" s="22">
        <f>'EPD information'!$M$16*Tabell2[[#This Row],[Weight (kg)]]</f>
        <v>0.10692</v>
      </c>
      <c r="K3648" s="22">
        <f>'EPD information'!$N$16*Tabell2[[#This Row],[Weight (kg)]]</f>
        <v>1.269E-2</v>
      </c>
      <c r="L3648" s="22">
        <f>'EPD information'!$O$16*Tabell2[[#This Row],[Weight (kg)]]</f>
        <v>0</v>
      </c>
      <c r="M3648" s="22">
        <f>'EPD information'!$P$16*Tabell2[[#This Row],[Weight (kg)]]</f>
        <v>8.4600000000000005E-3</v>
      </c>
      <c r="N3648" s="22">
        <f>'EPD information'!$Q$16*Tabell2[[#This Row],[Weight (kg)]]</f>
        <v>0.28079999999999999</v>
      </c>
      <c r="O3648" s="22">
        <f>'EPD information'!$R$16*Tabell2[[#This Row],[Weight (kg)]]</f>
        <v>4.5540000000000006E-4</v>
      </c>
      <c r="P3648" s="22">
        <f>'EPD information'!$S$16*Tabell2[[#This Row],[Weight (kg)]]</f>
        <v>-2.1779999999999999</v>
      </c>
      <c r="Q3648" s="35">
        <f>'Product specific GWP'!$T$16*Tabell2[[#This Row],[Weight (kg)]]</f>
        <v>7.8660000000000008E-2</v>
      </c>
      <c r="R3648" s="35" t="s">
        <v>48</v>
      </c>
      <c r="S3648" s="35">
        <f>'EPD information'!$V$16*Tabell2[[#This Row],[Weight (kg)]]</f>
        <v>1.269E-2</v>
      </c>
      <c r="T3648" s="35" t="str">
        <f>'EPD information'!$W$16</f>
        <v>ND</v>
      </c>
      <c r="U3648" s="35">
        <f>'EPD information'!$X$16*Tabell2[[#This Row],[Weight (kg)]]</f>
        <v>8.4600000000000005E-3</v>
      </c>
      <c r="V3648" s="35">
        <f>'EPD information'!$Y$16*Tabell2[[#This Row],[Weight (kg)]]</f>
        <v>0.28079999999999999</v>
      </c>
      <c r="W3648" s="35">
        <f>'EPD information'!$Z$16*Tabell2[[#This Row],[Weight (kg)]]</f>
        <v>4.5540000000000006E-4</v>
      </c>
      <c r="X3648" s="35">
        <f>'EPD information'!$AA$16*Tabell2[[#This Row],[Weight (kg)]]</f>
        <v>-2.1779999999999999</v>
      </c>
      <c r="Y3648" s="18">
        <f>'EPD information'!$AB$16*Tabell2[[#This Row],[Weight (kg)]]</f>
        <v>6.048</v>
      </c>
      <c r="Z3648" s="18">
        <f>'EPD information'!$AC$16*Tabell2[[#This Row],[Weight (kg)]]</f>
        <v>0.10602</v>
      </c>
      <c r="AA3648" s="18">
        <f>'EPD information'!$AD$16*Tabell2[[#This Row],[Weight (kg)]]</f>
        <v>1.3266E-2</v>
      </c>
      <c r="AB3648" s="18" t="s">
        <v>48</v>
      </c>
      <c r="AC3648" s="18">
        <f>'EPD information'!$AF$16*Tabell2[[#This Row],[Weight (kg)]]</f>
        <v>8.369999999999999E-3</v>
      </c>
      <c r="AD3648" s="18">
        <f>'EPD information'!$AG$16*Tabell2[[#This Row],[Weight (kg)]]</f>
        <v>0.27900000000000003</v>
      </c>
      <c r="AE3648" s="18">
        <f>'EPD information'!$AH$16*Tabell2[[#This Row],[Weight (kg)]]</f>
        <v>4.4640000000000001E-4</v>
      </c>
      <c r="AF3648" s="21">
        <f>'EPD information'!$AI$16*Tabell2[[#This Row],[Weight (kg)]]</f>
        <v>-2.0699999999999998</v>
      </c>
    </row>
    <row r="3649" spans="1:32" x14ac:dyDescent="0.2">
      <c r="A3649" s="36" t="s">
        <v>287</v>
      </c>
      <c r="B3649" s="37" t="s">
        <v>280</v>
      </c>
      <c r="C3649" s="38">
        <v>775601</v>
      </c>
      <c r="D3649" s="39">
        <v>7319667756018</v>
      </c>
      <c r="E3649" s="37" t="s">
        <v>46</v>
      </c>
      <c r="F3649" s="40">
        <v>400</v>
      </c>
      <c r="G3649" s="37">
        <v>125</v>
      </c>
      <c r="H3649" s="41">
        <v>1.97</v>
      </c>
      <c r="I3649" s="35">
        <f>'EPD information'!$L$16*Tabell2[[#This Row],[Weight (kg)]]</f>
        <v>6.7176999999999998</v>
      </c>
      <c r="J3649" s="22">
        <f>'EPD information'!$M$16*Tabell2[[#This Row],[Weight (kg)]]</f>
        <v>0.117018</v>
      </c>
      <c r="K3649" s="22">
        <f>'EPD information'!$N$16*Tabell2[[#This Row],[Weight (kg)]]</f>
        <v>1.38885E-2</v>
      </c>
      <c r="L3649" s="22">
        <f>'EPD information'!$O$16*Tabell2[[#This Row],[Weight (kg)]]</f>
        <v>0</v>
      </c>
      <c r="M3649" s="22">
        <f>'EPD information'!$P$16*Tabell2[[#This Row],[Weight (kg)]]</f>
        <v>9.2589999999999999E-3</v>
      </c>
      <c r="N3649" s="22">
        <f>'EPD information'!$Q$16*Tabell2[[#This Row],[Weight (kg)]]</f>
        <v>0.30731999999999998</v>
      </c>
      <c r="O3649" s="22">
        <f>'EPD information'!$R$16*Tabell2[[#This Row],[Weight (kg)]]</f>
        <v>4.9841000000000002E-4</v>
      </c>
      <c r="P3649" s="22">
        <f>'EPD information'!$S$16*Tabell2[[#This Row],[Weight (kg)]]</f>
        <v>-2.3836999999999997</v>
      </c>
      <c r="Q3649" s="35">
        <f>'Product specific GWP'!$T$16*Tabell2[[#This Row],[Weight (kg)]]</f>
        <v>8.6088999999999999E-2</v>
      </c>
      <c r="R3649" s="35" t="s">
        <v>48</v>
      </c>
      <c r="S3649" s="35">
        <f>'EPD information'!$V$16*Tabell2[[#This Row],[Weight (kg)]]</f>
        <v>1.38885E-2</v>
      </c>
      <c r="T3649" s="35" t="str">
        <f>'EPD information'!$W$16</f>
        <v>ND</v>
      </c>
      <c r="U3649" s="35">
        <f>'EPD information'!$X$16*Tabell2[[#This Row],[Weight (kg)]]</f>
        <v>9.2589999999999999E-3</v>
      </c>
      <c r="V3649" s="35">
        <f>'EPD information'!$Y$16*Tabell2[[#This Row],[Weight (kg)]]</f>
        <v>0.30731999999999998</v>
      </c>
      <c r="W3649" s="35">
        <f>'EPD information'!$Z$16*Tabell2[[#This Row],[Weight (kg)]]</f>
        <v>4.9841000000000002E-4</v>
      </c>
      <c r="X3649" s="35">
        <f>'EPD information'!$AA$16*Tabell2[[#This Row],[Weight (kg)]]</f>
        <v>-2.3836999999999997</v>
      </c>
      <c r="Y3649" s="18">
        <f>'EPD information'!$AB$16*Tabell2[[#This Row],[Weight (kg)]]</f>
        <v>6.6191999999999993</v>
      </c>
      <c r="Z3649" s="18">
        <f>'EPD information'!$AC$16*Tabell2[[#This Row],[Weight (kg)]]</f>
        <v>0.116033</v>
      </c>
      <c r="AA3649" s="18">
        <f>'EPD information'!$AD$16*Tabell2[[#This Row],[Weight (kg)]]</f>
        <v>1.45189E-2</v>
      </c>
      <c r="AB3649" s="18" t="s">
        <v>48</v>
      </c>
      <c r="AC3649" s="18">
        <f>'EPD information'!$AF$16*Tabell2[[#This Row],[Weight (kg)]]</f>
        <v>9.1604999999999985E-3</v>
      </c>
      <c r="AD3649" s="18">
        <f>'EPD information'!$AG$16*Tabell2[[#This Row],[Weight (kg)]]</f>
        <v>0.30535000000000001</v>
      </c>
      <c r="AE3649" s="18">
        <f>'EPD information'!$AH$16*Tabell2[[#This Row],[Weight (kg)]]</f>
        <v>4.8855999999999997E-4</v>
      </c>
      <c r="AF3649" s="21">
        <f>'EPD information'!$AI$16*Tabell2[[#This Row],[Weight (kg)]]</f>
        <v>-2.2654999999999998</v>
      </c>
    </row>
    <row r="3650" spans="1:32" x14ac:dyDescent="0.2">
      <c r="A3650" s="36" t="s">
        <v>287</v>
      </c>
      <c r="B3650" s="37" t="s">
        <v>280</v>
      </c>
      <c r="C3650" s="38">
        <v>775600</v>
      </c>
      <c r="D3650" s="39">
        <v>7319667756001</v>
      </c>
      <c r="E3650" s="37" t="s">
        <v>46</v>
      </c>
      <c r="F3650" s="40">
        <v>400</v>
      </c>
      <c r="G3650" s="37">
        <v>100</v>
      </c>
      <c r="H3650" s="41">
        <v>1.97</v>
      </c>
      <c r="I3650" s="35">
        <f>'EPD information'!$L$16*Tabell2[[#This Row],[Weight (kg)]]</f>
        <v>6.7176999999999998</v>
      </c>
      <c r="J3650" s="22">
        <f>'EPD information'!$M$16*Tabell2[[#This Row],[Weight (kg)]]</f>
        <v>0.117018</v>
      </c>
      <c r="K3650" s="22">
        <f>'EPD information'!$N$16*Tabell2[[#This Row],[Weight (kg)]]</f>
        <v>1.38885E-2</v>
      </c>
      <c r="L3650" s="22">
        <f>'EPD information'!$O$16*Tabell2[[#This Row],[Weight (kg)]]</f>
        <v>0</v>
      </c>
      <c r="M3650" s="22">
        <f>'EPD information'!$P$16*Tabell2[[#This Row],[Weight (kg)]]</f>
        <v>9.2589999999999999E-3</v>
      </c>
      <c r="N3650" s="22">
        <f>'EPD information'!$Q$16*Tabell2[[#This Row],[Weight (kg)]]</f>
        <v>0.30731999999999998</v>
      </c>
      <c r="O3650" s="22">
        <f>'EPD information'!$R$16*Tabell2[[#This Row],[Weight (kg)]]</f>
        <v>4.9841000000000002E-4</v>
      </c>
      <c r="P3650" s="22">
        <f>'EPD information'!$S$16*Tabell2[[#This Row],[Weight (kg)]]</f>
        <v>-2.3836999999999997</v>
      </c>
      <c r="Q3650" s="35">
        <f>'Product specific GWP'!$T$16*Tabell2[[#This Row],[Weight (kg)]]</f>
        <v>8.6088999999999999E-2</v>
      </c>
      <c r="R3650" s="35" t="s">
        <v>48</v>
      </c>
      <c r="S3650" s="35">
        <f>'EPD information'!$V$16*Tabell2[[#This Row],[Weight (kg)]]</f>
        <v>1.38885E-2</v>
      </c>
      <c r="T3650" s="35" t="str">
        <f>'EPD information'!$W$16</f>
        <v>ND</v>
      </c>
      <c r="U3650" s="35">
        <f>'EPD information'!$X$16*Tabell2[[#This Row],[Weight (kg)]]</f>
        <v>9.2589999999999999E-3</v>
      </c>
      <c r="V3650" s="35">
        <f>'EPD information'!$Y$16*Tabell2[[#This Row],[Weight (kg)]]</f>
        <v>0.30731999999999998</v>
      </c>
      <c r="W3650" s="35">
        <f>'EPD information'!$Z$16*Tabell2[[#This Row],[Weight (kg)]]</f>
        <v>4.9841000000000002E-4</v>
      </c>
      <c r="X3650" s="35">
        <f>'EPD information'!$AA$16*Tabell2[[#This Row],[Weight (kg)]]</f>
        <v>-2.3836999999999997</v>
      </c>
      <c r="Y3650" s="18">
        <f>'EPD information'!$AB$16*Tabell2[[#This Row],[Weight (kg)]]</f>
        <v>6.6191999999999993</v>
      </c>
      <c r="Z3650" s="18">
        <f>'EPD information'!$AC$16*Tabell2[[#This Row],[Weight (kg)]]</f>
        <v>0.116033</v>
      </c>
      <c r="AA3650" s="18">
        <f>'EPD information'!$AD$16*Tabell2[[#This Row],[Weight (kg)]]</f>
        <v>1.45189E-2</v>
      </c>
      <c r="AB3650" s="18" t="s">
        <v>48</v>
      </c>
      <c r="AC3650" s="18">
        <f>'EPD information'!$AF$16*Tabell2[[#This Row],[Weight (kg)]]</f>
        <v>9.1604999999999985E-3</v>
      </c>
      <c r="AD3650" s="18">
        <f>'EPD information'!$AG$16*Tabell2[[#This Row],[Weight (kg)]]</f>
        <v>0.30535000000000001</v>
      </c>
      <c r="AE3650" s="18">
        <f>'EPD information'!$AH$16*Tabell2[[#This Row],[Weight (kg)]]</f>
        <v>4.8855999999999997E-4</v>
      </c>
      <c r="AF3650" s="21">
        <f>'EPD information'!$AI$16*Tabell2[[#This Row],[Weight (kg)]]</f>
        <v>-2.2654999999999998</v>
      </c>
    </row>
    <row r="3651" spans="1:32" x14ac:dyDescent="0.2">
      <c r="A3651" s="36" t="s">
        <v>287</v>
      </c>
      <c r="B3651" s="37" t="s">
        <v>280</v>
      </c>
      <c r="C3651" s="38">
        <v>278436</v>
      </c>
      <c r="D3651" s="39">
        <v>7319662784368</v>
      </c>
      <c r="E3651" s="37" t="s">
        <v>46</v>
      </c>
      <c r="F3651" s="40">
        <v>400</v>
      </c>
      <c r="G3651" s="37">
        <v>160</v>
      </c>
      <c r="H3651" s="41">
        <v>1.97</v>
      </c>
      <c r="I3651" s="35">
        <f>'EPD information'!$L$16*Tabell2[[#This Row],[Weight (kg)]]</f>
        <v>6.7176999999999998</v>
      </c>
      <c r="J3651" s="22">
        <f>'EPD information'!$M$16*Tabell2[[#This Row],[Weight (kg)]]</f>
        <v>0.117018</v>
      </c>
      <c r="K3651" s="22">
        <f>'EPD information'!$N$16*Tabell2[[#This Row],[Weight (kg)]]</f>
        <v>1.38885E-2</v>
      </c>
      <c r="L3651" s="22">
        <f>'EPD information'!$O$16*Tabell2[[#This Row],[Weight (kg)]]</f>
        <v>0</v>
      </c>
      <c r="M3651" s="22">
        <f>'EPD information'!$P$16*Tabell2[[#This Row],[Weight (kg)]]</f>
        <v>9.2589999999999999E-3</v>
      </c>
      <c r="N3651" s="22">
        <f>'EPD information'!$Q$16*Tabell2[[#This Row],[Weight (kg)]]</f>
        <v>0.30731999999999998</v>
      </c>
      <c r="O3651" s="22">
        <f>'EPD information'!$R$16*Tabell2[[#This Row],[Weight (kg)]]</f>
        <v>4.9841000000000002E-4</v>
      </c>
      <c r="P3651" s="22">
        <f>'EPD information'!$S$16*Tabell2[[#This Row],[Weight (kg)]]</f>
        <v>-2.3836999999999997</v>
      </c>
      <c r="Q3651" s="35">
        <f>'Product specific GWP'!$T$16*Tabell2[[#This Row],[Weight (kg)]]</f>
        <v>8.6088999999999999E-2</v>
      </c>
      <c r="R3651" s="35" t="s">
        <v>48</v>
      </c>
      <c r="S3651" s="35">
        <f>'EPD information'!$V$16*Tabell2[[#This Row],[Weight (kg)]]</f>
        <v>1.38885E-2</v>
      </c>
      <c r="T3651" s="35" t="str">
        <f>'EPD information'!$W$16</f>
        <v>ND</v>
      </c>
      <c r="U3651" s="35">
        <f>'EPD information'!$X$16*Tabell2[[#This Row],[Weight (kg)]]</f>
        <v>9.2589999999999999E-3</v>
      </c>
      <c r="V3651" s="35">
        <f>'EPD information'!$Y$16*Tabell2[[#This Row],[Weight (kg)]]</f>
        <v>0.30731999999999998</v>
      </c>
      <c r="W3651" s="35">
        <f>'EPD information'!$Z$16*Tabell2[[#This Row],[Weight (kg)]]</f>
        <v>4.9841000000000002E-4</v>
      </c>
      <c r="X3651" s="35">
        <f>'EPD information'!$AA$16*Tabell2[[#This Row],[Weight (kg)]]</f>
        <v>-2.3836999999999997</v>
      </c>
      <c r="Y3651" s="18">
        <f>'EPD information'!$AB$16*Tabell2[[#This Row],[Weight (kg)]]</f>
        <v>6.6191999999999993</v>
      </c>
      <c r="Z3651" s="18">
        <f>'EPD information'!$AC$16*Tabell2[[#This Row],[Weight (kg)]]</f>
        <v>0.116033</v>
      </c>
      <c r="AA3651" s="18">
        <f>'EPD information'!$AD$16*Tabell2[[#This Row],[Weight (kg)]]</f>
        <v>1.45189E-2</v>
      </c>
      <c r="AB3651" s="18" t="s">
        <v>48</v>
      </c>
      <c r="AC3651" s="18">
        <f>'EPD information'!$AF$16*Tabell2[[#This Row],[Weight (kg)]]</f>
        <v>9.1604999999999985E-3</v>
      </c>
      <c r="AD3651" s="18">
        <f>'EPD information'!$AG$16*Tabell2[[#This Row],[Weight (kg)]]</f>
        <v>0.30535000000000001</v>
      </c>
      <c r="AE3651" s="18">
        <f>'EPD information'!$AH$16*Tabell2[[#This Row],[Weight (kg)]]</f>
        <v>4.8855999999999997E-4</v>
      </c>
      <c r="AF3651" s="21">
        <f>'EPD information'!$AI$16*Tabell2[[#This Row],[Weight (kg)]]</f>
        <v>-2.2654999999999998</v>
      </c>
    </row>
    <row r="3652" spans="1:32" x14ac:dyDescent="0.2">
      <c r="A3652" s="36" t="s">
        <v>287</v>
      </c>
      <c r="B3652" s="37" t="s">
        <v>280</v>
      </c>
      <c r="C3652" s="38">
        <v>278432</v>
      </c>
      <c r="D3652" s="39">
        <v>7319662784320</v>
      </c>
      <c r="E3652" s="37" t="s">
        <v>46</v>
      </c>
      <c r="F3652" s="40">
        <v>400</v>
      </c>
      <c r="G3652" s="37">
        <v>112</v>
      </c>
      <c r="H3652" s="41">
        <v>1.97</v>
      </c>
      <c r="I3652" s="35">
        <f>'EPD information'!$L$16*Tabell2[[#This Row],[Weight (kg)]]</f>
        <v>6.7176999999999998</v>
      </c>
      <c r="J3652" s="22">
        <f>'EPD information'!$M$16*Tabell2[[#This Row],[Weight (kg)]]</f>
        <v>0.117018</v>
      </c>
      <c r="K3652" s="22">
        <f>'EPD information'!$N$16*Tabell2[[#This Row],[Weight (kg)]]</f>
        <v>1.38885E-2</v>
      </c>
      <c r="L3652" s="22">
        <f>'EPD information'!$O$16*Tabell2[[#This Row],[Weight (kg)]]</f>
        <v>0</v>
      </c>
      <c r="M3652" s="22">
        <f>'EPD information'!$P$16*Tabell2[[#This Row],[Weight (kg)]]</f>
        <v>9.2589999999999999E-3</v>
      </c>
      <c r="N3652" s="22">
        <f>'EPD information'!$Q$16*Tabell2[[#This Row],[Weight (kg)]]</f>
        <v>0.30731999999999998</v>
      </c>
      <c r="O3652" s="22">
        <f>'EPD information'!$R$16*Tabell2[[#This Row],[Weight (kg)]]</f>
        <v>4.9841000000000002E-4</v>
      </c>
      <c r="P3652" s="22">
        <f>'EPD information'!$S$16*Tabell2[[#This Row],[Weight (kg)]]</f>
        <v>-2.3836999999999997</v>
      </c>
      <c r="Q3652" s="35">
        <f>'Product specific GWP'!$T$16*Tabell2[[#This Row],[Weight (kg)]]</f>
        <v>8.6088999999999999E-2</v>
      </c>
      <c r="R3652" s="35" t="s">
        <v>48</v>
      </c>
      <c r="S3652" s="35">
        <f>'EPD information'!$V$16*Tabell2[[#This Row],[Weight (kg)]]</f>
        <v>1.38885E-2</v>
      </c>
      <c r="T3652" s="35" t="str">
        <f>'EPD information'!$W$16</f>
        <v>ND</v>
      </c>
      <c r="U3652" s="35">
        <f>'EPD information'!$X$16*Tabell2[[#This Row],[Weight (kg)]]</f>
        <v>9.2589999999999999E-3</v>
      </c>
      <c r="V3652" s="35">
        <f>'EPD information'!$Y$16*Tabell2[[#This Row],[Weight (kg)]]</f>
        <v>0.30731999999999998</v>
      </c>
      <c r="W3652" s="35">
        <f>'EPD information'!$Z$16*Tabell2[[#This Row],[Weight (kg)]]</f>
        <v>4.9841000000000002E-4</v>
      </c>
      <c r="X3652" s="35">
        <f>'EPD information'!$AA$16*Tabell2[[#This Row],[Weight (kg)]]</f>
        <v>-2.3836999999999997</v>
      </c>
      <c r="Y3652" s="18">
        <f>'EPD information'!$AB$16*Tabell2[[#This Row],[Weight (kg)]]</f>
        <v>6.6191999999999993</v>
      </c>
      <c r="Z3652" s="18">
        <f>'EPD information'!$AC$16*Tabell2[[#This Row],[Weight (kg)]]</f>
        <v>0.116033</v>
      </c>
      <c r="AA3652" s="18">
        <f>'EPD information'!$AD$16*Tabell2[[#This Row],[Weight (kg)]]</f>
        <v>1.45189E-2</v>
      </c>
      <c r="AB3652" s="18" t="s">
        <v>48</v>
      </c>
      <c r="AC3652" s="18">
        <f>'EPD information'!$AF$16*Tabell2[[#This Row],[Weight (kg)]]</f>
        <v>9.1604999999999985E-3</v>
      </c>
      <c r="AD3652" s="18">
        <f>'EPD information'!$AG$16*Tabell2[[#This Row],[Weight (kg)]]</f>
        <v>0.30535000000000001</v>
      </c>
      <c r="AE3652" s="18">
        <f>'EPD information'!$AH$16*Tabell2[[#This Row],[Weight (kg)]]</f>
        <v>4.8855999999999997E-4</v>
      </c>
      <c r="AF3652" s="21">
        <f>'EPD information'!$AI$16*Tabell2[[#This Row],[Weight (kg)]]</f>
        <v>-2.2654999999999998</v>
      </c>
    </row>
    <row r="3653" spans="1:32" x14ac:dyDescent="0.2">
      <c r="A3653" s="36" t="s">
        <v>287</v>
      </c>
      <c r="B3653" s="37" t="s">
        <v>280</v>
      </c>
      <c r="C3653" s="38">
        <v>278437</v>
      </c>
      <c r="D3653" s="39">
        <v>7319662784375</v>
      </c>
      <c r="E3653" s="37" t="s">
        <v>46</v>
      </c>
      <c r="F3653" s="40">
        <v>400</v>
      </c>
      <c r="G3653" s="37">
        <v>180</v>
      </c>
      <c r="H3653" s="41">
        <v>2.68</v>
      </c>
      <c r="I3653" s="35">
        <f>'EPD information'!$L$16*Tabell2[[#This Row],[Weight (kg)]]</f>
        <v>9.1388000000000016</v>
      </c>
      <c r="J3653" s="22">
        <f>'EPD information'!$M$16*Tabell2[[#This Row],[Weight (kg)]]</f>
        <v>0.159192</v>
      </c>
      <c r="K3653" s="22">
        <f>'EPD information'!$N$16*Tabell2[[#This Row],[Weight (kg)]]</f>
        <v>1.8894000000000001E-2</v>
      </c>
      <c r="L3653" s="22">
        <f>'EPD information'!$O$16*Tabell2[[#This Row],[Weight (kg)]]</f>
        <v>0</v>
      </c>
      <c r="M3653" s="22">
        <f>'EPD information'!$P$16*Tabell2[[#This Row],[Weight (kg)]]</f>
        <v>1.2596000000000001E-2</v>
      </c>
      <c r="N3653" s="22">
        <f>'EPD information'!$Q$16*Tabell2[[#This Row],[Weight (kg)]]</f>
        <v>0.41808000000000001</v>
      </c>
      <c r="O3653" s="22">
        <f>'EPD information'!$R$16*Tabell2[[#This Row],[Weight (kg)]]</f>
        <v>6.7804000000000009E-4</v>
      </c>
      <c r="P3653" s="22">
        <f>'EPD information'!$S$16*Tabell2[[#This Row],[Weight (kg)]]</f>
        <v>-3.2427999999999999</v>
      </c>
      <c r="Q3653" s="35">
        <f>'Product specific GWP'!$T$16*Tabell2[[#This Row],[Weight (kg)]]</f>
        <v>0.11711600000000001</v>
      </c>
      <c r="R3653" s="35" t="s">
        <v>48</v>
      </c>
      <c r="S3653" s="35">
        <f>'EPD information'!$V$16*Tabell2[[#This Row],[Weight (kg)]]</f>
        <v>1.8894000000000001E-2</v>
      </c>
      <c r="T3653" s="35" t="str">
        <f>'EPD information'!$W$16</f>
        <v>ND</v>
      </c>
      <c r="U3653" s="35">
        <f>'EPD information'!$X$16*Tabell2[[#This Row],[Weight (kg)]]</f>
        <v>1.2596000000000001E-2</v>
      </c>
      <c r="V3653" s="35">
        <f>'EPD information'!$Y$16*Tabell2[[#This Row],[Weight (kg)]]</f>
        <v>0.41808000000000001</v>
      </c>
      <c r="W3653" s="35">
        <f>'EPD information'!$Z$16*Tabell2[[#This Row],[Weight (kg)]]</f>
        <v>6.7804000000000009E-4</v>
      </c>
      <c r="X3653" s="35">
        <f>'EPD information'!$AA$16*Tabell2[[#This Row],[Weight (kg)]]</f>
        <v>-3.2427999999999999</v>
      </c>
      <c r="Y3653" s="18">
        <f>'EPD information'!$AB$16*Tabell2[[#This Row],[Weight (kg)]]</f>
        <v>9.0047999999999995</v>
      </c>
      <c r="Z3653" s="18">
        <f>'EPD information'!$AC$16*Tabell2[[#This Row],[Weight (kg)]]</f>
        <v>0.15785200000000002</v>
      </c>
      <c r="AA3653" s="18">
        <f>'EPD information'!$AD$16*Tabell2[[#This Row],[Weight (kg)]]</f>
        <v>1.9751600000000001E-2</v>
      </c>
      <c r="AB3653" s="18" t="s">
        <v>48</v>
      </c>
      <c r="AC3653" s="18">
        <f>'EPD information'!$AF$16*Tabell2[[#This Row],[Weight (kg)]]</f>
        <v>1.2461999999999999E-2</v>
      </c>
      <c r="AD3653" s="18">
        <f>'EPD information'!$AG$16*Tabell2[[#This Row],[Weight (kg)]]</f>
        <v>0.41540000000000005</v>
      </c>
      <c r="AE3653" s="18">
        <f>'EPD information'!$AH$16*Tabell2[[#This Row],[Weight (kg)]]</f>
        <v>6.6464000000000009E-4</v>
      </c>
      <c r="AF3653" s="21">
        <f>'EPD information'!$AI$16*Tabell2[[#This Row],[Weight (kg)]]</f>
        <v>-3.0819999999999999</v>
      </c>
    </row>
    <row r="3654" spans="1:32" x14ac:dyDescent="0.2">
      <c r="A3654" s="36" t="s">
        <v>287</v>
      </c>
      <c r="B3654" s="37" t="s">
        <v>280</v>
      </c>
      <c r="C3654" s="38">
        <v>775602</v>
      </c>
      <c r="D3654" s="39">
        <v>7319667756025</v>
      </c>
      <c r="E3654" s="37" t="s">
        <v>46</v>
      </c>
      <c r="F3654" s="40">
        <v>400</v>
      </c>
      <c r="G3654" s="37">
        <v>224</v>
      </c>
      <c r="H3654" s="41">
        <v>4.16</v>
      </c>
      <c r="I3654" s="35">
        <f>'EPD information'!$L$16*Tabell2[[#This Row],[Weight (kg)]]</f>
        <v>14.185600000000001</v>
      </c>
      <c r="J3654" s="22">
        <f>'EPD information'!$M$16*Tabell2[[#This Row],[Weight (kg)]]</f>
        <v>0.24710400000000002</v>
      </c>
      <c r="K3654" s="22">
        <f>'EPD information'!$N$16*Tabell2[[#This Row],[Weight (kg)]]</f>
        <v>2.9328E-2</v>
      </c>
      <c r="L3654" s="22">
        <f>'EPD information'!$O$16*Tabell2[[#This Row],[Weight (kg)]]</f>
        <v>0</v>
      </c>
      <c r="M3654" s="22">
        <f>'EPD information'!$P$16*Tabell2[[#This Row],[Weight (kg)]]</f>
        <v>1.9552E-2</v>
      </c>
      <c r="N3654" s="22">
        <f>'EPD information'!$Q$16*Tabell2[[#This Row],[Weight (kg)]]</f>
        <v>0.64895999999999998</v>
      </c>
      <c r="O3654" s="22">
        <f>'EPD information'!$R$16*Tabell2[[#This Row],[Weight (kg)]]</f>
        <v>1.0524800000000002E-3</v>
      </c>
      <c r="P3654" s="22">
        <f>'EPD information'!$S$16*Tabell2[[#This Row],[Weight (kg)]]</f>
        <v>-5.0335999999999999</v>
      </c>
      <c r="Q3654" s="35">
        <f>'Product specific GWP'!$T$16*Tabell2[[#This Row],[Weight (kg)]]</f>
        <v>0.18179200000000001</v>
      </c>
      <c r="R3654" s="35" t="s">
        <v>48</v>
      </c>
      <c r="S3654" s="35">
        <f>'EPD information'!$V$16*Tabell2[[#This Row],[Weight (kg)]]</f>
        <v>2.9328E-2</v>
      </c>
      <c r="T3654" s="35" t="str">
        <f>'EPD information'!$W$16</f>
        <v>ND</v>
      </c>
      <c r="U3654" s="35">
        <f>'EPD information'!$X$16*Tabell2[[#This Row],[Weight (kg)]]</f>
        <v>1.9552E-2</v>
      </c>
      <c r="V3654" s="35">
        <f>'EPD information'!$Y$16*Tabell2[[#This Row],[Weight (kg)]]</f>
        <v>0.64895999999999998</v>
      </c>
      <c r="W3654" s="35">
        <f>'EPD information'!$Z$16*Tabell2[[#This Row],[Weight (kg)]]</f>
        <v>1.0524800000000002E-3</v>
      </c>
      <c r="X3654" s="35">
        <f>'EPD information'!$AA$16*Tabell2[[#This Row],[Weight (kg)]]</f>
        <v>-5.0335999999999999</v>
      </c>
      <c r="Y3654" s="18">
        <f>'EPD information'!$AB$16*Tabell2[[#This Row],[Weight (kg)]]</f>
        <v>13.977600000000001</v>
      </c>
      <c r="Z3654" s="18">
        <f>'EPD information'!$AC$16*Tabell2[[#This Row],[Weight (kg)]]</f>
        <v>0.24502400000000002</v>
      </c>
      <c r="AA3654" s="18">
        <f>'EPD information'!$AD$16*Tabell2[[#This Row],[Weight (kg)]]</f>
        <v>3.0659200000000001E-2</v>
      </c>
      <c r="AB3654" s="18" t="s">
        <v>48</v>
      </c>
      <c r="AC3654" s="18">
        <f>'EPD information'!$AF$16*Tabell2[[#This Row],[Weight (kg)]]</f>
        <v>1.9344E-2</v>
      </c>
      <c r="AD3654" s="18">
        <f>'EPD information'!$AG$16*Tabell2[[#This Row],[Weight (kg)]]</f>
        <v>0.64480000000000004</v>
      </c>
      <c r="AE3654" s="18">
        <f>'EPD information'!$AH$16*Tabell2[[#This Row],[Weight (kg)]]</f>
        <v>1.0316800000000001E-3</v>
      </c>
      <c r="AF3654" s="21">
        <f>'EPD information'!$AI$16*Tabell2[[#This Row],[Weight (kg)]]</f>
        <v>-4.7839999999999998</v>
      </c>
    </row>
    <row r="3655" spans="1:32" x14ac:dyDescent="0.2">
      <c r="A3655" s="36" t="s">
        <v>287</v>
      </c>
      <c r="B3655" s="37" t="s">
        <v>280</v>
      </c>
      <c r="C3655" s="38">
        <v>278438</v>
      </c>
      <c r="D3655" s="39">
        <v>7319660206336</v>
      </c>
      <c r="E3655" s="37" t="s">
        <v>46</v>
      </c>
      <c r="F3655" s="40">
        <v>400</v>
      </c>
      <c r="G3655" s="37">
        <v>200</v>
      </c>
      <c r="H3655" s="41">
        <v>4.16</v>
      </c>
      <c r="I3655" s="35">
        <f>'EPD information'!$L$16*Tabell2[[#This Row],[Weight (kg)]]</f>
        <v>14.185600000000001</v>
      </c>
      <c r="J3655" s="22">
        <f>'EPD information'!$M$16*Tabell2[[#This Row],[Weight (kg)]]</f>
        <v>0.24710400000000002</v>
      </c>
      <c r="K3655" s="22">
        <f>'EPD information'!$N$16*Tabell2[[#This Row],[Weight (kg)]]</f>
        <v>2.9328E-2</v>
      </c>
      <c r="L3655" s="22">
        <f>'EPD information'!$O$16*Tabell2[[#This Row],[Weight (kg)]]</f>
        <v>0</v>
      </c>
      <c r="M3655" s="22">
        <f>'EPD information'!$P$16*Tabell2[[#This Row],[Weight (kg)]]</f>
        <v>1.9552E-2</v>
      </c>
      <c r="N3655" s="22">
        <f>'EPD information'!$Q$16*Tabell2[[#This Row],[Weight (kg)]]</f>
        <v>0.64895999999999998</v>
      </c>
      <c r="O3655" s="22">
        <f>'EPD information'!$R$16*Tabell2[[#This Row],[Weight (kg)]]</f>
        <v>1.0524800000000002E-3</v>
      </c>
      <c r="P3655" s="22">
        <f>'EPD information'!$S$16*Tabell2[[#This Row],[Weight (kg)]]</f>
        <v>-5.0335999999999999</v>
      </c>
      <c r="Q3655" s="35">
        <f>'Product specific GWP'!$T$16*Tabell2[[#This Row],[Weight (kg)]]</f>
        <v>0.18179200000000001</v>
      </c>
      <c r="R3655" s="35" t="s">
        <v>48</v>
      </c>
      <c r="S3655" s="35">
        <f>'EPD information'!$V$16*Tabell2[[#This Row],[Weight (kg)]]</f>
        <v>2.9328E-2</v>
      </c>
      <c r="T3655" s="35" t="str">
        <f>'EPD information'!$W$16</f>
        <v>ND</v>
      </c>
      <c r="U3655" s="35">
        <f>'EPD information'!$X$16*Tabell2[[#This Row],[Weight (kg)]]</f>
        <v>1.9552E-2</v>
      </c>
      <c r="V3655" s="35">
        <f>'EPD information'!$Y$16*Tabell2[[#This Row],[Weight (kg)]]</f>
        <v>0.64895999999999998</v>
      </c>
      <c r="W3655" s="35">
        <f>'EPD information'!$Z$16*Tabell2[[#This Row],[Weight (kg)]]</f>
        <v>1.0524800000000002E-3</v>
      </c>
      <c r="X3655" s="35">
        <f>'EPD information'!$AA$16*Tabell2[[#This Row],[Weight (kg)]]</f>
        <v>-5.0335999999999999</v>
      </c>
      <c r="Y3655" s="18">
        <f>'EPD information'!$AB$16*Tabell2[[#This Row],[Weight (kg)]]</f>
        <v>13.977600000000001</v>
      </c>
      <c r="Z3655" s="18">
        <f>'EPD information'!$AC$16*Tabell2[[#This Row],[Weight (kg)]]</f>
        <v>0.24502400000000002</v>
      </c>
      <c r="AA3655" s="18">
        <f>'EPD information'!$AD$16*Tabell2[[#This Row],[Weight (kg)]]</f>
        <v>3.0659200000000001E-2</v>
      </c>
      <c r="AB3655" s="18" t="s">
        <v>48</v>
      </c>
      <c r="AC3655" s="18">
        <f>'EPD information'!$AF$16*Tabell2[[#This Row],[Weight (kg)]]</f>
        <v>1.9344E-2</v>
      </c>
      <c r="AD3655" s="18">
        <f>'EPD information'!$AG$16*Tabell2[[#This Row],[Weight (kg)]]</f>
        <v>0.64480000000000004</v>
      </c>
      <c r="AE3655" s="18">
        <f>'EPD information'!$AH$16*Tabell2[[#This Row],[Weight (kg)]]</f>
        <v>1.0316800000000001E-3</v>
      </c>
      <c r="AF3655" s="21">
        <f>'EPD information'!$AI$16*Tabell2[[#This Row],[Weight (kg)]]</f>
        <v>-4.7839999999999998</v>
      </c>
    </row>
    <row r="3656" spans="1:32" x14ac:dyDescent="0.2">
      <c r="A3656" s="36" t="s">
        <v>287</v>
      </c>
      <c r="B3656" s="37" t="s">
        <v>280</v>
      </c>
      <c r="C3656" s="38">
        <v>278445</v>
      </c>
      <c r="D3656" s="39">
        <v>7319660206374</v>
      </c>
      <c r="E3656" s="37" t="s">
        <v>46</v>
      </c>
      <c r="F3656" s="40">
        <v>400</v>
      </c>
      <c r="G3656" s="37">
        <v>400</v>
      </c>
      <c r="H3656" s="41">
        <v>4.8499999999999996</v>
      </c>
      <c r="I3656" s="35">
        <f>'EPD information'!$L$16*Tabell2[[#This Row],[Weight (kg)]]</f>
        <v>16.538499999999999</v>
      </c>
      <c r="J3656" s="22">
        <f>'EPD information'!$M$16*Tabell2[[#This Row],[Weight (kg)]]</f>
        <v>0.28809000000000001</v>
      </c>
      <c r="K3656" s="22">
        <f>'EPD information'!$N$16*Tabell2[[#This Row],[Weight (kg)]]</f>
        <v>3.4192499999999994E-2</v>
      </c>
      <c r="L3656" s="22">
        <f>'EPD information'!$O$16*Tabell2[[#This Row],[Weight (kg)]]</f>
        <v>0</v>
      </c>
      <c r="M3656" s="22">
        <f>'EPD information'!$P$16*Tabell2[[#This Row],[Weight (kg)]]</f>
        <v>2.2794999999999999E-2</v>
      </c>
      <c r="N3656" s="22">
        <f>'EPD information'!$Q$16*Tabell2[[#This Row],[Weight (kg)]]</f>
        <v>0.75659999999999994</v>
      </c>
      <c r="O3656" s="22">
        <f>'EPD information'!$R$16*Tabell2[[#This Row],[Weight (kg)]]</f>
        <v>1.2270499999999999E-3</v>
      </c>
      <c r="P3656" s="22">
        <f>'EPD information'!$S$16*Tabell2[[#This Row],[Weight (kg)]]</f>
        <v>-5.8684999999999992</v>
      </c>
      <c r="Q3656" s="35">
        <f>'Product specific GWP'!$T$16*Tabell2[[#This Row],[Weight (kg)]]</f>
        <v>0.21194499999999999</v>
      </c>
      <c r="R3656" s="35" t="s">
        <v>48</v>
      </c>
      <c r="S3656" s="35">
        <f>'EPD information'!$V$16*Tabell2[[#This Row],[Weight (kg)]]</f>
        <v>3.4192499999999994E-2</v>
      </c>
      <c r="T3656" s="35" t="str">
        <f>'EPD information'!$W$16</f>
        <v>ND</v>
      </c>
      <c r="U3656" s="35">
        <f>'EPD information'!$X$16*Tabell2[[#This Row],[Weight (kg)]]</f>
        <v>2.2794999999999999E-2</v>
      </c>
      <c r="V3656" s="35">
        <f>'EPD information'!$Y$16*Tabell2[[#This Row],[Weight (kg)]]</f>
        <v>0.75659999999999994</v>
      </c>
      <c r="W3656" s="35">
        <f>'EPD information'!$Z$16*Tabell2[[#This Row],[Weight (kg)]]</f>
        <v>1.2270499999999999E-3</v>
      </c>
      <c r="X3656" s="35">
        <f>'EPD information'!$AA$16*Tabell2[[#This Row],[Weight (kg)]]</f>
        <v>-5.8684999999999992</v>
      </c>
      <c r="Y3656" s="18">
        <f>'EPD information'!$AB$16*Tabell2[[#This Row],[Weight (kg)]]</f>
        <v>16.295999999999999</v>
      </c>
      <c r="Z3656" s="18">
        <f>'EPD information'!$AC$16*Tabell2[[#This Row],[Weight (kg)]]</f>
        <v>0.285665</v>
      </c>
      <c r="AA3656" s="18">
        <f>'EPD information'!$AD$16*Tabell2[[#This Row],[Weight (kg)]]</f>
        <v>3.5744499999999998E-2</v>
      </c>
      <c r="AB3656" s="18" t="s">
        <v>48</v>
      </c>
      <c r="AC3656" s="18">
        <f>'EPD information'!$AF$16*Tabell2[[#This Row],[Weight (kg)]]</f>
        <v>2.2552499999999996E-2</v>
      </c>
      <c r="AD3656" s="18">
        <f>'EPD information'!$AG$16*Tabell2[[#This Row],[Weight (kg)]]</f>
        <v>0.75174999999999992</v>
      </c>
      <c r="AE3656" s="18">
        <f>'EPD information'!$AH$16*Tabell2[[#This Row],[Weight (kg)]]</f>
        <v>1.2028E-3</v>
      </c>
      <c r="AF3656" s="21">
        <f>'EPD information'!$AI$16*Tabell2[[#This Row],[Weight (kg)]]</f>
        <v>-5.5774999999999988</v>
      </c>
    </row>
    <row r="3657" spans="1:32" x14ac:dyDescent="0.2">
      <c r="A3657" s="36" t="s">
        <v>287</v>
      </c>
      <c r="B3657" s="37" t="s">
        <v>280</v>
      </c>
      <c r="C3657" s="38">
        <v>278444</v>
      </c>
      <c r="D3657" s="39">
        <v>7319662784443</v>
      </c>
      <c r="E3657" s="37" t="s">
        <v>46</v>
      </c>
      <c r="F3657" s="40">
        <v>400</v>
      </c>
      <c r="G3657" s="37">
        <v>355</v>
      </c>
      <c r="H3657" s="41">
        <v>4.8499999999999996</v>
      </c>
      <c r="I3657" s="35">
        <f>'EPD information'!$L$16*Tabell2[[#This Row],[Weight (kg)]]</f>
        <v>16.538499999999999</v>
      </c>
      <c r="J3657" s="22">
        <f>'EPD information'!$M$16*Tabell2[[#This Row],[Weight (kg)]]</f>
        <v>0.28809000000000001</v>
      </c>
      <c r="K3657" s="22">
        <f>'EPD information'!$N$16*Tabell2[[#This Row],[Weight (kg)]]</f>
        <v>3.4192499999999994E-2</v>
      </c>
      <c r="L3657" s="22">
        <f>'EPD information'!$O$16*Tabell2[[#This Row],[Weight (kg)]]</f>
        <v>0</v>
      </c>
      <c r="M3657" s="22">
        <f>'EPD information'!$P$16*Tabell2[[#This Row],[Weight (kg)]]</f>
        <v>2.2794999999999999E-2</v>
      </c>
      <c r="N3657" s="22">
        <f>'EPD information'!$Q$16*Tabell2[[#This Row],[Weight (kg)]]</f>
        <v>0.75659999999999994</v>
      </c>
      <c r="O3657" s="22">
        <f>'EPD information'!$R$16*Tabell2[[#This Row],[Weight (kg)]]</f>
        <v>1.2270499999999999E-3</v>
      </c>
      <c r="P3657" s="22">
        <f>'EPD information'!$S$16*Tabell2[[#This Row],[Weight (kg)]]</f>
        <v>-5.8684999999999992</v>
      </c>
      <c r="Q3657" s="35">
        <f>'Product specific GWP'!$T$16*Tabell2[[#This Row],[Weight (kg)]]</f>
        <v>0.21194499999999999</v>
      </c>
      <c r="R3657" s="35" t="s">
        <v>48</v>
      </c>
      <c r="S3657" s="35">
        <f>'EPD information'!$V$16*Tabell2[[#This Row],[Weight (kg)]]</f>
        <v>3.4192499999999994E-2</v>
      </c>
      <c r="T3657" s="35" t="str">
        <f>'EPD information'!$W$16</f>
        <v>ND</v>
      </c>
      <c r="U3657" s="35">
        <f>'EPD information'!$X$16*Tabell2[[#This Row],[Weight (kg)]]</f>
        <v>2.2794999999999999E-2</v>
      </c>
      <c r="V3657" s="35">
        <f>'EPD information'!$Y$16*Tabell2[[#This Row],[Weight (kg)]]</f>
        <v>0.75659999999999994</v>
      </c>
      <c r="W3657" s="35">
        <f>'EPD information'!$Z$16*Tabell2[[#This Row],[Weight (kg)]]</f>
        <v>1.2270499999999999E-3</v>
      </c>
      <c r="X3657" s="35">
        <f>'EPD information'!$AA$16*Tabell2[[#This Row],[Weight (kg)]]</f>
        <v>-5.8684999999999992</v>
      </c>
      <c r="Y3657" s="18">
        <f>'EPD information'!$AB$16*Tabell2[[#This Row],[Weight (kg)]]</f>
        <v>16.295999999999999</v>
      </c>
      <c r="Z3657" s="18">
        <f>'EPD information'!$AC$16*Tabell2[[#This Row],[Weight (kg)]]</f>
        <v>0.285665</v>
      </c>
      <c r="AA3657" s="18">
        <f>'EPD information'!$AD$16*Tabell2[[#This Row],[Weight (kg)]]</f>
        <v>3.5744499999999998E-2</v>
      </c>
      <c r="AB3657" s="18" t="s">
        <v>48</v>
      </c>
      <c r="AC3657" s="18">
        <f>'EPD information'!$AF$16*Tabell2[[#This Row],[Weight (kg)]]</f>
        <v>2.2552499999999996E-2</v>
      </c>
      <c r="AD3657" s="18">
        <f>'EPD information'!$AG$16*Tabell2[[#This Row],[Weight (kg)]]</f>
        <v>0.75174999999999992</v>
      </c>
      <c r="AE3657" s="18">
        <f>'EPD information'!$AH$16*Tabell2[[#This Row],[Weight (kg)]]</f>
        <v>1.2028E-3</v>
      </c>
      <c r="AF3657" s="21">
        <f>'EPD information'!$AI$16*Tabell2[[#This Row],[Weight (kg)]]</f>
        <v>-5.5774999999999988</v>
      </c>
    </row>
    <row r="3658" spans="1:32" x14ac:dyDescent="0.2">
      <c r="A3658" s="36" t="s">
        <v>287</v>
      </c>
      <c r="B3658" s="37" t="s">
        <v>280</v>
      </c>
      <c r="C3658" s="38">
        <v>278442</v>
      </c>
      <c r="D3658" s="39">
        <v>7319662784429</v>
      </c>
      <c r="E3658" s="37" t="s">
        <v>46</v>
      </c>
      <c r="F3658" s="40">
        <v>400</v>
      </c>
      <c r="G3658" s="37">
        <v>300</v>
      </c>
      <c r="H3658" s="41">
        <v>4.8499999999999996</v>
      </c>
      <c r="I3658" s="35">
        <f>'EPD information'!$L$16*Tabell2[[#This Row],[Weight (kg)]]</f>
        <v>16.538499999999999</v>
      </c>
      <c r="J3658" s="22">
        <f>'EPD information'!$M$16*Tabell2[[#This Row],[Weight (kg)]]</f>
        <v>0.28809000000000001</v>
      </c>
      <c r="K3658" s="22">
        <f>'EPD information'!$N$16*Tabell2[[#This Row],[Weight (kg)]]</f>
        <v>3.4192499999999994E-2</v>
      </c>
      <c r="L3658" s="22">
        <f>'EPD information'!$O$16*Tabell2[[#This Row],[Weight (kg)]]</f>
        <v>0</v>
      </c>
      <c r="M3658" s="22">
        <f>'EPD information'!$P$16*Tabell2[[#This Row],[Weight (kg)]]</f>
        <v>2.2794999999999999E-2</v>
      </c>
      <c r="N3658" s="22">
        <f>'EPD information'!$Q$16*Tabell2[[#This Row],[Weight (kg)]]</f>
        <v>0.75659999999999994</v>
      </c>
      <c r="O3658" s="22">
        <f>'EPD information'!$R$16*Tabell2[[#This Row],[Weight (kg)]]</f>
        <v>1.2270499999999999E-3</v>
      </c>
      <c r="P3658" s="22">
        <f>'EPD information'!$S$16*Tabell2[[#This Row],[Weight (kg)]]</f>
        <v>-5.8684999999999992</v>
      </c>
      <c r="Q3658" s="35">
        <f>'Product specific GWP'!$T$16*Tabell2[[#This Row],[Weight (kg)]]</f>
        <v>0.21194499999999999</v>
      </c>
      <c r="R3658" s="35" t="s">
        <v>48</v>
      </c>
      <c r="S3658" s="35">
        <f>'EPD information'!$V$16*Tabell2[[#This Row],[Weight (kg)]]</f>
        <v>3.4192499999999994E-2</v>
      </c>
      <c r="T3658" s="35" t="str">
        <f>'EPD information'!$W$16</f>
        <v>ND</v>
      </c>
      <c r="U3658" s="35">
        <f>'EPD information'!$X$16*Tabell2[[#This Row],[Weight (kg)]]</f>
        <v>2.2794999999999999E-2</v>
      </c>
      <c r="V3658" s="35">
        <f>'EPD information'!$Y$16*Tabell2[[#This Row],[Weight (kg)]]</f>
        <v>0.75659999999999994</v>
      </c>
      <c r="W3658" s="35">
        <f>'EPD information'!$Z$16*Tabell2[[#This Row],[Weight (kg)]]</f>
        <v>1.2270499999999999E-3</v>
      </c>
      <c r="X3658" s="35">
        <f>'EPD information'!$AA$16*Tabell2[[#This Row],[Weight (kg)]]</f>
        <v>-5.8684999999999992</v>
      </c>
      <c r="Y3658" s="18">
        <f>'EPD information'!$AB$16*Tabell2[[#This Row],[Weight (kg)]]</f>
        <v>16.295999999999999</v>
      </c>
      <c r="Z3658" s="18">
        <f>'EPD information'!$AC$16*Tabell2[[#This Row],[Weight (kg)]]</f>
        <v>0.285665</v>
      </c>
      <c r="AA3658" s="18">
        <f>'EPD information'!$AD$16*Tabell2[[#This Row],[Weight (kg)]]</f>
        <v>3.5744499999999998E-2</v>
      </c>
      <c r="AB3658" s="18" t="s">
        <v>48</v>
      </c>
      <c r="AC3658" s="18">
        <f>'EPD information'!$AF$16*Tabell2[[#This Row],[Weight (kg)]]</f>
        <v>2.2552499999999996E-2</v>
      </c>
      <c r="AD3658" s="18">
        <f>'EPD information'!$AG$16*Tabell2[[#This Row],[Weight (kg)]]</f>
        <v>0.75174999999999992</v>
      </c>
      <c r="AE3658" s="18">
        <f>'EPD information'!$AH$16*Tabell2[[#This Row],[Weight (kg)]]</f>
        <v>1.2028E-3</v>
      </c>
      <c r="AF3658" s="21">
        <f>'EPD information'!$AI$16*Tabell2[[#This Row],[Weight (kg)]]</f>
        <v>-5.5774999999999988</v>
      </c>
    </row>
    <row r="3659" spans="1:32" x14ac:dyDescent="0.2">
      <c r="A3659" s="36" t="s">
        <v>287</v>
      </c>
      <c r="B3659" s="37" t="s">
        <v>280</v>
      </c>
      <c r="C3659" s="38">
        <v>278449</v>
      </c>
      <c r="D3659" s="39">
        <v>7319662784498</v>
      </c>
      <c r="E3659" s="37" t="s">
        <v>46</v>
      </c>
      <c r="F3659" s="40">
        <v>400</v>
      </c>
      <c r="G3659" s="37">
        <v>600</v>
      </c>
      <c r="H3659" s="41">
        <v>7.47</v>
      </c>
      <c r="I3659" s="35">
        <f>'EPD information'!$L$16*Tabell2[[#This Row],[Weight (kg)]]</f>
        <v>25.4727</v>
      </c>
      <c r="J3659" s="22">
        <f>'EPD information'!$M$16*Tabell2[[#This Row],[Weight (kg)]]</f>
        <v>0.443718</v>
      </c>
      <c r="K3659" s="22">
        <f>'EPD information'!$N$16*Tabell2[[#This Row],[Weight (kg)]]</f>
        <v>5.2663499999999995E-2</v>
      </c>
      <c r="L3659" s="22">
        <f>'EPD information'!$O$16*Tabell2[[#This Row],[Weight (kg)]]</f>
        <v>0</v>
      </c>
      <c r="M3659" s="22">
        <f>'EPD information'!$P$16*Tabell2[[#This Row],[Weight (kg)]]</f>
        <v>3.5109000000000001E-2</v>
      </c>
      <c r="N3659" s="22">
        <f>'EPD information'!$Q$16*Tabell2[[#This Row],[Weight (kg)]]</f>
        <v>1.1653199999999999</v>
      </c>
      <c r="O3659" s="22">
        <f>'EPD information'!$R$16*Tabell2[[#This Row],[Weight (kg)]]</f>
        <v>1.8899100000000001E-3</v>
      </c>
      <c r="P3659" s="22">
        <f>'EPD information'!$S$16*Tabell2[[#This Row],[Weight (kg)]]</f>
        <v>-9.0386999999999986</v>
      </c>
      <c r="Q3659" s="35">
        <f>'Product specific GWP'!$T$16*Tabell2[[#This Row],[Weight (kg)]]</f>
        <v>0.32643900000000003</v>
      </c>
      <c r="R3659" s="35" t="s">
        <v>48</v>
      </c>
      <c r="S3659" s="35">
        <f>'EPD information'!$V$16*Tabell2[[#This Row],[Weight (kg)]]</f>
        <v>5.2663499999999995E-2</v>
      </c>
      <c r="T3659" s="35" t="str">
        <f>'EPD information'!$W$16</f>
        <v>ND</v>
      </c>
      <c r="U3659" s="35">
        <f>'EPD information'!$X$16*Tabell2[[#This Row],[Weight (kg)]]</f>
        <v>3.5109000000000001E-2</v>
      </c>
      <c r="V3659" s="35">
        <f>'EPD information'!$Y$16*Tabell2[[#This Row],[Weight (kg)]]</f>
        <v>1.1653199999999999</v>
      </c>
      <c r="W3659" s="35">
        <f>'EPD information'!$Z$16*Tabell2[[#This Row],[Weight (kg)]]</f>
        <v>1.8899100000000001E-3</v>
      </c>
      <c r="X3659" s="35">
        <f>'EPD information'!$AA$16*Tabell2[[#This Row],[Weight (kg)]]</f>
        <v>-9.0386999999999986</v>
      </c>
      <c r="Y3659" s="18">
        <f>'EPD information'!$AB$16*Tabell2[[#This Row],[Weight (kg)]]</f>
        <v>25.0992</v>
      </c>
      <c r="Z3659" s="18">
        <f>'EPD information'!$AC$16*Tabell2[[#This Row],[Weight (kg)]]</f>
        <v>0.43998300000000001</v>
      </c>
      <c r="AA3659" s="18">
        <f>'EPD information'!$AD$16*Tabell2[[#This Row],[Weight (kg)]]</f>
        <v>5.5053899999999996E-2</v>
      </c>
      <c r="AB3659" s="18" t="s">
        <v>48</v>
      </c>
      <c r="AC3659" s="18">
        <f>'EPD information'!$AF$16*Tabell2[[#This Row],[Weight (kg)]]</f>
        <v>3.4735499999999996E-2</v>
      </c>
      <c r="AD3659" s="18">
        <f>'EPD information'!$AG$16*Tabell2[[#This Row],[Weight (kg)]]</f>
        <v>1.15785</v>
      </c>
      <c r="AE3659" s="18">
        <f>'EPD information'!$AH$16*Tabell2[[#This Row],[Weight (kg)]]</f>
        <v>1.8525600000000001E-3</v>
      </c>
      <c r="AF3659" s="21">
        <f>'EPD information'!$AI$16*Tabell2[[#This Row],[Weight (kg)]]</f>
        <v>-8.5904999999999987</v>
      </c>
    </row>
    <row r="3660" spans="1:32" x14ac:dyDescent="0.2">
      <c r="A3660" s="36" t="s">
        <v>287</v>
      </c>
      <c r="B3660" s="37" t="s">
        <v>280</v>
      </c>
      <c r="C3660" s="38">
        <v>278450</v>
      </c>
      <c r="D3660" s="39">
        <v>7319662784504</v>
      </c>
      <c r="E3660" s="37" t="s">
        <v>46</v>
      </c>
      <c r="F3660" s="40">
        <v>400</v>
      </c>
      <c r="G3660" s="37">
        <v>630</v>
      </c>
      <c r="H3660" s="41">
        <v>7.73</v>
      </c>
      <c r="I3660" s="35">
        <f>'EPD information'!$L$16*Tabell2[[#This Row],[Weight (kg)]]</f>
        <v>26.359300000000001</v>
      </c>
      <c r="J3660" s="22">
        <f>'EPD information'!$M$16*Tabell2[[#This Row],[Weight (kg)]]</f>
        <v>0.45916200000000001</v>
      </c>
      <c r="K3660" s="22">
        <f>'EPD information'!$N$16*Tabell2[[#This Row],[Weight (kg)]]</f>
        <v>5.4496500000000003E-2</v>
      </c>
      <c r="L3660" s="22">
        <f>'EPD information'!$O$16*Tabell2[[#This Row],[Weight (kg)]]</f>
        <v>0</v>
      </c>
      <c r="M3660" s="22">
        <f>'EPD information'!$P$16*Tabell2[[#This Row],[Weight (kg)]]</f>
        <v>3.6331000000000002E-2</v>
      </c>
      <c r="N3660" s="22">
        <f>'EPD information'!$Q$16*Tabell2[[#This Row],[Weight (kg)]]</f>
        <v>1.2058800000000001</v>
      </c>
      <c r="O3660" s="22">
        <f>'EPD information'!$R$16*Tabell2[[#This Row],[Weight (kg)]]</f>
        <v>1.9556900000000004E-3</v>
      </c>
      <c r="P3660" s="22">
        <f>'EPD information'!$S$16*Tabell2[[#This Row],[Weight (kg)]]</f>
        <v>-9.3533000000000008</v>
      </c>
      <c r="Q3660" s="35">
        <f>'Product specific GWP'!$T$16*Tabell2[[#This Row],[Weight (kg)]]</f>
        <v>0.33780100000000002</v>
      </c>
      <c r="R3660" s="35" t="s">
        <v>48</v>
      </c>
      <c r="S3660" s="35">
        <f>'EPD information'!$V$16*Tabell2[[#This Row],[Weight (kg)]]</f>
        <v>5.4496500000000003E-2</v>
      </c>
      <c r="T3660" s="35" t="str">
        <f>'EPD information'!$W$16</f>
        <v>ND</v>
      </c>
      <c r="U3660" s="35">
        <f>'EPD information'!$X$16*Tabell2[[#This Row],[Weight (kg)]]</f>
        <v>3.6331000000000002E-2</v>
      </c>
      <c r="V3660" s="35">
        <f>'EPD information'!$Y$16*Tabell2[[#This Row],[Weight (kg)]]</f>
        <v>1.2058800000000001</v>
      </c>
      <c r="W3660" s="35">
        <f>'EPD information'!$Z$16*Tabell2[[#This Row],[Weight (kg)]]</f>
        <v>1.9556900000000004E-3</v>
      </c>
      <c r="X3660" s="35">
        <f>'EPD information'!$AA$16*Tabell2[[#This Row],[Weight (kg)]]</f>
        <v>-9.3533000000000008</v>
      </c>
      <c r="Y3660" s="18">
        <f>'EPD information'!$AB$16*Tabell2[[#This Row],[Weight (kg)]]</f>
        <v>25.972799999999999</v>
      </c>
      <c r="Z3660" s="18">
        <f>'EPD information'!$AC$16*Tabell2[[#This Row],[Weight (kg)]]</f>
        <v>0.45529700000000001</v>
      </c>
      <c r="AA3660" s="18">
        <f>'EPD information'!$AD$16*Tabell2[[#This Row],[Weight (kg)]]</f>
        <v>5.6970100000000003E-2</v>
      </c>
      <c r="AB3660" s="18" t="s">
        <v>48</v>
      </c>
      <c r="AC3660" s="18">
        <f>'EPD information'!$AF$16*Tabell2[[#This Row],[Weight (kg)]]</f>
        <v>3.5944499999999997E-2</v>
      </c>
      <c r="AD3660" s="18">
        <f>'EPD information'!$AG$16*Tabell2[[#This Row],[Weight (kg)]]</f>
        <v>1.19815</v>
      </c>
      <c r="AE3660" s="18">
        <f>'EPD information'!$AH$16*Tabell2[[#This Row],[Weight (kg)]]</f>
        <v>1.9170400000000003E-3</v>
      </c>
      <c r="AF3660" s="21">
        <f>'EPD information'!$AI$16*Tabell2[[#This Row],[Weight (kg)]]</f>
        <v>-8.8895</v>
      </c>
    </row>
    <row r="3661" spans="1:32" x14ac:dyDescent="0.2">
      <c r="A3661" s="36" t="s">
        <v>287</v>
      </c>
      <c r="B3661" s="37" t="s">
        <v>280</v>
      </c>
      <c r="C3661" s="38">
        <v>594896</v>
      </c>
      <c r="D3661" s="39">
        <v>7319660857866</v>
      </c>
      <c r="E3661" s="37" t="s">
        <v>46</v>
      </c>
      <c r="F3661" s="40">
        <v>400</v>
      </c>
      <c r="G3661" s="37">
        <v>710</v>
      </c>
      <c r="H3661" s="41">
        <v>11.0723</v>
      </c>
      <c r="I3661" s="35">
        <f>'EPD information'!$L$16*Tabell2[[#This Row],[Weight (kg)]]</f>
        <v>37.756543000000001</v>
      </c>
      <c r="J3661" s="22">
        <f>'EPD information'!$M$16*Tabell2[[#This Row],[Weight (kg)]]</f>
        <v>0.65769462000000001</v>
      </c>
      <c r="K3661" s="22">
        <f>'EPD information'!$N$16*Tabell2[[#This Row],[Weight (kg)]]</f>
        <v>7.8059715000000002E-2</v>
      </c>
      <c r="L3661" s="22">
        <f>'EPD information'!$O$16*Tabell2[[#This Row],[Weight (kg)]]</f>
        <v>0</v>
      </c>
      <c r="M3661" s="22">
        <f>'EPD information'!$P$16*Tabell2[[#This Row],[Weight (kg)]]</f>
        <v>5.2039810000000006E-2</v>
      </c>
      <c r="N3661" s="22">
        <f>'EPD information'!$Q$16*Tabell2[[#This Row],[Weight (kg)]]</f>
        <v>1.7272788000000001</v>
      </c>
      <c r="O3661" s="22">
        <f>'EPD information'!$R$16*Tabell2[[#This Row],[Weight (kg)]]</f>
        <v>2.8012919000000003E-3</v>
      </c>
      <c r="P3661" s="22">
        <f>'EPD information'!$S$16*Tabell2[[#This Row],[Weight (kg)]]</f>
        <v>-13.397482999999999</v>
      </c>
      <c r="Q3661" s="35">
        <f>'Product specific GWP'!$T$16*Tabell2[[#This Row],[Weight (kg)]]</f>
        <v>0.48385951000000005</v>
      </c>
      <c r="R3661" s="35" t="s">
        <v>48</v>
      </c>
      <c r="S3661" s="35">
        <f>'EPD information'!$V$16*Tabell2[[#This Row],[Weight (kg)]]</f>
        <v>7.8059715000000002E-2</v>
      </c>
      <c r="T3661" s="35" t="str">
        <f>'EPD information'!$W$16</f>
        <v>ND</v>
      </c>
      <c r="U3661" s="35">
        <f>'EPD information'!$X$16*Tabell2[[#This Row],[Weight (kg)]]</f>
        <v>5.2039810000000006E-2</v>
      </c>
      <c r="V3661" s="35">
        <f>'EPD information'!$Y$16*Tabell2[[#This Row],[Weight (kg)]]</f>
        <v>1.7272788000000001</v>
      </c>
      <c r="W3661" s="35">
        <f>'EPD information'!$Z$16*Tabell2[[#This Row],[Weight (kg)]]</f>
        <v>2.8012919000000003E-3</v>
      </c>
      <c r="X3661" s="35">
        <f>'EPD information'!$AA$16*Tabell2[[#This Row],[Weight (kg)]]</f>
        <v>-13.397482999999999</v>
      </c>
      <c r="Y3661" s="18">
        <f>'EPD information'!$AB$16*Tabell2[[#This Row],[Weight (kg)]]</f>
        <v>37.202928</v>
      </c>
      <c r="Z3661" s="18">
        <f>'EPD information'!$AC$16*Tabell2[[#This Row],[Weight (kg)]]</f>
        <v>0.65215847000000005</v>
      </c>
      <c r="AA3661" s="18">
        <f>'EPD information'!$AD$16*Tabell2[[#This Row],[Weight (kg)]]</f>
        <v>8.1602851000000004E-2</v>
      </c>
      <c r="AB3661" s="18" t="s">
        <v>48</v>
      </c>
      <c r="AC3661" s="18">
        <f>'EPD information'!$AF$16*Tabell2[[#This Row],[Weight (kg)]]</f>
        <v>5.1486194999999998E-2</v>
      </c>
      <c r="AD3661" s="18">
        <f>'EPD information'!$AG$16*Tabell2[[#This Row],[Weight (kg)]]</f>
        <v>1.7162065</v>
      </c>
      <c r="AE3661" s="18">
        <f>'EPD information'!$AH$16*Tabell2[[#This Row],[Weight (kg)]]</f>
        <v>2.7459304000000003E-3</v>
      </c>
      <c r="AF3661" s="21">
        <f>'EPD information'!$AI$16*Tabell2[[#This Row],[Weight (kg)]]</f>
        <v>-12.733144999999999</v>
      </c>
    </row>
    <row r="3662" spans="1:32" x14ac:dyDescent="0.2">
      <c r="A3662" s="36" t="s">
        <v>287</v>
      </c>
      <c r="B3662" s="37" t="s">
        <v>280</v>
      </c>
      <c r="C3662" s="38">
        <v>594897</v>
      </c>
      <c r="D3662" s="39">
        <v>7319660857873</v>
      </c>
      <c r="E3662" s="37" t="s">
        <v>46</v>
      </c>
      <c r="F3662" s="40">
        <v>400</v>
      </c>
      <c r="G3662" s="37">
        <v>800</v>
      </c>
      <c r="H3662" s="41">
        <v>12.154</v>
      </c>
      <c r="I3662" s="35">
        <f>'EPD information'!$L$16*Tabell2[[#This Row],[Weight (kg)]]</f>
        <v>41.445140000000002</v>
      </c>
      <c r="J3662" s="22">
        <f>'EPD information'!$M$16*Tabell2[[#This Row],[Weight (kg)]]</f>
        <v>0.72194760000000002</v>
      </c>
      <c r="K3662" s="22">
        <f>'EPD information'!$N$16*Tabell2[[#This Row],[Weight (kg)]]</f>
        <v>8.5685700000000004E-2</v>
      </c>
      <c r="L3662" s="22">
        <f>'EPD information'!$O$16*Tabell2[[#This Row],[Weight (kg)]]</f>
        <v>0</v>
      </c>
      <c r="M3662" s="22">
        <f>'EPD information'!$P$16*Tabell2[[#This Row],[Weight (kg)]]</f>
        <v>5.7123800000000002E-2</v>
      </c>
      <c r="N3662" s="22">
        <f>'EPD information'!$Q$16*Tabell2[[#This Row],[Weight (kg)]]</f>
        <v>1.8960239999999999</v>
      </c>
      <c r="O3662" s="22">
        <f>'EPD information'!$R$16*Tabell2[[#This Row],[Weight (kg)]]</f>
        <v>3.0749620000000001E-3</v>
      </c>
      <c r="P3662" s="22">
        <f>'EPD information'!$S$16*Tabell2[[#This Row],[Weight (kg)]]</f>
        <v>-14.706339999999999</v>
      </c>
      <c r="Q3662" s="35">
        <f>'Product specific GWP'!$T$16*Tabell2[[#This Row],[Weight (kg)]]</f>
        <v>0.53112979999999999</v>
      </c>
      <c r="R3662" s="35" t="s">
        <v>48</v>
      </c>
      <c r="S3662" s="35">
        <f>'EPD information'!$V$16*Tabell2[[#This Row],[Weight (kg)]]</f>
        <v>8.5685700000000004E-2</v>
      </c>
      <c r="T3662" s="35" t="str">
        <f>'EPD information'!$W$16</f>
        <v>ND</v>
      </c>
      <c r="U3662" s="35">
        <f>'EPD information'!$X$16*Tabell2[[#This Row],[Weight (kg)]]</f>
        <v>5.7123800000000002E-2</v>
      </c>
      <c r="V3662" s="35">
        <f>'EPD information'!$Y$16*Tabell2[[#This Row],[Weight (kg)]]</f>
        <v>1.8960239999999999</v>
      </c>
      <c r="W3662" s="35">
        <f>'EPD information'!$Z$16*Tabell2[[#This Row],[Weight (kg)]]</f>
        <v>3.0749620000000001E-3</v>
      </c>
      <c r="X3662" s="35">
        <f>'EPD information'!$AA$16*Tabell2[[#This Row],[Weight (kg)]]</f>
        <v>-14.706339999999999</v>
      </c>
      <c r="Y3662" s="18">
        <f>'EPD information'!$AB$16*Tabell2[[#This Row],[Weight (kg)]]</f>
        <v>40.837440000000001</v>
      </c>
      <c r="Z3662" s="18">
        <f>'EPD information'!$AC$16*Tabell2[[#This Row],[Weight (kg)]]</f>
        <v>0.71587060000000002</v>
      </c>
      <c r="AA3662" s="18">
        <f>'EPD information'!$AD$16*Tabell2[[#This Row],[Weight (kg)]]</f>
        <v>8.9574979999999998E-2</v>
      </c>
      <c r="AB3662" s="18" t="s">
        <v>48</v>
      </c>
      <c r="AC3662" s="18">
        <f>'EPD information'!$AF$16*Tabell2[[#This Row],[Weight (kg)]]</f>
        <v>5.6516099999999993E-2</v>
      </c>
      <c r="AD3662" s="18">
        <f>'EPD information'!$AG$16*Tabell2[[#This Row],[Weight (kg)]]</f>
        <v>1.8838699999999999</v>
      </c>
      <c r="AE3662" s="18">
        <f>'EPD information'!$AH$16*Tabell2[[#This Row],[Weight (kg)]]</f>
        <v>3.0141920000000002E-3</v>
      </c>
      <c r="AF3662" s="21">
        <f>'EPD information'!$AI$16*Tabell2[[#This Row],[Weight (kg)]]</f>
        <v>-13.977099999999998</v>
      </c>
    </row>
    <row r="3663" spans="1:32" x14ac:dyDescent="0.2">
      <c r="A3663" s="36" t="s">
        <v>287</v>
      </c>
      <c r="B3663" s="37" t="s">
        <v>280</v>
      </c>
      <c r="C3663" s="38">
        <v>594898</v>
      </c>
      <c r="D3663" s="39">
        <v>7319660857880</v>
      </c>
      <c r="E3663" s="37" t="s">
        <v>46</v>
      </c>
      <c r="F3663" s="40">
        <v>400</v>
      </c>
      <c r="G3663" s="37">
        <v>900</v>
      </c>
      <c r="H3663" s="41">
        <v>12.9026</v>
      </c>
      <c r="I3663" s="35">
        <f>'EPD information'!$L$16*Tabell2[[#This Row],[Weight (kg)]]</f>
        <v>43.997866000000002</v>
      </c>
      <c r="J3663" s="22">
        <f>'EPD information'!$M$16*Tabell2[[#This Row],[Weight (kg)]]</f>
        <v>0.76641444000000003</v>
      </c>
      <c r="K3663" s="22">
        <f>'EPD information'!$N$16*Tabell2[[#This Row],[Weight (kg)]]</f>
        <v>9.0963329999999995E-2</v>
      </c>
      <c r="L3663" s="22">
        <f>'EPD information'!$O$16*Tabell2[[#This Row],[Weight (kg)]]</f>
        <v>0</v>
      </c>
      <c r="M3663" s="22">
        <f>'EPD information'!$P$16*Tabell2[[#This Row],[Weight (kg)]]</f>
        <v>6.0642220000000004E-2</v>
      </c>
      <c r="N3663" s="22">
        <f>'EPD information'!$Q$16*Tabell2[[#This Row],[Weight (kg)]]</f>
        <v>2.0128056000000001</v>
      </c>
      <c r="O3663" s="22">
        <f>'EPD information'!$R$16*Tabell2[[#This Row],[Weight (kg)]]</f>
        <v>3.2643578000000001E-3</v>
      </c>
      <c r="P3663" s="22">
        <f>'EPD information'!$S$16*Tabell2[[#This Row],[Weight (kg)]]</f>
        <v>-15.612145999999999</v>
      </c>
      <c r="Q3663" s="35">
        <f>'Product specific GWP'!$T$16*Tabell2[[#This Row],[Weight (kg)]]</f>
        <v>0.56384361999999999</v>
      </c>
      <c r="R3663" s="35" t="s">
        <v>48</v>
      </c>
      <c r="S3663" s="35">
        <f>'EPD information'!$V$16*Tabell2[[#This Row],[Weight (kg)]]</f>
        <v>9.0963329999999995E-2</v>
      </c>
      <c r="T3663" s="35" t="str">
        <f>'EPD information'!$W$16</f>
        <v>ND</v>
      </c>
      <c r="U3663" s="35">
        <f>'EPD information'!$X$16*Tabell2[[#This Row],[Weight (kg)]]</f>
        <v>6.0642220000000004E-2</v>
      </c>
      <c r="V3663" s="35">
        <f>'EPD information'!$Y$16*Tabell2[[#This Row],[Weight (kg)]]</f>
        <v>2.0128056000000001</v>
      </c>
      <c r="W3663" s="35">
        <f>'EPD information'!$Z$16*Tabell2[[#This Row],[Weight (kg)]]</f>
        <v>3.2643578000000001E-3</v>
      </c>
      <c r="X3663" s="35">
        <f>'EPD information'!$AA$16*Tabell2[[#This Row],[Weight (kg)]]</f>
        <v>-15.612145999999999</v>
      </c>
      <c r="Y3663" s="18">
        <f>'EPD information'!$AB$16*Tabell2[[#This Row],[Weight (kg)]]</f>
        <v>43.352736</v>
      </c>
      <c r="Z3663" s="18">
        <f>'EPD information'!$AC$16*Tabell2[[#This Row],[Weight (kg)]]</f>
        <v>0.75996313999999998</v>
      </c>
      <c r="AA3663" s="18">
        <f>'EPD information'!$AD$16*Tabell2[[#This Row],[Weight (kg)]]</f>
        <v>9.5092161999999994E-2</v>
      </c>
      <c r="AB3663" s="18" t="s">
        <v>48</v>
      </c>
      <c r="AC3663" s="18">
        <f>'EPD information'!$AF$16*Tabell2[[#This Row],[Weight (kg)]]</f>
        <v>5.9997089999999996E-2</v>
      </c>
      <c r="AD3663" s="18">
        <f>'EPD information'!$AG$16*Tabell2[[#This Row],[Weight (kg)]]</f>
        <v>1.999903</v>
      </c>
      <c r="AE3663" s="18">
        <f>'EPD information'!$AH$16*Tabell2[[#This Row],[Weight (kg)]]</f>
        <v>3.1998448000000001E-3</v>
      </c>
      <c r="AF3663" s="21">
        <f>'EPD information'!$AI$16*Tabell2[[#This Row],[Weight (kg)]]</f>
        <v>-14.837989999999998</v>
      </c>
    </row>
    <row r="3664" spans="1:32" x14ac:dyDescent="0.2">
      <c r="A3664" s="36" t="s">
        <v>287</v>
      </c>
      <c r="B3664" s="37" t="s">
        <v>280</v>
      </c>
      <c r="C3664" s="38">
        <v>594899</v>
      </c>
      <c r="D3664" s="39">
        <v>7319660857897</v>
      </c>
      <c r="E3664" s="37" t="s">
        <v>46</v>
      </c>
      <c r="F3664" s="40">
        <v>400</v>
      </c>
      <c r="G3664" s="37">
        <v>1000</v>
      </c>
      <c r="H3664" s="41">
        <v>14.535</v>
      </c>
      <c r="I3664" s="35">
        <f>'EPD information'!$L$16*Tabell2[[#This Row],[Weight (kg)]]</f>
        <v>49.564350000000005</v>
      </c>
      <c r="J3664" s="22">
        <f>'EPD information'!$M$16*Tabell2[[#This Row],[Weight (kg)]]</f>
        <v>0.86337900000000001</v>
      </c>
      <c r="K3664" s="22">
        <f>'EPD information'!$N$16*Tabell2[[#This Row],[Weight (kg)]]</f>
        <v>0.10247175</v>
      </c>
      <c r="L3664" s="22">
        <f>'EPD information'!$O$16*Tabell2[[#This Row],[Weight (kg)]]</f>
        <v>0</v>
      </c>
      <c r="M3664" s="22">
        <f>'EPD information'!$P$16*Tabell2[[#This Row],[Weight (kg)]]</f>
        <v>6.83145E-2</v>
      </c>
      <c r="N3664" s="22">
        <f>'EPD information'!$Q$16*Tabell2[[#This Row],[Weight (kg)]]</f>
        <v>2.2674599999999998</v>
      </c>
      <c r="O3664" s="22">
        <f>'EPD information'!$R$16*Tabell2[[#This Row],[Weight (kg)]]</f>
        <v>3.6773550000000002E-3</v>
      </c>
      <c r="P3664" s="22">
        <f>'EPD information'!$S$16*Tabell2[[#This Row],[Weight (kg)]]</f>
        <v>-17.587350000000001</v>
      </c>
      <c r="Q3664" s="35">
        <f>'Product specific GWP'!$T$16*Tabell2[[#This Row],[Weight (kg)]]</f>
        <v>0.63517950000000001</v>
      </c>
      <c r="R3664" s="35" t="s">
        <v>48</v>
      </c>
      <c r="S3664" s="35">
        <f>'EPD information'!$V$16*Tabell2[[#This Row],[Weight (kg)]]</f>
        <v>0.10247175</v>
      </c>
      <c r="T3664" s="35" t="str">
        <f>'EPD information'!$W$16</f>
        <v>ND</v>
      </c>
      <c r="U3664" s="35">
        <f>'EPD information'!$X$16*Tabell2[[#This Row],[Weight (kg)]]</f>
        <v>6.83145E-2</v>
      </c>
      <c r="V3664" s="35">
        <f>'EPD information'!$Y$16*Tabell2[[#This Row],[Weight (kg)]]</f>
        <v>2.2674599999999998</v>
      </c>
      <c r="W3664" s="35">
        <f>'EPD information'!$Z$16*Tabell2[[#This Row],[Weight (kg)]]</f>
        <v>3.6773550000000002E-3</v>
      </c>
      <c r="X3664" s="35">
        <f>'EPD information'!$AA$16*Tabell2[[#This Row],[Weight (kg)]]</f>
        <v>-17.587350000000001</v>
      </c>
      <c r="Y3664" s="18">
        <f>'EPD information'!$AB$16*Tabell2[[#This Row],[Weight (kg)]]</f>
        <v>48.837600000000002</v>
      </c>
      <c r="Z3664" s="18">
        <f>'EPD information'!$AC$16*Tabell2[[#This Row],[Weight (kg)]]</f>
        <v>0.85611150000000003</v>
      </c>
      <c r="AA3664" s="18">
        <f>'EPD information'!$AD$16*Tabell2[[#This Row],[Weight (kg)]]</f>
        <v>0.10712294999999999</v>
      </c>
      <c r="AB3664" s="18" t="s">
        <v>48</v>
      </c>
      <c r="AC3664" s="18">
        <f>'EPD information'!$AF$16*Tabell2[[#This Row],[Weight (kg)]]</f>
        <v>6.7587750000000002E-2</v>
      </c>
      <c r="AD3664" s="18">
        <f>'EPD information'!$AG$16*Tabell2[[#This Row],[Weight (kg)]]</f>
        <v>2.2529249999999998</v>
      </c>
      <c r="AE3664" s="18">
        <f>'EPD information'!$AH$16*Tabell2[[#This Row],[Weight (kg)]]</f>
        <v>3.6046800000000003E-3</v>
      </c>
      <c r="AF3664" s="21">
        <f>'EPD information'!$AI$16*Tabell2[[#This Row],[Weight (kg)]]</f>
        <v>-16.715249999999997</v>
      </c>
    </row>
    <row r="3665" spans="1:32" x14ac:dyDescent="0.2">
      <c r="A3665" s="36" t="s">
        <v>287</v>
      </c>
      <c r="B3665" s="37" t="s">
        <v>280</v>
      </c>
      <c r="C3665" s="38">
        <v>594900</v>
      </c>
      <c r="D3665" s="39">
        <v>7319660857903</v>
      </c>
      <c r="E3665" s="37" t="s">
        <v>46</v>
      </c>
      <c r="F3665" s="40">
        <v>400</v>
      </c>
      <c r="G3665" s="37">
        <v>1120</v>
      </c>
      <c r="H3665" s="41">
        <v>15.974399999999999</v>
      </c>
      <c r="I3665" s="35">
        <f>'EPD information'!$L$16*Tabell2[[#This Row],[Weight (kg)]]</f>
        <v>54.472704</v>
      </c>
      <c r="J3665" s="22">
        <f>'EPD information'!$M$16*Tabell2[[#This Row],[Weight (kg)]]</f>
        <v>0.94887935999999995</v>
      </c>
      <c r="K3665" s="22">
        <f>'EPD information'!$N$16*Tabell2[[#This Row],[Weight (kg)]]</f>
        <v>0.11261951999999999</v>
      </c>
      <c r="L3665" s="22">
        <f>'EPD information'!$O$16*Tabell2[[#This Row],[Weight (kg)]]</f>
        <v>0</v>
      </c>
      <c r="M3665" s="22">
        <f>'EPD information'!$P$16*Tabell2[[#This Row],[Weight (kg)]]</f>
        <v>7.5079679999999996E-2</v>
      </c>
      <c r="N3665" s="22">
        <f>'EPD information'!$Q$16*Tabell2[[#This Row],[Weight (kg)]]</f>
        <v>2.4920063999999997</v>
      </c>
      <c r="O3665" s="22">
        <f>'EPD information'!$R$16*Tabell2[[#This Row],[Weight (kg)]]</f>
        <v>4.0415232000000001E-3</v>
      </c>
      <c r="P3665" s="22">
        <f>'EPD information'!$S$16*Tabell2[[#This Row],[Weight (kg)]]</f>
        <v>-19.329023999999997</v>
      </c>
      <c r="Q3665" s="35">
        <f>'Product specific GWP'!$T$16*Tabell2[[#This Row],[Weight (kg)]]</f>
        <v>0.69808128000000003</v>
      </c>
      <c r="R3665" s="35" t="s">
        <v>48</v>
      </c>
      <c r="S3665" s="35">
        <f>'EPD information'!$V$16*Tabell2[[#This Row],[Weight (kg)]]</f>
        <v>0.11261951999999999</v>
      </c>
      <c r="T3665" s="35" t="str">
        <f>'EPD information'!$W$16</f>
        <v>ND</v>
      </c>
      <c r="U3665" s="35">
        <f>'EPD information'!$X$16*Tabell2[[#This Row],[Weight (kg)]]</f>
        <v>7.5079679999999996E-2</v>
      </c>
      <c r="V3665" s="35">
        <f>'EPD information'!$Y$16*Tabell2[[#This Row],[Weight (kg)]]</f>
        <v>2.4920063999999997</v>
      </c>
      <c r="W3665" s="35">
        <f>'EPD information'!$Z$16*Tabell2[[#This Row],[Weight (kg)]]</f>
        <v>4.0415232000000001E-3</v>
      </c>
      <c r="X3665" s="35">
        <f>'EPD information'!$AA$16*Tabell2[[#This Row],[Weight (kg)]]</f>
        <v>-19.329023999999997</v>
      </c>
      <c r="Y3665" s="18">
        <f>'EPD information'!$AB$16*Tabell2[[#This Row],[Weight (kg)]]</f>
        <v>53.673983999999997</v>
      </c>
      <c r="Z3665" s="18">
        <f>'EPD information'!$AC$16*Tabell2[[#This Row],[Weight (kg)]]</f>
        <v>0.94089215999999998</v>
      </c>
      <c r="AA3665" s="18">
        <f>'EPD information'!$AD$16*Tabell2[[#This Row],[Weight (kg)]]</f>
        <v>0.117731328</v>
      </c>
      <c r="AB3665" s="18" t="s">
        <v>48</v>
      </c>
      <c r="AC3665" s="18">
        <f>'EPD information'!$AF$16*Tabell2[[#This Row],[Weight (kg)]]</f>
        <v>7.4280959999999993E-2</v>
      </c>
      <c r="AD3665" s="18">
        <f>'EPD information'!$AG$16*Tabell2[[#This Row],[Weight (kg)]]</f>
        <v>2.476032</v>
      </c>
      <c r="AE3665" s="18">
        <f>'EPD information'!$AH$16*Tabell2[[#This Row],[Weight (kg)]]</f>
        <v>3.9616512000000001E-3</v>
      </c>
      <c r="AF3665" s="21">
        <f>'EPD information'!$AI$16*Tabell2[[#This Row],[Weight (kg)]]</f>
        <v>-18.370559999999998</v>
      </c>
    </row>
    <row r="3666" spans="1:32" x14ac:dyDescent="0.2">
      <c r="A3666" s="36" t="s">
        <v>287</v>
      </c>
      <c r="B3666" s="37" t="s">
        <v>280</v>
      </c>
      <c r="C3666" s="38">
        <v>594901</v>
      </c>
      <c r="D3666" s="39">
        <v>7319660857910</v>
      </c>
      <c r="E3666" s="37" t="s">
        <v>46</v>
      </c>
      <c r="F3666" s="40">
        <v>400</v>
      </c>
      <c r="G3666" s="37">
        <v>1250</v>
      </c>
      <c r="H3666" s="41">
        <v>17.552</v>
      </c>
      <c r="I3666" s="35">
        <f>'EPD information'!$L$16*Tabell2[[#This Row],[Weight (kg)]]</f>
        <v>59.852319999999999</v>
      </c>
      <c r="J3666" s="22">
        <f>'EPD information'!$M$16*Tabell2[[#This Row],[Weight (kg)]]</f>
        <v>1.0425888000000001</v>
      </c>
      <c r="K3666" s="22">
        <f>'EPD information'!$N$16*Tabell2[[#This Row],[Weight (kg)]]</f>
        <v>0.12374159999999999</v>
      </c>
      <c r="L3666" s="22">
        <f>'EPD information'!$O$16*Tabell2[[#This Row],[Weight (kg)]]</f>
        <v>0</v>
      </c>
      <c r="M3666" s="22">
        <f>'EPD information'!$P$16*Tabell2[[#This Row],[Weight (kg)]]</f>
        <v>8.2494399999999996E-2</v>
      </c>
      <c r="N3666" s="22">
        <f>'EPD information'!$Q$16*Tabell2[[#This Row],[Weight (kg)]]</f>
        <v>2.7381120000000001</v>
      </c>
      <c r="O3666" s="22">
        <f>'EPD information'!$R$16*Tabell2[[#This Row],[Weight (kg)]]</f>
        <v>4.4406560000000003E-3</v>
      </c>
      <c r="P3666" s="22">
        <f>'EPD information'!$S$16*Tabell2[[#This Row],[Weight (kg)]]</f>
        <v>-21.237919999999999</v>
      </c>
      <c r="Q3666" s="35">
        <f>'Product specific GWP'!$T$16*Tabell2[[#This Row],[Weight (kg)]]</f>
        <v>0.76702239999999999</v>
      </c>
      <c r="R3666" s="35" t="s">
        <v>48</v>
      </c>
      <c r="S3666" s="35">
        <f>'EPD information'!$V$16*Tabell2[[#This Row],[Weight (kg)]]</f>
        <v>0.12374159999999999</v>
      </c>
      <c r="T3666" s="35" t="str">
        <f>'EPD information'!$W$16</f>
        <v>ND</v>
      </c>
      <c r="U3666" s="35">
        <f>'EPD information'!$X$16*Tabell2[[#This Row],[Weight (kg)]]</f>
        <v>8.2494399999999996E-2</v>
      </c>
      <c r="V3666" s="35">
        <f>'EPD information'!$Y$16*Tabell2[[#This Row],[Weight (kg)]]</f>
        <v>2.7381120000000001</v>
      </c>
      <c r="W3666" s="35">
        <f>'EPD information'!$Z$16*Tabell2[[#This Row],[Weight (kg)]]</f>
        <v>4.4406560000000003E-3</v>
      </c>
      <c r="X3666" s="35">
        <f>'EPD information'!$AA$16*Tabell2[[#This Row],[Weight (kg)]]</f>
        <v>-21.237919999999999</v>
      </c>
      <c r="Y3666" s="18">
        <f>'EPD information'!$AB$16*Tabell2[[#This Row],[Weight (kg)]]</f>
        <v>58.974719999999998</v>
      </c>
      <c r="Z3666" s="18">
        <f>'EPD information'!$AC$16*Tabell2[[#This Row],[Weight (kg)]]</f>
        <v>1.0338128</v>
      </c>
      <c r="AA3666" s="18">
        <f>'EPD information'!$AD$16*Tabell2[[#This Row],[Weight (kg)]]</f>
        <v>0.12935823999999999</v>
      </c>
      <c r="AB3666" s="18" t="s">
        <v>48</v>
      </c>
      <c r="AC3666" s="18">
        <f>'EPD information'!$AF$16*Tabell2[[#This Row],[Weight (kg)]]</f>
        <v>8.1616799999999989E-2</v>
      </c>
      <c r="AD3666" s="18">
        <f>'EPD information'!$AG$16*Tabell2[[#This Row],[Weight (kg)]]</f>
        <v>2.7205599999999999</v>
      </c>
      <c r="AE3666" s="18">
        <f>'EPD information'!$AH$16*Tabell2[[#This Row],[Weight (kg)]]</f>
        <v>4.3528960000000002E-3</v>
      </c>
      <c r="AF3666" s="21">
        <f>'EPD information'!$AI$16*Tabell2[[#This Row],[Weight (kg)]]</f>
        <v>-20.184799999999999</v>
      </c>
    </row>
    <row r="3667" spans="1:32" x14ac:dyDescent="0.2">
      <c r="A3667" s="36" t="s">
        <v>287</v>
      </c>
      <c r="B3667" s="37" t="s">
        <v>280</v>
      </c>
      <c r="C3667" s="38">
        <v>278468</v>
      </c>
      <c r="D3667" s="39">
        <v>7319662784689</v>
      </c>
      <c r="E3667" s="37" t="s">
        <v>46</v>
      </c>
      <c r="F3667" s="40">
        <v>450</v>
      </c>
      <c r="G3667" s="37">
        <v>450</v>
      </c>
      <c r="H3667" s="41">
        <v>6.44</v>
      </c>
      <c r="I3667" s="35">
        <f>'EPD information'!$L$16*Tabell2[[#This Row],[Weight (kg)]]</f>
        <v>21.960400000000003</v>
      </c>
      <c r="J3667" s="22">
        <f>'EPD information'!$M$16*Tabell2[[#This Row],[Weight (kg)]]</f>
        <v>0.38253600000000004</v>
      </c>
      <c r="K3667" s="22">
        <f>'EPD information'!$N$16*Tabell2[[#This Row],[Weight (kg)]]</f>
        <v>4.5402000000000005E-2</v>
      </c>
      <c r="L3667" s="22">
        <f>'EPD information'!$O$16*Tabell2[[#This Row],[Weight (kg)]]</f>
        <v>0</v>
      </c>
      <c r="M3667" s="22">
        <f>'EPD information'!$P$16*Tabell2[[#This Row],[Weight (kg)]]</f>
        <v>3.0268000000000003E-2</v>
      </c>
      <c r="N3667" s="22">
        <f>'EPD information'!$Q$16*Tabell2[[#This Row],[Weight (kg)]]</f>
        <v>1.00464</v>
      </c>
      <c r="O3667" s="22">
        <f>'EPD information'!$R$16*Tabell2[[#This Row],[Weight (kg)]]</f>
        <v>1.6293200000000003E-3</v>
      </c>
      <c r="P3667" s="22">
        <f>'EPD information'!$S$16*Tabell2[[#This Row],[Weight (kg)]]</f>
        <v>-7.7924000000000007</v>
      </c>
      <c r="Q3667" s="35">
        <f>'Product specific GWP'!$T$16*Tabell2[[#This Row],[Weight (kg)]]</f>
        <v>0.28142800000000001</v>
      </c>
      <c r="R3667" s="35" t="s">
        <v>48</v>
      </c>
      <c r="S3667" s="35">
        <f>'EPD information'!$V$16*Tabell2[[#This Row],[Weight (kg)]]</f>
        <v>4.5402000000000005E-2</v>
      </c>
      <c r="T3667" s="35" t="str">
        <f>'EPD information'!$W$16</f>
        <v>ND</v>
      </c>
      <c r="U3667" s="35">
        <f>'EPD information'!$X$16*Tabell2[[#This Row],[Weight (kg)]]</f>
        <v>3.0268000000000003E-2</v>
      </c>
      <c r="V3667" s="35">
        <f>'EPD information'!$Y$16*Tabell2[[#This Row],[Weight (kg)]]</f>
        <v>1.00464</v>
      </c>
      <c r="W3667" s="35">
        <f>'EPD information'!$Z$16*Tabell2[[#This Row],[Weight (kg)]]</f>
        <v>1.6293200000000003E-3</v>
      </c>
      <c r="X3667" s="35">
        <f>'EPD information'!$AA$16*Tabell2[[#This Row],[Weight (kg)]]</f>
        <v>-7.7924000000000007</v>
      </c>
      <c r="Y3667" s="18">
        <f>'EPD information'!$AB$16*Tabell2[[#This Row],[Weight (kg)]]</f>
        <v>21.638400000000001</v>
      </c>
      <c r="Z3667" s="18">
        <f>'EPD information'!$AC$16*Tabell2[[#This Row],[Weight (kg)]]</f>
        <v>0.37931600000000004</v>
      </c>
      <c r="AA3667" s="18">
        <f>'EPD information'!$AD$16*Tabell2[[#This Row],[Weight (kg)]]</f>
        <v>4.7462799999999999E-2</v>
      </c>
      <c r="AB3667" s="18" t="s">
        <v>48</v>
      </c>
      <c r="AC3667" s="18">
        <f>'EPD information'!$AF$16*Tabell2[[#This Row],[Weight (kg)]]</f>
        <v>2.9946E-2</v>
      </c>
      <c r="AD3667" s="18">
        <f>'EPD information'!$AG$16*Tabell2[[#This Row],[Weight (kg)]]</f>
        <v>0.99820000000000009</v>
      </c>
      <c r="AE3667" s="18">
        <f>'EPD information'!$AH$16*Tabell2[[#This Row],[Weight (kg)]]</f>
        <v>1.5971200000000003E-3</v>
      </c>
      <c r="AF3667" s="21">
        <f>'EPD information'!$AI$16*Tabell2[[#This Row],[Weight (kg)]]</f>
        <v>-7.4059999999999997</v>
      </c>
    </row>
    <row r="3668" spans="1:32" x14ac:dyDescent="0.2">
      <c r="A3668" s="36" t="s">
        <v>287</v>
      </c>
      <c r="B3668" s="37" t="s">
        <v>280</v>
      </c>
      <c r="C3668" s="38">
        <v>278459</v>
      </c>
      <c r="D3668" s="39">
        <v>7319662784597</v>
      </c>
      <c r="E3668" s="37" t="s">
        <v>46</v>
      </c>
      <c r="F3668" s="40">
        <v>450</v>
      </c>
      <c r="G3668" s="37">
        <v>180</v>
      </c>
      <c r="H3668" s="41">
        <v>2.94</v>
      </c>
      <c r="I3668" s="35">
        <f>'EPD information'!$L$16*Tabell2[[#This Row],[Weight (kg)]]</f>
        <v>10.025399999999999</v>
      </c>
      <c r="J3668" s="22">
        <f>'EPD information'!$M$16*Tabell2[[#This Row],[Weight (kg)]]</f>
        <v>0.17463600000000001</v>
      </c>
      <c r="K3668" s="22">
        <f>'EPD information'!$N$16*Tabell2[[#This Row],[Weight (kg)]]</f>
        <v>2.0726999999999999E-2</v>
      </c>
      <c r="L3668" s="22">
        <f>'EPD information'!$O$16*Tabell2[[#This Row],[Weight (kg)]]</f>
        <v>0</v>
      </c>
      <c r="M3668" s="22">
        <f>'EPD information'!$P$16*Tabell2[[#This Row],[Weight (kg)]]</f>
        <v>1.3818E-2</v>
      </c>
      <c r="N3668" s="22">
        <f>'EPD information'!$Q$16*Tabell2[[#This Row],[Weight (kg)]]</f>
        <v>0.45863999999999999</v>
      </c>
      <c r="O3668" s="22">
        <f>'EPD information'!$R$16*Tabell2[[#This Row],[Weight (kg)]]</f>
        <v>7.4382000000000007E-4</v>
      </c>
      <c r="P3668" s="22">
        <f>'EPD information'!$S$16*Tabell2[[#This Row],[Weight (kg)]]</f>
        <v>-3.5573999999999999</v>
      </c>
      <c r="Q3668" s="35">
        <f>'Product specific GWP'!$T$16*Tabell2[[#This Row],[Weight (kg)]]</f>
        <v>0.12847800000000001</v>
      </c>
      <c r="R3668" s="35" t="s">
        <v>48</v>
      </c>
      <c r="S3668" s="35">
        <f>'EPD information'!$V$16*Tabell2[[#This Row],[Weight (kg)]]</f>
        <v>2.0726999999999999E-2</v>
      </c>
      <c r="T3668" s="35" t="str">
        <f>'EPD information'!$W$16</f>
        <v>ND</v>
      </c>
      <c r="U3668" s="35">
        <f>'EPD information'!$X$16*Tabell2[[#This Row],[Weight (kg)]]</f>
        <v>1.3818E-2</v>
      </c>
      <c r="V3668" s="35">
        <f>'EPD information'!$Y$16*Tabell2[[#This Row],[Weight (kg)]]</f>
        <v>0.45863999999999999</v>
      </c>
      <c r="W3668" s="35">
        <f>'EPD information'!$Z$16*Tabell2[[#This Row],[Weight (kg)]]</f>
        <v>7.4382000000000007E-4</v>
      </c>
      <c r="X3668" s="35">
        <f>'EPD information'!$AA$16*Tabell2[[#This Row],[Weight (kg)]]</f>
        <v>-3.5573999999999999</v>
      </c>
      <c r="Y3668" s="18">
        <f>'EPD information'!$AB$16*Tabell2[[#This Row],[Weight (kg)]]</f>
        <v>9.8783999999999992</v>
      </c>
      <c r="Z3668" s="18">
        <f>'EPD information'!$AC$16*Tabell2[[#This Row],[Weight (kg)]]</f>
        <v>0.17316599999999999</v>
      </c>
      <c r="AA3668" s="18">
        <f>'EPD information'!$AD$16*Tabell2[[#This Row],[Weight (kg)]]</f>
        <v>2.1667799999999997E-2</v>
      </c>
      <c r="AB3668" s="18" t="s">
        <v>48</v>
      </c>
      <c r="AC3668" s="18">
        <f>'EPD information'!$AF$16*Tabell2[[#This Row],[Weight (kg)]]</f>
        <v>1.3670999999999999E-2</v>
      </c>
      <c r="AD3668" s="18">
        <f>'EPD information'!$AG$16*Tabell2[[#This Row],[Weight (kg)]]</f>
        <v>0.45569999999999999</v>
      </c>
      <c r="AE3668" s="18">
        <f>'EPD information'!$AH$16*Tabell2[[#This Row],[Weight (kg)]]</f>
        <v>7.2911999999999999E-4</v>
      </c>
      <c r="AF3668" s="21">
        <f>'EPD information'!$AI$16*Tabell2[[#This Row],[Weight (kg)]]</f>
        <v>-3.3809999999999998</v>
      </c>
    </row>
    <row r="3669" spans="1:32" x14ac:dyDescent="0.2">
      <c r="A3669" s="36" t="s">
        <v>287</v>
      </c>
      <c r="B3669" s="37" t="s">
        <v>280</v>
      </c>
      <c r="C3669" s="38">
        <v>775624</v>
      </c>
      <c r="D3669" s="39">
        <v>7319667756247</v>
      </c>
      <c r="E3669" s="37" t="s">
        <v>46</v>
      </c>
      <c r="F3669" s="40">
        <v>450</v>
      </c>
      <c r="G3669" s="37">
        <v>355</v>
      </c>
      <c r="H3669" s="41">
        <v>5.8</v>
      </c>
      <c r="I3669" s="35">
        <f>'EPD information'!$L$16*Tabell2[[#This Row],[Weight (kg)]]</f>
        <v>19.777999999999999</v>
      </c>
      <c r="J3669" s="22">
        <f>'EPD information'!$M$16*Tabell2[[#This Row],[Weight (kg)]]</f>
        <v>0.34451999999999999</v>
      </c>
      <c r="K3669" s="22">
        <f>'EPD information'!$N$16*Tabell2[[#This Row],[Weight (kg)]]</f>
        <v>4.0889999999999996E-2</v>
      </c>
      <c r="L3669" s="22">
        <f>'EPD information'!$O$16*Tabell2[[#This Row],[Weight (kg)]]</f>
        <v>0</v>
      </c>
      <c r="M3669" s="22">
        <f>'EPD information'!$P$16*Tabell2[[#This Row],[Weight (kg)]]</f>
        <v>2.726E-2</v>
      </c>
      <c r="N3669" s="22">
        <f>'EPD information'!$Q$16*Tabell2[[#This Row],[Weight (kg)]]</f>
        <v>0.90479999999999994</v>
      </c>
      <c r="O3669" s="22">
        <f>'EPD information'!$R$16*Tabell2[[#This Row],[Weight (kg)]]</f>
        <v>1.4674E-3</v>
      </c>
      <c r="P3669" s="22">
        <f>'EPD information'!$S$16*Tabell2[[#This Row],[Weight (kg)]]</f>
        <v>-7.0179999999999998</v>
      </c>
      <c r="Q3669" s="35">
        <f>'Product specific GWP'!$T$16*Tabell2[[#This Row],[Weight (kg)]]</f>
        <v>0.25346000000000002</v>
      </c>
      <c r="R3669" s="35" t="s">
        <v>48</v>
      </c>
      <c r="S3669" s="35">
        <f>'EPD information'!$V$16*Tabell2[[#This Row],[Weight (kg)]]</f>
        <v>4.0889999999999996E-2</v>
      </c>
      <c r="T3669" s="35" t="str">
        <f>'EPD information'!$W$16</f>
        <v>ND</v>
      </c>
      <c r="U3669" s="35">
        <f>'EPD information'!$X$16*Tabell2[[#This Row],[Weight (kg)]]</f>
        <v>2.726E-2</v>
      </c>
      <c r="V3669" s="35">
        <f>'EPD information'!$Y$16*Tabell2[[#This Row],[Weight (kg)]]</f>
        <v>0.90479999999999994</v>
      </c>
      <c r="W3669" s="35">
        <f>'EPD information'!$Z$16*Tabell2[[#This Row],[Weight (kg)]]</f>
        <v>1.4674E-3</v>
      </c>
      <c r="X3669" s="35">
        <f>'EPD information'!$AA$16*Tabell2[[#This Row],[Weight (kg)]]</f>
        <v>-7.0179999999999998</v>
      </c>
      <c r="Y3669" s="18">
        <f>'EPD information'!$AB$16*Tabell2[[#This Row],[Weight (kg)]]</f>
        <v>19.488</v>
      </c>
      <c r="Z3669" s="18">
        <f>'EPD information'!$AC$16*Tabell2[[#This Row],[Weight (kg)]]</f>
        <v>0.34161999999999998</v>
      </c>
      <c r="AA3669" s="18">
        <f>'EPD information'!$AD$16*Tabell2[[#This Row],[Weight (kg)]]</f>
        <v>4.2745999999999999E-2</v>
      </c>
      <c r="AB3669" s="18" t="s">
        <v>48</v>
      </c>
      <c r="AC3669" s="18">
        <f>'EPD information'!$AF$16*Tabell2[[#This Row],[Weight (kg)]]</f>
        <v>2.6969999999999997E-2</v>
      </c>
      <c r="AD3669" s="18">
        <f>'EPD information'!$AG$16*Tabell2[[#This Row],[Weight (kg)]]</f>
        <v>0.89900000000000002</v>
      </c>
      <c r="AE3669" s="18">
        <f>'EPD information'!$AH$16*Tabell2[[#This Row],[Weight (kg)]]</f>
        <v>1.4384000000000001E-3</v>
      </c>
      <c r="AF3669" s="21">
        <f>'EPD information'!$AI$16*Tabell2[[#This Row],[Weight (kg)]]</f>
        <v>-6.669999999999999</v>
      </c>
    </row>
    <row r="3670" spans="1:32" x14ac:dyDescent="0.2">
      <c r="A3670" s="36" t="s">
        <v>287</v>
      </c>
      <c r="B3670" s="37" t="s">
        <v>280</v>
      </c>
      <c r="C3670" s="38">
        <v>278457</v>
      </c>
      <c r="D3670" s="39">
        <v>7319662784573</v>
      </c>
      <c r="E3670" s="37" t="s">
        <v>46</v>
      </c>
      <c r="F3670" s="40">
        <v>450</v>
      </c>
      <c r="G3670" s="37">
        <v>150</v>
      </c>
      <c r="H3670" s="41">
        <v>2.62</v>
      </c>
      <c r="I3670" s="35">
        <f>'EPD information'!$L$16*Tabell2[[#This Row],[Weight (kg)]]</f>
        <v>8.9342000000000006</v>
      </c>
      <c r="J3670" s="22">
        <f>'EPD information'!$M$16*Tabell2[[#This Row],[Weight (kg)]]</f>
        <v>0.15562800000000002</v>
      </c>
      <c r="K3670" s="22">
        <f>'EPD information'!$N$16*Tabell2[[#This Row],[Weight (kg)]]</f>
        <v>1.8471000000000001E-2</v>
      </c>
      <c r="L3670" s="22">
        <f>'EPD information'!$O$16*Tabell2[[#This Row],[Weight (kg)]]</f>
        <v>0</v>
      </c>
      <c r="M3670" s="22">
        <f>'EPD information'!$P$16*Tabell2[[#This Row],[Weight (kg)]]</f>
        <v>1.2314E-2</v>
      </c>
      <c r="N3670" s="22">
        <f>'EPD information'!$Q$16*Tabell2[[#This Row],[Weight (kg)]]</f>
        <v>0.40872000000000003</v>
      </c>
      <c r="O3670" s="22">
        <f>'EPD information'!$R$16*Tabell2[[#This Row],[Weight (kg)]]</f>
        <v>6.6286000000000014E-4</v>
      </c>
      <c r="P3670" s="22">
        <f>'EPD information'!$S$16*Tabell2[[#This Row],[Weight (kg)]]</f>
        <v>-3.1701999999999999</v>
      </c>
      <c r="Q3670" s="35">
        <f>'Product specific GWP'!$T$16*Tabell2[[#This Row],[Weight (kg)]]</f>
        <v>0.11449400000000001</v>
      </c>
      <c r="R3670" s="35" t="s">
        <v>48</v>
      </c>
      <c r="S3670" s="35">
        <f>'EPD information'!$V$16*Tabell2[[#This Row],[Weight (kg)]]</f>
        <v>1.8471000000000001E-2</v>
      </c>
      <c r="T3670" s="35" t="str">
        <f>'EPD information'!$W$16</f>
        <v>ND</v>
      </c>
      <c r="U3670" s="35">
        <f>'EPD information'!$X$16*Tabell2[[#This Row],[Weight (kg)]]</f>
        <v>1.2314E-2</v>
      </c>
      <c r="V3670" s="35">
        <f>'EPD information'!$Y$16*Tabell2[[#This Row],[Weight (kg)]]</f>
        <v>0.40872000000000003</v>
      </c>
      <c r="W3670" s="35">
        <f>'EPD information'!$Z$16*Tabell2[[#This Row],[Weight (kg)]]</f>
        <v>6.6286000000000014E-4</v>
      </c>
      <c r="X3670" s="35">
        <f>'EPD information'!$AA$16*Tabell2[[#This Row],[Weight (kg)]]</f>
        <v>-3.1701999999999999</v>
      </c>
      <c r="Y3670" s="18">
        <f>'EPD information'!$AB$16*Tabell2[[#This Row],[Weight (kg)]]</f>
        <v>8.8032000000000004</v>
      </c>
      <c r="Z3670" s="18">
        <f>'EPD information'!$AC$16*Tabell2[[#This Row],[Weight (kg)]]</f>
        <v>0.15431800000000001</v>
      </c>
      <c r="AA3670" s="18">
        <f>'EPD information'!$AD$16*Tabell2[[#This Row],[Weight (kg)]]</f>
        <v>1.9309400000000001E-2</v>
      </c>
      <c r="AB3670" s="18" t="s">
        <v>48</v>
      </c>
      <c r="AC3670" s="18">
        <f>'EPD information'!$AF$16*Tabell2[[#This Row],[Weight (kg)]]</f>
        <v>1.2182999999999999E-2</v>
      </c>
      <c r="AD3670" s="18">
        <f>'EPD information'!$AG$16*Tabell2[[#This Row],[Weight (kg)]]</f>
        <v>0.40610000000000002</v>
      </c>
      <c r="AE3670" s="18">
        <f>'EPD information'!$AH$16*Tabell2[[#This Row],[Weight (kg)]]</f>
        <v>6.4976000000000009E-4</v>
      </c>
      <c r="AF3670" s="21">
        <f>'EPD information'!$AI$16*Tabell2[[#This Row],[Weight (kg)]]</f>
        <v>-3.0129999999999999</v>
      </c>
    </row>
    <row r="3671" spans="1:32" x14ac:dyDescent="0.2">
      <c r="A3671" s="36" t="s">
        <v>287</v>
      </c>
      <c r="B3671" s="37" t="s">
        <v>280</v>
      </c>
      <c r="C3671" s="38">
        <v>278472</v>
      </c>
      <c r="D3671" s="39">
        <v>7319662784726</v>
      </c>
      <c r="E3671" s="37" t="s">
        <v>46</v>
      </c>
      <c r="F3671" s="40">
        <v>450</v>
      </c>
      <c r="G3671" s="37">
        <v>630</v>
      </c>
      <c r="H3671" s="41">
        <v>8.5</v>
      </c>
      <c r="I3671" s="35">
        <f>'EPD information'!$L$16*Tabell2[[#This Row],[Weight (kg)]]</f>
        <v>28.984999999999999</v>
      </c>
      <c r="J3671" s="22">
        <f>'EPD information'!$M$16*Tabell2[[#This Row],[Weight (kg)]]</f>
        <v>0.50490000000000002</v>
      </c>
      <c r="K3671" s="22">
        <f>'EPD information'!$N$16*Tabell2[[#This Row],[Weight (kg)]]</f>
        <v>5.9924999999999999E-2</v>
      </c>
      <c r="L3671" s="22">
        <f>'EPD information'!$O$16*Tabell2[[#This Row],[Weight (kg)]]</f>
        <v>0</v>
      </c>
      <c r="M3671" s="22">
        <f>'EPD information'!$P$16*Tabell2[[#This Row],[Weight (kg)]]</f>
        <v>3.9949999999999999E-2</v>
      </c>
      <c r="N3671" s="22">
        <f>'EPD information'!$Q$16*Tabell2[[#This Row],[Weight (kg)]]</f>
        <v>1.3260000000000001</v>
      </c>
      <c r="O3671" s="22">
        <f>'EPD information'!$R$16*Tabell2[[#This Row],[Weight (kg)]]</f>
        <v>2.1505000000000001E-3</v>
      </c>
      <c r="P3671" s="22">
        <f>'EPD information'!$S$16*Tabell2[[#This Row],[Weight (kg)]]</f>
        <v>-10.285</v>
      </c>
      <c r="Q3671" s="35">
        <f>'Product specific GWP'!$T$16*Tabell2[[#This Row],[Weight (kg)]]</f>
        <v>0.37145</v>
      </c>
      <c r="R3671" s="35" t="s">
        <v>48</v>
      </c>
      <c r="S3671" s="35">
        <f>'EPD information'!$V$16*Tabell2[[#This Row],[Weight (kg)]]</f>
        <v>5.9924999999999999E-2</v>
      </c>
      <c r="T3671" s="35" t="str">
        <f>'EPD information'!$W$16</f>
        <v>ND</v>
      </c>
      <c r="U3671" s="35">
        <f>'EPD information'!$X$16*Tabell2[[#This Row],[Weight (kg)]]</f>
        <v>3.9949999999999999E-2</v>
      </c>
      <c r="V3671" s="35">
        <f>'EPD information'!$Y$16*Tabell2[[#This Row],[Weight (kg)]]</f>
        <v>1.3260000000000001</v>
      </c>
      <c r="W3671" s="35">
        <f>'EPD information'!$Z$16*Tabell2[[#This Row],[Weight (kg)]]</f>
        <v>2.1505000000000001E-3</v>
      </c>
      <c r="X3671" s="35">
        <f>'EPD information'!$AA$16*Tabell2[[#This Row],[Weight (kg)]]</f>
        <v>-10.285</v>
      </c>
      <c r="Y3671" s="18">
        <f>'EPD information'!$AB$16*Tabell2[[#This Row],[Weight (kg)]]</f>
        <v>28.56</v>
      </c>
      <c r="Z3671" s="18">
        <f>'EPD information'!$AC$16*Tabell2[[#This Row],[Weight (kg)]]</f>
        <v>0.50065000000000004</v>
      </c>
      <c r="AA3671" s="18">
        <f>'EPD information'!$AD$16*Tabell2[[#This Row],[Weight (kg)]]</f>
        <v>6.2644999999999992E-2</v>
      </c>
      <c r="AB3671" s="18" t="s">
        <v>48</v>
      </c>
      <c r="AC3671" s="18">
        <f>'EPD information'!$AF$16*Tabell2[[#This Row],[Weight (kg)]]</f>
        <v>3.9524999999999998E-2</v>
      </c>
      <c r="AD3671" s="18">
        <f>'EPD information'!$AG$16*Tabell2[[#This Row],[Weight (kg)]]</f>
        <v>1.3174999999999999</v>
      </c>
      <c r="AE3671" s="18">
        <f>'EPD information'!$AH$16*Tabell2[[#This Row],[Weight (kg)]]</f>
        <v>2.1080000000000001E-3</v>
      </c>
      <c r="AF3671" s="21">
        <f>'EPD information'!$AI$16*Tabell2[[#This Row],[Weight (kg)]]</f>
        <v>-9.7749999999999986</v>
      </c>
    </row>
    <row r="3672" spans="1:32" x14ac:dyDescent="0.2">
      <c r="A3672" s="36" t="s">
        <v>287</v>
      </c>
      <c r="B3672" s="37" t="s">
        <v>280</v>
      </c>
      <c r="C3672" s="38">
        <v>278451</v>
      </c>
      <c r="D3672" s="39">
        <v>7319662784511</v>
      </c>
      <c r="E3672" s="37" t="s">
        <v>46</v>
      </c>
      <c r="F3672" s="40">
        <v>450</v>
      </c>
      <c r="G3672" s="37">
        <v>63</v>
      </c>
      <c r="H3672" s="41">
        <v>2</v>
      </c>
      <c r="I3672" s="35">
        <f>'EPD information'!$L$16*Tabell2[[#This Row],[Weight (kg)]]</f>
        <v>6.82</v>
      </c>
      <c r="J3672" s="22">
        <f>'EPD information'!$M$16*Tabell2[[#This Row],[Weight (kg)]]</f>
        <v>0.1188</v>
      </c>
      <c r="K3672" s="22">
        <f>'EPD information'!$N$16*Tabell2[[#This Row],[Weight (kg)]]</f>
        <v>1.41E-2</v>
      </c>
      <c r="L3672" s="22">
        <f>'EPD information'!$O$16*Tabell2[[#This Row],[Weight (kg)]]</f>
        <v>0</v>
      </c>
      <c r="M3672" s="22">
        <f>'EPD information'!$P$16*Tabell2[[#This Row],[Weight (kg)]]</f>
        <v>9.4000000000000004E-3</v>
      </c>
      <c r="N3672" s="22">
        <f>'EPD information'!$Q$16*Tabell2[[#This Row],[Weight (kg)]]</f>
        <v>0.312</v>
      </c>
      <c r="O3672" s="22">
        <f>'EPD information'!$R$16*Tabell2[[#This Row],[Weight (kg)]]</f>
        <v>5.0600000000000005E-4</v>
      </c>
      <c r="P3672" s="22">
        <f>'EPD information'!$S$16*Tabell2[[#This Row],[Weight (kg)]]</f>
        <v>-2.42</v>
      </c>
      <c r="Q3672" s="35">
        <f>'Product specific GWP'!$T$16*Tabell2[[#This Row],[Weight (kg)]]</f>
        <v>8.7400000000000005E-2</v>
      </c>
      <c r="R3672" s="35" t="s">
        <v>48</v>
      </c>
      <c r="S3672" s="35">
        <f>'EPD information'!$V$16*Tabell2[[#This Row],[Weight (kg)]]</f>
        <v>1.41E-2</v>
      </c>
      <c r="T3672" s="35" t="str">
        <f>'EPD information'!$W$16</f>
        <v>ND</v>
      </c>
      <c r="U3672" s="35">
        <f>'EPD information'!$X$16*Tabell2[[#This Row],[Weight (kg)]]</f>
        <v>9.4000000000000004E-3</v>
      </c>
      <c r="V3672" s="35">
        <f>'EPD information'!$Y$16*Tabell2[[#This Row],[Weight (kg)]]</f>
        <v>0.312</v>
      </c>
      <c r="W3672" s="35">
        <f>'EPD information'!$Z$16*Tabell2[[#This Row],[Weight (kg)]]</f>
        <v>5.0600000000000005E-4</v>
      </c>
      <c r="X3672" s="35">
        <f>'EPD information'!$AA$16*Tabell2[[#This Row],[Weight (kg)]]</f>
        <v>-2.42</v>
      </c>
      <c r="Y3672" s="18">
        <f>'EPD information'!$AB$16*Tabell2[[#This Row],[Weight (kg)]]</f>
        <v>6.72</v>
      </c>
      <c r="Z3672" s="18">
        <f>'EPD information'!$AC$16*Tabell2[[#This Row],[Weight (kg)]]</f>
        <v>0.1178</v>
      </c>
      <c r="AA3672" s="18">
        <f>'EPD information'!$AD$16*Tabell2[[#This Row],[Weight (kg)]]</f>
        <v>1.474E-2</v>
      </c>
      <c r="AB3672" s="18" t="s">
        <v>48</v>
      </c>
      <c r="AC3672" s="18">
        <f>'EPD information'!$AF$16*Tabell2[[#This Row],[Weight (kg)]]</f>
        <v>9.2999999999999992E-3</v>
      </c>
      <c r="AD3672" s="18">
        <f>'EPD information'!$AG$16*Tabell2[[#This Row],[Weight (kg)]]</f>
        <v>0.31</v>
      </c>
      <c r="AE3672" s="18">
        <f>'EPD information'!$AH$16*Tabell2[[#This Row],[Weight (kg)]]</f>
        <v>4.9600000000000002E-4</v>
      </c>
      <c r="AF3672" s="21">
        <f>'EPD information'!$AI$16*Tabell2[[#This Row],[Weight (kg)]]</f>
        <v>-2.2999999999999998</v>
      </c>
    </row>
    <row r="3673" spans="1:32" x14ac:dyDescent="0.2">
      <c r="A3673" s="36" t="s">
        <v>287</v>
      </c>
      <c r="B3673" s="37" t="s">
        <v>280</v>
      </c>
      <c r="C3673" s="38">
        <v>278452</v>
      </c>
      <c r="D3673" s="39">
        <v>7319662784528</v>
      </c>
      <c r="E3673" s="37" t="s">
        <v>46</v>
      </c>
      <c r="F3673" s="40">
        <v>450</v>
      </c>
      <c r="G3673" s="37">
        <v>80</v>
      </c>
      <c r="H3673" s="41">
        <v>2.1</v>
      </c>
      <c r="I3673" s="35">
        <f>'EPD information'!$L$16*Tabell2[[#This Row],[Weight (kg)]]</f>
        <v>7.1610000000000005</v>
      </c>
      <c r="J3673" s="22">
        <f>'EPD information'!$M$16*Tabell2[[#This Row],[Weight (kg)]]</f>
        <v>0.12474</v>
      </c>
      <c r="K3673" s="22">
        <f>'EPD information'!$N$16*Tabell2[[#This Row],[Weight (kg)]]</f>
        <v>1.4805E-2</v>
      </c>
      <c r="L3673" s="22">
        <f>'EPD information'!$O$16*Tabell2[[#This Row],[Weight (kg)]]</f>
        <v>0</v>
      </c>
      <c r="M3673" s="22">
        <f>'EPD information'!$P$16*Tabell2[[#This Row],[Weight (kg)]]</f>
        <v>9.8700000000000003E-3</v>
      </c>
      <c r="N3673" s="22">
        <f>'EPD information'!$Q$16*Tabell2[[#This Row],[Weight (kg)]]</f>
        <v>0.3276</v>
      </c>
      <c r="O3673" s="22">
        <f>'EPD information'!$R$16*Tabell2[[#This Row],[Weight (kg)]]</f>
        <v>5.3130000000000007E-4</v>
      </c>
      <c r="P3673" s="22">
        <f>'EPD information'!$S$16*Tabell2[[#This Row],[Weight (kg)]]</f>
        <v>-2.5409999999999999</v>
      </c>
      <c r="Q3673" s="35">
        <f>'Product specific GWP'!$T$16*Tabell2[[#This Row],[Weight (kg)]]</f>
        <v>9.1770000000000004E-2</v>
      </c>
      <c r="R3673" s="35" t="s">
        <v>48</v>
      </c>
      <c r="S3673" s="35">
        <f>'EPD information'!$V$16*Tabell2[[#This Row],[Weight (kg)]]</f>
        <v>1.4805E-2</v>
      </c>
      <c r="T3673" s="35" t="str">
        <f>'EPD information'!$W$16</f>
        <v>ND</v>
      </c>
      <c r="U3673" s="35">
        <f>'EPD information'!$X$16*Tabell2[[#This Row],[Weight (kg)]]</f>
        <v>9.8700000000000003E-3</v>
      </c>
      <c r="V3673" s="35">
        <f>'EPD information'!$Y$16*Tabell2[[#This Row],[Weight (kg)]]</f>
        <v>0.3276</v>
      </c>
      <c r="W3673" s="35">
        <f>'EPD information'!$Z$16*Tabell2[[#This Row],[Weight (kg)]]</f>
        <v>5.3130000000000007E-4</v>
      </c>
      <c r="X3673" s="35">
        <f>'EPD information'!$AA$16*Tabell2[[#This Row],[Weight (kg)]]</f>
        <v>-2.5409999999999999</v>
      </c>
      <c r="Y3673" s="18">
        <f>'EPD information'!$AB$16*Tabell2[[#This Row],[Weight (kg)]]</f>
        <v>7.056</v>
      </c>
      <c r="Z3673" s="18">
        <f>'EPD information'!$AC$16*Tabell2[[#This Row],[Weight (kg)]]</f>
        <v>0.12369000000000001</v>
      </c>
      <c r="AA3673" s="18">
        <f>'EPD information'!$AD$16*Tabell2[[#This Row],[Weight (kg)]]</f>
        <v>1.5476999999999999E-2</v>
      </c>
      <c r="AB3673" s="18" t="s">
        <v>48</v>
      </c>
      <c r="AC3673" s="18">
        <f>'EPD information'!$AF$16*Tabell2[[#This Row],[Weight (kg)]]</f>
        <v>9.7649999999999994E-3</v>
      </c>
      <c r="AD3673" s="18">
        <f>'EPD information'!$AG$16*Tabell2[[#This Row],[Weight (kg)]]</f>
        <v>0.32550000000000001</v>
      </c>
      <c r="AE3673" s="18">
        <f>'EPD information'!$AH$16*Tabell2[[#This Row],[Weight (kg)]]</f>
        <v>5.2080000000000008E-4</v>
      </c>
      <c r="AF3673" s="21">
        <f>'EPD information'!$AI$16*Tabell2[[#This Row],[Weight (kg)]]</f>
        <v>-2.415</v>
      </c>
    </row>
    <row r="3674" spans="1:32" x14ac:dyDescent="0.2">
      <c r="A3674" s="36" t="s">
        <v>287</v>
      </c>
      <c r="B3674" s="37" t="s">
        <v>280</v>
      </c>
      <c r="C3674" s="38">
        <v>278454</v>
      </c>
      <c r="D3674" s="39">
        <v>7319662784542</v>
      </c>
      <c r="E3674" s="37" t="s">
        <v>46</v>
      </c>
      <c r="F3674" s="40">
        <v>450</v>
      </c>
      <c r="G3674" s="37">
        <v>112</v>
      </c>
      <c r="H3674" s="41">
        <v>2.2200000000000002</v>
      </c>
      <c r="I3674" s="35">
        <f>'EPD information'!$L$16*Tabell2[[#This Row],[Weight (kg)]]</f>
        <v>7.5702000000000007</v>
      </c>
      <c r="J3674" s="22">
        <f>'EPD information'!$M$16*Tabell2[[#This Row],[Weight (kg)]]</f>
        <v>0.13186800000000001</v>
      </c>
      <c r="K3674" s="22">
        <f>'EPD information'!$N$16*Tabell2[[#This Row],[Weight (kg)]]</f>
        <v>1.5651000000000002E-2</v>
      </c>
      <c r="L3674" s="22">
        <f>'EPD information'!$O$16*Tabell2[[#This Row],[Weight (kg)]]</f>
        <v>0</v>
      </c>
      <c r="M3674" s="22">
        <f>'EPD information'!$P$16*Tabell2[[#This Row],[Weight (kg)]]</f>
        <v>1.0434000000000001E-2</v>
      </c>
      <c r="N3674" s="22">
        <f>'EPD information'!$Q$16*Tabell2[[#This Row],[Weight (kg)]]</f>
        <v>0.34632000000000002</v>
      </c>
      <c r="O3674" s="22">
        <f>'EPD information'!$R$16*Tabell2[[#This Row],[Weight (kg)]]</f>
        <v>5.6166000000000007E-4</v>
      </c>
      <c r="P3674" s="22">
        <f>'EPD information'!$S$16*Tabell2[[#This Row],[Weight (kg)]]</f>
        <v>-2.6862000000000004</v>
      </c>
      <c r="Q3674" s="35">
        <f>'Product specific GWP'!$T$16*Tabell2[[#This Row],[Weight (kg)]]</f>
        <v>9.7014000000000017E-2</v>
      </c>
      <c r="R3674" s="35" t="s">
        <v>48</v>
      </c>
      <c r="S3674" s="35">
        <f>'EPD information'!$V$16*Tabell2[[#This Row],[Weight (kg)]]</f>
        <v>1.5651000000000002E-2</v>
      </c>
      <c r="T3674" s="35" t="str">
        <f>'EPD information'!$W$16</f>
        <v>ND</v>
      </c>
      <c r="U3674" s="35">
        <f>'EPD information'!$X$16*Tabell2[[#This Row],[Weight (kg)]]</f>
        <v>1.0434000000000001E-2</v>
      </c>
      <c r="V3674" s="35">
        <f>'EPD information'!$Y$16*Tabell2[[#This Row],[Weight (kg)]]</f>
        <v>0.34632000000000002</v>
      </c>
      <c r="W3674" s="35">
        <f>'EPD information'!$Z$16*Tabell2[[#This Row],[Weight (kg)]]</f>
        <v>5.6166000000000007E-4</v>
      </c>
      <c r="X3674" s="35">
        <f>'EPD information'!$AA$16*Tabell2[[#This Row],[Weight (kg)]]</f>
        <v>-2.6862000000000004</v>
      </c>
      <c r="Y3674" s="18">
        <f>'EPD information'!$AB$16*Tabell2[[#This Row],[Weight (kg)]]</f>
        <v>7.4592000000000001</v>
      </c>
      <c r="Z3674" s="18">
        <f>'EPD information'!$AC$16*Tabell2[[#This Row],[Weight (kg)]]</f>
        <v>0.13075800000000001</v>
      </c>
      <c r="AA3674" s="18">
        <f>'EPD information'!$AD$16*Tabell2[[#This Row],[Weight (kg)]]</f>
        <v>1.6361400000000002E-2</v>
      </c>
      <c r="AB3674" s="18" t="s">
        <v>48</v>
      </c>
      <c r="AC3674" s="18">
        <f>'EPD information'!$AF$16*Tabell2[[#This Row],[Weight (kg)]]</f>
        <v>1.0323000000000001E-2</v>
      </c>
      <c r="AD3674" s="18">
        <f>'EPD information'!$AG$16*Tabell2[[#This Row],[Weight (kg)]]</f>
        <v>0.34410000000000002</v>
      </c>
      <c r="AE3674" s="18">
        <f>'EPD information'!$AH$16*Tabell2[[#This Row],[Weight (kg)]]</f>
        <v>5.5056000000000007E-4</v>
      </c>
      <c r="AF3674" s="21">
        <f>'EPD information'!$AI$16*Tabell2[[#This Row],[Weight (kg)]]</f>
        <v>-2.5529999999999999</v>
      </c>
    </row>
    <row r="3675" spans="1:32" x14ac:dyDescent="0.2">
      <c r="A3675" s="36" t="s">
        <v>287</v>
      </c>
      <c r="B3675" s="37" t="s">
        <v>280</v>
      </c>
      <c r="C3675" s="38">
        <v>775617</v>
      </c>
      <c r="D3675" s="39">
        <v>7319667756179</v>
      </c>
      <c r="E3675" s="37" t="s">
        <v>46</v>
      </c>
      <c r="F3675" s="40">
        <v>450</v>
      </c>
      <c r="G3675" s="37">
        <v>224</v>
      </c>
      <c r="H3675" s="41">
        <v>2.52</v>
      </c>
      <c r="I3675" s="35">
        <f>'EPD information'!$L$16*Tabell2[[#This Row],[Weight (kg)]]</f>
        <v>8.5932000000000013</v>
      </c>
      <c r="J3675" s="22">
        <f>'EPD information'!$M$16*Tabell2[[#This Row],[Weight (kg)]]</f>
        <v>0.14968800000000002</v>
      </c>
      <c r="K3675" s="22">
        <f>'EPD information'!$N$16*Tabell2[[#This Row],[Weight (kg)]]</f>
        <v>1.7766000000000001E-2</v>
      </c>
      <c r="L3675" s="22">
        <f>'EPD information'!$O$16*Tabell2[[#This Row],[Weight (kg)]]</f>
        <v>0</v>
      </c>
      <c r="M3675" s="22">
        <f>'EPD information'!$P$16*Tabell2[[#This Row],[Weight (kg)]]</f>
        <v>1.1844E-2</v>
      </c>
      <c r="N3675" s="22">
        <f>'EPD information'!$Q$16*Tabell2[[#This Row],[Weight (kg)]]</f>
        <v>0.39312000000000002</v>
      </c>
      <c r="O3675" s="22">
        <f>'EPD information'!$R$16*Tabell2[[#This Row],[Weight (kg)]]</f>
        <v>6.3756000000000001E-4</v>
      </c>
      <c r="P3675" s="22">
        <f>'EPD information'!$S$16*Tabell2[[#This Row],[Weight (kg)]]</f>
        <v>-3.0491999999999999</v>
      </c>
      <c r="Q3675" s="35">
        <f>'Product specific GWP'!$T$16*Tabell2[[#This Row],[Weight (kg)]]</f>
        <v>0.11012400000000001</v>
      </c>
      <c r="R3675" s="35" t="s">
        <v>48</v>
      </c>
      <c r="S3675" s="35">
        <f>'EPD information'!$V$16*Tabell2[[#This Row],[Weight (kg)]]</f>
        <v>1.7766000000000001E-2</v>
      </c>
      <c r="T3675" s="35" t="str">
        <f>'EPD information'!$W$16</f>
        <v>ND</v>
      </c>
      <c r="U3675" s="35">
        <f>'EPD information'!$X$16*Tabell2[[#This Row],[Weight (kg)]]</f>
        <v>1.1844E-2</v>
      </c>
      <c r="V3675" s="35">
        <f>'EPD information'!$Y$16*Tabell2[[#This Row],[Weight (kg)]]</f>
        <v>0.39312000000000002</v>
      </c>
      <c r="W3675" s="35">
        <f>'EPD information'!$Z$16*Tabell2[[#This Row],[Weight (kg)]]</f>
        <v>6.3756000000000001E-4</v>
      </c>
      <c r="X3675" s="35">
        <f>'EPD information'!$AA$16*Tabell2[[#This Row],[Weight (kg)]]</f>
        <v>-3.0491999999999999</v>
      </c>
      <c r="Y3675" s="18">
        <f>'EPD information'!$AB$16*Tabell2[[#This Row],[Weight (kg)]]</f>
        <v>8.4672000000000001</v>
      </c>
      <c r="Z3675" s="18">
        <f>'EPD information'!$AC$16*Tabell2[[#This Row],[Weight (kg)]]</f>
        <v>0.148428</v>
      </c>
      <c r="AA3675" s="18">
        <f>'EPD information'!$AD$16*Tabell2[[#This Row],[Weight (kg)]]</f>
        <v>1.8572399999999999E-2</v>
      </c>
      <c r="AB3675" s="18" t="s">
        <v>48</v>
      </c>
      <c r="AC3675" s="18">
        <f>'EPD information'!$AF$16*Tabell2[[#This Row],[Weight (kg)]]</f>
        <v>1.1717999999999999E-2</v>
      </c>
      <c r="AD3675" s="18">
        <f>'EPD information'!$AG$16*Tabell2[[#This Row],[Weight (kg)]]</f>
        <v>0.3906</v>
      </c>
      <c r="AE3675" s="18">
        <f>'EPD information'!$AH$16*Tabell2[[#This Row],[Weight (kg)]]</f>
        <v>6.2496000000000003E-4</v>
      </c>
      <c r="AF3675" s="21">
        <f>'EPD information'!$AI$16*Tabell2[[#This Row],[Weight (kg)]]</f>
        <v>-2.8979999999999997</v>
      </c>
    </row>
    <row r="3676" spans="1:32" x14ac:dyDescent="0.2">
      <c r="A3676" s="36" t="s">
        <v>287</v>
      </c>
      <c r="B3676" s="37" t="s">
        <v>280</v>
      </c>
      <c r="C3676" s="38">
        <v>775616</v>
      </c>
      <c r="D3676" s="39">
        <v>7319667756162</v>
      </c>
      <c r="E3676" s="37" t="s">
        <v>46</v>
      </c>
      <c r="F3676" s="40">
        <v>450</v>
      </c>
      <c r="G3676" s="37">
        <v>200</v>
      </c>
      <c r="H3676" s="41">
        <v>2.52</v>
      </c>
      <c r="I3676" s="35">
        <f>'EPD information'!$L$16*Tabell2[[#This Row],[Weight (kg)]]</f>
        <v>8.5932000000000013</v>
      </c>
      <c r="J3676" s="22">
        <f>'EPD information'!$M$16*Tabell2[[#This Row],[Weight (kg)]]</f>
        <v>0.14968800000000002</v>
      </c>
      <c r="K3676" s="22">
        <f>'EPD information'!$N$16*Tabell2[[#This Row],[Weight (kg)]]</f>
        <v>1.7766000000000001E-2</v>
      </c>
      <c r="L3676" s="22">
        <f>'EPD information'!$O$16*Tabell2[[#This Row],[Weight (kg)]]</f>
        <v>0</v>
      </c>
      <c r="M3676" s="22">
        <f>'EPD information'!$P$16*Tabell2[[#This Row],[Weight (kg)]]</f>
        <v>1.1844E-2</v>
      </c>
      <c r="N3676" s="22">
        <f>'EPD information'!$Q$16*Tabell2[[#This Row],[Weight (kg)]]</f>
        <v>0.39312000000000002</v>
      </c>
      <c r="O3676" s="22">
        <f>'EPD information'!$R$16*Tabell2[[#This Row],[Weight (kg)]]</f>
        <v>6.3756000000000001E-4</v>
      </c>
      <c r="P3676" s="22">
        <f>'EPD information'!$S$16*Tabell2[[#This Row],[Weight (kg)]]</f>
        <v>-3.0491999999999999</v>
      </c>
      <c r="Q3676" s="35">
        <f>'Product specific GWP'!$T$16*Tabell2[[#This Row],[Weight (kg)]]</f>
        <v>0.11012400000000001</v>
      </c>
      <c r="R3676" s="35" t="s">
        <v>48</v>
      </c>
      <c r="S3676" s="35">
        <f>'EPD information'!$V$16*Tabell2[[#This Row],[Weight (kg)]]</f>
        <v>1.7766000000000001E-2</v>
      </c>
      <c r="T3676" s="35" t="str">
        <f>'EPD information'!$W$16</f>
        <v>ND</v>
      </c>
      <c r="U3676" s="35">
        <f>'EPD information'!$X$16*Tabell2[[#This Row],[Weight (kg)]]</f>
        <v>1.1844E-2</v>
      </c>
      <c r="V3676" s="35">
        <f>'EPD information'!$Y$16*Tabell2[[#This Row],[Weight (kg)]]</f>
        <v>0.39312000000000002</v>
      </c>
      <c r="W3676" s="35">
        <f>'EPD information'!$Z$16*Tabell2[[#This Row],[Weight (kg)]]</f>
        <v>6.3756000000000001E-4</v>
      </c>
      <c r="X3676" s="35">
        <f>'EPD information'!$AA$16*Tabell2[[#This Row],[Weight (kg)]]</f>
        <v>-3.0491999999999999</v>
      </c>
      <c r="Y3676" s="18">
        <f>'EPD information'!$AB$16*Tabell2[[#This Row],[Weight (kg)]]</f>
        <v>8.4672000000000001</v>
      </c>
      <c r="Z3676" s="18">
        <f>'EPD information'!$AC$16*Tabell2[[#This Row],[Weight (kg)]]</f>
        <v>0.148428</v>
      </c>
      <c r="AA3676" s="18">
        <f>'EPD information'!$AD$16*Tabell2[[#This Row],[Weight (kg)]]</f>
        <v>1.8572399999999999E-2</v>
      </c>
      <c r="AB3676" s="18" t="s">
        <v>48</v>
      </c>
      <c r="AC3676" s="18">
        <f>'EPD information'!$AF$16*Tabell2[[#This Row],[Weight (kg)]]</f>
        <v>1.1717999999999999E-2</v>
      </c>
      <c r="AD3676" s="18">
        <f>'EPD information'!$AG$16*Tabell2[[#This Row],[Weight (kg)]]</f>
        <v>0.3906</v>
      </c>
      <c r="AE3676" s="18">
        <f>'EPD information'!$AH$16*Tabell2[[#This Row],[Weight (kg)]]</f>
        <v>6.2496000000000003E-4</v>
      </c>
      <c r="AF3676" s="21">
        <f>'EPD information'!$AI$16*Tabell2[[#This Row],[Weight (kg)]]</f>
        <v>-2.8979999999999997</v>
      </c>
    </row>
    <row r="3677" spans="1:32" x14ac:dyDescent="0.2">
      <c r="A3677" s="36" t="s">
        <v>287</v>
      </c>
      <c r="B3677" s="37" t="s">
        <v>280</v>
      </c>
      <c r="C3677" s="38">
        <v>775614</v>
      </c>
      <c r="D3677" s="39">
        <v>7319667756148</v>
      </c>
      <c r="E3677" s="37" t="s">
        <v>46</v>
      </c>
      <c r="F3677" s="40">
        <v>450</v>
      </c>
      <c r="G3677" s="37">
        <v>160</v>
      </c>
      <c r="H3677" s="41">
        <v>2.52</v>
      </c>
      <c r="I3677" s="35">
        <f>'EPD information'!$L$16*Tabell2[[#This Row],[Weight (kg)]]</f>
        <v>8.5932000000000013</v>
      </c>
      <c r="J3677" s="22">
        <f>'EPD information'!$M$16*Tabell2[[#This Row],[Weight (kg)]]</f>
        <v>0.14968800000000002</v>
      </c>
      <c r="K3677" s="22">
        <f>'EPD information'!$N$16*Tabell2[[#This Row],[Weight (kg)]]</f>
        <v>1.7766000000000001E-2</v>
      </c>
      <c r="L3677" s="22">
        <f>'EPD information'!$O$16*Tabell2[[#This Row],[Weight (kg)]]</f>
        <v>0</v>
      </c>
      <c r="M3677" s="22">
        <f>'EPD information'!$P$16*Tabell2[[#This Row],[Weight (kg)]]</f>
        <v>1.1844E-2</v>
      </c>
      <c r="N3677" s="22">
        <f>'EPD information'!$Q$16*Tabell2[[#This Row],[Weight (kg)]]</f>
        <v>0.39312000000000002</v>
      </c>
      <c r="O3677" s="22">
        <f>'EPD information'!$R$16*Tabell2[[#This Row],[Weight (kg)]]</f>
        <v>6.3756000000000001E-4</v>
      </c>
      <c r="P3677" s="22">
        <f>'EPD information'!$S$16*Tabell2[[#This Row],[Weight (kg)]]</f>
        <v>-3.0491999999999999</v>
      </c>
      <c r="Q3677" s="35">
        <f>'Product specific GWP'!$T$16*Tabell2[[#This Row],[Weight (kg)]]</f>
        <v>0.11012400000000001</v>
      </c>
      <c r="R3677" s="35" t="s">
        <v>48</v>
      </c>
      <c r="S3677" s="35">
        <f>'EPD information'!$V$16*Tabell2[[#This Row],[Weight (kg)]]</f>
        <v>1.7766000000000001E-2</v>
      </c>
      <c r="T3677" s="35" t="str">
        <f>'EPD information'!$W$16</f>
        <v>ND</v>
      </c>
      <c r="U3677" s="35">
        <f>'EPD information'!$X$16*Tabell2[[#This Row],[Weight (kg)]]</f>
        <v>1.1844E-2</v>
      </c>
      <c r="V3677" s="35">
        <f>'EPD information'!$Y$16*Tabell2[[#This Row],[Weight (kg)]]</f>
        <v>0.39312000000000002</v>
      </c>
      <c r="W3677" s="35">
        <f>'EPD information'!$Z$16*Tabell2[[#This Row],[Weight (kg)]]</f>
        <v>6.3756000000000001E-4</v>
      </c>
      <c r="X3677" s="35">
        <f>'EPD information'!$AA$16*Tabell2[[#This Row],[Weight (kg)]]</f>
        <v>-3.0491999999999999</v>
      </c>
      <c r="Y3677" s="18">
        <f>'EPD information'!$AB$16*Tabell2[[#This Row],[Weight (kg)]]</f>
        <v>8.4672000000000001</v>
      </c>
      <c r="Z3677" s="18">
        <f>'EPD information'!$AC$16*Tabell2[[#This Row],[Weight (kg)]]</f>
        <v>0.148428</v>
      </c>
      <c r="AA3677" s="18">
        <f>'EPD information'!$AD$16*Tabell2[[#This Row],[Weight (kg)]]</f>
        <v>1.8572399999999999E-2</v>
      </c>
      <c r="AB3677" s="18" t="s">
        <v>48</v>
      </c>
      <c r="AC3677" s="18">
        <f>'EPD information'!$AF$16*Tabell2[[#This Row],[Weight (kg)]]</f>
        <v>1.1717999999999999E-2</v>
      </c>
      <c r="AD3677" s="18">
        <f>'EPD information'!$AG$16*Tabell2[[#This Row],[Weight (kg)]]</f>
        <v>0.3906</v>
      </c>
      <c r="AE3677" s="18">
        <f>'EPD information'!$AH$16*Tabell2[[#This Row],[Weight (kg)]]</f>
        <v>6.2496000000000003E-4</v>
      </c>
      <c r="AF3677" s="21">
        <f>'EPD information'!$AI$16*Tabell2[[#This Row],[Weight (kg)]]</f>
        <v>-2.8979999999999997</v>
      </c>
    </row>
    <row r="3678" spans="1:32" x14ac:dyDescent="0.2">
      <c r="A3678" s="36" t="s">
        <v>287</v>
      </c>
      <c r="B3678" s="37" t="s">
        <v>280</v>
      </c>
      <c r="C3678" s="38">
        <v>775612</v>
      </c>
      <c r="D3678" s="39">
        <v>7319667756124</v>
      </c>
      <c r="E3678" s="37" t="s">
        <v>46</v>
      </c>
      <c r="F3678" s="40">
        <v>450</v>
      </c>
      <c r="G3678" s="37">
        <v>125</v>
      </c>
      <c r="H3678" s="41">
        <v>2.52</v>
      </c>
      <c r="I3678" s="35">
        <f>'EPD information'!$L$16*Tabell2[[#This Row],[Weight (kg)]]</f>
        <v>8.5932000000000013</v>
      </c>
      <c r="J3678" s="22">
        <f>'EPD information'!$M$16*Tabell2[[#This Row],[Weight (kg)]]</f>
        <v>0.14968800000000002</v>
      </c>
      <c r="K3678" s="22">
        <f>'EPD information'!$N$16*Tabell2[[#This Row],[Weight (kg)]]</f>
        <v>1.7766000000000001E-2</v>
      </c>
      <c r="L3678" s="22">
        <f>'EPD information'!$O$16*Tabell2[[#This Row],[Weight (kg)]]</f>
        <v>0</v>
      </c>
      <c r="M3678" s="22">
        <f>'EPD information'!$P$16*Tabell2[[#This Row],[Weight (kg)]]</f>
        <v>1.1844E-2</v>
      </c>
      <c r="N3678" s="22">
        <f>'EPD information'!$Q$16*Tabell2[[#This Row],[Weight (kg)]]</f>
        <v>0.39312000000000002</v>
      </c>
      <c r="O3678" s="22">
        <f>'EPD information'!$R$16*Tabell2[[#This Row],[Weight (kg)]]</f>
        <v>6.3756000000000001E-4</v>
      </c>
      <c r="P3678" s="22">
        <f>'EPD information'!$S$16*Tabell2[[#This Row],[Weight (kg)]]</f>
        <v>-3.0491999999999999</v>
      </c>
      <c r="Q3678" s="35">
        <f>'Product specific GWP'!$T$16*Tabell2[[#This Row],[Weight (kg)]]</f>
        <v>0.11012400000000001</v>
      </c>
      <c r="R3678" s="35" t="s">
        <v>48</v>
      </c>
      <c r="S3678" s="35">
        <f>'EPD information'!$V$16*Tabell2[[#This Row],[Weight (kg)]]</f>
        <v>1.7766000000000001E-2</v>
      </c>
      <c r="T3678" s="35" t="str">
        <f>'EPD information'!$W$16</f>
        <v>ND</v>
      </c>
      <c r="U3678" s="35">
        <f>'EPD information'!$X$16*Tabell2[[#This Row],[Weight (kg)]]</f>
        <v>1.1844E-2</v>
      </c>
      <c r="V3678" s="35">
        <f>'EPD information'!$Y$16*Tabell2[[#This Row],[Weight (kg)]]</f>
        <v>0.39312000000000002</v>
      </c>
      <c r="W3678" s="35">
        <f>'EPD information'!$Z$16*Tabell2[[#This Row],[Weight (kg)]]</f>
        <v>6.3756000000000001E-4</v>
      </c>
      <c r="X3678" s="35">
        <f>'EPD information'!$AA$16*Tabell2[[#This Row],[Weight (kg)]]</f>
        <v>-3.0491999999999999</v>
      </c>
      <c r="Y3678" s="18">
        <f>'EPD information'!$AB$16*Tabell2[[#This Row],[Weight (kg)]]</f>
        <v>8.4672000000000001</v>
      </c>
      <c r="Z3678" s="18">
        <f>'EPD information'!$AC$16*Tabell2[[#This Row],[Weight (kg)]]</f>
        <v>0.148428</v>
      </c>
      <c r="AA3678" s="18">
        <f>'EPD information'!$AD$16*Tabell2[[#This Row],[Weight (kg)]]</f>
        <v>1.8572399999999999E-2</v>
      </c>
      <c r="AB3678" s="18" t="s">
        <v>48</v>
      </c>
      <c r="AC3678" s="18">
        <f>'EPD information'!$AF$16*Tabell2[[#This Row],[Weight (kg)]]</f>
        <v>1.1717999999999999E-2</v>
      </c>
      <c r="AD3678" s="18">
        <f>'EPD information'!$AG$16*Tabell2[[#This Row],[Weight (kg)]]</f>
        <v>0.3906</v>
      </c>
      <c r="AE3678" s="18">
        <f>'EPD information'!$AH$16*Tabell2[[#This Row],[Weight (kg)]]</f>
        <v>6.2496000000000003E-4</v>
      </c>
      <c r="AF3678" s="21">
        <f>'EPD information'!$AI$16*Tabell2[[#This Row],[Weight (kg)]]</f>
        <v>-2.8979999999999997</v>
      </c>
    </row>
    <row r="3679" spans="1:32" x14ac:dyDescent="0.2">
      <c r="A3679" s="36" t="s">
        <v>287</v>
      </c>
      <c r="B3679" s="37" t="s">
        <v>280</v>
      </c>
      <c r="C3679" s="38">
        <v>278456</v>
      </c>
      <c r="D3679" s="39">
        <v>7319662784566</v>
      </c>
      <c r="E3679" s="37" t="s">
        <v>46</v>
      </c>
      <c r="F3679" s="40">
        <v>450</v>
      </c>
      <c r="G3679" s="37">
        <v>140</v>
      </c>
      <c r="H3679" s="41">
        <v>2.52</v>
      </c>
      <c r="I3679" s="35">
        <f>'EPD information'!$L$16*Tabell2[[#This Row],[Weight (kg)]]</f>
        <v>8.5932000000000013</v>
      </c>
      <c r="J3679" s="22">
        <f>'EPD information'!$M$16*Tabell2[[#This Row],[Weight (kg)]]</f>
        <v>0.14968800000000002</v>
      </c>
      <c r="K3679" s="22">
        <f>'EPD information'!$N$16*Tabell2[[#This Row],[Weight (kg)]]</f>
        <v>1.7766000000000001E-2</v>
      </c>
      <c r="L3679" s="22">
        <f>'EPD information'!$O$16*Tabell2[[#This Row],[Weight (kg)]]</f>
        <v>0</v>
      </c>
      <c r="M3679" s="22">
        <f>'EPD information'!$P$16*Tabell2[[#This Row],[Weight (kg)]]</f>
        <v>1.1844E-2</v>
      </c>
      <c r="N3679" s="22">
        <f>'EPD information'!$Q$16*Tabell2[[#This Row],[Weight (kg)]]</f>
        <v>0.39312000000000002</v>
      </c>
      <c r="O3679" s="22">
        <f>'EPD information'!$R$16*Tabell2[[#This Row],[Weight (kg)]]</f>
        <v>6.3756000000000001E-4</v>
      </c>
      <c r="P3679" s="22">
        <f>'EPD information'!$S$16*Tabell2[[#This Row],[Weight (kg)]]</f>
        <v>-3.0491999999999999</v>
      </c>
      <c r="Q3679" s="35">
        <f>'Product specific GWP'!$T$16*Tabell2[[#This Row],[Weight (kg)]]</f>
        <v>0.11012400000000001</v>
      </c>
      <c r="R3679" s="35" t="s">
        <v>48</v>
      </c>
      <c r="S3679" s="35">
        <f>'EPD information'!$V$16*Tabell2[[#This Row],[Weight (kg)]]</f>
        <v>1.7766000000000001E-2</v>
      </c>
      <c r="T3679" s="35" t="str">
        <f>'EPD information'!$W$16</f>
        <v>ND</v>
      </c>
      <c r="U3679" s="35">
        <f>'EPD information'!$X$16*Tabell2[[#This Row],[Weight (kg)]]</f>
        <v>1.1844E-2</v>
      </c>
      <c r="V3679" s="35">
        <f>'EPD information'!$Y$16*Tabell2[[#This Row],[Weight (kg)]]</f>
        <v>0.39312000000000002</v>
      </c>
      <c r="W3679" s="35">
        <f>'EPD information'!$Z$16*Tabell2[[#This Row],[Weight (kg)]]</f>
        <v>6.3756000000000001E-4</v>
      </c>
      <c r="X3679" s="35">
        <f>'EPD information'!$AA$16*Tabell2[[#This Row],[Weight (kg)]]</f>
        <v>-3.0491999999999999</v>
      </c>
      <c r="Y3679" s="18">
        <f>'EPD information'!$AB$16*Tabell2[[#This Row],[Weight (kg)]]</f>
        <v>8.4672000000000001</v>
      </c>
      <c r="Z3679" s="18">
        <f>'EPD information'!$AC$16*Tabell2[[#This Row],[Weight (kg)]]</f>
        <v>0.148428</v>
      </c>
      <c r="AA3679" s="18">
        <f>'EPD information'!$AD$16*Tabell2[[#This Row],[Weight (kg)]]</f>
        <v>1.8572399999999999E-2</v>
      </c>
      <c r="AB3679" s="18" t="s">
        <v>48</v>
      </c>
      <c r="AC3679" s="18">
        <f>'EPD information'!$AF$16*Tabell2[[#This Row],[Weight (kg)]]</f>
        <v>1.1717999999999999E-2</v>
      </c>
      <c r="AD3679" s="18">
        <f>'EPD information'!$AG$16*Tabell2[[#This Row],[Weight (kg)]]</f>
        <v>0.3906</v>
      </c>
      <c r="AE3679" s="18">
        <f>'EPD information'!$AH$16*Tabell2[[#This Row],[Weight (kg)]]</f>
        <v>6.2496000000000003E-4</v>
      </c>
      <c r="AF3679" s="21">
        <f>'EPD information'!$AI$16*Tabell2[[#This Row],[Weight (kg)]]</f>
        <v>-2.8979999999999997</v>
      </c>
    </row>
    <row r="3680" spans="1:32" x14ac:dyDescent="0.2">
      <c r="A3680" s="36" t="s">
        <v>287</v>
      </c>
      <c r="B3680" s="37" t="s">
        <v>280</v>
      </c>
      <c r="C3680" s="38">
        <v>915317</v>
      </c>
      <c r="D3680" s="39">
        <v>7319660148278</v>
      </c>
      <c r="E3680" s="37" t="s">
        <v>46</v>
      </c>
      <c r="F3680" s="40">
        <v>450</v>
      </c>
      <c r="G3680" s="37">
        <v>100</v>
      </c>
      <c r="H3680" s="41">
        <v>3.8637000000000001</v>
      </c>
      <c r="I3680" s="35">
        <f>'EPD information'!$L$16*Tabell2[[#This Row],[Weight (kg)]]</f>
        <v>13.175217000000002</v>
      </c>
      <c r="J3680" s="22">
        <f>'EPD information'!$M$16*Tabell2[[#This Row],[Weight (kg)]]</f>
        <v>0.22950378000000002</v>
      </c>
      <c r="K3680" s="22">
        <f>'EPD information'!$N$16*Tabell2[[#This Row],[Weight (kg)]]</f>
        <v>2.7239085E-2</v>
      </c>
      <c r="L3680" s="22">
        <f>'EPD information'!$O$16*Tabell2[[#This Row],[Weight (kg)]]</f>
        <v>0</v>
      </c>
      <c r="M3680" s="22">
        <f>'EPD information'!$P$16*Tabell2[[#This Row],[Weight (kg)]]</f>
        <v>1.8159390000000001E-2</v>
      </c>
      <c r="N3680" s="22">
        <f>'EPD information'!$Q$16*Tabell2[[#This Row],[Weight (kg)]]</f>
        <v>0.60273719999999997</v>
      </c>
      <c r="O3680" s="22">
        <f>'EPD information'!$R$16*Tabell2[[#This Row],[Weight (kg)]]</f>
        <v>9.7751610000000014E-4</v>
      </c>
      <c r="P3680" s="22">
        <f>'EPD information'!$S$16*Tabell2[[#This Row],[Weight (kg)]]</f>
        <v>-4.6750769999999999</v>
      </c>
      <c r="Q3680" s="35">
        <f>'Product specific GWP'!$T$16*Tabell2[[#This Row],[Weight (kg)]]</f>
        <v>0.16884369000000002</v>
      </c>
      <c r="R3680" s="35" t="s">
        <v>48</v>
      </c>
      <c r="S3680" s="35">
        <f>'EPD information'!$V$16*Tabell2[[#This Row],[Weight (kg)]]</f>
        <v>2.7239085E-2</v>
      </c>
      <c r="T3680" s="35" t="str">
        <f>'EPD information'!$W$16</f>
        <v>ND</v>
      </c>
      <c r="U3680" s="35">
        <f>'EPD information'!$X$16*Tabell2[[#This Row],[Weight (kg)]]</f>
        <v>1.8159390000000001E-2</v>
      </c>
      <c r="V3680" s="35">
        <f>'EPD information'!$Y$16*Tabell2[[#This Row],[Weight (kg)]]</f>
        <v>0.60273719999999997</v>
      </c>
      <c r="W3680" s="35">
        <f>'EPD information'!$Z$16*Tabell2[[#This Row],[Weight (kg)]]</f>
        <v>9.7751610000000014E-4</v>
      </c>
      <c r="X3680" s="35">
        <f>'EPD information'!$AA$16*Tabell2[[#This Row],[Weight (kg)]]</f>
        <v>-4.6750769999999999</v>
      </c>
      <c r="Y3680" s="18">
        <f>'EPD information'!$AB$16*Tabell2[[#This Row],[Weight (kg)]]</f>
        <v>12.982032</v>
      </c>
      <c r="Z3680" s="18">
        <f>'EPD information'!$AC$16*Tabell2[[#This Row],[Weight (kg)]]</f>
        <v>0.22757193000000001</v>
      </c>
      <c r="AA3680" s="18">
        <f>'EPD information'!$AD$16*Tabell2[[#This Row],[Weight (kg)]]</f>
        <v>2.8475469E-2</v>
      </c>
      <c r="AB3680" s="18" t="s">
        <v>48</v>
      </c>
      <c r="AC3680" s="18">
        <f>'EPD information'!$AF$16*Tabell2[[#This Row],[Weight (kg)]]</f>
        <v>1.7966204999999999E-2</v>
      </c>
      <c r="AD3680" s="18">
        <f>'EPD information'!$AG$16*Tabell2[[#This Row],[Weight (kg)]]</f>
        <v>0.59887350000000006</v>
      </c>
      <c r="AE3680" s="18">
        <f>'EPD information'!$AH$16*Tabell2[[#This Row],[Weight (kg)]]</f>
        <v>9.5819760000000003E-4</v>
      </c>
      <c r="AF3680" s="21">
        <f>'EPD information'!$AI$16*Tabell2[[#This Row],[Weight (kg)]]</f>
        <v>-4.4432549999999997</v>
      </c>
    </row>
    <row r="3681" spans="1:32" x14ac:dyDescent="0.2">
      <c r="A3681" s="36" t="s">
        <v>287</v>
      </c>
      <c r="B3681" s="37" t="s">
        <v>280</v>
      </c>
      <c r="C3681" s="38">
        <v>775626</v>
      </c>
      <c r="D3681" s="39">
        <v>7319667756261</v>
      </c>
      <c r="E3681" s="37" t="s">
        <v>46</v>
      </c>
      <c r="F3681" s="40">
        <v>450</v>
      </c>
      <c r="G3681" s="37">
        <v>400</v>
      </c>
      <c r="H3681" s="41">
        <v>4.72</v>
      </c>
      <c r="I3681" s="35">
        <f>'EPD information'!$L$16*Tabell2[[#This Row],[Weight (kg)]]</f>
        <v>16.095199999999998</v>
      </c>
      <c r="J3681" s="22">
        <f>'EPD information'!$M$16*Tabell2[[#This Row],[Weight (kg)]]</f>
        <v>0.28036800000000001</v>
      </c>
      <c r="K3681" s="22">
        <f>'EPD information'!$N$16*Tabell2[[#This Row],[Weight (kg)]]</f>
        <v>3.3276E-2</v>
      </c>
      <c r="L3681" s="22">
        <f>'EPD information'!$O$16*Tabell2[[#This Row],[Weight (kg)]]</f>
        <v>0</v>
      </c>
      <c r="M3681" s="22">
        <f>'EPD information'!$P$16*Tabell2[[#This Row],[Weight (kg)]]</f>
        <v>2.2183999999999999E-2</v>
      </c>
      <c r="N3681" s="22">
        <f>'EPD information'!$Q$16*Tabell2[[#This Row],[Weight (kg)]]</f>
        <v>0.73631999999999997</v>
      </c>
      <c r="O3681" s="22">
        <f>'EPD information'!$R$16*Tabell2[[#This Row],[Weight (kg)]]</f>
        <v>1.1941600000000001E-3</v>
      </c>
      <c r="P3681" s="22">
        <f>'EPD information'!$S$16*Tabell2[[#This Row],[Weight (kg)]]</f>
        <v>-5.7111999999999998</v>
      </c>
      <c r="Q3681" s="35">
        <f>'Product specific GWP'!$T$16*Tabell2[[#This Row],[Weight (kg)]]</f>
        <v>0.206264</v>
      </c>
      <c r="R3681" s="35" t="s">
        <v>48</v>
      </c>
      <c r="S3681" s="35">
        <f>'EPD information'!$V$16*Tabell2[[#This Row],[Weight (kg)]]</f>
        <v>3.3276E-2</v>
      </c>
      <c r="T3681" s="35" t="str">
        <f>'EPD information'!$W$16</f>
        <v>ND</v>
      </c>
      <c r="U3681" s="35">
        <f>'EPD information'!$X$16*Tabell2[[#This Row],[Weight (kg)]]</f>
        <v>2.2183999999999999E-2</v>
      </c>
      <c r="V3681" s="35">
        <f>'EPD information'!$Y$16*Tabell2[[#This Row],[Weight (kg)]]</f>
        <v>0.73631999999999997</v>
      </c>
      <c r="W3681" s="35">
        <f>'EPD information'!$Z$16*Tabell2[[#This Row],[Weight (kg)]]</f>
        <v>1.1941600000000001E-3</v>
      </c>
      <c r="X3681" s="35">
        <f>'EPD information'!$AA$16*Tabell2[[#This Row],[Weight (kg)]]</f>
        <v>-5.7111999999999998</v>
      </c>
      <c r="Y3681" s="18">
        <f>'EPD information'!$AB$16*Tabell2[[#This Row],[Weight (kg)]]</f>
        <v>15.859199999999998</v>
      </c>
      <c r="Z3681" s="18">
        <f>'EPD information'!$AC$16*Tabell2[[#This Row],[Weight (kg)]]</f>
        <v>0.27800799999999998</v>
      </c>
      <c r="AA3681" s="18">
        <f>'EPD information'!$AD$16*Tabell2[[#This Row],[Weight (kg)]]</f>
        <v>3.4786399999999995E-2</v>
      </c>
      <c r="AB3681" s="18" t="s">
        <v>48</v>
      </c>
      <c r="AC3681" s="18">
        <f>'EPD information'!$AF$16*Tabell2[[#This Row],[Weight (kg)]]</f>
        <v>2.1947999999999999E-2</v>
      </c>
      <c r="AD3681" s="18">
        <f>'EPD information'!$AG$16*Tabell2[[#This Row],[Weight (kg)]]</f>
        <v>0.73159999999999992</v>
      </c>
      <c r="AE3681" s="18">
        <f>'EPD information'!$AH$16*Tabell2[[#This Row],[Weight (kg)]]</f>
        <v>1.17056E-3</v>
      </c>
      <c r="AF3681" s="21">
        <f>'EPD information'!$AI$16*Tabell2[[#This Row],[Weight (kg)]]</f>
        <v>-5.427999999999999</v>
      </c>
    </row>
    <row r="3682" spans="1:32" x14ac:dyDescent="0.2">
      <c r="A3682" s="36" t="s">
        <v>287</v>
      </c>
      <c r="B3682" s="37" t="s">
        <v>280</v>
      </c>
      <c r="C3682" s="38">
        <v>775622</v>
      </c>
      <c r="D3682" s="39">
        <v>7319667756223</v>
      </c>
      <c r="E3682" s="37" t="s">
        <v>46</v>
      </c>
      <c r="F3682" s="40">
        <v>450</v>
      </c>
      <c r="G3682" s="37">
        <v>315</v>
      </c>
      <c r="H3682" s="41">
        <v>4.72</v>
      </c>
      <c r="I3682" s="35">
        <f>'EPD information'!$L$16*Tabell2[[#This Row],[Weight (kg)]]</f>
        <v>16.095199999999998</v>
      </c>
      <c r="J3682" s="22">
        <f>'EPD information'!$M$16*Tabell2[[#This Row],[Weight (kg)]]</f>
        <v>0.28036800000000001</v>
      </c>
      <c r="K3682" s="22">
        <f>'EPD information'!$N$16*Tabell2[[#This Row],[Weight (kg)]]</f>
        <v>3.3276E-2</v>
      </c>
      <c r="L3682" s="22">
        <f>'EPD information'!$O$16*Tabell2[[#This Row],[Weight (kg)]]</f>
        <v>0</v>
      </c>
      <c r="M3682" s="22">
        <f>'EPD information'!$P$16*Tabell2[[#This Row],[Weight (kg)]]</f>
        <v>2.2183999999999999E-2</v>
      </c>
      <c r="N3682" s="22">
        <f>'EPD information'!$Q$16*Tabell2[[#This Row],[Weight (kg)]]</f>
        <v>0.73631999999999997</v>
      </c>
      <c r="O3682" s="22">
        <f>'EPD information'!$R$16*Tabell2[[#This Row],[Weight (kg)]]</f>
        <v>1.1941600000000001E-3</v>
      </c>
      <c r="P3682" s="22">
        <f>'EPD information'!$S$16*Tabell2[[#This Row],[Weight (kg)]]</f>
        <v>-5.7111999999999998</v>
      </c>
      <c r="Q3682" s="35">
        <f>'Product specific GWP'!$T$16*Tabell2[[#This Row],[Weight (kg)]]</f>
        <v>0.206264</v>
      </c>
      <c r="R3682" s="35" t="s">
        <v>48</v>
      </c>
      <c r="S3682" s="35">
        <f>'EPD information'!$V$16*Tabell2[[#This Row],[Weight (kg)]]</f>
        <v>3.3276E-2</v>
      </c>
      <c r="T3682" s="35" t="str">
        <f>'EPD information'!$W$16</f>
        <v>ND</v>
      </c>
      <c r="U3682" s="35">
        <f>'EPD information'!$X$16*Tabell2[[#This Row],[Weight (kg)]]</f>
        <v>2.2183999999999999E-2</v>
      </c>
      <c r="V3682" s="35">
        <f>'EPD information'!$Y$16*Tabell2[[#This Row],[Weight (kg)]]</f>
        <v>0.73631999999999997</v>
      </c>
      <c r="W3682" s="35">
        <f>'EPD information'!$Z$16*Tabell2[[#This Row],[Weight (kg)]]</f>
        <v>1.1941600000000001E-3</v>
      </c>
      <c r="X3682" s="35">
        <f>'EPD information'!$AA$16*Tabell2[[#This Row],[Weight (kg)]]</f>
        <v>-5.7111999999999998</v>
      </c>
      <c r="Y3682" s="18">
        <f>'EPD information'!$AB$16*Tabell2[[#This Row],[Weight (kg)]]</f>
        <v>15.859199999999998</v>
      </c>
      <c r="Z3682" s="18">
        <f>'EPD information'!$AC$16*Tabell2[[#This Row],[Weight (kg)]]</f>
        <v>0.27800799999999998</v>
      </c>
      <c r="AA3682" s="18">
        <f>'EPD information'!$AD$16*Tabell2[[#This Row],[Weight (kg)]]</f>
        <v>3.4786399999999995E-2</v>
      </c>
      <c r="AB3682" s="18" t="s">
        <v>48</v>
      </c>
      <c r="AC3682" s="18">
        <f>'EPD information'!$AF$16*Tabell2[[#This Row],[Weight (kg)]]</f>
        <v>2.1947999999999999E-2</v>
      </c>
      <c r="AD3682" s="18">
        <f>'EPD information'!$AG$16*Tabell2[[#This Row],[Weight (kg)]]</f>
        <v>0.73159999999999992</v>
      </c>
      <c r="AE3682" s="18">
        <f>'EPD information'!$AH$16*Tabell2[[#This Row],[Weight (kg)]]</f>
        <v>1.17056E-3</v>
      </c>
      <c r="AF3682" s="21">
        <f>'EPD information'!$AI$16*Tabell2[[#This Row],[Weight (kg)]]</f>
        <v>-5.427999999999999</v>
      </c>
    </row>
    <row r="3683" spans="1:32" x14ac:dyDescent="0.2">
      <c r="A3683" s="36" t="s">
        <v>287</v>
      </c>
      <c r="B3683" s="37" t="s">
        <v>280</v>
      </c>
      <c r="C3683" s="38">
        <v>775620</v>
      </c>
      <c r="D3683" s="39">
        <v>7319667756209</v>
      </c>
      <c r="E3683" s="37" t="s">
        <v>46</v>
      </c>
      <c r="F3683" s="40">
        <v>450</v>
      </c>
      <c r="G3683" s="37">
        <v>300</v>
      </c>
      <c r="H3683" s="41">
        <v>4.72</v>
      </c>
      <c r="I3683" s="35">
        <f>'EPD information'!$L$16*Tabell2[[#This Row],[Weight (kg)]]</f>
        <v>16.095199999999998</v>
      </c>
      <c r="J3683" s="22">
        <f>'EPD information'!$M$16*Tabell2[[#This Row],[Weight (kg)]]</f>
        <v>0.28036800000000001</v>
      </c>
      <c r="K3683" s="22">
        <f>'EPD information'!$N$16*Tabell2[[#This Row],[Weight (kg)]]</f>
        <v>3.3276E-2</v>
      </c>
      <c r="L3683" s="22">
        <f>'EPD information'!$O$16*Tabell2[[#This Row],[Weight (kg)]]</f>
        <v>0</v>
      </c>
      <c r="M3683" s="22">
        <f>'EPD information'!$P$16*Tabell2[[#This Row],[Weight (kg)]]</f>
        <v>2.2183999999999999E-2</v>
      </c>
      <c r="N3683" s="22">
        <f>'EPD information'!$Q$16*Tabell2[[#This Row],[Weight (kg)]]</f>
        <v>0.73631999999999997</v>
      </c>
      <c r="O3683" s="22">
        <f>'EPD information'!$R$16*Tabell2[[#This Row],[Weight (kg)]]</f>
        <v>1.1941600000000001E-3</v>
      </c>
      <c r="P3683" s="22">
        <f>'EPD information'!$S$16*Tabell2[[#This Row],[Weight (kg)]]</f>
        <v>-5.7111999999999998</v>
      </c>
      <c r="Q3683" s="35">
        <f>'Product specific GWP'!$T$16*Tabell2[[#This Row],[Weight (kg)]]</f>
        <v>0.206264</v>
      </c>
      <c r="R3683" s="35" t="s">
        <v>48</v>
      </c>
      <c r="S3683" s="35">
        <f>'EPD information'!$V$16*Tabell2[[#This Row],[Weight (kg)]]</f>
        <v>3.3276E-2</v>
      </c>
      <c r="T3683" s="35" t="str">
        <f>'EPD information'!$W$16</f>
        <v>ND</v>
      </c>
      <c r="U3683" s="35">
        <f>'EPD information'!$X$16*Tabell2[[#This Row],[Weight (kg)]]</f>
        <v>2.2183999999999999E-2</v>
      </c>
      <c r="V3683" s="35">
        <f>'EPD information'!$Y$16*Tabell2[[#This Row],[Weight (kg)]]</f>
        <v>0.73631999999999997</v>
      </c>
      <c r="W3683" s="35">
        <f>'EPD information'!$Z$16*Tabell2[[#This Row],[Weight (kg)]]</f>
        <v>1.1941600000000001E-3</v>
      </c>
      <c r="X3683" s="35">
        <f>'EPD information'!$AA$16*Tabell2[[#This Row],[Weight (kg)]]</f>
        <v>-5.7111999999999998</v>
      </c>
      <c r="Y3683" s="18">
        <f>'EPD information'!$AB$16*Tabell2[[#This Row],[Weight (kg)]]</f>
        <v>15.859199999999998</v>
      </c>
      <c r="Z3683" s="18">
        <f>'EPD information'!$AC$16*Tabell2[[#This Row],[Weight (kg)]]</f>
        <v>0.27800799999999998</v>
      </c>
      <c r="AA3683" s="18">
        <f>'EPD information'!$AD$16*Tabell2[[#This Row],[Weight (kg)]]</f>
        <v>3.4786399999999995E-2</v>
      </c>
      <c r="AB3683" s="18" t="s">
        <v>48</v>
      </c>
      <c r="AC3683" s="18">
        <f>'EPD information'!$AF$16*Tabell2[[#This Row],[Weight (kg)]]</f>
        <v>2.1947999999999999E-2</v>
      </c>
      <c r="AD3683" s="18">
        <f>'EPD information'!$AG$16*Tabell2[[#This Row],[Weight (kg)]]</f>
        <v>0.73159999999999992</v>
      </c>
      <c r="AE3683" s="18">
        <f>'EPD information'!$AH$16*Tabell2[[#This Row],[Weight (kg)]]</f>
        <v>1.17056E-3</v>
      </c>
      <c r="AF3683" s="21">
        <f>'EPD information'!$AI$16*Tabell2[[#This Row],[Weight (kg)]]</f>
        <v>-5.427999999999999</v>
      </c>
    </row>
    <row r="3684" spans="1:32" x14ac:dyDescent="0.2">
      <c r="A3684" s="36" t="s">
        <v>287</v>
      </c>
      <c r="B3684" s="37" t="s">
        <v>280</v>
      </c>
      <c r="C3684" s="38">
        <v>775619</v>
      </c>
      <c r="D3684" s="39">
        <v>7319667756193</v>
      </c>
      <c r="E3684" s="37" t="s">
        <v>46</v>
      </c>
      <c r="F3684" s="40">
        <v>450</v>
      </c>
      <c r="G3684" s="37">
        <v>250</v>
      </c>
      <c r="H3684" s="41">
        <v>4.72</v>
      </c>
      <c r="I3684" s="35">
        <f>'EPD information'!$L$16*Tabell2[[#This Row],[Weight (kg)]]</f>
        <v>16.095199999999998</v>
      </c>
      <c r="J3684" s="22">
        <f>'EPD information'!$M$16*Tabell2[[#This Row],[Weight (kg)]]</f>
        <v>0.28036800000000001</v>
      </c>
      <c r="K3684" s="22">
        <f>'EPD information'!$N$16*Tabell2[[#This Row],[Weight (kg)]]</f>
        <v>3.3276E-2</v>
      </c>
      <c r="L3684" s="22">
        <f>'EPD information'!$O$16*Tabell2[[#This Row],[Weight (kg)]]</f>
        <v>0</v>
      </c>
      <c r="M3684" s="22">
        <f>'EPD information'!$P$16*Tabell2[[#This Row],[Weight (kg)]]</f>
        <v>2.2183999999999999E-2</v>
      </c>
      <c r="N3684" s="22">
        <f>'EPD information'!$Q$16*Tabell2[[#This Row],[Weight (kg)]]</f>
        <v>0.73631999999999997</v>
      </c>
      <c r="O3684" s="22">
        <f>'EPD information'!$R$16*Tabell2[[#This Row],[Weight (kg)]]</f>
        <v>1.1941600000000001E-3</v>
      </c>
      <c r="P3684" s="22">
        <f>'EPD information'!$S$16*Tabell2[[#This Row],[Weight (kg)]]</f>
        <v>-5.7111999999999998</v>
      </c>
      <c r="Q3684" s="35">
        <f>'Product specific GWP'!$T$16*Tabell2[[#This Row],[Weight (kg)]]</f>
        <v>0.206264</v>
      </c>
      <c r="R3684" s="35" t="s">
        <v>48</v>
      </c>
      <c r="S3684" s="35">
        <f>'EPD information'!$V$16*Tabell2[[#This Row],[Weight (kg)]]</f>
        <v>3.3276E-2</v>
      </c>
      <c r="T3684" s="35" t="str">
        <f>'EPD information'!$W$16</f>
        <v>ND</v>
      </c>
      <c r="U3684" s="35">
        <f>'EPD information'!$X$16*Tabell2[[#This Row],[Weight (kg)]]</f>
        <v>2.2183999999999999E-2</v>
      </c>
      <c r="V3684" s="35">
        <f>'EPD information'!$Y$16*Tabell2[[#This Row],[Weight (kg)]]</f>
        <v>0.73631999999999997</v>
      </c>
      <c r="W3684" s="35">
        <f>'EPD information'!$Z$16*Tabell2[[#This Row],[Weight (kg)]]</f>
        <v>1.1941600000000001E-3</v>
      </c>
      <c r="X3684" s="35">
        <f>'EPD information'!$AA$16*Tabell2[[#This Row],[Weight (kg)]]</f>
        <v>-5.7111999999999998</v>
      </c>
      <c r="Y3684" s="18">
        <f>'EPD information'!$AB$16*Tabell2[[#This Row],[Weight (kg)]]</f>
        <v>15.859199999999998</v>
      </c>
      <c r="Z3684" s="18">
        <f>'EPD information'!$AC$16*Tabell2[[#This Row],[Weight (kg)]]</f>
        <v>0.27800799999999998</v>
      </c>
      <c r="AA3684" s="18">
        <f>'EPD information'!$AD$16*Tabell2[[#This Row],[Weight (kg)]]</f>
        <v>3.4786399999999995E-2</v>
      </c>
      <c r="AB3684" s="18" t="s">
        <v>48</v>
      </c>
      <c r="AC3684" s="18">
        <f>'EPD information'!$AF$16*Tabell2[[#This Row],[Weight (kg)]]</f>
        <v>2.1947999999999999E-2</v>
      </c>
      <c r="AD3684" s="18">
        <f>'EPD information'!$AG$16*Tabell2[[#This Row],[Weight (kg)]]</f>
        <v>0.73159999999999992</v>
      </c>
      <c r="AE3684" s="18">
        <f>'EPD information'!$AH$16*Tabell2[[#This Row],[Weight (kg)]]</f>
        <v>1.17056E-3</v>
      </c>
      <c r="AF3684" s="21">
        <f>'EPD information'!$AI$16*Tabell2[[#This Row],[Weight (kg)]]</f>
        <v>-5.427999999999999</v>
      </c>
    </row>
    <row r="3685" spans="1:32" x14ac:dyDescent="0.2">
      <c r="A3685" s="36" t="s">
        <v>287</v>
      </c>
      <c r="B3685" s="37" t="s">
        <v>280</v>
      </c>
      <c r="C3685" s="38">
        <v>278463</v>
      </c>
      <c r="D3685" s="39">
        <v>7319662784634</v>
      </c>
      <c r="E3685" s="37" t="s">
        <v>46</v>
      </c>
      <c r="F3685" s="40">
        <v>450</v>
      </c>
      <c r="G3685" s="37">
        <v>280</v>
      </c>
      <c r="H3685" s="41">
        <v>4.72</v>
      </c>
      <c r="I3685" s="35">
        <f>'EPD information'!$L$16*Tabell2[[#This Row],[Weight (kg)]]</f>
        <v>16.095199999999998</v>
      </c>
      <c r="J3685" s="22">
        <f>'EPD information'!$M$16*Tabell2[[#This Row],[Weight (kg)]]</f>
        <v>0.28036800000000001</v>
      </c>
      <c r="K3685" s="22">
        <f>'EPD information'!$N$16*Tabell2[[#This Row],[Weight (kg)]]</f>
        <v>3.3276E-2</v>
      </c>
      <c r="L3685" s="22">
        <f>'EPD information'!$O$16*Tabell2[[#This Row],[Weight (kg)]]</f>
        <v>0</v>
      </c>
      <c r="M3685" s="22">
        <f>'EPD information'!$P$16*Tabell2[[#This Row],[Weight (kg)]]</f>
        <v>2.2183999999999999E-2</v>
      </c>
      <c r="N3685" s="22">
        <f>'EPD information'!$Q$16*Tabell2[[#This Row],[Weight (kg)]]</f>
        <v>0.73631999999999997</v>
      </c>
      <c r="O3685" s="22">
        <f>'EPD information'!$R$16*Tabell2[[#This Row],[Weight (kg)]]</f>
        <v>1.1941600000000001E-3</v>
      </c>
      <c r="P3685" s="22">
        <f>'EPD information'!$S$16*Tabell2[[#This Row],[Weight (kg)]]</f>
        <v>-5.7111999999999998</v>
      </c>
      <c r="Q3685" s="35">
        <f>'Product specific GWP'!$T$16*Tabell2[[#This Row],[Weight (kg)]]</f>
        <v>0.206264</v>
      </c>
      <c r="R3685" s="35" t="s">
        <v>48</v>
      </c>
      <c r="S3685" s="35">
        <f>'EPD information'!$V$16*Tabell2[[#This Row],[Weight (kg)]]</f>
        <v>3.3276E-2</v>
      </c>
      <c r="T3685" s="35" t="str">
        <f>'EPD information'!$W$16</f>
        <v>ND</v>
      </c>
      <c r="U3685" s="35">
        <f>'EPD information'!$X$16*Tabell2[[#This Row],[Weight (kg)]]</f>
        <v>2.2183999999999999E-2</v>
      </c>
      <c r="V3685" s="35">
        <f>'EPD information'!$Y$16*Tabell2[[#This Row],[Weight (kg)]]</f>
        <v>0.73631999999999997</v>
      </c>
      <c r="W3685" s="35">
        <f>'EPD information'!$Z$16*Tabell2[[#This Row],[Weight (kg)]]</f>
        <v>1.1941600000000001E-3</v>
      </c>
      <c r="X3685" s="35">
        <f>'EPD information'!$AA$16*Tabell2[[#This Row],[Weight (kg)]]</f>
        <v>-5.7111999999999998</v>
      </c>
      <c r="Y3685" s="18">
        <f>'EPD information'!$AB$16*Tabell2[[#This Row],[Weight (kg)]]</f>
        <v>15.859199999999998</v>
      </c>
      <c r="Z3685" s="18">
        <f>'EPD information'!$AC$16*Tabell2[[#This Row],[Weight (kg)]]</f>
        <v>0.27800799999999998</v>
      </c>
      <c r="AA3685" s="18">
        <f>'EPD information'!$AD$16*Tabell2[[#This Row],[Weight (kg)]]</f>
        <v>3.4786399999999995E-2</v>
      </c>
      <c r="AB3685" s="18" t="s">
        <v>48</v>
      </c>
      <c r="AC3685" s="18">
        <f>'EPD information'!$AF$16*Tabell2[[#This Row],[Weight (kg)]]</f>
        <v>2.1947999999999999E-2</v>
      </c>
      <c r="AD3685" s="18">
        <f>'EPD information'!$AG$16*Tabell2[[#This Row],[Weight (kg)]]</f>
        <v>0.73159999999999992</v>
      </c>
      <c r="AE3685" s="18">
        <f>'EPD information'!$AH$16*Tabell2[[#This Row],[Weight (kg)]]</f>
        <v>1.17056E-3</v>
      </c>
      <c r="AF3685" s="21">
        <f>'EPD information'!$AI$16*Tabell2[[#This Row],[Weight (kg)]]</f>
        <v>-5.427999999999999</v>
      </c>
    </row>
    <row r="3686" spans="1:32" x14ac:dyDescent="0.2">
      <c r="A3686" s="36" t="s">
        <v>287</v>
      </c>
      <c r="B3686" s="37" t="s">
        <v>280</v>
      </c>
      <c r="C3686" s="38">
        <v>278469</v>
      </c>
      <c r="D3686" s="39">
        <v>7319662784696</v>
      </c>
      <c r="E3686" s="37" t="s">
        <v>46</v>
      </c>
      <c r="F3686" s="40">
        <v>450</v>
      </c>
      <c r="G3686" s="37">
        <v>500</v>
      </c>
      <c r="H3686" s="41">
        <v>7.16</v>
      </c>
      <c r="I3686" s="35">
        <f>'EPD information'!$L$16*Tabell2[[#This Row],[Weight (kg)]]</f>
        <v>24.415600000000001</v>
      </c>
      <c r="J3686" s="22">
        <f>'EPD information'!$M$16*Tabell2[[#This Row],[Weight (kg)]]</f>
        <v>0.42530400000000002</v>
      </c>
      <c r="K3686" s="22">
        <f>'EPD information'!$N$16*Tabell2[[#This Row],[Weight (kg)]]</f>
        <v>5.0478000000000002E-2</v>
      </c>
      <c r="L3686" s="22">
        <f>'EPD information'!$O$16*Tabell2[[#This Row],[Weight (kg)]]</f>
        <v>0</v>
      </c>
      <c r="M3686" s="22">
        <f>'EPD information'!$P$16*Tabell2[[#This Row],[Weight (kg)]]</f>
        <v>3.3652000000000001E-2</v>
      </c>
      <c r="N3686" s="22">
        <f>'EPD information'!$Q$16*Tabell2[[#This Row],[Weight (kg)]]</f>
        <v>1.11696</v>
      </c>
      <c r="O3686" s="22">
        <f>'EPD information'!$R$16*Tabell2[[#This Row],[Weight (kg)]]</f>
        <v>1.8114800000000003E-3</v>
      </c>
      <c r="P3686" s="22">
        <f>'EPD information'!$S$16*Tabell2[[#This Row],[Weight (kg)]]</f>
        <v>-8.6636000000000006</v>
      </c>
      <c r="Q3686" s="35">
        <f>'Product specific GWP'!$T$16*Tabell2[[#This Row],[Weight (kg)]]</f>
        <v>0.312892</v>
      </c>
      <c r="R3686" s="35" t="s">
        <v>48</v>
      </c>
      <c r="S3686" s="35">
        <f>'EPD information'!$V$16*Tabell2[[#This Row],[Weight (kg)]]</f>
        <v>5.0478000000000002E-2</v>
      </c>
      <c r="T3686" s="35" t="str">
        <f>'EPD information'!$W$16</f>
        <v>ND</v>
      </c>
      <c r="U3686" s="35">
        <f>'EPD information'!$X$16*Tabell2[[#This Row],[Weight (kg)]]</f>
        <v>3.3652000000000001E-2</v>
      </c>
      <c r="V3686" s="35">
        <f>'EPD information'!$Y$16*Tabell2[[#This Row],[Weight (kg)]]</f>
        <v>1.11696</v>
      </c>
      <c r="W3686" s="35">
        <f>'EPD information'!$Z$16*Tabell2[[#This Row],[Weight (kg)]]</f>
        <v>1.8114800000000003E-3</v>
      </c>
      <c r="X3686" s="35">
        <f>'EPD information'!$AA$16*Tabell2[[#This Row],[Weight (kg)]]</f>
        <v>-8.6636000000000006</v>
      </c>
      <c r="Y3686" s="18">
        <f>'EPD information'!$AB$16*Tabell2[[#This Row],[Weight (kg)]]</f>
        <v>24.057600000000001</v>
      </c>
      <c r="Z3686" s="18">
        <f>'EPD information'!$AC$16*Tabell2[[#This Row],[Weight (kg)]]</f>
        <v>0.42172399999999999</v>
      </c>
      <c r="AA3686" s="18">
        <f>'EPD information'!$AD$16*Tabell2[[#This Row],[Weight (kg)]]</f>
        <v>5.2769200000000002E-2</v>
      </c>
      <c r="AB3686" s="18" t="s">
        <v>48</v>
      </c>
      <c r="AC3686" s="18">
        <f>'EPD information'!$AF$16*Tabell2[[#This Row],[Weight (kg)]]</f>
        <v>3.3293999999999997E-2</v>
      </c>
      <c r="AD3686" s="18">
        <f>'EPD information'!$AG$16*Tabell2[[#This Row],[Weight (kg)]]</f>
        <v>1.1098000000000001</v>
      </c>
      <c r="AE3686" s="18">
        <f>'EPD information'!$AH$16*Tabell2[[#This Row],[Weight (kg)]]</f>
        <v>1.7756800000000002E-3</v>
      </c>
      <c r="AF3686" s="21">
        <f>'EPD information'!$AI$16*Tabell2[[#This Row],[Weight (kg)]]</f>
        <v>-8.234</v>
      </c>
    </row>
    <row r="3687" spans="1:32" x14ac:dyDescent="0.2">
      <c r="A3687" s="36" t="s">
        <v>287</v>
      </c>
      <c r="B3687" s="37" t="s">
        <v>280</v>
      </c>
      <c r="C3687" s="38">
        <v>278470</v>
      </c>
      <c r="D3687" s="39">
        <v>7319662784702</v>
      </c>
      <c r="E3687" s="37" t="s">
        <v>46</v>
      </c>
      <c r="F3687" s="40">
        <v>450</v>
      </c>
      <c r="G3687" s="37">
        <v>560</v>
      </c>
      <c r="H3687" s="41">
        <v>7.78</v>
      </c>
      <c r="I3687" s="35">
        <f>'EPD information'!$L$16*Tabell2[[#This Row],[Weight (kg)]]</f>
        <v>26.529800000000002</v>
      </c>
      <c r="J3687" s="22">
        <f>'EPD information'!$M$16*Tabell2[[#This Row],[Weight (kg)]]</f>
        <v>0.46213200000000004</v>
      </c>
      <c r="K3687" s="22">
        <f>'EPD information'!$N$16*Tabell2[[#This Row],[Weight (kg)]]</f>
        <v>5.4849000000000002E-2</v>
      </c>
      <c r="L3687" s="22">
        <f>'EPD information'!$O$16*Tabell2[[#This Row],[Weight (kg)]]</f>
        <v>0</v>
      </c>
      <c r="M3687" s="22">
        <f>'EPD information'!$P$16*Tabell2[[#This Row],[Weight (kg)]]</f>
        <v>3.6566000000000001E-2</v>
      </c>
      <c r="N3687" s="22">
        <f>'EPD information'!$Q$16*Tabell2[[#This Row],[Weight (kg)]]</f>
        <v>1.2136800000000001</v>
      </c>
      <c r="O3687" s="22">
        <f>'EPD information'!$R$16*Tabell2[[#This Row],[Weight (kg)]]</f>
        <v>1.9683400000000003E-3</v>
      </c>
      <c r="P3687" s="22">
        <f>'EPD information'!$S$16*Tabell2[[#This Row],[Weight (kg)]]</f>
        <v>-9.4138000000000002</v>
      </c>
      <c r="Q3687" s="35">
        <f>'Product specific GWP'!$T$16*Tabell2[[#This Row],[Weight (kg)]]</f>
        <v>0.33998600000000001</v>
      </c>
      <c r="R3687" s="35" t="s">
        <v>48</v>
      </c>
      <c r="S3687" s="35">
        <f>'EPD information'!$V$16*Tabell2[[#This Row],[Weight (kg)]]</f>
        <v>5.4849000000000002E-2</v>
      </c>
      <c r="T3687" s="35" t="str">
        <f>'EPD information'!$W$16</f>
        <v>ND</v>
      </c>
      <c r="U3687" s="35">
        <f>'EPD information'!$X$16*Tabell2[[#This Row],[Weight (kg)]]</f>
        <v>3.6566000000000001E-2</v>
      </c>
      <c r="V3687" s="35">
        <f>'EPD information'!$Y$16*Tabell2[[#This Row],[Weight (kg)]]</f>
        <v>1.2136800000000001</v>
      </c>
      <c r="W3687" s="35">
        <f>'EPD information'!$Z$16*Tabell2[[#This Row],[Weight (kg)]]</f>
        <v>1.9683400000000003E-3</v>
      </c>
      <c r="X3687" s="35">
        <f>'EPD information'!$AA$16*Tabell2[[#This Row],[Weight (kg)]]</f>
        <v>-9.4138000000000002</v>
      </c>
      <c r="Y3687" s="18">
        <f>'EPD information'!$AB$16*Tabell2[[#This Row],[Weight (kg)]]</f>
        <v>26.140799999999999</v>
      </c>
      <c r="Z3687" s="18">
        <f>'EPD information'!$AC$16*Tabell2[[#This Row],[Weight (kg)]]</f>
        <v>0.45824200000000004</v>
      </c>
      <c r="AA3687" s="18">
        <f>'EPD information'!$AD$16*Tabell2[[#This Row],[Weight (kg)]]</f>
        <v>5.7338600000000003E-2</v>
      </c>
      <c r="AB3687" s="18" t="s">
        <v>48</v>
      </c>
      <c r="AC3687" s="18">
        <f>'EPD information'!$AF$16*Tabell2[[#This Row],[Weight (kg)]]</f>
        <v>3.6177000000000001E-2</v>
      </c>
      <c r="AD3687" s="18">
        <f>'EPD information'!$AG$16*Tabell2[[#This Row],[Weight (kg)]]</f>
        <v>1.2059</v>
      </c>
      <c r="AE3687" s="18">
        <f>'EPD information'!$AH$16*Tabell2[[#This Row],[Weight (kg)]]</f>
        <v>1.9294400000000001E-3</v>
      </c>
      <c r="AF3687" s="21">
        <f>'EPD information'!$AI$16*Tabell2[[#This Row],[Weight (kg)]]</f>
        <v>-8.9469999999999992</v>
      </c>
    </row>
    <row r="3688" spans="1:32" x14ac:dyDescent="0.2">
      <c r="A3688" s="36" t="s">
        <v>287</v>
      </c>
      <c r="B3688" s="37" t="s">
        <v>280</v>
      </c>
      <c r="C3688" s="38">
        <v>278471</v>
      </c>
      <c r="D3688" s="39">
        <v>7319662784719</v>
      </c>
      <c r="E3688" s="37" t="s">
        <v>46</v>
      </c>
      <c r="F3688" s="40">
        <v>450</v>
      </c>
      <c r="G3688" s="37">
        <v>600</v>
      </c>
      <c r="H3688" s="41">
        <v>8.19</v>
      </c>
      <c r="I3688" s="35">
        <f>'EPD information'!$L$16*Tabell2[[#This Row],[Weight (kg)]]</f>
        <v>27.927900000000001</v>
      </c>
      <c r="J3688" s="22">
        <f>'EPD information'!$M$16*Tabell2[[#This Row],[Weight (kg)]]</f>
        <v>0.48648599999999997</v>
      </c>
      <c r="K3688" s="22">
        <f>'EPD information'!$N$16*Tabell2[[#This Row],[Weight (kg)]]</f>
        <v>5.7739499999999992E-2</v>
      </c>
      <c r="L3688" s="22">
        <f>'EPD information'!$O$16*Tabell2[[#This Row],[Weight (kg)]]</f>
        <v>0</v>
      </c>
      <c r="M3688" s="22">
        <f>'EPD information'!$P$16*Tabell2[[#This Row],[Weight (kg)]]</f>
        <v>3.8492999999999999E-2</v>
      </c>
      <c r="N3688" s="22">
        <f>'EPD information'!$Q$16*Tabell2[[#This Row],[Weight (kg)]]</f>
        <v>1.2776399999999999</v>
      </c>
      <c r="O3688" s="22">
        <f>'EPD information'!$R$16*Tabell2[[#This Row],[Weight (kg)]]</f>
        <v>2.0720700000000001E-3</v>
      </c>
      <c r="P3688" s="22">
        <f>'EPD information'!$S$16*Tabell2[[#This Row],[Weight (kg)]]</f>
        <v>-9.9098999999999986</v>
      </c>
      <c r="Q3688" s="35">
        <f>'Product specific GWP'!$T$16*Tabell2[[#This Row],[Weight (kg)]]</f>
        <v>0.35790300000000003</v>
      </c>
      <c r="R3688" s="35" t="s">
        <v>48</v>
      </c>
      <c r="S3688" s="35">
        <f>'EPD information'!$V$16*Tabell2[[#This Row],[Weight (kg)]]</f>
        <v>5.7739499999999992E-2</v>
      </c>
      <c r="T3688" s="35" t="str">
        <f>'EPD information'!$W$16</f>
        <v>ND</v>
      </c>
      <c r="U3688" s="35">
        <f>'EPD information'!$X$16*Tabell2[[#This Row],[Weight (kg)]]</f>
        <v>3.8492999999999999E-2</v>
      </c>
      <c r="V3688" s="35">
        <f>'EPD information'!$Y$16*Tabell2[[#This Row],[Weight (kg)]]</f>
        <v>1.2776399999999999</v>
      </c>
      <c r="W3688" s="35">
        <f>'EPD information'!$Z$16*Tabell2[[#This Row],[Weight (kg)]]</f>
        <v>2.0720700000000001E-3</v>
      </c>
      <c r="X3688" s="35">
        <f>'EPD information'!$AA$16*Tabell2[[#This Row],[Weight (kg)]]</f>
        <v>-9.9098999999999986</v>
      </c>
      <c r="Y3688" s="18">
        <f>'EPD information'!$AB$16*Tabell2[[#This Row],[Weight (kg)]]</f>
        <v>27.518399999999996</v>
      </c>
      <c r="Z3688" s="18">
        <f>'EPD information'!$AC$16*Tabell2[[#This Row],[Weight (kg)]]</f>
        <v>0.48239099999999996</v>
      </c>
      <c r="AA3688" s="18">
        <f>'EPD information'!$AD$16*Tabell2[[#This Row],[Weight (kg)]]</f>
        <v>6.0360299999999992E-2</v>
      </c>
      <c r="AB3688" s="18" t="s">
        <v>48</v>
      </c>
      <c r="AC3688" s="18">
        <f>'EPD information'!$AF$16*Tabell2[[#This Row],[Weight (kg)]]</f>
        <v>3.8083499999999992E-2</v>
      </c>
      <c r="AD3688" s="18">
        <f>'EPD information'!$AG$16*Tabell2[[#This Row],[Weight (kg)]]</f>
        <v>1.26945</v>
      </c>
      <c r="AE3688" s="18">
        <f>'EPD information'!$AH$16*Tabell2[[#This Row],[Weight (kg)]]</f>
        <v>2.03112E-3</v>
      </c>
      <c r="AF3688" s="21">
        <f>'EPD information'!$AI$16*Tabell2[[#This Row],[Weight (kg)]]</f>
        <v>-9.4184999999999981</v>
      </c>
    </row>
    <row r="3689" spans="1:32" x14ac:dyDescent="0.2">
      <c r="A3689" s="36" t="s">
        <v>287</v>
      </c>
      <c r="B3689" s="37" t="s">
        <v>280</v>
      </c>
      <c r="C3689" s="38">
        <v>278473</v>
      </c>
      <c r="D3689" s="39">
        <v>7319662784733</v>
      </c>
      <c r="E3689" s="37" t="s">
        <v>46</v>
      </c>
      <c r="F3689" s="40">
        <v>450</v>
      </c>
      <c r="G3689" s="37">
        <v>710</v>
      </c>
      <c r="H3689" s="41">
        <v>9.85</v>
      </c>
      <c r="I3689" s="35">
        <f>'EPD information'!$L$16*Tabell2[[#This Row],[Weight (kg)]]</f>
        <v>33.588500000000003</v>
      </c>
      <c r="J3689" s="22">
        <f>'EPD information'!$M$16*Tabell2[[#This Row],[Weight (kg)]]</f>
        <v>0.58509</v>
      </c>
      <c r="K3689" s="22">
        <f>'EPD information'!$N$16*Tabell2[[#This Row],[Weight (kg)]]</f>
        <v>6.944249999999999E-2</v>
      </c>
      <c r="L3689" s="22">
        <f>'EPD information'!$O$16*Tabell2[[#This Row],[Weight (kg)]]</f>
        <v>0</v>
      </c>
      <c r="M3689" s="22">
        <f>'EPD information'!$P$16*Tabell2[[#This Row],[Weight (kg)]]</f>
        <v>4.6295000000000003E-2</v>
      </c>
      <c r="N3689" s="22">
        <f>'EPD information'!$Q$16*Tabell2[[#This Row],[Weight (kg)]]</f>
        <v>1.5366</v>
      </c>
      <c r="O3689" s="22">
        <f>'EPD information'!$R$16*Tabell2[[#This Row],[Weight (kg)]]</f>
        <v>2.49205E-3</v>
      </c>
      <c r="P3689" s="22">
        <f>'EPD information'!$S$16*Tabell2[[#This Row],[Weight (kg)]]</f>
        <v>-11.9185</v>
      </c>
      <c r="Q3689" s="35">
        <f>'Product specific GWP'!$T$16*Tabell2[[#This Row],[Weight (kg)]]</f>
        <v>0.43044500000000002</v>
      </c>
      <c r="R3689" s="35" t="s">
        <v>48</v>
      </c>
      <c r="S3689" s="35">
        <f>'EPD information'!$V$16*Tabell2[[#This Row],[Weight (kg)]]</f>
        <v>6.944249999999999E-2</v>
      </c>
      <c r="T3689" s="35" t="str">
        <f>'EPD information'!$W$16</f>
        <v>ND</v>
      </c>
      <c r="U3689" s="35">
        <f>'EPD information'!$X$16*Tabell2[[#This Row],[Weight (kg)]]</f>
        <v>4.6295000000000003E-2</v>
      </c>
      <c r="V3689" s="35">
        <f>'EPD information'!$Y$16*Tabell2[[#This Row],[Weight (kg)]]</f>
        <v>1.5366</v>
      </c>
      <c r="W3689" s="35">
        <f>'EPD information'!$Z$16*Tabell2[[#This Row],[Weight (kg)]]</f>
        <v>2.49205E-3</v>
      </c>
      <c r="X3689" s="35">
        <f>'EPD information'!$AA$16*Tabell2[[#This Row],[Weight (kg)]]</f>
        <v>-11.9185</v>
      </c>
      <c r="Y3689" s="18">
        <f>'EPD information'!$AB$16*Tabell2[[#This Row],[Weight (kg)]]</f>
        <v>33.095999999999997</v>
      </c>
      <c r="Z3689" s="18">
        <f>'EPD information'!$AC$16*Tabell2[[#This Row],[Weight (kg)]]</f>
        <v>0.58016500000000004</v>
      </c>
      <c r="AA3689" s="18">
        <f>'EPD information'!$AD$16*Tabell2[[#This Row],[Weight (kg)]]</f>
        <v>7.2594499999999992E-2</v>
      </c>
      <c r="AB3689" s="18" t="s">
        <v>48</v>
      </c>
      <c r="AC3689" s="18">
        <f>'EPD information'!$AF$16*Tabell2[[#This Row],[Weight (kg)]]</f>
        <v>4.5802499999999996E-2</v>
      </c>
      <c r="AD3689" s="18">
        <f>'EPD information'!$AG$16*Tabell2[[#This Row],[Weight (kg)]]</f>
        <v>1.5267499999999998</v>
      </c>
      <c r="AE3689" s="18">
        <f>'EPD information'!$AH$16*Tabell2[[#This Row],[Weight (kg)]]</f>
        <v>2.4428000000000002E-3</v>
      </c>
      <c r="AF3689" s="21">
        <f>'EPD information'!$AI$16*Tabell2[[#This Row],[Weight (kg)]]</f>
        <v>-11.327499999999999</v>
      </c>
    </row>
    <row r="3690" spans="1:32" x14ac:dyDescent="0.2">
      <c r="A3690" s="36" t="s">
        <v>287</v>
      </c>
      <c r="B3690" s="37" t="s">
        <v>280</v>
      </c>
      <c r="C3690" s="38">
        <v>594902</v>
      </c>
      <c r="D3690" s="39">
        <v>7319660857927</v>
      </c>
      <c r="E3690" s="37" t="s">
        <v>46</v>
      </c>
      <c r="F3690" s="40">
        <v>450</v>
      </c>
      <c r="G3690" s="37">
        <v>800</v>
      </c>
      <c r="H3690" s="41">
        <v>13.224399999999999</v>
      </c>
      <c r="I3690" s="35">
        <f>'EPD information'!$L$16*Tabell2[[#This Row],[Weight (kg)]]</f>
        <v>45.095204000000003</v>
      </c>
      <c r="J3690" s="22">
        <f>'EPD information'!$M$16*Tabell2[[#This Row],[Weight (kg)]]</f>
        <v>0.78552935999999995</v>
      </c>
      <c r="K3690" s="22">
        <f>'EPD information'!$N$16*Tabell2[[#This Row],[Weight (kg)]]</f>
        <v>9.3232019999999999E-2</v>
      </c>
      <c r="L3690" s="22">
        <f>'EPD information'!$O$16*Tabell2[[#This Row],[Weight (kg)]]</f>
        <v>0</v>
      </c>
      <c r="M3690" s="22">
        <f>'EPD information'!$P$16*Tabell2[[#This Row],[Weight (kg)]]</f>
        <v>6.2154679999999997E-2</v>
      </c>
      <c r="N3690" s="22">
        <f>'EPD information'!$Q$16*Tabell2[[#This Row],[Weight (kg)]]</f>
        <v>2.0630063999999999</v>
      </c>
      <c r="O3690" s="22">
        <f>'EPD information'!$R$16*Tabell2[[#This Row],[Weight (kg)]]</f>
        <v>3.3457732000000003E-3</v>
      </c>
      <c r="P3690" s="22">
        <f>'EPD information'!$S$16*Tabell2[[#This Row],[Weight (kg)]]</f>
        <v>-16.001524</v>
      </c>
      <c r="Q3690" s="35">
        <f>'Product specific GWP'!$T$16*Tabell2[[#This Row],[Weight (kg)]]</f>
        <v>0.57790627999999999</v>
      </c>
      <c r="R3690" s="35" t="s">
        <v>48</v>
      </c>
      <c r="S3690" s="35">
        <f>'EPD information'!$V$16*Tabell2[[#This Row],[Weight (kg)]]</f>
        <v>9.3232019999999999E-2</v>
      </c>
      <c r="T3690" s="35" t="str">
        <f>'EPD information'!$W$16</f>
        <v>ND</v>
      </c>
      <c r="U3690" s="35">
        <f>'EPD information'!$X$16*Tabell2[[#This Row],[Weight (kg)]]</f>
        <v>6.2154679999999997E-2</v>
      </c>
      <c r="V3690" s="35">
        <f>'EPD information'!$Y$16*Tabell2[[#This Row],[Weight (kg)]]</f>
        <v>2.0630063999999999</v>
      </c>
      <c r="W3690" s="35">
        <f>'EPD information'!$Z$16*Tabell2[[#This Row],[Weight (kg)]]</f>
        <v>3.3457732000000003E-3</v>
      </c>
      <c r="X3690" s="35">
        <f>'EPD information'!$AA$16*Tabell2[[#This Row],[Weight (kg)]]</f>
        <v>-16.001524</v>
      </c>
      <c r="Y3690" s="18">
        <f>'EPD information'!$AB$16*Tabell2[[#This Row],[Weight (kg)]]</f>
        <v>44.433983999999995</v>
      </c>
      <c r="Z3690" s="18">
        <f>'EPD information'!$AC$16*Tabell2[[#This Row],[Weight (kg)]]</f>
        <v>0.77891716</v>
      </c>
      <c r="AA3690" s="18">
        <f>'EPD information'!$AD$16*Tabell2[[#This Row],[Weight (kg)]]</f>
        <v>9.7463827999999988E-2</v>
      </c>
      <c r="AB3690" s="18" t="s">
        <v>48</v>
      </c>
      <c r="AC3690" s="18">
        <f>'EPD information'!$AF$16*Tabell2[[#This Row],[Weight (kg)]]</f>
        <v>6.1493459999999993E-2</v>
      </c>
      <c r="AD3690" s="18">
        <f>'EPD information'!$AG$16*Tabell2[[#This Row],[Weight (kg)]]</f>
        <v>2.049782</v>
      </c>
      <c r="AE3690" s="18">
        <f>'EPD information'!$AH$16*Tabell2[[#This Row],[Weight (kg)]]</f>
        <v>3.2796511999999998E-3</v>
      </c>
      <c r="AF3690" s="21">
        <f>'EPD information'!$AI$16*Tabell2[[#This Row],[Weight (kg)]]</f>
        <v>-15.208059999999998</v>
      </c>
    </row>
    <row r="3691" spans="1:32" x14ac:dyDescent="0.2">
      <c r="A3691" s="36" t="s">
        <v>287</v>
      </c>
      <c r="B3691" s="37" t="s">
        <v>280</v>
      </c>
      <c r="C3691" s="38">
        <v>594903</v>
      </c>
      <c r="D3691" s="39">
        <v>7319660857934</v>
      </c>
      <c r="E3691" s="37" t="s">
        <v>46</v>
      </c>
      <c r="F3691" s="40">
        <v>450</v>
      </c>
      <c r="G3691" s="37">
        <v>900</v>
      </c>
      <c r="H3691" s="41">
        <v>14.081899999999999</v>
      </c>
      <c r="I3691" s="35">
        <f>'EPD information'!$L$16*Tabell2[[#This Row],[Weight (kg)]]</f>
        <v>48.019278999999997</v>
      </c>
      <c r="J3691" s="22">
        <f>'EPD information'!$M$16*Tabell2[[#This Row],[Weight (kg)]]</f>
        <v>0.83646485999999998</v>
      </c>
      <c r="K3691" s="22">
        <f>'EPD information'!$N$16*Tabell2[[#This Row],[Weight (kg)]]</f>
        <v>9.9277394999999991E-2</v>
      </c>
      <c r="L3691" s="22">
        <f>'EPD information'!$O$16*Tabell2[[#This Row],[Weight (kg)]]</f>
        <v>0</v>
      </c>
      <c r="M3691" s="22">
        <f>'EPD information'!$P$16*Tabell2[[#This Row],[Weight (kg)]]</f>
        <v>6.6184930000000003E-2</v>
      </c>
      <c r="N3691" s="22">
        <f>'EPD information'!$Q$16*Tabell2[[#This Row],[Weight (kg)]]</f>
        <v>2.1967764000000001</v>
      </c>
      <c r="O3691" s="22">
        <f>'EPD information'!$R$16*Tabell2[[#This Row],[Weight (kg)]]</f>
        <v>3.5627206999999999E-3</v>
      </c>
      <c r="P3691" s="22">
        <f>'EPD information'!$S$16*Tabell2[[#This Row],[Weight (kg)]]</f>
        <v>-17.039099</v>
      </c>
      <c r="Q3691" s="35">
        <f>'Product specific GWP'!$T$16*Tabell2[[#This Row],[Weight (kg)]]</f>
        <v>0.61537903000000005</v>
      </c>
      <c r="R3691" s="35" t="s">
        <v>48</v>
      </c>
      <c r="S3691" s="35">
        <f>'EPD information'!$V$16*Tabell2[[#This Row],[Weight (kg)]]</f>
        <v>9.9277394999999991E-2</v>
      </c>
      <c r="T3691" s="35" t="str">
        <f>'EPD information'!$W$16</f>
        <v>ND</v>
      </c>
      <c r="U3691" s="35">
        <f>'EPD information'!$X$16*Tabell2[[#This Row],[Weight (kg)]]</f>
        <v>6.6184930000000003E-2</v>
      </c>
      <c r="V3691" s="35">
        <f>'EPD information'!$Y$16*Tabell2[[#This Row],[Weight (kg)]]</f>
        <v>2.1967764000000001</v>
      </c>
      <c r="W3691" s="35">
        <f>'EPD information'!$Z$16*Tabell2[[#This Row],[Weight (kg)]]</f>
        <v>3.5627206999999999E-3</v>
      </c>
      <c r="X3691" s="35">
        <f>'EPD information'!$AA$16*Tabell2[[#This Row],[Weight (kg)]]</f>
        <v>-17.039099</v>
      </c>
      <c r="Y3691" s="18">
        <f>'EPD information'!$AB$16*Tabell2[[#This Row],[Weight (kg)]]</f>
        <v>47.315183999999995</v>
      </c>
      <c r="Z3691" s="18">
        <f>'EPD information'!$AC$16*Tabell2[[#This Row],[Weight (kg)]]</f>
        <v>0.82942390999999993</v>
      </c>
      <c r="AA3691" s="18">
        <f>'EPD information'!$AD$16*Tabell2[[#This Row],[Weight (kg)]]</f>
        <v>0.10378360299999999</v>
      </c>
      <c r="AB3691" s="18" t="s">
        <v>48</v>
      </c>
      <c r="AC3691" s="18">
        <f>'EPD information'!$AF$16*Tabell2[[#This Row],[Weight (kg)]]</f>
        <v>6.5480834999999987E-2</v>
      </c>
      <c r="AD3691" s="18">
        <f>'EPD information'!$AG$16*Tabell2[[#This Row],[Weight (kg)]]</f>
        <v>2.1826944999999998</v>
      </c>
      <c r="AE3691" s="18">
        <f>'EPD information'!$AH$16*Tabell2[[#This Row],[Weight (kg)]]</f>
        <v>3.4923111999999997E-3</v>
      </c>
      <c r="AF3691" s="21">
        <f>'EPD information'!$AI$16*Tabell2[[#This Row],[Weight (kg)]]</f>
        <v>-16.194184999999997</v>
      </c>
    </row>
    <row r="3692" spans="1:32" x14ac:dyDescent="0.2">
      <c r="A3692" s="36" t="s">
        <v>287</v>
      </c>
      <c r="B3692" s="37" t="s">
        <v>280</v>
      </c>
      <c r="C3692" s="38">
        <v>594904</v>
      </c>
      <c r="D3692" s="39">
        <v>7319660857941</v>
      </c>
      <c r="E3692" s="37" t="s">
        <v>46</v>
      </c>
      <c r="F3692" s="40">
        <v>450</v>
      </c>
      <c r="G3692" s="37">
        <v>1000</v>
      </c>
      <c r="H3692" s="41">
        <v>15.8216</v>
      </c>
      <c r="I3692" s="35">
        <f>'EPD information'!$L$16*Tabell2[[#This Row],[Weight (kg)]]</f>
        <v>53.951656</v>
      </c>
      <c r="J3692" s="22">
        <f>'EPD information'!$M$16*Tabell2[[#This Row],[Weight (kg)]]</f>
        <v>0.93980304000000003</v>
      </c>
      <c r="K3692" s="22">
        <f>'EPD information'!$N$16*Tabell2[[#This Row],[Weight (kg)]]</f>
        <v>0.11154227999999999</v>
      </c>
      <c r="L3692" s="22">
        <f>'EPD information'!$O$16*Tabell2[[#This Row],[Weight (kg)]]</f>
        <v>0</v>
      </c>
      <c r="M3692" s="22">
        <f>'EPD information'!$P$16*Tabell2[[#This Row],[Weight (kg)]]</f>
        <v>7.436152E-2</v>
      </c>
      <c r="N3692" s="22">
        <f>'EPD information'!$Q$16*Tabell2[[#This Row],[Weight (kg)]]</f>
        <v>2.4681696</v>
      </c>
      <c r="O3692" s="22">
        <f>'EPD information'!$R$16*Tabell2[[#This Row],[Weight (kg)]]</f>
        <v>4.0028648000000003E-3</v>
      </c>
      <c r="P3692" s="22">
        <f>'EPD information'!$S$16*Tabell2[[#This Row],[Weight (kg)]]</f>
        <v>-19.144136</v>
      </c>
      <c r="Q3692" s="35">
        <f>'Product specific GWP'!$T$16*Tabell2[[#This Row],[Weight (kg)]]</f>
        <v>0.69140392000000006</v>
      </c>
      <c r="R3692" s="35" t="s">
        <v>48</v>
      </c>
      <c r="S3692" s="35">
        <f>'EPD information'!$V$16*Tabell2[[#This Row],[Weight (kg)]]</f>
        <v>0.11154227999999999</v>
      </c>
      <c r="T3692" s="35" t="str">
        <f>'EPD information'!$W$16</f>
        <v>ND</v>
      </c>
      <c r="U3692" s="35">
        <f>'EPD information'!$X$16*Tabell2[[#This Row],[Weight (kg)]]</f>
        <v>7.436152E-2</v>
      </c>
      <c r="V3692" s="35">
        <f>'EPD information'!$Y$16*Tabell2[[#This Row],[Weight (kg)]]</f>
        <v>2.4681696</v>
      </c>
      <c r="W3692" s="35">
        <f>'EPD information'!$Z$16*Tabell2[[#This Row],[Weight (kg)]]</f>
        <v>4.0028648000000003E-3</v>
      </c>
      <c r="X3692" s="35">
        <f>'EPD information'!$AA$16*Tabell2[[#This Row],[Weight (kg)]]</f>
        <v>-19.144136</v>
      </c>
      <c r="Y3692" s="18">
        <f>'EPD information'!$AB$16*Tabell2[[#This Row],[Weight (kg)]]</f>
        <v>53.160575999999999</v>
      </c>
      <c r="Z3692" s="18">
        <f>'EPD information'!$AC$16*Tabell2[[#This Row],[Weight (kg)]]</f>
        <v>0.93189224000000004</v>
      </c>
      <c r="AA3692" s="18">
        <f>'EPD information'!$AD$16*Tabell2[[#This Row],[Weight (kg)]]</f>
        <v>0.116605192</v>
      </c>
      <c r="AB3692" s="18" t="s">
        <v>48</v>
      </c>
      <c r="AC3692" s="18">
        <f>'EPD information'!$AF$16*Tabell2[[#This Row],[Weight (kg)]]</f>
        <v>7.3570440000000001E-2</v>
      </c>
      <c r="AD3692" s="18">
        <f>'EPD information'!$AG$16*Tabell2[[#This Row],[Weight (kg)]]</f>
        <v>2.4523480000000002</v>
      </c>
      <c r="AE3692" s="18">
        <f>'EPD information'!$AH$16*Tabell2[[#This Row],[Weight (kg)]]</f>
        <v>3.9237567999999999E-3</v>
      </c>
      <c r="AF3692" s="21">
        <f>'EPD information'!$AI$16*Tabell2[[#This Row],[Weight (kg)]]</f>
        <v>-18.194839999999999</v>
      </c>
    </row>
    <row r="3693" spans="1:32" x14ac:dyDescent="0.2">
      <c r="A3693" s="36" t="s">
        <v>287</v>
      </c>
      <c r="B3693" s="37" t="s">
        <v>280</v>
      </c>
      <c r="C3693" s="38">
        <v>594905</v>
      </c>
      <c r="D3693" s="39">
        <v>7319660857958</v>
      </c>
      <c r="E3693" s="37" t="s">
        <v>46</v>
      </c>
      <c r="F3693" s="40">
        <v>450</v>
      </c>
      <c r="G3693" s="37">
        <v>1120</v>
      </c>
      <c r="H3693" s="41">
        <v>17.391200000000001</v>
      </c>
      <c r="I3693" s="35">
        <f>'EPD information'!$L$16*Tabell2[[#This Row],[Weight (kg)]]</f>
        <v>59.303992000000008</v>
      </c>
      <c r="J3693" s="22">
        <f>'EPD information'!$M$16*Tabell2[[#This Row],[Weight (kg)]]</f>
        <v>1.0330372800000001</v>
      </c>
      <c r="K3693" s="22">
        <f>'EPD information'!$N$16*Tabell2[[#This Row],[Weight (kg)]]</f>
        <v>0.12260796</v>
      </c>
      <c r="L3693" s="22">
        <f>'EPD information'!$O$16*Tabell2[[#This Row],[Weight (kg)]]</f>
        <v>0</v>
      </c>
      <c r="M3693" s="22">
        <f>'EPD information'!$P$16*Tabell2[[#This Row],[Weight (kg)]]</f>
        <v>8.1738640000000015E-2</v>
      </c>
      <c r="N3693" s="22">
        <f>'EPD information'!$Q$16*Tabell2[[#This Row],[Weight (kg)]]</f>
        <v>2.7130272000000004</v>
      </c>
      <c r="O3693" s="22">
        <f>'EPD information'!$R$16*Tabell2[[#This Row],[Weight (kg)]]</f>
        <v>4.3999736000000008E-3</v>
      </c>
      <c r="P3693" s="22">
        <f>'EPD information'!$S$16*Tabell2[[#This Row],[Weight (kg)]]</f>
        <v>-21.043352000000002</v>
      </c>
      <c r="Q3693" s="35">
        <f>'Product specific GWP'!$T$16*Tabell2[[#This Row],[Weight (kg)]]</f>
        <v>0.75999544000000008</v>
      </c>
      <c r="R3693" s="35" t="s">
        <v>48</v>
      </c>
      <c r="S3693" s="35">
        <f>'EPD information'!$V$16*Tabell2[[#This Row],[Weight (kg)]]</f>
        <v>0.12260796</v>
      </c>
      <c r="T3693" s="35" t="str">
        <f>'EPD information'!$W$16</f>
        <v>ND</v>
      </c>
      <c r="U3693" s="35">
        <f>'EPD information'!$X$16*Tabell2[[#This Row],[Weight (kg)]]</f>
        <v>8.1738640000000015E-2</v>
      </c>
      <c r="V3693" s="35">
        <f>'EPD information'!$Y$16*Tabell2[[#This Row],[Weight (kg)]]</f>
        <v>2.7130272000000004</v>
      </c>
      <c r="W3693" s="35">
        <f>'EPD information'!$Z$16*Tabell2[[#This Row],[Weight (kg)]]</f>
        <v>4.3999736000000008E-3</v>
      </c>
      <c r="X3693" s="35">
        <f>'EPD information'!$AA$16*Tabell2[[#This Row],[Weight (kg)]]</f>
        <v>-21.043352000000002</v>
      </c>
      <c r="Y3693" s="18">
        <f>'EPD information'!$AB$16*Tabell2[[#This Row],[Weight (kg)]]</f>
        <v>58.434432000000001</v>
      </c>
      <c r="Z3693" s="18">
        <f>'EPD information'!$AC$16*Tabell2[[#This Row],[Weight (kg)]]</f>
        <v>1.02434168</v>
      </c>
      <c r="AA3693" s="18">
        <f>'EPD information'!$AD$16*Tabell2[[#This Row],[Weight (kg)]]</f>
        <v>0.12817314400000002</v>
      </c>
      <c r="AB3693" s="18" t="s">
        <v>48</v>
      </c>
      <c r="AC3693" s="18">
        <f>'EPD information'!$AF$16*Tabell2[[#This Row],[Weight (kg)]]</f>
        <v>8.0869079999999996E-2</v>
      </c>
      <c r="AD3693" s="18">
        <f>'EPD information'!$AG$16*Tabell2[[#This Row],[Weight (kg)]]</f>
        <v>2.6956360000000004</v>
      </c>
      <c r="AE3693" s="18">
        <f>'EPD information'!$AH$16*Tabell2[[#This Row],[Weight (kg)]]</f>
        <v>4.3130176000000008E-3</v>
      </c>
      <c r="AF3693" s="21">
        <f>'EPD information'!$AI$16*Tabell2[[#This Row],[Weight (kg)]]</f>
        <v>-19.999880000000001</v>
      </c>
    </row>
    <row r="3694" spans="1:32" x14ac:dyDescent="0.2">
      <c r="A3694" s="36" t="s">
        <v>287</v>
      </c>
      <c r="B3694" s="37" t="s">
        <v>280</v>
      </c>
      <c r="C3694" s="38">
        <v>594906</v>
      </c>
      <c r="D3694" s="39">
        <v>7319660857965</v>
      </c>
      <c r="E3694" s="37" t="s">
        <v>46</v>
      </c>
      <c r="F3694" s="40">
        <v>450</v>
      </c>
      <c r="G3694" s="37">
        <v>1250</v>
      </c>
      <c r="H3694" s="41">
        <v>19.108899999999998</v>
      </c>
      <c r="I3694" s="35">
        <f>'EPD information'!$L$16*Tabell2[[#This Row],[Weight (kg)]]</f>
        <v>65.161349000000001</v>
      </c>
      <c r="J3694" s="22">
        <f>'EPD information'!$M$16*Tabell2[[#This Row],[Weight (kg)]]</f>
        <v>1.13506866</v>
      </c>
      <c r="K3694" s="22">
        <f>'EPD information'!$N$16*Tabell2[[#This Row],[Weight (kg)]]</f>
        <v>0.134717745</v>
      </c>
      <c r="L3694" s="22">
        <f>'EPD information'!$O$16*Tabell2[[#This Row],[Weight (kg)]]</f>
        <v>0</v>
      </c>
      <c r="M3694" s="22">
        <f>'EPD information'!$P$16*Tabell2[[#This Row],[Weight (kg)]]</f>
        <v>8.9811829999999995E-2</v>
      </c>
      <c r="N3694" s="22">
        <f>'EPD information'!$Q$16*Tabell2[[#This Row],[Weight (kg)]]</f>
        <v>2.9809883999999998</v>
      </c>
      <c r="O3694" s="22">
        <f>'EPD information'!$R$16*Tabell2[[#This Row],[Weight (kg)]]</f>
        <v>4.8345517000000001E-3</v>
      </c>
      <c r="P3694" s="22">
        <f>'EPD information'!$S$16*Tabell2[[#This Row],[Weight (kg)]]</f>
        <v>-23.121768999999997</v>
      </c>
      <c r="Q3694" s="35">
        <f>'Product specific GWP'!$T$16*Tabell2[[#This Row],[Weight (kg)]]</f>
        <v>0.83505892999999998</v>
      </c>
      <c r="R3694" s="35" t="s">
        <v>48</v>
      </c>
      <c r="S3694" s="35">
        <f>'EPD information'!$V$16*Tabell2[[#This Row],[Weight (kg)]]</f>
        <v>0.134717745</v>
      </c>
      <c r="T3694" s="35" t="str">
        <f>'EPD information'!$W$16</f>
        <v>ND</v>
      </c>
      <c r="U3694" s="35">
        <f>'EPD information'!$X$16*Tabell2[[#This Row],[Weight (kg)]]</f>
        <v>8.9811829999999995E-2</v>
      </c>
      <c r="V3694" s="35">
        <f>'EPD information'!$Y$16*Tabell2[[#This Row],[Weight (kg)]]</f>
        <v>2.9809883999999998</v>
      </c>
      <c r="W3694" s="35">
        <f>'EPD information'!$Z$16*Tabell2[[#This Row],[Weight (kg)]]</f>
        <v>4.8345517000000001E-3</v>
      </c>
      <c r="X3694" s="35">
        <f>'EPD information'!$AA$16*Tabell2[[#This Row],[Weight (kg)]]</f>
        <v>-23.121768999999997</v>
      </c>
      <c r="Y3694" s="18">
        <f>'EPD information'!$AB$16*Tabell2[[#This Row],[Weight (kg)]]</f>
        <v>64.20590399999999</v>
      </c>
      <c r="Z3694" s="18">
        <f>'EPD information'!$AC$16*Tabell2[[#This Row],[Weight (kg)]]</f>
        <v>1.12551421</v>
      </c>
      <c r="AA3694" s="18">
        <f>'EPD information'!$AD$16*Tabell2[[#This Row],[Weight (kg)]]</f>
        <v>0.14083259299999998</v>
      </c>
      <c r="AB3694" s="18" t="s">
        <v>48</v>
      </c>
      <c r="AC3694" s="18">
        <f>'EPD information'!$AF$16*Tabell2[[#This Row],[Weight (kg)]]</f>
        <v>8.8856384999999982E-2</v>
      </c>
      <c r="AD3694" s="18">
        <f>'EPD information'!$AG$16*Tabell2[[#This Row],[Weight (kg)]]</f>
        <v>2.9618794999999998</v>
      </c>
      <c r="AE3694" s="18">
        <f>'EPD information'!$AH$16*Tabell2[[#This Row],[Weight (kg)]]</f>
        <v>4.7390072E-3</v>
      </c>
      <c r="AF3694" s="21">
        <f>'EPD information'!$AI$16*Tabell2[[#This Row],[Weight (kg)]]</f>
        <v>-21.975234999999998</v>
      </c>
    </row>
    <row r="3695" spans="1:32" x14ac:dyDescent="0.2">
      <c r="A3695" s="36" t="s">
        <v>287</v>
      </c>
      <c r="B3695" s="37" t="s">
        <v>280</v>
      </c>
      <c r="C3695" s="38">
        <v>249870</v>
      </c>
      <c r="D3695" s="39">
        <v>7319662498708</v>
      </c>
      <c r="E3695" s="37" t="s">
        <v>46</v>
      </c>
      <c r="F3695" s="40">
        <v>500</v>
      </c>
      <c r="G3695" s="37">
        <v>500</v>
      </c>
      <c r="H3695" s="41">
        <v>7.81</v>
      </c>
      <c r="I3695" s="35">
        <f>'EPD information'!$L$16*Tabell2[[#This Row],[Weight (kg)]]</f>
        <v>26.632100000000001</v>
      </c>
      <c r="J3695" s="22">
        <f>'EPD information'!$M$16*Tabell2[[#This Row],[Weight (kg)]]</f>
        <v>0.46391399999999999</v>
      </c>
      <c r="K3695" s="22">
        <f>'EPD information'!$N$16*Tabell2[[#This Row],[Weight (kg)]]</f>
        <v>5.5060499999999998E-2</v>
      </c>
      <c r="L3695" s="22">
        <f>'EPD information'!$O$16*Tabell2[[#This Row],[Weight (kg)]]</f>
        <v>0</v>
      </c>
      <c r="M3695" s="22">
        <f>'EPD information'!$P$16*Tabell2[[#This Row],[Weight (kg)]]</f>
        <v>3.6706999999999997E-2</v>
      </c>
      <c r="N3695" s="22">
        <f>'EPD information'!$Q$16*Tabell2[[#This Row],[Weight (kg)]]</f>
        <v>1.2183599999999999</v>
      </c>
      <c r="O3695" s="22">
        <f>'EPD information'!$R$16*Tabell2[[#This Row],[Weight (kg)]]</f>
        <v>1.9759299999999999E-3</v>
      </c>
      <c r="P3695" s="22">
        <f>'EPD information'!$S$16*Tabell2[[#This Row],[Weight (kg)]]</f>
        <v>-9.4500999999999991</v>
      </c>
      <c r="Q3695" s="35">
        <f>'Product specific GWP'!$T$16*Tabell2[[#This Row],[Weight (kg)]]</f>
        <v>0.34129700000000002</v>
      </c>
      <c r="R3695" s="35" t="s">
        <v>48</v>
      </c>
      <c r="S3695" s="35">
        <f>'EPD information'!$V$16*Tabell2[[#This Row],[Weight (kg)]]</f>
        <v>5.5060499999999998E-2</v>
      </c>
      <c r="T3695" s="35" t="str">
        <f>'EPD information'!$W$16</f>
        <v>ND</v>
      </c>
      <c r="U3695" s="35">
        <f>'EPD information'!$X$16*Tabell2[[#This Row],[Weight (kg)]]</f>
        <v>3.6706999999999997E-2</v>
      </c>
      <c r="V3695" s="35">
        <f>'EPD information'!$Y$16*Tabell2[[#This Row],[Weight (kg)]]</f>
        <v>1.2183599999999999</v>
      </c>
      <c r="W3695" s="35">
        <f>'EPD information'!$Z$16*Tabell2[[#This Row],[Weight (kg)]]</f>
        <v>1.9759299999999999E-3</v>
      </c>
      <c r="X3695" s="35">
        <f>'EPD information'!$AA$16*Tabell2[[#This Row],[Weight (kg)]]</f>
        <v>-9.4500999999999991</v>
      </c>
      <c r="Y3695" s="18">
        <f>'EPD information'!$AB$16*Tabell2[[#This Row],[Weight (kg)]]</f>
        <v>26.241599999999998</v>
      </c>
      <c r="Z3695" s="18">
        <f>'EPD information'!$AC$16*Tabell2[[#This Row],[Weight (kg)]]</f>
        <v>0.460009</v>
      </c>
      <c r="AA3695" s="18">
        <f>'EPD information'!$AD$16*Tabell2[[#This Row],[Weight (kg)]]</f>
        <v>5.7559699999999998E-2</v>
      </c>
      <c r="AB3695" s="18" t="s">
        <v>48</v>
      </c>
      <c r="AC3695" s="18">
        <f>'EPD information'!$AF$16*Tabell2[[#This Row],[Weight (kg)]]</f>
        <v>3.6316499999999995E-2</v>
      </c>
      <c r="AD3695" s="18">
        <f>'EPD information'!$AG$16*Tabell2[[#This Row],[Weight (kg)]]</f>
        <v>1.21055</v>
      </c>
      <c r="AE3695" s="18">
        <f>'EPD information'!$AH$16*Tabell2[[#This Row],[Weight (kg)]]</f>
        <v>1.93688E-3</v>
      </c>
      <c r="AF3695" s="21">
        <f>'EPD information'!$AI$16*Tabell2[[#This Row],[Weight (kg)]]</f>
        <v>-8.9814999999999987</v>
      </c>
    </row>
    <row r="3696" spans="1:32" x14ac:dyDescent="0.2">
      <c r="A3696" s="36" t="s">
        <v>287</v>
      </c>
      <c r="B3696" s="37" t="s">
        <v>280</v>
      </c>
      <c r="C3696" s="38">
        <v>278692</v>
      </c>
      <c r="D3696" s="39">
        <v>7319662786928</v>
      </c>
      <c r="E3696" s="37" t="s">
        <v>46</v>
      </c>
      <c r="F3696" s="40">
        <v>500</v>
      </c>
      <c r="G3696" s="37">
        <v>280</v>
      </c>
      <c r="H3696" s="41">
        <v>4.99</v>
      </c>
      <c r="I3696" s="35">
        <f>'EPD information'!$L$16*Tabell2[[#This Row],[Weight (kg)]]</f>
        <v>17.015900000000002</v>
      </c>
      <c r="J3696" s="22">
        <f>'EPD information'!$M$16*Tabell2[[#This Row],[Weight (kg)]]</f>
        <v>0.296406</v>
      </c>
      <c r="K3696" s="22">
        <f>'EPD information'!$N$16*Tabell2[[#This Row],[Weight (kg)]]</f>
        <v>3.5179500000000002E-2</v>
      </c>
      <c r="L3696" s="22">
        <f>'EPD information'!$O$16*Tabell2[[#This Row],[Weight (kg)]]</f>
        <v>0</v>
      </c>
      <c r="M3696" s="22">
        <f>'EPD information'!$P$16*Tabell2[[#This Row],[Weight (kg)]]</f>
        <v>2.3453000000000002E-2</v>
      </c>
      <c r="N3696" s="22">
        <f>'EPD information'!$Q$16*Tabell2[[#This Row],[Weight (kg)]]</f>
        <v>0.77844000000000002</v>
      </c>
      <c r="O3696" s="22">
        <f>'EPD information'!$R$16*Tabell2[[#This Row],[Weight (kg)]]</f>
        <v>1.2624700000000001E-3</v>
      </c>
      <c r="P3696" s="22">
        <f>'EPD information'!$S$16*Tabell2[[#This Row],[Weight (kg)]]</f>
        <v>-6.0379000000000005</v>
      </c>
      <c r="Q3696" s="35">
        <f>'Product specific GWP'!$T$16*Tabell2[[#This Row],[Weight (kg)]]</f>
        <v>0.21806300000000003</v>
      </c>
      <c r="R3696" s="35" t="s">
        <v>48</v>
      </c>
      <c r="S3696" s="35">
        <f>'EPD information'!$V$16*Tabell2[[#This Row],[Weight (kg)]]</f>
        <v>3.5179500000000002E-2</v>
      </c>
      <c r="T3696" s="35" t="str">
        <f>'EPD information'!$W$16</f>
        <v>ND</v>
      </c>
      <c r="U3696" s="35">
        <f>'EPD information'!$X$16*Tabell2[[#This Row],[Weight (kg)]]</f>
        <v>2.3453000000000002E-2</v>
      </c>
      <c r="V3696" s="35">
        <f>'EPD information'!$Y$16*Tabell2[[#This Row],[Weight (kg)]]</f>
        <v>0.77844000000000002</v>
      </c>
      <c r="W3696" s="35">
        <f>'EPD information'!$Z$16*Tabell2[[#This Row],[Weight (kg)]]</f>
        <v>1.2624700000000001E-3</v>
      </c>
      <c r="X3696" s="35">
        <f>'EPD information'!$AA$16*Tabell2[[#This Row],[Weight (kg)]]</f>
        <v>-6.0379000000000005</v>
      </c>
      <c r="Y3696" s="18">
        <f>'EPD information'!$AB$16*Tabell2[[#This Row],[Weight (kg)]]</f>
        <v>16.766400000000001</v>
      </c>
      <c r="Z3696" s="18">
        <f>'EPD information'!$AC$16*Tabell2[[#This Row],[Weight (kg)]]</f>
        <v>0.29391100000000003</v>
      </c>
      <c r="AA3696" s="18">
        <f>'EPD information'!$AD$16*Tabell2[[#This Row],[Weight (kg)]]</f>
        <v>3.6776299999999998E-2</v>
      </c>
      <c r="AB3696" s="18" t="s">
        <v>48</v>
      </c>
      <c r="AC3696" s="18">
        <f>'EPD information'!$AF$16*Tabell2[[#This Row],[Weight (kg)]]</f>
        <v>2.3203499999999998E-2</v>
      </c>
      <c r="AD3696" s="18">
        <f>'EPD information'!$AG$16*Tabell2[[#This Row],[Weight (kg)]]</f>
        <v>0.77345000000000008</v>
      </c>
      <c r="AE3696" s="18">
        <f>'EPD information'!$AH$16*Tabell2[[#This Row],[Weight (kg)]]</f>
        <v>1.2375200000000002E-3</v>
      </c>
      <c r="AF3696" s="21">
        <f>'EPD information'!$AI$16*Tabell2[[#This Row],[Weight (kg)]]</f>
        <v>-5.7385000000000002</v>
      </c>
    </row>
    <row r="3697" spans="1:32" x14ac:dyDescent="0.2">
      <c r="A3697" s="36" t="s">
        <v>287</v>
      </c>
      <c r="B3697" s="37" t="s">
        <v>280</v>
      </c>
      <c r="C3697" s="38">
        <v>278690</v>
      </c>
      <c r="D3697" s="39">
        <v>7319662786904</v>
      </c>
      <c r="E3697" s="37" t="s">
        <v>46</v>
      </c>
      <c r="F3697" s="40">
        <v>500</v>
      </c>
      <c r="G3697" s="37">
        <v>224</v>
      </c>
      <c r="H3697" s="41">
        <v>3.87</v>
      </c>
      <c r="I3697" s="35">
        <f>'EPD information'!$L$16*Tabell2[[#This Row],[Weight (kg)]]</f>
        <v>13.196700000000002</v>
      </c>
      <c r="J3697" s="22">
        <f>'EPD information'!$M$16*Tabell2[[#This Row],[Weight (kg)]]</f>
        <v>0.229878</v>
      </c>
      <c r="K3697" s="22">
        <f>'EPD information'!$N$16*Tabell2[[#This Row],[Weight (kg)]]</f>
        <v>2.7283499999999999E-2</v>
      </c>
      <c r="L3697" s="22">
        <f>'EPD information'!$O$16*Tabell2[[#This Row],[Weight (kg)]]</f>
        <v>0</v>
      </c>
      <c r="M3697" s="22">
        <f>'EPD information'!$P$16*Tabell2[[#This Row],[Weight (kg)]]</f>
        <v>1.8189E-2</v>
      </c>
      <c r="N3697" s="22">
        <f>'EPD information'!$Q$16*Tabell2[[#This Row],[Weight (kg)]]</f>
        <v>0.60372000000000003</v>
      </c>
      <c r="O3697" s="22">
        <f>'EPD information'!$R$16*Tabell2[[#This Row],[Weight (kg)]]</f>
        <v>9.7911000000000005E-4</v>
      </c>
      <c r="P3697" s="22">
        <f>'EPD information'!$S$16*Tabell2[[#This Row],[Weight (kg)]]</f>
        <v>-4.6826999999999996</v>
      </c>
      <c r="Q3697" s="35">
        <f>'Product specific GWP'!$T$16*Tabell2[[#This Row],[Weight (kg)]]</f>
        <v>0.16911900000000002</v>
      </c>
      <c r="R3697" s="35" t="s">
        <v>48</v>
      </c>
      <c r="S3697" s="35">
        <f>'EPD information'!$V$16*Tabell2[[#This Row],[Weight (kg)]]</f>
        <v>2.7283499999999999E-2</v>
      </c>
      <c r="T3697" s="35" t="str">
        <f>'EPD information'!$W$16</f>
        <v>ND</v>
      </c>
      <c r="U3697" s="35">
        <f>'EPD information'!$X$16*Tabell2[[#This Row],[Weight (kg)]]</f>
        <v>1.8189E-2</v>
      </c>
      <c r="V3697" s="35">
        <f>'EPD information'!$Y$16*Tabell2[[#This Row],[Weight (kg)]]</f>
        <v>0.60372000000000003</v>
      </c>
      <c r="W3697" s="35">
        <f>'EPD information'!$Z$16*Tabell2[[#This Row],[Weight (kg)]]</f>
        <v>9.7911000000000005E-4</v>
      </c>
      <c r="X3697" s="35">
        <f>'EPD information'!$AA$16*Tabell2[[#This Row],[Weight (kg)]]</f>
        <v>-4.6826999999999996</v>
      </c>
      <c r="Y3697" s="18">
        <f>'EPD information'!$AB$16*Tabell2[[#This Row],[Weight (kg)]]</f>
        <v>13.0032</v>
      </c>
      <c r="Z3697" s="18">
        <f>'EPD information'!$AC$16*Tabell2[[#This Row],[Weight (kg)]]</f>
        <v>0.22794300000000001</v>
      </c>
      <c r="AA3697" s="18">
        <f>'EPD information'!$AD$16*Tabell2[[#This Row],[Weight (kg)]]</f>
        <v>2.8521899999999999E-2</v>
      </c>
      <c r="AB3697" s="18" t="s">
        <v>48</v>
      </c>
      <c r="AC3697" s="18">
        <f>'EPD information'!$AF$16*Tabell2[[#This Row],[Weight (kg)]]</f>
        <v>1.7995499999999998E-2</v>
      </c>
      <c r="AD3697" s="18">
        <f>'EPD information'!$AG$16*Tabell2[[#This Row],[Weight (kg)]]</f>
        <v>0.59984999999999999</v>
      </c>
      <c r="AE3697" s="18">
        <f>'EPD information'!$AH$16*Tabell2[[#This Row],[Weight (kg)]]</f>
        <v>9.5976000000000004E-4</v>
      </c>
      <c r="AF3697" s="21">
        <f>'EPD information'!$AI$16*Tabell2[[#This Row],[Weight (kg)]]</f>
        <v>-4.4504999999999999</v>
      </c>
    </row>
    <row r="3698" spans="1:32" x14ac:dyDescent="0.2">
      <c r="A3698" s="36" t="s">
        <v>287</v>
      </c>
      <c r="B3698" s="37" t="s">
        <v>280</v>
      </c>
      <c r="C3698" s="38">
        <v>854865</v>
      </c>
      <c r="D3698" s="39">
        <v>7319668548650</v>
      </c>
      <c r="E3698" s="37" t="s">
        <v>46</v>
      </c>
      <c r="F3698" s="40">
        <v>500</v>
      </c>
      <c r="G3698" s="37">
        <v>300</v>
      </c>
      <c r="H3698" s="41">
        <v>6.4</v>
      </c>
      <c r="I3698" s="35">
        <f>'EPD information'!$L$16*Tabell2[[#This Row],[Weight (kg)]]</f>
        <v>21.824000000000002</v>
      </c>
      <c r="J3698" s="22">
        <f>'EPD information'!$M$16*Tabell2[[#This Row],[Weight (kg)]]</f>
        <v>0.38016000000000005</v>
      </c>
      <c r="K3698" s="22">
        <f>'EPD information'!$N$16*Tabell2[[#This Row],[Weight (kg)]]</f>
        <v>4.512E-2</v>
      </c>
      <c r="L3698" s="22">
        <f>'EPD information'!$O$16*Tabell2[[#This Row],[Weight (kg)]]</f>
        <v>0</v>
      </c>
      <c r="M3698" s="22">
        <f>'EPD information'!$P$16*Tabell2[[#This Row],[Weight (kg)]]</f>
        <v>3.0080000000000003E-2</v>
      </c>
      <c r="N3698" s="22">
        <f>'EPD information'!$Q$16*Tabell2[[#This Row],[Weight (kg)]]</f>
        <v>0.99840000000000007</v>
      </c>
      <c r="O3698" s="22">
        <f>'EPD information'!$R$16*Tabell2[[#This Row],[Weight (kg)]]</f>
        <v>1.6192000000000003E-3</v>
      </c>
      <c r="P3698" s="22">
        <f>'EPD information'!$S$16*Tabell2[[#This Row],[Weight (kg)]]</f>
        <v>-7.7439999999999998</v>
      </c>
      <c r="Q3698" s="35">
        <f>'Product specific GWP'!$T$16*Tabell2[[#This Row],[Weight (kg)]]</f>
        <v>0.27968000000000004</v>
      </c>
      <c r="R3698" s="35" t="s">
        <v>48</v>
      </c>
      <c r="S3698" s="35">
        <f>'EPD information'!$V$16*Tabell2[[#This Row],[Weight (kg)]]</f>
        <v>4.512E-2</v>
      </c>
      <c r="T3698" s="35" t="str">
        <f>'EPD information'!$W$16</f>
        <v>ND</v>
      </c>
      <c r="U3698" s="35">
        <f>'EPD information'!$X$16*Tabell2[[#This Row],[Weight (kg)]]</f>
        <v>3.0080000000000003E-2</v>
      </c>
      <c r="V3698" s="35">
        <f>'EPD information'!$Y$16*Tabell2[[#This Row],[Weight (kg)]]</f>
        <v>0.99840000000000007</v>
      </c>
      <c r="W3698" s="35">
        <f>'EPD information'!$Z$16*Tabell2[[#This Row],[Weight (kg)]]</f>
        <v>1.6192000000000003E-3</v>
      </c>
      <c r="X3698" s="35">
        <f>'EPD information'!$AA$16*Tabell2[[#This Row],[Weight (kg)]]</f>
        <v>-7.7439999999999998</v>
      </c>
      <c r="Y3698" s="18">
        <f>'EPD information'!$AB$16*Tabell2[[#This Row],[Weight (kg)]]</f>
        <v>21.504000000000001</v>
      </c>
      <c r="Z3698" s="18">
        <f>'EPD information'!$AC$16*Tabell2[[#This Row],[Weight (kg)]]</f>
        <v>0.37696000000000002</v>
      </c>
      <c r="AA3698" s="18">
        <f>'EPD information'!$AD$16*Tabell2[[#This Row],[Weight (kg)]]</f>
        <v>4.7168000000000002E-2</v>
      </c>
      <c r="AB3698" s="18" t="s">
        <v>48</v>
      </c>
      <c r="AC3698" s="18">
        <f>'EPD information'!$AF$16*Tabell2[[#This Row],[Weight (kg)]]</f>
        <v>2.9759999999999998E-2</v>
      </c>
      <c r="AD3698" s="18">
        <f>'EPD information'!$AG$16*Tabell2[[#This Row],[Weight (kg)]]</f>
        <v>0.99199999999999999</v>
      </c>
      <c r="AE3698" s="18">
        <f>'EPD information'!$AH$16*Tabell2[[#This Row],[Weight (kg)]]</f>
        <v>1.5872000000000002E-3</v>
      </c>
      <c r="AF3698" s="21">
        <f>'EPD information'!$AI$16*Tabell2[[#This Row],[Weight (kg)]]</f>
        <v>-7.3599999999999994</v>
      </c>
    </row>
    <row r="3699" spans="1:32" x14ac:dyDescent="0.2">
      <c r="A3699" s="36" t="s">
        <v>287</v>
      </c>
      <c r="B3699" s="37" t="s">
        <v>280</v>
      </c>
      <c r="C3699" s="38">
        <v>278500</v>
      </c>
      <c r="D3699" s="39">
        <v>7319662785006</v>
      </c>
      <c r="E3699" s="37" t="s">
        <v>46</v>
      </c>
      <c r="F3699" s="40">
        <v>500</v>
      </c>
      <c r="G3699" s="37">
        <v>400</v>
      </c>
      <c r="H3699" s="41">
        <v>7.15</v>
      </c>
      <c r="I3699" s="35">
        <f>'EPD information'!$L$16*Tabell2[[#This Row],[Weight (kg)]]</f>
        <v>24.381500000000003</v>
      </c>
      <c r="J3699" s="22">
        <f>'EPD information'!$M$16*Tabell2[[#This Row],[Weight (kg)]]</f>
        <v>0.42471000000000003</v>
      </c>
      <c r="K3699" s="22">
        <f>'EPD information'!$N$16*Tabell2[[#This Row],[Weight (kg)]]</f>
        <v>5.0407500000000001E-2</v>
      </c>
      <c r="L3699" s="22">
        <f>'EPD information'!$O$16*Tabell2[[#This Row],[Weight (kg)]]</f>
        <v>0</v>
      </c>
      <c r="M3699" s="22">
        <f>'EPD information'!$P$16*Tabell2[[#This Row],[Weight (kg)]]</f>
        <v>3.3605000000000003E-2</v>
      </c>
      <c r="N3699" s="22">
        <f>'EPD information'!$Q$16*Tabell2[[#This Row],[Weight (kg)]]</f>
        <v>1.1153999999999999</v>
      </c>
      <c r="O3699" s="22">
        <f>'EPD information'!$R$16*Tabell2[[#This Row],[Weight (kg)]]</f>
        <v>1.8089500000000004E-3</v>
      </c>
      <c r="P3699" s="22">
        <f>'EPD information'!$S$16*Tabell2[[#This Row],[Weight (kg)]]</f>
        <v>-8.6515000000000004</v>
      </c>
      <c r="Q3699" s="35">
        <f>'Product specific GWP'!$T$16*Tabell2[[#This Row],[Weight (kg)]]</f>
        <v>0.31245500000000004</v>
      </c>
      <c r="R3699" s="35" t="s">
        <v>48</v>
      </c>
      <c r="S3699" s="35">
        <f>'EPD information'!$V$16*Tabell2[[#This Row],[Weight (kg)]]</f>
        <v>5.0407500000000001E-2</v>
      </c>
      <c r="T3699" s="35" t="str">
        <f>'EPD information'!$W$16</f>
        <v>ND</v>
      </c>
      <c r="U3699" s="35">
        <f>'EPD information'!$X$16*Tabell2[[#This Row],[Weight (kg)]]</f>
        <v>3.3605000000000003E-2</v>
      </c>
      <c r="V3699" s="35">
        <f>'EPD information'!$Y$16*Tabell2[[#This Row],[Weight (kg)]]</f>
        <v>1.1153999999999999</v>
      </c>
      <c r="W3699" s="35">
        <f>'EPD information'!$Z$16*Tabell2[[#This Row],[Weight (kg)]]</f>
        <v>1.8089500000000004E-3</v>
      </c>
      <c r="X3699" s="35">
        <f>'EPD information'!$AA$16*Tabell2[[#This Row],[Weight (kg)]]</f>
        <v>-8.6515000000000004</v>
      </c>
      <c r="Y3699" s="18">
        <f>'EPD information'!$AB$16*Tabell2[[#This Row],[Weight (kg)]]</f>
        <v>24.024000000000001</v>
      </c>
      <c r="Z3699" s="18">
        <f>'EPD information'!$AC$16*Tabell2[[#This Row],[Weight (kg)]]</f>
        <v>0.42113500000000004</v>
      </c>
      <c r="AA3699" s="18">
        <f>'EPD information'!$AD$16*Tabell2[[#This Row],[Weight (kg)]]</f>
        <v>5.2695499999999999E-2</v>
      </c>
      <c r="AB3699" s="18" t="s">
        <v>48</v>
      </c>
      <c r="AC3699" s="18">
        <f>'EPD information'!$AF$16*Tabell2[[#This Row],[Weight (kg)]]</f>
        <v>3.3247499999999999E-2</v>
      </c>
      <c r="AD3699" s="18">
        <f>'EPD information'!$AG$16*Tabell2[[#This Row],[Weight (kg)]]</f>
        <v>1.10825</v>
      </c>
      <c r="AE3699" s="18">
        <f>'EPD information'!$AH$16*Tabell2[[#This Row],[Weight (kg)]]</f>
        <v>1.7732000000000002E-3</v>
      </c>
      <c r="AF3699" s="21">
        <f>'EPD information'!$AI$16*Tabell2[[#This Row],[Weight (kg)]]</f>
        <v>-8.2225000000000001</v>
      </c>
    </row>
    <row r="3700" spans="1:32" x14ac:dyDescent="0.2">
      <c r="A3700" s="36" t="s">
        <v>287</v>
      </c>
      <c r="B3700" s="37" t="s">
        <v>280</v>
      </c>
      <c r="C3700" s="38">
        <v>278502</v>
      </c>
      <c r="D3700" s="39">
        <v>7319662785020</v>
      </c>
      <c r="E3700" s="37" t="s">
        <v>46</v>
      </c>
      <c r="F3700" s="40">
        <v>500</v>
      </c>
      <c r="G3700" s="37">
        <v>560</v>
      </c>
      <c r="H3700" s="41">
        <v>8.6</v>
      </c>
      <c r="I3700" s="35">
        <f>'EPD information'!$L$16*Tabell2[[#This Row],[Weight (kg)]]</f>
        <v>29.326000000000001</v>
      </c>
      <c r="J3700" s="22">
        <f>'EPD information'!$M$16*Tabell2[[#This Row],[Weight (kg)]]</f>
        <v>0.51083999999999996</v>
      </c>
      <c r="K3700" s="22">
        <f>'EPD information'!$N$16*Tabell2[[#This Row],[Weight (kg)]]</f>
        <v>6.0629999999999996E-2</v>
      </c>
      <c r="L3700" s="22">
        <f>'EPD information'!$O$16*Tabell2[[#This Row],[Weight (kg)]]</f>
        <v>0</v>
      </c>
      <c r="M3700" s="22">
        <f>'EPD information'!$P$16*Tabell2[[#This Row],[Weight (kg)]]</f>
        <v>4.0419999999999998E-2</v>
      </c>
      <c r="N3700" s="22">
        <f>'EPD information'!$Q$16*Tabell2[[#This Row],[Weight (kg)]]</f>
        <v>1.3415999999999999</v>
      </c>
      <c r="O3700" s="22">
        <f>'EPD information'!$R$16*Tabell2[[#This Row],[Weight (kg)]]</f>
        <v>2.1758000000000003E-3</v>
      </c>
      <c r="P3700" s="22">
        <f>'EPD information'!$S$16*Tabell2[[#This Row],[Weight (kg)]]</f>
        <v>-10.405999999999999</v>
      </c>
      <c r="Q3700" s="35">
        <f>'Product specific GWP'!$T$16*Tabell2[[#This Row],[Weight (kg)]]</f>
        <v>0.37581999999999999</v>
      </c>
      <c r="R3700" s="35" t="s">
        <v>48</v>
      </c>
      <c r="S3700" s="35">
        <f>'EPD information'!$V$16*Tabell2[[#This Row],[Weight (kg)]]</f>
        <v>6.0629999999999996E-2</v>
      </c>
      <c r="T3700" s="35" t="str">
        <f>'EPD information'!$W$16</f>
        <v>ND</v>
      </c>
      <c r="U3700" s="35">
        <f>'EPD information'!$X$16*Tabell2[[#This Row],[Weight (kg)]]</f>
        <v>4.0419999999999998E-2</v>
      </c>
      <c r="V3700" s="35">
        <f>'EPD information'!$Y$16*Tabell2[[#This Row],[Weight (kg)]]</f>
        <v>1.3415999999999999</v>
      </c>
      <c r="W3700" s="35">
        <f>'EPD information'!$Z$16*Tabell2[[#This Row],[Weight (kg)]]</f>
        <v>2.1758000000000003E-3</v>
      </c>
      <c r="X3700" s="35">
        <f>'EPD information'!$AA$16*Tabell2[[#This Row],[Weight (kg)]]</f>
        <v>-10.405999999999999</v>
      </c>
      <c r="Y3700" s="18">
        <f>'EPD information'!$AB$16*Tabell2[[#This Row],[Weight (kg)]]</f>
        <v>28.895999999999997</v>
      </c>
      <c r="Z3700" s="18">
        <f>'EPD information'!$AC$16*Tabell2[[#This Row],[Weight (kg)]]</f>
        <v>0.50653999999999999</v>
      </c>
      <c r="AA3700" s="18">
        <f>'EPD information'!$AD$16*Tabell2[[#This Row],[Weight (kg)]]</f>
        <v>6.3381999999999994E-2</v>
      </c>
      <c r="AB3700" s="18" t="s">
        <v>48</v>
      </c>
      <c r="AC3700" s="18">
        <f>'EPD information'!$AF$16*Tabell2[[#This Row],[Weight (kg)]]</f>
        <v>3.9989999999999998E-2</v>
      </c>
      <c r="AD3700" s="18">
        <f>'EPD information'!$AG$16*Tabell2[[#This Row],[Weight (kg)]]</f>
        <v>1.333</v>
      </c>
      <c r="AE3700" s="18">
        <f>'EPD information'!$AH$16*Tabell2[[#This Row],[Weight (kg)]]</f>
        <v>2.1327999999999998E-3</v>
      </c>
      <c r="AF3700" s="21">
        <f>'EPD information'!$AI$16*Tabell2[[#This Row],[Weight (kg)]]</f>
        <v>-9.8899999999999988</v>
      </c>
    </row>
    <row r="3701" spans="1:32" x14ac:dyDescent="0.2">
      <c r="A3701" s="36" t="s">
        <v>287</v>
      </c>
      <c r="B3701" s="37" t="s">
        <v>280</v>
      </c>
      <c r="C3701" s="38">
        <v>278503</v>
      </c>
      <c r="D3701" s="39">
        <v>7319662785037</v>
      </c>
      <c r="E3701" s="37" t="s">
        <v>46</v>
      </c>
      <c r="F3701" s="40">
        <v>500</v>
      </c>
      <c r="G3701" s="37">
        <v>600</v>
      </c>
      <c r="H3701" s="41">
        <v>9.19</v>
      </c>
      <c r="I3701" s="35">
        <f>'EPD information'!$L$16*Tabell2[[#This Row],[Weight (kg)]]</f>
        <v>31.337900000000001</v>
      </c>
      <c r="J3701" s="22">
        <f>'EPD information'!$M$16*Tabell2[[#This Row],[Weight (kg)]]</f>
        <v>0.54588599999999998</v>
      </c>
      <c r="K3701" s="22">
        <f>'EPD information'!$N$16*Tabell2[[#This Row],[Weight (kg)]]</f>
        <v>6.47895E-2</v>
      </c>
      <c r="L3701" s="22">
        <f>'EPD information'!$O$16*Tabell2[[#This Row],[Weight (kg)]]</f>
        <v>0</v>
      </c>
      <c r="M3701" s="22">
        <f>'EPD information'!$P$16*Tabell2[[#This Row],[Weight (kg)]]</f>
        <v>4.3193000000000002E-2</v>
      </c>
      <c r="N3701" s="22">
        <f>'EPD information'!$Q$16*Tabell2[[#This Row],[Weight (kg)]]</f>
        <v>1.43364</v>
      </c>
      <c r="O3701" s="22">
        <f>'EPD information'!$R$16*Tabell2[[#This Row],[Weight (kg)]]</f>
        <v>2.3250700000000003E-3</v>
      </c>
      <c r="P3701" s="22">
        <f>'EPD information'!$S$16*Tabell2[[#This Row],[Weight (kg)]]</f>
        <v>-11.119899999999999</v>
      </c>
      <c r="Q3701" s="35">
        <f>'Product specific GWP'!$T$16*Tabell2[[#This Row],[Weight (kg)]]</f>
        <v>0.40160299999999999</v>
      </c>
      <c r="R3701" s="35" t="s">
        <v>48</v>
      </c>
      <c r="S3701" s="35">
        <f>'EPD information'!$V$16*Tabell2[[#This Row],[Weight (kg)]]</f>
        <v>6.47895E-2</v>
      </c>
      <c r="T3701" s="35" t="str">
        <f>'EPD information'!$W$16</f>
        <v>ND</v>
      </c>
      <c r="U3701" s="35">
        <f>'EPD information'!$X$16*Tabell2[[#This Row],[Weight (kg)]]</f>
        <v>4.3193000000000002E-2</v>
      </c>
      <c r="V3701" s="35">
        <f>'EPD information'!$Y$16*Tabell2[[#This Row],[Weight (kg)]]</f>
        <v>1.43364</v>
      </c>
      <c r="W3701" s="35">
        <f>'EPD information'!$Z$16*Tabell2[[#This Row],[Weight (kg)]]</f>
        <v>2.3250700000000003E-3</v>
      </c>
      <c r="X3701" s="35">
        <f>'EPD information'!$AA$16*Tabell2[[#This Row],[Weight (kg)]]</f>
        <v>-11.119899999999999</v>
      </c>
      <c r="Y3701" s="18">
        <f>'EPD information'!$AB$16*Tabell2[[#This Row],[Weight (kg)]]</f>
        <v>30.878399999999996</v>
      </c>
      <c r="Z3701" s="18">
        <f>'EPD information'!$AC$16*Tabell2[[#This Row],[Weight (kg)]]</f>
        <v>0.54129099999999997</v>
      </c>
      <c r="AA3701" s="18">
        <f>'EPD information'!$AD$16*Tabell2[[#This Row],[Weight (kg)]]</f>
        <v>6.7730299999999993E-2</v>
      </c>
      <c r="AB3701" s="18" t="s">
        <v>48</v>
      </c>
      <c r="AC3701" s="18">
        <f>'EPD information'!$AF$16*Tabell2[[#This Row],[Weight (kg)]]</f>
        <v>4.2733499999999994E-2</v>
      </c>
      <c r="AD3701" s="18">
        <f>'EPD information'!$AG$16*Tabell2[[#This Row],[Weight (kg)]]</f>
        <v>1.42445</v>
      </c>
      <c r="AE3701" s="18">
        <f>'EPD information'!$AH$16*Tabell2[[#This Row],[Weight (kg)]]</f>
        <v>2.2791199999999999E-3</v>
      </c>
      <c r="AF3701" s="21">
        <f>'EPD information'!$AI$16*Tabell2[[#This Row],[Weight (kg)]]</f>
        <v>-10.568499999999998</v>
      </c>
    </row>
    <row r="3702" spans="1:32" x14ac:dyDescent="0.2">
      <c r="A3702" s="36" t="s">
        <v>287</v>
      </c>
      <c r="B3702" s="37" t="s">
        <v>280</v>
      </c>
      <c r="C3702" s="38">
        <v>278504</v>
      </c>
      <c r="D3702" s="39">
        <v>7319662785044</v>
      </c>
      <c r="E3702" s="37" t="s">
        <v>46</v>
      </c>
      <c r="F3702" s="40">
        <v>500</v>
      </c>
      <c r="G3702" s="37">
        <v>630</v>
      </c>
      <c r="H3702" s="41">
        <v>9.41</v>
      </c>
      <c r="I3702" s="35">
        <f>'EPD information'!$L$16*Tabell2[[#This Row],[Weight (kg)]]</f>
        <v>32.088100000000004</v>
      </c>
      <c r="J3702" s="22">
        <f>'EPD information'!$M$16*Tabell2[[#This Row],[Weight (kg)]]</f>
        <v>0.55895400000000006</v>
      </c>
      <c r="K3702" s="22">
        <f>'EPD information'!$N$16*Tabell2[[#This Row],[Weight (kg)]]</f>
        <v>6.6340499999999997E-2</v>
      </c>
      <c r="L3702" s="22">
        <f>'EPD information'!$O$16*Tabell2[[#This Row],[Weight (kg)]]</f>
        <v>0</v>
      </c>
      <c r="M3702" s="22">
        <f>'EPD information'!$P$16*Tabell2[[#This Row],[Weight (kg)]]</f>
        <v>4.4227000000000002E-2</v>
      </c>
      <c r="N3702" s="22">
        <f>'EPD information'!$Q$16*Tabell2[[#This Row],[Weight (kg)]]</f>
        <v>1.4679599999999999</v>
      </c>
      <c r="O3702" s="22">
        <f>'EPD information'!$R$16*Tabell2[[#This Row],[Weight (kg)]]</f>
        <v>2.3807300000000002E-3</v>
      </c>
      <c r="P3702" s="22">
        <f>'EPD information'!$S$16*Tabell2[[#This Row],[Weight (kg)]]</f>
        <v>-11.386099999999999</v>
      </c>
      <c r="Q3702" s="35">
        <f>'Product specific GWP'!$T$16*Tabell2[[#This Row],[Weight (kg)]]</f>
        <v>0.41121700000000005</v>
      </c>
      <c r="R3702" s="35" t="s">
        <v>48</v>
      </c>
      <c r="S3702" s="35">
        <f>'EPD information'!$V$16*Tabell2[[#This Row],[Weight (kg)]]</f>
        <v>6.6340499999999997E-2</v>
      </c>
      <c r="T3702" s="35" t="str">
        <f>'EPD information'!$W$16</f>
        <v>ND</v>
      </c>
      <c r="U3702" s="35">
        <f>'EPD information'!$X$16*Tabell2[[#This Row],[Weight (kg)]]</f>
        <v>4.4227000000000002E-2</v>
      </c>
      <c r="V3702" s="35">
        <f>'EPD information'!$Y$16*Tabell2[[#This Row],[Weight (kg)]]</f>
        <v>1.4679599999999999</v>
      </c>
      <c r="W3702" s="35">
        <f>'EPD information'!$Z$16*Tabell2[[#This Row],[Weight (kg)]]</f>
        <v>2.3807300000000002E-3</v>
      </c>
      <c r="X3702" s="35">
        <f>'EPD information'!$AA$16*Tabell2[[#This Row],[Weight (kg)]]</f>
        <v>-11.386099999999999</v>
      </c>
      <c r="Y3702" s="18">
        <f>'EPD information'!$AB$16*Tabell2[[#This Row],[Weight (kg)]]</f>
        <v>31.617599999999999</v>
      </c>
      <c r="Z3702" s="18">
        <f>'EPD information'!$AC$16*Tabell2[[#This Row],[Weight (kg)]]</f>
        <v>0.55424899999999999</v>
      </c>
      <c r="AA3702" s="18">
        <f>'EPD information'!$AD$16*Tabell2[[#This Row],[Weight (kg)]]</f>
        <v>6.9351700000000002E-2</v>
      </c>
      <c r="AB3702" s="18" t="s">
        <v>48</v>
      </c>
      <c r="AC3702" s="18">
        <f>'EPD information'!$AF$16*Tabell2[[#This Row],[Weight (kg)]]</f>
        <v>4.3756499999999997E-2</v>
      </c>
      <c r="AD3702" s="18">
        <f>'EPD information'!$AG$16*Tabell2[[#This Row],[Weight (kg)]]</f>
        <v>1.45855</v>
      </c>
      <c r="AE3702" s="18">
        <f>'EPD information'!$AH$16*Tabell2[[#This Row],[Weight (kg)]]</f>
        <v>2.3336800000000003E-3</v>
      </c>
      <c r="AF3702" s="21">
        <f>'EPD information'!$AI$16*Tabell2[[#This Row],[Weight (kg)]]</f>
        <v>-10.821499999999999</v>
      </c>
    </row>
    <row r="3703" spans="1:32" x14ac:dyDescent="0.2">
      <c r="A3703" s="36" t="s">
        <v>287</v>
      </c>
      <c r="B3703" s="37" t="s">
        <v>280</v>
      </c>
      <c r="C3703" s="38">
        <v>278497</v>
      </c>
      <c r="D3703" s="39">
        <v>7319662784979</v>
      </c>
      <c r="E3703" s="37" t="s">
        <v>46</v>
      </c>
      <c r="F3703" s="40">
        <v>500</v>
      </c>
      <c r="G3703" s="37">
        <v>63</v>
      </c>
      <c r="H3703" s="41">
        <v>2.4</v>
      </c>
      <c r="I3703" s="35">
        <f>'EPD information'!$L$16*Tabell2[[#This Row],[Weight (kg)]]</f>
        <v>8.1839999999999993</v>
      </c>
      <c r="J3703" s="22">
        <f>'EPD information'!$M$16*Tabell2[[#This Row],[Weight (kg)]]</f>
        <v>0.14255999999999999</v>
      </c>
      <c r="K3703" s="22">
        <f>'EPD information'!$N$16*Tabell2[[#This Row],[Weight (kg)]]</f>
        <v>1.6919999999999998E-2</v>
      </c>
      <c r="L3703" s="22">
        <f>'EPD information'!$O$16*Tabell2[[#This Row],[Weight (kg)]]</f>
        <v>0</v>
      </c>
      <c r="M3703" s="22">
        <f>'EPD information'!$P$16*Tabell2[[#This Row],[Weight (kg)]]</f>
        <v>1.128E-2</v>
      </c>
      <c r="N3703" s="22">
        <f>'EPD information'!$Q$16*Tabell2[[#This Row],[Weight (kg)]]</f>
        <v>0.37440000000000001</v>
      </c>
      <c r="O3703" s="22">
        <f>'EPD information'!$R$16*Tabell2[[#This Row],[Weight (kg)]]</f>
        <v>6.0720000000000001E-4</v>
      </c>
      <c r="P3703" s="22">
        <f>'EPD information'!$S$16*Tabell2[[#This Row],[Weight (kg)]]</f>
        <v>-2.9039999999999999</v>
      </c>
      <c r="Q3703" s="35">
        <f>'Product specific GWP'!$T$16*Tabell2[[#This Row],[Weight (kg)]]</f>
        <v>0.10488</v>
      </c>
      <c r="R3703" s="35" t="s">
        <v>48</v>
      </c>
      <c r="S3703" s="35">
        <f>'EPD information'!$V$16*Tabell2[[#This Row],[Weight (kg)]]</f>
        <v>1.6919999999999998E-2</v>
      </c>
      <c r="T3703" s="35" t="str">
        <f>'EPD information'!$W$16</f>
        <v>ND</v>
      </c>
      <c r="U3703" s="35">
        <f>'EPD information'!$X$16*Tabell2[[#This Row],[Weight (kg)]]</f>
        <v>1.128E-2</v>
      </c>
      <c r="V3703" s="35">
        <f>'EPD information'!$Y$16*Tabell2[[#This Row],[Weight (kg)]]</f>
        <v>0.37440000000000001</v>
      </c>
      <c r="W3703" s="35">
        <f>'EPD information'!$Z$16*Tabell2[[#This Row],[Weight (kg)]]</f>
        <v>6.0720000000000001E-4</v>
      </c>
      <c r="X3703" s="35">
        <f>'EPD information'!$AA$16*Tabell2[[#This Row],[Weight (kg)]]</f>
        <v>-2.9039999999999999</v>
      </c>
      <c r="Y3703" s="18">
        <f>'EPD information'!$AB$16*Tabell2[[#This Row],[Weight (kg)]]</f>
        <v>8.0640000000000001</v>
      </c>
      <c r="Z3703" s="18">
        <f>'EPD information'!$AC$16*Tabell2[[#This Row],[Weight (kg)]]</f>
        <v>0.14135999999999999</v>
      </c>
      <c r="AA3703" s="18">
        <f>'EPD information'!$AD$16*Tabell2[[#This Row],[Weight (kg)]]</f>
        <v>1.7687999999999999E-2</v>
      </c>
      <c r="AB3703" s="18" t="s">
        <v>48</v>
      </c>
      <c r="AC3703" s="18">
        <f>'EPD information'!$AF$16*Tabell2[[#This Row],[Weight (kg)]]</f>
        <v>1.1159999999999998E-2</v>
      </c>
      <c r="AD3703" s="18">
        <f>'EPD information'!$AG$16*Tabell2[[#This Row],[Weight (kg)]]</f>
        <v>0.372</v>
      </c>
      <c r="AE3703" s="18">
        <f>'EPD information'!$AH$16*Tabell2[[#This Row],[Weight (kg)]]</f>
        <v>5.9520000000000005E-4</v>
      </c>
      <c r="AF3703" s="21">
        <f>'EPD information'!$AI$16*Tabell2[[#This Row],[Weight (kg)]]</f>
        <v>-2.76</v>
      </c>
    </row>
    <row r="3704" spans="1:32" x14ac:dyDescent="0.2">
      <c r="A3704" s="36" t="s">
        <v>287</v>
      </c>
      <c r="B3704" s="37" t="s">
        <v>280</v>
      </c>
      <c r="C3704" s="38">
        <v>278498</v>
      </c>
      <c r="D3704" s="39">
        <v>7319662784986</v>
      </c>
      <c r="E3704" s="37" t="s">
        <v>46</v>
      </c>
      <c r="F3704" s="40">
        <v>500</v>
      </c>
      <c r="G3704" s="37">
        <v>80</v>
      </c>
      <c r="H3704" s="41">
        <v>2.4500000000000002</v>
      </c>
      <c r="I3704" s="35">
        <f>'EPD information'!$L$16*Tabell2[[#This Row],[Weight (kg)]]</f>
        <v>8.3545000000000016</v>
      </c>
      <c r="J3704" s="22">
        <f>'EPD information'!$M$16*Tabell2[[#This Row],[Weight (kg)]]</f>
        <v>0.14553000000000002</v>
      </c>
      <c r="K3704" s="22">
        <f>'EPD information'!$N$16*Tabell2[[#This Row],[Weight (kg)]]</f>
        <v>1.72725E-2</v>
      </c>
      <c r="L3704" s="22">
        <f>'EPD information'!$O$16*Tabell2[[#This Row],[Weight (kg)]]</f>
        <v>0</v>
      </c>
      <c r="M3704" s="22">
        <f>'EPD information'!$P$16*Tabell2[[#This Row],[Weight (kg)]]</f>
        <v>1.1515000000000001E-2</v>
      </c>
      <c r="N3704" s="22">
        <f>'EPD information'!$Q$16*Tabell2[[#This Row],[Weight (kg)]]</f>
        <v>0.38220000000000004</v>
      </c>
      <c r="O3704" s="22">
        <f>'EPD information'!$R$16*Tabell2[[#This Row],[Weight (kg)]]</f>
        <v>6.1985000000000013E-4</v>
      </c>
      <c r="P3704" s="22">
        <f>'EPD information'!$S$16*Tabell2[[#This Row],[Weight (kg)]]</f>
        <v>-2.9645000000000001</v>
      </c>
      <c r="Q3704" s="35">
        <f>'Product specific GWP'!$T$16*Tabell2[[#This Row],[Weight (kg)]]</f>
        <v>0.10706500000000002</v>
      </c>
      <c r="R3704" s="35" t="s">
        <v>48</v>
      </c>
      <c r="S3704" s="35">
        <f>'EPD information'!$V$16*Tabell2[[#This Row],[Weight (kg)]]</f>
        <v>1.72725E-2</v>
      </c>
      <c r="T3704" s="35" t="str">
        <f>'EPD information'!$W$16</f>
        <v>ND</v>
      </c>
      <c r="U3704" s="35">
        <f>'EPD information'!$X$16*Tabell2[[#This Row],[Weight (kg)]]</f>
        <v>1.1515000000000001E-2</v>
      </c>
      <c r="V3704" s="35">
        <f>'EPD information'!$Y$16*Tabell2[[#This Row],[Weight (kg)]]</f>
        <v>0.38220000000000004</v>
      </c>
      <c r="W3704" s="35">
        <f>'EPD information'!$Z$16*Tabell2[[#This Row],[Weight (kg)]]</f>
        <v>6.1985000000000013E-4</v>
      </c>
      <c r="X3704" s="35">
        <f>'EPD information'!$AA$16*Tabell2[[#This Row],[Weight (kg)]]</f>
        <v>-2.9645000000000001</v>
      </c>
      <c r="Y3704" s="18">
        <f>'EPD information'!$AB$16*Tabell2[[#This Row],[Weight (kg)]]</f>
        <v>8.2320000000000011</v>
      </c>
      <c r="Z3704" s="18">
        <f>'EPD information'!$AC$16*Tabell2[[#This Row],[Weight (kg)]]</f>
        <v>0.14430500000000002</v>
      </c>
      <c r="AA3704" s="18">
        <f>'EPD information'!$AD$16*Tabell2[[#This Row],[Weight (kg)]]</f>
        <v>1.80565E-2</v>
      </c>
      <c r="AB3704" s="18" t="s">
        <v>48</v>
      </c>
      <c r="AC3704" s="18">
        <f>'EPD information'!$AF$16*Tabell2[[#This Row],[Weight (kg)]]</f>
        <v>1.13925E-2</v>
      </c>
      <c r="AD3704" s="18">
        <f>'EPD information'!$AG$16*Tabell2[[#This Row],[Weight (kg)]]</f>
        <v>0.37975000000000003</v>
      </c>
      <c r="AE3704" s="18">
        <f>'EPD information'!$AH$16*Tabell2[[#This Row],[Weight (kg)]]</f>
        <v>6.0760000000000002E-4</v>
      </c>
      <c r="AF3704" s="21">
        <f>'EPD information'!$AI$16*Tabell2[[#This Row],[Weight (kg)]]</f>
        <v>-2.8174999999999999</v>
      </c>
    </row>
    <row r="3705" spans="1:32" x14ac:dyDescent="0.2">
      <c r="A3705" s="36" t="s">
        <v>287</v>
      </c>
      <c r="B3705" s="37" t="s">
        <v>280</v>
      </c>
      <c r="C3705" s="38">
        <v>278683</v>
      </c>
      <c r="D3705" s="39">
        <v>7319662786836</v>
      </c>
      <c r="E3705" s="37" t="s">
        <v>46</v>
      </c>
      <c r="F3705" s="40">
        <v>500</v>
      </c>
      <c r="G3705" s="37">
        <v>112</v>
      </c>
      <c r="H3705" s="41">
        <v>2.52</v>
      </c>
      <c r="I3705" s="35">
        <f>'EPD information'!$L$16*Tabell2[[#This Row],[Weight (kg)]]</f>
        <v>8.5932000000000013</v>
      </c>
      <c r="J3705" s="22">
        <f>'EPD information'!$M$16*Tabell2[[#This Row],[Weight (kg)]]</f>
        <v>0.14968800000000002</v>
      </c>
      <c r="K3705" s="22">
        <f>'EPD information'!$N$16*Tabell2[[#This Row],[Weight (kg)]]</f>
        <v>1.7766000000000001E-2</v>
      </c>
      <c r="L3705" s="22">
        <f>'EPD information'!$O$16*Tabell2[[#This Row],[Weight (kg)]]</f>
        <v>0</v>
      </c>
      <c r="M3705" s="22">
        <f>'EPD information'!$P$16*Tabell2[[#This Row],[Weight (kg)]]</f>
        <v>1.1844E-2</v>
      </c>
      <c r="N3705" s="22">
        <f>'EPD information'!$Q$16*Tabell2[[#This Row],[Weight (kg)]]</f>
        <v>0.39312000000000002</v>
      </c>
      <c r="O3705" s="22">
        <f>'EPD information'!$R$16*Tabell2[[#This Row],[Weight (kg)]]</f>
        <v>6.3756000000000001E-4</v>
      </c>
      <c r="P3705" s="22">
        <f>'EPD information'!$S$16*Tabell2[[#This Row],[Weight (kg)]]</f>
        <v>-3.0491999999999999</v>
      </c>
      <c r="Q3705" s="35">
        <f>'Product specific GWP'!$T$16*Tabell2[[#This Row],[Weight (kg)]]</f>
        <v>0.11012400000000001</v>
      </c>
      <c r="R3705" s="35" t="s">
        <v>48</v>
      </c>
      <c r="S3705" s="35">
        <f>'EPD information'!$V$16*Tabell2[[#This Row],[Weight (kg)]]</f>
        <v>1.7766000000000001E-2</v>
      </c>
      <c r="T3705" s="35" t="str">
        <f>'EPD information'!$W$16</f>
        <v>ND</v>
      </c>
      <c r="U3705" s="35">
        <f>'EPD information'!$X$16*Tabell2[[#This Row],[Weight (kg)]]</f>
        <v>1.1844E-2</v>
      </c>
      <c r="V3705" s="35">
        <f>'EPD information'!$Y$16*Tabell2[[#This Row],[Weight (kg)]]</f>
        <v>0.39312000000000002</v>
      </c>
      <c r="W3705" s="35">
        <f>'EPD information'!$Z$16*Tabell2[[#This Row],[Weight (kg)]]</f>
        <v>6.3756000000000001E-4</v>
      </c>
      <c r="X3705" s="35">
        <f>'EPD information'!$AA$16*Tabell2[[#This Row],[Weight (kg)]]</f>
        <v>-3.0491999999999999</v>
      </c>
      <c r="Y3705" s="18">
        <f>'EPD information'!$AB$16*Tabell2[[#This Row],[Weight (kg)]]</f>
        <v>8.4672000000000001</v>
      </c>
      <c r="Z3705" s="18">
        <f>'EPD information'!$AC$16*Tabell2[[#This Row],[Weight (kg)]]</f>
        <v>0.148428</v>
      </c>
      <c r="AA3705" s="18">
        <f>'EPD information'!$AD$16*Tabell2[[#This Row],[Weight (kg)]]</f>
        <v>1.8572399999999999E-2</v>
      </c>
      <c r="AB3705" s="18" t="s">
        <v>48</v>
      </c>
      <c r="AC3705" s="18">
        <f>'EPD information'!$AF$16*Tabell2[[#This Row],[Weight (kg)]]</f>
        <v>1.1717999999999999E-2</v>
      </c>
      <c r="AD3705" s="18">
        <f>'EPD information'!$AG$16*Tabell2[[#This Row],[Weight (kg)]]</f>
        <v>0.3906</v>
      </c>
      <c r="AE3705" s="18">
        <f>'EPD information'!$AH$16*Tabell2[[#This Row],[Weight (kg)]]</f>
        <v>6.2496000000000003E-4</v>
      </c>
      <c r="AF3705" s="21">
        <f>'EPD information'!$AI$16*Tabell2[[#This Row],[Weight (kg)]]</f>
        <v>-2.8979999999999997</v>
      </c>
    </row>
    <row r="3706" spans="1:32" x14ac:dyDescent="0.2">
      <c r="A3706" s="36" t="s">
        <v>287</v>
      </c>
      <c r="B3706" s="37" t="s">
        <v>280</v>
      </c>
      <c r="C3706" s="38">
        <v>278687</v>
      </c>
      <c r="D3706" s="39">
        <v>7319662786874</v>
      </c>
      <c r="E3706" s="37" t="s">
        <v>46</v>
      </c>
      <c r="F3706" s="40">
        <v>500</v>
      </c>
      <c r="G3706" s="37">
        <v>160</v>
      </c>
      <c r="H3706" s="41">
        <v>2.79</v>
      </c>
      <c r="I3706" s="35">
        <f>'EPD information'!$L$16*Tabell2[[#This Row],[Weight (kg)]]</f>
        <v>9.5139000000000014</v>
      </c>
      <c r="J3706" s="22">
        <f>'EPD information'!$M$16*Tabell2[[#This Row],[Weight (kg)]]</f>
        <v>0.16572600000000001</v>
      </c>
      <c r="K3706" s="22">
        <f>'EPD information'!$N$16*Tabell2[[#This Row],[Weight (kg)]]</f>
        <v>1.9669499999999999E-2</v>
      </c>
      <c r="L3706" s="22">
        <f>'EPD information'!$O$16*Tabell2[[#This Row],[Weight (kg)]]</f>
        <v>0</v>
      </c>
      <c r="M3706" s="22">
        <f>'EPD information'!$P$16*Tabell2[[#This Row],[Weight (kg)]]</f>
        <v>1.3113000000000001E-2</v>
      </c>
      <c r="N3706" s="22">
        <f>'EPD information'!$Q$16*Tabell2[[#This Row],[Weight (kg)]]</f>
        <v>0.43524000000000002</v>
      </c>
      <c r="O3706" s="22">
        <f>'EPD information'!$R$16*Tabell2[[#This Row],[Weight (kg)]]</f>
        <v>7.0587000000000004E-4</v>
      </c>
      <c r="P3706" s="22">
        <f>'EPD information'!$S$16*Tabell2[[#This Row],[Weight (kg)]]</f>
        <v>-3.3759000000000001</v>
      </c>
      <c r="Q3706" s="35">
        <f>'Product specific GWP'!$T$16*Tabell2[[#This Row],[Weight (kg)]]</f>
        <v>0.121923</v>
      </c>
      <c r="R3706" s="35" t="s">
        <v>48</v>
      </c>
      <c r="S3706" s="35">
        <f>'EPD information'!$V$16*Tabell2[[#This Row],[Weight (kg)]]</f>
        <v>1.9669499999999999E-2</v>
      </c>
      <c r="T3706" s="35" t="str">
        <f>'EPD information'!$W$16</f>
        <v>ND</v>
      </c>
      <c r="U3706" s="35">
        <f>'EPD information'!$X$16*Tabell2[[#This Row],[Weight (kg)]]</f>
        <v>1.3113000000000001E-2</v>
      </c>
      <c r="V3706" s="35">
        <f>'EPD information'!$Y$16*Tabell2[[#This Row],[Weight (kg)]]</f>
        <v>0.43524000000000002</v>
      </c>
      <c r="W3706" s="35">
        <f>'EPD information'!$Z$16*Tabell2[[#This Row],[Weight (kg)]]</f>
        <v>7.0587000000000004E-4</v>
      </c>
      <c r="X3706" s="35">
        <f>'EPD information'!$AA$16*Tabell2[[#This Row],[Weight (kg)]]</f>
        <v>-3.3759000000000001</v>
      </c>
      <c r="Y3706" s="18">
        <f>'EPD information'!$AB$16*Tabell2[[#This Row],[Weight (kg)]]</f>
        <v>9.3743999999999996</v>
      </c>
      <c r="Z3706" s="18">
        <f>'EPD information'!$AC$16*Tabell2[[#This Row],[Weight (kg)]]</f>
        <v>0.164331</v>
      </c>
      <c r="AA3706" s="18">
        <f>'EPD information'!$AD$16*Tabell2[[#This Row],[Weight (kg)]]</f>
        <v>2.0562299999999999E-2</v>
      </c>
      <c r="AB3706" s="18" t="s">
        <v>48</v>
      </c>
      <c r="AC3706" s="18">
        <f>'EPD information'!$AF$16*Tabell2[[#This Row],[Weight (kg)]]</f>
        <v>1.2973499999999999E-2</v>
      </c>
      <c r="AD3706" s="18">
        <f>'EPD information'!$AG$16*Tabell2[[#This Row],[Weight (kg)]]</f>
        <v>0.43245</v>
      </c>
      <c r="AE3706" s="18">
        <f>'EPD information'!$AH$16*Tabell2[[#This Row],[Weight (kg)]]</f>
        <v>6.9192000000000006E-4</v>
      </c>
      <c r="AF3706" s="21">
        <f>'EPD information'!$AI$16*Tabell2[[#This Row],[Weight (kg)]]</f>
        <v>-3.2084999999999999</v>
      </c>
    </row>
    <row r="3707" spans="1:32" x14ac:dyDescent="0.2">
      <c r="A3707" s="36" t="s">
        <v>287</v>
      </c>
      <c r="B3707" s="37" t="s">
        <v>280</v>
      </c>
      <c r="C3707" s="38">
        <v>278685</v>
      </c>
      <c r="D3707" s="39">
        <v>7319662786850</v>
      </c>
      <c r="E3707" s="37" t="s">
        <v>46</v>
      </c>
      <c r="F3707" s="40">
        <v>500</v>
      </c>
      <c r="G3707" s="37">
        <v>140</v>
      </c>
      <c r="H3707" s="41">
        <v>2.79</v>
      </c>
      <c r="I3707" s="35">
        <f>'EPD information'!$L$16*Tabell2[[#This Row],[Weight (kg)]]</f>
        <v>9.5139000000000014</v>
      </c>
      <c r="J3707" s="22">
        <f>'EPD information'!$M$16*Tabell2[[#This Row],[Weight (kg)]]</f>
        <v>0.16572600000000001</v>
      </c>
      <c r="K3707" s="22">
        <f>'EPD information'!$N$16*Tabell2[[#This Row],[Weight (kg)]]</f>
        <v>1.9669499999999999E-2</v>
      </c>
      <c r="L3707" s="22">
        <f>'EPD information'!$O$16*Tabell2[[#This Row],[Weight (kg)]]</f>
        <v>0</v>
      </c>
      <c r="M3707" s="22">
        <f>'EPD information'!$P$16*Tabell2[[#This Row],[Weight (kg)]]</f>
        <v>1.3113000000000001E-2</v>
      </c>
      <c r="N3707" s="22">
        <f>'EPD information'!$Q$16*Tabell2[[#This Row],[Weight (kg)]]</f>
        <v>0.43524000000000002</v>
      </c>
      <c r="O3707" s="22">
        <f>'EPD information'!$R$16*Tabell2[[#This Row],[Weight (kg)]]</f>
        <v>7.0587000000000004E-4</v>
      </c>
      <c r="P3707" s="22">
        <f>'EPD information'!$S$16*Tabell2[[#This Row],[Weight (kg)]]</f>
        <v>-3.3759000000000001</v>
      </c>
      <c r="Q3707" s="35">
        <f>'Product specific GWP'!$T$16*Tabell2[[#This Row],[Weight (kg)]]</f>
        <v>0.121923</v>
      </c>
      <c r="R3707" s="35" t="s">
        <v>48</v>
      </c>
      <c r="S3707" s="35">
        <f>'EPD information'!$V$16*Tabell2[[#This Row],[Weight (kg)]]</f>
        <v>1.9669499999999999E-2</v>
      </c>
      <c r="T3707" s="35" t="str">
        <f>'EPD information'!$W$16</f>
        <v>ND</v>
      </c>
      <c r="U3707" s="35">
        <f>'EPD information'!$X$16*Tabell2[[#This Row],[Weight (kg)]]</f>
        <v>1.3113000000000001E-2</v>
      </c>
      <c r="V3707" s="35">
        <f>'EPD information'!$Y$16*Tabell2[[#This Row],[Weight (kg)]]</f>
        <v>0.43524000000000002</v>
      </c>
      <c r="W3707" s="35">
        <f>'EPD information'!$Z$16*Tabell2[[#This Row],[Weight (kg)]]</f>
        <v>7.0587000000000004E-4</v>
      </c>
      <c r="X3707" s="35">
        <f>'EPD information'!$AA$16*Tabell2[[#This Row],[Weight (kg)]]</f>
        <v>-3.3759000000000001</v>
      </c>
      <c r="Y3707" s="18">
        <f>'EPD information'!$AB$16*Tabell2[[#This Row],[Weight (kg)]]</f>
        <v>9.3743999999999996</v>
      </c>
      <c r="Z3707" s="18">
        <f>'EPD information'!$AC$16*Tabell2[[#This Row],[Weight (kg)]]</f>
        <v>0.164331</v>
      </c>
      <c r="AA3707" s="18">
        <f>'EPD information'!$AD$16*Tabell2[[#This Row],[Weight (kg)]]</f>
        <v>2.0562299999999999E-2</v>
      </c>
      <c r="AB3707" s="18" t="s">
        <v>48</v>
      </c>
      <c r="AC3707" s="18">
        <f>'EPD information'!$AF$16*Tabell2[[#This Row],[Weight (kg)]]</f>
        <v>1.2973499999999999E-2</v>
      </c>
      <c r="AD3707" s="18">
        <f>'EPD information'!$AG$16*Tabell2[[#This Row],[Weight (kg)]]</f>
        <v>0.43245</v>
      </c>
      <c r="AE3707" s="18">
        <f>'EPD information'!$AH$16*Tabell2[[#This Row],[Weight (kg)]]</f>
        <v>6.9192000000000006E-4</v>
      </c>
      <c r="AF3707" s="21">
        <f>'EPD information'!$AI$16*Tabell2[[#This Row],[Weight (kg)]]</f>
        <v>-3.2084999999999999</v>
      </c>
    </row>
    <row r="3708" spans="1:32" x14ac:dyDescent="0.2">
      <c r="A3708" s="36" t="s">
        <v>287</v>
      </c>
      <c r="B3708" s="37" t="s">
        <v>280</v>
      </c>
      <c r="C3708" s="38">
        <v>278684</v>
      </c>
      <c r="D3708" s="39">
        <v>7319662786843</v>
      </c>
      <c r="E3708" s="37" t="s">
        <v>46</v>
      </c>
      <c r="F3708" s="40">
        <v>500</v>
      </c>
      <c r="G3708" s="37">
        <v>125</v>
      </c>
      <c r="H3708" s="41">
        <v>2.79</v>
      </c>
      <c r="I3708" s="35">
        <f>'EPD information'!$L$16*Tabell2[[#This Row],[Weight (kg)]]</f>
        <v>9.5139000000000014</v>
      </c>
      <c r="J3708" s="22">
        <f>'EPD information'!$M$16*Tabell2[[#This Row],[Weight (kg)]]</f>
        <v>0.16572600000000001</v>
      </c>
      <c r="K3708" s="22">
        <f>'EPD information'!$N$16*Tabell2[[#This Row],[Weight (kg)]]</f>
        <v>1.9669499999999999E-2</v>
      </c>
      <c r="L3708" s="22">
        <f>'EPD information'!$O$16*Tabell2[[#This Row],[Weight (kg)]]</f>
        <v>0</v>
      </c>
      <c r="M3708" s="22">
        <f>'EPD information'!$P$16*Tabell2[[#This Row],[Weight (kg)]]</f>
        <v>1.3113000000000001E-2</v>
      </c>
      <c r="N3708" s="22">
        <f>'EPD information'!$Q$16*Tabell2[[#This Row],[Weight (kg)]]</f>
        <v>0.43524000000000002</v>
      </c>
      <c r="O3708" s="22">
        <f>'EPD information'!$R$16*Tabell2[[#This Row],[Weight (kg)]]</f>
        <v>7.0587000000000004E-4</v>
      </c>
      <c r="P3708" s="22">
        <f>'EPD information'!$S$16*Tabell2[[#This Row],[Weight (kg)]]</f>
        <v>-3.3759000000000001</v>
      </c>
      <c r="Q3708" s="35">
        <f>'Product specific GWP'!$T$16*Tabell2[[#This Row],[Weight (kg)]]</f>
        <v>0.121923</v>
      </c>
      <c r="R3708" s="35" t="s">
        <v>48</v>
      </c>
      <c r="S3708" s="35">
        <f>'EPD information'!$V$16*Tabell2[[#This Row],[Weight (kg)]]</f>
        <v>1.9669499999999999E-2</v>
      </c>
      <c r="T3708" s="35" t="str">
        <f>'EPD information'!$W$16</f>
        <v>ND</v>
      </c>
      <c r="U3708" s="35">
        <f>'EPD information'!$X$16*Tabell2[[#This Row],[Weight (kg)]]</f>
        <v>1.3113000000000001E-2</v>
      </c>
      <c r="V3708" s="35">
        <f>'EPD information'!$Y$16*Tabell2[[#This Row],[Weight (kg)]]</f>
        <v>0.43524000000000002</v>
      </c>
      <c r="W3708" s="35">
        <f>'EPD information'!$Z$16*Tabell2[[#This Row],[Weight (kg)]]</f>
        <v>7.0587000000000004E-4</v>
      </c>
      <c r="X3708" s="35">
        <f>'EPD information'!$AA$16*Tabell2[[#This Row],[Weight (kg)]]</f>
        <v>-3.3759000000000001</v>
      </c>
      <c r="Y3708" s="18">
        <f>'EPD information'!$AB$16*Tabell2[[#This Row],[Weight (kg)]]</f>
        <v>9.3743999999999996</v>
      </c>
      <c r="Z3708" s="18">
        <f>'EPD information'!$AC$16*Tabell2[[#This Row],[Weight (kg)]]</f>
        <v>0.164331</v>
      </c>
      <c r="AA3708" s="18">
        <f>'EPD information'!$AD$16*Tabell2[[#This Row],[Weight (kg)]]</f>
        <v>2.0562299999999999E-2</v>
      </c>
      <c r="AB3708" s="18" t="s">
        <v>48</v>
      </c>
      <c r="AC3708" s="18">
        <f>'EPD information'!$AF$16*Tabell2[[#This Row],[Weight (kg)]]</f>
        <v>1.2973499999999999E-2</v>
      </c>
      <c r="AD3708" s="18">
        <f>'EPD information'!$AG$16*Tabell2[[#This Row],[Weight (kg)]]</f>
        <v>0.43245</v>
      </c>
      <c r="AE3708" s="18">
        <f>'EPD information'!$AH$16*Tabell2[[#This Row],[Weight (kg)]]</f>
        <v>6.9192000000000006E-4</v>
      </c>
      <c r="AF3708" s="21">
        <f>'EPD information'!$AI$16*Tabell2[[#This Row],[Weight (kg)]]</f>
        <v>-3.2084999999999999</v>
      </c>
    </row>
    <row r="3709" spans="1:32" x14ac:dyDescent="0.2">
      <c r="A3709" s="36" t="s">
        <v>287</v>
      </c>
      <c r="B3709" s="37" t="s">
        <v>280</v>
      </c>
      <c r="C3709" s="38">
        <v>278686</v>
      </c>
      <c r="D3709" s="39">
        <v>7319662786867</v>
      </c>
      <c r="E3709" s="37" t="s">
        <v>46</v>
      </c>
      <c r="F3709" s="40">
        <v>500</v>
      </c>
      <c r="G3709" s="37">
        <v>150</v>
      </c>
      <c r="H3709" s="41">
        <v>2.9</v>
      </c>
      <c r="I3709" s="35">
        <f>'EPD information'!$L$16*Tabell2[[#This Row],[Weight (kg)]]</f>
        <v>9.8889999999999993</v>
      </c>
      <c r="J3709" s="22">
        <f>'EPD information'!$M$16*Tabell2[[#This Row],[Weight (kg)]]</f>
        <v>0.17226</v>
      </c>
      <c r="K3709" s="22">
        <f>'EPD information'!$N$16*Tabell2[[#This Row],[Weight (kg)]]</f>
        <v>2.0444999999999998E-2</v>
      </c>
      <c r="L3709" s="22">
        <f>'EPD information'!$O$16*Tabell2[[#This Row],[Weight (kg)]]</f>
        <v>0</v>
      </c>
      <c r="M3709" s="22">
        <f>'EPD information'!$P$16*Tabell2[[#This Row],[Weight (kg)]]</f>
        <v>1.363E-2</v>
      </c>
      <c r="N3709" s="22">
        <f>'EPD information'!$Q$16*Tabell2[[#This Row],[Weight (kg)]]</f>
        <v>0.45239999999999997</v>
      </c>
      <c r="O3709" s="22">
        <f>'EPD information'!$R$16*Tabell2[[#This Row],[Weight (kg)]]</f>
        <v>7.337E-4</v>
      </c>
      <c r="P3709" s="22">
        <f>'EPD information'!$S$16*Tabell2[[#This Row],[Weight (kg)]]</f>
        <v>-3.5089999999999999</v>
      </c>
      <c r="Q3709" s="35">
        <f>'Product specific GWP'!$T$16*Tabell2[[#This Row],[Weight (kg)]]</f>
        <v>0.12673000000000001</v>
      </c>
      <c r="R3709" s="35" t="s">
        <v>48</v>
      </c>
      <c r="S3709" s="35">
        <f>'EPD information'!$V$16*Tabell2[[#This Row],[Weight (kg)]]</f>
        <v>2.0444999999999998E-2</v>
      </c>
      <c r="T3709" s="35" t="str">
        <f>'EPD information'!$W$16</f>
        <v>ND</v>
      </c>
      <c r="U3709" s="35">
        <f>'EPD information'!$X$16*Tabell2[[#This Row],[Weight (kg)]]</f>
        <v>1.363E-2</v>
      </c>
      <c r="V3709" s="35">
        <f>'EPD information'!$Y$16*Tabell2[[#This Row],[Weight (kg)]]</f>
        <v>0.45239999999999997</v>
      </c>
      <c r="W3709" s="35">
        <f>'EPD information'!$Z$16*Tabell2[[#This Row],[Weight (kg)]]</f>
        <v>7.337E-4</v>
      </c>
      <c r="X3709" s="35">
        <f>'EPD information'!$AA$16*Tabell2[[#This Row],[Weight (kg)]]</f>
        <v>-3.5089999999999999</v>
      </c>
      <c r="Y3709" s="18">
        <f>'EPD information'!$AB$16*Tabell2[[#This Row],[Weight (kg)]]</f>
        <v>9.7439999999999998</v>
      </c>
      <c r="Z3709" s="18">
        <f>'EPD information'!$AC$16*Tabell2[[#This Row],[Weight (kg)]]</f>
        <v>0.17080999999999999</v>
      </c>
      <c r="AA3709" s="18">
        <f>'EPD information'!$AD$16*Tabell2[[#This Row],[Weight (kg)]]</f>
        <v>2.1373E-2</v>
      </c>
      <c r="AB3709" s="18" t="s">
        <v>48</v>
      </c>
      <c r="AC3709" s="18">
        <f>'EPD information'!$AF$16*Tabell2[[#This Row],[Weight (kg)]]</f>
        <v>1.3484999999999999E-2</v>
      </c>
      <c r="AD3709" s="18">
        <f>'EPD information'!$AG$16*Tabell2[[#This Row],[Weight (kg)]]</f>
        <v>0.44950000000000001</v>
      </c>
      <c r="AE3709" s="18">
        <f>'EPD information'!$AH$16*Tabell2[[#This Row],[Weight (kg)]]</f>
        <v>7.1920000000000003E-4</v>
      </c>
      <c r="AF3709" s="21">
        <f>'EPD information'!$AI$16*Tabell2[[#This Row],[Weight (kg)]]</f>
        <v>-3.3349999999999995</v>
      </c>
    </row>
    <row r="3710" spans="1:32" x14ac:dyDescent="0.2">
      <c r="A3710" s="36" t="s">
        <v>287</v>
      </c>
      <c r="B3710" s="37" t="s">
        <v>280</v>
      </c>
      <c r="C3710" s="38">
        <v>278688</v>
      </c>
      <c r="D3710" s="39">
        <v>7319662786881</v>
      </c>
      <c r="E3710" s="37" t="s">
        <v>46</v>
      </c>
      <c r="F3710" s="40">
        <v>500</v>
      </c>
      <c r="G3710" s="37">
        <v>180</v>
      </c>
      <c r="H3710" s="41">
        <v>3.18</v>
      </c>
      <c r="I3710" s="35">
        <f>'EPD information'!$L$16*Tabell2[[#This Row],[Weight (kg)]]</f>
        <v>10.843800000000002</v>
      </c>
      <c r="J3710" s="22">
        <f>'EPD information'!$M$16*Tabell2[[#This Row],[Weight (kg)]]</f>
        <v>0.188892</v>
      </c>
      <c r="K3710" s="22">
        <f>'EPD information'!$N$16*Tabell2[[#This Row],[Weight (kg)]]</f>
        <v>2.2419000000000001E-2</v>
      </c>
      <c r="L3710" s="22">
        <f>'EPD information'!$O$16*Tabell2[[#This Row],[Weight (kg)]]</f>
        <v>0</v>
      </c>
      <c r="M3710" s="22">
        <f>'EPD information'!$P$16*Tabell2[[#This Row],[Weight (kg)]]</f>
        <v>1.4946000000000001E-2</v>
      </c>
      <c r="N3710" s="22">
        <f>'EPD information'!$Q$16*Tabell2[[#This Row],[Weight (kg)]]</f>
        <v>0.49608000000000002</v>
      </c>
      <c r="O3710" s="22">
        <f>'EPD information'!$R$16*Tabell2[[#This Row],[Weight (kg)]]</f>
        <v>8.0454000000000007E-4</v>
      </c>
      <c r="P3710" s="22">
        <f>'EPD information'!$S$16*Tabell2[[#This Row],[Weight (kg)]]</f>
        <v>-3.8477999999999999</v>
      </c>
      <c r="Q3710" s="35">
        <f>'Product specific GWP'!$T$16*Tabell2[[#This Row],[Weight (kg)]]</f>
        <v>0.13896600000000001</v>
      </c>
      <c r="R3710" s="35" t="s">
        <v>48</v>
      </c>
      <c r="S3710" s="35">
        <f>'EPD information'!$V$16*Tabell2[[#This Row],[Weight (kg)]]</f>
        <v>2.2419000000000001E-2</v>
      </c>
      <c r="T3710" s="35" t="str">
        <f>'EPD information'!$W$16</f>
        <v>ND</v>
      </c>
      <c r="U3710" s="35">
        <f>'EPD information'!$X$16*Tabell2[[#This Row],[Weight (kg)]]</f>
        <v>1.4946000000000001E-2</v>
      </c>
      <c r="V3710" s="35">
        <f>'EPD information'!$Y$16*Tabell2[[#This Row],[Weight (kg)]]</f>
        <v>0.49608000000000002</v>
      </c>
      <c r="W3710" s="35">
        <f>'EPD information'!$Z$16*Tabell2[[#This Row],[Weight (kg)]]</f>
        <v>8.0454000000000007E-4</v>
      </c>
      <c r="X3710" s="35">
        <f>'EPD information'!$AA$16*Tabell2[[#This Row],[Weight (kg)]]</f>
        <v>-3.8477999999999999</v>
      </c>
      <c r="Y3710" s="18">
        <f>'EPD information'!$AB$16*Tabell2[[#This Row],[Weight (kg)]]</f>
        <v>10.684800000000001</v>
      </c>
      <c r="Z3710" s="18">
        <f>'EPD information'!$AC$16*Tabell2[[#This Row],[Weight (kg)]]</f>
        <v>0.18730200000000002</v>
      </c>
      <c r="AA3710" s="18">
        <f>'EPD information'!$AD$16*Tabell2[[#This Row],[Weight (kg)]]</f>
        <v>2.3436600000000002E-2</v>
      </c>
      <c r="AB3710" s="18" t="s">
        <v>48</v>
      </c>
      <c r="AC3710" s="18">
        <f>'EPD information'!$AF$16*Tabell2[[#This Row],[Weight (kg)]]</f>
        <v>1.4787E-2</v>
      </c>
      <c r="AD3710" s="18">
        <f>'EPD information'!$AG$16*Tabell2[[#This Row],[Weight (kg)]]</f>
        <v>0.4929</v>
      </c>
      <c r="AE3710" s="18">
        <f>'EPD information'!$AH$16*Tabell2[[#This Row],[Weight (kg)]]</f>
        <v>7.8864000000000007E-4</v>
      </c>
      <c r="AF3710" s="21">
        <f>'EPD information'!$AI$16*Tabell2[[#This Row],[Weight (kg)]]</f>
        <v>-3.657</v>
      </c>
    </row>
    <row r="3711" spans="1:32" x14ac:dyDescent="0.2">
      <c r="A3711" s="36" t="s">
        <v>287</v>
      </c>
      <c r="B3711" s="37" t="s">
        <v>280</v>
      </c>
      <c r="C3711" s="38">
        <v>775633</v>
      </c>
      <c r="D3711" s="39">
        <v>7319667756339</v>
      </c>
      <c r="E3711" s="37" t="s">
        <v>46</v>
      </c>
      <c r="F3711" s="40">
        <v>500</v>
      </c>
      <c r="G3711" s="37">
        <v>200</v>
      </c>
      <c r="H3711" s="41">
        <v>3.87</v>
      </c>
      <c r="I3711" s="35">
        <f>'EPD information'!$L$16*Tabell2[[#This Row],[Weight (kg)]]</f>
        <v>13.196700000000002</v>
      </c>
      <c r="J3711" s="22">
        <f>'EPD information'!$M$16*Tabell2[[#This Row],[Weight (kg)]]</f>
        <v>0.229878</v>
      </c>
      <c r="K3711" s="22">
        <f>'EPD information'!$N$16*Tabell2[[#This Row],[Weight (kg)]]</f>
        <v>2.7283499999999999E-2</v>
      </c>
      <c r="L3711" s="22">
        <f>'EPD information'!$O$16*Tabell2[[#This Row],[Weight (kg)]]</f>
        <v>0</v>
      </c>
      <c r="M3711" s="22">
        <f>'EPD information'!$P$16*Tabell2[[#This Row],[Weight (kg)]]</f>
        <v>1.8189E-2</v>
      </c>
      <c r="N3711" s="22">
        <f>'EPD information'!$Q$16*Tabell2[[#This Row],[Weight (kg)]]</f>
        <v>0.60372000000000003</v>
      </c>
      <c r="O3711" s="22">
        <f>'EPD information'!$R$16*Tabell2[[#This Row],[Weight (kg)]]</f>
        <v>9.7911000000000005E-4</v>
      </c>
      <c r="P3711" s="22">
        <f>'EPD information'!$S$16*Tabell2[[#This Row],[Weight (kg)]]</f>
        <v>-4.6826999999999996</v>
      </c>
      <c r="Q3711" s="35">
        <f>'Product specific GWP'!$T$16*Tabell2[[#This Row],[Weight (kg)]]</f>
        <v>0.16911900000000002</v>
      </c>
      <c r="R3711" s="35" t="s">
        <v>48</v>
      </c>
      <c r="S3711" s="35">
        <f>'EPD information'!$V$16*Tabell2[[#This Row],[Weight (kg)]]</f>
        <v>2.7283499999999999E-2</v>
      </c>
      <c r="T3711" s="35" t="str">
        <f>'EPD information'!$W$16</f>
        <v>ND</v>
      </c>
      <c r="U3711" s="35">
        <f>'EPD information'!$X$16*Tabell2[[#This Row],[Weight (kg)]]</f>
        <v>1.8189E-2</v>
      </c>
      <c r="V3711" s="35">
        <f>'EPD information'!$Y$16*Tabell2[[#This Row],[Weight (kg)]]</f>
        <v>0.60372000000000003</v>
      </c>
      <c r="W3711" s="35">
        <f>'EPD information'!$Z$16*Tabell2[[#This Row],[Weight (kg)]]</f>
        <v>9.7911000000000005E-4</v>
      </c>
      <c r="X3711" s="35">
        <f>'EPD information'!$AA$16*Tabell2[[#This Row],[Weight (kg)]]</f>
        <v>-4.6826999999999996</v>
      </c>
      <c r="Y3711" s="18">
        <f>'EPD information'!$AB$16*Tabell2[[#This Row],[Weight (kg)]]</f>
        <v>13.0032</v>
      </c>
      <c r="Z3711" s="18">
        <f>'EPD information'!$AC$16*Tabell2[[#This Row],[Weight (kg)]]</f>
        <v>0.22794300000000001</v>
      </c>
      <c r="AA3711" s="18">
        <f>'EPD information'!$AD$16*Tabell2[[#This Row],[Weight (kg)]]</f>
        <v>2.8521899999999999E-2</v>
      </c>
      <c r="AB3711" s="18" t="s">
        <v>48</v>
      </c>
      <c r="AC3711" s="18">
        <f>'EPD information'!$AF$16*Tabell2[[#This Row],[Weight (kg)]]</f>
        <v>1.7995499999999998E-2</v>
      </c>
      <c r="AD3711" s="18">
        <f>'EPD information'!$AG$16*Tabell2[[#This Row],[Weight (kg)]]</f>
        <v>0.59984999999999999</v>
      </c>
      <c r="AE3711" s="18">
        <f>'EPD information'!$AH$16*Tabell2[[#This Row],[Weight (kg)]]</f>
        <v>9.5976000000000004E-4</v>
      </c>
      <c r="AF3711" s="21">
        <f>'EPD information'!$AI$16*Tabell2[[#This Row],[Weight (kg)]]</f>
        <v>-4.4504999999999999</v>
      </c>
    </row>
    <row r="3712" spans="1:32" x14ac:dyDescent="0.2">
      <c r="A3712" s="36" t="s">
        <v>287</v>
      </c>
      <c r="B3712" s="37" t="s">
        <v>280</v>
      </c>
      <c r="C3712" s="38">
        <v>278691</v>
      </c>
      <c r="D3712" s="39">
        <v>7319662786911</v>
      </c>
      <c r="E3712" s="37" t="s">
        <v>46</v>
      </c>
      <c r="F3712" s="40">
        <v>500</v>
      </c>
      <c r="G3712" s="37">
        <v>250</v>
      </c>
      <c r="H3712" s="41">
        <v>3.87</v>
      </c>
      <c r="I3712" s="35">
        <f>'EPD information'!$L$16*Tabell2[[#This Row],[Weight (kg)]]</f>
        <v>13.196700000000002</v>
      </c>
      <c r="J3712" s="22">
        <f>'EPD information'!$M$16*Tabell2[[#This Row],[Weight (kg)]]</f>
        <v>0.229878</v>
      </c>
      <c r="K3712" s="22">
        <f>'EPD information'!$N$16*Tabell2[[#This Row],[Weight (kg)]]</f>
        <v>2.7283499999999999E-2</v>
      </c>
      <c r="L3712" s="22">
        <f>'EPD information'!$O$16*Tabell2[[#This Row],[Weight (kg)]]</f>
        <v>0</v>
      </c>
      <c r="M3712" s="22">
        <f>'EPD information'!$P$16*Tabell2[[#This Row],[Weight (kg)]]</f>
        <v>1.8189E-2</v>
      </c>
      <c r="N3712" s="22">
        <f>'EPD information'!$Q$16*Tabell2[[#This Row],[Weight (kg)]]</f>
        <v>0.60372000000000003</v>
      </c>
      <c r="O3712" s="22">
        <f>'EPD information'!$R$16*Tabell2[[#This Row],[Weight (kg)]]</f>
        <v>9.7911000000000005E-4</v>
      </c>
      <c r="P3712" s="22">
        <f>'EPD information'!$S$16*Tabell2[[#This Row],[Weight (kg)]]</f>
        <v>-4.6826999999999996</v>
      </c>
      <c r="Q3712" s="35">
        <f>'Product specific GWP'!$T$16*Tabell2[[#This Row],[Weight (kg)]]</f>
        <v>0.16911900000000002</v>
      </c>
      <c r="R3712" s="35" t="s">
        <v>48</v>
      </c>
      <c r="S3712" s="35">
        <f>'EPD information'!$V$16*Tabell2[[#This Row],[Weight (kg)]]</f>
        <v>2.7283499999999999E-2</v>
      </c>
      <c r="T3712" s="35" t="str">
        <f>'EPD information'!$W$16</f>
        <v>ND</v>
      </c>
      <c r="U3712" s="35">
        <f>'EPD information'!$X$16*Tabell2[[#This Row],[Weight (kg)]]</f>
        <v>1.8189E-2</v>
      </c>
      <c r="V3712" s="35">
        <f>'EPD information'!$Y$16*Tabell2[[#This Row],[Weight (kg)]]</f>
        <v>0.60372000000000003</v>
      </c>
      <c r="W3712" s="35">
        <f>'EPD information'!$Z$16*Tabell2[[#This Row],[Weight (kg)]]</f>
        <v>9.7911000000000005E-4</v>
      </c>
      <c r="X3712" s="35">
        <f>'EPD information'!$AA$16*Tabell2[[#This Row],[Weight (kg)]]</f>
        <v>-4.6826999999999996</v>
      </c>
      <c r="Y3712" s="18">
        <f>'EPD information'!$AB$16*Tabell2[[#This Row],[Weight (kg)]]</f>
        <v>13.0032</v>
      </c>
      <c r="Z3712" s="18">
        <f>'EPD information'!$AC$16*Tabell2[[#This Row],[Weight (kg)]]</f>
        <v>0.22794300000000001</v>
      </c>
      <c r="AA3712" s="18">
        <f>'EPD information'!$AD$16*Tabell2[[#This Row],[Weight (kg)]]</f>
        <v>2.8521899999999999E-2</v>
      </c>
      <c r="AB3712" s="18" t="s">
        <v>48</v>
      </c>
      <c r="AC3712" s="18">
        <f>'EPD information'!$AF$16*Tabell2[[#This Row],[Weight (kg)]]</f>
        <v>1.7995499999999998E-2</v>
      </c>
      <c r="AD3712" s="18">
        <f>'EPD information'!$AG$16*Tabell2[[#This Row],[Weight (kg)]]</f>
        <v>0.59984999999999999</v>
      </c>
      <c r="AE3712" s="18">
        <f>'EPD information'!$AH$16*Tabell2[[#This Row],[Weight (kg)]]</f>
        <v>9.5976000000000004E-4</v>
      </c>
      <c r="AF3712" s="21">
        <f>'EPD information'!$AI$16*Tabell2[[#This Row],[Weight (kg)]]</f>
        <v>-4.4504999999999999</v>
      </c>
    </row>
    <row r="3713" spans="1:32" x14ac:dyDescent="0.2">
      <c r="A3713" s="36" t="s">
        <v>287</v>
      </c>
      <c r="B3713" s="37" t="s">
        <v>280</v>
      </c>
      <c r="C3713" s="38">
        <v>278682</v>
      </c>
      <c r="D3713" s="39">
        <v>7319662786829</v>
      </c>
      <c r="E3713" s="37" t="s">
        <v>46</v>
      </c>
      <c r="F3713" s="40">
        <v>500</v>
      </c>
      <c r="G3713" s="37">
        <v>100</v>
      </c>
      <c r="H3713" s="41">
        <v>4.4192</v>
      </c>
      <c r="I3713" s="35">
        <f>'EPD information'!$L$16*Tabell2[[#This Row],[Weight (kg)]]</f>
        <v>15.069472000000001</v>
      </c>
      <c r="J3713" s="22">
        <f>'EPD information'!$M$16*Tabell2[[#This Row],[Weight (kg)]]</f>
        <v>0.26250047999999998</v>
      </c>
      <c r="K3713" s="22">
        <f>'EPD information'!$N$16*Tabell2[[#This Row],[Weight (kg)]]</f>
        <v>3.115536E-2</v>
      </c>
      <c r="L3713" s="22">
        <f>'EPD information'!$O$16*Tabell2[[#This Row],[Weight (kg)]]</f>
        <v>0</v>
      </c>
      <c r="M3713" s="22">
        <f>'EPD information'!$P$16*Tabell2[[#This Row],[Weight (kg)]]</f>
        <v>2.0770240000000002E-2</v>
      </c>
      <c r="N3713" s="22">
        <f>'EPD information'!$Q$16*Tabell2[[#This Row],[Weight (kg)]]</f>
        <v>0.68939519999999999</v>
      </c>
      <c r="O3713" s="22">
        <f>'EPD information'!$R$16*Tabell2[[#This Row],[Weight (kg)]]</f>
        <v>1.1180576000000002E-3</v>
      </c>
      <c r="P3713" s="22">
        <f>'EPD information'!$S$16*Tabell2[[#This Row],[Weight (kg)]]</f>
        <v>-5.347232</v>
      </c>
      <c r="Q3713" s="35">
        <f>'Product specific GWP'!$T$16*Tabell2[[#This Row],[Weight (kg)]]</f>
        <v>0.19311904000000002</v>
      </c>
      <c r="R3713" s="35" t="s">
        <v>48</v>
      </c>
      <c r="S3713" s="35">
        <f>'EPD information'!$V$16*Tabell2[[#This Row],[Weight (kg)]]</f>
        <v>3.115536E-2</v>
      </c>
      <c r="T3713" s="35" t="str">
        <f>'EPD information'!$W$16</f>
        <v>ND</v>
      </c>
      <c r="U3713" s="35">
        <f>'EPD information'!$X$16*Tabell2[[#This Row],[Weight (kg)]]</f>
        <v>2.0770240000000002E-2</v>
      </c>
      <c r="V3713" s="35">
        <f>'EPD information'!$Y$16*Tabell2[[#This Row],[Weight (kg)]]</f>
        <v>0.68939519999999999</v>
      </c>
      <c r="W3713" s="35">
        <f>'EPD information'!$Z$16*Tabell2[[#This Row],[Weight (kg)]]</f>
        <v>1.1180576000000002E-3</v>
      </c>
      <c r="X3713" s="35">
        <f>'EPD information'!$AA$16*Tabell2[[#This Row],[Weight (kg)]]</f>
        <v>-5.347232</v>
      </c>
      <c r="Y3713" s="18">
        <f>'EPD information'!$AB$16*Tabell2[[#This Row],[Weight (kg)]]</f>
        <v>14.848511999999999</v>
      </c>
      <c r="Z3713" s="18">
        <f>'EPD information'!$AC$16*Tabell2[[#This Row],[Weight (kg)]]</f>
        <v>0.26029088</v>
      </c>
      <c r="AA3713" s="18">
        <f>'EPD information'!$AD$16*Tabell2[[#This Row],[Weight (kg)]]</f>
        <v>3.2569503999999999E-2</v>
      </c>
      <c r="AB3713" s="18" t="s">
        <v>48</v>
      </c>
      <c r="AC3713" s="18">
        <f>'EPD information'!$AF$16*Tabell2[[#This Row],[Weight (kg)]]</f>
        <v>2.054928E-2</v>
      </c>
      <c r="AD3713" s="18">
        <f>'EPD information'!$AG$16*Tabell2[[#This Row],[Weight (kg)]]</f>
        <v>0.68497600000000003</v>
      </c>
      <c r="AE3713" s="18">
        <f>'EPD information'!$AH$16*Tabell2[[#This Row],[Weight (kg)]]</f>
        <v>1.0959616000000001E-3</v>
      </c>
      <c r="AF3713" s="21">
        <f>'EPD information'!$AI$16*Tabell2[[#This Row],[Weight (kg)]]</f>
        <v>-5.0820799999999995</v>
      </c>
    </row>
    <row r="3714" spans="1:32" x14ac:dyDescent="0.2">
      <c r="A3714" s="36" t="s">
        <v>287</v>
      </c>
      <c r="B3714" s="37" t="s">
        <v>280</v>
      </c>
      <c r="C3714" s="38">
        <v>775635</v>
      </c>
      <c r="D3714" s="39">
        <v>7319667756353</v>
      </c>
      <c r="E3714" s="37" t="s">
        <v>46</v>
      </c>
      <c r="F3714" s="40">
        <v>500</v>
      </c>
      <c r="G3714" s="37">
        <v>355</v>
      </c>
      <c r="H3714" s="41">
        <v>6.4</v>
      </c>
      <c r="I3714" s="35">
        <f>'EPD information'!$L$16*Tabell2[[#This Row],[Weight (kg)]]</f>
        <v>21.824000000000002</v>
      </c>
      <c r="J3714" s="22">
        <f>'EPD information'!$M$16*Tabell2[[#This Row],[Weight (kg)]]</f>
        <v>0.38016000000000005</v>
      </c>
      <c r="K3714" s="22">
        <f>'EPD information'!$N$16*Tabell2[[#This Row],[Weight (kg)]]</f>
        <v>4.512E-2</v>
      </c>
      <c r="L3714" s="22">
        <f>'EPD information'!$O$16*Tabell2[[#This Row],[Weight (kg)]]</f>
        <v>0</v>
      </c>
      <c r="M3714" s="22">
        <f>'EPD information'!$P$16*Tabell2[[#This Row],[Weight (kg)]]</f>
        <v>3.0080000000000003E-2</v>
      </c>
      <c r="N3714" s="22">
        <f>'EPD information'!$Q$16*Tabell2[[#This Row],[Weight (kg)]]</f>
        <v>0.99840000000000007</v>
      </c>
      <c r="O3714" s="22">
        <f>'EPD information'!$R$16*Tabell2[[#This Row],[Weight (kg)]]</f>
        <v>1.6192000000000003E-3</v>
      </c>
      <c r="P3714" s="22">
        <f>'EPD information'!$S$16*Tabell2[[#This Row],[Weight (kg)]]</f>
        <v>-7.7439999999999998</v>
      </c>
      <c r="Q3714" s="35">
        <f>'Product specific GWP'!$T$16*Tabell2[[#This Row],[Weight (kg)]]</f>
        <v>0.27968000000000004</v>
      </c>
      <c r="R3714" s="35" t="s">
        <v>48</v>
      </c>
      <c r="S3714" s="35">
        <f>'EPD information'!$V$16*Tabell2[[#This Row],[Weight (kg)]]</f>
        <v>4.512E-2</v>
      </c>
      <c r="T3714" s="35" t="str">
        <f>'EPD information'!$W$16</f>
        <v>ND</v>
      </c>
      <c r="U3714" s="35">
        <f>'EPD information'!$X$16*Tabell2[[#This Row],[Weight (kg)]]</f>
        <v>3.0080000000000003E-2</v>
      </c>
      <c r="V3714" s="35">
        <f>'EPD information'!$Y$16*Tabell2[[#This Row],[Weight (kg)]]</f>
        <v>0.99840000000000007</v>
      </c>
      <c r="W3714" s="35">
        <f>'EPD information'!$Z$16*Tabell2[[#This Row],[Weight (kg)]]</f>
        <v>1.6192000000000003E-3</v>
      </c>
      <c r="X3714" s="35">
        <f>'EPD information'!$AA$16*Tabell2[[#This Row],[Weight (kg)]]</f>
        <v>-7.7439999999999998</v>
      </c>
      <c r="Y3714" s="18">
        <f>'EPD information'!$AB$16*Tabell2[[#This Row],[Weight (kg)]]</f>
        <v>21.504000000000001</v>
      </c>
      <c r="Z3714" s="18">
        <f>'EPD information'!$AC$16*Tabell2[[#This Row],[Weight (kg)]]</f>
        <v>0.37696000000000002</v>
      </c>
      <c r="AA3714" s="18">
        <f>'EPD information'!$AD$16*Tabell2[[#This Row],[Weight (kg)]]</f>
        <v>4.7168000000000002E-2</v>
      </c>
      <c r="AB3714" s="18" t="s">
        <v>48</v>
      </c>
      <c r="AC3714" s="18">
        <f>'EPD information'!$AF$16*Tabell2[[#This Row],[Weight (kg)]]</f>
        <v>2.9759999999999998E-2</v>
      </c>
      <c r="AD3714" s="18">
        <f>'EPD information'!$AG$16*Tabell2[[#This Row],[Weight (kg)]]</f>
        <v>0.99199999999999999</v>
      </c>
      <c r="AE3714" s="18">
        <f>'EPD information'!$AH$16*Tabell2[[#This Row],[Weight (kg)]]</f>
        <v>1.5872000000000002E-3</v>
      </c>
      <c r="AF3714" s="21">
        <f>'EPD information'!$AI$16*Tabell2[[#This Row],[Weight (kg)]]</f>
        <v>-7.3599999999999994</v>
      </c>
    </row>
    <row r="3715" spans="1:32" x14ac:dyDescent="0.2">
      <c r="A3715" s="36" t="s">
        <v>287</v>
      </c>
      <c r="B3715" s="37" t="s">
        <v>280</v>
      </c>
      <c r="C3715" s="38">
        <v>101239</v>
      </c>
      <c r="D3715" s="39">
        <v>7319661012394</v>
      </c>
      <c r="E3715" s="37" t="s">
        <v>46</v>
      </c>
      <c r="F3715" s="40">
        <v>500</v>
      </c>
      <c r="G3715" s="37">
        <v>315</v>
      </c>
      <c r="H3715" s="41">
        <v>6.4</v>
      </c>
      <c r="I3715" s="35">
        <f>'EPD information'!$L$16*Tabell2[[#This Row],[Weight (kg)]]</f>
        <v>21.824000000000002</v>
      </c>
      <c r="J3715" s="22">
        <f>'EPD information'!$M$16*Tabell2[[#This Row],[Weight (kg)]]</f>
        <v>0.38016000000000005</v>
      </c>
      <c r="K3715" s="22">
        <f>'EPD information'!$N$16*Tabell2[[#This Row],[Weight (kg)]]</f>
        <v>4.512E-2</v>
      </c>
      <c r="L3715" s="22">
        <f>'EPD information'!$O$16*Tabell2[[#This Row],[Weight (kg)]]</f>
        <v>0</v>
      </c>
      <c r="M3715" s="22">
        <f>'EPD information'!$P$16*Tabell2[[#This Row],[Weight (kg)]]</f>
        <v>3.0080000000000003E-2</v>
      </c>
      <c r="N3715" s="22">
        <f>'EPD information'!$Q$16*Tabell2[[#This Row],[Weight (kg)]]</f>
        <v>0.99840000000000007</v>
      </c>
      <c r="O3715" s="22">
        <f>'EPD information'!$R$16*Tabell2[[#This Row],[Weight (kg)]]</f>
        <v>1.6192000000000003E-3</v>
      </c>
      <c r="P3715" s="22">
        <f>'EPD information'!$S$16*Tabell2[[#This Row],[Weight (kg)]]</f>
        <v>-7.7439999999999998</v>
      </c>
      <c r="Q3715" s="35">
        <f>'Product specific GWP'!$T$16*Tabell2[[#This Row],[Weight (kg)]]</f>
        <v>0.27968000000000004</v>
      </c>
      <c r="R3715" s="35" t="s">
        <v>48</v>
      </c>
      <c r="S3715" s="35">
        <f>'EPD information'!$V$16*Tabell2[[#This Row],[Weight (kg)]]</f>
        <v>4.512E-2</v>
      </c>
      <c r="T3715" s="35" t="str">
        <f>'EPD information'!$W$16</f>
        <v>ND</v>
      </c>
      <c r="U3715" s="35">
        <f>'EPD information'!$X$16*Tabell2[[#This Row],[Weight (kg)]]</f>
        <v>3.0080000000000003E-2</v>
      </c>
      <c r="V3715" s="35">
        <f>'EPD information'!$Y$16*Tabell2[[#This Row],[Weight (kg)]]</f>
        <v>0.99840000000000007</v>
      </c>
      <c r="W3715" s="35">
        <f>'EPD information'!$Z$16*Tabell2[[#This Row],[Weight (kg)]]</f>
        <v>1.6192000000000003E-3</v>
      </c>
      <c r="X3715" s="35">
        <f>'EPD information'!$AA$16*Tabell2[[#This Row],[Weight (kg)]]</f>
        <v>-7.7439999999999998</v>
      </c>
      <c r="Y3715" s="18">
        <f>'EPD information'!$AB$16*Tabell2[[#This Row],[Weight (kg)]]</f>
        <v>21.504000000000001</v>
      </c>
      <c r="Z3715" s="18">
        <f>'EPD information'!$AC$16*Tabell2[[#This Row],[Weight (kg)]]</f>
        <v>0.37696000000000002</v>
      </c>
      <c r="AA3715" s="18">
        <f>'EPD information'!$AD$16*Tabell2[[#This Row],[Weight (kg)]]</f>
        <v>4.7168000000000002E-2</v>
      </c>
      <c r="AB3715" s="18" t="s">
        <v>48</v>
      </c>
      <c r="AC3715" s="18">
        <f>'EPD information'!$AF$16*Tabell2[[#This Row],[Weight (kg)]]</f>
        <v>2.9759999999999998E-2</v>
      </c>
      <c r="AD3715" s="18">
        <f>'EPD information'!$AG$16*Tabell2[[#This Row],[Weight (kg)]]</f>
        <v>0.99199999999999999</v>
      </c>
      <c r="AE3715" s="18">
        <f>'EPD information'!$AH$16*Tabell2[[#This Row],[Weight (kg)]]</f>
        <v>1.5872000000000002E-3</v>
      </c>
      <c r="AF3715" s="21">
        <f>'EPD information'!$AI$16*Tabell2[[#This Row],[Weight (kg)]]</f>
        <v>-7.3599999999999994</v>
      </c>
    </row>
    <row r="3716" spans="1:32" x14ac:dyDescent="0.2">
      <c r="A3716" s="36" t="s">
        <v>287</v>
      </c>
      <c r="B3716" s="37" t="s">
        <v>280</v>
      </c>
      <c r="C3716" s="38">
        <v>278501</v>
      </c>
      <c r="D3716" s="39">
        <v>7319662785013</v>
      </c>
      <c r="E3716" s="37" t="s">
        <v>46</v>
      </c>
      <c r="F3716" s="40">
        <v>500</v>
      </c>
      <c r="G3716" s="37">
        <v>450</v>
      </c>
      <c r="H3716" s="41">
        <v>7.15</v>
      </c>
      <c r="I3716" s="35">
        <f>'EPD information'!$L$16*Tabell2[[#This Row],[Weight (kg)]]</f>
        <v>24.381500000000003</v>
      </c>
      <c r="J3716" s="22">
        <f>'EPD information'!$M$16*Tabell2[[#This Row],[Weight (kg)]]</f>
        <v>0.42471000000000003</v>
      </c>
      <c r="K3716" s="22">
        <f>'EPD information'!$N$16*Tabell2[[#This Row],[Weight (kg)]]</f>
        <v>5.0407500000000001E-2</v>
      </c>
      <c r="L3716" s="22">
        <f>'EPD information'!$O$16*Tabell2[[#This Row],[Weight (kg)]]</f>
        <v>0</v>
      </c>
      <c r="M3716" s="22">
        <f>'EPD information'!$P$16*Tabell2[[#This Row],[Weight (kg)]]</f>
        <v>3.3605000000000003E-2</v>
      </c>
      <c r="N3716" s="22">
        <f>'EPD information'!$Q$16*Tabell2[[#This Row],[Weight (kg)]]</f>
        <v>1.1153999999999999</v>
      </c>
      <c r="O3716" s="22">
        <f>'EPD information'!$R$16*Tabell2[[#This Row],[Weight (kg)]]</f>
        <v>1.8089500000000004E-3</v>
      </c>
      <c r="P3716" s="22">
        <f>'EPD information'!$S$16*Tabell2[[#This Row],[Weight (kg)]]</f>
        <v>-8.6515000000000004</v>
      </c>
      <c r="Q3716" s="35">
        <f>'Product specific GWP'!$T$16*Tabell2[[#This Row],[Weight (kg)]]</f>
        <v>0.31245500000000004</v>
      </c>
      <c r="R3716" s="35" t="s">
        <v>48</v>
      </c>
      <c r="S3716" s="35">
        <f>'EPD information'!$V$16*Tabell2[[#This Row],[Weight (kg)]]</f>
        <v>5.0407500000000001E-2</v>
      </c>
      <c r="T3716" s="35" t="str">
        <f>'EPD information'!$W$16</f>
        <v>ND</v>
      </c>
      <c r="U3716" s="35">
        <f>'EPD information'!$X$16*Tabell2[[#This Row],[Weight (kg)]]</f>
        <v>3.3605000000000003E-2</v>
      </c>
      <c r="V3716" s="35">
        <f>'EPD information'!$Y$16*Tabell2[[#This Row],[Weight (kg)]]</f>
        <v>1.1153999999999999</v>
      </c>
      <c r="W3716" s="35">
        <f>'EPD information'!$Z$16*Tabell2[[#This Row],[Weight (kg)]]</f>
        <v>1.8089500000000004E-3</v>
      </c>
      <c r="X3716" s="35">
        <f>'EPD information'!$AA$16*Tabell2[[#This Row],[Weight (kg)]]</f>
        <v>-8.6515000000000004</v>
      </c>
      <c r="Y3716" s="18">
        <f>'EPD information'!$AB$16*Tabell2[[#This Row],[Weight (kg)]]</f>
        <v>24.024000000000001</v>
      </c>
      <c r="Z3716" s="18">
        <f>'EPD information'!$AC$16*Tabell2[[#This Row],[Weight (kg)]]</f>
        <v>0.42113500000000004</v>
      </c>
      <c r="AA3716" s="18">
        <f>'EPD information'!$AD$16*Tabell2[[#This Row],[Weight (kg)]]</f>
        <v>5.2695499999999999E-2</v>
      </c>
      <c r="AB3716" s="18" t="s">
        <v>48</v>
      </c>
      <c r="AC3716" s="18">
        <f>'EPD information'!$AF$16*Tabell2[[#This Row],[Weight (kg)]]</f>
        <v>3.3247499999999999E-2</v>
      </c>
      <c r="AD3716" s="18">
        <f>'EPD information'!$AG$16*Tabell2[[#This Row],[Weight (kg)]]</f>
        <v>1.10825</v>
      </c>
      <c r="AE3716" s="18">
        <f>'EPD information'!$AH$16*Tabell2[[#This Row],[Weight (kg)]]</f>
        <v>1.7732000000000002E-3</v>
      </c>
      <c r="AF3716" s="21">
        <f>'EPD information'!$AI$16*Tabell2[[#This Row],[Weight (kg)]]</f>
        <v>-8.2225000000000001</v>
      </c>
    </row>
    <row r="3717" spans="1:32" x14ac:dyDescent="0.2">
      <c r="A3717" s="36" t="s">
        <v>287</v>
      </c>
      <c r="B3717" s="37" t="s">
        <v>280</v>
      </c>
      <c r="C3717" s="38">
        <v>278505</v>
      </c>
      <c r="D3717" s="39">
        <v>7319662785051</v>
      </c>
      <c r="E3717" s="37" t="s">
        <v>46</v>
      </c>
      <c r="F3717" s="40">
        <v>500</v>
      </c>
      <c r="G3717" s="37">
        <v>710</v>
      </c>
      <c r="H3717" s="41">
        <v>11.5</v>
      </c>
      <c r="I3717" s="35">
        <f>'EPD information'!$L$16*Tabell2[[#This Row],[Weight (kg)]]</f>
        <v>39.215000000000003</v>
      </c>
      <c r="J3717" s="22">
        <f>'EPD information'!$M$16*Tabell2[[#This Row],[Weight (kg)]]</f>
        <v>0.68310000000000004</v>
      </c>
      <c r="K3717" s="22">
        <f>'EPD information'!$N$16*Tabell2[[#This Row],[Weight (kg)]]</f>
        <v>8.1074999999999994E-2</v>
      </c>
      <c r="L3717" s="22">
        <f>'EPD information'!$O$16*Tabell2[[#This Row],[Weight (kg)]]</f>
        <v>0</v>
      </c>
      <c r="M3717" s="22">
        <f>'EPD information'!$P$16*Tabell2[[#This Row],[Weight (kg)]]</f>
        <v>5.4050000000000001E-2</v>
      </c>
      <c r="N3717" s="22">
        <f>'EPD information'!$Q$16*Tabell2[[#This Row],[Weight (kg)]]</f>
        <v>1.794</v>
      </c>
      <c r="O3717" s="22">
        <f>'EPD information'!$R$16*Tabell2[[#This Row],[Weight (kg)]]</f>
        <v>2.9095000000000002E-3</v>
      </c>
      <c r="P3717" s="22">
        <f>'EPD information'!$S$16*Tabell2[[#This Row],[Weight (kg)]]</f>
        <v>-13.914999999999999</v>
      </c>
      <c r="Q3717" s="35">
        <f>'Product specific GWP'!$T$16*Tabell2[[#This Row],[Weight (kg)]]</f>
        <v>0.50255000000000005</v>
      </c>
      <c r="R3717" s="35" t="s">
        <v>48</v>
      </c>
      <c r="S3717" s="35">
        <f>'EPD information'!$V$16*Tabell2[[#This Row],[Weight (kg)]]</f>
        <v>8.1074999999999994E-2</v>
      </c>
      <c r="T3717" s="35" t="str">
        <f>'EPD information'!$W$16</f>
        <v>ND</v>
      </c>
      <c r="U3717" s="35">
        <f>'EPD information'!$X$16*Tabell2[[#This Row],[Weight (kg)]]</f>
        <v>5.4050000000000001E-2</v>
      </c>
      <c r="V3717" s="35">
        <f>'EPD information'!$Y$16*Tabell2[[#This Row],[Weight (kg)]]</f>
        <v>1.794</v>
      </c>
      <c r="W3717" s="35">
        <f>'EPD information'!$Z$16*Tabell2[[#This Row],[Weight (kg)]]</f>
        <v>2.9095000000000002E-3</v>
      </c>
      <c r="X3717" s="35">
        <f>'EPD information'!$AA$16*Tabell2[[#This Row],[Weight (kg)]]</f>
        <v>-13.914999999999999</v>
      </c>
      <c r="Y3717" s="18">
        <f>'EPD information'!$AB$16*Tabell2[[#This Row],[Weight (kg)]]</f>
        <v>38.64</v>
      </c>
      <c r="Z3717" s="18">
        <f>'EPD information'!$AC$16*Tabell2[[#This Row],[Weight (kg)]]</f>
        <v>0.67735000000000001</v>
      </c>
      <c r="AA3717" s="18">
        <f>'EPD information'!$AD$16*Tabell2[[#This Row],[Weight (kg)]]</f>
        <v>8.4754999999999997E-2</v>
      </c>
      <c r="AB3717" s="18" t="s">
        <v>48</v>
      </c>
      <c r="AC3717" s="18">
        <f>'EPD information'!$AF$16*Tabell2[[#This Row],[Weight (kg)]]</f>
        <v>5.3474999999999995E-2</v>
      </c>
      <c r="AD3717" s="18">
        <f>'EPD information'!$AG$16*Tabell2[[#This Row],[Weight (kg)]]</f>
        <v>1.7825</v>
      </c>
      <c r="AE3717" s="18">
        <f>'EPD information'!$AH$16*Tabell2[[#This Row],[Weight (kg)]]</f>
        <v>2.8519999999999999E-3</v>
      </c>
      <c r="AF3717" s="21">
        <f>'EPD information'!$AI$16*Tabell2[[#This Row],[Weight (kg)]]</f>
        <v>-13.225</v>
      </c>
    </row>
    <row r="3718" spans="1:32" x14ac:dyDescent="0.2">
      <c r="A3718" s="36" t="s">
        <v>287</v>
      </c>
      <c r="B3718" s="37" t="s">
        <v>280</v>
      </c>
      <c r="C3718" s="38">
        <v>249871</v>
      </c>
      <c r="D3718" s="39">
        <v>7319662498715</v>
      </c>
      <c r="E3718" s="37" t="s">
        <v>46</v>
      </c>
      <c r="F3718" s="40">
        <v>500</v>
      </c>
      <c r="G3718" s="37">
        <v>800</v>
      </c>
      <c r="H3718" s="41">
        <v>11.8</v>
      </c>
      <c r="I3718" s="35">
        <f>'EPD information'!$L$16*Tabell2[[#This Row],[Weight (kg)]]</f>
        <v>40.238000000000007</v>
      </c>
      <c r="J3718" s="22">
        <f>'EPD information'!$M$16*Tabell2[[#This Row],[Weight (kg)]]</f>
        <v>0.7009200000000001</v>
      </c>
      <c r="K3718" s="22">
        <f>'EPD information'!$N$16*Tabell2[[#This Row],[Weight (kg)]]</f>
        <v>8.319E-2</v>
      </c>
      <c r="L3718" s="22">
        <f>'EPD information'!$O$16*Tabell2[[#This Row],[Weight (kg)]]</f>
        <v>0</v>
      </c>
      <c r="M3718" s="22">
        <f>'EPD information'!$P$16*Tabell2[[#This Row],[Weight (kg)]]</f>
        <v>5.5460000000000002E-2</v>
      </c>
      <c r="N3718" s="22">
        <f>'EPD information'!$Q$16*Tabell2[[#This Row],[Weight (kg)]]</f>
        <v>1.8408000000000002</v>
      </c>
      <c r="O3718" s="22">
        <f>'EPD information'!$R$16*Tabell2[[#This Row],[Weight (kg)]]</f>
        <v>2.9854000000000005E-3</v>
      </c>
      <c r="P3718" s="22">
        <f>'EPD information'!$S$16*Tabell2[[#This Row],[Weight (kg)]]</f>
        <v>-14.278</v>
      </c>
      <c r="Q3718" s="35">
        <f>'Product specific GWP'!$T$16*Tabell2[[#This Row],[Weight (kg)]]</f>
        <v>0.51566000000000012</v>
      </c>
      <c r="R3718" s="35" t="s">
        <v>48</v>
      </c>
      <c r="S3718" s="35">
        <f>'EPD information'!$V$16*Tabell2[[#This Row],[Weight (kg)]]</f>
        <v>8.319E-2</v>
      </c>
      <c r="T3718" s="35" t="str">
        <f>'EPD information'!$W$16</f>
        <v>ND</v>
      </c>
      <c r="U3718" s="35">
        <f>'EPD information'!$X$16*Tabell2[[#This Row],[Weight (kg)]]</f>
        <v>5.5460000000000002E-2</v>
      </c>
      <c r="V3718" s="35">
        <f>'EPD information'!$Y$16*Tabell2[[#This Row],[Weight (kg)]]</f>
        <v>1.8408000000000002</v>
      </c>
      <c r="W3718" s="35">
        <f>'EPD information'!$Z$16*Tabell2[[#This Row],[Weight (kg)]]</f>
        <v>2.9854000000000005E-3</v>
      </c>
      <c r="X3718" s="35">
        <f>'EPD information'!$AA$16*Tabell2[[#This Row],[Weight (kg)]]</f>
        <v>-14.278</v>
      </c>
      <c r="Y3718" s="18">
        <f>'EPD information'!$AB$16*Tabell2[[#This Row],[Weight (kg)]]</f>
        <v>39.648000000000003</v>
      </c>
      <c r="Z3718" s="18">
        <f>'EPD information'!$AC$16*Tabell2[[#This Row],[Weight (kg)]]</f>
        <v>0.69502000000000008</v>
      </c>
      <c r="AA3718" s="18">
        <f>'EPD information'!$AD$16*Tabell2[[#This Row],[Weight (kg)]]</f>
        <v>8.6966000000000002E-2</v>
      </c>
      <c r="AB3718" s="18" t="s">
        <v>48</v>
      </c>
      <c r="AC3718" s="18">
        <f>'EPD information'!$AF$16*Tabell2[[#This Row],[Weight (kg)]]</f>
        <v>5.4870000000000002E-2</v>
      </c>
      <c r="AD3718" s="18">
        <f>'EPD information'!$AG$16*Tabell2[[#This Row],[Weight (kg)]]</f>
        <v>1.8290000000000002</v>
      </c>
      <c r="AE3718" s="18">
        <f>'EPD information'!$AH$16*Tabell2[[#This Row],[Weight (kg)]]</f>
        <v>2.9264000000000004E-3</v>
      </c>
      <c r="AF3718" s="21">
        <f>'EPD information'!$AI$16*Tabell2[[#This Row],[Weight (kg)]]</f>
        <v>-13.57</v>
      </c>
    </row>
    <row r="3719" spans="1:32" x14ac:dyDescent="0.2">
      <c r="A3719" s="36" t="s">
        <v>287</v>
      </c>
      <c r="B3719" s="37" t="s">
        <v>280</v>
      </c>
      <c r="C3719" s="38">
        <v>775641</v>
      </c>
      <c r="D3719" s="39">
        <v>7319667756414</v>
      </c>
      <c r="E3719" s="37" t="s">
        <v>46</v>
      </c>
      <c r="F3719" s="40">
        <v>500</v>
      </c>
      <c r="G3719" s="37">
        <v>900</v>
      </c>
      <c r="H3719" s="41">
        <v>15.521800000000001</v>
      </c>
      <c r="I3719" s="35">
        <f>'EPD information'!$L$16*Tabell2[[#This Row],[Weight (kg)]]</f>
        <v>52.929338000000001</v>
      </c>
      <c r="J3719" s="22">
        <f>'EPD information'!$M$16*Tabell2[[#This Row],[Weight (kg)]]</f>
        <v>0.92199492000000005</v>
      </c>
      <c r="K3719" s="22">
        <f>'EPD information'!$N$16*Tabell2[[#This Row],[Weight (kg)]]</f>
        <v>0.10942869000000001</v>
      </c>
      <c r="L3719" s="22">
        <f>'EPD information'!$O$16*Tabell2[[#This Row],[Weight (kg)]]</f>
        <v>0</v>
      </c>
      <c r="M3719" s="22">
        <f>'EPD information'!$P$16*Tabell2[[#This Row],[Weight (kg)]]</f>
        <v>7.2952460000000011E-2</v>
      </c>
      <c r="N3719" s="22">
        <f>'EPD information'!$Q$16*Tabell2[[#This Row],[Weight (kg)]]</f>
        <v>2.4214008000000002</v>
      </c>
      <c r="O3719" s="22">
        <f>'EPD information'!$R$16*Tabell2[[#This Row],[Weight (kg)]]</f>
        <v>3.9270154000000008E-3</v>
      </c>
      <c r="P3719" s="22">
        <f>'EPD information'!$S$16*Tabell2[[#This Row],[Weight (kg)]]</f>
        <v>-18.781378</v>
      </c>
      <c r="Q3719" s="35">
        <f>'Product specific GWP'!$T$16*Tabell2[[#This Row],[Weight (kg)]]</f>
        <v>0.67830266000000006</v>
      </c>
      <c r="R3719" s="35" t="s">
        <v>48</v>
      </c>
      <c r="S3719" s="35">
        <f>'EPD information'!$V$16*Tabell2[[#This Row],[Weight (kg)]]</f>
        <v>0.10942869000000001</v>
      </c>
      <c r="T3719" s="35" t="str">
        <f>'EPD information'!$W$16</f>
        <v>ND</v>
      </c>
      <c r="U3719" s="35">
        <f>'EPD information'!$X$16*Tabell2[[#This Row],[Weight (kg)]]</f>
        <v>7.2952460000000011E-2</v>
      </c>
      <c r="V3719" s="35">
        <f>'EPD information'!$Y$16*Tabell2[[#This Row],[Weight (kg)]]</f>
        <v>2.4214008000000002</v>
      </c>
      <c r="W3719" s="35">
        <f>'EPD information'!$Z$16*Tabell2[[#This Row],[Weight (kg)]]</f>
        <v>3.9270154000000008E-3</v>
      </c>
      <c r="X3719" s="35">
        <f>'EPD information'!$AA$16*Tabell2[[#This Row],[Weight (kg)]]</f>
        <v>-18.781378</v>
      </c>
      <c r="Y3719" s="18">
        <f>'EPD information'!$AB$16*Tabell2[[#This Row],[Weight (kg)]]</f>
        <v>52.153247999999998</v>
      </c>
      <c r="Z3719" s="18">
        <f>'EPD information'!$AC$16*Tabell2[[#This Row],[Weight (kg)]]</f>
        <v>0.91423402000000009</v>
      </c>
      <c r="AA3719" s="18">
        <f>'EPD information'!$AD$16*Tabell2[[#This Row],[Weight (kg)]]</f>
        <v>0.11439566600000001</v>
      </c>
      <c r="AB3719" s="18" t="s">
        <v>48</v>
      </c>
      <c r="AC3719" s="18">
        <f>'EPD information'!$AF$16*Tabell2[[#This Row],[Weight (kg)]]</f>
        <v>7.2176370000000004E-2</v>
      </c>
      <c r="AD3719" s="18">
        <f>'EPD information'!$AG$16*Tabell2[[#This Row],[Weight (kg)]]</f>
        <v>2.4058790000000001</v>
      </c>
      <c r="AE3719" s="18">
        <f>'EPD information'!$AH$16*Tabell2[[#This Row],[Weight (kg)]]</f>
        <v>3.8494064000000002E-3</v>
      </c>
      <c r="AF3719" s="21">
        <f>'EPD information'!$AI$16*Tabell2[[#This Row],[Weight (kg)]]</f>
        <v>-17.850069999999999</v>
      </c>
    </row>
    <row r="3720" spans="1:32" x14ac:dyDescent="0.2">
      <c r="A3720" s="36" t="s">
        <v>287</v>
      </c>
      <c r="B3720" s="37" t="s">
        <v>280</v>
      </c>
      <c r="C3720" s="38">
        <v>594907</v>
      </c>
      <c r="D3720" s="39">
        <v>7319660857972</v>
      </c>
      <c r="E3720" s="37" t="s">
        <v>46</v>
      </c>
      <c r="F3720" s="40">
        <v>500</v>
      </c>
      <c r="G3720" s="37">
        <v>1000</v>
      </c>
      <c r="H3720" s="41">
        <v>17.456099999999999</v>
      </c>
      <c r="I3720" s="35">
        <f>'EPD information'!$L$16*Tabell2[[#This Row],[Weight (kg)]]</f>
        <v>59.525300999999999</v>
      </c>
      <c r="J3720" s="22">
        <f>'EPD information'!$M$16*Tabell2[[#This Row],[Weight (kg)]]</f>
        <v>1.0368923400000001</v>
      </c>
      <c r="K3720" s="22">
        <f>'EPD information'!$N$16*Tabell2[[#This Row],[Weight (kg)]]</f>
        <v>0.12306550499999999</v>
      </c>
      <c r="L3720" s="22">
        <f>'EPD information'!$O$16*Tabell2[[#This Row],[Weight (kg)]]</f>
        <v>0</v>
      </c>
      <c r="M3720" s="22">
        <f>'EPD information'!$P$16*Tabell2[[#This Row],[Weight (kg)]]</f>
        <v>8.2043669999999999E-2</v>
      </c>
      <c r="N3720" s="22">
        <f>'EPD information'!$Q$16*Tabell2[[#This Row],[Weight (kg)]]</f>
        <v>2.7231516</v>
      </c>
      <c r="O3720" s="22">
        <f>'EPD information'!$R$16*Tabell2[[#This Row],[Weight (kg)]]</f>
        <v>4.4163932999999999E-3</v>
      </c>
      <c r="P3720" s="22">
        <f>'EPD information'!$S$16*Tabell2[[#This Row],[Weight (kg)]]</f>
        <v>-21.121880999999998</v>
      </c>
      <c r="Q3720" s="35">
        <f>'Product specific GWP'!$T$16*Tabell2[[#This Row],[Weight (kg)]]</f>
        <v>0.76283157000000001</v>
      </c>
      <c r="R3720" s="35" t="s">
        <v>48</v>
      </c>
      <c r="S3720" s="35">
        <f>'EPD information'!$V$16*Tabell2[[#This Row],[Weight (kg)]]</f>
        <v>0.12306550499999999</v>
      </c>
      <c r="T3720" s="35" t="str">
        <f>'EPD information'!$W$16</f>
        <v>ND</v>
      </c>
      <c r="U3720" s="35">
        <f>'EPD information'!$X$16*Tabell2[[#This Row],[Weight (kg)]]</f>
        <v>8.2043669999999999E-2</v>
      </c>
      <c r="V3720" s="35">
        <f>'EPD information'!$Y$16*Tabell2[[#This Row],[Weight (kg)]]</f>
        <v>2.7231516</v>
      </c>
      <c r="W3720" s="35">
        <f>'EPD information'!$Z$16*Tabell2[[#This Row],[Weight (kg)]]</f>
        <v>4.4163932999999999E-3</v>
      </c>
      <c r="X3720" s="35">
        <f>'EPD information'!$AA$16*Tabell2[[#This Row],[Weight (kg)]]</f>
        <v>-21.121880999999998</v>
      </c>
      <c r="Y3720" s="18">
        <f>'EPD information'!$AB$16*Tabell2[[#This Row],[Weight (kg)]]</f>
        <v>58.652495999999992</v>
      </c>
      <c r="Z3720" s="18">
        <f>'EPD information'!$AC$16*Tabell2[[#This Row],[Weight (kg)]]</f>
        <v>1.0281642899999999</v>
      </c>
      <c r="AA3720" s="18">
        <f>'EPD information'!$AD$16*Tabell2[[#This Row],[Weight (kg)]]</f>
        <v>0.128651457</v>
      </c>
      <c r="AB3720" s="18" t="s">
        <v>48</v>
      </c>
      <c r="AC3720" s="18">
        <f>'EPD information'!$AF$16*Tabell2[[#This Row],[Weight (kg)]]</f>
        <v>8.1170864999999995E-2</v>
      </c>
      <c r="AD3720" s="18">
        <f>'EPD information'!$AG$16*Tabell2[[#This Row],[Weight (kg)]]</f>
        <v>2.7056955</v>
      </c>
      <c r="AE3720" s="18">
        <f>'EPD information'!$AH$16*Tabell2[[#This Row],[Weight (kg)]]</f>
        <v>4.3291127999999998E-3</v>
      </c>
      <c r="AF3720" s="21">
        <f>'EPD information'!$AI$16*Tabell2[[#This Row],[Weight (kg)]]</f>
        <v>-20.074514999999998</v>
      </c>
    </row>
    <row r="3721" spans="1:32" x14ac:dyDescent="0.2">
      <c r="A3721" s="36" t="s">
        <v>287</v>
      </c>
      <c r="B3721" s="37" t="s">
        <v>280</v>
      </c>
      <c r="C3721" s="38">
        <v>594908</v>
      </c>
      <c r="D3721" s="39">
        <v>7319660857989</v>
      </c>
      <c r="E3721" s="37" t="s">
        <v>46</v>
      </c>
      <c r="F3721" s="40">
        <v>500</v>
      </c>
      <c r="G3721" s="37">
        <v>1120</v>
      </c>
      <c r="H3721" s="41">
        <v>19.155100000000001</v>
      </c>
      <c r="I3721" s="35">
        <f>'EPD information'!$L$16*Tabell2[[#This Row],[Weight (kg)]]</f>
        <v>65.318891000000008</v>
      </c>
      <c r="J3721" s="22">
        <f>'EPD information'!$M$16*Tabell2[[#This Row],[Weight (kg)]]</f>
        <v>1.1378129400000001</v>
      </c>
      <c r="K3721" s="22">
        <f>'EPD information'!$N$16*Tabell2[[#This Row],[Weight (kg)]]</f>
        <v>0.13504345500000001</v>
      </c>
      <c r="L3721" s="22">
        <f>'EPD information'!$O$16*Tabell2[[#This Row],[Weight (kg)]]</f>
        <v>0</v>
      </c>
      <c r="M3721" s="22">
        <f>'EPD information'!$P$16*Tabell2[[#This Row],[Weight (kg)]]</f>
        <v>9.0028970000000014E-2</v>
      </c>
      <c r="N3721" s="22">
        <f>'EPD information'!$Q$16*Tabell2[[#This Row],[Weight (kg)]]</f>
        <v>2.9881956000000001</v>
      </c>
      <c r="O3721" s="22">
        <f>'EPD information'!$R$16*Tabell2[[#This Row],[Weight (kg)]]</f>
        <v>4.8462403000000005E-3</v>
      </c>
      <c r="P3721" s="22">
        <f>'EPD information'!$S$16*Tabell2[[#This Row],[Weight (kg)]]</f>
        <v>-23.177671</v>
      </c>
      <c r="Q3721" s="35">
        <f>'Product specific GWP'!$T$16*Tabell2[[#This Row],[Weight (kg)]]</f>
        <v>0.83707787000000011</v>
      </c>
      <c r="R3721" s="35" t="s">
        <v>48</v>
      </c>
      <c r="S3721" s="35">
        <f>'EPD information'!$V$16*Tabell2[[#This Row],[Weight (kg)]]</f>
        <v>0.13504345500000001</v>
      </c>
      <c r="T3721" s="35" t="str">
        <f>'EPD information'!$W$16</f>
        <v>ND</v>
      </c>
      <c r="U3721" s="35">
        <f>'EPD information'!$X$16*Tabell2[[#This Row],[Weight (kg)]]</f>
        <v>9.0028970000000014E-2</v>
      </c>
      <c r="V3721" s="35">
        <f>'EPD information'!$Y$16*Tabell2[[#This Row],[Weight (kg)]]</f>
        <v>2.9881956000000001</v>
      </c>
      <c r="W3721" s="35">
        <f>'EPD information'!$Z$16*Tabell2[[#This Row],[Weight (kg)]]</f>
        <v>4.8462403000000005E-3</v>
      </c>
      <c r="X3721" s="35">
        <f>'EPD information'!$AA$16*Tabell2[[#This Row],[Weight (kg)]]</f>
        <v>-23.177671</v>
      </c>
      <c r="Y3721" s="18">
        <f>'EPD information'!$AB$16*Tabell2[[#This Row],[Weight (kg)]]</f>
        <v>64.361136000000002</v>
      </c>
      <c r="Z3721" s="18">
        <f>'EPD information'!$AC$16*Tabell2[[#This Row],[Weight (kg)]]</f>
        <v>1.1282353900000002</v>
      </c>
      <c r="AA3721" s="18">
        <f>'EPD information'!$AD$16*Tabell2[[#This Row],[Weight (kg)]]</f>
        <v>0.141173087</v>
      </c>
      <c r="AB3721" s="18" t="s">
        <v>48</v>
      </c>
      <c r="AC3721" s="18">
        <f>'EPD information'!$AF$16*Tabell2[[#This Row],[Weight (kg)]]</f>
        <v>8.9071214999999995E-2</v>
      </c>
      <c r="AD3721" s="18">
        <f>'EPD information'!$AG$16*Tabell2[[#This Row],[Weight (kg)]]</f>
        <v>2.9690405000000002</v>
      </c>
      <c r="AE3721" s="18">
        <f>'EPD information'!$AH$16*Tabell2[[#This Row],[Weight (kg)]]</f>
        <v>4.7504648000000005E-3</v>
      </c>
      <c r="AF3721" s="21">
        <f>'EPD information'!$AI$16*Tabell2[[#This Row],[Weight (kg)]]</f>
        <v>-22.028365000000001</v>
      </c>
    </row>
    <row r="3722" spans="1:32" x14ac:dyDescent="0.2">
      <c r="A3722" s="36" t="s">
        <v>287</v>
      </c>
      <c r="B3722" s="37" t="s">
        <v>280</v>
      </c>
      <c r="C3722" s="38">
        <v>594909</v>
      </c>
      <c r="D3722" s="39">
        <v>7319660857996</v>
      </c>
      <c r="E3722" s="37" t="s">
        <v>46</v>
      </c>
      <c r="F3722" s="40">
        <v>500</v>
      </c>
      <c r="G3722" s="37">
        <v>1250</v>
      </c>
      <c r="H3722" s="41">
        <v>21.012799999999999</v>
      </c>
      <c r="I3722" s="35">
        <f>'EPD information'!$L$16*Tabell2[[#This Row],[Weight (kg)]]</f>
        <v>71.653648000000004</v>
      </c>
      <c r="J3722" s="22">
        <f>'EPD information'!$M$16*Tabell2[[#This Row],[Weight (kg)]]</f>
        <v>1.24816032</v>
      </c>
      <c r="K3722" s="22">
        <f>'EPD information'!$N$16*Tabell2[[#This Row],[Weight (kg)]]</f>
        <v>0.14814023999999998</v>
      </c>
      <c r="L3722" s="22">
        <f>'EPD information'!$O$16*Tabell2[[#This Row],[Weight (kg)]]</f>
        <v>0</v>
      </c>
      <c r="M3722" s="22">
        <f>'EPD information'!$P$16*Tabell2[[#This Row],[Weight (kg)]]</f>
        <v>9.876016E-2</v>
      </c>
      <c r="N3722" s="22">
        <f>'EPD information'!$Q$16*Tabell2[[#This Row],[Weight (kg)]]</f>
        <v>3.2779967999999999</v>
      </c>
      <c r="O3722" s="22">
        <f>'EPD information'!$R$16*Tabell2[[#This Row],[Weight (kg)]]</f>
        <v>5.3162384000000002E-3</v>
      </c>
      <c r="P3722" s="22">
        <f>'EPD information'!$S$16*Tabell2[[#This Row],[Weight (kg)]]</f>
        <v>-25.425487999999998</v>
      </c>
      <c r="Q3722" s="35">
        <f>'Product specific GWP'!$T$16*Tabell2[[#This Row],[Weight (kg)]]</f>
        <v>0.91825935999999997</v>
      </c>
      <c r="R3722" s="35" t="s">
        <v>48</v>
      </c>
      <c r="S3722" s="35">
        <f>'EPD information'!$V$16*Tabell2[[#This Row],[Weight (kg)]]</f>
        <v>0.14814023999999998</v>
      </c>
      <c r="T3722" s="35" t="str">
        <f>'EPD information'!$W$16</f>
        <v>ND</v>
      </c>
      <c r="U3722" s="35">
        <f>'EPD information'!$X$16*Tabell2[[#This Row],[Weight (kg)]]</f>
        <v>9.876016E-2</v>
      </c>
      <c r="V3722" s="35">
        <f>'EPD information'!$Y$16*Tabell2[[#This Row],[Weight (kg)]]</f>
        <v>3.2779967999999999</v>
      </c>
      <c r="W3722" s="35">
        <f>'EPD information'!$Z$16*Tabell2[[#This Row],[Weight (kg)]]</f>
        <v>5.3162384000000002E-3</v>
      </c>
      <c r="X3722" s="35">
        <f>'EPD information'!$AA$16*Tabell2[[#This Row],[Weight (kg)]]</f>
        <v>-25.425487999999998</v>
      </c>
      <c r="Y3722" s="18">
        <f>'EPD information'!$AB$16*Tabell2[[#This Row],[Weight (kg)]]</f>
        <v>70.603007999999988</v>
      </c>
      <c r="Z3722" s="18">
        <f>'EPD information'!$AC$16*Tabell2[[#This Row],[Weight (kg)]]</f>
        <v>1.2376539199999999</v>
      </c>
      <c r="AA3722" s="18">
        <f>'EPD information'!$AD$16*Tabell2[[#This Row],[Weight (kg)]]</f>
        <v>0.15486433599999999</v>
      </c>
      <c r="AB3722" s="18" t="s">
        <v>48</v>
      </c>
      <c r="AC3722" s="18">
        <f>'EPD information'!$AF$16*Tabell2[[#This Row],[Weight (kg)]]</f>
        <v>9.770951999999998E-2</v>
      </c>
      <c r="AD3722" s="18">
        <f>'EPD information'!$AG$16*Tabell2[[#This Row],[Weight (kg)]]</f>
        <v>3.2569839999999997</v>
      </c>
      <c r="AE3722" s="18">
        <f>'EPD information'!$AH$16*Tabell2[[#This Row],[Weight (kg)]]</f>
        <v>5.2111744E-3</v>
      </c>
      <c r="AF3722" s="21">
        <f>'EPD information'!$AI$16*Tabell2[[#This Row],[Weight (kg)]]</f>
        <v>-24.164719999999996</v>
      </c>
    </row>
    <row r="3723" spans="1:32" x14ac:dyDescent="0.2">
      <c r="A3723" s="36" t="s">
        <v>287</v>
      </c>
      <c r="B3723" s="37" t="s">
        <v>280</v>
      </c>
      <c r="C3723" s="38">
        <v>594910</v>
      </c>
      <c r="D3723" s="39">
        <v>7319660858009</v>
      </c>
      <c r="E3723" s="37" t="s">
        <v>46</v>
      </c>
      <c r="F3723" s="40">
        <v>500</v>
      </c>
      <c r="G3723" s="37">
        <v>1400</v>
      </c>
      <c r="H3723" s="41">
        <v>36.590699999999998</v>
      </c>
      <c r="I3723" s="35">
        <f>'EPD information'!$L$16*Tabell2[[#This Row],[Weight (kg)]]</f>
        <v>124.774287</v>
      </c>
      <c r="J3723" s="22">
        <f>'EPD information'!$M$16*Tabell2[[#This Row],[Weight (kg)]]</f>
        <v>2.1734875799999998</v>
      </c>
      <c r="K3723" s="22">
        <f>'EPD information'!$N$16*Tabell2[[#This Row],[Weight (kg)]]</f>
        <v>0.25796443499999999</v>
      </c>
      <c r="L3723" s="22">
        <f>'EPD information'!$O$16*Tabell2[[#This Row],[Weight (kg)]]</f>
        <v>0</v>
      </c>
      <c r="M3723" s="22">
        <f>'EPD information'!$P$16*Tabell2[[#This Row],[Weight (kg)]]</f>
        <v>0.17197629</v>
      </c>
      <c r="N3723" s="22">
        <f>'EPD information'!$Q$16*Tabell2[[#This Row],[Weight (kg)]]</f>
        <v>5.7081491999999994</v>
      </c>
      <c r="O3723" s="22">
        <f>'EPD information'!$R$16*Tabell2[[#This Row],[Weight (kg)]]</f>
        <v>9.2574470999999998E-3</v>
      </c>
      <c r="P3723" s="22">
        <f>'EPD information'!$S$16*Tabell2[[#This Row],[Weight (kg)]]</f>
        <v>-44.274746999999998</v>
      </c>
      <c r="Q3723" s="35">
        <f>'Product specific GWP'!$T$16*Tabell2[[#This Row],[Weight (kg)]]</f>
        <v>1.59901359</v>
      </c>
      <c r="R3723" s="35" t="s">
        <v>48</v>
      </c>
      <c r="S3723" s="35">
        <f>'EPD information'!$V$16*Tabell2[[#This Row],[Weight (kg)]]</f>
        <v>0.25796443499999999</v>
      </c>
      <c r="T3723" s="35" t="str">
        <f>'EPD information'!$W$16</f>
        <v>ND</v>
      </c>
      <c r="U3723" s="35">
        <f>'EPD information'!$X$16*Tabell2[[#This Row],[Weight (kg)]]</f>
        <v>0.17197629</v>
      </c>
      <c r="V3723" s="35">
        <f>'EPD information'!$Y$16*Tabell2[[#This Row],[Weight (kg)]]</f>
        <v>5.7081491999999994</v>
      </c>
      <c r="W3723" s="35">
        <f>'EPD information'!$Z$16*Tabell2[[#This Row],[Weight (kg)]]</f>
        <v>9.2574470999999998E-3</v>
      </c>
      <c r="X3723" s="35">
        <f>'EPD information'!$AA$16*Tabell2[[#This Row],[Weight (kg)]]</f>
        <v>-44.274746999999998</v>
      </c>
      <c r="Y3723" s="18">
        <f>'EPD information'!$AB$16*Tabell2[[#This Row],[Weight (kg)]]</f>
        <v>122.94475199999999</v>
      </c>
      <c r="Z3723" s="18">
        <f>'EPD information'!$AC$16*Tabell2[[#This Row],[Weight (kg)]]</f>
        <v>2.1551922299999999</v>
      </c>
      <c r="AA3723" s="18">
        <f>'EPD information'!$AD$16*Tabell2[[#This Row],[Weight (kg)]]</f>
        <v>0.269673459</v>
      </c>
      <c r="AB3723" s="18" t="s">
        <v>48</v>
      </c>
      <c r="AC3723" s="18">
        <f>'EPD information'!$AF$16*Tabell2[[#This Row],[Weight (kg)]]</f>
        <v>0.17014675499999998</v>
      </c>
      <c r="AD3723" s="18">
        <f>'EPD information'!$AG$16*Tabell2[[#This Row],[Weight (kg)]]</f>
        <v>5.6715584999999997</v>
      </c>
      <c r="AE3723" s="18">
        <f>'EPD information'!$AH$16*Tabell2[[#This Row],[Weight (kg)]]</f>
        <v>9.0744936000000005E-3</v>
      </c>
      <c r="AF3723" s="21">
        <f>'EPD information'!$AI$16*Tabell2[[#This Row],[Weight (kg)]]</f>
        <v>-42.079304999999998</v>
      </c>
    </row>
    <row r="3724" spans="1:32" x14ac:dyDescent="0.2">
      <c r="A3724" s="36" t="s">
        <v>287</v>
      </c>
      <c r="B3724" s="37" t="s">
        <v>280</v>
      </c>
      <c r="C3724" s="38">
        <v>594911</v>
      </c>
      <c r="D3724" s="39">
        <v>7319660858016</v>
      </c>
      <c r="E3724" s="37" t="s">
        <v>46</v>
      </c>
      <c r="F3724" s="40">
        <v>500</v>
      </c>
      <c r="G3724" s="37">
        <v>1500</v>
      </c>
      <c r="H3724" s="41">
        <v>39.543700000000001</v>
      </c>
      <c r="I3724" s="35">
        <f>'EPD information'!$L$16*Tabell2[[#This Row],[Weight (kg)]]</f>
        <v>134.84401700000001</v>
      </c>
      <c r="J3724" s="22">
        <f>'EPD information'!$M$16*Tabell2[[#This Row],[Weight (kg)]]</f>
        <v>2.3488957800000003</v>
      </c>
      <c r="K3724" s="22">
        <f>'EPD information'!$N$16*Tabell2[[#This Row],[Weight (kg)]]</f>
        <v>0.27878308499999999</v>
      </c>
      <c r="L3724" s="22">
        <f>'EPD information'!$O$16*Tabell2[[#This Row],[Weight (kg)]]</f>
        <v>0</v>
      </c>
      <c r="M3724" s="22">
        <f>'EPD information'!$P$16*Tabell2[[#This Row],[Weight (kg)]]</f>
        <v>0.18585539000000001</v>
      </c>
      <c r="N3724" s="22">
        <f>'EPD information'!$Q$16*Tabell2[[#This Row],[Weight (kg)]]</f>
        <v>6.1688172000000003</v>
      </c>
      <c r="O3724" s="22">
        <f>'EPD information'!$R$16*Tabell2[[#This Row],[Weight (kg)]]</f>
        <v>1.0004556100000001E-2</v>
      </c>
      <c r="P3724" s="22">
        <f>'EPD information'!$S$16*Tabell2[[#This Row],[Weight (kg)]]</f>
        <v>-47.847876999999997</v>
      </c>
      <c r="Q3724" s="35">
        <f>'Product specific GWP'!$T$16*Tabell2[[#This Row],[Weight (kg)]]</f>
        <v>1.7280596900000003</v>
      </c>
      <c r="R3724" s="35" t="s">
        <v>48</v>
      </c>
      <c r="S3724" s="35">
        <f>'EPD information'!$V$16*Tabell2[[#This Row],[Weight (kg)]]</f>
        <v>0.27878308499999999</v>
      </c>
      <c r="T3724" s="35" t="str">
        <f>'EPD information'!$W$16</f>
        <v>ND</v>
      </c>
      <c r="U3724" s="35">
        <f>'EPD information'!$X$16*Tabell2[[#This Row],[Weight (kg)]]</f>
        <v>0.18585539000000001</v>
      </c>
      <c r="V3724" s="35">
        <f>'EPD information'!$Y$16*Tabell2[[#This Row],[Weight (kg)]]</f>
        <v>6.1688172000000003</v>
      </c>
      <c r="W3724" s="35">
        <f>'EPD information'!$Z$16*Tabell2[[#This Row],[Weight (kg)]]</f>
        <v>1.0004556100000001E-2</v>
      </c>
      <c r="X3724" s="35">
        <f>'EPD information'!$AA$16*Tabell2[[#This Row],[Weight (kg)]]</f>
        <v>-47.847876999999997</v>
      </c>
      <c r="Y3724" s="18">
        <f>'EPD information'!$AB$16*Tabell2[[#This Row],[Weight (kg)]]</f>
        <v>132.86683199999999</v>
      </c>
      <c r="Z3724" s="18">
        <f>'EPD information'!$AC$16*Tabell2[[#This Row],[Weight (kg)]]</f>
        <v>2.3291239300000002</v>
      </c>
      <c r="AA3724" s="18">
        <f>'EPD information'!$AD$16*Tabell2[[#This Row],[Weight (kg)]]</f>
        <v>0.29143706899999999</v>
      </c>
      <c r="AB3724" s="18" t="s">
        <v>48</v>
      </c>
      <c r="AC3724" s="18">
        <f>'EPD information'!$AF$16*Tabell2[[#This Row],[Weight (kg)]]</f>
        <v>0.18387820499999999</v>
      </c>
      <c r="AD3724" s="18">
        <f>'EPD information'!$AG$16*Tabell2[[#This Row],[Weight (kg)]]</f>
        <v>6.1292735</v>
      </c>
      <c r="AE3724" s="18">
        <f>'EPD information'!$AH$16*Tabell2[[#This Row],[Weight (kg)]]</f>
        <v>9.8068375999999999E-3</v>
      </c>
      <c r="AF3724" s="21">
        <f>'EPD information'!$AI$16*Tabell2[[#This Row],[Weight (kg)]]</f>
        <v>-45.475254999999997</v>
      </c>
    </row>
    <row r="3725" spans="1:32" x14ac:dyDescent="0.2">
      <c r="A3725" s="36" t="s">
        <v>287</v>
      </c>
      <c r="B3725" s="37" t="s">
        <v>280</v>
      </c>
      <c r="C3725" s="38">
        <v>594912</v>
      </c>
      <c r="D3725" s="39">
        <v>7319660858023</v>
      </c>
      <c r="E3725" s="37" t="s">
        <v>46</v>
      </c>
      <c r="F3725" s="40">
        <v>500</v>
      </c>
      <c r="G3725" s="37">
        <v>1600</v>
      </c>
      <c r="H3725" s="41">
        <v>41.975200000000001</v>
      </c>
      <c r="I3725" s="35">
        <f>'EPD information'!$L$16*Tabell2[[#This Row],[Weight (kg)]]</f>
        <v>143.13543200000001</v>
      </c>
      <c r="J3725" s="22">
        <f>'EPD information'!$M$16*Tabell2[[#This Row],[Weight (kg)]]</f>
        <v>2.4933268800000001</v>
      </c>
      <c r="K3725" s="22">
        <f>'EPD information'!$N$16*Tabell2[[#This Row],[Weight (kg)]]</f>
        <v>0.29592516000000002</v>
      </c>
      <c r="L3725" s="22">
        <f>'EPD information'!$O$16*Tabell2[[#This Row],[Weight (kg)]]</f>
        <v>0</v>
      </c>
      <c r="M3725" s="22">
        <f>'EPD information'!$P$16*Tabell2[[#This Row],[Weight (kg)]]</f>
        <v>0.19728344</v>
      </c>
      <c r="N3725" s="22">
        <f>'EPD information'!$Q$16*Tabell2[[#This Row],[Weight (kg)]]</f>
        <v>6.5481312000000003</v>
      </c>
      <c r="O3725" s="22">
        <f>'EPD information'!$R$16*Tabell2[[#This Row],[Weight (kg)]]</f>
        <v>1.0619725600000001E-2</v>
      </c>
      <c r="P3725" s="22">
        <f>'EPD information'!$S$16*Tabell2[[#This Row],[Weight (kg)]]</f>
        <v>-50.789991999999998</v>
      </c>
      <c r="Q3725" s="35">
        <f>'Product specific GWP'!$T$16*Tabell2[[#This Row],[Weight (kg)]]</f>
        <v>1.8343162400000002</v>
      </c>
      <c r="R3725" s="35" t="s">
        <v>48</v>
      </c>
      <c r="S3725" s="35">
        <f>'EPD information'!$V$16*Tabell2[[#This Row],[Weight (kg)]]</f>
        <v>0.29592516000000002</v>
      </c>
      <c r="T3725" s="35" t="str">
        <f>'EPD information'!$W$16</f>
        <v>ND</v>
      </c>
      <c r="U3725" s="35">
        <f>'EPD information'!$X$16*Tabell2[[#This Row],[Weight (kg)]]</f>
        <v>0.19728344</v>
      </c>
      <c r="V3725" s="35">
        <f>'EPD information'!$Y$16*Tabell2[[#This Row],[Weight (kg)]]</f>
        <v>6.5481312000000003</v>
      </c>
      <c r="W3725" s="35">
        <f>'EPD information'!$Z$16*Tabell2[[#This Row],[Weight (kg)]]</f>
        <v>1.0619725600000001E-2</v>
      </c>
      <c r="X3725" s="35">
        <f>'EPD information'!$AA$16*Tabell2[[#This Row],[Weight (kg)]]</f>
        <v>-50.789991999999998</v>
      </c>
      <c r="Y3725" s="18">
        <f>'EPD information'!$AB$16*Tabell2[[#This Row],[Weight (kg)]]</f>
        <v>141.03667200000001</v>
      </c>
      <c r="Z3725" s="18">
        <f>'EPD information'!$AC$16*Tabell2[[#This Row],[Weight (kg)]]</f>
        <v>2.4723392799999999</v>
      </c>
      <c r="AA3725" s="18">
        <f>'EPD information'!$AD$16*Tabell2[[#This Row],[Weight (kg)]]</f>
        <v>0.30935722399999999</v>
      </c>
      <c r="AB3725" s="18" t="s">
        <v>48</v>
      </c>
      <c r="AC3725" s="18">
        <f>'EPD information'!$AF$16*Tabell2[[#This Row],[Weight (kg)]]</f>
        <v>0.19518468</v>
      </c>
      <c r="AD3725" s="18">
        <f>'EPD information'!$AG$16*Tabell2[[#This Row],[Weight (kg)]]</f>
        <v>6.5061559999999998</v>
      </c>
      <c r="AE3725" s="18">
        <f>'EPD information'!$AH$16*Tabell2[[#This Row],[Weight (kg)]]</f>
        <v>1.04098496E-2</v>
      </c>
      <c r="AF3725" s="21">
        <f>'EPD information'!$AI$16*Tabell2[[#This Row],[Weight (kg)]]</f>
        <v>-48.271479999999997</v>
      </c>
    </row>
    <row r="3726" spans="1:32" x14ac:dyDescent="0.2">
      <c r="A3726" s="36" t="s">
        <v>287</v>
      </c>
      <c r="B3726" s="37" t="s">
        <v>280</v>
      </c>
      <c r="C3726" s="38">
        <v>278516</v>
      </c>
      <c r="D3726" s="39">
        <v>7319662785167</v>
      </c>
      <c r="E3726" s="37" t="s">
        <v>46</v>
      </c>
      <c r="F3726" s="40">
        <v>560</v>
      </c>
      <c r="G3726" s="37">
        <v>224</v>
      </c>
      <c r="H3726" s="41">
        <v>4.33</v>
      </c>
      <c r="I3726" s="35">
        <f>'EPD information'!$L$16*Tabell2[[#This Row],[Weight (kg)]]</f>
        <v>14.765300000000002</v>
      </c>
      <c r="J3726" s="22">
        <f>'EPD information'!$M$16*Tabell2[[#This Row],[Weight (kg)]]</f>
        <v>0.25720199999999999</v>
      </c>
      <c r="K3726" s="22">
        <f>'EPD information'!$N$16*Tabell2[[#This Row],[Weight (kg)]]</f>
        <v>3.0526500000000002E-2</v>
      </c>
      <c r="L3726" s="22">
        <f>'EPD information'!$O$16*Tabell2[[#This Row],[Weight (kg)]]</f>
        <v>0</v>
      </c>
      <c r="M3726" s="22">
        <f>'EPD information'!$P$16*Tabell2[[#This Row],[Weight (kg)]]</f>
        <v>2.0351000000000001E-2</v>
      </c>
      <c r="N3726" s="22">
        <f>'EPD information'!$Q$16*Tabell2[[#This Row],[Weight (kg)]]</f>
        <v>0.67547999999999997</v>
      </c>
      <c r="O3726" s="22">
        <f>'EPD information'!$R$16*Tabell2[[#This Row],[Weight (kg)]]</f>
        <v>1.0954900000000002E-3</v>
      </c>
      <c r="P3726" s="22">
        <f>'EPD information'!$S$16*Tabell2[[#This Row],[Weight (kg)]]</f>
        <v>-5.2393000000000001</v>
      </c>
      <c r="Q3726" s="35">
        <f>'Product specific GWP'!$T$16*Tabell2[[#This Row],[Weight (kg)]]</f>
        <v>0.18922100000000003</v>
      </c>
      <c r="R3726" s="35" t="s">
        <v>48</v>
      </c>
      <c r="S3726" s="35">
        <f>'EPD information'!$V$16*Tabell2[[#This Row],[Weight (kg)]]</f>
        <v>3.0526500000000002E-2</v>
      </c>
      <c r="T3726" s="35" t="str">
        <f>'EPD information'!$W$16</f>
        <v>ND</v>
      </c>
      <c r="U3726" s="35">
        <f>'EPD information'!$X$16*Tabell2[[#This Row],[Weight (kg)]]</f>
        <v>2.0351000000000001E-2</v>
      </c>
      <c r="V3726" s="35">
        <f>'EPD information'!$Y$16*Tabell2[[#This Row],[Weight (kg)]]</f>
        <v>0.67547999999999997</v>
      </c>
      <c r="W3726" s="35">
        <f>'EPD information'!$Z$16*Tabell2[[#This Row],[Weight (kg)]]</f>
        <v>1.0954900000000002E-3</v>
      </c>
      <c r="X3726" s="35">
        <f>'EPD information'!$AA$16*Tabell2[[#This Row],[Weight (kg)]]</f>
        <v>-5.2393000000000001</v>
      </c>
      <c r="Y3726" s="18">
        <f>'EPD information'!$AB$16*Tabell2[[#This Row],[Weight (kg)]]</f>
        <v>14.5488</v>
      </c>
      <c r="Z3726" s="18">
        <f>'EPD information'!$AC$16*Tabell2[[#This Row],[Weight (kg)]]</f>
        <v>0.25503700000000001</v>
      </c>
      <c r="AA3726" s="18">
        <f>'EPD information'!$AD$16*Tabell2[[#This Row],[Weight (kg)]]</f>
        <v>3.1912099999999999E-2</v>
      </c>
      <c r="AB3726" s="18" t="s">
        <v>48</v>
      </c>
      <c r="AC3726" s="18">
        <f>'EPD information'!$AF$16*Tabell2[[#This Row],[Weight (kg)]]</f>
        <v>2.01345E-2</v>
      </c>
      <c r="AD3726" s="18">
        <f>'EPD information'!$AG$16*Tabell2[[#This Row],[Weight (kg)]]</f>
        <v>0.67115000000000002</v>
      </c>
      <c r="AE3726" s="18">
        <f>'EPD information'!$AH$16*Tabell2[[#This Row],[Weight (kg)]]</f>
        <v>1.0738400000000002E-3</v>
      </c>
      <c r="AF3726" s="21">
        <f>'EPD information'!$AI$16*Tabell2[[#This Row],[Weight (kg)]]</f>
        <v>-4.9794999999999998</v>
      </c>
    </row>
    <row r="3727" spans="1:32" x14ac:dyDescent="0.2">
      <c r="A3727" s="36" t="s">
        <v>287</v>
      </c>
      <c r="B3727" s="37" t="s">
        <v>280</v>
      </c>
      <c r="C3727" s="38">
        <v>278525</v>
      </c>
      <c r="D3727" s="39">
        <v>7319662785259</v>
      </c>
      <c r="E3727" s="37" t="s">
        <v>46</v>
      </c>
      <c r="F3727" s="40">
        <v>560</v>
      </c>
      <c r="G3727" s="37">
        <v>560</v>
      </c>
      <c r="H3727" s="41">
        <v>9.2100000000000009</v>
      </c>
      <c r="I3727" s="35">
        <f>'EPD information'!$L$16*Tabell2[[#This Row],[Weight (kg)]]</f>
        <v>31.406100000000006</v>
      </c>
      <c r="J3727" s="22">
        <f>'EPD information'!$M$16*Tabell2[[#This Row],[Weight (kg)]]</f>
        <v>0.54707400000000006</v>
      </c>
      <c r="K3727" s="22">
        <f>'EPD information'!$N$16*Tabell2[[#This Row],[Weight (kg)]]</f>
        <v>6.4930500000000002E-2</v>
      </c>
      <c r="L3727" s="22">
        <f>'EPD information'!$O$16*Tabell2[[#This Row],[Weight (kg)]]</f>
        <v>0</v>
      </c>
      <c r="M3727" s="22">
        <f>'EPD information'!$P$16*Tabell2[[#This Row],[Weight (kg)]]</f>
        <v>4.3287000000000006E-2</v>
      </c>
      <c r="N3727" s="22">
        <f>'EPD information'!$Q$16*Tabell2[[#This Row],[Weight (kg)]]</f>
        <v>1.43676</v>
      </c>
      <c r="O3727" s="22">
        <f>'EPD information'!$R$16*Tabell2[[#This Row],[Weight (kg)]]</f>
        <v>2.3301300000000006E-3</v>
      </c>
      <c r="P3727" s="22">
        <f>'EPD information'!$S$16*Tabell2[[#This Row],[Weight (kg)]]</f>
        <v>-11.1441</v>
      </c>
      <c r="Q3727" s="35">
        <f>'Product specific GWP'!$T$16*Tabell2[[#This Row],[Weight (kg)]]</f>
        <v>0.40247700000000008</v>
      </c>
      <c r="R3727" s="35" t="s">
        <v>48</v>
      </c>
      <c r="S3727" s="35">
        <f>'EPD information'!$V$16*Tabell2[[#This Row],[Weight (kg)]]</f>
        <v>6.4930500000000002E-2</v>
      </c>
      <c r="T3727" s="35" t="str">
        <f>'EPD information'!$W$16</f>
        <v>ND</v>
      </c>
      <c r="U3727" s="35">
        <f>'EPD information'!$X$16*Tabell2[[#This Row],[Weight (kg)]]</f>
        <v>4.3287000000000006E-2</v>
      </c>
      <c r="V3727" s="35">
        <f>'EPD information'!$Y$16*Tabell2[[#This Row],[Weight (kg)]]</f>
        <v>1.43676</v>
      </c>
      <c r="W3727" s="35">
        <f>'EPD information'!$Z$16*Tabell2[[#This Row],[Weight (kg)]]</f>
        <v>2.3301300000000006E-3</v>
      </c>
      <c r="X3727" s="35">
        <f>'EPD information'!$AA$16*Tabell2[[#This Row],[Weight (kg)]]</f>
        <v>-11.1441</v>
      </c>
      <c r="Y3727" s="18">
        <f>'EPD information'!$AB$16*Tabell2[[#This Row],[Weight (kg)]]</f>
        <v>30.945600000000002</v>
      </c>
      <c r="Z3727" s="18">
        <f>'EPD information'!$AC$16*Tabell2[[#This Row],[Weight (kg)]]</f>
        <v>0.54246900000000009</v>
      </c>
      <c r="AA3727" s="18">
        <f>'EPD information'!$AD$16*Tabell2[[#This Row],[Weight (kg)]]</f>
        <v>6.7877699999999999E-2</v>
      </c>
      <c r="AB3727" s="18" t="s">
        <v>48</v>
      </c>
      <c r="AC3727" s="18">
        <f>'EPD information'!$AF$16*Tabell2[[#This Row],[Weight (kg)]]</f>
        <v>4.2826500000000003E-2</v>
      </c>
      <c r="AD3727" s="18">
        <f>'EPD information'!$AG$16*Tabell2[[#This Row],[Weight (kg)]]</f>
        <v>1.4275500000000001</v>
      </c>
      <c r="AE3727" s="18">
        <f>'EPD information'!$AH$16*Tabell2[[#This Row],[Weight (kg)]]</f>
        <v>2.2840800000000004E-3</v>
      </c>
      <c r="AF3727" s="21">
        <f>'EPD information'!$AI$16*Tabell2[[#This Row],[Weight (kg)]]</f>
        <v>-10.5915</v>
      </c>
    </row>
    <row r="3728" spans="1:32" x14ac:dyDescent="0.2">
      <c r="A3728" s="36" t="s">
        <v>287</v>
      </c>
      <c r="B3728" s="37" t="s">
        <v>280</v>
      </c>
      <c r="C3728" s="38">
        <v>278518</v>
      </c>
      <c r="D3728" s="39">
        <v>7319662785181</v>
      </c>
      <c r="E3728" s="37" t="s">
        <v>46</v>
      </c>
      <c r="F3728" s="40">
        <v>560</v>
      </c>
      <c r="G3728" s="37">
        <v>280</v>
      </c>
      <c r="H3728" s="41">
        <v>5.56</v>
      </c>
      <c r="I3728" s="35">
        <f>'EPD information'!$L$16*Tabell2[[#This Row],[Weight (kg)]]</f>
        <v>18.959599999999998</v>
      </c>
      <c r="J3728" s="22">
        <f>'EPD information'!$M$16*Tabell2[[#This Row],[Weight (kg)]]</f>
        <v>0.330264</v>
      </c>
      <c r="K3728" s="22">
        <f>'EPD information'!$N$16*Tabell2[[#This Row],[Weight (kg)]]</f>
        <v>3.9197999999999997E-2</v>
      </c>
      <c r="L3728" s="22">
        <f>'EPD information'!$O$16*Tabell2[[#This Row],[Weight (kg)]]</f>
        <v>0</v>
      </c>
      <c r="M3728" s="22">
        <f>'EPD information'!$P$16*Tabell2[[#This Row],[Weight (kg)]]</f>
        <v>2.6131999999999999E-2</v>
      </c>
      <c r="N3728" s="22">
        <f>'EPD information'!$Q$16*Tabell2[[#This Row],[Weight (kg)]]</f>
        <v>0.86735999999999991</v>
      </c>
      <c r="O3728" s="22">
        <f>'EPD information'!$R$16*Tabell2[[#This Row],[Weight (kg)]]</f>
        <v>1.40668E-3</v>
      </c>
      <c r="P3728" s="22">
        <f>'EPD information'!$S$16*Tabell2[[#This Row],[Weight (kg)]]</f>
        <v>-6.7275999999999989</v>
      </c>
      <c r="Q3728" s="35">
        <f>'Product specific GWP'!$T$16*Tabell2[[#This Row],[Weight (kg)]]</f>
        <v>0.24297199999999999</v>
      </c>
      <c r="R3728" s="35" t="s">
        <v>48</v>
      </c>
      <c r="S3728" s="35">
        <f>'EPD information'!$V$16*Tabell2[[#This Row],[Weight (kg)]]</f>
        <v>3.9197999999999997E-2</v>
      </c>
      <c r="T3728" s="35" t="str">
        <f>'EPD information'!$W$16</f>
        <v>ND</v>
      </c>
      <c r="U3728" s="35">
        <f>'EPD information'!$X$16*Tabell2[[#This Row],[Weight (kg)]]</f>
        <v>2.6131999999999999E-2</v>
      </c>
      <c r="V3728" s="35">
        <f>'EPD information'!$Y$16*Tabell2[[#This Row],[Weight (kg)]]</f>
        <v>0.86735999999999991</v>
      </c>
      <c r="W3728" s="35">
        <f>'EPD information'!$Z$16*Tabell2[[#This Row],[Weight (kg)]]</f>
        <v>1.40668E-3</v>
      </c>
      <c r="X3728" s="35">
        <f>'EPD information'!$AA$16*Tabell2[[#This Row],[Weight (kg)]]</f>
        <v>-6.7275999999999989</v>
      </c>
      <c r="Y3728" s="18">
        <f>'EPD information'!$AB$16*Tabell2[[#This Row],[Weight (kg)]]</f>
        <v>18.6816</v>
      </c>
      <c r="Z3728" s="18">
        <f>'EPD information'!$AC$16*Tabell2[[#This Row],[Weight (kg)]]</f>
        <v>0.327484</v>
      </c>
      <c r="AA3728" s="18">
        <f>'EPD information'!$AD$16*Tabell2[[#This Row],[Weight (kg)]]</f>
        <v>4.0977199999999998E-2</v>
      </c>
      <c r="AB3728" s="18" t="s">
        <v>48</v>
      </c>
      <c r="AC3728" s="18">
        <f>'EPD information'!$AF$16*Tabell2[[#This Row],[Weight (kg)]]</f>
        <v>2.5853999999999995E-2</v>
      </c>
      <c r="AD3728" s="18">
        <f>'EPD information'!$AG$16*Tabell2[[#This Row],[Weight (kg)]]</f>
        <v>0.8617999999999999</v>
      </c>
      <c r="AE3728" s="18">
        <f>'EPD information'!$AH$16*Tabell2[[#This Row],[Weight (kg)]]</f>
        <v>1.3788799999999999E-3</v>
      </c>
      <c r="AF3728" s="21">
        <f>'EPD information'!$AI$16*Tabell2[[#This Row],[Weight (kg)]]</f>
        <v>-6.3939999999999992</v>
      </c>
    </row>
    <row r="3729" spans="1:32" x14ac:dyDescent="0.2">
      <c r="A3729" s="36" t="s">
        <v>287</v>
      </c>
      <c r="B3729" s="37" t="s">
        <v>280</v>
      </c>
      <c r="C3729" s="38">
        <v>775655</v>
      </c>
      <c r="D3729" s="39">
        <v>7319667756551</v>
      </c>
      <c r="E3729" s="37" t="s">
        <v>46</v>
      </c>
      <c r="F3729" s="40">
        <v>560</v>
      </c>
      <c r="G3729" s="37">
        <v>355</v>
      </c>
      <c r="H3729" s="41">
        <v>7.3</v>
      </c>
      <c r="I3729" s="35">
        <f>'EPD information'!$L$16*Tabell2[[#This Row],[Weight (kg)]]</f>
        <v>24.893000000000001</v>
      </c>
      <c r="J3729" s="22">
        <f>'EPD information'!$M$16*Tabell2[[#This Row],[Weight (kg)]]</f>
        <v>0.43362000000000001</v>
      </c>
      <c r="K3729" s="22">
        <f>'EPD information'!$N$16*Tabell2[[#This Row],[Weight (kg)]]</f>
        <v>5.1464999999999997E-2</v>
      </c>
      <c r="L3729" s="22">
        <f>'EPD information'!$O$16*Tabell2[[#This Row],[Weight (kg)]]</f>
        <v>0</v>
      </c>
      <c r="M3729" s="22">
        <f>'EPD information'!$P$16*Tabell2[[#This Row],[Weight (kg)]]</f>
        <v>3.431E-2</v>
      </c>
      <c r="N3729" s="22">
        <f>'EPD information'!$Q$16*Tabell2[[#This Row],[Weight (kg)]]</f>
        <v>1.1388</v>
      </c>
      <c r="O3729" s="22">
        <f>'EPD information'!$R$16*Tabell2[[#This Row],[Weight (kg)]]</f>
        <v>1.8469000000000001E-3</v>
      </c>
      <c r="P3729" s="22">
        <f>'EPD information'!$S$16*Tabell2[[#This Row],[Weight (kg)]]</f>
        <v>-8.8330000000000002</v>
      </c>
      <c r="Q3729" s="35">
        <f>'Product specific GWP'!$T$16*Tabell2[[#This Row],[Weight (kg)]]</f>
        <v>0.31901000000000002</v>
      </c>
      <c r="R3729" s="35" t="s">
        <v>48</v>
      </c>
      <c r="S3729" s="35">
        <f>'EPD information'!$V$16*Tabell2[[#This Row],[Weight (kg)]]</f>
        <v>5.1464999999999997E-2</v>
      </c>
      <c r="T3729" s="35" t="str">
        <f>'EPD information'!$W$16</f>
        <v>ND</v>
      </c>
      <c r="U3729" s="35">
        <f>'EPD information'!$X$16*Tabell2[[#This Row],[Weight (kg)]]</f>
        <v>3.431E-2</v>
      </c>
      <c r="V3729" s="35">
        <f>'EPD information'!$Y$16*Tabell2[[#This Row],[Weight (kg)]]</f>
        <v>1.1388</v>
      </c>
      <c r="W3729" s="35">
        <f>'EPD information'!$Z$16*Tabell2[[#This Row],[Weight (kg)]]</f>
        <v>1.8469000000000001E-3</v>
      </c>
      <c r="X3729" s="35">
        <f>'EPD information'!$AA$16*Tabell2[[#This Row],[Weight (kg)]]</f>
        <v>-8.8330000000000002</v>
      </c>
      <c r="Y3729" s="18">
        <f>'EPD information'!$AB$16*Tabell2[[#This Row],[Weight (kg)]]</f>
        <v>24.527999999999999</v>
      </c>
      <c r="Z3729" s="18">
        <f>'EPD information'!$AC$16*Tabell2[[#This Row],[Weight (kg)]]</f>
        <v>0.42997000000000002</v>
      </c>
      <c r="AA3729" s="18">
        <f>'EPD information'!$AD$16*Tabell2[[#This Row],[Weight (kg)]]</f>
        <v>5.3800999999999995E-2</v>
      </c>
      <c r="AB3729" s="18" t="s">
        <v>48</v>
      </c>
      <c r="AC3729" s="18">
        <f>'EPD information'!$AF$16*Tabell2[[#This Row],[Weight (kg)]]</f>
        <v>3.3944999999999996E-2</v>
      </c>
      <c r="AD3729" s="18">
        <f>'EPD information'!$AG$16*Tabell2[[#This Row],[Weight (kg)]]</f>
        <v>1.1315</v>
      </c>
      <c r="AE3729" s="18">
        <f>'EPD information'!$AH$16*Tabell2[[#This Row],[Weight (kg)]]</f>
        <v>1.8104E-3</v>
      </c>
      <c r="AF3729" s="21">
        <f>'EPD information'!$AI$16*Tabell2[[#This Row],[Weight (kg)]]</f>
        <v>-8.3949999999999996</v>
      </c>
    </row>
    <row r="3730" spans="1:32" x14ac:dyDescent="0.2">
      <c r="A3730" s="36" t="s">
        <v>287</v>
      </c>
      <c r="B3730" s="37" t="s">
        <v>280</v>
      </c>
      <c r="C3730" s="38">
        <v>278524</v>
      </c>
      <c r="D3730" s="39">
        <v>7319662785242</v>
      </c>
      <c r="E3730" s="37" t="s">
        <v>46</v>
      </c>
      <c r="F3730" s="40">
        <v>560</v>
      </c>
      <c r="G3730" s="37">
        <v>500</v>
      </c>
      <c r="H3730" s="41">
        <v>8.56</v>
      </c>
      <c r="I3730" s="35">
        <f>'EPD information'!$L$16*Tabell2[[#This Row],[Weight (kg)]]</f>
        <v>29.189600000000002</v>
      </c>
      <c r="J3730" s="22">
        <f>'EPD information'!$M$16*Tabell2[[#This Row],[Weight (kg)]]</f>
        <v>0.50846400000000003</v>
      </c>
      <c r="K3730" s="22">
        <f>'EPD information'!$N$16*Tabell2[[#This Row],[Weight (kg)]]</f>
        <v>6.0347999999999999E-2</v>
      </c>
      <c r="L3730" s="22">
        <f>'EPD information'!$O$16*Tabell2[[#This Row],[Weight (kg)]]</f>
        <v>0</v>
      </c>
      <c r="M3730" s="22">
        <f>'EPD information'!$P$16*Tabell2[[#This Row],[Weight (kg)]]</f>
        <v>4.0232000000000004E-2</v>
      </c>
      <c r="N3730" s="22">
        <f>'EPD information'!$Q$16*Tabell2[[#This Row],[Weight (kg)]]</f>
        <v>1.3353600000000001</v>
      </c>
      <c r="O3730" s="22">
        <f>'EPD information'!$R$16*Tabell2[[#This Row],[Weight (kg)]]</f>
        <v>2.1656800000000001E-3</v>
      </c>
      <c r="P3730" s="22">
        <f>'EPD information'!$S$16*Tabell2[[#This Row],[Weight (kg)]]</f>
        <v>-10.3576</v>
      </c>
      <c r="Q3730" s="35">
        <f>'Product specific GWP'!$T$16*Tabell2[[#This Row],[Weight (kg)]]</f>
        <v>0.37407200000000007</v>
      </c>
      <c r="R3730" s="35" t="s">
        <v>48</v>
      </c>
      <c r="S3730" s="35">
        <f>'EPD information'!$V$16*Tabell2[[#This Row],[Weight (kg)]]</f>
        <v>6.0347999999999999E-2</v>
      </c>
      <c r="T3730" s="35" t="str">
        <f>'EPD information'!$W$16</f>
        <v>ND</v>
      </c>
      <c r="U3730" s="35">
        <f>'EPD information'!$X$16*Tabell2[[#This Row],[Weight (kg)]]</f>
        <v>4.0232000000000004E-2</v>
      </c>
      <c r="V3730" s="35">
        <f>'EPD information'!$Y$16*Tabell2[[#This Row],[Weight (kg)]]</f>
        <v>1.3353600000000001</v>
      </c>
      <c r="W3730" s="35">
        <f>'EPD information'!$Z$16*Tabell2[[#This Row],[Weight (kg)]]</f>
        <v>2.1656800000000001E-3</v>
      </c>
      <c r="X3730" s="35">
        <f>'EPD information'!$AA$16*Tabell2[[#This Row],[Weight (kg)]]</f>
        <v>-10.3576</v>
      </c>
      <c r="Y3730" s="18">
        <f>'EPD information'!$AB$16*Tabell2[[#This Row],[Weight (kg)]]</f>
        <v>28.761600000000001</v>
      </c>
      <c r="Z3730" s="18">
        <f>'EPD information'!$AC$16*Tabell2[[#This Row],[Weight (kg)]]</f>
        <v>0.50418400000000008</v>
      </c>
      <c r="AA3730" s="18">
        <f>'EPD information'!$AD$16*Tabell2[[#This Row],[Weight (kg)]]</f>
        <v>6.3087199999999996E-2</v>
      </c>
      <c r="AB3730" s="18" t="s">
        <v>48</v>
      </c>
      <c r="AC3730" s="18">
        <f>'EPD information'!$AF$16*Tabell2[[#This Row],[Weight (kg)]]</f>
        <v>3.9803999999999999E-2</v>
      </c>
      <c r="AD3730" s="18">
        <f>'EPD information'!$AG$16*Tabell2[[#This Row],[Weight (kg)]]</f>
        <v>1.3268</v>
      </c>
      <c r="AE3730" s="18">
        <f>'EPD information'!$AH$16*Tabell2[[#This Row],[Weight (kg)]]</f>
        <v>2.1228800000000002E-3</v>
      </c>
      <c r="AF3730" s="21">
        <f>'EPD information'!$AI$16*Tabell2[[#This Row],[Weight (kg)]]</f>
        <v>-9.8439999999999994</v>
      </c>
    </row>
    <row r="3731" spans="1:32" x14ac:dyDescent="0.2">
      <c r="A3731" s="36" t="s">
        <v>287</v>
      </c>
      <c r="B3731" s="37" t="s">
        <v>280</v>
      </c>
      <c r="C3731" s="38">
        <v>278506</v>
      </c>
      <c r="D3731" s="39">
        <v>7319662785068</v>
      </c>
      <c r="E3731" s="37" t="s">
        <v>46</v>
      </c>
      <c r="F3731" s="40">
        <v>560</v>
      </c>
      <c r="G3731" s="37">
        <v>63</v>
      </c>
      <c r="H3731" s="41">
        <v>2.5</v>
      </c>
      <c r="I3731" s="35">
        <f>'EPD information'!$L$16*Tabell2[[#This Row],[Weight (kg)]]</f>
        <v>8.5250000000000004</v>
      </c>
      <c r="J3731" s="22">
        <f>'EPD information'!$M$16*Tabell2[[#This Row],[Weight (kg)]]</f>
        <v>0.14849999999999999</v>
      </c>
      <c r="K3731" s="22">
        <f>'EPD information'!$N$16*Tabell2[[#This Row],[Weight (kg)]]</f>
        <v>1.7624999999999998E-2</v>
      </c>
      <c r="L3731" s="22">
        <f>'EPD information'!$O$16*Tabell2[[#This Row],[Weight (kg)]]</f>
        <v>0</v>
      </c>
      <c r="M3731" s="22">
        <f>'EPD information'!$P$16*Tabell2[[#This Row],[Weight (kg)]]</f>
        <v>1.175E-2</v>
      </c>
      <c r="N3731" s="22">
        <f>'EPD information'!$Q$16*Tabell2[[#This Row],[Weight (kg)]]</f>
        <v>0.39</v>
      </c>
      <c r="O3731" s="22">
        <f>'EPD information'!$R$16*Tabell2[[#This Row],[Weight (kg)]]</f>
        <v>6.3250000000000003E-4</v>
      </c>
      <c r="P3731" s="22">
        <f>'EPD information'!$S$16*Tabell2[[#This Row],[Weight (kg)]]</f>
        <v>-3.0249999999999999</v>
      </c>
      <c r="Q3731" s="35">
        <f>'Product specific GWP'!$T$16*Tabell2[[#This Row],[Weight (kg)]]</f>
        <v>0.10925000000000001</v>
      </c>
      <c r="R3731" s="35" t="s">
        <v>48</v>
      </c>
      <c r="S3731" s="35">
        <f>'EPD information'!$V$16*Tabell2[[#This Row],[Weight (kg)]]</f>
        <v>1.7624999999999998E-2</v>
      </c>
      <c r="T3731" s="35" t="str">
        <f>'EPD information'!$W$16</f>
        <v>ND</v>
      </c>
      <c r="U3731" s="35">
        <f>'EPD information'!$X$16*Tabell2[[#This Row],[Weight (kg)]]</f>
        <v>1.175E-2</v>
      </c>
      <c r="V3731" s="35">
        <f>'EPD information'!$Y$16*Tabell2[[#This Row],[Weight (kg)]]</f>
        <v>0.39</v>
      </c>
      <c r="W3731" s="35">
        <f>'EPD information'!$Z$16*Tabell2[[#This Row],[Weight (kg)]]</f>
        <v>6.3250000000000003E-4</v>
      </c>
      <c r="X3731" s="35">
        <f>'EPD information'!$AA$16*Tabell2[[#This Row],[Weight (kg)]]</f>
        <v>-3.0249999999999999</v>
      </c>
      <c r="Y3731" s="18">
        <f>'EPD information'!$AB$16*Tabell2[[#This Row],[Weight (kg)]]</f>
        <v>8.4</v>
      </c>
      <c r="Z3731" s="18">
        <f>'EPD information'!$AC$16*Tabell2[[#This Row],[Weight (kg)]]</f>
        <v>0.14724999999999999</v>
      </c>
      <c r="AA3731" s="18">
        <f>'EPD information'!$AD$16*Tabell2[[#This Row],[Weight (kg)]]</f>
        <v>1.8425E-2</v>
      </c>
      <c r="AB3731" s="18" t="s">
        <v>48</v>
      </c>
      <c r="AC3731" s="18">
        <f>'EPD information'!$AF$16*Tabell2[[#This Row],[Weight (kg)]]</f>
        <v>1.1625E-2</v>
      </c>
      <c r="AD3731" s="18">
        <f>'EPD information'!$AG$16*Tabell2[[#This Row],[Weight (kg)]]</f>
        <v>0.38750000000000001</v>
      </c>
      <c r="AE3731" s="18">
        <f>'EPD information'!$AH$16*Tabell2[[#This Row],[Weight (kg)]]</f>
        <v>6.2E-4</v>
      </c>
      <c r="AF3731" s="21">
        <f>'EPD information'!$AI$16*Tabell2[[#This Row],[Weight (kg)]]</f>
        <v>-2.875</v>
      </c>
    </row>
    <row r="3732" spans="1:32" x14ac:dyDescent="0.2">
      <c r="A3732" s="36" t="s">
        <v>287</v>
      </c>
      <c r="B3732" s="37" t="s">
        <v>280</v>
      </c>
      <c r="C3732" s="38">
        <v>278507</v>
      </c>
      <c r="D3732" s="39">
        <v>7319662785075</v>
      </c>
      <c r="E3732" s="37" t="s">
        <v>46</v>
      </c>
      <c r="F3732" s="40">
        <v>560</v>
      </c>
      <c r="G3732" s="37">
        <v>80</v>
      </c>
      <c r="H3732" s="41">
        <v>2.6</v>
      </c>
      <c r="I3732" s="35">
        <f>'EPD information'!$L$16*Tabell2[[#This Row],[Weight (kg)]]</f>
        <v>8.8660000000000014</v>
      </c>
      <c r="J3732" s="22">
        <f>'EPD information'!$M$16*Tabell2[[#This Row],[Weight (kg)]]</f>
        <v>0.15444000000000002</v>
      </c>
      <c r="K3732" s="22">
        <f>'EPD information'!$N$16*Tabell2[[#This Row],[Weight (kg)]]</f>
        <v>1.8329999999999999E-2</v>
      </c>
      <c r="L3732" s="22">
        <f>'EPD information'!$O$16*Tabell2[[#This Row],[Weight (kg)]]</f>
        <v>0</v>
      </c>
      <c r="M3732" s="22">
        <f>'EPD information'!$P$16*Tabell2[[#This Row],[Weight (kg)]]</f>
        <v>1.2220000000000002E-2</v>
      </c>
      <c r="N3732" s="22">
        <f>'EPD information'!$Q$16*Tabell2[[#This Row],[Weight (kg)]]</f>
        <v>0.40560000000000002</v>
      </c>
      <c r="O3732" s="22">
        <f>'EPD information'!$R$16*Tabell2[[#This Row],[Weight (kg)]]</f>
        <v>6.5780000000000005E-4</v>
      </c>
      <c r="P3732" s="22">
        <f>'EPD information'!$S$16*Tabell2[[#This Row],[Weight (kg)]]</f>
        <v>-3.1459999999999999</v>
      </c>
      <c r="Q3732" s="35">
        <f>'Product specific GWP'!$T$16*Tabell2[[#This Row],[Weight (kg)]]</f>
        <v>0.11362000000000001</v>
      </c>
      <c r="R3732" s="35" t="s">
        <v>48</v>
      </c>
      <c r="S3732" s="35">
        <f>'EPD information'!$V$16*Tabell2[[#This Row],[Weight (kg)]]</f>
        <v>1.8329999999999999E-2</v>
      </c>
      <c r="T3732" s="35" t="str">
        <f>'EPD information'!$W$16</f>
        <v>ND</v>
      </c>
      <c r="U3732" s="35">
        <f>'EPD information'!$X$16*Tabell2[[#This Row],[Weight (kg)]]</f>
        <v>1.2220000000000002E-2</v>
      </c>
      <c r="V3732" s="35">
        <f>'EPD information'!$Y$16*Tabell2[[#This Row],[Weight (kg)]]</f>
        <v>0.40560000000000002</v>
      </c>
      <c r="W3732" s="35">
        <f>'EPD information'!$Z$16*Tabell2[[#This Row],[Weight (kg)]]</f>
        <v>6.5780000000000005E-4</v>
      </c>
      <c r="X3732" s="35">
        <f>'EPD information'!$AA$16*Tabell2[[#This Row],[Weight (kg)]]</f>
        <v>-3.1459999999999999</v>
      </c>
      <c r="Y3732" s="18">
        <f>'EPD information'!$AB$16*Tabell2[[#This Row],[Weight (kg)]]</f>
        <v>8.7360000000000007</v>
      </c>
      <c r="Z3732" s="18">
        <f>'EPD information'!$AC$16*Tabell2[[#This Row],[Weight (kg)]]</f>
        <v>0.15314</v>
      </c>
      <c r="AA3732" s="18">
        <f>'EPD information'!$AD$16*Tabell2[[#This Row],[Weight (kg)]]</f>
        <v>1.9161999999999998E-2</v>
      </c>
      <c r="AB3732" s="18" t="s">
        <v>48</v>
      </c>
      <c r="AC3732" s="18">
        <f>'EPD information'!$AF$16*Tabell2[[#This Row],[Weight (kg)]]</f>
        <v>1.209E-2</v>
      </c>
      <c r="AD3732" s="18">
        <f>'EPD information'!$AG$16*Tabell2[[#This Row],[Weight (kg)]]</f>
        <v>0.40300000000000002</v>
      </c>
      <c r="AE3732" s="18">
        <f>'EPD information'!$AH$16*Tabell2[[#This Row],[Weight (kg)]]</f>
        <v>6.4480000000000006E-4</v>
      </c>
      <c r="AF3732" s="21">
        <f>'EPD information'!$AI$16*Tabell2[[#This Row],[Weight (kg)]]</f>
        <v>-2.9899999999999998</v>
      </c>
    </row>
    <row r="3733" spans="1:32" x14ac:dyDescent="0.2">
      <c r="A3733" s="36" t="s">
        <v>287</v>
      </c>
      <c r="B3733" s="37" t="s">
        <v>280</v>
      </c>
      <c r="C3733" s="38">
        <v>278509</v>
      </c>
      <c r="D3733" s="39">
        <v>7319662785099</v>
      </c>
      <c r="E3733" s="37" t="s">
        <v>46</v>
      </c>
      <c r="F3733" s="40">
        <v>560</v>
      </c>
      <c r="G3733" s="37">
        <v>112</v>
      </c>
      <c r="H3733" s="41">
        <v>2.8</v>
      </c>
      <c r="I3733" s="35">
        <f>'EPD information'!$L$16*Tabell2[[#This Row],[Weight (kg)]]</f>
        <v>9.548</v>
      </c>
      <c r="J3733" s="22">
        <f>'EPD information'!$M$16*Tabell2[[#This Row],[Weight (kg)]]</f>
        <v>0.16632</v>
      </c>
      <c r="K3733" s="22">
        <f>'EPD information'!$N$16*Tabell2[[#This Row],[Weight (kg)]]</f>
        <v>1.9739999999999997E-2</v>
      </c>
      <c r="L3733" s="22">
        <f>'EPD information'!$O$16*Tabell2[[#This Row],[Weight (kg)]]</f>
        <v>0</v>
      </c>
      <c r="M3733" s="22">
        <f>'EPD information'!$P$16*Tabell2[[#This Row],[Weight (kg)]]</f>
        <v>1.316E-2</v>
      </c>
      <c r="N3733" s="22">
        <f>'EPD information'!$Q$16*Tabell2[[#This Row],[Weight (kg)]]</f>
        <v>0.43679999999999997</v>
      </c>
      <c r="O3733" s="22">
        <f>'EPD information'!$R$16*Tabell2[[#This Row],[Weight (kg)]]</f>
        <v>7.0839999999999998E-4</v>
      </c>
      <c r="P3733" s="22">
        <f>'EPD information'!$S$16*Tabell2[[#This Row],[Weight (kg)]]</f>
        <v>-3.3879999999999999</v>
      </c>
      <c r="Q3733" s="35">
        <f>'Product specific GWP'!$T$16*Tabell2[[#This Row],[Weight (kg)]]</f>
        <v>0.12236</v>
      </c>
      <c r="R3733" s="35" t="s">
        <v>48</v>
      </c>
      <c r="S3733" s="35">
        <f>'EPD information'!$V$16*Tabell2[[#This Row],[Weight (kg)]]</f>
        <v>1.9739999999999997E-2</v>
      </c>
      <c r="T3733" s="35" t="str">
        <f>'EPD information'!$W$16</f>
        <v>ND</v>
      </c>
      <c r="U3733" s="35">
        <f>'EPD information'!$X$16*Tabell2[[#This Row],[Weight (kg)]]</f>
        <v>1.316E-2</v>
      </c>
      <c r="V3733" s="35">
        <f>'EPD information'!$Y$16*Tabell2[[#This Row],[Weight (kg)]]</f>
        <v>0.43679999999999997</v>
      </c>
      <c r="W3733" s="35">
        <f>'EPD information'!$Z$16*Tabell2[[#This Row],[Weight (kg)]]</f>
        <v>7.0839999999999998E-4</v>
      </c>
      <c r="X3733" s="35">
        <f>'EPD information'!$AA$16*Tabell2[[#This Row],[Weight (kg)]]</f>
        <v>-3.3879999999999999</v>
      </c>
      <c r="Y3733" s="18">
        <f>'EPD information'!$AB$16*Tabell2[[#This Row],[Weight (kg)]]</f>
        <v>9.4079999999999995</v>
      </c>
      <c r="Z3733" s="18">
        <f>'EPD information'!$AC$16*Tabell2[[#This Row],[Weight (kg)]]</f>
        <v>0.16491999999999998</v>
      </c>
      <c r="AA3733" s="18">
        <f>'EPD information'!$AD$16*Tabell2[[#This Row],[Weight (kg)]]</f>
        <v>2.0635999999999998E-2</v>
      </c>
      <c r="AB3733" s="18" t="s">
        <v>48</v>
      </c>
      <c r="AC3733" s="18">
        <f>'EPD information'!$AF$16*Tabell2[[#This Row],[Weight (kg)]]</f>
        <v>1.3019999999999999E-2</v>
      </c>
      <c r="AD3733" s="18">
        <f>'EPD information'!$AG$16*Tabell2[[#This Row],[Weight (kg)]]</f>
        <v>0.434</v>
      </c>
      <c r="AE3733" s="18">
        <f>'EPD information'!$AH$16*Tabell2[[#This Row],[Weight (kg)]]</f>
        <v>6.9439999999999997E-4</v>
      </c>
      <c r="AF3733" s="21">
        <f>'EPD information'!$AI$16*Tabell2[[#This Row],[Weight (kg)]]</f>
        <v>-3.2199999999999998</v>
      </c>
    </row>
    <row r="3734" spans="1:32" x14ac:dyDescent="0.2">
      <c r="A3734" s="36" t="s">
        <v>287</v>
      </c>
      <c r="B3734" s="37" t="s">
        <v>280</v>
      </c>
      <c r="C3734" s="38">
        <v>278511</v>
      </c>
      <c r="D3734" s="39">
        <v>7319662785112</v>
      </c>
      <c r="E3734" s="37" t="s">
        <v>46</v>
      </c>
      <c r="F3734" s="40">
        <v>560</v>
      </c>
      <c r="G3734" s="37">
        <v>140</v>
      </c>
      <c r="H3734" s="41">
        <v>3.2</v>
      </c>
      <c r="I3734" s="35">
        <f>'EPD information'!$L$16*Tabell2[[#This Row],[Weight (kg)]]</f>
        <v>10.912000000000001</v>
      </c>
      <c r="J3734" s="22">
        <f>'EPD information'!$M$16*Tabell2[[#This Row],[Weight (kg)]]</f>
        <v>0.19008000000000003</v>
      </c>
      <c r="K3734" s="22">
        <f>'EPD information'!$N$16*Tabell2[[#This Row],[Weight (kg)]]</f>
        <v>2.256E-2</v>
      </c>
      <c r="L3734" s="22">
        <f>'EPD information'!$O$16*Tabell2[[#This Row],[Weight (kg)]]</f>
        <v>0</v>
      </c>
      <c r="M3734" s="22">
        <f>'EPD information'!$P$16*Tabell2[[#This Row],[Weight (kg)]]</f>
        <v>1.5040000000000001E-2</v>
      </c>
      <c r="N3734" s="22">
        <f>'EPD information'!$Q$16*Tabell2[[#This Row],[Weight (kg)]]</f>
        <v>0.49920000000000003</v>
      </c>
      <c r="O3734" s="22">
        <f>'EPD information'!$R$16*Tabell2[[#This Row],[Weight (kg)]]</f>
        <v>8.0960000000000016E-4</v>
      </c>
      <c r="P3734" s="22">
        <f>'EPD information'!$S$16*Tabell2[[#This Row],[Weight (kg)]]</f>
        <v>-3.8719999999999999</v>
      </c>
      <c r="Q3734" s="35">
        <f>'Product specific GWP'!$T$16*Tabell2[[#This Row],[Weight (kg)]]</f>
        <v>0.13984000000000002</v>
      </c>
      <c r="R3734" s="35" t="s">
        <v>48</v>
      </c>
      <c r="S3734" s="35">
        <f>'EPD information'!$V$16*Tabell2[[#This Row],[Weight (kg)]]</f>
        <v>2.256E-2</v>
      </c>
      <c r="T3734" s="35" t="str">
        <f>'EPD information'!$W$16</f>
        <v>ND</v>
      </c>
      <c r="U3734" s="35">
        <f>'EPD information'!$X$16*Tabell2[[#This Row],[Weight (kg)]]</f>
        <v>1.5040000000000001E-2</v>
      </c>
      <c r="V3734" s="35">
        <f>'EPD information'!$Y$16*Tabell2[[#This Row],[Weight (kg)]]</f>
        <v>0.49920000000000003</v>
      </c>
      <c r="W3734" s="35">
        <f>'EPD information'!$Z$16*Tabell2[[#This Row],[Weight (kg)]]</f>
        <v>8.0960000000000016E-4</v>
      </c>
      <c r="X3734" s="35">
        <f>'EPD information'!$AA$16*Tabell2[[#This Row],[Weight (kg)]]</f>
        <v>-3.8719999999999999</v>
      </c>
      <c r="Y3734" s="18">
        <f>'EPD information'!$AB$16*Tabell2[[#This Row],[Weight (kg)]]</f>
        <v>10.752000000000001</v>
      </c>
      <c r="Z3734" s="18">
        <f>'EPD information'!$AC$16*Tabell2[[#This Row],[Weight (kg)]]</f>
        <v>0.18848000000000001</v>
      </c>
      <c r="AA3734" s="18">
        <f>'EPD information'!$AD$16*Tabell2[[#This Row],[Weight (kg)]]</f>
        <v>2.3584000000000001E-2</v>
      </c>
      <c r="AB3734" s="18" t="s">
        <v>48</v>
      </c>
      <c r="AC3734" s="18">
        <f>'EPD information'!$AF$16*Tabell2[[#This Row],[Weight (kg)]]</f>
        <v>1.4879999999999999E-2</v>
      </c>
      <c r="AD3734" s="18">
        <f>'EPD information'!$AG$16*Tabell2[[#This Row],[Weight (kg)]]</f>
        <v>0.496</v>
      </c>
      <c r="AE3734" s="18">
        <f>'EPD information'!$AH$16*Tabell2[[#This Row],[Weight (kg)]]</f>
        <v>7.936000000000001E-4</v>
      </c>
      <c r="AF3734" s="21">
        <f>'EPD information'!$AI$16*Tabell2[[#This Row],[Weight (kg)]]</f>
        <v>-3.6799999999999997</v>
      </c>
    </row>
    <row r="3735" spans="1:32" x14ac:dyDescent="0.2">
      <c r="A3735" s="36" t="s">
        <v>287</v>
      </c>
      <c r="B3735" s="37" t="s">
        <v>280</v>
      </c>
      <c r="C3735" s="38">
        <v>278512</v>
      </c>
      <c r="D3735" s="39">
        <v>7319662785129</v>
      </c>
      <c r="E3735" s="37" t="s">
        <v>46</v>
      </c>
      <c r="F3735" s="40">
        <v>560</v>
      </c>
      <c r="G3735" s="37">
        <v>150</v>
      </c>
      <c r="H3735" s="41">
        <v>3.4</v>
      </c>
      <c r="I3735" s="35">
        <f>'EPD information'!$L$16*Tabell2[[#This Row],[Weight (kg)]]</f>
        <v>11.593999999999999</v>
      </c>
      <c r="J3735" s="22">
        <f>'EPD information'!$M$16*Tabell2[[#This Row],[Weight (kg)]]</f>
        <v>0.20196</v>
      </c>
      <c r="K3735" s="22">
        <f>'EPD information'!$N$16*Tabell2[[#This Row],[Weight (kg)]]</f>
        <v>2.3969999999999998E-2</v>
      </c>
      <c r="L3735" s="22">
        <f>'EPD information'!$O$16*Tabell2[[#This Row],[Weight (kg)]]</f>
        <v>0</v>
      </c>
      <c r="M3735" s="22">
        <f>'EPD information'!$P$16*Tabell2[[#This Row],[Weight (kg)]]</f>
        <v>1.5980000000000001E-2</v>
      </c>
      <c r="N3735" s="22">
        <f>'EPD information'!$Q$16*Tabell2[[#This Row],[Weight (kg)]]</f>
        <v>0.53039999999999998</v>
      </c>
      <c r="O3735" s="22">
        <f>'EPD information'!$R$16*Tabell2[[#This Row],[Weight (kg)]]</f>
        <v>8.6020000000000009E-4</v>
      </c>
      <c r="P3735" s="22">
        <f>'EPD information'!$S$16*Tabell2[[#This Row],[Weight (kg)]]</f>
        <v>-4.1139999999999999</v>
      </c>
      <c r="Q3735" s="35">
        <f>'Product specific GWP'!$T$16*Tabell2[[#This Row],[Weight (kg)]]</f>
        <v>0.14858000000000002</v>
      </c>
      <c r="R3735" s="35" t="s">
        <v>48</v>
      </c>
      <c r="S3735" s="35">
        <f>'EPD information'!$V$16*Tabell2[[#This Row],[Weight (kg)]]</f>
        <v>2.3969999999999998E-2</v>
      </c>
      <c r="T3735" s="35" t="str">
        <f>'EPD information'!$W$16</f>
        <v>ND</v>
      </c>
      <c r="U3735" s="35">
        <f>'EPD information'!$X$16*Tabell2[[#This Row],[Weight (kg)]]</f>
        <v>1.5980000000000001E-2</v>
      </c>
      <c r="V3735" s="35">
        <f>'EPD information'!$Y$16*Tabell2[[#This Row],[Weight (kg)]]</f>
        <v>0.53039999999999998</v>
      </c>
      <c r="W3735" s="35">
        <f>'EPD information'!$Z$16*Tabell2[[#This Row],[Weight (kg)]]</f>
        <v>8.6020000000000009E-4</v>
      </c>
      <c r="X3735" s="35">
        <f>'EPD information'!$AA$16*Tabell2[[#This Row],[Weight (kg)]]</f>
        <v>-4.1139999999999999</v>
      </c>
      <c r="Y3735" s="18">
        <f>'EPD information'!$AB$16*Tabell2[[#This Row],[Weight (kg)]]</f>
        <v>11.423999999999999</v>
      </c>
      <c r="Z3735" s="18">
        <f>'EPD information'!$AC$16*Tabell2[[#This Row],[Weight (kg)]]</f>
        <v>0.20025999999999999</v>
      </c>
      <c r="AA3735" s="18">
        <f>'EPD information'!$AD$16*Tabell2[[#This Row],[Weight (kg)]]</f>
        <v>2.5058E-2</v>
      </c>
      <c r="AB3735" s="18" t="s">
        <v>48</v>
      </c>
      <c r="AC3735" s="18">
        <f>'EPD information'!$AF$16*Tabell2[[#This Row],[Weight (kg)]]</f>
        <v>1.5809999999999998E-2</v>
      </c>
      <c r="AD3735" s="18">
        <f>'EPD information'!$AG$16*Tabell2[[#This Row],[Weight (kg)]]</f>
        <v>0.52700000000000002</v>
      </c>
      <c r="AE3735" s="18">
        <f>'EPD information'!$AH$16*Tabell2[[#This Row],[Weight (kg)]]</f>
        <v>8.432E-4</v>
      </c>
      <c r="AF3735" s="21">
        <f>'EPD information'!$AI$16*Tabell2[[#This Row],[Weight (kg)]]</f>
        <v>-3.9099999999999997</v>
      </c>
    </row>
    <row r="3736" spans="1:32" x14ac:dyDescent="0.2">
      <c r="A3736" s="36" t="s">
        <v>287</v>
      </c>
      <c r="B3736" s="37" t="s">
        <v>280</v>
      </c>
      <c r="C3736" s="38">
        <v>278514</v>
      </c>
      <c r="D3736" s="39">
        <v>7319662785143</v>
      </c>
      <c r="E3736" s="37" t="s">
        <v>46</v>
      </c>
      <c r="F3736" s="40">
        <v>560</v>
      </c>
      <c r="G3736" s="37">
        <v>180</v>
      </c>
      <c r="H3736" s="41">
        <v>3.8</v>
      </c>
      <c r="I3736" s="35">
        <f>'EPD information'!$L$16*Tabell2[[#This Row],[Weight (kg)]]</f>
        <v>12.958</v>
      </c>
      <c r="J3736" s="22">
        <f>'EPD information'!$M$16*Tabell2[[#This Row],[Weight (kg)]]</f>
        <v>0.22572</v>
      </c>
      <c r="K3736" s="22">
        <f>'EPD information'!$N$16*Tabell2[[#This Row],[Weight (kg)]]</f>
        <v>2.6789999999999998E-2</v>
      </c>
      <c r="L3736" s="22">
        <f>'EPD information'!$O$16*Tabell2[[#This Row],[Weight (kg)]]</f>
        <v>0</v>
      </c>
      <c r="M3736" s="22">
        <f>'EPD information'!$P$16*Tabell2[[#This Row],[Weight (kg)]]</f>
        <v>1.7860000000000001E-2</v>
      </c>
      <c r="N3736" s="22">
        <f>'EPD information'!$Q$16*Tabell2[[#This Row],[Weight (kg)]]</f>
        <v>0.59279999999999999</v>
      </c>
      <c r="O3736" s="22">
        <f>'EPD information'!$R$16*Tabell2[[#This Row],[Weight (kg)]]</f>
        <v>9.6140000000000006E-4</v>
      </c>
      <c r="P3736" s="22">
        <f>'EPD information'!$S$16*Tabell2[[#This Row],[Weight (kg)]]</f>
        <v>-4.5979999999999999</v>
      </c>
      <c r="Q3736" s="35">
        <f>'Product specific GWP'!$T$16*Tabell2[[#This Row],[Weight (kg)]]</f>
        <v>0.16606000000000001</v>
      </c>
      <c r="R3736" s="35" t="s">
        <v>48</v>
      </c>
      <c r="S3736" s="35">
        <f>'EPD information'!$V$16*Tabell2[[#This Row],[Weight (kg)]]</f>
        <v>2.6789999999999998E-2</v>
      </c>
      <c r="T3736" s="35" t="str">
        <f>'EPD information'!$W$16</f>
        <v>ND</v>
      </c>
      <c r="U3736" s="35">
        <f>'EPD information'!$X$16*Tabell2[[#This Row],[Weight (kg)]]</f>
        <v>1.7860000000000001E-2</v>
      </c>
      <c r="V3736" s="35">
        <f>'EPD information'!$Y$16*Tabell2[[#This Row],[Weight (kg)]]</f>
        <v>0.59279999999999999</v>
      </c>
      <c r="W3736" s="35">
        <f>'EPD information'!$Z$16*Tabell2[[#This Row],[Weight (kg)]]</f>
        <v>9.6140000000000006E-4</v>
      </c>
      <c r="X3736" s="35">
        <f>'EPD information'!$AA$16*Tabell2[[#This Row],[Weight (kg)]]</f>
        <v>-4.5979999999999999</v>
      </c>
      <c r="Y3736" s="18">
        <f>'EPD information'!$AB$16*Tabell2[[#This Row],[Weight (kg)]]</f>
        <v>12.767999999999999</v>
      </c>
      <c r="Z3736" s="18">
        <f>'EPD information'!$AC$16*Tabell2[[#This Row],[Weight (kg)]]</f>
        <v>0.22381999999999999</v>
      </c>
      <c r="AA3736" s="18">
        <f>'EPD information'!$AD$16*Tabell2[[#This Row],[Weight (kg)]]</f>
        <v>2.8006E-2</v>
      </c>
      <c r="AB3736" s="18" t="s">
        <v>48</v>
      </c>
      <c r="AC3736" s="18">
        <f>'EPD information'!$AF$16*Tabell2[[#This Row],[Weight (kg)]]</f>
        <v>1.7669999999999998E-2</v>
      </c>
      <c r="AD3736" s="18">
        <f>'EPD information'!$AG$16*Tabell2[[#This Row],[Weight (kg)]]</f>
        <v>0.58899999999999997</v>
      </c>
      <c r="AE3736" s="18">
        <f>'EPD information'!$AH$16*Tabell2[[#This Row],[Weight (kg)]]</f>
        <v>9.4240000000000003E-4</v>
      </c>
      <c r="AF3736" s="21">
        <f>'EPD information'!$AI$16*Tabell2[[#This Row],[Weight (kg)]]</f>
        <v>-4.3699999999999992</v>
      </c>
    </row>
    <row r="3737" spans="1:32" x14ac:dyDescent="0.2">
      <c r="A3737" s="36" t="s">
        <v>287</v>
      </c>
      <c r="B3737" s="37" t="s">
        <v>280</v>
      </c>
      <c r="C3737" s="38">
        <v>775651</v>
      </c>
      <c r="D3737" s="39">
        <v>7319667756513</v>
      </c>
      <c r="E3737" s="37" t="s">
        <v>46</v>
      </c>
      <c r="F3737" s="40">
        <v>560</v>
      </c>
      <c r="G3737" s="37">
        <v>300</v>
      </c>
      <c r="H3737" s="41">
        <v>4.33</v>
      </c>
      <c r="I3737" s="35">
        <f>'EPD information'!$L$16*Tabell2[[#This Row],[Weight (kg)]]</f>
        <v>14.765300000000002</v>
      </c>
      <c r="J3737" s="22">
        <f>'EPD information'!$M$16*Tabell2[[#This Row],[Weight (kg)]]</f>
        <v>0.25720199999999999</v>
      </c>
      <c r="K3737" s="22">
        <f>'EPD information'!$N$16*Tabell2[[#This Row],[Weight (kg)]]</f>
        <v>3.0526500000000002E-2</v>
      </c>
      <c r="L3737" s="22">
        <f>'EPD information'!$O$16*Tabell2[[#This Row],[Weight (kg)]]</f>
        <v>0</v>
      </c>
      <c r="M3737" s="22">
        <f>'EPD information'!$P$16*Tabell2[[#This Row],[Weight (kg)]]</f>
        <v>2.0351000000000001E-2</v>
      </c>
      <c r="N3737" s="22">
        <f>'EPD information'!$Q$16*Tabell2[[#This Row],[Weight (kg)]]</f>
        <v>0.67547999999999997</v>
      </c>
      <c r="O3737" s="22">
        <f>'EPD information'!$R$16*Tabell2[[#This Row],[Weight (kg)]]</f>
        <v>1.0954900000000002E-3</v>
      </c>
      <c r="P3737" s="22">
        <f>'EPD information'!$S$16*Tabell2[[#This Row],[Weight (kg)]]</f>
        <v>-5.2393000000000001</v>
      </c>
      <c r="Q3737" s="35">
        <f>'Product specific GWP'!$T$16*Tabell2[[#This Row],[Weight (kg)]]</f>
        <v>0.18922100000000003</v>
      </c>
      <c r="R3737" s="35" t="s">
        <v>48</v>
      </c>
      <c r="S3737" s="35">
        <f>'EPD information'!$V$16*Tabell2[[#This Row],[Weight (kg)]]</f>
        <v>3.0526500000000002E-2</v>
      </c>
      <c r="T3737" s="35" t="str">
        <f>'EPD information'!$W$16</f>
        <v>ND</v>
      </c>
      <c r="U3737" s="35">
        <f>'EPD information'!$X$16*Tabell2[[#This Row],[Weight (kg)]]</f>
        <v>2.0351000000000001E-2</v>
      </c>
      <c r="V3737" s="35">
        <f>'EPD information'!$Y$16*Tabell2[[#This Row],[Weight (kg)]]</f>
        <v>0.67547999999999997</v>
      </c>
      <c r="W3737" s="35">
        <f>'EPD information'!$Z$16*Tabell2[[#This Row],[Weight (kg)]]</f>
        <v>1.0954900000000002E-3</v>
      </c>
      <c r="X3737" s="35">
        <f>'EPD information'!$AA$16*Tabell2[[#This Row],[Weight (kg)]]</f>
        <v>-5.2393000000000001</v>
      </c>
      <c r="Y3737" s="18">
        <f>'EPD information'!$AB$16*Tabell2[[#This Row],[Weight (kg)]]</f>
        <v>14.5488</v>
      </c>
      <c r="Z3737" s="18">
        <f>'EPD information'!$AC$16*Tabell2[[#This Row],[Weight (kg)]]</f>
        <v>0.25503700000000001</v>
      </c>
      <c r="AA3737" s="18">
        <f>'EPD information'!$AD$16*Tabell2[[#This Row],[Weight (kg)]]</f>
        <v>3.1912099999999999E-2</v>
      </c>
      <c r="AB3737" s="18" t="s">
        <v>48</v>
      </c>
      <c r="AC3737" s="18">
        <f>'EPD information'!$AF$16*Tabell2[[#This Row],[Weight (kg)]]</f>
        <v>2.01345E-2</v>
      </c>
      <c r="AD3737" s="18">
        <f>'EPD information'!$AG$16*Tabell2[[#This Row],[Weight (kg)]]</f>
        <v>0.67115000000000002</v>
      </c>
      <c r="AE3737" s="18">
        <f>'EPD information'!$AH$16*Tabell2[[#This Row],[Weight (kg)]]</f>
        <v>1.0738400000000002E-3</v>
      </c>
      <c r="AF3737" s="21">
        <f>'EPD information'!$AI$16*Tabell2[[#This Row],[Weight (kg)]]</f>
        <v>-4.9794999999999998</v>
      </c>
    </row>
    <row r="3738" spans="1:32" x14ac:dyDescent="0.2">
      <c r="A3738" s="36" t="s">
        <v>287</v>
      </c>
      <c r="B3738" s="37" t="s">
        <v>280</v>
      </c>
      <c r="C3738" s="38">
        <v>775650</v>
      </c>
      <c r="D3738" s="39">
        <v>7319667756506</v>
      </c>
      <c r="E3738" s="37" t="s">
        <v>46</v>
      </c>
      <c r="F3738" s="40">
        <v>560</v>
      </c>
      <c r="G3738" s="37">
        <v>250</v>
      </c>
      <c r="H3738" s="41">
        <v>4.33</v>
      </c>
      <c r="I3738" s="35">
        <f>'EPD information'!$L$16*Tabell2[[#This Row],[Weight (kg)]]</f>
        <v>14.765300000000002</v>
      </c>
      <c r="J3738" s="22">
        <f>'EPD information'!$M$16*Tabell2[[#This Row],[Weight (kg)]]</f>
        <v>0.25720199999999999</v>
      </c>
      <c r="K3738" s="22">
        <f>'EPD information'!$N$16*Tabell2[[#This Row],[Weight (kg)]]</f>
        <v>3.0526500000000002E-2</v>
      </c>
      <c r="L3738" s="22">
        <f>'EPD information'!$O$16*Tabell2[[#This Row],[Weight (kg)]]</f>
        <v>0</v>
      </c>
      <c r="M3738" s="22">
        <f>'EPD information'!$P$16*Tabell2[[#This Row],[Weight (kg)]]</f>
        <v>2.0351000000000001E-2</v>
      </c>
      <c r="N3738" s="22">
        <f>'EPD information'!$Q$16*Tabell2[[#This Row],[Weight (kg)]]</f>
        <v>0.67547999999999997</v>
      </c>
      <c r="O3738" s="22">
        <f>'EPD information'!$R$16*Tabell2[[#This Row],[Weight (kg)]]</f>
        <v>1.0954900000000002E-3</v>
      </c>
      <c r="P3738" s="22">
        <f>'EPD information'!$S$16*Tabell2[[#This Row],[Weight (kg)]]</f>
        <v>-5.2393000000000001</v>
      </c>
      <c r="Q3738" s="35">
        <f>'Product specific GWP'!$T$16*Tabell2[[#This Row],[Weight (kg)]]</f>
        <v>0.18922100000000003</v>
      </c>
      <c r="R3738" s="35" t="s">
        <v>48</v>
      </c>
      <c r="S3738" s="35">
        <f>'EPD information'!$V$16*Tabell2[[#This Row],[Weight (kg)]]</f>
        <v>3.0526500000000002E-2</v>
      </c>
      <c r="T3738" s="35" t="str">
        <f>'EPD information'!$W$16</f>
        <v>ND</v>
      </c>
      <c r="U3738" s="35">
        <f>'EPD information'!$X$16*Tabell2[[#This Row],[Weight (kg)]]</f>
        <v>2.0351000000000001E-2</v>
      </c>
      <c r="V3738" s="35">
        <f>'EPD information'!$Y$16*Tabell2[[#This Row],[Weight (kg)]]</f>
        <v>0.67547999999999997</v>
      </c>
      <c r="W3738" s="35">
        <f>'EPD information'!$Z$16*Tabell2[[#This Row],[Weight (kg)]]</f>
        <v>1.0954900000000002E-3</v>
      </c>
      <c r="X3738" s="35">
        <f>'EPD information'!$AA$16*Tabell2[[#This Row],[Weight (kg)]]</f>
        <v>-5.2393000000000001</v>
      </c>
      <c r="Y3738" s="18">
        <f>'EPD information'!$AB$16*Tabell2[[#This Row],[Weight (kg)]]</f>
        <v>14.5488</v>
      </c>
      <c r="Z3738" s="18">
        <f>'EPD information'!$AC$16*Tabell2[[#This Row],[Weight (kg)]]</f>
        <v>0.25503700000000001</v>
      </c>
      <c r="AA3738" s="18">
        <f>'EPD information'!$AD$16*Tabell2[[#This Row],[Weight (kg)]]</f>
        <v>3.1912099999999999E-2</v>
      </c>
      <c r="AB3738" s="18" t="s">
        <v>48</v>
      </c>
      <c r="AC3738" s="18">
        <f>'EPD information'!$AF$16*Tabell2[[#This Row],[Weight (kg)]]</f>
        <v>2.01345E-2</v>
      </c>
      <c r="AD3738" s="18">
        <f>'EPD information'!$AG$16*Tabell2[[#This Row],[Weight (kg)]]</f>
        <v>0.67115000000000002</v>
      </c>
      <c r="AE3738" s="18">
        <f>'EPD information'!$AH$16*Tabell2[[#This Row],[Weight (kg)]]</f>
        <v>1.0738400000000002E-3</v>
      </c>
      <c r="AF3738" s="21">
        <f>'EPD information'!$AI$16*Tabell2[[#This Row],[Weight (kg)]]</f>
        <v>-4.9794999999999998</v>
      </c>
    </row>
    <row r="3739" spans="1:32" x14ac:dyDescent="0.2">
      <c r="A3739" s="36" t="s">
        <v>287</v>
      </c>
      <c r="B3739" s="37" t="s">
        <v>280</v>
      </c>
      <c r="C3739" s="38">
        <v>775648</v>
      </c>
      <c r="D3739" s="39">
        <v>7319667756483</v>
      </c>
      <c r="E3739" s="37" t="s">
        <v>46</v>
      </c>
      <c r="F3739" s="40">
        <v>560</v>
      </c>
      <c r="G3739" s="37">
        <v>200</v>
      </c>
      <c r="H3739" s="41">
        <v>4.33</v>
      </c>
      <c r="I3739" s="35">
        <f>'EPD information'!$L$16*Tabell2[[#This Row],[Weight (kg)]]</f>
        <v>14.765300000000002</v>
      </c>
      <c r="J3739" s="22">
        <f>'EPD information'!$M$16*Tabell2[[#This Row],[Weight (kg)]]</f>
        <v>0.25720199999999999</v>
      </c>
      <c r="K3739" s="22">
        <f>'EPD information'!$N$16*Tabell2[[#This Row],[Weight (kg)]]</f>
        <v>3.0526500000000002E-2</v>
      </c>
      <c r="L3739" s="22">
        <f>'EPD information'!$O$16*Tabell2[[#This Row],[Weight (kg)]]</f>
        <v>0</v>
      </c>
      <c r="M3739" s="22">
        <f>'EPD information'!$P$16*Tabell2[[#This Row],[Weight (kg)]]</f>
        <v>2.0351000000000001E-2</v>
      </c>
      <c r="N3739" s="22">
        <f>'EPD information'!$Q$16*Tabell2[[#This Row],[Weight (kg)]]</f>
        <v>0.67547999999999997</v>
      </c>
      <c r="O3739" s="22">
        <f>'EPD information'!$R$16*Tabell2[[#This Row],[Weight (kg)]]</f>
        <v>1.0954900000000002E-3</v>
      </c>
      <c r="P3739" s="22">
        <f>'EPD information'!$S$16*Tabell2[[#This Row],[Weight (kg)]]</f>
        <v>-5.2393000000000001</v>
      </c>
      <c r="Q3739" s="35">
        <f>'Product specific GWP'!$T$16*Tabell2[[#This Row],[Weight (kg)]]</f>
        <v>0.18922100000000003</v>
      </c>
      <c r="R3739" s="35" t="s">
        <v>48</v>
      </c>
      <c r="S3739" s="35">
        <f>'EPD information'!$V$16*Tabell2[[#This Row],[Weight (kg)]]</f>
        <v>3.0526500000000002E-2</v>
      </c>
      <c r="T3739" s="35" t="str">
        <f>'EPD information'!$W$16</f>
        <v>ND</v>
      </c>
      <c r="U3739" s="35">
        <f>'EPD information'!$X$16*Tabell2[[#This Row],[Weight (kg)]]</f>
        <v>2.0351000000000001E-2</v>
      </c>
      <c r="V3739" s="35">
        <f>'EPD information'!$Y$16*Tabell2[[#This Row],[Weight (kg)]]</f>
        <v>0.67547999999999997</v>
      </c>
      <c r="W3739" s="35">
        <f>'EPD information'!$Z$16*Tabell2[[#This Row],[Weight (kg)]]</f>
        <v>1.0954900000000002E-3</v>
      </c>
      <c r="X3739" s="35">
        <f>'EPD information'!$AA$16*Tabell2[[#This Row],[Weight (kg)]]</f>
        <v>-5.2393000000000001</v>
      </c>
      <c r="Y3739" s="18">
        <f>'EPD information'!$AB$16*Tabell2[[#This Row],[Weight (kg)]]</f>
        <v>14.5488</v>
      </c>
      <c r="Z3739" s="18">
        <f>'EPD information'!$AC$16*Tabell2[[#This Row],[Weight (kg)]]</f>
        <v>0.25503700000000001</v>
      </c>
      <c r="AA3739" s="18">
        <f>'EPD information'!$AD$16*Tabell2[[#This Row],[Weight (kg)]]</f>
        <v>3.1912099999999999E-2</v>
      </c>
      <c r="AB3739" s="18" t="s">
        <v>48</v>
      </c>
      <c r="AC3739" s="18">
        <f>'EPD information'!$AF$16*Tabell2[[#This Row],[Weight (kg)]]</f>
        <v>2.01345E-2</v>
      </c>
      <c r="AD3739" s="18">
        <f>'EPD information'!$AG$16*Tabell2[[#This Row],[Weight (kg)]]</f>
        <v>0.67115000000000002</v>
      </c>
      <c r="AE3739" s="18">
        <f>'EPD information'!$AH$16*Tabell2[[#This Row],[Weight (kg)]]</f>
        <v>1.0738400000000002E-3</v>
      </c>
      <c r="AF3739" s="21">
        <f>'EPD information'!$AI$16*Tabell2[[#This Row],[Weight (kg)]]</f>
        <v>-4.9794999999999998</v>
      </c>
    </row>
    <row r="3740" spans="1:32" x14ac:dyDescent="0.2">
      <c r="A3740" s="36" t="s">
        <v>287</v>
      </c>
      <c r="B3740" s="37" t="s">
        <v>280</v>
      </c>
      <c r="C3740" s="38">
        <v>594913</v>
      </c>
      <c r="D3740" s="39">
        <v>7319660858030</v>
      </c>
      <c r="E3740" s="37" t="s">
        <v>46</v>
      </c>
      <c r="F3740" s="40">
        <v>560</v>
      </c>
      <c r="G3740" s="37">
        <v>100</v>
      </c>
      <c r="H3740" s="41">
        <v>5.1715999999999998</v>
      </c>
      <c r="I3740" s="35">
        <f>'EPD information'!$L$16*Tabell2[[#This Row],[Weight (kg)]]</f>
        <v>17.635155999999998</v>
      </c>
      <c r="J3740" s="22">
        <f>'EPD information'!$M$16*Tabell2[[#This Row],[Weight (kg)]]</f>
        <v>0.30719303999999997</v>
      </c>
      <c r="K3740" s="22">
        <f>'EPD information'!$N$16*Tabell2[[#This Row],[Weight (kg)]]</f>
        <v>3.6459779999999997E-2</v>
      </c>
      <c r="L3740" s="22">
        <f>'EPD information'!$O$16*Tabell2[[#This Row],[Weight (kg)]]</f>
        <v>0</v>
      </c>
      <c r="M3740" s="22">
        <f>'EPD information'!$P$16*Tabell2[[#This Row],[Weight (kg)]]</f>
        <v>2.4306519999999998E-2</v>
      </c>
      <c r="N3740" s="22">
        <f>'EPD information'!$Q$16*Tabell2[[#This Row],[Weight (kg)]]</f>
        <v>0.80676959999999998</v>
      </c>
      <c r="O3740" s="22">
        <f>'EPD information'!$R$16*Tabell2[[#This Row],[Weight (kg)]]</f>
        <v>1.3084148E-3</v>
      </c>
      <c r="P3740" s="22">
        <f>'EPD information'!$S$16*Tabell2[[#This Row],[Weight (kg)]]</f>
        <v>-6.2576359999999998</v>
      </c>
      <c r="Q3740" s="35">
        <f>'Product specific GWP'!$T$16*Tabell2[[#This Row],[Weight (kg)]]</f>
        <v>0.22599891999999999</v>
      </c>
      <c r="R3740" s="35" t="s">
        <v>48</v>
      </c>
      <c r="S3740" s="35">
        <f>'EPD information'!$V$16*Tabell2[[#This Row],[Weight (kg)]]</f>
        <v>3.6459779999999997E-2</v>
      </c>
      <c r="T3740" s="35" t="str">
        <f>'EPD information'!$W$16</f>
        <v>ND</v>
      </c>
      <c r="U3740" s="35">
        <f>'EPD information'!$X$16*Tabell2[[#This Row],[Weight (kg)]]</f>
        <v>2.4306519999999998E-2</v>
      </c>
      <c r="V3740" s="35">
        <f>'EPD information'!$Y$16*Tabell2[[#This Row],[Weight (kg)]]</f>
        <v>0.80676959999999998</v>
      </c>
      <c r="W3740" s="35">
        <f>'EPD information'!$Z$16*Tabell2[[#This Row],[Weight (kg)]]</f>
        <v>1.3084148E-3</v>
      </c>
      <c r="X3740" s="35">
        <f>'EPD information'!$AA$16*Tabell2[[#This Row],[Weight (kg)]]</f>
        <v>-6.2576359999999998</v>
      </c>
      <c r="Y3740" s="18">
        <f>'EPD information'!$AB$16*Tabell2[[#This Row],[Weight (kg)]]</f>
        <v>17.376576</v>
      </c>
      <c r="Z3740" s="18">
        <f>'EPD information'!$AC$16*Tabell2[[#This Row],[Weight (kg)]]</f>
        <v>0.30460724</v>
      </c>
      <c r="AA3740" s="18">
        <f>'EPD information'!$AD$16*Tabell2[[#This Row],[Weight (kg)]]</f>
        <v>3.8114691999999999E-2</v>
      </c>
      <c r="AB3740" s="18" t="s">
        <v>48</v>
      </c>
      <c r="AC3740" s="18">
        <f>'EPD information'!$AF$16*Tabell2[[#This Row],[Weight (kg)]]</f>
        <v>2.4047939999999997E-2</v>
      </c>
      <c r="AD3740" s="18">
        <f>'EPD information'!$AG$16*Tabell2[[#This Row],[Weight (kg)]]</f>
        <v>0.80159799999999992</v>
      </c>
      <c r="AE3740" s="18">
        <f>'EPD information'!$AH$16*Tabell2[[#This Row],[Weight (kg)]]</f>
        <v>1.2825568000000001E-3</v>
      </c>
      <c r="AF3740" s="21">
        <f>'EPD information'!$AI$16*Tabell2[[#This Row],[Weight (kg)]]</f>
        <v>-5.9473399999999996</v>
      </c>
    </row>
    <row r="3741" spans="1:32" x14ac:dyDescent="0.2">
      <c r="A3741" s="36" t="s">
        <v>287</v>
      </c>
      <c r="B3741" s="37" t="s">
        <v>280</v>
      </c>
      <c r="C3741" s="38">
        <v>775646</v>
      </c>
      <c r="D3741" s="39">
        <v>7319667756469</v>
      </c>
      <c r="E3741" s="37" t="s">
        <v>46</v>
      </c>
      <c r="F3741" s="40">
        <v>560</v>
      </c>
      <c r="G3741" s="37">
        <v>160</v>
      </c>
      <c r="H3741" s="41">
        <v>5.5236999999999998</v>
      </c>
      <c r="I3741" s="35">
        <f>'EPD information'!$L$16*Tabell2[[#This Row],[Weight (kg)]]</f>
        <v>18.835816999999999</v>
      </c>
      <c r="J3741" s="22">
        <f>'EPD information'!$M$16*Tabell2[[#This Row],[Weight (kg)]]</f>
        <v>0.32810778000000002</v>
      </c>
      <c r="K3741" s="22">
        <f>'EPD information'!$N$16*Tabell2[[#This Row],[Weight (kg)]]</f>
        <v>3.8942085000000001E-2</v>
      </c>
      <c r="L3741" s="22">
        <f>'EPD information'!$O$16*Tabell2[[#This Row],[Weight (kg)]]</f>
        <v>0</v>
      </c>
      <c r="M3741" s="22">
        <f>'EPD information'!$P$16*Tabell2[[#This Row],[Weight (kg)]]</f>
        <v>2.5961390000000001E-2</v>
      </c>
      <c r="N3741" s="22">
        <f>'EPD information'!$Q$16*Tabell2[[#This Row],[Weight (kg)]]</f>
        <v>0.86169719999999994</v>
      </c>
      <c r="O3741" s="22">
        <f>'EPD information'!$R$16*Tabell2[[#This Row],[Weight (kg)]]</f>
        <v>1.3974961000000001E-3</v>
      </c>
      <c r="P3741" s="22">
        <f>'EPD information'!$S$16*Tabell2[[#This Row],[Weight (kg)]]</f>
        <v>-6.6836769999999994</v>
      </c>
      <c r="Q3741" s="35">
        <f>'Product specific GWP'!$T$16*Tabell2[[#This Row],[Weight (kg)]]</f>
        <v>0.24138569000000001</v>
      </c>
      <c r="R3741" s="35" t="s">
        <v>48</v>
      </c>
      <c r="S3741" s="35">
        <f>'EPD information'!$V$16*Tabell2[[#This Row],[Weight (kg)]]</f>
        <v>3.8942085000000001E-2</v>
      </c>
      <c r="T3741" s="35" t="str">
        <f>'EPD information'!$W$16</f>
        <v>ND</v>
      </c>
      <c r="U3741" s="35">
        <f>'EPD information'!$X$16*Tabell2[[#This Row],[Weight (kg)]]</f>
        <v>2.5961390000000001E-2</v>
      </c>
      <c r="V3741" s="35">
        <f>'EPD information'!$Y$16*Tabell2[[#This Row],[Weight (kg)]]</f>
        <v>0.86169719999999994</v>
      </c>
      <c r="W3741" s="35">
        <f>'EPD information'!$Z$16*Tabell2[[#This Row],[Weight (kg)]]</f>
        <v>1.3974961000000001E-3</v>
      </c>
      <c r="X3741" s="35">
        <f>'EPD information'!$AA$16*Tabell2[[#This Row],[Weight (kg)]]</f>
        <v>-6.6836769999999994</v>
      </c>
      <c r="Y3741" s="18">
        <f>'EPD information'!$AB$16*Tabell2[[#This Row],[Weight (kg)]]</f>
        <v>18.559631999999997</v>
      </c>
      <c r="Z3741" s="18">
        <f>'EPD information'!$AC$16*Tabell2[[#This Row],[Weight (kg)]]</f>
        <v>0.32534593000000001</v>
      </c>
      <c r="AA3741" s="18">
        <f>'EPD information'!$AD$16*Tabell2[[#This Row],[Weight (kg)]]</f>
        <v>4.0709668999999997E-2</v>
      </c>
      <c r="AB3741" s="18" t="s">
        <v>48</v>
      </c>
      <c r="AC3741" s="18">
        <f>'EPD information'!$AF$16*Tabell2[[#This Row],[Weight (kg)]]</f>
        <v>2.5685204999999996E-2</v>
      </c>
      <c r="AD3741" s="18">
        <f>'EPD information'!$AG$16*Tabell2[[#This Row],[Weight (kg)]]</f>
        <v>0.85617349999999992</v>
      </c>
      <c r="AE3741" s="18">
        <f>'EPD information'!$AH$16*Tabell2[[#This Row],[Weight (kg)]]</f>
        <v>1.3698776E-3</v>
      </c>
      <c r="AF3741" s="21">
        <f>'EPD information'!$AI$16*Tabell2[[#This Row],[Weight (kg)]]</f>
        <v>-6.3522549999999995</v>
      </c>
    </row>
    <row r="3742" spans="1:32" x14ac:dyDescent="0.2">
      <c r="A3742" s="36" t="s">
        <v>287</v>
      </c>
      <c r="B3742" s="37" t="s">
        <v>280</v>
      </c>
      <c r="C3742" s="38">
        <v>775657</v>
      </c>
      <c r="D3742" s="39">
        <v>7319667756575</v>
      </c>
      <c r="E3742" s="37" t="s">
        <v>46</v>
      </c>
      <c r="F3742" s="40">
        <v>560</v>
      </c>
      <c r="G3742" s="37">
        <v>400</v>
      </c>
      <c r="H3742" s="41">
        <v>5.56</v>
      </c>
      <c r="I3742" s="35">
        <f>'EPD information'!$L$16*Tabell2[[#This Row],[Weight (kg)]]</f>
        <v>18.959599999999998</v>
      </c>
      <c r="J3742" s="22">
        <f>'EPD information'!$M$16*Tabell2[[#This Row],[Weight (kg)]]</f>
        <v>0.330264</v>
      </c>
      <c r="K3742" s="22">
        <f>'EPD information'!$N$16*Tabell2[[#This Row],[Weight (kg)]]</f>
        <v>3.9197999999999997E-2</v>
      </c>
      <c r="L3742" s="22">
        <f>'EPD information'!$O$16*Tabell2[[#This Row],[Weight (kg)]]</f>
        <v>0</v>
      </c>
      <c r="M3742" s="22">
        <f>'EPD information'!$P$16*Tabell2[[#This Row],[Weight (kg)]]</f>
        <v>2.6131999999999999E-2</v>
      </c>
      <c r="N3742" s="22">
        <f>'EPD information'!$Q$16*Tabell2[[#This Row],[Weight (kg)]]</f>
        <v>0.86735999999999991</v>
      </c>
      <c r="O3742" s="22">
        <f>'EPD information'!$R$16*Tabell2[[#This Row],[Weight (kg)]]</f>
        <v>1.40668E-3</v>
      </c>
      <c r="P3742" s="22">
        <f>'EPD information'!$S$16*Tabell2[[#This Row],[Weight (kg)]]</f>
        <v>-6.7275999999999989</v>
      </c>
      <c r="Q3742" s="35">
        <f>'Product specific GWP'!$T$16*Tabell2[[#This Row],[Weight (kg)]]</f>
        <v>0.24297199999999999</v>
      </c>
      <c r="R3742" s="35" t="s">
        <v>48</v>
      </c>
      <c r="S3742" s="35">
        <f>'EPD information'!$V$16*Tabell2[[#This Row],[Weight (kg)]]</f>
        <v>3.9197999999999997E-2</v>
      </c>
      <c r="T3742" s="35" t="str">
        <f>'EPD information'!$W$16</f>
        <v>ND</v>
      </c>
      <c r="U3742" s="35">
        <f>'EPD information'!$X$16*Tabell2[[#This Row],[Weight (kg)]]</f>
        <v>2.6131999999999999E-2</v>
      </c>
      <c r="V3742" s="35">
        <f>'EPD information'!$Y$16*Tabell2[[#This Row],[Weight (kg)]]</f>
        <v>0.86735999999999991</v>
      </c>
      <c r="W3742" s="35">
        <f>'EPD information'!$Z$16*Tabell2[[#This Row],[Weight (kg)]]</f>
        <v>1.40668E-3</v>
      </c>
      <c r="X3742" s="35">
        <f>'EPD information'!$AA$16*Tabell2[[#This Row],[Weight (kg)]]</f>
        <v>-6.7275999999999989</v>
      </c>
      <c r="Y3742" s="18">
        <f>'EPD information'!$AB$16*Tabell2[[#This Row],[Weight (kg)]]</f>
        <v>18.6816</v>
      </c>
      <c r="Z3742" s="18">
        <f>'EPD information'!$AC$16*Tabell2[[#This Row],[Weight (kg)]]</f>
        <v>0.327484</v>
      </c>
      <c r="AA3742" s="18">
        <f>'EPD information'!$AD$16*Tabell2[[#This Row],[Weight (kg)]]</f>
        <v>4.0977199999999998E-2</v>
      </c>
      <c r="AB3742" s="18" t="s">
        <v>48</v>
      </c>
      <c r="AC3742" s="18">
        <f>'EPD information'!$AF$16*Tabell2[[#This Row],[Weight (kg)]]</f>
        <v>2.5853999999999995E-2</v>
      </c>
      <c r="AD3742" s="18">
        <f>'EPD information'!$AG$16*Tabell2[[#This Row],[Weight (kg)]]</f>
        <v>0.8617999999999999</v>
      </c>
      <c r="AE3742" s="18">
        <f>'EPD information'!$AH$16*Tabell2[[#This Row],[Weight (kg)]]</f>
        <v>1.3788799999999999E-3</v>
      </c>
      <c r="AF3742" s="21">
        <f>'EPD information'!$AI$16*Tabell2[[#This Row],[Weight (kg)]]</f>
        <v>-6.3939999999999992</v>
      </c>
    </row>
    <row r="3743" spans="1:32" x14ac:dyDescent="0.2">
      <c r="A3743" s="36" t="s">
        <v>287</v>
      </c>
      <c r="B3743" s="37" t="s">
        <v>280</v>
      </c>
      <c r="C3743" s="38">
        <v>775653</v>
      </c>
      <c r="D3743" s="39">
        <v>7319667756537</v>
      </c>
      <c r="E3743" s="37" t="s">
        <v>46</v>
      </c>
      <c r="F3743" s="40">
        <v>560</v>
      </c>
      <c r="G3743" s="37">
        <v>315</v>
      </c>
      <c r="H3743" s="41">
        <v>5.56</v>
      </c>
      <c r="I3743" s="35">
        <f>'EPD information'!$L$16*Tabell2[[#This Row],[Weight (kg)]]</f>
        <v>18.959599999999998</v>
      </c>
      <c r="J3743" s="22">
        <f>'EPD information'!$M$16*Tabell2[[#This Row],[Weight (kg)]]</f>
        <v>0.330264</v>
      </c>
      <c r="K3743" s="22">
        <f>'EPD information'!$N$16*Tabell2[[#This Row],[Weight (kg)]]</f>
        <v>3.9197999999999997E-2</v>
      </c>
      <c r="L3743" s="22">
        <f>'EPD information'!$O$16*Tabell2[[#This Row],[Weight (kg)]]</f>
        <v>0</v>
      </c>
      <c r="M3743" s="22">
        <f>'EPD information'!$P$16*Tabell2[[#This Row],[Weight (kg)]]</f>
        <v>2.6131999999999999E-2</v>
      </c>
      <c r="N3743" s="22">
        <f>'EPD information'!$Q$16*Tabell2[[#This Row],[Weight (kg)]]</f>
        <v>0.86735999999999991</v>
      </c>
      <c r="O3743" s="22">
        <f>'EPD information'!$R$16*Tabell2[[#This Row],[Weight (kg)]]</f>
        <v>1.40668E-3</v>
      </c>
      <c r="P3743" s="22">
        <f>'EPD information'!$S$16*Tabell2[[#This Row],[Weight (kg)]]</f>
        <v>-6.7275999999999989</v>
      </c>
      <c r="Q3743" s="35">
        <f>'Product specific GWP'!$T$16*Tabell2[[#This Row],[Weight (kg)]]</f>
        <v>0.24297199999999999</v>
      </c>
      <c r="R3743" s="35" t="s">
        <v>48</v>
      </c>
      <c r="S3743" s="35">
        <f>'EPD information'!$V$16*Tabell2[[#This Row],[Weight (kg)]]</f>
        <v>3.9197999999999997E-2</v>
      </c>
      <c r="T3743" s="35" t="str">
        <f>'EPD information'!$W$16</f>
        <v>ND</v>
      </c>
      <c r="U3743" s="35">
        <f>'EPD information'!$X$16*Tabell2[[#This Row],[Weight (kg)]]</f>
        <v>2.6131999999999999E-2</v>
      </c>
      <c r="V3743" s="35">
        <f>'EPD information'!$Y$16*Tabell2[[#This Row],[Weight (kg)]]</f>
        <v>0.86735999999999991</v>
      </c>
      <c r="W3743" s="35">
        <f>'EPD information'!$Z$16*Tabell2[[#This Row],[Weight (kg)]]</f>
        <v>1.40668E-3</v>
      </c>
      <c r="X3743" s="35">
        <f>'EPD information'!$AA$16*Tabell2[[#This Row],[Weight (kg)]]</f>
        <v>-6.7275999999999989</v>
      </c>
      <c r="Y3743" s="18">
        <f>'EPD information'!$AB$16*Tabell2[[#This Row],[Weight (kg)]]</f>
        <v>18.6816</v>
      </c>
      <c r="Z3743" s="18">
        <f>'EPD information'!$AC$16*Tabell2[[#This Row],[Weight (kg)]]</f>
        <v>0.327484</v>
      </c>
      <c r="AA3743" s="18">
        <f>'EPD information'!$AD$16*Tabell2[[#This Row],[Weight (kg)]]</f>
        <v>4.0977199999999998E-2</v>
      </c>
      <c r="AB3743" s="18" t="s">
        <v>48</v>
      </c>
      <c r="AC3743" s="18">
        <f>'EPD information'!$AF$16*Tabell2[[#This Row],[Weight (kg)]]</f>
        <v>2.5853999999999995E-2</v>
      </c>
      <c r="AD3743" s="18">
        <f>'EPD information'!$AG$16*Tabell2[[#This Row],[Weight (kg)]]</f>
        <v>0.8617999999999999</v>
      </c>
      <c r="AE3743" s="18">
        <f>'EPD information'!$AH$16*Tabell2[[#This Row],[Weight (kg)]]</f>
        <v>1.3788799999999999E-3</v>
      </c>
      <c r="AF3743" s="21">
        <f>'EPD information'!$AI$16*Tabell2[[#This Row],[Weight (kg)]]</f>
        <v>-6.3939999999999992</v>
      </c>
    </row>
    <row r="3744" spans="1:32" x14ac:dyDescent="0.2">
      <c r="A3744" s="36" t="s">
        <v>287</v>
      </c>
      <c r="B3744" s="37" t="s">
        <v>280</v>
      </c>
      <c r="C3744" s="38">
        <v>278523</v>
      </c>
      <c r="D3744" s="39">
        <v>7319662785235</v>
      </c>
      <c r="E3744" s="37" t="s">
        <v>46</v>
      </c>
      <c r="F3744" s="40">
        <v>560</v>
      </c>
      <c r="G3744" s="37">
        <v>450</v>
      </c>
      <c r="H3744" s="41">
        <v>8.01</v>
      </c>
      <c r="I3744" s="35">
        <f>'EPD information'!$L$16*Tabell2[[#This Row],[Weight (kg)]]</f>
        <v>27.3141</v>
      </c>
      <c r="J3744" s="22">
        <f>'EPD information'!$M$16*Tabell2[[#This Row],[Weight (kg)]]</f>
        <v>0.47579399999999999</v>
      </c>
      <c r="K3744" s="22">
        <f>'EPD information'!$N$16*Tabell2[[#This Row],[Weight (kg)]]</f>
        <v>5.64705E-2</v>
      </c>
      <c r="L3744" s="22">
        <f>'EPD information'!$O$16*Tabell2[[#This Row],[Weight (kg)]]</f>
        <v>0</v>
      </c>
      <c r="M3744" s="22">
        <f>'EPD information'!$P$16*Tabell2[[#This Row],[Weight (kg)]]</f>
        <v>3.7647E-2</v>
      </c>
      <c r="N3744" s="22">
        <f>'EPD information'!$Q$16*Tabell2[[#This Row],[Weight (kg)]]</f>
        <v>1.24956</v>
      </c>
      <c r="O3744" s="22">
        <f>'EPD information'!$R$16*Tabell2[[#This Row],[Weight (kg)]]</f>
        <v>2.0265300000000003E-3</v>
      </c>
      <c r="P3744" s="22">
        <f>'EPD information'!$S$16*Tabell2[[#This Row],[Weight (kg)]]</f>
        <v>-9.6920999999999999</v>
      </c>
      <c r="Q3744" s="35">
        <f>'Product specific GWP'!$T$16*Tabell2[[#This Row],[Weight (kg)]]</f>
        <v>0.35003699999999999</v>
      </c>
      <c r="R3744" s="35" t="s">
        <v>48</v>
      </c>
      <c r="S3744" s="35">
        <f>'EPD information'!$V$16*Tabell2[[#This Row],[Weight (kg)]]</f>
        <v>5.64705E-2</v>
      </c>
      <c r="T3744" s="35" t="str">
        <f>'EPD information'!$W$16</f>
        <v>ND</v>
      </c>
      <c r="U3744" s="35">
        <f>'EPD information'!$X$16*Tabell2[[#This Row],[Weight (kg)]]</f>
        <v>3.7647E-2</v>
      </c>
      <c r="V3744" s="35">
        <f>'EPD information'!$Y$16*Tabell2[[#This Row],[Weight (kg)]]</f>
        <v>1.24956</v>
      </c>
      <c r="W3744" s="35">
        <f>'EPD information'!$Z$16*Tabell2[[#This Row],[Weight (kg)]]</f>
        <v>2.0265300000000003E-3</v>
      </c>
      <c r="X3744" s="35">
        <f>'EPD information'!$AA$16*Tabell2[[#This Row],[Weight (kg)]]</f>
        <v>-9.6920999999999999</v>
      </c>
      <c r="Y3744" s="18">
        <f>'EPD information'!$AB$16*Tabell2[[#This Row],[Weight (kg)]]</f>
        <v>26.913599999999999</v>
      </c>
      <c r="Z3744" s="18">
        <f>'EPD information'!$AC$16*Tabell2[[#This Row],[Weight (kg)]]</f>
        <v>0.47178900000000001</v>
      </c>
      <c r="AA3744" s="18">
        <f>'EPD information'!$AD$16*Tabell2[[#This Row],[Weight (kg)]]</f>
        <v>5.9033699999999995E-2</v>
      </c>
      <c r="AB3744" s="18" t="s">
        <v>48</v>
      </c>
      <c r="AC3744" s="18">
        <f>'EPD information'!$AF$16*Tabell2[[#This Row],[Weight (kg)]]</f>
        <v>3.7246499999999995E-2</v>
      </c>
      <c r="AD3744" s="18">
        <f>'EPD information'!$AG$16*Tabell2[[#This Row],[Weight (kg)]]</f>
        <v>1.2415499999999999</v>
      </c>
      <c r="AE3744" s="18">
        <f>'EPD information'!$AH$16*Tabell2[[#This Row],[Weight (kg)]]</f>
        <v>1.9864800000000001E-3</v>
      </c>
      <c r="AF3744" s="21">
        <f>'EPD information'!$AI$16*Tabell2[[#This Row],[Weight (kg)]]</f>
        <v>-9.2114999999999991</v>
      </c>
    </row>
    <row r="3745" spans="1:32" x14ac:dyDescent="0.2">
      <c r="A3745" s="36" t="s">
        <v>287</v>
      </c>
      <c r="B3745" s="37" t="s">
        <v>280</v>
      </c>
      <c r="C3745" s="38">
        <v>278526</v>
      </c>
      <c r="D3745" s="39">
        <v>7319662785266</v>
      </c>
      <c r="E3745" s="37" t="s">
        <v>46</v>
      </c>
      <c r="F3745" s="40">
        <v>560</v>
      </c>
      <c r="G3745" s="37">
        <v>600</v>
      </c>
      <c r="H3745" s="41">
        <v>9.8000000000000007</v>
      </c>
      <c r="I3745" s="35">
        <f>'EPD information'!$L$16*Tabell2[[#This Row],[Weight (kg)]]</f>
        <v>33.418000000000006</v>
      </c>
      <c r="J3745" s="22">
        <f>'EPD information'!$M$16*Tabell2[[#This Row],[Weight (kg)]]</f>
        <v>0.58212000000000008</v>
      </c>
      <c r="K3745" s="22">
        <f>'EPD information'!$N$16*Tabell2[[#This Row],[Weight (kg)]]</f>
        <v>6.9089999999999999E-2</v>
      </c>
      <c r="L3745" s="22">
        <f>'EPD information'!$O$16*Tabell2[[#This Row],[Weight (kg)]]</f>
        <v>0</v>
      </c>
      <c r="M3745" s="22">
        <f>'EPD information'!$P$16*Tabell2[[#This Row],[Weight (kg)]]</f>
        <v>4.6060000000000004E-2</v>
      </c>
      <c r="N3745" s="22">
        <f>'EPD information'!$Q$16*Tabell2[[#This Row],[Weight (kg)]]</f>
        <v>1.5288000000000002</v>
      </c>
      <c r="O3745" s="22">
        <f>'EPD information'!$R$16*Tabell2[[#This Row],[Weight (kg)]]</f>
        <v>2.4794000000000005E-3</v>
      </c>
      <c r="P3745" s="22">
        <f>'EPD information'!$S$16*Tabell2[[#This Row],[Weight (kg)]]</f>
        <v>-11.858000000000001</v>
      </c>
      <c r="Q3745" s="35">
        <f>'Product specific GWP'!$T$16*Tabell2[[#This Row],[Weight (kg)]]</f>
        <v>0.42826000000000009</v>
      </c>
      <c r="R3745" s="35" t="s">
        <v>48</v>
      </c>
      <c r="S3745" s="35">
        <f>'EPD information'!$V$16*Tabell2[[#This Row],[Weight (kg)]]</f>
        <v>6.9089999999999999E-2</v>
      </c>
      <c r="T3745" s="35" t="str">
        <f>'EPD information'!$W$16</f>
        <v>ND</v>
      </c>
      <c r="U3745" s="35">
        <f>'EPD information'!$X$16*Tabell2[[#This Row],[Weight (kg)]]</f>
        <v>4.6060000000000004E-2</v>
      </c>
      <c r="V3745" s="35">
        <f>'EPD information'!$Y$16*Tabell2[[#This Row],[Weight (kg)]]</f>
        <v>1.5288000000000002</v>
      </c>
      <c r="W3745" s="35">
        <f>'EPD information'!$Z$16*Tabell2[[#This Row],[Weight (kg)]]</f>
        <v>2.4794000000000005E-3</v>
      </c>
      <c r="X3745" s="35">
        <f>'EPD information'!$AA$16*Tabell2[[#This Row],[Weight (kg)]]</f>
        <v>-11.858000000000001</v>
      </c>
      <c r="Y3745" s="18">
        <f>'EPD information'!$AB$16*Tabell2[[#This Row],[Weight (kg)]]</f>
        <v>32.928000000000004</v>
      </c>
      <c r="Z3745" s="18">
        <f>'EPD information'!$AC$16*Tabell2[[#This Row],[Weight (kg)]]</f>
        <v>0.57722000000000007</v>
      </c>
      <c r="AA3745" s="18">
        <f>'EPD information'!$AD$16*Tabell2[[#This Row],[Weight (kg)]]</f>
        <v>7.2225999999999999E-2</v>
      </c>
      <c r="AB3745" s="18" t="s">
        <v>48</v>
      </c>
      <c r="AC3745" s="18">
        <f>'EPD information'!$AF$16*Tabell2[[#This Row],[Weight (kg)]]</f>
        <v>4.5569999999999999E-2</v>
      </c>
      <c r="AD3745" s="18">
        <f>'EPD information'!$AG$16*Tabell2[[#This Row],[Weight (kg)]]</f>
        <v>1.5190000000000001</v>
      </c>
      <c r="AE3745" s="18">
        <f>'EPD information'!$AH$16*Tabell2[[#This Row],[Weight (kg)]]</f>
        <v>2.4304000000000001E-3</v>
      </c>
      <c r="AF3745" s="21">
        <f>'EPD information'!$AI$16*Tabell2[[#This Row],[Weight (kg)]]</f>
        <v>-11.27</v>
      </c>
    </row>
    <row r="3746" spans="1:32" x14ac:dyDescent="0.2">
      <c r="A3746" s="36" t="s">
        <v>287</v>
      </c>
      <c r="B3746" s="37" t="s">
        <v>280</v>
      </c>
      <c r="C3746" s="38">
        <v>278527</v>
      </c>
      <c r="D3746" s="39">
        <v>7319662785273</v>
      </c>
      <c r="E3746" s="37" t="s">
        <v>46</v>
      </c>
      <c r="F3746" s="40">
        <v>560</v>
      </c>
      <c r="G3746" s="37">
        <v>630</v>
      </c>
      <c r="H3746" s="41">
        <v>10.3</v>
      </c>
      <c r="I3746" s="35">
        <f>'EPD information'!$L$16*Tabell2[[#This Row],[Weight (kg)]]</f>
        <v>35.123000000000005</v>
      </c>
      <c r="J3746" s="22">
        <f>'EPD information'!$M$16*Tabell2[[#This Row],[Weight (kg)]]</f>
        <v>0.61182000000000003</v>
      </c>
      <c r="K3746" s="22">
        <f>'EPD information'!$N$16*Tabell2[[#This Row],[Weight (kg)]]</f>
        <v>7.2614999999999999E-2</v>
      </c>
      <c r="L3746" s="22">
        <f>'EPD information'!$O$16*Tabell2[[#This Row],[Weight (kg)]]</f>
        <v>0</v>
      </c>
      <c r="M3746" s="22">
        <f>'EPD information'!$P$16*Tabell2[[#This Row],[Weight (kg)]]</f>
        <v>4.8410000000000009E-2</v>
      </c>
      <c r="N3746" s="22">
        <f>'EPD information'!$Q$16*Tabell2[[#This Row],[Weight (kg)]]</f>
        <v>1.6068</v>
      </c>
      <c r="O3746" s="22">
        <f>'EPD information'!$R$16*Tabell2[[#This Row],[Weight (kg)]]</f>
        <v>2.6059000000000004E-3</v>
      </c>
      <c r="P3746" s="22">
        <f>'EPD information'!$S$16*Tabell2[[#This Row],[Weight (kg)]]</f>
        <v>-12.463000000000001</v>
      </c>
      <c r="Q3746" s="35">
        <f>'Product specific GWP'!$T$16*Tabell2[[#This Row],[Weight (kg)]]</f>
        <v>0.45011000000000007</v>
      </c>
      <c r="R3746" s="35" t="s">
        <v>48</v>
      </c>
      <c r="S3746" s="35">
        <f>'EPD information'!$V$16*Tabell2[[#This Row],[Weight (kg)]]</f>
        <v>7.2614999999999999E-2</v>
      </c>
      <c r="T3746" s="35" t="str">
        <f>'EPD information'!$W$16</f>
        <v>ND</v>
      </c>
      <c r="U3746" s="35">
        <f>'EPD information'!$X$16*Tabell2[[#This Row],[Weight (kg)]]</f>
        <v>4.8410000000000009E-2</v>
      </c>
      <c r="V3746" s="35">
        <f>'EPD information'!$Y$16*Tabell2[[#This Row],[Weight (kg)]]</f>
        <v>1.6068</v>
      </c>
      <c r="W3746" s="35">
        <f>'EPD information'!$Z$16*Tabell2[[#This Row],[Weight (kg)]]</f>
        <v>2.6059000000000004E-3</v>
      </c>
      <c r="X3746" s="35">
        <f>'EPD information'!$AA$16*Tabell2[[#This Row],[Weight (kg)]]</f>
        <v>-12.463000000000001</v>
      </c>
      <c r="Y3746" s="18">
        <f>'EPD information'!$AB$16*Tabell2[[#This Row],[Weight (kg)]]</f>
        <v>34.608000000000004</v>
      </c>
      <c r="Z3746" s="18">
        <f>'EPD information'!$AC$16*Tabell2[[#This Row],[Weight (kg)]]</f>
        <v>0.60667000000000004</v>
      </c>
      <c r="AA3746" s="18">
        <f>'EPD information'!$AD$16*Tabell2[[#This Row],[Weight (kg)]]</f>
        <v>7.5911000000000006E-2</v>
      </c>
      <c r="AB3746" s="18" t="s">
        <v>48</v>
      </c>
      <c r="AC3746" s="18">
        <f>'EPD information'!$AF$16*Tabell2[[#This Row],[Weight (kg)]]</f>
        <v>4.7895E-2</v>
      </c>
      <c r="AD3746" s="18">
        <f>'EPD information'!$AG$16*Tabell2[[#This Row],[Weight (kg)]]</f>
        <v>1.5965</v>
      </c>
      <c r="AE3746" s="18">
        <f>'EPD information'!$AH$16*Tabell2[[#This Row],[Weight (kg)]]</f>
        <v>2.5544000000000001E-3</v>
      </c>
      <c r="AF3746" s="21">
        <f>'EPD information'!$AI$16*Tabell2[[#This Row],[Weight (kg)]]</f>
        <v>-11.845000000000001</v>
      </c>
    </row>
    <row r="3747" spans="1:32" x14ac:dyDescent="0.2">
      <c r="A3747" s="36" t="s">
        <v>287</v>
      </c>
      <c r="B3747" s="37" t="s">
        <v>280</v>
      </c>
      <c r="C3747" s="38">
        <v>278528</v>
      </c>
      <c r="D3747" s="39">
        <v>7319662785280</v>
      </c>
      <c r="E3747" s="37" t="s">
        <v>46</v>
      </c>
      <c r="F3747" s="40">
        <v>560</v>
      </c>
      <c r="G3747" s="37">
        <v>710</v>
      </c>
      <c r="H3747" s="41">
        <v>12.1</v>
      </c>
      <c r="I3747" s="35">
        <f>'EPD information'!$L$16*Tabell2[[#This Row],[Weight (kg)]]</f>
        <v>41.261000000000003</v>
      </c>
      <c r="J3747" s="22">
        <f>'EPD information'!$M$16*Tabell2[[#This Row],[Weight (kg)]]</f>
        <v>0.71874000000000005</v>
      </c>
      <c r="K3747" s="22">
        <f>'EPD information'!$N$16*Tabell2[[#This Row],[Weight (kg)]]</f>
        <v>8.5304999999999992E-2</v>
      </c>
      <c r="L3747" s="22">
        <f>'EPD information'!$O$16*Tabell2[[#This Row],[Weight (kg)]]</f>
        <v>0</v>
      </c>
      <c r="M3747" s="22">
        <f>'EPD information'!$P$16*Tabell2[[#This Row],[Weight (kg)]]</f>
        <v>5.6870000000000004E-2</v>
      </c>
      <c r="N3747" s="22">
        <f>'EPD information'!$Q$16*Tabell2[[#This Row],[Weight (kg)]]</f>
        <v>1.8875999999999999</v>
      </c>
      <c r="O3747" s="22">
        <f>'EPD information'!$R$16*Tabell2[[#This Row],[Weight (kg)]]</f>
        <v>3.0613000000000003E-3</v>
      </c>
      <c r="P3747" s="22">
        <f>'EPD information'!$S$16*Tabell2[[#This Row],[Weight (kg)]]</f>
        <v>-14.641</v>
      </c>
      <c r="Q3747" s="35">
        <f>'Product specific GWP'!$T$16*Tabell2[[#This Row],[Weight (kg)]]</f>
        <v>0.52876999999999996</v>
      </c>
      <c r="R3747" s="35" t="s">
        <v>48</v>
      </c>
      <c r="S3747" s="35">
        <f>'EPD information'!$V$16*Tabell2[[#This Row],[Weight (kg)]]</f>
        <v>8.5304999999999992E-2</v>
      </c>
      <c r="T3747" s="35" t="str">
        <f>'EPD information'!$W$16</f>
        <v>ND</v>
      </c>
      <c r="U3747" s="35">
        <f>'EPD information'!$X$16*Tabell2[[#This Row],[Weight (kg)]]</f>
        <v>5.6870000000000004E-2</v>
      </c>
      <c r="V3747" s="35">
        <f>'EPD information'!$Y$16*Tabell2[[#This Row],[Weight (kg)]]</f>
        <v>1.8875999999999999</v>
      </c>
      <c r="W3747" s="35">
        <f>'EPD information'!$Z$16*Tabell2[[#This Row],[Weight (kg)]]</f>
        <v>3.0613000000000003E-3</v>
      </c>
      <c r="X3747" s="35">
        <f>'EPD information'!$AA$16*Tabell2[[#This Row],[Weight (kg)]]</f>
        <v>-14.641</v>
      </c>
      <c r="Y3747" s="18">
        <f>'EPD information'!$AB$16*Tabell2[[#This Row],[Weight (kg)]]</f>
        <v>40.655999999999999</v>
      </c>
      <c r="Z3747" s="18">
        <f>'EPD information'!$AC$16*Tabell2[[#This Row],[Weight (kg)]]</f>
        <v>0.71269000000000005</v>
      </c>
      <c r="AA3747" s="18">
        <f>'EPD information'!$AD$16*Tabell2[[#This Row],[Weight (kg)]]</f>
        <v>8.9176999999999992E-2</v>
      </c>
      <c r="AB3747" s="18" t="s">
        <v>48</v>
      </c>
      <c r="AC3747" s="18">
        <f>'EPD information'!$AF$16*Tabell2[[#This Row],[Weight (kg)]]</f>
        <v>5.6264999999999996E-2</v>
      </c>
      <c r="AD3747" s="18">
        <f>'EPD information'!$AG$16*Tabell2[[#This Row],[Weight (kg)]]</f>
        <v>1.8754999999999999</v>
      </c>
      <c r="AE3747" s="18">
        <f>'EPD information'!$AH$16*Tabell2[[#This Row],[Weight (kg)]]</f>
        <v>3.0008000000000001E-3</v>
      </c>
      <c r="AF3747" s="21">
        <f>'EPD information'!$AI$16*Tabell2[[#This Row],[Weight (kg)]]</f>
        <v>-13.914999999999999</v>
      </c>
    </row>
    <row r="3748" spans="1:32" x14ac:dyDescent="0.2">
      <c r="A3748" s="36" t="s">
        <v>287</v>
      </c>
      <c r="B3748" s="37" t="s">
        <v>280</v>
      </c>
      <c r="C3748" s="38">
        <v>278529</v>
      </c>
      <c r="D3748" s="39">
        <v>7319662785297</v>
      </c>
      <c r="E3748" s="37" t="s">
        <v>46</v>
      </c>
      <c r="F3748" s="40">
        <v>560</v>
      </c>
      <c r="G3748" s="37">
        <v>800</v>
      </c>
      <c r="H3748" s="41">
        <v>13.7</v>
      </c>
      <c r="I3748" s="35">
        <f>'EPD information'!$L$16*Tabell2[[#This Row],[Weight (kg)]]</f>
        <v>46.716999999999999</v>
      </c>
      <c r="J3748" s="22">
        <f>'EPD information'!$M$16*Tabell2[[#This Row],[Weight (kg)]]</f>
        <v>0.81377999999999995</v>
      </c>
      <c r="K3748" s="22">
        <f>'EPD information'!$N$16*Tabell2[[#This Row],[Weight (kg)]]</f>
        <v>9.658499999999999E-2</v>
      </c>
      <c r="L3748" s="22">
        <f>'EPD information'!$O$16*Tabell2[[#This Row],[Weight (kg)]]</f>
        <v>0</v>
      </c>
      <c r="M3748" s="22">
        <f>'EPD information'!$P$16*Tabell2[[#This Row],[Weight (kg)]]</f>
        <v>6.4390000000000003E-2</v>
      </c>
      <c r="N3748" s="22">
        <f>'EPD information'!$Q$16*Tabell2[[#This Row],[Weight (kg)]]</f>
        <v>2.1372</v>
      </c>
      <c r="O3748" s="22">
        <f>'EPD information'!$R$16*Tabell2[[#This Row],[Weight (kg)]]</f>
        <v>3.4661000000000002E-3</v>
      </c>
      <c r="P3748" s="22">
        <f>'EPD information'!$S$16*Tabell2[[#This Row],[Weight (kg)]]</f>
        <v>-16.576999999999998</v>
      </c>
      <c r="Q3748" s="35">
        <f>'Product specific GWP'!$T$16*Tabell2[[#This Row],[Weight (kg)]]</f>
        <v>0.59869000000000006</v>
      </c>
      <c r="R3748" s="35" t="s">
        <v>48</v>
      </c>
      <c r="S3748" s="35">
        <f>'EPD information'!$V$16*Tabell2[[#This Row],[Weight (kg)]]</f>
        <v>9.658499999999999E-2</v>
      </c>
      <c r="T3748" s="35" t="str">
        <f>'EPD information'!$W$16</f>
        <v>ND</v>
      </c>
      <c r="U3748" s="35">
        <f>'EPD information'!$X$16*Tabell2[[#This Row],[Weight (kg)]]</f>
        <v>6.4390000000000003E-2</v>
      </c>
      <c r="V3748" s="35">
        <f>'EPD information'!$Y$16*Tabell2[[#This Row],[Weight (kg)]]</f>
        <v>2.1372</v>
      </c>
      <c r="W3748" s="35">
        <f>'EPD information'!$Z$16*Tabell2[[#This Row],[Weight (kg)]]</f>
        <v>3.4661000000000002E-3</v>
      </c>
      <c r="X3748" s="35">
        <f>'EPD information'!$AA$16*Tabell2[[#This Row],[Weight (kg)]]</f>
        <v>-16.576999999999998</v>
      </c>
      <c r="Y3748" s="18">
        <f>'EPD information'!$AB$16*Tabell2[[#This Row],[Weight (kg)]]</f>
        <v>46.031999999999996</v>
      </c>
      <c r="Z3748" s="18">
        <f>'EPD information'!$AC$16*Tabell2[[#This Row],[Weight (kg)]]</f>
        <v>0.80692999999999993</v>
      </c>
      <c r="AA3748" s="18">
        <f>'EPD information'!$AD$16*Tabell2[[#This Row],[Weight (kg)]]</f>
        <v>0.10096899999999999</v>
      </c>
      <c r="AB3748" s="18" t="s">
        <v>48</v>
      </c>
      <c r="AC3748" s="18">
        <f>'EPD information'!$AF$16*Tabell2[[#This Row],[Weight (kg)]]</f>
        <v>6.3704999999999998E-2</v>
      </c>
      <c r="AD3748" s="18">
        <f>'EPD information'!$AG$16*Tabell2[[#This Row],[Weight (kg)]]</f>
        <v>2.1234999999999999</v>
      </c>
      <c r="AE3748" s="18">
        <f>'EPD information'!$AH$16*Tabell2[[#This Row],[Weight (kg)]]</f>
        <v>3.3976000000000002E-3</v>
      </c>
      <c r="AF3748" s="21">
        <f>'EPD information'!$AI$16*Tabell2[[#This Row],[Weight (kg)]]</f>
        <v>-15.754999999999997</v>
      </c>
    </row>
    <row r="3749" spans="1:32" x14ac:dyDescent="0.2">
      <c r="A3749" s="36" t="s">
        <v>287</v>
      </c>
      <c r="B3749" s="37" t="s">
        <v>280</v>
      </c>
      <c r="C3749" s="38">
        <v>249873</v>
      </c>
      <c r="D3749" s="39">
        <v>7319662498739</v>
      </c>
      <c r="E3749" s="37" t="s">
        <v>46</v>
      </c>
      <c r="F3749" s="40">
        <v>560</v>
      </c>
      <c r="G3749" s="37">
        <v>900</v>
      </c>
      <c r="H3749" s="41">
        <v>15.6</v>
      </c>
      <c r="I3749" s="35">
        <f>'EPD information'!$L$16*Tabell2[[#This Row],[Weight (kg)]]</f>
        <v>53.195999999999998</v>
      </c>
      <c r="J3749" s="22">
        <f>'EPD information'!$M$16*Tabell2[[#This Row],[Weight (kg)]]</f>
        <v>0.92664000000000002</v>
      </c>
      <c r="K3749" s="22">
        <f>'EPD information'!$N$16*Tabell2[[#This Row],[Weight (kg)]]</f>
        <v>0.10997999999999999</v>
      </c>
      <c r="L3749" s="22">
        <f>'EPD information'!$O$16*Tabell2[[#This Row],[Weight (kg)]]</f>
        <v>0</v>
      </c>
      <c r="M3749" s="22">
        <f>'EPD information'!$P$16*Tabell2[[#This Row],[Weight (kg)]]</f>
        <v>7.3319999999999996E-2</v>
      </c>
      <c r="N3749" s="22">
        <f>'EPD information'!$Q$16*Tabell2[[#This Row],[Weight (kg)]]</f>
        <v>2.4335999999999998</v>
      </c>
      <c r="O3749" s="22">
        <f>'EPD information'!$R$16*Tabell2[[#This Row],[Weight (kg)]]</f>
        <v>3.9468000000000003E-3</v>
      </c>
      <c r="P3749" s="22">
        <f>'EPD information'!$S$16*Tabell2[[#This Row],[Weight (kg)]]</f>
        <v>-18.875999999999998</v>
      </c>
      <c r="Q3749" s="35">
        <f>'Product specific GWP'!$T$16*Tabell2[[#This Row],[Weight (kg)]]</f>
        <v>0.68171999999999999</v>
      </c>
      <c r="R3749" s="35" t="s">
        <v>48</v>
      </c>
      <c r="S3749" s="35">
        <f>'EPD information'!$V$16*Tabell2[[#This Row],[Weight (kg)]]</f>
        <v>0.10997999999999999</v>
      </c>
      <c r="T3749" s="35" t="str">
        <f>'EPD information'!$W$16</f>
        <v>ND</v>
      </c>
      <c r="U3749" s="35">
        <f>'EPD information'!$X$16*Tabell2[[#This Row],[Weight (kg)]]</f>
        <v>7.3319999999999996E-2</v>
      </c>
      <c r="V3749" s="35">
        <f>'EPD information'!$Y$16*Tabell2[[#This Row],[Weight (kg)]]</f>
        <v>2.4335999999999998</v>
      </c>
      <c r="W3749" s="35">
        <f>'EPD information'!$Z$16*Tabell2[[#This Row],[Weight (kg)]]</f>
        <v>3.9468000000000003E-3</v>
      </c>
      <c r="X3749" s="35">
        <f>'EPD information'!$AA$16*Tabell2[[#This Row],[Weight (kg)]]</f>
        <v>-18.875999999999998</v>
      </c>
      <c r="Y3749" s="18">
        <f>'EPD information'!$AB$16*Tabell2[[#This Row],[Weight (kg)]]</f>
        <v>52.415999999999997</v>
      </c>
      <c r="Z3749" s="18">
        <f>'EPD information'!$AC$16*Tabell2[[#This Row],[Weight (kg)]]</f>
        <v>0.91883999999999999</v>
      </c>
      <c r="AA3749" s="18">
        <f>'EPD information'!$AD$16*Tabell2[[#This Row],[Weight (kg)]]</f>
        <v>0.11497199999999999</v>
      </c>
      <c r="AB3749" s="18" t="s">
        <v>48</v>
      </c>
      <c r="AC3749" s="18">
        <f>'EPD information'!$AF$16*Tabell2[[#This Row],[Weight (kg)]]</f>
        <v>7.2539999999999993E-2</v>
      </c>
      <c r="AD3749" s="18">
        <f>'EPD information'!$AG$16*Tabell2[[#This Row],[Weight (kg)]]</f>
        <v>2.4180000000000001</v>
      </c>
      <c r="AE3749" s="18">
        <f>'EPD information'!$AH$16*Tabell2[[#This Row],[Weight (kg)]]</f>
        <v>3.8687999999999999E-3</v>
      </c>
      <c r="AF3749" s="21">
        <f>'EPD information'!$AI$16*Tabell2[[#This Row],[Weight (kg)]]</f>
        <v>-17.939999999999998</v>
      </c>
    </row>
    <row r="3750" spans="1:32" x14ac:dyDescent="0.2">
      <c r="A3750" s="36" t="s">
        <v>287</v>
      </c>
      <c r="B3750" s="37" t="s">
        <v>280</v>
      </c>
      <c r="C3750" s="38">
        <v>775664</v>
      </c>
      <c r="D3750" s="39">
        <v>7319667756643</v>
      </c>
      <c r="E3750" s="37" t="s">
        <v>46</v>
      </c>
      <c r="F3750" s="40">
        <v>560</v>
      </c>
      <c r="G3750" s="37">
        <v>1000</v>
      </c>
      <c r="H3750" s="41">
        <v>18.946999999999999</v>
      </c>
      <c r="I3750" s="35">
        <f>'EPD information'!$L$16*Tabell2[[#This Row],[Weight (kg)]]</f>
        <v>64.609269999999995</v>
      </c>
      <c r="J3750" s="22">
        <f>'EPD information'!$M$16*Tabell2[[#This Row],[Weight (kg)]]</f>
        <v>1.1254518</v>
      </c>
      <c r="K3750" s="22">
        <f>'EPD information'!$N$16*Tabell2[[#This Row],[Weight (kg)]]</f>
        <v>0.13357634999999998</v>
      </c>
      <c r="L3750" s="22">
        <f>'EPD information'!$O$16*Tabell2[[#This Row],[Weight (kg)]]</f>
        <v>0</v>
      </c>
      <c r="M3750" s="22">
        <f>'EPD information'!$P$16*Tabell2[[#This Row],[Weight (kg)]]</f>
        <v>8.9050900000000002E-2</v>
      </c>
      <c r="N3750" s="22">
        <f>'EPD information'!$Q$16*Tabell2[[#This Row],[Weight (kg)]]</f>
        <v>2.9557319999999998</v>
      </c>
      <c r="O3750" s="22">
        <f>'EPD information'!$R$16*Tabell2[[#This Row],[Weight (kg)]]</f>
        <v>4.7935909999999998E-3</v>
      </c>
      <c r="P3750" s="22">
        <f>'EPD information'!$S$16*Tabell2[[#This Row],[Weight (kg)]]</f>
        <v>-22.92587</v>
      </c>
      <c r="Q3750" s="35">
        <f>'Product specific GWP'!$T$16*Tabell2[[#This Row],[Weight (kg)]]</f>
        <v>0.82798389999999999</v>
      </c>
      <c r="R3750" s="35" t="s">
        <v>48</v>
      </c>
      <c r="S3750" s="35">
        <f>'EPD information'!$V$16*Tabell2[[#This Row],[Weight (kg)]]</f>
        <v>0.13357634999999998</v>
      </c>
      <c r="T3750" s="35" t="str">
        <f>'EPD information'!$W$16</f>
        <v>ND</v>
      </c>
      <c r="U3750" s="35">
        <f>'EPD information'!$X$16*Tabell2[[#This Row],[Weight (kg)]]</f>
        <v>8.9050900000000002E-2</v>
      </c>
      <c r="V3750" s="35">
        <f>'EPD information'!$Y$16*Tabell2[[#This Row],[Weight (kg)]]</f>
        <v>2.9557319999999998</v>
      </c>
      <c r="W3750" s="35">
        <f>'EPD information'!$Z$16*Tabell2[[#This Row],[Weight (kg)]]</f>
        <v>4.7935909999999998E-3</v>
      </c>
      <c r="X3750" s="35">
        <f>'EPD information'!$AA$16*Tabell2[[#This Row],[Weight (kg)]]</f>
        <v>-22.92587</v>
      </c>
      <c r="Y3750" s="18">
        <f>'EPD information'!$AB$16*Tabell2[[#This Row],[Weight (kg)]]</f>
        <v>63.661919999999995</v>
      </c>
      <c r="Z3750" s="18">
        <f>'EPD information'!$AC$16*Tabell2[[#This Row],[Weight (kg)]]</f>
        <v>1.1159782999999999</v>
      </c>
      <c r="AA3750" s="18">
        <f>'EPD information'!$AD$16*Tabell2[[#This Row],[Weight (kg)]]</f>
        <v>0.13963939</v>
      </c>
      <c r="AB3750" s="18" t="s">
        <v>48</v>
      </c>
      <c r="AC3750" s="18">
        <f>'EPD information'!$AF$16*Tabell2[[#This Row],[Weight (kg)]]</f>
        <v>8.8103549999999989E-2</v>
      </c>
      <c r="AD3750" s="18">
        <f>'EPD information'!$AG$16*Tabell2[[#This Row],[Weight (kg)]]</f>
        <v>2.936785</v>
      </c>
      <c r="AE3750" s="18">
        <f>'EPD information'!$AH$16*Tabell2[[#This Row],[Weight (kg)]]</f>
        <v>4.6988560000000004E-3</v>
      </c>
      <c r="AF3750" s="21">
        <f>'EPD information'!$AI$16*Tabell2[[#This Row],[Weight (kg)]]</f>
        <v>-21.789049999999996</v>
      </c>
    </row>
    <row r="3751" spans="1:32" x14ac:dyDescent="0.2">
      <c r="A3751" s="36" t="s">
        <v>287</v>
      </c>
      <c r="B3751" s="37" t="s">
        <v>280</v>
      </c>
      <c r="C3751" s="38">
        <v>594914</v>
      </c>
      <c r="D3751" s="39">
        <v>7319660858047</v>
      </c>
      <c r="E3751" s="37" t="s">
        <v>46</v>
      </c>
      <c r="F3751" s="40">
        <v>560</v>
      </c>
      <c r="G3751" s="37">
        <v>1120</v>
      </c>
      <c r="H3751" s="41">
        <v>21.229399999999998</v>
      </c>
      <c r="I3751" s="35">
        <f>'EPD information'!$L$16*Tabell2[[#This Row],[Weight (kg)]]</f>
        <v>72.392253999999994</v>
      </c>
      <c r="J3751" s="22">
        <f>'EPD information'!$M$16*Tabell2[[#This Row],[Weight (kg)]]</f>
        <v>1.26102636</v>
      </c>
      <c r="K3751" s="22">
        <f>'EPD information'!$N$16*Tabell2[[#This Row],[Weight (kg)]]</f>
        <v>0.14966726999999999</v>
      </c>
      <c r="L3751" s="22">
        <f>'EPD information'!$O$16*Tabell2[[#This Row],[Weight (kg)]]</f>
        <v>0</v>
      </c>
      <c r="M3751" s="22">
        <f>'EPD information'!$P$16*Tabell2[[#This Row],[Weight (kg)]]</f>
        <v>9.9778179999999994E-2</v>
      </c>
      <c r="N3751" s="22">
        <f>'EPD information'!$Q$16*Tabell2[[#This Row],[Weight (kg)]]</f>
        <v>3.3117863999999999</v>
      </c>
      <c r="O3751" s="22">
        <f>'EPD information'!$R$16*Tabell2[[#This Row],[Weight (kg)]]</f>
        <v>5.3710381999999999E-3</v>
      </c>
      <c r="P3751" s="22">
        <f>'EPD information'!$S$16*Tabell2[[#This Row],[Weight (kg)]]</f>
        <v>-25.687573999999998</v>
      </c>
      <c r="Q3751" s="35">
        <f>'Product specific GWP'!$T$16*Tabell2[[#This Row],[Weight (kg)]]</f>
        <v>0.92772478000000003</v>
      </c>
      <c r="R3751" s="35" t="s">
        <v>48</v>
      </c>
      <c r="S3751" s="35">
        <f>'EPD information'!$V$16*Tabell2[[#This Row],[Weight (kg)]]</f>
        <v>0.14966726999999999</v>
      </c>
      <c r="T3751" s="35" t="str">
        <f>'EPD information'!$W$16</f>
        <v>ND</v>
      </c>
      <c r="U3751" s="35">
        <f>'EPD information'!$X$16*Tabell2[[#This Row],[Weight (kg)]]</f>
        <v>9.9778179999999994E-2</v>
      </c>
      <c r="V3751" s="35">
        <f>'EPD information'!$Y$16*Tabell2[[#This Row],[Weight (kg)]]</f>
        <v>3.3117863999999999</v>
      </c>
      <c r="W3751" s="35">
        <f>'EPD information'!$Z$16*Tabell2[[#This Row],[Weight (kg)]]</f>
        <v>5.3710381999999999E-3</v>
      </c>
      <c r="X3751" s="35">
        <f>'EPD information'!$AA$16*Tabell2[[#This Row],[Weight (kg)]]</f>
        <v>-25.687573999999998</v>
      </c>
      <c r="Y3751" s="18">
        <f>'EPD information'!$AB$16*Tabell2[[#This Row],[Weight (kg)]]</f>
        <v>71.330783999999994</v>
      </c>
      <c r="Z3751" s="18">
        <f>'EPD information'!$AC$16*Tabell2[[#This Row],[Weight (kg)]]</f>
        <v>1.2504116599999999</v>
      </c>
      <c r="AA3751" s="18">
        <f>'EPD information'!$AD$16*Tabell2[[#This Row],[Weight (kg)]]</f>
        <v>0.15646067799999999</v>
      </c>
      <c r="AB3751" s="18" t="s">
        <v>48</v>
      </c>
      <c r="AC3751" s="18">
        <f>'EPD information'!$AF$16*Tabell2[[#This Row],[Weight (kg)]]</f>
        <v>9.8716709999999985E-2</v>
      </c>
      <c r="AD3751" s="18">
        <f>'EPD information'!$AG$16*Tabell2[[#This Row],[Weight (kg)]]</f>
        <v>3.2905569999999997</v>
      </c>
      <c r="AE3751" s="18">
        <f>'EPD information'!$AH$16*Tabell2[[#This Row],[Weight (kg)]]</f>
        <v>5.2648911999999999E-3</v>
      </c>
      <c r="AF3751" s="21">
        <f>'EPD information'!$AI$16*Tabell2[[#This Row],[Weight (kg)]]</f>
        <v>-24.413809999999994</v>
      </c>
    </row>
    <row r="3752" spans="1:32" x14ac:dyDescent="0.2">
      <c r="A3752" s="36" t="s">
        <v>287</v>
      </c>
      <c r="B3752" s="37" t="s">
        <v>280</v>
      </c>
      <c r="C3752" s="38">
        <v>594915</v>
      </c>
      <c r="D3752" s="39">
        <v>7319660858054</v>
      </c>
      <c r="E3752" s="37" t="s">
        <v>46</v>
      </c>
      <c r="F3752" s="40">
        <v>560</v>
      </c>
      <c r="G3752" s="37">
        <v>1250</v>
      </c>
      <c r="H3752" s="41">
        <v>23.255800000000001</v>
      </c>
      <c r="I3752" s="35">
        <f>'EPD information'!$L$16*Tabell2[[#This Row],[Weight (kg)]]</f>
        <v>79.302278000000001</v>
      </c>
      <c r="J3752" s="22">
        <f>'EPD information'!$M$16*Tabell2[[#This Row],[Weight (kg)]]</f>
        <v>1.3813945200000002</v>
      </c>
      <c r="K3752" s="22">
        <f>'EPD information'!$N$16*Tabell2[[#This Row],[Weight (kg)]]</f>
        <v>0.16395339</v>
      </c>
      <c r="L3752" s="22">
        <f>'EPD information'!$O$16*Tabell2[[#This Row],[Weight (kg)]]</f>
        <v>0</v>
      </c>
      <c r="M3752" s="22">
        <f>'EPD information'!$P$16*Tabell2[[#This Row],[Weight (kg)]]</f>
        <v>0.10930226000000001</v>
      </c>
      <c r="N3752" s="22">
        <f>'EPD information'!$Q$16*Tabell2[[#This Row],[Weight (kg)]]</f>
        <v>3.6279048</v>
      </c>
      <c r="O3752" s="22">
        <f>'EPD information'!$R$16*Tabell2[[#This Row],[Weight (kg)]]</f>
        <v>5.8837174000000011E-3</v>
      </c>
      <c r="P3752" s="22">
        <f>'EPD information'!$S$16*Tabell2[[#This Row],[Weight (kg)]]</f>
        <v>-28.139517999999999</v>
      </c>
      <c r="Q3752" s="35">
        <f>'Product specific GWP'!$T$16*Tabell2[[#This Row],[Weight (kg)]]</f>
        <v>1.0162784600000001</v>
      </c>
      <c r="R3752" s="35" t="s">
        <v>48</v>
      </c>
      <c r="S3752" s="35">
        <f>'EPD information'!$V$16*Tabell2[[#This Row],[Weight (kg)]]</f>
        <v>0.16395339</v>
      </c>
      <c r="T3752" s="35" t="str">
        <f>'EPD information'!$W$16</f>
        <v>ND</v>
      </c>
      <c r="U3752" s="35">
        <f>'EPD information'!$X$16*Tabell2[[#This Row],[Weight (kg)]]</f>
        <v>0.10930226000000001</v>
      </c>
      <c r="V3752" s="35">
        <f>'EPD information'!$Y$16*Tabell2[[#This Row],[Weight (kg)]]</f>
        <v>3.6279048</v>
      </c>
      <c r="W3752" s="35">
        <f>'EPD information'!$Z$16*Tabell2[[#This Row],[Weight (kg)]]</f>
        <v>5.8837174000000011E-3</v>
      </c>
      <c r="X3752" s="35">
        <f>'EPD information'!$AA$16*Tabell2[[#This Row],[Weight (kg)]]</f>
        <v>-28.139517999999999</v>
      </c>
      <c r="Y3752" s="18">
        <f>'EPD information'!$AB$16*Tabell2[[#This Row],[Weight (kg)]]</f>
        <v>78.139488</v>
      </c>
      <c r="Z3752" s="18">
        <f>'EPD information'!$AC$16*Tabell2[[#This Row],[Weight (kg)]]</f>
        <v>1.36976662</v>
      </c>
      <c r="AA3752" s="18">
        <f>'EPD information'!$AD$16*Tabell2[[#This Row],[Weight (kg)]]</f>
        <v>0.171395246</v>
      </c>
      <c r="AB3752" s="18" t="s">
        <v>48</v>
      </c>
      <c r="AC3752" s="18">
        <f>'EPD information'!$AF$16*Tabell2[[#This Row],[Weight (kg)]]</f>
        <v>0.10813946999999999</v>
      </c>
      <c r="AD3752" s="18">
        <f>'EPD information'!$AG$16*Tabell2[[#This Row],[Weight (kg)]]</f>
        <v>3.6046490000000002</v>
      </c>
      <c r="AE3752" s="18">
        <f>'EPD information'!$AH$16*Tabell2[[#This Row],[Weight (kg)]]</f>
        <v>5.7674384000000007E-3</v>
      </c>
      <c r="AF3752" s="21">
        <f>'EPD information'!$AI$16*Tabell2[[#This Row],[Weight (kg)]]</f>
        <v>-26.74417</v>
      </c>
    </row>
    <row r="3753" spans="1:32" x14ac:dyDescent="0.2">
      <c r="A3753" s="36" t="s">
        <v>287</v>
      </c>
      <c r="B3753" s="37" t="s">
        <v>280</v>
      </c>
      <c r="C3753" s="38">
        <v>594916</v>
      </c>
      <c r="D3753" s="39">
        <v>7319660858061</v>
      </c>
      <c r="E3753" s="37" t="s">
        <v>46</v>
      </c>
      <c r="F3753" s="40">
        <v>560</v>
      </c>
      <c r="G3753" s="37">
        <v>1400</v>
      </c>
      <c r="H3753" s="41">
        <v>40.556399999999996</v>
      </c>
      <c r="I3753" s="35">
        <f>'EPD information'!$L$16*Tabell2[[#This Row],[Weight (kg)]]</f>
        <v>138.297324</v>
      </c>
      <c r="J3753" s="22">
        <f>'EPD information'!$M$16*Tabell2[[#This Row],[Weight (kg)]]</f>
        <v>2.4090501600000001</v>
      </c>
      <c r="K3753" s="22">
        <f>'EPD information'!$N$16*Tabell2[[#This Row],[Weight (kg)]]</f>
        <v>0.28592261999999996</v>
      </c>
      <c r="L3753" s="22">
        <f>'EPD information'!$O$16*Tabell2[[#This Row],[Weight (kg)]]</f>
        <v>0</v>
      </c>
      <c r="M3753" s="22">
        <f>'EPD information'!$P$16*Tabell2[[#This Row],[Weight (kg)]]</f>
        <v>0.19061507999999999</v>
      </c>
      <c r="N3753" s="22">
        <f>'EPD information'!$Q$16*Tabell2[[#This Row],[Weight (kg)]]</f>
        <v>6.3267983999999995</v>
      </c>
      <c r="O3753" s="22">
        <f>'EPD information'!$R$16*Tabell2[[#This Row],[Weight (kg)]]</f>
        <v>1.02607692E-2</v>
      </c>
      <c r="P3753" s="22">
        <f>'EPD information'!$S$16*Tabell2[[#This Row],[Weight (kg)]]</f>
        <v>-49.073243999999995</v>
      </c>
      <c r="Q3753" s="35">
        <f>'Product specific GWP'!$T$16*Tabell2[[#This Row],[Weight (kg)]]</f>
        <v>1.77231468</v>
      </c>
      <c r="R3753" s="35" t="s">
        <v>48</v>
      </c>
      <c r="S3753" s="35">
        <f>'EPD information'!$V$16*Tabell2[[#This Row],[Weight (kg)]]</f>
        <v>0.28592261999999996</v>
      </c>
      <c r="T3753" s="35" t="str">
        <f>'EPD information'!$W$16</f>
        <v>ND</v>
      </c>
      <c r="U3753" s="35">
        <f>'EPD information'!$X$16*Tabell2[[#This Row],[Weight (kg)]]</f>
        <v>0.19061507999999999</v>
      </c>
      <c r="V3753" s="35">
        <f>'EPD information'!$Y$16*Tabell2[[#This Row],[Weight (kg)]]</f>
        <v>6.3267983999999995</v>
      </c>
      <c r="W3753" s="35">
        <f>'EPD information'!$Z$16*Tabell2[[#This Row],[Weight (kg)]]</f>
        <v>1.02607692E-2</v>
      </c>
      <c r="X3753" s="35">
        <f>'EPD information'!$AA$16*Tabell2[[#This Row],[Weight (kg)]]</f>
        <v>-49.073243999999995</v>
      </c>
      <c r="Y3753" s="18">
        <f>'EPD information'!$AB$16*Tabell2[[#This Row],[Weight (kg)]]</f>
        <v>136.26950399999998</v>
      </c>
      <c r="Z3753" s="18">
        <f>'EPD information'!$AC$16*Tabell2[[#This Row],[Weight (kg)]]</f>
        <v>2.3887719599999997</v>
      </c>
      <c r="AA3753" s="18">
        <f>'EPD information'!$AD$16*Tabell2[[#This Row],[Weight (kg)]]</f>
        <v>0.29890066799999998</v>
      </c>
      <c r="AB3753" s="18" t="s">
        <v>48</v>
      </c>
      <c r="AC3753" s="18">
        <f>'EPD information'!$AF$16*Tabell2[[#This Row],[Weight (kg)]]</f>
        <v>0.18858725999999998</v>
      </c>
      <c r="AD3753" s="18">
        <f>'EPD information'!$AG$16*Tabell2[[#This Row],[Weight (kg)]]</f>
        <v>6.2862419999999997</v>
      </c>
      <c r="AE3753" s="18">
        <f>'EPD information'!$AH$16*Tabell2[[#This Row],[Weight (kg)]]</f>
        <v>1.00579872E-2</v>
      </c>
      <c r="AF3753" s="21">
        <f>'EPD information'!$AI$16*Tabell2[[#This Row],[Weight (kg)]]</f>
        <v>-46.639859999999992</v>
      </c>
    </row>
    <row r="3754" spans="1:32" x14ac:dyDescent="0.2">
      <c r="A3754" s="36" t="s">
        <v>287</v>
      </c>
      <c r="B3754" s="37" t="s">
        <v>280</v>
      </c>
      <c r="C3754" s="38">
        <v>594917</v>
      </c>
      <c r="D3754" s="39">
        <v>7319660858078</v>
      </c>
      <c r="E3754" s="37" t="s">
        <v>46</v>
      </c>
      <c r="F3754" s="40">
        <v>560</v>
      </c>
      <c r="G3754" s="37">
        <v>1500</v>
      </c>
      <c r="H3754" s="41">
        <v>43.740400000000001</v>
      </c>
      <c r="I3754" s="35">
        <f>'EPD information'!$L$16*Tabell2[[#This Row],[Weight (kg)]]</f>
        <v>149.154764</v>
      </c>
      <c r="J3754" s="22">
        <f>'EPD information'!$M$16*Tabell2[[#This Row],[Weight (kg)]]</f>
        <v>2.5981797600000003</v>
      </c>
      <c r="K3754" s="22">
        <f>'EPD information'!$N$16*Tabell2[[#This Row],[Weight (kg)]]</f>
        <v>0.30836982000000002</v>
      </c>
      <c r="L3754" s="22">
        <f>'EPD information'!$O$16*Tabell2[[#This Row],[Weight (kg)]]</f>
        <v>0</v>
      </c>
      <c r="M3754" s="22">
        <f>'EPD information'!$P$16*Tabell2[[#This Row],[Weight (kg)]]</f>
        <v>0.20557988000000002</v>
      </c>
      <c r="N3754" s="22">
        <f>'EPD information'!$Q$16*Tabell2[[#This Row],[Weight (kg)]]</f>
        <v>6.8235023999999997</v>
      </c>
      <c r="O3754" s="22">
        <f>'EPD information'!$R$16*Tabell2[[#This Row],[Weight (kg)]]</f>
        <v>1.1066321200000001E-2</v>
      </c>
      <c r="P3754" s="22">
        <f>'EPD information'!$S$16*Tabell2[[#This Row],[Weight (kg)]]</f>
        <v>-52.925883999999996</v>
      </c>
      <c r="Q3754" s="35">
        <f>'Product specific GWP'!$T$16*Tabell2[[#This Row],[Weight (kg)]]</f>
        <v>1.9114554800000001</v>
      </c>
      <c r="R3754" s="35" t="s">
        <v>48</v>
      </c>
      <c r="S3754" s="35">
        <f>'EPD information'!$V$16*Tabell2[[#This Row],[Weight (kg)]]</f>
        <v>0.30836982000000002</v>
      </c>
      <c r="T3754" s="35" t="str">
        <f>'EPD information'!$W$16</f>
        <v>ND</v>
      </c>
      <c r="U3754" s="35">
        <f>'EPD information'!$X$16*Tabell2[[#This Row],[Weight (kg)]]</f>
        <v>0.20557988000000002</v>
      </c>
      <c r="V3754" s="35">
        <f>'EPD information'!$Y$16*Tabell2[[#This Row],[Weight (kg)]]</f>
        <v>6.8235023999999997</v>
      </c>
      <c r="W3754" s="35">
        <f>'EPD information'!$Z$16*Tabell2[[#This Row],[Weight (kg)]]</f>
        <v>1.1066321200000001E-2</v>
      </c>
      <c r="X3754" s="35">
        <f>'EPD information'!$AA$16*Tabell2[[#This Row],[Weight (kg)]]</f>
        <v>-52.925883999999996</v>
      </c>
      <c r="Y3754" s="18">
        <f>'EPD information'!$AB$16*Tabell2[[#This Row],[Weight (kg)]]</f>
        <v>146.96774400000001</v>
      </c>
      <c r="Z3754" s="18">
        <f>'EPD information'!$AC$16*Tabell2[[#This Row],[Weight (kg)]]</f>
        <v>2.5763095599999999</v>
      </c>
      <c r="AA3754" s="18">
        <f>'EPD information'!$AD$16*Tabell2[[#This Row],[Weight (kg)]]</f>
        <v>0.32236674799999998</v>
      </c>
      <c r="AB3754" s="18" t="s">
        <v>48</v>
      </c>
      <c r="AC3754" s="18">
        <f>'EPD information'!$AF$16*Tabell2[[#This Row],[Weight (kg)]]</f>
        <v>0.20339285999999998</v>
      </c>
      <c r="AD3754" s="18">
        <f>'EPD information'!$AG$16*Tabell2[[#This Row],[Weight (kg)]]</f>
        <v>6.7797619999999998</v>
      </c>
      <c r="AE3754" s="18">
        <f>'EPD information'!$AH$16*Tabell2[[#This Row],[Weight (kg)]]</f>
        <v>1.08476192E-2</v>
      </c>
      <c r="AF3754" s="21">
        <f>'EPD information'!$AI$16*Tabell2[[#This Row],[Weight (kg)]]</f>
        <v>-50.301459999999999</v>
      </c>
    </row>
    <row r="3755" spans="1:32" x14ac:dyDescent="0.2">
      <c r="A3755" s="36" t="s">
        <v>287</v>
      </c>
      <c r="B3755" s="37" t="s">
        <v>280</v>
      </c>
      <c r="C3755" s="38">
        <v>594918</v>
      </c>
      <c r="D3755" s="39">
        <v>7319660858085</v>
      </c>
      <c r="E3755" s="37" t="s">
        <v>46</v>
      </c>
      <c r="F3755" s="40">
        <v>560</v>
      </c>
      <c r="G3755" s="37">
        <v>1600</v>
      </c>
      <c r="H3755" s="41">
        <v>46.404400000000003</v>
      </c>
      <c r="I3755" s="35">
        <f>'EPD information'!$L$16*Tabell2[[#This Row],[Weight (kg)]]</f>
        <v>158.23900400000002</v>
      </c>
      <c r="J3755" s="22">
        <f>'EPD information'!$M$16*Tabell2[[#This Row],[Weight (kg)]]</f>
        <v>2.75642136</v>
      </c>
      <c r="K3755" s="22">
        <f>'EPD information'!$N$16*Tabell2[[#This Row],[Weight (kg)]]</f>
        <v>0.32715102000000001</v>
      </c>
      <c r="L3755" s="22">
        <f>'EPD information'!$O$16*Tabell2[[#This Row],[Weight (kg)]]</f>
        <v>0</v>
      </c>
      <c r="M3755" s="22">
        <f>'EPD information'!$P$16*Tabell2[[#This Row],[Weight (kg)]]</f>
        <v>0.21810068000000002</v>
      </c>
      <c r="N3755" s="22">
        <f>'EPD information'!$Q$16*Tabell2[[#This Row],[Weight (kg)]]</f>
        <v>7.2390864000000006</v>
      </c>
      <c r="O3755" s="22">
        <f>'EPD information'!$R$16*Tabell2[[#This Row],[Weight (kg)]]</f>
        <v>1.1740313200000001E-2</v>
      </c>
      <c r="P3755" s="22">
        <f>'EPD information'!$S$16*Tabell2[[#This Row],[Weight (kg)]]</f>
        <v>-56.149324</v>
      </c>
      <c r="Q3755" s="35">
        <f>'Product specific GWP'!$T$16*Tabell2[[#This Row],[Weight (kg)]]</f>
        <v>2.0278722800000004</v>
      </c>
      <c r="R3755" s="35" t="s">
        <v>48</v>
      </c>
      <c r="S3755" s="35">
        <f>'EPD information'!$V$16*Tabell2[[#This Row],[Weight (kg)]]</f>
        <v>0.32715102000000001</v>
      </c>
      <c r="T3755" s="35" t="str">
        <f>'EPD information'!$W$16</f>
        <v>ND</v>
      </c>
      <c r="U3755" s="35">
        <f>'EPD information'!$X$16*Tabell2[[#This Row],[Weight (kg)]]</f>
        <v>0.21810068000000002</v>
      </c>
      <c r="V3755" s="35">
        <f>'EPD information'!$Y$16*Tabell2[[#This Row],[Weight (kg)]]</f>
        <v>7.2390864000000006</v>
      </c>
      <c r="W3755" s="35">
        <f>'EPD information'!$Z$16*Tabell2[[#This Row],[Weight (kg)]]</f>
        <v>1.1740313200000001E-2</v>
      </c>
      <c r="X3755" s="35">
        <f>'EPD information'!$AA$16*Tabell2[[#This Row],[Weight (kg)]]</f>
        <v>-56.149324</v>
      </c>
      <c r="Y3755" s="18">
        <f>'EPD information'!$AB$16*Tabell2[[#This Row],[Weight (kg)]]</f>
        <v>155.91878400000002</v>
      </c>
      <c r="Z3755" s="18">
        <f>'EPD information'!$AC$16*Tabell2[[#This Row],[Weight (kg)]]</f>
        <v>2.73321916</v>
      </c>
      <c r="AA3755" s="18">
        <f>'EPD information'!$AD$16*Tabell2[[#This Row],[Weight (kg)]]</f>
        <v>0.34200042800000002</v>
      </c>
      <c r="AB3755" s="18" t="s">
        <v>48</v>
      </c>
      <c r="AC3755" s="18">
        <f>'EPD information'!$AF$16*Tabell2[[#This Row],[Weight (kg)]]</f>
        <v>0.21578046000000001</v>
      </c>
      <c r="AD3755" s="18">
        <f>'EPD information'!$AG$16*Tabell2[[#This Row],[Weight (kg)]]</f>
        <v>7.1926820000000005</v>
      </c>
      <c r="AE3755" s="18">
        <f>'EPD information'!$AH$16*Tabell2[[#This Row],[Weight (kg)]]</f>
        <v>1.1508291200000001E-2</v>
      </c>
      <c r="AF3755" s="21">
        <f>'EPD information'!$AI$16*Tabell2[[#This Row],[Weight (kg)]]</f>
        <v>-53.36506</v>
      </c>
    </row>
    <row r="3756" spans="1:32" x14ac:dyDescent="0.2">
      <c r="A3756" s="36" t="s">
        <v>287</v>
      </c>
      <c r="B3756" s="37" t="s">
        <v>288</v>
      </c>
      <c r="C3756" s="38">
        <v>692334</v>
      </c>
      <c r="D3756" s="39">
        <v>7319660300249</v>
      </c>
      <c r="E3756" s="37" t="s">
        <v>46</v>
      </c>
      <c r="F3756" s="40">
        <v>560</v>
      </c>
      <c r="G3756" s="37">
        <v>125</v>
      </c>
      <c r="H3756" s="41">
        <v>5.0712000000000002</v>
      </c>
      <c r="I3756" s="35">
        <f>'EPD information'!$L$16*Tabell2[[#This Row],[Weight (kg)]]</f>
        <v>17.292792000000002</v>
      </c>
      <c r="J3756" s="22">
        <f>'EPD information'!$M$16*Tabell2[[#This Row],[Weight (kg)]]</f>
        <v>0.30122928000000004</v>
      </c>
      <c r="K3756" s="22">
        <f>'EPD information'!$N$16*Tabell2[[#This Row],[Weight (kg)]]</f>
        <v>3.5751959999999999E-2</v>
      </c>
      <c r="L3756" s="22">
        <f>'EPD information'!$O$16*Tabell2[[#This Row],[Weight (kg)]]</f>
        <v>0</v>
      </c>
      <c r="M3756" s="22">
        <f>'EPD information'!$P$16*Tabell2[[#This Row],[Weight (kg)]]</f>
        <v>2.3834640000000001E-2</v>
      </c>
      <c r="N3756" s="22">
        <f>'EPD information'!$Q$16*Tabell2[[#This Row],[Weight (kg)]]</f>
        <v>0.79110720000000001</v>
      </c>
      <c r="O3756" s="22">
        <f>'EPD information'!$R$16*Tabell2[[#This Row],[Weight (kg)]]</f>
        <v>1.2830136000000002E-3</v>
      </c>
      <c r="P3756" s="22">
        <f>'EPD information'!$S$16*Tabell2[[#This Row],[Weight (kg)]]</f>
        <v>-6.1361520000000001</v>
      </c>
      <c r="Q3756" s="35">
        <f>'Product specific GWP'!$T$16*Tabell2[[#This Row],[Weight (kg)]]</f>
        <v>0.22161144000000002</v>
      </c>
      <c r="R3756" s="35" t="s">
        <v>48</v>
      </c>
      <c r="S3756" s="35">
        <f>'EPD information'!$V$16*Tabell2[[#This Row],[Weight (kg)]]</f>
        <v>3.5751959999999999E-2</v>
      </c>
      <c r="T3756" s="35" t="str">
        <f>'EPD information'!$W$16</f>
        <v>ND</v>
      </c>
      <c r="U3756" s="35">
        <f>'EPD information'!$X$16*Tabell2[[#This Row],[Weight (kg)]]</f>
        <v>2.3834640000000001E-2</v>
      </c>
      <c r="V3756" s="35">
        <f>'EPD information'!$Y$16*Tabell2[[#This Row],[Weight (kg)]]</f>
        <v>0.79110720000000001</v>
      </c>
      <c r="W3756" s="35">
        <f>'EPD information'!$Z$16*Tabell2[[#This Row],[Weight (kg)]]</f>
        <v>1.2830136000000002E-3</v>
      </c>
      <c r="X3756" s="35">
        <f>'EPD information'!$AA$16*Tabell2[[#This Row],[Weight (kg)]]</f>
        <v>-6.1361520000000001</v>
      </c>
      <c r="Y3756" s="18">
        <f>'EPD information'!$AB$16*Tabell2[[#This Row],[Weight (kg)]]</f>
        <v>17.039231999999998</v>
      </c>
      <c r="Z3756" s="18">
        <f>'EPD information'!$AC$16*Tabell2[[#This Row],[Weight (kg)]]</f>
        <v>0.29869368000000002</v>
      </c>
      <c r="AA3756" s="18">
        <f>'EPD information'!$AD$16*Tabell2[[#This Row],[Weight (kg)]]</f>
        <v>3.7374744000000001E-2</v>
      </c>
      <c r="AB3756" s="18" t="s">
        <v>48</v>
      </c>
      <c r="AC3756" s="18">
        <f>'EPD information'!$AF$16*Tabell2[[#This Row],[Weight (kg)]]</f>
        <v>2.3581079999999997E-2</v>
      </c>
      <c r="AD3756" s="18">
        <f>'EPD information'!$AG$16*Tabell2[[#This Row],[Weight (kg)]]</f>
        <v>0.78603600000000007</v>
      </c>
      <c r="AE3756" s="18">
        <f>'EPD information'!$AH$16*Tabell2[[#This Row],[Weight (kg)]]</f>
        <v>1.2576576000000001E-3</v>
      </c>
      <c r="AF3756" s="21">
        <f>'EPD information'!$AI$16*Tabell2[[#This Row],[Weight (kg)]]</f>
        <v>-5.83188</v>
      </c>
    </row>
    <row r="3757" spans="1:32" x14ac:dyDescent="0.2">
      <c r="A3757" s="36" t="s">
        <v>287</v>
      </c>
      <c r="B3757" s="37" t="s">
        <v>280</v>
      </c>
      <c r="C3757" s="38">
        <v>278550</v>
      </c>
      <c r="D3757" s="39">
        <v>7319662785501</v>
      </c>
      <c r="E3757" s="37" t="s">
        <v>46</v>
      </c>
      <c r="F3757" s="40">
        <v>600</v>
      </c>
      <c r="G3757" s="37">
        <v>600</v>
      </c>
      <c r="H3757" s="41">
        <v>10.5</v>
      </c>
      <c r="I3757" s="35">
        <f>'EPD information'!$L$16*Tabell2[[#This Row],[Weight (kg)]]</f>
        <v>35.805</v>
      </c>
      <c r="J3757" s="22">
        <f>'EPD information'!$M$16*Tabell2[[#This Row],[Weight (kg)]]</f>
        <v>0.62370000000000003</v>
      </c>
      <c r="K3757" s="22">
        <f>'EPD information'!$N$16*Tabell2[[#This Row],[Weight (kg)]]</f>
        <v>7.4024999999999994E-2</v>
      </c>
      <c r="L3757" s="22">
        <f>'EPD information'!$O$16*Tabell2[[#This Row],[Weight (kg)]]</f>
        <v>0</v>
      </c>
      <c r="M3757" s="22">
        <f>'EPD information'!$P$16*Tabell2[[#This Row],[Weight (kg)]]</f>
        <v>4.9350000000000005E-2</v>
      </c>
      <c r="N3757" s="22">
        <f>'EPD information'!$Q$16*Tabell2[[#This Row],[Weight (kg)]]</f>
        <v>1.6379999999999999</v>
      </c>
      <c r="O3757" s="22">
        <f>'EPD information'!$R$16*Tabell2[[#This Row],[Weight (kg)]]</f>
        <v>2.6565000000000004E-3</v>
      </c>
      <c r="P3757" s="22">
        <f>'EPD information'!$S$16*Tabell2[[#This Row],[Weight (kg)]]</f>
        <v>-12.705</v>
      </c>
      <c r="Q3757" s="35">
        <f>'Product specific GWP'!$T$16*Tabell2[[#This Row],[Weight (kg)]]</f>
        <v>0.45885000000000004</v>
      </c>
      <c r="R3757" s="35" t="s">
        <v>48</v>
      </c>
      <c r="S3757" s="35">
        <f>'EPD information'!$V$16*Tabell2[[#This Row],[Weight (kg)]]</f>
        <v>7.4024999999999994E-2</v>
      </c>
      <c r="T3757" s="35" t="str">
        <f>'EPD information'!$W$16</f>
        <v>ND</v>
      </c>
      <c r="U3757" s="35">
        <f>'EPD information'!$X$16*Tabell2[[#This Row],[Weight (kg)]]</f>
        <v>4.9350000000000005E-2</v>
      </c>
      <c r="V3757" s="35">
        <f>'EPD information'!$Y$16*Tabell2[[#This Row],[Weight (kg)]]</f>
        <v>1.6379999999999999</v>
      </c>
      <c r="W3757" s="35">
        <f>'EPD information'!$Z$16*Tabell2[[#This Row],[Weight (kg)]]</f>
        <v>2.6565000000000004E-3</v>
      </c>
      <c r="X3757" s="35">
        <f>'EPD information'!$AA$16*Tabell2[[#This Row],[Weight (kg)]]</f>
        <v>-12.705</v>
      </c>
      <c r="Y3757" s="18">
        <f>'EPD information'!$AB$16*Tabell2[[#This Row],[Weight (kg)]]</f>
        <v>35.28</v>
      </c>
      <c r="Z3757" s="18">
        <f>'EPD information'!$AC$16*Tabell2[[#This Row],[Weight (kg)]]</f>
        <v>0.61845000000000006</v>
      </c>
      <c r="AA3757" s="18">
        <f>'EPD information'!$AD$16*Tabell2[[#This Row],[Weight (kg)]]</f>
        <v>7.7384999999999995E-2</v>
      </c>
      <c r="AB3757" s="18" t="s">
        <v>48</v>
      </c>
      <c r="AC3757" s="18">
        <f>'EPD information'!$AF$16*Tabell2[[#This Row],[Weight (kg)]]</f>
        <v>4.8824999999999993E-2</v>
      </c>
      <c r="AD3757" s="18">
        <f>'EPD information'!$AG$16*Tabell2[[#This Row],[Weight (kg)]]</f>
        <v>1.6274999999999999</v>
      </c>
      <c r="AE3757" s="18">
        <f>'EPD information'!$AH$16*Tabell2[[#This Row],[Weight (kg)]]</f>
        <v>2.604E-3</v>
      </c>
      <c r="AF3757" s="21">
        <f>'EPD information'!$AI$16*Tabell2[[#This Row],[Weight (kg)]]</f>
        <v>-12.074999999999999</v>
      </c>
    </row>
    <row r="3758" spans="1:32" x14ac:dyDescent="0.2">
      <c r="A3758" s="36" t="s">
        <v>287</v>
      </c>
      <c r="B3758" s="37" t="s">
        <v>280</v>
      </c>
      <c r="C3758" s="38">
        <v>278530</v>
      </c>
      <c r="D3758" s="39">
        <v>7319662785303</v>
      </c>
      <c r="E3758" s="37" t="s">
        <v>46</v>
      </c>
      <c r="F3758" s="40">
        <v>600</v>
      </c>
      <c r="G3758" s="37">
        <v>63</v>
      </c>
      <c r="H3758" s="41">
        <v>2.7</v>
      </c>
      <c r="I3758" s="35">
        <f>'EPD information'!$L$16*Tabell2[[#This Row],[Weight (kg)]]</f>
        <v>9.2070000000000007</v>
      </c>
      <c r="J3758" s="22">
        <f>'EPD information'!$M$16*Tabell2[[#This Row],[Weight (kg)]]</f>
        <v>0.16038000000000002</v>
      </c>
      <c r="K3758" s="22">
        <f>'EPD information'!$N$16*Tabell2[[#This Row],[Weight (kg)]]</f>
        <v>1.9035E-2</v>
      </c>
      <c r="L3758" s="22">
        <f>'EPD information'!$O$16*Tabell2[[#This Row],[Weight (kg)]]</f>
        <v>0</v>
      </c>
      <c r="M3758" s="22">
        <f>'EPD information'!$P$16*Tabell2[[#This Row],[Weight (kg)]]</f>
        <v>1.2690000000000002E-2</v>
      </c>
      <c r="N3758" s="22">
        <f>'EPD information'!$Q$16*Tabell2[[#This Row],[Weight (kg)]]</f>
        <v>0.42120000000000002</v>
      </c>
      <c r="O3758" s="22">
        <f>'EPD information'!$R$16*Tabell2[[#This Row],[Weight (kg)]]</f>
        <v>6.8310000000000007E-4</v>
      </c>
      <c r="P3758" s="22">
        <f>'EPD information'!$S$16*Tabell2[[#This Row],[Weight (kg)]]</f>
        <v>-3.2669999999999999</v>
      </c>
      <c r="Q3758" s="35">
        <f>'Product specific GWP'!$T$16*Tabell2[[#This Row],[Weight (kg)]]</f>
        <v>0.11799000000000001</v>
      </c>
      <c r="R3758" s="35" t="s">
        <v>48</v>
      </c>
      <c r="S3758" s="35">
        <f>'EPD information'!$V$16*Tabell2[[#This Row],[Weight (kg)]]</f>
        <v>1.9035E-2</v>
      </c>
      <c r="T3758" s="35" t="str">
        <f>'EPD information'!$W$16</f>
        <v>ND</v>
      </c>
      <c r="U3758" s="35">
        <f>'EPD information'!$X$16*Tabell2[[#This Row],[Weight (kg)]]</f>
        <v>1.2690000000000002E-2</v>
      </c>
      <c r="V3758" s="35">
        <f>'EPD information'!$Y$16*Tabell2[[#This Row],[Weight (kg)]]</f>
        <v>0.42120000000000002</v>
      </c>
      <c r="W3758" s="35">
        <f>'EPD information'!$Z$16*Tabell2[[#This Row],[Weight (kg)]]</f>
        <v>6.8310000000000007E-4</v>
      </c>
      <c r="X3758" s="35">
        <f>'EPD information'!$AA$16*Tabell2[[#This Row],[Weight (kg)]]</f>
        <v>-3.2669999999999999</v>
      </c>
      <c r="Y3758" s="18">
        <f>'EPD information'!$AB$16*Tabell2[[#This Row],[Weight (kg)]]</f>
        <v>9.072000000000001</v>
      </c>
      <c r="Z3758" s="18">
        <f>'EPD information'!$AC$16*Tabell2[[#This Row],[Weight (kg)]]</f>
        <v>0.15903</v>
      </c>
      <c r="AA3758" s="18">
        <f>'EPD information'!$AD$16*Tabell2[[#This Row],[Weight (kg)]]</f>
        <v>1.9899E-2</v>
      </c>
      <c r="AB3758" s="18" t="s">
        <v>48</v>
      </c>
      <c r="AC3758" s="18">
        <f>'EPD information'!$AF$16*Tabell2[[#This Row],[Weight (kg)]]</f>
        <v>1.2555E-2</v>
      </c>
      <c r="AD3758" s="18">
        <f>'EPD information'!$AG$16*Tabell2[[#This Row],[Weight (kg)]]</f>
        <v>0.41850000000000004</v>
      </c>
      <c r="AE3758" s="18">
        <f>'EPD information'!$AH$16*Tabell2[[#This Row],[Weight (kg)]]</f>
        <v>6.6960000000000012E-4</v>
      </c>
      <c r="AF3758" s="21">
        <f>'EPD information'!$AI$16*Tabell2[[#This Row],[Weight (kg)]]</f>
        <v>-3.105</v>
      </c>
    </row>
    <row r="3759" spans="1:32" x14ac:dyDescent="0.2">
      <c r="A3759" s="36" t="s">
        <v>287</v>
      </c>
      <c r="B3759" s="37" t="s">
        <v>280</v>
      </c>
      <c r="C3759" s="38">
        <v>278531</v>
      </c>
      <c r="D3759" s="39">
        <v>7319662785310</v>
      </c>
      <c r="E3759" s="37" t="s">
        <v>46</v>
      </c>
      <c r="F3759" s="40">
        <v>600</v>
      </c>
      <c r="G3759" s="37">
        <v>80</v>
      </c>
      <c r="H3759" s="41">
        <v>2.8</v>
      </c>
      <c r="I3759" s="35">
        <f>'EPD information'!$L$16*Tabell2[[#This Row],[Weight (kg)]]</f>
        <v>9.548</v>
      </c>
      <c r="J3759" s="22">
        <f>'EPD information'!$M$16*Tabell2[[#This Row],[Weight (kg)]]</f>
        <v>0.16632</v>
      </c>
      <c r="K3759" s="22">
        <f>'EPD information'!$N$16*Tabell2[[#This Row],[Weight (kg)]]</f>
        <v>1.9739999999999997E-2</v>
      </c>
      <c r="L3759" s="22">
        <f>'EPD information'!$O$16*Tabell2[[#This Row],[Weight (kg)]]</f>
        <v>0</v>
      </c>
      <c r="M3759" s="22">
        <f>'EPD information'!$P$16*Tabell2[[#This Row],[Weight (kg)]]</f>
        <v>1.316E-2</v>
      </c>
      <c r="N3759" s="22">
        <f>'EPD information'!$Q$16*Tabell2[[#This Row],[Weight (kg)]]</f>
        <v>0.43679999999999997</v>
      </c>
      <c r="O3759" s="22">
        <f>'EPD information'!$R$16*Tabell2[[#This Row],[Weight (kg)]]</f>
        <v>7.0839999999999998E-4</v>
      </c>
      <c r="P3759" s="22">
        <f>'EPD information'!$S$16*Tabell2[[#This Row],[Weight (kg)]]</f>
        <v>-3.3879999999999999</v>
      </c>
      <c r="Q3759" s="35">
        <f>'Product specific GWP'!$T$16*Tabell2[[#This Row],[Weight (kg)]]</f>
        <v>0.12236</v>
      </c>
      <c r="R3759" s="35" t="s">
        <v>48</v>
      </c>
      <c r="S3759" s="35">
        <f>'EPD information'!$V$16*Tabell2[[#This Row],[Weight (kg)]]</f>
        <v>1.9739999999999997E-2</v>
      </c>
      <c r="T3759" s="35" t="str">
        <f>'EPD information'!$W$16</f>
        <v>ND</v>
      </c>
      <c r="U3759" s="35">
        <f>'EPD information'!$X$16*Tabell2[[#This Row],[Weight (kg)]]</f>
        <v>1.316E-2</v>
      </c>
      <c r="V3759" s="35">
        <f>'EPD information'!$Y$16*Tabell2[[#This Row],[Weight (kg)]]</f>
        <v>0.43679999999999997</v>
      </c>
      <c r="W3759" s="35">
        <f>'EPD information'!$Z$16*Tabell2[[#This Row],[Weight (kg)]]</f>
        <v>7.0839999999999998E-4</v>
      </c>
      <c r="X3759" s="35">
        <f>'EPD information'!$AA$16*Tabell2[[#This Row],[Weight (kg)]]</f>
        <v>-3.3879999999999999</v>
      </c>
      <c r="Y3759" s="18">
        <f>'EPD information'!$AB$16*Tabell2[[#This Row],[Weight (kg)]]</f>
        <v>9.4079999999999995</v>
      </c>
      <c r="Z3759" s="18">
        <f>'EPD information'!$AC$16*Tabell2[[#This Row],[Weight (kg)]]</f>
        <v>0.16491999999999998</v>
      </c>
      <c r="AA3759" s="18">
        <f>'EPD information'!$AD$16*Tabell2[[#This Row],[Weight (kg)]]</f>
        <v>2.0635999999999998E-2</v>
      </c>
      <c r="AB3759" s="18" t="s">
        <v>48</v>
      </c>
      <c r="AC3759" s="18">
        <f>'EPD information'!$AF$16*Tabell2[[#This Row],[Weight (kg)]]</f>
        <v>1.3019999999999999E-2</v>
      </c>
      <c r="AD3759" s="18">
        <f>'EPD information'!$AG$16*Tabell2[[#This Row],[Weight (kg)]]</f>
        <v>0.434</v>
      </c>
      <c r="AE3759" s="18">
        <f>'EPD information'!$AH$16*Tabell2[[#This Row],[Weight (kg)]]</f>
        <v>6.9439999999999997E-4</v>
      </c>
      <c r="AF3759" s="21">
        <f>'EPD information'!$AI$16*Tabell2[[#This Row],[Weight (kg)]]</f>
        <v>-3.2199999999999998</v>
      </c>
    </row>
    <row r="3760" spans="1:32" x14ac:dyDescent="0.2">
      <c r="A3760" s="36" t="s">
        <v>287</v>
      </c>
      <c r="B3760" s="37" t="s">
        <v>280</v>
      </c>
      <c r="C3760" s="38">
        <v>278533</v>
      </c>
      <c r="D3760" s="39">
        <v>7319662785334</v>
      </c>
      <c r="E3760" s="37" t="s">
        <v>46</v>
      </c>
      <c r="F3760" s="40">
        <v>600</v>
      </c>
      <c r="G3760" s="37">
        <v>112</v>
      </c>
      <c r="H3760" s="41">
        <v>3.2</v>
      </c>
      <c r="I3760" s="35">
        <f>'EPD information'!$L$16*Tabell2[[#This Row],[Weight (kg)]]</f>
        <v>10.912000000000001</v>
      </c>
      <c r="J3760" s="22">
        <f>'EPD information'!$M$16*Tabell2[[#This Row],[Weight (kg)]]</f>
        <v>0.19008000000000003</v>
      </c>
      <c r="K3760" s="22">
        <f>'EPD information'!$N$16*Tabell2[[#This Row],[Weight (kg)]]</f>
        <v>2.256E-2</v>
      </c>
      <c r="L3760" s="22">
        <f>'EPD information'!$O$16*Tabell2[[#This Row],[Weight (kg)]]</f>
        <v>0</v>
      </c>
      <c r="M3760" s="22">
        <f>'EPD information'!$P$16*Tabell2[[#This Row],[Weight (kg)]]</f>
        <v>1.5040000000000001E-2</v>
      </c>
      <c r="N3760" s="22">
        <f>'EPD information'!$Q$16*Tabell2[[#This Row],[Weight (kg)]]</f>
        <v>0.49920000000000003</v>
      </c>
      <c r="O3760" s="22">
        <f>'EPD information'!$R$16*Tabell2[[#This Row],[Weight (kg)]]</f>
        <v>8.0960000000000016E-4</v>
      </c>
      <c r="P3760" s="22">
        <f>'EPD information'!$S$16*Tabell2[[#This Row],[Weight (kg)]]</f>
        <v>-3.8719999999999999</v>
      </c>
      <c r="Q3760" s="35">
        <f>'Product specific GWP'!$T$16*Tabell2[[#This Row],[Weight (kg)]]</f>
        <v>0.13984000000000002</v>
      </c>
      <c r="R3760" s="35" t="s">
        <v>48</v>
      </c>
      <c r="S3760" s="35">
        <f>'EPD information'!$V$16*Tabell2[[#This Row],[Weight (kg)]]</f>
        <v>2.256E-2</v>
      </c>
      <c r="T3760" s="35" t="str">
        <f>'EPD information'!$W$16</f>
        <v>ND</v>
      </c>
      <c r="U3760" s="35">
        <f>'EPD information'!$X$16*Tabell2[[#This Row],[Weight (kg)]]</f>
        <v>1.5040000000000001E-2</v>
      </c>
      <c r="V3760" s="35">
        <f>'EPD information'!$Y$16*Tabell2[[#This Row],[Weight (kg)]]</f>
        <v>0.49920000000000003</v>
      </c>
      <c r="W3760" s="35">
        <f>'EPD information'!$Z$16*Tabell2[[#This Row],[Weight (kg)]]</f>
        <v>8.0960000000000016E-4</v>
      </c>
      <c r="X3760" s="35">
        <f>'EPD information'!$AA$16*Tabell2[[#This Row],[Weight (kg)]]</f>
        <v>-3.8719999999999999</v>
      </c>
      <c r="Y3760" s="18">
        <f>'EPD information'!$AB$16*Tabell2[[#This Row],[Weight (kg)]]</f>
        <v>10.752000000000001</v>
      </c>
      <c r="Z3760" s="18">
        <f>'EPD information'!$AC$16*Tabell2[[#This Row],[Weight (kg)]]</f>
        <v>0.18848000000000001</v>
      </c>
      <c r="AA3760" s="18">
        <f>'EPD information'!$AD$16*Tabell2[[#This Row],[Weight (kg)]]</f>
        <v>2.3584000000000001E-2</v>
      </c>
      <c r="AB3760" s="18" t="s">
        <v>48</v>
      </c>
      <c r="AC3760" s="18">
        <f>'EPD information'!$AF$16*Tabell2[[#This Row],[Weight (kg)]]</f>
        <v>1.4879999999999999E-2</v>
      </c>
      <c r="AD3760" s="18">
        <f>'EPD information'!$AG$16*Tabell2[[#This Row],[Weight (kg)]]</f>
        <v>0.496</v>
      </c>
      <c r="AE3760" s="18">
        <f>'EPD information'!$AH$16*Tabell2[[#This Row],[Weight (kg)]]</f>
        <v>7.936000000000001E-4</v>
      </c>
      <c r="AF3760" s="21">
        <f>'EPD information'!$AI$16*Tabell2[[#This Row],[Weight (kg)]]</f>
        <v>-3.6799999999999997</v>
      </c>
    </row>
    <row r="3761" spans="1:32" x14ac:dyDescent="0.2">
      <c r="A3761" s="36" t="s">
        <v>287</v>
      </c>
      <c r="B3761" s="37" t="s">
        <v>280</v>
      </c>
      <c r="C3761" s="38">
        <v>278535</v>
      </c>
      <c r="D3761" s="39">
        <v>7319662785358</v>
      </c>
      <c r="E3761" s="37" t="s">
        <v>46</v>
      </c>
      <c r="F3761" s="40">
        <v>600</v>
      </c>
      <c r="G3761" s="37">
        <v>140</v>
      </c>
      <c r="H3761" s="41">
        <v>3.6</v>
      </c>
      <c r="I3761" s="35">
        <f>'EPD information'!$L$16*Tabell2[[#This Row],[Weight (kg)]]</f>
        <v>12.276000000000002</v>
      </c>
      <c r="J3761" s="22">
        <f>'EPD information'!$M$16*Tabell2[[#This Row],[Weight (kg)]]</f>
        <v>0.21384</v>
      </c>
      <c r="K3761" s="22">
        <f>'EPD information'!$N$16*Tabell2[[#This Row],[Weight (kg)]]</f>
        <v>2.538E-2</v>
      </c>
      <c r="L3761" s="22">
        <f>'EPD information'!$O$16*Tabell2[[#This Row],[Weight (kg)]]</f>
        <v>0</v>
      </c>
      <c r="M3761" s="22">
        <f>'EPD information'!$P$16*Tabell2[[#This Row],[Weight (kg)]]</f>
        <v>1.6920000000000001E-2</v>
      </c>
      <c r="N3761" s="22">
        <f>'EPD information'!$Q$16*Tabell2[[#This Row],[Weight (kg)]]</f>
        <v>0.56159999999999999</v>
      </c>
      <c r="O3761" s="22">
        <f>'EPD information'!$R$16*Tabell2[[#This Row],[Weight (kg)]]</f>
        <v>9.1080000000000013E-4</v>
      </c>
      <c r="P3761" s="22">
        <f>'EPD information'!$S$16*Tabell2[[#This Row],[Weight (kg)]]</f>
        <v>-4.3559999999999999</v>
      </c>
      <c r="Q3761" s="35">
        <f>'Product specific GWP'!$T$16*Tabell2[[#This Row],[Weight (kg)]]</f>
        <v>0.15732000000000002</v>
      </c>
      <c r="R3761" s="35" t="s">
        <v>48</v>
      </c>
      <c r="S3761" s="35">
        <f>'EPD information'!$V$16*Tabell2[[#This Row],[Weight (kg)]]</f>
        <v>2.538E-2</v>
      </c>
      <c r="T3761" s="35" t="str">
        <f>'EPD information'!$W$16</f>
        <v>ND</v>
      </c>
      <c r="U3761" s="35">
        <f>'EPD information'!$X$16*Tabell2[[#This Row],[Weight (kg)]]</f>
        <v>1.6920000000000001E-2</v>
      </c>
      <c r="V3761" s="35">
        <f>'EPD information'!$Y$16*Tabell2[[#This Row],[Weight (kg)]]</f>
        <v>0.56159999999999999</v>
      </c>
      <c r="W3761" s="35">
        <f>'EPD information'!$Z$16*Tabell2[[#This Row],[Weight (kg)]]</f>
        <v>9.1080000000000013E-4</v>
      </c>
      <c r="X3761" s="35">
        <f>'EPD information'!$AA$16*Tabell2[[#This Row],[Weight (kg)]]</f>
        <v>-4.3559999999999999</v>
      </c>
      <c r="Y3761" s="18">
        <f>'EPD information'!$AB$16*Tabell2[[#This Row],[Weight (kg)]]</f>
        <v>12.096</v>
      </c>
      <c r="Z3761" s="18">
        <f>'EPD information'!$AC$16*Tabell2[[#This Row],[Weight (kg)]]</f>
        <v>0.21204000000000001</v>
      </c>
      <c r="AA3761" s="18">
        <f>'EPD information'!$AD$16*Tabell2[[#This Row],[Weight (kg)]]</f>
        <v>2.6532E-2</v>
      </c>
      <c r="AB3761" s="18" t="s">
        <v>48</v>
      </c>
      <c r="AC3761" s="18">
        <f>'EPD information'!$AF$16*Tabell2[[#This Row],[Weight (kg)]]</f>
        <v>1.6739999999999998E-2</v>
      </c>
      <c r="AD3761" s="18">
        <f>'EPD information'!$AG$16*Tabell2[[#This Row],[Weight (kg)]]</f>
        <v>0.55800000000000005</v>
      </c>
      <c r="AE3761" s="18">
        <f>'EPD information'!$AH$16*Tabell2[[#This Row],[Weight (kg)]]</f>
        <v>8.9280000000000002E-4</v>
      </c>
      <c r="AF3761" s="21">
        <f>'EPD information'!$AI$16*Tabell2[[#This Row],[Weight (kg)]]</f>
        <v>-4.1399999999999997</v>
      </c>
    </row>
    <row r="3762" spans="1:32" x14ac:dyDescent="0.2">
      <c r="A3762" s="36" t="s">
        <v>287</v>
      </c>
      <c r="B3762" s="37" t="s">
        <v>280</v>
      </c>
      <c r="C3762" s="38">
        <v>278536</v>
      </c>
      <c r="D3762" s="39">
        <v>7319662785365</v>
      </c>
      <c r="E3762" s="37" t="s">
        <v>46</v>
      </c>
      <c r="F3762" s="40">
        <v>600</v>
      </c>
      <c r="G3762" s="37">
        <v>150</v>
      </c>
      <c r="H3762" s="41">
        <v>3.8</v>
      </c>
      <c r="I3762" s="35">
        <f>'EPD information'!$L$16*Tabell2[[#This Row],[Weight (kg)]]</f>
        <v>12.958</v>
      </c>
      <c r="J3762" s="22">
        <f>'EPD information'!$M$16*Tabell2[[#This Row],[Weight (kg)]]</f>
        <v>0.22572</v>
      </c>
      <c r="K3762" s="22">
        <f>'EPD information'!$N$16*Tabell2[[#This Row],[Weight (kg)]]</f>
        <v>2.6789999999999998E-2</v>
      </c>
      <c r="L3762" s="22">
        <f>'EPD information'!$O$16*Tabell2[[#This Row],[Weight (kg)]]</f>
        <v>0</v>
      </c>
      <c r="M3762" s="22">
        <f>'EPD information'!$P$16*Tabell2[[#This Row],[Weight (kg)]]</f>
        <v>1.7860000000000001E-2</v>
      </c>
      <c r="N3762" s="22">
        <f>'EPD information'!$Q$16*Tabell2[[#This Row],[Weight (kg)]]</f>
        <v>0.59279999999999999</v>
      </c>
      <c r="O3762" s="22">
        <f>'EPD information'!$R$16*Tabell2[[#This Row],[Weight (kg)]]</f>
        <v>9.6140000000000006E-4</v>
      </c>
      <c r="P3762" s="22">
        <f>'EPD information'!$S$16*Tabell2[[#This Row],[Weight (kg)]]</f>
        <v>-4.5979999999999999</v>
      </c>
      <c r="Q3762" s="35">
        <f>'Product specific GWP'!$T$16*Tabell2[[#This Row],[Weight (kg)]]</f>
        <v>0.16606000000000001</v>
      </c>
      <c r="R3762" s="35" t="s">
        <v>48</v>
      </c>
      <c r="S3762" s="35">
        <f>'EPD information'!$V$16*Tabell2[[#This Row],[Weight (kg)]]</f>
        <v>2.6789999999999998E-2</v>
      </c>
      <c r="T3762" s="35" t="str">
        <f>'EPD information'!$W$16</f>
        <v>ND</v>
      </c>
      <c r="U3762" s="35">
        <f>'EPD information'!$X$16*Tabell2[[#This Row],[Weight (kg)]]</f>
        <v>1.7860000000000001E-2</v>
      </c>
      <c r="V3762" s="35">
        <f>'EPD information'!$Y$16*Tabell2[[#This Row],[Weight (kg)]]</f>
        <v>0.59279999999999999</v>
      </c>
      <c r="W3762" s="35">
        <f>'EPD information'!$Z$16*Tabell2[[#This Row],[Weight (kg)]]</f>
        <v>9.6140000000000006E-4</v>
      </c>
      <c r="X3762" s="35">
        <f>'EPD information'!$AA$16*Tabell2[[#This Row],[Weight (kg)]]</f>
        <v>-4.5979999999999999</v>
      </c>
      <c r="Y3762" s="18">
        <f>'EPD information'!$AB$16*Tabell2[[#This Row],[Weight (kg)]]</f>
        <v>12.767999999999999</v>
      </c>
      <c r="Z3762" s="18">
        <f>'EPD information'!$AC$16*Tabell2[[#This Row],[Weight (kg)]]</f>
        <v>0.22381999999999999</v>
      </c>
      <c r="AA3762" s="18">
        <f>'EPD information'!$AD$16*Tabell2[[#This Row],[Weight (kg)]]</f>
        <v>2.8006E-2</v>
      </c>
      <c r="AB3762" s="18" t="s">
        <v>48</v>
      </c>
      <c r="AC3762" s="18">
        <f>'EPD information'!$AF$16*Tabell2[[#This Row],[Weight (kg)]]</f>
        <v>1.7669999999999998E-2</v>
      </c>
      <c r="AD3762" s="18">
        <f>'EPD information'!$AG$16*Tabell2[[#This Row],[Weight (kg)]]</f>
        <v>0.58899999999999997</v>
      </c>
      <c r="AE3762" s="18">
        <f>'EPD information'!$AH$16*Tabell2[[#This Row],[Weight (kg)]]</f>
        <v>9.4240000000000003E-4</v>
      </c>
      <c r="AF3762" s="21">
        <f>'EPD information'!$AI$16*Tabell2[[#This Row],[Weight (kg)]]</f>
        <v>-4.3699999999999992</v>
      </c>
    </row>
    <row r="3763" spans="1:32" x14ac:dyDescent="0.2">
      <c r="A3763" s="36" t="s">
        <v>287</v>
      </c>
      <c r="B3763" s="37" t="s">
        <v>280</v>
      </c>
      <c r="C3763" s="38">
        <v>278538</v>
      </c>
      <c r="D3763" s="39">
        <v>7319662785389</v>
      </c>
      <c r="E3763" s="37" t="s">
        <v>46</v>
      </c>
      <c r="F3763" s="40">
        <v>600</v>
      </c>
      <c r="G3763" s="37">
        <v>180</v>
      </c>
      <c r="H3763" s="41">
        <v>4.2</v>
      </c>
      <c r="I3763" s="35">
        <f>'EPD information'!$L$16*Tabell2[[#This Row],[Weight (kg)]]</f>
        <v>14.322000000000001</v>
      </c>
      <c r="J3763" s="22">
        <f>'EPD information'!$M$16*Tabell2[[#This Row],[Weight (kg)]]</f>
        <v>0.24948000000000001</v>
      </c>
      <c r="K3763" s="22">
        <f>'EPD information'!$N$16*Tabell2[[#This Row],[Weight (kg)]]</f>
        <v>2.9610000000000001E-2</v>
      </c>
      <c r="L3763" s="22">
        <f>'EPD information'!$O$16*Tabell2[[#This Row],[Weight (kg)]]</f>
        <v>0</v>
      </c>
      <c r="M3763" s="22">
        <f>'EPD information'!$P$16*Tabell2[[#This Row],[Weight (kg)]]</f>
        <v>1.9740000000000001E-2</v>
      </c>
      <c r="N3763" s="22">
        <f>'EPD information'!$Q$16*Tabell2[[#This Row],[Weight (kg)]]</f>
        <v>0.6552</v>
      </c>
      <c r="O3763" s="22">
        <f>'EPD information'!$R$16*Tabell2[[#This Row],[Weight (kg)]]</f>
        <v>1.0626000000000001E-3</v>
      </c>
      <c r="P3763" s="22">
        <f>'EPD information'!$S$16*Tabell2[[#This Row],[Weight (kg)]]</f>
        <v>-5.0819999999999999</v>
      </c>
      <c r="Q3763" s="35">
        <f>'Product specific GWP'!$T$16*Tabell2[[#This Row],[Weight (kg)]]</f>
        <v>0.18354000000000001</v>
      </c>
      <c r="R3763" s="35" t="s">
        <v>48</v>
      </c>
      <c r="S3763" s="35">
        <f>'EPD information'!$V$16*Tabell2[[#This Row],[Weight (kg)]]</f>
        <v>2.9610000000000001E-2</v>
      </c>
      <c r="T3763" s="35" t="str">
        <f>'EPD information'!$W$16</f>
        <v>ND</v>
      </c>
      <c r="U3763" s="35">
        <f>'EPD information'!$X$16*Tabell2[[#This Row],[Weight (kg)]]</f>
        <v>1.9740000000000001E-2</v>
      </c>
      <c r="V3763" s="35">
        <f>'EPD information'!$Y$16*Tabell2[[#This Row],[Weight (kg)]]</f>
        <v>0.6552</v>
      </c>
      <c r="W3763" s="35">
        <f>'EPD information'!$Z$16*Tabell2[[#This Row],[Weight (kg)]]</f>
        <v>1.0626000000000001E-3</v>
      </c>
      <c r="X3763" s="35">
        <f>'EPD information'!$AA$16*Tabell2[[#This Row],[Weight (kg)]]</f>
        <v>-5.0819999999999999</v>
      </c>
      <c r="Y3763" s="18">
        <f>'EPD information'!$AB$16*Tabell2[[#This Row],[Weight (kg)]]</f>
        <v>14.112</v>
      </c>
      <c r="Z3763" s="18">
        <f>'EPD information'!$AC$16*Tabell2[[#This Row],[Weight (kg)]]</f>
        <v>0.24738000000000002</v>
      </c>
      <c r="AA3763" s="18">
        <f>'EPD information'!$AD$16*Tabell2[[#This Row],[Weight (kg)]]</f>
        <v>3.0953999999999999E-2</v>
      </c>
      <c r="AB3763" s="18" t="s">
        <v>48</v>
      </c>
      <c r="AC3763" s="18">
        <f>'EPD information'!$AF$16*Tabell2[[#This Row],[Weight (kg)]]</f>
        <v>1.9529999999999999E-2</v>
      </c>
      <c r="AD3763" s="18">
        <f>'EPD information'!$AG$16*Tabell2[[#This Row],[Weight (kg)]]</f>
        <v>0.65100000000000002</v>
      </c>
      <c r="AE3763" s="18">
        <f>'EPD information'!$AH$16*Tabell2[[#This Row],[Weight (kg)]]</f>
        <v>1.0416000000000002E-3</v>
      </c>
      <c r="AF3763" s="21">
        <f>'EPD information'!$AI$16*Tabell2[[#This Row],[Weight (kg)]]</f>
        <v>-4.83</v>
      </c>
    </row>
    <row r="3764" spans="1:32" x14ac:dyDescent="0.2">
      <c r="A3764" s="36" t="s">
        <v>287</v>
      </c>
      <c r="B3764" s="37" t="s">
        <v>280</v>
      </c>
      <c r="C3764" s="38">
        <v>775666</v>
      </c>
      <c r="D3764" s="39">
        <v>7319667756667</v>
      </c>
      <c r="E3764" s="37" t="s">
        <v>46</v>
      </c>
      <c r="F3764" s="40">
        <v>600</v>
      </c>
      <c r="G3764" s="37">
        <v>250</v>
      </c>
      <c r="H3764" s="41">
        <v>4.62</v>
      </c>
      <c r="I3764" s="35">
        <f>'EPD information'!$L$16*Tabell2[[#This Row],[Weight (kg)]]</f>
        <v>15.754200000000001</v>
      </c>
      <c r="J3764" s="22">
        <f>'EPD information'!$M$16*Tabell2[[#This Row],[Weight (kg)]]</f>
        <v>0.27442800000000001</v>
      </c>
      <c r="K3764" s="22">
        <f>'EPD information'!$N$16*Tabell2[[#This Row],[Weight (kg)]]</f>
        <v>3.2571000000000003E-2</v>
      </c>
      <c r="L3764" s="22">
        <f>'EPD information'!$O$16*Tabell2[[#This Row],[Weight (kg)]]</f>
        <v>0</v>
      </c>
      <c r="M3764" s="22">
        <f>'EPD information'!$P$16*Tabell2[[#This Row],[Weight (kg)]]</f>
        <v>2.1714000000000001E-2</v>
      </c>
      <c r="N3764" s="22">
        <f>'EPD information'!$Q$16*Tabell2[[#This Row],[Weight (kg)]]</f>
        <v>0.72072000000000003</v>
      </c>
      <c r="O3764" s="22">
        <f>'EPD information'!$R$16*Tabell2[[#This Row],[Weight (kg)]]</f>
        <v>1.1688600000000001E-3</v>
      </c>
      <c r="P3764" s="22">
        <f>'EPD information'!$S$16*Tabell2[[#This Row],[Weight (kg)]]</f>
        <v>-5.5902000000000003</v>
      </c>
      <c r="Q3764" s="35">
        <f>'Product specific GWP'!$T$16*Tabell2[[#This Row],[Weight (kg)]]</f>
        <v>0.20189400000000002</v>
      </c>
      <c r="R3764" s="35" t="s">
        <v>48</v>
      </c>
      <c r="S3764" s="35">
        <f>'EPD information'!$V$16*Tabell2[[#This Row],[Weight (kg)]]</f>
        <v>3.2571000000000003E-2</v>
      </c>
      <c r="T3764" s="35" t="str">
        <f>'EPD information'!$W$16</f>
        <v>ND</v>
      </c>
      <c r="U3764" s="35">
        <f>'EPD information'!$X$16*Tabell2[[#This Row],[Weight (kg)]]</f>
        <v>2.1714000000000001E-2</v>
      </c>
      <c r="V3764" s="35">
        <f>'EPD information'!$Y$16*Tabell2[[#This Row],[Weight (kg)]]</f>
        <v>0.72072000000000003</v>
      </c>
      <c r="W3764" s="35">
        <f>'EPD information'!$Z$16*Tabell2[[#This Row],[Weight (kg)]]</f>
        <v>1.1688600000000001E-3</v>
      </c>
      <c r="X3764" s="35">
        <f>'EPD information'!$AA$16*Tabell2[[#This Row],[Weight (kg)]]</f>
        <v>-5.5902000000000003</v>
      </c>
      <c r="Y3764" s="18">
        <f>'EPD information'!$AB$16*Tabell2[[#This Row],[Weight (kg)]]</f>
        <v>15.523199999999999</v>
      </c>
      <c r="Z3764" s="18">
        <f>'EPD information'!$AC$16*Tabell2[[#This Row],[Weight (kg)]]</f>
        <v>0.27211800000000003</v>
      </c>
      <c r="AA3764" s="18">
        <f>'EPD information'!$AD$16*Tabell2[[#This Row],[Weight (kg)]]</f>
        <v>3.40494E-2</v>
      </c>
      <c r="AB3764" s="18" t="s">
        <v>48</v>
      </c>
      <c r="AC3764" s="18">
        <f>'EPD information'!$AF$16*Tabell2[[#This Row],[Weight (kg)]]</f>
        <v>2.1482999999999999E-2</v>
      </c>
      <c r="AD3764" s="18">
        <f>'EPD information'!$AG$16*Tabell2[[#This Row],[Weight (kg)]]</f>
        <v>0.71609999999999996</v>
      </c>
      <c r="AE3764" s="18">
        <f>'EPD information'!$AH$16*Tabell2[[#This Row],[Weight (kg)]]</f>
        <v>1.14576E-3</v>
      </c>
      <c r="AF3764" s="21">
        <f>'EPD information'!$AI$16*Tabell2[[#This Row],[Weight (kg)]]</f>
        <v>-5.3129999999999997</v>
      </c>
    </row>
    <row r="3765" spans="1:32" x14ac:dyDescent="0.2">
      <c r="A3765" s="36" t="s">
        <v>287</v>
      </c>
      <c r="B3765" s="37" t="s">
        <v>280</v>
      </c>
      <c r="C3765" s="38">
        <v>775665</v>
      </c>
      <c r="D3765" s="39">
        <v>7319667756650</v>
      </c>
      <c r="E3765" s="37" t="s">
        <v>46</v>
      </c>
      <c r="F3765" s="40">
        <v>600</v>
      </c>
      <c r="G3765" s="37">
        <v>200</v>
      </c>
      <c r="H3765" s="41">
        <v>4.62</v>
      </c>
      <c r="I3765" s="35">
        <f>'EPD information'!$L$16*Tabell2[[#This Row],[Weight (kg)]]</f>
        <v>15.754200000000001</v>
      </c>
      <c r="J3765" s="22">
        <f>'EPD information'!$M$16*Tabell2[[#This Row],[Weight (kg)]]</f>
        <v>0.27442800000000001</v>
      </c>
      <c r="K3765" s="22">
        <f>'EPD information'!$N$16*Tabell2[[#This Row],[Weight (kg)]]</f>
        <v>3.2571000000000003E-2</v>
      </c>
      <c r="L3765" s="22">
        <f>'EPD information'!$O$16*Tabell2[[#This Row],[Weight (kg)]]</f>
        <v>0</v>
      </c>
      <c r="M3765" s="22">
        <f>'EPD information'!$P$16*Tabell2[[#This Row],[Weight (kg)]]</f>
        <v>2.1714000000000001E-2</v>
      </c>
      <c r="N3765" s="22">
        <f>'EPD information'!$Q$16*Tabell2[[#This Row],[Weight (kg)]]</f>
        <v>0.72072000000000003</v>
      </c>
      <c r="O3765" s="22">
        <f>'EPD information'!$R$16*Tabell2[[#This Row],[Weight (kg)]]</f>
        <v>1.1688600000000001E-3</v>
      </c>
      <c r="P3765" s="22">
        <f>'EPD information'!$S$16*Tabell2[[#This Row],[Weight (kg)]]</f>
        <v>-5.5902000000000003</v>
      </c>
      <c r="Q3765" s="35">
        <f>'Product specific GWP'!$T$16*Tabell2[[#This Row],[Weight (kg)]]</f>
        <v>0.20189400000000002</v>
      </c>
      <c r="R3765" s="35" t="s">
        <v>48</v>
      </c>
      <c r="S3765" s="35">
        <f>'EPD information'!$V$16*Tabell2[[#This Row],[Weight (kg)]]</f>
        <v>3.2571000000000003E-2</v>
      </c>
      <c r="T3765" s="35" t="str">
        <f>'EPD information'!$W$16</f>
        <v>ND</v>
      </c>
      <c r="U3765" s="35">
        <f>'EPD information'!$X$16*Tabell2[[#This Row],[Weight (kg)]]</f>
        <v>2.1714000000000001E-2</v>
      </c>
      <c r="V3765" s="35">
        <f>'EPD information'!$Y$16*Tabell2[[#This Row],[Weight (kg)]]</f>
        <v>0.72072000000000003</v>
      </c>
      <c r="W3765" s="35">
        <f>'EPD information'!$Z$16*Tabell2[[#This Row],[Weight (kg)]]</f>
        <v>1.1688600000000001E-3</v>
      </c>
      <c r="X3765" s="35">
        <f>'EPD information'!$AA$16*Tabell2[[#This Row],[Weight (kg)]]</f>
        <v>-5.5902000000000003</v>
      </c>
      <c r="Y3765" s="18">
        <f>'EPD information'!$AB$16*Tabell2[[#This Row],[Weight (kg)]]</f>
        <v>15.523199999999999</v>
      </c>
      <c r="Z3765" s="18">
        <f>'EPD information'!$AC$16*Tabell2[[#This Row],[Weight (kg)]]</f>
        <v>0.27211800000000003</v>
      </c>
      <c r="AA3765" s="18">
        <f>'EPD information'!$AD$16*Tabell2[[#This Row],[Weight (kg)]]</f>
        <v>3.40494E-2</v>
      </c>
      <c r="AB3765" s="18" t="s">
        <v>48</v>
      </c>
      <c r="AC3765" s="18">
        <f>'EPD information'!$AF$16*Tabell2[[#This Row],[Weight (kg)]]</f>
        <v>2.1482999999999999E-2</v>
      </c>
      <c r="AD3765" s="18">
        <f>'EPD information'!$AG$16*Tabell2[[#This Row],[Weight (kg)]]</f>
        <v>0.71609999999999996</v>
      </c>
      <c r="AE3765" s="18">
        <f>'EPD information'!$AH$16*Tabell2[[#This Row],[Weight (kg)]]</f>
        <v>1.14576E-3</v>
      </c>
      <c r="AF3765" s="21">
        <f>'EPD information'!$AI$16*Tabell2[[#This Row],[Weight (kg)]]</f>
        <v>-5.3129999999999997</v>
      </c>
    </row>
    <row r="3766" spans="1:32" x14ac:dyDescent="0.2">
      <c r="A3766" s="36" t="s">
        <v>287</v>
      </c>
      <c r="B3766" s="37" t="s">
        <v>280</v>
      </c>
      <c r="C3766" s="38">
        <v>278540</v>
      </c>
      <c r="D3766" s="39">
        <v>7319662785402</v>
      </c>
      <c r="E3766" s="37" t="s">
        <v>46</v>
      </c>
      <c r="F3766" s="40">
        <v>600</v>
      </c>
      <c r="G3766" s="37">
        <v>224</v>
      </c>
      <c r="H3766" s="41">
        <v>4.62</v>
      </c>
      <c r="I3766" s="35">
        <f>'EPD information'!$L$16*Tabell2[[#This Row],[Weight (kg)]]</f>
        <v>15.754200000000001</v>
      </c>
      <c r="J3766" s="22">
        <f>'EPD information'!$M$16*Tabell2[[#This Row],[Weight (kg)]]</f>
        <v>0.27442800000000001</v>
      </c>
      <c r="K3766" s="22">
        <f>'EPD information'!$N$16*Tabell2[[#This Row],[Weight (kg)]]</f>
        <v>3.2571000000000003E-2</v>
      </c>
      <c r="L3766" s="22">
        <f>'EPD information'!$O$16*Tabell2[[#This Row],[Weight (kg)]]</f>
        <v>0</v>
      </c>
      <c r="M3766" s="22">
        <f>'EPD information'!$P$16*Tabell2[[#This Row],[Weight (kg)]]</f>
        <v>2.1714000000000001E-2</v>
      </c>
      <c r="N3766" s="22">
        <f>'EPD information'!$Q$16*Tabell2[[#This Row],[Weight (kg)]]</f>
        <v>0.72072000000000003</v>
      </c>
      <c r="O3766" s="22">
        <f>'EPD information'!$R$16*Tabell2[[#This Row],[Weight (kg)]]</f>
        <v>1.1688600000000001E-3</v>
      </c>
      <c r="P3766" s="22">
        <f>'EPD information'!$S$16*Tabell2[[#This Row],[Weight (kg)]]</f>
        <v>-5.5902000000000003</v>
      </c>
      <c r="Q3766" s="35">
        <f>'Product specific GWP'!$T$16*Tabell2[[#This Row],[Weight (kg)]]</f>
        <v>0.20189400000000002</v>
      </c>
      <c r="R3766" s="35" t="s">
        <v>48</v>
      </c>
      <c r="S3766" s="35">
        <f>'EPD information'!$V$16*Tabell2[[#This Row],[Weight (kg)]]</f>
        <v>3.2571000000000003E-2</v>
      </c>
      <c r="T3766" s="35" t="str">
        <f>'EPD information'!$W$16</f>
        <v>ND</v>
      </c>
      <c r="U3766" s="35">
        <f>'EPD information'!$X$16*Tabell2[[#This Row],[Weight (kg)]]</f>
        <v>2.1714000000000001E-2</v>
      </c>
      <c r="V3766" s="35">
        <f>'EPD information'!$Y$16*Tabell2[[#This Row],[Weight (kg)]]</f>
        <v>0.72072000000000003</v>
      </c>
      <c r="W3766" s="35">
        <f>'EPD information'!$Z$16*Tabell2[[#This Row],[Weight (kg)]]</f>
        <v>1.1688600000000001E-3</v>
      </c>
      <c r="X3766" s="35">
        <f>'EPD information'!$AA$16*Tabell2[[#This Row],[Weight (kg)]]</f>
        <v>-5.5902000000000003</v>
      </c>
      <c r="Y3766" s="18">
        <f>'EPD information'!$AB$16*Tabell2[[#This Row],[Weight (kg)]]</f>
        <v>15.523199999999999</v>
      </c>
      <c r="Z3766" s="18">
        <f>'EPD information'!$AC$16*Tabell2[[#This Row],[Weight (kg)]]</f>
        <v>0.27211800000000003</v>
      </c>
      <c r="AA3766" s="18">
        <f>'EPD information'!$AD$16*Tabell2[[#This Row],[Weight (kg)]]</f>
        <v>3.40494E-2</v>
      </c>
      <c r="AB3766" s="18" t="s">
        <v>48</v>
      </c>
      <c r="AC3766" s="18">
        <f>'EPD information'!$AF$16*Tabell2[[#This Row],[Weight (kg)]]</f>
        <v>2.1482999999999999E-2</v>
      </c>
      <c r="AD3766" s="18">
        <f>'EPD information'!$AG$16*Tabell2[[#This Row],[Weight (kg)]]</f>
        <v>0.71609999999999996</v>
      </c>
      <c r="AE3766" s="18">
        <f>'EPD information'!$AH$16*Tabell2[[#This Row],[Weight (kg)]]</f>
        <v>1.14576E-3</v>
      </c>
      <c r="AF3766" s="21">
        <f>'EPD information'!$AI$16*Tabell2[[#This Row],[Weight (kg)]]</f>
        <v>-5.3129999999999997</v>
      </c>
    </row>
    <row r="3767" spans="1:32" x14ac:dyDescent="0.2">
      <c r="A3767" s="36" t="s">
        <v>287</v>
      </c>
      <c r="B3767" s="37" t="s">
        <v>280</v>
      </c>
      <c r="C3767" s="38">
        <v>594919</v>
      </c>
      <c r="D3767" s="39">
        <v>7319660858092</v>
      </c>
      <c r="E3767" s="37" t="s">
        <v>46</v>
      </c>
      <c r="F3767" s="40">
        <v>600</v>
      </c>
      <c r="G3767" s="37">
        <v>100</v>
      </c>
      <c r="H3767" s="41">
        <v>5.4261999999999997</v>
      </c>
      <c r="I3767" s="35">
        <f>'EPD information'!$L$16*Tabell2[[#This Row],[Weight (kg)]]</f>
        <v>18.503342</v>
      </c>
      <c r="J3767" s="22">
        <f>'EPD information'!$M$16*Tabell2[[#This Row],[Weight (kg)]]</f>
        <v>0.32231628000000001</v>
      </c>
      <c r="K3767" s="22">
        <f>'EPD information'!$N$16*Tabell2[[#This Row],[Weight (kg)]]</f>
        <v>3.8254709999999997E-2</v>
      </c>
      <c r="L3767" s="22">
        <f>'EPD information'!$O$16*Tabell2[[#This Row],[Weight (kg)]]</f>
        <v>0</v>
      </c>
      <c r="M3767" s="22">
        <f>'EPD information'!$P$16*Tabell2[[#This Row],[Weight (kg)]]</f>
        <v>2.5503140000000001E-2</v>
      </c>
      <c r="N3767" s="22">
        <f>'EPD information'!$Q$16*Tabell2[[#This Row],[Weight (kg)]]</f>
        <v>0.8464872</v>
      </c>
      <c r="O3767" s="22">
        <f>'EPD information'!$R$16*Tabell2[[#This Row],[Weight (kg)]]</f>
        <v>1.3728286E-3</v>
      </c>
      <c r="P3767" s="22">
        <f>'EPD information'!$S$16*Tabell2[[#This Row],[Weight (kg)]]</f>
        <v>-6.565701999999999</v>
      </c>
      <c r="Q3767" s="35">
        <f>'Product specific GWP'!$T$16*Tabell2[[#This Row],[Weight (kg)]]</f>
        <v>0.23712494000000001</v>
      </c>
      <c r="R3767" s="35" t="s">
        <v>48</v>
      </c>
      <c r="S3767" s="35">
        <f>'EPD information'!$V$16*Tabell2[[#This Row],[Weight (kg)]]</f>
        <v>3.8254709999999997E-2</v>
      </c>
      <c r="T3767" s="35" t="str">
        <f>'EPD information'!$W$16</f>
        <v>ND</v>
      </c>
      <c r="U3767" s="35">
        <f>'EPD information'!$X$16*Tabell2[[#This Row],[Weight (kg)]]</f>
        <v>2.5503140000000001E-2</v>
      </c>
      <c r="V3767" s="35">
        <f>'EPD information'!$Y$16*Tabell2[[#This Row],[Weight (kg)]]</f>
        <v>0.8464872</v>
      </c>
      <c r="W3767" s="35">
        <f>'EPD information'!$Z$16*Tabell2[[#This Row],[Weight (kg)]]</f>
        <v>1.3728286E-3</v>
      </c>
      <c r="X3767" s="35">
        <f>'EPD information'!$AA$16*Tabell2[[#This Row],[Weight (kg)]]</f>
        <v>-6.565701999999999</v>
      </c>
      <c r="Y3767" s="18">
        <f>'EPD information'!$AB$16*Tabell2[[#This Row],[Weight (kg)]]</f>
        <v>18.232031999999997</v>
      </c>
      <c r="Z3767" s="18">
        <f>'EPD information'!$AC$16*Tabell2[[#This Row],[Weight (kg)]]</f>
        <v>0.31960317999999999</v>
      </c>
      <c r="AA3767" s="18">
        <f>'EPD information'!$AD$16*Tabell2[[#This Row],[Weight (kg)]]</f>
        <v>3.9991093999999998E-2</v>
      </c>
      <c r="AB3767" s="18" t="s">
        <v>48</v>
      </c>
      <c r="AC3767" s="18">
        <f>'EPD information'!$AF$16*Tabell2[[#This Row],[Weight (kg)]]</f>
        <v>2.5231829999999997E-2</v>
      </c>
      <c r="AD3767" s="18">
        <f>'EPD information'!$AG$16*Tabell2[[#This Row],[Weight (kg)]]</f>
        <v>0.84106099999999995</v>
      </c>
      <c r="AE3767" s="18">
        <f>'EPD information'!$AH$16*Tabell2[[#This Row],[Weight (kg)]]</f>
        <v>1.3456976000000001E-3</v>
      </c>
      <c r="AF3767" s="21">
        <f>'EPD information'!$AI$16*Tabell2[[#This Row],[Weight (kg)]]</f>
        <v>-6.2401299999999988</v>
      </c>
    </row>
    <row r="3768" spans="1:32" x14ac:dyDescent="0.2">
      <c r="A3768" s="36" t="s">
        <v>287</v>
      </c>
      <c r="B3768" s="37" t="s">
        <v>280</v>
      </c>
      <c r="C3768" s="38">
        <v>594920</v>
      </c>
      <c r="D3768" s="39">
        <v>7319660858108</v>
      </c>
      <c r="E3768" s="37" t="s">
        <v>46</v>
      </c>
      <c r="F3768" s="40">
        <v>600</v>
      </c>
      <c r="G3768" s="37">
        <v>125</v>
      </c>
      <c r="H3768" s="41">
        <v>5.7701000000000002</v>
      </c>
      <c r="I3768" s="35">
        <f>'EPD information'!$L$16*Tabell2[[#This Row],[Weight (kg)]]</f>
        <v>19.676041000000001</v>
      </c>
      <c r="J3768" s="22">
        <f>'EPD information'!$M$16*Tabell2[[#This Row],[Weight (kg)]]</f>
        <v>0.34274394000000002</v>
      </c>
      <c r="K3768" s="22">
        <f>'EPD information'!$N$16*Tabell2[[#This Row],[Weight (kg)]]</f>
        <v>4.0679205000000003E-2</v>
      </c>
      <c r="L3768" s="22">
        <f>'EPD information'!$O$16*Tabell2[[#This Row],[Weight (kg)]]</f>
        <v>0</v>
      </c>
      <c r="M3768" s="22">
        <f>'EPD information'!$P$16*Tabell2[[#This Row],[Weight (kg)]]</f>
        <v>2.7119470000000003E-2</v>
      </c>
      <c r="N3768" s="22">
        <f>'EPD information'!$Q$16*Tabell2[[#This Row],[Weight (kg)]]</f>
        <v>0.90013560000000004</v>
      </c>
      <c r="O3768" s="22">
        <f>'EPD information'!$R$16*Tabell2[[#This Row],[Weight (kg)]]</f>
        <v>1.4598353000000001E-3</v>
      </c>
      <c r="P3768" s="22">
        <f>'EPD information'!$S$16*Tabell2[[#This Row],[Weight (kg)]]</f>
        <v>-6.9818210000000001</v>
      </c>
      <c r="Q3768" s="35">
        <f>'Product specific GWP'!$T$16*Tabell2[[#This Row],[Weight (kg)]]</f>
        <v>0.25215337000000004</v>
      </c>
      <c r="R3768" s="35" t="s">
        <v>48</v>
      </c>
      <c r="S3768" s="35">
        <f>'EPD information'!$V$16*Tabell2[[#This Row],[Weight (kg)]]</f>
        <v>4.0679205000000003E-2</v>
      </c>
      <c r="T3768" s="35" t="str">
        <f>'EPD information'!$W$16</f>
        <v>ND</v>
      </c>
      <c r="U3768" s="35">
        <f>'EPD information'!$X$16*Tabell2[[#This Row],[Weight (kg)]]</f>
        <v>2.7119470000000003E-2</v>
      </c>
      <c r="V3768" s="35">
        <f>'EPD information'!$Y$16*Tabell2[[#This Row],[Weight (kg)]]</f>
        <v>0.90013560000000004</v>
      </c>
      <c r="W3768" s="35">
        <f>'EPD information'!$Z$16*Tabell2[[#This Row],[Weight (kg)]]</f>
        <v>1.4598353000000001E-3</v>
      </c>
      <c r="X3768" s="35">
        <f>'EPD information'!$AA$16*Tabell2[[#This Row],[Weight (kg)]]</f>
        <v>-6.9818210000000001</v>
      </c>
      <c r="Y3768" s="18">
        <f>'EPD information'!$AB$16*Tabell2[[#This Row],[Weight (kg)]]</f>
        <v>19.387536000000001</v>
      </c>
      <c r="Z3768" s="18">
        <f>'EPD information'!$AC$16*Tabell2[[#This Row],[Weight (kg)]]</f>
        <v>0.33985889000000002</v>
      </c>
      <c r="AA3768" s="18">
        <f>'EPD information'!$AD$16*Tabell2[[#This Row],[Weight (kg)]]</f>
        <v>4.2525636999999998E-2</v>
      </c>
      <c r="AB3768" s="18" t="s">
        <v>48</v>
      </c>
      <c r="AC3768" s="18">
        <f>'EPD information'!$AF$16*Tabell2[[#This Row],[Weight (kg)]]</f>
        <v>2.6830964999999998E-2</v>
      </c>
      <c r="AD3768" s="18">
        <f>'EPD information'!$AG$16*Tabell2[[#This Row],[Weight (kg)]]</f>
        <v>0.89436550000000004</v>
      </c>
      <c r="AE3768" s="18">
        <f>'EPD information'!$AH$16*Tabell2[[#This Row],[Weight (kg)]]</f>
        <v>1.4309848000000002E-3</v>
      </c>
      <c r="AF3768" s="21">
        <f>'EPD information'!$AI$16*Tabell2[[#This Row],[Weight (kg)]]</f>
        <v>-6.6356149999999996</v>
      </c>
    </row>
    <row r="3769" spans="1:32" x14ac:dyDescent="0.2">
      <c r="A3769" s="36" t="s">
        <v>287</v>
      </c>
      <c r="B3769" s="37" t="s">
        <v>280</v>
      </c>
      <c r="C3769" s="38">
        <v>278542</v>
      </c>
      <c r="D3769" s="39">
        <v>7319662785426</v>
      </c>
      <c r="E3769" s="37" t="s">
        <v>46</v>
      </c>
      <c r="F3769" s="40">
        <v>600</v>
      </c>
      <c r="G3769" s="37">
        <v>280</v>
      </c>
      <c r="H3769" s="41">
        <v>5.93</v>
      </c>
      <c r="I3769" s="35">
        <f>'EPD information'!$L$16*Tabell2[[#This Row],[Weight (kg)]]</f>
        <v>20.221299999999999</v>
      </c>
      <c r="J3769" s="22">
        <f>'EPD information'!$M$16*Tabell2[[#This Row],[Weight (kg)]]</f>
        <v>0.352242</v>
      </c>
      <c r="K3769" s="22">
        <f>'EPD information'!$N$16*Tabell2[[#This Row],[Weight (kg)]]</f>
        <v>4.1806499999999996E-2</v>
      </c>
      <c r="L3769" s="22">
        <f>'EPD information'!$O$16*Tabell2[[#This Row],[Weight (kg)]]</f>
        <v>0</v>
      </c>
      <c r="M3769" s="22">
        <f>'EPD information'!$P$16*Tabell2[[#This Row],[Weight (kg)]]</f>
        <v>2.7871E-2</v>
      </c>
      <c r="N3769" s="22">
        <f>'EPD information'!$Q$16*Tabell2[[#This Row],[Weight (kg)]]</f>
        <v>0.9250799999999999</v>
      </c>
      <c r="O3769" s="22">
        <f>'EPD information'!$R$16*Tabell2[[#This Row],[Weight (kg)]]</f>
        <v>1.50029E-3</v>
      </c>
      <c r="P3769" s="22">
        <f>'EPD information'!$S$16*Tabell2[[#This Row],[Weight (kg)]]</f>
        <v>-7.1752999999999991</v>
      </c>
      <c r="Q3769" s="35">
        <f>'Product specific GWP'!$T$16*Tabell2[[#This Row],[Weight (kg)]]</f>
        <v>0.25914100000000001</v>
      </c>
      <c r="R3769" s="35" t="s">
        <v>48</v>
      </c>
      <c r="S3769" s="35">
        <f>'EPD information'!$V$16*Tabell2[[#This Row],[Weight (kg)]]</f>
        <v>4.1806499999999996E-2</v>
      </c>
      <c r="T3769" s="35" t="str">
        <f>'EPD information'!$W$16</f>
        <v>ND</v>
      </c>
      <c r="U3769" s="35">
        <f>'EPD information'!$X$16*Tabell2[[#This Row],[Weight (kg)]]</f>
        <v>2.7871E-2</v>
      </c>
      <c r="V3769" s="35">
        <f>'EPD information'!$Y$16*Tabell2[[#This Row],[Weight (kg)]]</f>
        <v>0.9250799999999999</v>
      </c>
      <c r="W3769" s="35">
        <f>'EPD information'!$Z$16*Tabell2[[#This Row],[Weight (kg)]]</f>
        <v>1.50029E-3</v>
      </c>
      <c r="X3769" s="35">
        <f>'EPD information'!$AA$16*Tabell2[[#This Row],[Weight (kg)]]</f>
        <v>-7.1752999999999991</v>
      </c>
      <c r="Y3769" s="18">
        <f>'EPD information'!$AB$16*Tabell2[[#This Row],[Weight (kg)]]</f>
        <v>19.924799999999998</v>
      </c>
      <c r="Z3769" s="18">
        <f>'EPD information'!$AC$16*Tabell2[[#This Row],[Weight (kg)]]</f>
        <v>0.349277</v>
      </c>
      <c r="AA3769" s="18">
        <f>'EPD information'!$AD$16*Tabell2[[#This Row],[Weight (kg)]]</f>
        <v>4.3704099999999996E-2</v>
      </c>
      <c r="AB3769" s="18" t="s">
        <v>48</v>
      </c>
      <c r="AC3769" s="18">
        <f>'EPD information'!$AF$16*Tabell2[[#This Row],[Weight (kg)]]</f>
        <v>2.7574499999999995E-2</v>
      </c>
      <c r="AD3769" s="18">
        <f>'EPD information'!$AG$16*Tabell2[[#This Row],[Weight (kg)]]</f>
        <v>0.91914999999999991</v>
      </c>
      <c r="AE3769" s="18">
        <f>'EPD information'!$AH$16*Tabell2[[#This Row],[Weight (kg)]]</f>
        <v>1.4706400000000001E-3</v>
      </c>
      <c r="AF3769" s="21">
        <f>'EPD information'!$AI$16*Tabell2[[#This Row],[Weight (kg)]]</f>
        <v>-6.8194999999999988</v>
      </c>
    </row>
    <row r="3770" spans="1:32" x14ac:dyDescent="0.2">
      <c r="A3770" s="36" t="s">
        <v>287</v>
      </c>
      <c r="B3770" s="37" t="s">
        <v>280</v>
      </c>
      <c r="C3770" s="38">
        <v>775668</v>
      </c>
      <c r="D3770" s="39">
        <v>7319667756681</v>
      </c>
      <c r="E3770" s="37" t="s">
        <v>46</v>
      </c>
      <c r="F3770" s="40">
        <v>600</v>
      </c>
      <c r="G3770" s="37">
        <v>400</v>
      </c>
      <c r="H3770" s="41">
        <v>6.15</v>
      </c>
      <c r="I3770" s="35">
        <f>'EPD information'!$L$16*Tabell2[[#This Row],[Weight (kg)]]</f>
        <v>20.971500000000002</v>
      </c>
      <c r="J3770" s="22">
        <f>'EPD information'!$M$16*Tabell2[[#This Row],[Weight (kg)]]</f>
        <v>0.36531000000000002</v>
      </c>
      <c r="K3770" s="22">
        <f>'EPD information'!$N$16*Tabell2[[#This Row],[Weight (kg)]]</f>
        <v>4.33575E-2</v>
      </c>
      <c r="L3770" s="22">
        <f>'EPD information'!$O$16*Tabell2[[#This Row],[Weight (kg)]]</f>
        <v>0</v>
      </c>
      <c r="M3770" s="22">
        <f>'EPD information'!$P$16*Tabell2[[#This Row],[Weight (kg)]]</f>
        <v>2.8905000000000004E-2</v>
      </c>
      <c r="N3770" s="22">
        <f>'EPD information'!$Q$16*Tabell2[[#This Row],[Weight (kg)]]</f>
        <v>0.95940000000000003</v>
      </c>
      <c r="O3770" s="22">
        <f>'EPD information'!$R$16*Tabell2[[#This Row],[Weight (kg)]]</f>
        <v>1.5559500000000002E-3</v>
      </c>
      <c r="P3770" s="22">
        <f>'EPD information'!$S$16*Tabell2[[#This Row],[Weight (kg)]]</f>
        <v>-7.4415000000000004</v>
      </c>
      <c r="Q3770" s="35">
        <f>'Product specific GWP'!$T$16*Tabell2[[#This Row],[Weight (kg)]]</f>
        <v>0.26875500000000002</v>
      </c>
      <c r="R3770" s="35" t="s">
        <v>48</v>
      </c>
      <c r="S3770" s="35">
        <f>'EPD information'!$V$16*Tabell2[[#This Row],[Weight (kg)]]</f>
        <v>4.33575E-2</v>
      </c>
      <c r="T3770" s="35" t="str">
        <f>'EPD information'!$W$16</f>
        <v>ND</v>
      </c>
      <c r="U3770" s="35">
        <f>'EPD information'!$X$16*Tabell2[[#This Row],[Weight (kg)]]</f>
        <v>2.8905000000000004E-2</v>
      </c>
      <c r="V3770" s="35">
        <f>'EPD information'!$Y$16*Tabell2[[#This Row],[Weight (kg)]]</f>
        <v>0.95940000000000003</v>
      </c>
      <c r="W3770" s="35">
        <f>'EPD information'!$Z$16*Tabell2[[#This Row],[Weight (kg)]]</f>
        <v>1.5559500000000002E-3</v>
      </c>
      <c r="X3770" s="35">
        <f>'EPD information'!$AA$16*Tabell2[[#This Row],[Weight (kg)]]</f>
        <v>-7.4415000000000004</v>
      </c>
      <c r="Y3770" s="18">
        <f>'EPD information'!$AB$16*Tabell2[[#This Row],[Weight (kg)]]</f>
        <v>20.664000000000001</v>
      </c>
      <c r="Z3770" s="18">
        <f>'EPD information'!$AC$16*Tabell2[[#This Row],[Weight (kg)]]</f>
        <v>0.36223500000000003</v>
      </c>
      <c r="AA3770" s="18">
        <f>'EPD information'!$AD$16*Tabell2[[#This Row],[Weight (kg)]]</f>
        <v>4.5325500000000005E-2</v>
      </c>
      <c r="AB3770" s="18" t="s">
        <v>48</v>
      </c>
      <c r="AC3770" s="18">
        <f>'EPD information'!$AF$16*Tabell2[[#This Row],[Weight (kg)]]</f>
        <v>2.8597499999999998E-2</v>
      </c>
      <c r="AD3770" s="18">
        <f>'EPD information'!$AG$16*Tabell2[[#This Row],[Weight (kg)]]</f>
        <v>0.95325000000000004</v>
      </c>
      <c r="AE3770" s="18">
        <f>'EPD information'!$AH$16*Tabell2[[#This Row],[Weight (kg)]]</f>
        <v>1.5252000000000002E-3</v>
      </c>
      <c r="AF3770" s="21">
        <f>'EPD information'!$AI$16*Tabell2[[#This Row],[Weight (kg)]]</f>
        <v>-7.0724999999999998</v>
      </c>
    </row>
    <row r="3771" spans="1:32" x14ac:dyDescent="0.2">
      <c r="A3771" s="36" t="s">
        <v>287</v>
      </c>
      <c r="B3771" s="37" t="s">
        <v>280</v>
      </c>
      <c r="C3771" s="38">
        <v>775667</v>
      </c>
      <c r="D3771" s="39">
        <v>7319667756674</v>
      </c>
      <c r="E3771" s="37" t="s">
        <v>46</v>
      </c>
      <c r="F3771" s="40">
        <v>600</v>
      </c>
      <c r="G3771" s="37">
        <v>315</v>
      </c>
      <c r="H3771" s="41">
        <v>6.15</v>
      </c>
      <c r="I3771" s="35">
        <f>'EPD information'!$L$16*Tabell2[[#This Row],[Weight (kg)]]</f>
        <v>20.971500000000002</v>
      </c>
      <c r="J3771" s="22">
        <f>'EPD information'!$M$16*Tabell2[[#This Row],[Weight (kg)]]</f>
        <v>0.36531000000000002</v>
      </c>
      <c r="K3771" s="22">
        <f>'EPD information'!$N$16*Tabell2[[#This Row],[Weight (kg)]]</f>
        <v>4.33575E-2</v>
      </c>
      <c r="L3771" s="22">
        <f>'EPD information'!$O$16*Tabell2[[#This Row],[Weight (kg)]]</f>
        <v>0</v>
      </c>
      <c r="M3771" s="22">
        <f>'EPD information'!$P$16*Tabell2[[#This Row],[Weight (kg)]]</f>
        <v>2.8905000000000004E-2</v>
      </c>
      <c r="N3771" s="22">
        <f>'EPD information'!$Q$16*Tabell2[[#This Row],[Weight (kg)]]</f>
        <v>0.95940000000000003</v>
      </c>
      <c r="O3771" s="22">
        <f>'EPD information'!$R$16*Tabell2[[#This Row],[Weight (kg)]]</f>
        <v>1.5559500000000002E-3</v>
      </c>
      <c r="P3771" s="22">
        <f>'EPD information'!$S$16*Tabell2[[#This Row],[Weight (kg)]]</f>
        <v>-7.4415000000000004</v>
      </c>
      <c r="Q3771" s="35">
        <f>'Product specific GWP'!$T$16*Tabell2[[#This Row],[Weight (kg)]]</f>
        <v>0.26875500000000002</v>
      </c>
      <c r="R3771" s="35" t="s">
        <v>48</v>
      </c>
      <c r="S3771" s="35">
        <f>'EPD information'!$V$16*Tabell2[[#This Row],[Weight (kg)]]</f>
        <v>4.33575E-2</v>
      </c>
      <c r="T3771" s="35" t="str">
        <f>'EPD information'!$W$16</f>
        <v>ND</v>
      </c>
      <c r="U3771" s="35">
        <f>'EPD information'!$X$16*Tabell2[[#This Row],[Weight (kg)]]</f>
        <v>2.8905000000000004E-2</v>
      </c>
      <c r="V3771" s="35">
        <f>'EPD information'!$Y$16*Tabell2[[#This Row],[Weight (kg)]]</f>
        <v>0.95940000000000003</v>
      </c>
      <c r="W3771" s="35">
        <f>'EPD information'!$Z$16*Tabell2[[#This Row],[Weight (kg)]]</f>
        <v>1.5559500000000002E-3</v>
      </c>
      <c r="X3771" s="35">
        <f>'EPD information'!$AA$16*Tabell2[[#This Row],[Weight (kg)]]</f>
        <v>-7.4415000000000004</v>
      </c>
      <c r="Y3771" s="18">
        <f>'EPD information'!$AB$16*Tabell2[[#This Row],[Weight (kg)]]</f>
        <v>20.664000000000001</v>
      </c>
      <c r="Z3771" s="18">
        <f>'EPD information'!$AC$16*Tabell2[[#This Row],[Weight (kg)]]</f>
        <v>0.36223500000000003</v>
      </c>
      <c r="AA3771" s="18">
        <f>'EPD information'!$AD$16*Tabell2[[#This Row],[Weight (kg)]]</f>
        <v>4.5325500000000005E-2</v>
      </c>
      <c r="AB3771" s="18" t="s">
        <v>48</v>
      </c>
      <c r="AC3771" s="18">
        <f>'EPD information'!$AF$16*Tabell2[[#This Row],[Weight (kg)]]</f>
        <v>2.8597499999999998E-2</v>
      </c>
      <c r="AD3771" s="18">
        <f>'EPD information'!$AG$16*Tabell2[[#This Row],[Weight (kg)]]</f>
        <v>0.95325000000000004</v>
      </c>
      <c r="AE3771" s="18">
        <f>'EPD information'!$AH$16*Tabell2[[#This Row],[Weight (kg)]]</f>
        <v>1.5252000000000002E-3</v>
      </c>
      <c r="AF3771" s="21">
        <f>'EPD information'!$AI$16*Tabell2[[#This Row],[Weight (kg)]]</f>
        <v>-7.0724999999999998</v>
      </c>
    </row>
    <row r="3772" spans="1:32" x14ac:dyDescent="0.2">
      <c r="A3772" s="36" t="s">
        <v>287</v>
      </c>
      <c r="B3772" s="37" t="s">
        <v>280</v>
      </c>
      <c r="C3772" s="38">
        <v>278543</v>
      </c>
      <c r="D3772" s="39">
        <v>7319662785433</v>
      </c>
      <c r="E3772" s="37" t="s">
        <v>46</v>
      </c>
      <c r="F3772" s="40">
        <v>600</v>
      </c>
      <c r="G3772" s="37">
        <v>300</v>
      </c>
      <c r="H3772" s="41">
        <v>6.15</v>
      </c>
      <c r="I3772" s="35">
        <f>'EPD information'!$L$16*Tabell2[[#This Row],[Weight (kg)]]</f>
        <v>20.971500000000002</v>
      </c>
      <c r="J3772" s="22">
        <f>'EPD information'!$M$16*Tabell2[[#This Row],[Weight (kg)]]</f>
        <v>0.36531000000000002</v>
      </c>
      <c r="K3772" s="22">
        <f>'EPD information'!$N$16*Tabell2[[#This Row],[Weight (kg)]]</f>
        <v>4.33575E-2</v>
      </c>
      <c r="L3772" s="22">
        <f>'EPD information'!$O$16*Tabell2[[#This Row],[Weight (kg)]]</f>
        <v>0</v>
      </c>
      <c r="M3772" s="22">
        <f>'EPD information'!$P$16*Tabell2[[#This Row],[Weight (kg)]]</f>
        <v>2.8905000000000004E-2</v>
      </c>
      <c r="N3772" s="22">
        <f>'EPD information'!$Q$16*Tabell2[[#This Row],[Weight (kg)]]</f>
        <v>0.95940000000000003</v>
      </c>
      <c r="O3772" s="22">
        <f>'EPD information'!$R$16*Tabell2[[#This Row],[Weight (kg)]]</f>
        <v>1.5559500000000002E-3</v>
      </c>
      <c r="P3772" s="22">
        <f>'EPD information'!$S$16*Tabell2[[#This Row],[Weight (kg)]]</f>
        <v>-7.4415000000000004</v>
      </c>
      <c r="Q3772" s="35">
        <f>'Product specific GWP'!$T$16*Tabell2[[#This Row],[Weight (kg)]]</f>
        <v>0.26875500000000002</v>
      </c>
      <c r="R3772" s="35" t="s">
        <v>48</v>
      </c>
      <c r="S3772" s="35">
        <f>'EPD information'!$V$16*Tabell2[[#This Row],[Weight (kg)]]</f>
        <v>4.33575E-2</v>
      </c>
      <c r="T3772" s="35" t="str">
        <f>'EPD information'!$W$16</f>
        <v>ND</v>
      </c>
      <c r="U3772" s="35">
        <f>'EPD information'!$X$16*Tabell2[[#This Row],[Weight (kg)]]</f>
        <v>2.8905000000000004E-2</v>
      </c>
      <c r="V3772" s="35">
        <f>'EPD information'!$Y$16*Tabell2[[#This Row],[Weight (kg)]]</f>
        <v>0.95940000000000003</v>
      </c>
      <c r="W3772" s="35">
        <f>'EPD information'!$Z$16*Tabell2[[#This Row],[Weight (kg)]]</f>
        <v>1.5559500000000002E-3</v>
      </c>
      <c r="X3772" s="35">
        <f>'EPD information'!$AA$16*Tabell2[[#This Row],[Weight (kg)]]</f>
        <v>-7.4415000000000004</v>
      </c>
      <c r="Y3772" s="18">
        <f>'EPD information'!$AB$16*Tabell2[[#This Row],[Weight (kg)]]</f>
        <v>20.664000000000001</v>
      </c>
      <c r="Z3772" s="18">
        <f>'EPD information'!$AC$16*Tabell2[[#This Row],[Weight (kg)]]</f>
        <v>0.36223500000000003</v>
      </c>
      <c r="AA3772" s="18">
        <f>'EPD information'!$AD$16*Tabell2[[#This Row],[Weight (kg)]]</f>
        <v>4.5325500000000005E-2</v>
      </c>
      <c r="AB3772" s="18" t="s">
        <v>48</v>
      </c>
      <c r="AC3772" s="18">
        <f>'EPD information'!$AF$16*Tabell2[[#This Row],[Weight (kg)]]</f>
        <v>2.8597499999999998E-2</v>
      </c>
      <c r="AD3772" s="18">
        <f>'EPD information'!$AG$16*Tabell2[[#This Row],[Weight (kg)]]</f>
        <v>0.95325000000000004</v>
      </c>
      <c r="AE3772" s="18">
        <f>'EPD information'!$AH$16*Tabell2[[#This Row],[Weight (kg)]]</f>
        <v>1.5252000000000002E-3</v>
      </c>
      <c r="AF3772" s="21">
        <f>'EPD information'!$AI$16*Tabell2[[#This Row],[Weight (kg)]]</f>
        <v>-7.0724999999999998</v>
      </c>
    </row>
    <row r="3773" spans="1:32" x14ac:dyDescent="0.2">
      <c r="A3773" s="36" t="s">
        <v>287</v>
      </c>
      <c r="B3773" s="37" t="s">
        <v>280</v>
      </c>
      <c r="C3773" s="38">
        <v>594921</v>
      </c>
      <c r="D3773" s="39">
        <v>7319660858115</v>
      </c>
      <c r="E3773" s="37" t="s">
        <v>46</v>
      </c>
      <c r="F3773" s="40">
        <v>600</v>
      </c>
      <c r="G3773" s="37">
        <v>160</v>
      </c>
      <c r="H3773" s="41">
        <v>6.2527999999999997</v>
      </c>
      <c r="I3773" s="35">
        <f>'EPD information'!$L$16*Tabell2[[#This Row],[Weight (kg)]]</f>
        <v>21.322047999999999</v>
      </c>
      <c r="J3773" s="22">
        <f>'EPD information'!$M$16*Tabell2[[#This Row],[Weight (kg)]]</f>
        <v>0.37141631999999997</v>
      </c>
      <c r="K3773" s="22">
        <f>'EPD information'!$N$16*Tabell2[[#This Row],[Weight (kg)]]</f>
        <v>4.4082239999999995E-2</v>
      </c>
      <c r="L3773" s="22">
        <f>'EPD information'!$O$16*Tabell2[[#This Row],[Weight (kg)]]</f>
        <v>0</v>
      </c>
      <c r="M3773" s="22">
        <f>'EPD information'!$P$16*Tabell2[[#This Row],[Weight (kg)]]</f>
        <v>2.938816E-2</v>
      </c>
      <c r="N3773" s="22">
        <f>'EPD information'!$Q$16*Tabell2[[#This Row],[Weight (kg)]]</f>
        <v>0.97543679999999999</v>
      </c>
      <c r="O3773" s="22">
        <f>'EPD information'!$R$16*Tabell2[[#This Row],[Weight (kg)]]</f>
        <v>1.5819584E-3</v>
      </c>
      <c r="P3773" s="22">
        <f>'EPD information'!$S$16*Tabell2[[#This Row],[Weight (kg)]]</f>
        <v>-7.5658879999999993</v>
      </c>
      <c r="Q3773" s="35">
        <f>'Product specific GWP'!$T$16*Tabell2[[#This Row],[Weight (kg)]]</f>
        <v>0.27324735999999999</v>
      </c>
      <c r="R3773" s="35" t="s">
        <v>48</v>
      </c>
      <c r="S3773" s="35">
        <f>'EPD information'!$V$16*Tabell2[[#This Row],[Weight (kg)]]</f>
        <v>4.4082239999999995E-2</v>
      </c>
      <c r="T3773" s="35" t="str">
        <f>'EPD information'!$W$16</f>
        <v>ND</v>
      </c>
      <c r="U3773" s="35">
        <f>'EPD information'!$X$16*Tabell2[[#This Row],[Weight (kg)]]</f>
        <v>2.938816E-2</v>
      </c>
      <c r="V3773" s="35">
        <f>'EPD information'!$Y$16*Tabell2[[#This Row],[Weight (kg)]]</f>
        <v>0.97543679999999999</v>
      </c>
      <c r="W3773" s="35">
        <f>'EPD information'!$Z$16*Tabell2[[#This Row],[Weight (kg)]]</f>
        <v>1.5819584E-3</v>
      </c>
      <c r="X3773" s="35">
        <f>'EPD information'!$AA$16*Tabell2[[#This Row],[Weight (kg)]]</f>
        <v>-7.5658879999999993</v>
      </c>
      <c r="Y3773" s="18">
        <f>'EPD information'!$AB$16*Tabell2[[#This Row],[Weight (kg)]]</f>
        <v>21.009407999999997</v>
      </c>
      <c r="Z3773" s="18">
        <f>'EPD information'!$AC$16*Tabell2[[#This Row],[Weight (kg)]]</f>
        <v>0.36828991999999999</v>
      </c>
      <c r="AA3773" s="18">
        <f>'EPD information'!$AD$16*Tabell2[[#This Row],[Weight (kg)]]</f>
        <v>4.6083135999999997E-2</v>
      </c>
      <c r="AB3773" s="18" t="s">
        <v>48</v>
      </c>
      <c r="AC3773" s="18">
        <f>'EPD information'!$AF$16*Tabell2[[#This Row],[Weight (kg)]]</f>
        <v>2.9075519999999997E-2</v>
      </c>
      <c r="AD3773" s="18">
        <f>'EPD information'!$AG$16*Tabell2[[#This Row],[Weight (kg)]]</f>
        <v>0.96918399999999993</v>
      </c>
      <c r="AE3773" s="18">
        <f>'EPD information'!$AH$16*Tabell2[[#This Row],[Weight (kg)]]</f>
        <v>1.5506944E-3</v>
      </c>
      <c r="AF3773" s="21">
        <f>'EPD information'!$AI$16*Tabell2[[#This Row],[Weight (kg)]]</f>
        <v>-7.1907199999999989</v>
      </c>
    </row>
    <row r="3774" spans="1:32" x14ac:dyDescent="0.2">
      <c r="A3774" s="36" t="s">
        <v>287</v>
      </c>
      <c r="B3774" s="37" t="s">
        <v>280</v>
      </c>
      <c r="C3774" s="38">
        <v>278545</v>
      </c>
      <c r="D3774" s="39">
        <v>7319662785457</v>
      </c>
      <c r="E3774" s="37" t="s">
        <v>46</v>
      </c>
      <c r="F3774" s="40">
        <v>600</v>
      </c>
      <c r="G3774" s="37">
        <v>355</v>
      </c>
      <c r="H3774" s="41">
        <v>6.99</v>
      </c>
      <c r="I3774" s="35">
        <f>'EPD information'!$L$16*Tabell2[[#This Row],[Weight (kg)]]</f>
        <v>23.835900000000002</v>
      </c>
      <c r="J3774" s="22">
        <f>'EPD information'!$M$16*Tabell2[[#This Row],[Weight (kg)]]</f>
        <v>0.41520600000000002</v>
      </c>
      <c r="K3774" s="22">
        <f>'EPD information'!$N$16*Tabell2[[#This Row],[Weight (kg)]]</f>
        <v>4.9279500000000004E-2</v>
      </c>
      <c r="L3774" s="22">
        <f>'EPD information'!$O$16*Tabell2[[#This Row],[Weight (kg)]]</f>
        <v>0</v>
      </c>
      <c r="M3774" s="22">
        <f>'EPD information'!$P$16*Tabell2[[#This Row],[Weight (kg)]]</f>
        <v>3.2853E-2</v>
      </c>
      <c r="N3774" s="22">
        <f>'EPD information'!$Q$16*Tabell2[[#This Row],[Weight (kg)]]</f>
        <v>1.0904400000000001</v>
      </c>
      <c r="O3774" s="22">
        <f>'EPD information'!$R$16*Tabell2[[#This Row],[Weight (kg)]]</f>
        <v>1.7684700000000003E-3</v>
      </c>
      <c r="P3774" s="22">
        <f>'EPD information'!$S$16*Tabell2[[#This Row],[Weight (kg)]]</f>
        <v>-8.4579000000000004</v>
      </c>
      <c r="Q3774" s="35">
        <f>'Product specific GWP'!$T$16*Tabell2[[#This Row],[Weight (kg)]]</f>
        <v>0.30546300000000004</v>
      </c>
      <c r="R3774" s="35" t="s">
        <v>48</v>
      </c>
      <c r="S3774" s="35">
        <f>'EPD information'!$V$16*Tabell2[[#This Row],[Weight (kg)]]</f>
        <v>4.9279500000000004E-2</v>
      </c>
      <c r="T3774" s="35" t="str">
        <f>'EPD information'!$W$16</f>
        <v>ND</v>
      </c>
      <c r="U3774" s="35">
        <f>'EPD information'!$X$16*Tabell2[[#This Row],[Weight (kg)]]</f>
        <v>3.2853E-2</v>
      </c>
      <c r="V3774" s="35">
        <f>'EPD information'!$Y$16*Tabell2[[#This Row],[Weight (kg)]]</f>
        <v>1.0904400000000001</v>
      </c>
      <c r="W3774" s="35">
        <f>'EPD information'!$Z$16*Tabell2[[#This Row],[Weight (kg)]]</f>
        <v>1.7684700000000003E-3</v>
      </c>
      <c r="X3774" s="35">
        <f>'EPD information'!$AA$16*Tabell2[[#This Row],[Weight (kg)]]</f>
        <v>-8.4579000000000004</v>
      </c>
      <c r="Y3774" s="18">
        <f>'EPD information'!$AB$16*Tabell2[[#This Row],[Weight (kg)]]</f>
        <v>23.4864</v>
      </c>
      <c r="Z3774" s="18">
        <f>'EPD information'!$AC$16*Tabell2[[#This Row],[Weight (kg)]]</f>
        <v>0.41171099999999999</v>
      </c>
      <c r="AA3774" s="18">
        <f>'EPD information'!$AD$16*Tabell2[[#This Row],[Weight (kg)]]</f>
        <v>5.1516300000000001E-2</v>
      </c>
      <c r="AB3774" s="18" t="s">
        <v>48</v>
      </c>
      <c r="AC3774" s="18">
        <f>'EPD information'!$AF$16*Tabell2[[#This Row],[Weight (kg)]]</f>
        <v>3.2503499999999998E-2</v>
      </c>
      <c r="AD3774" s="18">
        <f>'EPD information'!$AG$16*Tabell2[[#This Row],[Weight (kg)]]</f>
        <v>1.08345</v>
      </c>
      <c r="AE3774" s="18">
        <f>'EPD information'!$AH$16*Tabell2[[#This Row],[Weight (kg)]]</f>
        <v>1.7335200000000001E-3</v>
      </c>
      <c r="AF3774" s="21">
        <f>'EPD information'!$AI$16*Tabell2[[#This Row],[Weight (kg)]]</f>
        <v>-8.0384999999999991</v>
      </c>
    </row>
    <row r="3775" spans="1:32" x14ac:dyDescent="0.2">
      <c r="A3775" s="36" t="s">
        <v>287</v>
      </c>
      <c r="B3775" s="37" t="s">
        <v>280</v>
      </c>
      <c r="C3775" s="38">
        <v>278547</v>
      </c>
      <c r="D3775" s="39">
        <v>7319662785471</v>
      </c>
      <c r="E3775" s="37" t="s">
        <v>46</v>
      </c>
      <c r="F3775" s="40">
        <v>600</v>
      </c>
      <c r="G3775" s="37">
        <v>450</v>
      </c>
      <c r="H3775" s="41">
        <v>8.5500000000000007</v>
      </c>
      <c r="I3775" s="35">
        <f>'EPD information'!$L$16*Tabell2[[#This Row],[Weight (kg)]]</f>
        <v>29.155500000000004</v>
      </c>
      <c r="J3775" s="22">
        <f>'EPD information'!$M$16*Tabell2[[#This Row],[Weight (kg)]]</f>
        <v>0.50787000000000004</v>
      </c>
      <c r="K3775" s="22">
        <f>'EPD information'!$N$16*Tabell2[[#This Row],[Weight (kg)]]</f>
        <v>6.0277500000000005E-2</v>
      </c>
      <c r="L3775" s="22">
        <f>'EPD information'!$O$16*Tabell2[[#This Row],[Weight (kg)]]</f>
        <v>0</v>
      </c>
      <c r="M3775" s="22">
        <f>'EPD information'!$P$16*Tabell2[[#This Row],[Weight (kg)]]</f>
        <v>4.0185000000000005E-2</v>
      </c>
      <c r="N3775" s="22">
        <f>'EPD information'!$Q$16*Tabell2[[#This Row],[Weight (kg)]]</f>
        <v>1.3338000000000001</v>
      </c>
      <c r="O3775" s="22">
        <f>'EPD information'!$R$16*Tabell2[[#This Row],[Weight (kg)]]</f>
        <v>2.1631500000000004E-3</v>
      </c>
      <c r="P3775" s="22">
        <f>'EPD information'!$S$16*Tabell2[[#This Row],[Weight (kg)]]</f>
        <v>-10.345500000000001</v>
      </c>
      <c r="Q3775" s="35">
        <f>'Product specific GWP'!$T$16*Tabell2[[#This Row],[Weight (kg)]]</f>
        <v>0.37363500000000005</v>
      </c>
      <c r="R3775" s="35" t="s">
        <v>48</v>
      </c>
      <c r="S3775" s="35">
        <f>'EPD information'!$V$16*Tabell2[[#This Row],[Weight (kg)]]</f>
        <v>6.0277500000000005E-2</v>
      </c>
      <c r="T3775" s="35" t="str">
        <f>'EPD information'!$W$16</f>
        <v>ND</v>
      </c>
      <c r="U3775" s="35">
        <f>'EPD information'!$X$16*Tabell2[[#This Row],[Weight (kg)]]</f>
        <v>4.0185000000000005E-2</v>
      </c>
      <c r="V3775" s="35">
        <f>'EPD information'!$Y$16*Tabell2[[#This Row],[Weight (kg)]]</f>
        <v>1.3338000000000001</v>
      </c>
      <c r="W3775" s="35">
        <f>'EPD information'!$Z$16*Tabell2[[#This Row],[Weight (kg)]]</f>
        <v>2.1631500000000004E-3</v>
      </c>
      <c r="X3775" s="35">
        <f>'EPD information'!$AA$16*Tabell2[[#This Row],[Weight (kg)]]</f>
        <v>-10.345500000000001</v>
      </c>
      <c r="Y3775" s="18">
        <f>'EPD information'!$AB$16*Tabell2[[#This Row],[Weight (kg)]]</f>
        <v>28.728000000000002</v>
      </c>
      <c r="Z3775" s="18">
        <f>'EPD information'!$AC$16*Tabell2[[#This Row],[Weight (kg)]]</f>
        <v>0.50359500000000001</v>
      </c>
      <c r="AA3775" s="18">
        <f>'EPD information'!$AD$16*Tabell2[[#This Row],[Weight (kg)]]</f>
        <v>6.30135E-2</v>
      </c>
      <c r="AB3775" s="18" t="s">
        <v>48</v>
      </c>
      <c r="AC3775" s="18">
        <f>'EPD information'!$AF$16*Tabell2[[#This Row],[Weight (kg)]]</f>
        <v>3.9757500000000001E-2</v>
      </c>
      <c r="AD3775" s="18">
        <f>'EPD information'!$AG$16*Tabell2[[#This Row],[Weight (kg)]]</f>
        <v>1.32525</v>
      </c>
      <c r="AE3775" s="18">
        <f>'EPD information'!$AH$16*Tabell2[[#This Row],[Weight (kg)]]</f>
        <v>2.1204000000000001E-3</v>
      </c>
      <c r="AF3775" s="21">
        <f>'EPD information'!$AI$16*Tabell2[[#This Row],[Weight (kg)]]</f>
        <v>-9.8324999999999996</v>
      </c>
    </row>
    <row r="3776" spans="1:32" x14ac:dyDescent="0.2">
      <c r="A3776" s="36" t="s">
        <v>287</v>
      </c>
      <c r="B3776" s="37" t="s">
        <v>280</v>
      </c>
      <c r="C3776" s="38">
        <v>278548</v>
      </c>
      <c r="D3776" s="39">
        <v>7319662785488</v>
      </c>
      <c r="E3776" s="37" t="s">
        <v>46</v>
      </c>
      <c r="F3776" s="40">
        <v>600</v>
      </c>
      <c r="G3776" s="37">
        <v>500</v>
      </c>
      <c r="H3776" s="41">
        <v>9.16</v>
      </c>
      <c r="I3776" s="35">
        <f>'EPD information'!$L$16*Tabell2[[#This Row],[Weight (kg)]]</f>
        <v>31.235600000000002</v>
      </c>
      <c r="J3776" s="22">
        <f>'EPD information'!$M$16*Tabell2[[#This Row],[Weight (kg)]]</f>
        <v>0.54410400000000003</v>
      </c>
      <c r="K3776" s="22">
        <f>'EPD information'!$N$16*Tabell2[[#This Row],[Weight (kg)]]</f>
        <v>6.4577999999999997E-2</v>
      </c>
      <c r="L3776" s="22">
        <f>'EPD information'!$O$16*Tabell2[[#This Row],[Weight (kg)]]</f>
        <v>0</v>
      </c>
      <c r="M3776" s="22">
        <f>'EPD information'!$P$16*Tabell2[[#This Row],[Weight (kg)]]</f>
        <v>4.3052E-2</v>
      </c>
      <c r="N3776" s="22">
        <f>'EPD information'!$Q$16*Tabell2[[#This Row],[Weight (kg)]]</f>
        <v>1.42896</v>
      </c>
      <c r="O3776" s="22">
        <f>'EPD information'!$R$16*Tabell2[[#This Row],[Weight (kg)]]</f>
        <v>2.3174800000000002E-3</v>
      </c>
      <c r="P3776" s="22">
        <f>'EPD information'!$S$16*Tabell2[[#This Row],[Weight (kg)]]</f>
        <v>-11.083600000000001</v>
      </c>
      <c r="Q3776" s="35">
        <f>'Product specific GWP'!$T$16*Tabell2[[#This Row],[Weight (kg)]]</f>
        <v>0.40029200000000004</v>
      </c>
      <c r="R3776" s="35" t="s">
        <v>48</v>
      </c>
      <c r="S3776" s="35">
        <f>'EPD information'!$V$16*Tabell2[[#This Row],[Weight (kg)]]</f>
        <v>6.4577999999999997E-2</v>
      </c>
      <c r="T3776" s="35" t="str">
        <f>'EPD information'!$W$16</f>
        <v>ND</v>
      </c>
      <c r="U3776" s="35">
        <f>'EPD information'!$X$16*Tabell2[[#This Row],[Weight (kg)]]</f>
        <v>4.3052E-2</v>
      </c>
      <c r="V3776" s="35">
        <f>'EPD information'!$Y$16*Tabell2[[#This Row],[Weight (kg)]]</f>
        <v>1.42896</v>
      </c>
      <c r="W3776" s="35">
        <f>'EPD information'!$Z$16*Tabell2[[#This Row],[Weight (kg)]]</f>
        <v>2.3174800000000002E-3</v>
      </c>
      <c r="X3776" s="35">
        <f>'EPD information'!$AA$16*Tabell2[[#This Row],[Weight (kg)]]</f>
        <v>-11.083600000000001</v>
      </c>
      <c r="Y3776" s="18">
        <f>'EPD information'!$AB$16*Tabell2[[#This Row],[Weight (kg)]]</f>
        <v>30.7776</v>
      </c>
      <c r="Z3776" s="18">
        <f>'EPD information'!$AC$16*Tabell2[[#This Row],[Weight (kg)]]</f>
        <v>0.539524</v>
      </c>
      <c r="AA3776" s="18">
        <f>'EPD information'!$AD$16*Tabell2[[#This Row],[Weight (kg)]]</f>
        <v>6.7509200000000005E-2</v>
      </c>
      <c r="AB3776" s="18" t="s">
        <v>48</v>
      </c>
      <c r="AC3776" s="18">
        <f>'EPD information'!$AF$16*Tabell2[[#This Row],[Weight (kg)]]</f>
        <v>4.2594E-2</v>
      </c>
      <c r="AD3776" s="18">
        <f>'EPD information'!$AG$16*Tabell2[[#This Row],[Weight (kg)]]</f>
        <v>1.4198</v>
      </c>
      <c r="AE3776" s="18">
        <f>'EPD information'!$AH$16*Tabell2[[#This Row],[Weight (kg)]]</f>
        <v>2.2716800000000003E-3</v>
      </c>
      <c r="AF3776" s="21">
        <f>'EPD information'!$AI$16*Tabell2[[#This Row],[Weight (kg)]]</f>
        <v>-10.533999999999999</v>
      </c>
    </row>
    <row r="3777" spans="1:32" x14ac:dyDescent="0.2">
      <c r="A3777" s="36" t="s">
        <v>287</v>
      </c>
      <c r="B3777" s="37" t="s">
        <v>280</v>
      </c>
      <c r="C3777" s="38">
        <v>278549</v>
      </c>
      <c r="D3777" s="39">
        <v>7319662785495</v>
      </c>
      <c r="E3777" s="37" t="s">
        <v>46</v>
      </c>
      <c r="F3777" s="40">
        <v>600</v>
      </c>
      <c r="G3777" s="37">
        <v>560</v>
      </c>
      <c r="H3777" s="41">
        <v>9.6300000000000008</v>
      </c>
      <c r="I3777" s="35">
        <f>'EPD information'!$L$16*Tabell2[[#This Row],[Weight (kg)]]</f>
        <v>32.838300000000004</v>
      </c>
      <c r="J3777" s="22">
        <f>'EPD information'!$M$16*Tabell2[[#This Row],[Weight (kg)]]</f>
        <v>0.57202200000000003</v>
      </c>
      <c r="K3777" s="22">
        <f>'EPD information'!$N$16*Tabell2[[#This Row],[Weight (kg)]]</f>
        <v>6.7891500000000007E-2</v>
      </c>
      <c r="L3777" s="22">
        <f>'EPD information'!$O$16*Tabell2[[#This Row],[Weight (kg)]]</f>
        <v>0</v>
      </c>
      <c r="M3777" s="22">
        <f>'EPD information'!$P$16*Tabell2[[#This Row],[Weight (kg)]]</f>
        <v>4.5261000000000003E-2</v>
      </c>
      <c r="N3777" s="22">
        <f>'EPD information'!$Q$16*Tabell2[[#This Row],[Weight (kg)]]</f>
        <v>1.5022800000000001</v>
      </c>
      <c r="O3777" s="22">
        <f>'EPD information'!$R$16*Tabell2[[#This Row],[Weight (kg)]]</f>
        <v>2.4363900000000005E-3</v>
      </c>
      <c r="P3777" s="22">
        <f>'EPD information'!$S$16*Tabell2[[#This Row],[Weight (kg)]]</f>
        <v>-11.6523</v>
      </c>
      <c r="Q3777" s="35">
        <f>'Product specific GWP'!$T$16*Tabell2[[#This Row],[Weight (kg)]]</f>
        <v>0.42083100000000007</v>
      </c>
      <c r="R3777" s="35" t="s">
        <v>48</v>
      </c>
      <c r="S3777" s="35">
        <f>'EPD information'!$V$16*Tabell2[[#This Row],[Weight (kg)]]</f>
        <v>6.7891500000000007E-2</v>
      </c>
      <c r="T3777" s="35" t="str">
        <f>'EPD information'!$W$16</f>
        <v>ND</v>
      </c>
      <c r="U3777" s="35">
        <f>'EPD information'!$X$16*Tabell2[[#This Row],[Weight (kg)]]</f>
        <v>4.5261000000000003E-2</v>
      </c>
      <c r="V3777" s="35">
        <f>'EPD information'!$Y$16*Tabell2[[#This Row],[Weight (kg)]]</f>
        <v>1.5022800000000001</v>
      </c>
      <c r="W3777" s="35">
        <f>'EPD information'!$Z$16*Tabell2[[#This Row],[Weight (kg)]]</f>
        <v>2.4363900000000005E-3</v>
      </c>
      <c r="X3777" s="35">
        <f>'EPD information'!$AA$16*Tabell2[[#This Row],[Weight (kg)]]</f>
        <v>-11.6523</v>
      </c>
      <c r="Y3777" s="18">
        <f>'EPD information'!$AB$16*Tabell2[[#This Row],[Weight (kg)]]</f>
        <v>32.3568</v>
      </c>
      <c r="Z3777" s="18">
        <f>'EPD information'!$AC$16*Tabell2[[#This Row],[Weight (kg)]]</f>
        <v>0.56720700000000002</v>
      </c>
      <c r="AA3777" s="18">
        <f>'EPD information'!$AD$16*Tabell2[[#This Row],[Weight (kg)]]</f>
        <v>7.0973099999999997E-2</v>
      </c>
      <c r="AB3777" s="18" t="s">
        <v>48</v>
      </c>
      <c r="AC3777" s="18">
        <f>'EPD information'!$AF$16*Tabell2[[#This Row],[Weight (kg)]]</f>
        <v>4.47795E-2</v>
      </c>
      <c r="AD3777" s="18">
        <f>'EPD information'!$AG$16*Tabell2[[#This Row],[Weight (kg)]]</f>
        <v>1.49265</v>
      </c>
      <c r="AE3777" s="18">
        <f>'EPD information'!$AH$16*Tabell2[[#This Row],[Weight (kg)]]</f>
        <v>2.3882400000000002E-3</v>
      </c>
      <c r="AF3777" s="21">
        <f>'EPD information'!$AI$16*Tabell2[[#This Row],[Weight (kg)]]</f>
        <v>-11.0745</v>
      </c>
    </row>
    <row r="3778" spans="1:32" x14ac:dyDescent="0.2">
      <c r="A3778" s="36" t="s">
        <v>287</v>
      </c>
      <c r="B3778" s="37" t="s">
        <v>280</v>
      </c>
      <c r="C3778" s="38">
        <v>278551</v>
      </c>
      <c r="D3778" s="39">
        <v>7319662785518</v>
      </c>
      <c r="E3778" s="37" t="s">
        <v>46</v>
      </c>
      <c r="F3778" s="40">
        <v>600</v>
      </c>
      <c r="G3778" s="37">
        <v>630</v>
      </c>
      <c r="H3778" s="41">
        <v>10.7</v>
      </c>
      <c r="I3778" s="35">
        <f>'EPD information'!$L$16*Tabell2[[#This Row],[Weight (kg)]]</f>
        <v>36.487000000000002</v>
      </c>
      <c r="J3778" s="22">
        <f>'EPD information'!$M$16*Tabell2[[#This Row],[Weight (kg)]]</f>
        <v>0.63557999999999992</v>
      </c>
      <c r="K3778" s="22">
        <f>'EPD information'!$N$16*Tabell2[[#This Row],[Weight (kg)]]</f>
        <v>7.5434999999999988E-2</v>
      </c>
      <c r="L3778" s="22">
        <f>'EPD information'!$O$16*Tabell2[[#This Row],[Weight (kg)]]</f>
        <v>0</v>
      </c>
      <c r="M3778" s="22">
        <f>'EPD information'!$P$16*Tabell2[[#This Row],[Weight (kg)]]</f>
        <v>5.0290000000000001E-2</v>
      </c>
      <c r="N3778" s="22">
        <f>'EPD information'!$Q$16*Tabell2[[#This Row],[Weight (kg)]]</f>
        <v>1.6691999999999998</v>
      </c>
      <c r="O3778" s="22">
        <f>'EPD information'!$R$16*Tabell2[[#This Row],[Weight (kg)]]</f>
        <v>2.7071E-3</v>
      </c>
      <c r="P3778" s="22">
        <f>'EPD information'!$S$16*Tabell2[[#This Row],[Weight (kg)]]</f>
        <v>-12.946999999999999</v>
      </c>
      <c r="Q3778" s="35">
        <f>'Product specific GWP'!$T$16*Tabell2[[#This Row],[Weight (kg)]]</f>
        <v>0.46759000000000001</v>
      </c>
      <c r="R3778" s="35" t="s">
        <v>48</v>
      </c>
      <c r="S3778" s="35">
        <f>'EPD information'!$V$16*Tabell2[[#This Row],[Weight (kg)]]</f>
        <v>7.5434999999999988E-2</v>
      </c>
      <c r="T3778" s="35" t="str">
        <f>'EPD information'!$W$16</f>
        <v>ND</v>
      </c>
      <c r="U3778" s="35">
        <f>'EPD information'!$X$16*Tabell2[[#This Row],[Weight (kg)]]</f>
        <v>5.0290000000000001E-2</v>
      </c>
      <c r="V3778" s="35">
        <f>'EPD information'!$Y$16*Tabell2[[#This Row],[Weight (kg)]]</f>
        <v>1.6691999999999998</v>
      </c>
      <c r="W3778" s="35">
        <f>'EPD information'!$Z$16*Tabell2[[#This Row],[Weight (kg)]]</f>
        <v>2.7071E-3</v>
      </c>
      <c r="X3778" s="35">
        <f>'EPD information'!$AA$16*Tabell2[[#This Row],[Weight (kg)]]</f>
        <v>-12.946999999999999</v>
      </c>
      <c r="Y3778" s="18">
        <f>'EPD information'!$AB$16*Tabell2[[#This Row],[Weight (kg)]]</f>
        <v>35.951999999999998</v>
      </c>
      <c r="Z3778" s="18">
        <f>'EPD information'!$AC$16*Tabell2[[#This Row],[Weight (kg)]]</f>
        <v>0.63022999999999996</v>
      </c>
      <c r="AA3778" s="18">
        <f>'EPD information'!$AD$16*Tabell2[[#This Row],[Weight (kg)]]</f>
        <v>7.8858999999999999E-2</v>
      </c>
      <c r="AB3778" s="18" t="s">
        <v>48</v>
      </c>
      <c r="AC3778" s="18">
        <f>'EPD information'!$AF$16*Tabell2[[#This Row],[Weight (kg)]]</f>
        <v>4.9754999999999994E-2</v>
      </c>
      <c r="AD3778" s="18">
        <f>'EPD information'!$AG$16*Tabell2[[#This Row],[Weight (kg)]]</f>
        <v>1.6584999999999999</v>
      </c>
      <c r="AE3778" s="18">
        <f>'EPD information'!$AH$16*Tabell2[[#This Row],[Weight (kg)]]</f>
        <v>2.6535999999999999E-3</v>
      </c>
      <c r="AF3778" s="21">
        <f>'EPD information'!$AI$16*Tabell2[[#This Row],[Weight (kg)]]</f>
        <v>-12.304999999999998</v>
      </c>
    </row>
    <row r="3779" spans="1:32" x14ac:dyDescent="0.2">
      <c r="A3779" s="36" t="s">
        <v>287</v>
      </c>
      <c r="B3779" s="37" t="s">
        <v>280</v>
      </c>
      <c r="C3779" s="38">
        <v>278552</v>
      </c>
      <c r="D3779" s="39">
        <v>7319662785525</v>
      </c>
      <c r="E3779" s="37" t="s">
        <v>46</v>
      </c>
      <c r="F3779" s="40">
        <v>600</v>
      </c>
      <c r="G3779" s="37">
        <v>710</v>
      </c>
      <c r="H3779" s="41">
        <v>12.6</v>
      </c>
      <c r="I3779" s="35">
        <f>'EPD information'!$L$16*Tabell2[[#This Row],[Weight (kg)]]</f>
        <v>42.966000000000001</v>
      </c>
      <c r="J3779" s="22">
        <f>'EPD information'!$M$16*Tabell2[[#This Row],[Weight (kg)]]</f>
        <v>0.74843999999999999</v>
      </c>
      <c r="K3779" s="22">
        <f>'EPD information'!$N$16*Tabell2[[#This Row],[Weight (kg)]]</f>
        <v>8.8829999999999992E-2</v>
      </c>
      <c r="L3779" s="22">
        <f>'EPD information'!$O$16*Tabell2[[#This Row],[Weight (kg)]]</f>
        <v>0</v>
      </c>
      <c r="M3779" s="22">
        <f>'EPD information'!$P$16*Tabell2[[#This Row],[Weight (kg)]]</f>
        <v>5.9220000000000002E-2</v>
      </c>
      <c r="N3779" s="22">
        <f>'EPD information'!$Q$16*Tabell2[[#This Row],[Weight (kg)]]</f>
        <v>1.9656</v>
      </c>
      <c r="O3779" s="22">
        <f>'EPD information'!$R$16*Tabell2[[#This Row],[Weight (kg)]]</f>
        <v>3.1878000000000002E-3</v>
      </c>
      <c r="P3779" s="22">
        <f>'EPD information'!$S$16*Tabell2[[#This Row],[Weight (kg)]]</f>
        <v>-15.245999999999999</v>
      </c>
      <c r="Q3779" s="35">
        <f>'Product specific GWP'!$T$16*Tabell2[[#This Row],[Weight (kg)]]</f>
        <v>0.55062</v>
      </c>
      <c r="R3779" s="35" t="s">
        <v>48</v>
      </c>
      <c r="S3779" s="35">
        <f>'EPD information'!$V$16*Tabell2[[#This Row],[Weight (kg)]]</f>
        <v>8.8829999999999992E-2</v>
      </c>
      <c r="T3779" s="35" t="str">
        <f>'EPD information'!$W$16</f>
        <v>ND</v>
      </c>
      <c r="U3779" s="35">
        <f>'EPD information'!$X$16*Tabell2[[#This Row],[Weight (kg)]]</f>
        <v>5.9220000000000002E-2</v>
      </c>
      <c r="V3779" s="35">
        <f>'EPD information'!$Y$16*Tabell2[[#This Row],[Weight (kg)]]</f>
        <v>1.9656</v>
      </c>
      <c r="W3779" s="35">
        <f>'EPD information'!$Z$16*Tabell2[[#This Row],[Weight (kg)]]</f>
        <v>3.1878000000000002E-3</v>
      </c>
      <c r="X3779" s="35">
        <f>'EPD information'!$AA$16*Tabell2[[#This Row],[Weight (kg)]]</f>
        <v>-15.245999999999999</v>
      </c>
      <c r="Y3779" s="18">
        <f>'EPD information'!$AB$16*Tabell2[[#This Row],[Weight (kg)]]</f>
        <v>42.335999999999999</v>
      </c>
      <c r="Z3779" s="18">
        <f>'EPD information'!$AC$16*Tabell2[[#This Row],[Weight (kg)]]</f>
        <v>0.74214000000000002</v>
      </c>
      <c r="AA3779" s="18">
        <f>'EPD information'!$AD$16*Tabell2[[#This Row],[Weight (kg)]]</f>
        <v>9.2862E-2</v>
      </c>
      <c r="AB3779" s="18" t="s">
        <v>48</v>
      </c>
      <c r="AC3779" s="18">
        <f>'EPD information'!$AF$16*Tabell2[[#This Row],[Weight (kg)]]</f>
        <v>5.8589999999999996E-2</v>
      </c>
      <c r="AD3779" s="18">
        <f>'EPD information'!$AG$16*Tabell2[[#This Row],[Weight (kg)]]</f>
        <v>1.9529999999999998</v>
      </c>
      <c r="AE3779" s="18">
        <f>'EPD information'!$AH$16*Tabell2[[#This Row],[Weight (kg)]]</f>
        <v>3.1248000000000001E-3</v>
      </c>
      <c r="AF3779" s="21">
        <f>'EPD information'!$AI$16*Tabell2[[#This Row],[Weight (kg)]]</f>
        <v>-14.489999999999998</v>
      </c>
    </row>
    <row r="3780" spans="1:32" x14ac:dyDescent="0.2">
      <c r="A3780" s="36" t="s">
        <v>287</v>
      </c>
      <c r="B3780" s="37" t="s">
        <v>280</v>
      </c>
      <c r="C3780" s="38">
        <v>278553</v>
      </c>
      <c r="D3780" s="39">
        <v>7319662785532</v>
      </c>
      <c r="E3780" s="37" t="s">
        <v>46</v>
      </c>
      <c r="F3780" s="40">
        <v>600</v>
      </c>
      <c r="G3780" s="37">
        <v>800</v>
      </c>
      <c r="H3780" s="41">
        <v>14.1</v>
      </c>
      <c r="I3780" s="35">
        <f>'EPD information'!$L$16*Tabell2[[#This Row],[Weight (kg)]]</f>
        <v>48.081000000000003</v>
      </c>
      <c r="J3780" s="22">
        <f>'EPD information'!$M$16*Tabell2[[#This Row],[Weight (kg)]]</f>
        <v>0.83753999999999995</v>
      </c>
      <c r="K3780" s="22">
        <f>'EPD information'!$N$16*Tabell2[[#This Row],[Weight (kg)]]</f>
        <v>9.9404999999999993E-2</v>
      </c>
      <c r="L3780" s="22">
        <f>'EPD information'!$O$16*Tabell2[[#This Row],[Weight (kg)]]</f>
        <v>0</v>
      </c>
      <c r="M3780" s="22">
        <f>'EPD information'!$P$16*Tabell2[[#This Row],[Weight (kg)]]</f>
        <v>6.6269999999999996E-2</v>
      </c>
      <c r="N3780" s="22">
        <f>'EPD information'!$Q$16*Tabell2[[#This Row],[Weight (kg)]]</f>
        <v>2.1995999999999998</v>
      </c>
      <c r="O3780" s="22">
        <f>'EPD information'!$R$16*Tabell2[[#This Row],[Weight (kg)]]</f>
        <v>3.5673000000000002E-3</v>
      </c>
      <c r="P3780" s="22">
        <f>'EPD information'!$S$16*Tabell2[[#This Row],[Weight (kg)]]</f>
        <v>-17.061</v>
      </c>
      <c r="Q3780" s="35">
        <f>'Product specific GWP'!$T$16*Tabell2[[#This Row],[Weight (kg)]]</f>
        <v>0.61617</v>
      </c>
      <c r="R3780" s="35" t="s">
        <v>48</v>
      </c>
      <c r="S3780" s="35">
        <f>'EPD information'!$V$16*Tabell2[[#This Row],[Weight (kg)]]</f>
        <v>9.9404999999999993E-2</v>
      </c>
      <c r="T3780" s="35" t="str">
        <f>'EPD information'!$W$16</f>
        <v>ND</v>
      </c>
      <c r="U3780" s="35">
        <f>'EPD information'!$X$16*Tabell2[[#This Row],[Weight (kg)]]</f>
        <v>6.6269999999999996E-2</v>
      </c>
      <c r="V3780" s="35">
        <f>'EPD information'!$Y$16*Tabell2[[#This Row],[Weight (kg)]]</f>
        <v>2.1995999999999998</v>
      </c>
      <c r="W3780" s="35">
        <f>'EPD information'!$Z$16*Tabell2[[#This Row],[Weight (kg)]]</f>
        <v>3.5673000000000002E-3</v>
      </c>
      <c r="X3780" s="35">
        <f>'EPD information'!$AA$16*Tabell2[[#This Row],[Weight (kg)]]</f>
        <v>-17.061</v>
      </c>
      <c r="Y3780" s="18">
        <f>'EPD information'!$AB$16*Tabell2[[#This Row],[Weight (kg)]]</f>
        <v>47.375999999999998</v>
      </c>
      <c r="Z3780" s="18">
        <f>'EPD information'!$AC$16*Tabell2[[#This Row],[Weight (kg)]]</f>
        <v>0.83048999999999995</v>
      </c>
      <c r="AA3780" s="18">
        <f>'EPD information'!$AD$16*Tabell2[[#This Row],[Weight (kg)]]</f>
        <v>0.103917</v>
      </c>
      <c r="AB3780" s="18" t="s">
        <v>48</v>
      </c>
      <c r="AC3780" s="18">
        <f>'EPD information'!$AF$16*Tabell2[[#This Row],[Weight (kg)]]</f>
        <v>6.5564999999999998E-2</v>
      </c>
      <c r="AD3780" s="18">
        <f>'EPD information'!$AG$16*Tabell2[[#This Row],[Weight (kg)]]</f>
        <v>2.1854999999999998</v>
      </c>
      <c r="AE3780" s="18">
        <f>'EPD information'!$AH$16*Tabell2[[#This Row],[Weight (kg)]]</f>
        <v>3.4968E-3</v>
      </c>
      <c r="AF3780" s="21">
        <f>'EPD information'!$AI$16*Tabell2[[#This Row],[Weight (kg)]]</f>
        <v>-16.215</v>
      </c>
    </row>
    <row r="3781" spans="1:32" x14ac:dyDescent="0.2">
      <c r="A3781" s="36" t="s">
        <v>287</v>
      </c>
      <c r="B3781" s="37" t="s">
        <v>280</v>
      </c>
      <c r="C3781" s="38">
        <v>249875</v>
      </c>
      <c r="D3781" s="39">
        <v>7319662498753</v>
      </c>
      <c r="E3781" s="37" t="s">
        <v>46</v>
      </c>
      <c r="F3781" s="40">
        <v>600</v>
      </c>
      <c r="G3781" s="37">
        <v>900</v>
      </c>
      <c r="H3781" s="41">
        <v>16.100000000000001</v>
      </c>
      <c r="I3781" s="35">
        <f>'EPD information'!$L$16*Tabell2[[#This Row],[Weight (kg)]]</f>
        <v>54.90100000000001</v>
      </c>
      <c r="J3781" s="22">
        <f>'EPD information'!$M$16*Tabell2[[#This Row],[Weight (kg)]]</f>
        <v>0.95634000000000008</v>
      </c>
      <c r="K3781" s="22">
        <f>'EPD information'!$N$16*Tabell2[[#This Row],[Weight (kg)]]</f>
        <v>0.11350500000000001</v>
      </c>
      <c r="L3781" s="22">
        <f>'EPD information'!$O$16*Tabell2[[#This Row],[Weight (kg)]]</f>
        <v>0</v>
      </c>
      <c r="M3781" s="22">
        <f>'EPD information'!$P$16*Tabell2[[#This Row],[Weight (kg)]]</f>
        <v>7.5670000000000015E-2</v>
      </c>
      <c r="N3781" s="22">
        <f>'EPD information'!$Q$16*Tabell2[[#This Row],[Weight (kg)]]</f>
        <v>2.5116000000000001</v>
      </c>
      <c r="O3781" s="22">
        <f>'EPD information'!$R$16*Tabell2[[#This Row],[Weight (kg)]]</f>
        <v>4.0733000000000011E-3</v>
      </c>
      <c r="P3781" s="22">
        <f>'EPD information'!$S$16*Tabell2[[#This Row],[Weight (kg)]]</f>
        <v>-19.481000000000002</v>
      </c>
      <c r="Q3781" s="35">
        <f>'Product specific GWP'!$T$16*Tabell2[[#This Row],[Weight (kg)]]</f>
        <v>0.70357000000000014</v>
      </c>
      <c r="R3781" s="35" t="s">
        <v>48</v>
      </c>
      <c r="S3781" s="35">
        <f>'EPD information'!$V$16*Tabell2[[#This Row],[Weight (kg)]]</f>
        <v>0.11350500000000001</v>
      </c>
      <c r="T3781" s="35" t="str">
        <f>'EPD information'!$W$16</f>
        <v>ND</v>
      </c>
      <c r="U3781" s="35">
        <f>'EPD information'!$X$16*Tabell2[[#This Row],[Weight (kg)]]</f>
        <v>7.5670000000000015E-2</v>
      </c>
      <c r="V3781" s="35">
        <f>'EPD information'!$Y$16*Tabell2[[#This Row],[Weight (kg)]]</f>
        <v>2.5116000000000001</v>
      </c>
      <c r="W3781" s="35">
        <f>'EPD information'!$Z$16*Tabell2[[#This Row],[Weight (kg)]]</f>
        <v>4.0733000000000011E-3</v>
      </c>
      <c r="X3781" s="35">
        <f>'EPD information'!$AA$16*Tabell2[[#This Row],[Weight (kg)]]</f>
        <v>-19.481000000000002</v>
      </c>
      <c r="Y3781" s="18">
        <f>'EPD information'!$AB$16*Tabell2[[#This Row],[Weight (kg)]]</f>
        <v>54.096000000000004</v>
      </c>
      <c r="Z3781" s="18">
        <f>'EPD information'!$AC$16*Tabell2[[#This Row],[Weight (kg)]]</f>
        <v>0.94829000000000008</v>
      </c>
      <c r="AA3781" s="18">
        <f>'EPD information'!$AD$16*Tabell2[[#This Row],[Weight (kg)]]</f>
        <v>0.11865700000000001</v>
      </c>
      <c r="AB3781" s="18" t="s">
        <v>48</v>
      </c>
      <c r="AC3781" s="18">
        <f>'EPD information'!$AF$16*Tabell2[[#This Row],[Weight (kg)]]</f>
        <v>7.4865000000000001E-2</v>
      </c>
      <c r="AD3781" s="18">
        <f>'EPD information'!$AG$16*Tabell2[[#This Row],[Weight (kg)]]</f>
        <v>2.4955000000000003</v>
      </c>
      <c r="AE3781" s="18">
        <f>'EPD information'!$AH$16*Tabell2[[#This Row],[Weight (kg)]]</f>
        <v>3.9928000000000003E-3</v>
      </c>
      <c r="AF3781" s="21">
        <f>'EPD information'!$AI$16*Tabell2[[#This Row],[Weight (kg)]]</f>
        <v>-18.515000000000001</v>
      </c>
    </row>
    <row r="3782" spans="1:32" x14ac:dyDescent="0.2">
      <c r="A3782" s="36" t="s">
        <v>287</v>
      </c>
      <c r="B3782" s="37" t="s">
        <v>280</v>
      </c>
      <c r="C3782" s="38">
        <v>594922</v>
      </c>
      <c r="D3782" s="39">
        <v>7319660858122</v>
      </c>
      <c r="E3782" s="37" t="s">
        <v>46</v>
      </c>
      <c r="F3782" s="40">
        <v>600</v>
      </c>
      <c r="G3782" s="37">
        <v>1000</v>
      </c>
      <c r="H3782" s="41">
        <v>20.406600000000001</v>
      </c>
      <c r="I3782" s="35">
        <f>'EPD information'!$L$16*Tabell2[[#This Row],[Weight (kg)]]</f>
        <v>69.586506</v>
      </c>
      <c r="J3782" s="22">
        <f>'EPD information'!$M$16*Tabell2[[#This Row],[Weight (kg)]]</f>
        <v>1.2121520400000001</v>
      </c>
      <c r="K3782" s="22">
        <f>'EPD information'!$N$16*Tabell2[[#This Row],[Weight (kg)]]</f>
        <v>0.14386652999999999</v>
      </c>
      <c r="L3782" s="22">
        <f>'EPD information'!$O$16*Tabell2[[#This Row],[Weight (kg)]]</f>
        <v>0</v>
      </c>
      <c r="M3782" s="22">
        <f>'EPD information'!$P$16*Tabell2[[#This Row],[Weight (kg)]]</f>
        <v>9.5911020000000013E-2</v>
      </c>
      <c r="N3782" s="22">
        <f>'EPD information'!$Q$16*Tabell2[[#This Row],[Weight (kg)]]</f>
        <v>3.1834296000000002</v>
      </c>
      <c r="O3782" s="22">
        <f>'EPD information'!$R$16*Tabell2[[#This Row],[Weight (kg)]]</f>
        <v>5.1628698000000008E-3</v>
      </c>
      <c r="P3782" s="22">
        <f>'EPD information'!$S$16*Tabell2[[#This Row],[Weight (kg)]]</f>
        <v>-24.691986</v>
      </c>
      <c r="Q3782" s="35">
        <f>'Product specific GWP'!$T$16*Tabell2[[#This Row],[Weight (kg)]]</f>
        <v>0.89176842000000012</v>
      </c>
      <c r="R3782" s="35" t="s">
        <v>48</v>
      </c>
      <c r="S3782" s="35">
        <f>'EPD information'!$V$16*Tabell2[[#This Row],[Weight (kg)]]</f>
        <v>0.14386652999999999</v>
      </c>
      <c r="T3782" s="35" t="str">
        <f>'EPD information'!$W$16</f>
        <v>ND</v>
      </c>
      <c r="U3782" s="35">
        <f>'EPD information'!$X$16*Tabell2[[#This Row],[Weight (kg)]]</f>
        <v>9.5911020000000013E-2</v>
      </c>
      <c r="V3782" s="35">
        <f>'EPD information'!$Y$16*Tabell2[[#This Row],[Weight (kg)]]</f>
        <v>3.1834296000000002</v>
      </c>
      <c r="W3782" s="35">
        <f>'EPD information'!$Z$16*Tabell2[[#This Row],[Weight (kg)]]</f>
        <v>5.1628698000000008E-3</v>
      </c>
      <c r="X3782" s="35">
        <f>'EPD information'!$AA$16*Tabell2[[#This Row],[Weight (kg)]]</f>
        <v>-24.691986</v>
      </c>
      <c r="Y3782" s="18">
        <f>'EPD information'!$AB$16*Tabell2[[#This Row],[Weight (kg)]]</f>
        <v>68.566175999999999</v>
      </c>
      <c r="Z3782" s="18">
        <f>'EPD information'!$AC$16*Tabell2[[#This Row],[Weight (kg)]]</f>
        <v>1.2019487400000002</v>
      </c>
      <c r="AA3782" s="18">
        <f>'EPD information'!$AD$16*Tabell2[[#This Row],[Weight (kg)]]</f>
        <v>0.150396642</v>
      </c>
      <c r="AB3782" s="18" t="s">
        <v>48</v>
      </c>
      <c r="AC3782" s="18">
        <f>'EPD information'!$AF$16*Tabell2[[#This Row],[Weight (kg)]]</f>
        <v>9.489069E-2</v>
      </c>
      <c r="AD3782" s="18">
        <f>'EPD information'!$AG$16*Tabell2[[#This Row],[Weight (kg)]]</f>
        <v>3.1630229999999999</v>
      </c>
      <c r="AE3782" s="18">
        <f>'EPD information'!$AH$16*Tabell2[[#This Row],[Weight (kg)]]</f>
        <v>5.0608368000000003E-3</v>
      </c>
      <c r="AF3782" s="21">
        <f>'EPD information'!$AI$16*Tabell2[[#This Row],[Weight (kg)]]</f>
        <v>-23.467589999999998</v>
      </c>
    </row>
    <row r="3783" spans="1:32" x14ac:dyDescent="0.2">
      <c r="A3783" s="36" t="s">
        <v>287</v>
      </c>
      <c r="B3783" s="37" t="s">
        <v>280</v>
      </c>
      <c r="C3783" s="38">
        <v>594923</v>
      </c>
      <c r="D3783" s="39">
        <v>7319660858139</v>
      </c>
      <c r="E3783" s="37" t="s">
        <v>46</v>
      </c>
      <c r="F3783" s="40">
        <v>600</v>
      </c>
      <c r="G3783" s="37">
        <v>1120</v>
      </c>
      <c r="H3783" s="41">
        <v>22.365200000000002</v>
      </c>
      <c r="I3783" s="35">
        <f>'EPD information'!$L$16*Tabell2[[#This Row],[Weight (kg)]]</f>
        <v>76.265332000000015</v>
      </c>
      <c r="J3783" s="22">
        <f>'EPD information'!$M$16*Tabell2[[#This Row],[Weight (kg)]]</f>
        <v>1.3284928800000002</v>
      </c>
      <c r="K3783" s="22">
        <f>'EPD information'!$N$16*Tabell2[[#This Row],[Weight (kg)]]</f>
        <v>0.15767465999999999</v>
      </c>
      <c r="L3783" s="22">
        <f>'EPD information'!$O$16*Tabell2[[#This Row],[Weight (kg)]]</f>
        <v>0</v>
      </c>
      <c r="M3783" s="22">
        <f>'EPD information'!$P$16*Tabell2[[#This Row],[Weight (kg)]]</f>
        <v>0.10511644000000001</v>
      </c>
      <c r="N3783" s="22">
        <f>'EPD information'!$Q$16*Tabell2[[#This Row],[Weight (kg)]]</f>
        <v>3.4889712000000004</v>
      </c>
      <c r="O3783" s="22">
        <f>'EPD information'!$R$16*Tabell2[[#This Row],[Weight (kg)]]</f>
        <v>5.6583956000000012E-3</v>
      </c>
      <c r="P3783" s="22">
        <f>'EPD information'!$S$16*Tabell2[[#This Row],[Weight (kg)]]</f>
        <v>-27.061892</v>
      </c>
      <c r="Q3783" s="35">
        <f>'Product specific GWP'!$T$16*Tabell2[[#This Row],[Weight (kg)]]</f>
        <v>0.97735924000000007</v>
      </c>
      <c r="R3783" s="35" t="s">
        <v>48</v>
      </c>
      <c r="S3783" s="35">
        <f>'EPD information'!$V$16*Tabell2[[#This Row],[Weight (kg)]]</f>
        <v>0.15767465999999999</v>
      </c>
      <c r="T3783" s="35" t="str">
        <f>'EPD information'!$W$16</f>
        <v>ND</v>
      </c>
      <c r="U3783" s="35">
        <f>'EPD information'!$X$16*Tabell2[[#This Row],[Weight (kg)]]</f>
        <v>0.10511644000000001</v>
      </c>
      <c r="V3783" s="35">
        <f>'EPD information'!$Y$16*Tabell2[[#This Row],[Weight (kg)]]</f>
        <v>3.4889712000000004</v>
      </c>
      <c r="W3783" s="35">
        <f>'EPD information'!$Z$16*Tabell2[[#This Row],[Weight (kg)]]</f>
        <v>5.6583956000000012E-3</v>
      </c>
      <c r="X3783" s="35">
        <f>'EPD information'!$AA$16*Tabell2[[#This Row],[Weight (kg)]]</f>
        <v>-27.061892</v>
      </c>
      <c r="Y3783" s="18">
        <f>'EPD information'!$AB$16*Tabell2[[#This Row],[Weight (kg)]]</f>
        <v>75.147072000000009</v>
      </c>
      <c r="Z3783" s="18">
        <f>'EPD information'!$AC$16*Tabell2[[#This Row],[Weight (kg)]]</f>
        <v>1.3173102800000001</v>
      </c>
      <c r="AA3783" s="18">
        <f>'EPD information'!$AD$16*Tabell2[[#This Row],[Weight (kg)]]</f>
        <v>0.16483152400000001</v>
      </c>
      <c r="AB3783" s="18" t="s">
        <v>48</v>
      </c>
      <c r="AC3783" s="18">
        <f>'EPD information'!$AF$16*Tabell2[[#This Row],[Weight (kg)]]</f>
        <v>0.10399818</v>
      </c>
      <c r="AD3783" s="18">
        <f>'EPD information'!$AG$16*Tabell2[[#This Row],[Weight (kg)]]</f>
        <v>3.4666060000000001</v>
      </c>
      <c r="AE3783" s="18">
        <f>'EPD information'!$AH$16*Tabell2[[#This Row],[Weight (kg)]]</f>
        <v>5.5465696000000005E-3</v>
      </c>
      <c r="AF3783" s="21">
        <f>'EPD information'!$AI$16*Tabell2[[#This Row],[Weight (kg)]]</f>
        <v>-25.71998</v>
      </c>
    </row>
    <row r="3784" spans="1:32" x14ac:dyDescent="0.2">
      <c r="A3784" s="36" t="s">
        <v>287</v>
      </c>
      <c r="B3784" s="37" t="s">
        <v>280</v>
      </c>
      <c r="C3784" s="38">
        <v>594924</v>
      </c>
      <c r="D3784" s="39">
        <v>7319660858146</v>
      </c>
      <c r="E3784" s="37" t="s">
        <v>46</v>
      </c>
      <c r="F3784" s="40">
        <v>600</v>
      </c>
      <c r="G3784" s="37">
        <v>1250</v>
      </c>
      <c r="H3784" s="41">
        <v>24.503799999999998</v>
      </c>
      <c r="I3784" s="35">
        <f>'EPD information'!$L$16*Tabell2[[#This Row],[Weight (kg)]]</f>
        <v>83.557957999999999</v>
      </c>
      <c r="J3784" s="22">
        <f>'EPD information'!$M$16*Tabell2[[#This Row],[Weight (kg)]]</f>
        <v>1.45552572</v>
      </c>
      <c r="K3784" s="22">
        <f>'EPD information'!$N$16*Tabell2[[#This Row],[Weight (kg)]]</f>
        <v>0.17275178999999999</v>
      </c>
      <c r="L3784" s="22">
        <f>'EPD information'!$O$16*Tabell2[[#This Row],[Weight (kg)]]</f>
        <v>0</v>
      </c>
      <c r="M3784" s="22">
        <f>'EPD information'!$P$16*Tabell2[[#This Row],[Weight (kg)]]</f>
        <v>0.11516786</v>
      </c>
      <c r="N3784" s="22">
        <f>'EPD information'!$Q$16*Tabell2[[#This Row],[Weight (kg)]]</f>
        <v>3.8225927999999998</v>
      </c>
      <c r="O3784" s="22">
        <f>'EPD information'!$R$16*Tabell2[[#This Row],[Weight (kg)]]</f>
        <v>6.1994614E-3</v>
      </c>
      <c r="P3784" s="22">
        <f>'EPD information'!$S$16*Tabell2[[#This Row],[Weight (kg)]]</f>
        <v>-29.649597999999997</v>
      </c>
      <c r="Q3784" s="35">
        <f>'Product specific GWP'!$T$16*Tabell2[[#This Row],[Weight (kg)]]</f>
        <v>1.0708160600000001</v>
      </c>
      <c r="R3784" s="35" t="s">
        <v>48</v>
      </c>
      <c r="S3784" s="35">
        <f>'EPD information'!$V$16*Tabell2[[#This Row],[Weight (kg)]]</f>
        <v>0.17275178999999999</v>
      </c>
      <c r="T3784" s="35" t="str">
        <f>'EPD information'!$W$16</f>
        <v>ND</v>
      </c>
      <c r="U3784" s="35">
        <f>'EPD information'!$X$16*Tabell2[[#This Row],[Weight (kg)]]</f>
        <v>0.11516786</v>
      </c>
      <c r="V3784" s="35">
        <f>'EPD information'!$Y$16*Tabell2[[#This Row],[Weight (kg)]]</f>
        <v>3.8225927999999998</v>
      </c>
      <c r="W3784" s="35">
        <f>'EPD information'!$Z$16*Tabell2[[#This Row],[Weight (kg)]]</f>
        <v>6.1994614E-3</v>
      </c>
      <c r="X3784" s="35">
        <f>'EPD information'!$AA$16*Tabell2[[#This Row],[Weight (kg)]]</f>
        <v>-29.649597999999997</v>
      </c>
      <c r="Y3784" s="18">
        <f>'EPD information'!$AB$16*Tabell2[[#This Row],[Weight (kg)]]</f>
        <v>82.332767999999987</v>
      </c>
      <c r="Z3784" s="18">
        <f>'EPD information'!$AC$16*Tabell2[[#This Row],[Weight (kg)]]</f>
        <v>1.4432738199999999</v>
      </c>
      <c r="AA3784" s="18">
        <f>'EPD information'!$AD$16*Tabell2[[#This Row],[Weight (kg)]]</f>
        <v>0.18059300599999997</v>
      </c>
      <c r="AB3784" s="18" t="s">
        <v>48</v>
      </c>
      <c r="AC3784" s="18">
        <f>'EPD information'!$AF$16*Tabell2[[#This Row],[Weight (kg)]]</f>
        <v>0.11394266999999998</v>
      </c>
      <c r="AD3784" s="18">
        <f>'EPD information'!$AG$16*Tabell2[[#This Row],[Weight (kg)]]</f>
        <v>3.7980889999999996</v>
      </c>
      <c r="AE3784" s="18">
        <f>'EPD information'!$AH$16*Tabell2[[#This Row],[Weight (kg)]]</f>
        <v>6.0769424000000002E-3</v>
      </c>
      <c r="AF3784" s="21">
        <f>'EPD information'!$AI$16*Tabell2[[#This Row],[Weight (kg)]]</f>
        <v>-28.179369999999995</v>
      </c>
    </row>
    <row r="3785" spans="1:32" x14ac:dyDescent="0.2">
      <c r="A3785" s="36" t="s">
        <v>287</v>
      </c>
      <c r="B3785" s="37" t="s">
        <v>280</v>
      </c>
      <c r="C3785" s="38">
        <v>594925</v>
      </c>
      <c r="D3785" s="39">
        <v>7319660858153</v>
      </c>
      <c r="E3785" s="37" t="s">
        <v>46</v>
      </c>
      <c r="F3785" s="40">
        <v>600</v>
      </c>
      <c r="G3785" s="37">
        <v>1400</v>
      </c>
      <c r="H3785" s="41">
        <v>42.952399999999997</v>
      </c>
      <c r="I3785" s="35">
        <f>'EPD information'!$L$16*Tabell2[[#This Row],[Weight (kg)]]</f>
        <v>146.46768399999999</v>
      </c>
      <c r="J3785" s="22">
        <f>'EPD information'!$M$16*Tabell2[[#This Row],[Weight (kg)]]</f>
        <v>2.5513725599999999</v>
      </c>
      <c r="K3785" s="22">
        <f>'EPD information'!$N$16*Tabell2[[#This Row],[Weight (kg)]]</f>
        <v>0.30281441999999997</v>
      </c>
      <c r="L3785" s="22">
        <f>'EPD information'!$O$16*Tabell2[[#This Row],[Weight (kg)]]</f>
        <v>0</v>
      </c>
      <c r="M3785" s="22">
        <f>'EPD information'!$P$16*Tabell2[[#This Row],[Weight (kg)]]</f>
        <v>0.20187627999999999</v>
      </c>
      <c r="N3785" s="22">
        <f>'EPD information'!$Q$16*Tabell2[[#This Row],[Weight (kg)]]</f>
        <v>6.7005743999999998</v>
      </c>
      <c r="O3785" s="22">
        <f>'EPD information'!$R$16*Tabell2[[#This Row],[Weight (kg)]]</f>
        <v>1.0866957200000001E-2</v>
      </c>
      <c r="P3785" s="22">
        <f>'EPD information'!$S$16*Tabell2[[#This Row],[Weight (kg)]]</f>
        <v>-51.972403999999997</v>
      </c>
      <c r="Q3785" s="35">
        <f>'Product specific GWP'!$T$16*Tabell2[[#This Row],[Weight (kg)]]</f>
        <v>1.87701988</v>
      </c>
      <c r="R3785" s="35" t="s">
        <v>48</v>
      </c>
      <c r="S3785" s="35">
        <f>'EPD information'!$V$16*Tabell2[[#This Row],[Weight (kg)]]</f>
        <v>0.30281441999999997</v>
      </c>
      <c r="T3785" s="35" t="str">
        <f>'EPD information'!$W$16</f>
        <v>ND</v>
      </c>
      <c r="U3785" s="35">
        <f>'EPD information'!$X$16*Tabell2[[#This Row],[Weight (kg)]]</f>
        <v>0.20187627999999999</v>
      </c>
      <c r="V3785" s="35">
        <f>'EPD information'!$Y$16*Tabell2[[#This Row],[Weight (kg)]]</f>
        <v>6.7005743999999998</v>
      </c>
      <c r="W3785" s="35">
        <f>'EPD information'!$Z$16*Tabell2[[#This Row],[Weight (kg)]]</f>
        <v>1.0866957200000001E-2</v>
      </c>
      <c r="X3785" s="35">
        <f>'EPD information'!$AA$16*Tabell2[[#This Row],[Weight (kg)]]</f>
        <v>-51.972403999999997</v>
      </c>
      <c r="Y3785" s="18">
        <f>'EPD information'!$AB$16*Tabell2[[#This Row],[Weight (kg)]]</f>
        <v>144.32006399999997</v>
      </c>
      <c r="Z3785" s="18">
        <f>'EPD information'!$AC$16*Tabell2[[#This Row],[Weight (kg)]]</f>
        <v>2.52989636</v>
      </c>
      <c r="AA3785" s="18">
        <f>'EPD information'!$AD$16*Tabell2[[#This Row],[Weight (kg)]]</f>
        <v>0.31655918799999999</v>
      </c>
      <c r="AB3785" s="18" t="s">
        <v>48</v>
      </c>
      <c r="AC3785" s="18">
        <f>'EPD information'!$AF$16*Tabell2[[#This Row],[Weight (kg)]]</f>
        <v>0.19972865999999997</v>
      </c>
      <c r="AD3785" s="18">
        <f>'EPD information'!$AG$16*Tabell2[[#This Row],[Weight (kg)]]</f>
        <v>6.6576219999999999</v>
      </c>
      <c r="AE3785" s="18">
        <f>'EPD information'!$AH$16*Tabell2[[#This Row],[Weight (kg)]]</f>
        <v>1.0652195199999999E-2</v>
      </c>
      <c r="AF3785" s="21">
        <f>'EPD information'!$AI$16*Tabell2[[#This Row],[Weight (kg)]]</f>
        <v>-49.395259999999993</v>
      </c>
    </row>
    <row r="3786" spans="1:32" x14ac:dyDescent="0.2">
      <c r="A3786" s="36" t="s">
        <v>287</v>
      </c>
      <c r="B3786" s="37" t="s">
        <v>280</v>
      </c>
      <c r="C3786" s="38">
        <v>594926</v>
      </c>
      <c r="D3786" s="39">
        <v>7319660858160</v>
      </c>
      <c r="E3786" s="37" t="s">
        <v>46</v>
      </c>
      <c r="F3786" s="40">
        <v>600</v>
      </c>
      <c r="G3786" s="37">
        <v>1500</v>
      </c>
      <c r="H3786" s="41">
        <v>46.29</v>
      </c>
      <c r="I3786" s="35">
        <f>'EPD information'!$L$16*Tabell2[[#This Row],[Weight (kg)]]</f>
        <v>157.84890000000001</v>
      </c>
      <c r="J3786" s="22">
        <f>'EPD information'!$M$16*Tabell2[[#This Row],[Weight (kg)]]</f>
        <v>2.7496260000000001</v>
      </c>
      <c r="K3786" s="22">
        <f>'EPD information'!$N$16*Tabell2[[#This Row],[Weight (kg)]]</f>
        <v>0.32634449999999998</v>
      </c>
      <c r="L3786" s="22">
        <f>'EPD information'!$O$16*Tabell2[[#This Row],[Weight (kg)]]</f>
        <v>0</v>
      </c>
      <c r="M3786" s="22">
        <f>'EPD information'!$P$16*Tabell2[[#This Row],[Weight (kg)]]</f>
        <v>0.21756300000000001</v>
      </c>
      <c r="N3786" s="22">
        <f>'EPD information'!$Q$16*Tabell2[[#This Row],[Weight (kg)]]</f>
        <v>7.2212399999999999</v>
      </c>
      <c r="O3786" s="22">
        <f>'EPD information'!$R$16*Tabell2[[#This Row],[Weight (kg)]]</f>
        <v>1.171137E-2</v>
      </c>
      <c r="P3786" s="22">
        <f>'EPD information'!$S$16*Tabell2[[#This Row],[Weight (kg)]]</f>
        <v>-56.010899999999999</v>
      </c>
      <c r="Q3786" s="35">
        <f>'Product specific GWP'!$T$16*Tabell2[[#This Row],[Weight (kg)]]</f>
        <v>2.0228730000000001</v>
      </c>
      <c r="R3786" s="35" t="s">
        <v>48</v>
      </c>
      <c r="S3786" s="35">
        <f>'EPD information'!$V$16*Tabell2[[#This Row],[Weight (kg)]]</f>
        <v>0.32634449999999998</v>
      </c>
      <c r="T3786" s="35" t="str">
        <f>'EPD information'!$W$16</f>
        <v>ND</v>
      </c>
      <c r="U3786" s="35">
        <f>'EPD information'!$X$16*Tabell2[[#This Row],[Weight (kg)]]</f>
        <v>0.21756300000000001</v>
      </c>
      <c r="V3786" s="35">
        <f>'EPD information'!$Y$16*Tabell2[[#This Row],[Weight (kg)]]</f>
        <v>7.2212399999999999</v>
      </c>
      <c r="W3786" s="35">
        <f>'EPD information'!$Z$16*Tabell2[[#This Row],[Weight (kg)]]</f>
        <v>1.171137E-2</v>
      </c>
      <c r="X3786" s="35">
        <f>'EPD information'!$AA$16*Tabell2[[#This Row],[Weight (kg)]]</f>
        <v>-56.010899999999999</v>
      </c>
      <c r="Y3786" s="18">
        <f>'EPD information'!$AB$16*Tabell2[[#This Row],[Weight (kg)]]</f>
        <v>155.53440000000001</v>
      </c>
      <c r="Z3786" s="18">
        <f>'EPD information'!$AC$16*Tabell2[[#This Row],[Weight (kg)]]</f>
        <v>2.7264810000000002</v>
      </c>
      <c r="AA3786" s="18">
        <f>'EPD information'!$AD$16*Tabell2[[#This Row],[Weight (kg)]]</f>
        <v>0.3411573</v>
      </c>
      <c r="AB3786" s="18" t="s">
        <v>48</v>
      </c>
      <c r="AC3786" s="18">
        <f>'EPD information'!$AF$16*Tabell2[[#This Row],[Weight (kg)]]</f>
        <v>0.21524849999999998</v>
      </c>
      <c r="AD3786" s="18">
        <f>'EPD information'!$AG$16*Tabell2[[#This Row],[Weight (kg)]]</f>
        <v>7.1749499999999999</v>
      </c>
      <c r="AE3786" s="18">
        <f>'EPD information'!$AH$16*Tabell2[[#This Row],[Weight (kg)]]</f>
        <v>1.1479920000000001E-2</v>
      </c>
      <c r="AF3786" s="21">
        <f>'EPD information'!$AI$16*Tabell2[[#This Row],[Weight (kg)]]</f>
        <v>-53.233499999999992</v>
      </c>
    </row>
    <row r="3787" spans="1:32" x14ac:dyDescent="0.2">
      <c r="A3787" s="36" t="s">
        <v>287</v>
      </c>
      <c r="B3787" s="37" t="s">
        <v>280</v>
      </c>
      <c r="C3787" s="38">
        <v>594927</v>
      </c>
      <c r="D3787" s="39">
        <v>7319660858177</v>
      </c>
      <c r="E3787" s="37" t="s">
        <v>46</v>
      </c>
      <c r="F3787" s="40">
        <v>600</v>
      </c>
      <c r="G3787" s="37">
        <v>1600</v>
      </c>
      <c r="H3787" s="41">
        <v>49.107599999999998</v>
      </c>
      <c r="I3787" s="35">
        <f>'EPD information'!$L$16*Tabell2[[#This Row],[Weight (kg)]]</f>
        <v>167.45691600000001</v>
      </c>
      <c r="J3787" s="22">
        <f>'EPD information'!$M$16*Tabell2[[#This Row],[Weight (kg)]]</f>
        <v>2.9169914399999999</v>
      </c>
      <c r="K3787" s="22">
        <f>'EPD information'!$N$16*Tabell2[[#This Row],[Weight (kg)]]</f>
        <v>0.34620857999999999</v>
      </c>
      <c r="L3787" s="22">
        <f>'EPD information'!$O$16*Tabell2[[#This Row],[Weight (kg)]]</f>
        <v>0</v>
      </c>
      <c r="M3787" s="22">
        <f>'EPD information'!$P$16*Tabell2[[#This Row],[Weight (kg)]]</f>
        <v>0.23080571999999999</v>
      </c>
      <c r="N3787" s="22">
        <f>'EPD information'!$Q$16*Tabell2[[#This Row],[Weight (kg)]]</f>
        <v>7.6607855999999996</v>
      </c>
      <c r="O3787" s="22">
        <f>'EPD information'!$R$16*Tabell2[[#This Row],[Weight (kg)]]</f>
        <v>1.2424222800000001E-2</v>
      </c>
      <c r="P3787" s="22">
        <f>'EPD information'!$S$16*Tabell2[[#This Row],[Weight (kg)]]</f>
        <v>-59.420195999999997</v>
      </c>
      <c r="Q3787" s="35">
        <f>'Product specific GWP'!$T$16*Tabell2[[#This Row],[Weight (kg)]]</f>
        <v>2.1460021199999999</v>
      </c>
      <c r="R3787" s="35" t="s">
        <v>48</v>
      </c>
      <c r="S3787" s="35">
        <f>'EPD information'!$V$16*Tabell2[[#This Row],[Weight (kg)]]</f>
        <v>0.34620857999999999</v>
      </c>
      <c r="T3787" s="35" t="str">
        <f>'EPD information'!$W$16</f>
        <v>ND</v>
      </c>
      <c r="U3787" s="35">
        <f>'EPD information'!$X$16*Tabell2[[#This Row],[Weight (kg)]]</f>
        <v>0.23080571999999999</v>
      </c>
      <c r="V3787" s="35">
        <f>'EPD information'!$Y$16*Tabell2[[#This Row],[Weight (kg)]]</f>
        <v>7.6607855999999996</v>
      </c>
      <c r="W3787" s="35">
        <f>'EPD information'!$Z$16*Tabell2[[#This Row],[Weight (kg)]]</f>
        <v>1.2424222800000001E-2</v>
      </c>
      <c r="X3787" s="35">
        <f>'EPD information'!$AA$16*Tabell2[[#This Row],[Weight (kg)]]</f>
        <v>-59.420195999999997</v>
      </c>
      <c r="Y3787" s="18">
        <f>'EPD information'!$AB$16*Tabell2[[#This Row],[Weight (kg)]]</f>
        <v>165.00153599999999</v>
      </c>
      <c r="Z3787" s="18">
        <f>'EPD information'!$AC$16*Tabell2[[#This Row],[Weight (kg)]]</f>
        <v>2.8924376399999998</v>
      </c>
      <c r="AA3787" s="18">
        <f>'EPD information'!$AD$16*Tabell2[[#This Row],[Weight (kg)]]</f>
        <v>0.36192301199999999</v>
      </c>
      <c r="AB3787" s="18" t="s">
        <v>48</v>
      </c>
      <c r="AC3787" s="18">
        <f>'EPD information'!$AF$16*Tabell2[[#This Row],[Weight (kg)]]</f>
        <v>0.22835033999999998</v>
      </c>
      <c r="AD3787" s="18">
        <f>'EPD information'!$AG$16*Tabell2[[#This Row],[Weight (kg)]]</f>
        <v>7.6116779999999995</v>
      </c>
      <c r="AE3787" s="18">
        <f>'EPD information'!$AH$16*Tabell2[[#This Row],[Weight (kg)]]</f>
        <v>1.2178684800000001E-2</v>
      </c>
      <c r="AF3787" s="21">
        <f>'EPD information'!$AI$16*Tabell2[[#This Row],[Weight (kg)]]</f>
        <v>-56.473739999999992</v>
      </c>
    </row>
    <row r="3788" spans="1:32" x14ac:dyDescent="0.2">
      <c r="A3788" s="36" t="s">
        <v>287</v>
      </c>
      <c r="B3788" s="37" t="s">
        <v>280</v>
      </c>
      <c r="C3788" s="38">
        <v>249878</v>
      </c>
      <c r="D3788" s="39">
        <v>7319662498784</v>
      </c>
      <c r="E3788" s="37" t="s">
        <v>46</v>
      </c>
      <c r="F3788" s="40">
        <v>630</v>
      </c>
      <c r="G3788" s="37">
        <v>630</v>
      </c>
      <c r="H3788" s="41">
        <v>10.8</v>
      </c>
      <c r="I3788" s="35">
        <f>'EPD information'!$L$16*Tabell2[[#This Row],[Weight (kg)]]</f>
        <v>36.828000000000003</v>
      </c>
      <c r="J3788" s="22">
        <f>'EPD information'!$M$16*Tabell2[[#This Row],[Weight (kg)]]</f>
        <v>0.64152000000000009</v>
      </c>
      <c r="K3788" s="22">
        <f>'EPD information'!$N$16*Tabell2[[#This Row],[Weight (kg)]]</f>
        <v>7.6139999999999999E-2</v>
      </c>
      <c r="L3788" s="22">
        <f>'EPD information'!$O$16*Tabell2[[#This Row],[Weight (kg)]]</f>
        <v>0</v>
      </c>
      <c r="M3788" s="22">
        <f>'EPD information'!$P$16*Tabell2[[#This Row],[Weight (kg)]]</f>
        <v>5.0760000000000007E-2</v>
      </c>
      <c r="N3788" s="22">
        <f>'EPD information'!$Q$16*Tabell2[[#This Row],[Weight (kg)]]</f>
        <v>1.6848000000000001</v>
      </c>
      <c r="O3788" s="22">
        <f>'EPD information'!$R$16*Tabell2[[#This Row],[Weight (kg)]]</f>
        <v>2.7324000000000003E-3</v>
      </c>
      <c r="P3788" s="22">
        <f>'EPD information'!$S$16*Tabell2[[#This Row],[Weight (kg)]]</f>
        <v>-13.068</v>
      </c>
      <c r="Q3788" s="35">
        <f>'Product specific GWP'!$T$16*Tabell2[[#This Row],[Weight (kg)]]</f>
        <v>0.47196000000000005</v>
      </c>
      <c r="R3788" s="35" t="s">
        <v>48</v>
      </c>
      <c r="S3788" s="35">
        <f>'EPD information'!$V$16*Tabell2[[#This Row],[Weight (kg)]]</f>
        <v>7.6139999999999999E-2</v>
      </c>
      <c r="T3788" s="35" t="str">
        <f>'EPD information'!$W$16</f>
        <v>ND</v>
      </c>
      <c r="U3788" s="35">
        <f>'EPD information'!$X$16*Tabell2[[#This Row],[Weight (kg)]]</f>
        <v>5.0760000000000007E-2</v>
      </c>
      <c r="V3788" s="35">
        <f>'EPD information'!$Y$16*Tabell2[[#This Row],[Weight (kg)]]</f>
        <v>1.6848000000000001</v>
      </c>
      <c r="W3788" s="35">
        <f>'EPD information'!$Z$16*Tabell2[[#This Row],[Weight (kg)]]</f>
        <v>2.7324000000000003E-3</v>
      </c>
      <c r="X3788" s="35">
        <f>'EPD information'!$AA$16*Tabell2[[#This Row],[Weight (kg)]]</f>
        <v>-13.068</v>
      </c>
      <c r="Y3788" s="18">
        <f>'EPD information'!$AB$16*Tabell2[[#This Row],[Weight (kg)]]</f>
        <v>36.288000000000004</v>
      </c>
      <c r="Z3788" s="18">
        <f>'EPD information'!$AC$16*Tabell2[[#This Row],[Weight (kg)]]</f>
        <v>0.63612000000000002</v>
      </c>
      <c r="AA3788" s="18">
        <f>'EPD information'!$AD$16*Tabell2[[#This Row],[Weight (kg)]]</f>
        <v>7.9596E-2</v>
      </c>
      <c r="AB3788" s="18" t="s">
        <v>48</v>
      </c>
      <c r="AC3788" s="18">
        <f>'EPD information'!$AF$16*Tabell2[[#This Row],[Weight (kg)]]</f>
        <v>5.0220000000000001E-2</v>
      </c>
      <c r="AD3788" s="18">
        <f>'EPD information'!$AG$16*Tabell2[[#This Row],[Weight (kg)]]</f>
        <v>1.6740000000000002</v>
      </c>
      <c r="AE3788" s="18">
        <f>'EPD information'!$AH$16*Tabell2[[#This Row],[Weight (kg)]]</f>
        <v>2.6784000000000005E-3</v>
      </c>
      <c r="AF3788" s="21">
        <f>'EPD information'!$AI$16*Tabell2[[#This Row],[Weight (kg)]]</f>
        <v>-12.42</v>
      </c>
    </row>
    <row r="3789" spans="1:32" x14ac:dyDescent="0.2">
      <c r="A3789" s="36" t="s">
        <v>287</v>
      </c>
      <c r="B3789" s="37" t="s">
        <v>280</v>
      </c>
      <c r="C3789" s="38">
        <v>249876</v>
      </c>
      <c r="D3789" s="39">
        <v>7319662498760</v>
      </c>
      <c r="E3789" s="37" t="s">
        <v>46</v>
      </c>
      <c r="F3789" s="40">
        <v>630</v>
      </c>
      <c r="G3789" s="37">
        <v>500</v>
      </c>
      <c r="H3789" s="41">
        <v>9.7200000000000006</v>
      </c>
      <c r="I3789" s="35">
        <f>'EPD information'!$L$16*Tabell2[[#This Row],[Weight (kg)]]</f>
        <v>33.145200000000003</v>
      </c>
      <c r="J3789" s="22">
        <f>'EPD information'!$M$16*Tabell2[[#This Row],[Weight (kg)]]</f>
        <v>0.5773680000000001</v>
      </c>
      <c r="K3789" s="22">
        <f>'EPD information'!$N$16*Tabell2[[#This Row],[Weight (kg)]]</f>
        <v>6.8526000000000004E-2</v>
      </c>
      <c r="L3789" s="22">
        <f>'EPD information'!$O$16*Tabell2[[#This Row],[Weight (kg)]]</f>
        <v>0</v>
      </c>
      <c r="M3789" s="22">
        <f>'EPD information'!$P$16*Tabell2[[#This Row],[Weight (kg)]]</f>
        <v>4.5684000000000002E-2</v>
      </c>
      <c r="N3789" s="22">
        <f>'EPD information'!$Q$16*Tabell2[[#This Row],[Weight (kg)]]</f>
        <v>1.5163200000000001</v>
      </c>
      <c r="O3789" s="22">
        <f>'EPD information'!$R$16*Tabell2[[#This Row],[Weight (kg)]]</f>
        <v>2.4591600000000006E-3</v>
      </c>
      <c r="P3789" s="22">
        <f>'EPD information'!$S$16*Tabell2[[#This Row],[Weight (kg)]]</f>
        <v>-11.761200000000001</v>
      </c>
      <c r="Q3789" s="35">
        <f>'Product specific GWP'!$T$16*Tabell2[[#This Row],[Weight (kg)]]</f>
        <v>0.42476400000000003</v>
      </c>
      <c r="R3789" s="35" t="s">
        <v>48</v>
      </c>
      <c r="S3789" s="35">
        <f>'EPD information'!$V$16*Tabell2[[#This Row],[Weight (kg)]]</f>
        <v>6.8526000000000004E-2</v>
      </c>
      <c r="T3789" s="35" t="str">
        <f>'EPD information'!$W$16</f>
        <v>ND</v>
      </c>
      <c r="U3789" s="35">
        <f>'EPD information'!$X$16*Tabell2[[#This Row],[Weight (kg)]]</f>
        <v>4.5684000000000002E-2</v>
      </c>
      <c r="V3789" s="35">
        <f>'EPD information'!$Y$16*Tabell2[[#This Row],[Weight (kg)]]</f>
        <v>1.5163200000000001</v>
      </c>
      <c r="W3789" s="35">
        <f>'EPD information'!$Z$16*Tabell2[[#This Row],[Weight (kg)]]</f>
        <v>2.4591600000000006E-3</v>
      </c>
      <c r="X3789" s="35">
        <f>'EPD information'!$AA$16*Tabell2[[#This Row],[Weight (kg)]]</f>
        <v>-11.761200000000001</v>
      </c>
      <c r="Y3789" s="18">
        <f>'EPD information'!$AB$16*Tabell2[[#This Row],[Weight (kg)]]</f>
        <v>32.659199999999998</v>
      </c>
      <c r="Z3789" s="18">
        <f>'EPD information'!$AC$16*Tabell2[[#This Row],[Weight (kg)]]</f>
        <v>0.57250800000000002</v>
      </c>
      <c r="AA3789" s="18">
        <f>'EPD information'!$AD$16*Tabell2[[#This Row],[Weight (kg)]]</f>
        <v>7.1636400000000003E-2</v>
      </c>
      <c r="AB3789" s="18" t="s">
        <v>48</v>
      </c>
      <c r="AC3789" s="18">
        <f>'EPD information'!$AF$16*Tabell2[[#This Row],[Weight (kg)]]</f>
        <v>4.5198000000000002E-2</v>
      </c>
      <c r="AD3789" s="18">
        <f>'EPD information'!$AG$16*Tabell2[[#This Row],[Weight (kg)]]</f>
        <v>1.5066000000000002</v>
      </c>
      <c r="AE3789" s="18">
        <f>'EPD information'!$AH$16*Tabell2[[#This Row],[Weight (kg)]]</f>
        <v>2.4105600000000004E-3</v>
      </c>
      <c r="AF3789" s="21">
        <f>'EPD information'!$AI$16*Tabell2[[#This Row],[Weight (kg)]]</f>
        <v>-11.177999999999999</v>
      </c>
    </row>
    <row r="3790" spans="1:32" x14ac:dyDescent="0.2">
      <c r="A3790" s="36" t="s">
        <v>287</v>
      </c>
      <c r="B3790" s="37" t="s">
        <v>280</v>
      </c>
      <c r="C3790" s="38">
        <v>278571</v>
      </c>
      <c r="D3790" s="39">
        <v>7319662785716</v>
      </c>
      <c r="E3790" s="37" t="s">
        <v>46</v>
      </c>
      <c r="F3790" s="40">
        <v>630</v>
      </c>
      <c r="G3790" s="37">
        <v>600</v>
      </c>
      <c r="H3790" s="41">
        <v>10.4</v>
      </c>
      <c r="I3790" s="35">
        <f>'EPD information'!$L$16*Tabell2[[#This Row],[Weight (kg)]]</f>
        <v>35.464000000000006</v>
      </c>
      <c r="J3790" s="22">
        <f>'EPD information'!$M$16*Tabell2[[#This Row],[Weight (kg)]]</f>
        <v>0.61776000000000009</v>
      </c>
      <c r="K3790" s="22">
        <f>'EPD information'!$N$16*Tabell2[[#This Row],[Weight (kg)]]</f>
        <v>7.3319999999999996E-2</v>
      </c>
      <c r="L3790" s="22">
        <f>'EPD information'!$O$16*Tabell2[[#This Row],[Weight (kg)]]</f>
        <v>0</v>
      </c>
      <c r="M3790" s="22">
        <f>'EPD information'!$P$16*Tabell2[[#This Row],[Weight (kg)]]</f>
        <v>4.8880000000000007E-2</v>
      </c>
      <c r="N3790" s="22">
        <f>'EPD information'!$Q$16*Tabell2[[#This Row],[Weight (kg)]]</f>
        <v>1.6224000000000001</v>
      </c>
      <c r="O3790" s="22">
        <f>'EPD information'!$R$16*Tabell2[[#This Row],[Weight (kg)]]</f>
        <v>2.6312000000000002E-3</v>
      </c>
      <c r="P3790" s="22">
        <f>'EPD information'!$S$16*Tabell2[[#This Row],[Weight (kg)]]</f>
        <v>-12.584</v>
      </c>
      <c r="Q3790" s="35">
        <f>'Product specific GWP'!$T$16*Tabell2[[#This Row],[Weight (kg)]]</f>
        <v>0.45448000000000005</v>
      </c>
      <c r="R3790" s="35" t="s">
        <v>48</v>
      </c>
      <c r="S3790" s="35">
        <f>'EPD information'!$V$16*Tabell2[[#This Row],[Weight (kg)]]</f>
        <v>7.3319999999999996E-2</v>
      </c>
      <c r="T3790" s="35" t="str">
        <f>'EPD information'!$W$16</f>
        <v>ND</v>
      </c>
      <c r="U3790" s="35">
        <f>'EPD information'!$X$16*Tabell2[[#This Row],[Weight (kg)]]</f>
        <v>4.8880000000000007E-2</v>
      </c>
      <c r="V3790" s="35">
        <f>'EPD information'!$Y$16*Tabell2[[#This Row],[Weight (kg)]]</f>
        <v>1.6224000000000001</v>
      </c>
      <c r="W3790" s="35">
        <f>'EPD information'!$Z$16*Tabell2[[#This Row],[Weight (kg)]]</f>
        <v>2.6312000000000002E-3</v>
      </c>
      <c r="X3790" s="35">
        <f>'EPD information'!$AA$16*Tabell2[[#This Row],[Weight (kg)]]</f>
        <v>-12.584</v>
      </c>
      <c r="Y3790" s="18">
        <f>'EPD information'!$AB$16*Tabell2[[#This Row],[Weight (kg)]]</f>
        <v>34.944000000000003</v>
      </c>
      <c r="Z3790" s="18">
        <f>'EPD information'!$AC$16*Tabell2[[#This Row],[Weight (kg)]]</f>
        <v>0.61255999999999999</v>
      </c>
      <c r="AA3790" s="18">
        <f>'EPD information'!$AD$16*Tabell2[[#This Row],[Weight (kg)]]</f>
        <v>7.6647999999999994E-2</v>
      </c>
      <c r="AB3790" s="18" t="s">
        <v>48</v>
      </c>
      <c r="AC3790" s="18">
        <f>'EPD information'!$AF$16*Tabell2[[#This Row],[Weight (kg)]]</f>
        <v>4.836E-2</v>
      </c>
      <c r="AD3790" s="18">
        <f>'EPD information'!$AG$16*Tabell2[[#This Row],[Weight (kg)]]</f>
        <v>1.6120000000000001</v>
      </c>
      <c r="AE3790" s="18">
        <f>'EPD information'!$AH$16*Tabell2[[#This Row],[Weight (kg)]]</f>
        <v>2.5792000000000002E-3</v>
      </c>
      <c r="AF3790" s="21">
        <f>'EPD information'!$AI$16*Tabell2[[#This Row],[Weight (kg)]]</f>
        <v>-11.959999999999999</v>
      </c>
    </row>
    <row r="3791" spans="1:32" x14ac:dyDescent="0.2">
      <c r="A3791" s="36" t="s">
        <v>287</v>
      </c>
      <c r="B3791" s="37" t="s">
        <v>280</v>
      </c>
      <c r="C3791" s="38">
        <v>278568</v>
      </c>
      <c r="D3791" s="39">
        <v>7319662785686</v>
      </c>
      <c r="E3791" s="37" t="s">
        <v>46</v>
      </c>
      <c r="F3791" s="40">
        <v>630</v>
      </c>
      <c r="G3791" s="37">
        <v>355</v>
      </c>
      <c r="H3791" s="41">
        <v>7.23</v>
      </c>
      <c r="I3791" s="35">
        <f>'EPD information'!$L$16*Tabell2[[#This Row],[Weight (kg)]]</f>
        <v>24.654300000000003</v>
      </c>
      <c r="J3791" s="22">
        <f>'EPD information'!$M$16*Tabell2[[#This Row],[Weight (kg)]]</f>
        <v>0.42946200000000001</v>
      </c>
      <c r="K3791" s="22">
        <f>'EPD information'!$N$16*Tabell2[[#This Row],[Weight (kg)]]</f>
        <v>5.0971500000000003E-2</v>
      </c>
      <c r="L3791" s="22">
        <f>'EPD information'!$O$16*Tabell2[[#This Row],[Weight (kg)]]</f>
        <v>0</v>
      </c>
      <c r="M3791" s="22">
        <f>'EPD information'!$P$16*Tabell2[[#This Row],[Weight (kg)]]</f>
        <v>3.3981000000000004E-2</v>
      </c>
      <c r="N3791" s="22">
        <f>'EPD information'!$Q$16*Tabell2[[#This Row],[Weight (kg)]]</f>
        <v>1.12788</v>
      </c>
      <c r="O3791" s="22">
        <f>'EPD information'!$R$16*Tabell2[[#This Row],[Weight (kg)]]</f>
        <v>1.8291900000000003E-3</v>
      </c>
      <c r="P3791" s="22">
        <f>'EPD information'!$S$16*Tabell2[[#This Row],[Weight (kg)]]</f>
        <v>-8.7483000000000004</v>
      </c>
      <c r="Q3791" s="35">
        <f>'Product specific GWP'!$T$16*Tabell2[[#This Row],[Weight (kg)]]</f>
        <v>0.31595100000000004</v>
      </c>
      <c r="R3791" s="35" t="s">
        <v>48</v>
      </c>
      <c r="S3791" s="35">
        <f>'EPD information'!$V$16*Tabell2[[#This Row],[Weight (kg)]]</f>
        <v>5.0971500000000003E-2</v>
      </c>
      <c r="T3791" s="35" t="str">
        <f>'EPD information'!$W$16</f>
        <v>ND</v>
      </c>
      <c r="U3791" s="35">
        <f>'EPD information'!$X$16*Tabell2[[#This Row],[Weight (kg)]]</f>
        <v>3.3981000000000004E-2</v>
      </c>
      <c r="V3791" s="35">
        <f>'EPD information'!$Y$16*Tabell2[[#This Row],[Weight (kg)]]</f>
        <v>1.12788</v>
      </c>
      <c r="W3791" s="35">
        <f>'EPD information'!$Z$16*Tabell2[[#This Row],[Weight (kg)]]</f>
        <v>1.8291900000000003E-3</v>
      </c>
      <c r="X3791" s="35">
        <f>'EPD information'!$AA$16*Tabell2[[#This Row],[Weight (kg)]]</f>
        <v>-8.7483000000000004</v>
      </c>
      <c r="Y3791" s="18">
        <f>'EPD information'!$AB$16*Tabell2[[#This Row],[Weight (kg)]]</f>
        <v>24.2928</v>
      </c>
      <c r="Z3791" s="18">
        <f>'EPD information'!$AC$16*Tabell2[[#This Row],[Weight (kg)]]</f>
        <v>0.42584700000000003</v>
      </c>
      <c r="AA3791" s="18">
        <f>'EPD information'!$AD$16*Tabell2[[#This Row],[Weight (kg)]]</f>
        <v>5.3285100000000002E-2</v>
      </c>
      <c r="AB3791" s="18" t="s">
        <v>48</v>
      </c>
      <c r="AC3791" s="18">
        <f>'EPD information'!$AF$16*Tabell2[[#This Row],[Weight (kg)]]</f>
        <v>3.3619499999999997E-2</v>
      </c>
      <c r="AD3791" s="18">
        <f>'EPD information'!$AG$16*Tabell2[[#This Row],[Weight (kg)]]</f>
        <v>1.1206500000000001</v>
      </c>
      <c r="AE3791" s="18">
        <f>'EPD information'!$AH$16*Tabell2[[#This Row],[Weight (kg)]]</f>
        <v>1.7930400000000001E-3</v>
      </c>
      <c r="AF3791" s="21">
        <f>'EPD information'!$AI$16*Tabell2[[#This Row],[Weight (kg)]]</f>
        <v>-8.3145000000000007</v>
      </c>
    </row>
    <row r="3792" spans="1:32" x14ac:dyDescent="0.2">
      <c r="A3792" s="36" t="s">
        <v>287</v>
      </c>
      <c r="B3792" s="37" t="s">
        <v>280</v>
      </c>
      <c r="C3792" s="38">
        <v>278566</v>
      </c>
      <c r="D3792" s="39">
        <v>7319662785662</v>
      </c>
      <c r="E3792" s="37" t="s">
        <v>46</v>
      </c>
      <c r="F3792" s="40">
        <v>630</v>
      </c>
      <c r="G3792" s="37">
        <v>280</v>
      </c>
      <c r="H3792" s="41">
        <v>6.21</v>
      </c>
      <c r="I3792" s="35">
        <f>'EPD information'!$L$16*Tabell2[[#This Row],[Weight (kg)]]</f>
        <v>21.176100000000002</v>
      </c>
      <c r="J3792" s="22">
        <f>'EPD information'!$M$16*Tabell2[[#This Row],[Weight (kg)]]</f>
        <v>0.36887399999999998</v>
      </c>
      <c r="K3792" s="22">
        <f>'EPD information'!$N$16*Tabell2[[#This Row],[Weight (kg)]]</f>
        <v>4.37805E-2</v>
      </c>
      <c r="L3792" s="22">
        <f>'EPD information'!$O$16*Tabell2[[#This Row],[Weight (kg)]]</f>
        <v>0</v>
      </c>
      <c r="M3792" s="22">
        <f>'EPD information'!$P$16*Tabell2[[#This Row],[Weight (kg)]]</f>
        <v>2.9187000000000001E-2</v>
      </c>
      <c r="N3792" s="22">
        <f>'EPD information'!$Q$16*Tabell2[[#This Row],[Weight (kg)]]</f>
        <v>0.96875999999999995</v>
      </c>
      <c r="O3792" s="22">
        <f>'EPD information'!$R$16*Tabell2[[#This Row],[Weight (kg)]]</f>
        <v>1.5711300000000002E-3</v>
      </c>
      <c r="P3792" s="22">
        <f>'EPD information'!$S$16*Tabell2[[#This Row],[Weight (kg)]]</f>
        <v>-7.5141</v>
      </c>
      <c r="Q3792" s="35">
        <f>'Product specific GWP'!$T$16*Tabell2[[#This Row],[Weight (kg)]]</f>
        <v>0.27137700000000003</v>
      </c>
      <c r="R3792" s="35" t="s">
        <v>48</v>
      </c>
      <c r="S3792" s="35">
        <f>'EPD information'!$V$16*Tabell2[[#This Row],[Weight (kg)]]</f>
        <v>4.37805E-2</v>
      </c>
      <c r="T3792" s="35" t="str">
        <f>'EPD information'!$W$16</f>
        <v>ND</v>
      </c>
      <c r="U3792" s="35">
        <f>'EPD information'!$X$16*Tabell2[[#This Row],[Weight (kg)]]</f>
        <v>2.9187000000000001E-2</v>
      </c>
      <c r="V3792" s="35">
        <f>'EPD information'!$Y$16*Tabell2[[#This Row],[Weight (kg)]]</f>
        <v>0.96875999999999995</v>
      </c>
      <c r="W3792" s="35">
        <f>'EPD information'!$Z$16*Tabell2[[#This Row],[Weight (kg)]]</f>
        <v>1.5711300000000002E-3</v>
      </c>
      <c r="X3792" s="35">
        <f>'EPD information'!$AA$16*Tabell2[[#This Row],[Weight (kg)]]</f>
        <v>-7.5141</v>
      </c>
      <c r="Y3792" s="18">
        <f>'EPD information'!$AB$16*Tabell2[[#This Row],[Weight (kg)]]</f>
        <v>20.865600000000001</v>
      </c>
      <c r="Z3792" s="18">
        <f>'EPD information'!$AC$16*Tabell2[[#This Row],[Weight (kg)]]</f>
        <v>0.36576900000000001</v>
      </c>
      <c r="AA3792" s="18">
        <f>'EPD information'!$AD$16*Tabell2[[#This Row],[Weight (kg)]]</f>
        <v>4.5767700000000001E-2</v>
      </c>
      <c r="AB3792" s="18" t="s">
        <v>48</v>
      </c>
      <c r="AC3792" s="18">
        <f>'EPD information'!$AF$16*Tabell2[[#This Row],[Weight (kg)]]</f>
        <v>2.8876499999999996E-2</v>
      </c>
      <c r="AD3792" s="18">
        <f>'EPD information'!$AG$16*Tabell2[[#This Row],[Weight (kg)]]</f>
        <v>0.96255000000000002</v>
      </c>
      <c r="AE3792" s="18">
        <f>'EPD information'!$AH$16*Tabell2[[#This Row],[Weight (kg)]]</f>
        <v>1.5400800000000001E-3</v>
      </c>
      <c r="AF3792" s="21">
        <f>'EPD information'!$AI$16*Tabell2[[#This Row],[Weight (kg)]]</f>
        <v>-7.1414999999999997</v>
      </c>
    </row>
    <row r="3793" spans="1:32" x14ac:dyDescent="0.2">
      <c r="A3793" s="36" t="s">
        <v>287</v>
      </c>
      <c r="B3793" s="37" t="s">
        <v>280</v>
      </c>
      <c r="C3793" s="38">
        <v>775669</v>
      </c>
      <c r="D3793" s="39">
        <v>7319667756698</v>
      </c>
      <c r="E3793" s="37" t="s">
        <v>46</v>
      </c>
      <c r="F3793" s="40">
        <v>630</v>
      </c>
      <c r="G3793" s="37">
        <v>250</v>
      </c>
      <c r="H3793" s="41">
        <v>4.84</v>
      </c>
      <c r="I3793" s="35">
        <f>'EPD information'!$L$16*Tabell2[[#This Row],[Weight (kg)]]</f>
        <v>16.5044</v>
      </c>
      <c r="J3793" s="22">
        <f>'EPD information'!$M$16*Tabell2[[#This Row],[Weight (kg)]]</f>
        <v>0.28749599999999997</v>
      </c>
      <c r="K3793" s="22">
        <f>'EPD information'!$N$16*Tabell2[[#This Row],[Weight (kg)]]</f>
        <v>3.4122E-2</v>
      </c>
      <c r="L3793" s="22">
        <f>'EPD information'!$O$16*Tabell2[[#This Row],[Weight (kg)]]</f>
        <v>0</v>
      </c>
      <c r="M3793" s="22">
        <f>'EPD information'!$P$16*Tabell2[[#This Row],[Weight (kg)]]</f>
        <v>2.2748000000000001E-2</v>
      </c>
      <c r="N3793" s="22">
        <f>'EPD information'!$Q$16*Tabell2[[#This Row],[Weight (kg)]]</f>
        <v>0.75503999999999993</v>
      </c>
      <c r="O3793" s="22">
        <f>'EPD information'!$R$16*Tabell2[[#This Row],[Weight (kg)]]</f>
        <v>1.22452E-3</v>
      </c>
      <c r="P3793" s="22">
        <f>'EPD information'!$S$16*Tabell2[[#This Row],[Weight (kg)]]</f>
        <v>-5.8563999999999998</v>
      </c>
      <c r="Q3793" s="35">
        <f>'Product specific GWP'!$T$16*Tabell2[[#This Row],[Weight (kg)]]</f>
        <v>0.211508</v>
      </c>
      <c r="R3793" s="35" t="s">
        <v>48</v>
      </c>
      <c r="S3793" s="35">
        <f>'EPD information'!$V$16*Tabell2[[#This Row],[Weight (kg)]]</f>
        <v>3.4122E-2</v>
      </c>
      <c r="T3793" s="35" t="str">
        <f>'EPD information'!$W$16</f>
        <v>ND</v>
      </c>
      <c r="U3793" s="35">
        <f>'EPD information'!$X$16*Tabell2[[#This Row],[Weight (kg)]]</f>
        <v>2.2748000000000001E-2</v>
      </c>
      <c r="V3793" s="35">
        <f>'EPD information'!$Y$16*Tabell2[[#This Row],[Weight (kg)]]</f>
        <v>0.75503999999999993</v>
      </c>
      <c r="W3793" s="35">
        <f>'EPD information'!$Z$16*Tabell2[[#This Row],[Weight (kg)]]</f>
        <v>1.22452E-3</v>
      </c>
      <c r="X3793" s="35">
        <f>'EPD information'!$AA$16*Tabell2[[#This Row],[Weight (kg)]]</f>
        <v>-5.8563999999999998</v>
      </c>
      <c r="Y3793" s="18">
        <f>'EPD information'!$AB$16*Tabell2[[#This Row],[Weight (kg)]]</f>
        <v>16.2624</v>
      </c>
      <c r="Z3793" s="18">
        <f>'EPD information'!$AC$16*Tabell2[[#This Row],[Weight (kg)]]</f>
        <v>0.285076</v>
      </c>
      <c r="AA3793" s="18">
        <f>'EPD information'!$AD$16*Tabell2[[#This Row],[Weight (kg)]]</f>
        <v>3.5670799999999996E-2</v>
      </c>
      <c r="AB3793" s="18" t="s">
        <v>48</v>
      </c>
      <c r="AC3793" s="18">
        <f>'EPD information'!$AF$16*Tabell2[[#This Row],[Weight (kg)]]</f>
        <v>2.2505999999999998E-2</v>
      </c>
      <c r="AD3793" s="18">
        <f>'EPD information'!$AG$16*Tabell2[[#This Row],[Weight (kg)]]</f>
        <v>0.75019999999999998</v>
      </c>
      <c r="AE3793" s="18">
        <f>'EPD information'!$AH$16*Tabell2[[#This Row],[Weight (kg)]]</f>
        <v>1.2003199999999999E-3</v>
      </c>
      <c r="AF3793" s="21">
        <f>'EPD information'!$AI$16*Tabell2[[#This Row],[Weight (kg)]]</f>
        <v>-5.5659999999999998</v>
      </c>
    </row>
    <row r="3794" spans="1:32" x14ac:dyDescent="0.2">
      <c r="A3794" s="36" t="s">
        <v>287</v>
      </c>
      <c r="B3794" s="37" t="s">
        <v>280</v>
      </c>
      <c r="C3794" s="38">
        <v>775672</v>
      </c>
      <c r="D3794" s="39">
        <v>7319667756728</v>
      </c>
      <c r="E3794" s="37" t="s">
        <v>46</v>
      </c>
      <c r="F3794" s="40">
        <v>630</v>
      </c>
      <c r="G3794" s="37">
        <v>400</v>
      </c>
      <c r="H3794" s="41">
        <v>6.44</v>
      </c>
      <c r="I3794" s="35">
        <f>'EPD information'!$L$16*Tabell2[[#This Row],[Weight (kg)]]</f>
        <v>21.960400000000003</v>
      </c>
      <c r="J3794" s="22">
        <f>'EPD information'!$M$16*Tabell2[[#This Row],[Weight (kg)]]</f>
        <v>0.38253600000000004</v>
      </c>
      <c r="K3794" s="22">
        <f>'EPD information'!$N$16*Tabell2[[#This Row],[Weight (kg)]]</f>
        <v>4.5402000000000005E-2</v>
      </c>
      <c r="L3794" s="22">
        <f>'EPD information'!$O$16*Tabell2[[#This Row],[Weight (kg)]]</f>
        <v>0</v>
      </c>
      <c r="M3794" s="22">
        <f>'EPD information'!$P$16*Tabell2[[#This Row],[Weight (kg)]]</f>
        <v>3.0268000000000003E-2</v>
      </c>
      <c r="N3794" s="22">
        <f>'EPD information'!$Q$16*Tabell2[[#This Row],[Weight (kg)]]</f>
        <v>1.00464</v>
      </c>
      <c r="O3794" s="22">
        <f>'EPD information'!$R$16*Tabell2[[#This Row],[Weight (kg)]]</f>
        <v>1.6293200000000003E-3</v>
      </c>
      <c r="P3794" s="22">
        <f>'EPD information'!$S$16*Tabell2[[#This Row],[Weight (kg)]]</f>
        <v>-7.7924000000000007</v>
      </c>
      <c r="Q3794" s="35">
        <f>'Product specific GWP'!$T$16*Tabell2[[#This Row],[Weight (kg)]]</f>
        <v>0.28142800000000001</v>
      </c>
      <c r="R3794" s="35" t="s">
        <v>48</v>
      </c>
      <c r="S3794" s="35">
        <f>'EPD information'!$V$16*Tabell2[[#This Row],[Weight (kg)]]</f>
        <v>4.5402000000000005E-2</v>
      </c>
      <c r="T3794" s="35" t="str">
        <f>'EPD information'!$W$16</f>
        <v>ND</v>
      </c>
      <c r="U3794" s="35">
        <f>'EPD information'!$X$16*Tabell2[[#This Row],[Weight (kg)]]</f>
        <v>3.0268000000000003E-2</v>
      </c>
      <c r="V3794" s="35">
        <f>'EPD information'!$Y$16*Tabell2[[#This Row],[Weight (kg)]]</f>
        <v>1.00464</v>
      </c>
      <c r="W3794" s="35">
        <f>'EPD information'!$Z$16*Tabell2[[#This Row],[Weight (kg)]]</f>
        <v>1.6293200000000003E-3</v>
      </c>
      <c r="X3794" s="35">
        <f>'EPD information'!$AA$16*Tabell2[[#This Row],[Weight (kg)]]</f>
        <v>-7.7924000000000007</v>
      </c>
      <c r="Y3794" s="18">
        <f>'EPD information'!$AB$16*Tabell2[[#This Row],[Weight (kg)]]</f>
        <v>21.638400000000001</v>
      </c>
      <c r="Z3794" s="18">
        <f>'EPD information'!$AC$16*Tabell2[[#This Row],[Weight (kg)]]</f>
        <v>0.37931600000000004</v>
      </c>
      <c r="AA3794" s="18">
        <f>'EPD information'!$AD$16*Tabell2[[#This Row],[Weight (kg)]]</f>
        <v>4.7462799999999999E-2</v>
      </c>
      <c r="AB3794" s="18" t="s">
        <v>48</v>
      </c>
      <c r="AC3794" s="18">
        <f>'EPD information'!$AF$16*Tabell2[[#This Row],[Weight (kg)]]</f>
        <v>2.9946E-2</v>
      </c>
      <c r="AD3794" s="18">
        <f>'EPD information'!$AG$16*Tabell2[[#This Row],[Weight (kg)]]</f>
        <v>0.99820000000000009</v>
      </c>
      <c r="AE3794" s="18">
        <f>'EPD information'!$AH$16*Tabell2[[#This Row],[Weight (kg)]]</f>
        <v>1.5971200000000003E-3</v>
      </c>
      <c r="AF3794" s="21">
        <f>'EPD information'!$AI$16*Tabell2[[#This Row],[Weight (kg)]]</f>
        <v>-7.4059999999999997</v>
      </c>
    </row>
    <row r="3795" spans="1:32" x14ac:dyDescent="0.2">
      <c r="A3795" s="36" t="s">
        <v>287</v>
      </c>
      <c r="B3795" s="37" t="s">
        <v>280</v>
      </c>
      <c r="C3795" s="38">
        <v>278570</v>
      </c>
      <c r="D3795" s="39">
        <v>7319662785709</v>
      </c>
      <c r="E3795" s="37" t="s">
        <v>46</v>
      </c>
      <c r="F3795" s="40">
        <v>630</v>
      </c>
      <c r="G3795" s="37">
        <v>560</v>
      </c>
      <c r="H3795" s="41">
        <v>10.199999999999999</v>
      </c>
      <c r="I3795" s="35">
        <f>'EPD information'!$L$16*Tabell2[[#This Row],[Weight (kg)]]</f>
        <v>34.781999999999996</v>
      </c>
      <c r="J3795" s="22">
        <f>'EPD information'!$M$16*Tabell2[[#This Row],[Weight (kg)]]</f>
        <v>0.60587999999999997</v>
      </c>
      <c r="K3795" s="22">
        <f>'EPD information'!$N$16*Tabell2[[#This Row],[Weight (kg)]]</f>
        <v>7.1909999999999988E-2</v>
      </c>
      <c r="L3795" s="22">
        <f>'EPD information'!$O$16*Tabell2[[#This Row],[Weight (kg)]]</f>
        <v>0</v>
      </c>
      <c r="M3795" s="22">
        <f>'EPD information'!$P$16*Tabell2[[#This Row],[Weight (kg)]]</f>
        <v>4.7939999999999997E-2</v>
      </c>
      <c r="N3795" s="22">
        <f>'EPD information'!$Q$16*Tabell2[[#This Row],[Weight (kg)]]</f>
        <v>1.5911999999999999</v>
      </c>
      <c r="O3795" s="22">
        <f>'EPD information'!$R$16*Tabell2[[#This Row],[Weight (kg)]]</f>
        <v>2.5806000000000002E-3</v>
      </c>
      <c r="P3795" s="22">
        <f>'EPD information'!$S$16*Tabell2[[#This Row],[Weight (kg)]]</f>
        <v>-12.341999999999999</v>
      </c>
      <c r="Q3795" s="35">
        <f>'Product specific GWP'!$T$16*Tabell2[[#This Row],[Weight (kg)]]</f>
        <v>0.44573999999999997</v>
      </c>
      <c r="R3795" s="35" t="s">
        <v>48</v>
      </c>
      <c r="S3795" s="35">
        <f>'EPD information'!$V$16*Tabell2[[#This Row],[Weight (kg)]]</f>
        <v>7.1909999999999988E-2</v>
      </c>
      <c r="T3795" s="35" t="str">
        <f>'EPD information'!$W$16</f>
        <v>ND</v>
      </c>
      <c r="U3795" s="35">
        <f>'EPD information'!$X$16*Tabell2[[#This Row],[Weight (kg)]]</f>
        <v>4.7939999999999997E-2</v>
      </c>
      <c r="V3795" s="35">
        <f>'EPD information'!$Y$16*Tabell2[[#This Row],[Weight (kg)]]</f>
        <v>1.5911999999999999</v>
      </c>
      <c r="W3795" s="35">
        <f>'EPD information'!$Z$16*Tabell2[[#This Row],[Weight (kg)]]</f>
        <v>2.5806000000000002E-3</v>
      </c>
      <c r="X3795" s="35">
        <f>'EPD information'!$AA$16*Tabell2[[#This Row],[Weight (kg)]]</f>
        <v>-12.341999999999999</v>
      </c>
      <c r="Y3795" s="18">
        <f>'EPD information'!$AB$16*Tabell2[[#This Row],[Weight (kg)]]</f>
        <v>34.271999999999998</v>
      </c>
      <c r="Z3795" s="18">
        <f>'EPD information'!$AC$16*Tabell2[[#This Row],[Weight (kg)]]</f>
        <v>0.60077999999999998</v>
      </c>
      <c r="AA3795" s="18">
        <f>'EPD information'!$AD$16*Tabell2[[#This Row],[Weight (kg)]]</f>
        <v>7.5173999999999991E-2</v>
      </c>
      <c r="AB3795" s="18" t="s">
        <v>48</v>
      </c>
      <c r="AC3795" s="18">
        <f>'EPD information'!$AF$16*Tabell2[[#This Row],[Weight (kg)]]</f>
        <v>4.7429999999999993E-2</v>
      </c>
      <c r="AD3795" s="18">
        <f>'EPD information'!$AG$16*Tabell2[[#This Row],[Weight (kg)]]</f>
        <v>1.581</v>
      </c>
      <c r="AE3795" s="18">
        <f>'EPD information'!$AH$16*Tabell2[[#This Row],[Weight (kg)]]</f>
        <v>2.5295999999999999E-3</v>
      </c>
      <c r="AF3795" s="21">
        <f>'EPD information'!$AI$16*Tabell2[[#This Row],[Weight (kg)]]</f>
        <v>-11.729999999999999</v>
      </c>
    </row>
    <row r="3796" spans="1:32" x14ac:dyDescent="0.2">
      <c r="A3796" s="36" t="s">
        <v>287</v>
      </c>
      <c r="B3796" s="37" t="s">
        <v>280</v>
      </c>
      <c r="C3796" s="38">
        <v>249877</v>
      </c>
      <c r="D3796" s="39">
        <v>7319662498777</v>
      </c>
      <c r="E3796" s="37" t="s">
        <v>46</v>
      </c>
      <c r="F3796" s="40">
        <v>630</v>
      </c>
      <c r="G3796" s="37">
        <v>900</v>
      </c>
      <c r="H3796" s="41">
        <v>16.399999999999999</v>
      </c>
      <c r="I3796" s="35">
        <f>'EPD information'!$L$16*Tabell2[[#This Row],[Weight (kg)]]</f>
        <v>55.923999999999999</v>
      </c>
      <c r="J3796" s="22">
        <f>'EPD information'!$M$16*Tabell2[[#This Row],[Weight (kg)]]</f>
        <v>0.97415999999999991</v>
      </c>
      <c r="K3796" s="22">
        <f>'EPD information'!$N$16*Tabell2[[#This Row],[Weight (kg)]]</f>
        <v>0.11561999999999999</v>
      </c>
      <c r="L3796" s="22">
        <f>'EPD information'!$O$16*Tabell2[[#This Row],[Weight (kg)]]</f>
        <v>0</v>
      </c>
      <c r="M3796" s="22">
        <f>'EPD information'!$P$16*Tabell2[[#This Row],[Weight (kg)]]</f>
        <v>7.7079999999999996E-2</v>
      </c>
      <c r="N3796" s="22">
        <f>'EPD information'!$Q$16*Tabell2[[#This Row],[Weight (kg)]]</f>
        <v>2.5583999999999998</v>
      </c>
      <c r="O3796" s="22">
        <f>'EPD information'!$R$16*Tabell2[[#This Row],[Weight (kg)]]</f>
        <v>4.1492000000000005E-3</v>
      </c>
      <c r="P3796" s="22">
        <f>'EPD information'!$S$16*Tabell2[[#This Row],[Weight (kg)]]</f>
        <v>-19.843999999999998</v>
      </c>
      <c r="Q3796" s="35">
        <f>'Product specific GWP'!$T$16*Tabell2[[#This Row],[Weight (kg)]]</f>
        <v>0.71667999999999998</v>
      </c>
      <c r="R3796" s="35" t="s">
        <v>48</v>
      </c>
      <c r="S3796" s="35">
        <f>'EPD information'!$V$16*Tabell2[[#This Row],[Weight (kg)]]</f>
        <v>0.11561999999999999</v>
      </c>
      <c r="T3796" s="35" t="str">
        <f>'EPD information'!$W$16</f>
        <v>ND</v>
      </c>
      <c r="U3796" s="35">
        <f>'EPD information'!$X$16*Tabell2[[#This Row],[Weight (kg)]]</f>
        <v>7.7079999999999996E-2</v>
      </c>
      <c r="V3796" s="35">
        <f>'EPD information'!$Y$16*Tabell2[[#This Row],[Weight (kg)]]</f>
        <v>2.5583999999999998</v>
      </c>
      <c r="W3796" s="35">
        <f>'EPD information'!$Z$16*Tabell2[[#This Row],[Weight (kg)]]</f>
        <v>4.1492000000000005E-3</v>
      </c>
      <c r="X3796" s="35">
        <f>'EPD information'!$AA$16*Tabell2[[#This Row],[Weight (kg)]]</f>
        <v>-19.843999999999998</v>
      </c>
      <c r="Y3796" s="18">
        <f>'EPD information'!$AB$16*Tabell2[[#This Row],[Weight (kg)]]</f>
        <v>55.103999999999992</v>
      </c>
      <c r="Z3796" s="18">
        <f>'EPD information'!$AC$16*Tabell2[[#This Row],[Weight (kg)]]</f>
        <v>0.96595999999999993</v>
      </c>
      <c r="AA3796" s="18">
        <f>'EPD information'!$AD$16*Tabell2[[#This Row],[Weight (kg)]]</f>
        <v>0.12086799999999999</v>
      </c>
      <c r="AB3796" s="18" t="s">
        <v>48</v>
      </c>
      <c r="AC3796" s="18">
        <f>'EPD information'!$AF$16*Tabell2[[#This Row],[Weight (kg)]]</f>
        <v>7.6259999999999981E-2</v>
      </c>
      <c r="AD3796" s="18">
        <f>'EPD information'!$AG$16*Tabell2[[#This Row],[Weight (kg)]]</f>
        <v>2.5419999999999998</v>
      </c>
      <c r="AE3796" s="18">
        <f>'EPD information'!$AH$16*Tabell2[[#This Row],[Weight (kg)]]</f>
        <v>4.0672E-3</v>
      </c>
      <c r="AF3796" s="21">
        <f>'EPD information'!$AI$16*Tabell2[[#This Row],[Weight (kg)]]</f>
        <v>-18.859999999999996</v>
      </c>
    </row>
    <row r="3797" spans="1:32" x14ac:dyDescent="0.2">
      <c r="A3797" s="36" t="s">
        <v>287</v>
      </c>
      <c r="B3797" s="37" t="s">
        <v>280</v>
      </c>
      <c r="C3797" s="38">
        <v>278554</v>
      </c>
      <c r="D3797" s="39">
        <v>7319662785549</v>
      </c>
      <c r="E3797" s="37" t="s">
        <v>46</v>
      </c>
      <c r="F3797" s="40">
        <v>630</v>
      </c>
      <c r="G3797" s="37">
        <v>63</v>
      </c>
      <c r="H3797" s="41">
        <v>3</v>
      </c>
      <c r="I3797" s="35">
        <f>'EPD information'!$L$16*Tabell2[[#This Row],[Weight (kg)]]</f>
        <v>10.23</v>
      </c>
      <c r="J3797" s="22">
        <f>'EPD information'!$M$16*Tabell2[[#This Row],[Weight (kg)]]</f>
        <v>0.1782</v>
      </c>
      <c r="K3797" s="22">
        <f>'EPD information'!$N$16*Tabell2[[#This Row],[Weight (kg)]]</f>
        <v>2.1149999999999999E-2</v>
      </c>
      <c r="L3797" s="22">
        <f>'EPD information'!$O$16*Tabell2[[#This Row],[Weight (kg)]]</f>
        <v>0</v>
      </c>
      <c r="M3797" s="22">
        <f>'EPD information'!$P$16*Tabell2[[#This Row],[Weight (kg)]]</f>
        <v>1.4100000000000001E-2</v>
      </c>
      <c r="N3797" s="22">
        <f>'EPD information'!$Q$16*Tabell2[[#This Row],[Weight (kg)]]</f>
        <v>0.46799999999999997</v>
      </c>
      <c r="O3797" s="22">
        <f>'EPD information'!$R$16*Tabell2[[#This Row],[Weight (kg)]]</f>
        <v>7.5900000000000013E-4</v>
      </c>
      <c r="P3797" s="22">
        <f>'EPD information'!$S$16*Tabell2[[#This Row],[Weight (kg)]]</f>
        <v>-3.63</v>
      </c>
      <c r="Q3797" s="35">
        <f>'Product specific GWP'!$T$16*Tabell2[[#This Row],[Weight (kg)]]</f>
        <v>0.13109999999999999</v>
      </c>
      <c r="R3797" s="35" t="s">
        <v>48</v>
      </c>
      <c r="S3797" s="35">
        <f>'EPD information'!$V$16*Tabell2[[#This Row],[Weight (kg)]]</f>
        <v>2.1149999999999999E-2</v>
      </c>
      <c r="T3797" s="35" t="str">
        <f>'EPD information'!$W$16</f>
        <v>ND</v>
      </c>
      <c r="U3797" s="35">
        <f>'EPD information'!$X$16*Tabell2[[#This Row],[Weight (kg)]]</f>
        <v>1.4100000000000001E-2</v>
      </c>
      <c r="V3797" s="35">
        <f>'EPD information'!$Y$16*Tabell2[[#This Row],[Weight (kg)]]</f>
        <v>0.46799999999999997</v>
      </c>
      <c r="W3797" s="35">
        <f>'EPD information'!$Z$16*Tabell2[[#This Row],[Weight (kg)]]</f>
        <v>7.5900000000000013E-4</v>
      </c>
      <c r="X3797" s="35">
        <f>'EPD information'!$AA$16*Tabell2[[#This Row],[Weight (kg)]]</f>
        <v>-3.63</v>
      </c>
      <c r="Y3797" s="18">
        <f>'EPD information'!$AB$16*Tabell2[[#This Row],[Weight (kg)]]</f>
        <v>10.08</v>
      </c>
      <c r="Z3797" s="18">
        <f>'EPD information'!$AC$16*Tabell2[[#This Row],[Weight (kg)]]</f>
        <v>0.1767</v>
      </c>
      <c r="AA3797" s="18">
        <f>'EPD information'!$AD$16*Tabell2[[#This Row],[Weight (kg)]]</f>
        <v>2.2109999999999998E-2</v>
      </c>
      <c r="AB3797" s="18" t="s">
        <v>48</v>
      </c>
      <c r="AC3797" s="18">
        <f>'EPD information'!$AF$16*Tabell2[[#This Row],[Weight (kg)]]</f>
        <v>1.3949999999999999E-2</v>
      </c>
      <c r="AD3797" s="18">
        <f>'EPD information'!$AG$16*Tabell2[[#This Row],[Weight (kg)]]</f>
        <v>0.46499999999999997</v>
      </c>
      <c r="AE3797" s="18">
        <f>'EPD information'!$AH$16*Tabell2[[#This Row],[Weight (kg)]]</f>
        <v>7.4400000000000009E-4</v>
      </c>
      <c r="AF3797" s="21">
        <f>'EPD information'!$AI$16*Tabell2[[#This Row],[Weight (kg)]]</f>
        <v>-3.4499999999999997</v>
      </c>
    </row>
    <row r="3798" spans="1:32" x14ac:dyDescent="0.2">
      <c r="A3798" s="36" t="s">
        <v>287</v>
      </c>
      <c r="B3798" s="37" t="s">
        <v>280</v>
      </c>
      <c r="C3798" s="38">
        <v>278555</v>
      </c>
      <c r="D3798" s="39">
        <v>7319662785556</v>
      </c>
      <c r="E3798" s="37" t="s">
        <v>46</v>
      </c>
      <c r="F3798" s="40">
        <v>630</v>
      </c>
      <c r="G3798" s="37">
        <v>80</v>
      </c>
      <c r="H3798" s="41">
        <v>3.1</v>
      </c>
      <c r="I3798" s="35">
        <f>'EPD information'!$L$16*Tabell2[[#This Row],[Weight (kg)]]</f>
        <v>10.571000000000002</v>
      </c>
      <c r="J3798" s="22">
        <f>'EPD information'!$M$16*Tabell2[[#This Row],[Weight (kg)]]</f>
        <v>0.18414</v>
      </c>
      <c r="K3798" s="22">
        <f>'EPD information'!$N$16*Tabell2[[#This Row],[Weight (kg)]]</f>
        <v>2.1854999999999999E-2</v>
      </c>
      <c r="L3798" s="22">
        <f>'EPD information'!$O$16*Tabell2[[#This Row],[Weight (kg)]]</f>
        <v>0</v>
      </c>
      <c r="M3798" s="22">
        <f>'EPD information'!$P$16*Tabell2[[#This Row],[Weight (kg)]]</f>
        <v>1.4570000000000001E-2</v>
      </c>
      <c r="N3798" s="22">
        <f>'EPD information'!$Q$16*Tabell2[[#This Row],[Weight (kg)]]</f>
        <v>0.48360000000000003</v>
      </c>
      <c r="O3798" s="22">
        <f>'EPD information'!$R$16*Tabell2[[#This Row],[Weight (kg)]]</f>
        <v>7.8430000000000014E-4</v>
      </c>
      <c r="P3798" s="22">
        <f>'EPD information'!$S$16*Tabell2[[#This Row],[Weight (kg)]]</f>
        <v>-3.7509999999999999</v>
      </c>
      <c r="Q3798" s="35">
        <f>'Product specific GWP'!$T$16*Tabell2[[#This Row],[Weight (kg)]]</f>
        <v>0.13547000000000001</v>
      </c>
      <c r="R3798" s="35" t="s">
        <v>48</v>
      </c>
      <c r="S3798" s="35">
        <f>'EPD information'!$V$16*Tabell2[[#This Row],[Weight (kg)]]</f>
        <v>2.1854999999999999E-2</v>
      </c>
      <c r="T3798" s="35" t="str">
        <f>'EPD information'!$W$16</f>
        <v>ND</v>
      </c>
      <c r="U3798" s="35">
        <f>'EPD information'!$X$16*Tabell2[[#This Row],[Weight (kg)]]</f>
        <v>1.4570000000000001E-2</v>
      </c>
      <c r="V3798" s="35">
        <f>'EPD information'!$Y$16*Tabell2[[#This Row],[Weight (kg)]]</f>
        <v>0.48360000000000003</v>
      </c>
      <c r="W3798" s="35">
        <f>'EPD information'!$Z$16*Tabell2[[#This Row],[Weight (kg)]]</f>
        <v>7.8430000000000014E-4</v>
      </c>
      <c r="X3798" s="35">
        <f>'EPD information'!$AA$16*Tabell2[[#This Row],[Weight (kg)]]</f>
        <v>-3.7509999999999999</v>
      </c>
      <c r="Y3798" s="18">
        <f>'EPD information'!$AB$16*Tabell2[[#This Row],[Weight (kg)]]</f>
        <v>10.416</v>
      </c>
      <c r="Z3798" s="18">
        <f>'EPD information'!$AC$16*Tabell2[[#This Row],[Weight (kg)]]</f>
        <v>0.18259</v>
      </c>
      <c r="AA3798" s="18">
        <f>'EPD information'!$AD$16*Tabell2[[#This Row],[Weight (kg)]]</f>
        <v>2.2846999999999999E-2</v>
      </c>
      <c r="AB3798" s="18" t="s">
        <v>48</v>
      </c>
      <c r="AC3798" s="18">
        <f>'EPD information'!$AF$16*Tabell2[[#This Row],[Weight (kg)]]</f>
        <v>1.4414999999999999E-2</v>
      </c>
      <c r="AD3798" s="18">
        <f>'EPD information'!$AG$16*Tabell2[[#This Row],[Weight (kg)]]</f>
        <v>0.48049999999999998</v>
      </c>
      <c r="AE3798" s="18">
        <f>'EPD information'!$AH$16*Tabell2[[#This Row],[Weight (kg)]]</f>
        <v>7.6880000000000004E-4</v>
      </c>
      <c r="AF3798" s="21">
        <f>'EPD information'!$AI$16*Tabell2[[#This Row],[Weight (kg)]]</f>
        <v>-3.5649999999999999</v>
      </c>
    </row>
    <row r="3799" spans="1:32" x14ac:dyDescent="0.2">
      <c r="A3799" s="36" t="s">
        <v>287</v>
      </c>
      <c r="B3799" s="37" t="s">
        <v>280</v>
      </c>
      <c r="C3799" s="38">
        <v>278557</v>
      </c>
      <c r="D3799" s="39">
        <v>7319662785570</v>
      </c>
      <c r="E3799" s="37" t="s">
        <v>46</v>
      </c>
      <c r="F3799" s="40">
        <v>630</v>
      </c>
      <c r="G3799" s="37">
        <v>112</v>
      </c>
      <c r="H3799" s="41">
        <v>3.4</v>
      </c>
      <c r="I3799" s="35">
        <f>'EPD information'!$L$16*Tabell2[[#This Row],[Weight (kg)]]</f>
        <v>11.593999999999999</v>
      </c>
      <c r="J3799" s="22">
        <f>'EPD information'!$M$16*Tabell2[[#This Row],[Weight (kg)]]</f>
        <v>0.20196</v>
      </c>
      <c r="K3799" s="22">
        <f>'EPD information'!$N$16*Tabell2[[#This Row],[Weight (kg)]]</f>
        <v>2.3969999999999998E-2</v>
      </c>
      <c r="L3799" s="22">
        <f>'EPD information'!$O$16*Tabell2[[#This Row],[Weight (kg)]]</f>
        <v>0</v>
      </c>
      <c r="M3799" s="22">
        <f>'EPD information'!$P$16*Tabell2[[#This Row],[Weight (kg)]]</f>
        <v>1.5980000000000001E-2</v>
      </c>
      <c r="N3799" s="22">
        <f>'EPD information'!$Q$16*Tabell2[[#This Row],[Weight (kg)]]</f>
        <v>0.53039999999999998</v>
      </c>
      <c r="O3799" s="22">
        <f>'EPD information'!$R$16*Tabell2[[#This Row],[Weight (kg)]]</f>
        <v>8.6020000000000009E-4</v>
      </c>
      <c r="P3799" s="22">
        <f>'EPD information'!$S$16*Tabell2[[#This Row],[Weight (kg)]]</f>
        <v>-4.1139999999999999</v>
      </c>
      <c r="Q3799" s="35">
        <f>'Product specific GWP'!$T$16*Tabell2[[#This Row],[Weight (kg)]]</f>
        <v>0.14858000000000002</v>
      </c>
      <c r="R3799" s="35" t="s">
        <v>48</v>
      </c>
      <c r="S3799" s="35">
        <f>'EPD information'!$V$16*Tabell2[[#This Row],[Weight (kg)]]</f>
        <v>2.3969999999999998E-2</v>
      </c>
      <c r="T3799" s="35" t="str">
        <f>'EPD information'!$W$16</f>
        <v>ND</v>
      </c>
      <c r="U3799" s="35">
        <f>'EPD information'!$X$16*Tabell2[[#This Row],[Weight (kg)]]</f>
        <v>1.5980000000000001E-2</v>
      </c>
      <c r="V3799" s="35">
        <f>'EPD information'!$Y$16*Tabell2[[#This Row],[Weight (kg)]]</f>
        <v>0.53039999999999998</v>
      </c>
      <c r="W3799" s="35">
        <f>'EPD information'!$Z$16*Tabell2[[#This Row],[Weight (kg)]]</f>
        <v>8.6020000000000009E-4</v>
      </c>
      <c r="X3799" s="35">
        <f>'EPD information'!$AA$16*Tabell2[[#This Row],[Weight (kg)]]</f>
        <v>-4.1139999999999999</v>
      </c>
      <c r="Y3799" s="18">
        <f>'EPD information'!$AB$16*Tabell2[[#This Row],[Weight (kg)]]</f>
        <v>11.423999999999999</v>
      </c>
      <c r="Z3799" s="18">
        <f>'EPD information'!$AC$16*Tabell2[[#This Row],[Weight (kg)]]</f>
        <v>0.20025999999999999</v>
      </c>
      <c r="AA3799" s="18">
        <f>'EPD information'!$AD$16*Tabell2[[#This Row],[Weight (kg)]]</f>
        <v>2.5058E-2</v>
      </c>
      <c r="AB3799" s="18" t="s">
        <v>48</v>
      </c>
      <c r="AC3799" s="18">
        <f>'EPD information'!$AF$16*Tabell2[[#This Row],[Weight (kg)]]</f>
        <v>1.5809999999999998E-2</v>
      </c>
      <c r="AD3799" s="18">
        <f>'EPD information'!$AG$16*Tabell2[[#This Row],[Weight (kg)]]</f>
        <v>0.52700000000000002</v>
      </c>
      <c r="AE3799" s="18">
        <f>'EPD information'!$AH$16*Tabell2[[#This Row],[Weight (kg)]]</f>
        <v>8.432E-4</v>
      </c>
      <c r="AF3799" s="21">
        <f>'EPD information'!$AI$16*Tabell2[[#This Row],[Weight (kg)]]</f>
        <v>-3.9099999999999997</v>
      </c>
    </row>
    <row r="3800" spans="1:32" x14ac:dyDescent="0.2">
      <c r="A3800" s="36" t="s">
        <v>287</v>
      </c>
      <c r="B3800" s="37" t="s">
        <v>280</v>
      </c>
      <c r="C3800" s="38">
        <v>278559</v>
      </c>
      <c r="D3800" s="39">
        <v>7319662785594</v>
      </c>
      <c r="E3800" s="37" t="s">
        <v>46</v>
      </c>
      <c r="F3800" s="40">
        <v>630</v>
      </c>
      <c r="G3800" s="37">
        <v>140</v>
      </c>
      <c r="H3800" s="41">
        <v>3.8</v>
      </c>
      <c r="I3800" s="35">
        <f>'EPD information'!$L$16*Tabell2[[#This Row],[Weight (kg)]]</f>
        <v>12.958</v>
      </c>
      <c r="J3800" s="22">
        <f>'EPD information'!$M$16*Tabell2[[#This Row],[Weight (kg)]]</f>
        <v>0.22572</v>
      </c>
      <c r="K3800" s="22">
        <f>'EPD information'!$N$16*Tabell2[[#This Row],[Weight (kg)]]</f>
        <v>2.6789999999999998E-2</v>
      </c>
      <c r="L3800" s="22">
        <f>'EPD information'!$O$16*Tabell2[[#This Row],[Weight (kg)]]</f>
        <v>0</v>
      </c>
      <c r="M3800" s="22">
        <f>'EPD information'!$P$16*Tabell2[[#This Row],[Weight (kg)]]</f>
        <v>1.7860000000000001E-2</v>
      </c>
      <c r="N3800" s="22">
        <f>'EPD information'!$Q$16*Tabell2[[#This Row],[Weight (kg)]]</f>
        <v>0.59279999999999999</v>
      </c>
      <c r="O3800" s="22">
        <f>'EPD information'!$R$16*Tabell2[[#This Row],[Weight (kg)]]</f>
        <v>9.6140000000000006E-4</v>
      </c>
      <c r="P3800" s="22">
        <f>'EPD information'!$S$16*Tabell2[[#This Row],[Weight (kg)]]</f>
        <v>-4.5979999999999999</v>
      </c>
      <c r="Q3800" s="35">
        <f>'Product specific GWP'!$T$16*Tabell2[[#This Row],[Weight (kg)]]</f>
        <v>0.16606000000000001</v>
      </c>
      <c r="R3800" s="35" t="s">
        <v>48</v>
      </c>
      <c r="S3800" s="35">
        <f>'EPD information'!$V$16*Tabell2[[#This Row],[Weight (kg)]]</f>
        <v>2.6789999999999998E-2</v>
      </c>
      <c r="T3800" s="35" t="str">
        <f>'EPD information'!$W$16</f>
        <v>ND</v>
      </c>
      <c r="U3800" s="35">
        <f>'EPD information'!$X$16*Tabell2[[#This Row],[Weight (kg)]]</f>
        <v>1.7860000000000001E-2</v>
      </c>
      <c r="V3800" s="35">
        <f>'EPD information'!$Y$16*Tabell2[[#This Row],[Weight (kg)]]</f>
        <v>0.59279999999999999</v>
      </c>
      <c r="W3800" s="35">
        <f>'EPD information'!$Z$16*Tabell2[[#This Row],[Weight (kg)]]</f>
        <v>9.6140000000000006E-4</v>
      </c>
      <c r="X3800" s="35">
        <f>'EPD information'!$AA$16*Tabell2[[#This Row],[Weight (kg)]]</f>
        <v>-4.5979999999999999</v>
      </c>
      <c r="Y3800" s="18">
        <f>'EPD information'!$AB$16*Tabell2[[#This Row],[Weight (kg)]]</f>
        <v>12.767999999999999</v>
      </c>
      <c r="Z3800" s="18">
        <f>'EPD information'!$AC$16*Tabell2[[#This Row],[Weight (kg)]]</f>
        <v>0.22381999999999999</v>
      </c>
      <c r="AA3800" s="18">
        <f>'EPD information'!$AD$16*Tabell2[[#This Row],[Weight (kg)]]</f>
        <v>2.8006E-2</v>
      </c>
      <c r="AB3800" s="18" t="s">
        <v>48</v>
      </c>
      <c r="AC3800" s="18">
        <f>'EPD information'!$AF$16*Tabell2[[#This Row],[Weight (kg)]]</f>
        <v>1.7669999999999998E-2</v>
      </c>
      <c r="AD3800" s="18">
        <f>'EPD information'!$AG$16*Tabell2[[#This Row],[Weight (kg)]]</f>
        <v>0.58899999999999997</v>
      </c>
      <c r="AE3800" s="18">
        <f>'EPD information'!$AH$16*Tabell2[[#This Row],[Weight (kg)]]</f>
        <v>9.4240000000000003E-4</v>
      </c>
      <c r="AF3800" s="21">
        <f>'EPD information'!$AI$16*Tabell2[[#This Row],[Weight (kg)]]</f>
        <v>-4.3699999999999992</v>
      </c>
    </row>
    <row r="3801" spans="1:32" x14ac:dyDescent="0.2">
      <c r="A3801" s="36" t="s">
        <v>287</v>
      </c>
      <c r="B3801" s="37" t="s">
        <v>280</v>
      </c>
      <c r="C3801" s="38">
        <v>278560</v>
      </c>
      <c r="D3801" s="39">
        <v>7319662785600</v>
      </c>
      <c r="E3801" s="37" t="s">
        <v>46</v>
      </c>
      <c r="F3801" s="40">
        <v>630</v>
      </c>
      <c r="G3801" s="37">
        <v>150</v>
      </c>
      <c r="H3801" s="41">
        <v>4</v>
      </c>
      <c r="I3801" s="35">
        <f>'EPD information'!$L$16*Tabell2[[#This Row],[Weight (kg)]]</f>
        <v>13.64</v>
      </c>
      <c r="J3801" s="22">
        <f>'EPD information'!$M$16*Tabell2[[#This Row],[Weight (kg)]]</f>
        <v>0.23760000000000001</v>
      </c>
      <c r="K3801" s="22">
        <f>'EPD information'!$N$16*Tabell2[[#This Row],[Weight (kg)]]</f>
        <v>2.8199999999999999E-2</v>
      </c>
      <c r="L3801" s="22">
        <f>'EPD information'!$O$16*Tabell2[[#This Row],[Weight (kg)]]</f>
        <v>0</v>
      </c>
      <c r="M3801" s="22">
        <f>'EPD information'!$P$16*Tabell2[[#This Row],[Weight (kg)]]</f>
        <v>1.8800000000000001E-2</v>
      </c>
      <c r="N3801" s="22">
        <f>'EPD information'!$Q$16*Tabell2[[#This Row],[Weight (kg)]]</f>
        <v>0.624</v>
      </c>
      <c r="O3801" s="22">
        <f>'EPD information'!$R$16*Tabell2[[#This Row],[Weight (kg)]]</f>
        <v>1.0120000000000001E-3</v>
      </c>
      <c r="P3801" s="22">
        <f>'EPD information'!$S$16*Tabell2[[#This Row],[Weight (kg)]]</f>
        <v>-4.84</v>
      </c>
      <c r="Q3801" s="35">
        <f>'Product specific GWP'!$T$16*Tabell2[[#This Row],[Weight (kg)]]</f>
        <v>0.17480000000000001</v>
      </c>
      <c r="R3801" s="35" t="s">
        <v>48</v>
      </c>
      <c r="S3801" s="35">
        <f>'EPD information'!$V$16*Tabell2[[#This Row],[Weight (kg)]]</f>
        <v>2.8199999999999999E-2</v>
      </c>
      <c r="T3801" s="35" t="str">
        <f>'EPD information'!$W$16</f>
        <v>ND</v>
      </c>
      <c r="U3801" s="35">
        <f>'EPD information'!$X$16*Tabell2[[#This Row],[Weight (kg)]]</f>
        <v>1.8800000000000001E-2</v>
      </c>
      <c r="V3801" s="35">
        <f>'EPD information'!$Y$16*Tabell2[[#This Row],[Weight (kg)]]</f>
        <v>0.624</v>
      </c>
      <c r="W3801" s="35">
        <f>'EPD information'!$Z$16*Tabell2[[#This Row],[Weight (kg)]]</f>
        <v>1.0120000000000001E-3</v>
      </c>
      <c r="X3801" s="35">
        <f>'EPD information'!$AA$16*Tabell2[[#This Row],[Weight (kg)]]</f>
        <v>-4.84</v>
      </c>
      <c r="Y3801" s="18">
        <f>'EPD information'!$AB$16*Tabell2[[#This Row],[Weight (kg)]]</f>
        <v>13.44</v>
      </c>
      <c r="Z3801" s="18">
        <f>'EPD information'!$AC$16*Tabell2[[#This Row],[Weight (kg)]]</f>
        <v>0.2356</v>
      </c>
      <c r="AA3801" s="18">
        <f>'EPD information'!$AD$16*Tabell2[[#This Row],[Weight (kg)]]</f>
        <v>2.9479999999999999E-2</v>
      </c>
      <c r="AB3801" s="18" t="s">
        <v>48</v>
      </c>
      <c r="AC3801" s="18">
        <f>'EPD information'!$AF$16*Tabell2[[#This Row],[Weight (kg)]]</f>
        <v>1.8599999999999998E-2</v>
      </c>
      <c r="AD3801" s="18">
        <f>'EPD information'!$AG$16*Tabell2[[#This Row],[Weight (kg)]]</f>
        <v>0.62</v>
      </c>
      <c r="AE3801" s="18">
        <f>'EPD information'!$AH$16*Tabell2[[#This Row],[Weight (kg)]]</f>
        <v>9.9200000000000004E-4</v>
      </c>
      <c r="AF3801" s="21">
        <f>'EPD information'!$AI$16*Tabell2[[#This Row],[Weight (kg)]]</f>
        <v>-4.5999999999999996</v>
      </c>
    </row>
    <row r="3802" spans="1:32" x14ac:dyDescent="0.2">
      <c r="A3802" s="36" t="s">
        <v>287</v>
      </c>
      <c r="B3802" s="37" t="s">
        <v>280</v>
      </c>
      <c r="C3802" s="38">
        <v>278562</v>
      </c>
      <c r="D3802" s="39">
        <v>7319662785624</v>
      </c>
      <c r="E3802" s="37" t="s">
        <v>46</v>
      </c>
      <c r="F3802" s="40">
        <v>630</v>
      </c>
      <c r="G3802" s="37">
        <v>180</v>
      </c>
      <c r="H3802" s="41">
        <v>4.4000000000000004</v>
      </c>
      <c r="I3802" s="35">
        <f>'EPD information'!$L$16*Tabell2[[#This Row],[Weight (kg)]]</f>
        <v>15.004000000000001</v>
      </c>
      <c r="J3802" s="22">
        <f>'EPD information'!$M$16*Tabell2[[#This Row],[Weight (kg)]]</f>
        <v>0.26136000000000004</v>
      </c>
      <c r="K3802" s="22">
        <f>'EPD information'!$N$16*Tabell2[[#This Row],[Weight (kg)]]</f>
        <v>3.1020000000000002E-2</v>
      </c>
      <c r="L3802" s="22">
        <f>'EPD information'!$O$16*Tabell2[[#This Row],[Weight (kg)]]</f>
        <v>0</v>
      </c>
      <c r="M3802" s="22">
        <f>'EPD information'!$P$16*Tabell2[[#This Row],[Weight (kg)]]</f>
        <v>2.0680000000000004E-2</v>
      </c>
      <c r="N3802" s="22">
        <f>'EPD information'!$Q$16*Tabell2[[#This Row],[Weight (kg)]]</f>
        <v>0.68640000000000001</v>
      </c>
      <c r="O3802" s="22">
        <f>'EPD information'!$R$16*Tabell2[[#This Row],[Weight (kg)]]</f>
        <v>1.1132000000000002E-3</v>
      </c>
      <c r="P3802" s="22">
        <f>'EPD information'!$S$16*Tabell2[[#This Row],[Weight (kg)]]</f>
        <v>-5.3239999999999998</v>
      </c>
      <c r="Q3802" s="35">
        <f>'Product specific GWP'!$T$16*Tabell2[[#This Row],[Weight (kg)]]</f>
        <v>0.19228000000000003</v>
      </c>
      <c r="R3802" s="35" t="s">
        <v>48</v>
      </c>
      <c r="S3802" s="35">
        <f>'EPD information'!$V$16*Tabell2[[#This Row],[Weight (kg)]]</f>
        <v>3.1020000000000002E-2</v>
      </c>
      <c r="T3802" s="35" t="str">
        <f>'EPD information'!$W$16</f>
        <v>ND</v>
      </c>
      <c r="U3802" s="35">
        <f>'EPD information'!$X$16*Tabell2[[#This Row],[Weight (kg)]]</f>
        <v>2.0680000000000004E-2</v>
      </c>
      <c r="V3802" s="35">
        <f>'EPD information'!$Y$16*Tabell2[[#This Row],[Weight (kg)]]</f>
        <v>0.68640000000000001</v>
      </c>
      <c r="W3802" s="35">
        <f>'EPD information'!$Z$16*Tabell2[[#This Row],[Weight (kg)]]</f>
        <v>1.1132000000000002E-3</v>
      </c>
      <c r="X3802" s="35">
        <f>'EPD information'!$AA$16*Tabell2[[#This Row],[Weight (kg)]]</f>
        <v>-5.3239999999999998</v>
      </c>
      <c r="Y3802" s="18">
        <f>'EPD information'!$AB$16*Tabell2[[#This Row],[Weight (kg)]]</f>
        <v>14.784000000000001</v>
      </c>
      <c r="Z3802" s="18">
        <f>'EPD information'!$AC$16*Tabell2[[#This Row],[Weight (kg)]]</f>
        <v>0.25916</v>
      </c>
      <c r="AA3802" s="18">
        <f>'EPD information'!$AD$16*Tabell2[[#This Row],[Weight (kg)]]</f>
        <v>3.2427999999999998E-2</v>
      </c>
      <c r="AB3802" s="18" t="s">
        <v>48</v>
      </c>
      <c r="AC3802" s="18">
        <f>'EPD information'!$AF$16*Tabell2[[#This Row],[Weight (kg)]]</f>
        <v>2.0459999999999999E-2</v>
      </c>
      <c r="AD3802" s="18">
        <f>'EPD information'!$AG$16*Tabell2[[#This Row],[Weight (kg)]]</f>
        <v>0.68200000000000005</v>
      </c>
      <c r="AE3802" s="18">
        <f>'EPD information'!$AH$16*Tabell2[[#This Row],[Weight (kg)]]</f>
        <v>1.0912000000000001E-3</v>
      </c>
      <c r="AF3802" s="21">
        <f>'EPD information'!$AI$16*Tabell2[[#This Row],[Weight (kg)]]</f>
        <v>-5.0599999999999996</v>
      </c>
    </row>
    <row r="3803" spans="1:32" x14ac:dyDescent="0.2">
      <c r="A3803" s="36" t="s">
        <v>287</v>
      </c>
      <c r="B3803" s="37" t="s">
        <v>280</v>
      </c>
      <c r="C3803" s="38">
        <v>278564</v>
      </c>
      <c r="D3803" s="39">
        <v>7319662785648</v>
      </c>
      <c r="E3803" s="37" t="s">
        <v>46</v>
      </c>
      <c r="F3803" s="40">
        <v>630</v>
      </c>
      <c r="G3803" s="37">
        <v>224</v>
      </c>
      <c r="H3803" s="41">
        <v>4.84</v>
      </c>
      <c r="I3803" s="35">
        <f>'EPD information'!$L$16*Tabell2[[#This Row],[Weight (kg)]]</f>
        <v>16.5044</v>
      </c>
      <c r="J3803" s="22">
        <f>'EPD information'!$M$16*Tabell2[[#This Row],[Weight (kg)]]</f>
        <v>0.28749599999999997</v>
      </c>
      <c r="K3803" s="22">
        <f>'EPD information'!$N$16*Tabell2[[#This Row],[Weight (kg)]]</f>
        <v>3.4122E-2</v>
      </c>
      <c r="L3803" s="22">
        <f>'EPD information'!$O$16*Tabell2[[#This Row],[Weight (kg)]]</f>
        <v>0</v>
      </c>
      <c r="M3803" s="22">
        <f>'EPD information'!$P$16*Tabell2[[#This Row],[Weight (kg)]]</f>
        <v>2.2748000000000001E-2</v>
      </c>
      <c r="N3803" s="22">
        <f>'EPD information'!$Q$16*Tabell2[[#This Row],[Weight (kg)]]</f>
        <v>0.75503999999999993</v>
      </c>
      <c r="O3803" s="22">
        <f>'EPD information'!$R$16*Tabell2[[#This Row],[Weight (kg)]]</f>
        <v>1.22452E-3</v>
      </c>
      <c r="P3803" s="22">
        <f>'EPD information'!$S$16*Tabell2[[#This Row],[Weight (kg)]]</f>
        <v>-5.8563999999999998</v>
      </c>
      <c r="Q3803" s="35">
        <f>'Product specific GWP'!$T$16*Tabell2[[#This Row],[Weight (kg)]]</f>
        <v>0.211508</v>
      </c>
      <c r="R3803" s="35" t="s">
        <v>48</v>
      </c>
      <c r="S3803" s="35">
        <f>'EPD information'!$V$16*Tabell2[[#This Row],[Weight (kg)]]</f>
        <v>3.4122E-2</v>
      </c>
      <c r="T3803" s="35" t="str">
        <f>'EPD information'!$W$16</f>
        <v>ND</v>
      </c>
      <c r="U3803" s="35">
        <f>'EPD information'!$X$16*Tabell2[[#This Row],[Weight (kg)]]</f>
        <v>2.2748000000000001E-2</v>
      </c>
      <c r="V3803" s="35">
        <f>'EPD information'!$Y$16*Tabell2[[#This Row],[Weight (kg)]]</f>
        <v>0.75503999999999993</v>
      </c>
      <c r="W3803" s="35">
        <f>'EPD information'!$Z$16*Tabell2[[#This Row],[Weight (kg)]]</f>
        <v>1.22452E-3</v>
      </c>
      <c r="X3803" s="35">
        <f>'EPD information'!$AA$16*Tabell2[[#This Row],[Weight (kg)]]</f>
        <v>-5.8563999999999998</v>
      </c>
      <c r="Y3803" s="18">
        <f>'EPD information'!$AB$16*Tabell2[[#This Row],[Weight (kg)]]</f>
        <v>16.2624</v>
      </c>
      <c r="Z3803" s="18">
        <f>'EPD information'!$AC$16*Tabell2[[#This Row],[Weight (kg)]]</f>
        <v>0.285076</v>
      </c>
      <c r="AA3803" s="18">
        <f>'EPD information'!$AD$16*Tabell2[[#This Row],[Weight (kg)]]</f>
        <v>3.5670799999999996E-2</v>
      </c>
      <c r="AB3803" s="18" t="s">
        <v>48</v>
      </c>
      <c r="AC3803" s="18">
        <f>'EPD information'!$AF$16*Tabell2[[#This Row],[Weight (kg)]]</f>
        <v>2.2505999999999998E-2</v>
      </c>
      <c r="AD3803" s="18">
        <f>'EPD information'!$AG$16*Tabell2[[#This Row],[Weight (kg)]]</f>
        <v>0.75019999999999998</v>
      </c>
      <c r="AE3803" s="18">
        <f>'EPD information'!$AH$16*Tabell2[[#This Row],[Weight (kg)]]</f>
        <v>1.2003199999999999E-3</v>
      </c>
      <c r="AF3803" s="21">
        <f>'EPD information'!$AI$16*Tabell2[[#This Row],[Weight (kg)]]</f>
        <v>-5.5659999999999998</v>
      </c>
    </row>
    <row r="3804" spans="1:32" x14ac:dyDescent="0.2">
      <c r="A3804" s="36" t="s">
        <v>287</v>
      </c>
      <c r="B3804" s="37" t="s">
        <v>280</v>
      </c>
      <c r="C3804" s="38">
        <v>278563</v>
      </c>
      <c r="D3804" s="39">
        <v>7319662785631</v>
      </c>
      <c r="E3804" s="37" t="s">
        <v>46</v>
      </c>
      <c r="F3804" s="40">
        <v>630</v>
      </c>
      <c r="G3804" s="37">
        <v>200</v>
      </c>
      <c r="H3804" s="41">
        <v>4.84</v>
      </c>
      <c r="I3804" s="35">
        <f>'EPD information'!$L$16*Tabell2[[#This Row],[Weight (kg)]]</f>
        <v>16.5044</v>
      </c>
      <c r="J3804" s="22">
        <f>'EPD information'!$M$16*Tabell2[[#This Row],[Weight (kg)]]</f>
        <v>0.28749599999999997</v>
      </c>
      <c r="K3804" s="22">
        <f>'EPD information'!$N$16*Tabell2[[#This Row],[Weight (kg)]]</f>
        <v>3.4122E-2</v>
      </c>
      <c r="L3804" s="22">
        <f>'EPD information'!$O$16*Tabell2[[#This Row],[Weight (kg)]]</f>
        <v>0</v>
      </c>
      <c r="M3804" s="22">
        <f>'EPD information'!$P$16*Tabell2[[#This Row],[Weight (kg)]]</f>
        <v>2.2748000000000001E-2</v>
      </c>
      <c r="N3804" s="22">
        <f>'EPD information'!$Q$16*Tabell2[[#This Row],[Weight (kg)]]</f>
        <v>0.75503999999999993</v>
      </c>
      <c r="O3804" s="22">
        <f>'EPD information'!$R$16*Tabell2[[#This Row],[Weight (kg)]]</f>
        <v>1.22452E-3</v>
      </c>
      <c r="P3804" s="22">
        <f>'EPD information'!$S$16*Tabell2[[#This Row],[Weight (kg)]]</f>
        <v>-5.8563999999999998</v>
      </c>
      <c r="Q3804" s="35">
        <f>'Product specific GWP'!$T$16*Tabell2[[#This Row],[Weight (kg)]]</f>
        <v>0.211508</v>
      </c>
      <c r="R3804" s="35" t="s">
        <v>48</v>
      </c>
      <c r="S3804" s="35">
        <f>'EPD information'!$V$16*Tabell2[[#This Row],[Weight (kg)]]</f>
        <v>3.4122E-2</v>
      </c>
      <c r="T3804" s="35" t="str">
        <f>'EPD information'!$W$16</f>
        <v>ND</v>
      </c>
      <c r="U3804" s="35">
        <f>'EPD information'!$X$16*Tabell2[[#This Row],[Weight (kg)]]</f>
        <v>2.2748000000000001E-2</v>
      </c>
      <c r="V3804" s="35">
        <f>'EPD information'!$Y$16*Tabell2[[#This Row],[Weight (kg)]]</f>
        <v>0.75503999999999993</v>
      </c>
      <c r="W3804" s="35">
        <f>'EPD information'!$Z$16*Tabell2[[#This Row],[Weight (kg)]]</f>
        <v>1.22452E-3</v>
      </c>
      <c r="X3804" s="35">
        <f>'EPD information'!$AA$16*Tabell2[[#This Row],[Weight (kg)]]</f>
        <v>-5.8563999999999998</v>
      </c>
      <c r="Y3804" s="18">
        <f>'EPD information'!$AB$16*Tabell2[[#This Row],[Weight (kg)]]</f>
        <v>16.2624</v>
      </c>
      <c r="Z3804" s="18">
        <f>'EPD information'!$AC$16*Tabell2[[#This Row],[Weight (kg)]]</f>
        <v>0.285076</v>
      </c>
      <c r="AA3804" s="18">
        <f>'EPD information'!$AD$16*Tabell2[[#This Row],[Weight (kg)]]</f>
        <v>3.5670799999999996E-2</v>
      </c>
      <c r="AB3804" s="18" t="s">
        <v>48</v>
      </c>
      <c r="AC3804" s="18">
        <f>'EPD information'!$AF$16*Tabell2[[#This Row],[Weight (kg)]]</f>
        <v>2.2505999999999998E-2</v>
      </c>
      <c r="AD3804" s="18">
        <f>'EPD information'!$AG$16*Tabell2[[#This Row],[Weight (kg)]]</f>
        <v>0.75019999999999998</v>
      </c>
      <c r="AE3804" s="18">
        <f>'EPD information'!$AH$16*Tabell2[[#This Row],[Weight (kg)]]</f>
        <v>1.2003199999999999E-3</v>
      </c>
      <c r="AF3804" s="21">
        <f>'EPD information'!$AI$16*Tabell2[[#This Row],[Weight (kg)]]</f>
        <v>-5.5659999999999998</v>
      </c>
    </row>
    <row r="3805" spans="1:32" x14ac:dyDescent="0.2">
      <c r="A3805" s="36" t="s">
        <v>287</v>
      </c>
      <c r="B3805" s="37" t="s">
        <v>280</v>
      </c>
      <c r="C3805" s="38">
        <v>278556</v>
      </c>
      <c r="D3805" s="39">
        <v>7319662785563</v>
      </c>
      <c r="E3805" s="37" t="s">
        <v>46</v>
      </c>
      <c r="F3805" s="40">
        <v>630</v>
      </c>
      <c r="G3805" s="37">
        <v>100</v>
      </c>
      <c r="H3805" s="41">
        <v>5.8715999999999999</v>
      </c>
      <c r="I3805" s="35">
        <f>'EPD information'!$L$16*Tabell2[[#This Row],[Weight (kg)]]</f>
        <v>20.022155999999999</v>
      </c>
      <c r="J3805" s="22">
        <f>'EPD information'!$M$16*Tabell2[[#This Row],[Weight (kg)]]</f>
        <v>0.34877303999999998</v>
      </c>
      <c r="K3805" s="22">
        <f>'EPD information'!$N$16*Tabell2[[#This Row],[Weight (kg)]]</f>
        <v>4.1394779999999999E-2</v>
      </c>
      <c r="L3805" s="22">
        <f>'EPD information'!$O$16*Tabell2[[#This Row],[Weight (kg)]]</f>
        <v>0</v>
      </c>
      <c r="M3805" s="22">
        <f>'EPD information'!$P$16*Tabell2[[#This Row],[Weight (kg)]]</f>
        <v>2.7596519999999999E-2</v>
      </c>
      <c r="N3805" s="22">
        <f>'EPD information'!$Q$16*Tabell2[[#This Row],[Weight (kg)]]</f>
        <v>0.91596959999999994</v>
      </c>
      <c r="O3805" s="22">
        <f>'EPD information'!$R$16*Tabell2[[#This Row],[Weight (kg)]]</f>
        <v>1.4855148000000001E-3</v>
      </c>
      <c r="P3805" s="22">
        <f>'EPD information'!$S$16*Tabell2[[#This Row],[Weight (kg)]]</f>
        <v>-7.1046359999999993</v>
      </c>
      <c r="Q3805" s="35">
        <f>'Product specific GWP'!$T$16*Tabell2[[#This Row],[Weight (kg)]]</f>
        <v>0.25658892</v>
      </c>
      <c r="R3805" s="35" t="s">
        <v>48</v>
      </c>
      <c r="S3805" s="35">
        <f>'EPD information'!$V$16*Tabell2[[#This Row],[Weight (kg)]]</f>
        <v>4.1394779999999999E-2</v>
      </c>
      <c r="T3805" s="35" t="str">
        <f>'EPD information'!$W$16</f>
        <v>ND</v>
      </c>
      <c r="U3805" s="35">
        <f>'EPD information'!$X$16*Tabell2[[#This Row],[Weight (kg)]]</f>
        <v>2.7596519999999999E-2</v>
      </c>
      <c r="V3805" s="35">
        <f>'EPD information'!$Y$16*Tabell2[[#This Row],[Weight (kg)]]</f>
        <v>0.91596959999999994</v>
      </c>
      <c r="W3805" s="35">
        <f>'EPD information'!$Z$16*Tabell2[[#This Row],[Weight (kg)]]</f>
        <v>1.4855148000000001E-3</v>
      </c>
      <c r="X3805" s="35">
        <f>'EPD information'!$AA$16*Tabell2[[#This Row],[Weight (kg)]]</f>
        <v>-7.1046359999999993</v>
      </c>
      <c r="Y3805" s="18">
        <f>'EPD information'!$AB$16*Tabell2[[#This Row],[Weight (kg)]]</f>
        <v>19.728576</v>
      </c>
      <c r="Z3805" s="18">
        <f>'EPD information'!$AC$16*Tabell2[[#This Row],[Weight (kg)]]</f>
        <v>0.34583723999999999</v>
      </c>
      <c r="AA3805" s="18">
        <f>'EPD information'!$AD$16*Tabell2[[#This Row],[Weight (kg)]]</f>
        <v>4.3273691999999996E-2</v>
      </c>
      <c r="AB3805" s="18" t="s">
        <v>48</v>
      </c>
      <c r="AC3805" s="18">
        <f>'EPD information'!$AF$16*Tabell2[[#This Row],[Weight (kg)]]</f>
        <v>2.7302939999999998E-2</v>
      </c>
      <c r="AD3805" s="18">
        <f>'EPD information'!$AG$16*Tabell2[[#This Row],[Weight (kg)]]</f>
        <v>0.91009799999999996</v>
      </c>
      <c r="AE3805" s="18">
        <f>'EPD information'!$AH$16*Tabell2[[#This Row],[Weight (kg)]]</f>
        <v>1.4561568E-3</v>
      </c>
      <c r="AF3805" s="21">
        <f>'EPD information'!$AI$16*Tabell2[[#This Row],[Weight (kg)]]</f>
        <v>-6.7523399999999993</v>
      </c>
    </row>
    <row r="3806" spans="1:32" x14ac:dyDescent="0.2">
      <c r="A3806" s="36" t="s">
        <v>287</v>
      </c>
      <c r="B3806" s="37" t="s">
        <v>280</v>
      </c>
      <c r="C3806" s="38">
        <v>278558</v>
      </c>
      <c r="D3806" s="39">
        <v>7319662785587</v>
      </c>
      <c r="E3806" s="37" t="s">
        <v>46</v>
      </c>
      <c r="F3806" s="40">
        <v>630</v>
      </c>
      <c r="G3806" s="37">
        <v>125</v>
      </c>
      <c r="H3806" s="41">
        <v>6.2319000000000004</v>
      </c>
      <c r="I3806" s="35">
        <f>'EPD information'!$L$16*Tabell2[[#This Row],[Weight (kg)]]</f>
        <v>21.250779000000001</v>
      </c>
      <c r="J3806" s="22">
        <f>'EPD information'!$M$16*Tabell2[[#This Row],[Weight (kg)]]</f>
        <v>0.37017486000000005</v>
      </c>
      <c r="K3806" s="22">
        <f>'EPD information'!$N$16*Tabell2[[#This Row],[Weight (kg)]]</f>
        <v>4.3934895000000002E-2</v>
      </c>
      <c r="L3806" s="22">
        <f>'EPD information'!$O$16*Tabell2[[#This Row],[Weight (kg)]]</f>
        <v>0</v>
      </c>
      <c r="M3806" s="22">
        <f>'EPD information'!$P$16*Tabell2[[#This Row],[Weight (kg)]]</f>
        <v>2.9289930000000002E-2</v>
      </c>
      <c r="N3806" s="22">
        <f>'EPD information'!$Q$16*Tabell2[[#This Row],[Weight (kg)]]</f>
        <v>0.97217640000000005</v>
      </c>
      <c r="O3806" s="22">
        <f>'EPD information'!$R$16*Tabell2[[#This Row],[Weight (kg)]]</f>
        <v>1.5766707000000003E-3</v>
      </c>
      <c r="P3806" s="22">
        <f>'EPD information'!$S$16*Tabell2[[#This Row],[Weight (kg)]]</f>
        <v>-7.5405990000000003</v>
      </c>
      <c r="Q3806" s="35">
        <f>'Product specific GWP'!$T$16*Tabell2[[#This Row],[Weight (kg)]]</f>
        <v>0.27233403000000006</v>
      </c>
      <c r="R3806" s="35" t="s">
        <v>48</v>
      </c>
      <c r="S3806" s="35">
        <f>'EPD information'!$V$16*Tabell2[[#This Row],[Weight (kg)]]</f>
        <v>4.3934895000000002E-2</v>
      </c>
      <c r="T3806" s="35" t="str">
        <f>'EPD information'!$W$16</f>
        <v>ND</v>
      </c>
      <c r="U3806" s="35">
        <f>'EPD information'!$X$16*Tabell2[[#This Row],[Weight (kg)]]</f>
        <v>2.9289930000000002E-2</v>
      </c>
      <c r="V3806" s="35">
        <f>'EPD information'!$Y$16*Tabell2[[#This Row],[Weight (kg)]]</f>
        <v>0.97217640000000005</v>
      </c>
      <c r="W3806" s="35">
        <f>'EPD information'!$Z$16*Tabell2[[#This Row],[Weight (kg)]]</f>
        <v>1.5766707000000003E-3</v>
      </c>
      <c r="X3806" s="35">
        <f>'EPD information'!$AA$16*Tabell2[[#This Row],[Weight (kg)]]</f>
        <v>-7.5405990000000003</v>
      </c>
      <c r="Y3806" s="18">
        <f>'EPD information'!$AB$16*Tabell2[[#This Row],[Weight (kg)]]</f>
        <v>20.939184000000001</v>
      </c>
      <c r="Z3806" s="18">
        <f>'EPD information'!$AC$16*Tabell2[[#This Row],[Weight (kg)]]</f>
        <v>0.36705891000000002</v>
      </c>
      <c r="AA3806" s="18">
        <f>'EPD information'!$AD$16*Tabell2[[#This Row],[Weight (kg)]]</f>
        <v>4.5929102999999999E-2</v>
      </c>
      <c r="AB3806" s="18" t="s">
        <v>48</v>
      </c>
      <c r="AC3806" s="18">
        <f>'EPD information'!$AF$16*Tabell2[[#This Row],[Weight (kg)]]</f>
        <v>2.8978335000000001E-2</v>
      </c>
      <c r="AD3806" s="18">
        <f>'EPD information'!$AG$16*Tabell2[[#This Row],[Weight (kg)]]</f>
        <v>0.96594450000000009</v>
      </c>
      <c r="AE3806" s="18">
        <f>'EPD information'!$AH$16*Tabell2[[#This Row],[Weight (kg)]]</f>
        <v>1.5455112000000001E-3</v>
      </c>
      <c r="AF3806" s="21">
        <f>'EPD information'!$AI$16*Tabell2[[#This Row],[Weight (kg)]]</f>
        <v>-7.1666850000000002</v>
      </c>
    </row>
    <row r="3807" spans="1:32" x14ac:dyDescent="0.2">
      <c r="A3807" s="36" t="s">
        <v>287</v>
      </c>
      <c r="B3807" s="37" t="s">
        <v>280</v>
      </c>
      <c r="C3807" s="38">
        <v>775670</v>
      </c>
      <c r="D3807" s="39">
        <v>7319667756704</v>
      </c>
      <c r="E3807" s="37" t="s">
        <v>46</v>
      </c>
      <c r="F3807" s="40">
        <v>630</v>
      </c>
      <c r="G3807" s="37">
        <v>315</v>
      </c>
      <c r="H3807" s="41">
        <v>6.44</v>
      </c>
      <c r="I3807" s="35">
        <f>'EPD information'!$L$16*Tabell2[[#This Row],[Weight (kg)]]</f>
        <v>21.960400000000003</v>
      </c>
      <c r="J3807" s="22">
        <f>'EPD information'!$M$16*Tabell2[[#This Row],[Weight (kg)]]</f>
        <v>0.38253600000000004</v>
      </c>
      <c r="K3807" s="22">
        <f>'EPD information'!$N$16*Tabell2[[#This Row],[Weight (kg)]]</f>
        <v>4.5402000000000005E-2</v>
      </c>
      <c r="L3807" s="22">
        <f>'EPD information'!$O$16*Tabell2[[#This Row],[Weight (kg)]]</f>
        <v>0</v>
      </c>
      <c r="M3807" s="22">
        <f>'EPD information'!$P$16*Tabell2[[#This Row],[Weight (kg)]]</f>
        <v>3.0268000000000003E-2</v>
      </c>
      <c r="N3807" s="22">
        <f>'EPD information'!$Q$16*Tabell2[[#This Row],[Weight (kg)]]</f>
        <v>1.00464</v>
      </c>
      <c r="O3807" s="22">
        <f>'EPD information'!$R$16*Tabell2[[#This Row],[Weight (kg)]]</f>
        <v>1.6293200000000003E-3</v>
      </c>
      <c r="P3807" s="22">
        <f>'EPD information'!$S$16*Tabell2[[#This Row],[Weight (kg)]]</f>
        <v>-7.7924000000000007</v>
      </c>
      <c r="Q3807" s="35">
        <f>'Product specific GWP'!$T$16*Tabell2[[#This Row],[Weight (kg)]]</f>
        <v>0.28142800000000001</v>
      </c>
      <c r="R3807" s="35" t="s">
        <v>48</v>
      </c>
      <c r="S3807" s="35">
        <f>'EPD information'!$V$16*Tabell2[[#This Row],[Weight (kg)]]</f>
        <v>4.5402000000000005E-2</v>
      </c>
      <c r="T3807" s="35" t="str">
        <f>'EPD information'!$W$16</f>
        <v>ND</v>
      </c>
      <c r="U3807" s="35">
        <f>'EPD information'!$X$16*Tabell2[[#This Row],[Weight (kg)]]</f>
        <v>3.0268000000000003E-2</v>
      </c>
      <c r="V3807" s="35">
        <f>'EPD information'!$Y$16*Tabell2[[#This Row],[Weight (kg)]]</f>
        <v>1.00464</v>
      </c>
      <c r="W3807" s="35">
        <f>'EPD information'!$Z$16*Tabell2[[#This Row],[Weight (kg)]]</f>
        <v>1.6293200000000003E-3</v>
      </c>
      <c r="X3807" s="35">
        <f>'EPD information'!$AA$16*Tabell2[[#This Row],[Weight (kg)]]</f>
        <v>-7.7924000000000007</v>
      </c>
      <c r="Y3807" s="18">
        <f>'EPD information'!$AB$16*Tabell2[[#This Row],[Weight (kg)]]</f>
        <v>21.638400000000001</v>
      </c>
      <c r="Z3807" s="18">
        <f>'EPD information'!$AC$16*Tabell2[[#This Row],[Weight (kg)]]</f>
        <v>0.37931600000000004</v>
      </c>
      <c r="AA3807" s="18">
        <f>'EPD information'!$AD$16*Tabell2[[#This Row],[Weight (kg)]]</f>
        <v>4.7462799999999999E-2</v>
      </c>
      <c r="AB3807" s="18" t="s">
        <v>48</v>
      </c>
      <c r="AC3807" s="18">
        <f>'EPD information'!$AF$16*Tabell2[[#This Row],[Weight (kg)]]</f>
        <v>2.9946E-2</v>
      </c>
      <c r="AD3807" s="18">
        <f>'EPD information'!$AG$16*Tabell2[[#This Row],[Weight (kg)]]</f>
        <v>0.99820000000000009</v>
      </c>
      <c r="AE3807" s="18">
        <f>'EPD information'!$AH$16*Tabell2[[#This Row],[Weight (kg)]]</f>
        <v>1.5971200000000003E-3</v>
      </c>
      <c r="AF3807" s="21">
        <f>'EPD information'!$AI$16*Tabell2[[#This Row],[Weight (kg)]]</f>
        <v>-7.4059999999999997</v>
      </c>
    </row>
    <row r="3808" spans="1:32" x14ac:dyDescent="0.2">
      <c r="A3808" s="36" t="s">
        <v>287</v>
      </c>
      <c r="B3808" s="37" t="s">
        <v>280</v>
      </c>
      <c r="C3808" s="38">
        <v>278567</v>
      </c>
      <c r="D3808" s="39">
        <v>7319662785679</v>
      </c>
      <c r="E3808" s="37" t="s">
        <v>46</v>
      </c>
      <c r="F3808" s="40">
        <v>630</v>
      </c>
      <c r="G3808" s="37">
        <v>300</v>
      </c>
      <c r="H3808" s="41">
        <v>6.44</v>
      </c>
      <c r="I3808" s="35">
        <f>'EPD information'!$L$16*Tabell2[[#This Row],[Weight (kg)]]</f>
        <v>21.960400000000003</v>
      </c>
      <c r="J3808" s="22">
        <f>'EPD information'!$M$16*Tabell2[[#This Row],[Weight (kg)]]</f>
        <v>0.38253600000000004</v>
      </c>
      <c r="K3808" s="22">
        <f>'EPD information'!$N$16*Tabell2[[#This Row],[Weight (kg)]]</f>
        <v>4.5402000000000005E-2</v>
      </c>
      <c r="L3808" s="22">
        <f>'EPD information'!$O$16*Tabell2[[#This Row],[Weight (kg)]]</f>
        <v>0</v>
      </c>
      <c r="M3808" s="22">
        <f>'EPD information'!$P$16*Tabell2[[#This Row],[Weight (kg)]]</f>
        <v>3.0268000000000003E-2</v>
      </c>
      <c r="N3808" s="22">
        <f>'EPD information'!$Q$16*Tabell2[[#This Row],[Weight (kg)]]</f>
        <v>1.00464</v>
      </c>
      <c r="O3808" s="22">
        <f>'EPD information'!$R$16*Tabell2[[#This Row],[Weight (kg)]]</f>
        <v>1.6293200000000003E-3</v>
      </c>
      <c r="P3808" s="22">
        <f>'EPD information'!$S$16*Tabell2[[#This Row],[Weight (kg)]]</f>
        <v>-7.7924000000000007</v>
      </c>
      <c r="Q3808" s="35">
        <f>'Product specific GWP'!$T$16*Tabell2[[#This Row],[Weight (kg)]]</f>
        <v>0.28142800000000001</v>
      </c>
      <c r="R3808" s="35" t="s">
        <v>48</v>
      </c>
      <c r="S3808" s="35">
        <f>'EPD information'!$V$16*Tabell2[[#This Row],[Weight (kg)]]</f>
        <v>4.5402000000000005E-2</v>
      </c>
      <c r="T3808" s="35" t="str">
        <f>'EPD information'!$W$16</f>
        <v>ND</v>
      </c>
      <c r="U3808" s="35">
        <f>'EPD information'!$X$16*Tabell2[[#This Row],[Weight (kg)]]</f>
        <v>3.0268000000000003E-2</v>
      </c>
      <c r="V3808" s="35">
        <f>'EPD information'!$Y$16*Tabell2[[#This Row],[Weight (kg)]]</f>
        <v>1.00464</v>
      </c>
      <c r="W3808" s="35">
        <f>'EPD information'!$Z$16*Tabell2[[#This Row],[Weight (kg)]]</f>
        <v>1.6293200000000003E-3</v>
      </c>
      <c r="X3808" s="35">
        <f>'EPD information'!$AA$16*Tabell2[[#This Row],[Weight (kg)]]</f>
        <v>-7.7924000000000007</v>
      </c>
      <c r="Y3808" s="18">
        <f>'EPD information'!$AB$16*Tabell2[[#This Row],[Weight (kg)]]</f>
        <v>21.638400000000001</v>
      </c>
      <c r="Z3808" s="18">
        <f>'EPD information'!$AC$16*Tabell2[[#This Row],[Weight (kg)]]</f>
        <v>0.37931600000000004</v>
      </c>
      <c r="AA3808" s="18">
        <f>'EPD information'!$AD$16*Tabell2[[#This Row],[Weight (kg)]]</f>
        <v>4.7462799999999999E-2</v>
      </c>
      <c r="AB3808" s="18" t="s">
        <v>48</v>
      </c>
      <c r="AC3808" s="18">
        <f>'EPD information'!$AF$16*Tabell2[[#This Row],[Weight (kg)]]</f>
        <v>2.9946E-2</v>
      </c>
      <c r="AD3808" s="18">
        <f>'EPD information'!$AG$16*Tabell2[[#This Row],[Weight (kg)]]</f>
        <v>0.99820000000000009</v>
      </c>
      <c r="AE3808" s="18">
        <f>'EPD information'!$AH$16*Tabell2[[#This Row],[Weight (kg)]]</f>
        <v>1.5971200000000003E-3</v>
      </c>
      <c r="AF3808" s="21">
        <f>'EPD information'!$AI$16*Tabell2[[#This Row],[Weight (kg)]]</f>
        <v>-7.4059999999999997</v>
      </c>
    </row>
    <row r="3809" spans="1:32" x14ac:dyDescent="0.2">
      <c r="A3809" s="36" t="s">
        <v>287</v>
      </c>
      <c r="B3809" s="37" t="s">
        <v>280</v>
      </c>
      <c r="C3809" s="38">
        <v>278561</v>
      </c>
      <c r="D3809" s="39">
        <v>7319662785617</v>
      </c>
      <c r="E3809" s="37" t="s">
        <v>46</v>
      </c>
      <c r="F3809" s="40">
        <v>630</v>
      </c>
      <c r="G3809" s="37">
        <v>160</v>
      </c>
      <c r="H3809" s="41">
        <v>6.7375999999999996</v>
      </c>
      <c r="I3809" s="35">
        <f>'EPD information'!$L$16*Tabell2[[#This Row],[Weight (kg)]]</f>
        <v>22.975216</v>
      </c>
      <c r="J3809" s="22">
        <f>'EPD information'!$M$16*Tabell2[[#This Row],[Weight (kg)]]</f>
        <v>0.40021343999999998</v>
      </c>
      <c r="K3809" s="22">
        <f>'EPD information'!$N$16*Tabell2[[#This Row],[Weight (kg)]]</f>
        <v>4.7500079999999993E-2</v>
      </c>
      <c r="L3809" s="22">
        <f>'EPD information'!$O$16*Tabell2[[#This Row],[Weight (kg)]]</f>
        <v>0</v>
      </c>
      <c r="M3809" s="22">
        <f>'EPD information'!$P$16*Tabell2[[#This Row],[Weight (kg)]]</f>
        <v>3.1666720000000002E-2</v>
      </c>
      <c r="N3809" s="22">
        <f>'EPD information'!$Q$16*Tabell2[[#This Row],[Weight (kg)]]</f>
        <v>1.0510656</v>
      </c>
      <c r="O3809" s="22">
        <f>'EPD information'!$R$16*Tabell2[[#This Row],[Weight (kg)]]</f>
        <v>1.7046128000000002E-3</v>
      </c>
      <c r="P3809" s="22">
        <f>'EPD information'!$S$16*Tabell2[[#This Row],[Weight (kg)]]</f>
        <v>-8.1524959999999993</v>
      </c>
      <c r="Q3809" s="35">
        <f>'Product specific GWP'!$T$16*Tabell2[[#This Row],[Weight (kg)]]</f>
        <v>0.29443311999999999</v>
      </c>
      <c r="R3809" s="35" t="s">
        <v>48</v>
      </c>
      <c r="S3809" s="35">
        <f>'EPD information'!$V$16*Tabell2[[#This Row],[Weight (kg)]]</f>
        <v>4.7500079999999993E-2</v>
      </c>
      <c r="T3809" s="35" t="str">
        <f>'EPD information'!$W$16</f>
        <v>ND</v>
      </c>
      <c r="U3809" s="35">
        <f>'EPD information'!$X$16*Tabell2[[#This Row],[Weight (kg)]]</f>
        <v>3.1666720000000002E-2</v>
      </c>
      <c r="V3809" s="35">
        <f>'EPD information'!$Y$16*Tabell2[[#This Row],[Weight (kg)]]</f>
        <v>1.0510656</v>
      </c>
      <c r="W3809" s="35">
        <f>'EPD information'!$Z$16*Tabell2[[#This Row],[Weight (kg)]]</f>
        <v>1.7046128000000002E-3</v>
      </c>
      <c r="X3809" s="35">
        <f>'EPD information'!$AA$16*Tabell2[[#This Row],[Weight (kg)]]</f>
        <v>-8.1524959999999993</v>
      </c>
      <c r="Y3809" s="18">
        <f>'EPD information'!$AB$16*Tabell2[[#This Row],[Weight (kg)]]</f>
        <v>22.638335999999999</v>
      </c>
      <c r="Z3809" s="18">
        <f>'EPD information'!$AC$16*Tabell2[[#This Row],[Weight (kg)]]</f>
        <v>0.39684463999999997</v>
      </c>
      <c r="AA3809" s="18">
        <f>'EPD information'!$AD$16*Tabell2[[#This Row],[Weight (kg)]]</f>
        <v>4.9656111999999995E-2</v>
      </c>
      <c r="AB3809" s="18" t="s">
        <v>48</v>
      </c>
      <c r="AC3809" s="18">
        <f>'EPD information'!$AF$16*Tabell2[[#This Row],[Weight (kg)]]</f>
        <v>3.1329839999999998E-2</v>
      </c>
      <c r="AD3809" s="18">
        <f>'EPD information'!$AG$16*Tabell2[[#This Row],[Weight (kg)]]</f>
        <v>1.0443279999999999</v>
      </c>
      <c r="AE3809" s="18">
        <f>'EPD information'!$AH$16*Tabell2[[#This Row],[Weight (kg)]]</f>
        <v>1.6709247999999999E-3</v>
      </c>
      <c r="AF3809" s="21">
        <f>'EPD information'!$AI$16*Tabell2[[#This Row],[Weight (kg)]]</f>
        <v>-7.7482399999999991</v>
      </c>
    </row>
    <row r="3810" spans="1:32" x14ac:dyDescent="0.2">
      <c r="A3810" s="36" t="s">
        <v>287</v>
      </c>
      <c r="B3810" s="37" t="s">
        <v>280</v>
      </c>
      <c r="C3810" s="38">
        <v>278569</v>
      </c>
      <c r="D3810" s="39">
        <v>7319662785693</v>
      </c>
      <c r="E3810" s="37" t="s">
        <v>46</v>
      </c>
      <c r="F3810" s="40">
        <v>630</v>
      </c>
      <c r="G3810" s="37">
        <v>450</v>
      </c>
      <c r="H3810" s="41">
        <v>8.9499999999999993</v>
      </c>
      <c r="I3810" s="35">
        <f>'EPD information'!$L$16*Tabell2[[#This Row],[Weight (kg)]]</f>
        <v>30.519499999999997</v>
      </c>
      <c r="J3810" s="22">
        <f>'EPD information'!$M$16*Tabell2[[#This Row],[Weight (kg)]]</f>
        <v>0.53162999999999994</v>
      </c>
      <c r="K3810" s="22">
        <f>'EPD information'!$N$16*Tabell2[[#This Row],[Weight (kg)]]</f>
        <v>6.3097499999999987E-2</v>
      </c>
      <c r="L3810" s="22">
        <f>'EPD information'!$O$16*Tabell2[[#This Row],[Weight (kg)]]</f>
        <v>0</v>
      </c>
      <c r="M3810" s="22">
        <f>'EPD information'!$P$16*Tabell2[[#This Row],[Weight (kg)]]</f>
        <v>4.2064999999999998E-2</v>
      </c>
      <c r="N3810" s="22">
        <f>'EPD information'!$Q$16*Tabell2[[#This Row],[Weight (kg)]]</f>
        <v>1.3961999999999999</v>
      </c>
      <c r="O3810" s="22">
        <f>'EPD information'!$R$16*Tabell2[[#This Row],[Weight (kg)]]</f>
        <v>2.26435E-3</v>
      </c>
      <c r="P3810" s="22">
        <f>'EPD information'!$S$16*Tabell2[[#This Row],[Weight (kg)]]</f>
        <v>-10.829499999999999</v>
      </c>
      <c r="Q3810" s="35">
        <f>'Product specific GWP'!$T$16*Tabell2[[#This Row],[Weight (kg)]]</f>
        <v>0.39111499999999999</v>
      </c>
      <c r="R3810" s="35" t="s">
        <v>48</v>
      </c>
      <c r="S3810" s="35">
        <f>'EPD information'!$V$16*Tabell2[[#This Row],[Weight (kg)]]</f>
        <v>6.3097499999999987E-2</v>
      </c>
      <c r="T3810" s="35" t="str">
        <f>'EPD information'!$W$16</f>
        <v>ND</v>
      </c>
      <c r="U3810" s="35">
        <f>'EPD information'!$X$16*Tabell2[[#This Row],[Weight (kg)]]</f>
        <v>4.2064999999999998E-2</v>
      </c>
      <c r="V3810" s="35">
        <f>'EPD information'!$Y$16*Tabell2[[#This Row],[Weight (kg)]]</f>
        <v>1.3961999999999999</v>
      </c>
      <c r="W3810" s="35">
        <f>'EPD information'!$Z$16*Tabell2[[#This Row],[Weight (kg)]]</f>
        <v>2.26435E-3</v>
      </c>
      <c r="X3810" s="35">
        <f>'EPD information'!$AA$16*Tabell2[[#This Row],[Weight (kg)]]</f>
        <v>-10.829499999999999</v>
      </c>
      <c r="Y3810" s="18">
        <f>'EPD information'!$AB$16*Tabell2[[#This Row],[Weight (kg)]]</f>
        <v>30.071999999999996</v>
      </c>
      <c r="Z3810" s="18">
        <f>'EPD information'!$AC$16*Tabell2[[#This Row],[Weight (kg)]]</f>
        <v>0.52715499999999993</v>
      </c>
      <c r="AA3810" s="18">
        <f>'EPD information'!$AD$16*Tabell2[[#This Row],[Weight (kg)]]</f>
        <v>6.5961499999999992E-2</v>
      </c>
      <c r="AB3810" s="18" t="s">
        <v>48</v>
      </c>
      <c r="AC3810" s="18">
        <f>'EPD information'!$AF$16*Tabell2[[#This Row],[Weight (kg)]]</f>
        <v>4.1617499999999995E-2</v>
      </c>
      <c r="AD3810" s="18">
        <f>'EPD information'!$AG$16*Tabell2[[#This Row],[Weight (kg)]]</f>
        <v>1.3872499999999999</v>
      </c>
      <c r="AE3810" s="18">
        <f>'EPD information'!$AH$16*Tabell2[[#This Row],[Weight (kg)]]</f>
        <v>2.2196E-3</v>
      </c>
      <c r="AF3810" s="21">
        <f>'EPD information'!$AI$16*Tabell2[[#This Row],[Weight (kg)]]</f>
        <v>-10.292499999999999</v>
      </c>
    </row>
    <row r="3811" spans="1:32" x14ac:dyDescent="0.2">
      <c r="A3811" s="36" t="s">
        <v>287</v>
      </c>
      <c r="B3811" s="37" t="s">
        <v>280</v>
      </c>
      <c r="C3811" s="38">
        <v>278572</v>
      </c>
      <c r="D3811" s="39">
        <v>7319662785723</v>
      </c>
      <c r="E3811" s="37" t="s">
        <v>46</v>
      </c>
      <c r="F3811" s="40">
        <v>630</v>
      </c>
      <c r="G3811" s="37">
        <v>710</v>
      </c>
      <c r="H3811" s="41">
        <v>12.9</v>
      </c>
      <c r="I3811" s="35">
        <f>'EPD information'!$L$16*Tabell2[[#This Row],[Weight (kg)]]</f>
        <v>43.989000000000004</v>
      </c>
      <c r="J3811" s="22">
        <f>'EPD information'!$M$16*Tabell2[[#This Row],[Weight (kg)]]</f>
        <v>0.76626000000000005</v>
      </c>
      <c r="K3811" s="22">
        <f>'EPD information'!$N$16*Tabell2[[#This Row],[Weight (kg)]]</f>
        <v>9.0944999999999998E-2</v>
      </c>
      <c r="L3811" s="22">
        <f>'EPD information'!$O$16*Tabell2[[#This Row],[Weight (kg)]]</f>
        <v>0</v>
      </c>
      <c r="M3811" s="22">
        <f>'EPD information'!$P$16*Tabell2[[#This Row],[Weight (kg)]]</f>
        <v>6.0630000000000003E-2</v>
      </c>
      <c r="N3811" s="22">
        <f>'EPD information'!$Q$16*Tabell2[[#This Row],[Weight (kg)]]</f>
        <v>2.0124</v>
      </c>
      <c r="O3811" s="22">
        <f>'EPD information'!$R$16*Tabell2[[#This Row],[Weight (kg)]]</f>
        <v>3.2637000000000005E-3</v>
      </c>
      <c r="P3811" s="22">
        <f>'EPD information'!$S$16*Tabell2[[#This Row],[Weight (kg)]]</f>
        <v>-15.609</v>
      </c>
      <c r="Q3811" s="35">
        <f>'Product specific GWP'!$T$16*Tabell2[[#This Row],[Weight (kg)]]</f>
        <v>0.56373000000000006</v>
      </c>
      <c r="R3811" s="35" t="s">
        <v>48</v>
      </c>
      <c r="S3811" s="35">
        <f>'EPD information'!$V$16*Tabell2[[#This Row],[Weight (kg)]]</f>
        <v>9.0944999999999998E-2</v>
      </c>
      <c r="T3811" s="35" t="str">
        <f>'EPD information'!$W$16</f>
        <v>ND</v>
      </c>
      <c r="U3811" s="35">
        <f>'EPD information'!$X$16*Tabell2[[#This Row],[Weight (kg)]]</f>
        <v>6.0630000000000003E-2</v>
      </c>
      <c r="V3811" s="35">
        <f>'EPD information'!$Y$16*Tabell2[[#This Row],[Weight (kg)]]</f>
        <v>2.0124</v>
      </c>
      <c r="W3811" s="35">
        <f>'EPD information'!$Z$16*Tabell2[[#This Row],[Weight (kg)]]</f>
        <v>3.2637000000000005E-3</v>
      </c>
      <c r="X3811" s="35">
        <f>'EPD information'!$AA$16*Tabell2[[#This Row],[Weight (kg)]]</f>
        <v>-15.609</v>
      </c>
      <c r="Y3811" s="18">
        <f>'EPD information'!$AB$16*Tabell2[[#This Row],[Weight (kg)]]</f>
        <v>43.344000000000001</v>
      </c>
      <c r="Z3811" s="18">
        <f>'EPD information'!$AC$16*Tabell2[[#This Row],[Weight (kg)]]</f>
        <v>0.75980999999999999</v>
      </c>
      <c r="AA3811" s="18">
        <f>'EPD information'!$AD$16*Tabell2[[#This Row],[Weight (kg)]]</f>
        <v>9.5073000000000005E-2</v>
      </c>
      <c r="AB3811" s="18" t="s">
        <v>48</v>
      </c>
      <c r="AC3811" s="18">
        <f>'EPD information'!$AF$16*Tabell2[[#This Row],[Weight (kg)]]</f>
        <v>5.9984999999999997E-2</v>
      </c>
      <c r="AD3811" s="18">
        <f>'EPD information'!$AG$16*Tabell2[[#This Row],[Weight (kg)]]</f>
        <v>1.9995000000000001</v>
      </c>
      <c r="AE3811" s="18">
        <f>'EPD information'!$AH$16*Tabell2[[#This Row],[Weight (kg)]]</f>
        <v>3.1992000000000001E-3</v>
      </c>
      <c r="AF3811" s="21">
        <f>'EPD information'!$AI$16*Tabell2[[#This Row],[Weight (kg)]]</f>
        <v>-14.834999999999999</v>
      </c>
    </row>
    <row r="3812" spans="1:32" x14ac:dyDescent="0.2">
      <c r="A3812" s="36" t="s">
        <v>287</v>
      </c>
      <c r="B3812" s="37" t="s">
        <v>280</v>
      </c>
      <c r="C3812" s="38">
        <v>278573</v>
      </c>
      <c r="D3812" s="39">
        <v>7319662785730</v>
      </c>
      <c r="E3812" s="37" t="s">
        <v>46</v>
      </c>
      <c r="F3812" s="40">
        <v>630</v>
      </c>
      <c r="G3812" s="37">
        <v>800</v>
      </c>
      <c r="H3812" s="41">
        <v>14.4</v>
      </c>
      <c r="I3812" s="35">
        <f>'EPD information'!$L$16*Tabell2[[#This Row],[Weight (kg)]]</f>
        <v>49.104000000000006</v>
      </c>
      <c r="J3812" s="22">
        <f>'EPD information'!$M$16*Tabell2[[#This Row],[Weight (kg)]]</f>
        <v>0.85536000000000001</v>
      </c>
      <c r="K3812" s="22">
        <f>'EPD information'!$N$16*Tabell2[[#This Row],[Weight (kg)]]</f>
        <v>0.10152</v>
      </c>
      <c r="L3812" s="22">
        <f>'EPD information'!$O$16*Tabell2[[#This Row],[Weight (kg)]]</f>
        <v>0</v>
      </c>
      <c r="M3812" s="22">
        <f>'EPD information'!$P$16*Tabell2[[#This Row],[Weight (kg)]]</f>
        <v>6.7680000000000004E-2</v>
      </c>
      <c r="N3812" s="22">
        <f>'EPD information'!$Q$16*Tabell2[[#This Row],[Weight (kg)]]</f>
        <v>2.2464</v>
      </c>
      <c r="O3812" s="22">
        <f>'EPD information'!$R$16*Tabell2[[#This Row],[Weight (kg)]]</f>
        <v>3.6432000000000005E-3</v>
      </c>
      <c r="P3812" s="22">
        <f>'EPD information'!$S$16*Tabell2[[#This Row],[Weight (kg)]]</f>
        <v>-17.423999999999999</v>
      </c>
      <c r="Q3812" s="35">
        <f>'Product specific GWP'!$T$16*Tabell2[[#This Row],[Weight (kg)]]</f>
        <v>0.62928000000000006</v>
      </c>
      <c r="R3812" s="35" t="s">
        <v>48</v>
      </c>
      <c r="S3812" s="35">
        <f>'EPD information'!$V$16*Tabell2[[#This Row],[Weight (kg)]]</f>
        <v>0.10152</v>
      </c>
      <c r="T3812" s="35" t="str">
        <f>'EPD information'!$W$16</f>
        <v>ND</v>
      </c>
      <c r="U3812" s="35">
        <f>'EPD information'!$X$16*Tabell2[[#This Row],[Weight (kg)]]</f>
        <v>6.7680000000000004E-2</v>
      </c>
      <c r="V3812" s="35">
        <f>'EPD information'!$Y$16*Tabell2[[#This Row],[Weight (kg)]]</f>
        <v>2.2464</v>
      </c>
      <c r="W3812" s="35">
        <f>'EPD information'!$Z$16*Tabell2[[#This Row],[Weight (kg)]]</f>
        <v>3.6432000000000005E-3</v>
      </c>
      <c r="X3812" s="35">
        <f>'EPD information'!$AA$16*Tabell2[[#This Row],[Weight (kg)]]</f>
        <v>-17.423999999999999</v>
      </c>
      <c r="Y3812" s="18">
        <f>'EPD information'!$AB$16*Tabell2[[#This Row],[Weight (kg)]]</f>
        <v>48.384</v>
      </c>
      <c r="Z3812" s="18">
        <f>'EPD information'!$AC$16*Tabell2[[#This Row],[Weight (kg)]]</f>
        <v>0.84816000000000003</v>
      </c>
      <c r="AA3812" s="18">
        <f>'EPD information'!$AD$16*Tabell2[[#This Row],[Weight (kg)]]</f>
        <v>0.106128</v>
      </c>
      <c r="AB3812" s="18" t="s">
        <v>48</v>
      </c>
      <c r="AC3812" s="18">
        <f>'EPD information'!$AF$16*Tabell2[[#This Row],[Weight (kg)]]</f>
        <v>6.6959999999999992E-2</v>
      </c>
      <c r="AD3812" s="18">
        <f>'EPD information'!$AG$16*Tabell2[[#This Row],[Weight (kg)]]</f>
        <v>2.2320000000000002</v>
      </c>
      <c r="AE3812" s="18">
        <f>'EPD information'!$AH$16*Tabell2[[#This Row],[Weight (kg)]]</f>
        <v>3.5712000000000001E-3</v>
      </c>
      <c r="AF3812" s="21">
        <f>'EPD information'!$AI$16*Tabell2[[#This Row],[Weight (kg)]]</f>
        <v>-16.559999999999999</v>
      </c>
    </row>
    <row r="3813" spans="1:32" x14ac:dyDescent="0.2">
      <c r="A3813" s="36" t="s">
        <v>287</v>
      </c>
      <c r="B3813" s="37" t="s">
        <v>280</v>
      </c>
      <c r="C3813" s="38">
        <v>249879</v>
      </c>
      <c r="D3813" s="39">
        <v>7319662498791</v>
      </c>
      <c r="E3813" s="37" t="s">
        <v>46</v>
      </c>
      <c r="F3813" s="40">
        <v>630</v>
      </c>
      <c r="G3813" s="37">
        <v>1000</v>
      </c>
      <c r="H3813" s="41">
        <v>18.3</v>
      </c>
      <c r="I3813" s="35">
        <f>'EPD information'!$L$16*Tabell2[[#This Row],[Weight (kg)]]</f>
        <v>62.403000000000006</v>
      </c>
      <c r="J3813" s="22">
        <f>'EPD information'!$M$16*Tabell2[[#This Row],[Weight (kg)]]</f>
        <v>1.0870200000000001</v>
      </c>
      <c r="K3813" s="22">
        <f>'EPD information'!$N$16*Tabell2[[#This Row],[Weight (kg)]]</f>
        <v>0.12901499999999999</v>
      </c>
      <c r="L3813" s="22">
        <f>'EPD information'!$O$16*Tabell2[[#This Row],[Weight (kg)]]</f>
        <v>0</v>
      </c>
      <c r="M3813" s="22">
        <f>'EPD information'!$P$16*Tabell2[[#This Row],[Weight (kg)]]</f>
        <v>8.6010000000000003E-2</v>
      </c>
      <c r="N3813" s="22">
        <f>'EPD information'!$Q$16*Tabell2[[#This Row],[Weight (kg)]]</f>
        <v>2.8548</v>
      </c>
      <c r="O3813" s="22">
        <f>'EPD information'!$R$16*Tabell2[[#This Row],[Weight (kg)]]</f>
        <v>4.629900000000001E-3</v>
      </c>
      <c r="P3813" s="22">
        <f>'EPD information'!$S$16*Tabell2[[#This Row],[Weight (kg)]]</f>
        <v>-22.143000000000001</v>
      </c>
      <c r="Q3813" s="35">
        <f>'Product specific GWP'!$T$16*Tabell2[[#This Row],[Weight (kg)]]</f>
        <v>0.79971000000000003</v>
      </c>
      <c r="R3813" s="35" t="s">
        <v>48</v>
      </c>
      <c r="S3813" s="35">
        <f>'EPD information'!$V$16*Tabell2[[#This Row],[Weight (kg)]]</f>
        <v>0.12901499999999999</v>
      </c>
      <c r="T3813" s="35" t="str">
        <f>'EPD information'!$W$16</f>
        <v>ND</v>
      </c>
      <c r="U3813" s="35">
        <f>'EPD information'!$X$16*Tabell2[[#This Row],[Weight (kg)]]</f>
        <v>8.6010000000000003E-2</v>
      </c>
      <c r="V3813" s="35">
        <f>'EPD information'!$Y$16*Tabell2[[#This Row],[Weight (kg)]]</f>
        <v>2.8548</v>
      </c>
      <c r="W3813" s="35">
        <f>'EPD information'!$Z$16*Tabell2[[#This Row],[Weight (kg)]]</f>
        <v>4.629900000000001E-3</v>
      </c>
      <c r="X3813" s="35">
        <f>'EPD information'!$AA$16*Tabell2[[#This Row],[Weight (kg)]]</f>
        <v>-22.143000000000001</v>
      </c>
      <c r="Y3813" s="18">
        <f>'EPD information'!$AB$16*Tabell2[[#This Row],[Weight (kg)]]</f>
        <v>61.488</v>
      </c>
      <c r="Z3813" s="18">
        <f>'EPD information'!$AC$16*Tabell2[[#This Row],[Weight (kg)]]</f>
        <v>1.0778700000000001</v>
      </c>
      <c r="AA3813" s="18">
        <f>'EPD information'!$AD$16*Tabell2[[#This Row],[Weight (kg)]]</f>
        <v>0.13487099999999999</v>
      </c>
      <c r="AB3813" s="18" t="s">
        <v>48</v>
      </c>
      <c r="AC3813" s="18">
        <f>'EPD information'!$AF$16*Tabell2[[#This Row],[Weight (kg)]]</f>
        <v>8.509499999999999E-2</v>
      </c>
      <c r="AD3813" s="18">
        <f>'EPD information'!$AG$16*Tabell2[[#This Row],[Weight (kg)]]</f>
        <v>2.8365</v>
      </c>
      <c r="AE3813" s="18">
        <f>'EPD information'!$AH$16*Tabell2[[#This Row],[Weight (kg)]]</f>
        <v>4.5384000000000006E-3</v>
      </c>
      <c r="AF3813" s="21">
        <f>'EPD information'!$AI$16*Tabell2[[#This Row],[Weight (kg)]]</f>
        <v>-21.044999999999998</v>
      </c>
    </row>
    <row r="3814" spans="1:32" x14ac:dyDescent="0.2">
      <c r="A3814" s="36" t="s">
        <v>287</v>
      </c>
      <c r="B3814" s="37" t="s">
        <v>280</v>
      </c>
      <c r="C3814" s="38">
        <v>594928</v>
      </c>
      <c r="D3814" s="39">
        <v>7319660858184</v>
      </c>
      <c r="E3814" s="37" t="s">
        <v>46</v>
      </c>
      <c r="F3814" s="40">
        <v>630</v>
      </c>
      <c r="G3814" s="37">
        <v>1120</v>
      </c>
      <c r="H3814" s="41">
        <v>23.471599999999999</v>
      </c>
      <c r="I3814" s="35">
        <f>'EPD information'!$L$16*Tabell2[[#This Row],[Weight (kg)]]</f>
        <v>80.038156000000001</v>
      </c>
      <c r="J3814" s="22">
        <f>'EPD information'!$M$16*Tabell2[[#This Row],[Weight (kg)]]</f>
        <v>1.3942130399999999</v>
      </c>
      <c r="K3814" s="22">
        <f>'EPD information'!$N$16*Tabell2[[#This Row],[Weight (kg)]]</f>
        <v>0.16547477999999999</v>
      </c>
      <c r="L3814" s="22">
        <f>'EPD information'!$O$16*Tabell2[[#This Row],[Weight (kg)]]</f>
        <v>0</v>
      </c>
      <c r="M3814" s="22">
        <f>'EPD information'!$P$16*Tabell2[[#This Row],[Weight (kg)]]</f>
        <v>0.11031652</v>
      </c>
      <c r="N3814" s="22">
        <f>'EPD information'!$Q$16*Tabell2[[#This Row],[Weight (kg)]]</f>
        <v>3.6615696</v>
      </c>
      <c r="O3814" s="22">
        <f>'EPD information'!$R$16*Tabell2[[#This Row],[Weight (kg)]]</f>
        <v>5.9383148000000004E-3</v>
      </c>
      <c r="P3814" s="22">
        <f>'EPD information'!$S$16*Tabell2[[#This Row],[Weight (kg)]]</f>
        <v>-28.400635999999999</v>
      </c>
      <c r="Q3814" s="35">
        <f>'Product specific GWP'!$T$16*Tabell2[[#This Row],[Weight (kg)]]</f>
        <v>1.02570892</v>
      </c>
      <c r="R3814" s="35" t="s">
        <v>48</v>
      </c>
      <c r="S3814" s="35">
        <f>'EPD information'!$V$16*Tabell2[[#This Row],[Weight (kg)]]</f>
        <v>0.16547477999999999</v>
      </c>
      <c r="T3814" s="35" t="str">
        <f>'EPD information'!$W$16</f>
        <v>ND</v>
      </c>
      <c r="U3814" s="35">
        <f>'EPD information'!$X$16*Tabell2[[#This Row],[Weight (kg)]]</f>
        <v>0.11031652</v>
      </c>
      <c r="V3814" s="35">
        <f>'EPD information'!$Y$16*Tabell2[[#This Row],[Weight (kg)]]</f>
        <v>3.6615696</v>
      </c>
      <c r="W3814" s="35">
        <f>'EPD information'!$Z$16*Tabell2[[#This Row],[Weight (kg)]]</f>
        <v>5.9383148000000004E-3</v>
      </c>
      <c r="X3814" s="35">
        <f>'EPD information'!$AA$16*Tabell2[[#This Row],[Weight (kg)]]</f>
        <v>-28.400635999999999</v>
      </c>
      <c r="Y3814" s="18">
        <f>'EPD information'!$AB$16*Tabell2[[#This Row],[Weight (kg)]]</f>
        <v>78.864576</v>
      </c>
      <c r="Z3814" s="18">
        <f>'EPD information'!$AC$16*Tabell2[[#This Row],[Weight (kg)]]</f>
        <v>1.3824772400000001</v>
      </c>
      <c r="AA3814" s="18">
        <f>'EPD information'!$AD$16*Tabell2[[#This Row],[Weight (kg)]]</f>
        <v>0.172985692</v>
      </c>
      <c r="AB3814" s="18" t="s">
        <v>48</v>
      </c>
      <c r="AC3814" s="18">
        <f>'EPD information'!$AF$16*Tabell2[[#This Row],[Weight (kg)]]</f>
        <v>0.10914293999999998</v>
      </c>
      <c r="AD3814" s="18">
        <f>'EPD information'!$AG$16*Tabell2[[#This Row],[Weight (kg)]]</f>
        <v>3.6380979999999998</v>
      </c>
      <c r="AE3814" s="18">
        <f>'EPD information'!$AH$16*Tabell2[[#This Row],[Weight (kg)]]</f>
        <v>5.8209567999999998E-3</v>
      </c>
      <c r="AF3814" s="21">
        <f>'EPD information'!$AI$16*Tabell2[[#This Row],[Weight (kg)]]</f>
        <v>-26.992339999999995</v>
      </c>
    </row>
    <row r="3815" spans="1:32" x14ac:dyDescent="0.2">
      <c r="A3815" s="36" t="s">
        <v>287</v>
      </c>
      <c r="B3815" s="37" t="s">
        <v>280</v>
      </c>
      <c r="C3815" s="38">
        <v>594929</v>
      </c>
      <c r="D3815" s="39">
        <v>7319660858191</v>
      </c>
      <c r="E3815" s="37" t="s">
        <v>46</v>
      </c>
      <c r="F3815" s="40">
        <v>630</v>
      </c>
      <c r="G3815" s="37">
        <v>1250</v>
      </c>
      <c r="H3815" s="41">
        <v>25.694600000000001</v>
      </c>
      <c r="I3815" s="35">
        <f>'EPD information'!$L$16*Tabell2[[#This Row],[Weight (kg)]]</f>
        <v>87.618586000000008</v>
      </c>
      <c r="J3815" s="22">
        <f>'EPD information'!$M$16*Tabell2[[#This Row],[Weight (kg)]]</f>
        <v>1.5262592400000001</v>
      </c>
      <c r="K3815" s="22">
        <f>'EPD information'!$N$16*Tabell2[[#This Row],[Weight (kg)]]</f>
        <v>0.18114693000000001</v>
      </c>
      <c r="L3815" s="22">
        <f>'EPD information'!$O$16*Tabell2[[#This Row],[Weight (kg)]]</f>
        <v>0</v>
      </c>
      <c r="M3815" s="22">
        <f>'EPD information'!$P$16*Tabell2[[#This Row],[Weight (kg)]]</f>
        <v>0.12076462000000002</v>
      </c>
      <c r="N3815" s="22">
        <f>'EPD information'!$Q$16*Tabell2[[#This Row],[Weight (kg)]]</f>
        <v>4.0083576000000001</v>
      </c>
      <c r="O3815" s="22">
        <f>'EPD information'!$R$16*Tabell2[[#This Row],[Weight (kg)]]</f>
        <v>6.500733800000001E-3</v>
      </c>
      <c r="P3815" s="22">
        <f>'EPD information'!$S$16*Tabell2[[#This Row],[Weight (kg)]]</f>
        <v>-31.090465999999999</v>
      </c>
      <c r="Q3815" s="35">
        <f>'Product specific GWP'!$T$16*Tabell2[[#This Row],[Weight (kg)]]</f>
        <v>1.1228540200000001</v>
      </c>
      <c r="R3815" s="35" t="s">
        <v>48</v>
      </c>
      <c r="S3815" s="35">
        <f>'EPD information'!$V$16*Tabell2[[#This Row],[Weight (kg)]]</f>
        <v>0.18114693000000001</v>
      </c>
      <c r="T3815" s="35" t="str">
        <f>'EPD information'!$W$16</f>
        <v>ND</v>
      </c>
      <c r="U3815" s="35">
        <f>'EPD information'!$X$16*Tabell2[[#This Row],[Weight (kg)]]</f>
        <v>0.12076462000000002</v>
      </c>
      <c r="V3815" s="35">
        <f>'EPD information'!$Y$16*Tabell2[[#This Row],[Weight (kg)]]</f>
        <v>4.0083576000000001</v>
      </c>
      <c r="W3815" s="35">
        <f>'EPD information'!$Z$16*Tabell2[[#This Row],[Weight (kg)]]</f>
        <v>6.500733800000001E-3</v>
      </c>
      <c r="X3815" s="35">
        <f>'EPD information'!$AA$16*Tabell2[[#This Row],[Weight (kg)]]</f>
        <v>-31.090465999999999</v>
      </c>
      <c r="Y3815" s="18">
        <f>'EPD information'!$AB$16*Tabell2[[#This Row],[Weight (kg)]]</f>
        <v>86.333855999999997</v>
      </c>
      <c r="Z3815" s="18">
        <f>'EPD information'!$AC$16*Tabell2[[#This Row],[Weight (kg)]]</f>
        <v>1.5134119400000001</v>
      </c>
      <c r="AA3815" s="18">
        <f>'EPD information'!$AD$16*Tabell2[[#This Row],[Weight (kg)]]</f>
        <v>0.18936920200000001</v>
      </c>
      <c r="AB3815" s="18" t="s">
        <v>48</v>
      </c>
      <c r="AC3815" s="18">
        <f>'EPD information'!$AF$16*Tabell2[[#This Row],[Weight (kg)]]</f>
        <v>0.11947988999999999</v>
      </c>
      <c r="AD3815" s="18">
        <f>'EPD information'!$AG$16*Tabell2[[#This Row],[Weight (kg)]]</f>
        <v>3.9826630000000001</v>
      </c>
      <c r="AE3815" s="18">
        <f>'EPD information'!$AH$16*Tabell2[[#This Row],[Weight (kg)]]</f>
        <v>6.3722608000000005E-3</v>
      </c>
      <c r="AF3815" s="21">
        <f>'EPD information'!$AI$16*Tabell2[[#This Row],[Weight (kg)]]</f>
        <v>-29.54879</v>
      </c>
    </row>
    <row r="3816" spans="1:32" x14ac:dyDescent="0.2">
      <c r="A3816" s="36" t="s">
        <v>287</v>
      </c>
      <c r="B3816" s="37" t="s">
        <v>280</v>
      </c>
      <c r="C3816" s="38">
        <v>594930</v>
      </c>
      <c r="D3816" s="39">
        <v>7319660858207</v>
      </c>
      <c r="E3816" s="37" t="s">
        <v>46</v>
      </c>
      <c r="F3816" s="40">
        <v>630</v>
      </c>
      <c r="G3816" s="37">
        <v>1400</v>
      </c>
      <c r="H3816" s="41">
        <v>45.003</v>
      </c>
      <c r="I3816" s="35">
        <f>'EPD information'!$L$16*Tabell2[[#This Row],[Weight (kg)]]</f>
        <v>153.46023</v>
      </c>
      <c r="J3816" s="22">
        <f>'EPD information'!$M$16*Tabell2[[#This Row],[Weight (kg)]]</f>
        <v>2.6731782000000002</v>
      </c>
      <c r="K3816" s="22">
        <f>'EPD information'!$N$16*Tabell2[[#This Row],[Weight (kg)]]</f>
        <v>0.31727115</v>
      </c>
      <c r="L3816" s="22">
        <f>'EPD information'!$O$16*Tabell2[[#This Row],[Weight (kg)]]</f>
        <v>0</v>
      </c>
      <c r="M3816" s="22">
        <f>'EPD information'!$P$16*Tabell2[[#This Row],[Weight (kg)]]</f>
        <v>0.21151410000000001</v>
      </c>
      <c r="N3816" s="22">
        <f>'EPD information'!$Q$16*Tabell2[[#This Row],[Weight (kg)]]</f>
        <v>7.0204680000000002</v>
      </c>
      <c r="O3816" s="22">
        <f>'EPD information'!$R$16*Tabell2[[#This Row],[Weight (kg)]]</f>
        <v>1.1385759000000001E-2</v>
      </c>
      <c r="P3816" s="22">
        <f>'EPD information'!$S$16*Tabell2[[#This Row],[Weight (kg)]]</f>
        <v>-54.453629999999997</v>
      </c>
      <c r="Q3816" s="35">
        <f>'Product specific GWP'!$T$16*Tabell2[[#This Row],[Weight (kg)]]</f>
        <v>1.9666311000000001</v>
      </c>
      <c r="R3816" s="35" t="s">
        <v>48</v>
      </c>
      <c r="S3816" s="35">
        <f>'EPD information'!$V$16*Tabell2[[#This Row],[Weight (kg)]]</f>
        <v>0.31727115</v>
      </c>
      <c r="T3816" s="35" t="str">
        <f>'EPD information'!$W$16</f>
        <v>ND</v>
      </c>
      <c r="U3816" s="35">
        <f>'EPD information'!$X$16*Tabell2[[#This Row],[Weight (kg)]]</f>
        <v>0.21151410000000001</v>
      </c>
      <c r="V3816" s="35">
        <f>'EPD information'!$Y$16*Tabell2[[#This Row],[Weight (kg)]]</f>
        <v>7.0204680000000002</v>
      </c>
      <c r="W3816" s="35">
        <f>'EPD information'!$Z$16*Tabell2[[#This Row],[Weight (kg)]]</f>
        <v>1.1385759000000001E-2</v>
      </c>
      <c r="X3816" s="35">
        <f>'EPD information'!$AA$16*Tabell2[[#This Row],[Weight (kg)]]</f>
        <v>-54.453629999999997</v>
      </c>
      <c r="Y3816" s="18">
        <f>'EPD information'!$AB$16*Tabell2[[#This Row],[Weight (kg)]]</f>
        <v>151.21008</v>
      </c>
      <c r="Z3816" s="18">
        <f>'EPD information'!$AC$16*Tabell2[[#This Row],[Weight (kg)]]</f>
        <v>2.6506767</v>
      </c>
      <c r="AA3816" s="18">
        <f>'EPD information'!$AD$16*Tabell2[[#This Row],[Weight (kg)]]</f>
        <v>0.33167211000000002</v>
      </c>
      <c r="AB3816" s="18" t="s">
        <v>48</v>
      </c>
      <c r="AC3816" s="18">
        <f>'EPD information'!$AF$16*Tabell2[[#This Row],[Weight (kg)]]</f>
        <v>0.20926394999999998</v>
      </c>
      <c r="AD3816" s="18">
        <f>'EPD information'!$AG$16*Tabell2[[#This Row],[Weight (kg)]]</f>
        <v>6.9754649999999998</v>
      </c>
      <c r="AE3816" s="18">
        <f>'EPD information'!$AH$16*Tabell2[[#This Row],[Weight (kg)]]</f>
        <v>1.1160744E-2</v>
      </c>
      <c r="AF3816" s="21">
        <f>'EPD information'!$AI$16*Tabell2[[#This Row],[Weight (kg)]]</f>
        <v>-51.753449999999994</v>
      </c>
    </row>
    <row r="3817" spans="1:32" x14ac:dyDescent="0.2">
      <c r="A3817" s="36" t="s">
        <v>287</v>
      </c>
      <c r="B3817" s="37" t="s">
        <v>280</v>
      </c>
      <c r="C3817" s="38">
        <v>594931</v>
      </c>
      <c r="D3817" s="39">
        <v>7319660858214</v>
      </c>
      <c r="E3817" s="37" t="s">
        <v>46</v>
      </c>
      <c r="F3817" s="40">
        <v>630</v>
      </c>
      <c r="G3817" s="37">
        <v>1500</v>
      </c>
      <c r="H3817" s="41">
        <v>48.457599999999999</v>
      </c>
      <c r="I3817" s="35">
        <f>'EPD information'!$L$16*Tabell2[[#This Row],[Weight (kg)]]</f>
        <v>165.24041600000001</v>
      </c>
      <c r="J3817" s="22">
        <f>'EPD information'!$M$16*Tabell2[[#This Row],[Weight (kg)]]</f>
        <v>2.8783814400000001</v>
      </c>
      <c r="K3817" s="22">
        <f>'EPD information'!$N$16*Tabell2[[#This Row],[Weight (kg)]]</f>
        <v>0.34162608</v>
      </c>
      <c r="L3817" s="22">
        <f>'EPD information'!$O$16*Tabell2[[#This Row],[Weight (kg)]]</f>
        <v>0</v>
      </c>
      <c r="M3817" s="22">
        <f>'EPD information'!$P$16*Tabell2[[#This Row],[Weight (kg)]]</f>
        <v>0.22775072000000002</v>
      </c>
      <c r="N3817" s="22">
        <f>'EPD information'!$Q$16*Tabell2[[#This Row],[Weight (kg)]]</f>
        <v>7.5593855999999997</v>
      </c>
      <c r="O3817" s="22">
        <f>'EPD information'!$R$16*Tabell2[[#This Row],[Weight (kg)]]</f>
        <v>1.2259772800000001E-2</v>
      </c>
      <c r="P3817" s="22">
        <f>'EPD information'!$S$16*Tabell2[[#This Row],[Weight (kg)]]</f>
        <v>-58.633696</v>
      </c>
      <c r="Q3817" s="35">
        <f>'Product specific GWP'!$T$16*Tabell2[[#This Row],[Weight (kg)]]</f>
        <v>2.1175971200000001</v>
      </c>
      <c r="R3817" s="35" t="s">
        <v>48</v>
      </c>
      <c r="S3817" s="35">
        <f>'EPD information'!$V$16*Tabell2[[#This Row],[Weight (kg)]]</f>
        <v>0.34162608</v>
      </c>
      <c r="T3817" s="35" t="str">
        <f>'EPD information'!$W$16</f>
        <v>ND</v>
      </c>
      <c r="U3817" s="35">
        <f>'EPD information'!$X$16*Tabell2[[#This Row],[Weight (kg)]]</f>
        <v>0.22775072000000002</v>
      </c>
      <c r="V3817" s="35">
        <f>'EPD information'!$Y$16*Tabell2[[#This Row],[Weight (kg)]]</f>
        <v>7.5593855999999997</v>
      </c>
      <c r="W3817" s="35">
        <f>'EPD information'!$Z$16*Tabell2[[#This Row],[Weight (kg)]]</f>
        <v>1.2259772800000001E-2</v>
      </c>
      <c r="X3817" s="35">
        <f>'EPD information'!$AA$16*Tabell2[[#This Row],[Weight (kg)]]</f>
        <v>-58.633696</v>
      </c>
      <c r="Y3817" s="18">
        <f>'EPD information'!$AB$16*Tabell2[[#This Row],[Weight (kg)]]</f>
        <v>162.81753599999999</v>
      </c>
      <c r="Z3817" s="18">
        <f>'EPD information'!$AC$16*Tabell2[[#This Row],[Weight (kg)]]</f>
        <v>2.8541526400000001</v>
      </c>
      <c r="AA3817" s="18">
        <f>'EPD information'!$AD$16*Tabell2[[#This Row],[Weight (kg)]]</f>
        <v>0.35713251200000001</v>
      </c>
      <c r="AB3817" s="18" t="s">
        <v>48</v>
      </c>
      <c r="AC3817" s="18">
        <f>'EPD information'!$AF$16*Tabell2[[#This Row],[Weight (kg)]]</f>
        <v>0.22532783999999997</v>
      </c>
      <c r="AD3817" s="18">
        <f>'EPD information'!$AG$16*Tabell2[[#This Row],[Weight (kg)]]</f>
        <v>7.5109279999999998</v>
      </c>
      <c r="AE3817" s="18">
        <f>'EPD information'!$AH$16*Tabell2[[#This Row],[Weight (kg)]]</f>
        <v>1.20174848E-2</v>
      </c>
      <c r="AF3817" s="21">
        <f>'EPD information'!$AI$16*Tabell2[[#This Row],[Weight (kg)]]</f>
        <v>-55.726239999999997</v>
      </c>
    </row>
    <row r="3818" spans="1:32" x14ac:dyDescent="0.2">
      <c r="A3818" s="36" t="s">
        <v>287</v>
      </c>
      <c r="B3818" s="37" t="s">
        <v>280</v>
      </c>
      <c r="C3818" s="38">
        <v>594932</v>
      </c>
      <c r="D3818" s="39">
        <v>7319660858221</v>
      </c>
      <c r="E3818" s="37" t="s">
        <v>46</v>
      </c>
      <c r="F3818" s="40">
        <v>630</v>
      </c>
      <c r="G3818" s="37">
        <v>1600</v>
      </c>
      <c r="H3818" s="41">
        <v>51.392200000000003</v>
      </c>
      <c r="I3818" s="35">
        <f>'EPD information'!$L$16*Tabell2[[#This Row],[Weight (kg)]]</f>
        <v>175.24740200000002</v>
      </c>
      <c r="J3818" s="22">
        <f>'EPD information'!$M$16*Tabell2[[#This Row],[Weight (kg)]]</f>
        <v>3.0526966800000004</v>
      </c>
      <c r="K3818" s="22">
        <f>'EPD information'!$N$16*Tabell2[[#This Row],[Weight (kg)]]</f>
        <v>0.36231500999999999</v>
      </c>
      <c r="L3818" s="22">
        <f>'EPD information'!$O$16*Tabell2[[#This Row],[Weight (kg)]]</f>
        <v>0</v>
      </c>
      <c r="M3818" s="22">
        <f>'EPD information'!$P$16*Tabell2[[#This Row],[Weight (kg)]]</f>
        <v>0.24154334000000002</v>
      </c>
      <c r="N3818" s="22">
        <f>'EPD information'!$Q$16*Tabell2[[#This Row],[Weight (kg)]]</f>
        <v>8.0171831999999998</v>
      </c>
      <c r="O3818" s="22">
        <f>'EPD information'!$R$16*Tabell2[[#This Row],[Weight (kg)]]</f>
        <v>1.3002226600000001E-2</v>
      </c>
      <c r="P3818" s="22">
        <f>'EPD information'!$S$16*Tabell2[[#This Row],[Weight (kg)]]</f>
        <v>-62.184562</v>
      </c>
      <c r="Q3818" s="35">
        <f>'Product specific GWP'!$T$16*Tabell2[[#This Row],[Weight (kg)]]</f>
        <v>2.2458391400000002</v>
      </c>
      <c r="R3818" s="35" t="s">
        <v>48</v>
      </c>
      <c r="S3818" s="35">
        <f>'EPD information'!$V$16*Tabell2[[#This Row],[Weight (kg)]]</f>
        <v>0.36231500999999999</v>
      </c>
      <c r="T3818" s="35" t="str">
        <f>'EPD information'!$W$16</f>
        <v>ND</v>
      </c>
      <c r="U3818" s="35">
        <f>'EPD information'!$X$16*Tabell2[[#This Row],[Weight (kg)]]</f>
        <v>0.24154334000000002</v>
      </c>
      <c r="V3818" s="35">
        <f>'EPD information'!$Y$16*Tabell2[[#This Row],[Weight (kg)]]</f>
        <v>8.0171831999999998</v>
      </c>
      <c r="W3818" s="35">
        <f>'EPD information'!$Z$16*Tabell2[[#This Row],[Weight (kg)]]</f>
        <v>1.3002226600000001E-2</v>
      </c>
      <c r="X3818" s="35">
        <f>'EPD information'!$AA$16*Tabell2[[#This Row],[Weight (kg)]]</f>
        <v>-62.184562</v>
      </c>
      <c r="Y3818" s="18">
        <f>'EPD information'!$AB$16*Tabell2[[#This Row],[Weight (kg)]]</f>
        <v>172.67779200000001</v>
      </c>
      <c r="Z3818" s="18">
        <f>'EPD information'!$AC$16*Tabell2[[#This Row],[Weight (kg)]]</f>
        <v>3.0270005800000002</v>
      </c>
      <c r="AA3818" s="18">
        <f>'EPD information'!$AD$16*Tabell2[[#This Row],[Weight (kg)]]</f>
        <v>0.37876051399999999</v>
      </c>
      <c r="AB3818" s="18" t="s">
        <v>48</v>
      </c>
      <c r="AC3818" s="18">
        <f>'EPD information'!$AF$16*Tabell2[[#This Row],[Weight (kg)]]</f>
        <v>0.23897373</v>
      </c>
      <c r="AD3818" s="18">
        <f>'EPD information'!$AG$16*Tabell2[[#This Row],[Weight (kg)]]</f>
        <v>7.9657910000000003</v>
      </c>
      <c r="AE3818" s="18">
        <f>'EPD information'!$AH$16*Tabell2[[#This Row],[Weight (kg)]]</f>
        <v>1.2745265600000001E-2</v>
      </c>
      <c r="AF3818" s="21">
        <f>'EPD information'!$AI$16*Tabell2[[#This Row],[Weight (kg)]]</f>
        <v>-59.101030000000002</v>
      </c>
    </row>
    <row r="3819" spans="1:32" x14ac:dyDescent="0.2">
      <c r="A3819" s="36" t="s">
        <v>287</v>
      </c>
      <c r="B3819" s="37" t="s">
        <v>280</v>
      </c>
      <c r="C3819" s="38">
        <v>278590</v>
      </c>
      <c r="D3819" s="39">
        <v>7319662785907</v>
      </c>
      <c r="E3819" s="37" t="s">
        <v>46</v>
      </c>
      <c r="F3819" s="40">
        <v>710</v>
      </c>
      <c r="G3819" s="37">
        <v>710</v>
      </c>
      <c r="H3819" s="41">
        <v>14.1</v>
      </c>
      <c r="I3819" s="35">
        <f>'EPD information'!$L$16*Tabell2[[#This Row],[Weight (kg)]]</f>
        <v>48.081000000000003</v>
      </c>
      <c r="J3819" s="22">
        <f>'EPD information'!$M$16*Tabell2[[#This Row],[Weight (kg)]]</f>
        <v>0.83753999999999995</v>
      </c>
      <c r="K3819" s="22">
        <f>'EPD information'!$N$16*Tabell2[[#This Row],[Weight (kg)]]</f>
        <v>9.9404999999999993E-2</v>
      </c>
      <c r="L3819" s="22">
        <f>'EPD information'!$O$16*Tabell2[[#This Row],[Weight (kg)]]</f>
        <v>0</v>
      </c>
      <c r="M3819" s="22">
        <f>'EPD information'!$P$16*Tabell2[[#This Row],[Weight (kg)]]</f>
        <v>6.6269999999999996E-2</v>
      </c>
      <c r="N3819" s="22">
        <f>'EPD information'!$Q$16*Tabell2[[#This Row],[Weight (kg)]]</f>
        <v>2.1995999999999998</v>
      </c>
      <c r="O3819" s="22">
        <f>'EPD information'!$R$16*Tabell2[[#This Row],[Weight (kg)]]</f>
        <v>3.5673000000000002E-3</v>
      </c>
      <c r="P3819" s="22">
        <f>'EPD information'!$S$16*Tabell2[[#This Row],[Weight (kg)]]</f>
        <v>-17.061</v>
      </c>
      <c r="Q3819" s="35">
        <f>'Product specific GWP'!$T$16*Tabell2[[#This Row],[Weight (kg)]]</f>
        <v>0.61617</v>
      </c>
      <c r="R3819" s="35" t="s">
        <v>48</v>
      </c>
      <c r="S3819" s="35">
        <f>'EPD information'!$V$16*Tabell2[[#This Row],[Weight (kg)]]</f>
        <v>9.9404999999999993E-2</v>
      </c>
      <c r="T3819" s="35" t="str">
        <f>'EPD information'!$W$16</f>
        <v>ND</v>
      </c>
      <c r="U3819" s="35">
        <f>'EPD information'!$X$16*Tabell2[[#This Row],[Weight (kg)]]</f>
        <v>6.6269999999999996E-2</v>
      </c>
      <c r="V3819" s="35">
        <f>'EPD information'!$Y$16*Tabell2[[#This Row],[Weight (kg)]]</f>
        <v>2.1995999999999998</v>
      </c>
      <c r="W3819" s="35">
        <f>'EPD information'!$Z$16*Tabell2[[#This Row],[Weight (kg)]]</f>
        <v>3.5673000000000002E-3</v>
      </c>
      <c r="X3819" s="35">
        <f>'EPD information'!$AA$16*Tabell2[[#This Row],[Weight (kg)]]</f>
        <v>-17.061</v>
      </c>
      <c r="Y3819" s="18">
        <f>'EPD information'!$AB$16*Tabell2[[#This Row],[Weight (kg)]]</f>
        <v>47.375999999999998</v>
      </c>
      <c r="Z3819" s="18">
        <f>'EPD information'!$AC$16*Tabell2[[#This Row],[Weight (kg)]]</f>
        <v>0.83048999999999995</v>
      </c>
      <c r="AA3819" s="18">
        <f>'EPD information'!$AD$16*Tabell2[[#This Row],[Weight (kg)]]</f>
        <v>0.103917</v>
      </c>
      <c r="AB3819" s="18" t="s">
        <v>48</v>
      </c>
      <c r="AC3819" s="18">
        <f>'EPD information'!$AF$16*Tabell2[[#This Row],[Weight (kg)]]</f>
        <v>6.5564999999999998E-2</v>
      </c>
      <c r="AD3819" s="18">
        <f>'EPD information'!$AG$16*Tabell2[[#This Row],[Weight (kg)]]</f>
        <v>2.1854999999999998</v>
      </c>
      <c r="AE3819" s="18">
        <f>'EPD information'!$AH$16*Tabell2[[#This Row],[Weight (kg)]]</f>
        <v>3.4968E-3</v>
      </c>
      <c r="AF3819" s="21">
        <f>'EPD information'!$AI$16*Tabell2[[#This Row],[Weight (kg)]]</f>
        <v>-16.215</v>
      </c>
    </row>
    <row r="3820" spans="1:32" x14ac:dyDescent="0.2">
      <c r="A3820" s="36" t="s">
        <v>287</v>
      </c>
      <c r="B3820" s="37" t="s">
        <v>280</v>
      </c>
      <c r="C3820" s="38">
        <v>278584</v>
      </c>
      <c r="D3820" s="39">
        <v>7319662785846</v>
      </c>
      <c r="E3820" s="37" t="s">
        <v>46</v>
      </c>
      <c r="F3820" s="40">
        <v>710</v>
      </c>
      <c r="G3820" s="37">
        <v>400</v>
      </c>
      <c r="H3820" s="41">
        <v>9.49</v>
      </c>
      <c r="I3820" s="35">
        <f>'EPD information'!$L$16*Tabell2[[#This Row],[Weight (kg)]]</f>
        <v>32.360900000000001</v>
      </c>
      <c r="J3820" s="22">
        <f>'EPD information'!$M$16*Tabell2[[#This Row],[Weight (kg)]]</f>
        <v>0.56370600000000004</v>
      </c>
      <c r="K3820" s="22">
        <f>'EPD information'!$N$16*Tabell2[[#This Row],[Weight (kg)]]</f>
        <v>6.6904500000000006E-2</v>
      </c>
      <c r="L3820" s="22">
        <f>'EPD information'!$O$16*Tabell2[[#This Row],[Weight (kg)]]</f>
        <v>0</v>
      </c>
      <c r="M3820" s="22">
        <f>'EPD information'!$P$16*Tabell2[[#This Row],[Weight (kg)]]</f>
        <v>4.4603000000000004E-2</v>
      </c>
      <c r="N3820" s="22">
        <f>'EPD information'!$Q$16*Tabell2[[#This Row],[Weight (kg)]]</f>
        <v>1.48044</v>
      </c>
      <c r="O3820" s="22">
        <f>'EPD information'!$R$16*Tabell2[[#This Row],[Weight (kg)]]</f>
        <v>2.4009700000000001E-3</v>
      </c>
      <c r="P3820" s="22">
        <f>'EPD information'!$S$16*Tabell2[[#This Row],[Weight (kg)]]</f>
        <v>-11.482900000000001</v>
      </c>
      <c r="Q3820" s="35">
        <f>'Product specific GWP'!$T$16*Tabell2[[#This Row],[Weight (kg)]]</f>
        <v>0.41471300000000005</v>
      </c>
      <c r="R3820" s="35" t="s">
        <v>48</v>
      </c>
      <c r="S3820" s="35">
        <f>'EPD information'!$V$16*Tabell2[[#This Row],[Weight (kg)]]</f>
        <v>6.6904500000000006E-2</v>
      </c>
      <c r="T3820" s="35" t="str">
        <f>'EPD information'!$W$16</f>
        <v>ND</v>
      </c>
      <c r="U3820" s="35">
        <f>'EPD information'!$X$16*Tabell2[[#This Row],[Weight (kg)]]</f>
        <v>4.4603000000000004E-2</v>
      </c>
      <c r="V3820" s="35">
        <f>'EPD information'!$Y$16*Tabell2[[#This Row],[Weight (kg)]]</f>
        <v>1.48044</v>
      </c>
      <c r="W3820" s="35">
        <f>'EPD information'!$Z$16*Tabell2[[#This Row],[Weight (kg)]]</f>
        <v>2.4009700000000001E-3</v>
      </c>
      <c r="X3820" s="35">
        <f>'EPD information'!$AA$16*Tabell2[[#This Row],[Weight (kg)]]</f>
        <v>-11.482900000000001</v>
      </c>
      <c r="Y3820" s="18">
        <f>'EPD information'!$AB$16*Tabell2[[#This Row],[Weight (kg)]]</f>
        <v>31.886399999999998</v>
      </c>
      <c r="Z3820" s="18">
        <f>'EPD information'!$AC$16*Tabell2[[#This Row],[Weight (kg)]]</f>
        <v>0.55896100000000004</v>
      </c>
      <c r="AA3820" s="18">
        <f>'EPD information'!$AD$16*Tabell2[[#This Row],[Weight (kg)]]</f>
        <v>6.9941299999999998E-2</v>
      </c>
      <c r="AB3820" s="18" t="s">
        <v>48</v>
      </c>
      <c r="AC3820" s="18">
        <f>'EPD information'!$AF$16*Tabell2[[#This Row],[Weight (kg)]]</f>
        <v>4.4128499999999994E-2</v>
      </c>
      <c r="AD3820" s="18">
        <f>'EPD information'!$AG$16*Tabell2[[#This Row],[Weight (kg)]]</f>
        <v>1.47095</v>
      </c>
      <c r="AE3820" s="18">
        <f>'EPD information'!$AH$16*Tabell2[[#This Row],[Weight (kg)]]</f>
        <v>2.35352E-3</v>
      </c>
      <c r="AF3820" s="21">
        <f>'EPD information'!$AI$16*Tabell2[[#This Row],[Weight (kg)]]</f>
        <v>-10.913499999999999</v>
      </c>
    </row>
    <row r="3821" spans="1:32" x14ac:dyDescent="0.2">
      <c r="A3821" s="36" t="s">
        <v>287</v>
      </c>
      <c r="B3821" s="37" t="s">
        <v>280</v>
      </c>
      <c r="C3821" s="38">
        <v>278585</v>
      </c>
      <c r="D3821" s="39">
        <v>7319662785853</v>
      </c>
      <c r="E3821" s="37" t="s">
        <v>46</v>
      </c>
      <c r="F3821" s="40">
        <v>710</v>
      </c>
      <c r="G3821" s="37">
        <v>450</v>
      </c>
      <c r="H3821" s="41">
        <v>10.1</v>
      </c>
      <c r="I3821" s="35">
        <f>'EPD information'!$L$16*Tabell2[[#This Row],[Weight (kg)]]</f>
        <v>34.441000000000003</v>
      </c>
      <c r="J3821" s="22">
        <f>'EPD information'!$M$16*Tabell2[[#This Row],[Weight (kg)]]</f>
        <v>0.59994000000000003</v>
      </c>
      <c r="K3821" s="22">
        <f>'EPD information'!$N$16*Tabell2[[#This Row],[Weight (kg)]]</f>
        <v>7.1204999999999991E-2</v>
      </c>
      <c r="L3821" s="22">
        <f>'EPD information'!$O$16*Tabell2[[#This Row],[Weight (kg)]]</f>
        <v>0</v>
      </c>
      <c r="M3821" s="22">
        <f>'EPD information'!$P$16*Tabell2[[#This Row],[Weight (kg)]]</f>
        <v>4.7469999999999998E-2</v>
      </c>
      <c r="N3821" s="22">
        <f>'EPD information'!$Q$16*Tabell2[[#This Row],[Weight (kg)]]</f>
        <v>1.5755999999999999</v>
      </c>
      <c r="O3821" s="22">
        <f>'EPD information'!$R$16*Tabell2[[#This Row],[Weight (kg)]]</f>
        <v>2.5553000000000004E-3</v>
      </c>
      <c r="P3821" s="22">
        <f>'EPD information'!$S$16*Tabell2[[#This Row],[Weight (kg)]]</f>
        <v>-12.221</v>
      </c>
      <c r="Q3821" s="35">
        <f>'Product specific GWP'!$T$16*Tabell2[[#This Row],[Weight (kg)]]</f>
        <v>0.44136999999999998</v>
      </c>
      <c r="R3821" s="35" t="s">
        <v>48</v>
      </c>
      <c r="S3821" s="35">
        <f>'EPD information'!$V$16*Tabell2[[#This Row],[Weight (kg)]]</f>
        <v>7.1204999999999991E-2</v>
      </c>
      <c r="T3821" s="35" t="str">
        <f>'EPD information'!$W$16</f>
        <v>ND</v>
      </c>
      <c r="U3821" s="35">
        <f>'EPD information'!$X$16*Tabell2[[#This Row],[Weight (kg)]]</f>
        <v>4.7469999999999998E-2</v>
      </c>
      <c r="V3821" s="35">
        <f>'EPD information'!$Y$16*Tabell2[[#This Row],[Weight (kg)]]</f>
        <v>1.5755999999999999</v>
      </c>
      <c r="W3821" s="35">
        <f>'EPD information'!$Z$16*Tabell2[[#This Row],[Weight (kg)]]</f>
        <v>2.5553000000000004E-3</v>
      </c>
      <c r="X3821" s="35">
        <f>'EPD information'!$AA$16*Tabell2[[#This Row],[Weight (kg)]]</f>
        <v>-12.221</v>
      </c>
      <c r="Y3821" s="18">
        <f>'EPD information'!$AB$16*Tabell2[[#This Row],[Weight (kg)]]</f>
        <v>33.936</v>
      </c>
      <c r="Z3821" s="18">
        <f>'EPD information'!$AC$16*Tabell2[[#This Row],[Weight (kg)]]</f>
        <v>0.59489000000000003</v>
      </c>
      <c r="AA3821" s="18">
        <f>'EPD information'!$AD$16*Tabell2[[#This Row],[Weight (kg)]]</f>
        <v>7.4436999999999989E-2</v>
      </c>
      <c r="AB3821" s="18" t="s">
        <v>48</v>
      </c>
      <c r="AC3821" s="18">
        <f>'EPD information'!$AF$16*Tabell2[[#This Row],[Weight (kg)]]</f>
        <v>4.6964999999999993E-2</v>
      </c>
      <c r="AD3821" s="18">
        <f>'EPD information'!$AG$16*Tabell2[[#This Row],[Weight (kg)]]</f>
        <v>1.5654999999999999</v>
      </c>
      <c r="AE3821" s="18">
        <f>'EPD information'!$AH$16*Tabell2[[#This Row],[Weight (kg)]]</f>
        <v>2.5048000000000002E-3</v>
      </c>
      <c r="AF3821" s="21">
        <f>'EPD information'!$AI$16*Tabell2[[#This Row],[Weight (kg)]]</f>
        <v>-11.614999999999998</v>
      </c>
    </row>
    <row r="3822" spans="1:32" x14ac:dyDescent="0.2">
      <c r="A3822" s="36" t="s">
        <v>287</v>
      </c>
      <c r="B3822" s="37" t="s">
        <v>280</v>
      </c>
      <c r="C3822" s="38">
        <v>278583</v>
      </c>
      <c r="D3822" s="39">
        <v>7319662785839</v>
      </c>
      <c r="E3822" s="37" t="s">
        <v>46</v>
      </c>
      <c r="F3822" s="40">
        <v>710</v>
      </c>
      <c r="G3822" s="37">
        <v>355</v>
      </c>
      <c r="H3822" s="41">
        <v>8.24</v>
      </c>
      <c r="I3822" s="35">
        <f>'EPD information'!$L$16*Tabell2[[#This Row],[Weight (kg)]]</f>
        <v>28.098400000000002</v>
      </c>
      <c r="J3822" s="22">
        <f>'EPD information'!$M$16*Tabell2[[#This Row],[Weight (kg)]]</f>
        <v>0.489456</v>
      </c>
      <c r="K3822" s="22">
        <f>'EPD information'!$N$16*Tabell2[[#This Row],[Weight (kg)]]</f>
        <v>5.8091999999999998E-2</v>
      </c>
      <c r="L3822" s="22">
        <f>'EPD information'!$O$16*Tabell2[[#This Row],[Weight (kg)]]</f>
        <v>0</v>
      </c>
      <c r="M3822" s="22">
        <f>'EPD information'!$P$16*Tabell2[[#This Row],[Weight (kg)]]</f>
        <v>3.8728000000000005E-2</v>
      </c>
      <c r="N3822" s="22">
        <f>'EPD information'!$Q$16*Tabell2[[#This Row],[Weight (kg)]]</f>
        <v>1.2854400000000001</v>
      </c>
      <c r="O3822" s="22">
        <f>'EPD information'!$R$16*Tabell2[[#This Row],[Weight (kg)]]</f>
        <v>2.0847200000000004E-3</v>
      </c>
      <c r="P3822" s="22">
        <f>'EPD information'!$S$16*Tabell2[[#This Row],[Weight (kg)]]</f>
        <v>-9.9703999999999997</v>
      </c>
      <c r="Q3822" s="35">
        <f>'Product specific GWP'!$T$16*Tabell2[[#This Row],[Weight (kg)]]</f>
        <v>0.36008800000000002</v>
      </c>
      <c r="R3822" s="35" t="s">
        <v>48</v>
      </c>
      <c r="S3822" s="35">
        <f>'EPD information'!$V$16*Tabell2[[#This Row],[Weight (kg)]]</f>
        <v>5.8091999999999998E-2</v>
      </c>
      <c r="T3822" s="35" t="str">
        <f>'EPD information'!$W$16</f>
        <v>ND</v>
      </c>
      <c r="U3822" s="35">
        <f>'EPD information'!$X$16*Tabell2[[#This Row],[Weight (kg)]]</f>
        <v>3.8728000000000005E-2</v>
      </c>
      <c r="V3822" s="35">
        <f>'EPD information'!$Y$16*Tabell2[[#This Row],[Weight (kg)]]</f>
        <v>1.2854400000000001</v>
      </c>
      <c r="W3822" s="35">
        <f>'EPD information'!$Z$16*Tabell2[[#This Row],[Weight (kg)]]</f>
        <v>2.0847200000000004E-3</v>
      </c>
      <c r="X3822" s="35">
        <f>'EPD information'!$AA$16*Tabell2[[#This Row],[Weight (kg)]]</f>
        <v>-9.9703999999999997</v>
      </c>
      <c r="Y3822" s="18">
        <f>'EPD information'!$AB$16*Tabell2[[#This Row],[Weight (kg)]]</f>
        <v>27.686399999999999</v>
      </c>
      <c r="Z3822" s="18">
        <f>'EPD information'!$AC$16*Tabell2[[#This Row],[Weight (kg)]]</f>
        <v>0.48533600000000005</v>
      </c>
      <c r="AA3822" s="18">
        <f>'EPD information'!$AD$16*Tabell2[[#This Row],[Weight (kg)]]</f>
        <v>6.0728799999999999E-2</v>
      </c>
      <c r="AB3822" s="18" t="s">
        <v>48</v>
      </c>
      <c r="AC3822" s="18">
        <f>'EPD information'!$AF$16*Tabell2[[#This Row],[Weight (kg)]]</f>
        <v>3.8315999999999996E-2</v>
      </c>
      <c r="AD3822" s="18">
        <f>'EPD information'!$AG$16*Tabell2[[#This Row],[Weight (kg)]]</f>
        <v>1.2772000000000001</v>
      </c>
      <c r="AE3822" s="18">
        <f>'EPD information'!$AH$16*Tabell2[[#This Row],[Weight (kg)]]</f>
        <v>2.0435200000000001E-3</v>
      </c>
      <c r="AF3822" s="21">
        <f>'EPD information'!$AI$16*Tabell2[[#This Row],[Weight (kg)]]</f>
        <v>-9.4759999999999991</v>
      </c>
    </row>
    <row r="3823" spans="1:32" x14ac:dyDescent="0.2">
      <c r="A3823" s="36" t="s">
        <v>287</v>
      </c>
      <c r="B3823" s="37" t="s">
        <v>280</v>
      </c>
      <c r="C3823" s="38">
        <v>278587</v>
      </c>
      <c r="D3823" s="39">
        <v>7319662785877</v>
      </c>
      <c r="E3823" s="37" t="s">
        <v>46</v>
      </c>
      <c r="F3823" s="40">
        <v>710</v>
      </c>
      <c r="G3823" s="37">
        <v>560</v>
      </c>
      <c r="H3823" s="41">
        <v>11.6</v>
      </c>
      <c r="I3823" s="35">
        <f>'EPD information'!$L$16*Tabell2[[#This Row],[Weight (kg)]]</f>
        <v>39.555999999999997</v>
      </c>
      <c r="J3823" s="22">
        <f>'EPD information'!$M$16*Tabell2[[#This Row],[Weight (kg)]]</f>
        <v>0.68903999999999999</v>
      </c>
      <c r="K3823" s="22">
        <f>'EPD information'!$N$16*Tabell2[[#This Row],[Weight (kg)]]</f>
        <v>8.1779999999999992E-2</v>
      </c>
      <c r="L3823" s="22">
        <f>'EPD information'!$O$16*Tabell2[[#This Row],[Weight (kg)]]</f>
        <v>0</v>
      </c>
      <c r="M3823" s="22">
        <f>'EPD information'!$P$16*Tabell2[[#This Row],[Weight (kg)]]</f>
        <v>5.4519999999999999E-2</v>
      </c>
      <c r="N3823" s="22">
        <f>'EPD information'!$Q$16*Tabell2[[#This Row],[Weight (kg)]]</f>
        <v>1.8095999999999999</v>
      </c>
      <c r="O3823" s="22">
        <f>'EPD information'!$R$16*Tabell2[[#This Row],[Weight (kg)]]</f>
        <v>2.9348E-3</v>
      </c>
      <c r="P3823" s="22">
        <f>'EPD information'!$S$16*Tabell2[[#This Row],[Weight (kg)]]</f>
        <v>-14.036</v>
      </c>
      <c r="Q3823" s="35">
        <f>'Product specific GWP'!$T$16*Tabell2[[#This Row],[Weight (kg)]]</f>
        <v>0.50692000000000004</v>
      </c>
      <c r="R3823" s="35" t="s">
        <v>48</v>
      </c>
      <c r="S3823" s="35">
        <f>'EPD information'!$V$16*Tabell2[[#This Row],[Weight (kg)]]</f>
        <v>8.1779999999999992E-2</v>
      </c>
      <c r="T3823" s="35" t="str">
        <f>'EPD information'!$W$16</f>
        <v>ND</v>
      </c>
      <c r="U3823" s="35">
        <f>'EPD information'!$X$16*Tabell2[[#This Row],[Weight (kg)]]</f>
        <v>5.4519999999999999E-2</v>
      </c>
      <c r="V3823" s="35">
        <f>'EPD information'!$Y$16*Tabell2[[#This Row],[Weight (kg)]]</f>
        <v>1.8095999999999999</v>
      </c>
      <c r="W3823" s="35">
        <f>'EPD information'!$Z$16*Tabell2[[#This Row],[Weight (kg)]]</f>
        <v>2.9348E-3</v>
      </c>
      <c r="X3823" s="35">
        <f>'EPD information'!$AA$16*Tabell2[[#This Row],[Weight (kg)]]</f>
        <v>-14.036</v>
      </c>
      <c r="Y3823" s="18">
        <f>'EPD information'!$AB$16*Tabell2[[#This Row],[Weight (kg)]]</f>
        <v>38.975999999999999</v>
      </c>
      <c r="Z3823" s="18">
        <f>'EPD information'!$AC$16*Tabell2[[#This Row],[Weight (kg)]]</f>
        <v>0.68323999999999996</v>
      </c>
      <c r="AA3823" s="18">
        <f>'EPD information'!$AD$16*Tabell2[[#This Row],[Weight (kg)]]</f>
        <v>8.5491999999999999E-2</v>
      </c>
      <c r="AB3823" s="18" t="s">
        <v>48</v>
      </c>
      <c r="AC3823" s="18">
        <f>'EPD information'!$AF$16*Tabell2[[#This Row],[Weight (kg)]]</f>
        <v>5.3939999999999995E-2</v>
      </c>
      <c r="AD3823" s="18">
        <f>'EPD information'!$AG$16*Tabell2[[#This Row],[Weight (kg)]]</f>
        <v>1.798</v>
      </c>
      <c r="AE3823" s="18">
        <f>'EPD information'!$AH$16*Tabell2[[#This Row],[Weight (kg)]]</f>
        <v>2.8768000000000001E-3</v>
      </c>
      <c r="AF3823" s="21">
        <f>'EPD information'!$AI$16*Tabell2[[#This Row],[Weight (kg)]]</f>
        <v>-13.339999999999998</v>
      </c>
    </row>
    <row r="3824" spans="1:32" x14ac:dyDescent="0.2">
      <c r="A3824" s="36" t="s">
        <v>287</v>
      </c>
      <c r="B3824" s="37" t="s">
        <v>280</v>
      </c>
      <c r="C3824" s="38">
        <v>278589</v>
      </c>
      <c r="D3824" s="39">
        <v>7319662785891</v>
      </c>
      <c r="E3824" s="37" t="s">
        <v>46</v>
      </c>
      <c r="F3824" s="40">
        <v>710</v>
      </c>
      <c r="G3824" s="37">
        <v>630</v>
      </c>
      <c r="H3824" s="41">
        <v>12.3</v>
      </c>
      <c r="I3824" s="35">
        <f>'EPD information'!$L$16*Tabell2[[#This Row],[Weight (kg)]]</f>
        <v>41.943000000000005</v>
      </c>
      <c r="J3824" s="22">
        <f>'EPD information'!$M$16*Tabell2[[#This Row],[Weight (kg)]]</f>
        <v>0.73062000000000005</v>
      </c>
      <c r="K3824" s="22">
        <f>'EPD information'!$N$16*Tabell2[[#This Row],[Weight (kg)]]</f>
        <v>8.6715E-2</v>
      </c>
      <c r="L3824" s="22">
        <f>'EPD information'!$O$16*Tabell2[[#This Row],[Weight (kg)]]</f>
        <v>0</v>
      </c>
      <c r="M3824" s="22">
        <f>'EPD information'!$P$16*Tabell2[[#This Row],[Weight (kg)]]</f>
        <v>5.7810000000000007E-2</v>
      </c>
      <c r="N3824" s="22">
        <f>'EPD information'!$Q$16*Tabell2[[#This Row],[Weight (kg)]]</f>
        <v>1.9188000000000001</v>
      </c>
      <c r="O3824" s="22">
        <f>'EPD information'!$R$16*Tabell2[[#This Row],[Weight (kg)]]</f>
        <v>3.1119000000000003E-3</v>
      </c>
      <c r="P3824" s="22">
        <f>'EPD information'!$S$16*Tabell2[[#This Row],[Weight (kg)]]</f>
        <v>-14.883000000000001</v>
      </c>
      <c r="Q3824" s="35">
        <f>'Product specific GWP'!$T$16*Tabell2[[#This Row],[Weight (kg)]]</f>
        <v>0.53751000000000004</v>
      </c>
      <c r="R3824" s="35" t="s">
        <v>48</v>
      </c>
      <c r="S3824" s="35">
        <f>'EPD information'!$V$16*Tabell2[[#This Row],[Weight (kg)]]</f>
        <v>8.6715E-2</v>
      </c>
      <c r="T3824" s="35" t="str">
        <f>'EPD information'!$W$16</f>
        <v>ND</v>
      </c>
      <c r="U3824" s="35">
        <f>'EPD information'!$X$16*Tabell2[[#This Row],[Weight (kg)]]</f>
        <v>5.7810000000000007E-2</v>
      </c>
      <c r="V3824" s="35">
        <f>'EPD information'!$Y$16*Tabell2[[#This Row],[Weight (kg)]]</f>
        <v>1.9188000000000001</v>
      </c>
      <c r="W3824" s="35">
        <f>'EPD information'!$Z$16*Tabell2[[#This Row],[Weight (kg)]]</f>
        <v>3.1119000000000003E-3</v>
      </c>
      <c r="X3824" s="35">
        <f>'EPD information'!$AA$16*Tabell2[[#This Row],[Weight (kg)]]</f>
        <v>-14.883000000000001</v>
      </c>
      <c r="Y3824" s="18">
        <f>'EPD information'!$AB$16*Tabell2[[#This Row],[Weight (kg)]]</f>
        <v>41.328000000000003</v>
      </c>
      <c r="Z3824" s="18">
        <f>'EPD information'!$AC$16*Tabell2[[#This Row],[Weight (kg)]]</f>
        <v>0.72447000000000006</v>
      </c>
      <c r="AA3824" s="18">
        <f>'EPD information'!$AD$16*Tabell2[[#This Row],[Weight (kg)]]</f>
        <v>9.0651000000000009E-2</v>
      </c>
      <c r="AB3824" s="18" t="s">
        <v>48</v>
      </c>
      <c r="AC3824" s="18">
        <f>'EPD information'!$AF$16*Tabell2[[#This Row],[Weight (kg)]]</f>
        <v>5.7194999999999996E-2</v>
      </c>
      <c r="AD3824" s="18">
        <f>'EPD information'!$AG$16*Tabell2[[#This Row],[Weight (kg)]]</f>
        <v>1.9065000000000001</v>
      </c>
      <c r="AE3824" s="18">
        <f>'EPD information'!$AH$16*Tabell2[[#This Row],[Weight (kg)]]</f>
        <v>3.0504000000000004E-3</v>
      </c>
      <c r="AF3824" s="21">
        <f>'EPD information'!$AI$16*Tabell2[[#This Row],[Weight (kg)]]</f>
        <v>-14.145</v>
      </c>
    </row>
    <row r="3825" spans="1:32" x14ac:dyDescent="0.2">
      <c r="A3825" s="36" t="s">
        <v>287</v>
      </c>
      <c r="B3825" s="37" t="s">
        <v>280</v>
      </c>
      <c r="C3825" s="38">
        <v>278582</v>
      </c>
      <c r="D3825" s="39">
        <v>7319662785822</v>
      </c>
      <c r="E3825" s="37" t="s">
        <v>46</v>
      </c>
      <c r="F3825" s="40">
        <v>710</v>
      </c>
      <c r="G3825" s="37">
        <v>315</v>
      </c>
      <c r="H3825" s="41">
        <v>7.46</v>
      </c>
      <c r="I3825" s="35">
        <f>'EPD information'!$L$16*Tabell2[[#This Row],[Weight (kg)]]</f>
        <v>25.438600000000001</v>
      </c>
      <c r="J3825" s="22">
        <f>'EPD information'!$M$16*Tabell2[[#This Row],[Weight (kg)]]</f>
        <v>0.44312400000000002</v>
      </c>
      <c r="K3825" s="22">
        <f>'EPD information'!$N$16*Tabell2[[#This Row],[Weight (kg)]]</f>
        <v>5.2593000000000001E-2</v>
      </c>
      <c r="L3825" s="22">
        <f>'EPD information'!$O$16*Tabell2[[#This Row],[Weight (kg)]]</f>
        <v>0</v>
      </c>
      <c r="M3825" s="22">
        <f>'EPD information'!$P$16*Tabell2[[#This Row],[Weight (kg)]]</f>
        <v>3.5062000000000003E-2</v>
      </c>
      <c r="N3825" s="22">
        <f>'EPD information'!$Q$16*Tabell2[[#This Row],[Weight (kg)]]</f>
        <v>1.1637599999999999</v>
      </c>
      <c r="O3825" s="22">
        <f>'EPD information'!$R$16*Tabell2[[#This Row],[Weight (kg)]]</f>
        <v>1.8873800000000001E-3</v>
      </c>
      <c r="P3825" s="22">
        <f>'EPD information'!$S$16*Tabell2[[#This Row],[Weight (kg)]]</f>
        <v>-9.0266000000000002</v>
      </c>
      <c r="Q3825" s="35">
        <f>'Product specific GWP'!$T$16*Tabell2[[#This Row],[Weight (kg)]]</f>
        <v>0.32600200000000001</v>
      </c>
      <c r="R3825" s="35" t="s">
        <v>48</v>
      </c>
      <c r="S3825" s="35">
        <f>'EPD information'!$V$16*Tabell2[[#This Row],[Weight (kg)]]</f>
        <v>5.2593000000000001E-2</v>
      </c>
      <c r="T3825" s="35" t="str">
        <f>'EPD information'!$W$16</f>
        <v>ND</v>
      </c>
      <c r="U3825" s="35">
        <f>'EPD information'!$X$16*Tabell2[[#This Row],[Weight (kg)]]</f>
        <v>3.5062000000000003E-2</v>
      </c>
      <c r="V3825" s="35">
        <f>'EPD information'!$Y$16*Tabell2[[#This Row],[Weight (kg)]]</f>
        <v>1.1637599999999999</v>
      </c>
      <c r="W3825" s="35">
        <f>'EPD information'!$Z$16*Tabell2[[#This Row],[Weight (kg)]]</f>
        <v>1.8873800000000001E-3</v>
      </c>
      <c r="X3825" s="35">
        <f>'EPD information'!$AA$16*Tabell2[[#This Row],[Weight (kg)]]</f>
        <v>-9.0266000000000002</v>
      </c>
      <c r="Y3825" s="18">
        <f>'EPD information'!$AB$16*Tabell2[[#This Row],[Weight (kg)]]</f>
        <v>25.0656</v>
      </c>
      <c r="Z3825" s="18">
        <f>'EPD information'!$AC$16*Tabell2[[#This Row],[Weight (kg)]]</f>
        <v>0.43939400000000001</v>
      </c>
      <c r="AA3825" s="18">
        <f>'EPD information'!$AD$16*Tabell2[[#This Row],[Weight (kg)]]</f>
        <v>5.49802E-2</v>
      </c>
      <c r="AB3825" s="18" t="s">
        <v>48</v>
      </c>
      <c r="AC3825" s="18">
        <f>'EPD information'!$AF$16*Tabell2[[#This Row],[Weight (kg)]]</f>
        <v>3.4688999999999998E-2</v>
      </c>
      <c r="AD3825" s="18">
        <f>'EPD information'!$AG$16*Tabell2[[#This Row],[Weight (kg)]]</f>
        <v>1.1562999999999999</v>
      </c>
      <c r="AE3825" s="18">
        <f>'EPD information'!$AH$16*Tabell2[[#This Row],[Weight (kg)]]</f>
        <v>1.85008E-3</v>
      </c>
      <c r="AF3825" s="21">
        <f>'EPD information'!$AI$16*Tabell2[[#This Row],[Weight (kg)]]</f>
        <v>-8.5789999999999988</v>
      </c>
    </row>
    <row r="3826" spans="1:32" x14ac:dyDescent="0.2">
      <c r="A3826" s="36" t="s">
        <v>287</v>
      </c>
      <c r="B3826" s="37" t="s">
        <v>280</v>
      </c>
      <c r="C3826" s="38">
        <v>278586</v>
      </c>
      <c r="D3826" s="39">
        <v>7319662785860</v>
      </c>
      <c r="E3826" s="37" t="s">
        <v>46</v>
      </c>
      <c r="F3826" s="40">
        <v>710</v>
      </c>
      <c r="G3826" s="37">
        <v>500</v>
      </c>
      <c r="H3826" s="41">
        <v>10.9</v>
      </c>
      <c r="I3826" s="35">
        <f>'EPD information'!$L$16*Tabell2[[#This Row],[Weight (kg)]]</f>
        <v>37.169000000000004</v>
      </c>
      <c r="J3826" s="22">
        <f>'EPD information'!$M$16*Tabell2[[#This Row],[Weight (kg)]]</f>
        <v>0.64746000000000004</v>
      </c>
      <c r="K3826" s="22">
        <f>'EPD information'!$N$16*Tabell2[[#This Row],[Weight (kg)]]</f>
        <v>7.6844999999999997E-2</v>
      </c>
      <c r="L3826" s="22">
        <f>'EPD information'!$O$16*Tabell2[[#This Row],[Weight (kg)]]</f>
        <v>0</v>
      </c>
      <c r="M3826" s="22">
        <f>'EPD information'!$P$16*Tabell2[[#This Row],[Weight (kg)]]</f>
        <v>5.1230000000000005E-2</v>
      </c>
      <c r="N3826" s="22">
        <f>'EPD information'!$Q$16*Tabell2[[#This Row],[Weight (kg)]]</f>
        <v>1.7004000000000001</v>
      </c>
      <c r="O3826" s="22">
        <f>'EPD information'!$R$16*Tabell2[[#This Row],[Weight (kg)]]</f>
        <v>2.7577000000000005E-3</v>
      </c>
      <c r="P3826" s="22">
        <f>'EPD information'!$S$16*Tabell2[[#This Row],[Weight (kg)]]</f>
        <v>-13.189</v>
      </c>
      <c r="Q3826" s="35">
        <f>'Product specific GWP'!$T$16*Tabell2[[#This Row],[Weight (kg)]]</f>
        <v>0.47633000000000003</v>
      </c>
      <c r="R3826" s="35" t="s">
        <v>48</v>
      </c>
      <c r="S3826" s="35">
        <f>'EPD information'!$V$16*Tabell2[[#This Row],[Weight (kg)]]</f>
        <v>7.6844999999999997E-2</v>
      </c>
      <c r="T3826" s="35" t="str">
        <f>'EPD information'!$W$16</f>
        <v>ND</v>
      </c>
      <c r="U3826" s="35">
        <f>'EPD information'!$X$16*Tabell2[[#This Row],[Weight (kg)]]</f>
        <v>5.1230000000000005E-2</v>
      </c>
      <c r="V3826" s="35">
        <f>'EPD information'!$Y$16*Tabell2[[#This Row],[Weight (kg)]]</f>
        <v>1.7004000000000001</v>
      </c>
      <c r="W3826" s="35">
        <f>'EPD information'!$Z$16*Tabell2[[#This Row],[Weight (kg)]]</f>
        <v>2.7577000000000005E-3</v>
      </c>
      <c r="X3826" s="35">
        <f>'EPD information'!$AA$16*Tabell2[[#This Row],[Weight (kg)]]</f>
        <v>-13.189</v>
      </c>
      <c r="Y3826" s="18">
        <f>'EPD information'!$AB$16*Tabell2[[#This Row],[Weight (kg)]]</f>
        <v>36.624000000000002</v>
      </c>
      <c r="Z3826" s="18">
        <f>'EPD information'!$AC$16*Tabell2[[#This Row],[Weight (kg)]]</f>
        <v>0.64201000000000008</v>
      </c>
      <c r="AA3826" s="18">
        <f>'EPD information'!$AD$16*Tabell2[[#This Row],[Weight (kg)]]</f>
        <v>8.0333000000000002E-2</v>
      </c>
      <c r="AB3826" s="18" t="s">
        <v>48</v>
      </c>
      <c r="AC3826" s="18">
        <f>'EPD information'!$AF$16*Tabell2[[#This Row],[Weight (kg)]]</f>
        <v>5.0685000000000001E-2</v>
      </c>
      <c r="AD3826" s="18">
        <f>'EPD information'!$AG$16*Tabell2[[#This Row],[Weight (kg)]]</f>
        <v>1.6895</v>
      </c>
      <c r="AE3826" s="18">
        <f>'EPD information'!$AH$16*Tabell2[[#This Row],[Weight (kg)]]</f>
        <v>2.7032000000000002E-3</v>
      </c>
      <c r="AF3826" s="21">
        <f>'EPD information'!$AI$16*Tabell2[[#This Row],[Weight (kg)]]</f>
        <v>-12.535</v>
      </c>
    </row>
    <row r="3827" spans="1:32" x14ac:dyDescent="0.2">
      <c r="A3827" s="36" t="s">
        <v>287</v>
      </c>
      <c r="B3827" s="37" t="s">
        <v>280</v>
      </c>
      <c r="C3827" s="38">
        <v>278579</v>
      </c>
      <c r="D3827" s="39">
        <v>7319662785792</v>
      </c>
      <c r="E3827" s="37" t="s">
        <v>46</v>
      </c>
      <c r="F3827" s="40">
        <v>710</v>
      </c>
      <c r="G3827" s="37">
        <v>250</v>
      </c>
      <c r="H3827" s="41">
        <v>6.34</v>
      </c>
      <c r="I3827" s="35">
        <f>'EPD information'!$L$16*Tabell2[[#This Row],[Weight (kg)]]</f>
        <v>21.619399999999999</v>
      </c>
      <c r="J3827" s="22">
        <f>'EPD information'!$M$16*Tabell2[[#This Row],[Weight (kg)]]</f>
        <v>0.37659599999999999</v>
      </c>
      <c r="K3827" s="22">
        <f>'EPD information'!$N$16*Tabell2[[#This Row],[Weight (kg)]]</f>
        <v>4.4697000000000001E-2</v>
      </c>
      <c r="L3827" s="22">
        <f>'EPD information'!$O$16*Tabell2[[#This Row],[Weight (kg)]]</f>
        <v>0</v>
      </c>
      <c r="M3827" s="22">
        <f>'EPD information'!$P$16*Tabell2[[#This Row],[Weight (kg)]]</f>
        <v>2.9798000000000002E-2</v>
      </c>
      <c r="N3827" s="22">
        <f>'EPD information'!$Q$16*Tabell2[[#This Row],[Weight (kg)]]</f>
        <v>0.98904000000000003</v>
      </c>
      <c r="O3827" s="22">
        <f>'EPD information'!$R$16*Tabell2[[#This Row],[Weight (kg)]]</f>
        <v>1.6040200000000001E-3</v>
      </c>
      <c r="P3827" s="22">
        <f>'EPD information'!$S$16*Tabell2[[#This Row],[Weight (kg)]]</f>
        <v>-7.6713999999999993</v>
      </c>
      <c r="Q3827" s="35">
        <f>'Product specific GWP'!$T$16*Tabell2[[#This Row],[Weight (kg)]]</f>
        <v>0.27705800000000003</v>
      </c>
      <c r="R3827" s="35" t="s">
        <v>48</v>
      </c>
      <c r="S3827" s="35">
        <f>'EPD information'!$V$16*Tabell2[[#This Row],[Weight (kg)]]</f>
        <v>4.4697000000000001E-2</v>
      </c>
      <c r="T3827" s="35" t="str">
        <f>'EPD information'!$W$16</f>
        <v>ND</v>
      </c>
      <c r="U3827" s="35">
        <f>'EPD information'!$X$16*Tabell2[[#This Row],[Weight (kg)]]</f>
        <v>2.9798000000000002E-2</v>
      </c>
      <c r="V3827" s="35">
        <f>'EPD information'!$Y$16*Tabell2[[#This Row],[Weight (kg)]]</f>
        <v>0.98904000000000003</v>
      </c>
      <c r="W3827" s="35">
        <f>'EPD information'!$Z$16*Tabell2[[#This Row],[Weight (kg)]]</f>
        <v>1.6040200000000001E-3</v>
      </c>
      <c r="X3827" s="35">
        <f>'EPD information'!$AA$16*Tabell2[[#This Row],[Weight (kg)]]</f>
        <v>-7.6713999999999993</v>
      </c>
      <c r="Y3827" s="18">
        <f>'EPD information'!$AB$16*Tabell2[[#This Row],[Weight (kg)]]</f>
        <v>21.302399999999999</v>
      </c>
      <c r="Z3827" s="18">
        <f>'EPD information'!$AC$16*Tabell2[[#This Row],[Weight (kg)]]</f>
        <v>0.37342599999999998</v>
      </c>
      <c r="AA3827" s="18">
        <f>'EPD information'!$AD$16*Tabell2[[#This Row],[Weight (kg)]]</f>
        <v>4.6725799999999998E-2</v>
      </c>
      <c r="AB3827" s="18" t="s">
        <v>48</v>
      </c>
      <c r="AC3827" s="18">
        <f>'EPD information'!$AF$16*Tabell2[[#This Row],[Weight (kg)]]</f>
        <v>2.9480999999999997E-2</v>
      </c>
      <c r="AD3827" s="18">
        <f>'EPD information'!$AG$16*Tabell2[[#This Row],[Weight (kg)]]</f>
        <v>0.98270000000000002</v>
      </c>
      <c r="AE3827" s="18">
        <f>'EPD information'!$AH$16*Tabell2[[#This Row],[Weight (kg)]]</f>
        <v>1.5723200000000001E-3</v>
      </c>
      <c r="AF3827" s="21">
        <f>'EPD information'!$AI$16*Tabell2[[#This Row],[Weight (kg)]]</f>
        <v>-7.2909999999999995</v>
      </c>
    </row>
    <row r="3828" spans="1:32" x14ac:dyDescent="0.2">
      <c r="A3828" s="36" t="s">
        <v>287</v>
      </c>
      <c r="B3828" s="37" t="s">
        <v>280</v>
      </c>
      <c r="C3828" s="38">
        <v>278592</v>
      </c>
      <c r="D3828" s="39">
        <v>7319662785921</v>
      </c>
      <c r="E3828" s="37" t="s">
        <v>46</v>
      </c>
      <c r="F3828" s="40">
        <v>710</v>
      </c>
      <c r="G3828" s="37">
        <v>900</v>
      </c>
      <c r="H3828" s="41">
        <v>17.8</v>
      </c>
      <c r="I3828" s="35">
        <f>'EPD information'!$L$16*Tabell2[[#This Row],[Weight (kg)]]</f>
        <v>60.698000000000008</v>
      </c>
      <c r="J3828" s="22">
        <f>'EPD information'!$M$16*Tabell2[[#This Row],[Weight (kg)]]</f>
        <v>1.05732</v>
      </c>
      <c r="K3828" s="22">
        <f>'EPD information'!$N$16*Tabell2[[#This Row],[Weight (kg)]]</f>
        <v>0.12548999999999999</v>
      </c>
      <c r="L3828" s="22">
        <f>'EPD information'!$O$16*Tabell2[[#This Row],[Weight (kg)]]</f>
        <v>0</v>
      </c>
      <c r="M3828" s="22">
        <f>'EPD information'!$P$16*Tabell2[[#This Row],[Weight (kg)]]</f>
        <v>8.3660000000000012E-2</v>
      </c>
      <c r="N3828" s="22">
        <f>'EPD information'!$Q$16*Tabell2[[#This Row],[Weight (kg)]]</f>
        <v>2.7768000000000002</v>
      </c>
      <c r="O3828" s="22">
        <f>'EPD information'!$R$16*Tabell2[[#This Row],[Weight (kg)]]</f>
        <v>4.5034000000000003E-3</v>
      </c>
      <c r="P3828" s="22">
        <f>'EPD information'!$S$16*Tabell2[[#This Row],[Weight (kg)]]</f>
        <v>-21.538</v>
      </c>
      <c r="Q3828" s="35">
        <f>'Product specific GWP'!$T$16*Tabell2[[#This Row],[Weight (kg)]]</f>
        <v>0.77786000000000011</v>
      </c>
      <c r="R3828" s="35" t="s">
        <v>48</v>
      </c>
      <c r="S3828" s="35">
        <f>'EPD information'!$V$16*Tabell2[[#This Row],[Weight (kg)]]</f>
        <v>0.12548999999999999</v>
      </c>
      <c r="T3828" s="35" t="str">
        <f>'EPD information'!$W$16</f>
        <v>ND</v>
      </c>
      <c r="U3828" s="35">
        <f>'EPD information'!$X$16*Tabell2[[#This Row],[Weight (kg)]]</f>
        <v>8.3660000000000012E-2</v>
      </c>
      <c r="V3828" s="35">
        <f>'EPD information'!$Y$16*Tabell2[[#This Row],[Weight (kg)]]</f>
        <v>2.7768000000000002</v>
      </c>
      <c r="W3828" s="35">
        <f>'EPD information'!$Z$16*Tabell2[[#This Row],[Weight (kg)]]</f>
        <v>4.5034000000000003E-3</v>
      </c>
      <c r="X3828" s="35">
        <f>'EPD information'!$AA$16*Tabell2[[#This Row],[Weight (kg)]]</f>
        <v>-21.538</v>
      </c>
      <c r="Y3828" s="18">
        <f>'EPD information'!$AB$16*Tabell2[[#This Row],[Weight (kg)]]</f>
        <v>59.808</v>
      </c>
      <c r="Z3828" s="18">
        <f>'EPD information'!$AC$16*Tabell2[[#This Row],[Weight (kg)]]</f>
        <v>1.0484200000000001</v>
      </c>
      <c r="AA3828" s="18">
        <f>'EPD information'!$AD$16*Tabell2[[#This Row],[Weight (kg)]]</f>
        <v>0.131186</v>
      </c>
      <c r="AB3828" s="18" t="s">
        <v>48</v>
      </c>
      <c r="AC3828" s="18">
        <f>'EPD information'!$AF$16*Tabell2[[#This Row],[Weight (kg)]]</f>
        <v>8.2769999999999996E-2</v>
      </c>
      <c r="AD3828" s="18">
        <f>'EPD information'!$AG$16*Tabell2[[#This Row],[Weight (kg)]]</f>
        <v>2.7589999999999999</v>
      </c>
      <c r="AE3828" s="18">
        <f>'EPD information'!$AH$16*Tabell2[[#This Row],[Weight (kg)]]</f>
        <v>4.4144000000000006E-3</v>
      </c>
      <c r="AF3828" s="21">
        <f>'EPD information'!$AI$16*Tabell2[[#This Row],[Weight (kg)]]</f>
        <v>-20.47</v>
      </c>
    </row>
    <row r="3829" spans="1:32" x14ac:dyDescent="0.2">
      <c r="A3829" s="36" t="s">
        <v>287</v>
      </c>
      <c r="B3829" s="37" t="s">
        <v>280</v>
      </c>
      <c r="C3829" s="38">
        <v>278574</v>
      </c>
      <c r="D3829" s="39">
        <v>7319662785747</v>
      </c>
      <c r="E3829" s="37" t="s">
        <v>46</v>
      </c>
      <c r="F3829" s="40">
        <v>710</v>
      </c>
      <c r="G3829" s="37">
        <v>150</v>
      </c>
      <c r="H3829" s="41">
        <v>5.4</v>
      </c>
      <c r="I3829" s="35">
        <f>'EPD information'!$L$16*Tabell2[[#This Row],[Weight (kg)]]</f>
        <v>18.414000000000001</v>
      </c>
      <c r="J3829" s="22">
        <f>'EPD information'!$M$16*Tabell2[[#This Row],[Weight (kg)]]</f>
        <v>0.32076000000000005</v>
      </c>
      <c r="K3829" s="22">
        <f>'EPD information'!$N$16*Tabell2[[#This Row],[Weight (kg)]]</f>
        <v>3.807E-2</v>
      </c>
      <c r="L3829" s="22">
        <f>'EPD information'!$O$16*Tabell2[[#This Row],[Weight (kg)]]</f>
        <v>0</v>
      </c>
      <c r="M3829" s="22">
        <f>'EPD information'!$P$16*Tabell2[[#This Row],[Weight (kg)]]</f>
        <v>2.5380000000000003E-2</v>
      </c>
      <c r="N3829" s="22">
        <f>'EPD information'!$Q$16*Tabell2[[#This Row],[Weight (kg)]]</f>
        <v>0.84240000000000004</v>
      </c>
      <c r="O3829" s="22">
        <f>'EPD information'!$R$16*Tabell2[[#This Row],[Weight (kg)]]</f>
        <v>1.3662000000000001E-3</v>
      </c>
      <c r="P3829" s="22">
        <f>'EPD information'!$S$16*Tabell2[[#This Row],[Weight (kg)]]</f>
        <v>-6.5339999999999998</v>
      </c>
      <c r="Q3829" s="35">
        <f>'Product specific GWP'!$T$16*Tabell2[[#This Row],[Weight (kg)]]</f>
        <v>0.23598000000000002</v>
      </c>
      <c r="R3829" s="35" t="s">
        <v>48</v>
      </c>
      <c r="S3829" s="35">
        <f>'EPD information'!$V$16*Tabell2[[#This Row],[Weight (kg)]]</f>
        <v>3.807E-2</v>
      </c>
      <c r="T3829" s="35" t="str">
        <f>'EPD information'!$W$16</f>
        <v>ND</v>
      </c>
      <c r="U3829" s="35">
        <f>'EPD information'!$X$16*Tabell2[[#This Row],[Weight (kg)]]</f>
        <v>2.5380000000000003E-2</v>
      </c>
      <c r="V3829" s="35">
        <f>'EPD information'!$Y$16*Tabell2[[#This Row],[Weight (kg)]]</f>
        <v>0.84240000000000004</v>
      </c>
      <c r="W3829" s="35">
        <f>'EPD information'!$Z$16*Tabell2[[#This Row],[Weight (kg)]]</f>
        <v>1.3662000000000001E-3</v>
      </c>
      <c r="X3829" s="35">
        <f>'EPD information'!$AA$16*Tabell2[[#This Row],[Weight (kg)]]</f>
        <v>-6.5339999999999998</v>
      </c>
      <c r="Y3829" s="18">
        <f>'EPD information'!$AB$16*Tabell2[[#This Row],[Weight (kg)]]</f>
        <v>18.144000000000002</v>
      </c>
      <c r="Z3829" s="18">
        <f>'EPD information'!$AC$16*Tabell2[[#This Row],[Weight (kg)]]</f>
        <v>0.31806000000000001</v>
      </c>
      <c r="AA3829" s="18">
        <f>'EPD information'!$AD$16*Tabell2[[#This Row],[Weight (kg)]]</f>
        <v>3.9798E-2</v>
      </c>
      <c r="AB3829" s="18" t="s">
        <v>48</v>
      </c>
      <c r="AC3829" s="18">
        <f>'EPD information'!$AF$16*Tabell2[[#This Row],[Weight (kg)]]</f>
        <v>2.511E-2</v>
      </c>
      <c r="AD3829" s="18">
        <f>'EPD information'!$AG$16*Tabell2[[#This Row],[Weight (kg)]]</f>
        <v>0.83700000000000008</v>
      </c>
      <c r="AE3829" s="18">
        <f>'EPD information'!$AH$16*Tabell2[[#This Row],[Weight (kg)]]</f>
        <v>1.3392000000000002E-3</v>
      </c>
      <c r="AF3829" s="21">
        <f>'EPD information'!$AI$16*Tabell2[[#This Row],[Weight (kg)]]</f>
        <v>-6.21</v>
      </c>
    </row>
    <row r="3830" spans="1:32" x14ac:dyDescent="0.2">
      <c r="A3830" s="36" t="s">
        <v>287</v>
      </c>
      <c r="B3830" s="37" t="s">
        <v>280</v>
      </c>
      <c r="C3830" s="38">
        <v>278575</v>
      </c>
      <c r="D3830" s="39">
        <v>7319662785754</v>
      </c>
      <c r="E3830" s="37" t="s">
        <v>46</v>
      </c>
      <c r="F3830" s="40">
        <v>710</v>
      </c>
      <c r="G3830" s="37">
        <v>160</v>
      </c>
      <c r="H3830" s="41">
        <v>5.6</v>
      </c>
      <c r="I3830" s="35">
        <f>'EPD information'!$L$16*Tabell2[[#This Row],[Weight (kg)]]</f>
        <v>19.096</v>
      </c>
      <c r="J3830" s="22">
        <f>'EPD information'!$M$16*Tabell2[[#This Row],[Weight (kg)]]</f>
        <v>0.33263999999999999</v>
      </c>
      <c r="K3830" s="22">
        <f>'EPD information'!$N$16*Tabell2[[#This Row],[Weight (kg)]]</f>
        <v>3.9479999999999994E-2</v>
      </c>
      <c r="L3830" s="22">
        <f>'EPD information'!$O$16*Tabell2[[#This Row],[Weight (kg)]]</f>
        <v>0</v>
      </c>
      <c r="M3830" s="22">
        <f>'EPD information'!$P$16*Tabell2[[#This Row],[Weight (kg)]]</f>
        <v>2.632E-2</v>
      </c>
      <c r="N3830" s="22">
        <f>'EPD information'!$Q$16*Tabell2[[#This Row],[Weight (kg)]]</f>
        <v>0.87359999999999993</v>
      </c>
      <c r="O3830" s="22">
        <f>'EPD information'!$R$16*Tabell2[[#This Row],[Weight (kg)]]</f>
        <v>1.4168E-3</v>
      </c>
      <c r="P3830" s="22">
        <f>'EPD information'!$S$16*Tabell2[[#This Row],[Weight (kg)]]</f>
        <v>-6.7759999999999998</v>
      </c>
      <c r="Q3830" s="35">
        <f>'Product specific GWP'!$T$16*Tabell2[[#This Row],[Weight (kg)]]</f>
        <v>0.24471999999999999</v>
      </c>
      <c r="R3830" s="35" t="s">
        <v>48</v>
      </c>
      <c r="S3830" s="35">
        <f>'EPD information'!$V$16*Tabell2[[#This Row],[Weight (kg)]]</f>
        <v>3.9479999999999994E-2</v>
      </c>
      <c r="T3830" s="35" t="str">
        <f>'EPD information'!$W$16</f>
        <v>ND</v>
      </c>
      <c r="U3830" s="35">
        <f>'EPD information'!$X$16*Tabell2[[#This Row],[Weight (kg)]]</f>
        <v>2.632E-2</v>
      </c>
      <c r="V3830" s="35">
        <f>'EPD information'!$Y$16*Tabell2[[#This Row],[Weight (kg)]]</f>
        <v>0.87359999999999993</v>
      </c>
      <c r="W3830" s="35">
        <f>'EPD information'!$Z$16*Tabell2[[#This Row],[Weight (kg)]]</f>
        <v>1.4168E-3</v>
      </c>
      <c r="X3830" s="35">
        <f>'EPD information'!$AA$16*Tabell2[[#This Row],[Weight (kg)]]</f>
        <v>-6.7759999999999998</v>
      </c>
      <c r="Y3830" s="18">
        <f>'EPD information'!$AB$16*Tabell2[[#This Row],[Weight (kg)]]</f>
        <v>18.815999999999999</v>
      </c>
      <c r="Z3830" s="18">
        <f>'EPD information'!$AC$16*Tabell2[[#This Row],[Weight (kg)]]</f>
        <v>0.32983999999999997</v>
      </c>
      <c r="AA3830" s="18">
        <f>'EPD information'!$AD$16*Tabell2[[#This Row],[Weight (kg)]]</f>
        <v>4.1271999999999996E-2</v>
      </c>
      <c r="AB3830" s="18" t="s">
        <v>48</v>
      </c>
      <c r="AC3830" s="18">
        <f>'EPD information'!$AF$16*Tabell2[[#This Row],[Weight (kg)]]</f>
        <v>2.6039999999999997E-2</v>
      </c>
      <c r="AD3830" s="18">
        <f>'EPD information'!$AG$16*Tabell2[[#This Row],[Weight (kg)]]</f>
        <v>0.86799999999999999</v>
      </c>
      <c r="AE3830" s="18">
        <f>'EPD information'!$AH$16*Tabell2[[#This Row],[Weight (kg)]]</f>
        <v>1.3887999999999999E-3</v>
      </c>
      <c r="AF3830" s="21">
        <f>'EPD information'!$AI$16*Tabell2[[#This Row],[Weight (kg)]]</f>
        <v>-6.4399999999999995</v>
      </c>
    </row>
    <row r="3831" spans="1:32" x14ac:dyDescent="0.2">
      <c r="A3831" s="36" t="s">
        <v>287</v>
      </c>
      <c r="B3831" s="37" t="s">
        <v>280</v>
      </c>
      <c r="C3831" s="38">
        <v>278576</v>
      </c>
      <c r="D3831" s="39">
        <v>7319662785761</v>
      </c>
      <c r="E3831" s="37" t="s">
        <v>46</v>
      </c>
      <c r="F3831" s="40">
        <v>710</v>
      </c>
      <c r="G3831" s="37">
        <v>180</v>
      </c>
      <c r="H3831" s="41">
        <v>5.8</v>
      </c>
      <c r="I3831" s="35">
        <f>'EPD information'!$L$16*Tabell2[[#This Row],[Weight (kg)]]</f>
        <v>19.777999999999999</v>
      </c>
      <c r="J3831" s="22">
        <f>'EPD information'!$M$16*Tabell2[[#This Row],[Weight (kg)]]</f>
        <v>0.34451999999999999</v>
      </c>
      <c r="K3831" s="22">
        <f>'EPD information'!$N$16*Tabell2[[#This Row],[Weight (kg)]]</f>
        <v>4.0889999999999996E-2</v>
      </c>
      <c r="L3831" s="22">
        <f>'EPD information'!$O$16*Tabell2[[#This Row],[Weight (kg)]]</f>
        <v>0</v>
      </c>
      <c r="M3831" s="22">
        <f>'EPD information'!$P$16*Tabell2[[#This Row],[Weight (kg)]]</f>
        <v>2.726E-2</v>
      </c>
      <c r="N3831" s="22">
        <f>'EPD information'!$Q$16*Tabell2[[#This Row],[Weight (kg)]]</f>
        <v>0.90479999999999994</v>
      </c>
      <c r="O3831" s="22">
        <f>'EPD information'!$R$16*Tabell2[[#This Row],[Weight (kg)]]</f>
        <v>1.4674E-3</v>
      </c>
      <c r="P3831" s="22">
        <f>'EPD information'!$S$16*Tabell2[[#This Row],[Weight (kg)]]</f>
        <v>-7.0179999999999998</v>
      </c>
      <c r="Q3831" s="35">
        <f>'Product specific GWP'!$T$16*Tabell2[[#This Row],[Weight (kg)]]</f>
        <v>0.25346000000000002</v>
      </c>
      <c r="R3831" s="35" t="s">
        <v>48</v>
      </c>
      <c r="S3831" s="35">
        <f>'EPD information'!$V$16*Tabell2[[#This Row],[Weight (kg)]]</f>
        <v>4.0889999999999996E-2</v>
      </c>
      <c r="T3831" s="35" t="str">
        <f>'EPD information'!$W$16</f>
        <v>ND</v>
      </c>
      <c r="U3831" s="35">
        <f>'EPD information'!$X$16*Tabell2[[#This Row],[Weight (kg)]]</f>
        <v>2.726E-2</v>
      </c>
      <c r="V3831" s="35">
        <f>'EPD information'!$Y$16*Tabell2[[#This Row],[Weight (kg)]]</f>
        <v>0.90479999999999994</v>
      </c>
      <c r="W3831" s="35">
        <f>'EPD information'!$Z$16*Tabell2[[#This Row],[Weight (kg)]]</f>
        <v>1.4674E-3</v>
      </c>
      <c r="X3831" s="35">
        <f>'EPD information'!$AA$16*Tabell2[[#This Row],[Weight (kg)]]</f>
        <v>-7.0179999999999998</v>
      </c>
      <c r="Y3831" s="18">
        <f>'EPD information'!$AB$16*Tabell2[[#This Row],[Weight (kg)]]</f>
        <v>19.488</v>
      </c>
      <c r="Z3831" s="18">
        <f>'EPD information'!$AC$16*Tabell2[[#This Row],[Weight (kg)]]</f>
        <v>0.34161999999999998</v>
      </c>
      <c r="AA3831" s="18">
        <f>'EPD information'!$AD$16*Tabell2[[#This Row],[Weight (kg)]]</f>
        <v>4.2745999999999999E-2</v>
      </c>
      <c r="AB3831" s="18" t="s">
        <v>48</v>
      </c>
      <c r="AC3831" s="18">
        <f>'EPD information'!$AF$16*Tabell2[[#This Row],[Weight (kg)]]</f>
        <v>2.6969999999999997E-2</v>
      </c>
      <c r="AD3831" s="18">
        <f>'EPD information'!$AG$16*Tabell2[[#This Row],[Weight (kg)]]</f>
        <v>0.89900000000000002</v>
      </c>
      <c r="AE3831" s="18">
        <f>'EPD information'!$AH$16*Tabell2[[#This Row],[Weight (kg)]]</f>
        <v>1.4384000000000001E-3</v>
      </c>
      <c r="AF3831" s="21">
        <f>'EPD information'!$AI$16*Tabell2[[#This Row],[Weight (kg)]]</f>
        <v>-6.669999999999999</v>
      </c>
    </row>
    <row r="3832" spans="1:32" x14ac:dyDescent="0.2">
      <c r="A3832" s="36" t="s">
        <v>287</v>
      </c>
      <c r="B3832" s="37" t="s">
        <v>280</v>
      </c>
      <c r="C3832" s="38">
        <v>278577</v>
      </c>
      <c r="D3832" s="39">
        <v>7319662785778</v>
      </c>
      <c r="E3832" s="37" t="s">
        <v>46</v>
      </c>
      <c r="F3832" s="40">
        <v>710</v>
      </c>
      <c r="G3832" s="37">
        <v>200</v>
      </c>
      <c r="H3832" s="41">
        <v>6</v>
      </c>
      <c r="I3832" s="35">
        <f>'EPD information'!$L$16*Tabell2[[#This Row],[Weight (kg)]]</f>
        <v>20.46</v>
      </c>
      <c r="J3832" s="22">
        <f>'EPD information'!$M$16*Tabell2[[#This Row],[Weight (kg)]]</f>
        <v>0.35639999999999999</v>
      </c>
      <c r="K3832" s="22">
        <f>'EPD information'!$N$16*Tabell2[[#This Row],[Weight (kg)]]</f>
        <v>4.2299999999999997E-2</v>
      </c>
      <c r="L3832" s="22">
        <f>'EPD information'!$O$16*Tabell2[[#This Row],[Weight (kg)]]</f>
        <v>0</v>
      </c>
      <c r="M3832" s="22">
        <f>'EPD information'!$P$16*Tabell2[[#This Row],[Weight (kg)]]</f>
        <v>2.8200000000000003E-2</v>
      </c>
      <c r="N3832" s="22">
        <f>'EPD information'!$Q$16*Tabell2[[#This Row],[Weight (kg)]]</f>
        <v>0.93599999999999994</v>
      </c>
      <c r="O3832" s="22">
        <f>'EPD information'!$R$16*Tabell2[[#This Row],[Weight (kg)]]</f>
        <v>1.5180000000000003E-3</v>
      </c>
      <c r="P3832" s="22">
        <f>'EPD information'!$S$16*Tabell2[[#This Row],[Weight (kg)]]</f>
        <v>-7.26</v>
      </c>
      <c r="Q3832" s="35">
        <f>'Product specific GWP'!$T$16*Tabell2[[#This Row],[Weight (kg)]]</f>
        <v>0.26219999999999999</v>
      </c>
      <c r="R3832" s="35" t="s">
        <v>48</v>
      </c>
      <c r="S3832" s="35">
        <f>'EPD information'!$V$16*Tabell2[[#This Row],[Weight (kg)]]</f>
        <v>4.2299999999999997E-2</v>
      </c>
      <c r="T3832" s="35" t="str">
        <f>'EPD information'!$W$16</f>
        <v>ND</v>
      </c>
      <c r="U3832" s="35">
        <f>'EPD information'!$X$16*Tabell2[[#This Row],[Weight (kg)]]</f>
        <v>2.8200000000000003E-2</v>
      </c>
      <c r="V3832" s="35">
        <f>'EPD information'!$Y$16*Tabell2[[#This Row],[Weight (kg)]]</f>
        <v>0.93599999999999994</v>
      </c>
      <c r="W3832" s="35">
        <f>'EPD information'!$Z$16*Tabell2[[#This Row],[Weight (kg)]]</f>
        <v>1.5180000000000003E-3</v>
      </c>
      <c r="X3832" s="35">
        <f>'EPD information'!$AA$16*Tabell2[[#This Row],[Weight (kg)]]</f>
        <v>-7.26</v>
      </c>
      <c r="Y3832" s="18">
        <f>'EPD information'!$AB$16*Tabell2[[#This Row],[Weight (kg)]]</f>
        <v>20.16</v>
      </c>
      <c r="Z3832" s="18">
        <f>'EPD information'!$AC$16*Tabell2[[#This Row],[Weight (kg)]]</f>
        <v>0.35339999999999999</v>
      </c>
      <c r="AA3832" s="18">
        <f>'EPD information'!$AD$16*Tabell2[[#This Row],[Weight (kg)]]</f>
        <v>4.4219999999999995E-2</v>
      </c>
      <c r="AB3832" s="18" t="s">
        <v>48</v>
      </c>
      <c r="AC3832" s="18">
        <f>'EPD information'!$AF$16*Tabell2[[#This Row],[Weight (kg)]]</f>
        <v>2.7899999999999998E-2</v>
      </c>
      <c r="AD3832" s="18">
        <f>'EPD information'!$AG$16*Tabell2[[#This Row],[Weight (kg)]]</f>
        <v>0.92999999999999994</v>
      </c>
      <c r="AE3832" s="18">
        <f>'EPD information'!$AH$16*Tabell2[[#This Row],[Weight (kg)]]</f>
        <v>1.4880000000000002E-3</v>
      </c>
      <c r="AF3832" s="21">
        <f>'EPD information'!$AI$16*Tabell2[[#This Row],[Weight (kg)]]</f>
        <v>-6.8999999999999995</v>
      </c>
    </row>
    <row r="3833" spans="1:32" x14ac:dyDescent="0.2">
      <c r="A3833" s="36" t="s">
        <v>287</v>
      </c>
      <c r="B3833" s="37" t="s">
        <v>280</v>
      </c>
      <c r="C3833" s="38">
        <v>278578</v>
      </c>
      <c r="D3833" s="39">
        <v>7319662785785</v>
      </c>
      <c r="E3833" s="37" t="s">
        <v>46</v>
      </c>
      <c r="F3833" s="40">
        <v>710</v>
      </c>
      <c r="G3833" s="37">
        <v>224</v>
      </c>
      <c r="H3833" s="41">
        <v>6.2</v>
      </c>
      <c r="I3833" s="35">
        <f>'EPD information'!$L$16*Tabell2[[#This Row],[Weight (kg)]]</f>
        <v>21.142000000000003</v>
      </c>
      <c r="J3833" s="22">
        <f>'EPD information'!$M$16*Tabell2[[#This Row],[Weight (kg)]]</f>
        <v>0.36828</v>
      </c>
      <c r="K3833" s="22">
        <f>'EPD information'!$N$16*Tabell2[[#This Row],[Weight (kg)]]</f>
        <v>4.3709999999999999E-2</v>
      </c>
      <c r="L3833" s="22">
        <f>'EPD information'!$O$16*Tabell2[[#This Row],[Weight (kg)]]</f>
        <v>0</v>
      </c>
      <c r="M3833" s="22">
        <f>'EPD information'!$P$16*Tabell2[[#This Row],[Weight (kg)]]</f>
        <v>2.9140000000000003E-2</v>
      </c>
      <c r="N3833" s="22">
        <f>'EPD information'!$Q$16*Tabell2[[#This Row],[Weight (kg)]]</f>
        <v>0.96720000000000006</v>
      </c>
      <c r="O3833" s="22">
        <f>'EPD information'!$R$16*Tabell2[[#This Row],[Weight (kg)]]</f>
        <v>1.5686000000000003E-3</v>
      </c>
      <c r="P3833" s="22">
        <f>'EPD information'!$S$16*Tabell2[[#This Row],[Weight (kg)]]</f>
        <v>-7.5019999999999998</v>
      </c>
      <c r="Q3833" s="35">
        <f>'Product specific GWP'!$T$16*Tabell2[[#This Row],[Weight (kg)]]</f>
        <v>0.27094000000000001</v>
      </c>
      <c r="R3833" s="35" t="s">
        <v>48</v>
      </c>
      <c r="S3833" s="35">
        <f>'EPD information'!$V$16*Tabell2[[#This Row],[Weight (kg)]]</f>
        <v>4.3709999999999999E-2</v>
      </c>
      <c r="T3833" s="35" t="str">
        <f>'EPD information'!$W$16</f>
        <v>ND</v>
      </c>
      <c r="U3833" s="35">
        <f>'EPD information'!$X$16*Tabell2[[#This Row],[Weight (kg)]]</f>
        <v>2.9140000000000003E-2</v>
      </c>
      <c r="V3833" s="35">
        <f>'EPD information'!$Y$16*Tabell2[[#This Row],[Weight (kg)]]</f>
        <v>0.96720000000000006</v>
      </c>
      <c r="W3833" s="35">
        <f>'EPD information'!$Z$16*Tabell2[[#This Row],[Weight (kg)]]</f>
        <v>1.5686000000000003E-3</v>
      </c>
      <c r="X3833" s="35">
        <f>'EPD information'!$AA$16*Tabell2[[#This Row],[Weight (kg)]]</f>
        <v>-7.5019999999999998</v>
      </c>
      <c r="Y3833" s="18">
        <f>'EPD information'!$AB$16*Tabell2[[#This Row],[Weight (kg)]]</f>
        <v>20.832000000000001</v>
      </c>
      <c r="Z3833" s="18">
        <f>'EPD information'!$AC$16*Tabell2[[#This Row],[Weight (kg)]]</f>
        <v>0.36518</v>
      </c>
      <c r="AA3833" s="18">
        <f>'EPD information'!$AD$16*Tabell2[[#This Row],[Weight (kg)]]</f>
        <v>4.5693999999999999E-2</v>
      </c>
      <c r="AB3833" s="18" t="s">
        <v>48</v>
      </c>
      <c r="AC3833" s="18">
        <f>'EPD information'!$AF$16*Tabell2[[#This Row],[Weight (kg)]]</f>
        <v>2.8829999999999998E-2</v>
      </c>
      <c r="AD3833" s="18">
        <f>'EPD information'!$AG$16*Tabell2[[#This Row],[Weight (kg)]]</f>
        <v>0.96099999999999997</v>
      </c>
      <c r="AE3833" s="18">
        <f>'EPD information'!$AH$16*Tabell2[[#This Row],[Weight (kg)]]</f>
        <v>1.5376000000000001E-3</v>
      </c>
      <c r="AF3833" s="21">
        <f>'EPD information'!$AI$16*Tabell2[[#This Row],[Weight (kg)]]</f>
        <v>-7.13</v>
      </c>
    </row>
    <row r="3834" spans="1:32" x14ac:dyDescent="0.2">
      <c r="A3834" s="36" t="s">
        <v>287</v>
      </c>
      <c r="B3834" s="37" t="s">
        <v>280</v>
      </c>
      <c r="C3834" s="38">
        <v>278580</v>
      </c>
      <c r="D3834" s="39">
        <v>7319662785808</v>
      </c>
      <c r="E3834" s="37" t="s">
        <v>46</v>
      </c>
      <c r="F3834" s="40">
        <v>710</v>
      </c>
      <c r="G3834" s="37">
        <v>280</v>
      </c>
      <c r="H3834" s="41">
        <v>7</v>
      </c>
      <c r="I3834" s="35">
        <f>'EPD information'!$L$16*Tabell2[[#This Row],[Weight (kg)]]</f>
        <v>23.87</v>
      </c>
      <c r="J3834" s="22">
        <f>'EPD information'!$M$16*Tabell2[[#This Row],[Weight (kg)]]</f>
        <v>0.4158</v>
      </c>
      <c r="K3834" s="22">
        <f>'EPD information'!$N$16*Tabell2[[#This Row],[Weight (kg)]]</f>
        <v>4.9349999999999998E-2</v>
      </c>
      <c r="L3834" s="22">
        <f>'EPD information'!$O$16*Tabell2[[#This Row],[Weight (kg)]]</f>
        <v>0</v>
      </c>
      <c r="M3834" s="22">
        <f>'EPD information'!$P$16*Tabell2[[#This Row],[Weight (kg)]]</f>
        <v>3.2899999999999999E-2</v>
      </c>
      <c r="N3834" s="22">
        <f>'EPD information'!$Q$16*Tabell2[[#This Row],[Weight (kg)]]</f>
        <v>1.0920000000000001</v>
      </c>
      <c r="O3834" s="22">
        <f>'EPD information'!$R$16*Tabell2[[#This Row],[Weight (kg)]]</f>
        <v>1.7710000000000002E-3</v>
      </c>
      <c r="P3834" s="22">
        <f>'EPD information'!$S$16*Tabell2[[#This Row],[Weight (kg)]]</f>
        <v>-8.4699999999999989</v>
      </c>
      <c r="Q3834" s="35">
        <f>'Product specific GWP'!$T$16*Tabell2[[#This Row],[Weight (kg)]]</f>
        <v>0.30590000000000001</v>
      </c>
      <c r="R3834" s="35" t="s">
        <v>48</v>
      </c>
      <c r="S3834" s="35">
        <f>'EPD information'!$V$16*Tabell2[[#This Row],[Weight (kg)]]</f>
        <v>4.9349999999999998E-2</v>
      </c>
      <c r="T3834" s="35" t="str">
        <f>'EPD information'!$W$16</f>
        <v>ND</v>
      </c>
      <c r="U3834" s="35">
        <f>'EPD information'!$X$16*Tabell2[[#This Row],[Weight (kg)]]</f>
        <v>3.2899999999999999E-2</v>
      </c>
      <c r="V3834" s="35">
        <f>'EPD information'!$Y$16*Tabell2[[#This Row],[Weight (kg)]]</f>
        <v>1.0920000000000001</v>
      </c>
      <c r="W3834" s="35">
        <f>'EPD information'!$Z$16*Tabell2[[#This Row],[Weight (kg)]]</f>
        <v>1.7710000000000002E-3</v>
      </c>
      <c r="X3834" s="35">
        <f>'EPD information'!$AA$16*Tabell2[[#This Row],[Weight (kg)]]</f>
        <v>-8.4699999999999989</v>
      </c>
      <c r="Y3834" s="18">
        <f>'EPD information'!$AB$16*Tabell2[[#This Row],[Weight (kg)]]</f>
        <v>23.52</v>
      </c>
      <c r="Z3834" s="18">
        <f>'EPD information'!$AC$16*Tabell2[[#This Row],[Weight (kg)]]</f>
        <v>0.4123</v>
      </c>
      <c r="AA3834" s="18">
        <f>'EPD information'!$AD$16*Tabell2[[#This Row],[Weight (kg)]]</f>
        <v>5.1589999999999997E-2</v>
      </c>
      <c r="AB3834" s="18" t="s">
        <v>48</v>
      </c>
      <c r="AC3834" s="18">
        <f>'EPD information'!$AF$16*Tabell2[[#This Row],[Weight (kg)]]</f>
        <v>3.2549999999999996E-2</v>
      </c>
      <c r="AD3834" s="18">
        <f>'EPD information'!$AG$16*Tabell2[[#This Row],[Weight (kg)]]</f>
        <v>1.085</v>
      </c>
      <c r="AE3834" s="18">
        <f>'EPD information'!$AH$16*Tabell2[[#This Row],[Weight (kg)]]</f>
        <v>1.7360000000000001E-3</v>
      </c>
      <c r="AF3834" s="21">
        <f>'EPD information'!$AI$16*Tabell2[[#This Row],[Weight (kg)]]</f>
        <v>-8.0499999999999989</v>
      </c>
    </row>
    <row r="3835" spans="1:32" x14ac:dyDescent="0.2">
      <c r="A3835" s="36" t="s">
        <v>287</v>
      </c>
      <c r="B3835" s="37" t="s">
        <v>280</v>
      </c>
      <c r="C3835" s="38">
        <v>278581</v>
      </c>
      <c r="D3835" s="39">
        <v>7319662785815</v>
      </c>
      <c r="E3835" s="37" t="s">
        <v>46</v>
      </c>
      <c r="F3835" s="40">
        <v>710</v>
      </c>
      <c r="G3835" s="37">
        <v>300</v>
      </c>
      <c r="H3835" s="41">
        <v>7.26</v>
      </c>
      <c r="I3835" s="35">
        <f>'EPD information'!$L$16*Tabell2[[#This Row],[Weight (kg)]]</f>
        <v>24.756599999999999</v>
      </c>
      <c r="J3835" s="22">
        <f>'EPD information'!$M$16*Tabell2[[#This Row],[Weight (kg)]]</f>
        <v>0.43124400000000002</v>
      </c>
      <c r="K3835" s="22">
        <f>'EPD information'!$N$16*Tabell2[[#This Row],[Weight (kg)]]</f>
        <v>5.1182999999999999E-2</v>
      </c>
      <c r="L3835" s="22">
        <f>'EPD information'!$O$16*Tabell2[[#This Row],[Weight (kg)]]</f>
        <v>0</v>
      </c>
      <c r="M3835" s="22">
        <f>'EPD information'!$P$16*Tabell2[[#This Row],[Weight (kg)]]</f>
        <v>3.4122E-2</v>
      </c>
      <c r="N3835" s="22">
        <f>'EPD information'!$Q$16*Tabell2[[#This Row],[Weight (kg)]]</f>
        <v>1.13256</v>
      </c>
      <c r="O3835" s="22">
        <f>'EPD information'!$R$16*Tabell2[[#This Row],[Weight (kg)]]</f>
        <v>1.8367800000000001E-3</v>
      </c>
      <c r="P3835" s="22">
        <f>'EPD information'!$S$16*Tabell2[[#This Row],[Weight (kg)]]</f>
        <v>-8.7845999999999993</v>
      </c>
      <c r="Q3835" s="35">
        <f>'Product specific GWP'!$T$16*Tabell2[[#This Row],[Weight (kg)]]</f>
        <v>0.31726199999999999</v>
      </c>
      <c r="R3835" s="35" t="s">
        <v>48</v>
      </c>
      <c r="S3835" s="35">
        <f>'EPD information'!$V$16*Tabell2[[#This Row],[Weight (kg)]]</f>
        <v>5.1182999999999999E-2</v>
      </c>
      <c r="T3835" s="35" t="str">
        <f>'EPD information'!$W$16</f>
        <v>ND</v>
      </c>
      <c r="U3835" s="35">
        <f>'EPD information'!$X$16*Tabell2[[#This Row],[Weight (kg)]]</f>
        <v>3.4122E-2</v>
      </c>
      <c r="V3835" s="35">
        <f>'EPD information'!$Y$16*Tabell2[[#This Row],[Weight (kg)]]</f>
        <v>1.13256</v>
      </c>
      <c r="W3835" s="35">
        <f>'EPD information'!$Z$16*Tabell2[[#This Row],[Weight (kg)]]</f>
        <v>1.8367800000000001E-3</v>
      </c>
      <c r="X3835" s="35">
        <f>'EPD information'!$AA$16*Tabell2[[#This Row],[Weight (kg)]]</f>
        <v>-8.7845999999999993</v>
      </c>
      <c r="Y3835" s="18">
        <f>'EPD information'!$AB$16*Tabell2[[#This Row],[Weight (kg)]]</f>
        <v>24.393599999999999</v>
      </c>
      <c r="Z3835" s="18">
        <f>'EPD information'!$AC$16*Tabell2[[#This Row],[Weight (kg)]]</f>
        <v>0.42761399999999999</v>
      </c>
      <c r="AA3835" s="18">
        <f>'EPD information'!$AD$16*Tabell2[[#This Row],[Weight (kg)]]</f>
        <v>5.3506199999999997E-2</v>
      </c>
      <c r="AB3835" s="18" t="s">
        <v>48</v>
      </c>
      <c r="AC3835" s="18">
        <f>'EPD information'!$AF$16*Tabell2[[#This Row],[Weight (kg)]]</f>
        <v>3.3758999999999997E-2</v>
      </c>
      <c r="AD3835" s="18">
        <f>'EPD information'!$AG$16*Tabell2[[#This Row],[Weight (kg)]]</f>
        <v>1.1253</v>
      </c>
      <c r="AE3835" s="18">
        <f>'EPD information'!$AH$16*Tabell2[[#This Row],[Weight (kg)]]</f>
        <v>1.8004799999999999E-3</v>
      </c>
      <c r="AF3835" s="21">
        <f>'EPD information'!$AI$16*Tabell2[[#This Row],[Weight (kg)]]</f>
        <v>-8.3489999999999984</v>
      </c>
    </row>
    <row r="3836" spans="1:32" x14ac:dyDescent="0.2">
      <c r="A3836" s="36" t="s">
        <v>287</v>
      </c>
      <c r="B3836" s="37" t="s">
        <v>280</v>
      </c>
      <c r="C3836" s="38">
        <v>594933</v>
      </c>
      <c r="D3836" s="39">
        <v>7319660858238</v>
      </c>
      <c r="E3836" s="37" t="s">
        <v>46</v>
      </c>
      <c r="F3836" s="40">
        <v>710</v>
      </c>
      <c r="G3836" s="37">
        <v>63</v>
      </c>
      <c r="H3836" s="41">
        <v>8.1873000000000005</v>
      </c>
      <c r="I3836" s="35">
        <f>'EPD information'!$L$16*Tabell2[[#This Row],[Weight (kg)]]</f>
        <v>27.918693000000001</v>
      </c>
      <c r="J3836" s="22">
        <f>'EPD information'!$M$16*Tabell2[[#This Row],[Weight (kg)]]</f>
        <v>0.48632562000000001</v>
      </c>
      <c r="K3836" s="22">
        <f>'EPD information'!$N$16*Tabell2[[#This Row],[Weight (kg)]]</f>
        <v>5.7720464999999999E-2</v>
      </c>
      <c r="L3836" s="22">
        <f>'EPD information'!$O$16*Tabell2[[#This Row],[Weight (kg)]]</f>
        <v>0</v>
      </c>
      <c r="M3836" s="22">
        <f>'EPD information'!$P$16*Tabell2[[#This Row],[Weight (kg)]]</f>
        <v>3.8480310000000004E-2</v>
      </c>
      <c r="N3836" s="22">
        <f>'EPD information'!$Q$16*Tabell2[[#This Row],[Weight (kg)]]</f>
        <v>1.2772188</v>
      </c>
      <c r="O3836" s="22">
        <f>'EPD information'!$R$16*Tabell2[[#This Row],[Weight (kg)]]</f>
        <v>2.0713869000000005E-3</v>
      </c>
      <c r="P3836" s="22">
        <f>'EPD information'!$S$16*Tabell2[[#This Row],[Weight (kg)]]</f>
        <v>-9.9066330000000011</v>
      </c>
      <c r="Q3836" s="35">
        <f>'Product specific GWP'!$T$16*Tabell2[[#This Row],[Weight (kg)]]</f>
        <v>0.35778501000000007</v>
      </c>
      <c r="R3836" s="35" t="s">
        <v>48</v>
      </c>
      <c r="S3836" s="35">
        <f>'EPD information'!$V$16*Tabell2[[#This Row],[Weight (kg)]]</f>
        <v>5.7720464999999999E-2</v>
      </c>
      <c r="T3836" s="35" t="str">
        <f>'EPD information'!$W$16</f>
        <v>ND</v>
      </c>
      <c r="U3836" s="35">
        <f>'EPD information'!$X$16*Tabell2[[#This Row],[Weight (kg)]]</f>
        <v>3.8480310000000004E-2</v>
      </c>
      <c r="V3836" s="35">
        <f>'EPD information'!$Y$16*Tabell2[[#This Row],[Weight (kg)]]</f>
        <v>1.2772188</v>
      </c>
      <c r="W3836" s="35">
        <f>'EPD information'!$Z$16*Tabell2[[#This Row],[Weight (kg)]]</f>
        <v>2.0713869000000005E-3</v>
      </c>
      <c r="X3836" s="35">
        <f>'EPD information'!$AA$16*Tabell2[[#This Row],[Weight (kg)]]</f>
        <v>-9.9066330000000011</v>
      </c>
      <c r="Y3836" s="18">
        <f>'EPD information'!$AB$16*Tabell2[[#This Row],[Weight (kg)]]</f>
        <v>27.509328</v>
      </c>
      <c r="Z3836" s="18">
        <f>'EPD information'!$AC$16*Tabell2[[#This Row],[Weight (kg)]]</f>
        <v>0.48223197000000001</v>
      </c>
      <c r="AA3836" s="18">
        <f>'EPD information'!$AD$16*Tabell2[[#This Row],[Weight (kg)]]</f>
        <v>6.0340401000000002E-2</v>
      </c>
      <c r="AB3836" s="18" t="s">
        <v>48</v>
      </c>
      <c r="AC3836" s="18">
        <f>'EPD information'!$AF$16*Tabell2[[#This Row],[Weight (kg)]]</f>
        <v>3.8070945000000002E-2</v>
      </c>
      <c r="AD3836" s="18">
        <f>'EPD information'!$AG$16*Tabell2[[#This Row],[Weight (kg)]]</f>
        <v>1.2690315000000001</v>
      </c>
      <c r="AE3836" s="18">
        <f>'EPD information'!$AH$16*Tabell2[[#This Row],[Weight (kg)]]</f>
        <v>2.0304504000000002E-3</v>
      </c>
      <c r="AF3836" s="21">
        <f>'EPD information'!$AI$16*Tabell2[[#This Row],[Weight (kg)]]</f>
        <v>-9.4153950000000002</v>
      </c>
    </row>
    <row r="3837" spans="1:32" x14ac:dyDescent="0.2">
      <c r="A3837" s="36" t="s">
        <v>287</v>
      </c>
      <c r="B3837" s="37" t="s">
        <v>280</v>
      </c>
      <c r="C3837" s="38">
        <v>594934</v>
      </c>
      <c r="D3837" s="39">
        <v>7319660858245</v>
      </c>
      <c r="E3837" s="37" t="s">
        <v>46</v>
      </c>
      <c r="F3837" s="40">
        <v>710</v>
      </c>
      <c r="G3837" s="37">
        <v>80</v>
      </c>
      <c r="H3837" s="41">
        <v>8.5099</v>
      </c>
      <c r="I3837" s="35">
        <f>'EPD information'!$L$16*Tabell2[[#This Row],[Weight (kg)]]</f>
        <v>29.018759000000003</v>
      </c>
      <c r="J3837" s="22">
        <f>'EPD information'!$M$16*Tabell2[[#This Row],[Weight (kg)]]</f>
        <v>0.50548806000000002</v>
      </c>
      <c r="K3837" s="22">
        <f>'EPD information'!$N$16*Tabell2[[#This Row],[Weight (kg)]]</f>
        <v>5.9994794999999997E-2</v>
      </c>
      <c r="L3837" s="22">
        <f>'EPD information'!$O$16*Tabell2[[#This Row],[Weight (kg)]]</f>
        <v>0</v>
      </c>
      <c r="M3837" s="22">
        <f>'EPD information'!$P$16*Tabell2[[#This Row],[Weight (kg)]]</f>
        <v>3.9996530000000002E-2</v>
      </c>
      <c r="N3837" s="22">
        <f>'EPD information'!$Q$16*Tabell2[[#This Row],[Weight (kg)]]</f>
        <v>1.3275444000000001</v>
      </c>
      <c r="O3837" s="22">
        <f>'EPD information'!$R$16*Tabell2[[#This Row],[Weight (kg)]]</f>
        <v>2.1530047000000003E-3</v>
      </c>
      <c r="P3837" s="22">
        <f>'EPD information'!$S$16*Tabell2[[#This Row],[Weight (kg)]]</f>
        <v>-10.296979</v>
      </c>
      <c r="Q3837" s="35">
        <f>'Product specific GWP'!$T$16*Tabell2[[#This Row],[Weight (kg)]]</f>
        <v>0.37188263000000005</v>
      </c>
      <c r="R3837" s="35" t="s">
        <v>48</v>
      </c>
      <c r="S3837" s="35">
        <f>'EPD information'!$V$16*Tabell2[[#This Row],[Weight (kg)]]</f>
        <v>5.9994794999999997E-2</v>
      </c>
      <c r="T3837" s="35" t="str">
        <f>'EPD information'!$W$16</f>
        <v>ND</v>
      </c>
      <c r="U3837" s="35">
        <f>'EPD information'!$X$16*Tabell2[[#This Row],[Weight (kg)]]</f>
        <v>3.9996530000000002E-2</v>
      </c>
      <c r="V3837" s="35">
        <f>'EPD information'!$Y$16*Tabell2[[#This Row],[Weight (kg)]]</f>
        <v>1.3275444000000001</v>
      </c>
      <c r="W3837" s="35">
        <f>'EPD information'!$Z$16*Tabell2[[#This Row],[Weight (kg)]]</f>
        <v>2.1530047000000003E-3</v>
      </c>
      <c r="X3837" s="35">
        <f>'EPD information'!$AA$16*Tabell2[[#This Row],[Weight (kg)]]</f>
        <v>-10.296979</v>
      </c>
      <c r="Y3837" s="18">
        <f>'EPD information'!$AB$16*Tabell2[[#This Row],[Weight (kg)]]</f>
        <v>28.593263999999998</v>
      </c>
      <c r="Z3837" s="18">
        <f>'EPD information'!$AC$16*Tabell2[[#This Row],[Weight (kg)]]</f>
        <v>0.50123311000000004</v>
      </c>
      <c r="AA3837" s="18">
        <f>'EPD information'!$AD$16*Tabell2[[#This Row],[Weight (kg)]]</f>
        <v>6.2717963000000002E-2</v>
      </c>
      <c r="AB3837" s="18" t="s">
        <v>48</v>
      </c>
      <c r="AC3837" s="18">
        <f>'EPD information'!$AF$16*Tabell2[[#This Row],[Weight (kg)]]</f>
        <v>3.9571034999999997E-2</v>
      </c>
      <c r="AD3837" s="18">
        <f>'EPD information'!$AG$16*Tabell2[[#This Row],[Weight (kg)]]</f>
        <v>1.3190344999999999</v>
      </c>
      <c r="AE3837" s="18">
        <f>'EPD information'!$AH$16*Tabell2[[#This Row],[Weight (kg)]]</f>
        <v>2.1104552000000003E-3</v>
      </c>
      <c r="AF3837" s="21">
        <f>'EPD information'!$AI$16*Tabell2[[#This Row],[Weight (kg)]]</f>
        <v>-9.7863849999999992</v>
      </c>
    </row>
    <row r="3838" spans="1:32" x14ac:dyDescent="0.2">
      <c r="A3838" s="36" t="s">
        <v>287</v>
      </c>
      <c r="B3838" s="37" t="s">
        <v>280</v>
      </c>
      <c r="C3838" s="38">
        <v>594935</v>
      </c>
      <c r="D3838" s="39">
        <v>7319660858252</v>
      </c>
      <c r="E3838" s="37" t="s">
        <v>46</v>
      </c>
      <c r="F3838" s="40">
        <v>710</v>
      </c>
      <c r="G3838" s="37">
        <v>100</v>
      </c>
      <c r="H3838" s="41">
        <v>8.9208999999999996</v>
      </c>
      <c r="I3838" s="35">
        <f>'EPD information'!$L$16*Tabell2[[#This Row],[Weight (kg)]]</f>
        <v>30.420269000000001</v>
      </c>
      <c r="J3838" s="22">
        <f>'EPD information'!$M$16*Tabell2[[#This Row],[Weight (kg)]]</f>
        <v>0.52990145999999994</v>
      </c>
      <c r="K3838" s="22">
        <f>'EPD information'!$N$16*Tabell2[[#This Row],[Weight (kg)]]</f>
        <v>6.2892345000000002E-2</v>
      </c>
      <c r="L3838" s="22">
        <f>'EPD information'!$O$16*Tabell2[[#This Row],[Weight (kg)]]</f>
        <v>0</v>
      </c>
      <c r="M3838" s="22">
        <f>'EPD information'!$P$16*Tabell2[[#This Row],[Weight (kg)]]</f>
        <v>4.1928229999999997E-2</v>
      </c>
      <c r="N3838" s="22">
        <f>'EPD information'!$Q$16*Tabell2[[#This Row],[Weight (kg)]]</f>
        <v>1.3916603999999999</v>
      </c>
      <c r="O3838" s="22">
        <f>'EPD information'!$R$16*Tabell2[[#This Row],[Weight (kg)]]</f>
        <v>2.2569877E-3</v>
      </c>
      <c r="P3838" s="22">
        <f>'EPD information'!$S$16*Tabell2[[#This Row],[Weight (kg)]]</f>
        <v>-10.794288999999999</v>
      </c>
      <c r="Q3838" s="35">
        <f>'Product specific GWP'!$T$16*Tabell2[[#This Row],[Weight (kg)]]</f>
        <v>0.38984332999999999</v>
      </c>
      <c r="R3838" s="35" t="s">
        <v>48</v>
      </c>
      <c r="S3838" s="35">
        <f>'EPD information'!$V$16*Tabell2[[#This Row],[Weight (kg)]]</f>
        <v>6.2892345000000002E-2</v>
      </c>
      <c r="T3838" s="35" t="str">
        <f>'EPD information'!$W$16</f>
        <v>ND</v>
      </c>
      <c r="U3838" s="35">
        <f>'EPD information'!$X$16*Tabell2[[#This Row],[Weight (kg)]]</f>
        <v>4.1928229999999997E-2</v>
      </c>
      <c r="V3838" s="35">
        <f>'EPD information'!$Y$16*Tabell2[[#This Row],[Weight (kg)]]</f>
        <v>1.3916603999999999</v>
      </c>
      <c r="W3838" s="35">
        <f>'EPD information'!$Z$16*Tabell2[[#This Row],[Weight (kg)]]</f>
        <v>2.2569877E-3</v>
      </c>
      <c r="X3838" s="35">
        <f>'EPD information'!$AA$16*Tabell2[[#This Row],[Weight (kg)]]</f>
        <v>-10.794288999999999</v>
      </c>
      <c r="Y3838" s="18">
        <f>'EPD information'!$AB$16*Tabell2[[#This Row],[Weight (kg)]]</f>
        <v>29.974223999999996</v>
      </c>
      <c r="Z3838" s="18">
        <f>'EPD information'!$AC$16*Tabell2[[#This Row],[Weight (kg)]]</f>
        <v>0.52544100999999999</v>
      </c>
      <c r="AA3838" s="18">
        <f>'EPD information'!$AD$16*Tabell2[[#This Row],[Weight (kg)]]</f>
        <v>6.5747032999999996E-2</v>
      </c>
      <c r="AB3838" s="18" t="s">
        <v>48</v>
      </c>
      <c r="AC3838" s="18">
        <f>'EPD information'!$AF$16*Tabell2[[#This Row],[Weight (kg)]]</f>
        <v>4.1482184999999998E-2</v>
      </c>
      <c r="AD3838" s="18">
        <f>'EPD information'!$AG$16*Tabell2[[#This Row],[Weight (kg)]]</f>
        <v>1.3827395</v>
      </c>
      <c r="AE3838" s="18">
        <f>'EPD information'!$AH$16*Tabell2[[#This Row],[Weight (kg)]]</f>
        <v>2.2123832000000001E-3</v>
      </c>
      <c r="AF3838" s="21">
        <f>'EPD information'!$AI$16*Tabell2[[#This Row],[Weight (kg)]]</f>
        <v>-10.259034999999999</v>
      </c>
    </row>
    <row r="3839" spans="1:32" x14ac:dyDescent="0.2">
      <c r="A3839" s="36" t="s">
        <v>287</v>
      </c>
      <c r="B3839" s="37" t="s">
        <v>280</v>
      </c>
      <c r="C3839" s="38">
        <v>594936</v>
      </c>
      <c r="D3839" s="39">
        <v>7319660858269</v>
      </c>
      <c r="E3839" s="37" t="s">
        <v>46</v>
      </c>
      <c r="F3839" s="40">
        <v>710</v>
      </c>
      <c r="G3839" s="37">
        <v>112</v>
      </c>
      <c r="H3839" s="41">
        <v>9.1677999999999997</v>
      </c>
      <c r="I3839" s="35">
        <f>'EPD information'!$L$16*Tabell2[[#This Row],[Weight (kg)]]</f>
        <v>31.262198000000001</v>
      </c>
      <c r="J3839" s="22">
        <f>'EPD information'!$M$16*Tabell2[[#This Row],[Weight (kg)]]</f>
        <v>0.54456731999999997</v>
      </c>
      <c r="K3839" s="22">
        <f>'EPD information'!$N$16*Tabell2[[#This Row],[Weight (kg)]]</f>
        <v>6.4632990000000001E-2</v>
      </c>
      <c r="L3839" s="22">
        <f>'EPD information'!$O$16*Tabell2[[#This Row],[Weight (kg)]]</f>
        <v>0</v>
      </c>
      <c r="M3839" s="22">
        <f>'EPD information'!$P$16*Tabell2[[#This Row],[Weight (kg)]]</f>
        <v>4.3088660000000001E-2</v>
      </c>
      <c r="N3839" s="22">
        <f>'EPD information'!$Q$16*Tabell2[[#This Row],[Weight (kg)]]</f>
        <v>1.4301767999999999</v>
      </c>
      <c r="O3839" s="22">
        <f>'EPD information'!$R$16*Tabell2[[#This Row],[Weight (kg)]]</f>
        <v>2.3194534000000001E-3</v>
      </c>
      <c r="P3839" s="22">
        <f>'EPD information'!$S$16*Tabell2[[#This Row],[Weight (kg)]]</f>
        <v>-11.093038</v>
      </c>
      <c r="Q3839" s="35">
        <f>'Product specific GWP'!$T$16*Tabell2[[#This Row],[Weight (kg)]]</f>
        <v>0.40063286000000004</v>
      </c>
      <c r="R3839" s="35" t="s">
        <v>48</v>
      </c>
      <c r="S3839" s="35">
        <f>'EPD information'!$V$16*Tabell2[[#This Row],[Weight (kg)]]</f>
        <v>6.4632990000000001E-2</v>
      </c>
      <c r="T3839" s="35" t="str">
        <f>'EPD information'!$W$16</f>
        <v>ND</v>
      </c>
      <c r="U3839" s="35">
        <f>'EPD information'!$X$16*Tabell2[[#This Row],[Weight (kg)]]</f>
        <v>4.3088660000000001E-2</v>
      </c>
      <c r="V3839" s="35">
        <f>'EPD information'!$Y$16*Tabell2[[#This Row],[Weight (kg)]]</f>
        <v>1.4301767999999999</v>
      </c>
      <c r="W3839" s="35">
        <f>'EPD information'!$Z$16*Tabell2[[#This Row],[Weight (kg)]]</f>
        <v>2.3194534000000001E-3</v>
      </c>
      <c r="X3839" s="35">
        <f>'EPD information'!$AA$16*Tabell2[[#This Row],[Weight (kg)]]</f>
        <v>-11.093038</v>
      </c>
      <c r="Y3839" s="18">
        <f>'EPD information'!$AB$16*Tabell2[[#This Row],[Weight (kg)]]</f>
        <v>30.803807999999997</v>
      </c>
      <c r="Z3839" s="18">
        <f>'EPD information'!$AC$16*Tabell2[[#This Row],[Weight (kg)]]</f>
        <v>0.53998341999999999</v>
      </c>
      <c r="AA3839" s="18">
        <f>'EPD information'!$AD$16*Tabell2[[#This Row],[Weight (kg)]]</f>
        <v>6.7566686000000001E-2</v>
      </c>
      <c r="AB3839" s="18" t="s">
        <v>48</v>
      </c>
      <c r="AC3839" s="18">
        <f>'EPD information'!$AF$16*Tabell2[[#This Row],[Weight (kg)]]</f>
        <v>4.2630269999999998E-2</v>
      </c>
      <c r="AD3839" s="18">
        <f>'EPD information'!$AG$16*Tabell2[[#This Row],[Weight (kg)]]</f>
        <v>1.421009</v>
      </c>
      <c r="AE3839" s="18">
        <f>'EPD information'!$AH$16*Tabell2[[#This Row],[Weight (kg)]]</f>
        <v>2.2736143999999999E-3</v>
      </c>
      <c r="AF3839" s="21">
        <f>'EPD information'!$AI$16*Tabell2[[#This Row],[Weight (kg)]]</f>
        <v>-10.542969999999999</v>
      </c>
    </row>
    <row r="3840" spans="1:32" x14ac:dyDescent="0.2">
      <c r="A3840" s="36" t="s">
        <v>287</v>
      </c>
      <c r="B3840" s="37" t="s">
        <v>280</v>
      </c>
      <c r="C3840" s="38">
        <v>691654</v>
      </c>
      <c r="D3840" s="39">
        <v>7319660295620</v>
      </c>
      <c r="E3840" s="37" t="s">
        <v>46</v>
      </c>
      <c r="F3840" s="40">
        <v>710</v>
      </c>
      <c r="G3840" s="37">
        <v>125</v>
      </c>
      <c r="H3840" s="41">
        <v>9.7146000000000008</v>
      </c>
      <c r="I3840" s="35">
        <f>'EPD information'!$L$16*Tabell2[[#This Row],[Weight (kg)]]</f>
        <v>33.126786000000003</v>
      </c>
      <c r="J3840" s="22">
        <f>'EPD information'!$M$16*Tabell2[[#This Row],[Weight (kg)]]</f>
        <v>0.57704724000000007</v>
      </c>
      <c r="K3840" s="22">
        <f>'EPD information'!$N$16*Tabell2[[#This Row],[Weight (kg)]]</f>
        <v>6.8487930000000002E-2</v>
      </c>
      <c r="L3840" s="22">
        <f>'EPD information'!$O$16*Tabell2[[#This Row],[Weight (kg)]]</f>
        <v>0</v>
      </c>
      <c r="M3840" s="22">
        <f>'EPD information'!$P$16*Tabell2[[#This Row],[Weight (kg)]]</f>
        <v>4.5658620000000004E-2</v>
      </c>
      <c r="N3840" s="22">
        <f>'EPD information'!$Q$16*Tabell2[[#This Row],[Weight (kg)]]</f>
        <v>1.5154776000000001</v>
      </c>
      <c r="O3840" s="22">
        <f>'EPD information'!$R$16*Tabell2[[#This Row],[Weight (kg)]]</f>
        <v>2.4577938000000005E-3</v>
      </c>
      <c r="P3840" s="22">
        <f>'EPD information'!$S$16*Tabell2[[#This Row],[Weight (kg)]]</f>
        <v>-11.754666</v>
      </c>
      <c r="Q3840" s="35">
        <f>'Product specific GWP'!$T$16*Tabell2[[#This Row],[Weight (kg)]]</f>
        <v>0.42452802000000006</v>
      </c>
      <c r="R3840" s="35" t="s">
        <v>48</v>
      </c>
      <c r="S3840" s="35">
        <f>'EPD information'!$V$16*Tabell2[[#This Row],[Weight (kg)]]</f>
        <v>6.8487930000000002E-2</v>
      </c>
      <c r="T3840" s="35" t="str">
        <f>'EPD information'!$W$16</f>
        <v>ND</v>
      </c>
      <c r="U3840" s="35">
        <f>'EPD information'!$X$16*Tabell2[[#This Row],[Weight (kg)]]</f>
        <v>4.5658620000000004E-2</v>
      </c>
      <c r="V3840" s="35">
        <f>'EPD information'!$Y$16*Tabell2[[#This Row],[Weight (kg)]]</f>
        <v>1.5154776000000001</v>
      </c>
      <c r="W3840" s="35">
        <f>'EPD information'!$Z$16*Tabell2[[#This Row],[Weight (kg)]]</f>
        <v>2.4577938000000005E-3</v>
      </c>
      <c r="X3840" s="35">
        <f>'EPD information'!$AA$16*Tabell2[[#This Row],[Weight (kg)]]</f>
        <v>-11.754666</v>
      </c>
      <c r="Y3840" s="18">
        <f>'EPD information'!$AB$16*Tabell2[[#This Row],[Weight (kg)]]</f>
        <v>32.641055999999999</v>
      </c>
      <c r="Z3840" s="18">
        <f>'EPD information'!$AC$16*Tabell2[[#This Row],[Weight (kg)]]</f>
        <v>0.57218994000000001</v>
      </c>
      <c r="AA3840" s="18">
        <f>'EPD information'!$AD$16*Tabell2[[#This Row],[Weight (kg)]]</f>
        <v>7.1596602000000009E-2</v>
      </c>
      <c r="AB3840" s="18" t="s">
        <v>48</v>
      </c>
      <c r="AC3840" s="18">
        <f>'EPD information'!$AF$16*Tabell2[[#This Row],[Weight (kg)]]</f>
        <v>4.517289E-2</v>
      </c>
      <c r="AD3840" s="18">
        <f>'EPD information'!$AG$16*Tabell2[[#This Row],[Weight (kg)]]</f>
        <v>1.5057630000000002</v>
      </c>
      <c r="AE3840" s="18">
        <f>'EPD information'!$AH$16*Tabell2[[#This Row],[Weight (kg)]]</f>
        <v>2.4092208000000004E-3</v>
      </c>
      <c r="AF3840" s="21">
        <f>'EPD information'!$AI$16*Tabell2[[#This Row],[Weight (kg)]]</f>
        <v>-11.17179</v>
      </c>
    </row>
    <row r="3841" spans="1:32" x14ac:dyDescent="0.2">
      <c r="A3841" s="36" t="s">
        <v>287</v>
      </c>
      <c r="B3841" s="37" t="s">
        <v>280</v>
      </c>
      <c r="C3841" s="38">
        <v>594937</v>
      </c>
      <c r="D3841" s="39">
        <v>7319660858276</v>
      </c>
      <c r="E3841" s="37" t="s">
        <v>46</v>
      </c>
      <c r="F3841" s="40">
        <v>710</v>
      </c>
      <c r="G3841" s="37">
        <v>140</v>
      </c>
      <c r="H3841" s="41">
        <v>9.7423999999999999</v>
      </c>
      <c r="I3841" s="35">
        <f>'EPD information'!$L$16*Tabell2[[#This Row],[Weight (kg)]]</f>
        <v>33.221584</v>
      </c>
      <c r="J3841" s="22">
        <f>'EPD information'!$M$16*Tabell2[[#This Row],[Weight (kg)]]</f>
        <v>0.57869855999999997</v>
      </c>
      <c r="K3841" s="22">
        <f>'EPD information'!$N$16*Tabell2[[#This Row],[Weight (kg)]]</f>
        <v>6.8683919999999996E-2</v>
      </c>
      <c r="L3841" s="22">
        <f>'EPD information'!$O$16*Tabell2[[#This Row],[Weight (kg)]]</f>
        <v>0</v>
      </c>
      <c r="M3841" s="22">
        <f>'EPD information'!$P$16*Tabell2[[#This Row],[Weight (kg)]]</f>
        <v>4.5789280000000002E-2</v>
      </c>
      <c r="N3841" s="22">
        <f>'EPD information'!$Q$16*Tabell2[[#This Row],[Weight (kg)]]</f>
        <v>1.5198144</v>
      </c>
      <c r="O3841" s="22">
        <f>'EPD information'!$R$16*Tabell2[[#This Row],[Weight (kg)]]</f>
        <v>2.4648272000000002E-3</v>
      </c>
      <c r="P3841" s="22">
        <f>'EPD information'!$S$16*Tabell2[[#This Row],[Weight (kg)]]</f>
        <v>-11.788304</v>
      </c>
      <c r="Q3841" s="35">
        <f>'Product specific GWP'!$T$16*Tabell2[[#This Row],[Weight (kg)]]</f>
        <v>0.42574288000000005</v>
      </c>
      <c r="R3841" s="35" t="s">
        <v>48</v>
      </c>
      <c r="S3841" s="35">
        <f>'EPD information'!$V$16*Tabell2[[#This Row],[Weight (kg)]]</f>
        <v>6.8683919999999996E-2</v>
      </c>
      <c r="T3841" s="35" t="str">
        <f>'EPD information'!$W$16</f>
        <v>ND</v>
      </c>
      <c r="U3841" s="35">
        <f>'EPD information'!$X$16*Tabell2[[#This Row],[Weight (kg)]]</f>
        <v>4.5789280000000002E-2</v>
      </c>
      <c r="V3841" s="35">
        <f>'EPD information'!$Y$16*Tabell2[[#This Row],[Weight (kg)]]</f>
        <v>1.5198144</v>
      </c>
      <c r="W3841" s="35">
        <f>'EPD information'!$Z$16*Tabell2[[#This Row],[Weight (kg)]]</f>
        <v>2.4648272000000002E-3</v>
      </c>
      <c r="X3841" s="35">
        <f>'EPD information'!$AA$16*Tabell2[[#This Row],[Weight (kg)]]</f>
        <v>-11.788304</v>
      </c>
      <c r="Y3841" s="18">
        <f>'EPD information'!$AB$16*Tabell2[[#This Row],[Weight (kg)]]</f>
        <v>32.734463999999996</v>
      </c>
      <c r="Z3841" s="18">
        <f>'EPD information'!$AC$16*Tabell2[[#This Row],[Weight (kg)]]</f>
        <v>0.57382736000000001</v>
      </c>
      <c r="AA3841" s="18">
        <f>'EPD information'!$AD$16*Tabell2[[#This Row],[Weight (kg)]]</f>
        <v>7.1801487999999997E-2</v>
      </c>
      <c r="AB3841" s="18" t="s">
        <v>48</v>
      </c>
      <c r="AC3841" s="18">
        <f>'EPD information'!$AF$16*Tabell2[[#This Row],[Weight (kg)]]</f>
        <v>4.5302159999999994E-2</v>
      </c>
      <c r="AD3841" s="18">
        <f>'EPD information'!$AG$16*Tabell2[[#This Row],[Weight (kg)]]</f>
        <v>1.5100720000000001</v>
      </c>
      <c r="AE3841" s="18">
        <f>'EPD information'!$AH$16*Tabell2[[#This Row],[Weight (kg)]]</f>
        <v>2.4161152E-3</v>
      </c>
      <c r="AF3841" s="21">
        <f>'EPD information'!$AI$16*Tabell2[[#This Row],[Weight (kg)]]</f>
        <v>-11.203759999999999</v>
      </c>
    </row>
    <row r="3842" spans="1:32" x14ac:dyDescent="0.2">
      <c r="A3842" s="36" t="s">
        <v>287</v>
      </c>
      <c r="B3842" s="37" t="s">
        <v>280</v>
      </c>
      <c r="C3842" s="38">
        <v>278588</v>
      </c>
      <c r="D3842" s="39">
        <v>7319662785884</v>
      </c>
      <c r="E3842" s="37" t="s">
        <v>46</v>
      </c>
      <c r="F3842" s="40">
        <v>710</v>
      </c>
      <c r="G3842" s="37">
        <v>600</v>
      </c>
      <c r="H3842" s="41">
        <v>12.1</v>
      </c>
      <c r="I3842" s="35">
        <f>'EPD information'!$L$16*Tabell2[[#This Row],[Weight (kg)]]</f>
        <v>41.261000000000003</v>
      </c>
      <c r="J3842" s="22">
        <f>'EPD information'!$M$16*Tabell2[[#This Row],[Weight (kg)]]</f>
        <v>0.71874000000000005</v>
      </c>
      <c r="K3842" s="22">
        <f>'EPD information'!$N$16*Tabell2[[#This Row],[Weight (kg)]]</f>
        <v>8.5304999999999992E-2</v>
      </c>
      <c r="L3842" s="22">
        <f>'EPD information'!$O$16*Tabell2[[#This Row],[Weight (kg)]]</f>
        <v>0</v>
      </c>
      <c r="M3842" s="22">
        <f>'EPD information'!$P$16*Tabell2[[#This Row],[Weight (kg)]]</f>
        <v>5.6870000000000004E-2</v>
      </c>
      <c r="N3842" s="22">
        <f>'EPD information'!$Q$16*Tabell2[[#This Row],[Weight (kg)]]</f>
        <v>1.8875999999999999</v>
      </c>
      <c r="O3842" s="22">
        <f>'EPD information'!$R$16*Tabell2[[#This Row],[Weight (kg)]]</f>
        <v>3.0613000000000003E-3</v>
      </c>
      <c r="P3842" s="22">
        <f>'EPD information'!$S$16*Tabell2[[#This Row],[Weight (kg)]]</f>
        <v>-14.641</v>
      </c>
      <c r="Q3842" s="35">
        <f>'Product specific GWP'!$T$16*Tabell2[[#This Row],[Weight (kg)]]</f>
        <v>0.52876999999999996</v>
      </c>
      <c r="R3842" s="35" t="s">
        <v>48</v>
      </c>
      <c r="S3842" s="35">
        <f>'EPD information'!$V$16*Tabell2[[#This Row],[Weight (kg)]]</f>
        <v>8.5304999999999992E-2</v>
      </c>
      <c r="T3842" s="35" t="str">
        <f>'EPD information'!$W$16</f>
        <v>ND</v>
      </c>
      <c r="U3842" s="35">
        <f>'EPD information'!$X$16*Tabell2[[#This Row],[Weight (kg)]]</f>
        <v>5.6870000000000004E-2</v>
      </c>
      <c r="V3842" s="35">
        <f>'EPD information'!$Y$16*Tabell2[[#This Row],[Weight (kg)]]</f>
        <v>1.8875999999999999</v>
      </c>
      <c r="W3842" s="35">
        <f>'EPD information'!$Z$16*Tabell2[[#This Row],[Weight (kg)]]</f>
        <v>3.0613000000000003E-3</v>
      </c>
      <c r="X3842" s="35">
        <f>'EPD information'!$AA$16*Tabell2[[#This Row],[Weight (kg)]]</f>
        <v>-14.641</v>
      </c>
      <c r="Y3842" s="18">
        <f>'EPD information'!$AB$16*Tabell2[[#This Row],[Weight (kg)]]</f>
        <v>40.655999999999999</v>
      </c>
      <c r="Z3842" s="18">
        <f>'EPD information'!$AC$16*Tabell2[[#This Row],[Weight (kg)]]</f>
        <v>0.71269000000000005</v>
      </c>
      <c r="AA3842" s="18">
        <f>'EPD information'!$AD$16*Tabell2[[#This Row],[Weight (kg)]]</f>
        <v>8.9176999999999992E-2</v>
      </c>
      <c r="AB3842" s="18" t="s">
        <v>48</v>
      </c>
      <c r="AC3842" s="18">
        <f>'EPD information'!$AF$16*Tabell2[[#This Row],[Weight (kg)]]</f>
        <v>5.6264999999999996E-2</v>
      </c>
      <c r="AD3842" s="18">
        <f>'EPD information'!$AG$16*Tabell2[[#This Row],[Weight (kg)]]</f>
        <v>1.8754999999999999</v>
      </c>
      <c r="AE3842" s="18">
        <f>'EPD information'!$AH$16*Tabell2[[#This Row],[Weight (kg)]]</f>
        <v>3.0008000000000001E-3</v>
      </c>
      <c r="AF3842" s="21">
        <f>'EPD information'!$AI$16*Tabell2[[#This Row],[Weight (kg)]]</f>
        <v>-13.914999999999999</v>
      </c>
    </row>
    <row r="3843" spans="1:32" x14ac:dyDescent="0.2">
      <c r="A3843" s="36" t="s">
        <v>287</v>
      </c>
      <c r="B3843" s="37" t="s">
        <v>280</v>
      </c>
      <c r="C3843" s="38">
        <v>278591</v>
      </c>
      <c r="D3843" s="39">
        <v>7319662785914</v>
      </c>
      <c r="E3843" s="37" t="s">
        <v>46</v>
      </c>
      <c r="F3843" s="40">
        <v>710</v>
      </c>
      <c r="G3843" s="37">
        <v>800</v>
      </c>
      <c r="H3843" s="41">
        <v>15.7</v>
      </c>
      <c r="I3843" s="35">
        <f>'EPD information'!$L$16*Tabell2[[#This Row],[Weight (kg)]]</f>
        <v>53.536999999999999</v>
      </c>
      <c r="J3843" s="22">
        <f>'EPD information'!$M$16*Tabell2[[#This Row],[Weight (kg)]]</f>
        <v>0.93257999999999996</v>
      </c>
      <c r="K3843" s="22">
        <f>'EPD information'!$N$16*Tabell2[[#This Row],[Weight (kg)]]</f>
        <v>0.11068499999999999</v>
      </c>
      <c r="L3843" s="22">
        <f>'EPD information'!$O$16*Tabell2[[#This Row],[Weight (kg)]]</f>
        <v>0</v>
      </c>
      <c r="M3843" s="22">
        <f>'EPD information'!$P$16*Tabell2[[#This Row],[Weight (kg)]]</f>
        <v>7.3789999999999994E-2</v>
      </c>
      <c r="N3843" s="22">
        <f>'EPD information'!$Q$16*Tabell2[[#This Row],[Weight (kg)]]</f>
        <v>2.4491999999999998</v>
      </c>
      <c r="O3843" s="22">
        <f>'EPD information'!$R$16*Tabell2[[#This Row],[Weight (kg)]]</f>
        <v>3.9721000000000001E-3</v>
      </c>
      <c r="P3843" s="22">
        <f>'EPD information'!$S$16*Tabell2[[#This Row],[Weight (kg)]]</f>
        <v>-18.997</v>
      </c>
      <c r="Q3843" s="35">
        <f>'Product specific GWP'!$T$16*Tabell2[[#This Row],[Weight (kg)]]</f>
        <v>0.68608999999999998</v>
      </c>
      <c r="R3843" s="35" t="s">
        <v>48</v>
      </c>
      <c r="S3843" s="35">
        <f>'EPD information'!$V$16*Tabell2[[#This Row],[Weight (kg)]]</f>
        <v>0.11068499999999999</v>
      </c>
      <c r="T3843" s="35" t="str">
        <f>'EPD information'!$W$16</f>
        <v>ND</v>
      </c>
      <c r="U3843" s="35">
        <f>'EPD information'!$X$16*Tabell2[[#This Row],[Weight (kg)]]</f>
        <v>7.3789999999999994E-2</v>
      </c>
      <c r="V3843" s="35">
        <f>'EPD information'!$Y$16*Tabell2[[#This Row],[Weight (kg)]]</f>
        <v>2.4491999999999998</v>
      </c>
      <c r="W3843" s="35">
        <f>'EPD information'!$Z$16*Tabell2[[#This Row],[Weight (kg)]]</f>
        <v>3.9721000000000001E-3</v>
      </c>
      <c r="X3843" s="35">
        <f>'EPD information'!$AA$16*Tabell2[[#This Row],[Weight (kg)]]</f>
        <v>-18.997</v>
      </c>
      <c r="Y3843" s="18">
        <f>'EPD information'!$AB$16*Tabell2[[#This Row],[Weight (kg)]]</f>
        <v>52.751999999999995</v>
      </c>
      <c r="Z3843" s="18">
        <f>'EPD information'!$AC$16*Tabell2[[#This Row],[Weight (kg)]]</f>
        <v>0.92472999999999994</v>
      </c>
      <c r="AA3843" s="18">
        <f>'EPD information'!$AD$16*Tabell2[[#This Row],[Weight (kg)]]</f>
        <v>0.11570899999999999</v>
      </c>
      <c r="AB3843" s="18" t="s">
        <v>48</v>
      </c>
      <c r="AC3843" s="18">
        <f>'EPD information'!$AF$16*Tabell2[[#This Row],[Weight (kg)]]</f>
        <v>7.3004999999999987E-2</v>
      </c>
      <c r="AD3843" s="18">
        <f>'EPD information'!$AG$16*Tabell2[[#This Row],[Weight (kg)]]</f>
        <v>2.4335</v>
      </c>
      <c r="AE3843" s="18">
        <f>'EPD information'!$AH$16*Tabell2[[#This Row],[Weight (kg)]]</f>
        <v>3.8936000000000001E-3</v>
      </c>
      <c r="AF3843" s="21">
        <f>'EPD information'!$AI$16*Tabell2[[#This Row],[Weight (kg)]]</f>
        <v>-18.054999999999996</v>
      </c>
    </row>
    <row r="3844" spans="1:32" x14ac:dyDescent="0.2">
      <c r="A3844" s="36" t="s">
        <v>287</v>
      </c>
      <c r="B3844" s="37" t="s">
        <v>280</v>
      </c>
      <c r="C3844" s="38">
        <v>278593</v>
      </c>
      <c r="D3844" s="39">
        <v>7319662785938</v>
      </c>
      <c r="E3844" s="37" t="s">
        <v>46</v>
      </c>
      <c r="F3844" s="40">
        <v>710</v>
      </c>
      <c r="G3844" s="37">
        <v>1000</v>
      </c>
      <c r="H3844" s="41">
        <v>19.8</v>
      </c>
      <c r="I3844" s="35">
        <f>'EPD information'!$L$16*Tabell2[[#This Row],[Weight (kg)]]</f>
        <v>67.518000000000001</v>
      </c>
      <c r="J3844" s="22">
        <f>'EPD information'!$M$16*Tabell2[[#This Row],[Weight (kg)]]</f>
        <v>1.1761200000000001</v>
      </c>
      <c r="K3844" s="22">
        <f>'EPD information'!$N$16*Tabell2[[#This Row],[Weight (kg)]]</f>
        <v>0.13958999999999999</v>
      </c>
      <c r="L3844" s="22">
        <f>'EPD information'!$O$16*Tabell2[[#This Row],[Weight (kg)]]</f>
        <v>0</v>
      </c>
      <c r="M3844" s="22">
        <f>'EPD information'!$P$16*Tabell2[[#This Row],[Weight (kg)]]</f>
        <v>9.3060000000000004E-2</v>
      </c>
      <c r="N3844" s="22">
        <f>'EPD information'!$Q$16*Tabell2[[#This Row],[Weight (kg)]]</f>
        <v>3.0888</v>
      </c>
      <c r="O3844" s="22">
        <f>'EPD information'!$R$16*Tabell2[[#This Row],[Weight (kg)]]</f>
        <v>5.0094000000000007E-3</v>
      </c>
      <c r="P3844" s="22">
        <f>'EPD information'!$S$16*Tabell2[[#This Row],[Weight (kg)]]</f>
        <v>-23.957999999999998</v>
      </c>
      <c r="Q3844" s="35">
        <f>'Product specific GWP'!$T$16*Tabell2[[#This Row],[Weight (kg)]]</f>
        <v>0.86526000000000014</v>
      </c>
      <c r="R3844" s="35" t="s">
        <v>48</v>
      </c>
      <c r="S3844" s="35">
        <f>'EPD information'!$V$16*Tabell2[[#This Row],[Weight (kg)]]</f>
        <v>0.13958999999999999</v>
      </c>
      <c r="T3844" s="35" t="str">
        <f>'EPD information'!$W$16</f>
        <v>ND</v>
      </c>
      <c r="U3844" s="35">
        <f>'EPD information'!$X$16*Tabell2[[#This Row],[Weight (kg)]]</f>
        <v>9.3060000000000004E-2</v>
      </c>
      <c r="V3844" s="35">
        <f>'EPD information'!$Y$16*Tabell2[[#This Row],[Weight (kg)]]</f>
        <v>3.0888</v>
      </c>
      <c r="W3844" s="35">
        <f>'EPD information'!$Z$16*Tabell2[[#This Row],[Weight (kg)]]</f>
        <v>5.0094000000000007E-3</v>
      </c>
      <c r="X3844" s="35">
        <f>'EPD information'!$AA$16*Tabell2[[#This Row],[Weight (kg)]]</f>
        <v>-23.957999999999998</v>
      </c>
      <c r="Y3844" s="18">
        <f>'EPD information'!$AB$16*Tabell2[[#This Row],[Weight (kg)]]</f>
        <v>66.528000000000006</v>
      </c>
      <c r="Z3844" s="18">
        <f>'EPD information'!$AC$16*Tabell2[[#This Row],[Weight (kg)]]</f>
        <v>1.16622</v>
      </c>
      <c r="AA3844" s="18">
        <f>'EPD information'!$AD$16*Tabell2[[#This Row],[Weight (kg)]]</f>
        <v>0.145926</v>
      </c>
      <c r="AB3844" s="18" t="s">
        <v>48</v>
      </c>
      <c r="AC3844" s="18">
        <f>'EPD information'!$AF$16*Tabell2[[#This Row],[Weight (kg)]]</f>
        <v>9.2069999999999999E-2</v>
      </c>
      <c r="AD3844" s="18">
        <f>'EPD information'!$AG$16*Tabell2[[#This Row],[Weight (kg)]]</f>
        <v>3.069</v>
      </c>
      <c r="AE3844" s="18">
        <f>'EPD information'!$AH$16*Tabell2[[#This Row],[Weight (kg)]]</f>
        <v>4.9104000000000005E-3</v>
      </c>
      <c r="AF3844" s="21">
        <f>'EPD information'!$AI$16*Tabell2[[#This Row],[Weight (kg)]]</f>
        <v>-22.77</v>
      </c>
    </row>
    <row r="3845" spans="1:32" x14ac:dyDescent="0.2">
      <c r="A3845" s="36" t="s">
        <v>287</v>
      </c>
      <c r="B3845" s="37" t="s">
        <v>280</v>
      </c>
      <c r="C3845" s="38">
        <v>249881</v>
      </c>
      <c r="D3845" s="39">
        <v>7319662498814</v>
      </c>
      <c r="E3845" s="37" t="s">
        <v>46</v>
      </c>
      <c r="F3845" s="40">
        <v>710</v>
      </c>
      <c r="G3845" s="37">
        <v>1120</v>
      </c>
      <c r="H3845" s="41">
        <v>23.2</v>
      </c>
      <c r="I3845" s="35">
        <f>'EPD information'!$L$16*Tabell2[[#This Row],[Weight (kg)]]</f>
        <v>79.111999999999995</v>
      </c>
      <c r="J3845" s="22">
        <f>'EPD information'!$M$16*Tabell2[[#This Row],[Weight (kg)]]</f>
        <v>1.37808</v>
      </c>
      <c r="K3845" s="22">
        <f>'EPD information'!$N$16*Tabell2[[#This Row],[Weight (kg)]]</f>
        <v>0.16355999999999998</v>
      </c>
      <c r="L3845" s="22">
        <f>'EPD information'!$O$16*Tabell2[[#This Row],[Weight (kg)]]</f>
        <v>0</v>
      </c>
      <c r="M3845" s="22">
        <f>'EPD information'!$P$16*Tabell2[[#This Row],[Weight (kg)]]</f>
        <v>0.10904</v>
      </c>
      <c r="N3845" s="22">
        <f>'EPD information'!$Q$16*Tabell2[[#This Row],[Weight (kg)]]</f>
        <v>3.6191999999999998</v>
      </c>
      <c r="O3845" s="22">
        <f>'EPD information'!$R$16*Tabell2[[#This Row],[Weight (kg)]]</f>
        <v>5.8696E-3</v>
      </c>
      <c r="P3845" s="22">
        <f>'EPD information'!$S$16*Tabell2[[#This Row],[Weight (kg)]]</f>
        <v>-28.071999999999999</v>
      </c>
      <c r="Q3845" s="35">
        <f>'Product specific GWP'!$T$16*Tabell2[[#This Row],[Weight (kg)]]</f>
        <v>1.0138400000000001</v>
      </c>
      <c r="R3845" s="35" t="s">
        <v>48</v>
      </c>
      <c r="S3845" s="35">
        <f>'EPD information'!$V$16*Tabell2[[#This Row],[Weight (kg)]]</f>
        <v>0.16355999999999998</v>
      </c>
      <c r="T3845" s="35" t="str">
        <f>'EPD information'!$W$16</f>
        <v>ND</v>
      </c>
      <c r="U3845" s="35">
        <f>'EPD information'!$X$16*Tabell2[[#This Row],[Weight (kg)]]</f>
        <v>0.10904</v>
      </c>
      <c r="V3845" s="35">
        <f>'EPD information'!$Y$16*Tabell2[[#This Row],[Weight (kg)]]</f>
        <v>3.6191999999999998</v>
      </c>
      <c r="W3845" s="35">
        <f>'EPD information'!$Z$16*Tabell2[[#This Row],[Weight (kg)]]</f>
        <v>5.8696E-3</v>
      </c>
      <c r="X3845" s="35">
        <f>'EPD information'!$AA$16*Tabell2[[#This Row],[Weight (kg)]]</f>
        <v>-28.071999999999999</v>
      </c>
      <c r="Y3845" s="18">
        <f>'EPD information'!$AB$16*Tabell2[[#This Row],[Weight (kg)]]</f>
        <v>77.951999999999998</v>
      </c>
      <c r="Z3845" s="18">
        <f>'EPD information'!$AC$16*Tabell2[[#This Row],[Weight (kg)]]</f>
        <v>1.3664799999999999</v>
      </c>
      <c r="AA3845" s="18">
        <f>'EPD information'!$AD$16*Tabell2[[#This Row],[Weight (kg)]]</f>
        <v>0.170984</v>
      </c>
      <c r="AB3845" s="18" t="s">
        <v>48</v>
      </c>
      <c r="AC3845" s="18">
        <f>'EPD information'!$AF$16*Tabell2[[#This Row],[Weight (kg)]]</f>
        <v>0.10787999999999999</v>
      </c>
      <c r="AD3845" s="18">
        <f>'EPD information'!$AG$16*Tabell2[[#This Row],[Weight (kg)]]</f>
        <v>3.5960000000000001</v>
      </c>
      <c r="AE3845" s="18">
        <f>'EPD information'!$AH$16*Tabell2[[#This Row],[Weight (kg)]]</f>
        <v>5.7536000000000002E-3</v>
      </c>
      <c r="AF3845" s="21">
        <f>'EPD information'!$AI$16*Tabell2[[#This Row],[Weight (kg)]]</f>
        <v>-26.679999999999996</v>
      </c>
    </row>
    <row r="3846" spans="1:32" x14ac:dyDescent="0.2">
      <c r="A3846" s="36" t="s">
        <v>287</v>
      </c>
      <c r="B3846" s="37" t="s">
        <v>280</v>
      </c>
      <c r="C3846" s="38">
        <v>594938</v>
      </c>
      <c r="D3846" s="39">
        <v>7319660858283</v>
      </c>
      <c r="E3846" s="37" t="s">
        <v>46</v>
      </c>
      <c r="F3846" s="40">
        <v>710</v>
      </c>
      <c r="G3846" s="37">
        <v>1250</v>
      </c>
      <c r="H3846" s="41">
        <v>35.770899999999997</v>
      </c>
      <c r="I3846" s="35">
        <f>'EPD information'!$L$16*Tabell2[[#This Row],[Weight (kg)]]</f>
        <v>121.978769</v>
      </c>
      <c r="J3846" s="22">
        <f>'EPD information'!$M$16*Tabell2[[#This Row],[Weight (kg)]]</f>
        <v>2.12479146</v>
      </c>
      <c r="K3846" s="22">
        <f>'EPD information'!$N$16*Tabell2[[#This Row],[Weight (kg)]]</f>
        <v>0.25218484499999999</v>
      </c>
      <c r="L3846" s="22">
        <f>'EPD information'!$O$16*Tabell2[[#This Row],[Weight (kg)]]</f>
        <v>0</v>
      </c>
      <c r="M3846" s="22">
        <f>'EPD information'!$P$16*Tabell2[[#This Row],[Weight (kg)]]</f>
        <v>0.16812322999999998</v>
      </c>
      <c r="N3846" s="22">
        <f>'EPD information'!$Q$16*Tabell2[[#This Row],[Weight (kg)]]</f>
        <v>5.5802603999999993</v>
      </c>
      <c r="O3846" s="22">
        <f>'EPD information'!$R$16*Tabell2[[#This Row],[Weight (kg)]]</f>
        <v>9.050037700000001E-3</v>
      </c>
      <c r="P3846" s="22">
        <f>'EPD information'!$S$16*Tabell2[[#This Row],[Weight (kg)]]</f>
        <v>-43.282788999999994</v>
      </c>
      <c r="Q3846" s="35">
        <f>'Product specific GWP'!$T$16*Tabell2[[#This Row],[Weight (kg)]]</f>
        <v>1.56318833</v>
      </c>
      <c r="R3846" s="35" t="s">
        <v>48</v>
      </c>
      <c r="S3846" s="35">
        <f>'EPD information'!$V$16*Tabell2[[#This Row],[Weight (kg)]]</f>
        <v>0.25218484499999999</v>
      </c>
      <c r="T3846" s="35" t="str">
        <f>'EPD information'!$W$16</f>
        <v>ND</v>
      </c>
      <c r="U3846" s="35">
        <f>'EPD information'!$X$16*Tabell2[[#This Row],[Weight (kg)]]</f>
        <v>0.16812322999999998</v>
      </c>
      <c r="V3846" s="35">
        <f>'EPD information'!$Y$16*Tabell2[[#This Row],[Weight (kg)]]</f>
        <v>5.5802603999999993</v>
      </c>
      <c r="W3846" s="35">
        <f>'EPD information'!$Z$16*Tabell2[[#This Row],[Weight (kg)]]</f>
        <v>9.050037700000001E-3</v>
      </c>
      <c r="X3846" s="35">
        <f>'EPD information'!$AA$16*Tabell2[[#This Row],[Weight (kg)]]</f>
        <v>-43.282788999999994</v>
      </c>
      <c r="Y3846" s="18">
        <f>'EPD information'!$AB$16*Tabell2[[#This Row],[Weight (kg)]]</f>
        <v>120.19022399999999</v>
      </c>
      <c r="Z3846" s="18">
        <f>'EPD information'!$AC$16*Tabell2[[#This Row],[Weight (kg)]]</f>
        <v>2.1069060099999999</v>
      </c>
      <c r="AA3846" s="18">
        <f>'EPD information'!$AD$16*Tabell2[[#This Row],[Weight (kg)]]</f>
        <v>0.26363153299999997</v>
      </c>
      <c r="AB3846" s="18" t="s">
        <v>48</v>
      </c>
      <c r="AC3846" s="18">
        <f>'EPD information'!$AF$16*Tabell2[[#This Row],[Weight (kg)]]</f>
        <v>0.16633468499999998</v>
      </c>
      <c r="AD3846" s="18">
        <f>'EPD information'!$AG$16*Tabell2[[#This Row],[Weight (kg)]]</f>
        <v>5.5444894999999992</v>
      </c>
      <c r="AE3846" s="18">
        <f>'EPD information'!$AH$16*Tabell2[[#This Row],[Weight (kg)]]</f>
        <v>8.8711832000000004E-3</v>
      </c>
      <c r="AF3846" s="21">
        <f>'EPD information'!$AI$16*Tabell2[[#This Row],[Weight (kg)]]</f>
        <v>-41.136534999999995</v>
      </c>
    </row>
    <row r="3847" spans="1:32" x14ac:dyDescent="0.2">
      <c r="A3847" s="36" t="s">
        <v>287</v>
      </c>
      <c r="B3847" s="37" t="s">
        <v>280</v>
      </c>
      <c r="C3847" s="38">
        <v>594939</v>
      </c>
      <c r="D3847" s="39">
        <v>7319660858290</v>
      </c>
      <c r="E3847" s="37" t="s">
        <v>46</v>
      </c>
      <c r="F3847" s="40">
        <v>710</v>
      </c>
      <c r="G3847" s="37">
        <v>1400</v>
      </c>
      <c r="H3847" s="41">
        <v>51.460299999999997</v>
      </c>
      <c r="I3847" s="35">
        <f>'EPD information'!$L$16*Tabell2[[#This Row],[Weight (kg)]]</f>
        <v>175.479623</v>
      </c>
      <c r="J3847" s="22">
        <f>'EPD information'!$M$16*Tabell2[[#This Row],[Weight (kg)]]</f>
        <v>3.0567418200000001</v>
      </c>
      <c r="K3847" s="22">
        <f>'EPD information'!$N$16*Tabell2[[#This Row],[Weight (kg)]]</f>
        <v>0.36279511499999995</v>
      </c>
      <c r="L3847" s="22">
        <f>'EPD information'!$O$16*Tabell2[[#This Row],[Weight (kg)]]</f>
        <v>0</v>
      </c>
      <c r="M3847" s="22">
        <f>'EPD information'!$P$16*Tabell2[[#This Row],[Weight (kg)]]</f>
        <v>0.24186341</v>
      </c>
      <c r="N3847" s="22">
        <f>'EPD information'!$Q$16*Tabell2[[#This Row],[Weight (kg)]]</f>
        <v>8.0278067999999987</v>
      </c>
      <c r="O3847" s="22">
        <f>'EPD information'!$R$16*Tabell2[[#This Row],[Weight (kg)]]</f>
        <v>1.3019455900000001E-2</v>
      </c>
      <c r="P3847" s="22">
        <f>'EPD information'!$S$16*Tabell2[[#This Row],[Weight (kg)]]</f>
        <v>-62.266962999999997</v>
      </c>
      <c r="Q3847" s="35">
        <f>'Product specific GWP'!$T$16*Tabell2[[#This Row],[Weight (kg)]]</f>
        <v>2.2488151099999998</v>
      </c>
      <c r="R3847" s="35" t="s">
        <v>48</v>
      </c>
      <c r="S3847" s="35">
        <f>'EPD information'!$V$16*Tabell2[[#This Row],[Weight (kg)]]</f>
        <v>0.36279511499999995</v>
      </c>
      <c r="T3847" s="35" t="str">
        <f>'EPD information'!$W$16</f>
        <v>ND</v>
      </c>
      <c r="U3847" s="35">
        <f>'EPD information'!$X$16*Tabell2[[#This Row],[Weight (kg)]]</f>
        <v>0.24186341</v>
      </c>
      <c r="V3847" s="35">
        <f>'EPD information'!$Y$16*Tabell2[[#This Row],[Weight (kg)]]</f>
        <v>8.0278067999999987</v>
      </c>
      <c r="W3847" s="35">
        <f>'EPD information'!$Z$16*Tabell2[[#This Row],[Weight (kg)]]</f>
        <v>1.3019455900000001E-2</v>
      </c>
      <c r="X3847" s="35">
        <f>'EPD information'!$AA$16*Tabell2[[#This Row],[Weight (kg)]]</f>
        <v>-62.266962999999997</v>
      </c>
      <c r="Y3847" s="18">
        <f>'EPD information'!$AB$16*Tabell2[[#This Row],[Weight (kg)]]</f>
        <v>172.90660799999998</v>
      </c>
      <c r="Z3847" s="18">
        <f>'EPD information'!$AC$16*Tabell2[[#This Row],[Weight (kg)]]</f>
        <v>3.0310116699999998</v>
      </c>
      <c r="AA3847" s="18">
        <f>'EPD information'!$AD$16*Tabell2[[#This Row],[Weight (kg)]]</f>
        <v>0.37926241099999997</v>
      </c>
      <c r="AB3847" s="18" t="s">
        <v>48</v>
      </c>
      <c r="AC3847" s="18">
        <f>'EPD information'!$AF$16*Tabell2[[#This Row],[Weight (kg)]]</f>
        <v>0.23929039499999996</v>
      </c>
      <c r="AD3847" s="18">
        <f>'EPD information'!$AG$16*Tabell2[[#This Row],[Weight (kg)]]</f>
        <v>7.9763464999999991</v>
      </c>
      <c r="AE3847" s="18">
        <f>'EPD information'!$AH$16*Tabell2[[#This Row],[Weight (kg)]]</f>
        <v>1.27621544E-2</v>
      </c>
      <c r="AF3847" s="21">
        <f>'EPD information'!$AI$16*Tabell2[[#This Row],[Weight (kg)]]</f>
        <v>-59.179344999999991</v>
      </c>
    </row>
    <row r="3848" spans="1:32" x14ac:dyDescent="0.2">
      <c r="A3848" s="36" t="s">
        <v>287</v>
      </c>
      <c r="B3848" s="37" t="s">
        <v>280</v>
      </c>
      <c r="C3848" s="38">
        <v>594940</v>
      </c>
      <c r="D3848" s="39">
        <v>7319660858306</v>
      </c>
      <c r="E3848" s="37" t="s">
        <v>46</v>
      </c>
      <c r="F3848" s="40">
        <v>710</v>
      </c>
      <c r="G3848" s="37">
        <v>1500</v>
      </c>
      <c r="H3848" s="41">
        <v>55.222099999999998</v>
      </c>
      <c r="I3848" s="35">
        <f>'EPD information'!$L$16*Tabell2[[#This Row],[Weight (kg)]]</f>
        <v>188.30736099999999</v>
      </c>
      <c r="J3848" s="22">
        <f>'EPD information'!$M$16*Tabell2[[#This Row],[Weight (kg)]]</f>
        <v>3.2801927399999999</v>
      </c>
      <c r="K3848" s="22">
        <f>'EPD information'!$N$16*Tabell2[[#This Row],[Weight (kg)]]</f>
        <v>0.38931580499999996</v>
      </c>
      <c r="L3848" s="22">
        <f>'EPD information'!$O$16*Tabell2[[#This Row],[Weight (kg)]]</f>
        <v>0</v>
      </c>
      <c r="M3848" s="22">
        <f>'EPD information'!$P$16*Tabell2[[#This Row],[Weight (kg)]]</f>
        <v>0.25954387000000001</v>
      </c>
      <c r="N3848" s="22">
        <f>'EPD information'!$Q$16*Tabell2[[#This Row],[Weight (kg)]]</f>
        <v>8.6146475999999996</v>
      </c>
      <c r="O3848" s="22">
        <f>'EPD information'!$R$16*Tabell2[[#This Row],[Weight (kg)]]</f>
        <v>1.3971191300000001E-2</v>
      </c>
      <c r="P3848" s="22">
        <f>'EPD information'!$S$16*Tabell2[[#This Row],[Weight (kg)]]</f>
        <v>-66.818740999999989</v>
      </c>
      <c r="Q3848" s="35">
        <f>'Product specific GWP'!$T$16*Tabell2[[#This Row],[Weight (kg)]]</f>
        <v>2.4132057700000002</v>
      </c>
      <c r="R3848" s="35" t="s">
        <v>48</v>
      </c>
      <c r="S3848" s="35">
        <f>'EPD information'!$V$16*Tabell2[[#This Row],[Weight (kg)]]</f>
        <v>0.38931580499999996</v>
      </c>
      <c r="T3848" s="35" t="str">
        <f>'EPD information'!$W$16</f>
        <v>ND</v>
      </c>
      <c r="U3848" s="35">
        <f>'EPD information'!$X$16*Tabell2[[#This Row],[Weight (kg)]]</f>
        <v>0.25954387000000001</v>
      </c>
      <c r="V3848" s="35">
        <f>'EPD information'!$Y$16*Tabell2[[#This Row],[Weight (kg)]]</f>
        <v>8.6146475999999996</v>
      </c>
      <c r="W3848" s="35">
        <f>'EPD information'!$Z$16*Tabell2[[#This Row],[Weight (kg)]]</f>
        <v>1.3971191300000001E-2</v>
      </c>
      <c r="X3848" s="35">
        <f>'EPD information'!$AA$16*Tabell2[[#This Row],[Weight (kg)]]</f>
        <v>-66.818740999999989</v>
      </c>
      <c r="Y3848" s="18">
        <f>'EPD information'!$AB$16*Tabell2[[#This Row],[Weight (kg)]]</f>
        <v>185.54625599999997</v>
      </c>
      <c r="Z3848" s="18">
        <f>'EPD information'!$AC$16*Tabell2[[#This Row],[Weight (kg)]]</f>
        <v>3.25258169</v>
      </c>
      <c r="AA3848" s="18">
        <f>'EPD information'!$AD$16*Tabell2[[#This Row],[Weight (kg)]]</f>
        <v>0.40698687699999997</v>
      </c>
      <c r="AB3848" s="18" t="s">
        <v>48</v>
      </c>
      <c r="AC3848" s="18">
        <f>'EPD information'!$AF$16*Tabell2[[#This Row],[Weight (kg)]]</f>
        <v>0.25678276499999997</v>
      </c>
      <c r="AD3848" s="18">
        <f>'EPD information'!$AG$16*Tabell2[[#This Row],[Weight (kg)]]</f>
        <v>8.5594254999999997</v>
      </c>
      <c r="AE3848" s="18">
        <f>'EPD information'!$AH$16*Tabell2[[#This Row],[Weight (kg)]]</f>
        <v>1.36950808E-2</v>
      </c>
      <c r="AF3848" s="21">
        <f>'EPD information'!$AI$16*Tabell2[[#This Row],[Weight (kg)]]</f>
        <v>-63.505414999999992</v>
      </c>
    </row>
    <row r="3849" spans="1:32" x14ac:dyDescent="0.2">
      <c r="A3849" s="36" t="s">
        <v>287</v>
      </c>
      <c r="B3849" s="37" t="s">
        <v>280</v>
      </c>
      <c r="C3849" s="38">
        <v>594941</v>
      </c>
      <c r="D3849" s="39">
        <v>7319660858313</v>
      </c>
      <c r="E3849" s="37" t="s">
        <v>46</v>
      </c>
      <c r="F3849" s="40">
        <v>710</v>
      </c>
      <c r="G3849" s="37">
        <v>1600</v>
      </c>
      <c r="H3849" s="41">
        <v>58.465299999999999</v>
      </c>
      <c r="I3849" s="35">
        <f>'EPD information'!$L$16*Tabell2[[#This Row],[Weight (kg)]]</f>
        <v>199.36667299999999</v>
      </c>
      <c r="J3849" s="22">
        <f>'EPD information'!$M$16*Tabell2[[#This Row],[Weight (kg)]]</f>
        <v>3.4728388200000002</v>
      </c>
      <c r="K3849" s="22">
        <f>'EPD information'!$N$16*Tabell2[[#This Row],[Weight (kg)]]</f>
        <v>0.41218036499999999</v>
      </c>
      <c r="L3849" s="22">
        <f>'EPD information'!$O$16*Tabell2[[#This Row],[Weight (kg)]]</f>
        <v>0</v>
      </c>
      <c r="M3849" s="22">
        <f>'EPD information'!$P$16*Tabell2[[#This Row],[Weight (kg)]]</f>
        <v>0.27478691</v>
      </c>
      <c r="N3849" s="22">
        <f>'EPD information'!$Q$16*Tabell2[[#This Row],[Weight (kg)]]</f>
        <v>9.1205867999999999</v>
      </c>
      <c r="O3849" s="22">
        <f>'EPD information'!$R$16*Tabell2[[#This Row],[Weight (kg)]]</f>
        <v>1.4791720900000001E-2</v>
      </c>
      <c r="P3849" s="22">
        <f>'EPD information'!$S$16*Tabell2[[#This Row],[Weight (kg)]]</f>
        <v>-70.743012999999991</v>
      </c>
      <c r="Q3849" s="35">
        <f>'Product specific GWP'!$T$16*Tabell2[[#This Row],[Weight (kg)]]</f>
        <v>2.55493361</v>
      </c>
      <c r="R3849" s="35" t="s">
        <v>48</v>
      </c>
      <c r="S3849" s="35">
        <f>'EPD information'!$V$16*Tabell2[[#This Row],[Weight (kg)]]</f>
        <v>0.41218036499999999</v>
      </c>
      <c r="T3849" s="35" t="str">
        <f>'EPD information'!$W$16</f>
        <v>ND</v>
      </c>
      <c r="U3849" s="35">
        <f>'EPD information'!$X$16*Tabell2[[#This Row],[Weight (kg)]]</f>
        <v>0.27478691</v>
      </c>
      <c r="V3849" s="35">
        <f>'EPD information'!$Y$16*Tabell2[[#This Row],[Weight (kg)]]</f>
        <v>9.1205867999999999</v>
      </c>
      <c r="W3849" s="35">
        <f>'EPD information'!$Z$16*Tabell2[[#This Row],[Weight (kg)]]</f>
        <v>1.4791720900000001E-2</v>
      </c>
      <c r="X3849" s="35">
        <f>'EPD information'!$AA$16*Tabell2[[#This Row],[Weight (kg)]]</f>
        <v>-70.743012999999991</v>
      </c>
      <c r="Y3849" s="18">
        <f>'EPD information'!$AB$16*Tabell2[[#This Row],[Weight (kg)]]</f>
        <v>196.44340799999998</v>
      </c>
      <c r="Z3849" s="18">
        <f>'EPD information'!$AC$16*Tabell2[[#This Row],[Weight (kg)]]</f>
        <v>3.4436061699999998</v>
      </c>
      <c r="AA3849" s="18">
        <f>'EPD information'!$AD$16*Tabell2[[#This Row],[Weight (kg)]]</f>
        <v>0.43088926099999997</v>
      </c>
      <c r="AB3849" s="18" t="s">
        <v>48</v>
      </c>
      <c r="AC3849" s="18">
        <f>'EPD information'!$AF$16*Tabell2[[#This Row],[Weight (kg)]]</f>
        <v>0.27186364499999999</v>
      </c>
      <c r="AD3849" s="18">
        <f>'EPD information'!$AG$16*Tabell2[[#This Row],[Weight (kg)]]</f>
        <v>9.0621214999999999</v>
      </c>
      <c r="AE3849" s="18">
        <f>'EPD information'!$AH$16*Tabell2[[#This Row],[Weight (kg)]]</f>
        <v>1.4499394400000001E-2</v>
      </c>
      <c r="AF3849" s="21">
        <f>'EPD information'!$AI$16*Tabell2[[#This Row],[Weight (kg)]]</f>
        <v>-67.235094999999987</v>
      </c>
    </row>
    <row r="3850" spans="1:32" x14ac:dyDescent="0.2">
      <c r="A3850" s="36" t="s">
        <v>287</v>
      </c>
      <c r="B3850" s="37" t="s">
        <v>280</v>
      </c>
      <c r="C3850" s="38">
        <v>249880</v>
      </c>
      <c r="D3850" s="39">
        <v>7319662498807</v>
      </c>
      <c r="E3850" s="37" t="s">
        <v>46</v>
      </c>
      <c r="F3850" s="40">
        <v>800</v>
      </c>
      <c r="G3850" s="37">
        <v>500</v>
      </c>
      <c r="H3850" s="41">
        <v>14.6</v>
      </c>
      <c r="I3850" s="35">
        <f>'EPD information'!$L$16*Tabell2[[#This Row],[Weight (kg)]]</f>
        <v>49.786000000000001</v>
      </c>
      <c r="J3850" s="22">
        <f>'EPD information'!$M$16*Tabell2[[#This Row],[Weight (kg)]]</f>
        <v>0.86724000000000001</v>
      </c>
      <c r="K3850" s="22">
        <f>'EPD information'!$N$16*Tabell2[[#This Row],[Weight (kg)]]</f>
        <v>0.10292999999999999</v>
      </c>
      <c r="L3850" s="22">
        <f>'EPD information'!$O$16*Tabell2[[#This Row],[Weight (kg)]]</f>
        <v>0</v>
      </c>
      <c r="M3850" s="22">
        <f>'EPD information'!$P$16*Tabell2[[#This Row],[Weight (kg)]]</f>
        <v>6.862E-2</v>
      </c>
      <c r="N3850" s="22">
        <f>'EPD information'!$Q$16*Tabell2[[#This Row],[Weight (kg)]]</f>
        <v>2.2776000000000001</v>
      </c>
      <c r="O3850" s="22">
        <f>'EPD information'!$R$16*Tabell2[[#This Row],[Weight (kg)]]</f>
        <v>3.6938000000000001E-3</v>
      </c>
      <c r="P3850" s="22">
        <f>'EPD information'!$S$16*Tabell2[[#This Row],[Weight (kg)]]</f>
        <v>-17.666</v>
      </c>
      <c r="Q3850" s="35">
        <f>'Product specific GWP'!$T$16*Tabell2[[#This Row],[Weight (kg)]]</f>
        <v>0.63802000000000003</v>
      </c>
      <c r="R3850" s="35" t="s">
        <v>48</v>
      </c>
      <c r="S3850" s="35">
        <f>'EPD information'!$V$16*Tabell2[[#This Row],[Weight (kg)]]</f>
        <v>0.10292999999999999</v>
      </c>
      <c r="T3850" s="35" t="str">
        <f>'EPD information'!$W$16</f>
        <v>ND</v>
      </c>
      <c r="U3850" s="35">
        <f>'EPD information'!$X$16*Tabell2[[#This Row],[Weight (kg)]]</f>
        <v>6.862E-2</v>
      </c>
      <c r="V3850" s="35">
        <f>'EPD information'!$Y$16*Tabell2[[#This Row],[Weight (kg)]]</f>
        <v>2.2776000000000001</v>
      </c>
      <c r="W3850" s="35">
        <f>'EPD information'!$Z$16*Tabell2[[#This Row],[Weight (kg)]]</f>
        <v>3.6938000000000001E-3</v>
      </c>
      <c r="X3850" s="35">
        <f>'EPD information'!$AA$16*Tabell2[[#This Row],[Weight (kg)]]</f>
        <v>-17.666</v>
      </c>
      <c r="Y3850" s="18">
        <f>'EPD information'!$AB$16*Tabell2[[#This Row],[Weight (kg)]]</f>
        <v>49.055999999999997</v>
      </c>
      <c r="Z3850" s="18">
        <f>'EPD information'!$AC$16*Tabell2[[#This Row],[Weight (kg)]]</f>
        <v>0.85994000000000004</v>
      </c>
      <c r="AA3850" s="18">
        <f>'EPD information'!$AD$16*Tabell2[[#This Row],[Weight (kg)]]</f>
        <v>0.10760199999999999</v>
      </c>
      <c r="AB3850" s="18" t="s">
        <v>48</v>
      </c>
      <c r="AC3850" s="18">
        <f>'EPD information'!$AF$16*Tabell2[[#This Row],[Weight (kg)]]</f>
        <v>6.7889999999999992E-2</v>
      </c>
      <c r="AD3850" s="18">
        <f>'EPD information'!$AG$16*Tabell2[[#This Row],[Weight (kg)]]</f>
        <v>2.2629999999999999</v>
      </c>
      <c r="AE3850" s="18">
        <f>'EPD information'!$AH$16*Tabell2[[#This Row],[Weight (kg)]]</f>
        <v>3.6208E-3</v>
      </c>
      <c r="AF3850" s="21">
        <f>'EPD information'!$AI$16*Tabell2[[#This Row],[Weight (kg)]]</f>
        <v>-16.79</v>
      </c>
    </row>
    <row r="3851" spans="1:32" x14ac:dyDescent="0.2">
      <c r="A3851" s="36" t="s">
        <v>287</v>
      </c>
      <c r="B3851" s="37" t="s">
        <v>280</v>
      </c>
      <c r="C3851" s="38">
        <v>249884</v>
      </c>
      <c r="D3851" s="39">
        <v>7319662498845</v>
      </c>
      <c r="E3851" s="37" t="s">
        <v>46</v>
      </c>
      <c r="F3851" s="40">
        <v>800</v>
      </c>
      <c r="G3851" s="37">
        <v>800</v>
      </c>
      <c r="H3851" s="41">
        <v>19.5</v>
      </c>
      <c r="I3851" s="35">
        <f>'EPD information'!$L$16*Tabell2[[#This Row],[Weight (kg)]]</f>
        <v>66.495000000000005</v>
      </c>
      <c r="J3851" s="22">
        <f>'EPD information'!$M$16*Tabell2[[#This Row],[Weight (kg)]]</f>
        <v>1.1583000000000001</v>
      </c>
      <c r="K3851" s="22">
        <f>'EPD information'!$N$16*Tabell2[[#This Row],[Weight (kg)]]</f>
        <v>0.13747499999999999</v>
      </c>
      <c r="L3851" s="22">
        <f>'EPD information'!$O$16*Tabell2[[#This Row],[Weight (kg)]]</f>
        <v>0</v>
      </c>
      <c r="M3851" s="22">
        <f>'EPD information'!$P$16*Tabell2[[#This Row],[Weight (kg)]]</f>
        <v>9.1650000000000009E-2</v>
      </c>
      <c r="N3851" s="22">
        <f>'EPD information'!$Q$16*Tabell2[[#This Row],[Weight (kg)]]</f>
        <v>3.0419999999999998</v>
      </c>
      <c r="O3851" s="22">
        <f>'EPD information'!$R$16*Tabell2[[#This Row],[Weight (kg)]]</f>
        <v>4.9335000000000004E-3</v>
      </c>
      <c r="P3851" s="22">
        <f>'EPD information'!$S$16*Tabell2[[#This Row],[Weight (kg)]]</f>
        <v>-23.594999999999999</v>
      </c>
      <c r="Q3851" s="35">
        <f>'Product specific GWP'!$T$16*Tabell2[[#This Row],[Weight (kg)]]</f>
        <v>0.85215000000000007</v>
      </c>
      <c r="R3851" s="35" t="s">
        <v>48</v>
      </c>
      <c r="S3851" s="35">
        <f>'EPD information'!$V$16*Tabell2[[#This Row],[Weight (kg)]]</f>
        <v>0.13747499999999999</v>
      </c>
      <c r="T3851" s="35" t="str">
        <f>'EPD information'!$W$16</f>
        <v>ND</v>
      </c>
      <c r="U3851" s="35">
        <f>'EPD information'!$X$16*Tabell2[[#This Row],[Weight (kg)]]</f>
        <v>9.1650000000000009E-2</v>
      </c>
      <c r="V3851" s="35">
        <f>'EPD information'!$Y$16*Tabell2[[#This Row],[Weight (kg)]]</f>
        <v>3.0419999999999998</v>
      </c>
      <c r="W3851" s="35">
        <f>'EPD information'!$Z$16*Tabell2[[#This Row],[Weight (kg)]]</f>
        <v>4.9335000000000004E-3</v>
      </c>
      <c r="X3851" s="35">
        <f>'EPD information'!$AA$16*Tabell2[[#This Row],[Weight (kg)]]</f>
        <v>-23.594999999999999</v>
      </c>
      <c r="Y3851" s="18">
        <f>'EPD information'!$AB$16*Tabell2[[#This Row],[Weight (kg)]]</f>
        <v>65.52</v>
      </c>
      <c r="Z3851" s="18">
        <f>'EPD information'!$AC$16*Tabell2[[#This Row],[Weight (kg)]]</f>
        <v>1.14855</v>
      </c>
      <c r="AA3851" s="18">
        <f>'EPD information'!$AD$16*Tabell2[[#This Row],[Weight (kg)]]</f>
        <v>0.14371500000000001</v>
      </c>
      <c r="AB3851" s="18" t="s">
        <v>48</v>
      </c>
      <c r="AC3851" s="18">
        <f>'EPD information'!$AF$16*Tabell2[[#This Row],[Weight (kg)]]</f>
        <v>9.0674999999999992E-2</v>
      </c>
      <c r="AD3851" s="18">
        <f>'EPD information'!$AG$16*Tabell2[[#This Row],[Weight (kg)]]</f>
        <v>3.0225</v>
      </c>
      <c r="AE3851" s="18">
        <f>'EPD information'!$AH$16*Tabell2[[#This Row],[Weight (kg)]]</f>
        <v>4.836E-3</v>
      </c>
      <c r="AF3851" s="21">
        <f>'EPD information'!$AI$16*Tabell2[[#This Row],[Weight (kg)]]</f>
        <v>-22.424999999999997</v>
      </c>
    </row>
    <row r="3852" spans="1:32" x14ac:dyDescent="0.2">
      <c r="A3852" s="36" t="s">
        <v>287</v>
      </c>
      <c r="B3852" s="37" t="s">
        <v>280</v>
      </c>
      <c r="C3852" s="38">
        <v>278604</v>
      </c>
      <c r="D3852" s="39">
        <v>7319662786041</v>
      </c>
      <c r="E3852" s="37" t="s">
        <v>46</v>
      </c>
      <c r="F3852" s="40">
        <v>800</v>
      </c>
      <c r="G3852" s="37">
        <v>400</v>
      </c>
      <c r="H3852" s="41">
        <v>12.6</v>
      </c>
      <c r="I3852" s="35">
        <f>'EPD information'!$L$16*Tabell2[[#This Row],[Weight (kg)]]</f>
        <v>42.966000000000001</v>
      </c>
      <c r="J3852" s="22">
        <f>'EPD information'!$M$16*Tabell2[[#This Row],[Weight (kg)]]</f>
        <v>0.74843999999999999</v>
      </c>
      <c r="K3852" s="22">
        <f>'EPD information'!$N$16*Tabell2[[#This Row],[Weight (kg)]]</f>
        <v>8.8829999999999992E-2</v>
      </c>
      <c r="L3852" s="22">
        <f>'EPD information'!$O$16*Tabell2[[#This Row],[Weight (kg)]]</f>
        <v>0</v>
      </c>
      <c r="M3852" s="22">
        <f>'EPD information'!$P$16*Tabell2[[#This Row],[Weight (kg)]]</f>
        <v>5.9220000000000002E-2</v>
      </c>
      <c r="N3852" s="22">
        <f>'EPD information'!$Q$16*Tabell2[[#This Row],[Weight (kg)]]</f>
        <v>1.9656</v>
      </c>
      <c r="O3852" s="22">
        <f>'EPD information'!$R$16*Tabell2[[#This Row],[Weight (kg)]]</f>
        <v>3.1878000000000002E-3</v>
      </c>
      <c r="P3852" s="22">
        <f>'EPD information'!$S$16*Tabell2[[#This Row],[Weight (kg)]]</f>
        <v>-15.245999999999999</v>
      </c>
      <c r="Q3852" s="35">
        <f>'Product specific GWP'!$T$16*Tabell2[[#This Row],[Weight (kg)]]</f>
        <v>0.55062</v>
      </c>
      <c r="R3852" s="35" t="s">
        <v>48</v>
      </c>
      <c r="S3852" s="35">
        <f>'EPD information'!$V$16*Tabell2[[#This Row],[Weight (kg)]]</f>
        <v>8.8829999999999992E-2</v>
      </c>
      <c r="T3852" s="35" t="str">
        <f>'EPD information'!$W$16</f>
        <v>ND</v>
      </c>
      <c r="U3852" s="35">
        <f>'EPD information'!$X$16*Tabell2[[#This Row],[Weight (kg)]]</f>
        <v>5.9220000000000002E-2</v>
      </c>
      <c r="V3852" s="35">
        <f>'EPD information'!$Y$16*Tabell2[[#This Row],[Weight (kg)]]</f>
        <v>1.9656</v>
      </c>
      <c r="W3852" s="35">
        <f>'EPD information'!$Z$16*Tabell2[[#This Row],[Weight (kg)]]</f>
        <v>3.1878000000000002E-3</v>
      </c>
      <c r="X3852" s="35">
        <f>'EPD information'!$AA$16*Tabell2[[#This Row],[Weight (kg)]]</f>
        <v>-15.245999999999999</v>
      </c>
      <c r="Y3852" s="18">
        <f>'EPD information'!$AB$16*Tabell2[[#This Row],[Weight (kg)]]</f>
        <v>42.335999999999999</v>
      </c>
      <c r="Z3852" s="18">
        <f>'EPD information'!$AC$16*Tabell2[[#This Row],[Weight (kg)]]</f>
        <v>0.74214000000000002</v>
      </c>
      <c r="AA3852" s="18">
        <f>'EPD information'!$AD$16*Tabell2[[#This Row],[Weight (kg)]]</f>
        <v>9.2862E-2</v>
      </c>
      <c r="AB3852" s="18" t="s">
        <v>48</v>
      </c>
      <c r="AC3852" s="18">
        <f>'EPD information'!$AF$16*Tabell2[[#This Row],[Weight (kg)]]</f>
        <v>5.8589999999999996E-2</v>
      </c>
      <c r="AD3852" s="18">
        <f>'EPD information'!$AG$16*Tabell2[[#This Row],[Weight (kg)]]</f>
        <v>1.9529999999999998</v>
      </c>
      <c r="AE3852" s="18">
        <f>'EPD information'!$AH$16*Tabell2[[#This Row],[Weight (kg)]]</f>
        <v>3.1248000000000001E-3</v>
      </c>
      <c r="AF3852" s="21">
        <f>'EPD information'!$AI$16*Tabell2[[#This Row],[Weight (kg)]]</f>
        <v>-14.489999999999998</v>
      </c>
    </row>
    <row r="3853" spans="1:32" x14ac:dyDescent="0.2">
      <c r="A3853" s="36" t="s">
        <v>287</v>
      </c>
      <c r="B3853" s="37" t="s">
        <v>280</v>
      </c>
      <c r="C3853" s="38">
        <v>249882</v>
      </c>
      <c r="D3853" s="39">
        <v>7319662498821</v>
      </c>
      <c r="E3853" s="37" t="s">
        <v>46</v>
      </c>
      <c r="F3853" s="40">
        <v>800</v>
      </c>
      <c r="G3853" s="37">
        <v>630</v>
      </c>
      <c r="H3853" s="41">
        <v>16.5</v>
      </c>
      <c r="I3853" s="35">
        <f>'EPD information'!$L$16*Tabell2[[#This Row],[Weight (kg)]]</f>
        <v>56.265000000000001</v>
      </c>
      <c r="J3853" s="22">
        <f>'EPD information'!$M$16*Tabell2[[#This Row],[Weight (kg)]]</f>
        <v>0.98009999999999997</v>
      </c>
      <c r="K3853" s="22">
        <f>'EPD information'!$N$16*Tabell2[[#This Row],[Weight (kg)]]</f>
        <v>0.116325</v>
      </c>
      <c r="L3853" s="22">
        <f>'EPD information'!$O$16*Tabell2[[#This Row],[Weight (kg)]]</f>
        <v>0</v>
      </c>
      <c r="M3853" s="22">
        <f>'EPD information'!$P$16*Tabell2[[#This Row],[Weight (kg)]]</f>
        <v>7.7550000000000008E-2</v>
      </c>
      <c r="N3853" s="22">
        <f>'EPD information'!$Q$16*Tabell2[[#This Row],[Weight (kg)]]</f>
        <v>2.5739999999999998</v>
      </c>
      <c r="O3853" s="22">
        <f>'EPD information'!$R$16*Tabell2[[#This Row],[Weight (kg)]]</f>
        <v>4.1745000000000003E-3</v>
      </c>
      <c r="P3853" s="22">
        <f>'EPD information'!$S$16*Tabell2[[#This Row],[Weight (kg)]]</f>
        <v>-19.965</v>
      </c>
      <c r="Q3853" s="35">
        <f>'Product specific GWP'!$T$16*Tabell2[[#This Row],[Weight (kg)]]</f>
        <v>0.72105000000000008</v>
      </c>
      <c r="R3853" s="35" t="s">
        <v>48</v>
      </c>
      <c r="S3853" s="35">
        <f>'EPD information'!$V$16*Tabell2[[#This Row],[Weight (kg)]]</f>
        <v>0.116325</v>
      </c>
      <c r="T3853" s="35" t="str">
        <f>'EPD information'!$W$16</f>
        <v>ND</v>
      </c>
      <c r="U3853" s="35">
        <f>'EPD information'!$X$16*Tabell2[[#This Row],[Weight (kg)]]</f>
        <v>7.7550000000000008E-2</v>
      </c>
      <c r="V3853" s="35">
        <f>'EPD information'!$Y$16*Tabell2[[#This Row],[Weight (kg)]]</f>
        <v>2.5739999999999998</v>
      </c>
      <c r="W3853" s="35">
        <f>'EPD information'!$Z$16*Tabell2[[#This Row],[Weight (kg)]]</f>
        <v>4.1745000000000003E-3</v>
      </c>
      <c r="X3853" s="35">
        <f>'EPD information'!$AA$16*Tabell2[[#This Row],[Weight (kg)]]</f>
        <v>-19.965</v>
      </c>
      <c r="Y3853" s="18">
        <f>'EPD information'!$AB$16*Tabell2[[#This Row],[Weight (kg)]]</f>
        <v>55.44</v>
      </c>
      <c r="Z3853" s="18">
        <f>'EPD information'!$AC$16*Tabell2[[#This Row],[Weight (kg)]]</f>
        <v>0.97184999999999999</v>
      </c>
      <c r="AA3853" s="18">
        <f>'EPD information'!$AD$16*Tabell2[[#This Row],[Weight (kg)]]</f>
        <v>0.12160499999999999</v>
      </c>
      <c r="AB3853" s="18" t="s">
        <v>48</v>
      </c>
      <c r="AC3853" s="18">
        <f>'EPD information'!$AF$16*Tabell2[[#This Row],[Weight (kg)]]</f>
        <v>7.6724999999999988E-2</v>
      </c>
      <c r="AD3853" s="18">
        <f>'EPD information'!$AG$16*Tabell2[[#This Row],[Weight (kg)]]</f>
        <v>2.5575000000000001</v>
      </c>
      <c r="AE3853" s="18">
        <f>'EPD information'!$AH$16*Tabell2[[#This Row],[Weight (kg)]]</f>
        <v>4.0920000000000002E-3</v>
      </c>
      <c r="AF3853" s="21">
        <f>'EPD information'!$AI$16*Tabell2[[#This Row],[Weight (kg)]]</f>
        <v>-18.974999999999998</v>
      </c>
    </row>
    <row r="3854" spans="1:32" x14ac:dyDescent="0.2">
      <c r="A3854" s="36" t="s">
        <v>287</v>
      </c>
      <c r="B3854" s="37" t="s">
        <v>280</v>
      </c>
      <c r="C3854" s="38">
        <v>278599</v>
      </c>
      <c r="D3854" s="39">
        <v>7319662785990</v>
      </c>
      <c r="E3854" s="37" t="s">
        <v>46</v>
      </c>
      <c r="F3854" s="40">
        <v>800</v>
      </c>
      <c r="G3854" s="37">
        <v>250</v>
      </c>
      <c r="H3854" s="41">
        <v>8.49</v>
      </c>
      <c r="I3854" s="35">
        <f>'EPD information'!$L$16*Tabell2[[#This Row],[Weight (kg)]]</f>
        <v>28.950900000000001</v>
      </c>
      <c r="J3854" s="22">
        <f>'EPD information'!$M$16*Tabell2[[#This Row],[Weight (kg)]]</f>
        <v>0.50430600000000003</v>
      </c>
      <c r="K3854" s="22">
        <f>'EPD information'!$N$16*Tabell2[[#This Row],[Weight (kg)]]</f>
        <v>5.9854499999999998E-2</v>
      </c>
      <c r="L3854" s="22">
        <f>'EPD information'!$O$16*Tabell2[[#This Row],[Weight (kg)]]</f>
        <v>0</v>
      </c>
      <c r="M3854" s="22">
        <f>'EPD information'!$P$16*Tabell2[[#This Row],[Weight (kg)]]</f>
        <v>3.9903000000000001E-2</v>
      </c>
      <c r="N3854" s="22">
        <f>'EPD information'!$Q$16*Tabell2[[#This Row],[Weight (kg)]]</f>
        <v>1.3244400000000001</v>
      </c>
      <c r="O3854" s="22">
        <f>'EPD information'!$R$16*Tabell2[[#This Row],[Weight (kg)]]</f>
        <v>2.1479700000000003E-3</v>
      </c>
      <c r="P3854" s="22">
        <f>'EPD information'!$S$16*Tabell2[[#This Row],[Weight (kg)]]</f>
        <v>-10.2729</v>
      </c>
      <c r="Q3854" s="35">
        <f>'Product specific GWP'!$T$16*Tabell2[[#This Row],[Weight (kg)]]</f>
        <v>0.37101300000000004</v>
      </c>
      <c r="R3854" s="35" t="s">
        <v>48</v>
      </c>
      <c r="S3854" s="35">
        <f>'EPD information'!$V$16*Tabell2[[#This Row],[Weight (kg)]]</f>
        <v>5.9854499999999998E-2</v>
      </c>
      <c r="T3854" s="35" t="str">
        <f>'EPD information'!$W$16</f>
        <v>ND</v>
      </c>
      <c r="U3854" s="35">
        <f>'EPD information'!$X$16*Tabell2[[#This Row],[Weight (kg)]]</f>
        <v>3.9903000000000001E-2</v>
      </c>
      <c r="V3854" s="35">
        <f>'EPD information'!$Y$16*Tabell2[[#This Row],[Weight (kg)]]</f>
        <v>1.3244400000000001</v>
      </c>
      <c r="W3854" s="35">
        <f>'EPD information'!$Z$16*Tabell2[[#This Row],[Weight (kg)]]</f>
        <v>2.1479700000000003E-3</v>
      </c>
      <c r="X3854" s="35">
        <f>'EPD information'!$AA$16*Tabell2[[#This Row],[Weight (kg)]]</f>
        <v>-10.2729</v>
      </c>
      <c r="Y3854" s="18">
        <f>'EPD information'!$AB$16*Tabell2[[#This Row],[Weight (kg)]]</f>
        <v>28.526399999999999</v>
      </c>
      <c r="Z3854" s="18">
        <f>'EPD information'!$AC$16*Tabell2[[#This Row],[Weight (kg)]]</f>
        <v>0.50006099999999998</v>
      </c>
      <c r="AA3854" s="18">
        <f>'EPD information'!$AD$16*Tabell2[[#This Row],[Weight (kg)]]</f>
        <v>6.2571299999999996E-2</v>
      </c>
      <c r="AB3854" s="18" t="s">
        <v>48</v>
      </c>
      <c r="AC3854" s="18">
        <f>'EPD information'!$AF$16*Tabell2[[#This Row],[Weight (kg)]]</f>
        <v>3.94785E-2</v>
      </c>
      <c r="AD3854" s="18">
        <f>'EPD information'!$AG$16*Tabell2[[#This Row],[Weight (kg)]]</f>
        <v>1.31595</v>
      </c>
      <c r="AE3854" s="18">
        <f>'EPD information'!$AH$16*Tabell2[[#This Row],[Weight (kg)]]</f>
        <v>2.10552E-3</v>
      </c>
      <c r="AF3854" s="21">
        <f>'EPD information'!$AI$16*Tabell2[[#This Row],[Weight (kg)]]</f>
        <v>-9.7634999999999987</v>
      </c>
    </row>
    <row r="3855" spans="1:32" x14ac:dyDescent="0.2">
      <c r="A3855" s="36" t="s">
        <v>287</v>
      </c>
      <c r="B3855" s="37" t="s">
        <v>280</v>
      </c>
      <c r="C3855" s="38">
        <v>278602</v>
      </c>
      <c r="D3855" s="39">
        <v>7319662786027</v>
      </c>
      <c r="E3855" s="37" t="s">
        <v>46</v>
      </c>
      <c r="F3855" s="40">
        <v>800</v>
      </c>
      <c r="G3855" s="37">
        <v>315</v>
      </c>
      <c r="H3855" s="41">
        <v>9.99</v>
      </c>
      <c r="I3855" s="35">
        <f>'EPD information'!$L$16*Tabell2[[#This Row],[Weight (kg)]]</f>
        <v>34.065899999999999</v>
      </c>
      <c r="J3855" s="22">
        <f>'EPD information'!$M$16*Tabell2[[#This Row],[Weight (kg)]]</f>
        <v>0.59340599999999999</v>
      </c>
      <c r="K3855" s="22">
        <f>'EPD information'!$N$16*Tabell2[[#This Row],[Weight (kg)]]</f>
        <v>7.0429500000000006E-2</v>
      </c>
      <c r="L3855" s="22">
        <f>'EPD information'!$O$16*Tabell2[[#This Row],[Weight (kg)]]</f>
        <v>0</v>
      </c>
      <c r="M3855" s="22">
        <f>'EPD information'!$P$16*Tabell2[[#This Row],[Weight (kg)]]</f>
        <v>4.6953000000000002E-2</v>
      </c>
      <c r="N3855" s="22">
        <f>'EPD information'!$Q$16*Tabell2[[#This Row],[Weight (kg)]]</f>
        <v>1.55844</v>
      </c>
      <c r="O3855" s="22">
        <f>'EPD information'!$R$16*Tabell2[[#This Row],[Weight (kg)]]</f>
        <v>2.5274700000000004E-3</v>
      </c>
      <c r="P3855" s="22">
        <f>'EPD information'!$S$16*Tabell2[[#This Row],[Weight (kg)]]</f>
        <v>-12.087899999999999</v>
      </c>
      <c r="Q3855" s="35">
        <f>'Product specific GWP'!$T$16*Tabell2[[#This Row],[Weight (kg)]]</f>
        <v>0.43656300000000003</v>
      </c>
      <c r="R3855" s="35" t="s">
        <v>48</v>
      </c>
      <c r="S3855" s="35">
        <f>'EPD information'!$V$16*Tabell2[[#This Row],[Weight (kg)]]</f>
        <v>7.0429500000000006E-2</v>
      </c>
      <c r="T3855" s="35" t="str">
        <f>'EPD information'!$W$16</f>
        <v>ND</v>
      </c>
      <c r="U3855" s="35">
        <f>'EPD information'!$X$16*Tabell2[[#This Row],[Weight (kg)]]</f>
        <v>4.6953000000000002E-2</v>
      </c>
      <c r="V3855" s="35">
        <f>'EPD information'!$Y$16*Tabell2[[#This Row],[Weight (kg)]]</f>
        <v>1.55844</v>
      </c>
      <c r="W3855" s="35">
        <f>'EPD information'!$Z$16*Tabell2[[#This Row],[Weight (kg)]]</f>
        <v>2.5274700000000004E-3</v>
      </c>
      <c r="X3855" s="35">
        <f>'EPD information'!$AA$16*Tabell2[[#This Row],[Weight (kg)]]</f>
        <v>-12.087899999999999</v>
      </c>
      <c r="Y3855" s="18">
        <f>'EPD information'!$AB$16*Tabell2[[#This Row],[Weight (kg)]]</f>
        <v>33.566400000000002</v>
      </c>
      <c r="Z3855" s="18">
        <f>'EPD information'!$AC$16*Tabell2[[#This Row],[Weight (kg)]]</f>
        <v>0.58841100000000002</v>
      </c>
      <c r="AA3855" s="18">
        <f>'EPD information'!$AD$16*Tabell2[[#This Row],[Weight (kg)]]</f>
        <v>7.3626300000000006E-2</v>
      </c>
      <c r="AB3855" s="18" t="s">
        <v>48</v>
      </c>
      <c r="AC3855" s="18">
        <f>'EPD information'!$AF$16*Tabell2[[#This Row],[Weight (kg)]]</f>
        <v>4.6453499999999995E-2</v>
      </c>
      <c r="AD3855" s="18">
        <f>'EPD information'!$AG$16*Tabell2[[#This Row],[Weight (kg)]]</f>
        <v>1.5484500000000001</v>
      </c>
      <c r="AE3855" s="18">
        <f>'EPD information'!$AH$16*Tabell2[[#This Row],[Weight (kg)]]</f>
        <v>2.47752E-3</v>
      </c>
      <c r="AF3855" s="21">
        <f>'EPD information'!$AI$16*Tabell2[[#This Row],[Weight (kg)]]</f>
        <v>-11.4885</v>
      </c>
    </row>
    <row r="3856" spans="1:32" x14ac:dyDescent="0.2">
      <c r="A3856" s="36" t="s">
        <v>287</v>
      </c>
      <c r="B3856" s="37" t="s">
        <v>280</v>
      </c>
      <c r="C3856" s="38">
        <v>278597</v>
      </c>
      <c r="D3856" s="39">
        <v>7319662785976</v>
      </c>
      <c r="E3856" s="37" t="s">
        <v>46</v>
      </c>
      <c r="F3856" s="40">
        <v>800</v>
      </c>
      <c r="G3856" s="37">
        <v>200</v>
      </c>
      <c r="H3856" s="41">
        <v>7.8</v>
      </c>
      <c r="I3856" s="35">
        <f>'EPD information'!$L$16*Tabell2[[#This Row],[Weight (kg)]]</f>
        <v>26.597999999999999</v>
      </c>
      <c r="J3856" s="22">
        <f>'EPD information'!$M$16*Tabell2[[#This Row],[Weight (kg)]]</f>
        <v>0.46332000000000001</v>
      </c>
      <c r="K3856" s="22">
        <f>'EPD information'!$N$16*Tabell2[[#This Row],[Weight (kg)]]</f>
        <v>5.4989999999999997E-2</v>
      </c>
      <c r="L3856" s="22">
        <f>'EPD information'!$O$16*Tabell2[[#This Row],[Weight (kg)]]</f>
        <v>0</v>
      </c>
      <c r="M3856" s="22">
        <f>'EPD information'!$P$16*Tabell2[[#This Row],[Weight (kg)]]</f>
        <v>3.6659999999999998E-2</v>
      </c>
      <c r="N3856" s="22">
        <f>'EPD information'!$Q$16*Tabell2[[#This Row],[Weight (kg)]]</f>
        <v>1.2167999999999999</v>
      </c>
      <c r="O3856" s="22">
        <f>'EPD information'!$R$16*Tabell2[[#This Row],[Weight (kg)]]</f>
        <v>1.9734000000000002E-3</v>
      </c>
      <c r="P3856" s="22">
        <f>'EPD information'!$S$16*Tabell2[[#This Row],[Weight (kg)]]</f>
        <v>-9.4379999999999988</v>
      </c>
      <c r="Q3856" s="35">
        <f>'Product specific GWP'!$T$16*Tabell2[[#This Row],[Weight (kg)]]</f>
        <v>0.34086</v>
      </c>
      <c r="R3856" s="35" t="s">
        <v>48</v>
      </c>
      <c r="S3856" s="35">
        <f>'EPD information'!$V$16*Tabell2[[#This Row],[Weight (kg)]]</f>
        <v>5.4989999999999997E-2</v>
      </c>
      <c r="T3856" s="35" t="str">
        <f>'EPD information'!$W$16</f>
        <v>ND</v>
      </c>
      <c r="U3856" s="35">
        <f>'EPD information'!$X$16*Tabell2[[#This Row],[Weight (kg)]]</f>
        <v>3.6659999999999998E-2</v>
      </c>
      <c r="V3856" s="35">
        <f>'EPD information'!$Y$16*Tabell2[[#This Row],[Weight (kg)]]</f>
        <v>1.2167999999999999</v>
      </c>
      <c r="W3856" s="35">
        <f>'EPD information'!$Z$16*Tabell2[[#This Row],[Weight (kg)]]</f>
        <v>1.9734000000000002E-3</v>
      </c>
      <c r="X3856" s="35">
        <f>'EPD information'!$AA$16*Tabell2[[#This Row],[Weight (kg)]]</f>
        <v>-9.4379999999999988</v>
      </c>
      <c r="Y3856" s="18">
        <f>'EPD information'!$AB$16*Tabell2[[#This Row],[Weight (kg)]]</f>
        <v>26.207999999999998</v>
      </c>
      <c r="Z3856" s="18">
        <f>'EPD information'!$AC$16*Tabell2[[#This Row],[Weight (kg)]]</f>
        <v>0.45942</v>
      </c>
      <c r="AA3856" s="18">
        <f>'EPD information'!$AD$16*Tabell2[[#This Row],[Weight (kg)]]</f>
        <v>5.7485999999999995E-2</v>
      </c>
      <c r="AB3856" s="18" t="s">
        <v>48</v>
      </c>
      <c r="AC3856" s="18">
        <f>'EPD information'!$AF$16*Tabell2[[#This Row],[Weight (kg)]]</f>
        <v>3.6269999999999997E-2</v>
      </c>
      <c r="AD3856" s="18">
        <f>'EPD information'!$AG$16*Tabell2[[#This Row],[Weight (kg)]]</f>
        <v>1.2090000000000001</v>
      </c>
      <c r="AE3856" s="18">
        <f>'EPD information'!$AH$16*Tabell2[[#This Row],[Weight (kg)]]</f>
        <v>1.9344E-3</v>
      </c>
      <c r="AF3856" s="21">
        <f>'EPD information'!$AI$16*Tabell2[[#This Row],[Weight (kg)]]</f>
        <v>-8.9699999999999989</v>
      </c>
    </row>
    <row r="3857" spans="1:32" x14ac:dyDescent="0.2">
      <c r="A3857" s="36" t="s">
        <v>287</v>
      </c>
      <c r="B3857" s="37" t="s">
        <v>280</v>
      </c>
      <c r="C3857" s="38">
        <v>278603</v>
      </c>
      <c r="D3857" s="39">
        <v>7319662786034</v>
      </c>
      <c r="E3857" s="37" t="s">
        <v>46</v>
      </c>
      <c r="F3857" s="40">
        <v>800</v>
      </c>
      <c r="G3857" s="37">
        <v>355</v>
      </c>
      <c r="H3857" s="41">
        <v>11.1</v>
      </c>
      <c r="I3857" s="35">
        <f>'EPD information'!$L$16*Tabell2[[#This Row],[Weight (kg)]]</f>
        <v>37.850999999999999</v>
      </c>
      <c r="J3857" s="22">
        <f>'EPD information'!$M$16*Tabell2[[#This Row],[Weight (kg)]]</f>
        <v>0.65934000000000004</v>
      </c>
      <c r="K3857" s="22">
        <f>'EPD information'!$N$16*Tabell2[[#This Row],[Weight (kg)]]</f>
        <v>7.8254999999999991E-2</v>
      </c>
      <c r="L3857" s="22">
        <f>'EPD information'!$O$16*Tabell2[[#This Row],[Weight (kg)]]</f>
        <v>0</v>
      </c>
      <c r="M3857" s="22">
        <f>'EPD information'!$P$16*Tabell2[[#This Row],[Weight (kg)]]</f>
        <v>5.2170000000000001E-2</v>
      </c>
      <c r="N3857" s="22">
        <f>'EPD information'!$Q$16*Tabell2[[#This Row],[Weight (kg)]]</f>
        <v>1.7316</v>
      </c>
      <c r="O3857" s="22">
        <f>'EPD information'!$R$16*Tabell2[[#This Row],[Weight (kg)]]</f>
        <v>2.8083000000000001E-3</v>
      </c>
      <c r="P3857" s="22">
        <f>'EPD information'!$S$16*Tabell2[[#This Row],[Weight (kg)]]</f>
        <v>-13.430999999999999</v>
      </c>
      <c r="Q3857" s="35">
        <f>'Product specific GWP'!$T$16*Tabell2[[#This Row],[Weight (kg)]]</f>
        <v>0.48507</v>
      </c>
      <c r="R3857" s="35" t="s">
        <v>48</v>
      </c>
      <c r="S3857" s="35">
        <f>'EPD information'!$V$16*Tabell2[[#This Row],[Weight (kg)]]</f>
        <v>7.8254999999999991E-2</v>
      </c>
      <c r="T3857" s="35" t="str">
        <f>'EPD information'!$W$16</f>
        <v>ND</v>
      </c>
      <c r="U3857" s="35">
        <f>'EPD information'!$X$16*Tabell2[[#This Row],[Weight (kg)]]</f>
        <v>5.2170000000000001E-2</v>
      </c>
      <c r="V3857" s="35">
        <f>'EPD information'!$Y$16*Tabell2[[#This Row],[Weight (kg)]]</f>
        <v>1.7316</v>
      </c>
      <c r="W3857" s="35">
        <f>'EPD information'!$Z$16*Tabell2[[#This Row],[Weight (kg)]]</f>
        <v>2.8083000000000001E-3</v>
      </c>
      <c r="X3857" s="35">
        <f>'EPD information'!$AA$16*Tabell2[[#This Row],[Weight (kg)]]</f>
        <v>-13.430999999999999</v>
      </c>
      <c r="Y3857" s="18">
        <f>'EPD information'!$AB$16*Tabell2[[#This Row],[Weight (kg)]]</f>
        <v>37.295999999999999</v>
      </c>
      <c r="Z3857" s="18">
        <f>'EPD information'!$AC$16*Tabell2[[#This Row],[Weight (kg)]]</f>
        <v>0.65378999999999998</v>
      </c>
      <c r="AA3857" s="18">
        <f>'EPD information'!$AD$16*Tabell2[[#This Row],[Weight (kg)]]</f>
        <v>8.1806999999999991E-2</v>
      </c>
      <c r="AB3857" s="18" t="s">
        <v>48</v>
      </c>
      <c r="AC3857" s="18">
        <f>'EPD information'!$AF$16*Tabell2[[#This Row],[Weight (kg)]]</f>
        <v>5.1614999999999994E-2</v>
      </c>
      <c r="AD3857" s="18">
        <f>'EPD information'!$AG$16*Tabell2[[#This Row],[Weight (kg)]]</f>
        <v>1.7204999999999999</v>
      </c>
      <c r="AE3857" s="18">
        <f>'EPD information'!$AH$16*Tabell2[[#This Row],[Weight (kg)]]</f>
        <v>2.7528000000000001E-3</v>
      </c>
      <c r="AF3857" s="21">
        <f>'EPD information'!$AI$16*Tabell2[[#This Row],[Weight (kg)]]</f>
        <v>-12.764999999999999</v>
      </c>
    </row>
    <row r="3858" spans="1:32" x14ac:dyDescent="0.2">
      <c r="A3858" s="36" t="s">
        <v>287</v>
      </c>
      <c r="B3858" s="37" t="s">
        <v>280</v>
      </c>
      <c r="C3858" s="38">
        <v>278595</v>
      </c>
      <c r="D3858" s="39">
        <v>7319662785952</v>
      </c>
      <c r="E3858" s="37" t="s">
        <v>46</v>
      </c>
      <c r="F3858" s="40">
        <v>800</v>
      </c>
      <c r="G3858" s="37">
        <v>160</v>
      </c>
      <c r="H3858" s="41">
        <v>7.2</v>
      </c>
      <c r="I3858" s="35">
        <f>'EPD information'!$L$16*Tabell2[[#This Row],[Weight (kg)]]</f>
        <v>24.552000000000003</v>
      </c>
      <c r="J3858" s="22">
        <f>'EPD information'!$M$16*Tabell2[[#This Row],[Weight (kg)]]</f>
        <v>0.42768</v>
      </c>
      <c r="K3858" s="22">
        <f>'EPD information'!$N$16*Tabell2[[#This Row],[Weight (kg)]]</f>
        <v>5.076E-2</v>
      </c>
      <c r="L3858" s="22">
        <f>'EPD information'!$O$16*Tabell2[[#This Row],[Weight (kg)]]</f>
        <v>0</v>
      </c>
      <c r="M3858" s="22">
        <f>'EPD information'!$P$16*Tabell2[[#This Row],[Weight (kg)]]</f>
        <v>3.3840000000000002E-2</v>
      </c>
      <c r="N3858" s="22">
        <f>'EPD information'!$Q$16*Tabell2[[#This Row],[Weight (kg)]]</f>
        <v>1.1232</v>
      </c>
      <c r="O3858" s="22">
        <f>'EPD information'!$R$16*Tabell2[[#This Row],[Weight (kg)]]</f>
        <v>1.8216000000000003E-3</v>
      </c>
      <c r="P3858" s="22">
        <f>'EPD information'!$S$16*Tabell2[[#This Row],[Weight (kg)]]</f>
        <v>-8.7119999999999997</v>
      </c>
      <c r="Q3858" s="35">
        <f>'Product specific GWP'!$T$16*Tabell2[[#This Row],[Weight (kg)]]</f>
        <v>0.31464000000000003</v>
      </c>
      <c r="R3858" s="35" t="s">
        <v>48</v>
      </c>
      <c r="S3858" s="35">
        <f>'EPD information'!$V$16*Tabell2[[#This Row],[Weight (kg)]]</f>
        <v>5.076E-2</v>
      </c>
      <c r="T3858" s="35" t="str">
        <f>'EPD information'!$W$16</f>
        <v>ND</v>
      </c>
      <c r="U3858" s="35">
        <f>'EPD information'!$X$16*Tabell2[[#This Row],[Weight (kg)]]</f>
        <v>3.3840000000000002E-2</v>
      </c>
      <c r="V3858" s="35">
        <f>'EPD information'!$Y$16*Tabell2[[#This Row],[Weight (kg)]]</f>
        <v>1.1232</v>
      </c>
      <c r="W3858" s="35">
        <f>'EPD information'!$Z$16*Tabell2[[#This Row],[Weight (kg)]]</f>
        <v>1.8216000000000003E-3</v>
      </c>
      <c r="X3858" s="35">
        <f>'EPD information'!$AA$16*Tabell2[[#This Row],[Weight (kg)]]</f>
        <v>-8.7119999999999997</v>
      </c>
      <c r="Y3858" s="18">
        <f>'EPD information'!$AB$16*Tabell2[[#This Row],[Weight (kg)]]</f>
        <v>24.192</v>
      </c>
      <c r="Z3858" s="18">
        <f>'EPD information'!$AC$16*Tabell2[[#This Row],[Weight (kg)]]</f>
        <v>0.42408000000000001</v>
      </c>
      <c r="AA3858" s="18">
        <f>'EPD information'!$AD$16*Tabell2[[#This Row],[Weight (kg)]]</f>
        <v>5.3064E-2</v>
      </c>
      <c r="AB3858" s="18" t="s">
        <v>48</v>
      </c>
      <c r="AC3858" s="18">
        <f>'EPD information'!$AF$16*Tabell2[[#This Row],[Weight (kg)]]</f>
        <v>3.3479999999999996E-2</v>
      </c>
      <c r="AD3858" s="18">
        <f>'EPD information'!$AG$16*Tabell2[[#This Row],[Weight (kg)]]</f>
        <v>1.1160000000000001</v>
      </c>
      <c r="AE3858" s="18">
        <f>'EPD information'!$AH$16*Tabell2[[#This Row],[Weight (kg)]]</f>
        <v>1.7856E-3</v>
      </c>
      <c r="AF3858" s="21">
        <f>'EPD information'!$AI$16*Tabell2[[#This Row],[Weight (kg)]]</f>
        <v>-8.2799999999999994</v>
      </c>
    </row>
    <row r="3859" spans="1:32" x14ac:dyDescent="0.2">
      <c r="A3859" s="36" t="s">
        <v>287</v>
      </c>
      <c r="B3859" s="37" t="s">
        <v>280</v>
      </c>
      <c r="C3859" s="38">
        <v>278606</v>
      </c>
      <c r="D3859" s="39">
        <v>7319662786065</v>
      </c>
      <c r="E3859" s="37" t="s">
        <v>46</v>
      </c>
      <c r="F3859" s="40">
        <v>800</v>
      </c>
      <c r="G3859" s="37">
        <v>560</v>
      </c>
      <c r="H3859" s="41">
        <v>15.3</v>
      </c>
      <c r="I3859" s="35">
        <f>'EPD information'!$L$16*Tabell2[[#This Row],[Weight (kg)]]</f>
        <v>52.173000000000002</v>
      </c>
      <c r="J3859" s="22">
        <f>'EPD information'!$M$16*Tabell2[[#This Row],[Weight (kg)]]</f>
        <v>0.90882000000000007</v>
      </c>
      <c r="K3859" s="22">
        <f>'EPD information'!$N$16*Tabell2[[#This Row],[Weight (kg)]]</f>
        <v>0.107865</v>
      </c>
      <c r="L3859" s="22">
        <f>'EPD information'!$O$16*Tabell2[[#This Row],[Weight (kg)]]</f>
        <v>0</v>
      </c>
      <c r="M3859" s="22">
        <f>'EPD information'!$P$16*Tabell2[[#This Row],[Weight (kg)]]</f>
        <v>7.1910000000000002E-2</v>
      </c>
      <c r="N3859" s="22">
        <f>'EPD information'!$Q$16*Tabell2[[#This Row],[Weight (kg)]]</f>
        <v>2.3868</v>
      </c>
      <c r="O3859" s="22">
        <f>'EPD information'!$R$16*Tabell2[[#This Row],[Weight (kg)]]</f>
        <v>3.8709000000000005E-3</v>
      </c>
      <c r="P3859" s="22">
        <f>'EPD information'!$S$16*Tabell2[[#This Row],[Weight (kg)]]</f>
        <v>-18.513000000000002</v>
      </c>
      <c r="Q3859" s="35">
        <f>'Product specific GWP'!$T$16*Tabell2[[#This Row],[Weight (kg)]]</f>
        <v>0.66861000000000004</v>
      </c>
      <c r="R3859" s="35" t="s">
        <v>48</v>
      </c>
      <c r="S3859" s="35">
        <f>'EPD information'!$V$16*Tabell2[[#This Row],[Weight (kg)]]</f>
        <v>0.107865</v>
      </c>
      <c r="T3859" s="35" t="str">
        <f>'EPD information'!$W$16</f>
        <v>ND</v>
      </c>
      <c r="U3859" s="35">
        <f>'EPD information'!$X$16*Tabell2[[#This Row],[Weight (kg)]]</f>
        <v>7.1910000000000002E-2</v>
      </c>
      <c r="V3859" s="35">
        <f>'EPD information'!$Y$16*Tabell2[[#This Row],[Weight (kg)]]</f>
        <v>2.3868</v>
      </c>
      <c r="W3859" s="35">
        <f>'EPD information'!$Z$16*Tabell2[[#This Row],[Weight (kg)]]</f>
        <v>3.8709000000000005E-3</v>
      </c>
      <c r="X3859" s="35">
        <f>'EPD information'!$AA$16*Tabell2[[#This Row],[Weight (kg)]]</f>
        <v>-18.513000000000002</v>
      </c>
      <c r="Y3859" s="18">
        <f>'EPD information'!$AB$16*Tabell2[[#This Row],[Weight (kg)]]</f>
        <v>51.408000000000001</v>
      </c>
      <c r="Z3859" s="18">
        <f>'EPD information'!$AC$16*Tabell2[[#This Row],[Weight (kg)]]</f>
        <v>0.90117000000000003</v>
      </c>
      <c r="AA3859" s="18">
        <f>'EPD information'!$AD$16*Tabell2[[#This Row],[Weight (kg)]]</f>
        <v>0.112761</v>
      </c>
      <c r="AB3859" s="18" t="s">
        <v>48</v>
      </c>
      <c r="AC3859" s="18">
        <f>'EPD information'!$AF$16*Tabell2[[#This Row],[Weight (kg)]]</f>
        <v>7.1145E-2</v>
      </c>
      <c r="AD3859" s="18">
        <f>'EPD information'!$AG$16*Tabell2[[#This Row],[Weight (kg)]]</f>
        <v>2.3715000000000002</v>
      </c>
      <c r="AE3859" s="18">
        <f>'EPD information'!$AH$16*Tabell2[[#This Row],[Weight (kg)]]</f>
        <v>3.7944000000000003E-3</v>
      </c>
      <c r="AF3859" s="21">
        <f>'EPD information'!$AI$16*Tabell2[[#This Row],[Weight (kg)]]</f>
        <v>-17.594999999999999</v>
      </c>
    </row>
    <row r="3860" spans="1:32" x14ac:dyDescent="0.2">
      <c r="A3860" s="36" t="s">
        <v>287</v>
      </c>
      <c r="B3860" s="37" t="s">
        <v>280</v>
      </c>
      <c r="C3860" s="38">
        <v>278608</v>
      </c>
      <c r="D3860" s="39">
        <v>7319662786089</v>
      </c>
      <c r="E3860" s="37" t="s">
        <v>46</v>
      </c>
      <c r="F3860" s="40">
        <v>800</v>
      </c>
      <c r="G3860" s="37">
        <v>710</v>
      </c>
      <c r="H3860" s="41">
        <v>18</v>
      </c>
      <c r="I3860" s="35">
        <f>'EPD information'!$L$16*Tabell2[[#This Row],[Weight (kg)]]</f>
        <v>61.38</v>
      </c>
      <c r="J3860" s="22">
        <f>'EPD information'!$M$16*Tabell2[[#This Row],[Weight (kg)]]</f>
        <v>1.0691999999999999</v>
      </c>
      <c r="K3860" s="22">
        <f>'EPD information'!$N$16*Tabell2[[#This Row],[Weight (kg)]]</f>
        <v>0.12689999999999999</v>
      </c>
      <c r="L3860" s="22">
        <f>'EPD information'!$O$16*Tabell2[[#This Row],[Weight (kg)]]</f>
        <v>0</v>
      </c>
      <c r="M3860" s="22">
        <f>'EPD information'!$P$16*Tabell2[[#This Row],[Weight (kg)]]</f>
        <v>8.4600000000000009E-2</v>
      </c>
      <c r="N3860" s="22">
        <f>'EPD information'!$Q$16*Tabell2[[#This Row],[Weight (kg)]]</f>
        <v>2.8079999999999998</v>
      </c>
      <c r="O3860" s="22">
        <f>'EPD information'!$R$16*Tabell2[[#This Row],[Weight (kg)]]</f>
        <v>4.5540000000000008E-3</v>
      </c>
      <c r="P3860" s="22">
        <f>'EPD information'!$S$16*Tabell2[[#This Row],[Weight (kg)]]</f>
        <v>-21.78</v>
      </c>
      <c r="Q3860" s="35">
        <f>'Product specific GWP'!$T$16*Tabell2[[#This Row],[Weight (kg)]]</f>
        <v>0.78660000000000008</v>
      </c>
      <c r="R3860" s="35" t="s">
        <v>48</v>
      </c>
      <c r="S3860" s="35">
        <f>'EPD information'!$V$16*Tabell2[[#This Row],[Weight (kg)]]</f>
        <v>0.12689999999999999</v>
      </c>
      <c r="T3860" s="35" t="str">
        <f>'EPD information'!$W$16</f>
        <v>ND</v>
      </c>
      <c r="U3860" s="35">
        <f>'EPD information'!$X$16*Tabell2[[#This Row],[Weight (kg)]]</f>
        <v>8.4600000000000009E-2</v>
      </c>
      <c r="V3860" s="35">
        <f>'EPD information'!$Y$16*Tabell2[[#This Row],[Weight (kg)]]</f>
        <v>2.8079999999999998</v>
      </c>
      <c r="W3860" s="35">
        <f>'EPD information'!$Z$16*Tabell2[[#This Row],[Weight (kg)]]</f>
        <v>4.5540000000000008E-3</v>
      </c>
      <c r="X3860" s="35">
        <f>'EPD information'!$AA$16*Tabell2[[#This Row],[Weight (kg)]]</f>
        <v>-21.78</v>
      </c>
      <c r="Y3860" s="18">
        <f>'EPD information'!$AB$16*Tabell2[[#This Row],[Weight (kg)]]</f>
        <v>60.48</v>
      </c>
      <c r="Z3860" s="18">
        <f>'EPD information'!$AC$16*Tabell2[[#This Row],[Weight (kg)]]</f>
        <v>1.0602</v>
      </c>
      <c r="AA3860" s="18">
        <f>'EPD information'!$AD$16*Tabell2[[#This Row],[Weight (kg)]]</f>
        <v>0.13266</v>
      </c>
      <c r="AB3860" s="18" t="s">
        <v>48</v>
      </c>
      <c r="AC3860" s="18">
        <f>'EPD information'!$AF$16*Tabell2[[#This Row],[Weight (kg)]]</f>
        <v>8.3699999999999997E-2</v>
      </c>
      <c r="AD3860" s="18">
        <f>'EPD information'!$AG$16*Tabell2[[#This Row],[Weight (kg)]]</f>
        <v>2.79</v>
      </c>
      <c r="AE3860" s="18">
        <f>'EPD information'!$AH$16*Tabell2[[#This Row],[Weight (kg)]]</f>
        <v>4.4640000000000001E-3</v>
      </c>
      <c r="AF3860" s="21">
        <f>'EPD information'!$AI$16*Tabell2[[#This Row],[Weight (kg)]]</f>
        <v>-20.7</v>
      </c>
    </row>
    <row r="3861" spans="1:32" x14ac:dyDescent="0.2">
      <c r="A3861" s="36" t="s">
        <v>287</v>
      </c>
      <c r="B3861" s="37" t="s">
        <v>280</v>
      </c>
      <c r="C3861" s="38">
        <v>278610</v>
      </c>
      <c r="D3861" s="39">
        <v>7319662786102</v>
      </c>
      <c r="E3861" s="37" t="s">
        <v>46</v>
      </c>
      <c r="F3861" s="40">
        <v>800</v>
      </c>
      <c r="G3861" s="37">
        <v>1000</v>
      </c>
      <c r="H3861" s="41">
        <v>22.6</v>
      </c>
      <c r="I3861" s="35">
        <f>'EPD information'!$L$16*Tabell2[[#This Row],[Weight (kg)]]</f>
        <v>77.066000000000003</v>
      </c>
      <c r="J3861" s="22">
        <f>'EPD information'!$M$16*Tabell2[[#This Row],[Weight (kg)]]</f>
        <v>1.3424400000000001</v>
      </c>
      <c r="K3861" s="22">
        <f>'EPD information'!$N$16*Tabell2[[#This Row],[Weight (kg)]]</f>
        <v>0.15933</v>
      </c>
      <c r="L3861" s="22">
        <f>'EPD information'!$O$16*Tabell2[[#This Row],[Weight (kg)]]</f>
        <v>0</v>
      </c>
      <c r="M3861" s="22">
        <f>'EPD information'!$P$16*Tabell2[[#This Row],[Weight (kg)]]</f>
        <v>0.10622000000000001</v>
      </c>
      <c r="N3861" s="22">
        <f>'EPD information'!$Q$16*Tabell2[[#This Row],[Weight (kg)]]</f>
        <v>3.5256000000000003</v>
      </c>
      <c r="O3861" s="22">
        <f>'EPD information'!$R$16*Tabell2[[#This Row],[Weight (kg)]]</f>
        <v>5.7178000000000012E-3</v>
      </c>
      <c r="P3861" s="22">
        <f>'EPD information'!$S$16*Tabell2[[#This Row],[Weight (kg)]]</f>
        <v>-27.346</v>
      </c>
      <c r="Q3861" s="35">
        <f>'Product specific GWP'!$T$16*Tabell2[[#This Row],[Weight (kg)]]</f>
        <v>0.98762000000000016</v>
      </c>
      <c r="R3861" s="35" t="s">
        <v>48</v>
      </c>
      <c r="S3861" s="35">
        <f>'EPD information'!$V$16*Tabell2[[#This Row],[Weight (kg)]]</f>
        <v>0.15933</v>
      </c>
      <c r="T3861" s="35" t="str">
        <f>'EPD information'!$W$16</f>
        <v>ND</v>
      </c>
      <c r="U3861" s="35">
        <f>'EPD information'!$X$16*Tabell2[[#This Row],[Weight (kg)]]</f>
        <v>0.10622000000000001</v>
      </c>
      <c r="V3861" s="35">
        <f>'EPD information'!$Y$16*Tabell2[[#This Row],[Weight (kg)]]</f>
        <v>3.5256000000000003</v>
      </c>
      <c r="W3861" s="35">
        <f>'EPD information'!$Z$16*Tabell2[[#This Row],[Weight (kg)]]</f>
        <v>5.7178000000000012E-3</v>
      </c>
      <c r="X3861" s="35">
        <f>'EPD information'!$AA$16*Tabell2[[#This Row],[Weight (kg)]]</f>
        <v>-27.346</v>
      </c>
      <c r="Y3861" s="18">
        <f>'EPD information'!$AB$16*Tabell2[[#This Row],[Weight (kg)]]</f>
        <v>75.936000000000007</v>
      </c>
      <c r="Z3861" s="18">
        <f>'EPD information'!$AC$16*Tabell2[[#This Row],[Weight (kg)]]</f>
        <v>1.3311400000000002</v>
      </c>
      <c r="AA3861" s="18">
        <f>'EPD information'!$AD$16*Tabell2[[#This Row],[Weight (kg)]]</f>
        <v>0.16656200000000002</v>
      </c>
      <c r="AB3861" s="18" t="s">
        <v>48</v>
      </c>
      <c r="AC3861" s="18">
        <f>'EPD information'!$AF$16*Tabell2[[#This Row],[Weight (kg)]]</f>
        <v>0.10509</v>
      </c>
      <c r="AD3861" s="18">
        <f>'EPD information'!$AG$16*Tabell2[[#This Row],[Weight (kg)]]</f>
        <v>3.5030000000000001</v>
      </c>
      <c r="AE3861" s="18">
        <f>'EPD information'!$AH$16*Tabell2[[#This Row],[Weight (kg)]]</f>
        <v>5.6048000000000009E-3</v>
      </c>
      <c r="AF3861" s="21">
        <f>'EPD information'!$AI$16*Tabell2[[#This Row],[Weight (kg)]]</f>
        <v>-25.99</v>
      </c>
    </row>
    <row r="3862" spans="1:32" x14ac:dyDescent="0.2">
      <c r="A3862" s="36" t="s">
        <v>287</v>
      </c>
      <c r="B3862" s="37" t="s">
        <v>280</v>
      </c>
      <c r="C3862" s="38">
        <v>278594</v>
      </c>
      <c r="D3862" s="39">
        <v>7319662785945</v>
      </c>
      <c r="E3862" s="37" t="s">
        <v>46</v>
      </c>
      <c r="F3862" s="40">
        <v>800</v>
      </c>
      <c r="G3862" s="37">
        <v>150</v>
      </c>
      <c r="H3862" s="41">
        <v>7</v>
      </c>
      <c r="I3862" s="35">
        <f>'EPD information'!$L$16*Tabell2[[#This Row],[Weight (kg)]]</f>
        <v>23.87</v>
      </c>
      <c r="J3862" s="22">
        <f>'EPD information'!$M$16*Tabell2[[#This Row],[Weight (kg)]]</f>
        <v>0.4158</v>
      </c>
      <c r="K3862" s="22">
        <f>'EPD information'!$N$16*Tabell2[[#This Row],[Weight (kg)]]</f>
        <v>4.9349999999999998E-2</v>
      </c>
      <c r="L3862" s="22">
        <f>'EPD information'!$O$16*Tabell2[[#This Row],[Weight (kg)]]</f>
        <v>0</v>
      </c>
      <c r="M3862" s="22">
        <f>'EPD information'!$P$16*Tabell2[[#This Row],[Weight (kg)]]</f>
        <v>3.2899999999999999E-2</v>
      </c>
      <c r="N3862" s="22">
        <f>'EPD information'!$Q$16*Tabell2[[#This Row],[Weight (kg)]]</f>
        <v>1.0920000000000001</v>
      </c>
      <c r="O3862" s="22">
        <f>'EPD information'!$R$16*Tabell2[[#This Row],[Weight (kg)]]</f>
        <v>1.7710000000000002E-3</v>
      </c>
      <c r="P3862" s="22">
        <f>'EPD information'!$S$16*Tabell2[[#This Row],[Weight (kg)]]</f>
        <v>-8.4699999999999989</v>
      </c>
      <c r="Q3862" s="35">
        <f>'Product specific GWP'!$T$16*Tabell2[[#This Row],[Weight (kg)]]</f>
        <v>0.30590000000000001</v>
      </c>
      <c r="R3862" s="35" t="s">
        <v>48</v>
      </c>
      <c r="S3862" s="35">
        <f>'EPD information'!$V$16*Tabell2[[#This Row],[Weight (kg)]]</f>
        <v>4.9349999999999998E-2</v>
      </c>
      <c r="T3862" s="35" t="str">
        <f>'EPD information'!$W$16</f>
        <v>ND</v>
      </c>
      <c r="U3862" s="35">
        <f>'EPD information'!$X$16*Tabell2[[#This Row],[Weight (kg)]]</f>
        <v>3.2899999999999999E-2</v>
      </c>
      <c r="V3862" s="35">
        <f>'EPD information'!$Y$16*Tabell2[[#This Row],[Weight (kg)]]</f>
        <v>1.0920000000000001</v>
      </c>
      <c r="W3862" s="35">
        <f>'EPD information'!$Z$16*Tabell2[[#This Row],[Weight (kg)]]</f>
        <v>1.7710000000000002E-3</v>
      </c>
      <c r="X3862" s="35">
        <f>'EPD information'!$AA$16*Tabell2[[#This Row],[Weight (kg)]]</f>
        <v>-8.4699999999999989</v>
      </c>
      <c r="Y3862" s="18">
        <f>'EPD information'!$AB$16*Tabell2[[#This Row],[Weight (kg)]]</f>
        <v>23.52</v>
      </c>
      <c r="Z3862" s="18">
        <f>'EPD information'!$AC$16*Tabell2[[#This Row],[Weight (kg)]]</f>
        <v>0.4123</v>
      </c>
      <c r="AA3862" s="18">
        <f>'EPD information'!$AD$16*Tabell2[[#This Row],[Weight (kg)]]</f>
        <v>5.1589999999999997E-2</v>
      </c>
      <c r="AB3862" s="18" t="s">
        <v>48</v>
      </c>
      <c r="AC3862" s="18">
        <f>'EPD information'!$AF$16*Tabell2[[#This Row],[Weight (kg)]]</f>
        <v>3.2549999999999996E-2</v>
      </c>
      <c r="AD3862" s="18">
        <f>'EPD information'!$AG$16*Tabell2[[#This Row],[Weight (kg)]]</f>
        <v>1.085</v>
      </c>
      <c r="AE3862" s="18">
        <f>'EPD information'!$AH$16*Tabell2[[#This Row],[Weight (kg)]]</f>
        <v>1.7360000000000001E-3</v>
      </c>
      <c r="AF3862" s="21">
        <f>'EPD information'!$AI$16*Tabell2[[#This Row],[Weight (kg)]]</f>
        <v>-8.0499999999999989</v>
      </c>
    </row>
    <row r="3863" spans="1:32" x14ac:dyDescent="0.2">
      <c r="A3863" s="36" t="s">
        <v>287</v>
      </c>
      <c r="B3863" s="37" t="s">
        <v>280</v>
      </c>
      <c r="C3863" s="38">
        <v>278596</v>
      </c>
      <c r="D3863" s="39">
        <v>7319662785969</v>
      </c>
      <c r="E3863" s="37" t="s">
        <v>46</v>
      </c>
      <c r="F3863" s="40">
        <v>800</v>
      </c>
      <c r="G3863" s="37">
        <v>180</v>
      </c>
      <c r="H3863" s="41">
        <v>7.5</v>
      </c>
      <c r="I3863" s="35">
        <f>'EPD information'!$L$16*Tabell2[[#This Row],[Weight (kg)]]</f>
        <v>25.575000000000003</v>
      </c>
      <c r="J3863" s="22">
        <f>'EPD information'!$M$16*Tabell2[[#This Row],[Weight (kg)]]</f>
        <v>0.44550000000000001</v>
      </c>
      <c r="K3863" s="22">
        <f>'EPD information'!$N$16*Tabell2[[#This Row],[Weight (kg)]]</f>
        <v>5.2874999999999998E-2</v>
      </c>
      <c r="L3863" s="22">
        <f>'EPD information'!$O$16*Tabell2[[#This Row],[Weight (kg)]]</f>
        <v>0</v>
      </c>
      <c r="M3863" s="22">
        <f>'EPD information'!$P$16*Tabell2[[#This Row],[Weight (kg)]]</f>
        <v>3.5250000000000004E-2</v>
      </c>
      <c r="N3863" s="22">
        <f>'EPD information'!$Q$16*Tabell2[[#This Row],[Weight (kg)]]</f>
        <v>1.17</v>
      </c>
      <c r="O3863" s="22">
        <f>'EPD information'!$R$16*Tabell2[[#This Row],[Weight (kg)]]</f>
        <v>1.8975000000000001E-3</v>
      </c>
      <c r="P3863" s="22">
        <f>'EPD information'!$S$16*Tabell2[[#This Row],[Weight (kg)]]</f>
        <v>-9.0749999999999993</v>
      </c>
      <c r="Q3863" s="35">
        <f>'Product specific GWP'!$T$16*Tabell2[[#This Row],[Weight (kg)]]</f>
        <v>0.32775000000000004</v>
      </c>
      <c r="R3863" s="35" t="s">
        <v>48</v>
      </c>
      <c r="S3863" s="35">
        <f>'EPD information'!$V$16*Tabell2[[#This Row],[Weight (kg)]]</f>
        <v>5.2874999999999998E-2</v>
      </c>
      <c r="T3863" s="35" t="str">
        <f>'EPD information'!$W$16</f>
        <v>ND</v>
      </c>
      <c r="U3863" s="35">
        <f>'EPD information'!$X$16*Tabell2[[#This Row],[Weight (kg)]]</f>
        <v>3.5250000000000004E-2</v>
      </c>
      <c r="V3863" s="35">
        <f>'EPD information'!$Y$16*Tabell2[[#This Row],[Weight (kg)]]</f>
        <v>1.17</v>
      </c>
      <c r="W3863" s="35">
        <f>'EPD information'!$Z$16*Tabell2[[#This Row],[Weight (kg)]]</f>
        <v>1.8975000000000001E-3</v>
      </c>
      <c r="X3863" s="35">
        <f>'EPD information'!$AA$16*Tabell2[[#This Row],[Weight (kg)]]</f>
        <v>-9.0749999999999993</v>
      </c>
      <c r="Y3863" s="18">
        <f>'EPD information'!$AB$16*Tabell2[[#This Row],[Weight (kg)]]</f>
        <v>25.2</v>
      </c>
      <c r="Z3863" s="18">
        <f>'EPD information'!$AC$16*Tabell2[[#This Row],[Weight (kg)]]</f>
        <v>0.44175000000000003</v>
      </c>
      <c r="AA3863" s="18">
        <f>'EPD information'!$AD$16*Tabell2[[#This Row],[Weight (kg)]]</f>
        <v>5.5274999999999998E-2</v>
      </c>
      <c r="AB3863" s="18" t="s">
        <v>48</v>
      </c>
      <c r="AC3863" s="18">
        <f>'EPD information'!$AF$16*Tabell2[[#This Row],[Weight (kg)]]</f>
        <v>3.4874999999999996E-2</v>
      </c>
      <c r="AD3863" s="18">
        <f>'EPD information'!$AG$16*Tabell2[[#This Row],[Weight (kg)]]</f>
        <v>1.1625000000000001</v>
      </c>
      <c r="AE3863" s="18">
        <f>'EPD information'!$AH$16*Tabell2[[#This Row],[Weight (kg)]]</f>
        <v>1.8600000000000001E-3</v>
      </c>
      <c r="AF3863" s="21">
        <f>'EPD information'!$AI$16*Tabell2[[#This Row],[Weight (kg)]]</f>
        <v>-8.625</v>
      </c>
    </row>
    <row r="3864" spans="1:32" x14ac:dyDescent="0.2">
      <c r="A3864" s="36" t="s">
        <v>287</v>
      </c>
      <c r="B3864" s="37" t="s">
        <v>280</v>
      </c>
      <c r="C3864" s="38">
        <v>278598</v>
      </c>
      <c r="D3864" s="39">
        <v>7319662785983</v>
      </c>
      <c r="E3864" s="37" t="s">
        <v>46</v>
      </c>
      <c r="F3864" s="40">
        <v>800</v>
      </c>
      <c r="G3864" s="37">
        <v>224</v>
      </c>
      <c r="H3864" s="41">
        <v>8.1</v>
      </c>
      <c r="I3864" s="35">
        <f>'EPD information'!$L$16*Tabell2[[#This Row],[Weight (kg)]]</f>
        <v>27.620999999999999</v>
      </c>
      <c r="J3864" s="22">
        <f>'EPD information'!$M$16*Tabell2[[#This Row],[Weight (kg)]]</f>
        <v>0.48114000000000001</v>
      </c>
      <c r="K3864" s="22">
        <f>'EPD information'!$N$16*Tabell2[[#This Row],[Weight (kg)]]</f>
        <v>5.7104999999999996E-2</v>
      </c>
      <c r="L3864" s="22">
        <f>'EPD information'!$O$16*Tabell2[[#This Row],[Weight (kg)]]</f>
        <v>0</v>
      </c>
      <c r="M3864" s="22">
        <f>'EPD information'!$P$16*Tabell2[[#This Row],[Weight (kg)]]</f>
        <v>3.807E-2</v>
      </c>
      <c r="N3864" s="22">
        <f>'EPD information'!$Q$16*Tabell2[[#This Row],[Weight (kg)]]</f>
        <v>1.2635999999999998</v>
      </c>
      <c r="O3864" s="22">
        <f>'EPD information'!$R$16*Tabell2[[#This Row],[Weight (kg)]]</f>
        <v>2.0493E-3</v>
      </c>
      <c r="P3864" s="22">
        <f>'EPD information'!$S$16*Tabell2[[#This Row],[Weight (kg)]]</f>
        <v>-9.8010000000000002</v>
      </c>
      <c r="Q3864" s="35">
        <f>'Product specific GWP'!$T$16*Tabell2[[#This Row],[Weight (kg)]]</f>
        <v>0.35397000000000001</v>
      </c>
      <c r="R3864" s="35" t="s">
        <v>48</v>
      </c>
      <c r="S3864" s="35">
        <f>'EPD information'!$V$16*Tabell2[[#This Row],[Weight (kg)]]</f>
        <v>5.7104999999999996E-2</v>
      </c>
      <c r="T3864" s="35" t="str">
        <f>'EPD information'!$W$16</f>
        <v>ND</v>
      </c>
      <c r="U3864" s="35">
        <f>'EPD information'!$X$16*Tabell2[[#This Row],[Weight (kg)]]</f>
        <v>3.807E-2</v>
      </c>
      <c r="V3864" s="35">
        <f>'EPD information'!$Y$16*Tabell2[[#This Row],[Weight (kg)]]</f>
        <v>1.2635999999999998</v>
      </c>
      <c r="W3864" s="35">
        <f>'EPD information'!$Z$16*Tabell2[[#This Row],[Weight (kg)]]</f>
        <v>2.0493E-3</v>
      </c>
      <c r="X3864" s="35">
        <f>'EPD information'!$AA$16*Tabell2[[#This Row],[Weight (kg)]]</f>
        <v>-9.8010000000000002</v>
      </c>
      <c r="Y3864" s="18">
        <f>'EPD information'!$AB$16*Tabell2[[#This Row],[Weight (kg)]]</f>
        <v>27.215999999999998</v>
      </c>
      <c r="Z3864" s="18">
        <f>'EPD information'!$AC$16*Tabell2[[#This Row],[Weight (kg)]]</f>
        <v>0.47709000000000001</v>
      </c>
      <c r="AA3864" s="18">
        <f>'EPD information'!$AD$16*Tabell2[[#This Row],[Weight (kg)]]</f>
        <v>5.9696999999999993E-2</v>
      </c>
      <c r="AB3864" s="18" t="s">
        <v>48</v>
      </c>
      <c r="AC3864" s="18">
        <f>'EPD information'!$AF$16*Tabell2[[#This Row],[Weight (kg)]]</f>
        <v>3.7664999999999997E-2</v>
      </c>
      <c r="AD3864" s="18">
        <f>'EPD information'!$AG$16*Tabell2[[#This Row],[Weight (kg)]]</f>
        <v>1.2554999999999998</v>
      </c>
      <c r="AE3864" s="18">
        <f>'EPD information'!$AH$16*Tabell2[[#This Row],[Weight (kg)]]</f>
        <v>2.0087999999999998E-3</v>
      </c>
      <c r="AF3864" s="21">
        <f>'EPD information'!$AI$16*Tabell2[[#This Row],[Weight (kg)]]</f>
        <v>-9.3149999999999995</v>
      </c>
    </row>
    <row r="3865" spans="1:32" x14ac:dyDescent="0.2">
      <c r="A3865" s="36" t="s">
        <v>287</v>
      </c>
      <c r="B3865" s="37" t="s">
        <v>280</v>
      </c>
      <c r="C3865" s="38">
        <v>278600</v>
      </c>
      <c r="D3865" s="39">
        <v>7319662786003</v>
      </c>
      <c r="E3865" s="37" t="s">
        <v>46</v>
      </c>
      <c r="F3865" s="40">
        <v>800</v>
      </c>
      <c r="G3865" s="37">
        <v>280</v>
      </c>
      <c r="H3865" s="41">
        <v>9.4600000000000009</v>
      </c>
      <c r="I3865" s="35">
        <f>'EPD information'!$L$16*Tabell2[[#This Row],[Weight (kg)]]</f>
        <v>32.258600000000001</v>
      </c>
      <c r="J3865" s="22">
        <f>'EPD information'!$M$16*Tabell2[[#This Row],[Weight (kg)]]</f>
        <v>0.56192400000000009</v>
      </c>
      <c r="K3865" s="22">
        <f>'EPD information'!$N$16*Tabell2[[#This Row],[Weight (kg)]]</f>
        <v>6.6693000000000002E-2</v>
      </c>
      <c r="L3865" s="22">
        <f>'EPD information'!$O$16*Tabell2[[#This Row],[Weight (kg)]]</f>
        <v>0</v>
      </c>
      <c r="M3865" s="22">
        <f>'EPD information'!$P$16*Tabell2[[#This Row],[Weight (kg)]]</f>
        <v>4.4462000000000008E-2</v>
      </c>
      <c r="N3865" s="22">
        <f>'EPD information'!$Q$16*Tabell2[[#This Row],[Weight (kg)]]</f>
        <v>1.4757600000000002</v>
      </c>
      <c r="O3865" s="22">
        <f>'EPD information'!$R$16*Tabell2[[#This Row],[Weight (kg)]]</f>
        <v>2.3933800000000005E-3</v>
      </c>
      <c r="P3865" s="22">
        <f>'EPD information'!$S$16*Tabell2[[#This Row],[Weight (kg)]]</f>
        <v>-11.4466</v>
      </c>
      <c r="Q3865" s="35">
        <f>'Product specific GWP'!$T$16*Tabell2[[#This Row],[Weight (kg)]]</f>
        <v>0.41340200000000005</v>
      </c>
      <c r="R3865" s="35" t="s">
        <v>48</v>
      </c>
      <c r="S3865" s="35">
        <f>'EPD information'!$V$16*Tabell2[[#This Row],[Weight (kg)]]</f>
        <v>6.6693000000000002E-2</v>
      </c>
      <c r="T3865" s="35" t="str">
        <f>'EPD information'!$W$16</f>
        <v>ND</v>
      </c>
      <c r="U3865" s="35">
        <f>'EPD information'!$X$16*Tabell2[[#This Row],[Weight (kg)]]</f>
        <v>4.4462000000000008E-2</v>
      </c>
      <c r="V3865" s="35">
        <f>'EPD information'!$Y$16*Tabell2[[#This Row],[Weight (kg)]]</f>
        <v>1.4757600000000002</v>
      </c>
      <c r="W3865" s="35">
        <f>'EPD information'!$Z$16*Tabell2[[#This Row],[Weight (kg)]]</f>
        <v>2.3933800000000005E-3</v>
      </c>
      <c r="X3865" s="35">
        <f>'EPD information'!$AA$16*Tabell2[[#This Row],[Weight (kg)]]</f>
        <v>-11.4466</v>
      </c>
      <c r="Y3865" s="18">
        <f>'EPD information'!$AB$16*Tabell2[[#This Row],[Weight (kg)]]</f>
        <v>31.785600000000002</v>
      </c>
      <c r="Z3865" s="18">
        <f>'EPD information'!$AC$16*Tabell2[[#This Row],[Weight (kg)]]</f>
        <v>0.55719400000000008</v>
      </c>
      <c r="AA3865" s="18">
        <f>'EPD information'!$AD$16*Tabell2[[#This Row],[Weight (kg)]]</f>
        <v>6.972020000000001E-2</v>
      </c>
      <c r="AB3865" s="18" t="s">
        <v>48</v>
      </c>
      <c r="AC3865" s="18">
        <f>'EPD information'!$AF$16*Tabell2[[#This Row],[Weight (kg)]]</f>
        <v>4.3989E-2</v>
      </c>
      <c r="AD3865" s="18">
        <f>'EPD information'!$AG$16*Tabell2[[#This Row],[Weight (kg)]]</f>
        <v>1.4663000000000002</v>
      </c>
      <c r="AE3865" s="18">
        <f>'EPD information'!$AH$16*Tabell2[[#This Row],[Weight (kg)]]</f>
        <v>2.3460800000000004E-3</v>
      </c>
      <c r="AF3865" s="21">
        <f>'EPD information'!$AI$16*Tabell2[[#This Row],[Weight (kg)]]</f>
        <v>-10.879</v>
      </c>
    </row>
    <row r="3866" spans="1:32" x14ac:dyDescent="0.2">
      <c r="A3866" s="36" t="s">
        <v>287</v>
      </c>
      <c r="B3866" s="37" t="s">
        <v>280</v>
      </c>
      <c r="C3866" s="38">
        <v>278601</v>
      </c>
      <c r="D3866" s="39">
        <v>7319662786010</v>
      </c>
      <c r="E3866" s="37" t="s">
        <v>46</v>
      </c>
      <c r="F3866" s="40">
        <v>800</v>
      </c>
      <c r="G3866" s="37">
        <v>300</v>
      </c>
      <c r="H3866" s="41">
        <v>9.8000000000000007</v>
      </c>
      <c r="I3866" s="35">
        <f>'EPD information'!$L$16*Tabell2[[#This Row],[Weight (kg)]]</f>
        <v>33.418000000000006</v>
      </c>
      <c r="J3866" s="22">
        <f>'EPD information'!$M$16*Tabell2[[#This Row],[Weight (kg)]]</f>
        <v>0.58212000000000008</v>
      </c>
      <c r="K3866" s="22">
        <f>'EPD information'!$N$16*Tabell2[[#This Row],[Weight (kg)]]</f>
        <v>6.9089999999999999E-2</v>
      </c>
      <c r="L3866" s="22">
        <f>'EPD information'!$O$16*Tabell2[[#This Row],[Weight (kg)]]</f>
        <v>0</v>
      </c>
      <c r="M3866" s="22">
        <f>'EPD information'!$P$16*Tabell2[[#This Row],[Weight (kg)]]</f>
        <v>4.6060000000000004E-2</v>
      </c>
      <c r="N3866" s="22">
        <f>'EPD information'!$Q$16*Tabell2[[#This Row],[Weight (kg)]]</f>
        <v>1.5288000000000002</v>
      </c>
      <c r="O3866" s="22">
        <f>'EPD information'!$R$16*Tabell2[[#This Row],[Weight (kg)]]</f>
        <v>2.4794000000000005E-3</v>
      </c>
      <c r="P3866" s="22">
        <f>'EPD information'!$S$16*Tabell2[[#This Row],[Weight (kg)]]</f>
        <v>-11.858000000000001</v>
      </c>
      <c r="Q3866" s="35">
        <f>'Product specific GWP'!$T$16*Tabell2[[#This Row],[Weight (kg)]]</f>
        <v>0.42826000000000009</v>
      </c>
      <c r="R3866" s="35" t="s">
        <v>48</v>
      </c>
      <c r="S3866" s="35">
        <f>'EPD information'!$V$16*Tabell2[[#This Row],[Weight (kg)]]</f>
        <v>6.9089999999999999E-2</v>
      </c>
      <c r="T3866" s="35" t="str">
        <f>'EPD information'!$W$16</f>
        <v>ND</v>
      </c>
      <c r="U3866" s="35">
        <f>'EPD information'!$X$16*Tabell2[[#This Row],[Weight (kg)]]</f>
        <v>4.6060000000000004E-2</v>
      </c>
      <c r="V3866" s="35">
        <f>'EPD information'!$Y$16*Tabell2[[#This Row],[Weight (kg)]]</f>
        <v>1.5288000000000002</v>
      </c>
      <c r="W3866" s="35">
        <f>'EPD information'!$Z$16*Tabell2[[#This Row],[Weight (kg)]]</f>
        <v>2.4794000000000005E-3</v>
      </c>
      <c r="X3866" s="35">
        <f>'EPD information'!$AA$16*Tabell2[[#This Row],[Weight (kg)]]</f>
        <v>-11.858000000000001</v>
      </c>
      <c r="Y3866" s="18">
        <f>'EPD information'!$AB$16*Tabell2[[#This Row],[Weight (kg)]]</f>
        <v>32.928000000000004</v>
      </c>
      <c r="Z3866" s="18">
        <f>'EPD information'!$AC$16*Tabell2[[#This Row],[Weight (kg)]]</f>
        <v>0.57722000000000007</v>
      </c>
      <c r="AA3866" s="18">
        <f>'EPD information'!$AD$16*Tabell2[[#This Row],[Weight (kg)]]</f>
        <v>7.2225999999999999E-2</v>
      </c>
      <c r="AB3866" s="18" t="s">
        <v>48</v>
      </c>
      <c r="AC3866" s="18">
        <f>'EPD information'!$AF$16*Tabell2[[#This Row],[Weight (kg)]]</f>
        <v>4.5569999999999999E-2</v>
      </c>
      <c r="AD3866" s="18">
        <f>'EPD information'!$AG$16*Tabell2[[#This Row],[Weight (kg)]]</f>
        <v>1.5190000000000001</v>
      </c>
      <c r="AE3866" s="18">
        <f>'EPD information'!$AH$16*Tabell2[[#This Row],[Weight (kg)]]</f>
        <v>2.4304000000000001E-3</v>
      </c>
      <c r="AF3866" s="21">
        <f>'EPD information'!$AI$16*Tabell2[[#This Row],[Weight (kg)]]</f>
        <v>-11.27</v>
      </c>
    </row>
    <row r="3867" spans="1:32" x14ac:dyDescent="0.2">
      <c r="A3867" s="36" t="s">
        <v>287</v>
      </c>
      <c r="B3867" s="37" t="s">
        <v>280</v>
      </c>
      <c r="C3867" s="38">
        <v>594942</v>
      </c>
      <c r="D3867" s="39">
        <v>7319660858320</v>
      </c>
      <c r="E3867" s="37" t="s">
        <v>46</v>
      </c>
      <c r="F3867" s="40">
        <v>800</v>
      </c>
      <c r="G3867" s="37">
        <v>100</v>
      </c>
      <c r="H3867" s="41">
        <v>10.0273</v>
      </c>
      <c r="I3867" s="35">
        <f>'EPD information'!$L$16*Tabell2[[#This Row],[Weight (kg)]]</f>
        <v>34.193093000000005</v>
      </c>
      <c r="J3867" s="22">
        <f>'EPD information'!$M$16*Tabell2[[#This Row],[Weight (kg)]]</f>
        <v>0.59562162000000007</v>
      </c>
      <c r="K3867" s="22">
        <f>'EPD information'!$N$16*Tabell2[[#This Row],[Weight (kg)]]</f>
        <v>7.0692464999999996E-2</v>
      </c>
      <c r="L3867" s="22">
        <f>'EPD information'!$O$16*Tabell2[[#This Row],[Weight (kg)]]</f>
        <v>0</v>
      </c>
      <c r="M3867" s="22">
        <f>'EPD information'!$P$16*Tabell2[[#This Row],[Weight (kg)]]</f>
        <v>4.7128310000000007E-2</v>
      </c>
      <c r="N3867" s="22">
        <f>'EPD information'!$Q$16*Tabell2[[#This Row],[Weight (kg)]]</f>
        <v>1.5642587999999999</v>
      </c>
      <c r="O3867" s="22">
        <f>'EPD information'!$R$16*Tabell2[[#This Row],[Weight (kg)]]</f>
        <v>2.5369069000000005E-3</v>
      </c>
      <c r="P3867" s="22">
        <f>'EPD information'!$S$16*Tabell2[[#This Row],[Weight (kg)]]</f>
        <v>-12.133032999999999</v>
      </c>
      <c r="Q3867" s="35">
        <f>'Product specific GWP'!$T$16*Tabell2[[#This Row],[Weight (kg)]]</f>
        <v>0.43819301000000005</v>
      </c>
      <c r="R3867" s="35" t="s">
        <v>48</v>
      </c>
      <c r="S3867" s="35">
        <f>'EPD information'!$V$16*Tabell2[[#This Row],[Weight (kg)]]</f>
        <v>7.0692464999999996E-2</v>
      </c>
      <c r="T3867" s="35" t="str">
        <f>'EPD information'!$W$16</f>
        <v>ND</v>
      </c>
      <c r="U3867" s="35">
        <f>'EPD information'!$X$16*Tabell2[[#This Row],[Weight (kg)]]</f>
        <v>4.7128310000000007E-2</v>
      </c>
      <c r="V3867" s="35">
        <f>'EPD information'!$Y$16*Tabell2[[#This Row],[Weight (kg)]]</f>
        <v>1.5642587999999999</v>
      </c>
      <c r="W3867" s="35">
        <f>'EPD information'!$Z$16*Tabell2[[#This Row],[Weight (kg)]]</f>
        <v>2.5369069000000005E-3</v>
      </c>
      <c r="X3867" s="35">
        <f>'EPD information'!$AA$16*Tabell2[[#This Row],[Weight (kg)]]</f>
        <v>-12.133032999999999</v>
      </c>
      <c r="Y3867" s="18">
        <f>'EPD information'!$AB$16*Tabell2[[#This Row],[Weight (kg)]]</f>
        <v>33.691727999999998</v>
      </c>
      <c r="Z3867" s="18">
        <f>'EPD information'!$AC$16*Tabell2[[#This Row],[Weight (kg)]]</f>
        <v>0.59060796999999998</v>
      </c>
      <c r="AA3867" s="18">
        <f>'EPD information'!$AD$16*Tabell2[[#This Row],[Weight (kg)]]</f>
        <v>7.3901201E-2</v>
      </c>
      <c r="AB3867" s="18" t="s">
        <v>48</v>
      </c>
      <c r="AC3867" s="18">
        <f>'EPD information'!$AF$16*Tabell2[[#This Row],[Weight (kg)]]</f>
        <v>4.6626944999999996E-2</v>
      </c>
      <c r="AD3867" s="18">
        <f>'EPD information'!$AG$16*Tabell2[[#This Row],[Weight (kg)]]</f>
        <v>1.5542315</v>
      </c>
      <c r="AE3867" s="18">
        <f>'EPD information'!$AH$16*Tabell2[[#This Row],[Weight (kg)]]</f>
        <v>2.4867704000000003E-3</v>
      </c>
      <c r="AF3867" s="21">
        <f>'EPD information'!$AI$16*Tabell2[[#This Row],[Weight (kg)]]</f>
        <v>-11.531395</v>
      </c>
    </row>
    <row r="3868" spans="1:32" x14ac:dyDescent="0.2">
      <c r="A3868" s="36" t="s">
        <v>287</v>
      </c>
      <c r="B3868" s="37" t="s">
        <v>280</v>
      </c>
      <c r="C3868" s="38">
        <v>594943</v>
      </c>
      <c r="D3868" s="39">
        <v>7319660858337</v>
      </c>
      <c r="E3868" s="37" t="s">
        <v>46</v>
      </c>
      <c r="F3868" s="40">
        <v>800</v>
      </c>
      <c r="G3868" s="37">
        <v>112</v>
      </c>
      <c r="H3868" s="41">
        <v>10.3057</v>
      </c>
      <c r="I3868" s="35">
        <f>'EPD information'!$L$16*Tabell2[[#This Row],[Weight (kg)]]</f>
        <v>35.142437000000001</v>
      </c>
      <c r="J3868" s="22">
        <f>'EPD information'!$M$16*Tabell2[[#This Row],[Weight (kg)]]</f>
        <v>0.61215858000000001</v>
      </c>
      <c r="K3868" s="22">
        <f>'EPD information'!$N$16*Tabell2[[#This Row],[Weight (kg)]]</f>
        <v>7.2655184999999997E-2</v>
      </c>
      <c r="L3868" s="22">
        <f>'EPD information'!$O$16*Tabell2[[#This Row],[Weight (kg)]]</f>
        <v>0</v>
      </c>
      <c r="M3868" s="22">
        <f>'EPD information'!$P$16*Tabell2[[#This Row],[Weight (kg)]]</f>
        <v>4.843679E-2</v>
      </c>
      <c r="N3868" s="22">
        <f>'EPD information'!$Q$16*Tabell2[[#This Row],[Weight (kg)]]</f>
        <v>1.6076892</v>
      </c>
      <c r="O3868" s="22">
        <f>'EPD information'!$R$16*Tabell2[[#This Row],[Weight (kg)]]</f>
        <v>2.6073421000000004E-3</v>
      </c>
      <c r="P3868" s="22">
        <f>'EPD information'!$S$16*Tabell2[[#This Row],[Weight (kg)]]</f>
        <v>-12.469897</v>
      </c>
      <c r="Q3868" s="35">
        <f>'Product specific GWP'!$T$16*Tabell2[[#This Row],[Weight (kg)]]</f>
        <v>0.45035909000000002</v>
      </c>
      <c r="R3868" s="35" t="s">
        <v>48</v>
      </c>
      <c r="S3868" s="35">
        <f>'EPD information'!$V$16*Tabell2[[#This Row],[Weight (kg)]]</f>
        <v>7.2655184999999997E-2</v>
      </c>
      <c r="T3868" s="35" t="str">
        <f>'EPD information'!$W$16</f>
        <v>ND</v>
      </c>
      <c r="U3868" s="35">
        <f>'EPD information'!$X$16*Tabell2[[#This Row],[Weight (kg)]]</f>
        <v>4.843679E-2</v>
      </c>
      <c r="V3868" s="35">
        <f>'EPD information'!$Y$16*Tabell2[[#This Row],[Weight (kg)]]</f>
        <v>1.6076892</v>
      </c>
      <c r="W3868" s="35">
        <f>'EPD information'!$Z$16*Tabell2[[#This Row],[Weight (kg)]]</f>
        <v>2.6073421000000004E-3</v>
      </c>
      <c r="X3868" s="35">
        <f>'EPD information'!$AA$16*Tabell2[[#This Row],[Weight (kg)]]</f>
        <v>-12.469897</v>
      </c>
      <c r="Y3868" s="18">
        <f>'EPD information'!$AB$16*Tabell2[[#This Row],[Weight (kg)]]</f>
        <v>34.627151999999995</v>
      </c>
      <c r="Z3868" s="18">
        <f>'EPD information'!$AC$16*Tabell2[[#This Row],[Weight (kg)]]</f>
        <v>0.60700573000000002</v>
      </c>
      <c r="AA3868" s="18">
        <f>'EPD information'!$AD$16*Tabell2[[#This Row],[Weight (kg)]]</f>
        <v>7.5953009000000002E-2</v>
      </c>
      <c r="AB3868" s="18" t="s">
        <v>48</v>
      </c>
      <c r="AC3868" s="18">
        <f>'EPD information'!$AF$16*Tabell2[[#This Row],[Weight (kg)]]</f>
        <v>4.7921504999999996E-2</v>
      </c>
      <c r="AD3868" s="18">
        <f>'EPD information'!$AG$16*Tabell2[[#This Row],[Weight (kg)]]</f>
        <v>1.5973835000000001</v>
      </c>
      <c r="AE3868" s="18">
        <f>'EPD information'!$AH$16*Tabell2[[#This Row],[Weight (kg)]]</f>
        <v>2.5558135999999999E-3</v>
      </c>
      <c r="AF3868" s="21">
        <f>'EPD information'!$AI$16*Tabell2[[#This Row],[Weight (kg)]]</f>
        <v>-11.851554999999999</v>
      </c>
    </row>
    <row r="3869" spans="1:32" x14ac:dyDescent="0.2">
      <c r="A3869" s="36" t="s">
        <v>287</v>
      </c>
      <c r="B3869" s="37" t="s">
        <v>280</v>
      </c>
      <c r="C3869" s="38">
        <v>696145</v>
      </c>
      <c r="D3869" s="39">
        <v>7319660328267</v>
      </c>
      <c r="E3869" s="37" t="s">
        <v>46</v>
      </c>
      <c r="F3869" s="40">
        <v>800</v>
      </c>
      <c r="G3869" s="37">
        <v>125</v>
      </c>
      <c r="H3869" s="41">
        <v>10.912699999999999</v>
      </c>
      <c r="I3869" s="35">
        <f>'EPD information'!$L$16*Tabell2[[#This Row],[Weight (kg)]]</f>
        <v>37.212306999999996</v>
      </c>
      <c r="J3869" s="22">
        <f>'EPD information'!$M$16*Tabell2[[#This Row],[Weight (kg)]]</f>
        <v>0.64821437999999998</v>
      </c>
      <c r="K3869" s="22">
        <f>'EPD information'!$N$16*Tabell2[[#This Row],[Weight (kg)]]</f>
        <v>7.6934534999999998E-2</v>
      </c>
      <c r="L3869" s="22">
        <f>'EPD information'!$O$16*Tabell2[[#This Row],[Weight (kg)]]</f>
        <v>0</v>
      </c>
      <c r="M3869" s="22">
        <f>'EPD information'!$P$16*Tabell2[[#This Row],[Weight (kg)]]</f>
        <v>5.1289689999999999E-2</v>
      </c>
      <c r="N3869" s="22">
        <f>'EPD information'!$Q$16*Tabell2[[#This Row],[Weight (kg)]]</f>
        <v>1.7023811999999998</v>
      </c>
      <c r="O3869" s="22">
        <f>'EPD information'!$R$16*Tabell2[[#This Row],[Weight (kg)]]</f>
        <v>2.7609130999999999E-3</v>
      </c>
      <c r="P3869" s="22">
        <f>'EPD information'!$S$16*Tabell2[[#This Row],[Weight (kg)]]</f>
        <v>-13.204366999999998</v>
      </c>
      <c r="Q3869" s="35">
        <f>'Product specific GWP'!$T$16*Tabell2[[#This Row],[Weight (kg)]]</f>
        <v>0.47688499000000001</v>
      </c>
      <c r="R3869" s="35" t="s">
        <v>48</v>
      </c>
      <c r="S3869" s="35">
        <f>'EPD information'!$V$16*Tabell2[[#This Row],[Weight (kg)]]</f>
        <v>7.6934534999999998E-2</v>
      </c>
      <c r="T3869" s="35" t="str">
        <f>'EPD information'!$W$16</f>
        <v>ND</v>
      </c>
      <c r="U3869" s="35">
        <f>'EPD information'!$X$16*Tabell2[[#This Row],[Weight (kg)]]</f>
        <v>5.1289689999999999E-2</v>
      </c>
      <c r="V3869" s="35">
        <f>'EPD information'!$Y$16*Tabell2[[#This Row],[Weight (kg)]]</f>
        <v>1.7023811999999998</v>
      </c>
      <c r="W3869" s="35">
        <f>'EPD information'!$Z$16*Tabell2[[#This Row],[Weight (kg)]]</f>
        <v>2.7609130999999999E-3</v>
      </c>
      <c r="X3869" s="35">
        <f>'EPD information'!$AA$16*Tabell2[[#This Row],[Weight (kg)]]</f>
        <v>-13.204366999999998</v>
      </c>
      <c r="Y3869" s="18">
        <f>'EPD information'!$AB$16*Tabell2[[#This Row],[Weight (kg)]]</f>
        <v>36.666671999999998</v>
      </c>
      <c r="Z3869" s="18">
        <f>'EPD information'!$AC$16*Tabell2[[#This Row],[Weight (kg)]]</f>
        <v>0.64275802999999998</v>
      </c>
      <c r="AA3869" s="18">
        <f>'EPD information'!$AD$16*Tabell2[[#This Row],[Weight (kg)]]</f>
        <v>8.0426598999999988E-2</v>
      </c>
      <c r="AB3869" s="18" t="s">
        <v>48</v>
      </c>
      <c r="AC3869" s="18">
        <f>'EPD information'!$AF$16*Tabell2[[#This Row],[Weight (kg)]]</f>
        <v>5.0744054999999989E-2</v>
      </c>
      <c r="AD3869" s="18">
        <f>'EPD information'!$AG$16*Tabell2[[#This Row],[Weight (kg)]]</f>
        <v>1.6914684999999998</v>
      </c>
      <c r="AE3869" s="18">
        <f>'EPD information'!$AH$16*Tabell2[[#This Row],[Weight (kg)]]</f>
        <v>2.7063496E-3</v>
      </c>
      <c r="AF3869" s="21">
        <f>'EPD information'!$AI$16*Tabell2[[#This Row],[Weight (kg)]]</f>
        <v>-12.549604999999998</v>
      </c>
    </row>
    <row r="3870" spans="1:32" x14ac:dyDescent="0.2">
      <c r="A3870" s="36" t="s">
        <v>287</v>
      </c>
      <c r="B3870" s="37" t="s">
        <v>280</v>
      </c>
      <c r="C3870" s="38">
        <v>594944</v>
      </c>
      <c r="D3870" s="39">
        <v>7319660858344</v>
      </c>
      <c r="E3870" s="37" t="s">
        <v>46</v>
      </c>
      <c r="F3870" s="40">
        <v>800</v>
      </c>
      <c r="G3870" s="37">
        <v>140</v>
      </c>
      <c r="H3870" s="41">
        <v>10.9488</v>
      </c>
      <c r="I3870" s="35">
        <f>'EPD information'!$L$16*Tabell2[[#This Row],[Weight (kg)]]</f>
        <v>37.335408000000001</v>
      </c>
      <c r="J3870" s="22">
        <f>'EPD information'!$M$16*Tabell2[[#This Row],[Weight (kg)]]</f>
        <v>0.65035872000000006</v>
      </c>
      <c r="K3870" s="22">
        <f>'EPD information'!$N$16*Tabell2[[#This Row],[Weight (kg)]]</f>
        <v>7.718904E-2</v>
      </c>
      <c r="L3870" s="22">
        <f>'EPD information'!$O$16*Tabell2[[#This Row],[Weight (kg)]]</f>
        <v>0</v>
      </c>
      <c r="M3870" s="22">
        <f>'EPD information'!$P$16*Tabell2[[#This Row],[Weight (kg)]]</f>
        <v>5.1459360000000003E-2</v>
      </c>
      <c r="N3870" s="22">
        <f>'EPD information'!$Q$16*Tabell2[[#This Row],[Weight (kg)]]</f>
        <v>1.7080128000000001</v>
      </c>
      <c r="O3870" s="22">
        <f>'EPD information'!$R$16*Tabell2[[#This Row],[Weight (kg)]]</f>
        <v>2.7700464000000005E-3</v>
      </c>
      <c r="P3870" s="22">
        <f>'EPD information'!$S$16*Tabell2[[#This Row],[Weight (kg)]]</f>
        <v>-13.248048000000001</v>
      </c>
      <c r="Q3870" s="35">
        <f>'Product specific GWP'!$T$16*Tabell2[[#This Row],[Weight (kg)]]</f>
        <v>0.47846256000000004</v>
      </c>
      <c r="R3870" s="35" t="s">
        <v>48</v>
      </c>
      <c r="S3870" s="35">
        <f>'EPD information'!$V$16*Tabell2[[#This Row],[Weight (kg)]]</f>
        <v>7.718904E-2</v>
      </c>
      <c r="T3870" s="35" t="str">
        <f>'EPD information'!$W$16</f>
        <v>ND</v>
      </c>
      <c r="U3870" s="35">
        <f>'EPD information'!$X$16*Tabell2[[#This Row],[Weight (kg)]]</f>
        <v>5.1459360000000003E-2</v>
      </c>
      <c r="V3870" s="35">
        <f>'EPD information'!$Y$16*Tabell2[[#This Row],[Weight (kg)]]</f>
        <v>1.7080128000000001</v>
      </c>
      <c r="W3870" s="35">
        <f>'EPD information'!$Z$16*Tabell2[[#This Row],[Weight (kg)]]</f>
        <v>2.7700464000000005E-3</v>
      </c>
      <c r="X3870" s="35">
        <f>'EPD information'!$AA$16*Tabell2[[#This Row],[Weight (kg)]]</f>
        <v>-13.248048000000001</v>
      </c>
      <c r="Y3870" s="18">
        <f>'EPD information'!$AB$16*Tabell2[[#This Row],[Weight (kg)]]</f>
        <v>36.787967999999999</v>
      </c>
      <c r="Z3870" s="18">
        <f>'EPD information'!$AC$16*Tabell2[[#This Row],[Weight (kg)]]</f>
        <v>0.64488432000000007</v>
      </c>
      <c r="AA3870" s="18">
        <f>'EPD information'!$AD$16*Tabell2[[#This Row],[Weight (kg)]]</f>
        <v>8.0692656000000001E-2</v>
      </c>
      <c r="AB3870" s="18" t="s">
        <v>48</v>
      </c>
      <c r="AC3870" s="18">
        <f>'EPD information'!$AF$16*Tabell2[[#This Row],[Weight (kg)]]</f>
        <v>5.0911919999999999E-2</v>
      </c>
      <c r="AD3870" s="18">
        <f>'EPD information'!$AG$16*Tabell2[[#This Row],[Weight (kg)]]</f>
        <v>1.6970640000000001</v>
      </c>
      <c r="AE3870" s="18">
        <f>'EPD information'!$AH$16*Tabell2[[#This Row],[Weight (kg)]]</f>
        <v>2.7153024000000003E-3</v>
      </c>
      <c r="AF3870" s="21">
        <f>'EPD information'!$AI$16*Tabell2[[#This Row],[Weight (kg)]]</f>
        <v>-12.59112</v>
      </c>
    </row>
    <row r="3871" spans="1:32" x14ac:dyDescent="0.2">
      <c r="A3871" s="36" t="s">
        <v>287</v>
      </c>
      <c r="B3871" s="37" t="s">
        <v>280</v>
      </c>
      <c r="C3871" s="38">
        <v>278605</v>
      </c>
      <c r="D3871" s="39">
        <v>7319662786058</v>
      </c>
      <c r="E3871" s="37" t="s">
        <v>46</v>
      </c>
      <c r="F3871" s="40">
        <v>800</v>
      </c>
      <c r="G3871" s="37">
        <v>450</v>
      </c>
      <c r="H3871" s="41">
        <v>13.4</v>
      </c>
      <c r="I3871" s="35">
        <f>'EPD information'!$L$16*Tabell2[[#This Row],[Weight (kg)]]</f>
        <v>45.694000000000003</v>
      </c>
      <c r="J3871" s="22">
        <f>'EPD information'!$M$16*Tabell2[[#This Row],[Weight (kg)]]</f>
        <v>0.79596</v>
      </c>
      <c r="K3871" s="22">
        <f>'EPD information'!$N$16*Tabell2[[#This Row],[Weight (kg)]]</f>
        <v>9.4469999999999998E-2</v>
      </c>
      <c r="L3871" s="22">
        <f>'EPD information'!$O$16*Tabell2[[#This Row],[Weight (kg)]]</f>
        <v>0</v>
      </c>
      <c r="M3871" s="22">
        <f>'EPD information'!$P$16*Tabell2[[#This Row],[Weight (kg)]]</f>
        <v>6.2980000000000008E-2</v>
      </c>
      <c r="N3871" s="22">
        <f>'EPD information'!$Q$16*Tabell2[[#This Row],[Weight (kg)]]</f>
        <v>2.0904000000000003</v>
      </c>
      <c r="O3871" s="22">
        <f>'EPD information'!$R$16*Tabell2[[#This Row],[Weight (kg)]]</f>
        <v>3.3902000000000003E-3</v>
      </c>
      <c r="P3871" s="22">
        <f>'EPD information'!$S$16*Tabell2[[#This Row],[Weight (kg)]]</f>
        <v>-16.213999999999999</v>
      </c>
      <c r="Q3871" s="35">
        <f>'Product specific GWP'!$T$16*Tabell2[[#This Row],[Weight (kg)]]</f>
        <v>0.5855800000000001</v>
      </c>
      <c r="R3871" s="35" t="s">
        <v>48</v>
      </c>
      <c r="S3871" s="35">
        <f>'EPD information'!$V$16*Tabell2[[#This Row],[Weight (kg)]]</f>
        <v>9.4469999999999998E-2</v>
      </c>
      <c r="T3871" s="35" t="str">
        <f>'EPD information'!$W$16</f>
        <v>ND</v>
      </c>
      <c r="U3871" s="35">
        <f>'EPD information'!$X$16*Tabell2[[#This Row],[Weight (kg)]]</f>
        <v>6.2980000000000008E-2</v>
      </c>
      <c r="V3871" s="35">
        <f>'EPD information'!$Y$16*Tabell2[[#This Row],[Weight (kg)]]</f>
        <v>2.0904000000000003</v>
      </c>
      <c r="W3871" s="35">
        <f>'EPD information'!$Z$16*Tabell2[[#This Row],[Weight (kg)]]</f>
        <v>3.3902000000000003E-3</v>
      </c>
      <c r="X3871" s="35">
        <f>'EPD information'!$AA$16*Tabell2[[#This Row],[Weight (kg)]]</f>
        <v>-16.213999999999999</v>
      </c>
      <c r="Y3871" s="18">
        <f>'EPD information'!$AB$16*Tabell2[[#This Row],[Weight (kg)]]</f>
        <v>45.024000000000001</v>
      </c>
      <c r="Z3871" s="18">
        <f>'EPD information'!$AC$16*Tabell2[[#This Row],[Weight (kg)]]</f>
        <v>0.78926000000000007</v>
      </c>
      <c r="AA3871" s="18">
        <f>'EPD information'!$AD$16*Tabell2[[#This Row],[Weight (kg)]]</f>
        <v>9.8757999999999999E-2</v>
      </c>
      <c r="AB3871" s="18" t="s">
        <v>48</v>
      </c>
      <c r="AC3871" s="18">
        <f>'EPD information'!$AF$16*Tabell2[[#This Row],[Weight (kg)]]</f>
        <v>6.2309999999999997E-2</v>
      </c>
      <c r="AD3871" s="18">
        <f>'EPD information'!$AG$16*Tabell2[[#This Row],[Weight (kg)]]</f>
        <v>2.077</v>
      </c>
      <c r="AE3871" s="18">
        <f>'EPD information'!$AH$16*Tabell2[[#This Row],[Weight (kg)]]</f>
        <v>3.3232000000000001E-3</v>
      </c>
      <c r="AF3871" s="21">
        <f>'EPD information'!$AI$16*Tabell2[[#This Row],[Weight (kg)]]</f>
        <v>-15.409999999999998</v>
      </c>
    </row>
    <row r="3872" spans="1:32" x14ac:dyDescent="0.2">
      <c r="A3872" s="36" t="s">
        <v>287</v>
      </c>
      <c r="B3872" s="37" t="s">
        <v>280</v>
      </c>
      <c r="C3872" s="38">
        <v>278607</v>
      </c>
      <c r="D3872" s="39">
        <v>7319662786072</v>
      </c>
      <c r="E3872" s="37" t="s">
        <v>46</v>
      </c>
      <c r="F3872" s="40">
        <v>800</v>
      </c>
      <c r="G3872" s="37">
        <v>600</v>
      </c>
      <c r="H3872" s="41">
        <v>15.8</v>
      </c>
      <c r="I3872" s="35">
        <f>'EPD information'!$L$16*Tabell2[[#This Row],[Weight (kg)]]</f>
        <v>53.878000000000007</v>
      </c>
      <c r="J3872" s="22">
        <f>'EPD information'!$M$16*Tabell2[[#This Row],[Weight (kg)]]</f>
        <v>0.93852000000000002</v>
      </c>
      <c r="K3872" s="22">
        <f>'EPD information'!$N$16*Tabell2[[#This Row],[Weight (kg)]]</f>
        <v>0.11139</v>
      </c>
      <c r="L3872" s="22">
        <f>'EPD information'!$O$16*Tabell2[[#This Row],[Weight (kg)]]</f>
        <v>0</v>
      </c>
      <c r="M3872" s="22">
        <f>'EPD information'!$P$16*Tabell2[[#This Row],[Weight (kg)]]</f>
        <v>7.4260000000000007E-2</v>
      </c>
      <c r="N3872" s="22">
        <f>'EPD information'!$Q$16*Tabell2[[#This Row],[Weight (kg)]]</f>
        <v>2.4648000000000003</v>
      </c>
      <c r="O3872" s="22">
        <f>'EPD information'!$R$16*Tabell2[[#This Row],[Weight (kg)]]</f>
        <v>3.9974000000000008E-3</v>
      </c>
      <c r="P3872" s="22">
        <f>'EPD information'!$S$16*Tabell2[[#This Row],[Weight (kg)]]</f>
        <v>-19.117999999999999</v>
      </c>
      <c r="Q3872" s="35">
        <f>'Product specific GWP'!$T$16*Tabell2[[#This Row],[Weight (kg)]]</f>
        <v>0.69046000000000007</v>
      </c>
      <c r="R3872" s="35" t="s">
        <v>48</v>
      </c>
      <c r="S3872" s="35">
        <f>'EPD information'!$V$16*Tabell2[[#This Row],[Weight (kg)]]</f>
        <v>0.11139</v>
      </c>
      <c r="T3872" s="35" t="str">
        <f>'EPD information'!$W$16</f>
        <v>ND</v>
      </c>
      <c r="U3872" s="35">
        <f>'EPD information'!$X$16*Tabell2[[#This Row],[Weight (kg)]]</f>
        <v>7.4260000000000007E-2</v>
      </c>
      <c r="V3872" s="35">
        <f>'EPD information'!$Y$16*Tabell2[[#This Row],[Weight (kg)]]</f>
        <v>2.4648000000000003</v>
      </c>
      <c r="W3872" s="35">
        <f>'EPD information'!$Z$16*Tabell2[[#This Row],[Weight (kg)]]</f>
        <v>3.9974000000000008E-3</v>
      </c>
      <c r="X3872" s="35">
        <f>'EPD information'!$AA$16*Tabell2[[#This Row],[Weight (kg)]]</f>
        <v>-19.117999999999999</v>
      </c>
      <c r="Y3872" s="18">
        <f>'EPD information'!$AB$16*Tabell2[[#This Row],[Weight (kg)]]</f>
        <v>53.088000000000001</v>
      </c>
      <c r="Z3872" s="18">
        <f>'EPD information'!$AC$16*Tabell2[[#This Row],[Weight (kg)]]</f>
        <v>0.93062</v>
      </c>
      <c r="AA3872" s="18">
        <f>'EPD information'!$AD$16*Tabell2[[#This Row],[Weight (kg)]]</f>
        <v>0.11644600000000001</v>
      </c>
      <c r="AB3872" s="18" t="s">
        <v>48</v>
      </c>
      <c r="AC3872" s="18">
        <f>'EPD information'!$AF$16*Tabell2[[#This Row],[Weight (kg)]]</f>
        <v>7.3469999999999994E-2</v>
      </c>
      <c r="AD3872" s="18">
        <f>'EPD information'!$AG$16*Tabell2[[#This Row],[Weight (kg)]]</f>
        <v>2.4490000000000003</v>
      </c>
      <c r="AE3872" s="18">
        <f>'EPD information'!$AH$16*Tabell2[[#This Row],[Weight (kg)]]</f>
        <v>3.9184000000000007E-3</v>
      </c>
      <c r="AF3872" s="21">
        <f>'EPD information'!$AI$16*Tabell2[[#This Row],[Weight (kg)]]</f>
        <v>-18.169999999999998</v>
      </c>
    </row>
    <row r="3873" spans="1:32" x14ac:dyDescent="0.2">
      <c r="A3873" s="36" t="s">
        <v>287</v>
      </c>
      <c r="B3873" s="37" t="s">
        <v>280</v>
      </c>
      <c r="C3873" s="38">
        <v>278609</v>
      </c>
      <c r="D3873" s="39">
        <v>7319662786096</v>
      </c>
      <c r="E3873" s="37" t="s">
        <v>46</v>
      </c>
      <c r="F3873" s="40">
        <v>800</v>
      </c>
      <c r="G3873" s="37">
        <v>900</v>
      </c>
      <c r="H3873" s="41">
        <v>21.5</v>
      </c>
      <c r="I3873" s="35">
        <f>'EPD information'!$L$16*Tabell2[[#This Row],[Weight (kg)]]</f>
        <v>73.314999999999998</v>
      </c>
      <c r="J3873" s="22">
        <f>'EPD information'!$M$16*Tabell2[[#This Row],[Weight (kg)]]</f>
        <v>1.2771000000000001</v>
      </c>
      <c r="K3873" s="22">
        <f>'EPD information'!$N$16*Tabell2[[#This Row],[Weight (kg)]]</f>
        <v>0.15157499999999999</v>
      </c>
      <c r="L3873" s="22">
        <f>'EPD information'!$O$16*Tabell2[[#This Row],[Weight (kg)]]</f>
        <v>0</v>
      </c>
      <c r="M3873" s="22">
        <f>'EPD information'!$P$16*Tabell2[[#This Row],[Weight (kg)]]</f>
        <v>0.10105</v>
      </c>
      <c r="N3873" s="22">
        <f>'EPD information'!$Q$16*Tabell2[[#This Row],[Weight (kg)]]</f>
        <v>3.3540000000000001</v>
      </c>
      <c r="O3873" s="22">
        <f>'EPD information'!$R$16*Tabell2[[#This Row],[Weight (kg)]]</f>
        <v>5.4395000000000008E-3</v>
      </c>
      <c r="P3873" s="22">
        <f>'EPD information'!$S$16*Tabell2[[#This Row],[Weight (kg)]]</f>
        <v>-26.015000000000001</v>
      </c>
      <c r="Q3873" s="35">
        <f>'Product specific GWP'!$T$16*Tabell2[[#This Row],[Weight (kg)]]</f>
        <v>0.93955000000000011</v>
      </c>
      <c r="R3873" s="35" t="s">
        <v>48</v>
      </c>
      <c r="S3873" s="35">
        <f>'EPD information'!$V$16*Tabell2[[#This Row],[Weight (kg)]]</f>
        <v>0.15157499999999999</v>
      </c>
      <c r="T3873" s="35" t="str">
        <f>'EPD information'!$W$16</f>
        <v>ND</v>
      </c>
      <c r="U3873" s="35">
        <f>'EPD information'!$X$16*Tabell2[[#This Row],[Weight (kg)]]</f>
        <v>0.10105</v>
      </c>
      <c r="V3873" s="35">
        <f>'EPD information'!$Y$16*Tabell2[[#This Row],[Weight (kg)]]</f>
        <v>3.3540000000000001</v>
      </c>
      <c r="W3873" s="35">
        <f>'EPD information'!$Z$16*Tabell2[[#This Row],[Weight (kg)]]</f>
        <v>5.4395000000000008E-3</v>
      </c>
      <c r="X3873" s="35">
        <f>'EPD information'!$AA$16*Tabell2[[#This Row],[Weight (kg)]]</f>
        <v>-26.015000000000001</v>
      </c>
      <c r="Y3873" s="18">
        <f>'EPD information'!$AB$16*Tabell2[[#This Row],[Weight (kg)]]</f>
        <v>72.239999999999995</v>
      </c>
      <c r="Z3873" s="18">
        <f>'EPD information'!$AC$16*Tabell2[[#This Row],[Weight (kg)]]</f>
        <v>1.2663500000000001</v>
      </c>
      <c r="AA3873" s="18">
        <f>'EPD information'!$AD$16*Tabell2[[#This Row],[Weight (kg)]]</f>
        <v>0.15845499999999998</v>
      </c>
      <c r="AB3873" s="18" t="s">
        <v>48</v>
      </c>
      <c r="AC3873" s="18">
        <f>'EPD information'!$AF$16*Tabell2[[#This Row],[Weight (kg)]]</f>
        <v>9.9974999999999994E-2</v>
      </c>
      <c r="AD3873" s="18">
        <f>'EPD information'!$AG$16*Tabell2[[#This Row],[Weight (kg)]]</f>
        <v>3.3325</v>
      </c>
      <c r="AE3873" s="18">
        <f>'EPD information'!$AH$16*Tabell2[[#This Row],[Weight (kg)]]</f>
        <v>5.3319999999999999E-3</v>
      </c>
      <c r="AF3873" s="21">
        <f>'EPD information'!$AI$16*Tabell2[[#This Row],[Weight (kg)]]</f>
        <v>-24.724999999999998</v>
      </c>
    </row>
    <row r="3874" spans="1:32" x14ac:dyDescent="0.2">
      <c r="A3874" s="36" t="s">
        <v>287</v>
      </c>
      <c r="B3874" s="37" t="s">
        <v>280</v>
      </c>
      <c r="C3874" s="38">
        <v>278611</v>
      </c>
      <c r="D3874" s="39">
        <v>7319662786119</v>
      </c>
      <c r="E3874" s="37" t="s">
        <v>46</v>
      </c>
      <c r="F3874" s="40">
        <v>800</v>
      </c>
      <c r="G3874" s="37">
        <v>1120</v>
      </c>
      <c r="H3874" s="41">
        <v>27.6</v>
      </c>
      <c r="I3874" s="35">
        <f>'EPD information'!$L$16*Tabell2[[#This Row],[Weight (kg)]]</f>
        <v>94.116000000000014</v>
      </c>
      <c r="J3874" s="22">
        <f>'EPD information'!$M$16*Tabell2[[#This Row],[Weight (kg)]]</f>
        <v>1.6394400000000002</v>
      </c>
      <c r="K3874" s="22">
        <f>'EPD information'!$N$16*Tabell2[[#This Row],[Weight (kg)]]</f>
        <v>0.19458</v>
      </c>
      <c r="L3874" s="22">
        <f>'EPD information'!$O$16*Tabell2[[#This Row],[Weight (kg)]]</f>
        <v>0</v>
      </c>
      <c r="M3874" s="22">
        <f>'EPD information'!$P$16*Tabell2[[#This Row],[Weight (kg)]]</f>
        <v>0.12972</v>
      </c>
      <c r="N3874" s="22">
        <f>'EPD information'!$Q$16*Tabell2[[#This Row],[Weight (kg)]]</f>
        <v>4.3056000000000001</v>
      </c>
      <c r="O3874" s="22">
        <f>'EPD information'!$R$16*Tabell2[[#This Row],[Weight (kg)]]</f>
        <v>6.9828000000000008E-3</v>
      </c>
      <c r="P3874" s="22">
        <f>'EPD information'!$S$16*Tabell2[[#This Row],[Weight (kg)]]</f>
        <v>-33.396000000000001</v>
      </c>
      <c r="Q3874" s="35">
        <f>'Product specific GWP'!$T$16*Tabell2[[#This Row],[Weight (kg)]]</f>
        <v>1.2061200000000001</v>
      </c>
      <c r="R3874" s="35" t="s">
        <v>48</v>
      </c>
      <c r="S3874" s="35">
        <f>'EPD information'!$V$16*Tabell2[[#This Row],[Weight (kg)]]</f>
        <v>0.19458</v>
      </c>
      <c r="T3874" s="35" t="str">
        <f>'EPD information'!$W$16</f>
        <v>ND</v>
      </c>
      <c r="U3874" s="35">
        <f>'EPD information'!$X$16*Tabell2[[#This Row],[Weight (kg)]]</f>
        <v>0.12972</v>
      </c>
      <c r="V3874" s="35">
        <f>'EPD information'!$Y$16*Tabell2[[#This Row],[Weight (kg)]]</f>
        <v>4.3056000000000001</v>
      </c>
      <c r="W3874" s="35">
        <f>'EPD information'!$Z$16*Tabell2[[#This Row],[Weight (kg)]]</f>
        <v>6.9828000000000008E-3</v>
      </c>
      <c r="X3874" s="35">
        <f>'EPD information'!$AA$16*Tabell2[[#This Row],[Weight (kg)]]</f>
        <v>-33.396000000000001</v>
      </c>
      <c r="Y3874" s="18">
        <f>'EPD information'!$AB$16*Tabell2[[#This Row],[Weight (kg)]]</f>
        <v>92.736000000000004</v>
      </c>
      <c r="Z3874" s="18">
        <f>'EPD information'!$AC$16*Tabell2[[#This Row],[Weight (kg)]]</f>
        <v>1.6256400000000002</v>
      </c>
      <c r="AA3874" s="18">
        <f>'EPD information'!$AD$16*Tabell2[[#This Row],[Weight (kg)]]</f>
        <v>0.20341200000000001</v>
      </c>
      <c r="AB3874" s="18" t="s">
        <v>48</v>
      </c>
      <c r="AC3874" s="18">
        <f>'EPD information'!$AF$16*Tabell2[[#This Row],[Weight (kg)]]</f>
        <v>0.12834000000000001</v>
      </c>
      <c r="AD3874" s="18">
        <f>'EPD information'!$AG$16*Tabell2[[#This Row],[Weight (kg)]]</f>
        <v>4.2780000000000005</v>
      </c>
      <c r="AE3874" s="18">
        <f>'EPD information'!$AH$16*Tabell2[[#This Row],[Weight (kg)]]</f>
        <v>6.8448000000000007E-3</v>
      </c>
      <c r="AF3874" s="21">
        <f>'EPD information'!$AI$16*Tabell2[[#This Row],[Weight (kg)]]</f>
        <v>-31.74</v>
      </c>
    </row>
    <row r="3875" spans="1:32" x14ac:dyDescent="0.2">
      <c r="A3875" s="36" t="s">
        <v>287</v>
      </c>
      <c r="B3875" s="37" t="s">
        <v>280</v>
      </c>
      <c r="C3875" s="38">
        <v>278612</v>
      </c>
      <c r="D3875" s="39">
        <v>7319662786126</v>
      </c>
      <c r="E3875" s="37" t="s">
        <v>46</v>
      </c>
      <c r="F3875" s="40">
        <v>800</v>
      </c>
      <c r="G3875" s="37">
        <v>1250</v>
      </c>
      <c r="H3875" s="41">
        <v>30.8</v>
      </c>
      <c r="I3875" s="35">
        <f>'EPD information'!$L$16*Tabell2[[#This Row],[Weight (kg)]]</f>
        <v>105.02800000000001</v>
      </c>
      <c r="J3875" s="22">
        <f>'EPD information'!$M$16*Tabell2[[#This Row],[Weight (kg)]]</f>
        <v>1.82952</v>
      </c>
      <c r="K3875" s="22">
        <f>'EPD information'!$N$16*Tabell2[[#This Row],[Weight (kg)]]</f>
        <v>0.21714</v>
      </c>
      <c r="L3875" s="22">
        <f>'EPD information'!$O$16*Tabell2[[#This Row],[Weight (kg)]]</f>
        <v>0</v>
      </c>
      <c r="M3875" s="22">
        <f>'EPD information'!$P$16*Tabell2[[#This Row],[Weight (kg)]]</f>
        <v>0.14476</v>
      </c>
      <c r="N3875" s="22">
        <f>'EPD information'!$Q$16*Tabell2[[#This Row],[Weight (kg)]]</f>
        <v>4.8048000000000002</v>
      </c>
      <c r="O3875" s="22">
        <f>'EPD information'!$R$16*Tabell2[[#This Row],[Weight (kg)]]</f>
        <v>7.7924000000000005E-3</v>
      </c>
      <c r="P3875" s="22">
        <f>'EPD information'!$S$16*Tabell2[[#This Row],[Weight (kg)]]</f>
        <v>-37.268000000000001</v>
      </c>
      <c r="Q3875" s="35">
        <f>'Product specific GWP'!$T$16*Tabell2[[#This Row],[Weight (kg)]]</f>
        <v>1.34596</v>
      </c>
      <c r="R3875" s="35" t="s">
        <v>48</v>
      </c>
      <c r="S3875" s="35">
        <f>'EPD information'!$V$16*Tabell2[[#This Row],[Weight (kg)]]</f>
        <v>0.21714</v>
      </c>
      <c r="T3875" s="35" t="str">
        <f>'EPD information'!$W$16</f>
        <v>ND</v>
      </c>
      <c r="U3875" s="35">
        <f>'EPD information'!$X$16*Tabell2[[#This Row],[Weight (kg)]]</f>
        <v>0.14476</v>
      </c>
      <c r="V3875" s="35">
        <f>'EPD information'!$Y$16*Tabell2[[#This Row],[Weight (kg)]]</f>
        <v>4.8048000000000002</v>
      </c>
      <c r="W3875" s="35">
        <f>'EPD information'!$Z$16*Tabell2[[#This Row],[Weight (kg)]]</f>
        <v>7.7924000000000005E-3</v>
      </c>
      <c r="X3875" s="35">
        <f>'EPD information'!$AA$16*Tabell2[[#This Row],[Weight (kg)]]</f>
        <v>-37.268000000000001</v>
      </c>
      <c r="Y3875" s="18">
        <f>'EPD information'!$AB$16*Tabell2[[#This Row],[Weight (kg)]]</f>
        <v>103.488</v>
      </c>
      <c r="Z3875" s="18">
        <f>'EPD information'!$AC$16*Tabell2[[#This Row],[Weight (kg)]]</f>
        <v>1.8141200000000002</v>
      </c>
      <c r="AA3875" s="18">
        <f>'EPD information'!$AD$16*Tabell2[[#This Row],[Weight (kg)]]</f>
        <v>0.226996</v>
      </c>
      <c r="AB3875" s="18" t="s">
        <v>48</v>
      </c>
      <c r="AC3875" s="18">
        <f>'EPD information'!$AF$16*Tabell2[[#This Row],[Weight (kg)]]</f>
        <v>0.14321999999999999</v>
      </c>
      <c r="AD3875" s="18">
        <f>'EPD information'!$AG$16*Tabell2[[#This Row],[Weight (kg)]]</f>
        <v>4.774</v>
      </c>
      <c r="AE3875" s="18">
        <f>'EPD information'!$AH$16*Tabell2[[#This Row],[Weight (kg)]]</f>
        <v>7.6384000000000009E-3</v>
      </c>
      <c r="AF3875" s="21">
        <f>'EPD information'!$AI$16*Tabell2[[#This Row],[Weight (kg)]]</f>
        <v>-35.419999999999995</v>
      </c>
    </row>
    <row r="3876" spans="1:32" x14ac:dyDescent="0.2">
      <c r="A3876" s="36" t="s">
        <v>287</v>
      </c>
      <c r="B3876" s="37" t="s">
        <v>280</v>
      </c>
      <c r="C3876" s="38">
        <v>594945</v>
      </c>
      <c r="D3876" s="39">
        <v>7319660858351</v>
      </c>
      <c r="E3876" s="37" t="s">
        <v>46</v>
      </c>
      <c r="F3876" s="40">
        <v>800</v>
      </c>
      <c r="G3876" s="37">
        <v>1400</v>
      </c>
      <c r="H3876" s="41">
        <v>57.274099999999997</v>
      </c>
      <c r="I3876" s="35">
        <f>'EPD information'!$L$16*Tabell2[[#This Row],[Weight (kg)]]</f>
        <v>195.30468099999999</v>
      </c>
      <c r="J3876" s="22">
        <f>'EPD information'!$M$16*Tabell2[[#This Row],[Weight (kg)]]</f>
        <v>3.4020815399999997</v>
      </c>
      <c r="K3876" s="22">
        <f>'EPD information'!$N$16*Tabell2[[#This Row],[Weight (kg)]]</f>
        <v>0.40378240499999996</v>
      </c>
      <c r="L3876" s="22">
        <f>'EPD information'!$O$16*Tabell2[[#This Row],[Weight (kg)]]</f>
        <v>0</v>
      </c>
      <c r="M3876" s="22">
        <f>'EPD information'!$P$16*Tabell2[[#This Row],[Weight (kg)]]</f>
        <v>0.26918827000000001</v>
      </c>
      <c r="N3876" s="22">
        <f>'EPD information'!$Q$16*Tabell2[[#This Row],[Weight (kg)]]</f>
        <v>8.9347595999999996</v>
      </c>
      <c r="O3876" s="22">
        <f>'EPD information'!$R$16*Tabell2[[#This Row],[Weight (kg)]]</f>
        <v>1.4490347300000001E-2</v>
      </c>
      <c r="P3876" s="22">
        <f>'EPD information'!$S$16*Tabell2[[#This Row],[Weight (kg)]]</f>
        <v>-69.301660999999996</v>
      </c>
      <c r="Q3876" s="35">
        <f>'Product specific GWP'!$T$16*Tabell2[[#This Row],[Weight (kg)]]</f>
        <v>2.5028781700000002</v>
      </c>
      <c r="R3876" s="35" t="s">
        <v>48</v>
      </c>
      <c r="S3876" s="35">
        <f>'EPD information'!$V$16*Tabell2[[#This Row],[Weight (kg)]]</f>
        <v>0.40378240499999996</v>
      </c>
      <c r="T3876" s="35" t="str">
        <f>'EPD information'!$W$16</f>
        <v>ND</v>
      </c>
      <c r="U3876" s="35">
        <f>'EPD information'!$X$16*Tabell2[[#This Row],[Weight (kg)]]</f>
        <v>0.26918827000000001</v>
      </c>
      <c r="V3876" s="35">
        <f>'EPD information'!$Y$16*Tabell2[[#This Row],[Weight (kg)]]</f>
        <v>8.9347595999999996</v>
      </c>
      <c r="W3876" s="35">
        <f>'EPD information'!$Z$16*Tabell2[[#This Row],[Weight (kg)]]</f>
        <v>1.4490347300000001E-2</v>
      </c>
      <c r="X3876" s="35">
        <f>'EPD information'!$AA$16*Tabell2[[#This Row],[Weight (kg)]]</f>
        <v>-69.301660999999996</v>
      </c>
      <c r="Y3876" s="18">
        <f>'EPD information'!$AB$16*Tabell2[[#This Row],[Weight (kg)]]</f>
        <v>192.44097599999998</v>
      </c>
      <c r="Z3876" s="18">
        <f>'EPD information'!$AC$16*Tabell2[[#This Row],[Weight (kg)]]</f>
        <v>3.3734444899999998</v>
      </c>
      <c r="AA3876" s="18">
        <f>'EPD information'!$AD$16*Tabell2[[#This Row],[Weight (kg)]]</f>
        <v>0.42211011699999995</v>
      </c>
      <c r="AB3876" s="18" t="s">
        <v>48</v>
      </c>
      <c r="AC3876" s="18">
        <f>'EPD information'!$AF$16*Tabell2[[#This Row],[Weight (kg)]]</f>
        <v>0.26632456499999996</v>
      </c>
      <c r="AD3876" s="18">
        <f>'EPD information'!$AG$16*Tabell2[[#This Row],[Weight (kg)]]</f>
        <v>8.8774854999999988</v>
      </c>
      <c r="AE3876" s="18">
        <f>'EPD information'!$AH$16*Tabell2[[#This Row],[Weight (kg)]]</f>
        <v>1.42039768E-2</v>
      </c>
      <c r="AF3876" s="21">
        <f>'EPD information'!$AI$16*Tabell2[[#This Row],[Weight (kg)]]</f>
        <v>-65.865214999999992</v>
      </c>
    </row>
    <row r="3877" spans="1:32" x14ac:dyDescent="0.2">
      <c r="A3877" s="36" t="s">
        <v>287</v>
      </c>
      <c r="B3877" s="37" t="s">
        <v>280</v>
      </c>
      <c r="C3877" s="38">
        <v>594946</v>
      </c>
      <c r="D3877" s="39">
        <v>7319660858368</v>
      </c>
      <c r="E3877" s="37" t="s">
        <v>46</v>
      </c>
      <c r="F3877" s="40">
        <v>800</v>
      </c>
      <c r="G3877" s="37">
        <v>1500</v>
      </c>
      <c r="H3877" s="41">
        <v>61.383899999999997</v>
      </c>
      <c r="I3877" s="35">
        <f>'EPD information'!$L$16*Tabell2[[#This Row],[Weight (kg)]]</f>
        <v>209.31909899999999</v>
      </c>
      <c r="J3877" s="22">
        <f>'EPD information'!$M$16*Tabell2[[#This Row],[Weight (kg)]]</f>
        <v>3.6462036599999998</v>
      </c>
      <c r="K3877" s="22">
        <f>'EPD information'!$N$16*Tabell2[[#This Row],[Weight (kg)]]</f>
        <v>0.43275649499999996</v>
      </c>
      <c r="L3877" s="22">
        <f>'EPD information'!$O$16*Tabell2[[#This Row],[Weight (kg)]]</f>
        <v>0</v>
      </c>
      <c r="M3877" s="22">
        <f>'EPD information'!$P$16*Tabell2[[#This Row],[Weight (kg)]]</f>
        <v>0.28850432999999998</v>
      </c>
      <c r="N3877" s="22">
        <f>'EPD information'!$Q$16*Tabell2[[#This Row],[Weight (kg)]]</f>
        <v>9.5758884000000002</v>
      </c>
      <c r="O3877" s="22">
        <f>'EPD information'!$R$16*Tabell2[[#This Row],[Weight (kg)]]</f>
        <v>1.5530126700000001E-2</v>
      </c>
      <c r="P3877" s="22">
        <f>'EPD information'!$S$16*Tabell2[[#This Row],[Weight (kg)]]</f>
        <v>-74.274518999999998</v>
      </c>
      <c r="Q3877" s="35">
        <f>'Product specific GWP'!$T$16*Tabell2[[#This Row],[Weight (kg)]]</f>
        <v>2.6824764299999999</v>
      </c>
      <c r="R3877" s="35" t="s">
        <v>48</v>
      </c>
      <c r="S3877" s="35">
        <f>'EPD information'!$V$16*Tabell2[[#This Row],[Weight (kg)]]</f>
        <v>0.43275649499999996</v>
      </c>
      <c r="T3877" s="35" t="str">
        <f>'EPD information'!$W$16</f>
        <v>ND</v>
      </c>
      <c r="U3877" s="35">
        <f>'EPD information'!$X$16*Tabell2[[#This Row],[Weight (kg)]]</f>
        <v>0.28850432999999998</v>
      </c>
      <c r="V3877" s="35">
        <f>'EPD information'!$Y$16*Tabell2[[#This Row],[Weight (kg)]]</f>
        <v>9.5758884000000002</v>
      </c>
      <c r="W3877" s="35">
        <f>'EPD information'!$Z$16*Tabell2[[#This Row],[Weight (kg)]]</f>
        <v>1.5530126700000001E-2</v>
      </c>
      <c r="X3877" s="35">
        <f>'EPD information'!$AA$16*Tabell2[[#This Row],[Weight (kg)]]</f>
        <v>-74.274518999999998</v>
      </c>
      <c r="Y3877" s="18">
        <f>'EPD information'!$AB$16*Tabell2[[#This Row],[Weight (kg)]]</f>
        <v>206.24990399999999</v>
      </c>
      <c r="Z3877" s="18">
        <f>'EPD information'!$AC$16*Tabell2[[#This Row],[Weight (kg)]]</f>
        <v>3.6155117099999998</v>
      </c>
      <c r="AA3877" s="18">
        <f>'EPD information'!$AD$16*Tabell2[[#This Row],[Weight (kg)]]</f>
        <v>0.45239934299999995</v>
      </c>
      <c r="AB3877" s="18" t="s">
        <v>48</v>
      </c>
      <c r="AC3877" s="18">
        <f>'EPD information'!$AF$16*Tabell2[[#This Row],[Weight (kg)]]</f>
        <v>0.28543513499999995</v>
      </c>
      <c r="AD3877" s="18">
        <f>'EPD information'!$AG$16*Tabell2[[#This Row],[Weight (kg)]]</f>
        <v>9.5145044999999993</v>
      </c>
      <c r="AE3877" s="18">
        <f>'EPD information'!$AH$16*Tabell2[[#This Row],[Weight (kg)]]</f>
        <v>1.52232072E-2</v>
      </c>
      <c r="AF3877" s="21">
        <f>'EPD information'!$AI$16*Tabell2[[#This Row],[Weight (kg)]]</f>
        <v>-70.591484999999992</v>
      </c>
    </row>
    <row r="3878" spans="1:32" x14ac:dyDescent="0.2">
      <c r="A3878" s="36" t="s">
        <v>287</v>
      </c>
      <c r="B3878" s="37" t="s">
        <v>280</v>
      </c>
      <c r="C3878" s="38">
        <v>594947</v>
      </c>
      <c r="D3878" s="39">
        <v>7319660858375</v>
      </c>
      <c r="E3878" s="37" t="s">
        <v>46</v>
      </c>
      <c r="F3878" s="40">
        <v>800</v>
      </c>
      <c r="G3878" s="37">
        <v>1600</v>
      </c>
      <c r="H3878" s="41">
        <v>64.973699999999994</v>
      </c>
      <c r="I3878" s="35">
        <f>'EPD information'!$L$16*Tabell2[[#This Row],[Weight (kg)]]</f>
        <v>221.560317</v>
      </c>
      <c r="J3878" s="22">
        <f>'EPD information'!$M$16*Tabell2[[#This Row],[Weight (kg)]]</f>
        <v>3.8594377799999999</v>
      </c>
      <c r="K3878" s="22">
        <f>'EPD information'!$N$16*Tabell2[[#This Row],[Weight (kg)]]</f>
        <v>0.45806458499999997</v>
      </c>
      <c r="L3878" s="22">
        <f>'EPD information'!$O$16*Tabell2[[#This Row],[Weight (kg)]]</f>
        <v>0</v>
      </c>
      <c r="M3878" s="22">
        <f>'EPD information'!$P$16*Tabell2[[#This Row],[Weight (kg)]]</f>
        <v>0.30537639</v>
      </c>
      <c r="N3878" s="22">
        <f>'EPD information'!$Q$16*Tabell2[[#This Row],[Weight (kg)]]</f>
        <v>10.135897199999999</v>
      </c>
      <c r="O3878" s="22">
        <f>'EPD information'!$R$16*Tabell2[[#This Row],[Weight (kg)]]</f>
        <v>1.6438346100000001E-2</v>
      </c>
      <c r="P3878" s="22">
        <f>'EPD information'!$S$16*Tabell2[[#This Row],[Weight (kg)]]</f>
        <v>-78.618176999999989</v>
      </c>
      <c r="Q3878" s="35">
        <f>'Product specific GWP'!$T$16*Tabell2[[#This Row],[Weight (kg)]]</f>
        <v>2.8393506899999998</v>
      </c>
      <c r="R3878" s="35" t="s">
        <v>48</v>
      </c>
      <c r="S3878" s="35">
        <f>'EPD information'!$V$16*Tabell2[[#This Row],[Weight (kg)]]</f>
        <v>0.45806458499999997</v>
      </c>
      <c r="T3878" s="35" t="str">
        <f>'EPD information'!$W$16</f>
        <v>ND</v>
      </c>
      <c r="U3878" s="35">
        <f>'EPD information'!$X$16*Tabell2[[#This Row],[Weight (kg)]]</f>
        <v>0.30537639</v>
      </c>
      <c r="V3878" s="35">
        <f>'EPD information'!$Y$16*Tabell2[[#This Row],[Weight (kg)]]</f>
        <v>10.135897199999999</v>
      </c>
      <c r="W3878" s="35">
        <f>'EPD information'!$Z$16*Tabell2[[#This Row],[Weight (kg)]]</f>
        <v>1.6438346100000001E-2</v>
      </c>
      <c r="X3878" s="35">
        <f>'EPD information'!$AA$16*Tabell2[[#This Row],[Weight (kg)]]</f>
        <v>-78.618176999999989</v>
      </c>
      <c r="Y3878" s="18">
        <f>'EPD information'!$AB$16*Tabell2[[#This Row],[Weight (kg)]]</f>
        <v>218.31163199999997</v>
      </c>
      <c r="Z3878" s="18">
        <f>'EPD information'!$AC$16*Tabell2[[#This Row],[Weight (kg)]]</f>
        <v>3.8269509299999998</v>
      </c>
      <c r="AA3878" s="18">
        <f>'EPD information'!$AD$16*Tabell2[[#This Row],[Weight (kg)]]</f>
        <v>0.47885616899999994</v>
      </c>
      <c r="AB3878" s="18" t="s">
        <v>48</v>
      </c>
      <c r="AC3878" s="18">
        <f>'EPD information'!$AF$16*Tabell2[[#This Row],[Weight (kg)]]</f>
        <v>0.30212770499999997</v>
      </c>
      <c r="AD3878" s="18">
        <f>'EPD information'!$AG$16*Tabell2[[#This Row],[Weight (kg)]]</f>
        <v>10.070923499999999</v>
      </c>
      <c r="AE3878" s="18">
        <f>'EPD information'!$AH$16*Tabell2[[#This Row],[Weight (kg)]]</f>
        <v>1.6113477599999999E-2</v>
      </c>
      <c r="AF3878" s="21">
        <f>'EPD information'!$AI$16*Tabell2[[#This Row],[Weight (kg)]]</f>
        <v>-74.719754999999992</v>
      </c>
    </row>
    <row r="3879" spans="1:32" x14ac:dyDescent="0.2">
      <c r="A3879" s="36" t="s">
        <v>287</v>
      </c>
      <c r="B3879" s="37" t="s">
        <v>280</v>
      </c>
      <c r="C3879" s="38">
        <v>278628</v>
      </c>
      <c r="D3879" s="39">
        <v>7319662786287</v>
      </c>
      <c r="E3879" s="37" t="s">
        <v>46</v>
      </c>
      <c r="F3879" s="40">
        <v>900</v>
      </c>
      <c r="G3879" s="37">
        <v>900</v>
      </c>
      <c r="H3879" s="41">
        <v>26.1</v>
      </c>
      <c r="I3879" s="35">
        <f>'EPD information'!$L$16*Tabell2[[#This Row],[Weight (kg)]]</f>
        <v>89.001000000000005</v>
      </c>
      <c r="J3879" s="22">
        <f>'EPD information'!$M$16*Tabell2[[#This Row],[Weight (kg)]]</f>
        <v>1.5503400000000001</v>
      </c>
      <c r="K3879" s="22">
        <f>'EPD information'!$N$16*Tabell2[[#This Row],[Weight (kg)]]</f>
        <v>0.184005</v>
      </c>
      <c r="L3879" s="22">
        <f>'EPD information'!$O$16*Tabell2[[#This Row],[Weight (kg)]]</f>
        <v>0</v>
      </c>
      <c r="M3879" s="22">
        <f>'EPD information'!$P$16*Tabell2[[#This Row],[Weight (kg)]]</f>
        <v>0.12267000000000002</v>
      </c>
      <c r="N3879" s="22">
        <f>'EPD information'!$Q$16*Tabell2[[#This Row],[Weight (kg)]]</f>
        <v>4.0716000000000001</v>
      </c>
      <c r="O3879" s="22">
        <f>'EPD information'!$R$16*Tabell2[[#This Row],[Weight (kg)]]</f>
        <v>6.6033000000000012E-3</v>
      </c>
      <c r="P3879" s="22">
        <f>'EPD information'!$S$16*Tabell2[[#This Row],[Weight (kg)]]</f>
        <v>-31.581</v>
      </c>
      <c r="Q3879" s="35">
        <f>'Product specific GWP'!$T$16*Tabell2[[#This Row],[Weight (kg)]]</f>
        <v>1.1405700000000001</v>
      </c>
      <c r="R3879" s="35" t="s">
        <v>48</v>
      </c>
      <c r="S3879" s="35">
        <f>'EPD information'!$V$16*Tabell2[[#This Row],[Weight (kg)]]</f>
        <v>0.184005</v>
      </c>
      <c r="T3879" s="35" t="str">
        <f>'EPD information'!$W$16</f>
        <v>ND</v>
      </c>
      <c r="U3879" s="35">
        <f>'EPD information'!$X$16*Tabell2[[#This Row],[Weight (kg)]]</f>
        <v>0.12267000000000002</v>
      </c>
      <c r="V3879" s="35">
        <f>'EPD information'!$Y$16*Tabell2[[#This Row],[Weight (kg)]]</f>
        <v>4.0716000000000001</v>
      </c>
      <c r="W3879" s="35">
        <f>'EPD information'!$Z$16*Tabell2[[#This Row],[Weight (kg)]]</f>
        <v>6.6033000000000012E-3</v>
      </c>
      <c r="X3879" s="35">
        <f>'EPD information'!$AA$16*Tabell2[[#This Row],[Weight (kg)]]</f>
        <v>-31.581</v>
      </c>
      <c r="Y3879" s="18">
        <f>'EPD information'!$AB$16*Tabell2[[#This Row],[Weight (kg)]]</f>
        <v>87.695999999999998</v>
      </c>
      <c r="Z3879" s="18">
        <f>'EPD information'!$AC$16*Tabell2[[#This Row],[Weight (kg)]]</f>
        <v>1.53729</v>
      </c>
      <c r="AA3879" s="18">
        <f>'EPD information'!$AD$16*Tabell2[[#This Row],[Weight (kg)]]</f>
        <v>0.192357</v>
      </c>
      <c r="AB3879" s="18" t="s">
        <v>48</v>
      </c>
      <c r="AC3879" s="18">
        <f>'EPD information'!$AF$16*Tabell2[[#This Row],[Weight (kg)]]</f>
        <v>0.121365</v>
      </c>
      <c r="AD3879" s="18">
        <f>'EPD information'!$AG$16*Tabell2[[#This Row],[Weight (kg)]]</f>
        <v>4.0455000000000005</v>
      </c>
      <c r="AE3879" s="18">
        <f>'EPD information'!$AH$16*Tabell2[[#This Row],[Weight (kg)]]</f>
        <v>6.4728000000000008E-3</v>
      </c>
      <c r="AF3879" s="21">
        <f>'EPD information'!$AI$16*Tabell2[[#This Row],[Weight (kg)]]</f>
        <v>-30.015000000000001</v>
      </c>
    </row>
    <row r="3880" spans="1:32" x14ac:dyDescent="0.2">
      <c r="A3880" s="36" t="s">
        <v>287</v>
      </c>
      <c r="B3880" s="37" t="s">
        <v>280</v>
      </c>
      <c r="C3880" s="38">
        <v>278618</v>
      </c>
      <c r="D3880" s="39">
        <v>7319662786188</v>
      </c>
      <c r="E3880" s="37" t="s">
        <v>46</v>
      </c>
      <c r="F3880" s="40">
        <v>900</v>
      </c>
      <c r="G3880" s="37">
        <v>315</v>
      </c>
      <c r="H3880" s="41">
        <v>11.5</v>
      </c>
      <c r="I3880" s="35">
        <f>'EPD information'!$L$16*Tabell2[[#This Row],[Weight (kg)]]</f>
        <v>39.215000000000003</v>
      </c>
      <c r="J3880" s="22">
        <f>'EPD information'!$M$16*Tabell2[[#This Row],[Weight (kg)]]</f>
        <v>0.68310000000000004</v>
      </c>
      <c r="K3880" s="22">
        <f>'EPD information'!$N$16*Tabell2[[#This Row],[Weight (kg)]]</f>
        <v>8.1074999999999994E-2</v>
      </c>
      <c r="L3880" s="22">
        <f>'EPD information'!$O$16*Tabell2[[#This Row],[Weight (kg)]]</f>
        <v>0</v>
      </c>
      <c r="M3880" s="22">
        <f>'EPD information'!$P$16*Tabell2[[#This Row],[Weight (kg)]]</f>
        <v>5.4050000000000001E-2</v>
      </c>
      <c r="N3880" s="22">
        <f>'EPD information'!$Q$16*Tabell2[[#This Row],[Weight (kg)]]</f>
        <v>1.794</v>
      </c>
      <c r="O3880" s="22">
        <f>'EPD information'!$R$16*Tabell2[[#This Row],[Weight (kg)]]</f>
        <v>2.9095000000000002E-3</v>
      </c>
      <c r="P3880" s="22">
        <f>'EPD information'!$S$16*Tabell2[[#This Row],[Weight (kg)]]</f>
        <v>-13.914999999999999</v>
      </c>
      <c r="Q3880" s="35">
        <f>'Product specific GWP'!$T$16*Tabell2[[#This Row],[Weight (kg)]]</f>
        <v>0.50255000000000005</v>
      </c>
      <c r="R3880" s="35" t="s">
        <v>48</v>
      </c>
      <c r="S3880" s="35">
        <f>'EPD information'!$V$16*Tabell2[[#This Row],[Weight (kg)]]</f>
        <v>8.1074999999999994E-2</v>
      </c>
      <c r="T3880" s="35" t="str">
        <f>'EPD information'!$W$16</f>
        <v>ND</v>
      </c>
      <c r="U3880" s="35">
        <f>'EPD information'!$X$16*Tabell2[[#This Row],[Weight (kg)]]</f>
        <v>5.4050000000000001E-2</v>
      </c>
      <c r="V3880" s="35">
        <f>'EPD information'!$Y$16*Tabell2[[#This Row],[Weight (kg)]]</f>
        <v>1.794</v>
      </c>
      <c r="W3880" s="35">
        <f>'EPD information'!$Z$16*Tabell2[[#This Row],[Weight (kg)]]</f>
        <v>2.9095000000000002E-3</v>
      </c>
      <c r="X3880" s="35">
        <f>'EPD information'!$AA$16*Tabell2[[#This Row],[Weight (kg)]]</f>
        <v>-13.914999999999999</v>
      </c>
      <c r="Y3880" s="18">
        <f>'EPD information'!$AB$16*Tabell2[[#This Row],[Weight (kg)]]</f>
        <v>38.64</v>
      </c>
      <c r="Z3880" s="18">
        <f>'EPD information'!$AC$16*Tabell2[[#This Row],[Weight (kg)]]</f>
        <v>0.67735000000000001</v>
      </c>
      <c r="AA3880" s="18">
        <f>'EPD information'!$AD$16*Tabell2[[#This Row],[Weight (kg)]]</f>
        <v>8.4754999999999997E-2</v>
      </c>
      <c r="AB3880" s="18" t="s">
        <v>48</v>
      </c>
      <c r="AC3880" s="18">
        <f>'EPD information'!$AF$16*Tabell2[[#This Row],[Weight (kg)]]</f>
        <v>5.3474999999999995E-2</v>
      </c>
      <c r="AD3880" s="18">
        <f>'EPD information'!$AG$16*Tabell2[[#This Row],[Weight (kg)]]</f>
        <v>1.7825</v>
      </c>
      <c r="AE3880" s="18">
        <f>'EPD information'!$AH$16*Tabell2[[#This Row],[Weight (kg)]]</f>
        <v>2.8519999999999999E-3</v>
      </c>
      <c r="AF3880" s="21">
        <f>'EPD information'!$AI$16*Tabell2[[#This Row],[Weight (kg)]]</f>
        <v>-13.225</v>
      </c>
    </row>
    <row r="3881" spans="1:32" x14ac:dyDescent="0.2">
      <c r="A3881" s="36" t="s">
        <v>287</v>
      </c>
      <c r="B3881" s="37" t="s">
        <v>280</v>
      </c>
      <c r="C3881" s="38">
        <v>278620</v>
      </c>
      <c r="D3881" s="39">
        <v>7319662786201</v>
      </c>
      <c r="E3881" s="37" t="s">
        <v>46</v>
      </c>
      <c r="F3881" s="40">
        <v>900</v>
      </c>
      <c r="G3881" s="37">
        <v>400</v>
      </c>
      <c r="H3881" s="41">
        <v>15</v>
      </c>
      <c r="I3881" s="35">
        <f>'EPD information'!$L$16*Tabell2[[#This Row],[Weight (kg)]]</f>
        <v>51.150000000000006</v>
      </c>
      <c r="J3881" s="22">
        <f>'EPD information'!$M$16*Tabell2[[#This Row],[Weight (kg)]]</f>
        <v>0.89100000000000001</v>
      </c>
      <c r="K3881" s="22">
        <f>'EPD information'!$N$16*Tabell2[[#This Row],[Weight (kg)]]</f>
        <v>0.10575</v>
      </c>
      <c r="L3881" s="22">
        <f>'EPD information'!$O$16*Tabell2[[#This Row],[Weight (kg)]]</f>
        <v>0</v>
      </c>
      <c r="M3881" s="22">
        <f>'EPD information'!$P$16*Tabell2[[#This Row],[Weight (kg)]]</f>
        <v>7.0500000000000007E-2</v>
      </c>
      <c r="N3881" s="22">
        <f>'EPD information'!$Q$16*Tabell2[[#This Row],[Weight (kg)]]</f>
        <v>2.34</v>
      </c>
      <c r="O3881" s="22">
        <f>'EPD information'!$R$16*Tabell2[[#This Row],[Weight (kg)]]</f>
        <v>3.7950000000000002E-3</v>
      </c>
      <c r="P3881" s="22">
        <f>'EPD information'!$S$16*Tabell2[[#This Row],[Weight (kg)]]</f>
        <v>-18.149999999999999</v>
      </c>
      <c r="Q3881" s="35">
        <f>'Product specific GWP'!$T$16*Tabell2[[#This Row],[Weight (kg)]]</f>
        <v>0.65550000000000008</v>
      </c>
      <c r="R3881" s="35" t="s">
        <v>48</v>
      </c>
      <c r="S3881" s="35">
        <f>'EPD information'!$V$16*Tabell2[[#This Row],[Weight (kg)]]</f>
        <v>0.10575</v>
      </c>
      <c r="T3881" s="35" t="str">
        <f>'EPD information'!$W$16</f>
        <v>ND</v>
      </c>
      <c r="U3881" s="35">
        <f>'EPD information'!$X$16*Tabell2[[#This Row],[Weight (kg)]]</f>
        <v>7.0500000000000007E-2</v>
      </c>
      <c r="V3881" s="35">
        <f>'EPD information'!$Y$16*Tabell2[[#This Row],[Weight (kg)]]</f>
        <v>2.34</v>
      </c>
      <c r="W3881" s="35">
        <f>'EPD information'!$Z$16*Tabell2[[#This Row],[Weight (kg)]]</f>
        <v>3.7950000000000002E-3</v>
      </c>
      <c r="X3881" s="35">
        <f>'EPD information'!$AA$16*Tabell2[[#This Row],[Weight (kg)]]</f>
        <v>-18.149999999999999</v>
      </c>
      <c r="Y3881" s="18">
        <f>'EPD information'!$AB$16*Tabell2[[#This Row],[Weight (kg)]]</f>
        <v>50.4</v>
      </c>
      <c r="Z3881" s="18">
        <f>'EPD information'!$AC$16*Tabell2[[#This Row],[Weight (kg)]]</f>
        <v>0.88350000000000006</v>
      </c>
      <c r="AA3881" s="18">
        <f>'EPD information'!$AD$16*Tabell2[[#This Row],[Weight (kg)]]</f>
        <v>0.11055</v>
      </c>
      <c r="AB3881" s="18" t="s">
        <v>48</v>
      </c>
      <c r="AC3881" s="18">
        <f>'EPD information'!$AF$16*Tabell2[[#This Row],[Weight (kg)]]</f>
        <v>6.9749999999999993E-2</v>
      </c>
      <c r="AD3881" s="18">
        <f>'EPD information'!$AG$16*Tabell2[[#This Row],[Weight (kg)]]</f>
        <v>2.3250000000000002</v>
      </c>
      <c r="AE3881" s="18">
        <f>'EPD information'!$AH$16*Tabell2[[#This Row],[Weight (kg)]]</f>
        <v>3.7200000000000002E-3</v>
      </c>
      <c r="AF3881" s="21">
        <f>'EPD information'!$AI$16*Tabell2[[#This Row],[Weight (kg)]]</f>
        <v>-17.25</v>
      </c>
    </row>
    <row r="3882" spans="1:32" x14ac:dyDescent="0.2">
      <c r="A3882" s="36" t="s">
        <v>287</v>
      </c>
      <c r="B3882" s="37" t="s">
        <v>280</v>
      </c>
      <c r="C3882" s="38">
        <v>278626</v>
      </c>
      <c r="D3882" s="39">
        <v>7319662786263</v>
      </c>
      <c r="E3882" s="37" t="s">
        <v>46</v>
      </c>
      <c r="F3882" s="40">
        <v>900</v>
      </c>
      <c r="G3882" s="37">
        <v>710</v>
      </c>
      <c r="H3882" s="41">
        <v>22.2</v>
      </c>
      <c r="I3882" s="35">
        <f>'EPD information'!$L$16*Tabell2[[#This Row],[Weight (kg)]]</f>
        <v>75.701999999999998</v>
      </c>
      <c r="J3882" s="22">
        <f>'EPD information'!$M$16*Tabell2[[#This Row],[Weight (kg)]]</f>
        <v>1.3186800000000001</v>
      </c>
      <c r="K3882" s="22">
        <f>'EPD information'!$N$16*Tabell2[[#This Row],[Weight (kg)]]</f>
        <v>0.15650999999999998</v>
      </c>
      <c r="L3882" s="22">
        <f>'EPD information'!$O$16*Tabell2[[#This Row],[Weight (kg)]]</f>
        <v>0</v>
      </c>
      <c r="M3882" s="22">
        <f>'EPD information'!$P$16*Tabell2[[#This Row],[Weight (kg)]]</f>
        <v>0.10434</v>
      </c>
      <c r="N3882" s="22">
        <f>'EPD information'!$Q$16*Tabell2[[#This Row],[Weight (kg)]]</f>
        <v>3.4632000000000001</v>
      </c>
      <c r="O3882" s="22">
        <f>'EPD information'!$R$16*Tabell2[[#This Row],[Weight (kg)]]</f>
        <v>5.6166000000000002E-3</v>
      </c>
      <c r="P3882" s="22">
        <f>'EPD information'!$S$16*Tabell2[[#This Row],[Weight (kg)]]</f>
        <v>-26.861999999999998</v>
      </c>
      <c r="Q3882" s="35">
        <f>'Product specific GWP'!$T$16*Tabell2[[#This Row],[Weight (kg)]]</f>
        <v>0.97014</v>
      </c>
      <c r="R3882" s="35" t="s">
        <v>48</v>
      </c>
      <c r="S3882" s="35">
        <f>'EPD information'!$V$16*Tabell2[[#This Row],[Weight (kg)]]</f>
        <v>0.15650999999999998</v>
      </c>
      <c r="T3882" s="35" t="str">
        <f>'EPD information'!$W$16</f>
        <v>ND</v>
      </c>
      <c r="U3882" s="35">
        <f>'EPD information'!$X$16*Tabell2[[#This Row],[Weight (kg)]]</f>
        <v>0.10434</v>
      </c>
      <c r="V3882" s="35">
        <f>'EPD information'!$Y$16*Tabell2[[#This Row],[Weight (kg)]]</f>
        <v>3.4632000000000001</v>
      </c>
      <c r="W3882" s="35">
        <f>'EPD information'!$Z$16*Tabell2[[#This Row],[Weight (kg)]]</f>
        <v>5.6166000000000002E-3</v>
      </c>
      <c r="X3882" s="35">
        <f>'EPD information'!$AA$16*Tabell2[[#This Row],[Weight (kg)]]</f>
        <v>-26.861999999999998</v>
      </c>
      <c r="Y3882" s="18">
        <f>'EPD information'!$AB$16*Tabell2[[#This Row],[Weight (kg)]]</f>
        <v>74.591999999999999</v>
      </c>
      <c r="Z3882" s="18">
        <f>'EPD information'!$AC$16*Tabell2[[#This Row],[Weight (kg)]]</f>
        <v>1.30758</v>
      </c>
      <c r="AA3882" s="18">
        <f>'EPD information'!$AD$16*Tabell2[[#This Row],[Weight (kg)]]</f>
        <v>0.16361399999999998</v>
      </c>
      <c r="AB3882" s="18" t="s">
        <v>48</v>
      </c>
      <c r="AC3882" s="18">
        <f>'EPD information'!$AF$16*Tabell2[[#This Row],[Weight (kg)]]</f>
        <v>0.10322999999999999</v>
      </c>
      <c r="AD3882" s="18">
        <f>'EPD information'!$AG$16*Tabell2[[#This Row],[Weight (kg)]]</f>
        <v>3.4409999999999998</v>
      </c>
      <c r="AE3882" s="18">
        <f>'EPD information'!$AH$16*Tabell2[[#This Row],[Weight (kg)]]</f>
        <v>5.5056000000000003E-3</v>
      </c>
      <c r="AF3882" s="21">
        <f>'EPD information'!$AI$16*Tabell2[[#This Row],[Weight (kg)]]</f>
        <v>-25.529999999999998</v>
      </c>
    </row>
    <row r="3883" spans="1:32" x14ac:dyDescent="0.2">
      <c r="A3883" s="36" t="s">
        <v>287</v>
      </c>
      <c r="B3883" s="37" t="s">
        <v>280</v>
      </c>
      <c r="C3883" s="38">
        <v>278622</v>
      </c>
      <c r="D3883" s="39">
        <v>7319662786225</v>
      </c>
      <c r="E3883" s="37" t="s">
        <v>46</v>
      </c>
      <c r="F3883" s="40">
        <v>900</v>
      </c>
      <c r="G3883" s="37">
        <v>500</v>
      </c>
      <c r="H3883" s="41">
        <v>16.899999999999999</v>
      </c>
      <c r="I3883" s="35">
        <f>'EPD information'!$L$16*Tabell2[[#This Row],[Weight (kg)]]</f>
        <v>57.628999999999998</v>
      </c>
      <c r="J3883" s="22">
        <f>'EPD information'!$M$16*Tabell2[[#This Row],[Weight (kg)]]</f>
        <v>1.00386</v>
      </c>
      <c r="K3883" s="22">
        <f>'EPD information'!$N$16*Tabell2[[#This Row],[Weight (kg)]]</f>
        <v>0.11914499999999999</v>
      </c>
      <c r="L3883" s="22">
        <f>'EPD information'!$O$16*Tabell2[[#This Row],[Weight (kg)]]</f>
        <v>0</v>
      </c>
      <c r="M3883" s="22">
        <f>'EPD information'!$P$16*Tabell2[[#This Row],[Weight (kg)]]</f>
        <v>7.9430000000000001E-2</v>
      </c>
      <c r="N3883" s="22">
        <f>'EPD information'!$Q$16*Tabell2[[#This Row],[Weight (kg)]]</f>
        <v>2.6363999999999996</v>
      </c>
      <c r="O3883" s="22">
        <f>'EPD information'!$R$16*Tabell2[[#This Row],[Weight (kg)]]</f>
        <v>4.2757000000000003E-3</v>
      </c>
      <c r="P3883" s="22">
        <f>'EPD information'!$S$16*Tabell2[[#This Row],[Weight (kg)]]</f>
        <v>-20.448999999999998</v>
      </c>
      <c r="Q3883" s="35">
        <f>'Product specific GWP'!$T$16*Tabell2[[#This Row],[Weight (kg)]]</f>
        <v>0.73853000000000002</v>
      </c>
      <c r="R3883" s="35" t="s">
        <v>48</v>
      </c>
      <c r="S3883" s="35">
        <f>'EPD information'!$V$16*Tabell2[[#This Row],[Weight (kg)]]</f>
        <v>0.11914499999999999</v>
      </c>
      <c r="T3883" s="35" t="str">
        <f>'EPD information'!$W$16</f>
        <v>ND</v>
      </c>
      <c r="U3883" s="35">
        <f>'EPD information'!$X$16*Tabell2[[#This Row],[Weight (kg)]]</f>
        <v>7.9430000000000001E-2</v>
      </c>
      <c r="V3883" s="35">
        <f>'EPD information'!$Y$16*Tabell2[[#This Row],[Weight (kg)]]</f>
        <v>2.6363999999999996</v>
      </c>
      <c r="W3883" s="35">
        <f>'EPD information'!$Z$16*Tabell2[[#This Row],[Weight (kg)]]</f>
        <v>4.2757000000000003E-3</v>
      </c>
      <c r="X3883" s="35">
        <f>'EPD information'!$AA$16*Tabell2[[#This Row],[Weight (kg)]]</f>
        <v>-20.448999999999998</v>
      </c>
      <c r="Y3883" s="18">
        <f>'EPD information'!$AB$16*Tabell2[[#This Row],[Weight (kg)]]</f>
        <v>56.783999999999992</v>
      </c>
      <c r="Z3883" s="18">
        <f>'EPD information'!$AC$16*Tabell2[[#This Row],[Weight (kg)]]</f>
        <v>0.99540999999999991</v>
      </c>
      <c r="AA3883" s="18">
        <f>'EPD information'!$AD$16*Tabell2[[#This Row],[Weight (kg)]]</f>
        <v>0.12455299999999998</v>
      </c>
      <c r="AB3883" s="18" t="s">
        <v>48</v>
      </c>
      <c r="AC3883" s="18">
        <f>'EPD information'!$AF$16*Tabell2[[#This Row],[Weight (kg)]]</f>
        <v>7.8584999999999988E-2</v>
      </c>
      <c r="AD3883" s="18">
        <f>'EPD information'!$AG$16*Tabell2[[#This Row],[Weight (kg)]]</f>
        <v>2.6194999999999999</v>
      </c>
      <c r="AE3883" s="18">
        <f>'EPD information'!$AH$16*Tabell2[[#This Row],[Weight (kg)]]</f>
        <v>4.1912E-3</v>
      </c>
      <c r="AF3883" s="21">
        <f>'EPD information'!$AI$16*Tabell2[[#This Row],[Weight (kg)]]</f>
        <v>-19.434999999999995</v>
      </c>
    </row>
    <row r="3884" spans="1:32" x14ac:dyDescent="0.2">
      <c r="A3884" s="36" t="s">
        <v>287</v>
      </c>
      <c r="B3884" s="37" t="s">
        <v>280</v>
      </c>
      <c r="C3884" s="38">
        <v>278613</v>
      </c>
      <c r="D3884" s="39">
        <v>7319662786133</v>
      </c>
      <c r="E3884" s="37" t="s">
        <v>46</v>
      </c>
      <c r="F3884" s="40">
        <v>900</v>
      </c>
      <c r="G3884" s="37">
        <v>200</v>
      </c>
      <c r="H3884" s="41">
        <v>10.199999999999999</v>
      </c>
      <c r="I3884" s="35">
        <f>'EPD information'!$L$16*Tabell2[[#This Row],[Weight (kg)]]</f>
        <v>34.781999999999996</v>
      </c>
      <c r="J3884" s="22">
        <f>'EPD information'!$M$16*Tabell2[[#This Row],[Weight (kg)]]</f>
        <v>0.60587999999999997</v>
      </c>
      <c r="K3884" s="22">
        <f>'EPD information'!$N$16*Tabell2[[#This Row],[Weight (kg)]]</f>
        <v>7.1909999999999988E-2</v>
      </c>
      <c r="L3884" s="22">
        <f>'EPD information'!$O$16*Tabell2[[#This Row],[Weight (kg)]]</f>
        <v>0</v>
      </c>
      <c r="M3884" s="22">
        <f>'EPD information'!$P$16*Tabell2[[#This Row],[Weight (kg)]]</f>
        <v>4.7939999999999997E-2</v>
      </c>
      <c r="N3884" s="22">
        <f>'EPD information'!$Q$16*Tabell2[[#This Row],[Weight (kg)]]</f>
        <v>1.5911999999999999</v>
      </c>
      <c r="O3884" s="22">
        <f>'EPD information'!$R$16*Tabell2[[#This Row],[Weight (kg)]]</f>
        <v>2.5806000000000002E-3</v>
      </c>
      <c r="P3884" s="22">
        <f>'EPD information'!$S$16*Tabell2[[#This Row],[Weight (kg)]]</f>
        <v>-12.341999999999999</v>
      </c>
      <c r="Q3884" s="35">
        <f>'Product specific GWP'!$T$16*Tabell2[[#This Row],[Weight (kg)]]</f>
        <v>0.44573999999999997</v>
      </c>
      <c r="R3884" s="35" t="s">
        <v>48</v>
      </c>
      <c r="S3884" s="35">
        <f>'EPD information'!$V$16*Tabell2[[#This Row],[Weight (kg)]]</f>
        <v>7.1909999999999988E-2</v>
      </c>
      <c r="T3884" s="35" t="str">
        <f>'EPD information'!$W$16</f>
        <v>ND</v>
      </c>
      <c r="U3884" s="35">
        <f>'EPD information'!$X$16*Tabell2[[#This Row],[Weight (kg)]]</f>
        <v>4.7939999999999997E-2</v>
      </c>
      <c r="V3884" s="35">
        <f>'EPD information'!$Y$16*Tabell2[[#This Row],[Weight (kg)]]</f>
        <v>1.5911999999999999</v>
      </c>
      <c r="W3884" s="35">
        <f>'EPD information'!$Z$16*Tabell2[[#This Row],[Weight (kg)]]</f>
        <v>2.5806000000000002E-3</v>
      </c>
      <c r="X3884" s="35">
        <f>'EPD information'!$AA$16*Tabell2[[#This Row],[Weight (kg)]]</f>
        <v>-12.341999999999999</v>
      </c>
      <c r="Y3884" s="18">
        <f>'EPD information'!$AB$16*Tabell2[[#This Row],[Weight (kg)]]</f>
        <v>34.271999999999998</v>
      </c>
      <c r="Z3884" s="18">
        <f>'EPD information'!$AC$16*Tabell2[[#This Row],[Weight (kg)]]</f>
        <v>0.60077999999999998</v>
      </c>
      <c r="AA3884" s="18">
        <f>'EPD information'!$AD$16*Tabell2[[#This Row],[Weight (kg)]]</f>
        <v>7.5173999999999991E-2</v>
      </c>
      <c r="AB3884" s="18" t="s">
        <v>48</v>
      </c>
      <c r="AC3884" s="18">
        <f>'EPD information'!$AF$16*Tabell2[[#This Row],[Weight (kg)]]</f>
        <v>4.7429999999999993E-2</v>
      </c>
      <c r="AD3884" s="18">
        <f>'EPD information'!$AG$16*Tabell2[[#This Row],[Weight (kg)]]</f>
        <v>1.581</v>
      </c>
      <c r="AE3884" s="18">
        <f>'EPD information'!$AH$16*Tabell2[[#This Row],[Weight (kg)]]</f>
        <v>2.5295999999999999E-3</v>
      </c>
      <c r="AF3884" s="21">
        <f>'EPD information'!$AI$16*Tabell2[[#This Row],[Weight (kg)]]</f>
        <v>-11.729999999999999</v>
      </c>
    </row>
    <row r="3885" spans="1:32" x14ac:dyDescent="0.2">
      <c r="A3885" s="36" t="s">
        <v>287</v>
      </c>
      <c r="B3885" s="37" t="s">
        <v>280</v>
      </c>
      <c r="C3885" s="38">
        <v>594948</v>
      </c>
      <c r="D3885" s="39">
        <v>7319660858382</v>
      </c>
      <c r="E3885" s="37" t="s">
        <v>46</v>
      </c>
      <c r="F3885" s="40">
        <v>900</v>
      </c>
      <c r="G3885" s="37">
        <v>100</v>
      </c>
      <c r="H3885" s="41">
        <v>10.3523</v>
      </c>
      <c r="I3885" s="35">
        <f>'EPD information'!$L$16*Tabell2[[#This Row],[Weight (kg)]]</f>
        <v>35.301343000000003</v>
      </c>
      <c r="J3885" s="22">
        <f>'EPD information'!$M$16*Tabell2[[#This Row],[Weight (kg)]]</f>
        <v>0.61492661999999998</v>
      </c>
      <c r="K3885" s="22">
        <f>'EPD information'!$N$16*Tabell2[[#This Row],[Weight (kg)]]</f>
        <v>7.2983714999999991E-2</v>
      </c>
      <c r="L3885" s="22">
        <f>'EPD information'!$O$16*Tabell2[[#This Row],[Weight (kg)]]</f>
        <v>0</v>
      </c>
      <c r="M3885" s="22">
        <f>'EPD information'!$P$16*Tabell2[[#This Row],[Weight (kg)]]</f>
        <v>4.8655810000000001E-2</v>
      </c>
      <c r="N3885" s="22">
        <f>'EPD information'!$Q$16*Tabell2[[#This Row],[Weight (kg)]]</f>
        <v>1.6149587999999999</v>
      </c>
      <c r="O3885" s="22">
        <f>'EPD information'!$R$16*Tabell2[[#This Row],[Weight (kg)]]</f>
        <v>2.6191319000000001E-3</v>
      </c>
      <c r="P3885" s="22">
        <f>'EPD information'!$S$16*Tabell2[[#This Row],[Weight (kg)]]</f>
        <v>-12.526282999999999</v>
      </c>
      <c r="Q3885" s="35">
        <f>'Product specific GWP'!$T$16*Tabell2[[#This Row],[Weight (kg)]]</f>
        <v>0.45239551</v>
      </c>
      <c r="R3885" s="35" t="s">
        <v>48</v>
      </c>
      <c r="S3885" s="35">
        <f>'EPD information'!$V$16*Tabell2[[#This Row],[Weight (kg)]]</f>
        <v>7.2983714999999991E-2</v>
      </c>
      <c r="T3885" s="35" t="str">
        <f>'EPD information'!$W$16</f>
        <v>ND</v>
      </c>
      <c r="U3885" s="35">
        <f>'EPD information'!$X$16*Tabell2[[#This Row],[Weight (kg)]]</f>
        <v>4.8655810000000001E-2</v>
      </c>
      <c r="V3885" s="35">
        <f>'EPD information'!$Y$16*Tabell2[[#This Row],[Weight (kg)]]</f>
        <v>1.6149587999999999</v>
      </c>
      <c r="W3885" s="35">
        <f>'EPD information'!$Z$16*Tabell2[[#This Row],[Weight (kg)]]</f>
        <v>2.6191319000000001E-3</v>
      </c>
      <c r="X3885" s="35">
        <f>'EPD information'!$AA$16*Tabell2[[#This Row],[Weight (kg)]]</f>
        <v>-12.526282999999999</v>
      </c>
      <c r="Y3885" s="18">
        <f>'EPD information'!$AB$16*Tabell2[[#This Row],[Weight (kg)]]</f>
        <v>34.783727999999996</v>
      </c>
      <c r="Z3885" s="18">
        <f>'EPD information'!$AC$16*Tabell2[[#This Row],[Weight (kg)]]</f>
        <v>0.60975046999999993</v>
      </c>
      <c r="AA3885" s="18">
        <f>'EPD information'!$AD$16*Tabell2[[#This Row],[Weight (kg)]]</f>
        <v>7.6296451000000001E-2</v>
      </c>
      <c r="AB3885" s="18" t="s">
        <v>48</v>
      </c>
      <c r="AC3885" s="18">
        <f>'EPD information'!$AF$16*Tabell2[[#This Row],[Weight (kg)]]</f>
        <v>4.8138194999999995E-2</v>
      </c>
      <c r="AD3885" s="18">
        <f>'EPD information'!$AG$16*Tabell2[[#This Row],[Weight (kg)]]</f>
        <v>1.6046064999999998</v>
      </c>
      <c r="AE3885" s="18">
        <f>'EPD information'!$AH$16*Tabell2[[#This Row],[Weight (kg)]]</f>
        <v>2.5673703999999999E-3</v>
      </c>
      <c r="AF3885" s="21">
        <f>'EPD information'!$AI$16*Tabell2[[#This Row],[Weight (kg)]]</f>
        <v>-11.905144999999999</v>
      </c>
    </row>
    <row r="3886" spans="1:32" x14ac:dyDescent="0.2">
      <c r="A3886" s="36" t="s">
        <v>287</v>
      </c>
      <c r="B3886" s="37" t="s">
        <v>280</v>
      </c>
      <c r="C3886" s="38">
        <v>278614</v>
      </c>
      <c r="D3886" s="39">
        <v>7319662786140</v>
      </c>
      <c r="E3886" s="37" t="s">
        <v>46</v>
      </c>
      <c r="F3886" s="40">
        <v>900</v>
      </c>
      <c r="G3886" s="37">
        <v>224</v>
      </c>
      <c r="H3886" s="41">
        <v>10.4</v>
      </c>
      <c r="I3886" s="35">
        <f>'EPD information'!$L$16*Tabell2[[#This Row],[Weight (kg)]]</f>
        <v>35.464000000000006</v>
      </c>
      <c r="J3886" s="22">
        <f>'EPD information'!$M$16*Tabell2[[#This Row],[Weight (kg)]]</f>
        <v>0.61776000000000009</v>
      </c>
      <c r="K3886" s="22">
        <f>'EPD information'!$N$16*Tabell2[[#This Row],[Weight (kg)]]</f>
        <v>7.3319999999999996E-2</v>
      </c>
      <c r="L3886" s="22">
        <f>'EPD information'!$O$16*Tabell2[[#This Row],[Weight (kg)]]</f>
        <v>0</v>
      </c>
      <c r="M3886" s="22">
        <f>'EPD information'!$P$16*Tabell2[[#This Row],[Weight (kg)]]</f>
        <v>4.8880000000000007E-2</v>
      </c>
      <c r="N3886" s="22">
        <f>'EPD information'!$Q$16*Tabell2[[#This Row],[Weight (kg)]]</f>
        <v>1.6224000000000001</v>
      </c>
      <c r="O3886" s="22">
        <f>'EPD information'!$R$16*Tabell2[[#This Row],[Weight (kg)]]</f>
        <v>2.6312000000000002E-3</v>
      </c>
      <c r="P3886" s="22">
        <f>'EPD information'!$S$16*Tabell2[[#This Row],[Weight (kg)]]</f>
        <v>-12.584</v>
      </c>
      <c r="Q3886" s="35">
        <f>'Product specific GWP'!$T$16*Tabell2[[#This Row],[Weight (kg)]]</f>
        <v>0.45448000000000005</v>
      </c>
      <c r="R3886" s="35" t="s">
        <v>48</v>
      </c>
      <c r="S3886" s="35">
        <f>'EPD information'!$V$16*Tabell2[[#This Row],[Weight (kg)]]</f>
        <v>7.3319999999999996E-2</v>
      </c>
      <c r="T3886" s="35" t="str">
        <f>'EPD information'!$W$16</f>
        <v>ND</v>
      </c>
      <c r="U3886" s="35">
        <f>'EPD information'!$X$16*Tabell2[[#This Row],[Weight (kg)]]</f>
        <v>4.8880000000000007E-2</v>
      </c>
      <c r="V3886" s="35">
        <f>'EPD information'!$Y$16*Tabell2[[#This Row],[Weight (kg)]]</f>
        <v>1.6224000000000001</v>
      </c>
      <c r="W3886" s="35">
        <f>'EPD information'!$Z$16*Tabell2[[#This Row],[Weight (kg)]]</f>
        <v>2.6312000000000002E-3</v>
      </c>
      <c r="X3886" s="35">
        <f>'EPD information'!$AA$16*Tabell2[[#This Row],[Weight (kg)]]</f>
        <v>-12.584</v>
      </c>
      <c r="Y3886" s="18">
        <f>'EPD information'!$AB$16*Tabell2[[#This Row],[Weight (kg)]]</f>
        <v>34.944000000000003</v>
      </c>
      <c r="Z3886" s="18">
        <f>'EPD information'!$AC$16*Tabell2[[#This Row],[Weight (kg)]]</f>
        <v>0.61255999999999999</v>
      </c>
      <c r="AA3886" s="18">
        <f>'EPD information'!$AD$16*Tabell2[[#This Row],[Weight (kg)]]</f>
        <v>7.6647999999999994E-2</v>
      </c>
      <c r="AB3886" s="18" t="s">
        <v>48</v>
      </c>
      <c r="AC3886" s="18">
        <f>'EPD information'!$AF$16*Tabell2[[#This Row],[Weight (kg)]]</f>
        <v>4.836E-2</v>
      </c>
      <c r="AD3886" s="18">
        <f>'EPD information'!$AG$16*Tabell2[[#This Row],[Weight (kg)]]</f>
        <v>1.6120000000000001</v>
      </c>
      <c r="AE3886" s="18">
        <f>'EPD information'!$AH$16*Tabell2[[#This Row],[Weight (kg)]]</f>
        <v>2.5792000000000002E-3</v>
      </c>
      <c r="AF3886" s="21">
        <f>'EPD information'!$AI$16*Tabell2[[#This Row],[Weight (kg)]]</f>
        <v>-11.959999999999999</v>
      </c>
    </row>
    <row r="3887" spans="1:32" x14ac:dyDescent="0.2">
      <c r="A3887" s="36" t="s">
        <v>287</v>
      </c>
      <c r="B3887" s="37" t="s">
        <v>280</v>
      </c>
      <c r="C3887" s="38">
        <v>278615</v>
      </c>
      <c r="D3887" s="39">
        <v>7319662786157</v>
      </c>
      <c r="E3887" s="37" t="s">
        <v>46</v>
      </c>
      <c r="F3887" s="40">
        <v>900</v>
      </c>
      <c r="G3887" s="37">
        <v>250</v>
      </c>
      <c r="H3887" s="41">
        <v>10.6</v>
      </c>
      <c r="I3887" s="35">
        <f>'EPD information'!$L$16*Tabell2[[#This Row],[Weight (kg)]]</f>
        <v>36.146000000000001</v>
      </c>
      <c r="J3887" s="22">
        <f>'EPD information'!$M$16*Tabell2[[#This Row],[Weight (kg)]]</f>
        <v>0.62963999999999998</v>
      </c>
      <c r="K3887" s="22">
        <f>'EPD information'!$N$16*Tabell2[[#This Row],[Weight (kg)]]</f>
        <v>7.4729999999999991E-2</v>
      </c>
      <c r="L3887" s="22">
        <f>'EPD information'!$O$16*Tabell2[[#This Row],[Weight (kg)]]</f>
        <v>0</v>
      </c>
      <c r="M3887" s="22">
        <f>'EPD information'!$P$16*Tabell2[[#This Row],[Weight (kg)]]</f>
        <v>4.9820000000000003E-2</v>
      </c>
      <c r="N3887" s="22">
        <f>'EPD information'!$Q$16*Tabell2[[#This Row],[Weight (kg)]]</f>
        <v>1.6536</v>
      </c>
      <c r="O3887" s="22">
        <f>'EPD information'!$R$16*Tabell2[[#This Row],[Weight (kg)]]</f>
        <v>2.6818000000000002E-3</v>
      </c>
      <c r="P3887" s="22">
        <f>'EPD information'!$S$16*Tabell2[[#This Row],[Weight (kg)]]</f>
        <v>-12.825999999999999</v>
      </c>
      <c r="Q3887" s="35">
        <f>'Product specific GWP'!$T$16*Tabell2[[#This Row],[Weight (kg)]]</f>
        <v>0.46322000000000002</v>
      </c>
      <c r="R3887" s="35" t="s">
        <v>48</v>
      </c>
      <c r="S3887" s="35">
        <f>'EPD information'!$V$16*Tabell2[[#This Row],[Weight (kg)]]</f>
        <v>7.4729999999999991E-2</v>
      </c>
      <c r="T3887" s="35" t="str">
        <f>'EPD information'!$W$16</f>
        <v>ND</v>
      </c>
      <c r="U3887" s="35">
        <f>'EPD information'!$X$16*Tabell2[[#This Row],[Weight (kg)]]</f>
        <v>4.9820000000000003E-2</v>
      </c>
      <c r="V3887" s="35">
        <f>'EPD information'!$Y$16*Tabell2[[#This Row],[Weight (kg)]]</f>
        <v>1.6536</v>
      </c>
      <c r="W3887" s="35">
        <f>'EPD information'!$Z$16*Tabell2[[#This Row],[Weight (kg)]]</f>
        <v>2.6818000000000002E-3</v>
      </c>
      <c r="X3887" s="35">
        <f>'EPD information'!$AA$16*Tabell2[[#This Row],[Weight (kg)]]</f>
        <v>-12.825999999999999</v>
      </c>
      <c r="Y3887" s="18">
        <f>'EPD information'!$AB$16*Tabell2[[#This Row],[Weight (kg)]]</f>
        <v>35.616</v>
      </c>
      <c r="Z3887" s="18">
        <f>'EPD information'!$AC$16*Tabell2[[#This Row],[Weight (kg)]]</f>
        <v>0.62434000000000001</v>
      </c>
      <c r="AA3887" s="18">
        <f>'EPD information'!$AD$16*Tabell2[[#This Row],[Weight (kg)]]</f>
        <v>7.8121999999999997E-2</v>
      </c>
      <c r="AB3887" s="18" t="s">
        <v>48</v>
      </c>
      <c r="AC3887" s="18">
        <f>'EPD information'!$AF$16*Tabell2[[#This Row],[Weight (kg)]]</f>
        <v>4.9289999999999994E-2</v>
      </c>
      <c r="AD3887" s="18">
        <f>'EPD information'!$AG$16*Tabell2[[#This Row],[Weight (kg)]]</f>
        <v>1.643</v>
      </c>
      <c r="AE3887" s="18">
        <f>'EPD information'!$AH$16*Tabell2[[#This Row],[Weight (kg)]]</f>
        <v>2.6288000000000001E-3</v>
      </c>
      <c r="AF3887" s="21">
        <f>'EPD information'!$AI$16*Tabell2[[#This Row],[Weight (kg)]]</f>
        <v>-12.19</v>
      </c>
    </row>
    <row r="3888" spans="1:32" x14ac:dyDescent="0.2">
      <c r="A3888" s="36" t="s">
        <v>287</v>
      </c>
      <c r="B3888" s="37" t="s">
        <v>280</v>
      </c>
      <c r="C3888" s="38">
        <v>594949</v>
      </c>
      <c r="D3888" s="39">
        <v>7319660858399</v>
      </c>
      <c r="E3888" s="37" t="s">
        <v>46</v>
      </c>
      <c r="F3888" s="40">
        <v>900</v>
      </c>
      <c r="G3888" s="37">
        <v>112</v>
      </c>
      <c r="H3888" s="41">
        <v>10.663399999999999</v>
      </c>
      <c r="I3888" s="35">
        <f>'EPD information'!$L$16*Tabell2[[#This Row],[Weight (kg)]]</f>
        <v>36.362194000000002</v>
      </c>
      <c r="J3888" s="22">
        <f>'EPD information'!$M$16*Tabell2[[#This Row],[Weight (kg)]]</f>
        <v>0.63340595999999993</v>
      </c>
      <c r="K3888" s="22">
        <f>'EPD information'!$N$16*Tabell2[[#This Row],[Weight (kg)]]</f>
        <v>7.5176969999999996E-2</v>
      </c>
      <c r="L3888" s="22">
        <f>'EPD information'!$O$16*Tabell2[[#This Row],[Weight (kg)]]</f>
        <v>0</v>
      </c>
      <c r="M3888" s="22">
        <f>'EPD information'!$P$16*Tabell2[[#This Row],[Weight (kg)]]</f>
        <v>5.0117979999999999E-2</v>
      </c>
      <c r="N3888" s="22">
        <f>'EPD information'!$Q$16*Tabell2[[#This Row],[Weight (kg)]]</f>
        <v>1.6634903999999999</v>
      </c>
      <c r="O3888" s="22">
        <f>'EPD information'!$R$16*Tabell2[[#This Row],[Weight (kg)]]</f>
        <v>2.6978402E-3</v>
      </c>
      <c r="P3888" s="22">
        <f>'EPD information'!$S$16*Tabell2[[#This Row],[Weight (kg)]]</f>
        <v>-12.902714</v>
      </c>
      <c r="Q3888" s="35">
        <f>'Product specific GWP'!$T$16*Tabell2[[#This Row],[Weight (kg)]]</f>
        <v>0.46599057999999999</v>
      </c>
      <c r="R3888" s="35" t="s">
        <v>48</v>
      </c>
      <c r="S3888" s="35">
        <f>'EPD information'!$V$16*Tabell2[[#This Row],[Weight (kg)]]</f>
        <v>7.5176969999999996E-2</v>
      </c>
      <c r="T3888" s="35" t="str">
        <f>'EPD information'!$W$16</f>
        <v>ND</v>
      </c>
      <c r="U3888" s="35">
        <f>'EPD information'!$X$16*Tabell2[[#This Row],[Weight (kg)]]</f>
        <v>5.0117979999999999E-2</v>
      </c>
      <c r="V3888" s="35">
        <f>'EPD information'!$Y$16*Tabell2[[#This Row],[Weight (kg)]]</f>
        <v>1.6634903999999999</v>
      </c>
      <c r="W3888" s="35">
        <f>'EPD information'!$Z$16*Tabell2[[#This Row],[Weight (kg)]]</f>
        <v>2.6978402E-3</v>
      </c>
      <c r="X3888" s="35">
        <f>'EPD information'!$AA$16*Tabell2[[#This Row],[Weight (kg)]]</f>
        <v>-12.902714</v>
      </c>
      <c r="Y3888" s="18">
        <f>'EPD information'!$AB$16*Tabell2[[#This Row],[Weight (kg)]]</f>
        <v>35.829023999999997</v>
      </c>
      <c r="Z3888" s="18">
        <f>'EPD information'!$AC$16*Tabell2[[#This Row],[Weight (kg)]]</f>
        <v>0.62807426</v>
      </c>
      <c r="AA3888" s="18">
        <f>'EPD information'!$AD$16*Tabell2[[#This Row],[Weight (kg)]]</f>
        <v>7.8589257999999995E-2</v>
      </c>
      <c r="AB3888" s="18" t="s">
        <v>48</v>
      </c>
      <c r="AC3888" s="18">
        <f>'EPD information'!$AF$16*Tabell2[[#This Row],[Weight (kg)]]</f>
        <v>4.9584809999999993E-2</v>
      </c>
      <c r="AD3888" s="18">
        <f>'EPD information'!$AG$16*Tabell2[[#This Row],[Weight (kg)]]</f>
        <v>1.6528269999999998</v>
      </c>
      <c r="AE3888" s="18">
        <f>'EPD information'!$AH$16*Tabell2[[#This Row],[Weight (kg)]]</f>
        <v>2.6445231999999998E-3</v>
      </c>
      <c r="AF3888" s="21">
        <f>'EPD information'!$AI$16*Tabell2[[#This Row],[Weight (kg)]]</f>
        <v>-12.262909999999998</v>
      </c>
    </row>
    <row r="3889" spans="1:32" x14ac:dyDescent="0.2">
      <c r="A3889" s="36" t="s">
        <v>287</v>
      </c>
      <c r="B3889" s="37" t="s">
        <v>280</v>
      </c>
      <c r="C3889" s="38">
        <v>278616</v>
      </c>
      <c r="D3889" s="39">
        <v>7319662786164</v>
      </c>
      <c r="E3889" s="37" t="s">
        <v>46</v>
      </c>
      <c r="F3889" s="40">
        <v>900</v>
      </c>
      <c r="G3889" s="37">
        <v>280</v>
      </c>
      <c r="H3889" s="41">
        <v>10.9</v>
      </c>
      <c r="I3889" s="35">
        <f>'EPD information'!$L$16*Tabell2[[#This Row],[Weight (kg)]]</f>
        <v>37.169000000000004</v>
      </c>
      <c r="J3889" s="22">
        <f>'EPD information'!$M$16*Tabell2[[#This Row],[Weight (kg)]]</f>
        <v>0.64746000000000004</v>
      </c>
      <c r="K3889" s="22">
        <f>'EPD information'!$N$16*Tabell2[[#This Row],[Weight (kg)]]</f>
        <v>7.6844999999999997E-2</v>
      </c>
      <c r="L3889" s="22">
        <f>'EPD information'!$O$16*Tabell2[[#This Row],[Weight (kg)]]</f>
        <v>0</v>
      </c>
      <c r="M3889" s="22">
        <f>'EPD information'!$P$16*Tabell2[[#This Row],[Weight (kg)]]</f>
        <v>5.1230000000000005E-2</v>
      </c>
      <c r="N3889" s="22">
        <f>'EPD information'!$Q$16*Tabell2[[#This Row],[Weight (kg)]]</f>
        <v>1.7004000000000001</v>
      </c>
      <c r="O3889" s="22">
        <f>'EPD information'!$R$16*Tabell2[[#This Row],[Weight (kg)]]</f>
        <v>2.7577000000000005E-3</v>
      </c>
      <c r="P3889" s="22">
        <f>'EPD information'!$S$16*Tabell2[[#This Row],[Weight (kg)]]</f>
        <v>-13.189</v>
      </c>
      <c r="Q3889" s="35">
        <f>'Product specific GWP'!$T$16*Tabell2[[#This Row],[Weight (kg)]]</f>
        <v>0.47633000000000003</v>
      </c>
      <c r="R3889" s="35" t="s">
        <v>48</v>
      </c>
      <c r="S3889" s="35">
        <f>'EPD information'!$V$16*Tabell2[[#This Row],[Weight (kg)]]</f>
        <v>7.6844999999999997E-2</v>
      </c>
      <c r="T3889" s="35" t="str">
        <f>'EPD information'!$W$16</f>
        <v>ND</v>
      </c>
      <c r="U3889" s="35">
        <f>'EPD information'!$X$16*Tabell2[[#This Row],[Weight (kg)]]</f>
        <v>5.1230000000000005E-2</v>
      </c>
      <c r="V3889" s="35">
        <f>'EPD information'!$Y$16*Tabell2[[#This Row],[Weight (kg)]]</f>
        <v>1.7004000000000001</v>
      </c>
      <c r="W3889" s="35">
        <f>'EPD information'!$Z$16*Tabell2[[#This Row],[Weight (kg)]]</f>
        <v>2.7577000000000005E-3</v>
      </c>
      <c r="X3889" s="35">
        <f>'EPD information'!$AA$16*Tabell2[[#This Row],[Weight (kg)]]</f>
        <v>-13.189</v>
      </c>
      <c r="Y3889" s="18">
        <f>'EPD information'!$AB$16*Tabell2[[#This Row],[Weight (kg)]]</f>
        <v>36.624000000000002</v>
      </c>
      <c r="Z3889" s="18">
        <f>'EPD information'!$AC$16*Tabell2[[#This Row],[Weight (kg)]]</f>
        <v>0.64201000000000008</v>
      </c>
      <c r="AA3889" s="18">
        <f>'EPD information'!$AD$16*Tabell2[[#This Row],[Weight (kg)]]</f>
        <v>8.0333000000000002E-2</v>
      </c>
      <c r="AB3889" s="18" t="s">
        <v>48</v>
      </c>
      <c r="AC3889" s="18">
        <f>'EPD information'!$AF$16*Tabell2[[#This Row],[Weight (kg)]]</f>
        <v>5.0685000000000001E-2</v>
      </c>
      <c r="AD3889" s="18">
        <f>'EPD information'!$AG$16*Tabell2[[#This Row],[Weight (kg)]]</f>
        <v>1.6895</v>
      </c>
      <c r="AE3889" s="18">
        <f>'EPD information'!$AH$16*Tabell2[[#This Row],[Weight (kg)]]</f>
        <v>2.7032000000000002E-3</v>
      </c>
      <c r="AF3889" s="21">
        <f>'EPD information'!$AI$16*Tabell2[[#This Row],[Weight (kg)]]</f>
        <v>-12.535</v>
      </c>
    </row>
    <row r="3890" spans="1:32" x14ac:dyDescent="0.2">
      <c r="A3890" s="36" t="s">
        <v>287</v>
      </c>
      <c r="B3890" s="37" t="s">
        <v>280</v>
      </c>
      <c r="C3890" s="38">
        <v>594950</v>
      </c>
      <c r="D3890" s="39">
        <v>7319660858405</v>
      </c>
      <c r="E3890" s="37" t="s">
        <v>46</v>
      </c>
      <c r="F3890" s="40">
        <v>900</v>
      </c>
      <c r="G3890" s="37">
        <v>125</v>
      </c>
      <c r="H3890" s="41">
        <v>10.998100000000001</v>
      </c>
      <c r="I3890" s="35">
        <f>'EPD information'!$L$16*Tabell2[[#This Row],[Weight (kg)]]</f>
        <v>37.503521000000006</v>
      </c>
      <c r="J3890" s="22">
        <f>'EPD information'!$M$16*Tabell2[[#This Row],[Weight (kg)]]</f>
        <v>0.6532871400000001</v>
      </c>
      <c r="K3890" s="22">
        <f>'EPD information'!$N$16*Tabell2[[#This Row],[Weight (kg)]]</f>
        <v>7.7536605000000008E-2</v>
      </c>
      <c r="L3890" s="22">
        <f>'EPD information'!$O$16*Tabell2[[#This Row],[Weight (kg)]]</f>
        <v>0</v>
      </c>
      <c r="M3890" s="22">
        <f>'EPD information'!$P$16*Tabell2[[#This Row],[Weight (kg)]]</f>
        <v>5.1691070000000006E-2</v>
      </c>
      <c r="N3890" s="22">
        <f>'EPD information'!$Q$16*Tabell2[[#This Row],[Weight (kg)]]</f>
        <v>1.7157036000000001</v>
      </c>
      <c r="O3890" s="22">
        <f>'EPD information'!$R$16*Tabell2[[#This Row],[Weight (kg)]]</f>
        <v>2.7825193000000003E-3</v>
      </c>
      <c r="P3890" s="22">
        <f>'EPD information'!$S$16*Tabell2[[#This Row],[Weight (kg)]]</f>
        <v>-13.307701000000002</v>
      </c>
      <c r="Q3890" s="35">
        <f>'Product specific GWP'!$T$16*Tabell2[[#This Row],[Weight (kg)]]</f>
        <v>0.48061697000000009</v>
      </c>
      <c r="R3890" s="35" t="s">
        <v>48</v>
      </c>
      <c r="S3890" s="35">
        <f>'EPD information'!$V$16*Tabell2[[#This Row],[Weight (kg)]]</f>
        <v>7.7536605000000008E-2</v>
      </c>
      <c r="T3890" s="35" t="str">
        <f>'EPD information'!$W$16</f>
        <v>ND</v>
      </c>
      <c r="U3890" s="35">
        <f>'EPD information'!$X$16*Tabell2[[#This Row],[Weight (kg)]]</f>
        <v>5.1691070000000006E-2</v>
      </c>
      <c r="V3890" s="35">
        <f>'EPD information'!$Y$16*Tabell2[[#This Row],[Weight (kg)]]</f>
        <v>1.7157036000000001</v>
      </c>
      <c r="W3890" s="35">
        <f>'EPD information'!$Z$16*Tabell2[[#This Row],[Weight (kg)]]</f>
        <v>2.7825193000000003E-3</v>
      </c>
      <c r="X3890" s="35">
        <f>'EPD information'!$AA$16*Tabell2[[#This Row],[Weight (kg)]]</f>
        <v>-13.307701000000002</v>
      </c>
      <c r="Y3890" s="18">
        <f>'EPD information'!$AB$16*Tabell2[[#This Row],[Weight (kg)]]</f>
        <v>36.953616000000004</v>
      </c>
      <c r="Z3890" s="18">
        <f>'EPD information'!$AC$16*Tabell2[[#This Row],[Weight (kg)]]</f>
        <v>0.64778809000000004</v>
      </c>
      <c r="AA3890" s="18">
        <f>'EPD information'!$AD$16*Tabell2[[#This Row],[Weight (kg)]]</f>
        <v>8.1055997000000005E-2</v>
      </c>
      <c r="AB3890" s="18" t="s">
        <v>48</v>
      </c>
      <c r="AC3890" s="18">
        <f>'EPD information'!$AF$16*Tabell2[[#This Row],[Weight (kg)]]</f>
        <v>5.1141165000000002E-2</v>
      </c>
      <c r="AD3890" s="18">
        <f>'EPD information'!$AG$16*Tabell2[[#This Row],[Weight (kg)]]</f>
        <v>1.7047055000000002</v>
      </c>
      <c r="AE3890" s="18">
        <f>'EPD information'!$AH$16*Tabell2[[#This Row],[Weight (kg)]]</f>
        <v>2.7275288000000002E-3</v>
      </c>
      <c r="AF3890" s="21">
        <f>'EPD information'!$AI$16*Tabell2[[#This Row],[Weight (kg)]]</f>
        <v>-12.647815</v>
      </c>
    </row>
    <row r="3891" spans="1:32" x14ac:dyDescent="0.2">
      <c r="A3891" s="36" t="s">
        <v>287</v>
      </c>
      <c r="B3891" s="37" t="s">
        <v>280</v>
      </c>
      <c r="C3891" s="38">
        <v>278617</v>
      </c>
      <c r="D3891" s="39">
        <v>7319662786171</v>
      </c>
      <c r="E3891" s="37" t="s">
        <v>46</v>
      </c>
      <c r="F3891" s="40">
        <v>900</v>
      </c>
      <c r="G3891" s="37">
        <v>300</v>
      </c>
      <c r="H3891" s="41">
        <v>11.2</v>
      </c>
      <c r="I3891" s="35">
        <f>'EPD information'!$L$16*Tabell2[[#This Row],[Weight (kg)]]</f>
        <v>38.192</v>
      </c>
      <c r="J3891" s="22">
        <f>'EPD information'!$M$16*Tabell2[[#This Row],[Weight (kg)]]</f>
        <v>0.66527999999999998</v>
      </c>
      <c r="K3891" s="22">
        <f>'EPD information'!$N$16*Tabell2[[#This Row],[Weight (kg)]]</f>
        <v>7.8959999999999989E-2</v>
      </c>
      <c r="L3891" s="22">
        <f>'EPD information'!$O$16*Tabell2[[#This Row],[Weight (kg)]]</f>
        <v>0</v>
      </c>
      <c r="M3891" s="22">
        <f>'EPD information'!$P$16*Tabell2[[#This Row],[Weight (kg)]]</f>
        <v>5.2639999999999999E-2</v>
      </c>
      <c r="N3891" s="22">
        <f>'EPD information'!$Q$16*Tabell2[[#This Row],[Weight (kg)]]</f>
        <v>1.7471999999999999</v>
      </c>
      <c r="O3891" s="22">
        <f>'EPD information'!$R$16*Tabell2[[#This Row],[Weight (kg)]]</f>
        <v>2.8335999999999999E-3</v>
      </c>
      <c r="P3891" s="22">
        <f>'EPD information'!$S$16*Tabell2[[#This Row],[Weight (kg)]]</f>
        <v>-13.552</v>
      </c>
      <c r="Q3891" s="35">
        <f>'Product specific GWP'!$T$16*Tabell2[[#This Row],[Weight (kg)]]</f>
        <v>0.48943999999999999</v>
      </c>
      <c r="R3891" s="35" t="s">
        <v>48</v>
      </c>
      <c r="S3891" s="35">
        <f>'EPD information'!$V$16*Tabell2[[#This Row],[Weight (kg)]]</f>
        <v>7.8959999999999989E-2</v>
      </c>
      <c r="T3891" s="35" t="str">
        <f>'EPD information'!$W$16</f>
        <v>ND</v>
      </c>
      <c r="U3891" s="35">
        <f>'EPD information'!$X$16*Tabell2[[#This Row],[Weight (kg)]]</f>
        <v>5.2639999999999999E-2</v>
      </c>
      <c r="V3891" s="35">
        <f>'EPD information'!$Y$16*Tabell2[[#This Row],[Weight (kg)]]</f>
        <v>1.7471999999999999</v>
      </c>
      <c r="W3891" s="35">
        <f>'EPD information'!$Z$16*Tabell2[[#This Row],[Weight (kg)]]</f>
        <v>2.8335999999999999E-3</v>
      </c>
      <c r="X3891" s="35">
        <f>'EPD information'!$AA$16*Tabell2[[#This Row],[Weight (kg)]]</f>
        <v>-13.552</v>
      </c>
      <c r="Y3891" s="18">
        <f>'EPD information'!$AB$16*Tabell2[[#This Row],[Weight (kg)]]</f>
        <v>37.631999999999998</v>
      </c>
      <c r="Z3891" s="18">
        <f>'EPD information'!$AC$16*Tabell2[[#This Row],[Weight (kg)]]</f>
        <v>0.65967999999999993</v>
      </c>
      <c r="AA3891" s="18">
        <f>'EPD information'!$AD$16*Tabell2[[#This Row],[Weight (kg)]]</f>
        <v>8.2543999999999992E-2</v>
      </c>
      <c r="AB3891" s="18" t="s">
        <v>48</v>
      </c>
      <c r="AC3891" s="18">
        <f>'EPD information'!$AF$16*Tabell2[[#This Row],[Weight (kg)]]</f>
        <v>5.2079999999999994E-2</v>
      </c>
      <c r="AD3891" s="18">
        <f>'EPD information'!$AG$16*Tabell2[[#This Row],[Weight (kg)]]</f>
        <v>1.736</v>
      </c>
      <c r="AE3891" s="18">
        <f>'EPD information'!$AH$16*Tabell2[[#This Row],[Weight (kg)]]</f>
        <v>2.7775999999999999E-3</v>
      </c>
      <c r="AF3891" s="21">
        <f>'EPD information'!$AI$16*Tabell2[[#This Row],[Weight (kg)]]</f>
        <v>-12.879999999999999</v>
      </c>
    </row>
    <row r="3892" spans="1:32" x14ac:dyDescent="0.2">
      <c r="A3892" s="36" t="s">
        <v>287</v>
      </c>
      <c r="B3892" s="37" t="s">
        <v>280</v>
      </c>
      <c r="C3892" s="38">
        <v>594951</v>
      </c>
      <c r="D3892" s="39">
        <v>7319660858412</v>
      </c>
      <c r="E3892" s="37" t="s">
        <v>46</v>
      </c>
      <c r="F3892" s="40">
        <v>900</v>
      </c>
      <c r="G3892" s="37">
        <v>140</v>
      </c>
      <c r="H3892" s="41">
        <v>11.3855</v>
      </c>
      <c r="I3892" s="35">
        <f>'EPD information'!$L$16*Tabell2[[#This Row],[Weight (kg)]]</f>
        <v>38.824555000000004</v>
      </c>
      <c r="J3892" s="22">
        <f>'EPD information'!$M$16*Tabell2[[#This Row],[Weight (kg)]]</f>
        <v>0.67629870000000003</v>
      </c>
      <c r="K3892" s="22">
        <f>'EPD information'!$N$16*Tabell2[[#This Row],[Weight (kg)]]</f>
        <v>8.0267775E-2</v>
      </c>
      <c r="L3892" s="22">
        <f>'EPD information'!$O$16*Tabell2[[#This Row],[Weight (kg)]]</f>
        <v>0</v>
      </c>
      <c r="M3892" s="22">
        <f>'EPD information'!$P$16*Tabell2[[#This Row],[Weight (kg)]]</f>
        <v>5.3511850000000007E-2</v>
      </c>
      <c r="N3892" s="22">
        <f>'EPD information'!$Q$16*Tabell2[[#This Row],[Weight (kg)]]</f>
        <v>1.776138</v>
      </c>
      <c r="O3892" s="22">
        <f>'EPD information'!$R$16*Tabell2[[#This Row],[Weight (kg)]]</f>
        <v>2.8805315000000006E-3</v>
      </c>
      <c r="P3892" s="22">
        <f>'EPD information'!$S$16*Tabell2[[#This Row],[Weight (kg)]]</f>
        <v>-13.776455</v>
      </c>
      <c r="Q3892" s="35">
        <f>'Product specific GWP'!$T$16*Tabell2[[#This Row],[Weight (kg)]]</f>
        <v>0.49754635000000003</v>
      </c>
      <c r="R3892" s="35" t="s">
        <v>48</v>
      </c>
      <c r="S3892" s="35">
        <f>'EPD information'!$V$16*Tabell2[[#This Row],[Weight (kg)]]</f>
        <v>8.0267775E-2</v>
      </c>
      <c r="T3892" s="35" t="str">
        <f>'EPD information'!$W$16</f>
        <v>ND</v>
      </c>
      <c r="U3892" s="35">
        <f>'EPD information'!$X$16*Tabell2[[#This Row],[Weight (kg)]]</f>
        <v>5.3511850000000007E-2</v>
      </c>
      <c r="V3892" s="35">
        <f>'EPD information'!$Y$16*Tabell2[[#This Row],[Weight (kg)]]</f>
        <v>1.776138</v>
      </c>
      <c r="W3892" s="35">
        <f>'EPD information'!$Z$16*Tabell2[[#This Row],[Weight (kg)]]</f>
        <v>2.8805315000000006E-3</v>
      </c>
      <c r="X3892" s="35">
        <f>'EPD information'!$AA$16*Tabell2[[#This Row],[Weight (kg)]]</f>
        <v>-13.776455</v>
      </c>
      <c r="Y3892" s="18">
        <f>'EPD information'!$AB$16*Tabell2[[#This Row],[Weight (kg)]]</f>
        <v>38.255279999999999</v>
      </c>
      <c r="Z3892" s="18">
        <f>'EPD information'!$AC$16*Tabell2[[#This Row],[Weight (kg)]]</f>
        <v>0.67060595000000001</v>
      </c>
      <c r="AA3892" s="18">
        <f>'EPD information'!$AD$16*Tabell2[[#This Row],[Weight (kg)]]</f>
        <v>8.3911134999999998E-2</v>
      </c>
      <c r="AB3892" s="18" t="s">
        <v>48</v>
      </c>
      <c r="AC3892" s="18">
        <f>'EPD information'!$AF$16*Tabell2[[#This Row],[Weight (kg)]]</f>
        <v>5.2942574999999999E-2</v>
      </c>
      <c r="AD3892" s="18">
        <f>'EPD information'!$AG$16*Tabell2[[#This Row],[Weight (kg)]]</f>
        <v>1.7647524999999999</v>
      </c>
      <c r="AE3892" s="18">
        <f>'EPD information'!$AH$16*Tabell2[[#This Row],[Weight (kg)]]</f>
        <v>2.8236040000000004E-3</v>
      </c>
      <c r="AF3892" s="21">
        <f>'EPD information'!$AI$16*Tabell2[[#This Row],[Weight (kg)]]</f>
        <v>-13.093325</v>
      </c>
    </row>
    <row r="3893" spans="1:32" x14ac:dyDescent="0.2">
      <c r="A3893" s="36" t="s">
        <v>287</v>
      </c>
      <c r="B3893" s="37" t="s">
        <v>280</v>
      </c>
      <c r="C3893" s="38">
        <v>594952</v>
      </c>
      <c r="D3893" s="39">
        <v>7319660858429</v>
      </c>
      <c r="E3893" s="37" t="s">
        <v>46</v>
      </c>
      <c r="F3893" s="40">
        <v>900</v>
      </c>
      <c r="G3893" s="37">
        <v>150</v>
      </c>
      <c r="H3893" s="41">
        <v>11.644399999999999</v>
      </c>
      <c r="I3893" s="35">
        <f>'EPD information'!$L$16*Tabell2[[#This Row],[Weight (kg)]]</f>
        <v>39.707403999999997</v>
      </c>
      <c r="J3893" s="22">
        <f>'EPD information'!$M$16*Tabell2[[#This Row],[Weight (kg)]]</f>
        <v>0.69167736000000002</v>
      </c>
      <c r="K3893" s="22">
        <f>'EPD information'!$N$16*Tabell2[[#This Row],[Weight (kg)]]</f>
        <v>8.2093019999999989E-2</v>
      </c>
      <c r="L3893" s="22">
        <f>'EPD information'!$O$16*Tabell2[[#This Row],[Weight (kg)]]</f>
        <v>0</v>
      </c>
      <c r="M3893" s="22">
        <f>'EPD information'!$P$16*Tabell2[[#This Row],[Weight (kg)]]</f>
        <v>5.4728680000000002E-2</v>
      </c>
      <c r="N3893" s="22">
        <f>'EPD information'!$Q$16*Tabell2[[#This Row],[Weight (kg)]]</f>
        <v>1.8165263999999999</v>
      </c>
      <c r="O3893" s="22">
        <f>'EPD information'!$R$16*Tabell2[[#This Row],[Weight (kg)]]</f>
        <v>2.9460331999999999E-3</v>
      </c>
      <c r="P3893" s="22">
        <f>'EPD information'!$S$16*Tabell2[[#This Row],[Weight (kg)]]</f>
        <v>-14.089723999999999</v>
      </c>
      <c r="Q3893" s="35">
        <f>'Product specific GWP'!$T$16*Tabell2[[#This Row],[Weight (kg)]]</f>
        <v>0.50886027999999994</v>
      </c>
      <c r="R3893" s="35" t="s">
        <v>48</v>
      </c>
      <c r="S3893" s="35">
        <f>'EPD information'!$V$16*Tabell2[[#This Row],[Weight (kg)]]</f>
        <v>8.2093019999999989E-2</v>
      </c>
      <c r="T3893" s="35" t="str">
        <f>'EPD information'!$W$16</f>
        <v>ND</v>
      </c>
      <c r="U3893" s="35">
        <f>'EPD information'!$X$16*Tabell2[[#This Row],[Weight (kg)]]</f>
        <v>5.4728680000000002E-2</v>
      </c>
      <c r="V3893" s="35">
        <f>'EPD information'!$Y$16*Tabell2[[#This Row],[Weight (kg)]]</f>
        <v>1.8165263999999999</v>
      </c>
      <c r="W3893" s="35">
        <f>'EPD information'!$Z$16*Tabell2[[#This Row],[Weight (kg)]]</f>
        <v>2.9460331999999999E-3</v>
      </c>
      <c r="X3893" s="35">
        <f>'EPD information'!$AA$16*Tabell2[[#This Row],[Weight (kg)]]</f>
        <v>-14.089723999999999</v>
      </c>
      <c r="Y3893" s="18">
        <f>'EPD information'!$AB$16*Tabell2[[#This Row],[Weight (kg)]]</f>
        <v>39.125183999999997</v>
      </c>
      <c r="Z3893" s="18">
        <f>'EPD information'!$AC$16*Tabell2[[#This Row],[Weight (kg)]]</f>
        <v>0.68585516000000002</v>
      </c>
      <c r="AA3893" s="18">
        <f>'EPD information'!$AD$16*Tabell2[[#This Row],[Weight (kg)]]</f>
        <v>8.5819227999999997E-2</v>
      </c>
      <c r="AB3893" s="18" t="s">
        <v>48</v>
      </c>
      <c r="AC3893" s="18">
        <f>'EPD information'!$AF$16*Tabell2[[#This Row],[Weight (kg)]]</f>
        <v>5.4146459999999993E-2</v>
      </c>
      <c r="AD3893" s="18">
        <f>'EPD information'!$AG$16*Tabell2[[#This Row],[Weight (kg)]]</f>
        <v>1.8048819999999999</v>
      </c>
      <c r="AE3893" s="18">
        <f>'EPD information'!$AH$16*Tabell2[[#This Row],[Weight (kg)]]</f>
        <v>2.8878111999999997E-3</v>
      </c>
      <c r="AF3893" s="21">
        <f>'EPD information'!$AI$16*Tabell2[[#This Row],[Weight (kg)]]</f>
        <v>-13.391059999999998</v>
      </c>
    </row>
    <row r="3894" spans="1:32" x14ac:dyDescent="0.2">
      <c r="A3894" s="36" t="s">
        <v>287</v>
      </c>
      <c r="B3894" s="37" t="s">
        <v>280</v>
      </c>
      <c r="C3894" s="38">
        <v>594953</v>
      </c>
      <c r="D3894" s="39">
        <v>7319660858436</v>
      </c>
      <c r="E3894" s="37" t="s">
        <v>46</v>
      </c>
      <c r="F3894" s="40">
        <v>900</v>
      </c>
      <c r="G3894" s="37">
        <v>160</v>
      </c>
      <c r="H3894" s="41">
        <v>11.901199999999999</v>
      </c>
      <c r="I3894" s="35">
        <f>'EPD information'!$L$16*Tabell2[[#This Row],[Weight (kg)]]</f>
        <v>40.583092000000001</v>
      </c>
      <c r="J3894" s="22">
        <f>'EPD information'!$M$16*Tabell2[[#This Row],[Weight (kg)]]</f>
        <v>0.70693127999999994</v>
      </c>
      <c r="K3894" s="22">
        <f>'EPD information'!$N$16*Tabell2[[#This Row],[Weight (kg)]]</f>
        <v>8.3903459999999999E-2</v>
      </c>
      <c r="L3894" s="22">
        <f>'EPD information'!$O$16*Tabell2[[#This Row],[Weight (kg)]]</f>
        <v>0</v>
      </c>
      <c r="M3894" s="22">
        <f>'EPD information'!$P$16*Tabell2[[#This Row],[Weight (kg)]]</f>
        <v>5.5935640000000002E-2</v>
      </c>
      <c r="N3894" s="22">
        <f>'EPD information'!$Q$16*Tabell2[[#This Row],[Weight (kg)]]</f>
        <v>1.8565871999999999</v>
      </c>
      <c r="O3894" s="22">
        <f>'EPD information'!$R$16*Tabell2[[#This Row],[Weight (kg)]]</f>
        <v>3.0110036000000001E-3</v>
      </c>
      <c r="P3894" s="22">
        <f>'EPD information'!$S$16*Tabell2[[#This Row],[Weight (kg)]]</f>
        <v>-14.400452</v>
      </c>
      <c r="Q3894" s="35">
        <f>'Product specific GWP'!$T$16*Tabell2[[#This Row],[Weight (kg)]]</f>
        <v>0.52008244000000003</v>
      </c>
      <c r="R3894" s="35" t="s">
        <v>48</v>
      </c>
      <c r="S3894" s="35">
        <f>'EPD information'!$V$16*Tabell2[[#This Row],[Weight (kg)]]</f>
        <v>8.3903459999999999E-2</v>
      </c>
      <c r="T3894" s="35" t="str">
        <f>'EPD information'!$W$16</f>
        <v>ND</v>
      </c>
      <c r="U3894" s="35">
        <f>'EPD information'!$X$16*Tabell2[[#This Row],[Weight (kg)]]</f>
        <v>5.5935640000000002E-2</v>
      </c>
      <c r="V3894" s="35">
        <f>'EPD information'!$Y$16*Tabell2[[#This Row],[Weight (kg)]]</f>
        <v>1.8565871999999999</v>
      </c>
      <c r="W3894" s="35">
        <f>'EPD information'!$Z$16*Tabell2[[#This Row],[Weight (kg)]]</f>
        <v>3.0110036000000001E-3</v>
      </c>
      <c r="X3894" s="35">
        <f>'EPD information'!$AA$16*Tabell2[[#This Row],[Weight (kg)]]</f>
        <v>-14.400452</v>
      </c>
      <c r="Y3894" s="18">
        <f>'EPD information'!$AB$16*Tabell2[[#This Row],[Weight (kg)]]</f>
        <v>39.988031999999997</v>
      </c>
      <c r="Z3894" s="18">
        <f>'EPD information'!$AC$16*Tabell2[[#This Row],[Weight (kg)]]</f>
        <v>0.70098068000000002</v>
      </c>
      <c r="AA3894" s="18">
        <f>'EPD information'!$AD$16*Tabell2[[#This Row],[Weight (kg)]]</f>
        <v>8.7711843999999997E-2</v>
      </c>
      <c r="AB3894" s="18" t="s">
        <v>48</v>
      </c>
      <c r="AC3894" s="18">
        <f>'EPD information'!$AF$16*Tabell2[[#This Row],[Weight (kg)]]</f>
        <v>5.5340579999999993E-2</v>
      </c>
      <c r="AD3894" s="18">
        <f>'EPD information'!$AG$16*Tabell2[[#This Row],[Weight (kg)]]</f>
        <v>1.8446859999999998</v>
      </c>
      <c r="AE3894" s="18">
        <f>'EPD information'!$AH$16*Tabell2[[#This Row],[Weight (kg)]]</f>
        <v>2.9514976000000002E-3</v>
      </c>
      <c r="AF3894" s="21">
        <f>'EPD information'!$AI$16*Tabell2[[#This Row],[Weight (kg)]]</f>
        <v>-13.686379999999998</v>
      </c>
    </row>
    <row r="3895" spans="1:32" x14ac:dyDescent="0.2">
      <c r="A3895" s="36" t="s">
        <v>287</v>
      </c>
      <c r="B3895" s="37" t="s">
        <v>280</v>
      </c>
      <c r="C3895" s="38">
        <v>594954</v>
      </c>
      <c r="D3895" s="39">
        <v>7319660858443</v>
      </c>
      <c r="E3895" s="37" t="s">
        <v>46</v>
      </c>
      <c r="F3895" s="40">
        <v>900</v>
      </c>
      <c r="G3895" s="37">
        <v>180</v>
      </c>
      <c r="H3895" s="41">
        <v>12.4185</v>
      </c>
      <c r="I3895" s="35">
        <f>'EPD information'!$L$16*Tabell2[[#This Row],[Weight (kg)]]</f>
        <v>42.347085</v>
      </c>
      <c r="J3895" s="22">
        <f>'EPD information'!$M$16*Tabell2[[#This Row],[Weight (kg)]]</f>
        <v>0.73765890000000001</v>
      </c>
      <c r="K3895" s="22">
        <f>'EPD information'!$N$16*Tabell2[[#This Row],[Weight (kg)]]</f>
        <v>8.7550425000000001E-2</v>
      </c>
      <c r="L3895" s="22">
        <f>'EPD information'!$O$16*Tabell2[[#This Row],[Weight (kg)]]</f>
        <v>0</v>
      </c>
      <c r="M3895" s="22">
        <f>'EPD information'!$P$16*Tabell2[[#This Row],[Weight (kg)]]</f>
        <v>5.8366950000000001E-2</v>
      </c>
      <c r="N3895" s="22">
        <f>'EPD information'!$Q$16*Tabell2[[#This Row],[Weight (kg)]]</f>
        <v>1.9372860000000001</v>
      </c>
      <c r="O3895" s="22">
        <f>'EPD information'!$R$16*Tabell2[[#This Row],[Weight (kg)]]</f>
        <v>3.1418805000000003E-3</v>
      </c>
      <c r="P3895" s="22">
        <f>'EPD information'!$S$16*Tabell2[[#This Row],[Weight (kg)]]</f>
        <v>-15.026384999999999</v>
      </c>
      <c r="Q3895" s="35">
        <f>'Product specific GWP'!$T$16*Tabell2[[#This Row],[Weight (kg)]]</f>
        <v>0.54268844999999999</v>
      </c>
      <c r="R3895" s="35" t="s">
        <v>48</v>
      </c>
      <c r="S3895" s="35">
        <f>'EPD information'!$V$16*Tabell2[[#This Row],[Weight (kg)]]</f>
        <v>8.7550425000000001E-2</v>
      </c>
      <c r="T3895" s="35" t="str">
        <f>'EPD information'!$W$16</f>
        <v>ND</v>
      </c>
      <c r="U3895" s="35">
        <f>'EPD information'!$X$16*Tabell2[[#This Row],[Weight (kg)]]</f>
        <v>5.8366950000000001E-2</v>
      </c>
      <c r="V3895" s="35">
        <f>'EPD information'!$Y$16*Tabell2[[#This Row],[Weight (kg)]]</f>
        <v>1.9372860000000001</v>
      </c>
      <c r="W3895" s="35">
        <f>'EPD information'!$Z$16*Tabell2[[#This Row],[Weight (kg)]]</f>
        <v>3.1418805000000003E-3</v>
      </c>
      <c r="X3895" s="35">
        <f>'EPD information'!$AA$16*Tabell2[[#This Row],[Weight (kg)]]</f>
        <v>-15.026384999999999</v>
      </c>
      <c r="Y3895" s="18">
        <f>'EPD information'!$AB$16*Tabell2[[#This Row],[Weight (kg)]]</f>
        <v>41.72616</v>
      </c>
      <c r="Z3895" s="18">
        <f>'EPD information'!$AC$16*Tabell2[[#This Row],[Weight (kg)]]</f>
        <v>0.73144964999999995</v>
      </c>
      <c r="AA3895" s="18">
        <f>'EPD information'!$AD$16*Tabell2[[#This Row],[Weight (kg)]]</f>
        <v>9.1524344999999993E-2</v>
      </c>
      <c r="AB3895" s="18" t="s">
        <v>48</v>
      </c>
      <c r="AC3895" s="18">
        <f>'EPD information'!$AF$16*Tabell2[[#This Row],[Weight (kg)]]</f>
        <v>5.7746024999999992E-2</v>
      </c>
      <c r="AD3895" s="18">
        <f>'EPD information'!$AG$16*Tabell2[[#This Row],[Weight (kg)]]</f>
        <v>1.9248675</v>
      </c>
      <c r="AE3895" s="18">
        <f>'EPD information'!$AH$16*Tabell2[[#This Row],[Weight (kg)]]</f>
        <v>3.079788E-3</v>
      </c>
      <c r="AF3895" s="21">
        <f>'EPD information'!$AI$16*Tabell2[[#This Row],[Weight (kg)]]</f>
        <v>-14.281274999999999</v>
      </c>
    </row>
    <row r="3896" spans="1:32" x14ac:dyDescent="0.2">
      <c r="A3896" s="36" t="s">
        <v>287</v>
      </c>
      <c r="B3896" s="37" t="s">
        <v>280</v>
      </c>
      <c r="C3896" s="38">
        <v>278619</v>
      </c>
      <c r="D3896" s="39">
        <v>7319662786195</v>
      </c>
      <c r="E3896" s="37" t="s">
        <v>46</v>
      </c>
      <c r="F3896" s="40">
        <v>900</v>
      </c>
      <c r="G3896" s="37">
        <v>355</v>
      </c>
      <c r="H3896" s="41">
        <v>12.8</v>
      </c>
      <c r="I3896" s="35">
        <f>'EPD information'!$L$16*Tabell2[[#This Row],[Weight (kg)]]</f>
        <v>43.648000000000003</v>
      </c>
      <c r="J3896" s="22">
        <f>'EPD information'!$M$16*Tabell2[[#This Row],[Weight (kg)]]</f>
        <v>0.76032000000000011</v>
      </c>
      <c r="K3896" s="22">
        <f>'EPD information'!$N$16*Tabell2[[#This Row],[Weight (kg)]]</f>
        <v>9.0240000000000001E-2</v>
      </c>
      <c r="L3896" s="22">
        <f>'EPD information'!$O$16*Tabell2[[#This Row],[Weight (kg)]]</f>
        <v>0</v>
      </c>
      <c r="M3896" s="22">
        <f>'EPD information'!$P$16*Tabell2[[#This Row],[Weight (kg)]]</f>
        <v>6.0160000000000005E-2</v>
      </c>
      <c r="N3896" s="22">
        <f>'EPD information'!$Q$16*Tabell2[[#This Row],[Weight (kg)]]</f>
        <v>1.9968000000000001</v>
      </c>
      <c r="O3896" s="22">
        <f>'EPD information'!$R$16*Tabell2[[#This Row],[Weight (kg)]]</f>
        <v>3.2384000000000007E-3</v>
      </c>
      <c r="P3896" s="22">
        <f>'EPD information'!$S$16*Tabell2[[#This Row],[Weight (kg)]]</f>
        <v>-15.488</v>
      </c>
      <c r="Q3896" s="35">
        <f>'Product specific GWP'!$T$16*Tabell2[[#This Row],[Weight (kg)]]</f>
        <v>0.55936000000000008</v>
      </c>
      <c r="R3896" s="35" t="s">
        <v>48</v>
      </c>
      <c r="S3896" s="35">
        <f>'EPD information'!$V$16*Tabell2[[#This Row],[Weight (kg)]]</f>
        <v>9.0240000000000001E-2</v>
      </c>
      <c r="T3896" s="35" t="str">
        <f>'EPD information'!$W$16</f>
        <v>ND</v>
      </c>
      <c r="U3896" s="35">
        <f>'EPD information'!$X$16*Tabell2[[#This Row],[Weight (kg)]]</f>
        <v>6.0160000000000005E-2</v>
      </c>
      <c r="V3896" s="35">
        <f>'EPD information'!$Y$16*Tabell2[[#This Row],[Weight (kg)]]</f>
        <v>1.9968000000000001</v>
      </c>
      <c r="W3896" s="35">
        <f>'EPD information'!$Z$16*Tabell2[[#This Row],[Weight (kg)]]</f>
        <v>3.2384000000000007E-3</v>
      </c>
      <c r="X3896" s="35">
        <f>'EPD information'!$AA$16*Tabell2[[#This Row],[Weight (kg)]]</f>
        <v>-15.488</v>
      </c>
      <c r="Y3896" s="18">
        <f>'EPD information'!$AB$16*Tabell2[[#This Row],[Weight (kg)]]</f>
        <v>43.008000000000003</v>
      </c>
      <c r="Z3896" s="18">
        <f>'EPD information'!$AC$16*Tabell2[[#This Row],[Weight (kg)]]</f>
        <v>0.75392000000000003</v>
      </c>
      <c r="AA3896" s="18">
        <f>'EPD information'!$AD$16*Tabell2[[#This Row],[Weight (kg)]]</f>
        <v>9.4336000000000003E-2</v>
      </c>
      <c r="AB3896" s="18" t="s">
        <v>48</v>
      </c>
      <c r="AC3896" s="18">
        <f>'EPD information'!$AF$16*Tabell2[[#This Row],[Weight (kg)]]</f>
        <v>5.9519999999999997E-2</v>
      </c>
      <c r="AD3896" s="18">
        <f>'EPD information'!$AG$16*Tabell2[[#This Row],[Weight (kg)]]</f>
        <v>1.984</v>
      </c>
      <c r="AE3896" s="18">
        <f>'EPD information'!$AH$16*Tabell2[[#This Row],[Weight (kg)]]</f>
        <v>3.1744000000000004E-3</v>
      </c>
      <c r="AF3896" s="21">
        <f>'EPD information'!$AI$16*Tabell2[[#This Row],[Weight (kg)]]</f>
        <v>-14.719999999999999</v>
      </c>
    </row>
    <row r="3897" spans="1:32" x14ac:dyDescent="0.2">
      <c r="A3897" s="36" t="s">
        <v>287</v>
      </c>
      <c r="B3897" s="37" t="s">
        <v>280</v>
      </c>
      <c r="C3897" s="38">
        <v>278621</v>
      </c>
      <c r="D3897" s="39">
        <v>7319662786218</v>
      </c>
      <c r="E3897" s="37" t="s">
        <v>46</v>
      </c>
      <c r="F3897" s="40">
        <v>900</v>
      </c>
      <c r="G3897" s="37">
        <v>450</v>
      </c>
      <c r="H3897" s="41">
        <v>15.7</v>
      </c>
      <c r="I3897" s="35">
        <f>'EPD information'!$L$16*Tabell2[[#This Row],[Weight (kg)]]</f>
        <v>53.536999999999999</v>
      </c>
      <c r="J3897" s="22">
        <f>'EPD information'!$M$16*Tabell2[[#This Row],[Weight (kg)]]</f>
        <v>0.93257999999999996</v>
      </c>
      <c r="K3897" s="22">
        <f>'EPD information'!$N$16*Tabell2[[#This Row],[Weight (kg)]]</f>
        <v>0.11068499999999999</v>
      </c>
      <c r="L3897" s="22">
        <f>'EPD information'!$O$16*Tabell2[[#This Row],[Weight (kg)]]</f>
        <v>0</v>
      </c>
      <c r="M3897" s="22">
        <f>'EPD information'!$P$16*Tabell2[[#This Row],[Weight (kg)]]</f>
        <v>7.3789999999999994E-2</v>
      </c>
      <c r="N3897" s="22">
        <f>'EPD information'!$Q$16*Tabell2[[#This Row],[Weight (kg)]]</f>
        <v>2.4491999999999998</v>
      </c>
      <c r="O3897" s="22">
        <f>'EPD information'!$R$16*Tabell2[[#This Row],[Weight (kg)]]</f>
        <v>3.9721000000000001E-3</v>
      </c>
      <c r="P3897" s="22">
        <f>'EPD information'!$S$16*Tabell2[[#This Row],[Weight (kg)]]</f>
        <v>-18.997</v>
      </c>
      <c r="Q3897" s="35">
        <f>'Product specific GWP'!$T$16*Tabell2[[#This Row],[Weight (kg)]]</f>
        <v>0.68608999999999998</v>
      </c>
      <c r="R3897" s="35" t="s">
        <v>48</v>
      </c>
      <c r="S3897" s="35">
        <f>'EPD information'!$V$16*Tabell2[[#This Row],[Weight (kg)]]</f>
        <v>0.11068499999999999</v>
      </c>
      <c r="T3897" s="35" t="str">
        <f>'EPD information'!$W$16</f>
        <v>ND</v>
      </c>
      <c r="U3897" s="35">
        <f>'EPD information'!$X$16*Tabell2[[#This Row],[Weight (kg)]]</f>
        <v>7.3789999999999994E-2</v>
      </c>
      <c r="V3897" s="35">
        <f>'EPD information'!$Y$16*Tabell2[[#This Row],[Weight (kg)]]</f>
        <v>2.4491999999999998</v>
      </c>
      <c r="W3897" s="35">
        <f>'EPD information'!$Z$16*Tabell2[[#This Row],[Weight (kg)]]</f>
        <v>3.9721000000000001E-3</v>
      </c>
      <c r="X3897" s="35">
        <f>'EPD information'!$AA$16*Tabell2[[#This Row],[Weight (kg)]]</f>
        <v>-18.997</v>
      </c>
      <c r="Y3897" s="18">
        <f>'EPD information'!$AB$16*Tabell2[[#This Row],[Weight (kg)]]</f>
        <v>52.751999999999995</v>
      </c>
      <c r="Z3897" s="18">
        <f>'EPD information'!$AC$16*Tabell2[[#This Row],[Weight (kg)]]</f>
        <v>0.92472999999999994</v>
      </c>
      <c r="AA3897" s="18">
        <f>'EPD information'!$AD$16*Tabell2[[#This Row],[Weight (kg)]]</f>
        <v>0.11570899999999999</v>
      </c>
      <c r="AB3897" s="18" t="s">
        <v>48</v>
      </c>
      <c r="AC3897" s="18">
        <f>'EPD information'!$AF$16*Tabell2[[#This Row],[Weight (kg)]]</f>
        <v>7.3004999999999987E-2</v>
      </c>
      <c r="AD3897" s="18">
        <f>'EPD information'!$AG$16*Tabell2[[#This Row],[Weight (kg)]]</f>
        <v>2.4335</v>
      </c>
      <c r="AE3897" s="18">
        <f>'EPD information'!$AH$16*Tabell2[[#This Row],[Weight (kg)]]</f>
        <v>3.8936000000000001E-3</v>
      </c>
      <c r="AF3897" s="21">
        <f>'EPD information'!$AI$16*Tabell2[[#This Row],[Weight (kg)]]</f>
        <v>-18.054999999999996</v>
      </c>
    </row>
    <row r="3898" spans="1:32" x14ac:dyDescent="0.2">
      <c r="A3898" s="36" t="s">
        <v>287</v>
      </c>
      <c r="B3898" s="37" t="s">
        <v>280</v>
      </c>
      <c r="C3898" s="38">
        <v>278623</v>
      </c>
      <c r="D3898" s="39">
        <v>7319662786232</v>
      </c>
      <c r="E3898" s="37" t="s">
        <v>46</v>
      </c>
      <c r="F3898" s="40">
        <v>900</v>
      </c>
      <c r="G3898" s="37">
        <v>560</v>
      </c>
      <c r="H3898" s="41">
        <v>18.2</v>
      </c>
      <c r="I3898" s="35">
        <f>'EPD information'!$L$16*Tabell2[[#This Row],[Weight (kg)]]</f>
        <v>62.061999999999998</v>
      </c>
      <c r="J3898" s="22">
        <f>'EPD information'!$M$16*Tabell2[[#This Row],[Weight (kg)]]</f>
        <v>1.08108</v>
      </c>
      <c r="K3898" s="22">
        <f>'EPD information'!$N$16*Tabell2[[#This Row],[Weight (kg)]]</f>
        <v>0.12830999999999998</v>
      </c>
      <c r="L3898" s="22">
        <f>'EPD information'!$O$16*Tabell2[[#This Row],[Weight (kg)]]</f>
        <v>0</v>
      </c>
      <c r="M3898" s="22">
        <f>'EPD information'!$P$16*Tabell2[[#This Row],[Weight (kg)]]</f>
        <v>8.5540000000000005E-2</v>
      </c>
      <c r="N3898" s="22">
        <f>'EPD information'!$Q$16*Tabell2[[#This Row],[Weight (kg)]]</f>
        <v>2.8391999999999999</v>
      </c>
      <c r="O3898" s="22">
        <f>'EPD information'!$R$16*Tabell2[[#This Row],[Weight (kg)]]</f>
        <v>4.6046000000000004E-3</v>
      </c>
      <c r="P3898" s="22">
        <f>'EPD information'!$S$16*Tabell2[[#This Row],[Weight (kg)]]</f>
        <v>-22.021999999999998</v>
      </c>
      <c r="Q3898" s="35">
        <f>'Product specific GWP'!$T$16*Tabell2[[#This Row],[Weight (kg)]]</f>
        <v>0.79534000000000005</v>
      </c>
      <c r="R3898" s="35" t="s">
        <v>48</v>
      </c>
      <c r="S3898" s="35">
        <f>'EPD information'!$V$16*Tabell2[[#This Row],[Weight (kg)]]</f>
        <v>0.12830999999999998</v>
      </c>
      <c r="T3898" s="35" t="str">
        <f>'EPD information'!$W$16</f>
        <v>ND</v>
      </c>
      <c r="U3898" s="35">
        <f>'EPD information'!$X$16*Tabell2[[#This Row],[Weight (kg)]]</f>
        <v>8.5540000000000005E-2</v>
      </c>
      <c r="V3898" s="35">
        <f>'EPD information'!$Y$16*Tabell2[[#This Row],[Weight (kg)]]</f>
        <v>2.8391999999999999</v>
      </c>
      <c r="W3898" s="35">
        <f>'EPD information'!$Z$16*Tabell2[[#This Row],[Weight (kg)]]</f>
        <v>4.6046000000000004E-3</v>
      </c>
      <c r="X3898" s="35">
        <f>'EPD information'!$AA$16*Tabell2[[#This Row],[Weight (kg)]]</f>
        <v>-22.021999999999998</v>
      </c>
      <c r="Y3898" s="18">
        <f>'EPD information'!$AB$16*Tabell2[[#This Row],[Weight (kg)]]</f>
        <v>61.151999999999994</v>
      </c>
      <c r="Z3898" s="18">
        <f>'EPD information'!$AC$16*Tabell2[[#This Row],[Weight (kg)]]</f>
        <v>1.0719799999999999</v>
      </c>
      <c r="AA3898" s="18">
        <f>'EPD information'!$AD$16*Tabell2[[#This Row],[Weight (kg)]]</f>
        <v>0.134134</v>
      </c>
      <c r="AB3898" s="18" t="s">
        <v>48</v>
      </c>
      <c r="AC3898" s="18">
        <f>'EPD information'!$AF$16*Tabell2[[#This Row],[Weight (kg)]]</f>
        <v>8.4629999999999983E-2</v>
      </c>
      <c r="AD3898" s="18">
        <f>'EPD information'!$AG$16*Tabell2[[#This Row],[Weight (kg)]]</f>
        <v>2.8209999999999997</v>
      </c>
      <c r="AE3898" s="18">
        <f>'EPD information'!$AH$16*Tabell2[[#This Row],[Weight (kg)]]</f>
        <v>4.5136000000000004E-3</v>
      </c>
      <c r="AF3898" s="21">
        <f>'EPD information'!$AI$16*Tabell2[[#This Row],[Weight (kg)]]</f>
        <v>-20.929999999999996</v>
      </c>
    </row>
    <row r="3899" spans="1:32" x14ac:dyDescent="0.2">
      <c r="A3899" s="36" t="s">
        <v>287</v>
      </c>
      <c r="B3899" s="37" t="s">
        <v>280</v>
      </c>
      <c r="C3899" s="38">
        <v>278624</v>
      </c>
      <c r="D3899" s="39">
        <v>7319662786249</v>
      </c>
      <c r="E3899" s="37" t="s">
        <v>46</v>
      </c>
      <c r="F3899" s="40">
        <v>900</v>
      </c>
      <c r="G3899" s="37">
        <v>600</v>
      </c>
      <c r="H3899" s="41">
        <v>19</v>
      </c>
      <c r="I3899" s="35">
        <f>'EPD information'!$L$16*Tabell2[[#This Row],[Weight (kg)]]</f>
        <v>64.790000000000006</v>
      </c>
      <c r="J3899" s="22">
        <f>'EPD information'!$M$16*Tabell2[[#This Row],[Weight (kg)]]</f>
        <v>1.1286</v>
      </c>
      <c r="K3899" s="22">
        <f>'EPD information'!$N$16*Tabell2[[#This Row],[Weight (kg)]]</f>
        <v>0.13394999999999999</v>
      </c>
      <c r="L3899" s="22">
        <f>'EPD information'!$O$16*Tabell2[[#This Row],[Weight (kg)]]</f>
        <v>0</v>
      </c>
      <c r="M3899" s="22">
        <f>'EPD information'!$P$16*Tabell2[[#This Row],[Weight (kg)]]</f>
        <v>8.9300000000000004E-2</v>
      </c>
      <c r="N3899" s="22">
        <f>'EPD information'!$Q$16*Tabell2[[#This Row],[Weight (kg)]]</f>
        <v>2.964</v>
      </c>
      <c r="O3899" s="22">
        <f>'EPD information'!$R$16*Tabell2[[#This Row],[Weight (kg)]]</f>
        <v>4.8070000000000005E-3</v>
      </c>
      <c r="P3899" s="22">
        <f>'EPD information'!$S$16*Tabell2[[#This Row],[Weight (kg)]]</f>
        <v>-22.99</v>
      </c>
      <c r="Q3899" s="35">
        <f>'Product specific GWP'!$T$16*Tabell2[[#This Row],[Weight (kg)]]</f>
        <v>0.83030000000000004</v>
      </c>
      <c r="R3899" s="35" t="s">
        <v>48</v>
      </c>
      <c r="S3899" s="35">
        <f>'EPD information'!$V$16*Tabell2[[#This Row],[Weight (kg)]]</f>
        <v>0.13394999999999999</v>
      </c>
      <c r="T3899" s="35" t="str">
        <f>'EPD information'!$W$16</f>
        <v>ND</v>
      </c>
      <c r="U3899" s="35">
        <f>'EPD information'!$X$16*Tabell2[[#This Row],[Weight (kg)]]</f>
        <v>8.9300000000000004E-2</v>
      </c>
      <c r="V3899" s="35">
        <f>'EPD information'!$Y$16*Tabell2[[#This Row],[Weight (kg)]]</f>
        <v>2.964</v>
      </c>
      <c r="W3899" s="35">
        <f>'EPD information'!$Z$16*Tabell2[[#This Row],[Weight (kg)]]</f>
        <v>4.8070000000000005E-3</v>
      </c>
      <c r="X3899" s="35">
        <f>'EPD information'!$AA$16*Tabell2[[#This Row],[Weight (kg)]]</f>
        <v>-22.99</v>
      </c>
      <c r="Y3899" s="18">
        <f>'EPD information'!$AB$16*Tabell2[[#This Row],[Weight (kg)]]</f>
        <v>63.839999999999996</v>
      </c>
      <c r="Z3899" s="18">
        <f>'EPD information'!$AC$16*Tabell2[[#This Row],[Weight (kg)]]</f>
        <v>1.1191</v>
      </c>
      <c r="AA3899" s="18">
        <f>'EPD information'!$AD$16*Tabell2[[#This Row],[Weight (kg)]]</f>
        <v>0.14002999999999999</v>
      </c>
      <c r="AB3899" s="18" t="s">
        <v>48</v>
      </c>
      <c r="AC3899" s="18">
        <f>'EPD information'!$AF$16*Tabell2[[#This Row],[Weight (kg)]]</f>
        <v>8.8349999999999998E-2</v>
      </c>
      <c r="AD3899" s="18">
        <f>'EPD information'!$AG$16*Tabell2[[#This Row],[Weight (kg)]]</f>
        <v>2.9449999999999998</v>
      </c>
      <c r="AE3899" s="18">
        <f>'EPD information'!$AH$16*Tabell2[[#This Row],[Weight (kg)]]</f>
        <v>4.712E-3</v>
      </c>
      <c r="AF3899" s="21">
        <f>'EPD information'!$AI$16*Tabell2[[#This Row],[Weight (kg)]]</f>
        <v>-21.849999999999998</v>
      </c>
    </row>
    <row r="3900" spans="1:32" x14ac:dyDescent="0.2">
      <c r="A3900" s="36" t="s">
        <v>287</v>
      </c>
      <c r="B3900" s="37" t="s">
        <v>280</v>
      </c>
      <c r="C3900" s="38">
        <v>278625</v>
      </c>
      <c r="D3900" s="39">
        <v>7319662786256</v>
      </c>
      <c r="E3900" s="37" t="s">
        <v>46</v>
      </c>
      <c r="F3900" s="40">
        <v>900</v>
      </c>
      <c r="G3900" s="37">
        <v>630</v>
      </c>
      <c r="H3900" s="41">
        <v>19.600000000000001</v>
      </c>
      <c r="I3900" s="35">
        <f>'EPD information'!$L$16*Tabell2[[#This Row],[Weight (kg)]]</f>
        <v>66.836000000000013</v>
      </c>
      <c r="J3900" s="22">
        <f>'EPD information'!$M$16*Tabell2[[#This Row],[Weight (kg)]]</f>
        <v>1.1642400000000002</v>
      </c>
      <c r="K3900" s="22">
        <f>'EPD information'!$N$16*Tabell2[[#This Row],[Weight (kg)]]</f>
        <v>0.13818</v>
      </c>
      <c r="L3900" s="22">
        <f>'EPD information'!$O$16*Tabell2[[#This Row],[Weight (kg)]]</f>
        <v>0</v>
      </c>
      <c r="M3900" s="22">
        <f>'EPD information'!$P$16*Tabell2[[#This Row],[Weight (kg)]]</f>
        <v>9.2120000000000007E-2</v>
      </c>
      <c r="N3900" s="22">
        <f>'EPD information'!$Q$16*Tabell2[[#This Row],[Weight (kg)]]</f>
        <v>3.0576000000000003</v>
      </c>
      <c r="O3900" s="22">
        <f>'EPD information'!$R$16*Tabell2[[#This Row],[Weight (kg)]]</f>
        <v>4.9588000000000011E-3</v>
      </c>
      <c r="P3900" s="22">
        <f>'EPD information'!$S$16*Tabell2[[#This Row],[Weight (kg)]]</f>
        <v>-23.716000000000001</v>
      </c>
      <c r="Q3900" s="35">
        <f>'Product specific GWP'!$T$16*Tabell2[[#This Row],[Weight (kg)]]</f>
        <v>0.85652000000000017</v>
      </c>
      <c r="R3900" s="35" t="s">
        <v>48</v>
      </c>
      <c r="S3900" s="35">
        <f>'EPD information'!$V$16*Tabell2[[#This Row],[Weight (kg)]]</f>
        <v>0.13818</v>
      </c>
      <c r="T3900" s="35" t="str">
        <f>'EPD information'!$W$16</f>
        <v>ND</v>
      </c>
      <c r="U3900" s="35">
        <f>'EPD information'!$X$16*Tabell2[[#This Row],[Weight (kg)]]</f>
        <v>9.2120000000000007E-2</v>
      </c>
      <c r="V3900" s="35">
        <f>'EPD information'!$Y$16*Tabell2[[#This Row],[Weight (kg)]]</f>
        <v>3.0576000000000003</v>
      </c>
      <c r="W3900" s="35">
        <f>'EPD information'!$Z$16*Tabell2[[#This Row],[Weight (kg)]]</f>
        <v>4.9588000000000011E-3</v>
      </c>
      <c r="X3900" s="35">
        <f>'EPD information'!$AA$16*Tabell2[[#This Row],[Weight (kg)]]</f>
        <v>-23.716000000000001</v>
      </c>
      <c r="Y3900" s="18">
        <f>'EPD information'!$AB$16*Tabell2[[#This Row],[Weight (kg)]]</f>
        <v>65.856000000000009</v>
      </c>
      <c r="Z3900" s="18">
        <f>'EPD information'!$AC$16*Tabell2[[#This Row],[Weight (kg)]]</f>
        <v>1.1544400000000001</v>
      </c>
      <c r="AA3900" s="18">
        <f>'EPD information'!$AD$16*Tabell2[[#This Row],[Weight (kg)]]</f>
        <v>0.144452</v>
      </c>
      <c r="AB3900" s="18" t="s">
        <v>48</v>
      </c>
      <c r="AC3900" s="18">
        <f>'EPD information'!$AF$16*Tabell2[[#This Row],[Weight (kg)]]</f>
        <v>9.1139999999999999E-2</v>
      </c>
      <c r="AD3900" s="18">
        <f>'EPD information'!$AG$16*Tabell2[[#This Row],[Weight (kg)]]</f>
        <v>3.0380000000000003</v>
      </c>
      <c r="AE3900" s="18">
        <f>'EPD information'!$AH$16*Tabell2[[#This Row],[Weight (kg)]]</f>
        <v>4.8608000000000002E-3</v>
      </c>
      <c r="AF3900" s="21">
        <f>'EPD information'!$AI$16*Tabell2[[#This Row],[Weight (kg)]]</f>
        <v>-22.54</v>
      </c>
    </row>
    <row r="3901" spans="1:32" x14ac:dyDescent="0.2">
      <c r="A3901" s="36" t="s">
        <v>287</v>
      </c>
      <c r="B3901" s="37" t="s">
        <v>280</v>
      </c>
      <c r="C3901" s="38">
        <v>278627</v>
      </c>
      <c r="D3901" s="39">
        <v>7319662786270</v>
      </c>
      <c r="E3901" s="37" t="s">
        <v>46</v>
      </c>
      <c r="F3901" s="40">
        <v>900</v>
      </c>
      <c r="G3901" s="37">
        <v>800</v>
      </c>
      <c r="H3901" s="41">
        <v>23.8</v>
      </c>
      <c r="I3901" s="35">
        <f>'EPD information'!$L$16*Tabell2[[#This Row],[Weight (kg)]]</f>
        <v>81.158000000000001</v>
      </c>
      <c r="J3901" s="22">
        <f>'EPD information'!$M$16*Tabell2[[#This Row],[Weight (kg)]]</f>
        <v>1.4137200000000001</v>
      </c>
      <c r="K3901" s="22">
        <f>'EPD information'!$N$16*Tabell2[[#This Row],[Weight (kg)]]</f>
        <v>0.16778999999999999</v>
      </c>
      <c r="L3901" s="22">
        <f>'EPD information'!$O$16*Tabell2[[#This Row],[Weight (kg)]]</f>
        <v>0</v>
      </c>
      <c r="M3901" s="22">
        <f>'EPD information'!$P$16*Tabell2[[#This Row],[Weight (kg)]]</f>
        <v>0.11186</v>
      </c>
      <c r="N3901" s="22">
        <f>'EPD information'!$Q$16*Tabell2[[#This Row],[Weight (kg)]]</f>
        <v>3.7128000000000001</v>
      </c>
      <c r="O3901" s="22">
        <f>'EPD information'!$R$16*Tabell2[[#This Row],[Weight (kg)]]</f>
        <v>6.0214000000000005E-3</v>
      </c>
      <c r="P3901" s="22">
        <f>'EPD information'!$S$16*Tabell2[[#This Row],[Weight (kg)]]</f>
        <v>-28.797999999999998</v>
      </c>
      <c r="Q3901" s="35">
        <f>'Product specific GWP'!$T$16*Tabell2[[#This Row],[Weight (kg)]]</f>
        <v>1.0400600000000002</v>
      </c>
      <c r="R3901" s="35" t="s">
        <v>48</v>
      </c>
      <c r="S3901" s="35">
        <f>'EPD information'!$V$16*Tabell2[[#This Row],[Weight (kg)]]</f>
        <v>0.16778999999999999</v>
      </c>
      <c r="T3901" s="35" t="str">
        <f>'EPD information'!$W$16</f>
        <v>ND</v>
      </c>
      <c r="U3901" s="35">
        <f>'EPD information'!$X$16*Tabell2[[#This Row],[Weight (kg)]]</f>
        <v>0.11186</v>
      </c>
      <c r="V3901" s="35">
        <f>'EPD information'!$Y$16*Tabell2[[#This Row],[Weight (kg)]]</f>
        <v>3.7128000000000001</v>
      </c>
      <c r="W3901" s="35">
        <f>'EPD information'!$Z$16*Tabell2[[#This Row],[Weight (kg)]]</f>
        <v>6.0214000000000005E-3</v>
      </c>
      <c r="X3901" s="35">
        <f>'EPD information'!$AA$16*Tabell2[[#This Row],[Weight (kg)]]</f>
        <v>-28.797999999999998</v>
      </c>
      <c r="Y3901" s="18">
        <f>'EPD information'!$AB$16*Tabell2[[#This Row],[Weight (kg)]]</f>
        <v>79.968000000000004</v>
      </c>
      <c r="Z3901" s="18">
        <f>'EPD information'!$AC$16*Tabell2[[#This Row],[Weight (kg)]]</f>
        <v>1.4018200000000001</v>
      </c>
      <c r="AA3901" s="18">
        <f>'EPD information'!$AD$16*Tabell2[[#This Row],[Weight (kg)]]</f>
        <v>0.17540600000000001</v>
      </c>
      <c r="AB3901" s="18" t="s">
        <v>48</v>
      </c>
      <c r="AC3901" s="18">
        <f>'EPD information'!$AF$16*Tabell2[[#This Row],[Weight (kg)]]</f>
        <v>0.11066999999999999</v>
      </c>
      <c r="AD3901" s="18">
        <f>'EPD information'!$AG$16*Tabell2[[#This Row],[Weight (kg)]]</f>
        <v>3.6890000000000001</v>
      </c>
      <c r="AE3901" s="18">
        <f>'EPD information'!$AH$16*Tabell2[[#This Row],[Weight (kg)]]</f>
        <v>5.9024000000000004E-3</v>
      </c>
      <c r="AF3901" s="21">
        <f>'EPD information'!$AI$16*Tabell2[[#This Row],[Weight (kg)]]</f>
        <v>-27.369999999999997</v>
      </c>
    </row>
    <row r="3902" spans="1:32" x14ac:dyDescent="0.2">
      <c r="A3902" s="36" t="s">
        <v>287</v>
      </c>
      <c r="B3902" s="37" t="s">
        <v>280</v>
      </c>
      <c r="C3902" s="38">
        <v>278629</v>
      </c>
      <c r="D3902" s="39">
        <v>7319662786294</v>
      </c>
      <c r="E3902" s="37" t="s">
        <v>46</v>
      </c>
      <c r="F3902" s="40">
        <v>900</v>
      </c>
      <c r="G3902" s="37">
        <v>1000</v>
      </c>
      <c r="H3902" s="41">
        <v>29.1</v>
      </c>
      <c r="I3902" s="35">
        <f>'EPD information'!$L$16*Tabell2[[#This Row],[Weight (kg)]]</f>
        <v>99.231000000000009</v>
      </c>
      <c r="J3902" s="22">
        <f>'EPD information'!$M$16*Tabell2[[#This Row],[Weight (kg)]]</f>
        <v>1.7285400000000002</v>
      </c>
      <c r="K3902" s="22">
        <f>'EPD information'!$N$16*Tabell2[[#This Row],[Weight (kg)]]</f>
        <v>0.205155</v>
      </c>
      <c r="L3902" s="22">
        <f>'EPD information'!$O$16*Tabell2[[#This Row],[Weight (kg)]]</f>
        <v>0</v>
      </c>
      <c r="M3902" s="22">
        <f>'EPD information'!$P$16*Tabell2[[#This Row],[Weight (kg)]]</f>
        <v>0.13677</v>
      </c>
      <c r="N3902" s="22">
        <f>'EPD information'!$Q$16*Tabell2[[#This Row],[Weight (kg)]]</f>
        <v>4.5396000000000001</v>
      </c>
      <c r="O3902" s="22">
        <f>'EPD information'!$R$16*Tabell2[[#This Row],[Weight (kg)]]</f>
        <v>7.3623000000000013E-3</v>
      </c>
      <c r="P3902" s="22">
        <f>'EPD information'!$S$16*Tabell2[[#This Row],[Weight (kg)]]</f>
        <v>-35.210999999999999</v>
      </c>
      <c r="Q3902" s="35">
        <f>'Product specific GWP'!$T$16*Tabell2[[#This Row],[Weight (kg)]]</f>
        <v>1.2716700000000001</v>
      </c>
      <c r="R3902" s="35" t="s">
        <v>48</v>
      </c>
      <c r="S3902" s="35">
        <f>'EPD information'!$V$16*Tabell2[[#This Row],[Weight (kg)]]</f>
        <v>0.205155</v>
      </c>
      <c r="T3902" s="35" t="str">
        <f>'EPD information'!$W$16</f>
        <v>ND</v>
      </c>
      <c r="U3902" s="35">
        <f>'EPD information'!$X$16*Tabell2[[#This Row],[Weight (kg)]]</f>
        <v>0.13677</v>
      </c>
      <c r="V3902" s="35">
        <f>'EPD information'!$Y$16*Tabell2[[#This Row],[Weight (kg)]]</f>
        <v>4.5396000000000001</v>
      </c>
      <c r="W3902" s="35">
        <f>'EPD information'!$Z$16*Tabell2[[#This Row],[Weight (kg)]]</f>
        <v>7.3623000000000013E-3</v>
      </c>
      <c r="X3902" s="35">
        <f>'EPD information'!$AA$16*Tabell2[[#This Row],[Weight (kg)]]</f>
        <v>-35.210999999999999</v>
      </c>
      <c r="Y3902" s="18">
        <f>'EPD information'!$AB$16*Tabell2[[#This Row],[Weight (kg)]]</f>
        <v>97.775999999999996</v>
      </c>
      <c r="Z3902" s="18">
        <f>'EPD information'!$AC$16*Tabell2[[#This Row],[Weight (kg)]]</f>
        <v>1.7139900000000001</v>
      </c>
      <c r="AA3902" s="18">
        <f>'EPD information'!$AD$16*Tabell2[[#This Row],[Weight (kg)]]</f>
        <v>0.21446700000000002</v>
      </c>
      <c r="AB3902" s="18" t="s">
        <v>48</v>
      </c>
      <c r="AC3902" s="18">
        <f>'EPD information'!$AF$16*Tabell2[[#This Row],[Weight (kg)]]</f>
        <v>0.13531499999999999</v>
      </c>
      <c r="AD3902" s="18">
        <f>'EPD information'!$AG$16*Tabell2[[#This Row],[Weight (kg)]]</f>
        <v>4.5105000000000004</v>
      </c>
      <c r="AE3902" s="18">
        <f>'EPD information'!$AH$16*Tabell2[[#This Row],[Weight (kg)]]</f>
        <v>7.2168000000000006E-3</v>
      </c>
      <c r="AF3902" s="21">
        <f>'EPD information'!$AI$16*Tabell2[[#This Row],[Weight (kg)]]</f>
        <v>-33.464999999999996</v>
      </c>
    </row>
    <row r="3903" spans="1:32" x14ac:dyDescent="0.2">
      <c r="A3903" s="36" t="s">
        <v>287</v>
      </c>
      <c r="B3903" s="37" t="s">
        <v>280</v>
      </c>
      <c r="C3903" s="38">
        <v>278630</v>
      </c>
      <c r="D3903" s="39">
        <v>7319662786300</v>
      </c>
      <c r="E3903" s="37" t="s">
        <v>46</v>
      </c>
      <c r="F3903" s="40">
        <v>900</v>
      </c>
      <c r="G3903" s="37">
        <v>1120</v>
      </c>
      <c r="H3903" s="41">
        <v>34.1</v>
      </c>
      <c r="I3903" s="35">
        <f>'EPD information'!$L$16*Tabell2[[#This Row],[Weight (kg)]]</f>
        <v>116.28100000000001</v>
      </c>
      <c r="J3903" s="22">
        <f>'EPD information'!$M$16*Tabell2[[#This Row],[Weight (kg)]]</f>
        <v>2.0255400000000003</v>
      </c>
      <c r="K3903" s="22">
        <f>'EPD information'!$N$16*Tabell2[[#This Row],[Weight (kg)]]</f>
        <v>0.24040500000000001</v>
      </c>
      <c r="L3903" s="22">
        <f>'EPD information'!$O$16*Tabell2[[#This Row],[Weight (kg)]]</f>
        <v>0</v>
      </c>
      <c r="M3903" s="22">
        <f>'EPD information'!$P$16*Tabell2[[#This Row],[Weight (kg)]]</f>
        <v>0.16027000000000002</v>
      </c>
      <c r="N3903" s="22">
        <f>'EPD information'!$Q$16*Tabell2[[#This Row],[Weight (kg)]]</f>
        <v>5.3196000000000003</v>
      </c>
      <c r="O3903" s="22">
        <f>'EPD information'!$R$16*Tabell2[[#This Row],[Weight (kg)]]</f>
        <v>8.6273000000000009E-3</v>
      </c>
      <c r="P3903" s="22">
        <f>'EPD information'!$S$16*Tabell2[[#This Row],[Weight (kg)]]</f>
        <v>-41.261000000000003</v>
      </c>
      <c r="Q3903" s="35">
        <f>'Product specific GWP'!$T$16*Tabell2[[#This Row],[Weight (kg)]]</f>
        <v>1.4901700000000002</v>
      </c>
      <c r="R3903" s="35" t="s">
        <v>48</v>
      </c>
      <c r="S3903" s="35">
        <f>'EPD information'!$V$16*Tabell2[[#This Row],[Weight (kg)]]</f>
        <v>0.24040500000000001</v>
      </c>
      <c r="T3903" s="35" t="str">
        <f>'EPD information'!$W$16</f>
        <v>ND</v>
      </c>
      <c r="U3903" s="35">
        <f>'EPD information'!$X$16*Tabell2[[#This Row],[Weight (kg)]]</f>
        <v>0.16027000000000002</v>
      </c>
      <c r="V3903" s="35">
        <f>'EPD information'!$Y$16*Tabell2[[#This Row],[Weight (kg)]]</f>
        <v>5.3196000000000003</v>
      </c>
      <c r="W3903" s="35">
        <f>'EPD information'!$Z$16*Tabell2[[#This Row],[Weight (kg)]]</f>
        <v>8.6273000000000009E-3</v>
      </c>
      <c r="X3903" s="35">
        <f>'EPD information'!$AA$16*Tabell2[[#This Row],[Weight (kg)]]</f>
        <v>-41.261000000000003</v>
      </c>
      <c r="Y3903" s="18">
        <f>'EPD information'!$AB$16*Tabell2[[#This Row],[Weight (kg)]]</f>
        <v>114.57600000000001</v>
      </c>
      <c r="Z3903" s="18">
        <f>'EPD information'!$AC$16*Tabell2[[#This Row],[Weight (kg)]]</f>
        <v>2.0084900000000001</v>
      </c>
      <c r="AA3903" s="18">
        <f>'EPD information'!$AD$16*Tabell2[[#This Row],[Weight (kg)]]</f>
        <v>0.25131700000000001</v>
      </c>
      <c r="AB3903" s="18" t="s">
        <v>48</v>
      </c>
      <c r="AC3903" s="18">
        <f>'EPD information'!$AF$16*Tabell2[[#This Row],[Weight (kg)]]</f>
        <v>0.15856499999999998</v>
      </c>
      <c r="AD3903" s="18">
        <f>'EPD information'!$AG$16*Tabell2[[#This Row],[Weight (kg)]]</f>
        <v>5.2854999999999999</v>
      </c>
      <c r="AE3903" s="18">
        <f>'EPD information'!$AH$16*Tabell2[[#This Row],[Weight (kg)]]</f>
        <v>8.4568000000000004E-3</v>
      </c>
      <c r="AF3903" s="21">
        <f>'EPD information'!$AI$16*Tabell2[[#This Row],[Weight (kg)]]</f>
        <v>-39.214999999999996</v>
      </c>
    </row>
    <row r="3904" spans="1:32" x14ac:dyDescent="0.2">
      <c r="A3904" s="36" t="s">
        <v>287</v>
      </c>
      <c r="B3904" s="37" t="s">
        <v>280</v>
      </c>
      <c r="C3904" s="38">
        <v>278631</v>
      </c>
      <c r="D3904" s="39">
        <v>7319662786317</v>
      </c>
      <c r="E3904" s="37" t="s">
        <v>46</v>
      </c>
      <c r="F3904" s="40">
        <v>900</v>
      </c>
      <c r="G3904" s="37">
        <v>1250</v>
      </c>
      <c r="H3904" s="41">
        <v>38.5</v>
      </c>
      <c r="I3904" s="35">
        <f>'EPD information'!$L$16*Tabell2[[#This Row],[Weight (kg)]]</f>
        <v>131.285</v>
      </c>
      <c r="J3904" s="22">
        <f>'EPD information'!$M$16*Tabell2[[#This Row],[Weight (kg)]]</f>
        <v>2.2869000000000002</v>
      </c>
      <c r="K3904" s="22">
        <f>'EPD information'!$N$16*Tabell2[[#This Row],[Weight (kg)]]</f>
        <v>0.27142499999999997</v>
      </c>
      <c r="L3904" s="22">
        <f>'EPD information'!$O$16*Tabell2[[#This Row],[Weight (kg)]]</f>
        <v>0</v>
      </c>
      <c r="M3904" s="22">
        <f>'EPD information'!$P$16*Tabell2[[#This Row],[Weight (kg)]]</f>
        <v>0.18095</v>
      </c>
      <c r="N3904" s="22">
        <f>'EPD information'!$Q$16*Tabell2[[#This Row],[Weight (kg)]]</f>
        <v>6.0060000000000002</v>
      </c>
      <c r="O3904" s="22">
        <f>'EPD information'!$R$16*Tabell2[[#This Row],[Weight (kg)]]</f>
        <v>9.7405000000000009E-3</v>
      </c>
      <c r="P3904" s="22">
        <f>'EPD information'!$S$16*Tabell2[[#This Row],[Weight (kg)]]</f>
        <v>-46.585000000000001</v>
      </c>
      <c r="Q3904" s="35">
        <f>'Product specific GWP'!$T$16*Tabell2[[#This Row],[Weight (kg)]]</f>
        <v>1.68245</v>
      </c>
      <c r="R3904" s="35" t="s">
        <v>48</v>
      </c>
      <c r="S3904" s="35">
        <f>'EPD information'!$V$16*Tabell2[[#This Row],[Weight (kg)]]</f>
        <v>0.27142499999999997</v>
      </c>
      <c r="T3904" s="35" t="str">
        <f>'EPD information'!$W$16</f>
        <v>ND</v>
      </c>
      <c r="U3904" s="35">
        <f>'EPD information'!$X$16*Tabell2[[#This Row],[Weight (kg)]]</f>
        <v>0.18095</v>
      </c>
      <c r="V3904" s="35">
        <f>'EPD information'!$Y$16*Tabell2[[#This Row],[Weight (kg)]]</f>
        <v>6.0060000000000002</v>
      </c>
      <c r="W3904" s="35">
        <f>'EPD information'!$Z$16*Tabell2[[#This Row],[Weight (kg)]]</f>
        <v>9.7405000000000009E-3</v>
      </c>
      <c r="X3904" s="35">
        <f>'EPD information'!$AA$16*Tabell2[[#This Row],[Weight (kg)]]</f>
        <v>-46.585000000000001</v>
      </c>
      <c r="Y3904" s="18">
        <f>'EPD information'!$AB$16*Tabell2[[#This Row],[Weight (kg)]]</f>
        <v>129.35999999999999</v>
      </c>
      <c r="Z3904" s="18">
        <f>'EPD information'!$AC$16*Tabell2[[#This Row],[Weight (kg)]]</f>
        <v>2.2676500000000002</v>
      </c>
      <c r="AA3904" s="18">
        <f>'EPD information'!$AD$16*Tabell2[[#This Row],[Weight (kg)]]</f>
        <v>0.28374499999999997</v>
      </c>
      <c r="AB3904" s="18" t="s">
        <v>48</v>
      </c>
      <c r="AC3904" s="18">
        <f>'EPD information'!$AF$16*Tabell2[[#This Row],[Weight (kg)]]</f>
        <v>0.17902499999999999</v>
      </c>
      <c r="AD3904" s="18">
        <f>'EPD information'!$AG$16*Tabell2[[#This Row],[Weight (kg)]]</f>
        <v>5.9675000000000002</v>
      </c>
      <c r="AE3904" s="18">
        <f>'EPD information'!$AH$16*Tabell2[[#This Row],[Weight (kg)]]</f>
        <v>9.5480000000000009E-3</v>
      </c>
      <c r="AF3904" s="21">
        <f>'EPD information'!$AI$16*Tabell2[[#This Row],[Weight (kg)]]</f>
        <v>-44.274999999999999</v>
      </c>
    </row>
    <row r="3905" spans="1:32" x14ac:dyDescent="0.2">
      <c r="A3905" s="36" t="s">
        <v>287</v>
      </c>
      <c r="B3905" s="37" t="s">
        <v>280</v>
      </c>
      <c r="C3905" s="38">
        <v>594955</v>
      </c>
      <c r="D3905" s="39">
        <v>7319660858450</v>
      </c>
      <c r="E3905" s="37" t="s">
        <v>46</v>
      </c>
      <c r="F3905" s="40">
        <v>900</v>
      </c>
      <c r="G3905" s="37">
        <v>1400</v>
      </c>
      <c r="H3905" s="41">
        <v>62.828800000000001</v>
      </c>
      <c r="I3905" s="35">
        <f>'EPD information'!$L$16*Tabell2[[#This Row],[Weight (kg)]]</f>
        <v>214.24620800000002</v>
      </c>
      <c r="J3905" s="22">
        <f>'EPD information'!$M$16*Tabell2[[#This Row],[Weight (kg)]]</f>
        <v>3.73203072</v>
      </c>
      <c r="K3905" s="22">
        <f>'EPD information'!$N$16*Tabell2[[#This Row],[Weight (kg)]]</f>
        <v>0.44294304000000001</v>
      </c>
      <c r="L3905" s="22">
        <f>'EPD information'!$O$16*Tabell2[[#This Row],[Weight (kg)]]</f>
        <v>0</v>
      </c>
      <c r="M3905" s="22">
        <f>'EPD information'!$P$16*Tabell2[[#This Row],[Weight (kg)]]</f>
        <v>0.29529536000000001</v>
      </c>
      <c r="N3905" s="22">
        <f>'EPD information'!$Q$16*Tabell2[[#This Row],[Weight (kg)]]</f>
        <v>9.8012928000000006</v>
      </c>
      <c r="O3905" s="22">
        <f>'EPD information'!$R$16*Tabell2[[#This Row],[Weight (kg)]]</f>
        <v>1.5895686400000001E-2</v>
      </c>
      <c r="P3905" s="22">
        <f>'EPD information'!$S$16*Tabell2[[#This Row],[Weight (kg)]]</f>
        <v>-76.022847999999996</v>
      </c>
      <c r="Q3905" s="35">
        <f>'Product specific GWP'!$T$16*Tabell2[[#This Row],[Weight (kg)]]</f>
        <v>2.74561856</v>
      </c>
      <c r="R3905" s="35" t="s">
        <v>48</v>
      </c>
      <c r="S3905" s="35">
        <f>'EPD information'!$V$16*Tabell2[[#This Row],[Weight (kg)]]</f>
        <v>0.44294304000000001</v>
      </c>
      <c r="T3905" s="35" t="str">
        <f>'EPD information'!$W$16</f>
        <v>ND</v>
      </c>
      <c r="U3905" s="35">
        <f>'EPD information'!$X$16*Tabell2[[#This Row],[Weight (kg)]]</f>
        <v>0.29529536000000001</v>
      </c>
      <c r="V3905" s="35">
        <f>'EPD information'!$Y$16*Tabell2[[#This Row],[Weight (kg)]]</f>
        <v>9.8012928000000006</v>
      </c>
      <c r="W3905" s="35">
        <f>'EPD information'!$Z$16*Tabell2[[#This Row],[Weight (kg)]]</f>
        <v>1.5895686400000001E-2</v>
      </c>
      <c r="X3905" s="35">
        <f>'EPD information'!$AA$16*Tabell2[[#This Row],[Weight (kg)]]</f>
        <v>-76.022847999999996</v>
      </c>
      <c r="Y3905" s="18">
        <f>'EPD information'!$AB$16*Tabell2[[#This Row],[Weight (kg)]]</f>
        <v>211.10476800000001</v>
      </c>
      <c r="Z3905" s="18">
        <f>'EPD information'!$AC$16*Tabell2[[#This Row],[Weight (kg)]]</f>
        <v>3.70061632</v>
      </c>
      <c r="AA3905" s="18">
        <f>'EPD information'!$AD$16*Tabell2[[#This Row],[Weight (kg)]]</f>
        <v>0.46304825599999999</v>
      </c>
      <c r="AB3905" s="18" t="s">
        <v>48</v>
      </c>
      <c r="AC3905" s="18">
        <f>'EPD information'!$AF$16*Tabell2[[#This Row],[Weight (kg)]]</f>
        <v>0.29215391999999996</v>
      </c>
      <c r="AD3905" s="18">
        <f>'EPD information'!$AG$16*Tabell2[[#This Row],[Weight (kg)]]</f>
        <v>9.7384640000000005</v>
      </c>
      <c r="AE3905" s="18">
        <f>'EPD information'!$AH$16*Tabell2[[#This Row],[Weight (kg)]]</f>
        <v>1.55815424E-2</v>
      </c>
      <c r="AF3905" s="21">
        <f>'EPD information'!$AI$16*Tabell2[[#This Row],[Weight (kg)]]</f>
        <v>-72.253119999999996</v>
      </c>
    </row>
    <row r="3906" spans="1:32" x14ac:dyDescent="0.2">
      <c r="A3906" s="36" t="s">
        <v>287</v>
      </c>
      <c r="B3906" s="37" t="s">
        <v>280</v>
      </c>
      <c r="C3906" s="38">
        <v>594956</v>
      </c>
      <c r="D3906" s="39">
        <v>7319660858467</v>
      </c>
      <c r="E3906" s="37" t="s">
        <v>46</v>
      </c>
      <c r="F3906" s="40">
        <v>900</v>
      </c>
      <c r="G3906" s="37">
        <v>1500</v>
      </c>
      <c r="H3906" s="41">
        <v>67.324700000000007</v>
      </c>
      <c r="I3906" s="35">
        <f>'EPD information'!$L$16*Tabell2[[#This Row],[Weight (kg)]]</f>
        <v>229.57722700000002</v>
      </c>
      <c r="J3906" s="22">
        <f>'EPD information'!$M$16*Tabell2[[#This Row],[Weight (kg)]]</f>
        <v>3.9990871800000005</v>
      </c>
      <c r="K3906" s="22">
        <f>'EPD information'!$N$16*Tabell2[[#This Row],[Weight (kg)]]</f>
        <v>0.47463913500000005</v>
      </c>
      <c r="L3906" s="22">
        <f>'EPD information'!$O$16*Tabell2[[#This Row],[Weight (kg)]]</f>
        <v>0</v>
      </c>
      <c r="M3906" s="22">
        <f>'EPD information'!$P$16*Tabell2[[#This Row],[Weight (kg)]]</f>
        <v>0.31642609000000005</v>
      </c>
      <c r="N3906" s="22">
        <f>'EPD information'!$Q$16*Tabell2[[#This Row],[Weight (kg)]]</f>
        <v>10.502653200000001</v>
      </c>
      <c r="O3906" s="22">
        <f>'EPD information'!$R$16*Tabell2[[#This Row],[Weight (kg)]]</f>
        <v>1.7033149100000002E-2</v>
      </c>
      <c r="P3906" s="22">
        <f>'EPD information'!$S$16*Tabell2[[#This Row],[Weight (kg)]]</f>
        <v>-81.462887000000009</v>
      </c>
      <c r="Q3906" s="35">
        <f>'Product specific GWP'!$T$16*Tabell2[[#This Row],[Weight (kg)]]</f>
        <v>2.9420893900000005</v>
      </c>
      <c r="R3906" s="35" t="s">
        <v>48</v>
      </c>
      <c r="S3906" s="35">
        <f>'EPD information'!$V$16*Tabell2[[#This Row],[Weight (kg)]]</f>
        <v>0.47463913500000005</v>
      </c>
      <c r="T3906" s="35" t="str">
        <f>'EPD information'!$W$16</f>
        <v>ND</v>
      </c>
      <c r="U3906" s="35">
        <f>'EPD information'!$X$16*Tabell2[[#This Row],[Weight (kg)]]</f>
        <v>0.31642609000000005</v>
      </c>
      <c r="V3906" s="35">
        <f>'EPD information'!$Y$16*Tabell2[[#This Row],[Weight (kg)]]</f>
        <v>10.502653200000001</v>
      </c>
      <c r="W3906" s="35">
        <f>'EPD information'!$Z$16*Tabell2[[#This Row],[Weight (kg)]]</f>
        <v>1.7033149100000002E-2</v>
      </c>
      <c r="X3906" s="35">
        <f>'EPD information'!$AA$16*Tabell2[[#This Row],[Weight (kg)]]</f>
        <v>-81.462887000000009</v>
      </c>
      <c r="Y3906" s="18">
        <f>'EPD information'!$AB$16*Tabell2[[#This Row],[Weight (kg)]]</f>
        <v>226.210992</v>
      </c>
      <c r="Z3906" s="18">
        <f>'EPD information'!$AC$16*Tabell2[[#This Row],[Weight (kg)]]</f>
        <v>3.9654248300000003</v>
      </c>
      <c r="AA3906" s="18">
        <f>'EPD information'!$AD$16*Tabell2[[#This Row],[Weight (kg)]]</f>
        <v>0.49618303900000005</v>
      </c>
      <c r="AB3906" s="18" t="s">
        <v>48</v>
      </c>
      <c r="AC3906" s="18">
        <f>'EPD information'!$AF$16*Tabell2[[#This Row],[Weight (kg)]]</f>
        <v>0.313059855</v>
      </c>
      <c r="AD3906" s="18">
        <f>'EPD information'!$AG$16*Tabell2[[#This Row],[Weight (kg)]]</f>
        <v>10.435328500000001</v>
      </c>
      <c r="AE3906" s="18">
        <f>'EPD information'!$AH$16*Tabell2[[#This Row],[Weight (kg)]]</f>
        <v>1.6696525600000001E-2</v>
      </c>
      <c r="AF3906" s="21">
        <f>'EPD information'!$AI$16*Tabell2[[#This Row],[Weight (kg)]]</f>
        <v>-77.423405000000002</v>
      </c>
    </row>
    <row r="3907" spans="1:32" x14ac:dyDescent="0.2">
      <c r="A3907" s="36" t="s">
        <v>287</v>
      </c>
      <c r="B3907" s="37" t="s">
        <v>280</v>
      </c>
      <c r="C3907" s="38">
        <v>594957</v>
      </c>
      <c r="D3907" s="39">
        <v>7319660858474</v>
      </c>
      <c r="E3907" s="37" t="s">
        <v>46</v>
      </c>
      <c r="F3907" s="40">
        <v>900</v>
      </c>
      <c r="G3907" s="37">
        <v>1600</v>
      </c>
      <c r="H3907" s="41">
        <v>71.300600000000003</v>
      </c>
      <c r="I3907" s="35">
        <f>'EPD information'!$L$16*Tabell2[[#This Row],[Weight (kg)]]</f>
        <v>243.13504600000002</v>
      </c>
      <c r="J3907" s="22">
        <f>'EPD information'!$M$16*Tabell2[[#This Row],[Weight (kg)]]</f>
        <v>4.2352556400000001</v>
      </c>
      <c r="K3907" s="22">
        <f>'EPD information'!$N$16*Tabell2[[#This Row],[Weight (kg)]]</f>
        <v>0.50266922999999997</v>
      </c>
      <c r="L3907" s="22">
        <f>'EPD information'!$O$16*Tabell2[[#This Row],[Weight (kg)]]</f>
        <v>0</v>
      </c>
      <c r="M3907" s="22">
        <f>'EPD information'!$P$16*Tabell2[[#This Row],[Weight (kg)]]</f>
        <v>0.33511282000000003</v>
      </c>
      <c r="N3907" s="22">
        <f>'EPD information'!$Q$16*Tabell2[[#This Row],[Weight (kg)]]</f>
        <v>11.122893600000001</v>
      </c>
      <c r="O3907" s="22">
        <f>'EPD information'!$R$16*Tabell2[[#This Row],[Weight (kg)]]</f>
        <v>1.8039051800000004E-2</v>
      </c>
      <c r="P3907" s="22">
        <f>'EPD information'!$S$16*Tabell2[[#This Row],[Weight (kg)]]</f>
        <v>-86.273725999999996</v>
      </c>
      <c r="Q3907" s="35">
        <f>'Product specific GWP'!$T$16*Tabell2[[#This Row],[Weight (kg)]]</f>
        <v>3.1158362200000003</v>
      </c>
      <c r="R3907" s="35" t="s">
        <v>48</v>
      </c>
      <c r="S3907" s="35">
        <f>'EPD information'!$V$16*Tabell2[[#This Row],[Weight (kg)]]</f>
        <v>0.50266922999999997</v>
      </c>
      <c r="T3907" s="35" t="str">
        <f>'EPD information'!$W$16</f>
        <v>ND</v>
      </c>
      <c r="U3907" s="35">
        <f>'EPD information'!$X$16*Tabell2[[#This Row],[Weight (kg)]]</f>
        <v>0.33511282000000003</v>
      </c>
      <c r="V3907" s="35">
        <f>'EPD information'!$Y$16*Tabell2[[#This Row],[Weight (kg)]]</f>
        <v>11.122893600000001</v>
      </c>
      <c r="W3907" s="35">
        <f>'EPD information'!$Z$16*Tabell2[[#This Row],[Weight (kg)]]</f>
        <v>1.8039051800000004E-2</v>
      </c>
      <c r="X3907" s="35">
        <f>'EPD information'!$AA$16*Tabell2[[#This Row],[Weight (kg)]]</f>
        <v>-86.273725999999996</v>
      </c>
      <c r="Y3907" s="18">
        <f>'EPD information'!$AB$16*Tabell2[[#This Row],[Weight (kg)]]</f>
        <v>239.57001600000001</v>
      </c>
      <c r="Z3907" s="18">
        <f>'EPD information'!$AC$16*Tabell2[[#This Row],[Weight (kg)]]</f>
        <v>4.1996053400000006</v>
      </c>
      <c r="AA3907" s="18">
        <f>'EPD information'!$AD$16*Tabell2[[#This Row],[Weight (kg)]]</f>
        <v>0.52548542200000004</v>
      </c>
      <c r="AB3907" s="18" t="s">
        <v>48</v>
      </c>
      <c r="AC3907" s="18">
        <f>'EPD information'!$AF$16*Tabell2[[#This Row],[Weight (kg)]]</f>
        <v>0.33154779000000001</v>
      </c>
      <c r="AD3907" s="18">
        <f>'EPD information'!$AG$16*Tabell2[[#This Row],[Weight (kg)]]</f>
        <v>11.051593</v>
      </c>
      <c r="AE3907" s="18">
        <f>'EPD information'!$AH$16*Tabell2[[#This Row],[Weight (kg)]]</f>
        <v>1.7682548800000003E-2</v>
      </c>
      <c r="AF3907" s="21">
        <f>'EPD information'!$AI$16*Tabell2[[#This Row],[Weight (kg)]]</f>
        <v>-81.995689999999996</v>
      </c>
    </row>
    <row r="3908" spans="1:32" x14ac:dyDescent="0.2">
      <c r="A3908" s="36" t="s">
        <v>287</v>
      </c>
      <c r="B3908" s="37" t="s">
        <v>280</v>
      </c>
      <c r="C3908" s="38">
        <v>278644</v>
      </c>
      <c r="D3908" s="39">
        <v>7319662786447</v>
      </c>
      <c r="E3908" s="37" t="s">
        <v>46</v>
      </c>
      <c r="F3908" s="40">
        <v>1000</v>
      </c>
      <c r="G3908" s="37">
        <v>630</v>
      </c>
      <c r="H3908" s="41">
        <v>22</v>
      </c>
      <c r="I3908" s="35">
        <f>'EPD information'!$L$16*Tabell2[[#This Row],[Weight (kg)]]</f>
        <v>75.02000000000001</v>
      </c>
      <c r="J3908" s="22">
        <f>'EPD information'!$M$16*Tabell2[[#This Row],[Weight (kg)]]</f>
        <v>1.3068</v>
      </c>
      <c r="K3908" s="22">
        <f>'EPD information'!$N$16*Tabell2[[#This Row],[Weight (kg)]]</f>
        <v>0.15509999999999999</v>
      </c>
      <c r="L3908" s="22">
        <f>'EPD information'!$O$16*Tabell2[[#This Row],[Weight (kg)]]</f>
        <v>0</v>
      </c>
      <c r="M3908" s="22">
        <f>'EPD information'!$P$16*Tabell2[[#This Row],[Weight (kg)]]</f>
        <v>0.10340000000000001</v>
      </c>
      <c r="N3908" s="22">
        <f>'EPD information'!$Q$16*Tabell2[[#This Row],[Weight (kg)]]</f>
        <v>3.4319999999999999</v>
      </c>
      <c r="O3908" s="22">
        <f>'EPD information'!$R$16*Tabell2[[#This Row],[Weight (kg)]]</f>
        <v>5.5660000000000006E-3</v>
      </c>
      <c r="P3908" s="22">
        <f>'EPD information'!$S$16*Tabell2[[#This Row],[Weight (kg)]]</f>
        <v>-26.619999999999997</v>
      </c>
      <c r="Q3908" s="35">
        <f>'Product specific GWP'!$T$16*Tabell2[[#This Row],[Weight (kg)]]</f>
        <v>0.96140000000000003</v>
      </c>
      <c r="R3908" s="35" t="s">
        <v>48</v>
      </c>
      <c r="S3908" s="35">
        <f>'EPD information'!$V$16*Tabell2[[#This Row],[Weight (kg)]]</f>
        <v>0.15509999999999999</v>
      </c>
      <c r="T3908" s="35" t="str">
        <f>'EPD information'!$W$16</f>
        <v>ND</v>
      </c>
      <c r="U3908" s="35">
        <f>'EPD information'!$X$16*Tabell2[[#This Row],[Weight (kg)]]</f>
        <v>0.10340000000000001</v>
      </c>
      <c r="V3908" s="35">
        <f>'EPD information'!$Y$16*Tabell2[[#This Row],[Weight (kg)]]</f>
        <v>3.4319999999999999</v>
      </c>
      <c r="W3908" s="35">
        <f>'EPD information'!$Z$16*Tabell2[[#This Row],[Weight (kg)]]</f>
        <v>5.5660000000000006E-3</v>
      </c>
      <c r="X3908" s="35">
        <f>'EPD information'!$AA$16*Tabell2[[#This Row],[Weight (kg)]]</f>
        <v>-26.619999999999997</v>
      </c>
      <c r="Y3908" s="18">
        <f>'EPD information'!$AB$16*Tabell2[[#This Row],[Weight (kg)]]</f>
        <v>73.92</v>
      </c>
      <c r="Z3908" s="18">
        <f>'EPD information'!$AC$16*Tabell2[[#This Row],[Weight (kg)]]</f>
        <v>1.2958000000000001</v>
      </c>
      <c r="AA3908" s="18">
        <f>'EPD information'!$AD$16*Tabell2[[#This Row],[Weight (kg)]]</f>
        <v>0.16214000000000001</v>
      </c>
      <c r="AB3908" s="18" t="s">
        <v>48</v>
      </c>
      <c r="AC3908" s="18">
        <f>'EPD information'!$AF$16*Tabell2[[#This Row],[Weight (kg)]]</f>
        <v>0.10229999999999999</v>
      </c>
      <c r="AD3908" s="18">
        <f>'EPD information'!$AG$16*Tabell2[[#This Row],[Weight (kg)]]</f>
        <v>3.41</v>
      </c>
      <c r="AE3908" s="18">
        <f>'EPD information'!$AH$16*Tabell2[[#This Row],[Weight (kg)]]</f>
        <v>5.4559999999999999E-3</v>
      </c>
      <c r="AF3908" s="21">
        <f>'EPD information'!$AI$16*Tabell2[[#This Row],[Weight (kg)]]</f>
        <v>-25.299999999999997</v>
      </c>
    </row>
    <row r="3909" spans="1:32" x14ac:dyDescent="0.2">
      <c r="A3909" s="36" t="s">
        <v>287</v>
      </c>
      <c r="B3909" s="37" t="s">
        <v>280</v>
      </c>
      <c r="C3909" s="38">
        <v>278634</v>
      </c>
      <c r="D3909" s="39">
        <v>7319662786348</v>
      </c>
      <c r="E3909" s="37" t="s">
        <v>46</v>
      </c>
      <c r="F3909" s="40">
        <v>1000</v>
      </c>
      <c r="G3909" s="37">
        <v>250</v>
      </c>
      <c r="H3909" s="41">
        <v>11.5</v>
      </c>
      <c r="I3909" s="35">
        <f>'EPD information'!$L$16*Tabell2[[#This Row],[Weight (kg)]]</f>
        <v>39.215000000000003</v>
      </c>
      <c r="J3909" s="22">
        <f>'EPD information'!$M$16*Tabell2[[#This Row],[Weight (kg)]]</f>
        <v>0.68310000000000004</v>
      </c>
      <c r="K3909" s="22">
        <f>'EPD information'!$N$16*Tabell2[[#This Row],[Weight (kg)]]</f>
        <v>8.1074999999999994E-2</v>
      </c>
      <c r="L3909" s="22">
        <f>'EPD information'!$O$16*Tabell2[[#This Row],[Weight (kg)]]</f>
        <v>0</v>
      </c>
      <c r="M3909" s="22">
        <f>'EPD information'!$P$16*Tabell2[[#This Row],[Weight (kg)]]</f>
        <v>5.4050000000000001E-2</v>
      </c>
      <c r="N3909" s="22">
        <f>'EPD information'!$Q$16*Tabell2[[#This Row],[Weight (kg)]]</f>
        <v>1.794</v>
      </c>
      <c r="O3909" s="22">
        <f>'EPD information'!$R$16*Tabell2[[#This Row],[Weight (kg)]]</f>
        <v>2.9095000000000002E-3</v>
      </c>
      <c r="P3909" s="22">
        <f>'EPD information'!$S$16*Tabell2[[#This Row],[Weight (kg)]]</f>
        <v>-13.914999999999999</v>
      </c>
      <c r="Q3909" s="35">
        <f>'Product specific GWP'!$T$16*Tabell2[[#This Row],[Weight (kg)]]</f>
        <v>0.50255000000000005</v>
      </c>
      <c r="R3909" s="35" t="s">
        <v>48</v>
      </c>
      <c r="S3909" s="35">
        <f>'EPD information'!$V$16*Tabell2[[#This Row],[Weight (kg)]]</f>
        <v>8.1074999999999994E-2</v>
      </c>
      <c r="T3909" s="35" t="str">
        <f>'EPD information'!$W$16</f>
        <v>ND</v>
      </c>
      <c r="U3909" s="35">
        <f>'EPD information'!$X$16*Tabell2[[#This Row],[Weight (kg)]]</f>
        <v>5.4050000000000001E-2</v>
      </c>
      <c r="V3909" s="35">
        <f>'EPD information'!$Y$16*Tabell2[[#This Row],[Weight (kg)]]</f>
        <v>1.794</v>
      </c>
      <c r="W3909" s="35">
        <f>'EPD information'!$Z$16*Tabell2[[#This Row],[Weight (kg)]]</f>
        <v>2.9095000000000002E-3</v>
      </c>
      <c r="X3909" s="35">
        <f>'EPD information'!$AA$16*Tabell2[[#This Row],[Weight (kg)]]</f>
        <v>-13.914999999999999</v>
      </c>
      <c r="Y3909" s="18">
        <f>'EPD information'!$AB$16*Tabell2[[#This Row],[Weight (kg)]]</f>
        <v>38.64</v>
      </c>
      <c r="Z3909" s="18">
        <f>'EPD information'!$AC$16*Tabell2[[#This Row],[Weight (kg)]]</f>
        <v>0.67735000000000001</v>
      </c>
      <c r="AA3909" s="18">
        <f>'EPD information'!$AD$16*Tabell2[[#This Row],[Weight (kg)]]</f>
        <v>8.4754999999999997E-2</v>
      </c>
      <c r="AB3909" s="18" t="s">
        <v>48</v>
      </c>
      <c r="AC3909" s="18">
        <f>'EPD information'!$AF$16*Tabell2[[#This Row],[Weight (kg)]]</f>
        <v>5.3474999999999995E-2</v>
      </c>
      <c r="AD3909" s="18">
        <f>'EPD information'!$AG$16*Tabell2[[#This Row],[Weight (kg)]]</f>
        <v>1.7825</v>
      </c>
      <c r="AE3909" s="18">
        <f>'EPD information'!$AH$16*Tabell2[[#This Row],[Weight (kg)]]</f>
        <v>2.8519999999999999E-3</v>
      </c>
      <c r="AF3909" s="21">
        <f>'EPD information'!$AI$16*Tabell2[[#This Row],[Weight (kg)]]</f>
        <v>-13.225</v>
      </c>
    </row>
    <row r="3910" spans="1:32" x14ac:dyDescent="0.2">
      <c r="A3910" s="36" t="s">
        <v>287</v>
      </c>
      <c r="B3910" s="37" t="s">
        <v>280</v>
      </c>
      <c r="C3910" s="38">
        <v>278648</v>
      </c>
      <c r="D3910" s="39">
        <v>7319662786485</v>
      </c>
      <c r="E3910" s="37" t="s">
        <v>46</v>
      </c>
      <c r="F3910" s="40">
        <v>1000</v>
      </c>
      <c r="G3910" s="37">
        <v>1000</v>
      </c>
      <c r="H3910" s="41">
        <v>31.8</v>
      </c>
      <c r="I3910" s="35">
        <f>'EPD information'!$L$16*Tabell2[[#This Row],[Weight (kg)]]</f>
        <v>108.438</v>
      </c>
      <c r="J3910" s="22">
        <f>'EPD information'!$M$16*Tabell2[[#This Row],[Weight (kg)]]</f>
        <v>1.8889200000000002</v>
      </c>
      <c r="K3910" s="22">
        <f>'EPD information'!$N$16*Tabell2[[#This Row],[Weight (kg)]]</f>
        <v>0.22419</v>
      </c>
      <c r="L3910" s="22">
        <f>'EPD information'!$O$16*Tabell2[[#This Row],[Weight (kg)]]</f>
        <v>0</v>
      </c>
      <c r="M3910" s="22">
        <f>'EPD information'!$P$16*Tabell2[[#This Row],[Weight (kg)]]</f>
        <v>0.14946000000000001</v>
      </c>
      <c r="N3910" s="22">
        <f>'EPD information'!$Q$16*Tabell2[[#This Row],[Weight (kg)]]</f>
        <v>4.9607999999999999</v>
      </c>
      <c r="O3910" s="22">
        <f>'EPD information'!$R$16*Tabell2[[#This Row],[Weight (kg)]]</f>
        <v>8.0454000000000012E-3</v>
      </c>
      <c r="P3910" s="22">
        <f>'EPD information'!$S$16*Tabell2[[#This Row],[Weight (kg)]]</f>
        <v>-38.478000000000002</v>
      </c>
      <c r="Q3910" s="35">
        <f>'Product specific GWP'!$T$16*Tabell2[[#This Row],[Weight (kg)]]</f>
        <v>1.3896600000000001</v>
      </c>
      <c r="R3910" s="35" t="s">
        <v>48</v>
      </c>
      <c r="S3910" s="35">
        <f>'EPD information'!$V$16*Tabell2[[#This Row],[Weight (kg)]]</f>
        <v>0.22419</v>
      </c>
      <c r="T3910" s="35" t="str">
        <f>'EPD information'!$W$16</f>
        <v>ND</v>
      </c>
      <c r="U3910" s="35">
        <f>'EPD information'!$X$16*Tabell2[[#This Row],[Weight (kg)]]</f>
        <v>0.14946000000000001</v>
      </c>
      <c r="V3910" s="35">
        <f>'EPD information'!$Y$16*Tabell2[[#This Row],[Weight (kg)]]</f>
        <v>4.9607999999999999</v>
      </c>
      <c r="W3910" s="35">
        <f>'EPD information'!$Z$16*Tabell2[[#This Row],[Weight (kg)]]</f>
        <v>8.0454000000000012E-3</v>
      </c>
      <c r="X3910" s="35">
        <f>'EPD information'!$AA$16*Tabell2[[#This Row],[Weight (kg)]]</f>
        <v>-38.478000000000002</v>
      </c>
      <c r="Y3910" s="18">
        <f>'EPD information'!$AB$16*Tabell2[[#This Row],[Weight (kg)]]</f>
        <v>106.848</v>
      </c>
      <c r="Z3910" s="18">
        <f>'EPD information'!$AC$16*Tabell2[[#This Row],[Weight (kg)]]</f>
        <v>1.8730200000000001</v>
      </c>
      <c r="AA3910" s="18">
        <f>'EPD information'!$AD$16*Tabell2[[#This Row],[Weight (kg)]]</f>
        <v>0.23436599999999999</v>
      </c>
      <c r="AB3910" s="18" t="s">
        <v>48</v>
      </c>
      <c r="AC3910" s="18">
        <f>'EPD information'!$AF$16*Tabell2[[#This Row],[Weight (kg)]]</f>
        <v>0.14787</v>
      </c>
      <c r="AD3910" s="18">
        <f>'EPD information'!$AG$16*Tabell2[[#This Row],[Weight (kg)]]</f>
        <v>4.9290000000000003</v>
      </c>
      <c r="AE3910" s="18">
        <f>'EPD information'!$AH$16*Tabell2[[#This Row],[Weight (kg)]]</f>
        <v>7.8864E-3</v>
      </c>
      <c r="AF3910" s="21">
        <f>'EPD information'!$AI$16*Tabell2[[#This Row],[Weight (kg)]]</f>
        <v>-36.57</v>
      </c>
    </row>
    <row r="3911" spans="1:32" x14ac:dyDescent="0.2">
      <c r="A3911" s="36" t="s">
        <v>287</v>
      </c>
      <c r="B3911" s="37" t="s">
        <v>280</v>
      </c>
      <c r="C3911" s="38">
        <v>278646</v>
      </c>
      <c r="D3911" s="39">
        <v>7319662786461</v>
      </c>
      <c r="E3911" s="37" t="s">
        <v>46</v>
      </c>
      <c r="F3911" s="40">
        <v>1000</v>
      </c>
      <c r="G3911" s="37">
        <v>800</v>
      </c>
      <c r="H3911" s="41">
        <v>26.8</v>
      </c>
      <c r="I3911" s="35">
        <f>'EPD information'!$L$16*Tabell2[[#This Row],[Weight (kg)]]</f>
        <v>91.388000000000005</v>
      </c>
      <c r="J3911" s="22">
        <f>'EPD information'!$M$16*Tabell2[[#This Row],[Weight (kg)]]</f>
        <v>1.59192</v>
      </c>
      <c r="K3911" s="22">
        <f>'EPD information'!$N$16*Tabell2[[#This Row],[Weight (kg)]]</f>
        <v>0.18894</v>
      </c>
      <c r="L3911" s="22">
        <f>'EPD information'!$O$16*Tabell2[[#This Row],[Weight (kg)]]</f>
        <v>0</v>
      </c>
      <c r="M3911" s="22">
        <f>'EPD information'!$P$16*Tabell2[[#This Row],[Weight (kg)]]</f>
        <v>0.12596000000000002</v>
      </c>
      <c r="N3911" s="22">
        <f>'EPD information'!$Q$16*Tabell2[[#This Row],[Weight (kg)]]</f>
        <v>4.1808000000000005</v>
      </c>
      <c r="O3911" s="22">
        <f>'EPD information'!$R$16*Tabell2[[#This Row],[Weight (kg)]]</f>
        <v>6.7804000000000007E-3</v>
      </c>
      <c r="P3911" s="22">
        <f>'EPD information'!$S$16*Tabell2[[#This Row],[Weight (kg)]]</f>
        <v>-32.427999999999997</v>
      </c>
      <c r="Q3911" s="35">
        <f>'Product specific GWP'!$T$16*Tabell2[[#This Row],[Weight (kg)]]</f>
        <v>1.1711600000000002</v>
      </c>
      <c r="R3911" s="35" t="s">
        <v>48</v>
      </c>
      <c r="S3911" s="35">
        <f>'EPD information'!$V$16*Tabell2[[#This Row],[Weight (kg)]]</f>
        <v>0.18894</v>
      </c>
      <c r="T3911" s="35" t="str">
        <f>'EPD information'!$W$16</f>
        <v>ND</v>
      </c>
      <c r="U3911" s="35">
        <f>'EPD information'!$X$16*Tabell2[[#This Row],[Weight (kg)]]</f>
        <v>0.12596000000000002</v>
      </c>
      <c r="V3911" s="35">
        <f>'EPD information'!$Y$16*Tabell2[[#This Row],[Weight (kg)]]</f>
        <v>4.1808000000000005</v>
      </c>
      <c r="W3911" s="35">
        <f>'EPD information'!$Z$16*Tabell2[[#This Row],[Weight (kg)]]</f>
        <v>6.7804000000000007E-3</v>
      </c>
      <c r="X3911" s="35">
        <f>'EPD information'!$AA$16*Tabell2[[#This Row],[Weight (kg)]]</f>
        <v>-32.427999999999997</v>
      </c>
      <c r="Y3911" s="18">
        <f>'EPD information'!$AB$16*Tabell2[[#This Row],[Weight (kg)]]</f>
        <v>90.048000000000002</v>
      </c>
      <c r="Z3911" s="18">
        <f>'EPD information'!$AC$16*Tabell2[[#This Row],[Weight (kg)]]</f>
        <v>1.5785200000000001</v>
      </c>
      <c r="AA3911" s="18">
        <f>'EPD information'!$AD$16*Tabell2[[#This Row],[Weight (kg)]]</f>
        <v>0.197516</v>
      </c>
      <c r="AB3911" s="18" t="s">
        <v>48</v>
      </c>
      <c r="AC3911" s="18">
        <f>'EPD information'!$AF$16*Tabell2[[#This Row],[Weight (kg)]]</f>
        <v>0.12461999999999999</v>
      </c>
      <c r="AD3911" s="18">
        <f>'EPD information'!$AG$16*Tabell2[[#This Row],[Weight (kg)]]</f>
        <v>4.1539999999999999</v>
      </c>
      <c r="AE3911" s="18">
        <f>'EPD information'!$AH$16*Tabell2[[#This Row],[Weight (kg)]]</f>
        <v>6.6464000000000002E-3</v>
      </c>
      <c r="AF3911" s="21">
        <f>'EPD information'!$AI$16*Tabell2[[#This Row],[Weight (kg)]]</f>
        <v>-30.819999999999997</v>
      </c>
    </row>
    <row r="3912" spans="1:32" x14ac:dyDescent="0.2">
      <c r="A3912" s="36" t="s">
        <v>287</v>
      </c>
      <c r="B3912" s="37" t="s">
        <v>280</v>
      </c>
      <c r="C3912" s="38">
        <v>278641</v>
      </c>
      <c r="D3912" s="39">
        <v>7319662786416</v>
      </c>
      <c r="E3912" s="37" t="s">
        <v>46</v>
      </c>
      <c r="F3912" s="40">
        <v>1000</v>
      </c>
      <c r="G3912" s="37">
        <v>500</v>
      </c>
      <c r="H3912" s="41">
        <v>18.399999999999999</v>
      </c>
      <c r="I3912" s="35">
        <f>'EPD information'!$L$16*Tabell2[[#This Row],[Weight (kg)]]</f>
        <v>62.744</v>
      </c>
      <c r="J3912" s="22">
        <f>'EPD information'!$M$16*Tabell2[[#This Row],[Weight (kg)]]</f>
        <v>1.0929599999999999</v>
      </c>
      <c r="K3912" s="22">
        <f>'EPD information'!$N$16*Tabell2[[#This Row],[Weight (kg)]]</f>
        <v>0.12971999999999997</v>
      </c>
      <c r="L3912" s="22">
        <f>'EPD information'!$O$16*Tabell2[[#This Row],[Weight (kg)]]</f>
        <v>0</v>
      </c>
      <c r="M3912" s="22">
        <f>'EPD information'!$P$16*Tabell2[[#This Row],[Weight (kg)]]</f>
        <v>8.6480000000000001E-2</v>
      </c>
      <c r="N3912" s="22">
        <f>'EPD information'!$Q$16*Tabell2[[#This Row],[Weight (kg)]]</f>
        <v>2.8703999999999996</v>
      </c>
      <c r="O3912" s="22">
        <f>'EPD information'!$R$16*Tabell2[[#This Row],[Weight (kg)]]</f>
        <v>4.6552E-3</v>
      </c>
      <c r="P3912" s="22">
        <f>'EPD information'!$S$16*Tabell2[[#This Row],[Weight (kg)]]</f>
        <v>-22.263999999999999</v>
      </c>
      <c r="Q3912" s="35">
        <f>'Product specific GWP'!$T$16*Tabell2[[#This Row],[Weight (kg)]]</f>
        <v>0.80408000000000002</v>
      </c>
      <c r="R3912" s="35" t="s">
        <v>48</v>
      </c>
      <c r="S3912" s="35">
        <f>'EPD information'!$V$16*Tabell2[[#This Row],[Weight (kg)]]</f>
        <v>0.12971999999999997</v>
      </c>
      <c r="T3912" s="35" t="str">
        <f>'EPD information'!$W$16</f>
        <v>ND</v>
      </c>
      <c r="U3912" s="35">
        <f>'EPD information'!$X$16*Tabell2[[#This Row],[Weight (kg)]]</f>
        <v>8.6480000000000001E-2</v>
      </c>
      <c r="V3912" s="35">
        <f>'EPD information'!$Y$16*Tabell2[[#This Row],[Weight (kg)]]</f>
        <v>2.8703999999999996</v>
      </c>
      <c r="W3912" s="35">
        <f>'EPD information'!$Z$16*Tabell2[[#This Row],[Weight (kg)]]</f>
        <v>4.6552E-3</v>
      </c>
      <c r="X3912" s="35">
        <f>'EPD information'!$AA$16*Tabell2[[#This Row],[Weight (kg)]]</f>
        <v>-22.263999999999999</v>
      </c>
      <c r="Y3912" s="18">
        <f>'EPD information'!$AB$16*Tabell2[[#This Row],[Weight (kg)]]</f>
        <v>61.823999999999991</v>
      </c>
      <c r="Z3912" s="18">
        <f>'EPD information'!$AC$16*Tabell2[[#This Row],[Weight (kg)]]</f>
        <v>1.0837599999999998</v>
      </c>
      <c r="AA3912" s="18">
        <f>'EPD information'!$AD$16*Tabell2[[#This Row],[Weight (kg)]]</f>
        <v>0.13560799999999998</v>
      </c>
      <c r="AB3912" s="18" t="s">
        <v>48</v>
      </c>
      <c r="AC3912" s="18">
        <f>'EPD information'!$AF$16*Tabell2[[#This Row],[Weight (kg)]]</f>
        <v>8.5559999999999983E-2</v>
      </c>
      <c r="AD3912" s="18">
        <f>'EPD information'!$AG$16*Tabell2[[#This Row],[Weight (kg)]]</f>
        <v>2.8519999999999999</v>
      </c>
      <c r="AE3912" s="18">
        <f>'EPD information'!$AH$16*Tabell2[[#This Row],[Weight (kg)]]</f>
        <v>4.5631999999999999E-3</v>
      </c>
      <c r="AF3912" s="21">
        <f>'EPD information'!$AI$16*Tabell2[[#This Row],[Weight (kg)]]</f>
        <v>-21.159999999999997</v>
      </c>
    </row>
    <row r="3913" spans="1:32" x14ac:dyDescent="0.2">
      <c r="A3913" s="36" t="s">
        <v>287</v>
      </c>
      <c r="B3913" s="37" t="s">
        <v>280</v>
      </c>
      <c r="C3913" s="38">
        <v>278639</v>
      </c>
      <c r="D3913" s="39">
        <v>7319662786393</v>
      </c>
      <c r="E3913" s="37" t="s">
        <v>46</v>
      </c>
      <c r="F3913" s="40">
        <v>1000</v>
      </c>
      <c r="G3913" s="37">
        <v>400</v>
      </c>
      <c r="H3913" s="41">
        <v>16.100000000000001</v>
      </c>
      <c r="I3913" s="35">
        <f>'EPD information'!$L$16*Tabell2[[#This Row],[Weight (kg)]]</f>
        <v>54.90100000000001</v>
      </c>
      <c r="J3913" s="22">
        <f>'EPD information'!$M$16*Tabell2[[#This Row],[Weight (kg)]]</f>
        <v>0.95634000000000008</v>
      </c>
      <c r="K3913" s="22">
        <f>'EPD information'!$N$16*Tabell2[[#This Row],[Weight (kg)]]</f>
        <v>0.11350500000000001</v>
      </c>
      <c r="L3913" s="22">
        <f>'EPD information'!$O$16*Tabell2[[#This Row],[Weight (kg)]]</f>
        <v>0</v>
      </c>
      <c r="M3913" s="22">
        <f>'EPD information'!$P$16*Tabell2[[#This Row],[Weight (kg)]]</f>
        <v>7.5670000000000015E-2</v>
      </c>
      <c r="N3913" s="22">
        <f>'EPD information'!$Q$16*Tabell2[[#This Row],[Weight (kg)]]</f>
        <v>2.5116000000000001</v>
      </c>
      <c r="O3913" s="22">
        <f>'EPD information'!$R$16*Tabell2[[#This Row],[Weight (kg)]]</f>
        <v>4.0733000000000011E-3</v>
      </c>
      <c r="P3913" s="22">
        <f>'EPD information'!$S$16*Tabell2[[#This Row],[Weight (kg)]]</f>
        <v>-19.481000000000002</v>
      </c>
      <c r="Q3913" s="35">
        <f>'Product specific GWP'!$T$16*Tabell2[[#This Row],[Weight (kg)]]</f>
        <v>0.70357000000000014</v>
      </c>
      <c r="R3913" s="35" t="s">
        <v>48</v>
      </c>
      <c r="S3913" s="35">
        <f>'EPD information'!$V$16*Tabell2[[#This Row],[Weight (kg)]]</f>
        <v>0.11350500000000001</v>
      </c>
      <c r="T3913" s="35" t="str">
        <f>'EPD information'!$W$16</f>
        <v>ND</v>
      </c>
      <c r="U3913" s="35">
        <f>'EPD information'!$X$16*Tabell2[[#This Row],[Weight (kg)]]</f>
        <v>7.5670000000000015E-2</v>
      </c>
      <c r="V3913" s="35">
        <f>'EPD information'!$Y$16*Tabell2[[#This Row],[Weight (kg)]]</f>
        <v>2.5116000000000001</v>
      </c>
      <c r="W3913" s="35">
        <f>'EPD information'!$Z$16*Tabell2[[#This Row],[Weight (kg)]]</f>
        <v>4.0733000000000011E-3</v>
      </c>
      <c r="X3913" s="35">
        <f>'EPD information'!$AA$16*Tabell2[[#This Row],[Weight (kg)]]</f>
        <v>-19.481000000000002</v>
      </c>
      <c r="Y3913" s="18">
        <f>'EPD information'!$AB$16*Tabell2[[#This Row],[Weight (kg)]]</f>
        <v>54.096000000000004</v>
      </c>
      <c r="Z3913" s="18">
        <f>'EPD information'!$AC$16*Tabell2[[#This Row],[Weight (kg)]]</f>
        <v>0.94829000000000008</v>
      </c>
      <c r="AA3913" s="18">
        <f>'EPD information'!$AD$16*Tabell2[[#This Row],[Weight (kg)]]</f>
        <v>0.11865700000000001</v>
      </c>
      <c r="AB3913" s="18" t="s">
        <v>48</v>
      </c>
      <c r="AC3913" s="18">
        <f>'EPD information'!$AF$16*Tabell2[[#This Row],[Weight (kg)]]</f>
        <v>7.4865000000000001E-2</v>
      </c>
      <c r="AD3913" s="18">
        <f>'EPD information'!$AG$16*Tabell2[[#This Row],[Weight (kg)]]</f>
        <v>2.4955000000000003</v>
      </c>
      <c r="AE3913" s="18">
        <f>'EPD information'!$AH$16*Tabell2[[#This Row],[Weight (kg)]]</f>
        <v>3.9928000000000003E-3</v>
      </c>
      <c r="AF3913" s="21">
        <f>'EPD information'!$AI$16*Tabell2[[#This Row],[Weight (kg)]]</f>
        <v>-18.515000000000001</v>
      </c>
    </row>
    <row r="3914" spans="1:32" x14ac:dyDescent="0.2">
      <c r="A3914" s="36" t="s">
        <v>287</v>
      </c>
      <c r="B3914" s="37" t="s">
        <v>280</v>
      </c>
      <c r="C3914" s="38">
        <v>278637</v>
      </c>
      <c r="D3914" s="39">
        <v>7319662786379</v>
      </c>
      <c r="E3914" s="37" t="s">
        <v>46</v>
      </c>
      <c r="F3914" s="40">
        <v>1000</v>
      </c>
      <c r="G3914" s="37">
        <v>315</v>
      </c>
      <c r="H3914" s="41">
        <v>12.7</v>
      </c>
      <c r="I3914" s="35">
        <f>'EPD information'!$L$16*Tabell2[[#This Row],[Weight (kg)]]</f>
        <v>43.307000000000002</v>
      </c>
      <c r="J3914" s="22">
        <f>'EPD information'!$M$16*Tabell2[[#This Row],[Weight (kg)]]</f>
        <v>0.75437999999999994</v>
      </c>
      <c r="K3914" s="22">
        <f>'EPD information'!$N$16*Tabell2[[#This Row],[Weight (kg)]]</f>
        <v>8.953499999999999E-2</v>
      </c>
      <c r="L3914" s="22">
        <f>'EPD information'!$O$16*Tabell2[[#This Row],[Weight (kg)]]</f>
        <v>0</v>
      </c>
      <c r="M3914" s="22">
        <f>'EPD information'!$P$16*Tabell2[[#This Row],[Weight (kg)]]</f>
        <v>5.969E-2</v>
      </c>
      <c r="N3914" s="22">
        <f>'EPD information'!$Q$16*Tabell2[[#This Row],[Weight (kg)]]</f>
        <v>1.9811999999999999</v>
      </c>
      <c r="O3914" s="22">
        <f>'EPD information'!$R$16*Tabell2[[#This Row],[Weight (kg)]]</f>
        <v>3.2131E-3</v>
      </c>
      <c r="P3914" s="22">
        <f>'EPD information'!$S$16*Tabell2[[#This Row],[Weight (kg)]]</f>
        <v>-15.366999999999999</v>
      </c>
      <c r="Q3914" s="35">
        <f>'Product specific GWP'!$T$16*Tabell2[[#This Row],[Weight (kg)]]</f>
        <v>0.55498999999999998</v>
      </c>
      <c r="R3914" s="35" t="s">
        <v>48</v>
      </c>
      <c r="S3914" s="35">
        <f>'EPD information'!$V$16*Tabell2[[#This Row],[Weight (kg)]]</f>
        <v>8.953499999999999E-2</v>
      </c>
      <c r="T3914" s="35" t="str">
        <f>'EPD information'!$W$16</f>
        <v>ND</v>
      </c>
      <c r="U3914" s="35">
        <f>'EPD information'!$X$16*Tabell2[[#This Row],[Weight (kg)]]</f>
        <v>5.969E-2</v>
      </c>
      <c r="V3914" s="35">
        <f>'EPD information'!$Y$16*Tabell2[[#This Row],[Weight (kg)]]</f>
        <v>1.9811999999999999</v>
      </c>
      <c r="W3914" s="35">
        <f>'EPD information'!$Z$16*Tabell2[[#This Row],[Weight (kg)]]</f>
        <v>3.2131E-3</v>
      </c>
      <c r="X3914" s="35">
        <f>'EPD information'!$AA$16*Tabell2[[#This Row],[Weight (kg)]]</f>
        <v>-15.366999999999999</v>
      </c>
      <c r="Y3914" s="18">
        <f>'EPD information'!$AB$16*Tabell2[[#This Row],[Weight (kg)]]</f>
        <v>42.671999999999997</v>
      </c>
      <c r="Z3914" s="18">
        <f>'EPD information'!$AC$16*Tabell2[[#This Row],[Weight (kg)]]</f>
        <v>0.74802999999999997</v>
      </c>
      <c r="AA3914" s="18">
        <f>'EPD information'!$AD$16*Tabell2[[#This Row],[Weight (kg)]]</f>
        <v>9.3598999999999988E-2</v>
      </c>
      <c r="AB3914" s="18" t="s">
        <v>48</v>
      </c>
      <c r="AC3914" s="18">
        <f>'EPD information'!$AF$16*Tabell2[[#This Row],[Weight (kg)]]</f>
        <v>5.9054999999999989E-2</v>
      </c>
      <c r="AD3914" s="18">
        <f>'EPD information'!$AG$16*Tabell2[[#This Row],[Weight (kg)]]</f>
        <v>1.9684999999999999</v>
      </c>
      <c r="AE3914" s="18">
        <f>'EPD information'!$AH$16*Tabell2[[#This Row],[Weight (kg)]]</f>
        <v>3.1495999999999998E-3</v>
      </c>
      <c r="AF3914" s="21">
        <f>'EPD information'!$AI$16*Tabell2[[#This Row],[Weight (kg)]]</f>
        <v>-14.604999999999999</v>
      </c>
    </row>
    <row r="3915" spans="1:32" x14ac:dyDescent="0.2">
      <c r="A3915" s="36" t="s">
        <v>287</v>
      </c>
      <c r="B3915" s="37" t="s">
        <v>280</v>
      </c>
      <c r="C3915" s="38">
        <v>278632</v>
      </c>
      <c r="D3915" s="39">
        <v>7319662786324</v>
      </c>
      <c r="E3915" s="37" t="s">
        <v>46</v>
      </c>
      <c r="F3915" s="40">
        <v>1000</v>
      </c>
      <c r="G3915" s="37">
        <v>200</v>
      </c>
      <c r="H3915" s="41">
        <v>11.2</v>
      </c>
      <c r="I3915" s="35">
        <f>'EPD information'!$L$16*Tabell2[[#This Row],[Weight (kg)]]</f>
        <v>38.192</v>
      </c>
      <c r="J3915" s="22">
        <f>'EPD information'!$M$16*Tabell2[[#This Row],[Weight (kg)]]</f>
        <v>0.66527999999999998</v>
      </c>
      <c r="K3915" s="22">
        <f>'EPD information'!$N$16*Tabell2[[#This Row],[Weight (kg)]]</f>
        <v>7.8959999999999989E-2</v>
      </c>
      <c r="L3915" s="22">
        <f>'EPD information'!$O$16*Tabell2[[#This Row],[Weight (kg)]]</f>
        <v>0</v>
      </c>
      <c r="M3915" s="22">
        <f>'EPD information'!$P$16*Tabell2[[#This Row],[Weight (kg)]]</f>
        <v>5.2639999999999999E-2</v>
      </c>
      <c r="N3915" s="22">
        <f>'EPD information'!$Q$16*Tabell2[[#This Row],[Weight (kg)]]</f>
        <v>1.7471999999999999</v>
      </c>
      <c r="O3915" s="22">
        <f>'EPD information'!$R$16*Tabell2[[#This Row],[Weight (kg)]]</f>
        <v>2.8335999999999999E-3</v>
      </c>
      <c r="P3915" s="22">
        <f>'EPD information'!$S$16*Tabell2[[#This Row],[Weight (kg)]]</f>
        <v>-13.552</v>
      </c>
      <c r="Q3915" s="35">
        <f>'Product specific GWP'!$T$16*Tabell2[[#This Row],[Weight (kg)]]</f>
        <v>0.48943999999999999</v>
      </c>
      <c r="R3915" s="35" t="s">
        <v>48</v>
      </c>
      <c r="S3915" s="35">
        <f>'EPD information'!$V$16*Tabell2[[#This Row],[Weight (kg)]]</f>
        <v>7.8959999999999989E-2</v>
      </c>
      <c r="T3915" s="35" t="str">
        <f>'EPD information'!$W$16</f>
        <v>ND</v>
      </c>
      <c r="U3915" s="35">
        <f>'EPD information'!$X$16*Tabell2[[#This Row],[Weight (kg)]]</f>
        <v>5.2639999999999999E-2</v>
      </c>
      <c r="V3915" s="35">
        <f>'EPD information'!$Y$16*Tabell2[[#This Row],[Weight (kg)]]</f>
        <v>1.7471999999999999</v>
      </c>
      <c r="W3915" s="35">
        <f>'EPD information'!$Z$16*Tabell2[[#This Row],[Weight (kg)]]</f>
        <v>2.8335999999999999E-3</v>
      </c>
      <c r="X3915" s="35">
        <f>'EPD information'!$AA$16*Tabell2[[#This Row],[Weight (kg)]]</f>
        <v>-13.552</v>
      </c>
      <c r="Y3915" s="18">
        <f>'EPD information'!$AB$16*Tabell2[[#This Row],[Weight (kg)]]</f>
        <v>37.631999999999998</v>
      </c>
      <c r="Z3915" s="18">
        <f>'EPD information'!$AC$16*Tabell2[[#This Row],[Weight (kg)]]</f>
        <v>0.65967999999999993</v>
      </c>
      <c r="AA3915" s="18">
        <f>'EPD information'!$AD$16*Tabell2[[#This Row],[Weight (kg)]]</f>
        <v>8.2543999999999992E-2</v>
      </c>
      <c r="AB3915" s="18" t="s">
        <v>48</v>
      </c>
      <c r="AC3915" s="18">
        <f>'EPD information'!$AF$16*Tabell2[[#This Row],[Weight (kg)]]</f>
        <v>5.2079999999999994E-2</v>
      </c>
      <c r="AD3915" s="18">
        <f>'EPD information'!$AG$16*Tabell2[[#This Row],[Weight (kg)]]</f>
        <v>1.736</v>
      </c>
      <c r="AE3915" s="18">
        <f>'EPD information'!$AH$16*Tabell2[[#This Row],[Weight (kg)]]</f>
        <v>2.7775999999999999E-3</v>
      </c>
      <c r="AF3915" s="21">
        <f>'EPD information'!$AI$16*Tabell2[[#This Row],[Weight (kg)]]</f>
        <v>-12.879999999999999</v>
      </c>
    </row>
    <row r="3916" spans="1:32" x14ac:dyDescent="0.2">
      <c r="A3916" s="36" t="s">
        <v>287</v>
      </c>
      <c r="B3916" s="37" t="s">
        <v>280</v>
      </c>
      <c r="C3916" s="38">
        <v>278635</v>
      </c>
      <c r="D3916" s="39">
        <v>7319662786355</v>
      </c>
      <c r="E3916" s="37" t="s">
        <v>46</v>
      </c>
      <c r="F3916" s="40">
        <v>1000</v>
      </c>
      <c r="G3916" s="37">
        <v>280</v>
      </c>
      <c r="H3916" s="41">
        <v>11.7</v>
      </c>
      <c r="I3916" s="35">
        <f>'EPD information'!$L$16*Tabell2[[#This Row],[Weight (kg)]]</f>
        <v>39.896999999999998</v>
      </c>
      <c r="J3916" s="22">
        <f>'EPD information'!$M$16*Tabell2[[#This Row],[Weight (kg)]]</f>
        <v>0.69497999999999993</v>
      </c>
      <c r="K3916" s="22">
        <f>'EPD information'!$N$16*Tabell2[[#This Row],[Weight (kg)]]</f>
        <v>8.2484999999999989E-2</v>
      </c>
      <c r="L3916" s="22">
        <f>'EPD information'!$O$16*Tabell2[[#This Row],[Weight (kg)]]</f>
        <v>0</v>
      </c>
      <c r="M3916" s="22">
        <f>'EPD information'!$P$16*Tabell2[[#This Row],[Weight (kg)]]</f>
        <v>5.4989999999999997E-2</v>
      </c>
      <c r="N3916" s="22">
        <f>'EPD information'!$Q$16*Tabell2[[#This Row],[Weight (kg)]]</f>
        <v>1.8251999999999999</v>
      </c>
      <c r="O3916" s="22">
        <f>'EPD information'!$R$16*Tabell2[[#This Row],[Weight (kg)]]</f>
        <v>2.9601000000000002E-3</v>
      </c>
      <c r="P3916" s="22">
        <f>'EPD information'!$S$16*Tabell2[[#This Row],[Weight (kg)]]</f>
        <v>-14.156999999999998</v>
      </c>
      <c r="Q3916" s="35">
        <f>'Product specific GWP'!$T$16*Tabell2[[#This Row],[Weight (kg)]]</f>
        <v>0.51129000000000002</v>
      </c>
      <c r="R3916" s="35" t="s">
        <v>48</v>
      </c>
      <c r="S3916" s="35">
        <f>'EPD information'!$V$16*Tabell2[[#This Row],[Weight (kg)]]</f>
        <v>8.2484999999999989E-2</v>
      </c>
      <c r="T3916" s="35" t="str">
        <f>'EPD information'!$W$16</f>
        <v>ND</v>
      </c>
      <c r="U3916" s="35">
        <f>'EPD information'!$X$16*Tabell2[[#This Row],[Weight (kg)]]</f>
        <v>5.4989999999999997E-2</v>
      </c>
      <c r="V3916" s="35">
        <f>'EPD information'!$Y$16*Tabell2[[#This Row],[Weight (kg)]]</f>
        <v>1.8251999999999999</v>
      </c>
      <c r="W3916" s="35">
        <f>'EPD information'!$Z$16*Tabell2[[#This Row],[Weight (kg)]]</f>
        <v>2.9601000000000002E-3</v>
      </c>
      <c r="X3916" s="35">
        <f>'EPD information'!$AA$16*Tabell2[[#This Row],[Weight (kg)]]</f>
        <v>-14.156999999999998</v>
      </c>
      <c r="Y3916" s="18">
        <f>'EPD information'!$AB$16*Tabell2[[#This Row],[Weight (kg)]]</f>
        <v>39.311999999999998</v>
      </c>
      <c r="Z3916" s="18">
        <f>'EPD information'!$AC$16*Tabell2[[#This Row],[Weight (kg)]]</f>
        <v>0.68913000000000002</v>
      </c>
      <c r="AA3916" s="18">
        <f>'EPD information'!$AD$16*Tabell2[[#This Row],[Weight (kg)]]</f>
        <v>8.6228999999999986E-2</v>
      </c>
      <c r="AB3916" s="18" t="s">
        <v>48</v>
      </c>
      <c r="AC3916" s="18">
        <f>'EPD information'!$AF$16*Tabell2[[#This Row],[Weight (kg)]]</f>
        <v>5.4404999999999995E-2</v>
      </c>
      <c r="AD3916" s="18">
        <f>'EPD information'!$AG$16*Tabell2[[#This Row],[Weight (kg)]]</f>
        <v>1.8134999999999999</v>
      </c>
      <c r="AE3916" s="18">
        <f>'EPD information'!$AH$16*Tabell2[[#This Row],[Weight (kg)]]</f>
        <v>2.9015999999999998E-3</v>
      </c>
      <c r="AF3916" s="21">
        <f>'EPD information'!$AI$16*Tabell2[[#This Row],[Weight (kg)]]</f>
        <v>-13.454999999999998</v>
      </c>
    </row>
    <row r="3917" spans="1:32" x14ac:dyDescent="0.2">
      <c r="A3917" s="36" t="s">
        <v>287</v>
      </c>
      <c r="B3917" s="37" t="s">
        <v>280</v>
      </c>
      <c r="C3917" s="38">
        <v>278645</v>
      </c>
      <c r="D3917" s="39">
        <v>7319662786454</v>
      </c>
      <c r="E3917" s="37" t="s">
        <v>46</v>
      </c>
      <c r="F3917" s="40">
        <v>1000</v>
      </c>
      <c r="G3917" s="37">
        <v>710</v>
      </c>
      <c r="H3917" s="41">
        <v>24.7</v>
      </c>
      <c r="I3917" s="35">
        <f>'EPD information'!$L$16*Tabell2[[#This Row],[Weight (kg)]]</f>
        <v>84.227000000000004</v>
      </c>
      <c r="J3917" s="22">
        <f>'EPD information'!$M$16*Tabell2[[#This Row],[Weight (kg)]]</f>
        <v>1.4671799999999999</v>
      </c>
      <c r="K3917" s="22">
        <f>'EPD information'!$N$16*Tabell2[[#This Row],[Weight (kg)]]</f>
        <v>0.17413499999999998</v>
      </c>
      <c r="L3917" s="22">
        <f>'EPD information'!$O$16*Tabell2[[#This Row],[Weight (kg)]]</f>
        <v>0</v>
      </c>
      <c r="M3917" s="22">
        <f>'EPD information'!$P$16*Tabell2[[#This Row],[Weight (kg)]]</f>
        <v>0.11609</v>
      </c>
      <c r="N3917" s="22">
        <f>'EPD information'!$Q$16*Tabell2[[#This Row],[Weight (kg)]]</f>
        <v>3.8531999999999997</v>
      </c>
      <c r="O3917" s="22">
        <f>'EPD information'!$R$16*Tabell2[[#This Row],[Weight (kg)]]</f>
        <v>6.2491000000000005E-3</v>
      </c>
      <c r="P3917" s="22">
        <f>'EPD information'!$S$16*Tabell2[[#This Row],[Weight (kg)]]</f>
        <v>-29.886999999999997</v>
      </c>
      <c r="Q3917" s="35">
        <f>'Product specific GWP'!$T$16*Tabell2[[#This Row],[Weight (kg)]]</f>
        <v>1.0793900000000001</v>
      </c>
      <c r="R3917" s="35" t="s">
        <v>48</v>
      </c>
      <c r="S3917" s="35">
        <f>'EPD information'!$V$16*Tabell2[[#This Row],[Weight (kg)]]</f>
        <v>0.17413499999999998</v>
      </c>
      <c r="T3917" s="35" t="str">
        <f>'EPD information'!$W$16</f>
        <v>ND</v>
      </c>
      <c r="U3917" s="35">
        <f>'EPD information'!$X$16*Tabell2[[#This Row],[Weight (kg)]]</f>
        <v>0.11609</v>
      </c>
      <c r="V3917" s="35">
        <f>'EPD information'!$Y$16*Tabell2[[#This Row],[Weight (kg)]]</f>
        <v>3.8531999999999997</v>
      </c>
      <c r="W3917" s="35">
        <f>'EPD information'!$Z$16*Tabell2[[#This Row],[Weight (kg)]]</f>
        <v>6.2491000000000005E-3</v>
      </c>
      <c r="X3917" s="35">
        <f>'EPD information'!$AA$16*Tabell2[[#This Row],[Weight (kg)]]</f>
        <v>-29.886999999999997</v>
      </c>
      <c r="Y3917" s="18">
        <f>'EPD information'!$AB$16*Tabell2[[#This Row],[Weight (kg)]]</f>
        <v>82.99199999999999</v>
      </c>
      <c r="Z3917" s="18">
        <f>'EPD information'!$AC$16*Tabell2[[#This Row],[Weight (kg)]]</f>
        <v>1.4548300000000001</v>
      </c>
      <c r="AA3917" s="18">
        <f>'EPD information'!$AD$16*Tabell2[[#This Row],[Weight (kg)]]</f>
        <v>0.18203899999999998</v>
      </c>
      <c r="AB3917" s="18" t="s">
        <v>48</v>
      </c>
      <c r="AC3917" s="18">
        <f>'EPD information'!$AF$16*Tabell2[[#This Row],[Weight (kg)]]</f>
        <v>0.11485499999999998</v>
      </c>
      <c r="AD3917" s="18">
        <f>'EPD information'!$AG$16*Tabell2[[#This Row],[Weight (kg)]]</f>
        <v>3.8285</v>
      </c>
      <c r="AE3917" s="18">
        <f>'EPD information'!$AH$16*Tabell2[[#This Row],[Weight (kg)]]</f>
        <v>6.1256000000000001E-3</v>
      </c>
      <c r="AF3917" s="21">
        <f>'EPD information'!$AI$16*Tabell2[[#This Row],[Weight (kg)]]</f>
        <v>-28.404999999999998</v>
      </c>
    </row>
    <row r="3918" spans="1:32" x14ac:dyDescent="0.2">
      <c r="A3918" s="36" t="s">
        <v>287</v>
      </c>
      <c r="B3918" s="37" t="s">
        <v>280</v>
      </c>
      <c r="C3918" s="38">
        <v>278633</v>
      </c>
      <c r="D3918" s="39">
        <v>7319662786331</v>
      </c>
      <c r="E3918" s="37" t="s">
        <v>46</v>
      </c>
      <c r="F3918" s="40">
        <v>1000</v>
      </c>
      <c r="G3918" s="37">
        <v>224</v>
      </c>
      <c r="H3918" s="41">
        <v>11.3</v>
      </c>
      <c r="I3918" s="35">
        <f>'EPD information'!$L$16*Tabell2[[#This Row],[Weight (kg)]]</f>
        <v>38.533000000000001</v>
      </c>
      <c r="J3918" s="22">
        <f>'EPD information'!$M$16*Tabell2[[#This Row],[Weight (kg)]]</f>
        <v>0.67122000000000004</v>
      </c>
      <c r="K3918" s="22">
        <f>'EPD information'!$N$16*Tabell2[[#This Row],[Weight (kg)]]</f>
        <v>7.9665E-2</v>
      </c>
      <c r="L3918" s="22">
        <f>'EPD information'!$O$16*Tabell2[[#This Row],[Weight (kg)]]</f>
        <v>0</v>
      </c>
      <c r="M3918" s="22">
        <f>'EPD information'!$P$16*Tabell2[[#This Row],[Weight (kg)]]</f>
        <v>5.3110000000000004E-2</v>
      </c>
      <c r="N3918" s="22">
        <f>'EPD information'!$Q$16*Tabell2[[#This Row],[Weight (kg)]]</f>
        <v>1.7628000000000001</v>
      </c>
      <c r="O3918" s="22">
        <f>'EPD information'!$R$16*Tabell2[[#This Row],[Weight (kg)]]</f>
        <v>2.8589000000000006E-3</v>
      </c>
      <c r="P3918" s="22">
        <f>'EPD information'!$S$16*Tabell2[[#This Row],[Weight (kg)]]</f>
        <v>-13.673</v>
      </c>
      <c r="Q3918" s="35">
        <f>'Product specific GWP'!$T$16*Tabell2[[#This Row],[Weight (kg)]]</f>
        <v>0.49381000000000008</v>
      </c>
      <c r="R3918" s="35" t="s">
        <v>48</v>
      </c>
      <c r="S3918" s="35">
        <f>'EPD information'!$V$16*Tabell2[[#This Row],[Weight (kg)]]</f>
        <v>7.9665E-2</v>
      </c>
      <c r="T3918" s="35" t="str">
        <f>'EPD information'!$W$16</f>
        <v>ND</v>
      </c>
      <c r="U3918" s="35">
        <f>'EPD information'!$X$16*Tabell2[[#This Row],[Weight (kg)]]</f>
        <v>5.3110000000000004E-2</v>
      </c>
      <c r="V3918" s="35">
        <f>'EPD information'!$Y$16*Tabell2[[#This Row],[Weight (kg)]]</f>
        <v>1.7628000000000001</v>
      </c>
      <c r="W3918" s="35">
        <f>'EPD information'!$Z$16*Tabell2[[#This Row],[Weight (kg)]]</f>
        <v>2.8589000000000006E-3</v>
      </c>
      <c r="X3918" s="35">
        <f>'EPD information'!$AA$16*Tabell2[[#This Row],[Weight (kg)]]</f>
        <v>-13.673</v>
      </c>
      <c r="Y3918" s="18">
        <f>'EPD information'!$AB$16*Tabell2[[#This Row],[Weight (kg)]]</f>
        <v>37.968000000000004</v>
      </c>
      <c r="Z3918" s="18">
        <f>'EPD information'!$AC$16*Tabell2[[#This Row],[Weight (kg)]]</f>
        <v>0.66557000000000011</v>
      </c>
      <c r="AA3918" s="18">
        <f>'EPD information'!$AD$16*Tabell2[[#This Row],[Weight (kg)]]</f>
        <v>8.3281000000000008E-2</v>
      </c>
      <c r="AB3918" s="18" t="s">
        <v>48</v>
      </c>
      <c r="AC3918" s="18">
        <f>'EPD information'!$AF$16*Tabell2[[#This Row],[Weight (kg)]]</f>
        <v>5.2545000000000001E-2</v>
      </c>
      <c r="AD3918" s="18">
        <f>'EPD information'!$AG$16*Tabell2[[#This Row],[Weight (kg)]]</f>
        <v>1.7515000000000001</v>
      </c>
      <c r="AE3918" s="18">
        <f>'EPD information'!$AH$16*Tabell2[[#This Row],[Weight (kg)]]</f>
        <v>2.8024000000000005E-3</v>
      </c>
      <c r="AF3918" s="21">
        <f>'EPD information'!$AI$16*Tabell2[[#This Row],[Weight (kg)]]</f>
        <v>-12.994999999999999</v>
      </c>
    </row>
    <row r="3919" spans="1:32" x14ac:dyDescent="0.2">
      <c r="A3919" s="36" t="s">
        <v>287</v>
      </c>
      <c r="B3919" s="37" t="s">
        <v>280</v>
      </c>
      <c r="C3919" s="38">
        <v>278636</v>
      </c>
      <c r="D3919" s="39">
        <v>7319662786362</v>
      </c>
      <c r="E3919" s="37" t="s">
        <v>46</v>
      </c>
      <c r="F3919" s="40">
        <v>1000</v>
      </c>
      <c r="G3919" s="37">
        <v>300</v>
      </c>
      <c r="H3919" s="41">
        <v>12.1</v>
      </c>
      <c r="I3919" s="35">
        <f>'EPD information'!$L$16*Tabell2[[#This Row],[Weight (kg)]]</f>
        <v>41.261000000000003</v>
      </c>
      <c r="J3919" s="22">
        <f>'EPD information'!$M$16*Tabell2[[#This Row],[Weight (kg)]]</f>
        <v>0.71874000000000005</v>
      </c>
      <c r="K3919" s="22">
        <f>'EPD information'!$N$16*Tabell2[[#This Row],[Weight (kg)]]</f>
        <v>8.5304999999999992E-2</v>
      </c>
      <c r="L3919" s="22">
        <f>'EPD information'!$O$16*Tabell2[[#This Row],[Weight (kg)]]</f>
        <v>0</v>
      </c>
      <c r="M3919" s="22">
        <f>'EPD information'!$P$16*Tabell2[[#This Row],[Weight (kg)]]</f>
        <v>5.6870000000000004E-2</v>
      </c>
      <c r="N3919" s="22">
        <f>'EPD information'!$Q$16*Tabell2[[#This Row],[Weight (kg)]]</f>
        <v>1.8875999999999999</v>
      </c>
      <c r="O3919" s="22">
        <f>'EPD information'!$R$16*Tabell2[[#This Row],[Weight (kg)]]</f>
        <v>3.0613000000000003E-3</v>
      </c>
      <c r="P3919" s="22">
        <f>'EPD information'!$S$16*Tabell2[[#This Row],[Weight (kg)]]</f>
        <v>-14.641</v>
      </c>
      <c r="Q3919" s="35">
        <f>'Product specific GWP'!$T$16*Tabell2[[#This Row],[Weight (kg)]]</f>
        <v>0.52876999999999996</v>
      </c>
      <c r="R3919" s="35" t="s">
        <v>48</v>
      </c>
      <c r="S3919" s="35">
        <f>'EPD information'!$V$16*Tabell2[[#This Row],[Weight (kg)]]</f>
        <v>8.5304999999999992E-2</v>
      </c>
      <c r="T3919" s="35" t="str">
        <f>'EPD information'!$W$16</f>
        <v>ND</v>
      </c>
      <c r="U3919" s="35">
        <f>'EPD information'!$X$16*Tabell2[[#This Row],[Weight (kg)]]</f>
        <v>5.6870000000000004E-2</v>
      </c>
      <c r="V3919" s="35">
        <f>'EPD information'!$Y$16*Tabell2[[#This Row],[Weight (kg)]]</f>
        <v>1.8875999999999999</v>
      </c>
      <c r="W3919" s="35">
        <f>'EPD information'!$Z$16*Tabell2[[#This Row],[Weight (kg)]]</f>
        <v>3.0613000000000003E-3</v>
      </c>
      <c r="X3919" s="35">
        <f>'EPD information'!$AA$16*Tabell2[[#This Row],[Weight (kg)]]</f>
        <v>-14.641</v>
      </c>
      <c r="Y3919" s="18">
        <f>'EPD information'!$AB$16*Tabell2[[#This Row],[Weight (kg)]]</f>
        <v>40.655999999999999</v>
      </c>
      <c r="Z3919" s="18">
        <f>'EPD information'!$AC$16*Tabell2[[#This Row],[Weight (kg)]]</f>
        <v>0.71269000000000005</v>
      </c>
      <c r="AA3919" s="18">
        <f>'EPD information'!$AD$16*Tabell2[[#This Row],[Weight (kg)]]</f>
        <v>8.9176999999999992E-2</v>
      </c>
      <c r="AB3919" s="18" t="s">
        <v>48</v>
      </c>
      <c r="AC3919" s="18">
        <f>'EPD information'!$AF$16*Tabell2[[#This Row],[Weight (kg)]]</f>
        <v>5.6264999999999996E-2</v>
      </c>
      <c r="AD3919" s="18">
        <f>'EPD information'!$AG$16*Tabell2[[#This Row],[Weight (kg)]]</f>
        <v>1.8754999999999999</v>
      </c>
      <c r="AE3919" s="18">
        <f>'EPD information'!$AH$16*Tabell2[[#This Row],[Weight (kg)]]</f>
        <v>3.0008000000000001E-3</v>
      </c>
      <c r="AF3919" s="21">
        <f>'EPD information'!$AI$16*Tabell2[[#This Row],[Weight (kg)]]</f>
        <v>-13.914999999999999</v>
      </c>
    </row>
    <row r="3920" spans="1:32" x14ac:dyDescent="0.2">
      <c r="A3920" s="36" t="s">
        <v>287</v>
      </c>
      <c r="B3920" s="37" t="s">
        <v>280</v>
      </c>
      <c r="C3920" s="38">
        <v>594958</v>
      </c>
      <c r="D3920" s="39">
        <v>7319660858481</v>
      </c>
      <c r="E3920" s="37" t="s">
        <v>46</v>
      </c>
      <c r="F3920" s="40">
        <v>1000</v>
      </c>
      <c r="G3920" s="37">
        <v>100</v>
      </c>
      <c r="H3920" s="41">
        <v>12.4451</v>
      </c>
      <c r="I3920" s="35">
        <f>'EPD information'!$L$16*Tabell2[[#This Row],[Weight (kg)]]</f>
        <v>42.437791000000004</v>
      </c>
      <c r="J3920" s="22">
        <f>'EPD information'!$M$16*Tabell2[[#This Row],[Weight (kg)]]</f>
        <v>0.73923894000000001</v>
      </c>
      <c r="K3920" s="22">
        <f>'EPD information'!$N$16*Tabell2[[#This Row],[Weight (kg)]]</f>
        <v>8.7737954999999992E-2</v>
      </c>
      <c r="L3920" s="22">
        <f>'EPD information'!$O$16*Tabell2[[#This Row],[Weight (kg)]]</f>
        <v>0</v>
      </c>
      <c r="M3920" s="22">
        <f>'EPD information'!$P$16*Tabell2[[#This Row],[Weight (kg)]]</f>
        <v>5.8491970000000004E-2</v>
      </c>
      <c r="N3920" s="22">
        <f>'EPD information'!$Q$16*Tabell2[[#This Row],[Weight (kg)]]</f>
        <v>1.9414355999999999</v>
      </c>
      <c r="O3920" s="22">
        <f>'EPD information'!$R$16*Tabell2[[#This Row],[Weight (kg)]]</f>
        <v>3.1486103000000001E-3</v>
      </c>
      <c r="P3920" s="22">
        <f>'EPD information'!$S$16*Tabell2[[#This Row],[Weight (kg)]]</f>
        <v>-15.058570999999999</v>
      </c>
      <c r="Q3920" s="35">
        <f>'Product specific GWP'!$T$16*Tabell2[[#This Row],[Weight (kg)]]</f>
        <v>0.54385086999999999</v>
      </c>
      <c r="R3920" s="35" t="s">
        <v>48</v>
      </c>
      <c r="S3920" s="35">
        <f>'EPD information'!$V$16*Tabell2[[#This Row],[Weight (kg)]]</f>
        <v>8.7737954999999992E-2</v>
      </c>
      <c r="T3920" s="35" t="str">
        <f>'EPD information'!$W$16</f>
        <v>ND</v>
      </c>
      <c r="U3920" s="35">
        <f>'EPD information'!$X$16*Tabell2[[#This Row],[Weight (kg)]]</f>
        <v>5.8491970000000004E-2</v>
      </c>
      <c r="V3920" s="35">
        <f>'EPD information'!$Y$16*Tabell2[[#This Row],[Weight (kg)]]</f>
        <v>1.9414355999999999</v>
      </c>
      <c r="W3920" s="35">
        <f>'EPD information'!$Z$16*Tabell2[[#This Row],[Weight (kg)]]</f>
        <v>3.1486103000000001E-3</v>
      </c>
      <c r="X3920" s="35">
        <f>'EPD information'!$AA$16*Tabell2[[#This Row],[Weight (kg)]]</f>
        <v>-15.058570999999999</v>
      </c>
      <c r="Y3920" s="18">
        <f>'EPD information'!$AB$16*Tabell2[[#This Row],[Weight (kg)]]</f>
        <v>41.815536000000002</v>
      </c>
      <c r="Z3920" s="18">
        <f>'EPD information'!$AC$16*Tabell2[[#This Row],[Weight (kg)]]</f>
        <v>0.73301638999999996</v>
      </c>
      <c r="AA3920" s="18">
        <f>'EPD information'!$AD$16*Tabell2[[#This Row],[Weight (kg)]]</f>
        <v>9.1720387E-2</v>
      </c>
      <c r="AB3920" s="18" t="s">
        <v>48</v>
      </c>
      <c r="AC3920" s="18">
        <f>'EPD information'!$AF$16*Tabell2[[#This Row],[Weight (kg)]]</f>
        <v>5.7869714999999995E-2</v>
      </c>
      <c r="AD3920" s="18">
        <f>'EPD information'!$AG$16*Tabell2[[#This Row],[Weight (kg)]]</f>
        <v>1.9289905000000001</v>
      </c>
      <c r="AE3920" s="18">
        <f>'EPD information'!$AH$16*Tabell2[[#This Row],[Weight (kg)]]</f>
        <v>3.0863848E-3</v>
      </c>
      <c r="AF3920" s="21">
        <f>'EPD information'!$AI$16*Tabell2[[#This Row],[Weight (kg)]]</f>
        <v>-14.311864999999999</v>
      </c>
    </row>
    <row r="3921" spans="1:32" x14ac:dyDescent="0.2">
      <c r="A3921" s="36" t="s">
        <v>287</v>
      </c>
      <c r="B3921" s="37" t="s">
        <v>280</v>
      </c>
      <c r="C3921" s="38">
        <v>594959</v>
      </c>
      <c r="D3921" s="39">
        <v>7319660858498</v>
      </c>
      <c r="E3921" s="37" t="s">
        <v>46</v>
      </c>
      <c r="F3921" s="40">
        <v>1000</v>
      </c>
      <c r="G3921" s="37">
        <v>112</v>
      </c>
      <c r="H3921" s="41">
        <v>12.7888</v>
      </c>
      <c r="I3921" s="35">
        <f>'EPD information'!$L$16*Tabell2[[#This Row],[Weight (kg)]]</f>
        <v>43.609808000000001</v>
      </c>
      <c r="J3921" s="22">
        <f>'EPD information'!$M$16*Tabell2[[#This Row],[Weight (kg)]]</f>
        <v>0.75965472000000001</v>
      </c>
      <c r="K3921" s="22">
        <f>'EPD information'!$N$16*Tabell2[[#This Row],[Weight (kg)]]</f>
        <v>9.0161039999999998E-2</v>
      </c>
      <c r="L3921" s="22">
        <f>'EPD information'!$O$16*Tabell2[[#This Row],[Weight (kg)]]</f>
        <v>0</v>
      </c>
      <c r="M3921" s="22">
        <f>'EPD information'!$P$16*Tabell2[[#This Row],[Weight (kg)]]</f>
        <v>6.0107360000000006E-2</v>
      </c>
      <c r="N3921" s="22">
        <f>'EPD information'!$Q$16*Tabell2[[#This Row],[Weight (kg)]]</f>
        <v>1.9950528000000001</v>
      </c>
      <c r="O3921" s="22">
        <f>'EPD information'!$R$16*Tabell2[[#This Row],[Weight (kg)]]</f>
        <v>3.2355664000000002E-3</v>
      </c>
      <c r="P3921" s="22">
        <f>'EPD information'!$S$16*Tabell2[[#This Row],[Weight (kg)]]</f>
        <v>-15.474447999999999</v>
      </c>
      <c r="Q3921" s="35">
        <f>'Product specific GWP'!$T$16*Tabell2[[#This Row],[Weight (kg)]]</f>
        <v>0.55887056000000002</v>
      </c>
      <c r="R3921" s="35" t="s">
        <v>48</v>
      </c>
      <c r="S3921" s="35">
        <f>'EPD information'!$V$16*Tabell2[[#This Row],[Weight (kg)]]</f>
        <v>9.0161039999999998E-2</v>
      </c>
      <c r="T3921" s="35" t="str">
        <f>'EPD information'!$W$16</f>
        <v>ND</v>
      </c>
      <c r="U3921" s="35">
        <f>'EPD information'!$X$16*Tabell2[[#This Row],[Weight (kg)]]</f>
        <v>6.0107360000000006E-2</v>
      </c>
      <c r="V3921" s="35">
        <f>'EPD information'!$Y$16*Tabell2[[#This Row],[Weight (kg)]]</f>
        <v>1.9950528000000001</v>
      </c>
      <c r="W3921" s="35">
        <f>'EPD information'!$Z$16*Tabell2[[#This Row],[Weight (kg)]]</f>
        <v>3.2355664000000002E-3</v>
      </c>
      <c r="X3921" s="35">
        <f>'EPD information'!$AA$16*Tabell2[[#This Row],[Weight (kg)]]</f>
        <v>-15.474447999999999</v>
      </c>
      <c r="Y3921" s="18">
        <f>'EPD information'!$AB$16*Tabell2[[#This Row],[Weight (kg)]]</f>
        <v>42.970368000000001</v>
      </c>
      <c r="Z3921" s="18">
        <f>'EPD information'!$AC$16*Tabell2[[#This Row],[Weight (kg)]]</f>
        <v>0.75326031999999998</v>
      </c>
      <c r="AA3921" s="18">
        <f>'EPD information'!$AD$16*Tabell2[[#This Row],[Weight (kg)]]</f>
        <v>9.4253455999999999E-2</v>
      </c>
      <c r="AB3921" s="18" t="s">
        <v>48</v>
      </c>
      <c r="AC3921" s="18">
        <f>'EPD information'!$AF$16*Tabell2[[#This Row],[Weight (kg)]]</f>
        <v>5.9467919999999994E-2</v>
      </c>
      <c r="AD3921" s="18">
        <f>'EPD information'!$AG$16*Tabell2[[#This Row],[Weight (kg)]]</f>
        <v>1.982264</v>
      </c>
      <c r="AE3921" s="18">
        <f>'EPD information'!$AH$16*Tabell2[[#This Row],[Weight (kg)]]</f>
        <v>3.1716224000000004E-3</v>
      </c>
      <c r="AF3921" s="21">
        <f>'EPD information'!$AI$16*Tabell2[[#This Row],[Weight (kg)]]</f>
        <v>-14.70712</v>
      </c>
    </row>
    <row r="3922" spans="1:32" x14ac:dyDescent="0.2">
      <c r="A3922" s="36" t="s">
        <v>287</v>
      </c>
      <c r="B3922" s="37" t="s">
        <v>280</v>
      </c>
      <c r="C3922" s="38">
        <v>594960</v>
      </c>
      <c r="D3922" s="39">
        <v>7319660858504</v>
      </c>
      <c r="E3922" s="37" t="s">
        <v>46</v>
      </c>
      <c r="F3922" s="40">
        <v>1000</v>
      </c>
      <c r="G3922" s="37">
        <v>125</v>
      </c>
      <c r="H3922" s="41">
        <v>13.1594</v>
      </c>
      <c r="I3922" s="35">
        <f>'EPD information'!$L$16*Tabell2[[#This Row],[Weight (kg)]]</f>
        <v>44.873553999999999</v>
      </c>
      <c r="J3922" s="22">
        <f>'EPD information'!$M$16*Tabell2[[#This Row],[Weight (kg)]]</f>
        <v>0.78166835999999995</v>
      </c>
      <c r="K3922" s="22">
        <f>'EPD information'!$N$16*Tabell2[[#This Row],[Weight (kg)]]</f>
        <v>9.2773769999999992E-2</v>
      </c>
      <c r="L3922" s="22">
        <f>'EPD information'!$O$16*Tabell2[[#This Row],[Weight (kg)]]</f>
        <v>0</v>
      </c>
      <c r="M3922" s="22">
        <f>'EPD information'!$P$16*Tabell2[[#This Row],[Weight (kg)]]</f>
        <v>6.1849180000000004E-2</v>
      </c>
      <c r="N3922" s="22">
        <f>'EPD information'!$Q$16*Tabell2[[#This Row],[Weight (kg)]]</f>
        <v>2.0528664000000001</v>
      </c>
      <c r="O3922" s="22">
        <f>'EPD information'!$R$16*Tabell2[[#This Row],[Weight (kg)]]</f>
        <v>3.3293282000000004E-3</v>
      </c>
      <c r="P3922" s="22">
        <f>'EPD information'!$S$16*Tabell2[[#This Row],[Weight (kg)]]</f>
        <v>-15.922873999999998</v>
      </c>
      <c r="Q3922" s="35">
        <f>'Product specific GWP'!$T$16*Tabell2[[#This Row],[Weight (kg)]]</f>
        <v>0.57506577999999997</v>
      </c>
      <c r="R3922" s="35" t="s">
        <v>48</v>
      </c>
      <c r="S3922" s="35">
        <f>'EPD information'!$V$16*Tabell2[[#This Row],[Weight (kg)]]</f>
        <v>9.2773769999999992E-2</v>
      </c>
      <c r="T3922" s="35" t="str">
        <f>'EPD information'!$W$16</f>
        <v>ND</v>
      </c>
      <c r="U3922" s="35">
        <f>'EPD information'!$X$16*Tabell2[[#This Row],[Weight (kg)]]</f>
        <v>6.1849180000000004E-2</v>
      </c>
      <c r="V3922" s="35">
        <f>'EPD information'!$Y$16*Tabell2[[#This Row],[Weight (kg)]]</f>
        <v>2.0528664000000001</v>
      </c>
      <c r="W3922" s="35">
        <f>'EPD information'!$Z$16*Tabell2[[#This Row],[Weight (kg)]]</f>
        <v>3.3293282000000004E-3</v>
      </c>
      <c r="X3922" s="35">
        <f>'EPD information'!$AA$16*Tabell2[[#This Row],[Weight (kg)]]</f>
        <v>-15.922873999999998</v>
      </c>
      <c r="Y3922" s="18">
        <f>'EPD information'!$AB$16*Tabell2[[#This Row],[Weight (kg)]]</f>
        <v>44.215584</v>
      </c>
      <c r="Z3922" s="18">
        <f>'EPD information'!$AC$16*Tabell2[[#This Row],[Weight (kg)]]</f>
        <v>0.77508865999999998</v>
      </c>
      <c r="AA3922" s="18">
        <f>'EPD information'!$AD$16*Tabell2[[#This Row],[Weight (kg)]]</f>
        <v>9.6984777999999994E-2</v>
      </c>
      <c r="AB3922" s="18" t="s">
        <v>48</v>
      </c>
      <c r="AC3922" s="18">
        <f>'EPD information'!$AF$16*Tabell2[[#This Row],[Weight (kg)]]</f>
        <v>6.1191209999999996E-2</v>
      </c>
      <c r="AD3922" s="18">
        <f>'EPD information'!$AG$16*Tabell2[[#This Row],[Weight (kg)]]</f>
        <v>2.0397069999999999</v>
      </c>
      <c r="AE3922" s="18">
        <f>'EPD information'!$AH$16*Tabell2[[#This Row],[Weight (kg)]]</f>
        <v>3.2635312000000001E-3</v>
      </c>
      <c r="AF3922" s="21">
        <f>'EPD information'!$AI$16*Tabell2[[#This Row],[Weight (kg)]]</f>
        <v>-15.133309999999998</v>
      </c>
    </row>
    <row r="3923" spans="1:32" x14ac:dyDescent="0.2">
      <c r="A3923" s="36" t="s">
        <v>287</v>
      </c>
      <c r="B3923" s="37" t="s">
        <v>280</v>
      </c>
      <c r="C3923" s="38">
        <v>594961</v>
      </c>
      <c r="D3923" s="39">
        <v>7319660858511</v>
      </c>
      <c r="E3923" s="37" t="s">
        <v>46</v>
      </c>
      <c r="F3923" s="40">
        <v>1000</v>
      </c>
      <c r="G3923" s="37">
        <v>140</v>
      </c>
      <c r="H3923" s="41">
        <v>13.5877</v>
      </c>
      <c r="I3923" s="35">
        <f>'EPD information'!$L$16*Tabell2[[#This Row],[Weight (kg)]]</f>
        <v>46.334057000000001</v>
      </c>
      <c r="J3923" s="22">
        <f>'EPD information'!$M$16*Tabell2[[#This Row],[Weight (kg)]]</f>
        <v>0.80710937999999999</v>
      </c>
      <c r="K3923" s="22">
        <f>'EPD information'!$N$16*Tabell2[[#This Row],[Weight (kg)]]</f>
        <v>9.5793284999999992E-2</v>
      </c>
      <c r="L3923" s="22">
        <f>'EPD information'!$O$16*Tabell2[[#This Row],[Weight (kg)]]</f>
        <v>0</v>
      </c>
      <c r="M3923" s="22">
        <f>'EPD information'!$P$16*Tabell2[[#This Row],[Weight (kg)]]</f>
        <v>6.3862189999999999E-2</v>
      </c>
      <c r="N3923" s="22">
        <f>'EPD information'!$Q$16*Tabell2[[#This Row],[Weight (kg)]]</f>
        <v>2.1196812</v>
      </c>
      <c r="O3923" s="22">
        <f>'EPD information'!$R$16*Tabell2[[#This Row],[Weight (kg)]]</f>
        <v>3.4376881000000004E-3</v>
      </c>
      <c r="P3923" s="22">
        <f>'EPD information'!$S$16*Tabell2[[#This Row],[Weight (kg)]]</f>
        <v>-16.441116999999998</v>
      </c>
      <c r="Q3923" s="35">
        <f>'Product specific GWP'!$T$16*Tabell2[[#This Row],[Weight (kg)]]</f>
        <v>0.59378249000000005</v>
      </c>
      <c r="R3923" s="35" t="s">
        <v>48</v>
      </c>
      <c r="S3923" s="35">
        <f>'EPD information'!$V$16*Tabell2[[#This Row],[Weight (kg)]]</f>
        <v>9.5793284999999992E-2</v>
      </c>
      <c r="T3923" s="35" t="str">
        <f>'EPD information'!$W$16</f>
        <v>ND</v>
      </c>
      <c r="U3923" s="35">
        <f>'EPD information'!$X$16*Tabell2[[#This Row],[Weight (kg)]]</f>
        <v>6.3862189999999999E-2</v>
      </c>
      <c r="V3923" s="35">
        <f>'EPD information'!$Y$16*Tabell2[[#This Row],[Weight (kg)]]</f>
        <v>2.1196812</v>
      </c>
      <c r="W3923" s="35">
        <f>'EPD information'!$Z$16*Tabell2[[#This Row],[Weight (kg)]]</f>
        <v>3.4376881000000004E-3</v>
      </c>
      <c r="X3923" s="35">
        <f>'EPD information'!$AA$16*Tabell2[[#This Row],[Weight (kg)]]</f>
        <v>-16.441116999999998</v>
      </c>
      <c r="Y3923" s="18">
        <f>'EPD information'!$AB$16*Tabell2[[#This Row],[Weight (kg)]]</f>
        <v>45.654671999999998</v>
      </c>
      <c r="Z3923" s="18">
        <f>'EPD information'!$AC$16*Tabell2[[#This Row],[Weight (kg)]]</f>
        <v>0.80031553</v>
      </c>
      <c r="AA3923" s="18">
        <f>'EPD information'!$AD$16*Tabell2[[#This Row],[Weight (kg)]]</f>
        <v>0.10014134899999999</v>
      </c>
      <c r="AB3923" s="18" t="s">
        <v>48</v>
      </c>
      <c r="AC3923" s="18">
        <f>'EPD information'!$AF$16*Tabell2[[#This Row],[Weight (kg)]]</f>
        <v>6.3182804999999995E-2</v>
      </c>
      <c r="AD3923" s="18">
        <f>'EPD information'!$AG$16*Tabell2[[#This Row],[Weight (kg)]]</f>
        <v>2.1060935000000001</v>
      </c>
      <c r="AE3923" s="18">
        <f>'EPD information'!$AH$16*Tabell2[[#This Row],[Weight (kg)]]</f>
        <v>3.3697496000000002E-3</v>
      </c>
      <c r="AF3923" s="21">
        <f>'EPD information'!$AI$16*Tabell2[[#This Row],[Weight (kg)]]</f>
        <v>-15.625854999999998</v>
      </c>
    </row>
    <row r="3924" spans="1:32" x14ac:dyDescent="0.2">
      <c r="A3924" s="36" t="s">
        <v>287</v>
      </c>
      <c r="B3924" s="37" t="s">
        <v>280</v>
      </c>
      <c r="C3924" s="38">
        <v>594962</v>
      </c>
      <c r="D3924" s="39">
        <v>7319660858528</v>
      </c>
      <c r="E3924" s="37" t="s">
        <v>46</v>
      </c>
      <c r="F3924" s="40">
        <v>1000</v>
      </c>
      <c r="G3924" s="37">
        <v>150</v>
      </c>
      <c r="H3924" s="41">
        <v>13.8751</v>
      </c>
      <c r="I3924" s="35">
        <f>'EPD information'!$L$16*Tabell2[[#This Row],[Weight (kg)]]</f>
        <v>47.314090999999998</v>
      </c>
      <c r="J3924" s="22">
        <f>'EPD information'!$M$16*Tabell2[[#This Row],[Weight (kg)]]</f>
        <v>0.82418093999999997</v>
      </c>
      <c r="K3924" s="22">
        <f>'EPD information'!$N$16*Tabell2[[#This Row],[Weight (kg)]]</f>
        <v>9.7819455E-2</v>
      </c>
      <c r="L3924" s="22">
        <f>'EPD information'!$O$16*Tabell2[[#This Row],[Weight (kg)]]</f>
        <v>0</v>
      </c>
      <c r="M3924" s="22">
        <f>'EPD information'!$P$16*Tabell2[[#This Row],[Weight (kg)]]</f>
        <v>6.5212969999999995E-2</v>
      </c>
      <c r="N3924" s="22">
        <f>'EPD information'!$Q$16*Tabell2[[#This Row],[Weight (kg)]]</f>
        <v>2.1645156000000001</v>
      </c>
      <c r="O3924" s="22">
        <f>'EPD information'!$R$16*Tabell2[[#This Row],[Weight (kg)]]</f>
        <v>3.5104003000000004E-3</v>
      </c>
      <c r="P3924" s="22">
        <f>'EPD information'!$S$16*Tabell2[[#This Row],[Weight (kg)]]</f>
        <v>-16.788871</v>
      </c>
      <c r="Q3924" s="35">
        <f>'Product specific GWP'!$T$16*Tabell2[[#This Row],[Weight (kg)]]</f>
        <v>0.60634187000000006</v>
      </c>
      <c r="R3924" s="35" t="s">
        <v>48</v>
      </c>
      <c r="S3924" s="35">
        <f>'EPD information'!$V$16*Tabell2[[#This Row],[Weight (kg)]]</f>
        <v>9.7819455E-2</v>
      </c>
      <c r="T3924" s="35" t="str">
        <f>'EPD information'!$W$16</f>
        <v>ND</v>
      </c>
      <c r="U3924" s="35">
        <f>'EPD information'!$X$16*Tabell2[[#This Row],[Weight (kg)]]</f>
        <v>6.5212969999999995E-2</v>
      </c>
      <c r="V3924" s="35">
        <f>'EPD information'!$Y$16*Tabell2[[#This Row],[Weight (kg)]]</f>
        <v>2.1645156000000001</v>
      </c>
      <c r="W3924" s="35">
        <f>'EPD information'!$Z$16*Tabell2[[#This Row],[Weight (kg)]]</f>
        <v>3.5104003000000004E-3</v>
      </c>
      <c r="X3924" s="35">
        <f>'EPD information'!$AA$16*Tabell2[[#This Row],[Weight (kg)]]</f>
        <v>-16.788871</v>
      </c>
      <c r="Y3924" s="18">
        <f>'EPD information'!$AB$16*Tabell2[[#This Row],[Weight (kg)]]</f>
        <v>46.620335999999995</v>
      </c>
      <c r="Z3924" s="18">
        <f>'EPD information'!$AC$16*Tabell2[[#This Row],[Weight (kg)]]</f>
        <v>0.81724339000000001</v>
      </c>
      <c r="AA3924" s="18">
        <f>'EPD information'!$AD$16*Tabell2[[#This Row],[Weight (kg)]]</f>
        <v>0.102259487</v>
      </c>
      <c r="AB3924" s="18" t="s">
        <v>48</v>
      </c>
      <c r="AC3924" s="18">
        <f>'EPD information'!$AF$16*Tabell2[[#This Row],[Weight (kg)]]</f>
        <v>6.4519214999999991E-2</v>
      </c>
      <c r="AD3924" s="18">
        <f>'EPD information'!$AG$16*Tabell2[[#This Row],[Weight (kg)]]</f>
        <v>2.1506404999999997</v>
      </c>
      <c r="AE3924" s="18">
        <f>'EPD information'!$AH$16*Tabell2[[#This Row],[Weight (kg)]]</f>
        <v>3.4410248000000003E-3</v>
      </c>
      <c r="AF3924" s="21">
        <f>'EPD information'!$AI$16*Tabell2[[#This Row],[Weight (kg)]]</f>
        <v>-15.956364999999998</v>
      </c>
    </row>
    <row r="3925" spans="1:32" x14ac:dyDescent="0.2">
      <c r="A3925" s="36" t="s">
        <v>287</v>
      </c>
      <c r="B3925" s="37" t="s">
        <v>280</v>
      </c>
      <c r="C3925" s="38">
        <v>278638</v>
      </c>
      <c r="D3925" s="39">
        <v>7319662786386</v>
      </c>
      <c r="E3925" s="37" t="s">
        <v>46</v>
      </c>
      <c r="F3925" s="40">
        <v>1000</v>
      </c>
      <c r="G3925" s="37">
        <v>355</v>
      </c>
      <c r="H3925" s="41">
        <v>14.1</v>
      </c>
      <c r="I3925" s="35">
        <f>'EPD information'!$L$16*Tabell2[[#This Row],[Weight (kg)]]</f>
        <v>48.081000000000003</v>
      </c>
      <c r="J3925" s="22">
        <f>'EPD information'!$M$16*Tabell2[[#This Row],[Weight (kg)]]</f>
        <v>0.83753999999999995</v>
      </c>
      <c r="K3925" s="22">
        <f>'EPD information'!$N$16*Tabell2[[#This Row],[Weight (kg)]]</f>
        <v>9.9404999999999993E-2</v>
      </c>
      <c r="L3925" s="22">
        <f>'EPD information'!$O$16*Tabell2[[#This Row],[Weight (kg)]]</f>
        <v>0</v>
      </c>
      <c r="M3925" s="22">
        <f>'EPD information'!$P$16*Tabell2[[#This Row],[Weight (kg)]]</f>
        <v>6.6269999999999996E-2</v>
      </c>
      <c r="N3925" s="22">
        <f>'EPD information'!$Q$16*Tabell2[[#This Row],[Weight (kg)]]</f>
        <v>2.1995999999999998</v>
      </c>
      <c r="O3925" s="22">
        <f>'EPD information'!$R$16*Tabell2[[#This Row],[Weight (kg)]]</f>
        <v>3.5673000000000002E-3</v>
      </c>
      <c r="P3925" s="22">
        <f>'EPD information'!$S$16*Tabell2[[#This Row],[Weight (kg)]]</f>
        <v>-17.061</v>
      </c>
      <c r="Q3925" s="35">
        <f>'Product specific GWP'!$T$16*Tabell2[[#This Row],[Weight (kg)]]</f>
        <v>0.61617</v>
      </c>
      <c r="R3925" s="35" t="s">
        <v>48</v>
      </c>
      <c r="S3925" s="35">
        <f>'EPD information'!$V$16*Tabell2[[#This Row],[Weight (kg)]]</f>
        <v>9.9404999999999993E-2</v>
      </c>
      <c r="T3925" s="35" t="str">
        <f>'EPD information'!$W$16</f>
        <v>ND</v>
      </c>
      <c r="U3925" s="35">
        <f>'EPD information'!$X$16*Tabell2[[#This Row],[Weight (kg)]]</f>
        <v>6.6269999999999996E-2</v>
      </c>
      <c r="V3925" s="35">
        <f>'EPD information'!$Y$16*Tabell2[[#This Row],[Weight (kg)]]</f>
        <v>2.1995999999999998</v>
      </c>
      <c r="W3925" s="35">
        <f>'EPD information'!$Z$16*Tabell2[[#This Row],[Weight (kg)]]</f>
        <v>3.5673000000000002E-3</v>
      </c>
      <c r="X3925" s="35">
        <f>'EPD information'!$AA$16*Tabell2[[#This Row],[Weight (kg)]]</f>
        <v>-17.061</v>
      </c>
      <c r="Y3925" s="18">
        <f>'EPD information'!$AB$16*Tabell2[[#This Row],[Weight (kg)]]</f>
        <v>47.375999999999998</v>
      </c>
      <c r="Z3925" s="18">
        <f>'EPD information'!$AC$16*Tabell2[[#This Row],[Weight (kg)]]</f>
        <v>0.83048999999999995</v>
      </c>
      <c r="AA3925" s="18">
        <f>'EPD information'!$AD$16*Tabell2[[#This Row],[Weight (kg)]]</f>
        <v>0.103917</v>
      </c>
      <c r="AB3925" s="18" t="s">
        <v>48</v>
      </c>
      <c r="AC3925" s="18">
        <f>'EPD information'!$AF$16*Tabell2[[#This Row],[Weight (kg)]]</f>
        <v>6.5564999999999998E-2</v>
      </c>
      <c r="AD3925" s="18">
        <f>'EPD information'!$AG$16*Tabell2[[#This Row],[Weight (kg)]]</f>
        <v>2.1854999999999998</v>
      </c>
      <c r="AE3925" s="18">
        <f>'EPD information'!$AH$16*Tabell2[[#This Row],[Weight (kg)]]</f>
        <v>3.4968E-3</v>
      </c>
      <c r="AF3925" s="21">
        <f>'EPD information'!$AI$16*Tabell2[[#This Row],[Weight (kg)]]</f>
        <v>-16.215</v>
      </c>
    </row>
    <row r="3926" spans="1:32" x14ac:dyDescent="0.2">
      <c r="A3926" s="36" t="s">
        <v>287</v>
      </c>
      <c r="B3926" s="37" t="s">
        <v>280</v>
      </c>
      <c r="C3926" s="38">
        <v>594963</v>
      </c>
      <c r="D3926" s="39">
        <v>7319660858535</v>
      </c>
      <c r="E3926" s="37" t="s">
        <v>46</v>
      </c>
      <c r="F3926" s="40">
        <v>1000</v>
      </c>
      <c r="G3926" s="37">
        <v>160</v>
      </c>
      <c r="H3926" s="41">
        <v>14.160299999999999</v>
      </c>
      <c r="I3926" s="35">
        <f>'EPD information'!$L$16*Tabell2[[#This Row],[Weight (kg)]]</f>
        <v>48.286622999999999</v>
      </c>
      <c r="J3926" s="22">
        <f>'EPD information'!$M$16*Tabell2[[#This Row],[Weight (kg)]]</f>
        <v>0.84112182000000002</v>
      </c>
      <c r="K3926" s="22">
        <f>'EPD information'!$N$16*Tabell2[[#This Row],[Weight (kg)]]</f>
        <v>9.9830114999999997E-2</v>
      </c>
      <c r="L3926" s="22">
        <f>'EPD information'!$O$16*Tabell2[[#This Row],[Weight (kg)]]</f>
        <v>0</v>
      </c>
      <c r="M3926" s="22">
        <f>'EPD information'!$P$16*Tabell2[[#This Row],[Weight (kg)]]</f>
        <v>6.6553409999999993E-2</v>
      </c>
      <c r="N3926" s="22">
        <f>'EPD information'!$Q$16*Tabell2[[#This Row],[Weight (kg)]]</f>
        <v>2.2090068</v>
      </c>
      <c r="O3926" s="22">
        <f>'EPD information'!$R$16*Tabell2[[#This Row],[Weight (kg)]]</f>
        <v>3.5825559000000002E-3</v>
      </c>
      <c r="P3926" s="22">
        <f>'EPD information'!$S$16*Tabell2[[#This Row],[Weight (kg)]]</f>
        <v>-17.133962999999998</v>
      </c>
      <c r="Q3926" s="35">
        <f>'Product specific GWP'!$T$16*Tabell2[[#This Row],[Weight (kg)]]</f>
        <v>0.61880511000000005</v>
      </c>
      <c r="R3926" s="35" t="s">
        <v>48</v>
      </c>
      <c r="S3926" s="35">
        <f>'EPD information'!$V$16*Tabell2[[#This Row],[Weight (kg)]]</f>
        <v>9.9830114999999997E-2</v>
      </c>
      <c r="T3926" s="35" t="str">
        <f>'EPD information'!$W$16</f>
        <v>ND</v>
      </c>
      <c r="U3926" s="35">
        <f>'EPD information'!$X$16*Tabell2[[#This Row],[Weight (kg)]]</f>
        <v>6.6553409999999993E-2</v>
      </c>
      <c r="V3926" s="35">
        <f>'EPD information'!$Y$16*Tabell2[[#This Row],[Weight (kg)]]</f>
        <v>2.2090068</v>
      </c>
      <c r="W3926" s="35">
        <f>'EPD information'!$Z$16*Tabell2[[#This Row],[Weight (kg)]]</f>
        <v>3.5825559000000002E-3</v>
      </c>
      <c r="X3926" s="35">
        <f>'EPD information'!$AA$16*Tabell2[[#This Row],[Weight (kg)]]</f>
        <v>-17.133962999999998</v>
      </c>
      <c r="Y3926" s="18">
        <f>'EPD information'!$AB$16*Tabell2[[#This Row],[Weight (kg)]]</f>
        <v>47.578607999999996</v>
      </c>
      <c r="Z3926" s="18">
        <f>'EPD information'!$AC$16*Tabell2[[#This Row],[Weight (kg)]]</f>
        <v>0.83404166999999996</v>
      </c>
      <c r="AA3926" s="18">
        <f>'EPD information'!$AD$16*Tabell2[[#This Row],[Weight (kg)]]</f>
        <v>0.10436141099999999</v>
      </c>
      <c r="AB3926" s="18" t="s">
        <v>48</v>
      </c>
      <c r="AC3926" s="18">
        <f>'EPD information'!$AF$16*Tabell2[[#This Row],[Weight (kg)]]</f>
        <v>6.5845394999999987E-2</v>
      </c>
      <c r="AD3926" s="18">
        <f>'EPD information'!$AG$16*Tabell2[[#This Row],[Weight (kg)]]</f>
        <v>2.1948464999999997</v>
      </c>
      <c r="AE3926" s="18">
        <f>'EPD information'!$AH$16*Tabell2[[#This Row],[Weight (kg)]]</f>
        <v>3.5117543999999999E-3</v>
      </c>
      <c r="AF3926" s="21">
        <f>'EPD information'!$AI$16*Tabell2[[#This Row],[Weight (kg)]]</f>
        <v>-16.284344999999998</v>
      </c>
    </row>
    <row r="3927" spans="1:32" x14ac:dyDescent="0.2">
      <c r="A3927" s="36" t="s">
        <v>287</v>
      </c>
      <c r="B3927" s="37" t="s">
        <v>280</v>
      </c>
      <c r="C3927" s="38">
        <v>594964</v>
      </c>
      <c r="D3927" s="39">
        <v>7319660858542</v>
      </c>
      <c r="E3927" s="37" t="s">
        <v>46</v>
      </c>
      <c r="F3927" s="40">
        <v>1000</v>
      </c>
      <c r="G3927" s="37">
        <v>180</v>
      </c>
      <c r="H3927" s="41">
        <v>14.733499999999999</v>
      </c>
      <c r="I3927" s="35">
        <f>'EPD information'!$L$16*Tabell2[[#This Row],[Weight (kg)]]</f>
        <v>50.241235000000003</v>
      </c>
      <c r="J3927" s="22">
        <f>'EPD information'!$M$16*Tabell2[[#This Row],[Weight (kg)]]</f>
        <v>0.87516989999999995</v>
      </c>
      <c r="K3927" s="22">
        <f>'EPD information'!$N$16*Tabell2[[#This Row],[Weight (kg)]]</f>
        <v>0.103871175</v>
      </c>
      <c r="L3927" s="22">
        <f>'EPD information'!$O$16*Tabell2[[#This Row],[Weight (kg)]]</f>
        <v>0</v>
      </c>
      <c r="M3927" s="22">
        <f>'EPD information'!$P$16*Tabell2[[#This Row],[Weight (kg)]]</f>
        <v>6.9247450000000002E-2</v>
      </c>
      <c r="N3927" s="22">
        <f>'EPD information'!$Q$16*Tabell2[[#This Row],[Weight (kg)]]</f>
        <v>2.2984260000000001</v>
      </c>
      <c r="O3927" s="22">
        <f>'EPD information'!$R$16*Tabell2[[#This Row],[Weight (kg)]]</f>
        <v>3.7275755000000001E-3</v>
      </c>
      <c r="P3927" s="22">
        <f>'EPD information'!$S$16*Tabell2[[#This Row],[Weight (kg)]]</f>
        <v>-17.827534999999997</v>
      </c>
      <c r="Q3927" s="35">
        <f>'Product specific GWP'!$T$16*Tabell2[[#This Row],[Weight (kg)]]</f>
        <v>0.64385395000000001</v>
      </c>
      <c r="R3927" s="35" t="s">
        <v>48</v>
      </c>
      <c r="S3927" s="35">
        <f>'EPD information'!$V$16*Tabell2[[#This Row],[Weight (kg)]]</f>
        <v>0.103871175</v>
      </c>
      <c r="T3927" s="35" t="str">
        <f>'EPD information'!$W$16</f>
        <v>ND</v>
      </c>
      <c r="U3927" s="35">
        <f>'EPD information'!$X$16*Tabell2[[#This Row],[Weight (kg)]]</f>
        <v>6.9247450000000002E-2</v>
      </c>
      <c r="V3927" s="35">
        <f>'EPD information'!$Y$16*Tabell2[[#This Row],[Weight (kg)]]</f>
        <v>2.2984260000000001</v>
      </c>
      <c r="W3927" s="35">
        <f>'EPD information'!$Z$16*Tabell2[[#This Row],[Weight (kg)]]</f>
        <v>3.7275755000000001E-3</v>
      </c>
      <c r="X3927" s="35">
        <f>'EPD information'!$AA$16*Tabell2[[#This Row],[Weight (kg)]]</f>
        <v>-17.827534999999997</v>
      </c>
      <c r="Y3927" s="18">
        <f>'EPD information'!$AB$16*Tabell2[[#This Row],[Weight (kg)]]</f>
        <v>49.504559999999998</v>
      </c>
      <c r="Z3927" s="18">
        <f>'EPD information'!$AC$16*Tabell2[[#This Row],[Weight (kg)]]</f>
        <v>0.86780314999999997</v>
      </c>
      <c r="AA3927" s="18">
        <f>'EPD information'!$AD$16*Tabell2[[#This Row],[Weight (kg)]]</f>
        <v>0.10858589499999999</v>
      </c>
      <c r="AB3927" s="18" t="s">
        <v>48</v>
      </c>
      <c r="AC3927" s="18">
        <f>'EPD information'!$AF$16*Tabell2[[#This Row],[Weight (kg)]]</f>
        <v>6.8510774999999996E-2</v>
      </c>
      <c r="AD3927" s="18">
        <f>'EPD information'!$AG$16*Tabell2[[#This Row],[Weight (kg)]]</f>
        <v>2.2836924999999999</v>
      </c>
      <c r="AE3927" s="18">
        <f>'EPD information'!$AH$16*Tabell2[[#This Row],[Weight (kg)]]</f>
        <v>3.653908E-3</v>
      </c>
      <c r="AF3927" s="21">
        <f>'EPD information'!$AI$16*Tabell2[[#This Row],[Weight (kg)]]</f>
        <v>-16.943524999999998</v>
      </c>
    </row>
    <row r="3928" spans="1:32" x14ac:dyDescent="0.2">
      <c r="A3928" s="36" t="s">
        <v>287</v>
      </c>
      <c r="B3928" s="37" t="s">
        <v>280</v>
      </c>
      <c r="C3928" s="38">
        <v>278640</v>
      </c>
      <c r="D3928" s="39">
        <v>7319662786409</v>
      </c>
      <c r="E3928" s="37" t="s">
        <v>46</v>
      </c>
      <c r="F3928" s="40">
        <v>1000</v>
      </c>
      <c r="G3928" s="37">
        <v>450</v>
      </c>
      <c r="H3928" s="41">
        <v>17.3</v>
      </c>
      <c r="I3928" s="35">
        <f>'EPD information'!$L$16*Tabell2[[#This Row],[Weight (kg)]]</f>
        <v>58.993000000000002</v>
      </c>
      <c r="J3928" s="22">
        <f>'EPD information'!$M$16*Tabell2[[#This Row],[Weight (kg)]]</f>
        <v>1.02762</v>
      </c>
      <c r="K3928" s="22">
        <f>'EPD information'!$N$16*Tabell2[[#This Row],[Weight (kg)]]</f>
        <v>0.121965</v>
      </c>
      <c r="L3928" s="22">
        <f>'EPD information'!$O$16*Tabell2[[#This Row],[Weight (kg)]]</f>
        <v>0</v>
      </c>
      <c r="M3928" s="22">
        <f>'EPD information'!$P$16*Tabell2[[#This Row],[Weight (kg)]]</f>
        <v>8.1310000000000007E-2</v>
      </c>
      <c r="N3928" s="22">
        <f>'EPD information'!$Q$16*Tabell2[[#This Row],[Weight (kg)]]</f>
        <v>2.6988000000000003</v>
      </c>
      <c r="O3928" s="22">
        <f>'EPD information'!$R$16*Tabell2[[#This Row],[Weight (kg)]]</f>
        <v>4.3769000000000004E-3</v>
      </c>
      <c r="P3928" s="22">
        <f>'EPD information'!$S$16*Tabell2[[#This Row],[Weight (kg)]]</f>
        <v>-20.933</v>
      </c>
      <c r="Q3928" s="35">
        <f>'Product specific GWP'!$T$16*Tabell2[[#This Row],[Weight (kg)]]</f>
        <v>0.75601000000000007</v>
      </c>
      <c r="R3928" s="35" t="s">
        <v>48</v>
      </c>
      <c r="S3928" s="35">
        <f>'EPD information'!$V$16*Tabell2[[#This Row],[Weight (kg)]]</f>
        <v>0.121965</v>
      </c>
      <c r="T3928" s="35" t="str">
        <f>'EPD information'!$W$16</f>
        <v>ND</v>
      </c>
      <c r="U3928" s="35">
        <f>'EPD information'!$X$16*Tabell2[[#This Row],[Weight (kg)]]</f>
        <v>8.1310000000000007E-2</v>
      </c>
      <c r="V3928" s="35">
        <f>'EPD information'!$Y$16*Tabell2[[#This Row],[Weight (kg)]]</f>
        <v>2.6988000000000003</v>
      </c>
      <c r="W3928" s="35">
        <f>'EPD information'!$Z$16*Tabell2[[#This Row],[Weight (kg)]]</f>
        <v>4.3769000000000004E-3</v>
      </c>
      <c r="X3928" s="35">
        <f>'EPD information'!$AA$16*Tabell2[[#This Row],[Weight (kg)]]</f>
        <v>-20.933</v>
      </c>
      <c r="Y3928" s="18">
        <f>'EPD information'!$AB$16*Tabell2[[#This Row],[Weight (kg)]]</f>
        <v>58.128</v>
      </c>
      <c r="Z3928" s="18">
        <f>'EPD information'!$AC$16*Tabell2[[#This Row],[Weight (kg)]]</f>
        <v>1.0189700000000002</v>
      </c>
      <c r="AA3928" s="18">
        <f>'EPD information'!$AD$16*Tabell2[[#This Row],[Weight (kg)]]</f>
        <v>0.127501</v>
      </c>
      <c r="AB3928" s="18" t="s">
        <v>48</v>
      </c>
      <c r="AC3928" s="18">
        <f>'EPD information'!$AF$16*Tabell2[[#This Row],[Weight (kg)]]</f>
        <v>8.0445000000000003E-2</v>
      </c>
      <c r="AD3928" s="18">
        <f>'EPD information'!$AG$16*Tabell2[[#This Row],[Weight (kg)]]</f>
        <v>2.6815000000000002</v>
      </c>
      <c r="AE3928" s="18">
        <f>'EPD information'!$AH$16*Tabell2[[#This Row],[Weight (kg)]]</f>
        <v>4.2904000000000006E-3</v>
      </c>
      <c r="AF3928" s="21">
        <f>'EPD information'!$AI$16*Tabell2[[#This Row],[Weight (kg)]]</f>
        <v>-19.895</v>
      </c>
    </row>
    <row r="3929" spans="1:32" x14ac:dyDescent="0.2">
      <c r="A3929" s="36" t="s">
        <v>287</v>
      </c>
      <c r="B3929" s="37" t="s">
        <v>280</v>
      </c>
      <c r="C3929" s="38">
        <v>278642</v>
      </c>
      <c r="D3929" s="39">
        <v>7319662786423</v>
      </c>
      <c r="E3929" s="37" t="s">
        <v>46</v>
      </c>
      <c r="F3929" s="40">
        <v>1000</v>
      </c>
      <c r="G3929" s="37">
        <v>560</v>
      </c>
      <c r="H3929" s="41">
        <v>20.100000000000001</v>
      </c>
      <c r="I3929" s="35">
        <f>'EPD information'!$L$16*Tabell2[[#This Row],[Weight (kg)]]</f>
        <v>68.541000000000011</v>
      </c>
      <c r="J3929" s="22">
        <f>'EPD information'!$M$16*Tabell2[[#This Row],[Weight (kg)]]</f>
        <v>1.1939400000000002</v>
      </c>
      <c r="K3929" s="22">
        <f>'EPD information'!$N$16*Tabell2[[#This Row],[Weight (kg)]]</f>
        <v>0.141705</v>
      </c>
      <c r="L3929" s="22">
        <f>'EPD information'!$O$16*Tabell2[[#This Row],[Weight (kg)]]</f>
        <v>0</v>
      </c>
      <c r="M3929" s="22">
        <f>'EPD information'!$P$16*Tabell2[[#This Row],[Weight (kg)]]</f>
        <v>9.4470000000000012E-2</v>
      </c>
      <c r="N3929" s="22">
        <f>'EPD information'!$Q$16*Tabell2[[#This Row],[Weight (kg)]]</f>
        <v>3.1356000000000002</v>
      </c>
      <c r="O3929" s="22">
        <f>'EPD information'!$R$16*Tabell2[[#This Row],[Weight (kg)]]</f>
        <v>5.0853000000000009E-3</v>
      </c>
      <c r="P3929" s="22">
        <f>'EPD information'!$S$16*Tabell2[[#This Row],[Weight (kg)]]</f>
        <v>-24.321000000000002</v>
      </c>
      <c r="Q3929" s="35">
        <f>'Product specific GWP'!$T$16*Tabell2[[#This Row],[Weight (kg)]]</f>
        <v>0.8783700000000001</v>
      </c>
      <c r="R3929" s="35" t="s">
        <v>48</v>
      </c>
      <c r="S3929" s="35">
        <f>'EPD information'!$V$16*Tabell2[[#This Row],[Weight (kg)]]</f>
        <v>0.141705</v>
      </c>
      <c r="T3929" s="35" t="str">
        <f>'EPD information'!$W$16</f>
        <v>ND</v>
      </c>
      <c r="U3929" s="35">
        <f>'EPD information'!$X$16*Tabell2[[#This Row],[Weight (kg)]]</f>
        <v>9.4470000000000012E-2</v>
      </c>
      <c r="V3929" s="35">
        <f>'EPD information'!$Y$16*Tabell2[[#This Row],[Weight (kg)]]</f>
        <v>3.1356000000000002</v>
      </c>
      <c r="W3929" s="35">
        <f>'EPD information'!$Z$16*Tabell2[[#This Row],[Weight (kg)]]</f>
        <v>5.0853000000000009E-3</v>
      </c>
      <c r="X3929" s="35">
        <f>'EPD information'!$AA$16*Tabell2[[#This Row],[Weight (kg)]]</f>
        <v>-24.321000000000002</v>
      </c>
      <c r="Y3929" s="18">
        <f>'EPD information'!$AB$16*Tabell2[[#This Row],[Weight (kg)]]</f>
        <v>67.536000000000001</v>
      </c>
      <c r="Z3929" s="18">
        <f>'EPD information'!$AC$16*Tabell2[[#This Row],[Weight (kg)]]</f>
        <v>1.1838900000000001</v>
      </c>
      <c r="AA3929" s="18">
        <f>'EPD information'!$AD$16*Tabell2[[#This Row],[Weight (kg)]]</f>
        <v>0.14813700000000002</v>
      </c>
      <c r="AB3929" s="18" t="s">
        <v>48</v>
      </c>
      <c r="AC3929" s="18">
        <f>'EPD information'!$AF$16*Tabell2[[#This Row],[Weight (kg)]]</f>
        <v>9.3464999999999993E-2</v>
      </c>
      <c r="AD3929" s="18">
        <f>'EPD information'!$AG$16*Tabell2[[#This Row],[Weight (kg)]]</f>
        <v>3.1155000000000004</v>
      </c>
      <c r="AE3929" s="18">
        <f>'EPD information'!$AH$16*Tabell2[[#This Row],[Weight (kg)]]</f>
        <v>4.9848000000000002E-3</v>
      </c>
      <c r="AF3929" s="21">
        <f>'EPD information'!$AI$16*Tabell2[[#This Row],[Weight (kg)]]</f>
        <v>-23.114999999999998</v>
      </c>
    </row>
    <row r="3930" spans="1:32" x14ac:dyDescent="0.2">
      <c r="A3930" s="36" t="s">
        <v>287</v>
      </c>
      <c r="B3930" s="37" t="s">
        <v>280</v>
      </c>
      <c r="C3930" s="38">
        <v>278643</v>
      </c>
      <c r="D3930" s="39">
        <v>7319662786430</v>
      </c>
      <c r="E3930" s="37" t="s">
        <v>46</v>
      </c>
      <c r="F3930" s="40">
        <v>1000</v>
      </c>
      <c r="G3930" s="37">
        <v>600</v>
      </c>
      <c r="H3930" s="41">
        <v>21</v>
      </c>
      <c r="I3930" s="35">
        <f>'EPD information'!$L$16*Tabell2[[#This Row],[Weight (kg)]]</f>
        <v>71.61</v>
      </c>
      <c r="J3930" s="22">
        <f>'EPD information'!$M$16*Tabell2[[#This Row],[Weight (kg)]]</f>
        <v>1.2474000000000001</v>
      </c>
      <c r="K3930" s="22">
        <f>'EPD information'!$N$16*Tabell2[[#This Row],[Weight (kg)]]</f>
        <v>0.14804999999999999</v>
      </c>
      <c r="L3930" s="22">
        <f>'EPD information'!$O$16*Tabell2[[#This Row],[Weight (kg)]]</f>
        <v>0</v>
      </c>
      <c r="M3930" s="22">
        <f>'EPD information'!$P$16*Tabell2[[#This Row],[Weight (kg)]]</f>
        <v>9.870000000000001E-2</v>
      </c>
      <c r="N3930" s="22">
        <f>'EPD information'!$Q$16*Tabell2[[#This Row],[Weight (kg)]]</f>
        <v>3.2759999999999998</v>
      </c>
      <c r="O3930" s="22">
        <f>'EPD information'!$R$16*Tabell2[[#This Row],[Weight (kg)]]</f>
        <v>5.3130000000000009E-3</v>
      </c>
      <c r="P3930" s="22">
        <f>'EPD information'!$S$16*Tabell2[[#This Row],[Weight (kg)]]</f>
        <v>-25.41</v>
      </c>
      <c r="Q3930" s="35">
        <f>'Product specific GWP'!$T$16*Tabell2[[#This Row],[Weight (kg)]]</f>
        <v>0.91770000000000007</v>
      </c>
      <c r="R3930" s="35" t="s">
        <v>48</v>
      </c>
      <c r="S3930" s="35">
        <f>'EPD information'!$V$16*Tabell2[[#This Row],[Weight (kg)]]</f>
        <v>0.14804999999999999</v>
      </c>
      <c r="T3930" s="35" t="str">
        <f>'EPD information'!$W$16</f>
        <v>ND</v>
      </c>
      <c r="U3930" s="35">
        <f>'EPD information'!$X$16*Tabell2[[#This Row],[Weight (kg)]]</f>
        <v>9.870000000000001E-2</v>
      </c>
      <c r="V3930" s="35">
        <f>'EPD information'!$Y$16*Tabell2[[#This Row],[Weight (kg)]]</f>
        <v>3.2759999999999998</v>
      </c>
      <c r="W3930" s="35">
        <f>'EPD information'!$Z$16*Tabell2[[#This Row],[Weight (kg)]]</f>
        <v>5.3130000000000009E-3</v>
      </c>
      <c r="X3930" s="35">
        <f>'EPD information'!$AA$16*Tabell2[[#This Row],[Weight (kg)]]</f>
        <v>-25.41</v>
      </c>
      <c r="Y3930" s="18">
        <f>'EPD information'!$AB$16*Tabell2[[#This Row],[Weight (kg)]]</f>
        <v>70.56</v>
      </c>
      <c r="Z3930" s="18">
        <f>'EPD information'!$AC$16*Tabell2[[#This Row],[Weight (kg)]]</f>
        <v>1.2369000000000001</v>
      </c>
      <c r="AA3930" s="18">
        <f>'EPD information'!$AD$16*Tabell2[[#This Row],[Weight (kg)]]</f>
        <v>0.15476999999999999</v>
      </c>
      <c r="AB3930" s="18" t="s">
        <v>48</v>
      </c>
      <c r="AC3930" s="18">
        <f>'EPD information'!$AF$16*Tabell2[[#This Row],[Weight (kg)]]</f>
        <v>9.7649999999999987E-2</v>
      </c>
      <c r="AD3930" s="18">
        <f>'EPD information'!$AG$16*Tabell2[[#This Row],[Weight (kg)]]</f>
        <v>3.2549999999999999</v>
      </c>
      <c r="AE3930" s="18">
        <f>'EPD information'!$AH$16*Tabell2[[#This Row],[Weight (kg)]]</f>
        <v>5.208E-3</v>
      </c>
      <c r="AF3930" s="21">
        <f>'EPD information'!$AI$16*Tabell2[[#This Row],[Weight (kg)]]</f>
        <v>-24.15</v>
      </c>
    </row>
    <row r="3931" spans="1:32" x14ac:dyDescent="0.2">
      <c r="A3931" s="36" t="s">
        <v>287</v>
      </c>
      <c r="B3931" s="37" t="s">
        <v>280</v>
      </c>
      <c r="C3931" s="38">
        <v>278647</v>
      </c>
      <c r="D3931" s="39">
        <v>7319662786478</v>
      </c>
      <c r="E3931" s="37" t="s">
        <v>46</v>
      </c>
      <c r="F3931" s="40">
        <v>1000</v>
      </c>
      <c r="G3931" s="37">
        <v>900</v>
      </c>
      <c r="H3931" s="41">
        <v>29.1</v>
      </c>
      <c r="I3931" s="35">
        <f>'EPD information'!$L$16*Tabell2[[#This Row],[Weight (kg)]]</f>
        <v>99.231000000000009</v>
      </c>
      <c r="J3931" s="22">
        <f>'EPD information'!$M$16*Tabell2[[#This Row],[Weight (kg)]]</f>
        <v>1.7285400000000002</v>
      </c>
      <c r="K3931" s="22">
        <f>'EPD information'!$N$16*Tabell2[[#This Row],[Weight (kg)]]</f>
        <v>0.205155</v>
      </c>
      <c r="L3931" s="22">
        <f>'EPD information'!$O$16*Tabell2[[#This Row],[Weight (kg)]]</f>
        <v>0</v>
      </c>
      <c r="M3931" s="22">
        <f>'EPD information'!$P$16*Tabell2[[#This Row],[Weight (kg)]]</f>
        <v>0.13677</v>
      </c>
      <c r="N3931" s="22">
        <f>'EPD information'!$Q$16*Tabell2[[#This Row],[Weight (kg)]]</f>
        <v>4.5396000000000001</v>
      </c>
      <c r="O3931" s="22">
        <f>'EPD information'!$R$16*Tabell2[[#This Row],[Weight (kg)]]</f>
        <v>7.3623000000000013E-3</v>
      </c>
      <c r="P3931" s="22">
        <f>'EPD information'!$S$16*Tabell2[[#This Row],[Weight (kg)]]</f>
        <v>-35.210999999999999</v>
      </c>
      <c r="Q3931" s="35">
        <f>'Product specific GWP'!$T$16*Tabell2[[#This Row],[Weight (kg)]]</f>
        <v>1.2716700000000001</v>
      </c>
      <c r="R3931" s="35" t="s">
        <v>48</v>
      </c>
      <c r="S3931" s="35">
        <f>'EPD information'!$V$16*Tabell2[[#This Row],[Weight (kg)]]</f>
        <v>0.205155</v>
      </c>
      <c r="T3931" s="35" t="str">
        <f>'EPD information'!$W$16</f>
        <v>ND</v>
      </c>
      <c r="U3931" s="35">
        <f>'EPD information'!$X$16*Tabell2[[#This Row],[Weight (kg)]]</f>
        <v>0.13677</v>
      </c>
      <c r="V3931" s="35">
        <f>'EPD information'!$Y$16*Tabell2[[#This Row],[Weight (kg)]]</f>
        <v>4.5396000000000001</v>
      </c>
      <c r="W3931" s="35">
        <f>'EPD information'!$Z$16*Tabell2[[#This Row],[Weight (kg)]]</f>
        <v>7.3623000000000013E-3</v>
      </c>
      <c r="X3931" s="35">
        <f>'EPD information'!$AA$16*Tabell2[[#This Row],[Weight (kg)]]</f>
        <v>-35.210999999999999</v>
      </c>
      <c r="Y3931" s="18">
        <f>'EPD information'!$AB$16*Tabell2[[#This Row],[Weight (kg)]]</f>
        <v>97.775999999999996</v>
      </c>
      <c r="Z3931" s="18">
        <f>'EPD information'!$AC$16*Tabell2[[#This Row],[Weight (kg)]]</f>
        <v>1.7139900000000001</v>
      </c>
      <c r="AA3931" s="18">
        <f>'EPD information'!$AD$16*Tabell2[[#This Row],[Weight (kg)]]</f>
        <v>0.21446700000000002</v>
      </c>
      <c r="AB3931" s="18" t="s">
        <v>48</v>
      </c>
      <c r="AC3931" s="18">
        <f>'EPD information'!$AF$16*Tabell2[[#This Row],[Weight (kg)]]</f>
        <v>0.13531499999999999</v>
      </c>
      <c r="AD3931" s="18">
        <f>'EPD information'!$AG$16*Tabell2[[#This Row],[Weight (kg)]]</f>
        <v>4.5105000000000004</v>
      </c>
      <c r="AE3931" s="18">
        <f>'EPD information'!$AH$16*Tabell2[[#This Row],[Weight (kg)]]</f>
        <v>7.2168000000000006E-3</v>
      </c>
      <c r="AF3931" s="21">
        <f>'EPD information'!$AI$16*Tabell2[[#This Row],[Weight (kg)]]</f>
        <v>-33.464999999999996</v>
      </c>
    </row>
    <row r="3932" spans="1:32" x14ac:dyDescent="0.2">
      <c r="A3932" s="36" t="s">
        <v>287</v>
      </c>
      <c r="B3932" s="37" t="s">
        <v>280</v>
      </c>
      <c r="C3932" s="38">
        <v>278649</v>
      </c>
      <c r="D3932" s="39">
        <v>7319662786492</v>
      </c>
      <c r="E3932" s="37" t="s">
        <v>46</v>
      </c>
      <c r="F3932" s="40">
        <v>1000</v>
      </c>
      <c r="G3932" s="37">
        <v>1120</v>
      </c>
      <c r="H3932" s="41">
        <v>37.4</v>
      </c>
      <c r="I3932" s="35">
        <f>'EPD information'!$L$16*Tabell2[[#This Row],[Weight (kg)]]</f>
        <v>127.53400000000001</v>
      </c>
      <c r="J3932" s="22">
        <f>'EPD information'!$M$16*Tabell2[[#This Row],[Weight (kg)]]</f>
        <v>2.2215599999999998</v>
      </c>
      <c r="K3932" s="22">
        <f>'EPD information'!$N$16*Tabell2[[#This Row],[Weight (kg)]]</f>
        <v>0.26366999999999996</v>
      </c>
      <c r="L3932" s="22">
        <f>'EPD information'!$O$16*Tabell2[[#This Row],[Weight (kg)]]</f>
        <v>0</v>
      </c>
      <c r="M3932" s="22">
        <f>'EPD information'!$P$16*Tabell2[[#This Row],[Weight (kg)]]</f>
        <v>0.17577999999999999</v>
      </c>
      <c r="N3932" s="22">
        <f>'EPD information'!$Q$16*Tabell2[[#This Row],[Weight (kg)]]</f>
        <v>5.8343999999999996</v>
      </c>
      <c r="O3932" s="22">
        <f>'EPD information'!$R$16*Tabell2[[#This Row],[Weight (kg)]]</f>
        <v>9.4622000000000005E-3</v>
      </c>
      <c r="P3932" s="22">
        <f>'EPD information'!$S$16*Tabell2[[#This Row],[Weight (kg)]]</f>
        <v>-45.253999999999998</v>
      </c>
      <c r="Q3932" s="35">
        <f>'Product specific GWP'!$T$16*Tabell2[[#This Row],[Weight (kg)]]</f>
        <v>1.6343799999999999</v>
      </c>
      <c r="R3932" s="35" t="s">
        <v>48</v>
      </c>
      <c r="S3932" s="35">
        <f>'EPD information'!$V$16*Tabell2[[#This Row],[Weight (kg)]]</f>
        <v>0.26366999999999996</v>
      </c>
      <c r="T3932" s="35" t="str">
        <f>'EPD information'!$W$16</f>
        <v>ND</v>
      </c>
      <c r="U3932" s="35">
        <f>'EPD information'!$X$16*Tabell2[[#This Row],[Weight (kg)]]</f>
        <v>0.17577999999999999</v>
      </c>
      <c r="V3932" s="35">
        <f>'EPD information'!$Y$16*Tabell2[[#This Row],[Weight (kg)]]</f>
        <v>5.8343999999999996</v>
      </c>
      <c r="W3932" s="35">
        <f>'EPD information'!$Z$16*Tabell2[[#This Row],[Weight (kg)]]</f>
        <v>9.4622000000000005E-3</v>
      </c>
      <c r="X3932" s="35">
        <f>'EPD information'!$AA$16*Tabell2[[#This Row],[Weight (kg)]]</f>
        <v>-45.253999999999998</v>
      </c>
      <c r="Y3932" s="18">
        <f>'EPD information'!$AB$16*Tabell2[[#This Row],[Weight (kg)]]</f>
        <v>125.66399999999999</v>
      </c>
      <c r="Z3932" s="18">
        <f>'EPD information'!$AC$16*Tabell2[[#This Row],[Weight (kg)]]</f>
        <v>2.2028599999999998</v>
      </c>
      <c r="AA3932" s="18">
        <f>'EPD information'!$AD$16*Tabell2[[#This Row],[Weight (kg)]]</f>
        <v>0.27563799999999999</v>
      </c>
      <c r="AB3932" s="18" t="s">
        <v>48</v>
      </c>
      <c r="AC3932" s="18">
        <f>'EPD information'!$AF$16*Tabell2[[#This Row],[Weight (kg)]]</f>
        <v>0.17390999999999998</v>
      </c>
      <c r="AD3932" s="18">
        <f>'EPD information'!$AG$16*Tabell2[[#This Row],[Weight (kg)]]</f>
        <v>5.7969999999999997</v>
      </c>
      <c r="AE3932" s="18">
        <f>'EPD information'!$AH$16*Tabell2[[#This Row],[Weight (kg)]]</f>
        <v>9.2752000000000008E-3</v>
      </c>
      <c r="AF3932" s="21">
        <f>'EPD information'!$AI$16*Tabell2[[#This Row],[Weight (kg)]]</f>
        <v>-43.01</v>
      </c>
    </row>
    <row r="3933" spans="1:32" x14ac:dyDescent="0.2">
      <c r="A3933" s="36" t="s">
        <v>287</v>
      </c>
      <c r="B3933" s="37" t="s">
        <v>280</v>
      </c>
      <c r="C3933" s="38">
        <v>278650</v>
      </c>
      <c r="D3933" s="39">
        <v>7319662786508</v>
      </c>
      <c r="E3933" s="37" t="s">
        <v>46</v>
      </c>
      <c r="F3933" s="40">
        <v>1000</v>
      </c>
      <c r="G3933" s="37">
        <v>1250</v>
      </c>
      <c r="H3933" s="41">
        <v>42.5</v>
      </c>
      <c r="I3933" s="35">
        <f>'EPD information'!$L$16*Tabell2[[#This Row],[Weight (kg)]]</f>
        <v>144.92500000000001</v>
      </c>
      <c r="J3933" s="22">
        <f>'EPD information'!$M$16*Tabell2[[#This Row],[Weight (kg)]]</f>
        <v>2.5245000000000002</v>
      </c>
      <c r="K3933" s="22">
        <f>'EPD information'!$N$16*Tabell2[[#This Row],[Weight (kg)]]</f>
        <v>0.29962499999999997</v>
      </c>
      <c r="L3933" s="22">
        <f>'EPD information'!$O$16*Tabell2[[#This Row],[Weight (kg)]]</f>
        <v>0</v>
      </c>
      <c r="M3933" s="22">
        <f>'EPD information'!$P$16*Tabell2[[#This Row],[Weight (kg)]]</f>
        <v>0.19975000000000001</v>
      </c>
      <c r="N3933" s="22">
        <f>'EPD information'!$Q$16*Tabell2[[#This Row],[Weight (kg)]]</f>
        <v>6.63</v>
      </c>
      <c r="O3933" s="22">
        <f>'EPD information'!$R$16*Tabell2[[#This Row],[Weight (kg)]]</f>
        <v>1.0752500000000002E-2</v>
      </c>
      <c r="P3933" s="22">
        <f>'EPD information'!$S$16*Tabell2[[#This Row],[Weight (kg)]]</f>
        <v>-51.424999999999997</v>
      </c>
      <c r="Q3933" s="35">
        <f>'Product specific GWP'!$T$16*Tabell2[[#This Row],[Weight (kg)]]</f>
        <v>1.8572500000000001</v>
      </c>
      <c r="R3933" s="35" t="s">
        <v>48</v>
      </c>
      <c r="S3933" s="35">
        <f>'EPD information'!$V$16*Tabell2[[#This Row],[Weight (kg)]]</f>
        <v>0.29962499999999997</v>
      </c>
      <c r="T3933" s="35" t="str">
        <f>'EPD information'!$W$16</f>
        <v>ND</v>
      </c>
      <c r="U3933" s="35">
        <f>'EPD information'!$X$16*Tabell2[[#This Row],[Weight (kg)]]</f>
        <v>0.19975000000000001</v>
      </c>
      <c r="V3933" s="35">
        <f>'EPD information'!$Y$16*Tabell2[[#This Row],[Weight (kg)]]</f>
        <v>6.63</v>
      </c>
      <c r="W3933" s="35">
        <f>'EPD information'!$Z$16*Tabell2[[#This Row],[Weight (kg)]]</f>
        <v>1.0752500000000002E-2</v>
      </c>
      <c r="X3933" s="35">
        <f>'EPD information'!$AA$16*Tabell2[[#This Row],[Weight (kg)]]</f>
        <v>-51.424999999999997</v>
      </c>
      <c r="Y3933" s="18">
        <f>'EPD information'!$AB$16*Tabell2[[#This Row],[Weight (kg)]]</f>
        <v>142.79999999999998</v>
      </c>
      <c r="Z3933" s="18">
        <f>'EPD information'!$AC$16*Tabell2[[#This Row],[Weight (kg)]]</f>
        <v>2.50325</v>
      </c>
      <c r="AA3933" s="18">
        <f>'EPD information'!$AD$16*Tabell2[[#This Row],[Weight (kg)]]</f>
        <v>0.31322499999999998</v>
      </c>
      <c r="AB3933" s="18" t="s">
        <v>48</v>
      </c>
      <c r="AC3933" s="18">
        <f>'EPD information'!$AF$16*Tabell2[[#This Row],[Weight (kg)]]</f>
        <v>0.197625</v>
      </c>
      <c r="AD3933" s="18">
        <f>'EPD information'!$AG$16*Tabell2[[#This Row],[Weight (kg)]]</f>
        <v>6.5875000000000004</v>
      </c>
      <c r="AE3933" s="18">
        <f>'EPD information'!$AH$16*Tabell2[[#This Row],[Weight (kg)]]</f>
        <v>1.0540000000000001E-2</v>
      </c>
      <c r="AF3933" s="21">
        <f>'EPD information'!$AI$16*Tabell2[[#This Row],[Weight (kg)]]</f>
        <v>-48.874999999999993</v>
      </c>
    </row>
    <row r="3934" spans="1:32" x14ac:dyDescent="0.2">
      <c r="A3934" s="36" t="s">
        <v>287</v>
      </c>
      <c r="B3934" s="37" t="s">
        <v>280</v>
      </c>
      <c r="C3934" s="38">
        <v>594965</v>
      </c>
      <c r="D3934" s="39">
        <v>7319660858559</v>
      </c>
      <c r="E3934" s="37" t="s">
        <v>46</v>
      </c>
      <c r="F3934" s="40">
        <v>1000</v>
      </c>
      <c r="G3934" s="37">
        <v>1400</v>
      </c>
      <c r="H3934" s="41">
        <v>70.152699999999996</v>
      </c>
      <c r="I3934" s="35">
        <f>'EPD information'!$L$16*Tabell2[[#This Row],[Weight (kg)]]</f>
        <v>239.220707</v>
      </c>
      <c r="J3934" s="22">
        <f>'EPD information'!$M$16*Tabell2[[#This Row],[Weight (kg)]]</f>
        <v>4.1670703800000002</v>
      </c>
      <c r="K3934" s="22">
        <f>'EPD information'!$N$16*Tabell2[[#This Row],[Weight (kg)]]</f>
        <v>0.49457653499999998</v>
      </c>
      <c r="L3934" s="22">
        <f>'EPD information'!$O$16*Tabell2[[#This Row],[Weight (kg)]]</f>
        <v>0</v>
      </c>
      <c r="M3934" s="22">
        <f>'EPD information'!$P$16*Tabell2[[#This Row],[Weight (kg)]]</f>
        <v>0.32971769000000001</v>
      </c>
      <c r="N3934" s="22">
        <f>'EPD information'!$Q$16*Tabell2[[#This Row],[Weight (kg)]]</f>
        <v>10.943821199999999</v>
      </c>
      <c r="O3934" s="22">
        <f>'EPD information'!$R$16*Tabell2[[#This Row],[Weight (kg)]]</f>
        <v>1.7748633100000001E-2</v>
      </c>
      <c r="P3934" s="22">
        <f>'EPD information'!$S$16*Tabell2[[#This Row],[Weight (kg)]]</f>
        <v>-84.884766999999997</v>
      </c>
      <c r="Q3934" s="35">
        <f>'Product specific GWP'!$T$16*Tabell2[[#This Row],[Weight (kg)]]</f>
        <v>3.0656729899999999</v>
      </c>
      <c r="R3934" s="35" t="s">
        <v>48</v>
      </c>
      <c r="S3934" s="35">
        <f>'EPD information'!$V$16*Tabell2[[#This Row],[Weight (kg)]]</f>
        <v>0.49457653499999998</v>
      </c>
      <c r="T3934" s="35" t="str">
        <f>'EPD information'!$W$16</f>
        <v>ND</v>
      </c>
      <c r="U3934" s="35">
        <f>'EPD information'!$X$16*Tabell2[[#This Row],[Weight (kg)]]</f>
        <v>0.32971769000000001</v>
      </c>
      <c r="V3934" s="35">
        <f>'EPD information'!$Y$16*Tabell2[[#This Row],[Weight (kg)]]</f>
        <v>10.943821199999999</v>
      </c>
      <c r="W3934" s="35">
        <f>'EPD information'!$Z$16*Tabell2[[#This Row],[Weight (kg)]]</f>
        <v>1.7748633100000001E-2</v>
      </c>
      <c r="X3934" s="35">
        <f>'EPD information'!$AA$16*Tabell2[[#This Row],[Weight (kg)]]</f>
        <v>-84.884766999999997</v>
      </c>
      <c r="Y3934" s="18">
        <f>'EPD information'!$AB$16*Tabell2[[#This Row],[Weight (kg)]]</f>
        <v>235.71307199999998</v>
      </c>
      <c r="Z3934" s="18">
        <f>'EPD information'!$AC$16*Tabell2[[#This Row],[Weight (kg)]]</f>
        <v>4.1319940299999995</v>
      </c>
      <c r="AA3934" s="18">
        <f>'EPD information'!$AD$16*Tabell2[[#This Row],[Weight (kg)]]</f>
        <v>0.517025399</v>
      </c>
      <c r="AB3934" s="18" t="s">
        <v>48</v>
      </c>
      <c r="AC3934" s="18">
        <f>'EPD information'!$AF$16*Tabell2[[#This Row],[Weight (kg)]]</f>
        <v>0.32621005499999994</v>
      </c>
      <c r="AD3934" s="18">
        <f>'EPD information'!$AG$16*Tabell2[[#This Row],[Weight (kg)]]</f>
        <v>10.873668499999999</v>
      </c>
      <c r="AE3934" s="18">
        <f>'EPD information'!$AH$16*Tabell2[[#This Row],[Weight (kg)]]</f>
        <v>1.7397869600000001E-2</v>
      </c>
      <c r="AF3934" s="21">
        <f>'EPD information'!$AI$16*Tabell2[[#This Row],[Weight (kg)]]</f>
        <v>-80.67560499999999</v>
      </c>
    </row>
    <row r="3935" spans="1:32" x14ac:dyDescent="0.2">
      <c r="A3935" s="36" t="s">
        <v>287</v>
      </c>
      <c r="B3935" s="37" t="s">
        <v>280</v>
      </c>
      <c r="C3935" s="38">
        <v>594966</v>
      </c>
      <c r="D3935" s="39">
        <v>7319660858566</v>
      </c>
      <c r="E3935" s="37" t="s">
        <v>46</v>
      </c>
      <c r="F3935" s="40">
        <v>1000</v>
      </c>
      <c r="G3935" s="37">
        <v>1500</v>
      </c>
      <c r="H3935" s="41">
        <v>75.033299999999997</v>
      </c>
      <c r="I3935" s="35">
        <f>'EPD information'!$L$16*Tabell2[[#This Row],[Weight (kg)]]</f>
        <v>255.863553</v>
      </c>
      <c r="J3935" s="22">
        <f>'EPD information'!$M$16*Tabell2[[#This Row],[Weight (kg)]]</f>
        <v>4.4569780200000002</v>
      </c>
      <c r="K3935" s="22">
        <f>'EPD information'!$N$16*Tabell2[[#This Row],[Weight (kg)]]</f>
        <v>0.52898476499999991</v>
      </c>
      <c r="L3935" s="22">
        <f>'EPD information'!$O$16*Tabell2[[#This Row],[Weight (kg)]]</f>
        <v>0</v>
      </c>
      <c r="M3935" s="22">
        <f>'EPD information'!$P$16*Tabell2[[#This Row],[Weight (kg)]]</f>
        <v>0.35265650999999998</v>
      </c>
      <c r="N3935" s="22">
        <f>'EPD information'!$Q$16*Tabell2[[#This Row],[Weight (kg)]]</f>
        <v>11.705194799999999</v>
      </c>
      <c r="O3935" s="22">
        <f>'EPD information'!$R$16*Tabell2[[#This Row],[Weight (kg)]]</f>
        <v>1.89834249E-2</v>
      </c>
      <c r="P3935" s="22">
        <f>'EPD information'!$S$16*Tabell2[[#This Row],[Weight (kg)]]</f>
        <v>-90.790292999999991</v>
      </c>
      <c r="Q3935" s="35">
        <f>'Product specific GWP'!$T$16*Tabell2[[#This Row],[Weight (kg)]]</f>
        <v>3.2789552099999999</v>
      </c>
      <c r="R3935" s="35" t="s">
        <v>48</v>
      </c>
      <c r="S3935" s="35">
        <f>'EPD information'!$V$16*Tabell2[[#This Row],[Weight (kg)]]</f>
        <v>0.52898476499999991</v>
      </c>
      <c r="T3935" s="35" t="str">
        <f>'EPD information'!$W$16</f>
        <v>ND</v>
      </c>
      <c r="U3935" s="35">
        <f>'EPD information'!$X$16*Tabell2[[#This Row],[Weight (kg)]]</f>
        <v>0.35265650999999998</v>
      </c>
      <c r="V3935" s="35">
        <f>'EPD information'!$Y$16*Tabell2[[#This Row],[Weight (kg)]]</f>
        <v>11.705194799999999</v>
      </c>
      <c r="W3935" s="35">
        <f>'EPD information'!$Z$16*Tabell2[[#This Row],[Weight (kg)]]</f>
        <v>1.89834249E-2</v>
      </c>
      <c r="X3935" s="35">
        <f>'EPD information'!$AA$16*Tabell2[[#This Row],[Weight (kg)]]</f>
        <v>-90.790292999999991</v>
      </c>
      <c r="Y3935" s="18">
        <f>'EPD information'!$AB$16*Tabell2[[#This Row],[Weight (kg)]]</f>
        <v>252.11188799999999</v>
      </c>
      <c r="Z3935" s="18">
        <f>'EPD information'!$AC$16*Tabell2[[#This Row],[Weight (kg)]]</f>
        <v>4.4194613699999996</v>
      </c>
      <c r="AA3935" s="18">
        <f>'EPD information'!$AD$16*Tabell2[[#This Row],[Weight (kg)]]</f>
        <v>0.55299542099999999</v>
      </c>
      <c r="AB3935" s="18" t="s">
        <v>48</v>
      </c>
      <c r="AC3935" s="18">
        <f>'EPD information'!$AF$16*Tabell2[[#This Row],[Weight (kg)]]</f>
        <v>0.34890484499999996</v>
      </c>
      <c r="AD3935" s="18">
        <f>'EPD information'!$AG$16*Tabell2[[#This Row],[Weight (kg)]]</f>
        <v>11.6301615</v>
      </c>
      <c r="AE3935" s="18">
        <f>'EPD information'!$AH$16*Tabell2[[#This Row],[Weight (kg)]]</f>
        <v>1.8608258400000001E-2</v>
      </c>
      <c r="AF3935" s="21">
        <f>'EPD information'!$AI$16*Tabell2[[#This Row],[Weight (kg)]]</f>
        <v>-86.288294999999991</v>
      </c>
    </row>
    <row r="3936" spans="1:32" x14ac:dyDescent="0.2">
      <c r="A3936" s="36" t="s">
        <v>287</v>
      </c>
      <c r="B3936" s="37" t="s">
        <v>280</v>
      </c>
      <c r="C3936" s="38">
        <v>594967</v>
      </c>
      <c r="D3936" s="39">
        <v>7319660858573</v>
      </c>
      <c r="E3936" s="37" t="s">
        <v>46</v>
      </c>
      <c r="F3936" s="40">
        <v>1000</v>
      </c>
      <c r="G3936" s="37">
        <v>1600</v>
      </c>
      <c r="H3936" s="41">
        <v>79.395300000000006</v>
      </c>
      <c r="I3936" s="35">
        <f>'EPD information'!$L$16*Tabell2[[#This Row],[Weight (kg)]]</f>
        <v>270.73797300000001</v>
      </c>
      <c r="J3936" s="22">
        <f>'EPD information'!$M$16*Tabell2[[#This Row],[Weight (kg)]]</f>
        <v>4.7160808200000002</v>
      </c>
      <c r="K3936" s="22">
        <f>'EPD information'!$N$16*Tabell2[[#This Row],[Weight (kg)]]</f>
        <v>0.55973686500000008</v>
      </c>
      <c r="L3936" s="22">
        <f>'EPD information'!$O$16*Tabell2[[#This Row],[Weight (kg)]]</f>
        <v>0</v>
      </c>
      <c r="M3936" s="22">
        <f>'EPD information'!$P$16*Tabell2[[#This Row],[Weight (kg)]]</f>
        <v>0.37315791000000004</v>
      </c>
      <c r="N3936" s="22">
        <f>'EPD information'!$Q$16*Tabell2[[#This Row],[Weight (kg)]]</f>
        <v>12.385666800000001</v>
      </c>
      <c r="O3936" s="22">
        <f>'EPD information'!$R$16*Tabell2[[#This Row],[Weight (kg)]]</f>
        <v>2.0087010900000004E-2</v>
      </c>
      <c r="P3936" s="22">
        <f>'EPD information'!$S$16*Tabell2[[#This Row],[Weight (kg)]]</f>
        <v>-96.068313000000003</v>
      </c>
      <c r="Q3936" s="35">
        <f>'Product specific GWP'!$T$16*Tabell2[[#This Row],[Weight (kg)]]</f>
        <v>3.4695746100000004</v>
      </c>
      <c r="R3936" s="35" t="s">
        <v>48</v>
      </c>
      <c r="S3936" s="35">
        <f>'EPD information'!$V$16*Tabell2[[#This Row],[Weight (kg)]]</f>
        <v>0.55973686500000008</v>
      </c>
      <c r="T3936" s="35" t="str">
        <f>'EPD information'!$W$16</f>
        <v>ND</v>
      </c>
      <c r="U3936" s="35">
        <f>'EPD information'!$X$16*Tabell2[[#This Row],[Weight (kg)]]</f>
        <v>0.37315791000000004</v>
      </c>
      <c r="V3936" s="35">
        <f>'EPD information'!$Y$16*Tabell2[[#This Row],[Weight (kg)]]</f>
        <v>12.385666800000001</v>
      </c>
      <c r="W3936" s="35">
        <f>'EPD information'!$Z$16*Tabell2[[#This Row],[Weight (kg)]]</f>
        <v>2.0087010900000004E-2</v>
      </c>
      <c r="X3936" s="35">
        <f>'EPD information'!$AA$16*Tabell2[[#This Row],[Weight (kg)]]</f>
        <v>-96.068313000000003</v>
      </c>
      <c r="Y3936" s="18">
        <f>'EPD information'!$AB$16*Tabell2[[#This Row],[Weight (kg)]]</f>
        <v>266.76820800000002</v>
      </c>
      <c r="Z3936" s="18">
        <f>'EPD information'!$AC$16*Tabell2[[#This Row],[Weight (kg)]]</f>
        <v>4.6763831700000003</v>
      </c>
      <c r="AA3936" s="18">
        <f>'EPD information'!$AD$16*Tabell2[[#This Row],[Weight (kg)]]</f>
        <v>0.58514336100000008</v>
      </c>
      <c r="AB3936" s="18" t="s">
        <v>48</v>
      </c>
      <c r="AC3936" s="18">
        <f>'EPD information'!$AF$16*Tabell2[[#This Row],[Weight (kg)]]</f>
        <v>0.36918814500000002</v>
      </c>
      <c r="AD3936" s="18">
        <f>'EPD information'!$AG$16*Tabell2[[#This Row],[Weight (kg)]]</f>
        <v>12.306271500000001</v>
      </c>
      <c r="AE3936" s="18">
        <f>'EPD information'!$AH$16*Tabell2[[#This Row],[Weight (kg)]]</f>
        <v>1.9690034400000004E-2</v>
      </c>
      <c r="AF3936" s="21">
        <f>'EPD information'!$AI$16*Tabell2[[#This Row],[Weight (kg)]]</f>
        <v>-91.304595000000006</v>
      </c>
    </row>
    <row r="3937" spans="1:32" x14ac:dyDescent="0.2">
      <c r="A3937" s="36" t="s">
        <v>287</v>
      </c>
      <c r="B3937" s="37" t="s">
        <v>280</v>
      </c>
      <c r="C3937" s="38">
        <v>278664</v>
      </c>
      <c r="D3937" s="39">
        <v>7319662786645</v>
      </c>
      <c r="E3937" s="37" t="s">
        <v>46</v>
      </c>
      <c r="F3937" s="40">
        <v>1120</v>
      </c>
      <c r="G3937" s="37">
        <v>1120</v>
      </c>
      <c r="H3937" s="41">
        <v>40</v>
      </c>
      <c r="I3937" s="35">
        <f>'EPD information'!$L$16*Tabell2[[#This Row],[Weight (kg)]]</f>
        <v>136.4</v>
      </c>
      <c r="J3937" s="22">
        <f>'EPD information'!$M$16*Tabell2[[#This Row],[Weight (kg)]]</f>
        <v>2.3759999999999999</v>
      </c>
      <c r="K3937" s="22">
        <f>'EPD information'!$N$16*Tabell2[[#This Row],[Weight (kg)]]</f>
        <v>0.28199999999999997</v>
      </c>
      <c r="L3937" s="22">
        <f>'EPD information'!$O$16*Tabell2[[#This Row],[Weight (kg)]]</f>
        <v>0</v>
      </c>
      <c r="M3937" s="22">
        <f>'EPD information'!$P$16*Tabell2[[#This Row],[Weight (kg)]]</f>
        <v>0.188</v>
      </c>
      <c r="N3937" s="22">
        <f>'EPD information'!$Q$16*Tabell2[[#This Row],[Weight (kg)]]</f>
        <v>6.24</v>
      </c>
      <c r="O3937" s="22">
        <f>'EPD information'!$R$16*Tabell2[[#This Row],[Weight (kg)]]</f>
        <v>1.0120000000000001E-2</v>
      </c>
      <c r="P3937" s="22">
        <f>'EPD information'!$S$16*Tabell2[[#This Row],[Weight (kg)]]</f>
        <v>-48.4</v>
      </c>
      <c r="Q3937" s="35">
        <f>'Product specific GWP'!$T$16*Tabell2[[#This Row],[Weight (kg)]]</f>
        <v>1.7480000000000002</v>
      </c>
      <c r="R3937" s="35" t="s">
        <v>48</v>
      </c>
      <c r="S3937" s="35">
        <f>'EPD information'!$V$16*Tabell2[[#This Row],[Weight (kg)]]</f>
        <v>0.28199999999999997</v>
      </c>
      <c r="T3937" s="35" t="str">
        <f>'EPD information'!$W$16</f>
        <v>ND</v>
      </c>
      <c r="U3937" s="35">
        <f>'EPD information'!$X$16*Tabell2[[#This Row],[Weight (kg)]]</f>
        <v>0.188</v>
      </c>
      <c r="V3937" s="35">
        <f>'EPD information'!$Y$16*Tabell2[[#This Row],[Weight (kg)]]</f>
        <v>6.24</v>
      </c>
      <c r="W3937" s="35">
        <f>'EPD information'!$Z$16*Tabell2[[#This Row],[Weight (kg)]]</f>
        <v>1.0120000000000001E-2</v>
      </c>
      <c r="X3937" s="35">
        <f>'EPD information'!$AA$16*Tabell2[[#This Row],[Weight (kg)]]</f>
        <v>-48.4</v>
      </c>
      <c r="Y3937" s="18">
        <f>'EPD information'!$AB$16*Tabell2[[#This Row],[Weight (kg)]]</f>
        <v>134.4</v>
      </c>
      <c r="Z3937" s="18">
        <f>'EPD information'!$AC$16*Tabell2[[#This Row],[Weight (kg)]]</f>
        <v>2.3559999999999999</v>
      </c>
      <c r="AA3937" s="18">
        <f>'EPD information'!$AD$16*Tabell2[[#This Row],[Weight (kg)]]</f>
        <v>0.29480000000000001</v>
      </c>
      <c r="AB3937" s="18" t="s">
        <v>48</v>
      </c>
      <c r="AC3937" s="18">
        <f>'EPD information'!$AF$16*Tabell2[[#This Row],[Weight (kg)]]</f>
        <v>0.186</v>
      </c>
      <c r="AD3937" s="18">
        <f>'EPD information'!$AG$16*Tabell2[[#This Row],[Weight (kg)]]</f>
        <v>6.2</v>
      </c>
      <c r="AE3937" s="18">
        <f>'EPD information'!$AH$16*Tabell2[[#This Row],[Weight (kg)]]</f>
        <v>9.92E-3</v>
      </c>
      <c r="AF3937" s="21">
        <f>'EPD information'!$AI$16*Tabell2[[#This Row],[Weight (kg)]]</f>
        <v>-46</v>
      </c>
    </row>
    <row r="3938" spans="1:32" x14ac:dyDescent="0.2">
      <c r="A3938" s="36" t="s">
        <v>287</v>
      </c>
      <c r="B3938" s="37" t="s">
        <v>280</v>
      </c>
      <c r="C3938" s="38">
        <v>594968</v>
      </c>
      <c r="D3938" s="39">
        <v>7319660858580</v>
      </c>
      <c r="E3938" s="37" t="s">
        <v>46</v>
      </c>
      <c r="F3938" s="40">
        <v>1120</v>
      </c>
      <c r="G3938" s="37">
        <v>100</v>
      </c>
      <c r="H3938" s="41">
        <v>13.9156</v>
      </c>
      <c r="I3938" s="35">
        <f>'EPD information'!$L$16*Tabell2[[#This Row],[Weight (kg)]]</f>
        <v>47.452196000000001</v>
      </c>
      <c r="J3938" s="22">
        <f>'EPD information'!$M$16*Tabell2[[#This Row],[Weight (kg)]]</f>
        <v>0.82658664000000004</v>
      </c>
      <c r="K3938" s="22">
        <f>'EPD information'!$N$16*Tabell2[[#This Row],[Weight (kg)]]</f>
        <v>9.8104979999999994E-2</v>
      </c>
      <c r="L3938" s="22">
        <f>'EPD information'!$O$16*Tabell2[[#This Row],[Weight (kg)]]</f>
        <v>0</v>
      </c>
      <c r="M3938" s="22">
        <f>'EPD information'!$P$16*Tabell2[[#This Row],[Weight (kg)]]</f>
        <v>6.5403320000000001E-2</v>
      </c>
      <c r="N3938" s="22">
        <f>'EPD information'!$Q$16*Tabell2[[#This Row],[Weight (kg)]]</f>
        <v>2.1708335999999999</v>
      </c>
      <c r="O3938" s="22">
        <f>'EPD information'!$R$16*Tabell2[[#This Row],[Weight (kg)]]</f>
        <v>3.5206468000000004E-3</v>
      </c>
      <c r="P3938" s="22">
        <f>'EPD information'!$S$16*Tabell2[[#This Row],[Weight (kg)]]</f>
        <v>-16.837875999999998</v>
      </c>
      <c r="Q3938" s="35">
        <f>'Product specific GWP'!$T$16*Tabell2[[#This Row],[Weight (kg)]]</f>
        <v>0.60811172000000002</v>
      </c>
      <c r="R3938" s="35" t="s">
        <v>48</v>
      </c>
      <c r="S3938" s="35">
        <f>'EPD information'!$V$16*Tabell2[[#This Row],[Weight (kg)]]</f>
        <v>9.8104979999999994E-2</v>
      </c>
      <c r="T3938" s="35" t="str">
        <f>'EPD information'!$W$16</f>
        <v>ND</v>
      </c>
      <c r="U3938" s="35">
        <f>'EPD information'!$X$16*Tabell2[[#This Row],[Weight (kg)]]</f>
        <v>6.5403320000000001E-2</v>
      </c>
      <c r="V3938" s="35">
        <f>'EPD information'!$Y$16*Tabell2[[#This Row],[Weight (kg)]]</f>
        <v>2.1708335999999999</v>
      </c>
      <c r="W3938" s="35">
        <f>'EPD information'!$Z$16*Tabell2[[#This Row],[Weight (kg)]]</f>
        <v>3.5206468000000004E-3</v>
      </c>
      <c r="X3938" s="35">
        <f>'EPD information'!$AA$16*Tabell2[[#This Row],[Weight (kg)]]</f>
        <v>-16.837875999999998</v>
      </c>
      <c r="Y3938" s="18">
        <f>'EPD information'!$AB$16*Tabell2[[#This Row],[Weight (kg)]]</f>
        <v>46.756415999999994</v>
      </c>
      <c r="Z3938" s="18">
        <f>'EPD information'!$AC$16*Tabell2[[#This Row],[Weight (kg)]]</f>
        <v>0.81962884000000003</v>
      </c>
      <c r="AA3938" s="18">
        <f>'EPD information'!$AD$16*Tabell2[[#This Row],[Weight (kg)]]</f>
        <v>0.102557972</v>
      </c>
      <c r="AB3938" s="18" t="s">
        <v>48</v>
      </c>
      <c r="AC3938" s="18">
        <f>'EPD information'!$AF$16*Tabell2[[#This Row],[Weight (kg)]]</f>
        <v>6.4707539999999994E-2</v>
      </c>
      <c r="AD3938" s="18">
        <f>'EPD information'!$AG$16*Tabell2[[#This Row],[Weight (kg)]]</f>
        <v>2.1569180000000001</v>
      </c>
      <c r="AE3938" s="18">
        <f>'EPD information'!$AH$16*Tabell2[[#This Row],[Weight (kg)]]</f>
        <v>3.4510688000000001E-3</v>
      </c>
      <c r="AF3938" s="21">
        <f>'EPD information'!$AI$16*Tabell2[[#This Row],[Weight (kg)]]</f>
        <v>-16.002939999999999</v>
      </c>
    </row>
    <row r="3939" spans="1:32" x14ac:dyDescent="0.2">
      <c r="A3939" s="36" t="s">
        <v>287</v>
      </c>
      <c r="B3939" s="37" t="s">
        <v>280</v>
      </c>
      <c r="C3939" s="38">
        <v>594969</v>
      </c>
      <c r="D3939" s="39">
        <v>7319660858597</v>
      </c>
      <c r="E3939" s="37" t="s">
        <v>46</v>
      </c>
      <c r="F3939" s="40">
        <v>1120</v>
      </c>
      <c r="G3939" s="37">
        <v>112</v>
      </c>
      <c r="H3939" s="41">
        <v>14.3004</v>
      </c>
      <c r="I3939" s="35">
        <f>'EPD information'!$L$16*Tabell2[[#This Row],[Weight (kg)]]</f>
        <v>48.764364</v>
      </c>
      <c r="J3939" s="22">
        <f>'EPD information'!$M$16*Tabell2[[#This Row],[Weight (kg)]]</f>
        <v>0.84944375999999999</v>
      </c>
      <c r="K3939" s="22">
        <f>'EPD information'!$N$16*Tabell2[[#This Row],[Weight (kg)]]</f>
        <v>0.10081782</v>
      </c>
      <c r="L3939" s="22">
        <f>'EPD information'!$O$16*Tabell2[[#This Row],[Weight (kg)]]</f>
        <v>0</v>
      </c>
      <c r="M3939" s="22">
        <f>'EPD information'!$P$16*Tabell2[[#This Row],[Weight (kg)]]</f>
        <v>6.7211880000000002E-2</v>
      </c>
      <c r="N3939" s="22">
        <f>'EPD information'!$Q$16*Tabell2[[#This Row],[Weight (kg)]]</f>
        <v>2.2308623999999999</v>
      </c>
      <c r="O3939" s="22">
        <f>'EPD information'!$R$16*Tabell2[[#This Row],[Weight (kg)]]</f>
        <v>3.6180012000000001E-3</v>
      </c>
      <c r="P3939" s="22">
        <f>'EPD information'!$S$16*Tabell2[[#This Row],[Weight (kg)]]</f>
        <v>-17.303484000000001</v>
      </c>
      <c r="Q3939" s="35">
        <f>'Product specific GWP'!$T$16*Tabell2[[#This Row],[Weight (kg)]]</f>
        <v>0.62492747999999998</v>
      </c>
      <c r="R3939" s="35" t="s">
        <v>48</v>
      </c>
      <c r="S3939" s="35">
        <f>'EPD information'!$V$16*Tabell2[[#This Row],[Weight (kg)]]</f>
        <v>0.10081782</v>
      </c>
      <c r="T3939" s="35" t="str">
        <f>'EPD information'!$W$16</f>
        <v>ND</v>
      </c>
      <c r="U3939" s="35">
        <f>'EPD information'!$X$16*Tabell2[[#This Row],[Weight (kg)]]</f>
        <v>6.7211880000000002E-2</v>
      </c>
      <c r="V3939" s="35">
        <f>'EPD information'!$Y$16*Tabell2[[#This Row],[Weight (kg)]]</f>
        <v>2.2308623999999999</v>
      </c>
      <c r="W3939" s="35">
        <f>'EPD information'!$Z$16*Tabell2[[#This Row],[Weight (kg)]]</f>
        <v>3.6180012000000001E-3</v>
      </c>
      <c r="X3939" s="35">
        <f>'EPD information'!$AA$16*Tabell2[[#This Row],[Weight (kg)]]</f>
        <v>-17.303484000000001</v>
      </c>
      <c r="Y3939" s="18">
        <f>'EPD information'!$AB$16*Tabell2[[#This Row],[Weight (kg)]]</f>
        <v>48.049343999999998</v>
      </c>
      <c r="Z3939" s="18">
        <f>'EPD information'!$AC$16*Tabell2[[#This Row],[Weight (kg)]]</f>
        <v>0.84229356</v>
      </c>
      <c r="AA3939" s="18">
        <f>'EPD information'!$AD$16*Tabell2[[#This Row],[Weight (kg)]]</f>
        <v>0.105393948</v>
      </c>
      <c r="AB3939" s="18" t="s">
        <v>48</v>
      </c>
      <c r="AC3939" s="18">
        <f>'EPD information'!$AF$16*Tabell2[[#This Row],[Weight (kg)]]</f>
        <v>6.6496859999999991E-2</v>
      </c>
      <c r="AD3939" s="18">
        <f>'EPD information'!$AG$16*Tabell2[[#This Row],[Weight (kg)]]</f>
        <v>2.2165620000000001</v>
      </c>
      <c r="AE3939" s="18">
        <f>'EPD information'!$AH$16*Tabell2[[#This Row],[Weight (kg)]]</f>
        <v>3.5464991999999999E-3</v>
      </c>
      <c r="AF3939" s="21">
        <f>'EPD information'!$AI$16*Tabell2[[#This Row],[Weight (kg)]]</f>
        <v>-16.445459999999997</v>
      </c>
    </row>
    <row r="3940" spans="1:32" x14ac:dyDescent="0.2">
      <c r="A3940" s="36" t="s">
        <v>287</v>
      </c>
      <c r="B3940" s="37" t="s">
        <v>280</v>
      </c>
      <c r="C3940" s="38">
        <v>594970</v>
      </c>
      <c r="D3940" s="39">
        <v>7319660858603</v>
      </c>
      <c r="E3940" s="37" t="s">
        <v>46</v>
      </c>
      <c r="F3940" s="40">
        <v>1120</v>
      </c>
      <c r="G3940" s="37">
        <v>125</v>
      </c>
      <c r="H3940" s="41">
        <v>14.7141</v>
      </c>
      <c r="I3940" s="35">
        <f>'EPD information'!$L$16*Tabell2[[#This Row],[Weight (kg)]]</f>
        <v>50.175081000000006</v>
      </c>
      <c r="J3940" s="22">
        <f>'EPD information'!$M$16*Tabell2[[#This Row],[Weight (kg)]]</f>
        <v>0.87401753999999998</v>
      </c>
      <c r="K3940" s="22">
        <f>'EPD information'!$N$16*Tabell2[[#This Row],[Weight (kg)]]</f>
        <v>0.103734405</v>
      </c>
      <c r="L3940" s="22">
        <f>'EPD information'!$O$16*Tabell2[[#This Row],[Weight (kg)]]</f>
        <v>0</v>
      </c>
      <c r="M3940" s="22">
        <f>'EPD information'!$P$16*Tabell2[[#This Row],[Weight (kg)]]</f>
        <v>6.9156270000000006E-2</v>
      </c>
      <c r="N3940" s="22">
        <f>'EPD information'!$Q$16*Tabell2[[#This Row],[Weight (kg)]]</f>
        <v>2.2953996000000001</v>
      </c>
      <c r="O3940" s="22">
        <f>'EPD information'!$R$16*Tabell2[[#This Row],[Weight (kg)]]</f>
        <v>3.7226673000000004E-3</v>
      </c>
      <c r="P3940" s="22">
        <f>'EPD information'!$S$16*Tabell2[[#This Row],[Weight (kg)]]</f>
        <v>-17.804061000000001</v>
      </c>
      <c r="Q3940" s="35">
        <f>'Product specific GWP'!$T$16*Tabell2[[#This Row],[Weight (kg)]]</f>
        <v>0.64300617000000004</v>
      </c>
      <c r="R3940" s="35" t="s">
        <v>48</v>
      </c>
      <c r="S3940" s="35">
        <f>'EPD information'!$V$16*Tabell2[[#This Row],[Weight (kg)]]</f>
        <v>0.103734405</v>
      </c>
      <c r="T3940" s="35" t="str">
        <f>'EPD information'!$W$16</f>
        <v>ND</v>
      </c>
      <c r="U3940" s="35">
        <f>'EPD information'!$X$16*Tabell2[[#This Row],[Weight (kg)]]</f>
        <v>6.9156270000000006E-2</v>
      </c>
      <c r="V3940" s="35">
        <f>'EPD information'!$Y$16*Tabell2[[#This Row],[Weight (kg)]]</f>
        <v>2.2953996000000001</v>
      </c>
      <c r="W3940" s="35">
        <f>'EPD information'!$Z$16*Tabell2[[#This Row],[Weight (kg)]]</f>
        <v>3.7226673000000004E-3</v>
      </c>
      <c r="X3940" s="35">
        <f>'EPD information'!$AA$16*Tabell2[[#This Row],[Weight (kg)]]</f>
        <v>-17.804061000000001</v>
      </c>
      <c r="Y3940" s="18">
        <f>'EPD information'!$AB$16*Tabell2[[#This Row],[Weight (kg)]]</f>
        <v>49.439375999999996</v>
      </c>
      <c r="Z3940" s="18">
        <f>'EPD information'!$AC$16*Tabell2[[#This Row],[Weight (kg)]]</f>
        <v>0.86666049000000001</v>
      </c>
      <c r="AA3940" s="18">
        <f>'EPD information'!$AD$16*Tabell2[[#This Row],[Weight (kg)]]</f>
        <v>0.108442917</v>
      </c>
      <c r="AB3940" s="18" t="s">
        <v>48</v>
      </c>
      <c r="AC3940" s="18">
        <f>'EPD information'!$AF$16*Tabell2[[#This Row],[Weight (kg)]]</f>
        <v>6.8420564999999989E-2</v>
      </c>
      <c r="AD3940" s="18">
        <f>'EPD information'!$AG$16*Tabell2[[#This Row],[Weight (kg)]]</f>
        <v>2.2806855000000001</v>
      </c>
      <c r="AE3940" s="18">
        <f>'EPD information'!$AH$16*Tabell2[[#This Row],[Weight (kg)]]</f>
        <v>3.6490968000000004E-3</v>
      </c>
      <c r="AF3940" s="21">
        <f>'EPD information'!$AI$16*Tabell2[[#This Row],[Weight (kg)]]</f>
        <v>-16.921215</v>
      </c>
    </row>
    <row r="3941" spans="1:32" x14ac:dyDescent="0.2">
      <c r="A3941" s="36" t="s">
        <v>287</v>
      </c>
      <c r="B3941" s="37" t="s">
        <v>280</v>
      </c>
      <c r="C3941" s="38">
        <v>278651</v>
      </c>
      <c r="D3941" s="39">
        <v>7319662786515</v>
      </c>
      <c r="E3941" s="37" t="s">
        <v>46</v>
      </c>
      <c r="F3941" s="40">
        <v>1120</v>
      </c>
      <c r="G3941" s="37">
        <v>300</v>
      </c>
      <c r="H3941" s="41">
        <v>15</v>
      </c>
      <c r="I3941" s="35">
        <f>'EPD information'!$L$16*Tabell2[[#This Row],[Weight (kg)]]</f>
        <v>51.150000000000006</v>
      </c>
      <c r="J3941" s="22">
        <f>'EPD information'!$M$16*Tabell2[[#This Row],[Weight (kg)]]</f>
        <v>0.89100000000000001</v>
      </c>
      <c r="K3941" s="22">
        <f>'EPD information'!$N$16*Tabell2[[#This Row],[Weight (kg)]]</f>
        <v>0.10575</v>
      </c>
      <c r="L3941" s="22">
        <f>'EPD information'!$O$16*Tabell2[[#This Row],[Weight (kg)]]</f>
        <v>0</v>
      </c>
      <c r="M3941" s="22">
        <f>'EPD information'!$P$16*Tabell2[[#This Row],[Weight (kg)]]</f>
        <v>7.0500000000000007E-2</v>
      </c>
      <c r="N3941" s="22">
        <f>'EPD information'!$Q$16*Tabell2[[#This Row],[Weight (kg)]]</f>
        <v>2.34</v>
      </c>
      <c r="O3941" s="22">
        <f>'EPD information'!$R$16*Tabell2[[#This Row],[Weight (kg)]]</f>
        <v>3.7950000000000002E-3</v>
      </c>
      <c r="P3941" s="22">
        <f>'EPD information'!$S$16*Tabell2[[#This Row],[Weight (kg)]]</f>
        <v>-18.149999999999999</v>
      </c>
      <c r="Q3941" s="35">
        <f>'Product specific GWP'!$T$16*Tabell2[[#This Row],[Weight (kg)]]</f>
        <v>0.65550000000000008</v>
      </c>
      <c r="R3941" s="35" t="s">
        <v>48</v>
      </c>
      <c r="S3941" s="35">
        <f>'EPD information'!$V$16*Tabell2[[#This Row],[Weight (kg)]]</f>
        <v>0.10575</v>
      </c>
      <c r="T3941" s="35" t="str">
        <f>'EPD information'!$W$16</f>
        <v>ND</v>
      </c>
      <c r="U3941" s="35">
        <f>'EPD information'!$X$16*Tabell2[[#This Row],[Weight (kg)]]</f>
        <v>7.0500000000000007E-2</v>
      </c>
      <c r="V3941" s="35">
        <f>'EPD information'!$Y$16*Tabell2[[#This Row],[Weight (kg)]]</f>
        <v>2.34</v>
      </c>
      <c r="W3941" s="35">
        <f>'EPD information'!$Z$16*Tabell2[[#This Row],[Weight (kg)]]</f>
        <v>3.7950000000000002E-3</v>
      </c>
      <c r="X3941" s="35">
        <f>'EPD information'!$AA$16*Tabell2[[#This Row],[Weight (kg)]]</f>
        <v>-18.149999999999999</v>
      </c>
      <c r="Y3941" s="18">
        <f>'EPD information'!$AB$16*Tabell2[[#This Row],[Weight (kg)]]</f>
        <v>50.4</v>
      </c>
      <c r="Z3941" s="18">
        <f>'EPD information'!$AC$16*Tabell2[[#This Row],[Weight (kg)]]</f>
        <v>0.88350000000000006</v>
      </c>
      <c r="AA3941" s="18">
        <f>'EPD information'!$AD$16*Tabell2[[#This Row],[Weight (kg)]]</f>
        <v>0.11055</v>
      </c>
      <c r="AB3941" s="18" t="s">
        <v>48</v>
      </c>
      <c r="AC3941" s="18">
        <f>'EPD information'!$AF$16*Tabell2[[#This Row],[Weight (kg)]]</f>
        <v>6.9749999999999993E-2</v>
      </c>
      <c r="AD3941" s="18">
        <f>'EPD information'!$AG$16*Tabell2[[#This Row],[Weight (kg)]]</f>
        <v>2.3250000000000002</v>
      </c>
      <c r="AE3941" s="18">
        <f>'EPD information'!$AH$16*Tabell2[[#This Row],[Weight (kg)]]</f>
        <v>3.7200000000000002E-3</v>
      </c>
      <c r="AF3941" s="21">
        <f>'EPD information'!$AI$16*Tabell2[[#This Row],[Weight (kg)]]</f>
        <v>-17.25</v>
      </c>
    </row>
    <row r="3942" spans="1:32" x14ac:dyDescent="0.2">
      <c r="A3942" s="36" t="s">
        <v>287</v>
      </c>
      <c r="B3942" s="37" t="s">
        <v>280</v>
      </c>
      <c r="C3942" s="38">
        <v>594971</v>
      </c>
      <c r="D3942" s="39">
        <v>7319660858610</v>
      </c>
      <c r="E3942" s="37" t="s">
        <v>46</v>
      </c>
      <c r="F3942" s="40">
        <v>1120</v>
      </c>
      <c r="G3942" s="37">
        <v>140</v>
      </c>
      <c r="H3942" s="41">
        <v>15.193099999999999</v>
      </c>
      <c r="I3942" s="35">
        <f>'EPD information'!$L$16*Tabell2[[#This Row],[Weight (kg)]]</f>
        <v>51.808470999999997</v>
      </c>
      <c r="J3942" s="22">
        <f>'EPD information'!$M$16*Tabell2[[#This Row],[Weight (kg)]]</f>
        <v>0.90247014000000003</v>
      </c>
      <c r="K3942" s="22">
        <f>'EPD information'!$N$16*Tabell2[[#This Row],[Weight (kg)]]</f>
        <v>0.10711135499999999</v>
      </c>
      <c r="L3942" s="22">
        <f>'EPD information'!$O$16*Tabell2[[#This Row],[Weight (kg)]]</f>
        <v>0</v>
      </c>
      <c r="M3942" s="22">
        <f>'EPD information'!$P$16*Tabell2[[#This Row],[Weight (kg)]]</f>
        <v>7.1407570000000004E-2</v>
      </c>
      <c r="N3942" s="22">
        <f>'EPD information'!$Q$16*Tabell2[[#This Row],[Weight (kg)]]</f>
        <v>2.3701235999999999</v>
      </c>
      <c r="O3942" s="22">
        <f>'EPD information'!$R$16*Tabell2[[#This Row],[Weight (kg)]]</f>
        <v>3.8438543000000004E-3</v>
      </c>
      <c r="P3942" s="22">
        <f>'EPD information'!$S$16*Tabell2[[#This Row],[Weight (kg)]]</f>
        <v>-18.383651</v>
      </c>
      <c r="Q3942" s="35">
        <f>'Product specific GWP'!$T$16*Tabell2[[#This Row],[Weight (kg)]]</f>
        <v>0.66393847000000006</v>
      </c>
      <c r="R3942" s="35" t="s">
        <v>48</v>
      </c>
      <c r="S3942" s="35">
        <f>'EPD information'!$V$16*Tabell2[[#This Row],[Weight (kg)]]</f>
        <v>0.10711135499999999</v>
      </c>
      <c r="T3942" s="35" t="str">
        <f>'EPD information'!$W$16</f>
        <v>ND</v>
      </c>
      <c r="U3942" s="35">
        <f>'EPD information'!$X$16*Tabell2[[#This Row],[Weight (kg)]]</f>
        <v>7.1407570000000004E-2</v>
      </c>
      <c r="V3942" s="35">
        <f>'EPD information'!$Y$16*Tabell2[[#This Row],[Weight (kg)]]</f>
        <v>2.3701235999999999</v>
      </c>
      <c r="W3942" s="35">
        <f>'EPD information'!$Z$16*Tabell2[[#This Row],[Weight (kg)]]</f>
        <v>3.8438543000000004E-3</v>
      </c>
      <c r="X3942" s="35">
        <f>'EPD information'!$AA$16*Tabell2[[#This Row],[Weight (kg)]]</f>
        <v>-18.383651</v>
      </c>
      <c r="Y3942" s="18">
        <f>'EPD information'!$AB$16*Tabell2[[#This Row],[Weight (kg)]]</f>
        <v>51.048815999999995</v>
      </c>
      <c r="Z3942" s="18">
        <f>'EPD information'!$AC$16*Tabell2[[#This Row],[Weight (kg)]]</f>
        <v>0.89487359</v>
      </c>
      <c r="AA3942" s="18">
        <f>'EPD information'!$AD$16*Tabell2[[#This Row],[Weight (kg)]]</f>
        <v>0.111973147</v>
      </c>
      <c r="AB3942" s="18" t="s">
        <v>48</v>
      </c>
      <c r="AC3942" s="18">
        <f>'EPD information'!$AF$16*Tabell2[[#This Row],[Weight (kg)]]</f>
        <v>7.0647914999999992E-2</v>
      </c>
      <c r="AD3942" s="18">
        <f>'EPD information'!$AG$16*Tabell2[[#This Row],[Weight (kg)]]</f>
        <v>2.3549305</v>
      </c>
      <c r="AE3942" s="18">
        <f>'EPD information'!$AH$16*Tabell2[[#This Row],[Weight (kg)]]</f>
        <v>3.7678887999999999E-3</v>
      </c>
      <c r="AF3942" s="21">
        <f>'EPD information'!$AI$16*Tabell2[[#This Row],[Weight (kg)]]</f>
        <v>-17.472064999999997</v>
      </c>
    </row>
    <row r="3943" spans="1:32" x14ac:dyDescent="0.2">
      <c r="A3943" s="36" t="s">
        <v>287</v>
      </c>
      <c r="B3943" s="37" t="s">
        <v>280</v>
      </c>
      <c r="C3943" s="38">
        <v>594972</v>
      </c>
      <c r="D3943" s="39">
        <v>7319660858627</v>
      </c>
      <c r="E3943" s="37" t="s">
        <v>46</v>
      </c>
      <c r="F3943" s="40">
        <v>1120</v>
      </c>
      <c r="G3943" s="37">
        <v>150</v>
      </c>
      <c r="H3943" s="41">
        <v>15.514099999999999</v>
      </c>
      <c r="I3943" s="35">
        <f>'EPD information'!$L$16*Tabell2[[#This Row],[Weight (kg)]]</f>
        <v>52.903081</v>
      </c>
      <c r="J3943" s="22">
        <f>'EPD information'!$M$16*Tabell2[[#This Row],[Weight (kg)]]</f>
        <v>0.92153753999999999</v>
      </c>
      <c r="K3943" s="22">
        <f>'EPD information'!$N$16*Tabell2[[#This Row],[Weight (kg)]]</f>
        <v>0.10937440499999999</v>
      </c>
      <c r="L3943" s="22">
        <f>'EPD information'!$O$16*Tabell2[[#This Row],[Weight (kg)]]</f>
        <v>0</v>
      </c>
      <c r="M3943" s="22">
        <f>'EPD information'!$P$16*Tabell2[[#This Row],[Weight (kg)]]</f>
        <v>7.2916270000000005E-2</v>
      </c>
      <c r="N3943" s="22">
        <f>'EPD information'!$Q$16*Tabell2[[#This Row],[Weight (kg)]]</f>
        <v>2.4201995999999997</v>
      </c>
      <c r="O3943" s="22">
        <f>'EPD information'!$R$16*Tabell2[[#This Row],[Weight (kg)]]</f>
        <v>3.9250673000000005E-3</v>
      </c>
      <c r="P3943" s="22">
        <f>'EPD information'!$S$16*Tabell2[[#This Row],[Weight (kg)]]</f>
        <v>-18.772060999999997</v>
      </c>
      <c r="Q3943" s="35">
        <f>'Product specific GWP'!$T$16*Tabell2[[#This Row],[Weight (kg)]]</f>
        <v>0.67796617000000003</v>
      </c>
      <c r="R3943" s="35" t="s">
        <v>48</v>
      </c>
      <c r="S3943" s="35">
        <f>'EPD information'!$V$16*Tabell2[[#This Row],[Weight (kg)]]</f>
        <v>0.10937440499999999</v>
      </c>
      <c r="T3943" s="35" t="str">
        <f>'EPD information'!$W$16</f>
        <v>ND</v>
      </c>
      <c r="U3943" s="35">
        <f>'EPD information'!$X$16*Tabell2[[#This Row],[Weight (kg)]]</f>
        <v>7.2916270000000005E-2</v>
      </c>
      <c r="V3943" s="35">
        <f>'EPD information'!$Y$16*Tabell2[[#This Row],[Weight (kg)]]</f>
        <v>2.4201995999999997</v>
      </c>
      <c r="W3943" s="35">
        <f>'EPD information'!$Z$16*Tabell2[[#This Row],[Weight (kg)]]</f>
        <v>3.9250673000000005E-3</v>
      </c>
      <c r="X3943" s="35">
        <f>'EPD information'!$AA$16*Tabell2[[#This Row],[Weight (kg)]]</f>
        <v>-18.772060999999997</v>
      </c>
      <c r="Y3943" s="18">
        <f>'EPD information'!$AB$16*Tabell2[[#This Row],[Weight (kg)]]</f>
        <v>52.127375999999998</v>
      </c>
      <c r="Z3943" s="18">
        <f>'EPD information'!$AC$16*Tabell2[[#This Row],[Weight (kg)]]</f>
        <v>0.91378048999999995</v>
      </c>
      <c r="AA3943" s="18">
        <f>'EPD information'!$AD$16*Tabell2[[#This Row],[Weight (kg)]]</f>
        <v>0.11433891699999998</v>
      </c>
      <c r="AB3943" s="18" t="s">
        <v>48</v>
      </c>
      <c r="AC3943" s="18">
        <f>'EPD information'!$AF$16*Tabell2[[#This Row],[Weight (kg)]]</f>
        <v>7.214056499999999E-2</v>
      </c>
      <c r="AD3943" s="18">
        <f>'EPD information'!$AG$16*Tabell2[[#This Row],[Weight (kg)]]</f>
        <v>2.4046854999999998</v>
      </c>
      <c r="AE3943" s="18">
        <f>'EPD information'!$AH$16*Tabell2[[#This Row],[Weight (kg)]]</f>
        <v>3.8474968E-3</v>
      </c>
      <c r="AF3943" s="21">
        <f>'EPD information'!$AI$16*Tabell2[[#This Row],[Weight (kg)]]</f>
        <v>-17.841214999999998</v>
      </c>
    </row>
    <row r="3944" spans="1:32" x14ac:dyDescent="0.2">
      <c r="A3944" s="36" t="s">
        <v>287</v>
      </c>
      <c r="B3944" s="37" t="s">
        <v>280</v>
      </c>
      <c r="C3944" s="38">
        <v>594973</v>
      </c>
      <c r="D3944" s="39">
        <v>7319660858634</v>
      </c>
      <c r="E3944" s="37" t="s">
        <v>46</v>
      </c>
      <c r="F3944" s="40">
        <v>1120</v>
      </c>
      <c r="G3944" s="37">
        <v>160</v>
      </c>
      <c r="H3944" s="41">
        <v>15.832000000000001</v>
      </c>
      <c r="I3944" s="35">
        <f>'EPD information'!$L$16*Tabell2[[#This Row],[Weight (kg)]]</f>
        <v>53.987120000000004</v>
      </c>
      <c r="J3944" s="22">
        <f>'EPD information'!$M$16*Tabell2[[#This Row],[Weight (kg)]]</f>
        <v>0.94042080000000006</v>
      </c>
      <c r="K3944" s="22">
        <f>'EPD information'!$N$16*Tabell2[[#This Row],[Weight (kg)]]</f>
        <v>0.11161560000000001</v>
      </c>
      <c r="L3944" s="22">
        <f>'EPD information'!$O$16*Tabell2[[#This Row],[Weight (kg)]]</f>
        <v>0</v>
      </c>
      <c r="M3944" s="22">
        <f>'EPD information'!$P$16*Tabell2[[#This Row],[Weight (kg)]]</f>
        <v>7.4410400000000002E-2</v>
      </c>
      <c r="N3944" s="22">
        <f>'EPD information'!$Q$16*Tabell2[[#This Row],[Weight (kg)]]</f>
        <v>2.469792</v>
      </c>
      <c r="O3944" s="22">
        <f>'EPD information'!$R$16*Tabell2[[#This Row],[Weight (kg)]]</f>
        <v>4.0054960000000008E-3</v>
      </c>
      <c r="P3944" s="22">
        <f>'EPD information'!$S$16*Tabell2[[#This Row],[Weight (kg)]]</f>
        <v>-19.15672</v>
      </c>
      <c r="Q3944" s="35">
        <f>'Product specific GWP'!$T$16*Tabell2[[#This Row],[Weight (kg)]]</f>
        <v>0.6918584000000001</v>
      </c>
      <c r="R3944" s="35" t="s">
        <v>48</v>
      </c>
      <c r="S3944" s="35">
        <f>'EPD information'!$V$16*Tabell2[[#This Row],[Weight (kg)]]</f>
        <v>0.11161560000000001</v>
      </c>
      <c r="T3944" s="35" t="str">
        <f>'EPD information'!$W$16</f>
        <v>ND</v>
      </c>
      <c r="U3944" s="35">
        <f>'EPD information'!$X$16*Tabell2[[#This Row],[Weight (kg)]]</f>
        <v>7.4410400000000002E-2</v>
      </c>
      <c r="V3944" s="35">
        <f>'EPD information'!$Y$16*Tabell2[[#This Row],[Weight (kg)]]</f>
        <v>2.469792</v>
      </c>
      <c r="W3944" s="35">
        <f>'EPD information'!$Z$16*Tabell2[[#This Row],[Weight (kg)]]</f>
        <v>4.0054960000000008E-3</v>
      </c>
      <c r="X3944" s="35">
        <f>'EPD information'!$AA$16*Tabell2[[#This Row],[Weight (kg)]]</f>
        <v>-19.15672</v>
      </c>
      <c r="Y3944" s="18">
        <f>'EPD information'!$AB$16*Tabell2[[#This Row],[Weight (kg)]]</f>
        <v>53.195520000000002</v>
      </c>
      <c r="Z3944" s="18">
        <f>'EPD information'!$AC$16*Tabell2[[#This Row],[Weight (kg)]]</f>
        <v>0.93250480000000002</v>
      </c>
      <c r="AA3944" s="18">
        <f>'EPD information'!$AD$16*Tabell2[[#This Row],[Weight (kg)]]</f>
        <v>0.11668184000000001</v>
      </c>
      <c r="AB3944" s="18" t="s">
        <v>48</v>
      </c>
      <c r="AC3944" s="18">
        <f>'EPD information'!$AF$16*Tabell2[[#This Row],[Weight (kg)]]</f>
        <v>7.3618799999999998E-2</v>
      </c>
      <c r="AD3944" s="18">
        <f>'EPD information'!$AG$16*Tabell2[[#This Row],[Weight (kg)]]</f>
        <v>2.4539599999999999</v>
      </c>
      <c r="AE3944" s="18">
        <f>'EPD information'!$AH$16*Tabell2[[#This Row],[Weight (kg)]]</f>
        <v>3.9263360000000008E-3</v>
      </c>
      <c r="AF3944" s="21">
        <f>'EPD information'!$AI$16*Tabell2[[#This Row],[Weight (kg)]]</f>
        <v>-18.206800000000001</v>
      </c>
    </row>
    <row r="3945" spans="1:32" x14ac:dyDescent="0.2">
      <c r="A3945" s="36" t="s">
        <v>287</v>
      </c>
      <c r="B3945" s="37" t="s">
        <v>280</v>
      </c>
      <c r="C3945" s="38">
        <v>278652</v>
      </c>
      <c r="D3945" s="39">
        <v>7319662786522</v>
      </c>
      <c r="E3945" s="37" t="s">
        <v>46</v>
      </c>
      <c r="F3945" s="40">
        <v>1120</v>
      </c>
      <c r="G3945" s="37">
        <v>315</v>
      </c>
      <c r="H3945" s="41">
        <v>16</v>
      </c>
      <c r="I3945" s="35">
        <f>'EPD information'!$L$16*Tabell2[[#This Row],[Weight (kg)]]</f>
        <v>54.56</v>
      </c>
      <c r="J3945" s="22">
        <f>'EPD information'!$M$16*Tabell2[[#This Row],[Weight (kg)]]</f>
        <v>0.95040000000000002</v>
      </c>
      <c r="K3945" s="22">
        <f>'EPD information'!$N$16*Tabell2[[#This Row],[Weight (kg)]]</f>
        <v>0.1128</v>
      </c>
      <c r="L3945" s="22">
        <f>'EPD information'!$O$16*Tabell2[[#This Row],[Weight (kg)]]</f>
        <v>0</v>
      </c>
      <c r="M3945" s="22">
        <f>'EPD information'!$P$16*Tabell2[[#This Row],[Weight (kg)]]</f>
        <v>7.5200000000000003E-2</v>
      </c>
      <c r="N3945" s="22">
        <f>'EPD information'!$Q$16*Tabell2[[#This Row],[Weight (kg)]]</f>
        <v>2.496</v>
      </c>
      <c r="O3945" s="22">
        <f>'EPD information'!$R$16*Tabell2[[#This Row],[Weight (kg)]]</f>
        <v>4.0480000000000004E-3</v>
      </c>
      <c r="P3945" s="22">
        <f>'EPD information'!$S$16*Tabell2[[#This Row],[Weight (kg)]]</f>
        <v>-19.36</v>
      </c>
      <c r="Q3945" s="35">
        <f>'Product specific GWP'!$T$16*Tabell2[[#This Row],[Weight (kg)]]</f>
        <v>0.69920000000000004</v>
      </c>
      <c r="R3945" s="35" t="s">
        <v>48</v>
      </c>
      <c r="S3945" s="35">
        <f>'EPD information'!$V$16*Tabell2[[#This Row],[Weight (kg)]]</f>
        <v>0.1128</v>
      </c>
      <c r="T3945" s="35" t="str">
        <f>'EPD information'!$W$16</f>
        <v>ND</v>
      </c>
      <c r="U3945" s="35">
        <f>'EPD information'!$X$16*Tabell2[[#This Row],[Weight (kg)]]</f>
        <v>7.5200000000000003E-2</v>
      </c>
      <c r="V3945" s="35">
        <f>'EPD information'!$Y$16*Tabell2[[#This Row],[Weight (kg)]]</f>
        <v>2.496</v>
      </c>
      <c r="W3945" s="35">
        <f>'EPD information'!$Z$16*Tabell2[[#This Row],[Weight (kg)]]</f>
        <v>4.0480000000000004E-3</v>
      </c>
      <c r="X3945" s="35">
        <f>'EPD information'!$AA$16*Tabell2[[#This Row],[Weight (kg)]]</f>
        <v>-19.36</v>
      </c>
      <c r="Y3945" s="18">
        <f>'EPD information'!$AB$16*Tabell2[[#This Row],[Weight (kg)]]</f>
        <v>53.76</v>
      </c>
      <c r="Z3945" s="18">
        <f>'EPD information'!$AC$16*Tabell2[[#This Row],[Weight (kg)]]</f>
        <v>0.94240000000000002</v>
      </c>
      <c r="AA3945" s="18">
        <f>'EPD information'!$AD$16*Tabell2[[#This Row],[Weight (kg)]]</f>
        <v>0.11792</v>
      </c>
      <c r="AB3945" s="18" t="s">
        <v>48</v>
      </c>
      <c r="AC3945" s="18">
        <f>'EPD information'!$AF$16*Tabell2[[#This Row],[Weight (kg)]]</f>
        <v>7.4399999999999994E-2</v>
      </c>
      <c r="AD3945" s="18">
        <f>'EPD information'!$AG$16*Tabell2[[#This Row],[Weight (kg)]]</f>
        <v>2.48</v>
      </c>
      <c r="AE3945" s="18">
        <f>'EPD information'!$AH$16*Tabell2[[#This Row],[Weight (kg)]]</f>
        <v>3.9680000000000002E-3</v>
      </c>
      <c r="AF3945" s="21">
        <f>'EPD information'!$AI$16*Tabell2[[#This Row],[Weight (kg)]]</f>
        <v>-18.399999999999999</v>
      </c>
    </row>
    <row r="3946" spans="1:32" x14ac:dyDescent="0.2">
      <c r="A3946" s="36" t="s">
        <v>287</v>
      </c>
      <c r="B3946" s="37" t="s">
        <v>280</v>
      </c>
      <c r="C3946" s="38">
        <v>594974</v>
      </c>
      <c r="D3946" s="39">
        <v>7319660858641</v>
      </c>
      <c r="E3946" s="37" t="s">
        <v>46</v>
      </c>
      <c r="F3946" s="40">
        <v>1120</v>
      </c>
      <c r="G3946" s="37">
        <v>180</v>
      </c>
      <c r="H3946" s="41">
        <v>16.471399999999999</v>
      </c>
      <c r="I3946" s="35">
        <f>'EPD information'!$L$16*Tabell2[[#This Row],[Weight (kg)]]</f>
        <v>56.167473999999999</v>
      </c>
      <c r="J3946" s="22">
        <f>'EPD information'!$M$16*Tabell2[[#This Row],[Weight (kg)]]</f>
        <v>0.97840115999999999</v>
      </c>
      <c r="K3946" s="22">
        <f>'EPD information'!$N$16*Tabell2[[#This Row],[Weight (kg)]]</f>
        <v>0.11612336999999999</v>
      </c>
      <c r="L3946" s="22">
        <f>'EPD information'!$O$16*Tabell2[[#This Row],[Weight (kg)]]</f>
        <v>0</v>
      </c>
      <c r="M3946" s="22">
        <f>'EPD information'!$P$16*Tabell2[[#This Row],[Weight (kg)]]</f>
        <v>7.7415579999999998E-2</v>
      </c>
      <c r="N3946" s="22">
        <f>'EPD information'!$Q$16*Tabell2[[#This Row],[Weight (kg)]]</f>
        <v>2.5695383999999999</v>
      </c>
      <c r="O3946" s="22">
        <f>'EPD information'!$R$16*Tabell2[[#This Row],[Weight (kg)]]</f>
        <v>4.1672642000000005E-3</v>
      </c>
      <c r="P3946" s="22">
        <f>'EPD information'!$S$16*Tabell2[[#This Row],[Weight (kg)]]</f>
        <v>-19.930394</v>
      </c>
      <c r="Q3946" s="35">
        <f>'Product specific GWP'!$T$16*Tabell2[[#This Row],[Weight (kg)]]</f>
        <v>0.71980018000000001</v>
      </c>
      <c r="R3946" s="35" t="s">
        <v>48</v>
      </c>
      <c r="S3946" s="35">
        <f>'EPD information'!$V$16*Tabell2[[#This Row],[Weight (kg)]]</f>
        <v>0.11612336999999999</v>
      </c>
      <c r="T3946" s="35" t="str">
        <f>'EPD information'!$W$16</f>
        <v>ND</v>
      </c>
      <c r="U3946" s="35">
        <f>'EPD information'!$X$16*Tabell2[[#This Row],[Weight (kg)]]</f>
        <v>7.7415579999999998E-2</v>
      </c>
      <c r="V3946" s="35">
        <f>'EPD information'!$Y$16*Tabell2[[#This Row],[Weight (kg)]]</f>
        <v>2.5695383999999999</v>
      </c>
      <c r="W3946" s="35">
        <f>'EPD information'!$Z$16*Tabell2[[#This Row],[Weight (kg)]]</f>
        <v>4.1672642000000005E-3</v>
      </c>
      <c r="X3946" s="35">
        <f>'EPD information'!$AA$16*Tabell2[[#This Row],[Weight (kg)]]</f>
        <v>-19.930394</v>
      </c>
      <c r="Y3946" s="18">
        <f>'EPD information'!$AB$16*Tabell2[[#This Row],[Weight (kg)]]</f>
        <v>55.343903999999995</v>
      </c>
      <c r="Z3946" s="18">
        <f>'EPD information'!$AC$16*Tabell2[[#This Row],[Weight (kg)]]</f>
        <v>0.97016545999999992</v>
      </c>
      <c r="AA3946" s="18">
        <f>'EPD information'!$AD$16*Tabell2[[#This Row],[Weight (kg)]]</f>
        <v>0.12139421799999998</v>
      </c>
      <c r="AB3946" s="18" t="s">
        <v>48</v>
      </c>
      <c r="AC3946" s="18">
        <f>'EPD information'!$AF$16*Tabell2[[#This Row],[Weight (kg)]]</f>
        <v>7.6592009999999988E-2</v>
      </c>
      <c r="AD3946" s="18">
        <f>'EPD information'!$AG$16*Tabell2[[#This Row],[Weight (kg)]]</f>
        <v>2.553067</v>
      </c>
      <c r="AE3946" s="18">
        <f>'EPD information'!$AH$16*Tabell2[[#This Row],[Weight (kg)]]</f>
        <v>4.0849071999999997E-3</v>
      </c>
      <c r="AF3946" s="21">
        <f>'EPD information'!$AI$16*Tabell2[[#This Row],[Weight (kg)]]</f>
        <v>-18.942109999999996</v>
      </c>
    </row>
    <row r="3947" spans="1:32" x14ac:dyDescent="0.2">
      <c r="A3947" s="36" t="s">
        <v>287</v>
      </c>
      <c r="B3947" s="37" t="s">
        <v>280</v>
      </c>
      <c r="C3947" s="38">
        <v>278653</v>
      </c>
      <c r="D3947" s="39">
        <v>7319662786539</v>
      </c>
      <c r="E3947" s="37" t="s">
        <v>46</v>
      </c>
      <c r="F3947" s="40">
        <v>1120</v>
      </c>
      <c r="G3947" s="37">
        <v>355</v>
      </c>
      <c r="H3947" s="41">
        <v>17</v>
      </c>
      <c r="I3947" s="35">
        <f>'EPD information'!$L$16*Tabell2[[#This Row],[Weight (kg)]]</f>
        <v>57.97</v>
      </c>
      <c r="J3947" s="22">
        <f>'EPD information'!$M$16*Tabell2[[#This Row],[Weight (kg)]]</f>
        <v>1.0098</v>
      </c>
      <c r="K3947" s="22">
        <f>'EPD information'!$N$16*Tabell2[[#This Row],[Weight (kg)]]</f>
        <v>0.11985</v>
      </c>
      <c r="L3947" s="22">
        <f>'EPD information'!$O$16*Tabell2[[#This Row],[Weight (kg)]]</f>
        <v>0</v>
      </c>
      <c r="M3947" s="22">
        <f>'EPD information'!$P$16*Tabell2[[#This Row],[Weight (kg)]]</f>
        <v>7.9899999999999999E-2</v>
      </c>
      <c r="N3947" s="22">
        <f>'EPD information'!$Q$16*Tabell2[[#This Row],[Weight (kg)]]</f>
        <v>2.6520000000000001</v>
      </c>
      <c r="O3947" s="22">
        <f>'EPD information'!$R$16*Tabell2[[#This Row],[Weight (kg)]]</f>
        <v>4.3010000000000001E-3</v>
      </c>
      <c r="P3947" s="22">
        <f>'EPD information'!$S$16*Tabell2[[#This Row],[Weight (kg)]]</f>
        <v>-20.57</v>
      </c>
      <c r="Q3947" s="35">
        <f>'Product specific GWP'!$T$16*Tabell2[[#This Row],[Weight (kg)]]</f>
        <v>0.7429</v>
      </c>
      <c r="R3947" s="35" t="s">
        <v>48</v>
      </c>
      <c r="S3947" s="35">
        <f>'EPD information'!$V$16*Tabell2[[#This Row],[Weight (kg)]]</f>
        <v>0.11985</v>
      </c>
      <c r="T3947" s="35" t="str">
        <f>'EPD information'!$W$16</f>
        <v>ND</v>
      </c>
      <c r="U3947" s="35">
        <f>'EPD information'!$X$16*Tabell2[[#This Row],[Weight (kg)]]</f>
        <v>7.9899999999999999E-2</v>
      </c>
      <c r="V3947" s="35">
        <f>'EPD information'!$Y$16*Tabell2[[#This Row],[Weight (kg)]]</f>
        <v>2.6520000000000001</v>
      </c>
      <c r="W3947" s="35">
        <f>'EPD information'!$Z$16*Tabell2[[#This Row],[Weight (kg)]]</f>
        <v>4.3010000000000001E-3</v>
      </c>
      <c r="X3947" s="35">
        <f>'EPD information'!$AA$16*Tabell2[[#This Row],[Weight (kg)]]</f>
        <v>-20.57</v>
      </c>
      <c r="Y3947" s="18">
        <f>'EPD information'!$AB$16*Tabell2[[#This Row],[Weight (kg)]]</f>
        <v>57.12</v>
      </c>
      <c r="Z3947" s="18">
        <f>'EPD information'!$AC$16*Tabell2[[#This Row],[Weight (kg)]]</f>
        <v>1.0013000000000001</v>
      </c>
      <c r="AA3947" s="18">
        <f>'EPD information'!$AD$16*Tabell2[[#This Row],[Weight (kg)]]</f>
        <v>0.12528999999999998</v>
      </c>
      <c r="AB3947" s="18" t="s">
        <v>48</v>
      </c>
      <c r="AC3947" s="18">
        <f>'EPD information'!$AF$16*Tabell2[[#This Row],[Weight (kg)]]</f>
        <v>7.9049999999999995E-2</v>
      </c>
      <c r="AD3947" s="18">
        <f>'EPD information'!$AG$16*Tabell2[[#This Row],[Weight (kg)]]</f>
        <v>2.6349999999999998</v>
      </c>
      <c r="AE3947" s="18">
        <f>'EPD information'!$AH$16*Tabell2[[#This Row],[Weight (kg)]]</f>
        <v>4.2160000000000001E-3</v>
      </c>
      <c r="AF3947" s="21">
        <f>'EPD information'!$AI$16*Tabell2[[#This Row],[Weight (kg)]]</f>
        <v>-19.549999999999997</v>
      </c>
    </row>
    <row r="3948" spans="1:32" x14ac:dyDescent="0.2">
      <c r="A3948" s="36" t="s">
        <v>287</v>
      </c>
      <c r="B3948" s="37" t="s">
        <v>280</v>
      </c>
      <c r="C3948" s="38">
        <v>594975</v>
      </c>
      <c r="D3948" s="39">
        <v>7319660858658</v>
      </c>
      <c r="E3948" s="37" t="s">
        <v>46</v>
      </c>
      <c r="F3948" s="40">
        <v>1120</v>
      </c>
      <c r="G3948" s="37">
        <v>200</v>
      </c>
      <c r="H3948" s="41">
        <v>17.1221</v>
      </c>
      <c r="I3948" s="35">
        <f>'EPD information'!$L$16*Tabell2[[#This Row],[Weight (kg)]]</f>
        <v>58.386361000000001</v>
      </c>
      <c r="J3948" s="22">
        <f>'EPD information'!$M$16*Tabell2[[#This Row],[Weight (kg)]]</f>
        <v>1.01705274</v>
      </c>
      <c r="K3948" s="22">
        <f>'EPD information'!$N$16*Tabell2[[#This Row],[Weight (kg)]]</f>
        <v>0.12071080499999999</v>
      </c>
      <c r="L3948" s="22">
        <f>'EPD information'!$O$16*Tabell2[[#This Row],[Weight (kg)]]</f>
        <v>0</v>
      </c>
      <c r="M3948" s="22">
        <f>'EPD information'!$P$16*Tabell2[[#This Row],[Weight (kg)]]</f>
        <v>8.0473870000000003E-2</v>
      </c>
      <c r="N3948" s="22">
        <f>'EPD information'!$Q$16*Tabell2[[#This Row],[Weight (kg)]]</f>
        <v>2.6710476000000001</v>
      </c>
      <c r="O3948" s="22">
        <f>'EPD information'!$R$16*Tabell2[[#This Row],[Weight (kg)]]</f>
        <v>4.3318913000000006E-3</v>
      </c>
      <c r="P3948" s="22">
        <f>'EPD information'!$S$16*Tabell2[[#This Row],[Weight (kg)]]</f>
        <v>-20.717741</v>
      </c>
      <c r="Q3948" s="35">
        <f>'Product specific GWP'!$T$16*Tabell2[[#This Row],[Weight (kg)]]</f>
        <v>0.74823577000000008</v>
      </c>
      <c r="R3948" s="35" t="s">
        <v>48</v>
      </c>
      <c r="S3948" s="35">
        <f>'EPD information'!$V$16*Tabell2[[#This Row],[Weight (kg)]]</f>
        <v>0.12071080499999999</v>
      </c>
      <c r="T3948" s="35" t="str">
        <f>'EPD information'!$W$16</f>
        <v>ND</v>
      </c>
      <c r="U3948" s="35">
        <f>'EPD information'!$X$16*Tabell2[[#This Row],[Weight (kg)]]</f>
        <v>8.0473870000000003E-2</v>
      </c>
      <c r="V3948" s="35">
        <f>'EPD information'!$Y$16*Tabell2[[#This Row],[Weight (kg)]]</f>
        <v>2.6710476000000001</v>
      </c>
      <c r="W3948" s="35">
        <f>'EPD information'!$Z$16*Tabell2[[#This Row],[Weight (kg)]]</f>
        <v>4.3318913000000006E-3</v>
      </c>
      <c r="X3948" s="35">
        <f>'EPD information'!$AA$16*Tabell2[[#This Row],[Weight (kg)]]</f>
        <v>-20.717741</v>
      </c>
      <c r="Y3948" s="18">
        <f>'EPD information'!$AB$16*Tabell2[[#This Row],[Weight (kg)]]</f>
        <v>57.530255999999994</v>
      </c>
      <c r="Z3948" s="18">
        <f>'EPD information'!$AC$16*Tabell2[[#This Row],[Weight (kg)]]</f>
        <v>1.0084916900000001</v>
      </c>
      <c r="AA3948" s="18">
        <f>'EPD information'!$AD$16*Tabell2[[#This Row],[Weight (kg)]]</f>
        <v>0.12618987700000001</v>
      </c>
      <c r="AB3948" s="18" t="s">
        <v>48</v>
      </c>
      <c r="AC3948" s="18">
        <f>'EPD information'!$AF$16*Tabell2[[#This Row],[Weight (kg)]]</f>
        <v>7.9617764999999993E-2</v>
      </c>
      <c r="AD3948" s="18">
        <f>'EPD information'!$AG$16*Tabell2[[#This Row],[Weight (kg)]]</f>
        <v>2.6539254999999997</v>
      </c>
      <c r="AE3948" s="18">
        <f>'EPD information'!$AH$16*Tabell2[[#This Row],[Weight (kg)]]</f>
        <v>4.2462808000000001E-3</v>
      </c>
      <c r="AF3948" s="21">
        <f>'EPD information'!$AI$16*Tabell2[[#This Row],[Weight (kg)]]</f>
        <v>-19.690414999999998</v>
      </c>
    </row>
    <row r="3949" spans="1:32" x14ac:dyDescent="0.2">
      <c r="A3949" s="36" t="s">
        <v>287</v>
      </c>
      <c r="B3949" s="37" t="s">
        <v>280</v>
      </c>
      <c r="C3949" s="38">
        <v>594976</v>
      </c>
      <c r="D3949" s="39">
        <v>7319660858665</v>
      </c>
      <c r="E3949" s="37" t="s">
        <v>46</v>
      </c>
      <c r="F3949" s="40">
        <v>1120</v>
      </c>
      <c r="G3949" s="37">
        <v>224</v>
      </c>
      <c r="H3949" s="41">
        <v>17.908300000000001</v>
      </c>
      <c r="I3949" s="35">
        <f>'EPD information'!$L$16*Tabell2[[#This Row],[Weight (kg)]]</f>
        <v>61.067303000000003</v>
      </c>
      <c r="J3949" s="22">
        <f>'EPD information'!$M$16*Tabell2[[#This Row],[Weight (kg)]]</f>
        <v>1.06375302</v>
      </c>
      <c r="K3949" s="22">
        <f>'EPD information'!$N$16*Tabell2[[#This Row],[Weight (kg)]]</f>
        <v>0.12625351500000001</v>
      </c>
      <c r="L3949" s="22">
        <f>'EPD information'!$O$16*Tabell2[[#This Row],[Weight (kg)]]</f>
        <v>0</v>
      </c>
      <c r="M3949" s="22">
        <f>'EPD information'!$P$16*Tabell2[[#This Row],[Weight (kg)]]</f>
        <v>8.4169010000000002E-2</v>
      </c>
      <c r="N3949" s="22">
        <f>'EPD information'!$Q$16*Tabell2[[#This Row],[Weight (kg)]]</f>
        <v>2.7936947999999999</v>
      </c>
      <c r="O3949" s="22">
        <f>'EPD information'!$R$16*Tabell2[[#This Row],[Weight (kg)]]</f>
        <v>4.5307999000000002E-3</v>
      </c>
      <c r="P3949" s="22">
        <f>'EPD information'!$S$16*Tabell2[[#This Row],[Weight (kg)]]</f>
        <v>-21.669042999999999</v>
      </c>
      <c r="Q3949" s="35">
        <f>'Product specific GWP'!$T$16*Tabell2[[#This Row],[Weight (kg)]]</f>
        <v>0.78259271000000008</v>
      </c>
      <c r="R3949" s="35" t="s">
        <v>48</v>
      </c>
      <c r="S3949" s="35">
        <f>'EPD information'!$V$16*Tabell2[[#This Row],[Weight (kg)]]</f>
        <v>0.12625351500000001</v>
      </c>
      <c r="T3949" s="35" t="str">
        <f>'EPD information'!$W$16</f>
        <v>ND</v>
      </c>
      <c r="U3949" s="35">
        <f>'EPD information'!$X$16*Tabell2[[#This Row],[Weight (kg)]]</f>
        <v>8.4169010000000002E-2</v>
      </c>
      <c r="V3949" s="35">
        <f>'EPD information'!$Y$16*Tabell2[[#This Row],[Weight (kg)]]</f>
        <v>2.7936947999999999</v>
      </c>
      <c r="W3949" s="35">
        <f>'EPD information'!$Z$16*Tabell2[[#This Row],[Weight (kg)]]</f>
        <v>4.5307999000000002E-3</v>
      </c>
      <c r="X3949" s="35">
        <f>'EPD information'!$AA$16*Tabell2[[#This Row],[Weight (kg)]]</f>
        <v>-21.669042999999999</v>
      </c>
      <c r="Y3949" s="18">
        <f>'EPD information'!$AB$16*Tabell2[[#This Row],[Weight (kg)]]</f>
        <v>60.171888000000003</v>
      </c>
      <c r="Z3949" s="18">
        <f>'EPD information'!$AC$16*Tabell2[[#This Row],[Weight (kg)]]</f>
        <v>1.0547988699999999</v>
      </c>
      <c r="AA3949" s="18">
        <f>'EPD information'!$AD$16*Tabell2[[#This Row],[Weight (kg)]]</f>
        <v>0.13198417100000001</v>
      </c>
      <c r="AB3949" s="18" t="s">
        <v>48</v>
      </c>
      <c r="AC3949" s="18">
        <f>'EPD information'!$AF$16*Tabell2[[#This Row],[Weight (kg)]]</f>
        <v>8.3273594999999992E-2</v>
      </c>
      <c r="AD3949" s="18">
        <f>'EPD information'!$AG$16*Tabell2[[#This Row],[Weight (kg)]]</f>
        <v>2.7757865000000002</v>
      </c>
      <c r="AE3949" s="18">
        <f>'EPD information'!$AH$16*Tabell2[[#This Row],[Weight (kg)]]</f>
        <v>4.4412584000000001E-3</v>
      </c>
      <c r="AF3949" s="21">
        <f>'EPD information'!$AI$16*Tabell2[[#This Row],[Weight (kg)]]</f>
        <v>-20.594545</v>
      </c>
    </row>
    <row r="3950" spans="1:32" x14ac:dyDescent="0.2">
      <c r="A3950" s="36" t="s">
        <v>287</v>
      </c>
      <c r="B3950" s="37" t="s">
        <v>280</v>
      </c>
      <c r="C3950" s="38">
        <v>278654</v>
      </c>
      <c r="D3950" s="39">
        <v>7319662786546</v>
      </c>
      <c r="E3950" s="37" t="s">
        <v>46</v>
      </c>
      <c r="F3950" s="40">
        <v>1120</v>
      </c>
      <c r="G3950" s="37">
        <v>400</v>
      </c>
      <c r="H3950" s="41">
        <v>18</v>
      </c>
      <c r="I3950" s="35">
        <f>'EPD information'!$L$16*Tabell2[[#This Row],[Weight (kg)]]</f>
        <v>61.38</v>
      </c>
      <c r="J3950" s="22">
        <f>'EPD information'!$M$16*Tabell2[[#This Row],[Weight (kg)]]</f>
        <v>1.0691999999999999</v>
      </c>
      <c r="K3950" s="22">
        <f>'EPD information'!$N$16*Tabell2[[#This Row],[Weight (kg)]]</f>
        <v>0.12689999999999999</v>
      </c>
      <c r="L3950" s="22">
        <f>'EPD information'!$O$16*Tabell2[[#This Row],[Weight (kg)]]</f>
        <v>0</v>
      </c>
      <c r="M3950" s="22">
        <f>'EPD information'!$P$16*Tabell2[[#This Row],[Weight (kg)]]</f>
        <v>8.4600000000000009E-2</v>
      </c>
      <c r="N3950" s="22">
        <f>'EPD information'!$Q$16*Tabell2[[#This Row],[Weight (kg)]]</f>
        <v>2.8079999999999998</v>
      </c>
      <c r="O3950" s="22">
        <f>'EPD information'!$R$16*Tabell2[[#This Row],[Weight (kg)]]</f>
        <v>4.5540000000000008E-3</v>
      </c>
      <c r="P3950" s="22">
        <f>'EPD information'!$S$16*Tabell2[[#This Row],[Weight (kg)]]</f>
        <v>-21.78</v>
      </c>
      <c r="Q3950" s="35">
        <f>'Product specific GWP'!$T$16*Tabell2[[#This Row],[Weight (kg)]]</f>
        <v>0.78660000000000008</v>
      </c>
      <c r="R3950" s="35" t="s">
        <v>48</v>
      </c>
      <c r="S3950" s="35">
        <f>'EPD information'!$V$16*Tabell2[[#This Row],[Weight (kg)]]</f>
        <v>0.12689999999999999</v>
      </c>
      <c r="T3950" s="35" t="str">
        <f>'EPD information'!$W$16</f>
        <v>ND</v>
      </c>
      <c r="U3950" s="35">
        <f>'EPD information'!$X$16*Tabell2[[#This Row],[Weight (kg)]]</f>
        <v>8.4600000000000009E-2</v>
      </c>
      <c r="V3950" s="35">
        <f>'EPD information'!$Y$16*Tabell2[[#This Row],[Weight (kg)]]</f>
        <v>2.8079999999999998</v>
      </c>
      <c r="W3950" s="35">
        <f>'EPD information'!$Z$16*Tabell2[[#This Row],[Weight (kg)]]</f>
        <v>4.5540000000000008E-3</v>
      </c>
      <c r="X3950" s="35">
        <f>'EPD information'!$AA$16*Tabell2[[#This Row],[Weight (kg)]]</f>
        <v>-21.78</v>
      </c>
      <c r="Y3950" s="18">
        <f>'EPD information'!$AB$16*Tabell2[[#This Row],[Weight (kg)]]</f>
        <v>60.48</v>
      </c>
      <c r="Z3950" s="18">
        <f>'EPD information'!$AC$16*Tabell2[[#This Row],[Weight (kg)]]</f>
        <v>1.0602</v>
      </c>
      <c r="AA3950" s="18">
        <f>'EPD information'!$AD$16*Tabell2[[#This Row],[Weight (kg)]]</f>
        <v>0.13266</v>
      </c>
      <c r="AB3950" s="18" t="s">
        <v>48</v>
      </c>
      <c r="AC3950" s="18">
        <f>'EPD information'!$AF$16*Tabell2[[#This Row],[Weight (kg)]]</f>
        <v>8.3699999999999997E-2</v>
      </c>
      <c r="AD3950" s="18">
        <f>'EPD information'!$AG$16*Tabell2[[#This Row],[Weight (kg)]]</f>
        <v>2.79</v>
      </c>
      <c r="AE3950" s="18">
        <f>'EPD information'!$AH$16*Tabell2[[#This Row],[Weight (kg)]]</f>
        <v>4.4640000000000001E-3</v>
      </c>
      <c r="AF3950" s="21">
        <f>'EPD information'!$AI$16*Tabell2[[#This Row],[Weight (kg)]]</f>
        <v>-20.7</v>
      </c>
    </row>
    <row r="3951" spans="1:32" x14ac:dyDescent="0.2">
      <c r="A3951" s="36" t="s">
        <v>287</v>
      </c>
      <c r="B3951" s="37" t="s">
        <v>280</v>
      </c>
      <c r="C3951" s="38">
        <v>594977</v>
      </c>
      <c r="D3951" s="39">
        <v>7319660858672</v>
      </c>
      <c r="E3951" s="37" t="s">
        <v>46</v>
      </c>
      <c r="F3951" s="40">
        <v>1120</v>
      </c>
      <c r="G3951" s="37">
        <v>250</v>
      </c>
      <c r="H3951" s="41">
        <v>18.8216</v>
      </c>
      <c r="I3951" s="35">
        <f>'EPD information'!$L$16*Tabell2[[#This Row],[Weight (kg)]]</f>
        <v>64.181656000000004</v>
      </c>
      <c r="J3951" s="22">
        <f>'EPD information'!$M$16*Tabell2[[#This Row],[Weight (kg)]]</f>
        <v>1.1180030400000001</v>
      </c>
      <c r="K3951" s="22">
        <f>'EPD information'!$N$16*Tabell2[[#This Row],[Weight (kg)]]</f>
        <v>0.13269228</v>
      </c>
      <c r="L3951" s="22">
        <f>'EPD information'!$O$16*Tabell2[[#This Row],[Weight (kg)]]</f>
        <v>0</v>
      </c>
      <c r="M3951" s="22">
        <f>'EPD information'!$P$16*Tabell2[[#This Row],[Weight (kg)]]</f>
        <v>8.8461520000000002E-2</v>
      </c>
      <c r="N3951" s="22">
        <f>'EPD information'!$Q$16*Tabell2[[#This Row],[Weight (kg)]]</f>
        <v>2.9361695999999999</v>
      </c>
      <c r="O3951" s="22">
        <f>'EPD information'!$R$16*Tabell2[[#This Row],[Weight (kg)]]</f>
        <v>4.7618648000000005E-3</v>
      </c>
      <c r="P3951" s="22">
        <f>'EPD information'!$S$16*Tabell2[[#This Row],[Weight (kg)]]</f>
        <v>-22.774135999999999</v>
      </c>
      <c r="Q3951" s="35">
        <f>'Product specific GWP'!$T$16*Tabell2[[#This Row],[Weight (kg)]]</f>
        <v>0.82250392000000005</v>
      </c>
      <c r="R3951" s="35" t="s">
        <v>48</v>
      </c>
      <c r="S3951" s="35">
        <f>'EPD information'!$V$16*Tabell2[[#This Row],[Weight (kg)]]</f>
        <v>0.13269228</v>
      </c>
      <c r="T3951" s="35" t="str">
        <f>'EPD information'!$W$16</f>
        <v>ND</v>
      </c>
      <c r="U3951" s="35">
        <f>'EPD information'!$X$16*Tabell2[[#This Row],[Weight (kg)]]</f>
        <v>8.8461520000000002E-2</v>
      </c>
      <c r="V3951" s="35">
        <f>'EPD information'!$Y$16*Tabell2[[#This Row],[Weight (kg)]]</f>
        <v>2.9361695999999999</v>
      </c>
      <c r="W3951" s="35">
        <f>'EPD information'!$Z$16*Tabell2[[#This Row],[Weight (kg)]]</f>
        <v>4.7618648000000005E-3</v>
      </c>
      <c r="X3951" s="35">
        <f>'EPD information'!$AA$16*Tabell2[[#This Row],[Weight (kg)]]</f>
        <v>-22.774135999999999</v>
      </c>
      <c r="Y3951" s="18">
        <f>'EPD information'!$AB$16*Tabell2[[#This Row],[Weight (kg)]]</f>
        <v>63.240575999999997</v>
      </c>
      <c r="Z3951" s="18">
        <f>'EPD information'!$AC$16*Tabell2[[#This Row],[Weight (kg)]]</f>
        <v>1.1085922400000001</v>
      </c>
      <c r="AA3951" s="18">
        <f>'EPD information'!$AD$16*Tabell2[[#This Row],[Weight (kg)]]</f>
        <v>0.13871519199999999</v>
      </c>
      <c r="AB3951" s="18" t="s">
        <v>48</v>
      </c>
      <c r="AC3951" s="18">
        <f>'EPD information'!$AF$16*Tabell2[[#This Row],[Weight (kg)]]</f>
        <v>8.7520439999999991E-2</v>
      </c>
      <c r="AD3951" s="18">
        <f>'EPD information'!$AG$16*Tabell2[[#This Row],[Weight (kg)]]</f>
        <v>2.9173480000000001</v>
      </c>
      <c r="AE3951" s="18">
        <f>'EPD information'!$AH$16*Tabell2[[#This Row],[Weight (kg)]]</f>
        <v>4.6677568000000006E-3</v>
      </c>
      <c r="AF3951" s="21">
        <f>'EPD information'!$AI$16*Tabell2[[#This Row],[Weight (kg)]]</f>
        <v>-21.644839999999999</v>
      </c>
    </row>
    <row r="3952" spans="1:32" x14ac:dyDescent="0.2">
      <c r="A3952" s="36" t="s">
        <v>287</v>
      </c>
      <c r="B3952" s="37" t="s">
        <v>280</v>
      </c>
      <c r="C3952" s="38">
        <v>278655</v>
      </c>
      <c r="D3952" s="39">
        <v>7319662786553</v>
      </c>
      <c r="E3952" s="37" t="s">
        <v>46</v>
      </c>
      <c r="F3952" s="40">
        <v>1120</v>
      </c>
      <c r="G3952" s="37">
        <v>450</v>
      </c>
      <c r="H3952" s="41">
        <v>19</v>
      </c>
      <c r="I3952" s="35">
        <f>'EPD information'!$L$16*Tabell2[[#This Row],[Weight (kg)]]</f>
        <v>64.790000000000006</v>
      </c>
      <c r="J3952" s="22">
        <f>'EPD information'!$M$16*Tabell2[[#This Row],[Weight (kg)]]</f>
        <v>1.1286</v>
      </c>
      <c r="K3952" s="22">
        <f>'EPD information'!$N$16*Tabell2[[#This Row],[Weight (kg)]]</f>
        <v>0.13394999999999999</v>
      </c>
      <c r="L3952" s="22">
        <f>'EPD information'!$O$16*Tabell2[[#This Row],[Weight (kg)]]</f>
        <v>0</v>
      </c>
      <c r="M3952" s="22">
        <f>'EPD information'!$P$16*Tabell2[[#This Row],[Weight (kg)]]</f>
        <v>8.9300000000000004E-2</v>
      </c>
      <c r="N3952" s="22">
        <f>'EPD information'!$Q$16*Tabell2[[#This Row],[Weight (kg)]]</f>
        <v>2.964</v>
      </c>
      <c r="O3952" s="22">
        <f>'EPD information'!$R$16*Tabell2[[#This Row],[Weight (kg)]]</f>
        <v>4.8070000000000005E-3</v>
      </c>
      <c r="P3952" s="22">
        <f>'EPD information'!$S$16*Tabell2[[#This Row],[Weight (kg)]]</f>
        <v>-22.99</v>
      </c>
      <c r="Q3952" s="35">
        <f>'Product specific GWP'!$T$16*Tabell2[[#This Row],[Weight (kg)]]</f>
        <v>0.83030000000000004</v>
      </c>
      <c r="R3952" s="35" t="s">
        <v>48</v>
      </c>
      <c r="S3952" s="35">
        <f>'EPD information'!$V$16*Tabell2[[#This Row],[Weight (kg)]]</f>
        <v>0.13394999999999999</v>
      </c>
      <c r="T3952" s="35" t="str">
        <f>'EPD information'!$W$16</f>
        <v>ND</v>
      </c>
      <c r="U3952" s="35">
        <f>'EPD information'!$X$16*Tabell2[[#This Row],[Weight (kg)]]</f>
        <v>8.9300000000000004E-2</v>
      </c>
      <c r="V3952" s="35">
        <f>'EPD information'!$Y$16*Tabell2[[#This Row],[Weight (kg)]]</f>
        <v>2.964</v>
      </c>
      <c r="W3952" s="35">
        <f>'EPD information'!$Z$16*Tabell2[[#This Row],[Weight (kg)]]</f>
        <v>4.8070000000000005E-3</v>
      </c>
      <c r="X3952" s="35">
        <f>'EPD information'!$AA$16*Tabell2[[#This Row],[Weight (kg)]]</f>
        <v>-22.99</v>
      </c>
      <c r="Y3952" s="18">
        <f>'EPD information'!$AB$16*Tabell2[[#This Row],[Weight (kg)]]</f>
        <v>63.839999999999996</v>
      </c>
      <c r="Z3952" s="18">
        <f>'EPD information'!$AC$16*Tabell2[[#This Row],[Weight (kg)]]</f>
        <v>1.1191</v>
      </c>
      <c r="AA3952" s="18">
        <f>'EPD information'!$AD$16*Tabell2[[#This Row],[Weight (kg)]]</f>
        <v>0.14002999999999999</v>
      </c>
      <c r="AB3952" s="18" t="s">
        <v>48</v>
      </c>
      <c r="AC3952" s="18">
        <f>'EPD information'!$AF$16*Tabell2[[#This Row],[Weight (kg)]]</f>
        <v>8.8349999999999998E-2</v>
      </c>
      <c r="AD3952" s="18">
        <f>'EPD information'!$AG$16*Tabell2[[#This Row],[Weight (kg)]]</f>
        <v>2.9449999999999998</v>
      </c>
      <c r="AE3952" s="18">
        <f>'EPD information'!$AH$16*Tabell2[[#This Row],[Weight (kg)]]</f>
        <v>4.712E-3</v>
      </c>
      <c r="AF3952" s="21">
        <f>'EPD information'!$AI$16*Tabell2[[#This Row],[Weight (kg)]]</f>
        <v>-21.849999999999998</v>
      </c>
    </row>
    <row r="3953" spans="1:32" x14ac:dyDescent="0.2">
      <c r="A3953" s="36" t="s">
        <v>287</v>
      </c>
      <c r="B3953" s="37" t="s">
        <v>280</v>
      </c>
      <c r="C3953" s="38">
        <v>594978</v>
      </c>
      <c r="D3953" s="39">
        <v>7319660858689</v>
      </c>
      <c r="E3953" s="37" t="s">
        <v>46</v>
      </c>
      <c r="F3953" s="40">
        <v>1120</v>
      </c>
      <c r="G3953" s="37">
        <v>280</v>
      </c>
      <c r="H3953" s="41">
        <v>19.871700000000001</v>
      </c>
      <c r="I3953" s="35">
        <f>'EPD information'!$L$16*Tabell2[[#This Row],[Weight (kg)]]</f>
        <v>67.76249700000001</v>
      </c>
      <c r="J3953" s="22">
        <f>'EPD information'!$M$16*Tabell2[[#This Row],[Weight (kg)]]</f>
        <v>1.18037898</v>
      </c>
      <c r="K3953" s="22">
        <f>'EPD information'!$N$16*Tabell2[[#This Row],[Weight (kg)]]</f>
        <v>0.14009548499999999</v>
      </c>
      <c r="L3953" s="22">
        <f>'EPD information'!$O$16*Tabell2[[#This Row],[Weight (kg)]]</f>
        <v>0</v>
      </c>
      <c r="M3953" s="22">
        <f>'EPD information'!$P$16*Tabell2[[#This Row],[Weight (kg)]]</f>
        <v>9.3396990000000013E-2</v>
      </c>
      <c r="N3953" s="22">
        <f>'EPD information'!$Q$16*Tabell2[[#This Row],[Weight (kg)]]</f>
        <v>3.0999851999999999</v>
      </c>
      <c r="O3953" s="22">
        <f>'EPD information'!$R$16*Tabell2[[#This Row],[Weight (kg)]]</f>
        <v>5.0275401000000009E-3</v>
      </c>
      <c r="P3953" s="22">
        <f>'EPD information'!$S$16*Tabell2[[#This Row],[Weight (kg)]]</f>
        <v>-24.044757000000001</v>
      </c>
      <c r="Q3953" s="35">
        <f>'Product specific GWP'!$T$16*Tabell2[[#This Row],[Weight (kg)]]</f>
        <v>0.8683932900000001</v>
      </c>
      <c r="R3953" s="35" t="s">
        <v>48</v>
      </c>
      <c r="S3953" s="35">
        <f>'EPD information'!$V$16*Tabell2[[#This Row],[Weight (kg)]]</f>
        <v>0.14009548499999999</v>
      </c>
      <c r="T3953" s="35" t="str">
        <f>'EPD information'!$W$16</f>
        <v>ND</v>
      </c>
      <c r="U3953" s="35">
        <f>'EPD information'!$X$16*Tabell2[[#This Row],[Weight (kg)]]</f>
        <v>9.3396990000000013E-2</v>
      </c>
      <c r="V3953" s="35">
        <f>'EPD information'!$Y$16*Tabell2[[#This Row],[Weight (kg)]]</f>
        <v>3.0999851999999999</v>
      </c>
      <c r="W3953" s="35">
        <f>'EPD information'!$Z$16*Tabell2[[#This Row],[Weight (kg)]]</f>
        <v>5.0275401000000009E-3</v>
      </c>
      <c r="X3953" s="35">
        <f>'EPD information'!$AA$16*Tabell2[[#This Row],[Weight (kg)]]</f>
        <v>-24.044757000000001</v>
      </c>
      <c r="Y3953" s="18">
        <f>'EPD information'!$AB$16*Tabell2[[#This Row],[Weight (kg)]]</f>
        <v>66.768912</v>
      </c>
      <c r="Z3953" s="18">
        <f>'EPD information'!$AC$16*Tabell2[[#This Row],[Weight (kg)]]</f>
        <v>1.17044313</v>
      </c>
      <c r="AA3953" s="18">
        <f>'EPD information'!$AD$16*Tabell2[[#This Row],[Weight (kg)]]</f>
        <v>0.146454429</v>
      </c>
      <c r="AB3953" s="18" t="s">
        <v>48</v>
      </c>
      <c r="AC3953" s="18">
        <f>'EPD information'!$AF$16*Tabell2[[#This Row],[Weight (kg)]]</f>
        <v>9.2403404999999994E-2</v>
      </c>
      <c r="AD3953" s="18">
        <f>'EPD information'!$AG$16*Tabell2[[#This Row],[Weight (kg)]]</f>
        <v>3.0801134999999999</v>
      </c>
      <c r="AE3953" s="18">
        <f>'EPD information'!$AH$16*Tabell2[[#This Row],[Weight (kg)]]</f>
        <v>4.9281816000000004E-3</v>
      </c>
      <c r="AF3953" s="21">
        <f>'EPD information'!$AI$16*Tabell2[[#This Row],[Weight (kg)]]</f>
        <v>-22.852454999999999</v>
      </c>
    </row>
    <row r="3954" spans="1:32" x14ac:dyDescent="0.2">
      <c r="A3954" s="36" t="s">
        <v>287</v>
      </c>
      <c r="B3954" s="37" t="s">
        <v>280</v>
      </c>
      <c r="C3954" s="38">
        <v>278656</v>
      </c>
      <c r="D3954" s="39">
        <v>7319662786560</v>
      </c>
      <c r="E3954" s="37" t="s">
        <v>46</v>
      </c>
      <c r="F3954" s="40">
        <v>1120</v>
      </c>
      <c r="G3954" s="37">
        <v>500</v>
      </c>
      <c r="H3954" s="41">
        <v>20.5</v>
      </c>
      <c r="I3954" s="35">
        <f>'EPD information'!$L$16*Tabell2[[#This Row],[Weight (kg)]]</f>
        <v>69.905000000000001</v>
      </c>
      <c r="J3954" s="22">
        <f>'EPD information'!$M$16*Tabell2[[#This Row],[Weight (kg)]]</f>
        <v>1.2177</v>
      </c>
      <c r="K3954" s="22">
        <f>'EPD information'!$N$16*Tabell2[[#This Row],[Weight (kg)]]</f>
        <v>0.14452499999999999</v>
      </c>
      <c r="L3954" s="22">
        <f>'EPD information'!$O$16*Tabell2[[#This Row],[Weight (kg)]]</f>
        <v>0</v>
      </c>
      <c r="M3954" s="22">
        <f>'EPD information'!$P$16*Tabell2[[#This Row],[Weight (kg)]]</f>
        <v>9.6350000000000005E-2</v>
      </c>
      <c r="N3954" s="22">
        <f>'EPD information'!$Q$16*Tabell2[[#This Row],[Weight (kg)]]</f>
        <v>3.198</v>
      </c>
      <c r="O3954" s="22">
        <f>'EPD information'!$R$16*Tabell2[[#This Row],[Weight (kg)]]</f>
        <v>5.1865000000000001E-3</v>
      </c>
      <c r="P3954" s="22">
        <f>'EPD information'!$S$16*Tabell2[[#This Row],[Weight (kg)]]</f>
        <v>-24.805</v>
      </c>
      <c r="Q3954" s="35">
        <f>'Product specific GWP'!$T$16*Tabell2[[#This Row],[Weight (kg)]]</f>
        <v>0.89585000000000004</v>
      </c>
      <c r="R3954" s="35" t="s">
        <v>48</v>
      </c>
      <c r="S3954" s="35">
        <f>'EPD information'!$V$16*Tabell2[[#This Row],[Weight (kg)]]</f>
        <v>0.14452499999999999</v>
      </c>
      <c r="T3954" s="35" t="str">
        <f>'EPD information'!$W$16</f>
        <v>ND</v>
      </c>
      <c r="U3954" s="35">
        <f>'EPD information'!$X$16*Tabell2[[#This Row],[Weight (kg)]]</f>
        <v>9.6350000000000005E-2</v>
      </c>
      <c r="V3954" s="35">
        <f>'EPD information'!$Y$16*Tabell2[[#This Row],[Weight (kg)]]</f>
        <v>3.198</v>
      </c>
      <c r="W3954" s="35">
        <f>'EPD information'!$Z$16*Tabell2[[#This Row],[Weight (kg)]]</f>
        <v>5.1865000000000001E-3</v>
      </c>
      <c r="X3954" s="35">
        <f>'EPD information'!$AA$16*Tabell2[[#This Row],[Weight (kg)]]</f>
        <v>-24.805</v>
      </c>
      <c r="Y3954" s="18">
        <f>'EPD information'!$AB$16*Tabell2[[#This Row],[Weight (kg)]]</f>
        <v>68.88</v>
      </c>
      <c r="Z3954" s="18">
        <f>'EPD information'!$AC$16*Tabell2[[#This Row],[Weight (kg)]]</f>
        <v>1.2074499999999999</v>
      </c>
      <c r="AA3954" s="18">
        <f>'EPD information'!$AD$16*Tabell2[[#This Row],[Weight (kg)]]</f>
        <v>0.151085</v>
      </c>
      <c r="AB3954" s="18" t="s">
        <v>48</v>
      </c>
      <c r="AC3954" s="18">
        <f>'EPD information'!$AF$16*Tabell2[[#This Row],[Weight (kg)]]</f>
        <v>9.5324999999999993E-2</v>
      </c>
      <c r="AD3954" s="18">
        <f>'EPD information'!$AG$16*Tabell2[[#This Row],[Weight (kg)]]</f>
        <v>3.1774999999999998</v>
      </c>
      <c r="AE3954" s="18">
        <f>'EPD information'!$AH$16*Tabell2[[#This Row],[Weight (kg)]]</f>
        <v>5.084E-3</v>
      </c>
      <c r="AF3954" s="21">
        <f>'EPD information'!$AI$16*Tabell2[[#This Row],[Weight (kg)]]</f>
        <v>-23.574999999999999</v>
      </c>
    </row>
    <row r="3955" spans="1:32" x14ac:dyDescent="0.2">
      <c r="A3955" s="36" t="s">
        <v>287</v>
      </c>
      <c r="B3955" s="37" t="s">
        <v>280</v>
      </c>
      <c r="C3955" s="38">
        <v>278657</v>
      </c>
      <c r="D3955" s="39">
        <v>7319662786577</v>
      </c>
      <c r="E3955" s="37" t="s">
        <v>46</v>
      </c>
      <c r="F3955" s="40">
        <v>1120</v>
      </c>
      <c r="G3955" s="37">
        <v>560</v>
      </c>
      <c r="H3955" s="41">
        <v>22.3</v>
      </c>
      <c r="I3955" s="35">
        <f>'EPD information'!$L$16*Tabell2[[#This Row],[Weight (kg)]]</f>
        <v>76.043000000000006</v>
      </c>
      <c r="J3955" s="22">
        <f>'EPD information'!$M$16*Tabell2[[#This Row],[Weight (kg)]]</f>
        <v>1.3246200000000001</v>
      </c>
      <c r="K3955" s="22">
        <f>'EPD information'!$N$16*Tabell2[[#This Row],[Weight (kg)]]</f>
        <v>0.15721499999999999</v>
      </c>
      <c r="L3955" s="22">
        <f>'EPD information'!$O$16*Tabell2[[#This Row],[Weight (kg)]]</f>
        <v>0</v>
      </c>
      <c r="M3955" s="22">
        <f>'EPD information'!$P$16*Tabell2[[#This Row],[Weight (kg)]]</f>
        <v>0.10481000000000001</v>
      </c>
      <c r="N3955" s="22">
        <f>'EPD information'!$Q$16*Tabell2[[#This Row],[Weight (kg)]]</f>
        <v>3.4788000000000001</v>
      </c>
      <c r="O3955" s="22">
        <f>'EPD information'!$R$16*Tabell2[[#This Row],[Weight (kg)]]</f>
        <v>5.6419000000000009E-3</v>
      </c>
      <c r="P3955" s="22">
        <f>'EPD information'!$S$16*Tabell2[[#This Row],[Weight (kg)]]</f>
        <v>-26.983000000000001</v>
      </c>
      <c r="Q3955" s="35">
        <f>'Product specific GWP'!$T$16*Tabell2[[#This Row],[Weight (kg)]]</f>
        <v>0.9745100000000001</v>
      </c>
      <c r="R3955" s="35" t="s">
        <v>48</v>
      </c>
      <c r="S3955" s="35">
        <f>'EPD information'!$V$16*Tabell2[[#This Row],[Weight (kg)]]</f>
        <v>0.15721499999999999</v>
      </c>
      <c r="T3955" s="35" t="str">
        <f>'EPD information'!$W$16</f>
        <v>ND</v>
      </c>
      <c r="U3955" s="35">
        <f>'EPD information'!$X$16*Tabell2[[#This Row],[Weight (kg)]]</f>
        <v>0.10481000000000001</v>
      </c>
      <c r="V3955" s="35">
        <f>'EPD information'!$Y$16*Tabell2[[#This Row],[Weight (kg)]]</f>
        <v>3.4788000000000001</v>
      </c>
      <c r="W3955" s="35">
        <f>'EPD information'!$Z$16*Tabell2[[#This Row],[Weight (kg)]]</f>
        <v>5.6419000000000009E-3</v>
      </c>
      <c r="X3955" s="35">
        <f>'EPD information'!$AA$16*Tabell2[[#This Row],[Weight (kg)]]</f>
        <v>-26.983000000000001</v>
      </c>
      <c r="Y3955" s="18">
        <f>'EPD information'!$AB$16*Tabell2[[#This Row],[Weight (kg)]]</f>
        <v>74.927999999999997</v>
      </c>
      <c r="Z3955" s="18">
        <f>'EPD information'!$AC$16*Tabell2[[#This Row],[Weight (kg)]]</f>
        <v>1.3134700000000001</v>
      </c>
      <c r="AA3955" s="18">
        <f>'EPD information'!$AD$16*Tabell2[[#This Row],[Weight (kg)]]</f>
        <v>0.164351</v>
      </c>
      <c r="AB3955" s="18" t="s">
        <v>48</v>
      </c>
      <c r="AC3955" s="18">
        <f>'EPD information'!$AF$16*Tabell2[[#This Row],[Weight (kg)]]</f>
        <v>0.103695</v>
      </c>
      <c r="AD3955" s="18">
        <f>'EPD information'!$AG$16*Tabell2[[#This Row],[Weight (kg)]]</f>
        <v>3.4565000000000001</v>
      </c>
      <c r="AE3955" s="18">
        <f>'EPD information'!$AH$16*Tabell2[[#This Row],[Weight (kg)]]</f>
        <v>5.5304000000000004E-3</v>
      </c>
      <c r="AF3955" s="21">
        <f>'EPD information'!$AI$16*Tabell2[[#This Row],[Weight (kg)]]</f>
        <v>-25.645</v>
      </c>
    </row>
    <row r="3956" spans="1:32" x14ac:dyDescent="0.2">
      <c r="A3956" s="36" t="s">
        <v>287</v>
      </c>
      <c r="B3956" s="37" t="s">
        <v>280</v>
      </c>
      <c r="C3956" s="38">
        <v>278658</v>
      </c>
      <c r="D3956" s="39">
        <v>7319662786584</v>
      </c>
      <c r="E3956" s="37" t="s">
        <v>46</v>
      </c>
      <c r="F3956" s="40">
        <v>1120</v>
      </c>
      <c r="G3956" s="37">
        <v>600</v>
      </c>
      <c r="H3956" s="41">
        <v>23.3</v>
      </c>
      <c r="I3956" s="35">
        <f>'EPD information'!$L$16*Tabell2[[#This Row],[Weight (kg)]]</f>
        <v>79.453000000000003</v>
      </c>
      <c r="J3956" s="22">
        <f>'EPD information'!$M$16*Tabell2[[#This Row],[Weight (kg)]]</f>
        <v>1.38402</v>
      </c>
      <c r="K3956" s="22">
        <f>'EPD information'!$N$16*Tabell2[[#This Row],[Weight (kg)]]</f>
        <v>0.16426499999999999</v>
      </c>
      <c r="L3956" s="22">
        <f>'EPD information'!$O$16*Tabell2[[#This Row],[Weight (kg)]]</f>
        <v>0</v>
      </c>
      <c r="M3956" s="22">
        <f>'EPD information'!$P$16*Tabell2[[#This Row],[Weight (kg)]]</f>
        <v>0.10951000000000001</v>
      </c>
      <c r="N3956" s="22">
        <f>'EPD information'!$Q$16*Tabell2[[#This Row],[Weight (kg)]]</f>
        <v>3.6348000000000003</v>
      </c>
      <c r="O3956" s="22">
        <f>'EPD information'!$R$16*Tabell2[[#This Row],[Weight (kg)]]</f>
        <v>5.8949000000000007E-3</v>
      </c>
      <c r="P3956" s="22">
        <f>'EPD information'!$S$16*Tabell2[[#This Row],[Weight (kg)]]</f>
        <v>-28.193000000000001</v>
      </c>
      <c r="Q3956" s="35">
        <f>'Product specific GWP'!$T$16*Tabell2[[#This Row],[Weight (kg)]]</f>
        <v>1.0182100000000001</v>
      </c>
      <c r="R3956" s="35" t="s">
        <v>48</v>
      </c>
      <c r="S3956" s="35">
        <f>'EPD information'!$V$16*Tabell2[[#This Row],[Weight (kg)]]</f>
        <v>0.16426499999999999</v>
      </c>
      <c r="T3956" s="35" t="str">
        <f>'EPD information'!$W$16</f>
        <v>ND</v>
      </c>
      <c r="U3956" s="35">
        <f>'EPD information'!$X$16*Tabell2[[#This Row],[Weight (kg)]]</f>
        <v>0.10951000000000001</v>
      </c>
      <c r="V3956" s="35">
        <f>'EPD information'!$Y$16*Tabell2[[#This Row],[Weight (kg)]]</f>
        <v>3.6348000000000003</v>
      </c>
      <c r="W3956" s="35">
        <f>'EPD information'!$Z$16*Tabell2[[#This Row],[Weight (kg)]]</f>
        <v>5.8949000000000007E-3</v>
      </c>
      <c r="X3956" s="35">
        <f>'EPD information'!$AA$16*Tabell2[[#This Row],[Weight (kg)]]</f>
        <v>-28.193000000000001</v>
      </c>
      <c r="Y3956" s="18">
        <f>'EPD information'!$AB$16*Tabell2[[#This Row],[Weight (kg)]]</f>
        <v>78.287999999999997</v>
      </c>
      <c r="Z3956" s="18">
        <f>'EPD information'!$AC$16*Tabell2[[#This Row],[Weight (kg)]]</f>
        <v>1.3723700000000001</v>
      </c>
      <c r="AA3956" s="18">
        <f>'EPD information'!$AD$16*Tabell2[[#This Row],[Weight (kg)]]</f>
        <v>0.17172100000000001</v>
      </c>
      <c r="AB3956" s="18" t="s">
        <v>48</v>
      </c>
      <c r="AC3956" s="18">
        <f>'EPD information'!$AF$16*Tabell2[[#This Row],[Weight (kg)]]</f>
        <v>0.108345</v>
      </c>
      <c r="AD3956" s="18">
        <f>'EPD information'!$AG$16*Tabell2[[#This Row],[Weight (kg)]]</f>
        <v>3.6114999999999999</v>
      </c>
      <c r="AE3956" s="18">
        <f>'EPD information'!$AH$16*Tabell2[[#This Row],[Weight (kg)]]</f>
        <v>5.7784000000000004E-3</v>
      </c>
      <c r="AF3956" s="21">
        <f>'EPD information'!$AI$16*Tabell2[[#This Row],[Weight (kg)]]</f>
        <v>-26.794999999999998</v>
      </c>
    </row>
    <row r="3957" spans="1:32" x14ac:dyDescent="0.2">
      <c r="A3957" s="36" t="s">
        <v>287</v>
      </c>
      <c r="B3957" s="37" t="s">
        <v>280</v>
      </c>
      <c r="C3957" s="38">
        <v>278659</v>
      </c>
      <c r="D3957" s="39">
        <v>7319662786591</v>
      </c>
      <c r="E3957" s="37" t="s">
        <v>46</v>
      </c>
      <c r="F3957" s="40">
        <v>1120</v>
      </c>
      <c r="G3957" s="37">
        <v>630</v>
      </c>
      <c r="H3957" s="41">
        <v>24.1</v>
      </c>
      <c r="I3957" s="35">
        <f>'EPD information'!$L$16*Tabell2[[#This Row],[Weight (kg)]]</f>
        <v>82.181000000000012</v>
      </c>
      <c r="J3957" s="22">
        <f>'EPD information'!$M$16*Tabell2[[#This Row],[Weight (kg)]]</f>
        <v>1.43154</v>
      </c>
      <c r="K3957" s="22">
        <f>'EPD information'!$N$16*Tabell2[[#This Row],[Weight (kg)]]</f>
        <v>0.169905</v>
      </c>
      <c r="L3957" s="22">
        <f>'EPD information'!$O$16*Tabell2[[#This Row],[Weight (kg)]]</f>
        <v>0</v>
      </c>
      <c r="M3957" s="22">
        <f>'EPD information'!$P$16*Tabell2[[#This Row],[Weight (kg)]]</f>
        <v>0.11327000000000001</v>
      </c>
      <c r="N3957" s="22">
        <f>'EPD information'!$Q$16*Tabell2[[#This Row],[Weight (kg)]]</f>
        <v>3.7596000000000003</v>
      </c>
      <c r="O3957" s="22">
        <f>'EPD information'!$R$16*Tabell2[[#This Row],[Weight (kg)]]</f>
        <v>6.0973000000000008E-3</v>
      </c>
      <c r="P3957" s="22">
        <f>'EPD information'!$S$16*Tabell2[[#This Row],[Weight (kg)]]</f>
        <v>-29.161000000000001</v>
      </c>
      <c r="Q3957" s="35">
        <f>'Product specific GWP'!$T$16*Tabell2[[#This Row],[Weight (kg)]]</f>
        <v>1.0531700000000002</v>
      </c>
      <c r="R3957" s="35" t="s">
        <v>48</v>
      </c>
      <c r="S3957" s="35">
        <f>'EPD information'!$V$16*Tabell2[[#This Row],[Weight (kg)]]</f>
        <v>0.169905</v>
      </c>
      <c r="T3957" s="35" t="str">
        <f>'EPD information'!$W$16</f>
        <v>ND</v>
      </c>
      <c r="U3957" s="35">
        <f>'EPD information'!$X$16*Tabell2[[#This Row],[Weight (kg)]]</f>
        <v>0.11327000000000001</v>
      </c>
      <c r="V3957" s="35">
        <f>'EPD information'!$Y$16*Tabell2[[#This Row],[Weight (kg)]]</f>
        <v>3.7596000000000003</v>
      </c>
      <c r="W3957" s="35">
        <f>'EPD information'!$Z$16*Tabell2[[#This Row],[Weight (kg)]]</f>
        <v>6.0973000000000008E-3</v>
      </c>
      <c r="X3957" s="35">
        <f>'EPD information'!$AA$16*Tabell2[[#This Row],[Weight (kg)]]</f>
        <v>-29.161000000000001</v>
      </c>
      <c r="Y3957" s="18">
        <f>'EPD information'!$AB$16*Tabell2[[#This Row],[Weight (kg)]]</f>
        <v>80.975999999999999</v>
      </c>
      <c r="Z3957" s="18">
        <f>'EPD information'!$AC$16*Tabell2[[#This Row],[Weight (kg)]]</f>
        <v>1.4194900000000001</v>
      </c>
      <c r="AA3957" s="18">
        <f>'EPD information'!$AD$16*Tabell2[[#This Row],[Weight (kg)]]</f>
        <v>0.177617</v>
      </c>
      <c r="AB3957" s="18" t="s">
        <v>48</v>
      </c>
      <c r="AC3957" s="18">
        <f>'EPD information'!$AF$16*Tabell2[[#This Row],[Weight (kg)]]</f>
        <v>0.112065</v>
      </c>
      <c r="AD3957" s="18">
        <f>'EPD information'!$AG$16*Tabell2[[#This Row],[Weight (kg)]]</f>
        <v>3.7355</v>
      </c>
      <c r="AE3957" s="18">
        <f>'EPD information'!$AH$16*Tabell2[[#This Row],[Weight (kg)]]</f>
        <v>5.9768000000000009E-3</v>
      </c>
      <c r="AF3957" s="21">
        <f>'EPD information'!$AI$16*Tabell2[[#This Row],[Weight (kg)]]</f>
        <v>-27.715</v>
      </c>
    </row>
    <row r="3958" spans="1:32" x14ac:dyDescent="0.2">
      <c r="A3958" s="36" t="s">
        <v>287</v>
      </c>
      <c r="B3958" s="37" t="s">
        <v>280</v>
      </c>
      <c r="C3958" s="38">
        <v>278660</v>
      </c>
      <c r="D3958" s="39">
        <v>7319662786607</v>
      </c>
      <c r="E3958" s="37" t="s">
        <v>46</v>
      </c>
      <c r="F3958" s="40">
        <v>1120</v>
      </c>
      <c r="G3958" s="37">
        <v>710</v>
      </c>
      <c r="H3958" s="41">
        <v>27.5</v>
      </c>
      <c r="I3958" s="35">
        <f>'EPD information'!$L$16*Tabell2[[#This Row],[Weight (kg)]]</f>
        <v>93.775000000000006</v>
      </c>
      <c r="J3958" s="22">
        <f>'EPD information'!$M$16*Tabell2[[#This Row],[Weight (kg)]]</f>
        <v>1.6335</v>
      </c>
      <c r="K3958" s="22">
        <f>'EPD information'!$N$16*Tabell2[[#This Row],[Weight (kg)]]</f>
        <v>0.19387499999999999</v>
      </c>
      <c r="L3958" s="22">
        <f>'EPD information'!$O$16*Tabell2[[#This Row],[Weight (kg)]]</f>
        <v>0</v>
      </c>
      <c r="M3958" s="22">
        <f>'EPD information'!$P$16*Tabell2[[#This Row],[Weight (kg)]]</f>
        <v>0.12925</v>
      </c>
      <c r="N3958" s="22">
        <f>'EPD information'!$Q$16*Tabell2[[#This Row],[Weight (kg)]]</f>
        <v>4.29</v>
      </c>
      <c r="O3958" s="22">
        <f>'EPD information'!$R$16*Tabell2[[#This Row],[Weight (kg)]]</f>
        <v>6.957500000000001E-3</v>
      </c>
      <c r="P3958" s="22">
        <f>'EPD information'!$S$16*Tabell2[[#This Row],[Weight (kg)]]</f>
        <v>-33.274999999999999</v>
      </c>
      <c r="Q3958" s="35">
        <f>'Product specific GWP'!$T$16*Tabell2[[#This Row],[Weight (kg)]]</f>
        <v>1.2017500000000001</v>
      </c>
      <c r="R3958" s="35" t="s">
        <v>48</v>
      </c>
      <c r="S3958" s="35">
        <f>'EPD information'!$V$16*Tabell2[[#This Row],[Weight (kg)]]</f>
        <v>0.19387499999999999</v>
      </c>
      <c r="T3958" s="35" t="str">
        <f>'EPD information'!$W$16</f>
        <v>ND</v>
      </c>
      <c r="U3958" s="35">
        <f>'EPD information'!$X$16*Tabell2[[#This Row],[Weight (kg)]]</f>
        <v>0.12925</v>
      </c>
      <c r="V3958" s="35">
        <f>'EPD information'!$Y$16*Tabell2[[#This Row],[Weight (kg)]]</f>
        <v>4.29</v>
      </c>
      <c r="W3958" s="35">
        <f>'EPD information'!$Z$16*Tabell2[[#This Row],[Weight (kg)]]</f>
        <v>6.957500000000001E-3</v>
      </c>
      <c r="X3958" s="35">
        <f>'EPD information'!$AA$16*Tabell2[[#This Row],[Weight (kg)]]</f>
        <v>-33.274999999999999</v>
      </c>
      <c r="Y3958" s="18">
        <f>'EPD information'!$AB$16*Tabell2[[#This Row],[Weight (kg)]]</f>
        <v>92.399999999999991</v>
      </c>
      <c r="Z3958" s="18">
        <f>'EPD information'!$AC$16*Tabell2[[#This Row],[Weight (kg)]]</f>
        <v>1.61975</v>
      </c>
      <c r="AA3958" s="18">
        <f>'EPD information'!$AD$16*Tabell2[[#This Row],[Weight (kg)]]</f>
        <v>0.20267499999999999</v>
      </c>
      <c r="AB3958" s="18" t="s">
        <v>48</v>
      </c>
      <c r="AC3958" s="18">
        <f>'EPD information'!$AF$16*Tabell2[[#This Row],[Weight (kg)]]</f>
        <v>0.12787499999999999</v>
      </c>
      <c r="AD3958" s="18">
        <f>'EPD information'!$AG$16*Tabell2[[#This Row],[Weight (kg)]]</f>
        <v>4.2625000000000002</v>
      </c>
      <c r="AE3958" s="18">
        <f>'EPD information'!$AH$16*Tabell2[[#This Row],[Weight (kg)]]</f>
        <v>6.8200000000000005E-3</v>
      </c>
      <c r="AF3958" s="21">
        <f>'EPD information'!$AI$16*Tabell2[[#This Row],[Weight (kg)]]</f>
        <v>-31.624999999999996</v>
      </c>
    </row>
    <row r="3959" spans="1:32" x14ac:dyDescent="0.2">
      <c r="A3959" s="36" t="s">
        <v>287</v>
      </c>
      <c r="B3959" s="37" t="s">
        <v>280</v>
      </c>
      <c r="C3959" s="38">
        <v>278661</v>
      </c>
      <c r="D3959" s="39">
        <v>7319662786614</v>
      </c>
      <c r="E3959" s="37" t="s">
        <v>46</v>
      </c>
      <c r="F3959" s="40">
        <v>1120</v>
      </c>
      <c r="G3959" s="37">
        <v>800</v>
      </c>
      <c r="H3959" s="41">
        <v>29.9</v>
      </c>
      <c r="I3959" s="35">
        <f>'EPD information'!$L$16*Tabell2[[#This Row],[Weight (kg)]]</f>
        <v>101.959</v>
      </c>
      <c r="J3959" s="22">
        <f>'EPD information'!$M$16*Tabell2[[#This Row],[Weight (kg)]]</f>
        <v>1.77606</v>
      </c>
      <c r="K3959" s="22">
        <f>'EPD information'!$N$16*Tabell2[[#This Row],[Weight (kg)]]</f>
        <v>0.21079499999999998</v>
      </c>
      <c r="L3959" s="22">
        <f>'EPD information'!$O$16*Tabell2[[#This Row],[Weight (kg)]]</f>
        <v>0</v>
      </c>
      <c r="M3959" s="22">
        <f>'EPD information'!$P$16*Tabell2[[#This Row],[Weight (kg)]]</f>
        <v>0.14052999999999999</v>
      </c>
      <c r="N3959" s="22">
        <f>'EPD information'!$Q$16*Tabell2[[#This Row],[Weight (kg)]]</f>
        <v>4.6643999999999997</v>
      </c>
      <c r="O3959" s="22">
        <f>'EPD information'!$R$16*Tabell2[[#This Row],[Weight (kg)]]</f>
        <v>7.5647000000000006E-3</v>
      </c>
      <c r="P3959" s="22">
        <f>'EPD information'!$S$16*Tabell2[[#This Row],[Weight (kg)]]</f>
        <v>-36.178999999999995</v>
      </c>
      <c r="Q3959" s="35">
        <f>'Product specific GWP'!$T$16*Tabell2[[#This Row],[Weight (kg)]]</f>
        <v>1.30663</v>
      </c>
      <c r="R3959" s="35" t="s">
        <v>48</v>
      </c>
      <c r="S3959" s="35">
        <f>'EPD information'!$V$16*Tabell2[[#This Row],[Weight (kg)]]</f>
        <v>0.21079499999999998</v>
      </c>
      <c r="T3959" s="35" t="str">
        <f>'EPD information'!$W$16</f>
        <v>ND</v>
      </c>
      <c r="U3959" s="35">
        <f>'EPD information'!$X$16*Tabell2[[#This Row],[Weight (kg)]]</f>
        <v>0.14052999999999999</v>
      </c>
      <c r="V3959" s="35">
        <f>'EPD information'!$Y$16*Tabell2[[#This Row],[Weight (kg)]]</f>
        <v>4.6643999999999997</v>
      </c>
      <c r="W3959" s="35">
        <f>'EPD information'!$Z$16*Tabell2[[#This Row],[Weight (kg)]]</f>
        <v>7.5647000000000006E-3</v>
      </c>
      <c r="X3959" s="35">
        <f>'EPD information'!$AA$16*Tabell2[[#This Row],[Weight (kg)]]</f>
        <v>-36.178999999999995</v>
      </c>
      <c r="Y3959" s="18">
        <f>'EPD information'!$AB$16*Tabell2[[#This Row],[Weight (kg)]]</f>
        <v>100.46399999999998</v>
      </c>
      <c r="Z3959" s="18">
        <f>'EPD information'!$AC$16*Tabell2[[#This Row],[Weight (kg)]]</f>
        <v>1.76111</v>
      </c>
      <c r="AA3959" s="18">
        <f>'EPD information'!$AD$16*Tabell2[[#This Row],[Weight (kg)]]</f>
        <v>0.22036299999999998</v>
      </c>
      <c r="AB3959" s="18" t="s">
        <v>48</v>
      </c>
      <c r="AC3959" s="18">
        <f>'EPD information'!$AF$16*Tabell2[[#This Row],[Weight (kg)]]</f>
        <v>0.13903499999999999</v>
      </c>
      <c r="AD3959" s="18">
        <f>'EPD information'!$AG$16*Tabell2[[#This Row],[Weight (kg)]]</f>
        <v>4.6345000000000001</v>
      </c>
      <c r="AE3959" s="18">
        <f>'EPD information'!$AH$16*Tabell2[[#This Row],[Weight (kg)]]</f>
        <v>7.4152000000000003E-3</v>
      </c>
      <c r="AF3959" s="21">
        <f>'EPD information'!$AI$16*Tabell2[[#This Row],[Weight (kg)]]</f>
        <v>-34.384999999999998</v>
      </c>
    </row>
    <row r="3960" spans="1:32" x14ac:dyDescent="0.2">
      <c r="A3960" s="36" t="s">
        <v>287</v>
      </c>
      <c r="B3960" s="37" t="s">
        <v>280</v>
      </c>
      <c r="C3960" s="38">
        <v>278662</v>
      </c>
      <c r="D3960" s="39">
        <v>7319662786621</v>
      </c>
      <c r="E3960" s="37" t="s">
        <v>46</v>
      </c>
      <c r="F3960" s="40">
        <v>1120</v>
      </c>
      <c r="G3960" s="37">
        <v>900</v>
      </c>
      <c r="H3960" s="41">
        <v>32.9</v>
      </c>
      <c r="I3960" s="35">
        <f>'EPD information'!$L$16*Tabell2[[#This Row],[Weight (kg)]]</f>
        <v>112.18899999999999</v>
      </c>
      <c r="J3960" s="22">
        <f>'EPD information'!$M$16*Tabell2[[#This Row],[Weight (kg)]]</f>
        <v>1.9542599999999999</v>
      </c>
      <c r="K3960" s="22">
        <f>'EPD information'!$N$16*Tabell2[[#This Row],[Weight (kg)]]</f>
        <v>0.23194499999999998</v>
      </c>
      <c r="L3960" s="22">
        <f>'EPD information'!$O$16*Tabell2[[#This Row],[Weight (kg)]]</f>
        <v>0</v>
      </c>
      <c r="M3960" s="22">
        <f>'EPD information'!$P$16*Tabell2[[#This Row],[Weight (kg)]]</f>
        <v>0.15462999999999999</v>
      </c>
      <c r="N3960" s="22">
        <f>'EPD information'!$Q$16*Tabell2[[#This Row],[Weight (kg)]]</f>
        <v>5.1323999999999996</v>
      </c>
      <c r="O3960" s="22">
        <f>'EPD information'!$R$16*Tabell2[[#This Row],[Weight (kg)]]</f>
        <v>8.3236999999999998E-3</v>
      </c>
      <c r="P3960" s="22">
        <f>'EPD information'!$S$16*Tabell2[[#This Row],[Weight (kg)]]</f>
        <v>-39.808999999999997</v>
      </c>
      <c r="Q3960" s="35">
        <f>'Product specific GWP'!$T$16*Tabell2[[#This Row],[Weight (kg)]]</f>
        <v>1.43773</v>
      </c>
      <c r="R3960" s="35" t="s">
        <v>48</v>
      </c>
      <c r="S3960" s="35">
        <f>'EPD information'!$V$16*Tabell2[[#This Row],[Weight (kg)]]</f>
        <v>0.23194499999999998</v>
      </c>
      <c r="T3960" s="35" t="str">
        <f>'EPD information'!$W$16</f>
        <v>ND</v>
      </c>
      <c r="U3960" s="35">
        <f>'EPD information'!$X$16*Tabell2[[#This Row],[Weight (kg)]]</f>
        <v>0.15462999999999999</v>
      </c>
      <c r="V3960" s="35">
        <f>'EPD information'!$Y$16*Tabell2[[#This Row],[Weight (kg)]]</f>
        <v>5.1323999999999996</v>
      </c>
      <c r="W3960" s="35">
        <f>'EPD information'!$Z$16*Tabell2[[#This Row],[Weight (kg)]]</f>
        <v>8.3236999999999998E-3</v>
      </c>
      <c r="X3960" s="35">
        <f>'EPD information'!$AA$16*Tabell2[[#This Row],[Weight (kg)]]</f>
        <v>-39.808999999999997</v>
      </c>
      <c r="Y3960" s="18">
        <f>'EPD information'!$AB$16*Tabell2[[#This Row],[Weight (kg)]]</f>
        <v>110.544</v>
      </c>
      <c r="Z3960" s="18">
        <f>'EPD information'!$AC$16*Tabell2[[#This Row],[Weight (kg)]]</f>
        <v>1.93781</v>
      </c>
      <c r="AA3960" s="18">
        <f>'EPD information'!$AD$16*Tabell2[[#This Row],[Weight (kg)]]</f>
        <v>0.24247299999999999</v>
      </c>
      <c r="AB3960" s="18" t="s">
        <v>48</v>
      </c>
      <c r="AC3960" s="18">
        <f>'EPD information'!$AF$16*Tabell2[[#This Row],[Weight (kg)]]</f>
        <v>0.15298499999999998</v>
      </c>
      <c r="AD3960" s="18">
        <f>'EPD information'!$AG$16*Tabell2[[#This Row],[Weight (kg)]]</f>
        <v>5.0994999999999999</v>
      </c>
      <c r="AE3960" s="18">
        <f>'EPD information'!$AH$16*Tabell2[[#This Row],[Weight (kg)]]</f>
        <v>8.1592000000000001E-3</v>
      </c>
      <c r="AF3960" s="21">
        <f>'EPD information'!$AI$16*Tabell2[[#This Row],[Weight (kg)]]</f>
        <v>-37.834999999999994</v>
      </c>
    </row>
    <row r="3961" spans="1:32" x14ac:dyDescent="0.2">
      <c r="A3961" s="36" t="s">
        <v>287</v>
      </c>
      <c r="B3961" s="37" t="s">
        <v>280</v>
      </c>
      <c r="C3961" s="38">
        <v>278663</v>
      </c>
      <c r="D3961" s="39">
        <v>7319662786638</v>
      </c>
      <c r="E3961" s="37" t="s">
        <v>46</v>
      </c>
      <c r="F3961" s="40">
        <v>1120</v>
      </c>
      <c r="G3961" s="37">
        <v>1000</v>
      </c>
      <c r="H3961" s="41">
        <v>35</v>
      </c>
      <c r="I3961" s="35">
        <f>'EPD information'!$L$16*Tabell2[[#This Row],[Weight (kg)]]</f>
        <v>119.35000000000001</v>
      </c>
      <c r="J3961" s="22">
        <f>'EPD information'!$M$16*Tabell2[[#This Row],[Weight (kg)]]</f>
        <v>2.0790000000000002</v>
      </c>
      <c r="K3961" s="22">
        <f>'EPD information'!$N$16*Tabell2[[#This Row],[Weight (kg)]]</f>
        <v>0.24675</v>
      </c>
      <c r="L3961" s="22">
        <f>'EPD information'!$O$16*Tabell2[[#This Row],[Weight (kg)]]</f>
        <v>0</v>
      </c>
      <c r="M3961" s="22">
        <f>'EPD information'!$P$16*Tabell2[[#This Row],[Weight (kg)]]</f>
        <v>0.16450000000000001</v>
      </c>
      <c r="N3961" s="22">
        <f>'EPD information'!$Q$16*Tabell2[[#This Row],[Weight (kg)]]</f>
        <v>5.46</v>
      </c>
      <c r="O3961" s="22">
        <f>'EPD information'!$R$16*Tabell2[[#This Row],[Weight (kg)]]</f>
        <v>8.855E-3</v>
      </c>
      <c r="P3961" s="22">
        <f>'EPD information'!$S$16*Tabell2[[#This Row],[Weight (kg)]]</f>
        <v>-42.35</v>
      </c>
      <c r="Q3961" s="35">
        <f>'Product specific GWP'!$T$16*Tabell2[[#This Row],[Weight (kg)]]</f>
        <v>1.5295000000000001</v>
      </c>
      <c r="R3961" s="35" t="s">
        <v>48</v>
      </c>
      <c r="S3961" s="35">
        <f>'EPD information'!$V$16*Tabell2[[#This Row],[Weight (kg)]]</f>
        <v>0.24675</v>
      </c>
      <c r="T3961" s="35" t="str">
        <f>'EPD information'!$W$16</f>
        <v>ND</v>
      </c>
      <c r="U3961" s="35">
        <f>'EPD information'!$X$16*Tabell2[[#This Row],[Weight (kg)]]</f>
        <v>0.16450000000000001</v>
      </c>
      <c r="V3961" s="35">
        <f>'EPD information'!$Y$16*Tabell2[[#This Row],[Weight (kg)]]</f>
        <v>5.46</v>
      </c>
      <c r="W3961" s="35">
        <f>'EPD information'!$Z$16*Tabell2[[#This Row],[Weight (kg)]]</f>
        <v>8.855E-3</v>
      </c>
      <c r="X3961" s="35">
        <f>'EPD information'!$AA$16*Tabell2[[#This Row],[Weight (kg)]]</f>
        <v>-42.35</v>
      </c>
      <c r="Y3961" s="18">
        <f>'EPD information'!$AB$16*Tabell2[[#This Row],[Weight (kg)]]</f>
        <v>117.6</v>
      </c>
      <c r="Z3961" s="18">
        <f>'EPD information'!$AC$16*Tabell2[[#This Row],[Weight (kg)]]</f>
        <v>2.0615000000000001</v>
      </c>
      <c r="AA3961" s="18">
        <f>'EPD information'!$AD$16*Tabell2[[#This Row],[Weight (kg)]]</f>
        <v>0.25795000000000001</v>
      </c>
      <c r="AB3961" s="18" t="s">
        <v>48</v>
      </c>
      <c r="AC3961" s="18">
        <f>'EPD information'!$AF$16*Tabell2[[#This Row],[Weight (kg)]]</f>
        <v>0.16274999999999998</v>
      </c>
      <c r="AD3961" s="18">
        <f>'EPD information'!$AG$16*Tabell2[[#This Row],[Weight (kg)]]</f>
        <v>5.4249999999999998</v>
      </c>
      <c r="AE3961" s="18">
        <f>'EPD information'!$AH$16*Tabell2[[#This Row],[Weight (kg)]]</f>
        <v>8.6800000000000002E-3</v>
      </c>
      <c r="AF3961" s="21">
        <f>'EPD information'!$AI$16*Tabell2[[#This Row],[Weight (kg)]]</f>
        <v>-40.25</v>
      </c>
    </row>
    <row r="3962" spans="1:32" x14ac:dyDescent="0.2">
      <c r="A3962" s="36" t="s">
        <v>287</v>
      </c>
      <c r="B3962" s="37" t="s">
        <v>280</v>
      </c>
      <c r="C3962" s="38">
        <v>278665</v>
      </c>
      <c r="D3962" s="39">
        <v>7319662786652</v>
      </c>
      <c r="E3962" s="37" t="s">
        <v>46</v>
      </c>
      <c r="F3962" s="40">
        <v>1120</v>
      </c>
      <c r="G3962" s="37">
        <v>1250</v>
      </c>
      <c r="H3962" s="41">
        <v>45.3</v>
      </c>
      <c r="I3962" s="35">
        <f>'EPD information'!$L$16*Tabell2[[#This Row],[Weight (kg)]]</f>
        <v>154.47299999999998</v>
      </c>
      <c r="J3962" s="22">
        <f>'EPD information'!$M$16*Tabell2[[#This Row],[Weight (kg)]]</f>
        <v>2.69082</v>
      </c>
      <c r="K3962" s="22">
        <f>'EPD information'!$N$16*Tabell2[[#This Row],[Weight (kg)]]</f>
        <v>0.31936499999999995</v>
      </c>
      <c r="L3962" s="22">
        <f>'EPD information'!$O$16*Tabell2[[#This Row],[Weight (kg)]]</f>
        <v>0</v>
      </c>
      <c r="M3962" s="22">
        <f>'EPD information'!$P$16*Tabell2[[#This Row],[Weight (kg)]]</f>
        <v>0.21290999999999999</v>
      </c>
      <c r="N3962" s="22">
        <f>'EPD information'!$Q$16*Tabell2[[#This Row],[Weight (kg)]]</f>
        <v>7.0667999999999997</v>
      </c>
      <c r="O3962" s="22">
        <f>'EPD information'!$R$16*Tabell2[[#This Row],[Weight (kg)]]</f>
        <v>1.14609E-2</v>
      </c>
      <c r="P3962" s="22">
        <f>'EPD information'!$S$16*Tabell2[[#This Row],[Weight (kg)]]</f>
        <v>-54.812999999999995</v>
      </c>
      <c r="Q3962" s="35">
        <f>'Product specific GWP'!$T$16*Tabell2[[#This Row],[Weight (kg)]]</f>
        <v>1.9796100000000001</v>
      </c>
      <c r="R3962" s="35" t="s">
        <v>48</v>
      </c>
      <c r="S3962" s="35">
        <f>'EPD information'!$V$16*Tabell2[[#This Row],[Weight (kg)]]</f>
        <v>0.31936499999999995</v>
      </c>
      <c r="T3962" s="35" t="str">
        <f>'EPD information'!$W$16</f>
        <v>ND</v>
      </c>
      <c r="U3962" s="35">
        <f>'EPD information'!$X$16*Tabell2[[#This Row],[Weight (kg)]]</f>
        <v>0.21290999999999999</v>
      </c>
      <c r="V3962" s="35">
        <f>'EPD information'!$Y$16*Tabell2[[#This Row],[Weight (kg)]]</f>
        <v>7.0667999999999997</v>
      </c>
      <c r="W3962" s="35">
        <f>'EPD information'!$Z$16*Tabell2[[#This Row],[Weight (kg)]]</f>
        <v>1.14609E-2</v>
      </c>
      <c r="X3962" s="35">
        <f>'EPD information'!$AA$16*Tabell2[[#This Row],[Weight (kg)]]</f>
        <v>-54.812999999999995</v>
      </c>
      <c r="Y3962" s="18">
        <f>'EPD information'!$AB$16*Tabell2[[#This Row],[Weight (kg)]]</f>
        <v>152.208</v>
      </c>
      <c r="Z3962" s="18">
        <f>'EPD information'!$AC$16*Tabell2[[#This Row],[Weight (kg)]]</f>
        <v>2.6681699999999999</v>
      </c>
      <c r="AA3962" s="18">
        <f>'EPD information'!$AD$16*Tabell2[[#This Row],[Weight (kg)]]</f>
        <v>0.33386099999999996</v>
      </c>
      <c r="AB3962" s="18" t="s">
        <v>48</v>
      </c>
      <c r="AC3962" s="18">
        <f>'EPD information'!$AF$16*Tabell2[[#This Row],[Weight (kg)]]</f>
        <v>0.21064499999999997</v>
      </c>
      <c r="AD3962" s="18">
        <f>'EPD information'!$AG$16*Tabell2[[#This Row],[Weight (kg)]]</f>
        <v>7.0214999999999996</v>
      </c>
      <c r="AE3962" s="18">
        <f>'EPD information'!$AH$16*Tabell2[[#This Row],[Weight (kg)]]</f>
        <v>1.12344E-2</v>
      </c>
      <c r="AF3962" s="21">
        <f>'EPD information'!$AI$16*Tabell2[[#This Row],[Weight (kg)]]</f>
        <v>-52.094999999999992</v>
      </c>
    </row>
    <row r="3963" spans="1:32" x14ac:dyDescent="0.2">
      <c r="A3963" s="36" t="s">
        <v>287</v>
      </c>
      <c r="B3963" s="37" t="s">
        <v>280</v>
      </c>
      <c r="C3963" s="38">
        <v>594979</v>
      </c>
      <c r="D3963" s="39">
        <v>7319660858696</v>
      </c>
      <c r="E3963" s="37" t="s">
        <v>46</v>
      </c>
      <c r="F3963" s="40">
        <v>1120</v>
      </c>
      <c r="G3963" s="37">
        <v>1400</v>
      </c>
      <c r="H3963" s="41">
        <v>77.901700000000005</v>
      </c>
      <c r="I3963" s="35">
        <f>'EPD information'!$L$16*Tabell2[[#This Row],[Weight (kg)]]</f>
        <v>265.64479700000004</v>
      </c>
      <c r="J3963" s="22">
        <f>'EPD information'!$M$16*Tabell2[[#This Row],[Weight (kg)]]</f>
        <v>4.6273609800000006</v>
      </c>
      <c r="K3963" s="22">
        <f>'EPD information'!$N$16*Tabell2[[#This Row],[Weight (kg)]]</f>
        <v>0.54920698499999998</v>
      </c>
      <c r="L3963" s="22">
        <f>'EPD information'!$O$16*Tabell2[[#This Row],[Weight (kg)]]</f>
        <v>0</v>
      </c>
      <c r="M3963" s="22">
        <f>'EPD information'!$P$16*Tabell2[[#This Row],[Weight (kg)]]</f>
        <v>0.36613799000000002</v>
      </c>
      <c r="N3963" s="22">
        <f>'EPD information'!$Q$16*Tabell2[[#This Row],[Weight (kg)]]</f>
        <v>12.152665200000001</v>
      </c>
      <c r="O3963" s="22">
        <f>'EPD information'!$R$16*Tabell2[[#This Row],[Weight (kg)]]</f>
        <v>1.9709130100000003E-2</v>
      </c>
      <c r="P3963" s="22">
        <f>'EPD information'!$S$16*Tabell2[[#This Row],[Weight (kg)]]</f>
        <v>-94.261057000000008</v>
      </c>
      <c r="Q3963" s="35">
        <f>'Product specific GWP'!$T$16*Tabell2[[#This Row],[Weight (kg)]]</f>
        <v>3.4043042900000002</v>
      </c>
      <c r="R3963" s="35" t="s">
        <v>48</v>
      </c>
      <c r="S3963" s="35">
        <f>'EPD information'!$V$16*Tabell2[[#This Row],[Weight (kg)]]</f>
        <v>0.54920698499999998</v>
      </c>
      <c r="T3963" s="35" t="str">
        <f>'EPD information'!$W$16</f>
        <v>ND</v>
      </c>
      <c r="U3963" s="35">
        <f>'EPD information'!$X$16*Tabell2[[#This Row],[Weight (kg)]]</f>
        <v>0.36613799000000002</v>
      </c>
      <c r="V3963" s="35">
        <f>'EPD information'!$Y$16*Tabell2[[#This Row],[Weight (kg)]]</f>
        <v>12.152665200000001</v>
      </c>
      <c r="W3963" s="35">
        <f>'EPD information'!$Z$16*Tabell2[[#This Row],[Weight (kg)]]</f>
        <v>1.9709130100000003E-2</v>
      </c>
      <c r="X3963" s="35">
        <f>'EPD information'!$AA$16*Tabell2[[#This Row],[Weight (kg)]]</f>
        <v>-94.261057000000008</v>
      </c>
      <c r="Y3963" s="18">
        <f>'EPD information'!$AB$16*Tabell2[[#This Row],[Weight (kg)]]</f>
        <v>261.74971199999999</v>
      </c>
      <c r="Z3963" s="18">
        <f>'EPD information'!$AC$16*Tabell2[[#This Row],[Weight (kg)]]</f>
        <v>4.5884101300000006</v>
      </c>
      <c r="AA3963" s="18">
        <f>'EPD information'!$AD$16*Tabell2[[#This Row],[Weight (kg)]]</f>
        <v>0.57413552899999998</v>
      </c>
      <c r="AB3963" s="18" t="s">
        <v>48</v>
      </c>
      <c r="AC3963" s="18">
        <f>'EPD information'!$AF$16*Tabell2[[#This Row],[Weight (kg)]]</f>
        <v>0.362242905</v>
      </c>
      <c r="AD3963" s="18">
        <f>'EPD information'!$AG$16*Tabell2[[#This Row],[Weight (kg)]]</f>
        <v>12.074763500000001</v>
      </c>
      <c r="AE3963" s="18">
        <f>'EPD information'!$AH$16*Tabell2[[#This Row],[Weight (kg)]]</f>
        <v>1.9319621600000003E-2</v>
      </c>
      <c r="AF3963" s="21">
        <f>'EPD information'!$AI$16*Tabell2[[#This Row],[Weight (kg)]]</f>
        <v>-89.586955000000003</v>
      </c>
    </row>
    <row r="3964" spans="1:32" x14ac:dyDescent="0.2">
      <c r="A3964" s="36" t="s">
        <v>287</v>
      </c>
      <c r="B3964" s="37" t="s">
        <v>280</v>
      </c>
      <c r="C3964" s="38">
        <v>594980</v>
      </c>
      <c r="D3964" s="39">
        <v>7319660858702</v>
      </c>
      <c r="E3964" s="37" t="s">
        <v>46</v>
      </c>
      <c r="F3964" s="40">
        <v>1120</v>
      </c>
      <c r="G3964" s="37">
        <v>1500</v>
      </c>
      <c r="H3964" s="41">
        <v>83.245800000000003</v>
      </c>
      <c r="I3964" s="35">
        <f>'EPD information'!$L$16*Tabell2[[#This Row],[Weight (kg)]]</f>
        <v>283.868178</v>
      </c>
      <c r="J3964" s="22">
        <f>'EPD information'!$M$16*Tabell2[[#This Row],[Weight (kg)]]</f>
        <v>4.9448005200000003</v>
      </c>
      <c r="K3964" s="22">
        <f>'EPD information'!$N$16*Tabell2[[#This Row],[Weight (kg)]]</f>
        <v>0.58688289000000005</v>
      </c>
      <c r="L3964" s="22">
        <f>'EPD information'!$O$16*Tabell2[[#This Row],[Weight (kg)]]</f>
        <v>0</v>
      </c>
      <c r="M3964" s="22">
        <f>'EPD information'!$P$16*Tabell2[[#This Row],[Weight (kg)]]</f>
        <v>0.39125526000000005</v>
      </c>
      <c r="N3964" s="22">
        <f>'EPD information'!$Q$16*Tabell2[[#This Row],[Weight (kg)]]</f>
        <v>12.986344800000001</v>
      </c>
      <c r="O3964" s="22">
        <f>'EPD information'!$R$16*Tabell2[[#This Row],[Weight (kg)]]</f>
        <v>2.1061187400000004E-2</v>
      </c>
      <c r="P3964" s="22">
        <f>'EPD information'!$S$16*Tabell2[[#This Row],[Weight (kg)]]</f>
        <v>-100.727418</v>
      </c>
      <c r="Q3964" s="35">
        <f>'Product specific GWP'!$T$16*Tabell2[[#This Row],[Weight (kg)]]</f>
        <v>3.6378414600000002</v>
      </c>
      <c r="R3964" s="35" t="s">
        <v>48</v>
      </c>
      <c r="S3964" s="35">
        <f>'EPD information'!$V$16*Tabell2[[#This Row],[Weight (kg)]]</f>
        <v>0.58688289000000005</v>
      </c>
      <c r="T3964" s="35" t="str">
        <f>'EPD information'!$W$16</f>
        <v>ND</v>
      </c>
      <c r="U3964" s="35">
        <f>'EPD information'!$X$16*Tabell2[[#This Row],[Weight (kg)]]</f>
        <v>0.39125526000000005</v>
      </c>
      <c r="V3964" s="35">
        <f>'EPD information'!$Y$16*Tabell2[[#This Row],[Weight (kg)]]</f>
        <v>12.986344800000001</v>
      </c>
      <c r="W3964" s="35">
        <f>'EPD information'!$Z$16*Tabell2[[#This Row],[Weight (kg)]]</f>
        <v>2.1061187400000004E-2</v>
      </c>
      <c r="X3964" s="35">
        <f>'EPD information'!$AA$16*Tabell2[[#This Row],[Weight (kg)]]</f>
        <v>-100.727418</v>
      </c>
      <c r="Y3964" s="18">
        <f>'EPD information'!$AB$16*Tabell2[[#This Row],[Weight (kg)]]</f>
        <v>279.70588800000002</v>
      </c>
      <c r="Z3964" s="18">
        <f>'EPD information'!$AC$16*Tabell2[[#This Row],[Weight (kg)]]</f>
        <v>4.9031776200000001</v>
      </c>
      <c r="AA3964" s="18">
        <f>'EPD information'!$AD$16*Tabell2[[#This Row],[Weight (kg)]]</f>
        <v>0.61352154599999997</v>
      </c>
      <c r="AB3964" s="18" t="s">
        <v>48</v>
      </c>
      <c r="AC3964" s="18">
        <f>'EPD information'!$AF$16*Tabell2[[#This Row],[Weight (kg)]]</f>
        <v>0.38709296999999998</v>
      </c>
      <c r="AD3964" s="18">
        <f>'EPD information'!$AG$16*Tabell2[[#This Row],[Weight (kg)]]</f>
        <v>12.903099000000001</v>
      </c>
      <c r="AE3964" s="18">
        <f>'EPD information'!$AH$16*Tabell2[[#This Row],[Weight (kg)]]</f>
        <v>2.06449584E-2</v>
      </c>
      <c r="AF3964" s="21">
        <f>'EPD information'!$AI$16*Tabell2[[#This Row],[Weight (kg)]]</f>
        <v>-95.732669999999999</v>
      </c>
    </row>
    <row r="3965" spans="1:32" x14ac:dyDescent="0.2">
      <c r="A3965" s="36" t="s">
        <v>287</v>
      </c>
      <c r="B3965" s="37" t="s">
        <v>280</v>
      </c>
      <c r="C3965" s="38">
        <v>594981</v>
      </c>
      <c r="D3965" s="39">
        <v>7319660858719</v>
      </c>
      <c r="E3965" s="37" t="s">
        <v>46</v>
      </c>
      <c r="F3965" s="40">
        <v>1120</v>
      </c>
      <c r="G3965" s="37">
        <v>1600</v>
      </c>
      <c r="H3965" s="41">
        <v>88.07</v>
      </c>
      <c r="I3965" s="35">
        <f>'EPD information'!$L$16*Tabell2[[#This Row],[Weight (kg)]]</f>
        <v>300.31869999999998</v>
      </c>
      <c r="J3965" s="22">
        <f>'EPD information'!$M$16*Tabell2[[#This Row],[Weight (kg)]]</f>
        <v>5.2313579999999993</v>
      </c>
      <c r="K3965" s="22">
        <f>'EPD information'!$N$16*Tabell2[[#This Row],[Weight (kg)]]</f>
        <v>0.62089349999999999</v>
      </c>
      <c r="L3965" s="22">
        <f>'EPD information'!$O$16*Tabell2[[#This Row],[Weight (kg)]]</f>
        <v>0</v>
      </c>
      <c r="M3965" s="22">
        <f>'EPD information'!$P$16*Tabell2[[#This Row],[Weight (kg)]]</f>
        <v>0.41392899999999999</v>
      </c>
      <c r="N3965" s="22">
        <f>'EPD information'!$Q$16*Tabell2[[#This Row],[Weight (kg)]]</f>
        <v>13.738919999999998</v>
      </c>
      <c r="O3965" s="22">
        <f>'EPD information'!$R$16*Tabell2[[#This Row],[Weight (kg)]]</f>
        <v>2.228171E-2</v>
      </c>
      <c r="P3965" s="22">
        <f>'EPD information'!$S$16*Tabell2[[#This Row],[Weight (kg)]]</f>
        <v>-106.56469999999999</v>
      </c>
      <c r="Q3965" s="35">
        <f>'Product specific GWP'!$T$16*Tabell2[[#This Row],[Weight (kg)]]</f>
        <v>3.8486590000000001</v>
      </c>
      <c r="R3965" s="35" t="s">
        <v>48</v>
      </c>
      <c r="S3965" s="35">
        <f>'EPD information'!$V$16*Tabell2[[#This Row],[Weight (kg)]]</f>
        <v>0.62089349999999999</v>
      </c>
      <c r="T3965" s="35" t="str">
        <f>'EPD information'!$W$16</f>
        <v>ND</v>
      </c>
      <c r="U3965" s="35">
        <f>'EPD information'!$X$16*Tabell2[[#This Row],[Weight (kg)]]</f>
        <v>0.41392899999999999</v>
      </c>
      <c r="V3965" s="35">
        <f>'EPD information'!$Y$16*Tabell2[[#This Row],[Weight (kg)]]</f>
        <v>13.738919999999998</v>
      </c>
      <c r="W3965" s="35">
        <f>'EPD information'!$Z$16*Tabell2[[#This Row],[Weight (kg)]]</f>
        <v>2.228171E-2</v>
      </c>
      <c r="X3965" s="35">
        <f>'EPD information'!$AA$16*Tabell2[[#This Row],[Weight (kg)]]</f>
        <v>-106.56469999999999</v>
      </c>
      <c r="Y3965" s="18">
        <f>'EPD information'!$AB$16*Tabell2[[#This Row],[Weight (kg)]]</f>
        <v>295.91519999999997</v>
      </c>
      <c r="Z3965" s="18">
        <f>'EPD information'!$AC$16*Tabell2[[#This Row],[Weight (kg)]]</f>
        <v>5.1873229999999992</v>
      </c>
      <c r="AA3965" s="18">
        <f>'EPD information'!$AD$16*Tabell2[[#This Row],[Weight (kg)]]</f>
        <v>0.64907589999999993</v>
      </c>
      <c r="AB3965" s="18" t="s">
        <v>48</v>
      </c>
      <c r="AC3965" s="18">
        <f>'EPD information'!$AF$16*Tabell2[[#This Row],[Weight (kg)]]</f>
        <v>0.40952549999999993</v>
      </c>
      <c r="AD3965" s="18">
        <f>'EPD information'!$AG$16*Tabell2[[#This Row],[Weight (kg)]]</f>
        <v>13.650849999999998</v>
      </c>
      <c r="AE3965" s="18">
        <f>'EPD information'!$AH$16*Tabell2[[#This Row],[Weight (kg)]]</f>
        <v>2.1841360000000001E-2</v>
      </c>
      <c r="AF3965" s="21">
        <f>'EPD information'!$AI$16*Tabell2[[#This Row],[Weight (kg)]]</f>
        <v>-101.28049999999999</v>
      </c>
    </row>
    <row r="3966" spans="1:32" x14ac:dyDescent="0.2">
      <c r="A3966" s="36" t="s">
        <v>287</v>
      </c>
      <c r="B3966" s="37" t="s">
        <v>280</v>
      </c>
      <c r="C3966" s="38">
        <v>278667</v>
      </c>
      <c r="D3966" s="39">
        <v>7319662786676</v>
      </c>
      <c r="E3966" s="37" t="s">
        <v>46</v>
      </c>
      <c r="F3966" s="40">
        <v>1250</v>
      </c>
      <c r="G3966" s="37">
        <v>315</v>
      </c>
      <c r="H3966" s="41">
        <v>18</v>
      </c>
      <c r="I3966" s="35">
        <f>'EPD information'!$L$16*Tabell2[[#This Row],[Weight (kg)]]</f>
        <v>61.38</v>
      </c>
      <c r="J3966" s="22">
        <f>'EPD information'!$M$16*Tabell2[[#This Row],[Weight (kg)]]</f>
        <v>1.0691999999999999</v>
      </c>
      <c r="K3966" s="22">
        <f>'EPD information'!$N$16*Tabell2[[#This Row],[Weight (kg)]]</f>
        <v>0.12689999999999999</v>
      </c>
      <c r="L3966" s="22">
        <f>'EPD information'!$O$16*Tabell2[[#This Row],[Weight (kg)]]</f>
        <v>0</v>
      </c>
      <c r="M3966" s="22">
        <f>'EPD information'!$P$16*Tabell2[[#This Row],[Weight (kg)]]</f>
        <v>8.4600000000000009E-2</v>
      </c>
      <c r="N3966" s="22">
        <f>'EPD information'!$Q$16*Tabell2[[#This Row],[Weight (kg)]]</f>
        <v>2.8079999999999998</v>
      </c>
      <c r="O3966" s="22">
        <f>'EPD information'!$R$16*Tabell2[[#This Row],[Weight (kg)]]</f>
        <v>4.5540000000000008E-3</v>
      </c>
      <c r="P3966" s="22">
        <f>'EPD information'!$S$16*Tabell2[[#This Row],[Weight (kg)]]</f>
        <v>-21.78</v>
      </c>
      <c r="Q3966" s="35">
        <f>'Product specific GWP'!$T$16*Tabell2[[#This Row],[Weight (kg)]]</f>
        <v>0.78660000000000008</v>
      </c>
      <c r="R3966" s="35" t="s">
        <v>48</v>
      </c>
      <c r="S3966" s="35">
        <f>'EPD information'!$V$16*Tabell2[[#This Row],[Weight (kg)]]</f>
        <v>0.12689999999999999</v>
      </c>
      <c r="T3966" s="35" t="str">
        <f>'EPD information'!$W$16</f>
        <v>ND</v>
      </c>
      <c r="U3966" s="35">
        <f>'EPD information'!$X$16*Tabell2[[#This Row],[Weight (kg)]]</f>
        <v>8.4600000000000009E-2</v>
      </c>
      <c r="V3966" s="35">
        <f>'EPD information'!$Y$16*Tabell2[[#This Row],[Weight (kg)]]</f>
        <v>2.8079999999999998</v>
      </c>
      <c r="W3966" s="35">
        <f>'EPD information'!$Z$16*Tabell2[[#This Row],[Weight (kg)]]</f>
        <v>4.5540000000000008E-3</v>
      </c>
      <c r="X3966" s="35">
        <f>'EPD information'!$AA$16*Tabell2[[#This Row],[Weight (kg)]]</f>
        <v>-21.78</v>
      </c>
      <c r="Y3966" s="18">
        <f>'EPD information'!$AB$16*Tabell2[[#This Row],[Weight (kg)]]</f>
        <v>60.48</v>
      </c>
      <c r="Z3966" s="18">
        <f>'EPD information'!$AC$16*Tabell2[[#This Row],[Weight (kg)]]</f>
        <v>1.0602</v>
      </c>
      <c r="AA3966" s="18">
        <f>'EPD information'!$AD$16*Tabell2[[#This Row],[Weight (kg)]]</f>
        <v>0.13266</v>
      </c>
      <c r="AB3966" s="18" t="s">
        <v>48</v>
      </c>
      <c r="AC3966" s="18">
        <f>'EPD information'!$AF$16*Tabell2[[#This Row],[Weight (kg)]]</f>
        <v>8.3699999999999997E-2</v>
      </c>
      <c r="AD3966" s="18">
        <f>'EPD information'!$AG$16*Tabell2[[#This Row],[Weight (kg)]]</f>
        <v>2.79</v>
      </c>
      <c r="AE3966" s="18">
        <f>'EPD information'!$AH$16*Tabell2[[#This Row],[Weight (kg)]]</f>
        <v>4.4640000000000001E-3</v>
      </c>
      <c r="AF3966" s="21">
        <f>'EPD information'!$AI$16*Tabell2[[#This Row],[Weight (kg)]]</f>
        <v>-20.7</v>
      </c>
    </row>
    <row r="3967" spans="1:32" x14ac:dyDescent="0.2">
      <c r="A3967" s="36" t="s">
        <v>287</v>
      </c>
      <c r="B3967" s="37" t="s">
        <v>280</v>
      </c>
      <c r="C3967" s="38">
        <v>278671</v>
      </c>
      <c r="D3967" s="39">
        <v>7319662786713</v>
      </c>
      <c r="E3967" s="37" t="s">
        <v>46</v>
      </c>
      <c r="F3967" s="40">
        <v>1250</v>
      </c>
      <c r="G3967" s="37">
        <v>500</v>
      </c>
      <c r="H3967" s="41">
        <v>22.9</v>
      </c>
      <c r="I3967" s="35">
        <f>'EPD information'!$L$16*Tabell2[[#This Row],[Weight (kg)]]</f>
        <v>78.088999999999999</v>
      </c>
      <c r="J3967" s="22">
        <f>'EPD information'!$M$16*Tabell2[[#This Row],[Weight (kg)]]</f>
        <v>1.36026</v>
      </c>
      <c r="K3967" s="22">
        <f>'EPD information'!$N$16*Tabell2[[#This Row],[Weight (kg)]]</f>
        <v>0.16144499999999998</v>
      </c>
      <c r="L3967" s="22">
        <f>'EPD information'!$O$16*Tabell2[[#This Row],[Weight (kg)]]</f>
        <v>0</v>
      </c>
      <c r="M3967" s="22">
        <f>'EPD information'!$P$16*Tabell2[[#This Row],[Weight (kg)]]</f>
        <v>0.10763</v>
      </c>
      <c r="N3967" s="22">
        <f>'EPD information'!$Q$16*Tabell2[[#This Row],[Weight (kg)]]</f>
        <v>3.5723999999999996</v>
      </c>
      <c r="O3967" s="22">
        <f>'EPD information'!$R$16*Tabell2[[#This Row],[Weight (kg)]]</f>
        <v>5.7937000000000006E-3</v>
      </c>
      <c r="P3967" s="22">
        <f>'EPD information'!$S$16*Tabell2[[#This Row],[Weight (kg)]]</f>
        <v>-27.708999999999996</v>
      </c>
      <c r="Q3967" s="35">
        <f>'Product specific GWP'!$T$16*Tabell2[[#This Row],[Weight (kg)]]</f>
        <v>1.0007299999999999</v>
      </c>
      <c r="R3967" s="35" t="s">
        <v>48</v>
      </c>
      <c r="S3967" s="35">
        <f>'EPD information'!$V$16*Tabell2[[#This Row],[Weight (kg)]]</f>
        <v>0.16144499999999998</v>
      </c>
      <c r="T3967" s="35" t="str">
        <f>'EPD information'!$W$16</f>
        <v>ND</v>
      </c>
      <c r="U3967" s="35">
        <f>'EPD information'!$X$16*Tabell2[[#This Row],[Weight (kg)]]</f>
        <v>0.10763</v>
      </c>
      <c r="V3967" s="35">
        <f>'EPD information'!$Y$16*Tabell2[[#This Row],[Weight (kg)]]</f>
        <v>3.5723999999999996</v>
      </c>
      <c r="W3967" s="35">
        <f>'EPD information'!$Z$16*Tabell2[[#This Row],[Weight (kg)]]</f>
        <v>5.7937000000000006E-3</v>
      </c>
      <c r="X3967" s="35">
        <f>'EPD information'!$AA$16*Tabell2[[#This Row],[Weight (kg)]]</f>
        <v>-27.708999999999996</v>
      </c>
      <c r="Y3967" s="18">
        <f>'EPD information'!$AB$16*Tabell2[[#This Row],[Weight (kg)]]</f>
        <v>76.943999999999988</v>
      </c>
      <c r="Z3967" s="18">
        <f>'EPD information'!$AC$16*Tabell2[[#This Row],[Weight (kg)]]</f>
        <v>1.3488099999999998</v>
      </c>
      <c r="AA3967" s="18">
        <f>'EPD information'!$AD$16*Tabell2[[#This Row],[Weight (kg)]]</f>
        <v>0.16877299999999998</v>
      </c>
      <c r="AB3967" s="18" t="s">
        <v>48</v>
      </c>
      <c r="AC3967" s="18">
        <f>'EPD information'!$AF$16*Tabell2[[#This Row],[Weight (kg)]]</f>
        <v>0.10648499999999998</v>
      </c>
      <c r="AD3967" s="18">
        <f>'EPD information'!$AG$16*Tabell2[[#This Row],[Weight (kg)]]</f>
        <v>3.5494999999999997</v>
      </c>
      <c r="AE3967" s="18">
        <f>'EPD information'!$AH$16*Tabell2[[#This Row],[Weight (kg)]]</f>
        <v>5.6791999999999997E-3</v>
      </c>
      <c r="AF3967" s="21">
        <f>'EPD information'!$AI$16*Tabell2[[#This Row],[Weight (kg)]]</f>
        <v>-26.334999999999997</v>
      </c>
    </row>
    <row r="3968" spans="1:32" x14ac:dyDescent="0.2">
      <c r="A3968" s="36" t="s">
        <v>287</v>
      </c>
      <c r="B3968" s="37" t="s">
        <v>280</v>
      </c>
      <c r="C3968" s="38">
        <v>278676</v>
      </c>
      <c r="D3968" s="39">
        <v>7319662786768</v>
      </c>
      <c r="E3968" s="37" t="s">
        <v>46</v>
      </c>
      <c r="F3968" s="40">
        <v>1250</v>
      </c>
      <c r="G3968" s="37">
        <v>800</v>
      </c>
      <c r="H3968" s="41">
        <v>33.1</v>
      </c>
      <c r="I3968" s="35">
        <f>'EPD information'!$L$16*Tabell2[[#This Row],[Weight (kg)]]</f>
        <v>112.87100000000001</v>
      </c>
      <c r="J3968" s="22">
        <f>'EPD information'!$M$16*Tabell2[[#This Row],[Weight (kg)]]</f>
        <v>1.9661400000000002</v>
      </c>
      <c r="K3968" s="22">
        <f>'EPD information'!$N$16*Tabell2[[#This Row],[Weight (kg)]]</f>
        <v>0.23335500000000001</v>
      </c>
      <c r="L3968" s="22">
        <f>'EPD information'!$O$16*Tabell2[[#This Row],[Weight (kg)]]</f>
        <v>0</v>
      </c>
      <c r="M3968" s="22">
        <f>'EPD information'!$P$16*Tabell2[[#This Row],[Weight (kg)]]</f>
        <v>0.15557000000000001</v>
      </c>
      <c r="N3968" s="22">
        <f>'EPD information'!$Q$16*Tabell2[[#This Row],[Weight (kg)]]</f>
        <v>5.1636000000000006</v>
      </c>
      <c r="O3968" s="22">
        <f>'EPD information'!$R$16*Tabell2[[#This Row],[Weight (kg)]]</f>
        <v>8.3743000000000012E-3</v>
      </c>
      <c r="P3968" s="22">
        <f>'EPD information'!$S$16*Tabell2[[#This Row],[Weight (kg)]]</f>
        <v>-40.051000000000002</v>
      </c>
      <c r="Q3968" s="35">
        <f>'Product specific GWP'!$T$16*Tabell2[[#This Row],[Weight (kg)]]</f>
        <v>1.4464700000000001</v>
      </c>
      <c r="R3968" s="35" t="s">
        <v>48</v>
      </c>
      <c r="S3968" s="35">
        <f>'EPD information'!$V$16*Tabell2[[#This Row],[Weight (kg)]]</f>
        <v>0.23335500000000001</v>
      </c>
      <c r="T3968" s="35" t="str">
        <f>'EPD information'!$W$16</f>
        <v>ND</v>
      </c>
      <c r="U3968" s="35">
        <f>'EPD information'!$X$16*Tabell2[[#This Row],[Weight (kg)]]</f>
        <v>0.15557000000000001</v>
      </c>
      <c r="V3968" s="35">
        <f>'EPD information'!$Y$16*Tabell2[[#This Row],[Weight (kg)]]</f>
        <v>5.1636000000000006</v>
      </c>
      <c r="W3968" s="35">
        <f>'EPD information'!$Z$16*Tabell2[[#This Row],[Weight (kg)]]</f>
        <v>8.3743000000000012E-3</v>
      </c>
      <c r="X3968" s="35">
        <f>'EPD information'!$AA$16*Tabell2[[#This Row],[Weight (kg)]]</f>
        <v>-40.051000000000002</v>
      </c>
      <c r="Y3968" s="18">
        <f>'EPD information'!$AB$16*Tabell2[[#This Row],[Weight (kg)]]</f>
        <v>111.21599999999999</v>
      </c>
      <c r="Z3968" s="18">
        <f>'EPD information'!$AC$16*Tabell2[[#This Row],[Weight (kg)]]</f>
        <v>1.9495900000000002</v>
      </c>
      <c r="AA3968" s="18">
        <f>'EPD information'!$AD$16*Tabell2[[#This Row],[Weight (kg)]]</f>
        <v>0.243947</v>
      </c>
      <c r="AB3968" s="18" t="s">
        <v>48</v>
      </c>
      <c r="AC3968" s="18">
        <f>'EPD information'!$AF$16*Tabell2[[#This Row],[Weight (kg)]]</f>
        <v>0.153915</v>
      </c>
      <c r="AD3968" s="18">
        <f>'EPD information'!$AG$16*Tabell2[[#This Row],[Weight (kg)]]</f>
        <v>5.1305000000000005</v>
      </c>
      <c r="AE3968" s="18">
        <f>'EPD information'!$AH$16*Tabell2[[#This Row],[Weight (kg)]]</f>
        <v>8.2088000000000005E-3</v>
      </c>
      <c r="AF3968" s="21">
        <f>'EPD information'!$AI$16*Tabell2[[#This Row],[Weight (kg)]]</f>
        <v>-38.064999999999998</v>
      </c>
    </row>
    <row r="3969" spans="1:32" x14ac:dyDescent="0.2">
      <c r="A3969" s="36" t="s">
        <v>287</v>
      </c>
      <c r="B3969" s="37" t="s">
        <v>280</v>
      </c>
      <c r="C3969" s="38">
        <v>278680</v>
      </c>
      <c r="D3969" s="39">
        <v>7319662786805</v>
      </c>
      <c r="E3969" s="37" t="s">
        <v>46</v>
      </c>
      <c r="F3969" s="40">
        <v>1250</v>
      </c>
      <c r="G3969" s="37">
        <v>1250</v>
      </c>
      <c r="H3969" s="41">
        <v>48.4</v>
      </c>
      <c r="I3969" s="35">
        <f>'EPD information'!$L$16*Tabell2[[#This Row],[Weight (kg)]]</f>
        <v>165.04400000000001</v>
      </c>
      <c r="J3969" s="22">
        <f>'EPD information'!$M$16*Tabell2[[#This Row],[Weight (kg)]]</f>
        <v>2.8749600000000002</v>
      </c>
      <c r="K3969" s="22">
        <f>'EPD information'!$N$16*Tabell2[[#This Row],[Weight (kg)]]</f>
        <v>0.34121999999999997</v>
      </c>
      <c r="L3969" s="22">
        <f>'EPD information'!$O$16*Tabell2[[#This Row],[Weight (kg)]]</f>
        <v>0</v>
      </c>
      <c r="M3969" s="22">
        <f>'EPD information'!$P$16*Tabell2[[#This Row],[Weight (kg)]]</f>
        <v>0.22748000000000002</v>
      </c>
      <c r="N3969" s="22">
        <f>'EPD information'!$Q$16*Tabell2[[#This Row],[Weight (kg)]]</f>
        <v>7.5503999999999998</v>
      </c>
      <c r="O3969" s="22">
        <f>'EPD information'!$R$16*Tabell2[[#This Row],[Weight (kg)]]</f>
        <v>1.2245200000000001E-2</v>
      </c>
      <c r="P3969" s="22">
        <f>'EPD information'!$S$16*Tabell2[[#This Row],[Weight (kg)]]</f>
        <v>-58.564</v>
      </c>
      <c r="Q3969" s="35">
        <f>'Product specific GWP'!$T$16*Tabell2[[#This Row],[Weight (kg)]]</f>
        <v>2.1150799999999998</v>
      </c>
      <c r="R3969" s="35" t="s">
        <v>48</v>
      </c>
      <c r="S3969" s="35">
        <f>'EPD information'!$V$16*Tabell2[[#This Row],[Weight (kg)]]</f>
        <v>0.34121999999999997</v>
      </c>
      <c r="T3969" s="35" t="str">
        <f>'EPD information'!$W$16</f>
        <v>ND</v>
      </c>
      <c r="U3969" s="35">
        <f>'EPD information'!$X$16*Tabell2[[#This Row],[Weight (kg)]]</f>
        <v>0.22748000000000002</v>
      </c>
      <c r="V3969" s="35">
        <f>'EPD information'!$Y$16*Tabell2[[#This Row],[Weight (kg)]]</f>
        <v>7.5503999999999998</v>
      </c>
      <c r="W3969" s="35">
        <f>'EPD information'!$Z$16*Tabell2[[#This Row],[Weight (kg)]]</f>
        <v>1.2245200000000001E-2</v>
      </c>
      <c r="X3969" s="35">
        <f>'EPD information'!$AA$16*Tabell2[[#This Row],[Weight (kg)]]</f>
        <v>-58.564</v>
      </c>
      <c r="Y3969" s="18">
        <f>'EPD information'!$AB$16*Tabell2[[#This Row],[Weight (kg)]]</f>
        <v>162.624</v>
      </c>
      <c r="Z3969" s="18">
        <f>'EPD information'!$AC$16*Tabell2[[#This Row],[Weight (kg)]]</f>
        <v>2.8507600000000002</v>
      </c>
      <c r="AA3969" s="18">
        <f>'EPD information'!$AD$16*Tabell2[[#This Row],[Weight (kg)]]</f>
        <v>0.35670799999999997</v>
      </c>
      <c r="AB3969" s="18" t="s">
        <v>48</v>
      </c>
      <c r="AC3969" s="18">
        <f>'EPD information'!$AF$16*Tabell2[[#This Row],[Weight (kg)]]</f>
        <v>0.22505999999999998</v>
      </c>
      <c r="AD3969" s="18">
        <f>'EPD information'!$AG$16*Tabell2[[#This Row],[Weight (kg)]]</f>
        <v>7.5019999999999998</v>
      </c>
      <c r="AE3969" s="18">
        <f>'EPD information'!$AH$16*Tabell2[[#This Row],[Weight (kg)]]</f>
        <v>1.20032E-2</v>
      </c>
      <c r="AF3969" s="21">
        <f>'EPD information'!$AI$16*Tabell2[[#This Row],[Weight (kg)]]</f>
        <v>-55.66</v>
      </c>
    </row>
    <row r="3970" spans="1:32" x14ac:dyDescent="0.2">
      <c r="A3970" s="36" t="s">
        <v>287</v>
      </c>
      <c r="B3970" s="37" t="s">
        <v>280</v>
      </c>
      <c r="C3970" s="38">
        <v>278674</v>
      </c>
      <c r="D3970" s="39">
        <v>7319662786744</v>
      </c>
      <c r="E3970" s="37" t="s">
        <v>46</v>
      </c>
      <c r="F3970" s="40">
        <v>1250</v>
      </c>
      <c r="G3970" s="37">
        <v>630</v>
      </c>
      <c r="H3970" s="41">
        <v>26.7</v>
      </c>
      <c r="I3970" s="35">
        <f>'EPD information'!$L$16*Tabell2[[#This Row],[Weight (kg)]]</f>
        <v>91.046999999999997</v>
      </c>
      <c r="J3970" s="22">
        <f>'EPD information'!$M$16*Tabell2[[#This Row],[Weight (kg)]]</f>
        <v>1.5859799999999999</v>
      </c>
      <c r="K3970" s="22">
        <f>'EPD information'!$N$16*Tabell2[[#This Row],[Weight (kg)]]</f>
        <v>0.18823499999999999</v>
      </c>
      <c r="L3970" s="22">
        <f>'EPD information'!$O$16*Tabell2[[#This Row],[Weight (kg)]]</f>
        <v>0</v>
      </c>
      <c r="M3970" s="22">
        <f>'EPD information'!$P$16*Tabell2[[#This Row],[Weight (kg)]]</f>
        <v>0.12548999999999999</v>
      </c>
      <c r="N3970" s="22">
        <f>'EPD information'!$Q$16*Tabell2[[#This Row],[Weight (kg)]]</f>
        <v>4.1651999999999996</v>
      </c>
      <c r="O3970" s="22">
        <f>'EPD information'!$R$16*Tabell2[[#This Row],[Weight (kg)]]</f>
        <v>6.7551000000000009E-3</v>
      </c>
      <c r="P3970" s="22">
        <f>'EPD information'!$S$16*Tabell2[[#This Row],[Weight (kg)]]</f>
        <v>-32.306999999999995</v>
      </c>
      <c r="Q3970" s="35">
        <f>'Product specific GWP'!$T$16*Tabell2[[#This Row],[Weight (kg)]]</f>
        <v>1.16679</v>
      </c>
      <c r="R3970" s="35" t="s">
        <v>48</v>
      </c>
      <c r="S3970" s="35">
        <f>'EPD information'!$V$16*Tabell2[[#This Row],[Weight (kg)]]</f>
        <v>0.18823499999999999</v>
      </c>
      <c r="T3970" s="35" t="str">
        <f>'EPD information'!$W$16</f>
        <v>ND</v>
      </c>
      <c r="U3970" s="35">
        <f>'EPD information'!$X$16*Tabell2[[#This Row],[Weight (kg)]]</f>
        <v>0.12548999999999999</v>
      </c>
      <c r="V3970" s="35">
        <f>'EPD information'!$Y$16*Tabell2[[#This Row],[Weight (kg)]]</f>
        <v>4.1651999999999996</v>
      </c>
      <c r="W3970" s="35">
        <f>'EPD information'!$Z$16*Tabell2[[#This Row],[Weight (kg)]]</f>
        <v>6.7551000000000009E-3</v>
      </c>
      <c r="X3970" s="35">
        <f>'EPD information'!$AA$16*Tabell2[[#This Row],[Weight (kg)]]</f>
        <v>-32.306999999999995</v>
      </c>
      <c r="Y3970" s="18">
        <f>'EPD information'!$AB$16*Tabell2[[#This Row],[Weight (kg)]]</f>
        <v>89.711999999999989</v>
      </c>
      <c r="Z3970" s="18">
        <f>'EPD information'!$AC$16*Tabell2[[#This Row],[Weight (kg)]]</f>
        <v>1.57263</v>
      </c>
      <c r="AA3970" s="18">
        <f>'EPD information'!$AD$16*Tabell2[[#This Row],[Weight (kg)]]</f>
        <v>0.19677899999999998</v>
      </c>
      <c r="AB3970" s="18" t="s">
        <v>48</v>
      </c>
      <c r="AC3970" s="18">
        <f>'EPD information'!$AF$16*Tabell2[[#This Row],[Weight (kg)]]</f>
        <v>0.12415499999999999</v>
      </c>
      <c r="AD3970" s="18">
        <f>'EPD information'!$AG$16*Tabell2[[#This Row],[Weight (kg)]]</f>
        <v>4.1384999999999996</v>
      </c>
      <c r="AE3970" s="18">
        <f>'EPD information'!$AH$16*Tabell2[[#This Row],[Weight (kg)]]</f>
        <v>6.6216000000000001E-3</v>
      </c>
      <c r="AF3970" s="21">
        <f>'EPD information'!$AI$16*Tabell2[[#This Row],[Weight (kg)]]</f>
        <v>-30.704999999999998</v>
      </c>
    </row>
    <row r="3971" spans="1:32" x14ac:dyDescent="0.2">
      <c r="A3971" s="36" t="s">
        <v>287</v>
      </c>
      <c r="B3971" s="37" t="s">
        <v>280</v>
      </c>
      <c r="C3971" s="38">
        <v>278678</v>
      </c>
      <c r="D3971" s="39">
        <v>7319662786782</v>
      </c>
      <c r="E3971" s="37" t="s">
        <v>46</v>
      </c>
      <c r="F3971" s="40">
        <v>1250</v>
      </c>
      <c r="G3971" s="37">
        <v>1000</v>
      </c>
      <c r="H3971" s="41">
        <v>39.200000000000003</v>
      </c>
      <c r="I3971" s="35">
        <f>'EPD information'!$L$16*Tabell2[[#This Row],[Weight (kg)]]</f>
        <v>133.67200000000003</v>
      </c>
      <c r="J3971" s="22">
        <f>'EPD information'!$M$16*Tabell2[[#This Row],[Weight (kg)]]</f>
        <v>2.3284800000000003</v>
      </c>
      <c r="K3971" s="22">
        <f>'EPD information'!$N$16*Tabell2[[#This Row],[Weight (kg)]]</f>
        <v>0.27635999999999999</v>
      </c>
      <c r="L3971" s="22">
        <f>'EPD information'!$O$16*Tabell2[[#This Row],[Weight (kg)]]</f>
        <v>0</v>
      </c>
      <c r="M3971" s="22">
        <f>'EPD information'!$P$16*Tabell2[[#This Row],[Weight (kg)]]</f>
        <v>0.18424000000000001</v>
      </c>
      <c r="N3971" s="22">
        <f>'EPD information'!$Q$16*Tabell2[[#This Row],[Weight (kg)]]</f>
        <v>6.1152000000000006</v>
      </c>
      <c r="O3971" s="22">
        <f>'EPD information'!$R$16*Tabell2[[#This Row],[Weight (kg)]]</f>
        <v>9.9176000000000021E-3</v>
      </c>
      <c r="P3971" s="22">
        <f>'EPD information'!$S$16*Tabell2[[#This Row],[Weight (kg)]]</f>
        <v>-47.432000000000002</v>
      </c>
      <c r="Q3971" s="35">
        <f>'Product specific GWP'!$T$16*Tabell2[[#This Row],[Weight (kg)]]</f>
        <v>1.7130400000000003</v>
      </c>
      <c r="R3971" s="35" t="s">
        <v>48</v>
      </c>
      <c r="S3971" s="35">
        <f>'EPD information'!$V$16*Tabell2[[#This Row],[Weight (kg)]]</f>
        <v>0.27635999999999999</v>
      </c>
      <c r="T3971" s="35" t="str">
        <f>'EPD information'!$W$16</f>
        <v>ND</v>
      </c>
      <c r="U3971" s="35">
        <f>'EPD information'!$X$16*Tabell2[[#This Row],[Weight (kg)]]</f>
        <v>0.18424000000000001</v>
      </c>
      <c r="V3971" s="35">
        <f>'EPD information'!$Y$16*Tabell2[[#This Row],[Weight (kg)]]</f>
        <v>6.1152000000000006</v>
      </c>
      <c r="W3971" s="35">
        <f>'EPD information'!$Z$16*Tabell2[[#This Row],[Weight (kg)]]</f>
        <v>9.9176000000000021E-3</v>
      </c>
      <c r="X3971" s="35">
        <f>'EPD information'!$AA$16*Tabell2[[#This Row],[Weight (kg)]]</f>
        <v>-47.432000000000002</v>
      </c>
      <c r="Y3971" s="18">
        <f>'EPD information'!$AB$16*Tabell2[[#This Row],[Weight (kg)]]</f>
        <v>131.71200000000002</v>
      </c>
      <c r="Z3971" s="18">
        <f>'EPD information'!$AC$16*Tabell2[[#This Row],[Weight (kg)]]</f>
        <v>2.3088800000000003</v>
      </c>
      <c r="AA3971" s="18">
        <f>'EPD information'!$AD$16*Tabell2[[#This Row],[Weight (kg)]]</f>
        <v>0.28890399999999999</v>
      </c>
      <c r="AB3971" s="18" t="s">
        <v>48</v>
      </c>
      <c r="AC3971" s="18">
        <f>'EPD information'!$AF$16*Tabell2[[#This Row],[Weight (kg)]]</f>
        <v>0.18228</v>
      </c>
      <c r="AD3971" s="18">
        <f>'EPD information'!$AG$16*Tabell2[[#This Row],[Weight (kg)]]</f>
        <v>6.0760000000000005</v>
      </c>
      <c r="AE3971" s="18">
        <f>'EPD information'!$AH$16*Tabell2[[#This Row],[Weight (kg)]]</f>
        <v>9.7216000000000004E-3</v>
      </c>
      <c r="AF3971" s="21">
        <f>'EPD information'!$AI$16*Tabell2[[#This Row],[Weight (kg)]]</f>
        <v>-45.08</v>
      </c>
    </row>
    <row r="3972" spans="1:32" x14ac:dyDescent="0.2">
      <c r="A3972" s="36" t="s">
        <v>287</v>
      </c>
      <c r="B3972" s="37" t="s">
        <v>280</v>
      </c>
      <c r="C3972" s="38">
        <v>278677</v>
      </c>
      <c r="D3972" s="39">
        <v>7319662786775</v>
      </c>
      <c r="E3972" s="37" t="s">
        <v>46</v>
      </c>
      <c r="F3972" s="40">
        <v>1250</v>
      </c>
      <c r="G3972" s="37">
        <v>900</v>
      </c>
      <c r="H3972" s="41">
        <v>36.5</v>
      </c>
      <c r="I3972" s="35">
        <f>'EPD information'!$L$16*Tabell2[[#This Row],[Weight (kg)]]</f>
        <v>124.465</v>
      </c>
      <c r="J3972" s="22">
        <f>'EPD information'!$M$16*Tabell2[[#This Row],[Weight (kg)]]</f>
        <v>2.1680999999999999</v>
      </c>
      <c r="K3972" s="22">
        <f>'EPD information'!$N$16*Tabell2[[#This Row],[Weight (kg)]]</f>
        <v>0.25732499999999997</v>
      </c>
      <c r="L3972" s="22">
        <f>'EPD information'!$O$16*Tabell2[[#This Row],[Weight (kg)]]</f>
        <v>0</v>
      </c>
      <c r="M3972" s="22">
        <f>'EPD information'!$P$16*Tabell2[[#This Row],[Weight (kg)]]</f>
        <v>0.17155000000000001</v>
      </c>
      <c r="N3972" s="22">
        <f>'EPD information'!$Q$16*Tabell2[[#This Row],[Weight (kg)]]</f>
        <v>5.694</v>
      </c>
      <c r="O3972" s="22">
        <f>'EPD information'!$R$16*Tabell2[[#This Row],[Weight (kg)]]</f>
        <v>9.2345000000000014E-3</v>
      </c>
      <c r="P3972" s="22">
        <f>'EPD information'!$S$16*Tabell2[[#This Row],[Weight (kg)]]</f>
        <v>-44.164999999999999</v>
      </c>
      <c r="Q3972" s="35">
        <f>'Product specific GWP'!$T$16*Tabell2[[#This Row],[Weight (kg)]]</f>
        <v>1.5950500000000001</v>
      </c>
      <c r="R3972" s="35" t="s">
        <v>48</v>
      </c>
      <c r="S3972" s="35">
        <f>'EPD information'!$V$16*Tabell2[[#This Row],[Weight (kg)]]</f>
        <v>0.25732499999999997</v>
      </c>
      <c r="T3972" s="35" t="str">
        <f>'EPD information'!$W$16</f>
        <v>ND</v>
      </c>
      <c r="U3972" s="35">
        <f>'EPD information'!$X$16*Tabell2[[#This Row],[Weight (kg)]]</f>
        <v>0.17155000000000001</v>
      </c>
      <c r="V3972" s="35">
        <f>'EPD information'!$Y$16*Tabell2[[#This Row],[Weight (kg)]]</f>
        <v>5.694</v>
      </c>
      <c r="W3972" s="35">
        <f>'EPD information'!$Z$16*Tabell2[[#This Row],[Weight (kg)]]</f>
        <v>9.2345000000000014E-3</v>
      </c>
      <c r="X3972" s="35">
        <f>'EPD information'!$AA$16*Tabell2[[#This Row],[Weight (kg)]]</f>
        <v>-44.164999999999999</v>
      </c>
      <c r="Y3972" s="18">
        <f>'EPD information'!$AB$16*Tabell2[[#This Row],[Weight (kg)]]</f>
        <v>122.64</v>
      </c>
      <c r="Z3972" s="18">
        <f>'EPD information'!$AC$16*Tabell2[[#This Row],[Weight (kg)]]</f>
        <v>2.1498499999999998</v>
      </c>
      <c r="AA3972" s="18">
        <f>'EPD information'!$AD$16*Tabell2[[#This Row],[Weight (kg)]]</f>
        <v>0.26900499999999999</v>
      </c>
      <c r="AB3972" s="18" t="s">
        <v>48</v>
      </c>
      <c r="AC3972" s="18">
        <f>'EPD information'!$AF$16*Tabell2[[#This Row],[Weight (kg)]]</f>
        <v>0.16972499999999999</v>
      </c>
      <c r="AD3972" s="18">
        <f>'EPD information'!$AG$16*Tabell2[[#This Row],[Weight (kg)]]</f>
        <v>5.6574999999999998</v>
      </c>
      <c r="AE3972" s="18">
        <f>'EPD information'!$AH$16*Tabell2[[#This Row],[Weight (kg)]]</f>
        <v>9.052000000000001E-3</v>
      </c>
      <c r="AF3972" s="21">
        <f>'EPD information'!$AI$16*Tabell2[[#This Row],[Weight (kg)]]</f>
        <v>-41.974999999999994</v>
      </c>
    </row>
    <row r="3973" spans="1:32" x14ac:dyDescent="0.2">
      <c r="A3973" s="36" t="s">
        <v>287</v>
      </c>
      <c r="B3973" s="37" t="s">
        <v>280</v>
      </c>
      <c r="C3973" s="38">
        <v>594982</v>
      </c>
      <c r="D3973" s="39">
        <v>7319660858726</v>
      </c>
      <c r="E3973" s="37" t="s">
        <v>46</v>
      </c>
      <c r="F3973" s="40">
        <v>1250</v>
      </c>
      <c r="G3973" s="37">
        <v>100</v>
      </c>
      <c r="H3973" s="41">
        <v>15.5459</v>
      </c>
      <c r="I3973" s="35">
        <f>'EPD information'!$L$16*Tabell2[[#This Row],[Weight (kg)]]</f>
        <v>53.011519</v>
      </c>
      <c r="J3973" s="22">
        <f>'EPD information'!$M$16*Tabell2[[#This Row],[Weight (kg)]]</f>
        <v>0.92342645999999995</v>
      </c>
      <c r="K3973" s="22">
        <f>'EPD information'!$N$16*Tabell2[[#This Row],[Weight (kg)]]</f>
        <v>0.10959859499999999</v>
      </c>
      <c r="L3973" s="22">
        <f>'EPD information'!$O$16*Tabell2[[#This Row],[Weight (kg)]]</f>
        <v>0</v>
      </c>
      <c r="M3973" s="22">
        <f>'EPD information'!$P$16*Tabell2[[#This Row],[Weight (kg)]]</f>
        <v>7.3065729999999995E-2</v>
      </c>
      <c r="N3973" s="22">
        <f>'EPD information'!$Q$16*Tabell2[[#This Row],[Weight (kg)]]</f>
        <v>2.4251603999999998</v>
      </c>
      <c r="O3973" s="22">
        <f>'EPD information'!$R$16*Tabell2[[#This Row],[Weight (kg)]]</f>
        <v>3.9331127000000006E-3</v>
      </c>
      <c r="P3973" s="22">
        <f>'EPD information'!$S$16*Tabell2[[#This Row],[Weight (kg)]]</f>
        <v>-18.810538999999999</v>
      </c>
      <c r="Q3973" s="35">
        <f>'Product specific GWP'!$T$16*Tabell2[[#This Row],[Weight (kg)]]</f>
        <v>0.67935582999999999</v>
      </c>
      <c r="R3973" s="35" t="s">
        <v>48</v>
      </c>
      <c r="S3973" s="35">
        <f>'EPD information'!$V$16*Tabell2[[#This Row],[Weight (kg)]]</f>
        <v>0.10959859499999999</v>
      </c>
      <c r="T3973" s="35" t="str">
        <f>'EPD information'!$W$16</f>
        <v>ND</v>
      </c>
      <c r="U3973" s="35">
        <f>'EPD information'!$X$16*Tabell2[[#This Row],[Weight (kg)]]</f>
        <v>7.3065729999999995E-2</v>
      </c>
      <c r="V3973" s="35">
        <f>'EPD information'!$Y$16*Tabell2[[#This Row],[Weight (kg)]]</f>
        <v>2.4251603999999998</v>
      </c>
      <c r="W3973" s="35">
        <f>'EPD information'!$Z$16*Tabell2[[#This Row],[Weight (kg)]]</f>
        <v>3.9331127000000006E-3</v>
      </c>
      <c r="X3973" s="35">
        <f>'EPD information'!$AA$16*Tabell2[[#This Row],[Weight (kg)]]</f>
        <v>-18.810538999999999</v>
      </c>
      <c r="Y3973" s="18">
        <f>'EPD information'!$AB$16*Tabell2[[#This Row],[Weight (kg)]]</f>
        <v>52.234223999999998</v>
      </c>
      <c r="Z3973" s="18">
        <f>'EPD information'!$AC$16*Tabell2[[#This Row],[Weight (kg)]]</f>
        <v>0.91565350999999995</v>
      </c>
      <c r="AA3973" s="18">
        <f>'EPD information'!$AD$16*Tabell2[[#This Row],[Weight (kg)]]</f>
        <v>0.114573283</v>
      </c>
      <c r="AB3973" s="18" t="s">
        <v>48</v>
      </c>
      <c r="AC3973" s="18">
        <f>'EPD information'!$AF$16*Tabell2[[#This Row],[Weight (kg)]]</f>
        <v>7.2288434999999998E-2</v>
      </c>
      <c r="AD3973" s="18">
        <f>'EPD information'!$AG$16*Tabell2[[#This Row],[Weight (kg)]]</f>
        <v>2.4096145</v>
      </c>
      <c r="AE3973" s="18">
        <f>'EPD information'!$AH$16*Tabell2[[#This Row],[Weight (kg)]]</f>
        <v>3.8553832000000001E-3</v>
      </c>
      <c r="AF3973" s="21">
        <f>'EPD information'!$AI$16*Tabell2[[#This Row],[Weight (kg)]]</f>
        <v>-17.877784999999999</v>
      </c>
    </row>
    <row r="3974" spans="1:32" x14ac:dyDescent="0.2">
      <c r="A3974" s="36" t="s">
        <v>287</v>
      </c>
      <c r="B3974" s="37" t="s">
        <v>280</v>
      </c>
      <c r="C3974" s="38">
        <v>594983</v>
      </c>
      <c r="D3974" s="39">
        <v>7319660858733</v>
      </c>
      <c r="E3974" s="37" t="s">
        <v>46</v>
      </c>
      <c r="F3974" s="40">
        <v>1250</v>
      </c>
      <c r="G3974" s="37">
        <v>112</v>
      </c>
      <c r="H3974" s="41">
        <v>15.9739</v>
      </c>
      <c r="I3974" s="35">
        <f>'EPD information'!$L$16*Tabell2[[#This Row],[Weight (kg)]]</f>
        <v>54.470999000000006</v>
      </c>
      <c r="J3974" s="22">
        <f>'EPD information'!$M$16*Tabell2[[#This Row],[Weight (kg)]]</f>
        <v>0.94884966000000004</v>
      </c>
      <c r="K3974" s="22">
        <f>'EPD information'!$N$16*Tabell2[[#This Row],[Weight (kg)]]</f>
        <v>0.112615995</v>
      </c>
      <c r="L3974" s="22">
        <f>'EPD information'!$O$16*Tabell2[[#This Row],[Weight (kg)]]</f>
        <v>0</v>
      </c>
      <c r="M3974" s="22">
        <f>'EPD information'!$P$16*Tabell2[[#This Row],[Weight (kg)]]</f>
        <v>7.5077330000000012E-2</v>
      </c>
      <c r="N3974" s="22">
        <f>'EPD information'!$Q$16*Tabell2[[#This Row],[Weight (kg)]]</f>
        <v>2.4919283999999999</v>
      </c>
      <c r="O3974" s="22">
        <f>'EPD information'!$R$16*Tabell2[[#This Row],[Weight (kg)]]</f>
        <v>4.0413967000000007E-3</v>
      </c>
      <c r="P3974" s="22">
        <f>'EPD information'!$S$16*Tabell2[[#This Row],[Weight (kg)]]</f>
        <v>-19.328419</v>
      </c>
      <c r="Q3974" s="35">
        <f>'Product specific GWP'!$T$16*Tabell2[[#This Row],[Weight (kg)]]</f>
        <v>0.69805943000000004</v>
      </c>
      <c r="R3974" s="35" t="s">
        <v>48</v>
      </c>
      <c r="S3974" s="35">
        <f>'EPD information'!$V$16*Tabell2[[#This Row],[Weight (kg)]]</f>
        <v>0.112615995</v>
      </c>
      <c r="T3974" s="35" t="str">
        <f>'EPD information'!$W$16</f>
        <v>ND</v>
      </c>
      <c r="U3974" s="35">
        <f>'EPD information'!$X$16*Tabell2[[#This Row],[Weight (kg)]]</f>
        <v>7.5077330000000012E-2</v>
      </c>
      <c r="V3974" s="35">
        <f>'EPD information'!$Y$16*Tabell2[[#This Row],[Weight (kg)]]</f>
        <v>2.4919283999999999</v>
      </c>
      <c r="W3974" s="35">
        <f>'EPD information'!$Z$16*Tabell2[[#This Row],[Weight (kg)]]</f>
        <v>4.0413967000000007E-3</v>
      </c>
      <c r="X3974" s="35">
        <f>'EPD information'!$AA$16*Tabell2[[#This Row],[Weight (kg)]]</f>
        <v>-19.328419</v>
      </c>
      <c r="Y3974" s="18">
        <f>'EPD information'!$AB$16*Tabell2[[#This Row],[Weight (kg)]]</f>
        <v>53.672303999999997</v>
      </c>
      <c r="Z3974" s="18">
        <f>'EPD information'!$AC$16*Tabell2[[#This Row],[Weight (kg)]]</f>
        <v>0.94086270999999999</v>
      </c>
      <c r="AA3974" s="18">
        <f>'EPD information'!$AD$16*Tabell2[[#This Row],[Weight (kg)]]</f>
        <v>0.11772764300000001</v>
      </c>
      <c r="AB3974" s="18" t="s">
        <v>48</v>
      </c>
      <c r="AC3974" s="18">
        <f>'EPD information'!$AF$16*Tabell2[[#This Row],[Weight (kg)]]</f>
        <v>7.4278634999999996E-2</v>
      </c>
      <c r="AD3974" s="18">
        <f>'EPD information'!$AG$16*Tabell2[[#This Row],[Weight (kg)]]</f>
        <v>2.4759544999999998</v>
      </c>
      <c r="AE3974" s="18">
        <f>'EPD information'!$AH$16*Tabell2[[#This Row],[Weight (kg)]]</f>
        <v>3.9615272000000003E-3</v>
      </c>
      <c r="AF3974" s="21">
        <f>'EPD information'!$AI$16*Tabell2[[#This Row],[Weight (kg)]]</f>
        <v>-18.369985</v>
      </c>
    </row>
    <row r="3975" spans="1:32" x14ac:dyDescent="0.2">
      <c r="A3975" s="36" t="s">
        <v>287</v>
      </c>
      <c r="B3975" s="37" t="s">
        <v>280</v>
      </c>
      <c r="C3975" s="38">
        <v>594984</v>
      </c>
      <c r="D3975" s="39">
        <v>7319660858740</v>
      </c>
      <c r="E3975" s="37" t="s">
        <v>46</v>
      </c>
      <c r="F3975" s="40">
        <v>1250</v>
      </c>
      <c r="G3975" s="37">
        <v>125</v>
      </c>
      <c r="H3975" s="41">
        <v>16.433900000000001</v>
      </c>
      <c r="I3975" s="35">
        <f>'EPD information'!$L$16*Tabell2[[#This Row],[Weight (kg)]]</f>
        <v>56.03959900000001</v>
      </c>
      <c r="J3975" s="22">
        <f>'EPD information'!$M$16*Tabell2[[#This Row],[Weight (kg)]]</f>
        <v>0.97617366000000005</v>
      </c>
      <c r="K3975" s="22">
        <f>'EPD information'!$N$16*Tabell2[[#This Row],[Weight (kg)]]</f>
        <v>0.11585899500000001</v>
      </c>
      <c r="L3975" s="22">
        <f>'EPD information'!$O$16*Tabell2[[#This Row],[Weight (kg)]]</f>
        <v>0</v>
      </c>
      <c r="M3975" s="22">
        <f>'EPD information'!$P$16*Tabell2[[#This Row],[Weight (kg)]]</f>
        <v>7.7239330000000009E-2</v>
      </c>
      <c r="N3975" s="22">
        <f>'EPD information'!$Q$16*Tabell2[[#This Row],[Weight (kg)]]</f>
        <v>2.5636884000000002</v>
      </c>
      <c r="O3975" s="22">
        <f>'EPD information'!$R$16*Tabell2[[#This Row],[Weight (kg)]]</f>
        <v>4.1577767000000009E-3</v>
      </c>
      <c r="P3975" s="22">
        <f>'EPD information'!$S$16*Tabell2[[#This Row],[Weight (kg)]]</f>
        <v>-19.885019</v>
      </c>
      <c r="Q3975" s="35">
        <f>'Product specific GWP'!$T$16*Tabell2[[#This Row],[Weight (kg)]]</f>
        <v>0.7181614300000001</v>
      </c>
      <c r="R3975" s="35" t="s">
        <v>48</v>
      </c>
      <c r="S3975" s="35">
        <f>'EPD information'!$V$16*Tabell2[[#This Row],[Weight (kg)]]</f>
        <v>0.11585899500000001</v>
      </c>
      <c r="T3975" s="35" t="str">
        <f>'EPD information'!$W$16</f>
        <v>ND</v>
      </c>
      <c r="U3975" s="35">
        <f>'EPD information'!$X$16*Tabell2[[#This Row],[Weight (kg)]]</f>
        <v>7.7239330000000009E-2</v>
      </c>
      <c r="V3975" s="35">
        <f>'EPD information'!$Y$16*Tabell2[[#This Row],[Weight (kg)]]</f>
        <v>2.5636884000000002</v>
      </c>
      <c r="W3975" s="35">
        <f>'EPD information'!$Z$16*Tabell2[[#This Row],[Weight (kg)]]</f>
        <v>4.1577767000000009E-3</v>
      </c>
      <c r="X3975" s="35">
        <f>'EPD information'!$AA$16*Tabell2[[#This Row],[Weight (kg)]]</f>
        <v>-19.885019</v>
      </c>
      <c r="Y3975" s="18">
        <f>'EPD information'!$AB$16*Tabell2[[#This Row],[Weight (kg)]]</f>
        <v>55.217904000000004</v>
      </c>
      <c r="Z3975" s="18">
        <f>'EPD information'!$AC$16*Tabell2[[#This Row],[Weight (kg)]]</f>
        <v>0.96795671000000005</v>
      </c>
      <c r="AA3975" s="18">
        <f>'EPD information'!$AD$16*Tabell2[[#This Row],[Weight (kg)]]</f>
        <v>0.121117843</v>
      </c>
      <c r="AB3975" s="18" t="s">
        <v>48</v>
      </c>
      <c r="AC3975" s="18">
        <f>'EPD information'!$AF$16*Tabell2[[#This Row],[Weight (kg)]]</f>
        <v>7.6417634999999998E-2</v>
      </c>
      <c r="AD3975" s="18">
        <f>'EPD information'!$AG$16*Tabell2[[#This Row],[Weight (kg)]]</f>
        <v>2.5472545000000002</v>
      </c>
      <c r="AE3975" s="18">
        <f>'EPD information'!$AH$16*Tabell2[[#This Row],[Weight (kg)]]</f>
        <v>4.0756072000000003E-3</v>
      </c>
      <c r="AF3975" s="21">
        <f>'EPD information'!$AI$16*Tabell2[[#This Row],[Weight (kg)]]</f>
        <v>-18.898985</v>
      </c>
    </row>
    <row r="3976" spans="1:32" x14ac:dyDescent="0.2">
      <c r="A3976" s="36" t="s">
        <v>287</v>
      </c>
      <c r="B3976" s="37" t="s">
        <v>280</v>
      </c>
      <c r="C3976" s="38">
        <v>594985</v>
      </c>
      <c r="D3976" s="39">
        <v>7319660858757</v>
      </c>
      <c r="E3976" s="37" t="s">
        <v>46</v>
      </c>
      <c r="F3976" s="40">
        <v>1250</v>
      </c>
      <c r="G3976" s="37">
        <v>140</v>
      </c>
      <c r="H3976" s="41">
        <v>16.967600000000001</v>
      </c>
      <c r="I3976" s="35">
        <f>'EPD information'!$L$16*Tabell2[[#This Row],[Weight (kg)]]</f>
        <v>57.859516000000006</v>
      </c>
      <c r="J3976" s="22">
        <f>'EPD information'!$M$16*Tabell2[[#This Row],[Weight (kg)]]</f>
        <v>1.0078754400000001</v>
      </c>
      <c r="K3976" s="22">
        <f>'EPD information'!$N$16*Tabell2[[#This Row],[Weight (kg)]]</f>
        <v>0.11962158000000001</v>
      </c>
      <c r="L3976" s="22">
        <f>'EPD information'!$O$16*Tabell2[[#This Row],[Weight (kg)]]</f>
        <v>0</v>
      </c>
      <c r="M3976" s="22">
        <f>'EPD information'!$P$16*Tabell2[[#This Row],[Weight (kg)]]</f>
        <v>7.9747720000000008E-2</v>
      </c>
      <c r="N3976" s="22">
        <f>'EPD information'!$Q$16*Tabell2[[#This Row],[Weight (kg)]]</f>
        <v>2.6469456</v>
      </c>
      <c r="O3976" s="22">
        <f>'EPD information'!$R$16*Tabell2[[#This Row],[Weight (kg)]]</f>
        <v>4.2928028000000003E-3</v>
      </c>
      <c r="P3976" s="22">
        <f>'EPD information'!$S$16*Tabell2[[#This Row],[Weight (kg)]]</f>
        <v>-20.530796000000002</v>
      </c>
      <c r="Q3976" s="35">
        <f>'Product specific GWP'!$T$16*Tabell2[[#This Row],[Weight (kg)]]</f>
        <v>0.74148412000000008</v>
      </c>
      <c r="R3976" s="35" t="s">
        <v>48</v>
      </c>
      <c r="S3976" s="35">
        <f>'EPD information'!$V$16*Tabell2[[#This Row],[Weight (kg)]]</f>
        <v>0.11962158000000001</v>
      </c>
      <c r="T3976" s="35" t="str">
        <f>'EPD information'!$W$16</f>
        <v>ND</v>
      </c>
      <c r="U3976" s="35">
        <f>'EPD information'!$X$16*Tabell2[[#This Row],[Weight (kg)]]</f>
        <v>7.9747720000000008E-2</v>
      </c>
      <c r="V3976" s="35">
        <f>'EPD information'!$Y$16*Tabell2[[#This Row],[Weight (kg)]]</f>
        <v>2.6469456</v>
      </c>
      <c r="W3976" s="35">
        <f>'EPD information'!$Z$16*Tabell2[[#This Row],[Weight (kg)]]</f>
        <v>4.2928028000000003E-3</v>
      </c>
      <c r="X3976" s="35">
        <f>'EPD information'!$AA$16*Tabell2[[#This Row],[Weight (kg)]]</f>
        <v>-20.530796000000002</v>
      </c>
      <c r="Y3976" s="18">
        <f>'EPD information'!$AB$16*Tabell2[[#This Row],[Weight (kg)]]</f>
        <v>57.011136</v>
      </c>
      <c r="Z3976" s="18">
        <f>'EPD information'!$AC$16*Tabell2[[#This Row],[Weight (kg)]]</f>
        <v>0.99939164000000003</v>
      </c>
      <c r="AA3976" s="18">
        <f>'EPD information'!$AD$16*Tabell2[[#This Row],[Weight (kg)]]</f>
        <v>0.12505121199999999</v>
      </c>
      <c r="AB3976" s="18" t="s">
        <v>48</v>
      </c>
      <c r="AC3976" s="18">
        <f>'EPD information'!$AF$16*Tabell2[[#This Row],[Weight (kg)]]</f>
        <v>7.8899339999999998E-2</v>
      </c>
      <c r="AD3976" s="18">
        <f>'EPD information'!$AG$16*Tabell2[[#This Row],[Weight (kg)]]</f>
        <v>2.6299779999999999</v>
      </c>
      <c r="AE3976" s="18">
        <f>'EPD information'!$AH$16*Tabell2[[#This Row],[Weight (kg)]]</f>
        <v>4.2079648000000001E-3</v>
      </c>
      <c r="AF3976" s="21">
        <f>'EPD information'!$AI$16*Tabell2[[#This Row],[Weight (kg)]]</f>
        <v>-19.512740000000001</v>
      </c>
    </row>
    <row r="3977" spans="1:32" x14ac:dyDescent="0.2">
      <c r="A3977" s="36" t="s">
        <v>287</v>
      </c>
      <c r="B3977" s="37" t="s">
        <v>280</v>
      </c>
      <c r="C3977" s="38">
        <v>278666</v>
      </c>
      <c r="D3977" s="39">
        <v>7319662786669</v>
      </c>
      <c r="E3977" s="37" t="s">
        <v>46</v>
      </c>
      <c r="F3977" s="40">
        <v>1250</v>
      </c>
      <c r="G3977" s="37">
        <v>300</v>
      </c>
      <c r="H3977" s="41">
        <v>17</v>
      </c>
      <c r="I3977" s="35">
        <f>'EPD information'!$L$16*Tabell2[[#This Row],[Weight (kg)]]</f>
        <v>57.97</v>
      </c>
      <c r="J3977" s="22">
        <f>'EPD information'!$M$16*Tabell2[[#This Row],[Weight (kg)]]</f>
        <v>1.0098</v>
      </c>
      <c r="K3977" s="22">
        <f>'EPD information'!$N$16*Tabell2[[#This Row],[Weight (kg)]]</f>
        <v>0.11985</v>
      </c>
      <c r="L3977" s="22">
        <f>'EPD information'!$O$16*Tabell2[[#This Row],[Weight (kg)]]</f>
        <v>0</v>
      </c>
      <c r="M3977" s="22">
        <f>'EPD information'!$P$16*Tabell2[[#This Row],[Weight (kg)]]</f>
        <v>7.9899999999999999E-2</v>
      </c>
      <c r="N3977" s="22">
        <f>'EPD information'!$Q$16*Tabell2[[#This Row],[Weight (kg)]]</f>
        <v>2.6520000000000001</v>
      </c>
      <c r="O3977" s="22">
        <f>'EPD information'!$R$16*Tabell2[[#This Row],[Weight (kg)]]</f>
        <v>4.3010000000000001E-3</v>
      </c>
      <c r="P3977" s="22">
        <f>'EPD information'!$S$16*Tabell2[[#This Row],[Weight (kg)]]</f>
        <v>-20.57</v>
      </c>
      <c r="Q3977" s="35">
        <f>'Product specific GWP'!$T$16*Tabell2[[#This Row],[Weight (kg)]]</f>
        <v>0.7429</v>
      </c>
      <c r="R3977" s="35" t="s">
        <v>48</v>
      </c>
      <c r="S3977" s="35">
        <f>'EPD information'!$V$16*Tabell2[[#This Row],[Weight (kg)]]</f>
        <v>0.11985</v>
      </c>
      <c r="T3977" s="35" t="str">
        <f>'EPD information'!$W$16</f>
        <v>ND</v>
      </c>
      <c r="U3977" s="35">
        <f>'EPD information'!$X$16*Tabell2[[#This Row],[Weight (kg)]]</f>
        <v>7.9899999999999999E-2</v>
      </c>
      <c r="V3977" s="35">
        <f>'EPD information'!$Y$16*Tabell2[[#This Row],[Weight (kg)]]</f>
        <v>2.6520000000000001</v>
      </c>
      <c r="W3977" s="35">
        <f>'EPD information'!$Z$16*Tabell2[[#This Row],[Weight (kg)]]</f>
        <v>4.3010000000000001E-3</v>
      </c>
      <c r="X3977" s="35">
        <f>'EPD information'!$AA$16*Tabell2[[#This Row],[Weight (kg)]]</f>
        <v>-20.57</v>
      </c>
      <c r="Y3977" s="18">
        <f>'EPD information'!$AB$16*Tabell2[[#This Row],[Weight (kg)]]</f>
        <v>57.12</v>
      </c>
      <c r="Z3977" s="18">
        <f>'EPD information'!$AC$16*Tabell2[[#This Row],[Weight (kg)]]</f>
        <v>1.0013000000000001</v>
      </c>
      <c r="AA3977" s="18">
        <f>'EPD information'!$AD$16*Tabell2[[#This Row],[Weight (kg)]]</f>
        <v>0.12528999999999998</v>
      </c>
      <c r="AB3977" s="18" t="s">
        <v>48</v>
      </c>
      <c r="AC3977" s="18">
        <f>'EPD information'!$AF$16*Tabell2[[#This Row],[Weight (kg)]]</f>
        <v>7.9049999999999995E-2</v>
      </c>
      <c r="AD3977" s="18">
        <f>'EPD information'!$AG$16*Tabell2[[#This Row],[Weight (kg)]]</f>
        <v>2.6349999999999998</v>
      </c>
      <c r="AE3977" s="18">
        <f>'EPD information'!$AH$16*Tabell2[[#This Row],[Weight (kg)]]</f>
        <v>4.2160000000000001E-3</v>
      </c>
      <c r="AF3977" s="21">
        <f>'EPD information'!$AI$16*Tabell2[[#This Row],[Weight (kg)]]</f>
        <v>-19.549999999999997</v>
      </c>
    </row>
    <row r="3978" spans="1:32" x14ac:dyDescent="0.2">
      <c r="A3978" s="36" t="s">
        <v>287</v>
      </c>
      <c r="B3978" s="37" t="s">
        <v>280</v>
      </c>
      <c r="C3978" s="38">
        <v>594986</v>
      </c>
      <c r="D3978" s="39">
        <v>7319660858764</v>
      </c>
      <c r="E3978" s="37" t="s">
        <v>46</v>
      </c>
      <c r="F3978" s="40">
        <v>1250</v>
      </c>
      <c r="G3978" s="37">
        <v>150</v>
      </c>
      <c r="H3978" s="41">
        <v>17.3245</v>
      </c>
      <c r="I3978" s="35">
        <f>'EPD information'!$L$16*Tabell2[[#This Row],[Weight (kg)]]</f>
        <v>59.076545000000003</v>
      </c>
      <c r="J3978" s="22">
        <f>'EPD information'!$M$16*Tabell2[[#This Row],[Weight (kg)]]</f>
        <v>1.0290753000000001</v>
      </c>
      <c r="K3978" s="22">
        <f>'EPD information'!$N$16*Tabell2[[#This Row],[Weight (kg)]]</f>
        <v>0.122137725</v>
      </c>
      <c r="L3978" s="22">
        <f>'EPD information'!$O$16*Tabell2[[#This Row],[Weight (kg)]]</f>
        <v>0</v>
      </c>
      <c r="M3978" s="22">
        <f>'EPD information'!$P$16*Tabell2[[#This Row],[Weight (kg)]]</f>
        <v>8.1425150000000002E-2</v>
      </c>
      <c r="N3978" s="22">
        <f>'EPD information'!$Q$16*Tabell2[[#This Row],[Weight (kg)]]</f>
        <v>2.7026219999999999</v>
      </c>
      <c r="O3978" s="22">
        <f>'EPD information'!$R$16*Tabell2[[#This Row],[Weight (kg)]]</f>
        <v>4.3830985000000008E-3</v>
      </c>
      <c r="P3978" s="22">
        <f>'EPD information'!$S$16*Tabell2[[#This Row],[Weight (kg)]]</f>
        <v>-20.962644999999998</v>
      </c>
      <c r="Q3978" s="35">
        <f>'Product specific GWP'!$T$16*Tabell2[[#This Row],[Weight (kg)]]</f>
        <v>0.75708065000000002</v>
      </c>
      <c r="R3978" s="35" t="s">
        <v>48</v>
      </c>
      <c r="S3978" s="35">
        <f>'EPD information'!$V$16*Tabell2[[#This Row],[Weight (kg)]]</f>
        <v>0.122137725</v>
      </c>
      <c r="T3978" s="35" t="str">
        <f>'EPD information'!$W$16</f>
        <v>ND</v>
      </c>
      <c r="U3978" s="35">
        <f>'EPD information'!$X$16*Tabell2[[#This Row],[Weight (kg)]]</f>
        <v>8.1425150000000002E-2</v>
      </c>
      <c r="V3978" s="35">
        <f>'EPD information'!$Y$16*Tabell2[[#This Row],[Weight (kg)]]</f>
        <v>2.7026219999999999</v>
      </c>
      <c r="W3978" s="35">
        <f>'EPD information'!$Z$16*Tabell2[[#This Row],[Weight (kg)]]</f>
        <v>4.3830985000000008E-3</v>
      </c>
      <c r="X3978" s="35">
        <f>'EPD information'!$AA$16*Tabell2[[#This Row],[Weight (kg)]]</f>
        <v>-20.962644999999998</v>
      </c>
      <c r="Y3978" s="18">
        <f>'EPD information'!$AB$16*Tabell2[[#This Row],[Weight (kg)]]</f>
        <v>58.210319999999996</v>
      </c>
      <c r="Z3978" s="18">
        <f>'EPD information'!$AC$16*Tabell2[[#This Row],[Weight (kg)]]</f>
        <v>1.0204130499999999</v>
      </c>
      <c r="AA3978" s="18">
        <f>'EPD information'!$AD$16*Tabell2[[#This Row],[Weight (kg)]]</f>
        <v>0.127681565</v>
      </c>
      <c r="AB3978" s="18" t="s">
        <v>48</v>
      </c>
      <c r="AC3978" s="18">
        <f>'EPD information'!$AF$16*Tabell2[[#This Row],[Weight (kg)]]</f>
        <v>8.055892499999999E-2</v>
      </c>
      <c r="AD3978" s="18">
        <f>'EPD information'!$AG$16*Tabell2[[#This Row],[Weight (kg)]]</f>
        <v>2.6852974999999999</v>
      </c>
      <c r="AE3978" s="18">
        <f>'EPD information'!$AH$16*Tabell2[[#This Row],[Weight (kg)]]</f>
        <v>4.2964760000000005E-3</v>
      </c>
      <c r="AF3978" s="21">
        <f>'EPD information'!$AI$16*Tabell2[[#This Row],[Weight (kg)]]</f>
        <v>-19.923175000000001</v>
      </c>
    </row>
    <row r="3979" spans="1:32" x14ac:dyDescent="0.2">
      <c r="A3979" s="36" t="s">
        <v>287</v>
      </c>
      <c r="B3979" s="37" t="s">
        <v>280</v>
      </c>
      <c r="C3979" s="38">
        <v>594987</v>
      </c>
      <c r="D3979" s="39">
        <v>7319660858771</v>
      </c>
      <c r="E3979" s="37" t="s">
        <v>46</v>
      </c>
      <c r="F3979" s="40">
        <v>1250</v>
      </c>
      <c r="G3979" s="37">
        <v>160</v>
      </c>
      <c r="H3979" s="41">
        <v>17.678100000000001</v>
      </c>
      <c r="I3979" s="35">
        <f>'EPD information'!$L$16*Tabell2[[#This Row],[Weight (kg)]]</f>
        <v>60.282321000000003</v>
      </c>
      <c r="J3979" s="22">
        <f>'EPD information'!$M$16*Tabell2[[#This Row],[Weight (kg)]]</f>
        <v>1.05007914</v>
      </c>
      <c r="K3979" s="22">
        <f>'EPD information'!$N$16*Tabell2[[#This Row],[Weight (kg)]]</f>
        <v>0.12463060500000001</v>
      </c>
      <c r="L3979" s="22">
        <f>'EPD information'!$O$16*Tabell2[[#This Row],[Weight (kg)]]</f>
        <v>0</v>
      </c>
      <c r="M3979" s="22">
        <f>'EPD information'!$P$16*Tabell2[[#This Row],[Weight (kg)]]</f>
        <v>8.3087070000000013E-2</v>
      </c>
      <c r="N3979" s="22">
        <f>'EPD information'!$Q$16*Tabell2[[#This Row],[Weight (kg)]]</f>
        <v>2.7577836000000002</v>
      </c>
      <c r="O3979" s="22">
        <f>'EPD information'!$R$16*Tabell2[[#This Row],[Weight (kg)]]</f>
        <v>4.4725593000000006E-3</v>
      </c>
      <c r="P3979" s="22">
        <f>'EPD information'!$S$16*Tabell2[[#This Row],[Weight (kg)]]</f>
        <v>-21.390501</v>
      </c>
      <c r="Q3979" s="35">
        <f>'Product specific GWP'!$T$16*Tabell2[[#This Row],[Weight (kg)]]</f>
        <v>0.7725329700000001</v>
      </c>
      <c r="R3979" s="35" t="s">
        <v>48</v>
      </c>
      <c r="S3979" s="35">
        <f>'EPD information'!$V$16*Tabell2[[#This Row],[Weight (kg)]]</f>
        <v>0.12463060500000001</v>
      </c>
      <c r="T3979" s="35" t="str">
        <f>'EPD information'!$W$16</f>
        <v>ND</v>
      </c>
      <c r="U3979" s="35">
        <f>'EPD information'!$X$16*Tabell2[[#This Row],[Weight (kg)]]</f>
        <v>8.3087070000000013E-2</v>
      </c>
      <c r="V3979" s="35">
        <f>'EPD information'!$Y$16*Tabell2[[#This Row],[Weight (kg)]]</f>
        <v>2.7577836000000002</v>
      </c>
      <c r="W3979" s="35">
        <f>'EPD information'!$Z$16*Tabell2[[#This Row],[Weight (kg)]]</f>
        <v>4.4725593000000006E-3</v>
      </c>
      <c r="X3979" s="35">
        <f>'EPD information'!$AA$16*Tabell2[[#This Row],[Weight (kg)]]</f>
        <v>-21.390501</v>
      </c>
      <c r="Y3979" s="18">
        <f>'EPD information'!$AB$16*Tabell2[[#This Row],[Weight (kg)]]</f>
        <v>59.398415999999997</v>
      </c>
      <c r="Z3979" s="18">
        <f>'EPD information'!$AC$16*Tabell2[[#This Row],[Weight (kg)]]</f>
        <v>1.0412400900000001</v>
      </c>
      <c r="AA3979" s="18">
        <f>'EPD information'!$AD$16*Tabell2[[#This Row],[Weight (kg)]]</f>
        <v>0.130287597</v>
      </c>
      <c r="AB3979" s="18" t="s">
        <v>48</v>
      </c>
      <c r="AC3979" s="18">
        <f>'EPD information'!$AF$16*Tabell2[[#This Row],[Weight (kg)]]</f>
        <v>8.2203164999999995E-2</v>
      </c>
      <c r="AD3979" s="18">
        <f>'EPD information'!$AG$16*Tabell2[[#This Row],[Weight (kg)]]</f>
        <v>2.7401054999999999</v>
      </c>
      <c r="AE3979" s="18">
        <f>'EPD information'!$AH$16*Tabell2[[#This Row],[Weight (kg)]]</f>
        <v>4.3841688000000002E-3</v>
      </c>
      <c r="AF3979" s="21">
        <f>'EPD information'!$AI$16*Tabell2[[#This Row],[Weight (kg)]]</f>
        <v>-20.329815</v>
      </c>
    </row>
    <row r="3980" spans="1:32" x14ac:dyDescent="0.2">
      <c r="A3980" s="36" t="s">
        <v>287</v>
      </c>
      <c r="B3980" s="37" t="s">
        <v>280</v>
      </c>
      <c r="C3980" s="38">
        <v>594988</v>
      </c>
      <c r="D3980" s="39">
        <v>7319660858788</v>
      </c>
      <c r="E3980" s="37" t="s">
        <v>46</v>
      </c>
      <c r="F3980" s="40">
        <v>1250</v>
      </c>
      <c r="G3980" s="37">
        <v>180</v>
      </c>
      <c r="H3980" s="41">
        <v>18.3903</v>
      </c>
      <c r="I3980" s="35">
        <f>'EPD information'!$L$16*Tabell2[[#This Row],[Weight (kg)]]</f>
        <v>62.710923000000001</v>
      </c>
      <c r="J3980" s="22">
        <f>'EPD information'!$M$16*Tabell2[[#This Row],[Weight (kg)]]</f>
        <v>1.09238382</v>
      </c>
      <c r="K3980" s="22">
        <f>'EPD information'!$N$16*Tabell2[[#This Row],[Weight (kg)]]</f>
        <v>0.129651615</v>
      </c>
      <c r="L3980" s="22">
        <f>'EPD information'!$O$16*Tabell2[[#This Row],[Weight (kg)]]</f>
        <v>0</v>
      </c>
      <c r="M3980" s="22">
        <f>'EPD information'!$P$16*Tabell2[[#This Row],[Weight (kg)]]</f>
        <v>8.6434410000000003E-2</v>
      </c>
      <c r="N3980" s="22">
        <f>'EPD information'!$Q$16*Tabell2[[#This Row],[Weight (kg)]]</f>
        <v>2.8688867999999998</v>
      </c>
      <c r="O3980" s="22">
        <f>'EPD information'!$R$16*Tabell2[[#This Row],[Weight (kg)]]</f>
        <v>4.6527459000000005E-3</v>
      </c>
      <c r="P3980" s="22">
        <f>'EPD information'!$S$16*Tabell2[[#This Row],[Weight (kg)]]</f>
        <v>-22.252262999999999</v>
      </c>
      <c r="Q3980" s="35">
        <f>'Product specific GWP'!$T$16*Tabell2[[#This Row],[Weight (kg)]]</f>
        <v>0.80365611000000003</v>
      </c>
      <c r="R3980" s="35" t="s">
        <v>48</v>
      </c>
      <c r="S3980" s="35">
        <f>'EPD information'!$V$16*Tabell2[[#This Row],[Weight (kg)]]</f>
        <v>0.129651615</v>
      </c>
      <c r="T3980" s="35" t="str">
        <f>'EPD information'!$W$16</f>
        <v>ND</v>
      </c>
      <c r="U3980" s="35">
        <f>'EPD information'!$X$16*Tabell2[[#This Row],[Weight (kg)]]</f>
        <v>8.6434410000000003E-2</v>
      </c>
      <c r="V3980" s="35">
        <f>'EPD information'!$Y$16*Tabell2[[#This Row],[Weight (kg)]]</f>
        <v>2.8688867999999998</v>
      </c>
      <c r="W3980" s="35">
        <f>'EPD information'!$Z$16*Tabell2[[#This Row],[Weight (kg)]]</f>
        <v>4.6527459000000005E-3</v>
      </c>
      <c r="X3980" s="35">
        <f>'EPD information'!$AA$16*Tabell2[[#This Row],[Weight (kg)]]</f>
        <v>-22.252262999999999</v>
      </c>
      <c r="Y3980" s="18">
        <f>'EPD information'!$AB$16*Tabell2[[#This Row],[Weight (kg)]]</f>
        <v>61.791407999999997</v>
      </c>
      <c r="Z3980" s="18">
        <f>'EPD information'!$AC$16*Tabell2[[#This Row],[Weight (kg)]]</f>
        <v>1.08318867</v>
      </c>
      <c r="AA3980" s="18">
        <f>'EPD information'!$AD$16*Tabell2[[#This Row],[Weight (kg)]]</f>
        <v>0.135536511</v>
      </c>
      <c r="AB3980" s="18" t="s">
        <v>48</v>
      </c>
      <c r="AC3980" s="18">
        <f>'EPD information'!$AF$16*Tabell2[[#This Row],[Weight (kg)]]</f>
        <v>8.5514894999999994E-2</v>
      </c>
      <c r="AD3980" s="18">
        <f>'EPD information'!$AG$16*Tabell2[[#This Row],[Weight (kg)]]</f>
        <v>2.8504964999999998</v>
      </c>
      <c r="AE3980" s="18">
        <f>'EPD information'!$AH$16*Tabell2[[#This Row],[Weight (kg)]]</f>
        <v>4.5607944000000001E-3</v>
      </c>
      <c r="AF3980" s="21">
        <f>'EPD information'!$AI$16*Tabell2[[#This Row],[Weight (kg)]]</f>
        <v>-21.148844999999998</v>
      </c>
    </row>
    <row r="3981" spans="1:32" x14ac:dyDescent="0.2">
      <c r="A3981" s="36" t="s">
        <v>287</v>
      </c>
      <c r="B3981" s="37" t="s">
        <v>280</v>
      </c>
      <c r="C3981" s="38">
        <v>278668</v>
      </c>
      <c r="D3981" s="39">
        <v>7319662786683</v>
      </c>
      <c r="E3981" s="37" t="s">
        <v>46</v>
      </c>
      <c r="F3981" s="40">
        <v>1250</v>
      </c>
      <c r="G3981" s="37">
        <v>355</v>
      </c>
      <c r="H3981" s="41">
        <v>19</v>
      </c>
      <c r="I3981" s="35">
        <f>'EPD information'!$L$16*Tabell2[[#This Row],[Weight (kg)]]</f>
        <v>64.790000000000006</v>
      </c>
      <c r="J3981" s="22">
        <f>'EPD information'!$M$16*Tabell2[[#This Row],[Weight (kg)]]</f>
        <v>1.1286</v>
      </c>
      <c r="K3981" s="22">
        <f>'EPD information'!$N$16*Tabell2[[#This Row],[Weight (kg)]]</f>
        <v>0.13394999999999999</v>
      </c>
      <c r="L3981" s="22">
        <f>'EPD information'!$O$16*Tabell2[[#This Row],[Weight (kg)]]</f>
        <v>0</v>
      </c>
      <c r="M3981" s="22">
        <f>'EPD information'!$P$16*Tabell2[[#This Row],[Weight (kg)]]</f>
        <v>8.9300000000000004E-2</v>
      </c>
      <c r="N3981" s="22">
        <f>'EPD information'!$Q$16*Tabell2[[#This Row],[Weight (kg)]]</f>
        <v>2.964</v>
      </c>
      <c r="O3981" s="22">
        <f>'EPD information'!$R$16*Tabell2[[#This Row],[Weight (kg)]]</f>
        <v>4.8070000000000005E-3</v>
      </c>
      <c r="P3981" s="22">
        <f>'EPD information'!$S$16*Tabell2[[#This Row],[Weight (kg)]]</f>
        <v>-22.99</v>
      </c>
      <c r="Q3981" s="35">
        <f>'Product specific GWP'!$T$16*Tabell2[[#This Row],[Weight (kg)]]</f>
        <v>0.83030000000000004</v>
      </c>
      <c r="R3981" s="35" t="s">
        <v>48</v>
      </c>
      <c r="S3981" s="35">
        <f>'EPD information'!$V$16*Tabell2[[#This Row],[Weight (kg)]]</f>
        <v>0.13394999999999999</v>
      </c>
      <c r="T3981" s="35" t="str">
        <f>'EPD information'!$W$16</f>
        <v>ND</v>
      </c>
      <c r="U3981" s="35">
        <f>'EPD information'!$X$16*Tabell2[[#This Row],[Weight (kg)]]</f>
        <v>8.9300000000000004E-2</v>
      </c>
      <c r="V3981" s="35">
        <f>'EPD information'!$Y$16*Tabell2[[#This Row],[Weight (kg)]]</f>
        <v>2.964</v>
      </c>
      <c r="W3981" s="35">
        <f>'EPD information'!$Z$16*Tabell2[[#This Row],[Weight (kg)]]</f>
        <v>4.8070000000000005E-3</v>
      </c>
      <c r="X3981" s="35">
        <f>'EPD information'!$AA$16*Tabell2[[#This Row],[Weight (kg)]]</f>
        <v>-22.99</v>
      </c>
      <c r="Y3981" s="18">
        <f>'EPD information'!$AB$16*Tabell2[[#This Row],[Weight (kg)]]</f>
        <v>63.839999999999996</v>
      </c>
      <c r="Z3981" s="18">
        <f>'EPD information'!$AC$16*Tabell2[[#This Row],[Weight (kg)]]</f>
        <v>1.1191</v>
      </c>
      <c r="AA3981" s="18">
        <f>'EPD information'!$AD$16*Tabell2[[#This Row],[Weight (kg)]]</f>
        <v>0.14002999999999999</v>
      </c>
      <c r="AB3981" s="18" t="s">
        <v>48</v>
      </c>
      <c r="AC3981" s="18">
        <f>'EPD information'!$AF$16*Tabell2[[#This Row],[Weight (kg)]]</f>
        <v>8.8349999999999998E-2</v>
      </c>
      <c r="AD3981" s="18">
        <f>'EPD information'!$AG$16*Tabell2[[#This Row],[Weight (kg)]]</f>
        <v>2.9449999999999998</v>
      </c>
      <c r="AE3981" s="18">
        <f>'EPD information'!$AH$16*Tabell2[[#This Row],[Weight (kg)]]</f>
        <v>4.712E-3</v>
      </c>
      <c r="AF3981" s="21">
        <f>'EPD information'!$AI$16*Tabell2[[#This Row],[Weight (kg)]]</f>
        <v>-21.849999999999998</v>
      </c>
    </row>
    <row r="3982" spans="1:32" x14ac:dyDescent="0.2">
      <c r="A3982" s="36" t="s">
        <v>287</v>
      </c>
      <c r="B3982" s="37" t="s">
        <v>280</v>
      </c>
      <c r="C3982" s="38">
        <v>594989</v>
      </c>
      <c r="D3982" s="39">
        <v>7319660858795</v>
      </c>
      <c r="E3982" s="37" t="s">
        <v>46</v>
      </c>
      <c r="F3982" s="40">
        <v>1250</v>
      </c>
      <c r="G3982" s="37">
        <v>200</v>
      </c>
      <c r="H3982" s="41">
        <v>19.113600000000002</v>
      </c>
      <c r="I3982" s="35">
        <f>'EPD information'!$L$16*Tabell2[[#This Row],[Weight (kg)]]</f>
        <v>65.17737600000001</v>
      </c>
      <c r="J3982" s="22">
        <f>'EPD information'!$M$16*Tabell2[[#This Row],[Weight (kg)]]</f>
        <v>1.1353478400000001</v>
      </c>
      <c r="K3982" s="22">
        <f>'EPD information'!$N$16*Tabell2[[#This Row],[Weight (kg)]]</f>
        <v>0.13475088000000002</v>
      </c>
      <c r="L3982" s="22">
        <f>'EPD information'!$O$16*Tabell2[[#This Row],[Weight (kg)]]</f>
        <v>0</v>
      </c>
      <c r="M3982" s="22">
        <f>'EPD information'!$P$16*Tabell2[[#This Row],[Weight (kg)]]</f>
        <v>8.9833920000000012E-2</v>
      </c>
      <c r="N3982" s="22">
        <f>'EPD information'!$Q$16*Tabell2[[#This Row],[Weight (kg)]]</f>
        <v>2.9817216000000002</v>
      </c>
      <c r="O3982" s="22">
        <f>'EPD information'!$R$16*Tabell2[[#This Row],[Weight (kg)]]</f>
        <v>4.835740800000001E-3</v>
      </c>
      <c r="P3982" s="22">
        <f>'EPD information'!$S$16*Tabell2[[#This Row],[Weight (kg)]]</f>
        <v>-23.127456000000002</v>
      </c>
      <c r="Q3982" s="35">
        <f>'Product specific GWP'!$T$16*Tabell2[[#This Row],[Weight (kg)]]</f>
        <v>0.83526432000000017</v>
      </c>
      <c r="R3982" s="35" t="s">
        <v>48</v>
      </c>
      <c r="S3982" s="35">
        <f>'EPD information'!$V$16*Tabell2[[#This Row],[Weight (kg)]]</f>
        <v>0.13475088000000002</v>
      </c>
      <c r="T3982" s="35" t="str">
        <f>'EPD information'!$W$16</f>
        <v>ND</v>
      </c>
      <c r="U3982" s="35">
        <f>'EPD information'!$X$16*Tabell2[[#This Row],[Weight (kg)]]</f>
        <v>8.9833920000000012E-2</v>
      </c>
      <c r="V3982" s="35">
        <f>'EPD information'!$Y$16*Tabell2[[#This Row],[Weight (kg)]]</f>
        <v>2.9817216000000002</v>
      </c>
      <c r="W3982" s="35">
        <f>'EPD information'!$Z$16*Tabell2[[#This Row],[Weight (kg)]]</f>
        <v>4.835740800000001E-3</v>
      </c>
      <c r="X3982" s="35">
        <f>'EPD information'!$AA$16*Tabell2[[#This Row],[Weight (kg)]]</f>
        <v>-23.127456000000002</v>
      </c>
      <c r="Y3982" s="18">
        <f>'EPD information'!$AB$16*Tabell2[[#This Row],[Weight (kg)]]</f>
        <v>64.221696000000009</v>
      </c>
      <c r="Z3982" s="18">
        <f>'EPD information'!$AC$16*Tabell2[[#This Row],[Weight (kg)]]</f>
        <v>1.1257910400000002</v>
      </c>
      <c r="AA3982" s="18">
        <f>'EPD information'!$AD$16*Tabell2[[#This Row],[Weight (kg)]]</f>
        <v>0.14086723200000001</v>
      </c>
      <c r="AB3982" s="18" t="s">
        <v>48</v>
      </c>
      <c r="AC3982" s="18">
        <f>'EPD information'!$AF$16*Tabell2[[#This Row],[Weight (kg)]]</f>
        <v>8.8878239999999997E-2</v>
      </c>
      <c r="AD3982" s="18">
        <f>'EPD information'!$AG$16*Tabell2[[#This Row],[Weight (kg)]]</f>
        <v>2.9626080000000004</v>
      </c>
      <c r="AE3982" s="18">
        <f>'EPD information'!$AH$16*Tabell2[[#This Row],[Weight (kg)]]</f>
        <v>4.7401728000000002E-3</v>
      </c>
      <c r="AF3982" s="21">
        <f>'EPD information'!$AI$16*Tabell2[[#This Row],[Weight (kg)]]</f>
        <v>-21.980640000000001</v>
      </c>
    </row>
    <row r="3983" spans="1:32" x14ac:dyDescent="0.2">
      <c r="A3983" s="36" t="s">
        <v>287</v>
      </c>
      <c r="B3983" s="37" t="s">
        <v>280</v>
      </c>
      <c r="C3983" s="38">
        <v>594990</v>
      </c>
      <c r="D3983" s="39">
        <v>7319660858801</v>
      </c>
      <c r="E3983" s="37" t="s">
        <v>46</v>
      </c>
      <c r="F3983" s="40">
        <v>1250</v>
      </c>
      <c r="G3983" s="37">
        <v>224</v>
      </c>
      <c r="H3983" s="41">
        <v>19.985099999999999</v>
      </c>
      <c r="I3983" s="35">
        <f>'EPD information'!$L$16*Tabell2[[#This Row],[Weight (kg)]]</f>
        <v>68.149191000000002</v>
      </c>
      <c r="J3983" s="22">
        <f>'EPD information'!$M$16*Tabell2[[#This Row],[Weight (kg)]]</f>
        <v>1.1871149400000001</v>
      </c>
      <c r="K3983" s="22">
        <f>'EPD information'!$N$16*Tabell2[[#This Row],[Weight (kg)]]</f>
        <v>0.14089495499999999</v>
      </c>
      <c r="L3983" s="22">
        <f>'EPD information'!$O$16*Tabell2[[#This Row],[Weight (kg)]]</f>
        <v>0</v>
      </c>
      <c r="M3983" s="22">
        <f>'EPD information'!$P$16*Tabell2[[#This Row],[Weight (kg)]]</f>
        <v>9.3929970000000002E-2</v>
      </c>
      <c r="N3983" s="22">
        <f>'EPD information'!$Q$16*Tabell2[[#This Row],[Weight (kg)]]</f>
        <v>3.1176755999999997</v>
      </c>
      <c r="O3983" s="22">
        <f>'EPD information'!$R$16*Tabell2[[#This Row],[Weight (kg)]]</f>
        <v>5.0562303000000006E-3</v>
      </c>
      <c r="P3983" s="22">
        <f>'EPD information'!$S$16*Tabell2[[#This Row],[Weight (kg)]]</f>
        <v>-24.181970999999997</v>
      </c>
      <c r="Q3983" s="35">
        <f>'Product specific GWP'!$T$16*Tabell2[[#This Row],[Weight (kg)]]</f>
        <v>0.87334887000000005</v>
      </c>
      <c r="R3983" s="35" t="s">
        <v>48</v>
      </c>
      <c r="S3983" s="35">
        <f>'EPD information'!$V$16*Tabell2[[#This Row],[Weight (kg)]]</f>
        <v>0.14089495499999999</v>
      </c>
      <c r="T3983" s="35" t="str">
        <f>'EPD information'!$W$16</f>
        <v>ND</v>
      </c>
      <c r="U3983" s="35">
        <f>'EPD information'!$X$16*Tabell2[[#This Row],[Weight (kg)]]</f>
        <v>9.3929970000000002E-2</v>
      </c>
      <c r="V3983" s="35">
        <f>'EPD information'!$Y$16*Tabell2[[#This Row],[Weight (kg)]]</f>
        <v>3.1176755999999997</v>
      </c>
      <c r="W3983" s="35">
        <f>'EPD information'!$Z$16*Tabell2[[#This Row],[Weight (kg)]]</f>
        <v>5.0562303000000006E-3</v>
      </c>
      <c r="X3983" s="35">
        <f>'EPD information'!$AA$16*Tabell2[[#This Row],[Weight (kg)]]</f>
        <v>-24.181970999999997</v>
      </c>
      <c r="Y3983" s="18">
        <f>'EPD information'!$AB$16*Tabell2[[#This Row],[Weight (kg)]]</f>
        <v>67.149935999999997</v>
      </c>
      <c r="Z3983" s="18">
        <f>'EPD information'!$AC$16*Tabell2[[#This Row],[Weight (kg)]]</f>
        <v>1.1771223900000001</v>
      </c>
      <c r="AA3983" s="18">
        <f>'EPD information'!$AD$16*Tabell2[[#This Row],[Weight (kg)]]</f>
        <v>0.14729018699999999</v>
      </c>
      <c r="AB3983" s="18" t="s">
        <v>48</v>
      </c>
      <c r="AC3983" s="18">
        <f>'EPD information'!$AF$16*Tabell2[[#This Row],[Weight (kg)]]</f>
        <v>9.2930714999999983E-2</v>
      </c>
      <c r="AD3983" s="18">
        <f>'EPD information'!$AG$16*Tabell2[[#This Row],[Weight (kg)]]</f>
        <v>3.0976904999999997</v>
      </c>
      <c r="AE3983" s="18">
        <f>'EPD information'!$AH$16*Tabell2[[#This Row],[Weight (kg)]]</f>
        <v>4.9563048000000002E-3</v>
      </c>
      <c r="AF3983" s="21">
        <f>'EPD information'!$AI$16*Tabell2[[#This Row],[Weight (kg)]]</f>
        <v>-22.982864999999997</v>
      </c>
    </row>
    <row r="3984" spans="1:32" x14ac:dyDescent="0.2">
      <c r="A3984" s="36" t="s">
        <v>287</v>
      </c>
      <c r="B3984" s="37" t="s">
        <v>280</v>
      </c>
      <c r="C3984" s="38">
        <v>278669</v>
      </c>
      <c r="D3984" s="39">
        <v>7319662786690</v>
      </c>
      <c r="E3984" s="37" t="s">
        <v>46</v>
      </c>
      <c r="F3984" s="40">
        <v>1250</v>
      </c>
      <c r="G3984" s="37">
        <v>400</v>
      </c>
      <c r="H3984" s="41">
        <v>20</v>
      </c>
      <c r="I3984" s="35">
        <f>'EPD information'!$L$16*Tabell2[[#This Row],[Weight (kg)]]</f>
        <v>68.2</v>
      </c>
      <c r="J3984" s="22">
        <f>'EPD information'!$M$16*Tabell2[[#This Row],[Weight (kg)]]</f>
        <v>1.1879999999999999</v>
      </c>
      <c r="K3984" s="22">
        <f>'EPD information'!$N$16*Tabell2[[#This Row],[Weight (kg)]]</f>
        <v>0.14099999999999999</v>
      </c>
      <c r="L3984" s="22">
        <f>'EPD information'!$O$16*Tabell2[[#This Row],[Weight (kg)]]</f>
        <v>0</v>
      </c>
      <c r="M3984" s="22">
        <f>'EPD information'!$P$16*Tabell2[[#This Row],[Weight (kg)]]</f>
        <v>9.4E-2</v>
      </c>
      <c r="N3984" s="22">
        <f>'EPD information'!$Q$16*Tabell2[[#This Row],[Weight (kg)]]</f>
        <v>3.12</v>
      </c>
      <c r="O3984" s="22">
        <f>'EPD information'!$R$16*Tabell2[[#This Row],[Weight (kg)]]</f>
        <v>5.0600000000000003E-3</v>
      </c>
      <c r="P3984" s="22">
        <f>'EPD information'!$S$16*Tabell2[[#This Row],[Weight (kg)]]</f>
        <v>-24.2</v>
      </c>
      <c r="Q3984" s="35">
        <f>'Product specific GWP'!$T$16*Tabell2[[#This Row],[Weight (kg)]]</f>
        <v>0.87400000000000011</v>
      </c>
      <c r="R3984" s="35" t="s">
        <v>48</v>
      </c>
      <c r="S3984" s="35">
        <f>'EPD information'!$V$16*Tabell2[[#This Row],[Weight (kg)]]</f>
        <v>0.14099999999999999</v>
      </c>
      <c r="T3984" s="35" t="str">
        <f>'EPD information'!$W$16</f>
        <v>ND</v>
      </c>
      <c r="U3984" s="35">
        <f>'EPD information'!$X$16*Tabell2[[#This Row],[Weight (kg)]]</f>
        <v>9.4E-2</v>
      </c>
      <c r="V3984" s="35">
        <f>'EPD information'!$Y$16*Tabell2[[#This Row],[Weight (kg)]]</f>
        <v>3.12</v>
      </c>
      <c r="W3984" s="35">
        <f>'EPD information'!$Z$16*Tabell2[[#This Row],[Weight (kg)]]</f>
        <v>5.0600000000000003E-3</v>
      </c>
      <c r="X3984" s="35">
        <f>'EPD information'!$AA$16*Tabell2[[#This Row],[Weight (kg)]]</f>
        <v>-24.2</v>
      </c>
      <c r="Y3984" s="18">
        <f>'EPD information'!$AB$16*Tabell2[[#This Row],[Weight (kg)]]</f>
        <v>67.2</v>
      </c>
      <c r="Z3984" s="18">
        <f>'EPD information'!$AC$16*Tabell2[[#This Row],[Weight (kg)]]</f>
        <v>1.1779999999999999</v>
      </c>
      <c r="AA3984" s="18">
        <f>'EPD information'!$AD$16*Tabell2[[#This Row],[Weight (kg)]]</f>
        <v>0.1474</v>
      </c>
      <c r="AB3984" s="18" t="s">
        <v>48</v>
      </c>
      <c r="AC3984" s="18">
        <f>'EPD information'!$AF$16*Tabell2[[#This Row],[Weight (kg)]]</f>
        <v>9.2999999999999999E-2</v>
      </c>
      <c r="AD3984" s="18">
        <f>'EPD information'!$AG$16*Tabell2[[#This Row],[Weight (kg)]]</f>
        <v>3.1</v>
      </c>
      <c r="AE3984" s="18">
        <f>'EPD information'!$AH$16*Tabell2[[#This Row],[Weight (kg)]]</f>
        <v>4.96E-3</v>
      </c>
      <c r="AF3984" s="21">
        <f>'EPD information'!$AI$16*Tabell2[[#This Row],[Weight (kg)]]</f>
        <v>-23</v>
      </c>
    </row>
    <row r="3985" spans="1:32" x14ac:dyDescent="0.2">
      <c r="A3985" s="36" t="s">
        <v>287</v>
      </c>
      <c r="B3985" s="37" t="s">
        <v>280</v>
      </c>
      <c r="C3985" s="38">
        <v>594991</v>
      </c>
      <c r="D3985" s="39">
        <v>7319660858818</v>
      </c>
      <c r="E3985" s="37" t="s">
        <v>46</v>
      </c>
      <c r="F3985" s="40">
        <v>1250</v>
      </c>
      <c r="G3985" s="37">
        <v>250</v>
      </c>
      <c r="H3985" s="41">
        <v>20.993099999999998</v>
      </c>
      <c r="I3985" s="35">
        <f>'EPD information'!$L$16*Tabell2[[#This Row],[Weight (kg)]]</f>
        <v>71.586471000000003</v>
      </c>
      <c r="J3985" s="22">
        <f>'EPD information'!$M$16*Tabell2[[#This Row],[Weight (kg)]]</f>
        <v>1.2469901399999999</v>
      </c>
      <c r="K3985" s="22">
        <f>'EPD information'!$N$16*Tabell2[[#This Row],[Weight (kg)]]</f>
        <v>0.14800135499999997</v>
      </c>
      <c r="L3985" s="22">
        <f>'EPD information'!$O$16*Tabell2[[#This Row],[Weight (kg)]]</f>
        <v>0</v>
      </c>
      <c r="M3985" s="22">
        <f>'EPD information'!$P$16*Tabell2[[#This Row],[Weight (kg)]]</f>
        <v>9.8667569999999996E-2</v>
      </c>
      <c r="N3985" s="22">
        <f>'EPD information'!$Q$16*Tabell2[[#This Row],[Weight (kg)]]</f>
        <v>3.2749235999999997</v>
      </c>
      <c r="O3985" s="22">
        <f>'EPD information'!$R$16*Tabell2[[#This Row],[Weight (kg)]]</f>
        <v>5.3112543000000002E-3</v>
      </c>
      <c r="P3985" s="22">
        <f>'EPD information'!$S$16*Tabell2[[#This Row],[Weight (kg)]]</f>
        <v>-25.401650999999998</v>
      </c>
      <c r="Q3985" s="35">
        <f>'Product specific GWP'!$T$16*Tabell2[[#This Row],[Weight (kg)]]</f>
        <v>0.91739846999999997</v>
      </c>
      <c r="R3985" s="35" t="s">
        <v>48</v>
      </c>
      <c r="S3985" s="35">
        <f>'EPD information'!$V$16*Tabell2[[#This Row],[Weight (kg)]]</f>
        <v>0.14800135499999997</v>
      </c>
      <c r="T3985" s="35" t="str">
        <f>'EPD information'!$W$16</f>
        <v>ND</v>
      </c>
      <c r="U3985" s="35">
        <f>'EPD information'!$X$16*Tabell2[[#This Row],[Weight (kg)]]</f>
        <v>9.8667569999999996E-2</v>
      </c>
      <c r="V3985" s="35">
        <f>'EPD information'!$Y$16*Tabell2[[#This Row],[Weight (kg)]]</f>
        <v>3.2749235999999997</v>
      </c>
      <c r="W3985" s="35">
        <f>'EPD information'!$Z$16*Tabell2[[#This Row],[Weight (kg)]]</f>
        <v>5.3112543000000002E-3</v>
      </c>
      <c r="X3985" s="35">
        <f>'EPD information'!$AA$16*Tabell2[[#This Row],[Weight (kg)]]</f>
        <v>-25.401650999999998</v>
      </c>
      <c r="Y3985" s="18">
        <f>'EPD information'!$AB$16*Tabell2[[#This Row],[Weight (kg)]]</f>
        <v>70.536815999999988</v>
      </c>
      <c r="Z3985" s="18">
        <f>'EPD information'!$AC$16*Tabell2[[#This Row],[Weight (kg)]]</f>
        <v>1.23649359</v>
      </c>
      <c r="AA3985" s="18">
        <f>'EPD information'!$AD$16*Tabell2[[#This Row],[Weight (kg)]]</f>
        <v>0.15471914699999997</v>
      </c>
      <c r="AB3985" s="18" t="s">
        <v>48</v>
      </c>
      <c r="AC3985" s="18">
        <f>'EPD information'!$AF$16*Tabell2[[#This Row],[Weight (kg)]]</f>
        <v>9.7617914999999986E-2</v>
      </c>
      <c r="AD3985" s="18">
        <f>'EPD information'!$AG$16*Tabell2[[#This Row],[Weight (kg)]]</f>
        <v>3.2539304999999996</v>
      </c>
      <c r="AE3985" s="18">
        <f>'EPD information'!$AH$16*Tabell2[[#This Row],[Weight (kg)]]</f>
        <v>5.2062888000000002E-3</v>
      </c>
      <c r="AF3985" s="21">
        <f>'EPD information'!$AI$16*Tabell2[[#This Row],[Weight (kg)]]</f>
        <v>-24.142064999999995</v>
      </c>
    </row>
    <row r="3986" spans="1:32" x14ac:dyDescent="0.2">
      <c r="A3986" s="36" t="s">
        <v>287</v>
      </c>
      <c r="B3986" s="37" t="s">
        <v>280</v>
      </c>
      <c r="C3986" s="38">
        <v>278670</v>
      </c>
      <c r="D3986" s="39">
        <v>7319662786706</v>
      </c>
      <c r="E3986" s="37" t="s">
        <v>46</v>
      </c>
      <c r="F3986" s="40">
        <v>1250</v>
      </c>
      <c r="G3986" s="37">
        <v>450</v>
      </c>
      <c r="H3986" s="41">
        <v>21</v>
      </c>
      <c r="I3986" s="35">
        <f>'EPD information'!$L$16*Tabell2[[#This Row],[Weight (kg)]]</f>
        <v>71.61</v>
      </c>
      <c r="J3986" s="22">
        <f>'EPD information'!$M$16*Tabell2[[#This Row],[Weight (kg)]]</f>
        <v>1.2474000000000001</v>
      </c>
      <c r="K3986" s="22">
        <f>'EPD information'!$N$16*Tabell2[[#This Row],[Weight (kg)]]</f>
        <v>0.14804999999999999</v>
      </c>
      <c r="L3986" s="22">
        <f>'EPD information'!$O$16*Tabell2[[#This Row],[Weight (kg)]]</f>
        <v>0</v>
      </c>
      <c r="M3986" s="22">
        <f>'EPD information'!$P$16*Tabell2[[#This Row],[Weight (kg)]]</f>
        <v>9.870000000000001E-2</v>
      </c>
      <c r="N3986" s="22">
        <f>'EPD information'!$Q$16*Tabell2[[#This Row],[Weight (kg)]]</f>
        <v>3.2759999999999998</v>
      </c>
      <c r="O3986" s="22">
        <f>'EPD information'!$R$16*Tabell2[[#This Row],[Weight (kg)]]</f>
        <v>5.3130000000000009E-3</v>
      </c>
      <c r="P3986" s="22">
        <f>'EPD information'!$S$16*Tabell2[[#This Row],[Weight (kg)]]</f>
        <v>-25.41</v>
      </c>
      <c r="Q3986" s="35">
        <f>'Product specific GWP'!$T$16*Tabell2[[#This Row],[Weight (kg)]]</f>
        <v>0.91770000000000007</v>
      </c>
      <c r="R3986" s="35" t="s">
        <v>48</v>
      </c>
      <c r="S3986" s="35">
        <f>'EPD information'!$V$16*Tabell2[[#This Row],[Weight (kg)]]</f>
        <v>0.14804999999999999</v>
      </c>
      <c r="T3986" s="35" t="str">
        <f>'EPD information'!$W$16</f>
        <v>ND</v>
      </c>
      <c r="U3986" s="35">
        <f>'EPD information'!$X$16*Tabell2[[#This Row],[Weight (kg)]]</f>
        <v>9.870000000000001E-2</v>
      </c>
      <c r="V3986" s="35">
        <f>'EPD information'!$Y$16*Tabell2[[#This Row],[Weight (kg)]]</f>
        <v>3.2759999999999998</v>
      </c>
      <c r="W3986" s="35">
        <f>'EPD information'!$Z$16*Tabell2[[#This Row],[Weight (kg)]]</f>
        <v>5.3130000000000009E-3</v>
      </c>
      <c r="X3986" s="35">
        <f>'EPD information'!$AA$16*Tabell2[[#This Row],[Weight (kg)]]</f>
        <v>-25.41</v>
      </c>
      <c r="Y3986" s="18">
        <f>'EPD information'!$AB$16*Tabell2[[#This Row],[Weight (kg)]]</f>
        <v>70.56</v>
      </c>
      <c r="Z3986" s="18">
        <f>'EPD information'!$AC$16*Tabell2[[#This Row],[Weight (kg)]]</f>
        <v>1.2369000000000001</v>
      </c>
      <c r="AA3986" s="18">
        <f>'EPD information'!$AD$16*Tabell2[[#This Row],[Weight (kg)]]</f>
        <v>0.15476999999999999</v>
      </c>
      <c r="AB3986" s="18" t="s">
        <v>48</v>
      </c>
      <c r="AC3986" s="18">
        <f>'EPD information'!$AF$16*Tabell2[[#This Row],[Weight (kg)]]</f>
        <v>9.7649999999999987E-2</v>
      </c>
      <c r="AD3986" s="18">
        <f>'EPD information'!$AG$16*Tabell2[[#This Row],[Weight (kg)]]</f>
        <v>3.2549999999999999</v>
      </c>
      <c r="AE3986" s="18">
        <f>'EPD information'!$AH$16*Tabell2[[#This Row],[Weight (kg)]]</f>
        <v>5.208E-3</v>
      </c>
      <c r="AF3986" s="21">
        <f>'EPD information'!$AI$16*Tabell2[[#This Row],[Weight (kg)]]</f>
        <v>-24.15</v>
      </c>
    </row>
    <row r="3987" spans="1:32" x14ac:dyDescent="0.2">
      <c r="A3987" s="36" t="s">
        <v>287</v>
      </c>
      <c r="B3987" s="37" t="s">
        <v>280</v>
      </c>
      <c r="C3987" s="38">
        <v>594992</v>
      </c>
      <c r="D3987" s="39">
        <v>7319660858825</v>
      </c>
      <c r="E3987" s="37" t="s">
        <v>46</v>
      </c>
      <c r="F3987" s="40">
        <v>1250</v>
      </c>
      <c r="G3987" s="37">
        <v>280</v>
      </c>
      <c r="H3987" s="41">
        <v>22.151700000000002</v>
      </c>
      <c r="I3987" s="35">
        <f>'EPD information'!$L$16*Tabell2[[#This Row],[Weight (kg)]]</f>
        <v>75.537297000000009</v>
      </c>
      <c r="J3987" s="22">
        <f>'EPD information'!$M$16*Tabell2[[#This Row],[Weight (kg)]]</f>
        <v>1.3158109800000002</v>
      </c>
      <c r="K3987" s="22">
        <f>'EPD information'!$N$16*Tabell2[[#This Row],[Weight (kg)]]</f>
        <v>0.156169485</v>
      </c>
      <c r="L3987" s="22">
        <f>'EPD information'!$O$16*Tabell2[[#This Row],[Weight (kg)]]</f>
        <v>0</v>
      </c>
      <c r="M3987" s="22">
        <f>'EPD information'!$P$16*Tabell2[[#This Row],[Weight (kg)]]</f>
        <v>0.10411299000000002</v>
      </c>
      <c r="N3987" s="22">
        <f>'EPD information'!$Q$16*Tabell2[[#This Row],[Weight (kg)]]</f>
        <v>3.4556652000000003</v>
      </c>
      <c r="O3987" s="22">
        <f>'EPD information'!$R$16*Tabell2[[#This Row],[Weight (kg)]]</f>
        <v>5.6043801000000013E-3</v>
      </c>
      <c r="P3987" s="22">
        <f>'EPD information'!$S$16*Tabell2[[#This Row],[Weight (kg)]]</f>
        <v>-26.803557000000001</v>
      </c>
      <c r="Q3987" s="35">
        <f>'Product specific GWP'!$T$16*Tabell2[[#This Row],[Weight (kg)]]</f>
        <v>0.96802929000000015</v>
      </c>
      <c r="R3987" s="35" t="s">
        <v>48</v>
      </c>
      <c r="S3987" s="35">
        <f>'EPD information'!$V$16*Tabell2[[#This Row],[Weight (kg)]]</f>
        <v>0.156169485</v>
      </c>
      <c r="T3987" s="35" t="str">
        <f>'EPD information'!$W$16</f>
        <v>ND</v>
      </c>
      <c r="U3987" s="35">
        <f>'EPD information'!$X$16*Tabell2[[#This Row],[Weight (kg)]]</f>
        <v>0.10411299000000002</v>
      </c>
      <c r="V3987" s="35">
        <f>'EPD information'!$Y$16*Tabell2[[#This Row],[Weight (kg)]]</f>
        <v>3.4556652000000003</v>
      </c>
      <c r="W3987" s="35">
        <f>'EPD information'!$Z$16*Tabell2[[#This Row],[Weight (kg)]]</f>
        <v>5.6043801000000013E-3</v>
      </c>
      <c r="X3987" s="35">
        <f>'EPD information'!$AA$16*Tabell2[[#This Row],[Weight (kg)]]</f>
        <v>-26.803557000000001</v>
      </c>
      <c r="Y3987" s="18">
        <f>'EPD information'!$AB$16*Tabell2[[#This Row],[Weight (kg)]]</f>
        <v>74.429712000000009</v>
      </c>
      <c r="Z3987" s="18">
        <f>'EPD information'!$AC$16*Tabell2[[#This Row],[Weight (kg)]]</f>
        <v>1.3047351300000001</v>
      </c>
      <c r="AA3987" s="18">
        <f>'EPD information'!$AD$16*Tabell2[[#This Row],[Weight (kg)]]</f>
        <v>0.163258029</v>
      </c>
      <c r="AB3987" s="18" t="s">
        <v>48</v>
      </c>
      <c r="AC3987" s="18">
        <f>'EPD information'!$AF$16*Tabell2[[#This Row],[Weight (kg)]]</f>
        <v>0.10300540499999999</v>
      </c>
      <c r="AD3987" s="18">
        <f>'EPD information'!$AG$16*Tabell2[[#This Row],[Weight (kg)]]</f>
        <v>3.4335135000000001</v>
      </c>
      <c r="AE3987" s="18">
        <f>'EPD information'!$AH$16*Tabell2[[#This Row],[Weight (kg)]]</f>
        <v>5.4936216000000008E-3</v>
      </c>
      <c r="AF3987" s="21">
        <f>'EPD information'!$AI$16*Tabell2[[#This Row],[Weight (kg)]]</f>
        <v>-25.474454999999999</v>
      </c>
    </row>
    <row r="3988" spans="1:32" x14ac:dyDescent="0.2">
      <c r="A3988" s="36" t="s">
        <v>287</v>
      </c>
      <c r="B3988" s="37" t="s">
        <v>280</v>
      </c>
      <c r="C3988" s="38">
        <v>278672</v>
      </c>
      <c r="D3988" s="39">
        <v>7319662786720</v>
      </c>
      <c r="E3988" s="37" t="s">
        <v>46</v>
      </c>
      <c r="F3988" s="40">
        <v>1250</v>
      </c>
      <c r="G3988" s="37">
        <v>560</v>
      </c>
      <c r="H3988" s="41">
        <v>24.6</v>
      </c>
      <c r="I3988" s="35">
        <f>'EPD information'!$L$16*Tabell2[[#This Row],[Weight (kg)]]</f>
        <v>83.88600000000001</v>
      </c>
      <c r="J3988" s="22">
        <f>'EPD information'!$M$16*Tabell2[[#This Row],[Weight (kg)]]</f>
        <v>1.4612400000000001</v>
      </c>
      <c r="K3988" s="22">
        <f>'EPD information'!$N$16*Tabell2[[#This Row],[Weight (kg)]]</f>
        <v>0.17343</v>
      </c>
      <c r="L3988" s="22">
        <f>'EPD information'!$O$16*Tabell2[[#This Row],[Weight (kg)]]</f>
        <v>0</v>
      </c>
      <c r="M3988" s="22">
        <f>'EPD information'!$P$16*Tabell2[[#This Row],[Weight (kg)]]</f>
        <v>0.11562000000000001</v>
      </c>
      <c r="N3988" s="22">
        <f>'EPD information'!$Q$16*Tabell2[[#This Row],[Weight (kg)]]</f>
        <v>3.8376000000000001</v>
      </c>
      <c r="O3988" s="22">
        <f>'EPD information'!$R$16*Tabell2[[#This Row],[Weight (kg)]]</f>
        <v>6.2238000000000007E-3</v>
      </c>
      <c r="P3988" s="22">
        <f>'EPD information'!$S$16*Tabell2[[#This Row],[Weight (kg)]]</f>
        <v>-29.766000000000002</v>
      </c>
      <c r="Q3988" s="35">
        <f>'Product specific GWP'!$T$16*Tabell2[[#This Row],[Weight (kg)]]</f>
        <v>1.0750200000000001</v>
      </c>
      <c r="R3988" s="35" t="s">
        <v>48</v>
      </c>
      <c r="S3988" s="35">
        <f>'EPD information'!$V$16*Tabell2[[#This Row],[Weight (kg)]]</f>
        <v>0.17343</v>
      </c>
      <c r="T3988" s="35" t="str">
        <f>'EPD information'!$W$16</f>
        <v>ND</v>
      </c>
      <c r="U3988" s="35">
        <f>'EPD information'!$X$16*Tabell2[[#This Row],[Weight (kg)]]</f>
        <v>0.11562000000000001</v>
      </c>
      <c r="V3988" s="35">
        <f>'EPD information'!$Y$16*Tabell2[[#This Row],[Weight (kg)]]</f>
        <v>3.8376000000000001</v>
      </c>
      <c r="W3988" s="35">
        <f>'EPD information'!$Z$16*Tabell2[[#This Row],[Weight (kg)]]</f>
        <v>6.2238000000000007E-3</v>
      </c>
      <c r="X3988" s="35">
        <f>'EPD information'!$AA$16*Tabell2[[#This Row],[Weight (kg)]]</f>
        <v>-29.766000000000002</v>
      </c>
      <c r="Y3988" s="18">
        <f>'EPD information'!$AB$16*Tabell2[[#This Row],[Weight (kg)]]</f>
        <v>82.656000000000006</v>
      </c>
      <c r="Z3988" s="18">
        <f>'EPD information'!$AC$16*Tabell2[[#This Row],[Weight (kg)]]</f>
        <v>1.4489400000000001</v>
      </c>
      <c r="AA3988" s="18">
        <f>'EPD information'!$AD$16*Tabell2[[#This Row],[Weight (kg)]]</f>
        <v>0.18130200000000002</v>
      </c>
      <c r="AB3988" s="18" t="s">
        <v>48</v>
      </c>
      <c r="AC3988" s="18">
        <f>'EPD information'!$AF$16*Tabell2[[#This Row],[Weight (kg)]]</f>
        <v>0.11438999999999999</v>
      </c>
      <c r="AD3988" s="18">
        <f>'EPD information'!$AG$16*Tabell2[[#This Row],[Weight (kg)]]</f>
        <v>3.8130000000000002</v>
      </c>
      <c r="AE3988" s="18">
        <f>'EPD information'!$AH$16*Tabell2[[#This Row],[Weight (kg)]]</f>
        <v>6.1008000000000008E-3</v>
      </c>
      <c r="AF3988" s="21">
        <f>'EPD information'!$AI$16*Tabell2[[#This Row],[Weight (kg)]]</f>
        <v>-28.29</v>
      </c>
    </row>
    <row r="3989" spans="1:32" x14ac:dyDescent="0.2">
      <c r="A3989" s="36" t="s">
        <v>287</v>
      </c>
      <c r="B3989" s="37" t="s">
        <v>280</v>
      </c>
      <c r="C3989" s="38">
        <v>278673</v>
      </c>
      <c r="D3989" s="39">
        <v>7319662786737</v>
      </c>
      <c r="E3989" s="37" t="s">
        <v>46</v>
      </c>
      <c r="F3989" s="40">
        <v>1250</v>
      </c>
      <c r="G3989" s="37">
        <v>600</v>
      </c>
      <c r="H3989" s="41">
        <v>25.8</v>
      </c>
      <c r="I3989" s="35">
        <f>'EPD information'!$L$16*Tabell2[[#This Row],[Weight (kg)]]</f>
        <v>87.978000000000009</v>
      </c>
      <c r="J3989" s="22">
        <f>'EPD information'!$M$16*Tabell2[[#This Row],[Weight (kg)]]</f>
        <v>1.5325200000000001</v>
      </c>
      <c r="K3989" s="22">
        <f>'EPD information'!$N$16*Tabell2[[#This Row],[Weight (kg)]]</f>
        <v>0.18189</v>
      </c>
      <c r="L3989" s="22">
        <f>'EPD information'!$O$16*Tabell2[[#This Row],[Weight (kg)]]</f>
        <v>0</v>
      </c>
      <c r="M3989" s="22">
        <f>'EPD information'!$P$16*Tabell2[[#This Row],[Weight (kg)]]</f>
        <v>0.12126000000000001</v>
      </c>
      <c r="N3989" s="22">
        <f>'EPD information'!$Q$16*Tabell2[[#This Row],[Weight (kg)]]</f>
        <v>4.0247999999999999</v>
      </c>
      <c r="O3989" s="22">
        <f>'EPD information'!$R$16*Tabell2[[#This Row],[Weight (kg)]]</f>
        <v>6.5274000000000009E-3</v>
      </c>
      <c r="P3989" s="22">
        <f>'EPD information'!$S$16*Tabell2[[#This Row],[Weight (kg)]]</f>
        <v>-31.218</v>
      </c>
      <c r="Q3989" s="35">
        <f>'Product specific GWP'!$T$16*Tabell2[[#This Row],[Weight (kg)]]</f>
        <v>1.1274600000000001</v>
      </c>
      <c r="R3989" s="35" t="s">
        <v>48</v>
      </c>
      <c r="S3989" s="35">
        <f>'EPD information'!$V$16*Tabell2[[#This Row],[Weight (kg)]]</f>
        <v>0.18189</v>
      </c>
      <c r="T3989" s="35" t="str">
        <f>'EPD information'!$W$16</f>
        <v>ND</v>
      </c>
      <c r="U3989" s="35">
        <f>'EPD information'!$X$16*Tabell2[[#This Row],[Weight (kg)]]</f>
        <v>0.12126000000000001</v>
      </c>
      <c r="V3989" s="35">
        <f>'EPD information'!$Y$16*Tabell2[[#This Row],[Weight (kg)]]</f>
        <v>4.0247999999999999</v>
      </c>
      <c r="W3989" s="35">
        <f>'EPD information'!$Z$16*Tabell2[[#This Row],[Weight (kg)]]</f>
        <v>6.5274000000000009E-3</v>
      </c>
      <c r="X3989" s="35">
        <f>'EPD information'!$AA$16*Tabell2[[#This Row],[Weight (kg)]]</f>
        <v>-31.218</v>
      </c>
      <c r="Y3989" s="18">
        <f>'EPD information'!$AB$16*Tabell2[[#This Row],[Weight (kg)]]</f>
        <v>86.688000000000002</v>
      </c>
      <c r="Z3989" s="18">
        <f>'EPD information'!$AC$16*Tabell2[[#This Row],[Weight (kg)]]</f>
        <v>1.51962</v>
      </c>
      <c r="AA3989" s="18">
        <f>'EPD information'!$AD$16*Tabell2[[#This Row],[Weight (kg)]]</f>
        <v>0.19014600000000001</v>
      </c>
      <c r="AB3989" s="18" t="s">
        <v>48</v>
      </c>
      <c r="AC3989" s="18">
        <f>'EPD information'!$AF$16*Tabell2[[#This Row],[Weight (kg)]]</f>
        <v>0.11996999999999999</v>
      </c>
      <c r="AD3989" s="18">
        <f>'EPD information'!$AG$16*Tabell2[[#This Row],[Weight (kg)]]</f>
        <v>3.9990000000000001</v>
      </c>
      <c r="AE3989" s="18">
        <f>'EPD information'!$AH$16*Tabell2[[#This Row],[Weight (kg)]]</f>
        <v>6.3984000000000003E-3</v>
      </c>
      <c r="AF3989" s="21">
        <f>'EPD information'!$AI$16*Tabell2[[#This Row],[Weight (kg)]]</f>
        <v>-29.669999999999998</v>
      </c>
    </row>
    <row r="3990" spans="1:32" x14ac:dyDescent="0.2">
      <c r="A3990" s="36" t="s">
        <v>287</v>
      </c>
      <c r="B3990" s="37" t="s">
        <v>280</v>
      </c>
      <c r="C3990" s="38">
        <v>278675</v>
      </c>
      <c r="D3990" s="39">
        <v>7319662786751</v>
      </c>
      <c r="E3990" s="37" t="s">
        <v>46</v>
      </c>
      <c r="F3990" s="40">
        <v>1250</v>
      </c>
      <c r="G3990" s="37">
        <v>710</v>
      </c>
      <c r="H3990" s="41">
        <v>30.4</v>
      </c>
      <c r="I3990" s="35">
        <f>'EPD information'!$L$16*Tabell2[[#This Row],[Weight (kg)]]</f>
        <v>103.664</v>
      </c>
      <c r="J3990" s="22">
        <f>'EPD information'!$M$16*Tabell2[[#This Row],[Weight (kg)]]</f>
        <v>1.80576</v>
      </c>
      <c r="K3990" s="22">
        <f>'EPD information'!$N$16*Tabell2[[#This Row],[Weight (kg)]]</f>
        <v>0.21431999999999998</v>
      </c>
      <c r="L3990" s="22">
        <f>'EPD information'!$O$16*Tabell2[[#This Row],[Weight (kg)]]</f>
        <v>0</v>
      </c>
      <c r="M3990" s="22">
        <f>'EPD information'!$P$16*Tabell2[[#This Row],[Weight (kg)]]</f>
        <v>0.14288000000000001</v>
      </c>
      <c r="N3990" s="22">
        <f>'EPD information'!$Q$16*Tabell2[[#This Row],[Weight (kg)]]</f>
        <v>4.7423999999999999</v>
      </c>
      <c r="O3990" s="22">
        <f>'EPD information'!$R$16*Tabell2[[#This Row],[Weight (kg)]]</f>
        <v>7.6912000000000005E-3</v>
      </c>
      <c r="P3990" s="22">
        <f>'EPD information'!$S$16*Tabell2[[#This Row],[Weight (kg)]]</f>
        <v>-36.783999999999999</v>
      </c>
      <c r="Q3990" s="35">
        <f>'Product specific GWP'!$T$16*Tabell2[[#This Row],[Weight (kg)]]</f>
        <v>1.3284800000000001</v>
      </c>
      <c r="R3990" s="35" t="s">
        <v>48</v>
      </c>
      <c r="S3990" s="35">
        <f>'EPD information'!$V$16*Tabell2[[#This Row],[Weight (kg)]]</f>
        <v>0.21431999999999998</v>
      </c>
      <c r="T3990" s="35" t="str">
        <f>'EPD information'!$W$16</f>
        <v>ND</v>
      </c>
      <c r="U3990" s="35">
        <f>'EPD information'!$X$16*Tabell2[[#This Row],[Weight (kg)]]</f>
        <v>0.14288000000000001</v>
      </c>
      <c r="V3990" s="35">
        <f>'EPD information'!$Y$16*Tabell2[[#This Row],[Weight (kg)]]</f>
        <v>4.7423999999999999</v>
      </c>
      <c r="W3990" s="35">
        <f>'EPD information'!$Z$16*Tabell2[[#This Row],[Weight (kg)]]</f>
        <v>7.6912000000000005E-3</v>
      </c>
      <c r="X3990" s="35">
        <f>'EPD information'!$AA$16*Tabell2[[#This Row],[Weight (kg)]]</f>
        <v>-36.783999999999999</v>
      </c>
      <c r="Y3990" s="18">
        <f>'EPD information'!$AB$16*Tabell2[[#This Row],[Weight (kg)]]</f>
        <v>102.14399999999999</v>
      </c>
      <c r="Z3990" s="18">
        <f>'EPD information'!$AC$16*Tabell2[[#This Row],[Weight (kg)]]</f>
        <v>1.7905599999999999</v>
      </c>
      <c r="AA3990" s="18">
        <f>'EPD information'!$AD$16*Tabell2[[#This Row],[Weight (kg)]]</f>
        <v>0.224048</v>
      </c>
      <c r="AB3990" s="18" t="s">
        <v>48</v>
      </c>
      <c r="AC3990" s="18">
        <f>'EPD information'!$AF$16*Tabell2[[#This Row],[Weight (kg)]]</f>
        <v>0.14135999999999999</v>
      </c>
      <c r="AD3990" s="18">
        <f>'EPD information'!$AG$16*Tabell2[[#This Row],[Weight (kg)]]</f>
        <v>4.7119999999999997</v>
      </c>
      <c r="AE3990" s="18">
        <f>'EPD information'!$AH$16*Tabell2[[#This Row],[Weight (kg)]]</f>
        <v>7.5392000000000002E-3</v>
      </c>
      <c r="AF3990" s="21">
        <f>'EPD information'!$AI$16*Tabell2[[#This Row],[Weight (kg)]]</f>
        <v>-34.959999999999994</v>
      </c>
    </row>
    <row r="3991" spans="1:32" x14ac:dyDescent="0.2">
      <c r="A3991" s="36" t="s">
        <v>287</v>
      </c>
      <c r="B3991" s="37" t="s">
        <v>280</v>
      </c>
      <c r="C3991" s="38">
        <v>278679</v>
      </c>
      <c r="D3991" s="39">
        <v>7319662786799</v>
      </c>
      <c r="E3991" s="37" t="s">
        <v>46</v>
      </c>
      <c r="F3991" s="40">
        <v>1250</v>
      </c>
      <c r="G3991" s="37">
        <v>1120</v>
      </c>
      <c r="H3991" s="41">
        <v>43.9</v>
      </c>
      <c r="I3991" s="35">
        <f>'EPD information'!$L$16*Tabell2[[#This Row],[Weight (kg)]]</f>
        <v>149.69900000000001</v>
      </c>
      <c r="J3991" s="22">
        <f>'EPD information'!$M$16*Tabell2[[#This Row],[Weight (kg)]]</f>
        <v>2.6076600000000001</v>
      </c>
      <c r="K3991" s="22">
        <f>'EPD information'!$N$16*Tabell2[[#This Row],[Weight (kg)]]</f>
        <v>0.30949499999999996</v>
      </c>
      <c r="L3991" s="22">
        <f>'EPD information'!$O$16*Tabell2[[#This Row],[Weight (kg)]]</f>
        <v>0</v>
      </c>
      <c r="M3991" s="22">
        <f>'EPD information'!$P$16*Tabell2[[#This Row],[Weight (kg)]]</f>
        <v>0.20633000000000001</v>
      </c>
      <c r="N3991" s="22">
        <f>'EPD information'!$Q$16*Tabell2[[#This Row],[Weight (kg)]]</f>
        <v>6.8483999999999998</v>
      </c>
      <c r="O3991" s="22">
        <f>'EPD information'!$R$16*Tabell2[[#This Row],[Weight (kg)]]</f>
        <v>1.1106700000000001E-2</v>
      </c>
      <c r="P3991" s="22">
        <f>'EPD information'!$S$16*Tabell2[[#This Row],[Weight (kg)]]</f>
        <v>-53.119</v>
      </c>
      <c r="Q3991" s="35">
        <f>'Product specific GWP'!$T$16*Tabell2[[#This Row],[Weight (kg)]]</f>
        <v>1.9184300000000001</v>
      </c>
      <c r="R3991" s="35" t="s">
        <v>48</v>
      </c>
      <c r="S3991" s="35">
        <f>'EPD information'!$V$16*Tabell2[[#This Row],[Weight (kg)]]</f>
        <v>0.30949499999999996</v>
      </c>
      <c r="T3991" s="35" t="str">
        <f>'EPD information'!$W$16</f>
        <v>ND</v>
      </c>
      <c r="U3991" s="35">
        <f>'EPD information'!$X$16*Tabell2[[#This Row],[Weight (kg)]]</f>
        <v>0.20633000000000001</v>
      </c>
      <c r="V3991" s="35">
        <f>'EPD information'!$Y$16*Tabell2[[#This Row],[Weight (kg)]]</f>
        <v>6.8483999999999998</v>
      </c>
      <c r="W3991" s="35">
        <f>'EPD information'!$Z$16*Tabell2[[#This Row],[Weight (kg)]]</f>
        <v>1.1106700000000001E-2</v>
      </c>
      <c r="X3991" s="35">
        <f>'EPD information'!$AA$16*Tabell2[[#This Row],[Weight (kg)]]</f>
        <v>-53.119</v>
      </c>
      <c r="Y3991" s="18">
        <f>'EPD information'!$AB$16*Tabell2[[#This Row],[Weight (kg)]]</f>
        <v>147.50399999999999</v>
      </c>
      <c r="Z3991" s="18">
        <f>'EPD information'!$AC$16*Tabell2[[#This Row],[Weight (kg)]]</f>
        <v>2.5857100000000002</v>
      </c>
      <c r="AA3991" s="18">
        <f>'EPD information'!$AD$16*Tabell2[[#This Row],[Weight (kg)]]</f>
        <v>0.32354299999999997</v>
      </c>
      <c r="AB3991" s="18" t="s">
        <v>48</v>
      </c>
      <c r="AC3991" s="18">
        <f>'EPD information'!$AF$16*Tabell2[[#This Row],[Weight (kg)]]</f>
        <v>0.20413499999999998</v>
      </c>
      <c r="AD3991" s="18">
        <f>'EPD information'!$AG$16*Tabell2[[#This Row],[Weight (kg)]]</f>
        <v>6.8045</v>
      </c>
      <c r="AE3991" s="18">
        <f>'EPD information'!$AH$16*Tabell2[[#This Row],[Weight (kg)]]</f>
        <v>1.08872E-2</v>
      </c>
      <c r="AF3991" s="21">
        <f>'EPD information'!$AI$16*Tabell2[[#This Row],[Weight (kg)]]</f>
        <v>-50.484999999999992</v>
      </c>
    </row>
    <row r="3992" spans="1:32" x14ac:dyDescent="0.2">
      <c r="A3992" s="36" t="s">
        <v>287</v>
      </c>
      <c r="B3992" s="37" t="s">
        <v>280</v>
      </c>
      <c r="C3992" s="38">
        <v>594993</v>
      </c>
      <c r="D3992" s="39">
        <v>7319660858832</v>
      </c>
      <c r="E3992" s="37" t="s">
        <v>46</v>
      </c>
      <c r="F3992" s="40">
        <v>1250</v>
      </c>
      <c r="G3992" s="37">
        <v>1400</v>
      </c>
      <c r="H3992" s="41">
        <v>86.331299999999999</v>
      </c>
      <c r="I3992" s="35">
        <f>'EPD information'!$L$16*Tabell2[[#This Row],[Weight (kg)]]</f>
        <v>294.38973300000004</v>
      </c>
      <c r="J3992" s="22">
        <f>'EPD information'!$M$16*Tabell2[[#This Row],[Weight (kg)]]</f>
        <v>5.12807922</v>
      </c>
      <c r="K3992" s="22">
        <f>'EPD information'!$N$16*Tabell2[[#This Row],[Weight (kg)]]</f>
        <v>0.60863566499999999</v>
      </c>
      <c r="L3992" s="22">
        <f>'EPD information'!$O$16*Tabell2[[#This Row],[Weight (kg)]]</f>
        <v>0</v>
      </c>
      <c r="M3992" s="22">
        <f>'EPD information'!$P$16*Tabell2[[#This Row],[Weight (kg)]]</f>
        <v>0.40575711000000003</v>
      </c>
      <c r="N3992" s="22">
        <f>'EPD information'!$Q$16*Tabell2[[#This Row],[Weight (kg)]]</f>
        <v>13.4676828</v>
      </c>
      <c r="O3992" s="22">
        <f>'EPD information'!$R$16*Tabell2[[#This Row],[Weight (kg)]]</f>
        <v>2.1841818900000001E-2</v>
      </c>
      <c r="P3992" s="22">
        <f>'EPD information'!$S$16*Tabell2[[#This Row],[Weight (kg)]]</f>
        <v>-104.46087299999999</v>
      </c>
      <c r="Q3992" s="35">
        <f>'Product specific GWP'!$T$16*Tabell2[[#This Row],[Weight (kg)]]</f>
        <v>3.7726778100000002</v>
      </c>
      <c r="R3992" s="35" t="s">
        <v>48</v>
      </c>
      <c r="S3992" s="35">
        <f>'EPD information'!$V$16*Tabell2[[#This Row],[Weight (kg)]]</f>
        <v>0.60863566499999999</v>
      </c>
      <c r="T3992" s="35" t="str">
        <f>'EPD information'!$W$16</f>
        <v>ND</v>
      </c>
      <c r="U3992" s="35">
        <f>'EPD information'!$X$16*Tabell2[[#This Row],[Weight (kg)]]</f>
        <v>0.40575711000000003</v>
      </c>
      <c r="V3992" s="35">
        <f>'EPD information'!$Y$16*Tabell2[[#This Row],[Weight (kg)]]</f>
        <v>13.4676828</v>
      </c>
      <c r="W3992" s="35">
        <f>'EPD information'!$Z$16*Tabell2[[#This Row],[Weight (kg)]]</f>
        <v>2.1841818900000001E-2</v>
      </c>
      <c r="X3992" s="35">
        <f>'EPD information'!$AA$16*Tabell2[[#This Row],[Weight (kg)]]</f>
        <v>-104.46087299999999</v>
      </c>
      <c r="Y3992" s="18">
        <f>'EPD information'!$AB$16*Tabell2[[#This Row],[Weight (kg)]]</f>
        <v>290.07316800000001</v>
      </c>
      <c r="Z3992" s="18">
        <f>'EPD information'!$AC$16*Tabell2[[#This Row],[Weight (kg)]]</f>
        <v>5.0849135700000003</v>
      </c>
      <c r="AA3992" s="18">
        <f>'EPD information'!$AD$16*Tabell2[[#This Row],[Weight (kg)]]</f>
        <v>0.63626168100000002</v>
      </c>
      <c r="AB3992" s="18" t="s">
        <v>48</v>
      </c>
      <c r="AC3992" s="18">
        <f>'EPD information'!$AF$16*Tabell2[[#This Row],[Weight (kg)]]</f>
        <v>0.40144054499999998</v>
      </c>
      <c r="AD3992" s="18">
        <f>'EPD information'!$AG$16*Tabell2[[#This Row],[Weight (kg)]]</f>
        <v>13.381351499999999</v>
      </c>
      <c r="AE3992" s="18">
        <f>'EPD information'!$AH$16*Tabell2[[#This Row],[Weight (kg)]]</f>
        <v>2.1410162400000002E-2</v>
      </c>
      <c r="AF3992" s="21">
        <f>'EPD information'!$AI$16*Tabell2[[#This Row],[Weight (kg)]]</f>
        <v>-99.28099499999999</v>
      </c>
    </row>
    <row r="3993" spans="1:32" x14ac:dyDescent="0.2">
      <c r="A3993" s="36" t="s">
        <v>287</v>
      </c>
      <c r="B3993" s="37" t="s">
        <v>280</v>
      </c>
      <c r="C3993" s="38">
        <v>594994</v>
      </c>
      <c r="D3993" s="39">
        <v>7319660858849</v>
      </c>
      <c r="E3993" s="37" t="s">
        <v>46</v>
      </c>
      <c r="F3993" s="40">
        <v>1250</v>
      </c>
      <c r="G3993" s="37">
        <v>1500</v>
      </c>
      <c r="H3993" s="41">
        <v>92.177099999999996</v>
      </c>
      <c r="I3993" s="35">
        <f>'EPD information'!$L$16*Tabell2[[#This Row],[Weight (kg)]]</f>
        <v>314.32391100000001</v>
      </c>
      <c r="J3993" s="22">
        <f>'EPD information'!$M$16*Tabell2[[#This Row],[Weight (kg)]]</f>
        <v>5.4753197399999998</v>
      </c>
      <c r="K3993" s="22">
        <f>'EPD information'!$N$16*Tabell2[[#This Row],[Weight (kg)]]</f>
        <v>0.64984855499999994</v>
      </c>
      <c r="L3993" s="22">
        <f>'EPD information'!$O$16*Tabell2[[#This Row],[Weight (kg)]]</f>
        <v>0</v>
      </c>
      <c r="M3993" s="22">
        <f>'EPD information'!$P$16*Tabell2[[#This Row],[Weight (kg)]]</f>
        <v>0.43323236999999998</v>
      </c>
      <c r="N3993" s="22">
        <f>'EPD information'!$Q$16*Tabell2[[#This Row],[Weight (kg)]]</f>
        <v>14.379627599999999</v>
      </c>
      <c r="O3993" s="22">
        <f>'EPD information'!$R$16*Tabell2[[#This Row],[Weight (kg)]]</f>
        <v>2.33208063E-2</v>
      </c>
      <c r="P3993" s="22">
        <f>'EPD information'!$S$16*Tabell2[[#This Row],[Weight (kg)]]</f>
        <v>-111.534291</v>
      </c>
      <c r="Q3993" s="35">
        <f>'Product specific GWP'!$T$16*Tabell2[[#This Row],[Weight (kg)]]</f>
        <v>4.0281392700000005</v>
      </c>
      <c r="R3993" s="35" t="s">
        <v>48</v>
      </c>
      <c r="S3993" s="35">
        <f>'EPD information'!$V$16*Tabell2[[#This Row],[Weight (kg)]]</f>
        <v>0.64984855499999994</v>
      </c>
      <c r="T3993" s="35" t="str">
        <f>'EPD information'!$W$16</f>
        <v>ND</v>
      </c>
      <c r="U3993" s="35">
        <f>'EPD information'!$X$16*Tabell2[[#This Row],[Weight (kg)]]</f>
        <v>0.43323236999999998</v>
      </c>
      <c r="V3993" s="35">
        <f>'EPD information'!$Y$16*Tabell2[[#This Row],[Weight (kg)]]</f>
        <v>14.379627599999999</v>
      </c>
      <c r="W3993" s="35">
        <f>'EPD information'!$Z$16*Tabell2[[#This Row],[Weight (kg)]]</f>
        <v>2.33208063E-2</v>
      </c>
      <c r="X3993" s="35">
        <f>'EPD information'!$AA$16*Tabell2[[#This Row],[Weight (kg)]]</f>
        <v>-111.534291</v>
      </c>
      <c r="Y3993" s="18">
        <f>'EPD information'!$AB$16*Tabell2[[#This Row],[Weight (kg)]]</f>
        <v>309.71505599999995</v>
      </c>
      <c r="Z3993" s="18">
        <f>'EPD information'!$AC$16*Tabell2[[#This Row],[Weight (kg)]]</f>
        <v>5.4292311899999994</v>
      </c>
      <c r="AA3993" s="18">
        <f>'EPD information'!$AD$16*Tabell2[[#This Row],[Weight (kg)]]</f>
        <v>0.679345227</v>
      </c>
      <c r="AB3993" s="18" t="s">
        <v>48</v>
      </c>
      <c r="AC3993" s="18">
        <f>'EPD information'!$AF$16*Tabell2[[#This Row],[Weight (kg)]]</f>
        <v>0.42862351499999995</v>
      </c>
      <c r="AD3993" s="18">
        <f>'EPD information'!$AG$16*Tabell2[[#This Row],[Weight (kg)]]</f>
        <v>14.287450499999998</v>
      </c>
      <c r="AE3993" s="18">
        <f>'EPD information'!$AH$16*Tabell2[[#This Row],[Weight (kg)]]</f>
        <v>2.2859920799999999E-2</v>
      </c>
      <c r="AF3993" s="21">
        <f>'EPD information'!$AI$16*Tabell2[[#This Row],[Weight (kg)]]</f>
        <v>-106.00366499999998</v>
      </c>
    </row>
    <row r="3994" spans="1:32" x14ac:dyDescent="0.2">
      <c r="A3994" s="36" t="s">
        <v>287</v>
      </c>
      <c r="B3994" s="37" t="s">
        <v>280</v>
      </c>
      <c r="C3994" s="38">
        <v>594995</v>
      </c>
      <c r="D3994" s="39">
        <v>7319660858856</v>
      </c>
      <c r="E3994" s="37" t="s">
        <v>46</v>
      </c>
      <c r="F3994" s="40">
        <v>1250</v>
      </c>
      <c r="G3994" s="37">
        <v>1600</v>
      </c>
      <c r="H3994" s="41">
        <v>97.502799999999993</v>
      </c>
      <c r="I3994" s="35">
        <f>'EPD information'!$L$16*Tabell2[[#This Row],[Weight (kg)]]</f>
        <v>332.48454800000002</v>
      </c>
      <c r="J3994" s="22">
        <f>'EPD information'!$M$16*Tabell2[[#This Row],[Weight (kg)]]</f>
        <v>5.79166632</v>
      </c>
      <c r="K3994" s="22">
        <f>'EPD information'!$N$16*Tabell2[[#This Row],[Weight (kg)]]</f>
        <v>0.68739473999999989</v>
      </c>
      <c r="L3994" s="22">
        <f>'EPD information'!$O$16*Tabell2[[#This Row],[Weight (kg)]]</f>
        <v>0</v>
      </c>
      <c r="M3994" s="22">
        <f>'EPD information'!$P$16*Tabell2[[#This Row],[Weight (kg)]]</f>
        <v>0.45826316</v>
      </c>
      <c r="N3994" s="22">
        <f>'EPD information'!$Q$16*Tabell2[[#This Row],[Weight (kg)]]</f>
        <v>15.210436799999998</v>
      </c>
      <c r="O3994" s="22">
        <f>'EPD information'!$R$16*Tabell2[[#This Row],[Weight (kg)]]</f>
        <v>2.4668208400000002E-2</v>
      </c>
      <c r="P3994" s="22">
        <f>'EPD information'!$S$16*Tabell2[[#This Row],[Weight (kg)]]</f>
        <v>-117.978388</v>
      </c>
      <c r="Q3994" s="35">
        <f>'Product specific GWP'!$T$16*Tabell2[[#This Row],[Weight (kg)]]</f>
        <v>4.2608723599999996</v>
      </c>
      <c r="R3994" s="35" t="s">
        <v>48</v>
      </c>
      <c r="S3994" s="35">
        <f>'EPD information'!$V$16*Tabell2[[#This Row],[Weight (kg)]]</f>
        <v>0.68739473999999989</v>
      </c>
      <c r="T3994" s="35" t="str">
        <f>'EPD information'!$W$16</f>
        <v>ND</v>
      </c>
      <c r="U3994" s="35">
        <f>'EPD information'!$X$16*Tabell2[[#This Row],[Weight (kg)]]</f>
        <v>0.45826316</v>
      </c>
      <c r="V3994" s="35">
        <f>'EPD information'!$Y$16*Tabell2[[#This Row],[Weight (kg)]]</f>
        <v>15.210436799999998</v>
      </c>
      <c r="W3994" s="35">
        <f>'EPD information'!$Z$16*Tabell2[[#This Row],[Weight (kg)]]</f>
        <v>2.4668208400000002E-2</v>
      </c>
      <c r="X3994" s="35">
        <f>'EPD information'!$AA$16*Tabell2[[#This Row],[Weight (kg)]]</f>
        <v>-117.978388</v>
      </c>
      <c r="Y3994" s="18">
        <f>'EPD information'!$AB$16*Tabell2[[#This Row],[Weight (kg)]]</f>
        <v>327.60940799999997</v>
      </c>
      <c r="Z3994" s="18">
        <f>'EPD information'!$AC$16*Tabell2[[#This Row],[Weight (kg)]]</f>
        <v>5.7429149199999996</v>
      </c>
      <c r="AA3994" s="18">
        <f>'EPD information'!$AD$16*Tabell2[[#This Row],[Weight (kg)]]</f>
        <v>0.71859563599999998</v>
      </c>
      <c r="AB3994" s="18" t="s">
        <v>48</v>
      </c>
      <c r="AC3994" s="18">
        <f>'EPD information'!$AF$16*Tabell2[[#This Row],[Weight (kg)]]</f>
        <v>0.45338801999999995</v>
      </c>
      <c r="AD3994" s="18">
        <f>'EPD information'!$AG$16*Tabell2[[#This Row],[Weight (kg)]]</f>
        <v>15.112933999999999</v>
      </c>
      <c r="AE3994" s="18">
        <f>'EPD information'!$AH$16*Tabell2[[#This Row],[Weight (kg)]]</f>
        <v>2.4180694400000001E-2</v>
      </c>
      <c r="AF3994" s="21">
        <f>'EPD information'!$AI$16*Tabell2[[#This Row],[Weight (kg)]]</f>
        <v>-112.12821999999998</v>
      </c>
    </row>
    <row r="3995" spans="1:32" x14ac:dyDescent="0.2">
      <c r="A3995" s="36" t="s">
        <v>287</v>
      </c>
      <c r="B3995" s="37" t="s">
        <v>280</v>
      </c>
      <c r="C3995" s="38">
        <v>594996</v>
      </c>
      <c r="D3995" s="39">
        <v>7319660858863</v>
      </c>
      <c r="E3995" s="37" t="s">
        <v>46</v>
      </c>
      <c r="F3995" s="40">
        <v>1400</v>
      </c>
      <c r="G3995" s="37">
        <v>200</v>
      </c>
      <c r="H3995" s="41">
        <v>27.355399999999999</v>
      </c>
      <c r="I3995" s="35">
        <f>'EPD information'!$L$16*Tabell2[[#This Row],[Weight (kg)]]</f>
        <v>93.281914</v>
      </c>
      <c r="J3995" s="22">
        <f>'EPD information'!$M$16*Tabell2[[#This Row],[Weight (kg)]]</f>
        <v>1.6249107599999999</v>
      </c>
      <c r="K3995" s="22">
        <f>'EPD information'!$N$16*Tabell2[[#This Row],[Weight (kg)]]</f>
        <v>0.19285557</v>
      </c>
      <c r="L3995" s="22">
        <f>'EPD information'!$O$16*Tabell2[[#This Row],[Weight (kg)]]</f>
        <v>0</v>
      </c>
      <c r="M3995" s="22">
        <f>'EPD information'!$P$16*Tabell2[[#This Row],[Weight (kg)]]</f>
        <v>0.12857038000000001</v>
      </c>
      <c r="N3995" s="22">
        <f>'EPD information'!$Q$16*Tabell2[[#This Row],[Weight (kg)]]</f>
        <v>4.2674424000000002</v>
      </c>
      <c r="O3995" s="22">
        <f>'EPD information'!$R$16*Tabell2[[#This Row],[Weight (kg)]]</f>
        <v>6.9209162000000001E-3</v>
      </c>
      <c r="P3995" s="22">
        <f>'EPD information'!$S$16*Tabell2[[#This Row],[Weight (kg)]]</f>
        <v>-33.100034000000001</v>
      </c>
      <c r="Q3995" s="35">
        <f>'Product specific GWP'!$T$16*Tabell2[[#This Row],[Weight (kg)]]</f>
        <v>1.19543098</v>
      </c>
      <c r="R3995" s="35" t="s">
        <v>48</v>
      </c>
      <c r="S3995" s="35">
        <f>'EPD information'!$V$16*Tabell2[[#This Row],[Weight (kg)]]</f>
        <v>0.19285557</v>
      </c>
      <c r="T3995" s="35" t="str">
        <f>'EPD information'!$W$16</f>
        <v>ND</v>
      </c>
      <c r="U3995" s="35">
        <f>'EPD information'!$X$16*Tabell2[[#This Row],[Weight (kg)]]</f>
        <v>0.12857038000000001</v>
      </c>
      <c r="V3995" s="35">
        <f>'EPD information'!$Y$16*Tabell2[[#This Row],[Weight (kg)]]</f>
        <v>4.2674424000000002</v>
      </c>
      <c r="W3995" s="35">
        <f>'EPD information'!$Z$16*Tabell2[[#This Row],[Weight (kg)]]</f>
        <v>6.9209162000000001E-3</v>
      </c>
      <c r="X3995" s="35">
        <f>'EPD information'!$AA$16*Tabell2[[#This Row],[Weight (kg)]]</f>
        <v>-33.100034000000001</v>
      </c>
      <c r="Y3995" s="18">
        <f>'EPD information'!$AB$16*Tabell2[[#This Row],[Weight (kg)]]</f>
        <v>91.914143999999993</v>
      </c>
      <c r="Z3995" s="18">
        <f>'EPD information'!$AC$16*Tabell2[[#This Row],[Weight (kg)]]</f>
        <v>1.61123306</v>
      </c>
      <c r="AA3995" s="18">
        <f>'EPD information'!$AD$16*Tabell2[[#This Row],[Weight (kg)]]</f>
        <v>0.20160929799999999</v>
      </c>
      <c r="AB3995" s="18" t="s">
        <v>48</v>
      </c>
      <c r="AC3995" s="18">
        <f>'EPD information'!$AF$16*Tabell2[[#This Row],[Weight (kg)]]</f>
        <v>0.12720260999999999</v>
      </c>
      <c r="AD3995" s="18">
        <f>'EPD information'!$AG$16*Tabell2[[#This Row],[Weight (kg)]]</f>
        <v>4.2400869999999999</v>
      </c>
      <c r="AE3995" s="18">
        <f>'EPD information'!$AH$16*Tabell2[[#This Row],[Weight (kg)]]</f>
        <v>6.7841391999999999E-3</v>
      </c>
      <c r="AF3995" s="21">
        <f>'EPD information'!$AI$16*Tabell2[[#This Row],[Weight (kg)]]</f>
        <v>-31.458709999999996</v>
      </c>
    </row>
    <row r="3996" spans="1:32" x14ac:dyDescent="0.2">
      <c r="A3996" s="36" t="s">
        <v>287</v>
      </c>
      <c r="B3996" s="37" t="s">
        <v>280</v>
      </c>
      <c r="C3996" s="38">
        <v>594997</v>
      </c>
      <c r="D3996" s="39">
        <v>7319660858870</v>
      </c>
      <c r="E3996" s="37" t="s">
        <v>46</v>
      </c>
      <c r="F3996" s="40">
        <v>1400</v>
      </c>
      <c r="G3996" s="37">
        <v>224</v>
      </c>
      <c r="H3996" s="41">
        <v>28.690799999999999</v>
      </c>
      <c r="I3996" s="35">
        <f>'EPD information'!$L$16*Tabell2[[#This Row],[Weight (kg)]]</f>
        <v>97.835628</v>
      </c>
      <c r="J3996" s="22">
        <f>'EPD information'!$M$16*Tabell2[[#This Row],[Weight (kg)]]</f>
        <v>1.7042335200000001</v>
      </c>
      <c r="K3996" s="22">
        <f>'EPD information'!$N$16*Tabell2[[#This Row],[Weight (kg)]]</f>
        <v>0.20227013999999999</v>
      </c>
      <c r="L3996" s="22">
        <f>'EPD information'!$O$16*Tabell2[[#This Row],[Weight (kg)]]</f>
        <v>0</v>
      </c>
      <c r="M3996" s="22">
        <f>'EPD information'!$P$16*Tabell2[[#This Row],[Weight (kg)]]</f>
        <v>0.13484676000000001</v>
      </c>
      <c r="N3996" s="22">
        <f>'EPD information'!$Q$16*Tabell2[[#This Row],[Weight (kg)]]</f>
        <v>4.4757648000000003</v>
      </c>
      <c r="O3996" s="22">
        <f>'EPD information'!$R$16*Tabell2[[#This Row],[Weight (kg)]]</f>
        <v>7.2587724000000003E-3</v>
      </c>
      <c r="P3996" s="22">
        <f>'EPD information'!$S$16*Tabell2[[#This Row],[Weight (kg)]]</f>
        <v>-34.715868</v>
      </c>
      <c r="Q3996" s="35">
        <f>'Product specific GWP'!$T$16*Tabell2[[#This Row],[Weight (kg)]]</f>
        <v>1.2537879600000001</v>
      </c>
      <c r="R3996" s="35" t="s">
        <v>48</v>
      </c>
      <c r="S3996" s="35">
        <f>'EPD information'!$V$16*Tabell2[[#This Row],[Weight (kg)]]</f>
        <v>0.20227013999999999</v>
      </c>
      <c r="T3996" s="35" t="str">
        <f>'EPD information'!$W$16</f>
        <v>ND</v>
      </c>
      <c r="U3996" s="35">
        <f>'EPD information'!$X$16*Tabell2[[#This Row],[Weight (kg)]]</f>
        <v>0.13484676000000001</v>
      </c>
      <c r="V3996" s="35">
        <f>'EPD information'!$Y$16*Tabell2[[#This Row],[Weight (kg)]]</f>
        <v>4.4757648000000003</v>
      </c>
      <c r="W3996" s="35">
        <f>'EPD information'!$Z$16*Tabell2[[#This Row],[Weight (kg)]]</f>
        <v>7.2587724000000003E-3</v>
      </c>
      <c r="X3996" s="35">
        <f>'EPD information'!$AA$16*Tabell2[[#This Row],[Weight (kg)]]</f>
        <v>-34.715868</v>
      </c>
      <c r="Y3996" s="18">
        <f>'EPD information'!$AB$16*Tabell2[[#This Row],[Weight (kg)]]</f>
        <v>96.401088000000001</v>
      </c>
      <c r="Z3996" s="18">
        <f>'EPD information'!$AC$16*Tabell2[[#This Row],[Weight (kg)]]</f>
        <v>1.68988812</v>
      </c>
      <c r="AA3996" s="18">
        <f>'EPD information'!$AD$16*Tabell2[[#This Row],[Weight (kg)]]</f>
        <v>0.21145119599999998</v>
      </c>
      <c r="AB3996" s="18" t="s">
        <v>48</v>
      </c>
      <c r="AC3996" s="18">
        <f>'EPD information'!$AF$16*Tabell2[[#This Row],[Weight (kg)]]</f>
        <v>0.13341222</v>
      </c>
      <c r="AD3996" s="18">
        <f>'EPD information'!$AG$16*Tabell2[[#This Row],[Weight (kg)]]</f>
        <v>4.4470739999999997</v>
      </c>
      <c r="AE3996" s="18">
        <f>'EPD information'!$AH$16*Tabell2[[#This Row],[Weight (kg)]]</f>
        <v>7.1153184E-3</v>
      </c>
      <c r="AF3996" s="21">
        <f>'EPD information'!$AI$16*Tabell2[[#This Row],[Weight (kg)]]</f>
        <v>-32.994419999999998</v>
      </c>
    </row>
    <row r="3997" spans="1:32" x14ac:dyDescent="0.2">
      <c r="A3997" s="36" t="s">
        <v>287</v>
      </c>
      <c r="B3997" s="37" t="s">
        <v>280</v>
      </c>
      <c r="C3997" s="38">
        <v>594998</v>
      </c>
      <c r="D3997" s="39">
        <v>7319660858887</v>
      </c>
      <c r="E3997" s="37" t="s">
        <v>46</v>
      </c>
      <c r="F3997" s="40">
        <v>1400</v>
      </c>
      <c r="G3997" s="37">
        <v>250</v>
      </c>
      <c r="H3997" s="41">
        <v>30.199400000000001</v>
      </c>
      <c r="I3997" s="35">
        <f>'EPD information'!$L$16*Tabell2[[#This Row],[Weight (kg)]]</f>
        <v>102.97995400000001</v>
      </c>
      <c r="J3997" s="22">
        <f>'EPD information'!$M$16*Tabell2[[#This Row],[Weight (kg)]]</f>
        <v>1.79384436</v>
      </c>
      <c r="K3997" s="22">
        <f>'EPD information'!$N$16*Tabell2[[#This Row],[Weight (kg)]]</f>
        <v>0.21290576999999999</v>
      </c>
      <c r="L3997" s="22">
        <f>'EPD information'!$O$16*Tabell2[[#This Row],[Weight (kg)]]</f>
        <v>0</v>
      </c>
      <c r="M3997" s="22">
        <f>'EPD information'!$P$16*Tabell2[[#This Row],[Weight (kg)]]</f>
        <v>0.14193718</v>
      </c>
      <c r="N3997" s="22">
        <f>'EPD information'!$Q$16*Tabell2[[#This Row],[Weight (kg)]]</f>
        <v>4.7111064000000002</v>
      </c>
      <c r="O3997" s="22">
        <f>'EPD information'!$R$16*Tabell2[[#This Row],[Weight (kg)]]</f>
        <v>7.6404482000000011E-3</v>
      </c>
      <c r="P3997" s="22">
        <f>'EPD information'!$S$16*Tabell2[[#This Row],[Weight (kg)]]</f>
        <v>-36.541274000000001</v>
      </c>
      <c r="Q3997" s="35">
        <f>'Product specific GWP'!$T$16*Tabell2[[#This Row],[Weight (kg)]]</f>
        <v>1.3197137800000001</v>
      </c>
      <c r="R3997" s="35" t="s">
        <v>48</v>
      </c>
      <c r="S3997" s="35">
        <f>'EPD information'!$V$16*Tabell2[[#This Row],[Weight (kg)]]</f>
        <v>0.21290576999999999</v>
      </c>
      <c r="T3997" s="35" t="str">
        <f>'EPD information'!$W$16</f>
        <v>ND</v>
      </c>
      <c r="U3997" s="35">
        <f>'EPD information'!$X$16*Tabell2[[#This Row],[Weight (kg)]]</f>
        <v>0.14193718</v>
      </c>
      <c r="V3997" s="35">
        <f>'EPD information'!$Y$16*Tabell2[[#This Row],[Weight (kg)]]</f>
        <v>4.7111064000000002</v>
      </c>
      <c r="W3997" s="35">
        <f>'EPD information'!$Z$16*Tabell2[[#This Row],[Weight (kg)]]</f>
        <v>7.6404482000000011E-3</v>
      </c>
      <c r="X3997" s="35">
        <f>'EPD information'!$AA$16*Tabell2[[#This Row],[Weight (kg)]]</f>
        <v>-36.541274000000001</v>
      </c>
      <c r="Y3997" s="18">
        <f>'EPD information'!$AB$16*Tabell2[[#This Row],[Weight (kg)]]</f>
        <v>101.469984</v>
      </c>
      <c r="Z3997" s="18">
        <f>'EPD information'!$AC$16*Tabell2[[#This Row],[Weight (kg)]]</f>
        <v>1.7787446600000001</v>
      </c>
      <c r="AA3997" s="18">
        <f>'EPD information'!$AD$16*Tabell2[[#This Row],[Weight (kg)]]</f>
        <v>0.22256957799999999</v>
      </c>
      <c r="AB3997" s="18" t="s">
        <v>48</v>
      </c>
      <c r="AC3997" s="18">
        <f>'EPD information'!$AF$16*Tabell2[[#This Row],[Weight (kg)]]</f>
        <v>0.14042721</v>
      </c>
      <c r="AD3997" s="18">
        <f>'EPD information'!$AG$16*Tabell2[[#This Row],[Weight (kg)]]</f>
        <v>4.6809070000000004</v>
      </c>
      <c r="AE3997" s="18">
        <f>'EPD information'!$AH$16*Tabell2[[#This Row],[Weight (kg)]]</f>
        <v>7.4894512000000003E-3</v>
      </c>
      <c r="AF3997" s="21">
        <f>'EPD information'!$AI$16*Tabell2[[#This Row],[Weight (kg)]]</f>
        <v>-34.729309999999998</v>
      </c>
    </row>
    <row r="3998" spans="1:32" x14ac:dyDescent="0.2">
      <c r="A3998" s="36" t="s">
        <v>287</v>
      </c>
      <c r="B3998" s="37" t="s">
        <v>280</v>
      </c>
      <c r="C3998" s="38">
        <v>594999</v>
      </c>
      <c r="D3998" s="39">
        <v>7319660858894</v>
      </c>
      <c r="E3998" s="37" t="s">
        <v>46</v>
      </c>
      <c r="F3998" s="40">
        <v>1400</v>
      </c>
      <c r="G3998" s="37">
        <v>280</v>
      </c>
      <c r="H3998" s="41">
        <v>31.936900000000001</v>
      </c>
      <c r="I3998" s="35">
        <f>'EPD information'!$L$16*Tabell2[[#This Row],[Weight (kg)]]</f>
        <v>108.90482900000001</v>
      </c>
      <c r="J3998" s="22">
        <f>'EPD information'!$M$16*Tabell2[[#This Row],[Weight (kg)]]</f>
        <v>1.8970518600000001</v>
      </c>
      <c r="K3998" s="22">
        <f>'EPD information'!$N$16*Tabell2[[#This Row],[Weight (kg)]]</f>
        <v>0.225155145</v>
      </c>
      <c r="L3998" s="22">
        <f>'EPD information'!$O$16*Tabell2[[#This Row],[Weight (kg)]]</f>
        <v>0</v>
      </c>
      <c r="M3998" s="22">
        <f>'EPD information'!$P$16*Tabell2[[#This Row],[Weight (kg)]]</f>
        <v>0.15010343000000001</v>
      </c>
      <c r="N3998" s="22">
        <f>'EPD information'!$Q$16*Tabell2[[#This Row],[Weight (kg)]]</f>
        <v>4.9821564</v>
      </c>
      <c r="O3998" s="22">
        <f>'EPD information'!$R$16*Tabell2[[#This Row],[Weight (kg)]]</f>
        <v>8.0800357000000017E-3</v>
      </c>
      <c r="P3998" s="22">
        <f>'EPD information'!$S$16*Tabell2[[#This Row],[Weight (kg)]]</f>
        <v>-38.643649000000003</v>
      </c>
      <c r="Q3998" s="35">
        <f>'Product specific GWP'!$T$16*Tabell2[[#This Row],[Weight (kg)]]</f>
        <v>1.3956425300000002</v>
      </c>
      <c r="R3998" s="35" t="s">
        <v>48</v>
      </c>
      <c r="S3998" s="35">
        <f>'EPD information'!$V$16*Tabell2[[#This Row],[Weight (kg)]]</f>
        <v>0.225155145</v>
      </c>
      <c r="T3998" s="35" t="str">
        <f>'EPD information'!$W$16</f>
        <v>ND</v>
      </c>
      <c r="U3998" s="35">
        <f>'EPD information'!$X$16*Tabell2[[#This Row],[Weight (kg)]]</f>
        <v>0.15010343000000001</v>
      </c>
      <c r="V3998" s="35">
        <f>'EPD information'!$Y$16*Tabell2[[#This Row],[Weight (kg)]]</f>
        <v>4.9821564</v>
      </c>
      <c r="W3998" s="35">
        <f>'EPD information'!$Z$16*Tabell2[[#This Row],[Weight (kg)]]</f>
        <v>8.0800357000000017E-3</v>
      </c>
      <c r="X3998" s="35">
        <f>'EPD information'!$AA$16*Tabell2[[#This Row],[Weight (kg)]]</f>
        <v>-38.643649000000003</v>
      </c>
      <c r="Y3998" s="18">
        <f>'EPD information'!$AB$16*Tabell2[[#This Row],[Weight (kg)]]</f>
        <v>107.307984</v>
      </c>
      <c r="Z3998" s="18">
        <f>'EPD information'!$AC$16*Tabell2[[#This Row],[Weight (kg)]]</f>
        <v>1.88108341</v>
      </c>
      <c r="AA3998" s="18">
        <f>'EPD information'!$AD$16*Tabell2[[#This Row],[Weight (kg)]]</f>
        <v>0.235374953</v>
      </c>
      <c r="AB3998" s="18" t="s">
        <v>48</v>
      </c>
      <c r="AC3998" s="18">
        <f>'EPD information'!$AF$16*Tabell2[[#This Row],[Weight (kg)]]</f>
        <v>0.148506585</v>
      </c>
      <c r="AD3998" s="18">
        <f>'EPD information'!$AG$16*Tabell2[[#This Row],[Weight (kg)]]</f>
        <v>4.9502195000000002</v>
      </c>
      <c r="AE3998" s="18">
        <f>'EPD information'!$AH$16*Tabell2[[#This Row],[Weight (kg)]]</f>
        <v>7.9203512E-3</v>
      </c>
      <c r="AF3998" s="21">
        <f>'EPD information'!$AI$16*Tabell2[[#This Row],[Weight (kg)]]</f>
        <v>-36.727435</v>
      </c>
    </row>
    <row r="3999" spans="1:32" x14ac:dyDescent="0.2">
      <c r="A3999" s="36" t="s">
        <v>287</v>
      </c>
      <c r="B3999" s="37" t="s">
        <v>280</v>
      </c>
      <c r="C3999" s="38">
        <v>595000</v>
      </c>
      <c r="D3999" s="39">
        <v>7319660858900</v>
      </c>
      <c r="E3999" s="37" t="s">
        <v>46</v>
      </c>
      <c r="F3999" s="40">
        <v>1400</v>
      </c>
      <c r="G3999" s="37">
        <v>300</v>
      </c>
      <c r="H3999" s="41">
        <v>33.055</v>
      </c>
      <c r="I3999" s="35">
        <f>'EPD information'!$L$16*Tabell2[[#This Row],[Weight (kg)]]</f>
        <v>112.71755</v>
      </c>
      <c r="J3999" s="22">
        <f>'EPD information'!$M$16*Tabell2[[#This Row],[Weight (kg)]]</f>
        <v>1.9634670000000001</v>
      </c>
      <c r="K3999" s="22">
        <f>'EPD information'!$N$16*Tabell2[[#This Row],[Weight (kg)]]</f>
        <v>0.23303774999999999</v>
      </c>
      <c r="L3999" s="22">
        <f>'EPD information'!$O$16*Tabell2[[#This Row],[Weight (kg)]]</f>
        <v>0</v>
      </c>
      <c r="M3999" s="22">
        <f>'EPD information'!$P$16*Tabell2[[#This Row],[Weight (kg)]]</f>
        <v>0.15535850000000001</v>
      </c>
      <c r="N3999" s="22">
        <f>'EPD information'!$Q$16*Tabell2[[#This Row],[Weight (kg)]]</f>
        <v>5.1565799999999999</v>
      </c>
      <c r="O3999" s="22">
        <f>'EPD information'!$R$16*Tabell2[[#This Row],[Weight (kg)]]</f>
        <v>8.3629150000000003E-3</v>
      </c>
      <c r="P3999" s="22">
        <f>'EPD information'!$S$16*Tabell2[[#This Row],[Weight (kg)]]</f>
        <v>-39.996549999999999</v>
      </c>
      <c r="Q3999" s="35">
        <f>'Product specific GWP'!$T$16*Tabell2[[#This Row],[Weight (kg)]]</f>
        <v>1.4445035000000002</v>
      </c>
      <c r="R3999" s="35" t="s">
        <v>48</v>
      </c>
      <c r="S3999" s="35">
        <f>'EPD information'!$V$16*Tabell2[[#This Row],[Weight (kg)]]</f>
        <v>0.23303774999999999</v>
      </c>
      <c r="T3999" s="35" t="str">
        <f>'EPD information'!$W$16</f>
        <v>ND</v>
      </c>
      <c r="U3999" s="35">
        <f>'EPD information'!$X$16*Tabell2[[#This Row],[Weight (kg)]]</f>
        <v>0.15535850000000001</v>
      </c>
      <c r="V3999" s="35">
        <f>'EPD information'!$Y$16*Tabell2[[#This Row],[Weight (kg)]]</f>
        <v>5.1565799999999999</v>
      </c>
      <c r="W3999" s="35">
        <f>'EPD information'!$Z$16*Tabell2[[#This Row],[Weight (kg)]]</f>
        <v>8.3629150000000003E-3</v>
      </c>
      <c r="X3999" s="35">
        <f>'EPD information'!$AA$16*Tabell2[[#This Row],[Weight (kg)]]</f>
        <v>-39.996549999999999</v>
      </c>
      <c r="Y3999" s="18">
        <f>'EPD information'!$AB$16*Tabell2[[#This Row],[Weight (kg)]]</f>
        <v>111.06479999999999</v>
      </c>
      <c r="Z3999" s="18">
        <f>'EPD information'!$AC$16*Tabell2[[#This Row],[Weight (kg)]]</f>
        <v>1.9469395</v>
      </c>
      <c r="AA3999" s="18">
        <f>'EPD information'!$AD$16*Tabell2[[#This Row],[Weight (kg)]]</f>
        <v>0.24361534999999998</v>
      </c>
      <c r="AB3999" s="18" t="s">
        <v>48</v>
      </c>
      <c r="AC3999" s="18">
        <f>'EPD information'!$AF$16*Tabell2[[#This Row],[Weight (kg)]]</f>
        <v>0.15370574999999997</v>
      </c>
      <c r="AD3999" s="18">
        <f>'EPD information'!$AG$16*Tabell2[[#This Row],[Weight (kg)]]</f>
        <v>5.1235249999999999</v>
      </c>
      <c r="AE3999" s="18">
        <f>'EPD information'!$AH$16*Tabell2[[#This Row],[Weight (kg)]]</f>
        <v>8.1976400000000008E-3</v>
      </c>
      <c r="AF3999" s="21">
        <f>'EPD information'!$AI$16*Tabell2[[#This Row],[Weight (kg)]]</f>
        <v>-38.013249999999999</v>
      </c>
    </row>
    <row r="4000" spans="1:32" x14ac:dyDescent="0.2">
      <c r="A4000" s="36" t="s">
        <v>287</v>
      </c>
      <c r="B4000" s="37" t="s">
        <v>280</v>
      </c>
      <c r="C4000" s="38">
        <v>595001</v>
      </c>
      <c r="D4000" s="39">
        <v>7319660858917</v>
      </c>
      <c r="E4000" s="37" t="s">
        <v>46</v>
      </c>
      <c r="F4000" s="40">
        <v>1400</v>
      </c>
      <c r="G4000" s="37">
        <v>315</v>
      </c>
      <c r="H4000" s="41">
        <v>33.917200000000001</v>
      </c>
      <c r="I4000" s="35">
        <f>'EPD information'!$L$16*Tabell2[[#This Row],[Weight (kg)]]</f>
        <v>115.65765200000001</v>
      </c>
      <c r="J4000" s="22">
        <f>'EPD information'!$M$16*Tabell2[[#This Row],[Weight (kg)]]</f>
        <v>2.0146816800000003</v>
      </c>
      <c r="K4000" s="22">
        <f>'EPD information'!$N$16*Tabell2[[#This Row],[Weight (kg)]]</f>
        <v>0.23911626</v>
      </c>
      <c r="L4000" s="22">
        <f>'EPD information'!$O$16*Tabell2[[#This Row],[Weight (kg)]]</f>
        <v>0</v>
      </c>
      <c r="M4000" s="22">
        <f>'EPD information'!$P$16*Tabell2[[#This Row],[Weight (kg)]]</f>
        <v>0.15941084</v>
      </c>
      <c r="N4000" s="22">
        <f>'EPD information'!$Q$16*Tabell2[[#This Row],[Weight (kg)]]</f>
        <v>5.2910832000000001</v>
      </c>
      <c r="O4000" s="22">
        <f>'EPD information'!$R$16*Tabell2[[#This Row],[Weight (kg)]]</f>
        <v>8.5810516000000003E-3</v>
      </c>
      <c r="P4000" s="22">
        <f>'EPD information'!$S$16*Tabell2[[#This Row],[Weight (kg)]]</f>
        <v>-41.039811999999998</v>
      </c>
      <c r="Q4000" s="35">
        <f>'Product specific GWP'!$T$16*Tabell2[[#This Row],[Weight (kg)]]</f>
        <v>1.4821816400000001</v>
      </c>
      <c r="R4000" s="35" t="s">
        <v>48</v>
      </c>
      <c r="S4000" s="35">
        <f>'EPD information'!$V$16*Tabell2[[#This Row],[Weight (kg)]]</f>
        <v>0.23911626</v>
      </c>
      <c r="T4000" s="35" t="str">
        <f>'EPD information'!$W$16</f>
        <v>ND</v>
      </c>
      <c r="U4000" s="35">
        <f>'EPD information'!$X$16*Tabell2[[#This Row],[Weight (kg)]]</f>
        <v>0.15941084</v>
      </c>
      <c r="V4000" s="35">
        <f>'EPD information'!$Y$16*Tabell2[[#This Row],[Weight (kg)]]</f>
        <v>5.2910832000000001</v>
      </c>
      <c r="W4000" s="35">
        <f>'EPD information'!$Z$16*Tabell2[[#This Row],[Weight (kg)]]</f>
        <v>8.5810516000000003E-3</v>
      </c>
      <c r="X4000" s="35">
        <f>'EPD information'!$AA$16*Tabell2[[#This Row],[Weight (kg)]]</f>
        <v>-41.039811999999998</v>
      </c>
      <c r="Y4000" s="18">
        <f>'EPD information'!$AB$16*Tabell2[[#This Row],[Weight (kg)]]</f>
        <v>113.961792</v>
      </c>
      <c r="Z4000" s="18">
        <f>'EPD information'!$AC$16*Tabell2[[#This Row],[Weight (kg)]]</f>
        <v>1.9977230800000001</v>
      </c>
      <c r="AA4000" s="18">
        <f>'EPD information'!$AD$16*Tabell2[[#This Row],[Weight (kg)]]</f>
        <v>0.24996976400000001</v>
      </c>
      <c r="AB4000" s="18" t="s">
        <v>48</v>
      </c>
      <c r="AC4000" s="18">
        <f>'EPD information'!$AF$16*Tabell2[[#This Row],[Weight (kg)]]</f>
        <v>0.15771498</v>
      </c>
      <c r="AD4000" s="18">
        <f>'EPD information'!$AG$16*Tabell2[[#This Row],[Weight (kg)]]</f>
        <v>5.2571659999999998</v>
      </c>
      <c r="AE4000" s="18">
        <f>'EPD information'!$AH$16*Tabell2[[#This Row],[Weight (kg)]]</f>
        <v>8.411465600000001E-3</v>
      </c>
      <c r="AF4000" s="21">
        <f>'EPD information'!$AI$16*Tabell2[[#This Row],[Weight (kg)]]</f>
        <v>-39.004779999999997</v>
      </c>
    </row>
    <row r="4001" spans="1:32" x14ac:dyDescent="0.2">
      <c r="A4001" s="36" t="s">
        <v>287</v>
      </c>
      <c r="B4001" s="37" t="s">
        <v>280</v>
      </c>
      <c r="C4001" s="38">
        <v>595002</v>
      </c>
      <c r="D4001" s="39">
        <v>7319660858924</v>
      </c>
      <c r="E4001" s="37" t="s">
        <v>46</v>
      </c>
      <c r="F4001" s="40">
        <v>1400</v>
      </c>
      <c r="G4001" s="37">
        <v>355</v>
      </c>
      <c r="H4001" s="41">
        <v>36.123100000000001</v>
      </c>
      <c r="I4001" s="35">
        <f>'EPD information'!$L$16*Tabell2[[#This Row],[Weight (kg)]]</f>
        <v>123.179771</v>
      </c>
      <c r="J4001" s="22">
        <f>'EPD information'!$M$16*Tabell2[[#This Row],[Weight (kg)]]</f>
        <v>2.1457121400000001</v>
      </c>
      <c r="K4001" s="22">
        <f>'EPD information'!$N$16*Tabell2[[#This Row],[Weight (kg)]]</f>
        <v>0.254667855</v>
      </c>
      <c r="L4001" s="22">
        <f>'EPD information'!$O$16*Tabell2[[#This Row],[Weight (kg)]]</f>
        <v>0</v>
      </c>
      <c r="M4001" s="22">
        <f>'EPD information'!$P$16*Tabell2[[#This Row],[Weight (kg)]]</f>
        <v>0.16977857000000002</v>
      </c>
      <c r="N4001" s="22">
        <f>'EPD information'!$Q$16*Tabell2[[#This Row],[Weight (kg)]]</f>
        <v>5.6352036000000005</v>
      </c>
      <c r="O4001" s="22">
        <f>'EPD information'!$R$16*Tabell2[[#This Row],[Weight (kg)]]</f>
        <v>9.1391443000000006E-3</v>
      </c>
      <c r="P4001" s="22">
        <f>'EPD information'!$S$16*Tabell2[[#This Row],[Weight (kg)]]</f>
        <v>-43.708950999999999</v>
      </c>
      <c r="Q4001" s="35">
        <f>'Product specific GWP'!$T$16*Tabell2[[#This Row],[Weight (kg)]]</f>
        <v>1.5785794700000002</v>
      </c>
      <c r="R4001" s="35" t="s">
        <v>48</v>
      </c>
      <c r="S4001" s="35">
        <f>'EPD information'!$V$16*Tabell2[[#This Row],[Weight (kg)]]</f>
        <v>0.254667855</v>
      </c>
      <c r="T4001" s="35" t="str">
        <f>'EPD information'!$W$16</f>
        <v>ND</v>
      </c>
      <c r="U4001" s="35">
        <f>'EPD information'!$X$16*Tabell2[[#This Row],[Weight (kg)]]</f>
        <v>0.16977857000000002</v>
      </c>
      <c r="V4001" s="35">
        <f>'EPD information'!$Y$16*Tabell2[[#This Row],[Weight (kg)]]</f>
        <v>5.6352036000000005</v>
      </c>
      <c r="W4001" s="35">
        <f>'EPD information'!$Z$16*Tabell2[[#This Row],[Weight (kg)]]</f>
        <v>9.1391443000000006E-3</v>
      </c>
      <c r="X4001" s="35">
        <f>'EPD information'!$AA$16*Tabell2[[#This Row],[Weight (kg)]]</f>
        <v>-43.708950999999999</v>
      </c>
      <c r="Y4001" s="18">
        <f>'EPD information'!$AB$16*Tabell2[[#This Row],[Weight (kg)]]</f>
        <v>121.373616</v>
      </c>
      <c r="Z4001" s="18">
        <f>'EPD information'!$AC$16*Tabell2[[#This Row],[Weight (kg)]]</f>
        <v>2.12765059</v>
      </c>
      <c r="AA4001" s="18">
        <f>'EPD information'!$AD$16*Tabell2[[#This Row],[Weight (kg)]]</f>
        <v>0.266227247</v>
      </c>
      <c r="AB4001" s="18" t="s">
        <v>48</v>
      </c>
      <c r="AC4001" s="18">
        <f>'EPD information'!$AF$16*Tabell2[[#This Row],[Weight (kg)]]</f>
        <v>0.16797241499999999</v>
      </c>
      <c r="AD4001" s="18">
        <f>'EPD information'!$AG$16*Tabell2[[#This Row],[Weight (kg)]]</f>
        <v>5.5990805000000003</v>
      </c>
      <c r="AE4001" s="18">
        <f>'EPD information'!$AH$16*Tabell2[[#This Row],[Weight (kg)]]</f>
        <v>8.9585288000000006E-3</v>
      </c>
      <c r="AF4001" s="21">
        <f>'EPD information'!$AI$16*Tabell2[[#This Row],[Weight (kg)]]</f>
        <v>-41.541564999999999</v>
      </c>
    </row>
    <row r="4002" spans="1:32" x14ac:dyDescent="0.2">
      <c r="A4002" s="36" t="s">
        <v>287</v>
      </c>
      <c r="B4002" s="37" t="s">
        <v>280</v>
      </c>
      <c r="C4002" s="38">
        <v>595003</v>
      </c>
      <c r="D4002" s="39">
        <v>7319660858931</v>
      </c>
      <c r="E4002" s="37" t="s">
        <v>46</v>
      </c>
      <c r="F4002" s="40">
        <v>1400</v>
      </c>
      <c r="G4002" s="37">
        <v>400</v>
      </c>
      <c r="H4002" s="41">
        <v>38.789299999999997</v>
      </c>
      <c r="I4002" s="35">
        <f>'EPD information'!$L$16*Tabell2[[#This Row],[Weight (kg)]]</f>
        <v>132.271513</v>
      </c>
      <c r="J4002" s="22">
        <f>'EPD information'!$M$16*Tabell2[[#This Row],[Weight (kg)]]</f>
        <v>2.3040844199999997</v>
      </c>
      <c r="K4002" s="22">
        <f>'EPD information'!$N$16*Tabell2[[#This Row],[Weight (kg)]]</f>
        <v>0.27346456499999999</v>
      </c>
      <c r="L4002" s="22">
        <f>'EPD information'!$O$16*Tabell2[[#This Row],[Weight (kg)]]</f>
        <v>0</v>
      </c>
      <c r="M4002" s="22">
        <f>'EPD information'!$P$16*Tabell2[[#This Row],[Weight (kg)]]</f>
        <v>0.18230970999999999</v>
      </c>
      <c r="N4002" s="22">
        <f>'EPD information'!$Q$16*Tabell2[[#This Row],[Weight (kg)]]</f>
        <v>6.0511307999999993</v>
      </c>
      <c r="O4002" s="22">
        <f>'EPD information'!$R$16*Tabell2[[#This Row],[Weight (kg)]]</f>
        <v>9.8136929000000005E-3</v>
      </c>
      <c r="P4002" s="22">
        <f>'EPD information'!$S$16*Tabell2[[#This Row],[Weight (kg)]]</f>
        <v>-46.935052999999996</v>
      </c>
      <c r="Q4002" s="35">
        <f>'Product specific GWP'!$T$16*Tabell2[[#This Row],[Weight (kg)]]</f>
        <v>1.69509241</v>
      </c>
      <c r="R4002" s="35" t="s">
        <v>48</v>
      </c>
      <c r="S4002" s="35">
        <f>'EPD information'!$V$16*Tabell2[[#This Row],[Weight (kg)]]</f>
        <v>0.27346456499999999</v>
      </c>
      <c r="T4002" s="35" t="str">
        <f>'EPD information'!$W$16</f>
        <v>ND</v>
      </c>
      <c r="U4002" s="35">
        <f>'EPD information'!$X$16*Tabell2[[#This Row],[Weight (kg)]]</f>
        <v>0.18230970999999999</v>
      </c>
      <c r="V4002" s="35">
        <f>'EPD information'!$Y$16*Tabell2[[#This Row],[Weight (kg)]]</f>
        <v>6.0511307999999993</v>
      </c>
      <c r="W4002" s="35">
        <f>'EPD information'!$Z$16*Tabell2[[#This Row],[Weight (kg)]]</f>
        <v>9.8136929000000005E-3</v>
      </c>
      <c r="X4002" s="35">
        <f>'EPD information'!$AA$16*Tabell2[[#This Row],[Weight (kg)]]</f>
        <v>-46.935052999999996</v>
      </c>
      <c r="Y4002" s="18">
        <f>'EPD information'!$AB$16*Tabell2[[#This Row],[Weight (kg)]]</f>
        <v>130.33204799999999</v>
      </c>
      <c r="Z4002" s="18">
        <f>'EPD information'!$AC$16*Tabell2[[#This Row],[Weight (kg)]]</f>
        <v>2.28468977</v>
      </c>
      <c r="AA4002" s="18">
        <f>'EPD information'!$AD$16*Tabell2[[#This Row],[Weight (kg)]]</f>
        <v>0.28587714099999995</v>
      </c>
      <c r="AB4002" s="18" t="s">
        <v>48</v>
      </c>
      <c r="AC4002" s="18">
        <f>'EPD information'!$AF$16*Tabell2[[#This Row],[Weight (kg)]]</f>
        <v>0.18037024499999998</v>
      </c>
      <c r="AD4002" s="18">
        <f>'EPD information'!$AG$16*Tabell2[[#This Row],[Weight (kg)]]</f>
        <v>6.0123414999999998</v>
      </c>
      <c r="AE4002" s="18">
        <f>'EPD information'!$AH$16*Tabell2[[#This Row],[Weight (kg)]]</f>
        <v>9.6197464000000003E-3</v>
      </c>
      <c r="AF4002" s="21">
        <f>'EPD information'!$AI$16*Tabell2[[#This Row],[Weight (kg)]]</f>
        <v>-44.607694999999993</v>
      </c>
    </row>
    <row r="4003" spans="1:32" x14ac:dyDescent="0.2">
      <c r="A4003" s="36" t="s">
        <v>287</v>
      </c>
      <c r="B4003" s="37" t="s">
        <v>280</v>
      </c>
      <c r="C4003" s="38">
        <v>595004</v>
      </c>
      <c r="D4003" s="39">
        <v>7319660858948</v>
      </c>
      <c r="E4003" s="37" t="s">
        <v>46</v>
      </c>
      <c r="F4003" s="40">
        <v>1400</v>
      </c>
      <c r="G4003" s="37">
        <v>450</v>
      </c>
      <c r="H4003" s="41">
        <v>41.538600000000002</v>
      </c>
      <c r="I4003" s="35">
        <f>'EPD information'!$L$16*Tabell2[[#This Row],[Weight (kg)]]</f>
        <v>141.64662600000003</v>
      </c>
      <c r="J4003" s="22">
        <f>'EPD information'!$M$16*Tabell2[[#This Row],[Weight (kg)]]</f>
        <v>2.46739284</v>
      </c>
      <c r="K4003" s="22">
        <f>'EPD information'!$N$16*Tabell2[[#This Row],[Weight (kg)]]</f>
        <v>0.29284713000000001</v>
      </c>
      <c r="L4003" s="22">
        <f>'EPD information'!$O$16*Tabell2[[#This Row],[Weight (kg)]]</f>
        <v>0</v>
      </c>
      <c r="M4003" s="22">
        <f>'EPD information'!$P$16*Tabell2[[#This Row],[Weight (kg)]]</f>
        <v>0.19523142000000002</v>
      </c>
      <c r="N4003" s="22">
        <f>'EPD information'!$Q$16*Tabell2[[#This Row],[Weight (kg)]]</f>
        <v>6.4800216000000006</v>
      </c>
      <c r="O4003" s="22">
        <f>'EPD information'!$R$16*Tabell2[[#This Row],[Weight (kg)]]</f>
        <v>1.0509265800000002E-2</v>
      </c>
      <c r="P4003" s="22">
        <f>'EPD information'!$S$16*Tabell2[[#This Row],[Weight (kg)]]</f>
        <v>-50.261706000000004</v>
      </c>
      <c r="Q4003" s="35">
        <f>'Product specific GWP'!$T$16*Tabell2[[#This Row],[Weight (kg)]]</f>
        <v>1.8152368200000002</v>
      </c>
      <c r="R4003" s="35" t="s">
        <v>48</v>
      </c>
      <c r="S4003" s="35">
        <f>'EPD information'!$V$16*Tabell2[[#This Row],[Weight (kg)]]</f>
        <v>0.29284713000000001</v>
      </c>
      <c r="T4003" s="35" t="str">
        <f>'EPD information'!$W$16</f>
        <v>ND</v>
      </c>
      <c r="U4003" s="35">
        <f>'EPD information'!$X$16*Tabell2[[#This Row],[Weight (kg)]]</f>
        <v>0.19523142000000002</v>
      </c>
      <c r="V4003" s="35">
        <f>'EPD information'!$Y$16*Tabell2[[#This Row],[Weight (kg)]]</f>
        <v>6.4800216000000006</v>
      </c>
      <c r="W4003" s="35">
        <f>'EPD information'!$Z$16*Tabell2[[#This Row],[Weight (kg)]]</f>
        <v>1.0509265800000002E-2</v>
      </c>
      <c r="X4003" s="35">
        <f>'EPD information'!$AA$16*Tabell2[[#This Row],[Weight (kg)]]</f>
        <v>-50.261706000000004</v>
      </c>
      <c r="Y4003" s="18">
        <f>'EPD information'!$AB$16*Tabell2[[#This Row],[Weight (kg)]]</f>
        <v>139.56969599999999</v>
      </c>
      <c r="Z4003" s="18">
        <f>'EPD information'!$AC$16*Tabell2[[#This Row],[Weight (kg)]]</f>
        <v>2.44662354</v>
      </c>
      <c r="AA4003" s="18">
        <f>'EPD information'!$AD$16*Tabell2[[#This Row],[Weight (kg)]]</f>
        <v>0.30613948200000002</v>
      </c>
      <c r="AB4003" s="18" t="s">
        <v>48</v>
      </c>
      <c r="AC4003" s="18">
        <f>'EPD information'!$AF$16*Tabell2[[#This Row],[Weight (kg)]]</f>
        <v>0.19315448999999998</v>
      </c>
      <c r="AD4003" s="18">
        <f>'EPD information'!$AG$16*Tabell2[[#This Row],[Weight (kg)]]</f>
        <v>6.4384830000000006</v>
      </c>
      <c r="AE4003" s="18">
        <f>'EPD information'!$AH$16*Tabell2[[#This Row],[Weight (kg)]]</f>
        <v>1.03015728E-2</v>
      </c>
      <c r="AF4003" s="21">
        <f>'EPD information'!$AI$16*Tabell2[[#This Row],[Weight (kg)]]</f>
        <v>-47.769390000000001</v>
      </c>
    </row>
    <row r="4004" spans="1:32" x14ac:dyDescent="0.2">
      <c r="A4004" s="36" t="s">
        <v>287</v>
      </c>
      <c r="B4004" s="37" t="s">
        <v>280</v>
      </c>
      <c r="C4004" s="38">
        <v>499379</v>
      </c>
      <c r="D4004" s="39">
        <v>7319660771810</v>
      </c>
      <c r="E4004" s="37" t="s">
        <v>46</v>
      </c>
      <c r="F4004" s="40">
        <v>1400</v>
      </c>
      <c r="G4004" s="37">
        <v>500</v>
      </c>
      <c r="H4004" s="41">
        <v>44.462899999999998</v>
      </c>
      <c r="I4004" s="35">
        <f>'EPD information'!$L$16*Tabell2[[#This Row],[Weight (kg)]]</f>
        <v>151.61848900000001</v>
      </c>
      <c r="J4004" s="22">
        <f>'EPD information'!$M$16*Tabell2[[#This Row],[Weight (kg)]]</f>
        <v>2.6410962599999999</v>
      </c>
      <c r="K4004" s="22">
        <f>'EPD information'!$N$16*Tabell2[[#This Row],[Weight (kg)]]</f>
        <v>0.31346344499999995</v>
      </c>
      <c r="L4004" s="22">
        <f>'EPD information'!$O$16*Tabell2[[#This Row],[Weight (kg)]]</f>
        <v>0</v>
      </c>
      <c r="M4004" s="22">
        <f>'EPD information'!$P$16*Tabell2[[#This Row],[Weight (kg)]]</f>
        <v>0.20897563</v>
      </c>
      <c r="N4004" s="22">
        <f>'EPD information'!$Q$16*Tabell2[[#This Row],[Weight (kg)]]</f>
        <v>6.9362123999999996</v>
      </c>
      <c r="O4004" s="22">
        <f>'EPD information'!$R$16*Tabell2[[#This Row],[Weight (kg)]]</f>
        <v>1.12491137E-2</v>
      </c>
      <c r="P4004" s="22">
        <f>'EPD information'!$S$16*Tabell2[[#This Row],[Weight (kg)]]</f>
        <v>-53.800108999999999</v>
      </c>
      <c r="Q4004" s="35">
        <f>'Product specific GWP'!$T$16*Tabell2[[#This Row],[Weight (kg)]]</f>
        <v>1.94302873</v>
      </c>
      <c r="R4004" s="35" t="s">
        <v>48</v>
      </c>
      <c r="S4004" s="35">
        <f>'EPD information'!$V$16*Tabell2[[#This Row],[Weight (kg)]]</f>
        <v>0.31346344499999995</v>
      </c>
      <c r="T4004" s="35" t="str">
        <f>'EPD information'!$W$16</f>
        <v>ND</v>
      </c>
      <c r="U4004" s="35">
        <f>'EPD information'!$X$16*Tabell2[[#This Row],[Weight (kg)]]</f>
        <v>0.20897563</v>
      </c>
      <c r="V4004" s="35">
        <f>'EPD information'!$Y$16*Tabell2[[#This Row],[Weight (kg)]]</f>
        <v>6.9362123999999996</v>
      </c>
      <c r="W4004" s="35">
        <f>'EPD information'!$Z$16*Tabell2[[#This Row],[Weight (kg)]]</f>
        <v>1.12491137E-2</v>
      </c>
      <c r="X4004" s="35">
        <f>'EPD information'!$AA$16*Tabell2[[#This Row],[Weight (kg)]]</f>
        <v>-53.800108999999999</v>
      </c>
      <c r="Y4004" s="18">
        <f>'EPD information'!$AB$16*Tabell2[[#This Row],[Weight (kg)]]</f>
        <v>149.39534399999999</v>
      </c>
      <c r="Z4004" s="18">
        <f>'EPD information'!$AC$16*Tabell2[[#This Row],[Weight (kg)]]</f>
        <v>2.6188648099999998</v>
      </c>
      <c r="AA4004" s="18">
        <f>'EPD information'!$AD$16*Tabell2[[#This Row],[Weight (kg)]]</f>
        <v>0.32769157299999996</v>
      </c>
      <c r="AB4004" s="18" t="s">
        <v>48</v>
      </c>
      <c r="AC4004" s="18">
        <f>'EPD information'!$AF$16*Tabell2[[#This Row],[Weight (kg)]]</f>
        <v>0.20675248499999999</v>
      </c>
      <c r="AD4004" s="18">
        <f>'EPD information'!$AG$16*Tabell2[[#This Row],[Weight (kg)]]</f>
        <v>6.8917494999999995</v>
      </c>
      <c r="AE4004" s="18">
        <f>'EPD information'!$AH$16*Tabell2[[#This Row],[Weight (kg)]]</f>
        <v>1.10267992E-2</v>
      </c>
      <c r="AF4004" s="21">
        <f>'EPD information'!$AI$16*Tabell2[[#This Row],[Weight (kg)]]</f>
        <v>-51.132334999999991</v>
      </c>
    </row>
    <row r="4005" spans="1:32" x14ac:dyDescent="0.2">
      <c r="A4005" s="36" t="s">
        <v>287</v>
      </c>
      <c r="B4005" s="37" t="s">
        <v>280</v>
      </c>
      <c r="C4005" s="38">
        <v>595005</v>
      </c>
      <c r="D4005" s="39">
        <v>7319660858955</v>
      </c>
      <c r="E4005" s="37" t="s">
        <v>46</v>
      </c>
      <c r="F4005" s="40">
        <v>1400</v>
      </c>
      <c r="G4005" s="37">
        <v>560</v>
      </c>
      <c r="H4005" s="41">
        <v>47.949100000000001</v>
      </c>
      <c r="I4005" s="35">
        <f>'EPD information'!$L$16*Tabell2[[#This Row],[Weight (kg)]]</f>
        <v>163.50643100000002</v>
      </c>
      <c r="J4005" s="22">
        <f>'EPD information'!$M$16*Tabell2[[#This Row],[Weight (kg)]]</f>
        <v>2.8481765400000003</v>
      </c>
      <c r="K4005" s="22">
        <f>'EPD information'!$N$16*Tabell2[[#This Row],[Weight (kg)]]</f>
        <v>0.33804115499999998</v>
      </c>
      <c r="L4005" s="22">
        <f>'EPD information'!$O$16*Tabell2[[#This Row],[Weight (kg)]]</f>
        <v>0</v>
      </c>
      <c r="M4005" s="22">
        <f>'EPD information'!$P$16*Tabell2[[#This Row],[Weight (kg)]]</f>
        <v>0.22536077000000002</v>
      </c>
      <c r="N4005" s="22">
        <f>'EPD information'!$Q$16*Tabell2[[#This Row],[Weight (kg)]]</f>
        <v>7.4800596000000006</v>
      </c>
      <c r="O4005" s="22">
        <f>'EPD information'!$R$16*Tabell2[[#This Row],[Weight (kg)]]</f>
        <v>1.2131122300000002E-2</v>
      </c>
      <c r="P4005" s="22">
        <f>'EPD information'!$S$16*Tabell2[[#This Row],[Weight (kg)]]</f>
        <v>-58.018411</v>
      </c>
      <c r="Q4005" s="35">
        <f>'Product specific GWP'!$T$16*Tabell2[[#This Row],[Weight (kg)]]</f>
        <v>2.0953756700000001</v>
      </c>
      <c r="R4005" s="35" t="s">
        <v>48</v>
      </c>
      <c r="S4005" s="35">
        <f>'EPD information'!$V$16*Tabell2[[#This Row],[Weight (kg)]]</f>
        <v>0.33804115499999998</v>
      </c>
      <c r="T4005" s="35" t="str">
        <f>'EPD information'!$W$16</f>
        <v>ND</v>
      </c>
      <c r="U4005" s="35">
        <f>'EPD information'!$X$16*Tabell2[[#This Row],[Weight (kg)]]</f>
        <v>0.22536077000000002</v>
      </c>
      <c r="V4005" s="35">
        <f>'EPD information'!$Y$16*Tabell2[[#This Row],[Weight (kg)]]</f>
        <v>7.4800596000000006</v>
      </c>
      <c r="W4005" s="35">
        <f>'EPD information'!$Z$16*Tabell2[[#This Row],[Weight (kg)]]</f>
        <v>1.2131122300000002E-2</v>
      </c>
      <c r="X4005" s="35">
        <f>'EPD information'!$AA$16*Tabell2[[#This Row],[Weight (kg)]]</f>
        <v>-58.018411</v>
      </c>
      <c r="Y4005" s="18">
        <f>'EPD information'!$AB$16*Tabell2[[#This Row],[Weight (kg)]]</f>
        <v>161.10897600000001</v>
      </c>
      <c r="Z4005" s="18">
        <f>'EPD information'!$AC$16*Tabell2[[#This Row],[Weight (kg)]]</f>
        <v>2.8242019900000002</v>
      </c>
      <c r="AA4005" s="18">
        <f>'EPD information'!$AD$16*Tabell2[[#This Row],[Weight (kg)]]</f>
        <v>0.35338486699999999</v>
      </c>
      <c r="AB4005" s="18" t="s">
        <v>48</v>
      </c>
      <c r="AC4005" s="18">
        <f>'EPD information'!$AF$16*Tabell2[[#This Row],[Weight (kg)]]</f>
        <v>0.222963315</v>
      </c>
      <c r="AD4005" s="18">
        <f>'EPD information'!$AG$16*Tabell2[[#This Row],[Weight (kg)]]</f>
        <v>7.4321105000000003</v>
      </c>
      <c r="AE4005" s="18">
        <f>'EPD information'!$AH$16*Tabell2[[#This Row],[Weight (kg)]]</f>
        <v>1.1891376800000001E-2</v>
      </c>
      <c r="AF4005" s="21">
        <f>'EPD information'!$AI$16*Tabell2[[#This Row],[Weight (kg)]]</f>
        <v>-55.141464999999997</v>
      </c>
    </row>
    <row r="4006" spans="1:32" x14ac:dyDescent="0.2">
      <c r="A4006" s="36" t="s">
        <v>287</v>
      </c>
      <c r="B4006" s="37" t="s">
        <v>280</v>
      </c>
      <c r="C4006" s="38">
        <v>595006</v>
      </c>
      <c r="D4006" s="39">
        <v>7319660858962</v>
      </c>
      <c r="E4006" s="37" t="s">
        <v>46</v>
      </c>
      <c r="F4006" s="40">
        <v>1400</v>
      </c>
      <c r="G4006" s="37">
        <v>600</v>
      </c>
      <c r="H4006" s="41">
        <v>50.151200000000003</v>
      </c>
      <c r="I4006" s="35">
        <f>'EPD information'!$L$16*Tabell2[[#This Row],[Weight (kg)]]</f>
        <v>171.01559200000003</v>
      </c>
      <c r="J4006" s="22">
        <f>'EPD information'!$M$16*Tabell2[[#This Row],[Weight (kg)]]</f>
        <v>2.9789812800000002</v>
      </c>
      <c r="K4006" s="22">
        <f>'EPD information'!$N$16*Tabell2[[#This Row],[Weight (kg)]]</f>
        <v>0.35356596000000001</v>
      </c>
      <c r="L4006" s="22">
        <f>'EPD information'!$O$16*Tabell2[[#This Row],[Weight (kg)]]</f>
        <v>0</v>
      </c>
      <c r="M4006" s="22">
        <f>'EPD information'!$P$16*Tabell2[[#This Row],[Weight (kg)]]</f>
        <v>0.23571064000000003</v>
      </c>
      <c r="N4006" s="22">
        <f>'EPD information'!$Q$16*Tabell2[[#This Row],[Weight (kg)]]</f>
        <v>7.8235872000000004</v>
      </c>
      <c r="O4006" s="22">
        <f>'EPD information'!$R$16*Tabell2[[#This Row],[Weight (kg)]]</f>
        <v>1.2688253600000001E-2</v>
      </c>
      <c r="P4006" s="22">
        <f>'EPD information'!$S$16*Tabell2[[#This Row],[Weight (kg)]]</f>
        <v>-60.682952</v>
      </c>
      <c r="Q4006" s="35">
        <f>'Product specific GWP'!$T$16*Tabell2[[#This Row],[Weight (kg)]]</f>
        <v>2.1916074400000003</v>
      </c>
      <c r="R4006" s="35" t="s">
        <v>48</v>
      </c>
      <c r="S4006" s="35">
        <f>'EPD information'!$V$16*Tabell2[[#This Row],[Weight (kg)]]</f>
        <v>0.35356596000000001</v>
      </c>
      <c r="T4006" s="35" t="str">
        <f>'EPD information'!$W$16</f>
        <v>ND</v>
      </c>
      <c r="U4006" s="35">
        <f>'EPD information'!$X$16*Tabell2[[#This Row],[Weight (kg)]]</f>
        <v>0.23571064000000003</v>
      </c>
      <c r="V4006" s="35">
        <f>'EPD information'!$Y$16*Tabell2[[#This Row],[Weight (kg)]]</f>
        <v>7.8235872000000004</v>
      </c>
      <c r="W4006" s="35">
        <f>'EPD information'!$Z$16*Tabell2[[#This Row],[Weight (kg)]]</f>
        <v>1.2688253600000001E-2</v>
      </c>
      <c r="X4006" s="35">
        <f>'EPD information'!$AA$16*Tabell2[[#This Row],[Weight (kg)]]</f>
        <v>-60.682952</v>
      </c>
      <c r="Y4006" s="18">
        <f>'EPD information'!$AB$16*Tabell2[[#This Row],[Weight (kg)]]</f>
        <v>168.50803200000001</v>
      </c>
      <c r="Z4006" s="18">
        <f>'EPD information'!$AC$16*Tabell2[[#This Row],[Weight (kg)]]</f>
        <v>2.9539056800000001</v>
      </c>
      <c r="AA4006" s="18">
        <f>'EPD information'!$AD$16*Tabell2[[#This Row],[Weight (kg)]]</f>
        <v>0.36961434400000004</v>
      </c>
      <c r="AB4006" s="18" t="s">
        <v>48</v>
      </c>
      <c r="AC4006" s="18">
        <f>'EPD information'!$AF$16*Tabell2[[#This Row],[Weight (kg)]]</f>
        <v>0.23320308000000001</v>
      </c>
      <c r="AD4006" s="18">
        <f>'EPD information'!$AG$16*Tabell2[[#This Row],[Weight (kg)]]</f>
        <v>7.7734360000000002</v>
      </c>
      <c r="AE4006" s="18">
        <f>'EPD information'!$AH$16*Tabell2[[#This Row],[Weight (kg)]]</f>
        <v>1.2437497600000002E-2</v>
      </c>
      <c r="AF4006" s="21">
        <f>'EPD information'!$AI$16*Tabell2[[#This Row],[Weight (kg)]]</f>
        <v>-57.673879999999997</v>
      </c>
    </row>
    <row r="4007" spans="1:32" x14ac:dyDescent="0.2">
      <c r="A4007" s="36" t="s">
        <v>287</v>
      </c>
      <c r="B4007" s="37" t="s">
        <v>280</v>
      </c>
      <c r="C4007" s="38">
        <v>499380</v>
      </c>
      <c r="D4007" s="39">
        <v>7319660771827</v>
      </c>
      <c r="E4007" s="37" t="s">
        <v>46</v>
      </c>
      <c r="F4007" s="40">
        <v>1400</v>
      </c>
      <c r="G4007" s="37">
        <v>630</v>
      </c>
      <c r="H4007" s="41">
        <v>51.928199999999997</v>
      </c>
      <c r="I4007" s="35">
        <f>'EPD information'!$L$16*Tabell2[[#This Row],[Weight (kg)]]</f>
        <v>177.07516200000001</v>
      </c>
      <c r="J4007" s="22">
        <f>'EPD information'!$M$16*Tabell2[[#This Row],[Weight (kg)]]</f>
        <v>3.0845350799999998</v>
      </c>
      <c r="K4007" s="22">
        <f>'EPD information'!$N$16*Tabell2[[#This Row],[Weight (kg)]]</f>
        <v>0.36609380999999996</v>
      </c>
      <c r="L4007" s="22">
        <f>'EPD information'!$O$16*Tabell2[[#This Row],[Weight (kg)]]</f>
        <v>0</v>
      </c>
      <c r="M4007" s="22">
        <f>'EPD information'!$P$16*Tabell2[[#This Row],[Weight (kg)]]</f>
        <v>0.24406253999999999</v>
      </c>
      <c r="N4007" s="22">
        <f>'EPD information'!$Q$16*Tabell2[[#This Row],[Weight (kg)]]</f>
        <v>8.1007991999999991</v>
      </c>
      <c r="O4007" s="22">
        <f>'EPD information'!$R$16*Tabell2[[#This Row],[Weight (kg)]]</f>
        <v>1.31378346E-2</v>
      </c>
      <c r="P4007" s="22">
        <f>'EPD information'!$S$16*Tabell2[[#This Row],[Weight (kg)]]</f>
        <v>-62.833121999999996</v>
      </c>
      <c r="Q4007" s="35">
        <f>'Product specific GWP'!$T$16*Tabell2[[#This Row],[Weight (kg)]]</f>
        <v>2.26926234</v>
      </c>
      <c r="R4007" s="35" t="s">
        <v>48</v>
      </c>
      <c r="S4007" s="35">
        <f>'EPD information'!$V$16*Tabell2[[#This Row],[Weight (kg)]]</f>
        <v>0.36609380999999996</v>
      </c>
      <c r="T4007" s="35" t="str">
        <f>'EPD information'!$W$16</f>
        <v>ND</v>
      </c>
      <c r="U4007" s="35">
        <f>'EPD information'!$X$16*Tabell2[[#This Row],[Weight (kg)]]</f>
        <v>0.24406253999999999</v>
      </c>
      <c r="V4007" s="35">
        <f>'EPD information'!$Y$16*Tabell2[[#This Row],[Weight (kg)]]</f>
        <v>8.1007991999999991</v>
      </c>
      <c r="W4007" s="35">
        <f>'EPD information'!$Z$16*Tabell2[[#This Row],[Weight (kg)]]</f>
        <v>1.31378346E-2</v>
      </c>
      <c r="X4007" s="35">
        <f>'EPD information'!$AA$16*Tabell2[[#This Row],[Weight (kg)]]</f>
        <v>-62.833121999999996</v>
      </c>
      <c r="Y4007" s="18">
        <f>'EPD information'!$AB$16*Tabell2[[#This Row],[Weight (kg)]]</f>
        <v>174.47875199999999</v>
      </c>
      <c r="Z4007" s="18">
        <f>'EPD information'!$AC$16*Tabell2[[#This Row],[Weight (kg)]]</f>
        <v>3.0585709799999998</v>
      </c>
      <c r="AA4007" s="18">
        <f>'EPD information'!$AD$16*Tabell2[[#This Row],[Weight (kg)]]</f>
        <v>0.38271083399999994</v>
      </c>
      <c r="AB4007" s="18" t="s">
        <v>48</v>
      </c>
      <c r="AC4007" s="18">
        <f>'EPD information'!$AF$16*Tabell2[[#This Row],[Weight (kg)]]</f>
        <v>0.24146612999999997</v>
      </c>
      <c r="AD4007" s="18">
        <f>'EPD information'!$AG$16*Tabell2[[#This Row],[Weight (kg)]]</f>
        <v>8.0488710000000001</v>
      </c>
      <c r="AE4007" s="18">
        <f>'EPD information'!$AH$16*Tabell2[[#This Row],[Weight (kg)]]</f>
        <v>1.2878193599999999E-2</v>
      </c>
      <c r="AF4007" s="21">
        <f>'EPD information'!$AI$16*Tabell2[[#This Row],[Weight (kg)]]</f>
        <v>-59.717429999999993</v>
      </c>
    </row>
    <row r="4008" spans="1:32" x14ac:dyDescent="0.2">
      <c r="A4008" s="36" t="s">
        <v>287</v>
      </c>
      <c r="B4008" s="37" t="s">
        <v>280</v>
      </c>
      <c r="C4008" s="38">
        <v>595007</v>
      </c>
      <c r="D4008" s="39">
        <v>7319660858979</v>
      </c>
      <c r="E4008" s="37" t="s">
        <v>46</v>
      </c>
      <c r="F4008" s="40">
        <v>1400</v>
      </c>
      <c r="G4008" s="37">
        <v>710</v>
      </c>
      <c r="H4008" s="41">
        <v>57.163400000000003</v>
      </c>
      <c r="I4008" s="35">
        <f>'EPD information'!$L$16*Tabell2[[#This Row],[Weight (kg)]]</f>
        <v>194.92719400000001</v>
      </c>
      <c r="J4008" s="22">
        <f>'EPD information'!$M$16*Tabell2[[#This Row],[Weight (kg)]]</f>
        <v>3.3955059600000004</v>
      </c>
      <c r="K4008" s="22">
        <f>'EPD information'!$N$16*Tabell2[[#This Row],[Weight (kg)]]</f>
        <v>0.40300196999999999</v>
      </c>
      <c r="L4008" s="22">
        <f>'EPD information'!$O$16*Tabell2[[#This Row],[Weight (kg)]]</f>
        <v>0</v>
      </c>
      <c r="M4008" s="22">
        <f>'EPD information'!$P$16*Tabell2[[#This Row],[Weight (kg)]]</f>
        <v>0.26866798000000003</v>
      </c>
      <c r="N4008" s="22">
        <f>'EPD information'!$Q$16*Tabell2[[#This Row],[Weight (kg)]]</f>
        <v>8.9174904000000002</v>
      </c>
      <c r="O4008" s="22">
        <f>'EPD information'!$R$16*Tabell2[[#This Row],[Weight (kg)]]</f>
        <v>1.4462340200000002E-2</v>
      </c>
      <c r="P4008" s="22">
        <f>'EPD information'!$S$16*Tabell2[[#This Row],[Weight (kg)]]</f>
        <v>-69.167714000000004</v>
      </c>
      <c r="Q4008" s="35">
        <f>'Product specific GWP'!$T$16*Tabell2[[#This Row],[Weight (kg)]]</f>
        <v>2.4980405800000001</v>
      </c>
      <c r="R4008" s="35" t="s">
        <v>48</v>
      </c>
      <c r="S4008" s="35">
        <f>'EPD information'!$V$16*Tabell2[[#This Row],[Weight (kg)]]</f>
        <v>0.40300196999999999</v>
      </c>
      <c r="T4008" s="35" t="str">
        <f>'EPD information'!$W$16</f>
        <v>ND</v>
      </c>
      <c r="U4008" s="35">
        <f>'EPD information'!$X$16*Tabell2[[#This Row],[Weight (kg)]]</f>
        <v>0.26866798000000003</v>
      </c>
      <c r="V4008" s="35">
        <f>'EPD information'!$Y$16*Tabell2[[#This Row],[Weight (kg)]]</f>
        <v>8.9174904000000002</v>
      </c>
      <c r="W4008" s="35">
        <f>'EPD information'!$Z$16*Tabell2[[#This Row],[Weight (kg)]]</f>
        <v>1.4462340200000002E-2</v>
      </c>
      <c r="X4008" s="35">
        <f>'EPD information'!$AA$16*Tabell2[[#This Row],[Weight (kg)]]</f>
        <v>-69.167714000000004</v>
      </c>
      <c r="Y4008" s="18">
        <f>'EPD information'!$AB$16*Tabell2[[#This Row],[Weight (kg)]]</f>
        <v>192.06902400000001</v>
      </c>
      <c r="Z4008" s="18">
        <f>'EPD information'!$AC$16*Tabell2[[#This Row],[Weight (kg)]]</f>
        <v>3.3669242600000002</v>
      </c>
      <c r="AA4008" s="18">
        <f>'EPD information'!$AD$16*Tabell2[[#This Row],[Weight (kg)]]</f>
        <v>0.42129425800000003</v>
      </c>
      <c r="AB4008" s="18" t="s">
        <v>48</v>
      </c>
      <c r="AC4008" s="18">
        <f>'EPD information'!$AF$16*Tabell2[[#This Row],[Weight (kg)]]</f>
        <v>0.26580980999999998</v>
      </c>
      <c r="AD4008" s="18">
        <f>'EPD information'!$AG$16*Tabell2[[#This Row],[Weight (kg)]]</f>
        <v>8.8603269999999998</v>
      </c>
      <c r="AE4008" s="18">
        <f>'EPD information'!$AH$16*Tabell2[[#This Row],[Weight (kg)]]</f>
        <v>1.4176523200000001E-2</v>
      </c>
      <c r="AF4008" s="21">
        <f>'EPD information'!$AI$16*Tabell2[[#This Row],[Weight (kg)]]</f>
        <v>-65.737909999999999</v>
      </c>
    </row>
    <row r="4009" spans="1:32" x14ac:dyDescent="0.2">
      <c r="A4009" s="36" t="s">
        <v>287</v>
      </c>
      <c r="B4009" s="37" t="s">
        <v>280</v>
      </c>
      <c r="C4009" s="38">
        <v>595008</v>
      </c>
      <c r="D4009" s="39">
        <v>7319660858986</v>
      </c>
      <c r="E4009" s="37" t="s">
        <v>46</v>
      </c>
      <c r="F4009" s="40">
        <v>1400</v>
      </c>
      <c r="G4009" s="37">
        <v>800</v>
      </c>
      <c r="H4009" s="41">
        <v>62.326900000000002</v>
      </c>
      <c r="I4009" s="35">
        <f>'EPD information'!$L$16*Tabell2[[#This Row],[Weight (kg)]]</f>
        <v>212.53472900000003</v>
      </c>
      <c r="J4009" s="22">
        <f>'EPD information'!$M$16*Tabell2[[#This Row],[Weight (kg)]]</f>
        <v>3.7022178600000002</v>
      </c>
      <c r="K4009" s="22">
        <f>'EPD information'!$N$16*Tabell2[[#This Row],[Weight (kg)]]</f>
        <v>0.43940464499999998</v>
      </c>
      <c r="L4009" s="22">
        <f>'EPD information'!$O$16*Tabell2[[#This Row],[Weight (kg)]]</f>
        <v>0</v>
      </c>
      <c r="M4009" s="22">
        <f>'EPD information'!$P$16*Tabell2[[#This Row],[Weight (kg)]]</f>
        <v>0.29293643000000003</v>
      </c>
      <c r="N4009" s="22">
        <f>'EPD information'!$Q$16*Tabell2[[#This Row],[Weight (kg)]]</f>
        <v>9.7229963999999995</v>
      </c>
      <c r="O4009" s="22">
        <f>'EPD information'!$R$16*Tabell2[[#This Row],[Weight (kg)]]</f>
        <v>1.5768705700000003E-2</v>
      </c>
      <c r="P4009" s="22">
        <f>'EPD information'!$S$16*Tabell2[[#This Row],[Weight (kg)]]</f>
        <v>-75.415548999999999</v>
      </c>
      <c r="Q4009" s="35">
        <f>'Product specific GWP'!$T$16*Tabell2[[#This Row],[Weight (kg)]]</f>
        <v>2.7236855300000005</v>
      </c>
      <c r="R4009" s="35" t="s">
        <v>48</v>
      </c>
      <c r="S4009" s="35">
        <f>'EPD information'!$V$16*Tabell2[[#This Row],[Weight (kg)]]</f>
        <v>0.43940464499999998</v>
      </c>
      <c r="T4009" s="35" t="str">
        <f>'EPD information'!$W$16</f>
        <v>ND</v>
      </c>
      <c r="U4009" s="35">
        <f>'EPD information'!$X$16*Tabell2[[#This Row],[Weight (kg)]]</f>
        <v>0.29293643000000003</v>
      </c>
      <c r="V4009" s="35">
        <f>'EPD information'!$Y$16*Tabell2[[#This Row],[Weight (kg)]]</f>
        <v>9.7229963999999995</v>
      </c>
      <c r="W4009" s="35">
        <f>'EPD information'!$Z$16*Tabell2[[#This Row],[Weight (kg)]]</f>
        <v>1.5768705700000003E-2</v>
      </c>
      <c r="X4009" s="35">
        <f>'EPD information'!$AA$16*Tabell2[[#This Row],[Weight (kg)]]</f>
        <v>-75.415548999999999</v>
      </c>
      <c r="Y4009" s="18">
        <f>'EPD information'!$AB$16*Tabell2[[#This Row],[Weight (kg)]]</f>
        <v>209.418384</v>
      </c>
      <c r="Z4009" s="18">
        <f>'EPD information'!$AC$16*Tabell2[[#This Row],[Weight (kg)]]</f>
        <v>3.67105441</v>
      </c>
      <c r="AA4009" s="18">
        <f>'EPD information'!$AD$16*Tabell2[[#This Row],[Weight (kg)]]</f>
        <v>0.45934925300000001</v>
      </c>
      <c r="AB4009" s="18" t="s">
        <v>48</v>
      </c>
      <c r="AC4009" s="18">
        <f>'EPD information'!$AF$16*Tabell2[[#This Row],[Weight (kg)]]</f>
        <v>0.28982008500000001</v>
      </c>
      <c r="AD4009" s="18">
        <f>'EPD information'!$AG$16*Tabell2[[#This Row],[Weight (kg)]]</f>
        <v>9.6606695000000009</v>
      </c>
      <c r="AE4009" s="18">
        <f>'EPD information'!$AH$16*Tabell2[[#This Row],[Weight (kg)]]</f>
        <v>1.5457071200000002E-2</v>
      </c>
      <c r="AF4009" s="21">
        <f>'EPD information'!$AI$16*Tabell2[[#This Row],[Weight (kg)]]</f>
        <v>-71.675934999999996</v>
      </c>
    </row>
    <row r="4010" spans="1:32" x14ac:dyDescent="0.2">
      <c r="A4010" s="36" t="s">
        <v>287</v>
      </c>
      <c r="B4010" s="37" t="s">
        <v>280</v>
      </c>
      <c r="C4010" s="38">
        <v>595009</v>
      </c>
      <c r="D4010" s="39">
        <v>7319660858993</v>
      </c>
      <c r="E4010" s="37" t="s">
        <v>46</v>
      </c>
      <c r="F4010" s="40">
        <v>1400</v>
      </c>
      <c r="G4010" s="37">
        <v>900</v>
      </c>
      <c r="H4010" s="41">
        <v>67.612399999999994</v>
      </c>
      <c r="I4010" s="35">
        <f>'EPD information'!$L$16*Tabell2[[#This Row],[Weight (kg)]]</f>
        <v>230.55828399999999</v>
      </c>
      <c r="J4010" s="22">
        <f>'EPD information'!$M$16*Tabell2[[#This Row],[Weight (kg)]]</f>
        <v>4.0161765599999999</v>
      </c>
      <c r="K4010" s="22">
        <f>'EPD information'!$N$16*Tabell2[[#This Row],[Weight (kg)]]</f>
        <v>0.47666741999999995</v>
      </c>
      <c r="L4010" s="22">
        <f>'EPD information'!$O$16*Tabell2[[#This Row],[Weight (kg)]]</f>
        <v>0</v>
      </c>
      <c r="M4010" s="22">
        <f>'EPD information'!$P$16*Tabell2[[#This Row],[Weight (kg)]]</f>
        <v>0.31777827999999997</v>
      </c>
      <c r="N4010" s="22">
        <f>'EPD information'!$Q$16*Tabell2[[#This Row],[Weight (kg)]]</f>
        <v>10.547534399999998</v>
      </c>
      <c r="O4010" s="22">
        <f>'EPD information'!$R$16*Tabell2[[#This Row],[Weight (kg)]]</f>
        <v>1.7105937200000001E-2</v>
      </c>
      <c r="P4010" s="22">
        <f>'EPD information'!$S$16*Tabell2[[#This Row],[Weight (kg)]]</f>
        <v>-81.811003999999997</v>
      </c>
      <c r="Q4010" s="35">
        <f>'Product specific GWP'!$T$16*Tabell2[[#This Row],[Weight (kg)]]</f>
        <v>2.9546618799999997</v>
      </c>
      <c r="R4010" s="35" t="s">
        <v>48</v>
      </c>
      <c r="S4010" s="35">
        <f>'EPD information'!$V$16*Tabell2[[#This Row],[Weight (kg)]]</f>
        <v>0.47666741999999995</v>
      </c>
      <c r="T4010" s="35" t="str">
        <f>'EPD information'!$W$16</f>
        <v>ND</v>
      </c>
      <c r="U4010" s="35">
        <f>'EPD information'!$X$16*Tabell2[[#This Row],[Weight (kg)]]</f>
        <v>0.31777827999999997</v>
      </c>
      <c r="V4010" s="35">
        <f>'EPD information'!$Y$16*Tabell2[[#This Row],[Weight (kg)]]</f>
        <v>10.547534399999998</v>
      </c>
      <c r="W4010" s="35">
        <f>'EPD information'!$Z$16*Tabell2[[#This Row],[Weight (kg)]]</f>
        <v>1.7105937200000001E-2</v>
      </c>
      <c r="X4010" s="35">
        <f>'EPD information'!$AA$16*Tabell2[[#This Row],[Weight (kg)]]</f>
        <v>-81.811003999999997</v>
      </c>
      <c r="Y4010" s="18">
        <f>'EPD information'!$AB$16*Tabell2[[#This Row],[Weight (kg)]]</f>
        <v>227.17766399999996</v>
      </c>
      <c r="Z4010" s="18">
        <f>'EPD information'!$AC$16*Tabell2[[#This Row],[Weight (kg)]]</f>
        <v>3.9823703599999996</v>
      </c>
      <c r="AA4010" s="18">
        <f>'EPD information'!$AD$16*Tabell2[[#This Row],[Weight (kg)]]</f>
        <v>0.49830338799999996</v>
      </c>
      <c r="AB4010" s="18" t="s">
        <v>48</v>
      </c>
      <c r="AC4010" s="18">
        <f>'EPD information'!$AF$16*Tabell2[[#This Row],[Weight (kg)]]</f>
        <v>0.31439765999999997</v>
      </c>
      <c r="AD4010" s="18">
        <f>'EPD information'!$AG$16*Tabell2[[#This Row],[Weight (kg)]]</f>
        <v>10.479921999999998</v>
      </c>
      <c r="AE4010" s="18">
        <f>'EPD information'!$AH$16*Tabell2[[#This Row],[Weight (kg)]]</f>
        <v>1.6767875200000001E-2</v>
      </c>
      <c r="AF4010" s="21">
        <f>'EPD information'!$AI$16*Tabell2[[#This Row],[Weight (kg)]]</f>
        <v>-77.754259999999988</v>
      </c>
    </row>
    <row r="4011" spans="1:32" x14ac:dyDescent="0.2">
      <c r="A4011" s="36" t="s">
        <v>287</v>
      </c>
      <c r="B4011" s="37" t="s">
        <v>280</v>
      </c>
      <c r="C4011" s="38">
        <v>595010</v>
      </c>
      <c r="D4011" s="39">
        <v>7319660859006</v>
      </c>
      <c r="E4011" s="37" t="s">
        <v>46</v>
      </c>
      <c r="F4011" s="40">
        <v>1400</v>
      </c>
      <c r="G4011" s="37">
        <v>1000</v>
      </c>
      <c r="H4011" s="41">
        <v>73.7804</v>
      </c>
      <c r="I4011" s="35">
        <f>'EPD information'!$L$16*Tabell2[[#This Row],[Weight (kg)]]</f>
        <v>251.59116400000002</v>
      </c>
      <c r="J4011" s="22">
        <f>'EPD information'!$M$16*Tabell2[[#This Row],[Weight (kg)]]</f>
        <v>4.3825557599999998</v>
      </c>
      <c r="K4011" s="22">
        <f>'EPD information'!$N$16*Tabell2[[#This Row],[Weight (kg)]]</f>
        <v>0.52015182000000004</v>
      </c>
      <c r="L4011" s="22">
        <f>'EPD information'!$O$16*Tabell2[[#This Row],[Weight (kg)]]</f>
        <v>0</v>
      </c>
      <c r="M4011" s="22">
        <f>'EPD information'!$P$16*Tabell2[[#This Row],[Weight (kg)]]</f>
        <v>0.34676788000000003</v>
      </c>
      <c r="N4011" s="22">
        <f>'EPD information'!$Q$16*Tabell2[[#This Row],[Weight (kg)]]</f>
        <v>11.5097424</v>
      </c>
      <c r="O4011" s="22">
        <f>'EPD information'!$R$16*Tabell2[[#This Row],[Weight (kg)]]</f>
        <v>1.8666441200000002E-2</v>
      </c>
      <c r="P4011" s="22">
        <f>'EPD information'!$S$16*Tabell2[[#This Row],[Weight (kg)]]</f>
        <v>-89.274283999999994</v>
      </c>
      <c r="Q4011" s="35">
        <f>'Product specific GWP'!$T$16*Tabell2[[#This Row],[Weight (kg)]]</f>
        <v>3.2242034800000003</v>
      </c>
      <c r="R4011" s="35" t="s">
        <v>48</v>
      </c>
      <c r="S4011" s="35">
        <f>'EPD information'!$V$16*Tabell2[[#This Row],[Weight (kg)]]</f>
        <v>0.52015182000000004</v>
      </c>
      <c r="T4011" s="35" t="str">
        <f>'EPD information'!$W$16</f>
        <v>ND</v>
      </c>
      <c r="U4011" s="35">
        <f>'EPD information'!$X$16*Tabell2[[#This Row],[Weight (kg)]]</f>
        <v>0.34676788000000003</v>
      </c>
      <c r="V4011" s="35">
        <f>'EPD information'!$Y$16*Tabell2[[#This Row],[Weight (kg)]]</f>
        <v>11.5097424</v>
      </c>
      <c r="W4011" s="35">
        <f>'EPD information'!$Z$16*Tabell2[[#This Row],[Weight (kg)]]</f>
        <v>1.8666441200000002E-2</v>
      </c>
      <c r="X4011" s="35">
        <f>'EPD information'!$AA$16*Tabell2[[#This Row],[Weight (kg)]]</f>
        <v>-89.274283999999994</v>
      </c>
      <c r="Y4011" s="18">
        <f>'EPD information'!$AB$16*Tabell2[[#This Row],[Weight (kg)]]</f>
        <v>247.90214399999999</v>
      </c>
      <c r="Z4011" s="18">
        <f>'EPD information'!$AC$16*Tabell2[[#This Row],[Weight (kg)]]</f>
        <v>4.3456655600000005</v>
      </c>
      <c r="AA4011" s="18">
        <f>'EPD information'!$AD$16*Tabell2[[#This Row],[Weight (kg)]]</f>
        <v>0.54376154799999998</v>
      </c>
      <c r="AB4011" s="18" t="s">
        <v>48</v>
      </c>
      <c r="AC4011" s="18">
        <f>'EPD information'!$AF$16*Tabell2[[#This Row],[Weight (kg)]]</f>
        <v>0.34307885999999999</v>
      </c>
      <c r="AD4011" s="18">
        <f>'EPD information'!$AG$16*Tabell2[[#This Row],[Weight (kg)]]</f>
        <v>11.435962</v>
      </c>
      <c r="AE4011" s="18">
        <f>'EPD information'!$AH$16*Tabell2[[#This Row],[Weight (kg)]]</f>
        <v>1.8297539200000001E-2</v>
      </c>
      <c r="AF4011" s="21">
        <f>'EPD information'!$AI$16*Tabell2[[#This Row],[Weight (kg)]]</f>
        <v>-84.847459999999998</v>
      </c>
    </row>
    <row r="4012" spans="1:32" x14ac:dyDescent="0.2">
      <c r="A4012" s="36" t="s">
        <v>287</v>
      </c>
      <c r="B4012" s="37" t="s">
        <v>280</v>
      </c>
      <c r="C4012" s="38">
        <v>595011</v>
      </c>
      <c r="D4012" s="39">
        <v>7319660859013</v>
      </c>
      <c r="E4012" s="37" t="s">
        <v>46</v>
      </c>
      <c r="F4012" s="40">
        <v>1400</v>
      </c>
      <c r="G4012" s="37">
        <v>1120</v>
      </c>
      <c r="H4012" s="41">
        <v>80.663200000000003</v>
      </c>
      <c r="I4012" s="35">
        <f>'EPD information'!$L$16*Tabell2[[#This Row],[Weight (kg)]]</f>
        <v>275.06151200000005</v>
      </c>
      <c r="J4012" s="22">
        <f>'EPD information'!$M$16*Tabell2[[#This Row],[Weight (kg)]]</f>
        <v>4.7913940799999999</v>
      </c>
      <c r="K4012" s="22">
        <f>'EPD information'!$N$16*Tabell2[[#This Row],[Weight (kg)]]</f>
        <v>0.56867555999999997</v>
      </c>
      <c r="L4012" s="22">
        <f>'EPD information'!$O$16*Tabell2[[#This Row],[Weight (kg)]]</f>
        <v>0</v>
      </c>
      <c r="M4012" s="22">
        <f>'EPD information'!$P$16*Tabell2[[#This Row],[Weight (kg)]]</f>
        <v>0.37911704000000002</v>
      </c>
      <c r="N4012" s="22">
        <f>'EPD information'!$Q$16*Tabell2[[#This Row],[Weight (kg)]]</f>
        <v>12.5834592</v>
      </c>
      <c r="O4012" s="22">
        <f>'EPD information'!$R$16*Tabell2[[#This Row],[Weight (kg)]]</f>
        <v>2.0407789600000004E-2</v>
      </c>
      <c r="P4012" s="22">
        <f>'EPD information'!$S$16*Tabell2[[#This Row],[Weight (kg)]]</f>
        <v>-97.602472000000006</v>
      </c>
      <c r="Q4012" s="35">
        <f>'Product specific GWP'!$T$16*Tabell2[[#This Row],[Weight (kg)]]</f>
        <v>3.5249818400000006</v>
      </c>
      <c r="R4012" s="35" t="s">
        <v>48</v>
      </c>
      <c r="S4012" s="35">
        <f>'EPD information'!$V$16*Tabell2[[#This Row],[Weight (kg)]]</f>
        <v>0.56867555999999997</v>
      </c>
      <c r="T4012" s="35" t="str">
        <f>'EPD information'!$W$16</f>
        <v>ND</v>
      </c>
      <c r="U4012" s="35">
        <f>'EPD information'!$X$16*Tabell2[[#This Row],[Weight (kg)]]</f>
        <v>0.37911704000000002</v>
      </c>
      <c r="V4012" s="35">
        <f>'EPD information'!$Y$16*Tabell2[[#This Row],[Weight (kg)]]</f>
        <v>12.5834592</v>
      </c>
      <c r="W4012" s="35">
        <f>'EPD information'!$Z$16*Tabell2[[#This Row],[Weight (kg)]]</f>
        <v>2.0407789600000004E-2</v>
      </c>
      <c r="X4012" s="35">
        <f>'EPD information'!$AA$16*Tabell2[[#This Row],[Weight (kg)]]</f>
        <v>-97.602472000000006</v>
      </c>
      <c r="Y4012" s="18">
        <f>'EPD information'!$AB$16*Tabell2[[#This Row],[Weight (kg)]]</f>
        <v>271.02835199999998</v>
      </c>
      <c r="Z4012" s="18">
        <f>'EPD information'!$AC$16*Tabell2[[#This Row],[Weight (kg)]]</f>
        <v>4.7510624799999999</v>
      </c>
      <c r="AA4012" s="18">
        <f>'EPD information'!$AD$16*Tabell2[[#This Row],[Weight (kg)]]</f>
        <v>0.59448778400000002</v>
      </c>
      <c r="AB4012" s="18" t="s">
        <v>48</v>
      </c>
      <c r="AC4012" s="18">
        <f>'EPD information'!$AF$16*Tabell2[[#This Row],[Weight (kg)]]</f>
        <v>0.37508387999999998</v>
      </c>
      <c r="AD4012" s="18">
        <f>'EPD information'!$AG$16*Tabell2[[#This Row],[Weight (kg)]]</f>
        <v>12.502796</v>
      </c>
      <c r="AE4012" s="18">
        <f>'EPD information'!$AH$16*Tabell2[[#This Row],[Weight (kg)]]</f>
        <v>2.0004473600000003E-2</v>
      </c>
      <c r="AF4012" s="21">
        <f>'EPD information'!$AI$16*Tabell2[[#This Row],[Weight (kg)]]</f>
        <v>-92.762680000000003</v>
      </c>
    </row>
    <row r="4013" spans="1:32" x14ac:dyDescent="0.2">
      <c r="A4013" s="36" t="s">
        <v>287</v>
      </c>
      <c r="B4013" s="37" t="s">
        <v>280</v>
      </c>
      <c r="C4013" s="38">
        <v>595012</v>
      </c>
      <c r="D4013" s="39">
        <v>7319660859020</v>
      </c>
      <c r="E4013" s="37" t="s">
        <v>46</v>
      </c>
      <c r="F4013" s="40">
        <v>1400</v>
      </c>
      <c r="G4013" s="37">
        <v>1250</v>
      </c>
      <c r="H4013" s="41">
        <v>88.1387</v>
      </c>
      <c r="I4013" s="35">
        <f>'EPD information'!$L$16*Tabell2[[#This Row],[Weight (kg)]]</f>
        <v>300.55296700000002</v>
      </c>
      <c r="J4013" s="22">
        <f>'EPD information'!$M$16*Tabell2[[#This Row],[Weight (kg)]]</f>
        <v>5.23543878</v>
      </c>
      <c r="K4013" s="22">
        <f>'EPD information'!$N$16*Tabell2[[#This Row],[Weight (kg)]]</f>
        <v>0.62137783499999999</v>
      </c>
      <c r="L4013" s="22">
        <f>'EPD information'!$O$16*Tabell2[[#This Row],[Weight (kg)]]</f>
        <v>0</v>
      </c>
      <c r="M4013" s="22">
        <f>'EPD information'!$P$16*Tabell2[[#This Row],[Weight (kg)]]</f>
        <v>0.41425189000000001</v>
      </c>
      <c r="N4013" s="22">
        <f>'EPD information'!$Q$16*Tabell2[[#This Row],[Weight (kg)]]</f>
        <v>13.7496372</v>
      </c>
      <c r="O4013" s="22">
        <f>'EPD information'!$R$16*Tabell2[[#This Row],[Weight (kg)]]</f>
        <v>2.2299091100000001E-2</v>
      </c>
      <c r="P4013" s="22">
        <f>'EPD information'!$S$16*Tabell2[[#This Row],[Weight (kg)]]</f>
        <v>-106.64782699999999</v>
      </c>
      <c r="Q4013" s="35">
        <f>'Product specific GWP'!$T$16*Tabell2[[#This Row],[Weight (kg)]]</f>
        <v>3.8516611900000002</v>
      </c>
      <c r="R4013" s="35" t="s">
        <v>48</v>
      </c>
      <c r="S4013" s="35">
        <f>'EPD information'!$V$16*Tabell2[[#This Row],[Weight (kg)]]</f>
        <v>0.62137783499999999</v>
      </c>
      <c r="T4013" s="35" t="str">
        <f>'EPD information'!$W$16</f>
        <v>ND</v>
      </c>
      <c r="U4013" s="35">
        <f>'EPD information'!$X$16*Tabell2[[#This Row],[Weight (kg)]]</f>
        <v>0.41425189000000001</v>
      </c>
      <c r="V4013" s="35">
        <f>'EPD information'!$Y$16*Tabell2[[#This Row],[Weight (kg)]]</f>
        <v>13.7496372</v>
      </c>
      <c r="W4013" s="35">
        <f>'EPD information'!$Z$16*Tabell2[[#This Row],[Weight (kg)]]</f>
        <v>2.2299091100000001E-2</v>
      </c>
      <c r="X4013" s="35">
        <f>'EPD information'!$AA$16*Tabell2[[#This Row],[Weight (kg)]]</f>
        <v>-106.64782699999999</v>
      </c>
      <c r="Y4013" s="18">
        <f>'EPD information'!$AB$16*Tabell2[[#This Row],[Weight (kg)]]</f>
        <v>296.14603199999999</v>
      </c>
      <c r="Z4013" s="18">
        <f>'EPD information'!$AC$16*Tabell2[[#This Row],[Weight (kg)]]</f>
        <v>5.19136943</v>
      </c>
      <c r="AA4013" s="18">
        <f>'EPD information'!$AD$16*Tabell2[[#This Row],[Weight (kg)]]</f>
        <v>0.64958221900000002</v>
      </c>
      <c r="AB4013" s="18" t="s">
        <v>48</v>
      </c>
      <c r="AC4013" s="18">
        <f>'EPD information'!$AF$16*Tabell2[[#This Row],[Weight (kg)]]</f>
        <v>0.40984495499999996</v>
      </c>
      <c r="AD4013" s="18">
        <f>'EPD information'!$AG$16*Tabell2[[#This Row],[Weight (kg)]]</f>
        <v>13.6614985</v>
      </c>
      <c r="AE4013" s="18">
        <f>'EPD information'!$AH$16*Tabell2[[#This Row],[Weight (kg)]]</f>
        <v>2.1858397599999999E-2</v>
      </c>
      <c r="AF4013" s="21">
        <f>'EPD information'!$AI$16*Tabell2[[#This Row],[Weight (kg)]]</f>
        <v>-101.359505</v>
      </c>
    </row>
    <row r="4014" spans="1:32" x14ac:dyDescent="0.2">
      <c r="A4014" s="36" t="s">
        <v>287</v>
      </c>
      <c r="B4014" s="37" t="s">
        <v>280</v>
      </c>
      <c r="C4014" s="38">
        <v>595013</v>
      </c>
      <c r="D4014" s="39">
        <v>7319660859037</v>
      </c>
      <c r="E4014" s="37" t="s">
        <v>46</v>
      </c>
      <c r="F4014" s="40">
        <v>1400</v>
      </c>
      <c r="G4014" s="37">
        <v>1400</v>
      </c>
      <c r="H4014" s="41">
        <v>97.466300000000004</v>
      </c>
      <c r="I4014" s="35">
        <f>'EPD information'!$L$16*Tabell2[[#This Row],[Weight (kg)]]</f>
        <v>332.36008300000003</v>
      </c>
      <c r="J4014" s="22">
        <f>'EPD information'!$M$16*Tabell2[[#This Row],[Weight (kg)]]</f>
        <v>5.7894982200000005</v>
      </c>
      <c r="K4014" s="22">
        <f>'EPD information'!$N$16*Tabell2[[#This Row],[Weight (kg)]]</f>
        <v>0.68713741500000003</v>
      </c>
      <c r="L4014" s="22">
        <f>'EPD information'!$O$16*Tabell2[[#This Row],[Weight (kg)]]</f>
        <v>0</v>
      </c>
      <c r="M4014" s="22">
        <f>'EPD information'!$P$16*Tabell2[[#This Row],[Weight (kg)]]</f>
        <v>0.45809161000000004</v>
      </c>
      <c r="N4014" s="22">
        <f>'EPD information'!$Q$16*Tabell2[[#This Row],[Weight (kg)]]</f>
        <v>15.2047428</v>
      </c>
      <c r="O4014" s="22">
        <f>'EPD information'!$R$16*Tabell2[[#This Row],[Weight (kg)]]</f>
        <v>2.4658973900000002E-2</v>
      </c>
      <c r="P4014" s="22">
        <f>'EPD information'!$S$16*Tabell2[[#This Row],[Weight (kg)]]</f>
        <v>-117.934223</v>
      </c>
      <c r="Q4014" s="35">
        <f>'Product specific GWP'!$T$16*Tabell2[[#This Row],[Weight (kg)]]</f>
        <v>4.2592773100000008</v>
      </c>
      <c r="R4014" s="35" t="s">
        <v>48</v>
      </c>
      <c r="S4014" s="35">
        <f>'EPD information'!$V$16*Tabell2[[#This Row],[Weight (kg)]]</f>
        <v>0.68713741500000003</v>
      </c>
      <c r="T4014" s="35" t="str">
        <f>'EPD information'!$W$16</f>
        <v>ND</v>
      </c>
      <c r="U4014" s="35">
        <f>'EPD information'!$X$16*Tabell2[[#This Row],[Weight (kg)]]</f>
        <v>0.45809161000000004</v>
      </c>
      <c r="V4014" s="35">
        <f>'EPD information'!$Y$16*Tabell2[[#This Row],[Weight (kg)]]</f>
        <v>15.2047428</v>
      </c>
      <c r="W4014" s="35">
        <f>'EPD information'!$Z$16*Tabell2[[#This Row],[Weight (kg)]]</f>
        <v>2.4658973900000002E-2</v>
      </c>
      <c r="X4014" s="35">
        <f>'EPD information'!$AA$16*Tabell2[[#This Row],[Weight (kg)]]</f>
        <v>-117.934223</v>
      </c>
      <c r="Y4014" s="18">
        <f>'EPD information'!$AB$16*Tabell2[[#This Row],[Weight (kg)]]</f>
        <v>327.48676799999998</v>
      </c>
      <c r="Z4014" s="18">
        <f>'EPD information'!$AC$16*Tabell2[[#This Row],[Weight (kg)]]</f>
        <v>5.7407650700000001</v>
      </c>
      <c r="AA4014" s="18">
        <f>'EPD information'!$AD$16*Tabell2[[#This Row],[Weight (kg)]]</f>
        <v>0.71832663100000005</v>
      </c>
      <c r="AB4014" s="18" t="s">
        <v>48</v>
      </c>
      <c r="AC4014" s="18">
        <f>'EPD information'!$AF$16*Tabell2[[#This Row],[Weight (kg)]]</f>
        <v>0.45321829499999999</v>
      </c>
      <c r="AD4014" s="18">
        <f>'EPD information'!$AG$16*Tabell2[[#This Row],[Weight (kg)]]</f>
        <v>15.107276500000001</v>
      </c>
      <c r="AE4014" s="18">
        <f>'EPD information'!$AH$16*Tabell2[[#This Row],[Weight (kg)]]</f>
        <v>2.4171642400000002E-2</v>
      </c>
      <c r="AF4014" s="21">
        <f>'EPD information'!$AI$16*Tabell2[[#This Row],[Weight (kg)]]</f>
        <v>-112.08624499999999</v>
      </c>
    </row>
    <row r="4015" spans="1:32" x14ac:dyDescent="0.2">
      <c r="A4015" s="36" t="s">
        <v>287</v>
      </c>
      <c r="B4015" s="37" t="s">
        <v>280</v>
      </c>
      <c r="C4015" s="38">
        <v>595014</v>
      </c>
      <c r="D4015" s="39">
        <v>7319660859044</v>
      </c>
      <c r="E4015" s="37" t="s">
        <v>46</v>
      </c>
      <c r="F4015" s="40">
        <v>1400</v>
      </c>
      <c r="G4015" s="37">
        <v>1500</v>
      </c>
      <c r="H4015" s="41">
        <v>103.8912</v>
      </c>
      <c r="I4015" s="35">
        <f>'EPD information'!$L$16*Tabell2[[#This Row],[Weight (kg)]]</f>
        <v>354.26899200000003</v>
      </c>
      <c r="J4015" s="22">
        <f>'EPD information'!$M$16*Tabell2[[#This Row],[Weight (kg)]]</f>
        <v>6.1711372799999999</v>
      </c>
      <c r="K4015" s="22">
        <f>'EPD information'!$N$16*Tabell2[[#This Row],[Weight (kg)]]</f>
        <v>0.73243296000000002</v>
      </c>
      <c r="L4015" s="22">
        <f>'EPD information'!$O$16*Tabell2[[#This Row],[Weight (kg)]]</f>
        <v>0</v>
      </c>
      <c r="M4015" s="22">
        <f>'EPD information'!$P$16*Tabell2[[#This Row],[Weight (kg)]]</f>
        <v>0.48828864</v>
      </c>
      <c r="N4015" s="22">
        <f>'EPD information'!$Q$16*Tabell2[[#This Row],[Weight (kg)]]</f>
        <v>16.207027199999999</v>
      </c>
      <c r="O4015" s="22">
        <f>'EPD information'!$R$16*Tabell2[[#This Row],[Weight (kg)]]</f>
        <v>2.62844736E-2</v>
      </c>
      <c r="P4015" s="22">
        <f>'EPD information'!$S$16*Tabell2[[#This Row],[Weight (kg)]]</f>
        <v>-125.70835199999999</v>
      </c>
      <c r="Q4015" s="35">
        <f>'Product specific GWP'!$T$16*Tabell2[[#This Row],[Weight (kg)]]</f>
        <v>4.5400454400000001</v>
      </c>
      <c r="R4015" s="35" t="s">
        <v>48</v>
      </c>
      <c r="S4015" s="35">
        <f>'EPD information'!$V$16*Tabell2[[#This Row],[Weight (kg)]]</f>
        <v>0.73243296000000002</v>
      </c>
      <c r="T4015" s="35" t="str">
        <f>'EPD information'!$W$16</f>
        <v>ND</v>
      </c>
      <c r="U4015" s="35">
        <f>'EPD information'!$X$16*Tabell2[[#This Row],[Weight (kg)]]</f>
        <v>0.48828864</v>
      </c>
      <c r="V4015" s="35">
        <f>'EPD information'!$Y$16*Tabell2[[#This Row],[Weight (kg)]]</f>
        <v>16.207027199999999</v>
      </c>
      <c r="W4015" s="35">
        <f>'EPD information'!$Z$16*Tabell2[[#This Row],[Weight (kg)]]</f>
        <v>2.62844736E-2</v>
      </c>
      <c r="X4015" s="35">
        <f>'EPD information'!$AA$16*Tabell2[[#This Row],[Weight (kg)]]</f>
        <v>-125.70835199999999</v>
      </c>
      <c r="Y4015" s="18">
        <f>'EPD information'!$AB$16*Tabell2[[#This Row],[Weight (kg)]]</f>
        <v>349.074432</v>
      </c>
      <c r="Z4015" s="18">
        <f>'EPD information'!$AC$16*Tabell2[[#This Row],[Weight (kg)]]</f>
        <v>6.1191916800000001</v>
      </c>
      <c r="AA4015" s="18">
        <f>'EPD information'!$AD$16*Tabell2[[#This Row],[Weight (kg)]]</f>
        <v>0.765678144</v>
      </c>
      <c r="AB4015" s="18" t="s">
        <v>48</v>
      </c>
      <c r="AC4015" s="18">
        <f>'EPD information'!$AF$16*Tabell2[[#This Row],[Weight (kg)]]</f>
        <v>0.48309407999999993</v>
      </c>
      <c r="AD4015" s="18">
        <f>'EPD information'!$AG$16*Tabell2[[#This Row],[Weight (kg)]]</f>
        <v>16.103135999999999</v>
      </c>
      <c r="AE4015" s="18">
        <f>'EPD information'!$AH$16*Tabell2[[#This Row],[Weight (kg)]]</f>
        <v>2.5765017600000002E-2</v>
      </c>
      <c r="AF4015" s="21">
        <f>'EPD information'!$AI$16*Tabell2[[#This Row],[Weight (kg)]]</f>
        <v>-119.47487999999998</v>
      </c>
    </row>
    <row r="4016" spans="1:32" x14ac:dyDescent="0.2">
      <c r="A4016" s="36" t="s">
        <v>287</v>
      </c>
      <c r="B4016" s="37" t="s">
        <v>280</v>
      </c>
      <c r="C4016" s="38">
        <v>595015</v>
      </c>
      <c r="D4016" s="39">
        <v>7319660859051</v>
      </c>
      <c r="E4016" s="37" t="s">
        <v>46</v>
      </c>
      <c r="F4016" s="40">
        <v>1400</v>
      </c>
      <c r="G4016" s="37">
        <v>1600</v>
      </c>
      <c r="H4016" s="41">
        <v>109.7961</v>
      </c>
      <c r="I4016" s="35">
        <f>'EPD information'!$L$16*Tabell2[[#This Row],[Weight (kg)]]</f>
        <v>374.40470099999999</v>
      </c>
      <c r="J4016" s="22">
        <f>'EPD information'!$M$16*Tabell2[[#This Row],[Weight (kg)]]</f>
        <v>6.5218883400000003</v>
      </c>
      <c r="K4016" s="22">
        <f>'EPD information'!$N$16*Tabell2[[#This Row],[Weight (kg)]]</f>
        <v>0.77406250499999996</v>
      </c>
      <c r="L4016" s="22">
        <f>'EPD information'!$O$16*Tabell2[[#This Row],[Weight (kg)]]</f>
        <v>0</v>
      </c>
      <c r="M4016" s="22">
        <f>'EPD information'!$P$16*Tabell2[[#This Row],[Weight (kg)]]</f>
        <v>0.51604167000000001</v>
      </c>
      <c r="N4016" s="22">
        <f>'EPD information'!$Q$16*Tabell2[[#This Row],[Weight (kg)]]</f>
        <v>17.128191600000001</v>
      </c>
      <c r="O4016" s="22">
        <f>'EPD information'!$R$16*Tabell2[[#This Row],[Weight (kg)]]</f>
        <v>2.7778413300000002E-2</v>
      </c>
      <c r="P4016" s="22">
        <f>'EPD information'!$S$16*Tabell2[[#This Row],[Weight (kg)]]</f>
        <v>-132.85328099999998</v>
      </c>
      <c r="Q4016" s="35">
        <f>'Product specific GWP'!$T$16*Tabell2[[#This Row],[Weight (kg)]]</f>
        <v>4.7980895700000001</v>
      </c>
      <c r="R4016" s="35" t="s">
        <v>48</v>
      </c>
      <c r="S4016" s="35">
        <f>'EPD information'!$V$16*Tabell2[[#This Row],[Weight (kg)]]</f>
        <v>0.77406250499999996</v>
      </c>
      <c r="T4016" s="35" t="str">
        <f>'EPD information'!$W$16</f>
        <v>ND</v>
      </c>
      <c r="U4016" s="35">
        <f>'EPD information'!$X$16*Tabell2[[#This Row],[Weight (kg)]]</f>
        <v>0.51604167000000001</v>
      </c>
      <c r="V4016" s="35">
        <f>'EPD information'!$Y$16*Tabell2[[#This Row],[Weight (kg)]]</f>
        <v>17.128191600000001</v>
      </c>
      <c r="W4016" s="35">
        <f>'EPD information'!$Z$16*Tabell2[[#This Row],[Weight (kg)]]</f>
        <v>2.7778413300000002E-2</v>
      </c>
      <c r="X4016" s="35">
        <f>'EPD information'!$AA$16*Tabell2[[#This Row],[Weight (kg)]]</f>
        <v>-132.85328099999998</v>
      </c>
      <c r="Y4016" s="18">
        <f>'EPD information'!$AB$16*Tabell2[[#This Row],[Weight (kg)]]</f>
        <v>368.914896</v>
      </c>
      <c r="Z4016" s="18">
        <f>'EPD information'!$AC$16*Tabell2[[#This Row],[Weight (kg)]]</f>
        <v>6.46699029</v>
      </c>
      <c r="AA4016" s="18">
        <f>'EPD information'!$AD$16*Tabell2[[#This Row],[Weight (kg)]]</f>
        <v>0.80919725699999989</v>
      </c>
      <c r="AB4016" s="18" t="s">
        <v>48</v>
      </c>
      <c r="AC4016" s="18">
        <f>'EPD information'!$AF$16*Tabell2[[#This Row],[Weight (kg)]]</f>
        <v>0.51055186499999994</v>
      </c>
      <c r="AD4016" s="18">
        <f>'EPD information'!$AG$16*Tabell2[[#This Row],[Weight (kg)]]</f>
        <v>17.0183955</v>
      </c>
      <c r="AE4016" s="18">
        <f>'EPD information'!$AH$16*Tabell2[[#This Row],[Weight (kg)]]</f>
        <v>2.7229432800000002E-2</v>
      </c>
      <c r="AF4016" s="21">
        <f>'EPD information'!$AI$16*Tabell2[[#This Row],[Weight (kg)]]</f>
        <v>-126.26551499999998</v>
      </c>
    </row>
    <row r="4017" spans="1:32" x14ac:dyDescent="0.2">
      <c r="A4017" s="36" t="s">
        <v>287</v>
      </c>
      <c r="B4017" s="37" t="s">
        <v>280</v>
      </c>
      <c r="C4017" s="38">
        <v>595016</v>
      </c>
      <c r="D4017" s="39">
        <v>7319660859068</v>
      </c>
      <c r="E4017" s="37" t="s">
        <v>46</v>
      </c>
      <c r="F4017" s="40">
        <v>1500</v>
      </c>
      <c r="G4017" s="37">
        <v>200</v>
      </c>
      <c r="H4017" s="41">
        <v>30.560099999999998</v>
      </c>
      <c r="I4017" s="35">
        <f>'EPD information'!$L$16*Tabell2[[#This Row],[Weight (kg)]]</f>
        <v>104.209941</v>
      </c>
      <c r="J4017" s="22">
        <f>'EPD information'!$M$16*Tabell2[[#This Row],[Weight (kg)]]</f>
        <v>1.8152699399999999</v>
      </c>
      <c r="K4017" s="22">
        <f>'EPD information'!$N$16*Tabell2[[#This Row],[Weight (kg)]]</f>
        <v>0.21544870499999999</v>
      </c>
      <c r="L4017" s="22">
        <f>'EPD information'!$O$16*Tabell2[[#This Row],[Weight (kg)]]</f>
        <v>0</v>
      </c>
      <c r="M4017" s="22">
        <f>'EPD information'!$P$16*Tabell2[[#This Row],[Weight (kg)]]</f>
        <v>0.14363247000000001</v>
      </c>
      <c r="N4017" s="22">
        <f>'EPD information'!$Q$16*Tabell2[[#This Row],[Weight (kg)]]</f>
        <v>4.7673755999999994</v>
      </c>
      <c r="O4017" s="22">
        <f>'EPD information'!$R$16*Tabell2[[#This Row],[Weight (kg)]]</f>
        <v>7.7317053000000007E-3</v>
      </c>
      <c r="P4017" s="22">
        <f>'EPD information'!$S$16*Tabell2[[#This Row],[Weight (kg)]]</f>
        <v>-36.977720999999995</v>
      </c>
      <c r="Q4017" s="35">
        <f>'Product specific GWP'!$T$16*Tabell2[[#This Row],[Weight (kg)]]</f>
        <v>1.3354763700000001</v>
      </c>
      <c r="R4017" s="35" t="s">
        <v>48</v>
      </c>
      <c r="S4017" s="35">
        <f>'EPD information'!$V$16*Tabell2[[#This Row],[Weight (kg)]]</f>
        <v>0.21544870499999999</v>
      </c>
      <c r="T4017" s="35" t="str">
        <f>'EPD information'!$W$16</f>
        <v>ND</v>
      </c>
      <c r="U4017" s="35">
        <f>'EPD information'!$X$16*Tabell2[[#This Row],[Weight (kg)]]</f>
        <v>0.14363247000000001</v>
      </c>
      <c r="V4017" s="35">
        <f>'EPD information'!$Y$16*Tabell2[[#This Row],[Weight (kg)]]</f>
        <v>4.7673755999999994</v>
      </c>
      <c r="W4017" s="35">
        <f>'EPD information'!$Z$16*Tabell2[[#This Row],[Weight (kg)]]</f>
        <v>7.7317053000000007E-3</v>
      </c>
      <c r="X4017" s="35">
        <f>'EPD information'!$AA$16*Tabell2[[#This Row],[Weight (kg)]]</f>
        <v>-36.977720999999995</v>
      </c>
      <c r="Y4017" s="18">
        <f>'EPD information'!$AB$16*Tabell2[[#This Row],[Weight (kg)]]</f>
        <v>102.68193599999999</v>
      </c>
      <c r="Z4017" s="18">
        <f>'EPD information'!$AC$16*Tabell2[[#This Row],[Weight (kg)]]</f>
        <v>1.79998989</v>
      </c>
      <c r="AA4017" s="18">
        <f>'EPD information'!$AD$16*Tabell2[[#This Row],[Weight (kg)]]</f>
        <v>0.22522793699999999</v>
      </c>
      <c r="AB4017" s="18" t="s">
        <v>48</v>
      </c>
      <c r="AC4017" s="18">
        <f>'EPD information'!$AF$16*Tabell2[[#This Row],[Weight (kg)]]</f>
        <v>0.14210446499999999</v>
      </c>
      <c r="AD4017" s="18">
        <f>'EPD information'!$AG$16*Tabell2[[#This Row],[Weight (kg)]]</f>
        <v>4.7368154999999996</v>
      </c>
      <c r="AE4017" s="18">
        <f>'EPD information'!$AH$16*Tabell2[[#This Row],[Weight (kg)]]</f>
        <v>7.5789048000000003E-3</v>
      </c>
      <c r="AF4017" s="21">
        <f>'EPD information'!$AI$16*Tabell2[[#This Row],[Weight (kg)]]</f>
        <v>-35.144114999999992</v>
      </c>
    </row>
    <row r="4018" spans="1:32" x14ac:dyDescent="0.2">
      <c r="A4018" s="36" t="s">
        <v>287</v>
      </c>
      <c r="B4018" s="37" t="s">
        <v>280</v>
      </c>
      <c r="C4018" s="38">
        <v>595017</v>
      </c>
      <c r="D4018" s="39">
        <v>7319660859075</v>
      </c>
      <c r="E4018" s="37" t="s">
        <v>46</v>
      </c>
      <c r="F4018" s="40">
        <v>1500</v>
      </c>
      <c r="G4018" s="37">
        <v>224</v>
      </c>
      <c r="H4018" s="41">
        <v>31.989100000000001</v>
      </c>
      <c r="I4018" s="35">
        <f>'EPD information'!$L$16*Tabell2[[#This Row],[Weight (kg)]]</f>
        <v>109.08283100000001</v>
      </c>
      <c r="J4018" s="22">
        <f>'EPD information'!$M$16*Tabell2[[#This Row],[Weight (kg)]]</f>
        <v>1.9001525400000001</v>
      </c>
      <c r="K4018" s="22">
        <f>'EPD information'!$N$16*Tabell2[[#This Row],[Weight (kg)]]</f>
        <v>0.225523155</v>
      </c>
      <c r="L4018" s="22">
        <f>'EPD information'!$O$16*Tabell2[[#This Row],[Weight (kg)]]</f>
        <v>0</v>
      </c>
      <c r="M4018" s="22">
        <f>'EPD information'!$P$16*Tabell2[[#This Row],[Weight (kg)]]</f>
        <v>0.15034877000000002</v>
      </c>
      <c r="N4018" s="22">
        <f>'EPD information'!$Q$16*Tabell2[[#This Row],[Weight (kg)]]</f>
        <v>4.9902996000000002</v>
      </c>
      <c r="O4018" s="22">
        <f>'EPD information'!$R$16*Tabell2[[#This Row],[Weight (kg)]]</f>
        <v>8.093242300000001E-3</v>
      </c>
      <c r="P4018" s="22">
        <f>'EPD information'!$S$16*Tabell2[[#This Row],[Weight (kg)]]</f>
        <v>-38.706811000000002</v>
      </c>
      <c r="Q4018" s="35">
        <f>'Product specific GWP'!$T$16*Tabell2[[#This Row],[Weight (kg)]]</f>
        <v>1.3979236700000002</v>
      </c>
      <c r="R4018" s="35" t="s">
        <v>48</v>
      </c>
      <c r="S4018" s="35">
        <f>'EPD information'!$V$16*Tabell2[[#This Row],[Weight (kg)]]</f>
        <v>0.225523155</v>
      </c>
      <c r="T4018" s="35" t="str">
        <f>'EPD information'!$W$16</f>
        <v>ND</v>
      </c>
      <c r="U4018" s="35">
        <f>'EPD information'!$X$16*Tabell2[[#This Row],[Weight (kg)]]</f>
        <v>0.15034877000000002</v>
      </c>
      <c r="V4018" s="35">
        <f>'EPD information'!$Y$16*Tabell2[[#This Row],[Weight (kg)]]</f>
        <v>4.9902996000000002</v>
      </c>
      <c r="W4018" s="35">
        <f>'EPD information'!$Z$16*Tabell2[[#This Row],[Weight (kg)]]</f>
        <v>8.093242300000001E-3</v>
      </c>
      <c r="X4018" s="35">
        <f>'EPD information'!$AA$16*Tabell2[[#This Row],[Weight (kg)]]</f>
        <v>-38.706811000000002</v>
      </c>
      <c r="Y4018" s="18">
        <f>'EPD information'!$AB$16*Tabell2[[#This Row],[Weight (kg)]]</f>
        <v>107.48337599999999</v>
      </c>
      <c r="Z4018" s="18">
        <f>'EPD information'!$AC$16*Tabell2[[#This Row],[Weight (kg)]]</f>
        <v>1.8841579900000001</v>
      </c>
      <c r="AA4018" s="18">
        <f>'EPD information'!$AD$16*Tabell2[[#This Row],[Weight (kg)]]</f>
        <v>0.23575966700000001</v>
      </c>
      <c r="AB4018" s="18" t="s">
        <v>48</v>
      </c>
      <c r="AC4018" s="18">
        <f>'EPD information'!$AF$16*Tabell2[[#This Row],[Weight (kg)]]</f>
        <v>0.14874931499999999</v>
      </c>
      <c r="AD4018" s="18">
        <f>'EPD information'!$AG$16*Tabell2[[#This Row],[Weight (kg)]]</f>
        <v>4.9583104999999996</v>
      </c>
      <c r="AE4018" s="18">
        <f>'EPD information'!$AH$16*Tabell2[[#This Row],[Weight (kg)]]</f>
        <v>7.9332967999999997E-3</v>
      </c>
      <c r="AF4018" s="21">
        <f>'EPD information'!$AI$16*Tabell2[[#This Row],[Weight (kg)]]</f>
        <v>-36.787464999999997</v>
      </c>
    </row>
    <row r="4019" spans="1:32" x14ac:dyDescent="0.2">
      <c r="A4019" s="36" t="s">
        <v>287</v>
      </c>
      <c r="B4019" s="37" t="s">
        <v>280</v>
      </c>
      <c r="C4019" s="38">
        <v>595018</v>
      </c>
      <c r="D4019" s="39">
        <v>7319660859082</v>
      </c>
      <c r="E4019" s="37" t="s">
        <v>46</v>
      </c>
      <c r="F4019" s="40">
        <v>1500</v>
      </c>
      <c r="G4019" s="37">
        <v>250</v>
      </c>
      <c r="H4019" s="41">
        <v>33.597099999999998</v>
      </c>
      <c r="I4019" s="35">
        <f>'EPD information'!$L$16*Tabell2[[#This Row],[Weight (kg)]]</f>
        <v>114.56611099999999</v>
      </c>
      <c r="J4019" s="22">
        <f>'EPD information'!$M$16*Tabell2[[#This Row],[Weight (kg)]]</f>
        <v>1.9956677399999998</v>
      </c>
      <c r="K4019" s="22">
        <f>'EPD information'!$N$16*Tabell2[[#This Row],[Weight (kg)]]</f>
        <v>0.23685955499999997</v>
      </c>
      <c r="L4019" s="22">
        <f>'EPD information'!$O$16*Tabell2[[#This Row],[Weight (kg)]]</f>
        <v>0</v>
      </c>
      <c r="M4019" s="22">
        <f>'EPD information'!$P$16*Tabell2[[#This Row],[Weight (kg)]]</f>
        <v>0.15790636999999999</v>
      </c>
      <c r="N4019" s="22">
        <f>'EPD information'!$Q$16*Tabell2[[#This Row],[Weight (kg)]]</f>
        <v>5.2411475999999997</v>
      </c>
      <c r="O4019" s="22">
        <f>'EPD information'!$R$16*Tabell2[[#This Row],[Weight (kg)]]</f>
        <v>8.5000662999999994E-3</v>
      </c>
      <c r="P4019" s="22">
        <f>'EPD information'!$S$16*Tabell2[[#This Row],[Weight (kg)]]</f>
        <v>-40.652490999999998</v>
      </c>
      <c r="Q4019" s="35">
        <f>'Product specific GWP'!$T$16*Tabell2[[#This Row],[Weight (kg)]]</f>
        <v>1.46819327</v>
      </c>
      <c r="R4019" s="35" t="s">
        <v>48</v>
      </c>
      <c r="S4019" s="35">
        <f>'EPD information'!$V$16*Tabell2[[#This Row],[Weight (kg)]]</f>
        <v>0.23685955499999997</v>
      </c>
      <c r="T4019" s="35" t="str">
        <f>'EPD information'!$W$16</f>
        <v>ND</v>
      </c>
      <c r="U4019" s="35">
        <f>'EPD information'!$X$16*Tabell2[[#This Row],[Weight (kg)]]</f>
        <v>0.15790636999999999</v>
      </c>
      <c r="V4019" s="35">
        <f>'EPD information'!$Y$16*Tabell2[[#This Row],[Weight (kg)]]</f>
        <v>5.2411475999999997</v>
      </c>
      <c r="W4019" s="35">
        <f>'EPD information'!$Z$16*Tabell2[[#This Row],[Weight (kg)]]</f>
        <v>8.5000662999999994E-3</v>
      </c>
      <c r="X4019" s="35">
        <f>'EPD information'!$AA$16*Tabell2[[#This Row],[Weight (kg)]]</f>
        <v>-40.652490999999998</v>
      </c>
      <c r="Y4019" s="18">
        <f>'EPD information'!$AB$16*Tabell2[[#This Row],[Weight (kg)]]</f>
        <v>112.88625599999999</v>
      </c>
      <c r="Z4019" s="18">
        <f>'EPD information'!$AC$16*Tabell2[[#This Row],[Weight (kg)]]</f>
        <v>1.9788691899999999</v>
      </c>
      <c r="AA4019" s="18">
        <f>'EPD information'!$AD$16*Tabell2[[#This Row],[Weight (kg)]]</f>
        <v>0.24761062699999997</v>
      </c>
      <c r="AB4019" s="18" t="s">
        <v>48</v>
      </c>
      <c r="AC4019" s="18">
        <f>'EPD information'!$AF$16*Tabell2[[#This Row],[Weight (kg)]]</f>
        <v>0.15622651499999998</v>
      </c>
      <c r="AD4019" s="18">
        <f>'EPD information'!$AG$16*Tabell2[[#This Row],[Weight (kg)]]</f>
        <v>5.2075505</v>
      </c>
      <c r="AE4019" s="18">
        <f>'EPD information'!$AH$16*Tabell2[[#This Row],[Weight (kg)]]</f>
        <v>8.3320807999999989E-3</v>
      </c>
      <c r="AF4019" s="21">
        <f>'EPD information'!$AI$16*Tabell2[[#This Row],[Weight (kg)]]</f>
        <v>-38.636664999999994</v>
      </c>
    </row>
    <row r="4020" spans="1:32" x14ac:dyDescent="0.2">
      <c r="A4020" s="36" t="s">
        <v>287</v>
      </c>
      <c r="B4020" s="37" t="s">
        <v>280</v>
      </c>
      <c r="C4020" s="38">
        <v>595019</v>
      </c>
      <c r="D4020" s="39">
        <v>7319660859099</v>
      </c>
      <c r="E4020" s="37" t="s">
        <v>46</v>
      </c>
      <c r="F4020" s="40">
        <v>1500</v>
      </c>
      <c r="G4020" s="37">
        <v>280</v>
      </c>
      <c r="H4020" s="41">
        <v>35.450200000000002</v>
      </c>
      <c r="I4020" s="35">
        <f>'EPD information'!$L$16*Tabell2[[#This Row],[Weight (kg)]]</f>
        <v>120.88518200000001</v>
      </c>
      <c r="J4020" s="22">
        <f>'EPD information'!$M$16*Tabell2[[#This Row],[Weight (kg)]]</f>
        <v>2.1057418800000001</v>
      </c>
      <c r="K4020" s="22">
        <f>'EPD information'!$N$16*Tabell2[[#This Row],[Weight (kg)]]</f>
        <v>0.24992391</v>
      </c>
      <c r="L4020" s="22">
        <f>'EPD information'!$O$16*Tabell2[[#This Row],[Weight (kg)]]</f>
        <v>0</v>
      </c>
      <c r="M4020" s="22">
        <f>'EPD information'!$P$16*Tabell2[[#This Row],[Weight (kg)]]</f>
        <v>0.16661594000000002</v>
      </c>
      <c r="N4020" s="22">
        <f>'EPD information'!$Q$16*Tabell2[[#This Row],[Weight (kg)]]</f>
        <v>5.5302312000000002</v>
      </c>
      <c r="O4020" s="22">
        <f>'EPD information'!$R$16*Tabell2[[#This Row],[Weight (kg)]]</f>
        <v>8.9689006000000012E-3</v>
      </c>
      <c r="P4020" s="22">
        <f>'EPD information'!$S$16*Tabell2[[#This Row],[Weight (kg)]]</f>
        <v>-42.894742000000001</v>
      </c>
      <c r="Q4020" s="35">
        <f>'Product specific GWP'!$T$16*Tabell2[[#This Row],[Weight (kg)]]</f>
        <v>1.5491737400000003</v>
      </c>
      <c r="R4020" s="35" t="s">
        <v>48</v>
      </c>
      <c r="S4020" s="35">
        <f>'EPD information'!$V$16*Tabell2[[#This Row],[Weight (kg)]]</f>
        <v>0.24992391</v>
      </c>
      <c r="T4020" s="35" t="str">
        <f>'EPD information'!$W$16</f>
        <v>ND</v>
      </c>
      <c r="U4020" s="35">
        <f>'EPD information'!$X$16*Tabell2[[#This Row],[Weight (kg)]]</f>
        <v>0.16661594000000002</v>
      </c>
      <c r="V4020" s="35">
        <f>'EPD information'!$Y$16*Tabell2[[#This Row],[Weight (kg)]]</f>
        <v>5.5302312000000002</v>
      </c>
      <c r="W4020" s="35">
        <f>'EPD information'!$Z$16*Tabell2[[#This Row],[Weight (kg)]]</f>
        <v>8.9689006000000012E-3</v>
      </c>
      <c r="X4020" s="35">
        <f>'EPD information'!$AA$16*Tabell2[[#This Row],[Weight (kg)]]</f>
        <v>-42.894742000000001</v>
      </c>
      <c r="Y4020" s="18">
        <f>'EPD information'!$AB$16*Tabell2[[#This Row],[Weight (kg)]]</f>
        <v>119.112672</v>
      </c>
      <c r="Z4020" s="18">
        <f>'EPD information'!$AC$16*Tabell2[[#This Row],[Weight (kg)]]</f>
        <v>2.0880167800000002</v>
      </c>
      <c r="AA4020" s="18">
        <f>'EPD information'!$AD$16*Tabell2[[#This Row],[Weight (kg)]]</f>
        <v>0.26126797400000001</v>
      </c>
      <c r="AB4020" s="18" t="s">
        <v>48</v>
      </c>
      <c r="AC4020" s="18">
        <f>'EPD information'!$AF$16*Tabell2[[#This Row],[Weight (kg)]]</f>
        <v>0.16484342999999999</v>
      </c>
      <c r="AD4020" s="18">
        <f>'EPD information'!$AG$16*Tabell2[[#This Row],[Weight (kg)]]</f>
        <v>5.4947810000000006</v>
      </c>
      <c r="AE4020" s="18">
        <f>'EPD information'!$AH$16*Tabell2[[#This Row],[Weight (kg)]]</f>
        <v>8.7916496000000014E-3</v>
      </c>
      <c r="AF4020" s="21">
        <f>'EPD information'!$AI$16*Tabell2[[#This Row],[Weight (kg)]]</f>
        <v>-40.76773</v>
      </c>
    </row>
    <row r="4021" spans="1:32" x14ac:dyDescent="0.2">
      <c r="A4021" s="36" t="s">
        <v>287</v>
      </c>
      <c r="B4021" s="37" t="s">
        <v>280</v>
      </c>
      <c r="C4021" s="38">
        <v>595020</v>
      </c>
      <c r="D4021" s="39">
        <v>7319660859105</v>
      </c>
      <c r="E4021" s="37" t="s">
        <v>46</v>
      </c>
      <c r="F4021" s="40">
        <v>1500</v>
      </c>
      <c r="G4021" s="37">
        <v>300</v>
      </c>
      <c r="H4021" s="41">
        <v>36.644300000000001</v>
      </c>
      <c r="I4021" s="35">
        <f>'EPD information'!$L$16*Tabell2[[#This Row],[Weight (kg)]]</f>
        <v>124.95706300000001</v>
      </c>
      <c r="J4021" s="22">
        <f>'EPD information'!$M$16*Tabell2[[#This Row],[Weight (kg)]]</f>
        <v>2.1766714199999999</v>
      </c>
      <c r="K4021" s="22">
        <f>'EPD information'!$N$16*Tabell2[[#This Row],[Weight (kg)]]</f>
        <v>0.25834231499999999</v>
      </c>
      <c r="L4021" s="22">
        <f>'EPD information'!$O$16*Tabell2[[#This Row],[Weight (kg)]]</f>
        <v>0</v>
      </c>
      <c r="M4021" s="22">
        <f>'EPD information'!$P$16*Tabell2[[#This Row],[Weight (kg)]]</f>
        <v>0.17222821000000002</v>
      </c>
      <c r="N4021" s="22">
        <f>'EPD information'!$Q$16*Tabell2[[#This Row],[Weight (kg)]]</f>
        <v>5.7165108</v>
      </c>
      <c r="O4021" s="22">
        <f>'EPD information'!$R$16*Tabell2[[#This Row],[Weight (kg)]]</f>
        <v>9.2710079000000011E-3</v>
      </c>
      <c r="P4021" s="22">
        <f>'EPD information'!$S$16*Tabell2[[#This Row],[Weight (kg)]]</f>
        <v>-44.339602999999997</v>
      </c>
      <c r="Q4021" s="35">
        <f>'Product specific GWP'!$T$16*Tabell2[[#This Row],[Weight (kg)]]</f>
        <v>1.6013559100000001</v>
      </c>
      <c r="R4021" s="35" t="s">
        <v>48</v>
      </c>
      <c r="S4021" s="35">
        <f>'EPD information'!$V$16*Tabell2[[#This Row],[Weight (kg)]]</f>
        <v>0.25834231499999999</v>
      </c>
      <c r="T4021" s="35" t="str">
        <f>'EPD information'!$W$16</f>
        <v>ND</v>
      </c>
      <c r="U4021" s="35">
        <f>'EPD information'!$X$16*Tabell2[[#This Row],[Weight (kg)]]</f>
        <v>0.17222821000000002</v>
      </c>
      <c r="V4021" s="35">
        <f>'EPD information'!$Y$16*Tabell2[[#This Row],[Weight (kg)]]</f>
        <v>5.7165108</v>
      </c>
      <c r="W4021" s="35">
        <f>'EPD information'!$Z$16*Tabell2[[#This Row],[Weight (kg)]]</f>
        <v>9.2710079000000011E-3</v>
      </c>
      <c r="X4021" s="35">
        <f>'EPD information'!$AA$16*Tabell2[[#This Row],[Weight (kg)]]</f>
        <v>-44.339602999999997</v>
      </c>
      <c r="Y4021" s="18">
        <f>'EPD information'!$AB$16*Tabell2[[#This Row],[Weight (kg)]]</f>
        <v>123.124848</v>
      </c>
      <c r="Z4021" s="18">
        <f>'EPD information'!$AC$16*Tabell2[[#This Row],[Weight (kg)]]</f>
        <v>2.15834927</v>
      </c>
      <c r="AA4021" s="18">
        <f>'EPD information'!$AD$16*Tabell2[[#This Row],[Weight (kg)]]</f>
        <v>0.27006849100000002</v>
      </c>
      <c r="AB4021" s="18" t="s">
        <v>48</v>
      </c>
      <c r="AC4021" s="18">
        <f>'EPD information'!$AF$16*Tabell2[[#This Row],[Weight (kg)]]</f>
        <v>0.17039599499999999</v>
      </c>
      <c r="AD4021" s="18">
        <f>'EPD information'!$AG$16*Tabell2[[#This Row],[Weight (kg)]]</f>
        <v>5.6798665000000002</v>
      </c>
      <c r="AE4021" s="18">
        <f>'EPD information'!$AH$16*Tabell2[[#This Row],[Weight (kg)]]</f>
        <v>9.0877864000000006E-3</v>
      </c>
      <c r="AF4021" s="21">
        <f>'EPD information'!$AI$16*Tabell2[[#This Row],[Weight (kg)]]</f>
        <v>-42.140944999999995</v>
      </c>
    </row>
    <row r="4022" spans="1:32" x14ac:dyDescent="0.2">
      <c r="A4022" s="36" t="s">
        <v>287</v>
      </c>
      <c r="B4022" s="37" t="s">
        <v>280</v>
      </c>
      <c r="C4022" s="38">
        <v>595021</v>
      </c>
      <c r="D4022" s="39">
        <v>7319660859112</v>
      </c>
      <c r="E4022" s="37" t="s">
        <v>46</v>
      </c>
      <c r="F4022" s="40">
        <v>1500</v>
      </c>
      <c r="G4022" s="37">
        <v>315</v>
      </c>
      <c r="H4022" s="41">
        <v>37.564999999999998</v>
      </c>
      <c r="I4022" s="35">
        <f>'EPD information'!$L$16*Tabell2[[#This Row],[Weight (kg)]]</f>
        <v>128.09665000000001</v>
      </c>
      <c r="J4022" s="22">
        <f>'EPD information'!$M$16*Tabell2[[#This Row],[Weight (kg)]]</f>
        <v>2.2313609999999997</v>
      </c>
      <c r="K4022" s="22">
        <f>'EPD information'!$N$16*Tabell2[[#This Row],[Weight (kg)]]</f>
        <v>0.26483324999999996</v>
      </c>
      <c r="L4022" s="22">
        <f>'EPD information'!$O$16*Tabell2[[#This Row],[Weight (kg)]]</f>
        <v>0</v>
      </c>
      <c r="M4022" s="22">
        <f>'EPD information'!$P$16*Tabell2[[#This Row],[Weight (kg)]]</f>
        <v>0.1765555</v>
      </c>
      <c r="N4022" s="22">
        <f>'EPD information'!$Q$16*Tabell2[[#This Row],[Weight (kg)]]</f>
        <v>5.8601399999999995</v>
      </c>
      <c r="O4022" s="22">
        <f>'EPD information'!$R$16*Tabell2[[#This Row],[Weight (kg)]]</f>
        <v>9.5039449999999998E-3</v>
      </c>
      <c r="P4022" s="22">
        <f>'EPD information'!$S$16*Tabell2[[#This Row],[Weight (kg)]]</f>
        <v>-45.453649999999996</v>
      </c>
      <c r="Q4022" s="35">
        <f>'Product specific GWP'!$T$16*Tabell2[[#This Row],[Weight (kg)]]</f>
        <v>1.6415905</v>
      </c>
      <c r="R4022" s="35" t="s">
        <v>48</v>
      </c>
      <c r="S4022" s="35">
        <f>'EPD information'!$V$16*Tabell2[[#This Row],[Weight (kg)]]</f>
        <v>0.26483324999999996</v>
      </c>
      <c r="T4022" s="35" t="str">
        <f>'EPD information'!$W$16</f>
        <v>ND</v>
      </c>
      <c r="U4022" s="35">
        <f>'EPD information'!$X$16*Tabell2[[#This Row],[Weight (kg)]]</f>
        <v>0.1765555</v>
      </c>
      <c r="V4022" s="35">
        <f>'EPD information'!$Y$16*Tabell2[[#This Row],[Weight (kg)]]</f>
        <v>5.8601399999999995</v>
      </c>
      <c r="W4022" s="35">
        <f>'EPD information'!$Z$16*Tabell2[[#This Row],[Weight (kg)]]</f>
        <v>9.5039449999999998E-3</v>
      </c>
      <c r="X4022" s="35">
        <f>'EPD information'!$AA$16*Tabell2[[#This Row],[Weight (kg)]]</f>
        <v>-45.453649999999996</v>
      </c>
      <c r="Y4022" s="18">
        <f>'EPD information'!$AB$16*Tabell2[[#This Row],[Weight (kg)]]</f>
        <v>126.21839999999999</v>
      </c>
      <c r="Z4022" s="18">
        <f>'EPD information'!$AC$16*Tabell2[[#This Row],[Weight (kg)]]</f>
        <v>2.2125784999999998</v>
      </c>
      <c r="AA4022" s="18">
        <f>'EPD information'!$AD$16*Tabell2[[#This Row],[Weight (kg)]]</f>
        <v>0.27685404999999996</v>
      </c>
      <c r="AB4022" s="18" t="s">
        <v>48</v>
      </c>
      <c r="AC4022" s="18">
        <f>'EPD information'!$AF$16*Tabell2[[#This Row],[Weight (kg)]]</f>
        <v>0.17467724999999998</v>
      </c>
      <c r="AD4022" s="18">
        <f>'EPD information'!$AG$16*Tabell2[[#This Row],[Weight (kg)]]</f>
        <v>5.8225749999999996</v>
      </c>
      <c r="AE4022" s="18">
        <f>'EPD information'!$AH$16*Tabell2[[#This Row],[Weight (kg)]]</f>
        <v>9.3161200000000007E-3</v>
      </c>
      <c r="AF4022" s="21">
        <f>'EPD information'!$AI$16*Tabell2[[#This Row],[Weight (kg)]]</f>
        <v>-43.199749999999995</v>
      </c>
    </row>
    <row r="4023" spans="1:32" x14ac:dyDescent="0.2">
      <c r="A4023" s="36" t="s">
        <v>287</v>
      </c>
      <c r="B4023" s="37" t="s">
        <v>280</v>
      </c>
      <c r="C4023" s="38">
        <v>595022</v>
      </c>
      <c r="D4023" s="39">
        <v>7319660859129</v>
      </c>
      <c r="E4023" s="37" t="s">
        <v>46</v>
      </c>
      <c r="F4023" s="40">
        <v>1500</v>
      </c>
      <c r="G4023" s="37">
        <v>355</v>
      </c>
      <c r="H4023" s="41">
        <v>39.926000000000002</v>
      </c>
      <c r="I4023" s="35">
        <f>'EPD information'!$L$16*Tabell2[[#This Row],[Weight (kg)]]</f>
        <v>136.14766</v>
      </c>
      <c r="J4023" s="22">
        <f>'EPD information'!$M$16*Tabell2[[#This Row],[Weight (kg)]]</f>
        <v>2.3716044000000003</v>
      </c>
      <c r="K4023" s="22">
        <f>'EPD information'!$N$16*Tabell2[[#This Row],[Weight (kg)]]</f>
        <v>0.28147830000000001</v>
      </c>
      <c r="L4023" s="22">
        <f>'EPD information'!$O$16*Tabell2[[#This Row],[Weight (kg)]]</f>
        <v>0</v>
      </c>
      <c r="M4023" s="22">
        <f>'EPD information'!$P$16*Tabell2[[#This Row],[Weight (kg)]]</f>
        <v>0.18765220000000002</v>
      </c>
      <c r="N4023" s="22">
        <f>'EPD information'!$Q$16*Tabell2[[#This Row],[Weight (kg)]]</f>
        <v>6.2284560000000004</v>
      </c>
      <c r="O4023" s="22">
        <f>'EPD information'!$R$16*Tabell2[[#This Row],[Weight (kg)]]</f>
        <v>1.0101278000000002E-2</v>
      </c>
      <c r="P4023" s="22">
        <f>'EPD information'!$S$16*Tabell2[[#This Row],[Weight (kg)]]</f>
        <v>-48.310459999999999</v>
      </c>
      <c r="Q4023" s="35">
        <f>'Product specific GWP'!$T$16*Tabell2[[#This Row],[Weight (kg)]]</f>
        <v>1.7447662000000002</v>
      </c>
      <c r="R4023" s="35" t="s">
        <v>48</v>
      </c>
      <c r="S4023" s="35">
        <f>'EPD information'!$V$16*Tabell2[[#This Row],[Weight (kg)]]</f>
        <v>0.28147830000000001</v>
      </c>
      <c r="T4023" s="35" t="str">
        <f>'EPD information'!$W$16</f>
        <v>ND</v>
      </c>
      <c r="U4023" s="35">
        <f>'EPD information'!$X$16*Tabell2[[#This Row],[Weight (kg)]]</f>
        <v>0.18765220000000002</v>
      </c>
      <c r="V4023" s="35">
        <f>'EPD information'!$Y$16*Tabell2[[#This Row],[Weight (kg)]]</f>
        <v>6.2284560000000004</v>
      </c>
      <c r="W4023" s="35">
        <f>'EPD information'!$Z$16*Tabell2[[#This Row],[Weight (kg)]]</f>
        <v>1.0101278000000002E-2</v>
      </c>
      <c r="X4023" s="35">
        <f>'EPD information'!$AA$16*Tabell2[[#This Row],[Weight (kg)]]</f>
        <v>-48.310459999999999</v>
      </c>
      <c r="Y4023" s="18">
        <f>'EPD information'!$AB$16*Tabell2[[#This Row],[Weight (kg)]]</f>
        <v>134.15136000000001</v>
      </c>
      <c r="Z4023" s="18">
        <f>'EPD information'!$AC$16*Tabell2[[#This Row],[Weight (kg)]]</f>
        <v>2.3516414000000001</v>
      </c>
      <c r="AA4023" s="18">
        <f>'EPD information'!$AD$16*Tabell2[[#This Row],[Weight (kg)]]</f>
        <v>0.29425462000000002</v>
      </c>
      <c r="AB4023" s="18" t="s">
        <v>48</v>
      </c>
      <c r="AC4023" s="18">
        <f>'EPD information'!$AF$16*Tabell2[[#This Row],[Weight (kg)]]</f>
        <v>0.18565589999999998</v>
      </c>
      <c r="AD4023" s="18">
        <f>'EPD information'!$AG$16*Tabell2[[#This Row],[Weight (kg)]]</f>
        <v>6.1885300000000001</v>
      </c>
      <c r="AE4023" s="18">
        <f>'EPD information'!$AH$16*Tabell2[[#This Row],[Weight (kg)]]</f>
        <v>9.9016480000000007E-3</v>
      </c>
      <c r="AF4023" s="21">
        <f>'EPD information'!$AI$16*Tabell2[[#This Row],[Weight (kg)]]</f>
        <v>-45.914899999999996</v>
      </c>
    </row>
    <row r="4024" spans="1:32" x14ac:dyDescent="0.2">
      <c r="A4024" s="36" t="s">
        <v>287</v>
      </c>
      <c r="B4024" s="37" t="s">
        <v>280</v>
      </c>
      <c r="C4024" s="38">
        <v>595023</v>
      </c>
      <c r="D4024" s="39">
        <v>7319660859136</v>
      </c>
      <c r="E4024" s="37" t="s">
        <v>46</v>
      </c>
      <c r="F4024" s="40">
        <v>1500</v>
      </c>
      <c r="G4024" s="37">
        <v>400</v>
      </c>
      <c r="H4024" s="41">
        <v>42.766199999999998</v>
      </c>
      <c r="I4024" s="35">
        <f>'EPD information'!$L$16*Tabell2[[#This Row],[Weight (kg)]]</f>
        <v>145.832742</v>
      </c>
      <c r="J4024" s="22">
        <f>'EPD information'!$M$16*Tabell2[[#This Row],[Weight (kg)]]</f>
        <v>2.5403122799999998</v>
      </c>
      <c r="K4024" s="22">
        <f>'EPD information'!$N$16*Tabell2[[#This Row],[Weight (kg)]]</f>
        <v>0.30150170999999998</v>
      </c>
      <c r="L4024" s="22">
        <f>'EPD information'!$O$16*Tabell2[[#This Row],[Weight (kg)]]</f>
        <v>0</v>
      </c>
      <c r="M4024" s="22">
        <f>'EPD information'!$P$16*Tabell2[[#This Row],[Weight (kg)]]</f>
        <v>0.20100113999999999</v>
      </c>
      <c r="N4024" s="22">
        <f>'EPD information'!$Q$16*Tabell2[[#This Row],[Weight (kg)]]</f>
        <v>6.6715271999999999</v>
      </c>
      <c r="O4024" s="22">
        <f>'EPD information'!$R$16*Tabell2[[#This Row],[Weight (kg)]]</f>
        <v>1.0819848600000001E-2</v>
      </c>
      <c r="P4024" s="22">
        <f>'EPD information'!$S$16*Tabell2[[#This Row],[Weight (kg)]]</f>
        <v>-51.747101999999998</v>
      </c>
      <c r="Q4024" s="35">
        <f>'Product specific GWP'!$T$16*Tabell2[[#This Row],[Weight (kg)]]</f>
        <v>1.86888294</v>
      </c>
      <c r="R4024" s="35" t="s">
        <v>48</v>
      </c>
      <c r="S4024" s="35">
        <f>'EPD information'!$V$16*Tabell2[[#This Row],[Weight (kg)]]</f>
        <v>0.30150170999999998</v>
      </c>
      <c r="T4024" s="35" t="str">
        <f>'EPD information'!$W$16</f>
        <v>ND</v>
      </c>
      <c r="U4024" s="35">
        <f>'EPD information'!$X$16*Tabell2[[#This Row],[Weight (kg)]]</f>
        <v>0.20100113999999999</v>
      </c>
      <c r="V4024" s="35">
        <f>'EPD information'!$Y$16*Tabell2[[#This Row],[Weight (kg)]]</f>
        <v>6.6715271999999999</v>
      </c>
      <c r="W4024" s="35">
        <f>'EPD information'!$Z$16*Tabell2[[#This Row],[Weight (kg)]]</f>
        <v>1.0819848600000001E-2</v>
      </c>
      <c r="X4024" s="35">
        <f>'EPD information'!$AA$16*Tabell2[[#This Row],[Weight (kg)]]</f>
        <v>-51.747101999999998</v>
      </c>
      <c r="Y4024" s="18">
        <f>'EPD information'!$AB$16*Tabell2[[#This Row],[Weight (kg)]]</f>
        <v>143.69443199999998</v>
      </c>
      <c r="Z4024" s="18">
        <f>'EPD information'!$AC$16*Tabell2[[#This Row],[Weight (kg)]]</f>
        <v>2.5189291799999998</v>
      </c>
      <c r="AA4024" s="18">
        <f>'EPD information'!$AD$16*Tabell2[[#This Row],[Weight (kg)]]</f>
        <v>0.315186894</v>
      </c>
      <c r="AB4024" s="18" t="s">
        <v>48</v>
      </c>
      <c r="AC4024" s="18">
        <f>'EPD information'!$AF$16*Tabell2[[#This Row],[Weight (kg)]]</f>
        <v>0.19886282999999996</v>
      </c>
      <c r="AD4024" s="18">
        <f>'EPD information'!$AG$16*Tabell2[[#This Row],[Weight (kg)]]</f>
        <v>6.6287609999999999</v>
      </c>
      <c r="AE4024" s="18">
        <f>'EPD information'!$AH$16*Tabell2[[#This Row],[Weight (kg)]]</f>
        <v>1.06060176E-2</v>
      </c>
      <c r="AF4024" s="21">
        <f>'EPD information'!$AI$16*Tabell2[[#This Row],[Weight (kg)]]</f>
        <v>-49.181129999999996</v>
      </c>
    </row>
    <row r="4025" spans="1:32" x14ac:dyDescent="0.2">
      <c r="A4025" s="36" t="s">
        <v>287</v>
      </c>
      <c r="B4025" s="37" t="s">
        <v>280</v>
      </c>
      <c r="C4025" s="38">
        <v>595024</v>
      </c>
      <c r="D4025" s="39">
        <v>7319660859143</v>
      </c>
      <c r="E4025" s="37" t="s">
        <v>46</v>
      </c>
      <c r="F4025" s="40">
        <v>1500</v>
      </c>
      <c r="G4025" s="37">
        <v>450</v>
      </c>
      <c r="H4025" s="41">
        <v>45.708500000000001</v>
      </c>
      <c r="I4025" s="35">
        <f>'EPD information'!$L$16*Tabell2[[#This Row],[Weight (kg)]]</f>
        <v>155.86598500000002</v>
      </c>
      <c r="J4025" s="22">
        <f>'EPD information'!$M$16*Tabell2[[#This Row],[Weight (kg)]]</f>
        <v>2.7150848999999999</v>
      </c>
      <c r="K4025" s="22">
        <f>'EPD information'!$N$16*Tabell2[[#This Row],[Weight (kg)]]</f>
        <v>0.32224492500000002</v>
      </c>
      <c r="L4025" s="22">
        <f>'EPD information'!$O$16*Tabell2[[#This Row],[Weight (kg)]]</f>
        <v>0</v>
      </c>
      <c r="M4025" s="22">
        <f>'EPD information'!$P$16*Tabell2[[#This Row],[Weight (kg)]]</f>
        <v>0.21482995000000002</v>
      </c>
      <c r="N4025" s="22">
        <f>'EPD information'!$Q$16*Tabell2[[#This Row],[Weight (kg)]]</f>
        <v>7.1305259999999997</v>
      </c>
      <c r="O4025" s="22">
        <f>'EPD information'!$R$16*Tabell2[[#This Row],[Weight (kg)]]</f>
        <v>1.1564250500000001E-2</v>
      </c>
      <c r="P4025" s="22">
        <f>'EPD information'!$S$16*Tabell2[[#This Row],[Weight (kg)]]</f>
        <v>-55.307285</v>
      </c>
      <c r="Q4025" s="35">
        <f>'Product specific GWP'!$T$16*Tabell2[[#This Row],[Weight (kg)]]</f>
        <v>1.9974614500000001</v>
      </c>
      <c r="R4025" s="35" t="s">
        <v>48</v>
      </c>
      <c r="S4025" s="35">
        <f>'EPD information'!$V$16*Tabell2[[#This Row],[Weight (kg)]]</f>
        <v>0.32224492500000002</v>
      </c>
      <c r="T4025" s="35" t="str">
        <f>'EPD information'!$W$16</f>
        <v>ND</v>
      </c>
      <c r="U4025" s="35">
        <f>'EPD information'!$X$16*Tabell2[[#This Row],[Weight (kg)]]</f>
        <v>0.21482995000000002</v>
      </c>
      <c r="V4025" s="35">
        <f>'EPD information'!$Y$16*Tabell2[[#This Row],[Weight (kg)]]</f>
        <v>7.1305259999999997</v>
      </c>
      <c r="W4025" s="35">
        <f>'EPD information'!$Z$16*Tabell2[[#This Row],[Weight (kg)]]</f>
        <v>1.1564250500000001E-2</v>
      </c>
      <c r="X4025" s="35">
        <f>'EPD information'!$AA$16*Tabell2[[#This Row],[Weight (kg)]]</f>
        <v>-55.307285</v>
      </c>
      <c r="Y4025" s="18">
        <f>'EPD information'!$AB$16*Tabell2[[#This Row],[Weight (kg)]]</f>
        <v>153.58055999999999</v>
      </c>
      <c r="Z4025" s="18">
        <f>'EPD information'!$AC$16*Tabell2[[#This Row],[Weight (kg)]]</f>
        <v>2.6922306499999999</v>
      </c>
      <c r="AA4025" s="18">
        <f>'EPD information'!$AD$16*Tabell2[[#This Row],[Weight (kg)]]</f>
        <v>0.336871645</v>
      </c>
      <c r="AB4025" s="18" t="s">
        <v>48</v>
      </c>
      <c r="AC4025" s="18">
        <f>'EPD information'!$AF$16*Tabell2[[#This Row],[Weight (kg)]]</f>
        <v>0.21254452499999998</v>
      </c>
      <c r="AD4025" s="18">
        <f>'EPD information'!$AG$16*Tabell2[[#This Row],[Weight (kg)]]</f>
        <v>7.0848174999999998</v>
      </c>
      <c r="AE4025" s="18">
        <f>'EPD information'!$AH$16*Tabell2[[#This Row],[Weight (kg)]]</f>
        <v>1.1335708E-2</v>
      </c>
      <c r="AF4025" s="21">
        <f>'EPD information'!$AI$16*Tabell2[[#This Row],[Weight (kg)]]</f>
        <v>-52.564774999999997</v>
      </c>
    </row>
    <row r="4026" spans="1:32" x14ac:dyDescent="0.2">
      <c r="A4026" s="36" t="s">
        <v>287</v>
      </c>
      <c r="B4026" s="37" t="s">
        <v>280</v>
      </c>
      <c r="C4026" s="38">
        <v>595025</v>
      </c>
      <c r="D4026" s="39">
        <v>7319660859150</v>
      </c>
      <c r="E4026" s="37" t="s">
        <v>46</v>
      </c>
      <c r="F4026" s="40">
        <v>1500</v>
      </c>
      <c r="G4026" s="37">
        <v>500</v>
      </c>
      <c r="H4026" s="41">
        <v>48.825800000000001</v>
      </c>
      <c r="I4026" s="35">
        <f>'EPD information'!$L$16*Tabell2[[#This Row],[Weight (kg)]]</f>
        <v>166.49597800000001</v>
      </c>
      <c r="J4026" s="22">
        <f>'EPD information'!$M$16*Tabell2[[#This Row],[Weight (kg)]]</f>
        <v>2.90025252</v>
      </c>
      <c r="K4026" s="22">
        <f>'EPD information'!$N$16*Tabell2[[#This Row],[Weight (kg)]]</f>
        <v>0.34422188999999997</v>
      </c>
      <c r="L4026" s="22">
        <f>'EPD information'!$O$16*Tabell2[[#This Row],[Weight (kg)]]</f>
        <v>0</v>
      </c>
      <c r="M4026" s="22">
        <f>'EPD information'!$P$16*Tabell2[[#This Row],[Weight (kg)]]</f>
        <v>0.22948126000000002</v>
      </c>
      <c r="N4026" s="22">
        <f>'EPD information'!$Q$16*Tabell2[[#This Row],[Weight (kg)]]</f>
        <v>7.6168247999999998</v>
      </c>
      <c r="O4026" s="22">
        <f>'EPD information'!$R$16*Tabell2[[#This Row],[Weight (kg)]]</f>
        <v>1.2352927400000002E-2</v>
      </c>
      <c r="P4026" s="22">
        <f>'EPD information'!$S$16*Tabell2[[#This Row],[Weight (kg)]]</f>
        <v>-59.079217999999997</v>
      </c>
      <c r="Q4026" s="35">
        <f>'Product specific GWP'!$T$16*Tabell2[[#This Row],[Weight (kg)]]</f>
        <v>2.13368746</v>
      </c>
      <c r="R4026" s="35" t="s">
        <v>48</v>
      </c>
      <c r="S4026" s="35">
        <f>'EPD information'!$V$16*Tabell2[[#This Row],[Weight (kg)]]</f>
        <v>0.34422188999999997</v>
      </c>
      <c r="T4026" s="35" t="str">
        <f>'EPD information'!$W$16</f>
        <v>ND</v>
      </c>
      <c r="U4026" s="35">
        <f>'EPD information'!$X$16*Tabell2[[#This Row],[Weight (kg)]]</f>
        <v>0.22948126000000002</v>
      </c>
      <c r="V4026" s="35">
        <f>'EPD information'!$Y$16*Tabell2[[#This Row],[Weight (kg)]]</f>
        <v>7.6168247999999998</v>
      </c>
      <c r="W4026" s="35">
        <f>'EPD information'!$Z$16*Tabell2[[#This Row],[Weight (kg)]]</f>
        <v>1.2352927400000002E-2</v>
      </c>
      <c r="X4026" s="35">
        <f>'EPD information'!$AA$16*Tabell2[[#This Row],[Weight (kg)]]</f>
        <v>-59.079217999999997</v>
      </c>
      <c r="Y4026" s="18">
        <f>'EPD information'!$AB$16*Tabell2[[#This Row],[Weight (kg)]]</f>
        <v>164.054688</v>
      </c>
      <c r="Z4026" s="18">
        <f>'EPD information'!$AC$16*Tabell2[[#This Row],[Weight (kg)]]</f>
        <v>2.8758396200000003</v>
      </c>
      <c r="AA4026" s="18">
        <f>'EPD information'!$AD$16*Tabell2[[#This Row],[Weight (kg)]]</f>
        <v>0.35984614599999998</v>
      </c>
      <c r="AB4026" s="18" t="s">
        <v>48</v>
      </c>
      <c r="AC4026" s="18">
        <f>'EPD information'!$AF$16*Tabell2[[#This Row],[Weight (kg)]]</f>
        <v>0.22703996999999998</v>
      </c>
      <c r="AD4026" s="18">
        <f>'EPD information'!$AG$16*Tabell2[[#This Row],[Weight (kg)]]</f>
        <v>7.5679990000000004</v>
      </c>
      <c r="AE4026" s="18">
        <f>'EPD information'!$AH$16*Tabell2[[#This Row],[Weight (kg)]]</f>
        <v>1.2108798400000001E-2</v>
      </c>
      <c r="AF4026" s="21">
        <f>'EPD information'!$AI$16*Tabell2[[#This Row],[Weight (kg)]]</f>
        <v>-56.149669999999993</v>
      </c>
    </row>
    <row r="4027" spans="1:32" x14ac:dyDescent="0.2">
      <c r="A4027" s="36" t="s">
        <v>287</v>
      </c>
      <c r="B4027" s="37" t="s">
        <v>280</v>
      </c>
      <c r="C4027" s="38">
        <v>595026</v>
      </c>
      <c r="D4027" s="39">
        <v>7319660859167</v>
      </c>
      <c r="E4027" s="37" t="s">
        <v>46</v>
      </c>
      <c r="F4027" s="40">
        <v>1500</v>
      </c>
      <c r="G4027" s="37">
        <v>560</v>
      </c>
      <c r="H4027" s="41">
        <v>52.543199999999999</v>
      </c>
      <c r="I4027" s="35">
        <f>'EPD information'!$L$16*Tabell2[[#This Row],[Weight (kg)]]</f>
        <v>179.17231200000001</v>
      </c>
      <c r="J4027" s="22">
        <f>'EPD information'!$M$16*Tabell2[[#This Row],[Weight (kg)]]</f>
        <v>3.1210660799999999</v>
      </c>
      <c r="K4027" s="22">
        <f>'EPD information'!$N$16*Tabell2[[#This Row],[Weight (kg)]]</f>
        <v>0.37042955999999999</v>
      </c>
      <c r="L4027" s="22">
        <f>'EPD information'!$O$16*Tabell2[[#This Row],[Weight (kg)]]</f>
        <v>0</v>
      </c>
      <c r="M4027" s="22">
        <f>'EPD information'!$P$16*Tabell2[[#This Row],[Weight (kg)]]</f>
        <v>0.24695304000000001</v>
      </c>
      <c r="N4027" s="22">
        <f>'EPD information'!$Q$16*Tabell2[[#This Row],[Weight (kg)]]</f>
        <v>8.1967391999999997</v>
      </c>
      <c r="O4027" s="22">
        <f>'EPD information'!$R$16*Tabell2[[#This Row],[Weight (kg)]]</f>
        <v>1.3293429600000002E-2</v>
      </c>
      <c r="P4027" s="22">
        <f>'EPD information'!$S$16*Tabell2[[#This Row],[Weight (kg)]]</f>
        <v>-63.577271999999994</v>
      </c>
      <c r="Q4027" s="35">
        <f>'Product specific GWP'!$T$16*Tabell2[[#This Row],[Weight (kg)]]</f>
        <v>2.2961378400000001</v>
      </c>
      <c r="R4027" s="35" t="s">
        <v>48</v>
      </c>
      <c r="S4027" s="35">
        <f>'EPD information'!$V$16*Tabell2[[#This Row],[Weight (kg)]]</f>
        <v>0.37042955999999999</v>
      </c>
      <c r="T4027" s="35" t="str">
        <f>'EPD information'!$W$16</f>
        <v>ND</v>
      </c>
      <c r="U4027" s="35">
        <f>'EPD information'!$X$16*Tabell2[[#This Row],[Weight (kg)]]</f>
        <v>0.24695304000000001</v>
      </c>
      <c r="V4027" s="35">
        <f>'EPD information'!$Y$16*Tabell2[[#This Row],[Weight (kg)]]</f>
        <v>8.1967391999999997</v>
      </c>
      <c r="W4027" s="35">
        <f>'EPD information'!$Z$16*Tabell2[[#This Row],[Weight (kg)]]</f>
        <v>1.3293429600000002E-2</v>
      </c>
      <c r="X4027" s="35">
        <f>'EPD information'!$AA$16*Tabell2[[#This Row],[Weight (kg)]]</f>
        <v>-63.577271999999994</v>
      </c>
      <c r="Y4027" s="18">
        <f>'EPD information'!$AB$16*Tabell2[[#This Row],[Weight (kg)]]</f>
        <v>176.545152</v>
      </c>
      <c r="Z4027" s="18">
        <f>'EPD information'!$AC$16*Tabell2[[#This Row],[Weight (kg)]]</f>
        <v>3.09479448</v>
      </c>
      <c r="AA4027" s="18">
        <f>'EPD information'!$AD$16*Tabell2[[#This Row],[Weight (kg)]]</f>
        <v>0.38724338399999997</v>
      </c>
      <c r="AB4027" s="18" t="s">
        <v>48</v>
      </c>
      <c r="AC4027" s="18">
        <f>'EPD information'!$AF$16*Tabell2[[#This Row],[Weight (kg)]]</f>
        <v>0.24432587999999997</v>
      </c>
      <c r="AD4027" s="18">
        <f>'EPD information'!$AG$16*Tabell2[[#This Row],[Weight (kg)]]</f>
        <v>8.1441959999999991</v>
      </c>
      <c r="AE4027" s="18">
        <f>'EPD information'!$AH$16*Tabell2[[#This Row],[Weight (kg)]]</f>
        <v>1.30307136E-2</v>
      </c>
      <c r="AF4027" s="21">
        <f>'EPD information'!$AI$16*Tabell2[[#This Row],[Weight (kg)]]</f>
        <v>-60.424679999999995</v>
      </c>
    </row>
    <row r="4028" spans="1:32" x14ac:dyDescent="0.2">
      <c r="A4028" s="36" t="s">
        <v>287</v>
      </c>
      <c r="B4028" s="37" t="s">
        <v>280</v>
      </c>
      <c r="C4028" s="38">
        <v>595027</v>
      </c>
      <c r="D4028" s="39">
        <v>7319660859174</v>
      </c>
      <c r="E4028" s="37" t="s">
        <v>46</v>
      </c>
      <c r="F4028" s="40">
        <v>1500</v>
      </c>
      <c r="G4028" s="37">
        <v>600</v>
      </c>
      <c r="H4028" s="41">
        <v>54.898800000000001</v>
      </c>
      <c r="I4028" s="35">
        <f>'EPD information'!$L$16*Tabell2[[#This Row],[Weight (kg)]]</f>
        <v>187.20490800000002</v>
      </c>
      <c r="J4028" s="22">
        <f>'EPD information'!$M$16*Tabell2[[#This Row],[Weight (kg)]]</f>
        <v>3.2609887200000003</v>
      </c>
      <c r="K4028" s="22">
        <f>'EPD information'!$N$16*Tabell2[[#This Row],[Weight (kg)]]</f>
        <v>0.38703653999999998</v>
      </c>
      <c r="L4028" s="22">
        <f>'EPD information'!$O$16*Tabell2[[#This Row],[Weight (kg)]]</f>
        <v>0</v>
      </c>
      <c r="M4028" s="22">
        <f>'EPD information'!$P$16*Tabell2[[#This Row],[Weight (kg)]]</f>
        <v>0.25802436000000001</v>
      </c>
      <c r="N4028" s="22">
        <f>'EPD information'!$Q$16*Tabell2[[#This Row],[Weight (kg)]]</f>
        <v>8.5642128</v>
      </c>
      <c r="O4028" s="22">
        <f>'EPD information'!$R$16*Tabell2[[#This Row],[Weight (kg)]]</f>
        <v>1.3889396400000002E-2</v>
      </c>
      <c r="P4028" s="22">
        <f>'EPD information'!$S$16*Tabell2[[#This Row],[Weight (kg)]]</f>
        <v>-66.427548000000002</v>
      </c>
      <c r="Q4028" s="35">
        <f>'Product specific GWP'!$T$16*Tabell2[[#This Row],[Weight (kg)]]</f>
        <v>2.3990775600000003</v>
      </c>
      <c r="R4028" s="35" t="s">
        <v>48</v>
      </c>
      <c r="S4028" s="35">
        <f>'EPD information'!$V$16*Tabell2[[#This Row],[Weight (kg)]]</f>
        <v>0.38703653999999998</v>
      </c>
      <c r="T4028" s="35" t="str">
        <f>'EPD information'!$W$16</f>
        <v>ND</v>
      </c>
      <c r="U4028" s="35">
        <f>'EPD information'!$X$16*Tabell2[[#This Row],[Weight (kg)]]</f>
        <v>0.25802436000000001</v>
      </c>
      <c r="V4028" s="35">
        <f>'EPD information'!$Y$16*Tabell2[[#This Row],[Weight (kg)]]</f>
        <v>8.5642128</v>
      </c>
      <c r="W4028" s="35">
        <f>'EPD information'!$Z$16*Tabell2[[#This Row],[Weight (kg)]]</f>
        <v>1.3889396400000002E-2</v>
      </c>
      <c r="X4028" s="35">
        <f>'EPD information'!$AA$16*Tabell2[[#This Row],[Weight (kg)]]</f>
        <v>-66.427548000000002</v>
      </c>
      <c r="Y4028" s="18">
        <f>'EPD information'!$AB$16*Tabell2[[#This Row],[Weight (kg)]]</f>
        <v>184.459968</v>
      </c>
      <c r="Z4028" s="18">
        <f>'EPD information'!$AC$16*Tabell2[[#This Row],[Weight (kg)]]</f>
        <v>3.2335393200000002</v>
      </c>
      <c r="AA4028" s="18">
        <f>'EPD information'!$AD$16*Tabell2[[#This Row],[Weight (kg)]]</f>
        <v>0.40460415599999999</v>
      </c>
      <c r="AB4028" s="18" t="s">
        <v>48</v>
      </c>
      <c r="AC4028" s="18">
        <f>'EPD information'!$AF$16*Tabell2[[#This Row],[Weight (kg)]]</f>
        <v>0.25527941999999998</v>
      </c>
      <c r="AD4028" s="18">
        <f>'EPD information'!$AG$16*Tabell2[[#This Row],[Weight (kg)]]</f>
        <v>8.5093139999999998</v>
      </c>
      <c r="AE4028" s="18">
        <f>'EPD information'!$AH$16*Tabell2[[#This Row],[Weight (kg)]]</f>
        <v>1.3614902400000002E-2</v>
      </c>
      <c r="AF4028" s="21">
        <f>'EPD information'!$AI$16*Tabell2[[#This Row],[Weight (kg)]]</f>
        <v>-63.133619999999993</v>
      </c>
    </row>
    <row r="4029" spans="1:32" x14ac:dyDescent="0.2">
      <c r="A4029" s="36" t="s">
        <v>287</v>
      </c>
      <c r="B4029" s="37" t="s">
        <v>280</v>
      </c>
      <c r="C4029" s="38">
        <v>595028</v>
      </c>
      <c r="D4029" s="39">
        <v>7319660859181</v>
      </c>
      <c r="E4029" s="37" t="s">
        <v>46</v>
      </c>
      <c r="F4029" s="40">
        <v>1500</v>
      </c>
      <c r="G4029" s="37">
        <v>630</v>
      </c>
      <c r="H4029" s="41">
        <v>56.7928</v>
      </c>
      <c r="I4029" s="35">
        <f>'EPD information'!$L$16*Tabell2[[#This Row],[Weight (kg)]]</f>
        <v>193.66344800000002</v>
      </c>
      <c r="J4029" s="22">
        <f>'EPD information'!$M$16*Tabell2[[#This Row],[Weight (kg)]]</f>
        <v>3.37349232</v>
      </c>
      <c r="K4029" s="22">
        <f>'EPD information'!$N$16*Tabell2[[#This Row],[Weight (kg)]]</f>
        <v>0.40038923999999998</v>
      </c>
      <c r="L4029" s="22">
        <f>'EPD information'!$O$16*Tabell2[[#This Row],[Weight (kg)]]</f>
        <v>0</v>
      </c>
      <c r="M4029" s="22">
        <f>'EPD information'!$P$16*Tabell2[[#This Row],[Weight (kg)]]</f>
        <v>0.26692616000000002</v>
      </c>
      <c r="N4029" s="22">
        <f>'EPD information'!$Q$16*Tabell2[[#This Row],[Weight (kg)]]</f>
        <v>8.8596768000000008</v>
      </c>
      <c r="O4029" s="22">
        <f>'EPD information'!$R$16*Tabell2[[#This Row],[Weight (kg)]]</f>
        <v>1.4368578400000002E-2</v>
      </c>
      <c r="P4029" s="22">
        <f>'EPD information'!$S$16*Tabell2[[#This Row],[Weight (kg)]]</f>
        <v>-68.719287999999992</v>
      </c>
      <c r="Q4029" s="35">
        <f>'Product specific GWP'!$T$16*Tabell2[[#This Row],[Weight (kg)]]</f>
        <v>2.4818453600000003</v>
      </c>
      <c r="R4029" s="35" t="s">
        <v>48</v>
      </c>
      <c r="S4029" s="35">
        <f>'EPD information'!$V$16*Tabell2[[#This Row],[Weight (kg)]]</f>
        <v>0.40038923999999998</v>
      </c>
      <c r="T4029" s="35" t="str">
        <f>'EPD information'!$W$16</f>
        <v>ND</v>
      </c>
      <c r="U4029" s="35">
        <f>'EPD information'!$X$16*Tabell2[[#This Row],[Weight (kg)]]</f>
        <v>0.26692616000000002</v>
      </c>
      <c r="V4029" s="35">
        <f>'EPD information'!$Y$16*Tabell2[[#This Row],[Weight (kg)]]</f>
        <v>8.8596768000000008</v>
      </c>
      <c r="W4029" s="35">
        <f>'EPD information'!$Z$16*Tabell2[[#This Row],[Weight (kg)]]</f>
        <v>1.4368578400000002E-2</v>
      </c>
      <c r="X4029" s="35">
        <f>'EPD information'!$AA$16*Tabell2[[#This Row],[Weight (kg)]]</f>
        <v>-68.719287999999992</v>
      </c>
      <c r="Y4029" s="18">
        <f>'EPD information'!$AB$16*Tabell2[[#This Row],[Weight (kg)]]</f>
        <v>190.82380799999999</v>
      </c>
      <c r="Z4029" s="18">
        <f>'EPD information'!$AC$16*Tabell2[[#This Row],[Weight (kg)]]</f>
        <v>3.3450959199999999</v>
      </c>
      <c r="AA4029" s="18">
        <f>'EPD information'!$AD$16*Tabell2[[#This Row],[Weight (kg)]]</f>
        <v>0.418562936</v>
      </c>
      <c r="AB4029" s="18" t="s">
        <v>48</v>
      </c>
      <c r="AC4029" s="18">
        <f>'EPD information'!$AF$16*Tabell2[[#This Row],[Weight (kg)]]</f>
        <v>0.26408651999999999</v>
      </c>
      <c r="AD4029" s="18">
        <f>'EPD information'!$AG$16*Tabell2[[#This Row],[Weight (kg)]]</f>
        <v>8.8028840000000006</v>
      </c>
      <c r="AE4029" s="18">
        <f>'EPD information'!$AH$16*Tabell2[[#This Row],[Weight (kg)]]</f>
        <v>1.4084614400000001E-2</v>
      </c>
      <c r="AF4029" s="21">
        <f>'EPD information'!$AI$16*Tabell2[[#This Row],[Weight (kg)]]</f>
        <v>-65.311719999999994</v>
      </c>
    </row>
    <row r="4030" spans="1:32" x14ac:dyDescent="0.2">
      <c r="A4030" s="36" t="s">
        <v>287</v>
      </c>
      <c r="B4030" s="37" t="s">
        <v>280</v>
      </c>
      <c r="C4030" s="38">
        <v>595029</v>
      </c>
      <c r="D4030" s="39">
        <v>7319660859198</v>
      </c>
      <c r="E4030" s="37" t="s">
        <v>46</v>
      </c>
      <c r="F4030" s="40">
        <v>1500</v>
      </c>
      <c r="G4030" s="37">
        <v>710</v>
      </c>
      <c r="H4030" s="41">
        <v>62.335099999999997</v>
      </c>
      <c r="I4030" s="35">
        <f>'EPD information'!$L$16*Tabell2[[#This Row],[Weight (kg)]]</f>
        <v>212.562691</v>
      </c>
      <c r="J4030" s="22">
        <f>'EPD information'!$M$16*Tabell2[[#This Row],[Weight (kg)]]</f>
        <v>3.7027049399999998</v>
      </c>
      <c r="K4030" s="22">
        <f>'EPD information'!$N$16*Tabell2[[#This Row],[Weight (kg)]]</f>
        <v>0.43946245499999997</v>
      </c>
      <c r="L4030" s="22">
        <f>'EPD information'!$O$16*Tabell2[[#This Row],[Weight (kg)]]</f>
        <v>0</v>
      </c>
      <c r="M4030" s="22">
        <f>'EPD information'!$P$16*Tabell2[[#This Row],[Weight (kg)]]</f>
        <v>0.29297497</v>
      </c>
      <c r="N4030" s="22">
        <f>'EPD information'!$Q$16*Tabell2[[#This Row],[Weight (kg)]]</f>
        <v>9.7242756000000004</v>
      </c>
      <c r="O4030" s="22">
        <f>'EPD information'!$R$16*Tabell2[[#This Row],[Weight (kg)]]</f>
        <v>1.5770780300000002E-2</v>
      </c>
      <c r="P4030" s="22">
        <f>'EPD information'!$S$16*Tabell2[[#This Row],[Weight (kg)]]</f>
        <v>-75.425470999999987</v>
      </c>
      <c r="Q4030" s="35">
        <f>'Product specific GWP'!$T$16*Tabell2[[#This Row],[Weight (kg)]]</f>
        <v>2.72404387</v>
      </c>
      <c r="R4030" s="35" t="s">
        <v>48</v>
      </c>
      <c r="S4030" s="35">
        <f>'EPD information'!$V$16*Tabell2[[#This Row],[Weight (kg)]]</f>
        <v>0.43946245499999997</v>
      </c>
      <c r="T4030" s="35" t="str">
        <f>'EPD information'!$W$16</f>
        <v>ND</v>
      </c>
      <c r="U4030" s="35">
        <f>'EPD information'!$X$16*Tabell2[[#This Row],[Weight (kg)]]</f>
        <v>0.29297497</v>
      </c>
      <c r="V4030" s="35">
        <f>'EPD information'!$Y$16*Tabell2[[#This Row],[Weight (kg)]]</f>
        <v>9.7242756000000004</v>
      </c>
      <c r="W4030" s="35">
        <f>'EPD information'!$Z$16*Tabell2[[#This Row],[Weight (kg)]]</f>
        <v>1.5770780300000002E-2</v>
      </c>
      <c r="X4030" s="35">
        <f>'EPD information'!$AA$16*Tabell2[[#This Row],[Weight (kg)]]</f>
        <v>-75.425470999999987</v>
      </c>
      <c r="Y4030" s="18">
        <f>'EPD information'!$AB$16*Tabell2[[#This Row],[Weight (kg)]]</f>
        <v>209.44593599999999</v>
      </c>
      <c r="Z4030" s="18">
        <f>'EPD information'!$AC$16*Tabell2[[#This Row],[Weight (kg)]]</f>
        <v>3.6715373899999997</v>
      </c>
      <c r="AA4030" s="18">
        <f>'EPD information'!$AD$16*Tabell2[[#This Row],[Weight (kg)]]</f>
        <v>0.45940968699999996</v>
      </c>
      <c r="AB4030" s="18" t="s">
        <v>48</v>
      </c>
      <c r="AC4030" s="18">
        <f>'EPD information'!$AF$16*Tabell2[[#This Row],[Weight (kg)]]</f>
        <v>0.28985821499999997</v>
      </c>
      <c r="AD4030" s="18">
        <f>'EPD information'!$AG$16*Tabell2[[#This Row],[Weight (kg)]]</f>
        <v>9.6619405</v>
      </c>
      <c r="AE4030" s="18">
        <f>'EPD information'!$AH$16*Tabell2[[#This Row],[Weight (kg)]]</f>
        <v>1.54591048E-2</v>
      </c>
      <c r="AF4030" s="21">
        <f>'EPD information'!$AI$16*Tabell2[[#This Row],[Weight (kg)]]</f>
        <v>-71.68536499999999</v>
      </c>
    </row>
    <row r="4031" spans="1:32" x14ac:dyDescent="0.2">
      <c r="A4031" s="36" t="s">
        <v>287</v>
      </c>
      <c r="B4031" s="37" t="s">
        <v>280</v>
      </c>
      <c r="C4031" s="38">
        <v>595030</v>
      </c>
      <c r="D4031" s="39">
        <v>7319660859204</v>
      </c>
      <c r="E4031" s="37" t="s">
        <v>46</v>
      </c>
      <c r="F4031" s="40">
        <v>1500</v>
      </c>
      <c r="G4031" s="37">
        <v>800</v>
      </c>
      <c r="H4031" s="41">
        <v>67.845299999999995</v>
      </c>
      <c r="I4031" s="35">
        <f>'EPD information'!$L$16*Tabell2[[#This Row],[Weight (kg)]]</f>
        <v>231.352473</v>
      </c>
      <c r="J4031" s="22">
        <f>'EPD information'!$M$16*Tabell2[[#This Row],[Weight (kg)]]</f>
        <v>4.0300108200000002</v>
      </c>
      <c r="K4031" s="22">
        <f>'EPD information'!$N$16*Tabell2[[#This Row],[Weight (kg)]]</f>
        <v>0.47830936499999993</v>
      </c>
      <c r="L4031" s="22">
        <f>'EPD information'!$O$16*Tabell2[[#This Row],[Weight (kg)]]</f>
        <v>0</v>
      </c>
      <c r="M4031" s="22">
        <f>'EPD information'!$P$16*Tabell2[[#This Row],[Weight (kg)]]</f>
        <v>0.31887291000000001</v>
      </c>
      <c r="N4031" s="22">
        <f>'EPD information'!$Q$16*Tabell2[[#This Row],[Weight (kg)]]</f>
        <v>10.583866799999999</v>
      </c>
      <c r="O4031" s="22">
        <f>'EPD information'!$R$16*Tabell2[[#This Row],[Weight (kg)]]</f>
        <v>1.7164860899999999E-2</v>
      </c>
      <c r="P4031" s="22">
        <f>'EPD information'!$S$16*Tabell2[[#This Row],[Weight (kg)]]</f>
        <v>-82.092812999999992</v>
      </c>
      <c r="Q4031" s="35">
        <f>'Product specific GWP'!$T$16*Tabell2[[#This Row],[Weight (kg)]]</f>
        <v>2.9648396099999998</v>
      </c>
      <c r="R4031" s="35" t="s">
        <v>48</v>
      </c>
      <c r="S4031" s="35">
        <f>'EPD information'!$V$16*Tabell2[[#This Row],[Weight (kg)]]</f>
        <v>0.47830936499999993</v>
      </c>
      <c r="T4031" s="35" t="str">
        <f>'EPD information'!$W$16</f>
        <v>ND</v>
      </c>
      <c r="U4031" s="35">
        <f>'EPD information'!$X$16*Tabell2[[#This Row],[Weight (kg)]]</f>
        <v>0.31887291000000001</v>
      </c>
      <c r="V4031" s="35">
        <f>'EPD information'!$Y$16*Tabell2[[#This Row],[Weight (kg)]]</f>
        <v>10.583866799999999</v>
      </c>
      <c r="W4031" s="35">
        <f>'EPD information'!$Z$16*Tabell2[[#This Row],[Weight (kg)]]</f>
        <v>1.7164860899999999E-2</v>
      </c>
      <c r="X4031" s="35">
        <f>'EPD information'!$AA$16*Tabell2[[#This Row],[Weight (kg)]]</f>
        <v>-82.092812999999992</v>
      </c>
      <c r="Y4031" s="18">
        <f>'EPD information'!$AB$16*Tabell2[[#This Row],[Weight (kg)]]</f>
        <v>227.96020799999997</v>
      </c>
      <c r="Z4031" s="18">
        <f>'EPD information'!$AC$16*Tabell2[[#This Row],[Weight (kg)]]</f>
        <v>3.9960881699999997</v>
      </c>
      <c r="AA4031" s="18">
        <f>'EPD information'!$AD$16*Tabell2[[#This Row],[Weight (kg)]]</f>
        <v>0.50001986099999995</v>
      </c>
      <c r="AB4031" s="18" t="s">
        <v>48</v>
      </c>
      <c r="AC4031" s="18">
        <f>'EPD information'!$AF$16*Tabell2[[#This Row],[Weight (kg)]]</f>
        <v>0.31548064499999995</v>
      </c>
      <c r="AD4031" s="18">
        <f>'EPD information'!$AG$16*Tabell2[[#This Row],[Weight (kg)]]</f>
        <v>10.516021499999999</v>
      </c>
      <c r="AE4031" s="18">
        <f>'EPD information'!$AH$16*Tabell2[[#This Row],[Weight (kg)]]</f>
        <v>1.6825634400000001E-2</v>
      </c>
      <c r="AF4031" s="21">
        <f>'EPD information'!$AI$16*Tabell2[[#This Row],[Weight (kg)]]</f>
        <v>-78.022094999999993</v>
      </c>
    </row>
    <row r="4032" spans="1:32" x14ac:dyDescent="0.2">
      <c r="A4032" s="36" t="s">
        <v>287</v>
      </c>
      <c r="B4032" s="37" t="s">
        <v>280</v>
      </c>
      <c r="C4032" s="38">
        <v>595031</v>
      </c>
      <c r="D4032" s="39">
        <v>7319660859211</v>
      </c>
      <c r="E4032" s="37" t="s">
        <v>46</v>
      </c>
      <c r="F4032" s="40">
        <v>1500</v>
      </c>
      <c r="G4032" s="37">
        <v>900</v>
      </c>
      <c r="H4032" s="41">
        <v>73.516900000000007</v>
      </c>
      <c r="I4032" s="35">
        <f>'EPD information'!$L$16*Tabell2[[#This Row],[Weight (kg)]]</f>
        <v>250.69262900000004</v>
      </c>
      <c r="J4032" s="22">
        <f>'EPD information'!$M$16*Tabell2[[#This Row],[Weight (kg)]]</f>
        <v>4.3669038600000007</v>
      </c>
      <c r="K4032" s="22">
        <f>'EPD information'!$N$16*Tabell2[[#This Row],[Weight (kg)]]</f>
        <v>0.51829414500000004</v>
      </c>
      <c r="L4032" s="22">
        <f>'EPD information'!$O$16*Tabell2[[#This Row],[Weight (kg)]]</f>
        <v>0</v>
      </c>
      <c r="M4032" s="22">
        <f>'EPD information'!$P$16*Tabell2[[#This Row],[Weight (kg)]]</f>
        <v>0.34552943000000003</v>
      </c>
      <c r="N4032" s="22">
        <f>'EPD information'!$Q$16*Tabell2[[#This Row],[Weight (kg)]]</f>
        <v>11.468636400000001</v>
      </c>
      <c r="O4032" s="22">
        <f>'EPD information'!$R$16*Tabell2[[#This Row],[Weight (kg)]]</f>
        <v>1.8599775700000005E-2</v>
      </c>
      <c r="P4032" s="22">
        <f>'EPD information'!$S$16*Tabell2[[#This Row],[Weight (kg)]]</f>
        <v>-88.955449000000002</v>
      </c>
      <c r="Q4032" s="35">
        <f>'Product specific GWP'!$T$16*Tabell2[[#This Row],[Weight (kg)]]</f>
        <v>3.2126885300000003</v>
      </c>
      <c r="R4032" s="35" t="s">
        <v>48</v>
      </c>
      <c r="S4032" s="35">
        <f>'EPD information'!$V$16*Tabell2[[#This Row],[Weight (kg)]]</f>
        <v>0.51829414500000004</v>
      </c>
      <c r="T4032" s="35" t="str">
        <f>'EPD information'!$W$16</f>
        <v>ND</v>
      </c>
      <c r="U4032" s="35">
        <f>'EPD information'!$X$16*Tabell2[[#This Row],[Weight (kg)]]</f>
        <v>0.34552943000000003</v>
      </c>
      <c r="V4032" s="35">
        <f>'EPD information'!$Y$16*Tabell2[[#This Row],[Weight (kg)]]</f>
        <v>11.468636400000001</v>
      </c>
      <c r="W4032" s="35">
        <f>'EPD information'!$Z$16*Tabell2[[#This Row],[Weight (kg)]]</f>
        <v>1.8599775700000005E-2</v>
      </c>
      <c r="X4032" s="35">
        <f>'EPD information'!$AA$16*Tabell2[[#This Row],[Weight (kg)]]</f>
        <v>-88.955449000000002</v>
      </c>
      <c r="Y4032" s="18">
        <f>'EPD information'!$AB$16*Tabell2[[#This Row],[Weight (kg)]]</f>
        <v>247.016784</v>
      </c>
      <c r="Z4032" s="18">
        <f>'EPD information'!$AC$16*Tabell2[[#This Row],[Weight (kg)]]</f>
        <v>4.3301454100000001</v>
      </c>
      <c r="AA4032" s="18">
        <f>'EPD information'!$AD$16*Tabell2[[#This Row],[Weight (kg)]]</f>
        <v>0.54181955300000006</v>
      </c>
      <c r="AB4032" s="18" t="s">
        <v>48</v>
      </c>
      <c r="AC4032" s="18">
        <f>'EPD information'!$AF$16*Tabell2[[#This Row],[Weight (kg)]]</f>
        <v>0.34185358500000002</v>
      </c>
      <c r="AD4032" s="18">
        <f>'EPD information'!$AG$16*Tabell2[[#This Row],[Weight (kg)]]</f>
        <v>11.395119500000002</v>
      </c>
      <c r="AE4032" s="18">
        <f>'EPD information'!$AH$16*Tabell2[[#This Row],[Weight (kg)]]</f>
        <v>1.8232191200000001E-2</v>
      </c>
      <c r="AF4032" s="21">
        <f>'EPD information'!$AI$16*Tabell2[[#This Row],[Weight (kg)]]</f>
        <v>-84.544435000000007</v>
      </c>
    </row>
    <row r="4033" spans="1:32" x14ac:dyDescent="0.2">
      <c r="A4033" s="36" t="s">
        <v>287</v>
      </c>
      <c r="B4033" s="37" t="s">
        <v>280</v>
      </c>
      <c r="C4033" s="38">
        <v>595032</v>
      </c>
      <c r="D4033" s="39">
        <v>7319660859228</v>
      </c>
      <c r="E4033" s="37" t="s">
        <v>46</v>
      </c>
      <c r="F4033" s="40">
        <v>1500</v>
      </c>
      <c r="G4033" s="37">
        <v>1000</v>
      </c>
      <c r="H4033" s="41">
        <v>80.072400000000002</v>
      </c>
      <c r="I4033" s="35">
        <f>'EPD information'!$L$16*Tabell2[[#This Row],[Weight (kg)]]</f>
        <v>273.04688400000003</v>
      </c>
      <c r="J4033" s="22">
        <f>'EPD information'!$M$16*Tabell2[[#This Row],[Weight (kg)]]</f>
        <v>4.7563005600000006</v>
      </c>
      <c r="K4033" s="22">
        <f>'EPD information'!$N$16*Tabell2[[#This Row],[Weight (kg)]]</f>
        <v>0.56451041999999996</v>
      </c>
      <c r="L4033" s="22">
        <f>'EPD information'!$O$16*Tabell2[[#This Row],[Weight (kg)]]</f>
        <v>0</v>
      </c>
      <c r="M4033" s="22">
        <f>'EPD information'!$P$16*Tabell2[[#This Row],[Weight (kg)]]</f>
        <v>0.37634028000000003</v>
      </c>
      <c r="N4033" s="22">
        <f>'EPD information'!$Q$16*Tabell2[[#This Row],[Weight (kg)]]</f>
        <v>12.491294400000001</v>
      </c>
      <c r="O4033" s="22">
        <f>'EPD information'!$R$16*Tabell2[[#This Row],[Weight (kg)]]</f>
        <v>2.0258317200000004E-2</v>
      </c>
      <c r="P4033" s="22">
        <f>'EPD information'!$S$16*Tabell2[[#This Row],[Weight (kg)]]</f>
        <v>-96.887603999999996</v>
      </c>
      <c r="Q4033" s="35">
        <f>'Product specific GWP'!$T$16*Tabell2[[#This Row],[Weight (kg)]]</f>
        <v>3.4991638800000002</v>
      </c>
      <c r="R4033" s="35" t="s">
        <v>48</v>
      </c>
      <c r="S4033" s="35">
        <f>'EPD information'!$V$16*Tabell2[[#This Row],[Weight (kg)]]</f>
        <v>0.56451041999999996</v>
      </c>
      <c r="T4033" s="35" t="str">
        <f>'EPD information'!$W$16</f>
        <v>ND</v>
      </c>
      <c r="U4033" s="35">
        <f>'EPD information'!$X$16*Tabell2[[#This Row],[Weight (kg)]]</f>
        <v>0.37634028000000003</v>
      </c>
      <c r="V4033" s="35">
        <f>'EPD information'!$Y$16*Tabell2[[#This Row],[Weight (kg)]]</f>
        <v>12.491294400000001</v>
      </c>
      <c r="W4033" s="35">
        <f>'EPD information'!$Z$16*Tabell2[[#This Row],[Weight (kg)]]</f>
        <v>2.0258317200000004E-2</v>
      </c>
      <c r="X4033" s="35">
        <f>'EPD information'!$AA$16*Tabell2[[#This Row],[Weight (kg)]]</f>
        <v>-96.887603999999996</v>
      </c>
      <c r="Y4033" s="18">
        <f>'EPD information'!$AB$16*Tabell2[[#This Row],[Weight (kg)]]</f>
        <v>269.04326400000002</v>
      </c>
      <c r="Z4033" s="18">
        <f>'EPD information'!$AC$16*Tabell2[[#This Row],[Weight (kg)]]</f>
        <v>4.7162643600000003</v>
      </c>
      <c r="AA4033" s="18">
        <f>'EPD information'!$AD$16*Tabell2[[#This Row],[Weight (kg)]]</f>
        <v>0.59013358800000004</v>
      </c>
      <c r="AB4033" s="18" t="s">
        <v>48</v>
      </c>
      <c r="AC4033" s="18">
        <f>'EPD information'!$AF$16*Tabell2[[#This Row],[Weight (kg)]]</f>
        <v>0.37233665999999999</v>
      </c>
      <c r="AD4033" s="18">
        <f>'EPD information'!$AG$16*Tabell2[[#This Row],[Weight (kg)]]</f>
        <v>12.411222</v>
      </c>
      <c r="AE4033" s="18">
        <f>'EPD information'!$AH$16*Tabell2[[#This Row],[Weight (kg)]]</f>
        <v>1.9857955200000003E-2</v>
      </c>
      <c r="AF4033" s="21">
        <f>'EPD information'!$AI$16*Tabell2[[#This Row],[Weight (kg)]]</f>
        <v>-92.083259999999996</v>
      </c>
    </row>
    <row r="4034" spans="1:32" x14ac:dyDescent="0.2">
      <c r="A4034" s="36" t="s">
        <v>287</v>
      </c>
      <c r="B4034" s="37" t="s">
        <v>280</v>
      </c>
      <c r="C4034" s="38">
        <v>595033</v>
      </c>
      <c r="D4034" s="39">
        <v>7319660859235</v>
      </c>
      <c r="E4034" s="37" t="s">
        <v>46</v>
      </c>
      <c r="F4034" s="40">
        <v>1500</v>
      </c>
      <c r="G4034" s="37">
        <v>1120</v>
      </c>
      <c r="H4034" s="41">
        <v>87.417400000000001</v>
      </c>
      <c r="I4034" s="35">
        <f>'EPD information'!$L$16*Tabell2[[#This Row],[Weight (kg)]]</f>
        <v>298.09333400000003</v>
      </c>
      <c r="J4034" s="22">
        <f>'EPD information'!$M$16*Tabell2[[#This Row],[Weight (kg)]]</f>
        <v>5.1925935599999997</v>
      </c>
      <c r="K4034" s="22">
        <f>'EPD information'!$N$16*Tabell2[[#This Row],[Weight (kg)]]</f>
        <v>0.61629266999999999</v>
      </c>
      <c r="L4034" s="22">
        <f>'EPD information'!$O$16*Tabell2[[#This Row],[Weight (kg)]]</f>
        <v>0</v>
      </c>
      <c r="M4034" s="22">
        <f>'EPD information'!$P$16*Tabell2[[#This Row],[Weight (kg)]]</f>
        <v>0.41086178000000001</v>
      </c>
      <c r="N4034" s="22">
        <f>'EPD information'!$Q$16*Tabell2[[#This Row],[Weight (kg)]]</f>
        <v>13.6371144</v>
      </c>
      <c r="O4034" s="22">
        <f>'EPD information'!$R$16*Tabell2[[#This Row],[Weight (kg)]]</f>
        <v>2.2116602200000002E-2</v>
      </c>
      <c r="P4034" s="22">
        <f>'EPD information'!$S$16*Tabell2[[#This Row],[Weight (kg)]]</f>
        <v>-105.775054</v>
      </c>
      <c r="Q4034" s="35">
        <f>'Product specific GWP'!$T$16*Tabell2[[#This Row],[Weight (kg)]]</f>
        <v>3.8201403800000002</v>
      </c>
      <c r="R4034" s="35" t="s">
        <v>48</v>
      </c>
      <c r="S4034" s="35">
        <f>'EPD information'!$V$16*Tabell2[[#This Row],[Weight (kg)]]</f>
        <v>0.61629266999999999</v>
      </c>
      <c r="T4034" s="35" t="str">
        <f>'EPD information'!$W$16</f>
        <v>ND</v>
      </c>
      <c r="U4034" s="35">
        <f>'EPD information'!$X$16*Tabell2[[#This Row],[Weight (kg)]]</f>
        <v>0.41086178000000001</v>
      </c>
      <c r="V4034" s="35">
        <f>'EPD information'!$Y$16*Tabell2[[#This Row],[Weight (kg)]]</f>
        <v>13.6371144</v>
      </c>
      <c r="W4034" s="35">
        <f>'EPD information'!$Z$16*Tabell2[[#This Row],[Weight (kg)]]</f>
        <v>2.2116602200000002E-2</v>
      </c>
      <c r="X4034" s="35">
        <f>'EPD information'!$AA$16*Tabell2[[#This Row],[Weight (kg)]]</f>
        <v>-105.775054</v>
      </c>
      <c r="Y4034" s="18">
        <f>'EPD information'!$AB$16*Tabell2[[#This Row],[Weight (kg)]]</f>
        <v>293.722464</v>
      </c>
      <c r="Z4034" s="18">
        <f>'EPD information'!$AC$16*Tabell2[[#This Row],[Weight (kg)]]</f>
        <v>5.1488848599999999</v>
      </c>
      <c r="AA4034" s="18">
        <f>'EPD information'!$AD$16*Tabell2[[#This Row],[Weight (kg)]]</f>
        <v>0.64426623799999994</v>
      </c>
      <c r="AB4034" s="18" t="s">
        <v>48</v>
      </c>
      <c r="AC4034" s="18">
        <f>'EPD information'!$AF$16*Tabell2[[#This Row],[Weight (kg)]]</f>
        <v>0.40649090999999998</v>
      </c>
      <c r="AD4034" s="18">
        <f>'EPD information'!$AG$16*Tabell2[[#This Row],[Weight (kg)]]</f>
        <v>13.549697</v>
      </c>
      <c r="AE4034" s="18">
        <f>'EPD information'!$AH$16*Tabell2[[#This Row],[Weight (kg)]]</f>
        <v>2.1679515200000003E-2</v>
      </c>
      <c r="AF4034" s="21">
        <f>'EPD information'!$AI$16*Tabell2[[#This Row],[Weight (kg)]]</f>
        <v>-100.53000999999999</v>
      </c>
    </row>
    <row r="4035" spans="1:32" x14ac:dyDescent="0.2">
      <c r="A4035" s="36" t="s">
        <v>287</v>
      </c>
      <c r="B4035" s="37" t="s">
        <v>280</v>
      </c>
      <c r="C4035" s="38">
        <v>595034</v>
      </c>
      <c r="D4035" s="39">
        <v>7319660859242</v>
      </c>
      <c r="E4035" s="37" t="s">
        <v>46</v>
      </c>
      <c r="F4035" s="40">
        <v>1500</v>
      </c>
      <c r="G4035" s="37">
        <v>1250</v>
      </c>
      <c r="H4035" s="41">
        <v>95.393000000000001</v>
      </c>
      <c r="I4035" s="35">
        <f>'EPD information'!$L$16*Tabell2[[#This Row],[Weight (kg)]]</f>
        <v>325.29013000000003</v>
      </c>
      <c r="J4035" s="22">
        <f>'EPD information'!$M$16*Tabell2[[#This Row],[Weight (kg)]]</f>
        <v>5.6663442000000002</v>
      </c>
      <c r="K4035" s="22">
        <f>'EPD information'!$N$16*Tabell2[[#This Row],[Weight (kg)]]</f>
        <v>0.67252064999999994</v>
      </c>
      <c r="L4035" s="22">
        <f>'EPD information'!$O$16*Tabell2[[#This Row],[Weight (kg)]]</f>
        <v>0</v>
      </c>
      <c r="M4035" s="22">
        <f>'EPD information'!$P$16*Tabell2[[#This Row],[Weight (kg)]]</f>
        <v>0.4483471</v>
      </c>
      <c r="N4035" s="22">
        <f>'EPD information'!$Q$16*Tabell2[[#This Row],[Weight (kg)]]</f>
        <v>14.881308000000001</v>
      </c>
      <c r="O4035" s="22">
        <f>'EPD information'!$R$16*Tabell2[[#This Row],[Weight (kg)]]</f>
        <v>2.4134429000000002E-2</v>
      </c>
      <c r="P4035" s="22">
        <f>'EPD information'!$S$16*Tabell2[[#This Row],[Weight (kg)]]</f>
        <v>-115.42552999999999</v>
      </c>
      <c r="Q4035" s="35">
        <f>'Product specific GWP'!$T$16*Tabell2[[#This Row],[Weight (kg)]]</f>
        <v>4.1686741000000005</v>
      </c>
      <c r="R4035" s="35" t="s">
        <v>48</v>
      </c>
      <c r="S4035" s="35">
        <f>'EPD information'!$V$16*Tabell2[[#This Row],[Weight (kg)]]</f>
        <v>0.67252064999999994</v>
      </c>
      <c r="T4035" s="35" t="str">
        <f>'EPD information'!$W$16</f>
        <v>ND</v>
      </c>
      <c r="U4035" s="35">
        <f>'EPD information'!$X$16*Tabell2[[#This Row],[Weight (kg)]]</f>
        <v>0.4483471</v>
      </c>
      <c r="V4035" s="35">
        <f>'EPD information'!$Y$16*Tabell2[[#This Row],[Weight (kg)]]</f>
        <v>14.881308000000001</v>
      </c>
      <c r="W4035" s="35">
        <f>'EPD information'!$Z$16*Tabell2[[#This Row],[Weight (kg)]]</f>
        <v>2.4134429000000002E-2</v>
      </c>
      <c r="X4035" s="35">
        <f>'EPD information'!$AA$16*Tabell2[[#This Row],[Weight (kg)]]</f>
        <v>-115.42552999999999</v>
      </c>
      <c r="Y4035" s="18">
        <f>'EPD information'!$AB$16*Tabell2[[#This Row],[Weight (kg)]]</f>
        <v>320.52047999999996</v>
      </c>
      <c r="Z4035" s="18">
        <f>'EPD information'!$AC$16*Tabell2[[#This Row],[Weight (kg)]]</f>
        <v>5.6186477000000004</v>
      </c>
      <c r="AA4035" s="18">
        <f>'EPD information'!$AD$16*Tabell2[[#This Row],[Weight (kg)]]</f>
        <v>0.70304641000000001</v>
      </c>
      <c r="AB4035" s="18" t="s">
        <v>48</v>
      </c>
      <c r="AC4035" s="18">
        <f>'EPD information'!$AF$16*Tabell2[[#This Row],[Weight (kg)]]</f>
        <v>0.44357744999999998</v>
      </c>
      <c r="AD4035" s="18">
        <f>'EPD information'!$AG$16*Tabell2[[#This Row],[Weight (kg)]]</f>
        <v>14.785914999999999</v>
      </c>
      <c r="AE4035" s="18">
        <f>'EPD information'!$AH$16*Tabell2[[#This Row],[Weight (kg)]]</f>
        <v>2.3657464E-2</v>
      </c>
      <c r="AF4035" s="21">
        <f>'EPD information'!$AI$16*Tabell2[[#This Row],[Weight (kg)]]</f>
        <v>-109.70195</v>
      </c>
    </row>
    <row r="4036" spans="1:32" x14ac:dyDescent="0.2">
      <c r="A4036" s="36" t="s">
        <v>287</v>
      </c>
      <c r="B4036" s="37" t="s">
        <v>280</v>
      </c>
      <c r="C4036" s="38">
        <v>595035</v>
      </c>
      <c r="D4036" s="39">
        <v>7319660859259</v>
      </c>
      <c r="E4036" s="37" t="s">
        <v>46</v>
      </c>
      <c r="F4036" s="40">
        <v>1500</v>
      </c>
      <c r="G4036" s="37">
        <v>1400</v>
      </c>
      <c r="H4036" s="41">
        <v>105.30119999999999</v>
      </c>
      <c r="I4036" s="35">
        <f>'EPD information'!$L$16*Tabell2[[#This Row],[Weight (kg)]]</f>
        <v>359.07709199999999</v>
      </c>
      <c r="J4036" s="22">
        <f>'EPD information'!$M$16*Tabell2[[#This Row],[Weight (kg)]]</f>
        <v>6.2548912799999998</v>
      </c>
      <c r="K4036" s="22">
        <f>'EPD information'!$N$16*Tabell2[[#This Row],[Weight (kg)]]</f>
        <v>0.74237345999999993</v>
      </c>
      <c r="L4036" s="22">
        <f>'EPD information'!$O$16*Tabell2[[#This Row],[Weight (kg)]]</f>
        <v>0</v>
      </c>
      <c r="M4036" s="22">
        <f>'EPD information'!$P$16*Tabell2[[#This Row],[Weight (kg)]]</f>
        <v>0.49491563999999999</v>
      </c>
      <c r="N4036" s="22">
        <f>'EPD information'!$Q$16*Tabell2[[#This Row],[Weight (kg)]]</f>
        <v>16.426987199999999</v>
      </c>
      <c r="O4036" s="22">
        <f>'EPD information'!$R$16*Tabell2[[#This Row],[Weight (kg)]]</f>
        <v>2.66412036E-2</v>
      </c>
      <c r="P4036" s="22">
        <f>'EPD information'!$S$16*Tabell2[[#This Row],[Weight (kg)]]</f>
        <v>-127.41445199999998</v>
      </c>
      <c r="Q4036" s="35">
        <f>'Product specific GWP'!$T$16*Tabell2[[#This Row],[Weight (kg)]]</f>
        <v>4.6016624400000001</v>
      </c>
      <c r="R4036" s="35" t="s">
        <v>48</v>
      </c>
      <c r="S4036" s="35">
        <f>'EPD information'!$V$16*Tabell2[[#This Row],[Weight (kg)]]</f>
        <v>0.74237345999999993</v>
      </c>
      <c r="T4036" s="35" t="str">
        <f>'EPD information'!$W$16</f>
        <v>ND</v>
      </c>
      <c r="U4036" s="35">
        <f>'EPD information'!$X$16*Tabell2[[#This Row],[Weight (kg)]]</f>
        <v>0.49491563999999999</v>
      </c>
      <c r="V4036" s="35">
        <f>'EPD information'!$Y$16*Tabell2[[#This Row],[Weight (kg)]]</f>
        <v>16.426987199999999</v>
      </c>
      <c r="W4036" s="35">
        <f>'EPD information'!$Z$16*Tabell2[[#This Row],[Weight (kg)]]</f>
        <v>2.66412036E-2</v>
      </c>
      <c r="X4036" s="35">
        <f>'EPD information'!$AA$16*Tabell2[[#This Row],[Weight (kg)]]</f>
        <v>-127.41445199999998</v>
      </c>
      <c r="Y4036" s="18">
        <f>'EPD information'!$AB$16*Tabell2[[#This Row],[Weight (kg)]]</f>
        <v>353.81203199999999</v>
      </c>
      <c r="Z4036" s="18">
        <f>'EPD information'!$AC$16*Tabell2[[#This Row],[Weight (kg)]]</f>
        <v>6.2022406800000001</v>
      </c>
      <c r="AA4036" s="18">
        <f>'EPD information'!$AD$16*Tabell2[[#This Row],[Weight (kg)]]</f>
        <v>0.7760698439999999</v>
      </c>
      <c r="AB4036" s="18" t="s">
        <v>48</v>
      </c>
      <c r="AC4036" s="18">
        <f>'EPD information'!$AF$16*Tabell2[[#This Row],[Weight (kg)]]</f>
        <v>0.48965057999999995</v>
      </c>
      <c r="AD4036" s="18">
        <f>'EPD information'!$AG$16*Tabell2[[#This Row],[Weight (kg)]]</f>
        <v>16.321686</v>
      </c>
      <c r="AE4036" s="18">
        <f>'EPD information'!$AH$16*Tabell2[[#This Row],[Weight (kg)]]</f>
        <v>2.61146976E-2</v>
      </c>
      <c r="AF4036" s="21">
        <f>'EPD information'!$AI$16*Tabell2[[#This Row],[Weight (kg)]]</f>
        <v>-121.09637999999998</v>
      </c>
    </row>
    <row r="4037" spans="1:32" x14ac:dyDescent="0.2">
      <c r="A4037" s="36" t="s">
        <v>287</v>
      </c>
      <c r="B4037" s="37" t="s">
        <v>280</v>
      </c>
      <c r="C4037" s="38">
        <v>595036</v>
      </c>
      <c r="D4037" s="39">
        <v>7319660859266</v>
      </c>
      <c r="E4037" s="37" t="s">
        <v>46</v>
      </c>
      <c r="F4037" s="40">
        <v>1500</v>
      </c>
      <c r="G4037" s="37">
        <v>1500</v>
      </c>
      <c r="H4037" s="41">
        <v>112.1123</v>
      </c>
      <c r="I4037" s="35">
        <f>'EPD information'!$L$16*Tabell2[[#This Row],[Weight (kg)]]</f>
        <v>382.30294300000003</v>
      </c>
      <c r="J4037" s="22">
        <f>'EPD information'!$M$16*Tabell2[[#This Row],[Weight (kg)]]</f>
        <v>6.6594706200000005</v>
      </c>
      <c r="K4037" s="22">
        <f>'EPD information'!$N$16*Tabell2[[#This Row],[Weight (kg)]]</f>
        <v>0.79039171500000005</v>
      </c>
      <c r="L4037" s="22">
        <f>'EPD information'!$O$16*Tabell2[[#This Row],[Weight (kg)]]</f>
        <v>0</v>
      </c>
      <c r="M4037" s="22">
        <f>'EPD information'!$P$16*Tabell2[[#This Row],[Weight (kg)]]</f>
        <v>0.52692781</v>
      </c>
      <c r="N4037" s="22">
        <f>'EPD information'!$Q$16*Tabell2[[#This Row],[Weight (kg)]]</f>
        <v>17.489518799999999</v>
      </c>
      <c r="O4037" s="22">
        <f>'EPD information'!$R$16*Tabell2[[#This Row],[Weight (kg)]]</f>
        <v>2.8364411900000004E-2</v>
      </c>
      <c r="P4037" s="22">
        <f>'EPD information'!$S$16*Tabell2[[#This Row],[Weight (kg)]]</f>
        <v>-135.65588299999999</v>
      </c>
      <c r="Q4037" s="35">
        <f>'Product specific GWP'!$T$16*Tabell2[[#This Row],[Weight (kg)]]</f>
        <v>4.8993075100000008</v>
      </c>
      <c r="R4037" s="35" t="s">
        <v>48</v>
      </c>
      <c r="S4037" s="35">
        <f>'EPD information'!$V$16*Tabell2[[#This Row],[Weight (kg)]]</f>
        <v>0.79039171500000005</v>
      </c>
      <c r="T4037" s="35" t="str">
        <f>'EPD information'!$W$16</f>
        <v>ND</v>
      </c>
      <c r="U4037" s="35">
        <f>'EPD information'!$X$16*Tabell2[[#This Row],[Weight (kg)]]</f>
        <v>0.52692781</v>
      </c>
      <c r="V4037" s="35">
        <f>'EPD information'!$Y$16*Tabell2[[#This Row],[Weight (kg)]]</f>
        <v>17.489518799999999</v>
      </c>
      <c r="W4037" s="35">
        <f>'EPD information'!$Z$16*Tabell2[[#This Row],[Weight (kg)]]</f>
        <v>2.8364411900000004E-2</v>
      </c>
      <c r="X4037" s="35">
        <f>'EPD information'!$AA$16*Tabell2[[#This Row],[Weight (kg)]]</f>
        <v>-135.65588299999999</v>
      </c>
      <c r="Y4037" s="18">
        <f>'EPD information'!$AB$16*Tabell2[[#This Row],[Weight (kg)]]</f>
        <v>376.69732800000003</v>
      </c>
      <c r="Z4037" s="18">
        <f>'EPD information'!$AC$16*Tabell2[[#This Row],[Weight (kg)]]</f>
        <v>6.6034144700000006</v>
      </c>
      <c r="AA4037" s="18">
        <f>'EPD information'!$AD$16*Tabell2[[#This Row],[Weight (kg)]]</f>
        <v>0.82626765099999999</v>
      </c>
      <c r="AB4037" s="18" t="s">
        <v>48</v>
      </c>
      <c r="AC4037" s="18">
        <f>'EPD information'!$AF$16*Tabell2[[#This Row],[Weight (kg)]]</f>
        <v>0.52132219499999999</v>
      </c>
      <c r="AD4037" s="18">
        <f>'EPD information'!$AG$16*Tabell2[[#This Row],[Weight (kg)]]</f>
        <v>17.377406499999999</v>
      </c>
      <c r="AE4037" s="18">
        <f>'EPD information'!$AH$16*Tabell2[[#This Row],[Weight (kg)]]</f>
        <v>2.7803850400000003E-2</v>
      </c>
      <c r="AF4037" s="21">
        <f>'EPD information'!$AI$16*Tabell2[[#This Row],[Weight (kg)]]</f>
        <v>-128.92914500000001</v>
      </c>
    </row>
    <row r="4038" spans="1:32" x14ac:dyDescent="0.2">
      <c r="A4038" s="36" t="s">
        <v>287</v>
      </c>
      <c r="B4038" s="37" t="s">
        <v>280</v>
      </c>
      <c r="C4038" s="38">
        <v>595037</v>
      </c>
      <c r="D4038" s="39">
        <v>7319660859273</v>
      </c>
      <c r="E4038" s="37" t="s">
        <v>46</v>
      </c>
      <c r="F4038" s="40">
        <v>1500</v>
      </c>
      <c r="G4038" s="37">
        <v>1600</v>
      </c>
      <c r="H4038" s="41">
        <v>118.40179999999999</v>
      </c>
      <c r="I4038" s="35">
        <f>'EPD information'!$L$16*Tabell2[[#This Row],[Weight (kg)]]</f>
        <v>403.75013799999999</v>
      </c>
      <c r="J4038" s="22">
        <f>'EPD information'!$M$16*Tabell2[[#This Row],[Weight (kg)]]</f>
        <v>7.0330669199999996</v>
      </c>
      <c r="K4038" s="22">
        <f>'EPD information'!$N$16*Tabell2[[#This Row],[Weight (kg)]]</f>
        <v>0.83473268999999994</v>
      </c>
      <c r="L4038" s="22">
        <f>'EPD information'!$O$16*Tabell2[[#This Row],[Weight (kg)]]</f>
        <v>0</v>
      </c>
      <c r="M4038" s="22">
        <f>'EPD information'!$P$16*Tabell2[[#This Row],[Weight (kg)]]</f>
        <v>0.55648845999999996</v>
      </c>
      <c r="N4038" s="22">
        <f>'EPD information'!$Q$16*Tabell2[[#This Row],[Weight (kg)]]</f>
        <v>18.4706808</v>
      </c>
      <c r="O4038" s="22">
        <f>'EPD information'!$R$16*Tabell2[[#This Row],[Weight (kg)]]</f>
        <v>2.9955655400000003E-2</v>
      </c>
      <c r="P4038" s="22">
        <f>'EPD information'!$S$16*Tabell2[[#This Row],[Weight (kg)]]</f>
        <v>-143.266178</v>
      </c>
      <c r="Q4038" s="35">
        <f>'Product specific GWP'!$T$16*Tabell2[[#This Row],[Weight (kg)]]</f>
        <v>5.1741586599999998</v>
      </c>
      <c r="R4038" s="35" t="s">
        <v>48</v>
      </c>
      <c r="S4038" s="35">
        <f>'EPD information'!$V$16*Tabell2[[#This Row],[Weight (kg)]]</f>
        <v>0.83473268999999994</v>
      </c>
      <c r="T4038" s="35" t="str">
        <f>'EPD information'!$W$16</f>
        <v>ND</v>
      </c>
      <c r="U4038" s="35">
        <f>'EPD information'!$X$16*Tabell2[[#This Row],[Weight (kg)]]</f>
        <v>0.55648845999999996</v>
      </c>
      <c r="V4038" s="35">
        <f>'EPD information'!$Y$16*Tabell2[[#This Row],[Weight (kg)]]</f>
        <v>18.4706808</v>
      </c>
      <c r="W4038" s="35">
        <f>'EPD information'!$Z$16*Tabell2[[#This Row],[Weight (kg)]]</f>
        <v>2.9955655400000003E-2</v>
      </c>
      <c r="X4038" s="35">
        <f>'EPD information'!$AA$16*Tabell2[[#This Row],[Weight (kg)]]</f>
        <v>-143.266178</v>
      </c>
      <c r="Y4038" s="18">
        <f>'EPD information'!$AB$16*Tabell2[[#This Row],[Weight (kg)]]</f>
        <v>397.83004799999998</v>
      </c>
      <c r="Z4038" s="18">
        <f>'EPD information'!$AC$16*Tabell2[[#This Row],[Weight (kg)]]</f>
        <v>6.97386602</v>
      </c>
      <c r="AA4038" s="18">
        <f>'EPD information'!$AD$16*Tabell2[[#This Row],[Weight (kg)]]</f>
        <v>0.8726212659999999</v>
      </c>
      <c r="AB4038" s="18" t="s">
        <v>48</v>
      </c>
      <c r="AC4038" s="18">
        <f>'EPD information'!$AF$16*Tabell2[[#This Row],[Weight (kg)]]</f>
        <v>0.55056836999999992</v>
      </c>
      <c r="AD4038" s="18">
        <f>'EPD information'!$AG$16*Tabell2[[#This Row],[Weight (kg)]]</f>
        <v>18.352278999999999</v>
      </c>
      <c r="AE4038" s="18">
        <f>'EPD information'!$AH$16*Tabell2[[#This Row],[Weight (kg)]]</f>
        <v>2.9363646399999999E-2</v>
      </c>
      <c r="AF4038" s="21">
        <f>'EPD information'!$AI$16*Tabell2[[#This Row],[Weight (kg)]]</f>
        <v>-136.16206999999997</v>
      </c>
    </row>
    <row r="4039" spans="1:32" x14ac:dyDescent="0.2">
      <c r="A4039" s="36" t="s">
        <v>287</v>
      </c>
      <c r="B4039" s="37" t="s">
        <v>280</v>
      </c>
      <c r="C4039" s="38">
        <v>595038</v>
      </c>
      <c r="D4039" s="39">
        <v>7319660859280</v>
      </c>
      <c r="E4039" s="37" t="s">
        <v>46</v>
      </c>
      <c r="F4039" s="40">
        <v>1600</v>
      </c>
      <c r="G4039" s="37">
        <v>200</v>
      </c>
      <c r="H4039" s="41">
        <v>32.726199999999999</v>
      </c>
      <c r="I4039" s="35">
        <f>'EPD information'!$L$16*Tabell2[[#This Row],[Weight (kg)]]</f>
        <v>111.59634200000001</v>
      </c>
      <c r="J4039" s="22">
        <f>'EPD information'!$M$16*Tabell2[[#This Row],[Weight (kg)]]</f>
        <v>1.94393628</v>
      </c>
      <c r="K4039" s="22">
        <f>'EPD information'!$N$16*Tabell2[[#This Row],[Weight (kg)]]</f>
        <v>0.23071970999999999</v>
      </c>
      <c r="L4039" s="22">
        <f>'EPD information'!$O$16*Tabell2[[#This Row],[Weight (kg)]]</f>
        <v>0</v>
      </c>
      <c r="M4039" s="22">
        <f>'EPD information'!$P$16*Tabell2[[#This Row],[Weight (kg)]]</f>
        <v>0.15381313999999999</v>
      </c>
      <c r="N4039" s="22">
        <f>'EPD information'!$Q$16*Tabell2[[#This Row],[Weight (kg)]]</f>
        <v>5.1052871999999994</v>
      </c>
      <c r="O4039" s="22">
        <f>'EPD information'!$R$16*Tabell2[[#This Row],[Weight (kg)]]</f>
        <v>8.2797286000000012E-3</v>
      </c>
      <c r="P4039" s="22">
        <f>'EPD information'!$S$16*Tabell2[[#This Row],[Weight (kg)]]</f>
        <v>-39.598701999999996</v>
      </c>
      <c r="Q4039" s="35">
        <f>'Product specific GWP'!$T$16*Tabell2[[#This Row],[Weight (kg)]]</f>
        <v>1.4301349400000001</v>
      </c>
      <c r="R4039" s="35" t="s">
        <v>48</v>
      </c>
      <c r="S4039" s="35">
        <f>'EPD information'!$V$16*Tabell2[[#This Row],[Weight (kg)]]</f>
        <v>0.23071970999999999</v>
      </c>
      <c r="T4039" s="35" t="str">
        <f>'EPD information'!$W$16</f>
        <v>ND</v>
      </c>
      <c r="U4039" s="35">
        <f>'EPD information'!$X$16*Tabell2[[#This Row],[Weight (kg)]]</f>
        <v>0.15381313999999999</v>
      </c>
      <c r="V4039" s="35">
        <f>'EPD information'!$Y$16*Tabell2[[#This Row],[Weight (kg)]]</f>
        <v>5.1052871999999994</v>
      </c>
      <c r="W4039" s="35">
        <f>'EPD information'!$Z$16*Tabell2[[#This Row],[Weight (kg)]]</f>
        <v>8.2797286000000012E-3</v>
      </c>
      <c r="X4039" s="35">
        <f>'EPD information'!$AA$16*Tabell2[[#This Row],[Weight (kg)]]</f>
        <v>-39.598701999999996</v>
      </c>
      <c r="Y4039" s="18">
        <f>'EPD information'!$AB$16*Tabell2[[#This Row],[Weight (kg)]]</f>
        <v>109.960032</v>
      </c>
      <c r="Z4039" s="18">
        <f>'EPD information'!$AC$16*Tabell2[[#This Row],[Weight (kg)]]</f>
        <v>1.92757318</v>
      </c>
      <c r="AA4039" s="18">
        <f>'EPD information'!$AD$16*Tabell2[[#This Row],[Weight (kg)]]</f>
        <v>0.241192094</v>
      </c>
      <c r="AB4039" s="18" t="s">
        <v>48</v>
      </c>
      <c r="AC4039" s="18">
        <f>'EPD information'!$AF$16*Tabell2[[#This Row],[Weight (kg)]]</f>
        <v>0.15217682999999999</v>
      </c>
      <c r="AD4039" s="18">
        <f>'EPD information'!$AG$16*Tabell2[[#This Row],[Weight (kg)]]</f>
        <v>5.0725609999999994</v>
      </c>
      <c r="AE4039" s="18">
        <f>'EPD information'!$AH$16*Tabell2[[#This Row],[Weight (kg)]]</f>
        <v>8.1160976000000003E-3</v>
      </c>
      <c r="AF4039" s="21">
        <f>'EPD information'!$AI$16*Tabell2[[#This Row],[Weight (kg)]]</f>
        <v>-37.635129999999997</v>
      </c>
    </row>
    <row r="4040" spans="1:32" x14ac:dyDescent="0.2">
      <c r="A4040" s="36" t="s">
        <v>287</v>
      </c>
      <c r="B4040" s="37" t="s">
        <v>280</v>
      </c>
      <c r="C4040" s="38">
        <v>595039</v>
      </c>
      <c r="D4040" s="39">
        <v>7319660859297</v>
      </c>
      <c r="E4040" s="37" t="s">
        <v>46</v>
      </c>
      <c r="F4040" s="40">
        <v>1600</v>
      </c>
      <c r="G4040" s="37">
        <v>224</v>
      </c>
      <c r="H4040" s="41">
        <v>34.245899999999999</v>
      </c>
      <c r="I4040" s="35">
        <f>'EPD information'!$L$16*Tabell2[[#This Row],[Weight (kg)]]</f>
        <v>116.778519</v>
      </c>
      <c r="J4040" s="22">
        <f>'EPD information'!$M$16*Tabell2[[#This Row],[Weight (kg)]]</f>
        <v>2.03420646</v>
      </c>
      <c r="K4040" s="22">
        <f>'EPD information'!$N$16*Tabell2[[#This Row],[Weight (kg)]]</f>
        <v>0.24143359499999997</v>
      </c>
      <c r="L4040" s="22">
        <f>'EPD information'!$O$16*Tabell2[[#This Row],[Weight (kg)]]</f>
        <v>0</v>
      </c>
      <c r="M4040" s="22">
        <f>'EPD information'!$P$16*Tabell2[[#This Row],[Weight (kg)]]</f>
        <v>0.16095572999999999</v>
      </c>
      <c r="N4040" s="22">
        <f>'EPD information'!$Q$16*Tabell2[[#This Row],[Weight (kg)]]</f>
        <v>5.3423603999999996</v>
      </c>
      <c r="O4040" s="22">
        <f>'EPD information'!$R$16*Tabell2[[#This Row],[Weight (kg)]]</f>
        <v>8.6642126999999999E-3</v>
      </c>
      <c r="P4040" s="22">
        <f>'EPD information'!$S$16*Tabell2[[#This Row],[Weight (kg)]]</f>
        <v>-41.437538999999994</v>
      </c>
      <c r="Q4040" s="35">
        <f>'Product specific GWP'!$T$16*Tabell2[[#This Row],[Weight (kg)]]</f>
        <v>1.4965458300000001</v>
      </c>
      <c r="R4040" s="35" t="s">
        <v>48</v>
      </c>
      <c r="S4040" s="35">
        <f>'EPD information'!$V$16*Tabell2[[#This Row],[Weight (kg)]]</f>
        <v>0.24143359499999997</v>
      </c>
      <c r="T4040" s="35" t="str">
        <f>'EPD information'!$W$16</f>
        <v>ND</v>
      </c>
      <c r="U4040" s="35">
        <f>'EPD information'!$X$16*Tabell2[[#This Row],[Weight (kg)]]</f>
        <v>0.16095572999999999</v>
      </c>
      <c r="V4040" s="35">
        <f>'EPD information'!$Y$16*Tabell2[[#This Row],[Weight (kg)]]</f>
        <v>5.3423603999999996</v>
      </c>
      <c r="W4040" s="35">
        <f>'EPD information'!$Z$16*Tabell2[[#This Row],[Weight (kg)]]</f>
        <v>8.6642126999999999E-3</v>
      </c>
      <c r="X4040" s="35">
        <f>'EPD information'!$AA$16*Tabell2[[#This Row],[Weight (kg)]]</f>
        <v>-41.437538999999994</v>
      </c>
      <c r="Y4040" s="18">
        <f>'EPD information'!$AB$16*Tabell2[[#This Row],[Weight (kg)]]</f>
        <v>115.06622399999999</v>
      </c>
      <c r="Z4040" s="18">
        <f>'EPD information'!$AC$16*Tabell2[[#This Row],[Weight (kg)]]</f>
        <v>2.01708351</v>
      </c>
      <c r="AA4040" s="18">
        <f>'EPD information'!$AD$16*Tabell2[[#This Row],[Weight (kg)]]</f>
        <v>0.252392283</v>
      </c>
      <c r="AB4040" s="18" t="s">
        <v>48</v>
      </c>
      <c r="AC4040" s="18">
        <f>'EPD information'!$AF$16*Tabell2[[#This Row],[Weight (kg)]]</f>
        <v>0.15924343499999999</v>
      </c>
      <c r="AD4040" s="18">
        <f>'EPD information'!$AG$16*Tabell2[[#This Row],[Weight (kg)]]</f>
        <v>5.3081144999999994</v>
      </c>
      <c r="AE4040" s="18">
        <f>'EPD information'!$AH$16*Tabell2[[#This Row],[Weight (kg)]]</f>
        <v>8.4929832E-3</v>
      </c>
      <c r="AF4040" s="21">
        <f>'EPD information'!$AI$16*Tabell2[[#This Row],[Weight (kg)]]</f>
        <v>-39.382784999999998</v>
      </c>
    </row>
    <row r="4041" spans="1:32" x14ac:dyDescent="0.2">
      <c r="A4041" s="36" t="s">
        <v>287</v>
      </c>
      <c r="B4041" s="37" t="s">
        <v>280</v>
      </c>
      <c r="C4041" s="38">
        <v>595040</v>
      </c>
      <c r="D4041" s="39">
        <v>7319660859303</v>
      </c>
      <c r="E4041" s="37" t="s">
        <v>46</v>
      </c>
      <c r="F4041" s="40">
        <v>1600</v>
      </c>
      <c r="G4041" s="37">
        <v>250</v>
      </c>
      <c r="H4041" s="41">
        <v>35.956299999999999</v>
      </c>
      <c r="I4041" s="35">
        <f>'EPD information'!$L$16*Tabell2[[#This Row],[Weight (kg)]]</f>
        <v>122.610983</v>
      </c>
      <c r="J4041" s="22">
        <f>'EPD information'!$M$16*Tabell2[[#This Row],[Weight (kg)]]</f>
        <v>2.1358042199999998</v>
      </c>
      <c r="K4041" s="22">
        <f>'EPD information'!$N$16*Tabell2[[#This Row],[Weight (kg)]]</f>
        <v>0.25349191500000001</v>
      </c>
      <c r="L4041" s="22">
        <f>'EPD information'!$O$16*Tabell2[[#This Row],[Weight (kg)]]</f>
        <v>0</v>
      </c>
      <c r="M4041" s="22">
        <f>'EPD information'!$P$16*Tabell2[[#This Row],[Weight (kg)]]</f>
        <v>0.16899460999999999</v>
      </c>
      <c r="N4041" s="22">
        <f>'EPD information'!$Q$16*Tabell2[[#This Row],[Weight (kg)]]</f>
        <v>5.6091828000000001</v>
      </c>
      <c r="O4041" s="22">
        <f>'EPD information'!$R$16*Tabell2[[#This Row],[Weight (kg)]]</f>
        <v>9.0969439000000013E-3</v>
      </c>
      <c r="P4041" s="22">
        <f>'EPD information'!$S$16*Tabell2[[#This Row],[Weight (kg)]]</f>
        <v>-43.507123</v>
      </c>
      <c r="Q4041" s="35">
        <f>'Product specific GWP'!$T$16*Tabell2[[#This Row],[Weight (kg)]]</f>
        <v>1.57129031</v>
      </c>
      <c r="R4041" s="35" t="s">
        <v>48</v>
      </c>
      <c r="S4041" s="35">
        <f>'EPD information'!$V$16*Tabell2[[#This Row],[Weight (kg)]]</f>
        <v>0.25349191500000001</v>
      </c>
      <c r="T4041" s="35" t="str">
        <f>'EPD information'!$W$16</f>
        <v>ND</v>
      </c>
      <c r="U4041" s="35">
        <f>'EPD information'!$X$16*Tabell2[[#This Row],[Weight (kg)]]</f>
        <v>0.16899460999999999</v>
      </c>
      <c r="V4041" s="35">
        <f>'EPD information'!$Y$16*Tabell2[[#This Row],[Weight (kg)]]</f>
        <v>5.6091828000000001</v>
      </c>
      <c r="W4041" s="35">
        <f>'EPD information'!$Z$16*Tabell2[[#This Row],[Weight (kg)]]</f>
        <v>9.0969439000000013E-3</v>
      </c>
      <c r="X4041" s="35">
        <f>'EPD information'!$AA$16*Tabell2[[#This Row],[Weight (kg)]]</f>
        <v>-43.507123</v>
      </c>
      <c r="Y4041" s="18">
        <f>'EPD information'!$AB$16*Tabell2[[#This Row],[Weight (kg)]]</f>
        <v>120.81316799999999</v>
      </c>
      <c r="Z4041" s="18">
        <f>'EPD information'!$AC$16*Tabell2[[#This Row],[Weight (kg)]]</f>
        <v>2.11782607</v>
      </c>
      <c r="AA4041" s="18">
        <f>'EPD information'!$AD$16*Tabell2[[#This Row],[Weight (kg)]]</f>
        <v>0.26499793099999996</v>
      </c>
      <c r="AB4041" s="18" t="s">
        <v>48</v>
      </c>
      <c r="AC4041" s="18">
        <f>'EPD information'!$AF$16*Tabell2[[#This Row],[Weight (kg)]]</f>
        <v>0.16719679499999998</v>
      </c>
      <c r="AD4041" s="18">
        <f>'EPD information'!$AG$16*Tabell2[[#This Row],[Weight (kg)]]</f>
        <v>5.5732264999999996</v>
      </c>
      <c r="AE4041" s="18">
        <f>'EPD information'!$AH$16*Tabell2[[#This Row],[Weight (kg)]]</f>
        <v>8.9171623999999994E-3</v>
      </c>
      <c r="AF4041" s="21">
        <f>'EPD information'!$AI$16*Tabell2[[#This Row],[Weight (kg)]]</f>
        <v>-41.349744999999999</v>
      </c>
    </row>
    <row r="4042" spans="1:32" x14ac:dyDescent="0.2">
      <c r="A4042" s="36" t="s">
        <v>287</v>
      </c>
      <c r="B4042" s="37" t="s">
        <v>280</v>
      </c>
      <c r="C4042" s="38">
        <v>595041</v>
      </c>
      <c r="D4042" s="39">
        <v>7319660859310</v>
      </c>
      <c r="E4042" s="37" t="s">
        <v>46</v>
      </c>
      <c r="F4042" s="40">
        <v>1600</v>
      </c>
      <c r="G4042" s="37">
        <v>280</v>
      </c>
      <c r="H4042" s="41">
        <v>37.924900000000001</v>
      </c>
      <c r="I4042" s="35">
        <f>'EPD information'!$L$16*Tabell2[[#This Row],[Weight (kg)]]</f>
        <v>129.32390900000001</v>
      </c>
      <c r="J4042" s="22">
        <f>'EPD information'!$M$16*Tabell2[[#This Row],[Weight (kg)]]</f>
        <v>2.2527390600000001</v>
      </c>
      <c r="K4042" s="22">
        <f>'EPD information'!$N$16*Tabell2[[#This Row],[Weight (kg)]]</f>
        <v>0.26737054500000002</v>
      </c>
      <c r="L4042" s="22">
        <f>'EPD information'!$O$16*Tabell2[[#This Row],[Weight (kg)]]</f>
        <v>0</v>
      </c>
      <c r="M4042" s="22">
        <f>'EPD information'!$P$16*Tabell2[[#This Row],[Weight (kg)]]</f>
        <v>0.17824703</v>
      </c>
      <c r="N4042" s="22">
        <f>'EPD information'!$Q$16*Tabell2[[#This Row],[Weight (kg)]]</f>
        <v>5.9162844000000003</v>
      </c>
      <c r="O4042" s="22">
        <f>'EPD information'!$R$16*Tabell2[[#This Row],[Weight (kg)]]</f>
        <v>9.5949997000000006E-3</v>
      </c>
      <c r="P4042" s="22">
        <f>'EPD information'!$S$16*Tabell2[[#This Row],[Weight (kg)]]</f>
        <v>-45.889128999999997</v>
      </c>
      <c r="Q4042" s="35">
        <f>'Product specific GWP'!$T$16*Tabell2[[#This Row],[Weight (kg)]]</f>
        <v>1.6573181300000002</v>
      </c>
      <c r="R4042" s="35" t="s">
        <v>48</v>
      </c>
      <c r="S4042" s="35">
        <f>'EPD information'!$V$16*Tabell2[[#This Row],[Weight (kg)]]</f>
        <v>0.26737054500000002</v>
      </c>
      <c r="T4042" s="35" t="str">
        <f>'EPD information'!$W$16</f>
        <v>ND</v>
      </c>
      <c r="U4042" s="35">
        <f>'EPD information'!$X$16*Tabell2[[#This Row],[Weight (kg)]]</f>
        <v>0.17824703</v>
      </c>
      <c r="V4042" s="35">
        <f>'EPD information'!$Y$16*Tabell2[[#This Row],[Weight (kg)]]</f>
        <v>5.9162844000000003</v>
      </c>
      <c r="W4042" s="35">
        <f>'EPD information'!$Z$16*Tabell2[[#This Row],[Weight (kg)]]</f>
        <v>9.5949997000000006E-3</v>
      </c>
      <c r="X4042" s="35">
        <f>'EPD information'!$AA$16*Tabell2[[#This Row],[Weight (kg)]]</f>
        <v>-45.889128999999997</v>
      </c>
      <c r="Y4042" s="18">
        <f>'EPD information'!$AB$16*Tabell2[[#This Row],[Weight (kg)]]</f>
        <v>127.42766399999999</v>
      </c>
      <c r="Z4042" s="18">
        <f>'EPD information'!$AC$16*Tabell2[[#This Row],[Weight (kg)]]</f>
        <v>2.2337766100000001</v>
      </c>
      <c r="AA4042" s="18">
        <f>'EPD information'!$AD$16*Tabell2[[#This Row],[Weight (kg)]]</f>
        <v>0.27950651300000001</v>
      </c>
      <c r="AB4042" s="18" t="s">
        <v>48</v>
      </c>
      <c r="AC4042" s="18">
        <f>'EPD information'!$AF$16*Tabell2[[#This Row],[Weight (kg)]]</f>
        <v>0.17635078499999998</v>
      </c>
      <c r="AD4042" s="18">
        <f>'EPD information'!$AG$16*Tabell2[[#This Row],[Weight (kg)]]</f>
        <v>5.8783595000000002</v>
      </c>
      <c r="AE4042" s="18">
        <f>'EPD information'!$AH$16*Tabell2[[#This Row],[Weight (kg)]]</f>
        <v>9.4053752000000015E-3</v>
      </c>
      <c r="AF4042" s="21">
        <f>'EPD information'!$AI$16*Tabell2[[#This Row],[Weight (kg)]]</f>
        <v>-43.613634999999995</v>
      </c>
    </row>
    <row r="4043" spans="1:32" x14ac:dyDescent="0.2">
      <c r="A4043" s="36" t="s">
        <v>287</v>
      </c>
      <c r="B4043" s="37" t="s">
        <v>280</v>
      </c>
      <c r="C4043" s="38">
        <v>595042</v>
      </c>
      <c r="D4043" s="39">
        <v>7319660859327</v>
      </c>
      <c r="E4043" s="37" t="s">
        <v>46</v>
      </c>
      <c r="F4043" s="40">
        <v>1600</v>
      </c>
      <c r="G4043" s="37">
        <v>300</v>
      </c>
      <c r="H4043" s="41">
        <v>39.1965</v>
      </c>
      <c r="I4043" s="35">
        <f>'EPD information'!$L$16*Tabell2[[#This Row],[Weight (kg)]]</f>
        <v>133.660065</v>
      </c>
      <c r="J4043" s="22">
        <f>'EPD information'!$M$16*Tabell2[[#This Row],[Weight (kg)]]</f>
        <v>2.3282721</v>
      </c>
      <c r="K4043" s="22">
        <f>'EPD information'!$N$16*Tabell2[[#This Row],[Weight (kg)]]</f>
        <v>0.27633532500000002</v>
      </c>
      <c r="L4043" s="22">
        <f>'EPD information'!$O$16*Tabell2[[#This Row],[Weight (kg)]]</f>
        <v>0</v>
      </c>
      <c r="M4043" s="22">
        <f>'EPD information'!$P$16*Tabell2[[#This Row],[Weight (kg)]]</f>
        <v>0.18422355000000001</v>
      </c>
      <c r="N4043" s="22">
        <f>'EPD information'!$Q$16*Tabell2[[#This Row],[Weight (kg)]]</f>
        <v>6.1146539999999998</v>
      </c>
      <c r="O4043" s="22">
        <f>'EPD information'!$R$16*Tabell2[[#This Row],[Weight (kg)]]</f>
        <v>9.9167145000000016E-3</v>
      </c>
      <c r="P4043" s="22">
        <f>'EPD information'!$S$16*Tabell2[[#This Row],[Weight (kg)]]</f>
        <v>-47.427765000000001</v>
      </c>
      <c r="Q4043" s="35">
        <f>'Product specific GWP'!$T$16*Tabell2[[#This Row],[Weight (kg)]]</f>
        <v>1.7128870500000002</v>
      </c>
      <c r="R4043" s="35" t="s">
        <v>48</v>
      </c>
      <c r="S4043" s="35">
        <f>'EPD information'!$V$16*Tabell2[[#This Row],[Weight (kg)]]</f>
        <v>0.27633532500000002</v>
      </c>
      <c r="T4043" s="35" t="str">
        <f>'EPD information'!$W$16</f>
        <v>ND</v>
      </c>
      <c r="U4043" s="35">
        <f>'EPD information'!$X$16*Tabell2[[#This Row],[Weight (kg)]]</f>
        <v>0.18422355000000001</v>
      </c>
      <c r="V4043" s="35">
        <f>'EPD information'!$Y$16*Tabell2[[#This Row],[Weight (kg)]]</f>
        <v>6.1146539999999998</v>
      </c>
      <c r="W4043" s="35">
        <f>'EPD information'!$Z$16*Tabell2[[#This Row],[Weight (kg)]]</f>
        <v>9.9167145000000016E-3</v>
      </c>
      <c r="X4043" s="35">
        <f>'EPD information'!$AA$16*Tabell2[[#This Row],[Weight (kg)]]</f>
        <v>-47.427765000000001</v>
      </c>
      <c r="Y4043" s="18">
        <f>'EPD information'!$AB$16*Tabell2[[#This Row],[Weight (kg)]]</f>
        <v>131.70024000000001</v>
      </c>
      <c r="Z4043" s="18">
        <f>'EPD information'!$AC$16*Tabell2[[#This Row],[Weight (kg)]]</f>
        <v>2.3086738499999999</v>
      </c>
      <c r="AA4043" s="18">
        <f>'EPD information'!$AD$16*Tabell2[[#This Row],[Weight (kg)]]</f>
        <v>0.288878205</v>
      </c>
      <c r="AB4043" s="18" t="s">
        <v>48</v>
      </c>
      <c r="AC4043" s="18">
        <f>'EPD information'!$AF$16*Tabell2[[#This Row],[Weight (kg)]]</f>
        <v>0.18226372499999999</v>
      </c>
      <c r="AD4043" s="18">
        <f>'EPD information'!$AG$16*Tabell2[[#This Row],[Weight (kg)]]</f>
        <v>6.0754574999999997</v>
      </c>
      <c r="AE4043" s="18">
        <f>'EPD information'!$AH$16*Tabell2[[#This Row],[Weight (kg)]]</f>
        <v>9.720732000000001E-3</v>
      </c>
      <c r="AF4043" s="21">
        <f>'EPD information'!$AI$16*Tabell2[[#This Row],[Weight (kg)]]</f>
        <v>-45.075975</v>
      </c>
    </row>
    <row r="4044" spans="1:32" x14ac:dyDescent="0.2">
      <c r="A4044" s="36" t="s">
        <v>287</v>
      </c>
      <c r="B4044" s="37" t="s">
        <v>280</v>
      </c>
      <c r="C4044" s="38">
        <v>595043</v>
      </c>
      <c r="D4044" s="39">
        <v>7319660859334</v>
      </c>
      <c r="E4044" s="37" t="s">
        <v>46</v>
      </c>
      <c r="F4044" s="40">
        <v>1600</v>
      </c>
      <c r="G4044" s="37">
        <v>315</v>
      </c>
      <c r="H4044" s="41">
        <v>40.172800000000002</v>
      </c>
      <c r="I4044" s="35">
        <f>'EPD information'!$L$16*Tabell2[[#This Row],[Weight (kg)]]</f>
        <v>136.989248</v>
      </c>
      <c r="J4044" s="22">
        <f>'EPD information'!$M$16*Tabell2[[#This Row],[Weight (kg)]]</f>
        <v>2.38626432</v>
      </c>
      <c r="K4044" s="22">
        <f>'EPD information'!$N$16*Tabell2[[#This Row],[Weight (kg)]]</f>
        <v>0.28321824000000001</v>
      </c>
      <c r="L4044" s="22">
        <f>'EPD information'!$O$16*Tabell2[[#This Row],[Weight (kg)]]</f>
        <v>0</v>
      </c>
      <c r="M4044" s="22">
        <f>'EPD information'!$P$16*Tabell2[[#This Row],[Weight (kg)]]</f>
        <v>0.18881216000000001</v>
      </c>
      <c r="N4044" s="22">
        <f>'EPD information'!$Q$16*Tabell2[[#This Row],[Weight (kg)]]</f>
        <v>6.2669568</v>
      </c>
      <c r="O4044" s="22">
        <f>'EPD information'!$R$16*Tabell2[[#This Row],[Weight (kg)]]</f>
        <v>1.0163718400000002E-2</v>
      </c>
      <c r="P4044" s="22">
        <f>'EPD information'!$S$16*Tabell2[[#This Row],[Weight (kg)]]</f>
        <v>-48.609088</v>
      </c>
      <c r="Q4044" s="35">
        <f>'Product specific GWP'!$T$16*Tabell2[[#This Row],[Weight (kg)]]</f>
        <v>1.7555513600000001</v>
      </c>
      <c r="R4044" s="35" t="s">
        <v>48</v>
      </c>
      <c r="S4044" s="35">
        <f>'EPD information'!$V$16*Tabell2[[#This Row],[Weight (kg)]]</f>
        <v>0.28321824000000001</v>
      </c>
      <c r="T4044" s="35" t="str">
        <f>'EPD information'!$W$16</f>
        <v>ND</v>
      </c>
      <c r="U4044" s="35">
        <f>'EPD information'!$X$16*Tabell2[[#This Row],[Weight (kg)]]</f>
        <v>0.18881216000000001</v>
      </c>
      <c r="V4044" s="35">
        <f>'EPD information'!$Y$16*Tabell2[[#This Row],[Weight (kg)]]</f>
        <v>6.2669568</v>
      </c>
      <c r="W4044" s="35">
        <f>'EPD information'!$Z$16*Tabell2[[#This Row],[Weight (kg)]]</f>
        <v>1.0163718400000002E-2</v>
      </c>
      <c r="X4044" s="35">
        <f>'EPD information'!$AA$16*Tabell2[[#This Row],[Weight (kg)]]</f>
        <v>-48.609088</v>
      </c>
      <c r="Y4044" s="18">
        <f>'EPD information'!$AB$16*Tabell2[[#This Row],[Weight (kg)]]</f>
        <v>134.98060799999999</v>
      </c>
      <c r="Z4044" s="18">
        <f>'EPD information'!$AC$16*Tabell2[[#This Row],[Weight (kg)]]</f>
        <v>2.3661779200000002</v>
      </c>
      <c r="AA4044" s="18">
        <f>'EPD information'!$AD$16*Tabell2[[#This Row],[Weight (kg)]]</f>
        <v>0.29607353600000003</v>
      </c>
      <c r="AB4044" s="18" t="s">
        <v>48</v>
      </c>
      <c r="AC4044" s="18">
        <f>'EPD information'!$AF$16*Tabell2[[#This Row],[Weight (kg)]]</f>
        <v>0.18680352</v>
      </c>
      <c r="AD4044" s="18">
        <f>'EPD information'!$AG$16*Tabell2[[#This Row],[Weight (kg)]]</f>
        <v>6.2267840000000003</v>
      </c>
      <c r="AE4044" s="18">
        <f>'EPD information'!$AH$16*Tabell2[[#This Row],[Weight (kg)]]</f>
        <v>9.9628544000000003E-3</v>
      </c>
      <c r="AF4044" s="21">
        <f>'EPD information'!$AI$16*Tabell2[[#This Row],[Weight (kg)]]</f>
        <v>-46.198720000000002</v>
      </c>
    </row>
    <row r="4045" spans="1:32" x14ac:dyDescent="0.2">
      <c r="A4045" s="36" t="s">
        <v>287</v>
      </c>
      <c r="B4045" s="37" t="s">
        <v>280</v>
      </c>
      <c r="C4045" s="38">
        <v>595044</v>
      </c>
      <c r="D4045" s="39">
        <v>7319660859341</v>
      </c>
      <c r="E4045" s="37" t="s">
        <v>46</v>
      </c>
      <c r="F4045" s="40">
        <v>1600</v>
      </c>
      <c r="G4045" s="37">
        <v>355</v>
      </c>
      <c r="H4045" s="41">
        <v>42.690300000000001</v>
      </c>
      <c r="I4045" s="35">
        <f>'EPD information'!$L$16*Tabell2[[#This Row],[Weight (kg)]]</f>
        <v>145.57392300000001</v>
      </c>
      <c r="J4045" s="22">
        <f>'EPD information'!$M$16*Tabell2[[#This Row],[Weight (kg)]]</f>
        <v>2.5358038199999999</v>
      </c>
      <c r="K4045" s="22">
        <f>'EPD information'!$N$16*Tabell2[[#This Row],[Weight (kg)]]</f>
        <v>0.30096661499999999</v>
      </c>
      <c r="L4045" s="22">
        <f>'EPD information'!$O$16*Tabell2[[#This Row],[Weight (kg)]]</f>
        <v>0</v>
      </c>
      <c r="M4045" s="22">
        <f>'EPD information'!$P$16*Tabell2[[#This Row],[Weight (kg)]]</f>
        <v>0.20064441000000002</v>
      </c>
      <c r="N4045" s="22">
        <f>'EPD information'!$Q$16*Tabell2[[#This Row],[Weight (kg)]]</f>
        <v>6.6596868000000002</v>
      </c>
      <c r="O4045" s="22">
        <f>'EPD information'!$R$16*Tabell2[[#This Row],[Weight (kg)]]</f>
        <v>1.0800645900000001E-2</v>
      </c>
      <c r="P4045" s="22">
        <f>'EPD information'!$S$16*Tabell2[[#This Row],[Weight (kg)]]</f>
        <v>-51.655262999999998</v>
      </c>
      <c r="Q4045" s="35">
        <f>'Product specific GWP'!$T$16*Tabell2[[#This Row],[Weight (kg)]]</f>
        <v>1.8655661100000001</v>
      </c>
      <c r="R4045" s="35" t="s">
        <v>48</v>
      </c>
      <c r="S4045" s="35">
        <f>'EPD information'!$V$16*Tabell2[[#This Row],[Weight (kg)]]</f>
        <v>0.30096661499999999</v>
      </c>
      <c r="T4045" s="35" t="str">
        <f>'EPD information'!$W$16</f>
        <v>ND</v>
      </c>
      <c r="U4045" s="35">
        <f>'EPD information'!$X$16*Tabell2[[#This Row],[Weight (kg)]]</f>
        <v>0.20064441000000002</v>
      </c>
      <c r="V4045" s="35">
        <f>'EPD information'!$Y$16*Tabell2[[#This Row],[Weight (kg)]]</f>
        <v>6.6596868000000002</v>
      </c>
      <c r="W4045" s="35">
        <f>'EPD information'!$Z$16*Tabell2[[#This Row],[Weight (kg)]]</f>
        <v>1.0800645900000001E-2</v>
      </c>
      <c r="X4045" s="35">
        <f>'EPD information'!$AA$16*Tabell2[[#This Row],[Weight (kg)]]</f>
        <v>-51.655262999999998</v>
      </c>
      <c r="Y4045" s="18">
        <f>'EPD information'!$AB$16*Tabell2[[#This Row],[Weight (kg)]]</f>
        <v>143.43940799999999</v>
      </c>
      <c r="Z4045" s="18">
        <f>'EPD information'!$AC$16*Tabell2[[#This Row],[Weight (kg)]]</f>
        <v>2.5144586700000002</v>
      </c>
      <c r="AA4045" s="18">
        <f>'EPD information'!$AD$16*Tabell2[[#This Row],[Weight (kg)]]</f>
        <v>0.31462751099999997</v>
      </c>
      <c r="AB4045" s="18" t="s">
        <v>48</v>
      </c>
      <c r="AC4045" s="18">
        <f>'EPD information'!$AF$16*Tabell2[[#This Row],[Weight (kg)]]</f>
        <v>0.19850989499999999</v>
      </c>
      <c r="AD4045" s="18">
        <f>'EPD information'!$AG$16*Tabell2[[#This Row],[Weight (kg)]]</f>
        <v>6.6169964999999999</v>
      </c>
      <c r="AE4045" s="18">
        <f>'EPD information'!$AH$16*Tabell2[[#This Row],[Weight (kg)]]</f>
        <v>1.0587194400000001E-2</v>
      </c>
      <c r="AF4045" s="21">
        <f>'EPD information'!$AI$16*Tabell2[[#This Row],[Weight (kg)]]</f>
        <v>-49.093844999999995</v>
      </c>
    </row>
    <row r="4046" spans="1:32" x14ac:dyDescent="0.2">
      <c r="A4046" s="36" t="s">
        <v>287</v>
      </c>
      <c r="B4046" s="37" t="s">
        <v>280</v>
      </c>
      <c r="C4046" s="38">
        <v>595045</v>
      </c>
      <c r="D4046" s="39">
        <v>7319660859358</v>
      </c>
      <c r="E4046" s="37" t="s">
        <v>46</v>
      </c>
      <c r="F4046" s="40">
        <v>1600</v>
      </c>
      <c r="G4046" s="37">
        <v>400</v>
      </c>
      <c r="H4046" s="41">
        <v>45.703099999999999</v>
      </c>
      <c r="I4046" s="35">
        <f>'EPD information'!$L$16*Tabell2[[#This Row],[Weight (kg)]]</f>
        <v>155.84757100000002</v>
      </c>
      <c r="J4046" s="22">
        <f>'EPD information'!$M$16*Tabell2[[#This Row],[Weight (kg)]]</f>
        <v>2.7147641400000002</v>
      </c>
      <c r="K4046" s="22">
        <f>'EPD information'!$N$16*Tabell2[[#This Row],[Weight (kg)]]</f>
        <v>0.32220685500000001</v>
      </c>
      <c r="L4046" s="22">
        <f>'EPD information'!$O$16*Tabell2[[#This Row],[Weight (kg)]]</f>
        <v>0</v>
      </c>
      <c r="M4046" s="22">
        <f>'EPD information'!$P$16*Tabell2[[#This Row],[Weight (kg)]]</f>
        <v>0.21480457</v>
      </c>
      <c r="N4046" s="22">
        <f>'EPD information'!$Q$16*Tabell2[[#This Row],[Weight (kg)]]</f>
        <v>7.1296835999999999</v>
      </c>
      <c r="O4046" s="22">
        <f>'EPD information'!$R$16*Tabell2[[#This Row],[Weight (kg)]]</f>
        <v>1.1562884300000001E-2</v>
      </c>
      <c r="P4046" s="22">
        <f>'EPD information'!$S$16*Tabell2[[#This Row],[Weight (kg)]]</f>
        <v>-55.300750999999998</v>
      </c>
      <c r="Q4046" s="35">
        <f>'Product specific GWP'!$T$16*Tabell2[[#This Row],[Weight (kg)]]</f>
        <v>1.9972254700000001</v>
      </c>
      <c r="R4046" s="35" t="s">
        <v>48</v>
      </c>
      <c r="S4046" s="35">
        <f>'EPD information'!$V$16*Tabell2[[#This Row],[Weight (kg)]]</f>
        <v>0.32220685500000001</v>
      </c>
      <c r="T4046" s="35" t="str">
        <f>'EPD information'!$W$16</f>
        <v>ND</v>
      </c>
      <c r="U4046" s="35">
        <f>'EPD information'!$X$16*Tabell2[[#This Row],[Weight (kg)]]</f>
        <v>0.21480457</v>
      </c>
      <c r="V4046" s="35">
        <f>'EPD information'!$Y$16*Tabell2[[#This Row],[Weight (kg)]]</f>
        <v>7.1296835999999999</v>
      </c>
      <c r="W4046" s="35">
        <f>'EPD information'!$Z$16*Tabell2[[#This Row],[Weight (kg)]]</f>
        <v>1.1562884300000001E-2</v>
      </c>
      <c r="X4046" s="35">
        <f>'EPD information'!$AA$16*Tabell2[[#This Row],[Weight (kg)]]</f>
        <v>-55.300750999999998</v>
      </c>
      <c r="Y4046" s="18">
        <f>'EPD information'!$AB$16*Tabell2[[#This Row],[Weight (kg)]]</f>
        <v>153.56241599999998</v>
      </c>
      <c r="Z4046" s="18">
        <f>'EPD information'!$AC$16*Tabell2[[#This Row],[Weight (kg)]]</f>
        <v>2.6919125899999998</v>
      </c>
      <c r="AA4046" s="18">
        <f>'EPD information'!$AD$16*Tabell2[[#This Row],[Weight (kg)]]</f>
        <v>0.33683184699999996</v>
      </c>
      <c r="AB4046" s="18" t="s">
        <v>48</v>
      </c>
      <c r="AC4046" s="18">
        <f>'EPD information'!$AF$16*Tabell2[[#This Row],[Weight (kg)]]</f>
        <v>0.21251941499999999</v>
      </c>
      <c r="AD4046" s="18">
        <f>'EPD information'!$AG$16*Tabell2[[#This Row],[Weight (kg)]]</f>
        <v>7.0839805</v>
      </c>
      <c r="AE4046" s="18">
        <f>'EPD information'!$AH$16*Tabell2[[#This Row],[Weight (kg)]]</f>
        <v>1.1334368799999999E-2</v>
      </c>
      <c r="AF4046" s="21">
        <f>'EPD information'!$AI$16*Tabell2[[#This Row],[Weight (kg)]]</f>
        <v>-52.558564999999994</v>
      </c>
    </row>
    <row r="4047" spans="1:32" x14ac:dyDescent="0.2">
      <c r="A4047" s="36" t="s">
        <v>287</v>
      </c>
      <c r="B4047" s="37" t="s">
        <v>280</v>
      </c>
      <c r="C4047" s="38">
        <v>692613</v>
      </c>
      <c r="D4047" s="39">
        <v>7319660301833</v>
      </c>
      <c r="E4047" s="37" t="s">
        <v>46</v>
      </c>
      <c r="F4047" s="40">
        <v>1600</v>
      </c>
      <c r="G4047" s="37">
        <v>1250</v>
      </c>
      <c r="H4047" s="41">
        <v>48.4</v>
      </c>
      <c r="I4047" s="35">
        <f>'EPD information'!$L$16*Tabell2[[#This Row],[Weight (kg)]]</f>
        <v>165.04400000000001</v>
      </c>
      <c r="J4047" s="22">
        <f>'EPD information'!$M$16*Tabell2[[#This Row],[Weight (kg)]]</f>
        <v>2.8749600000000002</v>
      </c>
      <c r="K4047" s="22">
        <f>'EPD information'!$N$16*Tabell2[[#This Row],[Weight (kg)]]</f>
        <v>0.34121999999999997</v>
      </c>
      <c r="L4047" s="22">
        <f>'EPD information'!$O$16*Tabell2[[#This Row],[Weight (kg)]]</f>
        <v>0</v>
      </c>
      <c r="M4047" s="22">
        <f>'EPD information'!$P$16*Tabell2[[#This Row],[Weight (kg)]]</f>
        <v>0.22748000000000002</v>
      </c>
      <c r="N4047" s="22">
        <f>'EPD information'!$Q$16*Tabell2[[#This Row],[Weight (kg)]]</f>
        <v>7.5503999999999998</v>
      </c>
      <c r="O4047" s="22">
        <f>'EPD information'!$R$16*Tabell2[[#This Row],[Weight (kg)]]</f>
        <v>1.2245200000000001E-2</v>
      </c>
      <c r="P4047" s="22">
        <f>'EPD information'!$S$16*Tabell2[[#This Row],[Weight (kg)]]</f>
        <v>-58.564</v>
      </c>
      <c r="Q4047" s="35">
        <f>'Product specific GWP'!$T$16*Tabell2[[#This Row],[Weight (kg)]]</f>
        <v>2.1150799999999998</v>
      </c>
      <c r="R4047" s="35" t="s">
        <v>48</v>
      </c>
      <c r="S4047" s="35">
        <f>'EPD information'!$V$16*Tabell2[[#This Row],[Weight (kg)]]</f>
        <v>0.34121999999999997</v>
      </c>
      <c r="T4047" s="35" t="str">
        <f>'EPD information'!$W$16</f>
        <v>ND</v>
      </c>
      <c r="U4047" s="35">
        <f>'EPD information'!$X$16*Tabell2[[#This Row],[Weight (kg)]]</f>
        <v>0.22748000000000002</v>
      </c>
      <c r="V4047" s="35">
        <f>'EPD information'!$Y$16*Tabell2[[#This Row],[Weight (kg)]]</f>
        <v>7.5503999999999998</v>
      </c>
      <c r="W4047" s="35">
        <f>'EPD information'!$Z$16*Tabell2[[#This Row],[Weight (kg)]]</f>
        <v>1.2245200000000001E-2</v>
      </c>
      <c r="X4047" s="35">
        <f>'EPD information'!$AA$16*Tabell2[[#This Row],[Weight (kg)]]</f>
        <v>-58.564</v>
      </c>
      <c r="Y4047" s="18">
        <f>'EPD information'!$AB$16*Tabell2[[#This Row],[Weight (kg)]]</f>
        <v>162.624</v>
      </c>
      <c r="Z4047" s="18">
        <f>'EPD information'!$AC$16*Tabell2[[#This Row],[Weight (kg)]]</f>
        <v>2.8507600000000002</v>
      </c>
      <c r="AA4047" s="18">
        <f>'EPD information'!$AD$16*Tabell2[[#This Row],[Weight (kg)]]</f>
        <v>0.35670799999999997</v>
      </c>
      <c r="AB4047" s="18" t="s">
        <v>48</v>
      </c>
      <c r="AC4047" s="18">
        <f>'EPD information'!$AF$16*Tabell2[[#This Row],[Weight (kg)]]</f>
        <v>0.22505999999999998</v>
      </c>
      <c r="AD4047" s="18">
        <f>'EPD information'!$AG$16*Tabell2[[#This Row],[Weight (kg)]]</f>
        <v>7.5019999999999998</v>
      </c>
      <c r="AE4047" s="18">
        <f>'EPD information'!$AH$16*Tabell2[[#This Row],[Weight (kg)]]</f>
        <v>1.20032E-2</v>
      </c>
      <c r="AF4047" s="21">
        <f>'EPD information'!$AI$16*Tabell2[[#This Row],[Weight (kg)]]</f>
        <v>-55.66</v>
      </c>
    </row>
    <row r="4048" spans="1:32" x14ac:dyDescent="0.2">
      <c r="A4048" s="36" t="s">
        <v>287</v>
      </c>
      <c r="B4048" s="37" t="s">
        <v>280</v>
      </c>
      <c r="C4048" s="38">
        <v>595057</v>
      </c>
      <c r="D4048" s="39">
        <v>7319660859471</v>
      </c>
      <c r="E4048" s="37" t="s">
        <v>46</v>
      </c>
      <c r="F4048" s="40">
        <v>1600</v>
      </c>
      <c r="G4048" s="37">
        <v>1600</v>
      </c>
      <c r="H4048" s="41">
        <v>48.4</v>
      </c>
      <c r="I4048" s="35">
        <f>'EPD information'!$L$16*Tabell2[[#This Row],[Weight (kg)]]</f>
        <v>165.04400000000001</v>
      </c>
      <c r="J4048" s="22">
        <f>'EPD information'!$M$16*Tabell2[[#This Row],[Weight (kg)]]</f>
        <v>2.8749600000000002</v>
      </c>
      <c r="K4048" s="22">
        <f>'EPD information'!$N$16*Tabell2[[#This Row],[Weight (kg)]]</f>
        <v>0.34121999999999997</v>
      </c>
      <c r="L4048" s="22">
        <f>'EPD information'!$O$16*Tabell2[[#This Row],[Weight (kg)]]</f>
        <v>0</v>
      </c>
      <c r="M4048" s="22">
        <f>'EPD information'!$P$16*Tabell2[[#This Row],[Weight (kg)]]</f>
        <v>0.22748000000000002</v>
      </c>
      <c r="N4048" s="22">
        <f>'EPD information'!$Q$16*Tabell2[[#This Row],[Weight (kg)]]</f>
        <v>7.5503999999999998</v>
      </c>
      <c r="O4048" s="22">
        <f>'EPD information'!$R$16*Tabell2[[#This Row],[Weight (kg)]]</f>
        <v>1.2245200000000001E-2</v>
      </c>
      <c r="P4048" s="22">
        <f>'EPD information'!$S$16*Tabell2[[#This Row],[Weight (kg)]]</f>
        <v>-58.564</v>
      </c>
      <c r="Q4048" s="35">
        <f>'Product specific GWP'!$T$16*Tabell2[[#This Row],[Weight (kg)]]</f>
        <v>2.1150799999999998</v>
      </c>
      <c r="R4048" s="35" t="s">
        <v>48</v>
      </c>
      <c r="S4048" s="35">
        <f>'EPD information'!$V$16*Tabell2[[#This Row],[Weight (kg)]]</f>
        <v>0.34121999999999997</v>
      </c>
      <c r="T4048" s="35" t="str">
        <f>'EPD information'!$W$16</f>
        <v>ND</v>
      </c>
      <c r="U4048" s="35">
        <f>'EPD information'!$X$16*Tabell2[[#This Row],[Weight (kg)]]</f>
        <v>0.22748000000000002</v>
      </c>
      <c r="V4048" s="35">
        <f>'EPD information'!$Y$16*Tabell2[[#This Row],[Weight (kg)]]</f>
        <v>7.5503999999999998</v>
      </c>
      <c r="W4048" s="35">
        <f>'EPD information'!$Z$16*Tabell2[[#This Row],[Weight (kg)]]</f>
        <v>1.2245200000000001E-2</v>
      </c>
      <c r="X4048" s="35">
        <f>'EPD information'!$AA$16*Tabell2[[#This Row],[Weight (kg)]]</f>
        <v>-58.564</v>
      </c>
      <c r="Y4048" s="18">
        <f>'EPD information'!$AB$16*Tabell2[[#This Row],[Weight (kg)]]</f>
        <v>162.624</v>
      </c>
      <c r="Z4048" s="18">
        <f>'EPD information'!$AC$16*Tabell2[[#This Row],[Weight (kg)]]</f>
        <v>2.8507600000000002</v>
      </c>
      <c r="AA4048" s="18">
        <f>'EPD information'!$AD$16*Tabell2[[#This Row],[Weight (kg)]]</f>
        <v>0.35670799999999997</v>
      </c>
      <c r="AB4048" s="18" t="s">
        <v>48</v>
      </c>
      <c r="AC4048" s="18">
        <f>'EPD information'!$AF$16*Tabell2[[#This Row],[Weight (kg)]]</f>
        <v>0.22505999999999998</v>
      </c>
      <c r="AD4048" s="18">
        <f>'EPD information'!$AG$16*Tabell2[[#This Row],[Weight (kg)]]</f>
        <v>7.5019999999999998</v>
      </c>
      <c r="AE4048" s="18">
        <f>'EPD information'!$AH$16*Tabell2[[#This Row],[Weight (kg)]]</f>
        <v>1.20032E-2</v>
      </c>
      <c r="AF4048" s="21">
        <f>'EPD information'!$AI$16*Tabell2[[#This Row],[Weight (kg)]]</f>
        <v>-55.66</v>
      </c>
    </row>
    <row r="4049" spans="1:32" x14ac:dyDescent="0.2">
      <c r="A4049" s="36" t="s">
        <v>287</v>
      </c>
      <c r="B4049" s="37" t="s">
        <v>280</v>
      </c>
      <c r="C4049" s="38">
        <v>595046</v>
      </c>
      <c r="D4049" s="39">
        <v>7319660859365</v>
      </c>
      <c r="E4049" s="37" t="s">
        <v>46</v>
      </c>
      <c r="F4049" s="40">
        <v>1600</v>
      </c>
      <c r="G4049" s="37">
        <v>450</v>
      </c>
      <c r="H4049" s="41">
        <v>48.8384</v>
      </c>
      <c r="I4049" s="35">
        <f>'EPD information'!$L$16*Tabell2[[#This Row],[Weight (kg)]]</f>
        <v>166.53894400000001</v>
      </c>
      <c r="J4049" s="22">
        <f>'EPD information'!$M$16*Tabell2[[#This Row],[Weight (kg)]]</f>
        <v>2.9010009600000002</v>
      </c>
      <c r="K4049" s="22">
        <f>'EPD information'!$N$16*Tabell2[[#This Row],[Weight (kg)]]</f>
        <v>0.34431072000000001</v>
      </c>
      <c r="L4049" s="22">
        <f>'EPD information'!$O$16*Tabell2[[#This Row],[Weight (kg)]]</f>
        <v>0</v>
      </c>
      <c r="M4049" s="22">
        <f>'EPD information'!$P$16*Tabell2[[#This Row],[Weight (kg)]]</f>
        <v>0.22954048000000002</v>
      </c>
      <c r="N4049" s="22">
        <f>'EPD information'!$Q$16*Tabell2[[#This Row],[Weight (kg)]]</f>
        <v>7.6187904</v>
      </c>
      <c r="O4049" s="22">
        <f>'EPD information'!$R$16*Tabell2[[#This Row],[Weight (kg)]]</f>
        <v>1.2356115200000002E-2</v>
      </c>
      <c r="P4049" s="22">
        <f>'EPD information'!$S$16*Tabell2[[#This Row],[Weight (kg)]]</f>
        <v>-59.094463999999995</v>
      </c>
      <c r="Q4049" s="35">
        <f>'Product specific GWP'!$T$16*Tabell2[[#This Row],[Weight (kg)]]</f>
        <v>2.1342380800000003</v>
      </c>
      <c r="R4049" s="35" t="s">
        <v>48</v>
      </c>
      <c r="S4049" s="35">
        <f>'EPD information'!$V$16*Tabell2[[#This Row],[Weight (kg)]]</f>
        <v>0.34431072000000001</v>
      </c>
      <c r="T4049" s="35" t="str">
        <f>'EPD information'!$W$16</f>
        <v>ND</v>
      </c>
      <c r="U4049" s="35">
        <f>'EPD information'!$X$16*Tabell2[[#This Row],[Weight (kg)]]</f>
        <v>0.22954048000000002</v>
      </c>
      <c r="V4049" s="35">
        <f>'EPD information'!$Y$16*Tabell2[[#This Row],[Weight (kg)]]</f>
        <v>7.6187904</v>
      </c>
      <c r="W4049" s="35">
        <f>'EPD information'!$Z$16*Tabell2[[#This Row],[Weight (kg)]]</f>
        <v>1.2356115200000002E-2</v>
      </c>
      <c r="X4049" s="35">
        <f>'EPD information'!$AA$16*Tabell2[[#This Row],[Weight (kg)]]</f>
        <v>-59.094463999999995</v>
      </c>
      <c r="Y4049" s="18">
        <f>'EPD information'!$AB$16*Tabell2[[#This Row],[Weight (kg)]]</f>
        <v>164.097024</v>
      </c>
      <c r="Z4049" s="18">
        <f>'EPD information'!$AC$16*Tabell2[[#This Row],[Weight (kg)]]</f>
        <v>2.8765817600000001</v>
      </c>
      <c r="AA4049" s="18">
        <f>'EPD information'!$AD$16*Tabell2[[#This Row],[Weight (kg)]]</f>
        <v>0.359939008</v>
      </c>
      <c r="AB4049" s="18" t="s">
        <v>48</v>
      </c>
      <c r="AC4049" s="18">
        <f>'EPD information'!$AF$16*Tabell2[[#This Row],[Weight (kg)]]</f>
        <v>0.22709855999999998</v>
      </c>
      <c r="AD4049" s="18">
        <f>'EPD information'!$AG$16*Tabell2[[#This Row],[Weight (kg)]]</f>
        <v>7.5699519999999998</v>
      </c>
      <c r="AE4049" s="18">
        <f>'EPD information'!$AH$16*Tabell2[[#This Row],[Weight (kg)]]</f>
        <v>1.2111923200000001E-2</v>
      </c>
      <c r="AF4049" s="21">
        <f>'EPD information'!$AI$16*Tabell2[[#This Row],[Weight (kg)]]</f>
        <v>-56.164159999999995</v>
      </c>
    </row>
    <row r="4050" spans="1:32" x14ac:dyDescent="0.2">
      <c r="A4050" s="36" t="s">
        <v>287</v>
      </c>
      <c r="B4050" s="37" t="s">
        <v>280</v>
      </c>
      <c r="C4050" s="38">
        <v>595047</v>
      </c>
      <c r="D4050" s="39">
        <v>7319660859372</v>
      </c>
      <c r="E4050" s="37" t="s">
        <v>46</v>
      </c>
      <c r="F4050" s="40">
        <v>1600</v>
      </c>
      <c r="G4050" s="37">
        <v>500</v>
      </c>
      <c r="H4050" s="41">
        <v>52.147399999999998</v>
      </c>
      <c r="I4050" s="35">
        <f>'EPD information'!$L$16*Tabell2[[#This Row],[Weight (kg)]]</f>
        <v>177.82263399999999</v>
      </c>
      <c r="J4050" s="22">
        <f>'EPD information'!$M$16*Tabell2[[#This Row],[Weight (kg)]]</f>
        <v>3.09755556</v>
      </c>
      <c r="K4050" s="22">
        <f>'EPD information'!$N$16*Tabell2[[#This Row],[Weight (kg)]]</f>
        <v>0.36763916999999996</v>
      </c>
      <c r="L4050" s="22">
        <f>'EPD information'!$O$16*Tabell2[[#This Row],[Weight (kg)]]</f>
        <v>0</v>
      </c>
      <c r="M4050" s="22">
        <f>'EPD information'!$P$16*Tabell2[[#This Row],[Weight (kg)]]</f>
        <v>0.24509278000000001</v>
      </c>
      <c r="N4050" s="22">
        <f>'EPD information'!$Q$16*Tabell2[[#This Row],[Weight (kg)]]</f>
        <v>8.1349944000000001</v>
      </c>
      <c r="O4050" s="22">
        <f>'EPD information'!$R$16*Tabell2[[#This Row],[Weight (kg)]]</f>
        <v>1.31932922E-2</v>
      </c>
      <c r="P4050" s="22">
        <f>'EPD information'!$S$16*Tabell2[[#This Row],[Weight (kg)]]</f>
        <v>-63.098353999999993</v>
      </c>
      <c r="Q4050" s="35">
        <f>'Product specific GWP'!$T$16*Tabell2[[#This Row],[Weight (kg)]]</f>
        <v>2.2788413800000002</v>
      </c>
      <c r="R4050" s="35" t="s">
        <v>48</v>
      </c>
      <c r="S4050" s="35">
        <f>'EPD information'!$V$16*Tabell2[[#This Row],[Weight (kg)]]</f>
        <v>0.36763916999999996</v>
      </c>
      <c r="T4050" s="35" t="str">
        <f>'EPD information'!$W$16</f>
        <v>ND</v>
      </c>
      <c r="U4050" s="35">
        <f>'EPD information'!$X$16*Tabell2[[#This Row],[Weight (kg)]]</f>
        <v>0.24509278000000001</v>
      </c>
      <c r="V4050" s="35">
        <f>'EPD information'!$Y$16*Tabell2[[#This Row],[Weight (kg)]]</f>
        <v>8.1349944000000001</v>
      </c>
      <c r="W4050" s="35">
        <f>'EPD information'!$Z$16*Tabell2[[#This Row],[Weight (kg)]]</f>
        <v>1.31932922E-2</v>
      </c>
      <c r="X4050" s="35">
        <f>'EPD information'!$AA$16*Tabell2[[#This Row],[Weight (kg)]]</f>
        <v>-63.098353999999993</v>
      </c>
      <c r="Y4050" s="18">
        <f>'EPD information'!$AB$16*Tabell2[[#This Row],[Weight (kg)]]</f>
        <v>175.21526399999999</v>
      </c>
      <c r="Z4050" s="18">
        <f>'EPD information'!$AC$16*Tabell2[[#This Row],[Weight (kg)]]</f>
        <v>3.07148186</v>
      </c>
      <c r="AA4050" s="18">
        <f>'EPD information'!$AD$16*Tabell2[[#This Row],[Weight (kg)]]</f>
        <v>0.38432633799999999</v>
      </c>
      <c r="AB4050" s="18" t="s">
        <v>48</v>
      </c>
      <c r="AC4050" s="18">
        <f>'EPD information'!$AF$16*Tabell2[[#This Row],[Weight (kg)]]</f>
        <v>0.24248540999999996</v>
      </c>
      <c r="AD4050" s="18">
        <f>'EPD information'!$AG$16*Tabell2[[#This Row],[Weight (kg)]]</f>
        <v>8.0828469999999992</v>
      </c>
      <c r="AE4050" s="18">
        <f>'EPD information'!$AH$16*Tabell2[[#This Row],[Weight (kg)]]</f>
        <v>1.2932555199999999E-2</v>
      </c>
      <c r="AF4050" s="21">
        <f>'EPD information'!$AI$16*Tabell2[[#This Row],[Weight (kg)]]</f>
        <v>-59.969509999999993</v>
      </c>
    </row>
    <row r="4051" spans="1:32" x14ac:dyDescent="0.2">
      <c r="A4051" s="36" t="s">
        <v>287</v>
      </c>
      <c r="B4051" s="37" t="s">
        <v>280</v>
      </c>
      <c r="C4051" s="38">
        <v>595048</v>
      </c>
      <c r="D4051" s="39">
        <v>7319660859389</v>
      </c>
      <c r="E4051" s="37" t="s">
        <v>46</v>
      </c>
      <c r="F4051" s="40">
        <v>1600</v>
      </c>
      <c r="G4051" s="37">
        <v>560</v>
      </c>
      <c r="H4051" s="41">
        <v>56.097200000000001</v>
      </c>
      <c r="I4051" s="35">
        <f>'EPD information'!$L$16*Tabell2[[#This Row],[Weight (kg)]]</f>
        <v>191.29145200000002</v>
      </c>
      <c r="J4051" s="22">
        <f>'EPD information'!$M$16*Tabell2[[#This Row],[Weight (kg)]]</f>
        <v>3.3321736799999999</v>
      </c>
      <c r="K4051" s="22">
        <f>'EPD information'!$N$16*Tabell2[[#This Row],[Weight (kg)]]</f>
        <v>0.39548526000000001</v>
      </c>
      <c r="L4051" s="22">
        <f>'EPD information'!$O$16*Tabell2[[#This Row],[Weight (kg)]]</f>
        <v>0</v>
      </c>
      <c r="M4051" s="22">
        <f>'EPD information'!$P$16*Tabell2[[#This Row],[Weight (kg)]]</f>
        <v>0.26365684</v>
      </c>
      <c r="N4051" s="22">
        <f>'EPD information'!$Q$16*Tabell2[[#This Row],[Weight (kg)]]</f>
        <v>8.7511632000000006</v>
      </c>
      <c r="O4051" s="22">
        <f>'EPD information'!$R$16*Tabell2[[#This Row],[Weight (kg)]]</f>
        <v>1.4192591600000002E-2</v>
      </c>
      <c r="P4051" s="22">
        <f>'EPD information'!$S$16*Tabell2[[#This Row],[Weight (kg)]]</f>
        <v>-67.877611999999999</v>
      </c>
      <c r="Q4051" s="35">
        <f>'Product specific GWP'!$T$16*Tabell2[[#This Row],[Weight (kg)]]</f>
        <v>2.45144764</v>
      </c>
      <c r="R4051" s="35" t="s">
        <v>48</v>
      </c>
      <c r="S4051" s="35">
        <f>'EPD information'!$V$16*Tabell2[[#This Row],[Weight (kg)]]</f>
        <v>0.39548526000000001</v>
      </c>
      <c r="T4051" s="35" t="str">
        <f>'EPD information'!$W$16</f>
        <v>ND</v>
      </c>
      <c r="U4051" s="35">
        <f>'EPD information'!$X$16*Tabell2[[#This Row],[Weight (kg)]]</f>
        <v>0.26365684</v>
      </c>
      <c r="V4051" s="35">
        <f>'EPD information'!$Y$16*Tabell2[[#This Row],[Weight (kg)]]</f>
        <v>8.7511632000000006</v>
      </c>
      <c r="W4051" s="35">
        <f>'EPD information'!$Z$16*Tabell2[[#This Row],[Weight (kg)]]</f>
        <v>1.4192591600000002E-2</v>
      </c>
      <c r="X4051" s="35">
        <f>'EPD information'!$AA$16*Tabell2[[#This Row],[Weight (kg)]]</f>
        <v>-67.877611999999999</v>
      </c>
      <c r="Y4051" s="18">
        <f>'EPD information'!$AB$16*Tabell2[[#This Row],[Weight (kg)]]</f>
        <v>188.486592</v>
      </c>
      <c r="Z4051" s="18">
        <f>'EPD information'!$AC$16*Tabell2[[#This Row],[Weight (kg)]]</f>
        <v>3.3041250799999999</v>
      </c>
      <c r="AA4051" s="18">
        <f>'EPD information'!$AD$16*Tabell2[[#This Row],[Weight (kg)]]</f>
        <v>0.413436364</v>
      </c>
      <c r="AB4051" s="18" t="s">
        <v>48</v>
      </c>
      <c r="AC4051" s="18">
        <f>'EPD information'!$AF$16*Tabell2[[#This Row],[Weight (kg)]]</f>
        <v>0.26085197999999998</v>
      </c>
      <c r="AD4051" s="18">
        <f>'EPD information'!$AG$16*Tabell2[[#This Row],[Weight (kg)]]</f>
        <v>8.6950660000000006</v>
      </c>
      <c r="AE4051" s="18">
        <f>'EPD information'!$AH$16*Tabell2[[#This Row],[Weight (kg)]]</f>
        <v>1.39121056E-2</v>
      </c>
      <c r="AF4051" s="21">
        <f>'EPD information'!$AI$16*Tabell2[[#This Row],[Weight (kg)]]</f>
        <v>-64.511780000000002</v>
      </c>
    </row>
    <row r="4052" spans="1:32" x14ac:dyDescent="0.2">
      <c r="A4052" s="36" t="s">
        <v>287</v>
      </c>
      <c r="B4052" s="37" t="s">
        <v>280</v>
      </c>
      <c r="C4052" s="38">
        <v>595049</v>
      </c>
      <c r="D4052" s="39">
        <v>7319660859396</v>
      </c>
      <c r="E4052" s="37" t="s">
        <v>46</v>
      </c>
      <c r="F4052" s="40">
        <v>1600</v>
      </c>
      <c r="G4052" s="37">
        <v>600</v>
      </c>
      <c r="H4052" s="41">
        <v>58.606400000000001</v>
      </c>
      <c r="I4052" s="35">
        <f>'EPD information'!$L$16*Tabell2[[#This Row],[Weight (kg)]]</f>
        <v>199.847824</v>
      </c>
      <c r="J4052" s="22">
        <f>'EPD information'!$M$16*Tabell2[[#This Row],[Weight (kg)]]</f>
        <v>3.4812201600000003</v>
      </c>
      <c r="K4052" s="22">
        <f>'EPD information'!$N$16*Tabell2[[#This Row],[Weight (kg)]]</f>
        <v>0.41317512000000001</v>
      </c>
      <c r="L4052" s="22">
        <f>'EPD information'!$O$16*Tabell2[[#This Row],[Weight (kg)]]</f>
        <v>0</v>
      </c>
      <c r="M4052" s="22">
        <f>'EPD information'!$P$16*Tabell2[[#This Row],[Weight (kg)]]</f>
        <v>0.27545008000000004</v>
      </c>
      <c r="N4052" s="22">
        <f>'EPD information'!$Q$16*Tabell2[[#This Row],[Weight (kg)]]</f>
        <v>9.1425984000000007</v>
      </c>
      <c r="O4052" s="22">
        <f>'EPD information'!$R$16*Tabell2[[#This Row],[Weight (kg)]]</f>
        <v>1.4827419200000002E-2</v>
      </c>
      <c r="P4052" s="22">
        <f>'EPD information'!$S$16*Tabell2[[#This Row],[Weight (kg)]]</f>
        <v>-70.913743999999994</v>
      </c>
      <c r="Q4052" s="35">
        <f>'Product specific GWP'!$T$16*Tabell2[[#This Row],[Weight (kg)]]</f>
        <v>2.5610996800000003</v>
      </c>
      <c r="R4052" s="35" t="s">
        <v>48</v>
      </c>
      <c r="S4052" s="35">
        <f>'EPD information'!$V$16*Tabell2[[#This Row],[Weight (kg)]]</f>
        <v>0.41317512000000001</v>
      </c>
      <c r="T4052" s="35" t="str">
        <f>'EPD information'!$W$16</f>
        <v>ND</v>
      </c>
      <c r="U4052" s="35">
        <f>'EPD information'!$X$16*Tabell2[[#This Row],[Weight (kg)]]</f>
        <v>0.27545008000000004</v>
      </c>
      <c r="V4052" s="35">
        <f>'EPD information'!$Y$16*Tabell2[[#This Row],[Weight (kg)]]</f>
        <v>9.1425984000000007</v>
      </c>
      <c r="W4052" s="35">
        <f>'EPD information'!$Z$16*Tabell2[[#This Row],[Weight (kg)]]</f>
        <v>1.4827419200000002E-2</v>
      </c>
      <c r="X4052" s="35">
        <f>'EPD information'!$AA$16*Tabell2[[#This Row],[Weight (kg)]]</f>
        <v>-70.913743999999994</v>
      </c>
      <c r="Y4052" s="18">
        <f>'EPD information'!$AB$16*Tabell2[[#This Row],[Weight (kg)]]</f>
        <v>196.91750400000001</v>
      </c>
      <c r="Z4052" s="18">
        <f>'EPD information'!$AC$16*Tabell2[[#This Row],[Weight (kg)]]</f>
        <v>3.4519169600000001</v>
      </c>
      <c r="AA4052" s="18">
        <f>'EPD information'!$AD$16*Tabell2[[#This Row],[Weight (kg)]]</f>
        <v>0.43192916799999997</v>
      </c>
      <c r="AB4052" s="18" t="s">
        <v>48</v>
      </c>
      <c r="AC4052" s="18">
        <f>'EPD information'!$AF$16*Tabell2[[#This Row],[Weight (kg)]]</f>
        <v>0.27251976</v>
      </c>
      <c r="AD4052" s="18">
        <f>'EPD information'!$AG$16*Tabell2[[#This Row],[Weight (kg)]]</f>
        <v>9.0839920000000003</v>
      </c>
      <c r="AE4052" s="18">
        <f>'EPD information'!$AH$16*Tabell2[[#This Row],[Weight (kg)]]</f>
        <v>1.45343872E-2</v>
      </c>
      <c r="AF4052" s="21">
        <f>'EPD information'!$AI$16*Tabell2[[#This Row],[Weight (kg)]]</f>
        <v>-67.397359999999992</v>
      </c>
    </row>
    <row r="4053" spans="1:32" x14ac:dyDescent="0.2">
      <c r="A4053" s="36" t="s">
        <v>287</v>
      </c>
      <c r="B4053" s="37" t="s">
        <v>280</v>
      </c>
      <c r="C4053" s="38">
        <v>595050</v>
      </c>
      <c r="D4053" s="39">
        <v>7319660859402</v>
      </c>
      <c r="E4053" s="37" t="s">
        <v>46</v>
      </c>
      <c r="F4053" s="40">
        <v>1600</v>
      </c>
      <c r="G4053" s="37">
        <v>630</v>
      </c>
      <c r="H4053" s="41">
        <v>60.615900000000003</v>
      </c>
      <c r="I4053" s="35">
        <f>'EPD information'!$L$16*Tabell2[[#This Row],[Weight (kg)]]</f>
        <v>206.70021900000003</v>
      </c>
      <c r="J4053" s="22">
        <f>'EPD information'!$M$16*Tabell2[[#This Row],[Weight (kg)]]</f>
        <v>3.6005844600000003</v>
      </c>
      <c r="K4053" s="22">
        <f>'EPD information'!$N$16*Tabell2[[#This Row],[Weight (kg)]]</f>
        <v>0.42734209500000003</v>
      </c>
      <c r="L4053" s="22">
        <f>'EPD information'!$O$16*Tabell2[[#This Row],[Weight (kg)]]</f>
        <v>0</v>
      </c>
      <c r="M4053" s="22">
        <f>'EPD information'!$P$16*Tabell2[[#This Row],[Weight (kg)]]</f>
        <v>0.28489473000000004</v>
      </c>
      <c r="N4053" s="22">
        <f>'EPD information'!$Q$16*Tabell2[[#This Row],[Weight (kg)]]</f>
        <v>9.4560804000000012</v>
      </c>
      <c r="O4053" s="22">
        <f>'EPD information'!$R$16*Tabell2[[#This Row],[Weight (kg)]]</f>
        <v>1.5335822700000003E-2</v>
      </c>
      <c r="P4053" s="22">
        <f>'EPD information'!$S$16*Tabell2[[#This Row],[Weight (kg)]]</f>
        <v>-73.345239000000007</v>
      </c>
      <c r="Q4053" s="35">
        <f>'Product specific GWP'!$T$16*Tabell2[[#This Row],[Weight (kg)]]</f>
        <v>2.6489148300000003</v>
      </c>
      <c r="R4053" s="35" t="s">
        <v>48</v>
      </c>
      <c r="S4053" s="35">
        <f>'EPD information'!$V$16*Tabell2[[#This Row],[Weight (kg)]]</f>
        <v>0.42734209500000003</v>
      </c>
      <c r="T4053" s="35" t="str">
        <f>'EPD information'!$W$16</f>
        <v>ND</v>
      </c>
      <c r="U4053" s="35">
        <f>'EPD information'!$X$16*Tabell2[[#This Row],[Weight (kg)]]</f>
        <v>0.28489473000000004</v>
      </c>
      <c r="V4053" s="35">
        <f>'EPD information'!$Y$16*Tabell2[[#This Row],[Weight (kg)]]</f>
        <v>9.4560804000000012</v>
      </c>
      <c r="W4053" s="35">
        <f>'EPD information'!$Z$16*Tabell2[[#This Row],[Weight (kg)]]</f>
        <v>1.5335822700000003E-2</v>
      </c>
      <c r="X4053" s="35">
        <f>'EPD information'!$AA$16*Tabell2[[#This Row],[Weight (kg)]]</f>
        <v>-73.345239000000007</v>
      </c>
      <c r="Y4053" s="18">
        <f>'EPD information'!$AB$16*Tabell2[[#This Row],[Weight (kg)]]</f>
        <v>203.66942399999999</v>
      </c>
      <c r="Z4053" s="18">
        <f>'EPD information'!$AC$16*Tabell2[[#This Row],[Weight (kg)]]</f>
        <v>3.5702765100000002</v>
      </c>
      <c r="AA4053" s="18">
        <f>'EPD information'!$AD$16*Tabell2[[#This Row],[Weight (kg)]]</f>
        <v>0.44673918300000004</v>
      </c>
      <c r="AB4053" s="18" t="s">
        <v>48</v>
      </c>
      <c r="AC4053" s="18">
        <f>'EPD information'!$AF$16*Tabell2[[#This Row],[Weight (kg)]]</f>
        <v>0.28186393500000001</v>
      </c>
      <c r="AD4053" s="18">
        <f>'EPD information'!$AG$16*Tabell2[[#This Row],[Weight (kg)]]</f>
        <v>9.395464500000001</v>
      </c>
      <c r="AE4053" s="18">
        <f>'EPD information'!$AH$16*Tabell2[[#This Row],[Weight (kg)]]</f>
        <v>1.5032743200000002E-2</v>
      </c>
      <c r="AF4053" s="21">
        <f>'EPD information'!$AI$16*Tabell2[[#This Row],[Weight (kg)]]</f>
        <v>-69.708285000000004</v>
      </c>
    </row>
    <row r="4054" spans="1:32" x14ac:dyDescent="0.2">
      <c r="A4054" s="36" t="s">
        <v>287</v>
      </c>
      <c r="B4054" s="37" t="s">
        <v>280</v>
      </c>
      <c r="C4054" s="38">
        <v>595051</v>
      </c>
      <c r="D4054" s="39">
        <v>7319660859419</v>
      </c>
      <c r="E4054" s="37" t="s">
        <v>46</v>
      </c>
      <c r="F4054" s="40">
        <v>1600</v>
      </c>
      <c r="G4054" s="37">
        <v>710</v>
      </c>
      <c r="H4054" s="41">
        <v>66.466899999999995</v>
      </c>
      <c r="I4054" s="35">
        <f>'EPD information'!$L$16*Tabell2[[#This Row],[Weight (kg)]]</f>
        <v>226.652129</v>
      </c>
      <c r="J4054" s="22">
        <f>'EPD information'!$M$16*Tabell2[[#This Row],[Weight (kg)]]</f>
        <v>3.94813386</v>
      </c>
      <c r="K4054" s="22">
        <f>'EPD information'!$N$16*Tabell2[[#This Row],[Weight (kg)]]</f>
        <v>0.46859164499999995</v>
      </c>
      <c r="L4054" s="22">
        <f>'EPD information'!$O$16*Tabell2[[#This Row],[Weight (kg)]]</f>
        <v>0</v>
      </c>
      <c r="M4054" s="22">
        <f>'EPD information'!$P$16*Tabell2[[#This Row],[Weight (kg)]]</f>
        <v>0.31239443</v>
      </c>
      <c r="N4054" s="22">
        <f>'EPD information'!$Q$16*Tabell2[[#This Row],[Weight (kg)]]</f>
        <v>10.368836399999999</v>
      </c>
      <c r="O4054" s="22">
        <f>'EPD information'!$R$16*Tabell2[[#This Row],[Weight (kg)]]</f>
        <v>1.68161257E-2</v>
      </c>
      <c r="P4054" s="22">
        <f>'EPD information'!$S$16*Tabell2[[#This Row],[Weight (kg)]]</f>
        <v>-80.424948999999998</v>
      </c>
      <c r="Q4054" s="35">
        <f>'Product specific GWP'!$T$16*Tabell2[[#This Row],[Weight (kg)]]</f>
        <v>2.9046035300000002</v>
      </c>
      <c r="R4054" s="35" t="s">
        <v>48</v>
      </c>
      <c r="S4054" s="35">
        <f>'EPD information'!$V$16*Tabell2[[#This Row],[Weight (kg)]]</f>
        <v>0.46859164499999995</v>
      </c>
      <c r="T4054" s="35" t="str">
        <f>'EPD information'!$W$16</f>
        <v>ND</v>
      </c>
      <c r="U4054" s="35">
        <f>'EPD information'!$X$16*Tabell2[[#This Row],[Weight (kg)]]</f>
        <v>0.31239443</v>
      </c>
      <c r="V4054" s="35">
        <f>'EPD information'!$Y$16*Tabell2[[#This Row],[Weight (kg)]]</f>
        <v>10.368836399999999</v>
      </c>
      <c r="W4054" s="35">
        <f>'EPD information'!$Z$16*Tabell2[[#This Row],[Weight (kg)]]</f>
        <v>1.68161257E-2</v>
      </c>
      <c r="X4054" s="35">
        <f>'EPD information'!$AA$16*Tabell2[[#This Row],[Weight (kg)]]</f>
        <v>-80.424948999999998</v>
      </c>
      <c r="Y4054" s="18">
        <f>'EPD information'!$AB$16*Tabell2[[#This Row],[Weight (kg)]]</f>
        <v>223.32878399999998</v>
      </c>
      <c r="Z4054" s="18">
        <f>'EPD information'!$AC$16*Tabell2[[#This Row],[Weight (kg)]]</f>
        <v>3.91490041</v>
      </c>
      <c r="AA4054" s="18">
        <f>'EPD information'!$AD$16*Tabell2[[#This Row],[Weight (kg)]]</f>
        <v>0.48986105299999994</v>
      </c>
      <c r="AB4054" s="18" t="s">
        <v>48</v>
      </c>
      <c r="AC4054" s="18">
        <f>'EPD information'!$AF$16*Tabell2[[#This Row],[Weight (kg)]]</f>
        <v>0.30907108499999997</v>
      </c>
      <c r="AD4054" s="18">
        <f>'EPD information'!$AG$16*Tabell2[[#This Row],[Weight (kg)]]</f>
        <v>10.302369499999999</v>
      </c>
      <c r="AE4054" s="18">
        <f>'EPD information'!$AH$16*Tabell2[[#This Row],[Weight (kg)]]</f>
        <v>1.64837912E-2</v>
      </c>
      <c r="AF4054" s="21">
        <f>'EPD information'!$AI$16*Tabell2[[#This Row],[Weight (kg)]]</f>
        <v>-76.436934999999991</v>
      </c>
    </row>
    <row r="4055" spans="1:32" x14ac:dyDescent="0.2">
      <c r="A4055" s="36" t="s">
        <v>287</v>
      </c>
      <c r="B4055" s="37" t="s">
        <v>280</v>
      </c>
      <c r="C4055" s="38">
        <v>595052</v>
      </c>
      <c r="D4055" s="39">
        <v>7319660859426</v>
      </c>
      <c r="E4055" s="37" t="s">
        <v>46</v>
      </c>
      <c r="F4055" s="40">
        <v>1600</v>
      </c>
      <c r="G4055" s="37">
        <v>800</v>
      </c>
      <c r="H4055" s="41">
        <v>72.325100000000006</v>
      </c>
      <c r="I4055" s="35">
        <f>'EPD information'!$L$16*Tabell2[[#This Row],[Weight (kg)]]</f>
        <v>246.62859100000003</v>
      </c>
      <c r="J4055" s="22">
        <f>'EPD information'!$M$16*Tabell2[[#This Row],[Weight (kg)]]</f>
        <v>4.2961109400000002</v>
      </c>
      <c r="K4055" s="22">
        <f>'EPD information'!$N$16*Tabell2[[#This Row],[Weight (kg)]]</f>
        <v>0.50989195500000006</v>
      </c>
      <c r="L4055" s="22">
        <f>'EPD information'!$O$16*Tabell2[[#This Row],[Weight (kg)]]</f>
        <v>0</v>
      </c>
      <c r="M4055" s="22">
        <f>'EPD information'!$P$16*Tabell2[[#This Row],[Weight (kg)]]</f>
        <v>0.33992797000000002</v>
      </c>
      <c r="N4055" s="22">
        <f>'EPD information'!$Q$16*Tabell2[[#This Row],[Weight (kg)]]</f>
        <v>11.282715600000001</v>
      </c>
      <c r="O4055" s="22">
        <f>'EPD information'!$R$16*Tabell2[[#This Row],[Weight (kg)]]</f>
        <v>1.8298250300000003E-2</v>
      </c>
      <c r="P4055" s="22">
        <f>'EPD information'!$S$16*Tabell2[[#This Row],[Weight (kg)]]</f>
        <v>-87.513371000000006</v>
      </c>
      <c r="Q4055" s="35">
        <f>'Product specific GWP'!$T$16*Tabell2[[#This Row],[Weight (kg)]]</f>
        <v>3.1606068700000005</v>
      </c>
      <c r="R4055" s="35" t="s">
        <v>48</v>
      </c>
      <c r="S4055" s="35">
        <f>'EPD information'!$V$16*Tabell2[[#This Row],[Weight (kg)]]</f>
        <v>0.50989195500000006</v>
      </c>
      <c r="T4055" s="35" t="str">
        <f>'EPD information'!$W$16</f>
        <v>ND</v>
      </c>
      <c r="U4055" s="35">
        <f>'EPD information'!$X$16*Tabell2[[#This Row],[Weight (kg)]]</f>
        <v>0.33992797000000002</v>
      </c>
      <c r="V4055" s="35">
        <f>'EPD information'!$Y$16*Tabell2[[#This Row],[Weight (kg)]]</f>
        <v>11.282715600000001</v>
      </c>
      <c r="W4055" s="35">
        <f>'EPD information'!$Z$16*Tabell2[[#This Row],[Weight (kg)]]</f>
        <v>1.8298250300000003E-2</v>
      </c>
      <c r="X4055" s="35">
        <f>'EPD information'!$AA$16*Tabell2[[#This Row],[Weight (kg)]]</f>
        <v>-87.513371000000006</v>
      </c>
      <c r="Y4055" s="18">
        <f>'EPD information'!$AB$16*Tabell2[[#This Row],[Weight (kg)]]</f>
        <v>243.012336</v>
      </c>
      <c r="Z4055" s="18">
        <f>'EPD information'!$AC$16*Tabell2[[#This Row],[Weight (kg)]]</f>
        <v>4.2599483900000008</v>
      </c>
      <c r="AA4055" s="18">
        <f>'EPD information'!$AD$16*Tabell2[[#This Row],[Weight (kg)]]</f>
        <v>0.53303598699999999</v>
      </c>
      <c r="AB4055" s="18" t="s">
        <v>48</v>
      </c>
      <c r="AC4055" s="18">
        <f>'EPD information'!$AF$16*Tabell2[[#This Row],[Weight (kg)]]</f>
        <v>0.33631171500000001</v>
      </c>
      <c r="AD4055" s="18">
        <f>'EPD information'!$AG$16*Tabell2[[#This Row],[Weight (kg)]]</f>
        <v>11.210390500000001</v>
      </c>
      <c r="AE4055" s="18">
        <f>'EPD information'!$AH$16*Tabell2[[#This Row],[Weight (kg)]]</f>
        <v>1.7936624800000002E-2</v>
      </c>
      <c r="AF4055" s="21">
        <f>'EPD information'!$AI$16*Tabell2[[#This Row],[Weight (kg)]]</f>
        <v>-83.173865000000006</v>
      </c>
    </row>
    <row r="4056" spans="1:32" x14ac:dyDescent="0.2">
      <c r="A4056" s="36" t="s">
        <v>287</v>
      </c>
      <c r="B4056" s="37" t="s">
        <v>280</v>
      </c>
      <c r="C4056" s="38">
        <v>595053</v>
      </c>
      <c r="D4056" s="39">
        <v>7319660859433</v>
      </c>
      <c r="E4056" s="37" t="s">
        <v>46</v>
      </c>
      <c r="F4056" s="40">
        <v>1600</v>
      </c>
      <c r="G4056" s="37">
        <v>900</v>
      </c>
      <c r="H4056" s="41">
        <v>78.381399999999999</v>
      </c>
      <c r="I4056" s="35">
        <f>'EPD information'!$L$16*Tabell2[[#This Row],[Weight (kg)]]</f>
        <v>267.280574</v>
      </c>
      <c r="J4056" s="22">
        <f>'EPD information'!$M$16*Tabell2[[#This Row],[Weight (kg)]]</f>
        <v>4.6558551599999998</v>
      </c>
      <c r="K4056" s="22">
        <f>'EPD information'!$N$16*Tabell2[[#This Row],[Weight (kg)]]</f>
        <v>0.55258887000000001</v>
      </c>
      <c r="L4056" s="22">
        <f>'EPD information'!$O$16*Tabell2[[#This Row],[Weight (kg)]]</f>
        <v>0</v>
      </c>
      <c r="M4056" s="22">
        <f>'EPD information'!$P$16*Tabell2[[#This Row],[Weight (kg)]]</f>
        <v>0.36839258000000003</v>
      </c>
      <c r="N4056" s="22">
        <f>'EPD information'!$Q$16*Tabell2[[#This Row],[Weight (kg)]]</f>
        <v>12.2274984</v>
      </c>
      <c r="O4056" s="22">
        <f>'EPD information'!$R$16*Tabell2[[#This Row],[Weight (kg)]]</f>
        <v>1.9830494200000003E-2</v>
      </c>
      <c r="P4056" s="22">
        <f>'EPD information'!$S$16*Tabell2[[#This Row],[Weight (kg)]]</f>
        <v>-94.841493999999997</v>
      </c>
      <c r="Q4056" s="35">
        <f>'Product specific GWP'!$T$16*Tabell2[[#This Row],[Weight (kg)]]</f>
        <v>3.4252671800000001</v>
      </c>
      <c r="R4056" s="35" t="s">
        <v>48</v>
      </c>
      <c r="S4056" s="35">
        <f>'EPD information'!$V$16*Tabell2[[#This Row],[Weight (kg)]]</f>
        <v>0.55258887000000001</v>
      </c>
      <c r="T4056" s="35" t="str">
        <f>'EPD information'!$W$16</f>
        <v>ND</v>
      </c>
      <c r="U4056" s="35">
        <f>'EPD information'!$X$16*Tabell2[[#This Row],[Weight (kg)]]</f>
        <v>0.36839258000000003</v>
      </c>
      <c r="V4056" s="35">
        <f>'EPD information'!$Y$16*Tabell2[[#This Row],[Weight (kg)]]</f>
        <v>12.2274984</v>
      </c>
      <c r="W4056" s="35">
        <f>'EPD information'!$Z$16*Tabell2[[#This Row],[Weight (kg)]]</f>
        <v>1.9830494200000003E-2</v>
      </c>
      <c r="X4056" s="35">
        <f>'EPD information'!$AA$16*Tabell2[[#This Row],[Weight (kg)]]</f>
        <v>-94.841493999999997</v>
      </c>
      <c r="Y4056" s="18">
        <f>'EPD information'!$AB$16*Tabell2[[#This Row],[Weight (kg)]]</f>
        <v>263.36150399999997</v>
      </c>
      <c r="Z4056" s="18">
        <f>'EPD information'!$AC$16*Tabell2[[#This Row],[Weight (kg)]]</f>
        <v>4.61666446</v>
      </c>
      <c r="AA4056" s="18">
        <f>'EPD information'!$AD$16*Tabell2[[#This Row],[Weight (kg)]]</f>
        <v>0.57767091800000003</v>
      </c>
      <c r="AB4056" s="18" t="s">
        <v>48</v>
      </c>
      <c r="AC4056" s="18">
        <f>'EPD information'!$AF$16*Tabell2[[#This Row],[Weight (kg)]]</f>
        <v>0.36447350999999995</v>
      </c>
      <c r="AD4056" s="18">
        <f>'EPD information'!$AG$16*Tabell2[[#This Row],[Weight (kg)]]</f>
        <v>12.149117</v>
      </c>
      <c r="AE4056" s="18">
        <f>'EPD information'!$AH$16*Tabell2[[#This Row],[Weight (kg)]]</f>
        <v>1.9438587199999999E-2</v>
      </c>
      <c r="AF4056" s="21">
        <f>'EPD information'!$AI$16*Tabell2[[#This Row],[Weight (kg)]]</f>
        <v>-90.138609999999986</v>
      </c>
    </row>
    <row r="4057" spans="1:32" x14ac:dyDescent="0.2">
      <c r="A4057" s="36" t="s">
        <v>287</v>
      </c>
      <c r="B4057" s="37" t="s">
        <v>280</v>
      </c>
      <c r="C4057" s="38">
        <v>595054</v>
      </c>
      <c r="D4057" s="39">
        <v>7319660859440</v>
      </c>
      <c r="E4057" s="37" t="s">
        <v>46</v>
      </c>
      <c r="F4057" s="40">
        <v>1600</v>
      </c>
      <c r="G4057" s="37">
        <v>1000</v>
      </c>
      <c r="H4057" s="41">
        <v>85.322999999999993</v>
      </c>
      <c r="I4057" s="35">
        <f>'EPD information'!$L$16*Tabell2[[#This Row],[Weight (kg)]]</f>
        <v>290.95143000000002</v>
      </c>
      <c r="J4057" s="22">
        <f>'EPD information'!$M$16*Tabell2[[#This Row],[Weight (kg)]]</f>
        <v>5.0681861999999995</v>
      </c>
      <c r="K4057" s="22">
        <f>'EPD information'!$N$16*Tabell2[[#This Row],[Weight (kg)]]</f>
        <v>0.6015271499999999</v>
      </c>
      <c r="L4057" s="22">
        <f>'EPD information'!$O$16*Tabell2[[#This Row],[Weight (kg)]]</f>
        <v>0</v>
      </c>
      <c r="M4057" s="22">
        <f>'EPD information'!$P$16*Tabell2[[#This Row],[Weight (kg)]]</f>
        <v>0.40101809999999999</v>
      </c>
      <c r="N4057" s="22">
        <f>'EPD information'!$Q$16*Tabell2[[#This Row],[Weight (kg)]]</f>
        <v>13.310388</v>
      </c>
      <c r="O4057" s="22">
        <f>'EPD information'!$R$16*Tabell2[[#This Row],[Weight (kg)]]</f>
        <v>2.1586719000000001E-2</v>
      </c>
      <c r="P4057" s="22">
        <f>'EPD information'!$S$16*Tabell2[[#This Row],[Weight (kg)]]</f>
        <v>-103.24082999999999</v>
      </c>
      <c r="Q4057" s="35">
        <f>'Product specific GWP'!$T$16*Tabell2[[#This Row],[Weight (kg)]]</f>
        <v>3.7286150999999998</v>
      </c>
      <c r="R4057" s="35" t="s">
        <v>48</v>
      </c>
      <c r="S4057" s="35">
        <f>'EPD information'!$V$16*Tabell2[[#This Row],[Weight (kg)]]</f>
        <v>0.6015271499999999</v>
      </c>
      <c r="T4057" s="35" t="str">
        <f>'EPD information'!$W$16</f>
        <v>ND</v>
      </c>
      <c r="U4057" s="35">
        <f>'EPD information'!$X$16*Tabell2[[#This Row],[Weight (kg)]]</f>
        <v>0.40101809999999999</v>
      </c>
      <c r="V4057" s="35">
        <f>'EPD information'!$Y$16*Tabell2[[#This Row],[Weight (kg)]]</f>
        <v>13.310388</v>
      </c>
      <c r="W4057" s="35">
        <f>'EPD information'!$Z$16*Tabell2[[#This Row],[Weight (kg)]]</f>
        <v>2.1586719000000001E-2</v>
      </c>
      <c r="X4057" s="35">
        <f>'EPD information'!$AA$16*Tabell2[[#This Row],[Weight (kg)]]</f>
        <v>-103.24082999999999</v>
      </c>
      <c r="Y4057" s="18">
        <f>'EPD information'!$AB$16*Tabell2[[#This Row],[Weight (kg)]]</f>
        <v>286.68527999999998</v>
      </c>
      <c r="Z4057" s="18">
        <f>'EPD information'!$AC$16*Tabell2[[#This Row],[Weight (kg)]]</f>
        <v>5.0255247000000001</v>
      </c>
      <c r="AA4057" s="18">
        <f>'EPD information'!$AD$16*Tabell2[[#This Row],[Weight (kg)]]</f>
        <v>0.6288305099999999</v>
      </c>
      <c r="AB4057" s="18" t="s">
        <v>48</v>
      </c>
      <c r="AC4057" s="18">
        <f>'EPD information'!$AF$16*Tabell2[[#This Row],[Weight (kg)]]</f>
        <v>0.39675194999999991</v>
      </c>
      <c r="AD4057" s="18">
        <f>'EPD information'!$AG$16*Tabell2[[#This Row],[Weight (kg)]]</f>
        <v>13.225064999999999</v>
      </c>
      <c r="AE4057" s="18">
        <f>'EPD information'!$AH$16*Tabell2[[#This Row],[Weight (kg)]]</f>
        <v>2.1160103999999999E-2</v>
      </c>
      <c r="AF4057" s="21">
        <f>'EPD information'!$AI$16*Tabell2[[#This Row],[Weight (kg)]]</f>
        <v>-98.121449999999982</v>
      </c>
    </row>
    <row r="4058" spans="1:32" x14ac:dyDescent="0.2">
      <c r="A4058" s="36" t="s">
        <v>287</v>
      </c>
      <c r="B4058" s="37" t="s">
        <v>280</v>
      </c>
      <c r="C4058" s="38">
        <v>692616</v>
      </c>
      <c r="D4058" s="39">
        <v>7319660301864</v>
      </c>
      <c r="E4058" s="37" t="s">
        <v>46</v>
      </c>
      <c r="F4058" s="40">
        <v>1600</v>
      </c>
      <c r="G4058" s="37">
        <v>1120</v>
      </c>
      <c r="H4058" s="41">
        <v>93.126800000000003</v>
      </c>
      <c r="I4058" s="35">
        <f>'EPD information'!$L$16*Tabell2[[#This Row],[Weight (kg)]]</f>
        <v>317.562388</v>
      </c>
      <c r="J4058" s="22">
        <f>'EPD information'!$M$16*Tabell2[[#This Row],[Weight (kg)]]</f>
        <v>5.5317319200000004</v>
      </c>
      <c r="K4058" s="22">
        <f>'EPD information'!$N$16*Tabell2[[#This Row],[Weight (kg)]]</f>
        <v>0.65654394000000005</v>
      </c>
      <c r="L4058" s="22">
        <f>'EPD information'!$O$16*Tabell2[[#This Row],[Weight (kg)]]</f>
        <v>0</v>
      </c>
      <c r="M4058" s="22">
        <f>'EPD information'!$P$16*Tabell2[[#This Row],[Weight (kg)]]</f>
        <v>0.43769596000000005</v>
      </c>
      <c r="N4058" s="22">
        <f>'EPD information'!$Q$16*Tabell2[[#This Row],[Weight (kg)]]</f>
        <v>14.5277808</v>
      </c>
      <c r="O4058" s="22">
        <f>'EPD information'!$R$16*Tabell2[[#This Row],[Weight (kg)]]</f>
        <v>2.3561080400000003E-2</v>
      </c>
      <c r="P4058" s="22">
        <f>'EPD information'!$S$16*Tabell2[[#This Row],[Weight (kg)]]</f>
        <v>-112.68342800000001</v>
      </c>
      <c r="Q4058" s="35">
        <f>'Product specific GWP'!$T$16*Tabell2[[#This Row],[Weight (kg)]]</f>
        <v>4.0696411600000006</v>
      </c>
      <c r="R4058" s="35" t="s">
        <v>48</v>
      </c>
      <c r="S4058" s="35">
        <f>'EPD information'!$V$16*Tabell2[[#This Row],[Weight (kg)]]</f>
        <v>0.65654394000000005</v>
      </c>
      <c r="T4058" s="35" t="str">
        <f>'EPD information'!$W$16</f>
        <v>ND</v>
      </c>
      <c r="U4058" s="35">
        <f>'EPD information'!$X$16*Tabell2[[#This Row],[Weight (kg)]]</f>
        <v>0.43769596000000005</v>
      </c>
      <c r="V4058" s="35">
        <f>'EPD information'!$Y$16*Tabell2[[#This Row],[Weight (kg)]]</f>
        <v>14.5277808</v>
      </c>
      <c r="W4058" s="35">
        <f>'EPD information'!$Z$16*Tabell2[[#This Row],[Weight (kg)]]</f>
        <v>2.3561080400000003E-2</v>
      </c>
      <c r="X4058" s="35">
        <f>'EPD information'!$AA$16*Tabell2[[#This Row],[Weight (kg)]]</f>
        <v>-112.68342800000001</v>
      </c>
      <c r="Y4058" s="18">
        <f>'EPD information'!$AB$16*Tabell2[[#This Row],[Weight (kg)]]</f>
        <v>312.906048</v>
      </c>
      <c r="Z4058" s="18">
        <f>'EPD information'!$AC$16*Tabell2[[#This Row],[Weight (kg)]]</f>
        <v>5.4851685200000002</v>
      </c>
      <c r="AA4058" s="18">
        <f>'EPD information'!$AD$16*Tabell2[[#This Row],[Weight (kg)]]</f>
        <v>0.68634451600000002</v>
      </c>
      <c r="AB4058" s="18" t="s">
        <v>48</v>
      </c>
      <c r="AC4058" s="18">
        <f>'EPD information'!$AF$16*Tabell2[[#This Row],[Weight (kg)]]</f>
        <v>0.43303961999999996</v>
      </c>
      <c r="AD4058" s="18">
        <f>'EPD information'!$AG$16*Tabell2[[#This Row],[Weight (kg)]]</f>
        <v>14.434654</v>
      </c>
      <c r="AE4058" s="18">
        <f>'EPD information'!$AH$16*Tabell2[[#This Row],[Weight (kg)]]</f>
        <v>2.3095446400000001E-2</v>
      </c>
      <c r="AF4058" s="21">
        <f>'EPD information'!$AI$16*Tabell2[[#This Row],[Weight (kg)]]</f>
        <v>-107.09581999999999</v>
      </c>
    </row>
    <row r="4059" spans="1:32" x14ac:dyDescent="0.2">
      <c r="A4059" s="36" t="s">
        <v>287</v>
      </c>
      <c r="B4059" s="37" t="s">
        <v>280</v>
      </c>
      <c r="C4059" s="38">
        <v>595055</v>
      </c>
      <c r="D4059" s="39">
        <v>7319660859457</v>
      </c>
      <c r="E4059" s="37" t="s">
        <v>46</v>
      </c>
      <c r="F4059" s="40">
        <v>1600</v>
      </c>
      <c r="G4059" s="37">
        <v>1400</v>
      </c>
      <c r="H4059" s="41">
        <v>112.0962</v>
      </c>
      <c r="I4059" s="35">
        <f>'EPD information'!$L$16*Tabell2[[#This Row],[Weight (kg)]]</f>
        <v>382.248042</v>
      </c>
      <c r="J4059" s="22">
        <f>'EPD information'!$M$16*Tabell2[[#This Row],[Weight (kg)]]</f>
        <v>6.6585142800000003</v>
      </c>
      <c r="K4059" s="22">
        <f>'EPD information'!$N$16*Tabell2[[#This Row],[Weight (kg)]]</f>
        <v>0.79027820999999998</v>
      </c>
      <c r="L4059" s="22">
        <f>'EPD information'!$O$16*Tabell2[[#This Row],[Weight (kg)]]</f>
        <v>0</v>
      </c>
      <c r="M4059" s="22">
        <f>'EPD information'!$P$16*Tabell2[[#This Row],[Weight (kg)]]</f>
        <v>0.52685214000000002</v>
      </c>
      <c r="N4059" s="22">
        <f>'EPD information'!$Q$16*Tabell2[[#This Row],[Weight (kg)]]</f>
        <v>17.487007200000001</v>
      </c>
      <c r="O4059" s="22">
        <f>'EPD information'!$R$16*Tabell2[[#This Row],[Weight (kg)]]</f>
        <v>2.8360338600000003E-2</v>
      </c>
      <c r="P4059" s="22">
        <f>'EPD information'!$S$16*Tabell2[[#This Row],[Weight (kg)]]</f>
        <v>-135.636402</v>
      </c>
      <c r="Q4059" s="35">
        <f>'Product specific GWP'!$T$16*Tabell2[[#This Row],[Weight (kg)]]</f>
        <v>4.8986039400000001</v>
      </c>
      <c r="R4059" s="35" t="s">
        <v>48</v>
      </c>
      <c r="S4059" s="35">
        <f>'EPD information'!$V$16*Tabell2[[#This Row],[Weight (kg)]]</f>
        <v>0.79027820999999998</v>
      </c>
      <c r="T4059" s="35" t="str">
        <f>'EPD information'!$W$16</f>
        <v>ND</v>
      </c>
      <c r="U4059" s="35">
        <f>'EPD information'!$X$16*Tabell2[[#This Row],[Weight (kg)]]</f>
        <v>0.52685214000000002</v>
      </c>
      <c r="V4059" s="35">
        <f>'EPD information'!$Y$16*Tabell2[[#This Row],[Weight (kg)]]</f>
        <v>17.487007200000001</v>
      </c>
      <c r="W4059" s="35">
        <f>'EPD information'!$Z$16*Tabell2[[#This Row],[Weight (kg)]]</f>
        <v>2.8360338600000003E-2</v>
      </c>
      <c r="X4059" s="35">
        <f>'EPD information'!$AA$16*Tabell2[[#This Row],[Weight (kg)]]</f>
        <v>-135.636402</v>
      </c>
      <c r="Y4059" s="18">
        <f>'EPD information'!$AB$16*Tabell2[[#This Row],[Weight (kg)]]</f>
        <v>376.64323199999995</v>
      </c>
      <c r="Z4059" s="18">
        <f>'EPD information'!$AC$16*Tabell2[[#This Row],[Weight (kg)]]</f>
        <v>6.6024661799999995</v>
      </c>
      <c r="AA4059" s="18">
        <f>'EPD information'!$AD$16*Tabell2[[#This Row],[Weight (kg)]]</f>
        <v>0.82614899399999997</v>
      </c>
      <c r="AB4059" s="18" t="s">
        <v>48</v>
      </c>
      <c r="AC4059" s="18">
        <f>'EPD information'!$AF$16*Tabell2[[#This Row],[Weight (kg)]]</f>
        <v>0.5212473299999999</v>
      </c>
      <c r="AD4059" s="18">
        <f>'EPD information'!$AG$16*Tabell2[[#This Row],[Weight (kg)]]</f>
        <v>17.374911000000001</v>
      </c>
      <c r="AE4059" s="18">
        <f>'EPD information'!$AH$16*Tabell2[[#This Row],[Weight (kg)]]</f>
        <v>2.7799857600000002E-2</v>
      </c>
      <c r="AF4059" s="21">
        <f>'EPD information'!$AI$16*Tabell2[[#This Row],[Weight (kg)]]</f>
        <v>-128.91063</v>
      </c>
    </row>
    <row r="4060" spans="1:32" x14ac:dyDescent="0.2">
      <c r="A4060" s="36" t="s">
        <v>287</v>
      </c>
      <c r="B4060" s="37" t="s">
        <v>280</v>
      </c>
      <c r="C4060" s="38">
        <v>595056</v>
      </c>
      <c r="D4060" s="39">
        <v>7319660859464</v>
      </c>
      <c r="E4060" s="37" t="s">
        <v>46</v>
      </c>
      <c r="F4060" s="40">
        <v>1600</v>
      </c>
      <c r="G4060" s="37">
        <v>1500</v>
      </c>
      <c r="H4060" s="41">
        <v>119.2919</v>
      </c>
      <c r="I4060" s="35">
        <f>'EPD information'!$L$16*Tabell2[[#This Row],[Weight (kg)]]</f>
        <v>406.78537900000003</v>
      </c>
      <c r="J4060" s="22">
        <f>'EPD information'!$M$16*Tabell2[[#This Row],[Weight (kg)]]</f>
        <v>7.0859388599999997</v>
      </c>
      <c r="K4060" s="22">
        <f>'EPD information'!$N$16*Tabell2[[#This Row],[Weight (kg)]]</f>
        <v>0.84100789499999995</v>
      </c>
      <c r="L4060" s="22">
        <f>'EPD information'!$O$16*Tabell2[[#This Row],[Weight (kg)]]</f>
        <v>0</v>
      </c>
      <c r="M4060" s="22">
        <f>'EPD information'!$P$16*Tabell2[[#This Row],[Weight (kg)]]</f>
        <v>0.56067193000000004</v>
      </c>
      <c r="N4060" s="22">
        <f>'EPD information'!$Q$16*Tabell2[[#This Row],[Weight (kg)]]</f>
        <v>18.6095364</v>
      </c>
      <c r="O4060" s="22">
        <f>'EPD information'!$R$16*Tabell2[[#This Row],[Weight (kg)]]</f>
        <v>3.0180850700000001E-2</v>
      </c>
      <c r="P4060" s="22">
        <f>'EPD information'!$S$16*Tabell2[[#This Row],[Weight (kg)]]</f>
        <v>-144.343199</v>
      </c>
      <c r="Q4060" s="35">
        <f>'Product specific GWP'!$T$16*Tabell2[[#This Row],[Weight (kg)]]</f>
        <v>5.2130560300000006</v>
      </c>
      <c r="R4060" s="35" t="s">
        <v>48</v>
      </c>
      <c r="S4060" s="35">
        <f>'EPD information'!$V$16*Tabell2[[#This Row],[Weight (kg)]]</f>
        <v>0.84100789499999995</v>
      </c>
      <c r="T4060" s="35" t="str">
        <f>'EPD information'!$W$16</f>
        <v>ND</v>
      </c>
      <c r="U4060" s="35">
        <f>'EPD information'!$X$16*Tabell2[[#This Row],[Weight (kg)]]</f>
        <v>0.56067193000000004</v>
      </c>
      <c r="V4060" s="35">
        <f>'EPD information'!$Y$16*Tabell2[[#This Row],[Weight (kg)]]</f>
        <v>18.6095364</v>
      </c>
      <c r="W4060" s="35">
        <f>'EPD information'!$Z$16*Tabell2[[#This Row],[Weight (kg)]]</f>
        <v>3.0180850700000001E-2</v>
      </c>
      <c r="X4060" s="35">
        <f>'EPD information'!$AA$16*Tabell2[[#This Row],[Weight (kg)]]</f>
        <v>-144.343199</v>
      </c>
      <c r="Y4060" s="18">
        <f>'EPD information'!$AB$16*Tabell2[[#This Row],[Weight (kg)]]</f>
        <v>400.820784</v>
      </c>
      <c r="Z4060" s="18">
        <f>'EPD information'!$AC$16*Tabell2[[#This Row],[Weight (kg)]]</f>
        <v>7.0262929100000004</v>
      </c>
      <c r="AA4060" s="18">
        <f>'EPD information'!$AD$16*Tabell2[[#This Row],[Weight (kg)]]</f>
        <v>0.87918130299999997</v>
      </c>
      <c r="AB4060" s="18" t="s">
        <v>48</v>
      </c>
      <c r="AC4060" s="18">
        <f>'EPD information'!$AF$16*Tabell2[[#This Row],[Weight (kg)]]</f>
        <v>0.55470733499999991</v>
      </c>
      <c r="AD4060" s="18">
        <f>'EPD information'!$AG$16*Tabell2[[#This Row],[Weight (kg)]]</f>
        <v>18.490244499999999</v>
      </c>
      <c r="AE4060" s="18">
        <f>'EPD information'!$AH$16*Tabell2[[#This Row],[Weight (kg)]]</f>
        <v>2.9584391200000001E-2</v>
      </c>
      <c r="AF4060" s="21">
        <f>'EPD information'!$AI$16*Tabell2[[#This Row],[Weight (kg)]]</f>
        <v>-137.18568499999998</v>
      </c>
    </row>
    <row r="4061" spans="1:32" ht="28.5" x14ac:dyDescent="0.2">
      <c r="A4061" s="36" t="s">
        <v>289</v>
      </c>
      <c r="B4061" s="37" t="s">
        <v>290</v>
      </c>
      <c r="C4061" s="38">
        <v>276701</v>
      </c>
      <c r="D4061" s="39">
        <v>7319662767019</v>
      </c>
      <c r="E4061" s="37" t="s">
        <v>46</v>
      </c>
      <c r="F4061" s="40">
        <v>63</v>
      </c>
      <c r="G4061" s="37">
        <v>63</v>
      </c>
      <c r="H4061" s="41">
        <v>0.12</v>
      </c>
      <c r="I4061" s="35">
        <f>'EPD information'!$L$16*Tabell2[[#This Row],[Weight (kg)]]</f>
        <v>0.40920000000000001</v>
      </c>
      <c r="J4061" s="22">
        <f>'EPD information'!$M$16*Tabell2[[#This Row],[Weight (kg)]]</f>
        <v>7.1279999999999998E-3</v>
      </c>
      <c r="K4061" s="22">
        <f>'EPD information'!$N$16*Tabell2[[#This Row],[Weight (kg)]]</f>
        <v>8.4599999999999996E-4</v>
      </c>
      <c r="L4061" s="22">
        <f>'EPD information'!$O$16*Tabell2[[#This Row],[Weight (kg)]]</f>
        <v>0</v>
      </c>
      <c r="M4061" s="22">
        <f>'EPD information'!$P$16*Tabell2[[#This Row],[Weight (kg)]]</f>
        <v>5.6400000000000005E-4</v>
      </c>
      <c r="N4061" s="22">
        <f>'EPD information'!$Q$16*Tabell2[[#This Row],[Weight (kg)]]</f>
        <v>1.8720000000000001E-2</v>
      </c>
      <c r="O4061" s="22">
        <f>'EPD information'!$R$16*Tabell2[[#This Row],[Weight (kg)]]</f>
        <v>3.0360000000000001E-5</v>
      </c>
      <c r="P4061" s="22">
        <f>'EPD information'!$S$16*Tabell2[[#This Row],[Weight (kg)]]</f>
        <v>-0.1452</v>
      </c>
      <c r="Q4061" s="35">
        <f>'Product specific GWP'!$T$16*Tabell2[[#This Row],[Weight (kg)]]</f>
        <v>5.2440000000000004E-3</v>
      </c>
      <c r="R4061" s="35" t="s">
        <v>48</v>
      </c>
      <c r="S4061" s="35">
        <f>'EPD information'!$V$16*Tabell2[[#This Row],[Weight (kg)]]</f>
        <v>8.4599999999999996E-4</v>
      </c>
      <c r="T4061" s="35" t="str">
        <f>'EPD information'!$W$16</f>
        <v>ND</v>
      </c>
      <c r="U4061" s="35">
        <f>'EPD information'!$X$16*Tabell2[[#This Row],[Weight (kg)]]</f>
        <v>5.6400000000000005E-4</v>
      </c>
      <c r="V4061" s="35">
        <f>'EPD information'!$Y$16*Tabell2[[#This Row],[Weight (kg)]]</f>
        <v>1.8720000000000001E-2</v>
      </c>
      <c r="W4061" s="35">
        <f>'EPD information'!$Z$16*Tabell2[[#This Row],[Weight (kg)]]</f>
        <v>3.0360000000000001E-5</v>
      </c>
      <c r="X4061" s="35">
        <f>'EPD information'!$AA$16*Tabell2[[#This Row],[Weight (kg)]]</f>
        <v>-0.1452</v>
      </c>
      <c r="Y4061" s="18">
        <f>'EPD information'!$AB$16*Tabell2[[#This Row],[Weight (kg)]]</f>
        <v>0.40319999999999995</v>
      </c>
      <c r="Z4061" s="18">
        <f>'EPD information'!$AC$16*Tabell2[[#This Row],[Weight (kg)]]</f>
        <v>7.0679999999999996E-3</v>
      </c>
      <c r="AA4061" s="18">
        <f>'EPD information'!$AD$16*Tabell2[[#This Row],[Weight (kg)]]</f>
        <v>8.8439999999999992E-4</v>
      </c>
      <c r="AB4061" s="18" t="s">
        <v>48</v>
      </c>
      <c r="AC4061" s="18">
        <f>'EPD information'!$AF$16*Tabell2[[#This Row],[Weight (kg)]]</f>
        <v>5.579999999999999E-4</v>
      </c>
      <c r="AD4061" s="18">
        <f>'EPD information'!$AG$16*Tabell2[[#This Row],[Weight (kg)]]</f>
        <v>1.8599999999999998E-2</v>
      </c>
      <c r="AE4061" s="18">
        <f>'EPD information'!$AH$16*Tabell2[[#This Row],[Weight (kg)]]</f>
        <v>2.976E-5</v>
      </c>
      <c r="AF4061" s="21">
        <f>'EPD information'!$AI$16*Tabell2[[#This Row],[Weight (kg)]]</f>
        <v>-0.13799999999999998</v>
      </c>
    </row>
    <row r="4062" spans="1:32" ht="28.5" x14ac:dyDescent="0.2">
      <c r="A4062" s="36" t="s">
        <v>289</v>
      </c>
      <c r="B4062" s="37" t="s">
        <v>290</v>
      </c>
      <c r="C4062" s="38">
        <v>276702</v>
      </c>
      <c r="D4062" s="39">
        <v>7319662767026</v>
      </c>
      <c r="E4062" s="37" t="s">
        <v>46</v>
      </c>
      <c r="F4062" s="40">
        <v>63</v>
      </c>
      <c r="G4062" s="37">
        <v>80</v>
      </c>
      <c r="H4062" s="41">
        <v>0.15</v>
      </c>
      <c r="I4062" s="35">
        <f>'EPD information'!$L$16*Tabell2[[#This Row],[Weight (kg)]]</f>
        <v>0.51149999999999995</v>
      </c>
      <c r="J4062" s="22">
        <f>'EPD information'!$M$16*Tabell2[[#This Row],[Weight (kg)]]</f>
        <v>8.9099999999999995E-3</v>
      </c>
      <c r="K4062" s="22">
        <f>'EPD information'!$N$16*Tabell2[[#This Row],[Weight (kg)]]</f>
        <v>1.0574999999999998E-3</v>
      </c>
      <c r="L4062" s="22">
        <f>'EPD information'!$O$16*Tabell2[[#This Row],[Weight (kg)]]</f>
        <v>0</v>
      </c>
      <c r="M4062" s="22">
        <f>'EPD information'!$P$16*Tabell2[[#This Row],[Weight (kg)]]</f>
        <v>7.0500000000000001E-4</v>
      </c>
      <c r="N4062" s="22">
        <f>'EPD information'!$Q$16*Tabell2[[#This Row],[Weight (kg)]]</f>
        <v>2.3400000000000001E-2</v>
      </c>
      <c r="O4062" s="22">
        <f>'EPD information'!$R$16*Tabell2[[#This Row],[Weight (kg)]]</f>
        <v>3.7950000000000001E-5</v>
      </c>
      <c r="P4062" s="22">
        <f>'EPD information'!$S$16*Tabell2[[#This Row],[Weight (kg)]]</f>
        <v>-0.18149999999999999</v>
      </c>
      <c r="Q4062" s="35">
        <f>'Product specific GWP'!$T$16*Tabell2[[#This Row],[Weight (kg)]]</f>
        <v>6.5550000000000001E-3</v>
      </c>
      <c r="R4062" s="35" t="s">
        <v>48</v>
      </c>
      <c r="S4062" s="35">
        <f>'EPD information'!$V$16*Tabell2[[#This Row],[Weight (kg)]]</f>
        <v>1.0574999999999998E-3</v>
      </c>
      <c r="T4062" s="35" t="str">
        <f>'EPD information'!$W$16</f>
        <v>ND</v>
      </c>
      <c r="U4062" s="35">
        <f>'EPD information'!$X$16*Tabell2[[#This Row],[Weight (kg)]]</f>
        <v>7.0500000000000001E-4</v>
      </c>
      <c r="V4062" s="35">
        <f>'EPD information'!$Y$16*Tabell2[[#This Row],[Weight (kg)]]</f>
        <v>2.3400000000000001E-2</v>
      </c>
      <c r="W4062" s="35">
        <f>'EPD information'!$Z$16*Tabell2[[#This Row],[Weight (kg)]]</f>
        <v>3.7950000000000001E-5</v>
      </c>
      <c r="X4062" s="35">
        <f>'EPD information'!$AA$16*Tabell2[[#This Row],[Weight (kg)]]</f>
        <v>-0.18149999999999999</v>
      </c>
      <c r="Y4062" s="18">
        <f>'EPD information'!$AB$16*Tabell2[[#This Row],[Weight (kg)]]</f>
        <v>0.504</v>
      </c>
      <c r="Z4062" s="18">
        <f>'EPD information'!$AC$16*Tabell2[[#This Row],[Weight (kg)]]</f>
        <v>8.8349999999999991E-3</v>
      </c>
      <c r="AA4062" s="18">
        <f>'EPD information'!$AD$16*Tabell2[[#This Row],[Weight (kg)]]</f>
        <v>1.1054999999999999E-3</v>
      </c>
      <c r="AB4062" s="18" t="s">
        <v>48</v>
      </c>
      <c r="AC4062" s="18">
        <f>'EPD information'!$AF$16*Tabell2[[#This Row],[Weight (kg)]]</f>
        <v>6.9749999999999988E-4</v>
      </c>
      <c r="AD4062" s="18">
        <f>'EPD information'!$AG$16*Tabell2[[#This Row],[Weight (kg)]]</f>
        <v>2.325E-2</v>
      </c>
      <c r="AE4062" s="18">
        <f>'EPD information'!$AH$16*Tabell2[[#This Row],[Weight (kg)]]</f>
        <v>3.7200000000000003E-5</v>
      </c>
      <c r="AF4062" s="21">
        <f>'EPD information'!$AI$16*Tabell2[[#This Row],[Weight (kg)]]</f>
        <v>-0.17249999999999999</v>
      </c>
    </row>
    <row r="4063" spans="1:32" ht="28.5" x14ac:dyDescent="0.2">
      <c r="A4063" s="36" t="s">
        <v>289</v>
      </c>
      <c r="B4063" s="37" t="s">
        <v>290</v>
      </c>
      <c r="C4063" s="38">
        <v>276703</v>
      </c>
      <c r="D4063" s="39">
        <v>7319662767033</v>
      </c>
      <c r="E4063" s="37" t="s">
        <v>46</v>
      </c>
      <c r="F4063" s="40">
        <v>63</v>
      </c>
      <c r="G4063" s="37">
        <v>100</v>
      </c>
      <c r="H4063" s="41">
        <v>0.2</v>
      </c>
      <c r="I4063" s="35">
        <f>'EPD information'!$L$16*Tabell2[[#This Row],[Weight (kg)]]</f>
        <v>0.68200000000000005</v>
      </c>
      <c r="J4063" s="22">
        <f>'EPD information'!$M$16*Tabell2[[#This Row],[Weight (kg)]]</f>
        <v>1.1880000000000002E-2</v>
      </c>
      <c r="K4063" s="22">
        <f>'EPD information'!$N$16*Tabell2[[#This Row],[Weight (kg)]]</f>
        <v>1.41E-3</v>
      </c>
      <c r="L4063" s="22">
        <f>'EPD information'!$O$16*Tabell2[[#This Row],[Weight (kg)]]</f>
        <v>0</v>
      </c>
      <c r="M4063" s="22">
        <f>'EPD information'!$P$16*Tabell2[[#This Row],[Weight (kg)]]</f>
        <v>9.4000000000000008E-4</v>
      </c>
      <c r="N4063" s="22">
        <f>'EPD information'!$Q$16*Tabell2[[#This Row],[Weight (kg)]]</f>
        <v>3.1200000000000002E-2</v>
      </c>
      <c r="O4063" s="22">
        <f>'EPD information'!$R$16*Tabell2[[#This Row],[Weight (kg)]]</f>
        <v>5.060000000000001E-5</v>
      </c>
      <c r="P4063" s="22">
        <f>'EPD information'!$S$16*Tabell2[[#This Row],[Weight (kg)]]</f>
        <v>-0.24199999999999999</v>
      </c>
      <c r="Q4063" s="35">
        <f>'Product specific GWP'!$T$16*Tabell2[[#This Row],[Weight (kg)]]</f>
        <v>8.7400000000000012E-3</v>
      </c>
      <c r="R4063" s="35" t="s">
        <v>48</v>
      </c>
      <c r="S4063" s="35">
        <f>'EPD information'!$V$16*Tabell2[[#This Row],[Weight (kg)]]</f>
        <v>1.41E-3</v>
      </c>
      <c r="T4063" s="35" t="str">
        <f>'EPD information'!$W$16</f>
        <v>ND</v>
      </c>
      <c r="U4063" s="35">
        <f>'EPD information'!$X$16*Tabell2[[#This Row],[Weight (kg)]]</f>
        <v>9.4000000000000008E-4</v>
      </c>
      <c r="V4063" s="35">
        <f>'EPD information'!$Y$16*Tabell2[[#This Row],[Weight (kg)]]</f>
        <v>3.1200000000000002E-2</v>
      </c>
      <c r="W4063" s="35">
        <f>'EPD information'!$Z$16*Tabell2[[#This Row],[Weight (kg)]]</f>
        <v>5.060000000000001E-5</v>
      </c>
      <c r="X4063" s="35">
        <f>'EPD information'!$AA$16*Tabell2[[#This Row],[Weight (kg)]]</f>
        <v>-0.24199999999999999</v>
      </c>
      <c r="Y4063" s="18">
        <f>'EPD information'!$AB$16*Tabell2[[#This Row],[Weight (kg)]]</f>
        <v>0.67200000000000004</v>
      </c>
      <c r="Z4063" s="18">
        <f>'EPD information'!$AC$16*Tabell2[[#This Row],[Weight (kg)]]</f>
        <v>1.1780000000000001E-2</v>
      </c>
      <c r="AA4063" s="18">
        <f>'EPD information'!$AD$16*Tabell2[[#This Row],[Weight (kg)]]</f>
        <v>1.474E-3</v>
      </c>
      <c r="AB4063" s="18" t="s">
        <v>48</v>
      </c>
      <c r="AC4063" s="18">
        <f>'EPD information'!$AF$16*Tabell2[[#This Row],[Weight (kg)]]</f>
        <v>9.2999999999999995E-4</v>
      </c>
      <c r="AD4063" s="18">
        <f>'EPD information'!$AG$16*Tabell2[[#This Row],[Weight (kg)]]</f>
        <v>3.1E-2</v>
      </c>
      <c r="AE4063" s="18">
        <f>'EPD information'!$AH$16*Tabell2[[#This Row],[Weight (kg)]]</f>
        <v>4.9600000000000006E-5</v>
      </c>
      <c r="AF4063" s="21">
        <f>'EPD information'!$AI$16*Tabell2[[#This Row],[Weight (kg)]]</f>
        <v>-0.22999999999999998</v>
      </c>
    </row>
    <row r="4064" spans="1:32" ht="28.5" x14ac:dyDescent="0.2">
      <c r="A4064" s="36" t="s">
        <v>289</v>
      </c>
      <c r="B4064" s="37" t="s">
        <v>290</v>
      </c>
      <c r="C4064" s="38">
        <v>776073</v>
      </c>
      <c r="D4064" s="39">
        <v>7319667760732</v>
      </c>
      <c r="E4064" s="37" t="s">
        <v>46</v>
      </c>
      <c r="F4064" s="40">
        <v>63</v>
      </c>
      <c r="G4064" s="37">
        <v>112</v>
      </c>
      <c r="H4064" s="41">
        <v>0.2238</v>
      </c>
      <c r="I4064" s="35">
        <f>'EPD information'!$L$16*Tabell2[[#This Row],[Weight (kg)]]</f>
        <v>0.763158</v>
      </c>
      <c r="J4064" s="22">
        <f>'EPD information'!$M$16*Tabell2[[#This Row],[Weight (kg)]]</f>
        <v>1.329372E-2</v>
      </c>
      <c r="K4064" s="22">
        <f>'EPD information'!$N$16*Tabell2[[#This Row],[Weight (kg)]]</f>
        <v>1.5777899999999999E-3</v>
      </c>
      <c r="L4064" s="22">
        <f>'EPD information'!$O$16*Tabell2[[#This Row],[Weight (kg)]]</f>
        <v>0</v>
      </c>
      <c r="M4064" s="22">
        <f>'EPD information'!$P$16*Tabell2[[#This Row],[Weight (kg)]]</f>
        <v>1.0518599999999999E-3</v>
      </c>
      <c r="N4064" s="22">
        <f>'EPD information'!$Q$16*Tabell2[[#This Row],[Weight (kg)]]</f>
        <v>3.4912800000000001E-2</v>
      </c>
      <c r="O4064" s="22">
        <f>'EPD information'!$R$16*Tabell2[[#This Row],[Weight (kg)]]</f>
        <v>5.6621400000000006E-5</v>
      </c>
      <c r="P4064" s="22">
        <f>'EPD information'!$S$16*Tabell2[[#This Row],[Weight (kg)]]</f>
        <v>-0.27079799999999998</v>
      </c>
      <c r="Q4064" s="35">
        <f>'Product specific GWP'!$T$16*Tabell2[[#This Row],[Weight (kg)]]</f>
        <v>9.7800600000000001E-3</v>
      </c>
      <c r="R4064" s="35" t="s">
        <v>48</v>
      </c>
      <c r="S4064" s="35">
        <f>'EPD information'!$V$16*Tabell2[[#This Row],[Weight (kg)]]</f>
        <v>1.5777899999999999E-3</v>
      </c>
      <c r="T4064" s="35" t="str">
        <f>'EPD information'!$W$16</f>
        <v>ND</v>
      </c>
      <c r="U4064" s="35">
        <f>'EPD information'!$X$16*Tabell2[[#This Row],[Weight (kg)]]</f>
        <v>1.0518599999999999E-3</v>
      </c>
      <c r="V4064" s="35">
        <f>'EPD information'!$Y$16*Tabell2[[#This Row],[Weight (kg)]]</f>
        <v>3.4912800000000001E-2</v>
      </c>
      <c r="W4064" s="35">
        <f>'EPD information'!$Z$16*Tabell2[[#This Row],[Weight (kg)]]</f>
        <v>5.6621400000000006E-5</v>
      </c>
      <c r="X4064" s="35">
        <f>'EPD information'!$AA$16*Tabell2[[#This Row],[Weight (kg)]]</f>
        <v>-0.27079799999999998</v>
      </c>
      <c r="Y4064" s="18">
        <f>'EPD information'!$AB$16*Tabell2[[#This Row],[Weight (kg)]]</f>
        <v>0.75196799999999997</v>
      </c>
      <c r="Z4064" s="18">
        <f>'EPD information'!$AC$16*Tabell2[[#This Row],[Weight (kg)]]</f>
        <v>1.318182E-2</v>
      </c>
      <c r="AA4064" s="18">
        <f>'EPD information'!$AD$16*Tabell2[[#This Row],[Weight (kg)]]</f>
        <v>1.649406E-3</v>
      </c>
      <c r="AB4064" s="18" t="s">
        <v>48</v>
      </c>
      <c r="AC4064" s="18">
        <f>'EPD information'!$AF$16*Tabell2[[#This Row],[Weight (kg)]]</f>
        <v>1.0406699999999998E-3</v>
      </c>
      <c r="AD4064" s="18">
        <f>'EPD information'!$AG$16*Tabell2[[#This Row],[Weight (kg)]]</f>
        <v>3.4688999999999998E-2</v>
      </c>
      <c r="AE4064" s="18">
        <f>'EPD information'!$AH$16*Tabell2[[#This Row],[Weight (kg)]]</f>
        <v>5.5502399999999999E-5</v>
      </c>
      <c r="AF4064" s="21">
        <f>'EPD information'!$AI$16*Tabell2[[#This Row],[Weight (kg)]]</f>
        <v>-0.25736999999999999</v>
      </c>
    </row>
    <row r="4065" spans="1:32" ht="28.5" x14ac:dyDescent="0.2">
      <c r="A4065" s="36" t="s">
        <v>289</v>
      </c>
      <c r="B4065" s="37" t="s">
        <v>290</v>
      </c>
      <c r="C4065" s="38">
        <v>776074</v>
      </c>
      <c r="D4065" s="39">
        <v>7319667760749</v>
      </c>
      <c r="E4065" s="37" t="s">
        <v>46</v>
      </c>
      <c r="F4065" s="40">
        <v>63</v>
      </c>
      <c r="G4065" s="37">
        <v>125</v>
      </c>
      <c r="H4065" s="41">
        <v>0.24360000000000001</v>
      </c>
      <c r="I4065" s="35">
        <f>'EPD information'!$L$16*Tabell2[[#This Row],[Weight (kg)]]</f>
        <v>0.83067600000000008</v>
      </c>
      <c r="J4065" s="22">
        <f>'EPD information'!$M$16*Tabell2[[#This Row],[Weight (kg)]]</f>
        <v>1.4469840000000001E-2</v>
      </c>
      <c r="K4065" s="22">
        <f>'EPD information'!$N$16*Tabell2[[#This Row],[Weight (kg)]]</f>
        <v>1.7173800000000001E-3</v>
      </c>
      <c r="L4065" s="22">
        <f>'EPD information'!$O$16*Tabell2[[#This Row],[Weight (kg)]]</f>
        <v>0</v>
      </c>
      <c r="M4065" s="22">
        <f>'EPD information'!$P$16*Tabell2[[#This Row],[Weight (kg)]]</f>
        <v>1.14492E-3</v>
      </c>
      <c r="N4065" s="22">
        <f>'EPD information'!$Q$16*Tabell2[[#This Row],[Weight (kg)]]</f>
        <v>3.8001600000000003E-2</v>
      </c>
      <c r="O4065" s="22">
        <f>'EPD information'!$R$16*Tabell2[[#This Row],[Weight (kg)]]</f>
        <v>6.1630800000000006E-5</v>
      </c>
      <c r="P4065" s="22">
        <f>'EPD information'!$S$16*Tabell2[[#This Row],[Weight (kg)]]</f>
        <v>-0.29475600000000002</v>
      </c>
      <c r="Q4065" s="35">
        <f>'Product specific GWP'!$T$16*Tabell2[[#This Row],[Weight (kg)]]</f>
        <v>1.0645320000000002E-2</v>
      </c>
      <c r="R4065" s="35" t="s">
        <v>48</v>
      </c>
      <c r="S4065" s="35">
        <f>'EPD information'!$V$16*Tabell2[[#This Row],[Weight (kg)]]</f>
        <v>1.7173800000000001E-3</v>
      </c>
      <c r="T4065" s="35" t="str">
        <f>'EPD information'!$W$16</f>
        <v>ND</v>
      </c>
      <c r="U4065" s="35">
        <f>'EPD information'!$X$16*Tabell2[[#This Row],[Weight (kg)]]</f>
        <v>1.14492E-3</v>
      </c>
      <c r="V4065" s="35">
        <f>'EPD information'!$Y$16*Tabell2[[#This Row],[Weight (kg)]]</f>
        <v>3.8001600000000003E-2</v>
      </c>
      <c r="W4065" s="35">
        <f>'EPD information'!$Z$16*Tabell2[[#This Row],[Weight (kg)]]</f>
        <v>6.1630800000000006E-5</v>
      </c>
      <c r="X4065" s="35">
        <f>'EPD information'!$AA$16*Tabell2[[#This Row],[Weight (kg)]]</f>
        <v>-0.29475600000000002</v>
      </c>
      <c r="Y4065" s="18">
        <f>'EPD information'!$AB$16*Tabell2[[#This Row],[Weight (kg)]]</f>
        <v>0.818496</v>
      </c>
      <c r="Z4065" s="18">
        <f>'EPD information'!$AC$16*Tabell2[[#This Row],[Weight (kg)]]</f>
        <v>1.4348040000000001E-2</v>
      </c>
      <c r="AA4065" s="18">
        <f>'EPD information'!$AD$16*Tabell2[[#This Row],[Weight (kg)]]</f>
        <v>1.795332E-3</v>
      </c>
      <c r="AB4065" s="18" t="s">
        <v>48</v>
      </c>
      <c r="AC4065" s="18">
        <f>'EPD information'!$AF$16*Tabell2[[#This Row],[Weight (kg)]]</f>
        <v>1.1327399999999999E-3</v>
      </c>
      <c r="AD4065" s="18">
        <f>'EPD information'!$AG$16*Tabell2[[#This Row],[Weight (kg)]]</f>
        <v>3.7758E-2</v>
      </c>
      <c r="AE4065" s="18">
        <f>'EPD information'!$AH$16*Tabell2[[#This Row],[Weight (kg)]]</f>
        <v>6.0412800000000005E-5</v>
      </c>
      <c r="AF4065" s="21">
        <f>'EPD information'!$AI$16*Tabell2[[#This Row],[Weight (kg)]]</f>
        <v>-0.28014</v>
      </c>
    </row>
    <row r="4066" spans="1:32" ht="28.5" x14ac:dyDescent="0.2">
      <c r="A4066" s="36" t="s">
        <v>289</v>
      </c>
      <c r="B4066" s="37" t="s">
        <v>290</v>
      </c>
      <c r="C4066" s="38">
        <v>592598</v>
      </c>
      <c r="D4066" s="39">
        <v>7319660833099</v>
      </c>
      <c r="E4066" s="37" t="s">
        <v>46</v>
      </c>
      <c r="F4066" s="40">
        <v>63</v>
      </c>
      <c r="G4066" s="37">
        <v>140</v>
      </c>
      <c r="H4066" s="41">
        <v>0.26519999999999999</v>
      </c>
      <c r="I4066" s="35">
        <f>'EPD information'!$L$16*Tabell2[[#This Row],[Weight (kg)]]</f>
        <v>0.90433200000000002</v>
      </c>
      <c r="J4066" s="22">
        <f>'EPD information'!$M$16*Tabell2[[#This Row],[Weight (kg)]]</f>
        <v>1.575288E-2</v>
      </c>
      <c r="K4066" s="22">
        <f>'EPD information'!$N$16*Tabell2[[#This Row],[Weight (kg)]]</f>
        <v>1.86966E-3</v>
      </c>
      <c r="L4066" s="22">
        <f>'EPD information'!$O$16*Tabell2[[#This Row],[Weight (kg)]]</f>
        <v>0</v>
      </c>
      <c r="M4066" s="22">
        <f>'EPD information'!$P$16*Tabell2[[#This Row],[Weight (kg)]]</f>
        <v>1.2464399999999999E-3</v>
      </c>
      <c r="N4066" s="22">
        <f>'EPD information'!$Q$16*Tabell2[[#This Row],[Weight (kg)]]</f>
        <v>4.1371199999999997E-2</v>
      </c>
      <c r="O4066" s="22">
        <f>'EPD information'!$R$16*Tabell2[[#This Row],[Weight (kg)]]</f>
        <v>6.7095600000000009E-5</v>
      </c>
      <c r="P4066" s="22">
        <f>'EPD information'!$S$16*Tabell2[[#This Row],[Weight (kg)]]</f>
        <v>-0.32089199999999996</v>
      </c>
      <c r="Q4066" s="35">
        <f>'Product specific GWP'!$T$16*Tabell2[[#This Row],[Weight (kg)]]</f>
        <v>1.1589240000000001E-2</v>
      </c>
      <c r="R4066" s="35" t="s">
        <v>48</v>
      </c>
      <c r="S4066" s="35">
        <f>'EPD information'!$V$16*Tabell2[[#This Row],[Weight (kg)]]</f>
        <v>1.86966E-3</v>
      </c>
      <c r="T4066" s="35" t="str">
        <f>'EPD information'!$W$16</f>
        <v>ND</v>
      </c>
      <c r="U4066" s="35">
        <f>'EPD information'!$X$16*Tabell2[[#This Row],[Weight (kg)]]</f>
        <v>1.2464399999999999E-3</v>
      </c>
      <c r="V4066" s="35">
        <f>'EPD information'!$Y$16*Tabell2[[#This Row],[Weight (kg)]]</f>
        <v>4.1371199999999997E-2</v>
      </c>
      <c r="W4066" s="35">
        <f>'EPD information'!$Z$16*Tabell2[[#This Row],[Weight (kg)]]</f>
        <v>6.7095600000000009E-5</v>
      </c>
      <c r="X4066" s="35">
        <f>'EPD information'!$AA$16*Tabell2[[#This Row],[Weight (kg)]]</f>
        <v>-0.32089199999999996</v>
      </c>
      <c r="Y4066" s="18">
        <f>'EPD information'!$AB$16*Tabell2[[#This Row],[Weight (kg)]]</f>
        <v>0.89107199999999998</v>
      </c>
      <c r="Z4066" s="18">
        <f>'EPD information'!$AC$16*Tabell2[[#This Row],[Weight (kg)]]</f>
        <v>1.562028E-2</v>
      </c>
      <c r="AA4066" s="18">
        <f>'EPD information'!$AD$16*Tabell2[[#This Row],[Weight (kg)]]</f>
        <v>1.954524E-3</v>
      </c>
      <c r="AB4066" s="18" t="s">
        <v>48</v>
      </c>
      <c r="AC4066" s="18">
        <f>'EPD information'!$AF$16*Tabell2[[#This Row],[Weight (kg)]]</f>
        <v>1.23318E-3</v>
      </c>
      <c r="AD4066" s="18">
        <f>'EPD information'!$AG$16*Tabell2[[#This Row],[Weight (kg)]]</f>
        <v>4.1105999999999997E-2</v>
      </c>
      <c r="AE4066" s="18">
        <f>'EPD information'!$AH$16*Tabell2[[#This Row],[Weight (kg)]]</f>
        <v>6.5769600000000001E-5</v>
      </c>
      <c r="AF4066" s="21">
        <f>'EPD information'!$AI$16*Tabell2[[#This Row],[Weight (kg)]]</f>
        <v>-0.30497999999999997</v>
      </c>
    </row>
    <row r="4067" spans="1:32" ht="28.5" x14ac:dyDescent="0.2">
      <c r="A4067" s="36" t="s">
        <v>289</v>
      </c>
      <c r="B4067" s="37" t="s">
        <v>290</v>
      </c>
      <c r="C4067" s="38">
        <v>592599</v>
      </c>
      <c r="D4067" s="39">
        <v>7319660833105</v>
      </c>
      <c r="E4067" s="37" t="s">
        <v>46</v>
      </c>
      <c r="F4067" s="40">
        <v>63</v>
      </c>
      <c r="G4067" s="37">
        <v>150</v>
      </c>
      <c r="H4067" s="41">
        <v>0.2802</v>
      </c>
      <c r="I4067" s="35">
        <f>'EPD information'!$L$16*Tabell2[[#This Row],[Weight (kg)]]</f>
        <v>0.95548200000000005</v>
      </c>
      <c r="J4067" s="22">
        <f>'EPD information'!$M$16*Tabell2[[#This Row],[Weight (kg)]]</f>
        <v>1.664388E-2</v>
      </c>
      <c r="K4067" s="22">
        <f>'EPD information'!$N$16*Tabell2[[#This Row],[Weight (kg)]]</f>
        <v>1.9754099999999999E-3</v>
      </c>
      <c r="L4067" s="22">
        <f>'EPD information'!$O$16*Tabell2[[#This Row],[Weight (kg)]]</f>
        <v>0</v>
      </c>
      <c r="M4067" s="22">
        <f>'EPD information'!$P$16*Tabell2[[#This Row],[Weight (kg)]]</f>
        <v>1.3169400000000002E-3</v>
      </c>
      <c r="N4067" s="22">
        <f>'EPD information'!$Q$16*Tabell2[[#This Row],[Weight (kg)]]</f>
        <v>4.3711199999999999E-2</v>
      </c>
      <c r="O4067" s="22">
        <f>'EPD information'!$R$16*Tabell2[[#This Row],[Weight (kg)]]</f>
        <v>7.0890600000000009E-5</v>
      </c>
      <c r="P4067" s="22">
        <f>'EPD information'!$S$16*Tabell2[[#This Row],[Weight (kg)]]</f>
        <v>-0.33904200000000001</v>
      </c>
      <c r="Q4067" s="35">
        <f>'Product specific GWP'!$T$16*Tabell2[[#This Row],[Weight (kg)]]</f>
        <v>1.224474E-2</v>
      </c>
      <c r="R4067" s="35" t="s">
        <v>48</v>
      </c>
      <c r="S4067" s="35">
        <f>'EPD information'!$V$16*Tabell2[[#This Row],[Weight (kg)]]</f>
        <v>1.9754099999999999E-3</v>
      </c>
      <c r="T4067" s="35" t="str">
        <f>'EPD information'!$W$16</f>
        <v>ND</v>
      </c>
      <c r="U4067" s="35">
        <f>'EPD information'!$X$16*Tabell2[[#This Row],[Weight (kg)]]</f>
        <v>1.3169400000000002E-3</v>
      </c>
      <c r="V4067" s="35">
        <f>'EPD information'!$Y$16*Tabell2[[#This Row],[Weight (kg)]]</f>
        <v>4.3711199999999999E-2</v>
      </c>
      <c r="W4067" s="35">
        <f>'EPD information'!$Z$16*Tabell2[[#This Row],[Weight (kg)]]</f>
        <v>7.0890600000000009E-5</v>
      </c>
      <c r="X4067" s="35">
        <f>'EPD information'!$AA$16*Tabell2[[#This Row],[Weight (kg)]]</f>
        <v>-0.33904200000000001</v>
      </c>
      <c r="Y4067" s="18">
        <f>'EPD information'!$AB$16*Tabell2[[#This Row],[Weight (kg)]]</f>
        <v>0.94147199999999998</v>
      </c>
      <c r="Z4067" s="18">
        <f>'EPD information'!$AC$16*Tabell2[[#This Row],[Weight (kg)]]</f>
        <v>1.6503779999999999E-2</v>
      </c>
      <c r="AA4067" s="18">
        <f>'EPD information'!$AD$16*Tabell2[[#This Row],[Weight (kg)]]</f>
        <v>2.0650740000000001E-3</v>
      </c>
      <c r="AB4067" s="18" t="s">
        <v>48</v>
      </c>
      <c r="AC4067" s="18">
        <f>'EPD information'!$AF$16*Tabell2[[#This Row],[Weight (kg)]]</f>
        <v>1.3029299999999999E-3</v>
      </c>
      <c r="AD4067" s="18">
        <f>'EPD information'!$AG$16*Tabell2[[#This Row],[Weight (kg)]]</f>
        <v>4.3430999999999997E-2</v>
      </c>
      <c r="AE4067" s="18">
        <f>'EPD information'!$AH$16*Tabell2[[#This Row],[Weight (kg)]]</f>
        <v>6.94896E-5</v>
      </c>
      <c r="AF4067" s="21">
        <f>'EPD information'!$AI$16*Tabell2[[#This Row],[Weight (kg)]]</f>
        <v>-0.32222999999999996</v>
      </c>
    </row>
    <row r="4068" spans="1:32" ht="28.5" x14ac:dyDescent="0.2">
      <c r="A4068" s="36" t="s">
        <v>289</v>
      </c>
      <c r="B4068" s="37" t="s">
        <v>290</v>
      </c>
      <c r="C4068" s="38">
        <v>592600</v>
      </c>
      <c r="D4068" s="39">
        <v>7319660833112</v>
      </c>
      <c r="E4068" s="37" t="s">
        <v>46</v>
      </c>
      <c r="F4068" s="40">
        <v>63</v>
      </c>
      <c r="G4068" s="37">
        <v>160</v>
      </c>
      <c r="H4068" s="41">
        <v>0.29370000000000002</v>
      </c>
      <c r="I4068" s="35">
        <f>'EPD information'!$L$16*Tabell2[[#This Row],[Weight (kg)]]</f>
        <v>1.001517</v>
      </c>
      <c r="J4068" s="22">
        <f>'EPD information'!$M$16*Tabell2[[#This Row],[Weight (kg)]]</f>
        <v>1.7445780000000001E-2</v>
      </c>
      <c r="K4068" s="22">
        <f>'EPD information'!$N$16*Tabell2[[#This Row],[Weight (kg)]]</f>
        <v>2.0705850000000002E-3</v>
      </c>
      <c r="L4068" s="22">
        <f>'EPD information'!$O$16*Tabell2[[#This Row],[Weight (kg)]]</f>
        <v>0</v>
      </c>
      <c r="M4068" s="22">
        <f>'EPD information'!$P$16*Tabell2[[#This Row],[Weight (kg)]]</f>
        <v>1.3803900000000002E-3</v>
      </c>
      <c r="N4068" s="22">
        <f>'EPD information'!$Q$16*Tabell2[[#This Row],[Weight (kg)]]</f>
        <v>4.5817200000000002E-2</v>
      </c>
      <c r="O4068" s="22">
        <f>'EPD information'!$R$16*Tabell2[[#This Row],[Weight (kg)]]</f>
        <v>7.430610000000001E-5</v>
      </c>
      <c r="P4068" s="22">
        <f>'EPD information'!$S$16*Tabell2[[#This Row],[Weight (kg)]]</f>
        <v>-0.355377</v>
      </c>
      <c r="Q4068" s="35">
        <f>'Product specific GWP'!$T$16*Tabell2[[#This Row],[Weight (kg)]]</f>
        <v>1.2834690000000001E-2</v>
      </c>
      <c r="R4068" s="35" t="s">
        <v>48</v>
      </c>
      <c r="S4068" s="35">
        <f>'EPD information'!$V$16*Tabell2[[#This Row],[Weight (kg)]]</f>
        <v>2.0705850000000002E-3</v>
      </c>
      <c r="T4068" s="35" t="str">
        <f>'EPD information'!$W$16</f>
        <v>ND</v>
      </c>
      <c r="U4068" s="35">
        <f>'EPD information'!$X$16*Tabell2[[#This Row],[Weight (kg)]]</f>
        <v>1.3803900000000002E-3</v>
      </c>
      <c r="V4068" s="35">
        <f>'EPD information'!$Y$16*Tabell2[[#This Row],[Weight (kg)]]</f>
        <v>4.5817200000000002E-2</v>
      </c>
      <c r="W4068" s="35">
        <f>'EPD information'!$Z$16*Tabell2[[#This Row],[Weight (kg)]]</f>
        <v>7.430610000000001E-5</v>
      </c>
      <c r="X4068" s="35">
        <f>'EPD information'!$AA$16*Tabell2[[#This Row],[Weight (kg)]]</f>
        <v>-0.355377</v>
      </c>
      <c r="Y4068" s="18">
        <f>'EPD information'!$AB$16*Tabell2[[#This Row],[Weight (kg)]]</f>
        <v>0.98683200000000004</v>
      </c>
      <c r="Z4068" s="18">
        <f>'EPD information'!$AC$16*Tabell2[[#This Row],[Weight (kg)]]</f>
        <v>1.7298930000000001E-2</v>
      </c>
      <c r="AA4068" s="18">
        <f>'EPD information'!$AD$16*Tabell2[[#This Row],[Weight (kg)]]</f>
        <v>2.1645689999999999E-3</v>
      </c>
      <c r="AB4068" s="18" t="s">
        <v>48</v>
      </c>
      <c r="AC4068" s="18">
        <f>'EPD information'!$AF$16*Tabell2[[#This Row],[Weight (kg)]]</f>
        <v>1.365705E-3</v>
      </c>
      <c r="AD4068" s="18">
        <f>'EPD information'!$AG$16*Tabell2[[#This Row],[Weight (kg)]]</f>
        <v>4.5523500000000001E-2</v>
      </c>
      <c r="AE4068" s="18">
        <f>'EPD information'!$AH$16*Tabell2[[#This Row],[Weight (kg)]]</f>
        <v>7.2837600000000009E-5</v>
      </c>
      <c r="AF4068" s="21">
        <f>'EPD information'!$AI$16*Tabell2[[#This Row],[Weight (kg)]]</f>
        <v>-0.33775499999999997</v>
      </c>
    </row>
    <row r="4069" spans="1:32" ht="28.5" x14ac:dyDescent="0.2">
      <c r="A4069" s="36" t="s">
        <v>289</v>
      </c>
      <c r="B4069" s="37" t="s">
        <v>290</v>
      </c>
      <c r="C4069" s="38">
        <v>592601</v>
      </c>
      <c r="D4069" s="39">
        <v>7319660833129</v>
      </c>
      <c r="E4069" s="37" t="s">
        <v>46</v>
      </c>
      <c r="F4069" s="40">
        <v>63</v>
      </c>
      <c r="G4069" s="37">
        <v>180</v>
      </c>
      <c r="H4069" s="41">
        <v>0.32350000000000001</v>
      </c>
      <c r="I4069" s="35">
        <f>'EPD information'!$L$16*Tabell2[[#This Row],[Weight (kg)]]</f>
        <v>1.103135</v>
      </c>
      <c r="J4069" s="22">
        <f>'EPD information'!$M$16*Tabell2[[#This Row],[Weight (kg)]]</f>
        <v>1.9215900000000001E-2</v>
      </c>
      <c r="K4069" s="22">
        <f>'EPD information'!$N$16*Tabell2[[#This Row],[Weight (kg)]]</f>
        <v>2.2806749999999998E-3</v>
      </c>
      <c r="L4069" s="22">
        <f>'EPD information'!$O$16*Tabell2[[#This Row],[Weight (kg)]]</f>
        <v>0</v>
      </c>
      <c r="M4069" s="22">
        <f>'EPD information'!$P$16*Tabell2[[#This Row],[Weight (kg)]]</f>
        <v>1.52045E-3</v>
      </c>
      <c r="N4069" s="22">
        <f>'EPD information'!$Q$16*Tabell2[[#This Row],[Weight (kg)]]</f>
        <v>5.0466000000000004E-2</v>
      </c>
      <c r="O4069" s="22">
        <f>'EPD information'!$R$16*Tabell2[[#This Row],[Weight (kg)]]</f>
        <v>8.1845500000000008E-5</v>
      </c>
      <c r="P4069" s="22">
        <f>'EPD information'!$S$16*Tabell2[[#This Row],[Weight (kg)]]</f>
        <v>-0.39143499999999998</v>
      </c>
      <c r="Q4069" s="35">
        <f>'Product specific GWP'!$T$16*Tabell2[[#This Row],[Weight (kg)]]</f>
        <v>1.4136950000000001E-2</v>
      </c>
      <c r="R4069" s="35" t="s">
        <v>48</v>
      </c>
      <c r="S4069" s="35">
        <f>'EPD information'!$V$16*Tabell2[[#This Row],[Weight (kg)]]</f>
        <v>2.2806749999999998E-3</v>
      </c>
      <c r="T4069" s="35" t="str">
        <f>'EPD information'!$W$16</f>
        <v>ND</v>
      </c>
      <c r="U4069" s="35">
        <f>'EPD information'!$X$16*Tabell2[[#This Row],[Weight (kg)]]</f>
        <v>1.52045E-3</v>
      </c>
      <c r="V4069" s="35">
        <f>'EPD information'!$Y$16*Tabell2[[#This Row],[Weight (kg)]]</f>
        <v>5.0466000000000004E-2</v>
      </c>
      <c r="W4069" s="35">
        <f>'EPD information'!$Z$16*Tabell2[[#This Row],[Weight (kg)]]</f>
        <v>8.1845500000000008E-5</v>
      </c>
      <c r="X4069" s="35">
        <f>'EPD information'!$AA$16*Tabell2[[#This Row],[Weight (kg)]]</f>
        <v>-0.39143499999999998</v>
      </c>
      <c r="Y4069" s="18">
        <f>'EPD information'!$AB$16*Tabell2[[#This Row],[Weight (kg)]]</f>
        <v>1.0869599999999999</v>
      </c>
      <c r="Z4069" s="18">
        <f>'EPD information'!$AC$16*Tabell2[[#This Row],[Weight (kg)]]</f>
        <v>1.9054150000000002E-2</v>
      </c>
      <c r="AA4069" s="18">
        <f>'EPD information'!$AD$16*Tabell2[[#This Row],[Weight (kg)]]</f>
        <v>2.384195E-3</v>
      </c>
      <c r="AB4069" s="18" t="s">
        <v>48</v>
      </c>
      <c r="AC4069" s="18">
        <f>'EPD information'!$AF$16*Tabell2[[#This Row],[Weight (kg)]]</f>
        <v>1.504275E-3</v>
      </c>
      <c r="AD4069" s="18">
        <f>'EPD information'!$AG$16*Tabell2[[#This Row],[Weight (kg)]]</f>
        <v>5.01425E-2</v>
      </c>
      <c r="AE4069" s="18">
        <f>'EPD information'!$AH$16*Tabell2[[#This Row],[Weight (kg)]]</f>
        <v>8.0228000000000005E-5</v>
      </c>
      <c r="AF4069" s="21">
        <f>'EPD information'!$AI$16*Tabell2[[#This Row],[Weight (kg)]]</f>
        <v>-0.37202499999999999</v>
      </c>
    </row>
    <row r="4070" spans="1:32" ht="28.5" x14ac:dyDescent="0.2">
      <c r="A4070" s="36" t="s">
        <v>289</v>
      </c>
      <c r="B4070" s="37" t="s">
        <v>290</v>
      </c>
      <c r="C4070" s="38">
        <v>592602</v>
      </c>
      <c r="D4070" s="39">
        <v>7319660833136</v>
      </c>
      <c r="E4070" s="37" t="s">
        <v>46</v>
      </c>
      <c r="F4070" s="40">
        <v>63</v>
      </c>
      <c r="G4070" s="37">
        <v>200</v>
      </c>
      <c r="H4070" s="41">
        <v>0.36380000000000001</v>
      </c>
      <c r="I4070" s="35">
        <f>'EPD information'!$L$16*Tabell2[[#This Row],[Weight (kg)]]</f>
        <v>1.240558</v>
      </c>
      <c r="J4070" s="22">
        <f>'EPD information'!$M$16*Tabell2[[#This Row],[Weight (kg)]]</f>
        <v>2.1609720000000002E-2</v>
      </c>
      <c r="K4070" s="22">
        <f>'EPD information'!$N$16*Tabell2[[#This Row],[Weight (kg)]]</f>
        <v>2.56479E-3</v>
      </c>
      <c r="L4070" s="22">
        <f>'EPD information'!$O$16*Tabell2[[#This Row],[Weight (kg)]]</f>
        <v>0</v>
      </c>
      <c r="M4070" s="22">
        <f>'EPD information'!$P$16*Tabell2[[#This Row],[Weight (kg)]]</f>
        <v>1.7098600000000001E-3</v>
      </c>
      <c r="N4070" s="22">
        <f>'EPD information'!$Q$16*Tabell2[[#This Row],[Weight (kg)]]</f>
        <v>5.6752799999999999E-2</v>
      </c>
      <c r="O4070" s="22">
        <f>'EPD information'!$R$16*Tabell2[[#This Row],[Weight (kg)]]</f>
        <v>9.204140000000001E-5</v>
      </c>
      <c r="P4070" s="22">
        <f>'EPD information'!$S$16*Tabell2[[#This Row],[Weight (kg)]]</f>
        <v>-0.44019799999999998</v>
      </c>
      <c r="Q4070" s="35">
        <f>'Product specific GWP'!$T$16*Tabell2[[#This Row],[Weight (kg)]]</f>
        <v>1.5898060000000002E-2</v>
      </c>
      <c r="R4070" s="35" t="s">
        <v>48</v>
      </c>
      <c r="S4070" s="35">
        <f>'EPD information'!$V$16*Tabell2[[#This Row],[Weight (kg)]]</f>
        <v>2.56479E-3</v>
      </c>
      <c r="T4070" s="35" t="str">
        <f>'EPD information'!$W$16</f>
        <v>ND</v>
      </c>
      <c r="U4070" s="35">
        <f>'EPD information'!$X$16*Tabell2[[#This Row],[Weight (kg)]]</f>
        <v>1.7098600000000001E-3</v>
      </c>
      <c r="V4070" s="35">
        <f>'EPD information'!$Y$16*Tabell2[[#This Row],[Weight (kg)]]</f>
        <v>5.6752799999999999E-2</v>
      </c>
      <c r="W4070" s="35">
        <f>'EPD information'!$Z$16*Tabell2[[#This Row],[Weight (kg)]]</f>
        <v>9.204140000000001E-5</v>
      </c>
      <c r="X4070" s="35">
        <f>'EPD information'!$AA$16*Tabell2[[#This Row],[Weight (kg)]]</f>
        <v>-0.44019799999999998</v>
      </c>
      <c r="Y4070" s="18">
        <f>'EPD information'!$AB$16*Tabell2[[#This Row],[Weight (kg)]]</f>
        <v>1.2223679999999999</v>
      </c>
      <c r="Z4070" s="18">
        <f>'EPD information'!$AC$16*Tabell2[[#This Row],[Weight (kg)]]</f>
        <v>2.142782E-2</v>
      </c>
      <c r="AA4070" s="18">
        <f>'EPD information'!$AD$16*Tabell2[[#This Row],[Weight (kg)]]</f>
        <v>2.6812060000000002E-3</v>
      </c>
      <c r="AB4070" s="18" t="s">
        <v>48</v>
      </c>
      <c r="AC4070" s="18">
        <f>'EPD information'!$AF$16*Tabell2[[#This Row],[Weight (kg)]]</f>
        <v>1.6916699999999999E-3</v>
      </c>
      <c r="AD4070" s="18">
        <f>'EPD information'!$AG$16*Tabell2[[#This Row],[Weight (kg)]]</f>
        <v>5.6389000000000002E-2</v>
      </c>
      <c r="AE4070" s="18">
        <f>'EPD information'!$AH$16*Tabell2[[#This Row],[Weight (kg)]]</f>
        <v>9.0222400000000005E-5</v>
      </c>
      <c r="AF4070" s="21">
        <f>'EPD information'!$AI$16*Tabell2[[#This Row],[Weight (kg)]]</f>
        <v>-0.41836999999999996</v>
      </c>
    </row>
    <row r="4071" spans="1:32" ht="28.5" x14ac:dyDescent="0.2">
      <c r="A4071" s="36" t="s">
        <v>289</v>
      </c>
      <c r="B4071" s="37" t="s">
        <v>290</v>
      </c>
      <c r="C4071" s="38">
        <v>592603</v>
      </c>
      <c r="D4071" s="39">
        <v>7319660833143</v>
      </c>
      <c r="E4071" s="37" t="s">
        <v>46</v>
      </c>
      <c r="F4071" s="40">
        <v>63</v>
      </c>
      <c r="G4071" s="37">
        <v>250</v>
      </c>
      <c r="H4071" s="41">
        <v>0.53890000000000005</v>
      </c>
      <c r="I4071" s="35">
        <f>'EPD information'!$L$16*Tabell2[[#This Row],[Weight (kg)]]</f>
        <v>1.8376490000000003</v>
      </c>
      <c r="J4071" s="22">
        <f>'EPD information'!$M$16*Tabell2[[#This Row],[Weight (kg)]]</f>
        <v>3.2010660000000003E-2</v>
      </c>
      <c r="K4071" s="22">
        <f>'EPD information'!$N$16*Tabell2[[#This Row],[Weight (kg)]]</f>
        <v>3.7992450000000001E-3</v>
      </c>
      <c r="L4071" s="22">
        <f>'EPD information'!$O$16*Tabell2[[#This Row],[Weight (kg)]]</f>
        <v>0</v>
      </c>
      <c r="M4071" s="22">
        <f>'EPD information'!$P$16*Tabell2[[#This Row],[Weight (kg)]]</f>
        <v>2.5328300000000002E-3</v>
      </c>
      <c r="N4071" s="22">
        <f>'EPD information'!$Q$16*Tabell2[[#This Row],[Weight (kg)]]</f>
        <v>8.4068400000000001E-2</v>
      </c>
      <c r="O4071" s="22">
        <f>'EPD information'!$R$16*Tabell2[[#This Row],[Weight (kg)]]</f>
        <v>1.3634170000000002E-4</v>
      </c>
      <c r="P4071" s="22">
        <f>'EPD information'!$S$16*Tabell2[[#This Row],[Weight (kg)]]</f>
        <v>-0.65206900000000001</v>
      </c>
      <c r="Q4071" s="35">
        <f>'Product specific GWP'!$T$16*Tabell2[[#This Row],[Weight (kg)]]</f>
        <v>2.3549930000000004E-2</v>
      </c>
      <c r="R4071" s="35" t="s">
        <v>48</v>
      </c>
      <c r="S4071" s="35">
        <f>'EPD information'!$V$16*Tabell2[[#This Row],[Weight (kg)]]</f>
        <v>3.7992450000000001E-3</v>
      </c>
      <c r="T4071" s="35" t="str">
        <f>'EPD information'!$W$16</f>
        <v>ND</v>
      </c>
      <c r="U4071" s="35">
        <f>'EPD information'!$X$16*Tabell2[[#This Row],[Weight (kg)]]</f>
        <v>2.5328300000000002E-3</v>
      </c>
      <c r="V4071" s="35">
        <f>'EPD information'!$Y$16*Tabell2[[#This Row],[Weight (kg)]]</f>
        <v>8.4068400000000001E-2</v>
      </c>
      <c r="W4071" s="35">
        <f>'EPD information'!$Z$16*Tabell2[[#This Row],[Weight (kg)]]</f>
        <v>1.3634170000000002E-4</v>
      </c>
      <c r="X4071" s="35">
        <f>'EPD information'!$AA$16*Tabell2[[#This Row],[Weight (kg)]]</f>
        <v>-0.65206900000000001</v>
      </c>
      <c r="Y4071" s="18">
        <f>'EPD information'!$AB$16*Tabell2[[#This Row],[Weight (kg)]]</f>
        <v>1.8107040000000001</v>
      </c>
      <c r="Z4071" s="18">
        <f>'EPD information'!$AC$16*Tabell2[[#This Row],[Weight (kg)]]</f>
        <v>3.1741210000000006E-2</v>
      </c>
      <c r="AA4071" s="18">
        <f>'EPD information'!$AD$16*Tabell2[[#This Row],[Weight (kg)]]</f>
        <v>3.9716930000000001E-3</v>
      </c>
      <c r="AB4071" s="18" t="s">
        <v>48</v>
      </c>
      <c r="AC4071" s="18">
        <f>'EPD information'!$AF$16*Tabell2[[#This Row],[Weight (kg)]]</f>
        <v>2.5058849999999998E-3</v>
      </c>
      <c r="AD4071" s="18">
        <f>'EPD information'!$AG$16*Tabell2[[#This Row],[Weight (kg)]]</f>
        <v>8.3529500000000007E-2</v>
      </c>
      <c r="AE4071" s="18">
        <f>'EPD information'!$AH$16*Tabell2[[#This Row],[Weight (kg)]]</f>
        <v>1.3364720000000002E-4</v>
      </c>
      <c r="AF4071" s="21">
        <f>'EPD information'!$AI$16*Tabell2[[#This Row],[Weight (kg)]]</f>
        <v>-0.61973500000000004</v>
      </c>
    </row>
    <row r="4072" spans="1:32" ht="28.5" x14ac:dyDescent="0.2">
      <c r="A4072" s="36" t="s">
        <v>289</v>
      </c>
      <c r="B4072" s="37" t="s">
        <v>290</v>
      </c>
      <c r="C4072" s="38">
        <v>592604</v>
      </c>
      <c r="D4072" s="39">
        <v>7319660833150</v>
      </c>
      <c r="E4072" s="37" t="s">
        <v>46</v>
      </c>
      <c r="F4072" s="40">
        <v>63</v>
      </c>
      <c r="G4072" s="37">
        <v>280</v>
      </c>
      <c r="H4072" s="41">
        <v>0.67430000000000001</v>
      </c>
      <c r="I4072" s="35">
        <f>'EPD information'!$L$16*Tabell2[[#This Row],[Weight (kg)]]</f>
        <v>2.299363</v>
      </c>
      <c r="J4072" s="22">
        <f>'EPD information'!$M$16*Tabell2[[#This Row],[Weight (kg)]]</f>
        <v>4.0053419999999999E-2</v>
      </c>
      <c r="K4072" s="22">
        <f>'EPD information'!$N$16*Tabell2[[#This Row],[Weight (kg)]]</f>
        <v>4.7538149999999998E-3</v>
      </c>
      <c r="L4072" s="22">
        <f>'EPD information'!$O$16*Tabell2[[#This Row],[Weight (kg)]]</f>
        <v>0</v>
      </c>
      <c r="M4072" s="22">
        <f>'EPD information'!$P$16*Tabell2[[#This Row],[Weight (kg)]]</f>
        <v>3.16921E-3</v>
      </c>
      <c r="N4072" s="22">
        <f>'EPD information'!$Q$16*Tabell2[[#This Row],[Weight (kg)]]</f>
        <v>0.1051908</v>
      </c>
      <c r="O4072" s="22">
        <f>'EPD information'!$R$16*Tabell2[[#This Row],[Weight (kg)]]</f>
        <v>1.7059790000000002E-4</v>
      </c>
      <c r="P4072" s="22">
        <f>'EPD information'!$S$16*Tabell2[[#This Row],[Weight (kg)]]</f>
        <v>-0.81590299999999993</v>
      </c>
      <c r="Q4072" s="35">
        <f>'Product specific GWP'!$T$16*Tabell2[[#This Row],[Weight (kg)]]</f>
        <v>2.9466910000000002E-2</v>
      </c>
      <c r="R4072" s="35" t="s">
        <v>48</v>
      </c>
      <c r="S4072" s="35">
        <f>'EPD information'!$V$16*Tabell2[[#This Row],[Weight (kg)]]</f>
        <v>4.7538149999999998E-3</v>
      </c>
      <c r="T4072" s="35" t="str">
        <f>'EPD information'!$W$16</f>
        <v>ND</v>
      </c>
      <c r="U4072" s="35">
        <f>'EPD information'!$X$16*Tabell2[[#This Row],[Weight (kg)]]</f>
        <v>3.16921E-3</v>
      </c>
      <c r="V4072" s="35">
        <f>'EPD information'!$Y$16*Tabell2[[#This Row],[Weight (kg)]]</f>
        <v>0.1051908</v>
      </c>
      <c r="W4072" s="35">
        <f>'EPD information'!$Z$16*Tabell2[[#This Row],[Weight (kg)]]</f>
        <v>1.7059790000000002E-4</v>
      </c>
      <c r="X4072" s="35">
        <f>'EPD information'!$AA$16*Tabell2[[#This Row],[Weight (kg)]]</f>
        <v>-0.81590299999999993</v>
      </c>
      <c r="Y4072" s="18">
        <f>'EPD information'!$AB$16*Tabell2[[#This Row],[Weight (kg)]]</f>
        <v>2.2656480000000001</v>
      </c>
      <c r="Z4072" s="18">
        <f>'EPD information'!$AC$16*Tabell2[[#This Row],[Weight (kg)]]</f>
        <v>3.9716269999999998E-2</v>
      </c>
      <c r="AA4072" s="18">
        <f>'EPD information'!$AD$16*Tabell2[[#This Row],[Weight (kg)]]</f>
        <v>4.9695909999999998E-3</v>
      </c>
      <c r="AB4072" s="18" t="s">
        <v>48</v>
      </c>
      <c r="AC4072" s="18">
        <f>'EPD information'!$AF$16*Tabell2[[#This Row],[Weight (kg)]]</f>
        <v>3.1354949999999999E-3</v>
      </c>
      <c r="AD4072" s="18">
        <f>'EPD information'!$AG$16*Tabell2[[#This Row],[Weight (kg)]]</f>
        <v>0.1045165</v>
      </c>
      <c r="AE4072" s="18">
        <f>'EPD information'!$AH$16*Tabell2[[#This Row],[Weight (kg)]]</f>
        <v>1.672264E-4</v>
      </c>
      <c r="AF4072" s="21">
        <f>'EPD information'!$AI$16*Tabell2[[#This Row],[Weight (kg)]]</f>
        <v>-0.77544499999999994</v>
      </c>
    </row>
    <row r="4073" spans="1:32" ht="28.5" x14ac:dyDescent="0.2">
      <c r="A4073" s="36" t="s">
        <v>289</v>
      </c>
      <c r="B4073" s="37" t="s">
        <v>290</v>
      </c>
      <c r="C4073" s="38">
        <v>592605</v>
      </c>
      <c r="D4073" s="39">
        <v>7319660833167</v>
      </c>
      <c r="E4073" s="37" t="s">
        <v>46</v>
      </c>
      <c r="F4073" s="40">
        <v>63</v>
      </c>
      <c r="G4073" s="37">
        <v>300</v>
      </c>
      <c r="H4073" s="41">
        <v>0.72350000000000003</v>
      </c>
      <c r="I4073" s="35">
        <f>'EPD information'!$L$16*Tabell2[[#This Row],[Weight (kg)]]</f>
        <v>2.4671350000000003</v>
      </c>
      <c r="J4073" s="22">
        <f>'EPD information'!$M$16*Tabell2[[#This Row],[Weight (kg)]]</f>
        <v>4.2975900000000004E-2</v>
      </c>
      <c r="K4073" s="22">
        <f>'EPD information'!$N$16*Tabell2[[#This Row],[Weight (kg)]]</f>
        <v>5.1006749999999998E-3</v>
      </c>
      <c r="L4073" s="22">
        <f>'EPD information'!$O$16*Tabell2[[#This Row],[Weight (kg)]]</f>
        <v>0</v>
      </c>
      <c r="M4073" s="22">
        <f>'EPD information'!$P$16*Tabell2[[#This Row],[Weight (kg)]]</f>
        <v>3.4004500000000002E-3</v>
      </c>
      <c r="N4073" s="22">
        <f>'EPD information'!$Q$16*Tabell2[[#This Row],[Weight (kg)]]</f>
        <v>0.11286600000000001</v>
      </c>
      <c r="O4073" s="22">
        <f>'EPD information'!$R$16*Tabell2[[#This Row],[Weight (kg)]]</f>
        <v>1.8304550000000001E-4</v>
      </c>
      <c r="P4073" s="22">
        <f>'EPD information'!$S$16*Tabell2[[#This Row],[Weight (kg)]]</f>
        <v>-0.87543499999999996</v>
      </c>
      <c r="Q4073" s="35">
        <f>'Product specific GWP'!$T$16*Tabell2[[#This Row],[Weight (kg)]]</f>
        <v>3.1616950000000005E-2</v>
      </c>
      <c r="R4073" s="35" t="s">
        <v>48</v>
      </c>
      <c r="S4073" s="35">
        <f>'EPD information'!$V$16*Tabell2[[#This Row],[Weight (kg)]]</f>
        <v>5.1006749999999998E-3</v>
      </c>
      <c r="T4073" s="35" t="str">
        <f>'EPD information'!$W$16</f>
        <v>ND</v>
      </c>
      <c r="U4073" s="35">
        <f>'EPD information'!$X$16*Tabell2[[#This Row],[Weight (kg)]]</f>
        <v>3.4004500000000002E-3</v>
      </c>
      <c r="V4073" s="35">
        <f>'EPD information'!$Y$16*Tabell2[[#This Row],[Weight (kg)]]</f>
        <v>0.11286600000000001</v>
      </c>
      <c r="W4073" s="35">
        <f>'EPD information'!$Z$16*Tabell2[[#This Row],[Weight (kg)]]</f>
        <v>1.8304550000000001E-4</v>
      </c>
      <c r="X4073" s="35">
        <f>'EPD information'!$AA$16*Tabell2[[#This Row],[Weight (kg)]]</f>
        <v>-0.87543499999999996</v>
      </c>
      <c r="Y4073" s="18">
        <f>'EPD information'!$AB$16*Tabell2[[#This Row],[Weight (kg)]]</f>
        <v>2.4309600000000002</v>
      </c>
      <c r="Z4073" s="18">
        <f>'EPD information'!$AC$16*Tabell2[[#This Row],[Weight (kg)]]</f>
        <v>4.2614150000000003E-2</v>
      </c>
      <c r="AA4073" s="18">
        <f>'EPD information'!$AD$16*Tabell2[[#This Row],[Weight (kg)]]</f>
        <v>5.3321950000000005E-3</v>
      </c>
      <c r="AB4073" s="18" t="s">
        <v>48</v>
      </c>
      <c r="AC4073" s="18">
        <f>'EPD information'!$AF$16*Tabell2[[#This Row],[Weight (kg)]]</f>
        <v>3.3642749999999999E-3</v>
      </c>
      <c r="AD4073" s="18">
        <f>'EPD information'!$AG$16*Tabell2[[#This Row],[Weight (kg)]]</f>
        <v>0.11214250000000001</v>
      </c>
      <c r="AE4073" s="18">
        <f>'EPD information'!$AH$16*Tabell2[[#This Row],[Weight (kg)]]</f>
        <v>1.79428E-4</v>
      </c>
      <c r="AF4073" s="21">
        <f>'EPD information'!$AI$16*Tabell2[[#This Row],[Weight (kg)]]</f>
        <v>-0.83202500000000001</v>
      </c>
    </row>
    <row r="4074" spans="1:32" ht="28.5" x14ac:dyDescent="0.2">
      <c r="A4074" s="36" t="s">
        <v>289</v>
      </c>
      <c r="B4074" s="37" t="s">
        <v>290</v>
      </c>
      <c r="C4074" s="38">
        <v>592606</v>
      </c>
      <c r="D4074" s="39">
        <v>7319660833174</v>
      </c>
      <c r="E4074" s="37" t="s">
        <v>46</v>
      </c>
      <c r="F4074" s="40">
        <v>63</v>
      </c>
      <c r="G4074" s="37">
        <v>315</v>
      </c>
      <c r="H4074" s="41">
        <v>0.78459999999999996</v>
      </c>
      <c r="I4074" s="35">
        <f>'EPD information'!$L$16*Tabell2[[#This Row],[Weight (kg)]]</f>
        <v>2.6754859999999998</v>
      </c>
      <c r="J4074" s="22">
        <f>'EPD information'!$M$16*Tabell2[[#This Row],[Weight (kg)]]</f>
        <v>4.6605239999999999E-2</v>
      </c>
      <c r="K4074" s="22">
        <f>'EPD information'!$N$16*Tabell2[[#This Row],[Weight (kg)]]</f>
        <v>5.5314299999999995E-3</v>
      </c>
      <c r="L4074" s="22">
        <f>'EPD information'!$O$16*Tabell2[[#This Row],[Weight (kg)]]</f>
        <v>0</v>
      </c>
      <c r="M4074" s="22">
        <f>'EPD information'!$P$16*Tabell2[[#This Row],[Weight (kg)]]</f>
        <v>3.68762E-3</v>
      </c>
      <c r="N4074" s="22">
        <f>'EPD information'!$Q$16*Tabell2[[#This Row],[Weight (kg)]]</f>
        <v>0.1223976</v>
      </c>
      <c r="O4074" s="22">
        <f>'EPD information'!$R$16*Tabell2[[#This Row],[Weight (kg)]]</f>
        <v>1.9850380000000002E-4</v>
      </c>
      <c r="P4074" s="22">
        <f>'EPD information'!$S$16*Tabell2[[#This Row],[Weight (kg)]]</f>
        <v>-0.94936599999999993</v>
      </c>
      <c r="Q4074" s="35">
        <f>'Product specific GWP'!$T$16*Tabell2[[#This Row],[Weight (kg)]]</f>
        <v>3.4287020000000001E-2</v>
      </c>
      <c r="R4074" s="35" t="s">
        <v>48</v>
      </c>
      <c r="S4074" s="35">
        <f>'EPD information'!$V$16*Tabell2[[#This Row],[Weight (kg)]]</f>
        <v>5.5314299999999995E-3</v>
      </c>
      <c r="T4074" s="35" t="str">
        <f>'EPD information'!$W$16</f>
        <v>ND</v>
      </c>
      <c r="U4074" s="35">
        <f>'EPD information'!$X$16*Tabell2[[#This Row],[Weight (kg)]]</f>
        <v>3.68762E-3</v>
      </c>
      <c r="V4074" s="35">
        <f>'EPD information'!$Y$16*Tabell2[[#This Row],[Weight (kg)]]</f>
        <v>0.1223976</v>
      </c>
      <c r="W4074" s="35">
        <f>'EPD information'!$Z$16*Tabell2[[#This Row],[Weight (kg)]]</f>
        <v>1.9850380000000002E-4</v>
      </c>
      <c r="X4074" s="35">
        <f>'EPD information'!$AA$16*Tabell2[[#This Row],[Weight (kg)]]</f>
        <v>-0.94936599999999993</v>
      </c>
      <c r="Y4074" s="18">
        <f>'EPD information'!$AB$16*Tabell2[[#This Row],[Weight (kg)]]</f>
        <v>2.6362559999999999</v>
      </c>
      <c r="Z4074" s="18">
        <f>'EPD information'!$AC$16*Tabell2[[#This Row],[Weight (kg)]]</f>
        <v>4.6212940000000001E-2</v>
      </c>
      <c r="AA4074" s="18">
        <f>'EPD information'!$AD$16*Tabell2[[#This Row],[Weight (kg)]]</f>
        <v>5.7825019999999993E-3</v>
      </c>
      <c r="AB4074" s="18" t="s">
        <v>48</v>
      </c>
      <c r="AC4074" s="18">
        <f>'EPD information'!$AF$16*Tabell2[[#This Row],[Weight (kg)]]</f>
        <v>3.6483899999999996E-3</v>
      </c>
      <c r="AD4074" s="18">
        <f>'EPD information'!$AG$16*Tabell2[[#This Row],[Weight (kg)]]</f>
        <v>0.121613</v>
      </c>
      <c r="AE4074" s="18">
        <f>'EPD information'!$AH$16*Tabell2[[#This Row],[Weight (kg)]]</f>
        <v>1.945808E-4</v>
      </c>
      <c r="AF4074" s="21">
        <f>'EPD information'!$AI$16*Tabell2[[#This Row],[Weight (kg)]]</f>
        <v>-0.90228999999999993</v>
      </c>
    </row>
    <row r="4075" spans="1:32" ht="28.5" x14ac:dyDescent="0.2">
      <c r="A4075" s="36" t="s">
        <v>289</v>
      </c>
      <c r="B4075" s="37" t="s">
        <v>290</v>
      </c>
      <c r="C4075" s="38">
        <v>776075</v>
      </c>
      <c r="D4075" s="39">
        <v>7319667760756</v>
      </c>
      <c r="E4075" s="37" t="s">
        <v>46</v>
      </c>
      <c r="F4075" s="40">
        <v>80</v>
      </c>
      <c r="G4075" s="37">
        <v>63</v>
      </c>
      <c r="H4075" s="41">
        <v>0.12</v>
      </c>
      <c r="I4075" s="35">
        <f>'EPD information'!$L$16*Tabell2[[#This Row],[Weight (kg)]]</f>
        <v>0.40920000000000001</v>
      </c>
      <c r="J4075" s="22">
        <f>'EPD information'!$M$16*Tabell2[[#This Row],[Weight (kg)]]</f>
        <v>7.1279999999999998E-3</v>
      </c>
      <c r="K4075" s="22">
        <f>'EPD information'!$N$16*Tabell2[[#This Row],[Weight (kg)]]</f>
        <v>8.4599999999999996E-4</v>
      </c>
      <c r="L4075" s="22">
        <f>'EPD information'!$O$16*Tabell2[[#This Row],[Weight (kg)]]</f>
        <v>0</v>
      </c>
      <c r="M4075" s="22">
        <f>'EPD information'!$P$16*Tabell2[[#This Row],[Weight (kg)]]</f>
        <v>5.6400000000000005E-4</v>
      </c>
      <c r="N4075" s="22">
        <f>'EPD information'!$Q$16*Tabell2[[#This Row],[Weight (kg)]]</f>
        <v>1.8720000000000001E-2</v>
      </c>
      <c r="O4075" s="22">
        <f>'EPD information'!$R$16*Tabell2[[#This Row],[Weight (kg)]]</f>
        <v>3.0360000000000001E-5</v>
      </c>
      <c r="P4075" s="22">
        <f>'EPD information'!$S$16*Tabell2[[#This Row],[Weight (kg)]]</f>
        <v>-0.1452</v>
      </c>
      <c r="Q4075" s="35">
        <f>'Product specific GWP'!$T$16*Tabell2[[#This Row],[Weight (kg)]]</f>
        <v>5.2440000000000004E-3</v>
      </c>
      <c r="R4075" s="35" t="s">
        <v>48</v>
      </c>
      <c r="S4075" s="35">
        <f>'EPD information'!$V$16*Tabell2[[#This Row],[Weight (kg)]]</f>
        <v>8.4599999999999996E-4</v>
      </c>
      <c r="T4075" s="35" t="str">
        <f>'EPD information'!$W$16</f>
        <v>ND</v>
      </c>
      <c r="U4075" s="35">
        <f>'EPD information'!$X$16*Tabell2[[#This Row],[Weight (kg)]]</f>
        <v>5.6400000000000005E-4</v>
      </c>
      <c r="V4075" s="35">
        <f>'EPD information'!$Y$16*Tabell2[[#This Row],[Weight (kg)]]</f>
        <v>1.8720000000000001E-2</v>
      </c>
      <c r="W4075" s="35">
        <f>'EPD information'!$Z$16*Tabell2[[#This Row],[Weight (kg)]]</f>
        <v>3.0360000000000001E-5</v>
      </c>
      <c r="X4075" s="35">
        <f>'EPD information'!$AA$16*Tabell2[[#This Row],[Weight (kg)]]</f>
        <v>-0.1452</v>
      </c>
      <c r="Y4075" s="18">
        <f>'EPD information'!$AB$16*Tabell2[[#This Row],[Weight (kg)]]</f>
        <v>0.40319999999999995</v>
      </c>
      <c r="Z4075" s="18">
        <f>'EPD information'!$AC$16*Tabell2[[#This Row],[Weight (kg)]]</f>
        <v>7.0679999999999996E-3</v>
      </c>
      <c r="AA4075" s="18">
        <f>'EPD information'!$AD$16*Tabell2[[#This Row],[Weight (kg)]]</f>
        <v>8.8439999999999992E-4</v>
      </c>
      <c r="AB4075" s="18" t="s">
        <v>48</v>
      </c>
      <c r="AC4075" s="18">
        <f>'EPD information'!$AF$16*Tabell2[[#This Row],[Weight (kg)]]</f>
        <v>5.579999999999999E-4</v>
      </c>
      <c r="AD4075" s="18">
        <f>'EPD information'!$AG$16*Tabell2[[#This Row],[Weight (kg)]]</f>
        <v>1.8599999999999998E-2</v>
      </c>
      <c r="AE4075" s="18">
        <f>'EPD information'!$AH$16*Tabell2[[#This Row],[Weight (kg)]]</f>
        <v>2.976E-5</v>
      </c>
      <c r="AF4075" s="21">
        <f>'EPD information'!$AI$16*Tabell2[[#This Row],[Weight (kg)]]</f>
        <v>-0.13799999999999998</v>
      </c>
    </row>
    <row r="4076" spans="1:32" ht="28.5" x14ac:dyDescent="0.2">
      <c r="A4076" s="36" t="s">
        <v>289</v>
      </c>
      <c r="B4076" s="37" t="s">
        <v>290</v>
      </c>
      <c r="C4076" s="38">
        <v>276704</v>
      </c>
      <c r="D4076" s="39">
        <v>7319662767040</v>
      </c>
      <c r="E4076" s="37" t="s">
        <v>46</v>
      </c>
      <c r="F4076" s="40">
        <v>80</v>
      </c>
      <c r="G4076" s="37">
        <v>100</v>
      </c>
      <c r="H4076" s="41">
        <v>0.21</v>
      </c>
      <c r="I4076" s="35">
        <f>'EPD information'!$L$16*Tabell2[[#This Row],[Weight (kg)]]</f>
        <v>0.71609999999999996</v>
      </c>
      <c r="J4076" s="22">
        <f>'EPD information'!$M$16*Tabell2[[#This Row],[Weight (kg)]]</f>
        <v>1.2473999999999999E-2</v>
      </c>
      <c r="K4076" s="22">
        <f>'EPD information'!$N$16*Tabell2[[#This Row],[Weight (kg)]]</f>
        <v>1.4804999999999998E-3</v>
      </c>
      <c r="L4076" s="22">
        <f>'EPD information'!$O$16*Tabell2[[#This Row],[Weight (kg)]]</f>
        <v>0</v>
      </c>
      <c r="M4076" s="22">
        <f>'EPD information'!$P$16*Tabell2[[#This Row],[Weight (kg)]]</f>
        <v>9.8700000000000003E-4</v>
      </c>
      <c r="N4076" s="22">
        <f>'EPD information'!$Q$16*Tabell2[[#This Row],[Weight (kg)]]</f>
        <v>3.2759999999999997E-2</v>
      </c>
      <c r="O4076" s="22">
        <f>'EPD information'!$R$16*Tabell2[[#This Row],[Weight (kg)]]</f>
        <v>5.3130000000000001E-5</v>
      </c>
      <c r="P4076" s="22">
        <f>'EPD information'!$S$16*Tabell2[[#This Row],[Weight (kg)]]</f>
        <v>-0.25409999999999999</v>
      </c>
      <c r="Q4076" s="35">
        <f>'Product specific GWP'!$T$16*Tabell2[[#This Row],[Weight (kg)]]</f>
        <v>9.1769999999999994E-3</v>
      </c>
      <c r="R4076" s="35" t="s">
        <v>48</v>
      </c>
      <c r="S4076" s="35">
        <f>'EPD information'!$V$16*Tabell2[[#This Row],[Weight (kg)]]</f>
        <v>1.4804999999999998E-3</v>
      </c>
      <c r="T4076" s="35" t="str">
        <f>'EPD information'!$W$16</f>
        <v>ND</v>
      </c>
      <c r="U4076" s="35">
        <f>'EPD information'!$X$16*Tabell2[[#This Row],[Weight (kg)]]</f>
        <v>9.8700000000000003E-4</v>
      </c>
      <c r="V4076" s="35">
        <f>'EPD information'!$Y$16*Tabell2[[#This Row],[Weight (kg)]]</f>
        <v>3.2759999999999997E-2</v>
      </c>
      <c r="W4076" s="35">
        <f>'EPD information'!$Z$16*Tabell2[[#This Row],[Weight (kg)]]</f>
        <v>5.3130000000000001E-5</v>
      </c>
      <c r="X4076" s="35">
        <f>'EPD information'!$AA$16*Tabell2[[#This Row],[Weight (kg)]]</f>
        <v>-0.25409999999999999</v>
      </c>
      <c r="Y4076" s="18">
        <f>'EPD information'!$AB$16*Tabell2[[#This Row],[Weight (kg)]]</f>
        <v>0.70559999999999989</v>
      </c>
      <c r="Z4076" s="18">
        <f>'EPD information'!$AC$16*Tabell2[[#This Row],[Weight (kg)]]</f>
        <v>1.2369E-2</v>
      </c>
      <c r="AA4076" s="18">
        <f>'EPD information'!$AD$16*Tabell2[[#This Row],[Weight (kg)]]</f>
        <v>1.5476999999999999E-3</v>
      </c>
      <c r="AB4076" s="18" t="s">
        <v>48</v>
      </c>
      <c r="AC4076" s="18">
        <f>'EPD information'!$AF$16*Tabell2[[#This Row],[Weight (kg)]]</f>
        <v>9.7649999999999994E-4</v>
      </c>
      <c r="AD4076" s="18">
        <f>'EPD information'!$AG$16*Tabell2[[#This Row],[Weight (kg)]]</f>
        <v>3.2549999999999996E-2</v>
      </c>
      <c r="AE4076" s="18">
        <f>'EPD information'!$AH$16*Tabell2[[#This Row],[Weight (kg)]]</f>
        <v>5.2080000000000003E-5</v>
      </c>
      <c r="AF4076" s="21">
        <f>'EPD information'!$AI$16*Tabell2[[#This Row],[Weight (kg)]]</f>
        <v>-0.24149999999999996</v>
      </c>
    </row>
    <row r="4077" spans="1:32" ht="28.5" x14ac:dyDescent="0.2">
      <c r="A4077" s="36" t="s">
        <v>289</v>
      </c>
      <c r="B4077" s="37" t="s">
        <v>290</v>
      </c>
      <c r="C4077" s="38">
        <v>276705</v>
      </c>
      <c r="D4077" s="39">
        <v>7319662767057</v>
      </c>
      <c r="E4077" s="37" t="s">
        <v>46</v>
      </c>
      <c r="F4077" s="40">
        <v>80</v>
      </c>
      <c r="G4077" s="37">
        <v>112</v>
      </c>
      <c r="H4077" s="41">
        <v>0.24</v>
      </c>
      <c r="I4077" s="35">
        <f>'EPD information'!$L$16*Tabell2[[#This Row],[Weight (kg)]]</f>
        <v>0.81840000000000002</v>
      </c>
      <c r="J4077" s="22">
        <f>'EPD information'!$M$16*Tabell2[[#This Row],[Weight (kg)]]</f>
        <v>1.4256E-2</v>
      </c>
      <c r="K4077" s="22">
        <f>'EPD information'!$N$16*Tabell2[[#This Row],[Weight (kg)]]</f>
        <v>1.6919999999999999E-3</v>
      </c>
      <c r="L4077" s="22">
        <f>'EPD information'!$O$16*Tabell2[[#This Row],[Weight (kg)]]</f>
        <v>0</v>
      </c>
      <c r="M4077" s="22">
        <f>'EPD information'!$P$16*Tabell2[[#This Row],[Weight (kg)]]</f>
        <v>1.1280000000000001E-3</v>
      </c>
      <c r="N4077" s="22">
        <f>'EPD information'!$Q$16*Tabell2[[#This Row],[Weight (kg)]]</f>
        <v>3.7440000000000001E-2</v>
      </c>
      <c r="O4077" s="22">
        <f>'EPD information'!$R$16*Tabell2[[#This Row],[Weight (kg)]]</f>
        <v>6.0720000000000001E-5</v>
      </c>
      <c r="P4077" s="22">
        <f>'EPD information'!$S$16*Tabell2[[#This Row],[Weight (kg)]]</f>
        <v>-0.29039999999999999</v>
      </c>
      <c r="Q4077" s="35">
        <f>'Product specific GWP'!$T$16*Tabell2[[#This Row],[Weight (kg)]]</f>
        <v>1.0488000000000001E-2</v>
      </c>
      <c r="R4077" s="35" t="s">
        <v>48</v>
      </c>
      <c r="S4077" s="35">
        <f>'EPD information'!$V$16*Tabell2[[#This Row],[Weight (kg)]]</f>
        <v>1.6919999999999999E-3</v>
      </c>
      <c r="T4077" s="35" t="str">
        <f>'EPD information'!$W$16</f>
        <v>ND</v>
      </c>
      <c r="U4077" s="35">
        <f>'EPD information'!$X$16*Tabell2[[#This Row],[Weight (kg)]]</f>
        <v>1.1280000000000001E-3</v>
      </c>
      <c r="V4077" s="35">
        <f>'EPD information'!$Y$16*Tabell2[[#This Row],[Weight (kg)]]</f>
        <v>3.7440000000000001E-2</v>
      </c>
      <c r="W4077" s="35">
        <f>'EPD information'!$Z$16*Tabell2[[#This Row],[Weight (kg)]]</f>
        <v>6.0720000000000001E-5</v>
      </c>
      <c r="X4077" s="35">
        <f>'EPD information'!$AA$16*Tabell2[[#This Row],[Weight (kg)]]</f>
        <v>-0.29039999999999999</v>
      </c>
      <c r="Y4077" s="18">
        <f>'EPD information'!$AB$16*Tabell2[[#This Row],[Weight (kg)]]</f>
        <v>0.80639999999999989</v>
      </c>
      <c r="Z4077" s="18">
        <f>'EPD information'!$AC$16*Tabell2[[#This Row],[Weight (kg)]]</f>
        <v>1.4135999999999999E-2</v>
      </c>
      <c r="AA4077" s="18">
        <f>'EPD information'!$AD$16*Tabell2[[#This Row],[Weight (kg)]]</f>
        <v>1.7687999999999998E-3</v>
      </c>
      <c r="AB4077" s="18" t="s">
        <v>48</v>
      </c>
      <c r="AC4077" s="18">
        <f>'EPD information'!$AF$16*Tabell2[[#This Row],[Weight (kg)]]</f>
        <v>1.1159999999999998E-3</v>
      </c>
      <c r="AD4077" s="18">
        <f>'EPD information'!$AG$16*Tabell2[[#This Row],[Weight (kg)]]</f>
        <v>3.7199999999999997E-2</v>
      </c>
      <c r="AE4077" s="18">
        <f>'EPD information'!$AH$16*Tabell2[[#This Row],[Weight (kg)]]</f>
        <v>5.9519999999999999E-5</v>
      </c>
      <c r="AF4077" s="21">
        <f>'EPD information'!$AI$16*Tabell2[[#This Row],[Weight (kg)]]</f>
        <v>-0.27599999999999997</v>
      </c>
    </row>
    <row r="4078" spans="1:32" ht="28.5" x14ac:dyDescent="0.2">
      <c r="A4078" s="36" t="s">
        <v>289</v>
      </c>
      <c r="B4078" s="37" t="s">
        <v>290</v>
      </c>
      <c r="C4078" s="38">
        <v>276706</v>
      </c>
      <c r="D4078" s="39">
        <v>7319662767064</v>
      </c>
      <c r="E4078" s="37" t="s">
        <v>46</v>
      </c>
      <c r="F4078" s="40">
        <v>80</v>
      </c>
      <c r="G4078" s="37">
        <v>125</v>
      </c>
      <c r="H4078" s="41">
        <v>0.28999999999999998</v>
      </c>
      <c r="I4078" s="35">
        <f>'EPD information'!$L$16*Tabell2[[#This Row],[Weight (kg)]]</f>
        <v>0.9889</v>
      </c>
      <c r="J4078" s="22">
        <f>'EPD information'!$M$16*Tabell2[[#This Row],[Weight (kg)]]</f>
        <v>1.7225999999999998E-2</v>
      </c>
      <c r="K4078" s="22">
        <f>'EPD information'!$N$16*Tabell2[[#This Row],[Weight (kg)]]</f>
        <v>2.0444999999999999E-3</v>
      </c>
      <c r="L4078" s="22">
        <f>'EPD information'!$O$16*Tabell2[[#This Row],[Weight (kg)]]</f>
        <v>0</v>
      </c>
      <c r="M4078" s="22">
        <f>'EPD information'!$P$16*Tabell2[[#This Row],[Weight (kg)]]</f>
        <v>1.3630000000000001E-3</v>
      </c>
      <c r="N4078" s="22">
        <f>'EPD information'!$Q$16*Tabell2[[#This Row],[Weight (kg)]]</f>
        <v>4.5239999999999995E-2</v>
      </c>
      <c r="O4078" s="22">
        <f>'EPD information'!$R$16*Tabell2[[#This Row],[Weight (kg)]]</f>
        <v>7.3369999999999997E-5</v>
      </c>
      <c r="P4078" s="22">
        <f>'EPD information'!$S$16*Tabell2[[#This Row],[Weight (kg)]]</f>
        <v>-0.35089999999999999</v>
      </c>
      <c r="Q4078" s="35">
        <f>'Product specific GWP'!$T$16*Tabell2[[#This Row],[Weight (kg)]]</f>
        <v>1.2673E-2</v>
      </c>
      <c r="R4078" s="35" t="s">
        <v>48</v>
      </c>
      <c r="S4078" s="35">
        <f>'EPD information'!$V$16*Tabell2[[#This Row],[Weight (kg)]]</f>
        <v>2.0444999999999999E-3</v>
      </c>
      <c r="T4078" s="35" t="str">
        <f>'EPD information'!$W$16</f>
        <v>ND</v>
      </c>
      <c r="U4078" s="35">
        <f>'EPD information'!$X$16*Tabell2[[#This Row],[Weight (kg)]]</f>
        <v>1.3630000000000001E-3</v>
      </c>
      <c r="V4078" s="35">
        <f>'EPD information'!$Y$16*Tabell2[[#This Row],[Weight (kg)]]</f>
        <v>4.5239999999999995E-2</v>
      </c>
      <c r="W4078" s="35">
        <f>'EPD information'!$Z$16*Tabell2[[#This Row],[Weight (kg)]]</f>
        <v>7.3369999999999997E-5</v>
      </c>
      <c r="X4078" s="35">
        <f>'EPD information'!$AA$16*Tabell2[[#This Row],[Weight (kg)]]</f>
        <v>-0.35089999999999999</v>
      </c>
      <c r="Y4078" s="18">
        <f>'EPD information'!$AB$16*Tabell2[[#This Row],[Weight (kg)]]</f>
        <v>0.97439999999999993</v>
      </c>
      <c r="Z4078" s="18">
        <f>'EPD information'!$AC$16*Tabell2[[#This Row],[Weight (kg)]]</f>
        <v>1.7080999999999999E-2</v>
      </c>
      <c r="AA4078" s="18">
        <f>'EPD information'!$AD$16*Tabell2[[#This Row],[Weight (kg)]]</f>
        <v>2.1373E-3</v>
      </c>
      <c r="AB4078" s="18" t="s">
        <v>48</v>
      </c>
      <c r="AC4078" s="18">
        <f>'EPD information'!$AF$16*Tabell2[[#This Row],[Weight (kg)]]</f>
        <v>1.3484999999999999E-3</v>
      </c>
      <c r="AD4078" s="18">
        <f>'EPD information'!$AG$16*Tabell2[[#This Row],[Weight (kg)]]</f>
        <v>4.4949999999999997E-2</v>
      </c>
      <c r="AE4078" s="18">
        <f>'EPD information'!$AH$16*Tabell2[[#This Row],[Weight (kg)]]</f>
        <v>7.1920000000000003E-5</v>
      </c>
      <c r="AF4078" s="21">
        <f>'EPD information'!$AI$16*Tabell2[[#This Row],[Weight (kg)]]</f>
        <v>-0.33349999999999996</v>
      </c>
    </row>
    <row r="4079" spans="1:32" ht="28.5" x14ac:dyDescent="0.2">
      <c r="A4079" s="36" t="s">
        <v>289</v>
      </c>
      <c r="B4079" s="37" t="s">
        <v>290</v>
      </c>
      <c r="C4079" s="38">
        <v>276707</v>
      </c>
      <c r="D4079" s="39">
        <v>7319662767071</v>
      </c>
      <c r="E4079" s="37" t="s">
        <v>46</v>
      </c>
      <c r="F4079" s="40">
        <v>80</v>
      </c>
      <c r="G4079" s="37">
        <v>140</v>
      </c>
      <c r="H4079" s="41">
        <v>0.31</v>
      </c>
      <c r="I4079" s="35">
        <f>'EPD information'!$L$16*Tabell2[[#This Row],[Weight (kg)]]</f>
        <v>1.0570999999999999</v>
      </c>
      <c r="J4079" s="22">
        <f>'EPD information'!$M$16*Tabell2[[#This Row],[Weight (kg)]]</f>
        <v>1.8414E-2</v>
      </c>
      <c r="K4079" s="22">
        <f>'EPD information'!$N$16*Tabell2[[#This Row],[Weight (kg)]]</f>
        <v>2.1854999999999999E-3</v>
      </c>
      <c r="L4079" s="22">
        <f>'EPD information'!$O$16*Tabell2[[#This Row],[Weight (kg)]]</f>
        <v>0</v>
      </c>
      <c r="M4079" s="22">
        <f>'EPD information'!$P$16*Tabell2[[#This Row],[Weight (kg)]]</f>
        <v>1.457E-3</v>
      </c>
      <c r="N4079" s="22">
        <f>'EPD information'!$Q$16*Tabell2[[#This Row],[Weight (kg)]]</f>
        <v>4.836E-2</v>
      </c>
      <c r="O4079" s="22">
        <f>'EPD information'!$R$16*Tabell2[[#This Row],[Weight (kg)]]</f>
        <v>7.8430000000000006E-5</v>
      </c>
      <c r="P4079" s="22">
        <f>'EPD information'!$S$16*Tabell2[[#This Row],[Weight (kg)]]</f>
        <v>-0.37509999999999999</v>
      </c>
      <c r="Q4079" s="35">
        <f>'Product specific GWP'!$T$16*Tabell2[[#This Row],[Weight (kg)]]</f>
        <v>1.3547E-2</v>
      </c>
      <c r="R4079" s="35" t="s">
        <v>48</v>
      </c>
      <c r="S4079" s="35">
        <f>'EPD information'!$V$16*Tabell2[[#This Row],[Weight (kg)]]</f>
        <v>2.1854999999999999E-3</v>
      </c>
      <c r="T4079" s="35" t="str">
        <f>'EPD information'!$W$16</f>
        <v>ND</v>
      </c>
      <c r="U4079" s="35">
        <f>'EPD information'!$X$16*Tabell2[[#This Row],[Weight (kg)]]</f>
        <v>1.457E-3</v>
      </c>
      <c r="V4079" s="35">
        <f>'EPD information'!$Y$16*Tabell2[[#This Row],[Weight (kg)]]</f>
        <v>4.836E-2</v>
      </c>
      <c r="W4079" s="35">
        <f>'EPD information'!$Z$16*Tabell2[[#This Row],[Weight (kg)]]</f>
        <v>7.8430000000000006E-5</v>
      </c>
      <c r="X4079" s="35">
        <f>'EPD information'!$AA$16*Tabell2[[#This Row],[Weight (kg)]]</f>
        <v>-0.37509999999999999</v>
      </c>
      <c r="Y4079" s="18">
        <f>'EPD information'!$AB$16*Tabell2[[#This Row],[Weight (kg)]]</f>
        <v>1.0415999999999999</v>
      </c>
      <c r="Z4079" s="18">
        <f>'EPD information'!$AC$16*Tabell2[[#This Row],[Weight (kg)]]</f>
        <v>1.8259000000000001E-2</v>
      </c>
      <c r="AA4079" s="18">
        <f>'EPD information'!$AD$16*Tabell2[[#This Row],[Weight (kg)]]</f>
        <v>2.2846999999999998E-3</v>
      </c>
      <c r="AB4079" s="18" t="s">
        <v>48</v>
      </c>
      <c r="AC4079" s="18">
        <f>'EPD information'!$AF$16*Tabell2[[#This Row],[Weight (kg)]]</f>
        <v>1.4414999999999999E-3</v>
      </c>
      <c r="AD4079" s="18">
        <f>'EPD information'!$AG$16*Tabell2[[#This Row],[Weight (kg)]]</f>
        <v>4.8050000000000002E-2</v>
      </c>
      <c r="AE4079" s="18">
        <f>'EPD information'!$AH$16*Tabell2[[#This Row],[Weight (kg)]]</f>
        <v>7.6880000000000009E-5</v>
      </c>
      <c r="AF4079" s="21">
        <f>'EPD information'!$AI$16*Tabell2[[#This Row],[Weight (kg)]]</f>
        <v>-0.35649999999999998</v>
      </c>
    </row>
    <row r="4080" spans="1:32" ht="28.5" x14ac:dyDescent="0.2">
      <c r="A4080" s="36" t="s">
        <v>289</v>
      </c>
      <c r="B4080" s="37" t="s">
        <v>290</v>
      </c>
      <c r="C4080" s="38">
        <v>276708</v>
      </c>
      <c r="D4080" s="39">
        <v>7319662767088</v>
      </c>
      <c r="E4080" s="37" t="s">
        <v>46</v>
      </c>
      <c r="F4080" s="40">
        <v>80</v>
      </c>
      <c r="G4080" s="37">
        <v>150</v>
      </c>
      <c r="H4080" s="41">
        <v>0.32</v>
      </c>
      <c r="I4080" s="35">
        <f>'EPD information'!$L$16*Tabell2[[#This Row],[Weight (kg)]]</f>
        <v>1.0912000000000002</v>
      </c>
      <c r="J4080" s="22">
        <f>'EPD information'!$M$16*Tabell2[[#This Row],[Weight (kg)]]</f>
        <v>1.9008000000000001E-2</v>
      </c>
      <c r="K4080" s="22">
        <f>'EPD information'!$N$16*Tabell2[[#This Row],[Weight (kg)]]</f>
        <v>2.2560000000000002E-3</v>
      </c>
      <c r="L4080" s="22">
        <f>'EPD information'!$O$16*Tabell2[[#This Row],[Weight (kg)]]</f>
        <v>0</v>
      </c>
      <c r="M4080" s="22">
        <f>'EPD information'!$P$16*Tabell2[[#This Row],[Weight (kg)]]</f>
        <v>1.5040000000000001E-3</v>
      </c>
      <c r="N4080" s="22">
        <f>'EPD information'!$Q$16*Tabell2[[#This Row],[Weight (kg)]]</f>
        <v>4.9919999999999999E-2</v>
      </c>
      <c r="O4080" s="22">
        <f>'EPD information'!$R$16*Tabell2[[#This Row],[Weight (kg)]]</f>
        <v>8.0960000000000011E-5</v>
      </c>
      <c r="P4080" s="22">
        <f>'EPD information'!$S$16*Tabell2[[#This Row],[Weight (kg)]]</f>
        <v>-0.38719999999999999</v>
      </c>
      <c r="Q4080" s="35">
        <f>'Product specific GWP'!$T$16*Tabell2[[#This Row],[Weight (kg)]]</f>
        <v>1.3984000000000002E-2</v>
      </c>
      <c r="R4080" s="35" t="s">
        <v>48</v>
      </c>
      <c r="S4080" s="35">
        <f>'EPD information'!$V$16*Tabell2[[#This Row],[Weight (kg)]]</f>
        <v>2.2560000000000002E-3</v>
      </c>
      <c r="T4080" s="35" t="str">
        <f>'EPD information'!$W$16</f>
        <v>ND</v>
      </c>
      <c r="U4080" s="35">
        <f>'EPD information'!$X$16*Tabell2[[#This Row],[Weight (kg)]]</f>
        <v>1.5040000000000001E-3</v>
      </c>
      <c r="V4080" s="35">
        <f>'EPD information'!$Y$16*Tabell2[[#This Row],[Weight (kg)]]</f>
        <v>4.9919999999999999E-2</v>
      </c>
      <c r="W4080" s="35">
        <f>'EPD information'!$Z$16*Tabell2[[#This Row],[Weight (kg)]]</f>
        <v>8.0960000000000011E-5</v>
      </c>
      <c r="X4080" s="35">
        <f>'EPD information'!$AA$16*Tabell2[[#This Row],[Weight (kg)]]</f>
        <v>-0.38719999999999999</v>
      </c>
      <c r="Y4080" s="18">
        <f>'EPD information'!$AB$16*Tabell2[[#This Row],[Weight (kg)]]</f>
        <v>1.0751999999999999</v>
      </c>
      <c r="Z4080" s="18">
        <f>'EPD information'!$AC$16*Tabell2[[#This Row],[Weight (kg)]]</f>
        <v>1.8848E-2</v>
      </c>
      <c r="AA4080" s="18">
        <f>'EPD information'!$AD$16*Tabell2[[#This Row],[Weight (kg)]]</f>
        <v>2.3584000000000001E-3</v>
      </c>
      <c r="AB4080" s="18" t="s">
        <v>48</v>
      </c>
      <c r="AC4080" s="18">
        <f>'EPD information'!$AF$16*Tabell2[[#This Row],[Weight (kg)]]</f>
        <v>1.488E-3</v>
      </c>
      <c r="AD4080" s="18">
        <f>'EPD information'!$AG$16*Tabell2[[#This Row],[Weight (kg)]]</f>
        <v>4.9599999999999998E-2</v>
      </c>
      <c r="AE4080" s="18">
        <f>'EPD information'!$AH$16*Tabell2[[#This Row],[Weight (kg)]]</f>
        <v>7.9359999999999999E-5</v>
      </c>
      <c r="AF4080" s="21">
        <f>'EPD information'!$AI$16*Tabell2[[#This Row],[Weight (kg)]]</f>
        <v>-0.36799999999999999</v>
      </c>
    </row>
    <row r="4081" spans="1:32" ht="28.5" x14ac:dyDescent="0.2">
      <c r="A4081" s="36" t="s">
        <v>289</v>
      </c>
      <c r="B4081" s="37" t="s">
        <v>290</v>
      </c>
      <c r="C4081" s="38">
        <v>592607</v>
      </c>
      <c r="D4081" s="39">
        <v>7319660833181</v>
      </c>
      <c r="E4081" s="37" t="s">
        <v>46</v>
      </c>
      <c r="F4081" s="40">
        <v>80</v>
      </c>
      <c r="G4081" s="37">
        <v>160</v>
      </c>
      <c r="H4081" s="41">
        <v>0.33660000000000001</v>
      </c>
      <c r="I4081" s="35">
        <f>'EPD information'!$L$16*Tabell2[[#This Row],[Weight (kg)]]</f>
        <v>1.1478060000000001</v>
      </c>
      <c r="J4081" s="22">
        <f>'EPD information'!$M$16*Tabell2[[#This Row],[Weight (kg)]]</f>
        <v>1.9994040000000001E-2</v>
      </c>
      <c r="K4081" s="22">
        <f>'EPD information'!$N$16*Tabell2[[#This Row],[Weight (kg)]]</f>
        <v>2.3730299999999999E-3</v>
      </c>
      <c r="L4081" s="22">
        <f>'EPD information'!$O$16*Tabell2[[#This Row],[Weight (kg)]]</f>
        <v>0</v>
      </c>
      <c r="M4081" s="22">
        <f>'EPD information'!$P$16*Tabell2[[#This Row],[Weight (kg)]]</f>
        <v>1.5820200000000002E-3</v>
      </c>
      <c r="N4081" s="22">
        <f>'EPD information'!$Q$16*Tabell2[[#This Row],[Weight (kg)]]</f>
        <v>5.2509600000000003E-2</v>
      </c>
      <c r="O4081" s="22">
        <f>'EPD information'!$R$16*Tabell2[[#This Row],[Weight (kg)]]</f>
        <v>8.5159800000000004E-5</v>
      </c>
      <c r="P4081" s="22">
        <f>'EPD information'!$S$16*Tabell2[[#This Row],[Weight (kg)]]</f>
        <v>-0.40728599999999998</v>
      </c>
      <c r="Q4081" s="35">
        <f>'Product specific GWP'!$T$16*Tabell2[[#This Row],[Weight (kg)]]</f>
        <v>1.4709420000000001E-2</v>
      </c>
      <c r="R4081" s="35" t="s">
        <v>48</v>
      </c>
      <c r="S4081" s="35">
        <f>'EPD information'!$V$16*Tabell2[[#This Row],[Weight (kg)]]</f>
        <v>2.3730299999999999E-3</v>
      </c>
      <c r="T4081" s="35" t="str">
        <f>'EPD information'!$W$16</f>
        <v>ND</v>
      </c>
      <c r="U4081" s="35">
        <f>'EPD information'!$X$16*Tabell2[[#This Row],[Weight (kg)]]</f>
        <v>1.5820200000000002E-3</v>
      </c>
      <c r="V4081" s="35">
        <f>'EPD information'!$Y$16*Tabell2[[#This Row],[Weight (kg)]]</f>
        <v>5.2509600000000003E-2</v>
      </c>
      <c r="W4081" s="35">
        <f>'EPD information'!$Z$16*Tabell2[[#This Row],[Weight (kg)]]</f>
        <v>8.5159800000000004E-5</v>
      </c>
      <c r="X4081" s="35">
        <f>'EPD information'!$AA$16*Tabell2[[#This Row],[Weight (kg)]]</f>
        <v>-0.40728599999999998</v>
      </c>
      <c r="Y4081" s="18">
        <f>'EPD information'!$AB$16*Tabell2[[#This Row],[Weight (kg)]]</f>
        <v>1.130976</v>
      </c>
      <c r="Z4081" s="18">
        <f>'EPD information'!$AC$16*Tabell2[[#This Row],[Weight (kg)]]</f>
        <v>1.9825740000000001E-2</v>
      </c>
      <c r="AA4081" s="18">
        <f>'EPD information'!$AD$16*Tabell2[[#This Row],[Weight (kg)]]</f>
        <v>2.4807420000000002E-3</v>
      </c>
      <c r="AB4081" s="18" t="s">
        <v>48</v>
      </c>
      <c r="AC4081" s="18">
        <f>'EPD information'!$AF$16*Tabell2[[#This Row],[Weight (kg)]]</f>
        <v>1.5651899999999999E-3</v>
      </c>
      <c r="AD4081" s="18">
        <f>'EPD information'!$AG$16*Tabell2[[#This Row],[Weight (kg)]]</f>
        <v>5.2173000000000004E-2</v>
      </c>
      <c r="AE4081" s="18">
        <f>'EPD information'!$AH$16*Tabell2[[#This Row],[Weight (kg)]]</f>
        <v>8.34768E-5</v>
      </c>
      <c r="AF4081" s="21">
        <f>'EPD information'!$AI$16*Tabell2[[#This Row],[Weight (kg)]]</f>
        <v>-0.38708999999999999</v>
      </c>
    </row>
    <row r="4082" spans="1:32" ht="28.5" x14ac:dyDescent="0.2">
      <c r="A4082" s="36" t="s">
        <v>289</v>
      </c>
      <c r="B4082" s="37" t="s">
        <v>290</v>
      </c>
      <c r="C4082" s="38">
        <v>592608</v>
      </c>
      <c r="D4082" s="39">
        <v>7319660833198</v>
      </c>
      <c r="E4082" s="37" t="s">
        <v>46</v>
      </c>
      <c r="F4082" s="40">
        <v>80</v>
      </c>
      <c r="G4082" s="37">
        <v>180</v>
      </c>
      <c r="H4082" s="41">
        <v>0.36919999999999997</v>
      </c>
      <c r="I4082" s="35">
        <f>'EPD information'!$L$16*Tabell2[[#This Row],[Weight (kg)]]</f>
        <v>1.258972</v>
      </c>
      <c r="J4082" s="22">
        <f>'EPD information'!$M$16*Tabell2[[#This Row],[Weight (kg)]]</f>
        <v>2.1930479999999999E-2</v>
      </c>
      <c r="K4082" s="22">
        <f>'EPD information'!$N$16*Tabell2[[#This Row],[Weight (kg)]]</f>
        <v>2.6028599999999998E-3</v>
      </c>
      <c r="L4082" s="22">
        <f>'EPD information'!$O$16*Tabell2[[#This Row],[Weight (kg)]]</f>
        <v>0</v>
      </c>
      <c r="M4082" s="22">
        <f>'EPD information'!$P$16*Tabell2[[#This Row],[Weight (kg)]]</f>
        <v>1.7352399999999999E-3</v>
      </c>
      <c r="N4082" s="22">
        <f>'EPD information'!$Q$16*Tabell2[[#This Row],[Weight (kg)]]</f>
        <v>5.7595199999999992E-2</v>
      </c>
      <c r="O4082" s="22">
        <f>'EPD information'!$R$16*Tabell2[[#This Row],[Weight (kg)]]</f>
        <v>9.3407599999999997E-5</v>
      </c>
      <c r="P4082" s="22">
        <f>'EPD information'!$S$16*Tabell2[[#This Row],[Weight (kg)]]</f>
        <v>-0.44673199999999996</v>
      </c>
      <c r="Q4082" s="35">
        <f>'Product specific GWP'!$T$16*Tabell2[[#This Row],[Weight (kg)]]</f>
        <v>1.6134039999999999E-2</v>
      </c>
      <c r="R4082" s="35" t="s">
        <v>48</v>
      </c>
      <c r="S4082" s="35">
        <f>'EPD information'!$V$16*Tabell2[[#This Row],[Weight (kg)]]</f>
        <v>2.6028599999999998E-3</v>
      </c>
      <c r="T4082" s="35" t="str">
        <f>'EPD information'!$W$16</f>
        <v>ND</v>
      </c>
      <c r="U4082" s="35">
        <f>'EPD information'!$X$16*Tabell2[[#This Row],[Weight (kg)]]</f>
        <v>1.7352399999999999E-3</v>
      </c>
      <c r="V4082" s="35">
        <f>'EPD information'!$Y$16*Tabell2[[#This Row],[Weight (kg)]]</f>
        <v>5.7595199999999992E-2</v>
      </c>
      <c r="W4082" s="35">
        <f>'EPD information'!$Z$16*Tabell2[[#This Row],[Weight (kg)]]</f>
        <v>9.3407599999999997E-5</v>
      </c>
      <c r="X4082" s="35">
        <f>'EPD information'!$AA$16*Tabell2[[#This Row],[Weight (kg)]]</f>
        <v>-0.44673199999999996</v>
      </c>
      <c r="Y4082" s="18">
        <f>'EPD information'!$AB$16*Tabell2[[#This Row],[Weight (kg)]]</f>
        <v>1.2405119999999998</v>
      </c>
      <c r="Z4082" s="18">
        <f>'EPD information'!$AC$16*Tabell2[[#This Row],[Weight (kg)]]</f>
        <v>2.1745879999999999E-2</v>
      </c>
      <c r="AA4082" s="18">
        <f>'EPD information'!$AD$16*Tabell2[[#This Row],[Weight (kg)]]</f>
        <v>2.7210039999999995E-3</v>
      </c>
      <c r="AB4082" s="18" t="s">
        <v>48</v>
      </c>
      <c r="AC4082" s="18">
        <f>'EPD information'!$AF$16*Tabell2[[#This Row],[Weight (kg)]]</f>
        <v>1.7167799999999998E-3</v>
      </c>
      <c r="AD4082" s="18">
        <f>'EPD information'!$AG$16*Tabell2[[#This Row],[Weight (kg)]]</f>
        <v>5.7225999999999992E-2</v>
      </c>
      <c r="AE4082" s="18">
        <f>'EPD information'!$AH$16*Tabell2[[#This Row],[Weight (kg)]]</f>
        <v>9.1561600000000001E-5</v>
      </c>
      <c r="AF4082" s="21">
        <f>'EPD information'!$AI$16*Tabell2[[#This Row],[Weight (kg)]]</f>
        <v>-0.42457999999999996</v>
      </c>
    </row>
    <row r="4083" spans="1:32" ht="28.5" x14ac:dyDescent="0.2">
      <c r="A4083" s="36" t="s">
        <v>289</v>
      </c>
      <c r="B4083" s="37" t="s">
        <v>290</v>
      </c>
      <c r="C4083" s="38">
        <v>592609</v>
      </c>
      <c r="D4083" s="39">
        <v>7319660833204</v>
      </c>
      <c r="E4083" s="37" t="s">
        <v>46</v>
      </c>
      <c r="F4083" s="40">
        <v>80</v>
      </c>
      <c r="G4083" s="37">
        <v>200</v>
      </c>
      <c r="H4083" s="41">
        <v>0.41299999999999998</v>
      </c>
      <c r="I4083" s="35">
        <f>'EPD information'!$L$16*Tabell2[[#This Row],[Weight (kg)]]</f>
        <v>1.4083300000000001</v>
      </c>
      <c r="J4083" s="22">
        <f>'EPD information'!$M$16*Tabell2[[#This Row],[Weight (kg)]]</f>
        <v>2.4532200000000001E-2</v>
      </c>
      <c r="K4083" s="22">
        <f>'EPD information'!$N$16*Tabell2[[#This Row],[Weight (kg)]]</f>
        <v>2.9116499999999996E-3</v>
      </c>
      <c r="L4083" s="22">
        <f>'EPD information'!$O$16*Tabell2[[#This Row],[Weight (kg)]]</f>
        <v>0</v>
      </c>
      <c r="M4083" s="22">
        <f>'EPD information'!$P$16*Tabell2[[#This Row],[Weight (kg)]]</f>
        <v>1.9411000000000001E-3</v>
      </c>
      <c r="N4083" s="22">
        <f>'EPD information'!$Q$16*Tabell2[[#This Row],[Weight (kg)]]</f>
        <v>6.4427999999999999E-2</v>
      </c>
      <c r="O4083" s="22">
        <f>'EPD information'!$R$16*Tabell2[[#This Row],[Weight (kg)]]</f>
        <v>1.0448900000000001E-4</v>
      </c>
      <c r="P4083" s="22">
        <f>'EPD information'!$S$16*Tabell2[[#This Row],[Weight (kg)]]</f>
        <v>-0.49972999999999995</v>
      </c>
      <c r="Q4083" s="35">
        <f>'Product specific GWP'!$T$16*Tabell2[[#This Row],[Weight (kg)]]</f>
        <v>1.8048100000000001E-2</v>
      </c>
      <c r="R4083" s="35" t="s">
        <v>48</v>
      </c>
      <c r="S4083" s="35">
        <f>'EPD information'!$V$16*Tabell2[[#This Row],[Weight (kg)]]</f>
        <v>2.9116499999999996E-3</v>
      </c>
      <c r="T4083" s="35" t="str">
        <f>'EPD information'!$W$16</f>
        <v>ND</v>
      </c>
      <c r="U4083" s="35">
        <f>'EPD information'!$X$16*Tabell2[[#This Row],[Weight (kg)]]</f>
        <v>1.9411000000000001E-3</v>
      </c>
      <c r="V4083" s="35">
        <f>'EPD information'!$Y$16*Tabell2[[#This Row],[Weight (kg)]]</f>
        <v>6.4427999999999999E-2</v>
      </c>
      <c r="W4083" s="35">
        <f>'EPD information'!$Z$16*Tabell2[[#This Row],[Weight (kg)]]</f>
        <v>1.0448900000000001E-4</v>
      </c>
      <c r="X4083" s="35">
        <f>'EPD information'!$AA$16*Tabell2[[#This Row],[Weight (kg)]]</f>
        <v>-0.49972999999999995</v>
      </c>
      <c r="Y4083" s="18">
        <f>'EPD information'!$AB$16*Tabell2[[#This Row],[Weight (kg)]]</f>
        <v>1.3876799999999998</v>
      </c>
      <c r="Z4083" s="18">
        <f>'EPD information'!$AC$16*Tabell2[[#This Row],[Weight (kg)]]</f>
        <v>2.4325699999999999E-2</v>
      </c>
      <c r="AA4083" s="18">
        <f>'EPD information'!$AD$16*Tabell2[[#This Row],[Weight (kg)]]</f>
        <v>3.0438099999999997E-3</v>
      </c>
      <c r="AB4083" s="18" t="s">
        <v>48</v>
      </c>
      <c r="AC4083" s="18">
        <f>'EPD information'!$AF$16*Tabell2[[#This Row],[Weight (kg)]]</f>
        <v>1.9204499999999998E-3</v>
      </c>
      <c r="AD4083" s="18">
        <f>'EPD information'!$AG$16*Tabell2[[#This Row],[Weight (kg)]]</f>
        <v>6.4015000000000002E-2</v>
      </c>
      <c r="AE4083" s="18">
        <f>'EPD information'!$AH$16*Tabell2[[#This Row],[Weight (kg)]]</f>
        <v>1.0242399999999999E-4</v>
      </c>
      <c r="AF4083" s="21">
        <f>'EPD information'!$AI$16*Tabell2[[#This Row],[Weight (kg)]]</f>
        <v>-0.47494999999999993</v>
      </c>
    </row>
    <row r="4084" spans="1:32" ht="28.5" x14ac:dyDescent="0.2">
      <c r="A4084" s="36" t="s">
        <v>289</v>
      </c>
      <c r="B4084" s="37" t="s">
        <v>290</v>
      </c>
      <c r="C4084" s="38">
        <v>592610</v>
      </c>
      <c r="D4084" s="39">
        <v>7319660833211</v>
      </c>
      <c r="E4084" s="37" t="s">
        <v>46</v>
      </c>
      <c r="F4084" s="40">
        <v>80</v>
      </c>
      <c r="G4084" s="37">
        <v>224</v>
      </c>
      <c r="H4084" s="41">
        <v>0.47160000000000002</v>
      </c>
      <c r="I4084" s="35">
        <f>'EPD information'!$L$16*Tabell2[[#This Row],[Weight (kg)]]</f>
        <v>1.6081560000000001</v>
      </c>
      <c r="J4084" s="22">
        <f>'EPD information'!$M$16*Tabell2[[#This Row],[Weight (kg)]]</f>
        <v>2.8013040000000003E-2</v>
      </c>
      <c r="K4084" s="22">
        <f>'EPD information'!$N$16*Tabell2[[#This Row],[Weight (kg)]]</f>
        <v>3.3247800000000003E-3</v>
      </c>
      <c r="L4084" s="22">
        <f>'EPD information'!$O$16*Tabell2[[#This Row],[Weight (kg)]]</f>
        <v>0</v>
      </c>
      <c r="M4084" s="22">
        <f>'EPD information'!$P$16*Tabell2[[#This Row],[Weight (kg)]]</f>
        <v>2.21652E-3</v>
      </c>
      <c r="N4084" s="22">
        <f>'EPD information'!$Q$16*Tabell2[[#This Row],[Weight (kg)]]</f>
        <v>7.3569599999999999E-2</v>
      </c>
      <c r="O4084" s="22">
        <f>'EPD information'!$R$16*Tabell2[[#This Row],[Weight (kg)]]</f>
        <v>1.1931480000000002E-4</v>
      </c>
      <c r="P4084" s="22">
        <f>'EPD information'!$S$16*Tabell2[[#This Row],[Weight (kg)]]</f>
        <v>-0.57063600000000003</v>
      </c>
      <c r="Q4084" s="35">
        <f>'Product specific GWP'!$T$16*Tabell2[[#This Row],[Weight (kg)]]</f>
        <v>2.0608920000000003E-2</v>
      </c>
      <c r="R4084" s="35" t="s">
        <v>48</v>
      </c>
      <c r="S4084" s="35">
        <f>'EPD information'!$V$16*Tabell2[[#This Row],[Weight (kg)]]</f>
        <v>3.3247800000000003E-3</v>
      </c>
      <c r="T4084" s="35" t="str">
        <f>'EPD information'!$W$16</f>
        <v>ND</v>
      </c>
      <c r="U4084" s="35">
        <f>'EPD information'!$X$16*Tabell2[[#This Row],[Weight (kg)]]</f>
        <v>2.21652E-3</v>
      </c>
      <c r="V4084" s="35">
        <f>'EPD information'!$Y$16*Tabell2[[#This Row],[Weight (kg)]]</f>
        <v>7.3569599999999999E-2</v>
      </c>
      <c r="W4084" s="35">
        <f>'EPD information'!$Z$16*Tabell2[[#This Row],[Weight (kg)]]</f>
        <v>1.1931480000000002E-4</v>
      </c>
      <c r="X4084" s="35">
        <f>'EPD information'!$AA$16*Tabell2[[#This Row],[Weight (kg)]]</f>
        <v>-0.57063600000000003</v>
      </c>
      <c r="Y4084" s="18">
        <f>'EPD information'!$AB$16*Tabell2[[#This Row],[Weight (kg)]]</f>
        <v>1.584576</v>
      </c>
      <c r="Z4084" s="18">
        <f>'EPD information'!$AC$16*Tabell2[[#This Row],[Weight (kg)]]</f>
        <v>2.7777240000000002E-2</v>
      </c>
      <c r="AA4084" s="18">
        <f>'EPD information'!$AD$16*Tabell2[[#This Row],[Weight (kg)]]</f>
        <v>3.4756919999999998E-3</v>
      </c>
      <c r="AB4084" s="18" t="s">
        <v>48</v>
      </c>
      <c r="AC4084" s="18">
        <f>'EPD information'!$AF$16*Tabell2[[#This Row],[Weight (kg)]]</f>
        <v>2.19294E-3</v>
      </c>
      <c r="AD4084" s="18">
        <f>'EPD information'!$AG$16*Tabell2[[#This Row],[Weight (kg)]]</f>
        <v>7.3097999999999996E-2</v>
      </c>
      <c r="AE4084" s="18">
        <f>'EPD information'!$AH$16*Tabell2[[#This Row],[Weight (kg)]]</f>
        <v>1.1695680000000001E-4</v>
      </c>
      <c r="AF4084" s="21">
        <f>'EPD information'!$AI$16*Tabell2[[#This Row],[Weight (kg)]]</f>
        <v>-0.54233999999999993</v>
      </c>
    </row>
    <row r="4085" spans="1:32" ht="28.5" x14ac:dyDescent="0.2">
      <c r="A4085" s="36" t="s">
        <v>289</v>
      </c>
      <c r="B4085" s="37" t="s">
        <v>290</v>
      </c>
      <c r="C4085" s="38">
        <v>592611</v>
      </c>
      <c r="D4085" s="39">
        <v>7319660833228</v>
      </c>
      <c r="E4085" s="37" t="s">
        <v>46</v>
      </c>
      <c r="F4085" s="40">
        <v>80</v>
      </c>
      <c r="G4085" s="37">
        <v>250</v>
      </c>
      <c r="H4085" s="41">
        <v>0.59650000000000003</v>
      </c>
      <c r="I4085" s="35">
        <f>'EPD information'!$L$16*Tabell2[[#This Row],[Weight (kg)]]</f>
        <v>2.034065</v>
      </c>
      <c r="J4085" s="22">
        <f>'EPD information'!$M$16*Tabell2[[#This Row],[Weight (kg)]]</f>
        <v>3.5432100000000001E-2</v>
      </c>
      <c r="K4085" s="22">
        <f>'EPD information'!$N$16*Tabell2[[#This Row],[Weight (kg)]]</f>
        <v>4.2053250000000002E-3</v>
      </c>
      <c r="L4085" s="22">
        <f>'EPD information'!$O$16*Tabell2[[#This Row],[Weight (kg)]]</f>
        <v>0</v>
      </c>
      <c r="M4085" s="22">
        <f>'EPD information'!$P$16*Tabell2[[#This Row],[Weight (kg)]]</f>
        <v>2.8035500000000001E-3</v>
      </c>
      <c r="N4085" s="22">
        <f>'EPD information'!$Q$16*Tabell2[[#This Row],[Weight (kg)]]</f>
        <v>9.3053999999999998E-2</v>
      </c>
      <c r="O4085" s="22">
        <f>'EPD information'!$R$16*Tabell2[[#This Row],[Weight (kg)]]</f>
        <v>1.5091450000000002E-4</v>
      </c>
      <c r="P4085" s="22">
        <f>'EPD information'!$S$16*Tabell2[[#This Row],[Weight (kg)]]</f>
        <v>-0.72176499999999999</v>
      </c>
      <c r="Q4085" s="35">
        <f>'Product specific GWP'!$T$16*Tabell2[[#This Row],[Weight (kg)]]</f>
        <v>2.6067050000000001E-2</v>
      </c>
      <c r="R4085" s="35" t="s">
        <v>48</v>
      </c>
      <c r="S4085" s="35">
        <f>'EPD information'!$V$16*Tabell2[[#This Row],[Weight (kg)]]</f>
        <v>4.2053250000000002E-3</v>
      </c>
      <c r="T4085" s="35" t="str">
        <f>'EPD information'!$W$16</f>
        <v>ND</v>
      </c>
      <c r="U4085" s="35">
        <f>'EPD information'!$X$16*Tabell2[[#This Row],[Weight (kg)]]</f>
        <v>2.8035500000000001E-3</v>
      </c>
      <c r="V4085" s="35">
        <f>'EPD information'!$Y$16*Tabell2[[#This Row],[Weight (kg)]]</f>
        <v>9.3053999999999998E-2</v>
      </c>
      <c r="W4085" s="35">
        <f>'EPD information'!$Z$16*Tabell2[[#This Row],[Weight (kg)]]</f>
        <v>1.5091450000000002E-4</v>
      </c>
      <c r="X4085" s="35">
        <f>'EPD information'!$AA$16*Tabell2[[#This Row],[Weight (kg)]]</f>
        <v>-0.72176499999999999</v>
      </c>
      <c r="Y4085" s="18">
        <f>'EPD information'!$AB$16*Tabell2[[#This Row],[Weight (kg)]]</f>
        <v>2.0042400000000002</v>
      </c>
      <c r="Z4085" s="18">
        <f>'EPD information'!$AC$16*Tabell2[[#This Row],[Weight (kg)]]</f>
        <v>3.5133850000000001E-2</v>
      </c>
      <c r="AA4085" s="18">
        <f>'EPD information'!$AD$16*Tabell2[[#This Row],[Weight (kg)]]</f>
        <v>4.3962050000000003E-3</v>
      </c>
      <c r="AB4085" s="18" t="s">
        <v>48</v>
      </c>
      <c r="AC4085" s="18">
        <f>'EPD information'!$AF$16*Tabell2[[#This Row],[Weight (kg)]]</f>
        <v>2.7737249999999999E-3</v>
      </c>
      <c r="AD4085" s="18">
        <f>'EPD information'!$AG$16*Tabell2[[#This Row],[Weight (kg)]]</f>
        <v>9.2457499999999998E-2</v>
      </c>
      <c r="AE4085" s="18">
        <f>'EPD information'!$AH$16*Tabell2[[#This Row],[Weight (kg)]]</f>
        <v>1.4793200000000001E-4</v>
      </c>
      <c r="AF4085" s="21">
        <f>'EPD information'!$AI$16*Tabell2[[#This Row],[Weight (kg)]]</f>
        <v>-0.685975</v>
      </c>
    </row>
    <row r="4086" spans="1:32" ht="28.5" x14ac:dyDescent="0.2">
      <c r="A4086" s="36" t="s">
        <v>289</v>
      </c>
      <c r="B4086" s="37" t="s">
        <v>290</v>
      </c>
      <c r="C4086" s="38">
        <v>592612</v>
      </c>
      <c r="D4086" s="39">
        <v>7319660833235</v>
      </c>
      <c r="E4086" s="37" t="s">
        <v>46</v>
      </c>
      <c r="F4086" s="40">
        <v>80</v>
      </c>
      <c r="G4086" s="37">
        <v>280</v>
      </c>
      <c r="H4086" s="41">
        <v>0.73670000000000002</v>
      </c>
      <c r="I4086" s="35">
        <f>'EPD information'!$L$16*Tabell2[[#This Row],[Weight (kg)]]</f>
        <v>2.5121470000000001</v>
      </c>
      <c r="J4086" s="22">
        <f>'EPD information'!$M$16*Tabell2[[#This Row],[Weight (kg)]]</f>
        <v>4.3759980000000004E-2</v>
      </c>
      <c r="K4086" s="22">
        <f>'EPD information'!$N$16*Tabell2[[#This Row],[Weight (kg)]]</f>
        <v>5.1937349999999997E-3</v>
      </c>
      <c r="L4086" s="22">
        <f>'EPD information'!$O$16*Tabell2[[#This Row],[Weight (kg)]]</f>
        <v>0</v>
      </c>
      <c r="M4086" s="22">
        <f>'EPD information'!$P$16*Tabell2[[#This Row],[Weight (kg)]]</f>
        <v>3.4624900000000004E-3</v>
      </c>
      <c r="N4086" s="22">
        <f>'EPD information'!$Q$16*Tabell2[[#This Row],[Weight (kg)]]</f>
        <v>0.11492520000000001</v>
      </c>
      <c r="O4086" s="22">
        <f>'EPD information'!$R$16*Tabell2[[#This Row],[Weight (kg)]]</f>
        <v>1.8638510000000002E-4</v>
      </c>
      <c r="P4086" s="22">
        <f>'EPD information'!$S$16*Tabell2[[#This Row],[Weight (kg)]]</f>
        <v>-0.89140699999999995</v>
      </c>
      <c r="Q4086" s="35">
        <f>'Product specific GWP'!$T$16*Tabell2[[#This Row],[Weight (kg)]]</f>
        <v>3.219379E-2</v>
      </c>
      <c r="R4086" s="35" t="s">
        <v>48</v>
      </c>
      <c r="S4086" s="35">
        <f>'EPD information'!$V$16*Tabell2[[#This Row],[Weight (kg)]]</f>
        <v>5.1937349999999997E-3</v>
      </c>
      <c r="T4086" s="35" t="str">
        <f>'EPD information'!$W$16</f>
        <v>ND</v>
      </c>
      <c r="U4086" s="35">
        <f>'EPD information'!$X$16*Tabell2[[#This Row],[Weight (kg)]]</f>
        <v>3.4624900000000004E-3</v>
      </c>
      <c r="V4086" s="35">
        <f>'EPD information'!$Y$16*Tabell2[[#This Row],[Weight (kg)]]</f>
        <v>0.11492520000000001</v>
      </c>
      <c r="W4086" s="35">
        <f>'EPD information'!$Z$16*Tabell2[[#This Row],[Weight (kg)]]</f>
        <v>1.8638510000000002E-4</v>
      </c>
      <c r="X4086" s="35">
        <f>'EPD information'!$AA$16*Tabell2[[#This Row],[Weight (kg)]]</f>
        <v>-0.89140699999999995</v>
      </c>
      <c r="Y4086" s="18">
        <f>'EPD information'!$AB$16*Tabell2[[#This Row],[Weight (kg)]]</f>
        <v>2.4753120000000002</v>
      </c>
      <c r="Z4086" s="18">
        <f>'EPD information'!$AC$16*Tabell2[[#This Row],[Weight (kg)]]</f>
        <v>4.339163E-2</v>
      </c>
      <c r="AA4086" s="18">
        <f>'EPD information'!$AD$16*Tabell2[[#This Row],[Weight (kg)]]</f>
        <v>5.4294790000000001E-3</v>
      </c>
      <c r="AB4086" s="18" t="s">
        <v>48</v>
      </c>
      <c r="AC4086" s="18">
        <f>'EPD information'!$AF$16*Tabell2[[#This Row],[Weight (kg)]]</f>
        <v>3.4256549999999997E-3</v>
      </c>
      <c r="AD4086" s="18">
        <f>'EPD information'!$AG$16*Tabell2[[#This Row],[Weight (kg)]]</f>
        <v>0.1141885</v>
      </c>
      <c r="AE4086" s="18">
        <f>'EPD information'!$AH$16*Tabell2[[#This Row],[Weight (kg)]]</f>
        <v>1.8270160000000003E-4</v>
      </c>
      <c r="AF4086" s="21">
        <f>'EPD information'!$AI$16*Tabell2[[#This Row],[Weight (kg)]]</f>
        <v>-0.84720499999999999</v>
      </c>
    </row>
    <row r="4087" spans="1:32" ht="28.5" x14ac:dyDescent="0.2">
      <c r="A4087" s="36" t="s">
        <v>289</v>
      </c>
      <c r="B4087" s="37" t="s">
        <v>290</v>
      </c>
      <c r="C4087" s="38">
        <v>592613</v>
      </c>
      <c r="D4087" s="39">
        <v>7319660833242</v>
      </c>
      <c r="E4087" s="37" t="s">
        <v>46</v>
      </c>
      <c r="F4087" s="40">
        <v>80</v>
      </c>
      <c r="G4087" s="37">
        <v>300</v>
      </c>
      <c r="H4087" s="41">
        <v>0.78939999999999999</v>
      </c>
      <c r="I4087" s="35">
        <f>'EPD information'!$L$16*Tabell2[[#This Row],[Weight (kg)]]</f>
        <v>2.6918540000000002</v>
      </c>
      <c r="J4087" s="22">
        <f>'EPD information'!$M$16*Tabell2[[#This Row],[Weight (kg)]]</f>
        <v>4.6890359999999999E-2</v>
      </c>
      <c r="K4087" s="22">
        <f>'EPD information'!$N$16*Tabell2[[#This Row],[Weight (kg)]]</f>
        <v>5.5652699999999998E-3</v>
      </c>
      <c r="L4087" s="22">
        <f>'EPD information'!$O$16*Tabell2[[#This Row],[Weight (kg)]]</f>
        <v>0</v>
      </c>
      <c r="M4087" s="22">
        <f>'EPD information'!$P$16*Tabell2[[#This Row],[Weight (kg)]]</f>
        <v>3.71018E-3</v>
      </c>
      <c r="N4087" s="22">
        <f>'EPD information'!$Q$16*Tabell2[[#This Row],[Weight (kg)]]</f>
        <v>0.1231464</v>
      </c>
      <c r="O4087" s="22">
        <f>'EPD information'!$R$16*Tabell2[[#This Row],[Weight (kg)]]</f>
        <v>1.9971820000000003E-4</v>
      </c>
      <c r="P4087" s="22">
        <f>'EPD information'!$S$16*Tabell2[[#This Row],[Weight (kg)]]</f>
        <v>-0.95517399999999997</v>
      </c>
      <c r="Q4087" s="35">
        <f>'Product specific GWP'!$T$16*Tabell2[[#This Row],[Weight (kg)]]</f>
        <v>3.4496780000000005E-2</v>
      </c>
      <c r="R4087" s="35" t="s">
        <v>48</v>
      </c>
      <c r="S4087" s="35">
        <f>'EPD information'!$V$16*Tabell2[[#This Row],[Weight (kg)]]</f>
        <v>5.5652699999999998E-3</v>
      </c>
      <c r="T4087" s="35" t="str">
        <f>'EPD information'!$W$16</f>
        <v>ND</v>
      </c>
      <c r="U4087" s="35">
        <f>'EPD information'!$X$16*Tabell2[[#This Row],[Weight (kg)]]</f>
        <v>3.71018E-3</v>
      </c>
      <c r="V4087" s="35">
        <f>'EPD information'!$Y$16*Tabell2[[#This Row],[Weight (kg)]]</f>
        <v>0.1231464</v>
      </c>
      <c r="W4087" s="35">
        <f>'EPD information'!$Z$16*Tabell2[[#This Row],[Weight (kg)]]</f>
        <v>1.9971820000000003E-4</v>
      </c>
      <c r="X4087" s="35">
        <f>'EPD information'!$AA$16*Tabell2[[#This Row],[Weight (kg)]]</f>
        <v>-0.95517399999999997</v>
      </c>
      <c r="Y4087" s="18">
        <f>'EPD information'!$AB$16*Tabell2[[#This Row],[Weight (kg)]]</f>
        <v>2.6523840000000001</v>
      </c>
      <c r="Z4087" s="18">
        <f>'EPD information'!$AC$16*Tabell2[[#This Row],[Weight (kg)]]</f>
        <v>4.6495660000000001E-2</v>
      </c>
      <c r="AA4087" s="18">
        <f>'EPD information'!$AD$16*Tabell2[[#This Row],[Weight (kg)]]</f>
        <v>5.8178779999999994E-3</v>
      </c>
      <c r="AB4087" s="18" t="s">
        <v>48</v>
      </c>
      <c r="AC4087" s="18">
        <f>'EPD information'!$AF$16*Tabell2[[#This Row],[Weight (kg)]]</f>
        <v>3.6707099999999998E-3</v>
      </c>
      <c r="AD4087" s="18">
        <f>'EPD information'!$AG$16*Tabell2[[#This Row],[Weight (kg)]]</f>
        <v>0.12235699999999999</v>
      </c>
      <c r="AE4087" s="18">
        <f>'EPD information'!$AH$16*Tabell2[[#This Row],[Weight (kg)]]</f>
        <v>1.9577120000000001E-4</v>
      </c>
      <c r="AF4087" s="21">
        <f>'EPD information'!$AI$16*Tabell2[[#This Row],[Weight (kg)]]</f>
        <v>-0.90780999999999989</v>
      </c>
    </row>
    <row r="4088" spans="1:32" ht="28.5" x14ac:dyDescent="0.2">
      <c r="A4088" s="36" t="s">
        <v>289</v>
      </c>
      <c r="B4088" s="37" t="s">
        <v>290</v>
      </c>
      <c r="C4088" s="38">
        <v>592614</v>
      </c>
      <c r="D4088" s="39">
        <v>7319660833259</v>
      </c>
      <c r="E4088" s="37" t="s">
        <v>46</v>
      </c>
      <c r="F4088" s="40">
        <v>80</v>
      </c>
      <c r="G4088" s="37">
        <v>315</v>
      </c>
      <c r="H4088" s="41">
        <v>0.85340000000000005</v>
      </c>
      <c r="I4088" s="35">
        <f>'EPD information'!$L$16*Tabell2[[#This Row],[Weight (kg)]]</f>
        <v>2.9100940000000004</v>
      </c>
      <c r="J4088" s="22">
        <f>'EPD information'!$M$16*Tabell2[[#This Row],[Weight (kg)]]</f>
        <v>5.0691960000000001E-2</v>
      </c>
      <c r="K4088" s="22">
        <f>'EPD information'!$N$16*Tabell2[[#This Row],[Weight (kg)]]</f>
        <v>6.0164700000000003E-3</v>
      </c>
      <c r="L4088" s="22">
        <f>'EPD information'!$O$16*Tabell2[[#This Row],[Weight (kg)]]</f>
        <v>0</v>
      </c>
      <c r="M4088" s="22">
        <f>'EPD information'!$P$16*Tabell2[[#This Row],[Weight (kg)]]</f>
        <v>4.0109800000000008E-3</v>
      </c>
      <c r="N4088" s="22">
        <f>'EPD information'!$Q$16*Tabell2[[#This Row],[Weight (kg)]]</f>
        <v>0.13313040000000001</v>
      </c>
      <c r="O4088" s="22">
        <f>'EPD information'!$R$16*Tabell2[[#This Row],[Weight (kg)]]</f>
        <v>2.1591020000000003E-4</v>
      </c>
      <c r="P4088" s="22">
        <f>'EPD information'!$S$16*Tabell2[[#This Row],[Weight (kg)]]</f>
        <v>-1.0326139999999999</v>
      </c>
      <c r="Q4088" s="35">
        <f>'Product specific GWP'!$T$16*Tabell2[[#This Row],[Weight (kg)]]</f>
        <v>3.7293580000000007E-2</v>
      </c>
      <c r="R4088" s="35" t="s">
        <v>48</v>
      </c>
      <c r="S4088" s="35">
        <f>'EPD information'!$V$16*Tabell2[[#This Row],[Weight (kg)]]</f>
        <v>6.0164700000000003E-3</v>
      </c>
      <c r="T4088" s="35" t="str">
        <f>'EPD information'!$W$16</f>
        <v>ND</v>
      </c>
      <c r="U4088" s="35">
        <f>'EPD information'!$X$16*Tabell2[[#This Row],[Weight (kg)]]</f>
        <v>4.0109800000000008E-3</v>
      </c>
      <c r="V4088" s="35">
        <f>'EPD information'!$Y$16*Tabell2[[#This Row],[Weight (kg)]]</f>
        <v>0.13313040000000001</v>
      </c>
      <c r="W4088" s="35">
        <f>'EPD information'!$Z$16*Tabell2[[#This Row],[Weight (kg)]]</f>
        <v>2.1591020000000003E-4</v>
      </c>
      <c r="X4088" s="35">
        <f>'EPD information'!$AA$16*Tabell2[[#This Row],[Weight (kg)]]</f>
        <v>-1.0326139999999999</v>
      </c>
      <c r="Y4088" s="18">
        <f>'EPD information'!$AB$16*Tabell2[[#This Row],[Weight (kg)]]</f>
        <v>2.8674240000000002</v>
      </c>
      <c r="Z4088" s="18">
        <f>'EPD information'!$AC$16*Tabell2[[#This Row],[Weight (kg)]]</f>
        <v>5.0265260000000006E-2</v>
      </c>
      <c r="AA4088" s="18">
        <f>'EPD information'!$AD$16*Tabell2[[#This Row],[Weight (kg)]]</f>
        <v>6.2895579999999998E-3</v>
      </c>
      <c r="AB4088" s="18" t="s">
        <v>48</v>
      </c>
      <c r="AC4088" s="18">
        <f>'EPD information'!$AF$16*Tabell2[[#This Row],[Weight (kg)]]</f>
        <v>3.9683100000000001E-3</v>
      </c>
      <c r="AD4088" s="18">
        <f>'EPD information'!$AG$16*Tabell2[[#This Row],[Weight (kg)]]</f>
        <v>0.13227700000000001</v>
      </c>
      <c r="AE4088" s="18">
        <f>'EPD information'!$AH$16*Tabell2[[#This Row],[Weight (kg)]]</f>
        <v>2.1164320000000003E-4</v>
      </c>
      <c r="AF4088" s="21">
        <f>'EPD information'!$AI$16*Tabell2[[#This Row],[Weight (kg)]]</f>
        <v>-0.98141</v>
      </c>
    </row>
    <row r="4089" spans="1:32" ht="28.5" x14ac:dyDescent="0.2">
      <c r="A4089" s="36" t="s">
        <v>289</v>
      </c>
      <c r="B4089" s="37" t="s">
        <v>290</v>
      </c>
      <c r="C4089" s="38">
        <v>276715</v>
      </c>
      <c r="D4089" s="39">
        <v>7319662767156</v>
      </c>
      <c r="E4089" s="37" t="s">
        <v>46</v>
      </c>
      <c r="F4089" s="40">
        <v>100</v>
      </c>
      <c r="G4089" s="37">
        <v>200</v>
      </c>
      <c r="H4089" s="41">
        <v>0.38</v>
      </c>
      <c r="I4089" s="35">
        <f>'EPD information'!$L$16*Tabell2[[#This Row],[Weight (kg)]]</f>
        <v>1.2958000000000001</v>
      </c>
      <c r="J4089" s="22">
        <f>'EPD information'!$M$16*Tabell2[[#This Row],[Weight (kg)]]</f>
        <v>2.2572000000000002E-2</v>
      </c>
      <c r="K4089" s="22">
        <f>'EPD information'!$N$16*Tabell2[[#This Row],[Weight (kg)]]</f>
        <v>2.679E-3</v>
      </c>
      <c r="L4089" s="22">
        <f>'EPD information'!$O$16*Tabell2[[#This Row],[Weight (kg)]]</f>
        <v>0</v>
      </c>
      <c r="M4089" s="22">
        <f>'EPD information'!$P$16*Tabell2[[#This Row],[Weight (kg)]]</f>
        <v>1.786E-3</v>
      </c>
      <c r="N4089" s="22">
        <f>'EPD information'!$Q$16*Tabell2[[#This Row],[Weight (kg)]]</f>
        <v>5.9279999999999999E-2</v>
      </c>
      <c r="O4089" s="22">
        <f>'EPD information'!$R$16*Tabell2[[#This Row],[Weight (kg)]]</f>
        <v>9.6140000000000011E-5</v>
      </c>
      <c r="P4089" s="22">
        <f>'EPD information'!$S$16*Tabell2[[#This Row],[Weight (kg)]]</f>
        <v>-0.45979999999999999</v>
      </c>
      <c r="Q4089" s="35">
        <f>'Product specific GWP'!$T$16*Tabell2[[#This Row],[Weight (kg)]]</f>
        <v>1.6606000000000003E-2</v>
      </c>
      <c r="R4089" s="35" t="s">
        <v>48</v>
      </c>
      <c r="S4089" s="35">
        <f>'EPD information'!$V$16*Tabell2[[#This Row],[Weight (kg)]]</f>
        <v>2.679E-3</v>
      </c>
      <c r="T4089" s="35" t="str">
        <f>'EPD information'!$W$16</f>
        <v>ND</v>
      </c>
      <c r="U4089" s="35">
        <f>'EPD information'!$X$16*Tabell2[[#This Row],[Weight (kg)]]</f>
        <v>1.786E-3</v>
      </c>
      <c r="V4089" s="35">
        <f>'EPD information'!$Y$16*Tabell2[[#This Row],[Weight (kg)]]</f>
        <v>5.9279999999999999E-2</v>
      </c>
      <c r="W4089" s="35">
        <f>'EPD information'!$Z$16*Tabell2[[#This Row],[Weight (kg)]]</f>
        <v>9.6140000000000011E-5</v>
      </c>
      <c r="X4089" s="35">
        <f>'EPD information'!$AA$16*Tabell2[[#This Row],[Weight (kg)]]</f>
        <v>-0.45979999999999999</v>
      </c>
      <c r="Y4089" s="18">
        <f>'EPD information'!$AB$16*Tabell2[[#This Row],[Weight (kg)]]</f>
        <v>1.2767999999999999</v>
      </c>
      <c r="Z4089" s="18">
        <f>'EPD information'!$AC$16*Tabell2[[#This Row],[Weight (kg)]]</f>
        <v>2.2381999999999999E-2</v>
      </c>
      <c r="AA4089" s="18">
        <f>'EPD information'!$AD$16*Tabell2[[#This Row],[Weight (kg)]]</f>
        <v>2.8005999999999999E-3</v>
      </c>
      <c r="AB4089" s="18" t="s">
        <v>48</v>
      </c>
      <c r="AC4089" s="18">
        <f>'EPD information'!$AF$16*Tabell2[[#This Row],[Weight (kg)]]</f>
        <v>1.7669999999999999E-3</v>
      </c>
      <c r="AD4089" s="18">
        <f>'EPD information'!$AG$16*Tabell2[[#This Row],[Weight (kg)]]</f>
        <v>5.8900000000000001E-2</v>
      </c>
      <c r="AE4089" s="18">
        <f>'EPD information'!$AH$16*Tabell2[[#This Row],[Weight (kg)]]</f>
        <v>9.4240000000000006E-5</v>
      </c>
      <c r="AF4089" s="21">
        <f>'EPD information'!$AI$16*Tabell2[[#This Row],[Weight (kg)]]</f>
        <v>-0.43699999999999994</v>
      </c>
    </row>
    <row r="4090" spans="1:32" ht="28.5" x14ac:dyDescent="0.2">
      <c r="A4090" s="36" t="s">
        <v>289</v>
      </c>
      <c r="B4090" s="37" t="s">
        <v>290</v>
      </c>
      <c r="C4090" s="38">
        <v>276710</v>
      </c>
      <c r="D4090" s="39">
        <v>7319662767101</v>
      </c>
      <c r="E4090" s="37" t="s">
        <v>46</v>
      </c>
      <c r="F4090" s="40">
        <v>100</v>
      </c>
      <c r="G4090" s="37">
        <v>125</v>
      </c>
      <c r="H4090" s="41">
        <v>0.25</v>
      </c>
      <c r="I4090" s="35">
        <f>'EPD information'!$L$16*Tabell2[[#This Row],[Weight (kg)]]</f>
        <v>0.85250000000000004</v>
      </c>
      <c r="J4090" s="22">
        <f>'EPD information'!$M$16*Tabell2[[#This Row],[Weight (kg)]]</f>
        <v>1.485E-2</v>
      </c>
      <c r="K4090" s="22">
        <f>'EPD information'!$N$16*Tabell2[[#This Row],[Weight (kg)]]</f>
        <v>1.7625E-3</v>
      </c>
      <c r="L4090" s="22">
        <f>'EPD information'!$O$16*Tabell2[[#This Row],[Weight (kg)]]</f>
        <v>0</v>
      </c>
      <c r="M4090" s="22">
        <f>'EPD information'!$P$16*Tabell2[[#This Row],[Weight (kg)]]</f>
        <v>1.175E-3</v>
      </c>
      <c r="N4090" s="22">
        <f>'EPD information'!$Q$16*Tabell2[[#This Row],[Weight (kg)]]</f>
        <v>3.9E-2</v>
      </c>
      <c r="O4090" s="22">
        <f>'EPD information'!$R$16*Tabell2[[#This Row],[Weight (kg)]]</f>
        <v>6.3250000000000006E-5</v>
      </c>
      <c r="P4090" s="22">
        <f>'EPD information'!$S$16*Tabell2[[#This Row],[Weight (kg)]]</f>
        <v>-0.30249999999999999</v>
      </c>
      <c r="Q4090" s="35">
        <f>'Product specific GWP'!$T$16*Tabell2[[#This Row],[Weight (kg)]]</f>
        <v>1.0925000000000001E-2</v>
      </c>
      <c r="R4090" s="35" t="s">
        <v>48</v>
      </c>
      <c r="S4090" s="35">
        <f>'EPD information'!$V$16*Tabell2[[#This Row],[Weight (kg)]]</f>
        <v>1.7625E-3</v>
      </c>
      <c r="T4090" s="35" t="str">
        <f>'EPD information'!$W$16</f>
        <v>ND</v>
      </c>
      <c r="U4090" s="35">
        <f>'EPD information'!$X$16*Tabell2[[#This Row],[Weight (kg)]]</f>
        <v>1.175E-3</v>
      </c>
      <c r="V4090" s="35">
        <f>'EPD information'!$Y$16*Tabell2[[#This Row],[Weight (kg)]]</f>
        <v>3.9E-2</v>
      </c>
      <c r="W4090" s="35">
        <f>'EPD information'!$Z$16*Tabell2[[#This Row],[Weight (kg)]]</f>
        <v>6.3250000000000006E-5</v>
      </c>
      <c r="X4090" s="35">
        <f>'EPD information'!$AA$16*Tabell2[[#This Row],[Weight (kg)]]</f>
        <v>-0.30249999999999999</v>
      </c>
      <c r="Y4090" s="18">
        <f>'EPD information'!$AB$16*Tabell2[[#This Row],[Weight (kg)]]</f>
        <v>0.84</v>
      </c>
      <c r="Z4090" s="18">
        <f>'EPD information'!$AC$16*Tabell2[[#This Row],[Weight (kg)]]</f>
        <v>1.4725E-2</v>
      </c>
      <c r="AA4090" s="18">
        <f>'EPD information'!$AD$16*Tabell2[[#This Row],[Weight (kg)]]</f>
        <v>1.8425E-3</v>
      </c>
      <c r="AB4090" s="18" t="s">
        <v>48</v>
      </c>
      <c r="AC4090" s="18">
        <f>'EPD information'!$AF$16*Tabell2[[#This Row],[Weight (kg)]]</f>
        <v>1.1624999999999999E-3</v>
      </c>
      <c r="AD4090" s="18">
        <f>'EPD information'!$AG$16*Tabell2[[#This Row],[Weight (kg)]]</f>
        <v>3.875E-2</v>
      </c>
      <c r="AE4090" s="18">
        <f>'EPD information'!$AH$16*Tabell2[[#This Row],[Weight (kg)]]</f>
        <v>6.2000000000000003E-5</v>
      </c>
      <c r="AF4090" s="21">
        <f>'EPD information'!$AI$16*Tabell2[[#This Row],[Weight (kg)]]</f>
        <v>-0.28749999999999998</v>
      </c>
    </row>
    <row r="4091" spans="1:32" ht="28.5" x14ac:dyDescent="0.2">
      <c r="A4091" s="36" t="s">
        <v>289</v>
      </c>
      <c r="B4091" s="37" t="s">
        <v>290</v>
      </c>
      <c r="C4091" s="38">
        <v>776080</v>
      </c>
      <c r="D4091" s="39">
        <v>7319667760800</v>
      </c>
      <c r="E4091" s="37" t="s">
        <v>46</v>
      </c>
      <c r="F4091" s="40">
        <v>100</v>
      </c>
      <c r="G4091" s="37">
        <v>63</v>
      </c>
      <c r="H4091" s="41">
        <v>0.13</v>
      </c>
      <c r="I4091" s="35">
        <f>'EPD information'!$L$16*Tabell2[[#This Row],[Weight (kg)]]</f>
        <v>0.44330000000000003</v>
      </c>
      <c r="J4091" s="22">
        <f>'EPD information'!$M$16*Tabell2[[#This Row],[Weight (kg)]]</f>
        <v>7.7220000000000006E-3</v>
      </c>
      <c r="K4091" s="22">
        <f>'EPD information'!$N$16*Tabell2[[#This Row],[Weight (kg)]]</f>
        <v>9.165E-4</v>
      </c>
      <c r="L4091" s="22">
        <f>'EPD information'!$O$16*Tabell2[[#This Row],[Weight (kg)]]</f>
        <v>0</v>
      </c>
      <c r="M4091" s="22">
        <f>'EPD information'!$P$16*Tabell2[[#This Row],[Weight (kg)]]</f>
        <v>6.11E-4</v>
      </c>
      <c r="N4091" s="22">
        <f>'EPD information'!$Q$16*Tabell2[[#This Row],[Weight (kg)]]</f>
        <v>2.0279999999999999E-2</v>
      </c>
      <c r="O4091" s="22">
        <f>'EPD information'!$R$16*Tabell2[[#This Row],[Weight (kg)]]</f>
        <v>3.2890000000000005E-5</v>
      </c>
      <c r="P4091" s="22">
        <f>'EPD information'!$S$16*Tabell2[[#This Row],[Weight (kg)]]</f>
        <v>-0.1573</v>
      </c>
      <c r="Q4091" s="35">
        <f>'Product specific GWP'!$T$16*Tabell2[[#This Row],[Weight (kg)]]</f>
        <v>5.6810000000000003E-3</v>
      </c>
      <c r="R4091" s="35" t="s">
        <v>48</v>
      </c>
      <c r="S4091" s="35">
        <f>'EPD information'!$V$16*Tabell2[[#This Row],[Weight (kg)]]</f>
        <v>9.165E-4</v>
      </c>
      <c r="T4091" s="35" t="str">
        <f>'EPD information'!$W$16</f>
        <v>ND</v>
      </c>
      <c r="U4091" s="35">
        <f>'EPD information'!$X$16*Tabell2[[#This Row],[Weight (kg)]]</f>
        <v>6.11E-4</v>
      </c>
      <c r="V4091" s="35">
        <f>'EPD information'!$Y$16*Tabell2[[#This Row],[Weight (kg)]]</f>
        <v>2.0279999999999999E-2</v>
      </c>
      <c r="W4091" s="35">
        <f>'EPD information'!$Z$16*Tabell2[[#This Row],[Weight (kg)]]</f>
        <v>3.2890000000000005E-5</v>
      </c>
      <c r="X4091" s="35">
        <f>'EPD information'!$AA$16*Tabell2[[#This Row],[Weight (kg)]]</f>
        <v>-0.1573</v>
      </c>
      <c r="Y4091" s="18">
        <f>'EPD information'!$AB$16*Tabell2[[#This Row],[Weight (kg)]]</f>
        <v>0.43680000000000002</v>
      </c>
      <c r="Z4091" s="18">
        <f>'EPD information'!$AC$16*Tabell2[[#This Row],[Weight (kg)]]</f>
        <v>7.6570000000000006E-3</v>
      </c>
      <c r="AA4091" s="18">
        <f>'EPD information'!$AD$16*Tabell2[[#This Row],[Weight (kg)]]</f>
        <v>9.5810000000000003E-4</v>
      </c>
      <c r="AB4091" s="18" t="s">
        <v>48</v>
      </c>
      <c r="AC4091" s="18">
        <f>'EPD information'!$AF$16*Tabell2[[#This Row],[Weight (kg)]]</f>
        <v>6.045E-4</v>
      </c>
      <c r="AD4091" s="18">
        <f>'EPD information'!$AG$16*Tabell2[[#This Row],[Weight (kg)]]</f>
        <v>2.0150000000000001E-2</v>
      </c>
      <c r="AE4091" s="18">
        <f>'EPD information'!$AH$16*Tabell2[[#This Row],[Weight (kg)]]</f>
        <v>3.2240000000000003E-5</v>
      </c>
      <c r="AF4091" s="21">
        <f>'EPD information'!$AI$16*Tabell2[[#This Row],[Weight (kg)]]</f>
        <v>-0.14949999999999999</v>
      </c>
    </row>
    <row r="4092" spans="1:32" ht="28.5" x14ac:dyDescent="0.2">
      <c r="A4092" s="36" t="s">
        <v>289</v>
      </c>
      <c r="B4092" s="37" t="s">
        <v>290</v>
      </c>
      <c r="C4092" s="38">
        <v>251252</v>
      </c>
      <c r="D4092" s="39">
        <v>7319662512527</v>
      </c>
      <c r="E4092" s="37" t="s">
        <v>46</v>
      </c>
      <c r="F4092" s="40">
        <v>100</v>
      </c>
      <c r="G4092" s="37">
        <v>80</v>
      </c>
      <c r="H4092" s="41">
        <v>0.16</v>
      </c>
      <c r="I4092" s="35">
        <f>'EPD information'!$L$16*Tabell2[[#This Row],[Weight (kg)]]</f>
        <v>0.54560000000000008</v>
      </c>
      <c r="J4092" s="22">
        <f>'EPD information'!$M$16*Tabell2[[#This Row],[Weight (kg)]]</f>
        <v>9.5040000000000003E-3</v>
      </c>
      <c r="K4092" s="22">
        <f>'EPD information'!$N$16*Tabell2[[#This Row],[Weight (kg)]]</f>
        <v>1.1280000000000001E-3</v>
      </c>
      <c r="L4092" s="22">
        <f>'EPD information'!$O$16*Tabell2[[#This Row],[Weight (kg)]]</f>
        <v>0</v>
      </c>
      <c r="M4092" s="22">
        <f>'EPD information'!$P$16*Tabell2[[#This Row],[Weight (kg)]]</f>
        <v>7.5200000000000006E-4</v>
      </c>
      <c r="N4092" s="22">
        <f>'EPD information'!$Q$16*Tabell2[[#This Row],[Weight (kg)]]</f>
        <v>2.496E-2</v>
      </c>
      <c r="O4092" s="22">
        <f>'EPD information'!$R$16*Tabell2[[#This Row],[Weight (kg)]]</f>
        <v>4.0480000000000005E-5</v>
      </c>
      <c r="P4092" s="22">
        <f>'EPD information'!$S$16*Tabell2[[#This Row],[Weight (kg)]]</f>
        <v>-0.19359999999999999</v>
      </c>
      <c r="Q4092" s="35">
        <f>'Product specific GWP'!$T$16*Tabell2[[#This Row],[Weight (kg)]]</f>
        <v>6.9920000000000008E-3</v>
      </c>
      <c r="R4092" s="35" t="s">
        <v>48</v>
      </c>
      <c r="S4092" s="35">
        <f>'EPD information'!$V$16*Tabell2[[#This Row],[Weight (kg)]]</f>
        <v>1.1280000000000001E-3</v>
      </c>
      <c r="T4092" s="35" t="str">
        <f>'EPD information'!$W$16</f>
        <v>ND</v>
      </c>
      <c r="U4092" s="35">
        <f>'EPD information'!$X$16*Tabell2[[#This Row],[Weight (kg)]]</f>
        <v>7.5200000000000006E-4</v>
      </c>
      <c r="V4092" s="35">
        <f>'EPD information'!$Y$16*Tabell2[[#This Row],[Weight (kg)]]</f>
        <v>2.496E-2</v>
      </c>
      <c r="W4092" s="35">
        <f>'EPD information'!$Z$16*Tabell2[[#This Row],[Weight (kg)]]</f>
        <v>4.0480000000000005E-5</v>
      </c>
      <c r="X4092" s="35">
        <f>'EPD information'!$AA$16*Tabell2[[#This Row],[Weight (kg)]]</f>
        <v>-0.19359999999999999</v>
      </c>
      <c r="Y4092" s="18">
        <f>'EPD information'!$AB$16*Tabell2[[#This Row],[Weight (kg)]]</f>
        <v>0.53759999999999997</v>
      </c>
      <c r="Z4092" s="18">
        <f>'EPD information'!$AC$16*Tabell2[[#This Row],[Weight (kg)]]</f>
        <v>9.4240000000000001E-3</v>
      </c>
      <c r="AA4092" s="18">
        <f>'EPD information'!$AD$16*Tabell2[[#This Row],[Weight (kg)]]</f>
        <v>1.1792E-3</v>
      </c>
      <c r="AB4092" s="18" t="s">
        <v>48</v>
      </c>
      <c r="AC4092" s="18">
        <f>'EPD information'!$AF$16*Tabell2[[#This Row],[Weight (kg)]]</f>
        <v>7.4399999999999998E-4</v>
      </c>
      <c r="AD4092" s="18">
        <f>'EPD information'!$AG$16*Tabell2[[#This Row],[Weight (kg)]]</f>
        <v>2.4799999999999999E-2</v>
      </c>
      <c r="AE4092" s="18">
        <f>'EPD information'!$AH$16*Tabell2[[#This Row],[Weight (kg)]]</f>
        <v>3.968E-5</v>
      </c>
      <c r="AF4092" s="21">
        <f>'EPD information'!$AI$16*Tabell2[[#This Row],[Weight (kg)]]</f>
        <v>-0.184</v>
      </c>
    </row>
    <row r="4093" spans="1:32" ht="28.5" x14ac:dyDescent="0.2">
      <c r="A4093" s="36" t="s">
        <v>289</v>
      </c>
      <c r="B4093" s="37" t="s">
        <v>290</v>
      </c>
      <c r="C4093" s="38">
        <v>251254</v>
      </c>
      <c r="D4093" s="39">
        <v>7319662512541</v>
      </c>
      <c r="E4093" s="37" t="s">
        <v>46</v>
      </c>
      <c r="F4093" s="40">
        <v>100</v>
      </c>
      <c r="G4093" s="37">
        <v>100</v>
      </c>
      <c r="H4093" s="41">
        <v>0.2</v>
      </c>
      <c r="I4093" s="35">
        <f>'EPD information'!$L$16*Tabell2[[#This Row],[Weight (kg)]]</f>
        <v>0.68200000000000005</v>
      </c>
      <c r="J4093" s="22">
        <f>'EPD information'!$M$16*Tabell2[[#This Row],[Weight (kg)]]</f>
        <v>1.1880000000000002E-2</v>
      </c>
      <c r="K4093" s="22">
        <f>'EPD information'!$N$16*Tabell2[[#This Row],[Weight (kg)]]</f>
        <v>1.41E-3</v>
      </c>
      <c r="L4093" s="22">
        <f>'EPD information'!$O$16*Tabell2[[#This Row],[Weight (kg)]]</f>
        <v>0</v>
      </c>
      <c r="M4093" s="22">
        <f>'EPD information'!$P$16*Tabell2[[#This Row],[Weight (kg)]]</f>
        <v>9.4000000000000008E-4</v>
      </c>
      <c r="N4093" s="22">
        <f>'EPD information'!$Q$16*Tabell2[[#This Row],[Weight (kg)]]</f>
        <v>3.1200000000000002E-2</v>
      </c>
      <c r="O4093" s="22">
        <f>'EPD information'!$R$16*Tabell2[[#This Row],[Weight (kg)]]</f>
        <v>5.060000000000001E-5</v>
      </c>
      <c r="P4093" s="22">
        <f>'EPD information'!$S$16*Tabell2[[#This Row],[Weight (kg)]]</f>
        <v>-0.24199999999999999</v>
      </c>
      <c r="Q4093" s="35">
        <f>'Product specific GWP'!$T$16*Tabell2[[#This Row],[Weight (kg)]]</f>
        <v>8.7400000000000012E-3</v>
      </c>
      <c r="R4093" s="35" t="s">
        <v>48</v>
      </c>
      <c r="S4093" s="35">
        <f>'EPD information'!$V$16*Tabell2[[#This Row],[Weight (kg)]]</f>
        <v>1.41E-3</v>
      </c>
      <c r="T4093" s="35" t="str">
        <f>'EPD information'!$W$16</f>
        <v>ND</v>
      </c>
      <c r="U4093" s="35">
        <f>'EPD information'!$X$16*Tabell2[[#This Row],[Weight (kg)]]</f>
        <v>9.4000000000000008E-4</v>
      </c>
      <c r="V4093" s="35">
        <f>'EPD information'!$Y$16*Tabell2[[#This Row],[Weight (kg)]]</f>
        <v>3.1200000000000002E-2</v>
      </c>
      <c r="W4093" s="35">
        <f>'EPD information'!$Z$16*Tabell2[[#This Row],[Weight (kg)]]</f>
        <v>5.060000000000001E-5</v>
      </c>
      <c r="X4093" s="35">
        <f>'EPD information'!$AA$16*Tabell2[[#This Row],[Weight (kg)]]</f>
        <v>-0.24199999999999999</v>
      </c>
      <c r="Y4093" s="18">
        <f>'EPD information'!$AB$16*Tabell2[[#This Row],[Weight (kg)]]</f>
        <v>0.67200000000000004</v>
      </c>
      <c r="Z4093" s="18">
        <f>'EPD information'!$AC$16*Tabell2[[#This Row],[Weight (kg)]]</f>
        <v>1.1780000000000001E-2</v>
      </c>
      <c r="AA4093" s="18">
        <f>'EPD information'!$AD$16*Tabell2[[#This Row],[Weight (kg)]]</f>
        <v>1.474E-3</v>
      </c>
      <c r="AB4093" s="18" t="s">
        <v>48</v>
      </c>
      <c r="AC4093" s="18">
        <f>'EPD information'!$AF$16*Tabell2[[#This Row],[Weight (kg)]]</f>
        <v>9.2999999999999995E-4</v>
      </c>
      <c r="AD4093" s="18">
        <f>'EPD information'!$AG$16*Tabell2[[#This Row],[Weight (kg)]]</f>
        <v>3.1E-2</v>
      </c>
      <c r="AE4093" s="18">
        <f>'EPD information'!$AH$16*Tabell2[[#This Row],[Weight (kg)]]</f>
        <v>4.9600000000000006E-5</v>
      </c>
      <c r="AF4093" s="21">
        <f>'EPD information'!$AI$16*Tabell2[[#This Row],[Weight (kg)]]</f>
        <v>-0.22999999999999998</v>
      </c>
    </row>
    <row r="4094" spans="1:32" ht="28.5" x14ac:dyDescent="0.2">
      <c r="A4094" s="36" t="s">
        <v>289</v>
      </c>
      <c r="B4094" s="37" t="s">
        <v>290</v>
      </c>
      <c r="C4094" s="38">
        <v>276709</v>
      </c>
      <c r="D4094" s="39">
        <v>7319662767095</v>
      </c>
      <c r="E4094" s="37" t="s">
        <v>46</v>
      </c>
      <c r="F4094" s="40">
        <v>100</v>
      </c>
      <c r="G4094" s="37">
        <v>112</v>
      </c>
      <c r="H4094" s="41">
        <v>0.22</v>
      </c>
      <c r="I4094" s="35">
        <f>'EPD information'!$L$16*Tabell2[[#This Row],[Weight (kg)]]</f>
        <v>0.75020000000000009</v>
      </c>
      <c r="J4094" s="22">
        <f>'EPD information'!$M$16*Tabell2[[#This Row],[Weight (kg)]]</f>
        <v>1.3068E-2</v>
      </c>
      <c r="K4094" s="22">
        <f>'EPD information'!$N$16*Tabell2[[#This Row],[Weight (kg)]]</f>
        <v>1.5510000000000001E-3</v>
      </c>
      <c r="L4094" s="22">
        <f>'EPD information'!$O$16*Tabell2[[#This Row],[Weight (kg)]]</f>
        <v>0</v>
      </c>
      <c r="M4094" s="22">
        <f>'EPD information'!$P$16*Tabell2[[#This Row],[Weight (kg)]]</f>
        <v>1.034E-3</v>
      </c>
      <c r="N4094" s="22">
        <f>'EPD information'!$Q$16*Tabell2[[#This Row],[Weight (kg)]]</f>
        <v>3.4320000000000003E-2</v>
      </c>
      <c r="O4094" s="22">
        <f>'EPD information'!$R$16*Tabell2[[#This Row],[Weight (kg)]]</f>
        <v>5.5660000000000006E-5</v>
      </c>
      <c r="P4094" s="22">
        <f>'EPD information'!$S$16*Tabell2[[#This Row],[Weight (kg)]]</f>
        <v>-0.26619999999999999</v>
      </c>
      <c r="Q4094" s="35">
        <f>'Product specific GWP'!$T$16*Tabell2[[#This Row],[Weight (kg)]]</f>
        <v>9.614000000000001E-3</v>
      </c>
      <c r="R4094" s="35" t="s">
        <v>48</v>
      </c>
      <c r="S4094" s="35">
        <f>'EPD information'!$V$16*Tabell2[[#This Row],[Weight (kg)]]</f>
        <v>1.5510000000000001E-3</v>
      </c>
      <c r="T4094" s="35" t="str">
        <f>'EPD information'!$W$16</f>
        <v>ND</v>
      </c>
      <c r="U4094" s="35">
        <f>'EPD information'!$X$16*Tabell2[[#This Row],[Weight (kg)]]</f>
        <v>1.034E-3</v>
      </c>
      <c r="V4094" s="35">
        <f>'EPD information'!$Y$16*Tabell2[[#This Row],[Weight (kg)]]</f>
        <v>3.4320000000000003E-2</v>
      </c>
      <c r="W4094" s="35">
        <f>'EPD information'!$Z$16*Tabell2[[#This Row],[Weight (kg)]]</f>
        <v>5.5660000000000006E-5</v>
      </c>
      <c r="X4094" s="35">
        <f>'EPD information'!$AA$16*Tabell2[[#This Row],[Weight (kg)]]</f>
        <v>-0.26619999999999999</v>
      </c>
      <c r="Y4094" s="18">
        <f>'EPD information'!$AB$16*Tabell2[[#This Row],[Weight (kg)]]</f>
        <v>0.73919999999999997</v>
      </c>
      <c r="Z4094" s="18">
        <f>'EPD information'!$AC$16*Tabell2[[#This Row],[Weight (kg)]]</f>
        <v>1.2958000000000001E-2</v>
      </c>
      <c r="AA4094" s="18">
        <f>'EPD information'!$AD$16*Tabell2[[#This Row],[Weight (kg)]]</f>
        <v>1.6214000000000001E-3</v>
      </c>
      <c r="AB4094" s="18" t="s">
        <v>48</v>
      </c>
      <c r="AC4094" s="18">
        <f>'EPD information'!$AF$16*Tabell2[[#This Row],[Weight (kg)]]</f>
        <v>1.0229999999999998E-3</v>
      </c>
      <c r="AD4094" s="18">
        <f>'EPD information'!$AG$16*Tabell2[[#This Row],[Weight (kg)]]</f>
        <v>3.4099999999999998E-2</v>
      </c>
      <c r="AE4094" s="18">
        <f>'EPD information'!$AH$16*Tabell2[[#This Row],[Weight (kg)]]</f>
        <v>5.4559999999999999E-5</v>
      </c>
      <c r="AF4094" s="21">
        <f>'EPD information'!$AI$16*Tabell2[[#This Row],[Weight (kg)]]</f>
        <v>-0.253</v>
      </c>
    </row>
    <row r="4095" spans="1:32" ht="28.5" x14ac:dyDescent="0.2">
      <c r="A4095" s="36" t="s">
        <v>289</v>
      </c>
      <c r="B4095" s="37" t="s">
        <v>290</v>
      </c>
      <c r="C4095" s="38">
        <v>276712</v>
      </c>
      <c r="D4095" s="39">
        <v>7319662767125</v>
      </c>
      <c r="E4095" s="37" t="s">
        <v>46</v>
      </c>
      <c r="F4095" s="40">
        <v>100</v>
      </c>
      <c r="G4095" s="37">
        <v>150</v>
      </c>
      <c r="H4095" s="41">
        <v>0.3</v>
      </c>
      <c r="I4095" s="35">
        <f>'EPD information'!$L$16*Tabell2[[#This Row],[Weight (kg)]]</f>
        <v>1.0229999999999999</v>
      </c>
      <c r="J4095" s="22">
        <f>'EPD information'!$M$16*Tabell2[[#This Row],[Weight (kg)]]</f>
        <v>1.7819999999999999E-2</v>
      </c>
      <c r="K4095" s="22">
        <f>'EPD information'!$N$16*Tabell2[[#This Row],[Weight (kg)]]</f>
        <v>2.1149999999999997E-3</v>
      </c>
      <c r="L4095" s="22">
        <f>'EPD information'!$O$16*Tabell2[[#This Row],[Weight (kg)]]</f>
        <v>0</v>
      </c>
      <c r="M4095" s="22">
        <f>'EPD information'!$P$16*Tabell2[[#This Row],[Weight (kg)]]</f>
        <v>1.41E-3</v>
      </c>
      <c r="N4095" s="22">
        <f>'EPD information'!$Q$16*Tabell2[[#This Row],[Weight (kg)]]</f>
        <v>4.6800000000000001E-2</v>
      </c>
      <c r="O4095" s="22">
        <f>'EPD information'!$R$16*Tabell2[[#This Row],[Weight (kg)]]</f>
        <v>7.5900000000000002E-5</v>
      </c>
      <c r="P4095" s="22">
        <f>'EPD information'!$S$16*Tabell2[[#This Row],[Weight (kg)]]</f>
        <v>-0.36299999999999999</v>
      </c>
      <c r="Q4095" s="35">
        <f>'Product specific GWP'!$T$16*Tabell2[[#This Row],[Weight (kg)]]</f>
        <v>1.311E-2</v>
      </c>
      <c r="R4095" s="35" t="s">
        <v>48</v>
      </c>
      <c r="S4095" s="35">
        <f>'EPD information'!$V$16*Tabell2[[#This Row],[Weight (kg)]]</f>
        <v>2.1149999999999997E-3</v>
      </c>
      <c r="T4095" s="35" t="str">
        <f>'EPD information'!$W$16</f>
        <v>ND</v>
      </c>
      <c r="U4095" s="35">
        <f>'EPD information'!$X$16*Tabell2[[#This Row],[Weight (kg)]]</f>
        <v>1.41E-3</v>
      </c>
      <c r="V4095" s="35">
        <f>'EPD information'!$Y$16*Tabell2[[#This Row],[Weight (kg)]]</f>
        <v>4.6800000000000001E-2</v>
      </c>
      <c r="W4095" s="35">
        <f>'EPD information'!$Z$16*Tabell2[[#This Row],[Weight (kg)]]</f>
        <v>7.5900000000000002E-5</v>
      </c>
      <c r="X4095" s="35">
        <f>'EPD information'!$AA$16*Tabell2[[#This Row],[Weight (kg)]]</f>
        <v>-0.36299999999999999</v>
      </c>
      <c r="Y4095" s="18">
        <f>'EPD information'!$AB$16*Tabell2[[#This Row],[Weight (kg)]]</f>
        <v>1.008</v>
      </c>
      <c r="Z4095" s="18">
        <f>'EPD information'!$AC$16*Tabell2[[#This Row],[Weight (kg)]]</f>
        <v>1.7669999999999998E-2</v>
      </c>
      <c r="AA4095" s="18">
        <f>'EPD information'!$AD$16*Tabell2[[#This Row],[Weight (kg)]]</f>
        <v>2.2109999999999999E-3</v>
      </c>
      <c r="AB4095" s="18" t="s">
        <v>48</v>
      </c>
      <c r="AC4095" s="18">
        <f>'EPD information'!$AF$16*Tabell2[[#This Row],[Weight (kg)]]</f>
        <v>1.3949999999999998E-3</v>
      </c>
      <c r="AD4095" s="18">
        <f>'EPD information'!$AG$16*Tabell2[[#This Row],[Weight (kg)]]</f>
        <v>4.65E-2</v>
      </c>
      <c r="AE4095" s="18">
        <f>'EPD information'!$AH$16*Tabell2[[#This Row],[Weight (kg)]]</f>
        <v>7.4400000000000006E-5</v>
      </c>
      <c r="AF4095" s="21">
        <f>'EPD information'!$AI$16*Tabell2[[#This Row],[Weight (kg)]]</f>
        <v>-0.34499999999999997</v>
      </c>
    </row>
    <row r="4096" spans="1:32" ht="28.5" x14ac:dyDescent="0.2">
      <c r="A4096" s="36" t="s">
        <v>289</v>
      </c>
      <c r="B4096" s="37" t="s">
        <v>290</v>
      </c>
      <c r="C4096" s="38">
        <v>276711</v>
      </c>
      <c r="D4096" s="39">
        <v>7319662767118</v>
      </c>
      <c r="E4096" s="37" t="s">
        <v>46</v>
      </c>
      <c r="F4096" s="40">
        <v>100</v>
      </c>
      <c r="G4096" s="37">
        <v>140</v>
      </c>
      <c r="H4096" s="41">
        <v>0.3</v>
      </c>
      <c r="I4096" s="35">
        <f>'EPD information'!$L$16*Tabell2[[#This Row],[Weight (kg)]]</f>
        <v>1.0229999999999999</v>
      </c>
      <c r="J4096" s="22">
        <f>'EPD information'!$M$16*Tabell2[[#This Row],[Weight (kg)]]</f>
        <v>1.7819999999999999E-2</v>
      </c>
      <c r="K4096" s="22">
        <f>'EPD information'!$N$16*Tabell2[[#This Row],[Weight (kg)]]</f>
        <v>2.1149999999999997E-3</v>
      </c>
      <c r="L4096" s="22">
        <f>'EPD information'!$O$16*Tabell2[[#This Row],[Weight (kg)]]</f>
        <v>0</v>
      </c>
      <c r="M4096" s="22">
        <f>'EPD information'!$P$16*Tabell2[[#This Row],[Weight (kg)]]</f>
        <v>1.41E-3</v>
      </c>
      <c r="N4096" s="22">
        <f>'EPD information'!$Q$16*Tabell2[[#This Row],[Weight (kg)]]</f>
        <v>4.6800000000000001E-2</v>
      </c>
      <c r="O4096" s="22">
        <f>'EPD information'!$R$16*Tabell2[[#This Row],[Weight (kg)]]</f>
        <v>7.5900000000000002E-5</v>
      </c>
      <c r="P4096" s="22">
        <f>'EPD information'!$S$16*Tabell2[[#This Row],[Weight (kg)]]</f>
        <v>-0.36299999999999999</v>
      </c>
      <c r="Q4096" s="35">
        <f>'Product specific GWP'!$T$16*Tabell2[[#This Row],[Weight (kg)]]</f>
        <v>1.311E-2</v>
      </c>
      <c r="R4096" s="35" t="s">
        <v>48</v>
      </c>
      <c r="S4096" s="35">
        <f>'EPD information'!$V$16*Tabell2[[#This Row],[Weight (kg)]]</f>
        <v>2.1149999999999997E-3</v>
      </c>
      <c r="T4096" s="35" t="str">
        <f>'EPD information'!$W$16</f>
        <v>ND</v>
      </c>
      <c r="U4096" s="35">
        <f>'EPD information'!$X$16*Tabell2[[#This Row],[Weight (kg)]]</f>
        <v>1.41E-3</v>
      </c>
      <c r="V4096" s="35">
        <f>'EPD information'!$Y$16*Tabell2[[#This Row],[Weight (kg)]]</f>
        <v>4.6800000000000001E-2</v>
      </c>
      <c r="W4096" s="35">
        <f>'EPD information'!$Z$16*Tabell2[[#This Row],[Weight (kg)]]</f>
        <v>7.5900000000000002E-5</v>
      </c>
      <c r="X4096" s="35">
        <f>'EPD information'!$AA$16*Tabell2[[#This Row],[Weight (kg)]]</f>
        <v>-0.36299999999999999</v>
      </c>
      <c r="Y4096" s="18">
        <f>'EPD information'!$AB$16*Tabell2[[#This Row],[Weight (kg)]]</f>
        <v>1.008</v>
      </c>
      <c r="Z4096" s="18">
        <f>'EPD information'!$AC$16*Tabell2[[#This Row],[Weight (kg)]]</f>
        <v>1.7669999999999998E-2</v>
      </c>
      <c r="AA4096" s="18">
        <f>'EPD information'!$AD$16*Tabell2[[#This Row],[Weight (kg)]]</f>
        <v>2.2109999999999999E-3</v>
      </c>
      <c r="AB4096" s="18" t="s">
        <v>48</v>
      </c>
      <c r="AC4096" s="18">
        <f>'EPD information'!$AF$16*Tabell2[[#This Row],[Weight (kg)]]</f>
        <v>1.3949999999999998E-3</v>
      </c>
      <c r="AD4096" s="18">
        <f>'EPD information'!$AG$16*Tabell2[[#This Row],[Weight (kg)]]</f>
        <v>4.65E-2</v>
      </c>
      <c r="AE4096" s="18">
        <f>'EPD information'!$AH$16*Tabell2[[#This Row],[Weight (kg)]]</f>
        <v>7.4400000000000006E-5</v>
      </c>
      <c r="AF4096" s="21">
        <f>'EPD information'!$AI$16*Tabell2[[#This Row],[Weight (kg)]]</f>
        <v>-0.34499999999999997</v>
      </c>
    </row>
    <row r="4097" spans="1:32" ht="28.5" x14ac:dyDescent="0.2">
      <c r="A4097" s="36" t="s">
        <v>289</v>
      </c>
      <c r="B4097" s="37" t="s">
        <v>290</v>
      </c>
      <c r="C4097" s="38">
        <v>276713</v>
      </c>
      <c r="D4097" s="39">
        <v>7319662767132</v>
      </c>
      <c r="E4097" s="37" t="s">
        <v>46</v>
      </c>
      <c r="F4097" s="40">
        <v>100</v>
      </c>
      <c r="G4097" s="37">
        <v>160</v>
      </c>
      <c r="H4097" s="41">
        <v>0.36</v>
      </c>
      <c r="I4097" s="35">
        <f>'EPD information'!$L$16*Tabell2[[#This Row],[Weight (kg)]]</f>
        <v>1.2276</v>
      </c>
      <c r="J4097" s="22">
        <f>'EPD information'!$M$16*Tabell2[[#This Row],[Weight (kg)]]</f>
        <v>2.1384E-2</v>
      </c>
      <c r="K4097" s="22">
        <f>'EPD information'!$N$16*Tabell2[[#This Row],[Weight (kg)]]</f>
        <v>2.5379999999999999E-3</v>
      </c>
      <c r="L4097" s="22">
        <f>'EPD information'!$O$16*Tabell2[[#This Row],[Weight (kg)]]</f>
        <v>0</v>
      </c>
      <c r="M4097" s="22">
        <f>'EPD information'!$P$16*Tabell2[[#This Row],[Weight (kg)]]</f>
        <v>1.6919999999999999E-3</v>
      </c>
      <c r="N4097" s="22">
        <f>'EPD information'!$Q$16*Tabell2[[#This Row],[Weight (kg)]]</f>
        <v>5.6159999999999995E-2</v>
      </c>
      <c r="O4097" s="22">
        <f>'EPD information'!$R$16*Tabell2[[#This Row],[Weight (kg)]]</f>
        <v>9.1080000000000002E-5</v>
      </c>
      <c r="P4097" s="22">
        <f>'EPD information'!$S$16*Tabell2[[#This Row],[Weight (kg)]]</f>
        <v>-0.43559999999999999</v>
      </c>
      <c r="Q4097" s="35">
        <f>'Product specific GWP'!$T$16*Tabell2[[#This Row],[Weight (kg)]]</f>
        <v>1.5731999999999999E-2</v>
      </c>
      <c r="R4097" s="35" t="s">
        <v>48</v>
      </c>
      <c r="S4097" s="35">
        <f>'EPD information'!$V$16*Tabell2[[#This Row],[Weight (kg)]]</f>
        <v>2.5379999999999999E-3</v>
      </c>
      <c r="T4097" s="35" t="str">
        <f>'EPD information'!$W$16</f>
        <v>ND</v>
      </c>
      <c r="U4097" s="35">
        <f>'EPD information'!$X$16*Tabell2[[#This Row],[Weight (kg)]]</f>
        <v>1.6919999999999999E-3</v>
      </c>
      <c r="V4097" s="35">
        <f>'EPD information'!$Y$16*Tabell2[[#This Row],[Weight (kg)]]</f>
        <v>5.6159999999999995E-2</v>
      </c>
      <c r="W4097" s="35">
        <f>'EPD information'!$Z$16*Tabell2[[#This Row],[Weight (kg)]]</f>
        <v>9.1080000000000002E-5</v>
      </c>
      <c r="X4097" s="35">
        <f>'EPD information'!$AA$16*Tabell2[[#This Row],[Weight (kg)]]</f>
        <v>-0.43559999999999999</v>
      </c>
      <c r="Y4097" s="18">
        <f>'EPD information'!$AB$16*Tabell2[[#This Row],[Weight (kg)]]</f>
        <v>1.2096</v>
      </c>
      <c r="Z4097" s="18">
        <f>'EPD information'!$AC$16*Tabell2[[#This Row],[Weight (kg)]]</f>
        <v>2.1204000000000001E-2</v>
      </c>
      <c r="AA4097" s="18">
        <f>'EPD information'!$AD$16*Tabell2[[#This Row],[Weight (kg)]]</f>
        <v>2.6531999999999997E-3</v>
      </c>
      <c r="AB4097" s="18" t="s">
        <v>48</v>
      </c>
      <c r="AC4097" s="18">
        <f>'EPD information'!$AF$16*Tabell2[[#This Row],[Weight (kg)]]</f>
        <v>1.6739999999999997E-3</v>
      </c>
      <c r="AD4097" s="18">
        <f>'EPD information'!$AG$16*Tabell2[[#This Row],[Weight (kg)]]</f>
        <v>5.5799999999999995E-2</v>
      </c>
      <c r="AE4097" s="18">
        <f>'EPD information'!$AH$16*Tabell2[[#This Row],[Weight (kg)]]</f>
        <v>8.9279999999999999E-5</v>
      </c>
      <c r="AF4097" s="21">
        <f>'EPD information'!$AI$16*Tabell2[[#This Row],[Weight (kg)]]</f>
        <v>-0.41399999999999998</v>
      </c>
    </row>
    <row r="4098" spans="1:32" ht="28.5" x14ac:dyDescent="0.2">
      <c r="A4098" s="36" t="s">
        <v>289</v>
      </c>
      <c r="B4098" s="37" t="s">
        <v>290</v>
      </c>
      <c r="C4098" s="38">
        <v>276714</v>
      </c>
      <c r="D4098" s="39">
        <v>7319662767149</v>
      </c>
      <c r="E4098" s="37" t="s">
        <v>46</v>
      </c>
      <c r="F4098" s="40">
        <v>100</v>
      </c>
      <c r="G4098" s="37">
        <v>180</v>
      </c>
      <c r="H4098" s="41">
        <v>0.37</v>
      </c>
      <c r="I4098" s="35">
        <f>'EPD information'!$L$16*Tabell2[[#This Row],[Weight (kg)]]</f>
        <v>1.2617</v>
      </c>
      <c r="J4098" s="22">
        <f>'EPD information'!$M$16*Tabell2[[#This Row],[Weight (kg)]]</f>
        <v>2.1978000000000001E-2</v>
      </c>
      <c r="K4098" s="22">
        <f>'EPD information'!$N$16*Tabell2[[#This Row],[Weight (kg)]]</f>
        <v>2.6084999999999997E-3</v>
      </c>
      <c r="L4098" s="22">
        <f>'EPD information'!$O$16*Tabell2[[#This Row],[Weight (kg)]]</f>
        <v>0</v>
      </c>
      <c r="M4098" s="22">
        <f>'EPD information'!$P$16*Tabell2[[#This Row],[Weight (kg)]]</f>
        <v>1.7390000000000001E-3</v>
      </c>
      <c r="N4098" s="22">
        <f>'EPD information'!$Q$16*Tabell2[[#This Row],[Weight (kg)]]</f>
        <v>5.772E-2</v>
      </c>
      <c r="O4098" s="22">
        <f>'EPD information'!$R$16*Tabell2[[#This Row],[Weight (kg)]]</f>
        <v>9.3610000000000007E-5</v>
      </c>
      <c r="P4098" s="22">
        <f>'EPD information'!$S$16*Tabell2[[#This Row],[Weight (kg)]]</f>
        <v>-0.44769999999999999</v>
      </c>
      <c r="Q4098" s="35">
        <f>'Product specific GWP'!$T$16*Tabell2[[#This Row],[Weight (kg)]]</f>
        <v>1.6168999999999999E-2</v>
      </c>
      <c r="R4098" s="35" t="s">
        <v>48</v>
      </c>
      <c r="S4098" s="35">
        <f>'EPD information'!$V$16*Tabell2[[#This Row],[Weight (kg)]]</f>
        <v>2.6084999999999997E-3</v>
      </c>
      <c r="T4098" s="35" t="str">
        <f>'EPD information'!$W$16</f>
        <v>ND</v>
      </c>
      <c r="U4098" s="35">
        <f>'EPD information'!$X$16*Tabell2[[#This Row],[Weight (kg)]]</f>
        <v>1.7390000000000001E-3</v>
      </c>
      <c r="V4098" s="35">
        <f>'EPD information'!$Y$16*Tabell2[[#This Row],[Weight (kg)]]</f>
        <v>5.772E-2</v>
      </c>
      <c r="W4098" s="35">
        <f>'EPD information'!$Z$16*Tabell2[[#This Row],[Weight (kg)]]</f>
        <v>9.3610000000000007E-5</v>
      </c>
      <c r="X4098" s="35">
        <f>'EPD information'!$AA$16*Tabell2[[#This Row],[Weight (kg)]]</f>
        <v>-0.44769999999999999</v>
      </c>
      <c r="Y4098" s="18">
        <f>'EPD information'!$AB$16*Tabell2[[#This Row],[Weight (kg)]]</f>
        <v>1.2431999999999999</v>
      </c>
      <c r="Z4098" s="18">
        <f>'EPD information'!$AC$16*Tabell2[[#This Row],[Weight (kg)]]</f>
        <v>2.1793E-2</v>
      </c>
      <c r="AA4098" s="18">
        <f>'EPD information'!$AD$16*Tabell2[[#This Row],[Weight (kg)]]</f>
        <v>2.7269E-3</v>
      </c>
      <c r="AB4098" s="18" t="s">
        <v>48</v>
      </c>
      <c r="AC4098" s="18">
        <f>'EPD information'!$AF$16*Tabell2[[#This Row],[Weight (kg)]]</f>
        <v>1.7204999999999998E-3</v>
      </c>
      <c r="AD4098" s="18">
        <f>'EPD information'!$AG$16*Tabell2[[#This Row],[Weight (kg)]]</f>
        <v>5.7349999999999998E-2</v>
      </c>
      <c r="AE4098" s="18">
        <f>'EPD information'!$AH$16*Tabell2[[#This Row],[Weight (kg)]]</f>
        <v>9.1760000000000002E-5</v>
      </c>
      <c r="AF4098" s="21">
        <f>'EPD information'!$AI$16*Tabell2[[#This Row],[Weight (kg)]]</f>
        <v>-0.42549999999999999</v>
      </c>
    </row>
    <row r="4099" spans="1:32" ht="28.5" x14ac:dyDescent="0.2">
      <c r="A4099" s="36" t="s">
        <v>289</v>
      </c>
      <c r="B4099" s="37" t="s">
        <v>290</v>
      </c>
      <c r="C4099" s="38">
        <v>276716</v>
      </c>
      <c r="D4099" s="39">
        <v>7319662767163</v>
      </c>
      <c r="E4099" s="37" t="s">
        <v>46</v>
      </c>
      <c r="F4099" s="40">
        <v>100</v>
      </c>
      <c r="G4099" s="37">
        <v>224</v>
      </c>
      <c r="H4099" s="41">
        <v>0.39</v>
      </c>
      <c r="I4099" s="35">
        <f>'EPD information'!$L$16*Tabell2[[#This Row],[Weight (kg)]]</f>
        <v>1.3299000000000001</v>
      </c>
      <c r="J4099" s="22">
        <f>'EPD information'!$M$16*Tabell2[[#This Row],[Weight (kg)]]</f>
        <v>2.3166000000000003E-2</v>
      </c>
      <c r="K4099" s="22">
        <f>'EPD information'!$N$16*Tabell2[[#This Row],[Weight (kg)]]</f>
        <v>2.7495000000000002E-3</v>
      </c>
      <c r="L4099" s="22">
        <f>'EPD information'!$O$16*Tabell2[[#This Row],[Weight (kg)]]</f>
        <v>0</v>
      </c>
      <c r="M4099" s="22">
        <f>'EPD information'!$P$16*Tabell2[[#This Row],[Weight (kg)]]</f>
        <v>1.8330000000000002E-3</v>
      </c>
      <c r="N4099" s="22">
        <f>'EPD information'!$Q$16*Tabell2[[#This Row],[Weight (kg)]]</f>
        <v>6.0840000000000005E-2</v>
      </c>
      <c r="O4099" s="22">
        <f>'EPD information'!$R$16*Tabell2[[#This Row],[Weight (kg)]]</f>
        <v>9.8670000000000016E-5</v>
      </c>
      <c r="P4099" s="22">
        <f>'EPD information'!$S$16*Tabell2[[#This Row],[Weight (kg)]]</f>
        <v>-0.47189999999999999</v>
      </c>
      <c r="Q4099" s="35">
        <f>'Product specific GWP'!$T$16*Tabell2[[#This Row],[Weight (kg)]]</f>
        <v>1.7043000000000003E-2</v>
      </c>
      <c r="R4099" s="35" t="s">
        <v>48</v>
      </c>
      <c r="S4099" s="35">
        <f>'EPD information'!$V$16*Tabell2[[#This Row],[Weight (kg)]]</f>
        <v>2.7495000000000002E-3</v>
      </c>
      <c r="T4099" s="35" t="str">
        <f>'EPD information'!$W$16</f>
        <v>ND</v>
      </c>
      <c r="U4099" s="35">
        <f>'EPD information'!$X$16*Tabell2[[#This Row],[Weight (kg)]]</f>
        <v>1.8330000000000002E-3</v>
      </c>
      <c r="V4099" s="35">
        <f>'EPD information'!$Y$16*Tabell2[[#This Row],[Weight (kg)]]</f>
        <v>6.0840000000000005E-2</v>
      </c>
      <c r="W4099" s="35">
        <f>'EPD information'!$Z$16*Tabell2[[#This Row],[Weight (kg)]]</f>
        <v>9.8670000000000016E-5</v>
      </c>
      <c r="X4099" s="35">
        <f>'EPD information'!$AA$16*Tabell2[[#This Row],[Weight (kg)]]</f>
        <v>-0.47189999999999999</v>
      </c>
      <c r="Y4099" s="18">
        <f>'EPD information'!$AB$16*Tabell2[[#This Row],[Weight (kg)]]</f>
        <v>1.3104</v>
      </c>
      <c r="Z4099" s="18">
        <f>'EPD information'!$AC$16*Tabell2[[#This Row],[Weight (kg)]]</f>
        <v>2.2971000000000002E-2</v>
      </c>
      <c r="AA4099" s="18">
        <f>'EPD information'!$AD$16*Tabell2[[#This Row],[Weight (kg)]]</f>
        <v>2.8743000000000002E-3</v>
      </c>
      <c r="AB4099" s="18" t="s">
        <v>48</v>
      </c>
      <c r="AC4099" s="18">
        <f>'EPD information'!$AF$16*Tabell2[[#This Row],[Weight (kg)]]</f>
        <v>1.8135E-3</v>
      </c>
      <c r="AD4099" s="18">
        <f>'EPD information'!$AG$16*Tabell2[[#This Row],[Weight (kg)]]</f>
        <v>6.0450000000000004E-2</v>
      </c>
      <c r="AE4099" s="18">
        <f>'EPD information'!$AH$16*Tabell2[[#This Row],[Weight (kg)]]</f>
        <v>9.6720000000000009E-5</v>
      </c>
      <c r="AF4099" s="21">
        <f>'EPD information'!$AI$16*Tabell2[[#This Row],[Weight (kg)]]</f>
        <v>-0.44849999999999995</v>
      </c>
    </row>
    <row r="4100" spans="1:32" ht="28.5" x14ac:dyDescent="0.2">
      <c r="A4100" s="36" t="s">
        <v>289</v>
      </c>
      <c r="B4100" s="37" t="s">
        <v>290</v>
      </c>
      <c r="C4100" s="38">
        <v>592615</v>
      </c>
      <c r="D4100" s="39">
        <v>7319660833266</v>
      </c>
      <c r="E4100" s="37" t="s">
        <v>46</v>
      </c>
      <c r="F4100" s="40">
        <v>100</v>
      </c>
      <c r="G4100" s="37">
        <v>250</v>
      </c>
      <c r="H4100" s="41">
        <v>0.66379999999999995</v>
      </c>
      <c r="I4100" s="35">
        <f>'EPD information'!$L$16*Tabell2[[#This Row],[Weight (kg)]]</f>
        <v>2.2635579999999997</v>
      </c>
      <c r="J4100" s="22">
        <f>'EPD information'!$M$16*Tabell2[[#This Row],[Weight (kg)]]</f>
        <v>3.9429719999999994E-2</v>
      </c>
      <c r="K4100" s="22">
        <f>'EPD information'!$N$16*Tabell2[[#This Row],[Weight (kg)]]</f>
        <v>4.6797899999999996E-3</v>
      </c>
      <c r="L4100" s="22">
        <f>'EPD information'!$O$16*Tabell2[[#This Row],[Weight (kg)]]</f>
        <v>0</v>
      </c>
      <c r="M4100" s="22">
        <f>'EPD information'!$P$16*Tabell2[[#This Row],[Weight (kg)]]</f>
        <v>3.1198599999999999E-3</v>
      </c>
      <c r="N4100" s="22">
        <f>'EPD information'!$Q$16*Tabell2[[#This Row],[Weight (kg)]]</f>
        <v>0.10355279999999999</v>
      </c>
      <c r="O4100" s="22">
        <f>'EPD information'!$R$16*Tabell2[[#This Row],[Weight (kg)]]</f>
        <v>1.6794140000000001E-4</v>
      </c>
      <c r="P4100" s="22">
        <f>'EPD information'!$S$16*Tabell2[[#This Row],[Weight (kg)]]</f>
        <v>-0.80319799999999986</v>
      </c>
      <c r="Q4100" s="35">
        <f>'Product specific GWP'!$T$16*Tabell2[[#This Row],[Weight (kg)]]</f>
        <v>2.9008059999999999E-2</v>
      </c>
      <c r="R4100" s="35" t="s">
        <v>48</v>
      </c>
      <c r="S4100" s="35">
        <f>'EPD information'!$V$16*Tabell2[[#This Row],[Weight (kg)]]</f>
        <v>4.6797899999999996E-3</v>
      </c>
      <c r="T4100" s="35" t="str">
        <f>'EPD information'!$W$16</f>
        <v>ND</v>
      </c>
      <c r="U4100" s="35">
        <f>'EPD information'!$X$16*Tabell2[[#This Row],[Weight (kg)]]</f>
        <v>3.1198599999999999E-3</v>
      </c>
      <c r="V4100" s="35">
        <f>'EPD information'!$Y$16*Tabell2[[#This Row],[Weight (kg)]]</f>
        <v>0.10355279999999999</v>
      </c>
      <c r="W4100" s="35">
        <f>'EPD information'!$Z$16*Tabell2[[#This Row],[Weight (kg)]]</f>
        <v>1.6794140000000001E-4</v>
      </c>
      <c r="X4100" s="35">
        <f>'EPD information'!$AA$16*Tabell2[[#This Row],[Weight (kg)]]</f>
        <v>-0.80319799999999986</v>
      </c>
      <c r="Y4100" s="18">
        <f>'EPD information'!$AB$16*Tabell2[[#This Row],[Weight (kg)]]</f>
        <v>2.2303679999999999</v>
      </c>
      <c r="Z4100" s="18">
        <f>'EPD information'!$AC$16*Tabell2[[#This Row],[Weight (kg)]]</f>
        <v>3.9097819999999998E-2</v>
      </c>
      <c r="AA4100" s="18">
        <f>'EPD information'!$AD$16*Tabell2[[#This Row],[Weight (kg)]]</f>
        <v>4.8922059999999996E-3</v>
      </c>
      <c r="AB4100" s="18" t="s">
        <v>48</v>
      </c>
      <c r="AC4100" s="18">
        <f>'EPD information'!$AF$16*Tabell2[[#This Row],[Weight (kg)]]</f>
        <v>3.0866699999999997E-3</v>
      </c>
      <c r="AD4100" s="18">
        <f>'EPD information'!$AG$16*Tabell2[[#This Row],[Weight (kg)]]</f>
        <v>0.10288899999999999</v>
      </c>
      <c r="AE4100" s="18">
        <f>'EPD information'!$AH$16*Tabell2[[#This Row],[Weight (kg)]]</f>
        <v>1.6462239999999998E-4</v>
      </c>
      <c r="AF4100" s="21">
        <f>'EPD information'!$AI$16*Tabell2[[#This Row],[Weight (kg)]]</f>
        <v>-0.76336999999999988</v>
      </c>
    </row>
    <row r="4101" spans="1:32" ht="28.5" x14ac:dyDescent="0.2">
      <c r="A4101" s="36" t="s">
        <v>289</v>
      </c>
      <c r="B4101" s="37" t="s">
        <v>290</v>
      </c>
      <c r="C4101" s="38">
        <v>592616</v>
      </c>
      <c r="D4101" s="39">
        <v>7319660833273</v>
      </c>
      <c r="E4101" s="37" t="s">
        <v>46</v>
      </c>
      <c r="F4101" s="40">
        <v>100</v>
      </c>
      <c r="G4101" s="37">
        <v>280</v>
      </c>
      <c r="H4101" s="41">
        <v>0.81040000000000001</v>
      </c>
      <c r="I4101" s="35">
        <f>'EPD information'!$L$16*Tabell2[[#This Row],[Weight (kg)]]</f>
        <v>2.7634640000000004</v>
      </c>
      <c r="J4101" s="22">
        <f>'EPD information'!$M$16*Tabell2[[#This Row],[Weight (kg)]]</f>
        <v>4.8137760000000002E-2</v>
      </c>
      <c r="K4101" s="22">
        <f>'EPD information'!$N$16*Tabell2[[#This Row],[Weight (kg)]]</f>
        <v>5.71332E-3</v>
      </c>
      <c r="L4101" s="22">
        <f>'EPD information'!$O$16*Tabell2[[#This Row],[Weight (kg)]]</f>
        <v>0</v>
      </c>
      <c r="M4101" s="22">
        <f>'EPD information'!$P$16*Tabell2[[#This Row],[Weight (kg)]]</f>
        <v>3.8088800000000002E-3</v>
      </c>
      <c r="N4101" s="22">
        <f>'EPD information'!$Q$16*Tabell2[[#This Row],[Weight (kg)]]</f>
        <v>0.12642239999999999</v>
      </c>
      <c r="O4101" s="22">
        <f>'EPD information'!$R$16*Tabell2[[#This Row],[Weight (kg)]]</f>
        <v>2.0503120000000001E-4</v>
      </c>
      <c r="P4101" s="22">
        <f>'EPD information'!$S$16*Tabell2[[#This Row],[Weight (kg)]]</f>
        <v>-0.98058400000000001</v>
      </c>
      <c r="Q4101" s="35">
        <f>'Product specific GWP'!$T$16*Tabell2[[#This Row],[Weight (kg)]]</f>
        <v>3.5414480000000005E-2</v>
      </c>
      <c r="R4101" s="35" t="s">
        <v>48</v>
      </c>
      <c r="S4101" s="35">
        <f>'EPD information'!$V$16*Tabell2[[#This Row],[Weight (kg)]]</f>
        <v>5.71332E-3</v>
      </c>
      <c r="T4101" s="35" t="str">
        <f>'EPD information'!$W$16</f>
        <v>ND</v>
      </c>
      <c r="U4101" s="35">
        <f>'EPD information'!$X$16*Tabell2[[#This Row],[Weight (kg)]]</f>
        <v>3.8088800000000002E-3</v>
      </c>
      <c r="V4101" s="35">
        <f>'EPD information'!$Y$16*Tabell2[[#This Row],[Weight (kg)]]</f>
        <v>0.12642239999999999</v>
      </c>
      <c r="W4101" s="35">
        <f>'EPD information'!$Z$16*Tabell2[[#This Row],[Weight (kg)]]</f>
        <v>2.0503120000000001E-4</v>
      </c>
      <c r="X4101" s="35">
        <f>'EPD information'!$AA$16*Tabell2[[#This Row],[Weight (kg)]]</f>
        <v>-0.98058400000000001</v>
      </c>
      <c r="Y4101" s="18">
        <f>'EPD information'!$AB$16*Tabell2[[#This Row],[Weight (kg)]]</f>
        <v>2.722944</v>
      </c>
      <c r="Z4101" s="18">
        <f>'EPD information'!$AC$16*Tabell2[[#This Row],[Weight (kg)]]</f>
        <v>4.773256E-2</v>
      </c>
      <c r="AA4101" s="18">
        <f>'EPD information'!$AD$16*Tabell2[[#This Row],[Weight (kg)]]</f>
        <v>5.9726479999999997E-3</v>
      </c>
      <c r="AB4101" s="18" t="s">
        <v>48</v>
      </c>
      <c r="AC4101" s="18">
        <f>'EPD information'!$AF$16*Tabell2[[#This Row],[Weight (kg)]]</f>
        <v>3.7683599999999997E-3</v>
      </c>
      <c r="AD4101" s="18">
        <f>'EPD information'!$AG$16*Tabell2[[#This Row],[Weight (kg)]]</f>
        <v>0.125612</v>
      </c>
      <c r="AE4101" s="18">
        <f>'EPD information'!$AH$16*Tabell2[[#This Row],[Weight (kg)]]</f>
        <v>2.0097920000000002E-4</v>
      </c>
      <c r="AF4101" s="21">
        <f>'EPD information'!$AI$16*Tabell2[[#This Row],[Weight (kg)]]</f>
        <v>-0.9319599999999999</v>
      </c>
    </row>
    <row r="4102" spans="1:32" ht="28.5" x14ac:dyDescent="0.2">
      <c r="A4102" s="36" t="s">
        <v>289</v>
      </c>
      <c r="B4102" s="37" t="s">
        <v>290</v>
      </c>
      <c r="C4102" s="38">
        <v>776084</v>
      </c>
      <c r="D4102" s="39">
        <v>7319667760848</v>
      </c>
      <c r="E4102" s="37" t="s">
        <v>46</v>
      </c>
      <c r="F4102" s="40">
        <v>100</v>
      </c>
      <c r="G4102" s="37">
        <v>300</v>
      </c>
      <c r="H4102" s="41">
        <v>0.86739999999999995</v>
      </c>
      <c r="I4102" s="35">
        <f>'EPD information'!$L$16*Tabell2[[#This Row],[Weight (kg)]]</f>
        <v>2.9578340000000001</v>
      </c>
      <c r="J4102" s="22">
        <f>'EPD information'!$M$16*Tabell2[[#This Row],[Weight (kg)]]</f>
        <v>5.1523559999999996E-2</v>
      </c>
      <c r="K4102" s="22">
        <f>'EPD information'!$N$16*Tabell2[[#This Row],[Weight (kg)]]</f>
        <v>6.1151699999999996E-3</v>
      </c>
      <c r="L4102" s="22">
        <f>'EPD information'!$O$16*Tabell2[[#This Row],[Weight (kg)]]</f>
        <v>0</v>
      </c>
      <c r="M4102" s="22">
        <f>'EPD information'!$P$16*Tabell2[[#This Row],[Weight (kg)]]</f>
        <v>4.0767800000000003E-3</v>
      </c>
      <c r="N4102" s="22">
        <f>'EPD information'!$Q$16*Tabell2[[#This Row],[Weight (kg)]]</f>
        <v>0.1353144</v>
      </c>
      <c r="O4102" s="22">
        <f>'EPD information'!$R$16*Tabell2[[#This Row],[Weight (kg)]]</f>
        <v>2.1945220000000001E-4</v>
      </c>
      <c r="P4102" s="22">
        <f>'EPD information'!$S$16*Tabell2[[#This Row],[Weight (kg)]]</f>
        <v>-1.0495539999999999</v>
      </c>
      <c r="Q4102" s="35">
        <f>'Product specific GWP'!$T$16*Tabell2[[#This Row],[Weight (kg)]]</f>
        <v>3.7905380000000002E-2</v>
      </c>
      <c r="R4102" s="35" t="s">
        <v>48</v>
      </c>
      <c r="S4102" s="35">
        <f>'EPD information'!$V$16*Tabell2[[#This Row],[Weight (kg)]]</f>
        <v>6.1151699999999996E-3</v>
      </c>
      <c r="T4102" s="35" t="str">
        <f>'EPD information'!$W$16</f>
        <v>ND</v>
      </c>
      <c r="U4102" s="35">
        <f>'EPD information'!$X$16*Tabell2[[#This Row],[Weight (kg)]]</f>
        <v>4.0767800000000003E-3</v>
      </c>
      <c r="V4102" s="35">
        <f>'EPD information'!$Y$16*Tabell2[[#This Row],[Weight (kg)]]</f>
        <v>0.1353144</v>
      </c>
      <c r="W4102" s="35">
        <f>'EPD information'!$Z$16*Tabell2[[#This Row],[Weight (kg)]]</f>
        <v>2.1945220000000001E-4</v>
      </c>
      <c r="X4102" s="35">
        <f>'EPD information'!$AA$16*Tabell2[[#This Row],[Weight (kg)]]</f>
        <v>-1.0495539999999999</v>
      </c>
      <c r="Y4102" s="18">
        <f>'EPD information'!$AB$16*Tabell2[[#This Row],[Weight (kg)]]</f>
        <v>2.9144639999999997</v>
      </c>
      <c r="Z4102" s="18">
        <f>'EPD information'!$AC$16*Tabell2[[#This Row],[Weight (kg)]]</f>
        <v>5.1089860000000001E-2</v>
      </c>
      <c r="AA4102" s="18">
        <f>'EPD information'!$AD$16*Tabell2[[#This Row],[Weight (kg)]]</f>
        <v>6.3927379999999994E-3</v>
      </c>
      <c r="AB4102" s="18" t="s">
        <v>48</v>
      </c>
      <c r="AC4102" s="18">
        <f>'EPD information'!$AF$16*Tabell2[[#This Row],[Weight (kg)]]</f>
        <v>4.0334099999999994E-3</v>
      </c>
      <c r="AD4102" s="18">
        <f>'EPD information'!$AG$16*Tabell2[[#This Row],[Weight (kg)]]</f>
        <v>0.13444699999999998</v>
      </c>
      <c r="AE4102" s="18">
        <f>'EPD information'!$AH$16*Tabell2[[#This Row],[Weight (kg)]]</f>
        <v>2.151152E-4</v>
      </c>
      <c r="AF4102" s="21">
        <f>'EPD information'!$AI$16*Tabell2[[#This Row],[Weight (kg)]]</f>
        <v>-0.9975099999999999</v>
      </c>
    </row>
    <row r="4103" spans="1:32" ht="28.5" x14ac:dyDescent="0.2">
      <c r="A4103" s="36" t="s">
        <v>289</v>
      </c>
      <c r="B4103" s="37" t="s">
        <v>290</v>
      </c>
      <c r="C4103" s="38">
        <v>592617</v>
      </c>
      <c r="D4103" s="39">
        <v>7319660833280</v>
      </c>
      <c r="E4103" s="37" t="s">
        <v>46</v>
      </c>
      <c r="F4103" s="40">
        <v>100</v>
      </c>
      <c r="G4103" s="37">
        <v>315</v>
      </c>
      <c r="H4103" s="41">
        <v>0.93340000000000001</v>
      </c>
      <c r="I4103" s="35">
        <f>'EPD information'!$L$16*Tabell2[[#This Row],[Weight (kg)]]</f>
        <v>3.1828940000000001</v>
      </c>
      <c r="J4103" s="22">
        <f>'EPD information'!$M$16*Tabell2[[#This Row],[Weight (kg)]]</f>
        <v>5.544396E-2</v>
      </c>
      <c r="K4103" s="22">
        <f>'EPD information'!$N$16*Tabell2[[#This Row],[Weight (kg)]]</f>
        <v>6.5804699999999997E-3</v>
      </c>
      <c r="L4103" s="22">
        <f>'EPD information'!$O$16*Tabell2[[#This Row],[Weight (kg)]]</f>
        <v>0</v>
      </c>
      <c r="M4103" s="22">
        <f>'EPD information'!$P$16*Tabell2[[#This Row],[Weight (kg)]]</f>
        <v>4.3869800000000004E-3</v>
      </c>
      <c r="N4103" s="22">
        <f>'EPD information'!$Q$16*Tabell2[[#This Row],[Weight (kg)]]</f>
        <v>0.1456104</v>
      </c>
      <c r="O4103" s="22">
        <f>'EPD information'!$R$16*Tabell2[[#This Row],[Weight (kg)]]</f>
        <v>2.3615020000000003E-4</v>
      </c>
      <c r="P4103" s="22">
        <f>'EPD information'!$S$16*Tabell2[[#This Row],[Weight (kg)]]</f>
        <v>-1.1294139999999999</v>
      </c>
      <c r="Q4103" s="35">
        <f>'Product specific GWP'!$T$16*Tabell2[[#This Row],[Weight (kg)]]</f>
        <v>4.0789580000000006E-2</v>
      </c>
      <c r="R4103" s="35" t="s">
        <v>48</v>
      </c>
      <c r="S4103" s="35">
        <f>'EPD information'!$V$16*Tabell2[[#This Row],[Weight (kg)]]</f>
        <v>6.5804699999999997E-3</v>
      </c>
      <c r="T4103" s="35" t="str">
        <f>'EPD information'!$W$16</f>
        <v>ND</v>
      </c>
      <c r="U4103" s="35">
        <f>'EPD information'!$X$16*Tabell2[[#This Row],[Weight (kg)]]</f>
        <v>4.3869800000000004E-3</v>
      </c>
      <c r="V4103" s="35">
        <f>'EPD information'!$Y$16*Tabell2[[#This Row],[Weight (kg)]]</f>
        <v>0.1456104</v>
      </c>
      <c r="W4103" s="35">
        <f>'EPD information'!$Z$16*Tabell2[[#This Row],[Weight (kg)]]</f>
        <v>2.3615020000000003E-4</v>
      </c>
      <c r="X4103" s="35">
        <f>'EPD information'!$AA$16*Tabell2[[#This Row],[Weight (kg)]]</f>
        <v>-1.1294139999999999</v>
      </c>
      <c r="Y4103" s="18">
        <f>'EPD information'!$AB$16*Tabell2[[#This Row],[Weight (kg)]]</f>
        <v>3.1362239999999999</v>
      </c>
      <c r="Z4103" s="18">
        <f>'EPD information'!$AC$16*Tabell2[[#This Row],[Weight (kg)]]</f>
        <v>5.497726E-2</v>
      </c>
      <c r="AA4103" s="18">
        <f>'EPD information'!$AD$16*Tabell2[[#This Row],[Weight (kg)]]</f>
        <v>6.8791579999999998E-3</v>
      </c>
      <c r="AB4103" s="18" t="s">
        <v>48</v>
      </c>
      <c r="AC4103" s="18">
        <f>'EPD information'!$AF$16*Tabell2[[#This Row],[Weight (kg)]]</f>
        <v>4.34031E-3</v>
      </c>
      <c r="AD4103" s="18">
        <f>'EPD information'!$AG$16*Tabell2[[#This Row],[Weight (kg)]]</f>
        <v>0.144677</v>
      </c>
      <c r="AE4103" s="18">
        <f>'EPD information'!$AH$16*Tabell2[[#This Row],[Weight (kg)]]</f>
        <v>2.3148320000000001E-4</v>
      </c>
      <c r="AF4103" s="21">
        <f>'EPD information'!$AI$16*Tabell2[[#This Row],[Weight (kg)]]</f>
        <v>-1.07341</v>
      </c>
    </row>
    <row r="4104" spans="1:32" ht="28.5" x14ac:dyDescent="0.2">
      <c r="A4104" s="36" t="s">
        <v>289</v>
      </c>
      <c r="B4104" s="37" t="s">
        <v>290</v>
      </c>
      <c r="C4104" s="38">
        <v>592618</v>
      </c>
      <c r="D4104" s="39">
        <v>7319660833297</v>
      </c>
      <c r="E4104" s="37" t="s">
        <v>46</v>
      </c>
      <c r="F4104" s="40">
        <v>100</v>
      </c>
      <c r="G4104" s="37">
        <v>355</v>
      </c>
      <c r="H4104" s="41">
        <v>1.02</v>
      </c>
      <c r="I4104" s="35">
        <f>'EPD information'!$L$16*Tabell2[[#This Row],[Weight (kg)]]</f>
        <v>3.4782000000000002</v>
      </c>
      <c r="J4104" s="22">
        <f>'EPD information'!$M$16*Tabell2[[#This Row],[Weight (kg)]]</f>
        <v>6.0588000000000003E-2</v>
      </c>
      <c r="K4104" s="22">
        <f>'EPD information'!$N$16*Tabell2[[#This Row],[Weight (kg)]]</f>
        <v>7.1910000000000003E-3</v>
      </c>
      <c r="L4104" s="22">
        <f>'EPD information'!$O$16*Tabell2[[#This Row],[Weight (kg)]]</f>
        <v>0</v>
      </c>
      <c r="M4104" s="22">
        <f>'EPD information'!$P$16*Tabell2[[#This Row],[Weight (kg)]]</f>
        <v>4.7940000000000005E-3</v>
      </c>
      <c r="N4104" s="22">
        <f>'EPD information'!$Q$16*Tabell2[[#This Row],[Weight (kg)]]</f>
        <v>0.15912000000000001</v>
      </c>
      <c r="O4104" s="22">
        <f>'EPD information'!$R$16*Tabell2[[#This Row],[Weight (kg)]]</f>
        <v>2.5806000000000001E-4</v>
      </c>
      <c r="P4104" s="22">
        <f>'EPD information'!$S$16*Tabell2[[#This Row],[Weight (kg)]]</f>
        <v>-1.2342</v>
      </c>
      <c r="Q4104" s="35">
        <f>'Product specific GWP'!$T$16*Tabell2[[#This Row],[Weight (kg)]]</f>
        <v>4.4574000000000003E-2</v>
      </c>
      <c r="R4104" s="35" t="s">
        <v>48</v>
      </c>
      <c r="S4104" s="35">
        <f>'EPD information'!$V$16*Tabell2[[#This Row],[Weight (kg)]]</f>
        <v>7.1910000000000003E-3</v>
      </c>
      <c r="T4104" s="35" t="str">
        <f>'EPD information'!$W$16</f>
        <v>ND</v>
      </c>
      <c r="U4104" s="35">
        <f>'EPD information'!$X$16*Tabell2[[#This Row],[Weight (kg)]]</f>
        <v>4.7940000000000005E-3</v>
      </c>
      <c r="V4104" s="35">
        <f>'EPD information'!$Y$16*Tabell2[[#This Row],[Weight (kg)]]</f>
        <v>0.15912000000000001</v>
      </c>
      <c r="W4104" s="35">
        <f>'EPD information'!$Z$16*Tabell2[[#This Row],[Weight (kg)]]</f>
        <v>2.5806000000000001E-4</v>
      </c>
      <c r="X4104" s="35">
        <f>'EPD information'!$AA$16*Tabell2[[#This Row],[Weight (kg)]]</f>
        <v>-1.2342</v>
      </c>
      <c r="Y4104" s="18">
        <f>'EPD information'!$AB$16*Tabell2[[#This Row],[Weight (kg)]]</f>
        <v>3.4272</v>
      </c>
      <c r="Z4104" s="18">
        <f>'EPD information'!$AC$16*Tabell2[[#This Row],[Weight (kg)]]</f>
        <v>6.0077999999999999E-2</v>
      </c>
      <c r="AA4104" s="18">
        <f>'EPD information'!$AD$16*Tabell2[[#This Row],[Weight (kg)]]</f>
        <v>7.5173999999999996E-3</v>
      </c>
      <c r="AB4104" s="18" t="s">
        <v>48</v>
      </c>
      <c r="AC4104" s="18">
        <f>'EPD information'!$AF$16*Tabell2[[#This Row],[Weight (kg)]]</f>
        <v>4.7429999999999998E-3</v>
      </c>
      <c r="AD4104" s="18">
        <f>'EPD information'!$AG$16*Tabell2[[#This Row],[Weight (kg)]]</f>
        <v>0.15809999999999999</v>
      </c>
      <c r="AE4104" s="18">
        <f>'EPD information'!$AH$16*Tabell2[[#This Row],[Weight (kg)]]</f>
        <v>2.5295999999999999E-4</v>
      </c>
      <c r="AF4104" s="21">
        <f>'EPD information'!$AI$16*Tabell2[[#This Row],[Weight (kg)]]</f>
        <v>-1.1729999999999998</v>
      </c>
    </row>
    <row r="4105" spans="1:32" ht="28.5" x14ac:dyDescent="0.2">
      <c r="A4105" s="36" t="s">
        <v>289</v>
      </c>
      <c r="B4105" s="37" t="s">
        <v>290</v>
      </c>
      <c r="C4105" s="38">
        <v>592619</v>
      </c>
      <c r="D4105" s="39">
        <v>7319660833303</v>
      </c>
      <c r="E4105" s="37" t="s">
        <v>46</v>
      </c>
      <c r="F4105" s="40">
        <v>100</v>
      </c>
      <c r="G4105" s="37">
        <v>400</v>
      </c>
      <c r="H4105" s="41">
        <v>1.3798999999999999</v>
      </c>
      <c r="I4105" s="35">
        <f>'EPD information'!$L$16*Tabell2[[#This Row],[Weight (kg)]]</f>
        <v>4.7054590000000003</v>
      </c>
      <c r="J4105" s="22">
        <f>'EPD information'!$M$16*Tabell2[[#This Row],[Weight (kg)]]</f>
        <v>8.1966059999999993E-2</v>
      </c>
      <c r="K4105" s="22">
        <f>'EPD information'!$N$16*Tabell2[[#This Row],[Weight (kg)]]</f>
        <v>9.7282949999999997E-3</v>
      </c>
      <c r="L4105" s="22">
        <f>'EPD information'!$O$16*Tabell2[[#This Row],[Weight (kg)]]</f>
        <v>0</v>
      </c>
      <c r="M4105" s="22">
        <f>'EPD information'!$P$16*Tabell2[[#This Row],[Weight (kg)]]</f>
        <v>6.4855299999999998E-3</v>
      </c>
      <c r="N4105" s="22">
        <f>'EPD information'!$Q$16*Tabell2[[#This Row],[Weight (kg)]]</f>
        <v>0.21526439999999999</v>
      </c>
      <c r="O4105" s="22">
        <f>'EPD information'!$R$16*Tabell2[[#This Row],[Weight (kg)]]</f>
        <v>3.491147E-4</v>
      </c>
      <c r="P4105" s="22">
        <f>'EPD information'!$S$16*Tabell2[[#This Row],[Weight (kg)]]</f>
        <v>-1.6696789999999999</v>
      </c>
      <c r="Q4105" s="35">
        <f>'Product specific GWP'!$T$16*Tabell2[[#This Row],[Weight (kg)]]</f>
        <v>6.0301630000000002E-2</v>
      </c>
      <c r="R4105" s="35" t="s">
        <v>48</v>
      </c>
      <c r="S4105" s="35">
        <f>'EPD information'!$V$16*Tabell2[[#This Row],[Weight (kg)]]</f>
        <v>9.7282949999999997E-3</v>
      </c>
      <c r="T4105" s="35" t="str">
        <f>'EPD information'!$W$16</f>
        <v>ND</v>
      </c>
      <c r="U4105" s="35">
        <f>'EPD information'!$X$16*Tabell2[[#This Row],[Weight (kg)]]</f>
        <v>6.4855299999999998E-3</v>
      </c>
      <c r="V4105" s="35">
        <f>'EPD information'!$Y$16*Tabell2[[#This Row],[Weight (kg)]]</f>
        <v>0.21526439999999999</v>
      </c>
      <c r="W4105" s="35">
        <f>'EPD information'!$Z$16*Tabell2[[#This Row],[Weight (kg)]]</f>
        <v>3.491147E-4</v>
      </c>
      <c r="X4105" s="35">
        <f>'EPD information'!$AA$16*Tabell2[[#This Row],[Weight (kg)]]</f>
        <v>-1.6696789999999999</v>
      </c>
      <c r="Y4105" s="18">
        <f>'EPD information'!$AB$16*Tabell2[[#This Row],[Weight (kg)]]</f>
        <v>4.6364639999999993</v>
      </c>
      <c r="Z4105" s="18">
        <f>'EPD information'!$AC$16*Tabell2[[#This Row],[Weight (kg)]]</f>
        <v>8.1276109999999999E-2</v>
      </c>
      <c r="AA4105" s="18">
        <f>'EPD information'!$AD$16*Tabell2[[#This Row],[Weight (kg)]]</f>
        <v>1.0169862999999999E-2</v>
      </c>
      <c r="AB4105" s="18" t="s">
        <v>48</v>
      </c>
      <c r="AC4105" s="18">
        <f>'EPD information'!$AF$16*Tabell2[[#This Row],[Weight (kg)]]</f>
        <v>6.4165349999999993E-3</v>
      </c>
      <c r="AD4105" s="18">
        <f>'EPD information'!$AG$16*Tabell2[[#This Row],[Weight (kg)]]</f>
        <v>0.21388449999999998</v>
      </c>
      <c r="AE4105" s="18">
        <f>'EPD information'!$AH$16*Tabell2[[#This Row],[Weight (kg)]]</f>
        <v>3.422152E-4</v>
      </c>
      <c r="AF4105" s="21">
        <f>'EPD information'!$AI$16*Tabell2[[#This Row],[Weight (kg)]]</f>
        <v>-1.5868849999999997</v>
      </c>
    </row>
    <row r="4106" spans="1:32" ht="28.5" x14ac:dyDescent="0.2">
      <c r="A4106" s="36" t="s">
        <v>289</v>
      </c>
      <c r="B4106" s="37" t="s">
        <v>290</v>
      </c>
      <c r="C4106" s="38">
        <v>776085</v>
      </c>
      <c r="D4106" s="39">
        <v>7319667760855</v>
      </c>
      <c r="E4106" s="37" t="s">
        <v>46</v>
      </c>
      <c r="F4106" s="40">
        <v>112</v>
      </c>
      <c r="G4106" s="37">
        <v>63</v>
      </c>
      <c r="H4106" s="41">
        <v>0.18</v>
      </c>
      <c r="I4106" s="35">
        <f>'EPD information'!$L$16*Tabell2[[#This Row],[Weight (kg)]]</f>
        <v>0.61380000000000001</v>
      </c>
      <c r="J4106" s="22">
        <f>'EPD information'!$M$16*Tabell2[[#This Row],[Weight (kg)]]</f>
        <v>1.0692E-2</v>
      </c>
      <c r="K4106" s="22">
        <f>'EPD information'!$N$16*Tabell2[[#This Row],[Weight (kg)]]</f>
        <v>1.2689999999999999E-3</v>
      </c>
      <c r="L4106" s="22">
        <f>'EPD information'!$O$16*Tabell2[[#This Row],[Weight (kg)]]</f>
        <v>0</v>
      </c>
      <c r="M4106" s="22">
        <f>'EPD information'!$P$16*Tabell2[[#This Row],[Weight (kg)]]</f>
        <v>8.4599999999999996E-4</v>
      </c>
      <c r="N4106" s="22">
        <f>'EPD information'!$Q$16*Tabell2[[#This Row],[Weight (kg)]]</f>
        <v>2.8079999999999997E-2</v>
      </c>
      <c r="O4106" s="22">
        <f>'EPD information'!$R$16*Tabell2[[#This Row],[Weight (kg)]]</f>
        <v>4.5540000000000001E-5</v>
      </c>
      <c r="P4106" s="22">
        <f>'EPD information'!$S$16*Tabell2[[#This Row],[Weight (kg)]]</f>
        <v>-0.21779999999999999</v>
      </c>
      <c r="Q4106" s="35">
        <f>'Product specific GWP'!$T$16*Tabell2[[#This Row],[Weight (kg)]]</f>
        <v>7.8659999999999997E-3</v>
      </c>
      <c r="R4106" s="35" t="s">
        <v>48</v>
      </c>
      <c r="S4106" s="35">
        <f>'EPD information'!$V$16*Tabell2[[#This Row],[Weight (kg)]]</f>
        <v>1.2689999999999999E-3</v>
      </c>
      <c r="T4106" s="35" t="str">
        <f>'EPD information'!$W$16</f>
        <v>ND</v>
      </c>
      <c r="U4106" s="35">
        <f>'EPD information'!$X$16*Tabell2[[#This Row],[Weight (kg)]]</f>
        <v>8.4599999999999996E-4</v>
      </c>
      <c r="V4106" s="35">
        <f>'EPD information'!$Y$16*Tabell2[[#This Row],[Weight (kg)]]</f>
        <v>2.8079999999999997E-2</v>
      </c>
      <c r="W4106" s="35">
        <f>'EPD information'!$Z$16*Tabell2[[#This Row],[Weight (kg)]]</f>
        <v>4.5540000000000001E-5</v>
      </c>
      <c r="X4106" s="35">
        <f>'EPD information'!$AA$16*Tabell2[[#This Row],[Weight (kg)]]</f>
        <v>-0.21779999999999999</v>
      </c>
      <c r="Y4106" s="18">
        <f>'EPD information'!$AB$16*Tabell2[[#This Row],[Weight (kg)]]</f>
        <v>0.6048</v>
      </c>
      <c r="Z4106" s="18">
        <f>'EPD information'!$AC$16*Tabell2[[#This Row],[Weight (kg)]]</f>
        <v>1.0602E-2</v>
      </c>
      <c r="AA4106" s="18">
        <f>'EPD information'!$AD$16*Tabell2[[#This Row],[Weight (kg)]]</f>
        <v>1.3265999999999998E-3</v>
      </c>
      <c r="AB4106" s="18" t="s">
        <v>48</v>
      </c>
      <c r="AC4106" s="18">
        <f>'EPD information'!$AF$16*Tabell2[[#This Row],[Weight (kg)]]</f>
        <v>8.3699999999999985E-4</v>
      </c>
      <c r="AD4106" s="18">
        <f>'EPD information'!$AG$16*Tabell2[[#This Row],[Weight (kg)]]</f>
        <v>2.7899999999999998E-2</v>
      </c>
      <c r="AE4106" s="18">
        <f>'EPD information'!$AH$16*Tabell2[[#This Row],[Weight (kg)]]</f>
        <v>4.464E-5</v>
      </c>
      <c r="AF4106" s="21">
        <f>'EPD information'!$AI$16*Tabell2[[#This Row],[Weight (kg)]]</f>
        <v>-0.20699999999999999</v>
      </c>
    </row>
    <row r="4107" spans="1:32" ht="28.5" x14ac:dyDescent="0.2">
      <c r="A4107" s="36" t="s">
        <v>289</v>
      </c>
      <c r="B4107" s="37" t="s">
        <v>290</v>
      </c>
      <c r="C4107" s="38">
        <v>776086</v>
      </c>
      <c r="D4107" s="39">
        <v>7319667760862</v>
      </c>
      <c r="E4107" s="37" t="s">
        <v>46</v>
      </c>
      <c r="F4107" s="40">
        <v>112</v>
      </c>
      <c r="G4107" s="37">
        <v>80</v>
      </c>
      <c r="H4107" s="41">
        <v>0.21</v>
      </c>
      <c r="I4107" s="35">
        <f>'EPD information'!$L$16*Tabell2[[#This Row],[Weight (kg)]]</f>
        <v>0.71609999999999996</v>
      </c>
      <c r="J4107" s="22">
        <f>'EPD information'!$M$16*Tabell2[[#This Row],[Weight (kg)]]</f>
        <v>1.2473999999999999E-2</v>
      </c>
      <c r="K4107" s="22">
        <f>'EPD information'!$N$16*Tabell2[[#This Row],[Weight (kg)]]</f>
        <v>1.4804999999999998E-3</v>
      </c>
      <c r="L4107" s="22">
        <f>'EPD information'!$O$16*Tabell2[[#This Row],[Weight (kg)]]</f>
        <v>0</v>
      </c>
      <c r="M4107" s="22">
        <f>'EPD information'!$P$16*Tabell2[[#This Row],[Weight (kg)]]</f>
        <v>9.8700000000000003E-4</v>
      </c>
      <c r="N4107" s="22">
        <f>'EPD information'!$Q$16*Tabell2[[#This Row],[Weight (kg)]]</f>
        <v>3.2759999999999997E-2</v>
      </c>
      <c r="O4107" s="22">
        <f>'EPD information'!$R$16*Tabell2[[#This Row],[Weight (kg)]]</f>
        <v>5.3130000000000001E-5</v>
      </c>
      <c r="P4107" s="22">
        <f>'EPD information'!$S$16*Tabell2[[#This Row],[Weight (kg)]]</f>
        <v>-0.25409999999999999</v>
      </c>
      <c r="Q4107" s="35">
        <f>'Product specific GWP'!$T$16*Tabell2[[#This Row],[Weight (kg)]]</f>
        <v>9.1769999999999994E-3</v>
      </c>
      <c r="R4107" s="35" t="s">
        <v>48</v>
      </c>
      <c r="S4107" s="35">
        <f>'EPD information'!$V$16*Tabell2[[#This Row],[Weight (kg)]]</f>
        <v>1.4804999999999998E-3</v>
      </c>
      <c r="T4107" s="35" t="str">
        <f>'EPD information'!$W$16</f>
        <v>ND</v>
      </c>
      <c r="U4107" s="35">
        <f>'EPD information'!$X$16*Tabell2[[#This Row],[Weight (kg)]]</f>
        <v>9.8700000000000003E-4</v>
      </c>
      <c r="V4107" s="35">
        <f>'EPD information'!$Y$16*Tabell2[[#This Row],[Weight (kg)]]</f>
        <v>3.2759999999999997E-2</v>
      </c>
      <c r="W4107" s="35">
        <f>'EPD information'!$Z$16*Tabell2[[#This Row],[Weight (kg)]]</f>
        <v>5.3130000000000001E-5</v>
      </c>
      <c r="X4107" s="35">
        <f>'EPD information'!$AA$16*Tabell2[[#This Row],[Weight (kg)]]</f>
        <v>-0.25409999999999999</v>
      </c>
      <c r="Y4107" s="18">
        <f>'EPD information'!$AB$16*Tabell2[[#This Row],[Weight (kg)]]</f>
        <v>0.70559999999999989</v>
      </c>
      <c r="Z4107" s="18">
        <f>'EPD information'!$AC$16*Tabell2[[#This Row],[Weight (kg)]]</f>
        <v>1.2369E-2</v>
      </c>
      <c r="AA4107" s="18">
        <f>'EPD information'!$AD$16*Tabell2[[#This Row],[Weight (kg)]]</f>
        <v>1.5476999999999999E-3</v>
      </c>
      <c r="AB4107" s="18" t="s">
        <v>48</v>
      </c>
      <c r="AC4107" s="18">
        <f>'EPD information'!$AF$16*Tabell2[[#This Row],[Weight (kg)]]</f>
        <v>9.7649999999999994E-4</v>
      </c>
      <c r="AD4107" s="18">
        <f>'EPD information'!$AG$16*Tabell2[[#This Row],[Weight (kg)]]</f>
        <v>3.2549999999999996E-2</v>
      </c>
      <c r="AE4107" s="18">
        <f>'EPD information'!$AH$16*Tabell2[[#This Row],[Weight (kg)]]</f>
        <v>5.2080000000000003E-5</v>
      </c>
      <c r="AF4107" s="21">
        <f>'EPD information'!$AI$16*Tabell2[[#This Row],[Weight (kg)]]</f>
        <v>-0.24149999999999996</v>
      </c>
    </row>
    <row r="4108" spans="1:32" ht="28.5" x14ac:dyDescent="0.2">
      <c r="A4108" s="36" t="s">
        <v>289</v>
      </c>
      <c r="B4108" s="37" t="s">
        <v>290</v>
      </c>
      <c r="C4108" s="38">
        <v>776087</v>
      </c>
      <c r="D4108" s="39">
        <v>7319667760879</v>
      </c>
      <c r="E4108" s="37" t="s">
        <v>46</v>
      </c>
      <c r="F4108" s="40">
        <v>112</v>
      </c>
      <c r="G4108" s="37">
        <v>100</v>
      </c>
      <c r="H4108" s="41">
        <v>0.25</v>
      </c>
      <c r="I4108" s="35">
        <f>'EPD information'!$L$16*Tabell2[[#This Row],[Weight (kg)]]</f>
        <v>0.85250000000000004</v>
      </c>
      <c r="J4108" s="22">
        <f>'EPD information'!$M$16*Tabell2[[#This Row],[Weight (kg)]]</f>
        <v>1.485E-2</v>
      </c>
      <c r="K4108" s="22">
        <f>'EPD information'!$N$16*Tabell2[[#This Row],[Weight (kg)]]</f>
        <v>1.7625E-3</v>
      </c>
      <c r="L4108" s="22">
        <f>'EPD information'!$O$16*Tabell2[[#This Row],[Weight (kg)]]</f>
        <v>0</v>
      </c>
      <c r="M4108" s="22">
        <f>'EPD information'!$P$16*Tabell2[[#This Row],[Weight (kg)]]</f>
        <v>1.175E-3</v>
      </c>
      <c r="N4108" s="22">
        <f>'EPD information'!$Q$16*Tabell2[[#This Row],[Weight (kg)]]</f>
        <v>3.9E-2</v>
      </c>
      <c r="O4108" s="22">
        <f>'EPD information'!$R$16*Tabell2[[#This Row],[Weight (kg)]]</f>
        <v>6.3250000000000006E-5</v>
      </c>
      <c r="P4108" s="22">
        <f>'EPD information'!$S$16*Tabell2[[#This Row],[Weight (kg)]]</f>
        <v>-0.30249999999999999</v>
      </c>
      <c r="Q4108" s="35">
        <f>'Product specific GWP'!$T$16*Tabell2[[#This Row],[Weight (kg)]]</f>
        <v>1.0925000000000001E-2</v>
      </c>
      <c r="R4108" s="35" t="s">
        <v>48</v>
      </c>
      <c r="S4108" s="35">
        <f>'EPD information'!$V$16*Tabell2[[#This Row],[Weight (kg)]]</f>
        <v>1.7625E-3</v>
      </c>
      <c r="T4108" s="35" t="str">
        <f>'EPD information'!$W$16</f>
        <v>ND</v>
      </c>
      <c r="U4108" s="35">
        <f>'EPD information'!$X$16*Tabell2[[#This Row],[Weight (kg)]]</f>
        <v>1.175E-3</v>
      </c>
      <c r="V4108" s="35">
        <f>'EPD information'!$Y$16*Tabell2[[#This Row],[Weight (kg)]]</f>
        <v>3.9E-2</v>
      </c>
      <c r="W4108" s="35">
        <f>'EPD information'!$Z$16*Tabell2[[#This Row],[Weight (kg)]]</f>
        <v>6.3250000000000006E-5</v>
      </c>
      <c r="X4108" s="35">
        <f>'EPD information'!$AA$16*Tabell2[[#This Row],[Weight (kg)]]</f>
        <v>-0.30249999999999999</v>
      </c>
      <c r="Y4108" s="18">
        <f>'EPD information'!$AB$16*Tabell2[[#This Row],[Weight (kg)]]</f>
        <v>0.84</v>
      </c>
      <c r="Z4108" s="18">
        <f>'EPD information'!$AC$16*Tabell2[[#This Row],[Weight (kg)]]</f>
        <v>1.4725E-2</v>
      </c>
      <c r="AA4108" s="18">
        <f>'EPD information'!$AD$16*Tabell2[[#This Row],[Weight (kg)]]</f>
        <v>1.8425E-3</v>
      </c>
      <c r="AB4108" s="18" t="s">
        <v>48</v>
      </c>
      <c r="AC4108" s="18">
        <f>'EPD information'!$AF$16*Tabell2[[#This Row],[Weight (kg)]]</f>
        <v>1.1624999999999999E-3</v>
      </c>
      <c r="AD4108" s="18">
        <f>'EPD information'!$AG$16*Tabell2[[#This Row],[Weight (kg)]]</f>
        <v>3.875E-2</v>
      </c>
      <c r="AE4108" s="18">
        <f>'EPD information'!$AH$16*Tabell2[[#This Row],[Weight (kg)]]</f>
        <v>6.2000000000000003E-5</v>
      </c>
      <c r="AF4108" s="21">
        <f>'EPD information'!$AI$16*Tabell2[[#This Row],[Weight (kg)]]</f>
        <v>-0.28749999999999998</v>
      </c>
    </row>
    <row r="4109" spans="1:32" ht="28.5" x14ac:dyDescent="0.2">
      <c r="A4109" s="36" t="s">
        <v>289</v>
      </c>
      <c r="B4109" s="37" t="s">
        <v>290</v>
      </c>
      <c r="C4109" s="38">
        <v>276720</v>
      </c>
      <c r="D4109" s="39">
        <v>7319662767200</v>
      </c>
      <c r="E4109" s="37" t="s">
        <v>46</v>
      </c>
      <c r="F4109" s="40">
        <v>112</v>
      </c>
      <c r="G4109" s="37">
        <v>112</v>
      </c>
      <c r="H4109" s="41">
        <v>0.27</v>
      </c>
      <c r="I4109" s="35">
        <f>'EPD information'!$L$16*Tabell2[[#This Row],[Weight (kg)]]</f>
        <v>0.92070000000000007</v>
      </c>
      <c r="J4109" s="22">
        <f>'EPD information'!$M$16*Tabell2[[#This Row],[Weight (kg)]]</f>
        <v>1.6038E-2</v>
      </c>
      <c r="K4109" s="22">
        <f>'EPD information'!$N$16*Tabell2[[#This Row],[Weight (kg)]]</f>
        <v>1.9035E-3</v>
      </c>
      <c r="L4109" s="22">
        <f>'EPD information'!$O$16*Tabell2[[#This Row],[Weight (kg)]]</f>
        <v>0</v>
      </c>
      <c r="M4109" s="22">
        <f>'EPD information'!$P$16*Tabell2[[#This Row],[Weight (kg)]]</f>
        <v>1.2690000000000002E-3</v>
      </c>
      <c r="N4109" s="22">
        <f>'EPD information'!$Q$16*Tabell2[[#This Row],[Weight (kg)]]</f>
        <v>4.2120000000000005E-2</v>
      </c>
      <c r="O4109" s="22">
        <f>'EPD information'!$R$16*Tabell2[[#This Row],[Weight (kg)]]</f>
        <v>6.8310000000000015E-5</v>
      </c>
      <c r="P4109" s="22">
        <f>'EPD information'!$S$16*Tabell2[[#This Row],[Weight (kg)]]</f>
        <v>-0.32669999999999999</v>
      </c>
      <c r="Q4109" s="35">
        <f>'Product specific GWP'!$T$16*Tabell2[[#This Row],[Weight (kg)]]</f>
        <v>1.1799000000000002E-2</v>
      </c>
      <c r="R4109" s="35" t="s">
        <v>48</v>
      </c>
      <c r="S4109" s="35">
        <f>'EPD information'!$V$16*Tabell2[[#This Row],[Weight (kg)]]</f>
        <v>1.9035E-3</v>
      </c>
      <c r="T4109" s="35" t="str">
        <f>'EPD information'!$W$16</f>
        <v>ND</v>
      </c>
      <c r="U4109" s="35">
        <f>'EPD information'!$X$16*Tabell2[[#This Row],[Weight (kg)]]</f>
        <v>1.2690000000000002E-3</v>
      </c>
      <c r="V4109" s="35">
        <f>'EPD information'!$Y$16*Tabell2[[#This Row],[Weight (kg)]]</f>
        <v>4.2120000000000005E-2</v>
      </c>
      <c r="W4109" s="35">
        <f>'EPD information'!$Z$16*Tabell2[[#This Row],[Weight (kg)]]</f>
        <v>6.8310000000000015E-5</v>
      </c>
      <c r="X4109" s="35">
        <f>'EPD information'!$AA$16*Tabell2[[#This Row],[Weight (kg)]]</f>
        <v>-0.32669999999999999</v>
      </c>
      <c r="Y4109" s="18">
        <f>'EPD information'!$AB$16*Tabell2[[#This Row],[Weight (kg)]]</f>
        <v>0.90720000000000001</v>
      </c>
      <c r="Z4109" s="18">
        <f>'EPD information'!$AC$16*Tabell2[[#This Row],[Weight (kg)]]</f>
        <v>1.5903E-2</v>
      </c>
      <c r="AA4109" s="18">
        <f>'EPD information'!$AD$16*Tabell2[[#This Row],[Weight (kg)]]</f>
        <v>1.9899000000000002E-3</v>
      </c>
      <c r="AB4109" s="18" t="s">
        <v>48</v>
      </c>
      <c r="AC4109" s="18">
        <f>'EPD information'!$AF$16*Tabell2[[#This Row],[Weight (kg)]]</f>
        <v>1.2554999999999999E-3</v>
      </c>
      <c r="AD4109" s="18">
        <f>'EPD information'!$AG$16*Tabell2[[#This Row],[Weight (kg)]]</f>
        <v>4.1850000000000005E-2</v>
      </c>
      <c r="AE4109" s="18">
        <f>'EPD information'!$AH$16*Tabell2[[#This Row],[Weight (kg)]]</f>
        <v>6.6960000000000009E-5</v>
      </c>
      <c r="AF4109" s="21">
        <f>'EPD information'!$AI$16*Tabell2[[#This Row],[Weight (kg)]]</f>
        <v>-0.3105</v>
      </c>
    </row>
    <row r="4110" spans="1:32" ht="28.5" x14ac:dyDescent="0.2">
      <c r="A4110" s="36" t="s">
        <v>289</v>
      </c>
      <c r="B4110" s="37" t="s">
        <v>290</v>
      </c>
      <c r="C4110" s="38">
        <v>276721</v>
      </c>
      <c r="D4110" s="39">
        <v>7319662767217</v>
      </c>
      <c r="E4110" s="37" t="s">
        <v>46</v>
      </c>
      <c r="F4110" s="40">
        <v>112</v>
      </c>
      <c r="G4110" s="37">
        <v>125</v>
      </c>
      <c r="H4110" s="41">
        <v>0.3</v>
      </c>
      <c r="I4110" s="35">
        <f>'EPD information'!$L$16*Tabell2[[#This Row],[Weight (kg)]]</f>
        <v>1.0229999999999999</v>
      </c>
      <c r="J4110" s="22">
        <f>'EPD information'!$M$16*Tabell2[[#This Row],[Weight (kg)]]</f>
        <v>1.7819999999999999E-2</v>
      </c>
      <c r="K4110" s="22">
        <f>'EPD information'!$N$16*Tabell2[[#This Row],[Weight (kg)]]</f>
        <v>2.1149999999999997E-3</v>
      </c>
      <c r="L4110" s="22">
        <f>'EPD information'!$O$16*Tabell2[[#This Row],[Weight (kg)]]</f>
        <v>0</v>
      </c>
      <c r="M4110" s="22">
        <f>'EPD information'!$P$16*Tabell2[[#This Row],[Weight (kg)]]</f>
        <v>1.41E-3</v>
      </c>
      <c r="N4110" s="22">
        <f>'EPD information'!$Q$16*Tabell2[[#This Row],[Weight (kg)]]</f>
        <v>4.6800000000000001E-2</v>
      </c>
      <c r="O4110" s="22">
        <f>'EPD information'!$R$16*Tabell2[[#This Row],[Weight (kg)]]</f>
        <v>7.5900000000000002E-5</v>
      </c>
      <c r="P4110" s="22">
        <f>'EPD information'!$S$16*Tabell2[[#This Row],[Weight (kg)]]</f>
        <v>-0.36299999999999999</v>
      </c>
      <c r="Q4110" s="35">
        <f>'Product specific GWP'!$T$16*Tabell2[[#This Row],[Weight (kg)]]</f>
        <v>1.311E-2</v>
      </c>
      <c r="R4110" s="35" t="s">
        <v>48</v>
      </c>
      <c r="S4110" s="35">
        <f>'EPD information'!$V$16*Tabell2[[#This Row],[Weight (kg)]]</f>
        <v>2.1149999999999997E-3</v>
      </c>
      <c r="T4110" s="35" t="str">
        <f>'EPD information'!$W$16</f>
        <v>ND</v>
      </c>
      <c r="U4110" s="35">
        <f>'EPD information'!$X$16*Tabell2[[#This Row],[Weight (kg)]]</f>
        <v>1.41E-3</v>
      </c>
      <c r="V4110" s="35">
        <f>'EPD information'!$Y$16*Tabell2[[#This Row],[Weight (kg)]]</f>
        <v>4.6800000000000001E-2</v>
      </c>
      <c r="W4110" s="35">
        <f>'EPD information'!$Z$16*Tabell2[[#This Row],[Weight (kg)]]</f>
        <v>7.5900000000000002E-5</v>
      </c>
      <c r="X4110" s="35">
        <f>'EPD information'!$AA$16*Tabell2[[#This Row],[Weight (kg)]]</f>
        <v>-0.36299999999999999</v>
      </c>
      <c r="Y4110" s="18">
        <f>'EPD information'!$AB$16*Tabell2[[#This Row],[Weight (kg)]]</f>
        <v>1.008</v>
      </c>
      <c r="Z4110" s="18">
        <f>'EPD information'!$AC$16*Tabell2[[#This Row],[Weight (kg)]]</f>
        <v>1.7669999999999998E-2</v>
      </c>
      <c r="AA4110" s="18">
        <f>'EPD information'!$AD$16*Tabell2[[#This Row],[Weight (kg)]]</f>
        <v>2.2109999999999999E-3</v>
      </c>
      <c r="AB4110" s="18" t="s">
        <v>48</v>
      </c>
      <c r="AC4110" s="18">
        <f>'EPD information'!$AF$16*Tabell2[[#This Row],[Weight (kg)]]</f>
        <v>1.3949999999999998E-3</v>
      </c>
      <c r="AD4110" s="18">
        <f>'EPD information'!$AG$16*Tabell2[[#This Row],[Weight (kg)]]</f>
        <v>4.65E-2</v>
      </c>
      <c r="AE4110" s="18">
        <f>'EPD information'!$AH$16*Tabell2[[#This Row],[Weight (kg)]]</f>
        <v>7.4400000000000006E-5</v>
      </c>
      <c r="AF4110" s="21">
        <f>'EPD information'!$AI$16*Tabell2[[#This Row],[Weight (kg)]]</f>
        <v>-0.34499999999999997</v>
      </c>
    </row>
    <row r="4111" spans="1:32" ht="28.5" x14ac:dyDescent="0.2">
      <c r="A4111" s="36" t="s">
        <v>289</v>
      </c>
      <c r="B4111" s="37" t="s">
        <v>290</v>
      </c>
      <c r="C4111" s="38">
        <v>276722</v>
      </c>
      <c r="D4111" s="39">
        <v>7319662767224</v>
      </c>
      <c r="E4111" s="37" t="s">
        <v>46</v>
      </c>
      <c r="F4111" s="40">
        <v>112</v>
      </c>
      <c r="G4111" s="37">
        <v>140</v>
      </c>
      <c r="H4111" s="41">
        <v>0.34</v>
      </c>
      <c r="I4111" s="35">
        <f>'EPD information'!$L$16*Tabell2[[#This Row],[Weight (kg)]]</f>
        <v>1.1594000000000002</v>
      </c>
      <c r="J4111" s="22">
        <f>'EPD information'!$M$16*Tabell2[[#This Row],[Weight (kg)]]</f>
        <v>2.0196000000000002E-2</v>
      </c>
      <c r="K4111" s="22">
        <f>'EPD information'!$N$16*Tabell2[[#This Row],[Weight (kg)]]</f>
        <v>2.3970000000000003E-3</v>
      </c>
      <c r="L4111" s="22">
        <f>'EPD information'!$O$16*Tabell2[[#This Row],[Weight (kg)]]</f>
        <v>0</v>
      </c>
      <c r="M4111" s="22">
        <f>'EPD information'!$P$16*Tabell2[[#This Row],[Weight (kg)]]</f>
        <v>1.5980000000000002E-3</v>
      </c>
      <c r="N4111" s="22">
        <f>'EPD information'!$Q$16*Tabell2[[#This Row],[Weight (kg)]]</f>
        <v>5.3040000000000004E-2</v>
      </c>
      <c r="O4111" s="22">
        <f>'EPD information'!$R$16*Tabell2[[#This Row],[Weight (kg)]]</f>
        <v>8.602000000000002E-5</v>
      </c>
      <c r="P4111" s="22">
        <f>'EPD information'!$S$16*Tabell2[[#This Row],[Weight (kg)]]</f>
        <v>-0.41140000000000004</v>
      </c>
      <c r="Q4111" s="35">
        <f>'Product specific GWP'!$T$16*Tabell2[[#This Row],[Weight (kg)]]</f>
        <v>1.4858000000000001E-2</v>
      </c>
      <c r="R4111" s="35" t="s">
        <v>48</v>
      </c>
      <c r="S4111" s="35">
        <f>'EPD information'!$V$16*Tabell2[[#This Row],[Weight (kg)]]</f>
        <v>2.3970000000000003E-3</v>
      </c>
      <c r="T4111" s="35" t="str">
        <f>'EPD information'!$W$16</f>
        <v>ND</v>
      </c>
      <c r="U4111" s="35">
        <f>'EPD information'!$X$16*Tabell2[[#This Row],[Weight (kg)]]</f>
        <v>1.5980000000000002E-3</v>
      </c>
      <c r="V4111" s="35">
        <f>'EPD information'!$Y$16*Tabell2[[#This Row],[Weight (kg)]]</f>
        <v>5.3040000000000004E-2</v>
      </c>
      <c r="W4111" s="35">
        <f>'EPD information'!$Z$16*Tabell2[[#This Row],[Weight (kg)]]</f>
        <v>8.602000000000002E-5</v>
      </c>
      <c r="X4111" s="35">
        <f>'EPD information'!$AA$16*Tabell2[[#This Row],[Weight (kg)]]</f>
        <v>-0.41140000000000004</v>
      </c>
      <c r="Y4111" s="18">
        <f>'EPD information'!$AB$16*Tabell2[[#This Row],[Weight (kg)]]</f>
        <v>1.1424000000000001</v>
      </c>
      <c r="Z4111" s="18">
        <f>'EPD information'!$AC$16*Tabell2[[#This Row],[Weight (kg)]]</f>
        <v>2.0026000000000002E-2</v>
      </c>
      <c r="AA4111" s="18">
        <f>'EPD information'!$AD$16*Tabell2[[#This Row],[Weight (kg)]]</f>
        <v>2.5058000000000003E-3</v>
      </c>
      <c r="AB4111" s="18" t="s">
        <v>48</v>
      </c>
      <c r="AC4111" s="18">
        <f>'EPD information'!$AF$16*Tabell2[[#This Row],[Weight (kg)]]</f>
        <v>1.5809999999999999E-3</v>
      </c>
      <c r="AD4111" s="18">
        <f>'EPD information'!$AG$16*Tabell2[[#This Row],[Weight (kg)]]</f>
        <v>5.2700000000000004E-2</v>
      </c>
      <c r="AE4111" s="18">
        <f>'EPD information'!$AH$16*Tabell2[[#This Row],[Weight (kg)]]</f>
        <v>8.4320000000000006E-5</v>
      </c>
      <c r="AF4111" s="21">
        <f>'EPD information'!$AI$16*Tabell2[[#This Row],[Weight (kg)]]</f>
        <v>-0.39100000000000001</v>
      </c>
    </row>
    <row r="4112" spans="1:32" ht="28.5" x14ac:dyDescent="0.2">
      <c r="A4112" s="36" t="s">
        <v>289</v>
      </c>
      <c r="B4112" s="37" t="s">
        <v>290</v>
      </c>
      <c r="C4112" s="38">
        <v>276723</v>
      </c>
      <c r="D4112" s="39">
        <v>7319662767231</v>
      </c>
      <c r="E4112" s="37" t="s">
        <v>46</v>
      </c>
      <c r="F4112" s="40">
        <v>112</v>
      </c>
      <c r="G4112" s="37">
        <v>150</v>
      </c>
      <c r="H4112" s="41">
        <v>0.37</v>
      </c>
      <c r="I4112" s="35">
        <f>'EPD information'!$L$16*Tabell2[[#This Row],[Weight (kg)]]</f>
        <v>1.2617</v>
      </c>
      <c r="J4112" s="22">
        <f>'EPD information'!$M$16*Tabell2[[#This Row],[Weight (kg)]]</f>
        <v>2.1978000000000001E-2</v>
      </c>
      <c r="K4112" s="22">
        <f>'EPD information'!$N$16*Tabell2[[#This Row],[Weight (kg)]]</f>
        <v>2.6084999999999997E-3</v>
      </c>
      <c r="L4112" s="22">
        <f>'EPD information'!$O$16*Tabell2[[#This Row],[Weight (kg)]]</f>
        <v>0</v>
      </c>
      <c r="M4112" s="22">
        <f>'EPD information'!$P$16*Tabell2[[#This Row],[Weight (kg)]]</f>
        <v>1.7390000000000001E-3</v>
      </c>
      <c r="N4112" s="22">
        <f>'EPD information'!$Q$16*Tabell2[[#This Row],[Weight (kg)]]</f>
        <v>5.772E-2</v>
      </c>
      <c r="O4112" s="22">
        <f>'EPD information'!$R$16*Tabell2[[#This Row],[Weight (kg)]]</f>
        <v>9.3610000000000007E-5</v>
      </c>
      <c r="P4112" s="22">
        <f>'EPD information'!$S$16*Tabell2[[#This Row],[Weight (kg)]]</f>
        <v>-0.44769999999999999</v>
      </c>
      <c r="Q4112" s="35">
        <f>'Product specific GWP'!$T$16*Tabell2[[#This Row],[Weight (kg)]]</f>
        <v>1.6168999999999999E-2</v>
      </c>
      <c r="R4112" s="35" t="s">
        <v>48</v>
      </c>
      <c r="S4112" s="35">
        <f>'EPD information'!$V$16*Tabell2[[#This Row],[Weight (kg)]]</f>
        <v>2.6084999999999997E-3</v>
      </c>
      <c r="T4112" s="35" t="str">
        <f>'EPD information'!$W$16</f>
        <v>ND</v>
      </c>
      <c r="U4112" s="35">
        <f>'EPD information'!$X$16*Tabell2[[#This Row],[Weight (kg)]]</f>
        <v>1.7390000000000001E-3</v>
      </c>
      <c r="V4112" s="35">
        <f>'EPD information'!$Y$16*Tabell2[[#This Row],[Weight (kg)]]</f>
        <v>5.772E-2</v>
      </c>
      <c r="W4112" s="35">
        <f>'EPD information'!$Z$16*Tabell2[[#This Row],[Weight (kg)]]</f>
        <v>9.3610000000000007E-5</v>
      </c>
      <c r="X4112" s="35">
        <f>'EPD information'!$AA$16*Tabell2[[#This Row],[Weight (kg)]]</f>
        <v>-0.44769999999999999</v>
      </c>
      <c r="Y4112" s="18">
        <f>'EPD information'!$AB$16*Tabell2[[#This Row],[Weight (kg)]]</f>
        <v>1.2431999999999999</v>
      </c>
      <c r="Z4112" s="18">
        <f>'EPD information'!$AC$16*Tabell2[[#This Row],[Weight (kg)]]</f>
        <v>2.1793E-2</v>
      </c>
      <c r="AA4112" s="18">
        <f>'EPD information'!$AD$16*Tabell2[[#This Row],[Weight (kg)]]</f>
        <v>2.7269E-3</v>
      </c>
      <c r="AB4112" s="18" t="s">
        <v>48</v>
      </c>
      <c r="AC4112" s="18">
        <f>'EPD information'!$AF$16*Tabell2[[#This Row],[Weight (kg)]]</f>
        <v>1.7204999999999998E-3</v>
      </c>
      <c r="AD4112" s="18">
        <f>'EPD information'!$AG$16*Tabell2[[#This Row],[Weight (kg)]]</f>
        <v>5.7349999999999998E-2</v>
      </c>
      <c r="AE4112" s="18">
        <f>'EPD information'!$AH$16*Tabell2[[#This Row],[Weight (kg)]]</f>
        <v>9.1760000000000002E-5</v>
      </c>
      <c r="AF4112" s="21">
        <f>'EPD information'!$AI$16*Tabell2[[#This Row],[Weight (kg)]]</f>
        <v>-0.42549999999999999</v>
      </c>
    </row>
    <row r="4113" spans="1:32" ht="28.5" x14ac:dyDescent="0.2">
      <c r="A4113" s="36" t="s">
        <v>289</v>
      </c>
      <c r="B4113" s="37" t="s">
        <v>290</v>
      </c>
      <c r="C4113" s="38">
        <v>276724</v>
      </c>
      <c r="D4113" s="39">
        <v>7319662767248</v>
      </c>
      <c r="E4113" s="37" t="s">
        <v>46</v>
      </c>
      <c r="F4113" s="40">
        <v>112</v>
      </c>
      <c r="G4113" s="37">
        <v>160</v>
      </c>
      <c r="H4113" s="41">
        <v>0.39</v>
      </c>
      <c r="I4113" s="35">
        <f>'EPD information'!$L$16*Tabell2[[#This Row],[Weight (kg)]]</f>
        <v>1.3299000000000001</v>
      </c>
      <c r="J4113" s="22">
        <f>'EPD information'!$M$16*Tabell2[[#This Row],[Weight (kg)]]</f>
        <v>2.3166000000000003E-2</v>
      </c>
      <c r="K4113" s="22">
        <f>'EPD information'!$N$16*Tabell2[[#This Row],[Weight (kg)]]</f>
        <v>2.7495000000000002E-3</v>
      </c>
      <c r="L4113" s="22">
        <f>'EPD information'!$O$16*Tabell2[[#This Row],[Weight (kg)]]</f>
        <v>0</v>
      </c>
      <c r="M4113" s="22">
        <f>'EPD information'!$P$16*Tabell2[[#This Row],[Weight (kg)]]</f>
        <v>1.8330000000000002E-3</v>
      </c>
      <c r="N4113" s="22">
        <f>'EPD information'!$Q$16*Tabell2[[#This Row],[Weight (kg)]]</f>
        <v>6.0840000000000005E-2</v>
      </c>
      <c r="O4113" s="22">
        <f>'EPD information'!$R$16*Tabell2[[#This Row],[Weight (kg)]]</f>
        <v>9.8670000000000016E-5</v>
      </c>
      <c r="P4113" s="22">
        <f>'EPD information'!$S$16*Tabell2[[#This Row],[Weight (kg)]]</f>
        <v>-0.47189999999999999</v>
      </c>
      <c r="Q4113" s="35">
        <f>'Product specific GWP'!$T$16*Tabell2[[#This Row],[Weight (kg)]]</f>
        <v>1.7043000000000003E-2</v>
      </c>
      <c r="R4113" s="35" t="s">
        <v>48</v>
      </c>
      <c r="S4113" s="35">
        <f>'EPD information'!$V$16*Tabell2[[#This Row],[Weight (kg)]]</f>
        <v>2.7495000000000002E-3</v>
      </c>
      <c r="T4113" s="35" t="str">
        <f>'EPD information'!$W$16</f>
        <v>ND</v>
      </c>
      <c r="U4113" s="35">
        <f>'EPD information'!$X$16*Tabell2[[#This Row],[Weight (kg)]]</f>
        <v>1.8330000000000002E-3</v>
      </c>
      <c r="V4113" s="35">
        <f>'EPD information'!$Y$16*Tabell2[[#This Row],[Weight (kg)]]</f>
        <v>6.0840000000000005E-2</v>
      </c>
      <c r="W4113" s="35">
        <f>'EPD information'!$Z$16*Tabell2[[#This Row],[Weight (kg)]]</f>
        <v>9.8670000000000016E-5</v>
      </c>
      <c r="X4113" s="35">
        <f>'EPD information'!$AA$16*Tabell2[[#This Row],[Weight (kg)]]</f>
        <v>-0.47189999999999999</v>
      </c>
      <c r="Y4113" s="18">
        <f>'EPD information'!$AB$16*Tabell2[[#This Row],[Weight (kg)]]</f>
        <v>1.3104</v>
      </c>
      <c r="Z4113" s="18">
        <f>'EPD information'!$AC$16*Tabell2[[#This Row],[Weight (kg)]]</f>
        <v>2.2971000000000002E-2</v>
      </c>
      <c r="AA4113" s="18">
        <f>'EPD information'!$AD$16*Tabell2[[#This Row],[Weight (kg)]]</f>
        <v>2.8743000000000002E-3</v>
      </c>
      <c r="AB4113" s="18" t="s">
        <v>48</v>
      </c>
      <c r="AC4113" s="18">
        <f>'EPD information'!$AF$16*Tabell2[[#This Row],[Weight (kg)]]</f>
        <v>1.8135E-3</v>
      </c>
      <c r="AD4113" s="18">
        <f>'EPD information'!$AG$16*Tabell2[[#This Row],[Weight (kg)]]</f>
        <v>6.0450000000000004E-2</v>
      </c>
      <c r="AE4113" s="18">
        <f>'EPD information'!$AH$16*Tabell2[[#This Row],[Weight (kg)]]</f>
        <v>9.6720000000000009E-5</v>
      </c>
      <c r="AF4113" s="21">
        <f>'EPD information'!$AI$16*Tabell2[[#This Row],[Weight (kg)]]</f>
        <v>-0.44849999999999995</v>
      </c>
    </row>
    <row r="4114" spans="1:32" ht="28.5" x14ac:dyDescent="0.2">
      <c r="A4114" s="36" t="s">
        <v>289</v>
      </c>
      <c r="B4114" s="37" t="s">
        <v>290</v>
      </c>
      <c r="C4114" s="38">
        <v>276725</v>
      </c>
      <c r="D4114" s="39">
        <v>7319662767255</v>
      </c>
      <c r="E4114" s="37" t="s">
        <v>46</v>
      </c>
      <c r="F4114" s="40">
        <v>112</v>
      </c>
      <c r="G4114" s="37">
        <v>180</v>
      </c>
      <c r="H4114" s="41">
        <v>0.43</v>
      </c>
      <c r="I4114" s="35">
        <f>'EPD information'!$L$16*Tabell2[[#This Row],[Weight (kg)]]</f>
        <v>1.4662999999999999</v>
      </c>
      <c r="J4114" s="22">
        <f>'EPD information'!$M$16*Tabell2[[#This Row],[Weight (kg)]]</f>
        <v>2.5541999999999999E-2</v>
      </c>
      <c r="K4114" s="22">
        <f>'EPD information'!$N$16*Tabell2[[#This Row],[Weight (kg)]]</f>
        <v>3.0314999999999999E-3</v>
      </c>
      <c r="L4114" s="22">
        <f>'EPD information'!$O$16*Tabell2[[#This Row],[Weight (kg)]]</f>
        <v>0</v>
      </c>
      <c r="M4114" s="22">
        <f>'EPD information'!$P$16*Tabell2[[#This Row],[Weight (kg)]]</f>
        <v>2.0210000000000002E-3</v>
      </c>
      <c r="N4114" s="22">
        <f>'EPD information'!$Q$16*Tabell2[[#This Row],[Weight (kg)]]</f>
        <v>6.7080000000000001E-2</v>
      </c>
      <c r="O4114" s="22">
        <f>'EPD information'!$R$16*Tabell2[[#This Row],[Weight (kg)]]</f>
        <v>1.0879000000000001E-4</v>
      </c>
      <c r="P4114" s="22">
        <f>'EPD information'!$S$16*Tabell2[[#This Row],[Weight (kg)]]</f>
        <v>-0.52029999999999998</v>
      </c>
      <c r="Q4114" s="35">
        <f>'Product specific GWP'!$T$16*Tabell2[[#This Row],[Weight (kg)]]</f>
        <v>1.8791000000000002E-2</v>
      </c>
      <c r="R4114" s="35" t="s">
        <v>48</v>
      </c>
      <c r="S4114" s="35">
        <f>'EPD information'!$V$16*Tabell2[[#This Row],[Weight (kg)]]</f>
        <v>3.0314999999999999E-3</v>
      </c>
      <c r="T4114" s="35" t="str">
        <f>'EPD information'!$W$16</f>
        <v>ND</v>
      </c>
      <c r="U4114" s="35">
        <f>'EPD information'!$X$16*Tabell2[[#This Row],[Weight (kg)]]</f>
        <v>2.0210000000000002E-3</v>
      </c>
      <c r="V4114" s="35">
        <f>'EPD information'!$Y$16*Tabell2[[#This Row],[Weight (kg)]]</f>
        <v>6.7080000000000001E-2</v>
      </c>
      <c r="W4114" s="35">
        <f>'EPD information'!$Z$16*Tabell2[[#This Row],[Weight (kg)]]</f>
        <v>1.0879000000000001E-4</v>
      </c>
      <c r="X4114" s="35">
        <f>'EPD information'!$AA$16*Tabell2[[#This Row],[Weight (kg)]]</f>
        <v>-0.52029999999999998</v>
      </c>
      <c r="Y4114" s="18">
        <f>'EPD information'!$AB$16*Tabell2[[#This Row],[Weight (kg)]]</f>
        <v>1.4447999999999999</v>
      </c>
      <c r="Z4114" s="18">
        <f>'EPD information'!$AC$16*Tabell2[[#This Row],[Weight (kg)]]</f>
        <v>2.5326999999999999E-2</v>
      </c>
      <c r="AA4114" s="18">
        <f>'EPD information'!$AD$16*Tabell2[[#This Row],[Weight (kg)]]</f>
        <v>3.1690999999999998E-3</v>
      </c>
      <c r="AB4114" s="18" t="s">
        <v>48</v>
      </c>
      <c r="AC4114" s="18">
        <f>'EPD information'!$AF$16*Tabell2[[#This Row],[Weight (kg)]]</f>
        <v>1.9995E-3</v>
      </c>
      <c r="AD4114" s="18">
        <f>'EPD information'!$AG$16*Tabell2[[#This Row],[Weight (kg)]]</f>
        <v>6.6650000000000001E-2</v>
      </c>
      <c r="AE4114" s="18">
        <f>'EPD information'!$AH$16*Tabell2[[#This Row],[Weight (kg)]]</f>
        <v>1.0664000000000001E-4</v>
      </c>
      <c r="AF4114" s="21">
        <f>'EPD information'!$AI$16*Tabell2[[#This Row],[Weight (kg)]]</f>
        <v>-0.49449999999999994</v>
      </c>
    </row>
    <row r="4115" spans="1:32" ht="28.5" x14ac:dyDescent="0.2">
      <c r="A4115" s="36" t="s">
        <v>289</v>
      </c>
      <c r="B4115" s="37" t="s">
        <v>290</v>
      </c>
      <c r="C4115" s="38">
        <v>276726</v>
      </c>
      <c r="D4115" s="39">
        <v>7319662767262</v>
      </c>
      <c r="E4115" s="37" t="s">
        <v>46</v>
      </c>
      <c r="F4115" s="40">
        <v>112</v>
      </c>
      <c r="G4115" s="37">
        <v>200</v>
      </c>
      <c r="H4115" s="41">
        <v>0.45</v>
      </c>
      <c r="I4115" s="35">
        <f>'EPD information'!$L$16*Tabell2[[#This Row],[Weight (kg)]]</f>
        <v>1.5345000000000002</v>
      </c>
      <c r="J4115" s="22">
        <f>'EPD information'!$M$16*Tabell2[[#This Row],[Weight (kg)]]</f>
        <v>2.673E-2</v>
      </c>
      <c r="K4115" s="22">
        <f>'EPD information'!$N$16*Tabell2[[#This Row],[Weight (kg)]]</f>
        <v>3.1725E-3</v>
      </c>
      <c r="L4115" s="22">
        <f>'EPD information'!$O$16*Tabell2[[#This Row],[Weight (kg)]]</f>
        <v>0</v>
      </c>
      <c r="M4115" s="22">
        <f>'EPD information'!$P$16*Tabell2[[#This Row],[Weight (kg)]]</f>
        <v>2.1150000000000001E-3</v>
      </c>
      <c r="N4115" s="22">
        <f>'EPD information'!$Q$16*Tabell2[[#This Row],[Weight (kg)]]</f>
        <v>7.0199999999999999E-2</v>
      </c>
      <c r="O4115" s="22">
        <f>'EPD information'!$R$16*Tabell2[[#This Row],[Weight (kg)]]</f>
        <v>1.1385000000000002E-4</v>
      </c>
      <c r="P4115" s="22">
        <f>'EPD information'!$S$16*Tabell2[[#This Row],[Weight (kg)]]</f>
        <v>-0.54449999999999998</v>
      </c>
      <c r="Q4115" s="35">
        <f>'Product specific GWP'!$T$16*Tabell2[[#This Row],[Weight (kg)]]</f>
        <v>1.9665000000000002E-2</v>
      </c>
      <c r="R4115" s="35" t="s">
        <v>48</v>
      </c>
      <c r="S4115" s="35">
        <f>'EPD information'!$V$16*Tabell2[[#This Row],[Weight (kg)]]</f>
        <v>3.1725E-3</v>
      </c>
      <c r="T4115" s="35" t="str">
        <f>'EPD information'!$W$16</f>
        <v>ND</v>
      </c>
      <c r="U4115" s="35">
        <f>'EPD information'!$X$16*Tabell2[[#This Row],[Weight (kg)]]</f>
        <v>2.1150000000000001E-3</v>
      </c>
      <c r="V4115" s="35">
        <f>'EPD information'!$Y$16*Tabell2[[#This Row],[Weight (kg)]]</f>
        <v>7.0199999999999999E-2</v>
      </c>
      <c r="W4115" s="35">
        <f>'EPD information'!$Z$16*Tabell2[[#This Row],[Weight (kg)]]</f>
        <v>1.1385000000000002E-4</v>
      </c>
      <c r="X4115" s="35">
        <f>'EPD information'!$AA$16*Tabell2[[#This Row],[Weight (kg)]]</f>
        <v>-0.54449999999999998</v>
      </c>
      <c r="Y4115" s="18">
        <f>'EPD information'!$AB$16*Tabell2[[#This Row],[Weight (kg)]]</f>
        <v>1.512</v>
      </c>
      <c r="Z4115" s="18">
        <f>'EPD information'!$AC$16*Tabell2[[#This Row],[Weight (kg)]]</f>
        <v>2.6505000000000001E-2</v>
      </c>
      <c r="AA4115" s="18">
        <f>'EPD information'!$AD$16*Tabell2[[#This Row],[Weight (kg)]]</f>
        <v>3.3165E-3</v>
      </c>
      <c r="AB4115" s="18" t="s">
        <v>48</v>
      </c>
      <c r="AC4115" s="18">
        <f>'EPD information'!$AF$16*Tabell2[[#This Row],[Weight (kg)]]</f>
        <v>2.0924999999999997E-3</v>
      </c>
      <c r="AD4115" s="18">
        <f>'EPD information'!$AG$16*Tabell2[[#This Row],[Weight (kg)]]</f>
        <v>6.9750000000000006E-2</v>
      </c>
      <c r="AE4115" s="18">
        <f>'EPD information'!$AH$16*Tabell2[[#This Row],[Weight (kg)]]</f>
        <v>1.116E-4</v>
      </c>
      <c r="AF4115" s="21">
        <f>'EPD information'!$AI$16*Tabell2[[#This Row],[Weight (kg)]]</f>
        <v>-0.51749999999999996</v>
      </c>
    </row>
    <row r="4116" spans="1:32" ht="28.5" x14ac:dyDescent="0.2">
      <c r="A4116" s="36" t="s">
        <v>289</v>
      </c>
      <c r="B4116" s="37" t="s">
        <v>290</v>
      </c>
      <c r="C4116" s="38">
        <v>276727</v>
      </c>
      <c r="D4116" s="39">
        <v>7319662767279</v>
      </c>
      <c r="E4116" s="37" t="s">
        <v>46</v>
      </c>
      <c r="F4116" s="40">
        <v>112</v>
      </c>
      <c r="G4116" s="37">
        <v>224</v>
      </c>
      <c r="H4116" s="41">
        <v>0.47</v>
      </c>
      <c r="I4116" s="35">
        <f>'EPD information'!$L$16*Tabell2[[#This Row],[Weight (kg)]]</f>
        <v>1.6027</v>
      </c>
      <c r="J4116" s="22">
        <f>'EPD information'!$M$16*Tabell2[[#This Row],[Weight (kg)]]</f>
        <v>2.7917999999999998E-2</v>
      </c>
      <c r="K4116" s="22">
        <f>'EPD information'!$N$16*Tabell2[[#This Row],[Weight (kg)]]</f>
        <v>3.3134999999999996E-3</v>
      </c>
      <c r="L4116" s="22">
        <f>'EPD information'!$O$16*Tabell2[[#This Row],[Weight (kg)]]</f>
        <v>0</v>
      </c>
      <c r="M4116" s="22">
        <f>'EPD information'!$P$16*Tabell2[[#This Row],[Weight (kg)]]</f>
        <v>2.209E-3</v>
      </c>
      <c r="N4116" s="22">
        <f>'EPD information'!$Q$16*Tabell2[[#This Row],[Weight (kg)]]</f>
        <v>7.3319999999999996E-2</v>
      </c>
      <c r="O4116" s="22">
        <f>'EPD information'!$R$16*Tabell2[[#This Row],[Weight (kg)]]</f>
        <v>1.1891E-4</v>
      </c>
      <c r="P4116" s="22">
        <f>'EPD information'!$S$16*Tabell2[[#This Row],[Weight (kg)]]</f>
        <v>-0.56869999999999998</v>
      </c>
      <c r="Q4116" s="35">
        <f>'Product specific GWP'!$T$16*Tabell2[[#This Row],[Weight (kg)]]</f>
        <v>2.0539000000000002E-2</v>
      </c>
      <c r="R4116" s="35" t="s">
        <v>48</v>
      </c>
      <c r="S4116" s="35">
        <f>'EPD information'!$V$16*Tabell2[[#This Row],[Weight (kg)]]</f>
        <v>3.3134999999999996E-3</v>
      </c>
      <c r="T4116" s="35" t="str">
        <f>'EPD information'!$W$16</f>
        <v>ND</v>
      </c>
      <c r="U4116" s="35">
        <f>'EPD information'!$X$16*Tabell2[[#This Row],[Weight (kg)]]</f>
        <v>2.209E-3</v>
      </c>
      <c r="V4116" s="35">
        <f>'EPD information'!$Y$16*Tabell2[[#This Row],[Weight (kg)]]</f>
        <v>7.3319999999999996E-2</v>
      </c>
      <c r="W4116" s="35">
        <f>'EPD information'!$Z$16*Tabell2[[#This Row],[Weight (kg)]]</f>
        <v>1.1891E-4</v>
      </c>
      <c r="X4116" s="35">
        <f>'EPD information'!$AA$16*Tabell2[[#This Row],[Weight (kg)]]</f>
        <v>-0.56869999999999998</v>
      </c>
      <c r="Y4116" s="18">
        <f>'EPD information'!$AB$16*Tabell2[[#This Row],[Weight (kg)]]</f>
        <v>1.5791999999999999</v>
      </c>
      <c r="Z4116" s="18">
        <f>'EPD information'!$AC$16*Tabell2[[#This Row],[Weight (kg)]]</f>
        <v>2.7682999999999999E-2</v>
      </c>
      <c r="AA4116" s="18">
        <f>'EPD information'!$AD$16*Tabell2[[#This Row],[Weight (kg)]]</f>
        <v>3.4638999999999998E-3</v>
      </c>
      <c r="AB4116" s="18" t="s">
        <v>48</v>
      </c>
      <c r="AC4116" s="18">
        <f>'EPD information'!$AF$16*Tabell2[[#This Row],[Weight (kg)]]</f>
        <v>2.1854999999999995E-3</v>
      </c>
      <c r="AD4116" s="18">
        <f>'EPD information'!$AG$16*Tabell2[[#This Row],[Weight (kg)]]</f>
        <v>7.2849999999999998E-2</v>
      </c>
      <c r="AE4116" s="18">
        <f>'EPD information'!$AH$16*Tabell2[[#This Row],[Weight (kg)]]</f>
        <v>1.1656E-4</v>
      </c>
      <c r="AF4116" s="21">
        <f>'EPD information'!$AI$16*Tabell2[[#This Row],[Weight (kg)]]</f>
        <v>-0.54049999999999998</v>
      </c>
    </row>
    <row r="4117" spans="1:32" ht="28.5" x14ac:dyDescent="0.2">
      <c r="A4117" s="36" t="s">
        <v>289</v>
      </c>
      <c r="B4117" s="37" t="s">
        <v>290</v>
      </c>
      <c r="C4117" s="38">
        <v>592620</v>
      </c>
      <c r="D4117" s="39">
        <v>7319660833310</v>
      </c>
      <c r="E4117" s="37" t="s">
        <v>46</v>
      </c>
      <c r="F4117" s="40">
        <v>112</v>
      </c>
      <c r="G4117" s="37">
        <v>250</v>
      </c>
      <c r="H4117" s="41">
        <v>0.7046</v>
      </c>
      <c r="I4117" s="35">
        <f>'EPD information'!$L$16*Tabell2[[#This Row],[Weight (kg)]]</f>
        <v>2.4026860000000001</v>
      </c>
      <c r="J4117" s="22">
        <f>'EPD information'!$M$16*Tabell2[[#This Row],[Weight (kg)]]</f>
        <v>4.185324E-2</v>
      </c>
      <c r="K4117" s="22">
        <f>'EPD information'!$N$16*Tabell2[[#This Row],[Weight (kg)]]</f>
        <v>4.9674300000000001E-3</v>
      </c>
      <c r="L4117" s="22">
        <f>'EPD information'!$O$16*Tabell2[[#This Row],[Weight (kg)]]</f>
        <v>0</v>
      </c>
      <c r="M4117" s="22">
        <f>'EPD information'!$P$16*Tabell2[[#This Row],[Weight (kg)]]</f>
        <v>3.3116200000000004E-3</v>
      </c>
      <c r="N4117" s="22">
        <f>'EPD information'!$Q$16*Tabell2[[#This Row],[Weight (kg)]]</f>
        <v>0.1099176</v>
      </c>
      <c r="O4117" s="22">
        <f>'EPD information'!$R$16*Tabell2[[#This Row],[Weight (kg)]]</f>
        <v>1.7826380000000001E-4</v>
      </c>
      <c r="P4117" s="22">
        <f>'EPD information'!$S$16*Tabell2[[#This Row],[Weight (kg)]]</f>
        <v>-0.85256599999999993</v>
      </c>
      <c r="Q4117" s="35">
        <f>'Product specific GWP'!$T$16*Tabell2[[#This Row],[Weight (kg)]]</f>
        <v>3.0791020000000002E-2</v>
      </c>
      <c r="R4117" s="35" t="s">
        <v>48</v>
      </c>
      <c r="S4117" s="35">
        <f>'EPD information'!$V$16*Tabell2[[#This Row],[Weight (kg)]]</f>
        <v>4.9674300000000001E-3</v>
      </c>
      <c r="T4117" s="35" t="str">
        <f>'EPD information'!$W$16</f>
        <v>ND</v>
      </c>
      <c r="U4117" s="35">
        <f>'EPD information'!$X$16*Tabell2[[#This Row],[Weight (kg)]]</f>
        <v>3.3116200000000004E-3</v>
      </c>
      <c r="V4117" s="35">
        <f>'EPD information'!$Y$16*Tabell2[[#This Row],[Weight (kg)]]</f>
        <v>0.1099176</v>
      </c>
      <c r="W4117" s="35">
        <f>'EPD information'!$Z$16*Tabell2[[#This Row],[Weight (kg)]]</f>
        <v>1.7826380000000001E-4</v>
      </c>
      <c r="X4117" s="35">
        <f>'EPD information'!$AA$16*Tabell2[[#This Row],[Weight (kg)]]</f>
        <v>-0.85256599999999993</v>
      </c>
      <c r="Y4117" s="18">
        <f>'EPD information'!$AB$16*Tabell2[[#This Row],[Weight (kg)]]</f>
        <v>2.3674559999999998</v>
      </c>
      <c r="Z4117" s="18">
        <f>'EPD information'!$AC$16*Tabell2[[#This Row],[Weight (kg)]]</f>
        <v>4.150094E-2</v>
      </c>
      <c r="AA4117" s="18">
        <f>'EPD information'!$AD$16*Tabell2[[#This Row],[Weight (kg)]]</f>
        <v>5.1929020000000001E-3</v>
      </c>
      <c r="AB4117" s="18" t="s">
        <v>48</v>
      </c>
      <c r="AC4117" s="18">
        <f>'EPD information'!$AF$16*Tabell2[[#This Row],[Weight (kg)]]</f>
        <v>3.2763899999999997E-3</v>
      </c>
      <c r="AD4117" s="18">
        <f>'EPD information'!$AG$16*Tabell2[[#This Row],[Weight (kg)]]</f>
        <v>0.109213</v>
      </c>
      <c r="AE4117" s="18">
        <f>'EPD information'!$AH$16*Tabell2[[#This Row],[Weight (kg)]]</f>
        <v>1.747408E-4</v>
      </c>
      <c r="AF4117" s="21">
        <f>'EPD information'!$AI$16*Tabell2[[#This Row],[Weight (kg)]]</f>
        <v>-0.81028999999999995</v>
      </c>
    </row>
    <row r="4118" spans="1:32" ht="28.5" x14ac:dyDescent="0.2">
      <c r="A4118" s="36" t="s">
        <v>289</v>
      </c>
      <c r="B4118" s="37" t="s">
        <v>290</v>
      </c>
      <c r="C4118" s="38">
        <v>592621</v>
      </c>
      <c r="D4118" s="39">
        <v>7319660833327</v>
      </c>
      <c r="E4118" s="37" t="s">
        <v>46</v>
      </c>
      <c r="F4118" s="40">
        <v>112</v>
      </c>
      <c r="G4118" s="37">
        <v>280</v>
      </c>
      <c r="H4118" s="41">
        <v>0.85470000000000002</v>
      </c>
      <c r="I4118" s="35">
        <f>'EPD information'!$L$16*Tabell2[[#This Row],[Weight (kg)]]</f>
        <v>2.9145270000000001</v>
      </c>
      <c r="J4118" s="22">
        <f>'EPD information'!$M$16*Tabell2[[#This Row],[Weight (kg)]]</f>
        <v>5.0769180000000004E-2</v>
      </c>
      <c r="K4118" s="22">
        <f>'EPD information'!$N$16*Tabell2[[#This Row],[Weight (kg)]]</f>
        <v>6.0256349999999997E-3</v>
      </c>
      <c r="L4118" s="22">
        <f>'EPD information'!$O$16*Tabell2[[#This Row],[Weight (kg)]]</f>
        <v>0</v>
      </c>
      <c r="M4118" s="22">
        <f>'EPD information'!$P$16*Tabell2[[#This Row],[Weight (kg)]]</f>
        <v>4.0170900000000001E-3</v>
      </c>
      <c r="N4118" s="22">
        <f>'EPD information'!$Q$16*Tabell2[[#This Row],[Weight (kg)]]</f>
        <v>0.13333320000000001</v>
      </c>
      <c r="O4118" s="22">
        <f>'EPD information'!$R$16*Tabell2[[#This Row],[Weight (kg)]]</f>
        <v>2.1623910000000002E-4</v>
      </c>
      <c r="P4118" s="22">
        <f>'EPD information'!$S$16*Tabell2[[#This Row],[Weight (kg)]]</f>
        <v>-1.034187</v>
      </c>
      <c r="Q4118" s="35">
        <f>'Product specific GWP'!$T$16*Tabell2[[#This Row],[Weight (kg)]]</f>
        <v>3.7350390000000004E-2</v>
      </c>
      <c r="R4118" s="35" t="s">
        <v>48</v>
      </c>
      <c r="S4118" s="35">
        <f>'EPD information'!$V$16*Tabell2[[#This Row],[Weight (kg)]]</f>
        <v>6.0256349999999997E-3</v>
      </c>
      <c r="T4118" s="35" t="str">
        <f>'EPD information'!$W$16</f>
        <v>ND</v>
      </c>
      <c r="U4118" s="35">
        <f>'EPD information'!$X$16*Tabell2[[#This Row],[Weight (kg)]]</f>
        <v>4.0170900000000001E-3</v>
      </c>
      <c r="V4118" s="35">
        <f>'EPD information'!$Y$16*Tabell2[[#This Row],[Weight (kg)]]</f>
        <v>0.13333320000000001</v>
      </c>
      <c r="W4118" s="35">
        <f>'EPD information'!$Z$16*Tabell2[[#This Row],[Weight (kg)]]</f>
        <v>2.1623910000000002E-4</v>
      </c>
      <c r="X4118" s="35">
        <f>'EPD information'!$AA$16*Tabell2[[#This Row],[Weight (kg)]]</f>
        <v>-1.034187</v>
      </c>
      <c r="Y4118" s="18">
        <f>'EPD information'!$AB$16*Tabell2[[#This Row],[Weight (kg)]]</f>
        <v>2.8717920000000001</v>
      </c>
      <c r="Z4118" s="18">
        <f>'EPD information'!$AC$16*Tabell2[[#This Row],[Weight (kg)]]</f>
        <v>5.0341830000000004E-2</v>
      </c>
      <c r="AA4118" s="18">
        <f>'EPD information'!$AD$16*Tabell2[[#This Row],[Weight (kg)]]</f>
        <v>6.2991389999999996E-3</v>
      </c>
      <c r="AB4118" s="18" t="s">
        <v>48</v>
      </c>
      <c r="AC4118" s="18">
        <f>'EPD information'!$AF$16*Tabell2[[#This Row],[Weight (kg)]]</f>
        <v>3.9743549999999997E-3</v>
      </c>
      <c r="AD4118" s="18">
        <f>'EPD information'!$AG$16*Tabell2[[#This Row],[Weight (kg)]]</f>
        <v>0.1324785</v>
      </c>
      <c r="AE4118" s="18">
        <f>'EPD information'!$AH$16*Tabell2[[#This Row],[Weight (kg)]]</f>
        <v>2.1196560000000001E-4</v>
      </c>
      <c r="AF4118" s="21">
        <f>'EPD information'!$AI$16*Tabell2[[#This Row],[Weight (kg)]]</f>
        <v>-0.98290499999999992</v>
      </c>
    </row>
    <row r="4119" spans="1:32" ht="28.5" x14ac:dyDescent="0.2">
      <c r="A4119" s="36" t="s">
        <v>289</v>
      </c>
      <c r="B4119" s="37" t="s">
        <v>290</v>
      </c>
      <c r="C4119" s="38">
        <v>592622</v>
      </c>
      <c r="D4119" s="39">
        <v>7319660833334</v>
      </c>
      <c r="E4119" s="37" t="s">
        <v>46</v>
      </c>
      <c r="F4119" s="40">
        <v>112</v>
      </c>
      <c r="G4119" s="37">
        <v>300</v>
      </c>
      <c r="H4119" s="41">
        <v>0.91369999999999996</v>
      </c>
      <c r="I4119" s="35">
        <f>'EPD information'!$L$16*Tabell2[[#This Row],[Weight (kg)]]</f>
        <v>3.1157170000000001</v>
      </c>
      <c r="J4119" s="22">
        <f>'EPD information'!$M$16*Tabell2[[#This Row],[Weight (kg)]]</f>
        <v>5.4273780000000001E-2</v>
      </c>
      <c r="K4119" s="22">
        <f>'EPD information'!$N$16*Tabell2[[#This Row],[Weight (kg)]]</f>
        <v>6.4415849999999997E-3</v>
      </c>
      <c r="L4119" s="22">
        <f>'EPD information'!$O$16*Tabell2[[#This Row],[Weight (kg)]]</f>
        <v>0</v>
      </c>
      <c r="M4119" s="22">
        <f>'EPD information'!$P$16*Tabell2[[#This Row],[Weight (kg)]]</f>
        <v>4.2943900000000004E-3</v>
      </c>
      <c r="N4119" s="22">
        <f>'EPD information'!$Q$16*Tabell2[[#This Row],[Weight (kg)]]</f>
        <v>0.1425372</v>
      </c>
      <c r="O4119" s="22">
        <f>'EPD information'!$R$16*Tabell2[[#This Row],[Weight (kg)]]</f>
        <v>2.3116610000000002E-4</v>
      </c>
      <c r="P4119" s="22">
        <f>'EPD information'!$S$16*Tabell2[[#This Row],[Weight (kg)]]</f>
        <v>-1.1055769999999998</v>
      </c>
      <c r="Q4119" s="35">
        <f>'Product specific GWP'!$T$16*Tabell2[[#This Row],[Weight (kg)]]</f>
        <v>3.9928690000000003E-2</v>
      </c>
      <c r="R4119" s="35" t="s">
        <v>48</v>
      </c>
      <c r="S4119" s="35">
        <f>'EPD information'!$V$16*Tabell2[[#This Row],[Weight (kg)]]</f>
        <v>6.4415849999999997E-3</v>
      </c>
      <c r="T4119" s="35" t="str">
        <f>'EPD information'!$W$16</f>
        <v>ND</v>
      </c>
      <c r="U4119" s="35">
        <f>'EPD information'!$X$16*Tabell2[[#This Row],[Weight (kg)]]</f>
        <v>4.2943900000000004E-3</v>
      </c>
      <c r="V4119" s="35">
        <f>'EPD information'!$Y$16*Tabell2[[#This Row],[Weight (kg)]]</f>
        <v>0.1425372</v>
      </c>
      <c r="W4119" s="35">
        <f>'EPD information'!$Z$16*Tabell2[[#This Row],[Weight (kg)]]</f>
        <v>2.3116610000000002E-4</v>
      </c>
      <c r="X4119" s="35">
        <f>'EPD information'!$AA$16*Tabell2[[#This Row],[Weight (kg)]]</f>
        <v>-1.1055769999999998</v>
      </c>
      <c r="Y4119" s="18">
        <f>'EPD information'!$AB$16*Tabell2[[#This Row],[Weight (kg)]]</f>
        <v>3.0700319999999999</v>
      </c>
      <c r="Z4119" s="18">
        <f>'EPD information'!$AC$16*Tabell2[[#This Row],[Weight (kg)]]</f>
        <v>5.3816929999999999E-2</v>
      </c>
      <c r="AA4119" s="18">
        <f>'EPD information'!$AD$16*Tabell2[[#This Row],[Weight (kg)]]</f>
        <v>6.7339689999999994E-3</v>
      </c>
      <c r="AB4119" s="18" t="s">
        <v>48</v>
      </c>
      <c r="AC4119" s="18">
        <f>'EPD information'!$AF$16*Tabell2[[#This Row],[Weight (kg)]]</f>
        <v>4.2487049999999993E-3</v>
      </c>
      <c r="AD4119" s="18">
        <f>'EPD information'!$AG$16*Tabell2[[#This Row],[Weight (kg)]]</f>
        <v>0.14162349999999999</v>
      </c>
      <c r="AE4119" s="18">
        <f>'EPD information'!$AH$16*Tabell2[[#This Row],[Weight (kg)]]</f>
        <v>2.265976E-4</v>
      </c>
      <c r="AF4119" s="21">
        <f>'EPD information'!$AI$16*Tabell2[[#This Row],[Weight (kg)]]</f>
        <v>-1.0507549999999999</v>
      </c>
    </row>
    <row r="4120" spans="1:32" ht="28.5" x14ac:dyDescent="0.2">
      <c r="A4120" s="36" t="s">
        <v>289</v>
      </c>
      <c r="B4120" s="37" t="s">
        <v>290</v>
      </c>
      <c r="C4120" s="38">
        <v>592623</v>
      </c>
      <c r="D4120" s="39">
        <v>7319660833341</v>
      </c>
      <c r="E4120" s="37" t="s">
        <v>46</v>
      </c>
      <c r="F4120" s="40">
        <v>112</v>
      </c>
      <c r="G4120" s="37">
        <v>315</v>
      </c>
      <c r="H4120" s="41">
        <v>0.98180000000000001</v>
      </c>
      <c r="I4120" s="35">
        <f>'EPD information'!$L$16*Tabell2[[#This Row],[Weight (kg)]]</f>
        <v>3.3479380000000001</v>
      </c>
      <c r="J4120" s="22">
        <f>'EPD information'!$M$16*Tabell2[[#This Row],[Weight (kg)]]</f>
        <v>5.8318920000000003E-2</v>
      </c>
      <c r="K4120" s="22">
        <f>'EPD information'!$N$16*Tabell2[[#This Row],[Weight (kg)]]</f>
        <v>6.9216900000000003E-3</v>
      </c>
      <c r="L4120" s="22">
        <f>'EPD information'!$O$16*Tabell2[[#This Row],[Weight (kg)]]</f>
        <v>0</v>
      </c>
      <c r="M4120" s="22">
        <f>'EPD information'!$P$16*Tabell2[[#This Row],[Weight (kg)]]</f>
        <v>4.6144599999999999E-3</v>
      </c>
      <c r="N4120" s="22">
        <f>'EPD information'!$Q$16*Tabell2[[#This Row],[Weight (kg)]]</f>
        <v>0.15316080000000001</v>
      </c>
      <c r="O4120" s="22">
        <f>'EPD information'!$R$16*Tabell2[[#This Row],[Weight (kg)]]</f>
        <v>2.4839540000000002E-4</v>
      </c>
      <c r="P4120" s="22">
        <f>'EPD information'!$S$16*Tabell2[[#This Row],[Weight (kg)]]</f>
        <v>-1.187978</v>
      </c>
      <c r="Q4120" s="35">
        <f>'Product specific GWP'!$T$16*Tabell2[[#This Row],[Weight (kg)]]</f>
        <v>4.2904660000000004E-2</v>
      </c>
      <c r="R4120" s="35" t="s">
        <v>48</v>
      </c>
      <c r="S4120" s="35">
        <f>'EPD information'!$V$16*Tabell2[[#This Row],[Weight (kg)]]</f>
        <v>6.9216900000000003E-3</v>
      </c>
      <c r="T4120" s="35" t="str">
        <f>'EPD information'!$W$16</f>
        <v>ND</v>
      </c>
      <c r="U4120" s="35">
        <f>'EPD information'!$X$16*Tabell2[[#This Row],[Weight (kg)]]</f>
        <v>4.6144599999999999E-3</v>
      </c>
      <c r="V4120" s="35">
        <f>'EPD information'!$Y$16*Tabell2[[#This Row],[Weight (kg)]]</f>
        <v>0.15316080000000001</v>
      </c>
      <c r="W4120" s="35">
        <f>'EPD information'!$Z$16*Tabell2[[#This Row],[Weight (kg)]]</f>
        <v>2.4839540000000002E-4</v>
      </c>
      <c r="X4120" s="35">
        <f>'EPD information'!$AA$16*Tabell2[[#This Row],[Weight (kg)]]</f>
        <v>-1.187978</v>
      </c>
      <c r="Y4120" s="18">
        <f>'EPD information'!$AB$16*Tabell2[[#This Row],[Weight (kg)]]</f>
        <v>3.298848</v>
      </c>
      <c r="Z4120" s="18">
        <f>'EPD information'!$AC$16*Tabell2[[#This Row],[Weight (kg)]]</f>
        <v>5.7828020000000001E-2</v>
      </c>
      <c r="AA4120" s="18">
        <f>'EPD information'!$AD$16*Tabell2[[#This Row],[Weight (kg)]]</f>
        <v>7.2358659999999997E-3</v>
      </c>
      <c r="AB4120" s="18" t="s">
        <v>48</v>
      </c>
      <c r="AC4120" s="18">
        <f>'EPD information'!$AF$16*Tabell2[[#This Row],[Weight (kg)]]</f>
        <v>4.56537E-3</v>
      </c>
      <c r="AD4120" s="18">
        <f>'EPD information'!$AG$16*Tabell2[[#This Row],[Weight (kg)]]</f>
        <v>0.15217900000000001</v>
      </c>
      <c r="AE4120" s="18">
        <f>'EPD information'!$AH$16*Tabell2[[#This Row],[Weight (kg)]]</f>
        <v>2.4348640000000001E-4</v>
      </c>
      <c r="AF4120" s="21">
        <f>'EPD information'!$AI$16*Tabell2[[#This Row],[Weight (kg)]]</f>
        <v>-1.12907</v>
      </c>
    </row>
    <row r="4121" spans="1:32" ht="28.5" x14ac:dyDescent="0.2">
      <c r="A4121" s="36" t="s">
        <v>289</v>
      </c>
      <c r="B4121" s="37" t="s">
        <v>290</v>
      </c>
      <c r="C4121" s="38">
        <v>592624</v>
      </c>
      <c r="D4121" s="39">
        <v>7319660833358</v>
      </c>
      <c r="E4121" s="37" t="s">
        <v>46</v>
      </c>
      <c r="F4121" s="40">
        <v>112</v>
      </c>
      <c r="G4121" s="37">
        <v>355</v>
      </c>
      <c r="H4121" s="41">
        <v>1.0726</v>
      </c>
      <c r="I4121" s="35">
        <f>'EPD information'!$L$16*Tabell2[[#This Row],[Weight (kg)]]</f>
        <v>3.6575660000000001</v>
      </c>
      <c r="J4121" s="22">
        <f>'EPD information'!$M$16*Tabell2[[#This Row],[Weight (kg)]]</f>
        <v>6.3712439999999995E-2</v>
      </c>
      <c r="K4121" s="22">
        <f>'EPD information'!$N$16*Tabell2[[#This Row],[Weight (kg)]]</f>
        <v>7.5618299999999994E-3</v>
      </c>
      <c r="L4121" s="22">
        <f>'EPD information'!$O$16*Tabell2[[#This Row],[Weight (kg)]]</f>
        <v>0</v>
      </c>
      <c r="M4121" s="22">
        <f>'EPD information'!$P$16*Tabell2[[#This Row],[Weight (kg)]]</f>
        <v>5.0412199999999999E-3</v>
      </c>
      <c r="N4121" s="22">
        <f>'EPD information'!$Q$16*Tabell2[[#This Row],[Weight (kg)]]</f>
        <v>0.16732559999999999</v>
      </c>
      <c r="O4121" s="22">
        <f>'EPD information'!$R$16*Tabell2[[#This Row],[Weight (kg)]]</f>
        <v>2.7136780000000001E-4</v>
      </c>
      <c r="P4121" s="22">
        <f>'EPD information'!$S$16*Tabell2[[#This Row],[Weight (kg)]]</f>
        <v>-1.2978460000000001</v>
      </c>
      <c r="Q4121" s="35">
        <f>'Product specific GWP'!$T$16*Tabell2[[#This Row],[Weight (kg)]]</f>
        <v>4.6872620000000004E-2</v>
      </c>
      <c r="R4121" s="35" t="s">
        <v>48</v>
      </c>
      <c r="S4121" s="35">
        <f>'EPD information'!$V$16*Tabell2[[#This Row],[Weight (kg)]]</f>
        <v>7.5618299999999994E-3</v>
      </c>
      <c r="T4121" s="35" t="str">
        <f>'EPD information'!$W$16</f>
        <v>ND</v>
      </c>
      <c r="U4121" s="35">
        <f>'EPD information'!$X$16*Tabell2[[#This Row],[Weight (kg)]]</f>
        <v>5.0412199999999999E-3</v>
      </c>
      <c r="V4121" s="35">
        <f>'EPD information'!$Y$16*Tabell2[[#This Row],[Weight (kg)]]</f>
        <v>0.16732559999999999</v>
      </c>
      <c r="W4121" s="35">
        <f>'EPD information'!$Z$16*Tabell2[[#This Row],[Weight (kg)]]</f>
        <v>2.7136780000000001E-4</v>
      </c>
      <c r="X4121" s="35">
        <f>'EPD information'!$AA$16*Tabell2[[#This Row],[Weight (kg)]]</f>
        <v>-1.2978460000000001</v>
      </c>
      <c r="Y4121" s="18">
        <f>'EPD information'!$AB$16*Tabell2[[#This Row],[Weight (kg)]]</f>
        <v>3.603936</v>
      </c>
      <c r="Z4121" s="18">
        <f>'EPD information'!$AC$16*Tabell2[[#This Row],[Weight (kg)]]</f>
        <v>6.3176140000000006E-2</v>
      </c>
      <c r="AA4121" s="18">
        <f>'EPD information'!$AD$16*Tabell2[[#This Row],[Weight (kg)]]</f>
        <v>7.9050619999999992E-3</v>
      </c>
      <c r="AB4121" s="18" t="s">
        <v>48</v>
      </c>
      <c r="AC4121" s="18">
        <f>'EPD information'!$AF$16*Tabell2[[#This Row],[Weight (kg)]]</f>
        <v>4.9875899999999992E-3</v>
      </c>
      <c r="AD4121" s="18">
        <f>'EPD information'!$AG$16*Tabell2[[#This Row],[Weight (kg)]]</f>
        <v>0.16625300000000001</v>
      </c>
      <c r="AE4121" s="18">
        <f>'EPD information'!$AH$16*Tabell2[[#This Row],[Weight (kg)]]</f>
        <v>2.6600480000000003E-4</v>
      </c>
      <c r="AF4121" s="21">
        <f>'EPD information'!$AI$16*Tabell2[[#This Row],[Weight (kg)]]</f>
        <v>-1.23349</v>
      </c>
    </row>
    <row r="4122" spans="1:32" ht="28.5" x14ac:dyDescent="0.2">
      <c r="A4122" s="36" t="s">
        <v>289</v>
      </c>
      <c r="B4122" s="37" t="s">
        <v>290</v>
      </c>
      <c r="C4122" s="38">
        <v>592625</v>
      </c>
      <c r="D4122" s="39">
        <v>7319660833365</v>
      </c>
      <c r="E4122" s="37" t="s">
        <v>46</v>
      </c>
      <c r="F4122" s="40">
        <v>112</v>
      </c>
      <c r="G4122" s="37">
        <v>400</v>
      </c>
      <c r="H4122" s="41">
        <v>1.4478</v>
      </c>
      <c r="I4122" s="35">
        <f>'EPD information'!$L$16*Tabell2[[#This Row],[Weight (kg)]]</f>
        <v>4.936998</v>
      </c>
      <c r="J4122" s="22">
        <f>'EPD information'!$M$16*Tabell2[[#This Row],[Weight (kg)]]</f>
        <v>8.5999320000000004E-2</v>
      </c>
      <c r="K4122" s="22">
        <f>'EPD information'!$N$16*Tabell2[[#This Row],[Weight (kg)]]</f>
        <v>1.0206989999999999E-2</v>
      </c>
      <c r="L4122" s="22">
        <f>'EPD information'!$O$16*Tabell2[[#This Row],[Weight (kg)]]</f>
        <v>0</v>
      </c>
      <c r="M4122" s="22">
        <f>'EPD information'!$P$16*Tabell2[[#This Row],[Weight (kg)]]</f>
        <v>6.8046600000000006E-3</v>
      </c>
      <c r="N4122" s="22">
        <f>'EPD information'!$Q$16*Tabell2[[#This Row],[Weight (kg)]]</f>
        <v>0.2258568</v>
      </c>
      <c r="O4122" s="22">
        <f>'EPD information'!$R$16*Tabell2[[#This Row],[Weight (kg)]]</f>
        <v>3.6629340000000004E-4</v>
      </c>
      <c r="P4122" s="22">
        <f>'EPD information'!$S$16*Tabell2[[#This Row],[Weight (kg)]]</f>
        <v>-1.751838</v>
      </c>
      <c r="Q4122" s="35">
        <f>'Product specific GWP'!$T$16*Tabell2[[#This Row],[Weight (kg)]]</f>
        <v>6.3268859999999996E-2</v>
      </c>
      <c r="R4122" s="35" t="s">
        <v>48</v>
      </c>
      <c r="S4122" s="35">
        <f>'EPD information'!$V$16*Tabell2[[#This Row],[Weight (kg)]]</f>
        <v>1.0206989999999999E-2</v>
      </c>
      <c r="T4122" s="35" t="str">
        <f>'EPD information'!$W$16</f>
        <v>ND</v>
      </c>
      <c r="U4122" s="35">
        <f>'EPD information'!$X$16*Tabell2[[#This Row],[Weight (kg)]]</f>
        <v>6.8046600000000006E-3</v>
      </c>
      <c r="V4122" s="35">
        <f>'EPD information'!$Y$16*Tabell2[[#This Row],[Weight (kg)]]</f>
        <v>0.2258568</v>
      </c>
      <c r="W4122" s="35">
        <f>'EPD information'!$Z$16*Tabell2[[#This Row],[Weight (kg)]]</f>
        <v>3.6629340000000004E-4</v>
      </c>
      <c r="X4122" s="35">
        <f>'EPD information'!$AA$16*Tabell2[[#This Row],[Weight (kg)]]</f>
        <v>-1.751838</v>
      </c>
      <c r="Y4122" s="18">
        <f>'EPD information'!$AB$16*Tabell2[[#This Row],[Weight (kg)]]</f>
        <v>4.8646079999999996</v>
      </c>
      <c r="Z4122" s="18">
        <f>'EPD information'!$AC$16*Tabell2[[#This Row],[Weight (kg)]]</f>
        <v>8.5275420000000005E-2</v>
      </c>
      <c r="AA4122" s="18">
        <f>'EPD information'!$AD$16*Tabell2[[#This Row],[Weight (kg)]]</f>
        <v>1.0670285999999999E-2</v>
      </c>
      <c r="AB4122" s="18" t="s">
        <v>48</v>
      </c>
      <c r="AC4122" s="18">
        <f>'EPD information'!$AF$16*Tabell2[[#This Row],[Weight (kg)]]</f>
        <v>6.7322699999999994E-3</v>
      </c>
      <c r="AD4122" s="18">
        <f>'EPD information'!$AG$16*Tabell2[[#This Row],[Weight (kg)]]</f>
        <v>0.224409</v>
      </c>
      <c r="AE4122" s="18">
        <f>'EPD information'!$AH$16*Tabell2[[#This Row],[Weight (kg)]]</f>
        <v>3.5905440000000001E-4</v>
      </c>
      <c r="AF4122" s="21">
        <f>'EPD information'!$AI$16*Tabell2[[#This Row],[Weight (kg)]]</f>
        <v>-1.6649699999999998</v>
      </c>
    </row>
    <row r="4123" spans="1:32" ht="28.5" x14ac:dyDescent="0.2">
      <c r="A4123" s="36" t="s">
        <v>289</v>
      </c>
      <c r="B4123" s="37" t="s">
        <v>290</v>
      </c>
      <c r="C4123" s="38">
        <v>276732</v>
      </c>
      <c r="D4123" s="39">
        <v>7319662767323</v>
      </c>
      <c r="E4123" s="37" t="s">
        <v>46</v>
      </c>
      <c r="F4123" s="40">
        <v>125</v>
      </c>
      <c r="G4123" s="37">
        <v>160</v>
      </c>
      <c r="H4123" s="41">
        <v>0.35</v>
      </c>
      <c r="I4123" s="35">
        <f>'EPD information'!$L$16*Tabell2[[#This Row],[Weight (kg)]]</f>
        <v>1.1935</v>
      </c>
      <c r="J4123" s="22">
        <f>'EPD information'!$M$16*Tabell2[[#This Row],[Weight (kg)]]</f>
        <v>2.0789999999999999E-2</v>
      </c>
      <c r="K4123" s="22">
        <f>'EPD information'!$N$16*Tabell2[[#This Row],[Weight (kg)]]</f>
        <v>2.4674999999999996E-3</v>
      </c>
      <c r="L4123" s="22">
        <f>'EPD information'!$O$16*Tabell2[[#This Row],[Weight (kg)]]</f>
        <v>0</v>
      </c>
      <c r="M4123" s="22">
        <f>'EPD information'!$P$16*Tabell2[[#This Row],[Weight (kg)]]</f>
        <v>1.645E-3</v>
      </c>
      <c r="N4123" s="22">
        <f>'EPD information'!$Q$16*Tabell2[[#This Row],[Weight (kg)]]</f>
        <v>5.4599999999999996E-2</v>
      </c>
      <c r="O4123" s="22">
        <f>'EPD information'!$R$16*Tabell2[[#This Row],[Weight (kg)]]</f>
        <v>8.8549999999999998E-5</v>
      </c>
      <c r="P4123" s="22">
        <f>'EPD information'!$S$16*Tabell2[[#This Row],[Weight (kg)]]</f>
        <v>-0.42349999999999999</v>
      </c>
      <c r="Q4123" s="35">
        <f>'Product specific GWP'!$T$16*Tabell2[[#This Row],[Weight (kg)]]</f>
        <v>1.5295E-2</v>
      </c>
      <c r="R4123" s="35" t="s">
        <v>48</v>
      </c>
      <c r="S4123" s="35">
        <f>'EPD information'!$V$16*Tabell2[[#This Row],[Weight (kg)]]</f>
        <v>2.4674999999999996E-3</v>
      </c>
      <c r="T4123" s="35" t="str">
        <f>'EPD information'!$W$16</f>
        <v>ND</v>
      </c>
      <c r="U4123" s="35">
        <f>'EPD information'!$X$16*Tabell2[[#This Row],[Weight (kg)]]</f>
        <v>1.645E-3</v>
      </c>
      <c r="V4123" s="35">
        <f>'EPD information'!$Y$16*Tabell2[[#This Row],[Weight (kg)]]</f>
        <v>5.4599999999999996E-2</v>
      </c>
      <c r="W4123" s="35">
        <f>'EPD information'!$Z$16*Tabell2[[#This Row],[Weight (kg)]]</f>
        <v>8.8549999999999998E-5</v>
      </c>
      <c r="X4123" s="35">
        <f>'EPD information'!$AA$16*Tabell2[[#This Row],[Weight (kg)]]</f>
        <v>-0.42349999999999999</v>
      </c>
      <c r="Y4123" s="18">
        <f>'EPD information'!$AB$16*Tabell2[[#This Row],[Weight (kg)]]</f>
        <v>1.1759999999999999</v>
      </c>
      <c r="Z4123" s="18">
        <f>'EPD information'!$AC$16*Tabell2[[#This Row],[Weight (kg)]]</f>
        <v>2.0614999999999998E-2</v>
      </c>
      <c r="AA4123" s="18">
        <f>'EPD information'!$AD$16*Tabell2[[#This Row],[Weight (kg)]]</f>
        <v>2.5794999999999998E-3</v>
      </c>
      <c r="AB4123" s="18" t="s">
        <v>48</v>
      </c>
      <c r="AC4123" s="18">
        <f>'EPD information'!$AF$16*Tabell2[[#This Row],[Weight (kg)]]</f>
        <v>1.6274999999999998E-3</v>
      </c>
      <c r="AD4123" s="18">
        <f>'EPD information'!$AG$16*Tabell2[[#This Row],[Weight (kg)]]</f>
        <v>5.425E-2</v>
      </c>
      <c r="AE4123" s="18">
        <f>'EPD information'!$AH$16*Tabell2[[#This Row],[Weight (kg)]]</f>
        <v>8.6799999999999996E-5</v>
      </c>
      <c r="AF4123" s="21">
        <f>'EPD information'!$AI$16*Tabell2[[#This Row],[Weight (kg)]]</f>
        <v>-0.40249999999999997</v>
      </c>
    </row>
    <row r="4124" spans="1:32" ht="28.5" x14ac:dyDescent="0.2">
      <c r="A4124" s="36" t="s">
        <v>289</v>
      </c>
      <c r="B4124" s="37" t="s">
        <v>290</v>
      </c>
      <c r="C4124" s="38">
        <v>776089</v>
      </c>
      <c r="D4124" s="39">
        <v>7319667760893</v>
      </c>
      <c r="E4124" s="37" t="s">
        <v>46</v>
      </c>
      <c r="F4124" s="40">
        <v>125</v>
      </c>
      <c r="G4124" s="37">
        <v>80</v>
      </c>
      <c r="H4124" s="41">
        <v>0.17</v>
      </c>
      <c r="I4124" s="35">
        <f>'EPD information'!$L$16*Tabell2[[#This Row],[Weight (kg)]]</f>
        <v>0.5797000000000001</v>
      </c>
      <c r="J4124" s="22">
        <f>'EPD information'!$M$16*Tabell2[[#This Row],[Weight (kg)]]</f>
        <v>1.0098000000000001E-2</v>
      </c>
      <c r="K4124" s="22">
        <f>'EPD information'!$N$16*Tabell2[[#This Row],[Weight (kg)]]</f>
        <v>1.1985000000000001E-3</v>
      </c>
      <c r="L4124" s="22">
        <f>'EPD information'!$O$16*Tabell2[[#This Row],[Weight (kg)]]</f>
        <v>0</v>
      </c>
      <c r="M4124" s="22">
        <f>'EPD information'!$P$16*Tabell2[[#This Row],[Weight (kg)]]</f>
        <v>7.9900000000000012E-4</v>
      </c>
      <c r="N4124" s="22">
        <f>'EPD information'!$Q$16*Tabell2[[#This Row],[Weight (kg)]]</f>
        <v>2.6520000000000002E-2</v>
      </c>
      <c r="O4124" s="22">
        <f>'EPD information'!$R$16*Tabell2[[#This Row],[Weight (kg)]]</f>
        <v>4.301000000000001E-5</v>
      </c>
      <c r="P4124" s="22">
        <f>'EPD information'!$S$16*Tabell2[[#This Row],[Weight (kg)]]</f>
        <v>-0.20570000000000002</v>
      </c>
      <c r="Q4124" s="35">
        <f>'Product specific GWP'!$T$16*Tabell2[[#This Row],[Weight (kg)]]</f>
        <v>7.4290000000000007E-3</v>
      </c>
      <c r="R4124" s="35" t="s">
        <v>48</v>
      </c>
      <c r="S4124" s="35">
        <f>'EPD information'!$V$16*Tabell2[[#This Row],[Weight (kg)]]</f>
        <v>1.1985000000000001E-3</v>
      </c>
      <c r="T4124" s="35" t="str">
        <f>'EPD information'!$W$16</f>
        <v>ND</v>
      </c>
      <c r="U4124" s="35">
        <f>'EPD information'!$X$16*Tabell2[[#This Row],[Weight (kg)]]</f>
        <v>7.9900000000000012E-4</v>
      </c>
      <c r="V4124" s="35">
        <f>'EPD information'!$Y$16*Tabell2[[#This Row],[Weight (kg)]]</f>
        <v>2.6520000000000002E-2</v>
      </c>
      <c r="W4124" s="35">
        <f>'EPD information'!$Z$16*Tabell2[[#This Row],[Weight (kg)]]</f>
        <v>4.301000000000001E-5</v>
      </c>
      <c r="X4124" s="35">
        <f>'EPD information'!$AA$16*Tabell2[[#This Row],[Weight (kg)]]</f>
        <v>-0.20570000000000002</v>
      </c>
      <c r="Y4124" s="18">
        <f>'EPD information'!$AB$16*Tabell2[[#This Row],[Weight (kg)]]</f>
        <v>0.57120000000000004</v>
      </c>
      <c r="Z4124" s="18">
        <f>'EPD information'!$AC$16*Tabell2[[#This Row],[Weight (kg)]]</f>
        <v>1.0013000000000001E-2</v>
      </c>
      <c r="AA4124" s="18">
        <f>'EPD information'!$AD$16*Tabell2[[#This Row],[Weight (kg)]]</f>
        <v>1.2529000000000002E-3</v>
      </c>
      <c r="AB4124" s="18" t="s">
        <v>48</v>
      </c>
      <c r="AC4124" s="18">
        <f>'EPD information'!$AF$16*Tabell2[[#This Row],[Weight (kg)]]</f>
        <v>7.9049999999999997E-4</v>
      </c>
      <c r="AD4124" s="18">
        <f>'EPD information'!$AG$16*Tabell2[[#This Row],[Weight (kg)]]</f>
        <v>2.6350000000000002E-2</v>
      </c>
      <c r="AE4124" s="18">
        <f>'EPD information'!$AH$16*Tabell2[[#This Row],[Weight (kg)]]</f>
        <v>4.2160000000000003E-5</v>
      </c>
      <c r="AF4124" s="21">
        <f>'EPD information'!$AI$16*Tabell2[[#This Row],[Weight (kg)]]</f>
        <v>-0.19550000000000001</v>
      </c>
    </row>
    <row r="4125" spans="1:32" ht="28.5" x14ac:dyDescent="0.2">
      <c r="A4125" s="36" t="s">
        <v>289</v>
      </c>
      <c r="B4125" s="37" t="s">
        <v>290</v>
      </c>
      <c r="C4125" s="38">
        <v>251267</v>
      </c>
      <c r="D4125" s="39">
        <v>7319662512671</v>
      </c>
      <c r="E4125" s="37" t="s">
        <v>46</v>
      </c>
      <c r="F4125" s="40">
        <v>125</v>
      </c>
      <c r="G4125" s="37">
        <v>100</v>
      </c>
      <c r="H4125" s="41">
        <v>0.21</v>
      </c>
      <c r="I4125" s="35">
        <f>'EPD information'!$L$16*Tabell2[[#This Row],[Weight (kg)]]</f>
        <v>0.71609999999999996</v>
      </c>
      <c r="J4125" s="22">
        <f>'EPD information'!$M$16*Tabell2[[#This Row],[Weight (kg)]]</f>
        <v>1.2473999999999999E-2</v>
      </c>
      <c r="K4125" s="22">
        <f>'EPD information'!$N$16*Tabell2[[#This Row],[Weight (kg)]]</f>
        <v>1.4804999999999998E-3</v>
      </c>
      <c r="L4125" s="22">
        <f>'EPD information'!$O$16*Tabell2[[#This Row],[Weight (kg)]]</f>
        <v>0</v>
      </c>
      <c r="M4125" s="22">
        <f>'EPD information'!$P$16*Tabell2[[#This Row],[Weight (kg)]]</f>
        <v>9.8700000000000003E-4</v>
      </c>
      <c r="N4125" s="22">
        <f>'EPD information'!$Q$16*Tabell2[[#This Row],[Weight (kg)]]</f>
        <v>3.2759999999999997E-2</v>
      </c>
      <c r="O4125" s="22">
        <f>'EPD information'!$R$16*Tabell2[[#This Row],[Weight (kg)]]</f>
        <v>5.3130000000000001E-5</v>
      </c>
      <c r="P4125" s="22">
        <f>'EPD information'!$S$16*Tabell2[[#This Row],[Weight (kg)]]</f>
        <v>-0.25409999999999999</v>
      </c>
      <c r="Q4125" s="35">
        <f>'Product specific GWP'!$T$16*Tabell2[[#This Row],[Weight (kg)]]</f>
        <v>9.1769999999999994E-3</v>
      </c>
      <c r="R4125" s="35" t="s">
        <v>48</v>
      </c>
      <c r="S4125" s="35">
        <f>'EPD information'!$V$16*Tabell2[[#This Row],[Weight (kg)]]</f>
        <v>1.4804999999999998E-3</v>
      </c>
      <c r="T4125" s="35" t="str">
        <f>'EPD information'!$W$16</f>
        <v>ND</v>
      </c>
      <c r="U4125" s="35">
        <f>'EPD information'!$X$16*Tabell2[[#This Row],[Weight (kg)]]</f>
        <v>9.8700000000000003E-4</v>
      </c>
      <c r="V4125" s="35">
        <f>'EPD information'!$Y$16*Tabell2[[#This Row],[Weight (kg)]]</f>
        <v>3.2759999999999997E-2</v>
      </c>
      <c r="W4125" s="35">
        <f>'EPD information'!$Z$16*Tabell2[[#This Row],[Weight (kg)]]</f>
        <v>5.3130000000000001E-5</v>
      </c>
      <c r="X4125" s="35">
        <f>'EPD information'!$AA$16*Tabell2[[#This Row],[Weight (kg)]]</f>
        <v>-0.25409999999999999</v>
      </c>
      <c r="Y4125" s="18">
        <f>'EPD information'!$AB$16*Tabell2[[#This Row],[Weight (kg)]]</f>
        <v>0.70559999999999989</v>
      </c>
      <c r="Z4125" s="18">
        <f>'EPD information'!$AC$16*Tabell2[[#This Row],[Weight (kg)]]</f>
        <v>1.2369E-2</v>
      </c>
      <c r="AA4125" s="18">
        <f>'EPD information'!$AD$16*Tabell2[[#This Row],[Weight (kg)]]</f>
        <v>1.5476999999999999E-3</v>
      </c>
      <c r="AB4125" s="18" t="s">
        <v>48</v>
      </c>
      <c r="AC4125" s="18">
        <f>'EPD information'!$AF$16*Tabell2[[#This Row],[Weight (kg)]]</f>
        <v>9.7649999999999994E-4</v>
      </c>
      <c r="AD4125" s="18">
        <f>'EPD information'!$AG$16*Tabell2[[#This Row],[Weight (kg)]]</f>
        <v>3.2549999999999996E-2</v>
      </c>
      <c r="AE4125" s="18">
        <f>'EPD information'!$AH$16*Tabell2[[#This Row],[Weight (kg)]]</f>
        <v>5.2080000000000003E-5</v>
      </c>
      <c r="AF4125" s="21">
        <f>'EPD information'!$AI$16*Tabell2[[#This Row],[Weight (kg)]]</f>
        <v>-0.24149999999999996</v>
      </c>
    </row>
    <row r="4126" spans="1:32" ht="28.5" x14ac:dyDescent="0.2">
      <c r="A4126" s="36" t="s">
        <v>289</v>
      </c>
      <c r="B4126" s="37" t="s">
        <v>290</v>
      </c>
      <c r="C4126" s="38">
        <v>276729</v>
      </c>
      <c r="D4126" s="39">
        <v>7319662767293</v>
      </c>
      <c r="E4126" s="37" t="s">
        <v>46</v>
      </c>
      <c r="F4126" s="40">
        <v>125</v>
      </c>
      <c r="G4126" s="37">
        <v>112</v>
      </c>
      <c r="H4126" s="41">
        <v>0.23</v>
      </c>
      <c r="I4126" s="35">
        <f>'EPD information'!$L$16*Tabell2[[#This Row],[Weight (kg)]]</f>
        <v>0.78430000000000011</v>
      </c>
      <c r="J4126" s="22">
        <f>'EPD information'!$M$16*Tabell2[[#This Row],[Weight (kg)]]</f>
        <v>1.3662000000000001E-2</v>
      </c>
      <c r="K4126" s="22">
        <f>'EPD information'!$N$16*Tabell2[[#This Row],[Weight (kg)]]</f>
        <v>1.6215000000000001E-3</v>
      </c>
      <c r="L4126" s="22">
        <f>'EPD information'!$O$16*Tabell2[[#This Row],[Weight (kg)]]</f>
        <v>0</v>
      </c>
      <c r="M4126" s="22">
        <f>'EPD information'!$P$16*Tabell2[[#This Row],[Weight (kg)]]</f>
        <v>1.0810000000000001E-3</v>
      </c>
      <c r="N4126" s="22">
        <f>'EPD information'!$Q$16*Tabell2[[#This Row],[Weight (kg)]]</f>
        <v>3.5880000000000002E-2</v>
      </c>
      <c r="O4126" s="22">
        <f>'EPD information'!$R$16*Tabell2[[#This Row],[Weight (kg)]]</f>
        <v>5.819000000000001E-5</v>
      </c>
      <c r="P4126" s="22">
        <f>'EPD information'!$S$16*Tabell2[[#This Row],[Weight (kg)]]</f>
        <v>-0.27829999999999999</v>
      </c>
      <c r="Q4126" s="35">
        <f>'Product specific GWP'!$T$16*Tabell2[[#This Row],[Weight (kg)]]</f>
        <v>1.0051000000000001E-2</v>
      </c>
      <c r="R4126" s="35" t="s">
        <v>48</v>
      </c>
      <c r="S4126" s="35">
        <f>'EPD information'!$V$16*Tabell2[[#This Row],[Weight (kg)]]</f>
        <v>1.6215000000000001E-3</v>
      </c>
      <c r="T4126" s="35" t="str">
        <f>'EPD information'!$W$16</f>
        <v>ND</v>
      </c>
      <c r="U4126" s="35">
        <f>'EPD information'!$X$16*Tabell2[[#This Row],[Weight (kg)]]</f>
        <v>1.0810000000000001E-3</v>
      </c>
      <c r="V4126" s="35">
        <f>'EPD information'!$Y$16*Tabell2[[#This Row],[Weight (kg)]]</f>
        <v>3.5880000000000002E-2</v>
      </c>
      <c r="W4126" s="35">
        <f>'EPD information'!$Z$16*Tabell2[[#This Row],[Weight (kg)]]</f>
        <v>5.819000000000001E-5</v>
      </c>
      <c r="X4126" s="35">
        <f>'EPD information'!$AA$16*Tabell2[[#This Row],[Weight (kg)]]</f>
        <v>-0.27829999999999999</v>
      </c>
      <c r="Y4126" s="18">
        <f>'EPD information'!$AB$16*Tabell2[[#This Row],[Weight (kg)]]</f>
        <v>0.77280000000000004</v>
      </c>
      <c r="Z4126" s="18">
        <f>'EPD information'!$AC$16*Tabell2[[#This Row],[Weight (kg)]]</f>
        <v>1.3547E-2</v>
      </c>
      <c r="AA4126" s="18">
        <f>'EPD information'!$AD$16*Tabell2[[#This Row],[Weight (kg)]]</f>
        <v>1.6950999999999999E-3</v>
      </c>
      <c r="AB4126" s="18" t="s">
        <v>48</v>
      </c>
      <c r="AC4126" s="18">
        <f>'EPD information'!$AF$16*Tabell2[[#This Row],[Weight (kg)]]</f>
        <v>1.0694999999999999E-3</v>
      </c>
      <c r="AD4126" s="18">
        <f>'EPD information'!$AG$16*Tabell2[[#This Row],[Weight (kg)]]</f>
        <v>3.5650000000000001E-2</v>
      </c>
      <c r="AE4126" s="18">
        <f>'EPD information'!$AH$16*Tabell2[[#This Row],[Weight (kg)]]</f>
        <v>5.7040000000000003E-5</v>
      </c>
      <c r="AF4126" s="21">
        <f>'EPD information'!$AI$16*Tabell2[[#This Row],[Weight (kg)]]</f>
        <v>-0.26450000000000001</v>
      </c>
    </row>
    <row r="4127" spans="1:32" ht="28.5" x14ac:dyDescent="0.2">
      <c r="A4127" s="36" t="s">
        <v>289</v>
      </c>
      <c r="B4127" s="37" t="s">
        <v>290</v>
      </c>
      <c r="C4127" s="38">
        <v>251269</v>
      </c>
      <c r="D4127" s="39">
        <v>7319662512695</v>
      </c>
      <c r="E4127" s="37" t="s">
        <v>46</v>
      </c>
      <c r="F4127" s="40">
        <v>125</v>
      </c>
      <c r="G4127" s="37">
        <v>125</v>
      </c>
      <c r="H4127" s="41">
        <v>0.27</v>
      </c>
      <c r="I4127" s="35">
        <f>'EPD information'!$L$16*Tabell2[[#This Row],[Weight (kg)]]</f>
        <v>0.92070000000000007</v>
      </c>
      <c r="J4127" s="22">
        <f>'EPD information'!$M$16*Tabell2[[#This Row],[Weight (kg)]]</f>
        <v>1.6038E-2</v>
      </c>
      <c r="K4127" s="22">
        <f>'EPD information'!$N$16*Tabell2[[#This Row],[Weight (kg)]]</f>
        <v>1.9035E-3</v>
      </c>
      <c r="L4127" s="22">
        <f>'EPD information'!$O$16*Tabell2[[#This Row],[Weight (kg)]]</f>
        <v>0</v>
      </c>
      <c r="M4127" s="22">
        <f>'EPD information'!$P$16*Tabell2[[#This Row],[Weight (kg)]]</f>
        <v>1.2690000000000002E-3</v>
      </c>
      <c r="N4127" s="22">
        <f>'EPD information'!$Q$16*Tabell2[[#This Row],[Weight (kg)]]</f>
        <v>4.2120000000000005E-2</v>
      </c>
      <c r="O4127" s="22">
        <f>'EPD information'!$R$16*Tabell2[[#This Row],[Weight (kg)]]</f>
        <v>6.8310000000000015E-5</v>
      </c>
      <c r="P4127" s="22">
        <f>'EPD information'!$S$16*Tabell2[[#This Row],[Weight (kg)]]</f>
        <v>-0.32669999999999999</v>
      </c>
      <c r="Q4127" s="35">
        <f>'Product specific GWP'!$T$16*Tabell2[[#This Row],[Weight (kg)]]</f>
        <v>1.1799000000000002E-2</v>
      </c>
      <c r="R4127" s="35" t="s">
        <v>48</v>
      </c>
      <c r="S4127" s="35">
        <f>'EPD information'!$V$16*Tabell2[[#This Row],[Weight (kg)]]</f>
        <v>1.9035E-3</v>
      </c>
      <c r="T4127" s="35" t="str">
        <f>'EPD information'!$W$16</f>
        <v>ND</v>
      </c>
      <c r="U4127" s="35">
        <f>'EPD information'!$X$16*Tabell2[[#This Row],[Weight (kg)]]</f>
        <v>1.2690000000000002E-3</v>
      </c>
      <c r="V4127" s="35">
        <f>'EPD information'!$Y$16*Tabell2[[#This Row],[Weight (kg)]]</f>
        <v>4.2120000000000005E-2</v>
      </c>
      <c r="W4127" s="35">
        <f>'EPD information'!$Z$16*Tabell2[[#This Row],[Weight (kg)]]</f>
        <v>6.8310000000000015E-5</v>
      </c>
      <c r="X4127" s="35">
        <f>'EPD information'!$AA$16*Tabell2[[#This Row],[Weight (kg)]]</f>
        <v>-0.32669999999999999</v>
      </c>
      <c r="Y4127" s="18">
        <f>'EPD information'!$AB$16*Tabell2[[#This Row],[Weight (kg)]]</f>
        <v>0.90720000000000001</v>
      </c>
      <c r="Z4127" s="18">
        <f>'EPD information'!$AC$16*Tabell2[[#This Row],[Weight (kg)]]</f>
        <v>1.5903E-2</v>
      </c>
      <c r="AA4127" s="18">
        <f>'EPD information'!$AD$16*Tabell2[[#This Row],[Weight (kg)]]</f>
        <v>1.9899000000000002E-3</v>
      </c>
      <c r="AB4127" s="18" t="s">
        <v>48</v>
      </c>
      <c r="AC4127" s="18">
        <f>'EPD information'!$AF$16*Tabell2[[#This Row],[Weight (kg)]]</f>
        <v>1.2554999999999999E-3</v>
      </c>
      <c r="AD4127" s="18">
        <f>'EPD information'!$AG$16*Tabell2[[#This Row],[Weight (kg)]]</f>
        <v>4.1850000000000005E-2</v>
      </c>
      <c r="AE4127" s="18">
        <f>'EPD information'!$AH$16*Tabell2[[#This Row],[Weight (kg)]]</f>
        <v>6.6960000000000009E-5</v>
      </c>
      <c r="AF4127" s="21">
        <f>'EPD information'!$AI$16*Tabell2[[#This Row],[Weight (kg)]]</f>
        <v>-0.3105</v>
      </c>
    </row>
    <row r="4128" spans="1:32" ht="28.5" x14ac:dyDescent="0.2">
      <c r="A4128" s="36" t="s">
        <v>289</v>
      </c>
      <c r="B4128" s="37" t="s">
        <v>290</v>
      </c>
      <c r="C4128" s="38">
        <v>276730</v>
      </c>
      <c r="D4128" s="39">
        <v>7319662767309</v>
      </c>
      <c r="E4128" s="37" t="s">
        <v>46</v>
      </c>
      <c r="F4128" s="40">
        <v>125</v>
      </c>
      <c r="G4128" s="37">
        <v>140</v>
      </c>
      <c r="H4128" s="41">
        <v>0.31</v>
      </c>
      <c r="I4128" s="35">
        <f>'EPD information'!$L$16*Tabell2[[#This Row],[Weight (kg)]]</f>
        <v>1.0570999999999999</v>
      </c>
      <c r="J4128" s="22">
        <f>'EPD information'!$M$16*Tabell2[[#This Row],[Weight (kg)]]</f>
        <v>1.8414E-2</v>
      </c>
      <c r="K4128" s="22">
        <f>'EPD information'!$N$16*Tabell2[[#This Row],[Weight (kg)]]</f>
        <v>2.1854999999999999E-3</v>
      </c>
      <c r="L4128" s="22">
        <f>'EPD information'!$O$16*Tabell2[[#This Row],[Weight (kg)]]</f>
        <v>0</v>
      </c>
      <c r="M4128" s="22">
        <f>'EPD information'!$P$16*Tabell2[[#This Row],[Weight (kg)]]</f>
        <v>1.457E-3</v>
      </c>
      <c r="N4128" s="22">
        <f>'EPD information'!$Q$16*Tabell2[[#This Row],[Weight (kg)]]</f>
        <v>4.836E-2</v>
      </c>
      <c r="O4128" s="22">
        <f>'EPD information'!$R$16*Tabell2[[#This Row],[Weight (kg)]]</f>
        <v>7.8430000000000006E-5</v>
      </c>
      <c r="P4128" s="22">
        <f>'EPD information'!$S$16*Tabell2[[#This Row],[Weight (kg)]]</f>
        <v>-0.37509999999999999</v>
      </c>
      <c r="Q4128" s="35">
        <f>'Product specific GWP'!$T$16*Tabell2[[#This Row],[Weight (kg)]]</f>
        <v>1.3547E-2</v>
      </c>
      <c r="R4128" s="35" t="s">
        <v>48</v>
      </c>
      <c r="S4128" s="35">
        <f>'EPD information'!$V$16*Tabell2[[#This Row],[Weight (kg)]]</f>
        <v>2.1854999999999999E-3</v>
      </c>
      <c r="T4128" s="35" t="str">
        <f>'EPD information'!$W$16</f>
        <v>ND</v>
      </c>
      <c r="U4128" s="35">
        <f>'EPD information'!$X$16*Tabell2[[#This Row],[Weight (kg)]]</f>
        <v>1.457E-3</v>
      </c>
      <c r="V4128" s="35">
        <f>'EPD information'!$Y$16*Tabell2[[#This Row],[Weight (kg)]]</f>
        <v>4.836E-2</v>
      </c>
      <c r="W4128" s="35">
        <f>'EPD information'!$Z$16*Tabell2[[#This Row],[Weight (kg)]]</f>
        <v>7.8430000000000006E-5</v>
      </c>
      <c r="X4128" s="35">
        <f>'EPD information'!$AA$16*Tabell2[[#This Row],[Weight (kg)]]</f>
        <v>-0.37509999999999999</v>
      </c>
      <c r="Y4128" s="18">
        <f>'EPD information'!$AB$16*Tabell2[[#This Row],[Weight (kg)]]</f>
        <v>1.0415999999999999</v>
      </c>
      <c r="Z4128" s="18">
        <f>'EPD information'!$AC$16*Tabell2[[#This Row],[Weight (kg)]]</f>
        <v>1.8259000000000001E-2</v>
      </c>
      <c r="AA4128" s="18">
        <f>'EPD information'!$AD$16*Tabell2[[#This Row],[Weight (kg)]]</f>
        <v>2.2846999999999998E-3</v>
      </c>
      <c r="AB4128" s="18" t="s">
        <v>48</v>
      </c>
      <c r="AC4128" s="18">
        <f>'EPD information'!$AF$16*Tabell2[[#This Row],[Weight (kg)]]</f>
        <v>1.4414999999999999E-3</v>
      </c>
      <c r="AD4128" s="18">
        <f>'EPD information'!$AG$16*Tabell2[[#This Row],[Weight (kg)]]</f>
        <v>4.8050000000000002E-2</v>
      </c>
      <c r="AE4128" s="18">
        <f>'EPD information'!$AH$16*Tabell2[[#This Row],[Weight (kg)]]</f>
        <v>7.6880000000000009E-5</v>
      </c>
      <c r="AF4128" s="21">
        <f>'EPD information'!$AI$16*Tabell2[[#This Row],[Weight (kg)]]</f>
        <v>-0.35649999999999998</v>
      </c>
    </row>
    <row r="4129" spans="1:32" ht="28.5" x14ac:dyDescent="0.2">
      <c r="A4129" s="36" t="s">
        <v>289</v>
      </c>
      <c r="B4129" s="37" t="s">
        <v>290</v>
      </c>
      <c r="C4129" s="38">
        <v>276731</v>
      </c>
      <c r="D4129" s="39">
        <v>7319662767316</v>
      </c>
      <c r="E4129" s="37" t="s">
        <v>46</v>
      </c>
      <c r="F4129" s="40">
        <v>125</v>
      </c>
      <c r="G4129" s="37">
        <v>150</v>
      </c>
      <c r="H4129" s="41">
        <v>0.33</v>
      </c>
      <c r="I4129" s="35">
        <f>'EPD information'!$L$16*Tabell2[[#This Row],[Weight (kg)]]</f>
        <v>1.1253000000000002</v>
      </c>
      <c r="J4129" s="22">
        <f>'EPD information'!$M$16*Tabell2[[#This Row],[Weight (kg)]]</f>
        <v>1.9602000000000001E-2</v>
      </c>
      <c r="K4129" s="22">
        <f>'EPD information'!$N$16*Tabell2[[#This Row],[Weight (kg)]]</f>
        <v>2.3265E-3</v>
      </c>
      <c r="L4129" s="22">
        <f>'EPD information'!$O$16*Tabell2[[#This Row],[Weight (kg)]]</f>
        <v>0</v>
      </c>
      <c r="M4129" s="22">
        <f>'EPD information'!$P$16*Tabell2[[#This Row],[Weight (kg)]]</f>
        <v>1.5510000000000001E-3</v>
      </c>
      <c r="N4129" s="22">
        <f>'EPD information'!$Q$16*Tabell2[[#This Row],[Weight (kg)]]</f>
        <v>5.1480000000000005E-2</v>
      </c>
      <c r="O4129" s="22">
        <f>'EPD information'!$R$16*Tabell2[[#This Row],[Weight (kg)]]</f>
        <v>8.3490000000000015E-5</v>
      </c>
      <c r="P4129" s="22">
        <f>'EPD information'!$S$16*Tabell2[[#This Row],[Weight (kg)]]</f>
        <v>-0.39929999999999999</v>
      </c>
      <c r="Q4129" s="35">
        <f>'Product specific GWP'!$T$16*Tabell2[[#This Row],[Weight (kg)]]</f>
        <v>1.4421000000000002E-2</v>
      </c>
      <c r="R4129" s="35" t="s">
        <v>48</v>
      </c>
      <c r="S4129" s="35">
        <f>'EPD information'!$V$16*Tabell2[[#This Row],[Weight (kg)]]</f>
        <v>2.3265E-3</v>
      </c>
      <c r="T4129" s="35" t="str">
        <f>'EPD information'!$W$16</f>
        <v>ND</v>
      </c>
      <c r="U4129" s="35">
        <f>'EPD information'!$X$16*Tabell2[[#This Row],[Weight (kg)]]</f>
        <v>1.5510000000000001E-3</v>
      </c>
      <c r="V4129" s="35">
        <f>'EPD information'!$Y$16*Tabell2[[#This Row],[Weight (kg)]]</f>
        <v>5.1480000000000005E-2</v>
      </c>
      <c r="W4129" s="35">
        <f>'EPD information'!$Z$16*Tabell2[[#This Row],[Weight (kg)]]</f>
        <v>8.3490000000000015E-5</v>
      </c>
      <c r="X4129" s="35">
        <f>'EPD information'!$AA$16*Tabell2[[#This Row],[Weight (kg)]]</f>
        <v>-0.39929999999999999</v>
      </c>
      <c r="Y4129" s="18">
        <f>'EPD information'!$AB$16*Tabell2[[#This Row],[Weight (kg)]]</f>
        <v>1.1088</v>
      </c>
      <c r="Z4129" s="18">
        <f>'EPD information'!$AC$16*Tabell2[[#This Row],[Weight (kg)]]</f>
        <v>1.9437000000000003E-2</v>
      </c>
      <c r="AA4129" s="18">
        <f>'EPD information'!$AD$16*Tabell2[[#This Row],[Weight (kg)]]</f>
        <v>2.4321E-3</v>
      </c>
      <c r="AB4129" s="18" t="s">
        <v>48</v>
      </c>
      <c r="AC4129" s="18">
        <f>'EPD information'!$AF$16*Tabell2[[#This Row],[Weight (kg)]]</f>
        <v>1.5344999999999998E-3</v>
      </c>
      <c r="AD4129" s="18">
        <f>'EPD information'!$AG$16*Tabell2[[#This Row],[Weight (kg)]]</f>
        <v>5.1150000000000001E-2</v>
      </c>
      <c r="AE4129" s="18">
        <f>'EPD information'!$AH$16*Tabell2[[#This Row],[Weight (kg)]]</f>
        <v>8.1840000000000002E-5</v>
      </c>
      <c r="AF4129" s="21">
        <f>'EPD information'!$AI$16*Tabell2[[#This Row],[Weight (kg)]]</f>
        <v>-0.3795</v>
      </c>
    </row>
    <row r="4130" spans="1:32" ht="28.5" x14ac:dyDescent="0.2">
      <c r="A4130" s="36" t="s">
        <v>289</v>
      </c>
      <c r="B4130" s="37" t="s">
        <v>290</v>
      </c>
      <c r="C4130" s="38">
        <v>276733</v>
      </c>
      <c r="D4130" s="39">
        <v>7319662767330</v>
      </c>
      <c r="E4130" s="37" t="s">
        <v>46</v>
      </c>
      <c r="F4130" s="40">
        <v>125</v>
      </c>
      <c r="G4130" s="37">
        <v>180</v>
      </c>
      <c r="H4130" s="41">
        <v>0.41</v>
      </c>
      <c r="I4130" s="35">
        <f>'EPD information'!$L$16*Tabell2[[#This Row],[Weight (kg)]]</f>
        <v>1.3980999999999999</v>
      </c>
      <c r="J4130" s="22">
        <f>'EPD information'!$M$16*Tabell2[[#This Row],[Weight (kg)]]</f>
        <v>2.4354000000000001E-2</v>
      </c>
      <c r="K4130" s="22">
        <f>'EPD information'!$N$16*Tabell2[[#This Row],[Weight (kg)]]</f>
        <v>2.8904999999999998E-3</v>
      </c>
      <c r="L4130" s="22">
        <f>'EPD information'!$O$16*Tabell2[[#This Row],[Weight (kg)]]</f>
        <v>0</v>
      </c>
      <c r="M4130" s="22">
        <f>'EPD information'!$P$16*Tabell2[[#This Row],[Weight (kg)]]</f>
        <v>1.9269999999999999E-3</v>
      </c>
      <c r="N4130" s="22">
        <f>'EPD information'!$Q$16*Tabell2[[#This Row],[Weight (kg)]]</f>
        <v>6.3960000000000003E-2</v>
      </c>
      <c r="O4130" s="22">
        <f>'EPD information'!$R$16*Tabell2[[#This Row],[Weight (kg)]]</f>
        <v>1.0373E-4</v>
      </c>
      <c r="P4130" s="22">
        <f>'EPD information'!$S$16*Tabell2[[#This Row],[Weight (kg)]]</f>
        <v>-0.49609999999999993</v>
      </c>
      <c r="Q4130" s="35">
        <f>'Product specific GWP'!$T$16*Tabell2[[#This Row],[Weight (kg)]]</f>
        <v>1.7916999999999999E-2</v>
      </c>
      <c r="R4130" s="35" t="s">
        <v>48</v>
      </c>
      <c r="S4130" s="35">
        <f>'EPD information'!$V$16*Tabell2[[#This Row],[Weight (kg)]]</f>
        <v>2.8904999999999998E-3</v>
      </c>
      <c r="T4130" s="35" t="str">
        <f>'EPD information'!$W$16</f>
        <v>ND</v>
      </c>
      <c r="U4130" s="35">
        <f>'EPD information'!$X$16*Tabell2[[#This Row],[Weight (kg)]]</f>
        <v>1.9269999999999999E-3</v>
      </c>
      <c r="V4130" s="35">
        <f>'EPD information'!$Y$16*Tabell2[[#This Row],[Weight (kg)]]</f>
        <v>6.3960000000000003E-2</v>
      </c>
      <c r="W4130" s="35">
        <f>'EPD information'!$Z$16*Tabell2[[#This Row],[Weight (kg)]]</f>
        <v>1.0373E-4</v>
      </c>
      <c r="X4130" s="35">
        <f>'EPD information'!$AA$16*Tabell2[[#This Row],[Weight (kg)]]</f>
        <v>-0.49609999999999993</v>
      </c>
      <c r="Y4130" s="18">
        <f>'EPD information'!$AB$16*Tabell2[[#This Row],[Weight (kg)]]</f>
        <v>1.3775999999999999</v>
      </c>
      <c r="Z4130" s="18">
        <f>'EPD information'!$AC$16*Tabell2[[#This Row],[Weight (kg)]]</f>
        <v>2.4149E-2</v>
      </c>
      <c r="AA4130" s="18">
        <f>'EPD information'!$AD$16*Tabell2[[#This Row],[Weight (kg)]]</f>
        <v>3.0216999999999996E-3</v>
      </c>
      <c r="AB4130" s="18" t="s">
        <v>48</v>
      </c>
      <c r="AC4130" s="18">
        <f>'EPD information'!$AF$16*Tabell2[[#This Row],[Weight (kg)]]</f>
        <v>1.9064999999999998E-3</v>
      </c>
      <c r="AD4130" s="18">
        <f>'EPD information'!$AG$16*Tabell2[[#This Row],[Weight (kg)]]</f>
        <v>6.3549999999999995E-2</v>
      </c>
      <c r="AE4130" s="18">
        <f>'EPD information'!$AH$16*Tabell2[[#This Row],[Weight (kg)]]</f>
        <v>1.0168E-4</v>
      </c>
      <c r="AF4130" s="21">
        <f>'EPD information'!$AI$16*Tabell2[[#This Row],[Weight (kg)]]</f>
        <v>-0.47149999999999992</v>
      </c>
    </row>
    <row r="4131" spans="1:32" ht="28.5" x14ac:dyDescent="0.2">
      <c r="A4131" s="36" t="s">
        <v>289</v>
      </c>
      <c r="B4131" s="37" t="s">
        <v>290</v>
      </c>
      <c r="C4131" s="38">
        <v>276734</v>
      </c>
      <c r="D4131" s="39">
        <v>7319662767347</v>
      </c>
      <c r="E4131" s="37" t="s">
        <v>46</v>
      </c>
      <c r="F4131" s="40">
        <v>125</v>
      </c>
      <c r="G4131" s="37">
        <v>200</v>
      </c>
      <c r="H4131" s="41">
        <v>0.5</v>
      </c>
      <c r="I4131" s="35">
        <f>'EPD information'!$L$16*Tabell2[[#This Row],[Weight (kg)]]</f>
        <v>1.7050000000000001</v>
      </c>
      <c r="J4131" s="22">
        <f>'EPD information'!$M$16*Tabell2[[#This Row],[Weight (kg)]]</f>
        <v>2.9700000000000001E-2</v>
      </c>
      <c r="K4131" s="22">
        <f>'EPD information'!$N$16*Tabell2[[#This Row],[Weight (kg)]]</f>
        <v>3.5249999999999999E-3</v>
      </c>
      <c r="L4131" s="22">
        <f>'EPD information'!$O$16*Tabell2[[#This Row],[Weight (kg)]]</f>
        <v>0</v>
      </c>
      <c r="M4131" s="22">
        <f>'EPD information'!$P$16*Tabell2[[#This Row],[Weight (kg)]]</f>
        <v>2.3500000000000001E-3</v>
      </c>
      <c r="N4131" s="22">
        <f>'EPD information'!$Q$16*Tabell2[[#This Row],[Weight (kg)]]</f>
        <v>7.8E-2</v>
      </c>
      <c r="O4131" s="22">
        <f>'EPD information'!$R$16*Tabell2[[#This Row],[Weight (kg)]]</f>
        <v>1.2650000000000001E-4</v>
      </c>
      <c r="P4131" s="22">
        <f>'EPD information'!$S$16*Tabell2[[#This Row],[Weight (kg)]]</f>
        <v>-0.60499999999999998</v>
      </c>
      <c r="Q4131" s="35">
        <f>'Product specific GWP'!$T$16*Tabell2[[#This Row],[Weight (kg)]]</f>
        <v>2.1850000000000001E-2</v>
      </c>
      <c r="R4131" s="35" t="s">
        <v>48</v>
      </c>
      <c r="S4131" s="35">
        <f>'EPD information'!$V$16*Tabell2[[#This Row],[Weight (kg)]]</f>
        <v>3.5249999999999999E-3</v>
      </c>
      <c r="T4131" s="35" t="str">
        <f>'EPD information'!$W$16</f>
        <v>ND</v>
      </c>
      <c r="U4131" s="35">
        <f>'EPD information'!$X$16*Tabell2[[#This Row],[Weight (kg)]]</f>
        <v>2.3500000000000001E-3</v>
      </c>
      <c r="V4131" s="35">
        <f>'EPD information'!$Y$16*Tabell2[[#This Row],[Weight (kg)]]</f>
        <v>7.8E-2</v>
      </c>
      <c r="W4131" s="35">
        <f>'EPD information'!$Z$16*Tabell2[[#This Row],[Weight (kg)]]</f>
        <v>1.2650000000000001E-4</v>
      </c>
      <c r="X4131" s="35">
        <f>'EPD information'!$AA$16*Tabell2[[#This Row],[Weight (kg)]]</f>
        <v>-0.60499999999999998</v>
      </c>
      <c r="Y4131" s="18">
        <f>'EPD information'!$AB$16*Tabell2[[#This Row],[Weight (kg)]]</f>
        <v>1.68</v>
      </c>
      <c r="Z4131" s="18">
        <f>'EPD information'!$AC$16*Tabell2[[#This Row],[Weight (kg)]]</f>
        <v>2.945E-2</v>
      </c>
      <c r="AA4131" s="18">
        <f>'EPD information'!$AD$16*Tabell2[[#This Row],[Weight (kg)]]</f>
        <v>3.6849999999999999E-3</v>
      </c>
      <c r="AB4131" s="18" t="s">
        <v>48</v>
      </c>
      <c r="AC4131" s="18">
        <f>'EPD information'!$AF$16*Tabell2[[#This Row],[Weight (kg)]]</f>
        <v>2.3249999999999998E-3</v>
      </c>
      <c r="AD4131" s="18">
        <f>'EPD information'!$AG$16*Tabell2[[#This Row],[Weight (kg)]]</f>
        <v>7.7499999999999999E-2</v>
      </c>
      <c r="AE4131" s="18">
        <f>'EPD information'!$AH$16*Tabell2[[#This Row],[Weight (kg)]]</f>
        <v>1.2400000000000001E-4</v>
      </c>
      <c r="AF4131" s="21">
        <f>'EPD information'!$AI$16*Tabell2[[#This Row],[Weight (kg)]]</f>
        <v>-0.57499999999999996</v>
      </c>
    </row>
    <row r="4132" spans="1:32" ht="28.5" x14ac:dyDescent="0.2">
      <c r="A4132" s="36" t="s">
        <v>289</v>
      </c>
      <c r="B4132" s="37" t="s">
        <v>290</v>
      </c>
      <c r="C4132" s="38">
        <v>276735</v>
      </c>
      <c r="D4132" s="39">
        <v>7319662767354</v>
      </c>
      <c r="E4132" s="37" t="s">
        <v>46</v>
      </c>
      <c r="F4132" s="40">
        <v>125</v>
      </c>
      <c r="G4132" s="37">
        <v>224</v>
      </c>
      <c r="H4132" s="41">
        <v>0.55000000000000004</v>
      </c>
      <c r="I4132" s="35">
        <f>'EPD information'!$L$16*Tabell2[[#This Row],[Weight (kg)]]</f>
        <v>1.8755000000000002</v>
      </c>
      <c r="J4132" s="22">
        <f>'EPD information'!$M$16*Tabell2[[#This Row],[Weight (kg)]]</f>
        <v>3.2670000000000005E-2</v>
      </c>
      <c r="K4132" s="22">
        <f>'EPD information'!$N$16*Tabell2[[#This Row],[Weight (kg)]]</f>
        <v>3.8775000000000003E-3</v>
      </c>
      <c r="L4132" s="22">
        <f>'EPD information'!$O$16*Tabell2[[#This Row],[Weight (kg)]]</f>
        <v>0</v>
      </c>
      <c r="M4132" s="22">
        <f>'EPD information'!$P$16*Tabell2[[#This Row],[Weight (kg)]]</f>
        <v>2.5850000000000005E-3</v>
      </c>
      <c r="N4132" s="22">
        <f>'EPD information'!$Q$16*Tabell2[[#This Row],[Weight (kg)]]</f>
        <v>8.5800000000000001E-2</v>
      </c>
      <c r="O4132" s="22">
        <f>'EPD information'!$R$16*Tabell2[[#This Row],[Weight (kg)]]</f>
        <v>1.3915000000000002E-4</v>
      </c>
      <c r="P4132" s="22">
        <f>'EPD information'!$S$16*Tabell2[[#This Row],[Weight (kg)]]</f>
        <v>-0.66549999999999998</v>
      </c>
      <c r="Q4132" s="35">
        <f>'Product specific GWP'!$T$16*Tabell2[[#This Row],[Weight (kg)]]</f>
        <v>2.4035000000000004E-2</v>
      </c>
      <c r="R4132" s="35" t="s">
        <v>48</v>
      </c>
      <c r="S4132" s="35">
        <f>'EPD information'!$V$16*Tabell2[[#This Row],[Weight (kg)]]</f>
        <v>3.8775000000000003E-3</v>
      </c>
      <c r="T4132" s="35" t="str">
        <f>'EPD information'!$W$16</f>
        <v>ND</v>
      </c>
      <c r="U4132" s="35">
        <f>'EPD information'!$X$16*Tabell2[[#This Row],[Weight (kg)]]</f>
        <v>2.5850000000000005E-3</v>
      </c>
      <c r="V4132" s="35">
        <f>'EPD information'!$Y$16*Tabell2[[#This Row],[Weight (kg)]]</f>
        <v>8.5800000000000001E-2</v>
      </c>
      <c r="W4132" s="35">
        <f>'EPD information'!$Z$16*Tabell2[[#This Row],[Weight (kg)]]</f>
        <v>1.3915000000000002E-4</v>
      </c>
      <c r="X4132" s="35">
        <f>'EPD information'!$AA$16*Tabell2[[#This Row],[Weight (kg)]]</f>
        <v>-0.66549999999999998</v>
      </c>
      <c r="Y4132" s="18">
        <f>'EPD information'!$AB$16*Tabell2[[#This Row],[Weight (kg)]]</f>
        <v>1.8480000000000001</v>
      </c>
      <c r="Z4132" s="18">
        <f>'EPD information'!$AC$16*Tabell2[[#This Row],[Weight (kg)]]</f>
        <v>3.2395E-2</v>
      </c>
      <c r="AA4132" s="18">
        <f>'EPD information'!$AD$16*Tabell2[[#This Row],[Weight (kg)]]</f>
        <v>4.0534999999999998E-3</v>
      </c>
      <c r="AB4132" s="18" t="s">
        <v>48</v>
      </c>
      <c r="AC4132" s="18">
        <f>'EPD information'!$AF$16*Tabell2[[#This Row],[Weight (kg)]]</f>
        <v>2.5574999999999999E-3</v>
      </c>
      <c r="AD4132" s="18">
        <f>'EPD information'!$AG$16*Tabell2[[#This Row],[Weight (kg)]]</f>
        <v>8.5250000000000006E-2</v>
      </c>
      <c r="AE4132" s="18">
        <f>'EPD information'!$AH$16*Tabell2[[#This Row],[Weight (kg)]]</f>
        <v>1.3640000000000001E-4</v>
      </c>
      <c r="AF4132" s="21">
        <f>'EPD information'!$AI$16*Tabell2[[#This Row],[Weight (kg)]]</f>
        <v>-0.63249999999999995</v>
      </c>
    </row>
    <row r="4133" spans="1:32" ht="28.5" x14ac:dyDescent="0.2">
      <c r="A4133" s="36" t="s">
        <v>289</v>
      </c>
      <c r="B4133" s="37" t="s">
        <v>290</v>
      </c>
      <c r="C4133" s="38">
        <v>776093</v>
      </c>
      <c r="D4133" s="39">
        <v>7319667760930</v>
      </c>
      <c r="E4133" s="37" t="s">
        <v>46</v>
      </c>
      <c r="F4133" s="40">
        <v>125</v>
      </c>
      <c r="G4133" s="37">
        <v>250</v>
      </c>
      <c r="H4133" s="41">
        <v>0.74950000000000006</v>
      </c>
      <c r="I4133" s="35">
        <f>'EPD information'!$L$16*Tabell2[[#This Row],[Weight (kg)]]</f>
        <v>2.5557950000000003</v>
      </c>
      <c r="J4133" s="22">
        <f>'EPD information'!$M$16*Tabell2[[#This Row],[Weight (kg)]]</f>
        <v>4.4520300000000006E-2</v>
      </c>
      <c r="K4133" s="22">
        <f>'EPD information'!$N$16*Tabell2[[#This Row],[Weight (kg)]]</f>
        <v>5.2839750000000007E-3</v>
      </c>
      <c r="L4133" s="22">
        <f>'EPD information'!$O$16*Tabell2[[#This Row],[Weight (kg)]]</f>
        <v>0</v>
      </c>
      <c r="M4133" s="22">
        <f>'EPD information'!$P$16*Tabell2[[#This Row],[Weight (kg)]]</f>
        <v>3.5226500000000004E-3</v>
      </c>
      <c r="N4133" s="22">
        <f>'EPD information'!$Q$16*Tabell2[[#This Row],[Weight (kg)]]</f>
        <v>0.11692200000000001</v>
      </c>
      <c r="O4133" s="22">
        <f>'EPD information'!$R$16*Tabell2[[#This Row],[Weight (kg)]]</f>
        <v>1.8962350000000002E-4</v>
      </c>
      <c r="P4133" s="22">
        <f>'EPD information'!$S$16*Tabell2[[#This Row],[Weight (kg)]]</f>
        <v>-0.90689500000000001</v>
      </c>
      <c r="Q4133" s="35">
        <f>'Product specific GWP'!$T$16*Tabell2[[#This Row],[Weight (kg)]]</f>
        <v>3.2753150000000002E-2</v>
      </c>
      <c r="R4133" s="35" t="s">
        <v>48</v>
      </c>
      <c r="S4133" s="35">
        <f>'EPD information'!$V$16*Tabell2[[#This Row],[Weight (kg)]]</f>
        <v>5.2839750000000007E-3</v>
      </c>
      <c r="T4133" s="35" t="str">
        <f>'EPD information'!$W$16</f>
        <v>ND</v>
      </c>
      <c r="U4133" s="35">
        <f>'EPD information'!$X$16*Tabell2[[#This Row],[Weight (kg)]]</f>
        <v>3.5226500000000004E-3</v>
      </c>
      <c r="V4133" s="35">
        <f>'EPD information'!$Y$16*Tabell2[[#This Row],[Weight (kg)]]</f>
        <v>0.11692200000000001</v>
      </c>
      <c r="W4133" s="35">
        <f>'EPD information'!$Z$16*Tabell2[[#This Row],[Weight (kg)]]</f>
        <v>1.8962350000000002E-4</v>
      </c>
      <c r="X4133" s="35">
        <f>'EPD information'!$AA$16*Tabell2[[#This Row],[Weight (kg)]]</f>
        <v>-0.90689500000000001</v>
      </c>
      <c r="Y4133" s="18">
        <f>'EPD information'!$AB$16*Tabell2[[#This Row],[Weight (kg)]]</f>
        <v>2.5183200000000001</v>
      </c>
      <c r="Z4133" s="18">
        <f>'EPD information'!$AC$16*Tabell2[[#This Row],[Weight (kg)]]</f>
        <v>4.4145550000000006E-2</v>
      </c>
      <c r="AA4133" s="18">
        <f>'EPD information'!$AD$16*Tabell2[[#This Row],[Weight (kg)]]</f>
        <v>5.5238150000000005E-3</v>
      </c>
      <c r="AB4133" s="18" t="s">
        <v>48</v>
      </c>
      <c r="AC4133" s="18">
        <f>'EPD information'!$AF$16*Tabell2[[#This Row],[Weight (kg)]]</f>
        <v>3.4851750000000001E-3</v>
      </c>
      <c r="AD4133" s="18">
        <f>'EPD information'!$AG$16*Tabell2[[#This Row],[Weight (kg)]]</f>
        <v>0.11617250000000001</v>
      </c>
      <c r="AE4133" s="18">
        <f>'EPD information'!$AH$16*Tabell2[[#This Row],[Weight (kg)]]</f>
        <v>1.8587600000000002E-4</v>
      </c>
      <c r="AF4133" s="21">
        <f>'EPD information'!$AI$16*Tabell2[[#This Row],[Weight (kg)]]</f>
        <v>-0.86192500000000005</v>
      </c>
    </row>
    <row r="4134" spans="1:32" ht="28.5" x14ac:dyDescent="0.2">
      <c r="A4134" s="36" t="s">
        <v>289</v>
      </c>
      <c r="B4134" s="37" t="s">
        <v>290</v>
      </c>
      <c r="C4134" s="38">
        <v>592626</v>
      </c>
      <c r="D4134" s="39">
        <v>7319660833372</v>
      </c>
      <c r="E4134" s="37" t="s">
        <v>46</v>
      </c>
      <c r="F4134" s="40">
        <v>125</v>
      </c>
      <c r="G4134" s="37">
        <v>280</v>
      </c>
      <c r="H4134" s="41">
        <v>0.90239999999999998</v>
      </c>
      <c r="I4134" s="35">
        <f>'EPD information'!$L$16*Tabell2[[#This Row],[Weight (kg)]]</f>
        <v>3.0771839999999999</v>
      </c>
      <c r="J4134" s="22">
        <f>'EPD information'!$M$16*Tabell2[[#This Row],[Weight (kg)]]</f>
        <v>5.360256E-2</v>
      </c>
      <c r="K4134" s="22">
        <f>'EPD information'!$N$16*Tabell2[[#This Row],[Weight (kg)]]</f>
        <v>6.3619200000000001E-3</v>
      </c>
      <c r="L4134" s="22">
        <f>'EPD information'!$O$16*Tabell2[[#This Row],[Weight (kg)]]</f>
        <v>0</v>
      </c>
      <c r="M4134" s="22">
        <f>'EPD information'!$P$16*Tabell2[[#This Row],[Weight (kg)]]</f>
        <v>4.24128E-3</v>
      </c>
      <c r="N4134" s="22">
        <f>'EPD information'!$Q$16*Tabell2[[#This Row],[Weight (kg)]]</f>
        <v>0.14077439999999999</v>
      </c>
      <c r="O4134" s="22">
        <f>'EPD information'!$R$16*Tabell2[[#This Row],[Weight (kg)]]</f>
        <v>2.2830720000000001E-4</v>
      </c>
      <c r="P4134" s="22">
        <f>'EPD information'!$S$16*Tabell2[[#This Row],[Weight (kg)]]</f>
        <v>-1.091904</v>
      </c>
      <c r="Q4134" s="35">
        <f>'Product specific GWP'!$T$16*Tabell2[[#This Row],[Weight (kg)]]</f>
        <v>3.9434879999999999E-2</v>
      </c>
      <c r="R4134" s="35" t="s">
        <v>48</v>
      </c>
      <c r="S4134" s="35">
        <f>'EPD information'!$V$16*Tabell2[[#This Row],[Weight (kg)]]</f>
        <v>6.3619200000000001E-3</v>
      </c>
      <c r="T4134" s="35" t="str">
        <f>'EPD information'!$W$16</f>
        <v>ND</v>
      </c>
      <c r="U4134" s="35">
        <f>'EPD information'!$X$16*Tabell2[[#This Row],[Weight (kg)]]</f>
        <v>4.24128E-3</v>
      </c>
      <c r="V4134" s="35">
        <f>'EPD information'!$Y$16*Tabell2[[#This Row],[Weight (kg)]]</f>
        <v>0.14077439999999999</v>
      </c>
      <c r="W4134" s="35">
        <f>'EPD information'!$Z$16*Tabell2[[#This Row],[Weight (kg)]]</f>
        <v>2.2830720000000001E-4</v>
      </c>
      <c r="X4134" s="35">
        <f>'EPD information'!$AA$16*Tabell2[[#This Row],[Weight (kg)]]</f>
        <v>-1.091904</v>
      </c>
      <c r="Y4134" s="18">
        <f>'EPD information'!$AB$16*Tabell2[[#This Row],[Weight (kg)]]</f>
        <v>3.0320639999999996</v>
      </c>
      <c r="Z4134" s="18">
        <f>'EPD information'!$AC$16*Tabell2[[#This Row],[Weight (kg)]]</f>
        <v>5.3151360000000002E-2</v>
      </c>
      <c r="AA4134" s="18">
        <f>'EPD information'!$AD$16*Tabell2[[#This Row],[Weight (kg)]]</f>
        <v>6.6506880000000001E-3</v>
      </c>
      <c r="AB4134" s="18" t="s">
        <v>48</v>
      </c>
      <c r="AC4134" s="18">
        <f>'EPD information'!$AF$16*Tabell2[[#This Row],[Weight (kg)]]</f>
        <v>4.19616E-3</v>
      </c>
      <c r="AD4134" s="18">
        <f>'EPD information'!$AG$16*Tabell2[[#This Row],[Weight (kg)]]</f>
        <v>0.139872</v>
      </c>
      <c r="AE4134" s="18">
        <f>'EPD information'!$AH$16*Tabell2[[#This Row],[Weight (kg)]]</f>
        <v>2.2379520000000001E-4</v>
      </c>
      <c r="AF4134" s="21">
        <f>'EPD information'!$AI$16*Tabell2[[#This Row],[Weight (kg)]]</f>
        <v>-1.0377599999999998</v>
      </c>
    </row>
    <row r="4135" spans="1:32" ht="28.5" x14ac:dyDescent="0.2">
      <c r="A4135" s="36" t="s">
        <v>289</v>
      </c>
      <c r="B4135" s="37" t="s">
        <v>290</v>
      </c>
      <c r="C4135" s="38">
        <v>592627</v>
      </c>
      <c r="D4135" s="39">
        <v>7319660833389</v>
      </c>
      <c r="E4135" s="37" t="s">
        <v>46</v>
      </c>
      <c r="F4135" s="40">
        <v>125</v>
      </c>
      <c r="G4135" s="37">
        <v>300</v>
      </c>
      <c r="H4135" s="41">
        <v>0.96419999999999995</v>
      </c>
      <c r="I4135" s="35">
        <f>'EPD information'!$L$16*Tabell2[[#This Row],[Weight (kg)]]</f>
        <v>3.287922</v>
      </c>
      <c r="J4135" s="22">
        <f>'EPD information'!$M$16*Tabell2[[#This Row],[Weight (kg)]]</f>
        <v>5.7273480000000002E-2</v>
      </c>
      <c r="K4135" s="22">
        <f>'EPD information'!$N$16*Tabell2[[#This Row],[Weight (kg)]]</f>
        <v>6.7976099999999991E-3</v>
      </c>
      <c r="L4135" s="22">
        <f>'EPD information'!$O$16*Tabell2[[#This Row],[Weight (kg)]]</f>
        <v>0</v>
      </c>
      <c r="M4135" s="22">
        <f>'EPD information'!$P$16*Tabell2[[#This Row],[Weight (kg)]]</f>
        <v>4.5317400000000002E-3</v>
      </c>
      <c r="N4135" s="22">
        <f>'EPD information'!$Q$16*Tabell2[[#This Row],[Weight (kg)]]</f>
        <v>0.1504152</v>
      </c>
      <c r="O4135" s="22">
        <f>'EPD information'!$R$16*Tabell2[[#This Row],[Weight (kg)]]</f>
        <v>2.4394260000000002E-4</v>
      </c>
      <c r="P4135" s="22">
        <f>'EPD information'!$S$16*Tabell2[[#This Row],[Weight (kg)]]</f>
        <v>-1.166682</v>
      </c>
      <c r="Q4135" s="35">
        <f>'Product specific GWP'!$T$16*Tabell2[[#This Row],[Weight (kg)]]</f>
        <v>4.2135539999999999E-2</v>
      </c>
      <c r="R4135" s="35" t="s">
        <v>48</v>
      </c>
      <c r="S4135" s="35">
        <f>'EPD information'!$V$16*Tabell2[[#This Row],[Weight (kg)]]</f>
        <v>6.7976099999999991E-3</v>
      </c>
      <c r="T4135" s="35" t="str">
        <f>'EPD information'!$W$16</f>
        <v>ND</v>
      </c>
      <c r="U4135" s="35">
        <f>'EPD information'!$X$16*Tabell2[[#This Row],[Weight (kg)]]</f>
        <v>4.5317400000000002E-3</v>
      </c>
      <c r="V4135" s="35">
        <f>'EPD information'!$Y$16*Tabell2[[#This Row],[Weight (kg)]]</f>
        <v>0.1504152</v>
      </c>
      <c r="W4135" s="35">
        <f>'EPD information'!$Z$16*Tabell2[[#This Row],[Weight (kg)]]</f>
        <v>2.4394260000000002E-4</v>
      </c>
      <c r="X4135" s="35">
        <f>'EPD information'!$AA$16*Tabell2[[#This Row],[Weight (kg)]]</f>
        <v>-1.166682</v>
      </c>
      <c r="Y4135" s="18">
        <f>'EPD information'!$AB$16*Tabell2[[#This Row],[Weight (kg)]]</f>
        <v>3.2397119999999995</v>
      </c>
      <c r="Z4135" s="18">
        <f>'EPD information'!$AC$16*Tabell2[[#This Row],[Weight (kg)]]</f>
        <v>5.6791379999999995E-2</v>
      </c>
      <c r="AA4135" s="18">
        <f>'EPD information'!$AD$16*Tabell2[[#This Row],[Weight (kg)]]</f>
        <v>7.1061539999999991E-3</v>
      </c>
      <c r="AB4135" s="18" t="s">
        <v>48</v>
      </c>
      <c r="AC4135" s="18">
        <f>'EPD information'!$AF$16*Tabell2[[#This Row],[Weight (kg)]]</f>
        <v>4.4835299999999995E-3</v>
      </c>
      <c r="AD4135" s="18">
        <f>'EPD information'!$AG$16*Tabell2[[#This Row],[Weight (kg)]]</f>
        <v>0.149451</v>
      </c>
      <c r="AE4135" s="18">
        <f>'EPD information'!$AH$16*Tabell2[[#This Row],[Weight (kg)]]</f>
        <v>2.391216E-4</v>
      </c>
      <c r="AF4135" s="21">
        <f>'EPD information'!$AI$16*Tabell2[[#This Row],[Weight (kg)]]</f>
        <v>-1.1088299999999998</v>
      </c>
    </row>
    <row r="4136" spans="1:32" ht="28.5" x14ac:dyDescent="0.2">
      <c r="A4136" s="36" t="s">
        <v>289</v>
      </c>
      <c r="B4136" s="37" t="s">
        <v>290</v>
      </c>
      <c r="C4136" s="38">
        <v>592628</v>
      </c>
      <c r="D4136" s="39">
        <v>7319660833396</v>
      </c>
      <c r="E4136" s="37" t="s">
        <v>46</v>
      </c>
      <c r="F4136" s="40">
        <v>125</v>
      </c>
      <c r="G4136" s="37">
        <v>315</v>
      </c>
      <c r="H4136" s="41">
        <v>1.0345</v>
      </c>
      <c r="I4136" s="35">
        <f>'EPD information'!$L$16*Tabell2[[#This Row],[Weight (kg)]]</f>
        <v>3.5276450000000001</v>
      </c>
      <c r="J4136" s="22">
        <f>'EPD information'!$M$16*Tabell2[[#This Row],[Weight (kg)]]</f>
        <v>6.1449299999999998E-2</v>
      </c>
      <c r="K4136" s="22">
        <f>'EPD information'!$N$16*Tabell2[[#This Row],[Weight (kg)]]</f>
        <v>7.2932249999999995E-3</v>
      </c>
      <c r="L4136" s="22">
        <f>'EPD information'!$O$16*Tabell2[[#This Row],[Weight (kg)]]</f>
        <v>0</v>
      </c>
      <c r="M4136" s="22">
        <f>'EPD information'!$P$16*Tabell2[[#This Row],[Weight (kg)]]</f>
        <v>4.86215E-3</v>
      </c>
      <c r="N4136" s="22">
        <f>'EPD information'!$Q$16*Tabell2[[#This Row],[Weight (kg)]]</f>
        <v>0.161382</v>
      </c>
      <c r="O4136" s="22">
        <f>'EPD information'!$R$16*Tabell2[[#This Row],[Weight (kg)]]</f>
        <v>2.6172850000000003E-4</v>
      </c>
      <c r="P4136" s="22">
        <f>'EPD information'!$S$16*Tabell2[[#This Row],[Weight (kg)]]</f>
        <v>-1.2517449999999999</v>
      </c>
      <c r="Q4136" s="35">
        <f>'Product specific GWP'!$T$16*Tabell2[[#This Row],[Weight (kg)]]</f>
        <v>4.5207650000000002E-2</v>
      </c>
      <c r="R4136" s="35" t="s">
        <v>48</v>
      </c>
      <c r="S4136" s="35">
        <f>'EPD information'!$V$16*Tabell2[[#This Row],[Weight (kg)]]</f>
        <v>7.2932249999999995E-3</v>
      </c>
      <c r="T4136" s="35" t="str">
        <f>'EPD information'!$W$16</f>
        <v>ND</v>
      </c>
      <c r="U4136" s="35">
        <f>'EPD information'!$X$16*Tabell2[[#This Row],[Weight (kg)]]</f>
        <v>4.86215E-3</v>
      </c>
      <c r="V4136" s="35">
        <f>'EPD information'!$Y$16*Tabell2[[#This Row],[Weight (kg)]]</f>
        <v>0.161382</v>
      </c>
      <c r="W4136" s="35">
        <f>'EPD information'!$Z$16*Tabell2[[#This Row],[Weight (kg)]]</f>
        <v>2.6172850000000003E-4</v>
      </c>
      <c r="X4136" s="35">
        <f>'EPD information'!$AA$16*Tabell2[[#This Row],[Weight (kg)]]</f>
        <v>-1.2517449999999999</v>
      </c>
      <c r="Y4136" s="18">
        <f>'EPD information'!$AB$16*Tabell2[[#This Row],[Weight (kg)]]</f>
        <v>3.4759199999999999</v>
      </c>
      <c r="Z4136" s="18">
        <f>'EPD information'!$AC$16*Tabell2[[#This Row],[Weight (kg)]]</f>
        <v>6.0932050000000001E-2</v>
      </c>
      <c r="AA4136" s="18">
        <f>'EPD information'!$AD$16*Tabell2[[#This Row],[Weight (kg)]]</f>
        <v>7.6242649999999999E-3</v>
      </c>
      <c r="AB4136" s="18" t="s">
        <v>48</v>
      </c>
      <c r="AC4136" s="18">
        <f>'EPD information'!$AF$16*Tabell2[[#This Row],[Weight (kg)]]</f>
        <v>4.8104249999999993E-3</v>
      </c>
      <c r="AD4136" s="18">
        <f>'EPD information'!$AG$16*Tabell2[[#This Row],[Weight (kg)]]</f>
        <v>0.1603475</v>
      </c>
      <c r="AE4136" s="18">
        <f>'EPD information'!$AH$16*Tabell2[[#This Row],[Weight (kg)]]</f>
        <v>2.5655600000000001E-4</v>
      </c>
      <c r="AF4136" s="21">
        <f>'EPD information'!$AI$16*Tabell2[[#This Row],[Weight (kg)]]</f>
        <v>-1.1896749999999998</v>
      </c>
    </row>
    <row r="4137" spans="1:32" ht="28.5" x14ac:dyDescent="0.2">
      <c r="A4137" s="36" t="s">
        <v>289</v>
      </c>
      <c r="B4137" s="37" t="s">
        <v>290</v>
      </c>
      <c r="C4137" s="38">
        <v>592629</v>
      </c>
      <c r="D4137" s="39">
        <v>7319660833402</v>
      </c>
      <c r="E4137" s="37" t="s">
        <v>46</v>
      </c>
      <c r="F4137" s="40">
        <v>125</v>
      </c>
      <c r="G4137" s="37">
        <v>355</v>
      </c>
      <c r="H4137" s="41">
        <v>1.1302000000000001</v>
      </c>
      <c r="I4137" s="35">
        <f>'EPD information'!$L$16*Tabell2[[#This Row],[Weight (kg)]]</f>
        <v>3.8539820000000007</v>
      </c>
      <c r="J4137" s="22">
        <f>'EPD information'!$M$16*Tabell2[[#This Row],[Weight (kg)]]</f>
        <v>6.7133880000000007E-2</v>
      </c>
      <c r="K4137" s="22">
        <f>'EPD information'!$N$16*Tabell2[[#This Row],[Weight (kg)]]</f>
        <v>7.9679099999999999E-3</v>
      </c>
      <c r="L4137" s="22">
        <f>'EPD information'!$O$16*Tabell2[[#This Row],[Weight (kg)]]</f>
        <v>0</v>
      </c>
      <c r="M4137" s="22">
        <f>'EPD information'!$P$16*Tabell2[[#This Row],[Weight (kg)]]</f>
        <v>5.3119400000000002E-3</v>
      </c>
      <c r="N4137" s="22">
        <f>'EPD information'!$Q$16*Tabell2[[#This Row],[Weight (kg)]]</f>
        <v>0.1763112</v>
      </c>
      <c r="O4137" s="22">
        <f>'EPD information'!$R$16*Tabell2[[#This Row],[Weight (kg)]]</f>
        <v>2.8594060000000003E-4</v>
      </c>
      <c r="P4137" s="22">
        <f>'EPD information'!$S$16*Tabell2[[#This Row],[Weight (kg)]]</f>
        <v>-1.367542</v>
      </c>
      <c r="Q4137" s="35">
        <f>'Product specific GWP'!$T$16*Tabell2[[#This Row],[Weight (kg)]]</f>
        <v>4.9389740000000008E-2</v>
      </c>
      <c r="R4137" s="35" t="s">
        <v>48</v>
      </c>
      <c r="S4137" s="35">
        <f>'EPD information'!$V$16*Tabell2[[#This Row],[Weight (kg)]]</f>
        <v>7.9679099999999999E-3</v>
      </c>
      <c r="T4137" s="35" t="str">
        <f>'EPD information'!$W$16</f>
        <v>ND</v>
      </c>
      <c r="U4137" s="35">
        <f>'EPD information'!$X$16*Tabell2[[#This Row],[Weight (kg)]]</f>
        <v>5.3119400000000002E-3</v>
      </c>
      <c r="V4137" s="35">
        <f>'EPD information'!$Y$16*Tabell2[[#This Row],[Weight (kg)]]</f>
        <v>0.1763112</v>
      </c>
      <c r="W4137" s="35">
        <f>'EPD information'!$Z$16*Tabell2[[#This Row],[Weight (kg)]]</f>
        <v>2.8594060000000003E-4</v>
      </c>
      <c r="X4137" s="35">
        <f>'EPD information'!$AA$16*Tabell2[[#This Row],[Weight (kg)]]</f>
        <v>-1.367542</v>
      </c>
      <c r="Y4137" s="18">
        <f>'EPD information'!$AB$16*Tabell2[[#This Row],[Weight (kg)]]</f>
        <v>3.797472</v>
      </c>
      <c r="Z4137" s="18">
        <f>'EPD information'!$AC$16*Tabell2[[#This Row],[Weight (kg)]]</f>
        <v>6.6568780000000008E-2</v>
      </c>
      <c r="AA4137" s="18">
        <f>'EPD information'!$AD$16*Tabell2[[#This Row],[Weight (kg)]]</f>
        <v>8.329574000000001E-3</v>
      </c>
      <c r="AB4137" s="18" t="s">
        <v>48</v>
      </c>
      <c r="AC4137" s="18">
        <f>'EPD information'!$AF$16*Tabell2[[#This Row],[Weight (kg)]]</f>
        <v>5.2554300000000002E-3</v>
      </c>
      <c r="AD4137" s="18">
        <f>'EPD information'!$AG$16*Tabell2[[#This Row],[Weight (kg)]]</f>
        <v>0.175181</v>
      </c>
      <c r="AE4137" s="18">
        <f>'EPD information'!$AH$16*Tabell2[[#This Row],[Weight (kg)]]</f>
        <v>2.8028960000000001E-4</v>
      </c>
      <c r="AF4137" s="21">
        <f>'EPD information'!$AI$16*Tabell2[[#This Row],[Weight (kg)]]</f>
        <v>-1.2997300000000001</v>
      </c>
    </row>
    <row r="4138" spans="1:32" ht="28.5" x14ac:dyDescent="0.2">
      <c r="A4138" s="36" t="s">
        <v>289</v>
      </c>
      <c r="B4138" s="37" t="s">
        <v>290</v>
      </c>
      <c r="C4138" s="38">
        <v>592630</v>
      </c>
      <c r="D4138" s="39">
        <v>7319660833419</v>
      </c>
      <c r="E4138" s="37" t="s">
        <v>46</v>
      </c>
      <c r="F4138" s="40">
        <v>125</v>
      </c>
      <c r="G4138" s="37">
        <v>400</v>
      </c>
      <c r="H4138" s="41">
        <v>1.5215000000000001</v>
      </c>
      <c r="I4138" s="35">
        <f>'EPD information'!$L$16*Tabell2[[#This Row],[Weight (kg)]]</f>
        <v>5.1883150000000002</v>
      </c>
      <c r="J4138" s="22">
        <f>'EPD information'!$M$16*Tabell2[[#This Row],[Weight (kg)]]</f>
        <v>9.0377100000000002E-2</v>
      </c>
      <c r="K4138" s="22">
        <f>'EPD information'!$N$16*Tabell2[[#This Row],[Weight (kg)]]</f>
        <v>1.0726575E-2</v>
      </c>
      <c r="L4138" s="22">
        <f>'EPD information'!$O$16*Tabell2[[#This Row],[Weight (kg)]]</f>
        <v>0</v>
      </c>
      <c r="M4138" s="22">
        <f>'EPD information'!$P$16*Tabell2[[#This Row],[Weight (kg)]]</f>
        <v>7.1510500000000008E-3</v>
      </c>
      <c r="N4138" s="22">
        <f>'EPD information'!$Q$16*Tabell2[[#This Row],[Weight (kg)]]</f>
        <v>0.23735400000000001</v>
      </c>
      <c r="O4138" s="22">
        <f>'EPD information'!$R$16*Tabell2[[#This Row],[Weight (kg)]]</f>
        <v>3.8493950000000006E-4</v>
      </c>
      <c r="P4138" s="22">
        <f>'EPD information'!$S$16*Tabell2[[#This Row],[Weight (kg)]]</f>
        <v>-1.8410150000000001</v>
      </c>
      <c r="Q4138" s="35">
        <f>'Product specific GWP'!$T$16*Tabell2[[#This Row],[Weight (kg)]]</f>
        <v>6.6489550000000008E-2</v>
      </c>
      <c r="R4138" s="35" t="s">
        <v>48</v>
      </c>
      <c r="S4138" s="35">
        <f>'EPD information'!$V$16*Tabell2[[#This Row],[Weight (kg)]]</f>
        <v>1.0726575E-2</v>
      </c>
      <c r="T4138" s="35" t="str">
        <f>'EPD information'!$W$16</f>
        <v>ND</v>
      </c>
      <c r="U4138" s="35">
        <f>'EPD information'!$X$16*Tabell2[[#This Row],[Weight (kg)]]</f>
        <v>7.1510500000000008E-3</v>
      </c>
      <c r="V4138" s="35">
        <f>'EPD information'!$Y$16*Tabell2[[#This Row],[Weight (kg)]]</f>
        <v>0.23735400000000001</v>
      </c>
      <c r="W4138" s="35">
        <f>'EPD information'!$Z$16*Tabell2[[#This Row],[Weight (kg)]]</f>
        <v>3.8493950000000006E-4</v>
      </c>
      <c r="X4138" s="35">
        <f>'EPD information'!$AA$16*Tabell2[[#This Row],[Weight (kg)]]</f>
        <v>-1.8410150000000001</v>
      </c>
      <c r="Y4138" s="18">
        <f>'EPD information'!$AB$16*Tabell2[[#This Row],[Weight (kg)]]</f>
        <v>5.1122399999999999</v>
      </c>
      <c r="Z4138" s="18">
        <f>'EPD information'!$AC$16*Tabell2[[#This Row],[Weight (kg)]]</f>
        <v>8.9616350000000011E-2</v>
      </c>
      <c r="AA4138" s="18">
        <f>'EPD information'!$AD$16*Tabell2[[#This Row],[Weight (kg)]]</f>
        <v>1.1213455000000001E-2</v>
      </c>
      <c r="AB4138" s="18" t="s">
        <v>48</v>
      </c>
      <c r="AC4138" s="18">
        <f>'EPD information'!$AF$16*Tabell2[[#This Row],[Weight (kg)]]</f>
        <v>7.0749749999999998E-3</v>
      </c>
      <c r="AD4138" s="18">
        <f>'EPD information'!$AG$16*Tabell2[[#This Row],[Weight (kg)]]</f>
        <v>0.2358325</v>
      </c>
      <c r="AE4138" s="18">
        <f>'EPD information'!$AH$16*Tabell2[[#This Row],[Weight (kg)]]</f>
        <v>3.7733200000000003E-4</v>
      </c>
      <c r="AF4138" s="21">
        <f>'EPD information'!$AI$16*Tabell2[[#This Row],[Weight (kg)]]</f>
        <v>-1.749725</v>
      </c>
    </row>
    <row r="4139" spans="1:32" ht="28.5" x14ac:dyDescent="0.2">
      <c r="A4139" s="36" t="s">
        <v>289</v>
      </c>
      <c r="B4139" s="37" t="s">
        <v>290</v>
      </c>
      <c r="C4139" s="38">
        <v>592631</v>
      </c>
      <c r="D4139" s="39">
        <v>7319660833426</v>
      </c>
      <c r="E4139" s="37" t="s">
        <v>46</v>
      </c>
      <c r="F4139" s="40">
        <v>140</v>
      </c>
      <c r="G4139" s="37">
        <v>63</v>
      </c>
      <c r="H4139" s="41">
        <v>0.18</v>
      </c>
      <c r="I4139" s="35">
        <f>'EPD information'!$L$16*Tabell2[[#This Row],[Weight (kg)]]</f>
        <v>0.61380000000000001</v>
      </c>
      <c r="J4139" s="22">
        <f>'EPD information'!$M$16*Tabell2[[#This Row],[Weight (kg)]]</f>
        <v>1.0692E-2</v>
      </c>
      <c r="K4139" s="22">
        <f>'EPD information'!$N$16*Tabell2[[#This Row],[Weight (kg)]]</f>
        <v>1.2689999999999999E-3</v>
      </c>
      <c r="L4139" s="22">
        <f>'EPD information'!$O$16*Tabell2[[#This Row],[Weight (kg)]]</f>
        <v>0</v>
      </c>
      <c r="M4139" s="22">
        <f>'EPD information'!$P$16*Tabell2[[#This Row],[Weight (kg)]]</f>
        <v>8.4599999999999996E-4</v>
      </c>
      <c r="N4139" s="22">
        <f>'EPD information'!$Q$16*Tabell2[[#This Row],[Weight (kg)]]</f>
        <v>2.8079999999999997E-2</v>
      </c>
      <c r="O4139" s="22">
        <f>'EPD information'!$R$16*Tabell2[[#This Row],[Weight (kg)]]</f>
        <v>4.5540000000000001E-5</v>
      </c>
      <c r="P4139" s="22">
        <f>'EPD information'!$S$16*Tabell2[[#This Row],[Weight (kg)]]</f>
        <v>-0.21779999999999999</v>
      </c>
      <c r="Q4139" s="35">
        <f>'Product specific GWP'!$T$16*Tabell2[[#This Row],[Weight (kg)]]</f>
        <v>7.8659999999999997E-3</v>
      </c>
      <c r="R4139" s="35" t="s">
        <v>48</v>
      </c>
      <c r="S4139" s="35">
        <f>'EPD information'!$V$16*Tabell2[[#This Row],[Weight (kg)]]</f>
        <v>1.2689999999999999E-3</v>
      </c>
      <c r="T4139" s="35" t="str">
        <f>'EPD information'!$W$16</f>
        <v>ND</v>
      </c>
      <c r="U4139" s="35">
        <f>'EPD information'!$X$16*Tabell2[[#This Row],[Weight (kg)]]</f>
        <v>8.4599999999999996E-4</v>
      </c>
      <c r="V4139" s="35">
        <f>'EPD information'!$Y$16*Tabell2[[#This Row],[Weight (kg)]]</f>
        <v>2.8079999999999997E-2</v>
      </c>
      <c r="W4139" s="35">
        <f>'EPD information'!$Z$16*Tabell2[[#This Row],[Weight (kg)]]</f>
        <v>4.5540000000000001E-5</v>
      </c>
      <c r="X4139" s="35">
        <f>'EPD information'!$AA$16*Tabell2[[#This Row],[Weight (kg)]]</f>
        <v>-0.21779999999999999</v>
      </c>
      <c r="Y4139" s="18">
        <f>'EPD information'!$AB$16*Tabell2[[#This Row],[Weight (kg)]]</f>
        <v>0.6048</v>
      </c>
      <c r="Z4139" s="18">
        <f>'EPD information'!$AC$16*Tabell2[[#This Row],[Weight (kg)]]</f>
        <v>1.0602E-2</v>
      </c>
      <c r="AA4139" s="18">
        <f>'EPD information'!$AD$16*Tabell2[[#This Row],[Weight (kg)]]</f>
        <v>1.3265999999999998E-3</v>
      </c>
      <c r="AB4139" s="18" t="s">
        <v>48</v>
      </c>
      <c r="AC4139" s="18">
        <f>'EPD information'!$AF$16*Tabell2[[#This Row],[Weight (kg)]]</f>
        <v>8.3699999999999985E-4</v>
      </c>
      <c r="AD4139" s="18">
        <f>'EPD information'!$AG$16*Tabell2[[#This Row],[Weight (kg)]]</f>
        <v>2.7899999999999998E-2</v>
      </c>
      <c r="AE4139" s="18">
        <f>'EPD information'!$AH$16*Tabell2[[#This Row],[Weight (kg)]]</f>
        <v>4.464E-5</v>
      </c>
      <c r="AF4139" s="21">
        <f>'EPD information'!$AI$16*Tabell2[[#This Row],[Weight (kg)]]</f>
        <v>-0.20699999999999999</v>
      </c>
    </row>
    <row r="4140" spans="1:32" ht="28.5" x14ac:dyDescent="0.2">
      <c r="A4140" s="36" t="s">
        <v>289</v>
      </c>
      <c r="B4140" s="37" t="s">
        <v>290</v>
      </c>
      <c r="C4140" s="38">
        <v>276737</v>
      </c>
      <c r="D4140" s="39">
        <v>7319662767378</v>
      </c>
      <c r="E4140" s="37" t="s">
        <v>46</v>
      </c>
      <c r="F4140" s="40">
        <v>140</v>
      </c>
      <c r="G4140" s="37">
        <v>80</v>
      </c>
      <c r="H4140" s="41">
        <v>0.22</v>
      </c>
      <c r="I4140" s="35">
        <f>'EPD information'!$L$16*Tabell2[[#This Row],[Weight (kg)]]</f>
        <v>0.75020000000000009</v>
      </c>
      <c r="J4140" s="22">
        <f>'EPD information'!$M$16*Tabell2[[#This Row],[Weight (kg)]]</f>
        <v>1.3068E-2</v>
      </c>
      <c r="K4140" s="22">
        <f>'EPD information'!$N$16*Tabell2[[#This Row],[Weight (kg)]]</f>
        <v>1.5510000000000001E-3</v>
      </c>
      <c r="L4140" s="22">
        <f>'EPD information'!$O$16*Tabell2[[#This Row],[Weight (kg)]]</f>
        <v>0</v>
      </c>
      <c r="M4140" s="22">
        <f>'EPD information'!$P$16*Tabell2[[#This Row],[Weight (kg)]]</f>
        <v>1.034E-3</v>
      </c>
      <c r="N4140" s="22">
        <f>'EPD information'!$Q$16*Tabell2[[#This Row],[Weight (kg)]]</f>
        <v>3.4320000000000003E-2</v>
      </c>
      <c r="O4140" s="22">
        <f>'EPD information'!$R$16*Tabell2[[#This Row],[Weight (kg)]]</f>
        <v>5.5660000000000006E-5</v>
      </c>
      <c r="P4140" s="22">
        <f>'EPD information'!$S$16*Tabell2[[#This Row],[Weight (kg)]]</f>
        <v>-0.26619999999999999</v>
      </c>
      <c r="Q4140" s="35">
        <f>'Product specific GWP'!$T$16*Tabell2[[#This Row],[Weight (kg)]]</f>
        <v>9.614000000000001E-3</v>
      </c>
      <c r="R4140" s="35" t="s">
        <v>48</v>
      </c>
      <c r="S4140" s="35">
        <f>'EPD information'!$V$16*Tabell2[[#This Row],[Weight (kg)]]</f>
        <v>1.5510000000000001E-3</v>
      </c>
      <c r="T4140" s="35" t="str">
        <f>'EPD information'!$W$16</f>
        <v>ND</v>
      </c>
      <c r="U4140" s="35">
        <f>'EPD information'!$X$16*Tabell2[[#This Row],[Weight (kg)]]</f>
        <v>1.034E-3</v>
      </c>
      <c r="V4140" s="35">
        <f>'EPD information'!$Y$16*Tabell2[[#This Row],[Weight (kg)]]</f>
        <v>3.4320000000000003E-2</v>
      </c>
      <c r="W4140" s="35">
        <f>'EPD information'!$Z$16*Tabell2[[#This Row],[Weight (kg)]]</f>
        <v>5.5660000000000006E-5</v>
      </c>
      <c r="X4140" s="35">
        <f>'EPD information'!$AA$16*Tabell2[[#This Row],[Weight (kg)]]</f>
        <v>-0.26619999999999999</v>
      </c>
      <c r="Y4140" s="18">
        <f>'EPD information'!$AB$16*Tabell2[[#This Row],[Weight (kg)]]</f>
        <v>0.73919999999999997</v>
      </c>
      <c r="Z4140" s="18">
        <f>'EPD information'!$AC$16*Tabell2[[#This Row],[Weight (kg)]]</f>
        <v>1.2958000000000001E-2</v>
      </c>
      <c r="AA4140" s="18">
        <f>'EPD information'!$AD$16*Tabell2[[#This Row],[Weight (kg)]]</f>
        <v>1.6214000000000001E-3</v>
      </c>
      <c r="AB4140" s="18" t="s">
        <v>48</v>
      </c>
      <c r="AC4140" s="18">
        <f>'EPD information'!$AF$16*Tabell2[[#This Row],[Weight (kg)]]</f>
        <v>1.0229999999999998E-3</v>
      </c>
      <c r="AD4140" s="18">
        <f>'EPD information'!$AG$16*Tabell2[[#This Row],[Weight (kg)]]</f>
        <v>3.4099999999999998E-2</v>
      </c>
      <c r="AE4140" s="18">
        <f>'EPD information'!$AH$16*Tabell2[[#This Row],[Weight (kg)]]</f>
        <v>5.4559999999999999E-5</v>
      </c>
      <c r="AF4140" s="21">
        <f>'EPD information'!$AI$16*Tabell2[[#This Row],[Weight (kg)]]</f>
        <v>-0.253</v>
      </c>
    </row>
    <row r="4141" spans="1:32" ht="28.5" x14ac:dyDescent="0.2">
      <c r="A4141" s="36" t="s">
        <v>289</v>
      </c>
      <c r="B4141" s="37" t="s">
        <v>290</v>
      </c>
      <c r="C4141" s="38">
        <v>276739</v>
      </c>
      <c r="D4141" s="39">
        <v>7319662767392</v>
      </c>
      <c r="E4141" s="37" t="s">
        <v>46</v>
      </c>
      <c r="F4141" s="40">
        <v>140</v>
      </c>
      <c r="G4141" s="37">
        <v>112</v>
      </c>
      <c r="H4141" s="41">
        <v>0.28000000000000003</v>
      </c>
      <c r="I4141" s="35">
        <f>'EPD information'!$L$16*Tabell2[[#This Row],[Weight (kg)]]</f>
        <v>0.95480000000000009</v>
      </c>
      <c r="J4141" s="22">
        <f>'EPD information'!$M$16*Tabell2[[#This Row],[Weight (kg)]]</f>
        <v>1.6632000000000001E-2</v>
      </c>
      <c r="K4141" s="22">
        <f>'EPD information'!$N$16*Tabell2[[#This Row],[Weight (kg)]]</f>
        <v>1.9740000000000001E-3</v>
      </c>
      <c r="L4141" s="22">
        <f>'EPD information'!$O$16*Tabell2[[#This Row],[Weight (kg)]]</f>
        <v>0</v>
      </c>
      <c r="M4141" s="22">
        <f>'EPD information'!$P$16*Tabell2[[#This Row],[Weight (kg)]]</f>
        <v>1.3160000000000001E-3</v>
      </c>
      <c r="N4141" s="22">
        <f>'EPD information'!$Q$16*Tabell2[[#This Row],[Weight (kg)]]</f>
        <v>4.3680000000000004E-2</v>
      </c>
      <c r="O4141" s="22">
        <f>'EPD information'!$R$16*Tabell2[[#This Row],[Weight (kg)]]</f>
        <v>7.084000000000002E-5</v>
      </c>
      <c r="P4141" s="22">
        <f>'EPD information'!$S$16*Tabell2[[#This Row],[Weight (kg)]]</f>
        <v>-0.33880000000000005</v>
      </c>
      <c r="Q4141" s="35">
        <f>'Product specific GWP'!$T$16*Tabell2[[#This Row],[Weight (kg)]]</f>
        <v>1.2236000000000002E-2</v>
      </c>
      <c r="R4141" s="35" t="s">
        <v>48</v>
      </c>
      <c r="S4141" s="35">
        <f>'EPD information'!$V$16*Tabell2[[#This Row],[Weight (kg)]]</f>
        <v>1.9740000000000001E-3</v>
      </c>
      <c r="T4141" s="35" t="str">
        <f>'EPD information'!$W$16</f>
        <v>ND</v>
      </c>
      <c r="U4141" s="35">
        <f>'EPD information'!$X$16*Tabell2[[#This Row],[Weight (kg)]]</f>
        <v>1.3160000000000001E-3</v>
      </c>
      <c r="V4141" s="35">
        <f>'EPD information'!$Y$16*Tabell2[[#This Row],[Weight (kg)]]</f>
        <v>4.3680000000000004E-2</v>
      </c>
      <c r="W4141" s="35">
        <f>'EPD information'!$Z$16*Tabell2[[#This Row],[Weight (kg)]]</f>
        <v>7.084000000000002E-5</v>
      </c>
      <c r="X4141" s="35">
        <f>'EPD information'!$AA$16*Tabell2[[#This Row],[Weight (kg)]]</f>
        <v>-0.33880000000000005</v>
      </c>
      <c r="Y4141" s="18">
        <f>'EPD information'!$AB$16*Tabell2[[#This Row],[Weight (kg)]]</f>
        <v>0.94080000000000008</v>
      </c>
      <c r="Z4141" s="18">
        <f>'EPD information'!$AC$16*Tabell2[[#This Row],[Weight (kg)]]</f>
        <v>1.6492000000000003E-2</v>
      </c>
      <c r="AA4141" s="18">
        <f>'EPD information'!$AD$16*Tabell2[[#This Row],[Weight (kg)]]</f>
        <v>2.0636000000000001E-3</v>
      </c>
      <c r="AB4141" s="18" t="s">
        <v>48</v>
      </c>
      <c r="AC4141" s="18">
        <f>'EPD information'!$AF$16*Tabell2[[#This Row],[Weight (kg)]]</f>
        <v>1.302E-3</v>
      </c>
      <c r="AD4141" s="18">
        <f>'EPD information'!$AG$16*Tabell2[[#This Row],[Weight (kg)]]</f>
        <v>4.3400000000000001E-2</v>
      </c>
      <c r="AE4141" s="18">
        <f>'EPD information'!$AH$16*Tabell2[[#This Row],[Weight (kg)]]</f>
        <v>6.9440000000000013E-5</v>
      </c>
      <c r="AF4141" s="21">
        <f>'EPD information'!$AI$16*Tabell2[[#This Row],[Weight (kg)]]</f>
        <v>-0.32200000000000001</v>
      </c>
    </row>
    <row r="4142" spans="1:32" ht="28.5" x14ac:dyDescent="0.2">
      <c r="A4142" s="36" t="s">
        <v>289</v>
      </c>
      <c r="B4142" s="37" t="s">
        <v>290</v>
      </c>
      <c r="C4142" s="38">
        <v>776095</v>
      </c>
      <c r="D4142" s="39">
        <v>7319667760954</v>
      </c>
      <c r="E4142" s="37" t="s">
        <v>46</v>
      </c>
      <c r="F4142" s="40">
        <v>140</v>
      </c>
      <c r="G4142" s="37">
        <v>125</v>
      </c>
      <c r="H4142" s="41">
        <v>0.31</v>
      </c>
      <c r="I4142" s="35">
        <f>'EPD information'!$L$16*Tabell2[[#This Row],[Weight (kg)]]</f>
        <v>1.0570999999999999</v>
      </c>
      <c r="J4142" s="22">
        <f>'EPD information'!$M$16*Tabell2[[#This Row],[Weight (kg)]]</f>
        <v>1.8414E-2</v>
      </c>
      <c r="K4142" s="22">
        <f>'EPD information'!$N$16*Tabell2[[#This Row],[Weight (kg)]]</f>
        <v>2.1854999999999999E-3</v>
      </c>
      <c r="L4142" s="22">
        <f>'EPD information'!$O$16*Tabell2[[#This Row],[Weight (kg)]]</f>
        <v>0</v>
      </c>
      <c r="M4142" s="22">
        <f>'EPD information'!$P$16*Tabell2[[#This Row],[Weight (kg)]]</f>
        <v>1.457E-3</v>
      </c>
      <c r="N4142" s="22">
        <f>'EPD information'!$Q$16*Tabell2[[#This Row],[Weight (kg)]]</f>
        <v>4.836E-2</v>
      </c>
      <c r="O4142" s="22">
        <f>'EPD information'!$R$16*Tabell2[[#This Row],[Weight (kg)]]</f>
        <v>7.8430000000000006E-5</v>
      </c>
      <c r="P4142" s="22">
        <f>'EPD information'!$S$16*Tabell2[[#This Row],[Weight (kg)]]</f>
        <v>-0.37509999999999999</v>
      </c>
      <c r="Q4142" s="35">
        <f>'Product specific GWP'!$T$16*Tabell2[[#This Row],[Weight (kg)]]</f>
        <v>1.3547E-2</v>
      </c>
      <c r="R4142" s="35" t="s">
        <v>48</v>
      </c>
      <c r="S4142" s="35">
        <f>'EPD information'!$V$16*Tabell2[[#This Row],[Weight (kg)]]</f>
        <v>2.1854999999999999E-3</v>
      </c>
      <c r="T4142" s="35" t="str">
        <f>'EPD information'!$W$16</f>
        <v>ND</v>
      </c>
      <c r="U4142" s="35">
        <f>'EPD information'!$X$16*Tabell2[[#This Row],[Weight (kg)]]</f>
        <v>1.457E-3</v>
      </c>
      <c r="V4142" s="35">
        <f>'EPD information'!$Y$16*Tabell2[[#This Row],[Weight (kg)]]</f>
        <v>4.836E-2</v>
      </c>
      <c r="W4142" s="35">
        <f>'EPD information'!$Z$16*Tabell2[[#This Row],[Weight (kg)]]</f>
        <v>7.8430000000000006E-5</v>
      </c>
      <c r="X4142" s="35">
        <f>'EPD information'!$AA$16*Tabell2[[#This Row],[Weight (kg)]]</f>
        <v>-0.37509999999999999</v>
      </c>
      <c r="Y4142" s="18">
        <f>'EPD information'!$AB$16*Tabell2[[#This Row],[Weight (kg)]]</f>
        <v>1.0415999999999999</v>
      </c>
      <c r="Z4142" s="18">
        <f>'EPD information'!$AC$16*Tabell2[[#This Row],[Weight (kg)]]</f>
        <v>1.8259000000000001E-2</v>
      </c>
      <c r="AA4142" s="18">
        <f>'EPD information'!$AD$16*Tabell2[[#This Row],[Weight (kg)]]</f>
        <v>2.2846999999999998E-3</v>
      </c>
      <c r="AB4142" s="18" t="s">
        <v>48</v>
      </c>
      <c r="AC4142" s="18">
        <f>'EPD information'!$AF$16*Tabell2[[#This Row],[Weight (kg)]]</f>
        <v>1.4414999999999999E-3</v>
      </c>
      <c r="AD4142" s="18">
        <f>'EPD information'!$AG$16*Tabell2[[#This Row],[Weight (kg)]]</f>
        <v>4.8050000000000002E-2</v>
      </c>
      <c r="AE4142" s="18">
        <f>'EPD information'!$AH$16*Tabell2[[#This Row],[Weight (kg)]]</f>
        <v>7.6880000000000009E-5</v>
      </c>
      <c r="AF4142" s="21">
        <f>'EPD information'!$AI$16*Tabell2[[#This Row],[Weight (kg)]]</f>
        <v>-0.35649999999999998</v>
      </c>
    </row>
    <row r="4143" spans="1:32" ht="28.5" x14ac:dyDescent="0.2">
      <c r="A4143" s="36" t="s">
        <v>289</v>
      </c>
      <c r="B4143" s="37" t="s">
        <v>290</v>
      </c>
      <c r="C4143" s="38">
        <v>776096</v>
      </c>
      <c r="D4143" s="39">
        <v>7319667760961</v>
      </c>
      <c r="E4143" s="37" t="s">
        <v>46</v>
      </c>
      <c r="F4143" s="40">
        <v>140</v>
      </c>
      <c r="G4143" s="37">
        <v>140</v>
      </c>
      <c r="H4143" s="41">
        <v>0.36</v>
      </c>
      <c r="I4143" s="35">
        <f>'EPD information'!$L$16*Tabell2[[#This Row],[Weight (kg)]]</f>
        <v>1.2276</v>
      </c>
      <c r="J4143" s="22">
        <f>'EPD information'!$M$16*Tabell2[[#This Row],[Weight (kg)]]</f>
        <v>2.1384E-2</v>
      </c>
      <c r="K4143" s="22">
        <f>'EPD information'!$N$16*Tabell2[[#This Row],[Weight (kg)]]</f>
        <v>2.5379999999999999E-3</v>
      </c>
      <c r="L4143" s="22">
        <f>'EPD information'!$O$16*Tabell2[[#This Row],[Weight (kg)]]</f>
        <v>0</v>
      </c>
      <c r="M4143" s="22">
        <f>'EPD information'!$P$16*Tabell2[[#This Row],[Weight (kg)]]</f>
        <v>1.6919999999999999E-3</v>
      </c>
      <c r="N4143" s="22">
        <f>'EPD information'!$Q$16*Tabell2[[#This Row],[Weight (kg)]]</f>
        <v>5.6159999999999995E-2</v>
      </c>
      <c r="O4143" s="22">
        <f>'EPD information'!$R$16*Tabell2[[#This Row],[Weight (kg)]]</f>
        <v>9.1080000000000002E-5</v>
      </c>
      <c r="P4143" s="22">
        <f>'EPD information'!$S$16*Tabell2[[#This Row],[Weight (kg)]]</f>
        <v>-0.43559999999999999</v>
      </c>
      <c r="Q4143" s="35">
        <f>'Product specific GWP'!$T$16*Tabell2[[#This Row],[Weight (kg)]]</f>
        <v>1.5731999999999999E-2</v>
      </c>
      <c r="R4143" s="35" t="s">
        <v>48</v>
      </c>
      <c r="S4143" s="35">
        <f>'EPD information'!$V$16*Tabell2[[#This Row],[Weight (kg)]]</f>
        <v>2.5379999999999999E-3</v>
      </c>
      <c r="T4143" s="35" t="str">
        <f>'EPD information'!$W$16</f>
        <v>ND</v>
      </c>
      <c r="U4143" s="35">
        <f>'EPD information'!$X$16*Tabell2[[#This Row],[Weight (kg)]]</f>
        <v>1.6919999999999999E-3</v>
      </c>
      <c r="V4143" s="35">
        <f>'EPD information'!$Y$16*Tabell2[[#This Row],[Weight (kg)]]</f>
        <v>5.6159999999999995E-2</v>
      </c>
      <c r="W4143" s="35">
        <f>'EPD information'!$Z$16*Tabell2[[#This Row],[Weight (kg)]]</f>
        <v>9.1080000000000002E-5</v>
      </c>
      <c r="X4143" s="35">
        <f>'EPD information'!$AA$16*Tabell2[[#This Row],[Weight (kg)]]</f>
        <v>-0.43559999999999999</v>
      </c>
      <c r="Y4143" s="18">
        <f>'EPD information'!$AB$16*Tabell2[[#This Row],[Weight (kg)]]</f>
        <v>1.2096</v>
      </c>
      <c r="Z4143" s="18">
        <f>'EPD information'!$AC$16*Tabell2[[#This Row],[Weight (kg)]]</f>
        <v>2.1204000000000001E-2</v>
      </c>
      <c r="AA4143" s="18">
        <f>'EPD information'!$AD$16*Tabell2[[#This Row],[Weight (kg)]]</f>
        <v>2.6531999999999997E-3</v>
      </c>
      <c r="AB4143" s="18" t="s">
        <v>48</v>
      </c>
      <c r="AC4143" s="18">
        <f>'EPD information'!$AF$16*Tabell2[[#This Row],[Weight (kg)]]</f>
        <v>1.6739999999999997E-3</v>
      </c>
      <c r="AD4143" s="18">
        <f>'EPD information'!$AG$16*Tabell2[[#This Row],[Weight (kg)]]</f>
        <v>5.5799999999999995E-2</v>
      </c>
      <c r="AE4143" s="18">
        <f>'EPD information'!$AH$16*Tabell2[[#This Row],[Weight (kg)]]</f>
        <v>8.9279999999999999E-5</v>
      </c>
      <c r="AF4143" s="21">
        <f>'EPD information'!$AI$16*Tabell2[[#This Row],[Weight (kg)]]</f>
        <v>-0.41399999999999998</v>
      </c>
    </row>
    <row r="4144" spans="1:32" ht="28.5" x14ac:dyDescent="0.2">
      <c r="A4144" s="36" t="s">
        <v>289</v>
      </c>
      <c r="B4144" s="37" t="s">
        <v>290</v>
      </c>
      <c r="C4144" s="38">
        <v>276742</v>
      </c>
      <c r="D4144" s="39">
        <v>7319662767422</v>
      </c>
      <c r="E4144" s="37" t="s">
        <v>46</v>
      </c>
      <c r="F4144" s="40">
        <v>140</v>
      </c>
      <c r="G4144" s="37">
        <v>150</v>
      </c>
      <c r="H4144" s="41">
        <v>0.38</v>
      </c>
      <c r="I4144" s="35">
        <f>'EPD information'!$L$16*Tabell2[[#This Row],[Weight (kg)]]</f>
        <v>1.2958000000000001</v>
      </c>
      <c r="J4144" s="22">
        <f>'EPD information'!$M$16*Tabell2[[#This Row],[Weight (kg)]]</f>
        <v>2.2572000000000002E-2</v>
      </c>
      <c r="K4144" s="22">
        <f>'EPD information'!$N$16*Tabell2[[#This Row],[Weight (kg)]]</f>
        <v>2.679E-3</v>
      </c>
      <c r="L4144" s="22">
        <f>'EPD information'!$O$16*Tabell2[[#This Row],[Weight (kg)]]</f>
        <v>0</v>
      </c>
      <c r="M4144" s="22">
        <f>'EPD information'!$P$16*Tabell2[[#This Row],[Weight (kg)]]</f>
        <v>1.786E-3</v>
      </c>
      <c r="N4144" s="22">
        <f>'EPD information'!$Q$16*Tabell2[[#This Row],[Weight (kg)]]</f>
        <v>5.9279999999999999E-2</v>
      </c>
      <c r="O4144" s="22">
        <f>'EPD information'!$R$16*Tabell2[[#This Row],[Weight (kg)]]</f>
        <v>9.6140000000000011E-5</v>
      </c>
      <c r="P4144" s="22">
        <f>'EPD information'!$S$16*Tabell2[[#This Row],[Weight (kg)]]</f>
        <v>-0.45979999999999999</v>
      </c>
      <c r="Q4144" s="35">
        <f>'Product specific GWP'!$T$16*Tabell2[[#This Row],[Weight (kg)]]</f>
        <v>1.6606000000000003E-2</v>
      </c>
      <c r="R4144" s="35" t="s">
        <v>48</v>
      </c>
      <c r="S4144" s="35">
        <f>'EPD information'!$V$16*Tabell2[[#This Row],[Weight (kg)]]</f>
        <v>2.679E-3</v>
      </c>
      <c r="T4144" s="35" t="str">
        <f>'EPD information'!$W$16</f>
        <v>ND</v>
      </c>
      <c r="U4144" s="35">
        <f>'EPD information'!$X$16*Tabell2[[#This Row],[Weight (kg)]]</f>
        <v>1.786E-3</v>
      </c>
      <c r="V4144" s="35">
        <f>'EPD information'!$Y$16*Tabell2[[#This Row],[Weight (kg)]]</f>
        <v>5.9279999999999999E-2</v>
      </c>
      <c r="W4144" s="35">
        <f>'EPD information'!$Z$16*Tabell2[[#This Row],[Weight (kg)]]</f>
        <v>9.6140000000000011E-5</v>
      </c>
      <c r="X4144" s="35">
        <f>'EPD information'!$AA$16*Tabell2[[#This Row],[Weight (kg)]]</f>
        <v>-0.45979999999999999</v>
      </c>
      <c r="Y4144" s="18">
        <f>'EPD information'!$AB$16*Tabell2[[#This Row],[Weight (kg)]]</f>
        <v>1.2767999999999999</v>
      </c>
      <c r="Z4144" s="18">
        <f>'EPD information'!$AC$16*Tabell2[[#This Row],[Weight (kg)]]</f>
        <v>2.2381999999999999E-2</v>
      </c>
      <c r="AA4144" s="18">
        <f>'EPD information'!$AD$16*Tabell2[[#This Row],[Weight (kg)]]</f>
        <v>2.8005999999999999E-3</v>
      </c>
      <c r="AB4144" s="18" t="s">
        <v>48</v>
      </c>
      <c r="AC4144" s="18">
        <f>'EPD information'!$AF$16*Tabell2[[#This Row],[Weight (kg)]]</f>
        <v>1.7669999999999999E-3</v>
      </c>
      <c r="AD4144" s="18">
        <f>'EPD information'!$AG$16*Tabell2[[#This Row],[Weight (kg)]]</f>
        <v>5.8900000000000001E-2</v>
      </c>
      <c r="AE4144" s="18">
        <f>'EPD information'!$AH$16*Tabell2[[#This Row],[Weight (kg)]]</f>
        <v>9.4240000000000006E-5</v>
      </c>
      <c r="AF4144" s="21">
        <f>'EPD information'!$AI$16*Tabell2[[#This Row],[Weight (kg)]]</f>
        <v>-0.43699999999999994</v>
      </c>
    </row>
    <row r="4145" spans="1:32" ht="28.5" x14ac:dyDescent="0.2">
      <c r="A4145" s="36" t="s">
        <v>289</v>
      </c>
      <c r="B4145" s="37" t="s">
        <v>290</v>
      </c>
      <c r="C4145" s="38">
        <v>276743</v>
      </c>
      <c r="D4145" s="39">
        <v>7319662767439</v>
      </c>
      <c r="E4145" s="37" t="s">
        <v>46</v>
      </c>
      <c r="F4145" s="40">
        <v>140</v>
      </c>
      <c r="G4145" s="37">
        <v>160</v>
      </c>
      <c r="H4145" s="41">
        <v>0.4</v>
      </c>
      <c r="I4145" s="35">
        <f>'EPD information'!$L$16*Tabell2[[#This Row],[Weight (kg)]]</f>
        <v>1.3640000000000001</v>
      </c>
      <c r="J4145" s="22">
        <f>'EPD information'!$M$16*Tabell2[[#This Row],[Weight (kg)]]</f>
        <v>2.3760000000000003E-2</v>
      </c>
      <c r="K4145" s="22">
        <f>'EPD information'!$N$16*Tabell2[[#This Row],[Weight (kg)]]</f>
        <v>2.82E-3</v>
      </c>
      <c r="L4145" s="22">
        <f>'EPD information'!$O$16*Tabell2[[#This Row],[Weight (kg)]]</f>
        <v>0</v>
      </c>
      <c r="M4145" s="22">
        <f>'EPD information'!$P$16*Tabell2[[#This Row],[Weight (kg)]]</f>
        <v>1.8800000000000002E-3</v>
      </c>
      <c r="N4145" s="22">
        <f>'EPD information'!$Q$16*Tabell2[[#This Row],[Weight (kg)]]</f>
        <v>6.2400000000000004E-2</v>
      </c>
      <c r="O4145" s="22">
        <f>'EPD information'!$R$16*Tabell2[[#This Row],[Weight (kg)]]</f>
        <v>1.0120000000000002E-4</v>
      </c>
      <c r="P4145" s="22">
        <f>'EPD information'!$S$16*Tabell2[[#This Row],[Weight (kg)]]</f>
        <v>-0.48399999999999999</v>
      </c>
      <c r="Q4145" s="35">
        <f>'Product specific GWP'!$T$16*Tabell2[[#This Row],[Weight (kg)]]</f>
        <v>1.7480000000000002E-2</v>
      </c>
      <c r="R4145" s="35" t="s">
        <v>48</v>
      </c>
      <c r="S4145" s="35">
        <f>'EPD information'!$V$16*Tabell2[[#This Row],[Weight (kg)]]</f>
        <v>2.82E-3</v>
      </c>
      <c r="T4145" s="35" t="str">
        <f>'EPD information'!$W$16</f>
        <v>ND</v>
      </c>
      <c r="U4145" s="35">
        <f>'EPD information'!$X$16*Tabell2[[#This Row],[Weight (kg)]]</f>
        <v>1.8800000000000002E-3</v>
      </c>
      <c r="V4145" s="35">
        <f>'EPD information'!$Y$16*Tabell2[[#This Row],[Weight (kg)]]</f>
        <v>6.2400000000000004E-2</v>
      </c>
      <c r="W4145" s="35">
        <f>'EPD information'!$Z$16*Tabell2[[#This Row],[Weight (kg)]]</f>
        <v>1.0120000000000002E-4</v>
      </c>
      <c r="X4145" s="35">
        <f>'EPD information'!$AA$16*Tabell2[[#This Row],[Weight (kg)]]</f>
        <v>-0.48399999999999999</v>
      </c>
      <c r="Y4145" s="18">
        <f>'EPD information'!$AB$16*Tabell2[[#This Row],[Weight (kg)]]</f>
        <v>1.3440000000000001</v>
      </c>
      <c r="Z4145" s="18">
        <f>'EPD information'!$AC$16*Tabell2[[#This Row],[Weight (kg)]]</f>
        <v>2.3560000000000001E-2</v>
      </c>
      <c r="AA4145" s="18">
        <f>'EPD information'!$AD$16*Tabell2[[#This Row],[Weight (kg)]]</f>
        <v>2.9480000000000001E-3</v>
      </c>
      <c r="AB4145" s="18" t="s">
        <v>48</v>
      </c>
      <c r="AC4145" s="18">
        <f>'EPD information'!$AF$16*Tabell2[[#This Row],[Weight (kg)]]</f>
        <v>1.8599999999999999E-3</v>
      </c>
      <c r="AD4145" s="18">
        <f>'EPD information'!$AG$16*Tabell2[[#This Row],[Weight (kg)]]</f>
        <v>6.2E-2</v>
      </c>
      <c r="AE4145" s="18">
        <f>'EPD information'!$AH$16*Tabell2[[#This Row],[Weight (kg)]]</f>
        <v>9.9200000000000012E-5</v>
      </c>
      <c r="AF4145" s="21">
        <f>'EPD information'!$AI$16*Tabell2[[#This Row],[Weight (kg)]]</f>
        <v>-0.45999999999999996</v>
      </c>
    </row>
    <row r="4146" spans="1:32" ht="28.5" x14ac:dyDescent="0.2">
      <c r="A4146" s="36" t="s">
        <v>289</v>
      </c>
      <c r="B4146" s="37" t="s">
        <v>290</v>
      </c>
      <c r="C4146" s="38">
        <v>276744</v>
      </c>
      <c r="D4146" s="39">
        <v>7319662767446</v>
      </c>
      <c r="E4146" s="37" t="s">
        <v>46</v>
      </c>
      <c r="F4146" s="40">
        <v>140</v>
      </c>
      <c r="G4146" s="37">
        <v>180</v>
      </c>
      <c r="H4146" s="41">
        <v>0.45</v>
      </c>
      <c r="I4146" s="35">
        <f>'EPD information'!$L$16*Tabell2[[#This Row],[Weight (kg)]]</f>
        <v>1.5345000000000002</v>
      </c>
      <c r="J4146" s="22">
        <f>'EPD information'!$M$16*Tabell2[[#This Row],[Weight (kg)]]</f>
        <v>2.673E-2</v>
      </c>
      <c r="K4146" s="22">
        <f>'EPD information'!$N$16*Tabell2[[#This Row],[Weight (kg)]]</f>
        <v>3.1725E-3</v>
      </c>
      <c r="L4146" s="22">
        <f>'EPD information'!$O$16*Tabell2[[#This Row],[Weight (kg)]]</f>
        <v>0</v>
      </c>
      <c r="M4146" s="22">
        <f>'EPD information'!$P$16*Tabell2[[#This Row],[Weight (kg)]]</f>
        <v>2.1150000000000001E-3</v>
      </c>
      <c r="N4146" s="22">
        <f>'EPD information'!$Q$16*Tabell2[[#This Row],[Weight (kg)]]</f>
        <v>7.0199999999999999E-2</v>
      </c>
      <c r="O4146" s="22">
        <f>'EPD information'!$R$16*Tabell2[[#This Row],[Weight (kg)]]</f>
        <v>1.1385000000000002E-4</v>
      </c>
      <c r="P4146" s="22">
        <f>'EPD information'!$S$16*Tabell2[[#This Row],[Weight (kg)]]</f>
        <v>-0.54449999999999998</v>
      </c>
      <c r="Q4146" s="35">
        <f>'Product specific GWP'!$T$16*Tabell2[[#This Row],[Weight (kg)]]</f>
        <v>1.9665000000000002E-2</v>
      </c>
      <c r="R4146" s="35" t="s">
        <v>48</v>
      </c>
      <c r="S4146" s="35">
        <f>'EPD information'!$V$16*Tabell2[[#This Row],[Weight (kg)]]</f>
        <v>3.1725E-3</v>
      </c>
      <c r="T4146" s="35" t="str">
        <f>'EPD information'!$W$16</f>
        <v>ND</v>
      </c>
      <c r="U4146" s="35">
        <f>'EPD information'!$X$16*Tabell2[[#This Row],[Weight (kg)]]</f>
        <v>2.1150000000000001E-3</v>
      </c>
      <c r="V4146" s="35">
        <f>'EPD information'!$Y$16*Tabell2[[#This Row],[Weight (kg)]]</f>
        <v>7.0199999999999999E-2</v>
      </c>
      <c r="W4146" s="35">
        <f>'EPD information'!$Z$16*Tabell2[[#This Row],[Weight (kg)]]</f>
        <v>1.1385000000000002E-4</v>
      </c>
      <c r="X4146" s="35">
        <f>'EPD information'!$AA$16*Tabell2[[#This Row],[Weight (kg)]]</f>
        <v>-0.54449999999999998</v>
      </c>
      <c r="Y4146" s="18">
        <f>'EPD information'!$AB$16*Tabell2[[#This Row],[Weight (kg)]]</f>
        <v>1.512</v>
      </c>
      <c r="Z4146" s="18">
        <f>'EPD information'!$AC$16*Tabell2[[#This Row],[Weight (kg)]]</f>
        <v>2.6505000000000001E-2</v>
      </c>
      <c r="AA4146" s="18">
        <f>'EPD information'!$AD$16*Tabell2[[#This Row],[Weight (kg)]]</f>
        <v>3.3165E-3</v>
      </c>
      <c r="AB4146" s="18" t="s">
        <v>48</v>
      </c>
      <c r="AC4146" s="18">
        <f>'EPD information'!$AF$16*Tabell2[[#This Row],[Weight (kg)]]</f>
        <v>2.0924999999999997E-3</v>
      </c>
      <c r="AD4146" s="18">
        <f>'EPD information'!$AG$16*Tabell2[[#This Row],[Weight (kg)]]</f>
        <v>6.9750000000000006E-2</v>
      </c>
      <c r="AE4146" s="18">
        <f>'EPD information'!$AH$16*Tabell2[[#This Row],[Weight (kg)]]</f>
        <v>1.116E-4</v>
      </c>
      <c r="AF4146" s="21">
        <f>'EPD information'!$AI$16*Tabell2[[#This Row],[Weight (kg)]]</f>
        <v>-0.51749999999999996</v>
      </c>
    </row>
    <row r="4147" spans="1:32" ht="28.5" x14ac:dyDescent="0.2">
      <c r="A4147" s="36" t="s">
        <v>289</v>
      </c>
      <c r="B4147" s="37" t="s">
        <v>290</v>
      </c>
      <c r="C4147" s="38">
        <v>276745</v>
      </c>
      <c r="D4147" s="39">
        <v>7319662767453</v>
      </c>
      <c r="E4147" s="37" t="s">
        <v>46</v>
      </c>
      <c r="F4147" s="40">
        <v>140</v>
      </c>
      <c r="G4147" s="37">
        <v>200</v>
      </c>
      <c r="H4147" s="41">
        <v>0.53</v>
      </c>
      <c r="I4147" s="35">
        <f>'EPD information'!$L$16*Tabell2[[#This Row],[Weight (kg)]]</f>
        <v>1.8073000000000001</v>
      </c>
      <c r="J4147" s="22">
        <f>'EPD information'!$M$16*Tabell2[[#This Row],[Weight (kg)]]</f>
        <v>3.1482000000000003E-2</v>
      </c>
      <c r="K4147" s="22">
        <f>'EPD information'!$N$16*Tabell2[[#This Row],[Weight (kg)]]</f>
        <v>3.7365000000000002E-3</v>
      </c>
      <c r="L4147" s="22">
        <f>'EPD information'!$O$16*Tabell2[[#This Row],[Weight (kg)]]</f>
        <v>0</v>
      </c>
      <c r="M4147" s="22">
        <f>'EPD information'!$P$16*Tabell2[[#This Row],[Weight (kg)]]</f>
        <v>2.4910000000000002E-3</v>
      </c>
      <c r="N4147" s="22">
        <f>'EPD information'!$Q$16*Tabell2[[#This Row],[Weight (kg)]]</f>
        <v>8.2680000000000003E-2</v>
      </c>
      <c r="O4147" s="22">
        <f>'EPD information'!$R$16*Tabell2[[#This Row],[Weight (kg)]]</f>
        <v>1.3409000000000001E-4</v>
      </c>
      <c r="P4147" s="22">
        <f>'EPD information'!$S$16*Tabell2[[#This Row],[Weight (kg)]]</f>
        <v>-0.64129999999999998</v>
      </c>
      <c r="Q4147" s="35">
        <f>'Product specific GWP'!$T$16*Tabell2[[#This Row],[Weight (kg)]]</f>
        <v>2.3161000000000001E-2</v>
      </c>
      <c r="R4147" s="35" t="s">
        <v>48</v>
      </c>
      <c r="S4147" s="35">
        <f>'EPD information'!$V$16*Tabell2[[#This Row],[Weight (kg)]]</f>
        <v>3.7365000000000002E-3</v>
      </c>
      <c r="T4147" s="35" t="str">
        <f>'EPD information'!$W$16</f>
        <v>ND</v>
      </c>
      <c r="U4147" s="35">
        <f>'EPD information'!$X$16*Tabell2[[#This Row],[Weight (kg)]]</f>
        <v>2.4910000000000002E-3</v>
      </c>
      <c r="V4147" s="35">
        <f>'EPD information'!$Y$16*Tabell2[[#This Row],[Weight (kg)]]</f>
        <v>8.2680000000000003E-2</v>
      </c>
      <c r="W4147" s="35">
        <f>'EPD information'!$Z$16*Tabell2[[#This Row],[Weight (kg)]]</f>
        <v>1.3409000000000001E-4</v>
      </c>
      <c r="X4147" s="35">
        <f>'EPD information'!$AA$16*Tabell2[[#This Row],[Weight (kg)]]</f>
        <v>-0.64129999999999998</v>
      </c>
      <c r="Y4147" s="18">
        <f>'EPD information'!$AB$16*Tabell2[[#This Row],[Weight (kg)]]</f>
        <v>1.7807999999999999</v>
      </c>
      <c r="Z4147" s="18">
        <f>'EPD information'!$AC$16*Tabell2[[#This Row],[Weight (kg)]]</f>
        <v>3.1217000000000002E-2</v>
      </c>
      <c r="AA4147" s="18">
        <f>'EPD information'!$AD$16*Tabell2[[#This Row],[Weight (kg)]]</f>
        <v>3.9061E-3</v>
      </c>
      <c r="AB4147" s="18" t="s">
        <v>48</v>
      </c>
      <c r="AC4147" s="18">
        <f>'EPD information'!$AF$16*Tabell2[[#This Row],[Weight (kg)]]</f>
        <v>2.4645000000000001E-3</v>
      </c>
      <c r="AD4147" s="18">
        <f>'EPD information'!$AG$16*Tabell2[[#This Row],[Weight (kg)]]</f>
        <v>8.2150000000000001E-2</v>
      </c>
      <c r="AE4147" s="18">
        <f>'EPD information'!$AH$16*Tabell2[[#This Row],[Weight (kg)]]</f>
        <v>1.3144E-4</v>
      </c>
      <c r="AF4147" s="21">
        <f>'EPD information'!$AI$16*Tabell2[[#This Row],[Weight (kg)]]</f>
        <v>-0.60949999999999993</v>
      </c>
    </row>
    <row r="4148" spans="1:32" ht="28.5" x14ac:dyDescent="0.2">
      <c r="A4148" s="36" t="s">
        <v>289</v>
      </c>
      <c r="B4148" s="37" t="s">
        <v>290</v>
      </c>
      <c r="C4148" s="38">
        <v>276746</v>
      </c>
      <c r="D4148" s="39">
        <v>7319662767460</v>
      </c>
      <c r="E4148" s="37" t="s">
        <v>46</v>
      </c>
      <c r="F4148" s="40">
        <v>140</v>
      </c>
      <c r="G4148" s="37">
        <v>224</v>
      </c>
      <c r="H4148" s="41">
        <v>0.59</v>
      </c>
      <c r="I4148" s="35">
        <f>'EPD information'!$L$16*Tabell2[[#This Row],[Weight (kg)]]</f>
        <v>2.0118999999999998</v>
      </c>
      <c r="J4148" s="22">
        <f>'EPD information'!$M$16*Tabell2[[#This Row],[Weight (kg)]]</f>
        <v>3.5046000000000001E-2</v>
      </c>
      <c r="K4148" s="22">
        <f>'EPD information'!$N$16*Tabell2[[#This Row],[Weight (kg)]]</f>
        <v>4.1595E-3</v>
      </c>
      <c r="L4148" s="22">
        <f>'EPD information'!$O$16*Tabell2[[#This Row],[Weight (kg)]]</f>
        <v>0</v>
      </c>
      <c r="M4148" s="22">
        <f>'EPD information'!$P$16*Tabell2[[#This Row],[Weight (kg)]]</f>
        <v>2.7729999999999999E-3</v>
      </c>
      <c r="N4148" s="22">
        <f>'EPD information'!$Q$16*Tabell2[[#This Row],[Weight (kg)]]</f>
        <v>9.2039999999999997E-2</v>
      </c>
      <c r="O4148" s="22">
        <f>'EPD information'!$R$16*Tabell2[[#This Row],[Weight (kg)]]</f>
        <v>1.4927000000000001E-4</v>
      </c>
      <c r="P4148" s="22">
        <f>'EPD information'!$S$16*Tabell2[[#This Row],[Weight (kg)]]</f>
        <v>-0.71389999999999998</v>
      </c>
      <c r="Q4148" s="35">
        <f>'Product specific GWP'!$T$16*Tabell2[[#This Row],[Weight (kg)]]</f>
        <v>2.5783E-2</v>
      </c>
      <c r="R4148" s="35" t="s">
        <v>48</v>
      </c>
      <c r="S4148" s="35">
        <f>'EPD information'!$V$16*Tabell2[[#This Row],[Weight (kg)]]</f>
        <v>4.1595E-3</v>
      </c>
      <c r="T4148" s="35" t="str">
        <f>'EPD information'!$W$16</f>
        <v>ND</v>
      </c>
      <c r="U4148" s="35">
        <f>'EPD information'!$X$16*Tabell2[[#This Row],[Weight (kg)]]</f>
        <v>2.7729999999999999E-3</v>
      </c>
      <c r="V4148" s="35">
        <f>'EPD information'!$Y$16*Tabell2[[#This Row],[Weight (kg)]]</f>
        <v>9.2039999999999997E-2</v>
      </c>
      <c r="W4148" s="35">
        <f>'EPD information'!$Z$16*Tabell2[[#This Row],[Weight (kg)]]</f>
        <v>1.4927000000000001E-4</v>
      </c>
      <c r="X4148" s="35">
        <f>'EPD information'!$AA$16*Tabell2[[#This Row],[Weight (kg)]]</f>
        <v>-0.71389999999999998</v>
      </c>
      <c r="Y4148" s="18">
        <f>'EPD information'!$AB$16*Tabell2[[#This Row],[Weight (kg)]]</f>
        <v>1.9823999999999997</v>
      </c>
      <c r="Z4148" s="18">
        <f>'EPD information'!$AC$16*Tabell2[[#This Row],[Weight (kg)]]</f>
        <v>3.4750999999999997E-2</v>
      </c>
      <c r="AA4148" s="18">
        <f>'EPD information'!$AD$16*Tabell2[[#This Row],[Weight (kg)]]</f>
        <v>4.3482999999999994E-3</v>
      </c>
      <c r="AB4148" s="18" t="s">
        <v>48</v>
      </c>
      <c r="AC4148" s="18">
        <f>'EPD information'!$AF$16*Tabell2[[#This Row],[Weight (kg)]]</f>
        <v>2.7434999999999998E-3</v>
      </c>
      <c r="AD4148" s="18">
        <f>'EPD information'!$AG$16*Tabell2[[#This Row],[Weight (kg)]]</f>
        <v>9.144999999999999E-2</v>
      </c>
      <c r="AE4148" s="18">
        <f>'EPD information'!$AH$16*Tabell2[[#This Row],[Weight (kg)]]</f>
        <v>1.4631999999999999E-4</v>
      </c>
      <c r="AF4148" s="21">
        <f>'EPD information'!$AI$16*Tabell2[[#This Row],[Weight (kg)]]</f>
        <v>-0.67849999999999988</v>
      </c>
    </row>
    <row r="4149" spans="1:32" ht="28.5" x14ac:dyDescent="0.2">
      <c r="A4149" s="36" t="s">
        <v>289</v>
      </c>
      <c r="B4149" s="37" t="s">
        <v>290</v>
      </c>
      <c r="C4149" s="38">
        <v>276747</v>
      </c>
      <c r="D4149" s="39">
        <v>7319662767477</v>
      </c>
      <c r="E4149" s="37" t="s">
        <v>46</v>
      </c>
      <c r="F4149" s="40">
        <v>140</v>
      </c>
      <c r="G4149" s="37">
        <v>250</v>
      </c>
      <c r="H4149" s="41">
        <v>0.65</v>
      </c>
      <c r="I4149" s="35">
        <f>'EPD information'!$L$16*Tabell2[[#This Row],[Weight (kg)]]</f>
        <v>2.2165000000000004</v>
      </c>
      <c r="J4149" s="22">
        <f>'EPD information'!$M$16*Tabell2[[#This Row],[Weight (kg)]]</f>
        <v>3.8610000000000005E-2</v>
      </c>
      <c r="K4149" s="22">
        <f>'EPD information'!$N$16*Tabell2[[#This Row],[Weight (kg)]]</f>
        <v>4.5824999999999998E-3</v>
      </c>
      <c r="L4149" s="22">
        <f>'EPD information'!$O$16*Tabell2[[#This Row],[Weight (kg)]]</f>
        <v>0</v>
      </c>
      <c r="M4149" s="22">
        <f>'EPD information'!$P$16*Tabell2[[#This Row],[Weight (kg)]]</f>
        <v>3.0550000000000004E-3</v>
      </c>
      <c r="N4149" s="22">
        <f>'EPD information'!$Q$16*Tabell2[[#This Row],[Weight (kg)]]</f>
        <v>0.1014</v>
      </c>
      <c r="O4149" s="22">
        <f>'EPD information'!$R$16*Tabell2[[#This Row],[Weight (kg)]]</f>
        <v>1.6445000000000001E-4</v>
      </c>
      <c r="P4149" s="22">
        <f>'EPD information'!$S$16*Tabell2[[#This Row],[Weight (kg)]]</f>
        <v>-0.78649999999999998</v>
      </c>
      <c r="Q4149" s="35">
        <f>'Product specific GWP'!$T$16*Tabell2[[#This Row],[Weight (kg)]]</f>
        <v>2.8405000000000003E-2</v>
      </c>
      <c r="R4149" s="35" t="s">
        <v>48</v>
      </c>
      <c r="S4149" s="35">
        <f>'EPD information'!$V$16*Tabell2[[#This Row],[Weight (kg)]]</f>
        <v>4.5824999999999998E-3</v>
      </c>
      <c r="T4149" s="35" t="str">
        <f>'EPD information'!$W$16</f>
        <v>ND</v>
      </c>
      <c r="U4149" s="35">
        <f>'EPD information'!$X$16*Tabell2[[#This Row],[Weight (kg)]]</f>
        <v>3.0550000000000004E-3</v>
      </c>
      <c r="V4149" s="35">
        <f>'EPD information'!$Y$16*Tabell2[[#This Row],[Weight (kg)]]</f>
        <v>0.1014</v>
      </c>
      <c r="W4149" s="35">
        <f>'EPD information'!$Z$16*Tabell2[[#This Row],[Weight (kg)]]</f>
        <v>1.6445000000000001E-4</v>
      </c>
      <c r="X4149" s="35">
        <f>'EPD information'!$AA$16*Tabell2[[#This Row],[Weight (kg)]]</f>
        <v>-0.78649999999999998</v>
      </c>
      <c r="Y4149" s="18">
        <f>'EPD information'!$AB$16*Tabell2[[#This Row],[Weight (kg)]]</f>
        <v>2.1840000000000002</v>
      </c>
      <c r="Z4149" s="18">
        <f>'EPD information'!$AC$16*Tabell2[[#This Row],[Weight (kg)]]</f>
        <v>3.8285E-2</v>
      </c>
      <c r="AA4149" s="18">
        <f>'EPD information'!$AD$16*Tabell2[[#This Row],[Weight (kg)]]</f>
        <v>4.7904999999999996E-3</v>
      </c>
      <c r="AB4149" s="18" t="s">
        <v>48</v>
      </c>
      <c r="AC4149" s="18">
        <f>'EPD information'!$AF$16*Tabell2[[#This Row],[Weight (kg)]]</f>
        <v>3.0225E-3</v>
      </c>
      <c r="AD4149" s="18">
        <f>'EPD information'!$AG$16*Tabell2[[#This Row],[Weight (kg)]]</f>
        <v>0.10075000000000001</v>
      </c>
      <c r="AE4149" s="18">
        <f>'EPD information'!$AH$16*Tabell2[[#This Row],[Weight (kg)]]</f>
        <v>1.6120000000000002E-4</v>
      </c>
      <c r="AF4149" s="21">
        <f>'EPD information'!$AI$16*Tabell2[[#This Row],[Weight (kg)]]</f>
        <v>-0.74749999999999994</v>
      </c>
    </row>
    <row r="4150" spans="1:32" ht="28.5" x14ac:dyDescent="0.2">
      <c r="A4150" s="36" t="s">
        <v>289</v>
      </c>
      <c r="B4150" s="37" t="s">
        <v>290</v>
      </c>
      <c r="C4150" s="38">
        <v>276748</v>
      </c>
      <c r="D4150" s="39">
        <v>7319662767484</v>
      </c>
      <c r="E4150" s="37" t="s">
        <v>46</v>
      </c>
      <c r="F4150" s="40">
        <v>140</v>
      </c>
      <c r="G4150" s="37">
        <v>280</v>
      </c>
      <c r="H4150" s="41">
        <v>0.7</v>
      </c>
      <c r="I4150" s="35">
        <f>'EPD information'!$L$16*Tabell2[[#This Row],[Weight (kg)]]</f>
        <v>2.387</v>
      </c>
      <c r="J4150" s="22">
        <f>'EPD information'!$M$16*Tabell2[[#This Row],[Weight (kg)]]</f>
        <v>4.1579999999999999E-2</v>
      </c>
      <c r="K4150" s="22">
        <f>'EPD information'!$N$16*Tabell2[[#This Row],[Weight (kg)]]</f>
        <v>4.9349999999999993E-3</v>
      </c>
      <c r="L4150" s="22">
        <f>'EPD information'!$O$16*Tabell2[[#This Row],[Weight (kg)]]</f>
        <v>0</v>
      </c>
      <c r="M4150" s="22">
        <f>'EPD information'!$P$16*Tabell2[[#This Row],[Weight (kg)]]</f>
        <v>3.29E-3</v>
      </c>
      <c r="N4150" s="22">
        <f>'EPD information'!$Q$16*Tabell2[[#This Row],[Weight (kg)]]</f>
        <v>0.10919999999999999</v>
      </c>
      <c r="O4150" s="22">
        <f>'EPD information'!$R$16*Tabell2[[#This Row],[Weight (kg)]]</f>
        <v>1.771E-4</v>
      </c>
      <c r="P4150" s="22">
        <f>'EPD information'!$S$16*Tabell2[[#This Row],[Weight (kg)]]</f>
        <v>-0.84699999999999998</v>
      </c>
      <c r="Q4150" s="35">
        <f>'Product specific GWP'!$T$16*Tabell2[[#This Row],[Weight (kg)]]</f>
        <v>3.0589999999999999E-2</v>
      </c>
      <c r="R4150" s="35" t="s">
        <v>48</v>
      </c>
      <c r="S4150" s="35">
        <f>'EPD information'!$V$16*Tabell2[[#This Row],[Weight (kg)]]</f>
        <v>4.9349999999999993E-3</v>
      </c>
      <c r="T4150" s="35" t="str">
        <f>'EPD information'!$W$16</f>
        <v>ND</v>
      </c>
      <c r="U4150" s="35">
        <f>'EPD information'!$X$16*Tabell2[[#This Row],[Weight (kg)]]</f>
        <v>3.29E-3</v>
      </c>
      <c r="V4150" s="35">
        <f>'EPD information'!$Y$16*Tabell2[[#This Row],[Weight (kg)]]</f>
        <v>0.10919999999999999</v>
      </c>
      <c r="W4150" s="35">
        <f>'EPD information'!$Z$16*Tabell2[[#This Row],[Weight (kg)]]</f>
        <v>1.771E-4</v>
      </c>
      <c r="X4150" s="35">
        <f>'EPD information'!$AA$16*Tabell2[[#This Row],[Weight (kg)]]</f>
        <v>-0.84699999999999998</v>
      </c>
      <c r="Y4150" s="18">
        <f>'EPD information'!$AB$16*Tabell2[[#This Row],[Weight (kg)]]</f>
        <v>2.3519999999999999</v>
      </c>
      <c r="Z4150" s="18">
        <f>'EPD information'!$AC$16*Tabell2[[#This Row],[Weight (kg)]]</f>
        <v>4.1229999999999996E-2</v>
      </c>
      <c r="AA4150" s="18">
        <f>'EPD information'!$AD$16*Tabell2[[#This Row],[Weight (kg)]]</f>
        <v>5.1589999999999995E-3</v>
      </c>
      <c r="AB4150" s="18" t="s">
        <v>48</v>
      </c>
      <c r="AC4150" s="18">
        <f>'EPD information'!$AF$16*Tabell2[[#This Row],[Weight (kg)]]</f>
        <v>3.2549999999999996E-3</v>
      </c>
      <c r="AD4150" s="18">
        <f>'EPD information'!$AG$16*Tabell2[[#This Row],[Weight (kg)]]</f>
        <v>0.1085</v>
      </c>
      <c r="AE4150" s="18">
        <f>'EPD information'!$AH$16*Tabell2[[#This Row],[Weight (kg)]]</f>
        <v>1.7359999999999999E-4</v>
      </c>
      <c r="AF4150" s="21">
        <f>'EPD information'!$AI$16*Tabell2[[#This Row],[Weight (kg)]]</f>
        <v>-0.80499999999999994</v>
      </c>
    </row>
    <row r="4151" spans="1:32" ht="28.5" x14ac:dyDescent="0.2">
      <c r="A4151" s="36" t="s">
        <v>289</v>
      </c>
      <c r="B4151" s="37" t="s">
        <v>290</v>
      </c>
      <c r="C4151" s="38">
        <v>276749</v>
      </c>
      <c r="D4151" s="39">
        <v>7319662767491</v>
      </c>
      <c r="E4151" s="37" t="s">
        <v>46</v>
      </c>
      <c r="F4151" s="40">
        <v>140</v>
      </c>
      <c r="G4151" s="37">
        <v>300</v>
      </c>
      <c r="H4151" s="41">
        <v>0.75</v>
      </c>
      <c r="I4151" s="35">
        <f>'EPD information'!$L$16*Tabell2[[#This Row],[Weight (kg)]]</f>
        <v>2.5575000000000001</v>
      </c>
      <c r="J4151" s="22">
        <f>'EPD information'!$M$16*Tabell2[[#This Row],[Weight (kg)]]</f>
        <v>4.4549999999999999E-2</v>
      </c>
      <c r="K4151" s="22">
        <f>'EPD information'!$N$16*Tabell2[[#This Row],[Weight (kg)]]</f>
        <v>5.2874999999999997E-3</v>
      </c>
      <c r="L4151" s="22">
        <f>'EPD information'!$O$16*Tabell2[[#This Row],[Weight (kg)]]</f>
        <v>0</v>
      </c>
      <c r="M4151" s="22">
        <f>'EPD information'!$P$16*Tabell2[[#This Row],[Weight (kg)]]</f>
        <v>3.5250000000000004E-3</v>
      </c>
      <c r="N4151" s="22">
        <f>'EPD information'!$Q$16*Tabell2[[#This Row],[Weight (kg)]]</f>
        <v>0.11699999999999999</v>
      </c>
      <c r="O4151" s="22">
        <f>'EPD information'!$R$16*Tabell2[[#This Row],[Weight (kg)]]</f>
        <v>1.8975000000000003E-4</v>
      </c>
      <c r="P4151" s="22">
        <f>'EPD information'!$S$16*Tabell2[[#This Row],[Weight (kg)]]</f>
        <v>-0.90749999999999997</v>
      </c>
      <c r="Q4151" s="35">
        <f>'Product specific GWP'!$T$16*Tabell2[[#This Row],[Weight (kg)]]</f>
        <v>3.2774999999999999E-2</v>
      </c>
      <c r="R4151" s="35" t="s">
        <v>48</v>
      </c>
      <c r="S4151" s="35">
        <f>'EPD information'!$V$16*Tabell2[[#This Row],[Weight (kg)]]</f>
        <v>5.2874999999999997E-3</v>
      </c>
      <c r="T4151" s="35" t="str">
        <f>'EPD information'!$W$16</f>
        <v>ND</v>
      </c>
      <c r="U4151" s="35">
        <f>'EPD information'!$X$16*Tabell2[[#This Row],[Weight (kg)]]</f>
        <v>3.5250000000000004E-3</v>
      </c>
      <c r="V4151" s="35">
        <f>'EPD information'!$Y$16*Tabell2[[#This Row],[Weight (kg)]]</f>
        <v>0.11699999999999999</v>
      </c>
      <c r="W4151" s="35">
        <f>'EPD information'!$Z$16*Tabell2[[#This Row],[Weight (kg)]]</f>
        <v>1.8975000000000003E-4</v>
      </c>
      <c r="X4151" s="35">
        <f>'EPD information'!$AA$16*Tabell2[[#This Row],[Weight (kg)]]</f>
        <v>-0.90749999999999997</v>
      </c>
      <c r="Y4151" s="18">
        <f>'EPD information'!$AB$16*Tabell2[[#This Row],[Weight (kg)]]</f>
        <v>2.52</v>
      </c>
      <c r="Z4151" s="18">
        <f>'EPD information'!$AC$16*Tabell2[[#This Row],[Weight (kg)]]</f>
        <v>4.4174999999999999E-2</v>
      </c>
      <c r="AA4151" s="18">
        <f>'EPD information'!$AD$16*Tabell2[[#This Row],[Weight (kg)]]</f>
        <v>5.5274999999999994E-3</v>
      </c>
      <c r="AB4151" s="18" t="s">
        <v>48</v>
      </c>
      <c r="AC4151" s="18">
        <f>'EPD information'!$AF$16*Tabell2[[#This Row],[Weight (kg)]]</f>
        <v>3.4874999999999997E-3</v>
      </c>
      <c r="AD4151" s="18">
        <f>'EPD information'!$AG$16*Tabell2[[#This Row],[Weight (kg)]]</f>
        <v>0.11624999999999999</v>
      </c>
      <c r="AE4151" s="18">
        <f>'EPD information'!$AH$16*Tabell2[[#This Row],[Weight (kg)]]</f>
        <v>1.8600000000000002E-4</v>
      </c>
      <c r="AF4151" s="21">
        <f>'EPD information'!$AI$16*Tabell2[[#This Row],[Weight (kg)]]</f>
        <v>-0.86249999999999993</v>
      </c>
    </row>
    <row r="4152" spans="1:32" ht="28.5" x14ac:dyDescent="0.2">
      <c r="A4152" s="36" t="s">
        <v>289</v>
      </c>
      <c r="B4152" s="37" t="s">
        <v>290</v>
      </c>
      <c r="C4152" s="38">
        <v>592632</v>
      </c>
      <c r="D4152" s="39">
        <v>7319660833433</v>
      </c>
      <c r="E4152" s="37" t="s">
        <v>46</v>
      </c>
      <c r="F4152" s="40">
        <v>140</v>
      </c>
      <c r="G4152" s="37">
        <v>315</v>
      </c>
      <c r="H4152" s="41">
        <v>1.0948</v>
      </c>
      <c r="I4152" s="35">
        <f>'EPD information'!$L$16*Tabell2[[#This Row],[Weight (kg)]]</f>
        <v>3.7332680000000003</v>
      </c>
      <c r="J4152" s="22">
        <f>'EPD information'!$M$16*Tabell2[[#This Row],[Weight (kg)]]</f>
        <v>6.5031119999999998E-2</v>
      </c>
      <c r="K4152" s="22">
        <f>'EPD information'!$N$16*Tabell2[[#This Row],[Weight (kg)]]</f>
        <v>7.7183399999999997E-3</v>
      </c>
      <c r="L4152" s="22">
        <f>'EPD information'!$O$16*Tabell2[[#This Row],[Weight (kg)]]</f>
        <v>0</v>
      </c>
      <c r="M4152" s="22">
        <f>'EPD information'!$P$16*Tabell2[[#This Row],[Weight (kg)]]</f>
        <v>5.1455600000000004E-3</v>
      </c>
      <c r="N4152" s="22">
        <f>'EPD information'!$Q$16*Tabell2[[#This Row],[Weight (kg)]]</f>
        <v>0.17078879999999999</v>
      </c>
      <c r="O4152" s="22">
        <f>'EPD information'!$R$16*Tabell2[[#This Row],[Weight (kg)]]</f>
        <v>2.769844E-4</v>
      </c>
      <c r="P4152" s="22">
        <f>'EPD information'!$S$16*Tabell2[[#This Row],[Weight (kg)]]</f>
        <v>-1.324708</v>
      </c>
      <c r="Q4152" s="35">
        <f>'Product specific GWP'!$T$16*Tabell2[[#This Row],[Weight (kg)]]</f>
        <v>4.7842760000000005E-2</v>
      </c>
      <c r="R4152" s="35" t="s">
        <v>48</v>
      </c>
      <c r="S4152" s="35">
        <f>'EPD information'!$V$16*Tabell2[[#This Row],[Weight (kg)]]</f>
        <v>7.7183399999999997E-3</v>
      </c>
      <c r="T4152" s="35" t="str">
        <f>'EPD information'!$W$16</f>
        <v>ND</v>
      </c>
      <c r="U4152" s="35">
        <f>'EPD information'!$X$16*Tabell2[[#This Row],[Weight (kg)]]</f>
        <v>5.1455600000000004E-3</v>
      </c>
      <c r="V4152" s="35">
        <f>'EPD information'!$Y$16*Tabell2[[#This Row],[Weight (kg)]]</f>
        <v>0.17078879999999999</v>
      </c>
      <c r="W4152" s="35">
        <f>'EPD information'!$Z$16*Tabell2[[#This Row],[Weight (kg)]]</f>
        <v>2.769844E-4</v>
      </c>
      <c r="X4152" s="35">
        <f>'EPD information'!$AA$16*Tabell2[[#This Row],[Weight (kg)]]</f>
        <v>-1.324708</v>
      </c>
      <c r="Y4152" s="18">
        <f>'EPD information'!$AB$16*Tabell2[[#This Row],[Weight (kg)]]</f>
        <v>3.678528</v>
      </c>
      <c r="Z4152" s="18">
        <f>'EPD information'!$AC$16*Tabell2[[#This Row],[Weight (kg)]]</f>
        <v>6.4483719999999994E-2</v>
      </c>
      <c r="AA4152" s="18">
        <f>'EPD information'!$AD$16*Tabell2[[#This Row],[Weight (kg)]]</f>
        <v>8.0686760000000003E-3</v>
      </c>
      <c r="AB4152" s="18" t="s">
        <v>48</v>
      </c>
      <c r="AC4152" s="18">
        <f>'EPD information'!$AF$16*Tabell2[[#This Row],[Weight (kg)]]</f>
        <v>5.0908199999999994E-3</v>
      </c>
      <c r="AD4152" s="18">
        <f>'EPD information'!$AG$16*Tabell2[[#This Row],[Weight (kg)]]</f>
        <v>0.16969400000000001</v>
      </c>
      <c r="AE4152" s="18">
        <f>'EPD information'!$AH$16*Tabell2[[#This Row],[Weight (kg)]]</f>
        <v>2.7151040000000001E-4</v>
      </c>
      <c r="AF4152" s="21">
        <f>'EPD information'!$AI$16*Tabell2[[#This Row],[Weight (kg)]]</f>
        <v>-1.2590199999999998</v>
      </c>
    </row>
    <row r="4153" spans="1:32" ht="28.5" x14ac:dyDescent="0.2">
      <c r="A4153" s="36" t="s">
        <v>289</v>
      </c>
      <c r="B4153" s="37" t="s">
        <v>290</v>
      </c>
      <c r="C4153" s="38">
        <v>592633</v>
      </c>
      <c r="D4153" s="39">
        <v>7319660833440</v>
      </c>
      <c r="E4153" s="37" t="s">
        <v>46</v>
      </c>
      <c r="F4153" s="40">
        <v>140</v>
      </c>
      <c r="G4153" s="37">
        <v>400</v>
      </c>
      <c r="H4153" s="41">
        <v>1.6067</v>
      </c>
      <c r="I4153" s="35">
        <f>'EPD information'!$L$16*Tabell2[[#This Row],[Weight (kg)]]</f>
        <v>5.478847</v>
      </c>
      <c r="J4153" s="22">
        <f>'EPD information'!$M$16*Tabell2[[#This Row],[Weight (kg)]]</f>
        <v>9.5437980000000006E-2</v>
      </c>
      <c r="K4153" s="22">
        <f>'EPD information'!$N$16*Tabell2[[#This Row],[Weight (kg)]]</f>
        <v>1.1327235E-2</v>
      </c>
      <c r="L4153" s="22">
        <f>'EPD information'!$O$16*Tabell2[[#This Row],[Weight (kg)]]</f>
        <v>0</v>
      </c>
      <c r="M4153" s="22">
        <f>'EPD information'!$P$16*Tabell2[[#This Row],[Weight (kg)]]</f>
        <v>7.5514900000000001E-3</v>
      </c>
      <c r="N4153" s="22">
        <f>'EPD information'!$Q$16*Tabell2[[#This Row],[Weight (kg)]]</f>
        <v>0.25064520000000001</v>
      </c>
      <c r="O4153" s="22">
        <f>'EPD information'!$R$16*Tabell2[[#This Row],[Weight (kg)]]</f>
        <v>4.0649510000000002E-4</v>
      </c>
      <c r="P4153" s="22">
        <f>'EPD information'!$S$16*Tabell2[[#This Row],[Weight (kg)]]</f>
        <v>-1.944107</v>
      </c>
      <c r="Q4153" s="35">
        <f>'Product specific GWP'!$T$16*Tabell2[[#This Row],[Weight (kg)]]</f>
        <v>7.0212790000000011E-2</v>
      </c>
      <c r="R4153" s="35" t="s">
        <v>48</v>
      </c>
      <c r="S4153" s="35">
        <f>'EPD information'!$V$16*Tabell2[[#This Row],[Weight (kg)]]</f>
        <v>1.1327235E-2</v>
      </c>
      <c r="T4153" s="35" t="str">
        <f>'EPD information'!$W$16</f>
        <v>ND</v>
      </c>
      <c r="U4153" s="35">
        <f>'EPD information'!$X$16*Tabell2[[#This Row],[Weight (kg)]]</f>
        <v>7.5514900000000001E-3</v>
      </c>
      <c r="V4153" s="35">
        <f>'EPD information'!$Y$16*Tabell2[[#This Row],[Weight (kg)]]</f>
        <v>0.25064520000000001</v>
      </c>
      <c r="W4153" s="35">
        <f>'EPD information'!$Z$16*Tabell2[[#This Row],[Weight (kg)]]</f>
        <v>4.0649510000000002E-4</v>
      </c>
      <c r="X4153" s="35">
        <f>'EPD information'!$AA$16*Tabell2[[#This Row],[Weight (kg)]]</f>
        <v>-1.944107</v>
      </c>
      <c r="Y4153" s="18">
        <f>'EPD information'!$AB$16*Tabell2[[#This Row],[Weight (kg)]]</f>
        <v>5.3985120000000002</v>
      </c>
      <c r="Z4153" s="18">
        <f>'EPD information'!$AC$16*Tabell2[[#This Row],[Weight (kg)]]</f>
        <v>9.4634629999999997E-2</v>
      </c>
      <c r="AA4153" s="18">
        <f>'EPD information'!$AD$16*Tabell2[[#This Row],[Weight (kg)]]</f>
        <v>1.1841378999999999E-2</v>
      </c>
      <c r="AB4153" s="18" t="s">
        <v>48</v>
      </c>
      <c r="AC4153" s="18">
        <f>'EPD information'!$AF$16*Tabell2[[#This Row],[Weight (kg)]]</f>
        <v>7.4711549999999993E-3</v>
      </c>
      <c r="AD4153" s="18">
        <f>'EPD information'!$AG$16*Tabell2[[#This Row],[Weight (kg)]]</f>
        <v>0.2490385</v>
      </c>
      <c r="AE4153" s="18">
        <f>'EPD information'!$AH$16*Tabell2[[#This Row],[Weight (kg)]]</f>
        <v>3.9846160000000001E-4</v>
      </c>
      <c r="AF4153" s="21">
        <f>'EPD information'!$AI$16*Tabell2[[#This Row],[Weight (kg)]]</f>
        <v>-1.8477049999999999</v>
      </c>
    </row>
    <row r="4154" spans="1:32" ht="28.5" x14ac:dyDescent="0.2">
      <c r="A4154" s="36" t="s">
        <v>289</v>
      </c>
      <c r="B4154" s="37" t="s">
        <v>290</v>
      </c>
      <c r="C4154" s="38">
        <v>592634</v>
      </c>
      <c r="D4154" s="39">
        <v>7319660833457</v>
      </c>
      <c r="E4154" s="37" t="s">
        <v>46</v>
      </c>
      <c r="F4154" s="40">
        <v>140</v>
      </c>
      <c r="G4154" s="37">
        <v>450</v>
      </c>
      <c r="H4154" s="41">
        <v>1.7349000000000001</v>
      </c>
      <c r="I4154" s="35">
        <f>'EPD information'!$L$16*Tabell2[[#This Row],[Weight (kg)]]</f>
        <v>5.9160090000000007</v>
      </c>
      <c r="J4154" s="22">
        <f>'EPD information'!$M$16*Tabell2[[#This Row],[Weight (kg)]]</f>
        <v>0.10305306000000002</v>
      </c>
      <c r="K4154" s="22">
        <f>'EPD information'!$N$16*Tabell2[[#This Row],[Weight (kg)]]</f>
        <v>1.2231045000000001E-2</v>
      </c>
      <c r="L4154" s="22">
        <f>'EPD information'!$O$16*Tabell2[[#This Row],[Weight (kg)]]</f>
        <v>0</v>
      </c>
      <c r="M4154" s="22">
        <f>'EPD information'!$P$16*Tabell2[[#This Row],[Weight (kg)]]</f>
        <v>8.1540300000000013E-3</v>
      </c>
      <c r="N4154" s="22">
        <f>'EPD information'!$Q$16*Tabell2[[#This Row],[Weight (kg)]]</f>
        <v>0.27064440000000001</v>
      </c>
      <c r="O4154" s="22">
        <f>'EPD information'!$R$16*Tabell2[[#This Row],[Weight (kg)]]</f>
        <v>4.3892970000000009E-4</v>
      </c>
      <c r="P4154" s="22">
        <f>'EPD information'!$S$16*Tabell2[[#This Row],[Weight (kg)]]</f>
        <v>-2.0992290000000002</v>
      </c>
      <c r="Q4154" s="35">
        <f>'Product specific GWP'!$T$16*Tabell2[[#This Row],[Weight (kg)]]</f>
        <v>7.5815130000000008E-2</v>
      </c>
      <c r="R4154" s="35" t="s">
        <v>48</v>
      </c>
      <c r="S4154" s="35">
        <f>'EPD information'!$V$16*Tabell2[[#This Row],[Weight (kg)]]</f>
        <v>1.2231045000000001E-2</v>
      </c>
      <c r="T4154" s="35" t="str">
        <f>'EPD information'!$W$16</f>
        <v>ND</v>
      </c>
      <c r="U4154" s="35">
        <f>'EPD information'!$X$16*Tabell2[[#This Row],[Weight (kg)]]</f>
        <v>8.1540300000000013E-3</v>
      </c>
      <c r="V4154" s="35">
        <f>'EPD information'!$Y$16*Tabell2[[#This Row],[Weight (kg)]]</f>
        <v>0.27064440000000001</v>
      </c>
      <c r="W4154" s="35">
        <f>'EPD information'!$Z$16*Tabell2[[#This Row],[Weight (kg)]]</f>
        <v>4.3892970000000009E-4</v>
      </c>
      <c r="X4154" s="35">
        <f>'EPD information'!$AA$16*Tabell2[[#This Row],[Weight (kg)]]</f>
        <v>-2.0992290000000002</v>
      </c>
      <c r="Y4154" s="18">
        <f>'EPD information'!$AB$16*Tabell2[[#This Row],[Weight (kg)]]</f>
        <v>5.8292640000000002</v>
      </c>
      <c r="Z4154" s="18">
        <f>'EPD information'!$AC$16*Tabell2[[#This Row],[Weight (kg)]]</f>
        <v>0.10218561000000001</v>
      </c>
      <c r="AA4154" s="18">
        <f>'EPD information'!$AD$16*Tabell2[[#This Row],[Weight (kg)]]</f>
        <v>1.2786213000000001E-2</v>
      </c>
      <c r="AB4154" s="18" t="s">
        <v>48</v>
      </c>
      <c r="AC4154" s="18">
        <f>'EPD information'!$AF$16*Tabell2[[#This Row],[Weight (kg)]]</f>
        <v>8.0672850000000004E-3</v>
      </c>
      <c r="AD4154" s="18">
        <f>'EPD information'!$AG$16*Tabell2[[#This Row],[Weight (kg)]]</f>
        <v>0.26890950000000002</v>
      </c>
      <c r="AE4154" s="18">
        <f>'EPD information'!$AH$16*Tabell2[[#This Row],[Weight (kg)]]</f>
        <v>4.3025520000000006E-4</v>
      </c>
      <c r="AF4154" s="21">
        <f>'EPD information'!$AI$16*Tabell2[[#This Row],[Weight (kg)]]</f>
        <v>-1.9951349999999999</v>
      </c>
    </row>
    <row r="4155" spans="1:32" ht="28.5" x14ac:dyDescent="0.2">
      <c r="A4155" s="36" t="s">
        <v>289</v>
      </c>
      <c r="B4155" s="37" t="s">
        <v>290</v>
      </c>
      <c r="C4155" s="38">
        <v>592635</v>
      </c>
      <c r="D4155" s="39">
        <v>7319660833464</v>
      </c>
      <c r="E4155" s="37" t="s">
        <v>46</v>
      </c>
      <c r="F4155" s="40">
        <v>140</v>
      </c>
      <c r="G4155" s="37">
        <v>500</v>
      </c>
      <c r="H4155" s="41">
        <v>2.0373000000000001</v>
      </c>
      <c r="I4155" s="35">
        <f>'EPD information'!$L$16*Tabell2[[#This Row],[Weight (kg)]]</f>
        <v>6.9471930000000004</v>
      </c>
      <c r="J4155" s="22">
        <f>'EPD information'!$M$16*Tabell2[[#This Row],[Weight (kg)]]</f>
        <v>0.12101562</v>
      </c>
      <c r="K4155" s="22">
        <f>'EPD information'!$N$16*Tabell2[[#This Row],[Weight (kg)]]</f>
        <v>1.4362965E-2</v>
      </c>
      <c r="L4155" s="22">
        <f>'EPD information'!$O$16*Tabell2[[#This Row],[Weight (kg)]]</f>
        <v>0</v>
      </c>
      <c r="M4155" s="22">
        <f>'EPD information'!$P$16*Tabell2[[#This Row],[Weight (kg)]]</f>
        <v>9.5753100000000001E-3</v>
      </c>
      <c r="N4155" s="22">
        <f>'EPD information'!$Q$16*Tabell2[[#This Row],[Weight (kg)]]</f>
        <v>0.31781880000000001</v>
      </c>
      <c r="O4155" s="22">
        <f>'EPD information'!$R$16*Tabell2[[#This Row],[Weight (kg)]]</f>
        <v>5.1543690000000007E-4</v>
      </c>
      <c r="P4155" s="22">
        <f>'EPD information'!$S$16*Tabell2[[#This Row],[Weight (kg)]]</f>
        <v>-2.4651330000000002</v>
      </c>
      <c r="Q4155" s="35">
        <f>'Product specific GWP'!$T$16*Tabell2[[#This Row],[Weight (kg)]]</f>
        <v>8.9030010000000007E-2</v>
      </c>
      <c r="R4155" s="35" t="s">
        <v>48</v>
      </c>
      <c r="S4155" s="35">
        <f>'EPD information'!$V$16*Tabell2[[#This Row],[Weight (kg)]]</f>
        <v>1.4362965E-2</v>
      </c>
      <c r="T4155" s="35" t="str">
        <f>'EPD information'!$W$16</f>
        <v>ND</v>
      </c>
      <c r="U4155" s="35">
        <f>'EPD information'!$X$16*Tabell2[[#This Row],[Weight (kg)]]</f>
        <v>9.5753100000000001E-3</v>
      </c>
      <c r="V4155" s="35">
        <f>'EPD information'!$Y$16*Tabell2[[#This Row],[Weight (kg)]]</f>
        <v>0.31781880000000001</v>
      </c>
      <c r="W4155" s="35">
        <f>'EPD information'!$Z$16*Tabell2[[#This Row],[Weight (kg)]]</f>
        <v>5.1543690000000007E-4</v>
      </c>
      <c r="X4155" s="35">
        <f>'EPD information'!$AA$16*Tabell2[[#This Row],[Weight (kg)]]</f>
        <v>-2.4651330000000002</v>
      </c>
      <c r="Y4155" s="18">
        <f>'EPD information'!$AB$16*Tabell2[[#This Row],[Weight (kg)]]</f>
        <v>6.8453280000000003</v>
      </c>
      <c r="Z4155" s="18">
        <f>'EPD information'!$AC$16*Tabell2[[#This Row],[Weight (kg)]]</f>
        <v>0.11999697000000001</v>
      </c>
      <c r="AA4155" s="18">
        <f>'EPD information'!$AD$16*Tabell2[[#This Row],[Weight (kg)]]</f>
        <v>1.5014901000000001E-2</v>
      </c>
      <c r="AB4155" s="18" t="s">
        <v>48</v>
      </c>
      <c r="AC4155" s="18">
        <f>'EPD information'!$AF$16*Tabell2[[#This Row],[Weight (kg)]]</f>
        <v>9.4734450000000005E-3</v>
      </c>
      <c r="AD4155" s="18">
        <f>'EPD information'!$AG$16*Tabell2[[#This Row],[Weight (kg)]]</f>
        <v>0.31578149999999999</v>
      </c>
      <c r="AE4155" s="18">
        <f>'EPD information'!$AH$16*Tabell2[[#This Row],[Weight (kg)]]</f>
        <v>5.0525040000000008E-4</v>
      </c>
      <c r="AF4155" s="21">
        <f>'EPD information'!$AI$16*Tabell2[[#This Row],[Weight (kg)]]</f>
        <v>-2.3428949999999999</v>
      </c>
    </row>
    <row r="4156" spans="1:32" ht="28.5" x14ac:dyDescent="0.2">
      <c r="A4156" s="36" t="s">
        <v>289</v>
      </c>
      <c r="B4156" s="37" t="s">
        <v>290</v>
      </c>
      <c r="C4156" s="38">
        <v>776097</v>
      </c>
      <c r="D4156" s="39">
        <v>7319667760978</v>
      </c>
      <c r="E4156" s="37" t="s">
        <v>46</v>
      </c>
      <c r="F4156" s="40">
        <v>150</v>
      </c>
      <c r="G4156" s="37">
        <v>63</v>
      </c>
      <c r="H4156" s="41">
        <v>0.14000000000000001</v>
      </c>
      <c r="I4156" s="35">
        <f>'EPD information'!$L$16*Tabell2[[#This Row],[Weight (kg)]]</f>
        <v>0.47740000000000005</v>
      </c>
      <c r="J4156" s="22">
        <f>'EPD information'!$M$16*Tabell2[[#This Row],[Weight (kg)]]</f>
        <v>8.3160000000000005E-3</v>
      </c>
      <c r="K4156" s="22">
        <f>'EPD information'!$N$16*Tabell2[[#This Row],[Weight (kg)]]</f>
        <v>9.8700000000000003E-4</v>
      </c>
      <c r="L4156" s="22">
        <f>'EPD information'!$O$16*Tabell2[[#This Row],[Weight (kg)]]</f>
        <v>0</v>
      </c>
      <c r="M4156" s="22">
        <f>'EPD information'!$P$16*Tabell2[[#This Row],[Weight (kg)]]</f>
        <v>6.5800000000000006E-4</v>
      </c>
      <c r="N4156" s="22">
        <f>'EPD information'!$Q$16*Tabell2[[#This Row],[Weight (kg)]]</f>
        <v>2.1840000000000002E-2</v>
      </c>
      <c r="O4156" s="22">
        <f>'EPD information'!$R$16*Tabell2[[#This Row],[Weight (kg)]]</f>
        <v>3.542000000000001E-5</v>
      </c>
      <c r="P4156" s="22">
        <f>'EPD information'!$S$16*Tabell2[[#This Row],[Weight (kg)]]</f>
        <v>-0.16940000000000002</v>
      </c>
      <c r="Q4156" s="35">
        <f>'Product specific GWP'!$T$16*Tabell2[[#This Row],[Weight (kg)]]</f>
        <v>6.118000000000001E-3</v>
      </c>
      <c r="R4156" s="35" t="s">
        <v>48</v>
      </c>
      <c r="S4156" s="35">
        <f>'EPD information'!$V$16*Tabell2[[#This Row],[Weight (kg)]]</f>
        <v>9.8700000000000003E-4</v>
      </c>
      <c r="T4156" s="35" t="str">
        <f>'EPD information'!$W$16</f>
        <v>ND</v>
      </c>
      <c r="U4156" s="35">
        <f>'EPD information'!$X$16*Tabell2[[#This Row],[Weight (kg)]]</f>
        <v>6.5800000000000006E-4</v>
      </c>
      <c r="V4156" s="35">
        <f>'EPD information'!$Y$16*Tabell2[[#This Row],[Weight (kg)]]</f>
        <v>2.1840000000000002E-2</v>
      </c>
      <c r="W4156" s="35">
        <f>'EPD information'!$Z$16*Tabell2[[#This Row],[Weight (kg)]]</f>
        <v>3.542000000000001E-5</v>
      </c>
      <c r="X4156" s="35">
        <f>'EPD information'!$AA$16*Tabell2[[#This Row],[Weight (kg)]]</f>
        <v>-0.16940000000000002</v>
      </c>
      <c r="Y4156" s="18">
        <f>'EPD information'!$AB$16*Tabell2[[#This Row],[Weight (kg)]]</f>
        <v>0.47040000000000004</v>
      </c>
      <c r="Z4156" s="18">
        <f>'EPD information'!$AC$16*Tabell2[[#This Row],[Weight (kg)]]</f>
        <v>8.2460000000000016E-3</v>
      </c>
      <c r="AA4156" s="18">
        <f>'EPD information'!$AD$16*Tabell2[[#This Row],[Weight (kg)]]</f>
        <v>1.0318E-3</v>
      </c>
      <c r="AB4156" s="18" t="s">
        <v>48</v>
      </c>
      <c r="AC4156" s="18">
        <f>'EPD information'!$AF$16*Tabell2[[#This Row],[Weight (kg)]]</f>
        <v>6.5099999999999999E-4</v>
      </c>
      <c r="AD4156" s="18">
        <f>'EPD information'!$AG$16*Tabell2[[#This Row],[Weight (kg)]]</f>
        <v>2.1700000000000001E-2</v>
      </c>
      <c r="AE4156" s="18">
        <f>'EPD information'!$AH$16*Tabell2[[#This Row],[Weight (kg)]]</f>
        <v>3.4720000000000006E-5</v>
      </c>
      <c r="AF4156" s="21">
        <f>'EPD information'!$AI$16*Tabell2[[#This Row],[Weight (kg)]]</f>
        <v>-0.161</v>
      </c>
    </row>
    <row r="4157" spans="1:32" ht="28.5" x14ac:dyDescent="0.2">
      <c r="A4157" s="36" t="s">
        <v>289</v>
      </c>
      <c r="B4157" s="37" t="s">
        <v>290</v>
      </c>
      <c r="C4157" s="38">
        <v>276751</v>
      </c>
      <c r="D4157" s="39">
        <v>7319662767514</v>
      </c>
      <c r="E4157" s="37" t="s">
        <v>46</v>
      </c>
      <c r="F4157" s="40">
        <v>150</v>
      </c>
      <c r="G4157" s="37">
        <v>80</v>
      </c>
      <c r="H4157" s="41">
        <v>0.19</v>
      </c>
      <c r="I4157" s="35">
        <f>'EPD information'!$L$16*Tabell2[[#This Row],[Weight (kg)]]</f>
        <v>0.64790000000000003</v>
      </c>
      <c r="J4157" s="22">
        <f>'EPD information'!$M$16*Tabell2[[#This Row],[Weight (kg)]]</f>
        <v>1.1286000000000001E-2</v>
      </c>
      <c r="K4157" s="22">
        <f>'EPD information'!$N$16*Tabell2[[#This Row],[Weight (kg)]]</f>
        <v>1.3395E-3</v>
      </c>
      <c r="L4157" s="22">
        <f>'EPD information'!$O$16*Tabell2[[#This Row],[Weight (kg)]]</f>
        <v>0</v>
      </c>
      <c r="M4157" s="22">
        <f>'EPD information'!$P$16*Tabell2[[#This Row],[Weight (kg)]]</f>
        <v>8.9300000000000002E-4</v>
      </c>
      <c r="N4157" s="22">
        <f>'EPD information'!$Q$16*Tabell2[[#This Row],[Weight (kg)]]</f>
        <v>2.964E-2</v>
      </c>
      <c r="O4157" s="22">
        <f>'EPD information'!$R$16*Tabell2[[#This Row],[Weight (kg)]]</f>
        <v>4.8070000000000006E-5</v>
      </c>
      <c r="P4157" s="22">
        <f>'EPD information'!$S$16*Tabell2[[#This Row],[Weight (kg)]]</f>
        <v>-0.22989999999999999</v>
      </c>
      <c r="Q4157" s="35">
        <f>'Product specific GWP'!$T$16*Tabell2[[#This Row],[Weight (kg)]]</f>
        <v>8.3030000000000014E-3</v>
      </c>
      <c r="R4157" s="35" t="s">
        <v>48</v>
      </c>
      <c r="S4157" s="35">
        <f>'EPD information'!$V$16*Tabell2[[#This Row],[Weight (kg)]]</f>
        <v>1.3395E-3</v>
      </c>
      <c r="T4157" s="35" t="str">
        <f>'EPD information'!$W$16</f>
        <v>ND</v>
      </c>
      <c r="U4157" s="35">
        <f>'EPD information'!$X$16*Tabell2[[#This Row],[Weight (kg)]]</f>
        <v>8.9300000000000002E-4</v>
      </c>
      <c r="V4157" s="35">
        <f>'EPD information'!$Y$16*Tabell2[[#This Row],[Weight (kg)]]</f>
        <v>2.964E-2</v>
      </c>
      <c r="W4157" s="35">
        <f>'EPD information'!$Z$16*Tabell2[[#This Row],[Weight (kg)]]</f>
        <v>4.8070000000000006E-5</v>
      </c>
      <c r="X4157" s="35">
        <f>'EPD information'!$AA$16*Tabell2[[#This Row],[Weight (kg)]]</f>
        <v>-0.22989999999999999</v>
      </c>
      <c r="Y4157" s="18">
        <f>'EPD information'!$AB$16*Tabell2[[#This Row],[Weight (kg)]]</f>
        <v>0.63839999999999997</v>
      </c>
      <c r="Z4157" s="18">
        <f>'EPD information'!$AC$16*Tabell2[[#This Row],[Weight (kg)]]</f>
        <v>1.1191E-2</v>
      </c>
      <c r="AA4157" s="18">
        <f>'EPD information'!$AD$16*Tabell2[[#This Row],[Weight (kg)]]</f>
        <v>1.4002999999999999E-3</v>
      </c>
      <c r="AB4157" s="18" t="s">
        <v>48</v>
      </c>
      <c r="AC4157" s="18">
        <f>'EPD information'!$AF$16*Tabell2[[#This Row],[Weight (kg)]]</f>
        <v>8.8349999999999995E-4</v>
      </c>
      <c r="AD4157" s="18">
        <f>'EPD information'!$AG$16*Tabell2[[#This Row],[Weight (kg)]]</f>
        <v>2.945E-2</v>
      </c>
      <c r="AE4157" s="18">
        <f>'EPD information'!$AH$16*Tabell2[[#This Row],[Weight (kg)]]</f>
        <v>4.7120000000000003E-5</v>
      </c>
      <c r="AF4157" s="21">
        <f>'EPD information'!$AI$16*Tabell2[[#This Row],[Weight (kg)]]</f>
        <v>-0.21849999999999997</v>
      </c>
    </row>
    <row r="4158" spans="1:32" ht="28.5" x14ac:dyDescent="0.2">
      <c r="A4158" s="36" t="s">
        <v>289</v>
      </c>
      <c r="B4158" s="37" t="s">
        <v>290</v>
      </c>
      <c r="C4158" s="38">
        <v>276752</v>
      </c>
      <c r="D4158" s="39">
        <v>7319662767521</v>
      </c>
      <c r="E4158" s="37" t="s">
        <v>46</v>
      </c>
      <c r="F4158" s="40">
        <v>150</v>
      </c>
      <c r="G4158" s="37">
        <v>100</v>
      </c>
      <c r="H4158" s="41">
        <v>0.24</v>
      </c>
      <c r="I4158" s="35">
        <f>'EPD information'!$L$16*Tabell2[[#This Row],[Weight (kg)]]</f>
        <v>0.81840000000000002</v>
      </c>
      <c r="J4158" s="22">
        <f>'EPD information'!$M$16*Tabell2[[#This Row],[Weight (kg)]]</f>
        <v>1.4256E-2</v>
      </c>
      <c r="K4158" s="22">
        <f>'EPD information'!$N$16*Tabell2[[#This Row],[Weight (kg)]]</f>
        <v>1.6919999999999999E-3</v>
      </c>
      <c r="L4158" s="22">
        <f>'EPD information'!$O$16*Tabell2[[#This Row],[Weight (kg)]]</f>
        <v>0</v>
      </c>
      <c r="M4158" s="22">
        <f>'EPD information'!$P$16*Tabell2[[#This Row],[Weight (kg)]]</f>
        <v>1.1280000000000001E-3</v>
      </c>
      <c r="N4158" s="22">
        <f>'EPD information'!$Q$16*Tabell2[[#This Row],[Weight (kg)]]</f>
        <v>3.7440000000000001E-2</v>
      </c>
      <c r="O4158" s="22">
        <f>'EPD information'!$R$16*Tabell2[[#This Row],[Weight (kg)]]</f>
        <v>6.0720000000000001E-5</v>
      </c>
      <c r="P4158" s="22">
        <f>'EPD information'!$S$16*Tabell2[[#This Row],[Weight (kg)]]</f>
        <v>-0.29039999999999999</v>
      </c>
      <c r="Q4158" s="35">
        <f>'Product specific GWP'!$T$16*Tabell2[[#This Row],[Weight (kg)]]</f>
        <v>1.0488000000000001E-2</v>
      </c>
      <c r="R4158" s="35" t="s">
        <v>48</v>
      </c>
      <c r="S4158" s="35">
        <f>'EPD information'!$V$16*Tabell2[[#This Row],[Weight (kg)]]</f>
        <v>1.6919999999999999E-3</v>
      </c>
      <c r="T4158" s="35" t="str">
        <f>'EPD information'!$W$16</f>
        <v>ND</v>
      </c>
      <c r="U4158" s="35">
        <f>'EPD information'!$X$16*Tabell2[[#This Row],[Weight (kg)]]</f>
        <v>1.1280000000000001E-3</v>
      </c>
      <c r="V4158" s="35">
        <f>'EPD information'!$Y$16*Tabell2[[#This Row],[Weight (kg)]]</f>
        <v>3.7440000000000001E-2</v>
      </c>
      <c r="W4158" s="35">
        <f>'EPD information'!$Z$16*Tabell2[[#This Row],[Weight (kg)]]</f>
        <v>6.0720000000000001E-5</v>
      </c>
      <c r="X4158" s="35">
        <f>'EPD information'!$AA$16*Tabell2[[#This Row],[Weight (kg)]]</f>
        <v>-0.29039999999999999</v>
      </c>
      <c r="Y4158" s="18">
        <f>'EPD information'!$AB$16*Tabell2[[#This Row],[Weight (kg)]]</f>
        <v>0.80639999999999989</v>
      </c>
      <c r="Z4158" s="18">
        <f>'EPD information'!$AC$16*Tabell2[[#This Row],[Weight (kg)]]</f>
        <v>1.4135999999999999E-2</v>
      </c>
      <c r="AA4158" s="18">
        <f>'EPD information'!$AD$16*Tabell2[[#This Row],[Weight (kg)]]</f>
        <v>1.7687999999999998E-3</v>
      </c>
      <c r="AB4158" s="18" t="s">
        <v>48</v>
      </c>
      <c r="AC4158" s="18">
        <f>'EPD information'!$AF$16*Tabell2[[#This Row],[Weight (kg)]]</f>
        <v>1.1159999999999998E-3</v>
      </c>
      <c r="AD4158" s="18">
        <f>'EPD information'!$AG$16*Tabell2[[#This Row],[Weight (kg)]]</f>
        <v>3.7199999999999997E-2</v>
      </c>
      <c r="AE4158" s="18">
        <f>'EPD information'!$AH$16*Tabell2[[#This Row],[Weight (kg)]]</f>
        <v>5.9519999999999999E-5</v>
      </c>
      <c r="AF4158" s="21">
        <f>'EPD information'!$AI$16*Tabell2[[#This Row],[Weight (kg)]]</f>
        <v>-0.27599999999999997</v>
      </c>
    </row>
    <row r="4159" spans="1:32" ht="28.5" x14ac:dyDescent="0.2">
      <c r="A4159" s="36" t="s">
        <v>289</v>
      </c>
      <c r="B4159" s="37" t="s">
        <v>290</v>
      </c>
      <c r="C4159" s="38">
        <v>276753</v>
      </c>
      <c r="D4159" s="39">
        <v>7319662767538</v>
      </c>
      <c r="E4159" s="37" t="s">
        <v>46</v>
      </c>
      <c r="F4159" s="40">
        <v>150</v>
      </c>
      <c r="G4159" s="37">
        <v>112</v>
      </c>
      <c r="H4159" s="41">
        <v>0.27</v>
      </c>
      <c r="I4159" s="35">
        <f>'EPD information'!$L$16*Tabell2[[#This Row],[Weight (kg)]]</f>
        <v>0.92070000000000007</v>
      </c>
      <c r="J4159" s="22">
        <f>'EPD information'!$M$16*Tabell2[[#This Row],[Weight (kg)]]</f>
        <v>1.6038E-2</v>
      </c>
      <c r="K4159" s="22">
        <f>'EPD information'!$N$16*Tabell2[[#This Row],[Weight (kg)]]</f>
        <v>1.9035E-3</v>
      </c>
      <c r="L4159" s="22">
        <f>'EPD information'!$O$16*Tabell2[[#This Row],[Weight (kg)]]</f>
        <v>0</v>
      </c>
      <c r="M4159" s="22">
        <f>'EPD information'!$P$16*Tabell2[[#This Row],[Weight (kg)]]</f>
        <v>1.2690000000000002E-3</v>
      </c>
      <c r="N4159" s="22">
        <f>'EPD information'!$Q$16*Tabell2[[#This Row],[Weight (kg)]]</f>
        <v>4.2120000000000005E-2</v>
      </c>
      <c r="O4159" s="22">
        <f>'EPD information'!$R$16*Tabell2[[#This Row],[Weight (kg)]]</f>
        <v>6.8310000000000015E-5</v>
      </c>
      <c r="P4159" s="22">
        <f>'EPD information'!$S$16*Tabell2[[#This Row],[Weight (kg)]]</f>
        <v>-0.32669999999999999</v>
      </c>
      <c r="Q4159" s="35">
        <f>'Product specific GWP'!$T$16*Tabell2[[#This Row],[Weight (kg)]]</f>
        <v>1.1799000000000002E-2</v>
      </c>
      <c r="R4159" s="35" t="s">
        <v>48</v>
      </c>
      <c r="S4159" s="35">
        <f>'EPD information'!$V$16*Tabell2[[#This Row],[Weight (kg)]]</f>
        <v>1.9035E-3</v>
      </c>
      <c r="T4159" s="35" t="str">
        <f>'EPD information'!$W$16</f>
        <v>ND</v>
      </c>
      <c r="U4159" s="35">
        <f>'EPD information'!$X$16*Tabell2[[#This Row],[Weight (kg)]]</f>
        <v>1.2690000000000002E-3</v>
      </c>
      <c r="V4159" s="35">
        <f>'EPD information'!$Y$16*Tabell2[[#This Row],[Weight (kg)]]</f>
        <v>4.2120000000000005E-2</v>
      </c>
      <c r="W4159" s="35">
        <f>'EPD information'!$Z$16*Tabell2[[#This Row],[Weight (kg)]]</f>
        <v>6.8310000000000015E-5</v>
      </c>
      <c r="X4159" s="35">
        <f>'EPD information'!$AA$16*Tabell2[[#This Row],[Weight (kg)]]</f>
        <v>-0.32669999999999999</v>
      </c>
      <c r="Y4159" s="18">
        <f>'EPD information'!$AB$16*Tabell2[[#This Row],[Weight (kg)]]</f>
        <v>0.90720000000000001</v>
      </c>
      <c r="Z4159" s="18">
        <f>'EPD information'!$AC$16*Tabell2[[#This Row],[Weight (kg)]]</f>
        <v>1.5903E-2</v>
      </c>
      <c r="AA4159" s="18">
        <f>'EPD information'!$AD$16*Tabell2[[#This Row],[Weight (kg)]]</f>
        <v>1.9899000000000002E-3</v>
      </c>
      <c r="AB4159" s="18" t="s">
        <v>48</v>
      </c>
      <c r="AC4159" s="18">
        <f>'EPD information'!$AF$16*Tabell2[[#This Row],[Weight (kg)]]</f>
        <v>1.2554999999999999E-3</v>
      </c>
      <c r="AD4159" s="18">
        <f>'EPD information'!$AG$16*Tabell2[[#This Row],[Weight (kg)]]</f>
        <v>4.1850000000000005E-2</v>
      </c>
      <c r="AE4159" s="18">
        <f>'EPD information'!$AH$16*Tabell2[[#This Row],[Weight (kg)]]</f>
        <v>6.6960000000000009E-5</v>
      </c>
      <c r="AF4159" s="21">
        <f>'EPD information'!$AI$16*Tabell2[[#This Row],[Weight (kg)]]</f>
        <v>-0.3105</v>
      </c>
    </row>
    <row r="4160" spans="1:32" ht="28.5" x14ac:dyDescent="0.2">
      <c r="A4160" s="36" t="s">
        <v>289</v>
      </c>
      <c r="B4160" s="37" t="s">
        <v>290</v>
      </c>
      <c r="C4160" s="38">
        <v>776098</v>
      </c>
      <c r="D4160" s="39">
        <v>7319667760985</v>
      </c>
      <c r="E4160" s="37" t="s">
        <v>46</v>
      </c>
      <c r="F4160" s="40">
        <v>150</v>
      </c>
      <c r="G4160" s="37">
        <v>125</v>
      </c>
      <c r="H4160" s="41">
        <v>0.31</v>
      </c>
      <c r="I4160" s="35">
        <f>'EPD information'!$L$16*Tabell2[[#This Row],[Weight (kg)]]</f>
        <v>1.0570999999999999</v>
      </c>
      <c r="J4160" s="22">
        <f>'EPD information'!$M$16*Tabell2[[#This Row],[Weight (kg)]]</f>
        <v>1.8414E-2</v>
      </c>
      <c r="K4160" s="22">
        <f>'EPD information'!$N$16*Tabell2[[#This Row],[Weight (kg)]]</f>
        <v>2.1854999999999999E-3</v>
      </c>
      <c r="L4160" s="22">
        <f>'EPD information'!$O$16*Tabell2[[#This Row],[Weight (kg)]]</f>
        <v>0</v>
      </c>
      <c r="M4160" s="22">
        <f>'EPD information'!$P$16*Tabell2[[#This Row],[Weight (kg)]]</f>
        <v>1.457E-3</v>
      </c>
      <c r="N4160" s="22">
        <f>'EPD information'!$Q$16*Tabell2[[#This Row],[Weight (kg)]]</f>
        <v>4.836E-2</v>
      </c>
      <c r="O4160" s="22">
        <f>'EPD information'!$R$16*Tabell2[[#This Row],[Weight (kg)]]</f>
        <v>7.8430000000000006E-5</v>
      </c>
      <c r="P4160" s="22">
        <f>'EPD information'!$S$16*Tabell2[[#This Row],[Weight (kg)]]</f>
        <v>-0.37509999999999999</v>
      </c>
      <c r="Q4160" s="35">
        <f>'Product specific GWP'!$T$16*Tabell2[[#This Row],[Weight (kg)]]</f>
        <v>1.3547E-2</v>
      </c>
      <c r="R4160" s="35" t="s">
        <v>48</v>
      </c>
      <c r="S4160" s="35">
        <f>'EPD information'!$V$16*Tabell2[[#This Row],[Weight (kg)]]</f>
        <v>2.1854999999999999E-3</v>
      </c>
      <c r="T4160" s="35" t="str">
        <f>'EPD information'!$W$16</f>
        <v>ND</v>
      </c>
      <c r="U4160" s="35">
        <f>'EPD information'!$X$16*Tabell2[[#This Row],[Weight (kg)]]</f>
        <v>1.457E-3</v>
      </c>
      <c r="V4160" s="35">
        <f>'EPD information'!$Y$16*Tabell2[[#This Row],[Weight (kg)]]</f>
        <v>4.836E-2</v>
      </c>
      <c r="W4160" s="35">
        <f>'EPD information'!$Z$16*Tabell2[[#This Row],[Weight (kg)]]</f>
        <v>7.8430000000000006E-5</v>
      </c>
      <c r="X4160" s="35">
        <f>'EPD information'!$AA$16*Tabell2[[#This Row],[Weight (kg)]]</f>
        <v>-0.37509999999999999</v>
      </c>
      <c r="Y4160" s="18">
        <f>'EPD information'!$AB$16*Tabell2[[#This Row],[Weight (kg)]]</f>
        <v>1.0415999999999999</v>
      </c>
      <c r="Z4160" s="18">
        <f>'EPD information'!$AC$16*Tabell2[[#This Row],[Weight (kg)]]</f>
        <v>1.8259000000000001E-2</v>
      </c>
      <c r="AA4160" s="18">
        <f>'EPD information'!$AD$16*Tabell2[[#This Row],[Weight (kg)]]</f>
        <v>2.2846999999999998E-3</v>
      </c>
      <c r="AB4160" s="18" t="s">
        <v>48</v>
      </c>
      <c r="AC4160" s="18">
        <f>'EPD information'!$AF$16*Tabell2[[#This Row],[Weight (kg)]]</f>
        <v>1.4414999999999999E-3</v>
      </c>
      <c r="AD4160" s="18">
        <f>'EPD information'!$AG$16*Tabell2[[#This Row],[Weight (kg)]]</f>
        <v>4.8050000000000002E-2</v>
      </c>
      <c r="AE4160" s="18">
        <f>'EPD information'!$AH$16*Tabell2[[#This Row],[Weight (kg)]]</f>
        <v>7.6880000000000009E-5</v>
      </c>
      <c r="AF4160" s="21">
        <f>'EPD information'!$AI$16*Tabell2[[#This Row],[Weight (kg)]]</f>
        <v>-0.35649999999999998</v>
      </c>
    </row>
    <row r="4161" spans="1:32" ht="28.5" x14ac:dyDescent="0.2">
      <c r="A4161" s="36" t="s">
        <v>289</v>
      </c>
      <c r="B4161" s="37" t="s">
        <v>290</v>
      </c>
      <c r="C4161" s="38">
        <v>776099</v>
      </c>
      <c r="D4161" s="39">
        <v>7319667760992</v>
      </c>
      <c r="E4161" s="37" t="s">
        <v>46</v>
      </c>
      <c r="F4161" s="40">
        <v>150</v>
      </c>
      <c r="G4161" s="37">
        <v>140</v>
      </c>
      <c r="H4161" s="41">
        <v>0.37</v>
      </c>
      <c r="I4161" s="35">
        <f>'EPD information'!$L$16*Tabell2[[#This Row],[Weight (kg)]]</f>
        <v>1.2617</v>
      </c>
      <c r="J4161" s="22">
        <f>'EPD information'!$M$16*Tabell2[[#This Row],[Weight (kg)]]</f>
        <v>2.1978000000000001E-2</v>
      </c>
      <c r="K4161" s="22">
        <f>'EPD information'!$N$16*Tabell2[[#This Row],[Weight (kg)]]</f>
        <v>2.6084999999999997E-3</v>
      </c>
      <c r="L4161" s="22">
        <f>'EPD information'!$O$16*Tabell2[[#This Row],[Weight (kg)]]</f>
        <v>0</v>
      </c>
      <c r="M4161" s="22">
        <f>'EPD information'!$P$16*Tabell2[[#This Row],[Weight (kg)]]</f>
        <v>1.7390000000000001E-3</v>
      </c>
      <c r="N4161" s="22">
        <f>'EPD information'!$Q$16*Tabell2[[#This Row],[Weight (kg)]]</f>
        <v>5.772E-2</v>
      </c>
      <c r="O4161" s="22">
        <f>'EPD information'!$R$16*Tabell2[[#This Row],[Weight (kg)]]</f>
        <v>9.3610000000000007E-5</v>
      </c>
      <c r="P4161" s="22">
        <f>'EPD information'!$S$16*Tabell2[[#This Row],[Weight (kg)]]</f>
        <v>-0.44769999999999999</v>
      </c>
      <c r="Q4161" s="35">
        <f>'Product specific GWP'!$T$16*Tabell2[[#This Row],[Weight (kg)]]</f>
        <v>1.6168999999999999E-2</v>
      </c>
      <c r="R4161" s="35" t="s">
        <v>48</v>
      </c>
      <c r="S4161" s="35">
        <f>'EPD information'!$V$16*Tabell2[[#This Row],[Weight (kg)]]</f>
        <v>2.6084999999999997E-3</v>
      </c>
      <c r="T4161" s="35" t="str">
        <f>'EPD information'!$W$16</f>
        <v>ND</v>
      </c>
      <c r="U4161" s="35">
        <f>'EPD information'!$X$16*Tabell2[[#This Row],[Weight (kg)]]</f>
        <v>1.7390000000000001E-3</v>
      </c>
      <c r="V4161" s="35">
        <f>'EPD information'!$Y$16*Tabell2[[#This Row],[Weight (kg)]]</f>
        <v>5.772E-2</v>
      </c>
      <c r="W4161" s="35">
        <f>'EPD information'!$Z$16*Tabell2[[#This Row],[Weight (kg)]]</f>
        <v>9.3610000000000007E-5</v>
      </c>
      <c r="X4161" s="35">
        <f>'EPD information'!$AA$16*Tabell2[[#This Row],[Weight (kg)]]</f>
        <v>-0.44769999999999999</v>
      </c>
      <c r="Y4161" s="18">
        <f>'EPD information'!$AB$16*Tabell2[[#This Row],[Weight (kg)]]</f>
        <v>1.2431999999999999</v>
      </c>
      <c r="Z4161" s="18">
        <f>'EPD information'!$AC$16*Tabell2[[#This Row],[Weight (kg)]]</f>
        <v>2.1793E-2</v>
      </c>
      <c r="AA4161" s="18">
        <f>'EPD information'!$AD$16*Tabell2[[#This Row],[Weight (kg)]]</f>
        <v>2.7269E-3</v>
      </c>
      <c r="AB4161" s="18" t="s">
        <v>48</v>
      </c>
      <c r="AC4161" s="18">
        <f>'EPD information'!$AF$16*Tabell2[[#This Row],[Weight (kg)]]</f>
        <v>1.7204999999999998E-3</v>
      </c>
      <c r="AD4161" s="18">
        <f>'EPD information'!$AG$16*Tabell2[[#This Row],[Weight (kg)]]</f>
        <v>5.7349999999999998E-2</v>
      </c>
      <c r="AE4161" s="18">
        <f>'EPD information'!$AH$16*Tabell2[[#This Row],[Weight (kg)]]</f>
        <v>9.1760000000000002E-5</v>
      </c>
      <c r="AF4161" s="21">
        <f>'EPD information'!$AI$16*Tabell2[[#This Row],[Weight (kg)]]</f>
        <v>-0.42549999999999999</v>
      </c>
    </row>
    <row r="4162" spans="1:32" ht="28.5" x14ac:dyDescent="0.2">
      <c r="A4162" s="36" t="s">
        <v>289</v>
      </c>
      <c r="B4162" s="37" t="s">
        <v>290</v>
      </c>
      <c r="C4162" s="38">
        <v>276757</v>
      </c>
      <c r="D4162" s="39">
        <v>7319662767576</v>
      </c>
      <c r="E4162" s="37" t="s">
        <v>46</v>
      </c>
      <c r="F4162" s="40">
        <v>150</v>
      </c>
      <c r="G4162" s="37">
        <v>160</v>
      </c>
      <c r="H4162" s="41">
        <v>0.43</v>
      </c>
      <c r="I4162" s="35">
        <f>'EPD information'!$L$16*Tabell2[[#This Row],[Weight (kg)]]</f>
        <v>1.4662999999999999</v>
      </c>
      <c r="J4162" s="22">
        <f>'EPD information'!$M$16*Tabell2[[#This Row],[Weight (kg)]]</f>
        <v>2.5541999999999999E-2</v>
      </c>
      <c r="K4162" s="22">
        <f>'EPD information'!$N$16*Tabell2[[#This Row],[Weight (kg)]]</f>
        <v>3.0314999999999999E-3</v>
      </c>
      <c r="L4162" s="22">
        <f>'EPD information'!$O$16*Tabell2[[#This Row],[Weight (kg)]]</f>
        <v>0</v>
      </c>
      <c r="M4162" s="22">
        <f>'EPD information'!$P$16*Tabell2[[#This Row],[Weight (kg)]]</f>
        <v>2.0210000000000002E-3</v>
      </c>
      <c r="N4162" s="22">
        <f>'EPD information'!$Q$16*Tabell2[[#This Row],[Weight (kg)]]</f>
        <v>6.7080000000000001E-2</v>
      </c>
      <c r="O4162" s="22">
        <f>'EPD information'!$R$16*Tabell2[[#This Row],[Weight (kg)]]</f>
        <v>1.0879000000000001E-4</v>
      </c>
      <c r="P4162" s="22">
        <f>'EPD information'!$S$16*Tabell2[[#This Row],[Weight (kg)]]</f>
        <v>-0.52029999999999998</v>
      </c>
      <c r="Q4162" s="35">
        <f>'Product specific GWP'!$T$16*Tabell2[[#This Row],[Weight (kg)]]</f>
        <v>1.8791000000000002E-2</v>
      </c>
      <c r="R4162" s="35" t="s">
        <v>48</v>
      </c>
      <c r="S4162" s="35">
        <f>'EPD information'!$V$16*Tabell2[[#This Row],[Weight (kg)]]</f>
        <v>3.0314999999999999E-3</v>
      </c>
      <c r="T4162" s="35" t="str">
        <f>'EPD information'!$W$16</f>
        <v>ND</v>
      </c>
      <c r="U4162" s="35">
        <f>'EPD information'!$X$16*Tabell2[[#This Row],[Weight (kg)]]</f>
        <v>2.0210000000000002E-3</v>
      </c>
      <c r="V4162" s="35">
        <f>'EPD information'!$Y$16*Tabell2[[#This Row],[Weight (kg)]]</f>
        <v>6.7080000000000001E-2</v>
      </c>
      <c r="W4162" s="35">
        <f>'EPD information'!$Z$16*Tabell2[[#This Row],[Weight (kg)]]</f>
        <v>1.0879000000000001E-4</v>
      </c>
      <c r="X4162" s="35">
        <f>'EPD information'!$AA$16*Tabell2[[#This Row],[Weight (kg)]]</f>
        <v>-0.52029999999999998</v>
      </c>
      <c r="Y4162" s="18">
        <f>'EPD information'!$AB$16*Tabell2[[#This Row],[Weight (kg)]]</f>
        <v>1.4447999999999999</v>
      </c>
      <c r="Z4162" s="18">
        <f>'EPD information'!$AC$16*Tabell2[[#This Row],[Weight (kg)]]</f>
        <v>2.5326999999999999E-2</v>
      </c>
      <c r="AA4162" s="18">
        <f>'EPD information'!$AD$16*Tabell2[[#This Row],[Weight (kg)]]</f>
        <v>3.1690999999999998E-3</v>
      </c>
      <c r="AB4162" s="18" t="s">
        <v>48</v>
      </c>
      <c r="AC4162" s="18">
        <f>'EPD information'!$AF$16*Tabell2[[#This Row],[Weight (kg)]]</f>
        <v>1.9995E-3</v>
      </c>
      <c r="AD4162" s="18">
        <f>'EPD information'!$AG$16*Tabell2[[#This Row],[Weight (kg)]]</f>
        <v>6.6650000000000001E-2</v>
      </c>
      <c r="AE4162" s="18">
        <f>'EPD information'!$AH$16*Tabell2[[#This Row],[Weight (kg)]]</f>
        <v>1.0664000000000001E-4</v>
      </c>
      <c r="AF4162" s="21">
        <f>'EPD information'!$AI$16*Tabell2[[#This Row],[Weight (kg)]]</f>
        <v>-0.49449999999999994</v>
      </c>
    </row>
    <row r="4163" spans="1:32" ht="28.5" x14ac:dyDescent="0.2">
      <c r="A4163" s="36" t="s">
        <v>289</v>
      </c>
      <c r="B4163" s="37" t="s">
        <v>290</v>
      </c>
      <c r="C4163" s="38">
        <v>276758</v>
      </c>
      <c r="D4163" s="39">
        <v>7319662767583</v>
      </c>
      <c r="E4163" s="37" t="s">
        <v>46</v>
      </c>
      <c r="F4163" s="40">
        <v>150</v>
      </c>
      <c r="G4163" s="37">
        <v>180</v>
      </c>
      <c r="H4163" s="41">
        <v>0.47</v>
      </c>
      <c r="I4163" s="35">
        <f>'EPD information'!$L$16*Tabell2[[#This Row],[Weight (kg)]]</f>
        <v>1.6027</v>
      </c>
      <c r="J4163" s="22">
        <f>'EPD information'!$M$16*Tabell2[[#This Row],[Weight (kg)]]</f>
        <v>2.7917999999999998E-2</v>
      </c>
      <c r="K4163" s="22">
        <f>'EPD information'!$N$16*Tabell2[[#This Row],[Weight (kg)]]</f>
        <v>3.3134999999999996E-3</v>
      </c>
      <c r="L4163" s="22">
        <f>'EPD information'!$O$16*Tabell2[[#This Row],[Weight (kg)]]</f>
        <v>0</v>
      </c>
      <c r="M4163" s="22">
        <f>'EPD information'!$P$16*Tabell2[[#This Row],[Weight (kg)]]</f>
        <v>2.209E-3</v>
      </c>
      <c r="N4163" s="22">
        <f>'EPD information'!$Q$16*Tabell2[[#This Row],[Weight (kg)]]</f>
        <v>7.3319999999999996E-2</v>
      </c>
      <c r="O4163" s="22">
        <f>'EPD information'!$R$16*Tabell2[[#This Row],[Weight (kg)]]</f>
        <v>1.1891E-4</v>
      </c>
      <c r="P4163" s="22">
        <f>'EPD information'!$S$16*Tabell2[[#This Row],[Weight (kg)]]</f>
        <v>-0.56869999999999998</v>
      </c>
      <c r="Q4163" s="35">
        <f>'Product specific GWP'!$T$16*Tabell2[[#This Row],[Weight (kg)]]</f>
        <v>2.0539000000000002E-2</v>
      </c>
      <c r="R4163" s="35" t="s">
        <v>48</v>
      </c>
      <c r="S4163" s="35">
        <f>'EPD information'!$V$16*Tabell2[[#This Row],[Weight (kg)]]</f>
        <v>3.3134999999999996E-3</v>
      </c>
      <c r="T4163" s="35" t="str">
        <f>'EPD information'!$W$16</f>
        <v>ND</v>
      </c>
      <c r="U4163" s="35">
        <f>'EPD information'!$X$16*Tabell2[[#This Row],[Weight (kg)]]</f>
        <v>2.209E-3</v>
      </c>
      <c r="V4163" s="35">
        <f>'EPD information'!$Y$16*Tabell2[[#This Row],[Weight (kg)]]</f>
        <v>7.3319999999999996E-2</v>
      </c>
      <c r="W4163" s="35">
        <f>'EPD information'!$Z$16*Tabell2[[#This Row],[Weight (kg)]]</f>
        <v>1.1891E-4</v>
      </c>
      <c r="X4163" s="35">
        <f>'EPD information'!$AA$16*Tabell2[[#This Row],[Weight (kg)]]</f>
        <v>-0.56869999999999998</v>
      </c>
      <c r="Y4163" s="18">
        <f>'EPD information'!$AB$16*Tabell2[[#This Row],[Weight (kg)]]</f>
        <v>1.5791999999999999</v>
      </c>
      <c r="Z4163" s="18">
        <f>'EPD information'!$AC$16*Tabell2[[#This Row],[Weight (kg)]]</f>
        <v>2.7682999999999999E-2</v>
      </c>
      <c r="AA4163" s="18">
        <f>'EPD information'!$AD$16*Tabell2[[#This Row],[Weight (kg)]]</f>
        <v>3.4638999999999998E-3</v>
      </c>
      <c r="AB4163" s="18" t="s">
        <v>48</v>
      </c>
      <c r="AC4163" s="18">
        <f>'EPD information'!$AF$16*Tabell2[[#This Row],[Weight (kg)]]</f>
        <v>2.1854999999999995E-3</v>
      </c>
      <c r="AD4163" s="18">
        <f>'EPD information'!$AG$16*Tabell2[[#This Row],[Weight (kg)]]</f>
        <v>7.2849999999999998E-2</v>
      </c>
      <c r="AE4163" s="18">
        <f>'EPD information'!$AH$16*Tabell2[[#This Row],[Weight (kg)]]</f>
        <v>1.1656E-4</v>
      </c>
      <c r="AF4163" s="21">
        <f>'EPD information'!$AI$16*Tabell2[[#This Row],[Weight (kg)]]</f>
        <v>-0.54049999999999998</v>
      </c>
    </row>
    <row r="4164" spans="1:32" ht="28.5" x14ac:dyDescent="0.2">
      <c r="A4164" s="36" t="s">
        <v>289</v>
      </c>
      <c r="B4164" s="37" t="s">
        <v>290</v>
      </c>
      <c r="C4164" s="38">
        <v>276759</v>
      </c>
      <c r="D4164" s="39">
        <v>7319662767590</v>
      </c>
      <c r="E4164" s="37" t="s">
        <v>46</v>
      </c>
      <c r="F4164" s="40">
        <v>150</v>
      </c>
      <c r="G4164" s="37">
        <v>200</v>
      </c>
      <c r="H4164" s="41">
        <v>0.56999999999999995</v>
      </c>
      <c r="I4164" s="35">
        <f>'EPD information'!$L$16*Tabell2[[#This Row],[Weight (kg)]]</f>
        <v>1.9437</v>
      </c>
      <c r="J4164" s="22">
        <f>'EPD information'!$M$16*Tabell2[[#This Row],[Weight (kg)]]</f>
        <v>3.3857999999999999E-2</v>
      </c>
      <c r="K4164" s="22">
        <f>'EPD information'!$N$16*Tabell2[[#This Row],[Weight (kg)]]</f>
        <v>4.0184999999999995E-3</v>
      </c>
      <c r="L4164" s="22">
        <f>'EPD information'!$O$16*Tabell2[[#This Row],[Weight (kg)]]</f>
        <v>0</v>
      </c>
      <c r="M4164" s="22">
        <f>'EPD information'!$P$16*Tabell2[[#This Row],[Weight (kg)]]</f>
        <v>2.679E-3</v>
      </c>
      <c r="N4164" s="22">
        <f>'EPD information'!$Q$16*Tabell2[[#This Row],[Weight (kg)]]</f>
        <v>8.8919999999999999E-2</v>
      </c>
      <c r="O4164" s="22">
        <f>'EPD information'!$R$16*Tabell2[[#This Row],[Weight (kg)]]</f>
        <v>1.4421E-4</v>
      </c>
      <c r="P4164" s="22">
        <f>'EPD information'!$S$16*Tabell2[[#This Row],[Weight (kg)]]</f>
        <v>-0.68969999999999987</v>
      </c>
      <c r="Q4164" s="35">
        <f>'Product specific GWP'!$T$16*Tabell2[[#This Row],[Weight (kg)]]</f>
        <v>2.4909000000000001E-2</v>
      </c>
      <c r="R4164" s="35" t="s">
        <v>48</v>
      </c>
      <c r="S4164" s="35">
        <f>'EPD information'!$V$16*Tabell2[[#This Row],[Weight (kg)]]</f>
        <v>4.0184999999999995E-3</v>
      </c>
      <c r="T4164" s="35" t="str">
        <f>'EPD information'!$W$16</f>
        <v>ND</v>
      </c>
      <c r="U4164" s="35">
        <f>'EPD information'!$X$16*Tabell2[[#This Row],[Weight (kg)]]</f>
        <v>2.679E-3</v>
      </c>
      <c r="V4164" s="35">
        <f>'EPD information'!$Y$16*Tabell2[[#This Row],[Weight (kg)]]</f>
        <v>8.8919999999999999E-2</v>
      </c>
      <c r="W4164" s="35">
        <f>'EPD information'!$Z$16*Tabell2[[#This Row],[Weight (kg)]]</f>
        <v>1.4421E-4</v>
      </c>
      <c r="X4164" s="35">
        <f>'EPD information'!$AA$16*Tabell2[[#This Row],[Weight (kg)]]</f>
        <v>-0.68969999999999987</v>
      </c>
      <c r="Y4164" s="18">
        <f>'EPD information'!$AB$16*Tabell2[[#This Row],[Weight (kg)]]</f>
        <v>1.9151999999999998</v>
      </c>
      <c r="Z4164" s="18">
        <f>'EPD information'!$AC$16*Tabell2[[#This Row],[Weight (kg)]]</f>
        <v>3.3572999999999999E-2</v>
      </c>
      <c r="AA4164" s="18">
        <f>'EPD information'!$AD$16*Tabell2[[#This Row],[Weight (kg)]]</f>
        <v>4.2008999999999996E-3</v>
      </c>
      <c r="AB4164" s="18" t="s">
        <v>48</v>
      </c>
      <c r="AC4164" s="18">
        <f>'EPD information'!$AF$16*Tabell2[[#This Row],[Weight (kg)]]</f>
        <v>2.6504999999999996E-3</v>
      </c>
      <c r="AD4164" s="18">
        <f>'EPD information'!$AG$16*Tabell2[[#This Row],[Weight (kg)]]</f>
        <v>8.8349999999999998E-2</v>
      </c>
      <c r="AE4164" s="18">
        <f>'EPD information'!$AH$16*Tabell2[[#This Row],[Weight (kg)]]</f>
        <v>1.4135999999999999E-4</v>
      </c>
      <c r="AF4164" s="21">
        <f>'EPD information'!$AI$16*Tabell2[[#This Row],[Weight (kg)]]</f>
        <v>-0.65549999999999986</v>
      </c>
    </row>
    <row r="4165" spans="1:32" ht="28.5" x14ac:dyDescent="0.2">
      <c r="A4165" s="36" t="s">
        <v>289</v>
      </c>
      <c r="B4165" s="37" t="s">
        <v>290</v>
      </c>
      <c r="C4165" s="38">
        <v>276760</v>
      </c>
      <c r="D4165" s="39">
        <v>7319662767606</v>
      </c>
      <c r="E4165" s="37" t="s">
        <v>46</v>
      </c>
      <c r="F4165" s="40">
        <v>150</v>
      </c>
      <c r="G4165" s="37">
        <v>224</v>
      </c>
      <c r="H4165" s="41">
        <v>0.64</v>
      </c>
      <c r="I4165" s="35">
        <f>'EPD information'!$L$16*Tabell2[[#This Row],[Weight (kg)]]</f>
        <v>2.1824000000000003</v>
      </c>
      <c r="J4165" s="22">
        <f>'EPD information'!$M$16*Tabell2[[#This Row],[Weight (kg)]]</f>
        <v>3.8016000000000001E-2</v>
      </c>
      <c r="K4165" s="22">
        <f>'EPD information'!$N$16*Tabell2[[#This Row],[Weight (kg)]]</f>
        <v>4.5120000000000004E-3</v>
      </c>
      <c r="L4165" s="22">
        <f>'EPD information'!$O$16*Tabell2[[#This Row],[Weight (kg)]]</f>
        <v>0</v>
      </c>
      <c r="M4165" s="22">
        <f>'EPD information'!$P$16*Tabell2[[#This Row],[Weight (kg)]]</f>
        <v>3.0080000000000003E-3</v>
      </c>
      <c r="N4165" s="22">
        <f>'EPD information'!$Q$16*Tabell2[[#This Row],[Weight (kg)]]</f>
        <v>9.9839999999999998E-2</v>
      </c>
      <c r="O4165" s="22">
        <f>'EPD information'!$R$16*Tabell2[[#This Row],[Weight (kg)]]</f>
        <v>1.6192000000000002E-4</v>
      </c>
      <c r="P4165" s="22">
        <f>'EPD information'!$S$16*Tabell2[[#This Row],[Weight (kg)]]</f>
        <v>-0.77439999999999998</v>
      </c>
      <c r="Q4165" s="35">
        <f>'Product specific GWP'!$T$16*Tabell2[[#This Row],[Weight (kg)]]</f>
        <v>2.7968000000000003E-2</v>
      </c>
      <c r="R4165" s="35" t="s">
        <v>48</v>
      </c>
      <c r="S4165" s="35">
        <f>'EPD information'!$V$16*Tabell2[[#This Row],[Weight (kg)]]</f>
        <v>4.5120000000000004E-3</v>
      </c>
      <c r="T4165" s="35" t="str">
        <f>'EPD information'!$W$16</f>
        <v>ND</v>
      </c>
      <c r="U4165" s="35">
        <f>'EPD information'!$X$16*Tabell2[[#This Row],[Weight (kg)]]</f>
        <v>3.0080000000000003E-3</v>
      </c>
      <c r="V4165" s="35">
        <f>'EPD information'!$Y$16*Tabell2[[#This Row],[Weight (kg)]]</f>
        <v>9.9839999999999998E-2</v>
      </c>
      <c r="W4165" s="35">
        <f>'EPD information'!$Z$16*Tabell2[[#This Row],[Weight (kg)]]</f>
        <v>1.6192000000000002E-4</v>
      </c>
      <c r="X4165" s="35">
        <f>'EPD information'!$AA$16*Tabell2[[#This Row],[Weight (kg)]]</f>
        <v>-0.77439999999999998</v>
      </c>
      <c r="Y4165" s="18">
        <f>'EPD information'!$AB$16*Tabell2[[#This Row],[Weight (kg)]]</f>
        <v>2.1503999999999999</v>
      </c>
      <c r="Z4165" s="18">
        <f>'EPD information'!$AC$16*Tabell2[[#This Row],[Weight (kg)]]</f>
        <v>3.7696E-2</v>
      </c>
      <c r="AA4165" s="18">
        <f>'EPD information'!$AD$16*Tabell2[[#This Row],[Weight (kg)]]</f>
        <v>4.7168000000000002E-3</v>
      </c>
      <c r="AB4165" s="18" t="s">
        <v>48</v>
      </c>
      <c r="AC4165" s="18">
        <f>'EPD information'!$AF$16*Tabell2[[#This Row],[Weight (kg)]]</f>
        <v>2.9759999999999999E-3</v>
      </c>
      <c r="AD4165" s="18">
        <f>'EPD information'!$AG$16*Tabell2[[#This Row],[Weight (kg)]]</f>
        <v>9.9199999999999997E-2</v>
      </c>
      <c r="AE4165" s="18">
        <f>'EPD information'!$AH$16*Tabell2[[#This Row],[Weight (kg)]]</f>
        <v>1.5872E-4</v>
      </c>
      <c r="AF4165" s="21">
        <f>'EPD information'!$AI$16*Tabell2[[#This Row],[Weight (kg)]]</f>
        <v>-0.73599999999999999</v>
      </c>
    </row>
    <row r="4166" spans="1:32" ht="28.5" x14ac:dyDescent="0.2">
      <c r="A4166" s="36" t="s">
        <v>289</v>
      </c>
      <c r="B4166" s="37" t="s">
        <v>290</v>
      </c>
      <c r="C4166" s="38">
        <v>276761</v>
      </c>
      <c r="D4166" s="39">
        <v>7319662767613</v>
      </c>
      <c r="E4166" s="37" t="s">
        <v>46</v>
      </c>
      <c r="F4166" s="40">
        <v>150</v>
      </c>
      <c r="G4166" s="37">
        <v>250</v>
      </c>
      <c r="H4166" s="41">
        <v>0.77</v>
      </c>
      <c r="I4166" s="35">
        <f>'EPD information'!$L$16*Tabell2[[#This Row],[Weight (kg)]]</f>
        <v>2.6257000000000001</v>
      </c>
      <c r="J4166" s="22">
        <f>'EPD information'!$M$16*Tabell2[[#This Row],[Weight (kg)]]</f>
        <v>4.5738000000000001E-2</v>
      </c>
      <c r="K4166" s="22">
        <f>'EPD information'!$N$16*Tabell2[[#This Row],[Weight (kg)]]</f>
        <v>5.4285000000000002E-3</v>
      </c>
      <c r="L4166" s="22">
        <f>'EPD information'!$O$16*Tabell2[[#This Row],[Weight (kg)]]</f>
        <v>0</v>
      </c>
      <c r="M4166" s="22">
        <f>'EPD information'!$P$16*Tabell2[[#This Row],[Weight (kg)]]</f>
        <v>3.6190000000000003E-3</v>
      </c>
      <c r="N4166" s="22">
        <f>'EPD information'!$Q$16*Tabell2[[#This Row],[Weight (kg)]]</f>
        <v>0.12012</v>
      </c>
      <c r="O4166" s="22">
        <f>'EPD information'!$R$16*Tabell2[[#This Row],[Weight (kg)]]</f>
        <v>1.9481000000000001E-4</v>
      </c>
      <c r="P4166" s="22">
        <f>'EPD information'!$S$16*Tabell2[[#This Row],[Weight (kg)]]</f>
        <v>-0.93169999999999997</v>
      </c>
      <c r="Q4166" s="35">
        <f>'Product specific GWP'!$T$16*Tabell2[[#This Row],[Weight (kg)]]</f>
        <v>3.3649000000000005E-2</v>
      </c>
      <c r="R4166" s="35" t="s">
        <v>48</v>
      </c>
      <c r="S4166" s="35">
        <f>'EPD information'!$V$16*Tabell2[[#This Row],[Weight (kg)]]</f>
        <v>5.4285000000000002E-3</v>
      </c>
      <c r="T4166" s="35" t="str">
        <f>'EPD information'!$W$16</f>
        <v>ND</v>
      </c>
      <c r="U4166" s="35">
        <f>'EPD information'!$X$16*Tabell2[[#This Row],[Weight (kg)]]</f>
        <v>3.6190000000000003E-3</v>
      </c>
      <c r="V4166" s="35">
        <f>'EPD information'!$Y$16*Tabell2[[#This Row],[Weight (kg)]]</f>
        <v>0.12012</v>
      </c>
      <c r="W4166" s="35">
        <f>'EPD information'!$Z$16*Tabell2[[#This Row],[Weight (kg)]]</f>
        <v>1.9481000000000001E-4</v>
      </c>
      <c r="X4166" s="35">
        <f>'EPD information'!$AA$16*Tabell2[[#This Row],[Weight (kg)]]</f>
        <v>-0.93169999999999997</v>
      </c>
      <c r="Y4166" s="18">
        <f>'EPD information'!$AB$16*Tabell2[[#This Row],[Weight (kg)]]</f>
        <v>2.5872000000000002</v>
      </c>
      <c r="Z4166" s="18">
        <f>'EPD information'!$AC$16*Tabell2[[#This Row],[Weight (kg)]]</f>
        <v>4.5353000000000004E-2</v>
      </c>
      <c r="AA4166" s="18">
        <f>'EPD information'!$AD$16*Tabell2[[#This Row],[Weight (kg)]]</f>
        <v>5.6749000000000001E-3</v>
      </c>
      <c r="AB4166" s="18" t="s">
        <v>48</v>
      </c>
      <c r="AC4166" s="18">
        <f>'EPD information'!$AF$16*Tabell2[[#This Row],[Weight (kg)]]</f>
        <v>3.5804999999999999E-3</v>
      </c>
      <c r="AD4166" s="18">
        <f>'EPD information'!$AG$16*Tabell2[[#This Row],[Weight (kg)]]</f>
        <v>0.11935</v>
      </c>
      <c r="AE4166" s="18">
        <f>'EPD information'!$AH$16*Tabell2[[#This Row],[Weight (kg)]]</f>
        <v>1.9096E-4</v>
      </c>
      <c r="AF4166" s="21">
        <f>'EPD information'!$AI$16*Tabell2[[#This Row],[Weight (kg)]]</f>
        <v>-0.88549999999999995</v>
      </c>
    </row>
    <row r="4167" spans="1:32" ht="28.5" x14ac:dyDescent="0.2">
      <c r="A4167" s="36" t="s">
        <v>289</v>
      </c>
      <c r="B4167" s="37" t="s">
        <v>290</v>
      </c>
      <c r="C4167" s="38">
        <v>276762</v>
      </c>
      <c r="D4167" s="39">
        <v>7319662767620</v>
      </c>
      <c r="E4167" s="37" t="s">
        <v>46</v>
      </c>
      <c r="F4167" s="40">
        <v>150</v>
      </c>
      <c r="G4167" s="37">
        <v>280</v>
      </c>
      <c r="H4167" s="41">
        <v>0.85</v>
      </c>
      <c r="I4167" s="35">
        <f>'EPD information'!$L$16*Tabell2[[#This Row],[Weight (kg)]]</f>
        <v>2.8984999999999999</v>
      </c>
      <c r="J4167" s="22">
        <f>'EPD information'!$M$16*Tabell2[[#This Row],[Weight (kg)]]</f>
        <v>5.049E-2</v>
      </c>
      <c r="K4167" s="22">
        <f>'EPD information'!$N$16*Tabell2[[#This Row],[Weight (kg)]]</f>
        <v>5.9924999999999996E-3</v>
      </c>
      <c r="L4167" s="22">
        <f>'EPD information'!$O$16*Tabell2[[#This Row],[Weight (kg)]]</f>
        <v>0</v>
      </c>
      <c r="M4167" s="22">
        <f>'EPD information'!$P$16*Tabell2[[#This Row],[Weight (kg)]]</f>
        <v>3.9950000000000003E-3</v>
      </c>
      <c r="N4167" s="22">
        <f>'EPD information'!$Q$16*Tabell2[[#This Row],[Weight (kg)]]</f>
        <v>0.1326</v>
      </c>
      <c r="O4167" s="22">
        <f>'EPD information'!$R$16*Tabell2[[#This Row],[Weight (kg)]]</f>
        <v>2.1505000000000002E-4</v>
      </c>
      <c r="P4167" s="22">
        <f>'EPD information'!$S$16*Tabell2[[#This Row],[Weight (kg)]]</f>
        <v>-1.0285</v>
      </c>
      <c r="Q4167" s="35">
        <f>'Product specific GWP'!$T$16*Tabell2[[#This Row],[Weight (kg)]]</f>
        <v>3.7145000000000004E-2</v>
      </c>
      <c r="R4167" s="35" t="s">
        <v>48</v>
      </c>
      <c r="S4167" s="35">
        <f>'EPD information'!$V$16*Tabell2[[#This Row],[Weight (kg)]]</f>
        <v>5.9924999999999996E-3</v>
      </c>
      <c r="T4167" s="35" t="str">
        <f>'EPD information'!$W$16</f>
        <v>ND</v>
      </c>
      <c r="U4167" s="35">
        <f>'EPD information'!$X$16*Tabell2[[#This Row],[Weight (kg)]]</f>
        <v>3.9950000000000003E-3</v>
      </c>
      <c r="V4167" s="35">
        <f>'EPD information'!$Y$16*Tabell2[[#This Row],[Weight (kg)]]</f>
        <v>0.1326</v>
      </c>
      <c r="W4167" s="35">
        <f>'EPD information'!$Z$16*Tabell2[[#This Row],[Weight (kg)]]</f>
        <v>2.1505000000000002E-4</v>
      </c>
      <c r="X4167" s="35">
        <f>'EPD information'!$AA$16*Tabell2[[#This Row],[Weight (kg)]]</f>
        <v>-1.0285</v>
      </c>
      <c r="Y4167" s="18">
        <f>'EPD information'!$AB$16*Tabell2[[#This Row],[Weight (kg)]]</f>
        <v>2.8559999999999999</v>
      </c>
      <c r="Z4167" s="18">
        <f>'EPD information'!$AC$16*Tabell2[[#This Row],[Weight (kg)]]</f>
        <v>5.0064999999999998E-2</v>
      </c>
      <c r="AA4167" s="18">
        <f>'EPD information'!$AD$16*Tabell2[[#This Row],[Weight (kg)]]</f>
        <v>6.2645000000000001E-3</v>
      </c>
      <c r="AB4167" s="18" t="s">
        <v>48</v>
      </c>
      <c r="AC4167" s="18">
        <f>'EPD information'!$AF$16*Tabell2[[#This Row],[Weight (kg)]]</f>
        <v>3.9524999999999994E-3</v>
      </c>
      <c r="AD4167" s="18">
        <f>'EPD information'!$AG$16*Tabell2[[#This Row],[Weight (kg)]]</f>
        <v>0.13175000000000001</v>
      </c>
      <c r="AE4167" s="18">
        <f>'EPD information'!$AH$16*Tabell2[[#This Row],[Weight (kg)]]</f>
        <v>2.108E-4</v>
      </c>
      <c r="AF4167" s="21">
        <f>'EPD information'!$AI$16*Tabell2[[#This Row],[Weight (kg)]]</f>
        <v>-0.97749999999999992</v>
      </c>
    </row>
    <row r="4168" spans="1:32" ht="28.5" x14ac:dyDescent="0.2">
      <c r="A4168" s="36" t="s">
        <v>289</v>
      </c>
      <c r="B4168" s="37" t="s">
        <v>290</v>
      </c>
      <c r="C4168" s="38">
        <v>276763</v>
      </c>
      <c r="D4168" s="39">
        <v>7319662767637</v>
      </c>
      <c r="E4168" s="37" t="s">
        <v>46</v>
      </c>
      <c r="F4168" s="40">
        <v>150</v>
      </c>
      <c r="G4168" s="37">
        <v>300</v>
      </c>
      <c r="H4168" s="41">
        <v>0.9</v>
      </c>
      <c r="I4168" s="35">
        <f>'EPD information'!$L$16*Tabell2[[#This Row],[Weight (kg)]]</f>
        <v>3.0690000000000004</v>
      </c>
      <c r="J4168" s="22">
        <f>'EPD information'!$M$16*Tabell2[[#This Row],[Weight (kg)]]</f>
        <v>5.3460000000000001E-2</v>
      </c>
      <c r="K4168" s="22">
        <f>'EPD information'!$N$16*Tabell2[[#This Row],[Weight (kg)]]</f>
        <v>6.3449999999999999E-3</v>
      </c>
      <c r="L4168" s="22">
        <f>'EPD information'!$O$16*Tabell2[[#This Row],[Weight (kg)]]</f>
        <v>0</v>
      </c>
      <c r="M4168" s="22">
        <f>'EPD information'!$P$16*Tabell2[[#This Row],[Weight (kg)]]</f>
        <v>4.2300000000000003E-3</v>
      </c>
      <c r="N4168" s="22">
        <f>'EPD information'!$Q$16*Tabell2[[#This Row],[Weight (kg)]]</f>
        <v>0.1404</v>
      </c>
      <c r="O4168" s="22">
        <f>'EPD information'!$R$16*Tabell2[[#This Row],[Weight (kg)]]</f>
        <v>2.2770000000000003E-4</v>
      </c>
      <c r="P4168" s="22">
        <f>'EPD information'!$S$16*Tabell2[[#This Row],[Weight (kg)]]</f>
        <v>-1.089</v>
      </c>
      <c r="Q4168" s="35">
        <f>'Product specific GWP'!$T$16*Tabell2[[#This Row],[Weight (kg)]]</f>
        <v>3.9330000000000004E-2</v>
      </c>
      <c r="R4168" s="35" t="s">
        <v>48</v>
      </c>
      <c r="S4168" s="35">
        <f>'EPD information'!$V$16*Tabell2[[#This Row],[Weight (kg)]]</f>
        <v>6.3449999999999999E-3</v>
      </c>
      <c r="T4168" s="35" t="str">
        <f>'EPD information'!$W$16</f>
        <v>ND</v>
      </c>
      <c r="U4168" s="35">
        <f>'EPD information'!$X$16*Tabell2[[#This Row],[Weight (kg)]]</f>
        <v>4.2300000000000003E-3</v>
      </c>
      <c r="V4168" s="35">
        <f>'EPD information'!$Y$16*Tabell2[[#This Row],[Weight (kg)]]</f>
        <v>0.1404</v>
      </c>
      <c r="W4168" s="35">
        <f>'EPD information'!$Z$16*Tabell2[[#This Row],[Weight (kg)]]</f>
        <v>2.2770000000000003E-4</v>
      </c>
      <c r="X4168" s="35">
        <f>'EPD information'!$AA$16*Tabell2[[#This Row],[Weight (kg)]]</f>
        <v>-1.089</v>
      </c>
      <c r="Y4168" s="18">
        <f>'EPD information'!$AB$16*Tabell2[[#This Row],[Weight (kg)]]</f>
        <v>3.024</v>
      </c>
      <c r="Z4168" s="18">
        <f>'EPD information'!$AC$16*Tabell2[[#This Row],[Weight (kg)]]</f>
        <v>5.3010000000000002E-2</v>
      </c>
      <c r="AA4168" s="18">
        <f>'EPD information'!$AD$16*Tabell2[[#This Row],[Weight (kg)]]</f>
        <v>6.633E-3</v>
      </c>
      <c r="AB4168" s="18" t="s">
        <v>48</v>
      </c>
      <c r="AC4168" s="18">
        <f>'EPD information'!$AF$16*Tabell2[[#This Row],[Weight (kg)]]</f>
        <v>4.1849999999999995E-3</v>
      </c>
      <c r="AD4168" s="18">
        <f>'EPD information'!$AG$16*Tabell2[[#This Row],[Weight (kg)]]</f>
        <v>0.13950000000000001</v>
      </c>
      <c r="AE4168" s="18">
        <f>'EPD information'!$AH$16*Tabell2[[#This Row],[Weight (kg)]]</f>
        <v>2.232E-4</v>
      </c>
      <c r="AF4168" s="21">
        <f>'EPD information'!$AI$16*Tabell2[[#This Row],[Weight (kg)]]</f>
        <v>-1.0349999999999999</v>
      </c>
    </row>
    <row r="4169" spans="1:32" ht="28.5" x14ac:dyDescent="0.2">
      <c r="A4169" s="36" t="s">
        <v>289</v>
      </c>
      <c r="B4169" s="37" t="s">
        <v>290</v>
      </c>
      <c r="C4169" s="38">
        <v>592636</v>
      </c>
      <c r="D4169" s="39">
        <v>7319660833471</v>
      </c>
      <c r="E4169" s="37" t="s">
        <v>46</v>
      </c>
      <c r="F4169" s="40">
        <v>150</v>
      </c>
      <c r="G4169" s="37">
        <v>315</v>
      </c>
      <c r="H4169" s="41">
        <v>1.1349</v>
      </c>
      <c r="I4169" s="35">
        <f>'EPD information'!$L$16*Tabell2[[#This Row],[Weight (kg)]]</f>
        <v>3.870009</v>
      </c>
      <c r="J4169" s="22">
        <f>'EPD information'!$M$16*Tabell2[[#This Row],[Weight (kg)]]</f>
        <v>6.7413059999999997E-2</v>
      </c>
      <c r="K4169" s="22">
        <f>'EPD information'!$N$16*Tabell2[[#This Row],[Weight (kg)]]</f>
        <v>8.001045E-3</v>
      </c>
      <c r="L4169" s="22">
        <f>'EPD information'!$O$16*Tabell2[[#This Row],[Weight (kg)]]</f>
        <v>0</v>
      </c>
      <c r="M4169" s="22">
        <f>'EPD information'!$P$16*Tabell2[[#This Row],[Weight (kg)]]</f>
        <v>5.33403E-3</v>
      </c>
      <c r="N4169" s="22">
        <f>'EPD information'!$Q$16*Tabell2[[#This Row],[Weight (kg)]]</f>
        <v>0.17704439999999999</v>
      </c>
      <c r="O4169" s="22">
        <f>'EPD information'!$R$16*Tabell2[[#This Row],[Weight (kg)]]</f>
        <v>2.8712970000000003E-4</v>
      </c>
      <c r="P4169" s="22">
        <f>'EPD information'!$S$16*Tabell2[[#This Row],[Weight (kg)]]</f>
        <v>-1.373229</v>
      </c>
      <c r="Q4169" s="35">
        <f>'Product specific GWP'!$T$16*Tabell2[[#This Row],[Weight (kg)]]</f>
        <v>4.9595130000000001E-2</v>
      </c>
      <c r="R4169" s="35" t="s">
        <v>48</v>
      </c>
      <c r="S4169" s="35">
        <f>'EPD information'!$V$16*Tabell2[[#This Row],[Weight (kg)]]</f>
        <v>8.001045E-3</v>
      </c>
      <c r="T4169" s="35" t="str">
        <f>'EPD information'!$W$16</f>
        <v>ND</v>
      </c>
      <c r="U4169" s="35">
        <f>'EPD information'!$X$16*Tabell2[[#This Row],[Weight (kg)]]</f>
        <v>5.33403E-3</v>
      </c>
      <c r="V4169" s="35">
        <f>'EPD information'!$Y$16*Tabell2[[#This Row],[Weight (kg)]]</f>
        <v>0.17704439999999999</v>
      </c>
      <c r="W4169" s="35">
        <f>'EPD information'!$Z$16*Tabell2[[#This Row],[Weight (kg)]]</f>
        <v>2.8712970000000003E-4</v>
      </c>
      <c r="X4169" s="35">
        <f>'EPD information'!$AA$16*Tabell2[[#This Row],[Weight (kg)]]</f>
        <v>-1.373229</v>
      </c>
      <c r="Y4169" s="18">
        <f>'EPD information'!$AB$16*Tabell2[[#This Row],[Weight (kg)]]</f>
        <v>3.8132639999999998</v>
      </c>
      <c r="Z4169" s="18">
        <f>'EPD information'!$AC$16*Tabell2[[#This Row],[Weight (kg)]]</f>
        <v>6.684561E-2</v>
      </c>
      <c r="AA4169" s="18">
        <f>'EPD information'!$AD$16*Tabell2[[#This Row],[Weight (kg)]]</f>
        <v>8.3642130000000006E-3</v>
      </c>
      <c r="AB4169" s="18" t="s">
        <v>48</v>
      </c>
      <c r="AC4169" s="18">
        <f>'EPD information'!$AF$16*Tabell2[[#This Row],[Weight (kg)]]</f>
        <v>5.2772849999999996E-3</v>
      </c>
      <c r="AD4169" s="18">
        <f>'EPD information'!$AG$16*Tabell2[[#This Row],[Weight (kg)]]</f>
        <v>0.1759095</v>
      </c>
      <c r="AE4169" s="18">
        <f>'EPD information'!$AH$16*Tabell2[[#This Row],[Weight (kg)]]</f>
        <v>2.8145520000000002E-4</v>
      </c>
      <c r="AF4169" s="21">
        <f>'EPD information'!$AI$16*Tabell2[[#This Row],[Weight (kg)]]</f>
        <v>-1.3051349999999999</v>
      </c>
    </row>
    <row r="4170" spans="1:32" ht="28.5" x14ac:dyDescent="0.2">
      <c r="A4170" s="36" t="s">
        <v>289</v>
      </c>
      <c r="B4170" s="37" t="s">
        <v>290</v>
      </c>
      <c r="C4170" s="38">
        <v>592637</v>
      </c>
      <c r="D4170" s="39">
        <v>7319660833488</v>
      </c>
      <c r="E4170" s="37" t="s">
        <v>46</v>
      </c>
      <c r="F4170" s="40">
        <v>150</v>
      </c>
      <c r="G4170" s="37">
        <v>355</v>
      </c>
      <c r="H4170" s="41">
        <v>1.2403999999999999</v>
      </c>
      <c r="I4170" s="35">
        <f>'EPD information'!$L$16*Tabell2[[#This Row],[Weight (kg)]]</f>
        <v>4.2297640000000003</v>
      </c>
      <c r="J4170" s="22">
        <f>'EPD information'!$M$16*Tabell2[[#This Row],[Weight (kg)]]</f>
        <v>7.3679759999999997E-2</v>
      </c>
      <c r="K4170" s="22">
        <f>'EPD information'!$N$16*Tabell2[[#This Row],[Weight (kg)]]</f>
        <v>8.7448199999999986E-3</v>
      </c>
      <c r="L4170" s="22">
        <f>'EPD information'!$O$16*Tabell2[[#This Row],[Weight (kg)]]</f>
        <v>0</v>
      </c>
      <c r="M4170" s="22">
        <f>'EPD information'!$P$16*Tabell2[[#This Row],[Weight (kg)]]</f>
        <v>5.82988E-3</v>
      </c>
      <c r="N4170" s="22">
        <f>'EPD information'!$Q$16*Tabell2[[#This Row],[Weight (kg)]]</f>
        <v>0.19350239999999999</v>
      </c>
      <c r="O4170" s="22">
        <f>'EPD information'!$R$16*Tabell2[[#This Row],[Weight (kg)]]</f>
        <v>3.138212E-4</v>
      </c>
      <c r="P4170" s="22">
        <f>'EPD information'!$S$16*Tabell2[[#This Row],[Weight (kg)]]</f>
        <v>-1.5008839999999999</v>
      </c>
      <c r="Q4170" s="35">
        <f>'Product specific GWP'!$T$16*Tabell2[[#This Row],[Weight (kg)]]</f>
        <v>5.420548E-2</v>
      </c>
      <c r="R4170" s="35" t="s">
        <v>48</v>
      </c>
      <c r="S4170" s="35">
        <f>'EPD information'!$V$16*Tabell2[[#This Row],[Weight (kg)]]</f>
        <v>8.7448199999999986E-3</v>
      </c>
      <c r="T4170" s="35" t="str">
        <f>'EPD information'!$W$16</f>
        <v>ND</v>
      </c>
      <c r="U4170" s="35">
        <f>'EPD information'!$X$16*Tabell2[[#This Row],[Weight (kg)]]</f>
        <v>5.82988E-3</v>
      </c>
      <c r="V4170" s="35">
        <f>'EPD information'!$Y$16*Tabell2[[#This Row],[Weight (kg)]]</f>
        <v>0.19350239999999999</v>
      </c>
      <c r="W4170" s="35">
        <f>'EPD information'!$Z$16*Tabell2[[#This Row],[Weight (kg)]]</f>
        <v>3.138212E-4</v>
      </c>
      <c r="X4170" s="35">
        <f>'EPD information'!$AA$16*Tabell2[[#This Row],[Weight (kg)]]</f>
        <v>-1.5008839999999999</v>
      </c>
      <c r="Y4170" s="18">
        <f>'EPD information'!$AB$16*Tabell2[[#This Row],[Weight (kg)]]</f>
        <v>4.1677439999999999</v>
      </c>
      <c r="Z4170" s="18">
        <f>'EPD information'!$AC$16*Tabell2[[#This Row],[Weight (kg)]]</f>
        <v>7.3059559999999996E-2</v>
      </c>
      <c r="AA4170" s="18">
        <f>'EPD information'!$AD$16*Tabell2[[#This Row],[Weight (kg)]]</f>
        <v>9.1417479999999999E-3</v>
      </c>
      <c r="AB4170" s="18" t="s">
        <v>48</v>
      </c>
      <c r="AC4170" s="18">
        <f>'EPD information'!$AF$16*Tabell2[[#This Row],[Weight (kg)]]</f>
        <v>5.7678599999999997E-3</v>
      </c>
      <c r="AD4170" s="18">
        <f>'EPD information'!$AG$16*Tabell2[[#This Row],[Weight (kg)]]</f>
        <v>0.19226199999999999</v>
      </c>
      <c r="AE4170" s="18">
        <f>'EPD information'!$AH$16*Tabell2[[#This Row],[Weight (kg)]]</f>
        <v>3.0761919999999998E-4</v>
      </c>
      <c r="AF4170" s="21">
        <f>'EPD information'!$AI$16*Tabell2[[#This Row],[Weight (kg)]]</f>
        <v>-1.4264599999999998</v>
      </c>
    </row>
    <row r="4171" spans="1:32" ht="28.5" x14ac:dyDescent="0.2">
      <c r="A4171" s="36" t="s">
        <v>289</v>
      </c>
      <c r="B4171" s="37" t="s">
        <v>290</v>
      </c>
      <c r="C4171" s="38">
        <v>592638</v>
      </c>
      <c r="D4171" s="39">
        <v>7319660833495</v>
      </c>
      <c r="E4171" s="37" t="s">
        <v>46</v>
      </c>
      <c r="F4171" s="40">
        <v>150</v>
      </c>
      <c r="G4171" s="37">
        <v>400</v>
      </c>
      <c r="H4171" s="41">
        <v>1.6624000000000001</v>
      </c>
      <c r="I4171" s="35">
        <f>'EPD information'!$L$16*Tabell2[[#This Row],[Weight (kg)]]</f>
        <v>5.6687840000000005</v>
      </c>
      <c r="J4171" s="22">
        <f>'EPD information'!$M$16*Tabell2[[#This Row],[Weight (kg)]]</f>
        <v>9.8746560000000011E-2</v>
      </c>
      <c r="K4171" s="22">
        <f>'EPD information'!$N$16*Tabell2[[#This Row],[Weight (kg)]]</f>
        <v>1.171992E-2</v>
      </c>
      <c r="L4171" s="22">
        <f>'EPD information'!$O$16*Tabell2[[#This Row],[Weight (kg)]]</f>
        <v>0</v>
      </c>
      <c r="M4171" s="22">
        <f>'EPD information'!$P$16*Tabell2[[#This Row],[Weight (kg)]]</f>
        <v>7.8132800000000006E-3</v>
      </c>
      <c r="N4171" s="22">
        <f>'EPD information'!$Q$16*Tabell2[[#This Row],[Weight (kg)]]</f>
        <v>0.25933440000000002</v>
      </c>
      <c r="O4171" s="22">
        <f>'EPD information'!$R$16*Tabell2[[#This Row],[Weight (kg)]]</f>
        <v>4.2058720000000006E-4</v>
      </c>
      <c r="P4171" s="22">
        <f>'EPD information'!$S$16*Tabell2[[#This Row],[Weight (kg)]]</f>
        <v>-2.011504</v>
      </c>
      <c r="Q4171" s="35">
        <f>'Product specific GWP'!$T$16*Tabell2[[#This Row],[Weight (kg)]]</f>
        <v>7.2646880000000011E-2</v>
      </c>
      <c r="R4171" s="35" t="s">
        <v>48</v>
      </c>
      <c r="S4171" s="35">
        <f>'EPD information'!$V$16*Tabell2[[#This Row],[Weight (kg)]]</f>
        <v>1.171992E-2</v>
      </c>
      <c r="T4171" s="35" t="str">
        <f>'EPD information'!$W$16</f>
        <v>ND</v>
      </c>
      <c r="U4171" s="35">
        <f>'EPD information'!$X$16*Tabell2[[#This Row],[Weight (kg)]]</f>
        <v>7.8132800000000006E-3</v>
      </c>
      <c r="V4171" s="35">
        <f>'EPD information'!$Y$16*Tabell2[[#This Row],[Weight (kg)]]</f>
        <v>0.25933440000000002</v>
      </c>
      <c r="W4171" s="35">
        <f>'EPD information'!$Z$16*Tabell2[[#This Row],[Weight (kg)]]</f>
        <v>4.2058720000000006E-4</v>
      </c>
      <c r="X4171" s="35">
        <f>'EPD information'!$AA$16*Tabell2[[#This Row],[Weight (kg)]]</f>
        <v>-2.011504</v>
      </c>
      <c r="Y4171" s="18">
        <f>'EPD information'!$AB$16*Tabell2[[#This Row],[Weight (kg)]]</f>
        <v>5.5856640000000004</v>
      </c>
      <c r="Z4171" s="18">
        <f>'EPD information'!$AC$16*Tabell2[[#This Row],[Weight (kg)]]</f>
        <v>9.7915360000000007E-2</v>
      </c>
      <c r="AA4171" s="18">
        <f>'EPD information'!$AD$16*Tabell2[[#This Row],[Weight (kg)]]</f>
        <v>1.2251888000000001E-2</v>
      </c>
      <c r="AB4171" s="18" t="s">
        <v>48</v>
      </c>
      <c r="AC4171" s="18">
        <f>'EPD information'!$AF$16*Tabell2[[#This Row],[Weight (kg)]]</f>
        <v>7.7301599999999998E-3</v>
      </c>
      <c r="AD4171" s="18">
        <f>'EPD information'!$AG$16*Tabell2[[#This Row],[Weight (kg)]]</f>
        <v>0.25767200000000001</v>
      </c>
      <c r="AE4171" s="18">
        <f>'EPD information'!$AH$16*Tabell2[[#This Row],[Weight (kg)]]</f>
        <v>4.1227520000000005E-4</v>
      </c>
      <c r="AF4171" s="21">
        <f>'EPD information'!$AI$16*Tabell2[[#This Row],[Weight (kg)]]</f>
        <v>-1.9117599999999999</v>
      </c>
    </row>
    <row r="4172" spans="1:32" ht="28.5" x14ac:dyDescent="0.2">
      <c r="A4172" s="36" t="s">
        <v>289</v>
      </c>
      <c r="B4172" s="37" t="s">
        <v>290</v>
      </c>
      <c r="C4172" s="38">
        <v>592639</v>
      </c>
      <c r="D4172" s="39">
        <v>7319660833501</v>
      </c>
      <c r="E4172" s="37" t="s">
        <v>46</v>
      </c>
      <c r="F4172" s="40">
        <v>150</v>
      </c>
      <c r="G4172" s="37">
        <v>450</v>
      </c>
      <c r="H4172" s="41">
        <v>1.7970999999999999</v>
      </c>
      <c r="I4172" s="35">
        <f>'EPD information'!$L$16*Tabell2[[#This Row],[Weight (kg)]]</f>
        <v>6.1281109999999996</v>
      </c>
      <c r="J4172" s="22">
        <f>'EPD information'!$M$16*Tabell2[[#This Row],[Weight (kg)]]</f>
        <v>0.10674773999999999</v>
      </c>
      <c r="K4172" s="22">
        <f>'EPD information'!$N$16*Tabell2[[#This Row],[Weight (kg)]]</f>
        <v>1.2669554999999999E-2</v>
      </c>
      <c r="L4172" s="22">
        <f>'EPD information'!$O$16*Tabell2[[#This Row],[Weight (kg)]]</f>
        <v>0</v>
      </c>
      <c r="M4172" s="22">
        <f>'EPD information'!$P$16*Tabell2[[#This Row],[Weight (kg)]]</f>
        <v>8.4463699999999999E-3</v>
      </c>
      <c r="N4172" s="22">
        <f>'EPD information'!$Q$16*Tabell2[[#This Row],[Weight (kg)]]</f>
        <v>0.28034759999999997</v>
      </c>
      <c r="O4172" s="22">
        <f>'EPD information'!$R$16*Tabell2[[#This Row],[Weight (kg)]]</f>
        <v>4.5466630000000005E-4</v>
      </c>
      <c r="P4172" s="22">
        <f>'EPD information'!$S$16*Tabell2[[#This Row],[Weight (kg)]]</f>
        <v>-2.1744909999999997</v>
      </c>
      <c r="Q4172" s="35">
        <f>'Product specific GWP'!$T$16*Tabell2[[#This Row],[Weight (kg)]]</f>
        <v>7.8533270000000002E-2</v>
      </c>
      <c r="R4172" s="35" t="s">
        <v>48</v>
      </c>
      <c r="S4172" s="35">
        <f>'EPD information'!$V$16*Tabell2[[#This Row],[Weight (kg)]]</f>
        <v>1.2669554999999999E-2</v>
      </c>
      <c r="T4172" s="35" t="str">
        <f>'EPD information'!$W$16</f>
        <v>ND</v>
      </c>
      <c r="U4172" s="35">
        <f>'EPD information'!$X$16*Tabell2[[#This Row],[Weight (kg)]]</f>
        <v>8.4463699999999999E-3</v>
      </c>
      <c r="V4172" s="35">
        <f>'EPD information'!$Y$16*Tabell2[[#This Row],[Weight (kg)]]</f>
        <v>0.28034759999999997</v>
      </c>
      <c r="W4172" s="35">
        <f>'EPD information'!$Z$16*Tabell2[[#This Row],[Weight (kg)]]</f>
        <v>4.5466630000000005E-4</v>
      </c>
      <c r="X4172" s="35">
        <f>'EPD information'!$AA$16*Tabell2[[#This Row],[Weight (kg)]]</f>
        <v>-2.1744909999999997</v>
      </c>
      <c r="Y4172" s="18">
        <f>'EPD information'!$AB$16*Tabell2[[#This Row],[Weight (kg)]]</f>
        <v>6.0382559999999996</v>
      </c>
      <c r="Z4172" s="18">
        <f>'EPD information'!$AC$16*Tabell2[[#This Row],[Weight (kg)]]</f>
        <v>0.10584919</v>
      </c>
      <c r="AA4172" s="18">
        <f>'EPD information'!$AD$16*Tabell2[[#This Row],[Weight (kg)]]</f>
        <v>1.3244626999999998E-2</v>
      </c>
      <c r="AB4172" s="18" t="s">
        <v>48</v>
      </c>
      <c r="AC4172" s="18">
        <f>'EPD information'!$AF$16*Tabell2[[#This Row],[Weight (kg)]]</f>
        <v>8.3565149999999984E-3</v>
      </c>
      <c r="AD4172" s="18">
        <f>'EPD information'!$AG$16*Tabell2[[#This Row],[Weight (kg)]]</f>
        <v>0.27855049999999998</v>
      </c>
      <c r="AE4172" s="18">
        <f>'EPD information'!$AH$16*Tabell2[[#This Row],[Weight (kg)]]</f>
        <v>4.456808E-4</v>
      </c>
      <c r="AF4172" s="21">
        <f>'EPD information'!$AI$16*Tabell2[[#This Row],[Weight (kg)]]</f>
        <v>-2.0666649999999995</v>
      </c>
    </row>
    <row r="4173" spans="1:32" ht="28.5" x14ac:dyDescent="0.2">
      <c r="A4173" s="36" t="s">
        <v>289</v>
      </c>
      <c r="B4173" s="37" t="s">
        <v>290</v>
      </c>
      <c r="C4173" s="38">
        <v>592640</v>
      </c>
      <c r="D4173" s="39">
        <v>7319660833518</v>
      </c>
      <c r="E4173" s="37" t="s">
        <v>46</v>
      </c>
      <c r="F4173" s="40">
        <v>150</v>
      </c>
      <c r="G4173" s="37">
        <v>500</v>
      </c>
      <c r="H4173" s="41">
        <v>2.1053000000000002</v>
      </c>
      <c r="I4173" s="35">
        <f>'EPD information'!$L$16*Tabell2[[#This Row],[Weight (kg)]]</f>
        <v>7.1790730000000007</v>
      </c>
      <c r="J4173" s="22">
        <f>'EPD information'!$M$16*Tabell2[[#This Row],[Weight (kg)]]</f>
        <v>0.12505482000000001</v>
      </c>
      <c r="K4173" s="22">
        <f>'EPD information'!$N$16*Tabell2[[#This Row],[Weight (kg)]]</f>
        <v>1.4842365000000001E-2</v>
      </c>
      <c r="L4173" s="22">
        <f>'EPD information'!$O$16*Tabell2[[#This Row],[Weight (kg)]]</f>
        <v>0</v>
      </c>
      <c r="M4173" s="22">
        <f>'EPD information'!$P$16*Tabell2[[#This Row],[Weight (kg)]]</f>
        <v>9.8949100000000016E-3</v>
      </c>
      <c r="N4173" s="22">
        <f>'EPD information'!$Q$16*Tabell2[[#This Row],[Weight (kg)]]</f>
        <v>0.32842680000000002</v>
      </c>
      <c r="O4173" s="22">
        <f>'EPD information'!$R$16*Tabell2[[#This Row],[Weight (kg)]]</f>
        <v>5.3264090000000011E-4</v>
      </c>
      <c r="P4173" s="22">
        <f>'EPD information'!$S$16*Tabell2[[#This Row],[Weight (kg)]]</f>
        <v>-2.5474130000000001</v>
      </c>
      <c r="Q4173" s="35">
        <f>'Product specific GWP'!$T$16*Tabell2[[#This Row],[Weight (kg)]]</f>
        <v>9.2001610000000011E-2</v>
      </c>
      <c r="R4173" s="35" t="s">
        <v>48</v>
      </c>
      <c r="S4173" s="35">
        <f>'EPD information'!$V$16*Tabell2[[#This Row],[Weight (kg)]]</f>
        <v>1.4842365000000001E-2</v>
      </c>
      <c r="T4173" s="35" t="str">
        <f>'EPD information'!$W$16</f>
        <v>ND</v>
      </c>
      <c r="U4173" s="35">
        <f>'EPD information'!$X$16*Tabell2[[#This Row],[Weight (kg)]]</f>
        <v>9.8949100000000016E-3</v>
      </c>
      <c r="V4173" s="35">
        <f>'EPD information'!$Y$16*Tabell2[[#This Row],[Weight (kg)]]</f>
        <v>0.32842680000000002</v>
      </c>
      <c r="W4173" s="35">
        <f>'EPD information'!$Z$16*Tabell2[[#This Row],[Weight (kg)]]</f>
        <v>5.3264090000000011E-4</v>
      </c>
      <c r="X4173" s="35">
        <f>'EPD information'!$AA$16*Tabell2[[#This Row],[Weight (kg)]]</f>
        <v>-2.5474130000000001</v>
      </c>
      <c r="Y4173" s="18">
        <f>'EPD information'!$AB$16*Tabell2[[#This Row],[Weight (kg)]]</f>
        <v>7.0738080000000005</v>
      </c>
      <c r="Z4173" s="18">
        <f>'EPD information'!$AC$16*Tabell2[[#This Row],[Weight (kg)]]</f>
        <v>0.12400217000000001</v>
      </c>
      <c r="AA4173" s="18">
        <f>'EPD information'!$AD$16*Tabell2[[#This Row],[Weight (kg)]]</f>
        <v>1.5516061000000001E-2</v>
      </c>
      <c r="AB4173" s="18" t="s">
        <v>48</v>
      </c>
      <c r="AC4173" s="18">
        <f>'EPD information'!$AF$16*Tabell2[[#This Row],[Weight (kg)]]</f>
        <v>9.7896449999999996E-3</v>
      </c>
      <c r="AD4173" s="18">
        <f>'EPD information'!$AG$16*Tabell2[[#This Row],[Weight (kg)]]</f>
        <v>0.32632150000000004</v>
      </c>
      <c r="AE4173" s="18">
        <f>'EPD information'!$AH$16*Tabell2[[#This Row],[Weight (kg)]]</f>
        <v>5.2211440000000009E-4</v>
      </c>
      <c r="AF4173" s="21">
        <f>'EPD information'!$AI$16*Tabell2[[#This Row],[Weight (kg)]]</f>
        <v>-2.4210950000000002</v>
      </c>
    </row>
    <row r="4174" spans="1:32" ht="28.5" x14ac:dyDescent="0.2">
      <c r="A4174" s="36" t="s">
        <v>289</v>
      </c>
      <c r="B4174" s="37" t="s">
        <v>290</v>
      </c>
      <c r="C4174" s="38">
        <v>776108</v>
      </c>
      <c r="D4174" s="39">
        <v>7319667761081</v>
      </c>
      <c r="E4174" s="37" t="s">
        <v>46</v>
      </c>
      <c r="F4174" s="40">
        <v>160</v>
      </c>
      <c r="G4174" s="37">
        <v>315</v>
      </c>
      <c r="H4174" s="41">
        <v>1.1749000000000001</v>
      </c>
      <c r="I4174" s="35">
        <f>'EPD information'!$L$16*Tabell2[[#This Row],[Weight (kg)]]</f>
        <v>4.0064090000000006</v>
      </c>
      <c r="J4174" s="22">
        <f>'EPD information'!$M$16*Tabell2[[#This Row],[Weight (kg)]]</f>
        <v>6.978906E-2</v>
      </c>
      <c r="K4174" s="22">
        <f>'EPD information'!$N$16*Tabell2[[#This Row],[Weight (kg)]]</f>
        <v>8.283045000000001E-3</v>
      </c>
      <c r="L4174" s="22">
        <f>'EPD information'!$O$16*Tabell2[[#This Row],[Weight (kg)]]</f>
        <v>0</v>
      </c>
      <c r="M4174" s="22">
        <f>'EPD information'!$P$16*Tabell2[[#This Row],[Weight (kg)]]</f>
        <v>5.5220300000000007E-3</v>
      </c>
      <c r="N4174" s="22">
        <f>'EPD information'!$Q$16*Tabell2[[#This Row],[Weight (kg)]]</f>
        <v>0.18328440000000001</v>
      </c>
      <c r="O4174" s="22">
        <f>'EPD information'!$R$16*Tabell2[[#This Row],[Weight (kg)]]</f>
        <v>2.9724970000000005E-4</v>
      </c>
      <c r="P4174" s="22">
        <f>'EPD information'!$S$16*Tabell2[[#This Row],[Weight (kg)]]</f>
        <v>-1.421629</v>
      </c>
      <c r="Q4174" s="35">
        <f>'Product specific GWP'!$T$16*Tabell2[[#This Row],[Weight (kg)]]</f>
        <v>5.1343130000000008E-2</v>
      </c>
      <c r="R4174" s="35" t="s">
        <v>48</v>
      </c>
      <c r="S4174" s="35">
        <f>'EPD information'!$V$16*Tabell2[[#This Row],[Weight (kg)]]</f>
        <v>8.283045000000001E-3</v>
      </c>
      <c r="T4174" s="35" t="str">
        <f>'EPD information'!$W$16</f>
        <v>ND</v>
      </c>
      <c r="U4174" s="35">
        <f>'EPD information'!$X$16*Tabell2[[#This Row],[Weight (kg)]]</f>
        <v>5.5220300000000007E-3</v>
      </c>
      <c r="V4174" s="35">
        <f>'EPD information'!$Y$16*Tabell2[[#This Row],[Weight (kg)]]</f>
        <v>0.18328440000000001</v>
      </c>
      <c r="W4174" s="35">
        <f>'EPD information'!$Z$16*Tabell2[[#This Row],[Weight (kg)]]</f>
        <v>2.9724970000000005E-4</v>
      </c>
      <c r="X4174" s="35">
        <f>'EPD information'!$AA$16*Tabell2[[#This Row],[Weight (kg)]]</f>
        <v>-1.421629</v>
      </c>
      <c r="Y4174" s="18">
        <f>'EPD information'!$AB$16*Tabell2[[#This Row],[Weight (kg)]]</f>
        <v>3.9476640000000001</v>
      </c>
      <c r="Z4174" s="18">
        <f>'EPD information'!$AC$16*Tabell2[[#This Row],[Weight (kg)]]</f>
        <v>6.9201610000000011E-2</v>
      </c>
      <c r="AA4174" s="18">
        <f>'EPD information'!$AD$16*Tabell2[[#This Row],[Weight (kg)]]</f>
        <v>8.6590130000000001E-3</v>
      </c>
      <c r="AB4174" s="18" t="s">
        <v>48</v>
      </c>
      <c r="AC4174" s="18">
        <f>'EPD information'!$AF$16*Tabell2[[#This Row],[Weight (kg)]]</f>
        <v>5.463285E-3</v>
      </c>
      <c r="AD4174" s="18">
        <f>'EPD information'!$AG$16*Tabell2[[#This Row],[Weight (kg)]]</f>
        <v>0.18210950000000001</v>
      </c>
      <c r="AE4174" s="18">
        <f>'EPD information'!$AH$16*Tabell2[[#This Row],[Weight (kg)]]</f>
        <v>2.9137520000000004E-4</v>
      </c>
      <c r="AF4174" s="21">
        <f>'EPD information'!$AI$16*Tabell2[[#This Row],[Weight (kg)]]</f>
        <v>-1.351135</v>
      </c>
    </row>
    <row r="4175" spans="1:32" ht="28.5" x14ac:dyDescent="0.2">
      <c r="A4175" s="36" t="s">
        <v>289</v>
      </c>
      <c r="B4175" s="37" t="s">
        <v>290</v>
      </c>
      <c r="C4175" s="38">
        <v>592642</v>
      </c>
      <c r="D4175" s="39">
        <v>7319660833532</v>
      </c>
      <c r="E4175" s="37" t="s">
        <v>46</v>
      </c>
      <c r="F4175" s="40">
        <v>160</v>
      </c>
      <c r="G4175" s="37">
        <v>400</v>
      </c>
      <c r="H4175" s="41">
        <v>1.7197</v>
      </c>
      <c r="I4175" s="35">
        <f>'EPD information'!$L$16*Tabell2[[#This Row],[Weight (kg)]]</f>
        <v>5.8641770000000006</v>
      </c>
      <c r="J4175" s="22">
        <f>'EPD information'!$M$16*Tabell2[[#This Row],[Weight (kg)]]</f>
        <v>0.10215018000000001</v>
      </c>
      <c r="K4175" s="22">
        <f>'EPD information'!$N$16*Tabell2[[#This Row],[Weight (kg)]]</f>
        <v>1.2123884999999999E-2</v>
      </c>
      <c r="L4175" s="22">
        <f>'EPD information'!$O$16*Tabell2[[#This Row],[Weight (kg)]]</f>
        <v>0</v>
      </c>
      <c r="M4175" s="22">
        <f>'EPD information'!$P$16*Tabell2[[#This Row],[Weight (kg)]]</f>
        <v>8.0825900000000006E-3</v>
      </c>
      <c r="N4175" s="22">
        <f>'EPD information'!$Q$16*Tabell2[[#This Row],[Weight (kg)]]</f>
        <v>0.26827319999999999</v>
      </c>
      <c r="O4175" s="22">
        <f>'EPD information'!$R$16*Tabell2[[#This Row],[Weight (kg)]]</f>
        <v>4.3508410000000006E-4</v>
      </c>
      <c r="P4175" s="22">
        <f>'EPD information'!$S$16*Tabell2[[#This Row],[Weight (kg)]]</f>
        <v>-2.0808369999999998</v>
      </c>
      <c r="Q4175" s="35">
        <f>'Product specific GWP'!$T$16*Tabell2[[#This Row],[Weight (kg)]]</f>
        <v>7.5150890000000012E-2</v>
      </c>
      <c r="R4175" s="35" t="s">
        <v>48</v>
      </c>
      <c r="S4175" s="35">
        <f>'EPD information'!$V$16*Tabell2[[#This Row],[Weight (kg)]]</f>
        <v>1.2123884999999999E-2</v>
      </c>
      <c r="T4175" s="35" t="str">
        <f>'EPD information'!$W$16</f>
        <v>ND</v>
      </c>
      <c r="U4175" s="35">
        <f>'EPD information'!$X$16*Tabell2[[#This Row],[Weight (kg)]]</f>
        <v>8.0825900000000006E-3</v>
      </c>
      <c r="V4175" s="35">
        <f>'EPD information'!$Y$16*Tabell2[[#This Row],[Weight (kg)]]</f>
        <v>0.26827319999999999</v>
      </c>
      <c r="W4175" s="35">
        <f>'EPD information'!$Z$16*Tabell2[[#This Row],[Weight (kg)]]</f>
        <v>4.3508410000000006E-4</v>
      </c>
      <c r="X4175" s="35">
        <f>'EPD information'!$AA$16*Tabell2[[#This Row],[Weight (kg)]]</f>
        <v>-2.0808369999999998</v>
      </c>
      <c r="Y4175" s="18">
        <f>'EPD information'!$AB$16*Tabell2[[#This Row],[Weight (kg)]]</f>
        <v>5.7781919999999998</v>
      </c>
      <c r="Z4175" s="18">
        <f>'EPD information'!$AC$16*Tabell2[[#This Row],[Weight (kg)]]</f>
        <v>0.10129033</v>
      </c>
      <c r="AA4175" s="18">
        <f>'EPD information'!$AD$16*Tabell2[[#This Row],[Weight (kg)]]</f>
        <v>1.2674188999999999E-2</v>
      </c>
      <c r="AB4175" s="18" t="s">
        <v>48</v>
      </c>
      <c r="AC4175" s="18">
        <f>'EPD information'!$AF$16*Tabell2[[#This Row],[Weight (kg)]]</f>
        <v>7.9966049999999986E-3</v>
      </c>
      <c r="AD4175" s="18">
        <f>'EPD information'!$AG$16*Tabell2[[#This Row],[Weight (kg)]]</f>
        <v>0.2665535</v>
      </c>
      <c r="AE4175" s="18">
        <f>'EPD information'!$AH$16*Tabell2[[#This Row],[Weight (kg)]]</f>
        <v>4.2648560000000004E-4</v>
      </c>
      <c r="AF4175" s="21">
        <f>'EPD information'!$AI$16*Tabell2[[#This Row],[Weight (kg)]]</f>
        <v>-1.9776549999999999</v>
      </c>
    </row>
    <row r="4176" spans="1:32" ht="28.5" x14ac:dyDescent="0.2">
      <c r="A4176" s="36" t="s">
        <v>289</v>
      </c>
      <c r="B4176" s="37" t="s">
        <v>290</v>
      </c>
      <c r="C4176" s="38">
        <v>276764</v>
      </c>
      <c r="D4176" s="39">
        <v>7319662767644</v>
      </c>
      <c r="E4176" s="37" t="s">
        <v>46</v>
      </c>
      <c r="F4176" s="40">
        <v>160</v>
      </c>
      <c r="G4176" s="37">
        <v>63</v>
      </c>
      <c r="H4176" s="41">
        <v>0.1</v>
      </c>
      <c r="I4176" s="35">
        <f>'EPD information'!$L$16*Tabell2[[#This Row],[Weight (kg)]]</f>
        <v>0.34100000000000003</v>
      </c>
      <c r="J4176" s="22">
        <f>'EPD information'!$M$16*Tabell2[[#This Row],[Weight (kg)]]</f>
        <v>5.9400000000000008E-3</v>
      </c>
      <c r="K4176" s="22">
        <f>'EPD information'!$N$16*Tabell2[[#This Row],[Weight (kg)]]</f>
        <v>7.0500000000000001E-4</v>
      </c>
      <c r="L4176" s="22">
        <f>'EPD information'!$O$16*Tabell2[[#This Row],[Weight (kg)]]</f>
        <v>0</v>
      </c>
      <c r="M4176" s="22">
        <f>'EPD information'!$P$16*Tabell2[[#This Row],[Weight (kg)]]</f>
        <v>4.7000000000000004E-4</v>
      </c>
      <c r="N4176" s="22">
        <f>'EPD information'!$Q$16*Tabell2[[#This Row],[Weight (kg)]]</f>
        <v>1.5600000000000001E-2</v>
      </c>
      <c r="O4176" s="22">
        <f>'EPD information'!$R$16*Tabell2[[#This Row],[Weight (kg)]]</f>
        <v>2.5300000000000005E-5</v>
      </c>
      <c r="P4176" s="22">
        <f>'EPD information'!$S$16*Tabell2[[#This Row],[Weight (kg)]]</f>
        <v>-0.121</v>
      </c>
      <c r="Q4176" s="35">
        <f>'Product specific GWP'!$T$16*Tabell2[[#This Row],[Weight (kg)]]</f>
        <v>4.3700000000000006E-3</v>
      </c>
      <c r="R4176" s="35" t="s">
        <v>48</v>
      </c>
      <c r="S4176" s="35">
        <f>'EPD information'!$V$16*Tabell2[[#This Row],[Weight (kg)]]</f>
        <v>7.0500000000000001E-4</v>
      </c>
      <c r="T4176" s="35" t="str">
        <f>'EPD information'!$W$16</f>
        <v>ND</v>
      </c>
      <c r="U4176" s="35">
        <f>'EPD information'!$X$16*Tabell2[[#This Row],[Weight (kg)]]</f>
        <v>4.7000000000000004E-4</v>
      </c>
      <c r="V4176" s="35">
        <f>'EPD information'!$Y$16*Tabell2[[#This Row],[Weight (kg)]]</f>
        <v>1.5600000000000001E-2</v>
      </c>
      <c r="W4176" s="35">
        <f>'EPD information'!$Z$16*Tabell2[[#This Row],[Weight (kg)]]</f>
        <v>2.5300000000000005E-5</v>
      </c>
      <c r="X4176" s="35">
        <f>'EPD information'!$AA$16*Tabell2[[#This Row],[Weight (kg)]]</f>
        <v>-0.121</v>
      </c>
      <c r="Y4176" s="18">
        <f>'EPD information'!$AB$16*Tabell2[[#This Row],[Weight (kg)]]</f>
        <v>0.33600000000000002</v>
      </c>
      <c r="Z4176" s="18">
        <f>'EPD information'!$AC$16*Tabell2[[#This Row],[Weight (kg)]]</f>
        <v>5.8900000000000003E-3</v>
      </c>
      <c r="AA4176" s="18">
        <f>'EPD information'!$AD$16*Tabell2[[#This Row],[Weight (kg)]]</f>
        <v>7.3700000000000002E-4</v>
      </c>
      <c r="AB4176" s="18" t="s">
        <v>48</v>
      </c>
      <c r="AC4176" s="18">
        <f>'EPD information'!$AF$16*Tabell2[[#This Row],[Weight (kg)]]</f>
        <v>4.6499999999999997E-4</v>
      </c>
      <c r="AD4176" s="18">
        <f>'EPD information'!$AG$16*Tabell2[[#This Row],[Weight (kg)]]</f>
        <v>1.55E-2</v>
      </c>
      <c r="AE4176" s="18">
        <f>'EPD information'!$AH$16*Tabell2[[#This Row],[Weight (kg)]]</f>
        <v>2.4800000000000003E-5</v>
      </c>
      <c r="AF4176" s="21">
        <f>'EPD information'!$AI$16*Tabell2[[#This Row],[Weight (kg)]]</f>
        <v>-0.11499999999999999</v>
      </c>
    </row>
    <row r="4177" spans="1:32" ht="28.5" x14ac:dyDescent="0.2">
      <c r="A4177" s="36" t="s">
        <v>289</v>
      </c>
      <c r="B4177" s="37" t="s">
        <v>290</v>
      </c>
      <c r="C4177" s="38">
        <v>276771</v>
      </c>
      <c r="D4177" s="39">
        <v>7319662767712</v>
      </c>
      <c r="E4177" s="37" t="s">
        <v>46</v>
      </c>
      <c r="F4177" s="40">
        <v>160</v>
      </c>
      <c r="G4177" s="37">
        <v>250</v>
      </c>
      <c r="H4177" s="41">
        <v>0.85</v>
      </c>
      <c r="I4177" s="35">
        <f>'EPD information'!$L$16*Tabell2[[#This Row],[Weight (kg)]]</f>
        <v>2.8984999999999999</v>
      </c>
      <c r="J4177" s="22">
        <f>'EPD information'!$M$16*Tabell2[[#This Row],[Weight (kg)]]</f>
        <v>5.049E-2</v>
      </c>
      <c r="K4177" s="22">
        <f>'EPD information'!$N$16*Tabell2[[#This Row],[Weight (kg)]]</f>
        <v>5.9924999999999996E-3</v>
      </c>
      <c r="L4177" s="22">
        <f>'EPD information'!$O$16*Tabell2[[#This Row],[Weight (kg)]]</f>
        <v>0</v>
      </c>
      <c r="M4177" s="22">
        <f>'EPD information'!$P$16*Tabell2[[#This Row],[Weight (kg)]]</f>
        <v>3.9950000000000003E-3</v>
      </c>
      <c r="N4177" s="22">
        <f>'EPD information'!$Q$16*Tabell2[[#This Row],[Weight (kg)]]</f>
        <v>0.1326</v>
      </c>
      <c r="O4177" s="22">
        <f>'EPD information'!$R$16*Tabell2[[#This Row],[Weight (kg)]]</f>
        <v>2.1505000000000002E-4</v>
      </c>
      <c r="P4177" s="22">
        <f>'EPD information'!$S$16*Tabell2[[#This Row],[Weight (kg)]]</f>
        <v>-1.0285</v>
      </c>
      <c r="Q4177" s="35">
        <f>'Product specific GWP'!$T$16*Tabell2[[#This Row],[Weight (kg)]]</f>
        <v>3.7145000000000004E-2</v>
      </c>
      <c r="R4177" s="35" t="s">
        <v>48</v>
      </c>
      <c r="S4177" s="35">
        <f>'EPD information'!$V$16*Tabell2[[#This Row],[Weight (kg)]]</f>
        <v>5.9924999999999996E-3</v>
      </c>
      <c r="T4177" s="35" t="str">
        <f>'EPD information'!$W$16</f>
        <v>ND</v>
      </c>
      <c r="U4177" s="35">
        <f>'EPD information'!$X$16*Tabell2[[#This Row],[Weight (kg)]]</f>
        <v>3.9950000000000003E-3</v>
      </c>
      <c r="V4177" s="35">
        <f>'EPD information'!$Y$16*Tabell2[[#This Row],[Weight (kg)]]</f>
        <v>0.1326</v>
      </c>
      <c r="W4177" s="35">
        <f>'EPD information'!$Z$16*Tabell2[[#This Row],[Weight (kg)]]</f>
        <v>2.1505000000000002E-4</v>
      </c>
      <c r="X4177" s="35">
        <f>'EPD information'!$AA$16*Tabell2[[#This Row],[Weight (kg)]]</f>
        <v>-1.0285</v>
      </c>
      <c r="Y4177" s="18">
        <f>'EPD information'!$AB$16*Tabell2[[#This Row],[Weight (kg)]]</f>
        <v>2.8559999999999999</v>
      </c>
      <c r="Z4177" s="18">
        <f>'EPD information'!$AC$16*Tabell2[[#This Row],[Weight (kg)]]</f>
        <v>5.0064999999999998E-2</v>
      </c>
      <c r="AA4177" s="18">
        <f>'EPD information'!$AD$16*Tabell2[[#This Row],[Weight (kg)]]</f>
        <v>6.2645000000000001E-3</v>
      </c>
      <c r="AB4177" s="18" t="s">
        <v>48</v>
      </c>
      <c r="AC4177" s="18">
        <f>'EPD information'!$AF$16*Tabell2[[#This Row],[Weight (kg)]]</f>
        <v>3.9524999999999994E-3</v>
      </c>
      <c r="AD4177" s="18">
        <f>'EPD information'!$AG$16*Tabell2[[#This Row],[Weight (kg)]]</f>
        <v>0.13175000000000001</v>
      </c>
      <c r="AE4177" s="18">
        <f>'EPD information'!$AH$16*Tabell2[[#This Row],[Weight (kg)]]</f>
        <v>2.108E-4</v>
      </c>
      <c r="AF4177" s="21">
        <f>'EPD information'!$AI$16*Tabell2[[#This Row],[Weight (kg)]]</f>
        <v>-0.97749999999999992</v>
      </c>
    </row>
    <row r="4178" spans="1:32" ht="28.5" x14ac:dyDescent="0.2">
      <c r="A4178" s="36" t="s">
        <v>289</v>
      </c>
      <c r="B4178" s="37" t="s">
        <v>290</v>
      </c>
      <c r="C4178" s="38">
        <v>592644</v>
      </c>
      <c r="D4178" s="39">
        <v>7319660833556</v>
      </c>
      <c r="E4178" s="37" t="s">
        <v>46</v>
      </c>
      <c r="F4178" s="40">
        <v>160</v>
      </c>
      <c r="G4178" s="37">
        <v>500</v>
      </c>
      <c r="H4178" s="41">
        <v>2.1732999999999998</v>
      </c>
      <c r="I4178" s="35">
        <f>'EPD information'!$L$16*Tabell2[[#This Row],[Weight (kg)]]</f>
        <v>7.4109529999999992</v>
      </c>
      <c r="J4178" s="22">
        <f>'EPD information'!$M$16*Tabell2[[#This Row],[Weight (kg)]]</f>
        <v>0.12909402</v>
      </c>
      <c r="K4178" s="22">
        <f>'EPD information'!$N$16*Tabell2[[#This Row],[Weight (kg)]]</f>
        <v>1.5321764999999998E-2</v>
      </c>
      <c r="L4178" s="22">
        <f>'EPD information'!$O$16*Tabell2[[#This Row],[Weight (kg)]]</f>
        <v>0</v>
      </c>
      <c r="M4178" s="22">
        <f>'EPD information'!$P$16*Tabell2[[#This Row],[Weight (kg)]]</f>
        <v>1.021451E-2</v>
      </c>
      <c r="N4178" s="22">
        <f>'EPD information'!$Q$16*Tabell2[[#This Row],[Weight (kg)]]</f>
        <v>0.33903479999999997</v>
      </c>
      <c r="O4178" s="22">
        <f>'EPD information'!$R$16*Tabell2[[#This Row],[Weight (kg)]]</f>
        <v>5.4984490000000005E-4</v>
      </c>
      <c r="P4178" s="22">
        <f>'EPD information'!$S$16*Tabell2[[#This Row],[Weight (kg)]]</f>
        <v>-2.6296929999999996</v>
      </c>
      <c r="Q4178" s="35">
        <f>'Product specific GWP'!$T$16*Tabell2[[#This Row],[Weight (kg)]]</f>
        <v>9.4973210000000002E-2</v>
      </c>
      <c r="R4178" s="35" t="s">
        <v>48</v>
      </c>
      <c r="S4178" s="35">
        <f>'EPD information'!$V$16*Tabell2[[#This Row],[Weight (kg)]]</f>
        <v>1.5321764999999998E-2</v>
      </c>
      <c r="T4178" s="35" t="str">
        <f>'EPD information'!$W$16</f>
        <v>ND</v>
      </c>
      <c r="U4178" s="35">
        <f>'EPD information'!$X$16*Tabell2[[#This Row],[Weight (kg)]]</f>
        <v>1.021451E-2</v>
      </c>
      <c r="V4178" s="35">
        <f>'EPD information'!$Y$16*Tabell2[[#This Row],[Weight (kg)]]</f>
        <v>0.33903479999999997</v>
      </c>
      <c r="W4178" s="35">
        <f>'EPD information'!$Z$16*Tabell2[[#This Row],[Weight (kg)]]</f>
        <v>5.4984490000000005E-4</v>
      </c>
      <c r="X4178" s="35">
        <f>'EPD information'!$AA$16*Tabell2[[#This Row],[Weight (kg)]]</f>
        <v>-2.6296929999999996</v>
      </c>
      <c r="Y4178" s="18">
        <f>'EPD information'!$AB$16*Tabell2[[#This Row],[Weight (kg)]]</f>
        <v>7.302287999999999</v>
      </c>
      <c r="Z4178" s="18">
        <f>'EPD information'!$AC$16*Tabell2[[#This Row],[Weight (kg)]]</f>
        <v>0.12800736999999998</v>
      </c>
      <c r="AA4178" s="18">
        <f>'EPD information'!$AD$16*Tabell2[[#This Row],[Weight (kg)]]</f>
        <v>1.6017220999999998E-2</v>
      </c>
      <c r="AB4178" s="18" t="s">
        <v>48</v>
      </c>
      <c r="AC4178" s="18">
        <f>'EPD information'!$AF$16*Tabell2[[#This Row],[Weight (kg)]]</f>
        <v>1.0105844999999999E-2</v>
      </c>
      <c r="AD4178" s="18">
        <f>'EPD information'!$AG$16*Tabell2[[#This Row],[Weight (kg)]]</f>
        <v>0.33686149999999998</v>
      </c>
      <c r="AE4178" s="18">
        <f>'EPD information'!$AH$16*Tabell2[[#This Row],[Weight (kg)]]</f>
        <v>5.3897839999999999E-4</v>
      </c>
      <c r="AF4178" s="21">
        <f>'EPD information'!$AI$16*Tabell2[[#This Row],[Weight (kg)]]</f>
        <v>-2.4992949999999996</v>
      </c>
    </row>
    <row r="4179" spans="1:32" ht="28.5" x14ac:dyDescent="0.2">
      <c r="A4179" s="36" t="s">
        <v>289</v>
      </c>
      <c r="B4179" s="37" t="s">
        <v>290</v>
      </c>
      <c r="C4179" s="38">
        <v>276769</v>
      </c>
      <c r="D4179" s="39">
        <v>7319662767699</v>
      </c>
      <c r="E4179" s="37" t="s">
        <v>46</v>
      </c>
      <c r="F4179" s="40">
        <v>160</v>
      </c>
      <c r="G4179" s="37">
        <v>200</v>
      </c>
      <c r="H4179" s="41">
        <v>0.56999999999999995</v>
      </c>
      <c r="I4179" s="35">
        <f>'EPD information'!$L$16*Tabell2[[#This Row],[Weight (kg)]]</f>
        <v>1.9437</v>
      </c>
      <c r="J4179" s="22">
        <f>'EPD information'!$M$16*Tabell2[[#This Row],[Weight (kg)]]</f>
        <v>3.3857999999999999E-2</v>
      </c>
      <c r="K4179" s="22">
        <f>'EPD information'!$N$16*Tabell2[[#This Row],[Weight (kg)]]</f>
        <v>4.0184999999999995E-3</v>
      </c>
      <c r="L4179" s="22">
        <f>'EPD information'!$O$16*Tabell2[[#This Row],[Weight (kg)]]</f>
        <v>0</v>
      </c>
      <c r="M4179" s="22">
        <f>'EPD information'!$P$16*Tabell2[[#This Row],[Weight (kg)]]</f>
        <v>2.679E-3</v>
      </c>
      <c r="N4179" s="22">
        <f>'EPD information'!$Q$16*Tabell2[[#This Row],[Weight (kg)]]</f>
        <v>8.8919999999999999E-2</v>
      </c>
      <c r="O4179" s="22">
        <f>'EPD information'!$R$16*Tabell2[[#This Row],[Weight (kg)]]</f>
        <v>1.4421E-4</v>
      </c>
      <c r="P4179" s="22">
        <f>'EPD information'!$S$16*Tabell2[[#This Row],[Weight (kg)]]</f>
        <v>-0.68969999999999987</v>
      </c>
      <c r="Q4179" s="35">
        <f>'Product specific GWP'!$T$16*Tabell2[[#This Row],[Weight (kg)]]</f>
        <v>2.4909000000000001E-2</v>
      </c>
      <c r="R4179" s="35" t="s">
        <v>48</v>
      </c>
      <c r="S4179" s="35">
        <f>'EPD information'!$V$16*Tabell2[[#This Row],[Weight (kg)]]</f>
        <v>4.0184999999999995E-3</v>
      </c>
      <c r="T4179" s="35" t="str">
        <f>'EPD information'!$W$16</f>
        <v>ND</v>
      </c>
      <c r="U4179" s="35">
        <f>'EPD information'!$X$16*Tabell2[[#This Row],[Weight (kg)]]</f>
        <v>2.679E-3</v>
      </c>
      <c r="V4179" s="35">
        <f>'EPD information'!$Y$16*Tabell2[[#This Row],[Weight (kg)]]</f>
        <v>8.8919999999999999E-2</v>
      </c>
      <c r="W4179" s="35">
        <f>'EPD information'!$Z$16*Tabell2[[#This Row],[Weight (kg)]]</f>
        <v>1.4421E-4</v>
      </c>
      <c r="X4179" s="35">
        <f>'EPD information'!$AA$16*Tabell2[[#This Row],[Weight (kg)]]</f>
        <v>-0.68969999999999987</v>
      </c>
      <c r="Y4179" s="18">
        <f>'EPD information'!$AB$16*Tabell2[[#This Row],[Weight (kg)]]</f>
        <v>1.9151999999999998</v>
      </c>
      <c r="Z4179" s="18">
        <f>'EPD information'!$AC$16*Tabell2[[#This Row],[Weight (kg)]]</f>
        <v>3.3572999999999999E-2</v>
      </c>
      <c r="AA4179" s="18">
        <f>'EPD information'!$AD$16*Tabell2[[#This Row],[Weight (kg)]]</f>
        <v>4.2008999999999996E-3</v>
      </c>
      <c r="AB4179" s="18" t="s">
        <v>48</v>
      </c>
      <c r="AC4179" s="18">
        <f>'EPD information'!$AF$16*Tabell2[[#This Row],[Weight (kg)]]</f>
        <v>2.6504999999999996E-3</v>
      </c>
      <c r="AD4179" s="18">
        <f>'EPD information'!$AG$16*Tabell2[[#This Row],[Weight (kg)]]</f>
        <v>8.8349999999999998E-2</v>
      </c>
      <c r="AE4179" s="18">
        <f>'EPD information'!$AH$16*Tabell2[[#This Row],[Weight (kg)]]</f>
        <v>1.4135999999999999E-4</v>
      </c>
      <c r="AF4179" s="21">
        <f>'EPD information'!$AI$16*Tabell2[[#This Row],[Weight (kg)]]</f>
        <v>-0.65549999999999986</v>
      </c>
    </row>
    <row r="4180" spans="1:32" ht="28.5" x14ac:dyDescent="0.2">
      <c r="A4180" s="36" t="s">
        <v>289</v>
      </c>
      <c r="B4180" s="37" t="s">
        <v>290</v>
      </c>
      <c r="C4180" s="38">
        <v>776101</v>
      </c>
      <c r="D4180" s="39">
        <v>7319667761012</v>
      </c>
      <c r="E4180" s="37" t="s">
        <v>46</v>
      </c>
      <c r="F4180" s="40">
        <v>160</v>
      </c>
      <c r="G4180" s="37">
        <v>80</v>
      </c>
      <c r="H4180" s="41">
        <v>0.15</v>
      </c>
      <c r="I4180" s="35">
        <f>'EPD information'!$L$16*Tabell2[[#This Row],[Weight (kg)]]</f>
        <v>0.51149999999999995</v>
      </c>
      <c r="J4180" s="22">
        <f>'EPD information'!$M$16*Tabell2[[#This Row],[Weight (kg)]]</f>
        <v>8.9099999999999995E-3</v>
      </c>
      <c r="K4180" s="22">
        <f>'EPD information'!$N$16*Tabell2[[#This Row],[Weight (kg)]]</f>
        <v>1.0574999999999998E-3</v>
      </c>
      <c r="L4180" s="22">
        <f>'EPD information'!$O$16*Tabell2[[#This Row],[Weight (kg)]]</f>
        <v>0</v>
      </c>
      <c r="M4180" s="22">
        <f>'EPD information'!$P$16*Tabell2[[#This Row],[Weight (kg)]]</f>
        <v>7.0500000000000001E-4</v>
      </c>
      <c r="N4180" s="22">
        <f>'EPD information'!$Q$16*Tabell2[[#This Row],[Weight (kg)]]</f>
        <v>2.3400000000000001E-2</v>
      </c>
      <c r="O4180" s="22">
        <f>'EPD information'!$R$16*Tabell2[[#This Row],[Weight (kg)]]</f>
        <v>3.7950000000000001E-5</v>
      </c>
      <c r="P4180" s="22">
        <f>'EPD information'!$S$16*Tabell2[[#This Row],[Weight (kg)]]</f>
        <v>-0.18149999999999999</v>
      </c>
      <c r="Q4180" s="35">
        <f>'Product specific GWP'!$T$16*Tabell2[[#This Row],[Weight (kg)]]</f>
        <v>6.5550000000000001E-3</v>
      </c>
      <c r="R4180" s="35" t="s">
        <v>48</v>
      </c>
      <c r="S4180" s="35">
        <f>'EPD information'!$V$16*Tabell2[[#This Row],[Weight (kg)]]</f>
        <v>1.0574999999999998E-3</v>
      </c>
      <c r="T4180" s="35" t="str">
        <f>'EPD information'!$W$16</f>
        <v>ND</v>
      </c>
      <c r="U4180" s="35">
        <f>'EPD information'!$X$16*Tabell2[[#This Row],[Weight (kg)]]</f>
        <v>7.0500000000000001E-4</v>
      </c>
      <c r="V4180" s="35">
        <f>'EPD information'!$Y$16*Tabell2[[#This Row],[Weight (kg)]]</f>
        <v>2.3400000000000001E-2</v>
      </c>
      <c r="W4180" s="35">
        <f>'EPD information'!$Z$16*Tabell2[[#This Row],[Weight (kg)]]</f>
        <v>3.7950000000000001E-5</v>
      </c>
      <c r="X4180" s="35">
        <f>'EPD information'!$AA$16*Tabell2[[#This Row],[Weight (kg)]]</f>
        <v>-0.18149999999999999</v>
      </c>
      <c r="Y4180" s="18">
        <f>'EPD information'!$AB$16*Tabell2[[#This Row],[Weight (kg)]]</f>
        <v>0.504</v>
      </c>
      <c r="Z4180" s="18">
        <f>'EPD information'!$AC$16*Tabell2[[#This Row],[Weight (kg)]]</f>
        <v>8.8349999999999991E-3</v>
      </c>
      <c r="AA4180" s="18">
        <f>'EPD information'!$AD$16*Tabell2[[#This Row],[Weight (kg)]]</f>
        <v>1.1054999999999999E-3</v>
      </c>
      <c r="AB4180" s="18" t="s">
        <v>48</v>
      </c>
      <c r="AC4180" s="18">
        <f>'EPD information'!$AF$16*Tabell2[[#This Row],[Weight (kg)]]</f>
        <v>6.9749999999999988E-4</v>
      </c>
      <c r="AD4180" s="18">
        <f>'EPD information'!$AG$16*Tabell2[[#This Row],[Weight (kg)]]</f>
        <v>2.325E-2</v>
      </c>
      <c r="AE4180" s="18">
        <f>'EPD information'!$AH$16*Tabell2[[#This Row],[Weight (kg)]]</f>
        <v>3.7200000000000003E-5</v>
      </c>
      <c r="AF4180" s="21">
        <f>'EPD information'!$AI$16*Tabell2[[#This Row],[Weight (kg)]]</f>
        <v>-0.17249999999999999</v>
      </c>
    </row>
    <row r="4181" spans="1:32" ht="28.5" x14ac:dyDescent="0.2">
      <c r="A4181" s="36" t="s">
        <v>289</v>
      </c>
      <c r="B4181" s="37" t="s">
        <v>290</v>
      </c>
      <c r="C4181" s="38">
        <v>694420</v>
      </c>
      <c r="D4181" s="39">
        <v>7319660313713</v>
      </c>
      <c r="E4181" s="37" t="s">
        <v>46</v>
      </c>
      <c r="F4181" s="40">
        <v>160</v>
      </c>
      <c r="G4181" s="37">
        <v>100</v>
      </c>
      <c r="H4181" s="41">
        <v>0.22</v>
      </c>
      <c r="I4181" s="35">
        <f>'EPD information'!$L$16*Tabell2[[#This Row],[Weight (kg)]]</f>
        <v>0.75020000000000009</v>
      </c>
      <c r="J4181" s="22">
        <f>'EPD information'!$M$16*Tabell2[[#This Row],[Weight (kg)]]</f>
        <v>1.3068E-2</v>
      </c>
      <c r="K4181" s="22">
        <f>'EPD information'!$N$16*Tabell2[[#This Row],[Weight (kg)]]</f>
        <v>1.5510000000000001E-3</v>
      </c>
      <c r="L4181" s="22">
        <f>'EPD information'!$O$16*Tabell2[[#This Row],[Weight (kg)]]</f>
        <v>0</v>
      </c>
      <c r="M4181" s="22">
        <f>'EPD information'!$P$16*Tabell2[[#This Row],[Weight (kg)]]</f>
        <v>1.034E-3</v>
      </c>
      <c r="N4181" s="22">
        <f>'EPD information'!$Q$16*Tabell2[[#This Row],[Weight (kg)]]</f>
        <v>3.4320000000000003E-2</v>
      </c>
      <c r="O4181" s="22">
        <f>'EPD information'!$R$16*Tabell2[[#This Row],[Weight (kg)]]</f>
        <v>5.5660000000000006E-5</v>
      </c>
      <c r="P4181" s="22">
        <f>'EPD information'!$S$16*Tabell2[[#This Row],[Weight (kg)]]</f>
        <v>-0.26619999999999999</v>
      </c>
      <c r="Q4181" s="35">
        <f>'Product specific GWP'!$T$16*Tabell2[[#This Row],[Weight (kg)]]</f>
        <v>9.614000000000001E-3</v>
      </c>
      <c r="R4181" s="35" t="s">
        <v>48</v>
      </c>
      <c r="S4181" s="35">
        <f>'EPD information'!$V$16*Tabell2[[#This Row],[Weight (kg)]]</f>
        <v>1.5510000000000001E-3</v>
      </c>
      <c r="T4181" s="35" t="str">
        <f>'EPD information'!$W$16</f>
        <v>ND</v>
      </c>
      <c r="U4181" s="35">
        <f>'EPD information'!$X$16*Tabell2[[#This Row],[Weight (kg)]]</f>
        <v>1.034E-3</v>
      </c>
      <c r="V4181" s="35">
        <f>'EPD information'!$Y$16*Tabell2[[#This Row],[Weight (kg)]]</f>
        <v>3.4320000000000003E-2</v>
      </c>
      <c r="W4181" s="35">
        <f>'EPD information'!$Z$16*Tabell2[[#This Row],[Weight (kg)]]</f>
        <v>5.5660000000000006E-5</v>
      </c>
      <c r="X4181" s="35">
        <f>'EPD information'!$AA$16*Tabell2[[#This Row],[Weight (kg)]]</f>
        <v>-0.26619999999999999</v>
      </c>
      <c r="Y4181" s="18">
        <f>'EPD information'!$AB$16*Tabell2[[#This Row],[Weight (kg)]]</f>
        <v>0.73919999999999997</v>
      </c>
      <c r="Z4181" s="18">
        <f>'EPD information'!$AC$16*Tabell2[[#This Row],[Weight (kg)]]</f>
        <v>1.2958000000000001E-2</v>
      </c>
      <c r="AA4181" s="18">
        <f>'EPD information'!$AD$16*Tabell2[[#This Row],[Weight (kg)]]</f>
        <v>1.6214000000000001E-3</v>
      </c>
      <c r="AB4181" s="18" t="s">
        <v>48</v>
      </c>
      <c r="AC4181" s="18">
        <f>'EPD information'!$AF$16*Tabell2[[#This Row],[Weight (kg)]]</f>
        <v>1.0229999999999998E-3</v>
      </c>
      <c r="AD4181" s="18">
        <f>'EPD information'!$AG$16*Tabell2[[#This Row],[Weight (kg)]]</f>
        <v>3.4099999999999998E-2</v>
      </c>
      <c r="AE4181" s="18">
        <f>'EPD information'!$AH$16*Tabell2[[#This Row],[Weight (kg)]]</f>
        <v>5.4559999999999999E-5</v>
      </c>
      <c r="AF4181" s="21">
        <f>'EPD information'!$AI$16*Tabell2[[#This Row],[Weight (kg)]]</f>
        <v>-0.253</v>
      </c>
    </row>
    <row r="4182" spans="1:32" ht="28.5" x14ac:dyDescent="0.2">
      <c r="A4182" s="36" t="s">
        <v>289</v>
      </c>
      <c r="B4182" s="37" t="s">
        <v>290</v>
      </c>
      <c r="C4182" s="38">
        <v>276765</v>
      </c>
      <c r="D4182" s="39">
        <v>7319662767651</v>
      </c>
      <c r="E4182" s="37" t="s">
        <v>46</v>
      </c>
      <c r="F4182" s="40">
        <v>160</v>
      </c>
      <c r="G4182" s="37">
        <v>112</v>
      </c>
      <c r="H4182" s="41">
        <v>0.25</v>
      </c>
      <c r="I4182" s="35">
        <f>'EPD information'!$L$16*Tabell2[[#This Row],[Weight (kg)]]</f>
        <v>0.85250000000000004</v>
      </c>
      <c r="J4182" s="22">
        <f>'EPD information'!$M$16*Tabell2[[#This Row],[Weight (kg)]]</f>
        <v>1.485E-2</v>
      </c>
      <c r="K4182" s="22">
        <f>'EPD information'!$N$16*Tabell2[[#This Row],[Weight (kg)]]</f>
        <v>1.7625E-3</v>
      </c>
      <c r="L4182" s="22">
        <f>'EPD information'!$O$16*Tabell2[[#This Row],[Weight (kg)]]</f>
        <v>0</v>
      </c>
      <c r="M4182" s="22">
        <f>'EPD information'!$P$16*Tabell2[[#This Row],[Weight (kg)]]</f>
        <v>1.175E-3</v>
      </c>
      <c r="N4182" s="22">
        <f>'EPD information'!$Q$16*Tabell2[[#This Row],[Weight (kg)]]</f>
        <v>3.9E-2</v>
      </c>
      <c r="O4182" s="22">
        <f>'EPD information'!$R$16*Tabell2[[#This Row],[Weight (kg)]]</f>
        <v>6.3250000000000006E-5</v>
      </c>
      <c r="P4182" s="22">
        <f>'EPD information'!$S$16*Tabell2[[#This Row],[Weight (kg)]]</f>
        <v>-0.30249999999999999</v>
      </c>
      <c r="Q4182" s="35">
        <f>'Product specific GWP'!$T$16*Tabell2[[#This Row],[Weight (kg)]]</f>
        <v>1.0925000000000001E-2</v>
      </c>
      <c r="R4182" s="35" t="s">
        <v>48</v>
      </c>
      <c r="S4182" s="35">
        <f>'EPD information'!$V$16*Tabell2[[#This Row],[Weight (kg)]]</f>
        <v>1.7625E-3</v>
      </c>
      <c r="T4182" s="35" t="str">
        <f>'EPD information'!$W$16</f>
        <v>ND</v>
      </c>
      <c r="U4182" s="35">
        <f>'EPD information'!$X$16*Tabell2[[#This Row],[Weight (kg)]]</f>
        <v>1.175E-3</v>
      </c>
      <c r="V4182" s="35">
        <f>'EPD information'!$Y$16*Tabell2[[#This Row],[Weight (kg)]]</f>
        <v>3.9E-2</v>
      </c>
      <c r="W4182" s="35">
        <f>'EPD information'!$Z$16*Tabell2[[#This Row],[Weight (kg)]]</f>
        <v>6.3250000000000006E-5</v>
      </c>
      <c r="X4182" s="35">
        <f>'EPD information'!$AA$16*Tabell2[[#This Row],[Weight (kg)]]</f>
        <v>-0.30249999999999999</v>
      </c>
      <c r="Y4182" s="18">
        <f>'EPD information'!$AB$16*Tabell2[[#This Row],[Weight (kg)]]</f>
        <v>0.84</v>
      </c>
      <c r="Z4182" s="18">
        <f>'EPD information'!$AC$16*Tabell2[[#This Row],[Weight (kg)]]</f>
        <v>1.4725E-2</v>
      </c>
      <c r="AA4182" s="18">
        <f>'EPD information'!$AD$16*Tabell2[[#This Row],[Weight (kg)]]</f>
        <v>1.8425E-3</v>
      </c>
      <c r="AB4182" s="18" t="s">
        <v>48</v>
      </c>
      <c r="AC4182" s="18">
        <f>'EPD information'!$AF$16*Tabell2[[#This Row],[Weight (kg)]]</f>
        <v>1.1624999999999999E-3</v>
      </c>
      <c r="AD4182" s="18">
        <f>'EPD information'!$AG$16*Tabell2[[#This Row],[Weight (kg)]]</f>
        <v>3.875E-2</v>
      </c>
      <c r="AE4182" s="18">
        <f>'EPD information'!$AH$16*Tabell2[[#This Row],[Weight (kg)]]</f>
        <v>6.2000000000000003E-5</v>
      </c>
      <c r="AF4182" s="21">
        <f>'EPD information'!$AI$16*Tabell2[[#This Row],[Weight (kg)]]</f>
        <v>-0.28749999999999998</v>
      </c>
    </row>
    <row r="4183" spans="1:32" ht="28.5" x14ac:dyDescent="0.2">
      <c r="A4183" s="36" t="s">
        <v>289</v>
      </c>
      <c r="B4183" s="37" t="s">
        <v>290</v>
      </c>
      <c r="C4183" s="38">
        <v>251296</v>
      </c>
      <c r="D4183" s="39">
        <v>7319662512961</v>
      </c>
      <c r="E4183" s="37" t="s">
        <v>46</v>
      </c>
      <c r="F4183" s="40">
        <v>160</v>
      </c>
      <c r="G4183" s="37">
        <v>125</v>
      </c>
      <c r="H4183" s="41">
        <v>0.28999999999999998</v>
      </c>
      <c r="I4183" s="35">
        <f>'EPD information'!$L$16*Tabell2[[#This Row],[Weight (kg)]]</f>
        <v>0.9889</v>
      </c>
      <c r="J4183" s="22">
        <f>'EPD information'!$M$16*Tabell2[[#This Row],[Weight (kg)]]</f>
        <v>1.7225999999999998E-2</v>
      </c>
      <c r="K4183" s="22">
        <f>'EPD information'!$N$16*Tabell2[[#This Row],[Weight (kg)]]</f>
        <v>2.0444999999999999E-3</v>
      </c>
      <c r="L4183" s="22">
        <f>'EPD information'!$O$16*Tabell2[[#This Row],[Weight (kg)]]</f>
        <v>0</v>
      </c>
      <c r="M4183" s="22">
        <f>'EPD information'!$P$16*Tabell2[[#This Row],[Weight (kg)]]</f>
        <v>1.3630000000000001E-3</v>
      </c>
      <c r="N4183" s="22">
        <f>'EPD information'!$Q$16*Tabell2[[#This Row],[Weight (kg)]]</f>
        <v>4.5239999999999995E-2</v>
      </c>
      <c r="O4183" s="22">
        <f>'EPD information'!$R$16*Tabell2[[#This Row],[Weight (kg)]]</f>
        <v>7.3369999999999997E-5</v>
      </c>
      <c r="P4183" s="22">
        <f>'EPD information'!$S$16*Tabell2[[#This Row],[Weight (kg)]]</f>
        <v>-0.35089999999999999</v>
      </c>
      <c r="Q4183" s="35">
        <f>'Product specific GWP'!$T$16*Tabell2[[#This Row],[Weight (kg)]]</f>
        <v>1.2673E-2</v>
      </c>
      <c r="R4183" s="35" t="s">
        <v>48</v>
      </c>
      <c r="S4183" s="35">
        <f>'EPD information'!$V$16*Tabell2[[#This Row],[Weight (kg)]]</f>
        <v>2.0444999999999999E-3</v>
      </c>
      <c r="T4183" s="35" t="str">
        <f>'EPD information'!$W$16</f>
        <v>ND</v>
      </c>
      <c r="U4183" s="35">
        <f>'EPD information'!$X$16*Tabell2[[#This Row],[Weight (kg)]]</f>
        <v>1.3630000000000001E-3</v>
      </c>
      <c r="V4183" s="35">
        <f>'EPD information'!$Y$16*Tabell2[[#This Row],[Weight (kg)]]</f>
        <v>4.5239999999999995E-2</v>
      </c>
      <c r="W4183" s="35">
        <f>'EPD information'!$Z$16*Tabell2[[#This Row],[Weight (kg)]]</f>
        <v>7.3369999999999997E-5</v>
      </c>
      <c r="X4183" s="35">
        <f>'EPD information'!$AA$16*Tabell2[[#This Row],[Weight (kg)]]</f>
        <v>-0.35089999999999999</v>
      </c>
      <c r="Y4183" s="18">
        <f>'EPD information'!$AB$16*Tabell2[[#This Row],[Weight (kg)]]</f>
        <v>0.97439999999999993</v>
      </c>
      <c r="Z4183" s="18">
        <f>'EPD information'!$AC$16*Tabell2[[#This Row],[Weight (kg)]]</f>
        <v>1.7080999999999999E-2</v>
      </c>
      <c r="AA4183" s="18">
        <f>'EPD information'!$AD$16*Tabell2[[#This Row],[Weight (kg)]]</f>
        <v>2.1373E-3</v>
      </c>
      <c r="AB4183" s="18" t="s">
        <v>48</v>
      </c>
      <c r="AC4183" s="18">
        <f>'EPD information'!$AF$16*Tabell2[[#This Row],[Weight (kg)]]</f>
        <v>1.3484999999999999E-3</v>
      </c>
      <c r="AD4183" s="18">
        <f>'EPD information'!$AG$16*Tabell2[[#This Row],[Weight (kg)]]</f>
        <v>4.4949999999999997E-2</v>
      </c>
      <c r="AE4183" s="18">
        <f>'EPD information'!$AH$16*Tabell2[[#This Row],[Weight (kg)]]</f>
        <v>7.1920000000000003E-5</v>
      </c>
      <c r="AF4183" s="21">
        <f>'EPD information'!$AI$16*Tabell2[[#This Row],[Weight (kg)]]</f>
        <v>-0.33349999999999996</v>
      </c>
    </row>
    <row r="4184" spans="1:32" ht="28.5" x14ac:dyDescent="0.2">
      <c r="A4184" s="36" t="s">
        <v>289</v>
      </c>
      <c r="B4184" s="37" t="s">
        <v>290</v>
      </c>
      <c r="C4184" s="38">
        <v>776103</v>
      </c>
      <c r="D4184" s="39">
        <v>7319667761036</v>
      </c>
      <c r="E4184" s="37" t="s">
        <v>46</v>
      </c>
      <c r="F4184" s="40">
        <v>160</v>
      </c>
      <c r="G4184" s="37">
        <v>140</v>
      </c>
      <c r="H4184" s="41">
        <v>0.35</v>
      </c>
      <c r="I4184" s="35">
        <f>'EPD information'!$L$16*Tabell2[[#This Row],[Weight (kg)]]</f>
        <v>1.1935</v>
      </c>
      <c r="J4184" s="22">
        <f>'EPD information'!$M$16*Tabell2[[#This Row],[Weight (kg)]]</f>
        <v>2.0789999999999999E-2</v>
      </c>
      <c r="K4184" s="22">
        <f>'EPD information'!$N$16*Tabell2[[#This Row],[Weight (kg)]]</f>
        <v>2.4674999999999996E-3</v>
      </c>
      <c r="L4184" s="22">
        <f>'EPD information'!$O$16*Tabell2[[#This Row],[Weight (kg)]]</f>
        <v>0</v>
      </c>
      <c r="M4184" s="22">
        <f>'EPD information'!$P$16*Tabell2[[#This Row],[Weight (kg)]]</f>
        <v>1.645E-3</v>
      </c>
      <c r="N4184" s="22">
        <f>'EPD information'!$Q$16*Tabell2[[#This Row],[Weight (kg)]]</f>
        <v>5.4599999999999996E-2</v>
      </c>
      <c r="O4184" s="22">
        <f>'EPD information'!$R$16*Tabell2[[#This Row],[Weight (kg)]]</f>
        <v>8.8549999999999998E-5</v>
      </c>
      <c r="P4184" s="22">
        <f>'EPD information'!$S$16*Tabell2[[#This Row],[Weight (kg)]]</f>
        <v>-0.42349999999999999</v>
      </c>
      <c r="Q4184" s="35">
        <f>'Product specific GWP'!$T$16*Tabell2[[#This Row],[Weight (kg)]]</f>
        <v>1.5295E-2</v>
      </c>
      <c r="R4184" s="35" t="s">
        <v>48</v>
      </c>
      <c r="S4184" s="35">
        <f>'EPD information'!$V$16*Tabell2[[#This Row],[Weight (kg)]]</f>
        <v>2.4674999999999996E-3</v>
      </c>
      <c r="T4184" s="35" t="str">
        <f>'EPD information'!$W$16</f>
        <v>ND</v>
      </c>
      <c r="U4184" s="35">
        <f>'EPD information'!$X$16*Tabell2[[#This Row],[Weight (kg)]]</f>
        <v>1.645E-3</v>
      </c>
      <c r="V4184" s="35">
        <f>'EPD information'!$Y$16*Tabell2[[#This Row],[Weight (kg)]]</f>
        <v>5.4599999999999996E-2</v>
      </c>
      <c r="W4184" s="35">
        <f>'EPD information'!$Z$16*Tabell2[[#This Row],[Weight (kg)]]</f>
        <v>8.8549999999999998E-5</v>
      </c>
      <c r="X4184" s="35">
        <f>'EPD information'!$AA$16*Tabell2[[#This Row],[Weight (kg)]]</f>
        <v>-0.42349999999999999</v>
      </c>
      <c r="Y4184" s="18">
        <f>'EPD information'!$AB$16*Tabell2[[#This Row],[Weight (kg)]]</f>
        <v>1.1759999999999999</v>
      </c>
      <c r="Z4184" s="18">
        <f>'EPD information'!$AC$16*Tabell2[[#This Row],[Weight (kg)]]</f>
        <v>2.0614999999999998E-2</v>
      </c>
      <c r="AA4184" s="18">
        <f>'EPD information'!$AD$16*Tabell2[[#This Row],[Weight (kg)]]</f>
        <v>2.5794999999999998E-3</v>
      </c>
      <c r="AB4184" s="18" t="s">
        <v>48</v>
      </c>
      <c r="AC4184" s="18">
        <f>'EPD information'!$AF$16*Tabell2[[#This Row],[Weight (kg)]]</f>
        <v>1.6274999999999998E-3</v>
      </c>
      <c r="AD4184" s="18">
        <f>'EPD information'!$AG$16*Tabell2[[#This Row],[Weight (kg)]]</f>
        <v>5.425E-2</v>
      </c>
      <c r="AE4184" s="18">
        <f>'EPD information'!$AH$16*Tabell2[[#This Row],[Weight (kg)]]</f>
        <v>8.6799999999999996E-5</v>
      </c>
      <c r="AF4184" s="21">
        <f>'EPD information'!$AI$16*Tabell2[[#This Row],[Weight (kg)]]</f>
        <v>-0.40249999999999997</v>
      </c>
    </row>
    <row r="4185" spans="1:32" ht="28.5" x14ac:dyDescent="0.2">
      <c r="A4185" s="36" t="s">
        <v>289</v>
      </c>
      <c r="B4185" s="37" t="s">
        <v>290</v>
      </c>
      <c r="C4185" s="38">
        <v>776104</v>
      </c>
      <c r="D4185" s="39">
        <v>7319667761043</v>
      </c>
      <c r="E4185" s="37" t="s">
        <v>46</v>
      </c>
      <c r="F4185" s="40">
        <v>160</v>
      </c>
      <c r="G4185" s="37">
        <v>150</v>
      </c>
      <c r="H4185" s="41">
        <v>0.38</v>
      </c>
      <c r="I4185" s="35">
        <f>'EPD information'!$L$16*Tabell2[[#This Row],[Weight (kg)]]</f>
        <v>1.2958000000000001</v>
      </c>
      <c r="J4185" s="22">
        <f>'EPD information'!$M$16*Tabell2[[#This Row],[Weight (kg)]]</f>
        <v>2.2572000000000002E-2</v>
      </c>
      <c r="K4185" s="22">
        <f>'EPD information'!$N$16*Tabell2[[#This Row],[Weight (kg)]]</f>
        <v>2.679E-3</v>
      </c>
      <c r="L4185" s="22">
        <f>'EPD information'!$O$16*Tabell2[[#This Row],[Weight (kg)]]</f>
        <v>0</v>
      </c>
      <c r="M4185" s="22">
        <f>'EPD information'!$P$16*Tabell2[[#This Row],[Weight (kg)]]</f>
        <v>1.786E-3</v>
      </c>
      <c r="N4185" s="22">
        <f>'EPD information'!$Q$16*Tabell2[[#This Row],[Weight (kg)]]</f>
        <v>5.9279999999999999E-2</v>
      </c>
      <c r="O4185" s="22">
        <f>'EPD information'!$R$16*Tabell2[[#This Row],[Weight (kg)]]</f>
        <v>9.6140000000000011E-5</v>
      </c>
      <c r="P4185" s="22">
        <f>'EPD information'!$S$16*Tabell2[[#This Row],[Weight (kg)]]</f>
        <v>-0.45979999999999999</v>
      </c>
      <c r="Q4185" s="35">
        <f>'Product specific GWP'!$T$16*Tabell2[[#This Row],[Weight (kg)]]</f>
        <v>1.6606000000000003E-2</v>
      </c>
      <c r="R4185" s="35" t="s">
        <v>48</v>
      </c>
      <c r="S4185" s="35">
        <f>'EPD information'!$V$16*Tabell2[[#This Row],[Weight (kg)]]</f>
        <v>2.679E-3</v>
      </c>
      <c r="T4185" s="35" t="str">
        <f>'EPD information'!$W$16</f>
        <v>ND</v>
      </c>
      <c r="U4185" s="35">
        <f>'EPD information'!$X$16*Tabell2[[#This Row],[Weight (kg)]]</f>
        <v>1.786E-3</v>
      </c>
      <c r="V4185" s="35">
        <f>'EPD information'!$Y$16*Tabell2[[#This Row],[Weight (kg)]]</f>
        <v>5.9279999999999999E-2</v>
      </c>
      <c r="W4185" s="35">
        <f>'EPD information'!$Z$16*Tabell2[[#This Row],[Weight (kg)]]</f>
        <v>9.6140000000000011E-5</v>
      </c>
      <c r="X4185" s="35">
        <f>'EPD information'!$AA$16*Tabell2[[#This Row],[Weight (kg)]]</f>
        <v>-0.45979999999999999</v>
      </c>
      <c r="Y4185" s="18">
        <f>'EPD information'!$AB$16*Tabell2[[#This Row],[Weight (kg)]]</f>
        <v>1.2767999999999999</v>
      </c>
      <c r="Z4185" s="18">
        <f>'EPD information'!$AC$16*Tabell2[[#This Row],[Weight (kg)]]</f>
        <v>2.2381999999999999E-2</v>
      </c>
      <c r="AA4185" s="18">
        <f>'EPD information'!$AD$16*Tabell2[[#This Row],[Weight (kg)]]</f>
        <v>2.8005999999999999E-3</v>
      </c>
      <c r="AB4185" s="18" t="s">
        <v>48</v>
      </c>
      <c r="AC4185" s="18">
        <f>'EPD information'!$AF$16*Tabell2[[#This Row],[Weight (kg)]]</f>
        <v>1.7669999999999999E-3</v>
      </c>
      <c r="AD4185" s="18">
        <f>'EPD information'!$AG$16*Tabell2[[#This Row],[Weight (kg)]]</f>
        <v>5.8900000000000001E-2</v>
      </c>
      <c r="AE4185" s="18">
        <f>'EPD information'!$AH$16*Tabell2[[#This Row],[Weight (kg)]]</f>
        <v>9.4240000000000006E-5</v>
      </c>
      <c r="AF4185" s="21">
        <f>'EPD information'!$AI$16*Tabell2[[#This Row],[Weight (kg)]]</f>
        <v>-0.43699999999999994</v>
      </c>
    </row>
    <row r="4186" spans="1:32" ht="28.5" x14ac:dyDescent="0.2">
      <c r="A4186" s="36" t="s">
        <v>289</v>
      </c>
      <c r="B4186" s="37" t="s">
        <v>290</v>
      </c>
      <c r="C4186" s="38">
        <v>251299</v>
      </c>
      <c r="D4186" s="39">
        <v>7319662512992</v>
      </c>
      <c r="E4186" s="37" t="s">
        <v>46</v>
      </c>
      <c r="F4186" s="40">
        <v>160</v>
      </c>
      <c r="G4186" s="37">
        <v>160</v>
      </c>
      <c r="H4186" s="41">
        <v>0.41</v>
      </c>
      <c r="I4186" s="35">
        <f>'EPD information'!$L$16*Tabell2[[#This Row],[Weight (kg)]]</f>
        <v>1.3980999999999999</v>
      </c>
      <c r="J4186" s="22">
        <f>'EPD information'!$M$16*Tabell2[[#This Row],[Weight (kg)]]</f>
        <v>2.4354000000000001E-2</v>
      </c>
      <c r="K4186" s="22">
        <f>'EPD information'!$N$16*Tabell2[[#This Row],[Weight (kg)]]</f>
        <v>2.8904999999999998E-3</v>
      </c>
      <c r="L4186" s="22">
        <f>'EPD information'!$O$16*Tabell2[[#This Row],[Weight (kg)]]</f>
        <v>0</v>
      </c>
      <c r="M4186" s="22">
        <f>'EPD information'!$P$16*Tabell2[[#This Row],[Weight (kg)]]</f>
        <v>1.9269999999999999E-3</v>
      </c>
      <c r="N4186" s="22">
        <f>'EPD information'!$Q$16*Tabell2[[#This Row],[Weight (kg)]]</f>
        <v>6.3960000000000003E-2</v>
      </c>
      <c r="O4186" s="22">
        <f>'EPD information'!$R$16*Tabell2[[#This Row],[Weight (kg)]]</f>
        <v>1.0373E-4</v>
      </c>
      <c r="P4186" s="22">
        <f>'EPD information'!$S$16*Tabell2[[#This Row],[Weight (kg)]]</f>
        <v>-0.49609999999999993</v>
      </c>
      <c r="Q4186" s="35">
        <f>'Product specific GWP'!$T$16*Tabell2[[#This Row],[Weight (kg)]]</f>
        <v>1.7916999999999999E-2</v>
      </c>
      <c r="R4186" s="35" t="s">
        <v>48</v>
      </c>
      <c r="S4186" s="35">
        <f>'EPD information'!$V$16*Tabell2[[#This Row],[Weight (kg)]]</f>
        <v>2.8904999999999998E-3</v>
      </c>
      <c r="T4186" s="35" t="str">
        <f>'EPD information'!$W$16</f>
        <v>ND</v>
      </c>
      <c r="U4186" s="35">
        <f>'EPD information'!$X$16*Tabell2[[#This Row],[Weight (kg)]]</f>
        <v>1.9269999999999999E-3</v>
      </c>
      <c r="V4186" s="35">
        <f>'EPD information'!$Y$16*Tabell2[[#This Row],[Weight (kg)]]</f>
        <v>6.3960000000000003E-2</v>
      </c>
      <c r="W4186" s="35">
        <f>'EPD information'!$Z$16*Tabell2[[#This Row],[Weight (kg)]]</f>
        <v>1.0373E-4</v>
      </c>
      <c r="X4186" s="35">
        <f>'EPD information'!$AA$16*Tabell2[[#This Row],[Weight (kg)]]</f>
        <v>-0.49609999999999993</v>
      </c>
      <c r="Y4186" s="18">
        <f>'EPD information'!$AB$16*Tabell2[[#This Row],[Weight (kg)]]</f>
        <v>1.3775999999999999</v>
      </c>
      <c r="Z4186" s="18">
        <f>'EPD information'!$AC$16*Tabell2[[#This Row],[Weight (kg)]]</f>
        <v>2.4149E-2</v>
      </c>
      <c r="AA4186" s="18">
        <f>'EPD information'!$AD$16*Tabell2[[#This Row],[Weight (kg)]]</f>
        <v>3.0216999999999996E-3</v>
      </c>
      <c r="AB4186" s="18" t="s">
        <v>48</v>
      </c>
      <c r="AC4186" s="18">
        <f>'EPD information'!$AF$16*Tabell2[[#This Row],[Weight (kg)]]</f>
        <v>1.9064999999999998E-3</v>
      </c>
      <c r="AD4186" s="18">
        <f>'EPD information'!$AG$16*Tabell2[[#This Row],[Weight (kg)]]</f>
        <v>6.3549999999999995E-2</v>
      </c>
      <c r="AE4186" s="18">
        <f>'EPD information'!$AH$16*Tabell2[[#This Row],[Weight (kg)]]</f>
        <v>1.0168E-4</v>
      </c>
      <c r="AF4186" s="21">
        <f>'EPD information'!$AI$16*Tabell2[[#This Row],[Weight (kg)]]</f>
        <v>-0.47149999999999992</v>
      </c>
    </row>
    <row r="4187" spans="1:32" ht="28.5" x14ac:dyDescent="0.2">
      <c r="A4187" s="36" t="s">
        <v>289</v>
      </c>
      <c r="B4187" s="37" t="s">
        <v>290</v>
      </c>
      <c r="C4187" s="38">
        <v>276768</v>
      </c>
      <c r="D4187" s="39">
        <v>7319662767682</v>
      </c>
      <c r="E4187" s="37" t="s">
        <v>46</v>
      </c>
      <c r="F4187" s="40">
        <v>160</v>
      </c>
      <c r="G4187" s="37">
        <v>180</v>
      </c>
      <c r="H4187" s="41">
        <v>0.47</v>
      </c>
      <c r="I4187" s="35">
        <f>'EPD information'!$L$16*Tabell2[[#This Row],[Weight (kg)]]</f>
        <v>1.6027</v>
      </c>
      <c r="J4187" s="22">
        <f>'EPD information'!$M$16*Tabell2[[#This Row],[Weight (kg)]]</f>
        <v>2.7917999999999998E-2</v>
      </c>
      <c r="K4187" s="22">
        <f>'EPD information'!$N$16*Tabell2[[#This Row],[Weight (kg)]]</f>
        <v>3.3134999999999996E-3</v>
      </c>
      <c r="L4187" s="22">
        <f>'EPD information'!$O$16*Tabell2[[#This Row],[Weight (kg)]]</f>
        <v>0</v>
      </c>
      <c r="M4187" s="22">
        <f>'EPD information'!$P$16*Tabell2[[#This Row],[Weight (kg)]]</f>
        <v>2.209E-3</v>
      </c>
      <c r="N4187" s="22">
        <f>'EPD information'!$Q$16*Tabell2[[#This Row],[Weight (kg)]]</f>
        <v>7.3319999999999996E-2</v>
      </c>
      <c r="O4187" s="22">
        <f>'EPD information'!$R$16*Tabell2[[#This Row],[Weight (kg)]]</f>
        <v>1.1891E-4</v>
      </c>
      <c r="P4187" s="22">
        <f>'EPD information'!$S$16*Tabell2[[#This Row],[Weight (kg)]]</f>
        <v>-0.56869999999999998</v>
      </c>
      <c r="Q4187" s="35">
        <f>'Product specific GWP'!$T$16*Tabell2[[#This Row],[Weight (kg)]]</f>
        <v>2.0539000000000002E-2</v>
      </c>
      <c r="R4187" s="35" t="s">
        <v>48</v>
      </c>
      <c r="S4187" s="35">
        <f>'EPD information'!$V$16*Tabell2[[#This Row],[Weight (kg)]]</f>
        <v>3.3134999999999996E-3</v>
      </c>
      <c r="T4187" s="35" t="str">
        <f>'EPD information'!$W$16</f>
        <v>ND</v>
      </c>
      <c r="U4187" s="35">
        <f>'EPD information'!$X$16*Tabell2[[#This Row],[Weight (kg)]]</f>
        <v>2.209E-3</v>
      </c>
      <c r="V4187" s="35">
        <f>'EPD information'!$Y$16*Tabell2[[#This Row],[Weight (kg)]]</f>
        <v>7.3319999999999996E-2</v>
      </c>
      <c r="W4187" s="35">
        <f>'EPD information'!$Z$16*Tabell2[[#This Row],[Weight (kg)]]</f>
        <v>1.1891E-4</v>
      </c>
      <c r="X4187" s="35">
        <f>'EPD information'!$AA$16*Tabell2[[#This Row],[Weight (kg)]]</f>
        <v>-0.56869999999999998</v>
      </c>
      <c r="Y4187" s="18">
        <f>'EPD information'!$AB$16*Tabell2[[#This Row],[Weight (kg)]]</f>
        <v>1.5791999999999999</v>
      </c>
      <c r="Z4187" s="18">
        <f>'EPD information'!$AC$16*Tabell2[[#This Row],[Weight (kg)]]</f>
        <v>2.7682999999999999E-2</v>
      </c>
      <c r="AA4187" s="18">
        <f>'EPD information'!$AD$16*Tabell2[[#This Row],[Weight (kg)]]</f>
        <v>3.4638999999999998E-3</v>
      </c>
      <c r="AB4187" s="18" t="s">
        <v>48</v>
      </c>
      <c r="AC4187" s="18">
        <f>'EPD information'!$AF$16*Tabell2[[#This Row],[Weight (kg)]]</f>
        <v>2.1854999999999995E-3</v>
      </c>
      <c r="AD4187" s="18">
        <f>'EPD information'!$AG$16*Tabell2[[#This Row],[Weight (kg)]]</f>
        <v>7.2849999999999998E-2</v>
      </c>
      <c r="AE4187" s="18">
        <f>'EPD information'!$AH$16*Tabell2[[#This Row],[Weight (kg)]]</f>
        <v>1.1656E-4</v>
      </c>
      <c r="AF4187" s="21">
        <f>'EPD information'!$AI$16*Tabell2[[#This Row],[Weight (kg)]]</f>
        <v>-0.54049999999999998</v>
      </c>
    </row>
    <row r="4188" spans="1:32" ht="28.5" x14ac:dyDescent="0.2">
      <c r="A4188" s="36" t="s">
        <v>289</v>
      </c>
      <c r="B4188" s="37" t="s">
        <v>290</v>
      </c>
      <c r="C4188" s="38">
        <v>276770</v>
      </c>
      <c r="D4188" s="39">
        <v>7319662767705</v>
      </c>
      <c r="E4188" s="37" t="s">
        <v>46</v>
      </c>
      <c r="F4188" s="40">
        <v>160</v>
      </c>
      <c r="G4188" s="37">
        <v>224</v>
      </c>
      <c r="H4188" s="41">
        <v>0.65</v>
      </c>
      <c r="I4188" s="35">
        <f>'EPD information'!$L$16*Tabell2[[#This Row],[Weight (kg)]]</f>
        <v>2.2165000000000004</v>
      </c>
      <c r="J4188" s="22">
        <f>'EPD information'!$M$16*Tabell2[[#This Row],[Weight (kg)]]</f>
        <v>3.8610000000000005E-2</v>
      </c>
      <c r="K4188" s="22">
        <f>'EPD information'!$N$16*Tabell2[[#This Row],[Weight (kg)]]</f>
        <v>4.5824999999999998E-3</v>
      </c>
      <c r="L4188" s="22">
        <f>'EPD information'!$O$16*Tabell2[[#This Row],[Weight (kg)]]</f>
        <v>0</v>
      </c>
      <c r="M4188" s="22">
        <f>'EPD information'!$P$16*Tabell2[[#This Row],[Weight (kg)]]</f>
        <v>3.0550000000000004E-3</v>
      </c>
      <c r="N4188" s="22">
        <f>'EPD information'!$Q$16*Tabell2[[#This Row],[Weight (kg)]]</f>
        <v>0.1014</v>
      </c>
      <c r="O4188" s="22">
        <f>'EPD information'!$R$16*Tabell2[[#This Row],[Weight (kg)]]</f>
        <v>1.6445000000000001E-4</v>
      </c>
      <c r="P4188" s="22">
        <f>'EPD information'!$S$16*Tabell2[[#This Row],[Weight (kg)]]</f>
        <v>-0.78649999999999998</v>
      </c>
      <c r="Q4188" s="35">
        <f>'Product specific GWP'!$T$16*Tabell2[[#This Row],[Weight (kg)]]</f>
        <v>2.8405000000000003E-2</v>
      </c>
      <c r="R4188" s="35" t="s">
        <v>48</v>
      </c>
      <c r="S4188" s="35">
        <f>'EPD information'!$V$16*Tabell2[[#This Row],[Weight (kg)]]</f>
        <v>4.5824999999999998E-3</v>
      </c>
      <c r="T4188" s="35" t="str">
        <f>'EPD information'!$W$16</f>
        <v>ND</v>
      </c>
      <c r="U4188" s="35">
        <f>'EPD information'!$X$16*Tabell2[[#This Row],[Weight (kg)]]</f>
        <v>3.0550000000000004E-3</v>
      </c>
      <c r="V4188" s="35">
        <f>'EPD information'!$Y$16*Tabell2[[#This Row],[Weight (kg)]]</f>
        <v>0.1014</v>
      </c>
      <c r="W4188" s="35">
        <f>'EPD information'!$Z$16*Tabell2[[#This Row],[Weight (kg)]]</f>
        <v>1.6445000000000001E-4</v>
      </c>
      <c r="X4188" s="35">
        <f>'EPD information'!$AA$16*Tabell2[[#This Row],[Weight (kg)]]</f>
        <v>-0.78649999999999998</v>
      </c>
      <c r="Y4188" s="18">
        <f>'EPD information'!$AB$16*Tabell2[[#This Row],[Weight (kg)]]</f>
        <v>2.1840000000000002</v>
      </c>
      <c r="Z4188" s="18">
        <f>'EPD information'!$AC$16*Tabell2[[#This Row],[Weight (kg)]]</f>
        <v>3.8285E-2</v>
      </c>
      <c r="AA4188" s="18">
        <f>'EPD information'!$AD$16*Tabell2[[#This Row],[Weight (kg)]]</f>
        <v>4.7904999999999996E-3</v>
      </c>
      <c r="AB4188" s="18" t="s">
        <v>48</v>
      </c>
      <c r="AC4188" s="18">
        <f>'EPD information'!$AF$16*Tabell2[[#This Row],[Weight (kg)]]</f>
        <v>3.0225E-3</v>
      </c>
      <c r="AD4188" s="18">
        <f>'EPD information'!$AG$16*Tabell2[[#This Row],[Weight (kg)]]</f>
        <v>0.10075000000000001</v>
      </c>
      <c r="AE4188" s="18">
        <f>'EPD information'!$AH$16*Tabell2[[#This Row],[Weight (kg)]]</f>
        <v>1.6120000000000002E-4</v>
      </c>
      <c r="AF4188" s="21">
        <f>'EPD information'!$AI$16*Tabell2[[#This Row],[Weight (kg)]]</f>
        <v>-0.74749999999999994</v>
      </c>
    </row>
    <row r="4189" spans="1:32" ht="28.5" x14ac:dyDescent="0.2">
      <c r="A4189" s="36" t="s">
        <v>289</v>
      </c>
      <c r="B4189" s="37" t="s">
        <v>290</v>
      </c>
      <c r="C4189" s="38">
        <v>276772</v>
      </c>
      <c r="D4189" s="39">
        <v>7319662767729</v>
      </c>
      <c r="E4189" s="37" t="s">
        <v>46</v>
      </c>
      <c r="F4189" s="40">
        <v>160</v>
      </c>
      <c r="G4189" s="37">
        <v>280</v>
      </c>
      <c r="H4189" s="41">
        <v>0.95</v>
      </c>
      <c r="I4189" s="35">
        <f>'EPD information'!$L$16*Tabell2[[#This Row],[Weight (kg)]]</f>
        <v>3.2395</v>
      </c>
      <c r="J4189" s="22">
        <f>'EPD information'!$M$16*Tabell2[[#This Row],[Weight (kg)]]</f>
        <v>5.6430000000000001E-2</v>
      </c>
      <c r="K4189" s="22">
        <f>'EPD information'!$N$16*Tabell2[[#This Row],[Weight (kg)]]</f>
        <v>6.6974999999999995E-3</v>
      </c>
      <c r="L4189" s="22">
        <f>'EPD information'!$O$16*Tabell2[[#This Row],[Weight (kg)]]</f>
        <v>0</v>
      </c>
      <c r="M4189" s="22">
        <f>'EPD information'!$P$16*Tabell2[[#This Row],[Weight (kg)]]</f>
        <v>4.4650000000000002E-3</v>
      </c>
      <c r="N4189" s="22">
        <f>'EPD information'!$Q$16*Tabell2[[#This Row],[Weight (kg)]]</f>
        <v>0.1482</v>
      </c>
      <c r="O4189" s="22">
        <f>'EPD information'!$R$16*Tabell2[[#This Row],[Weight (kg)]]</f>
        <v>2.4035000000000001E-4</v>
      </c>
      <c r="P4189" s="22">
        <f>'EPD information'!$S$16*Tabell2[[#This Row],[Weight (kg)]]</f>
        <v>-1.1495</v>
      </c>
      <c r="Q4189" s="35">
        <f>'Product specific GWP'!$T$16*Tabell2[[#This Row],[Weight (kg)]]</f>
        <v>4.1515000000000003E-2</v>
      </c>
      <c r="R4189" s="35" t="s">
        <v>48</v>
      </c>
      <c r="S4189" s="35">
        <f>'EPD information'!$V$16*Tabell2[[#This Row],[Weight (kg)]]</f>
        <v>6.6974999999999995E-3</v>
      </c>
      <c r="T4189" s="35" t="str">
        <f>'EPD information'!$W$16</f>
        <v>ND</v>
      </c>
      <c r="U4189" s="35">
        <f>'EPD information'!$X$16*Tabell2[[#This Row],[Weight (kg)]]</f>
        <v>4.4650000000000002E-3</v>
      </c>
      <c r="V4189" s="35">
        <f>'EPD information'!$Y$16*Tabell2[[#This Row],[Weight (kg)]]</f>
        <v>0.1482</v>
      </c>
      <c r="W4189" s="35">
        <f>'EPD information'!$Z$16*Tabell2[[#This Row],[Weight (kg)]]</f>
        <v>2.4035000000000001E-4</v>
      </c>
      <c r="X4189" s="35">
        <f>'EPD information'!$AA$16*Tabell2[[#This Row],[Weight (kg)]]</f>
        <v>-1.1495</v>
      </c>
      <c r="Y4189" s="18">
        <f>'EPD information'!$AB$16*Tabell2[[#This Row],[Weight (kg)]]</f>
        <v>3.1919999999999997</v>
      </c>
      <c r="Z4189" s="18">
        <f>'EPD information'!$AC$16*Tabell2[[#This Row],[Weight (kg)]]</f>
        <v>5.5954999999999998E-2</v>
      </c>
      <c r="AA4189" s="18">
        <f>'EPD information'!$AD$16*Tabell2[[#This Row],[Weight (kg)]]</f>
        <v>7.0014999999999999E-3</v>
      </c>
      <c r="AB4189" s="18" t="s">
        <v>48</v>
      </c>
      <c r="AC4189" s="18">
        <f>'EPD information'!$AF$16*Tabell2[[#This Row],[Weight (kg)]]</f>
        <v>4.4174999999999996E-3</v>
      </c>
      <c r="AD4189" s="18">
        <f>'EPD information'!$AG$16*Tabell2[[#This Row],[Weight (kg)]]</f>
        <v>0.14724999999999999</v>
      </c>
      <c r="AE4189" s="18">
        <f>'EPD information'!$AH$16*Tabell2[[#This Row],[Weight (kg)]]</f>
        <v>2.3560000000000001E-4</v>
      </c>
      <c r="AF4189" s="21">
        <f>'EPD information'!$AI$16*Tabell2[[#This Row],[Weight (kg)]]</f>
        <v>-1.0924999999999998</v>
      </c>
    </row>
    <row r="4190" spans="1:32" ht="28.5" x14ac:dyDescent="0.2">
      <c r="A4190" s="36" t="s">
        <v>289</v>
      </c>
      <c r="B4190" s="37" t="s">
        <v>290</v>
      </c>
      <c r="C4190" s="38">
        <v>276773</v>
      </c>
      <c r="D4190" s="39">
        <v>7319662767736</v>
      </c>
      <c r="E4190" s="37" t="s">
        <v>46</v>
      </c>
      <c r="F4190" s="40">
        <v>160</v>
      </c>
      <c r="G4190" s="37">
        <v>300</v>
      </c>
      <c r="H4190" s="41">
        <v>1.05</v>
      </c>
      <c r="I4190" s="35">
        <f>'EPD information'!$L$16*Tabell2[[#This Row],[Weight (kg)]]</f>
        <v>3.5805000000000002</v>
      </c>
      <c r="J4190" s="22">
        <f>'EPD information'!$M$16*Tabell2[[#This Row],[Weight (kg)]]</f>
        <v>6.2370000000000002E-2</v>
      </c>
      <c r="K4190" s="22">
        <f>'EPD information'!$N$16*Tabell2[[#This Row],[Weight (kg)]]</f>
        <v>7.4025000000000002E-3</v>
      </c>
      <c r="L4190" s="22">
        <f>'EPD information'!$O$16*Tabell2[[#This Row],[Weight (kg)]]</f>
        <v>0</v>
      </c>
      <c r="M4190" s="22">
        <f>'EPD information'!$P$16*Tabell2[[#This Row],[Weight (kg)]]</f>
        <v>4.9350000000000002E-3</v>
      </c>
      <c r="N4190" s="22">
        <f>'EPD information'!$Q$16*Tabell2[[#This Row],[Weight (kg)]]</f>
        <v>0.1638</v>
      </c>
      <c r="O4190" s="22">
        <f>'EPD information'!$R$16*Tabell2[[#This Row],[Weight (kg)]]</f>
        <v>2.6565000000000003E-4</v>
      </c>
      <c r="P4190" s="22">
        <f>'EPD information'!$S$16*Tabell2[[#This Row],[Weight (kg)]]</f>
        <v>-1.2705</v>
      </c>
      <c r="Q4190" s="35">
        <f>'Product specific GWP'!$T$16*Tabell2[[#This Row],[Weight (kg)]]</f>
        <v>4.5885000000000002E-2</v>
      </c>
      <c r="R4190" s="35" t="s">
        <v>48</v>
      </c>
      <c r="S4190" s="35">
        <f>'EPD information'!$V$16*Tabell2[[#This Row],[Weight (kg)]]</f>
        <v>7.4025000000000002E-3</v>
      </c>
      <c r="T4190" s="35" t="str">
        <f>'EPD information'!$W$16</f>
        <v>ND</v>
      </c>
      <c r="U4190" s="35">
        <f>'EPD information'!$X$16*Tabell2[[#This Row],[Weight (kg)]]</f>
        <v>4.9350000000000002E-3</v>
      </c>
      <c r="V4190" s="35">
        <f>'EPD information'!$Y$16*Tabell2[[#This Row],[Weight (kg)]]</f>
        <v>0.1638</v>
      </c>
      <c r="W4190" s="35">
        <f>'EPD information'!$Z$16*Tabell2[[#This Row],[Weight (kg)]]</f>
        <v>2.6565000000000003E-4</v>
      </c>
      <c r="X4190" s="35">
        <f>'EPD information'!$AA$16*Tabell2[[#This Row],[Weight (kg)]]</f>
        <v>-1.2705</v>
      </c>
      <c r="Y4190" s="18">
        <f>'EPD information'!$AB$16*Tabell2[[#This Row],[Weight (kg)]]</f>
        <v>3.528</v>
      </c>
      <c r="Z4190" s="18">
        <f>'EPD information'!$AC$16*Tabell2[[#This Row],[Weight (kg)]]</f>
        <v>6.1845000000000004E-2</v>
      </c>
      <c r="AA4190" s="18">
        <f>'EPD information'!$AD$16*Tabell2[[#This Row],[Weight (kg)]]</f>
        <v>7.7384999999999997E-3</v>
      </c>
      <c r="AB4190" s="18" t="s">
        <v>48</v>
      </c>
      <c r="AC4190" s="18">
        <f>'EPD information'!$AF$16*Tabell2[[#This Row],[Weight (kg)]]</f>
        <v>4.8824999999999997E-3</v>
      </c>
      <c r="AD4190" s="18">
        <f>'EPD information'!$AG$16*Tabell2[[#This Row],[Weight (kg)]]</f>
        <v>0.16275000000000001</v>
      </c>
      <c r="AE4190" s="18">
        <f>'EPD information'!$AH$16*Tabell2[[#This Row],[Weight (kg)]]</f>
        <v>2.6040000000000004E-4</v>
      </c>
      <c r="AF4190" s="21">
        <f>'EPD information'!$AI$16*Tabell2[[#This Row],[Weight (kg)]]</f>
        <v>-1.2075</v>
      </c>
    </row>
    <row r="4191" spans="1:32" ht="28.5" x14ac:dyDescent="0.2">
      <c r="A4191" s="36" t="s">
        <v>289</v>
      </c>
      <c r="B4191" s="37" t="s">
        <v>290</v>
      </c>
      <c r="C4191" s="38">
        <v>592641</v>
      </c>
      <c r="D4191" s="39">
        <v>7319660833525</v>
      </c>
      <c r="E4191" s="37" t="s">
        <v>46</v>
      </c>
      <c r="F4191" s="40">
        <v>160</v>
      </c>
      <c r="G4191" s="37">
        <v>355</v>
      </c>
      <c r="H4191" s="41">
        <v>1.2846</v>
      </c>
      <c r="I4191" s="35">
        <f>'EPD information'!$L$16*Tabell2[[#This Row],[Weight (kg)]]</f>
        <v>4.3804860000000003</v>
      </c>
      <c r="J4191" s="22">
        <f>'EPD information'!$M$16*Tabell2[[#This Row],[Weight (kg)]]</f>
        <v>7.6305239999999996E-2</v>
      </c>
      <c r="K4191" s="22">
        <f>'EPD information'!$N$16*Tabell2[[#This Row],[Weight (kg)]]</f>
        <v>9.056429999999999E-3</v>
      </c>
      <c r="L4191" s="22">
        <f>'EPD information'!$O$16*Tabell2[[#This Row],[Weight (kg)]]</f>
        <v>0</v>
      </c>
      <c r="M4191" s="22">
        <f>'EPD information'!$P$16*Tabell2[[#This Row],[Weight (kg)]]</f>
        <v>6.0376200000000005E-3</v>
      </c>
      <c r="N4191" s="22">
        <f>'EPD information'!$Q$16*Tabell2[[#This Row],[Weight (kg)]]</f>
        <v>0.20039759999999998</v>
      </c>
      <c r="O4191" s="22">
        <f>'EPD information'!$R$16*Tabell2[[#This Row],[Weight (kg)]]</f>
        <v>3.2500380000000003E-4</v>
      </c>
      <c r="P4191" s="22">
        <f>'EPD information'!$S$16*Tabell2[[#This Row],[Weight (kg)]]</f>
        <v>-1.5543659999999999</v>
      </c>
      <c r="Q4191" s="35">
        <f>'Product specific GWP'!$T$16*Tabell2[[#This Row],[Weight (kg)]]</f>
        <v>5.6137020000000003E-2</v>
      </c>
      <c r="R4191" s="35" t="s">
        <v>48</v>
      </c>
      <c r="S4191" s="35">
        <f>'EPD information'!$V$16*Tabell2[[#This Row],[Weight (kg)]]</f>
        <v>9.056429999999999E-3</v>
      </c>
      <c r="T4191" s="35" t="str">
        <f>'EPD information'!$W$16</f>
        <v>ND</v>
      </c>
      <c r="U4191" s="35">
        <f>'EPD information'!$X$16*Tabell2[[#This Row],[Weight (kg)]]</f>
        <v>6.0376200000000005E-3</v>
      </c>
      <c r="V4191" s="35">
        <f>'EPD information'!$Y$16*Tabell2[[#This Row],[Weight (kg)]]</f>
        <v>0.20039759999999998</v>
      </c>
      <c r="W4191" s="35">
        <f>'EPD information'!$Z$16*Tabell2[[#This Row],[Weight (kg)]]</f>
        <v>3.2500380000000003E-4</v>
      </c>
      <c r="X4191" s="35">
        <f>'EPD information'!$AA$16*Tabell2[[#This Row],[Weight (kg)]]</f>
        <v>-1.5543659999999999</v>
      </c>
      <c r="Y4191" s="18">
        <f>'EPD information'!$AB$16*Tabell2[[#This Row],[Weight (kg)]]</f>
        <v>4.3162560000000001</v>
      </c>
      <c r="Z4191" s="18">
        <f>'EPD information'!$AC$16*Tabell2[[#This Row],[Weight (kg)]]</f>
        <v>7.5662939999999998E-2</v>
      </c>
      <c r="AA4191" s="18">
        <f>'EPD information'!$AD$16*Tabell2[[#This Row],[Weight (kg)]]</f>
        <v>9.4675019999999992E-3</v>
      </c>
      <c r="AB4191" s="18" t="s">
        <v>48</v>
      </c>
      <c r="AC4191" s="18">
        <f>'EPD information'!$AF$16*Tabell2[[#This Row],[Weight (kg)]]</f>
        <v>5.9733899999999994E-3</v>
      </c>
      <c r="AD4191" s="18">
        <f>'EPD information'!$AG$16*Tabell2[[#This Row],[Weight (kg)]]</f>
        <v>0.19911299999999998</v>
      </c>
      <c r="AE4191" s="18">
        <f>'EPD information'!$AH$16*Tabell2[[#This Row],[Weight (kg)]]</f>
        <v>3.185808E-4</v>
      </c>
      <c r="AF4191" s="21">
        <f>'EPD information'!$AI$16*Tabell2[[#This Row],[Weight (kg)]]</f>
        <v>-1.4772899999999998</v>
      </c>
    </row>
    <row r="4192" spans="1:32" ht="28.5" x14ac:dyDescent="0.2">
      <c r="A4192" s="36" t="s">
        <v>289</v>
      </c>
      <c r="B4192" s="37" t="s">
        <v>290</v>
      </c>
      <c r="C4192" s="38">
        <v>592643</v>
      </c>
      <c r="D4192" s="39">
        <v>7319660833549</v>
      </c>
      <c r="E4192" s="37" t="s">
        <v>46</v>
      </c>
      <c r="F4192" s="40">
        <v>160</v>
      </c>
      <c r="G4192" s="37">
        <v>450</v>
      </c>
      <c r="H4192" s="41">
        <v>1.8593</v>
      </c>
      <c r="I4192" s="35">
        <f>'EPD information'!$L$16*Tabell2[[#This Row],[Weight (kg)]]</f>
        <v>6.3402130000000003</v>
      </c>
      <c r="J4192" s="22">
        <f>'EPD information'!$M$16*Tabell2[[#This Row],[Weight (kg)]]</f>
        <v>0.11044242</v>
      </c>
      <c r="K4192" s="22">
        <f>'EPD information'!$N$16*Tabell2[[#This Row],[Weight (kg)]]</f>
        <v>1.3108064999999999E-2</v>
      </c>
      <c r="L4192" s="22">
        <f>'EPD information'!$O$16*Tabell2[[#This Row],[Weight (kg)]]</f>
        <v>0</v>
      </c>
      <c r="M4192" s="22">
        <f>'EPD information'!$P$16*Tabell2[[#This Row],[Weight (kg)]]</f>
        <v>8.7387100000000002E-3</v>
      </c>
      <c r="N4192" s="22">
        <f>'EPD information'!$Q$16*Tabell2[[#This Row],[Weight (kg)]]</f>
        <v>0.2900508</v>
      </c>
      <c r="O4192" s="22">
        <f>'EPD information'!$R$16*Tabell2[[#This Row],[Weight (kg)]]</f>
        <v>4.7040290000000001E-4</v>
      </c>
      <c r="P4192" s="22">
        <f>'EPD information'!$S$16*Tabell2[[#This Row],[Weight (kg)]]</f>
        <v>-2.2497529999999997</v>
      </c>
      <c r="Q4192" s="35">
        <f>'Product specific GWP'!$T$16*Tabell2[[#This Row],[Weight (kg)]]</f>
        <v>8.1251409999999996E-2</v>
      </c>
      <c r="R4192" s="35" t="s">
        <v>48</v>
      </c>
      <c r="S4192" s="35">
        <f>'EPD information'!$V$16*Tabell2[[#This Row],[Weight (kg)]]</f>
        <v>1.3108064999999999E-2</v>
      </c>
      <c r="T4192" s="35" t="str">
        <f>'EPD information'!$W$16</f>
        <v>ND</v>
      </c>
      <c r="U4192" s="35">
        <f>'EPD information'!$X$16*Tabell2[[#This Row],[Weight (kg)]]</f>
        <v>8.7387100000000002E-3</v>
      </c>
      <c r="V4192" s="35">
        <f>'EPD information'!$Y$16*Tabell2[[#This Row],[Weight (kg)]]</f>
        <v>0.2900508</v>
      </c>
      <c r="W4192" s="35">
        <f>'EPD information'!$Z$16*Tabell2[[#This Row],[Weight (kg)]]</f>
        <v>4.7040290000000001E-4</v>
      </c>
      <c r="X4192" s="35">
        <f>'EPD information'!$AA$16*Tabell2[[#This Row],[Weight (kg)]]</f>
        <v>-2.2497529999999997</v>
      </c>
      <c r="Y4192" s="18">
        <f>'EPD information'!$AB$16*Tabell2[[#This Row],[Weight (kg)]]</f>
        <v>6.2472479999999999</v>
      </c>
      <c r="Z4192" s="18">
        <f>'EPD information'!$AC$16*Tabell2[[#This Row],[Weight (kg)]]</f>
        <v>0.10951277</v>
      </c>
      <c r="AA4192" s="18">
        <f>'EPD information'!$AD$16*Tabell2[[#This Row],[Weight (kg)]]</f>
        <v>1.3703040999999999E-2</v>
      </c>
      <c r="AB4192" s="18" t="s">
        <v>48</v>
      </c>
      <c r="AC4192" s="18">
        <f>'EPD information'!$AF$16*Tabell2[[#This Row],[Weight (kg)]]</f>
        <v>8.6457449999999998E-3</v>
      </c>
      <c r="AD4192" s="18">
        <f>'EPD information'!$AG$16*Tabell2[[#This Row],[Weight (kg)]]</f>
        <v>0.28819149999999999</v>
      </c>
      <c r="AE4192" s="18">
        <f>'EPD information'!$AH$16*Tabell2[[#This Row],[Weight (kg)]]</f>
        <v>4.611064E-4</v>
      </c>
      <c r="AF4192" s="21">
        <f>'EPD information'!$AI$16*Tabell2[[#This Row],[Weight (kg)]]</f>
        <v>-2.1381949999999996</v>
      </c>
    </row>
    <row r="4193" spans="1:32" ht="28.5" x14ac:dyDescent="0.2">
      <c r="A4193" s="36" t="s">
        <v>289</v>
      </c>
      <c r="B4193" s="37" t="s">
        <v>290</v>
      </c>
      <c r="C4193" s="38">
        <v>592645</v>
      </c>
      <c r="D4193" s="39">
        <v>7319660833563</v>
      </c>
      <c r="E4193" s="37" t="s">
        <v>46</v>
      </c>
      <c r="F4193" s="40">
        <v>160</v>
      </c>
      <c r="G4193" s="37">
        <v>560</v>
      </c>
      <c r="H4193" s="41">
        <v>2.5282</v>
      </c>
      <c r="I4193" s="35">
        <f>'EPD information'!$L$16*Tabell2[[#This Row],[Weight (kg)]]</f>
        <v>8.621162</v>
      </c>
      <c r="J4193" s="22">
        <f>'EPD information'!$M$16*Tabell2[[#This Row],[Weight (kg)]]</f>
        <v>0.15017508000000002</v>
      </c>
      <c r="K4193" s="22">
        <f>'EPD information'!$N$16*Tabell2[[#This Row],[Weight (kg)]]</f>
        <v>1.7823809999999999E-2</v>
      </c>
      <c r="L4193" s="22">
        <f>'EPD information'!$O$16*Tabell2[[#This Row],[Weight (kg)]]</f>
        <v>0</v>
      </c>
      <c r="M4193" s="22">
        <f>'EPD information'!$P$16*Tabell2[[#This Row],[Weight (kg)]]</f>
        <v>1.188254E-2</v>
      </c>
      <c r="N4193" s="22">
        <f>'EPD information'!$Q$16*Tabell2[[#This Row],[Weight (kg)]]</f>
        <v>0.39439920000000001</v>
      </c>
      <c r="O4193" s="22">
        <f>'EPD information'!$R$16*Tabell2[[#This Row],[Weight (kg)]]</f>
        <v>6.3963460000000002E-4</v>
      </c>
      <c r="P4193" s="22">
        <f>'EPD information'!$S$16*Tabell2[[#This Row],[Weight (kg)]]</f>
        <v>-3.0591219999999999</v>
      </c>
      <c r="Q4193" s="35">
        <f>'Product specific GWP'!$T$16*Tabell2[[#This Row],[Weight (kg)]]</f>
        <v>0.11048234000000001</v>
      </c>
      <c r="R4193" s="35" t="s">
        <v>48</v>
      </c>
      <c r="S4193" s="35">
        <f>'EPD information'!$V$16*Tabell2[[#This Row],[Weight (kg)]]</f>
        <v>1.7823809999999999E-2</v>
      </c>
      <c r="T4193" s="35" t="str">
        <f>'EPD information'!$W$16</f>
        <v>ND</v>
      </c>
      <c r="U4193" s="35">
        <f>'EPD information'!$X$16*Tabell2[[#This Row],[Weight (kg)]]</f>
        <v>1.188254E-2</v>
      </c>
      <c r="V4193" s="35">
        <f>'EPD information'!$Y$16*Tabell2[[#This Row],[Weight (kg)]]</f>
        <v>0.39439920000000001</v>
      </c>
      <c r="W4193" s="35">
        <f>'EPD information'!$Z$16*Tabell2[[#This Row],[Weight (kg)]]</f>
        <v>6.3963460000000002E-4</v>
      </c>
      <c r="X4193" s="35">
        <f>'EPD information'!$AA$16*Tabell2[[#This Row],[Weight (kg)]]</f>
        <v>-3.0591219999999999</v>
      </c>
      <c r="Y4193" s="18">
        <f>'EPD information'!$AB$16*Tabell2[[#This Row],[Weight (kg)]]</f>
        <v>8.4947520000000001</v>
      </c>
      <c r="Z4193" s="18">
        <f>'EPD information'!$AC$16*Tabell2[[#This Row],[Weight (kg)]]</f>
        <v>0.14891098</v>
      </c>
      <c r="AA4193" s="18">
        <f>'EPD information'!$AD$16*Tabell2[[#This Row],[Weight (kg)]]</f>
        <v>1.8632834000000001E-2</v>
      </c>
      <c r="AB4193" s="18" t="s">
        <v>48</v>
      </c>
      <c r="AC4193" s="18">
        <f>'EPD information'!$AF$16*Tabell2[[#This Row],[Weight (kg)]]</f>
        <v>1.1756129999999998E-2</v>
      </c>
      <c r="AD4193" s="18">
        <f>'EPD information'!$AG$16*Tabell2[[#This Row],[Weight (kg)]]</f>
        <v>0.39187100000000002</v>
      </c>
      <c r="AE4193" s="18">
        <f>'EPD information'!$AH$16*Tabell2[[#This Row],[Weight (kg)]]</f>
        <v>6.2699360000000005E-4</v>
      </c>
      <c r="AF4193" s="21">
        <f>'EPD information'!$AI$16*Tabell2[[#This Row],[Weight (kg)]]</f>
        <v>-2.9074299999999997</v>
      </c>
    </row>
    <row r="4194" spans="1:32" ht="28.5" x14ac:dyDescent="0.2">
      <c r="A4194" s="36" t="s">
        <v>289</v>
      </c>
      <c r="B4194" s="37" t="s">
        <v>290</v>
      </c>
      <c r="C4194" s="38">
        <v>592646</v>
      </c>
      <c r="D4194" s="39">
        <v>7319660833570</v>
      </c>
      <c r="E4194" s="37" t="s">
        <v>46</v>
      </c>
      <c r="F4194" s="40">
        <v>160</v>
      </c>
      <c r="G4194" s="37">
        <v>600</v>
      </c>
      <c r="H4194" s="41">
        <v>2.6415999999999999</v>
      </c>
      <c r="I4194" s="35">
        <f>'EPD information'!$L$16*Tabell2[[#This Row],[Weight (kg)]]</f>
        <v>9.0078560000000003</v>
      </c>
      <c r="J4194" s="22">
        <f>'EPD information'!$M$16*Tabell2[[#This Row],[Weight (kg)]]</f>
        <v>0.15691104</v>
      </c>
      <c r="K4194" s="22">
        <f>'EPD information'!$N$16*Tabell2[[#This Row],[Weight (kg)]]</f>
        <v>1.8623279999999999E-2</v>
      </c>
      <c r="L4194" s="22">
        <f>'EPD information'!$O$16*Tabell2[[#This Row],[Weight (kg)]]</f>
        <v>0</v>
      </c>
      <c r="M4194" s="22">
        <f>'EPD information'!$P$16*Tabell2[[#This Row],[Weight (kg)]]</f>
        <v>1.2415520000000001E-2</v>
      </c>
      <c r="N4194" s="22">
        <f>'EPD information'!$Q$16*Tabell2[[#This Row],[Weight (kg)]]</f>
        <v>0.4120896</v>
      </c>
      <c r="O4194" s="22">
        <f>'EPD information'!$R$16*Tabell2[[#This Row],[Weight (kg)]]</f>
        <v>6.6832480000000004E-4</v>
      </c>
      <c r="P4194" s="22">
        <f>'EPD information'!$S$16*Tabell2[[#This Row],[Weight (kg)]]</f>
        <v>-3.1963359999999996</v>
      </c>
      <c r="Q4194" s="35">
        <f>'Product specific GWP'!$T$16*Tabell2[[#This Row],[Weight (kg)]]</f>
        <v>0.11543792</v>
      </c>
      <c r="R4194" s="35" t="s">
        <v>48</v>
      </c>
      <c r="S4194" s="35">
        <f>'EPD information'!$V$16*Tabell2[[#This Row],[Weight (kg)]]</f>
        <v>1.8623279999999999E-2</v>
      </c>
      <c r="T4194" s="35" t="str">
        <f>'EPD information'!$W$16</f>
        <v>ND</v>
      </c>
      <c r="U4194" s="35">
        <f>'EPD information'!$X$16*Tabell2[[#This Row],[Weight (kg)]]</f>
        <v>1.2415520000000001E-2</v>
      </c>
      <c r="V4194" s="35">
        <f>'EPD information'!$Y$16*Tabell2[[#This Row],[Weight (kg)]]</f>
        <v>0.4120896</v>
      </c>
      <c r="W4194" s="35">
        <f>'EPD information'!$Z$16*Tabell2[[#This Row],[Weight (kg)]]</f>
        <v>6.6832480000000004E-4</v>
      </c>
      <c r="X4194" s="35">
        <f>'EPD information'!$AA$16*Tabell2[[#This Row],[Weight (kg)]]</f>
        <v>-3.1963359999999996</v>
      </c>
      <c r="Y4194" s="18">
        <f>'EPD information'!$AB$16*Tabell2[[#This Row],[Weight (kg)]]</f>
        <v>8.8757760000000001</v>
      </c>
      <c r="Z4194" s="18">
        <f>'EPD information'!$AC$16*Tabell2[[#This Row],[Weight (kg)]]</f>
        <v>0.15559023999999999</v>
      </c>
      <c r="AA4194" s="18">
        <f>'EPD information'!$AD$16*Tabell2[[#This Row],[Weight (kg)]]</f>
        <v>1.9468592E-2</v>
      </c>
      <c r="AB4194" s="18" t="s">
        <v>48</v>
      </c>
      <c r="AC4194" s="18">
        <f>'EPD information'!$AF$16*Tabell2[[#This Row],[Weight (kg)]]</f>
        <v>1.2283439999999998E-2</v>
      </c>
      <c r="AD4194" s="18">
        <f>'EPD information'!$AG$16*Tabell2[[#This Row],[Weight (kg)]]</f>
        <v>0.40944799999999998</v>
      </c>
      <c r="AE4194" s="18">
        <f>'EPD information'!$AH$16*Tabell2[[#This Row],[Weight (kg)]]</f>
        <v>6.5511680000000002E-4</v>
      </c>
      <c r="AF4194" s="21">
        <f>'EPD information'!$AI$16*Tabell2[[#This Row],[Weight (kg)]]</f>
        <v>-3.0378399999999997</v>
      </c>
    </row>
    <row r="4195" spans="1:32" ht="28.5" x14ac:dyDescent="0.2">
      <c r="A4195" s="36" t="s">
        <v>289</v>
      </c>
      <c r="B4195" s="37" t="s">
        <v>290</v>
      </c>
      <c r="C4195" s="38">
        <v>592647</v>
      </c>
      <c r="D4195" s="39">
        <v>7319660833587</v>
      </c>
      <c r="E4195" s="37" t="s">
        <v>46</v>
      </c>
      <c r="F4195" s="40">
        <v>160</v>
      </c>
      <c r="G4195" s="37">
        <v>630</v>
      </c>
      <c r="H4195" s="41">
        <v>2.8536999999999999</v>
      </c>
      <c r="I4195" s="35">
        <f>'EPD information'!$L$16*Tabell2[[#This Row],[Weight (kg)]]</f>
        <v>9.7311169999999994</v>
      </c>
      <c r="J4195" s="22">
        <f>'EPD information'!$M$16*Tabell2[[#This Row],[Weight (kg)]]</f>
        <v>0.16950978</v>
      </c>
      <c r="K4195" s="22">
        <f>'EPD information'!$N$16*Tabell2[[#This Row],[Weight (kg)]]</f>
        <v>2.0118584999999998E-2</v>
      </c>
      <c r="L4195" s="22">
        <f>'EPD information'!$O$16*Tabell2[[#This Row],[Weight (kg)]]</f>
        <v>0</v>
      </c>
      <c r="M4195" s="22">
        <f>'EPD information'!$P$16*Tabell2[[#This Row],[Weight (kg)]]</f>
        <v>1.341239E-2</v>
      </c>
      <c r="N4195" s="22">
        <f>'EPD information'!$Q$16*Tabell2[[#This Row],[Weight (kg)]]</f>
        <v>0.4451772</v>
      </c>
      <c r="O4195" s="22">
        <f>'EPD information'!$R$16*Tabell2[[#This Row],[Weight (kg)]]</f>
        <v>7.2198610000000002E-4</v>
      </c>
      <c r="P4195" s="22">
        <f>'EPD information'!$S$16*Tabell2[[#This Row],[Weight (kg)]]</f>
        <v>-3.4529769999999997</v>
      </c>
      <c r="Q4195" s="35">
        <f>'Product specific GWP'!$T$16*Tabell2[[#This Row],[Weight (kg)]]</f>
        <v>0.12470669000000001</v>
      </c>
      <c r="R4195" s="35" t="s">
        <v>48</v>
      </c>
      <c r="S4195" s="35">
        <f>'EPD information'!$V$16*Tabell2[[#This Row],[Weight (kg)]]</f>
        <v>2.0118584999999998E-2</v>
      </c>
      <c r="T4195" s="35" t="str">
        <f>'EPD information'!$W$16</f>
        <v>ND</v>
      </c>
      <c r="U4195" s="35">
        <f>'EPD information'!$X$16*Tabell2[[#This Row],[Weight (kg)]]</f>
        <v>1.341239E-2</v>
      </c>
      <c r="V4195" s="35">
        <f>'EPD information'!$Y$16*Tabell2[[#This Row],[Weight (kg)]]</f>
        <v>0.4451772</v>
      </c>
      <c r="W4195" s="35">
        <f>'EPD information'!$Z$16*Tabell2[[#This Row],[Weight (kg)]]</f>
        <v>7.2198610000000002E-4</v>
      </c>
      <c r="X4195" s="35">
        <f>'EPD information'!$AA$16*Tabell2[[#This Row],[Weight (kg)]]</f>
        <v>-3.4529769999999997</v>
      </c>
      <c r="Y4195" s="18">
        <f>'EPD information'!$AB$16*Tabell2[[#This Row],[Weight (kg)]]</f>
        <v>9.5884319999999992</v>
      </c>
      <c r="Z4195" s="18">
        <f>'EPD information'!$AC$16*Tabell2[[#This Row],[Weight (kg)]]</f>
        <v>0.16808292999999999</v>
      </c>
      <c r="AA4195" s="18">
        <f>'EPD information'!$AD$16*Tabell2[[#This Row],[Weight (kg)]]</f>
        <v>2.1031768999999999E-2</v>
      </c>
      <c r="AB4195" s="18" t="s">
        <v>48</v>
      </c>
      <c r="AC4195" s="18">
        <f>'EPD information'!$AF$16*Tabell2[[#This Row],[Weight (kg)]]</f>
        <v>1.3269704999999998E-2</v>
      </c>
      <c r="AD4195" s="18">
        <f>'EPD information'!$AG$16*Tabell2[[#This Row],[Weight (kg)]]</f>
        <v>0.44232349999999998</v>
      </c>
      <c r="AE4195" s="18">
        <f>'EPD information'!$AH$16*Tabell2[[#This Row],[Weight (kg)]]</f>
        <v>7.0771760000000006E-4</v>
      </c>
      <c r="AF4195" s="21">
        <f>'EPD information'!$AI$16*Tabell2[[#This Row],[Weight (kg)]]</f>
        <v>-3.2817549999999995</v>
      </c>
    </row>
    <row r="4196" spans="1:32" ht="28.5" x14ac:dyDescent="0.2">
      <c r="A4196" s="36" t="s">
        <v>289</v>
      </c>
      <c r="B4196" s="37" t="s">
        <v>290</v>
      </c>
      <c r="C4196" s="38">
        <v>276774</v>
      </c>
      <c r="D4196" s="39">
        <v>7319662767743</v>
      </c>
      <c r="E4196" s="37" t="s">
        <v>46</v>
      </c>
      <c r="F4196" s="40">
        <v>180</v>
      </c>
      <c r="G4196" s="37">
        <v>63</v>
      </c>
      <c r="H4196" s="41">
        <v>0.16</v>
      </c>
      <c r="I4196" s="35">
        <f>'EPD information'!$L$16*Tabell2[[#This Row],[Weight (kg)]]</f>
        <v>0.54560000000000008</v>
      </c>
      <c r="J4196" s="22">
        <f>'EPD information'!$M$16*Tabell2[[#This Row],[Weight (kg)]]</f>
        <v>9.5040000000000003E-3</v>
      </c>
      <c r="K4196" s="22">
        <f>'EPD information'!$N$16*Tabell2[[#This Row],[Weight (kg)]]</f>
        <v>1.1280000000000001E-3</v>
      </c>
      <c r="L4196" s="22">
        <f>'EPD information'!$O$16*Tabell2[[#This Row],[Weight (kg)]]</f>
        <v>0</v>
      </c>
      <c r="M4196" s="22">
        <f>'EPD information'!$P$16*Tabell2[[#This Row],[Weight (kg)]]</f>
        <v>7.5200000000000006E-4</v>
      </c>
      <c r="N4196" s="22">
        <f>'EPD information'!$Q$16*Tabell2[[#This Row],[Weight (kg)]]</f>
        <v>2.496E-2</v>
      </c>
      <c r="O4196" s="22">
        <f>'EPD information'!$R$16*Tabell2[[#This Row],[Weight (kg)]]</f>
        <v>4.0480000000000005E-5</v>
      </c>
      <c r="P4196" s="22">
        <f>'EPD information'!$S$16*Tabell2[[#This Row],[Weight (kg)]]</f>
        <v>-0.19359999999999999</v>
      </c>
      <c r="Q4196" s="35">
        <f>'Product specific GWP'!$T$16*Tabell2[[#This Row],[Weight (kg)]]</f>
        <v>6.9920000000000008E-3</v>
      </c>
      <c r="R4196" s="35" t="s">
        <v>48</v>
      </c>
      <c r="S4196" s="35">
        <f>'EPD information'!$V$16*Tabell2[[#This Row],[Weight (kg)]]</f>
        <v>1.1280000000000001E-3</v>
      </c>
      <c r="T4196" s="35" t="str">
        <f>'EPD information'!$W$16</f>
        <v>ND</v>
      </c>
      <c r="U4196" s="35">
        <f>'EPD information'!$X$16*Tabell2[[#This Row],[Weight (kg)]]</f>
        <v>7.5200000000000006E-4</v>
      </c>
      <c r="V4196" s="35">
        <f>'EPD information'!$Y$16*Tabell2[[#This Row],[Weight (kg)]]</f>
        <v>2.496E-2</v>
      </c>
      <c r="W4196" s="35">
        <f>'EPD information'!$Z$16*Tabell2[[#This Row],[Weight (kg)]]</f>
        <v>4.0480000000000005E-5</v>
      </c>
      <c r="X4196" s="35">
        <f>'EPD information'!$AA$16*Tabell2[[#This Row],[Weight (kg)]]</f>
        <v>-0.19359999999999999</v>
      </c>
      <c r="Y4196" s="18">
        <f>'EPD information'!$AB$16*Tabell2[[#This Row],[Weight (kg)]]</f>
        <v>0.53759999999999997</v>
      </c>
      <c r="Z4196" s="18">
        <f>'EPD information'!$AC$16*Tabell2[[#This Row],[Weight (kg)]]</f>
        <v>9.4240000000000001E-3</v>
      </c>
      <c r="AA4196" s="18">
        <f>'EPD information'!$AD$16*Tabell2[[#This Row],[Weight (kg)]]</f>
        <v>1.1792E-3</v>
      </c>
      <c r="AB4196" s="18" t="s">
        <v>48</v>
      </c>
      <c r="AC4196" s="18">
        <f>'EPD information'!$AF$16*Tabell2[[#This Row],[Weight (kg)]]</f>
        <v>7.4399999999999998E-4</v>
      </c>
      <c r="AD4196" s="18">
        <f>'EPD information'!$AG$16*Tabell2[[#This Row],[Weight (kg)]]</f>
        <v>2.4799999999999999E-2</v>
      </c>
      <c r="AE4196" s="18">
        <f>'EPD information'!$AH$16*Tabell2[[#This Row],[Weight (kg)]]</f>
        <v>3.968E-5</v>
      </c>
      <c r="AF4196" s="21">
        <f>'EPD information'!$AI$16*Tabell2[[#This Row],[Weight (kg)]]</f>
        <v>-0.184</v>
      </c>
    </row>
    <row r="4197" spans="1:32" ht="28.5" x14ac:dyDescent="0.2">
      <c r="A4197" s="36" t="s">
        <v>289</v>
      </c>
      <c r="B4197" s="37" t="s">
        <v>290</v>
      </c>
      <c r="C4197" s="38">
        <v>276775</v>
      </c>
      <c r="D4197" s="39">
        <v>7319662767750</v>
      </c>
      <c r="E4197" s="37" t="s">
        <v>46</v>
      </c>
      <c r="F4197" s="40">
        <v>180</v>
      </c>
      <c r="G4197" s="37">
        <v>80</v>
      </c>
      <c r="H4197" s="41">
        <v>0.2</v>
      </c>
      <c r="I4197" s="35">
        <f>'EPD information'!$L$16*Tabell2[[#This Row],[Weight (kg)]]</f>
        <v>0.68200000000000005</v>
      </c>
      <c r="J4197" s="22">
        <f>'EPD information'!$M$16*Tabell2[[#This Row],[Weight (kg)]]</f>
        <v>1.1880000000000002E-2</v>
      </c>
      <c r="K4197" s="22">
        <f>'EPD information'!$N$16*Tabell2[[#This Row],[Weight (kg)]]</f>
        <v>1.41E-3</v>
      </c>
      <c r="L4197" s="22">
        <f>'EPD information'!$O$16*Tabell2[[#This Row],[Weight (kg)]]</f>
        <v>0</v>
      </c>
      <c r="M4197" s="22">
        <f>'EPD information'!$P$16*Tabell2[[#This Row],[Weight (kg)]]</f>
        <v>9.4000000000000008E-4</v>
      </c>
      <c r="N4197" s="22">
        <f>'EPD information'!$Q$16*Tabell2[[#This Row],[Weight (kg)]]</f>
        <v>3.1200000000000002E-2</v>
      </c>
      <c r="O4197" s="22">
        <f>'EPD information'!$R$16*Tabell2[[#This Row],[Weight (kg)]]</f>
        <v>5.060000000000001E-5</v>
      </c>
      <c r="P4197" s="22">
        <f>'EPD information'!$S$16*Tabell2[[#This Row],[Weight (kg)]]</f>
        <v>-0.24199999999999999</v>
      </c>
      <c r="Q4197" s="35">
        <f>'Product specific GWP'!$T$16*Tabell2[[#This Row],[Weight (kg)]]</f>
        <v>8.7400000000000012E-3</v>
      </c>
      <c r="R4197" s="35" t="s">
        <v>48</v>
      </c>
      <c r="S4197" s="35">
        <f>'EPD information'!$V$16*Tabell2[[#This Row],[Weight (kg)]]</f>
        <v>1.41E-3</v>
      </c>
      <c r="T4197" s="35" t="str">
        <f>'EPD information'!$W$16</f>
        <v>ND</v>
      </c>
      <c r="U4197" s="35">
        <f>'EPD information'!$X$16*Tabell2[[#This Row],[Weight (kg)]]</f>
        <v>9.4000000000000008E-4</v>
      </c>
      <c r="V4197" s="35">
        <f>'EPD information'!$Y$16*Tabell2[[#This Row],[Weight (kg)]]</f>
        <v>3.1200000000000002E-2</v>
      </c>
      <c r="W4197" s="35">
        <f>'EPD information'!$Z$16*Tabell2[[#This Row],[Weight (kg)]]</f>
        <v>5.060000000000001E-5</v>
      </c>
      <c r="X4197" s="35">
        <f>'EPD information'!$AA$16*Tabell2[[#This Row],[Weight (kg)]]</f>
        <v>-0.24199999999999999</v>
      </c>
      <c r="Y4197" s="18">
        <f>'EPD information'!$AB$16*Tabell2[[#This Row],[Weight (kg)]]</f>
        <v>0.67200000000000004</v>
      </c>
      <c r="Z4197" s="18">
        <f>'EPD information'!$AC$16*Tabell2[[#This Row],[Weight (kg)]]</f>
        <v>1.1780000000000001E-2</v>
      </c>
      <c r="AA4197" s="18">
        <f>'EPD information'!$AD$16*Tabell2[[#This Row],[Weight (kg)]]</f>
        <v>1.474E-3</v>
      </c>
      <c r="AB4197" s="18" t="s">
        <v>48</v>
      </c>
      <c r="AC4197" s="18">
        <f>'EPD information'!$AF$16*Tabell2[[#This Row],[Weight (kg)]]</f>
        <v>9.2999999999999995E-4</v>
      </c>
      <c r="AD4197" s="18">
        <f>'EPD information'!$AG$16*Tabell2[[#This Row],[Weight (kg)]]</f>
        <v>3.1E-2</v>
      </c>
      <c r="AE4197" s="18">
        <f>'EPD information'!$AH$16*Tabell2[[#This Row],[Weight (kg)]]</f>
        <v>4.9600000000000006E-5</v>
      </c>
      <c r="AF4197" s="21">
        <f>'EPD information'!$AI$16*Tabell2[[#This Row],[Weight (kg)]]</f>
        <v>-0.22999999999999998</v>
      </c>
    </row>
    <row r="4198" spans="1:32" ht="28.5" x14ac:dyDescent="0.2">
      <c r="A4198" s="36" t="s">
        <v>289</v>
      </c>
      <c r="B4198" s="37" t="s">
        <v>290</v>
      </c>
      <c r="C4198" s="38">
        <v>276777</v>
      </c>
      <c r="D4198" s="39">
        <v>7319662767774</v>
      </c>
      <c r="E4198" s="37" t="s">
        <v>46</v>
      </c>
      <c r="F4198" s="40">
        <v>180</v>
      </c>
      <c r="G4198" s="37">
        <v>112</v>
      </c>
      <c r="H4198" s="41">
        <v>0.27</v>
      </c>
      <c r="I4198" s="35">
        <f>'EPD information'!$L$16*Tabell2[[#This Row],[Weight (kg)]]</f>
        <v>0.92070000000000007</v>
      </c>
      <c r="J4198" s="22">
        <f>'EPD information'!$M$16*Tabell2[[#This Row],[Weight (kg)]]</f>
        <v>1.6038E-2</v>
      </c>
      <c r="K4198" s="22">
        <f>'EPD information'!$N$16*Tabell2[[#This Row],[Weight (kg)]]</f>
        <v>1.9035E-3</v>
      </c>
      <c r="L4198" s="22">
        <f>'EPD information'!$O$16*Tabell2[[#This Row],[Weight (kg)]]</f>
        <v>0</v>
      </c>
      <c r="M4198" s="22">
        <f>'EPD information'!$P$16*Tabell2[[#This Row],[Weight (kg)]]</f>
        <v>1.2690000000000002E-3</v>
      </c>
      <c r="N4198" s="22">
        <f>'EPD information'!$Q$16*Tabell2[[#This Row],[Weight (kg)]]</f>
        <v>4.2120000000000005E-2</v>
      </c>
      <c r="O4198" s="22">
        <f>'EPD information'!$R$16*Tabell2[[#This Row],[Weight (kg)]]</f>
        <v>6.8310000000000015E-5</v>
      </c>
      <c r="P4198" s="22">
        <f>'EPD information'!$S$16*Tabell2[[#This Row],[Weight (kg)]]</f>
        <v>-0.32669999999999999</v>
      </c>
      <c r="Q4198" s="35">
        <f>'Product specific GWP'!$T$16*Tabell2[[#This Row],[Weight (kg)]]</f>
        <v>1.1799000000000002E-2</v>
      </c>
      <c r="R4198" s="35" t="s">
        <v>48</v>
      </c>
      <c r="S4198" s="35">
        <f>'EPD information'!$V$16*Tabell2[[#This Row],[Weight (kg)]]</f>
        <v>1.9035E-3</v>
      </c>
      <c r="T4198" s="35" t="str">
        <f>'EPD information'!$W$16</f>
        <v>ND</v>
      </c>
      <c r="U4198" s="35">
        <f>'EPD information'!$X$16*Tabell2[[#This Row],[Weight (kg)]]</f>
        <v>1.2690000000000002E-3</v>
      </c>
      <c r="V4198" s="35">
        <f>'EPD information'!$Y$16*Tabell2[[#This Row],[Weight (kg)]]</f>
        <v>4.2120000000000005E-2</v>
      </c>
      <c r="W4198" s="35">
        <f>'EPD information'!$Z$16*Tabell2[[#This Row],[Weight (kg)]]</f>
        <v>6.8310000000000015E-5</v>
      </c>
      <c r="X4198" s="35">
        <f>'EPD information'!$AA$16*Tabell2[[#This Row],[Weight (kg)]]</f>
        <v>-0.32669999999999999</v>
      </c>
      <c r="Y4198" s="18">
        <f>'EPD information'!$AB$16*Tabell2[[#This Row],[Weight (kg)]]</f>
        <v>0.90720000000000001</v>
      </c>
      <c r="Z4198" s="18">
        <f>'EPD information'!$AC$16*Tabell2[[#This Row],[Weight (kg)]]</f>
        <v>1.5903E-2</v>
      </c>
      <c r="AA4198" s="18">
        <f>'EPD information'!$AD$16*Tabell2[[#This Row],[Weight (kg)]]</f>
        <v>1.9899000000000002E-3</v>
      </c>
      <c r="AB4198" s="18" t="s">
        <v>48</v>
      </c>
      <c r="AC4198" s="18">
        <f>'EPD information'!$AF$16*Tabell2[[#This Row],[Weight (kg)]]</f>
        <v>1.2554999999999999E-3</v>
      </c>
      <c r="AD4198" s="18">
        <f>'EPD information'!$AG$16*Tabell2[[#This Row],[Weight (kg)]]</f>
        <v>4.1850000000000005E-2</v>
      </c>
      <c r="AE4198" s="18">
        <f>'EPD information'!$AH$16*Tabell2[[#This Row],[Weight (kg)]]</f>
        <v>6.6960000000000009E-5</v>
      </c>
      <c r="AF4198" s="21">
        <f>'EPD information'!$AI$16*Tabell2[[#This Row],[Weight (kg)]]</f>
        <v>-0.3105</v>
      </c>
    </row>
    <row r="4199" spans="1:32" ht="28.5" x14ac:dyDescent="0.2">
      <c r="A4199" s="36" t="s">
        <v>289</v>
      </c>
      <c r="B4199" s="37" t="s">
        <v>290</v>
      </c>
      <c r="C4199" s="38">
        <v>276778</v>
      </c>
      <c r="D4199" s="39">
        <v>7319662767781</v>
      </c>
      <c r="E4199" s="37" t="s">
        <v>46</v>
      </c>
      <c r="F4199" s="40">
        <v>180</v>
      </c>
      <c r="G4199" s="37">
        <v>125</v>
      </c>
      <c r="H4199" s="41">
        <v>0.31</v>
      </c>
      <c r="I4199" s="35">
        <f>'EPD information'!$L$16*Tabell2[[#This Row],[Weight (kg)]]</f>
        <v>1.0570999999999999</v>
      </c>
      <c r="J4199" s="22">
        <f>'EPD information'!$M$16*Tabell2[[#This Row],[Weight (kg)]]</f>
        <v>1.8414E-2</v>
      </c>
      <c r="K4199" s="22">
        <f>'EPD information'!$N$16*Tabell2[[#This Row],[Weight (kg)]]</f>
        <v>2.1854999999999999E-3</v>
      </c>
      <c r="L4199" s="22">
        <f>'EPD information'!$O$16*Tabell2[[#This Row],[Weight (kg)]]</f>
        <v>0</v>
      </c>
      <c r="M4199" s="22">
        <f>'EPD information'!$P$16*Tabell2[[#This Row],[Weight (kg)]]</f>
        <v>1.457E-3</v>
      </c>
      <c r="N4199" s="22">
        <f>'EPD information'!$Q$16*Tabell2[[#This Row],[Weight (kg)]]</f>
        <v>4.836E-2</v>
      </c>
      <c r="O4199" s="22">
        <f>'EPD information'!$R$16*Tabell2[[#This Row],[Weight (kg)]]</f>
        <v>7.8430000000000006E-5</v>
      </c>
      <c r="P4199" s="22">
        <f>'EPD information'!$S$16*Tabell2[[#This Row],[Weight (kg)]]</f>
        <v>-0.37509999999999999</v>
      </c>
      <c r="Q4199" s="35">
        <f>'Product specific GWP'!$T$16*Tabell2[[#This Row],[Weight (kg)]]</f>
        <v>1.3547E-2</v>
      </c>
      <c r="R4199" s="35" t="s">
        <v>48</v>
      </c>
      <c r="S4199" s="35">
        <f>'EPD information'!$V$16*Tabell2[[#This Row],[Weight (kg)]]</f>
        <v>2.1854999999999999E-3</v>
      </c>
      <c r="T4199" s="35" t="str">
        <f>'EPD information'!$W$16</f>
        <v>ND</v>
      </c>
      <c r="U4199" s="35">
        <f>'EPD information'!$X$16*Tabell2[[#This Row],[Weight (kg)]]</f>
        <v>1.457E-3</v>
      </c>
      <c r="V4199" s="35">
        <f>'EPD information'!$Y$16*Tabell2[[#This Row],[Weight (kg)]]</f>
        <v>4.836E-2</v>
      </c>
      <c r="W4199" s="35">
        <f>'EPD information'!$Z$16*Tabell2[[#This Row],[Weight (kg)]]</f>
        <v>7.8430000000000006E-5</v>
      </c>
      <c r="X4199" s="35">
        <f>'EPD information'!$AA$16*Tabell2[[#This Row],[Weight (kg)]]</f>
        <v>-0.37509999999999999</v>
      </c>
      <c r="Y4199" s="18">
        <f>'EPD information'!$AB$16*Tabell2[[#This Row],[Weight (kg)]]</f>
        <v>1.0415999999999999</v>
      </c>
      <c r="Z4199" s="18">
        <f>'EPD information'!$AC$16*Tabell2[[#This Row],[Weight (kg)]]</f>
        <v>1.8259000000000001E-2</v>
      </c>
      <c r="AA4199" s="18">
        <f>'EPD information'!$AD$16*Tabell2[[#This Row],[Weight (kg)]]</f>
        <v>2.2846999999999998E-3</v>
      </c>
      <c r="AB4199" s="18" t="s">
        <v>48</v>
      </c>
      <c r="AC4199" s="18">
        <f>'EPD information'!$AF$16*Tabell2[[#This Row],[Weight (kg)]]</f>
        <v>1.4414999999999999E-3</v>
      </c>
      <c r="AD4199" s="18">
        <f>'EPD information'!$AG$16*Tabell2[[#This Row],[Weight (kg)]]</f>
        <v>4.8050000000000002E-2</v>
      </c>
      <c r="AE4199" s="18">
        <f>'EPD information'!$AH$16*Tabell2[[#This Row],[Weight (kg)]]</f>
        <v>7.6880000000000009E-5</v>
      </c>
      <c r="AF4199" s="21">
        <f>'EPD information'!$AI$16*Tabell2[[#This Row],[Weight (kg)]]</f>
        <v>-0.35649999999999998</v>
      </c>
    </row>
    <row r="4200" spans="1:32" ht="28.5" x14ac:dyDescent="0.2">
      <c r="A4200" s="36" t="s">
        <v>289</v>
      </c>
      <c r="B4200" s="37" t="s">
        <v>290</v>
      </c>
      <c r="C4200" s="38">
        <v>276779</v>
      </c>
      <c r="D4200" s="39">
        <v>7319662767798</v>
      </c>
      <c r="E4200" s="37" t="s">
        <v>46</v>
      </c>
      <c r="F4200" s="40">
        <v>180</v>
      </c>
      <c r="G4200" s="37">
        <v>140</v>
      </c>
      <c r="H4200" s="41">
        <v>0.36</v>
      </c>
      <c r="I4200" s="35">
        <f>'EPD information'!$L$16*Tabell2[[#This Row],[Weight (kg)]]</f>
        <v>1.2276</v>
      </c>
      <c r="J4200" s="22">
        <f>'EPD information'!$M$16*Tabell2[[#This Row],[Weight (kg)]]</f>
        <v>2.1384E-2</v>
      </c>
      <c r="K4200" s="22">
        <f>'EPD information'!$N$16*Tabell2[[#This Row],[Weight (kg)]]</f>
        <v>2.5379999999999999E-3</v>
      </c>
      <c r="L4200" s="22">
        <f>'EPD information'!$O$16*Tabell2[[#This Row],[Weight (kg)]]</f>
        <v>0</v>
      </c>
      <c r="M4200" s="22">
        <f>'EPD information'!$P$16*Tabell2[[#This Row],[Weight (kg)]]</f>
        <v>1.6919999999999999E-3</v>
      </c>
      <c r="N4200" s="22">
        <f>'EPD information'!$Q$16*Tabell2[[#This Row],[Weight (kg)]]</f>
        <v>5.6159999999999995E-2</v>
      </c>
      <c r="O4200" s="22">
        <f>'EPD information'!$R$16*Tabell2[[#This Row],[Weight (kg)]]</f>
        <v>9.1080000000000002E-5</v>
      </c>
      <c r="P4200" s="22">
        <f>'EPD information'!$S$16*Tabell2[[#This Row],[Weight (kg)]]</f>
        <v>-0.43559999999999999</v>
      </c>
      <c r="Q4200" s="35">
        <f>'Product specific GWP'!$T$16*Tabell2[[#This Row],[Weight (kg)]]</f>
        <v>1.5731999999999999E-2</v>
      </c>
      <c r="R4200" s="35" t="s">
        <v>48</v>
      </c>
      <c r="S4200" s="35">
        <f>'EPD information'!$V$16*Tabell2[[#This Row],[Weight (kg)]]</f>
        <v>2.5379999999999999E-3</v>
      </c>
      <c r="T4200" s="35" t="str">
        <f>'EPD information'!$W$16</f>
        <v>ND</v>
      </c>
      <c r="U4200" s="35">
        <f>'EPD information'!$X$16*Tabell2[[#This Row],[Weight (kg)]]</f>
        <v>1.6919999999999999E-3</v>
      </c>
      <c r="V4200" s="35">
        <f>'EPD information'!$Y$16*Tabell2[[#This Row],[Weight (kg)]]</f>
        <v>5.6159999999999995E-2</v>
      </c>
      <c r="W4200" s="35">
        <f>'EPD information'!$Z$16*Tabell2[[#This Row],[Weight (kg)]]</f>
        <v>9.1080000000000002E-5</v>
      </c>
      <c r="X4200" s="35">
        <f>'EPD information'!$AA$16*Tabell2[[#This Row],[Weight (kg)]]</f>
        <v>-0.43559999999999999</v>
      </c>
      <c r="Y4200" s="18">
        <f>'EPD information'!$AB$16*Tabell2[[#This Row],[Weight (kg)]]</f>
        <v>1.2096</v>
      </c>
      <c r="Z4200" s="18">
        <f>'EPD information'!$AC$16*Tabell2[[#This Row],[Weight (kg)]]</f>
        <v>2.1204000000000001E-2</v>
      </c>
      <c r="AA4200" s="18">
        <f>'EPD information'!$AD$16*Tabell2[[#This Row],[Weight (kg)]]</f>
        <v>2.6531999999999997E-3</v>
      </c>
      <c r="AB4200" s="18" t="s">
        <v>48</v>
      </c>
      <c r="AC4200" s="18">
        <f>'EPD information'!$AF$16*Tabell2[[#This Row],[Weight (kg)]]</f>
        <v>1.6739999999999997E-3</v>
      </c>
      <c r="AD4200" s="18">
        <f>'EPD information'!$AG$16*Tabell2[[#This Row],[Weight (kg)]]</f>
        <v>5.5799999999999995E-2</v>
      </c>
      <c r="AE4200" s="18">
        <f>'EPD information'!$AH$16*Tabell2[[#This Row],[Weight (kg)]]</f>
        <v>8.9279999999999999E-5</v>
      </c>
      <c r="AF4200" s="21">
        <f>'EPD information'!$AI$16*Tabell2[[#This Row],[Weight (kg)]]</f>
        <v>-0.41399999999999998</v>
      </c>
    </row>
    <row r="4201" spans="1:32" ht="28.5" x14ac:dyDescent="0.2">
      <c r="A4201" s="36" t="s">
        <v>289</v>
      </c>
      <c r="B4201" s="37" t="s">
        <v>290</v>
      </c>
      <c r="C4201" s="38">
        <v>276780</v>
      </c>
      <c r="D4201" s="39">
        <v>7319662767804</v>
      </c>
      <c r="E4201" s="37" t="s">
        <v>46</v>
      </c>
      <c r="F4201" s="40">
        <v>180</v>
      </c>
      <c r="G4201" s="37">
        <v>150</v>
      </c>
      <c r="H4201" s="41">
        <v>0.39</v>
      </c>
      <c r="I4201" s="35">
        <f>'EPD information'!$L$16*Tabell2[[#This Row],[Weight (kg)]]</f>
        <v>1.3299000000000001</v>
      </c>
      <c r="J4201" s="22">
        <f>'EPD information'!$M$16*Tabell2[[#This Row],[Weight (kg)]]</f>
        <v>2.3166000000000003E-2</v>
      </c>
      <c r="K4201" s="22">
        <f>'EPD information'!$N$16*Tabell2[[#This Row],[Weight (kg)]]</f>
        <v>2.7495000000000002E-3</v>
      </c>
      <c r="L4201" s="22">
        <f>'EPD information'!$O$16*Tabell2[[#This Row],[Weight (kg)]]</f>
        <v>0</v>
      </c>
      <c r="M4201" s="22">
        <f>'EPD information'!$P$16*Tabell2[[#This Row],[Weight (kg)]]</f>
        <v>1.8330000000000002E-3</v>
      </c>
      <c r="N4201" s="22">
        <f>'EPD information'!$Q$16*Tabell2[[#This Row],[Weight (kg)]]</f>
        <v>6.0840000000000005E-2</v>
      </c>
      <c r="O4201" s="22">
        <f>'EPD information'!$R$16*Tabell2[[#This Row],[Weight (kg)]]</f>
        <v>9.8670000000000016E-5</v>
      </c>
      <c r="P4201" s="22">
        <f>'EPD information'!$S$16*Tabell2[[#This Row],[Weight (kg)]]</f>
        <v>-0.47189999999999999</v>
      </c>
      <c r="Q4201" s="35">
        <f>'Product specific GWP'!$T$16*Tabell2[[#This Row],[Weight (kg)]]</f>
        <v>1.7043000000000003E-2</v>
      </c>
      <c r="R4201" s="35" t="s">
        <v>48</v>
      </c>
      <c r="S4201" s="35">
        <f>'EPD information'!$V$16*Tabell2[[#This Row],[Weight (kg)]]</f>
        <v>2.7495000000000002E-3</v>
      </c>
      <c r="T4201" s="35" t="str">
        <f>'EPD information'!$W$16</f>
        <v>ND</v>
      </c>
      <c r="U4201" s="35">
        <f>'EPD information'!$X$16*Tabell2[[#This Row],[Weight (kg)]]</f>
        <v>1.8330000000000002E-3</v>
      </c>
      <c r="V4201" s="35">
        <f>'EPD information'!$Y$16*Tabell2[[#This Row],[Weight (kg)]]</f>
        <v>6.0840000000000005E-2</v>
      </c>
      <c r="W4201" s="35">
        <f>'EPD information'!$Z$16*Tabell2[[#This Row],[Weight (kg)]]</f>
        <v>9.8670000000000016E-5</v>
      </c>
      <c r="X4201" s="35">
        <f>'EPD information'!$AA$16*Tabell2[[#This Row],[Weight (kg)]]</f>
        <v>-0.47189999999999999</v>
      </c>
      <c r="Y4201" s="18">
        <f>'EPD information'!$AB$16*Tabell2[[#This Row],[Weight (kg)]]</f>
        <v>1.3104</v>
      </c>
      <c r="Z4201" s="18">
        <f>'EPD information'!$AC$16*Tabell2[[#This Row],[Weight (kg)]]</f>
        <v>2.2971000000000002E-2</v>
      </c>
      <c r="AA4201" s="18">
        <f>'EPD information'!$AD$16*Tabell2[[#This Row],[Weight (kg)]]</f>
        <v>2.8743000000000002E-3</v>
      </c>
      <c r="AB4201" s="18" t="s">
        <v>48</v>
      </c>
      <c r="AC4201" s="18">
        <f>'EPD information'!$AF$16*Tabell2[[#This Row],[Weight (kg)]]</f>
        <v>1.8135E-3</v>
      </c>
      <c r="AD4201" s="18">
        <f>'EPD information'!$AG$16*Tabell2[[#This Row],[Weight (kg)]]</f>
        <v>6.0450000000000004E-2</v>
      </c>
      <c r="AE4201" s="18">
        <f>'EPD information'!$AH$16*Tabell2[[#This Row],[Weight (kg)]]</f>
        <v>9.6720000000000009E-5</v>
      </c>
      <c r="AF4201" s="21">
        <f>'EPD information'!$AI$16*Tabell2[[#This Row],[Weight (kg)]]</f>
        <v>-0.44849999999999995</v>
      </c>
    </row>
    <row r="4202" spans="1:32" ht="28.5" x14ac:dyDescent="0.2">
      <c r="A4202" s="36" t="s">
        <v>289</v>
      </c>
      <c r="B4202" s="37" t="s">
        <v>290</v>
      </c>
      <c r="C4202" s="38">
        <v>276781</v>
      </c>
      <c r="D4202" s="39">
        <v>7319662767811</v>
      </c>
      <c r="E4202" s="37" t="s">
        <v>46</v>
      </c>
      <c r="F4202" s="40">
        <v>180</v>
      </c>
      <c r="G4202" s="37">
        <v>160</v>
      </c>
      <c r="H4202" s="41">
        <v>0.43</v>
      </c>
      <c r="I4202" s="35">
        <f>'EPD information'!$L$16*Tabell2[[#This Row],[Weight (kg)]]</f>
        <v>1.4662999999999999</v>
      </c>
      <c r="J4202" s="22">
        <f>'EPD information'!$M$16*Tabell2[[#This Row],[Weight (kg)]]</f>
        <v>2.5541999999999999E-2</v>
      </c>
      <c r="K4202" s="22">
        <f>'EPD information'!$N$16*Tabell2[[#This Row],[Weight (kg)]]</f>
        <v>3.0314999999999999E-3</v>
      </c>
      <c r="L4202" s="22">
        <f>'EPD information'!$O$16*Tabell2[[#This Row],[Weight (kg)]]</f>
        <v>0</v>
      </c>
      <c r="M4202" s="22">
        <f>'EPD information'!$P$16*Tabell2[[#This Row],[Weight (kg)]]</f>
        <v>2.0210000000000002E-3</v>
      </c>
      <c r="N4202" s="22">
        <f>'EPD information'!$Q$16*Tabell2[[#This Row],[Weight (kg)]]</f>
        <v>6.7080000000000001E-2</v>
      </c>
      <c r="O4202" s="22">
        <f>'EPD information'!$R$16*Tabell2[[#This Row],[Weight (kg)]]</f>
        <v>1.0879000000000001E-4</v>
      </c>
      <c r="P4202" s="22">
        <f>'EPD information'!$S$16*Tabell2[[#This Row],[Weight (kg)]]</f>
        <v>-0.52029999999999998</v>
      </c>
      <c r="Q4202" s="35">
        <f>'Product specific GWP'!$T$16*Tabell2[[#This Row],[Weight (kg)]]</f>
        <v>1.8791000000000002E-2</v>
      </c>
      <c r="R4202" s="35" t="s">
        <v>48</v>
      </c>
      <c r="S4202" s="35">
        <f>'EPD information'!$V$16*Tabell2[[#This Row],[Weight (kg)]]</f>
        <v>3.0314999999999999E-3</v>
      </c>
      <c r="T4202" s="35" t="str">
        <f>'EPD information'!$W$16</f>
        <v>ND</v>
      </c>
      <c r="U4202" s="35">
        <f>'EPD information'!$X$16*Tabell2[[#This Row],[Weight (kg)]]</f>
        <v>2.0210000000000002E-3</v>
      </c>
      <c r="V4202" s="35">
        <f>'EPD information'!$Y$16*Tabell2[[#This Row],[Weight (kg)]]</f>
        <v>6.7080000000000001E-2</v>
      </c>
      <c r="W4202" s="35">
        <f>'EPD information'!$Z$16*Tabell2[[#This Row],[Weight (kg)]]</f>
        <v>1.0879000000000001E-4</v>
      </c>
      <c r="X4202" s="35">
        <f>'EPD information'!$AA$16*Tabell2[[#This Row],[Weight (kg)]]</f>
        <v>-0.52029999999999998</v>
      </c>
      <c r="Y4202" s="18">
        <f>'EPD information'!$AB$16*Tabell2[[#This Row],[Weight (kg)]]</f>
        <v>1.4447999999999999</v>
      </c>
      <c r="Z4202" s="18">
        <f>'EPD information'!$AC$16*Tabell2[[#This Row],[Weight (kg)]]</f>
        <v>2.5326999999999999E-2</v>
      </c>
      <c r="AA4202" s="18">
        <f>'EPD information'!$AD$16*Tabell2[[#This Row],[Weight (kg)]]</f>
        <v>3.1690999999999998E-3</v>
      </c>
      <c r="AB4202" s="18" t="s">
        <v>48</v>
      </c>
      <c r="AC4202" s="18">
        <f>'EPD information'!$AF$16*Tabell2[[#This Row],[Weight (kg)]]</f>
        <v>1.9995E-3</v>
      </c>
      <c r="AD4202" s="18">
        <f>'EPD information'!$AG$16*Tabell2[[#This Row],[Weight (kg)]]</f>
        <v>6.6650000000000001E-2</v>
      </c>
      <c r="AE4202" s="18">
        <f>'EPD information'!$AH$16*Tabell2[[#This Row],[Weight (kg)]]</f>
        <v>1.0664000000000001E-4</v>
      </c>
      <c r="AF4202" s="21">
        <f>'EPD information'!$AI$16*Tabell2[[#This Row],[Weight (kg)]]</f>
        <v>-0.49449999999999994</v>
      </c>
    </row>
    <row r="4203" spans="1:32" ht="28.5" x14ac:dyDescent="0.2">
      <c r="A4203" s="36" t="s">
        <v>289</v>
      </c>
      <c r="B4203" s="37" t="s">
        <v>290</v>
      </c>
      <c r="C4203" s="38">
        <v>776110</v>
      </c>
      <c r="D4203" s="39">
        <v>7319667761104</v>
      </c>
      <c r="E4203" s="37" t="s">
        <v>46</v>
      </c>
      <c r="F4203" s="40">
        <v>180</v>
      </c>
      <c r="G4203" s="37">
        <v>180</v>
      </c>
      <c r="H4203" s="41">
        <v>0.49</v>
      </c>
      <c r="I4203" s="35">
        <f>'EPD information'!$L$16*Tabell2[[#This Row],[Weight (kg)]]</f>
        <v>1.6709000000000001</v>
      </c>
      <c r="J4203" s="22">
        <f>'EPD information'!$M$16*Tabell2[[#This Row],[Weight (kg)]]</f>
        <v>2.9106E-2</v>
      </c>
      <c r="K4203" s="22">
        <f>'EPD information'!$N$16*Tabell2[[#This Row],[Weight (kg)]]</f>
        <v>3.4544999999999997E-3</v>
      </c>
      <c r="L4203" s="22">
        <f>'EPD information'!$O$16*Tabell2[[#This Row],[Weight (kg)]]</f>
        <v>0</v>
      </c>
      <c r="M4203" s="22">
        <f>'EPD information'!$P$16*Tabell2[[#This Row],[Weight (kg)]]</f>
        <v>2.3029999999999999E-3</v>
      </c>
      <c r="N4203" s="22">
        <f>'EPD information'!$Q$16*Tabell2[[#This Row],[Weight (kg)]]</f>
        <v>7.6439999999999994E-2</v>
      </c>
      <c r="O4203" s="22">
        <f>'EPD information'!$R$16*Tabell2[[#This Row],[Weight (kg)]]</f>
        <v>1.2397000000000002E-4</v>
      </c>
      <c r="P4203" s="22">
        <f>'EPD information'!$S$16*Tabell2[[#This Row],[Weight (kg)]]</f>
        <v>-0.59289999999999998</v>
      </c>
      <c r="Q4203" s="35">
        <f>'Product specific GWP'!$T$16*Tabell2[[#This Row],[Weight (kg)]]</f>
        <v>2.1413000000000001E-2</v>
      </c>
      <c r="R4203" s="35" t="s">
        <v>48</v>
      </c>
      <c r="S4203" s="35">
        <f>'EPD information'!$V$16*Tabell2[[#This Row],[Weight (kg)]]</f>
        <v>3.4544999999999997E-3</v>
      </c>
      <c r="T4203" s="35" t="str">
        <f>'EPD information'!$W$16</f>
        <v>ND</v>
      </c>
      <c r="U4203" s="35">
        <f>'EPD information'!$X$16*Tabell2[[#This Row],[Weight (kg)]]</f>
        <v>2.3029999999999999E-3</v>
      </c>
      <c r="V4203" s="35">
        <f>'EPD information'!$Y$16*Tabell2[[#This Row],[Weight (kg)]]</f>
        <v>7.6439999999999994E-2</v>
      </c>
      <c r="W4203" s="35">
        <f>'EPD information'!$Z$16*Tabell2[[#This Row],[Weight (kg)]]</f>
        <v>1.2397000000000002E-4</v>
      </c>
      <c r="X4203" s="35">
        <f>'EPD information'!$AA$16*Tabell2[[#This Row],[Weight (kg)]]</f>
        <v>-0.59289999999999998</v>
      </c>
      <c r="Y4203" s="18">
        <f>'EPD information'!$AB$16*Tabell2[[#This Row],[Weight (kg)]]</f>
        <v>1.6463999999999999</v>
      </c>
      <c r="Z4203" s="18">
        <f>'EPD information'!$AC$16*Tabell2[[#This Row],[Weight (kg)]]</f>
        <v>2.8861000000000001E-2</v>
      </c>
      <c r="AA4203" s="18">
        <f>'EPD information'!$AD$16*Tabell2[[#This Row],[Weight (kg)]]</f>
        <v>3.6113E-3</v>
      </c>
      <c r="AB4203" s="18" t="s">
        <v>48</v>
      </c>
      <c r="AC4203" s="18">
        <f>'EPD information'!$AF$16*Tabell2[[#This Row],[Weight (kg)]]</f>
        <v>2.2784999999999997E-3</v>
      </c>
      <c r="AD4203" s="18">
        <f>'EPD information'!$AG$16*Tabell2[[#This Row],[Weight (kg)]]</f>
        <v>7.5950000000000004E-2</v>
      </c>
      <c r="AE4203" s="18">
        <f>'EPD information'!$AH$16*Tabell2[[#This Row],[Weight (kg)]]</f>
        <v>1.2152E-4</v>
      </c>
      <c r="AF4203" s="21">
        <f>'EPD information'!$AI$16*Tabell2[[#This Row],[Weight (kg)]]</f>
        <v>-0.5635</v>
      </c>
    </row>
    <row r="4204" spans="1:32" ht="28.5" x14ac:dyDescent="0.2">
      <c r="A4204" s="36" t="s">
        <v>289</v>
      </c>
      <c r="B4204" s="37" t="s">
        <v>290</v>
      </c>
      <c r="C4204" s="38">
        <v>276783</v>
      </c>
      <c r="D4204" s="39">
        <v>7319662767835</v>
      </c>
      <c r="E4204" s="37" t="s">
        <v>46</v>
      </c>
      <c r="F4204" s="40">
        <v>180</v>
      </c>
      <c r="G4204" s="37">
        <v>200</v>
      </c>
      <c r="H4204" s="41">
        <v>0.62</v>
      </c>
      <c r="I4204" s="35">
        <f>'EPD information'!$L$16*Tabell2[[#This Row],[Weight (kg)]]</f>
        <v>2.1141999999999999</v>
      </c>
      <c r="J4204" s="22">
        <f>'EPD information'!$M$16*Tabell2[[#This Row],[Weight (kg)]]</f>
        <v>3.6828E-2</v>
      </c>
      <c r="K4204" s="22">
        <f>'EPD information'!$N$16*Tabell2[[#This Row],[Weight (kg)]]</f>
        <v>4.3709999999999999E-3</v>
      </c>
      <c r="L4204" s="22">
        <f>'EPD information'!$O$16*Tabell2[[#This Row],[Weight (kg)]]</f>
        <v>0</v>
      </c>
      <c r="M4204" s="22">
        <f>'EPD information'!$P$16*Tabell2[[#This Row],[Weight (kg)]]</f>
        <v>2.9139999999999999E-3</v>
      </c>
      <c r="N4204" s="22">
        <f>'EPD information'!$Q$16*Tabell2[[#This Row],[Weight (kg)]]</f>
        <v>9.672E-2</v>
      </c>
      <c r="O4204" s="22">
        <f>'EPD information'!$R$16*Tabell2[[#This Row],[Weight (kg)]]</f>
        <v>1.5686000000000001E-4</v>
      </c>
      <c r="P4204" s="22">
        <f>'EPD information'!$S$16*Tabell2[[#This Row],[Weight (kg)]]</f>
        <v>-0.75019999999999998</v>
      </c>
      <c r="Q4204" s="35">
        <f>'Product specific GWP'!$T$16*Tabell2[[#This Row],[Weight (kg)]]</f>
        <v>2.7094E-2</v>
      </c>
      <c r="R4204" s="35" t="s">
        <v>48</v>
      </c>
      <c r="S4204" s="35">
        <f>'EPD information'!$V$16*Tabell2[[#This Row],[Weight (kg)]]</f>
        <v>4.3709999999999999E-3</v>
      </c>
      <c r="T4204" s="35" t="str">
        <f>'EPD information'!$W$16</f>
        <v>ND</v>
      </c>
      <c r="U4204" s="35">
        <f>'EPD information'!$X$16*Tabell2[[#This Row],[Weight (kg)]]</f>
        <v>2.9139999999999999E-3</v>
      </c>
      <c r="V4204" s="35">
        <f>'EPD information'!$Y$16*Tabell2[[#This Row],[Weight (kg)]]</f>
        <v>9.672E-2</v>
      </c>
      <c r="W4204" s="35">
        <f>'EPD information'!$Z$16*Tabell2[[#This Row],[Weight (kg)]]</f>
        <v>1.5686000000000001E-4</v>
      </c>
      <c r="X4204" s="35">
        <f>'EPD information'!$AA$16*Tabell2[[#This Row],[Weight (kg)]]</f>
        <v>-0.75019999999999998</v>
      </c>
      <c r="Y4204" s="18">
        <f>'EPD information'!$AB$16*Tabell2[[#This Row],[Weight (kg)]]</f>
        <v>2.0831999999999997</v>
      </c>
      <c r="Z4204" s="18">
        <f>'EPD information'!$AC$16*Tabell2[[#This Row],[Weight (kg)]]</f>
        <v>3.6518000000000002E-2</v>
      </c>
      <c r="AA4204" s="18">
        <f>'EPD information'!$AD$16*Tabell2[[#This Row],[Weight (kg)]]</f>
        <v>4.5693999999999995E-3</v>
      </c>
      <c r="AB4204" s="18" t="s">
        <v>48</v>
      </c>
      <c r="AC4204" s="18">
        <f>'EPD information'!$AF$16*Tabell2[[#This Row],[Weight (kg)]]</f>
        <v>2.8829999999999997E-3</v>
      </c>
      <c r="AD4204" s="18">
        <f>'EPD information'!$AG$16*Tabell2[[#This Row],[Weight (kg)]]</f>
        <v>9.6100000000000005E-2</v>
      </c>
      <c r="AE4204" s="18">
        <f>'EPD information'!$AH$16*Tabell2[[#This Row],[Weight (kg)]]</f>
        <v>1.5376000000000002E-4</v>
      </c>
      <c r="AF4204" s="21">
        <f>'EPD information'!$AI$16*Tabell2[[#This Row],[Weight (kg)]]</f>
        <v>-0.71299999999999997</v>
      </c>
    </row>
    <row r="4205" spans="1:32" ht="28.5" x14ac:dyDescent="0.2">
      <c r="A4205" s="36" t="s">
        <v>289</v>
      </c>
      <c r="B4205" s="37" t="s">
        <v>290</v>
      </c>
      <c r="C4205" s="38">
        <v>276784</v>
      </c>
      <c r="D4205" s="39">
        <v>7319662767842</v>
      </c>
      <c r="E4205" s="37" t="s">
        <v>46</v>
      </c>
      <c r="F4205" s="40">
        <v>180</v>
      </c>
      <c r="G4205" s="37">
        <v>224</v>
      </c>
      <c r="H4205" s="41">
        <v>0.69</v>
      </c>
      <c r="I4205" s="35">
        <f>'EPD information'!$L$16*Tabell2[[#This Row],[Weight (kg)]]</f>
        <v>2.3529</v>
      </c>
      <c r="J4205" s="22">
        <f>'EPD information'!$M$16*Tabell2[[#This Row],[Weight (kg)]]</f>
        <v>4.0985999999999995E-2</v>
      </c>
      <c r="K4205" s="22">
        <f>'EPD information'!$N$16*Tabell2[[#This Row],[Weight (kg)]]</f>
        <v>4.8644999999999999E-3</v>
      </c>
      <c r="L4205" s="22">
        <f>'EPD information'!$O$16*Tabell2[[#This Row],[Weight (kg)]]</f>
        <v>0</v>
      </c>
      <c r="M4205" s="22">
        <f>'EPD information'!$P$16*Tabell2[[#This Row],[Weight (kg)]]</f>
        <v>3.2429999999999998E-3</v>
      </c>
      <c r="N4205" s="22">
        <f>'EPD information'!$Q$16*Tabell2[[#This Row],[Weight (kg)]]</f>
        <v>0.10763999999999999</v>
      </c>
      <c r="O4205" s="22">
        <f>'EPD information'!$R$16*Tabell2[[#This Row],[Weight (kg)]]</f>
        <v>1.7457E-4</v>
      </c>
      <c r="P4205" s="22">
        <f>'EPD information'!$S$16*Tabell2[[#This Row],[Weight (kg)]]</f>
        <v>-0.83489999999999986</v>
      </c>
      <c r="Q4205" s="35">
        <f>'Product specific GWP'!$T$16*Tabell2[[#This Row],[Weight (kg)]]</f>
        <v>3.0152999999999999E-2</v>
      </c>
      <c r="R4205" s="35" t="s">
        <v>48</v>
      </c>
      <c r="S4205" s="35">
        <f>'EPD information'!$V$16*Tabell2[[#This Row],[Weight (kg)]]</f>
        <v>4.8644999999999999E-3</v>
      </c>
      <c r="T4205" s="35" t="str">
        <f>'EPD information'!$W$16</f>
        <v>ND</v>
      </c>
      <c r="U4205" s="35">
        <f>'EPD information'!$X$16*Tabell2[[#This Row],[Weight (kg)]]</f>
        <v>3.2429999999999998E-3</v>
      </c>
      <c r="V4205" s="35">
        <f>'EPD information'!$Y$16*Tabell2[[#This Row],[Weight (kg)]]</f>
        <v>0.10763999999999999</v>
      </c>
      <c r="W4205" s="35">
        <f>'EPD information'!$Z$16*Tabell2[[#This Row],[Weight (kg)]]</f>
        <v>1.7457E-4</v>
      </c>
      <c r="X4205" s="35">
        <f>'EPD information'!$AA$16*Tabell2[[#This Row],[Weight (kg)]]</f>
        <v>-0.83489999999999986</v>
      </c>
      <c r="Y4205" s="18">
        <f>'EPD information'!$AB$16*Tabell2[[#This Row],[Weight (kg)]]</f>
        <v>2.3183999999999996</v>
      </c>
      <c r="Z4205" s="18">
        <f>'EPD information'!$AC$16*Tabell2[[#This Row],[Weight (kg)]]</f>
        <v>4.0640999999999997E-2</v>
      </c>
      <c r="AA4205" s="18">
        <f>'EPD information'!$AD$16*Tabell2[[#This Row],[Weight (kg)]]</f>
        <v>5.0852999999999992E-3</v>
      </c>
      <c r="AB4205" s="18" t="s">
        <v>48</v>
      </c>
      <c r="AC4205" s="18">
        <f>'EPD information'!$AF$16*Tabell2[[#This Row],[Weight (kg)]]</f>
        <v>3.2084999999999995E-3</v>
      </c>
      <c r="AD4205" s="18">
        <f>'EPD information'!$AG$16*Tabell2[[#This Row],[Weight (kg)]]</f>
        <v>0.10694999999999999</v>
      </c>
      <c r="AE4205" s="18">
        <f>'EPD information'!$AH$16*Tabell2[[#This Row],[Weight (kg)]]</f>
        <v>1.7112E-4</v>
      </c>
      <c r="AF4205" s="21">
        <f>'EPD information'!$AI$16*Tabell2[[#This Row],[Weight (kg)]]</f>
        <v>-0.79349999999999987</v>
      </c>
    </row>
    <row r="4206" spans="1:32" ht="28.5" x14ac:dyDescent="0.2">
      <c r="A4206" s="36" t="s">
        <v>289</v>
      </c>
      <c r="B4206" s="37" t="s">
        <v>290</v>
      </c>
      <c r="C4206" s="38">
        <v>276785</v>
      </c>
      <c r="D4206" s="39">
        <v>7319662767859</v>
      </c>
      <c r="E4206" s="37" t="s">
        <v>46</v>
      </c>
      <c r="F4206" s="40">
        <v>180</v>
      </c>
      <c r="G4206" s="37">
        <v>250</v>
      </c>
      <c r="H4206" s="41">
        <v>0.82</v>
      </c>
      <c r="I4206" s="35">
        <f>'EPD information'!$L$16*Tabell2[[#This Row],[Weight (kg)]]</f>
        <v>2.7961999999999998</v>
      </c>
      <c r="J4206" s="22">
        <f>'EPD information'!$M$16*Tabell2[[#This Row],[Weight (kg)]]</f>
        <v>4.8708000000000001E-2</v>
      </c>
      <c r="K4206" s="22">
        <f>'EPD information'!$N$16*Tabell2[[#This Row],[Weight (kg)]]</f>
        <v>5.7809999999999997E-3</v>
      </c>
      <c r="L4206" s="22">
        <f>'EPD information'!$O$16*Tabell2[[#This Row],[Weight (kg)]]</f>
        <v>0</v>
      </c>
      <c r="M4206" s="22">
        <f>'EPD information'!$P$16*Tabell2[[#This Row],[Weight (kg)]]</f>
        <v>3.8539999999999998E-3</v>
      </c>
      <c r="N4206" s="22">
        <f>'EPD information'!$Q$16*Tabell2[[#This Row],[Weight (kg)]]</f>
        <v>0.12792000000000001</v>
      </c>
      <c r="O4206" s="22">
        <f>'EPD information'!$R$16*Tabell2[[#This Row],[Weight (kg)]]</f>
        <v>2.0746E-4</v>
      </c>
      <c r="P4206" s="22">
        <f>'EPD information'!$S$16*Tabell2[[#This Row],[Weight (kg)]]</f>
        <v>-0.99219999999999986</v>
      </c>
      <c r="Q4206" s="35">
        <f>'Product specific GWP'!$T$16*Tabell2[[#This Row],[Weight (kg)]]</f>
        <v>3.5833999999999998E-2</v>
      </c>
      <c r="R4206" s="35" t="s">
        <v>48</v>
      </c>
      <c r="S4206" s="35">
        <f>'EPD information'!$V$16*Tabell2[[#This Row],[Weight (kg)]]</f>
        <v>5.7809999999999997E-3</v>
      </c>
      <c r="T4206" s="35" t="str">
        <f>'EPD information'!$W$16</f>
        <v>ND</v>
      </c>
      <c r="U4206" s="35">
        <f>'EPD information'!$X$16*Tabell2[[#This Row],[Weight (kg)]]</f>
        <v>3.8539999999999998E-3</v>
      </c>
      <c r="V4206" s="35">
        <f>'EPD information'!$Y$16*Tabell2[[#This Row],[Weight (kg)]]</f>
        <v>0.12792000000000001</v>
      </c>
      <c r="W4206" s="35">
        <f>'EPD information'!$Z$16*Tabell2[[#This Row],[Weight (kg)]]</f>
        <v>2.0746E-4</v>
      </c>
      <c r="X4206" s="35">
        <f>'EPD information'!$AA$16*Tabell2[[#This Row],[Weight (kg)]]</f>
        <v>-0.99219999999999986</v>
      </c>
      <c r="Y4206" s="18">
        <f>'EPD information'!$AB$16*Tabell2[[#This Row],[Weight (kg)]]</f>
        <v>2.7551999999999999</v>
      </c>
      <c r="Z4206" s="18">
        <f>'EPD information'!$AC$16*Tabell2[[#This Row],[Weight (kg)]]</f>
        <v>4.8298000000000001E-2</v>
      </c>
      <c r="AA4206" s="18">
        <f>'EPD information'!$AD$16*Tabell2[[#This Row],[Weight (kg)]]</f>
        <v>6.0433999999999991E-3</v>
      </c>
      <c r="AB4206" s="18" t="s">
        <v>48</v>
      </c>
      <c r="AC4206" s="18">
        <f>'EPD information'!$AF$16*Tabell2[[#This Row],[Weight (kg)]]</f>
        <v>3.8129999999999995E-3</v>
      </c>
      <c r="AD4206" s="18">
        <f>'EPD information'!$AG$16*Tabell2[[#This Row],[Weight (kg)]]</f>
        <v>0.12709999999999999</v>
      </c>
      <c r="AE4206" s="18">
        <f>'EPD information'!$AH$16*Tabell2[[#This Row],[Weight (kg)]]</f>
        <v>2.0336E-4</v>
      </c>
      <c r="AF4206" s="21">
        <f>'EPD information'!$AI$16*Tabell2[[#This Row],[Weight (kg)]]</f>
        <v>-0.94299999999999984</v>
      </c>
    </row>
    <row r="4207" spans="1:32" ht="28.5" x14ac:dyDescent="0.2">
      <c r="A4207" s="36" t="s">
        <v>289</v>
      </c>
      <c r="B4207" s="37" t="s">
        <v>290</v>
      </c>
      <c r="C4207" s="38">
        <v>276786</v>
      </c>
      <c r="D4207" s="39">
        <v>7319662767866</v>
      </c>
      <c r="E4207" s="37" t="s">
        <v>46</v>
      </c>
      <c r="F4207" s="40">
        <v>180</v>
      </c>
      <c r="G4207" s="37">
        <v>280</v>
      </c>
      <c r="H4207" s="41">
        <v>1.02</v>
      </c>
      <c r="I4207" s="35">
        <f>'EPD information'!$L$16*Tabell2[[#This Row],[Weight (kg)]]</f>
        <v>3.4782000000000002</v>
      </c>
      <c r="J4207" s="22">
        <f>'EPD information'!$M$16*Tabell2[[#This Row],[Weight (kg)]]</f>
        <v>6.0588000000000003E-2</v>
      </c>
      <c r="K4207" s="22">
        <f>'EPD information'!$N$16*Tabell2[[#This Row],[Weight (kg)]]</f>
        <v>7.1910000000000003E-3</v>
      </c>
      <c r="L4207" s="22">
        <f>'EPD information'!$O$16*Tabell2[[#This Row],[Weight (kg)]]</f>
        <v>0</v>
      </c>
      <c r="M4207" s="22">
        <f>'EPD information'!$P$16*Tabell2[[#This Row],[Weight (kg)]]</f>
        <v>4.7940000000000005E-3</v>
      </c>
      <c r="N4207" s="22">
        <f>'EPD information'!$Q$16*Tabell2[[#This Row],[Weight (kg)]]</f>
        <v>0.15912000000000001</v>
      </c>
      <c r="O4207" s="22">
        <f>'EPD information'!$R$16*Tabell2[[#This Row],[Weight (kg)]]</f>
        <v>2.5806000000000001E-4</v>
      </c>
      <c r="P4207" s="22">
        <f>'EPD information'!$S$16*Tabell2[[#This Row],[Weight (kg)]]</f>
        <v>-1.2342</v>
      </c>
      <c r="Q4207" s="35">
        <f>'Product specific GWP'!$T$16*Tabell2[[#This Row],[Weight (kg)]]</f>
        <v>4.4574000000000003E-2</v>
      </c>
      <c r="R4207" s="35" t="s">
        <v>48</v>
      </c>
      <c r="S4207" s="35">
        <f>'EPD information'!$V$16*Tabell2[[#This Row],[Weight (kg)]]</f>
        <v>7.1910000000000003E-3</v>
      </c>
      <c r="T4207" s="35" t="str">
        <f>'EPD information'!$W$16</f>
        <v>ND</v>
      </c>
      <c r="U4207" s="35">
        <f>'EPD information'!$X$16*Tabell2[[#This Row],[Weight (kg)]]</f>
        <v>4.7940000000000005E-3</v>
      </c>
      <c r="V4207" s="35">
        <f>'EPD information'!$Y$16*Tabell2[[#This Row],[Weight (kg)]]</f>
        <v>0.15912000000000001</v>
      </c>
      <c r="W4207" s="35">
        <f>'EPD information'!$Z$16*Tabell2[[#This Row],[Weight (kg)]]</f>
        <v>2.5806000000000001E-4</v>
      </c>
      <c r="X4207" s="35">
        <f>'EPD information'!$AA$16*Tabell2[[#This Row],[Weight (kg)]]</f>
        <v>-1.2342</v>
      </c>
      <c r="Y4207" s="18">
        <f>'EPD information'!$AB$16*Tabell2[[#This Row],[Weight (kg)]]</f>
        <v>3.4272</v>
      </c>
      <c r="Z4207" s="18">
        <f>'EPD information'!$AC$16*Tabell2[[#This Row],[Weight (kg)]]</f>
        <v>6.0077999999999999E-2</v>
      </c>
      <c r="AA4207" s="18">
        <f>'EPD information'!$AD$16*Tabell2[[#This Row],[Weight (kg)]]</f>
        <v>7.5173999999999996E-3</v>
      </c>
      <c r="AB4207" s="18" t="s">
        <v>48</v>
      </c>
      <c r="AC4207" s="18">
        <f>'EPD information'!$AF$16*Tabell2[[#This Row],[Weight (kg)]]</f>
        <v>4.7429999999999998E-3</v>
      </c>
      <c r="AD4207" s="18">
        <f>'EPD information'!$AG$16*Tabell2[[#This Row],[Weight (kg)]]</f>
        <v>0.15809999999999999</v>
      </c>
      <c r="AE4207" s="18">
        <f>'EPD information'!$AH$16*Tabell2[[#This Row],[Weight (kg)]]</f>
        <v>2.5295999999999999E-4</v>
      </c>
      <c r="AF4207" s="21">
        <f>'EPD information'!$AI$16*Tabell2[[#This Row],[Weight (kg)]]</f>
        <v>-1.1729999999999998</v>
      </c>
    </row>
    <row r="4208" spans="1:32" ht="28.5" x14ac:dyDescent="0.2">
      <c r="A4208" s="36" t="s">
        <v>289</v>
      </c>
      <c r="B4208" s="37" t="s">
        <v>290</v>
      </c>
      <c r="C4208" s="38">
        <v>276787</v>
      </c>
      <c r="D4208" s="39">
        <v>7319662767873</v>
      </c>
      <c r="E4208" s="37" t="s">
        <v>46</v>
      </c>
      <c r="F4208" s="40">
        <v>180</v>
      </c>
      <c r="G4208" s="37">
        <v>300</v>
      </c>
      <c r="H4208" s="41">
        <v>1.2</v>
      </c>
      <c r="I4208" s="35">
        <f>'EPD information'!$L$16*Tabell2[[#This Row],[Weight (kg)]]</f>
        <v>4.0919999999999996</v>
      </c>
      <c r="J4208" s="22">
        <f>'EPD information'!$M$16*Tabell2[[#This Row],[Weight (kg)]]</f>
        <v>7.1279999999999996E-2</v>
      </c>
      <c r="K4208" s="22">
        <f>'EPD information'!$N$16*Tabell2[[#This Row],[Weight (kg)]]</f>
        <v>8.4599999999999988E-3</v>
      </c>
      <c r="L4208" s="22">
        <f>'EPD information'!$O$16*Tabell2[[#This Row],[Weight (kg)]]</f>
        <v>0</v>
      </c>
      <c r="M4208" s="22">
        <f>'EPD information'!$P$16*Tabell2[[#This Row],[Weight (kg)]]</f>
        <v>5.64E-3</v>
      </c>
      <c r="N4208" s="22">
        <f>'EPD information'!$Q$16*Tabell2[[#This Row],[Weight (kg)]]</f>
        <v>0.18720000000000001</v>
      </c>
      <c r="O4208" s="22">
        <f>'EPD information'!$R$16*Tabell2[[#This Row],[Weight (kg)]]</f>
        <v>3.0360000000000001E-4</v>
      </c>
      <c r="P4208" s="22">
        <f>'EPD information'!$S$16*Tabell2[[#This Row],[Weight (kg)]]</f>
        <v>-1.452</v>
      </c>
      <c r="Q4208" s="35">
        <f>'Product specific GWP'!$T$16*Tabell2[[#This Row],[Weight (kg)]]</f>
        <v>5.2440000000000001E-2</v>
      </c>
      <c r="R4208" s="35" t="s">
        <v>48</v>
      </c>
      <c r="S4208" s="35">
        <f>'EPD information'!$V$16*Tabell2[[#This Row],[Weight (kg)]]</f>
        <v>8.4599999999999988E-3</v>
      </c>
      <c r="T4208" s="35" t="str">
        <f>'EPD information'!$W$16</f>
        <v>ND</v>
      </c>
      <c r="U4208" s="35">
        <f>'EPD information'!$X$16*Tabell2[[#This Row],[Weight (kg)]]</f>
        <v>5.64E-3</v>
      </c>
      <c r="V4208" s="35">
        <f>'EPD information'!$Y$16*Tabell2[[#This Row],[Weight (kg)]]</f>
        <v>0.18720000000000001</v>
      </c>
      <c r="W4208" s="35">
        <f>'EPD information'!$Z$16*Tabell2[[#This Row],[Weight (kg)]]</f>
        <v>3.0360000000000001E-4</v>
      </c>
      <c r="X4208" s="35">
        <f>'EPD information'!$AA$16*Tabell2[[#This Row],[Weight (kg)]]</f>
        <v>-1.452</v>
      </c>
      <c r="Y4208" s="18">
        <f>'EPD information'!$AB$16*Tabell2[[#This Row],[Weight (kg)]]</f>
        <v>4.032</v>
      </c>
      <c r="Z4208" s="18">
        <f>'EPD information'!$AC$16*Tabell2[[#This Row],[Weight (kg)]]</f>
        <v>7.0679999999999993E-2</v>
      </c>
      <c r="AA4208" s="18">
        <f>'EPD information'!$AD$16*Tabell2[[#This Row],[Weight (kg)]]</f>
        <v>8.8439999999999994E-3</v>
      </c>
      <c r="AB4208" s="18" t="s">
        <v>48</v>
      </c>
      <c r="AC4208" s="18">
        <f>'EPD information'!$AF$16*Tabell2[[#This Row],[Weight (kg)]]</f>
        <v>5.579999999999999E-3</v>
      </c>
      <c r="AD4208" s="18">
        <f>'EPD information'!$AG$16*Tabell2[[#This Row],[Weight (kg)]]</f>
        <v>0.186</v>
      </c>
      <c r="AE4208" s="18">
        <f>'EPD information'!$AH$16*Tabell2[[#This Row],[Weight (kg)]]</f>
        <v>2.9760000000000002E-4</v>
      </c>
      <c r="AF4208" s="21">
        <f>'EPD information'!$AI$16*Tabell2[[#This Row],[Weight (kg)]]</f>
        <v>-1.38</v>
      </c>
    </row>
    <row r="4209" spans="1:32" ht="28.5" x14ac:dyDescent="0.2">
      <c r="A4209" s="36" t="s">
        <v>289</v>
      </c>
      <c r="B4209" s="37" t="s">
        <v>290</v>
      </c>
      <c r="C4209" s="38">
        <v>592648</v>
      </c>
      <c r="D4209" s="39">
        <v>7319660833594</v>
      </c>
      <c r="E4209" s="37" t="s">
        <v>46</v>
      </c>
      <c r="F4209" s="40">
        <v>180</v>
      </c>
      <c r="G4209" s="37">
        <v>315</v>
      </c>
      <c r="H4209" s="41">
        <v>1.2556</v>
      </c>
      <c r="I4209" s="35">
        <f>'EPD information'!$L$16*Tabell2[[#This Row],[Weight (kg)]]</f>
        <v>4.2815960000000004</v>
      </c>
      <c r="J4209" s="22">
        <f>'EPD information'!$M$16*Tabell2[[#This Row],[Weight (kg)]]</f>
        <v>7.4582640000000006E-2</v>
      </c>
      <c r="K4209" s="22">
        <f>'EPD information'!$N$16*Tabell2[[#This Row],[Weight (kg)]]</f>
        <v>8.8519800000000006E-3</v>
      </c>
      <c r="L4209" s="22">
        <f>'EPD information'!$O$16*Tabell2[[#This Row],[Weight (kg)]]</f>
        <v>0</v>
      </c>
      <c r="M4209" s="22">
        <f>'EPD information'!$P$16*Tabell2[[#This Row],[Weight (kg)]]</f>
        <v>5.9013200000000007E-3</v>
      </c>
      <c r="N4209" s="22">
        <f>'EPD information'!$Q$16*Tabell2[[#This Row],[Weight (kg)]]</f>
        <v>0.19587360000000001</v>
      </c>
      <c r="O4209" s="22">
        <f>'EPD information'!$R$16*Tabell2[[#This Row],[Weight (kg)]]</f>
        <v>3.1766680000000003E-4</v>
      </c>
      <c r="P4209" s="22">
        <f>'EPD information'!$S$16*Tabell2[[#This Row],[Weight (kg)]]</f>
        <v>-1.5192760000000001</v>
      </c>
      <c r="Q4209" s="35">
        <f>'Product specific GWP'!$T$16*Tabell2[[#This Row],[Weight (kg)]]</f>
        <v>5.4869720000000004E-2</v>
      </c>
      <c r="R4209" s="35" t="s">
        <v>48</v>
      </c>
      <c r="S4209" s="35">
        <f>'EPD information'!$V$16*Tabell2[[#This Row],[Weight (kg)]]</f>
        <v>8.8519800000000006E-3</v>
      </c>
      <c r="T4209" s="35" t="str">
        <f>'EPD information'!$W$16</f>
        <v>ND</v>
      </c>
      <c r="U4209" s="35">
        <f>'EPD information'!$X$16*Tabell2[[#This Row],[Weight (kg)]]</f>
        <v>5.9013200000000007E-3</v>
      </c>
      <c r="V4209" s="35">
        <f>'EPD information'!$Y$16*Tabell2[[#This Row],[Weight (kg)]]</f>
        <v>0.19587360000000001</v>
      </c>
      <c r="W4209" s="35">
        <f>'EPD information'!$Z$16*Tabell2[[#This Row],[Weight (kg)]]</f>
        <v>3.1766680000000003E-4</v>
      </c>
      <c r="X4209" s="35">
        <f>'EPD information'!$AA$16*Tabell2[[#This Row],[Weight (kg)]]</f>
        <v>-1.5192760000000001</v>
      </c>
      <c r="Y4209" s="18">
        <f>'EPD information'!$AB$16*Tabell2[[#This Row],[Weight (kg)]]</f>
        <v>4.2188160000000003</v>
      </c>
      <c r="Z4209" s="18">
        <f>'EPD information'!$AC$16*Tabell2[[#This Row],[Weight (kg)]]</f>
        <v>7.3954840000000008E-2</v>
      </c>
      <c r="AA4209" s="18">
        <f>'EPD information'!$AD$16*Tabell2[[#This Row],[Weight (kg)]]</f>
        <v>9.2537720000000004E-3</v>
      </c>
      <c r="AB4209" s="18" t="s">
        <v>48</v>
      </c>
      <c r="AC4209" s="18">
        <f>'EPD information'!$AF$16*Tabell2[[#This Row],[Weight (kg)]]</f>
        <v>5.8385399999999997E-3</v>
      </c>
      <c r="AD4209" s="18">
        <f>'EPD information'!$AG$16*Tabell2[[#This Row],[Weight (kg)]]</f>
        <v>0.19461800000000001</v>
      </c>
      <c r="AE4209" s="18">
        <f>'EPD information'!$AH$16*Tabell2[[#This Row],[Weight (kg)]]</f>
        <v>3.1138880000000001E-4</v>
      </c>
      <c r="AF4209" s="21">
        <f>'EPD information'!$AI$16*Tabell2[[#This Row],[Weight (kg)]]</f>
        <v>-1.44394</v>
      </c>
    </row>
    <row r="4210" spans="1:32" ht="28.5" x14ac:dyDescent="0.2">
      <c r="A4210" s="36" t="s">
        <v>289</v>
      </c>
      <c r="B4210" s="37" t="s">
        <v>290</v>
      </c>
      <c r="C4210" s="38">
        <v>592649</v>
      </c>
      <c r="D4210" s="39">
        <v>7319660833600</v>
      </c>
      <c r="E4210" s="37" t="s">
        <v>46</v>
      </c>
      <c r="F4210" s="40">
        <v>180</v>
      </c>
      <c r="G4210" s="37">
        <v>355</v>
      </c>
      <c r="H4210" s="41">
        <v>1.3724000000000001</v>
      </c>
      <c r="I4210" s="35">
        <f>'EPD information'!$L$16*Tabell2[[#This Row],[Weight (kg)]]</f>
        <v>4.6798840000000004</v>
      </c>
      <c r="J4210" s="22">
        <f>'EPD information'!$M$16*Tabell2[[#This Row],[Weight (kg)]]</f>
        <v>8.1520560000000006E-2</v>
      </c>
      <c r="K4210" s="22">
        <f>'EPD information'!$N$16*Tabell2[[#This Row],[Weight (kg)]]</f>
        <v>9.6754200000000005E-3</v>
      </c>
      <c r="L4210" s="22">
        <f>'EPD information'!$O$16*Tabell2[[#This Row],[Weight (kg)]]</f>
        <v>0</v>
      </c>
      <c r="M4210" s="22">
        <f>'EPD information'!$P$16*Tabell2[[#This Row],[Weight (kg)]]</f>
        <v>6.4502800000000009E-3</v>
      </c>
      <c r="N4210" s="22">
        <f>'EPD information'!$Q$16*Tabell2[[#This Row],[Weight (kg)]]</f>
        <v>0.21409440000000002</v>
      </c>
      <c r="O4210" s="22">
        <f>'EPD information'!$R$16*Tabell2[[#This Row],[Weight (kg)]]</f>
        <v>3.4721720000000005E-4</v>
      </c>
      <c r="P4210" s="22">
        <f>'EPD information'!$S$16*Tabell2[[#This Row],[Weight (kg)]]</f>
        <v>-1.660604</v>
      </c>
      <c r="Q4210" s="35">
        <f>'Product specific GWP'!$T$16*Tabell2[[#This Row],[Weight (kg)]]</f>
        <v>5.9973880000000007E-2</v>
      </c>
      <c r="R4210" s="35" t="s">
        <v>48</v>
      </c>
      <c r="S4210" s="35">
        <f>'EPD information'!$V$16*Tabell2[[#This Row],[Weight (kg)]]</f>
        <v>9.6754200000000005E-3</v>
      </c>
      <c r="T4210" s="35" t="str">
        <f>'EPD information'!$W$16</f>
        <v>ND</v>
      </c>
      <c r="U4210" s="35">
        <f>'EPD information'!$X$16*Tabell2[[#This Row],[Weight (kg)]]</f>
        <v>6.4502800000000009E-3</v>
      </c>
      <c r="V4210" s="35">
        <f>'EPD information'!$Y$16*Tabell2[[#This Row],[Weight (kg)]]</f>
        <v>0.21409440000000002</v>
      </c>
      <c r="W4210" s="35">
        <f>'EPD information'!$Z$16*Tabell2[[#This Row],[Weight (kg)]]</f>
        <v>3.4721720000000005E-4</v>
      </c>
      <c r="X4210" s="35">
        <f>'EPD information'!$AA$16*Tabell2[[#This Row],[Weight (kg)]]</f>
        <v>-1.660604</v>
      </c>
      <c r="Y4210" s="18">
        <f>'EPD information'!$AB$16*Tabell2[[#This Row],[Weight (kg)]]</f>
        <v>4.6112640000000003</v>
      </c>
      <c r="Z4210" s="18">
        <f>'EPD information'!$AC$16*Tabell2[[#This Row],[Weight (kg)]]</f>
        <v>8.0834360000000008E-2</v>
      </c>
      <c r="AA4210" s="18">
        <f>'EPD information'!$AD$16*Tabell2[[#This Row],[Weight (kg)]]</f>
        <v>1.0114588000000001E-2</v>
      </c>
      <c r="AB4210" s="18" t="s">
        <v>48</v>
      </c>
      <c r="AC4210" s="18">
        <f>'EPD information'!$AF$16*Tabell2[[#This Row],[Weight (kg)]]</f>
        <v>6.3816599999999999E-3</v>
      </c>
      <c r="AD4210" s="18">
        <f>'EPD information'!$AG$16*Tabell2[[#This Row],[Weight (kg)]]</f>
        <v>0.21272200000000002</v>
      </c>
      <c r="AE4210" s="18">
        <f>'EPD information'!$AH$16*Tabell2[[#This Row],[Weight (kg)]]</f>
        <v>3.4035520000000004E-4</v>
      </c>
      <c r="AF4210" s="21">
        <f>'EPD information'!$AI$16*Tabell2[[#This Row],[Weight (kg)]]</f>
        <v>-1.57826</v>
      </c>
    </row>
    <row r="4211" spans="1:32" ht="28.5" x14ac:dyDescent="0.2">
      <c r="A4211" s="36" t="s">
        <v>289</v>
      </c>
      <c r="B4211" s="37" t="s">
        <v>290</v>
      </c>
      <c r="C4211" s="38">
        <v>592650</v>
      </c>
      <c r="D4211" s="39">
        <v>7319660833617</v>
      </c>
      <c r="E4211" s="37" t="s">
        <v>46</v>
      </c>
      <c r="F4211" s="40">
        <v>180</v>
      </c>
      <c r="G4211" s="37">
        <v>400</v>
      </c>
      <c r="H4211" s="41">
        <v>1.8328</v>
      </c>
      <c r="I4211" s="35">
        <f>'EPD information'!$L$16*Tabell2[[#This Row],[Weight (kg)]]</f>
        <v>6.2498480000000001</v>
      </c>
      <c r="J4211" s="22">
        <f>'EPD information'!$M$16*Tabell2[[#This Row],[Weight (kg)]]</f>
        <v>0.10886832</v>
      </c>
      <c r="K4211" s="22">
        <f>'EPD information'!$N$16*Tabell2[[#This Row],[Weight (kg)]]</f>
        <v>1.2921239999999999E-2</v>
      </c>
      <c r="L4211" s="22">
        <f>'EPD information'!$O$16*Tabell2[[#This Row],[Weight (kg)]]</f>
        <v>0</v>
      </c>
      <c r="M4211" s="22">
        <f>'EPD information'!$P$16*Tabell2[[#This Row],[Weight (kg)]]</f>
        <v>8.6141600000000009E-3</v>
      </c>
      <c r="N4211" s="22">
        <f>'EPD information'!$Q$16*Tabell2[[#This Row],[Weight (kg)]]</f>
        <v>0.28591679999999997</v>
      </c>
      <c r="O4211" s="22">
        <f>'EPD information'!$R$16*Tabell2[[#This Row],[Weight (kg)]]</f>
        <v>4.6369840000000005E-4</v>
      </c>
      <c r="P4211" s="22">
        <f>'EPD information'!$S$16*Tabell2[[#This Row],[Weight (kg)]]</f>
        <v>-2.2176879999999999</v>
      </c>
      <c r="Q4211" s="35">
        <f>'Product specific GWP'!$T$16*Tabell2[[#This Row],[Weight (kg)]]</f>
        <v>8.0093360000000002E-2</v>
      </c>
      <c r="R4211" s="35" t="s">
        <v>48</v>
      </c>
      <c r="S4211" s="35">
        <f>'EPD information'!$V$16*Tabell2[[#This Row],[Weight (kg)]]</f>
        <v>1.2921239999999999E-2</v>
      </c>
      <c r="T4211" s="35" t="str">
        <f>'EPD information'!$W$16</f>
        <v>ND</v>
      </c>
      <c r="U4211" s="35">
        <f>'EPD information'!$X$16*Tabell2[[#This Row],[Weight (kg)]]</f>
        <v>8.6141600000000009E-3</v>
      </c>
      <c r="V4211" s="35">
        <f>'EPD information'!$Y$16*Tabell2[[#This Row],[Weight (kg)]]</f>
        <v>0.28591679999999997</v>
      </c>
      <c r="W4211" s="35">
        <f>'EPD information'!$Z$16*Tabell2[[#This Row],[Weight (kg)]]</f>
        <v>4.6369840000000005E-4</v>
      </c>
      <c r="X4211" s="35">
        <f>'EPD information'!$AA$16*Tabell2[[#This Row],[Weight (kg)]]</f>
        <v>-2.2176879999999999</v>
      </c>
      <c r="Y4211" s="18">
        <f>'EPD information'!$AB$16*Tabell2[[#This Row],[Weight (kg)]]</f>
        <v>6.1582080000000001</v>
      </c>
      <c r="Z4211" s="18">
        <f>'EPD information'!$AC$16*Tabell2[[#This Row],[Weight (kg)]]</f>
        <v>0.10795192000000001</v>
      </c>
      <c r="AA4211" s="18">
        <f>'EPD information'!$AD$16*Tabell2[[#This Row],[Weight (kg)]]</f>
        <v>1.3507735999999999E-2</v>
      </c>
      <c r="AB4211" s="18" t="s">
        <v>48</v>
      </c>
      <c r="AC4211" s="18">
        <f>'EPD information'!$AF$16*Tabell2[[#This Row],[Weight (kg)]]</f>
        <v>8.5225199999999987E-3</v>
      </c>
      <c r="AD4211" s="18">
        <f>'EPD information'!$AG$16*Tabell2[[#This Row],[Weight (kg)]]</f>
        <v>0.284084</v>
      </c>
      <c r="AE4211" s="18">
        <f>'EPD information'!$AH$16*Tabell2[[#This Row],[Weight (kg)]]</f>
        <v>4.5453440000000001E-4</v>
      </c>
      <c r="AF4211" s="21">
        <f>'EPD information'!$AI$16*Tabell2[[#This Row],[Weight (kg)]]</f>
        <v>-2.10772</v>
      </c>
    </row>
    <row r="4212" spans="1:32" ht="28.5" x14ac:dyDescent="0.2">
      <c r="A4212" s="36" t="s">
        <v>289</v>
      </c>
      <c r="B4212" s="37" t="s">
        <v>290</v>
      </c>
      <c r="C4212" s="38">
        <v>592651</v>
      </c>
      <c r="D4212" s="39">
        <v>7319660833624</v>
      </c>
      <c r="E4212" s="37" t="s">
        <v>46</v>
      </c>
      <c r="F4212" s="40">
        <v>180</v>
      </c>
      <c r="G4212" s="37">
        <v>450</v>
      </c>
      <c r="H4212" s="41">
        <v>1.9838</v>
      </c>
      <c r="I4212" s="35">
        <f>'EPD information'!$L$16*Tabell2[[#This Row],[Weight (kg)]]</f>
        <v>6.7647580000000005</v>
      </c>
      <c r="J4212" s="22">
        <f>'EPD information'!$M$16*Tabell2[[#This Row],[Weight (kg)]]</f>
        <v>0.11783772000000001</v>
      </c>
      <c r="K4212" s="22">
        <f>'EPD information'!$N$16*Tabell2[[#This Row],[Weight (kg)]]</f>
        <v>1.398579E-2</v>
      </c>
      <c r="L4212" s="22">
        <f>'EPD information'!$O$16*Tabell2[[#This Row],[Weight (kg)]]</f>
        <v>0</v>
      </c>
      <c r="M4212" s="22">
        <f>'EPD information'!$P$16*Tabell2[[#This Row],[Weight (kg)]]</f>
        <v>9.3238599999999998E-3</v>
      </c>
      <c r="N4212" s="22">
        <f>'EPD information'!$Q$16*Tabell2[[#This Row],[Weight (kg)]]</f>
        <v>0.30947279999999999</v>
      </c>
      <c r="O4212" s="22">
        <f>'EPD information'!$R$16*Tabell2[[#This Row],[Weight (kg)]]</f>
        <v>5.0190140000000005E-4</v>
      </c>
      <c r="P4212" s="22">
        <f>'EPD information'!$S$16*Tabell2[[#This Row],[Weight (kg)]]</f>
        <v>-2.400398</v>
      </c>
      <c r="Q4212" s="35">
        <f>'Product specific GWP'!$T$16*Tabell2[[#This Row],[Weight (kg)]]</f>
        <v>8.6692060000000001E-2</v>
      </c>
      <c r="R4212" s="35" t="s">
        <v>48</v>
      </c>
      <c r="S4212" s="35">
        <f>'EPD information'!$V$16*Tabell2[[#This Row],[Weight (kg)]]</f>
        <v>1.398579E-2</v>
      </c>
      <c r="T4212" s="35" t="str">
        <f>'EPD information'!$W$16</f>
        <v>ND</v>
      </c>
      <c r="U4212" s="35">
        <f>'EPD information'!$X$16*Tabell2[[#This Row],[Weight (kg)]]</f>
        <v>9.3238599999999998E-3</v>
      </c>
      <c r="V4212" s="35">
        <f>'EPD information'!$Y$16*Tabell2[[#This Row],[Weight (kg)]]</f>
        <v>0.30947279999999999</v>
      </c>
      <c r="W4212" s="35">
        <f>'EPD information'!$Z$16*Tabell2[[#This Row],[Weight (kg)]]</f>
        <v>5.0190140000000005E-4</v>
      </c>
      <c r="X4212" s="35">
        <f>'EPD information'!$AA$16*Tabell2[[#This Row],[Weight (kg)]]</f>
        <v>-2.400398</v>
      </c>
      <c r="Y4212" s="18">
        <f>'EPD information'!$AB$16*Tabell2[[#This Row],[Weight (kg)]]</f>
        <v>6.6655679999999995</v>
      </c>
      <c r="Z4212" s="18">
        <f>'EPD information'!$AC$16*Tabell2[[#This Row],[Weight (kg)]]</f>
        <v>0.11684582</v>
      </c>
      <c r="AA4212" s="18">
        <f>'EPD information'!$AD$16*Tabell2[[#This Row],[Weight (kg)]]</f>
        <v>1.4620606E-2</v>
      </c>
      <c r="AB4212" s="18" t="s">
        <v>48</v>
      </c>
      <c r="AC4212" s="18">
        <f>'EPD information'!$AF$16*Tabell2[[#This Row],[Weight (kg)]]</f>
        <v>9.2246699999999991E-3</v>
      </c>
      <c r="AD4212" s="18">
        <f>'EPD information'!$AG$16*Tabell2[[#This Row],[Weight (kg)]]</f>
        <v>0.30748900000000001</v>
      </c>
      <c r="AE4212" s="18">
        <f>'EPD information'!$AH$16*Tabell2[[#This Row],[Weight (kg)]]</f>
        <v>4.9198239999999999E-4</v>
      </c>
      <c r="AF4212" s="21">
        <f>'EPD information'!$AI$16*Tabell2[[#This Row],[Weight (kg)]]</f>
        <v>-2.2813699999999999</v>
      </c>
    </row>
    <row r="4213" spans="1:32" ht="28.5" x14ac:dyDescent="0.2">
      <c r="A4213" s="36" t="s">
        <v>289</v>
      </c>
      <c r="B4213" s="37" t="s">
        <v>290</v>
      </c>
      <c r="C4213" s="38">
        <v>592652</v>
      </c>
      <c r="D4213" s="39">
        <v>7319660833631</v>
      </c>
      <c r="E4213" s="37" t="s">
        <v>46</v>
      </c>
      <c r="F4213" s="40">
        <v>180</v>
      </c>
      <c r="G4213" s="37">
        <v>500</v>
      </c>
      <c r="H4213" s="41">
        <v>2.3083999999999998</v>
      </c>
      <c r="I4213" s="35">
        <f>'EPD information'!$L$16*Tabell2[[#This Row],[Weight (kg)]]</f>
        <v>7.8716439999999999</v>
      </c>
      <c r="J4213" s="22">
        <f>'EPD information'!$M$16*Tabell2[[#This Row],[Weight (kg)]]</f>
        <v>0.13711895999999998</v>
      </c>
      <c r="K4213" s="22">
        <f>'EPD information'!$N$16*Tabell2[[#This Row],[Weight (kg)]]</f>
        <v>1.6274219999999999E-2</v>
      </c>
      <c r="L4213" s="22">
        <f>'EPD information'!$O$16*Tabell2[[#This Row],[Weight (kg)]]</f>
        <v>0</v>
      </c>
      <c r="M4213" s="22">
        <f>'EPD information'!$P$16*Tabell2[[#This Row],[Weight (kg)]]</f>
        <v>1.084948E-2</v>
      </c>
      <c r="N4213" s="22">
        <f>'EPD information'!$Q$16*Tabell2[[#This Row],[Weight (kg)]]</f>
        <v>0.36011039999999994</v>
      </c>
      <c r="O4213" s="22">
        <f>'EPD information'!$R$16*Tabell2[[#This Row],[Weight (kg)]]</f>
        <v>5.8402520000000002E-4</v>
      </c>
      <c r="P4213" s="22">
        <f>'EPD information'!$S$16*Tabell2[[#This Row],[Weight (kg)]]</f>
        <v>-2.7931639999999995</v>
      </c>
      <c r="Q4213" s="35">
        <f>'Product specific GWP'!$T$16*Tabell2[[#This Row],[Weight (kg)]]</f>
        <v>0.10087707999999999</v>
      </c>
      <c r="R4213" s="35" t="s">
        <v>48</v>
      </c>
      <c r="S4213" s="35">
        <f>'EPD information'!$V$16*Tabell2[[#This Row],[Weight (kg)]]</f>
        <v>1.6274219999999999E-2</v>
      </c>
      <c r="T4213" s="35" t="str">
        <f>'EPD information'!$W$16</f>
        <v>ND</v>
      </c>
      <c r="U4213" s="35">
        <f>'EPD information'!$X$16*Tabell2[[#This Row],[Weight (kg)]]</f>
        <v>1.084948E-2</v>
      </c>
      <c r="V4213" s="35">
        <f>'EPD information'!$Y$16*Tabell2[[#This Row],[Weight (kg)]]</f>
        <v>0.36011039999999994</v>
      </c>
      <c r="W4213" s="35">
        <f>'EPD information'!$Z$16*Tabell2[[#This Row],[Weight (kg)]]</f>
        <v>5.8402520000000002E-4</v>
      </c>
      <c r="X4213" s="35">
        <f>'EPD information'!$AA$16*Tabell2[[#This Row],[Weight (kg)]]</f>
        <v>-2.7931639999999995</v>
      </c>
      <c r="Y4213" s="18">
        <f>'EPD information'!$AB$16*Tabell2[[#This Row],[Weight (kg)]]</f>
        <v>7.7562239999999987</v>
      </c>
      <c r="Z4213" s="18">
        <f>'EPD information'!$AC$16*Tabell2[[#This Row],[Weight (kg)]]</f>
        <v>0.13596475999999999</v>
      </c>
      <c r="AA4213" s="18">
        <f>'EPD information'!$AD$16*Tabell2[[#This Row],[Weight (kg)]]</f>
        <v>1.7012907999999997E-2</v>
      </c>
      <c r="AB4213" s="18" t="s">
        <v>48</v>
      </c>
      <c r="AC4213" s="18">
        <f>'EPD information'!$AF$16*Tabell2[[#This Row],[Weight (kg)]]</f>
        <v>1.0734059999999998E-2</v>
      </c>
      <c r="AD4213" s="18">
        <f>'EPD information'!$AG$16*Tabell2[[#This Row],[Weight (kg)]]</f>
        <v>0.35780199999999995</v>
      </c>
      <c r="AE4213" s="18">
        <f>'EPD information'!$AH$16*Tabell2[[#This Row],[Weight (kg)]]</f>
        <v>5.724832E-4</v>
      </c>
      <c r="AF4213" s="21">
        <f>'EPD information'!$AI$16*Tabell2[[#This Row],[Weight (kg)]]</f>
        <v>-2.6546599999999994</v>
      </c>
    </row>
    <row r="4214" spans="1:32" ht="28.5" x14ac:dyDescent="0.2">
      <c r="A4214" s="36" t="s">
        <v>289</v>
      </c>
      <c r="B4214" s="37" t="s">
        <v>290</v>
      </c>
      <c r="C4214" s="38">
        <v>592653</v>
      </c>
      <c r="D4214" s="39">
        <v>7319660833648</v>
      </c>
      <c r="E4214" s="37" t="s">
        <v>46</v>
      </c>
      <c r="F4214" s="40">
        <v>180</v>
      </c>
      <c r="G4214" s="37">
        <v>560</v>
      </c>
      <c r="H4214" s="41">
        <v>2.6781000000000001</v>
      </c>
      <c r="I4214" s="35">
        <f>'EPD information'!$L$16*Tabell2[[#This Row],[Weight (kg)]]</f>
        <v>9.132321000000001</v>
      </c>
      <c r="J4214" s="22">
        <f>'EPD information'!$M$16*Tabell2[[#This Row],[Weight (kg)]]</f>
        <v>0.15907914000000001</v>
      </c>
      <c r="K4214" s="22">
        <f>'EPD information'!$N$16*Tabell2[[#This Row],[Weight (kg)]]</f>
        <v>1.8880605000000002E-2</v>
      </c>
      <c r="L4214" s="22">
        <f>'EPD information'!$O$16*Tabell2[[#This Row],[Weight (kg)]]</f>
        <v>0</v>
      </c>
      <c r="M4214" s="22">
        <f>'EPD information'!$P$16*Tabell2[[#This Row],[Weight (kg)]]</f>
        <v>1.2587070000000001E-2</v>
      </c>
      <c r="N4214" s="22">
        <f>'EPD information'!$Q$16*Tabell2[[#This Row],[Weight (kg)]]</f>
        <v>0.41778360000000003</v>
      </c>
      <c r="O4214" s="22">
        <f>'EPD information'!$R$16*Tabell2[[#This Row],[Weight (kg)]]</f>
        <v>6.775593000000001E-4</v>
      </c>
      <c r="P4214" s="22">
        <f>'EPD information'!$S$16*Tabell2[[#This Row],[Weight (kg)]]</f>
        <v>-3.2405010000000001</v>
      </c>
      <c r="Q4214" s="35">
        <f>'Product specific GWP'!$T$16*Tabell2[[#This Row],[Weight (kg)]]</f>
        <v>0.11703297000000001</v>
      </c>
      <c r="R4214" s="35" t="s">
        <v>48</v>
      </c>
      <c r="S4214" s="35">
        <f>'EPD information'!$V$16*Tabell2[[#This Row],[Weight (kg)]]</f>
        <v>1.8880605000000002E-2</v>
      </c>
      <c r="T4214" s="35" t="str">
        <f>'EPD information'!$W$16</f>
        <v>ND</v>
      </c>
      <c r="U4214" s="35">
        <f>'EPD information'!$X$16*Tabell2[[#This Row],[Weight (kg)]]</f>
        <v>1.2587070000000001E-2</v>
      </c>
      <c r="V4214" s="35">
        <f>'EPD information'!$Y$16*Tabell2[[#This Row],[Weight (kg)]]</f>
        <v>0.41778360000000003</v>
      </c>
      <c r="W4214" s="35">
        <f>'EPD information'!$Z$16*Tabell2[[#This Row],[Weight (kg)]]</f>
        <v>6.775593000000001E-4</v>
      </c>
      <c r="X4214" s="35">
        <f>'EPD information'!$AA$16*Tabell2[[#This Row],[Weight (kg)]]</f>
        <v>-3.2405010000000001</v>
      </c>
      <c r="Y4214" s="18">
        <f>'EPD information'!$AB$16*Tabell2[[#This Row],[Weight (kg)]]</f>
        <v>8.9984160000000006</v>
      </c>
      <c r="Z4214" s="18">
        <f>'EPD information'!$AC$16*Tabell2[[#This Row],[Weight (kg)]]</f>
        <v>0.15774009</v>
      </c>
      <c r="AA4214" s="18">
        <f>'EPD information'!$AD$16*Tabell2[[#This Row],[Weight (kg)]]</f>
        <v>1.9737596999999999E-2</v>
      </c>
      <c r="AB4214" s="18" t="s">
        <v>48</v>
      </c>
      <c r="AC4214" s="18">
        <f>'EPD information'!$AF$16*Tabell2[[#This Row],[Weight (kg)]]</f>
        <v>1.2453165E-2</v>
      </c>
      <c r="AD4214" s="18">
        <f>'EPD information'!$AG$16*Tabell2[[#This Row],[Weight (kg)]]</f>
        <v>0.41510550000000002</v>
      </c>
      <c r="AE4214" s="18">
        <f>'EPD information'!$AH$16*Tabell2[[#This Row],[Weight (kg)]]</f>
        <v>6.6416880000000008E-4</v>
      </c>
      <c r="AF4214" s="21">
        <f>'EPD information'!$AI$16*Tabell2[[#This Row],[Weight (kg)]]</f>
        <v>-3.079815</v>
      </c>
    </row>
    <row r="4215" spans="1:32" ht="28.5" x14ac:dyDescent="0.2">
      <c r="A4215" s="36" t="s">
        <v>289</v>
      </c>
      <c r="B4215" s="37" t="s">
        <v>290</v>
      </c>
      <c r="C4215" s="38">
        <v>592654</v>
      </c>
      <c r="D4215" s="39">
        <v>7319660833655</v>
      </c>
      <c r="E4215" s="37" t="s">
        <v>46</v>
      </c>
      <c r="F4215" s="40">
        <v>180</v>
      </c>
      <c r="G4215" s="37">
        <v>630</v>
      </c>
      <c r="H4215" s="41">
        <v>3.0190999999999999</v>
      </c>
      <c r="I4215" s="35">
        <f>'EPD information'!$L$16*Tabell2[[#This Row],[Weight (kg)]]</f>
        <v>10.295131</v>
      </c>
      <c r="J4215" s="22">
        <f>'EPD information'!$M$16*Tabell2[[#This Row],[Weight (kg)]]</f>
        <v>0.17933453999999999</v>
      </c>
      <c r="K4215" s="22">
        <f>'EPD information'!$N$16*Tabell2[[#This Row],[Weight (kg)]]</f>
        <v>2.1284655E-2</v>
      </c>
      <c r="L4215" s="22">
        <f>'EPD information'!$O$16*Tabell2[[#This Row],[Weight (kg)]]</f>
        <v>0</v>
      </c>
      <c r="M4215" s="22">
        <f>'EPD information'!$P$16*Tabell2[[#This Row],[Weight (kg)]]</f>
        <v>1.4189770000000001E-2</v>
      </c>
      <c r="N4215" s="22">
        <f>'EPD information'!$Q$16*Tabell2[[#This Row],[Weight (kg)]]</f>
        <v>0.4709796</v>
      </c>
      <c r="O4215" s="22">
        <f>'EPD information'!$R$16*Tabell2[[#This Row],[Weight (kg)]]</f>
        <v>7.6383230000000009E-4</v>
      </c>
      <c r="P4215" s="22">
        <f>'EPD information'!$S$16*Tabell2[[#This Row],[Weight (kg)]]</f>
        <v>-3.6531109999999996</v>
      </c>
      <c r="Q4215" s="35">
        <f>'Product specific GWP'!$T$16*Tabell2[[#This Row],[Weight (kg)]]</f>
        <v>0.13193467</v>
      </c>
      <c r="R4215" s="35" t="s">
        <v>48</v>
      </c>
      <c r="S4215" s="35">
        <f>'EPD information'!$V$16*Tabell2[[#This Row],[Weight (kg)]]</f>
        <v>2.1284655E-2</v>
      </c>
      <c r="T4215" s="35" t="str">
        <f>'EPD information'!$W$16</f>
        <v>ND</v>
      </c>
      <c r="U4215" s="35">
        <f>'EPD information'!$X$16*Tabell2[[#This Row],[Weight (kg)]]</f>
        <v>1.4189770000000001E-2</v>
      </c>
      <c r="V4215" s="35">
        <f>'EPD information'!$Y$16*Tabell2[[#This Row],[Weight (kg)]]</f>
        <v>0.4709796</v>
      </c>
      <c r="W4215" s="35">
        <f>'EPD information'!$Z$16*Tabell2[[#This Row],[Weight (kg)]]</f>
        <v>7.6383230000000009E-4</v>
      </c>
      <c r="X4215" s="35">
        <f>'EPD information'!$AA$16*Tabell2[[#This Row],[Weight (kg)]]</f>
        <v>-3.6531109999999996</v>
      </c>
      <c r="Y4215" s="18">
        <f>'EPD information'!$AB$16*Tabell2[[#This Row],[Weight (kg)]]</f>
        <v>10.144176</v>
      </c>
      <c r="Z4215" s="18">
        <f>'EPD information'!$AC$16*Tabell2[[#This Row],[Weight (kg)]]</f>
        <v>0.17782498999999999</v>
      </c>
      <c r="AA4215" s="18">
        <f>'EPD information'!$AD$16*Tabell2[[#This Row],[Weight (kg)]]</f>
        <v>2.2250766999999998E-2</v>
      </c>
      <c r="AB4215" s="18" t="s">
        <v>48</v>
      </c>
      <c r="AC4215" s="18">
        <f>'EPD information'!$AF$16*Tabell2[[#This Row],[Weight (kg)]]</f>
        <v>1.4038814999999998E-2</v>
      </c>
      <c r="AD4215" s="18">
        <f>'EPD information'!$AG$16*Tabell2[[#This Row],[Weight (kg)]]</f>
        <v>0.4679605</v>
      </c>
      <c r="AE4215" s="18">
        <f>'EPD information'!$AH$16*Tabell2[[#This Row],[Weight (kg)]]</f>
        <v>7.4873680000000001E-4</v>
      </c>
      <c r="AF4215" s="21">
        <f>'EPD information'!$AI$16*Tabell2[[#This Row],[Weight (kg)]]</f>
        <v>-3.4719649999999995</v>
      </c>
    </row>
    <row r="4216" spans="1:32" ht="28.5" x14ac:dyDescent="0.2">
      <c r="A4216" s="36" t="s">
        <v>289</v>
      </c>
      <c r="B4216" s="37" t="s">
        <v>290</v>
      </c>
      <c r="C4216" s="38">
        <v>276788</v>
      </c>
      <c r="D4216" s="39">
        <v>7319662767880</v>
      </c>
      <c r="E4216" s="37" t="s">
        <v>46</v>
      </c>
      <c r="F4216" s="40">
        <v>200</v>
      </c>
      <c r="G4216" s="37">
        <v>63</v>
      </c>
      <c r="H4216" s="41">
        <v>0.14000000000000001</v>
      </c>
      <c r="I4216" s="35">
        <f>'EPD information'!$L$16*Tabell2[[#This Row],[Weight (kg)]]</f>
        <v>0.47740000000000005</v>
      </c>
      <c r="J4216" s="22">
        <f>'EPD information'!$M$16*Tabell2[[#This Row],[Weight (kg)]]</f>
        <v>8.3160000000000005E-3</v>
      </c>
      <c r="K4216" s="22">
        <f>'EPD information'!$N$16*Tabell2[[#This Row],[Weight (kg)]]</f>
        <v>9.8700000000000003E-4</v>
      </c>
      <c r="L4216" s="22">
        <f>'EPD information'!$O$16*Tabell2[[#This Row],[Weight (kg)]]</f>
        <v>0</v>
      </c>
      <c r="M4216" s="22">
        <f>'EPD information'!$P$16*Tabell2[[#This Row],[Weight (kg)]]</f>
        <v>6.5800000000000006E-4</v>
      </c>
      <c r="N4216" s="22">
        <f>'EPD information'!$Q$16*Tabell2[[#This Row],[Weight (kg)]]</f>
        <v>2.1840000000000002E-2</v>
      </c>
      <c r="O4216" s="22">
        <f>'EPD information'!$R$16*Tabell2[[#This Row],[Weight (kg)]]</f>
        <v>3.542000000000001E-5</v>
      </c>
      <c r="P4216" s="22">
        <f>'EPD information'!$S$16*Tabell2[[#This Row],[Weight (kg)]]</f>
        <v>-0.16940000000000002</v>
      </c>
      <c r="Q4216" s="35">
        <f>'Product specific GWP'!$T$16*Tabell2[[#This Row],[Weight (kg)]]</f>
        <v>6.118000000000001E-3</v>
      </c>
      <c r="R4216" s="35" t="s">
        <v>48</v>
      </c>
      <c r="S4216" s="35">
        <f>'EPD information'!$V$16*Tabell2[[#This Row],[Weight (kg)]]</f>
        <v>9.8700000000000003E-4</v>
      </c>
      <c r="T4216" s="35" t="str">
        <f>'EPD information'!$W$16</f>
        <v>ND</v>
      </c>
      <c r="U4216" s="35">
        <f>'EPD information'!$X$16*Tabell2[[#This Row],[Weight (kg)]]</f>
        <v>6.5800000000000006E-4</v>
      </c>
      <c r="V4216" s="35">
        <f>'EPD information'!$Y$16*Tabell2[[#This Row],[Weight (kg)]]</f>
        <v>2.1840000000000002E-2</v>
      </c>
      <c r="W4216" s="35">
        <f>'EPD information'!$Z$16*Tabell2[[#This Row],[Weight (kg)]]</f>
        <v>3.542000000000001E-5</v>
      </c>
      <c r="X4216" s="35">
        <f>'EPD information'!$AA$16*Tabell2[[#This Row],[Weight (kg)]]</f>
        <v>-0.16940000000000002</v>
      </c>
      <c r="Y4216" s="18">
        <f>'EPD information'!$AB$16*Tabell2[[#This Row],[Weight (kg)]]</f>
        <v>0.47040000000000004</v>
      </c>
      <c r="Z4216" s="18">
        <f>'EPD information'!$AC$16*Tabell2[[#This Row],[Weight (kg)]]</f>
        <v>8.2460000000000016E-3</v>
      </c>
      <c r="AA4216" s="18">
        <f>'EPD information'!$AD$16*Tabell2[[#This Row],[Weight (kg)]]</f>
        <v>1.0318E-3</v>
      </c>
      <c r="AB4216" s="18" t="s">
        <v>48</v>
      </c>
      <c r="AC4216" s="18">
        <f>'EPD information'!$AF$16*Tabell2[[#This Row],[Weight (kg)]]</f>
        <v>6.5099999999999999E-4</v>
      </c>
      <c r="AD4216" s="18">
        <f>'EPD information'!$AG$16*Tabell2[[#This Row],[Weight (kg)]]</f>
        <v>2.1700000000000001E-2</v>
      </c>
      <c r="AE4216" s="18">
        <f>'EPD information'!$AH$16*Tabell2[[#This Row],[Weight (kg)]]</f>
        <v>3.4720000000000006E-5</v>
      </c>
      <c r="AF4216" s="21">
        <f>'EPD information'!$AI$16*Tabell2[[#This Row],[Weight (kg)]]</f>
        <v>-0.161</v>
      </c>
    </row>
    <row r="4217" spans="1:32" ht="28.5" x14ac:dyDescent="0.2">
      <c r="A4217" s="36" t="s">
        <v>289</v>
      </c>
      <c r="B4217" s="37" t="s">
        <v>290</v>
      </c>
      <c r="C4217" s="38">
        <v>251315</v>
      </c>
      <c r="D4217" s="39">
        <v>7319662513159</v>
      </c>
      <c r="E4217" s="37" t="s">
        <v>46</v>
      </c>
      <c r="F4217" s="40">
        <v>200</v>
      </c>
      <c r="G4217" s="37">
        <v>80</v>
      </c>
      <c r="H4217" s="41">
        <v>0.18</v>
      </c>
      <c r="I4217" s="35">
        <f>'EPD information'!$L$16*Tabell2[[#This Row],[Weight (kg)]]</f>
        <v>0.61380000000000001</v>
      </c>
      <c r="J4217" s="22">
        <f>'EPD information'!$M$16*Tabell2[[#This Row],[Weight (kg)]]</f>
        <v>1.0692E-2</v>
      </c>
      <c r="K4217" s="22">
        <f>'EPD information'!$N$16*Tabell2[[#This Row],[Weight (kg)]]</f>
        <v>1.2689999999999999E-3</v>
      </c>
      <c r="L4217" s="22">
        <f>'EPD information'!$O$16*Tabell2[[#This Row],[Weight (kg)]]</f>
        <v>0</v>
      </c>
      <c r="M4217" s="22">
        <f>'EPD information'!$P$16*Tabell2[[#This Row],[Weight (kg)]]</f>
        <v>8.4599999999999996E-4</v>
      </c>
      <c r="N4217" s="22">
        <f>'EPD information'!$Q$16*Tabell2[[#This Row],[Weight (kg)]]</f>
        <v>2.8079999999999997E-2</v>
      </c>
      <c r="O4217" s="22">
        <f>'EPD information'!$R$16*Tabell2[[#This Row],[Weight (kg)]]</f>
        <v>4.5540000000000001E-5</v>
      </c>
      <c r="P4217" s="22">
        <f>'EPD information'!$S$16*Tabell2[[#This Row],[Weight (kg)]]</f>
        <v>-0.21779999999999999</v>
      </c>
      <c r="Q4217" s="35">
        <f>'Product specific GWP'!$T$16*Tabell2[[#This Row],[Weight (kg)]]</f>
        <v>7.8659999999999997E-3</v>
      </c>
      <c r="R4217" s="35" t="s">
        <v>48</v>
      </c>
      <c r="S4217" s="35">
        <f>'EPD information'!$V$16*Tabell2[[#This Row],[Weight (kg)]]</f>
        <v>1.2689999999999999E-3</v>
      </c>
      <c r="T4217" s="35" t="str">
        <f>'EPD information'!$W$16</f>
        <v>ND</v>
      </c>
      <c r="U4217" s="35">
        <f>'EPD information'!$X$16*Tabell2[[#This Row],[Weight (kg)]]</f>
        <v>8.4599999999999996E-4</v>
      </c>
      <c r="V4217" s="35">
        <f>'EPD information'!$Y$16*Tabell2[[#This Row],[Weight (kg)]]</f>
        <v>2.8079999999999997E-2</v>
      </c>
      <c r="W4217" s="35">
        <f>'EPD information'!$Z$16*Tabell2[[#This Row],[Weight (kg)]]</f>
        <v>4.5540000000000001E-5</v>
      </c>
      <c r="X4217" s="35">
        <f>'EPD information'!$AA$16*Tabell2[[#This Row],[Weight (kg)]]</f>
        <v>-0.21779999999999999</v>
      </c>
      <c r="Y4217" s="18">
        <f>'EPD information'!$AB$16*Tabell2[[#This Row],[Weight (kg)]]</f>
        <v>0.6048</v>
      </c>
      <c r="Z4217" s="18">
        <f>'EPD information'!$AC$16*Tabell2[[#This Row],[Weight (kg)]]</f>
        <v>1.0602E-2</v>
      </c>
      <c r="AA4217" s="18">
        <f>'EPD information'!$AD$16*Tabell2[[#This Row],[Weight (kg)]]</f>
        <v>1.3265999999999998E-3</v>
      </c>
      <c r="AB4217" s="18" t="s">
        <v>48</v>
      </c>
      <c r="AC4217" s="18">
        <f>'EPD information'!$AF$16*Tabell2[[#This Row],[Weight (kg)]]</f>
        <v>8.3699999999999985E-4</v>
      </c>
      <c r="AD4217" s="18">
        <f>'EPD information'!$AG$16*Tabell2[[#This Row],[Weight (kg)]]</f>
        <v>2.7899999999999998E-2</v>
      </c>
      <c r="AE4217" s="18">
        <f>'EPD information'!$AH$16*Tabell2[[#This Row],[Weight (kg)]]</f>
        <v>4.464E-5</v>
      </c>
      <c r="AF4217" s="21">
        <f>'EPD information'!$AI$16*Tabell2[[#This Row],[Weight (kg)]]</f>
        <v>-0.20699999999999999</v>
      </c>
    </row>
    <row r="4218" spans="1:32" ht="28.5" x14ac:dyDescent="0.2">
      <c r="A4218" s="36" t="s">
        <v>289</v>
      </c>
      <c r="B4218" s="37" t="s">
        <v>290</v>
      </c>
      <c r="C4218" s="38">
        <v>768750</v>
      </c>
      <c r="D4218" s="39">
        <v>7319667687503</v>
      </c>
      <c r="E4218" s="37" t="s">
        <v>46</v>
      </c>
      <c r="F4218" s="40">
        <v>200</v>
      </c>
      <c r="G4218" s="37">
        <v>125</v>
      </c>
      <c r="H4218" s="41">
        <v>0.28999999999999998</v>
      </c>
      <c r="I4218" s="35">
        <f>'EPD information'!$L$16*Tabell2[[#This Row],[Weight (kg)]]</f>
        <v>0.9889</v>
      </c>
      <c r="J4218" s="22">
        <f>'EPD information'!$M$16*Tabell2[[#This Row],[Weight (kg)]]</f>
        <v>1.7225999999999998E-2</v>
      </c>
      <c r="K4218" s="22">
        <f>'EPD information'!$N$16*Tabell2[[#This Row],[Weight (kg)]]</f>
        <v>2.0444999999999999E-3</v>
      </c>
      <c r="L4218" s="22">
        <f>'EPD information'!$O$16*Tabell2[[#This Row],[Weight (kg)]]</f>
        <v>0</v>
      </c>
      <c r="M4218" s="22">
        <f>'EPD information'!$P$16*Tabell2[[#This Row],[Weight (kg)]]</f>
        <v>1.3630000000000001E-3</v>
      </c>
      <c r="N4218" s="22">
        <f>'EPD information'!$Q$16*Tabell2[[#This Row],[Weight (kg)]]</f>
        <v>4.5239999999999995E-2</v>
      </c>
      <c r="O4218" s="22">
        <f>'EPD information'!$R$16*Tabell2[[#This Row],[Weight (kg)]]</f>
        <v>7.3369999999999997E-5</v>
      </c>
      <c r="P4218" s="22">
        <f>'EPD information'!$S$16*Tabell2[[#This Row],[Weight (kg)]]</f>
        <v>-0.35089999999999999</v>
      </c>
      <c r="Q4218" s="35">
        <f>'Product specific GWP'!$T$16*Tabell2[[#This Row],[Weight (kg)]]</f>
        <v>1.2673E-2</v>
      </c>
      <c r="R4218" s="35" t="s">
        <v>48</v>
      </c>
      <c r="S4218" s="35">
        <f>'EPD information'!$V$16*Tabell2[[#This Row],[Weight (kg)]]</f>
        <v>2.0444999999999999E-3</v>
      </c>
      <c r="T4218" s="35" t="str">
        <f>'EPD information'!$W$16</f>
        <v>ND</v>
      </c>
      <c r="U4218" s="35">
        <f>'EPD information'!$X$16*Tabell2[[#This Row],[Weight (kg)]]</f>
        <v>1.3630000000000001E-3</v>
      </c>
      <c r="V4218" s="35">
        <f>'EPD information'!$Y$16*Tabell2[[#This Row],[Weight (kg)]]</f>
        <v>4.5239999999999995E-2</v>
      </c>
      <c r="W4218" s="35">
        <f>'EPD information'!$Z$16*Tabell2[[#This Row],[Weight (kg)]]</f>
        <v>7.3369999999999997E-5</v>
      </c>
      <c r="X4218" s="35">
        <f>'EPD information'!$AA$16*Tabell2[[#This Row],[Weight (kg)]]</f>
        <v>-0.35089999999999999</v>
      </c>
      <c r="Y4218" s="18">
        <f>'EPD information'!$AB$16*Tabell2[[#This Row],[Weight (kg)]]</f>
        <v>0.97439999999999993</v>
      </c>
      <c r="Z4218" s="18">
        <f>'EPD information'!$AC$16*Tabell2[[#This Row],[Weight (kg)]]</f>
        <v>1.7080999999999999E-2</v>
      </c>
      <c r="AA4218" s="18">
        <f>'EPD information'!$AD$16*Tabell2[[#This Row],[Weight (kg)]]</f>
        <v>2.1373E-3</v>
      </c>
      <c r="AB4218" s="18" t="s">
        <v>48</v>
      </c>
      <c r="AC4218" s="18">
        <f>'EPD information'!$AF$16*Tabell2[[#This Row],[Weight (kg)]]</f>
        <v>1.3484999999999999E-3</v>
      </c>
      <c r="AD4218" s="18">
        <f>'EPD information'!$AG$16*Tabell2[[#This Row],[Weight (kg)]]</f>
        <v>4.4949999999999997E-2</v>
      </c>
      <c r="AE4218" s="18">
        <f>'EPD information'!$AH$16*Tabell2[[#This Row],[Weight (kg)]]</f>
        <v>7.1920000000000003E-5</v>
      </c>
      <c r="AF4218" s="21">
        <f>'EPD information'!$AI$16*Tabell2[[#This Row],[Weight (kg)]]</f>
        <v>-0.33349999999999996</v>
      </c>
    </row>
    <row r="4219" spans="1:32" ht="28.5" x14ac:dyDescent="0.2">
      <c r="A4219" s="36" t="s">
        <v>289</v>
      </c>
      <c r="B4219" s="37" t="s">
        <v>290</v>
      </c>
      <c r="C4219" s="38">
        <v>276794</v>
      </c>
      <c r="D4219" s="39">
        <v>7319662767941</v>
      </c>
      <c r="E4219" s="37" t="s">
        <v>46</v>
      </c>
      <c r="F4219" s="40">
        <v>200</v>
      </c>
      <c r="G4219" s="37">
        <v>250</v>
      </c>
      <c r="H4219" s="41">
        <v>0.79</v>
      </c>
      <c r="I4219" s="35">
        <f>'EPD information'!$L$16*Tabell2[[#This Row],[Weight (kg)]]</f>
        <v>2.6939000000000002</v>
      </c>
      <c r="J4219" s="22">
        <f>'EPD information'!$M$16*Tabell2[[#This Row],[Weight (kg)]]</f>
        <v>4.6926000000000002E-2</v>
      </c>
      <c r="K4219" s="22">
        <f>'EPD information'!$N$16*Tabell2[[#This Row],[Weight (kg)]]</f>
        <v>5.5694999999999998E-3</v>
      </c>
      <c r="L4219" s="22">
        <f>'EPD information'!$O$16*Tabell2[[#This Row],[Weight (kg)]]</f>
        <v>0</v>
      </c>
      <c r="M4219" s="22">
        <f>'EPD information'!$P$16*Tabell2[[#This Row],[Weight (kg)]]</f>
        <v>3.7130000000000002E-3</v>
      </c>
      <c r="N4219" s="22">
        <f>'EPD information'!$Q$16*Tabell2[[#This Row],[Weight (kg)]]</f>
        <v>0.12324</v>
      </c>
      <c r="O4219" s="22">
        <f>'EPD information'!$R$16*Tabell2[[#This Row],[Weight (kg)]]</f>
        <v>1.9987000000000002E-4</v>
      </c>
      <c r="P4219" s="22">
        <f>'EPD information'!$S$16*Tabell2[[#This Row],[Weight (kg)]]</f>
        <v>-0.95589999999999997</v>
      </c>
      <c r="Q4219" s="35">
        <f>'Product specific GWP'!$T$16*Tabell2[[#This Row],[Weight (kg)]]</f>
        <v>3.4523000000000005E-2</v>
      </c>
      <c r="R4219" s="35" t="s">
        <v>48</v>
      </c>
      <c r="S4219" s="35">
        <f>'EPD information'!$V$16*Tabell2[[#This Row],[Weight (kg)]]</f>
        <v>5.5694999999999998E-3</v>
      </c>
      <c r="T4219" s="35" t="str">
        <f>'EPD information'!$W$16</f>
        <v>ND</v>
      </c>
      <c r="U4219" s="35">
        <f>'EPD information'!$X$16*Tabell2[[#This Row],[Weight (kg)]]</f>
        <v>3.7130000000000002E-3</v>
      </c>
      <c r="V4219" s="35">
        <f>'EPD information'!$Y$16*Tabell2[[#This Row],[Weight (kg)]]</f>
        <v>0.12324</v>
      </c>
      <c r="W4219" s="35">
        <f>'EPD information'!$Z$16*Tabell2[[#This Row],[Weight (kg)]]</f>
        <v>1.9987000000000002E-4</v>
      </c>
      <c r="X4219" s="35">
        <f>'EPD information'!$AA$16*Tabell2[[#This Row],[Weight (kg)]]</f>
        <v>-0.95589999999999997</v>
      </c>
      <c r="Y4219" s="18">
        <f>'EPD information'!$AB$16*Tabell2[[#This Row],[Weight (kg)]]</f>
        <v>2.6543999999999999</v>
      </c>
      <c r="Z4219" s="18">
        <f>'EPD information'!$AC$16*Tabell2[[#This Row],[Weight (kg)]]</f>
        <v>4.6531000000000003E-2</v>
      </c>
      <c r="AA4219" s="18">
        <f>'EPD information'!$AD$16*Tabell2[[#This Row],[Weight (kg)]]</f>
        <v>5.8222999999999999E-3</v>
      </c>
      <c r="AB4219" s="18" t="s">
        <v>48</v>
      </c>
      <c r="AC4219" s="18">
        <f>'EPD information'!$AF$16*Tabell2[[#This Row],[Weight (kg)]]</f>
        <v>3.6734999999999997E-3</v>
      </c>
      <c r="AD4219" s="18">
        <f>'EPD information'!$AG$16*Tabell2[[#This Row],[Weight (kg)]]</f>
        <v>0.12245</v>
      </c>
      <c r="AE4219" s="18">
        <f>'EPD information'!$AH$16*Tabell2[[#This Row],[Weight (kg)]]</f>
        <v>1.9592000000000001E-4</v>
      </c>
      <c r="AF4219" s="21">
        <f>'EPD information'!$AI$16*Tabell2[[#This Row],[Weight (kg)]]</f>
        <v>-0.90849999999999997</v>
      </c>
    </row>
    <row r="4220" spans="1:32" ht="28.5" x14ac:dyDescent="0.2">
      <c r="A4220" s="36" t="s">
        <v>289</v>
      </c>
      <c r="B4220" s="37" t="s">
        <v>290</v>
      </c>
      <c r="C4220" s="38">
        <v>276797</v>
      </c>
      <c r="D4220" s="39">
        <v>7319662767972</v>
      </c>
      <c r="E4220" s="37" t="s">
        <v>46</v>
      </c>
      <c r="F4220" s="40">
        <v>200</v>
      </c>
      <c r="G4220" s="37">
        <v>315</v>
      </c>
      <c r="H4220" s="41">
        <v>1.1299999999999999</v>
      </c>
      <c r="I4220" s="35">
        <f>'EPD information'!$L$16*Tabell2[[#This Row],[Weight (kg)]]</f>
        <v>3.8532999999999999</v>
      </c>
      <c r="J4220" s="22">
        <f>'EPD information'!$M$16*Tabell2[[#This Row],[Weight (kg)]]</f>
        <v>6.7122000000000001E-2</v>
      </c>
      <c r="K4220" s="22">
        <f>'EPD information'!$N$16*Tabell2[[#This Row],[Weight (kg)]]</f>
        <v>7.9664999999999996E-3</v>
      </c>
      <c r="L4220" s="22">
        <f>'EPD information'!$O$16*Tabell2[[#This Row],[Weight (kg)]]</f>
        <v>0</v>
      </c>
      <c r="M4220" s="22">
        <f>'EPD information'!$P$16*Tabell2[[#This Row],[Weight (kg)]]</f>
        <v>5.3109999999999997E-3</v>
      </c>
      <c r="N4220" s="22">
        <f>'EPD information'!$Q$16*Tabell2[[#This Row],[Weight (kg)]]</f>
        <v>0.17627999999999999</v>
      </c>
      <c r="O4220" s="22">
        <f>'EPD information'!$R$16*Tabell2[[#This Row],[Weight (kg)]]</f>
        <v>2.8589000000000002E-4</v>
      </c>
      <c r="P4220" s="22">
        <f>'EPD information'!$S$16*Tabell2[[#This Row],[Weight (kg)]]</f>
        <v>-1.3672999999999997</v>
      </c>
      <c r="Q4220" s="35">
        <f>'Product specific GWP'!$T$16*Tabell2[[#This Row],[Weight (kg)]]</f>
        <v>4.9381000000000001E-2</v>
      </c>
      <c r="R4220" s="35" t="s">
        <v>48</v>
      </c>
      <c r="S4220" s="35">
        <f>'EPD information'!$V$16*Tabell2[[#This Row],[Weight (kg)]]</f>
        <v>7.9664999999999996E-3</v>
      </c>
      <c r="T4220" s="35" t="str">
        <f>'EPD information'!$W$16</f>
        <v>ND</v>
      </c>
      <c r="U4220" s="35">
        <f>'EPD information'!$X$16*Tabell2[[#This Row],[Weight (kg)]]</f>
        <v>5.3109999999999997E-3</v>
      </c>
      <c r="V4220" s="35">
        <f>'EPD information'!$Y$16*Tabell2[[#This Row],[Weight (kg)]]</f>
        <v>0.17627999999999999</v>
      </c>
      <c r="W4220" s="35">
        <f>'EPD information'!$Z$16*Tabell2[[#This Row],[Weight (kg)]]</f>
        <v>2.8589000000000002E-4</v>
      </c>
      <c r="X4220" s="35">
        <f>'EPD information'!$AA$16*Tabell2[[#This Row],[Weight (kg)]]</f>
        <v>-1.3672999999999997</v>
      </c>
      <c r="Y4220" s="18">
        <f>'EPD information'!$AB$16*Tabell2[[#This Row],[Weight (kg)]]</f>
        <v>3.7967999999999993</v>
      </c>
      <c r="Z4220" s="18">
        <f>'EPD information'!$AC$16*Tabell2[[#This Row],[Weight (kg)]]</f>
        <v>6.6556999999999991E-2</v>
      </c>
      <c r="AA4220" s="18">
        <f>'EPD information'!$AD$16*Tabell2[[#This Row],[Weight (kg)]]</f>
        <v>8.3280999999999997E-3</v>
      </c>
      <c r="AB4220" s="18" t="s">
        <v>48</v>
      </c>
      <c r="AC4220" s="18">
        <f>'EPD information'!$AF$16*Tabell2[[#This Row],[Weight (kg)]]</f>
        <v>5.2544999999999988E-3</v>
      </c>
      <c r="AD4220" s="18">
        <f>'EPD information'!$AG$16*Tabell2[[#This Row],[Weight (kg)]]</f>
        <v>0.17514999999999997</v>
      </c>
      <c r="AE4220" s="18">
        <f>'EPD information'!$AH$16*Tabell2[[#This Row],[Weight (kg)]]</f>
        <v>2.8023999999999996E-4</v>
      </c>
      <c r="AF4220" s="21">
        <f>'EPD information'!$AI$16*Tabell2[[#This Row],[Weight (kg)]]</f>
        <v>-1.2994999999999999</v>
      </c>
    </row>
    <row r="4221" spans="1:32" ht="28.5" x14ac:dyDescent="0.2">
      <c r="A4221" s="36" t="s">
        <v>289</v>
      </c>
      <c r="B4221" s="37" t="s">
        <v>290</v>
      </c>
      <c r="C4221" s="38">
        <v>276798</v>
      </c>
      <c r="D4221" s="39">
        <v>7319662767989</v>
      </c>
      <c r="E4221" s="37" t="s">
        <v>46</v>
      </c>
      <c r="F4221" s="40">
        <v>200</v>
      </c>
      <c r="G4221" s="37">
        <v>355</v>
      </c>
      <c r="H4221" s="41">
        <v>1.2</v>
      </c>
      <c r="I4221" s="35">
        <f>'EPD information'!$L$16*Tabell2[[#This Row],[Weight (kg)]]</f>
        <v>4.0919999999999996</v>
      </c>
      <c r="J4221" s="22">
        <f>'EPD information'!$M$16*Tabell2[[#This Row],[Weight (kg)]]</f>
        <v>7.1279999999999996E-2</v>
      </c>
      <c r="K4221" s="22">
        <f>'EPD information'!$N$16*Tabell2[[#This Row],[Weight (kg)]]</f>
        <v>8.4599999999999988E-3</v>
      </c>
      <c r="L4221" s="22">
        <f>'EPD information'!$O$16*Tabell2[[#This Row],[Weight (kg)]]</f>
        <v>0</v>
      </c>
      <c r="M4221" s="22">
        <f>'EPD information'!$P$16*Tabell2[[#This Row],[Weight (kg)]]</f>
        <v>5.64E-3</v>
      </c>
      <c r="N4221" s="22">
        <f>'EPD information'!$Q$16*Tabell2[[#This Row],[Weight (kg)]]</f>
        <v>0.18720000000000001</v>
      </c>
      <c r="O4221" s="22">
        <f>'EPD information'!$R$16*Tabell2[[#This Row],[Weight (kg)]]</f>
        <v>3.0360000000000001E-4</v>
      </c>
      <c r="P4221" s="22">
        <f>'EPD information'!$S$16*Tabell2[[#This Row],[Weight (kg)]]</f>
        <v>-1.452</v>
      </c>
      <c r="Q4221" s="35">
        <f>'Product specific GWP'!$T$16*Tabell2[[#This Row],[Weight (kg)]]</f>
        <v>5.2440000000000001E-2</v>
      </c>
      <c r="R4221" s="35" t="s">
        <v>48</v>
      </c>
      <c r="S4221" s="35">
        <f>'EPD information'!$V$16*Tabell2[[#This Row],[Weight (kg)]]</f>
        <v>8.4599999999999988E-3</v>
      </c>
      <c r="T4221" s="35" t="str">
        <f>'EPD information'!$W$16</f>
        <v>ND</v>
      </c>
      <c r="U4221" s="35">
        <f>'EPD information'!$X$16*Tabell2[[#This Row],[Weight (kg)]]</f>
        <v>5.64E-3</v>
      </c>
      <c r="V4221" s="35">
        <f>'EPD information'!$Y$16*Tabell2[[#This Row],[Weight (kg)]]</f>
        <v>0.18720000000000001</v>
      </c>
      <c r="W4221" s="35">
        <f>'EPD information'!$Z$16*Tabell2[[#This Row],[Weight (kg)]]</f>
        <v>3.0360000000000001E-4</v>
      </c>
      <c r="X4221" s="35">
        <f>'EPD information'!$AA$16*Tabell2[[#This Row],[Weight (kg)]]</f>
        <v>-1.452</v>
      </c>
      <c r="Y4221" s="18">
        <f>'EPD information'!$AB$16*Tabell2[[#This Row],[Weight (kg)]]</f>
        <v>4.032</v>
      </c>
      <c r="Z4221" s="18">
        <f>'EPD information'!$AC$16*Tabell2[[#This Row],[Weight (kg)]]</f>
        <v>7.0679999999999993E-2</v>
      </c>
      <c r="AA4221" s="18">
        <f>'EPD information'!$AD$16*Tabell2[[#This Row],[Weight (kg)]]</f>
        <v>8.8439999999999994E-3</v>
      </c>
      <c r="AB4221" s="18" t="s">
        <v>48</v>
      </c>
      <c r="AC4221" s="18">
        <f>'EPD information'!$AF$16*Tabell2[[#This Row],[Weight (kg)]]</f>
        <v>5.579999999999999E-3</v>
      </c>
      <c r="AD4221" s="18">
        <f>'EPD information'!$AG$16*Tabell2[[#This Row],[Weight (kg)]]</f>
        <v>0.186</v>
      </c>
      <c r="AE4221" s="18">
        <f>'EPD information'!$AH$16*Tabell2[[#This Row],[Weight (kg)]]</f>
        <v>2.9760000000000002E-4</v>
      </c>
      <c r="AF4221" s="21">
        <f>'EPD information'!$AI$16*Tabell2[[#This Row],[Weight (kg)]]</f>
        <v>-1.38</v>
      </c>
    </row>
    <row r="4222" spans="1:32" ht="28.5" x14ac:dyDescent="0.2">
      <c r="A4222" s="36" t="s">
        <v>289</v>
      </c>
      <c r="B4222" s="37" t="s">
        <v>290</v>
      </c>
      <c r="C4222" s="38">
        <v>776112</v>
      </c>
      <c r="D4222" s="39">
        <v>7319667761128</v>
      </c>
      <c r="E4222" s="37" t="s">
        <v>46</v>
      </c>
      <c r="F4222" s="40">
        <v>200</v>
      </c>
      <c r="G4222" s="37">
        <v>100</v>
      </c>
      <c r="H4222" s="41">
        <v>0.23</v>
      </c>
      <c r="I4222" s="35">
        <f>'EPD information'!$L$16*Tabell2[[#This Row],[Weight (kg)]]</f>
        <v>0.78430000000000011</v>
      </c>
      <c r="J4222" s="22">
        <f>'EPD information'!$M$16*Tabell2[[#This Row],[Weight (kg)]]</f>
        <v>1.3662000000000001E-2</v>
      </c>
      <c r="K4222" s="22">
        <f>'EPD information'!$N$16*Tabell2[[#This Row],[Weight (kg)]]</f>
        <v>1.6215000000000001E-3</v>
      </c>
      <c r="L4222" s="22">
        <f>'EPD information'!$O$16*Tabell2[[#This Row],[Weight (kg)]]</f>
        <v>0</v>
      </c>
      <c r="M4222" s="22">
        <f>'EPD information'!$P$16*Tabell2[[#This Row],[Weight (kg)]]</f>
        <v>1.0810000000000001E-3</v>
      </c>
      <c r="N4222" s="22">
        <f>'EPD information'!$Q$16*Tabell2[[#This Row],[Weight (kg)]]</f>
        <v>3.5880000000000002E-2</v>
      </c>
      <c r="O4222" s="22">
        <f>'EPD information'!$R$16*Tabell2[[#This Row],[Weight (kg)]]</f>
        <v>5.819000000000001E-5</v>
      </c>
      <c r="P4222" s="22">
        <f>'EPD information'!$S$16*Tabell2[[#This Row],[Weight (kg)]]</f>
        <v>-0.27829999999999999</v>
      </c>
      <c r="Q4222" s="35">
        <f>'Product specific GWP'!$T$16*Tabell2[[#This Row],[Weight (kg)]]</f>
        <v>1.0051000000000001E-2</v>
      </c>
      <c r="R4222" s="35" t="s">
        <v>48</v>
      </c>
      <c r="S4222" s="35">
        <f>'EPD information'!$V$16*Tabell2[[#This Row],[Weight (kg)]]</f>
        <v>1.6215000000000001E-3</v>
      </c>
      <c r="T4222" s="35" t="str">
        <f>'EPD information'!$W$16</f>
        <v>ND</v>
      </c>
      <c r="U4222" s="35">
        <f>'EPD information'!$X$16*Tabell2[[#This Row],[Weight (kg)]]</f>
        <v>1.0810000000000001E-3</v>
      </c>
      <c r="V4222" s="35">
        <f>'EPD information'!$Y$16*Tabell2[[#This Row],[Weight (kg)]]</f>
        <v>3.5880000000000002E-2</v>
      </c>
      <c r="W4222" s="35">
        <f>'EPD information'!$Z$16*Tabell2[[#This Row],[Weight (kg)]]</f>
        <v>5.819000000000001E-5</v>
      </c>
      <c r="X4222" s="35">
        <f>'EPD information'!$AA$16*Tabell2[[#This Row],[Weight (kg)]]</f>
        <v>-0.27829999999999999</v>
      </c>
      <c r="Y4222" s="18">
        <f>'EPD information'!$AB$16*Tabell2[[#This Row],[Weight (kg)]]</f>
        <v>0.77280000000000004</v>
      </c>
      <c r="Z4222" s="18">
        <f>'EPD information'!$AC$16*Tabell2[[#This Row],[Weight (kg)]]</f>
        <v>1.3547E-2</v>
      </c>
      <c r="AA4222" s="18">
        <f>'EPD information'!$AD$16*Tabell2[[#This Row],[Weight (kg)]]</f>
        <v>1.6950999999999999E-3</v>
      </c>
      <c r="AB4222" s="18" t="s">
        <v>48</v>
      </c>
      <c r="AC4222" s="18">
        <f>'EPD information'!$AF$16*Tabell2[[#This Row],[Weight (kg)]]</f>
        <v>1.0694999999999999E-3</v>
      </c>
      <c r="AD4222" s="18">
        <f>'EPD information'!$AG$16*Tabell2[[#This Row],[Weight (kg)]]</f>
        <v>3.5650000000000001E-2</v>
      </c>
      <c r="AE4222" s="18">
        <f>'EPD information'!$AH$16*Tabell2[[#This Row],[Weight (kg)]]</f>
        <v>5.7040000000000003E-5</v>
      </c>
      <c r="AF4222" s="21">
        <f>'EPD information'!$AI$16*Tabell2[[#This Row],[Weight (kg)]]</f>
        <v>-0.26450000000000001</v>
      </c>
    </row>
    <row r="4223" spans="1:32" ht="28.5" x14ac:dyDescent="0.2">
      <c r="A4223" s="36" t="s">
        <v>289</v>
      </c>
      <c r="B4223" s="37" t="s">
        <v>290</v>
      </c>
      <c r="C4223" s="38">
        <v>276789</v>
      </c>
      <c r="D4223" s="39">
        <v>7319662767897</v>
      </c>
      <c r="E4223" s="37" t="s">
        <v>46</v>
      </c>
      <c r="F4223" s="40">
        <v>200</v>
      </c>
      <c r="G4223" s="37">
        <v>112</v>
      </c>
      <c r="H4223" s="41">
        <v>0.25</v>
      </c>
      <c r="I4223" s="35">
        <f>'EPD information'!$L$16*Tabell2[[#This Row],[Weight (kg)]]</f>
        <v>0.85250000000000004</v>
      </c>
      <c r="J4223" s="22">
        <f>'EPD information'!$M$16*Tabell2[[#This Row],[Weight (kg)]]</f>
        <v>1.485E-2</v>
      </c>
      <c r="K4223" s="22">
        <f>'EPD information'!$N$16*Tabell2[[#This Row],[Weight (kg)]]</f>
        <v>1.7625E-3</v>
      </c>
      <c r="L4223" s="22">
        <f>'EPD information'!$O$16*Tabell2[[#This Row],[Weight (kg)]]</f>
        <v>0</v>
      </c>
      <c r="M4223" s="22">
        <f>'EPD information'!$P$16*Tabell2[[#This Row],[Weight (kg)]]</f>
        <v>1.175E-3</v>
      </c>
      <c r="N4223" s="22">
        <f>'EPD information'!$Q$16*Tabell2[[#This Row],[Weight (kg)]]</f>
        <v>3.9E-2</v>
      </c>
      <c r="O4223" s="22">
        <f>'EPD information'!$R$16*Tabell2[[#This Row],[Weight (kg)]]</f>
        <v>6.3250000000000006E-5</v>
      </c>
      <c r="P4223" s="22">
        <f>'EPD information'!$S$16*Tabell2[[#This Row],[Weight (kg)]]</f>
        <v>-0.30249999999999999</v>
      </c>
      <c r="Q4223" s="35">
        <f>'Product specific GWP'!$T$16*Tabell2[[#This Row],[Weight (kg)]]</f>
        <v>1.0925000000000001E-2</v>
      </c>
      <c r="R4223" s="35" t="s">
        <v>48</v>
      </c>
      <c r="S4223" s="35">
        <f>'EPD information'!$V$16*Tabell2[[#This Row],[Weight (kg)]]</f>
        <v>1.7625E-3</v>
      </c>
      <c r="T4223" s="35" t="str">
        <f>'EPD information'!$W$16</f>
        <v>ND</v>
      </c>
      <c r="U4223" s="35">
        <f>'EPD information'!$X$16*Tabell2[[#This Row],[Weight (kg)]]</f>
        <v>1.175E-3</v>
      </c>
      <c r="V4223" s="35">
        <f>'EPD information'!$Y$16*Tabell2[[#This Row],[Weight (kg)]]</f>
        <v>3.9E-2</v>
      </c>
      <c r="W4223" s="35">
        <f>'EPD information'!$Z$16*Tabell2[[#This Row],[Weight (kg)]]</f>
        <v>6.3250000000000006E-5</v>
      </c>
      <c r="X4223" s="35">
        <f>'EPD information'!$AA$16*Tabell2[[#This Row],[Weight (kg)]]</f>
        <v>-0.30249999999999999</v>
      </c>
      <c r="Y4223" s="18">
        <f>'EPD information'!$AB$16*Tabell2[[#This Row],[Weight (kg)]]</f>
        <v>0.84</v>
      </c>
      <c r="Z4223" s="18">
        <f>'EPD information'!$AC$16*Tabell2[[#This Row],[Weight (kg)]]</f>
        <v>1.4725E-2</v>
      </c>
      <c r="AA4223" s="18">
        <f>'EPD information'!$AD$16*Tabell2[[#This Row],[Weight (kg)]]</f>
        <v>1.8425E-3</v>
      </c>
      <c r="AB4223" s="18" t="s">
        <v>48</v>
      </c>
      <c r="AC4223" s="18">
        <f>'EPD information'!$AF$16*Tabell2[[#This Row],[Weight (kg)]]</f>
        <v>1.1624999999999999E-3</v>
      </c>
      <c r="AD4223" s="18">
        <f>'EPD information'!$AG$16*Tabell2[[#This Row],[Weight (kg)]]</f>
        <v>3.875E-2</v>
      </c>
      <c r="AE4223" s="18">
        <f>'EPD information'!$AH$16*Tabell2[[#This Row],[Weight (kg)]]</f>
        <v>6.2000000000000003E-5</v>
      </c>
      <c r="AF4223" s="21">
        <f>'EPD information'!$AI$16*Tabell2[[#This Row],[Weight (kg)]]</f>
        <v>-0.28749999999999998</v>
      </c>
    </row>
    <row r="4224" spans="1:32" ht="28.5" x14ac:dyDescent="0.2">
      <c r="A4224" s="36" t="s">
        <v>289</v>
      </c>
      <c r="B4224" s="37" t="s">
        <v>290</v>
      </c>
      <c r="C4224" s="38">
        <v>776113</v>
      </c>
      <c r="D4224" s="39">
        <v>7319667761135</v>
      </c>
      <c r="E4224" s="37" t="s">
        <v>46</v>
      </c>
      <c r="F4224" s="40">
        <v>200</v>
      </c>
      <c r="G4224" s="37">
        <v>140</v>
      </c>
      <c r="H4224" s="41">
        <v>0.34</v>
      </c>
      <c r="I4224" s="35">
        <f>'EPD information'!$L$16*Tabell2[[#This Row],[Weight (kg)]]</f>
        <v>1.1594000000000002</v>
      </c>
      <c r="J4224" s="22">
        <f>'EPD information'!$M$16*Tabell2[[#This Row],[Weight (kg)]]</f>
        <v>2.0196000000000002E-2</v>
      </c>
      <c r="K4224" s="22">
        <f>'EPD information'!$N$16*Tabell2[[#This Row],[Weight (kg)]]</f>
        <v>2.3970000000000003E-3</v>
      </c>
      <c r="L4224" s="22">
        <f>'EPD information'!$O$16*Tabell2[[#This Row],[Weight (kg)]]</f>
        <v>0</v>
      </c>
      <c r="M4224" s="22">
        <f>'EPD information'!$P$16*Tabell2[[#This Row],[Weight (kg)]]</f>
        <v>1.5980000000000002E-3</v>
      </c>
      <c r="N4224" s="22">
        <f>'EPD information'!$Q$16*Tabell2[[#This Row],[Weight (kg)]]</f>
        <v>5.3040000000000004E-2</v>
      </c>
      <c r="O4224" s="22">
        <f>'EPD information'!$R$16*Tabell2[[#This Row],[Weight (kg)]]</f>
        <v>8.602000000000002E-5</v>
      </c>
      <c r="P4224" s="22">
        <f>'EPD information'!$S$16*Tabell2[[#This Row],[Weight (kg)]]</f>
        <v>-0.41140000000000004</v>
      </c>
      <c r="Q4224" s="35">
        <f>'Product specific GWP'!$T$16*Tabell2[[#This Row],[Weight (kg)]]</f>
        <v>1.4858000000000001E-2</v>
      </c>
      <c r="R4224" s="35" t="s">
        <v>48</v>
      </c>
      <c r="S4224" s="35">
        <f>'EPD information'!$V$16*Tabell2[[#This Row],[Weight (kg)]]</f>
        <v>2.3970000000000003E-3</v>
      </c>
      <c r="T4224" s="35" t="str">
        <f>'EPD information'!$W$16</f>
        <v>ND</v>
      </c>
      <c r="U4224" s="35">
        <f>'EPD information'!$X$16*Tabell2[[#This Row],[Weight (kg)]]</f>
        <v>1.5980000000000002E-3</v>
      </c>
      <c r="V4224" s="35">
        <f>'EPD information'!$Y$16*Tabell2[[#This Row],[Weight (kg)]]</f>
        <v>5.3040000000000004E-2</v>
      </c>
      <c r="W4224" s="35">
        <f>'EPD information'!$Z$16*Tabell2[[#This Row],[Weight (kg)]]</f>
        <v>8.602000000000002E-5</v>
      </c>
      <c r="X4224" s="35">
        <f>'EPD information'!$AA$16*Tabell2[[#This Row],[Weight (kg)]]</f>
        <v>-0.41140000000000004</v>
      </c>
      <c r="Y4224" s="18">
        <f>'EPD information'!$AB$16*Tabell2[[#This Row],[Weight (kg)]]</f>
        <v>1.1424000000000001</v>
      </c>
      <c r="Z4224" s="18">
        <f>'EPD information'!$AC$16*Tabell2[[#This Row],[Weight (kg)]]</f>
        <v>2.0026000000000002E-2</v>
      </c>
      <c r="AA4224" s="18">
        <f>'EPD information'!$AD$16*Tabell2[[#This Row],[Weight (kg)]]</f>
        <v>2.5058000000000003E-3</v>
      </c>
      <c r="AB4224" s="18" t="s">
        <v>48</v>
      </c>
      <c r="AC4224" s="18">
        <f>'EPD information'!$AF$16*Tabell2[[#This Row],[Weight (kg)]]</f>
        <v>1.5809999999999999E-3</v>
      </c>
      <c r="AD4224" s="18">
        <f>'EPD information'!$AG$16*Tabell2[[#This Row],[Weight (kg)]]</f>
        <v>5.2700000000000004E-2</v>
      </c>
      <c r="AE4224" s="18">
        <f>'EPD information'!$AH$16*Tabell2[[#This Row],[Weight (kg)]]</f>
        <v>8.4320000000000006E-5</v>
      </c>
      <c r="AF4224" s="21">
        <f>'EPD information'!$AI$16*Tabell2[[#This Row],[Weight (kg)]]</f>
        <v>-0.39100000000000001</v>
      </c>
    </row>
    <row r="4225" spans="1:32" ht="28.5" x14ac:dyDescent="0.2">
      <c r="A4225" s="36" t="s">
        <v>289</v>
      </c>
      <c r="B4225" s="37" t="s">
        <v>290</v>
      </c>
      <c r="C4225" s="38">
        <v>776114</v>
      </c>
      <c r="D4225" s="39">
        <v>7319667761142</v>
      </c>
      <c r="E4225" s="37" t="s">
        <v>46</v>
      </c>
      <c r="F4225" s="40">
        <v>200</v>
      </c>
      <c r="G4225" s="37">
        <v>150</v>
      </c>
      <c r="H4225" s="41">
        <v>0.37</v>
      </c>
      <c r="I4225" s="35">
        <f>'EPD information'!$L$16*Tabell2[[#This Row],[Weight (kg)]]</f>
        <v>1.2617</v>
      </c>
      <c r="J4225" s="22">
        <f>'EPD information'!$M$16*Tabell2[[#This Row],[Weight (kg)]]</f>
        <v>2.1978000000000001E-2</v>
      </c>
      <c r="K4225" s="22">
        <f>'EPD information'!$N$16*Tabell2[[#This Row],[Weight (kg)]]</f>
        <v>2.6084999999999997E-3</v>
      </c>
      <c r="L4225" s="22">
        <f>'EPD information'!$O$16*Tabell2[[#This Row],[Weight (kg)]]</f>
        <v>0</v>
      </c>
      <c r="M4225" s="22">
        <f>'EPD information'!$P$16*Tabell2[[#This Row],[Weight (kg)]]</f>
        <v>1.7390000000000001E-3</v>
      </c>
      <c r="N4225" s="22">
        <f>'EPD information'!$Q$16*Tabell2[[#This Row],[Weight (kg)]]</f>
        <v>5.772E-2</v>
      </c>
      <c r="O4225" s="22">
        <f>'EPD information'!$R$16*Tabell2[[#This Row],[Weight (kg)]]</f>
        <v>9.3610000000000007E-5</v>
      </c>
      <c r="P4225" s="22">
        <f>'EPD information'!$S$16*Tabell2[[#This Row],[Weight (kg)]]</f>
        <v>-0.44769999999999999</v>
      </c>
      <c r="Q4225" s="35">
        <f>'Product specific GWP'!$T$16*Tabell2[[#This Row],[Weight (kg)]]</f>
        <v>1.6168999999999999E-2</v>
      </c>
      <c r="R4225" s="35" t="s">
        <v>48</v>
      </c>
      <c r="S4225" s="35">
        <f>'EPD information'!$V$16*Tabell2[[#This Row],[Weight (kg)]]</f>
        <v>2.6084999999999997E-3</v>
      </c>
      <c r="T4225" s="35" t="str">
        <f>'EPD information'!$W$16</f>
        <v>ND</v>
      </c>
      <c r="U4225" s="35">
        <f>'EPD information'!$X$16*Tabell2[[#This Row],[Weight (kg)]]</f>
        <v>1.7390000000000001E-3</v>
      </c>
      <c r="V4225" s="35">
        <f>'EPD information'!$Y$16*Tabell2[[#This Row],[Weight (kg)]]</f>
        <v>5.772E-2</v>
      </c>
      <c r="W4225" s="35">
        <f>'EPD information'!$Z$16*Tabell2[[#This Row],[Weight (kg)]]</f>
        <v>9.3610000000000007E-5</v>
      </c>
      <c r="X4225" s="35">
        <f>'EPD information'!$AA$16*Tabell2[[#This Row],[Weight (kg)]]</f>
        <v>-0.44769999999999999</v>
      </c>
      <c r="Y4225" s="18">
        <f>'EPD information'!$AB$16*Tabell2[[#This Row],[Weight (kg)]]</f>
        <v>1.2431999999999999</v>
      </c>
      <c r="Z4225" s="18">
        <f>'EPD information'!$AC$16*Tabell2[[#This Row],[Weight (kg)]]</f>
        <v>2.1793E-2</v>
      </c>
      <c r="AA4225" s="18">
        <f>'EPD information'!$AD$16*Tabell2[[#This Row],[Weight (kg)]]</f>
        <v>2.7269E-3</v>
      </c>
      <c r="AB4225" s="18" t="s">
        <v>48</v>
      </c>
      <c r="AC4225" s="18">
        <f>'EPD information'!$AF$16*Tabell2[[#This Row],[Weight (kg)]]</f>
        <v>1.7204999999999998E-3</v>
      </c>
      <c r="AD4225" s="18">
        <f>'EPD information'!$AG$16*Tabell2[[#This Row],[Weight (kg)]]</f>
        <v>5.7349999999999998E-2</v>
      </c>
      <c r="AE4225" s="18">
        <f>'EPD information'!$AH$16*Tabell2[[#This Row],[Weight (kg)]]</f>
        <v>9.1760000000000002E-5</v>
      </c>
      <c r="AF4225" s="21">
        <f>'EPD information'!$AI$16*Tabell2[[#This Row],[Weight (kg)]]</f>
        <v>-0.42549999999999999</v>
      </c>
    </row>
    <row r="4226" spans="1:32" ht="28.5" x14ac:dyDescent="0.2">
      <c r="A4226" s="36" t="s">
        <v>289</v>
      </c>
      <c r="B4226" s="37" t="s">
        <v>290</v>
      </c>
      <c r="C4226" s="38">
        <v>694350</v>
      </c>
      <c r="D4226" s="39">
        <v>7319660313119</v>
      </c>
      <c r="E4226" s="37" t="s">
        <v>46</v>
      </c>
      <c r="F4226" s="40">
        <v>200</v>
      </c>
      <c r="G4226" s="37">
        <v>160</v>
      </c>
      <c r="H4226" s="41">
        <v>0.4</v>
      </c>
      <c r="I4226" s="35">
        <f>'EPD information'!$L$16*Tabell2[[#This Row],[Weight (kg)]]</f>
        <v>1.3640000000000001</v>
      </c>
      <c r="J4226" s="22">
        <f>'EPD information'!$M$16*Tabell2[[#This Row],[Weight (kg)]]</f>
        <v>2.3760000000000003E-2</v>
      </c>
      <c r="K4226" s="22">
        <f>'EPD information'!$N$16*Tabell2[[#This Row],[Weight (kg)]]</f>
        <v>2.82E-3</v>
      </c>
      <c r="L4226" s="22">
        <f>'EPD information'!$O$16*Tabell2[[#This Row],[Weight (kg)]]</f>
        <v>0</v>
      </c>
      <c r="M4226" s="22">
        <f>'EPD information'!$P$16*Tabell2[[#This Row],[Weight (kg)]]</f>
        <v>1.8800000000000002E-3</v>
      </c>
      <c r="N4226" s="22">
        <f>'EPD information'!$Q$16*Tabell2[[#This Row],[Weight (kg)]]</f>
        <v>6.2400000000000004E-2</v>
      </c>
      <c r="O4226" s="22">
        <f>'EPD information'!$R$16*Tabell2[[#This Row],[Weight (kg)]]</f>
        <v>1.0120000000000002E-4</v>
      </c>
      <c r="P4226" s="22">
        <f>'EPD information'!$S$16*Tabell2[[#This Row],[Weight (kg)]]</f>
        <v>-0.48399999999999999</v>
      </c>
      <c r="Q4226" s="35">
        <f>'Product specific GWP'!$T$16*Tabell2[[#This Row],[Weight (kg)]]</f>
        <v>1.7480000000000002E-2</v>
      </c>
      <c r="R4226" s="35" t="s">
        <v>48</v>
      </c>
      <c r="S4226" s="35">
        <f>'EPD information'!$V$16*Tabell2[[#This Row],[Weight (kg)]]</f>
        <v>2.82E-3</v>
      </c>
      <c r="T4226" s="35" t="str">
        <f>'EPD information'!$W$16</f>
        <v>ND</v>
      </c>
      <c r="U4226" s="35">
        <f>'EPD information'!$X$16*Tabell2[[#This Row],[Weight (kg)]]</f>
        <v>1.8800000000000002E-3</v>
      </c>
      <c r="V4226" s="35">
        <f>'EPD information'!$Y$16*Tabell2[[#This Row],[Weight (kg)]]</f>
        <v>6.2400000000000004E-2</v>
      </c>
      <c r="W4226" s="35">
        <f>'EPD information'!$Z$16*Tabell2[[#This Row],[Weight (kg)]]</f>
        <v>1.0120000000000002E-4</v>
      </c>
      <c r="X4226" s="35">
        <f>'EPD information'!$AA$16*Tabell2[[#This Row],[Weight (kg)]]</f>
        <v>-0.48399999999999999</v>
      </c>
      <c r="Y4226" s="18">
        <f>'EPD information'!$AB$16*Tabell2[[#This Row],[Weight (kg)]]</f>
        <v>1.3440000000000001</v>
      </c>
      <c r="Z4226" s="18">
        <f>'EPD information'!$AC$16*Tabell2[[#This Row],[Weight (kg)]]</f>
        <v>2.3560000000000001E-2</v>
      </c>
      <c r="AA4226" s="18">
        <f>'EPD information'!$AD$16*Tabell2[[#This Row],[Weight (kg)]]</f>
        <v>2.9480000000000001E-3</v>
      </c>
      <c r="AB4226" s="18" t="s">
        <v>48</v>
      </c>
      <c r="AC4226" s="18">
        <f>'EPD information'!$AF$16*Tabell2[[#This Row],[Weight (kg)]]</f>
        <v>1.8599999999999999E-3</v>
      </c>
      <c r="AD4226" s="18">
        <f>'EPD information'!$AG$16*Tabell2[[#This Row],[Weight (kg)]]</f>
        <v>6.2E-2</v>
      </c>
      <c r="AE4226" s="18">
        <f>'EPD information'!$AH$16*Tabell2[[#This Row],[Weight (kg)]]</f>
        <v>9.9200000000000012E-5</v>
      </c>
      <c r="AF4226" s="21">
        <f>'EPD information'!$AI$16*Tabell2[[#This Row],[Weight (kg)]]</f>
        <v>-0.45999999999999996</v>
      </c>
    </row>
    <row r="4227" spans="1:32" ht="28.5" x14ac:dyDescent="0.2">
      <c r="A4227" s="36" t="s">
        <v>289</v>
      </c>
      <c r="B4227" s="37" t="s">
        <v>290</v>
      </c>
      <c r="C4227" s="38">
        <v>776116</v>
      </c>
      <c r="D4227" s="39">
        <v>7319667761166</v>
      </c>
      <c r="E4227" s="37" t="s">
        <v>46</v>
      </c>
      <c r="F4227" s="40">
        <v>200</v>
      </c>
      <c r="G4227" s="37">
        <v>180</v>
      </c>
      <c r="H4227" s="41">
        <v>0.46</v>
      </c>
      <c r="I4227" s="35">
        <f>'EPD information'!$L$16*Tabell2[[#This Row],[Weight (kg)]]</f>
        <v>1.5686000000000002</v>
      </c>
      <c r="J4227" s="22">
        <f>'EPD information'!$M$16*Tabell2[[#This Row],[Weight (kg)]]</f>
        <v>2.7324000000000001E-2</v>
      </c>
      <c r="K4227" s="22">
        <f>'EPD information'!$N$16*Tabell2[[#This Row],[Weight (kg)]]</f>
        <v>3.2430000000000002E-3</v>
      </c>
      <c r="L4227" s="22">
        <f>'EPD information'!$O$16*Tabell2[[#This Row],[Weight (kg)]]</f>
        <v>0</v>
      </c>
      <c r="M4227" s="22">
        <f>'EPD information'!$P$16*Tabell2[[#This Row],[Weight (kg)]]</f>
        <v>2.1620000000000003E-3</v>
      </c>
      <c r="N4227" s="22">
        <f>'EPD information'!$Q$16*Tabell2[[#This Row],[Weight (kg)]]</f>
        <v>7.1760000000000004E-2</v>
      </c>
      <c r="O4227" s="22">
        <f>'EPD information'!$R$16*Tabell2[[#This Row],[Weight (kg)]]</f>
        <v>1.1638000000000002E-4</v>
      </c>
      <c r="P4227" s="22">
        <f>'EPD information'!$S$16*Tabell2[[#This Row],[Weight (kg)]]</f>
        <v>-0.55659999999999998</v>
      </c>
      <c r="Q4227" s="35">
        <f>'Product specific GWP'!$T$16*Tabell2[[#This Row],[Weight (kg)]]</f>
        <v>2.0102000000000002E-2</v>
      </c>
      <c r="R4227" s="35" t="s">
        <v>48</v>
      </c>
      <c r="S4227" s="35">
        <f>'EPD information'!$V$16*Tabell2[[#This Row],[Weight (kg)]]</f>
        <v>3.2430000000000002E-3</v>
      </c>
      <c r="T4227" s="35" t="str">
        <f>'EPD information'!$W$16</f>
        <v>ND</v>
      </c>
      <c r="U4227" s="35">
        <f>'EPD information'!$X$16*Tabell2[[#This Row],[Weight (kg)]]</f>
        <v>2.1620000000000003E-3</v>
      </c>
      <c r="V4227" s="35">
        <f>'EPD information'!$Y$16*Tabell2[[#This Row],[Weight (kg)]]</f>
        <v>7.1760000000000004E-2</v>
      </c>
      <c r="W4227" s="35">
        <f>'EPD information'!$Z$16*Tabell2[[#This Row],[Weight (kg)]]</f>
        <v>1.1638000000000002E-4</v>
      </c>
      <c r="X4227" s="35">
        <f>'EPD information'!$AA$16*Tabell2[[#This Row],[Weight (kg)]]</f>
        <v>-0.55659999999999998</v>
      </c>
      <c r="Y4227" s="18">
        <f>'EPD information'!$AB$16*Tabell2[[#This Row],[Weight (kg)]]</f>
        <v>1.5456000000000001</v>
      </c>
      <c r="Z4227" s="18">
        <f>'EPD information'!$AC$16*Tabell2[[#This Row],[Weight (kg)]]</f>
        <v>2.7094E-2</v>
      </c>
      <c r="AA4227" s="18">
        <f>'EPD information'!$AD$16*Tabell2[[#This Row],[Weight (kg)]]</f>
        <v>3.3901999999999999E-3</v>
      </c>
      <c r="AB4227" s="18" t="s">
        <v>48</v>
      </c>
      <c r="AC4227" s="18">
        <f>'EPD information'!$AF$16*Tabell2[[#This Row],[Weight (kg)]]</f>
        <v>2.1389999999999998E-3</v>
      </c>
      <c r="AD4227" s="18">
        <f>'EPD information'!$AG$16*Tabell2[[#This Row],[Weight (kg)]]</f>
        <v>7.1300000000000002E-2</v>
      </c>
      <c r="AE4227" s="18">
        <f>'EPD information'!$AH$16*Tabell2[[#This Row],[Weight (kg)]]</f>
        <v>1.1408000000000001E-4</v>
      </c>
      <c r="AF4227" s="21">
        <f>'EPD information'!$AI$16*Tabell2[[#This Row],[Weight (kg)]]</f>
        <v>-0.52900000000000003</v>
      </c>
    </row>
    <row r="4228" spans="1:32" ht="28.5" x14ac:dyDescent="0.2">
      <c r="A4228" s="36" t="s">
        <v>289</v>
      </c>
      <c r="B4228" s="37" t="s">
        <v>290</v>
      </c>
      <c r="C4228" s="38">
        <v>693842</v>
      </c>
      <c r="D4228" s="39">
        <v>7319660309631</v>
      </c>
      <c r="E4228" s="37" t="s">
        <v>46</v>
      </c>
      <c r="F4228" s="40">
        <v>200</v>
      </c>
      <c r="G4228" s="37">
        <v>200</v>
      </c>
      <c r="H4228" s="41">
        <v>0.64</v>
      </c>
      <c r="I4228" s="35">
        <f>'EPD information'!$L$16*Tabell2[[#This Row],[Weight (kg)]]</f>
        <v>2.1824000000000003</v>
      </c>
      <c r="J4228" s="22">
        <f>'EPD information'!$M$16*Tabell2[[#This Row],[Weight (kg)]]</f>
        <v>3.8016000000000001E-2</v>
      </c>
      <c r="K4228" s="22">
        <f>'EPD information'!$N$16*Tabell2[[#This Row],[Weight (kg)]]</f>
        <v>4.5120000000000004E-3</v>
      </c>
      <c r="L4228" s="22">
        <f>'EPD information'!$O$16*Tabell2[[#This Row],[Weight (kg)]]</f>
        <v>0</v>
      </c>
      <c r="M4228" s="22">
        <f>'EPD information'!$P$16*Tabell2[[#This Row],[Weight (kg)]]</f>
        <v>3.0080000000000003E-3</v>
      </c>
      <c r="N4228" s="22">
        <f>'EPD information'!$Q$16*Tabell2[[#This Row],[Weight (kg)]]</f>
        <v>9.9839999999999998E-2</v>
      </c>
      <c r="O4228" s="22">
        <f>'EPD information'!$R$16*Tabell2[[#This Row],[Weight (kg)]]</f>
        <v>1.6192000000000002E-4</v>
      </c>
      <c r="P4228" s="22">
        <f>'EPD information'!$S$16*Tabell2[[#This Row],[Weight (kg)]]</f>
        <v>-0.77439999999999998</v>
      </c>
      <c r="Q4228" s="35">
        <f>'Product specific GWP'!$T$16*Tabell2[[#This Row],[Weight (kg)]]</f>
        <v>2.7968000000000003E-2</v>
      </c>
      <c r="R4228" s="35" t="s">
        <v>48</v>
      </c>
      <c r="S4228" s="35">
        <f>'EPD information'!$V$16*Tabell2[[#This Row],[Weight (kg)]]</f>
        <v>4.5120000000000004E-3</v>
      </c>
      <c r="T4228" s="35" t="str">
        <f>'EPD information'!$W$16</f>
        <v>ND</v>
      </c>
      <c r="U4228" s="35">
        <f>'EPD information'!$X$16*Tabell2[[#This Row],[Weight (kg)]]</f>
        <v>3.0080000000000003E-3</v>
      </c>
      <c r="V4228" s="35">
        <f>'EPD information'!$Y$16*Tabell2[[#This Row],[Weight (kg)]]</f>
        <v>9.9839999999999998E-2</v>
      </c>
      <c r="W4228" s="35">
        <f>'EPD information'!$Z$16*Tabell2[[#This Row],[Weight (kg)]]</f>
        <v>1.6192000000000002E-4</v>
      </c>
      <c r="X4228" s="35">
        <f>'EPD information'!$AA$16*Tabell2[[#This Row],[Weight (kg)]]</f>
        <v>-0.77439999999999998</v>
      </c>
      <c r="Y4228" s="18">
        <f>'EPD information'!$AB$16*Tabell2[[#This Row],[Weight (kg)]]</f>
        <v>2.1503999999999999</v>
      </c>
      <c r="Z4228" s="18">
        <f>'EPD information'!$AC$16*Tabell2[[#This Row],[Weight (kg)]]</f>
        <v>3.7696E-2</v>
      </c>
      <c r="AA4228" s="18">
        <f>'EPD information'!$AD$16*Tabell2[[#This Row],[Weight (kg)]]</f>
        <v>4.7168000000000002E-3</v>
      </c>
      <c r="AB4228" s="18" t="s">
        <v>48</v>
      </c>
      <c r="AC4228" s="18">
        <f>'EPD information'!$AF$16*Tabell2[[#This Row],[Weight (kg)]]</f>
        <v>2.9759999999999999E-3</v>
      </c>
      <c r="AD4228" s="18">
        <f>'EPD information'!$AG$16*Tabell2[[#This Row],[Weight (kg)]]</f>
        <v>9.9199999999999997E-2</v>
      </c>
      <c r="AE4228" s="18">
        <f>'EPD information'!$AH$16*Tabell2[[#This Row],[Weight (kg)]]</f>
        <v>1.5872E-4</v>
      </c>
      <c r="AF4228" s="21">
        <f>'EPD information'!$AI$16*Tabell2[[#This Row],[Weight (kg)]]</f>
        <v>-0.73599999999999999</v>
      </c>
    </row>
    <row r="4229" spans="1:32" ht="28.5" x14ac:dyDescent="0.2">
      <c r="A4229" s="36" t="s">
        <v>289</v>
      </c>
      <c r="B4229" s="37" t="s">
        <v>290</v>
      </c>
      <c r="C4229" s="38">
        <v>276793</v>
      </c>
      <c r="D4229" s="39">
        <v>7319662767934</v>
      </c>
      <c r="E4229" s="37" t="s">
        <v>46</v>
      </c>
      <c r="F4229" s="40">
        <v>200</v>
      </c>
      <c r="G4229" s="37">
        <v>224</v>
      </c>
      <c r="H4229" s="41">
        <v>0.66</v>
      </c>
      <c r="I4229" s="35">
        <f>'EPD information'!$L$16*Tabell2[[#This Row],[Weight (kg)]]</f>
        <v>2.2506000000000004</v>
      </c>
      <c r="J4229" s="22">
        <f>'EPD information'!$M$16*Tabell2[[#This Row],[Weight (kg)]]</f>
        <v>3.9204000000000003E-2</v>
      </c>
      <c r="K4229" s="22">
        <f>'EPD information'!$N$16*Tabell2[[#This Row],[Weight (kg)]]</f>
        <v>4.653E-3</v>
      </c>
      <c r="L4229" s="22">
        <f>'EPD information'!$O$16*Tabell2[[#This Row],[Weight (kg)]]</f>
        <v>0</v>
      </c>
      <c r="M4229" s="22">
        <f>'EPD information'!$P$16*Tabell2[[#This Row],[Weight (kg)]]</f>
        <v>3.1020000000000002E-3</v>
      </c>
      <c r="N4229" s="22">
        <f>'EPD information'!$Q$16*Tabell2[[#This Row],[Weight (kg)]]</f>
        <v>0.10296000000000001</v>
      </c>
      <c r="O4229" s="22">
        <f>'EPD information'!$R$16*Tabell2[[#This Row],[Weight (kg)]]</f>
        <v>1.6698000000000003E-4</v>
      </c>
      <c r="P4229" s="22">
        <f>'EPD information'!$S$16*Tabell2[[#This Row],[Weight (kg)]]</f>
        <v>-0.79859999999999998</v>
      </c>
      <c r="Q4229" s="35">
        <f>'Product specific GWP'!$T$16*Tabell2[[#This Row],[Weight (kg)]]</f>
        <v>2.8842000000000003E-2</v>
      </c>
      <c r="R4229" s="35" t="s">
        <v>48</v>
      </c>
      <c r="S4229" s="35">
        <f>'EPD information'!$V$16*Tabell2[[#This Row],[Weight (kg)]]</f>
        <v>4.653E-3</v>
      </c>
      <c r="T4229" s="35" t="str">
        <f>'EPD information'!$W$16</f>
        <v>ND</v>
      </c>
      <c r="U4229" s="35">
        <f>'EPD information'!$X$16*Tabell2[[#This Row],[Weight (kg)]]</f>
        <v>3.1020000000000002E-3</v>
      </c>
      <c r="V4229" s="35">
        <f>'EPD information'!$Y$16*Tabell2[[#This Row],[Weight (kg)]]</f>
        <v>0.10296000000000001</v>
      </c>
      <c r="W4229" s="35">
        <f>'EPD information'!$Z$16*Tabell2[[#This Row],[Weight (kg)]]</f>
        <v>1.6698000000000003E-4</v>
      </c>
      <c r="X4229" s="35">
        <f>'EPD information'!$AA$16*Tabell2[[#This Row],[Weight (kg)]]</f>
        <v>-0.79859999999999998</v>
      </c>
      <c r="Y4229" s="18">
        <f>'EPD information'!$AB$16*Tabell2[[#This Row],[Weight (kg)]]</f>
        <v>2.2176</v>
      </c>
      <c r="Z4229" s="18">
        <f>'EPD information'!$AC$16*Tabell2[[#This Row],[Weight (kg)]]</f>
        <v>3.8874000000000006E-2</v>
      </c>
      <c r="AA4229" s="18">
        <f>'EPD information'!$AD$16*Tabell2[[#This Row],[Weight (kg)]]</f>
        <v>4.8641999999999999E-3</v>
      </c>
      <c r="AB4229" s="18" t="s">
        <v>48</v>
      </c>
      <c r="AC4229" s="18">
        <f>'EPD information'!$AF$16*Tabell2[[#This Row],[Weight (kg)]]</f>
        <v>3.0689999999999997E-3</v>
      </c>
      <c r="AD4229" s="18">
        <f>'EPD information'!$AG$16*Tabell2[[#This Row],[Weight (kg)]]</f>
        <v>0.1023</v>
      </c>
      <c r="AE4229" s="18">
        <f>'EPD information'!$AH$16*Tabell2[[#This Row],[Weight (kg)]]</f>
        <v>1.6368E-4</v>
      </c>
      <c r="AF4229" s="21">
        <f>'EPD information'!$AI$16*Tabell2[[#This Row],[Weight (kg)]]</f>
        <v>-0.75900000000000001</v>
      </c>
    </row>
    <row r="4230" spans="1:32" ht="28.5" x14ac:dyDescent="0.2">
      <c r="A4230" s="36" t="s">
        <v>289</v>
      </c>
      <c r="B4230" s="37" t="s">
        <v>290</v>
      </c>
      <c r="C4230" s="38">
        <v>276795</v>
      </c>
      <c r="D4230" s="39">
        <v>7319662767958</v>
      </c>
      <c r="E4230" s="37" t="s">
        <v>46</v>
      </c>
      <c r="F4230" s="40">
        <v>200</v>
      </c>
      <c r="G4230" s="37">
        <v>280</v>
      </c>
      <c r="H4230" s="41">
        <v>1</v>
      </c>
      <c r="I4230" s="35">
        <f>'EPD information'!$L$16*Tabell2[[#This Row],[Weight (kg)]]</f>
        <v>3.41</v>
      </c>
      <c r="J4230" s="22">
        <f>'EPD information'!$M$16*Tabell2[[#This Row],[Weight (kg)]]</f>
        <v>5.9400000000000001E-2</v>
      </c>
      <c r="K4230" s="22">
        <f>'EPD information'!$N$16*Tabell2[[#This Row],[Weight (kg)]]</f>
        <v>7.0499999999999998E-3</v>
      </c>
      <c r="L4230" s="22">
        <f>'EPD information'!$O$16*Tabell2[[#This Row],[Weight (kg)]]</f>
        <v>0</v>
      </c>
      <c r="M4230" s="22">
        <f>'EPD information'!$P$16*Tabell2[[#This Row],[Weight (kg)]]</f>
        <v>4.7000000000000002E-3</v>
      </c>
      <c r="N4230" s="22">
        <f>'EPD information'!$Q$16*Tabell2[[#This Row],[Weight (kg)]]</f>
        <v>0.156</v>
      </c>
      <c r="O4230" s="22">
        <f>'EPD information'!$R$16*Tabell2[[#This Row],[Weight (kg)]]</f>
        <v>2.5300000000000002E-4</v>
      </c>
      <c r="P4230" s="22">
        <f>'EPD information'!$S$16*Tabell2[[#This Row],[Weight (kg)]]</f>
        <v>-1.21</v>
      </c>
      <c r="Q4230" s="35">
        <f>'Product specific GWP'!$T$16*Tabell2[[#This Row],[Weight (kg)]]</f>
        <v>4.3700000000000003E-2</v>
      </c>
      <c r="R4230" s="35" t="s">
        <v>48</v>
      </c>
      <c r="S4230" s="35">
        <f>'EPD information'!$V$16*Tabell2[[#This Row],[Weight (kg)]]</f>
        <v>7.0499999999999998E-3</v>
      </c>
      <c r="T4230" s="35" t="str">
        <f>'EPD information'!$W$16</f>
        <v>ND</v>
      </c>
      <c r="U4230" s="35">
        <f>'EPD information'!$X$16*Tabell2[[#This Row],[Weight (kg)]]</f>
        <v>4.7000000000000002E-3</v>
      </c>
      <c r="V4230" s="35">
        <f>'EPD information'!$Y$16*Tabell2[[#This Row],[Weight (kg)]]</f>
        <v>0.156</v>
      </c>
      <c r="W4230" s="35">
        <f>'EPD information'!$Z$16*Tabell2[[#This Row],[Weight (kg)]]</f>
        <v>2.5300000000000002E-4</v>
      </c>
      <c r="X4230" s="35">
        <f>'EPD information'!$AA$16*Tabell2[[#This Row],[Weight (kg)]]</f>
        <v>-1.21</v>
      </c>
      <c r="Y4230" s="18">
        <f>'EPD information'!$AB$16*Tabell2[[#This Row],[Weight (kg)]]</f>
        <v>3.36</v>
      </c>
      <c r="Z4230" s="18">
        <f>'EPD information'!$AC$16*Tabell2[[#This Row],[Weight (kg)]]</f>
        <v>5.8900000000000001E-2</v>
      </c>
      <c r="AA4230" s="18">
        <f>'EPD information'!$AD$16*Tabell2[[#This Row],[Weight (kg)]]</f>
        <v>7.3699999999999998E-3</v>
      </c>
      <c r="AB4230" s="18" t="s">
        <v>48</v>
      </c>
      <c r="AC4230" s="18">
        <f>'EPD information'!$AF$16*Tabell2[[#This Row],[Weight (kg)]]</f>
        <v>4.6499999999999996E-3</v>
      </c>
      <c r="AD4230" s="18">
        <f>'EPD information'!$AG$16*Tabell2[[#This Row],[Weight (kg)]]</f>
        <v>0.155</v>
      </c>
      <c r="AE4230" s="18">
        <f>'EPD information'!$AH$16*Tabell2[[#This Row],[Weight (kg)]]</f>
        <v>2.4800000000000001E-4</v>
      </c>
      <c r="AF4230" s="21">
        <f>'EPD information'!$AI$16*Tabell2[[#This Row],[Weight (kg)]]</f>
        <v>-1.1499999999999999</v>
      </c>
    </row>
    <row r="4231" spans="1:32" ht="28.5" x14ac:dyDescent="0.2">
      <c r="A4231" s="36" t="s">
        <v>289</v>
      </c>
      <c r="B4231" s="37" t="s">
        <v>290</v>
      </c>
      <c r="C4231" s="38">
        <v>276796</v>
      </c>
      <c r="D4231" s="39">
        <v>7319662767965</v>
      </c>
      <c r="E4231" s="37" t="s">
        <v>46</v>
      </c>
      <c r="F4231" s="40">
        <v>200</v>
      </c>
      <c r="G4231" s="37">
        <v>300</v>
      </c>
      <c r="H4231" s="41">
        <v>1.0900000000000001</v>
      </c>
      <c r="I4231" s="35">
        <f>'EPD information'!$L$16*Tabell2[[#This Row],[Weight (kg)]]</f>
        <v>3.7169000000000003</v>
      </c>
      <c r="J4231" s="22">
        <f>'EPD information'!$M$16*Tabell2[[#This Row],[Weight (kg)]]</f>
        <v>6.4746000000000012E-2</v>
      </c>
      <c r="K4231" s="22">
        <f>'EPD information'!$N$16*Tabell2[[#This Row],[Weight (kg)]]</f>
        <v>7.6845000000000004E-3</v>
      </c>
      <c r="L4231" s="22">
        <f>'EPD information'!$O$16*Tabell2[[#This Row],[Weight (kg)]]</f>
        <v>0</v>
      </c>
      <c r="M4231" s="22">
        <f>'EPD information'!$P$16*Tabell2[[#This Row],[Weight (kg)]]</f>
        <v>5.1230000000000008E-3</v>
      </c>
      <c r="N4231" s="22">
        <f>'EPD information'!$Q$16*Tabell2[[#This Row],[Weight (kg)]]</f>
        <v>0.17004000000000002</v>
      </c>
      <c r="O4231" s="22">
        <f>'EPD information'!$R$16*Tabell2[[#This Row],[Weight (kg)]]</f>
        <v>2.7577000000000005E-4</v>
      </c>
      <c r="P4231" s="22">
        <f>'EPD information'!$S$16*Tabell2[[#This Row],[Weight (kg)]]</f>
        <v>-1.3189</v>
      </c>
      <c r="Q4231" s="35">
        <f>'Product specific GWP'!$T$16*Tabell2[[#This Row],[Weight (kg)]]</f>
        <v>4.7633000000000009E-2</v>
      </c>
      <c r="R4231" s="35" t="s">
        <v>48</v>
      </c>
      <c r="S4231" s="35">
        <f>'EPD information'!$V$16*Tabell2[[#This Row],[Weight (kg)]]</f>
        <v>7.6845000000000004E-3</v>
      </c>
      <c r="T4231" s="35" t="str">
        <f>'EPD information'!$W$16</f>
        <v>ND</v>
      </c>
      <c r="U4231" s="35">
        <f>'EPD information'!$X$16*Tabell2[[#This Row],[Weight (kg)]]</f>
        <v>5.1230000000000008E-3</v>
      </c>
      <c r="V4231" s="35">
        <f>'EPD information'!$Y$16*Tabell2[[#This Row],[Weight (kg)]]</f>
        <v>0.17004000000000002</v>
      </c>
      <c r="W4231" s="35">
        <f>'EPD information'!$Z$16*Tabell2[[#This Row],[Weight (kg)]]</f>
        <v>2.7577000000000005E-4</v>
      </c>
      <c r="X4231" s="35">
        <f>'EPD information'!$AA$16*Tabell2[[#This Row],[Weight (kg)]]</f>
        <v>-1.3189</v>
      </c>
      <c r="Y4231" s="18">
        <f>'EPD information'!$AB$16*Tabell2[[#This Row],[Weight (kg)]]</f>
        <v>3.6624000000000003</v>
      </c>
      <c r="Z4231" s="18">
        <f>'EPD information'!$AC$16*Tabell2[[#This Row],[Weight (kg)]]</f>
        <v>6.4201000000000008E-2</v>
      </c>
      <c r="AA4231" s="18">
        <f>'EPD information'!$AD$16*Tabell2[[#This Row],[Weight (kg)]]</f>
        <v>8.0333000000000002E-3</v>
      </c>
      <c r="AB4231" s="18" t="s">
        <v>48</v>
      </c>
      <c r="AC4231" s="18">
        <f>'EPD information'!$AF$16*Tabell2[[#This Row],[Weight (kg)]]</f>
        <v>5.0685000000000001E-3</v>
      </c>
      <c r="AD4231" s="18">
        <f>'EPD information'!$AG$16*Tabell2[[#This Row],[Weight (kg)]]</f>
        <v>0.16895000000000002</v>
      </c>
      <c r="AE4231" s="18">
        <f>'EPD information'!$AH$16*Tabell2[[#This Row],[Weight (kg)]]</f>
        <v>2.7032000000000005E-4</v>
      </c>
      <c r="AF4231" s="21">
        <f>'EPD information'!$AI$16*Tabell2[[#This Row],[Weight (kg)]]</f>
        <v>-1.2535000000000001</v>
      </c>
    </row>
    <row r="4232" spans="1:32" ht="28.5" x14ac:dyDescent="0.2">
      <c r="A4232" s="36" t="s">
        <v>289</v>
      </c>
      <c r="B4232" s="37" t="s">
        <v>290</v>
      </c>
      <c r="C4232" s="38">
        <v>276799</v>
      </c>
      <c r="D4232" s="39">
        <v>7319662767996</v>
      </c>
      <c r="E4232" s="37" t="s">
        <v>46</v>
      </c>
      <c r="F4232" s="40">
        <v>200</v>
      </c>
      <c r="G4232" s="37">
        <v>400</v>
      </c>
      <c r="H4232" s="41">
        <v>1.3</v>
      </c>
      <c r="I4232" s="35">
        <f>'EPD information'!$L$16*Tabell2[[#This Row],[Weight (kg)]]</f>
        <v>4.4330000000000007</v>
      </c>
      <c r="J4232" s="22">
        <f>'EPD information'!$M$16*Tabell2[[#This Row],[Weight (kg)]]</f>
        <v>7.7220000000000011E-2</v>
      </c>
      <c r="K4232" s="22">
        <f>'EPD information'!$N$16*Tabell2[[#This Row],[Weight (kg)]]</f>
        <v>9.1649999999999995E-3</v>
      </c>
      <c r="L4232" s="22">
        <f>'EPD information'!$O$16*Tabell2[[#This Row],[Weight (kg)]]</f>
        <v>0</v>
      </c>
      <c r="M4232" s="22">
        <f>'EPD information'!$P$16*Tabell2[[#This Row],[Weight (kg)]]</f>
        <v>6.1100000000000008E-3</v>
      </c>
      <c r="N4232" s="22">
        <f>'EPD information'!$Q$16*Tabell2[[#This Row],[Weight (kg)]]</f>
        <v>0.20280000000000001</v>
      </c>
      <c r="O4232" s="22">
        <f>'EPD information'!$R$16*Tabell2[[#This Row],[Weight (kg)]]</f>
        <v>3.2890000000000003E-4</v>
      </c>
      <c r="P4232" s="22">
        <f>'EPD information'!$S$16*Tabell2[[#This Row],[Weight (kg)]]</f>
        <v>-1.573</v>
      </c>
      <c r="Q4232" s="35">
        <f>'Product specific GWP'!$T$16*Tabell2[[#This Row],[Weight (kg)]]</f>
        <v>5.6810000000000006E-2</v>
      </c>
      <c r="R4232" s="35" t="s">
        <v>48</v>
      </c>
      <c r="S4232" s="35">
        <f>'EPD information'!$V$16*Tabell2[[#This Row],[Weight (kg)]]</f>
        <v>9.1649999999999995E-3</v>
      </c>
      <c r="T4232" s="35" t="str">
        <f>'EPD information'!$W$16</f>
        <v>ND</v>
      </c>
      <c r="U4232" s="35">
        <f>'EPD information'!$X$16*Tabell2[[#This Row],[Weight (kg)]]</f>
        <v>6.1100000000000008E-3</v>
      </c>
      <c r="V4232" s="35">
        <f>'EPD information'!$Y$16*Tabell2[[#This Row],[Weight (kg)]]</f>
        <v>0.20280000000000001</v>
      </c>
      <c r="W4232" s="35">
        <f>'EPD information'!$Z$16*Tabell2[[#This Row],[Weight (kg)]]</f>
        <v>3.2890000000000003E-4</v>
      </c>
      <c r="X4232" s="35">
        <f>'EPD information'!$AA$16*Tabell2[[#This Row],[Weight (kg)]]</f>
        <v>-1.573</v>
      </c>
      <c r="Y4232" s="18">
        <f>'EPD information'!$AB$16*Tabell2[[#This Row],[Weight (kg)]]</f>
        <v>4.3680000000000003</v>
      </c>
      <c r="Z4232" s="18">
        <f>'EPD information'!$AC$16*Tabell2[[#This Row],[Weight (kg)]]</f>
        <v>7.6569999999999999E-2</v>
      </c>
      <c r="AA4232" s="18">
        <f>'EPD information'!$AD$16*Tabell2[[#This Row],[Weight (kg)]]</f>
        <v>9.5809999999999992E-3</v>
      </c>
      <c r="AB4232" s="18" t="s">
        <v>48</v>
      </c>
      <c r="AC4232" s="18">
        <f>'EPD information'!$AF$16*Tabell2[[#This Row],[Weight (kg)]]</f>
        <v>6.045E-3</v>
      </c>
      <c r="AD4232" s="18">
        <f>'EPD information'!$AG$16*Tabell2[[#This Row],[Weight (kg)]]</f>
        <v>0.20150000000000001</v>
      </c>
      <c r="AE4232" s="18">
        <f>'EPD information'!$AH$16*Tabell2[[#This Row],[Weight (kg)]]</f>
        <v>3.2240000000000003E-4</v>
      </c>
      <c r="AF4232" s="21">
        <f>'EPD information'!$AI$16*Tabell2[[#This Row],[Weight (kg)]]</f>
        <v>-1.4949999999999999</v>
      </c>
    </row>
    <row r="4233" spans="1:32" ht="28.5" x14ac:dyDescent="0.2">
      <c r="A4233" s="36" t="s">
        <v>289</v>
      </c>
      <c r="B4233" s="37" t="s">
        <v>290</v>
      </c>
      <c r="C4233" s="38">
        <v>592655</v>
      </c>
      <c r="D4233" s="39">
        <v>7319660833662</v>
      </c>
      <c r="E4233" s="37" t="s">
        <v>46</v>
      </c>
      <c r="F4233" s="40">
        <v>200</v>
      </c>
      <c r="G4233" s="37">
        <v>450</v>
      </c>
      <c r="H4233" s="41">
        <v>2.1082999999999998</v>
      </c>
      <c r="I4233" s="35">
        <f>'EPD information'!$L$16*Tabell2[[#This Row],[Weight (kg)]]</f>
        <v>7.1893029999999998</v>
      </c>
      <c r="J4233" s="22">
        <f>'EPD information'!$M$16*Tabell2[[#This Row],[Weight (kg)]]</f>
        <v>0.12523302</v>
      </c>
      <c r="K4233" s="22">
        <f>'EPD information'!$N$16*Tabell2[[#This Row],[Weight (kg)]]</f>
        <v>1.4863514999999999E-2</v>
      </c>
      <c r="L4233" s="22">
        <f>'EPD information'!$O$16*Tabell2[[#This Row],[Weight (kg)]]</f>
        <v>0</v>
      </c>
      <c r="M4233" s="22">
        <f>'EPD information'!$P$16*Tabell2[[#This Row],[Weight (kg)]]</f>
        <v>9.9090099999999993E-3</v>
      </c>
      <c r="N4233" s="22">
        <f>'EPD information'!$Q$16*Tabell2[[#This Row],[Weight (kg)]]</f>
        <v>0.32889479999999999</v>
      </c>
      <c r="O4233" s="22">
        <f>'EPD information'!$R$16*Tabell2[[#This Row],[Weight (kg)]]</f>
        <v>5.3339990000000003E-4</v>
      </c>
      <c r="P4233" s="22">
        <f>'EPD information'!$S$16*Tabell2[[#This Row],[Weight (kg)]]</f>
        <v>-2.5510429999999999</v>
      </c>
      <c r="Q4233" s="35">
        <f>'Product specific GWP'!$T$16*Tabell2[[#This Row],[Weight (kg)]]</f>
        <v>9.2132709999999993E-2</v>
      </c>
      <c r="R4233" s="35" t="s">
        <v>48</v>
      </c>
      <c r="S4233" s="35">
        <f>'EPD information'!$V$16*Tabell2[[#This Row],[Weight (kg)]]</f>
        <v>1.4863514999999999E-2</v>
      </c>
      <c r="T4233" s="35" t="str">
        <f>'EPD information'!$W$16</f>
        <v>ND</v>
      </c>
      <c r="U4233" s="35">
        <f>'EPD information'!$X$16*Tabell2[[#This Row],[Weight (kg)]]</f>
        <v>9.9090099999999993E-3</v>
      </c>
      <c r="V4233" s="35">
        <f>'EPD information'!$Y$16*Tabell2[[#This Row],[Weight (kg)]]</f>
        <v>0.32889479999999999</v>
      </c>
      <c r="W4233" s="35">
        <f>'EPD information'!$Z$16*Tabell2[[#This Row],[Weight (kg)]]</f>
        <v>5.3339990000000003E-4</v>
      </c>
      <c r="X4233" s="35">
        <f>'EPD information'!$AA$16*Tabell2[[#This Row],[Weight (kg)]]</f>
        <v>-2.5510429999999999</v>
      </c>
      <c r="Y4233" s="18">
        <f>'EPD information'!$AB$16*Tabell2[[#This Row],[Weight (kg)]]</f>
        <v>7.0838879999999991</v>
      </c>
      <c r="Z4233" s="18">
        <f>'EPD information'!$AC$16*Tabell2[[#This Row],[Weight (kg)]]</f>
        <v>0.12417887</v>
      </c>
      <c r="AA4233" s="18">
        <f>'EPD information'!$AD$16*Tabell2[[#This Row],[Weight (kg)]]</f>
        <v>1.5538170999999998E-2</v>
      </c>
      <c r="AB4233" s="18" t="s">
        <v>48</v>
      </c>
      <c r="AC4233" s="18">
        <f>'EPD information'!$AF$16*Tabell2[[#This Row],[Weight (kg)]]</f>
        <v>9.8035949999999983E-3</v>
      </c>
      <c r="AD4233" s="18">
        <f>'EPD information'!$AG$16*Tabell2[[#This Row],[Weight (kg)]]</f>
        <v>0.32678649999999998</v>
      </c>
      <c r="AE4233" s="18">
        <f>'EPD information'!$AH$16*Tabell2[[#This Row],[Weight (kg)]]</f>
        <v>5.2285839999999999E-4</v>
      </c>
      <c r="AF4233" s="21">
        <f>'EPD information'!$AI$16*Tabell2[[#This Row],[Weight (kg)]]</f>
        <v>-2.4245449999999997</v>
      </c>
    </row>
    <row r="4234" spans="1:32" ht="28.5" x14ac:dyDescent="0.2">
      <c r="A4234" s="36" t="s">
        <v>289</v>
      </c>
      <c r="B4234" s="37" t="s">
        <v>290</v>
      </c>
      <c r="C4234" s="38">
        <v>592656</v>
      </c>
      <c r="D4234" s="39">
        <v>7319660833679</v>
      </c>
      <c r="E4234" s="37" t="s">
        <v>46</v>
      </c>
      <c r="F4234" s="40">
        <v>200</v>
      </c>
      <c r="G4234" s="37">
        <v>500</v>
      </c>
      <c r="H4234" s="41">
        <v>2.4443999999999999</v>
      </c>
      <c r="I4234" s="35">
        <f>'EPD information'!$L$16*Tabell2[[#This Row],[Weight (kg)]]</f>
        <v>8.3354040000000005</v>
      </c>
      <c r="J4234" s="22">
        <f>'EPD information'!$M$16*Tabell2[[#This Row],[Weight (kg)]]</f>
        <v>0.14519736</v>
      </c>
      <c r="K4234" s="22">
        <f>'EPD information'!$N$16*Tabell2[[#This Row],[Weight (kg)]]</f>
        <v>1.7233019999999998E-2</v>
      </c>
      <c r="L4234" s="22">
        <f>'EPD information'!$O$16*Tabell2[[#This Row],[Weight (kg)]]</f>
        <v>0</v>
      </c>
      <c r="M4234" s="22">
        <f>'EPD information'!$P$16*Tabell2[[#This Row],[Weight (kg)]]</f>
        <v>1.1488679999999999E-2</v>
      </c>
      <c r="N4234" s="22">
        <f>'EPD information'!$Q$16*Tabell2[[#This Row],[Weight (kg)]]</f>
        <v>0.38132640000000001</v>
      </c>
      <c r="O4234" s="22">
        <f>'EPD information'!$R$16*Tabell2[[#This Row],[Weight (kg)]]</f>
        <v>6.1843320000000001E-4</v>
      </c>
      <c r="P4234" s="22">
        <f>'EPD information'!$S$16*Tabell2[[#This Row],[Weight (kg)]]</f>
        <v>-2.9577239999999998</v>
      </c>
      <c r="Q4234" s="35">
        <f>'Product specific GWP'!$T$16*Tabell2[[#This Row],[Weight (kg)]]</f>
        <v>0.10682028</v>
      </c>
      <c r="R4234" s="35" t="s">
        <v>48</v>
      </c>
      <c r="S4234" s="35">
        <f>'EPD information'!$V$16*Tabell2[[#This Row],[Weight (kg)]]</f>
        <v>1.7233019999999998E-2</v>
      </c>
      <c r="T4234" s="35" t="str">
        <f>'EPD information'!$W$16</f>
        <v>ND</v>
      </c>
      <c r="U4234" s="35">
        <f>'EPD information'!$X$16*Tabell2[[#This Row],[Weight (kg)]]</f>
        <v>1.1488679999999999E-2</v>
      </c>
      <c r="V4234" s="35">
        <f>'EPD information'!$Y$16*Tabell2[[#This Row],[Weight (kg)]]</f>
        <v>0.38132640000000001</v>
      </c>
      <c r="W4234" s="35">
        <f>'EPD information'!$Z$16*Tabell2[[#This Row],[Weight (kg)]]</f>
        <v>6.1843320000000001E-4</v>
      </c>
      <c r="X4234" s="35">
        <f>'EPD information'!$AA$16*Tabell2[[#This Row],[Weight (kg)]]</f>
        <v>-2.9577239999999998</v>
      </c>
      <c r="Y4234" s="18">
        <f>'EPD information'!$AB$16*Tabell2[[#This Row],[Weight (kg)]]</f>
        <v>8.213184</v>
      </c>
      <c r="Z4234" s="18">
        <f>'EPD information'!$AC$16*Tabell2[[#This Row],[Weight (kg)]]</f>
        <v>0.14397515999999999</v>
      </c>
      <c r="AA4234" s="18">
        <f>'EPD information'!$AD$16*Tabell2[[#This Row],[Weight (kg)]]</f>
        <v>1.8015227999999998E-2</v>
      </c>
      <c r="AB4234" s="18" t="s">
        <v>48</v>
      </c>
      <c r="AC4234" s="18">
        <f>'EPD information'!$AF$16*Tabell2[[#This Row],[Weight (kg)]]</f>
        <v>1.1366459999999998E-2</v>
      </c>
      <c r="AD4234" s="18">
        <f>'EPD information'!$AG$16*Tabell2[[#This Row],[Weight (kg)]]</f>
        <v>0.378882</v>
      </c>
      <c r="AE4234" s="18">
        <f>'EPD information'!$AH$16*Tabell2[[#This Row],[Weight (kg)]]</f>
        <v>6.0621120000000001E-4</v>
      </c>
      <c r="AF4234" s="21">
        <f>'EPD information'!$AI$16*Tabell2[[#This Row],[Weight (kg)]]</f>
        <v>-2.8110599999999999</v>
      </c>
    </row>
    <row r="4235" spans="1:32" ht="28.5" x14ac:dyDescent="0.2">
      <c r="A4235" s="36" t="s">
        <v>289</v>
      </c>
      <c r="B4235" s="37" t="s">
        <v>290</v>
      </c>
      <c r="C4235" s="38">
        <v>592657</v>
      </c>
      <c r="D4235" s="39">
        <v>7319660833686</v>
      </c>
      <c r="E4235" s="37" t="s">
        <v>46</v>
      </c>
      <c r="F4235" s="40">
        <v>200</v>
      </c>
      <c r="G4235" s="37">
        <v>560</v>
      </c>
      <c r="H4235" s="41">
        <v>2.8271999999999999</v>
      </c>
      <c r="I4235" s="35">
        <f>'EPD information'!$L$16*Tabell2[[#This Row],[Weight (kg)]]</f>
        <v>9.6407520000000009</v>
      </c>
      <c r="J4235" s="22">
        <f>'EPD information'!$M$16*Tabell2[[#This Row],[Weight (kg)]]</f>
        <v>0.16793568</v>
      </c>
      <c r="K4235" s="22">
        <f>'EPD information'!$N$16*Tabell2[[#This Row],[Weight (kg)]]</f>
        <v>1.993176E-2</v>
      </c>
      <c r="L4235" s="22">
        <f>'EPD information'!$O$16*Tabell2[[#This Row],[Weight (kg)]]</f>
        <v>0</v>
      </c>
      <c r="M4235" s="22">
        <f>'EPD information'!$P$16*Tabell2[[#This Row],[Weight (kg)]]</f>
        <v>1.328784E-2</v>
      </c>
      <c r="N4235" s="22">
        <f>'EPD information'!$Q$16*Tabell2[[#This Row],[Weight (kg)]]</f>
        <v>0.44104319999999997</v>
      </c>
      <c r="O4235" s="22">
        <f>'EPD information'!$R$16*Tabell2[[#This Row],[Weight (kg)]]</f>
        <v>7.152816E-4</v>
      </c>
      <c r="P4235" s="22">
        <f>'EPD information'!$S$16*Tabell2[[#This Row],[Weight (kg)]]</f>
        <v>-3.420912</v>
      </c>
      <c r="Q4235" s="35">
        <f>'Product specific GWP'!$T$16*Tabell2[[#This Row],[Weight (kg)]]</f>
        <v>0.12354864</v>
      </c>
      <c r="R4235" s="35" t="s">
        <v>48</v>
      </c>
      <c r="S4235" s="35">
        <f>'EPD information'!$V$16*Tabell2[[#This Row],[Weight (kg)]]</f>
        <v>1.993176E-2</v>
      </c>
      <c r="T4235" s="35" t="str">
        <f>'EPD information'!$W$16</f>
        <v>ND</v>
      </c>
      <c r="U4235" s="35">
        <f>'EPD information'!$X$16*Tabell2[[#This Row],[Weight (kg)]]</f>
        <v>1.328784E-2</v>
      </c>
      <c r="V4235" s="35">
        <f>'EPD information'!$Y$16*Tabell2[[#This Row],[Weight (kg)]]</f>
        <v>0.44104319999999997</v>
      </c>
      <c r="W4235" s="35">
        <f>'EPD information'!$Z$16*Tabell2[[#This Row],[Weight (kg)]]</f>
        <v>7.152816E-4</v>
      </c>
      <c r="X4235" s="35">
        <f>'EPD information'!$AA$16*Tabell2[[#This Row],[Weight (kg)]]</f>
        <v>-3.420912</v>
      </c>
      <c r="Y4235" s="18">
        <f>'EPD information'!$AB$16*Tabell2[[#This Row],[Weight (kg)]]</f>
        <v>9.4993920000000003</v>
      </c>
      <c r="Z4235" s="18">
        <f>'EPD information'!$AC$16*Tabell2[[#This Row],[Weight (kg)]]</f>
        <v>0.16652207999999999</v>
      </c>
      <c r="AA4235" s="18">
        <f>'EPD information'!$AD$16*Tabell2[[#This Row],[Weight (kg)]]</f>
        <v>2.0836463999999999E-2</v>
      </c>
      <c r="AB4235" s="18" t="s">
        <v>48</v>
      </c>
      <c r="AC4235" s="18">
        <f>'EPD information'!$AF$16*Tabell2[[#This Row],[Weight (kg)]]</f>
        <v>1.3146479999999999E-2</v>
      </c>
      <c r="AD4235" s="18">
        <f>'EPD information'!$AG$16*Tabell2[[#This Row],[Weight (kg)]]</f>
        <v>0.43821599999999999</v>
      </c>
      <c r="AE4235" s="18">
        <f>'EPD information'!$AH$16*Tabell2[[#This Row],[Weight (kg)]]</f>
        <v>7.0114560000000001E-4</v>
      </c>
      <c r="AF4235" s="21">
        <f>'EPD information'!$AI$16*Tabell2[[#This Row],[Weight (kg)]]</f>
        <v>-3.2512799999999995</v>
      </c>
    </row>
    <row r="4236" spans="1:32" ht="28.5" x14ac:dyDescent="0.2">
      <c r="A4236" s="36" t="s">
        <v>289</v>
      </c>
      <c r="B4236" s="37" t="s">
        <v>290</v>
      </c>
      <c r="C4236" s="38">
        <v>592658</v>
      </c>
      <c r="D4236" s="39">
        <v>7319660833693</v>
      </c>
      <c r="E4236" s="37" t="s">
        <v>46</v>
      </c>
      <c r="F4236" s="40">
        <v>200</v>
      </c>
      <c r="G4236" s="37">
        <v>600</v>
      </c>
      <c r="H4236" s="41">
        <v>2.9577</v>
      </c>
      <c r="I4236" s="35">
        <f>'EPD information'!$L$16*Tabell2[[#This Row],[Weight (kg)]]</f>
        <v>10.085757000000001</v>
      </c>
      <c r="J4236" s="22">
        <f>'EPD information'!$M$16*Tabell2[[#This Row],[Weight (kg)]]</f>
        <v>0.17568738</v>
      </c>
      <c r="K4236" s="22">
        <f>'EPD information'!$N$16*Tabell2[[#This Row],[Weight (kg)]]</f>
        <v>2.0851785000000001E-2</v>
      </c>
      <c r="L4236" s="22">
        <f>'EPD information'!$O$16*Tabell2[[#This Row],[Weight (kg)]]</f>
        <v>0</v>
      </c>
      <c r="M4236" s="22">
        <f>'EPD information'!$P$16*Tabell2[[#This Row],[Weight (kg)]]</f>
        <v>1.3901190000000001E-2</v>
      </c>
      <c r="N4236" s="22">
        <f>'EPD information'!$Q$16*Tabell2[[#This Row],[Weight (kg)]]</f>
        <v>0.46140120000000001</v>
      </c>
      <c r="O4236" s="22">
        <f>'EPD information'!$R$16*Tabell2[[#This Row],[Weight (kg)]]</f>
        <v>7.4829810000000003E-4</v>
      </c>
      <c r="P4236" s="22">
        <f>'EPD information'!$S$16*Tabell2[[#This Row],[Weight (kg)]]</f>
        <v>-3.5788169999999999</v>
      </c>
      <c r="Q4236" s="35">
        <f>'Product specific GWP'!$T$16*Tabell2[[#This Row],[Weight (kg)]]</f>
        <v>0.12925149</v>
      </c>
      <c r="R4236" s="35" t="s">
        <v>48</v>
      </c>
      <c r="S4236" s="35">
        <f>'EPD information'!$V$16*Tabell2[[#This Row],[Weight (kg)]]</f>
        <v>2.0851785000000001E-2</v>
      </c>
      <c r="T4236" s="35" t="str">
        <f>'EPD information'!$W$16</f>
        <v>ND</v>
      </c>
      <c r="U4236" s="35">
        <f>'EPD information'!$X$16*Tabell2[[#This Row],[Weight (kg)]]</f>
        <v>1.3901190000000001E-2</v>
      </c>
      <c r="V4236" s="35">
        <f>'EPD information'!$Y$16*Tabell2[[#This Row],[Weight (kg)]]</f>
        <v>0.46140120000000001</v>
      </c>
      <c r="W4236" s="35">
        <f>'EPD information'!$Z$16*Tabell2[[#This Row],[Weight (kg)]]</f>
        <v>7.4829810000000003E-4</v>
      </c>
      <c r="X4236" s="35">
        <f>'EPD information'!$AA$16*Tabell2[[#This Row],[Weight (kg)]]</f>
        <v>-3.5788169999999999</v>
      </c>
      <c r="Y4236" s="18">
        <f>'EPD information'!$AB$16*Tabell2[[#This Row],[Weight (kg)]]</f>
        <v>9.9378720000000005</v>
      </c>
      <c r="Z4236" s="18">
        <f>'EPD information'!$AC$16*Tabell2[[#This Row],[Weight (kg)]]</f>
        <v>0.17420853</v>
      </c>
      <c r="AA4236" s="18">
        <f>'EPD information'!$AD$16*Tabell2[[#This Row],[Weight (kg)]]</f>
        <v>2.1798248999999999E-2</v>
      </c>
      <c r="AB4236" s="18" t="s">
        <v>48</v>
      </c>
      <c r="AC4236" s="18">
        <f>'EPD information'!$AF$16*Tabell2[[#This Row],[Weight (kg)]]</f>
        <v>1.3753304999999999E-2</v>
      </c>
      <c r="AD4236" s="18">
        <f>'EPD information'!$AG$16*Tabell2[[#This Row],[Weight (kg)]]</f>
        <v>0.4584435</v>
      </c>
      <c r="AE4236" s="18">
        <f>'EPD information'!$AH$16*Tabell2[[#This Row],[Weight (kg)]]</f>
        <v>7.3350960000000002E-4</v>
      </c>
      <c r="AF4236" s="21">
        <f>'EPD information'!$AI$16*Tabell2[[#This Row],[Weight (kg)]]</f>
        <v>-3.4013549999999997</v>
      </c>
    </row>
    <row r="4237" spans="1:32" ht="28.5" x14ac:dyDescent="0.2">
      <c r="A4237" s="36" t="s">
        <v>289</v>
      </c>
      <c r="B4237" s="37" t="s">
        <v>290</v>
      </c>
      <c r="C4237" s="38">
        <v>592659</v>
      </c>
      <c r="D4237" s="39">
        <v>7319660833709</v>
      </c>
      <c r="E4237" s="37" t="s">
        <v>46</v>
      </c>
      <c r="F4237" s="40">
        <v>200</v>
      </c>
      <c r="G4237" s="37">
        <v>630</v>
      </c>
      <c r="H4237" s="41">
        <v>3.1844999999999999</v>
      </c>
      <c r="I4237" s="35">
        <f>'EPD information'!$L$16*Tabell2[[#This Row],[Weight (kg)]]</f>
        <v>10.859145</v>
      </c>
      <c r="J4237" s="22">
        <f>'EPD information'!$M$16*Tabell2[[#This Row],[Weight (kg)]]</f>
        <v>0.1891593</v>
      </c>
      <c r="K4237" s="22">
        <f>'EPD information'!$N$16*Tabell2[[#This Row],[Weight (kg)]]</f>
        <v>2.2450724999999998E-2</v>
      </c>
      <c r="L4237" s="22">
        <f>'EPD information'!$O$16*Tabell2[[#This Row],[Weight (kg)]]</f>
        <v>0</v>
      </c>
      <c r="M4237" s="22">
        <f>'EPD information'!$P$16*Tabell2[[#This Row],[Weight (kg)]]</f>
        <v>1.496715E-2</v>
      </c>
      <c r="N4237" s="22">
        <f>'EPD information'!$Q$16*Tabell2[[#This Row],[Weight (kg)]]</f>
        <v>0.496782</v>
      </c>
      <c r="O4237" s="22">
        <f>'EPD information'!$R$16*Tabell2[[#This Row],[Weight (kg)]]</f>
        <v>8.0567850000000006E-4</v>
      </c>
      <c r="P4237" s="22">
        <f>'EPD information'!$S$16*Tabell2[[#This Row],[Weight (kg)]]</f>
        <v>-3.8532449999999998</v>
      </c>
      <c r="Q4237" s="35">
        <f>'Product specific GWP'!$T$16*Tabell2[[#This Row],[Weight (kg)]]</f>
        <v>0.13916265</v>
      </c>
      <c r="R4237" s="35" t="s">
        <v>48</v>
      </c>
      <c r="S4237" s="35">
        <f>'EPD information'!$V$16*Tabell2[[#This Row],[Weight (kg)]]</f>
        <v>2.2450724999999998E-2</v>
      </c>
      <c r="T4237" s="35" t="str">
        <f>'EPD information'!$W$16</f>
        <v>ND</v>
      </c>
      <c r="U4237" s="35">
        <f>'EPD information'!$X$16*Tabell2[[#This Row],[Weight (kg)]]</f>
        <v>1.496715E-2</v>
      </c>
      <c r="V4237" s="35">
        <f>'EPD information'!$Y$16*Tabell2[[#This Row],[Weight (kg)]]</f>
        <v>0.496782</v>
      </c>
      <c r="W4237" s="35">
        <f>'EPD information'!$Z$16*Tabell2[[#This Row],[Weight (kg)]]</f>
        <v>8.0567850000000006E-4</v>
      </c>
      <c r="X4237" s="35">
        <f>'EPD information'!$AA$16*Tabell2[[#This Row],[Weight (kg)]]</f>
        <v>-3.8532449999999998</v>
      </c>
      <c r="Y4237" s="18">
        <f>'EPD information'!$AB$16*Tabell2[[#This Row],[Weight (kg)]]</f>
        <v>10.699919999999999</v>
      </c>
      <c r="Z4237" s="18">
        <f>'EPD information'!$AC$16*Tabell2[[#This Row],[Weight (kg)]]</f>
        <v>0.18756704999999999</v>
      </c>
      <c r="AA4237" s="18">
        <f>'EPD information'!$AD$16*Tabell2[[#This Row],[Weight (kg)]]</f>
        <v>2.3469765E-2</v>
      </c>
      <c r="AB4237" s="18" t="s">
        <v>48</v>
      </c>
      <c r="AC4237" s="18">
        <f>'EPD information'!$AF$16*Tabell2[[#This Row],[Weight (kg)]]</f>
        <v>1.4807924999999998E-2</v>
      </c>
      <c r="AD4237" s="18">
        <f>'EPD information'!$AG$16*Tabell2[[#This Row],[Weight (kg)]]</f>
        <v>0.49359749999999997</v>
      </c>
      <c r="AE4237" s="18">
        <f>'EPD information'!$AH$16*Tabell2[[#This Row],[Weight (kg)]]</f>
        <v>7.8975599999999996E-4</v>
      </c>
      <c r="AF4237" s="21">
        <f>'EPD information'!$AI$16*Tabell2[[#This Row],[Weight (kg)]]</f>
        <v>-3.6621749999999995</v>
      </c>
    </row>
    <row r="4238" spans="1:32" ht="28.5" x14ac:dyDescent="0.2">
      <c r="A4238" s="36" t="s">
        <v>289</v>
      </c>
      <c r="B4238" s="37" t="s">
        <v>290</v>
      </c>
      <c r="C4238" s="38">
        <v>592660</v>
      </c>
      <c r="D4238" s="39">
        <v>7319660833716</v>
      </c>
      <c r="E4238" s="37" t="s">
        <v>46</v>
      </c>
      <c r="F4238" s="40">
        <v>200</v>
      </c>
      <c r="G4238" s="37">
        <v>710</v>
      </c>
      <c r="H4238" s="41">
        <v>4.8018999999999998</v>
      </c>
      <c r="I4238" s="35">
        <f>'EPD information'!$L$16*Tabell2[[#This Row],[Weight (kg)]]</f>
        <v>16.374479000000001</v>
      </c>
      <c r="J4238" s="22">
        <f>'EPD information'!$M$16*Tabell2[[#This Row],[Weight (kg)]]</f>
        <v>0.28523285999999998</v>
      </c>
      <c r="K4238" s="22">
        <f>'EPD information'!$N$16*Tabell2[[#This Row],[Weight (kg)]]</f>
        <v>3.3853395000000001E-2</v>
      </c>
      <c r="L4238" s="22">
        <f>'EPD information'!$O$16*Tabell2[[#This Row],[Weight (kg)]]</f>
        <v>0</v>
      </c>
      <c r="M4238" s="22">
        <f>'EPD information'!$P$16*Tabell2[[#This Row],[Weight (kg)]]</f>
        <v>2.2568930000000001E-2</v>
      </c>
      <c r="N4238" s="22">
        <f>'EPD information'!$Q$16*Tabell2[[#This Row],[Weight (kg)]]</f>
        <v>0.7490964</v>
      </c>
      <c r="O4238" s="22">
        <f>'EPD information'!$R$16*Tabell2[[#This Row],[Weight (kg)]]</f>
        <v>1.2148807E-3</v>
      </c>
      <c r="P4238" s="22">
        <f>'EPD information'!$S$16*Tabell2[[#This Row],[Weight (kg)]]</f>
        <v>-5.8102989999999997</v>
      </c>
      <c r="Q4238" s="35">
        <f>'Product specific GWP'!$T$16*Tabell2[[#This Row],[Weight (kg)]]</f>
        <v>0.20984303000000001</v>
      </c>
      <c r="R4238" s="35" t="s">
        <v>48</v>
      </c>
      <c r="S4238" s="35">
        <f>'EPD information'!$V$16*Tabell2[[#This Row],[Weight (kg)]]</f>
        <v>3.3853395000000001E-2</v>
      </c>
      <c r="T4238" s="35" t="str">
        <f>'EPD information'!$W$16</f>
        <v>ND</v>
      </c>
      <c r="U4238" s="35">
        <f>'EPD information'!$X$16*Tabell2[[#This Row],[Weight (kg)]]</f>
        <v>2.2568930000000001E-2</v>
      </c>
      <c r="V4238" s="35">
        <f>'EPD information'!$Y$16*Tabell2[[#This Row],[Weight (kg)]]</f>
        <v>0.7490964</v>
      </c>
      <c r="W4238" s="35">
        <f>'EPD information'!$Z$16*Tabell2[[#This Row],[Weight (kg)]]</f>
        <v>1.2148807E-3</v>
      </c>
      <c r="X4238" s="35">
        <f>'EPD information'!$AA$16*Tabell2[[#This Row],[Weight (kg)]]</f>
        <v>-5.8102989999999997</v>
      </c>
      <c r="Y4238" s="18">
        <f>'EPD information'!$AB$16*Tabell2[[#This Row],[Weight (kg)]]</f>
        <v>16.134383999999997</v>
      </c>
      <c r="Z4238" s="18">
        <f>'EPD information'!$AC$16*Tabell2[[#This Row],[Weight (kg)]]</f>
        <v>0.28283191000000002</v>
      </c>
      <c r="AA4238" s="18">
        <f>'EPD information'!$AD$16*Tabell2[[#This Row],[Weight (kg)]]</f>
        <v>3.5390002999999996E-2</v>
      </c>
      <c r="AB4238" s="18" t="s">
        <v>48</v>
      </c>
      <c r="AC4238" s="18">
        <f>'EPD information'!$AF$16*Tabell2[[#This Row],[Weight (kg)]]</f>
        <v>2.2328834999999998E-2</v>
      </c>
      <c r="AD4238" s="18">
        <f>'EPD information'!$AG$16*Tabell2[[#This Row],[Weight (kg)]]</f>
        <v>0.74429449999999997</v>
      </c>
      <c r="AE4238" s="18">
        <f>'EPD information'!$AH$16*Tabell2[[#This Row],[Weight (kg)]]</f>
        <v>1.1908712000000001E-3</v>
      </c>
      <c r="AF4238" s="21">
        <f>'EPD information'!$AI$16*Tabell2[[#This Row],[Weight (kg)]]</f>
        <v>-5.5221849999999995</v>
      </c>
    </row>
    <row r="4239" spans="1:32" ht="28.5" x14ac:dyDescent="0.2">
      <c r="A4239" s="36" t="s">
        <v>289</v>
      </c>
      <c r="B4239" s="37" t="s">
        <v>290</v>
      </c>
      <c r="C4239" s="38">
        <v>592661</v>
      </c>
      <c r="D4239" s="39">
        <v>7319660833723</v>
      </c>
      <c r="E4239" s="37" t="s">
        <v>46</v>
      </c>
      <c r="F4239" s="40">
        <v>200</v>
      </c>
      <c r="G4239" s="37">
        <v>800</v>
      </c>
      <c r="H4239" s="41">
        <v>5.3677999999999999</v>
      </c>
      <c r="I4239" s="35">
        <f>'EPD information'!$L$16*Tabell2[[#This Row],[Weight (kg)]]</f>
        <v>18.304198</v>
      </c>
      <c r="J4239" s="22">
        <f>'EPD information'!$M$16*Tabell2[[#This Row],[Weight (kg)]]</f>
        <v>0.31884731999999999</v>
      </c>
      <c r="K4239" s="22">
        <f>'EPD information'!$N$16*Tabell2[[#This Row],[Weight (kg)]]</f>
        <v>3.784299E-2</v>
      </c>
      <c r="L4239" s="22">
        <f>'EPD information'!$O$16*Tabell2[[#This Row],[Weight (kg)]]</f>
        <v>0</v>
      </c>
      <c r="M4239" s="22">
        <f>'EPD information'!$P$16*Tabell2[[#This Row],[Weight (kg)]]</f>
        <v>2.522866E-2</v>
      </c>
      <c r="N4239" s="22">
        <f>'EPD information'!$Q$16*Tabell2[[#This Row],[Weight (kg)]]</f>
        <v>0.83737680000000003</v>
      </c>
      <c r="O4239" s="22">
        <f>'EPD information'!$R$16*Tabell2[[#This Row],[Weight (kg)]]</f>
        <v>1.3580534E-3</v>
      </c>
      <c r="P4239" s="22">
        <f>'EPD information'!$S$16*Tabell2[[#This Row],[Weight (kg)]]</f>
        <v>-6.4950380000000001</v>
      </c>
      <c r="Q4239" s="35">
        <f>'Product specific GWP'!$T$16*Tabell2[[#This Row],[Weight (kg)]]</f>
        <v>0.23457286000000002</v>
      </c>
      <c r="R4239" s="35" t="s">
        <v>48</v>
      </c>
      <c r="S4239" s="35">
        <f>'EPD information'!$V$16*Tabell2[[#This Row],[Weight (kg)]]</f>
        <v>3.784299E-2</v>
      </c>
      <c r="T4239" s="35" t="str">
        <f>'EPD information'!$W$16</f>
        <v>ND</v>
      </c>
      <c r="U4239" s="35">
        <f>'EPD information'!$X$16*Tabell2[[#This Row],[Weight (kg)]]</f>
        <v>2.522866E-2</v>
      </c>
      <c r="V4239" s="35">
        <f>'EPD information'!$Y$16*Tabell2[[#This Row],[Weight (kg)]]</f>
        <v>0.83737680000000003</v>
      </c>
      <c r="W4239" s="35">
        <f>'EPD information'!$Z$16*Tabell2[[#This Row],[Weight (kg)]]</f>
        <v>1.3580534E-3</v>
      </c>
      <c r="X4239" s="35">
        <f>'EPD information'!$AA$16*Tabell2[[#This Row],[Weight (kg)]]</f>
        <v>-6.4950380000000001</v>
      </c>
      <c r="Y4239" s="18">
        <f>'EPD information'!$AB$16*Tabell2[[#This Row],[Weight (kg)]]</f>
        <v>18.035807999999999</v>
      </c>
      <c r="Z4239" s="18">
        <f>'EPD information'!$AC$16*Tabell2[[#This Row],[Weight (kg)]]</f>
        <v>0.31616341999999997</v>
      </c>
      <c r="AA4239" s="18">
        <f>'EPD information'!$AD$16*Tabell2[[#This Row],[Weight (kg)]]</f>
        <v>3.9560685999999998E-2</v>
      </c>
      <c r="AB4239" s="18" t="s">
        <v>48</v>
      </c>
      <c r="AC4239" s="18">
        <f>'EPD information'!$AF$16*Tabell2[[#This Row],[Weight (kg)]]</f>
        <v>2.4960269999999996E-2</v>
      </c>
      <c r="AD4239" s="18">
        <f>'EPD information'!$AG$16*Tabell2[[#This Row],[Weight (kg)]]</f>
        <v>0.832009</v>
      </c>
      <c r="AE4239" s="18">
        <f>'EPD information'!$AH$16*Tabell2[[#This Row],[Weight (kg)]]</f>
        <v>1.3312144E-3</v>
      </c>
      <c r="AF4239" s="21">
        <f>'EPD information'!$AI$16*Tabell2[[#This Row],[Weight (kg)]]</f>
        <v>-6.1729699999999994</v>
      </c>
    </row>
    <row r="4240" spans="1:32" ht="28.5" x14ac:dyDescent="0.2">
      <c r="A4240" s="36" t="s">
        <v>289</v>
      </c>
      <c r="B4240" s="37" t="s">
        <v>290</v>
      </c>
      <c r="C4240" s="38">
        <v>276800</v>
      </c>
      <c r="D4240" s="39">
        <v>7319662768009</v>
      </c>
      <c r="E4240" s="37" t="s">
        <v>46</v>
      </c>
      <c r="F4240" s="40">
        <v>224</v>
      </c>
      <c r="G4240" s="37">
        <v>63</v>
      </c>
      <c r="H4240" s="41">
        <v>0.15</v>
      </c>
      <c r="I4240" s="35">
        <f>'EPD information'!$L$16*Tabell2[[#This Row],[Weight (kg)]]</f>
        <v>0.51149999999999995</v>
      </c>
      <c r="J4240" s="22">
        <f>'EPD information'!$M$16*Tabell2[[#This Row],[Weight (kg)]]</f>
        <v>8.9099999999999995E-3</v>
      </c>
      <c r="K4240" s="22">
        <f>'EPD information'!$N$16*Tabell2[[#This Row],[Weight (kg)]]</f>
        <v>1.0574999999999998E-3</v>
      </c>
      <c r="L4240" s="22">
        <f>'EPD information'!$O$16*Tabell2[[#This Row],[Weight (kg)]]</f>
        <v>0</v>
      </c>
      <c r="M4240" s="22">
        <f>'EPD information'!$P$16*Tabell2[[#This Row],[Weight (kg)]]</f>
        <v>7.0500000000000001E-4</v>
      </c>
      <c r="N4240" s="22">
        <f>'EPD information'!$Q$16*Tabell2[[#This Row],[Weight (kg)]]</f>
        <v>2.3400000000000001E-2</v>
      </c>
      <c r="O4240" s="22">
        <f>'EPD information'!$R$16*Tabell2[[#This Row],[Weight (kg)]]</f>
        <v>3.7950000000000001E-5</v>
      </c>
      <c r="P4240" s="22">
        <f>'EPD information'!$S$16*Tabell2[[#This Row],[Weight (kg)]]</f>
        <v>-0.18149999999999999</v>
      </c>
      <c r="Q4240" s="35">
        <f>'Product specific GWP'!$T$16*Tabell2[[#This Row],[Weight (kg)]]</f>
        <v>6.5550000000000001E-3</v>
      </c>
      <c r="R4240" s="35" t="s">
        <v>48</v>
      </c>
      <c r="S4240" s="35">
        <f>'EPD information'!$V$16*Tabell2[[#This Row],[Weight (kg)]]</f>
        <v>1.0574999999999998E-3</v>
      </c>
      <c r="T4240" s="35" t="str">
        <f>'EPD information'!$W$16</f>
        <v>ND</v>
      </c>
      <c r="U4240" s="35">
        <f>'EPD information'!$X$16*Tabell2[[#This Row],[Weight (kg)]]</f>
        <v>7.0500000000000001E-4</v>
      </c>
      <c r="V4240" s="35">
        <f>'EPD information'!$Y$16*Tabell2[[#This Row],[Weight (kg)]]</f>
        <v>2.3400000000000001E-2</v>
      </c>
      <c r="W4240" s="35">
        <f>'EPD information'!$Z$16*Tabell2[[#This Row],[Weight (kg)]]</f>
        <v>3.7950000000000001E-5</v>
      </c>
      <c r="X4240" s="35">
        <f>'EPD information'!$AA$16*Tabell2[[#This Row],[Weight (kg)]]</f>
        <v>-0.18149999999999999</v>
      </c>
      <c r="Y4240" s="18">
        <f>'EPD information'!$AB$16*Tabell2[[#This Row],[Weight (kg)]]</f>
        <v>0.504</v>
      </c>
      <c r="Z4240" s="18">
        <f>'EPD information'!$AC$16*Tabell2[[#This Row],[Weight (kg)]]</f>
        <v>8.8349999999999991E-3</v>
      </c>
      <c r="AA4240" s="18">
        <f>'EPD information'!$AD$16*Tabell2[[#This Row],[Weight (kg)]]</f>
        <v>1.1054999999999999E-3</v>
      </c>
      <c r="AB4240" s="18" t="s">
        <v>48</v>
      </c>
      <c r="AC4240" s="18">
        <f>'EPD information'!$AF$16*Tabell2[[#This Row],[Weight (kg)]]</f>
        <v>6.9749999999999988E-4</v>
      </c>
      <c r="AD4240" s="18">
        <f>'EPD information'!$AG$16*Tabell2[[#This Row],[Weight (kg)]]</f>
        <v>2.325E-2</v>
      </c>
      <c r="AE4240" s="18">
        <f>'EPD information'!$AH$16*Tabell2[[#This Row],[Weight (kg)]]</f>
        <v>3.7200000000000003E-5</v>
      </c>
      <c r="AF4240" s="21">
        <f>'EPD information'!$AI$16*Tabell2[[#This Row],[Weight (kg)]]</f>
        <v>-0.17249999999999999</v>
      </c>
    </row>
    <row r="4241" spans="1:32" ht="28.5" x14ac:dyDescent="0.2">
      <c r="A4241" s="36" t="s">
        <v>289</v>
      </c>
      <c r="B4241" s="37" t="s">
        <v>290</v>
      </c>
      <c r="C4241" s="38">
        <v>776120</v>
      </c>
      <c r="D4241" s="39">
        <v>7319667761203</v>
      </c>
      <c r="E4241" s="37" t="s">
        <v>46</v>
      </c>
      <c r="F4241" s="40">
        <v>224</v>
      </c>
      <c r="G4241" s="37">
        <v>80</v>
      </c>
      <c r="H4241" s="41">
        <v>0.18</v>
      </c>
      <c r="I4241" s="35">
        <f>'EPD information'!$L$16*Tabell2[[#This Row],[Weight (kg)]]</f>
        <v>0.61380000000000001</v>
      </c>
      <c r="J4241" s="22">
        <f>'EPD information'!$M$16*Tabell2[[#This Row],[Weight (kg)]]</f>
        <v>1.0692E-2</v>
      </c>
      <c r="K4241" s="22">
        <f>'EPD information'!$N$16*Tabell2[[#This Row],[Weight (kg)]]</f>
        <v>1.2689999999999999E-3</v>
      </c>
      <c r="L4241" s="22">
        <f>'EPD information'!$O$16*Tabell2[[#This Row],[Weight (kg)]]</f>
        <v>0</v>
      </c>
      <c r="M4241" s="22">
        <f>'EPD information'!$P$16*Tabell2[[#This Row],[Weight (kg)]]</f>
        <v>8.4599999999999996E-4</v>
      </c>
      <c r="N4241" s="22">
        <f>'EPD information'!$Q$16*Tabell2[[#This Row],[Weight (kg)]]</f>
        <v>2.8079999999999997E-2</v>
      </c>
      <c r="O4241" s="22">
        <f>'EPD information'!$R$16*Tabell2[[#This Row],[Weight (kg)]]</f>
        <v>4.5540000000000001E-5</v>
      </c>
      <c r="P4241" s="22">
        <f>'EPD information'!$S$16*Tabell2[[#This Row],[Weight (kg)]]</f>
        <v>-0.21779999999999999</v>
      </c>
      <c r="Q4241" s="35">
        <f>'Product specific GWP'!$T$16*Tabell2[[#This Row],[Weight (kg)]]</f>
        <v>7.8659999999999997E-3</v>
      </c>
      <c r="R4241" s="35" t="s">
        <v>48</v>
      </c>
      <c r="S4241" s="35">
        <f>'EPD information'!$V$16*Tabell2[[#This Row],[Weight (kg)]]</f>
        <v>1.2689999999999999E-3</v>
      </c>
      <c r="T4241" s="35" t="str">
        <f>'EPD information'!$W$16</f>
        <v>ND</v>
      </c>
      <c r="U4241" s="35">
        <f>'EPD information'!$X$16*Tabell2[[#This Row],[Weight (kg)]]</f>
        <v>8.4599999999999996E-4</v>
      </c>
      <c r="V4241" s="35">
        <f>'EPD information'!$Y$16*Tabell2[[#This Row],[Weight (kg)]]</f>
        <v>2.8079999999999997E-2</v>
      </c>
      <c r="W4241" s="35">
        <f>'EPD information'!$Z$16*Tabell2[[#This Row],[Weight (kg)]]</f>
        <v>4.5540000000000001E-5</v>
      </c>
      <c r="X4241" s="35">
        <f>'EPD information'!$AA$16*Tabell2[[#This Row],[Weight (kg)]]</f>
        <v>-0.21779999999999999</v>
      </c>
      <c r="Y4241" s="18">
        <f>'EPD information'!$AB$16*Tabell2[[#This Row],[Weight (kg)]]</f>
        <v>0.6048</v>
      </c>
      <c r="Z4241" s="18">
        <f>'EPD information'!$AC$16*Tabell2[[#This Row],[Weight (kg)]]</f>
        <v>1.0602E-2</v>
      </c>
      <c r="AA4241" s="18">
        <f>'EPD information'!$AD$16*Tabell2[[#This Row],[Weight (kg)]]</f>
        <v>1.3265999999999998E-3</v>
      </c>
      <c r="AB4241" s="18" t="s">
        <v>48</v>
      </c>
      <c r="AC4241" s="18">
        <f>'EPD information'!$AF$16*Tabell2[[#This Row],[Weight (kg)]]</f>
        <v>8.3699999999999985E-4</v>
      </c>
      <c r="AD4241" s="18">
        <f>'EPD information'!$AG$16*Tabell2[[#This Row],[Weight (kg)]]</f>
        <v>2.7899999999999998E-2</v>
      </c>
      <c r="AE4241" s="18">
        <f>'EPD information'!$AH$16*Tabell2[[#This Row],[Weight (kg)]]</f>
        <v>4.464E-5</v>
      </c>
      <c r="AF4241" s="21">
        <f>'EPD information'!$AI$16*Tabell2[[#This Row],[Weight (kg)]]</f>
        <v>-0.20699999999999999</v>
      </c>
    </row>
    <row r="4242" spans="1:32" ht="28.5" x14ac:dyDescent="0.2">
      <c r="A4242" s="36" t="s">
        <v>289</v>
      </c>
      <c r="B4242" s="37" t="s">
        <v>290</v>
      </c>
      <c r="C4242" s="38">
        <v>276803</v>
      </c>
      <c r="D4242" s="39">
        <v>7319662768030</v>
      </c>
      <c r="E4242" s="37" t="s">
        <v>46</v>
      </c>
      <c r="F4242" s="40">
        <v>224</v>
      </c>
      <c r="G4242" s="37">
        <v>112</v>
      </c>
      <c r="H4242" s="41">
        <v>0.25</v>
      </c>
      <c r="I4242" s="35">
        <f>'EPD information'!$L$16*Tabell2[[#This Row],[Weight (kg)]]</f>
        <v>0.85250000000000004</v>
      </c>
      <c r="J4242" s="22">
        <f>'EPD information'!$M$16*Tabell2[[#This Row],[Weight (kg)]]</f>
        <v>1.485E-2</v>
      </c>
      <c r="K4242" s="22">
        <f>'EPD information'!$N$16*Tabell2[[#This Row],[Weight (kg)]]</f>
        <v>1.7625E-3</v>
      </c>
      <c r="L4242" s="22">
        <f>'EPD information'!$O$16*Tabell2[[#This Row],[Weight (kg)]]</f>
        <v>0</v>
      </c>
      <c r="M4242" s="22">
        <f>'EPD information'!$P$16*Tabell2[[#This Row],[Weight (kg)]]</f>
        <v>1.175E-3</v>
      </c>
      <c r="N4242" s="22">
        <f>'EPD information'!$Q$16*Tabell2[[#This Row],[Weight (kg)]]</f>
        <v>3.9E-2</v>
      </c>
      <c r="O4242" s="22">
        <f>'EPD information'!$R$16*Tabell2[[#This Row],[Weight (kg)]]</f>
        <v>6.3250000000000006E-5</v>
      </c>
      <c r="P4242" s="22">
        <f>'EPD information'!$S$16*Tabell2[[#This Row],[Weight (kg)]]</f>
        <v>-0.30249999999999999</v>
      </c>
      <c r="Q4242" s="35">
        <f>'Product specific GWP'!$T$16*Tabell2[[#This Row],[Weight (kg)]]</f>
        <v>1.0925000000000001E-2</v>
      </c>
      <c r="R4242" s="35" t="s">
        <v>48</v>
      </c>
      <c r="S4242" s="35">
        <f>'EPD information'!$V$16*Tabell2[[#This Row],[Weight (kg)]]</f>
        <v>1.7625E-3</v>
      </c>
      <c r="T4242" s="35" t="str">
        <f>'EPD information'!$W$16</f>
        <v>ND</v>
      </c>
      <c r="U4242" s="35">
        <f>'EPD information'!$X$16*Tabell2[[#This Row],[Weight (kg)]]</f>
        <v>1.175E-3</v>
      </c>
      <c r="V4242" s="35">
        <f>'EPD information'!$Y$16*Tabell2[[#This Row],[Weight (kg)]]</f>
        <v>3.9E-2</v>
      </c>
      <c r="W4242" s="35">
        <f>'EPD information'!$Z$16*Tabell2[[#This Row],[Weight (kg)]]</f>
        <v>6.3250000000000006E-5</v>
      </c>
      <c r="X4242" s="35">
        <f>'EPD information'!$AA$16*Tabell2[[#This Row],[Weight (kg)]]</f>
        <v>-0.30249999999999999</v>
      </c>
      <c r="Y4242" s="18">
        <f>'EPD information'!$AB$16*Tabell2[[#This Row],[Weight (kg)]]</f>
        <v>0.84</v>
      </c>
      <c r="Z4242" s="18">
        <f>'EPD information'!$AC$16*Tabell2[[#This Row],[Weight (kg)]]</f>
        <v>1.4725E-2</v>
      </c>
      <c r="AA4242" s="18">
        <f>'EPD information'!$AD$16*Tabell2[[#This Row],[Weight (kg)]]</f>
        <v>1.8425E-3</v>
      </c>
      <c r="AB4242" s="18" t="s">
        <v>48</v>
      </c>
      <c r="AC4242" s="18">
        <f>'EPD information'!$AF$16*Tabell2[[#This Row],[Weight (kg)]]</f>
        <v>1.1624999999999999E-3</v>
      </c>
      <c r="AD4242" s="18">
        <f>'EPD information'!$AG$16*Tabell2[[#This Row],[Weight (kg)]]</f>
        <v>3.875E-2</v>
      </c>
      <c r="AE4242" s="18">
        <f>'EPD information'!$AH$16*Tabell2[[#This Row],[Weight (kg)]]</f>
        <v>6.2000000000000003E-5</v>
      </c>
      <c r="AF4242" s="21">
        <f>'EPD information'!$AI$16*Tabell2[[#This Row],[Weight (kg)]]</f>
        <v>-0.28749999999999998</v>
      </c>
    </row>
    <row r="4243" spans="1:32" ht="28.5" x14ac:dyDescent="0.2">
      <c r="A4243" s="36" t="s">
        <v>289</v>
      </c>
      <c r="B4243" s="37" t="s">
        <v>290</v>
      </c>
      <c r="C4243" s="38">
        <v>776122</v>
      </c>
      <c r="D4243" s="39">
        <v>7319667761227</v>
      </c>
      <c r="E4243" s="37" t="s">
        <v>46</v>
      </c>
      <c r="F4243" s="40">
        <v>224</v>
      </c>
      <c r="G4243" s="37">
        <v>125</v>
      </c>
      <c r="H4243" s="41">
        <v>0.28999999999999998</v>
      </c>
      <c r="I4243" s="35">
        <f>'EPD information'!$L$16*Tabell2[[#This Row],[Weight (kg)]]</f>
        <v>0.9889</v>
      </c>
      <c r="J4243" s="22">
        <f>'EPD information'!$M$16*Tabell2[[#This Row],[Weight (kg)]]</f>
        <v>1.7225999999999998E-2</v>
      </c>
      <c r="K4243" s="22">
        <f>'EPD information'!$N$16*Tabell2[[#This Row],[Weight (kg)]]</f>
        <v>2.0444999999999999E-3</v>
      </c>
      <c r="L4243" s="22">
        <f>'EPD information'!$O$16*Tabell2[[#This Row],[Weight (kg)]]</f>
        <v>0</v>
      </c>
      <c r="M4243" s="22">
        <f>'EPD information'!$P$16*Tabell2[[#This Row],[Weight (kg)]]</f>
        <v>1.3630000000000001E-3</v>
      </c>
      <c r="N4243" s="22">
        <f>'EPD information'!$Q$16*Tabell2[[#This Row],[Weight (kg)]]</f>
        <v>4.5239999999999995E-2</v>
      </c>
      <c r="O4243" s="22">
        <f>'EPD information'!$R$16*Tabell2[[#This Row],[Weight (kg)]]</f>
        <v>7.3369999999999997E-5</v>
      </c>
      <c r="P4243" s="22">
        <f>'EPD information'!$S$16*Tabell2[[#This Row],[Weight (kg)]]</f>
        <v>-0.35089999999999999</v>
      </c>
      <c r="Q4243" s="35">
        <f>'Product specific GWP'!$T$16*Tabell2[[#This Row],[Weight (kg)]]</f>
        <v>1.2673E-2</v>
      </c>
      <c r="R4243" s="35" t="s">
        <v>48</v>
      </c>
      <c r="S4243" s="35">
        <f>'EPD information'!$V$16*Tabell2[[#This Row],[Weight (kg)]]</f>
        <v>2.0444999999999999E-3</v>
      </c>
      <c r="T4243" s="35" t="str">
        <f>'EPD information'!$W$16</f>
        <v>ND</v>
      </c>
      <c r="U4243" s="35">
        <f>'EPD information'!$X$16*Tabell2[[#This Row],[Weight (kg)]]</f>
        <v>1.3630000000000001E-3</v>
      </c>
      <c r="V4243" s="35">
        <f>'EPD information'!$Y$16*Tabell2[[#This Row],[Weight (kg)]]</f>
        <v>4.5239999999999995E-2</v>
      </c>
      <c r="W4243" s="35">
        <f>'EPD information'!$Z$16*Tabell2[[#This Row],[Weight (kg)]]</f>
        <v>7.3369999999999997E-5</v>
      </c>
      <c r="X4243" s="35">
        <f>'EPD information'!$AA$16*Tabell2[[#This Row],[Weight (kg)]]</f>
        <v>-0.35089999999999999</v>
      </c>
      <c r="Y4243" s="18">
        <f>'EPD information'!$AB$16*Tabell2[[#This Row],[Weight (kg)]]</f>
        <v>0.97439999999999993</v>
      </c>
      <c r="Z4243" s="18">
        <f>'EPD information'!$AC$16*Tabell2[[#This Row],[Weight (kg)]]</f>
        <v>1.7080999999999999E-2</v>
      </c>
      <c r="AA4243" s="18">
        <f>'EPD information'!$AD$16*Tabell2[[#This Row],[Weight (kg)]]</f>
        <v>2.1373E-3</v>
      </c>
      <c r="AB4243" s="18" t="s">
        <v>48</v>
      </c>
      <c r="AC4243" s="18">
        <f>'EPD information'!$AF$16*Tabell2[[#This Row],[Weight (kg)]]</f>
        <v>1.3484999999999999E-3</v>
      </c>
      <c r="AD4243" s="18">
        <f>'EPD information'!$AG$16*Tabell2[[#This Row],[Weight (kg)]]</f>
        <v>4.4949999999999997E-2</v>
      </c>
      <c r="AE4243" s="18">
        <f>'EPD information'!$AH$16*Tabell2[[#This Row],[Weight (kg)]]</f>
        <v>7.1920000000000003E-5</v>
      </c>
      <c r="AF4243" s="21">
        <f>'EPD information'!$AI$16*Tabell2[[#This Row],[Weight (kg)]]</f>
        <v>-0.33349999999999996</v>
      </c>
    </row>
    <row r="4244" spans="1:32" ht="28.5" x14ac:dyDescent="0.2">
      <c r="A4244" s="36" t="s">
        <v>289</v>
      </c>
      <c r="B4244" s="37" t="s">
        <v>290</v>
      </c>
      <c r="C4244" s="38">
        <v>776123</v>
      </c>
      <c r="D4244" s="39">
        <v>7319667761234</v>
      </c>
      <c r="E4244" s="37" t="s">
        <v>46</v>
      </c>
      <c r="F4244" s="40">
        <v>224</v>
      </c>
      <c r="G4244" s="37">
        <v>140</v>
      </c>
      <c r="H4244" s="41">
        <v>0.35</v>
      </c>
      <c r="I4244" s="35">
        <f>'EPD information'!$L$16*Tabell2[[#This Row],[Weight (kg)]]</f>
        <v>1.1935</v>
      </c>
      <c r="J4244" s="22">
        <f>'EPD information'!$M$16*Tabell2[[#This Row],[Weight (kg)]]</f>
        <v>2.0789999999999999E-2</v>
      </c>
      <c r="K4244" s="22">
        <f>'EPD information'!$N$16*Tabell2[[#This Row],[Weight (kg)]]</f>
        <v>2.4674999999999996E-3</v>
      </c>
      <c r="L4244" s="22">
        <f>'EPD information'!$O$16*Tabell2[[#This Row],[Weight (kg)]]</f>
        <v>0</v>
      </c>
      <c r="M4244" s="22">
        <f>'EPD information'!$P$16*Tabell2[[#This Row],[Weight (kg)]]</f>
        <v>1.645E-3</v>
      </c>
      <c r="N4244" s="22">
        <f>'EPD information'!$Q$16*Tabell2[[#This Row],[Weight (kg)]]</f>
        <v>5.4599999999999996E-2</v>
      </c>
      <c r="O4244" s="22">
        <f>'EPD information'!$R$16*Tabell2[[#This Row],[Weight (kg)]]</f>
        <v>8.8549999999999998E-5</v>
      </c>
      <c r="P4244" s="22">
        <f>'EPD information'!$S$16*Tabell2[[#This Row],[Weight (kg)]]</f>
        <v>-0.42349999999999999</v>
      </c>
      <c r="Q4244" s="35">
        <f>'Product specific GWP'!$T$16*Tabell2[[#This Row],[Weight (kg)]]</f>
        <v>1.5295E-2</v>
      </c>
      <c r="R4244" s="35" t="s">
        <v>48</v>
      </c>
      <c r="S4244" s="35">
        <f>'EPD information'!$V$16*Tabell2[[#This Row],[Weight (kg)]]</f>
        <v>2.4674999999999996E-3</v>
      </c>
      <c r="T4244" s="35" t="str">
        <f>'EPD information'!$W$16</f>
        <v>ND</v>
      </c>
      <c r="U4244" s="35">
        <f>'EPD information'!$X$16*Tabell2[[#This Row],[Weight (kg)]]</f>
        <v>1.645E-3</v>
      </c>
      <c r="V4244" s="35">
        <f>'EPD information'!$Y$16*Tabell2[[#This Row],[Weight (kg)]]</f>
        <v>5.4599999999999996E-2</v>
      </c>
      <c r="W4244" s="35">
        <f>'EPD information'!$Z$16*Tabell2[[#This Row],[Weight (kg)]]</f>
        <v>8.8549999999999998E-5</v>
      </c>
      <c r="X4244" s="35">
        <f>'EPD information'!$AA$16*Tabell2[[#This Row],[Weight (kg)]]</f>
        <v>-0.42349999999999999</v>
      </c>
      <c r="Y4244" s="18">
        <f>'EPD information'!$AB$16*Tabell2[[#This Row],[Weight (kg)]]</f>
        <v>1.1759999999999999</v>
      </c>
      <c r="Z4244" s="18">
        <f>'EPD information'!$AC$16*Tabell2[[#This Row],[Weight (kg)]]</f>
        <v>2.0614999999999998E-2</v>
      </c>
      <c r="AA4244" s="18">
        <f>'EPD information'!$AD$16*Tabell2[[#This Row],[Weight (kg)]]</f>
        <v>2.5794999999999998E-3</v>
      </c>
      <c r="AB4244" s="18" t="s">
        <v>48</v>
      </c>
      <c r="AC4244" s="18">
        <f>'EPD information'!$AF$16*Tabell2[[#This Row],[Weight (kg)]]</f>
        <v>1.6274999999999998E-3</v>
      </c>
      <c r="AD4244" s="18">
        <f>'EPD information'!$AG$16*Tabell2[[#This Row],[Weight (kg)]]</f>
        <v>5.425E-2</v>
      </c>
      <c r="AE4244" s="18">
        <f>'EPD information'!$AH$16*Tabell2[[#This Row],[Weight (kg)]]</f>
        <v>8.6799999999999996E-5</v>
      </c>
      <c r="AF4244" s="21">
        <f>'EPD information'!$AI$16*Tabell2[[#This Row],[Weight (kg)]]</f>
        <v>-0.40249999999999997</v>
      </c>
    </row>
    <row r="4245" spans="1:32" ht="28.5" x14ac:dyDescent="0.2">
      <c r="A4245" s="36" t="s">
        <v>289</v>
      </c>
      <c r="B4245" s="37" t="s">
        <v>290</v>
      </c>
      <c r="C4245" s="38">
        <v>776124</v>
      </c>
      <c r="D4245" s="39">
        <v>7319667761241</v>
      </c>
      <c r="E4245" s="37" t="s">
        <v>46</v>
      </c>
      <c r="F4245" s="40">
        <v>224</v>
      </c>
      <c r="G4245" s="37">
        <v>150</v>
      </c>
      <c r="H4245" s="41">
        <v>0.37</v>
      </c>
      <c r="I4245" s="35">
        <f>'EPD information'!$L$16*Tabell2[[#This Row],[Weight (kg)]]</f>
        <v>1.2617</v>
      </c>
      <c r="J4245" s="22">
        <f>'EPD information'!$M$16*Tabell2[[#This Row],[Weight (kg)]]</f>
        <v>2.1978000000000001E-2</v>
      </c>
      <c r="K4245" s="22">
        <f>'EPD information'!$N$16*Tabell2[[#This Row],[Weight (kg)]]</f>
        <v>2.6084999999999997E-3</v>
      </c>
      <c r="L4245" s="22">
        <f>'EPD information'!$O$16*Tabell2[[#This Row],[Weight (kg)]]</f>
        <v>0</v>
      </c>
      <c r="M4245" s="22">
        <f>'EPD information'!$P$16*Tabell2[[#This Row],[Weight (kg)]]</f>
        <v>1.7390000000000001E-3</v>
      </c>
      <c r="N4245" s="22">
        <f>'EPD information'!$Q$16*Tabell2[[#This Row],[Weight (kg)]]</f>
        <v>5.772E-2</v>
      </c>
      <c r="O4245" s="22">
        <f>'EPD information'!$R$16*Tabell2[[#This Row],[Weight (kg)]]</f>
        <v>9.3610000000000007E-5</v>
      </c>
      <c r="P4245" s="22">
        <f>'EPD information'!$S$16*Tabell2[[#This Row],[Weight (kg)]]</f>
        <v>-0.44769999999999999</v>
      </c>
      <c r="Q4245" s="35">
        <f>'Product specific GWP'!$T$16*Tabell2[[#This Row],[Weight (kg)]]</f>
        <v>1.6168999999999999E-2</v>
      </c>
      <c r="R4245" s="35" t="s">
        <v>48</v>
      </c>
      <c r="S4245" s="35">
        <f>'EPD information'!$V$16*Tabell2[[#This Row],[Weight (kg)]]</f>
        <v>2.6084999999999997E-3</v>
      </c>
      <c r="T4245" s="35" t="str">
        <f>'EPD information'!$W$16</f>
        <v>ND</v>
      </c>
      <c r="U4245" s="35">
        <f>'EPD information'!$X$16*Tabell2[[#This Row],[Weight (kg)]]</f>
        <v>1.7390000000000001E-3</v>
      </c>
      <c r="V4245" s="35">
        <f>'EPD information'!$Y$16*Tabell2[[#This Row],[Weight (kg)]]</f>
        <v>5.772E-2</v>
      </c>
      <c r="W4245" s="35">
        <f>'EPD information'!$Z$16*Tabell2[[#This Row],[Weight (kg)]]</f>
        <v>9.3610000000000007E-5</v>
      </c>
      <c r="X4245" s="35">
        <f>'EPD information'!$AA$16*Tabell2[[#This Row],[Weight (kg)]]</f>
        <v>-0.44769999999999999</v>
      </c>
      <c r="Y4245" s="18">
        <f>'EPD information'!$AB$16*Tabell2[[#This Row],[Weight (kg)]]</f>
        <v>1.2431999999999999</v>
      </c>
      <c r="Z4245" s="18">
        <f>'EPD information'!$AC$16*Tabell2[[#This Row],[Weight (kg)]]</f>
        <v>2.1793E-2</v>
      </c>
      <c r="AA4245" s="18">
        <f>'EPD information'!$AD$16*Tabell2[[#This Row],[Weight (kg)]]</f>
        <v>2.7269E-3</v>
      </c>
      <c r="AB4245" s="18" t="s">
        <v>48</v>
      </c>
      <c r="AC4245" s="18">
        <f>'EPD information'!$AF$16*Tabell2[[#This Row],[Weight (kg)]]</f>
        <v>1.7204999999999998E-3</v>
      </c>
      <c r="AD4245" s="18">
        <f>'EPD information'!$AG$16*Tabell2[[#This Row],[Weight (kg)]]</f>
        <v>5.7349999999999998E-2</v>
      </c>
      <c r="AE4245" s="18">
        <f>'EPD information'!$AH$16*Tabell2[[#This Row],[Weight (kg)]]</f>
        <v>9.1760000000000002E-5</v>
      </c>
      <c r="AF4245" s="21">
        <f>'EPD information'!$AI$16*Tabell2[[#This Row],[Weight (kg)]]</f>
        <v>-0.42549999999999999</v>
      </c>
    </row>
    <row r="4246" spans="1:32" ht="28.5" x14ac:dyDescent="0.2">
      <c r="A4246" s="36" t="s">
        <v>289</v>
      </c>
      <c r="B4246" s="37" t="s">
        <v>290</v>
      </c>
      <c r="C4246" s="38">
        <v>776125</v>
      </c>
      <c r="D4246" s="39">
        <v>7319667761258</v>
      </c>
      <c r="E4246" s="37" t="s">
        <v>46</v>
      </c>
      <c r="F4246" s="40">
        <v>224</v>
      </c>
      <c r="G4246" s="37">
        <v>160</v>
      </c>
      <c r="H4246" s="41">
        <v>0.4</v>
      </c>
      <c r="I4246" s="35">
        <f>'EPD information'!$L$16*Tabell2[[#This Row],[Weight (kg)]]</f>
        <v>1.3640000000000001</v>
      </c>
      <c r="J4246" s="22">
        <f>'EPD information'!$M$16*Tabell2[[#This Row],[Weight (kg)]]</f>
        <v>2.3760000000000003E-2</v>
      </c>
      <c r="K4246" s="22">
        <f>'EPD information'!$N$16*Tabell2[[#This Row],[Weight (kg)]]</f>
        <v>2.82E-3</v>
      </c>
      <c r="L4246" s="22">
        <f>'EPD information'!$O$16*Tabell2[[#This Row],[Weight (kg)]]</f>
        <v>0</v>
      </c>
      <c r="M4246" s="22">
        <f>'EPD information'!$P$16*Tabell2[[#This Row],[Weight (kg)]]</f>
        <v>1.8800000000000002E-3</v>
      </c>
      <c r="N4246" s="22">
        <f>'EPD information'!$Q$16*Tabell2[[#This Row],[Weight (kg)]]</f>
        <v>6.2400000000000004E-2</v>
      </c>
      <c r="O4246" s="22">
        <f>'EPD information'!$R$16*Tabell2[[#This Row],[Weight (kg)]]</f>
        <v>1.0120000000000002E-4</v>
      </c>
      <c r="P4246" s="22">
        <f>'EPD information'!$S$16*Tabell2[[#This Row],[Weight (kg)]]</f>
        <v>-0.48399999999999999</v>
      </c>
      <c r="Q4246" s="35">
        <f>'Product specific GWP'!$T$16*Tabell2[[#This Row],[Weight (kg)]]</f>
        <v>1.7480000000000002E-2</v>
      </c>
      <c r="R4246" s="35" t="s">
        <v>48</v>
      </c>
      <c r="S4246" s="35">
        <f>'EPD information'!$V$16*Tabell2[[#This Row],[Weight (kg)]]</f>
        <v>2.82E-3</v>
      </c>
      <c r="T4246" s="35" t="str">
        <f>'EPD information'!$W$16</f>
        <v>ND</v>
      </c>
      <c r="U4246" s="35">
        <f>'EPD information'!$X$16*Tabell2[[#This Row],[Weight (kg)]]</f>
        <v>1.8800000000000002E-3</v>
      </c>
      <c r="V4246" s="35">
        <f>'EPD information'!$Y$16*Tabell2[[#This Row],[Weight (kg)]]</f>
        <v>6.2400000000000004E-2</v>
      </c>
      <c r="W4246" s="35">
        <f>'EPD information'!$Z$16*Tabell2[[#This Row],[Weight (kg)]]</f>
        <v>1.0120000000000002E-4</v>
      </c>
      <c r="X4246" s="35">
        <f>'EPD information'!$AA$16*Tabell2[[#This Row],[Weight (kg)]]</f>
        <v>-0.48399999999999999</v>
      </c>
      <c r="Y4246" s="18">
        <f>'EPD information'!$AB$16*Tabell2[[#This Row],[Weight (kg)]]</f>
        <v>1.3440000000000001</v>
      </c>
      <c r="Z4246" s="18">
        <f>'EPD information'!$AC$16*Tabell2[[#This Row],[Weight (kg)]]</f>
        <v>2.3560000000000001E-2</v>
      </c>
      <c r="AA4246" s="18">
        <f>'EPD information'!$AD$16*Tabell2[[#This Row],[Weight (kg)]]</f>
        <v>2.9480000000000001E-3</v>
      </c>
      <c r="AB4246" s="18" t="s">
        <v>48</v>
      </c>
      <c r="AC4246" s="18">
        <f>'EPD information'!$AF$16*Tabell2[[#This Row],[Weight (kg)]]</f>
        <v>1.8599999999999999E-3</v>
      </c>
      <c r="AD4246" s="18">
        <f>'EPD information'!$AG$16*Tabell2[[#This Row],[Weight (kg)]]</f>
        <v>6.2E-2</v>
      </c>
      <c r="AE4246" s="18">
        <f>'EPD information'!$AH$16*Tabell2[[#This Row],[Weight (kg)]]</f>
        <v>9.9200000000000012E-5</v>
      </c>
      <c r="AF4246" s="21">
        <f>'EPD information'!$AI$16*Tabell2[[#This Row],[Weight (kg)]]</f>
        <v>-0.45999999999999996</v>
      </c>
    </row>
    <row r="4247" spans="1:32" ht="28.5" x14ac:dyDescent="0.2">
      <c r="A4247" s="36" t="s">
        <v>289</v>
      </c>
      <c r="B4247" s="37" t="s">
        <v>290</v>
      </c>
      <c r="C4247" s="38">
        <v>776126</v>
      </c>
      <c r="D4247" s="39">
        <v>7319667761265</v>
      </c>
      <c r="E4247" s="37" t="s">
        <v>46</v>
      </c>
      <c r="F4247" s="40">
        <v>224</v>
      </c>
      <c r="G4247" s="37">
        <v>180</v>
      </c>
      <c r="H4247" s="41">
        <v>0.47</v>
      </c>
      <c r="I4247" s="35">
        <f>'EPD information'!$L$16*Tabell2[[#This Row],[Weight (kg)]]</f>
        <v>1.6027</v>
      </c>
      <c r="J4247" s="22">
        <f>'EPD information'!$M$16*Tabell2[[#This Row],[Weight (kg)]]</f>
        <v>2.7917999999999998E-2</v>
      </c>
      <c r="K4247" s="22">
        <f>'EPD information'!$N$16*Tabell2[[#This Row],[Weight (kg)]]</f>
        <v>3.3134999999999996E-3</v>
      </c>
      <c r="L4247" s="22">
        <f>'EPD information'!$O$16*Tabell2[[#This Row],[Weight (kg)]]</f>
        <v>0</v>
      </c>
      <c r="M4247" s="22">
        <f>'EPD information'!$P$16*Tabell2[[#This Row],[Weight (kg)]]</f>
        <v>2.209E-3</v>
      </c>
      <c r="N4247" s="22">
        <f>'EPD information'!$Q$16*Tabell2[[#This Row],[Weight (kg)]]</f>
        <v>7.3319999999999996E-2</v>
      </c>
      <c r="O4247" s="22">
        <f>'EPD information'!$R$16*Tabell2[[#This Row],[Weight (kg)]]</f>
        <v>1.1891E-4</v>
      </c>
      <c r="P4247" s="22">
        <f>'EPD information'!$S$16*Tabell2[[#This Row],[Weight (kg)]]</f>
        <v>-0.56869999999999998</v>
      </c>
      <c r="Q4247" s="35">
        <f>'Product specific GWP'!$T$16*Tabell2[[#This Row],[Weight (kg)]]</f>
        <v>2.0539000000000002E-2</v>
      </c>
      <c r="R4247" s="35" t="s">
        <v>48</v>
      </c>
      <c r="S4247" s="35">
        <f>'EPD information'!$V$16*Tabell2[[#This Row],[Weight (kg)]]</f>
        <v>3.3134999999999996E-3</v>
      </c>
      <c r="T4247" s="35" t="str">
        <f>'EPD information'!$W$16</f>
        <v>ND</v>
      </c>
      <c r="U4247" s="35">
        <f>'EPD information'!$X$16*Tabell2[[#This Row],[Weight (kg)]]</f>
        <v>2.209E-3</v>
      </c>
      <c r="V4247" s="35">
        <f>'EPD information'!$Y$16*Tabell2[[#This Row],[Weight (kg)]]</f>
        <v>7.3319999999999996E-2</v>
      </c>
      <c r="W4247" s="35">
        <f>'EPD information'!$Z$16*Tabell2[[#This Row],[Weight (kg)]]</f>
        <v>1.1891E-4</v>
      </c>
      <c r="X4247" s="35">
        <f>'EPD information'!$AA$16*Tabell2[[#This Row],[Weight (kg)]]</f>
        <v>-0.56869999999999998</v>
      </c>
      <c r="Y4247" s="18">
        <f>'EPD information'!$AB$16*Tabell2[[#This Row],[Weight (kg)]]</f>
        <v>1.5791999999999999</v>
      </c>
      <c r="Z4247" s="18">
        <f>'EPD information'!$AC$16*Tabell2[[#This Row],[Weight (kg)]]</f>
        <v>2.7682999999999999E-2</v>
      </c>
      <c r="AA4247" s="18">
        <f>'EPD information'!$AD$16*Tabell2[[#This Row],[Weight (kg)]]</f>
        <v>3.4638999999999998E-3</v>
      </c>
      <c r="AB4247" s="18" t="s">
        <v>48</v>
      </c>
      <c r="AC4247" s="18">
        <f>'EPD information'!$AF$16*Tabell2[[#This Row],[Weight (kg)]]</f>
        <v>2.1854999999999995E-3</v>
      </c>
      <c r="AD4247" s="18">
        <f>'EPD information'!$AG$16*Tabell2[[#This Row],[Weight (kg)]]</f>
        <v>7.2849999999999998E-2</v>
      </c>
      <c r="AE4247" s="18">
        <f>'EPD information'!$AH$16*Tabell2[[#This Row],[Weight (kg)]]</f>
        <v>1.1656E-4</v>
      </c>
      <c r="AF4247" s="21">
        <f>'EPD information'!$AI$16*Tabell2[[#This Row],[Weight (kg)]]</f>
        <v>-0.54049999999999998</v>
      </c>
    </row>
    <row r="4248" spans="1:32" ht="28.5" x14ac:dyDescent="0.2">
      <c r="A4248" s="36" t="s">
        <v>289</v>
      </c>
      <c r="B4248" s="37" t="s">
        <v>290</v>
      </c>
      <c r="C4248" s="38">
        <v>776128</v>
      </c>
      <c r="D4248" s="39">
        <v>7319667761289</v>
      </c>
      <c r="E4248" s="37" t="s">
        <v>46</v>
      </c>
      <c r="F4248" s="40">
        <v>224</v>
      </c>
      <c r="G4248" s="37">
        <v>224</v>
      </c>
      <c r="H4248" s="41">
        <v>0.67</v>
      </c>
      <c r="I4248" s="35">
        <f>'EPD information'!$L$16*Tabell2[[#This Row],[Weight (kg)]]</f>
        <v>2.2847000000000004</v>
      </c>
      <c r="J4248" s="22">
        <f>'EPD information'!$M$16*Tabell2[[#This Row],[Weight (kg)]]</f>
        <v>3.9798E-2</v>
      </c>
      <c r="K4248" s="22">
        <f>'EPD information'!$N$16*Tabell2[[#This Row],[Weight (kg)]]</f>
        <v>4.7235000000000003E-3</v>
      </c>
      <c r="L4248" s="22">
        <f>'EPD information'!$O$16*Tabell2[[#This Row],[Weight (kg)]]</f>
        <v>0</v>
      </c>
      <c r="M4248" s="22">
        <f>'EPD information'!$P$16*Tabell2[[#This Row],[Weight (kg)]]</f>
        <v>3.1490000000000003E-3</v>
      </c>
      <c r="N4248" s="22">
        <f>'EPD information'!$Q$16*Tabell2[[#This Row],[Weight (kg)]]</f>
        <v>0.10452</v>
      </c>
      <c r="O4248" s="22">
        <f>'EPD information'!$R$16*Tabell2[[#This Row],[Weight (kg)]]</f>
        <v>1.6951000000000002E-4</v>
      </c>
      <c r="P4248" s="22">
        <f>'EPD information'!$S$16*Tabell2[[#This Row],[Weight (kg)]]</f>
        <v>-0.81069999999999998</v>
      </c>
      <c r="Q4248" s="35">
        <f>'Product specific GWP'!$T$16*Tabell2[[#This Row],[Weight (kg)]]</f>
        <v>2.9279000000000003E-2</v>
      </c>
      <c r="R4248" s="35" t="s">
        <v>48</v>
      </c>
      <c r="S4248" s="35">
        <f>'EPD information'!$V$16*Tabell2[[#This Row],[Weight (kg)]]</f>
        <v>4.7235000000000003E-3</v>
      </c>
      <c r="T4248" s="35" t="str">
        <f>'EPD information'!$W$16</f>
        <v>ND</v>
      </c>
      <c r="U4248" s="35">
        <f>'EPD information'!$X$16*Tabell2[[#This Row],[Weight (kg)]]</f>
        <v>3.1490000000000003E-3</v>
      </c>
      <c r="V4248" s="35">
        <f>'EPD information'!$Y$16*Tabell2[[#This Row],[Weight (kg)]]</f>
        <v>0.10452</v>
      </c>
      <c r="W4248" s="35">
        <f>'EPD information'!$Z$16*Tabell2[[#This Row],[Weight (kg)]]</f>
        <v>1.6951000000000002E-4</v>
      </c>
      <c r="X4248" s="35">
        <f>'EPD information'!$AA$16*Tabell2[[#This Row],[Weight (kg)]]</f>
        <v>-0.81069999999999998</v>
      </c>
      <c r="Y4248" s="18">
        <f>'EPD information'!$AB$16*Tabell2[[#This Row],[Weight (kg)]]</f>
        <v>2.2511999999999999</v>
      </c>
      <c r="Z4248" s="18">
        <f>'EPD information'!$AC$16*Tabell2[[#This Row],[Weight (kg)]]</f>
        <v>3.9463000000000005E-2</v>
      </c>
      <c r="AA4248" s="18">
        <f>'EPD information'!$AD$16*Tabell2[[#This Row],[Weight (kg)]]</f>
        <v>4.9379000000000003E-3</v>
      </c>
      <c r="AB4248" s="18" t="s">
        <v>48</v>
      </c>
      <c r="AC4248" s="18">
        <f>'EPD information'!$AF$16*Tabell2[[#This Row],[Weight (kg)]]</f>
        <v>3.1154999999999998E-3</v>
      </c>
      <c r="AD4248" s="18">
        <f>'EPD information'!$AG$16*Tabell2[[#This Row],[Weight (kg)]]</f>
        <v>0.10385000000000001</v>
      </c>
      <c r="AE4248" s="18">
        <f>'EPD information'!$AH$16*Tabell2[[#This Row],[Weight (kg)]]</f>
        <v>1.6616000000000002E-4</v>
      </c>
      <c r="AF4248" s="21">
        <f>'EPD information'!$AI$16*Tabell2[[#This Row],[Weight (kg)]]</f>
        <v>-0.77049999999999996</v>
      </c>
    </row>
    <row r="4249" spans="1:32" ht="28.5" x14ac:dyDescent="0.2">
      <c r="A4249" s="36" t="s">
        <v>289</v>
      </c>
      <c r="B4249" s="37" t="s">
        <v>290</v>
      </c>
      <c r="C4249" s="38">
        <v>276811</v>
      </c>
      <c r="D4249" s="39">
        <v>7319662768115</v>
      </c>
      <c r="E4249" s="37" t="s">
        <v>46</v>
      </c>
      <c r="F4249" s="40">
        <v>224</v>
      </c>
      <c r="G4249" s="37">
        <v>250</v>
      </c>
      <c r="H4249" s="41">
        <v>0.84</v>
      </c>
      <c r="I4249" s="35">
        <f>'EPD information'!$L$16*Tabell2[[#This Row],[Weight (kg)]]</f>
        <v>2.8643999999999998</v>
      </c>
      <c r="J4249" s="22">
        <f>'EPD information'!$M$16*Tabell2[[#This Row],[Weight (kg)]]</f>
        <v>4.9895999999999996E-2</v>
      </c>
      <c r="K4249" s="22">
        <f>'EPD information'!$N$16*Tabell2[[#This Row],[Weight (kg)]]</f>
        <v>5.9219999999999993E-3</v>
      </c>
      <c r="L4249" s="22">
        <f>'EPD information'!$O$16*Tabell2[[#This Row],[Weight (kg)]]</f>
        <v>0</v>
      </c>
      <c r="M4249" s="22">
        <f>'EPD information'!$P$16*Tabell2[[#This Row],[Weight (kg)]]</f>
        <v>3.9480000000000001E-3</v>
      </c>
      <c r="N4249" s="22">
        <f>'EPD information'!$Q$16*Tabell2[[#This Row],[Weight (kg)]]</f>
        <v>0.13103999999999999</v>
      </c>
      <c r="O4249" s="22">
        <f>'EPD information'!$R$16*Tabell2[[#This Row],[Weight (kg)]]</f>
        <v>2.1252E-4</v>
      </c>
      <c r="P4249" s="22">
        <f>'EPD information'!$S$16*Tabell2[[#This Row],[Weight (kg)]]</f>
        <v>-1.0164</v>
      </c>
      <c r="Q4249" s="35">
        <f>'Product specific GWP'!$T$16*Tabell2[[#This Row],[Weight (kg)]]</f>
        <v>3.6707999999999998E-2</v>
      </c>
      <c r="R4249" s="35" t="s">
        <v>48</v>
      </c>
      <c r="S4249" s="35">
        <f>'EPD information'!$V$16*Tabell2[[#This Row],[Weight (kg)]]</f>
        <v>5.9219999999999993E-3</v>
      </c>
      <c r="T4249" s="35" t="str">
        <f>'EPD information'!$W$16</f>
        <v>ND</v>
      </c>
      <c r="U4249" s="35">
        <f>'EPD information'!$X$16*Tabell2[[#This Row],[Weight (kg)]]</f>
        <v>3.9480000000000001E-3</v>
      </c>
      <c r="V4249" s="35">
        <f>'EPD information'!$Y$16*Tabell2[[#This Row],[Weight (kg)]]</f>
        <v>0.13103999999999999</v>
      </c>
      <c r="W4249" s="35">
        <f>'EPD information'!$Z$16*Tabell2[[#This Row],[Weight (kg)]]</f>
        <v>2.1252E-4</v>
      </c>
      <c r="X4249" s="35">
        <f>'EPD information'!$AA$16*Tabell2[[#This Row],[Weight (kg)]]</f>
        <v>-1.0164</v>
      </c>
      <c r="Y4249" s="18">
        <f>'EPD information'!$AB$16*Tabell2[[#This Row],[Weight (kg)]]</f>
        <v>2.8223999999999996</v>
      </c>
      <c r="Z4249" s="18">
        <f>'EPD information'!$AC$16*Tabell2[[#This Row],[Weight (kg)]]</f>
        <v>4.9475999999999999E-2</v>
      </c>
      <c r="AA4249" s="18">
        <f>'EPD information'!$AD$16*Tabell2[[#This Row],[Weight (kg)]]</f>
        <v>6.1907999999999998E-3</v>
      </c>
      <c r="AB4249" s="18" t="s">
        <v>48</v>
      </c>
      <c r="AC4249" s="18">
        <f>'EPD information'!$AF$16*Tabell2[[#This Row],[Weight (kg)]]</f>
        <v>3.9059999999999997E-3</v>
      </c>
      <c r="AD4249" s="18">
        <f>'EPD information'!$AG$16*Tabell2[[#This Row],[Weight (kg)]]</f>
        <v>0.13019999999999998</v>
      </c>
      <c r="AE4249" s="18">
        <f>'EPD information'!$AH$16*Tabell2[[#This Row],[Weight (kg)]]</f>
        <v>2.0832000000000001E-4</v>
      </c>
      <c r="AF4249" s="21">
        <f>'EPD information'!$AI$16*Tabell2[[#This Row],[Weight (kg)]]</f>
        <v>-0.96599999999999986</v>
      </c>
    </row>
    <row r="4250" spans="1:32" ht="28.5" x14ac:dyDescent="0.2">
      <c r="A4250" s="36" t="s">
        <v>289</v>
      </c>
      <c r="B4250" s="37" t="s">
        <v>290</v>
      </c>
      <c r="C4250" s="38">
        <v>276812</v>
      </c>
      <c r="D4250" s="39">
        <v>7319662768122</v>
      </c>
      <c r="E4250" s="37" t="s">
        <v>46</v>
      </c>
      <c r="F4250" s="40">
        <v>224</v>
      </c>
      <c r="G4250" s="37">
        <v>280</v>
      </c>
      <c r="H4250" s="41">
        <v>1.01</v>
      </c>
      <c r="I4250" s="35">
        <f>'EPD information'!$L$16*Tabell2[[#This Row],[Weight (kg)]]</f>
        <v>3.4441000000000002</v>
      </c>
      <c r="J4250" s="22">
        <f>'EPD information'!$M$16*Tabell2[[#This Row],[Weight (kg)]]</f>
        <v>5.9993999999999999E-2</v>
      </c>
      <c r="K4250" s="22">
        <f>'EPD information'!$N$16*Tabell2[[#This Row],[Weight (kg)]]</f>
        <v>7.1205000000000001E-3</v>
      </c>
      <c r="L4250" s="22">
        <f>'EPD information'!$O$16*Tabell2[[#This Row],[Weight (kg)]]</f>
        <v>0</v>
      </c>
      <c r="M4250" s="22">
        <f>'EPD information'!$P$16*Tabell2[[#This Row],[Weight (kg)]]</f>
        <v>4.7470000000000004E-3</v>
      </c>
      <c r="N4250" s="22">
        <f>'EPD information'!$Q$16*Tabell2[[#This Row],[Weight (kg)]]</f>
        <v>0.15756000000000001</v>
      </c>
      <c r="O4250" s="22">
        <f>'EPD information'!$R$16*Tabell2[[#This Row],[Weight (kg)]]</f>
        <v>2.5553000000000001E-4</v>
      </c>
      <c r="P4250" s="22">
        <f>'EPD information'!$S$16*Tabell2[[#This Row],[Weight (kg)]]</f>
        <v>-1.2221</v>
      </c>
      <c r="Q4250" s="35">
        <f>'Product specific GWP'!$T$16*Tabell2[[#This Row],[Weight (kg)]]</f>
        <v>4.4137000000000003E-2</v>
      </c>
      <c r="R4250" s="35" t="s">
        <v>48</v>
      </c>
      <c r="S4250" s="35">
        <f>'EPD information'!$V$16*Tabell2[[#This Row],[Weight (kg)]]</f>
        <v>7.1205000000000001E-3</v>
      </c>
      <c r="T4250" s="35" t="str">
        <f>'EPD information'!$W$16</f>
        <v>ND</v>
      </c>
      <c r="U4250" s="35">
        <f>'EPD information'!$X$16*Tabell2[[#This Row],[Weight (kg)]]</f>
        <v>4.7470000000000004E-3</v>
      </c>
      <c r="V4250" s="35">
        <f>'EPD information'!$Y$16*Tabell2[[#This Row],[Weight (kg)]]</f>
        <v>0.15756000000000001</v>
      </c>
      <c r="W4250" s="35">
        <f>'EPD information'!$Z$16*Tabell2[[#This Row],[Weight (kg)]]</f>
        <v>2.5553000000000001E-4</v>
      </c>
      <c r="X4250" s="35">
        <f>'EPD information'!$AA$16*Tabell2[[#This Row],[Weight (kg)]]</f>
        <v>-1.2221</v>
      </c>
      <c r="Y4250" s="18">
        <f>'EPD information'!$AB$16*Tabell2[[#This Row],[Weight (kg)]]</f>
        <v>3.3935999999999997</v>
      </c>
      <c r="Z4250" s="18">
        <f>'EPD information'!$AC$16*Tabell2[[#This Row],[Weight (kg)]]</f>
        <v>5.9489E-2</v>
      </c>
      <c r="AA4250" s="18">
        <f>'EPD information'!$AD$16*Tabell2[[#This Row],[Weight (kg)]]</f>
        <v>7.4437000000000001E-3</v>
      </c>
      <c r="AB4250" s="18" t="s">
        <v>48</v>
      </c>
      <c r="AC4250" s="18">
        <f>'EPD information'!$AF$16*Tabell2[[#This Row],[Weight (kg)]]</f>
        <v>4.6964999999999993E-3</v>
      </c>
      <c r="AD4250" s="18">
        <f>'EPD information'!$AG$16*Tabell2[[#This Row],[Weight (kg)]]</f>
        <v>0.15654999999999999</v>
      </c>
      <c r="AE4250" s="18">
        <f>'EPD information'!$AH$16*Tabell2[[#This Row],[Weight (kg)]]</f>
        <v>2.5048000000000003E-4</v>
      </c>
      <c r="AF4250" s="21">
        <f>'EPD information'!$AI$16*Tabell2[[#This Row],[Weight (kg)]]</f>
        <v>-1.1615</v>
      </c>
    </row>
    <row r="4251" spans="1:32" ht="28.5" x14ac:dyDescent="0.2">
      <c r="A4251" s="36" t="s">
        <v>289</v>
      </c>
      <c r="B4251" s="37" t="s">
        <v>290</v>
      </c>
      <c r="C4251" s="38">
        <v>276813</v>
      </c>
      <c r="D4251" s="39">
        <v>7319662768139</v>
      </c>
      <c r="E4251" s="37" t="s">
        <v>46</v>
      </c>
      <c r="F4251" s="40">
        <v>224</v>
      </c>
      <c r="G4251" s="37">
        <v>300</v>
      </c>
      <c r="H4251" s="41">
        <v>1.1100000000000001</v>
      </c>
      <c r="I4251" s="35">
        <f>'EPD information'!$L$16*Tabell2[[#This Row],[Weight (kg)]]</f>
        <v>3.7851000000000004</v>
      </c>
      <c r="J4251" s="22">
        <f>'EPD information'!$M$16*Tabell2[[#This Row],[Weight (kg)]]</f>
        <v>6.5934000000000006E-2</v>
      </c>
      <c r="K4251" s="22">
        <f>'EPD information'!$N$16*Tabell2[[#This Row],[Weight (kg)]]</f>
        <v>7.8255000000000009E-3</v>
      </c>
      <c r="L4251" s="22">
        <f>'EPD information'!$O$16*Tabell2[[#This Row],[Weight (kg)]]</f>
        <v>0</v>
      </c>
      <c r="M4251" s="22">
        <f>'EPD information'!$P$16*Tabell2[[#This Row],[Weight (kg)]]</f>
        <v>5.2170000000000003E-3</v>
      </c>
      <c r="N4251" s="22">
        <f>'EPD information'!$Q$16*Tabell2[[#This Row],[Weight (kg)]]</f>
        <v>0.17316000000000001</v>
      </c>
      <c r="O4251" s="22">
        <f>'EPD information'!$R$16*Tabell2[[#This Row],[Weight (kg)]]</f>
        <v>2.8083000000000003E-4</v>
      </c>
      <c r="P4251" s="22">
        <f>'EPD information'!$S$16*Tabell2[[#This Row],[Weight (kg)]]</f>
        <v>-1.3431000000000002</v>
      </c>
      <c r="Q4251" s="35">
        <f>'Product specific GWP'!$T$16*Tabell2[[#This Row],[Weight (kg)]]</f>
        <v>4.8507000000000008E-2</v>
      </c>
      <c r="R4251" s="35" t="s">
        <v>48</v>
      </c>
      <c r="S4251" s="35">
        <f>'EPD information'!$V$16*Tabell2[[#This Row],[Weight (kg)]]</f>
        <v>7.8255000000000009E-3</v>
      </c>
      <c r="T4251" s="35" t="str">
        <f>'EPD information'!$W$16</f>
        <v>ND</v>
      </c>
      <c r="U4251" s="35">
        <f>'EPD information'!$X$16*Tabell2[[#This Row],[Weight (kg)]]</f>
        <v>5.2170000000000003E-3</v>
      </c>
      <c r="V4251" s="35">
        <f>'EPD information'!$Y$16*Tabell2[[#This Row],[Weight (kg)]]</f>
        <v>0.17316000000000001</v>
      </c>
      <c r="W4251" s="35">
        <f>'EPD information'!$Z$16*Tabell2[[#This Row],[Weight (kg)]]</f>
        <v>2.8083000000000003E-4</v>
      </c>
      <c r="X4251" s="35">
        <f>'EPD information'!$AA$16*Tabell2[[#This Row],[Weight (kg)]]</f>
        <v>-1.3431000000000002</v>
      </c>
      <c r="Y4251" s="18">
        <f>'EPD information'!$AB$16*Tabell2[[#This Row],[Weight (kg)]]</f>
        <v>3.7296</v>
      </c>
      <c r="Z4251" s="18">
        <f>'EPD information'!$AC$16*Tabell2[[#This Row],[Weight (kg)]]</f>
        <v>6.5379000000000007E-2</v>
      </c>
      <c r="AA4251" s="18">
        <f>'EPD information'!$AD$16*Tabell2[[#This Row],[Weight (kg)]]</f>
        <v>8.1807000000000008E-3</v>
      </c>
      <c r="AB4251" s="18" t="s">
        <v>48</v>
      </c>
      <c r="AC4251" s="18">
        <f>'EPD information'!$AF$16*Tabell2[[#This Row],[Weight (kg)]]</f>
        <v>5.1615000000000003E-3</v>
      </c>
      <c r="AD4251" s="18">
        <f>'EPD information'!$AG$16*Tabell2[[#This Row],[Weight (kg)]]</f>
        <v>0.17205000000000001</v>
      </c>
      <c r="AE4251" s="18">
        <f>'EPD information'!$AH$16*Tabell2[[#This Row],[Weight (kg)]]</f>
        <v>2.7528000000000003E-4</v>
      </c>
      <c r="AF4251" s="21">
        <f>'EPD information'!$AI$16*Tabell2[[#This Row],[Weight (kg)]]</f>
        <v>-1.2765</v>
      </c>
    </row>
    <row r="4252" spans="1:32" ht="28.5" x14ac:dyDescent="0.2">
      <c r="A4252" s="36" t="s">
        <v>289</v>
      </c>
      <c r="B4252" s="37" t="s">
        <v>290</v>
      </c>
      <c r="C4252" s="38">
        <v>276814</v>
      </c>
      <c r="D4252" s="39">
        <v>7319662768146</v>
      </c>
      <c r="E4252" s="37" t="s">
        <v>46</v>
      </c>
      <c r="F4252" s="40">
        <v>224</v>
      </c>
      <c r="G4252" s="37">
        <v>315</v>
      </c>
      <c r="H4252" s="41">
        <v>1.18</v>
      </c>
      <c r="I4252" s="35">
        <f>'EPD information'!$L$16*Tabell2[[#This Row],[Weight (kg)]]</f>
        <v>4.0237999999999996</v>
      </c>
      <c r="J4252" s="22">
        <f>'EPD information'!$M$16*Tabell2[[#This Row],[Weight (kg)]]</f>
        <v>7.0092000000000002E-2</v>
      </c>
      <c r="K4252" s="22">
        <f>'EPD information'!$N$16*Tabell2[[#This Row],[Weight (kg)]]</f>
        <v>8.319E-3</v>
      </c>
      <c r="L4252" s="22">
        <f>'EPD information'!$O$16*Tabell2[[#This Row],[Weight (kg)]]</f>
        <v>0</v>
      </c>
      <c r="M4252" s="22">
        <f>'EPD information'!$P$16*Tabell2[[#This Row],[Weight (kg)]]</f>
        <v>5.5459999999999997E-3</v>
      </c>
      <c r="N4252" s="22">
        <f>'EPD information'!$Q$16*Tabell2[[#This Row],[Weight (kg)]]</f>
        <v>0.18407999999999999</v>
      </c>
      <c r="O4252" s="22">
        <f>'EPD information'!$R$16*Tabell2[[#This Row],[Weight (kg)]]</f>
        <v>2.9854000000000002E-4</v>
      </c>
      <c r="P4252" s="22">
        <f>'EPD information'!$S$16*Tabell2[[#This Row],[Weight (kg)]]</f>
        <v>-1.4278</v>
      </c>
      <c r="Q4252" s="35">
        <f>'Product specific GWP'!$T$16*Tabell2[[#This Row],[Weight (kg)]]</f>
        <v>5.1566000000000001E-2</v>
      </c>
      <c r="R4252" s="35" t="s">
        <v>48</v>
      </c>
      <c r="S4252" s="35">
        <f>'EPD information'!$V$16*Tabell2[[#This Row],[Weight (kg)]]</f>
        <v>8.319E-3</v>
      </c>
      <c r="T4252" s="35" t="str">
        <f>'EPD information'!$W$16</f>
        <v>ND</v>
      </c>
      <c r="U4252" s="35">
        <f>'EPD information'!$X$16*Tabell2[[#This Row],[Weight (kg)]]</f>
        <v>5.5459999999999997E-3</v>
      </c>
      <c r="V4252" s="35">
        <f>'EPD information'!$Y$16*Tabell2[[#This Row],[Weight (kg)]]</f>
        <v>0.18407999999999999</v>
      </c>
      <c r="W4252" s="35">
        <f>'EPD information'!$Z$16*Tabell2[[#This Row],[Weight (kg)]]</f>
        <v>2.9854000000000002E-4</v>
      </c>
      <c r="X4252" s="35">
        <f>'EPD information'!$AA$16*Tabell2[[#This Row],[Weight (kg)]]</f>
        <v>-1.4278</v>
      </c>
      <c r="Y4252" s="18">
        <f>'EPD information'!$AB$16*Tabell2[[#This Row],[Weight (kg)]]</f>
        <v>3.9647999999999994</v>
      </c>
      <c r="Z4252" s="18">
        <f>'EPD information'!$AC$16*Tabell2[[#This Row],[Weight (kg)]]</f>
        <v>6.9501999999999994E-2</v>
      </c>
      <c r="AA4252" s="18">
        <f>'EPD information'!$AD$16*Tabell2[[#This Row],[Weight (kg)]]</f>
        <v>8.6965999999999988E-3</v>
      </c>
      <c r="AB4252" s="18" t="s">
        <v>48</v>
      </c>
      <c r="AC4252" s="18">
        <f>'EPD information'!$AF$16*Tabell2[[#This Row],[Weight (kg)]]</f>
        <v>5.4869999999999997E-3</v>
      </c>
      <c r="AD4252" s="18">
        <f>'EPD information'!$AG$16*Tabell2[[#This Row],[Weight (kg)]]</f>
        <v>0.18289999999999998</v>
      </c>
      <c r="AE4252" s="18">
        <f>'EPD information'!$AH$16*Tabell2[[#This Row],[Weight (kg)]]</f>
        <v>2.9263999999999999E-4</v>
      </c>
      <c r="AF4252" s="21">
        <f>'EPD information'!$AI$16*Tabell2[[#This Row],[Weight (kg)]]</f>
        <v>-1.3569999999999998</v>
      </c>
    </row>
    <row r="4253" spans="1:32" ht="28.5" x14ac:dyDescent="0.2">
      <c r="A4253" s="36" t="s">
        <v>289</v>
      </c>
      <c r="B4253" s="37" t="s">
        <v>290</v>
      </c>
      <c r="C4253" s="38">
        <v>276815</v>
      </c>
      <c r="D4253" s="39">
        <v>7319662768153</v>
      </c>
      <c r="E4253" s="37" t="s">
        <v>46</v>
      </c>
      <c r="F4253" s="40">
        <v>224</v>
      </c>
      <c r="G4253" s="37">
        <v>355</v>
      </c>
      <c r="H4253" s="41">
        <v>1.44</v>
      </c>
      <c r="I4253" s="35">
        <f>'EPD information'!$L$16*Tabell2[[#This Row],[Weight (kg)]]</f>
        <v>4.9104000000000001</v>
      </c>
      <c r="J4253" s="22">
        <f>'EPD information'!$M$16*Tabell2[[#This Row],[Weight (kg)]]</f>
        <v>8.5536000000000001E-2</v>
      </c>
      <c r="K4253" s="22">
        <f>'EPD information'!$N$16*Tabell2[[#This Row],[Weight (kg)]]</f>
        <v>1.0152E-2</v>
      </c>
      <c r="L4253" s="22">
        <f>'EPD information'!$O$16*Tabell2[[#This Row],[Weight (kg)]]</f>
        <v>0</v>
      </c>
      <c r="M4253" s="22">
        <f>'EPD information'!$P$16*Tabell2[[#This Row],[Weight (kg)]]</f>
        <v>6.7679999999999997E-3</v>
      </c>
      <c r="N4253" s="22">
        <f>'EPD information'!$Q$16*Tabell2[[#This Row],[Weight (kg)]]</f>
        <v>0.22463999999999998</v>
      </c>
      <c r="O4253" s="22">
        <f>'EPD information'!$R$16*Tabell2[[#This Row],[Weight (kg)]]</f>
        <v>3.6432000000000001E-4</v>
      </c>
      <c r="P4253" s="22">
        <f>'EPD information'!$S$16*Tabell2[[#This Row],[Weight (kg)]]</f>
        <v>-1.7423999999999999</v>
      </c>
      <c r="Q4253" s="35">
        <f>'Product specific GWP'!$T$16*Tabell2[[#This Row],[Weight (kg)]]</f>
        <v>6.2927999999999998E-2</v>
      </c>
      <c r="R4253" s="35" t="s">
        <v>48</v>
      </c>
      <c r="S4253" s="35">
        <f>'EPD information'!$V$16*Tabell2[[#This Row],[Weight (kg)]]</f>
        <v>1.0152E-2</v>
      </c>
      <c r="T4253" s="35" t="str">
        <f>'EPD information'!$W$16</f>
        <v>ND</v>
      </c>
      <c r="U4253" s="35">
        <f>'EPD information'!$X$16*Tabell2[[#This Row],[Weight (kg)]]</f>
        <v>6.7679999999999997E-3</v>
      </c>
      <c r="V4253" s="35">
        <f>'EPD information'!$Y$16*Tabell2[[#This Row],[Weight (kg)]]</f>
        <v>0.22463999999999998</v>
      </c>
      <c r="W4253" s="35">
        <f>'EPD information'!$Z$16*Tabell2[[#This Row],[Weight (kg)]]</f>
        <v>3.6432000000000001E-4</v>
      </c>
      <c r="X4253" s="35">
        <f>'EPD information'!$AA$16*Tabell2[[#This Row],[Weight (kg)]]</f>
        <v>-1.7423999999999999</v>
      </c>
      <c r="Y4253" s="18">
        <f>'EPD information'!$AB$16*Tabell2[[#This Row],[Weight (kg)]]</f>
        <v>4.8384</v>
      </c>
      <c r="Z4253" s="18">
        <f>'EPD information'!$AC$16*Tabell2[[#This Row],[Weight (kg)]]</f>
        <v>8.4816000000000003E-2</v>
      </c>
      <c r="AA4253" s="18">
        <f>'EPD information'!$AD$16*Tabell2[[#This Row],[Weight (kg)]]</f>
        <v>1.0612799999999999E-2</v>
      </c>
      <c r="AB4253" s="18" t="s">
        <v>48</v>
      </c>
      <c r="AC4253" s="18">
        <f>'EPD information'!$AF$16*Tabell2[[#This Row],[Weight (kg)]]</f>
        <v>6.6959999999999988E-3</v>
      </c>
      <c r="AD4253" s="18">
        <f>'EPD information'!$AG$16*Tabell2[[#This Row],[Weight (kg)]]</f>
        <v>0.22319999999999998</v>
      </c>
      <c r="AE4253" s="18">
        <f>'EPD information'!$AH$16*Tabell2[[#This Row],[Weight (kg)]]</f>
        <v>3.5712E-4</v>
      </c>
      <c r="AF4253" s="21">
        <f>'EPD information'!$AI$16*Tabell2[[#This Row],[Weight (kg)]]</f>
        <v>-1.6559999999999999</v>
      </c>
    </row>
    <row r="4254" spans="1:32" ht="28.5" x14ac:dyDescent="0.2">
      <c r="A4254" s="36" t="s">
        <v>289</v>
      </c>
      <c r="B4254" s="37" t="s">
        <v>290</v>
      </c>
      <c r="C4254" s="38">
        <v>276816</v>
      </c>
      <c r="D4254" s="39">
        <v>7319662768160</v>
      </c>
      <c r="E4254" s="37" t="s">
        <v>46</v>
      </c>
      <c r="F4254" s="40">
        <v>224</v>
      </c>
      <c r="G4254" s="37">
        <v>400</v>
      </c>
      <c r="H4254" s="41">
        <v>1.6</v>
      </c>
      <c r="I4254" s="35">
        <f>'EPD information'!$L$16*Tabell2[[#This Row],[Weight (kg)]]</f>
        <v>5.4560000000000004</v>
      </c>
      <c r="J4254" s="22">
        <f>'EPD information'!$M$16*Tabell2[[#This Row],[Weight (kg)]]</f>
        <v>9.5040000000000013E-2</v>
      </c>
      <c r="K4254" s="22">
        <f>'EPD information'!$N$16*Tabell2[[#This Row],[Weight (kg)]]</f>
        <v>1.128E-2</v>
      </c>
      <c r="L4254" s="22">
        <f>'EPD information'!$O$16*Tabell2[[#This Row],[Weight (kg)]]</f>
        <v>0</v>
      </c>
      <c r="M4254" s="22">
        <f>'EPD information'!$P$16*Tabell2[[#This Row],[Weight (kg)]]</f>
        <v>7.5200000000000006E-3</v>
      </c>
      <c r="N4254" s="22">
        <f>'EPD information'!$Q$16*Tabell2[[#This Row],[Weight (kg)]]</f>
        <v>0.24960000000000002</v>
      </c>
      <c r="O4254" s="22">
        <f>'EPD information'!$R$16*Tabell2[[#This Row],[Weight (kg)]]</f>
        <v>4.0480000000000008E-4</v>
      </c>
      <c r="P4254" s="22">
        <f>'EPD information'!$S$16*Tabell2[[#This Row],[Weight (kg)]]</f>
        <v>-1.9359999999999999</v>
      </c>
      <c r="Q4254" s="35">
        <f>'Product specific GWP'!$T$16*Tabell2[[#This Row],[Weight (kg)]]</f>
        <v>6.992000000000001E-2</v>
      </c>
      <c r="R4254" s="35" t="s">
        <v>48</v>
      </c>
      <c r="S4254" s="35">
        <f>'EPD information'!$V$16*Tabell2[[#This Row],[Weight (kg)]]</f>
        <v>1.128E-2</v>
      </c>
      <c r="T4254" s="35" t="str">
        <f>'EPD information'!$W$16</f>
        <v>ND</v>
      </c>
      <c r="U4254" s="35">
        <f>'EPD information'!$X$16*Tabell2[[#This Row],[Weight (kg)]]</f>
        <v>7.5200000000000006E-3</v>
      </c>
      <c r="V4254" s="35">
        <f>'EPD information'!$Y$16*Tabell2[[#This Row],[Weight (kg)]]</f>
        <v>0.24960000000000002</v>
      </c>
      <c r="W4254" s="35">
        <f>'EPD information'!$Z$16*Tabell2[[#This Row],[Weight (kg)]]</f>
        <v>4.0480000000000008E-4</v>
      </c>
      <c r="X4254" s="35">
        <f>'EPD information'!$AA$16*Tabell2[[#This Row],[Weight (kg)]]</f>
        <v>-1.9359999999999999</v>
      </c>
      <c r="Y4254" s="18">
        <f>'EPD information'!$AB$16*Tabell2[[#This Row],[Weight (kg)]]</f>
        <v>5.3760000000000003</v>
      </c>
      <c r="Z4254" s="18">
        <f>'EPD information'!$AC$16*Tabell2[[#This Row],[Weight (kg)]]</f>
        <v>9.4240000000000004E-2</v>
      </c>
      <c r="AA4254" s="18">
        <f>'EPD information'!$AD$16*Tabell2[[#This Row],[Weight (kg)]]</f>
        <v>1.1792E-2</v>
      </c>
      <c r="AB4254" s="18" t="s">
        <v>48</v>
      </c>
      <c r="AC4254" s="18">
        <f>'EPD information'!$AF$16*Tabell2[[#This Row],[Weight (kg)]]</f>
        <v>7.4399999999999996E-3</v>
      </c>
      <c r="AD4254" s="18">
        <f>'EPD information'!$AG$16*Tabell2[[#This Row],[Weight (kg)]]</f>
        <v>0.248</v>
      </c>
      <c r="AE4254" s="18">
        <f>'EPD information'!$AH$16*Tabell2[[#This Row],[Weight (kg)]]</f>
        <v>3.9680000000000005E-4</v>
      </c>
      <c r="AF4254" s="21">
        <f>'EPD information'!$AI$16*Tabell2[[#This Row],[Weight (kg)]]</f>
        <v>-1.8399999999999999</v>
      </c>
    </row>
    <row r="4255" spans="1:32" ht="28.5" x14ac:dyDescent="0.2">
      <c r="A4255" s="36" t="s">
        <v>289</v>
      </c>
      <c r="B4255" s="37" t="s">
        <v>290</v>
      </c>
      <c r="C4255" s="38">
        <v>592662</v>
      </c>
      <c r="D4255" s="39">
        <v>7319660833730</v>
      </c>
      <c r="E4255" s="37" t="s">
        <v>46</v>
      </c>
      <c r="F4255" s="40">
        <v>224</v>
      </c>
      <c r="G4255" s="37">
        <v>450</v>
      </c>
      <c r="H4255" s="41">
        <v>2.2574000000000001</v>
      </c>
      <c r="I4255" s="35">
        <f>'EPD information'!$L$16*Tabell2[[#This Row],[Weight (kg)]]</f>
        <v>7.6977340000000005</v>
      </c>
      <c r="J4255" s="22">
        <f>'EPD information'!$M$16*Tabell2[[#This Row],[Weight (kg)]]</f>
        <v>0.13408956</v>
      </c>
      <c r="K4255" s="22">
        <f>'EPD information'!$N$16*Tabell2[[#This Row],[Weight (kg)]]</f>
        <v>1.5914669999999999E-2</v>
      </c>
      <c r="L4255" s="22">
        <f>'EPD information'!$O$16*Tabell2[[#This Row],[Weight (kg)]]</f>
        <v>0</v>
      </c>
      <c r="M4255" s="22">
        <f>'EPD information'!$P$16*Tabell2[[#This Row],[Weight (kg)]]</f>
        <v>1.0609780000000001E-2</v>
      </c>
      <c r="N4255" s="22">
        <f>'EPD information'!$Q$16*Tabell2[[#This Row],[Weight (kg)]]</f>
        <v>0.35215440000000003</v>
      </c>
      <c r="O4255" s="22">
        <f>'EPD information'!$R$16*Tabell2[[#This Row],[Weight (kg)]]</f>
        <v>5.7112220000000004E-4</v>
      </c>
      <c r="P4255" s="22">
        <f>'EPD information'!$S$16*Tabell2[[#This Row],[Weight (kg)]]</f>
        <v>-2.7314539999999998</v>
      </c>
      <c r="Q4255" s="35">
        <f>'Product specific GWP'!$T$16*Tabell2[[#This Row],[Weight (kg)]]</f>
        <v>9.8648380000000008E-2</v>
      </c>
      <c r="R4255" s="35" t="s">
        <v>48</v>
      </c>
      <c r="S4255" s="35">
        <f>'EPD information'!$V$16*Tabell2[[#This Row],[Weight (kg)]]</f>
        <v>1.5914669999999999E-2</v>
      </c>
      <c r="T4255" s="35" t="str">
        <f>'EPD information'!$W$16</f>
        <v>ND</v>
      </c>
      <c r="U4255" s="35">
        <f>'EPD information'!$X$16*Tabell2[[#This Row],[Weight (kg)]]</f>
        <v>1.0609780000000001E-2</v>
      </c>
      <c r="V4255" s="35">
        <f>'EPD information'!$Y$16*Tabell2[[#This Row],[Weight (kg)]]</f>
        <v>0.35215440000000003</v>
      </c>
      <c r="W4255" s="35">
        <f>'EPD information'!$Z$16*Tabell2[[#This Row],[Weight (kg)]]</f>
        <v>5.7112220000000004E-4</v>
      </c>
      <c r="X4255" s="35">
        <f>'EPD information'!$AA$16*Tabell2[[#This Row],[Weight (kg)]]</f>
        <v>-2.7314539999999998</v>
      </c>
      <c r="Y4255" s="18">
        <f>'EPD information'!$AB$16*Tabell2[[#This Row],[Weight (kg)]]</f>
        <v>7.5848639999999996</v>
      </c>
      <c r="Z4255" s="18">
        <f>'EPD information'!$AC$16*Tabell2[[#This Row],[Weight (kg)]]</f>
        <v>0.13296086000000001</v>
      </c>
      <c r="AA4255" s="18">
        <f>'EPD information'!$AD$16*Tabell2[[#This Row],[Weight (kg)]]</f>
        <v>1.6637038E-2</v>
      </c>
      <c r="AB4255" s="18" t="s">
        <v>48</v>
      </c>
      <c r="AC4255" s="18">
        <f>'EPD information'!$AF$16*Tabell2[[#This Row],[Weight (kg)]]</f>
        <v>1.049691E-2</v>
      </c>
      <c r="AD4255" s="18">
        <f>'EPD information'!$AG$16*Tabell2[[#This Row],[Weight (kg)]]</f>
        <v>0.34989700000000001</v>
      </c>
      <c r="AE4255" s="18">
        <f>'EPD information'!$AH$16*Tabell2[[#This Row],[Weight (kg)]]</f>
        <v>5.5983520000000002E-4</v>
      </c>
      <c r="AF4255" s="21">
        <f>'EPD information'!$AI$16*Tabell2[[#This Row],[Weight (kg)]]</f>
        <v>-2.5960099999999997</v>
      </c>
    </row>
    <row r="4256" spans="1:32" ht="28.5" x14ac:dyDescent="0.2">
      <c r="A4256" s="36" t="s">
        <v>289</v>
      </c>
      <c r="B4256" s="37" t="s">
        <v>290</v>
      </c>
      <c r="C4256" s="38">
        <v>592663</v>
      </c>
      <c r="D4256" s="39">
        <v>7319660833747</v>
      </c>
      <c r="E4256" s="37" t="s">
        <v>46</v>
      </c>
      <c r="F4256" s="40">
        <v>224</v>
      </c>
      <c r="G4256" s="37">
        <v>500</v>
      </c>
      <c r="H4256" s="41">
        <v>2.6074000000000002</v>
      </c>
      <c r="I4256" s="35">
        <f>'EPD information'!$L$16*Tabell2[[#This Row],[Weight (kg)]]</f>
        <v>8.8912340000000007</v>
      </c>
      <c r="J4256" s="22">
        <f>'EPD information'!$M$16*Tabell2[[#This Row],[Weight (kg)]]</f>
        <v>0.15487956</v>
      </c>
      <c r="K4256" s="22">
        <f>'EPD information'!$N$16*Tabell2[[#This Row],[Weight (kg)]]</f>
        <v>1.838217E-2</v>
      </c>
      <c r="L4256" s="22">
        <f>'EPD information'!$O$16*Tabell2[[#This Row],[Weight (kg)]]</f>
        <v>0</v>
      </c>
      <c r="M4256" s="22">
        <f>'EPD information'!$P$16*Tabell2[[#This Row],[Weight (kg)]]</f>
        <v>1.2254780000000002E-2</v>
      </c>
      <c r="N4256" s="22">
        <f>'EPD information'!$Q$16*Tabell2[[#This Row],[Weight (kg)]]</f>
        <v>0.40675440000000002</v>
      </c>
      <c r="O4256" s="22">
        <f>'EPD information'!$R$16*Tabell2[[#This Row],[Weight (kg)]]</f>
        <v>6.596722000000001E-4</v>
      </c>
      <c r="P4256" s="22">
        <f>'EPD information'!$S$16*Tabell2[[#This Row],[Weight (kg)]]</f>
        <v>-3.154954</v>
      </c>
      <c r="Q4256" s="35">
        <f>'Product specific GWP'!$T$16*Tabell2[[#This Row],[Weight (kg)]]</f>
        <v>0.11394338000000001</v>
      </c>
      <c r="R4256" s="35" t="s">
        <v>48</v>
      </c>
      <c r="S4256" s="35">
        <f>'EPD information'!$V$16*Tabell2[[#This Row],[Weight (kg)]]</f>
        <v>1.838217E-2</v>
      </c>
      <c r="T4256" s="35" t="str">
        <f>'EPD information'!$W$16</f>
        <v>ND</v>
      </c>
      <c r="U4256" s="35">
        <f>'EPD information'!$X$16*Tabell2[[#This Row],[Weight (kg)]]</f>
        <v>1.2254780000000002E-2</v>
      </c>
      <c r="V4256" s="35">
        <f>'EPD information'!$Y$16*Tabell2[[#This Row],[Weight (kg)]]</f>
        <v>0.40675440000000002</v>
      </c>
      <c r="W4256" s="35">
        <f>'EPD information'!$Z$16*Tabell2[[#This Row],[Weight (kg)]]</f>
        <v>6.596722000000001E-4</v>
      </c>
      <c r="X4256" s="35">
        <f>'EPD information'!$AA$16*Tabell2[[#This Row],[Weight (kg)]]</f>
        <v>-3.154954</v>
      </c>
      <c r="Y4256" s="18">
        <f>'EPD information'!$AB$16*Tabell2[[#This Row],[Weight (kg)]]</f>
        <v>8.7608639999999998</v>
      </c>
      <c r="Z4256" s="18">
        <f>'EPD information'!$AC$16*Tabell2[[#This Row],[Weight (kg)]]</f>
        <v>0.15357586000000001</v>
      </c>
      <c r="AA4256" s="18">
        <f>'EPD information'!$AD$16*Tabell2[[#This Row],[Weight (kg)]]</f>
        <v>1.9216538000000002E-2</v>
      </c>
      <c r="AB4256" s="18" t="s">
        <v>48</v>
      </c>
      <c r="AC4256" s="18">
        <f>'EPD information'!$AF$16*Tabell2[[#This Row],[Weight (kg)]]</f>
        <v>1.212441E-2</v>
      </c>
      <c r="AD4256" s="18">
        <f>'EPD information'!$AG$16*Tabell2[[#This Row],[Weight (kg)]]</f>
        <v>0.40414700000000003</v>
      </c>
      <c r="AE4256" s="18">
        <f>'EPD information'!$AH$16*Tabell2[[#This Row],[Weight (kg)]]</f>
        <v>6.4663520000000007E-4</v>
      </c>
      <c r="AF4256" s="21">
        <f>'EPD information'!$AI$16*Tabell2[[#This Row],[Weight (kg)]]</f>
        <v>-2.99851</v>
      </c>
    </row>
    <row r="4257" spans="1:32" ht="28.5" x14ac:dyDescent="0.2">
      <c r="A4257" s="36" t="s">
        <v>289</v>
      </c>
      <c r="B4257" s="37" t="s">
        <v>290</v>
      </c>
      <c r="C4257" s="38">
        <v>592664</v>
      </c>
      <c r="D4257" s="39">
        <v>7319660833754</v>
      </c>
      <c r="E4257" s="37" t="s">
        <v>46</v>
      </c>
      <c r="F4257" s="40">
        <v>224</v>
      </c>
      <c r="G4257" s="37">
        <v>560</v>
      </c>
      <c r="H4257" s="41">
        <v>3.0065</v>
      </c>
      <c r="I4257" s="35">
        <f>'EPD information'!$L$16*Tabell2[[#This Row],[Weight (kg)]]</f>
        <v>10.252165</v>
      </c>
      <c r="J4257" s="22">
        <f>'EPD information'!$M$16*Tabell2[[#This Row],[Weight (kg)]]</f>
        <v>0.1785861</v>
      </c>
      <c r="K4257" s="22">
        <f>'EPD information'!$N$16*Tabell2[[#This Row],[Weight (kg)]]</f>
        <v>2.1195824999999998E-2</v>
      </c>
      <c r="L4257" s="22">
        <f>'EPD information'!$O$16*Tabell2[[#This Row],[Weight (kg)]]</f>
        <v>0</v>
      </c>
      <c r="M4257" s="22">
        <f>'EPD information'!$P$16*Tabell2[[#This Row],[Weight (kg)]]</f>
        <v>1.413055E-2</v>
      </c>
      <c r="N4257" s="22">
        <f>'EPD information'!$Q$16*Tabell2[[#This Row],[Weight (kg)]]</f>
        <v>0.46901399999999999</v>
      </c>
      <c r="O4257" s="22">
        <f>'EPD information'!$R$16*Tabell2[[#This Row],[Weight (kg)]]</f>
        <v>7.6064450000000005E-4</v>
      </c>
      <c r="P4257" s="22">
        <f>'EPD information'!$S$16*Tabell2[[#This Row],[Weight (kg)]]</f>
        <v>-3.6378649999999997</v>
      </c>
      <c r="Q4257" s="35">
        <f>'Product specific GWP'!$T$16*Tabell2[[#This Row],[Weight (kg)]]</f>
        <v>0.13138405</v>
      </c>
      <c r="R4257" s="35" t="s">
        <v>48</v>
      </c>
      <c r="S4257" s="35">
        <f>'EPD information'!$V$16*Tabell2[[#This Row],[Weight (kg)]]</f>
        <v>2.1195824999999998E-2</v>
      </c>
      <c r="T4257" s="35" t="str">
        <f>'EPD information'!$W$16</f>
        <v>ND</v>
      </c>
      <c r="U4257" s="35">
        <f>'EPD information'!$X$16*Tabell2[[#This Row],[Weight (kg)]]</f>
        <v>1.413055E-2</v>
      </c>
      <c r="V4257" s="35">
        <f>'EPD information'!$Y$16*Tabell2[[#This Row],[Weight (kg)]]</f>
        <v>0.46901399999999999</v>
      </c>
      <c r="W4257" s="35">
        <f>'EPD information'!$Z$16*Tabell2[[#This Row],[Weight (kg)]]</f>
        <v>7.6064450000000005E-4</v>
      </c>
      <c r="X4257" s="35">
        <f>'EPD information'!$AA$16*Tabell2[[#This Row],[Weight (kg)]]</f>
        <v>-3.6378649999999997</v>
      </c>
      <c r="Y4257" s="18">
        <f>'EPD information'!$AB$16*Tabell2[[#This Row],[Weight (kg)]]</f>
        <v>10.101839999999999</v>
      </c>
      <c r="Z4257" s="18">
        <f>'EPD information'!$AC$16*Tabell2[[#This Row],[Weight (kg)]]</f>
        <v>0.17708285000000001</v>
      </c>
      <c r="AA4257" s="18">
        <f>'EPD information'!$AD$16*Tabell2[[#This Row],[Weight (kg)]]</f>
        <v>2.2157904999999999E-2</v>
      </c>
      <c r="AB4257" s="18" t="s">
        <v>48</v>
      </c>
      <c r="AC4257" s="18">
        <f>'EPD information'!$AF$16*Tabell2[[#This Row],[Weight (kg)]]</f>
        <v>1.3980224999999999E-2</v>
      </c>
      <c r="AD4257" s="18">
        <f>'EPD information'!$AG$16*Tabell2[[#This Row],[Weight (kg)]]</f>
        <v>0.46600749999999996</v>
      </c>
      <c r="AE4257" s="18">
        <f>'EPD information'!$AH$16*Tabell2[[#This Row],[Weight (kg)]]</f>
        <v>7.4561199999999999E-4</v>
      </c>
      <c r="AF4257" s="21">
        <f>'EPD information'!$AI$16*Tabell2[[#This Row],[Weight (kg)]]</f>
        <v>-3.4574749999999996</v>
      </c>
    </row>
    <row r="4258" spans="1:32" ht="28.5" x14ac:dyDescent="0.2">
      <c r="A4258" s="36" t="s">
        <v>289</v>
      </c>
      <c r="B4258" s="37" t="s">
        <v>290</v>
      </c>
      <c r="C4258" s="38">
        <v>592665</v>
      </c>
      <c r="D4258" s="39">
        <v>7319660833761</v>
      </c>
      <c r="E4258" s="37" t="s">
        <v>46</v>
      </c>
      <c r="F4258" s="40">
        <v>224</v>
      </c>
      <c r="G4258" s="37">
        <v>600</v>
      </c>
      <c r="H4258" s="41">
        <v>3.1484999999999999</v>
      </c>
      <c r="I4258" s="35">
        <f>'EPD information'!$L$16*Tabell2[[#This Row],[Weight (kg)]]</f>
        <v>10.736385</v>
      </c>
      <c r="J4258" s="22">
        <f>'EPD information'!$M$16*Tabell2[[#This Row],[Weight (kg)]]</f>
        <v>0.18702089999999999</v>
      </c>
      <c r="K4258" s="22">
        <f>'EPD information'!$N$16*Tabell2[[#This Row],[Weight (kg)]]</f>
        <v>2.2196924999999999E-2</v>
      </c>
      <c r="L4258" s="22">
        <f>'EPD information'!$O$16*Tabell2[[#This Row],[Weight (kg)]]</f>
        <v>0</v>
      </c>
      <c r="M4258" s="22">
        <f>'EPD information'!$P$16*Tabell2[[#This Row],[Weight (kg)]]</f>
        <v>1.4797950000000001E-2</v>
      </c>
      <c r="N4258" s="22">
        <f>'EPD information'!$Q$16*Tabell2[[#This Row],[Weight (kg)]]</f>
        <v>0.49116599999999999</v>
      </c>
      <c r="O4258" s="22">
        <f>'EPD information'!$R$16*Tabell2[[#This Row],[Weight (kg)]]</f>
        <v>7.9657050000000009E-4</v>
      </c>
      <c r="P4258" s="22">
        <f>'EPD information'!$S$16*Tabell2[[#This Row],[Weight (kg)]]</f>
        <v>-3.8096849999999995</v>
      </c>
      <c r="Q4258" s="35">
        <f>'Product specific GWP'!$T$16*Tabell2[[#This Row],[Weight (kg)]]</f>
        <v>0.13758945</v>
      </c>
      <c r="R4258" s="35" t="s">
        <v>48</v>
      </c>
      <c r="S4258" s="35">
        <f>'EPD information'!$V$16*Tabell2[[#This Row],[Weight (kg)]]</f>
        <v>2.2196924999999999E-2</v>
      </c>
      <c r="T4258" s="35" t="str">
        <f>'EPD information'!$W$16</f>
        <v>ND</v>
      </c>
      <c r="U4258" s="35">
        <f>'EPD information'!$X$16*Tabell2[[#This Row],[Weight (kg)]]</f>
        <v>1.4797950000000001E-2</v>
      </c>
      <c r="V4258" s="35">
        <f>'EPD information'!$Y$16*Tabell2[[#This Row],[Weight (kg)]]</f>
        <v>0.49116599999999999</v>
      </c>
      <c r="W4258" s="35">
        <f>'EPD information'!$Z$16*Tabell2[[#This Row],[Weight (kg)]]</f>
        <v>7.9657050000000009E-4</v>
      </c>
      <c r="X4258" s="35">
        <f>'EPD information'!$AA$16*Tabell2[[#This Row],[Weight (kg)]]</f>
        <v>-3.8096849999999995</v>
      </c>
      <c r="Y4258" s="18">
        <f>'EPD information'!$AB$16*Tabell2[[#This Row],[Weight (kg)]]</f>
        <v>10.578959999999999</v>
      </c>
      <c r="Z4258" s="18">
        <f>'EPD information'!$AC$16*Tabell2[[#This Row],[Weight (kg)]]</f>
        <v>0.18544664999999999</v>
      </c>
      <c r="AA4258" s="18">
        <f>'EPD information'!$AD$16*Tabell2[[#This Row],[Weight (kg)]]</f>
        <v>2.3204444999999997E-2</v>
      </c>
      <c r="AB4258" s="18" t="s">
        <v>48</v>
      </c>
      <c r="AC4258" s="18">
        <f>'EPD information'!$AF$16*Tabell2[[#This Row],[Weight (kg)]]</f>
        <v>1.4640524999999998E-2</v>
      </c>
      <c r="AD4258" s="18">
        <f>'EPD information'!$AG$16*Tabell2[[#This Row],[Weight (kg)]]</f>
        <v>0.48801749999999999</v>
      </c>
      <c r="AE4258" s="18">
        <f>'EPD information'!$AH$16*Tabell2[[#This Row],[Weight (kg)]]</f>
        <v>7.8082800000000001E-4</v>
      </c>
      <c r="AF4258" s="21">
        <f>'EPD information'!$AI$16*Tabell2[[#This Row],[Weight (kg)]]</f>
        <v>-3.6207749999999996</v>
      </c>
    </row>
    <row r="4259" spans="1:32" ht="28.5" x14ac:dyDescent="0.2">
      <c r="A4259" s="36" t="s">
        <v>289</v>
      </c>
      <c r="B4259" s="37" t="s">
        <v>290</v>
      </c>
      <c r="C4259" s="38">
        <v>592666</v>
      </c>
      <c r="D4259" s="39">
        <v>7319660833778</v>
      </c>
      <c r="E4259" s="37" t="s">
        <v>46</v>
      </c>
      <c r="F4259" s="40">
        <v>224</v>
      </c>
      <c r="G4259" s="37">
        <v>630</v>
      </c>
      <c r="H4259" s="41">
        <v>3.3826999999999998</v>
      </c>
      <c r="I4259" s="35">
        <f>'EPD information'!$L$16*Tabell2[[#This Row],[Weight (kg)]]</f>
        <v>11.535007</v>
      </c>
      <c r="J4259" s="22">
        <f>'EPD information'!$M$16*Tabell2[[#This Row],[Weight (kg)]]</f>
        <v>0.20093237999999999</v>
      </c>
      <c r="K4259" s="22">
        <f>'EPD information'!$N$16*Tabell2[[#This Row],[Weight (kg)]]</f>
        <v>2.3848034999999997E-2</v>
      </c>
      <c r="L4259" s="22">
        <f>'EPD information'!$O$16*Tabell2[[#This Row],[Weight (kg)]]</f>
        <v>0</v>
      </c>
      <c r="M4259" s="22">
        <f>'EPD information'!$P$16*Tabell2[[#This Row],[Weight (kg)]]</f>
        <v>1.589869E-2</v>
      </c>
      <c r="N4259" s="22">
        <f>'EPD information'!$Q$16*Tabell2[[#This Row],[Weight (kg)]]</f>
        <v>0.52770119999999998</v>
      </c>
      <c r="O4259" s="22">
        <f>'EPD information'!$R$16*Tabell2[[#This Row],[Weight (kg)]]</f>
        <v>8.5582310000000006E-4</v>
      </c>
      <c r="P4259" s="22">
        <f>'EPD information'!$S$16*Tabell2[[#This Row],[Weight (kg)]]</f>
        <v>-4.0930669999999996</v>
      </c>
      <c r="Q4259" s="35">
        <f>'Product specific GWP'!$T$16*Tabell2[[#This Row],[Weight (kg)]]</f>
        <v>0.14782398999999999</v>
      </c>
      <c r="R4259" s="35" t="s">
        <v>48</v>
      </c>
      <c r="S4259" s="35">
        <f>'EPD information'!$V$16*Tabell2[[#This Row],[Weight (kg)]]</f>
        <v>2.3848034999999997E-2</v>
      </c>
      <c r="T4259" s="35" t="str">
        <f>'EPD information'!$W$16</f>
        <v>ND</v>
      </c>
      <c r="U4259" s="35">
        <f>'EPD information'!$X$16*Tabell2[[#This Row],[Weight (kg)]]</f>
        <v>1.589869E-2</v>
      </c>
      <c r="V4259" s="35">
        <f>'EPD information'!$Y$16*Tabell2[[#This Row],[Weight (kg)]]</f>
        <v>0.52770119999999998</v>
      </c>
      <c r="W4259" s="35">
        <f>'EPD information'!$Z$16*Tabell2[[#This Row],[Weight (kg)]]</f>
        <v>8.5582310000000006E-4</v>
      </c>
      <c r="X4259" s="35">
        <f>'EPD information'!$AA$16*Tabell2[[#This Row],[Weight (kg)]]</f>
        <v>-4.0930669999999996</v>
      </c>
      <c r="Y4259" s="18">
        <f>'EPD information'!$AB$16*Tabell2[[#This Row],[Weight (kg)]]</f>
        <v>11.365872</v>
      </c>
      <c r="Z4259" s="18">
        <f>'EPD information'!$AC$16*Tabell2[[#This Row],[Weight (kg)]]</f>
        <v>0.19924102999999999</v>
      </c>
      <c r="AA4259" s="18">
        <f>'EPD information'!$AD$16*Tabell2[[#This Row],[Weight (kg)]]</f>
        <v>2.4930498999999998E-2</v>
      </c>
      <c r="AB4259" s="18" t="s">
        <v>48</v>
      </c>
      <c r="AC4259" s="18">
        <f>'EPD information'!$AF$16*Tabell2[[#This Row],[Weight (kg)]]</f>
        <v>1.5729554999999999E-2</v>
      </c>
      <c r="AD4259" s="18">
        <f>'EPD information'!$AG$16*Tabell2[[#This Row],[Weight (kg)]]</f>
        <v>0.52431850000000002</v>
      </c>
      <c r="AE4259" s="18">
        <f>'EPD information'!$AH$16*Tabell2[[#This Row],[Weight (kg)]]</f>
        <v>8.3890959999999997E-4</v>
      </c>
      <c r="AF4259" s="21">
        <f>'EPD information'!$AI$16*Tabell2[[#This Row],[Weight (kg)]]</f>
        <v>-3.8901049999999997</v>
      </c>
    </row>
    <row r="4260" spans="1:32" ht="28.5" x14ac:dyDescent="0.2">
      <c r="A4260" s="36" t="s">
        <v>289</v>
      </c>
      <c r="B4260" s="37" t="s">
        <v>290</v>
      </c>
      <c r="C4260" s="38">
        <v>592667</v>
      </c>
      <c r="D4260" s="39">
        <v>7319660833785</v>
      </c>
      <c r="E4260" s="37" t="s">
        <v>46</v>
      </c>
      <c r="F4260" s="40">
        <v>224</v>
      </c>
      <c r="G4260" s="37">
        <v>710</v>
      </c>
      <c r="H4260" s="41">
        <v>5.0852000000000004</v>
      </c>
      <c r="I4260" s="35">
        <f>'EPD information'!$L$16*Tabell2[[#This Row],[Weight (kg)]]</f>
        <v>17.340532000000003</v>
      </c>
      <c r="J4260" s="22">
        <f>'EPD information'!$M$16*Tabell2[[#This Row],[Weight (kg)]]</f>
        <v>0.30206088000000003</v>
      </c>
      <c r="K4260" s="22">
        <f>'EPD information'!$N$16*Tabell2[[#This Row],[Weight (kg)]]</f>
        <v>3.5850659999999999E-2</v>
      </c>
      <c r="L4260" s="22">
        <f>'EPD information'!$O$16*Tabell2[[#This Row],[Weight (kg)]]</f>
        <v>0</v>
      </c>
      <c r="M4260" s="22">
        <f>'EPD information'!$P$16*Tabell2[[#This Row],[Weight (kg)]]</f>
        <v>2.3900440000000002E-2</v>
      </c>
      <c r="N4260" s="22">
        <f>'EPD information'!$Q$16*Tabell2[[#This Row],[Weight (kg)]]</f>
        <v>0.79329120000000009</v>
      </c>
      <c r="O4260" s="22">
        <f>'EPD information'!$R$16*Tabell2[[#This Row],[Weight (kg)]]</f>
        <v>1.2865556000000002E-3</v>
      </c>
      <c r="P4260" s="22">
        <f>'EPD information'!$S$16*Tabell2[[#This Row],[Weight (kg)]]</f>
        <v>-6.153092</v>
      </c>
      <c r="Q4260" s="35">
        <f>'Product specific GWP'!$T$16*Tabell2[[#This Row],[Weight (kg)]]</f>
        <v>0.22222324000000004</v>
      </c>
      <c r="R4260" s="35" t="s">
        <v>48</v>
      </c>
      <c r="S4260" s="35">
        <f>'EPD information'!$V$16*Tabell2[[#This Row],[Weight (kg)]]</f>
        <v>3.5850659999999999E-2</v>
      </c>
      <c r="T4260" s="35" t="str">
        <f>'EPD information'!$W$16</f>
        <v>ND</v>
      </c>
      <c r="U4260" s="35">
        <f>'EPD information'!$X$16*Tabell2[[#This Row],[Weight (kg)]]</f>
        <v>2.3900440000000002E-2</v>
      </c>
      <c r="V4260" s="35">
        <f>'EPD information'!$Y$16*Tabell2[[#This Row],[Weight (kg)]]</f>
        <v>0.79329120000000009</v>
      </c>
      <c r="W4260" s="35">
        <f>'EPD information'!$Z$16*Tabell2[[#This Row],[Weight (kg)]]</f>
        <v>1.2865556000000002E-3</v>
      </c>
      <c r="X4260" s="35">
        <f>'EPD information'!$AA$16*Tabell2[[#This Row],[Weight (kg)]]</f>
        <v>-6.153092</v>
      </c>
      <c r="Y4260" s="18">
        <f>'EPD information'!$AB$16*Tabell2[[#This Row],[Weight (kg)]]</f>
        <v>17.086272000000001</v>
      </c>
      <c r="Z4260" s="18">
        <f>'EPD information'!$AC$16*Tabell2[[#This Row],[Weight (kg)]]</f>
        <v>0.29951828000000003</v>
      </c>
      <c r="AA4260" s="18">
        <f>'EPD information'!$AD$16*Tabell2[[#This Row],[Weight (kg)]]</f>
        <v>3.7477924000000003E-2</v>
      </c>
      <c r="AB4260" s="18" t="s">
        <v>48</v>
      </c>
      <c r="AC4260" s="18">
        <f>'EPD information'!$AF$16*Tabell2[[#This Row],[Weight (kg)]]</f>
        <v>2.3646179999999999E-2</v>
      </c>
      <c r="AD4260" s="18">
        <f>'EPD information'!$AG$16*Tabell2[[#This Row],[Weight (kg)]]</f>
        <v>0.78820600000000007</v>
      </c>
      <c r="AE4260" s="18">
        <f>'EPD information'!$AH$16*Tabell2[[#This Row],[Weight (kg)]]</f>
        <v>1.2611296000000001E-3</v>
      </c>
      <c r="AF4260" s="21">
        <f>'EPD information'!$AI$16*Tabell2[[#This Row],[Weight (kg)]]</f>
        <v>-5.8479799999999997</v>
      </c>
    </row>
    <row r="4261" spans="1:32" ht="28.5" x14ac:dyDescent="0.2">
      <c r="A4261" s="36" t="s">
        <v>289</v>
      </c>
      <c r="B4261" s="37" t="s">
        <v>290</v>
      </c>
      <c r="C4261" s="38">
        <v>592668</v>
      </c>
      <c r="D4261" s="39">
        <v>7319660833792</v>
      </c>
      <c r="E4261" s="37" t="s">
        <v>46</v>
      </c>
      <c r="F4261" s="40">
        <v>224</v>
      </c>
      <c r="G4261" s="37">
        <v>800</v>
      </c>
      <c r="H4261" s="41">
        <v>5.6825999999999999</v>
      </c>
      <c r="I4261" s="35">
        <f>'EPD information'!$L$16*Tabell2[[#This Row],[Weight (kg)]]</f>
        <v>19.377666000000001</v>
      </c>
      <c r="J4261" s="22">
        <f>'EPD information'!$M$16*Tabell2[[#This Row],[Weight (kg)]]</f>
        <v>0.33754644</v>
      </c>
      <c r="K4261" s="22">
        <f>'EPD information'!$N$16*Tabell2[[#This Row],[Weight (kg)]]</f>
        <v>4.006233E-2</v>
      </c>
      <c r="L4261" s="22">
        <f>'EPD information'!$O$16*Tabell2[[#This Row],[Weight (kg)]]</f>
        <v>0</v>
      </c>
      <c r="M4261" s="22">
        <f>'EPD information'!$P$16*Tabell2[[#This Row],[Weight (kg)]]</f>
        <v>2.6708220000000001E-2</v>
      </c>
      <c r="N4261" s="22">
        <f>'EPD information'!$Q$16*Tabell2[[#This Row],[Weight (kg)]]</f>
        <v>0.88648559999999998</v>
      </c>
      <c r="O4261" s="22">
        <f>'EPD information'!$R$16*Tabell2[[#This Row],[Weight (kg)]]</f>
        <v>1.4376978000000002E-3</v>
      </c>
      <c r="P4261" s="22">
        <f>'EPD information'!$S$16*Tabell2[[#This Row],[Weight (kg)]]</f>
        <v>-6.8759459999999999</v>
      </c>
      <c r="Q4261" s="35">
        <f>'Product specific GWP'!$T$16*Tabell2[[#This Row],[Weight (kg)]]</f>
        <v>0.24832962</v>
      </c>
      <c r="R4261" s="35" t="s">
        <v>48</v>
      </c>
      <c r="S4261" s="35">
        <f>'EPD information'!$V$16*Tabell2[[#This Row],[Weight (kg)]]</f>
        <v>4.006233E-2</v>
      </c>
      <c r="T4261" s="35" t="str">
        <f>'EPD information'!$W$16</f>
        <v>ND</v>
      </c>
      <c r="U4261" s="35">
        <f>'EPD information'!$X$16*Tabell2[[#This Row],[Weight (kg)]]</f>
        <v>2.6708220000000001E-2</v>
      </c>
      <c r="V4261" s="35">
        <f>'EPD information'!$Y$16*Tabell2[[#This Row],[Weight (kg)]]</f>
        <v>0.88648559999999998</v>
      </c>
      <c r="W4261" s="35">
        <f>'EPD information'!$Z$16*Tabell2[[#This Row],[Weight (kg)]]</f>
        <v>1.4376978000000002E-3</v>
      </c>
      <c r="X4261" s="35">
        <f>'EPD information'!$AA$16*Tabell2[[#This Row],[Weight (kg)]]</f>
        <v>-6.8759459999999999</v>
      </c>
      <c r="Y4261" s="18">
        <f>'EPD information'!$AB$16*Tabell2[[#This Row],[Weight (kg)]]</f>
        <v>19.093536</v>
      </c>
      <c r="Z4261" s="18">
        <f>'EPD information'!$AC$16*Tabell2[[#This Row],[Weight (kg)]]</f>
        <v>0.33470514000000001</v>
      </c>
      <c r="AA4261" s="18">
        <f>'EPD information'!$AD$16*Tabell2[[#This Row],[Weight (kg)]]</f>
        <v>4.1880761999999995E-2</v>
      </c>
      <c r="AB4261" s="18" t="s">
        <v>48</v>
      </c>
      <c r="AC4261" s="18">
        <f>'EPD information'!$AF$16*Tabell2[[#This Row],[Weight (kg)]]</f>
        <v>2.6424089999999997E-2</v>
      </c>
      <c r="AD4261" s="18">
        <f>'EPD information'!$AG$16*Tabell2[[#This Row],[Weight (kg)]]</f>
        <v>0.880803</v>
      </c>
      <c r="AE4261" s="18">
        <f>'EPD information'!$AH$16*Tabell2[[#This Row],[Weight (kg)]]</f>
        <v>1.4092848000000001E-3</v>
      </c>
      <c r="AF4261" s="21">
        <f>'EPD information'!$AI$16*Tabell2[[#This Row],[Weight (kg)]]</f>
        <v>-6.5349899999999996</v>
      </c>
    </row>
    <row r="4262" spans="1:32" ht="28.5" x14ac:dyDescent="0.2">
      <c r="A4262" s="36" t="s">
        <v>289</v>
      </c>
      <c r="B4262" s="37" t="s">
        <v>290</v>
      </c>
      <c r="C4262" s="38">
        <v>251346</v>
      </c>
      <c r="D4262" s="39">
        <v>7319662513463</v>
      </c>
      <c r="E4262" s="37" t="s">
        <v>46</v>
      </c>
      <c r="F4262" s="40">
        <v>250</v>
      </c>
      <c r="G4262" s="37">
        <v>125</v>
      </c>
      <c r="H4262" s="41">
        <v>0.28999999999999998</v>
      </c>
      <c r="I4262" s="35">
        <f>'EPD information'!$L$16*Tabell2[[#This Row],[Weight (kg)]]</f>
        <v>0.9889</v>
      </c>
      <c r="J4262" s="22">
        <f>'EPD information'!$M$16*Tabell2[[#This Row],[Weight (kg)]]</f>
        <v>1.7225999999999998E-2</v>
      </c>
      <c r="K4262" s="22">
        <f>'EPD information'!$N$16*Tabell2[[#This Row],[Weight (kg)]]</f>
        <v>2.0444999999999999E-3</v>
      </c>
      <c r="L4262" s="22">
        <f>'EPD information'!$O$16*Tabell2[[#This Row],[Weight (kg)]]</f>
        <v>0</v>
      </c>
      <c r="M4262" s="22">
        <f>'EPD information'!$P$16*Tabell2[[#This Row],[Weight (kg)]]</f>
        <v>1.3630000000000001E-3</v>
      </c>
      <c r="N4262" s="22">
        <f>'EPD information'!$Q$16*Tabell2[[#This Row],[Weight (kg)]]</f>
        <v>4.5239999999999995E-2</v>
      </c>
      <c r="O4262" s="22">
        <f>'EPD information'!$R$16*Tabell2[[#This Row],[Weight (kg)]]</f>
        <v>7.3369999999999997E-5</v>
      </c>
      <c r="P4262" s="22">
        <f>'EPD information'!$S$16*Tabell2[[#This Row],[Weight (kg)]]</f>
        <v>-0.35089999999999999</v>
      </c>
      <c r="Q4262" s="35">
        <f>'Product specific GWP'!$T$16*Tabell2[[#This Row],[Weight (kg)]]</f>
        <v>1.2673E-2</v>
      </c>
      <c r="R4262" s="35" t="s">
        <v>48</v>
      </c>
      <c r="S4262" s="35">
        <f>'EPD information'!$V$16*Tabell2[[#This Row],[Weight (kg)]]</f>
        <v>2.0444999999999999E-3</v>
      </c>
      <c r="T4262" s="35" t="str">
        <f>'EPD information'!$W$16</f>
        <v>ND</v>
      </c>
      <c r="U4262" s="35">
        <f>'EPD information'!$X$16*Tabell2[[#This Row],[Weight (kg)]]</f>
        <v>1.3630000000000001E-3</v>
      </c>
      <c r="V4262" s="35">
        <f>'EPD information'!$Y$16*Tabell2[[#This Row],[Weight (kg)]]</f>
        <v>4.5239999999999995E-2</v>
      </c>
      <c r="W4262" s="35">
        <f>'EPD information'!$Z$16*Tabell2[[#This Row],[Weight (kg)]]</f>
        <v>7.3369999999999997E-5</v>
      </c>
      <c r="X4262" s="35">
        <f>'EPD information'!$AA$16*Tabell2[[#This Row],[Weight (kg)]]</f>
        <v>-0.35089999999999999</v>
      </c>
      <c r="Y4262" s="18">
        <f>'EPD information'!$AB$16*Tabell2[[#This Row],[Weight (kg)]]</f>
        <v>0.97439999999999993</v>
      </c>
      <c r="Z4262" s="18">
        <f>'EPD information'!$AC$16*Tabell2[[#This Row],[Weight (kg)]]</f>
        <v>1.7080999999999999E-2</v>
      </c>
      <c r="AA4262" s="18">
        <f>'EPD information'!$AD$16*Tabell2[[#This Row],[Weight (kg)]]</f>
        <v>2.1373E-3</v>
      </c>
      <c r="AB4262" s="18" t="s">
        <v>48</v>
      </c>
      <c r="AC4262" s="18">
        <f>'EPD information'!$AF$16*Tabell2[[#This Row],[Weight (kg)]]</f>
        <v>1.3484999999999999E-3</v>
      </c>
      <c r="AD4262" s="18">
        <f>'EPD information'!$AG$16*Tabell2[[#This Row],[Weight (kg)]]</f>
        <v>4.4949999999999997E-2</v>
      </c>
      <c r="AE4262" s="18">
        <f>'EPD information'!$AH$16*Tabell2[[#This Row],[Weight (kg)]]</f>
        <v>7.1920000000000003E-5</v>
      </c>
      <c r="AF4262" s="21">
        <f>'EPD information'!$AI$16*Tabell2[[#This Row],[Weight (kg)]]</f>
        <v>-0.33349999999999996</v>
      </c>
    </row>
    <row r="4263" spans="1:32" ht="28.5" x14ac:dyDescent="0.2">
      <c r="A4263" s="36" t="s">
        <v>289</v>
      </c>
      <c r="B4263" s="37" t="s">
        <v>290</v>
      </c>
      <c r="C4263" s="38">
        <v>276817</v>
      </c>
      <c r="D4263" s="39">
        <v>7319662768177</v>
      </c>
      <c r="E4263" s="37" t="s">
        <v>46</v>
      </c>
      <c r="F4263" s="40">
        <v>250</v>
      </c>
      <c r="G4263" s="37">
        <v>63</v>
      </c>
      <c r="H4263" s="41">
        <v>0.15</v>
      </c>
      <c r="I4263" s="35">
        <f>'EPD information'!$L$16*Tabell2[[#This Row],[Weight (kg)]]</f>
        <v>0.51149999999999995</v>
      </c>
      <c r="J4263" s="22">
        <f>'EPD information'!$M$16*Tabell2[[#This Row],[Weight (kg)]]</f>
        <v>8.9099999999999995E-3</v>
      </c>
      <c r="K4263" s="22">
        <f>'EPD information'!$N$16*Tabell2[[#This Row],[Weight (kg)]]</f>
        <v>1.0574999999999998E-3</v>
      </c>
      <c r="L4263" s="22">
        <f>'EPD information'!$O$16*Tabell2[[#This Row],[Weight (kg)]]</f>
        <v>0</v>
      </c>
      <c r="M4263" s="22">
        <f>'EPD information'!$P$16*Tabell2[[#This Row],[Weight (kg)]]</f>
        <v>7.0500000000000001E-4</v>
      </c>
      <c r="N4263" s="22">
        <f>'EPD information'!$Q$16*Tabell2[[#This Row],[Weight (kg)]]</f>
        <v>2.3400000000000001E-2</v>
      </c>
      <c r="O4263" s="22">
        <f>'EPD information'!$R$16*Tabell2[[#This Row],[Weight (kg)]]</f>
        <v>3.7950000000000001E-5</v>
      </c>
      <c r="P4263" s="22">
        <f>'EPD information'!$S$16*Tabell2[[#This Row],[Weight (kg)]]</f>
        <v>-0.18149999999999999</v>
      </c>
      <c r="Q4263" s="35">
        <f>'Product specific GWP'!$T$16*Tabell2[[#This Row],[Weight (kg)]]</f>
        <v>6.5550000000000001E-3</v>
      </c>
      <c r="R4263" s="35" t="s">
        <v>48</v>
      </c>
      <c r="S4263" s="35">
        <f>'EPD information'!$V$16*Tabell2[[#This Row],[Weight (kg)]]</f>
        <v>1.0574999999999998E-3</v>
      </c>
      <c r="T4263" s="35" t="str">
        <f>'EPD information'!$W$16</f>
        <v>ND</v>
      </c>
      <c r="U4263" s="35">
        <f>'EPD information'!$X$16*Tabell2[[#This Row],[Weight (kg)]]</f>
        <v>7.0500000000000001E-4</v>
      </c>
      <c r="V4263" s="35">
        <f>'EPD information'!$Y$16*Tabell2[[#This Row],[Weight (kg)]]</f>
        <v>2.3400000000000001E-2</v>
      </c>
      <c r="W4263" s="35">
        <f>'EPD information'!$Z$16*Tabell2[[#This Row],[Weight (kg)]]</f>
        <v>3.7950000000000001E-5</v>
      </c>
      <c r="X4263" s="35">
        <f>'EPD information'!$AA$16*Tabell2[[#This Row],[Weight (kg)]]</f>
        <v>-0.18149999999999999</v>
      </c>
      <c r="Y4263" s="18">
        <f>'EPD information'!$AB$16*Tabell2[[#This Row],[Weight (kg)]]</f>
        <v>0.504</v>
      </c>
      <c r="Z4263" s="18">
        <f>'EPD information'!$AC$16*Tabell2[[#This Row],[Weight (kg)]]</f>
        <v>8.8349999999999991E-3</v>
      </c>
      <c r="AA4263" s="18">
        <f>'EPD information'!$AD$16*Tabell2[[#This Row],[Weight (kg)]]</f>
        <v>1.1054999999999999E-3</v>
      </c>
      <c r="AB4263" s="18" t="s">
        <v>48</v>
      </c>
      <c r="AC4263" s="18">
        <f>'EPD information'!$AF$16*Tabell2[[#This Row],[Weight (kg)]]</f>
        <v>6.9749999999999988E-4</v>
      </c>
      <c r="AD4263" s="18">
        <f>'EPD information'!$AG$16*Tabell2[[#This Row],[Weight (kg)]]</f>
        <v>2.325E-2</v>
      </c>
      <c r="AE4263" s="18">
        <f>'EPD information'!$AH$16*Tabell2[[#This Row],[Weight (kg)]]</f>
        <v>3.7200000000000003E-5</v>
      </c>
      <c r="AF4263" s="21">
        <f>'EPD information'!$AI$16*Tabell2[[#This Row],[Weight (kg)]]</f>
        <v>-0.17249999999999999</v>
      </c>
    </row>
    <row r="4264" spans="1:32" ht="28.5" x14ac:dyDescent="0.2">
      <c r="A4264" s="36" t="s">
        <v>289</v>
      </c>
      <c r="B4264" s="37" t="s">
        <v>290</v>
      </c>
      <c r="C4264" s="38">
        <v>251342</v>
      </c>
      <c r="D4264" s="39">
        <v>7319662513425</v>
      </c>
      <c r="E4264" s="37" t="s">
        <v>46</v>
      </c>
      <c r="F4264" s="40">
        <v>250</v>
      </c>
      <c r="G4264" s="37">
        <v>80</v>
      </c>
      <c r="H4264" s="41">
        <v>0.18</v>
      </c>
      <c r="I4264" s="35">
        <f>'EPD information'!$L$16*Tabell2[[#This Row],[Weight (kg)]]</f>
        <v>0.61380000000000001</v>
      </c>
      <c r="J4264" s="22">
        <f>'EPD information'!$M$16*Tabell2[[#This Row],[Weight (kg)]]</f>
        <v>1.0692E-2</v>
      </c>
      <c r="K4264" s="22">
        <f>'EPD information'!$N$16*Tabell2[[#This Row],[Weight (kg)]]</f>
        <v>1.2689999999999999E-3</v>
      </c>
      <c r="L4264" s="22">
        <f>'EPD information'!$O$16*Tabell2[[#This Row],[Weight (kg)]]</f>
        <v>0</v>
      </c>
      <c r="M4264" s="22">
        <f>'EPD information'!$P$16*Tabell2[[#This Row],[Weight (kg)]]</f>
        <v>8.4599999999999996E-4</v>
      </c>
      <c r="N4264" s="22">
        <f>'EPD information'!$Q$16*Tabell2[[#This Row],[Weight (kg)]]</f>
        <v>2.8079999999999997E-2</v>
      </c>
      <c r="O4264" s="22">
        <f>'EPD information'!$R$16*Tabell2[[#This Row],[Weight (kg)]]</f>
        <v>4.5540000000000001E-5</v>
      </c>
      <c r="P4264" s="22">
        <f>'EPD information'!$S$16*Tabell2[[#This Row],[Weight (kg)]]</f>
        <v>-0.21779999999999999</v>
      </c>
      <c r="Q4264" s="35">
        <f>'Product specific GWP'!$T$16*Tabell2[[#This Row],[Weight (kg)]]</f>
        <v>7.8659999999999997E-3</v>
      </c>
      <c r="R4264" s="35" t="s">
        <v>48</v>
      </c>
      <c r="S4264" s="35">
        <f>'EPD information'!$V$16*Tabell2[[#This Row],[Weight (kg)]]</f>
        <v>1.2689999999999999E-3</v>
      </c>
      <c r="T4264" s="35" t="str">
        <f>'EPD information'!$W$16</f>
        <v>ND</v>
      </c>
      <c r="U4264" s="35">
        <f>'EPD information'!$X$16*Tabell2[[#This Row],[Weight (kg)]]</f>
        <v>8.4599999999999996E-4</v>
      </c>
      <c r="V4264" s="35">
        <f>'EPD information'!$Y$16*Tabell2[[#This Row],[Weight (kg)]]</f>
        <v>2.8079999999999997E-2</v>
      </c>
      <c r="W4264" s="35">
        <f>'EPD information'!$Z$16*Tabell2[[#This Row],[Weight (kg)]]</f>
        <v>4.5540000000000001E-5</v>
      </c>
      <c r="X4264" s="35">
        <f>'EPD information'!$AA$16*Tabell2[[#This Row],[Weight (kg)]]</f>
        <v>-0.21779999999999999</v>
      </c>
      <c r="Y4264" s="18">
        <f>'EPD information'!$AB$16*Tabell2[[#This Row],[Weight (kg)]]</f>
        <v>0.6048</v>
      </c>
      <c r="Z4264" s="18">
        <f>'EPD information'!$AC$16*Tabell2[[#This Row],[Weight (kg)]]</f>
        <v>1.0602E-2</v>
      </c>
      <c r="AA4264" s="18">
        <f>'EPD information'!$AD$16*Tabell2[[#This Row],[Weight (kg)]]</f>
        <v>1.3265999999999998E-3</v>
      </c>
      <c r="AB4264" s="18" t="s">
        <v>48</v>
      </c>
      <c r="AC4264" s="18">
        <f>'EPD information'!$AF$16*Tabell2[[#This Row],[Weight (kg)]]</f>
        <v>8.3699999999999985E-4</v>
      </c>
      <c r="AD4264" s="18">
        <f>'EPD information'!$AG$16*Tabell2[[#This Row],[Weight (kg)]]</f>
        <v>2.7899999999999998E-2</v>
      </c>
      <c r="AE4264" s="18">
        <f>'EPD information'!$AH$16*Tabell2[[#This Row],[Weight (kg)]]</f>
        <v>4.464E-5</v>
      </c>
      <c r="AF4264" s="21">
        <f>'EPD information'!$AI$16*Tabell2[[#This Row],[Weight (kg)]]</f>
        <v>-0.20699999999999999</v>
      </c>
    </row>
    <row r="4265" spans="1:32" ht="28.5" x14ac:dyDescent="0.2">
      <c r="A4265" s="36" t="s">
        <v>289</v>
      </c>
      <c r="B4265" s="37" t="s">
        <v>290</v>
      </c>
      <c r="C4265" s="38">
        <v>251344</v>
      </c>
      <c r="D4265" s="39">
        <v>7319662513449</v>
      </c>
      <c r="E4265" s="37" t="s">
        <v>46</v>
      </c>
      <c r="F4265" s="40">
        <v>250</v>
      </c>
      <c r="G4265" s="37">
        <v>100</v>
      </c>
      <c r="H4265" s="41">
        <v>0.23</v>
      </c>
      <c r="I4265" s="35">
        <f>'EPD information'!$L$16*Tabell2[[#This Row],[Weight (kg)]]</f>
        <v>0.78430000000000011</v>
      </c>
      <c r="J4265" s="22">
        <f>'EPD information'!$M$16*Tabell2[[#This Row],[Weight (kg)]]</f>
        <v>1.3662000000000001E-2</v>
      </c>
      <c r="K4265" s="22">
        <f>'EPD information'!$N$16*Tabell2[[#This Row],[Weight (kg)]]</f>
        <v>1.6215000000000001E-3</v>
      </c>
      <c r="L4265" s="22">
        <f>'EPD information'!$O$16*Tabell2[[#This Row],[Weight (kg)]]</f>
        <v>0</v>
      </c>
      <c r="M4265" s="22">
        <f>'EPD information'!$P$16*Tabell2[[#This Row],[Weight (kg)]]</f>
        <v>1.0810000000000001E-3</v>
      </c>
      <c r="N4265" s="22">
        <f>'EPD information'!$Q$16*Tabell2[[#This Row],[Weight (kg)]]</f>
        <v>3.5880000000000002E-2</v>
      </c>
      <c r="O4265" s="22">
        <f>'EPD information'!$R$16*Tabell2[[#This Row],[Weight (kg)]]</f>
        <v>5.819000000000001E-5</v>
      </c>
      <c r="P4265" s="22">
        <f>'EPD information'!$S$16*Tabell2[[#This Row],[Weight (kg)]]</f>
        <v>-0.27829999999999999</v>
      </c>
      <c r="Q4265" s="35">
        <f>'Product specific GWP'!$T$16*Tabell2[[#This Row],[Weight (kg)]]</f>
        <v>1.0051000000000001E-2</v>
      </c>
      <c r="R4265" s="35" t="s">
        <v>48</v>
      </c>
      <c r="S4265" s="35">
        <f>'EPD information'!$V$16*Tabell2[[#This Row],[Weight (kg)]]</f>
        <v>1.6215000000000001E-3</v>
      </c>
      <c r="T4265" s="35" t="str">
        <f>'EPD information'!$W$16</f>
        <v>ND</v>
      </c>
      <c r="U4265" s="35">
        <f>'EPD information'!$X$16*Tabell2[[#This Row],[Weight (kg)]]</f>
        <v>1.0810000000000001E-3</v>
      </c>
      <c r="V4265" s="35">
        <f>'EPD information'!$Y$16*Tabell2[[#This Row],[Weight (kg)]]</f>
        <v>3.5880000000000002E-2</v>
      </c>
      <c r="W4265" s="35">
        <f>'EPD information'!$Z$16*Tabell2[[#This Row],[Weight (kg)]]</f>
        <v>5.819000000000001E-5</v>
      </c>
      <c r="X4265" s="35">
        <f>'EPD information'!$AA$16*Tabell2[[#This Row],[Weight (kg)]]</f>
        <v>-0.27829999999999999</v>
      </c>
      <c r="Y4265" s="18">
        <f>'EPD information'!$AB$16*Tabell2[[#This Row],[Weight (kg)]]</f>
        <v>0.77280000000000004</v>
      </c>
      <c r="Z4265" s="18">
        <f>'EPD information'!$AC$16*Tabell2[[#This Row],[Weight (kg)]]</f>
        <v>1.3547E-2</v>
      </c>
      <c r="AA4265" s="18">
        <f>'EPD information'!$AD$16*Tabell2[[#This Row],[Weight (kg)]]</f>
        <v>1.6950999999999999E-3</v>
      </c>
      <c r="AB4265" s="18" t="s">
        <v>48</v>
      </c>
      <c r="AC4265" s="18">
        <f>'EPD information'!$AF$16*Tabell2[[#This Row],[Weight (kg)]]</f>
        <v>1.0694999999999999E-3</v>
      </c>
      <c r="AD4265" s="18">
        <f>'EPD information'!$AG$16*Tabell2[[#This Row],[Weight (kg)]]</f>
        <v>3.5650000000000001E-2</v>
      </c>
      <c r="AE4265" s="18">
        <f>'EPD information'!$AH$16*Tabell2[[#This Row],[Weight (kg)]]</f>
        <v>5.7040000000000003E-5</v>
      </c>
      <c r="AF4265" s="21">
        <f>'EPD information'!$AI$16*Tabell2[[#This Row],[Weight (kg)]]</f>
        <v>-0.26450000000000001</v>
      </c>
    </row>
    <row r="4266" spans="1:32" ht="28.5" x14ac:dyDescent="0.2">
      <c r="A4266" s="36" t="s">
        <v>289</v>
      </c>
      <c r="B4266" s="37" t="s">
        <v>290</v>
      </c>
      <c r="C4266" s="38">
        <v>276826</v>
      </c>
      <c r="D4266" s="39">
        <v>7319662768269</v>
      </c>
      <c r="E4266" s="37" t="s">
        <v>46</v>
      </c>
      <c r="F4266" s="40">
        <v>250</v>
      </c>
      <c r="G4266" s="37">
        <v>355</v>
      </c>
      <c r="H4266" s="41">
        <v>1.46</v>
      </c>
      <c r="I4266" s="35">
        <f>'EPD information'!$L$16*Tabell2[[#This Row],[Weight (kg)]]</f>
        <v>4.9786000000000001</v>
      </c>
      <c r="J4266" s="22">
        <f>'EPD information'!$M$16*Tabell2[[#This Row],[Weight (kg)]]</f>
        <v>8.6723999999999996E-2</v>
      </c>
      <c r="K4266" s="22">
        <f>'EPD information'!$N$16*Tabell2[[#This Row],[Weight (kg)]]</f>
        <v>1.0293E-2</v>
      </c>
      <c r="L4266" s="22">
        <f>'EPD information'!$O$16*Tabell2[[#This Row],[Weight (kg)]]</f>
        <v>0</v>
      </c>
      <c r="M4266" s="22">
        <f>'EPD information'!$P$16*Tabell2[[#This Row],[Weight (kg)]]</f>
        <v>6.862E-3</v>
      </c>
      <c r="N4266" s="22">
        <f>'EPD information'!$Q$16*Tabell2[[#This Row],[Weight (kg)]]</f>
        <v>0.22775999999999999</v>
      </c>
      <c r="O4266" s="22">
        <f>'EPD information'!$R$16*Tabell2[[#This Row],[Weight (kg)]]</f>
        <v>3.6938000000000004E-4</v>
      </c>
      <c r="P4266" s="22">
        <f>'EPD information'!$S$16*Tabell2[[#This Row],[Weight (kg)]]</f>
        <v>-1.7665999999999999</v>
      </c>
      <c r="Q4266" s="35">
        <f>'Product specific GWP'!$T$16*Tabell2[[#This Row],[Weight (kg)]]</f>
        <v>6.3801999999999998E-2</v>
      </c>
      <c r="R4266" s="35" t="s">
        <v>48</v>
      </c>
      <c r="S4266" s="35">
        <f>'EPD information'!$V$16*Tabell2[[#This Row],[Weight (kg)]]</f>
        <v>1.0293E-2</v>
      </c>
      <c r="T4266" s="35" t="str">
        <f>'EPD information'!$W$16</f>
        <v>ND</v>
      </c>
      <c r="U4266" s="35">
        <f>'EPD information'!$X$16*Tabell2[[#This Row],[Weight (kg)]]</f>
        <v>6.862E-3</v>
      </c>
      <c r="V4266" s="35">
        <f>'EPD information'!$Y$16*Tabell2[[#This Row],[Weight (kg)]]</f>
        <v>0.22775999999999999</v>
      </c>
      <c r="W4266" s="35">
        <f>'EPD information'!$Z$16*Tabell2[[#This Row],[Weight (kg)]]</f>
        <v>3.6938000000000004E-4</v>
      </c>
      <c r="X4266" s="35">
        <f>'EPD information'!$AA$16*Tabell2[[#This Row],[Weight (kg)]]</f>
        <v>-1.7665999999999999</v>
      </c>
      <c r="Y4266" s="18">
        <f>'EPD information'!$AB$16*Tabell2[[#This Row],[Weight (kg)]]</f>
        <v>4.9055999999999997</v>
      </c>
      <c r="Z4266" s="18">
        <f>'EPD information'!$AC$16*Tabell2[[#This Row],[Weight (kg)]]</f>
        <v>8.5994000000000001E-2</v>
      </c>
      <c r="AA4266" s="18">
        <f>'EPD information'!$AD$16*Tabell2[[#This Row],[Weight (kg)]]</f>
        <v>1.0760199999999999E-2</v>
      </c>
      <c r="AB4266" s="18" t="s">
        <v>48</v>
      </c>
      <c r="AC4266" s="18">
        <f>'EPD information'!$AF$16*Tabell2[[#This Row],[Weight (kg)]]</f>
        <v>6.788999999999999E-3</v>
      </c>
      <c r="AD4266" s="18">
        <f>'EPD information'!$AG$16*Tabell2[[#This Row],[Weight (kg)]]</f>
        <v>0.2263</v>
      </c>
      <c r="AE4266" s="18">
        <f>'EPD information'!$AH$16*Tabell2[[#This Row],[Weight (kg)]]</f>
        <v>3.6208000000000003E-4</v>
      </c>
      <c r="AF4266" s="21">
        <f>'EPD information'!$AI$16*Tabell2[[#This Row],[Weight (kg)]]</f>
        <v>-1.6789999999999998</v>
      </c>
    </row>
    <row r="4267" spans="1:32" ht="28.5" x14ac:dyDescent="0.2">
      <c r="A4267" s="36" t="s">
        <v>289</v>
      </c>
      <c r="B4267" s="37" t="s">
        <v>290</v>
      </c>
      <c r="C4267" s="38">
        <v>276825</v>
      </c>
      <c r="D4267" s="39">
        <v>7319662768252</v>
      </c>
      <c r="E4267" s="37" t="s">
        <v>46</v>
      </c>
      <c r="F4267" s="40">
        <v>250</v>
      </c>
      <c r="G4267" s="37">
        <v>315</v>
      </c>
      <c r="H4267" s="41">
        <v>1.1299999999999999</v>
      </c>
      <c r="I4267" s="35">
        <f>'EPD information'!$L$16*Tabell2[[#This Row],[Weight (kg)]]</f>
        <v>3.8532999999999999</v>
      </c>
      <c r="J4267" s="22">
        <f>'EPD information'!$M$16*Tabell2[[#This Row],[Weight (kg)]]</f>
        <v>6.7122000000000001E-2</v>
      </c>
      <c r="K4267" s="22">
        <f>'EPD information'!$N$16*Tabell2[[#This Row],[Weight (kg)]]</f>
        <v>7.9664999999999996E-3</v>
      </c>
      <c r="L4267" s="22">
        <f>'EPD information'!$O$16*Tabell2[[#This Row],[Weight (kg)]]</f>
        <v>0</v>
      </c>
      <c r="M4267" s="22">
        <f>'EPD information'!$P$16*Tabell2[[#This Row],[Weight (kg)]]</f>
        <v>5.3109999999999997E-3</v>
      </c>
      <c r="N4267" s="22">
        <f>'EPD information'!$Q$16*Tabell2[[#This Row],[Weight (kg)]]</f>
        <v>0.17627999999999999</v>
      </c>
      <c r="O4267" s="22">
        <f>'EPD information'!$R$16*Tabell2[[#This Row],[Weight (kg)]]</f>
        <v>2.8589000000000002E-4</v>
      </c>
      <c r="P4267" s="22">
        <f>'EPD information'!$S$16*Tabell2[[#This Row],[Weight (kg)]]</f>
        <v>-1.3672999999999997</v>
      </c>
      <c r="Q4267" s="35">
        <f>'Product specific GWP'!$T$16*Tabell2[[#This Row],[Weight (kg)]]</f>
        <v>4.9381000000000001E-2</v>
      </c>
      <c r="R4267" s="35" t="s">
        <v>48</v>
      </c>
      <c r="S4267" s="35">
        <f>'EPD information'!$V$16*Tabell2[[#This Row],[Weight (kg)]]</f>
        <v>7.9664999999999996E-3</v>
      </c>
      <c r="T4267" s="35" t="str">
        <f>'EPD information'!$W$16</f>
        <v>ND</v>
      </c>
      <c r="U4267" s="35">
        <f>'EPD information'!$X$16*Tabell2[[#This Row],[Weight (kg)]]</f>
        <v>5.3109999999999997E-3</v>
      </c>
      <c r="V4267" s="35">
        <f>'EPD information'!$Y$16*Tabell2[[#This Row],[Weight (kg)]]</f>
        <v>0.17627999999999999</v>
      </c>
      <c r="W4267" s="35">
        <f>'EPD information'!$Z$16*Tabell2[[#This Row],[Weight (kg)]]</f>
        <v>2.8589000000000002E-4</v>
      </c>
      <c r="X4267" s="35">
        <f>'EPD information'!$AA$16*Tabell2[[#This Row],[Weight (kg)]]</f>
        <v>-1.3672999999999997</v>
      </c>
      <c r="Y4267" s="18">
        <f>'EPD information'!$AB$16*Tabell2[[#This Row],[Weight (kg)]]</f>
        <v>3.7967999999999993</v>
      </c>
      <c r="Z4267" s="18">
        <f>'EPD information'!$AC$16*Tabell2[[#This Row],[Weight (kg)]]</f>
        <v>6.6556999999999991E-2</v>
      </c>
      <c r="AA4267" s="18">
        <f>'EPD information'!$AD$16*Tabell2[[#This Row],[Weight (kg)]]</f>
        <v>8.3280999999999997E-3</v>
      </c>
      <c r="AB4267" s="18" t="s">
        <v>48</v>
      </c>
      <c r="AC4267" s="18">
        <f>'EPD information'!$AF$16*Tabell2[[#This Row],[Weight (kg)]]</f>
        <v>5.2544999999999988E-3</v>
      </c>
      <c r="AD4267" s="18">
        <f>'EPD information'!$AG$16*Tabell2[[#This Row],[Weight (kg)]]</f>
        <v>0.17514999999999997</v>
      </c>
      <c r="AE4267" s="18">
        <f>'EPD information'!$AH$16*Tabell2[[#This Row],[Weight (kg)]]</f>
        <v>2.8023999999999996E-4</v>
      </c>
      <c r="AF4267" s="21">
        <f>'EPD information'!$AI$16*Tabell2[[#This Row],[Weight (kg)]]</f>
        <v>-1.2994999999999999</v>
      </c>
    </row>
    <row r="4268" spans="1:32" ht="28.5" x14ac:dyDescent="0.2">
      <c r="A4268" s="36" t="s">
        <v>289</v>
      </c>
      <c r="B4268" s="37" t="s">
        <v>290</v>
      </c>
      <c r="C4268" s="38">
        <v>276818</v>
      </c>
      <c r="D4268" s="39">
        <v>7319662768184</v>
      </c>
      <c r="E4268" s="37" t="s">
        <v>46</v>
      </c>
      <c r="F4268" s="40">
        <v>250</v>
      </c>
      <c r="G4268" s="37">
        <v>112</v>
      </c>
      <c r="H4268" s="41">
        <v>0.26</v>
      </c>
      <c r="I4268" s="35">
        <f>'EPD information'!$L$16*Tabell2[[#This Row],[Weight (kg)]]</f>
        <v>0.88660000000000005</v>
      </c>
      <c r="J4268" s="22">
        <f>'EPD information'!$M$16*Tabell2[[#This Row],[Weight (kg)]]</f>
        <v>1.5444000000000001E-2</v>
      </c>
      <c r="K4268" s="22">
        <f>'EPD information'!$N$16*Tabell2[[#This Row],[Weight (kg)]]</f>
        <v>1.833E-3</v>
      </c>
      <c r="L4268" s="22">
        <f>'EPD information'!$O$16*Tabell2[[#This Row],[Weight (kg)]]</f>
        <v>0</v>
      </c>
      <c r="M4268" s="22">
        <f>'EPD information'!$P$16*Tabell2[[#This Row],[Weight (kg)]]</f>
        <v>1.222E-3</v>
      </c>
      <c r="N4268" s="22">
        <f>'EPD information'!$Q$16*Tabell2[[#This Row],[Weight (kg)]]</f>
        <v>4.0559999999999999E-2</v>
      </c>
      <c r="O4268" s="22">
        <f>'EPD information'!$R$16*Tabell2[[#This Row],[Weight (kg)]]</f>
        <v>6.5780000000000011E-5</v>
      </c>
      <c r="P4268" s="22">
        <f>'EPD information'!$S$16*Tabell2[[#This Row],[Weight (kg)]]</f>
        <v>-0.31459999999999999</v>
      </c>
      <c r="Q4268" s="35">
        <f>'Product specific GWP'!$T$16*Tabell2[[#This Row],[Weight (kg)]]</f>
        <v>1.1362000000000001E-2</v>
      </c>
      <c r="R4268" s="35" t="s">
        <v>48</v>
      </c>
      <c r="S4268" s="35">
        <f>'EPD information'!$V$16*Tabell2[[#This Row],[Weight (kg)]]</f>
        <v>1.833E-3</v>
      </c>
      <c r="T4268" s="35" t="str">
        <f>'EPD information'!$W$16</f>
        <v>ND</v>
      </c>
      <c r="U4268" s="35">
        <f>'EPD information'!$X$16*Tabell2[[#This Row],[Weight (kg)]]</f>
        <v>1.222E-3</v>
      </c>
      <c r="V4268" s="35">
        <f>'EPD information'!$Y$16*Tabell2[[#This Row],[Weight (kg)]]</f>
        <v>4.0559999999999999E-2</v>
      </c>
      <c r="W4268" s="35">
        <f>'EPD information'!$Z$16*Tabell2[[#This Row],[Weight (kg)]]</f>
        <v>6.5780000000000011E-5</v>
      </c>
      <c r="X4268" s="35">
        <f>'EPD information'!$AA$16*Tabell2[[#This Row],[Weight (kg)]]</f>
        <v>-0.31459999999999999</v>
      </c>
      <c r="Y4268" s="18">
        <f>'EPD information'!$AB$16*Tabell2[[#This Row],[Weight (kg)]]</f>
        <v>0.87360000000000004</v>
      </c>
      <c r="Z4268" s="18">
        <f>'EPD information'!$AC$16*Tabell2[[#This Row],[Weight (kg)]]</f>
        <v>1.5314000000000001E-2</v>
      </c>
      <c r="AA4268" s="18">
        <f>'EPD information'!$AD$16*Tabell2[[#This Row],[Weight (kg)]]</f>
        <v>1.9162000000000001E-3</v>
      </c>
      <c r="AB4268" s="18" t="s">
        <v>48</v>
      </c>
      <c r="AC4268" s="18">
        <f>'EPD information'!$AF$16*Tabell2[[#This Row],[Weight (kg)]]</f>
        <v>1.209E-3</v>
      </c>
      <c r="AD4268" s="18">
        <f>'EPD information'!$AG$16*Tabell2[[#This Row],[Weight (kg)]]</f>
        <v>4.0300000000000002E-2</v>
      </c>
      <c r="AE4268" s="18">
        <f>'EPD information'!$AH$16*Tabell2[[#This Row],[Weight (kg)]]</f>
        <v>6.4480000000000006E-5</v>
      </c>
      <c r="AF4268" s="21">
        <f>'EPD information'!$AI$16*Tabell2[[#This Row],[Weight (kg)]]</f>
        <v>-0.29899999999999999</v>
      </c>
    </row>
    <row r="4269" spans="1:32" ht="28.5" x14ac:dyDescent="0.2">
      <c r="A4269" s="36" t="s">
        <v>289</v>
      </c>
      <c r="B4269" s="37" t="s">
        <v>290</v>
      </c>
      <c r="C4269" s="38">
        <v>776129</v>
      </c>
      <c r="D4269" s="39">
        <v>7319667761296</v>
      </c>
      <c r="E4269" s="37" t="s">
        <v>46</v>
      </c>
      <c r="F4269" s="40">
        <v>250</v>
      </c>
      <c r="G4269" s="37">
        <v>140</v>
      </c>
      <c r="H4269" s="41">
        <v>0.35</v>
      </c>
      <c r="I4269" s="35">
        <f>'EPD information'!$L$16*Tabell2[[#This Row],[Weight (kg)]]</f>
        <v>1.1935</v>
      </c>
      <c r="J4269" s="22">
        <f>'EPD information'!$M$16*Tabell2[[#This Row],[Weight (kg)]]</f>
        <v>2.0789999999999999E-2</v>
      </c>
      <c r="K4269" s="22">
        <f>'EPD information'!$N$16*Tabell2[[#This Row],[Weight (kg)]]</f>
        <v>2.4674999999999996E-3</v>
      </c>
      <c r="L4269" s="22">
        <f>'EPD information'!$O$16*Tabell2[[#This Row],[Weight (kg)]]</f>
        <v>0</v>
      </c>
      <c r="M4269" s="22">
        <f>'EPD information'!$P$16*Tabell2[[#This Row],[Weight (kg)]]</f>
        <v>1.645E-3</v>
      </c>
      <c r="N4269" s="22">
        <f>'EPD information'!$Q$16*Tabell2[[#This Row],[Weight (kg)]]</f>
        <v>5.4599999999999996E-2</v>
      </c>
      <c r="O4269" s="22">
        <f>'EPD information'!$R$16*Tabell2[[#This Row],[Weight (kg)]]</f>
        <v>8.8549999999999998E-5</v>
      </c>
      <c r="P4269" s="22">
        <f>'EPD information'!$S$16*Tabell2[[#This Row],[Weight (kg)]]</f>
        <v>-0.42349999999999999</v>
      </c>
      <c r="Q4269" s="35">
        <f>'Product specific GWP'!$T$16*Tabell2[[#This Row],[Weight (kg)]]</f>
        <v>1.5295E-2</v>
      </c>
      <c r="R4269" s="35" t="s">
        <v>48</v>
      </c>
      <c r="S4269" s="35">
        <f>'EPD information'!$V$16*Tabell2[[#This Row],[Weight (kg)]]</f>
        <v>2.4674999999999996E-3</v>
      </c>
      <c r="T4269" s="35" t="str">
        <f>'EPD information'!$W$16</f>
        <v>ND</v>
      </c>
      <c r="U4269" s="35">
        <f>'EPD information'!$X$16*Tabell2[[#This Row],[Weight (kg)]]</f>
        <v>1.645E-3</v>
      </c>
      <c r="V4269" s="35">
        <f>'EPD information'!$Y$16*Tabell2[[#This Row],[Weight (kg)]]</f>
        <v>5.4599999999999996E-2</v>
      </c>
      <c r="W4269" s="35">
        <f>'EPD information'!$Z$16*Tabell2[[#This Row],[Weight (kg)]]</f>
        <v>8.8549999999999998E-5</v>
      </c>
      <c r="X4269" s="35">
        <f>'EPD information'!$AA$16*Tabell2[[#This Row],[Weight (kg)]]</f>
        <v>-0.42349999999999999</v>
      </c>
      <c r="Y4269" s="18">
        <f>'EPD information'!$AB$16*Tabell2[[#This Row],[Weight (kg)]]</f>
        <v>1.1759999999999999</v>
      </c>
      <c r="Z4269" s="18">
        <f>'EPD information'!$AC$16*Tabell2[[#This Row],[Weight (kg)]]</f>
        <v>2.0614999999999998E-2</v>
      </c>
      <c r="AA4269" s="18">
        <f>'EPD information'!$AD$16*Tabell2[[#This Row],[Weight (kg)]]</f>
        <v>2.5794999999999998E-3</v>
      </c>
      <c r="AB4269" s="18" t="s">
        <v>48</v>
      </c>
      <c r="AC4269" s="18">
        <f>'EPD information'!$AF$16*Tabell2[[#This Row],[Weight (kg)]]</f>
        <v>1.6274999999999998E-3</v>
      </c>
      <c r="AD4269" s="18">
        <f>'EPD information'!$AG$16*Tabell2[[#This Row],[Weight (kg)]]</f>
        <v>5.425E-2</v>
      </c>
      <c r="AE4269" s="18">
        <f>'EPD information'!$AH$16*Tabell2[[#This Row],[Weight (kg)]]</f>
        <v>8.6799999999999996E-5</v>
      </c>
      <c r="AF4269" s="21">
        <f>'EPD information'!$AI$16*Tabell2[[#This Row],[Weight (kg)]]</f>
        <v>-0.40249999999999997</v>
      </c>
    </row>
    <row r="4270" spans="1:32" ht="28.5" x14ac:dyDescent="0.2">
      <c r="A4270" s="36" t="s">
        <v>289</v>
      </c>
      <c r="B4270" s="37" t="s">
        <v>290</v>
      </c>
      <c r="C4270" s="38">
        <v>776130</v>
      </c>
      <c r="D4270" s="39">
        <v>7319667761302</v>
      </c>
      <c r="E4270" s="37" t="s">
        <v>46</v>
      </c>
      <c r="F4270" s="40">
        <v>250</v>
      </c>
      <c r="G4270" s="37">
        <v>150</v>
      </c>
      <c r="H4270" s="41">
        <v>0.38</v>
      </c>
      <c r="I4270" s="35">
        <f>'EPD information'!$L$16*Tabell2[[#This Row],[Weight (kg)]]</f>
        <v>1.2958000000000001</v>
      </c>
      <c r="J4270" s="22">
        <f>'EPD information'!$M$16*Tabell2[[#This Row],[Weight (kg)]]</f>
        <v>2.2572000000000002E-2</v>
      </c>
      <c r="K4270" s="22">
        <f>'EPD information'!$N$16*Tabell2[[#This Row],[Weight (kg)]]</f>
        <v>2.679E-3</v>
      </c>
      <c r="L4270" s="22">
        <f>'EPD information'!$O$16*Tabell2[[#This Row],[Weight (kg)]]</f>
        <v>0</v>
      </c>
      <c r="M4270" s="22">
        <f>'EPD information'!$P$16*Tabell2[[#This Row],[Weight (kg)]]</f>
        <v>1.786E-3</v>
      </c>
      <c r="N4270" s="22">
        <f>'EPD information'!$Q$16*Tabell2[[#This Row],[Weight (kg)]]</f>
        <v>5.9279999999999999E-2</v>
      </c>
      <c r="O4270" s="22">
        <f>'EPD information'!$R$16*Tabell2[[#This Row],[Weight (kg)]]</f>
        <v>9.6140000000000011E-5</v>
      </c>
      <c r="P4270" s="22">
        <f>'EPD information'!$S$16*Tabell2[[#This Row],[Weight (kg)]]</f>
        <v>-0.45979999999999999</v>
      </c>
      <c r="Q4270" s="35">
        <f>'Product specific GWP'!$T$16*Tabell2[[#This Row],[Weight (kg)]]</f>
        <v>1.6606000000000003E-2</v>
      </c>
      <c r="R4270" s="35" t="s">
        <v>48</v>
      </c>
      <c r="S4270" s="35">
        <f>'EPD information'!$V$16*Tabell2[[#This Row],[Weight (kg)]]</f>
        <v>2.679E-3</v>
      </c>
      <c r="T4270" s="35" t="str">
        <f>'EPD information'!$W$16</f>
        <v>ND</v>
      </c>
      <c r="U4270" s="35">
        <f>'EPD information'!$X$16*Tabell2[[#This Row],[Weight (kg)]]</f>
        <v>1.786E-3</v>
      </c>
      <c r="V4270" s="35">
        <f>'EPD information'!$Y$16*Tabell2[[#This Row],[Weight (kg)]]</f>
        <v>5.9279999999999999E-2</v>
      </c>
      <c r="W4270" s="35">
        <f>'EPD information'!$Z$16*Tabell2[[#This Row],[Weight (kg)]]</f>
        <v>9.6140000000000011E-5</v>
      </c>
      <c r="X4270" s="35">
        <f>'EPD information'!$AA$16*Tabell2[[#This Row],[Weight (kg)]]</f>
        <v>-0.45979999999999999</v>
      </c>
      <c r="Y4270" s="18">
        <f>'EPD information'!$AB$16*Tabell2[[#This Row],[Weight (kg)]]</f>
        <v>1.2767999999999999</v>
      </c>
      <c r="Z4270" s="18">
        <f>'EPD information'!$AC$16*Tabell2[[#This Row],[Weight (kg)]]</f>
        <v>2.2381999999999999E-2</v>
      </c>
      <c r="AA4270" s="18">
        <f>'EPD information'!$AD$16*Tabell2[[#This Row],[Weight (kg)]]</f>
        <v>2.8005999999999999E-3</v>
      </c>
      <c r="AB4270" s="18" t="s">
        <v>48</v>
      </c>
      <c r="AC4270" s="18">
        <f>'EPD information'!$AF$16*Tabell2[[#This Row],[Weight (kg)]]</f>
        <v>1.7669999999999999E-3</v>
      </c>
      <c r="AD4270" s="18">
        <f>'EPD information'!$AG$16*Tabell2[[#This Row],[Weight (kg)]]</f>
        <v>5.8900000000000001E-2</v>
      </c>
      <c r="AE4270" s="18">
        <f>'EPD information'!$AH$16*Tabell2[[#This Row],[Weight (kg)]]</f>
        <v>9.4240000000000006E-5</v>
      </c>
      <c r="AF4270" s="21">
        <f>'EPD information'!$AI$16*Tabell2[[#This Row],[Weight (kg)]]</f>
        <v>-0.43699999999999994</v>
      </c>
    </row>
    <row r="4271" spans="1:32" ht="28.5" x14ac:dyDescent="0.2">
      <c r="A4271" s="36" t="s">
        <v>289</v>
      </c>
      <c r="B4271" s="37" t="s">
        <v>290</v>
      </c>
      <c r="C4271" s="38">
        <v>251349</v>
      </c>
      <c r="D4271" s="39">
        <v>7319662513494</v>
      </c>
      <c r="E4271" s="37" t="s">
        <v>46</v>
      </c>
      <c r="F4271" s="40">
        <v>250</v>
      </c>
      <c r="G4271" s="37">
        <v>160</v>
      </c>
      <c r="H4271" s="41">
        <v>0.41</v>
      </c>
      <c r="I4271" s="35">
        <f>'EPD information'!$L$16*Tabell2[[#This Row],[Weight (kg)]]</f>
        <v>1.3980999999999999</v>
      </c>
      <c r="J4271" s="22">
        <f>'EPD information'!$M$16*Tabell2[[#This Row],[Weight (kg)]]</f>
        <v>2.4354000000000001E-2</v>
      </c>
      <c r="K4271" s="22">
        <f>'EPD information'!$N$16*Tabell2[[#This Row],[Weight (kg)]]</f>
        <v>2.8904999999999998E-3</v>
      </c>
      <c r="L4271" s="22">
        <f>'EPD information'!$O$16*Tabell2[[#This Row],[Weight (kg)]]</f>
        <v>0</v>
      </c>
      <c r="M4271" s="22">
        <f>'EPD information'!$P$16*Tabell2[[#This Row],[Weight (kg)]]</f>
        <v>1.9269999999999999E-3</v>
      </c>
      <c r="N4271" s="22">
        <f>'EPD information'!$Q$16*Tabell2[[#This Row],[Weight (kg)]]</f>
        <v>6.3960000000000003E-2</v>
      </c>
      <c r="O4271" s="22">
        <f>'EPD information'!$R$16*Tabell2[[#This Row],[Weight (kg)]]</f>
        <v>1.0373E-4</v>
      </c>
      <c r="P4271" s="22">
        <f>'EPD information'!$S$16*Tabell2[[#This Row],[Weight (kg)]]</f>
        <v>-0.49609999999999993</v>
      </c>
      <c r="Q4271" s="35">
        <f>'Product specific GWP'!$T$16*Tabell2[[#This Row],[Weight (kg)]]</f>
        <v>1.7916999999999999E-2</v>
      </c>
      <c r="R4271" s="35" t="s">
        <v>48</v>
      </c>
      <c r="S4271" s="35">
        <f>'EPD information'!$V$16*Tabell2[[#This Row],[Weight (kg)]]</f>
        <v>2.8904999999999998E-3</v>
      </c>
      <c r="T4271" s="35" t="str">
        <f>'EPD information'!$W$16</f>
        <v>ND</v>
      </c>
      <c r="U4271" s="35">
        <f>'EPD information'!$X$16*Tabell2[[#This Row],[Weight (kg)]]</f>
        <v>1.9269999999999999E-3</v>
      </c>
      <c r="V4271" s="35">
        <f>'EPD information'!$Y$16*Tabell2[[#This Row],[Weight (kg)]]</f>
        <v>6.3960000000000003E-2</v>
      </c>
      <c r="W4271" s="35">
        <f>'EPD information'!$Z$16*Tabell2[[#This Row],[Weight (kg)]]</f>
        <v>1.0373E-4</v>
      </c>
      <c r="X4271" s="35">
        <f>'EPD information'!$AA$16*Tabell2[[#This Row],[Weight (kg)]]</f>
        <v>-0.49609999999999993</v>
      </c>
      <c r="Y4271" s="18">
        <f>'EPD information'!$AB$16*Tabell2[[#This Row],[Weight (kg)]]</f>
        <v>1.3775999999999999</v>
      </c>
      <c r="Z4271" s="18">
        <f>'EPD information'!$AC$16*Tabell2[[#This Row],[Weight (kg)]]</f>
        <v>2.4149E-2</v>
      </c>
      <c r="AA4271" s="18">
        <f>'EPD information'!$AD$16*Tabell2[[#This Row],[Weight (kg)]]</f>
        <v>3.0216999999999996E-3</v>
      </c>
      <c r="AB4271" s="18" t="s">
        <v>48</v>
      </c>
      <c r="AC4271" s="18">
        <f>'EPD information'!$AF$16*Tabell2[[#This Row],[Weight (kg)]]</f>
        <v>1.9064999999999998E-3</v>
      </c>
      <c r="AD4271" s="18">
        <f>'EPD information'!$AG$16*Tabell2[[#This Row],[Weight (kg)]]</f>
        <v>6.3549999999999995E-2</v>
      </c>
      <c r="AE4271" s="18">
        <f>'EPD information'!$AH$16*Tabell2[[#This Row],[Weight (kg)]]</f>
        <v>1.0168E-4</v>
      </c>
      <c r="AF4271" s="21">
        <f>'EPD information'!$AI$16*Tabell2[[#This Row],[Weight (kg)]]</f>
        <v>-0.47149999999999992</v>
      </c>
    </row>
    <row r="4272" spans="1:32" ht="28.5" x14ac:dyDescent="0.2">
      <c r="A4272" s="36" t="s">
        <v>289</v>
      </c>
      <c r="B4272" s="37" t="s">
        <v>290</v>
      </c>
      <c r="C4272" s="38">
        <v>592669</v>
      </c>
      <c r="D4272" s="39">
        <v>7319660833808</v>
      </c>
      <c r="E4272" s="37" t="s">
        <v>46</v>
      </c>
      <c r="F4272" s="40">
        <v>250</v>
      </c>
      <c r="G4272" s="37">
        <v>180</v>
      </c>
      <c r="H4272" s="41">
        <v>0.47</v>
      </c>
      <c r="I4272" s="35">
        <f>'EPD information'!$L$16*Tabell2[[#This Row],[Weight (kg)]]</f>
        <v>1.6027</v>
      </c>
      <c r="J4272" s="22">
        <f>'EPD information'!$M$16*Tabell2[[#This Row],[Weight (kg)]]</f>
        <v>2.7917999999999998E-2</v>
      </c>
      <c r="K4272" s="22">
        <f>'EPD information'!$N$16*Tabell2[[#This Row],[Weight (kg)]]</f>
        <v>3.3134999999999996E-3</v>
      </c>
      <c r="L4272" s="22">
        <f>'EPD information'!$O$16*Tabell2[[#This Row],[Weight (kg)]]</f>
        <v>0</v>
      </c>
      <c r="M4272" s="22">
        <f>'EPD information'!$P$16*Tabell2[[#This Row],[Weight (kg)]]</f>
        <v>2.209E-3</v>
      </c>
      <c r="N4272" s="22">
        <f>'EPD information'!$Q$16*Tabell2[[#This Row],[Weight (kg)]]</f>
        <v>7.3319999999999996E-2</v>
      </c>
      <c r="O4272" s="22">
        <f>'EPD information'!$R$16*Tabell2[[#This Row],[Weight (kg)]]</f>
        <v>1.1891E-4</v>
      </c>
      <c r="P4272" s="22">
        <f>'EPD information'!$S$16*Tabell2[[#This Row],[Weight (kg)]]</f>
        <v>-0.56869999999999998</v>
      </c>
      <c r="Q4272" s="35">
        <f>'Product specific GWP'!$T$16*Tabell2[[#This Row],[Weight (kg)]]</f>
        <v>2.0539000000000002E-2</v>
      </c>
      <c r="R4272" s="35" t="s">
        <v>48</v>
      </c>
      <c r="S4272" s="35">
        <f>'EPD information'!$V$16*Tabell2[[#This Row],[Weight (kg)]]</f>
        <v>3.3134999999999996E-3</v>
      </c>
      <c r="T4272" s="35" t="str">
        <f>'EPD information'!$W$16</f>
        <v>ND</v>
      </c>
      <c r="U4272" s="35">
        <f>'EPD information'!$X$16*Tabell2[[#This Row],[Weight (kg)]]</f>
        <v>2.209E-3</v>
      </c>
      <c r="V4272" s="35">
        <f>'EPD information'!$Y$16*Tabell2[[#This Row],[Weight (kg)]]</f>
        <v>7.3319999999999996E-2</v>
      </c>
      <c r="W4272" s="35">
        <f>'EPD information'!$Z$16*Tabell2[[#This Row],[Weight (kg)]]</f>
        <v>1.1891E-4</v>
      </c>
      <c r="X4272" s="35">
        <f>'EPD information'!$AA$16*Tabell2[[#This Row],[Weight (kg)]]</f>
        <v>-0.56869999999999998</v>
      </c>
      <c r="Y4272" s="18">
        <f>'EPD information'!$AB$16*Tabell2[[#This Row],[Weight (kg)]]</f>
        <v>1.5791999999999999</v>
      </c>
      <c r="Z4272" s="18">
        <f>'EPD information'!$AC$16*Tabell2[[#This Row],[Weight (kg)]]</f>
        <v>2.7682999999999999E-2</v>
      </c>
      <c r="AA4272" s="18">
        <f>'EPD information'!$AD$16*Tabell2[[#This Row],[Weight (kg)]]</f>
        <v>3.4638999999999998E-3</v>
      </c>
      <c r="AB4272" s="18" t="s">
        <v>48</v>
      </c>
      <c r="AC4272" s="18">
        <f>'EPD information'!$AF$16*Tabell2[[#This Row],[Weight (kg)]]</f>
        <v>2.1854999999999995E-3</v>
      </c>
      <c r="AD4272" s="18">
        <f>'EPD information'!$AG$16*Tabell2[[#This Row],[Weight (kg)]]</f>
        <v>7.2849999999999998E-2</v>
      </c>
      <c r="AE4272" s="18">
        <f>'EPD information'!$AH$16*Tabell2[[#This Row],[Weight (kg)]]</f>
        <v>1.1656E-4</v>
      </c>
      <c r="AF4272" s="21">
        <f>'EPD information'!$AI$16*Tabell2[[#This Row],[Weight (kg)]]</f>
        <v>-0.54049999999999998</v>
      </c>
    </row>
    <row r="4273" spans="1:32" ht="28.5" x14ac:dyDescent="0.2">
      <c r="A4273" s="36" t="s">
        <v>289</v>
      </c>
      <c r="B4273" s="37" t="s">
        <v>290</v>
      </c>
      <c r="C4273" s="38">
        <v>251351</v>
      </c>
      <c r="D4273" s="39">
        <v>7319660206268</v>
      </c>
      <c r="E4273" s="37" t="s">
        <v>46</v>
      </c>
      <c r="F4273" s="40">
        <v>250</v>
      </c>
      <c r="G4273" s="37">
        <v>200</v>
      </c>
      <c r="H4273" s="41">
        <v>0.62</v>
      </c>
      <c r="I4273" s="35">
        <f>'EPD information'!$L$16*Tabell2[[#This Row],[Weight (kg)]]</f>
        <v>2.1141999999999999</v>
      </c>
      <c r="J4273" s="22">
        <f>'EPD information'!$M$16*Tabell2[[#This Row],[Weight (kg)]]</f>
        <v>3.6828E-2</v>
      </c>
      <c r="K4273" s="22">
        <f>'EPD information'!$N$16*Tabell2[[#This Row],[Weight (kg)]]</f>
        <v>4.3709999999999999E-3</v>
      </c>
      <c r="L4273" s="22">
        <f>'EPD information'!$O$16*Tabell2[[#This Row],[Weight (kg)]]</f>
        <v>0</v>
      </c>
      <c r="M4273" s="22">
        <f>'EPD information'!$P$16*Tabell2[[#This Row],[Weight (kg)]]</f>
        <v>2.9139999999999999E-3</v>
      </c>
      <c r="N4273" s="22">
        <f>'EPD information'!$Q$16*Tabell2[[#This Row],[Weight (kg)]]</f>
        <v>9.672E-2</v>
      </c>
      <c r="O4273" s="22">
        <f>'EPD information'!$R$16*Tabell2[[#This Row],[Weight (kg)]]</f>
        <v>1.5686000000000001E-4</v>
      </c>
      <c r="P4273" s="22">
        <f>'EPD information'!$S$16*Tabell2[[#This Row],[Weight (kg)]]</f>
        <v>-0.75019999999999998</v>
      </c>
      <c r="Q4273" s="35">
        <f>'Product specific GWP'!$T$16*Tabell2[[#This Row],[Weight (kg)]]</f>
        <v>2.7094E-2</v>
      </c>
      <c r="R4273" s="35" t="s">
        <v>48</v>
      </c>
      <c r="S4273" s="35">
        <f>'EPD information'!$V$16*Tabell2[[#This Row],[Weight (kg)]]</f>
        <v>4.3709999999999999E-3</v>
      </c>
      <c r="T4273" s="35" t="str">
        <f>'EPD information'!$W$16</f>
        <v>ND</v>
      </c>
      <c r="U4273" s="35">
        <f>'EPD information'!$X$16*Tabell2[[#This Row],[Weight (kg)]]</f>
        <v>2.9139999999999999E-3</v>
      </c>
      <c r="V4273" s="35">
        <f>'EPD information'!$Y$16*Tabell2[[#This Row],[Weight (kg)]]</f>
        <v>9.672E-2</v>
      </c>
      <c r="W4273" s="35">
        <f>'EPD information'!$Z$16*Tabell2[[#This Row],[Weight (kg)]]</f>
        <v>1.5686000000000001E-4</v>
      </c>
      <c r="X4273" s="35">
        <f>'EPD information'!$AA$16*Tabell2[[#This Row],[Weight (kg)]]</f>
        <v>-0.75019999999999998</v>
      </c>
      <c r="Y4273" s="18">
        <f>'EPD information'!$AB$16*Tabell2[[#This Row],[Weight (kg)]]</f>
        <v>2.0831999999999997</v>
      </c>
      <c r="Z4273" s="18">
        <f>'EPD information'!$AC$16*Tabell2[[#This Row],[Weight (kg)]]</f>
        <v>3.6518000000000002E-2</v>
      </c>
      <c r="AA4273" s="18">
        <f>'EPD information'!$AD$16*Tabell2[[#This Row],[Weight (kg)]]</f>
        <v>4.5693999999999995E-3</v>
      </c>
      <c r="AB4273" s="18" t="s">
        <v>48</v>
      </c>
      <c r="AC4273" s="18">
        <f>'EPD information'!$AF$16*Tabell2[[#This Row],[Weight (kg)]]</f>
        <v>2.8829999999999997E-3</v>
      </c>
      <c r="AD4273" s="18">
        <f>'EPD information'!$AG$16*Tabell2[[#This Row],[Weight (kg)]]</f>
        <v>9.6100000000000005E-2</v>
      </c>
      <c r="AE4273" s="18">
        <f>'EPD information'!$AH$16*Tabell2[[#This Row],[Weight (kg)]]</f>
        <v>1.5376000000000002E-4</v>
      </c>
      <c r="AF4273" s="21">
        <f>'EPD information'!$AI$16*Tabell2[[#This Row],[Weight (kg)]]</f>
        <v>-0.71299999999999997</v>
      </c>
    </row>
    <row r="4274" spans="1:32" ht="28.5" x14ac:dyDescent="0.2">
      <c r="A4274" s="36" t="s">
        <v>289</v>
      </c>
      <c r="B4274" s="37" t="s">
        <v>290</v>
      </c>
      <c r="C4274" s="38">
        <v>776131</v>
      </c>
      <c r="D4274" s="39">
        <v>7319667761319</v>
      </c>
      <c r="E4274" s="37" t="s">
        <v>46</v>
      </c>
      <c r="F4274" s="40">
        <v>250</v>
      </c>
      <c r="G4274" s="37">
        <v>224</v>
      </c>
      <c r="H4274" s="41">
        <v>0.68</v>
      </c>
      <c r="I4274" s="35">
        <f>'EPD information'!$L$16*Tabell2[[#This Row],[Weight (kg)]]</f>
        <v>2.3188000000000004</v>
      </c>
      <c r="J4274" s="22">
        <f>'EPD information'!$M$16*Tabell2[[#This Row],[Weight (kg)]]</f>
        <v>4.0392000000000004E-2</v>
      </c>
      <c r="K4274" s="22">
        <f>'EPD information'!$N$16*Tabell2[[#This Row],[Weight (kg)]]</f>
        <v>4.7940000000000005E-3</v>
      </c>
      <c r="L4274" s="22">
        <f>'EPD information'!$O$16*Tabell2[[#This Row],[Weight (kg)]]</f>
        <v>0</v>
      </c>
      <c r="M4274" s="22">
        <f>'EPD information'!$P$16*Tabell2[[#This Row],[Weight (kg)]]</f>
        <v>3.1960000000000005E-3</v>
      </c>
      <c r="N4274" s="22">
        <f>'EPD information'!$Q$16*Tabell2[[#This Row],[Weight (kg)]]</f>
        <v>0.10608000000000001</v>
      </c>
      <c r="O4274" s="22">
        <f>'EPD information'!$R$16*Tabell2[[#This Row],[Weight (kg)]]</f>
        <v>1.7204000000000004E-4</v>
      </c>
      <c r="P4274" s="22">
        <f>'EPD information'!$S$16*Tabell2[[#This Row],[Weight (kg)]]</f>
        <v>-0.82280000000000009</v>
      </c>
      <c r="Q4274" s="35">
        <f>'Product specific GWP'!$T$16*Tabell2[[#This Row],[Weight (kg)]]</f>
        <v>2.9716000000000003E-2</v>
      </c>
      <c r="R4274" s="35" t="s">
        <v>48</v>
      </c>
      <c r="S4274" s="35">
        <f>'EPD information'!$V$16*Tabell2[[#This Row],[Weight (kg)]]</f>
        <v>4.7940000000000005E-3</v>
      </c>
      <c r="T4274" s="35" t="str">
        <f>'EPD information'!$W$16</f>
        <v>ND</v>
      </c>
      <c r="U4274" s="35">
        <f>'EPD information'!$X$16*Tabell2[[#This Row],[Weight (kg)]]</f>
        <v>3.1960000000000005E-3</v>
      </c>
      <c r="V4274" s="35">
        <f>'EPD information'!$Y$16*Tabell2[[#This Row],[Weight (kg)]]</f>
        <v>0.10608000000000001</v>
      </c>
      <c r="W4274" s="35">
        <f>'EPD information'!$Z$16*Tabell2[[#This Row],[Weight (kg)]]</f>
        <v>1.7204000000000004E-4</v>
      </c>
      <c r="X4274" s="35">
        <f>'EPD information'!$AA$16*Tabell2[[#This Row],[Weight (kg)]]</f>
        <v>-0.82280000000000009</v>
      </c>
      <c r="Y4274" s="18">
        <f>'EPD information'!$AB$16*Tabell2[[#This Row],[Weight (kg)]]</f>
        <v>2.2848000000000002</v>
      </c>
      <c r="Z4274" s="18">
        <f>'EPD information'!$AC$16*Tabell2[[#This Row],[Weight (kg)]]</f>
        <v>4.0052000000000004E-2</v>
      </c>
      <c r="AA4274" s="18">
        <f>'EPD information'!$AD$16*Tabell2[[#This Row],[Weight (kg)]]</f>
        <v>5.0116000000000006E-3</v>
      </c>
      <c r="AB4274" s="18" t="s">
        <v>48</v>
      </c>
      <c r="AC4274" s="18">
        <f>'EPD information'!$AF$16*Tabell2[[#This Row],[Weight (kg)]]</f>
        <v>3.1619999999999999E-3</v>
      </c>
      <c r="AD4274" s="18">
        <f>'EPD information'!$AG$16*Tabell2[[#This Row],[Weight (kg)]]</f>
        <v>0.10540000000000001</v>
      </c>
      <c r="AE4274" s="18">
        <f>'EPD information'!$AH$16*Tabell2[[#This Row],[Weight (kg)]]</f>
        <v>1.6864000000000001E-4</v>
      </c>
      <c r="AF4274" s="21">
        <f>'EPD information'!$AI$16*Tabell2[[#This Row],[Weight (kg)]]</f>
        <v>-0.78200000000000003</v>
      </c>
    </row>
    <row r="4275" spans="1:32" ht="28.5" x14ac:dyDescent="0.2">
      <c r="A4275" s="36" t="s">
        <v>289</v>
      </c>
      <c r="B4275" s="37" t="s">
        <v>290</v>
      </c>
      <c r="C4275" s="38">
        <v>906668</v>
      </c>
      <c r="D4275" s="39">
        <v>7319669066689</v>
      </c>
      <c r="E4275" s="37" t="s">
        <v>46</v>
      </c>
      <c r="F4275" s="40">
        <v>250</v>
      </c>
      <c r="G4275" s="37">
        <v>250</v>
      </c>
      <c r="H4275" s="41">
        <v>0.89</v>
      </c>
      <c r="I4275" s="35">
        <f>'EPD information'!$L$16*Tabell2[[#This Row],[Weight (kg)]]</f>
        <v>3.0349000000000004</v>
      </c>
      <c r="J4275" s="22">
        <f>'EPD information'!$M$16*Tabell2[[#This Row],[Weight (kg)]]</f>
        <v>5.2866000000000003E-2</v>
      </c>
      <c r="K4275" s="22">
        <f>'EPD information'!$N$16*Tabell2[[#This Row],[Weight (kg)]]</f>
        <v>6.2744999999999997E-3</v>
      </c>
      <c r="L4275" s="22">
        <f>'EPD information'!$O$16*Tabell2[[#This Row],[Weight (kg)]]</f>
        <v>0</v>
      </c>
      <c r="M4275" s="22">
        <f>'EPD information'!$P$16*Tabell2[[#This Row],[Weight (kg)]]</f>
        <v>4.1830000000000001E-3</v>
      </c>
      <c r="N4275" s="22">
        <f>'EPD information'!$Q$16*Tabell2[[#This Row],[Weight (kg)]]</f>
        <v>0.13883999999999999</v>
      </c>
      <c r="O4275" s="22">
        <f>'EPD information'!$R$16*Tabell2[[#This Row],[Weight (kg)]]</f>
        <v>2.2517000000000001E-4</v>
      </c>
      <c r="P4275" s="22">
        <f>'EPD information'!$S$16*Tabell2[[#This Row],[Weight (kg)]]</f>
        <v>-1.0769</v>
      </c>
      <c r="Q4275" s="35">
        <f>'Product specific GWP'!$T$16*Tabell2[[#This Row],[Weight (kg)]]</f>
        <v>3.8893000000000004E-2</v>
      </c>
      <c r="R4275" s="35" t="s">
        <v>48</v>
      </c>
      <c r="S4275" s="35">
        <f>'EPD information'!$V$16*Tabell2[[#This Row],[Weight (kg)]]</f>
        <v>6.2744999999999997E-3</v>
      </c>
      <c r="T4275" s="35" t="str">
        <f>'EPD information'!$W$16</f>
        <v>ND</v>
      </c>
      <c r="U4275" s="35">
        <f>'EPD information'!$X$16*Tabell2[[#This Row],[Weight (kg)]]</f>
        <v>4.1830000000000001E-3</v>
      </c>
      <c r="V4275" s="35">
        <f>'EPD information'!$Y$16*Tabell2[[#This Row],[Weight (kg)]]</f>
        <v>0.13883999999999999</v>
      </c>
      <c r="W4275" s="35">
        <f>'EPD information'!$Z$16*Tabell2[[#This Row],[Weight (kg)]]</f>
        <v>2.2517000000000001E-4</v>
      </c>
      <c r="X4275" s="35">
        <f>'EPD information'!$AA$16*Tabell2[[#This Row],[Weight (kg)]]</f>
        <v>-1.0769</v>
      </c>
      <c r="Y4275" s="18">
        <f>'EPD information'!$AB$16*Tabell2[[#This Row],[Weight (kg)]]</f>
        <v>2.9903999999999997</v>
      </c>
      <c r="Z4275" s="18">
        <f>'EPD information'!$AC$16*Tabell2[[#This Row],[Weight (kg)]]</f>
        <v>5.2421000000000002E-2</v>
      </c>
      <c r="AA4275" s="18">
        <f>'EPD information'!$AD$16*Tabell2[[#This Row],[Weight (kg)]]</f>
        <v>6.5592999999999997E-3</v>
      </c>
      <c r="AB4275" s="18" t="s">
        <v>48</v>
      </c>
      <c r="AC4275" s="18">
        <f>'EPD information'!$AF$16*Tabell2[[#This Row],[Weight (kg)]]</f>
        <v>4.1384999999999998E-3</v>
      </c>
      <c r="AD4275" s="18">
        <f>'EPD information'!$AG$16*Tabell2[[#This Row],[Weight (kg)]]</f>
        <v>0.13794999999999999</v>
      </c>
      <c r="AE4275" s="18">
        <f>'EPD information'!$AH$16*Tabell2[[#This Row],[Weight (kg)]]</f>
        <v>2.2072000000000001E-4</v>
      </c>
      <c r="AF4275" s="21">
        <f>'EPD information'!$AI$16*Tabell2[[#This Row],[Weight (kg)]]</f>
        <v>-1.0234999999999999</v>
      </c>
    </row>
    <row r="4276" spans="1:32" ht="28.5" x14ac:dyDescent="0.2">
      <c r="A4276" s="36" t="s">
        <v>289</v>
      </c>
      <c r="B4276" s="37" t="s">
        <v>290</v>
      </c>
      <c r="C4276" s="38">
        <v>276823</v>
      </c>
      <c r="D4276" s="39">
        <v>7319662768238</v>
      </c>
      <c r="E4276" s="37" t="s">
        <v>46</v>
      </c>
      <c r="F4276" s="40">
        <v>250</v>
      </c>
      <c r="G4276" s="37">
        <v>280</v>
      </c>
      <c r="H4276" s="41">
        <v>1.03</v>
      </c>
      <c r="I4276" s="35">
        <f>'EPD information'!$L$16*Tabell2[[#This Row],[Weight (kg)]]</f>
        <v>3.5123000000000002</v>
      </c>
      <c r="J4276" s="22">
        <f>'EPD information'!$M$16*Tabell2[[#This Row],[Weight (kg)]]</f>
        <v>6.1182E-2</v>
      </c>
      <c r="K4276" s="22">
        <f>'EPD information'!$N$16*Tabell2[[#This Row],[Weight (kg)]]</f>
        <v>7.2614999999999997E-3</v>
      </c>
      <c r="L4276" s="22">
        <f>'EPD information'!$O$16*Tabell2[[#This Row],[Weight (kg)]]</f>
        <v>0</v>
      </c>
      <c r="M4276" s="22">
        <f>'EPD information'!$P$16*Tabell2[[#This Row],[Weight (kg)]]</f>
        <v>4.8410000000000007E-3</v>
      </c>
      <c r="N4276" s="22">
        <f>'EPD information'!$Q$16*Tabell2[[#This Row],[Weight (kg)]]</f>
        <v>0.16068000000000002</v>
      </c>
      <c r="O4276" s="22">
        <f>'EPD information'!$R$16*Tabell2[[#This Row],[Weight (kg)]]</f>
        <v>2.6059000000000005E-4</v>
      </c>
      <c r="P4276" s="22">
        <f>'EPD information'!$S$16*Tabell2[[#This Row],[Weight (kg)]]</f>
        <v>-1.2463</v>
      </c>
      <c r="Q4276" s="35">
        <f>'Product specific GWP'!$T$16*Tabell2[[#This Row],[Weight (kg)]]</f>
        <v>4.5011000000000002E-2</v>
      </c>
      <c r="R4276" s="35" t="s">
        <v>48</v>
      </c>
      <c r="S4276" s="35">
        <f>'EPD information'!$V$16*Tabell2[[#This Row],[Weight (kg)]]</f>
        <v>7.2614999999999997E-3</v>
      </c>
      <c r="T4276" s="35" t="str">
        <f>'EPD information'!$W$16</f>
        <v>ND</v>
      </c>
      <c r="U4276" s="35">
        <f>'EPD information'!$X$16*Tabell2[[#This Row],[Weight (kg)]]</f>
        <v>4.8410000000000007E-3</v>
      </c>
      <c r="V4276" s="35">
        <f>'EPD information'!$Y$16*Tabell2[[#This Row],[Weight (kg)]]</f>
        <v>0.16068000000000002</v>
      </c>
      <c r="W4276" s="35">
        <f>'EPD information'!$Z$16*Tabell2[[#This Row],[Weight (kg)]]</f>
        <v>2.6059000000000005E-4</v>
      </c>
      <c r="X4276" s="35">
        <f>'EPD information'!$AA$16*Tabell2[[#This Row],[Weight (kg)]]</f>
        <v>-1.2463</v>
      </c>
      <c r="Y4276" s="18">
        <f>'EPD information'!$AB$16*Tabell2[[#This Row],[Weight (kg)]]</f>
        <v>3.4607999999999999</v>
      </c>
      <c r="Z4276" s="18">
        <f>'EPD information'!$AC$16*Tabell2[[#This Row],[Weight (kg)]]</f>
        <v>6.0667000000000006E-2</v>
      </c>
      <c r="AA4276" s="18">
        <f>'EPD information'!$AD$16*Tabell2[[#This Row],[Weight (kg)]]</f>
        <v>7.5910999999999999E-3</v>
      </c>
      <c r="AB4276" s="18" t="s">
        <v>48</v>
      </c>
      <c r="AC4276" s="18">
        <f>'EPD information'!$AF$16*Tabell2[[#This Row],[Weight (kg)]]</f>
        <v>4.7894999999999995E-3</v>
      </c>
      <c r="AD4276" s="18">
        <f>'EPD information'!$AG$16*Tabell2[[#This Row],[Weight (kg)]]</f>
        <v>0.15965000000000001</v>
      </c>
      <c r="AE4276" s="18">
        <f>'EPD information'!$AH$16*Tabell2[[#This Row],[Weight (kg)]]</f>
        <v>2.5544000000000001E-4</v>
      </c>
      <c r="AF4276" s="21">
        <f>'EPD information'!$AI$16*Tabell2[[#This Row],[Weight (kg)]]</f>
        <v>-1.1844999999999999</v>
      </c>
    </row>
    <row r="4277" spans="1:32" ht="28.5" x14ac:dyDescent="0.2">
      <c r="A4277" s="36" t="s">
        <v>289</v>
      </c>
      <c r="B4277" s="37" t="s">
        <v>290</v>
      </c>
      <c r="C4277" s="38">
        <v>276824</v>
      </c>
      <c r="D4277" s="39">
        <v>7319662768245</v>
      </c>
      <c r="E4277" s="37" t="s">
        <v>46</v>
      </c>
      <c r="F4277" s="40">
        <v>250</v>
      </c>
      <c r="G4277" s="37">
        <v>300</v>
      </c>
      <c r="H4277" s="41">
        <v>1.1200000000000001</v>
      </c>
      <c r="I4277" s="35">
        <f>'EPD information'!$L$16*Tabell2[[#This Row],[Weight (kg)]]</f>
        <v>3.8192000000000004</v>
      </c>
      <c r="J4277" s="22">
        <f>'EPD information'!$M$16*Tabell2[[#This Row],[Weight (kg)]]</f>
        <v>6.6528000000000004E-2</v>
      </c>
      <c r="K4277" s="22">
        <f>'EPD information'!$N$16*Tabell2[[#This Row],[Weight (kg)]]</f>
        <v>7.8960000000000002E-3</v>
      </c>
      <c r="L4277" s="22">
        <f>'EPD information'!$O$16*Tabell2[[#This Row],[Weight (kg)]]</f>
        <v>0</v>
      </c>
      <c r="M4277" s="22">
        <f>'EPD information'!$P$16*Tabell2[[#This Row],[Weight (kg)]]</f>
        <v>5.2640000000000004E-3</v>
      </c>
      <c r="N4277" s="22">
        <f>'EPD information'!$Q$16*Tabell2[[#This Row],[Weight (kg)]]</f>
        <v>0.17472000000000001</v>
      </c>
      <c r="O4277" s="22">
        <f>'EPD information'!$R$16*Tabell2[[#This Row],[Weight (kg)]]</f>
        <v>2.8336000000000008E-4</v>
      </c>
      <c r="P4277" s="22">
        <f>'EPD information'!$S$16*Tabell2[[#This Row],[Weight (kg)]]</f>
        <v>-1.3552000000000002</v>
      </c>
      <c r="Q4277" s="35">
        <f>'Product specific GWP'!$T$16*Tabell2[[#This Row],[Weight (kg)]]</f>
        <v>4.8944000000000008E-2</v>
      </c>
      <c r="R4277" s="35" t="s">
        <v>48</v>
      </c>
      <c r="S4277" s="35">
        <f>'EPD information'!$V$16*Tabell2[[#This Row],[Weight (kg)]]</f>
        <v>7.8960000000000002E-3</v>
      </c>
      <c r="T4277" s="35" t="str">
        <f>'EPD information'!$W$16</f>
        <v>ND</v>
      </c>
      <c r="U4277" s="35">
        <f>'EPD information'!$X$16*Tabell2[[#This Row],[Weight (kg)]]</f>
        <v>5.2640000000000004E-3</v>
      </c>
      <c r="V4277" s="35">
        <f>'EPD information'!$Y$16*Tabell2[[#This Row],[Weight (kg)]]</f>
        <v>0.17472000000000001</v>
      </c>
      <c r="W4277" s="35">
        <f>'EPD information'!$Z$16*Tabell2[[#This Row],[Weight (kg)]]</f>
        <v>2.8336000000000008E-4</v>
      </c>
      <c r="X4277" s="35">
        <f>'EPD information'!$AA$16*Tabell2[[#This Row],[Weight (kg)]]</f>
        <v>-1.3552000000000002</v>
      </c>
      <c r="Y4277" s="18">
        <f>'EPD information'!$AB$16*Tabell2[[#This Row],[Weight (kg)]]</f>
        <v>3.7632000000000003</v>
      </c>
      <c r="Z4277" s="18">
        <f>'EPD information'!$AC$16*Tabell2[[#This Row],[Weight (kg)]]</f>
        <v>6.5968000000000013E-2</v>
      </c>
      <c r="AA4277" s="18">
        <f>'EPD information'!$AD$16*Tabell2[[#This Row],[Weight (kg)]]</f>
        <v>8.2544000000000003E-3</v>
      </c>
      <c r="AB4277" s="18" t="s">
        <v>48</v>
      </c>
      <c r="AC4277" s="18">
        <f>'EPD information'!$AF$16*Tabell2[[#This Row],[Weight (kg)]]</f>
        <v>5.208E-3</v>
      </c>
      <c r="AD4277" s="18">
        <f>'EPD information'!$AG$16*Tabell2[[#This Row],[Weight (kg)]]</f>
        <v>0.1736</v>
      </c>
      <c r="AE4277" s="18">
        <f>'EPD information'!$AH$16*Tabell2[[#This Row],[Weight (kg)]]</f>
        <v>2.7776000000000005E-4</v>
      </c>
      <c r="AF4277" s="21">
        <f>'EPD information'!$AI$16*Tabell2[[#This Row],[Weight (kg)]]</f>
        <v>-1.288</v>
      </c>
    </row>
    <row r="4278" spans="1:32" ht="28.5" x14ac:dyDescent="0.2">
      <c r="A4278" s="36" t="s">
        <v>289</v>
      </c>
      <c r="B4278" s="37" t="s">
        <v>290</v>
      </c>
      <c r="C4278" s="38">
        <v>276827</v>
      </c>
      <c r="D4278" s="39">
        <v>7319662768276</v>
      </c>
      <c r="E4278" s="37" t="s">
        <v>46</v>
      </c>
      <c r="F4278" s="40">
        <v>250</v>
      </c>
      <c r="G4278" s="37">
        <v>400</v>
      </c>
      <c r="H4278" s="41">
        <v>1.83</v>
      </c>
      <c r="I4278" s="35">
        <f>'EPD information'!$L$16*Tabell2[[#This Row],[Weight (kg)]]</f>
        <v>6.2403000000000004</v>
      </c>
      <c r="J4278" s="22">
        <f>'EPD information'!$M$16*Tabell2[[#This Row],[Weight (kg)]]</f>
        <v>0.10870200000000001</v>
      </c>
      <c r="K4278" s="22">
        <f>'EPD information'!$N$16*Tabell2[[#This Row],[Weight (kg)]]</f>
        <v>1.29015E-2</v>
      </c>
      <c r="L4278" s="22">
        <f>'EPD information'!$O$16*Tabell2[[#This Row],[Weight (kg)]]</f>
        <v>0</v>
      </c>
      <c r="M4278" s="22">
        <f>'EPD information'!$P$16*Tabell2[[#This Row],[Weight (kg)]]</f>
        <v>8.601000000000001E-3</v>
      </c>
      <c r="N4278" s="22">
        <f>'EPD information'!$Q$16*Tabell2[[#This Row],[Weight (kg)]]</f>
        <v>0.28548000000000001</v>
      </c>
      <c r="O4278" s="22">
        <f>'EPD information'!$R$16*Tabell2[[#This Row],[Weight (kg)]]</f>
        <v>4.6299000000000004E-4</v>
      </c>
      <c r="P4278" s="22">
        <f>'EPD information'!$S$16*Tabell2[[#This Row],[Weight (kg)]]</f>
        <v>-2.2143000000000002</v>
      </c>
      <c r="Q4278" s="35">
        <f>'Product specific GWP'!$T$16*Tabell2[[#This Row],[Weight (kg)]]</f>
        <v>7.9971000000000014E-2</v>
      </c>
      <c r="R4278" s="35" t="s">
        <v>48</v>
      </c>
      <c r="S4278" s="35">
        <f>'EPD information'!$V$16*Tabell2[[#This Row],[Weight (kg)]]</f>
        <v>1.29015E-2</v>
      </c>
      <c r="T4278" s="35" t="str">
        <f>'EPD information'!$W$16</f>
        <v>ND</v>
      </c>
      <c r="U4278" s="35">
        <f>'EPD information'!$X$16*Tabell2[[#This Row],[Weight (kg)]]</f>
        <v>8.601000000000001E-3</v>
      </c>
      <c r="V4278" s="35">
        <f>'EPD information'!$Y$16*Tabell2[[#This Row],[Weight (kg)]]</f>
        <v>0.28548000000000001</v>
      </c>
      <c r="W4278" s="35">
        <f>'EPD information'!$Z$16*Tabell2[[#This Row],[Weight (kg)]]</f>
        <v>4.6299000000000004E-4</v>
      </c>
      <c r="X4278" s="35">
        <f>'EPD information'!$AA$16*Tabell2[[#This Row],[Weight (kg)]]</f>
        <v>-2.2143000000000002</v>
      </c>
      <c r="Y4278" s="18">
        <f>'EPD information'!$AB$16*Tabell2[[#This Row],[Weight (kg)]]</f>
        <v>6.1487999999999996</v>
      </c>
      <c r="Z4278" s="18">
        <f>'EPD information'!$AC$16*Tabell2[[#This Row],[Weight (kg)]]</f>
        <v>0.10778700000000001</v>
      </c>
      <c r="AA4278" s="18">
        <f>'EPD information'!$AD$16*Tabell2[[#This Row],[Weight (kg)]]</f>
        <v>1.34871E-2</v>
      </c>
      <c r="AB4278" s="18" t="s">
        <v>48</v>
      </c>
      <c r="AC4278" s="18">
        <f>'EPD information'!$AF$16*Tabell2[[#This Row],[Weight (kg)]]</f>
        <v>8.5094999999999997E-3</v>
      </c>
      <c r="AD4278" s="18">
        <f>'EPD information'!$AG$16*Tabell2[[#This Row],[Weight (kg)]]</f>
        <v>0.28365000000000001</v>
      </c>
      <c r="AE4278" s="18">
        <f>'EPD information'!$AH$16*Tabell2[[#This Row],[Weight (kg)]]</f>
        <v>4.5384000000000006E-4</v>
      </c>
      <c r="AF4278" s="21">
        <f>'EPD information'!$AI$16*Tabell2[[#This Row],[Weight (kg)]]</f>
        <v>-2.1044999999999998</v>
      </c>
    </row>
    <row r="4279" spans="1:32" ht="28.5" x14ac:dyDescent="0.2">
      <c r="A4279" s="36" t="s">
        <v>289</v>
      </c>
      <c r="B4279" s="37" t="s">
        <v>290</v>
      </c>
      <c r="C4279" s="38">
        <v>276828</v>
      </c>
      <c r="D4279" s="39">
        <v>7319662768283</v>
      </c>
      <c r="E4279" s="37" t="s">
        <v>46</v>
      </c>
      <c r="F4279" s="40">
        <v>250</v>
      </c>
      <c r="G4279" s="37">
        <v>450</v>
      </c>
      <c r="H4279" s="41">
        <v>2</v>
      </c>
      <c r="I4279" s="35">
        <f>'EPD information'!$L$16*Tabell2[[#This Row],[Weight (kg)]]</f>
        <v>6.82</v>
      </c>
      <c r="J4279" s="22">
        <f>'EPD information'!$M$16*Tabell2[[#This Row],[Weight (kg)]]</f>
        <v>0.1188</v>
      </c>
      <c r="K4279" s="22">
        <f>'EPD information'!$N$16*Tabell2[[#This Row],[Weight (kg)]]</f>
        <v>1.41E-2</v>
      </c>
      <c r="L4279" s="22">
        <f>'EPD information'!$O$16*Tabell2[[#This Row],[Weight (kg)]]</f>
        <v>0</v>
      </c>
      <c r="M4279" s="22">
        <f>'EPD information'!$P$16*Tabell2[[#This Row],[Weight (kg)]]</f>
        <v>9.4000000000000004E-3</v>
      </c>
      <c r="N4279" s="22">
        <f>'EPD information'!$Q$16*Tabell2[[#This Row],[Weight (kg)]]</f>
        <v>0.312</v>
      </c>
      <c r="O4279" s="22">
        <f>'EPD information'!$R$16*Tabell2[[#This Row],[Weight (kg)]]</f>
        <v>5.0600000000000005E-4</v>
      </c>
      <c r="P4279" s="22">
        <f>'EPD information'!$S$16*Tabell2[[#This Row],[Weight (kg)]]</f>
        <v>-2.42</v>
      </c>
      <c r="Q4279" s="35">
        <f>'Product specific GWP'!$T$16*Tabell2[[#This Row],[Weight (kg)]]</f>
        <v>8.7400000000000005E-2</v>
      </c>
      <c r="R4279" s="35" t="s">
        <v>48</v>
      </c>
      <c r="S4279" s="35">
        <f>'EPD information'!$V$16*Tabell2[[#This Row],[Weight (kg)]]</f>
        <v>1.41E-2</v>
      </c>
      <c r="T4279" s="35" t="str">
        <f>'EPD information'!$W$16</f>
        <v>ND</v>
      </c>
      <c r="U4279" s="35">
        <f>'EPD information'!$X$16*Tabell2[[#This Row],[Weight (kg)]]</f>
        <v>9.4000000000000004E-3</v>
      </c>
      <c r="V4279" s="35">
        <f>'EPD information'!$Y$16*Tabell2[[#This Row],[Weight (kg)]]</f>
        <v>0.312</v>
      </c>
      <c r="W4279" s="35">
        <f>'EPD information'!$Z$16*Tabell2[[#This Row],[Weight (kg)]]</f>
        <v>5.0600000000000005E-4</v>
      </c>
      <c r="X4279" s="35">
        <f>'EPD information'!$AA$16*Tabell2[[#This Row],[Weight (kg)]]</f>
        <v>-2.42</v>
      </c>
      <c r="Y4279" s="18">
        <f>'EPD information'!$AB$16*Tabell2[[#This Row],[Weight (kg)]]</f>
        <v>6.72</v>
      </c>
      <c r="Z4279" s="18">
        <f>'EPD information'!$AC$16*Tabell2[[#This Row],[Weight (kg)]]</f>
        <v>0.1178</v>
      </c>
      <c r="AA4279" s="18">
        <f>'EPD information'!$AD$16*Tabell2[[#This Row],[Weight (kg)]]</f>
        <v>1.474E-2</v>
      </c>
      <c r="AB4279" s="18" t="s">
        <v>48</v>
      </c>
      <c r="AC4279" s="18">
        <f>'EPD information'!$AF$16*Tabell2[[#This Row],[Weight (kg)]]</f>
        <v>9.2999999999999992E-3</v>
      </c>
      <c r="AD4279" s="18">
        <f>'EPD information'!$AG$16*Tabell2[[#This Row],[Weight (kg)]]</f>
        <v>0.31</v>
      </c>
      <c r="AE4279" s="18">
        <f>'EPD information'!$AH$16*Tabell2[[#This Row],[Weight (kg)]]</f>
        <v>4.9600000000000002E-4</v>
      </c>
      <c r="AF4279" s="21">
        <f>'EPD information'!$AI$16*Tabell2[[#This Row],[Weight (kg)]]</f>
        <v>-2.2999999999999998</v>
      </c>
    </row>
    <row r="4280" spans="1:32" ht="28.5" x14ac:dyDescent="0.2">
      <c r="A4280" s="36" t="s">
        <v>289</v>
      </c>
      <c r="B4280" s="37" t="s">
        <v>290</v>
      </c>
      <c r="C4280" s="38">
        <v>276829</v>
      </c>
      <c r="D4280" s="39">
        <v>7319662768290</v>
      </c>
      <c r="E4280" s="37" t="s">
        <v>46</v>
      </c>
      <c r="F4280" s="40">
        <v>250</v>
      </c>
      <c r="G4280" s="37">
        <v>500</v>
      </c>
      <c r="H4280" s="41">
        <v>2.2000000000000002</v>
      </c>
      <c r="I4280" s="35">
        <f>'EPD information'!$L$16*Tabell2[[#This Row],[Weight (kg)]]</f>
        <v>7.5020000000000007</v>
      </c>
      <c r="J4280" s="22">
        <f>'EPD information'!$M$16*Tabell2[[#This Row],[Weight (kg)]]</f>
        <v>0.13068000000000002</v>
      </c>
      <c r="K4280" s="22">
        <f>'EPD information'!$N$16*Tabell2[[#This Row],[Weight (kg)]]</f>
        <v>1.5510000000000001E-2</v>
      </c>
      <c r="L4280" s="22">
        <f>'EPD information'!$O$16*Tabell2[[#This Row],[Weight (kg)]]</f>
        <v>0</v>
      </c>
      <c r="M4280" s="22">
        <f>'EPD information'!$P$16*Tabell2[[#This Row],[Weight (kg)]]</f>
        <v>1.0340000000000002E-2</v>
      </c>
      <c r="N4280" s="22">
        <f>'EPD information'!$Q$16*Tabell2[[#This Row],[Weight (kg)]]</f>
        <v>0.34320000000000001</v>
      </c>
      <c r="O4280" s="22">
        <f>'EPD information'!$R$16*Tabell2[[#This Row],[Weight (kg)]]</f>
        <v>5.5660000000000009E-4</v>
      </c>
      <c r="P4280" s="22">
        <f>'EPD information'!$S$16*Tabell2[[#This Row],[Weight (kg)]]</f>
        <v>-2.6619999999999999</v>
      </c>
      <c r="Q4280" s="35">
        <f>'Product specific GWP'!$T$16*Tabell2[[#This Row],[Weight (kg)]]</f>
        <v>9.6140000000000017E-2</v>
      </c>
      <c r="R4280" s="35" t="s">
        <v>48</v>
      </c>
      <c r="S4280" s="35">
        <f>'EPD information'!$V$16*Tabell2[[#This Row],[Weight (kg)]]</f>
        <v>1.5510000000000001E-2</v>
      </c>
      <c r="T4280" s="35" t="str">
        <f>'EPD information'!$W$16</f>
        <v>ND</v>
      </c>
      <c r="U4280" s="35">
        <f>'EPD information'!$X$16*Tabell2[[#This Row],[Weight (kg)]]</f>
        <v>1.0340000000000002E-2</v>
      </c>
      <c r="V4280" s="35">
        <f>'EPD information'!$Y$16*Tabell2[[#This Row],[Weight (kg)]]</f>
        <v>0.34320000000000001</v>
      </c>
      <c r="W4280" s="35">
        <f>'EPD information'!$Z$16*Tabell2[[#This Row],[Weight (kg)]]</f>
        <v>5.5660000000000009E-4</v>
      </c>
      <c r="X4280" s="35">
        <f>'EPD information'!$AA$16*Tabell2[[#This Row],[Weight (kg)]]</f>
        <v>-2.6619999999999999</v>
      </c>
      <c r="Y4280" s="18">
        <f>'EPD information'!$AB$16*Tabell2[[#This Row],[Weight (kg)]]</f>
        <v>7.3920000000000003</v>
      </c>
      <c r="Z4280" s="18">
        <f>'EPD information'!$AC$16*Tabell2[[#This Row],[Weight (kg)]]</f>
        <v>0.12958</v>
      </c>
      <c r="AA4280" s="18">
        <f>'EPD information'!$AD$16*Tabell2[[#This Row],[Weight (kg)]]</f>
        <v>1.6213999999999999E-2</v>
      </c>
      <c r="AB4280" s="18" t="s">
        <v>48</v>
      </c>
      <c r="AC4280" s="18">
        <f>'EPD information'!$AF$16*Tabell2[[#This Row],[Weight (kg)]]</f>
        <v>1.023E-2</v>
      </c>
      <c r="AD4280" s="18">
        <f>'EPD information'!$AG$16*Tabell2[[#This Row],[Weight (kg)]]</f>
        <v>0.34100000000000003</v>
      </c>
      <c r="AE4280" s="18">
        <f>'EPD information'!$AH$16*Tabell2[[#This Row],[Weight (kg)]]</f>
        <v>5.4560000000000003E-4</v>
      </c>
      <c r="AF4280" s="21">
        <f>'EPD information'!$AI$16*Tabell2[[#This Row],[Weight (kg)]]</f>
        <v>-2.5299999999999998</v>
      </c>
    </row>
    <row r="4281" spans="1:32" ht="28.5" x14ac:dyDescent="0.2">
      <c r="A4281" s="36" t="s">
        <v>289</v>
      </c>
      <c r="B4281" s="37" t="s">
        <v>290</v>
      </c>
      <c r="C4281" s="38">
        <v>592670</v>
      </c>
      <c r="D4281" s="39">
        <v>7319660833815</v>
      </c>
      <c r="E4281" s="37" t="s">
        <v>46</v>
      </c>
      <c r="F4281" s="40">
        <v>250</v>
      </c>
      <c r="G4281" s="37">
        <v>560</v>
      </c>
      <c r="H4281" s="41">
        <v>3.2006000000000001</v>
      </c>
      <c r="I4281" s="35">
        <f>'EPD information'!$L$16*Tabell2[[#This Row],[Weight (kg)]]</f>
        <v>10.914046000000001</v>
      </c>
      <c r="J4281" s="22">
        <f>'EPD information'!$M$16*Tabell2[[#This Row],[Weight (kg)]]</f>
        <v>0.19011564</v>
      </c>
      <c r="K4281" s="22">
        <f>'EPD information'!$N$16*Tabell2[[#This Row],[Weight (kg)]]</f>
        <v>2.2564230000000001E-2</v>
      </c>
      <c r="L4281" s="22">
        <f>'EPD information'!$O$16*Tabell2[[#This Row],[Weight (kg)]]</f>
        <v>0</v>
      </c>
      <c r="M4281" s="22">
        <f>'EPD information'!$P$16*Tabell2[[#This Row],[Weight (kg)]]</f>
        <v>1.5042820000000002E-2</v>
      </c>
      <c r="N4281" s="22">
        <f>'EPD information'!$Q$16*Tabell2[[#This Row],[Weight (kg)]]</f>
        <v>0.4992936</v>
      </c>
      <c r="O4281" s="22">
        <f>'EPD information'!$R$16*Tabell2[[#This Row],[Weight (kg)]]</f>
        <v>8.097518000000001E-4</v>
      </c>
      <c r="P4281" s="22">
        <f>'EPD information'!$S$16*Tabell2[[#This Row],[Weight (kg)]]</f>
        <v>-3.8727260000000001</v>
      </c>
      <c r="Q4281" s="35">
        <f>'Product specific GWP'!$T$16*Tabell2[[#This Row],[Weight (kg)]]</f>
        <v>0.13986622000000001</v>
      </c>
      <c r="R4281" s="35" t="s">
        <v>48</v>
      </c>
      <c r="S4281" s="35">
        <f>'EPD information'!$V$16*Tabell2[[#This Row],[Weight (kg)]]</f>
        <v>2.2564230000000001E-2</v>
      </c>
      <c r="T4281" s="35" t="str">
        <f>'EPD information'!$W$16</f>
        <v>ND</v>
      </c>
      <c r="U4281" s="35">
        <f>'EPD information'!$X$16*Tabell2[[#This Row],[Weight (kg)]]</f>
        <v>1.5042820000000002E-2</v>
      </c>
      <c r="V4281" s="35">
        <f>'EPD information'!$Y$16*Tabell2[[#This Row],[Weight (kg)]]</f>
        <v>0.4992936</v>
      </c>
      <c r="W4281" s="35">
        <f>'EPD information'!$Z$16*Tabell2[[#This Row],[Weight (kg)]]</f>
        <v>8.097518000000001E-4</v>
      </c>
      <c r="X4281" s="35">
        <f>'EPD information'!$AA$16*Tabell2[[#This Row],[Weight (kg)]]</f>
        <v>-3.8727260000000001</v>
      </c>
      <c r="Y4281" s="18">
        <f>'EPD information'!$AB$16*Tabell2[[#This Row],[Weight (kg)]]</f>
        <v>10.754016</v>
      </c>
      <c r="Z4281" s="18">
        <f>'EPD information'!$AC$16*Tabell2[[#This Row],[Weight (kg)]]</f>
        <v>0.18851534</v>
      </c>
      <c r="AA4281" s="18">
        <f>'EPD information'!$AD$16*Tabell2[[#This Row],[Weight (kg)]]</f>
        <v>2.3588422000000001E-2</v>
      </c>
      <c r="AB4281" s="18" t="s">
        <v>48</v>
      </c>
      <c r="AC4281" s="18">
        <f>'EPD information'!$AF$16*Tabell2[[#This Row],[Weight (kg)]]</f>
        <v>1.488279E-2</v>
      </c>
      <c r="AD4281" s="18">
        <f>'EPD information'!$AG$16*Tabell2[[#This Row],[Weight (kg)]]</f>
        <v>0.49609300000000001</v>
      </c>
      <c r="AE4281" s="18">
        <f>'EPD information'!$AH$16*Tabell2[[#This Row],[Weight (kg)]]</f>
        <v>7.937488000000001E-4</v>
      </c>
      <c r="AF4281" s="21">
        <f>'EPD information'!$AI$16*Tabell2[[#This Row],[Weight (kg)]]</f>
        <v>-3.6806899999999998</v>
      </c>
    </row>
    <row r="4282" spans="1:32" ht="28.5" x14ac:dyDescent="0.2">
      <c r="A4282" s="36" t="s">
        <v>289</v>
      </c>
      <c r="B4282" s="37" t="s">
        <v>290</v>
      </c>
      <c r="C4282" s="38">
        <v>592671</v>
      </c>
      <c r="D4282" s="39">
        <v>7319660833822</v>
      </c>
      <c r="E4282" s="37" t="s">
        <v>46</v>
      </c>
      <c r="F4282" s="40">
        <v>250</v>
      </c>
      <c r="G4282" s="37">
        <v>600</v>
      </c>
      <c r="H4282" s="41">
        <v>3.3540999999999999</v>
      </c>
      <c r="I4282" s="35">
        <f>'EPD information'!$L$16*Tabell2[[#This Row],[Weight (kg)]]</f>
        <v>11.437481</v>
      </c>
      <c r="J4282" s="22">
        <f>'EPD information'!$M$16*Tabell2[[#This Row],[Weight (kg)]]</f>
        <v>0.19923353999999999</v>
      </c>
      <c r="K4282" s="22">
        <f>'EPD information'!$N$16*Tabell2[[#This Row],[Weight (kg)]]</f>
        <v>2.3646404999999999E-2</v>
      </c>
      <c r="L4282" s="22">
        <f>'EPD information'!$O$16*Tabell2[[#This Row],[Weight (kg)]]</f>
        <v>0</v>
      </c>
      <c r="M4282" s="22">
        <f>'EPD information'!$P$16*Tabell2[[#This Row],[Weight (kg)]]</f>
        <v>1.576427E-2</v>
      </c>
      <c r="N4282" s="22">
        <f>'EPD information'!$Q$16*Tabell2[[#This Row],[Weight (kg)]]</f>
        <v>0.52323960000000003</v>
      </c>
      <c r="O4282" s="22">
        <f>'EPD information'!$R$16*Tabell2[[#This Row],[Weight (kg)]]</f>
        <v>8.4858730000000003E-4</v>
      </c>
      <c r="P4282" s="22">
        <f>'EPD information'!$S$16*Tabell2[[#This Row],[Weight (kg)]]</f>
        <v>-4.0584609999999994</v>
      </c>
      <c r="Q4282" s="35">
        <f>'Product specific GWP'!$T$16*Tabell2[[#This Row],[Weight (kg)]]</f>
        <v>0.14657417</v>
      </c>
      <c r="R4282" s="35" t="s">
        <v>48</v>
      </c>
      <c r="S4282" s="35">
        <f>'EPD information'!$V$16*Tabell2[[#This Row],[Weight (kg)]]</f>
        <v>2.3646404999999999E-2</v>
      </c>
      <c r="T4282" s="35" t="str">
        <f>'EPD information'!$W$16</f>
        <v>ND</v>
      </c>
      <c r="U4282" s="35">
        <f>'EPD information'!$X$16*Tabell2[[#This Row],[Weight (kg)]]</f>
        <v>1.576427E-2</v>
      </c>
      <c r="V4282" s="35">
        <f>'EPD information'!$Y$16*Tabell2[[#This Row],[Weight (kg)]]</f>
        <v>0.52323960000000003</v>
      </c>
      <c r="W4282" s="35">
        <f>'EPD information'!$Z$16*Tabell2[[#This Row],[Weight (kg)]]</f>
        <v>8.4858730000000003E-4</v>
      </c>
      <c r="X4282" s="35">
        <f>'EPD information'!$AA$16*Tabell2[[#This Row],[Weight (kg)]]</f>
        <v>-4.0584609999999994</v>
      </c>
      <c r="Y4282" s="18">
        <f>'EPD information'!$AB$16*Tabell2[[#This Row],[Weight (kg)]]</f>
        <v>11.269775999999998</v>
      </c>
      <c r="Z4282" s="18">
        <f>'EPD information'!$AC$16*Tabell2[[#This Row],[Weight (kg)]]</f>
        <v>0.19755649</v>
      </c>
      <c r="AA4282" s="18">
        <f>'EPD information'!$AD$16*Tabell2[[#This Row],[Weight (kg)]]</f>
        <v>2.4719716999999999E-2</v>
      </c>
      <c r="AB4282" s="18" t="s">
        <v>48</v>
      </c>
      <c r="AC4282" s="18">
        <f>'EPD information'!$AF$16*Tabell2[[#This Row],[Weight (kg)]]</f>
        <v>1.5596564999999998E-2</v>
      </c>
      <c r="AD4282" s="18">
        <f>'EPD information'!$AG$16*Tabell2[[#This Row],[Weight (kg)]]</f>
        <v>0.5198855</v>
      </c>
      <c r="AE4282" s="18">
        <f>'EPD information'!$AH$16*Tabell2[[#This Row],[Weight (kg)]]</f>
        <v>8.3181680000000003E-4</v>
      </c>
      <c r="AF4282" s="21">
        <f>'EPD information'!$AI$16*Tabell2[[#This Row],[Weight (kg)]]</f>
        <v>-3.8572149999999996</v>
      </c>
    </row>
    <row r="4283" spans="1:32" ht="28.5" x14ac:dyDescent="0.2">
      <c r="A4283" s="36" t="s">
        <v>289</v>
      </c>
      <c r="B4283" s="37" t="s">
        <v>290</v>
      </c>
      <c r="C4283" s="38">
        <v>592672</v>
      </c>
      <c r="D4283" s="39">
        <v>7319660833839</v>
      </c>
      <c r="E4283" s="37" t="s">
        <v>46</v>
      </c>
      <c r="F4283" s="40">
        <v>250</v>
      </c>
      <c r="G4283" s="37">
        <v>630</v>
      </c>
      <c r="H4283" s="41">
        <v>3.5973000000000002</v>
      </c>
      <c r="I4283" s="35">
        <f>'EPD information'!$L$16*Tabell2[[#This Row],[Weight (kg)]]</f>
        <v>12.266793000000002</v>
      </c>
      <c r="J4283" s="22">
        <f>'EPD information'!$M$16*Tabell2[[#This Row],[Weight (kg)]]</f>
        <v>0.21367962000000001</v>
      </c>
      <c r="K4283" s="22">
        <f>'EPD information'!$N$16*Tabell2[[#This Row],[Weight (kg)]]</f>
        <v>2.5360964999999999E-2</v>
      </c>
      <c r="L4283" s="22">
        <f>'EPD information'!$O$16*Tabell2[[#This Row],[Weight (kg)]]</f>
        <v>0</v>
      </c>
      <c r="M4283" s="22">
        <f>'EPD information'!$P$16*Tabell2[[#This Row],[Weight (kg)]]</f>
        <v>1.6907310000000002E-2</v>
      </c>
      <c r="N4283" s="22">
        <f>'EPD information'!$Q$16*Tabell2[[#This Row],[Weight (kg)]]</f>
        <v>0.56117879999999998</v>
      </c>
      <c r="O4283" s="22">
        <f>'EPD information'!$R$16*Tabell2[[#This Row],[Weight (kg)]]</f>
        <v>9.1011690000000007E-4</v>
      </c>
      <c r="P4283" s="22">
        <f>'EPD information'!$S$16*Tabell2[[#This Row],[Weight (kg)]]</f>
        <v>-4.3527329999999997</v>
      </c>
      <c r="Q4283" s="35">
        <f>'Product specific GWP'!$T$16*Tabell2[[#This Row],[Weight (kg)]]</f>
        <v>0.15720201</v>
      </c>
      <c r="R4283" s="35" t="s">
        <v>48</v>
      </c>
      <c r="S4283" s="35">
        <f>'EPD information'!$V$16*Tabell2[[#This Row],[Weight (kg)]]</f>
        <v>2.5360964999999999E-2</v>
      </c>
      <c r="T4283" s="35" t="str">
        <f>'EPD information'!$W$16</f>
        <v>ND</v>
      </c>
      <c r="U4283" s="35">
        <f>'EPD information'!$X$16*Tabell2[[#This Row],[Weight (kg)]]</f>
        <v>1.6907310000000002E-2</v>
      </c>
      <c r="V4283" s="35">
        <f>'EPD information'!$Y$16*Tabell2[[#This Row],[Weight (kg)]]</f>
        <v>0.56117879999999998</v>
      </c>
      <c r="W4283" s="35">
        <f>'EPD information'!$Z$16*Tabell2[[#This Row],[Weight (kg)]]</f>
        <v>9.1011690000000007E-4</v>
      </c>
      <c r="X4283" s="35">
        <f>'EPD information'!$AA$16*Tabell2[[#This Row],[Weight (kg)]]</f>
        <v>-4.3527329999999997</v>
      </c>
      <c r="Y4283" s="18">
        <f>'EPD information'!$AB$16*Tabell2[[#This Row],[Weight (kg)]]</f>
        <v>12.086928</v>
      </c>
      <c r="Z4283" s="18">
        <f>'EPD information'!$AC$16*Tabell2[[#This Row],[Weight (kg)]]</f>
        <v>0.21188097</v>
      </c>
      <c r="AA4283" s="18">
        <f>'EPD information'!$AD$16*Tabell2[[#This Row],[Weight (kg)]]</f>
        <v>2.6512101E-2</v>
      </c>
      <c r="AB4283" s="18" t="s">
        <v>48</v>
      </c>
      <c r="AC4283" s="18">
        <f>'EPD information'!$AF$16*Tabell2[[#This Row],[Weight (kg)]]</f>
        <v>1.6727445000000001E-2</v>
      </c>
      <c r="AD4283" s="18">
        <f>'EPD information'!$AG$16*Tabell2[[#This Row],[Weight (kg)]]</f>
        <v>0.55758150000000006</v>
      </c>
      <c r="AE4283" s="18">
        <f>'EPD information'!$AH$16*Tabell2[[#This Row],[Weight (kg)]]</f>
        <v>8.9213040000000012E-4</v>
      </c>
      <c r="AF4283" s="21">
        <f>'EPD information'!$AI$16*Tabell2[[#This Row],[Weight (kg)]]</f>
        <v>-4.136895</v>
      </c>
    </row>
    <row r="4284" spans="1:32" ht="28.5" x14ac:dyDescent="0.2">
      <c r="A4284" s="36" t="s">
        <v>289</v>
      </c>
      <c r="B4284" s="37" t="s">
        <v>290</v>
      </c>
      <c r="C4284" s="38">
        <v>592673</v>
      </c>
      <c r="D4284" s="39">
        <v>7319660833846</v>
      </c>
      <c r="E4284" s="37" t="s">
        <v>46</v>
      </c>
      <c r="F4284" s="40">
        <v>250</v>
      </c>
      <c r="G4284" s="37">
        <v>710</v>
      </c>
      <c r="H4284" s="41">
        <v>5.3916000000000004</v>
      </c>
      <c r="I4284" s="35">
        <f>'EPD information'!$L$16*Tabell2[[#This Row],[Weight (kg)]]</f>
        <v>18.385356000000002</v>
      </c>
      <c r="J4284" s="22">
        <f>'EPD information'!$M$16*Tabell2[[#This Row],[Weight (kg)]]</f>
        <v>0.32026104000000005</v>
      </c>
      <c r="K4284" s="22">
        <f>'EPD information'!$N$16*Tabell2[[#This Row],[Weight (kg)]]</f>
        <v>3.8010780000000001E-2</v>
      </c>
      <c r="L4284" s="22">
        <f>'EPD information'!$O$16*Tabell2[[#This Row],[Weight (kg)]]</f>
        <v>0</v>
      </c>
      <c r="M4284" s="22">
        <f>'EPD information'!$P$16*Tabell2[[#This Row],[Weight (kg)]]</f>
        <v>2.5340520000000002E-2</v>
      </c>
      <c r="N4284" s="22">
        <f>'EPD information'!$Q$16*Tabell2[[#This Row],[Weight (kg)]]</f>
        <v>0.8410896000000001</v>
      </c>
      <c r="O4284" s="22">
        <f>'EPD information'!$R$16*Tabell2[[#This Row],[Weight (kg)]]</f>
        <v>1.3640748000000003E-3</v>
      </c>
      <c r="P4284" s="22">
        <f>'EPD information'!$S$16*Tabell2[[#This Row],[Weight (kg)]]</f>
        <v>-6.5238360000000002</v>
      </c>
      <c r="Q4284" s="35">
        <f>'Product specific GWP'!$T$16*Tabell2[[#This Row],[Weight (kg)]]</f>
        <v>0.23561292000000003</v>
      </c>
      <c r="R4284" s="35" t="s">
        <v>48</v>
      </c>
      <c r="S4284" s="35">
        <f>'EPD information'!$V$16*Tabell2[[#This Row],[Weight (kg)]]</f>
        <v>3.8010780000000001E-2</v>
      </c>
      <c r="T4284" s="35" t="str">
        <f>'EPD information'!$W$16</f>
        <v>ND</v>
      </c>
      <c r="U4284" s="35">
        <f>'EPD information'!$X$16*Tabell2[[#This Row],[Weight (kg)]]</f>
        <v>2.5340520000000002E-2</v>
      </c>
      <c r="V4284" s="35">
        <f>'EPD information'!$Y$16*Tabell2[[#This Row],[Weight (kg)]]</f>
        <v>0.8410896000000001</v>
      </c>
      <c r="W4284" s="35">
        <f>'EPD information'!$Z$16*Tabell2[[#This Row],[Weight (kg)]]</f>
        <v>1.3640748000000003E-3</v>
      </c>
      <c r="X4284" s="35">
        <f>'EPD information'!$AA$16*Tabell2[[#This Row],[Weight (kg)]]</f>
        <v>-6.5238360000000002</v>
      </c>
      <c r="Y4284" s="18">
        <f>'EPD information'!$AB$16*Tabell2[[#This Row],[Weight (kg)]]</f>
        <v>18.115776</v>
      </c>
      <c r="Z4284" s="18">
        <f>'EPD information'!$AC$16*Tabell2[[#This Row],[Weight (kg)]]</f>
        <v>0.31756524000000003</v>
      </c>
      <c r="AA4284" s="18">
        <f>'EPD information'!$AD$16*Tabell2[[#This Row],[Weight (kg)]]</f>
        <v>3.9736092000000001E-2</v>
      </c>
      <c r="AB4284" s="18" t="s">
        <v>48</v>
      </c>
      <c r="AC4284" s="18">
        <f>'EPD information'!$AF$16*Tabell2[[#This Row],[Weight (kg)]]</f>
        <v>2.507094E-2</v>
      </c>
      <c r="AD4284" s="18">
        <f>'EPD information'!$AG$16*Tabell2[[#This Row],[Weight (kg)]]</f>
        <v>0.83569800000000005</v>
      </c>
      <c r="AE4284" s="18">
        <f>'EPD information'!$AH$16*Tabell2[[#This Row],[Weight (kg)]]</f>
        <v>1.3371168000000002E-3</v>
      </c>
      <c r="AF4284" s="21">
        <f>'EPD information'!$AI$16*Tabell2[[#This Row],[Weight (kg)]]</f>
        <v>-6.2003399999999997</v>
      </c>
    </row>
    <row r="4285" spans="1:32" ht="28.5" x14ac:dyDescent="0.2">
      <c r="A4285" s="36" t="s">
        <v>289</v>
      </c>
      <c r="B4285" s="37" t="s">
        <v>290</v>
      </c>
      <c r="C4285" s="38">
        <v>592674</v>
      </c>
      <c r="D4285" s="39">
        <v>7319660833853</v>
      </c>
      <c r="E4285" s="37" t="s">
        <v>46</v>
      </c>
      <c r="F4285" s="40">
        <v>250</v>
      </c>
      <c r="G4285" s="37">
        <v>800</v>
      </c>
      <c r="H4285" s="41">
        <v>6.0227000000000004</v>
      </c>
      <c r="I4285" s="35">
        <f>'EPD information'!$L$16*Tabell2[[#This Row],[Weight (kg)]]</f>
        <v>20.537407000000002</v>
      </c>
      <c r="J4285" s="22">
        <f>'EPD information'!$M$16*Tabell2[[#This Row],[Weight (kg)]]</f>
        <v>0.35774838000000003</v>
      </c>
      <c r="K4285" s="22">
        <f>'EPD information'!$N$16*Tabell2[[#This Row],[Weight (kg)]]</f>
        <v>4.2460035E-2</v>
      </c>
      <c r="L4285" s="22">
        <f>'EPD information'!$O$16*Tabell2[[#This Row],[Weight (kg)]]</f>
        <v>0</v>
      </c>
      <c r="M4285" s="22">
        <f>'EPD information'!$P$16*Tabell2[[#This Row],[Weight (kg)]]</f>
        <v>2.8306690000000002E-2</v>
      </c>
      <c r="N4285" s="22">
        <f>'EPD information'!$Q$16*Tabell2[[#This Row],[Weight (kg)]]</f>
        <v>0.93954120000000008</v>
      </c>
      <c r="O4285" s="22">
        <f>'EPD information'!$R$16*Tabell2[[#This Row],[Weight (kg)]]</f>
        <v>1.5237431000000002E-3</v>
      </c>
      <c r="P4285" s="22">
        <f>'EPD information'!$S$16*Tabell2[[#This Row],[Weight (kg)]]</f>
        <v>-7.2874670000000004</v>
      </c>
      <c r="Q4285" s="35">
        <f>'Product specific GWP'!$T$16*Tabell2[[#This Row],[Weight (kg)]]</f>
        <v>0.26319199000000004</v>
      </c>
      <c r="R4285" s="35" t="s">
        <v>48</v>
      </c>
      <c r="S4285" s="35">
        <f>'EPD information'!$V$16*Tabell2[[#This Row],[Weight (kg)]]</f>
        <v>4.2460035E-2</v>
      </c>
      <c r="T4285" s="35" t="str">
        <f>'EPD information'!$W$16</f>
        <v>ND</v>
      </c>
      <c r="U4285" s="35">
        <f>'EPD information'!$X$16*Tabell2[[#This Row],[Weight (kg)]]</f>
        <v>2.8306690000000002E-2</v>
      </c>
      <c r="V4285" s="35">
        <f>'EPD information'!$Y$16*Tabell2[[#This Row],[Weight (kg)]]</f>
        <v>0.93954120000000008</v>
      </c>
      <c r="W4285" s="35">
        <f>'EPD information'!$Z$16*Tabell2[[#This Row],[Weight (kg)]]</f>
        <v>1.5237431000000002E-3</v>
      </c>
      <c r="X4285" s="35">
        <f>'EPD information'!$AA$16*Tabell2[[#This Row],[Weight (kg)]]</f>
        <v>-7.2874670000000004</v>
      </c>
      <c r="Y4285" s="18">
        <f>'EPD information'!$AB$16*Tabell2[[#This Row],[Weight (kg)]]</f>
        <v>20.236272</v>
      </c>
      <c r="Z4285" s="18">
        <f>'EPD information'!$AC$16*Tabell2[[#This Row],[Weight (kg)]]</f>
        <v>0.35473703000000001</v>
      </c>
      <c r="AA4285" s="18">
        <f>'EPD information'!$AD$16*Tabell2[[#This Row],[Weight (kg)]]</f>
        <v>4.4387299000000005E-2</v>
      </c>
      <c r="AB4285" s="18" t="s">
        <v>48</v>
      </c>
      <c r="AC4285" s="18">
        <f>'EPD information'!$AF$16*Tabell2[[#This Row],[Weight (kg)]]</f>
        <v>2.8005554999999998E-2</v>
      </c>
      <c r="AD4285" s="18">
        <f>'EPD information'!$AG$16*Tabell2[[#This Row],[Weight (kg)]]</f>
        <v>0.93351850000000003</v>
      </c>
      <c r="AE4285" s="18">
        <f>'EPD information'!$AH$16*Tabell2[[#This Row],[Weight (kg)]]</f>
        <v>1.4936296000000002E-3</v>
      </c>
      <c r="AF4285" s="21">
        <f>'EPD information'!$AI$16*Tabell2[[#This Row],[Weight (kg)]]</f>
        <v>-6.9261049999999997</v>
      </c>
    </row>
    <row r="4286" spans="1:32" ht="28.5" x14ac:dyDescent="0.2">
      <c r="A4286" s="36" t="s">
        <v>289</v>
      </c>
      <c r="B4286" s="37" t="s">
        <v>290</v>
      </c>
      <c r="C4286" s="38">
        <v>592675</v>
      </c>
      <c r="D4286" s="39">
        <v>7319660833860</v>
      </c>
      <c r="E4286" s="37" t="s">
        <v>46</v>
      </c>
      <c r="F4286" s="40">
        <v>250</v>
      </c>
      <c r="G4286" s="37">
        <v>900</v>
      </c>
      <c r="H4286" s="41">
        <v>6.2705000000000002</v>
      </c>
      <c r="I4286" s="35">
        <f>'EPD information'!$L$16*Tabell2[[#This Row],[Weight (kg)]]</f>
        <v>21.382405000000002</v>
      </c>
      <c r="J4286" s="22">
        <f>'EPD information'!$M$16*Tabell2[[#This Row],[Weight (kg)]]</f>
        <v>0.37246770000000001</v>
      </c>
      <c r="K4286" s="22">
        <f>'EPD information'!$N$16*Tabell2[[#This Row],[Weight (kg)]]</f>
        <v>4.4207024999999997E-2</v>
      </c>
      <c r="L4286" s="22">
        <f>'EPD information'!$O$16*Tabell2[[#This Row],[Weight (kg)]]</f>
        <v>0</v>
      </c>
      <c r="M4286" s="22">
        <f>'EPD information'!$P$16*Tabell2[[#This Row],[Weight (kg)]]</f>
        <v>2.947135E-2</v>
      </c>
      <c r="N4286" s="22">
        <f>'EPD information'!$Q$16*Tabell2[[#This Row],[Weight (kg)]]</f>
        <v>0.97819800000000001</v>
      </c>
      <c r="O4286" s="22">
        <f>'EPD information'!$R$16*Tabell2[[#This Row],[Weight (kg)]]</f>
        <v>1.5864365000000003E-3</v>
      </c>
      <c r="P4286" s="22">
        <f>'EPD information'!$S$16*Tabell2[[#This Row],[Weight (kg)]]</f>
        <v>-7.5873049999999997</v>
      </c>
      <c r="Q4286" s="35">
        <f>'Product specific GWP'!$T$16*Tabell2[[#This Row],[Weight (kg)]]</f>
        <v>0.27402085000000004</v>
      </c>
      <c r="R4286" s="35" t="s">
        <v>48</v>
      </c>
      <c r="S4286" s="35">
        <f>'EPD information'!$V$16*Tabell2[[#This Row],[Weight (kg)]]</f>
        <v>4.4207024999999997E-2</v>
      </c>
      <c r="T4286" s="35" t="str">
        <f>'EPD information'!$W$16</f>
        <v>ND</v>
      </c>
      <c r="U4286" s="35">
        <f>'EPD information'!$X$16*Tabell2[[#This Row],[Weight (kg)]]</f>
        <v>2.947135E-2</v>
      </c>
      <c r="V4286" s="35">
        <f>'EPD information'!$Y$16*Tabell2[[#This Row],[Weight (kg)]]</f>
        <v>0.97819800000000001</v>
      </c>
      <c r="W4286" s="35">
        <f>'EPD information'!$Z$16*Tabell2[[#This Row],[Weight (kg)]]</f>
        <v>1.5864365000000003E-3</v>
      </c>
      <c r="X4286" s="35">
        <f>'EPD information'!$AA$16*Tabell2[[#This Row],[Weight (kg)]]</f>
        <v>-7.5873049999999997</v>
      </c>
      <c r="Y4286" s="18">
        <f>'EPD information'!$AB$16*Tabell2[[#This Row],[Weight (kg)]]</f>
        <v>21.06888</v>
      </c>
      <c r="Z4286" s="18">
        <f>'EPD information'!$AC$16*Tabell2[[#This Row],[Weight (kg)]]</f>
        <v>0.36933245000000003</v>
      </c>
      <c r="AA4286" s="18">
        <f>'EPD information'!$AD$16*Tabell2[[#This Row],[Weight (kg)]]</f>
        <v>4.6213585000000001E-2</v>
      </c>
      <c r="AB4286" s="18" t="s">
        <v>48</v>
      </c>
      <c r="AC4286" s="18">
        <f>'EPD information'!$AF$16*Tabell2[[#This Row],[Weight (kg)]]</f>
        <v>2.9157824999999998E-2</v>
      </c>
      <c r="AD4286" s="18">
        <f>'EPD information'!$AG$16*Tabell2[[#This Row],[Weight (kg)]]</f>
        <v>0.97192750000000006</v>
      </c>
      <c r="AE4286" s="18">
        <f>'EPD information'!$AH$16*Tabell2[[#This Row],[Weight (kg)]]</f>
        <v>1.5550840000000002E-3</v>
      </c>
      <c r="AF4286" s="21">
        <f>'EPD information'!$AI$16*Tabell2[[#This Row],[Weight (kg)]]</f>
        <v>-7.2110749999999992</v>
      </c>
    </row>
    <row r="4287" spans="1:32" ht="28.5" x14ac:dyDescent="0.2">
      <c r="A4287" s="36" t="s">
        <v>289</v>
      </c>
      <c r="B4287" s="37" t="s">
        <v>290</v>
      </c>
      <c r="C4287" s="38">
        <v>592676</v>
      </c>
      <c r="D4287" s="39">
        <v>7319660833877</v>
      </c>
      <c r="E4287" s="37" t="s">
        <v>46</v>
      </c>
      <c r="F4287" s="40">
        <v>250</v>
      </c>
      <c r="G4287" s="37">
        <v>1000</v>
      </c>
      <c r="H4287" s="41">
        <v>7.4032999999999998</v>
      </c>
      <c r="I4287" s="35">
        <f>'EPD information'!$L$16*Tabell2[[#This Row],[Weight (kg)]]</f>
        <v>25.245253000000002</v>
      </c>
      <c r="J4287" s="22">
        <f>'EPD information'!$M$16*Tabell2[[#This Row],[Weight (kg)]]</f>
        <v>0.43975601999999997</v>
      </c>
      <c r="K4287" s="22">
        <f>'EPD information'!$N$16*Tabell2[[#This Row],[Weight (kg)]]</f>
        <v>5.2193264999999996E-2</v>
      </c>
      <c r="L4287" s="22">
        <f>'EPD information'!$O$16*Tabell2[[#This Row],[Weight (kg)]]</f>
        <v>0</v>
      </c>
      <c r="M4287" s="22">
        <f>'EPD information'!$P$16*Tabell2[[#This Row],[Weight (kg)]]</f>
        <v>3.4795510000000002E-2</v>
      </c>
      <c r="N4287" s="22">
        <f>'EPD information'!$Q$16*Tabell2[[#This Row],[Weight (kg)]]</f>
        <v>1.1549148</v>
      </c>
      <c r="O4287" s="22">
        <f>'EPD information'!$R$16*Tabell2[[#This Row],[Weight (kg)]]</f>
        <v>1.8730349000000001E-3</v>
      </c>
      <c r="P4287" s="22">
        <f>'EPD information'!$S$16*Tabell2[[#This Row],[Weight (kg)]]</f>
        <v>-8.9579930000000001</v>
      </c>
      <c r="Q4287" s="35">
        <f>'Product specific GWP'!$T$16*Tabell2[[#This Row],[Weight (kg)]]</f>
        <v>0.32352421000000003</v>
      </c>
      <c r="R4287" s="35" t="s">
        <v>48</v>
      </c>
      <c r="S4287" s="35">
        <f>'EPD information'!$V$16*Tabell2[[#This Row],[Weight (kg)]]</f>
        <v>5.2193264999999996E-2</v>
      </c>
      <c r="T4287" s="35" t="str">
        <f>'EPD information'!$W$16</f>
        <v>ND</v>
      </c>
      <c r="U4287" s="35">
        <f>'EPD information'!$X$16*Tabell2[[#This Row],[Weight (kg)]]</f>
        <v>3.4795510000000002E-2</v>
      </c>
      <c r="V4287" s="35">
        <f>'EPD information'!$Y$16*Tabell2[[#This Row],[Weight (kg)]]</f>
        <v>1.1549148</v>
      </c>
      <c r="W4287" s="35">
        <f>'EPD information'!$Z$16*Tabell2[[#This Row],[Weight (kg)]]</f>
        <v>1.8730349000000001E-3</v>
      </c>
      <c r="X4287" s="35">
        <f>'EPD information'!$AA$16*Tabell2[[#This Row],[Weight (kg)]]</f>
        <v>-8.9579930000000001</v>
      </c>
      <c r="Y4287" s="18">
        <f>'EPD information'!$AB$16*Tabell2[[#This Row],[Weight (kg)]]</f>
        <v>24.875087999999998</v>
      </c>
      <c r="Z4287" s="18">
        <f>'EPD information'!$AC$16*Tabell2[[#This Row],[Weight (kg)]]</f>
        <v>0.43605436999999997</v>
      </c>
      <c r="AA4287" s="18">
        <f>'EPD information'!$AD$16*Tabell2[[#This Row],[Weight (kg)]]</f>
        <v>5.4562320999999997E-2</v>
      </c>
      <c r="AB4287" s="18" t="s">
        <v>48</v>
      </c>
      <c r="AC4287" s="18">
        <f>'EPD information'!$AF$16*Tabell2[[#This Row],[Weight (kg)]]</f>
        <v>3.4425344999999996E-2</v>
      </c>
      <c r="AD4287" s="18">
        <f>'EPD information'!$AG$16*Tabell2[[#This Row],[Weight (kg)]]</f>
        <v>1.1475115</v>
      </c>
      <c r="AE4287" s="18">
        <f>'EPD information'!$AH$16*Tabell2[[#This Row],[Weight (kg)]]</f>
        <v>1.8360183999999999E-3</v>
      </c>
      <c r="AF4287" s="21">
        <f>'EPD information'!$AI$16*Tabell2[[#This Row],[Weight (kg)]]</f>
        <v>-8.5137949999999982</v>
      </c>
    </row>
    <row r="4288" spans="1:32" ht="28.5" x14ac:dyDescent="0.2">
      <c r="A4288" s="36" t="s">
        <v>289</v>
      </c>
      <c r="B4288" s="37" t="s">
        <v>290</v>
      </c>
      <c r="C4288" s="38">
        <v>276830</v>
      </c>
      <c r="D4288" s="39">
        <v>7319662768306</v>
      </c>
      <c r="E4288" s="37" t="s">
        <v>46</v>
      </c>
      <c r="F4288" s="40">
        <v>280</v>
      </c>
      <c r="G4288" s="37">
        <v>63</v>
      </c>
      <c r="H4288" s="41">
        <v>0.18</v>
      </c>
      <c r="I4288" s="35">
        <f>'EPD information'!$L$16*Tabell2[[#This Row],[Weight (kg)]]</f>
        <v>0.61380000000000001</v>
      </c>
      <c r="J4288" s="22">
        <f>'EPD information'!$M$16*Tabell2[[#This Row],[Weight (kg)]]</f>
        <v>1.0692E-2</v>
      </c>
      <c r="K4288" s="22">
        <f>'EPD information'!$N$16*Tabell2[[#This Row],[Weight (kg)]]</f>
        <v>1.2689999999999999E-3</v>
      </c>
      <c r="L4288" s="22">
        <f>'EPD information'!$O$16*Tabell2[[#This Row],[Weight (kg)]]</f>
        <v>0</v>
      </c>
      <c r="M4288" s="22">
        <f>'EPD information'!$P$16*Tabell2[[#This Row],[Weight (kg)]]</f>
        <v>8.4599999999999996E-4</v>
      </c>
      <c r="N4288" s="22">
        <f>'EPD information'!$Q$16*Tabell2[[#This Row],[Weight (kg)]]</f>
        <v>2.8079999999999997E-2</v>
      </c>
      <c r="O4288" s="22">
        <f>'EPD information'!$R$16*Tabell2[[#This Row],[Weight (kg)]]</f>
        <v>4.5540000000000001E-5</v>
      </c>
      <c r="P4288" s="22">
        <f>'EPD information'!$S$16*Tabell2[[#This Row],[Weight (kg)]]</f>
        <v>-0.21779999999999999</v>
      </c>
      <c r="Q4288" s="35">
        <f>'Product specific GWP'!$T$16*Tabell2[[#This Row],[Weight (kg)]]</f>
        <v>7.8659999999999997E-3</v>
      </c>
      <c r="R4288" s="35" t="s">
        <v>48</v>
      </c>
      <c r="S4288" s="35">
        <f>'EPD information'!$V$16*Tabell2[[#This Row],[Weight (kg)]]</f>
        <v>1.2689999999999999E-3</v>
      </c>
      <c r="T4288" s="35" t="str">
        <f>'EPD information'!$W$16</f>
        <v>ND</v>
      </c>
      <c r="U4288" s="35">
        <f>'EPD information'!$X$16*Tabell2[[#This Row],[Weight (kg)]]</f>
        <v>8.4599999999999996E-4</v>
      </c>
      <c r="V4288" s="35">
        <f>'EPD information'!$Y$16*Tabell2[[#This Row],[Weight (kg)]]</f>
        <v>2.8079999999999997E-2</v>
      </c>
      <c r="W4288" s="35">
        <f>'EPD information'!$Z$16*Tabell2[[#This Row],[Weight (kg)]]</f>
        <v>4.5540000000000001E-5</v>
      </c>
      <c r="X4288" s="35">
        <f>'EPD information'!$AA$16*Tabell2[[#This Row],[Weight (kg)]]</f>
        <v>-0.21779999999999999</v>
      </c>
      <c r="Y4288" s="18">
        <f>'EPD information'!$AB$16*Tabell2[[#This Row],[Weight (kg)]]</f>
        <v>0.6048</v>
      </c>
      <c r="Z4288" s="18">
        <f>'EPD information'!$AC$16*Tabell2[[#This Row],[Weight (kg)]]</f>
        <v>1.0602E-2</v>
      </c>
      <c r="AA4288" s="18">
        <f>'EPD information'!$AD$16*Tabell2[[#This Row],[Weight (kg)]]</f>
        <v>1.3265999999999998E-3</v>
      </c>
      <c r="AB4288" s="18" t="s">
        <v>48</v>
      </c>
      <c r="AC4288" s="18">
        <f>'EPD information'!$AF$16*Tabell2[[#This Row],[Weight (kg)]]</f>
        <v>8.3699999999999985E-4</v>
      </c>
      <c r="AD4288" s="18">
        <f>'EPD information'!$AG$16*Tabell2[[#This Row],[Weight (kg)]]</f>
        <v>2.7899999999999998E-2</v>
      </c>
      <c r="AE4288" s="18">
        <f>'EPD information'!$AH$16*Tabell2[[#This Row],[Weight (kg)]]</f>
        <v>4.464E-5</v>
      </c>
      <c r="AF4288" s="21">
        <f>'EPD information'!$AI$16*Tabell2[[#This Row],[Weight (kg)]]</f>
        <v>-0.20699999999999999</v>
      </c>
    </row>
    <row r="4289" spans="1:32" ht="28.5" x14ac:dyDescent="0.2">
      <c r="A4289" s="36" t="s">
        <v>289</v>
      </c>
      <c r="B4289" s="37" t="s">
        <v>290</v>
      </c>
      <c r="C4289" s="38">
        <v>592677</v>
      </c>
      <c r="D4289" s="39">
        <v>7319660833884</v>
      </c>
      <c r="E4289" s="37" t="s">
        <v>46</v>
      </c>
      <c r="F4289" s="40">
        <v>280</v>
      </c>
      <c r="G4289" s="37">
        <v>80</v>
      </c>
      <c r="H4289" s="41">
        <v>0.2</v>
      </c>
      <c r="I4289" s="35">
        <f>'EPD information'!$L$16*Tabell2[[#This Row],[Weight (kg)]]</f>
        <v>0.68200000000000005</v>
      </c>
      <c r="J4289" s="22">
        <f>'EPD information'!$M$16*Tabell2[[#This Row],[Weight (kg)]]</f>
        <v>1.1880000000000002E-2</v>
      </c>
      <c r="K4289" s="22">
        <f>'EPD information'!$N$16*Tabell2[[#This Row],[Weight (kg)]]</f>
        <v>1.41E-3</v>
      </c>
      <c r="L4289" s="22">
        <f>'EPD information'!$O$16*Tabell2[[#This Row],[Weight (kg)]]</f>
        <v>0</v>
      </c>
      <c r="M4289" s="22">
        <f>'EPD information'!$P$16*Tabell2[[#This Row],[Weight (kg)]]</f>
        <v>9.4000000000000008E-4</v>
      </c>
      <c r="N4289" s="22">
        <f>'EPD information'!$Q$16*Tabell2[[#This Row],[Weight (kg)]]</f>
        <v>3.1200000000000002E-2</v>
      </c>
      <c r="O4289" s="22">
        <f>'EPD information'!$R$16*Tabell2[[#This Row],[Weight (kg)]]</f>
        <v>5.060000000000001E-5</v>
      </c>
      <c r="P4289" s="22">
        <f>'EPD information'!$S$16*Tabell2[[#This Row],[Weight (kg)]]</f>
        <v>-0.24199999999999999</v>
      </c>
      <c r="Q4289" s="35">
        <f>'Product specific GWP'!$T$16*Tabell2[[#This Row],[Weight (kg)]]</f>
        <v>8.7400000000000012E-3</v>
      </c>
      <c r="R4289" s="35" t="s">
        <v>48</v>
      </c>
      <c r="S4289" s="35">
        <f>'EPD information'!$V$16*Tabell2[[#This Row],[Weight (kg)]]</f>
        <v>1.41E-3</v>
      </c>
      <c r="T4289" s="35" t="str">
        <f>'EPD information'!$W$16</f>
        <v>ND</v>
      </c>
      <c r="U4289" s="35">
        <f>'EPD information'!$X$16*Tabell2[[#This Row],[Weight (kg)]]</f>
        <v>9.4000000000000008E-4</v>
      </c>
      <c r="V4289" s="35">
        <f>'EPD information'!$Y$16*Tabell2[[#This Row],[Weight (kg)]]</f>
        <v>3.1200000000000002E-2</v>
      </c>
      <c r="W4289" s="35">
        <f>'EPD information'!$Z$16*Tabell2[[#This Row],[Weight (kg)]]</f>
        <v>5.060000000000001E-5</v>
      </c>
      <c r="X4289" s="35">
        <f>'EPD information'!$AA$16*Tabell2[[#This Row],[Weight (kg)]]</f>
        <v>-0.24199999999999999</v>
      </c>
      <c r="Y4289" s="18">
        <f>'EPD information'!$AB$16*Tabell2[[#This Row],[Weight (kg)]]</f>
        <v>0.67200000000000004</v>
      </c>
      <c r="Z4289" s="18">
        <f>'EPD information'!$AC$16*Tabell2[[#This Row],[Weight (kg)]]</f>
        <v>1.1780000000000001E-2</v>
      </c>
      <c r="AA4289" s="18">
        <f>'EPD information'!$AD$16*Tabell2[[#This Row],[Weight (kg)]]</f>
        <v>1.474E-3</v>
      </c>
      <c r="AB4289" s="18" t="s">
        <v>48</v>
      </c>
      <c r="AC4289" s="18">
        <f>'EPD information'!$AF$16*Tabell2[[#This Row],[Weight (kg)]]</f>
        <v>9.2999999999999995E-4</v>
      </c>
      <c r="AD4289" s="18">
        <f>'EPD information'!$AG$16*Tabell2[[#This Row],[Weight (kg)]]</f>
        <v>3.1E-2</v>
      </c>
      <c r="AE4289" s="18">
        <f>'EPD information'!$AH$16*Tabell2[[#This Row],[Weight (kg)]]</f>
        <v>4.9600000000000006E-5</v>
      </c>
      <c r="AF4289" s="21">
        <f>'EPD information'!$AI$16*Tabell2[[#This Row],[Weight (kg)]]</f>
        <v>-0.22999999999999998</v>
      </c>
    </row>
    <row r="4290" spans="1:32" ht="28.5" x14ac:dyDescent="0.2">
      <c r="A4290" s="36" t="s">
        <v>289</v>
      </c>
      <c r="B4290" s="37" t="s">
        <v>290</v>
      </c>
      <c r="C4290" s="38">
        <v>276832</v>
      </c>
      <c r="D4290" s="39">
        <v>7319662768320</v>
      </c>
      <c r="E4290" s="37" t="s">
        <v>46</v>
      </c>
      <c r="F4290" s="40">
        <v>280</v>
      </c>
      <c r="G4290" s="37">
        <v>100</v>
      </c>
      <c r="H4290" s="41">
        <v>0.24</v>
      </c>
      <c r="I4290" s="35">
        <f>'EPD information'!$L$16*Tabell2[[#This Row],[Weight (kg)]]</f>
        <v>0.81840000000000002</v>
      </c>
      <c r="J4290" s="22">
        <f>'EPD information'!$M$16*Tabell2[[#This Row],[Weight (kg)]]</f>
        <v>1.4256E-2</v>
      </c>
      <c r="K4290" s="22">
        <f>'EPD information'!$N$16*Tabell2[[#This Row],[Weight (kg)]]</f>
        <v>1.6919999999999999E-3</v>
      </c>
      <c r="L4290" s="22">
        <f>'EPD information'!$O$16*Tabell2[[#This Row],[Weight (kg)]]</f>
        <v>0</v>
      </c>
      <c r="M4290" s="22">
        <f>'EPD information'!$P$16*Tabell2[[#This Row],[Weight (kg)]]</f>
        <v>1.1280000000000001E-3</v>
      </c>
      <c r="N4290" s="22">
        <f>'EPD information'!$Q$16*Tabell2[[#This Row],[Weight (kg)]]</f>
        <v>3.7440000000000001E-2</v>
      </c>
      <c r="O4290" s="22">
        <f>'EPD information'!$R$16*Tabell2[[#This Row],[Weight (kg)]]</f>
        <v>6.0720000000000001E-5</v>
      </c>
      <c r="P4290" s="22">
        <f>'EPD information'!$S$16*Tabell2[[#This Row],[Weight (kg)]]</f>
        <v>-0.29039999999999999</v>
      </c>
      <c r="Q4290" s="35">
        <f>'Product specific GWP'!$T$16*Tabell2[[#This Row],[Weight (kg)]]</f>
        <v>1.0488000000000001E-2</v>
      </c>
      <c r="R4290" s="35" t="s">
        <v>48</v>
      </c>
      <c r="S4290" s="35">
        <f>'EPD information'!$V$16*Tabell2[[#This Row],[Weight (kg)]]</f>
        <v>1.6919999999999999E-3</v>
      </c>
      <c r="T4290" s="35" t="str">
        <f>'EPD information'!$W$16</f>
        <v>ND</v>
      </c>
      <c r="U4290" s="35">
        <f>'EPD information'!$X$16*Tabell2[[#This Row],[Weight (kg)]]</f>
        <v>1.1280000000000001E-3</v>
      </c>
      <c r="V4290" s="35">
        <f>'EPD information'!$Y$16*Tabell2[[#This Row],[Weight (kg)]]</f>
        <v>3.7440000000000001E-2</v>
      </c>
      <c r="W4290" s="35">
        <f>'EPD information'!$Z$16*Tabell2[[#This Row],[Weight (kg)]]</f>
        <v>6.0720000000000001E-5</v>
      </c>
      <c r="X4290" s="35">
        <f>'EPD information'!$AA$16*Tabell2[[#This Row],[Weight (kg)]]</f>
        <v>-0.29039999999999999</v>
      </c>
      <c r="Y4290" s="18">
        <f>'EPD information'!$AB$16*Tabell2[[#This Row],[Weight (kg)]]</f>
        <v>0.80639999999999989</v>
      </c>
      <c r="Z4290" s="18">
        <f>'EPD information'!$AC$16*Tabell2[[#This Row],[Weight (kg)]]</f>
        <v>1.4135999999999999E-2</v>
      </c>
      <c r="AA4290" s="18">
        <f>'EPD information'!$AD$16*Tabell2[[#This Row],[Weight (kg)]]</f>
        <v>1.7687999999999998E-3</v>
      </c>
      <c r="AB4290" s="18" t="s">
        <v>48</v>
      </c>
      <c r="AC4290" s="18">
        <f>'EPD information'!$AF$16*Tabell2[[#This Row],[Weight (kg)]]</f>
        <v>1.1159999999999998E-3</v>
      </c>
      <c r="AD4290" s="18">
        <f>'EPD information'!$AG$16*Tabell2[[#This Row],[Weight (kg)]]</f>
        <v>3.7199999999999997E-2</v>
      </c>
      <c r="AE4290" s="18">
        <f>'EPD information'!$AH$16*Tabell2[[#This Row],[Weight (kg)]]</f>
        <v>5.9519999999999999E-5</v>
      </c>
      <c r="AF4290" s="21">
        <f>'EPD information'!$AI$16*Tabell2[[#This Row],[Weight (kg)]]</f>
        <v>-0.27599999999999997</v>
      </c>
    </row>
    <row r="4291" spans="1:32" ht="28.5" x14ac:dyDescent="0.2">
      <c r="A4291" s="36" t="s">
        <v>289</v>
      </c>
      <c r="B4291" s="37" t="s">
        <v>290</v>
      </c>
      <c r="C4291" s="38">
        <v>276833</v>
      </c>
      <c r="D4291" s="39">
        <v>7319662768337</v>
      </c>
      <c r="E4291" s="37" t="s">
        <v>46</v>
      </c>
      <c r="F4291" s="40">
        <v>280</v>
      </c>
      <c r="G4291" s="37">
        <v>112</v>
      </c>
      <c r="H4291" s="41">
        <v>0.27</v>
      </c>
      <c r="I4291" s="35">
        <f>'EPD information'!$L$16*Tabell2[[#This Row],[Weight (kg)]]</f>
        <v>0.92070000000000007</v>
      </c>
      <c r="J4291" s="22">
        <f>'EPD information'!$M$16*Tabell2[[#This Row],[Weight (kg)]]</f>
        <v>1.6038E-2</v>
      </c>
      <c r="K4291" s="22">
        <f>'EPD information'!$N$16*Tabell2[[#This Row],[Weight (kg)]]</f>
        <v>1.9035E-3</v>
      </c>
      <c r="L4291" s="22">
        <f>'EPD information'!$O$16*Tabell2[[#This Row],[Weight (kg)]]</f>
        <v>0</v>
      </c>
      <c r="M4291" s="22">
        <f>'EPD information'!$P$16*Tabell2[[#This Row],[Weight (kg)]]</f>
        <v>1.2690000000000002E-3</v>
      </c>
      <c r="N4291" s="22">
        <f>'EPD information'!$Q$16*Tabell2[[#This Row],[Weight (kg)]]</f>
        <v>4.2120000000000005E-2</v>
      </c>
      <c r="O4291" s="22">
        <f>'EPD information'!$R$16*Tabell2[[#This Row],[Weight (kg)]]</f>
        <v>6.8310000000000015E-5</v>
      </c>
      <c r="P4291" s="22">
        <f>'EPD information'!$S$16*Tabell2[[#This Row],[Weight (kg)]]</f>
        <v>-0.32669999999999999</v>
      </c>
      <c r="Q4291" s="35">
        <f>'Product specific GWP'!$T$16*Tabell2[[#This Row],[Weight (kg)]]</f>
        <v>1.1799000000000002E-2</v>
      </c>
      <c r="R4291" s="35" t="s">
        <v>48</v>
      </c>
      <c r="S4291" s="35">
        <f>'EPD information'!$V$16*Tabell2[[#This Row],[Weight (kg)]]</f>
        <v>1.9035E-3</v>
      </c>
      <c r="T4291" s="35" t="str">
        <f>'EPD information'!$W$16</f>
        <v>ND</v>
      </c>
      <c r="U4291" s="35">
        <f>'EPD information'!$X$16*Tabell2[[#This Row],[Weight (kg)]]</f>
        <v>1.2690000000000002E-3</v>
      </c>
      <c r="V4291" s="35">
        <f>'EPD information'!$Y$16*Tabell2[[#This Row],[Weight (kg)]]</f>
        <v>4.2120000000000005E-2</v>
      </c>
      <c r="W4291" s="35">
        <f>'EPD information'!$Z$16*Tabell2[[#This Row],[Weight (kg)]]</f>
        <v>6.8310000000000015E-5</v>
      </c>
      <c r="X4291" s="35">
        <f>'EPD information'!$AA$16*Tabell2[[#This Row],[Weight (kg)]]</f>
        <v>-0.32669999999999999</v>
      </c>
      <c r="Y4291" s="18">
        <f>'EPD information'!$AB$16*Tabell2[[#This Row],[Weight (kg)]]</f>
        <v>0.90720000000000001</v>
      </c>
      <c r="Z4291" s="18">
        <f>'EPD information'!$AC$16*Tabell2[[#This Row],[Weight (kg)]]</f>
        <v>1.5903E-2</v>
      </c>
      <c r="AA4291" s="18">
        <f>'EPD information'!$AD$16*Tabell2[[#This Row],[Weight (kg)]]</f>
        <v>1.9899000000000002E-3</v>
      </c>
      <c r="AB4291" s="18" t="s">
        <v>48</v>
      </c>
      <c r="AC4291" s="18">
        <f>'EPD information'!$AF$16*Tabell2[[#This Row],[Weight (kg)]]</f>
        <v>1.2554999999999999E-3</v>
      </c>
      <c r="AD4291" s="18">
        <f>'EPD information'!$AG$16*Tabell2[[#This Row],[Weight (kg)]]</f>
        <v>4.1850000000000005E-2</v>
      </c>
      <c r="AE4291" s="18">
        <f>'EPD information'!$AH$16*Tabell2[[#This Row],[Weight (kg)]]</f>
        <v>6.6960000000000009E-5</v>
      </c>
      <c r="AF4291" s="21">
        <f>'EPD information'!$AI$16*Tabell2[[#This Row],[Weight (kg)]]</f>
        <v>-0.3105</v>
      </c>
    </row>
    <row r="4292" spans="1:32" ht="28.5" x14ac:dyDescent="0.2">
      <c r="A4292" s="36" t="s">
        <v>289</v>
      </c>
      <c r="B4292" s="37" t="s">
        <v>290</v>
      </c>
      <c r="C4292" s="38">
        <v>776137</v>
      </c>
      <c r="D4292" s="39">
        <v>7319667761371</v>
      </c>
      <c r="E4292" s="37" t="s">
        <v>46</v>
      </c>
      <c r="F4292" s="40">
        <v>280</v>
      </c>
      <c r="G4292" s="37">
        <v>125</v>
      </c>
      <c r="H4292" s="41">
        <v>0.31</v>
      </c>
      <c r="I4292" s="35">
        <f>'EPD information'!$L$16*Tabell2[[#This Row],[Weight (kg)]]</f>
        <v>1.0570999999999999</v>
      </c>
      <c r="J4292" s="22">
        <f>'EPD information'!$M$16*Tabell2[[#This Row],[Weight (kg)]]</f>
        <v>1.8414E-2</v>
      </c>
      <c r="K4292" s="22">
        <f>'EPD information'!$N$16*Tabell2[[#This Row],[Weight (kg)]]</f>
        <v>2.1854999999999999E-3</v>
      </c>
      <c r="L4292" s="22">
        <f>'EPD information'!$O$16*Tabell2[[#This Row],[Weight (kg)]]</f>
        <v>0</v>
      </c>
      <c r="M4292" s="22">
        <f>'EPD information'!$P$16*Tabell2[[#This Row],[Weight (kg)]]</f>
        <v>1.457E-3</v>
      </c>
      <c r="N4292" s="22">
        <f>'EPD information'!$Q$16*Tabell2[[#This Row],[Weight (kg)]]</f>
        <v>4.836E-2</v>
      </c>
      <c r="O4292" s="22">
        <f>'EPD information'!$R$16*Tabell2[[#This Row],[Weight (kg)]]</f>
        <v>7.8430000000000006E-5</v>
      </c>
      <c r="P4292" s="22">
        <f>'EPD information'!$S$16*Tabell2[[#This Row],[Weight (kg)]]</f>
        <v>-0.37509999999999999</v>
      </c>
      <c r="Q4292" s="35">
        <f>'Product specific GWP'!$T$16*Tabell2[[#This Row],[Weight (kg)]]</f>
        <v>1.3547E-2</v>
      </c>
      <c r="R4292" s="35" t="s">
        <v>48</v>
      </c>
      <c r="S4292" s="35">
        <f>'EPD information'!$V$16*Tabell2[[#This Row],[Weight (kg)]]</f>
        <v>2.1854999999999999E-3</v>
      </c>
      <c r="T4292" s="35" t="str">
        <f>'EPD information'!$W$16</f>
        <v>ND</v>
      </c>
      <c r="U4292" s="35">
        <f>'EPD information'!$X$16*Tabell2[[#This Row],[Weight (kg)]]</f>
        <v>1.457E-3</v>
      </c>
      <c r="V4292" s="35">
        <f>'EPD information'!$Y$16*Tabell2[[#This Row],[Weight (kg)]]</f>
        <v>4.836E-2</v>
      </c>
      <c r="W4292" s="35">
        <f>'EPD information'!$Z$16*Tabell2[[#This Row],[Weight (kg)]]</f>
        <v>7.8430000000000006E-5</v>
      </c>
      <c r="X4292" s="35">
        <f>'EPD information'!$AA$16*Tabell2[[#This Row],[Weight (kg)]]</f>
        <v>-0.37509999999999999</v>
      </c>
      <c r="Y4292" s="18">
        <f>'EPD information'!$AB$16*Tabell2[[#This Row],[Weight (kg)]]</f>
        <v>1.0415999999999999</v>
      </c>
      <c r="Z4292" s="18">
        <f>'EPD information'!$AC$16*Tabell2[[#This Row],[Weight (kg)]]</f>
        <v>1.8259000000000001E-2</v>
      </c>
      <c r="AA4292" s="18">
        <f>'EPD information'!$AD$16*Tabell2[[#This Row],[Weight (kg)]]</f>
        <v>2.2846999999999998E-3</v>
      </c>
      <c r="AB4292" s="18" t="s">
        <v>48</v>
      </c>
      <c r="AC4292" s="18">
        <f>'EPD information'!$AF$16*Tabell2[[#This Row],[Weight (kg)]]</f>
        <v>1.4414999999999999E-3</v>
      </c>
      <c r="AD4292" s="18">
        <f>'EPD information'!$AG$16*Tabell2[[#This Row],[Weight (kg)]]</f>
        <v>4.8050000000000002E-2</v>
      </c>
      <c r="AE4292" s="18">
        <f>'EPD information'!$AH$16*Tabell2[[#This Row],[Weight (kg)]]</f>
        <v>7.6880000000000009E-5</v>
      </c>
      <c r="AF4292" s="21">
        <f>'EPD information'!$AI$16*Tabell2[[#This Row],[Weight (kg)]]</f>
        <v>-0.35649999999999998</v>
      </c>
    </row>
    <row r="4293" spans="1:32" ht="28.5" x14ac:dyDescent="0.2">
      <c r="A4293" s="36" t="s">
        <v>289</v>
      </c>
      <c r="B4293" s="37" t="s">
        <v>290</v>
      </c>
      <c r="C4293" s="38">
        <v>776138</v>
      </c>
      <c r="D4293" s="39">
        <v>7319667761388</v>
      </c>
      <c r="E4293" s="37" t="s">
        <v>46</v>
      </c>
      <c r="F4293" s="40">
        <v>280</v>
      </c>
      <c r="G4293" s="37">
        <v>140</v>
      </c>
      <c r="H4293" s="41">
        <v>0.36</v>
      </c>
      <c r="I4293" s="35">
        <f>'EPD information'!$L$16*Tabell2[[#This Row],[Weight (kg)]]</f>
        <v>1.2276</v>
      </c>
      <c r="J4293" s="22">
        <f>'EPD information'!$M$16*Tabell2[[#This Row],[Weight (kg)]]</f>
        <v>2.1384E-2</v>
      </c>
      <c r="K4293" s="22">
        <f>'EPD information'!$N$16*Tabell2[[#This Row],[Weight (kg)]]</f>
        <v>2.5379999999999999E-3</v>
      </c>
      <c r="L4293" s="22">
        <f>'EPD information'!$O$16*Tabell2[[#This Row],[Weight (kg)]]</f>
        <v>0</v>
      </c>
      <c r="M4293" s="22">
        <f>'EPD information'!$P$16*Tabell2[[#This Row],[Weight (kg)]]</f>
        <v>1.6919999999999999E-3</v>
      </c>
      <c r="N4293" s="22">
        <f>'EPD information'!$Q$16*Tabell2[[#This Row],[Weight (kg)]]</f>
        <v>5.6159999999999995E-2</v>
      </c>
      <c r="O4293" s="22">
        <f>'EPD information'!$R$16*Tabell2[[#This Row],[Weight (kg)]]</f>
        <v>9.1080000000000002E-5</v>
      </c>
      <c r="P4293" s="22">
        <f>'EPD information'!$S$16*Tabell2[[#This Row],[Weight (kg)]]</f>
        <v>-0.43559999999999999</v>
      </c>
      <c r="Q4293" s="35">
        <f>'Product specific GWP'!$T$16*Tabell2[[#This Row],[Weight (kg)]]</f>
        <v>1.5731999999999999E-2</v>
      </c>
      <c r="R4293" s="35" t="s">
        <v>48</v>
      </c>
      <c r="S4293" s="35">
        <f>'EPD information'!$V$16*Tabell2[[#This Row],[Weight (kg)]]</f>
        <v>2.5379999999999999E-3</v>
      </c>
      <c r="T4293" s="35" t="str">
        <f>'EPD information'!$W$16</f>
        <v>ND</v>
      </c>
      <c r="U4293" s="35">
        <f>'EPD information'!$X$16*Tabell2[[#This Row],[Weight (kg)]]</f>
        <v>1.6919999999999999E-3</v>
      </c>
      <c r="V4293" s="35">
        <f>'EPD information'!$Y$16*Tabell2[[#This Row],[Weight (kg)]]</f>
        <v>5.6159999999999995E-2</v>
      </c>
      <c r="W4293" s="35">
        <f>'EPD information'!$Z$16*Tabell2[[#This Row],[Weight (kg)]]</f>
        <v>9.1080000000000002E-5</v>
      </c>
      <c r="X4293" s="35">
        <f>'EPD information'!$AA$16*Tabell2[[#This Row],[Weight (kg)]]</f>
        <v>-0.43559999999999999</v>
      </c>
      <c r="Y4293" s="18">
        <f>'EPD information'!$AB$16*Tabell2[[#This Row],[Weight (kg)]]</f>
        <v>1.2096</v>
      </c>
      <c r="Z4293" s="18">
        <f>'EPD information'!$AC$16*Tabell2[[#This Row],[Weight (kg)]]</f>
        <v>2.1204000000000001E-2</v>
      </c>
      <c r="AA4293" s="18">
        <f>'EPD information'!$AD$16*Tabell2[[#This Row],[Weight (kg)]]</f>
        <v>2.6531999999999997E-3</v>
      </c>
      <c r="AB4293" s="18" t="s">
        <v>48</v>
      </c>
      <c r="AC4293" s="18">
        <f>'EPD information'!$AF$16*Tabell2[[#This Row],[Weight (kg)]]</f>
        <v>1.6739999999999997E-3</v>
      </c>
      <c r="AD4293" s="18">
        <f>'EPD information'!$AG$16*Tabell2[[#This Row],[Weight (kg)]]</f>
        <v>5.5799999999999995E-2</v>
      </c>
      <c r="AE4293" s="18">
        <f>'EPD information'!$AH$16*Tabell2[[#This Row],[Weight (kg)]]</f>
        <v>8.9279999999999999E-5</v>
      </c>
      <c r="AF4293" s="21">
        <f>'EPD information'!$AI$16*Tabell2[[#This Row],[Weight (kg)]]</f>
        <v>-0.41399999999999998</v>
      </c>
    </row>
    <row r="4294" spans="1:32" ht="28.5" x14ac:dyDescent="0.2">
      <c r="A4294" s="36" t="s">
        <v>289</v>
      </c>
      <c r="B4294" s="37" t="s">
        <v>290</v>
      </c>
      <c r="C4294" s="38">
        <v>776139</v>
      </c>
      <c r="D4294" s="39">
        <v>7319667761395</v>
      </c>
      <c r="E4294" s="37" t="s">
        <v>46</v>
      </c>
      <c r="F4294" s="40">
        <v>280</v>
      </c>
      <c r="G4294" s="37">
        <v>150</v>
      </c>
      <c r="H4294" s="41">
        <v>0.39</v>
      </c>
      <c r="I4294" s="35">
        <f>'EPD information'!$L$16*Tabell2[[#This Row],[Weight (kg)]]</f>
        <v>1.3299000000000001</v>
      </c>
      <c r="J4294" s="22">
        <f>'EPD information'!$M$16*Tabell2[[#This Row],[Weight (kg)]]</f>
        <v>2.3166000000000003E-2</v>
      </c>
      <c r="K4294" s="22">
        <f>'EPD information'!$N$16*Tabell2[[#This Row],[Weight (kg)]]</f>
        <v>2.7495000000000002E-3</v>
      </c>
      <c r="L4294" s="22">
        <f>'EPD information'!$O$16*Tabell2[[#This Row],[Weight (kg)]]</f>
        <v>0</v>
      </c>
      <c r="M4294" s="22">
        <f>'EPD information'!$P$16*Tabell2[[#This Row],[Weight (kg)]]</f>
        <v>1.8330000000000002E-3</v>
      </c>
      <c r="N4294" s="22">
        <f>'EPD information'!$Q$16*Tabell2[[#This Row],[Weight (kg)]]</f>
        <v>6.0840000000000005E-2</v>
      </c>
      <c r="O4294" s="22">
        <f>'EPD information'!$R$16*Tabell2[[#This Row],[Weight (kg)]]</f>
        <v>9.8670000000000016E-5</v>
      </c>
      <c r="P4294" s="22">
        <f>'EPD information'!$S$16*Tabell2[[#This Row],[Weight (kg)]]</f>
        <v>-0.47189999999999999</v>
      </c>
      <c r="Q4294" s="35">
        <f>'Product specific GWP'!$T$16*Tabell2[[#This Row],[Weight (kg)]]</f>
        <v>1.7043000000000003E-2</v>
      </c>
      <c r="R4294" s="35" t="s">
        <v>48</v>
      </c>
      <c r="S4294" s="35">
        <f>'EPD information'!$V$16*Tabell2[[#This Row],[Weight (kg)]]</f>
        <v>2.7495000000000002E-3</v>
      </c>
      <c r="T4294" s="35" t="str">
        <f>'EPD information'!$W$16</f>
        <v>ND</v>
      </c>
      <c r="U4294" s="35">
        <f>'EPD information'!$X$16*Tabell2[[#This Row],[Weight (kg)]]</f>
        <v>1.8330000000000002E-3</v>
      </c>
      <c r="V4294" s="35">
        <f>'EPD information'!$Y$16*Tabell2[[#This Row],[Weight (kg)]]</f>
        <v>6.0840000000000005E-2</v>
      </c>
      <c r="W4294" s="35">
        <f>'EPD information'!$Z$16*Tabell2[[#This Row],[Weight (kg)]]</f>
        <v>9.8670000000000016E-5</v>
      </c>
      <c r="X4294" s="35">
        <f>'EPD information'!$AA$16*Tabell2[[#This Row],[Weight (kg)]]</f>
        <v>-0.47189999999999999</v>
      </c>
      <c r="Y4294" s="18">
        <f>'EPD information'!$AB$16*Tabell2[[#This Row],[Weight (kg)]]</f>
        <v>1.3104</v>
      </c>
      <c r="Z4294" s="18">
        <f>'EPD information'!$AC$16*Tabell2[[#This Row],[Weight (kg)]]</f>
        <v>2.2971000000000002E-2</v>
      </c>
      <c r="AA4294" s="18">
        <f>'EPD information'!$AD$16*Tabell2[[#This Row],[Weight (kg)]]</f>
        <v>2.8743000000000002E-3</v>
      </c>
      <c r="AB4294" s="18" t="s">
        <v>48</v>
      </c>
      <c r="AC4294" s="18">
        <f>'EPD information'!$AF$16*Tabell2[[#This Row],[Weight (kg)]]</f>
        <v>1.8135E-3</v>
      </c>
      <c r="AD4294" s="18">
        <f>'EPD information'!$AG$16*Tabell2[[#This Row],[Weight (kg)]]</f>
        <v>6.0450000000000004E-2</v>
      </c>
      <c r="AE4294" s="18">
        <f>'EPD information'!$AH$16*Tabell2[[#This Row],[Weight (kg)]]</f>
        <v>9.6720000000000009E-5</v>
      </c>
      <c r="AF4294" s="21">
        <f>'EPD information'!$AI$16*Tabell2[[#This Row],[Weight (kg)]]</f>
        <v>-0.44849999999999995</v>
      </c>
    </row>
    <row r="4295" spans="1:32" ht="28.5" x14ac:dyDescent="0.2">
      <c r="A4295" s="36" t="s">
        <v>289</v>
      </c>
      <c r="B4295" s="37" t="s">
        <v>290</v>
      </c>
      <c r="C4295" s="38">
        <v>776140</v>
      </c>
      <c r="D4295" s="39">
        <v>7319667761401</v>
      </c>
      <c r="E4295" s="37" t="s">
        <v>46</v>
      </c>
      <c r="F4295" s="40">
        <v>280</v>
      </c>
      <c r="G4295" s="37">
        <v>160</v>
      </c>
      <c r="H4295" s="41">
        <v>0.42</v>
      </c>
      <c r="I4295" s="35">
        <f>'EPD information'!$L$16*Tabell2[[#This Row],[Weight (kg)]]</f>
        <v>1.4321999999999999</v>
      </c>
      <c r="J4295" s="22">
        <f>'EPD information'!$M$16*Tabell2[[#This Row],[Weight (kg)]]</f>
        <v>2.4947999999999998E-2</v>
      </c>
      <c r="K4295" s="22">
        <f>'EPD information'!$N$16*Tabell2[[#This Row],[Weight (kg)]]</f>
        <v>2.9609999999999997E-3</v>
      </c>
      <c r="L4295" s="22">
        <f>'EPD information'!$O$16*Tabell2[[#This Row],[Weight (kg)]]</f>
        <v>0</v>
      </c>
      <c r="M4295" s="22">
        <f>'EPD information'!$P$16*Tabell2[[#This Row],[Weight (kg)]]</f>
        <v>1.9740000000000001E-3</v>
      </c>
      <c r="N4295" s="22">
        <f>'EPD information'!$Q$16*Tabell2[[#This Row],[Weight (kg)]]</f>
        <v>6.5519999999999995E-2</v>
      </c>
      <c r="O4295" s="22">
        <f>'EPD information'!$R$16*Tabell2[[#This Row],[Weight (kg)]]</f>
        <v>1.0626E-4</v>
      </c>
      <c r="P4295" s="22">
        <f>'EPD information'!$S$16*Tabell2[[#This Row],[Weight (kg)]]</f>
        <v>-0.50819999999999999</v>
      </c>
      <c r="Q4295" s="35">
        <f>'Product specific GWP'!$T$16*Tabell2[[#This Row],[Weight (kg)]]</f>
        <v>1.8353999999999999E-2</v>
      </c>
      <c r="R4295" s="35" t="s">
        <v>48</v>
      </c>
      <c r="S4295" s="35">
        <f>'EPD information'!$V$16*Tabell2[[#This Row],[Weight (kg)]]</f>
        <v>2.9609999999999997E-3</v>
      </c>
      <c r="T4295" s="35" t="str">
        <f>'EPD information'!$W$16</f>
        <v>ND</v>
      </c>
      <c r="U4295" s="35">
        <f>'EPD information'!$X$16*Tabell2[[#This Row],[Weight (kg)]]</f>
        <v>1.9740000000000001E-3</v>
      </c>
      <c r="V4295" s="35">
        <f>'EPD information'!$Y$16*Tabell2[[#This Row],[Weight (kg)]]</f>
        <v>6.5519999999999995E-2</v>
      </c>
      <c r="W4295" s="35">
        <f>'EPD information'!$Z$16*Tabell2[[#This Row],[Weight (kg)]]</f>
        <v>1.0626E-4</v>
      </c>
      <c r="X4295" s="35">
        <f>'EPD information'!$AA$16*Tabell2[[#This Row],[Weight (kg)]]</f>
        <v>-0.50819999999999999</v>
      </c>
      <c r="Y4295" s="18">
        <f>'EPD information'!$AB$16*Tabell2[[#This Row],[Weight (kg)]]</f>
        <v>1.4111999999999998</v>
      </c>
      <c r="Z4295" s="18">
        <f>'EPD information'!$AC$16*Tabell2[[#This Row],[Weight (kg)]]</f>
        <v>2.4738E-2</v>
      </c>
      <c r="AA4295" s="18">
        <f>'EPD information'!$AD$16*Tabell2[[#This Row],[Weight (kg)]]</f>
        <v>3.0953999999999999E-3</v>
      </c>
      <c r="AB4295" s="18" t="s">
        <v>48</v>
      </c>
      <c r="AC4295" s="18">
        <f>'EPD information'!$AF$16*Tabell2[[#This Row],[Weight (kg)]]</f>
        <v>1.9529999999999999E-3</v>
      </c>
      <c r="AD4295" s="18">
        <f>'EPD information'!$AG$16*Tabell2[[#This Row],[Weight (kg)]]</f>
        <v>6.5099999999999991E-2</v>
      </c>
      <c r="AE4295" s="18">
        <f>'EPD information'!$AH$16*Tabell2[[#This Row],[Weight (kg)]]</f>
        <v>1.0416000000000001E-4</v>
      </c>
      <c r="AF4295" s="21">
        <f>'EPD information'!$AI$16*Tabell2[[#This Row],[Weight (kg)]]</f>
        <v>-0.48299999999999993</v>
      </c>
    </row>
    <row r="4296" spans="1:32" ht="28.5" x14ac:dyDescent="0.2">
      <c r="A4296" s="36" t="s">
        <v>289</v>
      </c>
      <c r="B4296" s="37" t="s">
        <v>290</v>
      </c>
      <c r="C4296" s="38">
        <v>776141</v>
      </c>
      <c r="D4296" s="39">
        <v>7319667761418</v>
      </c>
      <c r="E4296" s="37" t="s">
        <v>46</v>
      </c>
      <c r="F4296" s="40">
        <v>280</v>
      </c>
      <c r="G4296" s="37">
        <v>180</v>
      </c>
      <c r="H4296" s="41">
        <v>0.49</v>
      </c>
      <c r="I4296" s="35">
        <f>'EPD information'!$L$16*Tabell2[[#This Row],[Weight (kg)]]</f>
        <v>1.6709000000000001</v>
      </c>
      <c r="J4296" s="22">
        <f>'EPD information'!$M$16*Tabell2[[#This Row],[Weight (kg)]]</f>
        <v>2.9106E-2</v>
      </c>
      <c r="K4296" s="22">
        <f>'EPD information'!$N$16*Tabell2[[#This Row],[Weight (kg)]]</f>
        <v>3.4544999999999997E-3</v>
      </c>
      <c r="L4296" s="22">
        <f>'EPD information'!$O$16*Tabell2[[#This Row],[Weight (kg)]]</f>
        <v>0</v>
      </c>
      <c r="M4296" s="22">
        <f>'EPD information'!$P$16*Tabell2[[#This Row],[Weight (kg)]]</f>
        <v>2.3029999999999999E-3</v>
      </c>
      <c r="N4296" s="22">
        <f>'EPD information'!$Q$16*Tabell2[[#This Row],[Weight (kg)]]</f>
        <v>7.6439999999999994E-2</v>
      </c>
      <c r="O4296" s="22">
        <f>'EPD information'!$R$16*Tabell2[[#This Row],[Weight (kg)]]</f>
        <v>1.2397000000000002E-4</v>
      </c>
      <c r="P4296" s="22">
        <f>'EPD information'!$S$16*Tabell2[[#This Row],[Weight (kg)]]</f>
        <v>-0.59289999999999998</v>
      </c>
      <c r="Q4296" s="35">
        <f>'Product specific GWP'!$T$16*Tabell2[[#This Row],[Weight (kg)]]</f>
        <v>2.1413000000000001E-2</v>
      </c>
      <c r="R4296" s="35" t="s">
        <v>48</v>
      </c>
      <c r="S4296" s="35">
        <f>'EPD information'!$V$16*Tabell2[[#This Row],[Weight (kg)]]</f>
        <v>3.4544999999999997E-3</v>
      </c>
      <c r="T4296" s="35" t="str">
        <f>'EPD information'!$W$16</f>
        <v>ND</v>
      </c>
      <c r="U4296" s="35">
        <f>'EPD information'!$X$16*Tabell2[[#This Row],[Weight (kg)]]</f>
        <v>2.3029999999999999E-3</v>
      </c>
      <c r="V4296" s="35">
        <f>'EPD information'!$Y$16*Tabell2[[#This Row],[Weight (kg)]]</f>
        <v>7.6439999999999994E-2</v>
      </c>
      <c r="W4296" s="35">
        <f>'EPD information'!$Z$16*Tabell2[[#This Row],[Weight (kg)]]</f>
        <v>1.2397000000000002E-4</v>
      </c>
      <c r="X4296" s="35">
        <f>'EPD information'!$AA$16*Tabell2[[#This Row],[Weight (kg)]]</f>
        <v>-0.59289999999999998</v>
      </c>
      <c r="Y4296" s="18">
        <f>'EPD information'!$AB$16*Tabell2[[#This Row],[Weight (kg)]]</f>
        <v>1.6463999999999999</v>
      </c>
      <c r="Z4296" s="18">
        <f>'EPD information'!$AC$16*Tabell2[[#This Row],[Weight (kg)]]</f>
        <v>2.8861000000000001E-2</v>
      </c>
      <c r="AA4296" s="18">
        <f>'EPD information'!$AD$16*Tabell2[[#This Row],[Weight (kg)]]</f>
        <v>3.6113E-3</v>
      </c>
      <c r="AB4296" s="18" t="s">
        <v>48</v>
      </c>
      <c r="AC4296" s="18">
        <f>'EPD information'!$AF$16*Tabell2[[#This Row],[Weight (kg)]]</f>
        <v>2.2784999999999997E-3</v>
      </c>
      <c r="AD4296" s="18">
        <f>'EPD information'!$AG$16*Tabell2[[#This Row],[Weight (kg)]]</f>
        <v>7.5950000000000004E-2</v>
      </c>
      <c r="AE4296" s="18">
        <f>'EPD information'!$AH$16*Tabell2[[#This Row],[Weight (kg)]]</f>
        <v>1.2152E-4</v>
      </c>
      <c r="AF4296" s="21">
        <f>'EPD information'!$AI$16*Tabell2[[#This Row],[Weight (kg)]]</f>
        <v>-0.5635</v>
      </c>
    </row>
    <row r="4297" spans="1:32" ht="28.5" x14ac:dyDescent="0.2">
      <c r="A4297" s="36" t="s">
        <v>289</v>
      </c>
      <c r="B4297" s="37" t="s">
        <v>290</v>
      </c>
      <c r="C4297" s="38">
        <v>776142</v>
      </c>
      <c r="D4297" s="39">
        <v>7319667761425</v>
      </c>
      <c r="E4297" s="37" t="s">
        <v>46</v>
      </c>
      <c r="F4297" s="40">
        <v>280</v>
      </c>
      <c r="G4297" s="37">
        <v>200</v>
      </c>
      <c r="H4297" s="41">
        <v>0.6</v>
      </c>
      <c r="I4297" s="35">
        <f>'EPD information'!$L$16*Tabell2[[#This Row],[Weight (kg)]]</f>
        <v>2.0459999999999998</v>
      </c>
      <c r="J4297" s="22">
        <f>'EPD information'!$M$16*Tabell2[[#This Row],[Weight (kg)]]</f>
        <v>3.5639999999999998E-2</v>
      </c>
      <c r="K4297" s="22">
        <f>'EPD information'!$N$16*Tabell2[[#This Row],[Weight (kg)]]</f>
        <v>4.2299999999999994E-3</v>
      </c>
      <c r="L4297" s="22">
        <f>'EPD information'!$O$16*Tabell2[[#This Row],[Weight (kg)]]</f>
        <v>0</v>
      </c>
      <c r="M4297" s="22">
        <f>'EPD information'!$P$16*Tabell2[[#This Row],[Weight (kg)]]</f>
        <v>2.82E-3</v>
      </c>
      <c r="N4297" s="22">
        <f>'EPD information'!$Q$16*Tabell2[[#This Row],[Weight (kg)]]</f>
        <v>9.3600000000000003E-2</v>
      </c>
      <c r="O4297" s="22">
        <f>'EPD information'!$R$16*Tabell2[[#This Row],[Weight (kg)]]</f>
        <v>1.518E-4</v>
      </c>
      <c r="P4297" s="22">
        <f>'EPD information'!$S$16*Tabell2[[#This Row],[Weight (kg)]]</f>
        <v>-0.72599999999999998</v>
      </c>
      <c r="Q4297" s="35">
        <f>'Product specific GWP'!$T$16*Tabell2[[#This Row],[Weight (kg)]]</f>
        <v>2.622E-2</v>
      </c>
      <c r="R4297" s="35" t="s">
        <v>48</v>
      </c>
      <c r="S4297" s="35">
        <f>'EPD information'!$V$16*Tabell2[[#This Row],[Weight (kg)]]</f>
        <v>4.2299999999999994E-3</v>
      </c>
      <c r="T4297" s="35" t="str">
        <f>'EPD information'!$W$16</f>
        <v>ND</v>
      </c>
      <c r="U4297" s="35">
        <f>'EPD information'!$X$16*Tabell2[[#This Row],[Weight (kg)]]</f>
        <v>2.82E-3</v>
      </c>
      <c r="V4297" s="35">
        <f>'EPD information'!$Y$16*Tabell2[[#This Row],[Weight (kg)]]</f>
        <v>9.3600000000000003E-2</v>
      </c>
      <c r="W4297" s="35">
        <f>'EPD information'!$Z$16*Tabell2[[#This Row],[Weight (kg)]]</f>
        <v>1.518E-4</v>
      </c>
      <c r="X4297" s="35">
        <f>'EPD information'!$AA$16*Tabell2[[#This Row],[Weight (kg)]]</f>
        <v>-0.72599999999999998</v>
      </c>
      <c r="Y4297" s="18">
        <f>'EPD information'!$AB$16*Tabell2[[#This Row],[Weight (kg)]]</f>
        <v>2.016</v>
      </c>
      <c r="Z4297" s="18">
        <f>'EPD information'!$AC$16*Tabell2[[#This Row],[Weight (kg)]]</f>
        <v>3.5339999999999996E-2</v>
      </c>
      <c r="AA4297" s="18">
        <f>'EPD information'!$AD$16*Tabell2[[#This Row],[Weight (kg)]]</f>
        <v>4.4219999999999997E-3</v>
      </c>
      <c r="AB4297" s="18" t="s">
        <v>48</v>
      </c>
      <c r="AC4297" s="18">
        <f>'EPD information'!$AF$16*Tabell2[[#This Row],[Weight (kg)]]</f>
        <v>2.7899999999999995E-3</v>
      </c>
      <c r="AD4297" s="18">
        <f>'EPD information'!$AG$16*Tabell2[[#This Row],[Weight (kg)]]</f>
        <v>9.2999999999999999E-2</v>
      </c>
      <c r="AE4297" s="18">
        <f>'EPD information'!$AH$16*Tabell2[[#This Row],[Weight (kg)]]</f>
        <v>1.4880000000000001E-4</v>
      </c>
      <c r="AF4297" s="21">
        <f>'EPD information'!$AI$16*Tabell2[[#This Row],[Weight (kg)]]</f>
        <v>-0.69</v>
      </c>
    </row>
    <row r="4298" spans="1:32" ht="28.5" x14ac:dyDescent="0.2">
      <c r="A4298" s="36" t="s">
        <v>289</v>
      </c>
      <c r="B4298" s="37" t="s">
        <v>290</v>
      </c>
      <c r="C4298" s="38">
        <v>776143</v>
      </c>
      <c r="D4298" s="39">
        <v>7319667761432</v>
      </c>
      <c r="E4298" s="37" t="s">
        <v>46</v>
      </c>
      <c r="F4298" s="40">
        <v>280</v>
      </c>
      <c r="G4298" s="37">
        <v>224</v>
      </c>
      <c r="H4298" s="41">
        <v>0.69</v>
      </c>
      <c r="I4298" s="35">
        <f>'EPD information'!$L$16*Tabell2[[#This Row],[Weight (kg)]]</f>
        <v>2.3529</v>
      </c>
      <c r="J4298" s="22">
        <f>'EPD information'!$M$16*Tabell2[[#This Row],[Weight (kg)]]</f>
        <v>4.0985999999999995E-2</v>
      </c>
      <c r="K4298" s="22">
        <f>'EPD information'!$N$16*Tabell2[[#This Row],[Weight (kg)]]</f>
        <v>4.8644999999999999E-3</v>
      </c>
      <c r="L4298" s="22">
        <f>'EPD information'!$O$16*Tabell2[[#This Row],[Weight (kg)]]</f>
        <v>0</v>
      </c>
      <c r="M4298" s="22">
        <f>'EPD information'!$P$16*Tabell2[[#This Row],[Weight (kg)]]</f>
        <v>3.2429999999999998E-3</v>
      </c>
      <c r="N4298" s="22">
        <f>'EPD information'!$Q$16*Tabell2[[#This Row],[Weight (kg)]]</f>
        <v>0.10763999999999999</v>
      </c>
      <c r="O4298" s="22">
        <f>'EPD information'!$R$16*Tabell2[[#This Row],[Weight (kg)]]</f>
        <v>1.7457E-4</v>
      </c>
      <c r="P4298" s="22">
        <f>'EPD information'!$S$16*Tabell2[[#This Row],[Weight (kg)]]</f>
        <v>-0.83489999999999986</v>
      </c>
      <c r="Q4298" s="35">
        <f>'Product specific GWP'!$T$16*Tabell2[[#This Row],[Weight (kg)]]</f>
        <v>3.0152999999999999E-2</v>
      </c>
      <c r="R4298" s="35" t="s">
        <v>48</v>
      </c>
      <c r="S4298" s="35">
        <f>'EPD information'!$V$16*Tabell2[[#This Row],[Weight (kg)]]</f>
        <v>4.8644999999999999E-3</v>
      </c>
      <c r="T4298" s="35" t="str">
        <f>'EPD information'!$W$16</f>
        <v>ND</v>
      </c>
      <c r="U4298" s="35">
        <f>'EPD information'!$X$16*Tabell2[[#This Row],[Weight (kg)]]</f>
        <v>3.2429999999999998E-3</v>
      </c>
      <c r="V4298" s="35">
        <f>'EPD information'!$Y$16*Tabell2[[#This Row],[Weight (kg)]]</f>
        <v>0.10763999999999999</v>
      </c>
      <c r="W4298" s="35">
        <f>'EPD information'!$Z$16*Tabell2[[#This Row],[Weight (kg)]]</f>
        <v>1.7457E-4</v>
      </c>
      <c r="X4298" s="35">
        <f>'EPD information'!$AA$16*Tabell2[[#This Row],[Weight (kg)]]</f>
        <v>-0.83489999999999986</v>
      </c>
      <c r="Y4298" s="18">
        <f>'EPD information'!$AB$16*Tabell2[[#This Row],[Weight (kg)]]</f>
        <v>2.3183999999999996</v>
      </c>
      <c r="Z4298" s="18">
        <f>'EPD information'!$AC$16*Tabell2[[#This Row],[Weight (kg)]]</f>
        <v>4.0640999999999997E-2</v>
      </c>
      <c r="AA4298" s="18">
        <f>'EPD information'!$AD$16*Tabell2[[#This Row],[Weight (kg)]]</f>
        <v>5.0852999999999992E-3</v>
      </c>
      <c r="AB4298" s="18" t="s">
        <v>48</v>
      </c>
      <c r="AC4298" s="18">
        <f>'EPD information'!$AF$16*Tabell2[[#This Row],[Weight (kg)]]</f>
        <v>3.2084999999999995E-3</v>
      </c>
      <c r="AD4298" s="18">
        <f>'EPD information'!$AG$16*Tabell2[[#This Row],[Weight (kg)]]</f>
        <v>0.10694999999999999</v>
      </c>
      <c r="AE4298" s="18">
        <f>'EPD information'!$AH$16*Tabell2[[#This Row],[Weight (kg)]]</f>
        <v>1.7112E-4</v>
      </c>
      <c r="AF4298" s="21">
        <f>'EPD information'!$AI$16*Tabell2[[#This Row],[Weight (kg)]]</f>
        <v>-0.79349999999999987</v>
      </c>
    </row>
    <row r="4299" spans="1:32" ht="28.5" x14ac:dyDescent="0.2">
      <c r="A4299" s="36" t="s">
        <v>289</v>
      </c>
      <c r="B4299" s="37" t="s">
        <v>290</v>
      </c>
      <c r="C4299" s="38">
        <v>276841</v>
      </c>
      <c r="D4299" s="39">
        <v>7319662768412</v>
      </c>
      <c r="E4299" s="37" t="s">
        <v>46</v>
      </c>
      <c r="F4299" s="40">
        <v>280</v>
      </c>
      <c r="G4299" s="37">
        <v>250</v>
      </c>
      <c r="H4299" s="41">
        <v>0.86</v>
      </c>
      <c r="I4299" s="35">
        <f>'EPD information'!$L$16*Tabell2[[#This Row],[Weight (kg)]]</f>
        <v>2.9325999999999999</v>
      </c>
      <c r="J4299" s="22">
        <f>'EPD information'!$M$16*Tabell2[[#This Row],[Weight (kg)]]</f>
        <v>5.1083999999999997E-2</v>
      </c>
      <c r="K4299" s="22">
        <f>'EPD information'!$N$16*Tabell2[[#This Row],[Weight (kg)]]</f>
        <v>6.0629999999999998E-3</v>
      </c>
      <c r="L4299" s="22">
        <f>'EPD information'!$O$16*Tabell2[[#This Row],[Weight (kg)]]</f>
        <v>0</v>
      </c>
      <c r="M4299" s="22">
        <f>'EPD information'!$P$16*Tabell2[[#This Row],[Weight (kg)]]</f>
        <v>4.0420000000000005E-3</v>
      </c>
      <c r="N4299" s="22">
        <f>'EPD information'!$Q$16*Tabell2[[#This Row],[Weight (kg)]]</f>
        <v>0.13416</v>
      </c>
      <c r="O4299" s="22">
        <f>'EPD information'!$R$16*Tabell2[[#This Row],[Weight (kg)]]</f>
        <v>2.1758000000000001E-4</v>
      </c>
      <c r="P4299" s="22">
        <f>'EPD information'!$S$16*Tabell2[[#This Row],[Weight (kg)]]</f>
        <v>-1.0406</v>
      </c>
      <c r="Q4299" s="35">
        <f>'Product specific GWP'!$T$16*Tabell2[[#This Row],[Weight (kg)]]</f>
        <v>3.7582000000000004E-2</v>
      </c>
      <c r="R4299" s="35" t="s">
        <v>48</v>
      </c>
      <c r="S4299" s="35">
        <f>'EPD information'!$V$16*Tabell2[[#This Row],[Weight (kg)]]</f>
        <v>6.0629999999999998E-3</v>
      </c>
      <c r="T4299" s="35" t="str">
        <f>'EPD information'!$W$16</f>
        <v>ND</v>
      </c>
      <c r="U4299" s="35">
        <f>'EPD information'!$X$16*Tabell2[[#This Row],[Weight (kg)]]</f>
        <v>4.0420000000000005E-3</v>
      </c>
      <c r="V4299" s="35">
        <f>'EPD information'!$Y$16*Tabell2[[#This Row],[Weight (kg)]]</f>
        <v>0.13416</v>
      </c>
      <c r="W4299" s="35">
        <f>'EPD information'!$Z$16*Tabell2[[#This Row],[Weight (kg)]]</f>
        <v>2.1758000000000001E-4</v>
      </c>
      <c r="X4299" s="35">
        <f>'EPD information'!$AA$16*Tabell2[[#This Row],[Weight (kg)]]</f>
        <v>-1.0406</v>
      </c>
      <c r="Y4299" s="18">
        <f>'EPD information'!$AB$16*Tabell2[[#This Row],[Weight (kg)]]</f>
        <v>2.8895999999999997</v>
      </c>
      <c r="Z4299" s="18">
        <f>'EPD information'!$AC$16*Tabell2[[#This Row],[Weight (kg)]]</f>
        <v>5.0653999999999998E-2</v>
      </c>
      <c r="AA4299" s="18">
        <f>'EPD information'!$AD$16*Tabell2[[#This Row],[Weight (kg)]]</f>
        <v>6.3381999999999996E-3</v>
      </c>
      <c r="AB4299" s="18" t="s">
        <v>48</v>
      </c>
      <c r="AC4299" s="18">
        <f>'EPD information'!$AF$16*Tabell2[[#This Row],[Weight (kg)]]</f>
        <v>3.999E-3</v>
      </c>
      <c r="AD4299" s="18">
        <f>'EPD information'!$AG$16*Tabell2[[#This Row],[Weight (kg)]]</f>
        <v>0.1333</v>
      </c>
      <c r="AE4299" s="18">
        <f>'EPD information'!$AH$16*Tabell2[[#This Row],[Weight (kg)]]</f>
        <v>2.1328000000000002E-4</v>
      </c>
      <c r="AF4299" s="21">
        <f>'EPD information'!$AI$16*Tabell2[[#This Row],[Weight (kg)]]</f>
        <v>-0.98899999999999988</v>
      </c>
    </row>
    <row r="4300" spans="1:32" ht="28.5" x14ac:dyDescent="0.2">
      <c r="A4300" s="36" t="s">
        <v>289</v>
      </c>
      <c r="B4300" s="37" t="s">
        <v>290</v>
      </c>
      <c r="C4300" s="38">
        <v>276842</v>
      </c>
      <c r="D4300" s="39">
        <v>7319662768429</v>
      </c>
      <c r="E4300" s="37" t="s">
        <v>46</v>
      </c>
      <c r="F4300" s="40">
        <v>280</v>
      </c>
      <c r="G4300" s="37">
        <v>280</v>
      </c>
      <c r="H4300" s="41">
        <v>1.03</v>
      </c>
      <c r="I4300" s="35">
        <f>'EPD information'!$L$16*Tabell2[[#This Row],[Weight (kg)]]</f>
        <v>3.5123000000000002</v>
      </c>
      <c r="J4300" s="22">
        <f>'EPD information'!$M$16*Tabell2[[#This Row],[Weight (kg)]]</f>
        <v>6.1182E-2</v>
      </c>
      <c r="K4300" s="22">
        <f>'EPD information'!$N$16*Tabell2[[#This Row],[Weight (kg)]]</f>
        <v>7.2614999999999997E-3</v>
      </c>
      <c r="L4300" s="22">
        <f>'EPD information'!$O$16*Tabell2[[#This Row],[Weight (kg)]]</f>
        <v>0</v>
      </c>
      <c r="M4300" s="22">
        <f>'EPD information'!$P$16*Tabell2[[#This Row],[Weight (kg)]]</f>
        <v>4.8410000000000007E-3</v>
      </c>
      <c r="N4300" s="22">
        <f>'EPD information'!$Q$16*Tabell2[[#This Row],[Weight (kg)]]</f>
        <v>0.16068000000000002</v>
      </c>
      <c r="O4300" s="22">
        <f>'EPD information'!$R$16*Tabell2[[#This Row],[Weight (kg)]]</f>
        <v>2.6059000000000005E-4</v>
      </c>
      <c r="P4300" s="22">
        <f>'EPD information'!$S$16*Tabell2[[#This Row],[Weight (kg)]]</f>
        <v>-1.2463</v>
      </c>
      <c r="Q4300" s="35">
        <f>'Product specific GWP'!$T$16*Tabell2[[#This Row],[Weight (kg)]]</f>
        <v>4.5011000000000002E-2</v>
      </c>
      <c r="R4300" s="35" t="s">
        <v>48</v>
      </c>
      <c r="S4300" s="35">
        <f>'EPD information'!$V$16*Tabell2[[#This Row],[Weight (kg)]]</f>
        <v>7.2614999999999997E-3</v>
      </c>
      <c r="T4300" s="35" t="str">
        <f>'EPD information'!$W$16</f>
        <v>ND</v>
      </c>
      <c r="U4300" s="35">
        <f>'EPD information'!$X$16*Tabell2[[#This Row],[Weight (kg)]]</f>
        <v>4.8410000000000007E-3</v>
      </c>
      <c r="V4300" s="35">
        <f>'EPD information'!$Y$16*Tabell2[[#This Row],[Weight (kg)]]</f>
        <v>0.16068000000000002</v>
      </c>
      <c r="W4300" s="35">
        <f>'EPD information'!$Z$16*Tabell2[[#This Row],[Weight (kg)]]</f>
        <v>2.6059000000000005E-4</v>
      </c>
      <c r="X4300" s="35">
        <f>'EPD information'!$AA$16*Tabell2[[#This Row],[Weight (kg)]]</f>
        <v>-1.2463</v>
      </c>
      <c r="Y4300" s="18">
        <f>'EPD information'!$AB$16*Tabell2[[#This Row],[Weight (kg)]]</f>
        <v>3.4607999999999999</v>
      </c>
      <c r="Z4300" s="18">
        <f>'EPD information'!$AC$16*Tabell2[[#This Row],[Weight (kg)]]</f>
        <v>6.0667000000000006E-2</v>
      </c>
      <c r="AA4300" s="18">
        <f>'EPD information'!$AD$16*Tabell2[[#This Row],[Weight (kg)]]</f>
        <v>7.5910999999999999E-3</v>
      </c>
      <c r="AB4300" s="18" t="s">
        <v>48</v>
      </c>
      <c r="AC4300" s="18">
        <f>'EPD information'!$AF$16*Tabell2[[#This Row],[Weight (kg)]]</f>
        <v>4.7894999999999995E-3</v>
      </c>
      <c r="AD4300" s="18">
        <f>'EPD information'!$AG$16*Tabell2[[#This Row],[Weight (kg)]]</f>
        <v>0.15965000000000001</v>
      </c>
      <c r="AE4300" s="18">
        <f>'EPD information'!$AH$16*Tabell2[[#This Row],[Weight (kg)]]</f>
        <v>2.5544000000000001E-4</v>
      </c>
      <c r="AF4300" s="21">
        <f>'EPD information'!$AI$16*Tabell2[[#This Row],[Weight (kg)]]</f>
        <v>-1.1844999999999999</v>
      </c>
    </row>
    <row r="4301" spans="1:32" ht="28.5" x14ac:dyDescent="0.2">
      <c r="A4301" s="36" t="s">
        <v>289</v>
      </c>
      <c r="B4301" s="37" t="s">
        <v>290</v>
      </c>
      <c r="C4301" s="38">
        <v>276843</v>
      </c>
      <c r="D4301" s="39">
        <v>7319662768436</v>
      </c>
      <c r="E4301" s="37" t="s">
        <v>46</v>
      </c>
      <c r="F4301" s="40">
        <v>280</v>
      </c>
      <c r="G4301" s="37">
        <v>300</v>
      </c>
      <c r="H4301" s="41">
        <v>1.1200000000000001</v>
      </c>
      <c r="I4301" s="35">
        <f>'EPD information'!$L$16*Tabell2[[#This Row],[Weight (kg)]]</f>
        <v>3.8192000000000004</v>
      </c>
      <c r="J4301" s="22">
        <f>'EPD information'!$M$16*Tabell2[[#This Row],[Weight (kg)]]</f>
        <v>6.6528000000000004E-2</v>
      </c>
      <c r="K4301" s="22">
        <f>'EPD information'!$N$16*Tabell2[[#This Row],[Weight (kg)]]</f>
        <v>7.8960000000000002E-3</v>
      </c>
      <c r="L4301" s="22">
        <f>'EPD information'!$O$16*Tabell2[[#This Row],[Weight (kg)]]</f>
        <v>0</v>
      </c>
      <c r="M4301" s="22">
        <f>'EPD information'!$P$16*Tabell2[[#This Row],[Weight (kg)]]</f>
        <v>5.2640000000000004E-3</v>
      </c>
      <c r="N4301" s="22">
        <f>'EPD information'!$Q$16*Tabell2[[#This Row],[Weight (kg)]]</f>
        <v>0.17472000000000001</v>
      </c>
      <c r="O4301" s="22">
        <f>'EPD information'!$R$16*Tabell2[[#This Row],[Weight (kg)]]</f>
        <v>2.8336000000000008E-4</v>
      </c>
      <c r="P4301" s="22">
        <f>'EPD information'!$S$16*Tabell2[[#This Row],[Weight (kg)]]</f>
        <v>-1.3552000000000002</v>
      </c>
      <c r="Q4301" s="35">
        <f>'Product specific GWP'!$T$16*Tabell2[[#This Row],[Weight (kg)]]</f>
        <v>4.8944000000000008E-2</v>
      </c>
      <c r="R4301" s="35" t="s">
        <v>48</v>
      </c>
      <c r="S4301" s="35">
        <f>'EPD information'!$V$16*Tabell2[[#This Row],[Weight (kg)]]</f>
        <v>7.8960000000000002E-3</v>
      </c>
      <c r="T4301" s="35" t="str">
        <f>'EPD information'!$W$16</f>
        <v>ND</v>
      </c>
      <c r="U4301" s="35">
        <f>'EPD information'!$X$16*Tabell2[[#This Row],[Weight (kg)]]</f>
        <v>5.2640000000000004E-3</v>
      </c>
      <c r="V4301" s="35">
        <f>'EPD information'!$Y$16*Tabell2[[#This Row],[Weight (kg)]]</f>
        <v>0.17472000000000001</v>
      </c>
      <c r="W4301" s="35">
        <f>'EPD information'!$Z$16*Tabell2[[#This Row],[Weight (kg)]]</f>
        <v>2.8336000000000008E-4</v>
      </c>
      <c r="X4301" s="35">
        <f>'EPD information'!$AA$16*Tabell2[[#This Row],[Weight (kg)]]</f>
        <v>-1.3552000000000002</v>
      </c>
      <c r="Y4301" s="18">
        <f>'EPD information'!$AB$16*Tabell2[[#This Row],[Weight (kg)]]</f>
        <v>3.7632000000000003</v>
      </c>
      <c r="Z4301" s="18">
        <f>'EPD information'!$AC$16*Tabell2[[#This Row],[Weight (kg)]]</f>
        <v>6.5968000000000013E-2</v>
      </c>
      <c r="AA4301" s="18">
        <f>'EPD information'!$AD$16*Tabell2[[#This Row],[Weight (kg)]]</f>
        <v>8.2544000000000003E-3</v>
      </c>
      <c r="AB4301" s="18" t="s">
        <v>48</v>
      </c>
      <c r="AC4301" s="18">
        <f>'EPD information'!$AF$16*Tabell2[[#This Row],[Weight (kg)]]</f>
        <v>5.208E-3</v>
      </c>
      <c r="AD4301" s="18">
        <f>'EPD information'!$AG$16*Tabell2[[#This Row],[Weight (kg)]]</f>
        <v>0.1736</v>
      </c>
      <c r="AE4301" s="18">
        <f>'EPD information'!$AH$16*Tabell2[[#This Row],[Weight (kg)]]</f>
        <v>2.7776000000000005E-4</v>
      </c>
      <c r="AF4301" s="21">
        <f>'EPD information'!$AI$16*Tabell2[[#This Row],[Weight (kg)]]</f>
        <v>-1.288</v>
      </c>
    </row>
    <row r="4302" spans="1:32" ht="28.5" x14ac:dyDescent="0.2">
      <c r="A4302" s="36" t="s">
        <v>289</v>
      </c>
      <c r="B4302" s="37" t="s">
        <v>290</v>
      </c>
      <c r="C4302" s="38">
        <v>276844</v>
      </c>
      <c r="D4302" s="39">
        <v>7319662768443</v>
      </c>
      <c r="E4302" s="37" t="s">
        <v>46</v>
      </c>
      <c r="F4302" s="40">
        <v>280</v>
      </c>
      <c r="G4302" s="37">
        <v>315</v>
      </c>
      <c r="H4302" s="41">
        <v>1.19</v>
      </c>
      <c r="I4302" s="35">
        <f>'EPD information'!$L$16*Tabell2[[#This Row],[Weight (kg)]]</f>
        <v>4.0579000000000001</v>
      </c>
      <c r="J4302" s="22">
        <f>'EPD information'!$M$16*Tabell2[[#This Row],[Weight (kg)]]</f>
        <v>7.0685999999999999E-2</v>
      </c>
      <c r="K4302" s="22">
        <f>'EPD information'!$N$16*Tabell2[[#This Row],[Weight (kg)]]</f>
        <v>8.3894999999999994E-3</v>
      </c>
      <c r="L4302" s="22">
        <f>'EPD information'!$O$16*Tabell2[[#This Row],[Weight (kg)]]</f>
        <v>0</v>
      </c>
      <c r="M4302" s="22">
        <f>'EPD information'!$P$16*Tabell2[[#This Row],[Weight (kg)]]</f>
        <v>5.5929999999999999E-3</v>
      </c>
      <c r="N4302" s="22">
        <f>'EPD information'!$Q$16*Tabell2[[#This Row],[Weight (kg)]]</f>
        <v>0.18564</v>
      </c>
      <c r="O4302" s="22">
        <f>'EPD information'!$R$16*Tabell2[[#This Row],[Weight (kg)]]</f>
        <v>3.0107000000000002E-4</v>
      </c>
      <c r="P4302" s="22">
        <f>'EPD information'!$S$16*Tabell2[[#This Row],[Weight (kg)]]</f>
        <v>-1.4399</v>
      </c>
      <c r="Q4302" s="35">
        <f>'Product specific GWP'!$T$16*Tabell2[[#This Row],[Weight (kg)]]</f>
        <v>5.2003000000000001E-2</v>
      </c>
      <c r="R4302" s="35" t="s">
        <v>48</v>
      </c>
      <c r="S4302" s="35">
        <f>'EPD information'!$V$16*Tabell2[[#This Row],[Weight (kg)]]</f>
        <v>8.3894999999999994E-3</v>
      </c>
      <c r="T4302" s="35" t="str">
        <f>'EPD information'!$W$16</f>
        <v>ND</v>
      </c>
      <c r="U4302" s="35">
        <f>'EPD information'!$X$16*Tabell2[[#This Row],[Weight (kg)]]</f>
        <v>5.5929999999999999E-3</v>
      </c>
      <c r="V4302" s="35">
        <f>'EPD information'!$Y$16*Tabell2[[#This Row],[Weight (kg)]]</f>
        <v>0.18564</v>
      </c>
      <c r="W4302" s="35">
        <f>'EPD information'!$Z$16*Tabell2[[#This Row],[Weight (kg)]]</f>
        <v>3.0107000000000002E-4</v>
      </c>
      <c r="X4302" s="35">
        <f>'EPD information'!$AA$16*Tabell2[[#This Row],[Weight (kg)]]</f>
        <v>-1.4399</v>
      </c>
      <c r="Y4302" s="18">
        <f>'EPD information'!$AB$16*Tabell2[[#This Row],[Weight (kg)]]</f>
        <v>3.9983999999999997</v>
      </c>
      <c r="Z4302" s="18">
        <f>'EPD information'!$AC$16*Tabell2[[#This Row],[Weight (kg)]]</f>
        <v>7.0091000000000001E-2</v>
      </c>
      <c r="AA4302" s="18">
        <f>'EPD information'!$AD$16*Tabell2[[#This Row],[Weight (kg)]]</f>
        <v>8.7703E-3</v>
      </c>
      <c r="AB4302" s="18" t="s">
        <v>48</v>
      </c>
      <c r="AC4302" s="18">
        <f>'EPD information'!$AF$16*Tabell2[[#This Row],[Weight (kg)]]</f>
        <v>5.5334999999999994E-3</v>
      </c>
      <c r="AD4302" s="18">
        <f>'EPD information'!$AG$16*Tabell2[[#This Row],[Weight (kg)]]</f>
        <v>0.18445</v>
      </c>
      <c r="AE4302" s="18">
        <f>'EPD information'!$AH$16*Tabell2[[#This Row],[Weight (kg)]]</f>
        <v>2.9512000000000001E-4</v>
      </c>
      <c r="AF4302" s="21">
        <f>'EPD information'!$AI$16*Tabell2[[#This Row],[Weight (kg)]]</f>
        <v>-1.3684999999999998</v>
      </c>
    </row>
    <row r="4303" spans="1:32" ht="28.5" x14ac:dyDescent="0.2">
      <c r="A4303" s="36" t="s">
        <v>289</v>
      </c>
      <c r="B4303" s="37" t="s">
        <v>290</v>
      </c>
      <c r="C4303" s="38">
        <v>276845</v>
      </c>
      <c r="D4303" s="39">
        <v>7319662768450</v>
      </c>
      <c r="E4303" s="37" t="s">
        <v>46</v>
      </c>
      <c r="F4303" s="40">
        <v>280</v>
      </c>
      <c r="G4303" s="37">
        <v>355</v>
      </c>
      <c r="H4303" s="41">
        <v>1.44</v>
      </c>
      <c r="I4303" s="35">
        <f>'EPD information'!$L$16*Tabell2[[#This Row],[Weight (kg)]]</f>
        <v>4.9104000000000001</v>
      </c>
      <c r="J4303" s="22">
        <f>'EPD information'!$M$16*Tabell2[[#This Row],[Weight (kg)]]</f>
        <v>8.5536000000000001E-2</v>
      </c>
      <c r="K4303" s="22">
        <f>'EPD information'!$N$16*Tabell2[[#This Row],[Weight (kg)]]</f>
        <v>1.0152E-2</v>
      </c>
      <c r="L4303" s="22">
        <f>'EPD information'!$O$16*Tabell2[[#This Row],[Weight (kg)]]</f>
        <v>0</v>
      </c>
      <c r="M4303" s="22">
        <f>'EPD information'!$P$16*Tabell2[[#This Row],[Weight (kg)]]</f>
        <v>6.7679999999999997E-3</v>
      </c>
      <c r="N4303" s="22">
        <f>'EPD information'!$Q$16*Tabell2[[#This Row],[Weight (kg)]]</f>
        <v>0.22463999999999998</v>
      </c>
      <c r="O4303" s="22">
        <f>'EPD information'!$R$16*Tabell2[[#This Row],[Weight (kg)]]</f>
        <v>3.6432000000000001E-4</v>
      </c>
      <c r="P4303" s="22">
        <f>'EPD information'!$S$16*Tabell2[[#This Row],[Weight (kg)]]</f>
        <v>-1.7423999999999999</v>
      </c>
      <c r="Q4303" s="35">
        <f>'Product specific GWP'!$T$16*Tabell2[[#This Row],[Weight (kg)]]</f>
        <v>6.2927999999999998E-2</v>
      </c>
      <c r="R4303" s="35" t="s">
        <v>48</v>
      </c>
      <c r="S4303" s="35">
        <f>'EPD information'!$V$16*Tabell2[[#This Row],[Weight (kg)]]</f>
        <v>1.0152E-2</v>
      </c>
      <c r="T4303" s="35" t="str">
        <f>'EPD information'!$W$16</f>
        <v>ND</v>
      </c>
      <c r="U4303" s="35">
        <f>'EPD information'!$X$16*Tabell2[[#This Row],[Weight (kg)]]</f>
        <v>6.7679999999999997E-3</v>
      </c>
      <c r="V4303" s="35">
        <f>'EPD information'!$Y$16*Tabell2[[#This Row],[Weight (kg)]]</f>
        <v>0.22463999999999998</v>
      </c>
      <c r="W4303" s="35">
        <f>'EPD information'!$Z$16*Tabell2[[#This Row],[Weight (kg)]]</f>
        <v>3.6432000000000001E-4</v>
      </c>
      <c r="X4303" s="35">
        <f>'EPD information'!$AA$16*Tabell2[[#This Row],[Weight (kg)]]</f>
        <v>-1.7423999999999999</v>
      </c>
      <c r="Y4303" s="18">
        <f>'EPD information'!$AB$16*Tabell2[[#This Row],[Weight (kg)]]</f>
        <v>4.8384</v>
      </c>
      <c r="Z4303" s="18">
        <f>'EPD information'!$AC$16*Tabell2[[#This Row],[Weight (kg)]]</f>
        <v>8.4816000000000003E-2</v>
      </c>
      <c r="AA4303" s="18">
        <f>'EPD information'!$AD$16*Tabell2[[#This Row],[Weight (kg)]]</f>
        <v>1.0612799999999999E-2</v>
      </c>
      <c r="AB4303" s="18" t="s">
        <v>48</v>
      </c>
      <c r="AC4303" s="18">
        <f>'EPD information'!$AF$16*Tabell2[[#This Row],[Weight (kg)]]</f>
        <v>6.6959999999999988E-3</v>
      </c>
      <c r="AD4303" s="18">
        <f>'EPD information'!$AG$16*Tabell2[[#This Row],[Weight (kg)]]</f>
        <v>0.22319999999999998</v>
      </c>
      <c r="AE4303" s="18">
        <f>'EPD information'!$AH$16*Tabell2[[#This Row],[Weight (kg)]]</f>
        <v>3.5712E-4</v>
      </c>
      <c r="AF4303" s="21">
        <f>'EPD information'!$AI$16*Tabell2[[#This Row],[Weight (kg)]]</f>
        <v>-1.6559999999999999</v>
      </c>
    </row>
    <row r="4304" spans="1:32" ht="28.5" x14ac:dyDescent="0.2">
      <c r="A4304" s="36" t="s">
        <v>289</v>
      </c>
      <c r="B4304" s="37" t="s">
        <v>290</v>
      </c>
      <c r="C4304" s="38">
        <v>276846</v>
      </c>
      <c r="D4304" s="39">
        <v>7319662768467</v>
      </c>
      <c r="E4304" s="37" t="s">
        <v>46</v>
      </c>
      <c r="F4304" s="40">
        <v>280</v>
      </c>
      <c r="G4304" s="37">
        <v>400</v>
      </c>
      <c r="H4304" s="41">
        <v>1.8</v>
      </c>
      <c r="I4304" s="35">
        <f>'EPD information'!$L$16*Tabell2[[#This Row],[Weight (kg)]]</f>
        <v>6.1380000000000008</v>
      </c>
      <c r="J4304" s="22">
        <f>'EPD information'!$M$16*Tabell2[[#This Row],[Weight (kg)]]</f>
        <v>0.10692</v>
      </c>
      <c r="K4304" s="22">
        <f>'EPD information'!$N$16*Tabell2[[#This Row],[Weight (kg)]]</f>
        <v>1.269E-2</v>
      </c>
      <c r="L4304" s="22">
        <f>'EPD information'!$O$16*Tabell2[[#This Row],[Weight (kg)]]</f>
        <v>0</v>
      </c>
      <c r="M4304" s="22">
        <f>'EPD information'!$P$16*Tabell2[[#This Row],[Weight (kg)]]</f>
        <v>8.4600000000000005E-3</v>
      </c>
      <c r="N4304" s="22">
        <f>'EPD information'!$Q$16*Tabell2[[#This Row],[Weight (kg)]]</f>
        <v>0.28079999999999999</v>
      </c>
      <c r="O4304" s="22">
        <f>'EPD information'!$R$16*Tabell2[[#This Row],[Weight (kg)]]</f>
        <v>4.5540000000000006E-4</v>
      </c>
      <c r="P4304" s="22">
        <f>'EPD information'!$S$16*Tabell2[[#This Row],[Weight (kg)]]</f>
        <v>-2.1779999999999999</v>
      </c>
      <c r="Q4304" s="35">
        <f>'Product specific GWP'!$T$16*Tabell2[[#This Row],[Weight (kg)]]</f>
        <v>7.8660000000000008E-2</v>
      </c>
      <c r="R4304" s="35" t="s">
        <v>48</v>
      </c>
      <c r="S4304" s="35">
        <f>'EPD information'!$V$16*Tabell2[[#This Row],[Weight (kg)]]</f>
        <v>1.269E-2</v>
      </c>
      <c r="T4304" s="35" t="str">
        <f>'EPD information'!$W$16</f>
        <v>ND</v>
      </c>
      <c r="U4304" s="35">
        <f>'EPD information'!$X$16*Tabell2[[#This Row],[Weight (kg)]]</f>
        <v>8.4600000000000005E-3</v>
      </c>
      <c r="V4304" s="35">
        <f>'EPD information'!$Y$16*Tabell2[[#This Row],[Weight (kg)]]</f>
        <v>0.28079999999999999</v>
      </c>
      <c r="W4304" s="35">
        <f>'EPD information'!$Z$16*Tabell2[[#This Row],[Weight (kg)]]</f>
        <v>4.5540000000000006E-4</v>
      </c>
      <c r="X4304" s="35">
        <f>'EPD information'!$AA$16*Tabell2[[#This Row],[Weight (kg)]]</f>
        <v>-2.1779999999999999</v>
      </c>
      <c r="Y4304" s="18">
        <f>'EPD information'!$AB$16*Tabell2[[#This Row],[Weight (kg)]]</f>
        <v>6.048</v>
      </c>
      <c r="Z4304" s="18">
        <f>'EPD information'!$AC$16*Tabell2[[#This Row],[Weight (kg)]]</f>
        <v>0.10602</v>
      </c>
      <c r="AA4304" s="18">
        <f>'EPD information'!$AD$16*Tabell2[[#This Row],[Weight (kg)]]</f>
        <v>1.3266E-2</v>
      </c>
      <c r="AB4304" s="18" t="s">
        <v>48</v>
      </c>
      <c r="AC4304" s="18">
        <f>'EPD information'!$AF$16*Tabell2[[#This Row],[Weight (kg)]]</f>
        <v>8.369999999999999E-3</v>
      </c>
      <c r="AD4304" s="18">
        <f>'EPD information'!$AG$16*Tabell2[[#This Row],[Weight (kg)]]</f>
        <v>0.27900000000000003</v>
      </c>
      <c r="AE4304" s="18">
        <f>'EPD information'!$AH$16*Tabell2[[#This Row],[Weight (kg)]]</f>
        <v>4.4640000000000001E-4</v>
      </c>
      <c r="AF4304" s="21">
        <f>'EPD information'!$AI$16*Tabell2[[#This Row],[Weight (kg)]]</f>
        <v>-2.0699999999999998</v>
      </c>
    </row>
    <row r="4305" spans="1:32" ht="28.5" x14ac:dyDescent="0.2">
      <c r="A4305" s="36" t="s">
        <v>289</v>
      </c>
      <c r="B4305" s="37" t="s">
        <v>290</v>
      </c>
      <c r="C4305" s="38">
        <v>276847</v>
      </c>
      <c r="D4305" s="39">
        <v>7319662768474</v>
      </c>
      <c r="E4305" s="37" t="s">
        <v>46</v>
      </c>
      <c r="F4305" s="40">
        <v>280</v>
      </c>
      <c r="G4305" s="37">
        <v>450</v>
      </c>
      <c r="H4305" s="41">
        <v>2.11</v>
      </c>
      <c r="I4305" s="35">
        <f>'EPD information'!$L$16*Tabell2[[#This Row],[Weight (kg)]]</f>
        <v>7.1951000000000001</v>
      </c>
      <c r="J4305" s="22">
        <f>'EPD information'!$M$16*Tabell2[[#This Row],[Weight (kg)]]</f>
        <v>0.125334</v>
      </c>
      <c r="K4305" s="22">
        <f>'EPD information'!$N$16*Tabell2[[#This Row],[Weight (kg)]]</f>
        <v>1.4875499999999998E-2</v>
      </c>
      <c r="L4305" s="22">
        <f>'EPD information'!$O$16*Tabell2[[#This Row],[Weight (kg)]]</f>
        <v>0</v>
      </c>
      <c r="M4305" s="22">
        <f>'EPD information'!$P$16*Tabell2[[#This Row],[Weight (kg)]]</f>
        <v>9.9170000000000005E-3</v>
      </c>
      <c r="N4305" s="22">
        <f>'EPD information'!$Q$16*Tabell2[[#This Row],[Weight (kg)]]</f>
        <v>0.32915999999999995</v>
      </c>
      <c r="O4305" s="22">
        <f>'EPD information'!$R$16*Tabell2[[#This Row],[Weight (kg)]]</f>
        <v>5.3383E-4</v>
      </c>
      <c r="P4305" s="22">
        <f>'EPD information'!$S$16*Tabell2[[#This Row],[Weight (kg)]]</f>
        <v>-2.5530999999999997</v>
      </c>
      <c r="Q4305" s="35">
        <f>'Product specific GWP'!$T$16*Tabell2[[#This Row],[Weight (kg)]]</f>
        <v>9.2206999999999997E-2</v>
      </c>
      <c r="R4305" s="35" t="s">
        <v>48</v>
      </c>
      <c r="S4305" s="35">
        <f>'EPD information'!$V$16*Tabell2[[#This Row],[Weight (kg)]]</f>
        <v>1.4875499999999998E-2</v>
      </c>
      <c r="T4305" s="35" t="str">
        <f>'EPD information'!$W$16</f>
        <v>ND</v>
      </c>
      <c r="U4305" s="35">
        <f>'EPD information'!$X$16*Tabell2[[#This Row],[Weight (kg)]]</f>
        <v>9.9170000000000005E-3</v>
      </c>
      <c r="V4305" s="35">
        <f>'EPD information'!$Y$16*Tabell2[[#This Row],[Weight (kg)]]</f>
        <v>0.32915999999999995</v>
      </c>
      <c r="W4305" s="35">
        <f>'EPD information'!$Z$16*Tabell2[[#This Row],[Weight (kg)]]</f>
        <v>5.3383E-4</v>
      </c>
      <c r="X4305" s="35">
        <f>'EPD information'!$AA$16*Tabell2[[#This Row],[Weight (kg)]]</f>
        <v>-2.5530999999999997</v>
      </c>
      <c r="Y4305" s="18">
        <f>'EPD information'!$AB$16*Tabell2[[#This Row],[Weight (kg)]]</f>
        <v>7.089599999999999</v>
      </c>
      <c r="Z4305" s="18">
        <f>'EPD information'!$AC$16*Tabell2[[#This Row],[Weight (kg)]]</f>
        <v>0.124279</v>
      </c>
      <c r="AA4305" s="18">
        <f>'EPD information'!$AD$16*Tabell2[[#This Row],[Weight (kg)]]</f>
        <v>1.5550699999999999E-2</v>
      </c>
      <c r="AB4305" s="18" t="s">
        <v>48</v>
      </c>
      <c r="AC4305" s="18">
        <f>'EPD information'!$AF$16*Tabell2[[#This Row],[Weight (kg)]]</f>
        <v>9.811499999999999E-3</v>
      </c>
      <c r="AD4305" s="18">
        <f>'EPD information'!$AG$16*Tabell2[[#This Row],[Weight (kg)]]</f>
        <v>0.32704999999999995</v>
      </c>
      <c r="AE4305" s="18">
        <f>'EPD information'!$AH$16*Tabell2[[#This Row],[Weight (kg)]]</f>
        <v>5.2327999999999999E-4</v>
      </c>
      <c r="AF4305" s="21">
        <f>'EPD information'!$AI$16*Tabell2[[#This Row],[Weight (kg)]]</f>
        <v>-2.4264999999999999</v>
      </c>
    </row>
    <row r="4306" spans="1:32" ht="28.5" x14ac:dyDescent="0.2">
      <c r="A4306" s="36" t="s">
        <v>289</v>
      </c>
      <c r="B4306" s="37" t="s">
        <v>290</v>
      </c>
      <c r="C4306" s="38">
        <v>276848</v>
      </c>
      <c r="D4306" s="39">
        <v>7319662768481</v>
      </c>
      <c r="E4306" s="37" t="s">
        <v>46</v>
      </c>
      <c r="F4306" s="40">
        <v>280</v>
      </c>
      <c r="G4306" s="37">
        <v>500</v>
      </c>
      <c r="H4306" s="41">
        <v>2.2999999999999998</v>
      </c>
      <c r="I4306" s="35">
        <f>'EPD information'!$L$16*Tabell2[[#This Row],[Weight (kg)]]</f>
        <v>7.843</v>
      </c>
      <c r="J4306" s="22">
        <f>'EPD information'!$M$16*Tabell2[[#This Row],[Weight (kg)]]</f>
        <v>0.13661999999999999</v>
      </c>
      <c r="K4306" s="22">
        <f>'EPD information'!$N$16*Tabell2[[#This Row],[Weight (kg)]]</f>
        <v>1.6214999999999997E-2</v>
      </c>
      <c r="L4306" s="22">
        <f>'EPD information'!$O$16*Tabell2[[#This Row],[Weight (kg)]]</f>
        <v>0</v>
      </c>
      <c r="M4306" s="22">
        <f>'EPD information'!$P$16*Tabell2[[#This Row],[Weight (kg)]]</f>
        <v>1.081E-2</v>
      </c>
      <c r="N4306" s="22">
        <f>'EPD information'!$Q$16*Tabell2[[#This Row],[Weight (kg)]]</f>
        <v>0.35879999999999995</v>
      </c>
      <c r="O4306" s="22">
        <f>'EPD information'!$R$16*Tabell2[[#This Row],[Weight (kg)]]</f>
        <v>5.819E-4</v>
      </c>
      <c r="P4306" s="22">
        <f>'EPD information'!$S$16*Tabell2[[#This Row],[Weight (kg)]]</f>
        <v>-2.7829999999999999</v>
      </c>
      <c r="Q4306" s="35">
        <f>'Product specific GWP'!$T$16*Tabell2[[#This Row],[Weight (kg)]]</f>
        <v>0.10051</v>
      </c>
      <c r="R4306" s="35" t="s">
        <v>48</v>
      </c>
      <c r="S4306" s="35">
        <f>'EPD information'!$V$16*Tabell2[[#This Row],[Weight (kg)]]</f>
        <v>1.6214999999999997E-2</v>
      </c>
      <c r="T4306" s="35" t="str">
        <f>'EPD information'!$W$16</f>
        <v>ND</v>
      </c>
      <c r="U4306" s="35">
        <f>'EPD information'!$X$16*Tabell2[[#This Row],[Weight (kg)]]</f>
        <v>1.081E-2</v>
      </c>
      <c r="V4306" s="35">
        <f>'EPD information'!$Y$16*Tabell2[[#This Row],[Weight (kg)]]</f>
        <v>0.35879999999999995</v>
      </c>
      <c r="W4306" s="35">
        <f>'EPD information'!$Z$16*Tabell2[[#This Row],[Weight (kg)]]</f>
        <v>5.819E-4</v>
      </c>
      <c r="X4306" s="35">
        <f>'EPD information'!$AA$16*Tabell2[[#This Row],[Weight (kg)]]</f>
        <v>-2.7829999999999999</v>
      </c>
      <c r="Y4306" s="18">
        <f>'EPD information'!$AB$16*Tabell2[[#This Row],[Weight (kg)]]</f>
        <v>7.7279999999999989</v>
      </c>
      <c r="Z4306" s="18">
        <f>'EPD information'!$AC$16*Tabell2[[#This Row],[Weight (kg)]]</f>
        <v>0.13546999999999998</v>
      </c>
      <c r="AA4306" s="18">
        <f>'EPD information'!$AD$16*Tabell2[[#This Row],[Weight (kg)]]</f>
        <v>1.6950999999999997E-2</v>
      </c>
      <c r="AB4306" s="18" t="s">
        <v>48</v>
      </c>
      <c r="AC4306" s="18">
        <f>'EPD information'!$AF$16*Tabell2[[#This Row],[Weight (kg)]]</f>
        <v>1.0694999999999998E-2</v>
      </c>
      <c r="AD4306" s="18">
        <f>'EPD information'!$AG$16*Tabell2[[#This Row],[Weight (kg)]]</f>
        <v>0.35649999999999998</v>
      </c>
      <c r="AE4306" s="18">
        <f>'EPD information'!$AH$16*Tabell2[[#This Row],[Weight (kg)]]</f>
        <v>5.7039999999999999E-4</v>
      </c>
      <c r="AF4306" s="21">
        <f>'EPD information'!$AI$16*Tabell2[[#This Row],[Weight (kg)]]</f>
        <v>-2.6449999999999996</v>
      </c>
    </row>
    <row r="4307" spans="1:32" ht="28.5" x14ac:dyDescent="0.2">
      <c r="A4307" s="36" t="s">
        <v>289</v>
      </c>
      <c r="B4307" s="37" t="s">
        <v>290</v>
      </c>
      <c r="C4307" s="38">
        <v>592678</v>
      </c>
      <c r="D4307" s="39">
        <v>7319660833891</v>
      </c>
      <c r="E4307" s="37" t="s">
        <v>46</v>
      </c>
      <c r="F4307" s="40">
        <v>280</v>
      </c>
      <c r="G4307" s="37">
        <v>560</v>
      </c>
      <c r="H4307" s="41">
        <v>3.4249999999999998</v>
      </c>
      <c r="I4307" s="35">
        <f>'EPD information'!$L$16*Tabell2[[#This Row],[Weight (kg)]]</f>
        <v>11.67925</v>
      </c>
      <c r="J4307" s="22">
        <f>'EPD information'!$M$16*Tabell2[[#This Row],[Weight (kg)]]</f>
        <v>0.20344499999999999</v>
      </c>
      <c r="K4307" s="22">
        <f>'EPD information'!$N$16*Tabell2[[#This Row],[Weight (kg)]]</f>
        <v>2.4146249999999998E-2</v>
      </c>
      <c r="L4307" s="22">
        <f>'EPD information'!$O$16*Tabell2[[#This Row],[Weight (kg)]]</f>
        <v>0</v>
      </c>
      <c r="M4307" s="22">
        <f>'EPD information'!$P$16*Tabell2[[#This Row],[Weight (kg)]]</f>
        <v>1.6097500000000001E-2</v>
      </c>
      <c r="N4307" s="22">
        <f>'EPD information'!$Q$16*Tabell2[[#This Row],[Weight (kg)]]</f>
        <v>0.5343</v>
      </c>
      <c r="O4307" s="22">
        <f>'EPD information'!$R$16*Tabell2[[#This Row],[Weight (kg)]]</f>
        <v>8.6652500000000004E-4</v>
      </c>
      <c r="P4307" s="22">
        <f>'EPD information'!$S$16*Tabell2[[#This Row],[Weight (kg)]]</f>
        <v>-4.1442499999999995</v>
      </c>
      <c r="Q4307" s="35">
        <f>'Product specific GWP'!$T$16*Tabell2[[#This Row],[Weight (kg)]]</f>
        <v>0.14967250000000001</v>
      </c>
      <c r="R4307" s="35" t="s">
        <v>48</v>
      </c>
      <c r="S4307" s="35">
        <f>'EPD information'!$V$16*Tabell2[[#This Row],[Weight (kg)]]</f>
        <v>2.4146249999999998E-2</v>
      </c>
      <c r="T4307" s="35" t="str">
        <f>'EPD information'!$W$16</f>
        <v>ND</v>
      </c>
      <c r="U4307" s="35">
        <f>'EPD information'!$X$16*Tabell2[[#This Row],[Weight (kg)]]</f>
        <v>1.6097500000000001E-2</v>
      </c>
      <c r="V4307" s="35">
        <f>'EPD information'!$Y$16*Tabell2[[#This Row],[Weight (kg)]]</f>
        <v>0.5343</v>
      </c>
      <c r="W4307" s="35">
        <f>'EPD information'!$Z$16*Tabell2[[#This Row],[Weight (kg)]]</f>
        <v>8.6652500000000004E-4</v>
      </c>
      <c r="X4307" s="35">
        <f>'EPD information'!$AA$16*Tabell2[[#This Row],[Weight (kg)]]</f>
        <v>-4.1442499999999995</v>
      </c>
      <c r="Y4307" s="18">
        <f>'EPD information'!$AB$16*Tabell2[[#This Row],[Weight (kg)]]</f>
        <v>11.507999999999999</v>
      </c>
      <c r="Z4307" s="18">
        <f>'EPD information'!$AC$16*Tabell2[[#This Row],[Weight (kg)]]</f>
        <v>0.20173249999999998</v>
      </c>
      <c r="AA4307" s="18">
        <f>'EPD information'!$AD$16*Tabell2[[#This Row],[Weight (kg)]]</f>
        <v>2.5242249999999997E-2</v>
      </c>
      <c r="AB4307" s="18" t="s">
        <v>48</v>
      </c>
      <c r="AC4307" s="18">
        <f>'EPD information'!$AF$16*Tabell2[[#This Row],[Weight (kg)]]</f>
        <v>1.5926249999999999E-2</v>
      </c>
      <c r="AD4307" s="18">
        <f>'EPD information'!$AG$16*Tabell2[[#This Row],[Weight (kg)]]</f>
        <v>0.53087499999999999</v>
      </c>
      <c r="AE4307" s="18">
        <f>'EPD information'!$AH$16*Tabell2[[#This Row],[Weight (kg)]]</f>
        <v>8.4940000000000005E-4</v>
      </c>
      <c r="AF4307" s="21">
        <f>'EPD information'!$AI$16*Tabell2[[#This Row],[Weight (kg)]]</f>
        <v>-3.9387499999999993</v>
      </c>
    </row>
    <row r="4308" spans="1:32" ht="28.5" x14ac:dyDescent="0.2">
      <c r="A4308" s="36" t="s">
        <v>289</v>
      </c>
      <c r="B4308" s="37" t="s">
        <v>290</v>
      </c>
      <c r="C4308" s="38">
        <v>592679</v>
      </c>
      <c r="D4308" s="39">
        <v>7319660833907</v>
      </c>
      <c r="E4308" s="37" t="s">
        <v>46</v>
      </c>
      <c r="F4308" s="40">
        <v>280</v>
      </c>
      <c r="G4308" s="37">
        <v>600</v>
      </c>
      <c r="H4308" s="41">
        <v>3.5916000000000001</v>
      </c>
      <c r="I4308" s="35">
        <f>'EPD information'!$L$16*Tabell2[[#This Row],[Weight (kg)]]</f>
        <v>12.247356000000002</v>
      </c>
      <c r="J4308" s="22">
        <f>'EPD information'!$M$16*Tabell2[[#This Row],[Weight (kg)]]</f>
        <v>0.21334104000000001</v>
      </c>
      <c r="K4308" s="22">
        <f>'EPD information'!$N$16*Tabell2[[#This Row],[Weight (kg)]]</f>
        <v>2.5320780000000001E-2</v>
      </c>
      <c r="L4308" s="22">
        <f>'EPD information'!$O$16*Tabell2[[#This Row],[Weight (kg)]]</f>
        <v>0</v>
      </c>
      <c r="M4308" s="22">
        <f>'EPD information'!$P$16*Tabell2[[#This Row],[Weight (kg)]]</f>
        <v>1.688052E-2</v>
      </c>
      <c r="N4308" s="22">
        <f>'EPD information'!$Q$16*Tabell2[[#This Row],[Weight (kg)]]</f>
        <v>0.56028960000000005</v>
      </c>
      <c r="O4308" s="22">
        <f>'EPD information'!$R$16*Tabell2[[#This Row],[Weight (kg)]]</f>
        <v>9.086748000000001E-4</v>
      </c>
      <c r="P4308" s="22">
        <f>'EPD information'!$S$16*Tabell2[[#This Row],[Weight (kg)]]</f>
        <v>-4.3458360000000003</v>
      </c>
      <c r="Q4308" s="35">
        <f>'Product specific GWP'!$T$16*Tabell2[[#This Row],[Weight (kg)]]</f>
        <v>0.15695292000000002</v>
      </c>
      <c r="R4308" s="35" t="s">
        <v>48</v>
      </c>
      <c r="S4308" s="35">
        <f>'EPD information'!$V$16*Tabell2[[#This Row],[Weight (kg)]]</f>
        <v>2.5320780000000001E-2</v>
      </c>
      <c r="T4308" s="35" t="str">
        <f>'EPD information'!$W$16</f>
        <v>ND</v>
      </c>
      <c r="U4308" s="35">
        <f>'EPD information'!$X$16*Tabell2[[#This Row],[Weight (kg)]]</f>
        <v>1.688052E-2</v>
      </c>
      <c r="V4308" s="35">
        <f>'EPD information'!$Y$16*Tabell2[[#This Row],[Weight (kg)]]</f>
        <v>0.56028960000000005</v>
      </c>
      <c r="W4308" s="35">
        <f>'EPD information'!$Z$16*Tabell2[[#This Row],[Weight (kg)]]</f>
        <v>9.086748000000001E-4</v>
      </c>
      <c r="X4308" s="35">
        <f>'EPD information'!$AA$16*Tabell2[[#This Row],[Weight (kg)]]</f>
        <v>-4.3458360000000003</v>
      </c>
      <c r="Y4308" s="18">
        <f>'EPD information'!$AB$16*Tabell2[[#This Row],[Weight (kg)]]</f>
        <v>12.067776</v>
      </c>
      <c r="Z4308" s="18">
        <f>'EPD information'!$AC$16*Tabell2[[#This Row],[Weight (kg)]]</f>
        <v>0.21154524000000002</v>
      </c>
      <c r="AA4308" s="18">
        <f>'EPD information'!$AD$16*Tabell2[[#This Row],[Weight (kg)]]</f>
        <v>2.6470092000000001E-2</v>
      </c>
      <c r="AB4308" s="18" t="s">
        <v>48</v>
      </c>
      <c r="AC4308" s="18">
        <f>'EPD information'!$AF$16*Tabell2[[#This Row],[Weight (kg)]]</f>
        <v>1.6700940000000001E-2</v>
      </c>
      <c r="AD4308" s="18">
        <f>'EPD information'!$AG$16*Tabell2[[#This Row],[Weight (kg)]]</f>
        <v>0.55669800000000003</v>
      </c>
      <c r="AE4308" s="18">
        <f>'EPD information'!$AH$16*Tabell2[[#This Row],[Weight (kg)]]</f>
        <v>8.9071680000000011E-4</v>
      </c>
      <c r="AF4308" s="21">
        <f>'EPD information'!$AI$16*Tabell2[[#This Row],[Weight (kg)]]</f>
        <v>-4.1303399999999995</v>
      </c>
    </row>
    <row r="4309" spans="1:32" ht="28.5" x14ac:dyDescent="0.2">
      <c r="A4309" s="36" t="s">
        <v>289</v>
      </c>
      <c r="B4309" s="37" t="s">
        <v>290</v>
      </c>
      <c r="C4309" s="38">
        <v>592680</v>
      </c>
      <c r="D4309" s="39">
        <v>7319660833914</v>
      </c>
      <c r="E4309" s="37" t="s">
        <v>46</v>
      </c>
      <c r="F4309" s="40">
        <v>280</v>
      </c>
      <c r="G4309" s="37">
        <v>630</v>
      </c>
      <c r="H4309" s="41">
        <v>3.8445999999999998</v>
      </c>
      <c r="I4309" s="35">
        <f>'EPD information'!$L$16*Tabell2[[#This Row],[Weight (kg)]]</f>
        <v>13.110085999999999</v>
      </c>
      <c r="J4309" s="22">
        <f>'EPD information'!$M$16*Tabell2[[#This Row],[Weight (kg)]]</f>
        <v>0.22836924</v>
      </c>
      <c r="K4309" s="22">
        <f>'EPD information'!$N$16*Tabell2[[#This Row],[Weight (kg)]]</f>
        <v>2.7104429999999999E-2</v>
      </c>
      <c r="L4309" s="22">
        <f>'EPD information'!$O$16*Tabell2[[#This Row],[Weight (kg)]]</f>
        <v>0</v>
      </c>
      <c r="M4309" s="22">
        <f>'EPD information'!$P$16*Tabell2[[#This Row],[Weight (kg)]]</f>
        <v>1.8069619999999998E-2</v>
      </c>
      <c r="N4309" s="22">
        <f>'EPD information'!$Q$16*Tabell2[[#This Row],[Weight (kg)]]</f>
        <v>0.5997576</v>
      </c>
      <c r="O4309" s="22">
        <f>'EPD information'!$R$16*Tabell2[[#This Row],[Weight (kg)]]</f>
        <v>9.7268380000000007E-4</v>
      </c>
      <c r="P4309" s="22">
        <f>'EPD information'!$S$16*Tabell2[[#This Row],[Weight (kg)]]</f>
        <v>-4.6519659999999998</v>
      </c>
      <c r="Q4309" s="35">
        <f>'Product specific GWP'!$T$16*Tabell2[[#This Row],[Weight (kg)]]</f>
        <v>0.16800902000000001</v>
      </c>
      <c r="R4309" s="35" t="s">
        <v>48</v>
      </c>
      <c r="S4309" s="35">
        <f>'EPD information'!$V$16*Tabell2[[#This Row],[Weight (kg)]]</f>
        <v>2.7104429999999999E-2</v>
      </c>
      <c r="T4309" s="35" t="str">
        <f>'EPD information'!$W$16</f>
        <v>ND</v>
      </c>
      <c r="U4309" s="35">
        <f>'EPD information'!$X$16*Tabell2[[#This Row],[Weight (kg)]]</f>
        <v>1.8069619999999998E-2</v>
      </c>
      <c r="V4309" s="35">
        <f>'EPD information'!$Y$16*Tabell2[[#This Row],[Weight (kg)]]</f>
        <v>0.5997576</v>
      </c>
      <c r="W4309" s="35">
        <f>'EPD information'!$Z$16*Tabell2[[#This Row],[Weight (kg)]]</f>
        <v>9.7268380000000007E-4</v>
      </c>
      <c r="X4309" s="35">
        <f>'EPD information'!$AA$16*Tabell2[[#This Row],[Weight (kg)]]</f>
        <v>-4.6519659999999998</v>
      </c>
      <c r="Y4309" s="18">
        <f>'EPD information'!$AB$16*Tabell2[[#This Row],[Weight (kg)]]</f>
        <v>12.917855999999999</v>
      </c>
      <c r="Z4309" s="18">
        <f>'EPD information'!$AC$16*Tabell2[[#This Row],[Weight (kg)]]</f>
        <v>0.22644693999999999</v>
      </c>
      <c r="AA4309" s="18">
        <f>'EPD information'!$AD$16*Tabell2[[#This Row],[Weight (kg)]]</f>
        <v>2.8334701999999996E-2</v>
      </c>
      <c r="AB4309" s="18" t="s">
        <v>48</v>
      </c>
      <c r="AC4309" s="18">
        <f>'EPD information'!$AF$16*Tabell2[[#This Row],[Weight (kg)]]</f>
        <v>1.7877389999999996E-2</v>
      </c>
      <c r="AD4309" s="18">
        <f>'EPD information'!$AG$16*Tabell2[[#This Row],[Weight (kg)]]</f>
        <v>0.59591299999999991</v>
      </c>
      <c r="AE4309" s="18">
        <f>'EPD information'!$AH$16*Tabell2[[#This Row],[Weight (kg)]]</f>
        <v>9.534608E-4</v>
      </c>
      <c r="AF4309" s="21">
        <f>'EPD information'!$AI$16*Tabell2[[#This Row],[Weight (kg)]]</f>
        <v>-4.4212899999999991</v>
      </c>
    </row>
    <row r="4310" spans="1:32" ht="28.5" x14ac:dyDescent="0.2">
      <c r="A4310" s="36" t="s">
        <v>289</v>
      </c>
      <c r="B4310" s="37" t="s">
        <v>290</v>
      </c>
      <c r="C4310" s="38">
        <v>592681</v>
      </c>
      <c r="D4310" s="39">
        <v>7319660833921</v>
      </c>
      <c r="E4310" s="37" t="s">
        <v>46</v>
      </c>
      <c r="F4310" s="40">
        <v>280</v>
      </c>
      <c r="G4310" s="37">
        <v>710</v>
      </c>
      <c r="H4310" s="41">
        <v>5.7454000000000001</v>
      </c>
      <c r="I4310" s="35">
        <f>'EPD information'!$L$16*Tabell2[[#This Row],[Weight (kg)]]</f>
        <v>19.591813999999999</v>
      </c>
      <c r="J4310" s="22">
        <f>'EPD information'!$M$16*Tabell2[[#This Row],[Weight (kg)]]</f>
        <v>0.34127676000000001</v>
      </c>
      <c r="K4310" s="22">
        <f>'EPD information'!$N$16*Tabell2[[#This Row],[Weight (kg)]]</f>
        <v>4.0505069999999997E-2</v>
      </c>
      <c r="L4310" s="22">
        <f>'EPD information'!$O$16*Tabell2[[#This Row],[Weight (kg)]]</f>
        <v>0</v>
      </c>
      <c r="M4310" s="22">
        <f>'EPD information'!$P$16*Tabell2[[#This Row],[Weight (kg)]]</f>
        <v>2.700338E-2</v>
      </c>
      <c r="N4310" s="22">
        <f>'EPD information'!$Q$16*Tabell2[[#This Row],[Weight (kg)]]</f>
        <v>0.89628240000000003</v>
      </c>
      <c r="O4310" s="22">
        <f>'EPD information'!$R$16*Tabell2[[#This Row],[Weight (kg)]]</f>
        <v>1.4535862000000001E-3</v>
      </c>
      <c r="P4310" s="22">
        <f>'EPD information'!$S$16*Tabell2[[#This Row],[Weight (kg)]]</f>
        <v>-6.9519339999999996</v>
      </c>
      <c r="Q4310" s="35">
        <f>'Product specific GWP'!$T$16*Tabell2[[#This Row],[Weight (kg)]]</f>
        <v>0.25107398000000003</v>
      </c>
      <c r="R4310" s="35" t="s">
        <v>48</v>
      </c>
      <c r="S4310" s="35">
        <f>'EPD information'!$V$16*Tabell2[[#This Row],[Weight (kg)]]</f>
        <v>4.0505069999999997E-2</v>
      </c>
      <c r="T4310" s="35" t="str">
        <f>'EPD information'!$W$16</f>
        <v>ND</v>
      </c>
      <c r="U4310" s="35">
        <f>'EPD information'!$X$16*Tabell2[[#This Row],[Weight (kg)]]</f>
        <v>2.700338E-2</v>
      </c>
      <c r="V4310" s="35">
        <f>'EPD information'!$Y$16*Tabell2[[#This Row],[Weight (kg)]]</f>
        <v>0.89628240000000003</v>
      </c>
      <c r="W4310" s="35">
        <f>'EPD information'!$Z$16*Tabell2[[#This Row],[Weight (kg)]]</f>
        <v>1.4535862000000001E-3</v>
      </c>
      <c r="X4310" s="35">
        <f>'EPD information'!$AA$16*Tabell2[[#This Row],[Weight (kg)]]</f>
        <v>-6.9519339999999996</v>
      </c>
      <c r="Y4310" s="18">
        <f>'EPD information'!$AB$16*Tabell2[[#This Row],[Weight (kg)]]</f>
        <v>19.304544</v>
      </c>
      <c r="Z4310" s="18">
        <f>'EPD information'!$AC$16*Tabell2[[#This Row],[Weight (kg)]]</f>
        <v>0.33840406000000001</v>
      </c>
      <c r="AA4310" s="18">
        <f>'EPD information'!$AD$16*Tabell2[[#This Row],[Weight (kg)]]</f>
        <v>4.2343597999999996E-2</v>
      </c>
      <c r="AB4310" s="18" t="s">
        <v>48</v>
      </c>
      <c r="AC4310" s="18">
        <f>'EPD information'!$AF$16*Tabell2[[#This Row],[Weight (kg)]]</f>
        <v>2.6716109999999998E-2</v>
      </c>
      <c r="AD4310" s="18">
        <f>'EPD information'!$AG$16*Tabell2[[#This Row],[Weight (kg)]]</f>
        <v>0.89053700000000002</v>
      </c>
      <c r="AE4310" s="18">
        <f>'EPD information'!$AH$16*Tabell2[[#This Row],[Weight (kg)]]</f>
        <v>1.4248592000000002E-3</v>
      </c>
      <c r="AF4310" s="21">
        <f>'EPD information'!$AI$16*Tabell2[[#This Row],[Weight (kg)]]</f>
        <v>-6.6072099999999994</v>
      </c>
    </row>
    <row r="4311" spans="1:32" ht="28.5" x14ac:dyDescent="0.2">
      <c r="A4311" s="36" t="s">
        <v>289</v>
      </c>
      <c r="B4311" s="37" t="s">
        <v>290</v>
      </c>
      <c r="C4311" s="38">
        <v>592682</v>
      </c>
      <c r="D4311" s="39">
        <v>7319660833938</v>
      </c>
      <c r="E4311" s="37" t="s">
        <v>46</v>
      </c>
      <c r="F4311" s="40">
        <v>280</v>
      </c>
      <c r="G4311" s="37">
        <v>800</v>
      </c>
      <c r="H4311" s="41">
        <v>6.4154999999999998</v>
      </c>
      <c r="I4311" s="35">
        <f>'EPD information'!$L$16*Tabell2[[#This Row],[Weight (kg)]]</f>
        <v>21.876854999999999</v>
      </c>
      <c r="J4311" s="22">
        <f>'EPD information'!$M$16*Tabell2[[#This Row],[Weight (kg)]]</f>
        <v>0.38108069999999999</v>
      </c>
      <c r="K4311" s="22">
        <f>'EPD information'!$N$16*Tabell2[[#This Row],[Weight (kg)]]</f>
        <v>4.5229274999999999E-2</v>
      </c>
      <c r="L4311" s="22">
        <f>'EPD information'!$O$16*Tabell2[[#This Row],[Weight (kg)]]</f>
        <v>0</v>
      </c>
      <c r="M4311" s="22">
        <f>'EPD information'!$P$16*Tabell2[[#This Row],[Weight (kg)]]</f>
        <v>3.0152849999999998E-2</v>
      </c>
      <c r="N4311" s="22">
        <f>'EPD information'!$Q$16*Tabell2[[#This Row],[Weight (kg)]]</f>
        <v>1.000818</v>
      </c>
      <c r="O4311" s="22">
        <f>'EPD information'!$R$16*Tabell2[[#This Row],[Weight (kg)]]</f>
        <v>1.6231215000000001E-3</v>
      </c>
      <c r="P4311" s="22">
        <f>'EPD information'!$S$16*Tabell2[[#This Row],[Weight (kg)]]</f>
        <v>-7.7627549999999994</v>
      </c>
      <c r="Q4311" s="35">
        <f>'Product specific GWP'!$T$16*Tabell2[[#This Row],[Weight (kg)]]</f>
        <v>0.28035735000000001</v>
      </c>
      <c r="R4311" s="35" t="s">
        <v>48</v>
      </c>
      <c r="S4311" s="35">
        <f>'EPD information'!$V$16*Tabell2[[#This Row],[Weight (kg)]]</f>
        <v>4.5229274999999999E-2</v>
      </c>
      <c r="T4311" s="35" t="str">
        <f>'EPD information'!$W$16</f>
        <v>ND</v>
      </c>
      <c r="U4311" s="35">
        <f>'EPD information'!$X$16*Tabell2[[#This Row],[Weight (kg)]]</f>
        <v>3.0152849999999998E-2</v>
      </c>
      <c r="V4311" s="35">
        <f>'EPD information'!$Y$16*Tabell2[[#This Row],[Weight (kg)]]</f>
        <v>1.000818</v>
      </c>
      <c r="W4311" s="35">
        <f>'EPD information'!$Z$16*Tabell2[[#This Row],[Weight (kg)]]</f>
        <v>1.6231215000000001E-3</v>
      </c>
      <c r="X4311" s="35">
        <f>'EPD information'!$AA$16*Tabell2[[#This Row],[Weight (kg)]]</f>
        <v>-7.7627549999999994</v>
      </c>
      <c r="Y4311" s="18">
        <f>'EPD information'!$AB$16*Tabell2[[#This Row],[Weight (kg)]]</f>
        <v>21.556079999999998</v>
      </c>
      <c r="Z4311" s="18">
        <f>'EPD information'!$AC$16*Tabell2[[#This Row],[Weight (kg)]]</f>
        <v>0.37787294999999999</v>
      </c>
      <c r="AA4311" s="18">
        <f>'EPD information'!$AD$16*Tabell2[[#This Row],[Weight (kg)]]</f>
        <v>4.7282234999999999E-2</v>
      </c>
      <c r="AB4311" s="18" t="s">
        <v>48</v>
      </c>
      <c r="AC4311" s="18">
        <f>'EPD information'!$AF$16*Tabell2[[#This Row],[Weight (kg)]]</f>
        <v>2.9832074999999996E-2</v>
      </c>
      <c r="AD4311" s="18">
        <f>'EPD information'!$AG$16*Tabell2[[#This Row],[Weight (kg)]]</f>
        <v>0.99440249999999997</v>
      </c>
      <c r="AE4311" s="18">
        <f>'EPD information'!$AH$16*Tabell2[[#This Row],[Weight (kg)]]</f>
        <v>1.591044E-3</v>
      </c>
      <c r="AF4311" s="21">
        <f>'EPD information'!$AI$16*Tabell2[[#This Row],[Weight (kg)]]</f>
        <v>-7.3778249999999987</v>
      </c>
    </row>
    <row r="4312" spans="1:32" ht="28.5" x14ac:dyDescent="0.2">
      <c r="A4312" s="36" t="s">
        <v>289</v>
      </c>
      <c r="B4312" s="37" t="s">
        <v>290</v>
      </c>
      <c r="C4312" s="38">
        <v>592683</v>
      </c>
      <c r="D4312" s="39">
        <v>7319660833945</v>
      </c>
      <c r="E4312" s="37" t="s">
        <v>46</v>
      </c>
      <c r="F4312" s="40">
        <v>280</v>
      </c>
      <c r="G4312" s="37">
        <v>900</v>
      </c>
      <c r="H4312" s="41">
        <v>6.7074999999999996</v>
      </c>
      <c r="I4312" s="35">
        <f>'EPD information'!$L$16*Tabell2[[#This Row],[Weight (kg)]]</f>
        <v>22.872575000000001</v>
      </c>
      <c r="J4312" s="22">
        <f>'EPD information'!$M$16*Tabell2[[#This Row],[Weight (kg)]]</f>
        <v>0.39842549999999999</v>
      </c>
      <c r="K4312" s="22">
        <f>'EPD information'!$N$16*Tabell2[[#This Row],[Weight (kg)]]</f>
        <v>4.7287874999999993E-2</v>
      </c>
      <c r="L4312" s="22">
        <f>'EPD information'!$O$16*Tabell2[[#This Row],[Weight (kg)]]</f>
        <v>0</v>
      </c>
      <c r="M4312" s="22">
        <f>'EPD information'!$P$16*Tabell2[[#This Row],[Weight (kg)]]</f>
        <v>3.1525249999999998E-2</v>
      </c>
      <c r="N4312" s="22">
        <f>'EPD information'!$Q$16*Tabell2[[#This Row],[Weight (kg)]]</f>
        <v>1.04637</v>
      </c>
      <c r="O4312" s="22">
        <f>'EPD information'!$R$16*Tabell2[[#This Row],[Weight (kg)]]</f>
        <v>1.6969975E-3</v>
      </c>
      <c r="P4312" s="22">
        <f>'EPD information'!$S$16*Tabell2[[#This Row],[Weight (kg)]]</f>
        <v>-8.1160749999999986</v>
      </c>
      <c r="Q4312" s="35">
        <f>'Product specific GWP'!$T$16*Tabell2[[#This Row],[Weight (kg)]]</f>
        <v>0.29311775000000001</v>
      </c>
      <c r="R4312" s="35" t="s">
        <v>48</v>
      </c>
      <c r="S4312" s="35">
        <f>'EPD information'!$V$16*Tabell2[[#This Row],[Weight (kg)]]</f>
        <v>4.7287874999999993E-2</v>
      </c>
      <c r="T4312" s="35" t="str">
        <f>'EPD information'!$W$16</f>
        <v>ND</v>
      </c>
      <c r="U4312" s="35">
        <f>'EPD information'!$X$16*Tabell2[[#This Row],[Weight (kg)]]</f>
        <v>3.1525249999999998E-2</v>
      </c>
      <c r="V4312" s="35">
        <f>'EPD information'!$Y$16*Tabell2[[#This Row],[Weight (kg)]]</f>
        <v>1.04637</v>
      </c>
      <c r="W4312" s="35">
        <f>'EPD information'!$Z$16*Tabell2[[#This Row],[Weight (kg)]]</f>
        <v>1.6969975E-3</v>
      </c>
      <c r="X4312" s="35">
        <f>'EPD information'!$AA$16*Tabell2[[#This Row],[Weight (kg)]]</f>
        <v>-8.1160749999999986</v>
      </c>
      <c r="Y4312" s="18">
        <f>'EPD information'!$AB$16*Tabell2[[#This Row],[Weight (kg)]]</f>
        <v>22.537199999999999</v>
      </c>
      <c r="Z4312" s="18">
        <f>'EPD information'!$AC$16*Tabell2[[#This Row],[Weight (kg)]]</f>
        <v>0.39507175</v>
      </c>
      <c r="AA4312" s="18">
        <f>'EPD information'!$AD$16*Tabell2[[#This Row],[Weight (kg)]]</f>
        <v>4.9434274999999993E-2</v>
      </c>
      <c r="AB4312" s="18" t="s">
        <v>48</v>
      </c>
      <c r="AC4312" s="18">
        <f>'EPD information'!$AF$16*Tabell2[[#This Row],[Weight (kg)]]</f>
        <v>3.1189874999999995E-2</v>
      </c>
      <c r="AD4312" s="18">
        <f>'EPD information'!$AG$16*Tabell2[[#This Row],[Weight (kg)]]</f>
        <v>1.0396624999999999</v>
      </c>
      <c r="AE4312" s="18">
        <f>'EPD information'!$AH$16*Tabell2[[#This Row],[Weight (kg)]]</f>
        <v>1.6634600000000001E-3</v>
      </c>
      <c r="AF4312" s="21">
        <f>'EPD information'!$AI$16*Tabell2[[#This Row],[Weight (kg)]]</f>
        <v>-7.7136249999999986</v>
      </c>
    </row>
    <row r="4313" spans="1:32" ht="28.5" x14ac:dyDescent="0.2">
      <c r="A4313" s="36" t="s">
        <v>289</v>
      </c>
      <c r="B4313" s="37" t="s">
        <v>290</v>
      </c>
      <c r="C4313" s="38">
        <v>592684</v>
      </c>
      <c r="D4313" s="39">
        <v>7319660833952</v>
      </c>
      <c r="E4313" s="37" t="s">
        <v>46</v>
      </c>
      <c r="F4313" s="40">
        <v>280</v>
      </c>
      <c r="G4313" s="37">
        <v>1000</v>
      </c>
      <c r="H4313" s="41">
        <v>7.8834</v>
      </c>
      <c r="I4313" s="35">
        <f>'EPD information'!$L$16*Tabell2[[#This Row],[Weight (kg)]]</f>
        <v>26.882394000000001</v>
      </c>
      <c r="J4313" s="22">
        <f>'EPD information'!$M$16*Tabell2[[#This Row],[Weight (kg)]]</f>
        <v>0.46827395999999999</v>
      </c>
      <c r="K4313" s="22">
        <f>'EPD information'!$N$16*Tabell2[[#This Row],[Weight (kg)]]</f>
        <v>5.5577969999999997E-2</v>
      </c>
      <c r="L4313" s="22">
        <f>'EPD information'!$O$16*Tabell2[[#This Row],[Weight (kg)]]</f>
        <v>0</v>
      </c>
      <c r="M4313" s="22">
        <f>'EPD information'!$P$16*Tabell2[[#This Row],[Weight (kg)]]</f>
        <v>3.7051979999999998E-2</v>
      </c>
      <c r="N4313" s="22">
        <f>'EPD information'!$Q$16*Tabell2[[#This Row],[Weight (kg)]]</f>
        <v>1.2298104000000001</v>
      </c>
      <c r="O4313" s="22">
        <f>'EPD information'!$R$16*Tabell2[[#This Row],[Weight (kg)]]</f>
        <v>1.9945002000000002E-3</v>
      </c>
      <c r="P4313" s="22">
        <f>'EPD information'!$S$16*Tabell2[[#This Row],[Weight (kg)]]</f>
        <v>-9.5389140000000001</v>
      </c>
      <c r="Q4313" s="35">
        <f>'Product specific GWP'!$T$16*Tabell2[[#This Row],[Weight (kg)]]</f>
        <v>0.34450458</v>
      </c>
      <c r="R4313" s="35" t="s">
        <v>48</v>
      </c>
      <c r="S4313" s="35">
        <f>'EPD information'!$V$16*Tabell2[[#This Row],[Weight (kg)]]</f>
        <v>5.5577969999999997E-2</v>
      </c>
      <c r="T4313" s="35" t="str">
        <f>'EPD information'!$W$16</f>
        <v>ND</v>
      </c>
      <c r="U4313" s="35">
        <f>'EPD information'!$X$16*Tabell2[[#This Row],[Weight (kg)]]</f>
        <v>3.7051979999999998E-2</v>
      </c>
      <c r="V4313" s="35">
        <f>'EPD information'!$Y$16*Tabell2[[#This Row],[Weight (kg)]]</f>
        <v>1.2298104000000001</v>
      </c>
      <c r="W4313" s="35">
        <f>'EPD information'!$Z$16*Tabell2[[#This Row],[Weight (kg)]]</f>
        <v>1.9945002000000002E-3</v>
      </c>
      <c r="X4313" s="35">
        <f>'EPD information'!$AA$16*Tabell2[[#This Row],[Weight (kg)]]</f>
        <v>-9.5389140000000001</v>
      </c>
      <c r="Y4313" s="18">
        <f>'EPD information'!$AB$16*Tabell2[[#This Row],[Weight (kg)]]</f>
        <v>26.488223999999999</v>
      </c>
      <c r="Z4313" s="18">
        <f>'EPD information'!$AC$16*Tabell2[[#This Row],[Weight (kg)]]</f>
        <v>0.46433226</v>
      </c>
      <c r="AA4313" s="18">
        <f>'EPD information'!$AD$16*Tabell2[[#This Row],[Weight (kg)]]</f>
        <v>5.8100657999999999E-2</v>
      </c>
      <c r="AB4313" s="18" t="s">
        <v>48</v>
      </c>
      <c r="AC4313" s="18">
        <f>'EPD information'!$AF$16*Tabell2[[#This Row],[Weight (kg)]]</f>
        <v>3.6657809999999999E-2</v>
      </c>
      <c r="AD4313" s="18">
        <f>'EPD information'!$AG$16*Tabell2[[#This Row],[Weight (kg)]]</f>
        <v>1.221927</v>
      </c>
      <c r="AE4313" s="18">
        <f>'EPD information'!$AH$16*Tabell2[[#This Row],[Weight (kg)]]</f>
        <v>1.9550831999999999E-3</v>
      </c>
      <c r="AF4313" s="21">
        <f>'EPD information'!$AI$16*Tabell2[[#This Row],[Weight (kg)]]</f>
        <v>-9.0659099999999988</v>
      </c>
    </row>
    <row r="4314" spans="1:32" ht="28.5" x14ac:dyDescent="0.2">
      <c r="A4314" s="36" t="s">
        <v>289</v>
      </c>
      <c r="B4314" s="37" t="s">
        <v>290</v>
      </c>
      <c r="C4314" s="38">
        <v>776144</v>
      </c>
      <c r="D4314" s="39">
        <v>7319667761449</v>
      </c>
      <c r="E4314" s="37" t="s">
        <v>46</v>
      </c>
      <c r="F4314" s="40">
        <v>300</v>
      </c>
      <c r="G4314" s="37">
        <v>80</v>
      </c>
      <c r="H4314" s="41">
        <v>0.2</v>
      </c>
      <c r="I4314" s="35">
        <f>'EPD information'!$L$16*Tabell2[[#This Row],[Weight (kg)]]</f>
        <v>0.68200000000000005</v>
      </c>
      <c r="J4314" s="22">
        <f>'EPD information'!$M$16*Tabell2[[#This Row],[Weight (kg)]]</f>
        <v>1.1880000000000002E-2</v>
      </c>
      <c r="K4314" s="22">
        <f>'EPD information'!$N$16*Tabell2[[#This Row],[Weight (kg)]]</f>
        <v>1.41E-3</v>
      </c>
      <c r="L4314" s="22">
        <f>'EPD information'!$O$16*Tabell2[[#This Row],[Weight (kg)]]</f>
        <v>0</v>
      </c>
      <c r="M4314" s="22">
        <f>'EPD information'!$P$16*Tabell2[[#This Row],[Weight (kg)]]</f>
        <v>9.4000000000000008E-4</v>
      </c>
      <c r="N4314" s="22">
        <f>'EPD information'!$Q$16*Tabell2[[#This Row],[Weight (kg)]]</f>
        <v>3.1200000000000002E-2</v>
      </c>
      <c r="O4314" s="22">
        <f>'EPD information'!$R$16*Tabell2[[#This Row],[Weight (kg)]]</f>
        <v>5.060000000000001E-5</v>
      </c>
      <c r="P4314" s="22">
        <f>'EPD information'!$S$16*Tabell2[[#This Row],[Weight (kg)]]</f>
        <v>-0.24199999999999999</v>
      </c>
      <c r="Q4314" s="35">
        <f>'Product specific GWP'!$T$16*Tabell2[[#This Row],[Weight (kg)]]</f>
        <v>8.7400000000000012E-3</v>
      </c>
      <c r="R4314" s="35" t="s">
        <v>48</v>
      </c>
      <c r="S4314" s="35">
        <f>'EPD information'!$V$16*Tabell2[[#This Row],[Weight (kg)]]</f>
        <v>1.41E-3</v>
      </c>
      <c r="T4314" s="35" t="str">
        <f>'EPD information'!$W$16</f>
        <v>ND</v>
      </c>
      <c r="U4314" s="35">
        <f>'EPD information'!$X$16*Tabell2[[#This Row],[Weight (kg)]]</f>
        <v>9.4000000000000008E-4</v>
      </c>
      <c r="V4314" s="35">
        <f>'EPD information'!$Y$16*Tabell2[[#This Row],[Weight (kg)]]</f>
        <v>3.1200000000000002E-2</v>
      </c>
      <c r="W4314" s="35">
        <f>'EPD information'!$Z$16*Tabell2[[#This Row],[Weight (kg)]]</f>
        <v>5.060000000000001E-5</v>
      </c>
      <c r="X4314" s="35">
        <f>'EPD information'!$AA$16*Tabell2[[#This Row],[Weight (kg)]]</f>
        <v>-0.24199999999999999</v>
      </c>
      <c r="Y4314" s="18">
        <f>'EPD information'!$AB$16*Tabell2[[#This Row],[Weight (kg)]]</f>
        <v>0.67200000000000004</v>
      </c>
      <c r="Z4314" s="18">
        <f>'EPD information'!$AC$16*Tabell2[[#This Row],[Weight (kg)]]</f>
        <v>1.1780000000000001E-2</v>
      </c>
      <c r="AA4314" s="18">
        <f>'EPD information'!$AD$16*Tabell2[[#This Row],[Weight (kg)]]</f>
        <v>1.474E-3</v>
      </c>
      <c r="AB4314" s="18" t="s">
        <v>48</v>
      </c>
      <c r="AC4314" s="18">
        <f>'EPD information'!$AF$16*Tabell2[[#This Row],[Weight (kg)]]</f>
        <v>9.2999999999999995E-4</v>
      </c>
      <c r="AD4314" s="18">
        <f>'EPD information'!$AG$16*Tabell2[[#This Row],[Weight (kg)]]</f>
        <v>3.1E-2</v>
      </c>
      <c r="AE4314" s="18">
        <f>'EPD information'!$AH$16*Tabell2[[#This Row],[Weight (kg)]]</f>
        <v>4.9600000000000006E-5</v>
      </c>
      <c r="AF4314" s="21">
        <f>'EPD information'!$AI$16*Tabell2[[#This Row],[Weight (kg)]]</f>
        <v>-0.22999999999999998</v>
      </c>
    </row>
    <row r="4315" spans="1:32" ht="28.5" x14ac:dyDescent="0.2">
      <c r="A4315" s="36" t="s">
        <v>289</v>
      </c>
      <c r="B4315" s="37" t="s">
        <v>290</v>
      </c>
      <c r="C4315" s="38">
        <v>776146</v>
      </c>
      <c r="D4315" s="39">
        <v>7319667761463</v>
      </c>
      <c r="E4315" s="37" t="s">
        <v>46</v>
      </c>
      <c r="F4315" s="40">
        <v>300</v>
      </c>
      <c r="G4315" s="37">
        <v>125</v>
      </c>
      <c r="H4315" s="41">
        <v>0.3</v>
      </c>
      <c r="I4315" s="35">
        <f>'EPD information'!$L$16*Tabell2[[#This Row],[Weight (kg)]]</f>
        <v>1.0229999999999999</v>
      </c>
      <c r="J4315" s="22">
        <f>'EPD information'!$M$16*Tabell2[[#This Row],[Weight (kg)]]</f>
        <v>1.7819999999999999E-2</v>
      </c>
      <c r="K4315" s="22">
        <f>'EPD information'!$N$16*Tabell2[[#This Row],[Weight (kg)]]</f>
        <v>2.1149999999999997E-3</v>
      </c>
      <c r="L4315" s="22">
        <f>'EPD information'!$O$16*Tabell2[[#This Row],[Weight (kg)]]</f>
        <v>0</v>
      </c>
      <c r="M4315" s="22">
        <f>'EPD information'!$P$16*Tabell2[[#This Row],[Weight (kg)]]</f>
        <v>1.41E-3</v>
      </c>
      <c r="N4315" s="22">
        <f>'EPD information'!$Q$16*Tabell2[[#This Row],[Weight (kg)]]</f>
        <v>4.6800000000000001E-2</v>
      </c>
      <c r="O4315" s="22">
        <f>'EPD information'!$R$16*Tabell2[[#This Row],[Weight (kg)]]</f>
        <v>7.5900000000000002E-5</v>
      </c>
      <c r="P4315" s="22">
        <f>'EPD information'!$S$16*Tabell2[[#This Row],[Weight (kg)]]</f>
        <v>-0.36299999999999999</v>
      </c>
      <c r="Q4315" s="35">
        <f>'Product specific GWP'!$T$16*Tabell2[[#This Row],[Weight (kg)]]</f>
        <v>1.311E-2</v>
      </c>
      <c r="R4315" s="35" t="s">
        <v>48</v>
      </c>
      <c r="S4315" s="35">
        <f>'EPD information'!$V$16*Tabell2[[#This Row],[Weight (kg)]]</f>
        <v>2.1149999999999997E-3</v>
      </c>
      <c r="T4315" s="35" t="str">
        <f>'EPD information'!$W$16</f>
        <v>ND</v>
      </c>
      <c r="U4315" s="35">
        <f>'EPD information'!$X$16*Tabell2[[#This Row],[Weight (kg)]]</f>
        <v>1.41E-3</v>
      </c>
      <c r="V4315" s="35">
        <f>'EPD information'!$Y$16*Tabell2[[#This Row],[Weight (kg)]]</f>
        <v>4.6800000000000001E-2</v>
      </c>
      <c r="W4315" s="35">
        <f>'EPD information'!$Z$16*Tabell2[[#This Row],[Weight (kg)]]</f>
        <v>7.5900000000000002E-5</v>
      </c>
      <c r="X4315" s="35">
        <f>'EPD information'!$AA$16*Tabell2[[#This Row],[Weight (kg)]]</f>
        <v>-0.36299999999999999</v>
      </c>
      <c r="Y4315" s="18">
        <f>'EPD information'!$AB$16*Tabell2[[#This Row],[Weight (kg)]]</f>
        <v>1.008</v>
      </c>
      <c r="Z4315" s="18">
        <f>'EPD information'!$AC$16*Tabell2[[#This Row],[Weight (kg)]]</f>
        <v>1.7669999999999998E-2</v>
      </c>
      <c r="AA4315" s="18">
        <f>'EPD information'!$AD$16*Tabell2[[#This Row],[Weight (kg)]]</f>
        <v>2.2109999999999999E-3</v>
      </c>
      <c r="AB4315" s="18" t="s">
        <v>48</v>
      </c>
      <c r="AC4315" s="18">
        <f>'EPD information'!$AF$16*Tabell2[[#This Row],[Weight (kg)]]</f>
        <v>1.3949999999999998E-3</v>
      </c>
      <c r="AD4315" s="18">
        <f>'EPD information'!$AG$16*Tabell2[[#This Row],[Weight (kg)]]</f>
        <v>4.65E-2</v>
      </c>
      <c r="AE4315" s="18">
        <f>'EPD information'!$AH$16*Tabell2[[#This Row],[Weight (kg)]]</f>
        <v>7.4400000000000006E-5</v>
      </c>
      <c r="AF4315" s="21">
        <f>'EPD information'!$AI$16*Tabell2[[#This Row],[Weight (kg)]]</f>
        <v>-0.34499999999999997</v>
      </c>
    </row>
    <row r="4316" spans="1:32" ht="28.5" x14ac:dyDescent="0.2">
      <c r="A4316" s="36" t="s">
        <v>289</v>
      </c>
      <c r="B4316" s="37" t="s">
        <v>290</v>
      </c>
      <c r="C4316" s="38">
        <v>776154</v>
      </c>
      <c r="D4316" s="39">
        <v>7319667761548</v>
      </c>
      <c r="E4316" s="37" t="s">
        <v>46</v>
      </c>
      <c r="F4316" s="40">
        <v>300</v>
      </c>
      <c r="G4316" s="37">
        <v>300</v>
      </c>
      <c r="H4316" s="41">
        <v>1.1299999999999999</v>
      </c>
      <c r="I4316" s="35">
        <f>'EPD information'!$L$16*Tabell2[[#This Row],[Weight (kg)]]</f>
        <v>3.8532999999999999</v>
      </c>
      <c r="J4316" s="22">
        <f>'EPD information'!$M$16*Tabell2[[#This Row],[Weight (kg)]]</f>
        <v>6.7122000000000001E-2</v>
      </c>
      <c r="K4316" s="22">
        <f>'EPD information'!$N$16*Tabell2[[#This Row],[Weight (kg)]]</f>
        <v>7.9664999999999996E-3</v>
      </c>
      <c r="L4316" s="22">
        <f>'EPD information'!$O$16*Tabell2[[#This Row],[Weight (kg)]]</f>
        <v>0</v>
      </c>
      <c r="M4316" s="22">
        <f>'EPD information'!$P$16*Tabell2[[#This Row],[Weight (kg)]]</f>
        <v>5.3109999999999997E-3</v>
      </c>
      <c r="N4316" s="22">
        <f>'EPD information'!$Q$16*Tabell2[[#This Row],[Weight (kg)]]</f>
        <v>0.17627999999999999</v>
      </c>
      <c r="O4316" s="22">
        <f>'EPD information'!$R$16*Tabell2[[#This Row],[Weight (kg)]]</f>
        <v>2.8589000000000002E-4</v>
      </c>
      <c r="P4316" s="22">
        <f>'EPD information'!$S$16*Tabell2[[#This Row],[Weight (kg)]]</f>
        <v>-1.3672999999999997</v>
      </c>
      <c r="Q4316" s="35">
        <f>'Product specific GWP'!$T$16*Tabell2[[#This Row],[Weight (kg)]]</f>
        <v>4.9381000000000001E-2</v>
      </c>
      <c r="R4316" s="35" t="s">
        <v>48</v>
      </c>
      <c r="S4316" s="35">
        <f>'EPD information'!$V$16*Tabell2[[#This Row],[Weight (kg)]]</f>
        <v>7.9664999999999996E-3</v>
      </c>
      <c r="T4316" s="35" t="str">
        <f>'EPD information'!$W$16</f>
        <v>ND</v>
      </c>
      <c r="U4316" s="35">
        <f>'EPD information'!$X$16*Tabell2[[#This Row],[Weight (kg)]]</f>
        <v>5.3109999999999997E-3</v>
      </c>
      <c r="V4316" s="35">
        <f>'EPD information'!$Y$16*Tabell2[[#This Row],[Weight (kg)]]</f>
        <v>0.17627999999999999</v>
      </c>
      <c r="W4316" s="35">
        <f>'EPD information'!$Z$16*Tabell2[[#This Row],[Weight (kg)]]</f>
        <v>2.8589000000000002E-4</v>
      </c>
      <c r="X4316" s="35">
        <f>'EPD information'!$AA$16*Tabell2[[#This Row],[Weight (kg)]]</f>
        <v>-1.3672999999999997</v>
      </c>
      <c r="Y4316" s="18">
        <f>'EPD information'!$AB$16*Tabell2[[#This Row],[Weight (kg)]]</f>
        <v>3.7967999999999993</v>
      </c>
      <c r="Z4316" s="18">
        <f>'EPD information'!$AC$16*Tabell2[[#This Row],[Weight (kg)]]</f>
        <v>6.6556999999999991E-2</v>
      </c>
      <c r="AA4316" s="18">
        <f>'EPD information'!$AD$16*Tabell2[[#This Row],[Weight (kg)]]</f>
        <v>8.3280999999999997E-3</v>
      </c>
      <c r="AB4316" s="18" t="s">
        <v>48</v>
      </c>
      <c r="AC4316" s="18">
        <f>'EPD information'!$AF$16*Tabell2[[#This Row],[Weight (kg)]]</f>
        <v>5.2544999999999988E-3</v>
      </c>
      <c r="AD4316" s="18">
        <f>'EPD information'!$AG$16*Tabell2[[#This Row],[Weight (kg)]]</f>
        <v>0.17514999999999997</v>
      </c>
      <c r="AE4316" s="18">
        <f>'EPD information'!$AH$16*Tabell2[[#This Row],[Weight (kg)]]</f>
        <v>2.8023999999999996E-4</v>
      </c>
      <c r="AF4316" s="21">
        <f>'EPD information'!$AI$16*Tabell2[[#This Row],[Weight (kg)]]</f>
        <v>-1.2994999999999999</v>
      </c>
    </row>
    <row r="4317" spans="1:32" ht="28.5" x14ac:dyDescent="0.2">
      <c r="A4317" s="36" t="s">
        <v>289</v>
      </c>
      <c r="B4317" s="37" t="s">
        <v>290</v>
      </c>
      <c r="C4317" s="38">
        <v>776151</v>
      </c>
      <c r="D4317" s="39">
        <v>7319667761517</v>
      </c>
      <c r="E4317" s="37" t="s">
        <v>46</v>
      </c>
      <c r="F4317" s="40">
        <v>300</v>
      </c>
      <c r="G4317" s="37">
        <v>200</v>
      </c>
      <c r="H4317" s="41">
        <v>0.63</v>
      </c>
      <c r="I4317" s="35">
        <f>'EPD information'!$L$16*Tabell2[[#This Row],[Weight (kg)]]</f>
        <v>2.1483000000000003</v>
      </c>
      <c r="J4317" s="22">
        <f>'EPD information'!$M$16*Tabell2[[#This Row],[Weight (kg)]]</f>
        <v>3.7422000000000004E-2</v>
      </c>
      <c r="K4317" s="22">
        <f>'EPD information'!$N$16*Tabell2[[#This Row],[Weight (kg)]]</f>
        <v>4.4415000000000001E-3</v>
      </c>
      <c r="L4317" s="22">
        <f>'EPD information'!$O$16*Tabell2[[#This Row],[Weight (kg)]]</f>
        <v>0</v>
      </c>
      <c r="M4317" s="22">
        <f>'EPD information'!$P$16*Tabell2[[#This Row],[Weight (kg)]]</f>
        <v>2.9610000000000001E-3</v>
      </c>
      <c r="N4317" s="22">
        <f>'EPD information'!$Q$16*Tabell2[[#This Row],[Weight (kg)]]</f>
        <v>9.8280000000000006E-2</v>
      </c>
      <c r="O4317" s="22">
        <f>'EPD information'!$R$16*Tabell2[[#This Row],[Weight (kg)]]</f>
        <v>1.5939E-4</v>
      </c>
      <c r="P4317" s="22">
        <f>'EPD information'!$S$16*Tabell2[[#This Row],[Weight (kg)]]</f>
        <v>-0.76229999999999998</v>
      </c>
      <c r="Q4317" s="35">
        <f>'Product specific GWP'!$T$16*Tabell2[[#This Row],[Weight (kg)]]</f>
        <v>2.7531000000000003E-2</v>
      </c>
      <c r="R4317" s="35" t="s">
        <v>48</v>
      </c>
      <c r="S4317" s="35">
        <f>'EPD information'!$V$16*Tabell2[[#This Row],[Weight (kg)]]</f>
        <v>4.4415000000000001E-3</v>
      </c>
      <c r="T4317" s="35" t="str">
        <f>'EPD information'!$W$16</f>
        <v>ND</v>
      </c>
      <c r="U4317" s="35">
        <f>'EPD information'!$X$16*Tabell2[[#This Row],[Weight (kg)]]</f>
        <v>2.9610000000000001E-3</v>
      </c>
      <c r="V4317" s="35">
        <f>'EPD information'!$Y$16*Tabell2[[#This Row],[Weight (kg)]]</f>
        <v>9.8280000000000006E-2</v>
      </c>
      <c r="W4317" s="35">
        <f>'EPD information'!$Z$16*Tabell2[[#This Row],[Weight (kg)]]</f>
        <v>1.5939E-4</v>
      </c>
      <c r="X4317" s="35">
        <f>'EPD information'!$AA$16*Tabell2[[#This Row],[Weight (kg)]]</f>
        <v>-0.76229999999999998</v>
      </c>
      <c r="Y4317" s="18">
        <f>'EPD information'!$AB$16*Tabell2[[#This Row],[Weight (kg)]]</f>
        <v>2.1168</v>
      </c>
      <c r="Z4317" s="18">
        <f>'EPD information'!$AC$16*Tabell2[[#This Row],[Weight (kg)]]</f>
        <v>3.7107000000000001E-2</v>
      </c>
      <c r="AA4317" s="18">
        <f>'EPD information'!$AD$16*Tabell2[[#This Row],[Weight (kg)]]</f>
        <v>4.6430999999999998E-3</v>
      </c>
      <c r="AB4317" s="18" t="s">
        <v>48</v>
      </c>
      <c r="AC4317" s="18">
        <f>'EPD information'!$AF$16*Tabell2[[#This Row],[Weight (kg)]]</f>
        <v>2.9294999999999998E-3</v>
      </c>
      <c r="AD4317" s="18">
        <f>'EPD information'!$AG$16*Tabell2[[#This Row],[Weight (kg)]]</f>
        <v>9.7650000000000001E-2</v>
      </c>
      <c r="AE4317" s="18">
        <f>'EPD information'!$AH$16*Tabell2[[#This Row],[Weight (kg)]]</f>
        <v>1.5624000000000001E-4</v>
      </c>
      <c r="AF4317" s="21">
        <f>'EPD information'!$AI$16*Tabell2[[#This Row],[Weight (kg)]]</f>
        <v>-0.72449999999999992</v>
      </c>
    </row>
    <row r="4318" spans="1:32" ht="28.5" x14ac:dyDescent="0.2">
      <c r="A4318" s="36" t="s">
        <v>289</v>
      </c>
      <c r="B4318" s="37" t="s">
        <v>290</v>
      </c>
      <c r="C4318" s="38">
        <v>276849</v>
      </c>
      <c r="D4318" s="39">
        <v>7319662768498</v>
      </c>
      <c r="E4318" s="37" t="s">
        <v>46</v>
      </c>
      <c r="F4318" s="40">
        <v>300</v>
      </c>
      <c r="G4318" s="37">
        <v>63</v>
      </c>
      <c r="H4318" s="41">
        <v>0.19</v>
      </c>
      <c r="I4318" s="35">
        <f>'EPD information'!$L$16*Tabell2[[#This Row],[Weight (kg)]]</f>
        <v>0.64790000000000003</v>
      </c>
      <c r="J4318" s="22">
        <f>'EPD information'!$M$16*Tabell2[[#This Row],[Weight (kg)]]</f>
        <v>1.1286000000000001E-2</v>
      </c>
      <c r="K4318" s="22">
        <f>'EPD information'!$N$16*Tabell2[[#This Row],[Weight (kg)]]</f>
        <v>1.3395E-3</v>
      </c>
      <c r="L4318" s="22">
        <f>'EPD information'!$O$16*Tabell2[[#This Row],[Weight (kg)]]</f>
        <v>0</v>
      </c>
      <c r="M4318" s="22">
        <f>'EPD information'!$P$16*Tabell2[[#This Row],[Weight (kg)]]</f>
        <v>8.9300000000000002E-4</v>
      </c>
      <c r="N4318" s="22">
        <f>'EPD information'!$Q$16*Tabell2[[#This Row],[Weight (kg)]]</f>
        <v>2.964E-2</v>
      </c>
      <c r="O4318" s="22">
        <f>'EPD information'!$R$16*Tabell2[[#This Row],[Weight (kg)]]</f>
        <v>4.8070000000000006E-5</v>
      </c>
      <c r="P4318" s="22">
        <f>'EPD information'!$S$16*Tabell2[[#This Row],[Weight (kg)]]</f>
        <v>-0.22989999999999999</v>
      </c>
      <c r="Q4318" s="35">
        <f>'Product specific GWP'!$T$16*Tabell2[[#This Row],[Weight (kg)]]</f>
        <v>8.3030000000000014E-3</v>
      </c>
      <c r="R4318" s="35" t="s">
        <v>48</v>
      </c>
      <c r="S4318" s="35">
        <f>'EPD information'!$V$16*Tabell2[[#This Row],[Weight (kg)]]</f>
        <v>1.3395E-3</v>
      </c>
      <c r="T4318" s="35" t="str">
        <f>'EPD information'!$W$16</f>
        <v>ND</v>
      </c>
      <c r="U4318" s="35">
        <f>'EPD information'!$X$16*Tabell2[[#This Row],[Weight (kg)]]</f>
        <v>8.9300000000000002E-4</v>
      </c>
      <c r="V4318" s="35">
        <f>'EPD information'!$Y$16*Tabell2[[#This Row],[Weight (kg)]]</f>
        <v>2.964E-2</v>
      </c>
      <c r="W4318" s="35">
        <f>'EPD information'!$Z$16*Tabell2[[#This Row],[Weight (kg)]]</f>
        <v>4.8070000000000006E-5</v>
      </c>
      <c r="X4318" s="35">
        <f>'EPD information'!$AA$16*Tabell2[[#This Row],[Weight (kg)]]</f>
        <v>-0.22989999999999999</v>
      </c>
      <c r="Y4318" s="18">
        <f>'EPD information'!$AB$16*Tabell2[[#This Row],[Weight (kg)]]</f>
        <v>0.63839999999999997</v>
      </c>
      <c r="Z4318" s="18">
        <f>'EPD information'!$AC$16*Tabell2[[#This Row],[Weight (kg)]]</f>
        <v>1.1191E-2</v>
      </c>
      <c r="AA4318" s="18">
        <f>'EPD information'!$AD$16*Tabell2[[#This Row],[Weight (kg)]]</f>
        <v>1.4002999999999999E-3</v>
      </c>
      <c r="AB4318" s="18" t="s">
        <v>48</v>
      </c>
      <c r="AC4318" s="18">
        <f>'EPD information'!$AF$16*Tabell2[[#This Row],[Weight (kg)]]</f>
        <v>8.8349999999999995E-4</v>
      </c>
      <c r="AD4318" s="18">
        <f>'EPD information'!$AG$16*Tabell2[[#This Row],[Weight (kg)]]</f>
        <v>2.945E-2</v>
      </c>
      <c r="AE4318" s="18">
        <f>'EPD information'!$AH$16*Tabell2[[#This Row],[Weight (kg)]]</f>
        <v>4.7120000000000003E-5</v>
      </c>
      <c r="AF4318" s="21">
        <f>'EPD information'!$AI$16*Tabell2[[#This Row],[Weight (kg)]]</f>
        <v>-0.21849999999999997</v>
      </c>
    </row>
    <row r="4319" spans="1:32" ht="28.5" x14ac:dyDescent="0.2">
      <c r="A4319" s="36" t="s">
        <v>289</v>
      </c>
      <c r="B4319" s="37" t="s">
        <v>290</v>
      </c>
      <c r="C4319" s="38">
        <v>776145</v>
      </c>
      <c r="D4319" s="39">
        <v>7319667761456</v>
      </c>
      <c r="E4319" s="37" t="s">
        <v>46</v>
      </c>
      <c r="F4319" s="40">
        <v>300</v>
      </c>
      <c r="G4319" s="37">
        <v>100</v>
      </c>
      <c r="H4319" s="41">
        <v>0.24</v>
      </c>
      <c r="I4319" s="35">
        <f>'EPD information'!$L$16*Tabell2[[#This Row],[Weight (kg)]]</f>
        <v>0.81840000000000002</v>
      </c>
      <c r="J4319" s="22">
        <f>'EPD information'!$M$16*Tabell2[[#This Row],[Weight (kg)]]</f>
        <v>1.4256E-2</v>
      </c>
      <c r="K4319" s="22">
        <f>'EPD information'!$N$16*Tabell2[[#This Row],[Weight (kg)]]</f>
        <v>1.6919999999999999E-3</v>
      </c>
      <c r="L4319" s="22">
        <f>'EPD information'!$O$16*Tabell2[[#This Row],[Weight (kg)]]</f>
        <v>0</v>
      </c>
      <c r="M4319" s="22">
        <f>'EPD information'!$P$16*Tabell2[[#This Row],[Weight (kg)]]</f>
        <v>1.1280000000000001E-3</v>
      </c>
      <c r="N4319" s="22">
        <f>'EPD information'!$Q$16*Tabell2[[#This Row],[Weight (kg)]]</f>
        <v>3.7440000000000001E-2</v>
      </c>
      <c r="O4319" s="22">
        <f>'EPD information'!$R$16*Tabell2[[#This Row],[Weight (kg)]]</f>
        <v>6.0720000000000001E-5</v>
      </c>
      <c r="P4319" s="22">
        <f>'EPD information'!$S$16*Tabell2[[#This Row],[Weight (kg)]]</f>
        <v>-0.29039999999999999</v>
      </c>
      <c r="Q4319" s="35">
        <f>'Product specific GWP'!$T$16*Tabell2[[#This Row],[Weight (kg)]]</f>
        <v>1.0488000000000001E-2</v>
      </c>
      <c r="R4319" s="35" t="s">
        <v>48</v>
      </c>
      <c r="S4319" s="35">
        <f>'EPD information'!$V$16*Tabell2[[#This Row],[Weight (kg)]]</f>
        <v>1.6919999999999999E-3</v>
      </c>
      <c r="T4319" s="35" t="str">
        <f>'EPD information'!$W$16</f>
        <v>ND</v>
      </c>
      <c r="U4319" s="35">
        <f>'EPD information'!$X$16*Tabell2[[#This Row],[Weight (kg)]]</f>
        <v>1.1280000000000001E-3</v>
      </c>
      <c r="V4319" s="35">
        <f>'EPD information'!$Y$16*Tabell2[[#This Row],[Weight (kg)]]</f>
        <v>3.7440000000000001E-2</v>
      </c>
      <c r="W4319" s="35">
        <f>'EPD information'!$Z$16*Tabell2[[#This Row],[Weight (kg)]]</f>
        <v>6.0720000000000001E-5</v>
      </c>
      <c r="X4319" s="35">
        <f>'EPD information'!$AA$16*Tabell2[[#This Row],[Weight (kg)]]</f>
        <v>-0.29039999999999999</v>
      </c>
      <c r="Y4319" s="18">
        <f>'EPD information'!$AB$16*Tabell2[[#This Row],[Weight (kg)]]</f>
        <v>0.80639999999999989</v>
      </c>
      <c r="Z4319" s="18">
        <f>'EPD information'!$AC$16*Tabell2[[#This Row],[Weight (kg)]]</f>
        <v>1.4135999999999999E-2</v>
      </c>
      <c r="AA4319" s="18">
        <f>'EPD information'!$AD$16*Tabell2[[#This Row],[Weight (kg)]]</f>
        <v>1.7687999999999998E-3</v>
      </c>
      <c r="AB4319" s="18" t="s">
        <v>48</v>
      </c>
      <c r="AC4319" s="18">
        <f>'EPD information'!$AF$16*Tabell2[[#This Row],[Weight (kg)]]</f>
        <v>1.1159999999999998E-3</v>
      </c>
      <c r="AD4319" s="18">
        <f>'EPD information'!$AG$16*Tabell2[[#This Row],[Weight (kg)]]</f>
        <v>3.7199999999999997E-2</v>
      </c>
      <c r="AE4319" s="18">
        <f>'EPD information'!$AH$16*Tabell2[[#This Row],[Weight (kg)]]</f>
        <v>5.9519999999999999E-5</v>
      </c>
      <c r="AF4319" s="21">
        <f>'EPD information'!$AI$16*Tabell2[[#This Row],[Weight (kg)]]</f>
        <v>-0.27599999999999997</v>
      </c>
    </row>
    <row r="4320" spans="1:32" ht="28.5" x14ac:dyDescent="0.2">
      <c r="A4320" s="36" t="s">
        <v>289</v>
      </c>
      <c r="B4320" s="37" t="s">
        <v>290</v>
      </c>
      <c r="C4320" s="38">
        <v>276852</v>
      </c>
      <c r="D4320" s="39">
        <v>7319662768528</v>
      </c>
      <c r="E4320" s="37" t="s">
        <v>46</v>
      </c>
      <c r="F4320" s="40">
        <v>300</v>
      </c>
      <c r="G4320" s="37">
        <v>112</v>
      </c>
      <c r="H4320" s="41">
        <v>0.28000000000000003</v>
      </c>
      <c r="I4320" s="35">
        <f>'EPD information'!$L$16*Tabell2[[#This Row],[Weight (kg)]]</f>
        <v>0.95480000000000009</v>
      </c>
      <c r="J4320" s="22">
        <f>'EPD information'!$M$16*Tabell2[[#This Row],[Weight (kg)]]</f>
        <v>1.6632000000000001E-2</v>
      </c>
      <c r="K4320" s="22">
        <f>'EPD information'!$N$16*Tabell2[[#This Row],[Weight (kg)]]</f>
        <v>1.9740000000000001E-3</v>
      </c>
      <c r="L4320" s="22">
        <f>'EPD information'!$O$16*Tabell2[[#This Row],[Weight (kg)]]</f>
        <v>0</v>
      </c>
      <c r="M4320" s="22">
        <f>'EPD information'!$P$16*Tabell2[[#This Row],[Weight (kg)]]</f>
        <v>1.3160000000000001E-3</v>
      </c>
      <c r="N4320" s="22">
        <f>'EPD information'!$Q$16*Tabell2[[#This Row],[Weight (kg)]]</f>
        <v>4.3680000000000004E-2</v>
      </c>
      <c r="O4320" s="22">
        <f>'EPD information'!$R$16*Tabell2[[#This Row],[Weight (kg)]]</f>
        <v>7.084000000000002E-5</v>
      </c>
      <c r="P4320" s="22">
        <f>'EPD information'!$S$16*Tabell2[[#This Row],[Weight (kg)]]</f>
        <v>-0.33880000000000005</v>
      </c>
      <c r="Q4320" s="35">
        <f>'Product specific GWP'!$T$16*Tabell2[[#This Row],[Weight (kg)]]</f>
        <v>1.2236000000000002E-2</v>
      </c>
      <c r="R4320" s="35" t="s">
        <v>48</v>
      </c>
      <c r="S4320" s="35">
        <f>'EPD information'!$V$16*Tabell2[[#This Row],[Weight (kg)]]</f>
        <v>1.9740000000000001E-3</v>
      </c>
      <c r="T4320" s="35" t="str">
        <f>'EPD information'!$W$16</f>
        <v>ND</v>
      </c>
      <c r="U4320" s="35">
        <f>'EPD information'!$X$16*Tabell2[[#This Row],[Weight (kg)]]</f>
        <v>1.3160000000000001E-3</v>
      </c>
      <c r="V4320" s="35">
        <f>'EPD information'!$Y$16*Tabell2[[#This Row],[Weight (kg)]]</f>
        <v>4.3680000000000004E-2</v>
      </c>
      <c r="W4320" s="35">
        <f>'EPD information'!$Z$16*Tabell2[[#This Row],[Weight (kg)]]</f>
        <v>7.084000000000002E-5</v>
      </c>
      <c r="X4320" s="35">
        <f>'EPD information'!$AA$16*Tabell2[[#This Row],[Weight (kg)]]</f>
        <v>-0.33880000000000005</v>
      </c>
      <c r="Y4320" s="18">
        <f>'EPD information'!$AB$16*Tabell2[[#This Row],[Weight (kg)]]</f>
        <v>0.94080000000000008</v>
      </c>
      <c r="Z4320" s="18">
        <f>'EPD information'!$AC$16*Tabell2[[#This Row],[Weight (kg)]]</f>
        <v>1.6492000000000003E-2</v>
      </c>
      <c r="AA4320" s="18">
        <f>'EPD information'!$AD$16*Tabell2[[#This Row],[Weight (kg)]]</f>
        <v>2.0636000000000001E-3</v>
      </c>
      <c r="AB4320" s="18" t="s">
        <v>48</v>
      </c>
      <c r="AC4320" s="18">
        <f>'EPD information'!$AF$16*Tabell2[[#This Row],[Weight (kg)]]</f>
        <v>1.302E-3</v>
      </c>
      <c r="AD4320" s="18">
        <f>'EPD information'!$AG$16*Tabell2[[#This Row],[Weight (kg)]]</f>
        <v>4.3400000000000001E-2</v>
      </c>
      <c r="AE4320" s="18">
        <f>'EPD information'!$AH$16*Tabell2[[#This Row],[Weight (kg)]]</f>
        <v>6.9440000000000013E-5</v>
      </c>
      <c r="AF4320" s="21">
        <f>'EPD information'!$AI$16*Tabell2[[#This Row],[Weight (kg)]]</f>
        <v>-0.32200000000000001</v>
      </c>
    </row>
    <row r="4321" spans="1:32" ht="28.5" x14ac:dyDescent="0.2">
      <c r="A4321" s="36" t="s">
        <v>289</v>
      </c>
      <c r="B4321" s="37" t="s">
        <v>290</v>
      </c>
      <c r="C4321" s="38">
        <v>776147</v>
      </c>
      <c r="D4321" s="39">
        <v>7319667761470</v>
      </c>
      <c r="E4321" s="37" t="s">
        <v>46</v>
      </c>
      <c r="F4321" s="40">
        <v>300</v>
      </c>
      <c r="G4321" s="37">
        <v>140</v>
      </c>
      <c r="H4321" s="41">
        <v>0.35</v>
      </c>
      <c r="I4321" s="35">
        <f>'EPD information'!$L$16*Tabell2[[#This Row],[Weight (kg)]]</f>
        <v>1.1935</v>
      </c>
      <c r="J4321" s="22">
        <f>'EPD information'!$M$16*Tabell2[[#This Row],[Weight (kg)]]</f>
        <v>2.0789999999999999E-2</v>
      </c>
      <c r="K4321" s="22">
        <f>'EPD information'!$N$16*Tabell2[[#This Row],[Weight (kg)]]</f>
        <v>2.4674999999999996E-3</v>
      </c>
      <c r="L4321" s="22">
        <f>'EPD information'!$O$16*Tabell2[[#This Row],[Weight (kg)]]</f>
        <v>0</v>
      </c>
      <c r="M4321" s="22">
        <f>'EPD information'!$P$16*Tabell2[[#This Row],[Weight (kg)]]</f>
        <v>1.645E-3</v>
      </c>
      <c r="N4321" s="22">
        <f>'EPD information'!$Q$16*Tabell2[[#This Row],[Weight (kg)]]</f>
        <v>5.4599999999999996E-2</v>
      </c>
      <c r="O4321" s="22">
        <f>'EPD information'!$R$16*Tabell2[[#This Row],[Weight (kg)]]</f>
        <v>8.8549999999999998E-5</v>
      </c>
      <c r="P4321" s="22">
        <f>'EPD information'!$S$16*Tabell2[[#This Row],[Weight (kg)]]</f>
        <v>-0.42349999999999999</v>
      </c>
      <c r="Q4321" s="35">
        <f>'Product specific GWP'!$T$16*Tabell2[[#This Row],[Weight (kg)]]</f>
        <v>1.5295E-2</v>
      </c>
      <c r="R4321" s="35" t="s">
        <v>48</v>
      </c>
      <c r="S4321" s="35">
        <f>'EPD information'!$V$16*Tabell2[[#This Row],[Weight (kg)]]</f>
        <v>2.4674999999999996E-3</v>
      </c>
      <c r="T4321" s="35" t="str">
        <f>'EPD information'!$W$16</f>
        <v>ND</v>
      </c>
      <c r="U4321" s="35">
        <f>'EPD information'!$X$16*Tabell2[[#This Row],[Weight (kg)]]</f>
        <v>1.645E-3</v>
      </c>
      <c r="V4321" s="35">
        <f>'EPD information'!$Y$16*Tabell2[[#This Row],[Weight (kg)]]</f>
        <v>5.4599999999999996E-2</v>
      </c>
      <c r="W4321" s="35">
        <f>'EPD information'!$Z$16*Tabell2[[#This Row],[Weight (kg)]]</f>
        <v>8.8549999999999998E-5</v>
      </c>
      <c r="X4321" s="35">
        <f>'EPD information'!$AA$16*Tabell2[[#This Row],[Weight (kg)]]</f>
        <v>-0.42349999999999999</v>
      </c>
      <c r="Y4321" s="18">
        <f>'EPD information'!$AB$16*Tabell2[[#This Row],[Weight (kg)]]</f>
        <v>1.1759999999999999</v>
      </c>
      <c r="Z4321" s="18">
        <f>'EPD information'!$AC$16*Tabell2[[#This Row],[Weight (kg)]]</f>
        <v>2.0614999999999998E-2</v>
      </c>
      <c r="AA4321" s="18">
        <f>'EPD information'!$AD$16*Tabell2[[#This Row],[Weight (kg)]]</f>
        <v>2.5794999999999998E-3</v>
      </c>
      <c r="AB4321" s="18" t="s">
        <v>48</v>
      </c>
      <c r="AC4321" s="18">
        <f>'EPD information'!$AF$16*Tabell2[[#This Row],[Weight (kg)]]</f>
        <v>1.6274999999999998E-3</v>
      </c>
      <c r="AD4321" s="18">
        <f>'EPD information'!$AG$16*Tabell2[[#This Row],[Weight (kg)]]</f>
        <v>5.425E-2</v>
      </c>
      <c r="AE4321" s="18">
        <f>'EPD information'!$AH$16*Tabell2[[#This Row],[Weight (kg)]]</f>
        <v>8.6799999999999996E-5</v>
      </c>
      <c r="AF4321" s="21">
        <f>'EPD information'!$AI$16*Tabell2[[#This Row],[Weight (kg)]]</f>
        <v>-0.40249999999999997</v>
      </c>
    </row>
    <row r="4322" spans="1:32" ht="28.5" x14ac:dyDescent="0.2">
      <c r="A4322" s="36" t="s">
        <v>289</v>
      </c>
      <c r="B4322" s="37" t="s">
        <v>290</v>
      </c>
      <c r="C4322" s="38">
        <v>776148</v>
      </c>
      <c r="D4322" s="39">
        <v>7319667761487</v>
      </c>
      <c r="E4322" s="37" t="s">
        <v>46</v>
      </c>
      <c r="F4322" s="40">
        <v>300</v>
      </c>
      <c r="G4322" s="37">
        <v>150</v>
      </c>
      <c r="H4322" s="41">
        <v>0.4</v>
      </c>
      <c r="I4322" s="35">
        <f>'EPD information'!$L$16*Tabell2[[#This Row],[Weight (kg)]]</f>
        <v>1.3640000000000001</v>
      </c>
      <c r="J4322" s="22">
        <f>'EPD information'!$M$16*Tabell2[[#This Row],[Weight (kg)]]</f>
        <v>2.3760000000000003E-2</v>
      </c>
      <c r="K4322" s="22">
        <f>'EPD information'!$N$16*Tabell2[[#This Row],[Weight (kg)]]</f>
        <v>2.82E-3</v>
      </c>
      <c r="L4322" s="22">
        <f>'EPD information'!$O$16*Tabell2[[#This Row],[Weight (kg)]]</f>
        <v>0</v>
      </c>
      <c r="M4322" s="22">
        <f>'EPD information'!$P$16*Tabell2[[#This Row],[Weight (kg)]]</f>
        <v>1.8800000000000002E-3</v>
      </c>
      <c r="N4322" s="22">
        <f>'EPD information'!$Q$16*Tabell2[[#This Row],[Weight (kg)]]</f>
        <v>6.2400000000000004E-2</v>
      </c>
      <c r="O4322" s="22">
        <f>'EPD information'!$R$16*Tabell2[[#This Row],[Weight (kg)]]</f>
        <v>1.0120000000000002E-4</v>
      </c>
      <c r="P4322" s="22">
        <f>'EPD information'!$S$16*Tabell2[[#This Row],[Weight (kg)]]</f>
        <v>-0.48399999999999999</v>
      </c>
      <c r="Q4322" s="35">
        <f>'Product specific GWP'!$T$16*Tabell2[[#This Row],[Weight (kg)]]</f>
        <v>1.7480000000000002E-2</v>
      </c>
      <c r="R4322" s="35" t="s">
        <v>48</v>
      </c>
      <c r="S4322" s="35">
        <f>'EPD information'!$V$16*Tabell2[[#This Row],[Weight (kg)]]</f>
        <v>2.82E-3</v>
      </c>
      <c r="T4322" s="35" t="str">
        <f>'EPD information'!$W$16</f>
        <v>ND</v>
      </c>
      <c r="U4322" s="35">
        <f>'EPD information'!$X$16*Tabell2[[#This Row],[Weight (kg)]]</f>
        <v>1.8800000000000002E-3</v>
      </c>
      <c r="V4322" s="35">
        <f>'EPD information'!$Y$16*Tabell2[[#This Row],[Weight (kg)]]</f>
        <v>6.2400000000000004E-2</v>
      </c>
      <c r="W4322" s="35">
        <f>'EPD information'!$Z$16*Tabell2[[#This Row],[Weight (kg)]]</f>
        <v>1.0120000000000002E-4</v>
      </c>
      <c r="X4322" s="35">
        <f>'EPD information'!$AA$16*Tabell2[[#This Row],[Weight (kg)]]</f>
        <v>-0.48399999999999999</v>
      </c>
      <c r="Y4322" s="18">
        <f>'EPD information'!$AB$16*Tabell2[[#This Row],[Weight (kg)]]</f>
        <v>1.3440000000000001</v>
      </c>
      <c r="Z4322" s="18">
        <f>'EPD information'!$AC$16*Tabell2[[#This Row],[Weight (kg)]]</f>
        <v>2.3560000000000001E-2</v>
      </c>
      <c r="AA4322" s="18">
        <f>'EPD information'!$AD$16*Tabell2[[#This Row],[Weight (kg)]]</f>
        <v>2.9480000000000001E-3</v>
      </c>
      <c r="AB4322" s="18" t="s">
        <v>48</v>
      </c>
      <c r="AC4322" s="18">
        <f>'EPD information'!$AF$16*Tabell2[[#This Row],[Weight (kg)]]</f>
        <v>1.8599999999999999E-3</v>
      </c>
      <c r="AD4322" s="18">
        <f>'EPD information'!$AG$16*Tabell2[[#This Row],[Weight (kg)]]</f>
        <v>6.2E-2</v>
      </c>
      <c r="AE4322" s="18">
        <f>'EPD information'!$AH$16*Tabell2[[#This Row],[Weight (kg)]]</f>
        <v>9.9200000000000012E-5</v>
      </c>
      <c r="AF4322" s="21">
        <f>'EPD information'!$AI$16*Tabell2[[#This Row],[Weight (kg)]]</f>
        <v>-0.45999999999999996</v>
      </c>
    </row>
    <row r="4323" spans="1:32" ht="28.5" x14ac:dyDescent="0.2">
      <c r="A4323" s="36" t="s">
        <v>289</v>
      </c>
      <c r="B4323" s="37" t="s">
        <v>290</v>
      </c>
      <c r="C4323" s="38">
        <v>776149</v>
      </c>
      <c r="D4323" s="39">
        <v>7319667761494</v>
      </c>
      <c r="E4323" s="37" t="s">
        <v>46</v>
      </c>
      <c r="F4323" s="40">
        <v>300</v>
      </c>
      <c r="G4323" s="37">
        <v>160</v>
      </c>
      <c r="H4323" s="41">
        <v>0.43</v>
      </c>
      <c r="I4323" s="35">
        <f>'EPD information'!$L$16*Tabell2[[#This Row],[Weight (kg)]]</f>
        <v>1.4662999999999999</v>
      </c>
      <c r="J4323" s="22">
        <f>'EPD information'!$M$16*Tabell2[[#This Row],[Weight (kg)]]</f>
        <v>2.5541999999999999E-2</v>
      </c>
      <c r="K4323" s="22">
        <f>'EPD information'!$N$16*Tabell2[[#This Row],[Weight (kg)]]</f>
        <v>3.0314999999999999E-3</v>
      </c>
      <c r="L4323" s="22">
        <f>'EPD information'!$O$16*Tabell2[[#This Row],[Weight (kg)]]</f>
        <v>0</v>
      </c>
      <c r="M4323" s="22">
        <f>'EPD information'!$P$16*Tabell2[[#This Row],[Weight (kg)]]</f>
        <v>2.0210000000000002E-3</v>
      </c>
      <c r="N4323" s="22">
        <f>'EPD information'!$Q$16*Tabell2[[#This Row],[Weight (kg)]]</f>
        <v>6.7080000000000001E-2</v>
      </c>
      <c r="O4323" s="22">
        <f>'EPD information'!$R$16*Tabell2[[#This Row],[Weight (kg)]]</f>
        <v>1.0879000000000001E-4</v>
      </c>
      <c r="P4323" s="22">
        <f>'EPD information'!$S$16*Tabell2[[#This Row],[Weight (kg)]]</f>
        <v>-0.52029999999999998</v>
      </c>
      <c r="Q4323" s="35">
        <f>'Product specific GWP'!$T$16*Tabell2[[#This Row],[Weight (kg)]]</f>
        <v>1.8791000000000002E-2</v>
      </c>
      <c r="R4323" s="35" t="s">
        <v>48</v>
      </c>
      <c r="S4323" s="35">
        <f>'EPD information'!$V$16*Tabell2[[#This Row],[Weight (kg)]]</f>
        <v>3.0314999999999999E-3</v>
      </c>
      <c r="T4323" s="35" t="str">
        <f>'EPD information'!$W$16</f>
        <v>ND</v>
      </c>
      <c r="U4323" s="35">
        <f>'EPD information'!$X$16*Tabell2[[#This Row],[Weight (kg)]]</f>
        <v>2.0210000000000002E-3</v>
      </c>
      <c r="V4323" s="35">
        <f>'EPD information'!$Y$16*Tabell2[[#This Row],[Weight (kg)]]</f>
        <v>6.7080000000000001E-2</v>
      </c>
      <c r="W4323" s="35">
        <f>'EPD information'!$Z$16*Tabell2[[#This Row],[Weight (kg)]]</f>
        <v>1.0879000000000001E-4</v>
      </c>
      <c r="X4323" s="35">
        <f>'EPD information'!$AA$16*Tabell2[[#This Row],[Weight (kg)]]</f>
        <v>-0.52029999999999998</v>
      </c>
      <c r="Y4323" s="18">
        <f>'EPD information'!$AB$16*Tabell2[[#This Row],[Weight (kg)]]</f>
        <v>1.4447999999999999</v>
      </c>
      <c r="Z4323" s="18">
        <f>'EPD information'!$AC$16*Tabell2[[#This Row],[Weight (kg)]]</f>
        <v>2.5326999999999999E-2</v>
      </c>
      <c r="AA4323" s="18">
        <f>'EPD information'!$AD$16*Tabell2[[#This Row],[Weight (kg)]]</f>
        <v>3.1690999999999998E-3</v>
      </c>
      <c r="AB4323" s="18" t="s">
        <v>48</v>
      </c>
      <c r="AC4323" s="18">
        <f>'EPD information'!$AF$16*Tabell2[[#This Row],[Weight (kg)]]</f>
        <v>1.9995E-3</v>
      </c>
      <c r="AD4323" s="18">
        <f>'EPD information'!$AG$16*Tabell2[[#This Row],[Weight (kg)]]</f>
        <v>6.6650000000000001E-2</v>
      </c>
      <c r="AE4323" s="18">
        <f>'EPD information'!$AH$16*Tabell2[[#This Row],[Weight (kg)]]</f>
        <v>1.0664000000000001E-4</v>
      </c>
      <c r="AF4323" s="21">
        <f>'EPD information'!$AI$16*Tabell2[[#This Row],[Weight (kg)]]</f>
        <v>-0.49449999999999994</v>
      </c>
    </row>
    <row r="4324" spans="1:32" ht="28.5" x14ac:dyDescent="0.2">
      <c r="A4324" s="36" t="s">
        <v>289</v>
      </c>
      <c r="B4324" s="37" t="s">
        <v>290</v>
      </c>
      <c r="C4324" s="38">
        <v>776150</v>
      </c>
      <c r="D4324" s="39">
        <v>7319667761500</v>
      </c>
      <c r="E4324" s="37" t="s">
        <v>46</v>
      </c>
      <c r="F4324" s="40">
        <v>300</v>
      </c>
      <c r="G4324" s="37">
        <v>180</v>
      </c>
      <c r="H4324" s="41">
        <v>0.49</v>
      </c>
      <c r="I4324" s="35">
        <f>'EPD information'!$L$16*Tabell2[[#This Row],[Weight (kg)]]</f>
        <v>1.6709000000000001</v>
      </c>
      <c r="J4324" s="22">
        <f>'EPD information'!$M$16*Tabell2[[#This Row],[Weight (kg)]]</f>
        <v>2.9106E-2</v>
      </c>
      <c r="K4324" s="22">
        <f>'EPD information'!$N$16*Tabell2[[#This Row],[Weight (kg)]]</f>
        <v>3.4544999999999997E-3</v>
      </c>
      <c r="L4324" s="22">
        <f>'EPD information'!$O$16*Tabell2[[#This Row],[Weight (kg)]]</f>
        <v>0</v>
      </c>
      <c r="M4324" s="22">
        <f>'EPD information'!$P$16*Tabell2[[#This Row],[Weight (kg)]]</f>
        <v>2.3029999999999999E-3</v>
      </c>
      <c r="N4324" s="22">
        <f>'EPD information'!$Q$16*Tabell2[[#This Row],[Weight (kg)]]</f>
        <v>7.6439999999999994E-2</v>
      </c>
      <c r="O4324" s="22">
        <f>'EPD information'!$R$16*Tabell2[[#This Row],[Weight (kg)]]</f>
        <v>1.2397000000000002E-4</v>
      </c>
      <c r="P4324" s="22">
        <f>'EPD information'!$S$16*Tabell2[[#This Row],[Weight (kg)]]</f>
        <v>-0.59289999999999998</v>
      </c>
      <c r="Q4324" s="35">
        <f>'Product specific GWP'!$T$16*Tabell2[[#This Row],[Weight (kg)]]</f>
        <v>2.1413000000000001E-2</v>
      </c>
      <c r="R4324" s="35" t="s">
        <v>48</v>
      </c>
      <c r="S4324" s="35">
        <f>'EPD information'!$V$16*Tabell2[[#This Row],[Weight (kg)]]</f>
        <v>3.4544999999999997E-3</v>
      </c>
      <c r="T4324" s="35" t="str">
        <f>'EPD information'!$W$16</f>
        <v>ND</v>
      </c>
      <c r="U4324" s="35">
        <f>'EPD information'!$X$16*Tabell2[[#This Row],[Weight (kg)]]</f>
        <v>2.3029999999999999E-3</v>
      </c>
      <c r="V4324" s="35">
        <f>'EPD information'!$Y$16*Tabell2[[#This Row],[Weight (kg)]]</f>
        <v>7.6439999999999994E-2</v>
      </c>
      <c r="W4324" s="35">
        <f>'EPD information'!$Z$16*Tabell2[[#This Row],[Weight (kg)]]</f>
        <v>1.2397000000000002E-4</v>
      </c>
      <c r="X4324" s="35">
        <f>'EPD information'!$AA$16*Tabell2[[#This Row],[Weight (kg)]]</f>
        <v>-0.59289999999999998</v>
      </c>
      <c r="Y4324" s="18">
        <f>'EPD information'!$AB$16*Tabell2[[#This Row],[Weight (kg)]]</f>
        <v>1.6463999999999999</v>
      </c>
      <c r="Z4324" s="18">
        <f>'EPD information'!$AC$16*Tabell2[[#This Row],[Weight (kg)]]</f>
        <v>2.8861000000000001E-2</v>
      </c>
      <c r="AA4324" s="18">
        <f>'EPD information'!$AD$16*Tabell2[[#This Row],[Weight (kg)]]</f>
        <v>3.6113E-3</v>
      </c>
      <c r="AB4324" s="18" t="s">
        <v>48</v>
      </c>
      <c r="AC4324" s="18">
        <f>'EPD information'!$AF$16*Tabell2[[#This Row],[Weight (kg)]]</f>
        <v>2.2784999999999997E-3</v>
      </c>
      <c r="AD4324" s="18">
        <f>'EPD information'!$AG$16*Tabell2[[#This Row],[Weight (kg)]]</f>
        <v>7.5950000000000004E-2</v>
      </c>
      <c r="AE4324" s="18">
        <f>'EPD information'!$AH$16*Tabell2[[#This Row],[Weight (kg)]]</f>
        <v>1.2152E-4</v>
      </c>
      <c r="AF4324" s="21">
        <f>'EPD information'!$AI$16*Tabell2[[#This Row],[Weight (kg)]]</f>
        <v>-0.5635</v>
      </c>
    </row>
    <row r="4325" spans="1:32" ht="28.5" x14ac:dyDescent="0.2">
      <c r="A4325" s="36" t="s">
        <v>289</v>
      </c>
      <c r="B4325" s="37" t="s">
        <v>290</v>
      </c>
      <c r="C4325" s="38">
        <v>776152</v>
      </c>
      <c r="D4325" s="39">
        <v>7319667761524</v>
      </c>
      <c r="E4325" s="37" t="s">
        <v>46</v>
      </c>
      <c r="F4325" s="40">
        <v>300</v>
      </c>
      <c r="G4325" s="37">
        <v>224</v>
      </c>
      <c r="H4325" s="41">
        <v>0.7</v>
      </c>
      <c r="I4325" s="35">
        <f>'EPD information'!$L$16*Tabell2[[#This Row],[Weight (kg)]]</f>
        <v>2.387</v>
      </c>
      <c r="J4325" s="22">
        <f>'EPD information'!$M$16*Tabell2[[#This Row],[Weight (kg)]]</f>
        <v>4.1579999999999999E-2</v>
      </c>
      <c r="K4325" s="22">
        <f>'EPD information'!$N$16*Tabell2[[#This Row],[Weight (kg)]]</f>
        <v>4.9349999999999993E-3</v>
      </c>
      <c r="L4325" s="22">
        <f>'EPD information'!$O$16*Tabell2[[#This Row],[Weight (kg)]]</f>
        <v>0</v>
      </c>
      <c r="M4325" s="22">
        <f>'EPD information'!$P$16*Tabell2[[#This Row],[Weight (kg)]]</f>
        <v>3.29E-3</v>
      </c>
      <c r="N4325" s="22">
        <f>'EPD information'!$Q$16*Tabell2[[#This Row],[Weight (kg)]]</f>
        <v>0.10919999999999999</v>
      </c>
      <c r="O4325" s="22">
        <f>'EPD information'!$R$16*Tabell2[[#This Row],[Weight (kg)]]</f>
        <v>1.771E-4</v>
      </c>
      <c r="P4325" s="22">
        <f>'EPD information'!$S$16*Tabell2[[#This Row],[Weight (kg)]]</f>
        <v>-0.84699999999999998</v>
      </c>
      <c r="Q4325" s="35">
        <f>'Product specific GWP'!$T$16*Tabell2[[#This Row],[Weight (kg)]]</f>
        <v>3.0589999999999999E-2</v>
      </c>
      <c r="R4325" s="35" t="s">
        <v>48</v>
      </c>
      <c r="S4325" s="35">
        <f>'EPD information'!$V$16*Tabell2[[#This Row],[Weight (kg)]]</f>
        <v>4.9349999999999993E-3</v>
      </c>
      <c r="T4325" s="35" t="str">
        <f>'EPD information'!$W$16</f>
        <v>ND</v>
      </c>
      <c r="U4325" s="35">
        <f>'EPD information'!$X$16*Tabell2[[#This Row],[Weight (kg)]]</f>
        <v>3.29E-3</v>
      </c>
      <c r="V4325" s="35">
        <f>'EPD information'!$Y$16*Tabell2[[#This Row],[Weight (kg)]]</f>
        <v>0.10919999999999999</v>
      </c>
      <c r="W4325" s="35">
        <f>'EPD information'!$Z$16*Tabell2[[#This Row],[Weight (kg)]]</f>
        <v>1.771E-4</v>
      </c>
      <c r="X4325" s="35">
        <f>'EPD information'!$AA$16*Tabell2[[#This Row],[Weight (kg)]]</f>
        <v>-0.84699999999999998</v>
      </c>
      <c r="Y4325" s="18">
        <f>'EPD information'!$AB$16*Tabell2[[#This Row],[Weight (kg)]]</f>
        <v>2.3519999999999999</v>
      </c>
      <c r="Z4325" s="18">
        <f>'EPD information'!$AC$16*Tabell2[[#This Row],[Weight (kg)]]</f>
        <v>4.1229999999999996E-2</v>
      </c>
      <c r="AA4325" s="18">
        <f>'EPD information'!$AD$16*Tabell2[[#This Row],[Weight (kg)]]</f>
        <v>5.1589999999999995E-3</v>
      </c>
      <c r="AB4325" s="18" t="s">
        <v>48</v>
      </c>
      <c r="AC4325" s="18">
        <f>'EPD information'!$AF$16*Tabell2[[#This Row],[Weight (kg)]]</f>
        <v>3.2549999999999996E-3</v>
      </c>
      <c r="AD4325" s="18">
        <f>'EPD information'!$AG$16*Tabell2[[#This Row],[Weight (kg)]]</f>
        <v>0.1085</v>
      </c>
      <c r="AE4325" s="18">
        <f>'EPD information'!$AH$16*Tabell2[[#This Row],[Weight (kg)]]</f>
        <v>1.7359999999999999E-4</v>
      </c>
      <c r="AF4325" s="21">
        <f>'EPD information'!$AI$16*Tabell2[[#This Row],[Weight (kg)]]</f>
        <v>-0.80499999999999994</v>
      </c>
    </row>
    <row r="4326" spans="1:32" ht="28.5" x14ac:dyDescent="0.2">
      <c r="A4326" s="36" t="s">
        <v>289</v>
      </c>
      <c r="B4326" s="37" t="s">
        <v>290</v>
      </c>
      <c r="C4326" s="38">
        <v>776153</v>
      </c>
      <c r="D4326" s="39">
        <v>7319667761531</v>
      </c>
      <c r="E4326" s="37" t="s">
        <v>46</v>
      </c>
      <c r="F4326" s="40">
        <v>300</v>
      </c>
      <c r="G4326" s="37">
        <v>250</v>
      </c>
      <c r="H4326" s="41">
        <v>0.86</v>
      </c>
      <c r="I4326" s="35">
        <f>'EPD information'!$L$16*Tabell2[[#This Row],[Weight (kg)]]</f>
        <v>2.9325999999999999</v>
      </c>
      <c r="J4326" s="22">
        <f>'EPD information'!$M$16*Tabell2[[#This Row],[Weight (kg)]]</f>
        <v>5.1083999999999997E-2</v>
      </c>
      <c r="K4326" s="22">
        <f>'EPD information'!$N$16*Tabell2[[#This Row],[Weight (kg)]]</f>
        <v>6.0629999999999998E-3</v>
      </c>
      <c r="L4326" s="22">
        <f>'EPD information'!$O$16*Tabell2[[#This Row],[Weight (kg)]]</f>
        <v>0</v>
      </c>
      <c r="M4326" s="22">
        <f>'EPD information'!$P$16*Tabell2[[#This Row],[Weight (kg)]]</f>
        <v>4.0420000000000005E-3</v>
      </c>
      <c r="N4326" s="22">
        <f>'EPD information'!$Q$16*Tabell2[[#This Row],[Weight (kg)]]</f>
        <v>0.13416</v>
      </c>
      <c r="O4326" s="22">
        <f>'EPD information'!$R$16*Tabell2[[#This Row],[Weight (kg)]]</f>
        <v>2.1758000000000001E-4</v>
      </c>
      <c r="P4326" s="22">
        <f>'EPD information'!$S$16*Tabell2[[#This Row],[Weight (kg)]]</f>
        <v>-1.0406</v>
      </c>
      <c r="Q4326" s="35">
        <f>'Product specific GWP'!$T$16*Tabell2[[#This Row],[Weight (kg)]]</f>
        <v>3.7582000000000004E-2</v>
      </c>
      <c r="R4326" s="35" t="s">
        <v>48</v>
      </c>
      <c r="S4326" s="35">
        <f>'EPD information'!$V$16*Tabell2[[#This Row],[Weight (kg)]]</f>
        <v>6.0629999999999998E-3</v>
      </c>
      <c r="T4326" s="35" t="str">
        <f>'EPD information'!$W$16</f>
        <v>ND</v>
      </c>
      <c r="U4326" s="35">
        <f>'EPD information'!$X$16*Tabell2[[#This Row],[Weight (kg)]]</f>
        <v>4.0420000000000005E-3</v>
      </c>
      <c r="V4326" s="35">
        <f>'EPD information'!$Y$16*Tabell2[[#This Row],[Weight (kg)]]</f>
        <v>0.13416</v>
      </c>
      <c r="W4326" s="35">
        <f>'EPD information'!$Z$16*Tabell2[[#This Row],[Weight (kg)]]</f>
        <v>2.1758000000000001E-4</v>
      </c>
      <c r="X4326" s="35">
        <f>'EPD information'!$AA$16*Tabell2[[#This Row],[Weight (kg)]]</f>
        <v>-1.0406</v>
      </c>
      <c r="Y4326" s="18">
        <f>'EPD information'!$AB$16*Tabell2[[#This Row],[Weight (kg)]]</f>
        <v>2.8895999999999997</v>
      </c>
      <c r="Z4326" s="18">
        <f>'EPD information'!$AC$16*Tabell2[[#This Row],[Weight (kg)]]</f>
        <v>5.0653999999999998E-2</v>
      </c>
      <c r="AA4326" s="18">
        <f>'EPD information'!$AD$16*Tabell2[[#This Row],[Weight (kg)]]</f>
        <v>6.3381999999999996E-3</v>
      </c>
      <c r="AB4326" s="18" t="s">
        <v>48</v>
      </c>
      <c r="AC4326" s="18">
        <f>'EPD information'!$AF$16*Tabell2[[#This Row],[Weight (kg)]]</f>
        <v>3.999E-3</v>
      </c>
      <c r="AD4326" s="18">
        <f>'EPD information'!$AG$16*Tabell2[[#This Row],[Weight (kg)]]</f>
        <v>0.1333</v>
      </c>
      <c r="AE4326" s="18">
        <f>'EPD information'!$AH$16*Tabell2[[#This Row],[Weight (kg)]]</f>
        <v>2.1328000000000002E-4</v>
      </c>
      <c r="AF4326" s="21">
        <f>'EPD information'!$AI$16*Tabell2[[#This Row],[Weight (kg)]]</f>
        <v>-0.98899999999999988</v>
      </c>
    </row>
    <row r="4327" spans="1:32" ht="28.5" x14ac:dyDescent="0.2">
      <c r="A4327" s="36" t="s">
        <v>289</v>
      </c>
      <c r="B4327" s="37" t="s">
        <v>290</v>
      </c>
      <c r="C4327" s="38">
        <v>276861</v>
      </c>
      <c r="D4327" s="39">
        <v>7319662768610</v>
      </c>
      <c r="E4327" s="37" t="s">
        <v>46</v>
      </c>
      <c r="F4327" s="40">
        <v>300</v>
      </c>
      <c r="G4327" s="37">
        <v>280</v>
      </c>
      <c r="H4327" s="41">
        <v>1.03</v>
      </c>
      <c r="I4327" s="35">
        <f>'EPD information'!$L$16*Tabell2[[#This Row],[Weight (kg)]]</f>
        <v>3.5123000000000002</v>
      </c>
      <c r="J4327" s="22">
        <f>'EPD information'!$M$16*Tabell2[[#This Row],[Weight (kg)]]</f>
        <v>6.1182E-2</v>
      </c>
      <c r="K4327" s="22">
        <f>'EPD information'!$N$16*Tabell2[[#This Row],[Weight (kg)]]</f>
        <v>7.2614999999999997E-3</v>
      </c>
      <c r="L4327" s="22">
        <f>'EPD information'!$O$16*Tabell2[[#This Row],[Weight (kg)]]</f>
        <v>0</v>
      </c>
      <c r="M4327" s="22">
        <f>'EPD information'!$P$16*Tabell2[[#This Row],[Weight (kg)]]</f>
        <v>4.8410000000000007E-3</v>
      </c>
      <c r="N4327" s="22">
        <f>'EPD information'!$Q$16*Tabell2[[#This Row],[Weight (kg)]]</f>
        <v>0.16068000000000002</v>
      </c>
      <c r="O4327" s="22">
        <f>'EPD information'!$R$16*Tabell2[[#This Row],[Weight (kg)]]</f>
        <v>2.6059000000000005E-4</v>
      </c>
      <c r="P4327" s="22">
        <f>'EPD information'!$S$16*Tabell2[[#This Row],[Weight (kg)]]</f>
        <v>-1.2463</v>
      </c>
      <c r="Q4327" s="35">
        <f>'Product specific GWP'!$T$16*Tabell2[[#This Row],[Weight (kg)]]</f>
        <v>4.5011000000000002E-2</v>
      </c>
      <c r="R4327" s="35" t="s">
        <v>48</v>
      </c>
      <c r="S4327" s="35">
        <f>'EPD information'!$V$16*Tabell2[[#This Row],[Weight (kg)]]</f>
        <v>7.2614999999999997E-3</v>
      </c>
      <c r="T4327" s="35" t="str">
        <f>'EPD information'!$W$16</f>
        <v>ND</v>
      </c>
      <c r="U4327" s="35">
        <f>'EPD information'!$X$16*Tabell2[[#This Row],[Weight (kg)]]</f>
        <v>4.8410000000000007E-3</v>
      </c>
      <c r="V4327" s="35">
        <f>'EPD information'!$Y$16*Tabell2[[#This Row],[Weight (kg)]]</f>
        <v>0.16068000000000002</v>
      </c>
      <c r="W4327" s="35">
        <f>'EPD information'!$Z$16*Tabell2[[#This Row],[Weight (kg)]]</f>
        <v>2.6059000000000005E-4</v>
      </c>
      <c r="X4327" s="35">
        <f>'EPD information'!$AA$16*Tabell2[[#This Row],[Weight (kg)]]</f>
        <v>-1.2463</v>
      </c>
      <c r="Y4327" s="18">
        <f>'EPD information'!$AB$16*Tabell2[[#This Row],[Weight (kg)]]</f>
        <v>3.4607999999999999</v>
      </c>
      <c r="Z4327" s="18">
        <f>'EPD information'!$AC$16*Tabell2[[#This Row],[Weight (kg)]]</f>
        <v>6.0667000000000006E-2</v>
      </c>
      <c r="AA4327" s="18">
        <f>'EPD information'!$AD$16*Tabell2[[#This Row],[Weight (kg)]]</f>
        <v>7.5910999999999999E-3</v>
      </c>
      <c r="AB4327" s="18" t="s">
        <v>48</v>
      </c>
      <c r="AC4327" s="18">
        <f>'EPD information'!$AF$16*Tabell2[[#This Row],[Weight (kg)]]</f>
        <v>4.7894999999999995E-3</v>
      </c>
      <c r="AD4327" s="18">
        <f>'EPD information'!$AG$16*Tabell2[[#This Row],[Weight (kg)]]</f>
        <v>0.15965000000000001</v>
      </c>
      <c r="AE4327" s="18">
        <f>'EPD information'!$AH$16*Tabell2[[#This Row],[Weight (kg)]]</f>
        <v>2.5544000000000001E-4</v>
      </c>
      <c r="AF4327" s="21">
        <f>'EPD information'!$AI$16*Tabell2[[#This Row],[Weight (kg)]]</f>
        <v>-1.1844999999999999</v>
      </c>
    </row>
    <row r="4328" spans="1:32" ht="28.5" x14ac:dyDescent="0.2">
      <c r="A4328" s="36" t="s">
        <v>289</v>
      </c>
      <c r="B4328" s="37" t="s">
        <v>290</v>
      </c>
      <c r="C4328" s="38">
        <v>276863</v>
      </c>
      <c r="D4328" s="39">
        <v>7319662768634</v>
      </c>
      <c r="E4328" s="37" t="s">
        <v>46</v>
      </c>
      <c r="F4328" s="40">
        <v>300</v>
      </c>
      <c r="G4328" s="37">
        <v>315</v>
      </c>
      <c r="H4328" s="41">
        <v>1.2</v>
      </c>
      <c r="I4328" s="35">
        <f>'EPD information'!$L$16*Tabell2[[#This Row],[Weight (kg)]]</f>
        <v>4.0919999999999996</v>
      </c>
      <c r="J4328" s="22">
        <f>'EPD information'!$M$16*Tabell2[[#This Row],[Weight (kg)]]</f>
        <v>7.1279999999999996E-2</v>
      </c>
      <c r="K4328" s="22">
        <f>'EPD information'!$N$16*Tabell2[[#This Row],[Weight (kg)]]</f>
        <v>8.4599999999999988E-3</v>
      </c>
      <c r="L4328" s="22">
        <f>'EPD information'!$O$16*Tabell2[[#This Row],[Weight (kg)]]</f>
        <v>0</v>
      </c>
      <c r="M4328" s="22">
        <f>'EPD information'!$P$16*Tabell2[[#This Row],[Weight (kg)]]</f>
        <v>5.64E-3</v>
      </c>
      <c r="N4328" s="22">
        <f>'EPD information'!$Q$16*Tabell2[[#This Row],[Weight (kg)]]</f>
        <v>0.18720000000000001</v>
      </c>
      <c r="O4328" s="22">
        <f>'EPD information'!$R$16*Tabell2[[#This Row],[Weight (kg)]]</f>
        <v>3.0360000000000001E-4</v>
      </c>
      <c r="P4328" s="22">
        <f>'EPD information'!$S$16*Tabell2[[#This Row],[Weight (kg)]]</f>
        <v>-1.452</v>
      </c>
      <c r="Q4328" s="35">
        <f>'Product specific GWP'!$T$16*Tabell2[[#This Row],[Weight (kg)]]</f>
        <v>5.2440000000000001E-2</v>
      </c>
      <c r="R4328" s="35" t="s">
        <v>48</v>
      </c>
      <c r="S4328" s="35">
        <f>'EPD information'!$V$16*Tabell2[[#This Row],[Weight (kg)]]</f>
        <v>8.4599999999999988E-3</v>
      </c>
      <c r="T4328" s="35" t="str">
        <f>'EPD information'!$W$16</f>
        <v>ND</v>
      </c>
      <c r="U4328" s="35">
        <f>'EPD information'!$X$16*Tabell2[[#This Row],[Weight (kg)]]</f>
        <v>5.64E-3</v>
      </c>
      <c r="V4328" s="35">
        <f>'EPD information'!$Y$16*Tabell2[[#This Row],[Weight (kg)]]</f>
        <v>0.18720000000000001</v>
      </c>
      <c r="W4328" s="35">
        <f>'EPD information'!$Z$16*Tabell2[[#This Row],[Weight (kg)]]</f>
        <v>3.0360000000000001E-4</v>
      </c>
      <c r="X4328" s="35">
        <f>'EPD information'!$AA$16*Tabell2[[#This Row],[Weight (kg)]]</f>
        <v>-1.452</v>
      </c>
      <c r="Y4328" s="18">
        <f>'EPD information'!$AB$16*Tabell2[[#This Row],[Weight (kg)]]</f>
        <v>4.032</v>
      </c>
      <c r="Z4328" s="18">
        <f>'EPD information'!$AC$16*Tabell2[[#This Row],[Weight (kg)]]</f>
        <v>7.0679999999999993E-2</v>
      </c>
      <c r="AA4328" s="18">
        <f>'EPD information'!$AD$16*Tabell2[[#This Row],[Weight (kg)]]</f>
        <v>8.8439999999999994E-3</v>
      </c>
      <c r="AB4328" s="18" t="s">
        <v>48</v>
      </c>
      <c r="AC4328" s="18">
        <f>'EPD information'!$AF$16*Tabell2[[#This Row],[Weight (kg)]]</f>
        <v>5.579999999999999E-3</v>
      </c>
      <c r="AD4328" s="18">
        <f>'EPD information'!$AG$16*Tabell2[[#This Row],[Weight (kg)]]</f>
        <v>0.186</v>
      </c>
      <c r="AE4328" s="18">
        <f>'EPD information'!$AH$16*Tabell2[[#This Row],[Weight (kg)]]</f>
        <v>2.9760000000000002E-4</v>
      </c>
      <c r="AF4328" s="21">
        <f>'EPD information'!$AI$16*Tabell2[[#This Row],[Weight (kg)]]</f>
        <v>-1.38</v>
      </c>
    </row>
    <row r="4329" spans="1:32" ht="28.5" x14ac:dyDescent="0.2">
      <c r="A4329" s="36" t="s">
        <v>289</v>
      </c>
      <c r="B4329" s="37" t="s">
        <v>290</v>
      </c>
      <c r="C4329" s="38">
        <v>276864</v>
      </c>
      <c r="D4329" s="39">
        <v>7319662768641</v>
      </c>
      <c r="E4329" s="37" t="s">
        <v>46</v>
      </c>
      <c r="F4329" s="40">
        <v>300</v>
      </c>
      <c r="G4329" s="37">
        <v>355</v>
      </c>
      <c r="H4329" s="41">
        <v>1.45</v>
      </c>
      <c r="I4329" s="35">
        <f>'EPD information'!$L$16*Tabell2[[#This Row],[Weight (kg)]]</f>
        <v>4.9444999999999997</v>
      </c>
      <c r="J4329" s="22">
        <f>'EPD information'!$M$16*Tabell2[[#This Row],[Weight (kg)]]</f>
        <v>8.6129999999999998E-2</v>
      </c>
      <c r="K4329" s="22">
        <f>'EPD information'!$N$16*Tabell2[[#This Row],[Weight (kg)]]</f>
        <v>1.0222499999999999E-2</v>
      </c>
      <c r="L4329" s="22">
        <f>'EPD information'!$O$16*Tabell2[[#This Row],[Weight (kg)]]</f>
        <v>0</v>
      </c>
      <c r="M4329" s="22">
        <f>'EPD information'!$P$16*Tabell2[[#This Row],[Weight (kg)]]</f>
        <v>6.8149999999999999E-3</v>
      </c>
      <c r="N4329" s="22">
        <f>'EPD information'!$Q$16*Tabell2[[#This Row],[Weight (kg)]]</f>
        <v>0.22619999999999998</v>
      </c>
      <c r="O4329" s="22">
        <f>'EPD information'!$R$16*Tabell2[[#This Row],[Weight (kg)]]</f>
        <v>3.6685E-4</v>
      </c>
      <c r="P4329" s="22">
        <f>'EPD information'!$S$16*Tabell2[[#This Row],[Weight (kg)]]</f>
        <v>-1.7544999999999999</v>
      </c>
      <c r="Q4329" s="35">
        <f>'Product specific GWP'!$T$16*Tabell2[[#This Row],[Weight (kg)]]</f>
        <v>6.3365000000000005E-2</v>
      </c>
      <c r="R4329" s="35" t="s">
        <v>48</v>
      </c>
      <c r="S4329" s="35">
        <f>'EPD information'!$V$16*Tabell2[[#This Row],[Weight (kg)]]</f>
        <v>1.0222499999999999E-2</v>
      </c>
      <c r="T4329" s="35" t="str">
        <f>'EPD information'!$W$16</f>
        <v>ND</v>
      </c>
      <c r="U4329" s="35">
        <f>'EPD information'!$X$16*Tabell2[[#This Row],[Weight (kg)]]</f>
        <v>6.8149999999999999E-3</v>
      </c>
      <c r="V4329" s="35">
        <f>'EPD information'!$Y$16*Tabell2[[#This Row],[Weight (kg)]]</f>
        <v>0.22619999999999998</v>
      </c>
      <c r="W4329" s="35">
        <f>'EPD information'!$Z$16*Tabell2[[#This Row],[Weight (kg)]]</f>
        <v>3.6685E-4</v>
      </c>
      <c r="X4329" s="35">
        <f>'EPD information'!$AA$16*Tabell2[[#This Row],[Weight (kg)]]</f>
        <v>-1.7544999999999999</v>
      </c>
      <c r="Y4329" s="18">
        <f>'EPD information'!$AB$16*Tabell2[[#This Row],[Weight (kg)]]</f>
        <v>4.8719999999999999</v>
      </c>
      <c r="Z4329" s="18">
        <f>'EPD information'!$AC$16*Tabell2[[#This Row],[Weight (kg)]]</f>
        <v>8.5404999999999995E-2</v>
      </c>
      <c r="AA4329" s="18">
        <f>'EPD information'!$AD$16*Tabell2[[#This Row],[Weight (kg)]]</f>
        <v>1.06865E-2</v>
      </c>
      <c r="AB4329" s="18" t="s">
        <v>48</v>
      </c>
      <c r="AC4329" s="18">
        <f>'EPD information'!$AF$16*Tabell2[[#This Row],[Weight (kg)]]</f>
        <v>6.7424999999999994E-3</v>
      </c>
      <c r="AD4329" s="18">
        <f>'EPD information'!$AG$16*Tabell2[[#This Row],[Weight (kg)]]</f>
        <v>0.22475000000000001</v>
      </c>
      <c r="AE4329" s="18">
        <f>'EPD information'!$AH$16*Tabell2[[#This Row],[Weight (kg)]]</f>
        <v>3.5960000000000001E-4</v>
      </c>
      <c r="AF4329" s="21">
        <f>'EPD information'!$AI$16*Tabell2[[#This Row],[Weight (kg)]]</f>
        <v>-1.6674999999999998</v>
      </c>
    </row>
    <row r="4330" spans="1:32" ht="28.5" x14ac:dyDescent="0.2">
      <c r="A4330" s="36" t="s">
        <v>289</v>
      </c>
      <c r="B4330" s="37" t="s">
        <v>290</v>
      </c>
      <c r="C4330" s="38">
        <v>276865</v>
      </c>
      <c r="D4330" s="39">
        <v>7319662768658</v>
      </c>
      <c r="E4330" s="37" t="s">
        <v>46</v>
      </c>
      <c r="F4330" s="40">
        <v>300</v>
      </c>
      <c r="G4330" s="37">
        <v>400</v>
      </c>
      <c r="H4330" s="41">
        <v>1.73</v>
      </c>
      <c r="I4330" s="35">
        <f>'EPD information'!$L$16*Tabell2[[#This Row],[Weight (kg)]]</f>
        <v>5.8993000000000002</v>
      </c>
      <c r="J4330" s="22">
        <f>'EPD information'!$M$16*Tabell2[[#This Row],[Weight (kg)]]</f>
        <v>0.10276200000000001</v>
      </c>
      <c r="K4330" s="22">
        <f>'EPD information'!$N$16*Tabell2[[#This Row],[Weight (kg)]]</f>
        <v>1.2196499999999999E-2</v>
      </c>
      <c r="L4330" s="22">
        <f>'EPD information'!$O$16*Tabell2[[#This Row],[Weight (kg)]]</f>
        <v>0</v>
      </c>
      <c r="M4330" s="22">
        <f>'EPD information'!$P$16*Tabell2[[#This Row],[Weight (kg)]]</f>
        <v>8.1310000000000011E-3</v>
      </c>
      <c r="N4330" s="22">
        <f>'EPD information'!$Q$16*Tabell2[[#This Row],[Weight (kg)]]</f>
        <v>0.26988000000000001</v>
      </c>
      <c r="O4330" s="22">
        <f>'EPD information'!$R$16*Tabell2[[#This Row],[Weight (kg)]]</f>
        <v>4.3769000000000002E-4</v>
      </c>
      <c r="P4330" s="22">
        <f>'EPD information'!$S$16*Tabell2[[#This Row],[Weight (kg)]]</f>
        <v>-2.0932999999999997</v>
      </c>
      <c r="Q4330" s="35">
        <f>'Product specific GWP'!$T$16*Tabell2[[#This Row],[Weight (kg)]]</f>
        <v>7.5601000000000002E-2</v>
      </c>
      <c r="R4330" s="35" t="s">
        <v>48</v>
      </c>
      <c r="S4330" s="35">
        <f>'EPD information'!$V$16*Tabell2[[#This Row],[Weight (kg)]]</f>
        <v>1.2196499999999999E-2</v>
      </c>
      <c r="T4330" s="35" t="str">
        <f>'EPD information'!$W$16</f>
        <v>ND</v>
      </c>
      <c r="U4330" s="35">
        <f>'EPD information'!$X$16*Tabell2[[#This Row],[Weight (kg)]]</f>
        <v>8.1310000000000011E-3</v>
      </c>
      <c r="V4330" s="35">
        <f>'EPD information'!$Y$16*Tabell2[[#This Row],[Weight (kg)]]</f>
        <v>0.26988000000000001</v>
      </c>
      <c r="W4330" s="35">
        <f>'EPD information'!$Z$16*Tabell2[[#This Row],[Weight (kg)]]</f>
        <v>4.3769000000000002E-4</v>
      </c>
      <c r="X4330" s="35">
        <f>'EPD information'!$AA$16*Tabell2[[#This Row],[Weight (kg)]]</f>
        <v>-2.0932999999999997</v>
      </c>
      <c r="Y4330" s="18">
        <f>'EPD information'!$AB$16*Tabell2[[#This Row],[Weight (kg)]]</f>
        <v>5.8127999999999993</v>
      </c>
      <c r="Z4330" s="18">
        <f>'EPD information'!$AC$16*Tabell2[[#This Row],[Weight (kg)]]</f>
        <v>0.101897</v>
      </c>
      <c r="AA4330" s="18">
        <f>'EPD information'!$AD$16*Tabell2[[#This Row],[Weight (kg)]]</f>
        <v>1.27501E-2</v>
      </c>
      <c r="AB4330" s="18" t="s">
        <v>48</v>
      </c>
      <c r="AC4330" s="18">
        <f>'EPD information'!$AF$16*Tabell2[[#This Row],[Weight (kg)]]</f>
        <v>8.0444999999999996E-3</v>
      </c>
      <c r="AD4330" s="18">
        <f>'EPD information'!$AG$16*Tabell2[[#This Row],[Weight (kg)]]</f>
        <v>0.26815</v>
      </c>
      <c r="AE4330" s="18">
        <f>'EPD information'!$AH$16*Tabell2[[#This Row],[Weight (kg)]]</f>
        <v>4.2904E-4</v>
      </c>
      <c r="AF4330" s="21">
        <f>'EPD information'!$AI$16*Tabell2[[#This Row],[Weight (kg)]]</f>
        <v>-1.9894999999999998</v>
      </c>
    </row>
    <row r="4331" spans="1:32" ht="28.5" x14ac:dyDescent="0.2">
      <c r="A4331" s="36" t="s">
        <v>289</v>
      </c>
      <c r="B4331" s="37" t="s">
        <v>290</v>
      </c>
      <c r="C4331" s="38">
        <v>276866</v>
      </c>
      <c r="D4331" s="39">
        <v>7319662768665</v>
      </c>
      <c r="E4331" s="37" t="s">
        <v>46</v>
      </c>
      <c r="F4331" s="40">
        <v>300</v>
      </c>
      <c r="G4331" s="37">
        <v>450</v>
      </c>
      <c r="H4331" s="41">
        <v>2.1</v>
      </c>
      <c r="I4331" s="35">
        <f>'EPD information'!$L$16*Tabell2[[#This Row],[Weight (kg)]]</f>
        <v>7.1610000000000005</v>
      </c>
      <c r="J4331" s="22">
        <f>'EPD information'!$M$16*Tabell2[[#This Row],[Weight (kg)]]</f>
        <v>0.12474</v>
      </c>
      <c r="K4331" s="22">
        <f>'EPD information'!$N$16*Tabell2[[#This Row],[Weight (kg)]]</f>
        <v>1.4805E-2</v>
      </c>
      <c r="L4331" s="22">
        <f>'EPD information'!$O$16*Tabell2[[#This Row],[Weight (kg)]]</f>
        <v>0</v>
      </c>
      <c r="M4331" s="22">
        <f>'EPD information'!$P$16*Tabell2[[#This Row],[Weight (kg)]]</f>
        <v>9.8700000000000003E-3</v>
      </c>
      <c r="N4331" s="22">
        <f>'EPD information'!$Q$16*Tabell2[[#This Row],[Weight (kg)]]</f>
        <v>0.3276</v>
      </c>
      <c r="O4331" s="22">
        <f>'EPD information'!$R$16*Tabell2[[#This Row],[Weight (kg)]]</f>
        <v>5.3130000000000007E-4</v>
      </c>
      <c r="P4331" s="22">
        <f>'EPD information'!$S$16*Tabell2[[#This Row],[Weight (kg)]]</f>
        <v>-2.5409999999999999</v>
      </c>
      <c r="Q4331" s="35">
        <f>'Product specific GWP'!$T$16*Tabell2[[#This Row],[Weight (kg)]]</f>
        <v>9.1770000000000004E-2</v>
      </c>
      <c r="R4331" s="35" t="s">
        <v>48</v>
      </c>
      <c r="S4331" s="35">
        <f>'EPD information'!$V$16*Tabell2[[#This Row],[Weight (kg)]]</f>
        <v>1.4805E-2</v>
      </c>
      <c r="T4331" s="35" t="str">
        <f>'EPD information'!$W$16</f>
        <v>ND</v>
      </c>
      <c r="U4331" s="35">
        <f>'EPD information'!$X$16*Tabell2[[#This Row],[Weight (kg)]]</f>
        <v>9.8700000000000003E-3</v>
      </c>
      <c r="V4331" s="35">
        <f>'EPD information'!$Y$16*Tabell2[[#This Row],[Weight (kg)]]</f>
        <v>0.3276</v>
      </c>
      <c r="W4331" s="35">
        <f>'EPD information'!$Z$16*Tabell2[[#This Row],[Weight (kg)]]</f>
        <v>5.3130000000000007E-4</v>
      </c>
      <c r="X4331" s="35">
        <f>'EPD information'!$AA$16*Tabell2[[#This Row],[Weight (kg)]]</f>
        <v>-2.5409999999999999</v>
      </c>
      <c r="Y4331" s="18">
        <f>'EPD information'!$AB$16*Tabell2[[#This Row],[Weight (kg)]]</f>
        <v>7.056</v>
      </c>
      <c r="Z4331" s="18">
        <f>'EPD information'!$AC$16*Tabell2[[#This Row],[Weight (kg)]]</f>
        <v>0.12369000000000001</v>
      </c>
      <c r="AA4331" s="18">
        <f>'EPD information'!$AD$16*Tabell2[[#This Row],[Weight (kg)]]</f>
        <v>1.5476999999999999E-2</v>
      </c>
      <c r="AB4331" s="18" t="s">
        <v>48</v>
      </c>
      <c r="AC4331" s="18">
        <f>'EPD information'!$AF$16*Tabell2[[#This Row],[Weight (kg)]]</f>
        <v>9.7649999999999994E-3</v>
      </c>
      <c r="AD4331" s="18">
        <f>'EPD information'!$AG$16*Tabell2[[#This Row],[Weight (kg)]]</f>
        <v>0.32550000000000001</v>
      </c>
      <c r="AE4331" s="18">
        <f>'EPD information'!$AH$16*Tabell2[[#This Row],[Weight (kg)]]</f>
        <v>5.2080000000000008E-4</v>
      </c>
      <c r="AF4331" s="21">
        <f>'EPD information'!$AI$16*Tabell2[[#This Row],[Weight (kg)]]</f>
        <v>-2.415</v>
      </c>
    </row>
    <row r="4332" spans="1:32" ht="28.5" x14ac:dyDescent="0.2">
      <c r="A4332" s="36" t="s">
        <v>289</v>
      </c>
      <c r="B4332" s="37" t="s">
        <v>290</v>
      </c>
      <c r="C4332" s="38">
        <v>276867</v>
      </c>
      <c r="D4332" s="39">
        <v>7319662768672</v>
      </c>
      <c r="E4332" s="37" t="s">
        <v>46</v>
      </c>
      <c r="F4332" s="40">
        <v>300</v>
      </c>
      <c r="G4332" s="37">
        <v>500</v>
      </c>
      <c r="H4332" s="41">
        <v>2.2999999999999998</v>
      </c>
      <c r="I4332" s="35">
        <f>'EPD information'!$L$16*Tabell2[[#This Row],[Weight (kg)]]</f>
        <v>7.843</v>
      </c>
      <c r="J4332" s="22">
        <f>'EPD information'!$M$16*Tabell2[[#This Row],[Weight (kg)]]</f>
        <v>0.13661999999999999</v>
      </c>
      <c r="K4332" s="22">
        <f>'EPD information'!$N$16*Tabell2[[#This Row],[Weight (kg)]]</f>
        <v>1.6214999999999997E-2</v>
      </c>
      <c r="L4332" s="22">
        <f>'EPD information'!$O$16*Tabell2[[#This Row],[Weight (kg)]]</f>
        <v>0</v>
      </c>
      <c r="M4332" s="22">
        <f>'EPD information'!$P$16*Tabell2[[#This Row],[Weight (kg)]]</f>
        <v>1.081E-2</v>
      </c>
      <c r="N4332" s="22">
        <f>'EPD information'!$Q$16*Tabell2[[#This Row],[Weight (kg)]]</f>
        <v>0.35879999999999995</v>
      </c>
      <c r="O4332" s="22">
        <f>'EPD information'!$R$16*Tabell2[[#This Row],[Weight (kg)]]</f>
        <v>5.819E-4</v>
      </c>
      <c r="P4332" s="22">
        <f>'EPD information'!$S$16*Tabell2[[#This Row],[Weight (kg)]]</f>
        <v>-2.7829999999999999</v>
      </c>
      <c r="Q4332" s="35">
        <f>'Product specific GWP'!$T$16*Tabell2[[#This Row],[Weight (kg)]]</f>
        <v>0.10051</v>
      </c>
      <c r="R4332" s="35" t="s">
        <v>48</v>
      </c>
      <c r="S4332" s="35">
        <f>'EPD information'!$V$16*Tabell2[[#This Row],[Weight (kg)]]</f>
        <v>1.6214999999999997E-2</v>
      </c>
      <c r="T4332" s="35" t="str">
        <f>'EPD information'!$W$16</f>
        <v>ND</v>
      </c>
      <c r="U4332" s="35">
        <f>'EPD information'!$X$16*Tabell2[[#This Row],[Weight (kg)]]</f>
        <v>1.081E-2</v>
      </c>
      <c r="V4332" s="35">
        <f>'EPD information'!$Y$16*Tabell2[[#This Row],[Weight (kg)]]</f>
        <v>0.35879999999999995</v>
      </c>
      <c r="W4332" s="35">
        <f>'EPD information'!$Z$16*Tabell2[[#This Row],[Weight (kg)]]</f>
        <v>5.819E-4</v>
      </c>
      <c r="X4332" s="35">
        <f>'EPD information'!$AA$16*Tabell2[[#This Row],[Weight (kg)]]</f>
        <v>-2.7829999999999999</v>
      </c>
      <c r="Y4332" s="18">
        <f>'EPD information'!$AB$16*Tabell2[[#This Row],[Weight (kg)]]</f>
        <v>7.7279999999999989</v>
      </c>
      <c r="Z4332" s="18">
        <f>'EPD information'!$AC$16*Tabell2[[#This Row],[Weight (kg)]]</f>
        <v>0.13546999999999998</v>
      </c>
      <c r="AA4332" s="18">
        <f>'EPD information'!$AD$16*Tabell2[[#This Row],[Weight (kg)]]</f>
        <v>1.6950999999999997E-2</v>
      </c>
      <c r="AB4332" s="18" t="s">
        <v>48</v>
      </c>
      <c r="AC4332" s="18">
        <f>'EPD information'!$AF$16*Tabell2[[#This Row],[Weight (kg)]]</f>
        <v>1.0694999999999998E-2</v>
      </c>
      <c r="AD4332" s="18">
        <f>'EPD information'!$AG$16*Tabell2[[#This Row],[Weight (kg)]]</f>
        <v>0.35649999999999998</v>
      </c>
      <c r="AE4332" s="18">
        <f>'EPD information'!$AH$16*Tabell2[[#This Row],[Weight (kg)]]</f>
        <v>5.7039999999999999E-4</v>
      </c>
      <c r="AF4332" s="21">
        <f>'EPD information'!$AI$16*Tabell2[[#This Row],[Weight (kg)]]</f>
        <v>-2.6449999999999996</v>
      </c>
    </row>
    <row r="4333" spans="1:32" ht="28.5" x14ac:dyDescent="0.2">
      <c r="A4333" s="36" t="s">
        <v>289</v>
      </c>
      <c r="B4333" s="37" t="s">
        <v>290</v>
      </c>
      <c r="C4333" s="38">
        <v>276868</v>
      </c>
      <c r="D4333" s="39">
        <v>7319662768689</v>
      </c>
      <c r="E4333" s="37" t="s">
        <v>46</v>
      </c>
      <c r="F4333" s="40">
        <v>300</v>
      </c>
      <c r="G4333" s="37">
        <v>560</v>
      </c>
      <c r="H4333" s="41">
        <v>2.5</v>
      </c>
      <c r="I4333" s="35">
        <f>'EPD information'!$L$16*Tabell2[[#This Row],[Weight (kg)]]</f>
        <v>8.5250000000000004</v>
      </c>
      <c r="J4333" s="22">
        <f>'EPD information'!$M$16*Tabell2[[#This Row],[Weight (kg)]]</f>
        <v>0.14849999999999999</v>
      </c>
      <c r="K4333" s="22">
        <f>'EPD information'!$N$16*Tabell2[[#This Row],[Weight (kg)]]</f>
        <v>1.7624999999999998E-2</v>
      </c>
      <c r="L4333" s="22">
        <f>'EPD information'!$O$16*Tabell2[[#This Row],[Weight (kg)]]</f>
        <v>0</v>
      </c>
      <c r="M4333" s="22">
        <f>'EPD information'!$P$16*Tabell2[[#This Row],[Weight (kg)]]</f>
        <v>1.175E-2</v>
      </c>
      <c r="N4333" s="22">
        <f>'EPD information'!$Q$16*Tabell2[[#This Row],[Weight (kg)]]</f>
        <v>0.39</v>
      </c>
      <c r="O4333" s="22">
        <f>'EPD information'!$R$16*Tabell2[[#This Row],[Weight (kg)]]</f>
        <v>6.3250000000000003E-4</v>
      </c>
      <c r="P4333" s="22">
        <f>'EPD information'!$S$16*Tabell2[[#This Row],[Weight (kg)]]</f>
        <v>-3.0249999999999999</v>
      </c>
      <c r="Q4333" s="35">
        <f>'Product specific GWP'!$T$16*Tabell2[[#This Row],[Weight (kg)]]</f>
        <v>0.10925000000000001</v>
      </c>
      <c r="R4333" s="35" t="s">
        <v>48</v>
      </c>
      <c r="S4333" s="35">
        <f>'EPD information'!$V$16*Tabell2[[#This Row],[Weight (kg)]]</f>
        <v>1.7624999999999998E-2</v>
      </c>
      <c r="T4333" s="35" t="str">
        <f>'EPD information'!$W$16</f>
        <v>ND</v>
      </c>
      <c r="U4333" s="35">
        <f>'EPD information'!$X$16*Tabell2[[#This Row],[Weight (kg)]]</f>
        <v>1.175E-2</v>
      </c>
      <c r="V4333" s="35">
        <f>'EPD information'!$Y$16*Tabell2[[#This Row],[Weight (kg)]]</f>
        <v>0.39</v>
      </c>
      <c r="W4333" s="35">
        <f>'EPD information'!$Z$16*Tabell2[[#This Row],[Weight (kg)]]</f>
        <v>6.3250000000000003E-4</v>
      </c>
      <c r="X4333" s="35">
        <f>'EPD information'!$AA$16*Tabell2[[#This Row],[Weight (kg)]]</f>
        <v>-3.0249999999999999</v>
      </c>
      <c r="Y4333" s="18">
        <f>'EPD information'!$AB$16*Tabell2[[#This Row],[Weight (kg)]]</f>
        <v>8.4</v>
      </c>
      <c r="Z4333" s="18">
        <f>'EPD information'!$AC$16*Tabell2[[#This Row],[Weight (kg)]]</f>
        <v>0.14724999999999999</v>
      </c>
      <c r="AA4333" s="18">
        <f>'EPD information'!$AD$16*Tabell2[[#This Row],[Weight (kg)]]</f>
        <v>1.8425E-2</v>
      </c>
      <c r="AB4333" s="18" t="s">
        <v>48</v>
      </c>
      <c r="AC4333" s="18">
        <f>'EPD information'!$AF$16*Tabell2[[#This Row],[Weight (kg)]]</f>
        <v>1.1625E-2</v>
      </c>
      <c r="AD4333" s="18">
        <f>'EPD information'!$AG$16*Tabell2[[#This Row],[Weight (kg)]]</f>
        <v>0.38750000000000001</v>
      </c>
      <c r="AE4333" s="18">
        <f>'EPD information'!$AH$16*Tabell2[[#This Row],[Weight (kg)]]</f>
        <v>6.2E-4</v>
      </c>
      <c r="AF4333" s="21">
        <f>'EPD information'!$AI$16*Tabell2[[#This Row],[Weight (kg)]]</f>
        <v>-2.875</v>
      </c>
    </row>
    <row r="4334" spans="1:32" ht="28.5" x14ac:dyDescent="0.2">
      <c r="A4334" s="36" t="s">
        <v>289</v>
      </c>
      <c r="B4334" s="37" t="s">
        <v>290</v>
      </c>
      <c r="C4334" s="38">
        <v>276869</v>
      </c>
      <c r="D4334" s="39">
        <v>7319662768696</v>
      </c>
      <c r="E4334" s="37" t="s">
        <v>46</v>
      </c>
      <c r="F4334" s="40">
        <v>300</v>
      </c>
      <c r="G4334" s="37">
        <v>600</v>
      </c>
      <c r="H4334" s="41">
        <v>2.7</v>
      </c>
      <c r="I4334" s="35">
        <f>'EPD information'!$L$16*Tabell2[[#This Row],[Weight (kg)]]</f>
        <v>9.2070000000000007</v>
      </c>
      <c r="J4334" s="22">
        <f>'EPD information'!$M$16*Tabell2[[#This Row],[Weight (kg)]]</f>
        <v>0.16038000000000002</v>
      </c>
      <c r="K4334" s="22">
        <f>'EPD information'!$N$16*Tabell2[[#This Row],[Weight (kg)]]</f>
        <v>1.9035E-2</v>
      </c>
      <c r="L4334" s="22">
        <f>'EPD information'!$O$16*Tabell2[[#This Row],[Weight (kg)]]</f>
        <v>0</v>
      </c>
      <c r="M4334" s="22">
        <f>'EPD information'!$P$16*Tabell2[[#This Row],[Weight (kg)]]</f>
        <v>1.2690000000000002E-2</v>
      </c>
      <c r="N4334" s="22">
        <f>'EPD information'!$Q$16*Tabell2[[#This Row],[Weight (kg)]]</f>
        <v>0.42120000000000002</v>
      </c>
      <c r="O4334" s="22">
        <f>'EPD information'!$R$16*Tabell2[[#This Row],[Weight (kg)]]</f>
        <v>6.8310000000000007E-4</v>
      </c>
      <c r="P4334" s="22">
        <f>'EPD information'!$S$16*Tabell2[[#This Row],[Weight (kg)]]</f>
        <v>-3.2669999999999999</v>
      </c>
      <c r="Q4334" s="35">
        <f>'Product specific GWP'!$T$16*Tabell2[[#This Row],[Weight (kg)]]</f>
        <v>0.11799000000000001</v>
      </c>
      <c r="R4334" s="35" t="s">
        <v>48</v>
      </c>
      <c r="S4334" s="35">
        <f>'EPD information'!$V$16*Tabell2[[#This Row],[Weight (kg)]]</f>
        <v>1.9035E-2</v>
      </c>
      <c r="T4334" s="35" t="str">
        <f>'EPD information'!$W$16</f>
        <v>ND</v>
      </c>
      <c r="U4334" s="35">
        <f>'EPD information'!$X$16*Tabell2[[#This Row],[Weight (kg)]]</f>
        <v>1.2690000000000002E-2</v>
      </c>
      <c r="V4334" s="35">
        <f>'EPD information'!$Y$16*Tabell2[[#This Row],[Weight (kg)]]</f>
        <v>0.42120000000000002</v>
      </c>
      <c r="W4334" s="35">
        <f>'EPD information'!$Z$16*Tabell2[[#This Row],[Weight (kg)]]</f>
        <v>6.8310000000000007E-4</v>
      </c>
      <c r="X4334" s="35">
        <f>'EPD information'!$AA$16*Tabell2[[#This Row],[Weight (kg)]]</f>
        <v>-3.2669999999999999</v>
      </c>
      <c r="Y4334" s="18">
        <f>'EPD information'!$AB$16*Tabell2[[#This Row],[Weight (kg)]]</f>
        <v>9.072000000000001</v>
      </c>
      <c r="Z4334" s="18">
        <f>'EPD information'!$AC$16*Tabell2[[#This Row],[Weight (kg)]]</f>
        <v>0.15903</v>
      </c>
      <c r="AA4334" s="18">
        <f>'EPD information'!$AD$16*Tabell2[[#This Row],[Weight (kg)]]</f>
        <v>1.9899E-2</v>
      </c>
      <c r="AB4334" s="18" t="s">
        <v>48</v>
      </c>
      <c r="AC4334" s="18">
        <f>'EPD information'!$AF$16*Tabell2[[#This Row],[Weight (kg)]]</f>
        <v>1.2555E-2</v>
      </c>
      <c r="AD4334" s="18">
        <f>'EPD information'!$AG$16*Tabell2[[#This Row],[Weight (kg)]]</f>
        <v>0.41850000000000004</v>
      </c>
      <c r="AE4334" s="18">
        <f>'EPD information'!$AH$16*Tabell2[[#This Row],[Weight (kg)]]</f>
        <v>6.6960000000000012E-4</v>
      </c>
      <c r="AF4334" s="21">
        <f>'EPD information'!$AI$16*Tabell2[[#This Row],[Weight (kg)]]</f>
        <v>-3.105</v>
      </c>
    </row>
    <row r="4335" spans="1:32" ht="28.5" x14ac:dyDescent="0.2">
      <c r="A4335" s="36" t="s">
        <v>289</v>
      </c>
      <c r="B4335" s="37" t="s">
        <v>290</v>
      </c>
      <c r="C4335" s="38">
        <v>592685</v>
      </c>
      <c r="D4335" s="39">
        <v>7319660833969</v>
      </c>
      <c r="E4335" s="37" t="s">
        <v>46</v>
      </c>
      <c r="F4335" s="40">
        <v>300</v>
      </c>
      <c r="G4335" s="37">
        <v>630</v>
      </c>
      <c r="H4335" s="41">
        <v>4.0101000000000004</v>
      </c>
      <c r="I4335" s="35">
        <f>'EPD information'!$L$16*Tabell2[[#This Row],[Weight (kg)]]</f>
        <v>13.674441000000002</v>
      </c>
      <c r="J4335" s="22">
        <f>'EPD information'!$M$16*Tabell2[[#This Row],[Weight (kg)]]</f>
        <v>0.23819994000000003</v>
      </c>
      <c r="K4335" s="22">
        <f>'EPD information'!$N$16*Tabell2[[#This Row],[Weight (kg)]]</f>
        <v>2.8271205000000004E-2</v>
      </c>
      <c r="L4335" s="22">
        <f>'EPD information'!$O$16*Tabell2[[#This Row],[Weight (kg)]]</f>
        <v>0</v>
      </c>
      <c r="M4335" s="22">
        <f>'EPD information'!$P$16*Tabell2[[#This Row],[Weight (kg)]]</f>
        <v>1.8847470000000002E-2</v>
      </c>
      <c r="N4335" s="22">
        <f>'EPD information'!$Q$16*Tabell2[[#This Row],[Weight (kg)]]</f>
        <v>0.62557560000000012</v>
      </c>
      <c r="O4335" s="22">
        <f>'EPD information'!$R$16*Tabell2[[#This Row],[Weight (kg)]]</f>
        <v>1.0145553000000002E-3</v>
      </c>
      <c r="P4335" s="22">
        <f>'EPD information'!$S$16*Tabell2[[#This Row],[Weight (kg)]]</f>
        <v>-4.8522210000000001</v>
      </c>
      <c r="Q4335" s="35">
        <f>'Product specific GWP'!$T$16*Tabell2[[#This Row],[Weight (kg)]]</f>
        <v>0.17524137000000004</v>
      </c>
      <c r="R4335" s="35" t="s">
        <v>48</v>
      </c>
      <c r="S4335" s="35">
        <f>'EPD information'!$V$16*Tabell2[[#This Row],[Weight (kg)]]</f>
        <v>2.8271205000000004E-2</v>
      </c>
      <c r="T4335" s="35" t="str">
        <f>'EPD information'!$W$16</f>
        <v>ND</v>
      </c>
      <c r="U4335" s="35">
        <f>'EPD information'!$X$16*Tabell2[[#This Row],[Weight (kg)]]</f>
        <v>1.8847470000000002E-2</v>
      </c>
      <c r="V4335" s="35">
        <f>'EPD information'!$Y$16*Tabell2[[#This Row],[Weight (kg)]]</f>
        <v>0.62557560000000012</v>
      </c>
      <c r="W4335" s="35">
        <f>'EPD information'!$Z$16*Tabell2[[#This Row],[Weight (kg)]]</f>
        <v>1.0145553000000002E-3</v>
      </c>
      <c r="X4335" s="35">
        <f>'EPD information'!$AA$16*Tabell2[[#This Row],[Weight (kg)]]</f>
        <v>-4.8522210000000001</v>
      </c>
      <c r="Y4335" s="18">
        <f>'EPD information'!$AB$16*Tabell2[[#This Row],[Weight (kg)]]</f>
        <v>13.473936</v>
      </c>
      <c r="Z4335" s="18">
        <f>'EPD information'!$AC$16*Tabell2[[#This Row],[Weight (kg)]]</f>
        <v>0.23619489000000002</v>
      </c>
      <c r="AA4335" s="18">
        <f>'EPD information'!$AD$16*Tabell2[[#This Row],[Weight (kg)]]</f>
        <v>2.9554437000000003E-2</v>
      </c>
      <c r="AB4335" s="18" t="s">
        <v>48</v>
      </c>
      <c r="AC4335" s="18">
        <f>'EPD information'!$AF$16*Tabell2[[#This Row],[Weight (kg)]]</f>
        <v>1.8646965000000001E-2</v>
      </c>
      <c r="AD4335" s="18">
        <f>'EPD information'!$AG$16*Tabell2[[#This Row],[Weight (kg)]]</f>
        <v>0.6215655000000001</v>
      </c>
      <c r="AE4335" s="18">
        <f>'EPD information'!$AH$16*Tabell2[[#This Row],[Weight (kg)]]</f>
        <v>9.9450480000000006E-4</v>
      </c>
      <c r="AF4335" s="21">
        <f>'EPD information'!$AI$16*Tabell2[[#This Row],[Weight (kg)]]</f>
        <v>-4.6116150000000005</v>
      </c>
    </row>
    <row r="4336" spans="1:32" ht="28.5" x14ac:dyDescent="0.2">
      <c r="A4336" s="36" t="s">
        <v>289</v>
      </c>
      <c r="B4336" s="37" t="s">
        <v>290</v>
      </c>
      <c r="C4336" s="38">
        <v>592686</v>
      </c>
      <c r="D4336" s="39">
        <v>7319660833976</v>
      </c>
      <c r="E4336" s="37" t="s">
        <v>46</v>
      </c>
      <c r="F4336" s="40">
        <v>300</v>
      </c>
      <c r="G4336" s="37">
        <v>710</v>
      </c>
      <c r="H4336" s="41">
        <v>5.9813000000000001</v>
      </c>
      <c r="I4336" s="35">
        <f>'EPD information'!$L$16*Tabell2[[#This Row],[Weight (kg)]]</f>
        <v>20.396233000000002</v>
      </c>
      <c r="J4336" s="22">
        <f>'EPD information'!$M$16*Tabell2[[#This Row],[Weight (kg)]]</f>
        <v>0.35528922000000002</v>
      </c>
      <c r="K4336" s="22">
        <f>'EPD information'!$N$16*Tabell2[[#This Row],[Weight (kg)]]</f>
        <v>4.2168165000000001E-2</v>
      </c>
      <c r="L4336" s="22">
        <f>'EPD information'!$O$16*Tabell2[[#This Row],[Weight (kg)]]</f>
        <v>0</v>
      </c>
      <c r="M4336" s="22">
        <f>'EPD information'!$P$16*Tabell2[[#This Row],[Weight (kg)]]</f>
        <v>2.8112110000000003E-2</v>
      </c>
      <c r="N4336" s="22">
        <f>'EPD information'!$Q$16*Tabell2[[#This Row],[Weight (kg)]]</f>
        <v>0.93308279999999999</v>
      </c>
      <c r="O4336" s="22">
        <f>'EPD information'!$R$16*Tabell2[[#This Row],[Weight (kg)]]</f>
        <v>1.5132689000000002E-3</v>
      </c>
      <c r="P4336" s="22">
        <f>'EPD information'!$S$16*Tabell2[[#This Row],[Weight (kg)]]</f>
        <v>-7.2373729999999998</v>
      </c>
      <c r="Q4336" s="35">
        <f>'Product specific GWP'!$T$16*Tabell2[[#This Row],[Weight (kg)]]</f>
        <v>0.26138281000000002</v>
      </c>
      <c r="R4336" s="35" t="s">
        <v>48</v>
      </c>
      <c r="S4336" s="35">
        <f>'EPD information'!$V$16*Tabell2[[#This Row],[Weight (kg)]]</f>
        <v>4.2168165000000001E-2</v>
      </c>
      <c r="T4336" s="35" t="str">
        <f>'EPD information'!$W$16</f>
        <v>ND</v>
      </c>
      <c r="U4336" s="35">
        <f>'EPD information'!$X$16*Tabell2[[#This Row],[Weight (kg)]]</f>
        <v>2.8112110000000003E-2</v>
      </c>
      <c r="V4336" s="35">
        <f>'EPD information'!$Y$16*Tabell2[[#This Row],[Weight (kg)]]</f>
        <v>0.93308279999999999</v>
      </c>
      <c r="W4336" s="35">
        <f>'EPD information'!$Z$16*Tabell2[[#This Row],[Weight (kg)]]</f>
        <v>1.5132689000000002E-3</v>
      </c>
      <c r="X4336" s="35">
        <f>'EPD information'!$AA$16*Tabell2[[#This Row],[Weight (kg)]]</f>
        <v>-7.2373729999999998</v>
      </c>
      <c r="Y4336" s="18">
        <f>'EPD information'!$AB$16*Tabell2[[#This Row],[Weight (kg)]]</f>
        <v>20.097168</v>
      </c>
      <c r="Z4336" s="18">
        <f>'EPD information'!$AC$16*Tabell2[[#This Row],[Weight (kg)]]</f>
        <v>0.35229857000000003</v>
      </c>
      <c r="AA4336" s="18">
        <f>'EPD information'!$AD$16*Tabell2[[#This Row],[Weight (kg)]]</f>
        <v>4.4082180999999998E-2</v>
      </c>
      <c r="AB4336" s="18" t="s">
        <v>48</v>
      </c>
      <c r="AC4336" s="18">
        <f>'EPD information'!$AF$16*Tabell2[[#This Row],[Weight (kg)]]</f>
        <v>2.7813044999999998E-2</v>
      </c>
      <c r="AD4336" s="18">
        <f>'EPD information'!$AG$16*Tabell2[[#This Row],[Weight (kg)]]</f>
        <v>0.92710150000000002</v>
      </c>
      <c r="AE4336" s="18">
        <f>'EPD information'!$AH$16*Tabell2[[#This Row],[Weight (kg)]]</f>
        <v>1.4833624000000001E-3</v>
      </c>
      <c r="AF4336" s="21">
        <f>'EPD information'!$AI$16*Tabell2[[#This Row],[Weight (kg)]]</f>
        <v>-6.8784949999999991</v>
      </c>
    </row>
    <row r="4337" spans="1:32" ht="28.5" x14ac:dyDescent="0.2">
      <c r="A4337" s="36" t="s">
        <v>289</v>
      </c>
      <c r="B4337" s="37" t="s">
        <v>290</v>
      </c>
      <c r="C4337" s="38">
        <v>592687</v>
      </c>
      <c r="D4337" s="39">
        <v>7319660833983</v>
      </c>
      <c r="E4337" s="37" t="s">
        <v>46</v>
      </c>
      <c r="F4337" s="40">
        <v>300</v>
      </c>
      <c r="G4337" s="37">
        <v>800</v>
      </c>
      <c r="H4337" s="41">
        <v>6.6765999999999996</v>
      </c>
      <c r="I4337" s="35">
        <f>'EPD information'!$L$16*Tabell2[[#This Row],[Weight (kg)]]</f>
        <v>22.767205999999998</v>
      </c>
      <c r="J4337" s="22">
        <f>'EPD information'!$M$16*Tabell2[[#This Row],[Weight (kg)]]</f>
        <v>0.39659003999999998</v>
      </c>
      <c r="K4337" s="22">
        <f>'EPD information'!$N$16*Tabell2[[#This Row],[Weight (kg)]]</f>
        <v>4.7070029999999999E-2</v>
      </c>
      <c r="L4337" s="22">
        <f>'EPD information'!$O$16*Tabell2[[#This Row],[Weight (kg)]]</f>
        <v>0</v>
      </c>
      <c r="M4337" s="22">
        <f>'EPD information'!$P$16*Tabell2[[#This Row],[Weight (kg)]]</f>
        <v>3.1380020000000002E-2</v>
      </c>
      <c r="N4337" s="22">
        <f>'EPD information'!$Q$16*Tabell2[[#This Row],[Weight (kg)]]</f>
        <v>1.0415496</v>
      </c>
      <c r="O4337" s="22">
        <f>'EPD information'!$R$16*Tabell2[[#This Row],[Weight (kg)]]</f>
        <v>1.6891798000000001E-3</v>
      </c>
      <c r="P4337" s="22">
        <f>'EPD information'!$S$16*Tabell2[[#This Row],[Weight (kg)]]</f>
        <v>-8.0786859999999994</v>
      </c>
      <c r="Q4337" s="35">
        <f>'Product specific GWP'!$T$16*Tabell2[[#This Row],[Weight (kg)]]</f>
        <v>0.29176742</v>
      </c>
      <c r="R4337" s="35" t="s">
        <v>48</v>
      </c>
      <c r="S4337" s="35">
        <f>'EPD information'!$V$16*Tabell2[[#This Row],[Weight (kg)]]</f>
        <v>4.7070029999999999E-2</v>
      </c>
      <c r="T4337" s="35" t="str">
        <f>'EPD information'!$W$16</f>
        <v>ND</v>
      </c>
      <c r="U4337" s="35">
        <f>'EPD information'!$X$16*Tabell2[[#This Row],[Weight (kg)]]</f>
        <v>3.1380020000000002E-2</v>
      </c>
      <c r="V4337" s="35">
        <f>'EPD information'!$Y$16*Tabell2[[#This Row],[Weight (kg)]]</f>
        <v>1.0415496</v>
      </c>
      <c r="W4337" s="35">
        <f>'EPD information'!$Z$16*Tabell2[[#This Row],[Weight (kg)]]</f>
        <v>1.6891798000000001E-3</v>
      </c>
      <c r="X4337" s="35">
        <f>'EPD information'!$AA$16*Tabell2[[#This Row],[Weight (kg)]]</f>
        <v>-8.0786859999999994</v>
      </c>
      <c r="Y4337" s="18">
        <f>'EPD information'!$AB$16*Tabell2[[#This Row],[Weight (kg)]]</f>
        <v>22.433375999999999</v>
      </c>
      <c r="Z4337" s="18">
        <f>'EPD information'!$AC$16*Tabell2[[#This Row],[Weight (kg)]]</f>
        <v>0.39325173999999996</v>
      </c>
      <c r="AA4337" s="18">
        <f>'EPD information'!$AD$16*Tabell2[[#This Row],[Weight (kg)]]</f>
        <v>4.9206541999999999E-2</v>
      </c>
      <c r="AB4337" s="18" t="s">
        <v>48</v>
      </c>
      <c r="AC4337" s="18">
        <f>'EPD information'!$AF$16*Tabell2[[#This Row],[Weight (kg)]]</f>
        <v>3.1046189999999994E-2</v>
      </c>
      <c r="AD4337" s="18">
        <f>'EPD information'!$AG$16*Tabell2[[#This Row],[Weight (kg)]]</f>
        <v>1.0348729999999999</v>
      </c>
      <c r="AE4337" s="18">
        <f>'EPD information'!$AH$16*Tabell2[[#This Row],[Weight (kg)]]</f>
        <v>1.6557968E-3</v>
      </c>
      <c r="AF4337" s="21">
        <f>'EPD information'!$AI$16*Tabell2[[#This Row],[Weight (kg)]]</f>
        <v>-7.6780899999999992</v>
      </c>
    </row>
    <row r="4338" spans="1:32" ht="28.5" x14ac:dyDescent="0.2">
      <c r="A4338" s="36" t="s">
        <v>289</v>
      </c>
      <c r="B4338" s="37" t="s">
        <v>290</v>
      </c>
      <c r="C4338" s="38">
        <v>592688</v>
      </c>
      <c r="D4338" s="39">
        <v>7319660833990</v>
      </c>
      <c r="E4338" s="37" t="s">
        <v>46</v>
      </c>
      <c r="F4338" s="40">
        <v>300</v>
      </c>
      <c r="G4338" s="37">
        <v>900</v>
      </c>
      <c r="H4338" s="41">
        <v>6.9981999999999998</v>
      </c>
      <c r="I4338" s="35">
        <f>'EPD information'!$L$16*Tabell2[[#This Row],[Weight (kg)]]</f>
        <v>23.863862000000001</v>
      </c>
      <c r="J4338" s="22">
        <f>'EPD information'!$M$16*Tabell2[[#This Row],[Weight (kg)]]</f>
        <v>0.41569307999999999</v>
      </c>
      <c r="K4338" s="22">
        <f>'EPD information'!$N$16*Tabell2[[#This Row],[Weight (kg)]]</f>
        <v>4.9337309999999995E-2</v>
      </c>
      <c r="L4338" s="22">
        <f>'EPD information'!$O$16*Tabell2[[#This Row],[Weight (kg)]]</f>
        <v>0</v>
      </c>
      <c r="M4338" s="22">
        <f>'EPD information'!$P$16*Tabell2[[#This Row],[Weight (kg)]]</f>
        <v>3.2891539999999997E-2</v>
      </c>
      <c r="N4338" s="22">
        <f>'EPD information'!$Q$16*Tabell2[[#This Row],[Weight (kg)]]</f>
        <v>1.0917192</v>
      </c>
      <c r="O4338" s="22">
        <f>'EPD information'!$R$16*Tabell2[[#This Row],[Weight (kg)]]</f>
        <v>1.7705446000000002E-3</v>
      </c>
      <c r="P4338" s="22">
        <f>'EPD information'!$S$16*Tabell2[[#This Row],[Weight (kg)]]</f>
        <v>-8.467822</v>
      </c>
      <c r="Q4338" s="35">
        <f>'Product specific GWP'!$T$16*Tabell2[[#This Row],[Weight (kg)]]</f>
        <v>0.30582134</v>
      </c>
      <c r="R4338" s="35" t="s">
        <v>48</v>
      </c>
      <c r="S4338" s="35">
        <f>'EPD information'!$V$16*Tabell2[[#This Row],[Weight (kg)]]</f>
        <v>4.9337309999999995E-2</v>
      </c>
      <c r="T4338" s="35" t="str">
        <f>'EPD information'!$W$16</f>
        <v>ND</v>
      </c>
      <c r="U4338" s="35">
        <f>'EPD information'!$X$16*Tabell2[[#This Row],[Weight (kg)]]</f>
        <v>3.2891539999999997E-2</v>
      </c>
      <c r="V4338" s="35">
        <f>'EPD information'!$Y$16*Tabell2[[#This Row],[Weight (kg)]]</f>
        <v>1.0917192</v>
      </c>
      <c r="W4338" s="35">
        <f>'EPD information'!$Z$16*Tabell2[[#This Row],[Weight (kg)]]</f>
        <v>1.7705446000000002E-3</v>
      </c>
      <c r="X4338" s="35">
        <f>'EPD information'!$AA$16*Tabell2[[#This Row],[Weight (kg)]]</f>
        <v>-8.467822</v>
      </c>
      <c r="Y4338" s="18">
        <f>'EPD information'!$AB$16*Tabell2[[#This Row],[Weight (kg)]]</f>
        <v>23.513952</v>
      </c>
      <c r="Z4338" s="18">
        <f>'EPD information'!$AC$16*Tabell2[[#This Row],[Weight (kg)]]</f>
        <v>0.41219398000000002</v>
      </c>
      <c r="AA4338" s="18">
        <f>'EPD information'!$AD$16*Tabell2[[#This Row],[Weight (kg)]]</f>
        <v>5.1576733999999999E-2</v>
      </c>
      <c r="AB4338" s="18" t="s">
        <v>48</v>
      </c>
      <c r="AC4338" s="18">
        <f>'EPD information'!$AF$16*Tabell2[[#This Row],[Weight (kg)]]</f>
        <v>3.2541629999999995E-2</v>
      </c>
      <c r="AD4338" s="18">
        <f>'EPD information'!$AG$16*Tabell2[[#This Row],[Weight (kg)]]</f>
        <v>1.084721</v>
      </c>
      <c r="AE4338" s="18">
        <f>'EPD information'!$AH$16*Tabell2[[#This Row],[Weight (kg)]]</f>
        <v>1.7355535999999999E-3</v>
      </c>
      <c r="AF4338" s="21">
        <f>'EPD information'!$AI$16*Tabell2[[#This Row],[Weight (kg)]]</f>
        <v>-8.0479299999999991</v>
      </c>
    </row>
    <row r="4339" spans="1:32" ht="28.5" x14ac:dyDescent="0.2">
      <c r="A4339" s="36" t="s">
        <v>289</v>
      </c>
      <c r="B4339" s="37" t="s">
        <v>290</v>
      </c>
      <c r="C4339" s="38">
        <v>592689</v>
      </c>
      <c r="D4339" s="39">
        <v>7319660834003</v>
      </c>
      <c r="E4339" s="37" t="s">
        <v>46</v>
      </c>
      <c r="F4339" s="40">
        <v>300</v>
      </c>
      <c r="G4339" s="37">
        <v>1000</v>
      </c>
      <c r="H4339" s="41">
        <v>8.2035999999999998</v>
      </c>
      <c r="I4339" s="35">
        <f>'EPD information'!$L$16*Tabell2[[#This Row],[Weight (kg)]]</f>
        <v>27.974276</v>
      </c>
      <c r="J4339" s="22">
        <f>'EPD information'!$M$16*Tabell2[[#This Row],[Weight (kg)]]</f>
        <v>0.48729383999999998</v>
      </c>
      <c r="K4339" s="22">
        <f>'EPD information'!$N$16*Tabell2[[#This Row],[Weight (kg)]]</f>
        <v>5.7835379999999999E-2</v>
      </c>
      <c r="L4339" s="22">
        <f>'EPD information'!$O$16*Tabell2[[#This Row],[Weight (kg)]]</f>
        <v>0</v>
      </c>
      <c r="M4339" s="22">
        <f>'EPD information'!$P$16*Tabell2[[#This Row],[Weight (kg)]]</f>
        <v>3.8556920000000001E-2</v>
      </c>
      <c r="N4339" s="22">
        <f>'EPD information'!$Q$16*Tabell2[[#This Row],[Weight (kg)]]</f>
        <v>1.2797616000000001</v>
      </c>
      <c r="O4339" s="22">
        <f>'EPD information'!$R$16*Tabell2[[#This Row],[Weight (kg)]]</f>
        <v>2.0755108000000003E-3</v>
      </c>
      <c r="P4339" s="22">
        <f>'EPD information'!$S$16*Tabell2[[#This Row],[Weight (kg)]]</f>
        <v>-9.9263560000000002</v>
      </c>
      <c r="Q4339" s="35">
        <f>'Product specific GWP'!$T$16*Tabell2[[#This Row],[Weight (kg)]]</f>
        <v>0.35849732000000001</v>
      </c>
      <c r="R4339" s="35" t="s">
        <v>48</v>
      </c>
      <c r="S4339" s="35">
        <f>'EPD information'!$V$16*Tabell2[[#This Row],[Weight (kg)]]</f>
        <v>5.7835379999999999E-2</v>
      </c>
      <c r="T4339" s="35" t="str">
        <f>'EPD information'!$W$16</f>
        <v>ND</v>
      </c>
      <c r="U4339" s="35">
        <f>'EPD information'!$X$16*Tabell2[[#This Row],[Weight (kg)]]</f>
        <v>3.8556920000000001E-2</v>
      </c>
      <c r="V4339" s="35">
        <f>'EPD information'!$Y$16*Tabell2[[#This Row],[Weight (kg)]]</f>
        <v>1.2797616000000001</v>
      </c>
      <c r="W4339" s="35">
        <f>'EPD information'!$Z$16*Tabell2[[#This Row],[Weight (kg)]]</f>
        <v>2.0755108000000003E-3</v>
      </c>
      <c r="X4339" s="35">
        <f>'EPD information'!$AA$16*Tabell2[[#This Row],[Weight (kg)]]</f>
        <v>-9.9263560000000002</v>
      </c>
      <c r="Y4339" s="18">
        <f>'EPD information'!$AB$16*Tabell2[[#This Row],[Weight (kg)]]</f>
        <v>27.564095999999999</v>
      </c>
      <c r="Z4339" s="18">
        <f>'EPD information'!$AC$16*Tabell2[[#This Row],[Weight (kg)]]</f>
        <v>0.48319203999999999</v>
      </c>
      <c r="AA4339" s="18">
        <f>'EPD information'!$AD$16*Tabell2[[#This Row],[Weight (kg)]]</f>
        <v>6.0460531999999997E-2</v>
      </c>
      <c r="AB4339" s="18" t="s">
        <v>48</v>
      </c>
      <c r="AC4339" s="18">
        <f>'EPD information'!$AF$16*Tabell2[[#This Row],[Weight (kg)]]</f>
        <v>3.8146739999999998E-2</v>
      </c>
      <c r="AD4339" s="18">
        <f>'EPD information'!$AG$16*Tabell2[[#This Row],[Weight (kg)]]</f>
        <v>1.271558</v>
      </c>
      <c r="AE4339" s="18">
        <f>'EPD information'!$AH$16*Tabell2[[#This Row],[Weight (kg)]]</f>
        <v>2.0344928E-3</v>
      </c>
      <c r="AF4339" s="21">
        <f>'EPD information'!$AI$16*Tabell2[[#This Row],[Weight (kg)]]</f>
        <v>-9.4341399999999993</v>
      </c>
    </row>
    <row r="4340" spans="1:32" ht="28.5" x14ac:dyDescent="0.2">
      <c r="A4340" s="36" t="s">
        <v>289</v>
      </c>
      <c r="B4340" s="37" t="s">
        <v>290</v>
      </c>
      <c r="C4340" s="38">
        <v>592690</v>
      </c>
      <c r="D4340" s="39">
        <v>7319660834010</v>
      </c>
      <c r="E4340" s="37" t="s">
        <v>46</v>
      </c>
      <c r="F4340" s="40">
        <v>300</v>
      </c>
      <c r="G4340" s="37">
        <v>1120</v>
      </c>
      <c r="H4340" s="41">
        <v>9.1294000000000004</v>
      </c>
      <c r="I4340" s="35">
        <f>'EPD information'!$L$16*Tabell2[[#This Row],[Weight (kg)]]</f>
        <v>31.131254000000002</v>
      </c>
      <c r="J4340" s="22">
        <f>'EPD information'!$M$16*Tabell2[[#This Row],[Weight (kg)]]</f>
        <v>0.54228636000000008</v>
      </c>
      <c r="K4340" s="22">
        <f>'EPD information'!$N$16*Tabell2[[#This Row],[Weight (kg)]]</f>
        <v>6.4362269999999999E-2</v>
      </c>
      <c r="L4340" s="22">
        <f>'EPD information'!$O$16*Tabell2[[#This Row],[Weight (kg)]]</f>
        <v>0</v>
      </c>
      <c r="M4340" s="22">
        <f>'EPD information'!$P$16*Tabell2[[#This Row],[Weight (kg)]]</f>
        <v>4.2908180000000004E-2</v>
      </c>
      <c r="N4340" s="22">
        <f>'EPD information'!$Q$16*Tabell2[[#This Row],[Weight (kg)]]</f>
        <v>1.4241864</v>
      </c>
      <c r="O4340" s="22">
        <f>'EPD information'!$R$16*Tabell2[[#This Row],[Weight (kg)]]</f>
        <v>2.3097382000000005E-3</v>
      </c>
      <c r="P4340" s="22">
        <f>'EPD information'!$S$16*Tabell2[[#This Row],[Weight (kg)]]</f>
        <v>-11.046574</v>
      </c>
      <c r="Q4340" s="35">
        <f>'Product specific GWP'!$T$16*Tabell2[[#This Row],[Weight (kg)]]</f>
        <v>0.39895478000000006</v>
      </c>
      <c r="R4340" s="35" t="s">
        <v>48</v>
      </c>
      <c r="S4340" s="35">
        <f>'EPD information'!$V$16*Tabell2[[#This Row],[Weight (kg)]]</f>
        <v>6.4362269999999999E-2</v>
      </c>
      <c r="T4340" s="35" t="str">
        <f>'EPD information'!$W$16</f>
        <v>ND</v>
      </c>
      <c r="U4340" s="35">
        <f>'EPD information'!$X$16*Tabell2[[#This Row],[Weight (kg)]]</f>
        <v>4.2908180000000004E-2</v>
      </c>
      <c r="V4340" s="35">
        <f>'EPD information'!$Y$16*Tabell2[[#This Row],[Weight (kg)]]</f>
        <v>1.4241864</v>
      </c>
      <c r="W4340" s="35">
        <f>'EPD information'!$Z$16*Tabell2[[#This Row],[Weight (kg)]]</f>
        <v>2.3097382000000005E-3</v>
      </c>
      <c r="X4340" s="35">
        <f>'EPD information'!$AA$16*Tabell2[[#This Row],[Weight (kg)]]</f>
        <v>-11.046574</v>
      </c>
      <c r="Y4340" s="18">
        <f>'EPD information'!$AB$16*Tabell2[[#This Row],[Weight (kg)]]</f>
        <v>30.674783999999999</v>
      </c>
      <c r="Z4340" s="18">
        <f>'EPD information'!$AC$16*Tabell2[[#This Row],[Weight (kg)]]</f>
        <v>0.53772165999999999</v>
      </c>
      <c r="AA4340" s="18">
        <f>'EPD information'!$AD$16*Tabell2[[#This Row],[Weight (kg)]]</f>
        <v>6.7283678E-2</v>
      </c>
      <c r="AB4340" s="18" t="s">
        <v>48</v>
      </c>
      <c r="AC4340" s="18">
        <f>'EPD information'!$AF$16*Tabell2[[#This Row],[Weight (kg)]]</f>
        <v>4.2451709999999997E-2</v>
      </c>
      <c r="AD4340" s="18">
        <f>'EPD information'!$AG$16*Tabell2[[#This Row],[Weight (kg)]]</f>
        <v>1.415057</v>
      </c>
      <c r="AE4340" s="18">
        <f>'EPD information'!$AH$16*Tabell2[[#This Row],[Weight (kg)]]</f>
        <v>2.2640912000000003E-3</v>
      </c>
      <c r="AF4340" s="21">
        <f>'EPD information'!$AI$16*Tabell2[[#This Row],[Weight (kg)]]</f>
        <v>-10.498809999999999</v>
      </c>
    </row>
    <row r="4341" spans="1:32" ht="28.5" x14ac:dyDescent="0.2">
      <c r="A4341" s="36" t="s">
        <v>289</v>
      </c>
      <c r="B4341" s="37" t="s">
        <v>290</v>
      </c>
      <c r="C4341" s="38">
        <v>592691</v>
      </c>
      <c r="D4341" s="39">
        <v>7319660834027</v>
      </c>
      <c r="E4341" s="37" t="s">
        <v>46</v>
      </c>
      <c r="F4341" s="40">
        <v>300</v>
      </c>
      <c r="G4341" s="37">
        <v>1250</v>
      </c>
      <c r="H4341" s="41">
        <v>10.1509</v>
      </c>
      <c r="I4341" s="35">
        <f>'EPD information'!$L$16*Tabell2[[#This Row],[Weight (kg)]]</f>
        <v>34.614569000000003</v>
      </c>
      <c r="J4341" s="22">
        <f>'EPD information'!$M$16*Tabell2[[#This Row],[Weight (kg)]]</f>
        <v>0.60296346000000001</v>
      </c>
      <c r="K4341" s="22">
        <f>'EPD information'!$N$16*Tabell2[[#This Row],[Weight (kg)]]</f>
        <v>7.1563845000000001E-2</v>
      </c>
      <c r="L4341" s="22">
        <f>'EPD information'!$O$16*Tabell2[[#This Row],[Weight (kg)]]</f>
        <v>0</v>
      </c>
      <c r="M4341" s="22">
        <f>'EPD information'!$P$16*Tabell2[[#This Row],[Weight (kg)]]</f>
        <v>4.7709230000000005E-2</v>
      </c>
      <c r="N4341" s="22">
        <f>'EPD information'!$Q$16*Tabell2[[#This Row],[Weight (kg)]]</f>
        <v>1.5835404</v>
      </c>
      <c r="O4341" s="22">
        <f>'EPD information'!$R$16*Tabell2[[#This Row],[Weight (kg)]]</f>
        <v>2.5681777000000003E-3</v>
      </c>
      <c r="P4341" s="22">
        <f>'EPD information'!$S$16*Tabell2[[#This Row],[Weight (kg)]]</f>
        <v>-12.282589</v>
      </c>
      <c r="Q4341" s="35">
        <f>'Product specific GWP'!$T$16*Tabell2[[#This Row],[Weight (kg)]]</f>
        <v>0.44359433000000004</v>
      </c>
      <c r="R4341" s="35" t="s">
        <v>48</v>
      </c>
      <c r="S4341" s="35">
        <f>'EPD information'!$V$16*Tabell2[[#This Row],[Weight (kg)]]</f>
        <v>7.1563845000000001E-2</v>
      </c>
      <c r="T4341" s="35" t="str">
        <f>'EPD information'!$W$16</f>
        <v>ND</v>
      </c>
      <c r="U4341" s="35">
        <f>'EPD information'!$X$16*Tabell2[[#This Row],[Weight (kg)]]</f>
        <v>4.7709230000000005E-2</v>
      </c>
      <c r="V4341" s="35">
        <f>'EPD information'!$Y$16*Tabell2[[#This Row],[Weight (kg)]]</f>
        <v>1.5835404</v>
      </c>
      <c r="W4341" s="35">
        <f>'EPD information'!$Z$16*Tabell2[[#This Row],[Weight (kg)]]</f>
        <v>2.5681777000000003E-3</v>
      </c>
      <c r="X4341" s="35">
        <f>'EPD information'!$AA$16*Tabell2[[#This Row],[Weight (kg)]]</f>
        <v>-12.282589</v>
      </c>
      <c r="Y4341" s="18">
        <f>'EPD information'!$AB$16*Tabell2[[#This Row],[Weight (kg)]]</f>
        <v>34.107023999999996</v>
      </c>
      <c r="Z4341" s="18">
        <f>'EPD information'!$AC$16*Tabell2[[#This Row],[Weight (kg)]]</f>
        <v>0.59788801000000003</v>
      </c>
      <c r="AA4341" s="18">
        <f>'EPD information'!$AD$16*Tabell2[[#This Row],[Weight (kg)]]</f>
        <v>7.4812133000000003E-2</v>
      </c>
      <c r="AB4341" s="18" t="s">
        <v>48</v>
      </c>
      <c r="AC4341" s="18">
        <f>'EPD information'!$AF$16*Tabell2[[#This Row],[Weight (kg)]]</f>
        <v>4.7201684999999993E-2</v>
      </c>
      <c r="AD4341" s="18">
        <f>'EPD information'!$AG$16*Tabell2[[#This Row],[Weight (kg)]]</f>
        <v>1.5733895</v>
      </c>
      <c r="AE4341" s="18">
        <f>'EPD information'!$AH$16*Tabell2[[#This Row],[Weight (kg)]]</f>
        <v>2.5174232E-3</v>
      </c>
      <c r="AF4341" s="21">
        <f>'EPD information'!$AI$16*Tabell2[[#This Row],[Weight (kg)]]</f>
        <v>-11.673534999999999</v>
      </c>
    </row>
    <row r="4342" spans="1:32" ht="28.5" x14ac:dyDescent="0.2">
      <c r="A4342" s="36" t="s">
        <v>289</v>
      </c>
      <c r="B4342" s="37" t="s">
        <v>290</v>
      </c>
      <c r="C4342" s="38">
        <v>251397</v>
      </c>
      <c r="D4342" s="39">
        <v>7319662513975</v>
      </c>
      <c r="E4342" s="37" t="s">
        <v>46</v>
      </c>
      <c r="F4342" s="40">
        <v>315</v>
      </c>
      <c r="G4342" s="37">
        <v>160</v>
      </c>
      <c r="H4342" s="41">
        <v>0.45</v>
      </c>
      <c r="I4342" s="35">
        <f>'EPD information'!$L$16*Tabell2[[#This Row],[Weight (kg)]]</f>
        <v>1.5345000000000002</v>
      </c>
      <c r="J4342" s="22">
        <f>'EPD information'!$M$16*Tabell2[[#This Row],[Weight (kg)]]</f>
        <v>2.673E-2</v>
      </c>
      <c r="K4342" s="22">
        <f>'EPD information'!$N$16*Tabell2[[#This Row],[Weight (kg)]]</f>
        <v>3.1725E-3</v>
      </c>
      <c r="L4342" s="22">
        <f>'EPD information'!$O$16*Tabell2[[#This Row],[Weight (kg)]]</f>
        <v>0</v>
      </c>
      <c r="M4342" s="22">
        <f>'EPD information'!$P$16*Tabell2[[#This Row],[Weight (kg)]]</f>
        <v>2.1150000000000001E-3</v>
      </c>
      <c r="N4342" s="22">
        <f>'EPD information'!$Q$16*Tabell2[[#This Row],[Weight (kg)]]</f>
        <v>7.0199999999999999E-2</v>
      </c>
      <c r="O4342" s="22">
        <f>'EPD information'!$R$16*Tabell2[[#This Row],[Weight (kg)]]</f>
        <v>1.1385000000000002E-4</v>
      </c>
      <c r="P4342" s="22">
        <f>'EPD information'!$S$16*Tabell2[[#This Row],[Weight (kg)]]</f>
        <v>-0.54449999999999998</v>
      </c>
      <c r="Q4342" s="35">
        <f>'Product specific GWP'!$T$16*Tabell2[[#This Row],[Weight (kg)]]</f>
        <v>1.9665000000000002E-2</v>
      </c>
      <c r="R4342" s="35" t="s">
        <v>48</v>
      </c>
      <c r="S4342" s="35">
        <f>'EPD information'!$V$16*Tabell2[[#This Row],[Weight (kg)]]</f>
        <v>3.1725E-3</v>
      </c>
      <c r="T4342" s="35" t="str">
        <f>'EPD information'!$W$16</f>
        <v>ND</v>
      </c>
      <c r="U4342" s="35">
        <f>'EPD information'!$X$16*Tabell2[[#This Row],[Weight (kg)]]</f>
        <v>2.1150000000000001E-3</v>
      </c>
      <c r="V4342" s="35">
        <f>'EPD information'!$Y$16*Tabell2[[#This Row],[Weight (kg)]]</f>
        <v>7.0199999999999999E-2</v>
      </c>
      <c r="W4342" s="35">
        <f>'EPD information'!$Z$16*Tabell2[[#This Row],[Weight (kg)]]</f>
        <v>1.1385000000000002E-4</v>
      </c>
      <c r="X4342" s="35">
        <f>'EPD information'!$AA$16*Tabell2[[#This Row],[Weight (kg)]]</f>
        <v>-0.54449999999999998</v>
      </c>
      <c r="Y4342" s="18">
        <f>'EPD information'!$AB$16*Tabell2[[#This Row],[Weight (kg)]]</f>
        <v>1.512</v>
      </c>
      <c r="Z4342" s="18">
        <f>'EPD information'!$AC$16*Tabell2[[#This Row],[Weight (kg)]]</f>
        <v>2.6505000000000001E-2</v>
      </c>
      <c r="AA4342" s="18">
        <f>'EPD information'!$AD$16*Tabell2[[#This Row],[Weight (kg)]]</f>
        <v>3.3165E-3</v>
      </c>
      <c r="AB4342" s="18" t="s">
        <v>48</v>
      </c>
      <c r="AC4342" s="18">
        <f>'EPD information'!$AF$16*Tabell2[[#This Row],[Weight (kg)]]</f>
        <v>2.0924999999999997E-3</v>
      </c>
      <c r="AD4342" s="18">
        <f>'EPD information'!$AG$16*Tabell2[[#This Row],[Weight (kg)]]</f>
        <v>6.9750000000000006E-2</v>
      </c>
      <c r="AE4342" s="18">
        <f>'EPD information'!$AH$16*Tabell2[[#This Row],[Weight (kg)]]</f>
        <v>1.116E-4</v>
      </c>
      <c r="AF4342" s="21">
        <f>'EPD information'!$AI$16*Tabell2[[#This Row],[Weight (kg)]]</f>
        <v>-0.51749999999999996</v>
      </c>
    </row>
    <row r="4343" spans="1:32" ht="28.5" x14ac:dyDescent="0.2">
      <c r="A4343" s="36" t="s">
        <v>289</v>
      </c>
      <c r="B4343" s="37" t="s">
        <v>290</v>
      </c>
      <c r="C4343" s="38">
        <v>592692</v>
      </c>
      <c r="D4343" s="39">
        <v>7319660834034</v>
      </c>
      <c r="E4343" s="37" t="s">
        <v>46</v>
      </c>
      <c r="F4343" s="40">
        <v>315</v>
      </c>
      <c r="G4343" s="37">
        <v>80</v>
      </c>
      <c r="H4343" s="41">
        <v>0.19</v>
      </c>
      <c r="I4343" s="35">
        <f>'EPD information'!$L$16*Tabell2[[#This Row],[Weight (kg)]]</f>
        <v>0.64790000000000003</v>
      </c>
      <c r="J4343" s="22">
        <f>'EPD information'!$M$16*Tabell2[[#This Row],[Weight (kg)]]</f>
        <v>1.1286000000000001E-2</v>
      </c>
      <c r="K4343" s="22">
        <f>'EPD information'!$N$16*Tabell2[[#This Row],[Weight (kg)]]</f>
        <v>1.3395E-3</v>
      </c>
      <c r="L4343" s="22">
        <f>'EPD information'!$O$16*Tabell2[[#This Row],[Weight (kg)]]</f>
        <v>0</v>
      </c>
      <c r="M4343" s="22">
        <f>'EPD information'!$P$16*Tabell2[[#This Row],[Weight (kg)]]</f>
        <v>8.9300000000000002E-4</v>
      </c>
      <c r="N4343" s="22">
        <f>'EPD information'!$Q$16*Tabell2[[#This Row],[Weight (kg)]]</f>
        <v>2.964E-2</v>
      </c>
      <c r="O4343" s="22">
        <f>'EPD information'!$R$16*Tabell2[[#This Row],[Weight (kg)]]</f>
        <v>4.8070000000000006E-5</v>
      </c>
      <c r="P4343" s="22">
        <f>'EPD information'!$S$16*Tabell2[[#This Row],[Weight (kg)]]</f>
        <v>-0.22989999999999999</v>
      </c>
      <c r="Q4343" s="35">
        <f>'Product specific GWP'!$T$16*Tabell2[[#This Row],[Weight (kg)]]</f>
        <v>8.3030000000000014E-3</v>
      </c>
      <c r="R4343" s="35" t="s">
        <v>48</v>
      </c>
      <c r="S4343" s="35">
        <f>'EPD information'!$V$16*Tabell2[[#This Row],[Weight (kg)]]</f>
        <v>1.3395E-3</v>
      </c>
      <c r="T4343" s="35" t="str">
        <f>'EPD information'!$W$16</f>
        <v>ND</v>
      </c>
      <c r="U4343" s="35">
        <f>'EPD information'!$X$16*Tabell2[[#This Row],[Weight (kg)]]</f>
        <v>8.9300000000000002E-4</v>
      </c>
      <c r="V4343" s="35">
        <f>'EPD information'!$Y$16*Tabell2[[#This Row],[Weight (kg)]]</f>
        <v>2.964E-2</v>
      </c>
      <c r="W4343" s="35">
        <f>'EPD information'!$Z$16*Tabell2[[#This Row],[Weight (kg)]]</f>
        <v>4.8070000000000006E-5</v>
      </c>
      <c r="X4343" s="35">
        <f>'EPD information'!$AA$16*Tabell2[[#This Row],[Weight (kg)]]</f>
        <v>-0.22989999999999999</v>
      </c>
      <c r="Y4343" s="18">
        <f>'EPD information'!$AB$16*Tabell2[[#This Row],[Weight (kg)]]</f>
        <v>0.63839999999999997</v>
      </c>
      <c r="Z4343" s="18">
        <f>'EPD information'!$AC$16*Tabell2[[#This Row],[Weight (kg)]]</f>
        <v>1.1191E-2</v>
      </c>
      <c r="AA4343" s="18">
        <f>'EPD information'!$AD$16*Tabell2[[#This Row],[Weight (kg)]]</f>
        <v>1.4002999999999999E-3</v>
      </c>
      <c r="AB4343" s="18" t="s">
        <v>48</v>
      </c>
      <c r="AC4343" s="18">
        <f>'EPD information'!$AF$16*Tabell2[[#This Row],[Weight (kg)]]</f>
        <v>8.8349999999999995E-4</v>
      </c>
      <c r="AD4343" s="18">
        <f>'EPD information'!$AG$16*Tabell2[[#This Row],[Weight (kg)]]</f>
        <v>2.945E-2</v>
      </c>
      <c r="AE4343" s="18">
        <f>'EPD information'!$AH$16*Tabell2[[#This Row],[Weight (kg)]]</f>
        <v>4.7120000000000003E-5</v>
      </c>
      <c r="AF4343" s="21">
        <f>'EPD information'!$AI$16*Tabell2[[#This Row],[Weight (kg)]]</f>
        <v>-0.21849999999999997</v>
      </c>
    </row>
    <row r="4344" spans="1:32" ht="28.5" x14ac:dyDescent="0.2">
      <c r="A4344" s="36" t="s">
        <v>289</v>
      </c>
      <c r="B4344" s="37" t="s">
        <v>290</v>
      </c>
      <c r="C4344" s="38">
        <v>251404</v>
      </c>
      <c r="D4344" s="39">
        <v>7319662514040</v>
      </c>
      <c r="E4344" s="37" t="s">
        <v>46</v>
      </c>
      <c r="F4344" s="40">
        <v>315</v>
      </c>
      <c r="G4344" s="37">
        <v>315</v>
      </c>
      <c r="H4344" s="41">
        <v>1.32</v>
      </c>
      <c r="I4344" s="35">
        <f>'EPD information'!$L$16*Tabell2[[#This Row],[Weight (kg)]]</f>
        <v>4.5012000000000008</v>
      </c>
      <c r="J4344" s="22">
        <f>'EPD information'!$M$16*Tabell2[[#This Row],[Weight (kg)]]</f>
        <v>7.8408000000000005E-2</v>
      </c>
      <c r="K4344" s="22">
        <f>'EPD information'!$N$16*Tabell2[[#This Row],[Weight (kg)]]</f>
        <v>9.306E-3</v>
      </c>
      <c r="L4344" s="22">
        <f>'EPD information'!$O$16*Tabell2[[#This Row],[Weight (kg)]]</f>
        <v>0</v>
      </c>
      <c r="M4344" s="22">
        <f>'EPD information'!$P$16*Tabell2[[#This Row],[Weight (kg)]]</f>
        <v>6.2040000000000003E-3</v>
      </c>
      <c r="N4344" s="22">
        <f>'EPD information'!$Q$16*Tabell2[[#This Row],[Weight (kg)]]</f>
        <v>0.20592000000000002</v>
      </c>
      <c r="O4344" s="22">
        <f>'EPD information'!$R$16*Tabell2[[#This Row],[Weight (kg)]]</f>
        <v>3.3396000000000006E-4</v>
      </c>
      <c r="P4344" s="22">
        <f>'EPD information'!$S$16*Tabell2[[#This Row],[Weight (kg)]]</f>
        <v>-1.5972</v>
      </c>
      <c r="Q4344" s="35">
        <f>'Product specific GWP'!$T$16*Tabell2[[#This Row],[Weight (kg)]]</f>
        <v>5.7684000000000006E-2</v>
      </c>
      <c r="R4344" s="35" t="s">
        <v>48</v>
      </c>
      <c r="S4344" s="35">
        <f>'EPD information'!$V$16*Tabell2[[#This Row],[Weight (kg)]]</f>
        <v>9.306E-3</v>
      </c>
      <c r="T4344" s="35" t="str">
        <f>'EPD information'!$W$16</f>
        <v>ND</v>
      </c>
      <c r="U4344" s="35">
        <f>'EPD information'!$X$16*Tabell2[[#This Row],[Weight (kg)]]</f>
        <v>6.2040000000000003E-3</v>
      </c>
      <c r="V4344" s="35">
        <f>'EPD information'!$Y$16*Tabell2[[#This Row],[Weight (kg)]]</f>
        <v>0.20592000000000002</v>
      </c>
      <c r="W4344" s="35">
        <f>'EPD information'!$Z$16*Tabell2[[#This Row],[Weight (kg)]]</f>
        <v>3.3396000000000006E-4</v>
      </c>
      <c r="X4344" s="35">
        <f>'EPD information'!$AA$16*Tabell2[[#This Row],[Weight (kg)]]</f>
        <v>-1.5972</v>
      </c>
      <c r="Y4344" s="18">
        <f>'EPD information'!$AB$16*Tabell2[[#This Row],[Weight (kg)]]</f>
        <v>4.4352</v>
      </c>
      <c r="Z4344" s="18">
        <f>'EPD information'!$AC$16*Tabell2[[#This Row],[Weight (kg)]]</f>
        <v>7.7748000000000012E-2</v>
      </c>
      <c r="AA4344" s="18">
        <f>'EPD information'!$AD$16*Tabell2[[#This Row],[Weight (kg)]]</f>
        <v>9.7283999999999999E-3</v>
      </c>
      <c r="AB4344" s="18" t="s">
        <v>48</v>
      </c>
      <c r="AC4344" s="18">
        <f>'EPD information'!$AF$16*Tabell2[[#This Row],[Weight (kg)]]</f>
        <v>6.1379999999999994E-3</v>
      </c>
      <c r="AD4344" s="18">
        <f>'EPD information'!$AG$16*Tabell2[[#This Row],[Weight (kg)]]</f>
        <v>0.2046</v>
      </c>
      <c r="AE4344" s="18">
        <f>'EPD information'!$AH$16*Tabell2[[#This Row],[Weight (kg)]]</f>
        <v>3.2736000000000001E-4</v>
      </c>
      <c r="AF4344" s="21">
        <f>'EPD information'!$AI$16*Tabell2[[#This Row],[Weight (kg)]]</f>
        <v>-1.518</v>
      </c>
    </row>
    <row r="4345" spans="1:32" ht="28.5" x14ac:dyDescent="0.2">
      <c r="A4345" s="36" t="s">
        <v>289</v>
      </c>
      <c r="B4345" s="37" t="s">
        <v>290</v>
      </c>
      <c r="C4345" s="38">
        <v>276879</v>
      </c>
      <c r="D4345" s="39">
        <v>7319662768795</v>
      </c>
      <c r="E4345" s="37" t="s">
        <v>46</v>
      </c>
      <c r="F4345" s="40">
        <v>315</v>
      </c>
      <c r="G4345" s="37">
        <v>355</v>
      </c>
      <c r="H4345" s="41">
        <v>1.53</v>
      </c>
      <c r="I4345" s="35">
        <f>'EPD information'!$L$16*Tabell2[[#This Row],[Weight (kg)]]</f>
        <v>5.2173000000000007</v>
      </c>
      <c r="J4345" s="22">
        <f>'EPD information'!$M$16*Tabell2[[#This Row],[Weight (kg)]]</f>
        <v>9.0882000000000004E-2</v>
      </c>
      <c r="K4345" s="22">
        <f>'EPD information'!$N$16*Tabell2[[#This Row],[Weight (kg)]]</f>
        <v>1.0786499999999999E-2</v>
      </c>
      <c r="L4345" s="22">
        <f>'EPD information'!$O$16*Tabell2[[#This Row],[Weight (kg)]]</f>
        <v>0</v>
      </c>
      <c r="M4345" s="22">
        <f>'EPD information'!$P$16*Tabell2[[#This Row],[Weight (kg)]]</f>
        <v>7.1910000000000003E-3</v>
      </c>
      <c r="N4345" s="22">
        <f>'EPD information'!$Q$16*Tabell2[[#This Row],[Weight (kg)]]</f>
        <v>0.23868</v>
      </c>
      <c r="O4345" s="22">
        <f>'EPD information'!$R$16*Tabell2[[#This Row],[Weight (kg)]]</f>
        <v>3.8709000000000004E-4</v>
      </c>
      <c r="P4345" s="22">
        <f>'EPD information'!$S$16*Tabell2[[#This Row],[Weight (kg)]]</f>
        <v>-1.8512999999999999</v>
      </c>
      <c r="Q4345" s="35">
        <f>'Product specific GWP'!$T$16*Tabell2[[#This Row],[Weight (kg)]]</f>
        <v>6.6861000000000004E-2</v>
      </c>
      <c r="R4345" s="35" t="s">
        <v>48</v>
      </c>
      <c r="S4345" s="35">
        <f>'EPD information'!$V$16*Tabell2[[#This Row],[Weight (kg)]]</f>
        <v>1.0786499999999999E-2</v>
      </c>
      <c r="T4345" s="35" t="str">
        <f>'EPD information'!$W$16</f>
        <v>ND</v>
      </c>
      <c r="U4345" s="35">
        <f>'EPD information'!$X$16*Tabell2[[#This Row],[Weight (kg)]]</f>
        <v>7.1910000000000003E-3</v>
      </c>
      <c r="V4345" s="35">
        <f>'EPD information'!$Y$16*Tabell2[[#This Row],[Weight (kg)]]</f>
        <v>0.23868</v>
      </c>
      <c r="W4345" s="35">
        <f>'EPD information'!$Z$16*Tabell2[[#This Row],[Weight (kg)]]</f>
        <v>3.8709000000000004E-4</v>
      </c>
      <c r="X4345" s="35">
        <f>'EPD information'!$AA$16*Tabell2[[#This Row],[Weight (kg)]]</f>
        <v>-1.8512999999999999</v>
      </c>
      <c r="Y4345" s="18">
        <f>'EPD information'!$AB$16*Tabell2[[#This Row],[Weight (kg)]]</f>
        <v>5.1407999999999996</v>
      </c>
      <c r="Z4345" s="18">
        <f>'EPD information'!$AC$16*Tabell2[[#This Row],[Weight (kg)]]</f>
        <v>9.0117000000000003E-2</v>
      </c>
      <c r="AA4345" s="18">
        <f>'EPD information'!$AD$16*Tabell2[[#This Row],[Weight (kg)]]</f>
        <v>1.1276100000000001E-2</v>
      </c>
      <c r="AB4345" s="18" t="s">
        <v>48</v>
      </c>
      <c r="AC4345" s="18">
        <f>'EPD information'!$AF$16*Tabell2[[#This Row],[Weight (kg)]]</f>
        <v>7.1144999999999993E-3</v>
      </c>
      <c r="AD4345" s="18">
        <f>'EPD information'!$AG$16*Tabell2[[#This Row],[Weight (kg)]]</f>
        <v>0.23715</v>
      </c>
      <c r="AE4345" s="18">
        <f>'EPD information'!$AH$16*Tabell2[[#This Row],[Weight (kg)]]</f>
        <v>3.7944000000000004E-4</v>
      </c>
      <c r="AF4345" s="21">
        <f>'EPD information'!$AI$16*Tabell2[[#This Row],[Weight (kg)]]</f>
        <v>-1.7594999999999998</v>
      </c>
    </row>
    <row r="4346" spans="1:32" ht="28.5" x14ac:dyDescent="0.2">
      <c r="A4346" s="36" t="s">
        <v>289</v>
      </c>
      <c r="B4346" s="37" t="s">
        <v>290</v>
      </c>
      <c r="C4346" s="38">
        <v>276880</v>
      </c>
      <c r="D4346" s="39">
        <v>7319662768801</v>
      </c>
      <c r="E4346" s="37" t="s">
        <v>46</v>
      </c>
      <c r="F4346" s="40">
        <v>315</v>
      </c>
      <c r="G4346" s="37">
        <v>400</v>
      </c>
      <c r="H4346" s="41">
        <v>1.8</v>
      </c>
      <c r="I4346" s="35">
        <f>'EPD information'!$L$16*Tabell2[[#This Row],[Weight (kg)]]</f>
        <v>6.1380000000000008</v>
      </c>
      <c r="J4346" s="22">
        <f>'EPD information'!$M$16*Tabell2[[#This Row],[Weight (kg)]]</f>
        <v>0.10692</v>
      </c>
      <c r="K4346" s="22">
        <f>'EPD information'!$N$16*Tabell2[[#This Row],[Weight (kg)]]</f>
        <v>1.269E-2</v>
      </c>
      <c r="L4346" s="22">
        <f>'EPD information'!$O$16*Tabell2[[#This Row],[Weight (kg)]]</f>
        <v>0</v>
      </c>
      <c r="M4346" s="22">
        <f>'EPD information'!$P$16*Tabell2[[#This Row],[Weight (kg)]]</f>
        <v>8.4600000000000005E-3</v>
      </c>
      <c r="N4346" s="22">
        <f>'EPD information'!$Q$16*Tabell2[[#This Row],[Weight (kg)]]</f>
        <v>0.28079999999999999</v>
      </c>
      <c r="O4346" s="22">
        <f>'EPD information'!$R$16*Tabell2[[#This Row],[Weight (kg)]]</f>
        <v>4.5540000000000006E-4</v>
      </c>
      <c r="P4346" s="22">
        <f>'EPD information'!$S$16*Tabell2[[#This Row],[Weight (kg)]]</f>
        <v>-2.1779999999999999</v>
      </c>
      <c r="Q4346" s="35">
        <f>'Product specific GWP'!$T$16*Tabell2[[#This Row],[Weight (kg)]]</f>
        <v>7.8660000000000008E-2</v>
      </c>
      <c r="R4346" s="35" t="s">
        <v>48</v>
      </c>
      <c r="S4346" s="35">
        <f>'EPD information'!$V$16*Tabell2[[#This Row],[Weight (kg)]]</f>
        <v>1.269E-2</v>
      </c>
      <c r="T4346" s="35" t="str">
        <f>'EPD information'!$W$16</f>
        <v>ND</v>
      </c>
      <c r="U4346" s="35">
        <f>'EPD information'!$X$16*Tabell2[[#This Row],[Weight (kg)]]</f>
        <v>8.4600000000000005E-3</v>
      </c>
      <c r="V4346" s="35">
        <f>'EPD information'!$Y$16*Tabell2[[#This Row],[Weight (kg)]]</f>
        <v>0.28079999999999999</v>
      </c>
      <c r="W4346" s="35">
        <f>'EPD information'!$Z$16*Tabell2[[#This Row],[Weight (kg)]]</f>
        <v>4.5540000000000006E-4</v>
      </c>
      <c r="X4346" s="35">
        <f>'EPD information'!$AA$16*Tabell2[[#This Row],[Weight (kg)]]</f>
        <v>-2.1779999999999999</v>
      </c>
      <c r="Y4346" s="18">
        <f>'EPD information'!$AB$16*Tabell2[[#This Row],[Weight (kg)]]</f>
        <v>6.048</v>
      </c>
      <c r="Z4346" s="18">
        <f>'EPD information'!$AC$16*Tabell2[[#This Row],[Weight (kg)]]</f>
        <v>0.10602</v>
      </c>
      <c r="AA4346" s="18">
        <f>'EPD information'!$AD$16*Tabell2[[#This Row],[Weight (kg)]]</f>
        <v>1.3266E-2</v>
      </c>
      <c r="AB4346" s="18" t="s">
        <v>48</v>
      </c>
      <c r="AC4346" s="18">
        <f>'EPD information'!$AF$16*Tabell2[[#This Row],[Weight (kg)]]</f>
        <v>8.369999999999999E-3</v>
      </c>
      <c r="AD4346" s="18">
        <f>'EPD information'!$AG$16*Tabell2[[#This Row],[Weight (kg)]]</f>
        <v>0.27900000000000003</v>
      </c>
      <c r="AE4346" s="18">
        <f>'EPD information'!$AH$16*Tabell2[[#This Row],[Weight (kg)]]</f>
        <v>4.4640000000000001E-4</v>
      </c>
      <c r="AF4346" s="21">
        <f>'EPD information'!$AI$16*Tabell2[[#This Row],[Weight (kg)]]</f>
        <v>-2.0699999999999998</v>
      </c>
    </row>
    <row r="4347" spans="1:32" ht="28.5" x14ac:dyDescent="0.2">
      <c r="A4347" s="36" t="s">
        <v>289</v>
      </c>
      <c r="B4347" s="37" t="s">
        <v>290</v>
      </c>
      <c r="C4347" s="38">
        <v>276870</v>
      </c>
      <c r="D4347" s="39">
        <v>7319662768702</v>
      </c>
      <c r="E4347" s="37" t="s">
        <v>46</v>
      </c>
      <c r="F4347" s="40">
        <v>315</v>
      </c>
      <c r="G4347" s="37">
        <v>63</v>
      </c>
      <c r="H4347" s="41">
        <v>0.18</v>
      </c>
      <c r="I4347" s="35">
        <f>'EPD information'!$L$16*Tabell2[[#This Row],[Weight (kg)]]</f>
        <v>0.61380000000000001</v>
      </c>
      <c r="J4347" s="22">
        <f>'EPD information'!$M$16*Tabell2[[#This Row],[Weight (kg)]]</f>
        <v>1.0692E-2</v>
      </c>
      <c r="K4347" s="22">
        <f>'EPD information'!$N$16*Tabell2[[#This Row],[Weight (kg)]]</f>
        <v>1.2689999999999999E-3</v>
      </c>
      <c r="L4347" s="22">
        <f>'EPD information'!$O$16*Tabell2[[#This Row],[Weight (kg)]]</f>
        <v>0</v>
      </c>
      <c r="M4347" s="22">
        <f>'EPD information'!$P$16*Tabell2[[#This Row],[Weight (kg)]]</f>
        <v>8.4599999999999996E-4</v>
      </c>
      <c r="N4347" s="22">
        <f>'EPD information'!$Q$16*Tabell2[[#This Row],[Weight (kg)]]</f>
        <v>2.8079999999999997E-2</v>
      </c>
      <c r="O4347" s="22">
        <f>'EPD information'!$R$16*Tabell2[[#This Row],[Weight (kg)]]</f>
        <v>4.5540000000000001E-5</v>
      </c>
      <c r="P4347" s="22">
        <f>'EPD information'!$S$16*Tabell2[[#This Row],[Weight (kg)]]</f>
        <v>-0.21779999999999999</v>
      </c>
      <c r="Q4347" s="35">
        <f>'Product specific GWP'!$T$16*Tabell2[[#This Row],[Weight (kg)]]</f>
        <v>7.8659999999999997E-3</v>
      </c>
      <c r="R4347" s="35" t="s">
        <v>48</v>
      </c>
      <c r="S4347" s="35">
        <f>'EPD information'!$V$16*Tabell2[[#This Row],[Weight (kg)]]</f>
        <v>1.2689999999999999E-3</v>
      </c>
      <c r="T4347" s="35" t="str">
        <f>'EPD information'!$W$16</f>
        <v>ND</v>
      </c>
      <c r="U4347" s="35">
        <f>'EPD information'!$X$16*Tabell2[[#This Row],[Weight (kg)]]</f>
        <v>8.4599999999999996E-4</v>
      </c>
      <c r="V4347" s="35">
        <f>'EPD information'!$Y$16*Tabell2[[#This Row],[Weight (kg)]]</f>
        <v>2.8079999999999997E-2</v>
      </c>
      <c r="W4347" s="35">
        <f>'EPD information'!$Z$16*Tabell2[[#This Row],[Weight (kg)]]</f>
        <v>4.5540000000000001E-5</v>
      </c>
      <c r="X4347" s="35">
        <f>'EPD information'!$AA$16*Tabell2[[#This Row],[Weight (kg)]]</f>
        <v>-0.21779999999999999</v>
      </c>
      <c r="Y4347" s="18">
        <f>'EPD information'!$AB$16*Tabell2[[#This Row],[Weight (kg)]]</f>
        <v>0.6048</v>
      </c>
      <c r="Z4347" s="18">
        <f>'EPD information'!$AC$16*Tabell2[[#This Row],[Weight (kg)]]</f>
        <v>1.0602E-2</v>
      </c>
      <c r="AA4347" s="18">
        <f>'EPD information'!$AD$16*Tabell2[[#This Row],[Weight (kg)]]</f>
        <v>1.3265999999999998E-3</v>
      </c>
      <c r="AB4347" s="18" t="s">
        <v>48</v>
      </c>
      <c r="AC4347" s="18">
        <f>'EPD information'!$AF$16*Tabell2[[#This Row],[Weight (kg)]]</f>
        <v>8.3699999999999985E-4</v>
      </c>
      <c r="AD4347" s="18">
        <f>'EPD information'!$AG$16*Tabell2[[#This Row],[Weight (kg)]]</f>
        <v>2.7899999999999998E-2</v>
      </c>
      <c r="AE4347" s="18">
        <f>'EPD information'!$AH$16*Tabell2[[#This Row],[Weight (kg)]]</f>
        <v>4.464E-5</v>
      </c>
      <c r="AF4347" s="21">
        <f>'EPD information'!$AI$16*Tabell2[[#This Row],[Weight (kg)]]</f>
        <v>-0.20699999999999999</v>
      </c>
    </row>
    <row r="4348" spans="1:32" ht="28.5" x14ac:dyDescent="0.2">
      <c r="A4348" s="36" t="s">
        <v>289</v>
      </c>
      <c r="B4348" s="37" t="s">
        <v>290</v>
      </c>
      <c r="C4348" s="38">
        <v>776156</v>
      </c>
      <c r="D4348" s="39">
        <v>7319667761562</v>
      </c>
      <c r="E4348" s="37" t="s">
        <v>46</v>
      </c>
      <c r="F4348" s="40">
        <v>315</v>
      </c>
      <c r="G4348" s="37">
        <v>100</v>
      </c>
      <c r="H4348" s="41">
        <v>0.24</v>
      </c>
      <c r="I4348" s="35">
        <f>'EPD information'!$L$16*Tabell2[[#This Row],[Weight (kg)]]</f>
        <v>0.81840000000000002</v>
      </c>
      <c r="J4348" s="22">
        <f>'EPD information'!$M$16*Tabell2[[#This Row],[Weight (kg)]]</f>
        <v>1.4256E-2</v>
      </c>
      <c r="K4348" s="22">
        <f>'EPD information'!$N$16*Tabell2[[#This Row],[Weight (kg)]]</f>
        <v>1.6919999999999999E-3</v>
      </c>
      <c r="L4348" s="22">
        <f>'EPD information'!$O$16*Tabell2[[#This Row],[Weight (kg)]]</f>
        <v>0</v>
      </c>
      <c r="M4348" s="22">
        <f>'EPD information'!$P$16*Tabell2[[#This Row],[Weight (kg)]]</f>
        <v>1.1280000000000001E-3</v>
      </c>
      <c r="N4348" s="22">
        <f>'EPD information'!$Q$16*Tabell2[[#This Row],[Weight (kg)]]</f>
        <v>3.7440000000000001E-2</v>
      </c>
      <c r="O4348" s="22">
        <f>'EPD information'!$R$16*Tabell2[[#This Row],[Weight (kg)]]</f>
        <v>6.0720000000000001E-5</v>
      </c>
      <c r="P4348" s="22">
        <f>'EPD information'!$S$16*Tabell2[[#This Row],[Weight (kg)]]</f>
        <v>-0.29039999999999999</v>
      </c>
      <c r="Q4348" s="35">
        <f>'Product specific GWP'!$T$16*Tabell2[[#This Row],[Weight (kg)]]</f>
        <v>1.0488000000000001E-2</v>
      </c>
      <c r="R4348" s="35" t="s">
        <v>48</v>
      </c>
      <c r="S4348" s="35">
        <f>'EPD information'!$V$16*Tabell2[[#This Row],[Weight (kg)]]</f>
        <v>1.6919999999999999E-3</v>
      </c>
      <c r="T4348" s="35" t="str">
        <f>'EPD information'!$W$16</f>
        <v>ND</v>
      </c>
      <c r="U4348" s="35">
        <f>'EPD information'!$X$16*Tabell2[[#This Row],[Weight (kg)]]</f>
        <v>1.1280000000000001E-3</v>
      </c>
      <c r="V4348" s="35">
        <f>'EPD information'!$Y$16*Tabell2[[#This Row],[Weight (kg)]]</f>
        <v>3.7440000000000001E-2</v>
      </c>
      <c r="W4348" s="35">
        <f>'EPD information'!$Z$16*Tabell2[[#This Row],[Weight (kg)]]</f>
        <v>6.0720000000000001E-5</v>
      </c>
      <c r="X4348" s="35">
        <f>'EPD information'!$AA$16*Tabell2[[#This Row],[Weight (kg)]]</f>
        <v>-0.29039999999999999</v>
      </c>
      <c r="Y4348" s="18">
        <f>'EPD information'!$AB$16*Tabell2[[#This Row],[Weight (kg)]]</f>
        <v>0.80639999999999989</v>
      </c>
      <c r="Z4348" s="18">
        <f>'EPD information'!$AC$16*Tabell2[[#This Row],[Weight (kg)]]</f>
        <v>1.4135999999999999E-2</v>
      </c>
      <c r="AA4348" s="18">
        <f>'EPD information'!$AD$16*Tabell2[[#This Row],[Weight (kg)]]</f>
        <v>1.7687999999999998E-3</v>
      </c>
      <c r="AB4348" s="18" t="s">
        <v>48</v>
      </c>
      <c r="AC4348" s="18">
        <f>'EPD information'!$AF$16*Tabell2[[#This Row],[Weight (kg)]]</f>
        <v>1.1159999999999998E-3</v>
      </c>
      <c r="AD4348" s="18">
        <f>'EPD information'!$AG$16*Tabell2[[#This Row],[Weight (kg)]]</f>
        <v>3.7199999999999997E-2</v>
      </c>
      <c r="AE4348" s="18">
        <f>'EPD information'!$AH$16*Tabell2[[#This Row],[Weight (kg)]]</f>
        <v>5.9519999999999999E-5</v>
      </c>
      <c r="AF4348" s="21">
        <f>'EPD information'!$AI$16*Tabell2[[#This Row],[Weight (kg)]]</f>
        <v>-0.27599999999999997</v>
      </c>
    </row>
    <row r="4349" spans="1:32" ht="28.5" x14ac:dyDescent="0.2">
      <c r="A4349" s="36" t="s">
        <v>289</v>
      </c>
      <c r="B4349" s="37" t="s">
        <v>290</v>
      </c>
      <c r="C4349" s="38">
        <v>276872</v>
      </c>
      <c r="D4349" s="39">
        <v>7319662768726</v>
      </c>
      <c r="E4349" s="37" t="s">
        <v>46</v>
      </c>
      <c r="F4349" s="40">
        <v>315</v>
      </c>
      <c r="G4349" s="37">
        <v>112</v>
      </c>
      <c r="H4349" s="41">
        <v>0.26</v>
      </c>
      <c r="I4349" s="35">
        <f>'EPD information'!$L$16*Tabell2[[#This Row],[Weight (kg)]]</f>
        <v>0.88660000000000005</v>
      </c>
      <c r="J4349" s="22">
        <f>'EPD information'!$M$16*Tabell2[[#This Row],[Weight (kg)]]</f>
        <v>1.5444000000000001E-2</v>
      </c>
      <c r="K4349" s="22">
        <f>'EPD information'!$N$16*Tabell2[[#This Row],[Weight (kg)]]</f>
        <v>1.833E-3</v>
      </c>
      <c r="L4349" s="22">
        <f>'EPD information'!$O$16*Tabell2[[#This Row],[Weight (kg)]]</f>
        <v>0</v>
      </c>
      <c r="M4349" s="22">
        <f>'EPD information'!$P$16*Tabell2[[#This Row],[Weight (kg)]]</f>
        <v>1.222E-3</v>
      </c>
      <c r="N4349" s="22">
        <f>'EPD information'!$Q$16*Tabell2[[#This Row],[Weight (kg)]]</f>
        <v>4.0559999999999999E-2</v>
      </c>
      <c r="O4349" s="22">
        <f>'EPD information'!$R$16*Tabell2[[#This Row],[Weight (kg)]]</f>
        <v>6.5780000000000011E-5</v>
      </c>
      <c r="P4349" s="22">
        <f>'EPD information'!$S$16*Tabell2[[#This Row],[Weight (kg)]]</f>
        <v>-0.31459999999999999</v>
      </c>
      <c r="Q4349" s="35">
        <f>'Product specific GWP'!$T$16*Tabell2[[#This Row],[Weight (kg)]]</f>
        <v>1.1362000000000001E-2</v>
      </c>
      <c r="R4349" s="35" t="s">
        <v>48</v>
      </c>
      <c r="S4349" s="35">
        <f>'EPD information'!$V$16*Tabell2[[#This Row],[Weight (kg)]]</f>
        <v>1.833E-3</v>
      </c>
      <c r="T4349" s="35" t="str">
        <f>'EPD information'!$W$16</f>
        <v>ND</v>
      </c>
      <c r="U4349" s="35">
        <f>'EPD information'!$X$16*Tabell2[[#This Row],[Weight (kg)]]</f>
        <v>1.222E-3</v>
      </c>
      <c r="V4349" s="35">
        <f>'EPD information'!$Y$16*Tabell2[[#This Row],[Weight (kg)]]</f>
        <v>4.0559999999999999E-2</v>
      </c>
      <c r="W4349" s="35">
        <f>'EPD information'!$Z$16*Tabell2[[#This Row],[Weight (kg)]]</f>
        <v>6.5780000000000011E-5</v>
      </c>
      <c r="X4349" s="35">
        <f>'EPD information'!$AA$16*Tabell2[[#This Row],[Weight (kg)]]</f>
        <v>-0.31459999999999999</v>
      </c>
      <c r="Y4349" s="18">
        <f>'EPD information'!$AB$16*Tabell2[[#This Row],[Weight (kg)]]</f>
        <v>0.87360000000000004</v>
      </c>
      <c r="Z4349" s="18">
        <f>'EPD information'!$AC$16*Tabell2[[#This Row],[Weight (kg)]]</f>
        <v>1.5314000000000001E-2</v>
      </c>
      <c r="AA4349" s="18">
        <f>'EPD information'!$AD$16*Tabell2[[#This Row],[Weight (kg)]]</f>
        <v>1.9162000000000001E-3</v>
      </c>
      <c r="AB4349" s="18" t="s">
        <v>48</v>
      </c>
      <c r="AC4349" s="18">
        <f>'EPD information'!$AF$16*Tabell2[[#This Row],[Weight (kg)]]</f>
        <v>1.209E-3</v>
      </c>
      <c r="AD4349" s="18">
        <f>'EPD information'!$AG$16*Tabell2[[#This Row],[Weight (kg)]]</f>
        <v>4.0300000000000002E-2</v>
      </c>
      <c r="AE4349" s="18">
        <f>'EPD information'!$AH$16*Tabell2[[#This Row],[Weight (kg)]]</f>
        <v>6.4480000000000006E-5</v>
      </c>
      <c r="AF4349" s="21">
        <f>'EPD information'!$AI$16*Tabell2[[#This Row],[Weight (kg)]]</f>
        <v>-0.29899999999999999</v>
      </c>
    </row>
    <row r="4350" spans="1:32" ht="28.5" x14ac:dyDescent="0.2">
      <c r="A4350" s="36" t="s">
        <v>289</v>
      </c>
      <c r="B4350" s="37" t="s">
        <v>290</v>
      </c>
      <c r="C4350" s="38">
        <v>101241</v>
      </c>
      <c r="D4350" s="39">
        <v>7319661012417</v>
      </c>
      <c r="E4350" s="37" t="s">
        <v>46</v>
      </c>
      <c r="F4350" s="40">
        <v>315</v>
      </c>
      <c r="G4350" s="37">
        <v>125</v>
      </c>
      <c r="H4350" s="41">
        <v>0.31</v>
      </c>
      <c r="I4350" s="35">
        <f>'EPD information'!$L$16*Tabell2[[#This Row],[Weight (kg)]]</f>
        <v>1.0570999999999999</v>
      </c>
      <c r="J4350" s="22">
        <f>'EPD information'!$M$16*Tabell2[[#This Row],[Weight (kg)]]</f>
        <v>1.8414E-2</v>
      </c>
      <c r="K4350" s="22">
        <f>'EPD information'!$N$16*Tabell2[[#This Row],[Weight (kg)]]</f>
        <v>2.1854999999999999E-3</v>
      </c>
      <c r="L4350" s="22">
        <f>'EPD information'!$O$16*Tabell2[[#This Row],[Weight (kg)]]</f>
        <v>0</v>
      </c>
      <c r="M4350" s="22">
        <f>'EPD information'!$P$16*Tabell2[[#This Row],[Weight (kg)]]</f>
        <v>1.457E-3</v>
      </c>
      <c r="N4350" s="22">
        <f>'EPD information'!$Q$16*Tabell2[[#This Row],[Weight (kg)]]</f>
        <v>4.836E-2</v>
      </c>
      <c r="O4350" s="22">
        <f>'EPD information'!$R$16*Tabell2[[#This Row],[Weight (kg)]]</f>
        <v>7.8430000000000006E-5</v>
      </c>
      <c r="P4350" s="22">
        <f>'EPD information'!$S$16*Tabell2[[#This Row],[Weight (kg)]]</f>
        <v>-0.37509999999999999</v>
      </c>
      <c r="Q4350" s="35">
        <f>'Product specific GWP'!$T$16*Tabell2[[#This Row],[Weight (kg)]]</f>
        <v>1.3547E-2</v>
      </c>
      <c r="R4350" s="35" t="s">
        <v>48</v>
      </c>
      <c r="S4350" s="35">
        <f>'EPD information'!$V$16*Tabell2[[#This Row],[Weight (kg)]]</f>
        <v>2.1854999999999999E-3</v>
      </c>
      <c r="T4350" s="35" t="str">
        <f>'EPD information'!$W$16</f>
        <v>ND</v>
      </c>
      <c r="U4350" s="35">
        <f>'EPD information'!$X$16*Tabell2[[#This Row],[Weight (kg)]]</f>
        <v>1.457E-3</v>
      </c>
      <c r="V4350" s="35">
        <f>'EPD information'!$Y$16*Tabell2[[#This Row],[Weight (kg)]]</f>
        <v>4.836E-2</v>
      </c>
      <c r="W4350" s="35">
        <f>'EPD information'!$Z$16*Tabell2[[#This Row],[Weight (kg)]]</f>
        <v>7.8430000000000006E-5</v>
      </c>
      <c r="X4350" s="35">
        <f>'EPD information'!$AA$16*Tabell2[[#This Row],[Weight (kg)]]</f>
        <v>-0.37509999999999999</v>
      </c>
      <c r="Y4350" s="18">
        <f>'EPD information'!$AB$16*Tabell2[[#This Row],[Weight (kg)]]</f>
        <v>1.0415999999999999</v>
      </c>
      <c r="Z4350" s="18">
        <f>'EPD information'!$AC$16*Tabell2[[#This Row],[Weight (kg)]]</f>
        <v>1.8259000000000001E-2</v>
      </c>
      <c r="AA4350" s="18">
        <f>'EPD information'!$AD$16*Tabell2[[#This Row],[Weight (kg)]]</f>
        <v>2.2846999999999998E-3</v>
      </c>
      <c r="AB4350" s="18" t="s">
        <v>48</v>
      </c>
      <c r="AC4350" s="18">
        <f>'EPD information'!$AF$16*Tabell2[[#This Row],[Weight (kg)]]</f>
        <v>1.4414999999999999E-3</v>
      </c>
      <c r="AD4350" s="18">
        <f>'EPD information'!$AG$16*Tabell2[[#This Row],[Weight (kg)]]</f>
        <v>4.8050000000000002E-2</v>
      </c>
      <c r="AE4350" s="18">
        <f>'EPD information'!$AH$16*Tabell2[[#This Row],[Weight (kg)]]</f>
        <v>7.6880000000000009E-5</v>
      </c>
      <c r="AF4350" s="21">
        <f>'EPD information'!$AI$16*Tabell2[[#This Row],[Weight (kg)]]</f>
        <v>-0.35649999999999998</v>
      </c>
    </row>
    <row r="4351" spans="1:32" ht="28.5" x14ac:dyDescent="0.2">
      <c r="A4351" s="36" t="s">
        <v>289</v>
      </c>
      <c r="B4351" s="37" t="s">
        <v>290</v>
      </c>
      <c r="C4351" s="38">
        <v>776157</v>
      </c>
      <c r="D4351" s="39">
        <v>7319667761579</v>
      </c>
      <c r="E4351" s="37" t="s">
        <v>46</v>
      </c>
      <c r="F4351" s="40">
        <v>315</v>
      </c>
      <c r="G4351" s="37">
        <v>140</v>
      </c>
      <c r="H4351" s="41">
        <v>0.4</v>
      </c>
      <c r="I4351" s="35">
        <f>'EPD information'!$L$16*Tabell2[[#This Row],[Weight (kg)]]</f>
        <v>1.3640000000000001</v>
      </c>
      <c r="J4351" s="22">
        <f>'EPD information'!$M$16*Tabell2[[#This Row],[Weight (kg)]]</f>
        <v>2.3760000000000003E-2</v>
      </c>
      <c r="K4351" s="22">
        <f>'EPD information'!$N$16*Tabell2[[#This Row],[Weight (kg)]]</f>
        <v>2.82E-3</v>
      </c>
      <c r="L4351" s="22">
        <f>'EPD information'!$O$16*Tabell2[[#This Row],[Weight (kg)]]</f>
        <v>0</v>
      </c>
      <c r="M4351" s="22">
        <f>'EPD information'!$P$16*Tabell2[[#This Row],[Weight (kg)]]</f>
        <v>1.8800000000000002E-3</v>
      </c>
      <c r="N4351" s="22">
        <f>'EPD information'!$Q$16*Tabell2[[#This Row],[Weight (kg)]]</f>
        <v>6.2400000000000004E-2</v>
      </c>
      <c r="O4351" s="22">
        <f>'EPD information'!$R$16*Tabell2[[#This Row],[Weight (kg)]]</f>
        <v>1.0120000000000002E-4</v>
      </c>
      <c r="P4351" s="22">
        <f>'EPD information'!$S$16*Tabell2[[#This Row],[Weight (kg)]]</f>
        <v>-0.48399999999999999</v>
      </c>
      <c r="Q4351" s="35">
        <f>'Product specific GWP'!$T$16*Tabell2[[#This Row],[Weight (kg)]]</f>
        <v>1.7480000000000002E-2</v>
      </c>
      <c r="R4351" s="35" t="s">
        <v>48</v>
      </c>
      <c r="S4351" s="35">
        <f>'EPD information'!$V$16*Tabell2[[#This Row],[Weight (kg)]]</f>
        <v>2.82E-3</v>
      </c>
      <c r="T4351" s="35" t="str">
        <f>'EPD information'!$W$16</f>
        <v>ND</v>
      </c>
      <c r="U4351" s="35">
        <f>'EPD information'!$X$16*Tabell2[[#This Row],[Weight (kg)]]</f>
        <v>1.8800000000000002E-3</v>
      </c>
      <c r="V4351" s="35">
        <f>'EPD information'!$Y$16*Tabell2[[#This Row],[Weight (kg)]]</f>
        <v>6.2400000000000004E-2</v>
      </c>
      <c r="W4351" s="35">
        <f>'EPD information'!$Z$16*Tabell2[[#This Row],[Weight (kg)]]</f>
        <v>1.0120000000000002E-4</v>
      </c>
      <c r="X4351" s="35">
        <f>'EPD information'!$AA$16*Tabell2[[#This Row],[Weight (kg)]]</f>
        <v>-0.48399999999999999</v>
      </c>
      <c r="Y4351" s="18">
        <f>'EPD information'!$AB$16*Tabell2[[#This Row],[Weight (kg)]]</f>
        <v>1.3440000000000001</v>
      </c>
      <c r="Z4351" s="18">
        <f>'EPD information'!$AC$16*Tabell2[[#This Row],[Weight (kg)]]</f>
        <v>2.3560000000000001E-2</v>
      </c>
      <c r="AA4351" s="18">
        <f>'EPD information'!$AD$16*Tabell2[[#This Row],[Weight (kg)]]</f>
        <v>2.9480000000000001E-3</v>
      </c>
      <c r="AB4351" s="18" t="s">
        <v>48</v>
      </c>
      <c r="AC4351" s="18">
        <f>'EPD information'!$AF$16*Tabell2[[#This Row],[Weight (kg)]]</f>
        <v>1.8599999999999999E-3</v>
      </c>
      <c r="AD4351" s="18">
        <f>'EPD information'!$AG$16*Tabell2[[#This Row],[Weight (kg)]]</f>
        <v>6.2E-2</v>
      </c>
      <c r="AE4351" s="18">
        <f>'EPD information'!$AH$16*Tabell2[[#This Row],[Weight (kg)]]</f>
        <v>9.9200000000000012E-5</v>
      </c>
      <c r="AF4351" s="21">
        <f>'EPD information'!$AI$16*Tabell2[[#This Row],[Weight (kg)]]</f>
        <v>-0.45999999999999996</v>
      </c>
    </row>
    <row r="4352" spans="1:32" ht="28.5" x14ac:dyDescent="0.2">
      <c r="A4352" s="36" t="s">
        <v>289</v>
      </c>
      <c r="B4352" s="37" t="s">
        <v>290</v>
      </c>
      <c r="C4352" s="38">
        <v>776158</v>
      </c>
      <c r="D4352" s="39">
        <v>7319667761586</v>
      </c>
      <c r="E4352" s="37" t="s">
        <v>46</v>
      </c>
      <c r="F4352" s="40">
        <v>315</v>
      </c>
      <c r="G4352" s="37">
        <v>150</v>
      </c>
      <c r="H4352" s="41">
        <v>0.44</v>
      </c>
      <c r="I4352" s="35">
        <f>'EPD information'!$L$16*Tabell2[[#This Row],[Weight (kg)]]</f>
        <v>1.5004000000000002</v>
      </c>
      <c r="J4352" s="22">
        <f>'EPD information'!$M$16*Tabell2[[#This Row],[Weight (kg)]]</f>
        <v>2.6136E-2</v>
      </c>
      <c r="K4352" s="22">
        <f>'EPD information'!$N$16*Tabell2[[#This Row],[Weight (kg)]]</f>
        <v>3.1020000000000002E-3</v>
      </c>
      <c r="L4352" s="22">
        <f>'EPD information'!$O$16*Tabell2[[#This Row],[Weight (kg)]]</f>
        <v>0</v>
      </c>
      <c r="M4352" s="22">
        <f>'EPD information'!$P$16*Tabell2[[#This Row],[Weight (kg)]]</f>
        <v>2.068E-3</v>
      </c>
      <c r="N4352" s="22">
        <f>'EPD information'!$Q$16*Tabell2[[#This Row],[Weight (kg)]]</f>
        <v>6.8640000000000007E-2</v>
      </c>
      <c r="O4352" s="22">
        <f>'EPD information'!$R$16*Tabell2[[#This Row],[Weight (kg)]]</f>
        <v>1.1132000000000001E-4</v>
      </c>
      <c r="P4352" s="22">
        <f>'EPD information'!$S$16*Tabell2[[#This Row],[Weight (kg)]]</f>
        <v>-0.53239999999999998</v>
      </c>
      <c r="Q4352" s="35">
        <f>'Product specific GWP'!$T$16*Tabell2[[#This Row],[Weight (kg)]]</f>
        <v>1.9228000000000002E-2</v>
      </c>
      <c r="R4352" s="35" t="s">
        <v>48</v>
      </c>
      <c r="S4352" s="35">
        <f>'EPD information'!$V$16*Tabell2[[#This Row],[Weight (kg)]]</f>
        <v>3.1020000000000002E-3</v>
      </c>
      <c r="T4352" s="35" t="str">
        <f>'EPD information'!$W$16</f>
        <v>ND</v>
      </c>
      <c r="U4352" s="35">
        <f>'EPD information'!$X$16*Tabell2[[#This Row],[Weight (kg)]]</f>
        <v>2.068E-3</v>
      </c>
      <c r="V4352" s="35">
        <f>'EPD information'!$Y$16*Tabell2[[#This Row],[Weight (kg)]]</f>
        <v>6.8640000000000007E-2</v>
      </c>
      <c r="W4352" s="35">
        <f>'EPD information'!$Z$16*Tabell2[[#This Row],[Weight (kg)]]</f>
        <v>1.1132000000000001E-4</v>
      </c>
      <c r="X4352" s="35">
        <f>'EPD information'!$AA$16*Tabell2[[#This Row],[Weight (kg)]]</f>
        <v>-0.53239999999999998</v>
      </c>
      <c r="Y4352" s="18">
        <f>'EPD information'!$AB$16*Tabell2[[#This Row],[Weight (kg)]]</f>
        <v>1.4783999999999999</v>
      </c>
      <c r="Z4352" s="18">
        <f>'EPD information'!$AC$16*Tabell2[[#This Row],[Weight (kg)]]</f>
        <v>2.5916000000000002E-2</v>
      </c>
      <c r="AA4352" s="18">
        <f>'EPD information'!$AD$16*Tabell2[[#This Row],[Weight (kg)]]</f>
        <v>3.2428000000000001E-3</v>
      </c>
      <c r="AB4352" s="18" t="s">
        <v>48</v>
      </c>
      <c r="AC4352" s="18">
        <f>'EPD information'!$AF$16*Tabell2[[#This Row],[Weight (kg)]]</f>
        <v>2.0459999999999996E-3</v>
      </c>
      <c r="AD4352" s="18">
        <f>'EPD information'!$AG$16*Tabell2[[#This Row],[Weight (kg)]]</f>
        <v>6.8199999999999997E-2</v>
      </c>
      <c r="AE4352" s="18">
        <f>'EPD information'!$AH$16*Tabell2[[#This Row],[Weight (kg)]]</f>
        <v>1.0912E-4</v>
      </c>
      <c r="AF4352" s="21">
        <f>'EPD information'!$AI$16*Tabell2[[#This Row],[Weight (kg)]]</f>
        <v>-0.50600000000000001</v>
      </c>
    </row>
    <row r="4353" spans="1:32" ht="28.5" x14ac:dyDescent="0.2">
      <c r="A4353" s="36" t="s">
        <v>289</v>
      </c>
      <c r="B4353" s="37" t="s">
        <v>290</v>
      </c>
      <c r="C4353" s="38">
        <v>776159</v>
      </c>
      <c r="D4353" s="39">
        <v>7319667761593</v>
      </c>
      <c r="E4353" s="37" t="s">
        <v>46</v>
      </c>
      <c r="F4353" s="40">
        <v>315</v>
      </c>
      <c r="G4353" s="37">
        <v>180</v>
      </c>
      <c r="H4353" s="41">
        <v>0.56000000000000005</v>
      </c>
      <c r="I4353" s="35">
        <f>'EPD information'!$L$16*Tabell2[[#This Row],[Weight (kg)]]</f>
        <v>1.9096000000000002</v>
      </c>
      <c r="J4353" s="22">
        <f>'EPD information'!$M$16*Tabell2[[#This Row],[Weight (kg)]]</f>
        <v>3.3264000000000002E-2</v>
      </c>
      <c r="K4353" s="22">
        <f>'EPD information'!$N$16*Tabell2[[#This Row],[Weight (kg)]]</f>
        <v>3.9480000000000001E-3</v>
      </c>
      <c r="L4353" s="22">
        <f>'EPD information'!$O$16*Tabell2[[#This Row],[Weight (kg)]]</f>
        <v>0</v>
      </c>
      <c r="M4353" s="22">
        <f>'EPD information'!$P$16*Tabell2[[#This Row],[Weight (kg)]]</f>
        <v>2.6320000000000002E-3</v>
      </c>
      <c r="N4353" s="22">
        <f>'EPD information'!$Q$16*Tabell2[[#This Row],[Weight (kg)]]</f>
        <v>8.7360000000000007E-2</v>
      </c>
      <c r="O4353" s="22">
        <f>'EPD information'!$R$16*Tabell2[[#This Row],[Weight (kg)]]</f>
        <v>1.4168000000000004E-4</v>
      </c>
      <c r="P4353" s="22">
        <f>'EPD information'!$S$16*Tabell2[[#This Row],[Weight (kg)]]</f>
        <v>-0.67760000000000009</v>
      </c>
      <c r="Q4353" s="35">
        <f>'Product specific GWP'!$T$16*Tabell2[[#This Row],[Weight (kg)]]</f>
        <v>2.4472000000000004E-2</v>
      </c>
      <c r="R4353" s="35" t="s">
        <v>48</v>
      </c>
      <c r="S4353" s="35">
        <f>'EPD information'!$V$16*Tabell2[[#This Row],[Weight (kg)]]</f>
        <v>3.9480000000000001E-3</v>
      </c>
      <c r="T4353" s="35" t="str">
        <f>'EPD information'!$W$16</f>
        <v>ND</v>
      </c>
      <c r="U4353" s="35">
        <f>'EPD information'!$X$16*Tabell2[[#This Row],[Weight (kg)]]</f>
        <v>2.6320000000000002E-3</v>
      </c>
      <c r="V4353" s="35">
        <f>'EPD information'!$Y$16*Tabell2[[#This Row],[Weight (kg)]]</f>
        <v>8.7360000000000007E-2</v>
      </c>
      <c r="W4353" s="35">
        <f>'EPD information'!$Z$16*Tabell2[[#This Row],[Weight (kg)]]</f>
        <v>1.4168000000000004E-4</v>
      </c>
      <c r="X4353" s="35">
        <f>'EPD information'!$AA$16*Tabell2[[#This Row],[Weight (kg)]]</f>
        <v>-0.67760000000000009</v>
      </c>
      <c r="Y4353" s="18">
        <f>'EPD information'!$AB$16*Tabell2[[#This Row],[Weight (kg)]]</f>
        <v>1.8816000000000002</v>
      </c>
      <c r="Z4353" s="18">
        <f>'EPD information'!$AC$16*Tabell2[[#This Row],[Weight (kg)]]</f>
        <v>3.2984000000000006E-2</v>
      </c>
      <c r="AA4353" s="18">
        <f>'EPD information'!$AD$16*Tabell2[[#This Row],[Weight (kg)]]</f>
        <v>4.1272000000000001E-3</v>
      </c>
      <c r="AB4353" s="18" t="s">
        <v>48</v>
      </c>
      <c r="AC4353" s="18">
        <f>'EPD information'!$AF$16*Tabell2[[#This Row],[Weight (kg)]]</f>
        <v>2.604E-3</v>
      </c>
      <c r="AD4353" s="18">
        <f>'EPD information'!$AG$16*Tabell2[[#This Row],[Weight (kg)]]</f>
        <v>8.6800000000000002E-2</v>
      </c>
      <c r="AE4353" s="18">
        <f>'EPD information'!$AH$16*Tabell2[[#This Row],[Weight (kg)]]</f>
        <v>1.3888000000000003E-4</v>
      </c>
      <c r="AF4353" s="21">
        <f>'EPD information'!$AI$16*Tabell2[[#This Row],[Weight (kg)]]</f>
        <v>-0.64400000000000002</v>
      </c>
    </row>
    <row r="4354" spans="1:32" ht="28.5" x14ac:dyDescent="0.2">
      <c r="A4354" s="36" t="s">
        <v>289</v>
      </c>
      <c r="B4354" s="37" t="s">
        <v>290</v>
      </c>
      <c r="C4354" s="38">
        <v>694349</v>
      </c>
      <c r="D4354" s="39">
        <v>7319660313102</v>
      </c>
      <c r="E4354" s="37" t="s">
        <v>46</v>
      </c>
      <c r="F4354" s="40">
        <v>315</v>
      </c>
      <c r="G4354" s="37">
        <v>200</v>
      </c>
      <c r="H4354" s="41">
        <v>0.63</v>
      </c>
      <c r="I4354" s="35">
        <f>'EPD information'!$L$16*Tabell2[[#This Row],[Weight (kg)]]</f>
        <v>2.1483000000000003</v>
      </c>
      <c r="J4354" s="22">
        <f>'EPD information'!$M$16*Tabell2[[#This Row],[Weight (kg)]]</f>
        <v>3.7422000000000004E-2</v>
      </c>
      <c r="K4354" s="22">
        <f>'EPD information'!$N$16*Tabell2[[#This Row],[Weight (kg)]]</f>
        <v>4.4415000000000001E-3</v>
      </c>
      <c r="L4354" s="22">
        <f>'EPD information'!$O$16*Tabell2[[#This Row],[Weight (kg)]]</f>
        <v>0</v>
      </c>
      <c r="M4354" s="22">
        <f>'EPD information'!$P$16*Tabell2[[#This Row],[Weight (kg)]]</f>
        <v>2.9610000000000001E-3</v>
      </c>
      <c r="N4354" s="22">
        <f>'EPD information'!$Q$16*Tabell2[[#This Row],[Weight (kg)]]</f>
        <v>9.8280000000000006E-2</v>
      </c>
      <c r="O4354" s="22">
        <f>'EPD information'!$R$16*Tabell2[[#This Row],[Weight (kg)]]</f>
        <v>1.5939E-4</v>
      </c>
      <c r="P4354" s="22">
        <f>'EPD information'!$S$16*Tabell2[[#This Row],[Weight (kg)]]</f>
        <v>-0.76229999999999998</v>
      </c>
      <c r="Q4354" s="35">
        <f>'Product specific GWP'!$T$16*Tabell2[[#This Row],[Weight (kg)]]</f>
        <v>2.7531000000000003E-2</v>
      </c>
      <c r="R4354" s="35" t="s">
        <v>48</v>
      </c>
      <c r="S4354" s="35">
        <f>'EPD information'!$V$16*Tabell2[[#This Row],[Weight (kg)]]</f>
        <v>4.4415000000000001E-3</v>
      </c>
      <c r="T4354" s="35" t="str">
        <f>'EPD information'!$W$16</f>
        <v>ND</v>
      </c>
      <c r="U4354" s="35">
        <f>'EPD information'!$X$16*Tabell2[[#This Row],[Weight (kg)]]</f>
        <v>2.9610000000000001E-3</v>
      </c>
      <c r="V4354" s="35">
        <f>'EPD information'!$Y$16*Tabell2[[#This Row],[Weight (kg)]]</f>
        <v>9.8280000000000006E-2</v>
      </c>
      <c r="W4354" s="35">
        <f>'EPD information'!$Z$16*Tabell2[[#This Row],[Weight (kg)]]</f>
        <v>1.5939E-4</v>
      </c>
      <c r="X4354" s="35">
        <f>'EPD information'!$AA$16*Tabell2[[#This Row],[Weight (kg)]]</f>
        <v>-0.76229999999999998</v>
      </c>
      <c r="Y4354" s="18">
        <f>'EPD information'!$AB$16*Tabell2[[#This Row],[Weight (kg)]]</f>
        <v>2.1168</v>
      </c>
      <c r="Z4354" s="18">
        <f>'EPD information'!$AC$16*Tabell2[[#This Row],[Weight (kg)]]</f>
        <v>3.7107000000000001E-2</v>
      </c>
      <c r="AA4354" s="18">
        <f>'EPD information'!$AD$16*Tabell2[[#This Row],[Weight (kg)]]</f>
        <v>4.6430999999999998E-3</v>
      </c>
      <c r="AB4354" s="18" t="s">
        <v>48</v>
      </c>
      <c r="AC4354" s="18">
        <f>'EPD information'!$AF$16*Tabell2[[#This Row],[Weight (kg)]]</f>
        <v>2.9294999999999998E-3</v>
      </c>
      <c r="AD4354" s="18">
        <f>'EPD information'!$AG$16*Tabell2[[#This Row],[Weight (kg)]]</f>
        <v>9.7650000000000001E-2</v>
      </c>
      <c r="AE4354" s="18">
        <f>'EPD information'!$AH$16*Tabell2[[#This Row],[Weight (kg)]]</f>
        <v>1.5624000000000001E-4</v>
      </c>
      <c r="AF4354" s="21">
        <f>'EPD information'!$AI$16*Tabell2[[#This Row],[Weight (kg)]]</f>
        <v>-0.72449999999999992</v>
      </c>
    </row>
    <row r="4355" spans="1:32" ht="28.5" x14ac:dyDescent="0.2">
      <c r="A4355" s="36" t="s">
        <v>289</v>
      </c>
      <c r="B4355" s="37" t="s">
        <v>290</v>
      </c>
      <c r="C4355" s="38">
        <v>776161</v>
      </c>
      <c r="D4355" s="39">
        <v>7319667761616</v>
      </c>
      <c r="E4355" s="37" t="s">
        <v>46</v>
      </c>
      <c r="F4355" s="40">
        <v>315</v>
      </c>
      <c r="G4355" s="37">
        <v>224</v>
      </c>
      <c r="H4355" s="41">
        <v>0.79</v>
      </c>
      <c r="I4355" s="35">
        <f>'EPD information'!$L$16*Tabell2[[#This Row],[Weight (kg)]]</f>
        <v>2.6939000000000002</v>
      </c>
      <c r="J4355" s="22">
        <f>'EPD information'!$M$16*Tabell2[[#This Row],[Weight (kg)]]</f>
        <v>4.6926000000000002E-2</v>
      </c>
      <c r="K4355" s="22">
        <f>'EPD information'!$N$16*Tabell2[[#This Row],[Weight (kg)]]</f>
        <v>5.5694999999999998E-3</v>
      </c>
      <c r="L4355" s="22">
        <f>'EPD information'!$O$16*Tabell2[[#This Row],[Weight (kg)]]</f>
        <v>0</v>
      </c>
      <c r="M4355" s="22">
        <f>'EPD information'!$P$16*Tabell2[[#This Row],[Weight (kg)]]</f>
        <v>3.7130000000000002E-3</v>
      </c>
      <c r="N4355" s="22">
        <f>'EPD information'!$Q$16*Tabell2[[#This Row],[Weight (kg)]]</f>
        <v>0.12324</v>
      </c>
      <c r="O4355" s="22">
        <f>'EPD information'!$R$16*Tabell2[[#This Row],[Weight (kg)]]</f>
        <v>1.9987000000000002E-4</v>
      </c>
      <c r="P4355" s="22">
        <f>'EPD information'!$S$16*Tabell2[[#This Row],[Weight (kg)]]</f>
        <v>-0.95589999999999997</v>
      </c>
      <c r="Q4355" s="35">
        <f>'Product specific GWP'!$T$16*Tabell2[[#This Row],[Weight (kg)]]</f>
        <v>3.4523000000000005E-2</v>
      </c>
      <c r="R4355" s="35" t="s">
        <v>48</v>
      </c>
      <c r="S4355" s="35">
        <f>'EPD information'!$V$16*Tabell2[[#This Row],[Weight (kg)]]</f>
        <v>5.5694999999999998E-3</v>
      </c>
      <c r="T4355" s="35" t="str">
        <f>'EPD information'!$W$16</f>
        <v>ND</v>
      </c>
      <c r="U4355" s="35">
        <f>'EPD information'!$X$16*Tabell2[[#This Row],[Weight (kg)]]</f>
        <v>3.7130000000000002E-3</v>
      </c>
      <c r="V4355" s="35">
        <f>'EPD information'!$Y$16*Tabell2[[#This Row],[Weight (kg)]]</f>
        <v>0.12324</v>
      </c>
      <c r="W4355" s="35">
        <f>'EPD information'!$Z$16*Tabell2[[#This Row],[Weight (kg)]]</f>
        <v>1.9987000000000002E-4</v>
      </c>
      <c r="X4355" s="35">
        <f>'EPD information'!$AA$16*Tabell2[[#This Row],[Weight (kg)]]</f>
        <v>-0.95589999999999997</v>
      </c>
      <c r="Y4355" s="18">
        <f>'EPD information'!$AB$16*Tabell2[[#This Row],[Weight (kg)]]</f>
        <v>2.6543999999999999</v>
      </c>
      <c r="Z4355" s="18">
        <f>'EPD information'!$AC$16*Tabell2[[#This Row],[Weight (kg)]]</f>
        <v>4.6531000000000003E-2</v>
      </c>
      <c r="AA4355" s="18">
        <f>'EPD information'!$AD$16*Tabell2[[#This Row],[Weight (kg)]]</f>
        <v>5.8222999999999999E-3</v>
      </c>
      <c r="AB4355" s="18" t="s">
        <v>48</v>
      </c>
      <c r="AC4355" s="18">
        <f>'EPD information'!$AF$16*Tabell2[[#This Row],[Weight (kg)]]</f>
        <v>3.6734999999999997E-3</v>
      </c>
      <c r="AD4355" s="18">
        <f>'EPD information'!$AG$16*Tabell2[[#This Row],[Weight (kg)]]</f>
        <v>0.12245</v>
      </c>
      <c r="AE4355" s="18">
        <f>'EPD information'!$AH$16*Tabell2[[#This Row],[Weight (kg)]]</f>
        <v>1.9592000000000001E-4</v>
      </c>
      <c r="AF4355" s="21">
        <f>'EPD information'!$AI$16*Tabell2[[#This Row],[Weight (kg)]]</f>
        <v>-0.90849999999999997</v>
      </c>
    </row>
    <row r="4356" spans="1:32" ht="28.5" x14ac:dyDescent="0.2">
      <c r="A4356" s="36" t="s">
        <v>289</v>
      </c>
      <c r="B4356" s="37" t="s">
        <v>290</v>
      </c>
      <c r="C4356" s="38">
        <v>251401</v>
      </c>
      <c r="D4356" s="39">
        <v>7319662514019</v>
      </c>
      <c r="E4356" s="37" t="s">
        <v>46</v>
      </c>
      <c r="F4356" s="40">
        <v>315</v>
      </c>
      <c r="G4356" s="37">
        <v>250</v>
      </c>
      <c r="H4356" s="41">
        <v>0.92</v>
      </c>
      <c r="I4356" s="35">
        <f>'EPD information'!$L$16*Tabell2[[#This Row],[Weight (kg)]]</f>
        <v>3.1372000000000004</v>
      </c>
      <c r="J4356" s="22">
        <f>'EPD information'!$M$16*Tabell2[[#This Row],[Weight (kg)]]</f>
        <v>5.4648000000000002E-2</v>
      </c>
      <c r="K4356" s="22">
        <f>'EPD information'!$N$16*Tabell2[[#This Row],[Weight (kg)]]</f>
        <v>6.4860000000000004E-3</v>
      </c>
      <c r="L4356" s="22">
        <f>'EPD information'!$O$16*Tabell2[[#This Row],[Weight (kg)]]</f>
        <v>0</v>
      </c>
      <c r="M4356" s="22">
        <f>'EPD information'!$P$16*Tabell2[[#This Row],[Weight (kg)]]</f>
        <v>4.3240000000000006E-3</v>
      </c>
      <c r="N4356" s="22">
        <f>'EPD information'!$Q$16*Tabell2[[#This Row],[Weight (kg)]]</f>
        <v>0.14352000000000001</v>
      </c>
      <c r="O4356" s="22">
        <f>'EPD information'!$R$16*Tabell2[[#This Row],[Weight (kg)]]</f>
        <v>2.3276000000000004E-4</v>
      </c>
      <c r="P4356" s="22">
        <f>'EPD information'!$S$16*Tabell2[[#This Row],[Weight (kg)]]</f>
        <v>-1.1132</v>
      </c>
      <c r="Q4356" s="35">
        <f>'Product specific GWP'!$T$16*Tabell2[[#This Row],[Weight (kg)]]</f>
        <v>4.0204000000000004E-2</v>
      </c>
      <c r="R4356" s="35" t="s">
        <v>48</v>
      </c>
      <c r="S4356" s="35">
        <f>'EPD information'!$V$16*Tabell2[[#This Row],[Weight (kg)]]</f>
        <v>6.4860000000000004E-3</v>
      </c>
      <c r="T4356" s="35" t="str">
        <f>'EPD information'!$W$16</f>
        <v>ND</v>
      </c>
      <c r="U4356" s="35">
        <f>'EPD information'!$X$16*Tabell2[[#This Row],[Weight (kg)]]</f>
        <v>4.3240000000000006E-3</v>
      </c>
      <c r="V4356" s="35">
        <f>'EPD information'!$Y$16*Tabell2[[#This Row],[Weight (kg)]]</f>
        <v>0.14352000000000001</v>
      </c>
      <c r="W4356" s="35">
        <f>'EPD information'!$Z$16*Tabell2[[#This Row],[Weight (kg)]]</f>
        <v>2.3276000000000004E-4</v>
      </c>
      <c r="X4356" s="35">
        <f>'EPD information'!$AA$16*Tabell2[[#This Row],[Weight (kg)]]</f>
        <v>-1.1132</v>
      </c>
      <c r="Y4356" s="18">
        <f>'EPD information'!$AB$16*Tabell2[[#This Row],[Weight (kg)]]</f>
        <v>3.0912000000000002</v>
      </c>
      <c r="Z4356" s="18">
        <f>'EPD information'!$AC$16*Tabell2[[#This Row],[Weight (kg)]]</f>
        <v>5.4188E-2</v>
      </c>
      <c r="AA4356" s="18">
        <f>'EPD information'!$AD$16*Tabell2[[#This Row],[Weight (kg)]]</f>
        <v>6.7803999999999998E-3</v>
      </c>
      <c r="AB4356" s="18" t="s">
        <v>48</v>
      </c>
      <c r="AC4356" s="18">
        <f>'EPD information'!$AF$16*Tabell2[[#This Row],[Weight (kg)]]</f>
        <v>4.2779999999999997E-3</v>
      </c>
      <c r="AD4356" s="18">
        <f>'EPD information'!$AG$16*Tabell2[[#This Row],[Weight (kg)]]</f>
        <v>0.1426</v>
      </c>
      <c r="AE4356" s="18">
        <f>'EPD information'!$AH$16*Tabell2[[#This Row],[Weight (kg)]]</f>
        <v>2.2816000000000001E-4</v>
      </c>
      <c r="AF4356" s="21">
        <f>'EPD information'!$AI$16*Tabell2[[#This Row],[Weight (kg)]]</f>
        <v>-1.0580000000000001</v>
      </c>
    </row>
    <row r="4357" spans="1:32" ht="28.5" x14ac:dyDescent="0.2">
      <c r="A4357" s="36" t="s">
        <v>289</v>
      </c>
      <c r="B4357" s="37" t="s">
        <v>290</v>
      </c>
      <c r="C4357" s="38">
        <v>276877</v>
      </c>
      <c r="D4357" s="39">
        <v>7319662768771</v>
      </c>
      <c r="E4357" s="37" t="s">
        <v>46</v>
      </c>
      <c r="F4357" s="40">
        <v>315</v>
      </c>
      <c r="G4357" s="37">
        <v>280</v>
      </c>
      <c r="H4357" s="41">
        <v>1.1100000000000001</v>
      </c>
      <c r="I4357" s="35">
        <f>'EPD information'!$L$16*Tabell2[[#This Row],[Weight (kg)]]</f>
        <v>3.7851000000000004</v>
      </c>
      <c r="J4357" s="22">
        <f>'EPD information'!$M$16*Tabell2[[#This Row],[Weight (kg)]]</f>
        <v>6.5934000000000006E-2</v>
      </c>
      <c r="K4357" s="22">
        <f>'EPD information'!$N$16*Tabell2[[#This Row],[Weight (kg)]]</f>
        <v>7.8255000000000009E-3</v>
      </c>
      <c r="L4357" s="22">
        <f>'EPD information'!$O$16*Tabell2[[#This Row],[Weight (kg)]]</f>
        <v>0</v>
      </c>
      <c r="M4357" s="22">
        <f>'EPD information'!$P$16*Tabell2[[#This Row],[Weight (kg)]]</f>
        <v>5.2170000000000003E-3</v>
      </c>
      <c r="N4357" s="22">
        <f>'EPD information'!$Q$16*Tabell2[[#This Row],[Weight (kg)]]</f>
        <v>0.17316000000000001</v>
      </c>
      <c r="O4357" s="22">
        <f>'EPD information'!$R$16*Tabell2[[#This Row],[Weight (kg)]]</f>
        <v>2.8083000000000003E-4</v>
      </c>
      <c r="P4357" s="22">
        <f>'EPD information'!$S$16*Tabell2[[#This Row],[Weight (kg)]]</f>
        <v>-1.3431000000000002</v>
      </c>
      <c r="Q4357" s="35">
        <f>'Product specific GWP'!$T$16*Tabell2[[#This Row],[Weight (kg)]]</f>
        <v>4.8507000000000008E-2</v>
      </c>
      <c r="R4357" s="35" t="s">
        <v>48</v>
      </c>
      <c r="S4357" s="35">
        <f>'EPD information'!$V$16*Tabell2[[#This Row],[Weight (kg)]]</f>
        <v>7.8255000000000009E-3</v>
      </c>
      <c r="T4357" s="35" t="str">
        <f>'EPD information'!$W$16</f>
        <v>ND</v>
      </c>
      <c r="U4357" s="35">
        <f>'EPD information'!$X$16*Tabell2[[#This Row],[Weight (kg)]]</f>
        <v>5.2170000000000003E-3</v>
      </c>
      <c r="V4357" s="35">
        <f>'EPD information'!$Y$16*Tabell2[[#This Row],[Weight (kg)]]</f>
        <v>0.17316000000000001</v>
      </c>
      <c r="W4357" s="35">
        <f>'EPD information'!$Z$16*Tabell2[[#This Row],[Weight (kg)]]</f>
        <v>2.8083000000000003E-4</v>
      </c>
      <c r="X4357" s="35">
        <f>'EPD information'!$AA$16*Tabell2[[#This Row],[Weight (kg)]]</f>
        <v>-1.3431000000000002</v>
      </c>
      <c r="Y4357" s="18">
        <f>'EPD information'!$AB$16*Tabell2[[#This Row],[Weight (kg)]]</f>
        <v>3.7296</v>
      </c>
      <c r="Z4357" s="18">
        <f>'EPD information'!$AC$16*Tabell2[[#This Row],[Weight (kg)]]</f>
        <v>6.5379000000000007E-2</v>
      </c>
      <c r="AA4357" s="18">
        <f>'EPD information'!$AD$16*Tabell2[[#This Row],[Weight (kg)]]</f>
        <v>8.1807000000000008E-3</v>
      </c>
      <c r="AB4357" s="18" t="s">
        <v>48</v>
      </c>
      <c r="AC4357" s="18">
        <f>'EPD information'!$AF$16*Tabell2[[#This Row],[Weight (kg)]]</f>
        <v>5.1615000000000003E-3</v>
      </c>
      <c r="AD4357" s="18">
        <f>'EPD information'!$AG$16*Tabell2[[#This Row],[Weight (kg)]]</f>
        <v>0.17205000000000001</v>
      </c>
      <c r="AE4357" s="18">
        <f>'EPD information'!$AH$16*Tabell2[[#This Row],[Weight (kg)]]</f>
        <v>2.7528000000000003E-4</v>
      </c>
      <c r="AF4357" s="21">
        <f>'EPD information'!$AI$16*Tabell2[[#This Row],[Weight (kg)]]</f>
        <v>-1.2765</v>
      </c>
    </row>
    <row r="4358" spans="1:32" ht="28.5" x14ac:dyDescent="0.2">
      <c r="A4358" s="36" t="s">
        <v>289</v>
      </c>
      <c r="B4358" s="37" t="s">
        <v>290</v>
      </c>
      <c r="C4358" s="38">
        <v>776162</v>
      </c>
      <c r="D4358" s="39">
        <v>7319667761623</v>
      </c>
      <c r="E4358" s="37" t="s">
        <v>46</v>
      </c>
      <c r="F4358" s="40">
        <v>315</v>
      </c>
      <c r="G4358" s="37">
        <v>300</v>
      </c>
      <c r="H4358" s="41">
        <v>1.19</v>
      </c>
      <c r="I4358" s="35">
        <f>'EPD information'!$L$16*Tabell2[[#This Row],[Weight (kg)]]</f>
        <v>4.0579000000000001</v>
      </c>
      <c r="J4358" s="22">
        <f>'EPD information'!$M$16*Tabell2[[#This Row],[Weight (kg)]]</f>
        <v>7.0685999999999999E-2</v>
      </c>
      <c r="K4358" s="22">
        <f>'EPD information'!$N$16*Tabell2[[#This Row],[Weight (kg)]]</f>
        <v>8.3894999999999994E-3</v>
      </c>
      <c r="L4358" s="22">
        <f>'EPD information'!$O$16*Tabell2[[#This Row],[Weight (kg)]]</f>
        <v>0</v>
      </c>
      <c r="M4358" s="22">
        <f>'EPD information'!$P$16*Tabell2[[#This Row],[Weight (kg)]]</f>
        <v>5.5929999999999999E-3</v>
      </c>
      <c r="N4358" s="22">
        <f>'EPD information'!$Q$16*Tabell2[[#This Row],[Weight (kg)]]</f>
        <v>0.18564</v>
      </c>
      <c r="O4358" s="22">
        <f>'EPD information'!$R$16*Tabell2[[#This Row],[Weight (kg)]]</f>
        <v>3.0107000000000002E-4</v>
      </c>
      <c r="P4358" s="22">
        <f>'EPD information'!$S$16*Tabell2[[#This Row],[Weight (kg)]]</f>
        <v>-1.4399</v>
      </c>
      <c r="Q4358" s="35">
        <f>'Product specific GWP'!$T$16*Tabell2[[#This Row],[Weight (kg)]]</f>
        <v>5.2003000000000001E-2</v>
      </c>
      <c r="R4358" s="35" t="s">
        <v>48</v>
      </c>
      <c r="S4358" s="35">
        <f>'EPD information'!$V$16*Tabell2[[#This Row],[Weight (kg)]]</f>
        <v>8.3894999999999994E-3</v>
      </c>
      <c r="T4358" s="35" t="str">
        <f>'EPD information'!$W$16</f>
        <v>ND</v>
      </c>
      <c r="U4358" s="35">
        <f>'EPD information'!$X$16*Tabell2[[#This Row],[Weight (kg)]]</f>
        <v>5.5929999999999999E-3</v>
      </c>
      <c r="V4358" s="35">
        <f>'EPD information'!$Y$16*Tabell2[[#This Row],[Weight (kg)]]</f>
        <v>0.18564</v>
      </c>
      <c r="W4358" s="35">
        <f>'EPD information'!$Z$16*Tabell2[[#This Row],[Weight (kg)]]</f>
        <v>3.0107000000000002E-4</v>
      </c>
      <c r="X4358" s="35">
        <f>'EPD information'!$AA$16*Tabell2[[#This Row],[Weight (kg)]]</f>
        <v>-1.4399</v>
      </c>
      <c r="Y4358" s="18">
        <f>'EPD information'!$AB$16*Tabell2[[#This Row],[Weight (kg)]]</f>
        <v>3.9983999999999997</v>
      </c>
      <c r="Z4358" s="18">
        <f>'EPD information'!$AC$16*Tabell2[[#This Row],[Weight (kg)]]</f>
        <v>7.0091000000000001E-2</v>
      </c>
      <c r="AA4358" s="18">
        <f>'EPD information'!$AD$16*Tabell2[[#This Row],[Weight (kg)]]</f>
        <v>8.7703E-3</v>
      </c>
      <c r="AB4358" s="18" t="s">
        <v>48</v>
      </c>
      <c r="AC4358" s="18">
        <f>'EPD information'!$AF$16*Tabell2[[#This Row],[Weight (kg)]]</f>
        <v>5.5334999999999994E-3</v>
      </c>
      <c r="AD4358" s="18">
        <f>'EPD information'!$AG$16*Tabell2[[#This Row],[Weight (kg)]]</f>
        <v>0.18445</v>
      </c>
      <c r="AE4358" s="18">
        <f>'EPD information'!$AH$16*Tabell2[[#This Row],[Weight (kg)]]</f>
        <v>2.9512000000000001E-4</v>
      </c>
      <c r="AF4358" s="21">
        <f>'EPD information'!$AI$16*Tabell2[[#This Row],[Weight (kg)]]</f>
        <v>-1.3684999999999998</v>
      </c>
    </row>
    <row r="4359" spans="1:32" ht="28.5" x14ac:dyDescent="0.2">
      <c r="A4359" s="36" t="s">
        <v>289</v>
      </c>
      <c r="B4359" s="37" t="s">
        <v>290</v>
      </c>
      <c r="C4359" s="38">
        <v>276881</v>
      </c>
      <c r="D4359" s="39">
        <v>7319662768818</v>
      </c>
      <c r="E4359" s="37" t="s">
        <v>46</v>
      </c>
      <c r="F4359" s="40">
        <v>315</v>
      </c>
      <c r="G4359" s="37">
        <v>450</v>
      </c>
      <c r="H4359" s="41">
        <v>2.0099999999999998</v>
      </c>
      <c r="I4359" s="35">
        <f>'EPD information'!$L$16*Tabell2[[#This Row],[Weight (kg)]]</f>
        <v>6.8540999999999999</v>
      </c>
      <c r="J4359" s="22">
        <f>'EPD information'!$M$16*Tabell2[[#This Row],[Weight (kg)]]</f>
        <v>0.11939399999999999</v>
      </c>
      <c r="K4359" s="22">
        <f>'EPD information'!$N$16*Tabell2[[#This Row],[Weight (kg)]]</f>
        <v>1.4170499999999997E-2</v>
      </c>
      <c r="L4359" s="22">
        <f>'EPD information'!$O$16*Tabell2[[#This Row],[Weight (kg)]]</f>
        <v>0</v>
      </c>
      <c r="M4359" s="22">
        <f>'EPD information'!$P$16*Tabell2[[#This Row],[Weight (kg)]]</f>
        <v>9.4469999999999988E-3</v>
      </c>
      <c r="N4359" s="22">
        <f>'EPD information'!$Q$16*Tabell2[[#This Row],[Weight (kg)]]</f>
        <v>0.31355999999999995</v>
      </c>
      <c r="O4359" s="22">
        <f>'EPD information'!$R$16*Tabell2[[#This Row],[Weight (kg)]]</f>
        <v>5.0852999999999998E-4</v>
      </c>
      <c r="P4359" s="22">
        <f>'EPD information'!$S$16*Tabell2[[#This Row],[Weight (kg)]]</f>
        <v>-2.4320999999999997</v>
      </c>
      <c r="Q4359" s="35">
        <f>'Product specific GWP'!$T$16*Tabell2[[#This Row],[Weight (kg)]]</f>
        <v>8.7836999999999998E-2</v>
      </c>
      <c r="R4359" s="35" t="s">
        <v>48</v>
      </c>
      <c r="S4359" s="35">
        <f>'EPD information'!$V$16*Tabell2[[#This Row],[Weight (kg)]]</f>
        <v>1.4170499999999997E-2</v>
      </c>
      <c r="T4359" s="35" t="str">
        <f>'EPD information'!$W$16</f>
        <v>ND</v>
      </c>
      <c r="U4359" s="35">
        <f>'EPD information'!$X$16*Tabell2[[#This Row],[Weight (kg)]]</f>
        <v>9.4469999999999988E-3</v>
      </c>
      <c r="V4359" s="35">
        <f>'EPD information'!$Y$16*Tabell2[[#This Row],[Weight (kg)]]</f>
        <v>0.31355999999999995</v>
      </c>
      <c r="W4359" s="35">
        <f>'EPD information'!$Z$16*Tabell2[[#This Row],[Weight (kg)]]</f>
        <v>5.0852999999999998E-4</v>
      </c>
      <c r="X4359" s="35">
        <f>'EPD information'!$AA$16*Tabell2[[#This Row],[Weight (kg)]]</f>
        <v>-2.4320999999999997</v>
      </c>
      <c r="Y4359" s="18">
        <f>'EPD information'!$AB$16*Tabell2[[#This Row],[Weight (kg)]]</f>
        <v>6.7535999999999987</v>
      </c>
      <c r="Z4359" s="18">
        <f>'EPD information'!$AC$16*Tabell2[[#This Row],[Weight (kg)]]</f>
        <v>0.11838899999999999</v>
      </c>
      <c r="AA4359" s="18">
        <f>'EPD information'!$AD$16*Tabell2[[#This Row],[Weight (kg)]]</f>
        <v>1.4813699999999997E-2</v>
      </c>
      <c r="AB4359" s="18" t="s">
        <v>48</v>
      </c>
      <c r="AC4359" s="18">
        <f>'EPD information'!$AF$16*Tabell2[[#This Row],[Weight (kg)]]</f>
        <v>9.3464999999999989E-3</v>
      </c>
      <c r="AD4359" s="18">
        <f>'EPD information'!$AG$16*Tabell2[[#This Row],[Weight (kg)]]</f>
        <v>0.31154999999999994</v>
      </c>
      <c r="AE4359" s="18">
        <f>'EPD information'!$AH$16*Tabell2[[#This Row],[Weight (kg)]]</f>
        <v>4.9847999999999993E-4</v>
      </c>
      <c r="AF4359" s="21">
        <f>'EPD information'!$AI$16*Tabell2[[#This Row],[Weight (kg)]]</f>
        <v>-2.3114999999999997</v>
      </c>
    </row>
    <row r="4360" spans="1:32" ht="28.5" x14ac:dyDescent="0.2">
      <c r="A4360" s="36" t="s">
        <v>289</v>
      </c>
      <c r="B4360" s="37" t="s">
        <v>290</v>
      </c>
      <c r="C4360" s="38">
        <v>276882</v>
      </c>
      <c r="D4360" s="39">
        <v>7319662768825</v>
      </c>
      <c r="E4360" s="37" t="s">
        <v>46</v>
      </c>
      <c r="F4360" s="40">
        <v>315</v>
      </c>
      <c r="G4360" s="37">
        <v>500</v>
      </c>
      <c r="H4360" s="41">
        <v>2.2400000000000002</v>
      </c>
      <c r="I4360" s="35">
        <f>'EPD information'!$L$16*Tabell2[[#This Row],[Weight (kg)]]</f>
        <v>7.6384000000000007</v>
      </c>
      <c r="J4360" s="22">
        <f>'EPD information'!$M$16*Tabell2[[#This Row],[Weight (kg)]]</f>
        <v>0.13305600000000001</v>
      </c>
      <c r="K4360" s="22">
        <f>'EPD information'!$N$16*Tabell2[[#This Row],[Weight (kg)]]</f>
        <v>1.5792E-2</v>
      </c>
      <c r="L4360" s="22">
        <f>'EPD information'!$O$16*Tabell2[[#This Row],[Weight (kg)]]</f>
        <v>0</v>
      </c>
      <c r="M4360" s="22">
        <f>'EPD information'!$P$16*Tabell2[[#This Row],[Weight (kg)]]</f>
        <v>1.0528000000000001E-2</v>
      </c>
      <c r="N4360" s="22">
        <f>'EPD information'!$Q$16*Tabell2[[#This Row],[Weight (kg)]]</f>
        <v>0.34944000000000003</v>
      </c>
      <c r="O4360" s="22">
        <f>'EPD information'!$R$16*Tabell2[[#This Row],[Weight (kg)]]</f>
        <v>5.6672000000000016E-4</v>
      </c>
      <c r="P4360" s="22">
        <f>'EPD information'!$S$16*Tabell2[[#This Row],[Weight (kg)]]</f>
        <v>-2.7104000000000004</v>
      </c>
      <c r="Q4360" s="35">
        <f>'Product specific GWP'!$T$16*Tabell2[[#This Row],[Weight (kg)]]</f>
        <v>9.7888000000000017E-2</v>
      </c>
      <c r="R4360" s="35" t="s">
        <v>48</v>
      </c>
      <c r="S4360" s="35">
        <f>'EPD information'!$V$16*Tabell2[[#This Row],[Weight (kg)]]</f>
        <v>1.5792E-2</v>
      </c>
      <c r="T4360" s="35" t="str">
        <f>'EPD information'!$W$16</f>
        <v>ND</v>
      </c>
      <c r="U4360" s="35">
        <f>'EPD information'!$X$16*Tabell2[[#This Row],[Weight (kg)]]</f>
        <v>1.0528000000000001E-2</v>
      </c>
      <c r="V4360" s="35">
        <f>'EPD information'!$Y$16*Tabell2[[#This Row],[Weight (kg)]]</f>
        <v>0.34944000000000003</v>
      </c>
      <c r="W4360" s="35">
        <f>'EPD information'!$Z$16*Tabell2[[#This Row],[Weight (kg)]]</f>
        <v>5.6672000000000016E-4</v>
      </c>
      <c r="X4360" s="35">
        <f>'EPD information'!$AA$16*Tabell2[[#This Row],[Weight (kg)]]</f>
        <v>-2.7104000000000004</v>
      </c>
      <c r="Y4360" s="18">
        <f>'EPD information'!$AB$16*Tabell2[[#This Row],[Weight (kg)]]</f>
        <v>7.5264000000000006</v>
      </c>
      <c r="Z4360" s="18">
        <f>'EPD information'!$AC$16*Tabell2[[#This Row],[Weight (kg)]]</f>
        <v>0.13193600000000003</v>
      </c>
      <c r="AA4360" s="18">
        <f>'EPD information'!$AD$16*Tabell2[[#This Row],[Weight (kg)]]</f>
        <v>1.6508800000000001E-2</v>
      </c>
      <c r="AB4360" s="18" t="s">
        <v>48</v>
      </c>
      <c r="AC4360" s="18">
        <f>'EPD information'!$AF$16*Tabell2[[#This Row],[Weight (kg)]]</f>
        <v>1.0416E-2</v>
      </c>
      <c r="AD4360" s="18">
        <f>'EPD information'!$AG$16*Tabell2[[#This Row],[Weight (kg)]]</f>
        <v>0.34720000000000001</v>
      </c>
      <c r="AE4360" s="18">
        <f>'EPD information'!$AH$16*Tabell2[[#This Row],[Weight (kg)]]</f>
        <v>5.555200000000001E-4</v>
      </c>
      <c r="AF4360" s="21">
        <f>'EPD information'!$AI$16*Tabell2[[#This Row],[Weight (kg)]]</f>
        <v>-2.5760000000000001</v>
      </c>
    </row>
    <row r="4361" spans="1:32" ht="28.5" x14ac:dyDescent="0.2">
      <c r="A4361" s="36" t="s">
        <v>289</v>
      </c>
      <c r="B4361" s="37" t="s">
        <v>290</v>
      </c>
      <c r="C4361" s="38">
        <v>276883</v>
      </c>
      <c r="D4361" s="39">
        <v>7319662768832</v>
      </c>
      <c r="E4361" s="37" t="s">
        <v>46</v>
      </c>
      <c r="F4361" s="40">
        <v>315</v>
      </c>
      <c r="G4361" s="37">
        <v>560</v>
      </c>
      <c r="H4361" s="41">
        <v>2.4</v>
      </c>
      <c r="I4361" s="35">
        <f>'EPD information'!$L$16*Tabell2[[#This Row],[Weight (kg)]]</f>
        <v>8.1839999999999993</v>
      </c>
      <c r="J4361" s="22">
        <f>'EPD information'!$M$16*Tabell2[[#This Row],[Weight (kg)]]</f>
        <v>0.14255999999999999</v>
      </c>
      <c r="K4361" s="22">
        <f>'EPD information'!$N$16*Tabell2[[#This Row],[Weight (kg)]]</f>
        <v>1.6919999999999998E-2</v>
      </c>
      <c r="L4361" s="22">
        <f>'EPD information'!$O$16*Tabell2[[#This Row],[Weight (kg)]]</f>
        <v>0</v>
      </c>
      <c r="M4361" s="22">
        <f>'EPD information'!$P$16*Tabell2[[#This Row],[Weight (kg)]]</f>
        <v>1.128E-2</v>
      </c>
      <c r="N4361" s="22">
        <f>'EPD information'!$Q$16*Tabell2[[#This Row],[Weight (kg)]]</f>
        <v>0.37440000000000001</v>
      </c>
      <c r="O4361" s="22">
        <f>'EPD information'!$R$16*Tabell2[[#This Row],[Weight (kg)]]</f>
        <v>6.0720000000000001E-4</v>
      </c>
      <c r="P4361" s="22">
        <f>'EPD information'!$S$16*Tabell2[[#This Row],[Weight (kg)]]</f>
        <v>-2.9039999999999999</v>
      </c>
      <c r="Q4361" s="35">
        <f>'Product specific GWP'!$T$16*Tabell2[[#This Row],[Weight (kg)]]</f>
        <v>0.10488</v>
      </c>
      <c r="R4361" s="35" t="s">
        <v>48</v>
      </c>
      <c r="S4361" s="35">
        <f>'EPD information'!$V$16*Tabell2[[#This Row],[Weight (kg)]]</f>
        <v>1.6919999999999998E-2</v>
      </c>
      <c r="T4361" s="35" t="str">
        <f>'EPD information'!$W$16</f>
        <v>ND</v>
      </c>
      <c r="U4361" s="35">
        <f>'EPD information'!$X$16*Tabell2[[#This Row],[Weight (kg)]]</f>
        <v>1.128E-2</v>
      </c>
      <c r="V4361" s="35">
        <f>'EPD information'!$Y$16*Tabell2[[#This Row],[Weight (kg)]]</f>
        <v>0.37440000000000001</v>
      </c>
      <c r="W4361" s="35">
        <f>'EPD information'!$Z$16*Tabell2[[#This Row],[Weight (kg)]]</f>
        <v>6.0720000000000001E-4</v>
      </c>
      <c r="X4361" s="35">
        <f>'EPD information'!$AA$16*Tabell2[[#This Row],[Weight (kg)]]</f>
        <v>-2.9039999999999999</v>
      </c>
      <c r="Y4361" s="18">
        <f>'EPD information'!$AB$16*Tabell2[[#This Row],[Weight (kg)]]</f>
        <v>8.0640000000000001</v>
      </c>
      <c r="Z4361" s="18">
        <f>'EPD information'!$AC$16*Tabell2[[#This Row],[Weight (kg)]]</f>
        <v>0.14135999999999999</v>
      </c>
      <c r="AA4361" s="18">
        <f>'EPD information'!$AD$16*Tabell2[[#This Row],[Weight (kg)]]</f>
        <v>1.7687999999999999E-2</v>
      </c>
      <c r="AB4361" s="18" t="s">
        <v>48</v>
      </c>
      <c r="AC4361" s="18">
        <f>'EPD information'!$AF$16*Tabell2[[#This Row],[Weight (kg)]]</f>
        <v>1.1159999999999998E-2</v>
      </c>
      <c r="AD4361" s="18">
        <f>'EPD information'!$AG$16*Tabell2[[#This Row],[Weight (kg)]]</f>
        <v>0.372</v>
      </c>
      <c r="AE4361" s="18">
        <f>'EPD information'!$AH$16*Tabell2[[#This Row],[Weight (kg)]]</f>
        <v>5.9520000000000005E-4</v>
      </c>
      <c r="AF4361" s="21">
        <f>'EPD information'!$AI$16*Tabell2[[#This Row],[Weight (kg)]]</f>
        <v>-2.76</v>
      </c>
    </row>
    <row r="4362" spans="1:32" ht="28.5" x14ac:dyDescent="0.2">
      <c r="A4362" s="36" t="s">
        <v>289</v>
      </c>
      <c r="B4362" s="37" t="s">
        <v>290</v>
      </c>
      <c r="C4362" s="38">
        <v>276884</v>
      </c>
      <c r="D4362" s="39">
        <v>7319662768849</v>
      </c>
      <c r="E4362" s="37" t="s">
        <v>46</v>
      </c>
      <c r="F4362" s="40">
        <v>315</v>
      </c>
      <c r="G4362" s="37">
        <v>600</v>
      </c>
      <c r="H4362" s="41">
        <v>2.6</v>
      </c>
      <c r="I4362" s="35">
        <f>'EPD information'!$L$16*Tabell2[[#This Row],[Weight (kg)]]</f>
        <v>8.8660000000000014</v>
      </c>
      <c r="J4362" s="22">
        <f>'EPD information'!$M$16*Tabell2[[#This Row],[Weight (kg)]]</f>
        <v>0.15444000000000002</v>
      </c>
      <c r="K4362" s="22">
        <f>'EPD information'!$N$16*Tabell2[[#This Row],[Weight (kg)]]</f>
        <v>1.8329999999999999E-2</v>
      </c>
      <c r="L4362" s="22">
        <f>'EPD information'!$O$16*Tabell2[[#This Row],[Weight (kg)]]</f>
        <v>0</v>
      </c>
      <c r="M4362" s="22">
        <f>'EPD information'!$P$16*Tabell2[[#This Row],[Weight (kg)]]</f>
        <v>1.2220000000000002E-2</v>
      </c>
      <c r="N4362" s="22">
        <f>'EPD information'!$Q$16*Tabell2[[#This Row],[Weight (kg)]]</f>
        <v>0.40560000000000002</v>
      </c>
      <c r="O4362" s="22">
        <f>'EPD information'!$R$16*Tabell2[[#This Row],[Weight (kg)]]</f>
        <v>6.5780000000000005E-4</v>
      </c>
      <c r="P4362" s="22">
        <f>'EPD information'!$S$16*Tabell2[[#This Row],[Weight (kg)]]</f>
        <v>-3.1459999999999999</v>
      </c>
      <c r="Q4362" s="35">
        <f>'Product specific GWP'!$T$16*Tabell2[[#This Row],[Weight (kg)]]</f>
        <v>0.11362000000000001</v>
      </c>
      <c r="R4362" s="35" t="s">
        <v>48</v>
      </c>
      <c r="S4362" s="35">
        <f>'EPD information'!$V$16*Tabell2[[#This Row],[Weight (kg)]]</f>
        <v>1.8329999999999999E-2</v>
      </c>
      <c r="T4362" s="35" t="str">
        <f>'EPD information'!$W$16</f>
        <v>ND</v>
      </c>
      <c r="U4362" s="35">
        <f>'EPD information'!$X$16*Tabell2[[#This Row],[Weight (kg)]]</f>
        <v>1.2220000000000002E-2</v>
      </c>
      <c r="V4362" s="35">
        <f>'EPD information'!$Y$16*Tabell2[[#This Row],[Weight (kg)]]</f>
        <v>0.40560000000000002</v>
      </c>
      <c r="W4362" s="35">
        <f>'EPD information'!$Z$16*Tabell2[[#This Row],[Weight (kg)]]</f>
        <v>6.5780000000000005E-4</v>
      </c>
      <c r="X4362" s="35">
        <f>'EPD information'!$AA$16*Tabell2[[#This Row],[Weight (kg)]]</f>
        <v>-3.1459999999999999</v>
      </c>
      <c r="Y4362" s="18">
        <f>'EPD information'!$AB$16*Tabell2[[#This Row],[Weight (kg)]]</f>
        <v>8.7360000000000007</v>
      </c>
      <c r="Z4362" s="18">
        <f>'EPD information'!$AC$16*Tabell2[[#This Row],[Weight (kg)]]</f>
        <v>0.15314</v>
      </c>
      <c r="AA4362" s="18">
        <f>'EPD information'!$AD$16*Tabell2[[#This Row],[Weight (kg)]]</f>
        <v>1.9161999999999998E-2</v>
      </c>
      <c r="AB4362" s="18" t="s">
        <v>48</v>
      </c>
      <c r="AC4362" s="18">
        <f>'EPD information'!$AF$16*Tabell2[[#This Row],[Weight (kg)]]</f>
        <v>1.209E-2</v>
      </c>
      <c r="AD4362" s="18">
        <f>'EPD information'!$AG$16*Tabell2[[#This Row],[Weight (kg)]]</f>
        <v>0.40300000000000002</v>
      </c>
      <c r="AE4362" s="18">
        <f>'EPD information'!$AH$16*Tabell2[[#This Row],[Weight (kg)]]</f>
        <v>6.4480000000000006E-4</v>
      </c>
      <c r="AF4362" s="21">
        <f>'EPD information'!$AI$16*Tabell2[[#This Row],[Weight (kg)]]</f>
        <v>-2.9899999999999998</v>
      </c>
    </row>
    <row r="4363" spans="1:32" ht="28.5" x14ac:dyDescent="0.2">
      <c r="A4363" s="36" t="s">
        <v>289</v>
      </c>
      <c r="B4363" s="37" t="s">
        <v>290</v>
      </c>
      <c r="C4363" s="38">
        <v>592693</v>
      </c>
      <c r="D4363" s="39">
        <v>7319660834041</v>
      </c>
      <c r="E4363" s="37" t="s">
        <v>46</v>
      </c>
      <c r="F4363" s="40">
        <v>315</v>
      </c>
      <c r="G4363" s="37">
        <v>630</v>
      </c>
      <c r="H4363" s="41">
        <v>4.1337000000000002</v>
      </c>
      <c r="I4363" s="35">
        <f>'EPD information'!$L$16*Tabell2[[#This Row],[Weight (kg)]]</f>
        <v>14.095917000000002</v>
      </c>
      <c r="J4363" s="22">
        <f>'EPD information'!$M$16*Tabell2[[#This Row],[Weight (kg)]]</f>
        <v>0.24554178000000002</v>
      </c>
      <c r="K4363" s="22">
        <f>'EPD information'!$N$16*Tabell2[[#This Row],[Weight (kg)]]</f>
        <v>2.9142585000000002E-2</v>
      </c>
      <c r="L4363" s="22">
        <f>'EPD information'!$O$16*Tabell2[[#This Row],[Weight (kg)]]</f>
        <v>0</v>
      </c>
      <c r="M4363" s="22">
        <f>'EPD information'!$P$16*Tabell2[[#This Row],[Weight (kg)]]</f>
        <v>1.942839E-2</v>
      </c>
      <c r="N4363" s="22">
        <f>'EPD information'!$Q$16*Tabell2[[#This Row],[Weight (kg)]]</f>
        <v>0.64485720000000002</v>
      </c>
      <c r="O4363" s="22">
        <f>'EPD information'!$R$16*Tabell2[[#This Row],[Weight (kg)]]</f>
        <v>1.0458261000000002E-3</v>
      </c>
      <c r="P4363" s="22">
        <f>'EPD information'!$S$16*Tabell2[[#This Row],[Weight (kg)]]</f>
        <v>-5.0017769999999997</v>
      </c>
      <c r="Q4363" s="35">
        <f>'Product specific GWP'!$T$16*Tabell2[[#This Row],[Weight (kg)]]</f>
        <v>0.18064269000000002</v>
      </c>
      <c r="R4363" s="35" t="s">
        <v>48</v>
      </c>
      <c r="S4363" s="35">
        <f>'EPD information'!$V$16*Tabell2[[#This Row],[Weight (kg)]]</f>
        <v>2.9142585000000002E-2</v>
      </c>
      <c r="T4363" s="35" t="str">
        <f>'EPD information'!$W$16</f>
        <v>ND</v>
      </c>
      <c r="U4363" s="35">
        <f>'EPD information'!$X$16*Tabell2[[#This Row],[Weight (kg)]]</f>
        <v>1.942839E-2</v>
      </c>
      <c r="V4363" s="35">
        <f>'EPD information'!$Y$16*Tabell2[[#This Row],[Weight (kg)]]</f>
        <v>0.64485720000000002</v>
      </c>
      <c r="W4363" s="35">
        <f>'EPD information'!$Z$16*Tabell2[[#This Row],[Weight (kg)]]</f>
        <v>1.0458261000000002E-3</v>
      </c>
      <c r="X4363" s="35">
        <f>'EPD information'!$AA$16*Tabell2[[#This Row],[Weight (kg)]]</f>
        <v>-5.0017769999999997</v>
      </c>
      <c r="Y4363" s="18">
        <f>'EPD information'!$AB$16*Tabell2[[#This Row],[Weight (kg)]]</f>
        <v>13.889232</v>
      </c>
      <c r="Z4363" s="18">
        <f>'EPD information'!$AC$16*Tabell2[[#This Row],[Weight (kg)]]</f>
        <v>0.24347493000000001</v>
      </c>
      <c r="AA4363" s="18">
        <f>'EPD information'!$AD$16*Tabell2[[#This Row],[Weight (kg)]]</f>
        <v>3.0465368999999999E-2</v>
      </c>
      <c r="AB4363" s="18" t="s">
        <v>48</v>
      </c>
      <c r="AC4363" s="18">
        <f>'EPD information'!$AF$16*Tabell2[[#This Row],[Weight (kg)]]</f>
        <v>1.9221704999999999E-2</v>
      </c>
      <c r="AD4363" s="18">
        <f>'EPD information'!$AG$16*Tabell2[[#This Row],[Weight (kg)]]</f>
        <v>0.6407235</v>
      </c>
      <c r="AE4363" s="18">
        <f>'EPD information'!$AH$16*Tabell2[[#This Row],[Weight (kg)]]</f>
        <v>1.0251576000000001E-3</v>
      </c>
      <c r="AF4363" s="21">
        <f>'EPD information'!$AI$16*Tabell2[[#This Row],[Weight (kg)]]</f>
        <v>-4.753755</v>
      </c>
    </row>
    <row r="4364" spans="1:32" ht="28.5" x14ac:dyDescent="0.2">
      <c r="A4364" s="36" t="s">
        <v>289</v>
      </c>
      <c r="B4364" s="37" t="s">
        <v>290</v>
      </c>
      <c r="C4364" s="38">
        <v>592694</v>
      </c>
      <c r="D4364" s="39">
        <v>7319660834058</v>
      </c>
      <c r="E4364" s="37" t="s">
        <v>46</v>
      </c>
      <c r="F4364" s="40">
        <v>315</v>
      </c>
      <c r="G4364" s="37">
        <v>710</v>
      </c>
      <c r="H4364" s="41">
        <v>6.1581999999999999</v>
      </c>
      <c r="I4364" s="35">
        <f>'EPD information'!$L$16*Tabell2[[#This Row],[Weight (kg)]]</f>
        <v>20.999462000000001</v>
      </c>
      <c r="J4364" s="22">
        <f>'EPD information'!$M$16*Tabell2[[#This Row],[Weight (kg)]]</f>
        <v>0.36579708</v>
      </c>
      <c r="K4364" s="22">
        <f>'EPD information'!$N$16*Tabell2[[#This Row],[Weight (kg)]]</f>
        <v>4.3415309999999999E-2</v>
      </c>
      <c r="L4364" s="22">
        <f>'EPD information'!$O$16*Tabell2[[#This Row],[Weight (kg)]]</f>
        <v>0</v>
      </c>
      <c r="M4364" s="22">
        <f>'EPD information'!$P$16*Tabell2[[#This Row],[Weight (kg)]]</f>
        <v>2.894354E-2</v>
      </c>
      <c r="N4364" s="22">
        <f>'EPD information'!$Q$16*Tabell2[[#This Row],[Weight (kg)]]</f>
        <v>0.96067919999999996</v>
      </c>
      <c r="O4364" s="22">
        <f>'EPD information'!$R$16*Tabell2[[#This Row],[Weight (kg)]]</f>
        <v>1.5580246000000001E-3</v>
      </c>
      <c r="P4364" s="22">
        <f>'EPD information'!$S$16*Tabell2[[#This Row],[Weight (kg)]]</f>
        <v>-7.451422</v>
      </c>
      <c r="Q4364" s="35">
        <f>'Product specific GWP'!$T$16*Tabell2[[#This Row],[Weight (kg)]]</f>
        <v>0.26911334000000003</v>
      </c>
      <c r="R4364" s="35" t="s">
        <v>48</v>
      </c>
      <c r="S4364" s="35">
        <f>'EPD information'!$V$16*Tabell2[[#This Row],[Weight (kg)]]</f>
        <v>4.3415309999999999E-2</v>
      </c>
      <c r="T4364" s="35" t="str">
        <f>'EPD information'!$W$16</f>
        <v>ND</v>
      </c>
      <c r="U4364" s="35">
        <f>'EPD information'!$X$16*Tabell2[[#This Row],[Weight (kg)]]</f>
        <v>2.894354E-2</v>
      </c>
      <c r="V4364" s="35">
        <f>'EPD information'!$Y$16*Tabell2[[#This Row],[Weight (kg)]]</f>
        <v>0.96067919999999996</v>
      </c>
      <c r="W4364" s="35">
        <f>'EPD information'!$Z$16*Tabell2[[#This Row],[Weight (kg)]]</f>
        <v>1.5580246000000001E-3</v>
      </c>
      <c r="X4364" s="35">
        <f>'EPD information'!$AA$16*Tabell2[[#This Row],[Weight (kg)]]</f>
        <v>-7.451422</v>
      </c>
      <c r="Y4364" s="18">
        <f>'EPD information'!$AB$16*Tabell2[[#This Row],[Weight (kg)]]</f>
        <v>20.691551999999998</v>
      </c>
      <c r="Z4364" s="18">
        <f>'EPD information'!$AC$16*Tabell2[[#This Row],[Weight (kg)]]</f>
        <v>0.36271798</v>
      </c>
      <c r="AA4364" s="18">
        <f>'EPD information'!$AD$16*Tabell2[[#This Row],[Weight (kg)]]</f>
        <v>4.5385933999999996E-2</v>
      </c>
      <c r="AB4364" s="18" t="s">
        <v>48</v>
      </c>
      <c r="AC4364" s="18">
        <f>'EPD information'!$AF$16*Tabell2[[#This Row],[Weight (kg)]]</f>
        <v>2.8635629999999999E-2</v>
      </c>
      <c r="AD4364" s="18">
        <f>'EPD information'!$AG$16*Tabell2[[#This Row],[Weight (kg)]]</f>
        <v>0.95452099999999995</v>
      </c>
      <c r="AE4364" s="18">
        <f>'EPD information'!$AH$16*Tabell2[[#This Row],[Weight (kg)]]</f>
        <v>1.5272336E-3</v>
      </c>
      <c r="AF4364" s="21">
        <f>'EPD information'!$AI$16*Tabell2[[#This Row],[Weight (kg)]]</f>
        <v>-7.0819299999999989</v>
      </c>
    </row>
    <row r="4365" spans="1:32" ht="28.5" x14ac:dyDescent="0.2">
      <c r="A4365" s="36" t="s">
        <v>289</v>
      </c>
      <c r="B4365" s="37" t="s">
        <v>290</v>
      </c>
      <c r="C4365" s="38">
        <v>592695</v>
      </c>
      <c r="D4365" s="39">
        <v>7319660834065</v>
      </c>
      <c r="E4365" s="37" t="s">
        <v>46</v>
      </c>
      <c r="F4365" s="40">
        <v>315</v>
      </c>
      <c r="G4365" s="37">
        <v>800</v>
      </c>
      <c r="H4365" s="41">
        <v>6.8735999999999997</v>
      </c>
      <c r="I4365" s="35">
        <f>'EPD information'!$L$16*Tabell2[[#This Row],[Weight (kg)]]</f>
        <v>23.438976</v>
      </c>
      <c r="J4365" s="22">
        <f>'EPD information'!$M$16*Tabell2[[#This Row],[Weight (kg)]]</f>
        <v>0.40829184000000002</v>
      </c>
      <c r="K4365" s="22">
        <f>'EPD information'!$N$16*Tabell2[[#This Row],[Weight (kg)]]</f>
        <v>4.8458879999999996E-2</v>
      </c>
      <c r="L4365" s="22">
        <f>'EPD information'!$O$16*Tabell2[[#This Row],[Weight (kg)]]</f>
        <v>0</v>
      </c>
      <c r="M4365" s="22">
        <f>'EPD information'!$P$16*Tabell2[[#This Row],[Weight (kg)]]</f>
        <v>3.2305920000000002E-2</v>
      </c>
      <c r="N4365" s="22">
        <f>'EPD information'!$Q$16*Tabell2[[#This Row],[Weight (kg)]]</f>
        <v>1.0722815999999999</v>
      </c>
      <c r="O4365" s="22">
        <f>'EPD information'!$R$16*Tabell2[[#This Row],[Weight (kg)]]</f>
        <v>1.7390208E-3</v>
      </c>
      <c r="P4365" s="22">
        <f>'EPD information'!$S$16*Tabell2[[#This Row],[Weight (kg)]]</f>
        <v>-8.3170559999999991</v>
      </c>
      <c r="Q4365" s="35">
        <f>'Product specific GWP'!$T$16*Tabell2[[#This Row],[Weight (kg)]]</f>
        <v>0.30037632000000003</v>
      </c>
      <c r="R4365" s="35" t="s">
        <v>48</v>
      </c>
      <c r="S4365" s="35">
        <f>'EPD information'!$V$16*Tabell2[[#This Row],[Weight (kg)]]</f>
        <v>4.8458879999999996E-2</v>
      </c>
      <c r="T4365" s="35" t="str">
        <f>'EPD information'!$W$16</f>
        <v>ND</v>
      </c>
      <c r="U4365" s="35">
        <f>'EPD information'!$X$16*Tabell2[[#This Row],[Weight (kg)]]</f>
        <v>3.2305920000000002E-2</v>
      </c>
      <c r="V4365" s="35">
        <f>'EPD information'!$Y$16*Tabell2[[#This Row],[Weight (kg)]]</f>
        <v>1.0722815999999999</v>
      </c>
      <c r="W4365" s="35">
        <f>'EPD information'!$Z$16*Tabell2[[#This Row],[Weight (kg)]]</f>
        <v>1.7390208E-3</v>
      </c>
      <c r="X4365" s="35">
        <f>'EPD information'!$AA$16*Tabell2[[#This Row],[Weight (kg)]]</f>
        <v>-8.3170559999999991</v>
      </c>
      <c r="Y4365" s="18">
        <f>'EPD information'!$AB$16*Tabell2[[#This Row],[Weight (kg)]]</f>
        <v>23.095295999999998</v>
      </c>
      <c r="Z4365" s="18">
        <f>'EPD information'!$AC$16*Tabell2[[#This Row],[Weight (kg)]]</f>
        <v>0.40485504</v>
      </c>
      <c r="AA4365" s="18">
        <f>'EPD information'!$AD$16*Tabell2[[#This Row],[Weight (kg)]]</f>
        <v>5.0658431999999996E-2</v>
      </c>
      <c r="AB4365" s="18" t="s">
        <v>48</v>
      </c>
      <c r="AC4365" s="18">
        <f>'EPD information'!$AF$16*Tabell2[[#This Row],[Weight (kg)]]</f>
        <v>3.1962239999999996E-2</v>
      </c>
      <c r="AD4365" s="18">
        <f>'EPD information'!$AG$16*Tabell2[[#This Row],[Weight (kg)]]</f>
        <v>1.0654079999999999</v>
      </c>
      <c r="AE4365" s="18">
        <f>'EPD information'!$AH$16*Tabell2[[#This Row],[Weight (kg)]]</f>
        <v>1.7046527999999999E-3</v>
      </c>
      <c r="AF4365" s="21">
        <f>'EPD information'!$AI$16*Tabell2[[#This Row],[Weight (kg)]]</f>
        <v>-7.9046399999999988</v>
      </c>
    </row>
    <row r="4366" spans="1:32" ht="28.5" x14ac:dyDescent="0.2">
      <c r="A4366" s="36" t="s">
        <v>289</v>
      </c>
      <c r="B4366" s="37" t="s">
        <v>290</v>
      </c>
      <c r="C4366" s="38">
        <v>592696</v>
      </c>
      <c r="D4366" s="39">
        <v>7319660834072</v>
      </c>
      <c r="E4366" s="37" t="s">
        <v>46</v>
      </c>
      <c r="F4366" s="40">
        <v>315</v>
      </c>
      <c r="G4366" s="37">
        <v>900</v>
      </c>
      <c r="H4366" s="41">
        <v>7.2161</v>
      </c>
      <c r="I4366" s="35">
        <f>'EPD information'!$L$16*Tabell2[[#This Row],[Weight (kg)]]</f>
        <v>24.606901000000001</v>
      </c>
      <c r="J4366" s="22">
        <f>'EPD information'!$M$16*Tabell2[[#This Row],[Weight (kg)]]</f>
        <v>0.42863634</v>
      </c>
      <c r="K4366" s="22">
        <f>'EPD information'!$N$16*Tabell2[[#This Row],[Weight (kg)]]</f>
        <v>5.0873504999999999E-2</v>
      </c>
      <c r="L4366" s="22">
        <f>'EPD information'!$O$16*Tabell2[[#This Row],[Weight (kg)]]</f>
        <v>0</v>
      </c>
      <c r="M4366" s="22">
        <f>'EPD information'!$P$16*Tabell2[[#This Row],[Weight (kg)]]</f>
        <v>3.3915670000000002E-2</v>
      </c>
      <c r="N4366" s="22">
        <f>'EPD information'!$Q$16*Tabell2[[#This Row],[Weight (kg)]]</f>
        <v>1.1257116</v>
      </c>
      <c r="O4366" s="22">
        <f>'EPD information'!$R$16*Tabell2[[#This Row],[Weight (kg)]]</f>
        <v>1.8256733000000002E-3</v>
      </c>
      <c r="P4366" s="22">
        <f>'EPD information'!$S$16*Tabell2[[#This Row],[Weight (kg)]]</f>
        <v>-8.7314810000000005</v>
      </c>
      <c r="Q4366" s="35">
        <f>'Product specific GWP'!$T$16*Tabell2[[#This Row],[Weight (kg)]]</f>
        <v>0.31534357000000002</v>
      </c>
      <c r="R4366" s="35" t="s">
        <v>48</v>
      </c>
      <c r="S4366" s="35">
        <f>'EPD information'!$V$16*Tabell2[[#This Row],[Weight (kg)]]</f>
        <v>5.0873504999999999E-2</v>
      </c>
      <c r="T4366" s="35" t="str">
        <f>'EPD information'!$W$16</f>
        <v>ND</v>
      </c>
      <c r="U4366" s="35">
        <f>'EPD information'!$X$16*Tabell2[[#This Row],[Weight (kg)]]</f>
        <v>3.3915670000000002E-2</v>
      </c>
      <c r="V4366" s="35">
        <f>'EPD information'!$Y$16*Tabell2[[#This Row],[Weight (kg)]]</f>
        <v>1.1257116</v>
      </c>
      <c r="W4366" s="35">
        <f>'EPD information'!$Z$16*Tabell2[[#This Row],[Weight (kg)]]</f>
        <v>1.8256733000000002E-3</v>
      </c>
      <c r="X4366" s="35">
        <f>'EPD information'!$AA$16*Tabell2[[#This Row],[Weight (kg)]]</f>
        <v>-8.7314810000000005</v>
      </c>
      <c r="Y4366" s="18">
        <f>'EPD information'!$AB$16*Tabell2[[#This Row],[Weight (kg)]]</f>
        <v>24.246095999999998</v>
      </c>
      <c r="Z4366" s="18">
        <f>'EPD information'!$AC$16*Tabell2[[#This Row],[Weight (kg)]]</f>
        <v>0.42502829000000003</v>
      </c>
      <c r="AA4366" s="18">
        <f>'EPD information'!$AD$16*Tabell2[[#This Row],[Weight (kg)]]</f>
        <v>5.3182657000000001E-2</v>
      </c>
      <c r="AB4366" s="18" t="s">
        <v>48</v>
      </c>
      <c r="AC4366" s="18">
        <f>'EPD information'!$AF$16*Tabell2[[#This Row],[Weight (kg)]]</f>
        <v>3.3554864999999996E-2</v>
      </c>
      <c r="AD4366" s="18">
        <f>'EPD information'!$AG$16*Tabell2[[#This Row],[Weight (kg)]]</f>
        <v>1.1184955000000001</v>
      </c>
      <c r="AE4366" s="18">
        <f>'EPD information'!$AH$16*Tabell2[[#This Row],[Weight (kg)]]</f>
        <v>1.7895928000000001E-3</v>
      </c>
      <c r="AF4366" s="21">
        <f>'EPD information'!$AI$16*Tabell2[[#This Row],[Weight (kg)]]</f>
        <v>-8.2985150000000001</v>
      </c>
    </row>
    <row r="4367" spans="1:32" ht="28.5" x14ac:dyDescent="0.2">
      <c r="A4367" s="36" t="s">
        <v>289</v>
      </c>
      <c r="B4367" s="37" t="s">
        <v>290</v>
      </c>
      <c r="C4367" s="38">
        <v>592697</v>
      </c>
      <c r="D4367" s="39">
        <v>7319660834089</v>
      </c>
      <c r="E4367" s="37" t="s">
        <v>46</v>
      </c>
      <c r="F4367" s="40">
        <v>315</v>
      </c>
      <c r="G4367" s="37">
        <v>1000</v>
      </c>
      <c r="H4367" s="41">
        <v>8.4436</v>
      </c>
      <c r="I4367" s="35">
        <f>'EPD information'!$L$16*Tabell2[[#This Row],[Weight (kg)]]</f>
        <v>28.792676</v>
      </c>
      <c r="J4367" s="22">
        <f>'EPD information'!$M$16*Tabell2[[#This Row],[Weight (kg)]]</f>
        <v>0.50154984000000002</v>
      </c>
      <c r="K4367" s="22">
        <f>'EPD information'!$N$16*Tabell2[[#This Row],[Weight (kg)]]</f>
        <v>5.9527379999999998E-2</v>
      </c>
      <c r="L4367" s="22">
        <f>'EPD information'!$O$16*Tabell2[[#This Row],[Weight (kg)]]</f>
        <v>0</v>
      </c>
      <c r="M4367" s="22">
        <f>'EPD information'!$P$16*Tabell2[[#This Row],[Weight (kg)]]</f>
        <v>3.9684919999999999E-2</v>
      </c>
      <c r="N4367" s="22">
        <f>'EPD information'!$Q$16*Tabell2[[#This Row],[Weight (kg)]]</f>
        <v>1.3172016</v>
      </c>
      <c r="O4367" s="22">
        <f>'EPD information'!$R$16*Tabell2[[#This Row],[Weight (kg)]]</f>
        <v>2.1362308000000001E-3</v>
      </c>
      <c r="P4367" s="22">
        <f>'EPD information'!$S$16*Tabell2[[#This Row],[Weight (kg)]]</f>
        <v>-10.216756</v>
      </c>
      <c r="Q4367" s="35">
        <f>'Product specific GWP'!$T$16*Tabell2[[#This Row],[Weight (kg)]]</f>
        <v>0.36898532000000001</v>
      </c>
      <c r="R4367" s="35" t="s">
        <v>48</v>
      </c>
      <c r="S4367" s="35">
        <f>'EPD information'!$V$16*Tabell2[[#This Row],[Weight (kg)]]</f>
        <v>5.9527379999999998E-2</v>
      </c>
      <c r="T4367" s="35" t="str">
        <f>'EPD information'!$W$16</f>
        <v>ND</v>
      </c>
      <c r="U4367" s="35">
        <f>'EPD information'!$X$16*Tabell2[[#This Row],[Weight (kg)]]</f>
        <v>3.9684919999999999E-2</v>
      </c>
      <c r="V4367" s="35">
        <f>'EPD information'!$Y$16*Tabell2[[#This Row],[Weight (kg)]]</f>
        <v>1.3172016</v>
      </c>
      <c r="W4367" s="35">
        <f>'EPD information'!$Z$16*Tabell2[[#This Row],[Weight (kg)]]</f>
        <v>2.1362308000000001E-3</v>
      </c>
      <c r="X4367" s="35">
        <f>'EPD information'!$AA$16*Tabell2[[#This Row],[Weight (kg)]]</f>
        <v>-10.216756</v>
      </c>
      <c r="Y4367" s="18">
        <f>'EPD information'!$AB$16*Tabell2[[#This Row],[Weight (kg)]]</f>
        <v>28.370495999999999</v>
      </c>
      <c r="Z4367" s="18">
        <f>'EPD information'!$AC$16*Tabell2[[#This Row],[Weight (kg)]]</f>
        <v>0.49732804000000003</v>
      </c>
      <c r="AA4367" s="18">
        <f>'EPD information'!$AD$16*Tabell2[[#This Row],[Weight (kg)]]</f>
        <v>6.2229331999999998E-2</v>
      </c>
      <c r="AB4367" s="18" t="s">
        <v>48</v>
      </c>
      <c r="AC4367" s="18">
        <f>'EPD information'!$AF$16*Tabell2[[#This Row],[Weight (kg)]]</f>
        <v>3.9262739999999997E-2</v>
      </c>
      <c r="AD4367" s="18">
        <f>'EPD information'!$AG$16*Tabell2[[#This Row],[Weight (kg)]]</f>
        <v>1.3087580000000001</v>
      </c>
      <c r="AE4367" s="18">
        <f>'EPD information'!$AH$16*Tabell2[[#This Row],[Weight (kg)]]</f>
        <v>2.0940128E-3</v>
      </c>
      <c r="AF4367" s="21">
        <f>'EPD information'!$AI$16*Tabell2[[#This Row],[Weight (kg)]]</f>
        <v>-9.7101399999999991</v>
      </c>
    </row>
    <row r="4368" spans="1:32" ht="28.5" x14ac:dyDescent="0.2">
      <c r="A4368" s="36" t="s">
        <v>289</v>
      </c>
      <c r="B4368" s="37" t="s">
        <v>290</v>
      </c>
      <c r="C4368" s="38">
        <v>592698</v>
      </c>
      <c r="D4368" s="39">
        <v>7319660834096</v>
      </c>
      <c r="E4368" s="37" t="s">
        <v>46</v>
      </c>
      <c r="F4368" s="40">
        <v>315</v>
      </c>
      <c r="G4368" s="37">
        <v>1120</v>
      </c>
      <c r="H4368" s="41">
        <v>9.3957999999999995</v>
      </c>
      <c r="I4368" s="35">
        <f>'EPD information'!$L$16*Tabell2[[#This Row],[Weight (kg)]]</f>
        <v>32.039678000000002</v>
      </c>
      <c r="J4368" s="22">
        <f>'EPD information'!$M$16*Tabell2[[#This Row],[Weight (kg)]]</f>
        <v>0.55811051999999994</v>
      </c>
      <c r="K4368" s="22">
        <f>'EPD information'!$N$16*Tabell2[[#This Row],[Weight (kg)]]</f>
        <v>6.6240389999999996E-2</v>
      </c>
      <c r="L4368" s="22">
        <f>'EPD information'!$O$16*Tabell2[[#This Row],[Weight (kg)]]</f>
        <v>0</v>
      </c>
      <c r="M4368" s="22">
        <f>'EPD information'!$P$16*Tabell2[[#This Row],[Weight (kg)]]</f>
        <v>4.416026E-2</v>
      </c>
      <c r="N4368" s="22">
        <f>'EPD information'!$Q$16*Tabell2[[#This Row],[Weight (kg)]]</f>
        <v>1.4657448</v>
      </c>
      <c r="O4368" s="22">
        <f>'EPD information'!$R$16*Tabell2[[#This Row],[Weight (kg)]]</f>
        <v>2.3771374000000002E-3</v>
      </c>
      <c r="P4368" s="22">
        <f>'EPD information'!$S$16*Tabell2[[#This Row],[Weight (kg)]]</f>
        <v>-11.368917999999999</v>
      </c>
      <c r="Q4368" s="35">
        <f>'Product specific GWP'!$T$16*Tabell2[[#This Row],[Weight (kg)]]</f>
        <v>0.41059646</v>
      </c>
      <c r="R4368" s="35" t="s">
        <v>48</v>
      </c>
      <c r="S4368" s="35">
        <f>'EPD information'!$V$16*Tabell2[[#This Row],[Weight (kg)]]</f>
        <v>6.6240389999999996E-2</v>
      </c>
      <c r="T4368" s="35" t="str">
        <f>'EPD information'!$W$16</f>
        <v>ND</v>
      </c>
      <c r="U4368" s="35">
        <f>'EPD information'!$X$16*Tabell2[[#This Row],[Weight (kg)]]</f>
        <v>4.416026E-2</v>
      </c>
      <c r="V4368" s="35">
        <f>'EPD information'!$Y$16*Tabell2[[#This Row],[Weight (kg)]]</f>
        <v>1.4657448</v>
      </c>
      <c r="W4368" s="35">
        <f>'EPD information'!$Z$16*Tabell2[[#This Row],[Weight (kg)]]</f>
        <v>2.3771374000000002E-3</v>
      </c>
      <c r="X4368" s="35">
        <f>'EPD information'!$AA$16*Tabell2[[#This Row],[Weight (kg)]]</f>
        <v>-11.368917999999999</v>
      </c>
      <c r="Y4368" s="18">
        <f>'EPD information'!$AB$16*Tabell2[[#This Row],[Weight (kg)]]</f>
        <v>31.569887999999999</v>
      </c>
      <c r="Z4368" s="18">
        <f>'EPD information'!$AC$16*Tabell2[[#This Row],[Weight (kg)]]</f>
        <v>0.55341262000000002</v>
      </c>
      <c r="AA4368" s="18">
        <f>'EPD information'!$AD$16*Tabell2[[#This Row],[Weight (kg)]]</f>
        <v>6.9247045999999993E-2</v>
      </c>
      <c r="AB4368" s="18" t="s">
        <v>48</v>
      </c>
      <c r="AC4368" s="18">
        <f>'EPD information'!$AF$16*Tabell2[[#This Row],[Weight (kg)]]</f>
        <v>4.3690469999999995E-2</v>
      </c>
      <c r="AD4368" s="18">
        <f>'EPD information'!$AG$16*Tabell2[[#This Row],[Weight (kg)]]</f>
        <v>1.4563489999999999</v>
      </c>
      <c r="AE4368" s="18">
        <f>'EPD information'!$AH$16*Tabell2[[#This Row],[Weight (kg)]]</f>
        <v>2.3301583999999998E-3</v>
      </c>
      <c r="AF4368" s="21">
        <f>'EPD information'!$AI$16*Tabell2[[#This Row],[Weight (kg)]]</f>
        <v>-10.805169999999999</v>
      </c>
    </row>
    <row r="4369" spans="1:32" ht="28.5" x14ac:dyDescent="0.2">
      <c r="A4369" s="36" t="s">
        <v>289</v>
      </c>
      <c r="B4369" s="37" t="s">
        <v>290</v>
      </c>
      <c r="C4369" s="38">
        <v>592699</v>
      </c>
      <c r="D4369" s="39">
        <v>7319660834102</v>
      </c>
      <c r="E4369" s="37" t="s">
        <v>46</v>
      </c>
      <c r="F4369" s="40">
        <v>315</v>
      </c>
      <c r="G4369" s="37">
        <v>1250</v>
      </c>
      <c r="H4369" s="41">
        <v>10.4458</v>
      </c>
      <c r="I4369" s="35">
        <f>'EPD information'!$L$16*Tabell2[[#This Row],[Weight (kg)]]</f>
        <v>35.620178000000003</v>
      </c>
      <c r="J4369" s="22">
        <f>'EPD information'!$M$16*Tabell2[[#This Row],[Weight (kg)]]</f>
        <v>0.62048051999999998</v>
      </c>
      <c r="K4369" s="22">
        <f>'EPD information'!$N$16*Tabell2[[#This Row],[Weight (kg)]]</f>
        <v>7.3642890000000003E-2</v>
      </c>
      <c r="L4369" s="22">
        <f>'EPD information'!$O$16*Tabell2[[#This Row],[Weight (kg)]]</f>
        <v>0</v>
      </c>
      <c r="M4369" s="22">
        <f>'EPD information'!$P$16*Tabell2[[#This Row],[Weight (kg)]]</f>
        <v>4.9095260000000002E-2</v>
      </c>
      <c r="N4369" s="22">
        <f>'EPD information'!$Q$16*Tabell2[[#This Row],[Weight (kg)]]</f>
        <v>1.6295448000000001</v>
      </c>
      <c r="O4369" s="22">
        <f>'EPD information'!$R$16*Tabell2[[#This Row],[Weight (kg)]]</f>
        <v>2.6427874000000003E-3</v>
      </c>
      <c r="P4369" s="22">
        <f>'EPD information'!$S$16*Tabell2[[#This Row],[Weight (kg)]]</f>
        <v>-12.639417999999999</v>
      </c>
      <c r="Q4369" s="35">
        <f>'Product specific GWP'!$T$16*Tabell2[[#This Row],[Weight (kg)]]</f>
        <v>0.45648146000000006</v>
      </c>
      <c r="R4369" s="35" t="s">
        <v>48</v>
      </c>
      <c r="S4369" s="35">
        <f>'EPD information'!$V$16*Tabell2[[#This Row],[Weight (kg)]]</f>
        <v>7.3642890000000003E-2</v>
      </c>
      <c r="T4369" s="35" t="str">
        <f>'EPD information'!$W$16</f>
        <v>ND</v>
      </c>
      <c r="U4369" s="35">
        <f>'EPD information'!$X$16*Tabell2[[#This Row],[Weight (kg)]]</f>
        <v>4.9095260000000002E-2</v>
      </c>
      <c r="V4369" s="35">
        <f>'EPD information'!$Y$16*Tabell2[[#This Row],[Weight (kg)]]</f>
        <v>1.6295448000000001</v>
      </c>
      <c r="W4369" s="35">
        <f>'EPD information'!$Z$16*Tabell2[[#This Row],[Weight (kg)]]</f>
        <v>2.6427874000000003E-3</v>
      </c>
      <c r="X4369" s="35">
        <f>'EPD information'!$AA$16*Tabell2[[#This Row],[Weight (kg)]]</f>
        <v>-12.639417999999999</v>
      </c>
      <c r="Y4369" s="18">
        <f>'EPD information'!$AB$16*Tabell2[[#This Row],[Weight (kg)]]</f>
        <v>35.097887999999998</v>
      </c>
      <c r="Z4369" s="18">
        <f>'EPD information'!$AC$16*Tabell2[[#This Row],[Weight (kg)]]</f>
        <v>0.61525762000000006</v>
      </c>
      <c r="AA4369" s="18">
        <f>'EPD information'!$AD$16*Tabell2[[#This Row],[Weight (kg)]]</f>
        <v>7.6985546000000002E-2</v>
      </c>
      <c r="AB4369" s="18" t="s">
        <v>48</v>
      </c>
      <c r="AC4369" s="18">
        <f>'EPD information'!$AF$16*Tabell2[[#This Row],[Weight (kg)]]</f>
        <v>4.857297E-2</v>
      </c>
      <c r="AD4369" s="18">
        <f>'EPD information'!$AG$16*Tabell2[[#This Row],[Weight (kg)]]</f>
        <v>1.6190990000000001</v>
      </c>
      <c r="AE4369" s="18">
        <f>'EPD information'!$AH$16*Tabell2[[#This Row],[Weight (kg)]]</f>
        <v>2.5905584000000003E-3</v>
      </c>
      <c r="AF4369" s="21">
        <f>'EPD information'!$AI$16*Tabell2[[#This Row],[Weight (kg)]]</f>
        <v>-12.01267</v>
      </c>
    </row>
    <row r="4370" spans="1:32" ht="28.5" x14ac:dyDescent="0.2">
      <c r="A4370" s="36" t="s">
        <v>289</v>
      </c>
      <c r="B4370" s="37" t="s">
        <v>290</v>
      </c>
      <c r="C4370" s="38">
        <v>276886</v>
      </c>
      <c r="D4370" s="39">
        <v>7319662768863</v>
      </c>
      <c r="E4370" s="37" t="s">
        <v>46</v>
      </c>
      <c r="F4370" s="40">
        <v>355</v>
      </c>
      <c r="G4370" s="37">
        <v>80</v>
      </c>
      <c r="H4370" s="41">
        <v>0.22</v>
      </c>
      <c r="I4370" s="35">
        <f>'EPD information'!$L$16*Tabell2[[#This Row],[Weight (kg)]]</f>
        <v>0.75020000000000009</v>
      </c>
      <c r="J4370" s="22">
        <f>'EPD information'!$M$16*Tabell2[[#This Row],[Weight (kg)]]</f>
        <v>1.3068E-2</v>
      </c>
      <c r="K4370" s="22">
        <f>'EPD information'!$N$16*Tabell2[[#This Row],[Weight (kg)]]</f>
        <v>1.5510000000000001E-3</v>
      </c>
      <c r="L4370" s="22">
        <f>'EPD information'!$O$16*Tabell2[[#This Row],[Weight (kg)]]</f>
        <v>0</v>
      </c>
      <c r="M4370" s="22">
        <f>'EPD information'!$P$16*Tabell2[[#This Row],[Weight (kg)]]</f>
        <v>1.034E-3</v>
      </c>
      <c r="N4370" s="22">
        <f>'EPD information'!$Q$16*Tabell2[[#This Row],[Weight (kg)]]</f>
        <v>3.4320000000000003E-2</v>
      </c>
      <c r="O4370" s="22">
        <f>'EPD information'!$R$16*Tabell2[[#This Row],[Weight (kg)]]</f>
        <v>5.5660000000000006E-5</v>
      </c>
      <c r="P4370" s="22">
        <f>'EPD information'!$S$16*Tabell2[[#This Row],[Weight (kg)]]</f>
        <v>-0.26619999999999999</v>
      </c>
      <c r="Q4370" s="35">
        <f>'Product specific GWP'!$T$16*Tabell2[[#This Row],[Weight (kg)]]</f>
        <v>9.614000000000001E-3</v>
      </c>
      <c r="R4370" s="35" t="s">
        <v>48</v>
      </c>
      <c r="S4370" s="35">
        <f>'EPD information'!$V$16*Tabell2[[#This Row],[Weight (kg)]]</f>
        <v>1.5510000000000001E-3</v>
      </c>
      <c r="T4370" s="35" t="str">
        <f>'EPD information'!$W$16</f>
        <v>ND</v>
      </c>
      <c r="U4370" s="35">
        <f>'EPD information'!$X$16*Tabell2[[#This Row],[Weight (kg)]]</f>
        <v>1.034E-3</v>
      </c>
      <c r="V4370" s="35">
        <f>'EPD information'!$Y$16*Tabell2[[#This Row],[Weight (kg)]]</f>
        <v>3.4320000000000003E-2</v>
      </c>
      <c r="W4370" s="35">
        <f>'EPD information'!$Z$16*Tabell2[[#This Row],[Weight (kg)]]</f>
        <v>5.5660000000000006E-5</v>
      </c>
      <c r="X4370" s="35">
        <f>'EPD information'!$AA$16*Tabell2[[#This Row],[Weight (kg)]]</f>
        <v>-0.26619999999999999</v>
      </c>
      <c r="Y4370" s="18">
        <f>'EPD information'!$AB$16*Tabell2[[#This Row],[Weight (kg)]]</f>
        <v>0.73919999999999997</v>
      </c>
      <c r="Z4370" s="18">
        <f>'EPD information'!$AC$16*Tabell2[[#This Row],[Weight (kg)]]</f>
        <v>1.2958000000000001E-2</v>
      </c>
      <c r="AA4370" s="18">
        <f>'EPD information'!$AD$16*Tabell2[[#This Row],[Weight (kg)]]</f>
        <v>1.6214000000000001E-3</v>
      </c>
      <c r="AB4370" s="18" t="s">
        <v>48</v>
      </c>
      <c r="AC4370" s="18">
        <f>'EPD information'!$AF$16*Tabell2[[#This Row],[Weight (kg)]]</f>
        <v>1.0229999999999998E-3</v>
      </c>
      <c r="AD4370" s="18">
        <f>'EPD information'!$AG$16*Tabell2[[#This Row],[Weight (kg)]]</f>
        <v>3.4099999999999998E-2</v>
      </c>
      <c r="AE4370" s="18">
        <f>'EPD information'!$AH$16*Tabell2[[#This Row],[Weight (kg)]]</f>
        <v>5.4559999999999999E-5</v>
      </c>
      <c r="AF4370" s="21">
        <f>'EPD information'!$AI$16*Tabell2[[#This Row],[Weight (kg)]]</f>
        <v>-0.253</v>
      </c>
    </row>
    <row r="4371" spans="1:32" ht="28.5" x14ac:dyDescent="0.2">
      <c r="A4371" s="36" t="s">
        <v>289</v>
      </c>
      <c r="B4371" s="37" t="s">
        <v>290</v>
      </c>
      <c r="C4371" s="38">
        <v>776169</v>
      </c>
      <c r="D4371" s="39">
        <v>7319667761692</v>
      </c>
      <c r="E4371" s="37" t="s">
        <v>46</v>
      </c>
      <c r="F4371" s="40">
        <v>355</v>
      </c>
      <c r="G4371" s="37">
        <v>100</v>
      </c>
      <c r="H4371" s="41">
        <v>0.23</v>
      </c>
      <c r="I4371" s="35">
        <f>'EPD information'!$L$16*Tabell2[[#This Row],[Weight (kg)]]</f>
        <v>0.78430000000000011</v>
      </c>
      <c r="J4371" s="22">
        <f>'EPD information'!$M$16*Tabell2[[#This Row],[Weight (kg)]]</f>
        <v>1.3662000000000001E-2</v>
      </c>
      <c r="K4371" s="22">
        <f>'EPD information'!$N$16*Tabell2[[#This Row],[Weight (kg)]]</f>
        <v>1.6215000000000001E-3</v>
      </c>
      <c r="L4371" s="22">
        <f>'EPD information'!$O$16*Tabell2[[#This Row],[Weight (kg)]]</f>
        <v>0</v>
      </c>
      <c r="M4371" s="22">
        <f>'EPD information'!$P$16*Tabell2[[#This Row],[Weight (kg)]]</f>
        <v>1.0810000000000001E-3</v>
      </c>
      <c r="N4371" s="22">
        <f>'EPD information'!$Q$16*Tabell2[[#This Row],[Weight (kg)]]</f>
        <v>3.5880000000000002E-2</v>
      </c>
      <c r="O4371" s="22">
        <f>'EPD information'!$R$16*Tabell2[[#This Row],[Weight (kg)]]</f>
        <v>5.819000000000001E-5</v>
      </c>
      <c r="P4371" s="22">
        <f>'EPD information'!$S$16*Tabell2[[#This Row],[Weight (kg)]]</f>
        <v>-0.27829999999999999</v>
      </c>
      <c r="Q4371" s="35">
        <f>'Product specific GWP'!$T$16*Tabell2[[#This Row],[Weight (kg)]]</f>
        <v>1.0051000000000001E-2</v>
      </c>
      <c r="R4371" s="35" t="s">
        <v>48</v>
      </c>
      <c r="S4371" s="35">
        <f>'EPD information'!$V$16*Tabell2[[#This Row],[Weight (kg)]]</f>
        <v>1.6215000000000001E-3</v>
      </c>
      <c r="T4371" s="35" t="str">
        <f>'EPD information'!$W$16</f>
        <v>ND</v>
      </c>
      <c r="U4371" s="35">
        <f>'EPD information'!$X$16*Tabell2[[#This Row],[Weight (kg)]]</f>
        <v>1.0810000000000001E-3</v>
      </c>
      <c r="V4371" s="35">
        <f>'EPD information'!$Y$16*Tabell2[[#This Row],[Weight (kg)]]</f>
        <v>3.5880000000000002E-2</v>
      </c>
      <c r="W4371" s="35">
        <f>'EPD information'!$Z$16*Tabell2[[#This Row],[Weight (kg)]]</f>
        <v>5.819000000000001E-5</v>
      </c>
      <c r="X4371" s="35">
        <f>'EPD information'!$AA$16*Tabell2[[#This Row],[Weight (kg)]]</f>
        <v>-0.27829999999999999</v>
      </c>
      <c r="Y4371" s="18">
        <f>'EPD information'!$AB$16*Tabell2[[#This Row],[Weight (kg)]]</f>
        <v>0.77280000000000004</v>
      </c>
      <c r="Z4371" s="18">
        <f>'EPD information'!$AC$16*Tabell2[[#This Row],[Weight (kg)]]</f>
        <v>1.3547E-2</v>
      </c>
      <c r="AA4371" s="18">
        <f>'EPD information'!$AD$16*Tabell2[[#This Row],[Weight (kg)]]</f>
        <v>1.6950999999999999E-3</v>
      </c>
      <c r="AB4371" s="18" t="s">
        <v>48</v>
      </c>
      <c r="AC4371" s="18">
        <f>'EPD information'!$AF$16*Tabell2[[#This Row],[Weight (kg)]]</f>
        <v>1.0694999999999999E-3</v>
      </c>
      <c r="AD4371" s="18">
        <f>'EPD information'!$AG$16*Tabell2[[#This Row],[Weight (kg)]]</f>
        <v>3.5650000000000001E-2</v>
      </c>
      <c r="AE4371" s="18">
        <f>'EPD information'!$AH$16*Tabell2[[#This Row],[Weight (kg)]]</f>
        <v>5.7040000000000003E-5</v>
      </c>
      <c r="AF4371" s="21">
        <f>'EPD information'!$AI$16*Tabell2[[#This Row],[Weight (kg)]]</f>
        <v>-0.26450000000000001</v>
      </c>
    </row>
    <row r="4372" spans="1:32" ht="28.5" x14ac:dyDescent="0.2">
      <c r="A4372" s="36" t="s">
        <v>289</v>
      </c>
      <c r="B4372" s="37" t="s">
        <v>290</v>
      </c>
      <c r="C4372" s="38">
        <v>776172</v>
      </c>
      <c r="D4372" s="39">
        <v>7319667761722</v>
      </c>
      <c r="E4372" s="37" t="s">
        <v>46</v>
      </c>
      <c r="F4372" s="40">
        <v>355</v>
      </c>
      <c r="G4372" s="37">
        <v>140</v>
      </c>
      <c r="H4372" s="41">
        <v>0.45</v>
      </c>
      <c r="I4372" s="35">
        <f>'EPD information'!$L$16*Tabell2[[#This Row],[Weight (kg)]]</f>
        <v>1.5345000000000002</v>
      </c>
      <c r="J4372" s="22">
        <f>'EPD information'!$M$16*Tabell2[[#This Row],[Weight (kg)]]</f>
        <v>2.673E-2</v>
      </c>
      <c r="K4372" s="22">
        <f>'EPD information'!$N$16*Tabell2[[#This Row],[Weight (kg)]]</f>
        <v>3.1725E-3</v>
      </c>
      <c r="L4372" s="22">
        <f>'EPD information'!$O$16*Tabell2[[#This Row],[Weight (kg)]]</f>
        <v>0</v>
      </c>
      <c r="M4372" s="22">
        <f>'EPD information'!$P$16*Tabell2[[#This Row],[Weight (kg)]]</f>
        <v>2.1150000000000001E-3</v>
      </c>
      <c r="N4372" s="22">
        <f>'EPD information'!$Q$16*Tabell2[[#This Row],[Weight (kg)]]</f>
        <v>7.0199999999999999E-2</v>
      </c>
      <c r="O4372" s="22">
        <f>'EPD information'!$R$16*Tabell2[[#This Row],[Weight (kg)]]</f>
        <v>1.1385000000000002E-4</v>
      </c>
      <c r="P4372" s="22">
        <f>'EPD information'!$S$16*Tabell2[[#This Row],[Weight (kg)]]</f>
        <v>-0.54449999999999998</v>
      </c>
      <c r="Q4372" s="35">
        <f>'Product specific GWP'!$T$16*Tabell2[[#This Row],[Weight (kg)]]</f>
        <v>1.9665000000000002E-2</v>
      </c>
      <c r="R4372" s="35" t="s">
        <v>48</v>
      </c>
      <c r="S4372" s="35">
        <f>'EPD information'!$V$16*Tabell2[[#This Row],[Weight (kg)]]</f>
        <v>3.1725E-3</v>
      </c>
      <c r="T4372" s="35" t="str">
        <f>'EPD information'!$W$16</f>
        <v>ND</v>
      </c>
      <c r="U4372" s="35">
        <f>'EPD information'!$X$16*Tabell2[[#This Row],[Weight (kg)]]</f>
        <v>2.1150000000000001E-3</v>
      </c>
      <c r="V4372" s="35">
        <f>'EPD information'!$Y$16*Tabell2[[#This Row],[Weight (kg)]]</f>
        <v>7.0199999999999999E-2</v>
      </c>
      <c r="W4372" s="35">
        <f>'EPD information'!$Z$16*Tabell2[[#This Row],[Weight (kg)]]</f>
        <v>1.1385000000000002E-4</v>
      </c>
      <c r="X4372" s="35">
        <f>'EPD information'!$AA$16*Tabell2[[#This Row],[Weight (kg)]]</f>
        <v>-0.54449999999999998</v>
      </c>
      <c r="Y4372" s="18">
        <f>'EPD information'!$AB$16*Tabell2[[#This Row],[Weight (kg)]]</f>
        <v>1.512</v>
      </c>
      <c r="Z4372" s="18">
        <f>'EPD information'!$AC$16*Tabell2[[#This Row],[Weight (kg)]]</f>
        <v>2.6505000000000001E-2</v>
      </c>
      <c r="AA4372" s="18">
        <f>'EPD information'!$AD$16*Tabell2[[#This Row],[Weight (kg)]]</f>
        <v>3.3165E-3</v>
      </c>
      <c r="AB4372" s="18" t="s">
        <v>48</v>
      </c>
      <c r="AC4372" s="18">
        <f>'EPD information'!$AF$16*Tabell2[[#This Row],[Weight (kg)]]</f>
        <v>2.0924999999999997E-3</v>
      </c>
      <c r="AD4372" s="18">
        <f>'EPD information'!$AG$16*Tabell2[[#This Row],[Weight (kg)]]</f>
        <v>6.9750000000000006E-2</v>
      </c>
      <c r="AE4372" s="18">
        <f>'EPD information'!$AH$16*Tabell2[[#This Row],[Weight (kg)]]</f>
        <v>1.116E-4</v>
      </c>
      <c r="AF4372" s="21">
        <f>'EPD information'!$AI$16*Tabell2[[#This Row],[Weight (kg)]]</f>
        <v>-0.51749999999999996</v>
      </c>
    </row>
    <row r="4373" spans="1:32" ht="28.5" x14ac:dyDescent="0.2">
      <c r="A4373" s="36" t="s">
        <v>289</v>
      </c>
      <c r="B4373" s="37" t="s">
        <v>290</v>
      </c>
      <c r="C4373" s="38">
        <v>276900</v>
      </c>
      <c r="D4373" s="39">
        <v>7319662769006</v>
      </c>
      <c r="E4373" s="37" t="s">
        <v>46</v>
      </c>
      <c r="F4373" s="40">
        <v>355</v>
      </c>
      <c r="G4373" s="37">
        <v>315</v>
      </c>
      <c r="H4373" s="41">
        <v>1.55</v>
      </c>
      <c r="I4373" s="35">
        <f>'EPD information'!$L$16*Tabell2[[#This Row],[Weight (kg)]]</f>
        <v>5.2855000000000008</v>
      </c>
      <c r="J4373" s="22">
        <f>'EPD information'!$M$16*Tabell2[[#This Row],[Weight (kg)]]</f>
        <v>9.2069999999999999E-2</v>
      </c>
      <c r="K4373" s="22">
        <f>'EPD information'!$N$16*Tabell2[[#This Row],[Weight (kg)]]</f>
        <v>1.09275E-2</v>
      </c>
      <c r="L4373" s="22">
        <f>'EPD information'!$O$16*Tabell2[[#This Row],[Weight (kg)]]</f>
        <v>0</v>
      </c>
      <c r="M4373" s="22">
        <f>'EPD information'!$P$16*Tabell2[[#This Row],[Weight (kg)]]</f>
        <v>7.2850000000000007E-3</v>
      </c>
      <c r="N4373" s="22">
        <f>'EPD information'!$Q$16*Tabell2[[#This Row],[Weight (kg)]]</f>
        <v>0.24180000000000001</v>
      </c>
      <c r="O4373" s="22">
        <f>'EPD information'!$R$16*Tabell2[[#This Row],[Weight (kg)]]</f>
        <v>3.9215000000000007E-4</v>
      </c>
      <c r="P4373" s="22">
        <f>'EPD information'!$S$16*Tabell2[[#This Row],[Weight (kg)]]</f>
        <v>-1.8754999999999999</v>
      </c>
      <c r="Q4373" s="35">
        <f>'Product specific GWP'!$T$16*Tabell2[[#This Row],[Weight (kg)]]</f>
        <v>6.7735000000000004E-2</v>
      </c>
      <c r="R4373" s="35" t="s">
        <v>48</v>
      </c>
      <c r="S4373" s="35">
        <f>'EPD information'!$V$16*Tabell2[[#This Row],[Weight (kg)]]</f>
        <v>1.09275E-2</v>
      </c>
      <c r="T4373" s="35" t="str">
        <f>'EPD information'!$W$16</f>
        <v>ND</v>
      </c>
      <c r="U4373" s="35">
        <f>'EPD information'!$X$16*Tabell2[[#This Row],[Weight (kg)]]</f>
        <v>7.2850000000000007E-3</v>
      </c>
      <c r="V4373" s="35">
        <f>'EPD information'!$Y$16*Tabell2[[#This Row],[Weight (kg)]]</f>
        <v>0.24180000000000001</v>
      </c>
      <c r="W4373" s="35">
        <f>'EPD information'!$Z$16*Tabell2[[#This Row],[Weight (kg)]]</f>
        <v>3.9215000000000007E-4</v>
      </c>
      <c r="X4373" s="35">
        <f>'EPD information'!$AA$16*Tabell2[[#This Row],[Weight (kg)]]</f>
        <v>-1.8754999999999999</v>
      </c>
      <c r="Y4373" s="18">
        <f>'EPD information'!$AB$16*Tabell2[[#This Row],[Weight (kg)]]</f>
        <v>5.2080000000000002</v>
      </c>
      <c r="Z4373" s="18">
        <f>'EPD information'!$AC$16*Tabell2[[#This Row],[Weight (kg)]]</f>
        <v>9.1295000000000001E-2</v>
      </c>
      <c r="AA4373" s="18">
        <f>'EPD information'!$AD$16*Tabell2[[#This Row],[Weight (kg)]]</f>
        <v>1.14235E-2</v>
      </c>
      <c r="AB4373" s="18" t="s">
        <v>48</v>
      </c>
      <c r="AC4373" s="18">
        <f>'EPD information'!$AF$16*Tabell2[[#This Row],[Weight (kg)]]</f>
        <v>7.2074999999999995E-3</v>
      </c>
      <c r="AD4373" s="18">
        <f>'EPD information'!$AG$16*Tabell2[[#This Row],[Weight (kg)]]</f>
        <v>0.24024999999999999</v>
      </c>
      <c r="AE4373" s="18">
        <f>'EPD information'!$AH$16*Tabell2[[#This Row],[Weight (kg)]]</f>
        <v>3.8440000000000002E-4</v>
      </c>
      <c r="AF4373" s="21">
        <f>'EPD information'!$AI$16*Tabell2[[#This Row],[Weight (kg)]]</f>
        <v>-1.7825</v>
      </c>
    </row>
    <row r="4374" spans="1:32" ht="28.5" x14ac:dyDescent="0.2">
      <c r="A4374" s="36" t="s">
        <v>289</v>
      </c>
      <c r="B4374" s="37" t="s">
        <v>290</v>
      </c>
      <c r="C4374" s="38">
        <v>276885</v>
      </c>
      <c r="D4374" s="39">
        <v>7319662768856</v>
      </c>
      <c r="E4374" s="37" t="s">
        <v>46</v>
      </c>
      <c r="F4374" s="40">
        <v>355</v>
      </c>
      <c r="G4374" s="37">
        <v>63</v>
      </c>
      <c r="H4374" s="41">
        <v>0.21</v>
      </c>
      <c r="I4374" s="35">
        <f>'EPD information'!$L$16*Tabell2[[#This Row],[Weight (kg)]]</f>
        <v>0.71609999999999996</v>
      </c>
      <c r="J4374" s="22">
        <f>'EPD information'!$M$16*Tabell2[[#This Row],[Weight (kg)]]</f>
        <v>1.2473999999999999E-2</v>
      </c>
      <c r="K4374" s="22">
        <f>'EPD information'!$N$16*Tabell2[[#This Row],[Weight (kg)]]</f>
        <v>1.4804999999999998E-3</v>
      </c>
      <c r="L4374" s="22">
        <f>'EPD information'!$O$16*Tabell2[[#This Row],[Weight (kg)]]</f>
        <v>0</v>
      </c>
      <c r="M4374" s="22">
        <f>'EPD information'!$P$16*Tabell2[[#This Row],[Weight (kg)]]</f>
        <v>9.8700000000000003E-4</v>
      </c>
      <c r="N4374" s="22">
        <f>'EPD information'!$Q$16*Tabell2[[#This Row],[Weight (kg)]]</f>
        <v>3.2759999999999997E-2</v>
      </c>
      <c r="O4374" s="22">
        <f>'EPD information'!$R$16*Tabell2[[#This Row],[Weight (kg)]]</f>
        <v>5.3130000000000001E-5</v>
      </c>
      <c r="P4374" s="22">
        <f>'EPD information'!$S$16*Tabell2[[#This Row],[Weight (kg)]]</f>
        <v>-0.25409999999999999</v>
      </c>
      <c r="Q4374" s="35">
        <f>'Product specific GWP'!$T$16*Tabell2[[#This Row],[Weight (kg)]]</f>
        <v>9.1769999999999994E-3</v>
      </c>
      <c r="R4374" s="35" t="s">
        <v>48</v>
      </c>
      <c r="S4374" s="35">
        <f>'EPD information'!$V$16*Tabell2[[#This Row],[Weight (kg)]]</f>
        <v>1.4804999999999998E-3</v>
      </c>
      <c r="T4374" s="35" t="str">
        <f>'EPD information'!$W$16</f>
        <v>ND</v>
      </c>
      <c r="U4374" s="35">
        <f>'EPD information'!$X$16*Tabell2[[#This Row],[Weight (kg)]]</f>
        <v>9.8700000000000003E-4</v>
      </c>
      <c r="V4374" s="35">
        <f>'EPD information'!$Y$16*Tabell2[[#This Row],[Weight (kg)]]</f>
        <v>3.2759999999999997E-2</v>
      </c>
      <c r="W4374" s="35">
        <f>'EPD information'!$Z$16*Tabell2[[#This Row],[Weight (kg)]]</f>
        <v>5.3130000000000001E-5</v>
      </c>
      <c r="X4374" s="35">
        <f>'EPD information'!$AA$16*Tabell2[[#This Row],[Weight (kg)]]</f>
        <v>-0.25409999999999999</v>
      </c>
      <c r="Y4374" s="18">
        <f>'EPD information'!$AB$16*Tabell2[[#This Row],[Weight (kg)]]</f>
        <v>0.70559999999999989</v>
      </c>
      <c r="Z4374" s="18">
        <f>'EPD information'!$AC$16*Tabell2[[#This Row],[Weight (kg)]]</f>
        <v>1.2369E-2</v>
      </c>
      <c r="AA4374" s="18">
        <f>'EPD information'!$AD$16*Tabell2[[#This Row],[Weight (kg)]]</f>
        <v>1.5476999999999999E-3</v>
      </c>
      <c r="AB4374" s="18" t="s">
        <v>48</v>
      </c>
      <c r="AC4374" s="18">
        <f>'EPD information'!$AF$16*Tabell2[[#This Row],[Weight (kg)]]</f>
        <v>9.7649999999999994E-4</v>
      </c>
      <c r="AD4374" s="18">
        <f>'EPD information'!$AG$16*Tabell2[[#This Row],[Weight (kg)]]</f>
        <v>3.2549999999999996E-2</v>
      </c>
      <c r="AE4374" s="18">
        <f>'EPD information'!$AH$16*Tabell2[[#This Row],[Weight (kg)]]</f>
        <v>5.2080000000000003E-5</v>
      </c>
      <c r="AF4374" s="21">
        <f>'EPD information'!$AI$16*Tabell2[[#This Row],[Weight (kg)]]</f>
        <v>-0.24149999999999996</v>
      </c>
    </row>
    <row r="4375" spans="1:32" ht="28.5" x14ac:dyDescent="0.2">
      <c r="A4375" s="36" t="s">
        <v>289</v>
      </c>
      <c r="B4375" s="37" t="s">
        <v>290</v>
      </c>
      <c r="C4375" s="38">
        <v>276888</v>
      </c>
      <c r="D4375" s="39">
        <v>7319662768887</v>
      </c>
      <c r="E4375" s="37" t="s">
        <v>46</v>
      </c>
      <c r="F4375" s="40">
        <v>355</v>
      </c>
      <c r="G4375" s="37">
        <v>112</v>
      </c>
      <c r="H4375" s="41">
        <v>0.28000000000000003</v>
      </c>
      <c r="I4375" s="35">
        <f>'EPD information'!$L$16*Tabell2[[#This Row],[Weight (kg)]]</f>
        <v>0.95480000000000009</v>
      </c>
      <c r="J4375" s="22">
        <f>'EPD information'!$M$16*Tabell2[[#This Row],[Weight (kg)]]</f>
        <v>1.6632000000000001E-2</v>
      </c>
      <c r="K4375" s="22">
        <f>'EPD information'!$N$16*Tabell2[[#This Row],[Weight (kg)]]</f>
        <v>1.9740000000000001E-3</v>
      </c>
      <c r="L4375" s="22">
        <f>'EPD information'!$O$16*Tabell2[[#This Row],[Weight (kg)]]</f>
        <v>0</v>
      </c>
      <c r="M4375" s="22">
        <f>'EPD information'!$P$16*Tabell2[[#This Row],[Weight (kg)]]</f>
        <v>1.3160000000000001E-3</v>
      </c>
      <c r="N4375" s="22">
        <f>'EPD information'!$Q$16*Tabell2[[#This Row],[Weight (kg)]]</f>
        <v>4.3680000000000004E-2</v>
      </c>
      <c r="O4375" s="22">
        <f>'EPD information'!$R$16*Tabell2[[#This Row],[Weight (kg)]]</f>
        <v>7.084000000000002E-5</v>
      </c>
      <c r="P4375" s="22">
        <f>'EPD information'!$S$16*Tabell2[[#This Row],[Weight (kg)]]</f>
        <v>-0.33880000000000005</v>
      </c>
      <c r="Q4375" s="35">
        <f>'Product specific GWP'!$T$16*Tabell2[[#This Row],[Weight (kg)]]</f>
        <v>1.2236000000000002E-2</v>
      </c>
      <c r="R4375" s="35" t="s">
        <v>48</v>
      </c>
      <c r="S4375" s="35">
        <f>'EPD information'!$V$16*Tabell2[[#This Row],[Weight (kg)]]</f>
        <v>1.9740000000000001E-3</v>
      </c>
      <c r="T4375" s="35" t="str">
        <f>'EPD information'!$W$16</f>
        <v>ND</v>
      </c>
      <c r="U4375" s="35">
        <f>'EPD information'!$X$16*Tabell2[[#This Row],[Weight (kg)]]</f>
        <v>1.3160000000000001E-3</v>
      </c>
      <c r="V4375" s="35">
        <f>'EPD information'!$Y$16*Tabell2[[#This Row],[Weight (kg)]]</f>
        <v>4.3680000000000004E-2</v>
      </c>
      <c r="W4375" s="35">
        <f>'EPD information'!$Z$16*Tabell2[[#This Row],[Weight (kg)]]</f>
        <v>7.084000000000002E-5</v>
      </c>
      <c r="X4375" s="35">
        <f>'EPD information'!$AA$16*Tabell2[[#This Row],[Weight (kg)]]</f>
        <v>-0.33880000000000005</v>
      </c>
      <c r="Y4375" s="18">
        <f>'EPD information'!$AB$16*Tabell2[[#This Row],[Weight (kg)]]</f>
        <v>0.94080000000000008</v>
      </c>
      <c r="Z4375" s="18">
        <f>'EPD information'!$AC$16*Tabell2[[#This Row],[Weight (kg)]]</f>
        <v>1.6492000000000003E-2</v>
      </c>
      <c r="AA4375" s="18">
        <f>'EPD information'!$AD$16*Tabell2[[#This Row],[Weight (kg)]]</f>
        <v>2.0636000000000001E-3</v>
      </c>
      <c r="AB4375" s="18" t="s">
        <v>48</v>
      </c>
      <c r="AC4375" s="18">
        <f>'EPD information'!$AF$16*Tabell2[[#This Row],[Weight (kg)]]</f>
        <v>1.302E-3</v>
      </c>
      <c r="AD4375" s="18">
        <f>'EPD information'!$AG$16*Tabell2[[#This Row],[Weight (kg)]]</f>
        <v>4.3400000000000001E-2</v>
      </c>
      <c r="AE4375" s="18">
        <f>'EPD information'!$AH$16*Tabell2[[#This Row],[Weight (kg)]]</f>
        <v>6.9440000000000013E-5</v>
      </c>
      <c r="AF4375" s="21">
        <f>'EPD information'!$AI$16*Tabell2[[#This Row],[Weight (kg)]]</f>
        <v>-0.32200000000000001</v>
      </c>
    </row>
    <row r="4376" spans="1:32" ht="28.5" x14ac:dyDescent="0.2">
      <c r="A4376" s="36" t="s">
        <v>289</v>
      </c>
      <c r="B4376" s="37" t="s">
        <v>290</v>
      </c>
      <c r="C4376" s="38">
        <v>776171</v>
      </c>
      <c r="D4376" s="39">
        <v>7319667761715</v>
      </c>
      <c r="E4376" s="37" t="s">
        <v>46</v>
      </c>
      <c r="F4376" s="40">
        <v>355</v>
      </c>
      <c r="G4376" s="37">
        <v>125</v>
      </c>
      <c r="H4376" s="41">
        <v>0.36</v>
      </c>
      <c r="I4376" s="35">
        <f>'EPD information'!$L$16*Tabell2[[#This Row],[Weight (kg)]]</f>
        <v>1.2276</v>
      </c>
      <c r="J4376" s="22">
        <f>'EPD information'!$M$16*Tabell2[[#This Row],[Weight (kg)]]</f>
        <v>2.1384E-2</v>
      </c>
      <c r="K4376" s="22">
        <f>'EPD information'!$N$16*Tabell2[[#This Row],[Weight (kg)]]</f>
        <v>2.5379999999999999E-3</v>
      </c>
      <c r="L4376" s="22">
        <f>'EPD information'!$O$16*Tabell2[[#This Row],[Weight (kg)]]</f>
        <v>0</v>
      </c>
      <c r="M4376" s="22">
        <f>'EPD information'!$P$16*Tabell2[[#This Row],[Weight (kg)]]</f>
        <v>1.6919999999999999E-3</v>
      </c>
      <c r="N4376" s="22">
        <f>'EPD information'!$Q$16*Tabell2[[#This Row],[Weight (kg)]]</f>
        <v>5.6159999999999995E-2</v>
      </c>
      <c r="O4376" s="22">
        <f>'EPD information'!$R$16*Tabell2[[#This Row],[Weight (kg)]]</f>
        <v>9.1080000000000002E-5</v>
      </c>
      <c r="P4376" s="22">
        <f>'EPD information'!$S$16*Tabell2[[#This Row],[Weight (kg)]]</f>
        <v>-0.43559999999999999</v>
      </c>
      <c r="Q4376" s="35">
        <f>'Product specific GWP'!$T$16*Tabell2[[#This Row],[Weight (kg)]]</f>
        <v>1.5731999999999999E-2</v>
      </c>
      <c r="R4376" s="35" t="s">
        <v>48</v>
      </c>
      <c r="S4376" s="35">
        <f>'EPD information'!$V$16*Tabell2[[#This Row],[Weight (kg)]]</f>
        <v>2.5379999999999999E-3</v>
      </c>
      <c r="T4376" s="35" t="str">
        <f>'EPD information'!$W$16</f>
        <v>ND</v>
      </c>
      <c r="U4376" s="35">
        <f>'EPD information'!$X$16*Tabell2[[#This Row],[Weight (kg)]]</f>
        <v>1.6919999999999999E-3</v>
      </c>
      <c r="V4376" s="35">
        <f>'EPD information'!$Y$16*Tabell2[[#This Row],[Weight (kg)]]</f>
        <v>5.6159999999999995E-2</v>
      </c>
      <c r="W4376" s="35">
        <f>'EPD information'!$Z$16*Tabell2[[#This Row],[Weight (kg)]]</f>
        <v>9.1080000000000002E-5</v>
      </c>
      <c r="X4376" s="35">
        <f>'EPD information'!$AA$16*Tabell2[[#This Row],[Weight (kg)]]</f>
        <v>-0.43559999999999999</v>
      </c>
      <c r="Y4376" s="18">
        <f>'EPD information'!$AB$16*Tabell2[[#This Row],[Weight (kg)]]</f>
        <v>1.2096</v>
      </c>
      <c r="Z4376" s="18">
        <f>'EPD information'!$AC$16*Tabell2[[#This Row],[Weight (kg)]]</f>
        <v>2.1204000000000001E-2</v>
      </c>
      <c r="AA4376" s="18">
        <f>'EPD information'!$AD$16*Tabell2[[#This Row],[Weight (kg)]]</f>
        <v>2.6531999999999997E-3</v>
      </c>
      <c r="AB4376" s="18" t="s">
        <v>48</v>
      </c>
      <c r="AC4376" s="18">
        <f>'EPD information'!$AF$16*Tabell2[[#This Row],[Weight (kg)]]</f>
        <v>1.6739999999999997E-3</v>
      </c>
      <c r="AD4376" s="18">
        <f>'EPD information'!$AG$16*Tabell2[[#This Row],[Weight (kg)]]</f>
        <v>5.5799999999999995E-2</v>
      </c>
      <c r="AE4376" s="18">
        <f>'EPD information'!$AH$16*Tabell2[[#This Row],[Weight (kg)]]</f>
        <v>8.9279999999999999E-5</v>
      </c>
      <c r="AF4376" s="21">
        <f>'EPD information'!$AI$16*Tabell2[[#This Row],[Weight (kg)]]</f>
        <v>-0.41399999999999998</v>
      </c>
    </row>
    <row r="4377" spans="1:32" ht="28.5" x14ac:dyDescent="0.2">
      <c r="A4377" s="36" t="s">
        <v>289</v>
      </c>
      <c r="B4377" s="37" t="s">
        <v>290</v>
      </c>
      <c r="C4377" s="38">
        <v>776173</v>
      </c>
      <c r="D4377" s="39">
        <v>7319667761739</v>
      </c>
      <c r="E4377" s="37" t="s">
        <v>46</v>
      </c>
      <c r="F4377" s="40">
        <v>355</v>
      </c>
      <c r="G4377" s="37">
        <v>150</v>
      </c>
      <c r="H4377" s="41">
        <v>0.5</v>
      </c>
      <c r="I4377" s="35">
        <f>'EPD information'!$L$16*Tabell2[[#This Row],[Weight (kg)]]</f>
        <v>1.7050000000000001</v>
      </c>
      <c r="J4377" s="22">
        <f>'EPD information'!$M$16*Tabell2[[#This Row],[Weight (kg)]]</f>
        <v>2.9700000000000001E-2</v>
      </c>
      <c r="K4377" s="22">
        <f>'EPD information'!$N$16*Tabell2[[#This Row],[Weight (kg)]]</f>
        <v>3.5249999999999999E-3</v>
      </c>
      <c r="L4377" s="22">
        <f>'EPD information'!$O$16*Tabell2[[#This Row],[Weight (kg)]]</f>
        <v>0</v>
      </c>
      <c r="M4377" s="22">
        <f>'EPD information'!$P$16*Tabell2[[#This Row],[Weight (kg)]]</f>
        <v>2.3500000000000001E-3</v>
      </c>
      <c r="N4377" s="22">
        <f>'EPD information'!$Q$16*Tabell2[[#This Row],[Weight (kg)]]</f>
        <v>7.8E-2</v>
      </c>
      <c r="O4377" s="22">
        <f>'EPD information'!$R$16*Tabell2[[#This Row],[Weight (kg)]]</f>
        <v>1.2650000000000001E-4</v>
      </c>
      <c r="P4377" s="22">
        <f>'EPD information'!$S$16*Tabell2[[#This Row],[Weight (kg)]]</f>
        <v>-0.60499999999999998</v>
      </c>
      <c r="Q4377" s="35">
        <f>'Product specific GWP'!$T$16*Tabell2[[#This Row],[Weight (kg)]]</f>
        <v>2.1850000000000001E-2</v>
      </c>
      <c r="R4377" s="35" t="s">
        <v>48</v>
      </c>
      <c r="S4377" s="35">
        <f>'EPD information'!$V$16*Tabell2[[#This Row],[Weight (kg)]]</f>
        <v>3.5249999999999999E-3</v>
      </c>
      <c r="T4377" s="35" t="str">
        <f>'EPD information'!$W$16</f>
        <v>ND</v>
      </c>
      <c r="U4377" s="35">
        <f>'EPD information'!$X$16*Tabell2[[#This Row],[Weight (kg)]]</f>
        <v>2.3500000000000001E-3</v>
      </c>
      <c r="V4377" s="35">
        <f>'EPD information'!$Y$16*Tabell2[[#This Row],[Weight (kg)]]</f>
        <v>7.8E-2</v>
      </c>
      <c r="W4377" s="35">
        <f>'EPD information'!$Z$16*Tabell2[[#This Row],[Weight (kg)]]</f>
        <v>1.2650000000000001E-4</v>
      </c>
      <c r="X4377" s="35">
        <f>'EPD information'!$AA$16*Tabell2[[#This Row],[Weight (kg)]]</f>
        <v>-0.60499999999999998</v>
      </c>
      <c r="Y4377" s="18">
        <f>'EPD information'!$AB$16*Tabell2[[#This Row],[Weight (kg)]]</f>
        <v>1.68</v>
      </c>
      <c r="Z4377" s="18">
        <f>'EPD information'!$AC$16*Tabell2[[#This Row],[Weight (kg)]]</f>
        <v>2.945E-2</v>
      </c>
      <c r="AA4377" s="18">
        <f>'EPD information'!$AD$16*Tabell2[[#This Row],[Weight (kg)]]</f>
        <v>3.6849999999999999E-3</v>
      </c>
      <c r="AB4377" s="18" t="s">
        <v>48</v>
      </c>
      <c r="AC4377" s="18">
        <f>'EPD information'!$AF$16*Tabell2[[#This Row],[Weight (kg)]]</f>
        <v>2.3249999999999998E-3</v>
      </c>
      <c r="AD4377" s="18">
        <f>'EPD information'!$AG$16*Tabell2[[#This Row],[Weight (kg)]]</f>
        <v>7.7499999999999999E-2</v>
      </c>
      <c r="AE4377" s="18">
        <f>'EPD information'!$AH$16*Tabell2[[#This Row],[Weight (kg)]]</f>
        <v>1.2400000000000001E-4</v>
      </c>
      <c r="AF4377" s="21">
        <f>'EPD information'!$AI$16*Tabell2[[#This Row],[Weight (kg)]]</f>
        <v>-0.57499999999999996</v>
      </c>
    </row>
    <row r="4378" spans="1:32" ht="28.5" x14ac:dyDescent="0.2">
      <c r="A4378" s="36" t="s">
        <v>289</v>
      </c>
      <c r="B4378" s="37" t="s">
        <v>290</v>
      </c>
      <c r="C4378" s="38">
        <v>776175</v>
      </c>
      <c r="D4378" s="39">
        <v>7319667761753</v>
      </c>
      <c r="E4378" s="37" t="s">
        <v>46</v>
      </c>
      <c r="F4378" s="40">
        <v>355</v>
      </c>
      <c r="G4378" s="37">
        <v>160</v>
      </c>
      <c r="H4378" s="41">
        <v>0.55000000000000004</v>
      </c>
      <c r="I4378" s="35">
        <f>'EPD information'!$L$16*Tabell2[[#This Row],[Weight (kg)]]</f>
        <v>1.8755000000000002</v>
      </c>
      <c r="J4378" s="22">
        <f>'EPD information'!$M$16*Tabell2[[#This Row],[Weight (kg)]]</f>
        <v>3.2670000000000005E-2</v>
      </c>
      <c r="K4378" s="22">
        <f>'EPD information'!$N$16*Tabell2[[#This Row],[Weight (kg)]]</f>
        <v>3.8775000000000003E-3</v>
      </c>
      <c r="L4378" s="22">
        <f>'EPD information'!$O$16*Tabell2[[#This Row],[Weight (kg)]]</f>
        <v>0</v>
      </c>
      <c r="M4378" s="22">
        <f>'EPD information'!$P$16*Tabell2[[#This Row],[Weight (kg)]]</f>
        <v>2.5850000000000005E-3</v>
      </c>
      <c r="N4378" s="22">
        <f>'EPD information'!$Q$16*Tabell2[[#This Row],[Weight (kg)]]</f>
        <v>8.5800000000000001E-2</v>
      </c>
      <c r="O4378" s="22">
        <f>'EPD information'!$R$16*Tabell2[[#This Row],[Weight (kg)]]</f>
        <v>1.3915000000000002E-4</v>
      </c>
      <c r="P4378" s="22">
        <f>'EPD information'!$S$16*Tabell2[[#This Row],[Weight (kg)]]</f>
        <v>-0.66549999999999998</v>
      </c>
      <c r="Q4378" s="35">
        <f>'Product specific GWP'!$T$16*Tabell2[[#This Row],[Weight (kg)]]</f>
        <v>2.4035000000000004E-2</v>
      </c>
      <c r="R4378" s="35" t="s">
        <v>48</v>
      </c>
      <c r="S4378" s="35">
        <f>'EPD information'!$V$16*Tabell2[[#This Row],[Weight (kg)]]</f>
        <v>3.8775000000000003E-3</v>
      </c>
      <c r="T4378" s="35" t="str">
        <f>'EPD information'!$W$16</f>
        <v>ND</v>
      </c>
      <c r="U4378" s="35">
        <f>'EPD information'!$X$16*Tabell2[[#This Row],[Weight (kg)]]</f>
        <v>2.5850000000000005E-3</v>
      </c>
      <c r="V4378" s="35">
        <f>'EPD information'!$Y$16*Tabell2[[#This Row],[Weight (kg)]]</f>
        <v>8.5800000000000001E-2</v>
      </c>
      <c r="W4378" s="35">
        <f>'EPD information'!$Z$16*Tabell2[[#This Row],[Weight (kg)]]</f>
        <v>1.3915000000000002E-4</v>
      </c>
      <c r="X4378" s="35">
        <f>'EPD information'!$AA$16*Tabell2[[#This Row],[Weight (kg)]]</f>
        <v>-0.66549999999999998</v>
      </c>
      <c r="Y4378" s="18">
        <f>'EPD information'!$AB$16*Tabell2[[#This Row],[Weight (kg)]]</f>
        <v>1.8480000000000001</v>
      </c>
      <c r="Z4378" s="18">
        <f>'EPD information'!$AC$16*Tabell2[[#This Row],[Weight (kg)]]</f>
        <v>3.2395E-2</v>
      </c>
      <c r="AA4378" s="18">
        <f>'EPD information'!$AD$16*Tabell2[[#This Row],[Weight (kg)]]</f>
        <v>4.0534999999999998E-3</v>
      </c>
      <c r="AB4378" s="18" t="s">
        <v>48</v>
      </c>
      <c r="AC4378" s="18">
        <f>'EPD information'!$AF$16*Tabell2[[#This Row],[Weight (kg)]]</f>
        <v>2.5574999999999999E-3</v>
      </c>
      <c r="AD4378" s="18">
        <f>'EPD information'!$AG$16*Tabell2[[#This Row],[Weight (kg)]]</f>
        <v>8.5250000000000006E-2</v>
      </c>
      <c r="AE4378" s="18">
        <f>'EPD information'!$AH$16*Tabell2[[#This Row],[Weight (kg)]]</f>
        <v>1.3640000000000001E-4</v>
      </c>
      <c r="AF4378" s="21">
        <f>'EPD information'!$AI$16*Tabell2[[#This Row],[Weight (kg)]]</f>
        <v>-0.63249999999999995</v>
      </c>
    </row>
    <row r="4379" spans="1:32" ht="28.5" x14ac:dyDescent="0.2">
      <c r="A4379" s="36" t="s">
        <v>289</v>
      </c>
      <c r="B4379" s="37" t="s">
        <v>290</v>
      </c>
      <c r="C4379" s="38">
        <v>776176</v>
      </c>
      <c r="D4379" s="39">
        <v>7319667761760</v>
      </c>
      <c r="E4379" s="37" t="s">
        <v>46</v>
      </c>
      <c r="F4379" s="40">
        <v>355</v>
      </c>
      <c r="G4379" s="37">
        <v>180</v>
      </c>
      <c r="H4379" s="41">
        <v>0.65</v>
      </c>
      <c r="I4379" s="35">
        <f>'EPD information'!$L$16*Tabell2[[#This Row],[Weight (kg)]]</f>
        <v>2.2165000000000004</v>
      </c>
      <c r="J4379" s="22">
        <f>'EPD information'!$M$16*Tabell2[[#This Row],[Weight (kg)]]</f>
        <v>3.8610000000000005E-2</v>
      </c>
      <c r="K4379" s="22">
        <f>'EPD information'!$N$16*Tabell2[[#This Row],[Weight (kg)]]</f>
        <v>4.5824999999999998E-3</v>
      </c>
      <c r="L4379" s="22">
        <f>'EPD information'!$O$16*Tabell2[[#This Row],[Weight (kg)]]</f>
        <v>0</v>
      </c>
      <c r="M4379" s="22">
        <f>'EPD information'!$P$16*Tabell2[[#This Row],[Weight (kg)]]</f>
        <v>3.0550000000000004E-3</v>
      </c>
      <c r="N4379" s="22">
        <f>'EPD information'!$Q$16*Tabell2[[#This Row],[Weight (kg)]]</f>
        <v>0.1014</v>
      </c>
      <c r="O4379" s="22">
        <f>'EPD information'!$R$16*Tabell2[[#This Row],[Weight (kg)]]</f>
        <v>1.6445000000000001E-4</v>
      </c>
      <c r="P4379" s="22">
        <f>'EPD information'!$S$16*Tabell2[[#This Row],[Weight (kg)]]</f>
        <v>-0.78649999999999998</v>
      </c>
      <c r="Q4379" s="35">
        <f>'Product specific GWP'!$T$16*Tabell2[[#This Row],[Weight (kg)]]</f>
        <v>2.8405000000000003E-2</v>
      </c>
      <c r="R4379" s="35" t="s">
        <v>48</v>
      </c>
      <c r="S4379" s="35">
        <f>'EPD information'!$V$16*Tabell2[[#This Row],[Weight (kg)]]</f>
        <v>4.5824999999999998E-3</v>
      </c>
      <c r="T4379" s="35" t="str">
        <f>'EPD information'!$W$16</f>
        <v>ND</v>
      </c>
      <c r="U4379" s="35">
        <f>'EPD information'!$X$16*Tabell2[[#This Row],[Weight (kg)]]</f>
        <v>3.0550000000000004E-3</v>
      </c>
      <c r="V4379" s="35">
        <f>'EPD information'!$Y$16*Tabell2[[#This Row],[Weight (kg)]]</f>
        <v>0.1014</v>
      </c>
      <c r="W4379" s="35">
        <f>'EPD information'!$Z$16*Tabell2[[#This Row],[Weight (kg)]]</f>
        <v>1.6445000000000001E-4</v>
      </c>
      <c r="X4379" s="35">
        <f>'EPD information'!$AA$16*Tabell2[[#This Row],[Weight (kg)]]</f>
        <v>-0.78649999999999998</v>
      </c>
      <c r="Y4379" s="18">
        <f>'EPD information'!$AB$16*Tabell2[[#This Row],[Weight (kg)]]</f>
        <v>2.1840000000000002</v>
      </c>
      <c r="Z4379" s="18">
        <f>'EPD information'!$AC$16*Tabell2[[#This Row],[Weight (kg)]]</f>
        <v>3.8285E-2</v>
      </c>
      <c r="AA4379" s="18">
        <f>'EPD information'!$AD$16*Tabell2[[#This Row],[Weight (kg)]]</f>
        <v>4.7904999999999996E-3</v>
      </c>
      <c r="AB4379" s="18" t="s">
        <v>48</v>
      </c>
      <c r="AC4379" s="18">
        <f>'EPD information'!$AF$16*Tabell2[[#This Row],[Weight (kg)]]</f>
        <v>3.0225E-3</v>
      </c>
      <c r="AD4379" s="18">
        <f>'EPD information'!$AG$16*Tabell2[[#This Row],[Weight (kg)]]</f>
        <v>0.10075000000000001</v>
      </c>
      <c r="AE4379" s="18">
        <f>'EPD information'!$AH$16*Tabell2[[#This Row],[Weight (kg)]]</f>
        <v>1.6120000000000002E-4</v>
      </c>
      <c r="AF4379" s="21">
        <f>'EPD information'!$AI$16*Tabell2[[#This Row],[Weight (kg)]]</f>
        <v>-0.74749999999999994</v>
      </c>
    </row>
    <row r="4380" spans="1:32" ht="28.5" x14ac:dyDescent="0.2">
      <c r="A4380" s="36" t="s">
        <v>289</v>
      </c>
      <c r="B4380" s="37" t="s">
        <v>290</v>
      </c>
      <c r="C4380" s="38">
        <v>776178</v>
      </c>
      <c r="D4380" s="39">
        <v>7319667761784</v>
      </c>
      <c r="E4380" s="37" t="s">
        <v>46</v>
      </c>
      <c r="F4380" s="40">
        <v>355</v>
      </c>
      <c r="G4380" s="37">
        <v>200</v>
      </c>
      <c r="H4380" s="41">
        <v>0.82</v>
      </c>
      <c r="I4380" s="35">
        <f>'EPD information'!$L$16*Tabell2[[#This Row],[Weight (kg)]]</f>
        <v>2.7961999999999998</v>
      </c>
      <c r="J4380" s="22">
        <f>'EPD information'!$M$16*Tabell2[[#This Row],[Weight (kg)]]</f>
        <v>4.8708000000000001E-2</v>
      </c>
      <c r="K4380" s="22">
        <f>'EPD information'!$N$16*Tabell2[[#This Row],[Weight (kg)]]</f>
        <v>5.7809999999999997E-3</v>
      </c>
      <c r="L4380" s="22">
        <f>'EPD information'!$O$16*Tabell2[[#This Row],[Weight (kg)]]</f>
        <v>0</v>
      </c>
      <c r="M4380" s="22">
        <f>'EPD information'!$P$16*Tabell2[[#This Row],[Weight (kg)]]</f>
        <v>3.8539999999999998E-3</v>
      </c>
      <c r="N4380" s="22">
        <f>'EPD information'!$Q$16*Tabell2[[#This Row],[Weight (kg)]]</f>
        <v>0.12792000000000001</v>
      </c>
      <c r="O4380" s="22">
        <f>'EPD information'!$R$16*Tabell2[[#This Row],[Weight (kg)]]</f>
        <v>2.0746E-4</v>
      </c>
      <c r="P4380" s="22">
        <f>'EPD information'!$S$16*Tabell2[[#This Row],[Weight (kg)]]</f>
        <v>-0.99219999999999986</v>
      </c>
      <c r="Q4380" s="35">
        <f>'Product specific GWP'!$T$16*Tabell2[[#This Row],[Weight (kg)]]</f>
        <v>3.5833999999999998E-2</v>
      </c>
      <c r="R4380" s="35" t="s">
        <v>48</v>
      </c>
      <c r="S4380" s="35">
        <f>'EPD information'!$V$16*Tabell2[[#This Row],[Weight (kg)]]</f>
        <v>5.7809999999999997E-3</v>
      </c>
      <c r="T4380" s="35" t="str">
        <f>'EPD information'!$W$16</f>
        <v>ND</v>
      </c>
      <c r="U4380" s="35">
        <f>'EPD information'!$X$16*Tabell2[[#This Row],[Weight (kg)]]</f>
        <v>3.8539999999999998E-3</v>
      </c>
      <c r="V4380" s="35">
        <f>'EPD information'!$Y$16*Tabell2[[#This Row],[Weight (kg)]]</f>
        <v>0.12792000000000001</v>
      </c>
      <c r="W4380" s="35">
        <f>'EPD information'!$Z$16*Tabell2[[#This Row],[Weight (kg)]]</f>
        <v>2.0746E-4</v>
      </c>
      <c r="X4380" s="35">
        <f>'EPD information'!$AA$16*Tabell2[[#This Row],[Weight (kg)]]</f>
        <v>-0.99219999999999986</v>
      </c>
      <c r="Y4380" s="18">
        <f>'EPD information'!$AB$16*Tabell2[[#This Row],[Weight (kg)]]</f>
        <v>2.7551999999999999</v>
      </c>
      <c r="Z4380" s="18">
        <f>'EPD information'!$AC$16*Tabell2[[#This Row],[Weight (kg)]]</f>
        <v>4.8298000000000001E-2</v>
      </c>
      <c r="AA4380" s="18">
        <f>'EPD information'!$AD$16*Tabell2[[#This Row],[Weight (kg)]]</f>
        <v>6.0433999999999991E-3</v>
      </c>
      <c r="AB4380" s="18" t="s">
        <v>48</v>
      </c>
      <c r="AC4380" s="18">
        <f>'EPD information'!$AF$16*Tabell2[[#This Row],[Weight (kg)]]</f>
        <v>3.8129999999999995E-3</v>
      </c>
      <c r="AD4380" s="18">
        <f>'EPD information'!$AG$16*Tabell2[[#This Row],[Weight (kg)]]</f>
        <v>0.12709999999999999</v>
      </c>
      <c r="AE4380" s="18">
        <f>'EPD information'!$AH$16*Tabell2[[#This Row],[Weight (kg)]]</f>
        <v>2.0336E-4</v>
      </c>
      <c r="AF4380" s="21">
        <f>'EPD information'!$AI$16*Tabell2[[#This Row],[Weight (kg)]]</f>
        <v>-0.94299999999999984</v>
      </c>
    </row>
    <row r="4381" spans="1:32" ht="28.5" x14ac:dyDescent="0.2">
      <c r="A4381" s="36" t="s">
        <v>289</v>
      </c>
      <c r="B4381" s="37" t="s">
        <v>290</v>
      </c>
      <c r="C4381" s="38">
        <v>776179</v>
      </c>
      <c r="D4381" s="39">
        <v>7319667761791</v>
      </c>
      <c r="E4381" s="37" t="s">
        <v>46</v>
      </c>
      <c r="F4381" s="40">
        <v>355</v>
      </c>
      <c r="G4381" s="37">
        <v>224</v>
      </c>
      <c r="H4381" s="41">
        <v>0.95</v>
      </c>
      <c r="I4381" s="35">
        <f>'EPD information'!$L$16*Tabell2[[#This Row],[Weight (kg)]]</f>
        <v>3.2395</v>
      </c>
      <c r="J4381" s="22">
        <f>'EPD information'!$M$16*Tabell2[[#This Row],[Weight (kg)]]</f>
        <v>5.6430000000000001E-2</v>
      </c>
      <c r="K4381" s="22">
        <f>'EPD information'!$N$16*Tabell2[[#This Row],[Weight (kg)]]</f>
        <v>6.6974999999999995E-3</v>
      </c>
      <c r="L4381" s="22">
        <f>'EPD information'!$O$16*Tabell2[[#This Row],[Weight (kg)]]</f>
        <v>0</v>
      </c>
      <c r="M4381" s="22">
        <f>'EPD information'!$P$16*Tabell2[[#This Row],[Weight (kg)]]</f>
        <v>4.4650000000000002E-3</v>
      </c>
      <c r="N4381" s="22">
        <f>'EPD information'!$Q$16*Tabell2[[#This Row],[Weight (kg)]]</f>
        <v>0.1482</v>
      </c>
      <c r="O4381" s="22">
        <f>'EPD information'!$R$16*Tabell2[[#This Row],[Weight (kg)]]</f>
        <v>2.4035000000000001E-4</v>
      </c>
      <c r="P4381" s="22">
        <f>'EPD information'!$S$16*Tabell2[[#This Row],[Weight (kg)]]</f>
        <v>-1.1495</v>
      </c>
      <c r="Q4381" s="35">
        <f>'Product specific GWP'!$T$16*Tabell2[[#This Row],[Weight (kg)]]</f>
        <v>4.1515000000000003E-2</v>
      </c>
      <c r="R4381" s="35" t="s">
        <v>48</v>
      </c>
      <c r="S4381" s="35">
        <f>'EPD information'!$V$16*Tabell2[[#This Row],[Weight (kg)]]</f>
        <v>6.6974999999999995E-3</v>
      </c>
      <c r="T4381" s="35" t="str">
        <f>'EPD information'!$W$16</f>
        <v>ND</v>
      </c>
      <c r="U4381" s="35">
        <f>'EPD information'!$X$16*Tabell2[[#This Row],[Weight (kg)]]</f>
        <v>4.4650000000000002E-3</v>
      </c>
      <c r="V4381" s="35">
        <f>'EPD information'!$Y$16*Tabell2[[#This Row],[Weight (kg)]]</f>
        <v>0.1482</v>
      </c>
      <c r="W4381" s="35">
        <f>'EPD information'!$Z$16*Tabell2[[#This Row],[Weight (kg)]]</f>
        <v>2.4035000000000001E-4</v>
      </c>
      <c r="X4381" s="35">
        <f>'EPD information'!$AA$16*Tabell2[[#This Row],[Weight (kg)]]</f>
        <v>-1.1495</v>
      </c>
      <c r="Y4381" s="18">
        <f>'EPD information'!$AB$16*Tabell2[[#This Row],[Weight (kg)]]</f>
        <v>3.1919999999999997</v>
      </c>
      <c r="Z4381" s="18">
        <f>'EPD information'!$AC$16*Tabell2[[#This Row],[Weight (kg)]]</f>
        <v>5.5954999999999998E-2</v>
      </c>
      <c r="AA4381" s="18">
        <f>'EPD information'!$AD$16*Tabell2[[#This Row],[Weight (kg)]]</f>
        <v>7.0014999999999999E-3</v>
      </c>
      <c r="AB4381" s="18" t="s">
        <v>48</v>
      </c>
      <c r="AC4381" s="18">
        <f>'EPD information'!$AF$16*Tabell2[[#This Row],[Weight (kg)]]</f>
        <v>4.4174999999999996E-3</v>
      </c>
      <c r="AD4381" s="18">
        <f>'EPD information'!$AG$16*Tabell2[[#This Row],[Weight (kg)]]</f>
        <v>0.14724999999999999</v>
      </c>
      <c r="AE4381" s="18">
        <f>'EPD information'!$AH$16*Tabell2[[#This Row],[Weight (kg)]]</f>
        <v>2.3560000000000001E-4</v>
      </c>
      <c r="AF4381" s="21">
        <f>'EPD information'!$AI$16*Tabell2[[#This Row],[Weight (kg)]]</f>
        <v>-1.0924999999999998</v>
      </c>
    </row>
    <row r="4382" spans="1:32" ht="28.5" x14ac:dyDescent="0.2">
      <c r="A4382" s="36" t="s">
        <v>289</v>
      </c>
      <c r="B4382" s="37" t="s">
        <v>290</v>
      </c>
      <c r="C4382" s="38">
        <v>276898</v>
      </c>
      <c r="D4382" s="39">
        <v>7319662768986</v>
      </c>
      <c r="E4382" s="37" t="s">
        <v>46</v>
      </c>
      <c r="F4382" s="40">
        <v>355</v>
      </c>
      <c r="G4382" s="37">
        <v>280</v>
      </c>
      <c r="H4382" s="41">
        <v>1.36</v>
      </c>
      <c r="I4382" s="35">
        <f>'EPD information'!$L$16*Tabell2[[#This Row],[Weight (kg)]]</f>
        <v>4.6376000000000008</v>
      </c>
      <c r="J4382" s="22">
        <f>'EPD information'!$M$16*Tabell2[[#This Row],[Weight (kg)]]</f>
        <v>8.0784000000000009E-2</v>
      </c>
      <c r="K4382" s="22">
        <f>'EPD information'!$N$16*Tabell2[[#This Row],[Weight (kg)]]</f>
        <v>9.588000000000001E-3</v>
      </c>
      <c r="L4382" s="22">
        <f>'EPD information'!$O$16*Tabell2[[#This Row],[Weight (kg)]]</f>
        <v>0</v>
      </c>
      <c r="M4382" s="22">
        <f>'EPD information'!$P$16*Tabell2[[#This Row],[Weight (kg)]]</f>
        <v>6.392000000000001E-3</v>
      </c>
      <c r="N4382" s="22">
        <f>'EPD information'!$Q$16*Tabell2[[#This Row],[Weight (kg)]]</f>
        <v>0.21216000000000002</v>
      </c>
      <c r="O4382" s="22">
        <f>'EPD information'!$R$16*Tabell2[[#This Row],[Weight (kg)]]</f>
        <v>3.4408000000000008E-4</v>
      </c>
      <c r="P4382" s="22">
        <f>'EPD information'!$S$16*Tabell2[[#This Row],[Weight (kg)]]</f>
        <v>-1.6456000000000002</v>
      </c>
      <c r="Q4382" s="35">
        <f>'Product specific GWP'!$T$16*Tabell2[[#This Row],[Weight (kg)]]</f>
        <v>5.9432000000000006E-2</v>
      </c>
      <c r="R4382" s="35" t="s">
        <v>48</v>
      </c>
      <c r="S4382" s="35">
        <f>'EPD information'!$V$16*Tabell2[[#This Row],[Weight (kg)]]</f>
        <v>9.588000000000001E-3</v>
      </c>
      <c r="T4382" s="35" t="str">
        <f>'EPD information'!$W$16</f>
        <v>ND</v>
      </c>
      <c r="U4382" s="35">
        <f>'EPD information'!$X$16*Tabell2[[#This Row],[Weight (kg)]]</f>
        <v>6.392000000000001E-3</v>
      </c>
      <c r="V4382" s="35">
        <f>'EPD information'!$Y$16*Tabell2[[#This Row],[Weight (kg)]]</f>
        <v>0.21216000000000002</v>
      </c>
      <c r="W4382" s="35">
        <f>'EPD information'!$Z$16*Tabell2[[#This Row],[Weight (kg)]]</f>
        <v>3.4408000000000008E-4</v>
      </c>
      <c r="X4382" s="35">
        <f>'EPD information'!$AA$16*Tabell2[[#This Row],[Weight (kg)]]</f>
        <v>-1.6456000000000002</v>
      </c>
      <c r="Y4382" s="18">
        <f>'EPD information'!$AB$16*Tabell2[[#This Row],[Weight (kg)]]</f>
        <v>4.5696000000000003</v>
      </c>
      <c r="Z4382" s="18">
        <f>'EPD information'!$AC$16*Tabell2[[#This Row],[Weight (kg)]]</f>
        <v>8.0104000000000009E-2</v>
      </c>
      <c r="AA4382" s="18">
        <f>'EPD information'!$AD$16*Tabell2[[#This Row],[Weight (kg)]]</f>
        <v>1.0023200000000001E-2</v>
      </c>
      <c r="AB4382" s="18" t="s">
        <v>48</v>
      </c>
      <c r="AC4382" s="18">
        <f>'EPD information'!$AF$16*Tabell2[[#This Row],[Weight (kg)]]</f>
        <v>6.3239999999999998E-3</v>
      </c>
      <c r="AD4382" s="18">
        <f>'EPD information'!$AG$16*Tabell2[[#This Row],[Weight (kg)]]</f>
        <v>0.21080000000000002</v>
      </c>
      <c r="AE4382" s="18">
        <f>'EPD information'!$AH$16*Tabell2[[#This Row],[Weight (kg)]]</f>
        <v>3.3728000000000002E-4</v>
      </c>
      <c r="AF4382" s="21">
        <f>'EPD information'!$AI$16*Tabell2[[#This Row],[Weight (kg)]]</f>
        <v>-1.5640000000000001</v>
      </c>
    </row>
    <row r="4383" spans="1:32" ht="28.5" x14ac:dyDescent="0.2">
      <c r="A4383" s="36" t="s">
        <v>289</v>
      </c>
      <c r="B4383" s="37" t="s">
        <v>290</v>
      </c>
      <c r="C4383" s="38">
        <v>776182</v>
      </c>
      <c r="D4383" s="39">
        <v>7319667761821</v>
      </c>
      <c r="E4383" s="37" t="s">
        <v>46</v>
      </c>
      <c r="F4383" s="40">
        <v>355</v>
      </c>
      <c r="G4383" s="37">
        <v>300</v>
      </c>
      <c r="H4383" s="41">
        <v>1.47</v>
      </c>
      <c r="I4383" s="35">
        <f>'EPD information'!$L$16*Tabell2[[#This Row],[Weight (kg)]]</f>
        <v>5.0126999999999997</v>
      </c>
      <c r="J4383" s="22">
        <f>'EPD information'!$M$16*Tabell2[[#This Row],[Weight (kg)]]</f>
        <v>8.7318000000000007E-2</v>
      </c>
      <c r="K4383" s="22">
        <f>'EPD information'!$N$16*Tabell2[[#This Row],[Weight (kg)]]</f>
        <v>1.0363499999999999E-2</v>
      </c>
      <c r="L4383" s="22">
        <f>'EPD information'!$O$16*Tabell2[[#This Row],[Weight (kg)]]</f>
        <v>0</v>
      </c>
      <c r="M4383" s="22">
        <f>'EPD information'!$P$16*Tabell2[[#This Row],[Weight (kg)]]</f>
        <v>6.9090000000000002E-3</v>
      </c>
      <c r="N4383" s="22">
        <f>'EPD information'!$Q$16*Tabell2[[#This Row],[Weight (kg)]]</f>
        <v>0.22932</v>
      </c>
      <c r="O4383" s="22">
        <f>'EPD information'!$R$16*Tabell2[[#This Row],[Weight (kg)]]</f>
        <v>3.7191000000000004E-4</v>
      </c>
      <c r="P4383" s="22">
        <f>'EPD information'!$S$16*Tabell2[[#This Row],[Weight (kg)]]</f>
        <v>-1.7786999999999999</v>
      </c>
      <c r="Q4383" s="35">
        <f>'Product specific GWP'!$T$16*Tabell2[[#This Row],[Weight (kg)]]</f>
        <v>6.4239000000000004E-2</v>
      </c>
      <c r="R4383" s="35" t="s">
        <v>48</v>
      </c>
      <c r="S4383" s="35">
        <f>'EPD information'!$V$16*Tabell2[[#This Row],[Weight (kg)]]</f>
        <v>1.0363499999999999E-2</v>
      </c>
      <c r="T4383" s="35" t="str">
        <f>'EPD information'!$W$16</f>
        <v>ND</v>
      </c>
      <c r="U4383" s="35">
        <f>'EPD information'!$X$16*Tabell2[[#This Row],[Weight (kg)]]</f>
        <v>6.9090000000000002E-3</v>
      </c>
      <c r="V4383" s="35">
        <f>'EPD information'!$Y$16*Tabell2[[#This Row],[Weight (kg)]]</f>
        <v>0.22932</v>
      </c>
      <c r="W4383" s="35">
        <f>'EPD information'!$Z$16*Tabell2[[#This Row],[Weight (kg)]]</f>
        <v>3.7191000000000004E-4</v>
      </c>
      <c r="X4383" s="35">
        <f>'EPD information'!$AA$16*Tabell2[[#This Row],[Weight (kg)]]</f>
        <v>-1.7786999999999999</v>
      </c>
      <c r="Y4383" s="18">
        <f>'EPD information'!$AB$16*Tabell2[[#This Row],[Weight (kg)]]</f>
        <v>4.9391999999999996</v>
      </c>
      <c r="Z4383" s="18">
        <f>'EPD information'!$AC$16*Tabell2[[#This Row],[Weight (kg)]]</f>
        <v>8.6582999999999993E-2</v>
      </c>
      <c r="AA4383" s="18">
        <f>'EPD information'!$AD$16*Tabell2[[#This Row],[Weight (kg)]]</f>
        <v>1.0833899999999999E-2</v>
      </c>
      <c r="AB4383" s="18" t="s">
        <v>48</v>
      </c>
      <c r="AC4383" s="18">
        <f>'EPD information'!$AF$16*Tabell2[[#This Row],[Weight (kg)]]</f>
        <v>6.8354999999999996E-3</v>
      </c>
      <c r="AD4383" s="18">
        <f>'EPD information'!$AG$16*Tabell2[[#This Row],[Weight (kg)]]</f>
        <v>0.22785</v>
      </c>
      <c r="AE4383" s="18">
        <f>'EPD information'!$AH$16*Tabell2[[#This Row],[Weight (kg)]]</f>
        <v>3.6455999999999999E-4</v>
      </c>
      <c r="AF4383" s="21">
        <f>'EPD information'!$AI$16*Tabell2[[#This Row],[Weight (kg)]]</f>
        <v>-1.6904999999999999</v>
      </c>
    </row>
    <row r="4384" spans="1:32" ht="28.5" x14ac:dyDescent="0.2">
      <c r="A4384" s="36" t="s">
        <v>289</v>
      </c>
      <c r="B4384" s="37" t="s">
        <v>290</v>
      </c>
      <c r="C4384" s="38">
        <v>276901</v>
      </c>
      <c r="D4384" s="39">
        <v>7319662769013</v>
      </c>
      <c r="E4384" s="37" t="s">
        <v>46</v>
      </c>
      <c r="F4384" s="40">
        <v>355</v>
      </c>
      <c r="G4384" s="37">
        <v>355</v>
      </c>
      <c r="H4384" s="41">
        <v>1.91</v>
      </c>
      <c r="I4384" s="35">
        <f>'EPD information'!$L$16*Tabell2[[#This Row],[Weight (kg)]]</f>
        <v>6.5130999999999997</v>
      </c>
      <c r="J4384" s="22">
        <f>'EPD information'!$M$16*Tabell2[[#This Row],[Weight (kg)]]</f>
        <v>0.113454</v>
      </c>
      <c r="K4384" s="22">
        <f>'EPD information'!$N$16*Tabell2[[#This Row],[Weight (kg)]]</f>
        <v>1.3465499999999998E-2</v>
      </c>
      <c r="L4384" s="22">
        <f>'EPD information'!$O$16*Tabell2[[#This Row],[Weight (kg)]]</f>
        <v>0</v>
      </c>
      <c r="M4384" s="22">
        <f>'EPD information'!$P$16*Tabell2[[#This Row],[Weight (kg)]]</f>
        <v>8.9770000000000006E-3</v>
      </c>
      <c r="N4384" s="22">
        <f>'EPD information'!$Q$16*Tabell2[[#This Row],[Weight (kg)]]</f>
        <v>0.29796</v>
      </c>
      <c r="O4384" s="22">
        <f>'EPD information'!$R$16*Tabell2[[#This Row],[Weight (kg)]]</f>
        <v>4.8323000000000002E-4</v>
      </c>
      <c r="P4384" s="22">
        <f>'EPD information'!$S$16*Tabell2[[#This Row],[Weight (kg)]]</f>
        <v>-2.3110999999999997</v>
      </c>
      <c r="Q4384" s="35">
        <f>'Product specific GWP'!$T$16*Tabell2[[#This Row],[Weight (kg)]]</f>
        <v>8.3467E-2</v>
      </c>
      <c r="R4384" s="35" t="s">
        <v>48</v>
      </c>
      <c r="S4384" s="35">
        <f>'EPD information'!$V$16*Tabell2[[#This Row],[Weight (kg)]]</f>
        <v>1.3465499999999998E-2</v>
      </c>
      <c r="T4384" s="35" t="str">
        <f>'EPD information'!$W$16</f>
        <v>ND</v>
      </c>
      <c r="U4384" s="35">
        <f>'EPD information'!$X$16*Tabell2[[#This Row],[Weight (kg)]]</f>
        <v>8.9770000000000006E-3</v>
      </c>
      <c r="V4384" s="35">
        <f>'EPD information'!$Y$16*Tabell2[[#This Row],[Weight (kg)]]</f>
        <v>0.29796</v>
      </c>
      <c r="W4384" s="35">
        <f>'EPD information'!$Z$16*Tabell2[[#This Row],[Weight (kg)]]</f>
        <v>4.8323000000000002E-4</v>
      </c>
      <c r="X4384" s="35">
        <f>'EPD information'!$AA$16*Tabell2[[#This Row],[Weight (kg)]]</f>
        <v>-2.3110999999999997</v>
      </c>
      <c r="Y4384" s="18">
        <f>'EPD information'!$AB$16*Tabell2[[#This Row],[Weight (kg)]]</f>
        <v>6.4175999999999993</v>
      </c>
      <c r="Z4384" s="18">
        <f>'EPD information'!$AC$16*Tabell2[[#This Row],[Weight (kg)]]</f>
        <v>0.112499</v>
      </c>
      <c r="AA4384" s="18">
        <f>'EPD information'!$AD$16*Tabell2[[#This Row],[Weight (kg)]]</f>
        <v>1.4076699999999999E-2</v>
      </c>
      <c r="AB4384" s="18" t="s">
        <v>48</v>
      </c>
      <c r="AC4384" s="18">
        <f>'EPD information'!$AF$16*Tabell2[[#This Row],[Weight (kg)]]</f>
        <v>8.8814999999999988E-3</v>
      </c>
      <c r="AD4384" s="18">
        <f>'EPD information'!$AG$16*Tabell2[[#This Row],[Weight (kg)]]</f>
        <v>0.29604999999999998</v>
      </c>
      <c r="AE4384" s="18">
        <f>'EPD information'!$AH$16*Tabell2[[#This Row],[Weight (kg)]]</f>
        <v>4.7367999999999998E-4</v>
      </c>
      <c r="AF4384" s="21">
        <f>'EPD information'!$AI$16*Tabell2[[#This Row],[Weight (kg)]]</f>
        <v>-2.1964999999999999</v>
      </c>
    </row>
    <row r="4385" spans="1:32" ht="28.5" x14ac:dyDescent="0.2">
      <c r="A4385" s="36" t="s">
        <v>289</v>
      </c>
      <c r="B4385" s="37" t="s">
        <v>290</v>
      </c>
      <c r="C4385" s="38">
        <v>276902</v>
      </c>
      <c r="D4385" s="39">
        <v>7319662769020</v>
      </c>
      <c r="E4385" s="37" t="s">
        <v>46</v>
      </c>
      <c r="F4385" s="40">
        <v>355</v>
      </c>
      <c r="G4385" s="37">
        <v>400</v>
      </c>
      <c r="H4385" s="41">
        <v>2.1800000000000002</v>
      </c>
      <c r="I4385" s="35">
        <f>'EPD information'!$L$16*Tabell2[[#This Row],[Weight (kg)]]</f>
        <v>7.4338000000000006</v>
      </c>
      <c r="J4385" s="22">
        <f>'EPD information'!$M$16*Tabell2[[#This Row],[Weight (kg)]]</f>
        <v>0.12949200000000002</v>
      </c>
      <c r="K4385" s="22">
        <f>'EPD information'!$N$16*Tabell2[[#This Row],[Weight (kg)]]</f>
        <v>1.5369000000000001E-2</v>
      </c>
      <c r="L4385" s="22">
        <f>'EPD information'!$O$16*Tabell2[[#This Row],[Weight (kg)]]</f>
        <v>0</v>
      </c>
      <c r="M4385" s="22">
        <f>'EPD information'!$P$16*Tabell2[[#This Row],[Weight (kg)]]</f>
        <v>1.0246000000000002E-2</v>
      </c>
      <c r="N4385" s="22">
        <f>'EPD information'!$Q$16*Tabell2[[#This Row],[Weight (kg)]]</f>
        <v>0.34008000000000005</v>
      </c>
      <c r="O4385" s="22">
        <f>'EPD information'!$R$16*Tabell2[[#This Row],[Weight (kg)]]</f>
        <v>5.515400000000001E-4</v>
      </c>
      <c r="P4385" s="22">
        <f>'EPD information'!$S$16*Tabell2[[#This Row],[Weight (kg)]]</f>
        <v>-2.6377999999999999</v>
      </c>
      <c r="Q4385" s="35">
        <f>'Product specific GWP'!$T$16*Tabell2[[#This Row],[Weight (kg)]]</f>
        <v>9.5266000000000017E-2</v>
      </c>
      <c r="R4385" s="35" t="s">
        <v>48</v>
      </c>
      <c r="S4385" s="35">
        <f>'EPD information'!$V$16*Tabell2[[#This Row],[Weight (kg)]]</f>
        <v>1.5369000000000001E-2</v>
      </c>
      <c r="T4385" s="35" t="str">
        <f>'EPD information'!$W$16</f>
        <v>ND</v>
      </c>
      <c r="U4385" s="35">
        <f>'EPD information'!$X$16*Tabell2[[#This Row],[Weight (kg)]]</f>
        <v>1.0246000000000002E-2</v>
      </c>
      <c r="V4385" s="35">
        <f>'EPD information'!$Y$16*Tabell2[[#This Row],[Weight (kg)]]</f>
        <v>0.34008000000000005</v>
      </c>
      <c r="W4385" s="35">
        <f>'EPD information'!$Z$16*Tabell2[[#This Row],[Weight (kg)]]</f>
        <v>5.515400000000001E-4</v>
      </c>
      <c r="X4385" s="35">
        <f>'EPD information'!$AA$16*Tabell2[[#This Row],[Weight (kg)]]</f>
        <v>-2.6377999999999999</v>
      </c>
      <c r="Y4385" s="18">
        <f>'EPD information'!$AB$16*Tabell2[[#This Row],[Weight (kg)]]</f>
        <v>7.3248000000000006</v>
      </c>
      <c r="Z4385" s="18">
        <f>'EPD information'!$AC$16*Tabell2[[#This Row],[Weight (kg)]]</f>
        <v>0.12840200000000002</v>
      </c>
      <c r="AA4385" s="18">
        <f>'EPD information'!$AD$16*Tabell2[[#This Row],[Weight (kg)]]</f>
        <v>1.60666E-2</v>
      </c>
      <c r="AB4385" s="18" t="s">
        <v>48</v>
      </c>
      <c r="AC4385" s="18">
        <f>'EPD information'!$AF$16*Tabell2[[#This Row],[Weight (kg)]]</f>
        <v>1.0137E-2</v>
      </c>
      <c r="AD4385" s="18">
        <f>'EPD information'!$AG$16*Tabell2[[#This Row],[Weight (kg)]]</f>
        <v>0.33790000000000003</v>
      </c>
      <c r="AE4385" s="18">
        <f>'EPD information'!$AH$16*Tabell2[[#This Row],[Weight (kg)]]</f>
        <v>5.4064000000000011E-4</v>
      </c>
      <c r="AF4385" s="21">
        <f>'EPD information'!$AI$16*Tabell2[[#This Row],[Weight (kg)]]</f>
        <v>-2.5070000000000001</v>
      </c>
    </row>
    <row r="4386" spans="1:32" ht="28.5" x14ac:dyDescent="0.2">
      <c r="A4386" s="36" t="s">
        <v>289</v>
      </c>
      <c r="B4386" s="37" t="s">
        <v>290</v>
      </c>
      <c r="C4386" s="38">
        <v>276903</v>
      </c>
      <c r="D4386" s="39">
        <v>7319662769037</v>
      </c>
      <c r="E4386" s="37" t="s">
        <v>46</v>
      </c>
      <c r="F4386" s="40">
        <v>355</v>
      </c>
      <c r="G4386" s="37">
        <v>450</v>
      </c>
      <c r="H4386" s="41">
        <v>2.46</v>
      </c>
      <c r="I4386" s="35">
        <f>'EPD information'!$L$16*Tabell2[[#This Row],[Weight (kg)]]</f>
        <v>8.3886000000000003</v>
      </c>
      <c r="J4386" s="22">
        <f>'EPD information'!$M$16*Tabell2[[#This Row],[Weight (kg)]]</f>
        <v>0.146124</v>
      </c>
      <c r="K4386" s="22">
        <f>'EPD information'!$N$16*Tabell2[[#This Row],[Weight (kg)]]</f>
        <v>1.7343000000000001E-2</v>
      </c>
      <c r="L4386" s="22">
        <f>'EPD information'!$O$16*Tabell2[[#This Row],[Weight (kg)]]</f>
        <v>0</v>
      </c>
      <c r="M4386" s="22">
        <f>'EPD information'!$P$16*Tabell2[[#This Row],[Weight (kg)]]</f>
        <v>1.1562000000000001E-2</v>
      </c>
      <c r="N4386" s="22">
        <f>'EPD information'!$Q$16*Tabell2[[#This Row],[Weight (kg)]]</f>
        <v>0.38375999999999999</v>
      </c>
      <c r="O4386" s="22">
        <f>'EPD information'!$R$16*Tabell2[[#This Row],[Weight (kg)]]</f>
        <v>6.2238000000000007E-4</v>
      </c>
      <c r="P4386" s="22">
        <f>'EPD information'!$S$16*Tabell2[[#This Row],[Weight (kg)]]</f>
        <v>-2.9765999999999999</v>
      </c>
      <c r="Q4386" s="35">
        <f>'Product specific GWP'!$T$16*Tabell2[[#This Row],[Weight (kg)]]</f>
        <v>0.107502</v>
      </c>
      <c r="R4386" s="35" t="s">
        <v>48</v>
      </c>
      <c r="S4386" s="35">
        <f>'EPD information'!$V$16*Tabell2[[#This Row],[Weight (kg)]]</f>
        <v>1.7343000000000001E-2</v>
      </c>
      <c r="T4386" s="35" t="str">
        <f>'EPD information'!$W$16</f>
        <v>ND</v>
      </c>
      <c r="U4386" s="35">
        <f>'EPD information'!$X$16*Tabell2[[#This Row],[Weight (kg)]]</f>
        <v>1.1562000000000001E-2</v>
      </c>
      <c r="V4386" s="35">
        <f>'EPD information'!$Y$16*Tabell2[[#This Row],[Weight (kg)]]</f>
        <v>0.38375999999999999</v>
      </c>
      <c r="W4386" s="35">
        <f>'EPD information'!$Z$16*Tabell2[[#This Row],[Weight (kg)]]</f>
        <v>6.2238000000000007E-4</v>
      </c>
      <c r="X4386" s="35">
        <f>'EPD information'!$AA$16*Tabell2[[#This Row],[Weight (kg)]]</f>
        <v>-2.9765999999999999</v>
      </c>
      <c r="Y4386" s="18">
        <f>'EPD information'!$AB$16*Tabell2[[#This Row],[Weight (kg)]]</f>
        <v>8.2655999999999992</v>
      </c>
      <c r="Z4386" s="18">
        <f>'EPD information'!$AC$16*Tabell2[[#This Row],[Weight (kg)]]</f>
        <v>0.144894</v>
      </c>
      <c r="AA4386" s="18">
        <f>'EPD information'!$AD$16*Tabell2[[#This Row],[Weight (kg)]]</f>
        <v>1.8130199999999999E-2</v>
      </c>
      <c r="AB4386" s="18" t="s">
        <v>48</v>
      </c>
      <c r="AC4386" s="18">
        <f>'EPD information'!$AF$16*Tabell2[[#This Row],[Weight (kg)]]</f>
        <v>1.1439E-2</v>
      </c>
      <c r="AD4386" s="18">
        <f>'EPD information'!$AG$16*Tabell2[[#This Row],[Weight (kg)]]</f>
        <v>0.38129999999999997</v>
      </c>
      <c r="AE4386" s="18">
        <f>'EPD information'!$AH$16*Tabell2[[#This Row],[Weight (kg)]]</f>
        <v>6.1008000000000004E-4</v>
      </c>
      <c r="AF4386" s="21">
        <f>'EPD information'!$AI$16*Tabell2[[#This Row],[Weight (kg)]]</f>
        <v>-2.8289999999999997</v>
      </c>
    </row>
    <row r="4387" spans="1:32" ht="28.5" x14ac:dyDescent="0.2">
      <c r="A4387" s="36" t="s">
        <v>289</v>
      </c>
      <c r="B4387" s="37" t="s">
        <v>290</v>
      </c>
      <c r="C4387" s="38">
        <v>276904</v>
      </c>
      <c r="D4387" s="39">
        <v>7319662769044</v>
      </c>
      <c r="E4387" s="37" t="s">
        <v>46</v>
      </c>
      <c r="F4387" s="40">
        <v>355</v>
      </c>
      <c r="G4387" s="37">
        <v>500</v>
      </c>
      <c r="H4387" s="41">
        <v>2.77</v>
      </c>
      <c r="I4387" s="35">
        <f>'EPD information'!$L$16*Tabell2[[#This Row],[Weight (kg)]]</f>
        <v>9.4457000000000004</v>
      </c>
      <c r="J4387" s="22">
        <f>'EPD information'!$M$16*Tabell2[[#This Row],[Weight (kg)]]</f>
        <v>0.16453800000000002</v>
      </c>
      <c r="K4387" s="22">
        <f>'EPD information'!$N$16*Tabell2[[#This Row],[Weight (kg)]]</f>
        <v>1.9528500000000001E-2</v>
      </c>
      <c r="L4387" s="22">
        <f>'EPD information'!$O$16*Tabell2[[#This Row],[Weight (kg)]]</f>
        <v>0</v>
      </c>
      <c r="M4387" s="22">
        <f>'EPD information'!$P$16*Tabell2[[#This Row],[Weight (kg)]]</f>
        <v>1.3019000000000001E-2</v>
      </c>
      <c r="N4387" s="22">
        <f>'EPD information'!$Q$16*Tabell2[[#This Row],[Weight (kg)]]</f>
        <v>0.43212</v>
      </c>
      <c r="O4387" s="22">
        <f>'EPD information'!$R$16*Tabell2[[#This Row],[Weight (kg)]]</f>
        <v>7.0081000000000006E-4</v>
      </c>
      <c r="P4387" s="22">
        <f>'EPD information'!$S$16*Tabell2[[#This Row],[Weight (kg)]]</f>
        <v>-3.3517000000000001</v>
      </c>
      <c r="Q4387" s="35">
        <f>'Product specific GWP'!$T$16*Tabell2[[#This Row],[Weight (kg)]]</f>
        <v>0.121049</v>
      </c>
      <c r="R4387" s="35" t="s">
        <v>48</v>
      </c>
      <c r="S4387" s="35">
        <f>'EPD information'!$V$16*Tabell2[[#This Row],[Weight (kg)]]</f>
        <v>1.9528500000000001E-2</v>
      </c>
      <c r="T4387" s="35" t="str">
        <f>'EPD information'!$W$16</f>
        <v>ND</v>
      </c>
      <c r="U4387" s="35">
        <f>'EPD information'!$X$16*Tabell2[[#This Row],[Weight (kg)]]</f>
        <v>1.3019000000000001E-2</v>
      </c>
      <c r="V4387" s="35">
        <f>'EPD information'!$Y$16*Tabell2[[#This Row],[Weight (kg)]]</f>
        <v>0.43212</v>
      </c>
      <c r="W4387" s="35">
        <f>'EPD information'!$Z$16*Tabell2[[#This Row],[Weight (kg)]]</f>
        <v>7.0081000000000006E-4</v>
      </c>
      <c r="X4387" s="35">
        <f>'EPD information'!$AA$16*Tabell2[[#This Row],[Weight (kg)]]</f>
        <v>-3.3517000000000001</v>
      </c>
      <c r="Y4387" s="18">
        <f>'EPD information'!$AB$16*Tabell2[[#This Row],[Weight (kg)]]</f>
        <v>9.3071999999999999</v>
      </c>
      <c r="Z4387" s="18">
        <f>'EPD information'!$AC$16*Tabell2[[#This Row],[Weight (kg)]]</f>
        <v>0.16315299999999999</v>
      </c>
      <c r="AA4387" s="18">
        <f>'EPD information'!$AD$16*Tabell2[[#This Row],[Weight (kg)]]</f>
        <v>2.04149E-2</v>
      </c>
      <c r="AB4387" s="18" t="s">
        <v>48</v>
      </c>
      <c r="AC4387" s="18">
        <f>'EPD information'!$AF$16*Tabell2[[#This Row],[Weight (kg)]]</f>
        <v>1.28805E-2</v>
      </c>
      <c r="AD4387" s="18">
        <f>'EPD information'!$AG$16*Tabell2[[#This Row],[Weight (kg)]]</f>
        <v>0.42935000000000001</v>
      </c>
      <c r="AE4387" s="18">
        <f>'EPD information'!$AH$16*Tabell2[[#This Row],[Weight (kg)]]</f>
        <v>6.8696000000000002E-4</v>
      </c>
      <c r="AF4387" s="21">
        <f>'EPD information'!$AI$16*Tabell2[[#This Row],[Weight (kg)]]</f>
        <v>-3.1854999999999998</v>
      </c>
    </row>
    <row r="4388" spans="1:32" ht="28.5" x14ac:dyDescent="0.2">
      <c r="A4388" s="36" t="s">
        <v>289</v>
      </c>
      <c r="B4388" s="37" t="s">
        <v>290</v>
      </c>
      <c r="C4388" s="38">
        <v>276905</v>
      </c>
      <c r="D4388" s="39">
        <v>7319662769051</v>
      </c>
      <c r="E4388" s="37" t="s">
        <v>46</v>
      </c>
      <c r="F4388" s="40">
        <v>355</v>
      </c>
      <c r="G4388" s="37">
        <v>560</v>
      </c>
      <c r="H4388" s="41">
        <v>3.11</v>
      </c>
      <c r="I4388" s="35">
        <f>'EPD information'!$L$16*Tabell2[[#This Row],[Weight (kg)]]</f>
        <v>10.6051</v>
      </c>
      <c r="J4388" s="22">
        <f>'EPD information'!$M$16*Tabell2[[#This Row],[Weight (kg)]]</f>
        <v>0.18473400000000001</v>
      </c>
      <c r="K4388" s="22">
        <f>'EPD information'!$N$16*Tabell2[[#This Row],[Weight (kg)]]</f>
        <v>2.1925499999999997E-2</v>
      </c>
      <c r="L4388" s="22">
        <f>'EPD information'!$O$16*Tabell2[[#This Row],[Weight (kg)]]</f>
        <v>0</v>
      </c>
      <c r="M4388" s="22">
        <f>'EPD information'!$P$16*Tabell2[[#This Row],[Weight (kg)]]</f>
        <v>1.4617E-2</v>
      </c>
      <c r="N4388" s="22">
        <f>'EPD information'!$Q$16*Tabell2[[#This Row],[Weight (kg)]]</f>
        <v>0.48515999999999998</v>
      </c>
      <c r="O4388" s="22">
        <f>'EPD information'!$R$16*Tabell2[[#This Row],[Weight (kg)]]</f>
        <v>7.8683000000000008E-4</v>
      </c>
      <c r="P4388" s="22">
        <f>'EPD information'!$S$16*Tabell2[[#This Row],[Weight (kg)]]</f>
        <v>-3.7630999999999997</v>
      </c>
      <c r="Q4388" s="35">
        <f>'Product specific GWP'!$T$16*Tabell2[[#This Row],[Weight (kg)]]</f>
        <v>0.135907</v>
      </c>
      <c r="R4388" s="35" t="s">
        <v>48</v>
      </c>
      <c r="S4388" s="35">
        <f>'EPD information'!$V$16*Tabell2[[#This Row],[Weight (kg)]]</f>
        <v>2.1925499999999997E-2</v>
      </c>
      <c r="T4388" s="35" t="str">
        <f>'EPD information'!$W$16</f>
        <v>ND</v>
      </c>
      <c r="U4388" s="35">
        <f>'EPD information'!$X$16*Tabell2[[#This Row],[Weight (kg)]]</f>
        <v>1.4617E-2</v>
      </c>
      <c r="V4388" s="35">
        <f>'EPD information'!$Y$16*Tabell2[[#This Row],[Weight (kg)]]</f>
        <v>0.48515999999999998</v>
      </c>
      <c r="W4388" s="35">
        <f>'EPD information'!$Z$16*Tabell2[[#This Row],[Weight (kg)]]</f>
        <v>7.8683000000000008E-4</v>
      </c>
      <c r="X4388" s="35">
        <f>'EPD information'!$AA$16*Tabell2[[#This Row],[Weight (kg)]]</f>
        <v>-3.7630999999999997</v>
      </c>
      <c r="Y4388" s="18">
        <f>'EPD information'!$AB$16*Tabell2[[#This Row],[Weight (kg)]]</f>
        <v>10.449599999999998</v>
      </c>
      <c r="Z4388" s="18">
        <f>'EPD information'!$AC$16*Tabell2[[#This Row],[Weight (kg)]]</f>
        <v>0.18317900000000001</v>
      </c>
      <c r="AA4388" s="18">
        <f>'EPD information'!$AD$16*Tabell2[[#This Row],[Weight (kg)]]</f>
        <v>2.2920699999999999E-2</v>
      </c>
      <c r="AB4388" s="18" t="s">
        <v>48</v>
      </c>
      <c r="AC4388" s="18">
        <f>'EPD information'!$AF$16*Tabell2[[#This Row],[Weight (kg)]]</f>
        <v>1.4461499999999999E-2</v>
      </c>
      <c r="AD4388" s="18">
        <f>'EPD information'!$AG$16*Tabell2[[#This Row],[Weight (kg)]]</f>
        <v>0.48204999999999998</v>
      </c>
      <c r="AE4388" s="18">
        <f>'EPD information'!$AH$16*Tabell2[[#This Row],[Weight (kg)]]</f>
        <v>7.7128000000000006E-4</v>
      </c>
      <c r="AF4388" s="21">
        <f>'EPD information'!$AI$16*Tabell2[[#This Row],[Weight (kg)]]</f>
        <v>-3.5764999999999998</v>
      </c>
    </row>
    <row r="4389" spans="1:32" ht="28.5" x14ac:dyDescent="0.2">
      <c r="A4389" s="36" t="s">
        <v>289</v>
      </c>
      <c r="B4389" s="37" t="s">
        <v>290</v>
      </c>
      <c r="C4389" s="38">
        <v>276906</v>
      </c>
      <c r="D4389" s="39">
        <v>7319662769068</v>
      </c>
      <c r="E4389" s="37" t="s">
        <v>46</v>
      </c>
      <c r="F4389" s="40">
        <v>355</v>
      </c>
      <c r="G4389" s="37">
        <v>600</v>
      </c>
      <c r="H4389" s="41">
        <v>3.5</v>
      </c>
      <c r="I4389" s="35">
        <f>'EPD information'!$L$16*Tabell2[[#This Row],[Weight (kg)]]</f>
        <v>11.935</v>
      </c>
      <c r="J4389" s="22">
        <f>'EPD information'!$M$16*Tabell2[[#This Row],[Weight (kg)]]</f>
        <v>0.2079</v>
      </c>
      <c r="K4389" s="22">
        <f>'EPD information'!$N$16*Tabell2[[#This Row],[Weight (kg)]]</f>
        <v>2.4674999999999999E-2</v>
      </c>
      <c r="L4389" s="22">
        <f>'EPD information'!$O$16*Tabell2[[#This Row],[Weight (kg)]]</f>
        <v>0</v>
      </c>
      <c r="M4389" s="22">
        <f>'EPD information'!$P$16*Tabell2[[#This Row],[Weight (kg)]]</f>
        <v>1.6449999999999999E-2</v>
      </c>
      <c r="N4389" s="22">
        <f>'EPD information'!$Q$16*Tabell2[[#This Row],[Weight (kg)]]</f>
        <v>0.54600000000000004</v>
      </c>
      <c r="O4389" s="22">
        <f>'EPD information'!$R$16*Tabell2[[#This Row],[Weight (kg)]]</f>
        <v>8.8550000000000011E-4</v>
      </c>
      <c r="P4389" s="22">
        <f>'EPD information'!$S$16*Tabell2[[#This Row],[Weight (kg)]]</f>
        <v>-4.2349999999999994</v>
      </c>
      <c r="Q4389" s="35">
        <f>'Product specific GWP'!$T$16*Tabell2[[#This Row],[Weight (kg)]]</f>
        <v>0.15295</v>
      </c>
      <c r="R4389" s="35" t="s">
        <v>48</v>
      </c>
      <c r="S4389" s="35">
        <f>'EPD information'!$V$16*Tabell2[[#This Row],[Weight (kg)]]</f>
        <v>2.4674999999999999E-2</v>
      </c>
      <c r="T4389" s="35" t="str">
        <f>'EPD information'!$W$16</f>
        <v>ND</v>
      </c>
      <c r="U4389" s="35">
        <f>'EPD information'!$X$16*Tabell2[[#This Row],[Weight (kg)]]</f>
        <v>1.6449999999999999E-2</v>
      </c>
      <c r="V4389" s="35">
        <f>'EPD information'!$Y$16*Tabell2[[#This Row],[Weight (kg)]]</f>
        <v>0.54600000000000004</v>
      </c>
      <c r="W4389" s="35">
        <f>'EPD information'!$Z$16*Tabell2[[#This Row],[Weight (kg)]]</f>
        <v>8.8550000000000011E-4</v>
      </c>
      <c r="X4389" s="35">
        <f>'EPD information'!$AA$16*Tabell2[[#This Row],[Weight (kg)]]</f>
        <v>-4.2349999999999994</v>
      </c>
      <c r="Y4389" s="18">
        <f>'EPD information'!$AB$16*Tabell2[[#This Row],[Weight (kg)]]</f>
        <v>11.76</v>
      </c>
      <c r="Z4389" s="18">
        <f>'EPD information'!$AC$16*Tabell2[[#This Row],[Weight (kg)]]</f>
        <v>0.20615</v>
      </c>
      <c r="AA4389" s="18">
        <f>'EPD information'!$AD$16*Tabell2[[#This Row],[Weight (kg)]]</f>
        <v>2.5794999999999998E-2</v>
      </c>
      <c r="AB4389" s="18" t="s">
        <v>48</v>
      </c>
      <c r="AC4389" s="18">
        <f>'EPD information'!$AF$16*Tabell2[[#This Row],[Weight (kg)]]</f>
        <v>1.6274999999999998E-2</v>
      </c>
      <c r="AD4389" s="18">
        <f>'EPD information'!$AG$16*Tabell2[[#This Row],[Weight (kg)]]</f>
        <v>0.54249999999999998</v>
      </c>
      <c r="AE4389" s="18">
        <f>'EPD information'!$AH$16*Tabell2[[#This Row],[Weight (kg)]]</f>
        <v>8.6800000000000006E-4</v>
      </c>
      <c r="AF4389" s="21">
        <f>'EPD information'!$AI$16*Tabell2[[#This Row],[Weight (kg)]]</f>
        <v>-4.0249999999999995</v>
      </c>
    </row>
    <row r="4390" spans="1:32" ht="28.5" x14ac:dyDescent="0.2">
      <c r="A4390" s="36" t="s">
        <v>289</v>
      </c>
      <c r="B4390" s="37" t="s">
        <v>290</v>
      </c>
      <c r="C4390" s="38">
        <v>592700</v>
      </c>
      <c r="D4390" s="39">
        <v>7319660834119</v>
      </c>
      <c r="E4390" s="37" t="s">
        <v>46</v>
      </c>
      <c r="F4390" s="40">
        <v>355</v>
      </c>
      <c r="G4390" s="37">
        <v>630</v>
      </c>
      <c r="H4390" s="41">
        <v>4.4645999999999999</v>
      </c>
      <c r="I4390" s="35">
        <f>'EPD information'!$L$16*Tabell2[[#This Row],[Weight (kg)]]</f>
        <v>15.224286000000001</v>
      </c>
      <c r="J4390" s="22">
        <f>'EPD information'!$M$16*Tabell2[[#This Row],[Weight (kg)]]</f>
        <v>0.26519724</v>
      </c>
      <c r="K4390" s="22">
        <f>'EPD information'!$N$16*Tabell2[[#This Row],[Weight (kg)]]</f>
        <v>3.1475429999999999E-2</v>
      </c>
      <c r="L4390" s="22">
        <f>'EPD information'!$O$16*Tabell2[[#This Row],[Weight (kg)]]</f>
        <v>0</v>
      </c>
      <c r="M4390" s="22">
        <f>'EPD information'!$P$16*Tabell2[[#This Row],[Weight (kg)]]</f>
        <v>2.0983620000000001E-2</v>
      </c>
      <c r="N4390" s="22">
        <f>'EPD information'!$Q$16*Tabell2[[#This Row],[Weight (kg)]]</f>
        <v>0.69647760000000003</v>
      </c>
      <c r="O4390" s="22">
        <f>'EPD information'!$R$16*Tabell2[[#This Row],[Weight (kg)]]</f>
        <v>1.1295438000000001E-3</v>
      </c>
      <c r="P4390" s="22">
        <f>'EPD information'!$S$16*Tabell2[[#This Row],[Weight (kg)]]</f>
        <v>-5.4021659999999994</v>
      </c>
      <c r="Q4390" s="35">
        <f>'Product specific GWP'!$T$16*Tabell2[[#This Row],[Weight (kg)]]</f>
        <v>0.19510302000000002</v>
      </c>
      <c r="R4390" s="35" t="s">
        <v>48</v>
      </c>
      <c r="S4390" s="35">
        <f>'EPD information'!$V$16*Tabell2[[#This Row],[Weight (kg)]]</f>
        <v>3.1475429999999999E-2</v>
      </c>
      <c r="T4390" s="35" t="str">
        <f>'EPD information'!$W$16</f>
        <v>ND</v>
      </c>
      <c r="U4390" s="35">
        <f>'EPD information'!$X$16*Tabell2[[#This Row],[Weight (kg)]]</f>
        <v>2.0983620000000001E-2</v>
      </c>
      <c r="V4390" s="35">
        <f>'EPD information'!$Y$16*Tabell2[[#This Row],[Weight (kg)]]</f>
        <v>0.69647760000000003</v>
      </c>
      <c r="W4390" s="35">
        <f>'EPD information'!$Z$16*Tabell2[[#This Row],[Weight (kg)]]</f>
        <v>1.1295438000000001E-3</v>
      </c>
      <c r="X4390" s="35">
        <f>'EPD information'!$AA$16*Tabell2[[#This Row],[Weight (kg)]]</f>
        <v>-5.4021659999999994</v>
      </c>
      <c r="Y4390" s="18">
        <f>'EPD information'!$AB$16*Tabell2[[#This Row],[Weight (kg)]]</f>
        <v>15.001055999999998</v>
      </c>
      <c r="Z4390" s="18">
        <f>'EPD information'!$AC$16*Tabell2[[#This Row],[Weight (kg)]]</f>
        <v>0.26296493999999998</v>
      </c>
      <c r="AA4390" s="18">
        <f>'EPD information'!$AD$16*Tabell2[[#This Row],[Weight (kg)]]</f>
        <v>3.2904101999999998E-2</v>
      </c>
      <c r="AB4390" s="18" t="s">
        <v>48</v>
      </c>
      <c r="AC4390" s="18">
        <f>'EPD information'!$AF$16*Tabell2[[#This Row],[Weight (kg)]]</f>
        <v>2.0760389999999997E-2</v>
      </c>
      <c r="AD4390" s="18">
        <f>'EPD information'!$AG$16*Tabell2[[#This Row],[Weight (kg)]]</f>
        <v>0.69201299999999999</v>
      </c>
      <c r="AE4390" s="18">
        <f>'EPD information'!$AH$16*Tabell2[[#This Row],[Weight (kg)]]</f>
        <v>1.1072208E-3</v>
      </c>
      <c r="AF4390" s="21">
        <f>'EPD information'!$AI$16*Tabell2[[#This Row],[Weight (kg)]]</f>
        <v>-5.1342899999999991</v>
      </c>
    </row>
    <row r="4391" spans="1:32" ht="28.5" x14ac:dyDescent="0.2">
      <c r="A4391" s="36" t="s">
        <v>289</v>
      </c>
      <c r="B4391" s="37" t="s">
        <v>290</v>
      </c>
      <c r="C4391" s="38">
        <v>592701</v>
      </c>
      <c r="D4391" s="39">
        <v>7319660834126</v>
      </c>
      <c r="E4391" s="37" t="s">
        <v>46</v>
      </c>
      <c r="F4391" s="40">
        <v>355</v>
      </c>
      <c r="G4391" s="37">
        <v>710</v>
      </c>
      <c r="H4391" s="41">
        <v>6.6288999999999998</v>
      </c>
      <c r="I4391" s="35">
        <f>'EPD information'!$L$16*Tabell2[[#This Row],[Weight (kg)]]</f>
        <v>22.604548999999999</v>
      </c>
      <c r="J4391" s="22">
        <f>'EPD information'!$M$16*Tabell2[[#This Row],[Weight (kg)]]</f>
        <v>0.39375665999999998</v>
      </c>
      <c r="K4391" s="22">
        <f>'EPD information'!$N$16*Tabell2[[#This Row],[Weight (kg)]]</f>
        <v>4.6733745E-2</v>
      </c>
      <c r="L4391" s="22">
        <f>'EPD information'!$O$16*Tabell2[[#This Row],[Weight (kg)]]</f>
        <v>0</v>
      </c>
      <c r="M4391" s="22">
        <f>'EPD information'!$P$16*Tabell2[[#This Row],[Weight (kg)]]</f>
        <v>3.1155829999999999E-2</v>
      </c>
      <c r="N4391" s="22">
        <f>'EPD information'!$Q$16*Tabell2[[#This Row],[Weight (kg)]]</f>
        <v>1.0341084</v>
      </c>
      <c r="O4391" s="22">
        <f>'EPD information'!$R$16*Tabell2[[#This Row],[Weight (kg)]]</f>
        <v>1.6771117E-3</v>
      </c>
      <c r="P4391" s="22">
        <f>'EPD information'!$S$16*Tabell2[[#This Row],[Weight (kg)]]</f>
        <v>-8.0209689999999991</v>
      </c>
      <c r="Q4391" s="35">
        <f>'Product specific GWP'!$T$16*Tabell2[[#This Row],[Weight (kg)]]</f>
        <v>0.28968293000000001</v>
      </c>
      <c r="R4391" s="35" t="s">
        <v>48</v>
      </c>
      <c r="S4391" s="35">
        <f>'EPD information'!$V$16*Tabell2[[#This Row],[Weight (kg)]]</f>
        <v>4.6733745E-2</v>
      </c>
      <c r="T4391" s="35" t="str">
        <f>'EPD information'!$W$16</f>
        <v>ND</v>
      </c>
      <c r="U4391" s="35">
        <f>'EPD information'!$X$16*Tabell2[[#This Row],[Weight (kg)]]</f>
        <v>3.1155829999999999E-2</v>
      </c>
      <c r="V4391" s="35">
        <f>'EPD information'!$Y$16*Tabell2[[#This Row],[Weight (kg)]]</f>
        <v>1.0341084</v>
      </c>
      <c r="W4391" s="35">
        <f>'EPD information'!$Z$16*Tabell2[[#This Row],[Weight (kg)]]</f>
        <v>1.6771117E-3</v>
      </c>
      <c r="X4391" s="35">
        <f>'EPD information'!$AA$16*Tabell2[[#This Row],[Weight (kg)]]</f>
        <v>-8.0209689999999991</v>
      </c>
      <c r="Y4391" s="18">
        <f>'EPD information'!$AB$16*Tabell2[[#This Row],[Weight (kg)]]</f>
        <v>22.273104</v>
      </c>
      <c r="Z4391" s="18">
        <f>'EPD information'!$AC$16*Tabell2[[#This Row],[Weight (kg)]]</f>
        <v>0.39044221000000001</v>
      </c>
      <c r="AA4391" s="18">
        <f>'EPD information'!$AD$16*Tabell2[[#This Row],[Weight (kg)]]</f>
        <v>4.8854992999999999E-2</v>
      </c>
      <c r="AB4391" s="18" t="s">
        <v>48</v>
      </c>
      <c r="AC4391" s="18">
        <f>'EPD information'!$AF$16*Tabell2[[#This Row],[Weight (kg)]]</f>
        <v>3.0824384999999996E-2</v>
      </c>
      <c r="AD4391" s="18">
        <f>'EPD information'!$AG$16*Tabell2[[#This Row],[Weight (kg)]]</f>
        <v>1.0274794999999999</v>
      </c>
      <c r="AE4391" s="18">
        <f>'EPD information'!$AH$16*Tabell2[[#This Row],[Weight (kg)]]</f>
        <v>1.6439671999999999E-3</v>
      </c>
      <c r="AF4391" s="21">
        <f>'EPD information'!$AI$16*Tabell2[[#This Row],[Weight (kg)]]</f>
        <v>-7.6232349999999993</v>
      </c>
    </row>
    <row r="4392" spans="1:32" ht="28.5" x14ac:dyDescent="0.2">
      <c r="A4392" s="36" t="s">
        <v>289</v>
      </c>
      <c r="B4392" s="37" t="s">
        <v>290</v>
      </c>
      <c r="C4392" s="38">
        <v>592702</v>
      </c>
      <c r="D4392" s="39">
        <v>7319660834133</v>
      </c>
      <c r="E4392" s="37" t="s">
        <v>46</v>
      </c>
      <c r="F4392" s="40">
        <v>355</v>
      </c>
      <c r="G4392" s="37">
        <v>800</v>
      </c>
      <c r="H4392" s="41">
        <v>7.3968999999999996</v>
      </c>
      <c r="I4392" s="35">
        <f>'EPD information'!$L$16*Tabell2[[#This Row],[Weight (kg)]]</f>
        <v>25.223428999999999</v>
      </c>
      <c r="J4392" s="22">
        <f>'EPD information'!$M$16*Tabell2[[#This Row],[Weight (kg)]]</f>
        <v>0.43937586000000001</v>
      </c>
      <c r="K4392" s="22">
        <f>'EPD information'!$N$16*Tabell2[[#This Row],[Weight (kg)]]</f>
        <v>5.2148144999999993E-2</v>
      </c>
      <c r="L4392" s="22">
        <f>'EPD information'!$O$16*Tabell2[[#This Row],[Weight (kg)]]</f>
        <v>0</v>
      </c>
      <c r="M4392" s="22">
        <f>'EPD information'!$P$16*Tabell2[[#This Row],[Weight (kg)]]</f>
        <v>3.476543E-2</v>
      </c>
      <c r="N4392" s="22">
        <f>'EPD information'!$Q$16*Tabell2[[#This Row],[Weight (kg)]]</f>
        <v>1.1539164</v>
      </c>
      <c r="O4392" s="22">
        <f>'EPD information'!$R$16*Tabell2[[#This Row],[Weight (kg)]]</f>
        <v>1.8714157E-3</v>
      </c>
      <c r="P4392" s="22">
        <f>'EPD information'!$S$16*Tabell2[[#This Row],[Weight (kg)]]</f>
        <v>-8.9502489999999995</v>
      </c>
      <c r="Q4392" s="35">
        <f>'Product specific GWP'!$T$16*Tabell2[[#This Row],[Weight (kg)]]</f>
        <v>0.32324452999999997</v>
      </c>
      <c r="R4392" s="35" t="s">
        <v>48</v>
      </c>
      <c r="S4392" s="35">
        <f>'EPD information'!$V$16*Tabell2[[#This Row],[Weight (kg)]]</f>
        <v>5.2148144999999993E-2</v>
      </c>
      <c r="T4392" s="35" t="str">
        <f>'EPD information'!$W$16</f>
        <v>ND</v>
      </c>
      <c r="U4392" s="35">
        <f>'EPD information'!$X$16*Tabell2[[#This Row],[Weight (kg)]]</f>
        <v>3.476543E-2</v>
      </c>
      <c r="V4392" s="35">
        <f>'EPD information'!$Y$16*Tabell2[[#This Row],[Weight (kg)]]</f>
        <v>1.1539164</v>
      </c>
      <c r="W4392" s="35">
        <f>'EPD information'!$Z$16*Tabell2[[#This Row],[Weight (kg)]]</f>
        <v>1.8714157E-3</v>
      </c>
      <c r="X4392" s="35">
        <f>'EPD information'!$AA$16*Tabell2[[#This Row],[Weight (kg)]]</f>
        <v>-8.9502489999999995</v>
      </c>
      <c r="Y4392" s="18">
        <f>'EPD information'!$AB$16*Tabell2[[#This Row],[Weight (kg)]]</f>
        <v>24.853583999999998</v>
      </c>
      <c r="Z4392" s="18">
        <f>'EPD information'!$AC$16*Tabell2[[#This Row],[Weight (kg)]]</f>
        <v>0.43567740999999999</v>
      </c>
      <c r="AA4392" s="18">
        <f>'EPD information'!$AD$16*Tabell2[[#This Row],[Weight (kg)]]</f>
        <v>5.4515152999999997E-2</v>
      </c>
      <c r="AB4392" s="18" t="s">
        <v>48</v>
      </c>
      <c r="AC4392" s="18">
        <f>'EPD information'!$AF$16*Tabell2[[#This Row],[Weight (kg)]]</f>
        <v>3.4395584999999992E-2</v>
      </c>
      <c r="AD4392" s="18">
        <f>'EPD information'!$AG$16*Tabell2[[#This Row],[Weight (kg)]]</f>
        <v>1.1465194999999999</v>
      </c>
      <c r="AE4392" s="18">
        <f>'EPD information'!$AH$16*Tabell2[[#This Row],[Weight (kg)]]</f>
        <v>1.8344311999999999E-3</v>
      </c>
      <c r="AF4392" s="21">
        <f>'EPD information'!$AI$16*Tabell2[[#This Row],[Weight (kg)]]</f>
        <v>-8.5064349999999997</v>
      </c>
    </row>
    <row r="4393" spans="1:32" ht="28.5" x14ac:dyDescent="0.2">
      <c r="A4393" s="36" t="s">
        <v>289</v>
      </c>
      <c r="B4393" s="37" t="s">
        <v>290</v>
      </c>
      <c r="C4393" s="38">
        <v>592703</v>
      </c>
      <c r="D4393" s="39">
        <v>7319660834140</v>
      </c>
      <c r="E4393" s="37" t="s">
        <v>46</v>
      </c>
      <c r="F4393" s="40">
        <v>355</v>
      </c>
      <c r="G4393" s="37">
        <v>900</v>
      </c>
      <c r="H4393" s="41">
        <v>7.7984</v>
      </c>
      <c r="I4393" s="35">
        <f>'EPD information'!$L$16*Tabell2[[#This Row],[Weight (kg)]]</f>
        <v>26.592544</v>
      </c>
      <c r="J4393" s="22">
        <f>'EPD information'!$M$16*Tabell2[[#This Row],[Weight (kg)]]</f>
        <v>0.46322496000000002</v>
      </c>
      <c r="K4393" s="22">
        <f>'EPD information'!$N$16*Tabell2[[#This Row],[Weight (kg)]]</f>
        <v>5.4978720000000002E-2</v>
      </c>
      <c r="L4393" s="22">
        <f>'EPD information'!$O$16*Tabell2[[#This Row],[Weight (kg)]]</f>
        <v>0</v>
      </c>
      <c r="M4393" s="22">
        <f>'EPD information'!$P$16*Tabell2[[#This Row],[Weight (kg)]]</f>
        <v>3.6652480000000001E-2</v>
      </c>
      <c r="N4393" s="22">
        <f>'EPD information'!$Q$16*Tabell2[[#This Row],[Weight (kg)]]</f>
        <v>1.2165504</v>
      </c>
      <c r="O4393" s="22">
        <f>'EPD information'!$R$16*Tabell2[[#This Row],[Weight (kg)]]</f>
        <v>1.9729952E-3</v>
      </c>
      <c r="P4393" s="22">
        <f>'EPD information'!$S$16*Tabell2[[#This Row],[Weight (kg)]]</f>
        <v>-9.436064</v>
      </c>
      <c r="Q4393" s="35">
        <f>'Product specific GWP'!$T$16*Tabell2[[#This Row],[Weight (kg)]]</f>
        <v>0.34079008</v>
      </c>
      <c r="R4393" s="35" t="s">
        <v>48</v>
      </c>
      <c r="S4393" s="35">
        <f>'EPD information'!$V$16*Tabell2[[#This Row],[Weight (kg)]]</f>
        <v>5.4978720000000002E-2</v>
      </c>
      <c r="T4393" s="35" t="str">
        <f>'EPD information'!$W$16</f>
        <v>ND</v>
      </c>
      <c r="U4393" s="35">
        <f>'EPD information'!$X$16*Tabell2[[#This Row],[Weight (kg)]]</f>
        <v>3.6652480000000001E-2</v>
      </c>
      <c r="V4393" s="35">
        <f>'EPD information'!$Y$16*Tabell2[[#This Row],[Weight (kg)]]</f>
        <v>1.2165504</v>
      </c>
      <c r="W4393" s="35">
        <f>'EPD information'!$Z$16*Tabell2[[#This Row],[Weight (kg)]]</f>
        <v>1.9729952E-3</v>
      </c>
      <c r="X4393" s="35">
        <f>'EPD information'!$AA$16*Tabell2[[#This Row],[Weight (kg)]]</f>
        <v>-9.436064</v>
      </c>
      <c r="Y4393" s="18">
        <f>'EPD information'!$AB$16*Tabell2[[#This Row],[Weight (kg)]]</f>
        <v>26.202624</v>
      </c>
      <c r="Z4393" s="18">
        <f>'EPD information'!$AC$16*Tabell2[[#This Row],[Weight (kg)]]</f>
        <v>0.45932576000000003</v>
      </c>
      <c r="AA4393" s="18">
        <f>'EPD information'!$AD$16*Tabell2[[#This Row],[Weight (kg)]]</f>
        <v>5.7474207999999999E-2</v>
      </c>
      <c r="AB4393" s="18" t="s">
        <v>48</v>
      </c>
      <c r="AC4393" s="18">
        <f>'EPD information'!$AF$16*Tabell2[[#This Row],[Weight (kg)]]</f>
        <v>3.6262559999999999E-2</v>
      </c>
      <c r="AD4393" s="18">
        <f>'EPD information'!$AG$16*Tabell2[[#This Row],[Weight (kg)]]</f>
        <v>1.208752</v>
      </c>
      <c r="AE4393" s="18">
        <f>'EPD information'!$AH$16*Tabell2[[#This Row],[Weight (kg)]]</f>
        <v>1.9340032000000002E-3</v>
      </c>
      <c r="AF4393" s="21">
        <f>'EPD information'!$AI$16*Tabell2[[#This Row],[Weight (kg)]]</f>
        <v>-8.9681599999999992</v>
      </c>
    </row>
    <row r="4394" spans="1:32" ht="28.5" x14ac:dyDescent="0.2">
      <c r="A4394" s="36" t="s">
        <v>289</v>
      </c>
      <c r="B4394" s="37" t="s">
        <v>290</v>
      </c>
      <c r="C4394" s="38">
        <v>592704</v>
      </c>
      <c r="D4394" s="39">
        <v>7319660834157</v>
      </c>
      <c r="E4394" s="37" t="s">
        <v>46</v>
      </c>
      <c r="F4394" s="40">
        <v>355</v>
      </c>
      <c r="G4394" s="37">
        <v>1000</v>
      </c>
      <c r="H4394" s="41">
        <v>9.0838999999999999</v>
      </c>
      <c r="I4394" s="35">
        <f>'EPD information'!$L$16*Tabell2[[#This Row],[Weight (kg)]]</f>
        <v>30.976099000000001</v>
      </c>
      <c r="J4394" s="22">
        <f>'EPD information'!$M$16*Tabell2[[#This Row],[Weight (kg)]]</f>
        <v>0.53958366000000002</v>
      </c>
      <c r="K4394" s="22">
        <f>'EPD information'!$N$16*Tabell2[[#This Row],[Weight (kg)]]</f>
        <v>6.4041495000000004E-2</v>
      </c>
      <c r="L4394" s="22">
        <f>'EPD information'!$O$16*Tabell2[[#This Row],[Weight (kg)]]</f>
        <v>0</v>
      </c>
      <c r="M4394" s="22">
        <f>'EPD information'!$P$16*Tabell2[[#This Row],[Weight (kg)]]</f>
        <v>4.2694330000000003E-2</v>
      </c>
      <c r="N4394" s="22">
        <f>'EPD information'!$Q$16*Tabell2[[#This Row],[Weight (kg)]]</f>
        <v>1.4170883999999999</v>
      </c>
      <c r="O4394" s="22">
        <f>'EPD information'!$R$16*Tabell2[[#This Row],[Weight (kg)]]</f>
        <v>2.2982267000000002E-3</v>
      </c>
      <c r="P4394" s="22">
        <f>'EPD information'!$S$16*Tabell2[[#This Row],[Weight (kg)]]</f>
        <v>-10.991519</v>
      </c>
      <c r="Q4394" s="35">
        <f>'Product specific GWP'!$T$16*Tabell2[[#This Row],[Weight (kg)]]</f>
        <v>0.39696643000000004</v>
      </c>
      <c r="R4394" s="35" t="s">
        <v>48</v>
      </c>
      <c r="S4394" s="35">
        <f>'EPD information'!$V$16*Tabell2[[#This Row],[Weight (kg)]]</f>
        <v>6.4041495000000004E-2</v>
      </c>
      <c r="T4394" s="35" t="str">
        <f>'EPD information'!$W$16</f>
        <v>ND</v>
      </c>
      <c r="U4394" s="35">
        <f>'EPD information'!$X$16*Tabell2[[#This Row],[Weight (kg)]]</f>
        <v>4.2694330000000003E-2</v>
      </c>
      <c r="V4394" s="35">
        <f>'EPD information'!$Y$16*Tabell2[[#This Row],[Weight (kg)]]</f>
        <v>1.4170883999999999</v>
      </c>
      <c r="W4394" s="35">
        <f>'EPD information'!$Z$16*Tabell2[[#This Row],[Weight (kg)]]</f>
        <v>2.2982267000000002E-3</v>
      </c>
      <c r="X4394" s="35">
        <f>'EPD information'!$AA$16*Tabell2[[#This Row],[Weight (kg)]]</f>
        <v>-10.991519</v>
      </c>
      <c r="Y4394" s="18">
        <f>'EPD information'!$AB$16*Tabell2[[#This Row],[Weight (kg)]]</f>
        <v>30.521903999999999</v>
      </c>
      <c r="Z4394" s="18">
        <f>'EPD information'!$AC$16*Tabell2[[#This Row],[Weight (kg)]]</f>
        <v>0.53504171</v>
      </c>
      <c r="AA4394" s="18">
        <f>'EPD information'!$AD$16*Tabell2[[#This Row],[Weight (kg)]]</f>
        <v>6.6948342999999993E-2</v>
      </c>
      <c r="AB4394" s="18" t="s">
        <v>48</v>
      </c>
      <c r="AC4394" s="18">
        <f>'EPD information'!$AF$16*Tabell2[[#This Row],[Weight (kg)]]</f>
        <v>4.2240134999999998E-2</v>
      </c>
      <c r="AD4394" s="18">
        <f>'EPD information'!$AG$16*Tabell2[[#This Row],[Weight (kg)]]</f>
        <v>1.4080044999999999</v>
      </c>
      <c r="AE4394" s="18">
        <f>'EPD information'!$AH$16*Tabell2[[#This Row],[Weight (kg)]]</f>
        <v>2.2528072E-3</v>
      </c>
      <c r="AF4394" s="21">
        <f>'EPD information'!$AI$16*Tabell2[[#This Row],[Weight (kg)]]</f>
        <v>-10.446484999999999</v>
      </c>
    </row>
    <row r="4395" spans="1:32" ht="28.5" x14ac:dyDescent="0.2">
      <c r="A4395" s="36" t="s">
        <v>289</v>
      </c>
      <c r="B4395" s="37" t="s">
        <v>290</v>
      </c>
      <c r="C4395" s="38">
        <v>592705</v>
      </c>
      <c r="D4395" s="39">
        <v>7319660834164</v>
      </c>
      <c r="E4395" s="37" t="s">
        <v>46</v>
      </c>
      <c r="F4395" s="40">
        <v>355</v>
      </c>
      <c r="G4395" s="37">
        <v>1120</v>
      </c>
      <c r="H4395" s="41">
        <v>10.105499999999999</v>
      </c>
      <c r="I4395" s="35">
        <f>'EPD information'!$L$16*Tabell2[[#This Row],[Weight (kg)]]</f>
        <v>34.459755000000001</v>
      </c>
      <c r="J4395" s="22">
        <f>'EPD information'!$M$16*Tabell2[[#This Row],[Weight (kg)]]</f>
        <v>0.60026669999999993</v>
      </c>
      <c r="K4395" s="22">
        <f>'EPD information'!$N$16*Tabell2[[#This Row],[Weight (kg)]]</f>
        <v>7.1243774999999995E-2</v>
      </c>
      <c r="L4395" s="22">
        <f>'EPD information'!$O$16*Tabell2[[#This Row],[Weight (kg)]]</f>
        <v>0</v>
      </c>
      <c r="M4395" s="22">
        <f>'EPD information'!$P$16*Tabell2[[#This Row],[Weight (kg)]]</f>
        <v>4.7495849999999999E-2</v>
      </c>
      <c r="N4395" s="22">
        <f>'EPD information'!$Q$16*Tabell2[[#This Row],[Weight (kg)]]</f>
        <v>1.5764579999999999</v>
      </c>
      <c r="O4395" s="22">
        <f>'EPD information'!$R$16*Tabell2[[#This Row],[Weight (kg)]]</f>
        <v>2.5566915E-3</v>
      </c>
      <c r="P4395" s="22">
        <f>'EPD information'!$S$16*Tabell2[[#This Row],[Weight (kg)]]</f>
        <v>-12.227654999999999</v>
      </c>
      <c r="Q4395" s="35">
        <f>'Product specific GWP'!$T$16*Tabell2[[#This Row],[Weight (kg)]]</f>
        <v>0.44161034999999998</v>
      </c>
      <c r="R4395" s="35" t="s">
        <v>48</v>
      </c>
      <c r="S4395" s="35">
        <f>'EPD information'!$V$16*Tabell2[[#This Row],[Weight (kg)]]</f>
        <v>7.1243774999999995E-2</v>
      </c>
      <c r="T4395" s="35" t="str">
        <f>'EPD information'!$W$16</f>
        <v>ND</v>
      </c>
      <c r="U4395" s="35">
        <f>'EPD information'!$X$16*Tabell2[[#This Row],[Weight (kg)]]</f>
        <v>4.7495849999999999E-2</v>
      </c>
      <c r="V4395" s="35">
        <f>'EPD information'!$Y$16*Tabell2[[#This Row],[Weight (kg)]]</f>
        <v>1.5764579999999999</v>
      </c>
      <c r="W4395" s="35">
        <f>'EPD information'!$Z$16*Tabell2[[#This Row],[Weight (kg)]]</f>
        <v>2.5566915E-3</v>
      </c>
      <c r="X4395" s="35">
        <f>'EPD information'!$AA$16*Tabell2[[#This Row],[Weight (kg)]]</f>
        <v>-12.227654999999999</v>
      </c>
      <c r="Y4395" s="18">
        <f>'EPD information'!$AB$16*Tabell2[[#This Row],[Weight (kg)]]</f>
        <v>33.954479999999997</v>
      </c>
      <c r="Z4395" s="18">
        <f>'EPD information'!$AC$16*Tabell2[[#This Row],[Weight (kg)]]</f>
        <v>0.59521394999999999</v>
      </c>
      <c r="AA4395" s="18">
        <f>'EPD information'!$AD$16*Tabell2[[#This Row],[Weight (kg)]]</f>
        <v>7.4477534999999997E-2</v>
      </c>
      <c r="AB4395" s="18" t="s">
        <v>48</v>
      </c>
      <c r="AC4395" s="18">
        <f>'EPD information'!$AF$16*Tabell2[[#This Row],[Weight (kg)]]</f>
        <v>4.6990574999999993E-2</v>
      </c>
      <c r="AD4395" s="18">
        <f>'EPD information'!$AG$16*Tabell2[[#This Row],[Weight (kg)]]</f>
        <v>1.5663524999999998</v>
      </c>
      <c r="AE4395" s="18">
        <f>'EPD information'!$AH$16*Tabell2[[#This Row],[Weight (kg)]]</f>
        <v>2.506164E-3</v>
      </c>
      <c r="AF4395" s="21">
        <f>'EPD information'!$AI$16*Tabell2[[#This Row],[Weight (kg)]]</f>
        <v>-11.621324999999999</v>
      </c>
    </row>
    <row r="4396" spans="1:32" ht="28.5" x14ac:dyDescent="0.2">
      <c r="A4396" s="36" t="s">
        <v>289</v>
      </c>
      <c r="B4396" s="37" t="s">
        <v>290</v>
      </c>
      <c r="C4396" s="38">
        <v>592706</v>
      </c>
      <c r="D4396" s="39">
        <v>7319660834171</v>
      </c>
      <c r="E4396" s="37" t="s">
        <v>46</v>
      </c>
      <c r="F4396" s="40">
        <v>355</v>
      </c>
      <c r="G4396" s="37">
        <v>1250</v>
      </c>
      <c r="H4396" s="41">
        <v>11.231299999999999</v>
      </c>
      <c r="I4396" s="35">
        <f>'EPD information'!$L$16*Tabell2[[#This Row],[Weight (kg)]]</f>
        <v>38.298732999999999</v>
      </c>
      <c r="J4396" s="22">
        <f>'EPD information'!$M$16*Tabell2[[#This Row],[Weight (kg)]]</f>
        <v>0.66713921999999992</v>
      </c>
      <c r="K4396" s="22">
        <f>'EPD information'!$N$16*Tabell2[[#This Row],[Weight (kg)]]</f>
        <v>7.9180664999999997E-2</v>
      </c>
      <c r="L4396" s="22">
        <f>'EPD information'!$O$16*Tabell2[[#This Row],[Weight (kg)]]</f>
        <v>0</v>
      </c>
      <c r="M4396" s="22">
        <f>'EPD information'!$P$16*Tabell2[[#This Row],[Weight (kg)]]</f>
        <v>5.2787109999999998E-2</v>
      </c>
      <c r="N4396" s="22">
        <f>'EPD information'!$Q$16*Tabell2[[#This Row],[Weight (kg)]]</f>
        <v>1.7520827999999999</v>
      </c>
      <c r="O4396" s="22">
        <f>'EPD information'!$R$16*Tabell2[[#This Row],[Weight (kg)]]</f>
        <v>2.8415189000000002E-3</v>
      </c>
      <c r="P4396" s="22">
        <f>'EPD information'!$S$16*Tabell2[[#This Row],[Weight (kg)]]</f>
        <v>-13.589872999999999</v>
      </c>
      <c r="Q4396" s="35">
        <f>'Product specific GWP'!$T$16*Tabell2[[#This Row],[Weight (kg)]]</f>
        <v>0.49080781000000001</v>
      </c>
      <c r="R4396" s="35" t="s">
        <v>48</v>
      </c>
      <c r="S4396" s="35">
        <f>'EPD information'!$V$16*Tabell2[[#This Row],[Weight (kg)]]</f>
        <v>7.9180664999999997E-2</v>
      </c>
      <c r="T4396" s="35" t="str">
        <f>'EPD information'!$W$16</f>
        <v>ND</v>
      </c>
      <c r="U4396" s="35">
        <f>'EPD information'!$X$16*Tabell2[[#This Row],[Weight (kg)]]</f>
        <v>5.2787109999999998E-2</v>
      </c>
      <c r="V4396" s="35">
        <f>'EPD information'!$Y$16*Tabell2[[#This Row],[Weight (kg)]]</f>
        <v>1.7520827999999999</v>
      </c>
      <c r="W4396" s="35">
        <f>'EPD information'!$Z$16*Tabell2[[#This Row],[Weight (kg)]]</f>
        <v>2.8415189000000002E-3</v>
      </c>
      <c r="X4396" s="35">
        <f>'EPD information'!$AA$16*Tabell2[[#This Row],[Weight (kg)]]</f>
        <v>-13.589872999999999</v>
      </c>
      <c r="Y4396" s="18">
        <f>'EPD information'!$AB$16*Tabell2[[#This Row],[Weight (kg)]]</f>
        <v>37.737167999999997</v>
      </c>
      <c r="Z4396" s="18">
        <f>'EPD information'!$AC$16*Tabell2[[#This Row],[Weight (kg)]]</f>
        <v>0.66152356999999995</v>
      </c>
      <c r="AA4396" s="18">
        <f>'EPD information'!$AD$16*Tabell2[[#This Row],[Weight (kg)]]</f>
        <v>8.2774680999999989E-2</v>
      </c>
      <c r="AB4396" s="18" t="s">
        <v>48</v>
      </c>
      <c r="AC4396" s="18">
        <f>'EPD information'!$AF$16*Tabell2[[#This Row],[Weight (kg)]]</f>
        <v>5.2225544999999991E-2</v>
      </c>
      <c r="AD4396" s="18">
        <f>'EPD information'!$AG$16*Tabell2[[#This Row],[Weight (kg)]]</f>
        <v>1.7408514999999998</v>
      </c>
      <c r="AE4396" s="18">
        <f>'EPD information'!$AH$16*Tabell2[[#This Row],[Weight (kg)]]</f>
        <v>2.7853624000000001E-3</v>
      </c>
      <c r="AF4396" s="21">
        <f>'EPD information'!$AI$16*Tabell2[[#This Row],[Weight (kg)]]</f>
        <v>-12.915994999999999</v>
      </c>
    </row>
    <row r="4397" spans="1:32" ht="28.5" x14ac:dyDescent="0.2">
      <c r="A4397" s="36" t="s">
        <v>289</v>
      </c>
      <c r="B4397" s="37" t="s">
        <v>290</v>
      </c>
      <c r="C4397" s="38">
        <v>694421</v>
      </c>
      <c r="D4397" s="39">
        <v>7319660313720</v>
      </c>
      <c r="E4397" s="37" t="s">
        <v>46</v>
      </c>
      <c r="F4397" s="40">
        <v>400</v>
      </c>
      <c r="G4397" s="37">
        <v>160</v>
      </c>
      <c r="H4397" s="41">
        <v>0.55000000000000004</v>
      </c>
      <c r="I4397" s="35">
        <f>'EPD information'!$L$16*Tabell2[[#This Row],[Weight (kg)]]</f>
        <v>1.8755000000000002</v>
      </c>
      <c r="J4397" s="22">
        <f>'EPD information'!$M$16*Tabell2[[#This Row],[Weight (kg)]]</f>
        <v>3.2670000000000005E-2</v>
      </c>
      <c r="K4397" s="22">
        <f>'EPD information'!$N$16*Tabell2[[#This Row],[Weight (kg)]]</f>
        <v>3.8775000000000003E-3</v>
      </c>
      <c r="L4397" s="22">
        <f>'EPD information'!$O$16*Tabell2[[#This Row],[Weight (kg)]]</f>
        <v>0</v>
      </c>
      <c r="M4397" s="22">
        <f>'EPD information'!$P$16*Tabell2[[#This Row],[Weight (kg)]]</f>
        <v>2.5850000000000005E-3</v>
      </c>
      <c r="N4397" s="22">
        <f>'EPD information'!$Q$16*Tabell2[[#This Row],[Weight (kg)]]</f>
        <v>8.5800000000000001E-2</v>
      </c>
      <c r="O4397" s="22">
        <f>'EPD information'!$R$16*Tabell2[[#This Row],[Weight (kg)]]</f>
        <v>1.3915000000000002E-4</v>
      </c>
      <c r="P4397" s="22">
        <f>'EPD information'!$S$16*Tabell2[[#This Row],[Weight (kg)]]</f>
        <v>-0.66549999999999998</v>
      </c>
      <c r="Q4397" s="35">
        <f>'Product specific GWP'!$T$16*Tabell2[[#This Row],[Weight (kg)]]</f>
        <v>2.4035000000000004E-2</v>
      </c>
      <c r="R4397" s="35" t="s">
        <v>48</v>
      </c>
      <c r="S4397" s="35">
        <f>'EPD information'!$V$16*Tabell2[[#This Row],[Weight (kg)]]</f>
        <v>3.8775000000000003E-3</v>
      </c>
      <c r="T4397" s="35" t="str">
        <f>'EPD information'!$W$16</f>
        <v>ND</v>
      </c>
      <c r="U4397" s="35">
        <f>'EPD information'!$X$16*Tabell2[[#This Row],[Weight (kg)]]</f>
        <v>2.5850000000000005E-3</v>
      </c>
      <c r="V4397" s="35">
        <f>'EPD information'!$Y$16*Tabell2[[#This Row],[Weight (kg)]]</f>
        <v>8.5800000000000001E-2</v>
      </c>
      <c r="W4397" s="35">
        <f>'EPD information'!$Z$16*Tabell2[[#This Row],[Weight (kg)]]</f>
        <v>1.3915000000000002E-4</v>
      </c>
      <c r="X4397" s="35">
        <f>'EPD information'!$AA$16*Tabell2[[#This Row],[Weight (kg)]]</f>
        <v>-0.66549999999999998</v>
      </c>
      <c r="Y4397" s="18">
        <f>'EPD information'!$AB$16*Tabell2[[#This Row],[Weight (kg)]]</f>
        <v>1.8480000000000001</v>
      </c>
      <c r="Z4397" s="18">
        <f>'EPD information'!$AC$16*Tabell2[[#This Row],[Weight (kg)]]</f>
        <v>3.2395E-2</v>
      </c>
      <c r="AA4397" s="18">
        <f>'EPD information'!$AD$16*Tabell2[[#This Row],[Weight (kg)]]</f>
        <v>4.0534999999999998E-3</v>
      </c>
      <c r="AB4397" s="18" t="s">
        <v>48</v>
      </c>
      <c r="AC4397" s="18">
        <f>'EPD information'!$AF$16*Tabell2[[#This Row],[Weight (kg)]]</f>
        <v>2.5574999999999999E-3</v>
      </c>
      <c r="AD4397" s="18">
        <f>'EPD information'!$AG$16*Tabell2[[#This Row],[Weight (kg)]]</f>
        <v>8.5250000000000006E-2</v>
      </c>
      <c r="AE4397" s="18">
        <f>'EPD information'!$AH$16*Tabell2[[#This Row],[Weight (kg)]]</f>
        <v>1.3640000000000001E-4</v>
      </c>
      <c r="AF4397" s="21">
        <f>'EPD information'!$AI$16*Tabell2[[#This Row],[Weight (kg)]]</f>
        <v>-0.63249999999999995</v>
      </c>
    </row>
    <row r="4398" spans="1:32" ht="28.5" x14ac:dyDescent="0.2">
      <c r="A4398" s="36" t="s">
        <v>289</v>
      </c>
      <c r="B4398" s="37" t="s">
        <v>290</v>
      </c>
      <c r="C4398" s="38">
        <v>251443</v>
      </c>
      <c r="D4398" s="39">
        <v>7319662514439</v>
      </c>
      <c r="E4398" s="37" t="s">
        <v>46</v>
      </c>
      <c r="F4398" s="40">
        <v>400</v>
      </c>
      <c r="G4398" s="37">
        <v>400</v>
      </c>
      <c r="H4398" s="41">
        <v>2.29</v>
      </c>
      <c r="I4398" s="35">
        <f>'EPD information'!$L$16*Tabell2[[#This Row],[Weight (kg)]]</f>
        <v>7.8089000000000004</v>
      </c>
      <c r="J4398" s="22">
        <f>'EPD information'!$M$16*Tabell2[[#This Row],[Weight (kg)]]</f>
        <v>0.13602600000000001</v>
      </c>
      <c r="K4398" s="22">
        <f>'EPD information'!$N$16*Tabell2[[#This Row],[Weight (kg)]]</f>
        <v>1.6144499999999999E-2</v>
      </c>
      <c r="L4398" s="22">
        <f>'EPD information'!$O$16*Tabell2[[#This Row],[Weight (kg)]]</f>
        <v>0</v>
      </c>
      <c r="M4398" s="22">
        <f>'EPD information'!$P$16*Tabell2[[#This Row],[Weight (kg)]]</f>
        <v>1.0763E-2</v>
      </c>
      <c r="N4398" s="22">
        <f>'EPD information'!$Q$16*Tabell2[[#This Row],[Weight (kg)]]</f>
        <v>0.35724</v>
      </c>
      <c r="O4398" s="22">
        <f>'EPD information'!$R$16*Tabell2[[#This Row],[Weight (kg)]]</f>
        <v>5.7937000000000006E-4</v>
      </c>
      <c r="P4398" s="22">
        <f>'EPD information'!$S$16*Tabell2[[#This Row],[Weight (kg)]]</f>
        <v>-2.7709000000000001</v>
      </c>
      <c r="Q4398" s="35">
        <f>'Product specific GWP'!$T$16*Tabell2[[#This Row],[Weight (kg)]]</f>
        <v>0.10007300000000001</v>
      </c>
      <c r="R4398" s="35" t="s">
        <v>48</v>
      </c>
      <c r="S4398" s="35">
        <f>'EPD information'!$V$16*Tabell2[[#This Row],[Weight (kg)]]</f>
        <v>1.6144499999999999E-2</v>
      </c>
      <c r="T4398" s="35" t="str">
        <f>'EPD information'!$W$16</f>
        <v>ND</v>
      </c>
      <c r="U4398" s="35">
        <f>'EPD information'!$X$16*Tabell2[[#This Row],[Weight (kg)]]</f>
        <v>1.0763E-2</v>
      </c>
      <c r="V4398" s="35">
        <f>'EPD information'!$Y$16*Tabell2[[#This Row],[Weight (kg)]]</f>
        <v>0.35724</v>
      </c>
      <c r="W4398" s="35">
        <f>'EPD information'!$Z$16*Tabell2[[#This Row],[Weight (kg)]]</f>
        <v>5.7937000000000006E-4</v>
      </c>
      <c r="X4398" s="35">
        <f>'EPD information'!$AA$16*Tabell2[[#This Row],[Weight (kg)]]</f>
        <v>-2.7709000000000001</v>
      </c>
      <c r="Y4398" s="18">
        <f>'EPD information'!$AB$16*Tabell2[[#This Row],[Weight (kg)]]</f>
        <v>7.6943999999999999</v>
      </c>
      <c r="Z4398" s="18">
        <f>'EPD information'!$AC$16*Tabell2[[#This Row],[Weight (kg)]]</f>
        <v>0.134881</v>
      </c>
      <c r="AA4398" s="18">
        <f>'EPD information'!$AD$16*Tabell2[[#This Row],[Weight (kg)]]</f>
        <v>1.6877300000000001E-2</v>
      </c>
      <c r="AB4398" s="18" t="s">
        <v>48</v>
      </c>
      <c r="AC4398" s="18">
        <f>'EPD information'!$AF$16*Tabell2[[#This Row],[Weight (kg)]]</f>
        <v>1.06485E-2</v>
      </c>
      <c r="AD4398" s="18">
        <f>'EPD information'!$AG$16*Tabell2[[#This Row],[Weight (kg)]]</f>
        <v>0.35494999999999999</v>
      </c>
      <c r="AE4398" s="18">
        <f>'EPD information'!$AH$16*Tabell2[[#This Row],[Weight (kg)]]</f>
        <v>5.6792000000000008E-4</v>
      </c>
      <c r="AF4398" s="21">
        <f>'EPD information'!$AI$16*Tabell2[[#This Row],[Weight (kg)]]</f>
        <v>-2.6334999999999997</v>
      </c>
    </row>
    <row r="4399" spans="1:32" ht="28.5" x14ac:dyDescent="0.2">
      <c r="A4399" s="36" t="s">
        <v>289</v>
      </c>
      <c r="B4399" s="37" t="s">
        <v>290</v>
      </c>
      <c r="C4399" s="38">
        <v>276915</v>
      </c>
      <c r="D4399" s="39">
        <v>7319662769150</v>
      </c>
      <c r="E4399" s="37" t="s">
        <v>46</v>
      </c>
      <c r="F4399" s="40">
        <v>400</v>
      </c>
      <c r="G4399" s="37">
        <v>180</v>
      </c>
      <c r="H4399" s="41">
        <v>0.66</v>
      </c>
      <c r="I4399" s="35">
        <f>'EPD information'!$L$16*Tabell2[[#This Row],[Weight (kg)]]</f>
        <v>2.2506000000000004</v>
      </c>
      <c r="J4399" s="22">
        <f>'EPD information'!$M$16*Tabell2[[#This Row],[Weight (kg)]]</f>
        <v>3.9204000000000003E-2</v>
      </c>
      <c r="K4399" s="22">
        <f>'EPD information'!$N$16*Tabell2[[#This Row],[Weight (kg)]]</f>
        <v>4.653E-3</v>
      </c>
      <c r="L4399" s="22">
        <f>'EPD information'!$O$16*Tabell2[[#This Row],[Weight (kg)]]</f>
        <v>0</v>
      </c>
      <c r="M4399" s="22">
        <f>'EPD information'!$P$16*Tabell2[[#This Row],[Weight (kg)]]</f>
        <v>3.1020000000000002E-3</v>
      </c>
      <c r="N4399" s="22">
        <f>'EPD information'!$Q$16*Tabell2[[#This Row],[Weight (kg)]]</f>
        <v>0.10296000000000001</v>
      </c>
      <c r="O4399" s="22">
        <f>'EPD information'!$R$16*Tabell2[[#This Row],[Weight (kg)]]</f>
        <v>1.6698000000000003E-4</v>
      </c>
      <c r="P4399" s="22">
        <f>'EPD information'!$S$16*Tabell2[[#This Row],[Weight (kg)]]</f>
        <v>-0.79859999999999998</v>
      </c>
      <c r="Q4399" s="35">
        <f>'Product specific GWP'!$T$16*Tabell2[[#This Row],[Weight (kg)]]</f>
        <v>2.8842000000000003E-2</v>
      </c>
      <c r="R4399" s="35" t="s">
        <v>48</v>
      </c>
      <c r="S4399" s="35">
        <f>'EPD information'!$V$16*Tabell2[[#This Row],[Weight (kg)]]</f>
        <v>4.653E-3</v>
      </c>
      <c r="T4399" s="35" t="str">
        <f>'EPD information'!$W$16</f>
        <v>ND</v>
      </c>
      <c r="U4399" s="35">
        <f>'EPD information'!$X$16*Tabell2[[#This Row],[Weight (kg)]]</f>
        <v>3.1020000000000002E-3</v>
      </c>
      <c r="V4399" s="35">
        <f>'EPD information'!$Y$16*Tabell2[[#This Row],[Weight (kg)]]</f>
        <v>0.10296000000000001</v>
      </c>
      <c r="W4399" s="35">
        <f>'EPD information'!$Z$16*Tabell2[[#This Row],[Weight (kg)]]</f>
        <v>1.6698000000000003E-4</v>
      </c>
      <c r="X4399" s="35">
        <f>'EPD information'!$AA$16*Tabell2[[#This Row],[Weight (kg)]]</f>
        <v>-0.79859999999999998</v>
      </c>
      <c r="Y4399" s="18">
        <f>'EPD information'!$AB$16*Tabell2[[#This Row],[Weight (kg)]]</f>
        <v>2.2176</v>
      </c>
      <c r="Z4399" s="18">
        <f>'EPD information'!$AC$16*Tabell2[[#This Row],[Weight (kg)]]</f>
        <v>3.8874000000000006E-2</v>
      </c>
      <c r="AA4399" s="18">
        <f>'EPD information'!$AD$16*Tabell2[[#This Row],[Weight (kg)]]</f>
        <v>4.8641999999999999E-3</v>
      </c>
      <c r="AB4399" s="18" t="s">
        <v>48</v>
      </c>
      <c r="AC4399" s="18">
        <f>'EPD information'!$AF$16*Tabell2[[#This Row],[Weight (kg)]]</f>
        <v>3.0689999999999997E-3</v>
      </c>
      <c r="AD4399" s="18">
        <f>'EPD information'!$AG$16*Tabell2[[#This Row],[Weight (kg)]]</f>
        <v>0.1023</v>
      </c>
      <c r="AE4399" s="18">
        <f>'EPD information'!$AH$16*Tabell2[[#This Row],[Weight (kg)]]</f>
        <v>1.6368E-4</v>
      </c>
      <c r="AF4399" s="21">
        <f>'EPD information'!$AI$16*Tabell2[[#This Row],[Weight (kg)]]</f>
        <v>-0.75900000000000001</v>
      </c>
    </row>
    <row r="4400" spans="1:32" ht="28.5" x14ac:dyDescent="0.2">
      <c r="A4400" s="36" t="s">
        <v>289</v>
      </c>
      <c r="B4400" s="37" t="s">
        <v>290</v>
      </c>
      <c r="C4400" s="38">
        <v>276919</v>
      </c>
      <c r="D4400" s="39">
        <v>7319662769198</v>
      </c>
      <c r="E4400" s="37" t="s">
        <v>46</v>
      </c>
      <c r="F4400" s="40">
        <v>400</v>
      </c>
      <c r="G4400" s="37">
        <v>355</v>
      </c>
      <c r="H4400" s="41">
        <v>1.89</v>
      </c>
      <c r="I4400" s="35">
        <f>'EPD information'!$L$16*Tabell2[[#This Row],[Weight (kg)]]</f>
        <v>6.4448999999999996</v>
      </c>
      <c r="J4400" s="22">
        <f>'EPD information'!$M$16*Tabell2[[#This Row],[Weight (kg)]]</f>
        <v>0.11226599999999999</v>
      </c>
      <c r="K4400" s="22">
        <f>'EPD information'!$N$16*Tabell2[[#This Row],[Weight (kg)]]</f>
        <v>1.33245E-2</v>
      </c>
      <c r="L4400" s="22">
        <f>'EPD information'!$O$16*Tabell2[[#This Row],[Weight (kg)]]</f>
        <v>0</v>
      </c>
      <c r="M4400" s="22">
        <f>'EPD information'!$P$16*Tabell2[[#This Row],[Weight (kg)]]</f>
        <v>8.8830000000000003E-3</v>
      </c>
      <c r="N4400" s="22">
        <f>'EPD information'!$Q$16*Tabell2[[#This Row],[Weight (kg)]]</f>
        <v>0.29483999999999999</v>
      </c>
      <c r="O4400" s="22">
        <f>'EPD information'!$R$16*Tabell2[[#This Row],[Weight (kg)]]</f>
        <v>4.7817000000000004E-4</v>
      </c>
      <c r="P4400" s="22">
        <f>'EPD information'!$S$16*Tabell2[[#This Row],[Weight (kg)]]</f>
        <v>-2.2868999999999997</v>
      </c>
      <c r="Q4400" s="35">
        <f>'Product specific GWP'!$T$16*Tabell2[[#This Row],[Weight (kg)]]</f>
        <v>8.2593E-2</v>
      </c>
      <c r="R4400" s="35" t="s">
        <v>48</v>
      </c>
      <c r="S4400" s="35">
        <f>'EPD information'!$V$16*Tabell2[[#This Row],[Weight (kg)]]</f>
        <v>1.33245E-2</v>
      </c>
      <c r="T4400" s="35" t="str">
        <f>'EPD information'!$W$16</f>
        <v>ND</v>
      </c>
      <c r="U4400" s="35">
        <f>'EPD information'!$X$16*Tabell2[[#This Row],[Weight (kg)]]</f>
        <v>8.8830000000000003E-3</v>
      </c>
      <c r="V4400" s="35">
        <f>'EPD information'!$Y$16*Tabell2[[#This Row],[Weight (kg)]]</f>
        <v>0.29483999999999999</v>
      </c>
      <c r="W4400" s="35">
        <f>'EPD information'!$Z$16*Tabell2[[#This Row],[Weight (kg)]]</f>
        <v>4.7817000000000004E-4</v>
      </c>
      <c r="X4400" s="35">
        <f>'EPD information'!$AA$16*Tabell2[[#This Row],[Weight (kg)]]</f>
        <v>-2.2868999999999997</v>
      </c>
      <c r="Y4400" s="18">
        <f>'EPD information'!$AB$16*Tabell2[[#This Row],[Weight (kg)]]</f>
        <v>6.3503999999999996</v>
      </c>
      <c r="Z4400" s="18">
        <f>'EPD information'!$AC$16*Tabell2[[#This Row],[Weight (kg)]]</f>
        <v>0.11132099999999999</v>
      </c>
      <c r="AA4400" s="18">
        <f>'EPD information'!$AD$16*Tabell2[[#This Row],[Weight (kg)]]</f>
        <v>1.3929299999999999E-2</v>
      </c>
      <c r="AB4400" s="18" t="s">
        <v>48</v>
      </c>
      <c r="AC4400" s="18">
        <f>'EPD information'!$AF$16*Tabell2[[#This Row],[Weight (kg)]]</f>
        <v>8.7884999999999994E-3</v>
      </c>
      <c r="AD4400" s="18">
        <f>'EPD information'!$AG$16*Tabell2[[#This Row],[Weight (kg)]]</f>
        <v>0.29294999999999999</v>
      </c>
      <c r="AE4400" s="18">
        <f>'EPD information'!$AH$16*Tabell2[[#This Row],[Weight (kg)]]</f>
        <v>4.6872E-4</v>
      </c>
      <c r="AF4400" s="21">
        <f>'EPD information'!$AI$16*Tabell2[[#This Row],[Weight (kg)]]</f>
        <v>-2.1734999999999998</v>
      </c>
    </row>
    <row r="4401" spans="1:32" ht="28.5" x14ac:dyDescent="0.2">
      <c r="A4401" s="36" t="s">
        <v>289</v>
      </c>
      <c r="B4401" s="37" t="s">
        <v>290</v>
      </c>
      <c r="C4401" s="38">
        <v>276907</v>
      </c>
      <c r="D4401" s="39">
        <v>7319662769075</v>
      </c>
      <c r="E4401" s="37" t="s">
        <v>46</v>
      </c>
      <c r="F4401" s="40">
        <v>400</v>
      </c>
      <c r="G4401" s="37">
        <v>63</v>
      </c>
      <c r="H4401" s="41">
        <v>0.24</v>
      </c>
      <c r="I4401" s="35">
        <f>'EPD information'!$L$16*Tabell2[[#This Row],[Weight (kg)]]</f>
        <v>0.81840000000000002</v>
      </c>
      <c r="J4401" s="22">
        <f>'EPD information'!$M$16*Tabell2[[#This Row],[Weight (kg)]]</f>
        <v>1.4256E-2</v>
      </c>
      <c r="K4401" s="22">
        <f>'EPD information'!$N$16*Tabell2[[#This Row],[Weight (kg)]]</f>
        <v>1.6919999999999999E-3</v>
      </c>
      <c r="L4401" s="22">
        <f>'EPD information'!$O$16*Tabell2[[#This Row],[Weight (kg)]]</f>
        <v>0</v>
      </c>
      <c r="M4401" s="22">
        <f>'EPD information'!$P$16*Tabell2[[#This Row],[Weight (kg)]]</f>
        <v>1.1280000000000001E-3</v>
      </c>
      <c r="N4401" s="22">
        <f>'EPD information'!$Q$16*Tabell2[[#This Row],[Weight (kg)]]</f>
        <v>3.7440000000000001E-2</v>
      </c>
      <c r="O4401" s="22">
        <f>'EPD information'!$R$16*Tabell2[[#This Row],[Weight (kg)]]</f>
        <v>6.0720000000000001E-5</v>
      </c>
      <c r="P4401" s="22">
        <f>'EPD information'!$S$16*Tabell2[[#This Row],[Weight (kg)]]</f>
        <v>-0.29039999999999999</v>
      </c>
      <c r="Q4401" s="35">
        <f>'Product specific GWP'!$T$16*Tabell2[[#This Row],[Weight (kg)]]</f>
        <v>1.0488000000000001E-2</v>
      </c>
      <c r="R4401" s="35" t="s">
        <v>48</v>
      </c>
      <c r="S4401" s="35">
        <f>'EPD information'!$V$16*Tabell2[[#This Row],[Weight (kg)]]</f>
        <v>1.6919999999999999E-3</v>
      </c>
      <c r="T4401" s="35" t="str">
        <f>'EPD information'!$W$16</f>
        <v>ND</v>
      </c>
      <c r="U4401" s="35">
        <f>'EPD information'!$X$16*Tabell2[[#This Row],[Weight (kg)]]</f>
        <v>1.1280000000000001E-3</v>
      </c>
      <c r="V4401" s="35">
        <f>'EPD information'!$Y$16*Tabell2[[#This Row],[Weight (kg)]]</f>
        <v>3.7440000000000001E-2</v>
      </c>
      <c r="W4401" s="35">
        <f>'EPD information'!$Z$16*Tabell2[[#This Row],[Weight (kg)]]</f>
        <v>6.0720000000000001E-5</v>
      </c>
      <c r="X4401" s="35">
        <f>'EPD information'!$AA$16*Tabell2[[#This Row],[Weight (kg)]]</f>
        <v>-0.29039999999999999</v>
      </c>
      <c r="Y4401" s="18">
        <f>'EPD information'!$AB$16*Tabell2[[#This Row],[Weight (kg)]]</f>
        <v>0.80639999999999989</v>
      </c>
      <c r="Z4401" s="18">
        <f>'EPD information'!$AC$16*Tabell2[[#This Row],[Weight (kg)]]</f>
        <v>1.4135999999999999E-2</v>
      </c>
      <c r="AA4401" s="18">
        <f>'EPD information'!$AD$16*Tabell2[[#This Row],[Weight (kg)]]</f>
        <v>1.7687999999999998E-3</v>
      </c>
      <c r="AB4401" s="18" t="s">
        <v>48</v>
      </c>
      <c r="AC4401" s="18">
        <f>'EPD information'!$AF$16*Tabell2[[#This Row],[Weight (kg)]]</f>
        <v>1.1159999999999998E-3</v>
      </c>
      <c r="AD4401" s="18">
        <f>'EPD information'!$AG$16*Tabell2[[#This Row],[Weight (kg)]]</f>
        <v>3.7199999999999997E-2</v>
      </c>
      <c r="AE4401" s="18">
        <f>'EPD information'!$AH$16*Tabell2[[#This Row],[Weight (kg)]]</f>
        <v>5.9519999999999999E-5</v>
      </c>
      <c r="AF4401" s="21">
        <f>'EPD information'!$AI$16*Tabell2[[#This Row],[Weight (kg)]]</f>
        <v>-0.27599999999999997</v>
      </c>
    </row>
    <row r="4402" spans="1:32" ht="28.5" x14ac:dyDescent="0.2">
      <c r="A4402" s="36" t="s">
        <v>289</v>
      </c>
      <c r="B4402" s="37" t="s">
        <v>290</v>
      </c>
      <c r="C4402" s="38">
        <v>276908</v>
      </c>
      <c r="D4402" s="39">
        <v>7319662769082</v>
      </c>
      <c r="E4402" s="37" t="s">
        <v>46</v>
      </c>
      <c r="F4402" s="40">
        <v>400</v>
      </c>
      <c r="G4402" s="37">
        <v>80</v>
      </c>
      <c r="H4402" s="41">
        <v>0.25</v>
      </c>
      <c r="I4402" s="35">
        <f>'EPD information'!$L$16*Tabell2[[#This Row],[Weight (kg)]]</f>
        <v>0.85250000000000004</v>
      </c>
      <c r="J4402" s="22">
        <f>'EPD information'!$M$16*Tabell2[[#This Row],[Weight (kg)]]</f>
        <v>1.485E-2</v>
      </c>
      <c r="K4402" s="22">
        <f>'EPD information'!$N$16*Tabell2[[#This Row],[Weight (kg)]]</f>
        <v>1.7625E-3</v>
      </c>
      <c r="L4402" s="22">
        <f>'EPD information'!$O$16*Tabell2[[#This Row],[Weight (kg)]]</f>
        <v>0</v>
      </c>
      <c r="M4402" s="22">
        <f>'EPD information'!$P$16*Tabell2[[#This Row],[Weight (kg)]]</f>
        <v>1.175E-3</v>
      </c>
      <c r="N4402" s="22">
        <f>'EPD information'!$Q$16*Tabell2[[#This Row],[Weight (kg)]]</f>
        <v>3.9E-2</v>
      </c>
      <c r="O4402" s="22">
        <f>'EPD information'!$R$16*Tabell2[[#This Row],[Weight (kg)]]</f>
        <v>6.3250000000000006E-5</v>
      </c>
      <c r="P4402" s="22">
        <f>'EPD information'!$S$16*Tabell2[[#This Row],[Weight (kg)]]</f>
        <v>-0.30249999999999999</v>
      </c>
      <c r="Q4402" s="35">
        <f>'Product specific GWP'!$T$16*Tabell2[[#This Row],[Weight (kg)]]</f>
        <v>1.0925000000000001E-2</v>
      </c>
      <c r="R4402" s="35" t="s">
        <v>48</v>
      </c>
      <c r="S4402" s="35">
        <f>'EPD information'!$V$16*Tabell2[[#This Row],[Weight (kg)]]</f>
        <v>1.7625E-3</v>
      </c>
      <c r="T4402" s="35" t="str">
        <f>'EPD information'!$W$16</f>
        <v>ND</v>
      </c>
      <c r="U4402" s="35">
        <f>'EPD information'!$X$16*Tabell2[[#This Row],[Weight (kg)]]</f>
        <v>1.175E-3</v>
      </c>
      <c r="V4402" s="35">
        <f>'EPD information'!$Y$16*Tabell2[[#This Row],[Weight (kg)]]</f>
        <v>3.9E-2</v>
      </c>
      <c r="W4402" s="35">
        <f>'EPD information'!$Z$16*Tabell2[[#This Row],[Weight (kg)]]</f>
        <v>6.3250000000000006E-5</v>
      </c>
      <c r="X4402" s="35">
        <f>'EPD information'!$AA$16*Tabell2[[#This Row],[Weight (kg)]]</f>
        <v>-0.30249999999999999</v>
      </c>
      <c r="Y4402" s="18">
        <f>'EPD information'!$AB$16*Tabell2[[#This Row],[Weight (kg)]]</f>
        <v>0.84</v>
      </c>
      <c r="Z4402" s="18">
        <f>'EPD information'!$AC$16*Tabell2[[#This Row],[Weight (kg)]]</f>
        <v>1.4725E-2</v>
      </c>
      <c r="AA4402" s="18">
        <f>'EPD information'!$AD$16*Tabell2[[#This Row],[Weight (kg)]]</f>
        <v>1.8425E-3</v>
      </c>
      <c r="AB4402" s="18" t="s">
        <v>48</v>
      </c>
      <c r="AC4402" s="18">
        <f>'EPD information'!$AF$16*Tabell2[[#This Row],[Weight (kg)]]</f>
        <v>1.1624999999999999E-3</v>
      </c>
      <c r="AD4402" s="18">
        <f>'EPD information'!$AG$16*Tabell2[[#This Row],[Weight (kg)]]</f>
        <v>3.875E-2</v>
      </c>
      <c r="AE4402" s="18">
        <f>'EPD information'!$AH$16*Tabell2[[#This Row],[Weight (kg)]]</f>
        <v>6.2000000000000003E-5</v>
      </c>
      <c r="AF4402" s="21">
        <f>'EPD information'!$AI$16*Tabell2[[#This Row],[Weight (kg)]]</f>
        <v>-0.28749999999999998</v>
      </c>
    </row>
    <row r="4403" spans="1:32" ht="28.5" x14ac:dyDescent="0.2">
      <c r="A4403" s="36" t="s">
        <v>289</v>
      </c>
      <c r="B4403" s="37" t="s">
        <v>290</v>
      </c>
      <c r="C4403" s="38">
        <v>276910</v>
      </c>
      <c r="D4403" s="39">
        <v>7319662769105</v>
      </c>
      <c r="E4403" s="37" t="s">
        <v>46</v>
      </c>
      <c r="F4403" s="40">
        <v>400</v>
      </c>
      <c r="G4403" s="37">
        <v>112</v>
      </c>
      <c r="H4403" s="41">
        <v>0.28000000000000003</v>
      </c>
      <c r="I4403" s="35">
        <f>'EPD information'!$L$16*Tabell2[[#This Row],[Weight (kg)]]</f>
        <v>0.95480000000000009</v>
      </c>
      <c r="J4403" s="22">
        <f>'EPD information'!$M$16*Tabell2[[#This Row],[Weight (kg)]]</f>
        <v>1.6632000000000001E-2</v>
      </c>
      <c r="K4403" s="22">
        <f>'EPD information'!$N$16*Tabell2[[#This Row],[Weight (kg)]]</f>
        <v>1.9740000000000001E-3</v>
      </c>
      <c r="L4403" s="22">
        <f>'EPD information'!$O$16*Tabell2[[#This Row],[Weight (kg)]]</f>
        <v>0</v>
      </c>
      <c r="M4403" s="22">
        <f>'EPD information'!$P$16*Tabell2[[#This Row],[Weight (kg)]]</f>
        <v>1.3160000000000001E-3</v>
      </c>
      <c r="N4403" s="22">
        <f>'EPD information'!$Q$16*Tabell2[[#This Row],[Weight (kg)]]</f>
        <v>4.3680000000000004E-2</v>
      </c>
      <c r="O4403" s="22">
        <f>'EPD information'!$R$16*Tabell2[[#This Row],[Weight (kg)]]</f>
        <v>7.084000000000002E-5</v>
      </c>
      <c r="P4403" s="22">
        <f>'EPD information'!$S$16*Tabell2[[#This Row],[Weight (kg)]]</f>
        <v>-0.33880000000000005</v>
      </c>
      <c r="Q4403" s="35">
        <f>'Product specific GWP'!$T$16*Tabell2[[#This Row],[Weight (kg)]]</f>
        <v>1.2236000000000002E-2</v>
      </c>
      <c r="R4403" s="35" t="s">
        <v>48</v>
      </c>
      <c r="S4403" s="35">
        <f>'EPD information'!$V$16*Tabell2[[#This Row],[Weight (kg)]]</f>
        <v>1.9740000000000001E-3</v>
      </c>
      <c r="T4403" s="35" t="str">
        <f>'EPD information'!$W$16</f>
        <v>ND</v>
      </c>
      <c r="U4403" s="35">
        <f>'EPD information'!$X$16*Tabell2[[#This Row],[Weight (kg)]]</f>
        <v>1.3160000000000001E-3</v>
      </c>
      <c r="V4403" s="35">
        <f>'EPD information'!$Y$16*Tabell2[[#This Row],[Weight (kg)]]</f>
        <v>4.3680000000000004E-2</v>
      </c>
      <c r="W4403" s="35">
        <f>'EPD information'!$Z$16*Tabell2[[#This Row],[Weight (kg)]]</f>
        <v>7.084000000000002E-5</v>
      </c>
      <c r="X4403" s="35">
        <f>'EPD information'!$AA$16*Tabell2[[#This Row],[Weight (kg)]]</f>
        <v>-0.33880000000000005</v>
      </c>
      <c r="Y4403" s="18">
        <f>'EPD information'!$AB$16*Tabell2[[#This Row],[Weight (kg)]]</f>
        <v>0.94080000000000008</v>
      </c>
      <c r="Z4403" s="18">
        <f>'EPD information'!$AC$16*Tabell2[[#This Row],[Weight (kg)]]</f>
        <v>1.6492000000000003E-2</v>
      </c>
      <c r="AA4403" s="18">
        <f>'EPD information'!$AD$16*Tabell2[[#This Row],[Weight (kg)]]</f>
        <v>2.0636000000000001E-3</v>
      </c>
      <c r="AB4403" s="18" t="s">
        <v>48</v>
      </c>
      <c r="AC4403" s="18">
        <f>'EPD information'!$AF$16*Tabell2[[#This Row],[Weight (kg)]]</f>
        <v>1.302E-3</v>
      </c>
      <c r="AD4403" s="18">
        <f>'EPD information'!$AG$16*Tabell2[[#This Row],[Weight (kg)]]</f>
        <v>4.3400000000000001E-2</v>
      </c>
      <c r="AE4403" s="18">
        <f>'EPD information'!$AH$16*Tabell2[[#This Row],[Weight (kg)]]</f>
        <v>6.9440000000000013E-5</v>
      </c>
      <c r="AF4403" s="21">
        <f>'EPD information'!$AI$16*Tabell2[[#This Row],[Weight (kg)]]</f>
        <v>-0.32200000000000001</v>
      </c>
    </row>
    <row r="4404" spans="1:32" ht="28.5" x14ac:dyDescent="0.2">
      <c r="A4404" s="36" t="s">
        <v>289</v>
      </c>
      <c r="B4404" s="37" t="s">
        <v>290</v>
      </c>
      <c r="C4404" s="38">
        <v>776191</v>
      </c>
      <c r="D4404" s="39">
        <v>7319667761913</v>
      </c>
      <c r="E4404" s="37" t="s">
        <v>46</v>
      </c>
      <c r="F4404" s="40">
        <v>400</v>
      </c>
      <c r="G4404" s="37">
        <v>125</v>
      </c>
      <c r="H4404" s="41">
        <v>0.36</v>
      </c>
      <c r="I4404" s="35">
        <f>'EPD information'!$L$16*Tabell2[[#This Row],[Weight (kg)]]</f>
        <v>1.2276</v>
      </c>
      <c r="J4404" s="22">
        <f>'EPD information'!$M$16*Tabell2[[#This Row],[Weight (kg)]]</f>
        <v>2.1384E-2</v>
      </c>
      <c r="K4404" s="22">
        <f>'EPD information'!$N$16*Tabell2[[#This Row],[Weight (kg)]]</f>
        <v>2.5379999999999999E-3</v>
      </c>
      <c r="L4404" s="22">
        <f>'EPD information'!$O$16*Tabell2[[#This Row],[Weight (kg)]]</f>
        <v>0</v>
      </c>
      <c r="M4404" s="22">
        <f>'EPD information'!$P$16*Tabell2[[#This Row],[Weight (kg)]]</f>
        <v>1.6919999999999999E-3</v>
      </c>
      <c r="N4404" s="22">
        <f>'EPD information'!$Q$16*Tabell2[[#This Row],[Weight (kg)]]</f>
        <v>5.6159999999999995E-2</v>
      </c>
      <c r="O4404" s="22">
        <f>'EPD information'!$R$16*Tabell2[[#This Row],[Weight (kg)]]</f>
        <v>9.1080000000000002E-5</v>
      </c>
      <c r="P4404" s="22">
        <f>'EPD information'!$S$16*Tabell2[[#This Row],[Weight (kg)]]</f>
        <v>-0.43559999999999999</v>
      </c>
      <c r="Q4404" s="35">
        <f>'Product specific GWP'!$T$16*Tabell2[[#This Row],[Weight (kg)]]</f>
        <v>1.5731999999999999E-2</v>
      </c>
      <c r="R4404" s="35" t="s">
        <v>48</v>
      </c>
      <c r="S4404" s="35">
        <f>'EPD information'!$V$16*Tabell2[[#This Row],[Weight (kg)]]</f>
        <v>2.5379999999999999E-3</v>
      </c>
      <c r="T4404" s="35" t="str">
        <f>'EPD information'!$W$16</f>
        <v>ND</v>
      </c>
      <c r="U4404" s="35">
        <f>'EPD information'!$X$16*Tabell2[[#This Row],[Weight (kg)]]</f>
        <v>1.6919999999999999E-3</v>
      </c>
      <c r="V4404" s="35">
        <f>'EPD information'!$Y$16*Tabell2[[#This Row],[Weight (kg)]]</f>
        <v>5.6159999999999995E-2</v>
      </c>
      <c r="W4404" s="35">
        <f>'EPD information'!$Z$16*Tabell2[[#This Row],[Weight (kg)]]</f>
        <v>9.1080000000000002E-5</v>
      </c>
      <c r="X4404" s="35">
        <f>'EPD information'!$AA$16*Tabell2[[#This Row],[Weight (kg)]]</f>
        <v>-0.43559999999999999</v>
      </c>
      <c r="Y4404" s="18">
        <f>'EPD information'!$AB$16*Tabell2[[#This Row],[Weight (kg)]]</f>
        <v>1.2096</v>
      </c>
      <c r="Z4404" s="18">
        <f>'EPD information'!$AC$16*Tabell2[[#This Row],[Weight (kg)]]</f>
        <v>2.1204000000000001E-2</v>
      </c>
      <c r="AA4404" s="18">
        <f>'EPD information'!$AD$16*Tabell2[[#This Row],[Weight (kg)]]</f>
        <v>2.6531999999999997E-3</v>
      </c>
      <c r="AB4404" s="18" t="s">
        <v>48</v>
      </c>
      <c r="AC4404" s="18">
        <f>'EPD information'!$AF$16*Tabell2[[#This Row],[Weight (kg)]]</f>
        <v>1.6739999999999997E-3</v>
      </c>
      <c r="AD4404" s="18">
        <f>'EPD information'!$AG$16*Tabell2[[#This Row],[Weight (kg)]]</f>
        <v>5.5799999999999995E-2</v>
      </c>
      <c r="AE4404" s="18">
        <f>'EPD information'!$AH$16*Tabell2[[#This Row],[Weight (kg)]]</f>
        <v>8.9279999999999999E-5</v>
      </c>
      <c r="AF4404" s="21">
        <f>'EPD information'!$AI$16*Tabell2[[#This Row],[Weight (kg)]]</f>
        <v>-0.41399999999999998</v>
      </c>
    </row>
    <row r="4405" spans="1:32" ht="28.5" x14ac:dyDescent="0.2">
      <c r="A4405" s="36" t="s">
        <v>289</v>
      </c>
      <c r="B4405" s="37" t="s">
        <v>290</v>
      </c>
      <c r="C4405" s="38">
        <v>276912</v>
      </c>
      <c r="D4405" s="39">
        <v>7319662769129</v>
      </c>
      <c r="E4405" s="37" t="s">
        <v>46</v>
      </c>
      <c r="F4405" s="40">
        <v>400</v>
      </c>
      <c r="G4405" s="37">
        <v>140</v>
      </c>
      <c r="H4405" s="41">
        <v>0.44</v>
      </c>
      <c r="I4405" s="35">
        <f>'EPD information'!$L$16*Tabell2[[#This Row],[Weight (kg)]]</f>
        <v>1.5004000000000002</v>
      </c>
      <c r="J4405" s="22">
        <f>'EPD information'!$M$16*Tabell2[[#This Row],[Weight (kg)]]</f>
        <v>2.6136E-2</v>
      </c>
      <c r="K4405" s="22">
        <f>'EPD information'!$N$16*Tabell2[[#This Row],[Weight (kg)]]</f>
        <v>3.1020000000000002E-3</v>
      </c>
      <c r="L4405" s="22">
        <f>'EPD information'!$O$16*Tabell2[[#This Row],[Weight (kg)]]</f>
        <v>0</v>
      </c>
      <c r="M4405" s="22">
        <f>'EPD information'!$P$16*Tabell2[[#This Row],[Weight (kg)]]</f>
        <v>2.068E-3</v>
      </c>
      <c r="N4405" s="22">
        <f>'EPD information'!$Q$16*Tabell2[[#This Row],[Weight (kg)]]</f>
        <v>6.8640000000000007E-2</v>
      </c>
      <c r="O4405" s="22">
        <f>'EPD information'!$R$16*Tabell2[[#This Row],[Weight (kg)]]</f>
        <v>1.1132000000000001E-4</v>
      </c>
      <c r="P4405" s="22">
        <f>'EPD information'!$S$16*Tabell2[[#This Row],[Weight (kg)]]</f>
        <v>-0.53239999999999998</v>
      </c>
      <c r="Q4405" s="35">
        <f>'Product specific GWP'!$T$16*Tabell2[[#This Row],[Weight (kg)]]</f>
        <v>1.9228000000000002E-2</v>
      </c>
      <c r="R4405" s="35" t="s">
        <v>48</v>
      </c>
      <c r="S4405" s="35">
        <f>'EPD information'!$V$16*Tabell2[[#This Row],[Weight (kg)]]</f>
        <v>3.1020000000000002E-3</v>
      </c>
      <c r="T4405" s="35" t="str">
        <f>'EPD information'!$W$16</f>
        <v>ND</v>
      </c>
      <c r="U4405" s="35">
        <f>'EPD information'!$X$16*Tabell2[[#This Row],[Weight (kg)]]</f>
        <v>2.068E-3</v>
      </c>
      <c r="V4405" s="35">
        <f>'EPD information'!$Y$16*Tabell2[[#This Row],[Weight (kg)]]</f>
        <v>6.8640000000000007E-2</v>
      </c>
      <c r="W4405" s="35">
        <f>'EPD information'!$Z$16*Tabell2[[#This Row],[Weight (kg)]]</f>
        <v>1.1132000000000001E-4</v>
      </c>
      <c r="X4405" s="35">
        <f>'EPD information'!$AA$16*Tabell2[[#This Row],[Weight (kg)]]</f>
        <v>-0.53239999999999998</v>
      </c>
      <c r="Y4405" s="18">
        <f>'EPD information'!$AB$16*Tabell2[[#This Row],[Weight (kg)]]</f>
        <v>1.4783999999999999</v>
      </c>
      <c r="Z4405" s="18">
        <f>'EPD information'!$AC$16*Tabell2[[#This Row],[Weight (kg)]]</f>
        <v>2.5916000000000002E-2</v>
      </c>
      <c r="AA4405" s="18">
        <f>'EPD information'!$AD$16*Tabell2[[#This Row],[Weight (kg)]]</f>
        <v>3.2428000000000001E-3</v>
      </c>
      <c r="AB4405" s="18" t="s">
        <v>48</v>
      </c>
      <c r="AC4405" s="18">
        <f>'EPD information'!$AF$16*Tabell2[[#This Row],[Weight (kg)]]</f>
        <v>2.0459999999999996E-3</v>
      </c>
      <c r="AD4405" s="18">
        <f>'EPD information'!$AG$16*Tabell2[[#This Row],[Weight (kg)]]</f>
        <v>6.8199999999999997E-2</v>
      </c>
      <c r="AE4405" s="18">
        <f>'EPD information'!$AH$16*Tabell2[[#This Row],[Weight (kg)]]</f>
        <v>1.0912E-4</v>
      </c>
      <c r="AF4405" s="21">
        <f>'EPD information'!$AI$16*Tabell2[[#This Row],[Weight (kg)]]</f>
        <v>-0.50600000000000001</v>
      </c>
    </row>
    <row r="4406" spans="1:32" ht="28.5" x14ac:dyDescent="0.2">
      <c r="A4406" s="36" t="s">
        <v>289</v>
      </c>
      <c r="B4406" s="37" t="s">
        <v>290</v>
      </c>
      <c r="C4406" s="38">
        <v>776192</v>
      </c>
      <c r="D4406" s="39">
        <v>7319667761920</v>
      </c>
      <c r="E4406" s="37" t="s">
        <v>46</v>
      </c>
      <c r="F4406" s="40">
        <v>400</v>
      </c>
      <c r="G4406" s="37">
        <v>150</v>
      </c>
      <c r="H4406" s="41">
        <v>0.5</v>
      </c>
      <c r="I4406" s="35">
        <f>'EPD information'!$L$16*Tabell2[[#This Row],[Weight (kg)]]</f>
        <v>1.7050000000000001</v>
      </c>
      <c r="J4406" s="22">
        <f>'EPD information'!$M$16*Tabell2[[#This Row],[Weight (kg)]]</f>
        <v>2.9700000000000001E-2</v>
      </c>
      <c r="K4406" s="22">
        <f>'EPD information'!$N$16*Tabell2[[#This Row],[Weight (kg)]]</f>
        <v>3.5249999999999999E-3</v>
      </c>
      <c r="L4406" s="22">
        <f>'EPD information'!$O$16*Tabell2[[#This Row],[Weight (kg)]]</f>
        <v>0</v>
      </c>
      <c r="M4406" s="22">
        <f>'EPD information'!$P$16*Tabell2[[#This Row],[Weight (kg)]]</f>
        <v>2.3500000000000001E-3</v>
      </c>
      <c r="N4406" s="22">
        <f>'EPD information'!$Q$16*Tabell2[[#This Row],[Weight (kg)]]</f>
        <v>7.8E-2</v>
      </c>
      <c r="O4406" s="22">
        <f>'EPD information'!$R$16*Tabell2[[#This Row],[Weight (kg)]]</f>
        <v>1.2650000000000001E-4</v>
      </c>
      <c r="P4406" s="22">
        <f>'EPD information'!$S$16*Tabell2[[#This Row],[Weight (kg)]]</f>
        <v>-0.60499999999999998</v>
      </c>
      <c r="Q4406" s="35">
        <f>'Product specific GWP'!$T$16*Tabell2[[#This Row],[Weight (kg)]]</f>
        <v>2.1850000000000001E-2</v>
      </c>
      <c r="R4406" s="35" t="s">
        <v>48</v>
      </c>
      <c r="S4406" s="35">
        <f>'EPD information'!$V$16*Tabell2[[#This Row],[Weight (kg)]]</f>
        <v>3.5249999999999999E-3</v>
      </c>
      <c r="T4406" s="35" t="str">
        <f>'EPD information'!$W$16</f>
        <v>ND</v>
      </c>
      <c r="U4406" s="35">
        <f>'EPD information'!$X$16*Tabell2[[#This Row],[Weight (kg)]]</f>
        <v>2.3500000000000001E-3</v>
      </c>
      <c r="V4406" s="35">
        <f>'EPD information'!$Y$16*Tabell2[[#This Row],[Weight (kg)]]</f>
        <v>7.8E-2</v>
      </c>
      <c r="W4406" s="35">
        <f>'EPD information'!$Z$16*Tabell2[[#This Row],[Weight (kg)]]</f>
        <v>1.2650000000000001E-4</v>
      </c>
      <c r="X4406" s="35">
        <f>'EPD information'!$AA$16*Tabell2[[#This Row],[Weight (kg)]]</f>
        <v>-0.60499999999999998</v>
      </c>
      <c r="Y4406" s="18">
        <f>'EPD information'!$AB$16*Tabell2[[#This Row],[Weight (kg)]]</f>
        <v>1.68</v>
      </c>
      <c r="Z4406" s="18">
        <f>'EPD information'!$AC$16*Tabell2[[#This Row],[Weight (kg)]]</f>
        <v>2.945E-2</v>
      </c>
      <c r="AA4406" s="18">
        <f>'EPD information'!$AD$16*Tabell2[[#This Row],[Weight (kg)]]</f>
        <v>3.6849999999999999E-3</v>
      </c>
      <c r="AB4406" s="18" t="s">
        <v>48</v>
      </c>
      <c r="AC4406" s="18">
        <f>'EPD information'!$AF$16*Tabell2[[#This Row],[Weight (kg)]]</f>
        <v>2.3249999999999998E-3</v>
      </c>
      <c r="AD4406" s="18">
        <f>'EPD information'!$AG$16*Tabell2[[#This Row],[Weight (kg)]]</f>
        <v>7.7499999999999999E-2</v>
      </c>
      <c r="AE4406" s="18">
        <f>'EPD information'!$AH$16*Tabell2[[#This Row],[Weight (kg)]]</f>
        <v>1.2400000000000001E-4</v>
      </c>
      <c r="AF4406" s="21">
        <f>'EPD information'!$AI$16*Tabell2[[#This Row],[Weight (kg)]]</f>
        <v>-0.57499999999999996</v>
      </c>
    </row>
    <row r="4407" spans="1:32" ht="28.5" x14ac:dyDescent="0.2">
      <c r="A4407" s="36" t="s">
        <v>289</v>
      </c>
      <c r="B4407" s="37" t="s">
        <v>290</v>
      </c>
      <c r="C4407" s="38">
        <v>251436</v>
      </c>
      <c r="D4407" s="39">
        <v>7319662514361</v>
      </c>
      <c r="E4407" s="37" t="s">
        <v>46</v>
      </c>
      <c r="F4407" s="40">
        <v>400</v>
      </c>
      <c r="G4407" s="37">
        <v>200</v>
      </c>
      <c r="H4407" s="41">
        <v>0.78</v>
      </c>
      <c r="I4407" s="35">
        <f>'EPD information'!$L$16*Tabell2[[#This Row],[Weight (kg)]]</f>
        <v>2.6598000000000002</v>
      </c>
      <c r="J4407" s="22">
        <f>'EPD information'!$M$16*Tabell2[[#This Row],[Weight (kg)]]</f>
        <v>4.6332000000000005E-2</v>
      </c>
      <c r="K4407" s="22">
        <f>'EPD information'!$N$16*Tabell2[[#This Row],[Weight (kg)]]</f>
        <v>5.4990000000000004E-3</v>
      </c>
      <c r="L4407" s="22">
        <f>'EPD information'!$O$16*Tabell2[[#This Row],[Weight (kg)]]</f>
        <v>0</v>
      </c>
      <c r="M4407" s="22">
        <f>'EPD information'!$P$16*Tabell2[[#This Row],[Weight (kg)]]</f>
        <v>3.6660000000000004E-3</v>
      </c>
      <c r="N4407" s="22">
        <f>'EPD information'!$Q$16*Tabell2[[#This Row],[Weight (kg)]]</f>
        <v>0.12168000000000001</v>
      </c>
      <c r="O4407" s="22">
        <f>'EPD information'!$R$16*Tabell2[[#This Row],[Weight (kg)]]</f>
        <v>1.9734000000000003E-4</v>
      </c>
      <c r="P4407" s="22">
        <f>'EPD information'!$S$16*Tabell2[[#This Row],[Weight (kg)]]</f>
        <v>-0.94379999999999997</v>
      </c>
      <c r="Q4407" s="35">
        <f>'Product specific GWP'!$T$16*Tabell2[[#This Row],[Weight (kg)]]</f>
        <v>3.4086000000000005E-2</v>
      </c>
      <c r="R4407" s="35" t="s">
        <v>48</v>
      </c>
      <c r="S4407" s="35">
        <f>'EPD information'!$V$16*Tabell2[[#This Row],[Weight (kg)]]</f>
        <v>5.4990000000000004E-3</v>
      </c>
      <c r="T4407" s="35" t="str">
        <f>'EPD information'!$W$16</f>
        <v>ND</v>
      </c>
      <c r="U4407" s="35">
        <f>'EPD information'!$X$16*Tabell2[[#This Row],[Weight (kg)]]</f>
        <v>3.6660000000000004E-3</v>
      </c>
      <c r="V4407" s="35">
        <f>'EPD information'!$Y$16*Tabell2[[#This Row],[Weight (kg)]]</f>
        <v>0.12168000000000001</v>
      </c>
      <c r="W4407" s="35">
        <f>'EPD information'!$Z$16*Tabell2[[#This Row],[Weight (kg)]]</f>
        <v>1.9734000000000003E-4</v>
      </c>
      <c r="X4407" s="35">
        <f>'EPD information'!$AA$16*Tabell2[[#This Row],[Weight (kg)]]</f>
        <v>-0.94379999999999997</v>
      </c>
      <c r="Y4407" s="18">
        <f>'EPD information'!$AB$16*Tabell2[[#This Row],[Weight (kg)]]</f>
        <v>2.6208</v>
      </c>
      <c r="Z4407" s="18">
        <f>'EPD information'!$AC$16*Tabell2[[#This Row],[Weight (kg)]]</f>
        <v>4.5942000000000004E-2</v>
      </c>
      <c r="AA4407" s="18">
        <f>'EPD information'!$AD$16*Tabell2[[#This Row],[Weight (kg)]]</f>
        <v>5.7486000000000004E-3</v>
      </c>
      <c r="AB4407" s="18" t="s">
        <v>48</v>
      </c>
      <c r="AC4407" s="18">
        <f>'EPD information'!$AF$16*Tabell2[[#This Row],[Weight (kg)]]</f>
        <v>3.627E-3</v>
      </c>
      <c r="AD4407" s="18">
        <f>'EPD information'!$AG$16*Tabell2[[#This Row],[Weight (kg)]]</f>
        <v>0.12090000000000001</v>
      </c>
      <c r="AE4407" s="18">
        <f>'EPD information'!$AH$16*Tabell2[[#This Row],[Weight (kg)]]</f>
        <v>1.9344000000000002E-4</v>
      </c>
      <c r="AF4407" s="21">
        <f>'EPD information'!$AI$16*Tabell2[[#This Row],[Weight (kg)]]</f>
        <v>-0.89699999999999991</v>
      </c>
    </row>
    <row r="4408" spans="1:32" ht="28.5" x14ac:dyDescent="0.2">
      <c r="A4408" s="36" t="s">
        <v>289</v>
      </c>
      <c r="B4408" s="37" t="s">
        <v>290</v>
      </c>
      <c r="C4408" s="38">
        <v>776193</v>
      </c>
      <c r="D4408" s="39">
        <v>7319667761937</v>
      </c>
      <c r="E4408" s="37" t="s">
        <v>46</v>
      </c>
      <c r="F4408" s="40">
        <v>400</v>
      </c>
      <c r="G4408" s="37">
        <v>224</v>
      </c>
      <c r="H4408" s="41">
        <v>0.97</v>
      </c>
      <c r="I4408" s="35">
        <f>'EPD information'!$L$16*Tabell2[[#This Row],[Weight (kg)]]</f>
        <v>3.3077000000000001</v>
      </c>
      <c r="J4408" s="22">
        <f>'EPD information'!$M$16*Tabell2[[#This Row],[Weight (kg)]]</f>
        <v>5.7618000000000003E-2</v>
      </c>
      <c r="K4408" s="22">
        <f>'EPD information'!$N$16*Tabell2[[#This Row],[Weight (kg)]]</f>
        <v>6.8385E-3</v>
      </c>
      <c r="L4408" s="22">
        <f>'EPD information'!$O$16*Tabell2[[#This Row],[Weight (kg)]]</f>
        <v>0</v>
      </c>
      <c r="M4408" s="22">
        <f>'EPD information'!$P$16*Tabell2[[#This Row],[Weight (kg)]]</f>
        <v>4.5589999999999997E-3</v>
      </c>
      <c r="N4408" s="22">
        <f>'EPD information'!$Q$16*Tabell2[[#This Row],[Weight (kg)]]</f>
        <v>0.15131999999999998</v>
      </c>
      <c r="O4408" s="22">
        <f>'EPD information'!$R$16*Tabell2[[#This Row],[Weight (kg)]]</f>
        <v>2.4541E-4</v>
      </c>
      <c r="P4408" s="22">
        <f>'EPD information'!$S$16*Tabell2[[#This Row],[Weight (kg)]]</f>
        <v>-1.1737</v>
      </c>
      <c r="Q4408" s="35">
        <f>'Product specific GWP'!$T$16*Tabell2[[#This Row],[Weight (kg)]]</f>
        <v>4.2389000000000003E-2</v>
      </c>
      <c r="R4408" s="35" t="s">
        <v>48</v>
      </c>
      <c r="S4408" s="35">
        <f>'EPD information'!$V$16*Tabell2[[#This Row],[Weight (kg)]]</f>
        <v>6.8385E-3</v>
      </c>
      <c r="T4408" s="35" t="str">
        <f>'EPD information'!$W$16</f>
        <v>ND</v>
      </c>
      <c r="U4408" s="35">
        <f>'EPD information'!$X$16*Tabell2[[#This Row],[Weight (kg)]]</f>
        <v>4.5589999999999997E-3</v>
      </c>
      <c r="V4408" s="35">
        <f>'EPD information'!$Y$16*Tabell2[[#This Row],[Weight (kg)]]</f>
        <v>0.15131999999999998</v>
      </c>
      <c r="W4408" s="35">
        <f>'EPD information'!$Z$16*Tabell2[[#This Row],[Weight (kg)]]</f>
        <v>2.4541E-4</v>
      </c>
      <c r="X4408" s="35">
        <f>'EPD information'!$AA$16*Tabell2[[#This Row],[Weight (kg)]]</f>
        <v>-1.1737</v>
      </c>
      <c r="Y4408" s="18">
        <f>'EPD information'!$AB$16*Tabell2[[#This Row],[Weight (kg)]]</f>
        <v>3.2591999999999999</v>
      </c>
      <c r="Z4408" s="18">
        <f>'EPD information'!$AC$16*Tabell2[[#This Row],[Weight (kg)]]</f>
        <v>5.7132999999999996E-2</v>
      </c>
      <c r="AA4408" s="18">
        <f>'EPD information'!$AD$16*Tabell2[[#This Row],[Weight (kg)]]</f>
        <v>7.1488999999999997E-3</v>
      </c>
      <c r="AB4408" s="18" t="s">
        <v>48</v>
      </c>
      <c r="AC4408" s="18">
        <f>'EPD information'!$AF$16*Tabell2[[#This Row],[Weight (kg)]]</f>
        <v>4.5104999999999998E-3</v>
      </c>
      <c r="AD4408" s="18">
        <f>'EPD information'!$AG$16*Tabell2[[#This Row],[Weight (kg)]]</f>
        <v>0.15034999999999998</v>
      </c>
      <c r="AE4408" s="18">
        <f>'EPD information'!$AH$16*Tabell2[[#This Row],[Weight (kg)]]</f>
        <v>2.4056000000000001E-4</v>
      </c>
      <c r="AF4408" s="21">
        <f>'EPD information'!$AI$16*Tabell2[[#This Row],[Weight (kg)]]</f>
        <v>-1.1154999999999999</v>
      </c>
    </row>
    <row r="4409" spans="1:32" ht="28.5" x14ac:dyDescent="0.2">
      <c r="A4409" s="36" t="s">
        <v>289</v>
      </c>
      <c r="B4409" s="37" t="s">
        <v>290</v>
      </c>
      <c r="C4409" s="38">
        <v>251438</v>
      </c>
      <c r="D4409" s="39">
        <v>7319662514385</v>
      </c>
      <c r="E4409" s="37" t="s">
        <v>46</v>
      </c>
      <c r="F4409" s="40">
        <v>400</v>
      </c>
      <c r="G4409" s="37">
        <v>250</v>
      </c>
      <c r="H4409" s="41">
        <v>1.19</v>
      </c>
      <c r="I4409" s="35">
        <f>'EPD information'!$L$16*Tabell2[[#This Row],[Weight (kg)]]</f>
        <v>4.0579000000000001</v>
      </c>
      <c r="J4409" s="22">
        <f>'EPD information'!$M$16*Tabell2[[#This Row],[Weight (kg)]]</f>
        <v>7.0685999999999999E-2</v>
      </c>
      <c r="K4409" s="22">
        <f>'EPD information'!$N$16*Tabell2[[#This Row],[Weight (kg)]]</f>
        <v>8.3894999999999994E-3</v>
      </c>
      <c r="L4409" s="22">
        <f>'EPD information'!$O$16*Tabell2[[#This Row],[Weight (kg)]]</f>
        <v>0</v>
      </c>
      <c r="M4409" s="22">
        <f>'EPD information'!$P$16*Tabell2[[#This Row],[Weight (kg)]]</f>
        <v>5.5929999999999999E-3</v>
      </c>
      <c r="N4409" s="22">
        <f>'EPD information'!$Q$16*Tabell2[[#This Row],[Weight (kg)]]</f>
        <v>0.18564</v>
      </c>
      <c r="O4409" s="22">
        <f>'EPD information'!$R$16*Tabell2[[#This Row],[Weight (kg)]]</f>
        <v>3.0107000000000002E-4</v>
      </c>
      <c r="P4409" s="22">
        <f>'EPD information'!$S$16*Tabell2[[#This Row],[Weight (kg)]]</f>
        <v>-1.4399</v>
      </c>
      <c r="Q4409" s="35">
        <f>'Product specific GWP'!$T$16*Tabell2[[#This Row],[Weight (kg)]]</f>
        <v>5.2003000000000001E-2</v>
      </c>
      <c r="R4409" s="35" t="s">
        <v>48</v>
      </c>
      <c r="S4409" s="35">
        <f>'EPD information'!$V$16*Tabell2[[#This Row],[Weight (kg)]]</f>
        <v>8.3894999999999994E-3</v>
      </c>
      <c r="T4409" s="35" t="str">
        <f>'EPD information'!$W$16</f>
        <v>ND</v>
      </c>
      <c r="U4409" s="35">
        <f>'EPD information'!$X$16*Tabell2[[#This Row],[Weight (kg)]]</f>
        <v>5.5929999999999999E-3</v>
      </c>
      <c r="V4409" s="35">
        <f>'EPD information'!$Y$16*Tabell2[[#This Row],[Weight (kg)]]</f>
        <v>0.18564</v>
      </c>
      <c r="W4409" s="35">
        <f>'EPD information'!$Z$16*Tabell2[[#This Row],[Weight (kg)]]</f>
        <v>3.0107000000000002E-4</v>
      </c>
      <c r="X4409" s="35">
        <f>'EPD information'!$AA$16*Tabell2[[#This Row],[Weight (kg)]]</f>
        <v>-1.4399</v>
      </c>
      <c r="Y4409" s="18">
        <f>'EPD information'!$AB$16*Tabell2[[#This Row],[Weight (kg)]]</f>
        <v>3.9983999999999997</v>
      </c>
      <c r="Z4409" s="18">
        <f>'EPD information'!$AC$16*Tabell2[[#This Row],[Weight (kg)]]</f>
        <v>7.0091000000000001E-2</v>
      </c>
      <c r="AA4409" s="18">
        <f>'EPD information'!$AD$16*Tabell2[[#This Row],[Weight (kg)]]</f>
        <v>8.7703E-3</v>
      </c>
      <c r="AB4409" s="18" t="s">
        <v>48</v>
      </c>
      <c r="AC4409" s="18">
        <f>'EPD information'!$AF$16*Tabell2[[#This Row],[Weight (kg)]]</f>
        <v>5.5334999999999994E-3</v>
      </c>
      <c r="AD4409" s="18">
        <f>'EPD information'!$AG$16*Tabell2[[#This Row],[Weight (kg)]]</f>
        <v>0.18445</v>
      </c>
      <c r="AE4409" s="18">
        <f>'EPD information'!$AH$16*Tabell2[[#This Row],[Weight (kg)]]</f>
        <v>2.9512000000000001E-4</v>
      </c>
      <c r="AF4409" s="21">
        <f>'EPD information'!$AI$16*Tabell2[[#This Row],[Weight (kg)]]</f>
        <v>-1.3684999999999998</v>
      </c>
    </row>
    <row r="4410" spans="1:32" ht="28.5" x14ac:dyDescent="0.2">
      <c r="A4410" s="36" t="s">
        <v>289</v>
      </c>
      <c r="B4410" s="37" t="s">
        <v>290</v>
      </c>
      <c r="C4410" s="38">
        <v>276917</v>
      </c>
      <c r="D4410" s="39">
        <v>7319662769174</v>
      </c>
      <c r="E4410" s="37" t="s">
        <v>46</v>
      </c>
      <c r="F4410" s="40">
        <v>400</v>
      </c>
      <c r="G4410" s="37">
        <v>280</v>
      </c>
      <c r="H4410" s="41">
        <v>1.34</v>
      </c>
      <c r="I4410" s="35">
        <f>'EPD information'!$L$16*Tabell2[[#This Row],[Weight (kg)]]</f>
        <v>4.5694000000000008</v>
      </c>
      <c r="J4410" s="22">
        <f>'EPD information'!$M$16*Tabell2[[#This Row],[Weight (kg)]]</f>
        <v>7.9596E-2</v>
      </c>
      <c r="K4410" s="22">
        <f>'EPD information'!$N$16*Tabell2[[#This Row],[Weight (kg)]]</f>
        <v>9.4470000000000005E-3</v>
      </c>
      <c r="L4410" s="22">
        <f>'EPD information'!$O$16*Tabell2[[#This Row],[Weight (kg)]]</f>
        <v>0</v>
      </c>
      <c r="M4410" s="22">
        <f>'EPD information'!$P$16*Tabell2[[#This Row],[Weight (kg)]]</f>
        <v>6.2980000000000006E-3</v>
      </c>
      <c r="N4410" s="22">
        <f>'EPD information'!$Q$16*Tabell2[[#This Row],[Weight (kg)]]</f>
        <v>0.20904</v>
      </c>
      <c r="O4410" s="22">
        <f>'EPD information'!$R$16*Tabell2[[#This Row],[Weight (kg)]]</f>
        <v>3.3902000000000004E-4</v>
      </c>
      <c r="P4410" s="22">
        <f>'EPD information'!$S$16*Tabell2[[#This Row],[Weight (kg)]]</f>
        <v>-1.6214</v>
      </c>
      <c r="Q4410" s="35">
        <f>'Product specific GWP'!$T$16*Tabell2[[#This Row],[Weight (kg)]]</f>
        <v>5.8558000000000006E-2</v>
      </c>
      <c r="R4410" s="35" t="s">
        <v>48</v>
      </c>
      <c r="S4410" s="35">
        <f>'EPD information'!$V$16*Tabell2[[#This Row],[Weight (kg)]]</f>
        <v>9.4470000000000005E-3</v>
      </c>
      <c r="T4410" s="35" t="str">
        <f>'EPD information'!$W$16</f>
        <v>ND</v>
      </c>
      <c r="U4410" s="35">
        <f>'EPD information'!$X$16*Tabell2[[#This Row],[Weight (kg)]]</f>
        <v>6.2980000000000006E-3</v>
      </c>
      <c r="V4410" s="35">
        <f>'EPD information'!$Y$16*Tabell2[[#This Row],[Weight (kg)]]</f>
        <v>0.20904</v>
      </c>
      <c r="W4410" s="35">
        <f>'EPD information'!$Z$16*Tabell2[[#This Row],[Weight (kg)]]</f>
        <v>3.3902000000000004E-4</v>
      </c>
      <c r="X4410" s="35">
        <f>'EPD information'!$AA$16*Tabell2[[#This Row],[Weight (kg)]]</f>
        <v>-1.6214</v>
      </c>
      <c r="Y4410" s="18">
        <f>'EPD information'!$AB$16*Tabell2[[#This Row],[Weight (kg)]]</f>
        <v>4.5023999999999997</v>
      </c>
      <c r="Z4410" s="18">
        <f>'EPD information'!$AC$16*Tabell2[[#This Row],[Weight (kg)]]</f>
        <v>7.892600000000001E-2</v>
      </c>
      <c r="AA4410" s="18">
        <f>'EPD information'!$AD$16*Tabell2[[#This Row],[Weight (kg)]]</f>
        <v>9.8758000000000006E-3</v>
      </c>
      <c r="AB4410" s="18" t="s">
        <v>48</v>
      </c>
      <c r="AC4410" s="18">
        <f>'EPD information'!$AF$16*Tabell2[[#This Row],[Weight (kg)]]</f>
        <v>6.2309999999999996E-3</v>
      </c>
      <c r="AD4410" s="18">
        <f>'EPD information'!$AG$16*Tabell2[[#This Row],[Weight (kg)]]</f>
        <v>0.20770000000000002</v>
      </c>
      <c r="AE4410" s="18">
        <f>'EPD information'!$AH$16*Tabell2[[#This Row],[Weight (kg)]]</f>
        <v>3.3232000000000004E-4</v>
      </c>
      <c r="AF4410" s="21">
        <f>'EPD information'!$AI$16*Tabell2[[#This Row],[Weight (kg)]]</f>
        <v>-1.5409999999999999</v>
      </c>
    </row>
    <row r="4411" spans="1:32" ht="28.5" x14ac:dyDescent="0.2">
      <c r="A4411" s="36" t="s">
        <v>289</v>
      </c>
      <c r="B4411" s="37" t="s">
        <v>290</v>
      </c>
      <c r="C4411" s="38">
        <v>776194</v>
      </c>
      <c r="D4411" s="39">
        <v>7319667761944</v>
      </c>
      <c r="E4411" s="37" t="s">
        <v>46</v>
      </c>
      <c r="F4411" s="40">
        <v>400</v>
      </c>
      <c r="G4411" s="37">
        <v>300</v>
      </c>
      <c r="H4411" s="41">
        <v>1.52</v>
      </c>
      <c r="I4411" s="35">
        <f>'EPD information'!$L$16*Tabell2[[#This Row],[Weight (kg)]]</f>
        <v>5.1832000000000003</v>
      </c>
      <c r="J4411" s="22">
        <f>'EPD information'!$M$16*Tabell2[[#This Row],[Weight (kg)]]</f>
        <v>9.0288000000000007E-2</v>
      </c>
      <c r="K4411" s="22">
        <f>'EPD information'!$N$16*Tabell2[[#This Row],[Weight (kg)]]</f>
        <v>1.0716E-2</v>
      </c>
      <c r="L4411" s="22">
        <f>'EPD information'!$O$16*Tabell2[[#This Row],[Weight (kg)]]</f>
        <v>0</v>
      </c>
      <c r="M4411" s="22">
        <f>'EPD information'!$P$16*Tabell2[[#This Row],[Weight (kg)]]</f>
        <v>7.1440000000000002E-3</v>
      </c>
      <c r="N4411" s="22">
        <f>'EPD information'!$Q$16*Tabell2[[#This Row],[Weight (kg)]]</f>
        <v>0.23712</v>
      </c>
      <c r="O4411" s="22">
        <f>'EPD information'!$R$16*Tabell2[[#This Row],[Weight (kg)]]</f>
        <v>3.8456000000000005E-4</v>
      </c>
      <c r="P4411" s="22">
        <f>'EPD information'!$S$16*Tabell2[[#This Row],[Weight (kg)]]</f>
        <v>-1.8391999999999999</v>
      </c>
      <c r="Q4411" s="35">
        <f>'Product specific GWP'!$T$16*Tabell2[[#This Row],[Weight (kg)]]</f>
        <v>6.6424000000000011E-2</v>
      </c>
      <c r="R4411" s="35" t="s">
        <v>48</v>
      </c>
      <c r="S4411" s="35">
        <f>'EPD information'!$V$16*Tabell2[[#This Row],[Weight (kg)]]</f>
        <v>1.0716E-2</v>
      </c>
      <c r="T4411" s="35" t="str">
        <f>'EPD information'!$W$16</f>
        <v>ND</v>
      </c>
      <c r="U4411" s="35">
        <f>'EPD information'!$X$16*Tabell2[[#This Row],[Weight (kg)]]</f>
        <v>7.1440000000000002E-3</v>
      </c>
      <c r="V4411" s="35">
        <f>'EPD information'!$Y$16*Tabell2[[#This Row],[Weight (kg)]]</f>
        <v>0.23712</v>
      </c>
      <c r="W4411" s="35">
        <f>'EPD information'!$Z$16*Tabell2[[#This Row],[Weight (kg)]]</f>
        <v>3.8456000000000005E-4</v>
      </c>
      <c r="X4411" s="35">
        <f>'EPD information'!$AA$16*Tabell2[[#This Row],[Weight (kg)]]</f>
        <v>-1.8391999999999999</v>
      </c>
      <c r="Y4411" s="18">
        <f>'EPD information'!$AB$16*Tabell2[[#This Row],[Weight (kg)]]</f>
        <v>5.1071999999999997</v>
      </c>
      <c r="Z4411" s="18">
        <f>'EPD information'!$AC$16*Tabell2[[#This Row],[Weight (kg)]]</f>
        <v>8.9527999999999996E-2</v>
      </c>
      <c r="AA4411" s="18">
        <f>'EPD information'!$AD$16*Tabell2[[#This Row],[Weight (kg)]]</f>
        <v>1.12024E-2</v>
      </c>
      <c r="AB4411" s="18" t="s">
        <v>48</v>
      </c>
      <c r="AC4411" s="18">
        <f>'EPD information'!$AF$16*Tabell2[[#This Row],[Weight (kg)]]</f>
        <v>7.0679999999999996E-3</v>
      </c>
      <c r="AD4411" s="18">
        <f>'EPD information'!$AG$16*Tabell2[[#This Row],[Weight (kg)]]</f>
        <v>0.2356</v>
      </c>
      <c r="AE4411" s="18">
        <f>'EPD information'!$AH$16*Tabell2[[#This Row],[Weight (kg)]]</f>
        <v>3.7696000000000002E-4</v>
      </c>
      <c r="AF4411" s="21">
        <f>'EPD information'!$AI$16*Tabell2[[#This Row],[Weight (kg)]]</f>
        <v>-1.7479999999999998</v>
      </c>
    </row>
    <row r="4412" spans="1:32" ht="28.5" x14ac:dyDescent="0.2">
      <c r="A4412" s="36" t="s">
        <v>289</v>
      </c>
      <c r="B4412" s="37" t="s">
        <v>290</v>
      </c>
      <c r="C4412" s="38">
        <v>691597</v>
      </c>
      <c r="D4412" s="39">
        <v>7319660295347</v>
      </c>
      <c r="E4412" s="37" t="s">
        <v>46</v>
      </c>
      <c r="F4412" s="40">
        <v>400</v>
      </c>
      <c r="G4412" s="37">
        <v>315</v>
      </c>
      <c r="H4412" s="41">
        <v>1.56</v>
      </c>
      <c r="I4412" s="35">
        <f>'EPD information'!$L$16*Tabell2[[#This Row],[Weight (kg)]]</f>
        <v>5.3196000000000003</v>
      </c>
      <c r="J4412" s="22">
        <f>'EPD information'!$M$16*Tabell2[[#This Row],[Weight (kg)]]</f>
        <v>9.266400000000001E-2</v>
      </c>
      <c r="K4412" s="22">
        <f>'EPD information'!$N$16*Tabell2[[#This Row],[Weight (kg)]]</f>
        <v>1.0998000000000001E-2</v>
      </c>
      <c r="L4412" s="22">
        <f>'EPD information'!$O$16*Tabell2[[#This Row],[Weight (kg)]]</f>
        <v>0</v>
      </c>
      <c r="M4412" s="22">
        <f>'EPD information'!$P$16*Tabell2[[#This Row],[Weight (kg)]]</f>
        <v>7.3320000000000008E-3</v>
      </c>
      <c r="N4412" s="22">
        <f>'EPD information'!$Q$16*Tabell2[[#This Row],[Weight (kg)]]</f>
        <v>0.24336000000000002</v>
      </c>
      <c r="O4412" s="22">
        <f>'EPD information'!$R$16*Tabell2[[#This Row],[Weight (kg)]]</f>
        <v>3.9468000000000006E-4</v>
      </c>
      <c r="P4412" s="22">
        <f>'EPD information'!$S$16*Tabell2[[#This Row],[Weight (kg)]]</f>
        <v>-1.8875999999999999</v>
      </c>
      <c r="Q4412" s="35">
        <f>'Product specific GWP'!$T$16*Tabell2[[#This Row],[Weight (kg)]]</f>
        <v>6.817200000000001E-2</v>
      </c>
      <c r="R4412" s="35" t="s">
        <v>48</v>
      </c>
      <c r="S4412" s="35">
        <f>'EPD information'!$V$16*Tabell2[[#This Row],[Weight (kg)]]</f>
        <v>1.0998000000000001E-2</v>
      </c>
      <c r="T4412" s="35" t="str">
        <f>'EPD information'!$W$16</f>
        <v>ND</v>
      </c>
      <c r="U4412" s="35">
        <f>'EPD information'!$X$16*Tabell2[[#This Row],[Weight (kg)]]</f>
        <v>7.3320000000000008E-3</v>
      </c>
      <c r="V4412" s="35">
        <f>'EPD information'!$Y$16*Tabell2[[#This Row],[Weight (kg)]]</f>
        <v>0.24336000000000002</v>
      </c>
      <c r="W4412" s="35">
        <f>'EPD information'!$Z$16*Tabell2[[#This Row],[Weight (kg)]]</f>
        <v>3.9468000000000006E-4</v>
      </c>
      <c r="X4412" s="35">
        <f>'EPD information'!$AA$16*Tabell2[[#This Row],[Weight (kg)]]</f>
        <v>-1.8875999999999999</v>
      </c>
      <c r="Y4412" s="18">
        <f>'EPD information'!$AB$16*Tabell2[[#This Row],[Weight (kg)]]</f>
        <v>5.2416</v>
      </c>
      <c r="Z4412" s="18">
        <f>'EPD information'!$AC$16*Tabell2[[#This Row],[Weight (kg)]]</f>
        <v>9.1884000000000007E-2</v>
      </c>
      <c r="AA4412" s="18">
        <f>'EPD information'!$AD$16*Tabell2[[#This Row],[Weight (kg)]]</f>
        <v>1.1497200000000001E-2</v>
      </c>
      <c r="AB4412" s="18" t="s">
        <v>48</v>
      </c>
      <c r="AC4412" s="18">
        <f>'EPD information'!$AF$16*Tabell2[[#This Row],[Weight (kg)]]</f>
        <v>7.254E-3</v>
      </c>
      <c r="AD4412" s="18">
        <f>'EPD information'!$AG$16*Tabell2[[#This Row],[Weight (kg)]]</f>
        <v>0.24180000000000001</v>
      </c>
      <c r="AE4412" s="18">
        <f>'EPD information'!$AH$16*Tabell2[[#This Row],[Weight (kg)]]</f>
        <v>3.8688000000000004E-4</v>
      </c>
      <c r="AF4412" s="21">
        <f>'EPD information'!$AI$16*Tabell2[[#This Row],[Weight (kg)]]</f>
        <v>-1.7939999999999998</v>
      </c>
    </row>
    <row r="4413" spans="1:32" ht="28.5" x14ac:dyDescent="0.2">
      <c r="A4413" s="36" t="s">
        <v>289</v>
      </c>
      <c r="B4413" s="37" t="s">
        <v>290</v>
      </c>
      <c r="C4413" s="38">
        <v>276920</v>
      </c>
      <c r="D4413" s="39">
        <v>7319662769204</v>
      </c>
      <c r="E4413" s="37" t="s">
        <v>46</v>
      </c>
      <c r="F4413" s="40">
        <v>400</v>
      </c>
      <c r="G4413" s="37">
        <v>450</v>
      </c>
      <c r="H4413" s="41">
        <v>2.58</v>
      </c>
      <c r="I4413" s="35">
        <f>'EPD information'!$L$16*Tabell2[[#This Row],[Weight (kg)]]</f>
        <v>8.7978000000000005</v>
      </c>
      <c r="J4413" s="22">
        <f>'EPD information'!$M$16*Tabell2[[#This Row],[Weight (kg)]]</f>
        <v>0.153252</v>
      </c>
      <c r="K4413" s="22">
        <f>'EPD information'!$N$16*Tabell2[[#This Row],[Weight (kg)]]</f>
        <v>1.8189E-2</v>
      </c>
      <c r="L4413" s="22">
        <f>'EPD information'!$O$16*Tabell2[[#This Row],[Weight (kg)]]</f>
        <v>0</v>
      </c>
      <c r="M4413" s="22">
        <f>'EPD information'!$P$16*Tabell2[[#This Row],[Weight (kg)]]</f>
        <v>1.2126000000000001E-2</v>
      </c>
      <c r="N4413" s="22">
        <f>'EPD information'!$Q$16*Tabell2[[#This Row],[Weight (kg)]]</f>
        <v>0.40248</v>
      </c>
      <c r="O4413" s="22">
        <f>'EPD information'!$R$16*Tabell2[[#This Row],[Weight (kg)]]</f>
        <v>6.5274000000000007E-4</v>
      </c>
      <c r="P4413" s="22">
        <f>'EPD information'!$S$16*Tabell2[[#This Row],[Weight (kg)]]</f>
        <v>-3.1217999999999999</v>
      </c>
      <c r="Q4413" s="35">
        <f>'Product specific GWP'!$T$16*Tabell2[[#This Row],[Weight (kg)]]</f>
        <v>0.11274600000000001</v>
      </c>
      <c r="R4413" s="35" t="s">
        <v>48</v>
      </c>
      <c r="S4413" s="35">
        <f>'EPD information'!$V$16*Tabell2[[#This Row],[Weight (kg)]]</f>
        <v>1.8189E-2</v>
      </c>
      <c r="T4413" s="35" t="str">
        <f>'EPD information'!$W$16</f>
        <v>ND</v>
      </c>
      <c r="U4413" s="35">
        <f>'EPD information'!$X$16*Tabell2[[#This Row],[Weight (kg)]]</f>
        <v>1.2126000000000001E-2</v>
      </c>
      <c r="V4413" s="35">
        <f>'EPD information'!$Y$16*Tabell2[[#This Row],[Weight (kg)]]</f>
        <v>0.40248</v>
      </c>
      <c r="W4413" s="35">
        <f>'EPD information'!$Z$16*Tabell2[[#This Row],[Weight (kg)]]</f>
        <v>6.5274000000000007E-4</v>
      </c>
      <c r="X4413" s="35">
        <f>'EPD information'!$AA$16*Tabell2[[#This Row],[Weight (kg)]]</f>
        <v>-3.1217999999999999</v>
      </c>
      <c r="Y4413" s="18">
        <f>'EPD information'!$AB$16*Tabell2[[#This Row],[Weight (kg)]]</f>
        <v>8.6687999999999992</v>
      </c>
      <c r="Z4413" s="18">
        <f>'EPD information'!$AC$16*Tabell2[[#This Row],[Weight (kg)]]</f>
        <v>0.15196200000000001</v>
      </c>
      <c r="AA4413" s="18">
        <f>'EPD information'!$AD$16*Tabell2[[#This Row],[Weight (kg)]]</f>
        <v>1.90146E-2</v>
      </c>
      <c r="AB4413" s="18" t="s">
        <v>48</v>
      </c>
      <c r="AC4413" s="18">
        <f>'EPD information'!$AF$16*Tabell2[[#This Row],[Weight (kg)]]</f>
        <v>1.1996999999999999E-2</v>
      </c>
      <c r="AD4413" s="18">
        <f>'EPD information'!$AG$16*Tabell2[[#This Row],[Weight (kg)]]</f>
        <v>0.39990000000000003</v>
      </c>
      <c r="AE4413" s="18">
        <f>'EPD information'!$AH$16*Tabell2[[#This Row],[Weight (kg)]]</f>
        <v>6.3984000000000003E-4</v>
      </c>
      <c r="AF4413" s="21">
        <f>'EPD information'!$AI$16*Tabell2[[#This Row],[Weight (kg)]]</f>
        <v>-2.9669999999999996</v>
      </c>
    </row>
    <row r="4414" spans="1:32" ht="28.5" x14ac:dyDescent="0.2">
      <c r="A4414" s="36" t="s">
        <v>289</v>
      </c>
      <c r="B4414" s="37" t="s">
        <v>290</v>
      </c>
      <c r="C4414" s="38">
        <v>276921</v>
      </c>
      <c r="D4414" s="39">
        <v>7319662769211</v>
      </c>
      <c r="E4414" s="37" t="s">
        <v>46</v>
      </c>
      <c r="F4414" s="40">
        <v>400</v>
      </c>
      <c r="G4414" s="37">
        <v>500</v>
      </c>
      <c r="H4414" s="41">
        <v>2.96</v>
      </c>
      <c r="I4414" s="35">
        <f>'EPD information'!$L$16*Tabell2[[#This Row],[Weight (kg)]]</f>
        <v>10.0936</v>
      </c>
      <c r="J4414" s="22">
        <f>'EPD information'!$M$16*Tabell2[[#This Row],[Weight (kg)]]</f>
        <v>0.17582400000000001</v>
      </c>
      <c r="K4414" s="22">
        <f>'EPD information'!$N$16*Tabell2[[#This Row],[Weight (kg)]]</f>
        <v>2.0867999999999998E-2</v>
      </c>
      <c r="L4414" s="22">
        <f>'EPD information'!$O$16*Tabell2[[#This Row],[Weight (kg)]]</f>
        <v>0</v>
      </c>
      <c r="M4414" s="22">
        <f>'EPD information'!$P$16*Tabell2[[#This Row],[Weight (kg)]]</f>
        <v>1.3912000000000001E-2</v>
      </c>
      <c r="N4414" s="22">
        <f>'EPD information'!$Q$16*Tabell2[[#This Row],[Weight (kg)]]</f>
        <v>0.46176</v>
      </c>
      <c r="O4414" s="22">
        <f>'EPD information'!$R$16*Tabell2[[#This Row],[Weight (kg)]]</f>
        <v>7.4888000000000005E-4</v>
      </c>
      <c r="P4414" s="22">
        <f>'EPD information'!$S$16*Tabell2[[#This Row],[Weight (kg)]]</f>
        <v>-3.5815999999999999</v>
      </c>
      <c r="Q4414" s="35">
        <f>'Product specific GWP'!$T$16*Tabell2[[#This Row],[Weight (kg)]]</f>
        <v>0.12935199999999999</v>
      </c>
      <c r="R4414" s="35" t="s">
        <v>48</v>
      </c>
      <c r="S4414" s="35">
        <f>'EPD information'!$V$16*Tabell2[[#This Row],[Weight (kg)]]</f>
        <v>2.0867999999999998E-2</v>
      </c>
      <c r="T4414" s="35" t="str">
        <f>'EPD information'!$W$16</f>
        <v>ND</v>
      </c>
      <c r="U4414" s="35">
        <f>'EPD information'!$X$16*Tabell2[[#This Row],[Weight (kg)]]</f>
        <v>1.3912000000000001E-2</v>
      </c>
      <c r="V4414" s="35">
        <f>'EPD information'!$Y$16*Tabell2[[#This Row],[Weight (kg)]]</f>
        <v>0.46176</v>
      </c>
      <c r="W4414" s="35">
        <f>'EPD information'!$Z$16*Tabell2[[#This Row],[Weight (kg)]]</f>
        <v>7.4888000000000005E-4</v>
      </c>
      <c r="X4414" s="35">
        <f>'EPD information'!$AA$16*Tabell2[[#This Row],[Weight (kg)]]</f>
        <v>-3.5815999999999999</v>
      </c>
      <c r="Y4414" s="18">
        <f>'EPD information'!$AB$16*Tabell2[[#This Row],[Weight (kg)]]</f>
        <v>9.9455999999999989</v>
      </c>
      <c r="Z4414" s="18">
        <f>'EPD information'!$AC$16*Tabell2[[#This Row],[Weight (kg)]]</f>
        <v>0.174344</v>
      </c>
      <c r="AA4414" s="18">
        <f>'EPD information'!$AD$16*Tabell2[[#This Row],[Weight (kg)]]</f>
        <v>2.18152E-2</v>
      </c>
      <c r="AB4414" s="18" t="s">
        <v>48</v>
      </c>
      <c r="AC4414" s="18">
        <f>'EPD information'!$AF$16*Tabell2[[#This Row],[Weight (kg)]]</f>
        <v>1.3763999999999998E-2</v>
      </c>
      <c r="AD4414" s="18">
        <f>'EPD information'!$AG$16*Tabell2[[#This Row],[Weight (kg)]]</f>
        <v>0.45879999999999999</v>
      </c>
      <c r="AE4414" s="18">
        <f>'EPD information'!$AH$16*Tabell2[[#This Row],[Weight (kg)]]</f>
        <v>7.3408000000000002E-4</v>
      </c>
      <c r="AF4414" s="21">
        <f>'EPD information'!$AI$16*Tabell2[[#This Row],[Weight (kg)]]</f>
        <v>-3.4039999999999999</v>
      </c>
    </row>
    <row r="4415" spans="1:32" ht="28.5" x14ac:dyDescent="0.2">
      <c r="A4415" s="36" t="s">
        <v>289</v>
      </c>
      <c r="B4415" s="37" t="s">
        <v>290</v>
      </c>
      <c r="C4415" s="38">
        <v>276922</v>
      </c>
      <c r="D4415" s="39">
        <v>7319662769228</v>
      </c>
      <c r="E4415" s="37" t="s">
        <v>46</v>
      </c>
      <c r="F4415" s="40">
        <v>400</v>
      </c>
      <c r="G4415" s="37">
        <v>560</v>
      </c>
      <c r="H4415" s="41">
        <v>3.29</v>
      </c>
      <c r="I4415" s="35">
        <f>'EPD information'!$L$16*Tabell2[[#This Row],[Weight (kg)]]</f>
        <v>11.218900000000001</v>
      </c>
      <c r="J4415" s="22">
        <f>'EPD information'!$M$16*Tabell2[[#This Row],[Weight (kg)]]</f>
        <v>0.19542600000000002</v>
      </c>
      <c r="K4415" s="22">
        <f>'EPD information'!$N$16*Tabell2[[#This Row],[Weight (kg)]]</f>
        <v>2.31945E-2</v>
      </c>
      <c r="L4415" s="22">
        <f>'EPD information'!$O$16*Tabell2[[#This Row],[Weight (kg)]]</f>
        <v>0</v>
      </c>
      <c r="M4415" s="22">
        <f>'EPD information'!$P$16*Tabell2[[#This Row],[Weight (kg)]]</f>
        <v>1.5463000000000001E-2</v>
      </c>
      <c r="N4415" s="22">
        <f>'EPD information'!$Q$16*Tabell2[[#This Row],[Weight (kg)]]</f>
        <v>0.51324000000000003</v>
      </c>
      <c r="O4415" s="22">
        <f>'EPD information'!$R$16*Tabell2[[#This Row],[Weight (kg)]]</f>
        <v>8.3237000000000014E-4</v>
      </c>
      <c r="P4415" s="22">
        <f>'EPD information'!$S$16*Tabell2[[#This Row],[Weight (kg)]]</f>
        <v>-3.9809000000000001</v>
      </c>
      <c r="Q4415" s="35">
        <f>'Product specific GWP'!$T$16*Tabell2[[#This Row],[Weight (kg)]]</f>
        <v>0.14377300000000001</v>
      </c>
      <c r="R4415" s="35" t="s">
        <v>48</v>
      </c>
      <c r="S4415" s="35">
        <f>'EPD information'!$V$16*Tabell2[[#This Row],[Weight (kg)]]</f>
        <v>2.31945E-2</v>
      </c>
      <c r="T4415" s="35" t="str">
        <f>'EPD information'!$W$16</f>
        <v>ND</v>
      </c>
      <c r="U4415" s="35">
        <f>'EPD information'!$X$16*Tabell2[[#This Row],[Weight (kg)]]</f>
        <v>1.5463000000000001E-2</v>
      </c>
      <c r="V4415" s="35">
        <f>'EPD information'!$Y$16*Tabell2[[#This Row],[Weight (kg)]]</f>
        <v>0.51324000000000003</v>
      </c>
      <c r="W4415" s="35">
        <f>'EPD information'!$Z$16*Tabell2[[#This Row],[Weight (kg)]]</f>
        <v>8.3237000000000014E-4</v>
      </c>
      <c r="X4415" s="35">
        <f>'EPD information'!$AA$16*Tabell2[[#This Row],[Weight (kg)]]</f>
        <v>-3.9809000000000001</v>
      </c>
      <c r="Y4415" s="18">
        <f>'EPD information'!$AB$16*Tabell2[[#This Row],[Weight (kg)]]</f>
        <v>11.054399999999999</v>
      </c>
      <c r="Z4415" s="18">
        <f>'EPD information'!$AC$16*Tabell2[[#This Row],[Weight (kg)]]</f>
        <v>0.19378100000000001</v>
      </c>
      <c r="AA4415" s="18">
        <f>'EPD information'!$AD$16*Tabell2[[#This Row],[Weight (kg)]]</f>
        <v>2.4247299999999999E-2</v>
      </c>
      <c r="AB4415" s="18" t="s">
        <v>48</v>
      </c>
      <c r="AC4415" s="18">
        <f>'EPD information'!$AF$16*Tabell2[[#This Row],[Weight (kg)]]</f>
        <v>1.52985E-2</v>
      </c>
      <c r="AD4415" s="18">
        <f>'EPD information'!$AG$16*Tabell2[[#This Row],[Weight (kg)]]</f>
        <v>0.50995000000000001</v>
      </c>
      <c r="AE4415" s="18">
        <f>'EPD information'!$AH$16*Tabell2[[#This Row],[Weight (kg)]]</f>
        <v>8.1592000000000003E-4</v>
      </c>
      <c r="AF4415" s="21">
        <f>'EPD information'!$AI$16*Tabell2[[#This Row],[Weight (kg)]]</f>
        <v>-3.7834999999999996</v>
      </c>
    </row>
    <row r="4416" spans="1:32" ht="28.5" x14ac:dyDescent="0.2">
      <c r="A4416" s="36" t="s">
        <v>289</v>
      </c>
      <c r="B4416" s="37" t="s">
        <v>290</v>
      </c>
      <c r="C4416" s="38">
        <v>276923</v>
      </c>
      <c r="D4416" s="39">
        <v>7319662769235</v>
      </c>
      <c r="E4416" s="37" t="s">
        <v>46</v>
      </c>
      <c r="F4416" s="40">
        <v>400</v>
      </c>
      <c r="G4416" s="37">
        <v>600</v>
      </c>
      <c r="H4416" s="41">
        <v>3.51</v>
      </c>
      <c r="I4416" s="35">
        <f>'EPD information'!$L$16*Tabell2[[#This Row],[Weight (kg)]]</f>
        <v>11.969099999999999</v>
      </c>
      <c r="J4416" s="22">
        <f>'EPD information'!$M$16*Tabell2[[#This Row],[Weight (kg)]]</f>
        <v>0.20849399999999998</v>
      </c>
      <c r="K4416" s="22">
        <f>'EPD information'!$N$16*Tabell2[[#This Row],[Weight (kg)]]</f>
        <v>2.4745499999999997E-2</v>
      </c>
      <c r="L4416" s="22">
        <f>'EPD information'!$O$16*Tabell2[[#This Row],[Weight (kg)]]</f>
        <v>0</v>
      </c>
      <c r="M4416" s="22">
        <f>'EPD information'!$P$16*Tabell2[[#This Row],[Weight (kg)]]</f>
        <v>1.6497000000000001E-2</v>
      </c>
      <c r="N4416" s="22">
        <f>'EPD information'!$Q$16*Tabell2[[#This Row],[Weight (kg)]]</f>
        <v>0.54755999999999994</v>
      </c>
      <c r="O4416" s="22">
        <f>'EPD information'!$R$16*Tabell2[[#This Row],[Weight (kg)]]</f>
        <v>8.8803000000000005E-4</v>
      </c>
      <c r="P4416" s="22">
        <f>'EPD information'!$S$16*Tabell2[[#This Row],[Weight (kg)]]</f>
        <v>-4.2470999999999997</v>
      </c>
      <c r="Q4416" s="35">
        <f>'Product specific GWP'!$T$16*Tabell2[[#This Row],[Weight (kg)]]</f>
        <v>0.153387</v>
      </c>
      <c r="R4416" s="35" t="s">
        <v>48</v>
      </c>
      <c r="S4416" s="35">
        <f>'EPD information'!$V$16*Tabell2[[#This Row],[Weight (kg)]]</f>
        <v>2.4745499999999997E-2</v>
      </c>
      <c r="T4416" s="35" t="str">
        <f>'EPD information'!$W$16</f>
        <v>ND</v>
      </c>
      <c r="U4416" s="35">
        <f>'EPD information'!$X$16*Tabell2[[#This Row],[Weight (kg)]]</f>
        <v>1.6497000000000001E-2</v>
      </c>
      <c r="V4416" s="35">
        <f>'EPD information'!$Y$16*Tabell2[[#This Row],[Weight (kg)]]</f>
        <v>0.54755999999999994</v>
      </c>
      <c r="W4416" s="35">
        <f>'EPD information'!$Z$16*Tabell2[[#This Row],[Weight (kg)]]</f>
        <v>8.8803000000000005E-4</v>
      </c>
      <c r="X4416" s="35">
        <f>'EPD information'!$AA$16*Tabell2[[#This Row],[Weight (kg)]]</f>
        <v>-4.2470999999999997</v>
      </c>
      <c r="Y4416" s="18">
        <f>'EPD information'!$AB$16*Tabell2[[#This Row],[Weight (kg)]]</f>
        <v>11.7936</v>
      </c>
      <c r="Z4416" s="18">
        <f>'EPD information'!$AC$16*Tabell2[[#This Row],[Weight (kg)]]</f>
        <v>0.20673899999999998</v>
      </c>
      <c r="AA4416" s="18">
        <f>'EPD information'!$AD$16*Tabell2[[#This Row],[Weight (kg)]]</f>
        <v>2.5868699999999998E-2</v>
      </c>
      <c r="AB4416" s="18" t="s">
        <v>48</v>
      </c>
      <c r="AC4416" s="18">
        <f>'EPD information'!$AF$16*Tabell2[[#This Row],[Weight (kg)]]</f>
        <v>1.6321499999999999E-2</v>
      </c>
      <c r="AD4416" s="18">
        <f>'EPD information'!$AG$16*Tabell2[[#This Row],[Weight (kg)]]</f>
        <v>0.54404999999999992</v>
      </c>
      <c r="AE4416" s="18">
        <f>'EPD information'!$AH$16*Tabell2[[#This Row],[Weight (kg)]]</f>
        <v>8.7047999999999997E-4</v>
      </c>
      <c r="AF4416" s="21">
        <f>'EPD information'!$AI$16*Tabell2[[#This Row],[Weight (kg)]]</f>
        <v>-4.0364999999999993</v>
      </c>
    </row>
    <row r="4417" spans="1:32" ht="28.5" x14ac:dyDescent="0.2">
      <c r="A4417" s="36" t="s">
        <v>289</v>
      </c>
      <c r="B4417" s="37" t="s">
        <v>290</v>
      </c>
      <c r="C4417" s="38">
        <v>276924</v>
      </c>
      <c r="D4417" s="39">
        <v>7319662769242</v>
      </c>
      <c r="E4417" s="37" t="s">
        <v>46</v>
      </c>
      <c r="F4417" s="40">
        <v>400</v>
      </c>
      <c r="G4417" s="37">
        <v>630</v>
      </c>
      <c r="H4417" s="41">
        <v>3.68</v>
      </c>
      <c r="I4417" s="35">
        <f>'EPD information'!$L$16*Tabell2[[#This Row],[Weight (kg)]]</f>
        <v>12.548800000000002</v>
      </c>
      <c r="J4417" s="22">
        <f>'EPD information'!$M$16*Tabell2[[#This Row],[Weight (kg)]]</f>
        <v>0.21859200000000001</v>
      </c>
      <c r="K4417" s="22">
        <f>'EPD information'!$N$16*Tabell2[[#This Row],[Weight (kg)]]</f>
        <v>2.5944000000000002E-2</v>
      </c>
      <c r="L4417" s="22">
        <f>'EPD information'!$O$16*Tabell2[[#This Row],[Weight (kg)]]</f>
        <v>0</v>
      </c>
      <c r="M4417" s="22">
        <f>'EPD information'!$P$16*Tabell2[[#This Row],[Weight (kg)]]</f>
        <v>1.7296000000000002E-2</v>
      </c>
      <c r="N4417" s="22">
        <f>'EPD information'!$Q$16*Tabell2[[#This Row],[Weight (kg)]]</f>
        <v>0.57408000000000003</v>
      </c>
      <c r="O4417" s="22">
        <f>'EPD information'!$R$16*Tabell2[[#This Row],[Weight (kg)]]</f>
        <v>9.3104000000000017E-4</v>
      </c>
      <c r="P4417" s="22">
        <f>'EPD information'!$S$16*Tabell2[[#This Row],[Weight (kg)]]</f>
        <v>-4.4527999999999999</v>
      </c>
      <c r="Q4417" s="35">
        <f>'Product specific GWP'!$T$16*Tabell2[[#This Row],[Weight (kg)]]</f>
        <v>0.16081600000000001</v>
      </c>
      <c r="R4417" s="35" t="s">
        <v>48</v>
      </c>
      <c r="S4417" s="35">
        <f>'EPD information'!$V$16*Tabell2[[#This Row],[Weight (kg)]]</f>
        <v>2.5944000000000002E-2</v>
      </c>
      <c r="T4417" s="35" t="str">
        <f>'EPD information'!$W$16</f>
        <v>ND</v>
      </c>
      <c r="U4417" s="35">
        <f>'EPD information'!$X$16*Tabell2[[#This Row],[Weight (kg)]]</f>
        <v>1.7296000000000002E-2</v>
      </c>
      <c r="V4417" s="35">
        <f>'EPD information'!$Y$16*Tabell2[[#This Row],[Weight (kg)]]</f>
        <v>0.57408000000000003</v>
      </c>
      <c r="W4417" s="35">
        <f>'EPD information'!$Z$16*Tabell2[[#This Row],[Weight (kg)]]</f>
        <v>9.3104000000000017E-4</v>
      </c>
      <c r="X4417" s="35">
        <f>'EPD information'!$AA$16*Tabell2[[#This Row],[Weight (kg)]]</f>
        <v>-4.4527999999999999</v>
      </c>
      <c r="Y4417" s="18">
        <f>'EPD information'!$AB$16*Tabell2[[#This Row],[Weight (kg)]]</f>
        <v>12.364800000000001</v>
      </c>
      <c r="Z4417" s="18">
        <f>'EPD information'!$AC$16*Tabell2[[#This Row],[Weight (kg)]]</f>
        <v>0.216752</v>
      </c>
      <c r="AA4417" s="18">
        <f>'EPD information'!$AD$16*Tabell2[[#This Row],[Weight (kg)]]</f>
        <v>2.7121599999999999E-2</v>
      </c>
      <c r="AB4417" s="18" t="s">
        <v>48</v>
      </c>
      <c r="AC4417" s="18">
        <f>'EPD information'!$AF$16*Tabell2[[#This Row],[Weight (kg)]]</f>
        <v>1.7111999999999999E-2</v>
      </c>
      <c r="AD4417" s="18">
        <f>'EPD information'!$AG$16*Tabell2[[#This Row],[Weight (kg)]]</f>
        <v>0.57040000000000002</v>
      </c>
      <c r="AE4417" s="18">
        <f>'EPD information'!$AH$16*Tabell2[[#This Row],[Weight (kg)]]</f>
        <v>9.1264000000000004E-4</v>
      </c>
      <c r="AF4417" s="21">
        <f>'EPD information'!$AI$16*Tabell2[[#This Row],[Weight (kg)]]</f>
        <v>-4.2320000000000002</v>
      </c>
    </row>
    <row r="4418" spans="1:32" ht="28.5" x14ac:dyDescent="0.2">
      <c r="A4418" s="36" t="s">
        <v>289</v>
      </c>
      <c r="B4418" s="37" t="s">
        <v>290</v>
      </c>
      <c r="C4418" s="38">
        <v>592707</v>
      </c>
      <c r="D4418" s="39">
        <v>7319660834188</v>
      </c>
      <c r="E4418" s="37" t="s">
        <v>46</v>
      </c>
      <c r="F4418" s="40">
        <v>400</v>
      </c>
      <c r="G4418" s="37">
        <v>710</v>
      </c>
      <c r="H4418" s="41">
        <v>7.1596000000000002</v>
      </c>
      <c r="I4418" s="35">
        <f>'EPD information'!$L$16*Tabell2[[#This Row],[Weight (kg)]]</f>
        <v>24.414236000000002</v>
      </c>
      <c r="J4418" s="22">
        <f>'EPD information'!$M$16*Tabell2[[#This Row],[Weight (kg)]]</f>
        <v>0.42528024000000003</v>
      </c>
      <c r="K4418" s="22">
        <f>'EPD information'!$N$16*Tabell2[[#This Row],[Weight (kg)]]</f>
        <v>5.0475180000000001E-2</v>
      </c>
      <c r="L4418" s="22">
        <f>'EPD information'!$O$16*Tabell2[[#This Row],[Weight (kg)]]</f>
        <v>0</v>
      </c>
      <c r="M4418" s="22">
        <f>'EPD information'!$P$16*Tabell2[[#This Row],[Weight (kg)]]</f>
        <v>3.3650120000000006E-2</v>
      </c>
      <c r="N4418" s="22">
        <f>'EPD information'!$Q$16*Tabell2[[#This Row],[Weight (kg)]]</f>
        <v>1.1168975999999999</v>
      </c>
      <c r="O4418" s="22">
        <f>'EPD information'!$R$16*Tabell2[[#This Row],[Weight (kg)]]</f>
        <v>1.8113788000000003E-3</v>
      </c>
      <c r="P4418" s="22">
        <f>'EPD information'!$S$16*Tabell2[[#This Row],[Weight (kg)]]</f>
        <v>-8.6631160000000005</v>
      </c>
      <c r="Q4418" s="35">
        <f>'Product specific GWP'!$T$16*Tabell2[[#This Row],[Weight (kg)]]</f>
        <v>0.31287452000000004</v>
      </c>
      <c r="R4418" s="35" t="s">
        <v>48</v>
      </c>
      <c r="S4418" s="35">
        <f>'EPD information'!$V$16*Tabell2[[#This Row],[Weight (kg)]]</f>
        <v>5.0475180000000001E-2</v>
      </c>
      <c r="T4418" s="35" t="str">
        <f>'EPD information'!$W$16</f>
        <v>ND</v>
      </c>
      <c r="U4418" s="35">
        <f>'EPD information'!$X$16*Tabell2[[#This Row],[Weight (kg)]]</f>
        <v>3.3650120000000006E-2</v>
      </c>
      <c r="V4418" s="35">
        <f>'EPD information'!$Y$16*Tabell2[[#This Row],[Weight (kg)]]</f>
        <v>1.1168975999999999</v>
      </c>
      <c r="W4418" s="35">
        <f>'EPD information'!$Z$16*Tabell2[[#This Row],[Weight (kg)]]</f>
        <v>1.8113788000000003E-3</v>
      </c>
      <c r="X4418" s="35">
        <f>'EPD information'!$AA$16*Tabell2[[#This Row],[Weight (kg)]]</f>
        <v>-8.6631160000000005</v>
      </c>
      <c r="Y4418" s="18">
        <f>'EPD information'!$AB$16*Tabell2[[#This Row],[Weight (kg)]]</f>
        <v>24.056256000000001</v>
      </c>
      <c r="Z4418" s="18">
        <f>'EPD information'!$AC$16*Tabell2[[#This Row],[Weight (kg)]]</f>
        <v>0.42170044000000001</v>
      </c>
      <c r="AA4418" s="18">
        <f>'EPD information'!$AD$16*Tabell2[[#This Row],[Weight (kg)]]</f>
        <v>5.2766252E-2</v>
      </c>
      <c r="AB4418" s="18" t="s">
        <v>48</v>
      </c>
      <c r="AC4418" s="18">
        <f>'EPD information'!$AF$16*Tabell2[[#This Row],[Weight (kg)]]</f>
        <v>3.3292139999999998E-2</v>
      </c>
      <c r="AD4418" s="18">
        <f>'EPD information'!$AG$16*Tabell2[[#This Row],[Weight (kg)]]</f>
        <v>1.1097380000000001</v>
      </c>
      <c r="AE4418" s="18">
        <f>'EPD information'!$AH$16*Tabell2[[#This Row],[Weight (kg)]]</f>
        <v>1.7755808000000002E-3</v>
      </c>
      <c r="AF4418" s="21">
        <f>'EPD information'!$AI$16*Tabell2[[#This Row],[Weight (kg)]]</f>
        <v>-8.2335399999999996</v>
      </c>
    </row>
    <row r="4419" spans="1:32" ht="28.5" x14ac:dyDescent="0.2">
      <c r="A4419" s="36" t="s">
        <v>289</v>
      </c>
      <c r="B4419" s="37" t="s">
        <v>290</v>
      </c>
      <c r="C4419" s="38">
        <v>592708</v>
      </c>
      <c r="D4419" s="39">
        <v>7319660834195</v>
      </c>
      <c r="E4419" s="37" t="s">
        <v>46</v>
      </c>
      <c r="F4419" s="40">
        <v>400</v>
      </c>
      <c r="G4419" s="37">
        <v>800</v>
      </c>
      <c r="H4419" s="41">
        <v>7.9866000000000001</v>
      </c>
      <c r="I4419" s="35">
        <f>'EPD information'!$L$16*Tabell2[[#This Row],[Weight (kg)]]</f>
        <v>27.234306</v>
      </c>
      <c r="J4419" s="22">
        <f>'EPD information'!$M$16*Tabell2[[#This Row],[Weight (kg)]]</f>
        <v>0.47440404000000003</v>
      </c>
      <c r="K4419" s="22">
        <f>'EPD information'!$N$16*Tabell2[[#This Row],[Weight (kg)]]</f>
        <v>5.6305529999999999E-2</v>
      </c>
      <c r="L4419" s="22">
        <f>'EPD information'!$O$16*Tabell2[[#This Row],[Weight (kg)]]</f>
        <v>0</v>
      </c>
      <c r="M4419" s="22">
        <f>'EPD information'!$P$16*Tabell2[[#This Row],[Weight (kg)]]</f>
        <v>3.7537020000000004E-2</v>
      </c>
      <c r="N4419" s="22">
        <f>'EPD information'!$Q$16*Tabell2[[#This Row],[Weight (kg)]]</f>
        <v>1.2459096000000001</v>
      </c>
      <c r="O4419" s="22">
        <f>'EPD information'!$R$16*Tabell2[[#This Row],[Weight (kg)]]</f>
        <v>2.0206098000000003E-3</v>
      </c>
      <c r="P4419" s="22">
        <f>'EPD information'!$S$16*Tabell2[[#This Row],[Weight (kg)]]</f>
        <v>-9.663786</v>
      </c>
      <c r="Q4419" s="35">
        <f>'Product specific GWP'!$T$16*Tabell2[[#This Row],[Weight (kg)]]</f>
        <v>0.34901442000000005</v>
      </c>
      <c r="R4419" s="35" t="s">
        <v>48</v>
      </c>
      <c r="S4419" s="35">
        <f>'EPD information'!$V$16*Tabell2[[#This Row],[Weight (kg)]]</f>
        <v>5.6305529999999999E-2</v>
      </c>
      <c r="T4419" s="35" t="str">
        <f>'EPD information'!$W$16</f>
        <v>ND</v>
      </c>
      <c r="U4419" s="35">
        <f>'EPD information'!$X$16*Tabell2[[#This Row],[Weight (kg)]]</f>
        <v>3.7537020000000004E-2</v>
      </c>
      <c r="V4419" s="35">
        <f>'EPD information'!$Y$16*Tabell2[[#This Row],[Weight (kg)]]</f>
        <v>1.2459096000000001</v>
      </c>
      <c r="W4419" s="35">
        <f>'EPD information'!$Z$16*Tabell2[[#This Row],[Weight (kg)]]</f>
        <v>2.0206098000000003E-3</v>
      </c>
      <c r="X4419" s="35">
        <f>'EPD information'!$AA$16*Tabell2[[#This Row],[Weight (kg)]]</f>
        <v>-9.663786</v>
      </c>
      <c r="Y4419" s="18">
        <f>'EPD information'!$AB$16*Tabell2[[#This Row],[Weight (kg)]]</f>
        <v>26.834976000000001</v>
      </c>
      <c r="Z4419" s="18">
        <f>'EPD information'!$AC$16*Tabell2[[#This Row],[Weight (kg)]]</f>
        <v>0.47041073999999999</v>
      </c>
      <c r="AA4419" s="18">
        <f>'EPD information'!$AD$16*Tabell2[[#This Row],[Weight (kg)]]</f>
        <v>5.8861242000000001E-2</v>
      </c>
      <c r="AB4419" s="18" t="s">
        <v>48</v>
      </c>
      <c r="AC4419" s="18">
        <f>'EPD information'!$AF$16*Tabell2[[#This Row],[Weight (kg)]]</f>
        <v>3.7137690000000001E-2</v>
      </c>
      <c r="AD4419" s="18">
        <f>'EPD information'!$AG$16*Tabell2[[#This Row],[Weight (kg)]]</f>
        <v>1.2379230000000001</v>
      </c>
      <c r="AE4419" s="18">
        <f>'EPD information'!$AH$16*Tabell2[[#This Row],[Weight (kg)]]</f>
        <v>1.9806768000000001E-3</v>
      </c>
      <c r="AF4419" s="21">
        <f>'EPD information'!$AI$16*Tabell2[[#This Row],[Weight (kg)]]</f>
        <v>-9.18459</v>
      </c>
    </row>
    <row r="4420" spans="1:32" ht="28.5" x14ac:dyDescent="0.2">
      <c r="A4420" s="36" t="s">
        <v>289</v>
      </c>
      <c r="B4420" s="37" t="s">
        <v>290</v>
      </c>
      <c r="C4420" s="38">
        <v>592709</v>
      </c>
      <c r="D4420" s="39">
        <v>7319660834201</v>
      </c>
      <c r="E4420" s="37" t="s">
        <v>46</v>
      </c>
      <c r="F4420" s="40">
        <v>400</v>
      </c>
      <c r="G4420" s="37">
        <v>900</v>
      </c>
      <c r="H4420" s="41">
        <v>8.4534000000000002</v>
      </c>
      <c r="I4420" s="35">
        <f>'EPD information'!$L$16*Tabell2[[#This Row],[Weight (kg)]]</f>
        <v>28.826094000000001</v>
      </c>
      <c r="J4420" s="22">
        <f>'EPD information'!$M$16*Tabell2[[#This Row],[Weight (kg)]]</f>
        <v>0.50213196000000004</v>
      </c>
      <c r="K4420" s="22">
        <f>'EPD information'!$N$16*Tabell2[[#This Row],[Weight (kg)]]</f>
        <v>5.9596469999999999E-2</v>
      </c>
      <c r="L4420" s="22">
        <f>'EPD information'!$O$16*Tabell2[[#This Row],[Weight (kg)]]</f>
        <v>0</v>
      </c>
      <c r="M4420" s="22">
        <f>'EPD information'!$P$16*Tabell2[[#This Row],[Weight (kg)]]</f>
        <v>3.9730980000000006E-2</v>
      </c>
      <c r="N4420" s="22">
        <f>'EPD information'!$Q$16*Tabell2[[#This Row],[Weight (kg)]]</f>
        <v>1.3187304</v>
      </c>
      <c r="O4420" s="22">
        <f>'EPD information'!$R$16*Tabell2[[#This Row],[Weight (kg)]]</f>
        <v>2.1387102000000003E-3</v>
      </c>
      <c r="P4420" s="22">
        <f>'EPD information'!$S$16*Tabell2[[#This Row],[Weight (kg)]]</f>
        <v>-10.228614</v>
      </c>
      <c r="Q4420" s="35">
        <f>'Product specific GWP'!$T$16*Tabell2[[#This Row],[Weight (kg)]]</f>
        <v>0.36941358000000002</v>
      </c>
      <c r="R4420" s="35" t="s">
        <v>48</v>
      </c>
      <c r="S4420" s="35">
        <f>'EPD information'!$V$16*Tabell2[[#This Row],[Weight (kg)]]</f>
        <v>5.9596469999999999E-2</v>
      </c>
      <c r="T4420" s="35" t="str">
        <f>'EPD information'!$W$16</f>
        <v>ND</v>
      </c>
      <c r="U4420" s="35">
        <f>'EPD information'!$X$16*Tabell2[[#This Row],[Weight (kg)]]</f>
        <v>3.9730980000000006E-2</v>
      </c>
      <c r="V4420" s="35">
        <f>'EPD information'!$Y$16*Tabell2[[#This Row],[Weight (kg)]]</f>
        <v>1.3187304</v>
      </c>
      <c r="W4420" s="35">
        <f>'EPD information'!$Z$16*Tabell2[[#This Row],[Weight (kg)]]</f>
        <v>2.1387102000000003E-3</v>
      </c>
      <c r="X4420" s="35">
        <f>'EPD information'!$AA$16*Tabell2[[#This Row],[Weight (kg)]]</f>
        <v>-10.228614</v>
      </c>
      <c r="Y4420" s="18">
        <f>'EPD information'!$AB$16*Tabell2[[#This Row],[Weight (kg)]]</f>
        <v>28.403424000000001</v>
      </c>
      <c r="Z4420" s="18">
        <f>'EPD information'!$AC$16*Tabell2[[#This Row],[Weight (kg)]]</f>
        <v>0.49790526000000002</v>
      </c>
      <c r="AA4420" s="18">
        <f>'EPD information'!$AD$16*Tabell2[[#This Row],[Weight (kg)]]</f>
        <v>6.2301558E-2</v>
      </c>
      <c r="AB4420" s="18" t="s">
        <v>48</v>
      </c>
      <c r="AC4420" s="18">
        <f>'EPD information'!$AF$16*Tabell2[[#This Row],[Weight (kg)]]</f>
        <v>3.9308309999999999E-2</v>
      </c>
      <c r="AD4420" s="18">
        <f>'EPD information'!$AG$16*Tabell2[[#This Row],[Weight (kg)]]</f>
        <v>1.3102770000000001</v>
      </c>
      <c r="AE4420" s="18">
        <f>'EPD information'!$AH$16*Tabell2[[#This Row],[Weight (kg)]]</f>
        <v>2.0964432E-3</v>
      </c>
      <c r="AF4420" s="21">
        <f>'EPD information'!$AI$16*Tabell2[[#This Row],[Weight (kg)]]</f>
        <v>-9.7214099999999988</v>
      </c>
    </row>
    <row r="4421" spans="1:32" ht="28.5" x14ac:dyDescent="0.2">
      <c r="A4421" s="36" t="s">
        <v>289</v>
      </c>
      <c r="B4421" s="37" t="s">
        <v>290</v>
      </c>
      <c r="C4421" s="38">
        <v>592710</v>
      </c>
      <c r="D4421" s="39">
        <v>7319660834218</v>
      </c>
      <c r="E4421" s="37" t="s">
        <v>46</v>
      </c>
      <c r="F4421" s="40">
        <v>400</v>
      </c>
      <c r="G4421" s="37">
        <v>1000</v>
      </c>
      <c r="H4421" s="41">
        <v>9.8041</v>
      </c>
      <c r="I4421" s="35">
        <f>'EPD information'!$L$16*Tabell2[[#This Row],[Weight (kg)]]</f>
        <v>33.431981</v>
      </c>
      <c r="J4421" s="22">
        <f>'EPD information'!$M$16*Tabell2[[#This Row],[Weight (kg)]]</f>
        <v>0.58236354000000001</v>
      </c>
      <c r="K4421" s="22">
        <f>'EPD information'!$N$16*Tabell2[[#This Row],[Weight (kg)]]</f>
        <v>6.9118904999999994E-2</v>
      </c>
      <c r="L4421" s="22">
        <f>'EPD information'!$O$16*Tabell2[[#This Row],[Weight (kg)]]</f>
        <v>0</v>
      </c>
      <c r="M4421" s="22">
        <f>'EPD information'!$P$16*Tabell2[[#This Row],[Weight (kg)]]</f>
        <v>4.6079269999999999E-2</v>
      </c>
      <c r="N4421" s="22">
        <f>'EPD information'!$Q$16*Tabell2[[#This Row],[Weight (kg)]]</f>
        <v>1.5294395999999999</v>
      </c>
      <c r="O4421" s="22">
        <f>'EPD information'!$R$16*Tabell2[[#This Row],[Weight (kg)]]</f>
        <v>2.4804373000000004E-3</v>
      </c>
      <c r="P4421" s="22">
        <f>'EPD information'!$S$16*Tabell2[[#This Row],[Weight (kg)]]</f>
        <v>-11.862961</v>
      </c>
      <c r="Q4421" s="35">
        <f>'Product specific GWP'!$T$16*Tabell2[[#This Row],[Weight (kg)]]</f>
        <v>0.42843917000000004</v>
      </c>
      <c r="R4421" s="35" t="s">
        <v>48</v>
      </c>
      <c r="S4421" s="35">
        <f>'EPD information'!$V$16*Tabell2[[#This Row],[Weight (kg)]]</f>
        <v>6.9118904999999994E-2</v>
      </c>
      <c r="T4421" s="35" t="str">
        <f>'EPD information'!$W$16</f>
        <v>ND</v>
      </c>
      <c r="U4421" s="35">
        <f>'EPD information'!$X$16*Tabell2[[#This Row],[Weight (kg)]]</f>
        <v>4.6079269999999999E-2</v>
      </c>
      <c r="V4421" s="35">
        <f>'EPD information'!$Y$16*Tabell2[[#This Row],[Weight (kg)]]</f>
        <v>1.5294395999999999</v>
      </c>
      <c r="W4421" s="35">
        <f>'EPD information'!$Z$16*Tabell2[[#This Row],[Weight (kg)]]</f>
        <v>2.4804373000000004E-3</v>
      </c>
      <c r="X4421" s="35">
        <f>'EPD information'!$AA$16*Tabell2[[#This Row],[Weight (kg)]]</f>
        <v>-11.862961</v>
      </c>
      <c r="Y4421" s="18">
        <f>'EPD information'!$AB$16*Tabell2[[#This Row],[Weight (kg)]]</f>
        <v>32.941775999999997</v>
      </c>
      <c r="Z4421" s="18">
        <f>'EPD information'!$AC$16*Tabell2[[#This Row],[Weight (kg)]]</f>
        <v>0.57746149000000002</v>
      </c>
      <c r="AA4421" s="18">
        <f>'EPD information'!$AD$16*Tabell2[[#This Row],[Weight (kg)]]</f>
        <v>7.2256216999999998E-2</v>
      </c>
      <c r="AB4421" s="18" t="s">
        <v>48</v>
      </c>
      <c r="AC4421" s="18">
        <f>'EPD information'!$AF$16*Tabell2[[#This Row],[Weight (kg)]]</f>
        <v>4.5589064999999998E-2</v>
      </c>
      <c r="AD4421" s="18">
        <f>'EPD information'!$AG$16*Tabell2[[#This Row],[Weight (kg)]]</f>
        <v>1.5196354999999999</v>
      </c>
      <c r="AE4421" s="18">
        <f>'EPD information'!$AH$16*Tabell2[[#This Row],[Weight (kg)]]</f>
        <v>2.4314168000000003E-3</v>
      </c>
      <c r="AF4421" s="21">
        <f>'EPD information'!$AI$16*Tabell2[[#This Row],[Weight (kg)]]</f>
        <v>-11.274714999999999</v>
      </c>
    </row>
    <row r="4422" spans="1:32" ht="28.5" x14ac:dyDescent="0.2">
      <c r="A4422" s="36" t="s">
        <v>289</v>
      </c>
      <c r="B4422" s="37" t="s">
        <v>290</v>
      </c>
      <c r="C4422" s="38">
        <v>592711</v>
      </c>
      <c r="D4422" s="39">
        <v>7319660834225</v>
      </c>
      <c r="E4422" s="37" t="s">
        <v>46</v>
      </c>
      <c r="F4422" s="40">
        <v>400</v>
      </c>
      <c r="G4422" s="37">
        <v>1120</v>
      </c>
      <c r="H4422" s="41">
        <v>10.903700000000001</v>
      </c>
      <c r="I4422" s="35">
        <f>'EPD information'!$L$16*Tabell2[[#This Row],[Weight (kg)]]</f>
        <v>37.181617000000003</v>
      </c>
      <c r="J4422" s="22">
        <f>'EPD information'!$M$16*Tabell2[[#This Row],[Weight (kg)]]</f>
        <v>0.64767978000000004</v>
      </c>
      <c r="K4422" s="22">
        <f>'EPD information'!$N$16*Tabell2[[#This Row],[Weight (kg)]]</f>
        <v>7.6871085000000006E-2</v>
      </c>
      <c r="L4422" s="22">
        <f>'EPD information'!$O$16*Tabell2[[#This Row],[Weight (kg)]]</f>
        <v>0</v>
      </c>
      <c r="M4422" s="22">
        <f>'EPD information'!$P$16*Tabell2[[#This Row],[Weight (kg)]]</f>
        <v>5.1247390000000004E-2</v>
      </c>
      <c r="N4422" s="22">
        <f>'EPD information'!$Q$16*Tabell2[[#This Row],[Weight (kg)]]</f>
        <v>1.7009772000000001</v>
      </c>
      <c r="O4422" s="22">
        <f>'EPD information'!$R$16*Tabell2[[#This Row],[Weight (kg)]]</f>
        <v>2.7586361000000005E-3</v>
      </c>
      <c r="P4422" s="22">
        <f>'EPD information'!$S$16*Tabell2[[#This Row],[Weight (kg)]]</f>
        <v>-13.193477</v>
      </c>
      <c r="Q4422" s="35">
        <f>'Product specific GWP'!$T$16*Tabell2[[#This Row],[Weight (kg)]]</f>
        <v>0.47649169000000008</v>
      </c>
      <c r="R4422" s="35" t="s">
        <v>48</v>
      </c>
      <c r="S4422" s="35">
        <f>'EPD information'!$V$16*Tabell2[[#This Row],[Weight (kg)]]</f>
        <v>7.6871085000000006E-2</v>
      </c>
      <c r="T4422" s="35" t="str">
        <f>'EPD information'!$W$16</f>
        <v>ND</v>
      </c>
      <c r="U4422" s="35">
        <f>'EPD information'!$X$16*Tabell2[[#This Row],[Weight (kg)]]</f>
        <v>5.1247390000000004E-2</v>
      </c>
      <c r="V4422" s="35">
        <f>'EPD information'!$Y$16*Tabell2[[#This Row],[Weight (kg)]]</f>
        <v>1.7009772000000001</v>
      </c>
      <c r="W4422" s="35">
        <f>'EPD information'!$Z$16*Tabell2[[#This Row],[Weight (kg)]]</f>
        <v>2.7586361000000005E-3</v>
      </c>
      <c r="X4422" s="35">
        <f>'EPD information'!$AA$16*Tabell2[[#This Row],[Weight (kg)]]</f>
        <v>-13.193477</v>
      </c>
      <c r="Y4422" s="18">
        <f>'EPD information'!$AB$16*Tabell2[[#This Row],[Weight (kg)]]</f>
        <v>36.636431999999999</v>
      </c>
      <c r="Z4422" s="18">
        <f>'EPD information'!$AC$16*Tabell2[[#This Row],[Weight (kg)]]</f>
        <v>0.64222793</v>
      </c>
      <c r="AA4422" s="18">
        <f>'EPD information'!$AD$16*Tabell2[[#This Row],[Weight (kg)]]</f>
        <v>8.0360268999999998E-2</v>
      </c>
      <c r="AB4422" s="18" t="s">
        <v>48</v>
      </c>
      <c r="AC4422" s="18">
        <f>'EPD information'!$AF$16*Tabell2[[#This Row],[Weight (kg)]]</f>
        <v>5.0702205E-2</v>
      </c>
      <c r="AD4422" s="18">
        <f>'EPD information'!$AG$16*Tabell2[[#This Row],[Weight (kg)]]</f>
        <v>1.6900735</v>
      </c>
      <c r="AE4422" s="18">
        <f>'EPD information'!$AH$16*Tabell2[[#This Row],[Weight (kg)]]</f>
        <v>2.7041176000000004E-3</v>
      </c>
      <c r="AF4422" s="21">
        <f>'EPD information'!$AI$16*Tabell2[[#This Row],[Weight (kg)]]</f>
        <v>-12.539254999999999</v>
      </c>
    </row>
    <row r="4423" spans="1:32" ht="28.5" x14ac:dyDescent="0.2">
      <c r="A4423" s="36" t="s">
        <v>289</v>
      </c>
      <c r="B4423" s="37" t="s">
        <v>290</v>
      </c>
      <c r="C4423" s="38">
        <v>592712</v>
      </c>
      <c r="D4423" s="39">
        <v>7319660834232</v>
      </c>
      <c r="E4423" s="37" t="s">
        <v>46</v>
      </c>
      <c r="F4423" s="40">
        <v>400</v>
      </c>
      <c r="G4423" s="37">
        <v>1250</v>
      </c>
      <c r="H4423" s="41">
        <v>12.114800000000001</v>
      </c>
      <c r="I4423" s="35">
        <f>'EPD information'!$L$16*Tabell2[[#This Row],[Weight (kg)]]</f>
        <v>41.311468000000005</v>
      </c>
      <c r="J4423" s="22">
        <f>'EPD information'!$M$16*Tabell2[[#This Row],[Weight (kg)]]</f>
        <v>0.71961912000000006</v>
      </c>
      <c r="K4423" s="22">
        <f>'EPD information'!$N$16*Tabell2[[#This Row],[Weight (kg)]]</f>
        <v>8.540934E-2</v>
      </c>
      <c r="L4423" s="22">
        <f>'EPD information'!$O$16*Tabell2[[#This Row],[Weight (kg)]]</f>
        <v>0</v>
      </c>
      <c r="M4423" s="22">
        <f>'EPD information'!$P$16*Tabell2[[#This Row],[Weight (kg)]]</f>
        <v>5.6939560000000007E-2</v>
      </c>
      <c r="N4423" s="22">
        <f>'EPD information'!$Q$16*Tabell2[[#This Row],[Weight (kg)]]</f>
        <v>1.8899088000000002</v>
      </c>
      <c r="O4423" s="22">
        <f>'EPD information'!$R$16*Tabell2[[#This Row],[Weight (kg)]]</f>
        <v>3.0650444000000004E-3</v>
      </c>
      <c r="P4423" s="22">
        <f>'EPD information'!$S$16*Tabell2[[#This Row],[Weight (kg)]]</f>
        <v>-14.658908</v>
      </c>
      <c r="Q4423" s="35">
        <f>'Product specific GWP'!$T$16*Tabell2[[#This Row],[Weight (kg)]]</f>
        <v>0.52941676000000004</v>
      </c>
      <c r="R4423" s="35" t="s">
        <v>48</v>
      </c>
      <c r="S4423" s="35">
        <f>'EPD information'!$V$16*Tabell2[[#This Row],[Weight (kg)]]</f>
        <v>8.540934E-2</v>
      </c>
      <c r="T4423" s="35" t="str">
        <f>'EPD information'!$W$16</f>
        <v>ND</v>
      </c>
      <c r="U4423" s="35">
        <f>'EPD information'!$X$16*Tabell2[[#This Row],[Weight (kg)]]</f>
        <v>5.6939560000000007E-2</v>
      </c>
      <c r="V4423" s="35">
        <f>'EPD information'!$Y$16*Tabell2[[#This Row],[Weight (kg)]]</f>
        <v>1.8899088000000002</v>
      </c>
      <c r="W4423" s="35">
        <f>'EPD information'!$Z$16*Tabell2[[#This Row],[Weight (kg)]]</f>
        <v>3.0650444000000004E-3</v>
      </c>
      <c r="X4423" s="35">
        <f>'EPD information'!$AA$16*Tabell2[[#This Row],[Weight (kg)]]</f>
        <v>-14.658908</v>
      </c>
      <c r="Y4423" s="18">
        <f>'EPD information'!$AB$16*Tabell2[[#This Row],[Weight (kg)]]</f>
        <v>40.705728000000001</v>
      </c>
      <c r="Z4423" s="18">
        <f>'EPD information'!$AC$16*Tabell2[[#This Row],[Weight (kg)]]</f>
        <v>0.71356172000000007</v>
      </c>
      <c r="AA4423" s="18">
        <f>'EPD information'!$AD$16*Tabell2[[#This Row],[Weight (kg)]]</f>
        <v>8.9286076000000006E-2</v>
      </c>
      <c r="AB4423" s="18" t="s">
        <v>48</v>
      </c>
      <c r="AC4423" s="18">
        <f>'EPD information'!$AF$16*Tabell2[[#This Row],[Weight (kg)]]</f>
        <v>5.633382E-2</v>
      </c>
      <c r="AD4423" s="18">
        <f>'EPD information'!$AG$16*Tabell2[[#This Row],[Weight (kg)]]</f>
        <v>1.8777940000000002</v>
      </c>
      <c r="AE4423" s="18">
        <f>'EPD information'!$AH$16*Tabell2[[#This Row],[Weight (kg)]]</f>
        <v>3.0044704000000001E-3</v>
      </c>
      <c r="AF4423" s="21">
        <f>'EPD information'!$AI$16*Tabell2[[#This Row],[Weight (kg)]]</f>
        <v>-13.93202</v>
      </c>
    </row>
    <row r="4424" spans="1:32" ht="28.5" x14ac:dyDescent="0.2">
      <c r="A4424" s="36" t="s">
        <v>289</v>
      </c>
      <c r="B4424" s="37" t="s">
        <v>290</v>
      </c>
      <c r="C4424" s="38">
        <v>276940</v>
      </c>
      <c r="D4424" s="39">
        <v>7319662769402</v>
      </c>
      <c r="E4424" s="37" t="s">
        <v>46</v>
      </c>
      <c r="F4424" s="40">
        <v>450</v>
      </c>
      <c r="G4424" s="37">
        <v>355</v>
      </c>
      <c r="H4424" s="41">
        <v>1.98</v>
      </c>
      <c r="I4424" s="35">
        <f>'EPD information'!$L$16*Tabell2[[#This Row],[Weight (kg)]]</f>
        <v>6.7518000000000002</v>
      </c>
      <c r="J4424" s="22">
        <f>'EPD information'!$M$16*Tabell2[[#This Row],[Weight (kg)]]</f>
        <v>0.11761200000000001</v>
      </c>
      <c r="K4424" s="22">
        <f>'EPD information'!$N$16*Tabell2[[#This Row],[Weight (kg)]]</f>
        <v>1.3958999999999999E-2</v>
      </c>
      <c r="L4424" s="22">
        <f>'EPD information'!$O$16*Tabell2[[#This Row],[Weight (kg)]]</f>
        <v>0</v>
      </c>
      <c r="M4424" s="22">
        <f>'EPD information'!$P$16*Tabell2[[#This Row],[Weight (kg)]]</f>
        <v>9.306E-3</v>
      </c>
      <c r="N4424" s="22">
        <f>'EPD information'!$Q$16*Tabell2[[#This Row],[Weight (kg)]]</f>
        <v>0.30887999999999999</v>
      </c>
      <c r="O4424" s="22">
        <f>'EPD information'!$R$16*Tabell2[[#This Row],[Weight (kg)]]</f>
        <v>5.0094000000000007E-4</v>
      </c>
      <c r="P4424" s="22">
        <f>'EPD information'!$S$16*Tabell2[[#This Row],[Weight (kg)]]</f>
        <v>-2.3957999999999999</v>
      </c>
      <c r="Q4424" s="35">
        <f>'Product specific GWP'!$T$16*Tabell2[[#This Row],[Weight (kg)]]</f>
        <v>8.6526000000000006E-2</v>
      </c>
      <c r="R4424" s="35" t="s">
        <v>48</v>
      </c>
      <c r="S4424" s="35">
        <f>'EPD information'!$V$16*Tabell2[[#This Row],[Weight (kg)]]</f>
        <v>1.3958999999999999E-2</v>
      </c>
      <c r="T4424" s="35" t="str">
        <f>'EPD information'!$W$16</f>
        <v>ND</v>
      </c>
      <c r="U4424" s="35">
        <f>'EPD information'!$X$16*Tabell2[[#This Row],[Weight (kg)]]</f>
        <v>9.306E-3</v>
      </c>
      <c r="V4424" s="35">
        <f>'EPD information'!$Y$16*Tabell2[[#This Row],[Weight (kg)]]</f>
        <v>0.30887999999999999</v>
      </c>
      <c r="W4424" s="35">
        <f>'EPD information'!$Z$16*Tabell2[[#This Row],[Weight (kg)]]</f>
        <v>5.0094000000000007E-4</v>
      </c>
      <c r="X4424" s="35">
        <f>'EPD information'!$AA$16*Tabell2[[#This Row],[Weight (kg)]]</f>
        <v>-2.3957999999999999</v>
      </c>
      <c r="Y4424" s="18">
        <f>'EPD information'!$AB$16*Tabell2[[#This Row],[Weight (kg)]]</f>
        <v>6.6528</v>
      </c>
      <c r="Z4424" s="18">
        <f>'EPD information'!$AC$16*Tabell2[[#This Row],[Weight (kg)]]</f>
        <v>0.116622</v>
      </c>
      <c r="AA4424" s="18">
        <f>'EPD information'!$AD$16*Tabell2[[#This Row],[Weight (kg)]]</f>
        <v>1.4592599999999999E-2</v>
      </c>
      <c r="AB4424" s="18" t="s">
        <v>48</v>
      </c>
      <c r="AC4424" s="18">
        <f>'EPD information'!$AF$16*Tabell2[[#This Row],[Weight (kg)]]</f>
        <v>9.2069999999999999E-3</v>
      </c>
      <c r="AD4424" s="18">
        <f>'EPD information'!$AG$16*Tabell2[[#This Row],[Weight (kg)]]</f>
        <v>0.30690000000000001</v>
      </c>
      <c r="AE4424" s="18">
        <f>'EPD information'!$AH$16*Tabell2[[#This Row],[Weight (kg)]]</f>
        <v>4.9103999999999999E-4</v>
      </c>
      <c r="AF4424" s="21">
        <f>'EPD information'!$AI$16*Tabell2[[#This Row],[Weight (kg)]]</f>
        <v>-2.2769999999999997</v>
      </c>
    </row>
    <row r="4425" spans="1:32" ht="28.5" x14ac:dyDescent="0.2">
      <c r="A4425" s="36" t="s">
        <v>289</v>
      </c>
      <c r="B4425" s="37" t="s">
        <v>290</v>
      </c>
      <c r="C4425" s="38">
        <v>592713</v>
      </c>
      <c r="D4425" s="39">
        <v>7319660834249</v>
      </c>
      <c r="E4425" s="37" t="s">
        <v>46</v>
      </c>
      <c r="F4425" s="40">
        <v>450</v>
      </c>
      <c r="G4425" s="37">
        <v>100</v>
      </c>
      <c r="H4425" s="41">
        <v>0.95830000000000004</v>
      </c>
      <c r="I4425" s="35">
        <f>'EPD information'!$L$16*Tabell2[[#This Row],[Weight (kg)]]</f>
        <v>3.2678030000000002</v>
      </c>
      <c r="J4425" s="22">
        <f>'EPD information'!$M$16*Tabell2[[#This Row],[Weight (kg)]]</f>
        <v>5.6923020000000005E-2</v>
      </c>
      <c r="K4425" s="22">
        <f>'EPD information'!$N$16*Tabell2[[#This Row],[Weight (kg)]]</f>
        <v>6.7560149999999998E-3</v>
      </c>
      <c r="L4425" s="22">
        <f>'EPD information'!$O$16*Tabell2[[#This Row],[Weight (kg)]]</f>
        <v>0</v>
      </c>
      <c r="M4425" s="22">
        <f>'EPD information'!$P$16*Tabell2[[#This Row],[Weight (kg)]]</f>
        <v>4.5040100000000001E-3</v>
      </c>
      <c r="N4425" s="22">
        <f>'EPD information'!$Q$16*Tabell2[[#This Row],[Weight (kg)]]</f>
        <v>0.14949480000000001</v>
      </c>
      <c r="O4425" s="22">
        <f>'EPD information'!$R$16*Tabell2[[#This Row],[Weight (kg)]]</f>
        <v>2.4244990000000003E-4</v>
      </c>
      <c r="P4425" s="22">
        <f>'EPD information'!$S$16*Tabell2[[#This Row],[Weight (kg)]]</f>
        <v>-1.159543</v>
      </c>
      <c r="Q4425" s="35">
        <f>'Product specific GWP'!$T$16*Tabell2[[#This Row],[Weight (kg)]]</f>
        <v>4.1877710000000005E-2</v>
      </c>
      <c r="R4425" s="35" t="s">
        <v>48</v>
      </c>
      <c r="S4425" s="35">
        <f>'EPD information'!$V$16*Tabell2[[#This Row],[Weight (kg)]]</f>
        <v>6.7560149999999998E-3</v>
      </c>
      <c r="T4425" s="35" t="str">
        <f>'EPD information'!$W$16</f>
        <v>ND</v>
      </c>
      <c r="U4425" s="35">
        <f>'EPD information'!$X$16*Tabell2[[#This Row],[Weight (kg)]]</f>
        <v>4.5040100000000001E-3</v>
      </c>
      <c r="V4425" s="35">
        <f>'EPD information'!$Y$16*Tabell2[[#This Row],[Weight (kg)]]</f>
        <v>0.14949480000000001</v>
      </c>
      <c r="W4425" s="35">
        <f>'EPD information'!$Z$16*Tabell2[[#This Row],[Weight (kg)]]</f>
        <v>2.4244990000000003E-4</v>
      </c>
      <c r="X4425" s="35">
        <f>'EPD information'!$AA$16*Tabell2[[#This Row],[Weight (kg)]]</f>
        <v>-1.159543</v>
      </c>
      <c r="Y4425" s="18">
        <f>'EPD information'!$AB$16*Tabell2[[#This Row],[Weight (kg)]]</f>
        <v>3.2198880000000001</v>
      </c>
      <c r="Z4425" s="18">
        <f>'EPD information'!$AC$16*Tabell2[[#This Row],[Weight (kg)]]</f>
        <v>5.644387E-2</v>
      </c>
      <c r="AA4425" s="18">
        <f>'EPD information'!$AD$16*Tabell2[[#This Row],[Weight (kg)]]</f>
        <v>7.0626710000000004E-3</v>
      </c>
      <c r="AB4425" s="18" t="s">
        <v>48</v>
      </c>
      <c r="AC4425" s="18">
        <f>'EPD information'!$AF$16*Tabell2[[#This Row],[Weight (kg)]]</f>
        <v>4.4560950000000002E-3</v>
      </c>
      <c r="AD4425" s="18">
        <f>'EPD information'!$AG$16*Tabell2[[#This Row],[Weight (kg)]]</f>
        <v>0.14853650000000002</v>
      </c>
      <c r="AE4425" s="18">
        <f>'EPD information'!$AH$16*Tabell2[[#This Row],[Weight (kg)]]</f>
        <v>2.3765840000000002E-4</v>
      </c>
      <c r="AF4425" s="21">
        <f>'EPD information'!$AI$16*Tabell2[[#This Row],[Weight (kg)]]</f>
        <v>-1.1020449999999999</v>
      </c>
    </row>
    <row r="4426" spans="1:32" ht="28.5" x14ac:dyDescent="0.2">
      <c r="A4426" s="36" t="s">
        <v>289</v>
      </c>
      <c r="B4426" s="37" t="s">
        <v>290</v>
      </c>
      <c r="C4426" s="38">
        <v>276942</v>
      </c>
      <c r="D4426" s="39">
        <v>7319662769426</v>
      </c>
      <c r="E4426" s="37" t="s">
        <v>46</v>
      </c>
      <c r="F4426" s="40">
        <v>450</v>
      </c>
      <c r="G4426" s="37">
        <v>450</v>
      </c>
      <c r="H4426" s="41">
        <v>2.6</v>
      </c>
      <c r="I4426" s="35">
        <f>'EPD information'!$L$16*Tabell2[[#This Row],[Weight (kg)]]</f>
        <v>8.8660000000000014</v>
      </c>
      <c r="J4426" s="22">
        <f>'EPD information'!$M$16*Tabell2[[#This Row],[Weight (kg)]]</f>
        <v>0.15444000000000002</v>
      </c>
      <c r="K4426" s="22">
        <f>'EPD information'!$N$16*Tabell2[[#This Row],[Weight (kg)]]</f>
        <v>1.8329999999999999E-2</v>
      </c>
      <c r="L4426" s="22">
        <f>'EPD information'!$O$16*Tabell2[[#This Row],[Weight (kg)]]</f>
        <v>0</v>
      </c>
      <c r="M4426" s="22">
        <f>'EPD information'!$P$16*Tabell2[[#This Row],[Weight (kg)]]</f>
        <v>1.2220000000000002E-2</v>
      </c>
      <c r="N4426" s="22">
        <f>'EPD information'!$Q$16*Tabell2[[#This Row],[Weight (kg)]]</f>
        <v>0.40560000000000002</v>
      </c>
      <c r="O4426" s="22">
        <f>'EPD information'!$R$16*Tabell2[[#This Row],[Weight (kg)]]</f>
        <v>6.5780000000000005E-4</v>
      </c>
      <c r="P4426" s="22">
        <f>'EPD information'!$S$16*Tabell2[[#This Row],[Weight (kg)]]</f>
        <v>-3.1459999999999999</v>
      </c>
      <c r="Q4426" s="35">
        <f>'Product specific GWP'!$T$16*Tabell2[[#This Row],[Weight (kg)]]</f>
        <v>0.11362000000000001</v>
      </c>
      <c r="R4426" s="35" t="s">
        <v>48</v>
      </c>
      <c r="S4426" s="35">
        <f>'EPD information'!$V$16*Tabell2[[#This Row],[Weight (kg)]]</f>
        <v>1.8329999999999999E-2</v>
      </c>
      <c r="T4426" s="35" t="str">
        <f>'EPD information'!$W$16</f>
        <v>ND</v>
      </c>
      <c r="U4426" s="35">
        <f>'EPD information'!$X$16*Tabell2[[#This Row],[Weight (kg)]]</f>
        <v>1.2220000000000002E-2</v>
      </c>
      <c r="V4426" s="35">
        <f>'EPD information'!$Y$16*Tabell2[[#This Row],[Weight (kg)]]</f>
        <v>0.40560000000000002</v>
      </c>
      <c r="W4426" s="35">
        <f>'EPD information'!$Z$16*Tabell2[[#This Row],[Weight (kg)]]</f>
        <v>6.5780000000000005E-4</v>
      </c>
      <c r="X4426" s="35">
        <f>'EPD information'!$AA$16*Tabell2[[#This Row],[Weight (kg)]]</f>
        <v>-3.1459999999999999</v>
      </c>
      <c r="Y4426" s="18">
        <f>'EPD information'!$AB$16*Tabell2[[#This Row],[Weight (kg)]]</f>
        <v>8.7360000000000007</v>
      </c>
      <c r="Z4426" s="18">
        <f>'EPD information'!$AC$16*Tabell2[[#This Row],[Weight (kg)]]</f>
        <v>0.15314</v>
      </c>
      <c r="AA4426" s="18">
        <f>'EPD information'!$AD$16*Tabell2[[#This Row],[Weight (kg)]]</f>
        <v>1.9161999999999998E-2</v>
      </c>
      <c r="AB4426" s="18" t="s">
        <v>48</v>
      </c>
      <c r="AC4426" s="18">
        <f>'EPD information'!$AF$16*Tabell2[[#This Row],[Weight (kg)]]</f>
        <v>1.209E-2</v>
      </c>
      <c r="AD4426" s="18">
        <f>'EPD information'!$AG$16*Tabell2[[#This Row],[Weight (kg)]]</f>
        <v>0.40300000000000002</v>
      </c>
      <c r="AE4426" s="18">
        <f>'EPD information'!$AH$16*Tabell2[[#This Row],[Weight (kg)]]</f>
        <v>6.4480000000000006E-4</v>
      </c>
      <c r="AF4426" s="21">
        <f>'EPD information'!$AI$16*Tabell2[[#This Row],[Weight (kg)]]</f>
        <v>-2.9899999999999998</v>
      </c>
    </row>
    <row r="4427" spans="1:32" ht="28.5" x14ac:dyDescent="0.2">
      <c r="A4427" s="36" t="s">
        <v>289</v>
      </c>
      <c r="B4427" s="37" t="s">
        <v>290</v>
      </c>
      <c r="C4427" s="38">
        <v>276925</v>
      </c>
      <c r="D4427" s="39">
        <v>7319662769259</v>
      </c>
      <c r="E4427" s="37" t="s">
        <v>46</v>
      </c>
      <c r="F4427" s="40">
        <v>450</v>
      </c>
      <c r="G4427" s="37">
        <v>63</v>
      </c>
      <c r="H4427" s="41">
        <v>0.25</v>
      </c>
      <c r="I4427" s="35">
        <f>'EPD information'!$L$16*Tabell2[[#This Row],[Weight (kg)]]</f>
        <v>0.85250000000000004</v>
      </c>
      <c r="J4427" s="22">
        <f>'EPD information'!$M$16*Tabell2[[#This Row],[Weight (kg)]]</f>
        <v>1.485E-2</v>
      </c>
      <c r="K4427" s="22">
        <f>'EPD information'!$N$16*Tabell2[[#This Row],[Weight (kg)]]</f>
        <v>1.7625E-3</v>
      </c>
      <c r="L4427" s="22">
        <f>'EPD information'!$O$16*Tabell2[[#This Row],[Weight (kg)]]</f>
        <v>0</v>
      </c>
      <c r="M4427" s="22">
        <f>'EPD information'!$P$16*Tabell2[[#This Row],[Weight (kg)]]</f>
        <v>1.175E-3</v>
      </c>
      <c r="N4427" s="22">
        <f>'EPD information'!$Q$16*Tabell2[[#This Row],[Weight (kg)]]</f>
        <v>3.9E-2</v>
      </c>
      <c r="O4427" s="22">
        <f>'EPD information'!$R$16*Tabell2[[#This Row],[Weight (kg)]]</f>
        <v>6.3250000000000006E-5</v>
      </c>
      <c r="P4427" s="22">
        <f>'EPD information'!$S$16*Tabell2[[#This Row],[Weight (kg)]]</f>
        <v>-0.30249999999999999</v>
      </c>
      <c r="Q4427" s="35">
        <f>'Product specific GWP'!$T$16*Tabell2[[#This Row],[Weight (kg)]]</f>
        <v>1.0925000000000001E-2</v>
      </c>
      <c r="R4427" s="35" t="s">
        <v>48</v>
      </c>
      <c r="S4427" s="35">
        <f>'EPD information'!$V$16*Tabell2[[#This Row],[Weight (kg)]]</f>
        <v>1.7625E-3</v>
      </c>
      <c r="T4427" s="35" t="str">
        <f>'EPD information'!$W$16</f>
        <v>ND</v>
      </c>
      <c r="U4427" s="35">
        <f>'EPD information'!$X$16*Tabell2[[#This Row],[Weight (kg)]]</f>
        <v>1.175E-3</v>
      </c>
      <c r="V4427" s="35">
        <f>'EPD information'!$Y$16*Tabell2[[#This Row],[Weight (kg)]]</f>
        <v>3.9E-2</v>
      </c>
      <c r="W4427" s="35">
        <f>'EPD information'!$Z$16*Tabell2[[#This Row],[Weight (kg)]]</f>
        <v>6.3250000000000006E-5</v>
      </c>
      <c r="X4427" s="35">
        <f>'EPD information'!$AA$16*Tabell2[[#This Row],[Weight (kg)]]</f>
        <v>-0.30249999999999999</v>
      </c>
      <c r="Y4427" s="18">
        <f>'EPD information'!$AB$16*Tabell2[[#This Row],[Weight (kg)]]</f>
        <v>0.84</v>
      </c>
      <c r="Z4427" s="18">
        <f>'EPD information'!$AC$16*Tabell2[[#This Row],[Weight (kg)]]</f>
        <v>1.4725E-2</v>
      </c>
      <c r="AA4427" s="18">
        <f>'EPD information'!$AD$16*Tabell2[[#This Row],[Weight (kg)]]</f>
        <v>1.8425E-3</v>
      </c>
      <c r="AB4427" s="18" t="s">
        <v>48</v>
      </c>
      <c r="AC4427" s="18">
        <f>'EPD information'!$AF$16*Tabell2[[#This Row],[Weight (kg)]]</f>
        <v>1.1624999999999999E-3</v>
      </c>
      <c r="AD4427" s="18">
        <f>'EPD information'!$AG$16*Tabell2[[#This Row],[Weight (kg)]]</f>
        <v>3.875E-2</v>
      </c>
      <c r="AE4427" s="18">
        <f>'EPD information'!$AH$16*Tabell2[[#This Row],[Weight (kg)]]</f>
        <v>6.2000000000000003E-5</v>
      </c>
      <c r="AF4427" s="21">
        <f>'EPD information'!$AI$16*Tabell2[[#This Row],[Weight (kg)]]</f>
        <v>-0.28749999999999998</v>
      </c>
    </row>
    <row r="4428" spans="1:32" ht="28.5" x14ac:dyDescent="0.2">
      <c r="A4428" s="36" t="s">
        <v>289</v>
      </c>
      <c r="B4428" s="37" t="s">
        <v>290</v>
      </c>
      <c r="C4428" s="38">
        <v>276926</v>
      </c>
      <c r="D4428" s="39">
        <v>7319662769266</v>
      </c>
      <c r="E4428" s="37" t="s">
        <v>46</v>
      </c>
      <c r="F4428" s="40">
        <v>450</v>
      </c>
      <c r="G4428" s="37">
        <v>80</v>
      </c>
      <c r="H4428" s="41">
        <v>0.26</v>
      </c>
      <c r="I4428" s="35">
        <f>'EPD information'!$L$16*Tabell2[[#This Row],[Weight (kg)]]</f>
        <v>0.88660000000000005</v>
      </c>
      <c r="J4428" s="22">
        <f>'EPD information'!$M$16*Tabell2[[#This Row],[Weight (kg)]]</f>
        <v>1.5444000000000001E-2</v>
      </c>
      <c r="K4428" s="22">
        <f>'EPD information'!$N$16*Tabell2[[#This Row],[Weight (kg)]]</f>
        <v>1.833E-3</v>
      </c>
      <c r="L4428" s="22">
        <f>'EPD information'!$O$16*Tabell2[[#This Row],[Weight (kg)]]</f>
        <v>0</v>
      </c>
      <c r="M4428" s="22">
        <f>'EPD information'!$P$16*Tabell2[[#This Row],[Weight (kg)]]</f>
        <v>1.222E-3</v>
      </c>
      <c r="N4428" s="22">
        <f>'EPD information'!$Q$16*Tabell2[[#This Row],[Weight (kg)]]</f>
        <v>4.0559999999999999E-2</v>
      </c>
      <c r="O4428" s="22">
        <f>'EPD information'!$R$16*Tabell2[[#This Row],[Weight (kg)]]</f>
        <v>6.5780000000000011E-5</v>
      </c>
      <c r="P4428" s="22">
        <f>'EPD information'!$S$16*Tabell2[[#This Row],[Weight (kg)]]</f>
        <v>-0.31459999999999999</v>
      </c>
      <c r="Q4428" s="35">
        <f>'Product specific GWP'!$T$16*Tabell2[[#This Row],[Weight (kg)]]</f>
        <v>1.1362000000000001E-2</v>
      </c>
      <c r="R4428" s="35" t="s">
        <v>48</v>
      </c>
      <c r="S4428" s="35">
        <f>'EPD information'!$V$16*Tabell2[[#This Row],[Weight (kg)]]</f>
        <v>1.833E-3</v>
      </c>
      <c r="T4428" s="35" t="str">
        <f>'EPD information'!$W$16</f>
        <v>ND</v>
      </c>
      <c r="U4428" s="35">
        <f>'EPD information'!$X$16*Tabell2[[#This Row],[Weight (kg)]]</f>
        <v>1.222E-3</v>
      </c>
      <c r="V4428" s="35">
        <f>'EPD information'!$Y$16*Tabell2[[#This Row],[Weight (kg)]]</f>
        <v>4.0559999999999999E-2</v>
      </c>
      <c r="W4428" s="35">
        <f>'EPD information'!$Z$16*Tabell2[[#This Row],[Weight (kg)]]</f>
        <v>6.5780000000000011E-5</v>
      </c>
      <c r="X4428" s="35">
        <f>'EPD information'!$AA$16*Tabell2[[#This Row],[Weight (kg)]]</f>
        <v>-0.31459999999999999</v>
      </c>
      <c r="Y4428" s="18">
        <f>'EPD information'!$AB$16*Tabell2[[#This Row],[Weight (kg)]]</f>
        <v>0.87360000000000004</v>
      </c>
      <c r="Z4428" s="18">
        <f>'EPD information'!$AC$16*Tabell2[[#This Row],[Weight (kg)]]</f>
        <v>1.5314000000000001E-2</v>
      </c>
      <c r="AA4428" s="18">
        <f>'EPD information'!$AD$16*Tabell2[[#This Row],[Weight (kg)]]</f>
        <v>1.9162000000000001E-3</v>
      </c>
      <c r="AB4428" s="18" t="s">
        <v>48</v>
      </c>
      <c r="AC4428" s="18">
        <f>'EPD information'!$AF$16*Tabell2[[#This Row],[Weight (kg)]]</f>
        <v>1.209E-3</v>
      </c>
      <c r="AD4428" s="18">
        <f>'EPD information'!$AG$16*Tabell2[[#This Row],[Weight (kg)]]</f>
        <v>4.0300000000000002E-2</v>
      </c>
      <c r="AE4428" s="18">
        <f>'EPD information'!$AH$16*Tabell2[[#This Row],[Weight (kg)]]</f>
        <v>6.4480000000000006E-5</v>
      </c>
      <c r="AF4428" s="21">
        <f>'EPD information'!$AI$16*Tabell2[[#This Row],[Weight (kg)]]</f>
        <v>-0.29899999999999999</v>
      </c>
    </row>
    <row r="4429" spans="1:32" ht="28.5" x14ac:dyDescent="0.2">
      <c r="A4429" s="36" t="s">
        <v>289</v>
      </c>
      <c r="B4429" s="37" t="s">
        <v>290</v>
      </c>
      <c r="C4429" s="38">
        <v>776203</v>
      </c>
      <c r="D4429" s="39">
        <v>7319667762033</v>
      </c>
      <c r="E4429" s="37" t="s">
        <v>46</v>
      </c>
      <c r="F4429" s="40">
        <v>450</v>
      </c>
      <c r="G4429" s="37">
        <v>125</v>
      </c>
      <c r="H4429" s="41">
        <v>0.28000000000000003</v>
      </c>
      <c r="I4429" s="35">
        <f>'EPD information'!$L$16*Tabell2[[#This Row],[Weight (kg)]]</f>
        <v>0.95480000000000009</v>
      </c>
      <c r="J4429" s="22">
        <f>'EPD information'!$M$16*Tabell2[[#This Row],[Weight (kg)]]</f>
        <v>1.6632000000000001E-2</v>
      </c>
      <c r="K4429" s="22">
        <f>'EPD information'!$N$16*Tabell2[[#This Row],[Weight (kg)]]</f>
        <v>1.9740000000000001E-3</v>
      </c>
      <c r="L4429" s="22">
        <f>'EPD information'!$O$16*Tabell2[[#This Row],[Weight (kg)]]</f>
        <v>0</v>
      </c>
      <c r="M4429" s="22">
        <f>'EPD information'!$P$16*Tabell2[[#This Row],[Weight (kg)]]</f>
        <v>1.3160000000000001E-3</v>
      </c>
      <c r="N4429" s="22">
        <f>'EPD information'!$Q$16*Tabell2[[#This Row],[Weight (kg)]]</f>
        <v>4.3680000000000004E-2</v>
      </c>
      <c r="O4429" s="22">
        <f>'EPD information'!$R$16*Tabell2[[#This Row],[Weight (kg)]]</f>
        <v>7.084000000000002E-5</v>
      </c>
      <c r="P4429" s="22">
        <f>'EPD information'!$S$16*Tabell2[[#This Row],[Weight (kg)]]</f>
        <v>-0.33880000000000005</v>
      </c>
      <c r="Q4429" s="35">
        <f>'Product specific GWP'!$T$16*Tabell2[[#This Row],[Weight (kg)]]</f>
        <v>1.2236000000000002E-2</v>
      </c>
      <c r="R4429" s="35" t="s">
        <v>48</v>
      </c>
      <c r="S4429" s="35">
        <f>'EPD information'!$V$16*Tabell2[[#This Row],[Weight (kg)]]</f>
        <v>1.9740000000000001E-3</v>
      </c>
      <c r="T4429" s="35" t="str">
        <f>'EPD information'!$W$16</f>
        <v>ND</v>
      </c>
      <c r="U4429" s="35">
        <f>'EPD information'!$X$16*Tabell2[[#This Row],[Weight (kg)]]</f>
        <v>1.3160000000000001E-3</v>
      </c>
      <c r="V4429" s="35">
        <f>'EPD information'!$Y$16*Tabell2[[#This Row],[Weight (kg)]]</f>
        <v>4.3680000000000004E-2</v>
      </c>
      <c r="W4429" s="35">
        <f>'EPD information'!$Z$16*Tabell2[[#This Row],[Weight (kg)]]</f>
        <v>7.084000000000002E-5</v>
      </c>
      <c r="X4429" s="35">
        <f>'EPD information'!$AA$16*Tabell2[[#This Row],[Weight (kg)]]</f>
        <v>-0.33880000000000005</v>
      </c>
      <c r="Y4429" s="18">
        <f>'EPD information'!$AB$16*Tabell2[[#This Row],[Weight (kg)]]</f>
        <v>0.94080000000000008</v>
      </c>
      <c r="Z4429" s="18">
        <f>'EPD information'!$AC$16*Tabell2[[#This Row],[Weight (kg)]]</f>
        <v>1.6492000000000003E-2</v>
      </c>
      <c r="AA4429" s="18">
        <f>'EPD information'!$AD$16*Tabell2[[#This Row],[Weight (kg)]]</f>
        <v>2.0636000000000001E-3</v>
      </c>
      <c r="AB4429" s="18" t="s">
        <v>48</v>
      </c>
      <c r="AC4429" s="18">
        <f>'EPD information'!$AF$16*Tabell2[[#This Row],[Weight (kg)]]</f>
        <v>1.302E-3</v>
      </c>
      <c r="AD4429" s="18">
        <f>'EPD information'!$AG$16*Tabell2[[#This Row],[Weight (kg)]]</f>
        <v>4.3400000000000001E-2</v>
      </c>
      <c r="AE4429" s="18">
        <f>'EPD information'!$AH$16*Tabell2[[#This Row],[Weight (kg)]]</f>
        <v>6.9440000000000013E-5</v>
      </c>
      <c r="AF4429" s="21">
        <f>'EPD information'!$AI$16*Tabell2[[#This Row],[Weight (kg)]]</f>
        <v>-0.32200000000000001</v>
      </c>
    </row>
    <row r="4430" spans="1:32" ht="28.5" x14ac:dyDescent="0.2">
      <c r="A4430" s="36" t="s">
        <v>289</v>
      </c>
      <c r="B4430" s="37" t="s">
        <v>290</v>
      </c>
      <c r="C4430" s="38">
        <v>276928</v>
      </c>
      <c r="D4430" s="39">
        <v>7319662769280</v>
      </c>
      <c r="E4430" s="37" t="s">
        <v>46</v>
      </c>
      <c r="F4430" s="40">
        <v>450</v>
      </c>
      <c r="G4430" s="37">
        <v>112</v>
      </c>
      <c r="H4430" s="41">
        <v>0.28000000000000003</v>
      </c>
      <c r="I4430" s="35">
        <f>'EPD information'!$L$16*Tabell2[[#This Row],[Weight (kg)]]</f>
        <v>0.95480000000000009</v>
      </c>
      <c r="J4430" s="22">
        <f>'EPD information'!$M$16*Tabell2[[#This Row],[Weight (kg)]]</f>
        <v>1.6632000000000001E-2</v>
      </c>
      <c r="K4430" s="22">
        <f>'EPD information'!$N$16*Tabell2[[#This Row],[Weight (kg)]]</f>
        <v>1.9740000000000001E-3</v>
      </c>
      <c r="L4430" s="22">
        <f>'EPD information'!$O$16*Tabell2[[#This Row],[Weight (kg)]]</f>
        <v>0</v>
      </c>
      <c r="M4430" s="22">
        <f>'EPD information'!$P$16*Tabell2[[#This Row],[Weight (kg)]]</f>
        <v>1.3160000000000001E-3</v>
      </c>
      <c r="N4430" s="22">
        <f>'EPD information'!$Q$16*Tabell2[[#This Row],[Weight (kg)]]</f>
        <v>4.3680000000000004E-2</v>
      </c>
      <c r="O4430" s="22">
        <f>'EPD information'!$R$16*Tabell2[[#This Row],[Weight (kg)]]</f>
        <v>7.084000000000002E-5</v>
      </c>
      <c r="P4430" s="22">
        <f>'EPD information'!$S$16*Tabell2[[#This Row],[Weight (kg)]]</f>
        <v>-0.33880000000000005</v>
      </c>
      <c r="Q4430" s="35">
        <f>'Product specific GWP'!$T$16*Tabell2[[#This Row],[Weight (kg)]]</f>
        <v>1.2236000000000002E-2</v>
      </c>
      <c r="R4430" s="35" t="s">
        <v>48</v>
      </c>
      <c r="S4430" s="35">
        <f>'EPD information'!$V$16*Tabell2[[#This Row],[Weight (kg)]]</f>
        <v>1.9740000000000001E-3</v>
      </c>
      <c r="T4430" s="35" t="str">
        <f>'EPD information'!$W$16</f>
        <v>ND</v>
      </c>
      <c r="U4430" s="35">
        <f>'EPD information'!$X$16*Tabell2[[#This Row],[Weight (kg)]]</f>
        <v>1.3160000000000001E-3</v>
      </c>
      <c r="V4430" s="35">
        <f>'EPD information'!$Y$16*Tabell2[[#This Row],[Weight (kg)]]</f>
        <v>4.3680000000000004E-2</v>
      </c>
      <c r="W4430" s="35">
        <f>'EPD information'!$Z$16*Tabell2[[#This Row],[Weight (kg)]]</f>
        <v>7.084000000000002E-5</v>
      </c>
      <c r="X4430" s="35">
        <f>'EPD information'!$AA$16*Tabell2[[#This Row],[Weight (kg)]]</f>
        <v>-0.33880000000000005</v>
      </c>
      <c r="Y4430" s="18">
        <f>'EPD information'!$AB$16*Tabell2[[#This Row],[Weight (kg)]]</f>
        <v>0.94080000000000008</v>
      </c>
      <c r="Z4430" s="18">
        <f>'EPD information'!$AC$16*Tabell2[[#This Row],[Weight (kg)]]</f>
        <v>1.6492000000000003E-2</v>
      </c>
      <c r="AA4430" s="18">
        <f>'EPD information'!$AD$16*Tabell2[[#This Row],[Weight (kg)]]</f>
        <v>2.0636000000000001E-3</v>
      </c>
      <c r="AB4430" s="18" t="s">
        <v>48</v>
      </c>
      <c r="AC4430" s="18">
        <f>'EPD information'!$AF$16*Tabell2[[#This Row],[Weight (kg)]]</f>
        <v>1.302E-3</v>
      </c>
      <c r="AD4430" s="18">
        <f>'EPD information'!$AG$16*Tabell2[[#This Row],[Weight (kg)]]</f>
        <v>4.3400000000000001E-2</v>
      </c>
      <c r="AE4430" s="18">
        <f>'EPD information'!$AH$16*Tabell2[[#This Row],[Weight (kg)]]</f>
        <v>6.9440000000000013E-5</v>
      </c>
      <c r="AF4430" s="21">
        <f>'EPD information'!$AI$16*Tabell2[[#This Row],[Weight (kg)]]</f>
        <v>-0.32200000000000001</v>
      </c>
    </row>
    <row r="4431" spans="1:32" ht="28.5" x14ac:dyDescent="0.2">
      <c r="A4431" s="36" t="s">
        <v>289</v>
      </c>
      <c r="B4431" s="37" t="s">
        <v>290</v>
      </c>
      <c r="C4431" s="38">
        <v>276930</v>
      </c>
      <c r="D4431" s="39">
        <v>7319662769303</v>
      </c>
      <c r="E4431" s="37" t="s">
        <v>46</v>
      </c>
      <c r="F4431" s="40">
        <v>450</v>
      </c>
      <c r="G4431" s="37">
        <v>140</v>
      </c>
      <c r="H4431" s="41">
        <v>0.4</v>
      </c>
      <c r="I4431" s="35">
        <f>'EPD information'!$L$16*Tabell2[[#This Row],[Weight (kg)]]</f>
        <v>1.3640000000000001</v>
      </c>
      <c r="J4431" s="22">
        <f>'EPD information'!$M$16*Tabell2[[#This Row],[Weight (kg)]]</f>
        <v>2.3760000000000003E-2</v>
      </c>
      <c r="K4431" s="22">
        <f>'EPD information'!$N$16*Tabell2[[#This Row],[Weight (kg)]]</f>
        <v>2.82E-3</v>
      </c>
      <c r="L4431" s="22">
        <f>'EPD information'!$O$16*Tabell2[[#This Row],[Weight (kg)]]</f>
        <v>0</v>
      </c>
      <c r="M4431" s="22">
        <f>'EPD information'!$P$16*Tabell2[[#This Row],[Weight (kg)]]</f>
        <v>1.8800000000000002E-3</v>
      </c>
      <c r="N4431" s="22">
        <f>'EPD information'!$Q$16*Tabell2[[#This Row],[Weight (kg)]]</f>
        <v>6.2400000000000004E-2</v>
      </c>
      <c r="O4431" s="22">
        <f>'EPD information'!$R$16*Tabell2[[#This Row],[Weight (kg)]]</f>
        <v>1.0120000000000002E-4</v>
      </c>
      <c r="P4431" s="22">
        <f>'EPD information'!$S$16*Tabell2[[#This Row],[Weight (kg)]]</f>
        <v>-0.48399999999999999</v>
      </c>
      <c r="Q4431" s="35">
        <f>'Product specific GWP'!$T$16*Tabell2[[#This Row],[Weight (kg)]]</f>
        <v>1.7480000000000002E-2</v>
      </c>
      <c r="R4431" s="35" t="s">
        <v>48</v>
      </c>
      <c r="S4431" s="35">
        <f>'EPD information'!$V$16*Tabell2[[#This Row],[Weight (kg)]]</f>
        <v>2.82E-3</v>
      </c>
      <c r="T4431" s="35" t="str">
        <f>'EPD information'!$W$16</f>
        <v>ND</v>
      </c>
      <c r="U4431" s="35">
        <f>'EPD information'!$X$16*Tabell2[[#This Row],[Weight (kg)]]</f>
        <v>1.8800000000000002E-3</v>
      </c>
      <c r="V4431" s="35">
        <f>'EPD information'!$Y$16*Tabell2[[#This Row],[Weight (kg)]]</f>
        <v>6.2400000000000004E-2</v>
      </c>
      <c r="W4431" s="35">
        <f>'EPD information'!$Z$16*Tabell2[[#This Row],[Weight (kg)]]</f>
        <v>1.0120000000000002E-4</v>
      </c>
      <c r="X4431" s="35">
        <f>'EPD information'!$AA$16*Tabell2[[#This Row],[Weight (kg)]]</f>
        <v>-0.48399999999999999</v>
      </c>
      <c r="Y4431" s="18">
        <f>'EPD information'!$AB$16*Tabell2[[#This Row],[Weight (kg)]]</f>
        <v>1.3440000000000001</v>
      </c>
      <c r="Z4431" s="18">
        <f>'EPD information'!$AC$16*Tabell2[[#This Row],[Weight (kg)]]</f>
        <v>2.3560000000000001E-2</v>
      </c>
      <c r="AA4431" s="18">
        <f>'EPD information'!$AD$16*Tabell2[[#This Row],[Weight (kg)]]</f>
        <v>2.9480000000000001E-3</v>
      </c>
      <c r="AB4431" s="18" t="s">
        <v>48</v>
      </c>
      <c r="AC4431" s="18">
        <f>'EPD information'!$AF$16*Tabell2[[#This Row],[Weight (kg)]]</f>
        <v>1.8599999999999999E-3</v>
      </c>
      <c r="AD4431" s="18">
        <f>'EPD information'!$AG$16*Tabell2[[#This Row],[Weight (kg)]]</f>
        <v>6.2E-2</v>
      </c>
      <c r="AE4431" s="18">
        <f>'EPD information'!$AH$16*Tabell2[[#This Row],[Weight (kg)]]</f>
        <v>9.9200000000000012E-5</v>
      </c>
      <c r="AF4431" s="21">
        <f>'EPD information'!$AI$16*Tabell2[[#This Row],[Weight (kg)]]</f>
        <v>-0.45999999999999996</v>
      </c>
    </row>
    <row r="4432" spans="1:32" ht="28.5" x14ac:dyDescent="0.2">
      <c r="A4432" s="36" t="s">
        <v>289</v>
      </c>
      <c r="B4432" s="37" t="s">
        <v>290</v>
      </c>
      <c r="C4432" s="38">
        <v>776204</v>
      </c>
      <c r="D4432" s="39">
        <v>7319667762040</v>
      </c>
      <c r="E4432" s="37" t="s">
        <v>46</v>
      </c>
      <c r="F4432" s="40">
        <v>450</v>
      </c>
      <c r="G4432" s="37">
        <v>150</v>
      </c>
      <c r="H4432" s="41">
        <v>0.46</v>
      </c>
      <c r="I4432" s="35">
        <f>'EPD information'!$L$16*Tabell2[[#This Row],[Weight (kg)]]</f>
        <v>1.5686000000000002</v>
      </c>
      <c r="J4432" s="22">
        <f>'EPD information'!$M$16*Tabell2[[#This Row],[Weight (kg)]]</f>
        <v>2.7324000000000001E-2</v>
      </c>
      <c r="K4432" s="22">
        <f>'EPD information'!$N$16*Tabell2[[#This Row],[Weight (kg)]]</f>
        <v>3.2430000000000002E-3</v>
      </c>
      <c r="L4432" s="22">
        <f>'EPD information'!$O$16*Tabell2[[#This Row],[Weight (kg)]]</f>
        <v>0</v>
      </c>
      <c r="M4432" s="22">
        <f>'EPD information'!$P$16*Tabell2[[#This Row],[Weight (kg)]]</f>
        <v>2.1620000000000003E-3</v>
      </c>
      <c r="N4432" s="22">
        <f>'EPD information'!$Q$16*Tabell2[[#This Row],[Weight (kg)]]</f>
        <v>7.1760000000000004E-2</v>
      </c>
      <c r="O4432" s="22">
        <f>'EPD information'!$R$16*Tabell2[[#This Row],[Weight (kg)]]</f>
        <v>1.1638000000000002E-4</v>
      </c>
      <c r="P4432" s="22">
        <f>'EPD information'!$S$16*Tabell2[[#This Row],[Weight (kg)]]</f>
        <v>-0.55659999999999998</v>
      </c>
      <c r="Q4432" s="35">
        <f>'Product specific GWP'!$T$16*Tabell2[[#This Row],[Weight (kg)]]</f>
        <v>2.0102000000000002E-2</v>
      </c>
      <c r="R4432" s="35" t="s">
        <v>48</v>
      </c>
      <c r="S4432" s="35">
        <f>'EPD information'!$V$16*Tabell2[[#This Row],[Weight (kg)]]</f>
        <v>3.2430000000000002E-3</v>
      </c>
      <c r="T4432" s="35" t="str">
        <f>'EPD information'!$W$16</f>
        <v>ND</v>
      </c>
      <c r="U4432" s="35">
        <f>'EPD information'!$X$16*Tabell2[[#This Row],[Weight (kg)]]</f>
        <v>2.1620000000000003E-3</v>
      </c>
      <c r="V4432" s="35">
        <f>'EPD information'!$Y$16*Tabell2[[#This Row],[Weight (kg)]]</f>
        <v>7.1760000000000004E-2</v>
      </c>
      <c r="W4432" s="35">
        <f>'EPD information'!$Z$16*Tabell2[[#This Row],[Weight (kg)]]</f>
        <v>1.1638000000000002E-4</v>
      </c>
      <c r="X4432" s="35">
        <f>'EPD information'!$AA$16*Tabell2[[#This Row],[Weight (kg)]]</f>
        <v>-0.55659999999999998</v>
      </c>
      <c r="Y4432" s="18">
        <f>'EPD information'!$AB$16*Tabell2[[#This Row],[Weight (kg)]]</f>
        <v>1.5456000000000001</v>
      </c>
      <c r="Z4432" s="18">
        <f>'EPD information'!$AC$16*Tabell2[[#This Row],[Weight (kg)]]</f>
        <v>2.7094E-2</v>
      </c>
      <c r="AA4432" s="18">
        <f>'EPD information'!$AD$16*Tabell2[[#This Row],[Weight (kg)]]</f>
        <v>3.3901999999999999E-3</v>
      </c>
      <c r="AB4432" s="18" t="s">
        <v>48</v>
      </c>
      <c r="AC4432" s="18">
        <f>'EPD information'!$AF$16*Tabell2[[#This Row],[Weight (kg)]]</f>
        <v>2.1389999999999998E-3</v>
      </c>
      <c r="AD4432" s="18">
        <f>'EPD information'!$AG$16*Tabell2[[#This Row],[Weight (kg)]]</f>
        <v>7.1300000000000002E-2</v>
      </c>
      <c r="AE4432" s="18">
        <f>'EPD information'!$AH$16*Tabell2[[#This Row],[Weight (kg)]]</f>
        <v>1.1408000000000001E-4</v>
      </c>
      <c r="AF4432" s="21">
        <f>'EPD information'!$AI$16*Tabell2[[#This Row],[Weight (kg)]]</f>
        <v>-0.52900000000000003</v>
      </c>
    </row>
    <row r="4433" spans="1:32" ht="28.5" x14ac:dyDescent="0.2">
      <c r="A4433" s="36" t="s">
        <v>289</v>
      </c>
      <c r="B4433" s="37" t="s">
        <v>290</v>
      </c>
      <c r="C4433" s="38">
        <v>776206</v>
      </c>
      <c r="D4433" s="39">
        <v>7319667762064</v>
      </c>
      <c r="E4433" s="37" t="s">
        <v>46</v>
      </c>
      <c r="F4433" s="40">
        <v>450</v>
      </c>
      <c r="G4433" s="37">
        <v>160</v>
      </c>
      <c r="H4433" s="41">
        <v>0.52</v>
      </c>
      <c r="I4433" s="35">
        <f>'EPD information'!$L$16*Tabell2[[#This Row],[Weight (kg)]]</f>
        <v>1.7732000000000001</v>
      </c>
      <c r="J4433" s="22">
        <f>'EPD information'!$M$16*Tabell2[[#This Row],[Weight (kg)]]</f>
        <v>3.0888000000000002E-2</v>
      </c>
      <c r="K4433" s="22">
        <f>'EPD information'!$N$16*Tabell2[[#This Row],[Weight (kg)]]</f>
        <v>3.666E-3</v>
      </c>
      <c r="L4433" s="22">
        <f>'EPD information'!$O$16*Tabell2[[#This Row],[Weight (kg)]]</f>
        <v>0</v>
      </c>
      <c r="M4433" s="22">
        <f>'EPD information'!$P$16*Tabell2[[#This Row],[Weight (kg)]]</f>
        <v>2.444E-3</v>
      </c>
      <c r="N4433" s="22">
        <f>'EPD information'!$Q$16*Tabell2[[#This Row],[Weight (kg)]]</f>
        <v>8.1119999999999998E-2</v>
      </c>
      <c r="O4433" s="22">
        <f>'EPD information'!$R$16*Tabell2[[#This Row],[Weight (kg)]]</f>
        <v>1.3156000000000002E-4</v>
      </c>
      <c r="P4433" s="22">
        <f>'EPD information'!$S$16*Tabell2[[#This Row],[Weight (kg)]]</f>
        <v>-0.62919999999999998</v>
      </c>
      <c r="Q4433" s="35">
        <f>'Product specific GWP'!$T$16*Tabell2[[#This Row],[Weight (kg)]]</f>
        <v>2.2724000000000001E-2</v>
      </c>
      <c r="R4433" s="35" t="s">
        <v>48</v>
      </c>
      <c r="S4433" s="35">
        <f>'EPD information'!$V$16*Tabell2[[#This Row],[Weight (kg)]]</f>
        <v>3.666E-3</v>
      </c>
      <c r="T4433" s="35" t="str">
        <f>'EPD information'!$W$16</f>
        <v>ND</v>
      </c>
      <c r="U4433" s="35">
        <f>'EPD information'!$X$16*Tabell2[[#This Row],[Weight (kg)]]</f>
        <v>2.444E-3</v>
      </c>
      <c r="V4433" s="35">
        <f>'EPD information'!$Y$16*Tabell2[[#This Row],[Weight (kg)]]</f>
        <v>8.1119999999999998E-2</v>
      </c>
      <c r="W4433" s="35">
        <f>'EPD information'!$Z$16*Tabell2[[#This Row],[Weight (kg)]]</f>
        <v>1.3156000000000002E-4</v>
      </c>
      <c r="X4433" s="35">
        <f>'EPD information'!$AA$16*Tabell2[[#This Row],[Weight (kg)]]</f>
        <v>-0.62919999999999998</v>
      </c>
      <c r="Y4433" s="18">
        <f>'EPD information'!$AB$16*Tabell2[[#This Row],[Weight (kg)]]</f>
        <v>1.7472000000000001</v>
      </c>
      <c r="Z4433" s="18">
        <f>'EPD information'!$AC$16*Tabell2[[#This Row],[Weight (kg)]]</f>
        <v>3.0628000000000002E-2</v>
      </c>
      <c r="AA4433" s="18">
        <f>'EPD information'!$AD$16*Tabell2[[#This Row],[Weight (kg)]]</f>
        <v>3.8324000000000001E-3</v>
      </c>
      <c r="AB4433" s="18" t="s">
        <v>48</v>
      </c>
      <c r="AC4433" s="18">
        <f>'EPD information'!$AF$16*Tabell2[[#This Row],[Weight (kg)]]</f>
        <v>2.418E-3</v>
      </c>
      <c r="AD4433" s="18">
        <f>'EPD information'!$AG$16*Tabell2[[#This Row],[Weight (kg)]]</f>
        <v>8.0600000000000005E-2</v>
      </c>
      <c r="AE4433" s="18">
        <f>'EPD information'!$AH$16*Tabell2[[#This Row],[Weight (kg)]]</f>
        <v>1.2896000000000001E-4</v>
      </c>
      <c r="AF4433" s="21">
        <f>'EPD information'!$AI$16*Tabell2[[#This Row],[Weight (kg)]]</f>
        <v>-0.59799999999999998</v>
      </c>
    </row>
    <row r="4434" spans="1:32" ht="28.5" x14ac:dyDescent="0.2">
      <c r="A4434" s="36" t="s">
        <v>289</v>
      </c>
      <c r="B4434" s="37" t="s">
        <v>290</v>
      </c>
      <c r="C4434" s="38">
        <v>276933</v>
      </c>
      <c r="D4434" s="39">
        <v>7319662769334</v>
      </c>
      <c r="E4434" s="37" t="s">
        <v>46</v>
      </c>
      <c r="F4434" s="40">
        <v>450</v>
      </c>
      <c r="G4434" s="37">
        <v>180</v>
      </c>
      <c r="H4434" s="41">
        <v>0.64</v>
      </c>
      <c r="I4434" s="35">
        <f>'EPD information'!$L$16*Tabell2[[#This Row],[Weight (kg)]]</f>
        <v>2.1824000000000003</v>
      </c>
      <c r="J4434" s="22">
        <f>'EPD information'!$M$16*Tabell2[[#This Row],[Weight (kg)]]</f>
        <v>3.8016000000000001E-2</v>
      </c>
      <c r="K4434" s="22">
        <f>'EPD information'!$N$16*Tabell2[[#This Row],[Weight (kg)]]</f>
        <v>4.5120000000000004E-3</v>
      </c>
      <c r="L4434" s="22">
        <f>'EPD information'!$O$16*Tabell2[[#This Row],[Weight (kg)]]</f>
        <v>0</v>
      </c>
      <c r="M4434" s="22">
        <f>'EPD information'!$P$16*Tabell2[[#This Row],[Weight (kg)]]</f>
        <v>3.0080000000000003E-3</v>
      </c>
      <c r="N4434" s="22">
        <f>'EPD information'!$Q$16*Tabell2[[#This Row],[Weight (kg)]]</f>
        <v>9.9839999999999998E-2</v>
      </c>
      <c r="O4434" s="22">
        <f>'EPD information'!$R$16*Tabell2[[#This Row],[Weight (kg)]]</f>
        <v>1.6192000000000002E-4</v>
      </c>
      <c r="P4434" s="22">
        <f>'EPD information'!$S$16*Tabell2[[#This Row],[Weight (kg)]]</f>
        <v>-0.77439999999999998</v>
      </c>
      <c r="Q4434" s="35">
        <f>'Product specific GWP'!$T$16*Tabell2[[#This Row],[Weight (kg)]]</f>
        <v>2.7968000000000003E-2</v>
      </c>
      <c r="R4434" s="35" t="s">
        <v>48</v>
      </c>
      <c r="S4434" s="35">
        <f>'EPD information'!$V$16*Tabell2[[#This Row],[Weight (kg)]]</f>
        <v>4.5120000000000004E-3</v>
      </c>
      <c r="T4434" s="35" t="str">
        <f>'EPD information'!$W$16</f>
        <v>ND</v>
      </c>
      <c r="U4434" s="35">
        <f>'EPD information'!$X$16*Tabell2[[#This Row],[Weight (kg)]]</f>
        <v>3.0080000000000003E-3</v>
      </c>
      <c r="V4434" s="35">
        <f>'EPD information'!$Y$16*Tabell2[[#This Row],[Weight (kg)]]</f>
        <v>9.9839999999999998E-2</v>
      </c>
      <c r="W4434" s="35">
        <f>'EPD information'!$Z$16*Tabell2[[#This Row],[Weight (kg)]]</f>
        <v>1.6192000000000002E-4</v>
      </c>
      <c r="X4434" s="35">
        <f>'EPD information'!$AA$16*Tabell2[[#This Row],[Weight (kg)]]</f>
        <v>-0.77439999999999998</v>
      </c>
      <c r="Y4434" s="18">
        <f>'EPD information'!$AB$16*Tabell2[[#This Row],[Weight (kg)]]</f>
        <v>2.1503999999999999</v>
      </c>
      <c r="Z4434" s="18">
        <f>'EPD information'!$AC$16*Tabell2[[#This Row],[Weight (kg)]]</f>
        <v>3.7696E-2</v>
      </c>
      <c r="AA4434" s="18">
        <f>'EPD information'!$AD$16*Tabell2[[#This Row],[Weight (kg)]]</f>
        <v>4.7168000000000002E-3</v>
      </c>
      <c r="AB4434" s="18" t="s">
        <v>48</v>
      </c>
      <c r="AC4434" s="18">
        <f>'EPD information'!$AF$16*Tabell2[[#This Row],[Weight (kg)]]</f>
        <v>2.9759999999999999E-3</v>
      </c>
      <c r="AD4434" s="18">
        <f>'EPD information'!$AG$16*Tabell2[[#This Row],[Weight (kg)]]</f>
        <v>9.9199999999999997E-2</v>
      </c>
      <c r="AE4434" s="18">
        <f>'EPD information'!$AH$16*Tabell2[[#This Row],[Weight (kg)]]</f>
        <v>1.5872E-4</v>
      </c>
      <c r="AF4434" s="21">
        <f>'EPD information'!$AI$16*Tabell2[[#This Row],[Weight (kg)]]</f>
        <v>-0.73599999999999999</v>
      </c>
    </row>
    <row r="4435" spans="1:32" ht="28.5" x14ac:dyDescent="0.2">
      <c r="A4435" s="36" t="s">
        <v>289</v>
      </c>
      <c r="B4435" s="37" t="s">
        <v>290</v>
      </c>
      <c r="C4435" s="38">
        <v>776208</v>
      </c>
      <c r="D4435" s="39">
        <v>7319667762088</v>
      </c>
      <c r="E4435" s="37" t="s">
        <v>46</v>
      </c>
      <c r="F4435" s="40">
        <v>450</v>
      </c>
      <c r="G4435" s="37">
        <v>200</v>
      </c>
      <c r="H4435" s="41">
        <v>0.84</v>
      </c>
      <c r="I4435" s="35">
        <f>'EPD information'!$L$16*Tabell2[[#This Row],[Weight (kg)]]</f>
        <v>2.8643999999999998</v>
      </c>
      <c r="J4435" s="22">
        <f>'EPD information'!$M$16*Tabell2[[#This Row],[Weight (kg)]]</f>
        <v>4.9895999999999996E-2</v>
      </c>
      <c r="K4435" s="22">
        <f>'EPD information'!$N$16*Tabell2[[#This Row],[Weight (kg)]]</f>
        <v>5.9219999999999993E-3</v>
      </c>
      <c r="L4435" s="22">
        <f>'EPD information'!$O$16*Tabell2[[#This Row],[Weight (kg)]]</f>
        <v>0</v>
      </c>
      <c r="M4435" s="22">
        <f>'EPD information'!$P$16*Tabell2[[#This Row],[Weight (kg)]]</f>
        <v>3.9480000000000001E-3</v>
      </c>
      <c r="N4435" s="22">
        <f>'EPD information'!$Q$16*Tabell2[[#This Row],[Weight (kg)]]</f>
        <v>0.13103999999999999</v>
      </c>
      <c r="O4435" s="22">
        <f>'EPD information'!$R$16*Tabell2[[#This Row],[Weight (kg)]]</f>
        <v>2.1252E-4</v>
      </c>
      <c r="P4435" s="22">
        <f>'EPD information'!$S$16*Tabell2[[#This Row],[Weight (kg)]]</f>
        <v>-1.0164</v>
      </c>
      <c r="Q4435" s="35">
        <f>'Product specific GWP'!$T$16*Tabell2[[#This Row],[Weight (kg)]]</f>
        <v>3.6707999999999998E-2</v>
      </c>
      <c r="R4435" s="35" t="s">
        <v>48</v>
      </c>
      <c r="S4435" s="35">
        <f>'EPD information'!$V$16*Tabell2[[#This Row],[Weight (kg)]]</f>
        <v>5.9219999999999993E-3</v>
      </c>
      <c r="T4435" s="35" t="str">
        <f>'EPD information'!$W$16</f>
        <v>ND</v>
      </c>
      <c r="U4435" s="35">
        <f>'EPD information'!$X$16*Tabell2[[#This Row],[Weight (kg)]]</f>
        <v>3.9480000000000001E-3</v>
      </c>
      <c r="V4435" s="35">
        <f>'EPD information'!$Y$16*Tabell2[[#This Row],[Weight (kg)]]</f>
        <v>0.13103999999999999</v>
      </c>
      <c r="W4435" s="35">
        <f>'EPD information'!$Z$16*Tabell2[[#This Row],[Weight (kg)]]</f>
        <v>2.1252E-4</v>
      </c>
      <c r="X4435" s="35">
        <f>'EPD information'!$AA$16*Tabell2[[#This Row],[Weight (kg)]]</f>
        <v>-1.0164</v>
      </c>
      <c r="Y4435" s="18">
        <f>'EPD information'!$AB$16*Tabell2[[#This Row],[Weight (kg)]]</f>
        <v>2.8223999999999996</v>
      </c>
      <c r="Z4435" s="18">
        <f>'EPD information'!$AC$16*Tabell2[[#This Row],[Weight (kg)]]</f>
        <v>4.9475999999999999E-2</v>
      </c>
      <c r="AA4435" s="18">
        <f>'EPD information'!$AD$16*Tabell2[[#This Row],[Weight (kg)]]</f>
        <v>6.1907999999999998E-3</v>
      </c>
      <c r="AB4435" s="18" t="s">
        <v>48</v>
      </c>
      <c r="AC4435" s="18">
        <f>'EPD information'!$AF$16*Tabell2[[#This Row],[Weight (kg)]]</f>
        <v>3.9059999999999997E-3</v>
      </c>
      <c r="AD4435" s="18">
        <f>'EPD information'!$AG$16*Tabell2[[#This Row],[Weight (kg)]]</f>
        <v>0.13019999999999998</v>
      </c>
      <c r="AE4435" s="18">
        <f>'EPD information'!$AH$16*Tabell2[[#This Row],[Weight (kg)]]</f>
        <v>2.0832000000000001E-4</v>
      </c>
      <c r="AF4435" s="21">
        <f>'EPD information'!$AI$16*Tabell2[[#This Row],[Weight (kg)]]</f>
        <v>-0.96599999999999986</v>
      </c>
    </row>
    <row r="4436" spans="1:32" ht="28.5" x14ac:dyDescent="0.2">
      <c r="A4436" s="36" t="s">
        <v>289</v>
      </c>
      <c r="B4436" s="37" t="s">
        <v>290</v>
      </c>
      <c r="C4436" s="38">
        <v>776209</v>
      </c>
      <c r="D4436" s="39">
        <v>7319667762095</v>
      </c>
      <c r="E4436" s="37" t="s">
        <v>46</v>
      </c>
      <c r="F4436" s="40">
        <v>450</v>
      </c>
      <c r="G4436" s="37">
        <v>224</v>
      </c>
      <c r="H4436" s="41">
        <v>0.98</v>
      </c>
      <c r="I4436" s="35">
        <f>'EPD information'!$L$16*Tabell2[[#This Row],[Weight (kg)]]</f>
        <v>3.3418000000000001</v>
      </c>
      <c r="J4436" s="22">
        <f>'EPD information'!$M$16*Tabell2[[#This Row],[Weight (kg)]]</f>
        <v>5.8212E-2</v>
      </c>
      <c r="K4436" s="22">
        <f>'EPD information'!$N$16*Tabell2[[#This Row],[Weight (kg)]]</f>
        <v>6.9089999999999993E-3</v>
      </c>
      <c r="L4436" s="22">
        <f>'EPD information'!$O$16*Tabell2[[#This Row],[Weight (kg)]]</f>
        <v>0</v>
      </c>
      <c r="M4436" s="22">
        <f>'EPD information'!$P$16*Tabell2[[#This Row],[Weight (kg)]]</f>
        <v>4.6059999999999999E-3</v>
      </c>
      <c r="N4436" s="22">
        <f>'EPD information'!$Q$16*Tabell2[[#This Row],[Weight (kg)]]</f>
        <v>0.15287999999999999</v>
      </c>
      <c r="O4436" s="22">
        <f>'EPD information'!$R$16*Tabell2[[#This Row],[Weight (kg)]]</f>
        <v>2.4794000000000004E-4</v>
      </c>
      <c r="P4436" s="22">
        <f>'EPD information'!$S$16*Tabell2[[#This Row],[Weight (kg)]]</f>
        <v>-1.1858</v>
      </c>
      <c r="Q4436" s="35">
        <f>'Product specific GWP'!$T$16*Tabell2[[#This Row],[Weight (kg)]]</f>
        <v>4.2826000000000003E-2</v>
      </c>
      <c r="R4436" s="35" t="s">
        <v>48</v>
      </c>
      <c r="S4436" s="35">
        <f>'EPD information'!$V$16*Tabell2[[#This Row],[Weight (kg)]]</f>
        <v>6.9089999999999993E-3</v>
      </c>
      <c r="T4436" s="35" t="str">
        <f>'EPD information'!$W$16</f>
        <v>ND</v>
      </c>
      <c r="U4436" s="35">
        <f>'EPD information'!$X$16*Tabell2[[#This Row],[Weight (kg)]]</f>
        <v>4.6059999999999999E-3</v>
      </c>
      <c r="V4436" s="35">
        <f>'EPD information'!$Y$16*Tabell2[[#This Row],[Weight (kg)]]</f>
        <v>0.15287999999999999</v>
      </c>
      <c r="W4436" s="35">
        <f>'EPD information'!$Z$16*Tabell2[[#This Row],[Weight (kg)]]</f>
        <v>2.4794000000000004E-4</v>
      </c>
      <c r="X4436" s="35">
        <f>'EPD information'!$AA$16*Tabell2[[#This Row],[Weight (kg)]]</f>
        <v>-1.1858</v>
      </c>
      <c r="Y4436" s="18">
        <f>'EPD information'!$AB$16*Tabell2[[#This Row],[Weight (kg)]]</f>
        <v>3.2927999999999997</v>
      </c>
      <c r="Z4436" s="18">
        <f>'EPD information'!$AC$16*Tabell2[[#This Row],[Weight (kg)]]</f>
        <v>5.7722000000000002E-2</v>
      </c>
      <c r="AA4436" s="18">
        <f>'EPD information'!$AD$16*Tabell2[[#This Row],[Weight (kg)]]</f>
        <v>7.2226E-3</v>
      </c>
      <c r="AB4436" s="18" t="s">
        <v>48</v>
      </c>
      <c r="AC4436" s="18">
        <f>'EPD information'!$AF$16*Tabell2[[#This Row],[Weight (kg)]]</f>
        <v>4.5569999999999994E-3</v>
      </c>
      <c r="AD4436" s="18">
        <f>'EPD information'!$AG$16*Tabell2[[#This Row],[Weight (kg)]]</f>
        <v>0.15190000000000001</v>
      </c>
      <c r="AE4436" s="18">
        <f>'EPD information'!$AH$16*Tabell2[[#This Row],[Weight (kg)]]</f>
        <v>2.4304E-4</v>
      </c>
      <c r="AF4436" s="21">
        <f>'EPD information'!$AI$16*Tabell2[[#This Row],[Weight (kg)]]</f>
        <v>-1.127</v>
      </c>
    </row>
    <row r="4437" spans="1:32" ht="28.5" x14ac:dyDescent="0.2">
      <c r="A4437" s="36" t="s">
        <v>289</v>
      </c>
      <c r="B4437" s="37" t="s">
        <v>290</v>
      </c>
      <c r="C4437" s="38">
        <v>907686</v>
      </c>
      <c r="D4437" s="39">
        <v>7319669076862</v>
      </c>
      <c r="E4437" s="37" t="s">
        <v>46</v>
      </c>
      <c r="F4437" s="40">
        <v>450</v>
      </c>
      <c r="G4437" s="37">
        <v>250</v>
      </c>
      <c r="H4437" s="41">
        <v>1.22</v>
      </c>
      <c r="I4437" s="35">
        <f>'EPD information'!$L$16*Tabell2[[#This Row],[Weight (kg)]]</f>
        <v>4.1601999999999997</v>
      </c>
      <c r="J4437" s="22">
        <f>'EPD information'!$M$16*Tabell2[[#This Row],[Weight (kg)]]</f>
        <v>7.2468000000000005E-2</v>
      </c>
      <c r="K4437" s="22">
        <f>'EPD information'!$N$16*Tabell2[[#This Row],[Weight (kg)]]</f>
        <v>8.6009999999999993E-3</v>
      </c>
      <c r="L4437" s="22">
        <f>'EPD information'!$O$16*Tabell2[[#This Row],[Weight (kg)]]</f>
        <v>0</v>
      </c>
      <c r="M4437" s="22">
        <f>'EPD information'!$P$16*Tabell2[[#This Row],[Weight (kg)]]</f>
        <v>5.7340000000000004E-3</v>
      </c>
      <c r="N4437" s="22">
        <f>'EPD information'!$Q$16*Tabell2[[#This Row],[Weight (kg)]]</f>
        <v>0.19031999999999999</v>
      </c>
      <c r="O4437" s="22">
        <f>'EPD information'!$R$16*Tabell2[[#This Row],[Weight (kg)]]</f>
        <v>3.0866000000000004E-4</v>
      </c>
      <c r="P4437" s="22">
        <f>'EPD information'!$S$16*Tabell2[[#This Row],[Weight (kg)]]</f>
        <v>-1.4762</v>
      </c>
      <c r="Q4437" s="35">
        <f>'Product specific GWP'!$T$16*Tabell2[[#This Row],[Weight (kg)]]</f>
        <v>5.3314E-2</v>
      </c>
      <c r="R4437" s="35" t="s">
        <v>48</v>
      </c>
      <c r="S4437" s="35">
        <f>'EPD information'!$V$16*Tabell2[[#This Row],[Weight (kg)]]</f>
        <v>8.6009999999999993E-3</v>
      </c>
      <c r="T4437" s="35" t="str">
        <f>'EPD information'!$W$16</f>
        <v>ND</v>
      </c>
      <c r="U4437" s="35">
        <f>'EPD information'!$X$16*Tabell2[[#This Row],[Weight (kg)]]</f>
        <v>5.7340000000000004E-3</v>
      </c>
      <c r="V4437" s="35">
        <f>'EPD information'!$Y$16*Tabell2[[#This Row],[Weight (kg)]]</f>
        <v>0.19031999999999999</v>
      </c>
      <c r="W4437" s="35">
        <f>'EPD information'!$Z$16*Tabell2[[#This Row],[Weight (kg)]]</f>
        <v>3.0866000000000004E-4</v>
      </c>
      <c r="X4437" s="35">
        <f>'EPD information'!$AA$16*Tabell2[[#This Row],[Weight (kg)]]</f>
        <v>-1.4762</v>
      </c>
      <c r="Y4437" s="18">
        <f>'EPD information'!$AB$16*Tabell2[[#This Row],[Weight (kg)]]</f>
        <v>4.0991999999999997</v>
      </c>
      <c r="Z4437" s="18">
        <f>'EPD information'!$AC$16*Tabell2[[#This Row],[Weight (kg)]]</f>
        <v>7.1858000000000005E-2</v>
      </c>
      <c r="AA4437" s="18">
        <f>'EPD information'!$AD$16*Tabell2[[#This Row],[Weight (kg)]]</f>
        <v>8.9914000000000001E-3</v>
      </c>
      <c r="AB4437" s="18" t="s">
        <v>48</v>
      </c>
      <c r="AC4437" s="18">
        <f>'EPD information'!$AF$16*Tabell2[[#This Row],[Weight (kg)]]</f>
        <v>5.6729999999999992E-3</v>
      </c>
      <c r="AD4437" s="18">
        <f>'EPD information'!$AG$16*Tabell2[[#This Row],[Weight (kg)]]</f>
        <v>0.18909999999999999</v>
      </c>
      <c r="AE4437" s="18">
        <f>'EPD information'!$AH$16*Tabell2[[#This Row],[Weight (kg)]]</f>
        <v>3.0256E-4</v>
      </c>
      <c r="AF4437" s="21">
        <f>'EPD information'!$AI$16*Tabell2[[#This Row],[Weight (kg)]]</f>
        <v>-1.4029999999999998</v>
      </c>
    </row>
    <row r="4438" spans="1:32" ht="28.5" x14ac:dyDescent="0.2">
      <c r="A4438" s="36" t="s">
        <v>289</v>
      </c>
      <c r="B4438" s="37" t="s">
        <v>290</v>
      </c>
      <c r="C4438" s="38">
        <v>276937</v>
      </c>
      <c r="D4438" s="39">
        <v>7319662769372</v>
      </c>
      <c r="E4438" s="37" t="s">
        <v>46</v>
      </c>
      <c r="F4438" s="40">
        <v>450</v>
      </c>
      <c r="G4438" s="37">
        <v>280</v>
      </c>
      <c r="H4438" s="41">
        <v>1.46</v>
      </c>
      <c r="I4438" s="35">
        <f>'EPD information'!$L$16*Tabell2[[#This Row],[Weight (kg)]]</f>
        <v>4.9786000000000001</v>
      </c>
      <c r="J4438" s="22">
        <f>'EPD information'!$M$16*Tabell2[[#This Row],[Weight (kg)]]</f>
        <v>8.6723999999999996E-2</v>
      </c>
      <c r="K4438" s="22">
        <f>'EPD information'!$N$16*Tabell2[[#This Row],[Weight (kg)]]</f>
        <v>1.0293E-2</v>
      </c>
      <c r="L4438" s="22">
        <f>'EPD information'!$O$16*Tabell2[[#This Row],[Weight (kg)]]</f>
        <v>0</v>
      </c>
      <c r="M4438" s="22">
        <f>'EPD information'!$P$16*Tabell2[[#This Row],[Weight (kg)]]</f>
        <v>6.862E-3</v>
      </c>
      <c r="N4438" s="22">
        <f>'EPD information'!$Q$16*Tabell2[[#This Row],[Weight (kg)]]</f>
        <v>0.22775999999999999</v>
      </c>
      <c r="O4438" s="22">
        <f>'EPD information'!$R$16*Tabell2[[#This Row],[Weight (kg)]]</f>
        <v>3.6938000000000004E-4</v>
      </c>
      <c r="P4438" s="22">
        <f>'EPD information'!$S$16*Tabell2[[#This Row],[Weight (kg)]]</f>
        <v>-1.7665999999999999</v>
      </c>
      <c r="Q4438" s="35">
        <f>'Product specific GWP'!$T$16*Tabell2[[#This Row],[Weight (kg)]]</f>
        <v>6.3801999999999998E-2</v>
      </c>
      <c r="R4438" s="35" t="s">
        <v>48</v>
      </c>
      <c r="S4438" s="35">
        <f>'EPD information'!$V$16*Tabell2[[#This Row],[Weight (kg)]]</f>
        <v>1.0293E-2</v>
      </c>
      <c r="T4438" s="35" t="str">
        <f>'EPD information'!$W$16</f>
        <v>ND</v>
      </c>
      <c r="U4438" s="35">
        <f>'EPD information'!$X$16*Tabell2[[#This Row],[Weight (kg)]]</f>
        <v>6.862E-3</v>
      </c>
      <c r="V4438" s="35">
        <f>'EPD information'!$Y$16*Tabell2[[#This Row],[Weight (kg)]]</f>
        <v>0.22775999999999999</v>
      </c>
      <c r="W4438" s="35">
        <f>'EPD information'!$Z$16*Tabell2[[#This Row],[Weight (kg)]]</f>
        <v>3.6938000000000004E-4</v>
      </c>
      <c r="X4438" s="35">
        <f>'EPD information'!$AA$16*Tabell2[[#This Row],[Weight (kg)]]</f>
        <v>-1.7665999999999999</v>
      </c>
      <c r="Y4438" s="18">
        <f>'EPD information'!$AB$16*Tabell2[[#This Row],[Weight (kg)]]</f>
        <v>4.9055999999999997</v>
      </c>
      <c r="Z4438" s="18">
        <f>'EPD information'!$AC$16*Tabell2[[#This Row],[Weight (kg)]]</f>
        <v>8.5994000000000001E-2</v>
      </c>
      <c r="AA4438" s="18">
        <f>'EPD information'!$AD$16*Tabell2[[#This Row],[Weight (kg)]]</f>
        <v>1.0760199999999999E-2</v>
      </c>
      <c r="AB4438" s="18" t="s">
        <v>48</v>
      </c>
      <c r="AC4438" s="18">
        <f>'EPD information'!$AF$16*Tabell2[[#This Row],[Weight (kg)]]</f>
        <v>6.788999999999999E-3</v>
      </c>
      <c r="AD4438" s="18">
        <f>'EPD information'!$AG$16*Tabell2[[#This Row],[Weight (kg)]]</f>
        <v>0.2263</v>
      </c>
      <c r="AE4438" s="18">
        <f>'EPD information'!$AH$16*Tabell2[[#This Row],[Weight (kg)]]</f>
        <v>3.6208000000000003E-4</v>
      </c>
      <c r="AF4438" s="21">
        <f>'EPD information'!$AI$16*Tabell2[[#This Row],[Weight (kg)]]</f>
        <v>-1.6789999999999998</v>
      </c>
    </row>
    <row r="4439" spans="1:32" ht="28.5" x14ac:dyDescent="0.2">
      <c r="A4439" s="36" t="s">
        <v>289</v>
      </c>
      <c r="B4439" s="37" t="s">
        <v>290</v>
      </c>
      <c r="C4439" s="38">
        <v>776211</v>
      </c>
      <c r="D4439" s="39">
        <v>7319667762118</v>
      </c>
      <c r="E4439" s="37" t="s">
        <v>46</v>
      </c>
      <c r="F4439" s="40">
        <v>450</v>
      </c>
      <c r="G4439" s="37">
        <v>300</v>
      </c>
      <c r="H4439" s="41">
        <v>1.58</v>
      </c>
      <c r="I4439" s="35">
        <f>'EPD information'!$L$16*Tabell2[[#This Row],[Weight (kg)]]</f>
        <v>5.3878000000000004</v>
      </c>
      <c r="J4439" s="22">
        <f>'EPD information'!$M$16*Tabell2[[#This Row],[Weight (kg)]]</f>
        <v>9.3852000000000005E-2</v>
      </c>
      <c r="K4439" s="22">
        <f>'EPD information'!$N$16*Tabell2[[#This Row],[Weight (kg)]]</f>
        <v>1.1139E-2</v>
      </c>
      <c r="L4439" s="22">
        <f>'EPD information'!$O$16*Tabell2[[#This Row],[Weight (kg)]]</f>
        <v>0</v>
      </c>
      <c r="M4439" s="22">
        <f>'EPD information'!$P$16*Tabell2[[#This Row],[Weight (kg)]]</f>
        <v>7.4260000000000003E-3</v>
      </c>
      <c r="N4439" s="22">
        <f>'EPD information'!$Q$16*Tabell2[[#This Row],[Weight (kg)]]</f>
        <v>0.24648</v>
      </c>
      <c r="O4439" s="22">
        <f>'EPD information'!$R$16*Tabell2[[#This Row],[Weight (kg)]]</f>
        <v>3.9974000000000005E-4</v>
      </c>
      <c r="P4439" s="22">
        <f>'EPD information'!$S$16*Tabell2[[#This Row],[Weight (kg)]]</f>
        <v>-1.9117999999999999</v>
      </c>
      <c r="Q4439" s="35">
        <f>'Product specific GWP'!$T$16*Tabell2[[#This Row],[Weight (kg)]]</f>
        <v>6.904600000000001E-2</v>
      </c>
      <c r="R4439" s="35" t="s">
        <v>48</v>
      </c>
      <c r="S4439" s="35">
        <f>'EPD information'!$V$16*Tabell2[[#This Row],[Weight (kg)]]</f>
        <v>1.1139E-2</v>
      </c>
      <c r="T4439" s="35" t="str">
        <f>'EPD information'!$W$16</f>
        <v>ND</v>
      </c>
      <c r="U4439" s="35">
        <f>'EPD information'!$X$16*Tabell2[[#This Row],[Weight (kg)]]</f>
        <v>7.4260000000000003E-3</v>
      </c>
      <c r="V4439" s="35">
        <f>'EPD information'!$Y$16*Tabell2[[#This Row],[Weight (kg)]]</f>
        <v>0.24648</v>
      </c>
      <c r="W4439" s="35">
        <f>'EPD information'!$Z$16*Tabell2[[#This Row],[Weight (kg)]]</f>
        <v>3.9974000000000005E-4</v>
      </c>
      <c r="X4439" s="35">
        <f>'EPD information'!$AA$16*Tabell2[[#This Row],[Weight (kg)]]</f>
        <v>-1.9117999999999999</v>
      </c>
      <c r="Y4439" s="18">
        <f>'EPD information'!$AB$16*Tabell2[[#This Row],[Weight (kg)]]</f>
        <v>5.3087999999999997</v>
      </c>
      <c r="Z4439" s="18">
        <f>'EPD information'!$AC$16*Tabell2[[#This Row],[Weight (kg)]]</f>
        <v>9.3062000000000006E-2</v>
      </c>
      <c r="AA4439" s="18">
        <f>'EPD information'!$AD$16*Tabell2[[#This Row],[Weight (kg)]]</f>
        <v>1.16446E-2</v>
      </c>
      <c r="AB4439" s="18" t="s">
        <v>48</v>
      </c>
      <c r="AC4439" s="18">
        <f>'EPD information'!$AF$16*Tabell2[[#This Row],[Weight (kg)]]</f>
        <v>7.3469999999999994E-3</v>
      </c>
      <c r="AD4439" s="18">
        <f>'EPD information'!$AG$16*Tabell2[[#This Row],[Weight (kg)]]</f>
        <v>0.24490000000000001</v>
      </c>
      <c r="AE4439" s="18">
        <f>'EPD information'!$AH$16*Tabell2[[#This Row],[Weight (kg)]]</f>
        <v>3.9184000000000002E-4</v>
      </c>
      <c r="AF4439" s="21">
        <f>'EPD information'!$AI$16*Tabell2[[#This Row],[Weight (kg)]]</f>
        <v>-1.8169999999999999</v>
      </c>
    </row>
    <row r="4440" spans="1:32" ht="28.5" x14ac:dyDescent="0.2">
      <c r="A4440" s="36" t="s">
        <v>289</v>
      </c>
      <c r="B4440" s="37" t="s">
        <v>290</v>
      </c>
      <c r="C4440" s="38">
        <v>776213</v>
      </c>
      <c r="D4440" s="39">
        <v>7319667762132</v>
      </c>
      <c r="E4440" s="37" t="s">
        <v>46</v>
      </c>
      <c r="F4440" s="40">
        <v>450</v>
      </c>
      <c r="G4440" s="37">
        <v>315</v>
      </c>
      <c r="H4440" s="41">
        <v>1.68</v>
      </c>
      <c r="I4440" s="35">
        <f>'EPD information'!$L$16*Tabell2[[#This Row],[Weight (kg)]]</f>
        <v>5.7287999999999997</v>
      </c>
      <c r="J4440" s="22">
        <f>'EPD information'!$M$16*Tabell2[[#This Row],[Weight (kg)]]</f>
        <v>9.9791999999999992E-2</v>
      </c>
      <c r="K4440" s="22">
        <f>'EPD information'!$N$16*Tabell2[[#This Row],[Weight (kg)]]</f>
        <v>1.1843999999999999E-2</v>
      </c>
      <c r="L4440" s="22">
        <f>'EPD information'!$O$16*Tabell2[[#This Row],[Weight (kg)]]</f>
        <v>0</v>
      </c>
      <c r="M4440" s="22">
        <f>'EPD information'!$P$16*Tabell2[[#This Row],[Weight (kg)]]</f>
        <v>7.8960000000000002E-3</v>
      </c>
      <c r="N4440" s="22">
        <f>'EPD information'!$Q$16*Tabell2[[#This Row],[Weight (kg)]]</f>
        <v>0.26207999999999998</v>
      </c>
      <c r="O4440" s="22">
        <f>'EPD information'!$R$16*Tabell2[[#This Row],[Weight (kg)]]</f>
        <v>4.2504000000000001E-4</v>
      </c>
      <c r="P4440" s="22">
        <f>'EPD information'!$S$16*Tabell2[[#This Row],[Weight (kg)]]</f>
        <v>-2.0327999999999999</v>
      </c>
      <c r="Q4440" s="35">
        <f>'Product specific GWP'!$T$16*Tabell2[[#This Row],[Weight (kg)]]</f>
        <v>7.3415999999999995E-2</v>
      </c>
      <c r="R4440" s="35" t="s">
        <v>48</v>
      </c>
      <c r="S4440" s="35">
        <f>'EPD information'!$V$16*Tabell2[[#This Row],[Weight (kg)]]</f>
        <v>1.1843999999999999E-2</v>
      </c>
      <c r="T4440" s="35" t="str">
        <f>'EPD information'!$W$16</f>
        <v>ND</v>
      </c>
      <c r="U4440" s="35">
        <f>'EPD information'!$X$16*Tabell2[[#This Row],[Weight (kg)]]</f>
        <v>7.8960000000000002E-3</v>
      </c>
      <c r="V4440" s="35">
        <f>'EPD information'!$Y$16*Tabell2[[#This Row],[Weight (kg)]]</f>
        <v>0.26207999999999998</v>
      </c>
      <c r="W4440" s="35">
        <f>'EPD information'!$Z$16*Tabell2[[#This Row],[Weight (kg)]]</f>
        <v>4.2504000000000001E-4</v>
      </c>
      <c r="X4440" s="35">
        <f>'EPD information'!$AA$16*Tabell2[[#This Row],[Weight (kg)]]</f>
        <v>-2.0327999999999999</v>
      </c>
      <c r="Y4440" s="18">
        <f>'EPD information'!$AB$16*Tabell2[[#This Row],[Weight (kg)]]</f>
        <v>5.6447999999999992</v>
      </c>
      <c r="Z4440" s="18">
        <f>'EPD information'!$AC$16*Tabell2[[#This Row],[Weight (kg)]]</f>
        <v>9.8951999999999998E-2</v>
      </c>
      <c r="AA4440" s="18">
        <f>'EPD information'!$AD$16*Tabell2[[#This Row],[Weight (kg)]]</f>
        <v>1.23816E-2</v>
      </c>
      <c r="AB4440" s="18" t="s">
        <v>48</v>
      </c>
      <c r="AC4440" s="18">
        <f>'EPD information'!$AF$16*Tabell2[[#This Row],[Weight (kg)]]</f>
        <v>7.8119999999999995E-3</v>
      </c>
      <c r="AD4440" s="18">
        <f>'EPD information'!$AG$16*Tabell2[[#This Row],[Weight (kg)]]</f>
        <v>0.26039999999999996</v>
      </c>
      <c r="AE4440" s="18">
        <f>'EPD information'!$AH$16*Tabell2[[#This Row],[Weight (kg)]]</f>
        <v>4.1664000000000002E-4</v>
      </c>
      <c r="AF4440" s="21">
        <f>'EPD information'!$AI$16*Tabell2[[#This Row],[Weight (kg)]]</f>
        <v>-1.9319999999999997</v>
      </c>
    </row>
    <row r="4441" spans="1:32" ht="28.5" x14ac:dyDescent="0.2">
      <c r="A4441" s="36" t="s">
        <v>289</v>
      </c>
      <c r="B4441" s="37" t="s">
        <v>290</v>
      </c>
      <c r="C4441" s="38">
        <v>776216</v>
      </c>
      <c r="D4441" s="39">
        <v>7319667762163</v>
      </c>
      <c r="E4441" s="37" t="s">
        <v>46</v>
      </c>
      <c r="F4441" s="40">
        <v>450</v>
      </c>
      <c r="G4441" s="37">
        <v>400</v>
      </c>
      <c r="H4441" s="41">
        <v>2.39</v>
      </c>
      <c r="I4441" s="35">
        <f>'EPD information'!$L$16*Tabell2[[#This Row],[Weight (kg)]]</f>
        <v>8.1499000000000006</v>
      </c>
      <c r="J4441" s="22">
        <f>'EPD information'!$M$16*Tabell2[[#This Row],[Weight (kg)]]</f>
        <v>0.14196600000000001</v>
      </c>
      <c r="K4441" s="22">
        <f>'EPD information'!$N$16*Tabell2[[#This Row],[Weight (kg)]]</f>
        <v>1.68495E-2</v>
      </c>
      <c r="L4441" s="22">
        <f>'EPD information'!$O$16*Tabell2[[#This Row],[Weight (kg)]]</f>
        <v>0</v>
      </c>
      <c r="M4441" s="22">
        <f>'EPD information'!$P$16*Tabell2[[#This Row],[Weight (kg)]]</f>
        <v>1.1233000000000002E-2</v>
      </c>
      <c r="N4441" s="22">
        <f>'EPD information'!$Q$16*Tabell2[[#This Row],[Weight (kg)]]</f>
        <v>0.37284</v>
      </c>
      <c r="O4441" s="22">
        <f>'EPD information'!$R$16*Tabell2[[#This Row],[Weight (kg)]]</f>
        <v>6.0467000000000008E-4</v>
      </c>
      <c r="P4441" s="22">
        <f>'EPD information'!$S$16*Tabell2[[#This Row],[Weight (kg)]]</f>
        <v>-2.8919000000000001</v>
      </c>
      <c r="Q4441" s="35">
        <f>'Product specific GWP'!$T$16*Tabell2[[#This Row],[Weight (kg)]]</f>
        <v>0.10444300000000001</v>
      </c>
      <c r="R4441" s="35" t="s">
        <v>48</v>
      </c>
      <c r="S4441" s="35">
        <f>'EPD information'!$V$16*Tabell2[[#This Row],[Weight (kg)]]</f>
        <v>1.68495E-2</v>
      </c>
      <c r="T4441" s="35" t="str">
        <f>'EPD information'!$W$16</f>
        <v>ND</v>
      </c>
      <c r="U4441" s="35">
        <f>'EPD information'!$X$16*Tabell2[[#This Row],[Weight (kg)]]</f>
        <v>1.1233000000000002E-2</v>
      </c>
      <c r="V4441" s="35">
        <f>'EPD information'!$Y$16*Tabell2[[#This Row],[Weight (kg)]]</f>
        <v>0.37284</v>
      </c>
      <c r="W4441" s="35">
        <f>'EPD information'!$Z$16*Tabell2[[#This Row],[Weight (kg)]]</f>
        <v>6.0467000000000008E-4</v>
      </c>
      <c r="X4441" s="35">
        <f>'EPD information'!$AA$16*Tabell2[[#This Row],[Weight (kg)]]</f>
        <v>-2.8919000000000001</v>
      </c>
      <c r="Y4441" s="18">
        <f>'EPD information'!$AB$16*Tabell2[[#This Row],[Weight (kg)]]</f>
        <v>8.0304000000000002</v>
      </c>
      <c r="Z4441" s="18">
        <f>'EPD information'!$AC$16*Tabell2[[#This Row],[Weight (kg)]]</f>
        <v>0.14077100000000001</v>
      </c>
      <c r="AA4441" s="18">
        <f>'EPD information'!$AD$16*Tabell2[[#This Row],[Weight (kg)]]</f>
        <v>1.7614299999999999E-2</v>
      </c>
      <c r="AB4441" s="18" t="s">
        <v>48</v>
      </c>
      <c r="AC4441" s="18">
        <f>'EPD information'!$AF$16*Tabell2[[#This Row],[Weight (kg)]]</f>
        <v>1.11135E-2</v>
      </c>
      <c r="AD4441" s="18">
        <f>'EPD information'!$AG$16*Tabell2[[#This Row],[Weight (kg)]]</f>
        <v>0.37045</v>
      </c>
      <c r="AE4441" s="18">
        <f>'EPD information'!$AH$16*Tabell2[[#This Row],[Weight (kg)]]</f>
        <v>5.9272000000000003E-4</v>
      </c>
      <c r="AF4441" s="21">
        <f>'EPD information'!$AI$16*Tabell2[[#This Row],[Weight (kg)]]</f>
        <v>-2.7484999999999999</v>
      </c>
    </row>
    <row r="4442" spans="1:32" ht="28.5" x14ac:dyDescent="0.2">
      <c r="A4442" s="36" t="s">
        <v>289</v>
      </c>
      <c r="B4442" s="37" t="s">
        <v>290</v>
      </c>
      <c r="C4442" s="38">
        <v>276943</v>
      </c>
      <c r="D4442" s="39">
        <v>7319662769433</v>
      </c>
      <c r="E4442" s="37" t="s">
        <v>46</v>
      </c>
      <c r="F4442" s="40">
        <v>450</v>
      </c>
      <c r="G4442" s="37">
        <v>500</v>
      </c>
      <c r="H4442" s="41">
        <v>3.08</v>
      </c>
      <c r="I4442" s="35">
        <f>'EPD information'!$L$16*Tabell2[[#This Row],[Weight (kg)]]</f>
        <v>10.502800000000001</v>
      </c>
      <c r="J4442" s="22">
        <f>'EPD information'!$M$16*Tabell2[[#This Row],[Weight (kg)]]</f>
        <v>0.182952</v>
      </c>
      <c r="K4442" s="22">
        <f>'EPD information'!$N$16*Tabell2[[#This Row],[Weight (kg)]]</f>
        <v>2.1714000000000001E-2</v>
      </c>
      <c r="L4442" s="22">
        <f>'EPD information'!$O$16*Tabell2[[#This Row],[Weight (kg)]]</f>
        <v>0</v>
      </c>
      <c r="M4442" s="22">
        <f>'EPD information'!$P$16*Tabell2[[#This Row],[Weight (kg)]]</f>
        <v>1.4476000000000001E-2</v>
      </c>
      <c r="N4442" s="22">
        <f>'EPD information'!$Q$16*Tabell2[[#This Row],[Weight (kg)]]</f>
        <v>0.48048000000000002</v>
      </c>
      <c r="O4442" s="22">
        <f>'EPD information'!$R$16*Tabell2[[#This Row],[Weight (kg)]]</f>
        <v>7.7924000000000005E-4</v>
      </c>
      <c r="P4442" s="22">
        <f>'EPD information'!$S$16*Tabell2[[#This Row],[Weight (kg)]]</f>
        <v>-3.7267999999999999</v>
      </c>
      <c r="Q4442" s="35">
        <f>'Product specific GWP'!$T$16*Tabell2[[#This Row],[Weight (kg)]]</f>
        <v>0.13459600000000002</v>
      </c>
      <c r="R4442" s="35" t="s">
        <v>48</v>
      </c>
      <c r="S4442" s="35">
        <f>'EPD information'!$V$16*Tabell2[[#This Row],[Weight (kg)]]</f>
        <v>2.1714000000000001E-2</v>
      </c>
      <c r="T4442" s="35" t="str">
        <f>'EPD information'!$W$16</f>
        <v>ND</v>
      </c>
      <c r="U4442" s="35">
        <f>'EPD information'!$X$16*Tabell2[[#This Row],[Weight (kg)]]</f>
        <v>1.4476000000000001E-2</v>
      </c>
      <c r="V4442" s="35">
        <f>'EPD information'!$Y$16*Tabell2[[#This Row],[Weight (kg)]]</f>
        <v>0.48048000000000002</v>
      </c>
      <c r="W4442" s="35">
        <f>'EPD information'!$Z$16*Tabell2[[#This Row],[Weight (kg)]]</f>
        <v>7.7924000000000005E-4</v>
      </c>
      <c r="X4442" s="35">
        <f>'EPD information'!$AA$16*Tabell2[[#This Row],[Weight (kg)]]</f>
        <v>-3.7267999999999999</v>
      </c>
      <c r="Y4442" s="18">
        <f>'EPD information'!$AB$16*Tabell2[[#This Row],[Weight (kg)]]</f>
        <v>10.348800000000001</v>
      </c>
      <c r="Z4442" s="18">
        <f>'EPD information'!$AC$16*Tabell2[[#This Row],[Weight (kg)]]</f>
        <v>0.18141200000000002</v>
      </c>
      <c r="AA4442" s="18">
        <f>'EPD information'!$AD$16*Tabell2[[#This Row],[Weight (kg)]]</f>
        <v>2.26996E-2</v>
      </c>
      <c r="AB4442" s="18" t="s">
        <v>48</v>
      </c>
      <c r="AC4442" s="18">
        <f>'EPD information'!$AF$16*Tabell2[[#This Row],[Weight (kg)]]</f>
        <v>1.4322E-2</v>
      </c>
      <c r="AD4442" s="18">
        <f>'EPD information'!$AG$16*Tabell2[[#This Row],[Weight (kg)]]</f>
        <v>0.47739999999999999</v>
      </c>
      <c r="AE4442" s="18">
        <f>'EPD information'!$AH$16*Tabell2[[#This Row],[Weight (kg)]]</f>
        <v>7.6384000000000001E-4</v>
      </c>
      <c r="AF4442" s="21">
        <f>'EPD information'!$AI$16*Tabell2[[#This Row],[Weight (kg)]]</f>
        <v>-3.5419999999999998</v>
      </c>
    </row>
    <row r="4443" spans="1:32" ht="28.5" x14ac:dyDescent="0.2">
      <c r="A4443" s="36" t="s">
        <v>289</v>
      </c>
      <c r="B4443" s="37" t="s">
        <v>290</v>
      </c>
      <c r="C4443" s="38">
        <v>276944</v>
      </c>
      <c r="D4443" s="39">
        <v>7319662769440</v>
      </c>
      <c r="E4443" s="37" t="s">
        <v>46</v>
      </c>
      <c r="F4443" s="40">
        <v>450</v>
      </c>
      <c r="G4443" s="37">
        <v>560</v>
      </c>
      <c r="H4443" s="41">
        <v>3.48</v>
      </c>
      <c r="I4443" s="35">
        <f>'EPD information'!$L$16*Tabell2[[#This Row],[Weight (kg)]]</f>
        <v>11.8668</v>
      </c>
      <c r="J4443" s="22">
        <f>'EPD information'!$M$16*Tabell2[[#This Row],[Weight (kg)]]</f>
        <v>0.20671200000000001</v>
      </c>
      <c r="K4443" s="22">
        <f>'EPD information'!$N$16*Tabell2[[#This Row],[Weight (kg)]]</f>
        <v>2.4534E-2</v>
      </c>
      <c r="L4443" s="22">
        <f>'EPD information'!$O$16*Tabell2[[#This Row],[Weight (kg)]]</f>
        <v>0</v>
      </c>
      <c r="M4443" s="22">
        <f>'EPD information'!$P$16*Tabell2[[#This Row],[Weight (kg)]]</f>
        <v>1.6355999999999999E-2</v>
      </c>
      <c r="N4443" s="22">
        <f>'EPD information'!$Q$16*Tabell2[[#This Row],[Weight (kg)]]</f>
        <v>0.54288000000000003</v>
      </c>
      <c r="O4443" s="22">
        <f>'EPD information'!$R$16*Tabell2[[#This Row],[Weight (kg)]]</f>
        <v>8.8044000000000013E-4</v>
      </c>
      <c r="P4443" s="22">
        <f>'EPD information'!$S$16*Tabell2[[#This Row],[Weight (kg)]]</f>
        <v>-4.2107999999999999</v>
      </c>
      <c r="Q4443" s="35">
        <f>'Product specific GWP'!$T$16*Tabell2[[#This Row],[Weight (kg)]]</f>
        <v>0.15207600000000002</v>
      </c>
      <c r="R4443" s="35" t="s">
        <v>48</v>
      </c>
      <c r="S4443" s="35">
        <f>'EPD information'!$V$16*Tabell2[[#This Row],[Weight (kg)]]</f>
        <v>2.4534E-2</v>
      </c>
      <c r="T4443" s="35" t="str">
        <f>'EPD information'!$W$16</f>
        <v>ND</v>
      </c>
      <c r="U4443" s="35">
        <f>'EPD information'!$X$16*Tabell2[[#This Row],[Weight (kg)]]</f>
        <v>1.6355999999999999E-2</v>
      </c>
      <c r="V4443" s="35">
        <f>'EPD information'!$Y$16*Tabell2[[#This Row],[Weight (kg)]]</f>
        <v>0.54288000000000003</v>
      </c>
      <c r="W4443" s="35">
        <f>'EPD information'!$Z$16*Tabell2[[#This Row],[Weight (kg)]]</f>
        <v>8.8044000000000013E-4</v>
      </c>
      <c r="X4443" s="35">
        <f>'EPD information'!$AA$16*Tabell2[[#This Row],[Weight (kg)]]</f>
        <v>-4.2107999999999999</v>
      </c>
      <c r="Y4443" s="18">
        <f>'EPD information'!$AB$16*Tabell2[[#This Row],[Weight (kg)]]</f>
        <v>11.6928</v>
      </c>
      <c r="Z4443" s="18">
        <f>'EPD information'!$AC$16*Tabell2[[#This Row],[Weight (kg)]]</f>
        <v>0.20497200000000002</v>
      </c>
      <c r="AA4443" s="18">
        <f>'EPD information'!$AD$16*Tabell2[[#This Row],[Weight (kg)]]</f>
        <v>2.56476E-2</v>
      </c>
      <c r="AB4443" s="18" t="s">
        <v>48</v>
      </c>
      <c r="AC4443" s="18">
        <f>'EPD information'!$AF$16*Tabell2[[#This Row],[Weight (kg)]]</f>
        <v>1.6181999999999998E-2</v>
      </c>
      <c r="AD4443" s="18">
        <f>'EPD information'!$AG$16*Tabell2[[#This Row],[Weight (kg)]]</f>
        <v>0.53939999999999999</v>
      </c>
      <c r="AE4443" s="18">
        <f>'EPD information'!$AH$16*Tabell2[[#This Row],[Weight (kg)]]</f>
        <v>8.6304000000000003E-4</v>
      </c>
      <c r="AF4443" s="21">
        <f>'EPD information'!$AI$16*Tabell2[[#This Row],[Weight (kg)]]</f>
        <v>-4.0019999999999998</v>
      </c>
    </row>
    <row r="4444" spans="1:32" ht="28.5" x14ac:dyDescent="0.2">
      <c r="A4444" s="36" t="s">
        <v>289</v>
      </c>
      <c r="B4444" s="37" t="s">
        <v>290</v>
      </c>
      <c r="C4444" s="38">
        <v>276945</v>
      </c>
      <c r="D4444" s="39">
        <v>7319662769457</v>
      </c>
      <c r="E4444" s="37" t="s">
        <v>46</v>
      </c>
      <c r="F4444" s="40">
        <v>450</v>
      </c>
      <c r="G4444" s="37">
        <v>600</v>
      </c>
      <c r="H4444" s="41">
        <v>3.74</v>
      </c>
      <c r="I4444" s="35">
        <f>'EPD information'!$L$16*Tabell2[[#This Row],[Weight (kg)]]</f>
        <v>12.753400000000001</v>
      </c>
      <c r="J4444" s="22">
        <f>'EPD information'!$M$16*Tabell2[[#This Row],[Weight (kg)]]</f>
        <v>0.22215600000000002</v>
      </c>
      <c r="K4444" s="22">
        <f>'EPD information'!$N$16*Tabell2[[#This Row],[Weight (kg)]]</f>
        <v>2.6367000000000002E-2</v>
      </c>
      <c r="L4444" s="22">
        <f>'EPD information'!$O$16*Tabell2[[#This Row],[Weight (kg)]]</f>
        <v>0</v>
      </c>
      <c r="M4444" s="22">
        <f>'EPD information'!$P$16*Tabell2[[#This Row],[Weight (kg)]]</f>
        <v>1.7578000000000003E-2</v>
      </c>
      <c r="N4444" s="22">
        <f>'EPD information'!$Q$16*Tabell2[[#This Row],[Weight (kg)]]</f>
        <v>0.58344000000000007</v>
      </c>
      <c r="O4444" s="22">
        <f>'EPD information'!$R$16*Tabell2[[#This Row],[Weight (kg)]]</f>
        <v>9.4622000000000011E-4</v>
      </c>
      <c r="P4444" s="22">
        <f>'EPD information'!$S$16*Tabell2[[#This Row],[Weight (kg)]]</f>
        <v>-4.5254000000000003</v>
      </c>
      <c r="Q4444" s="35">
        <f>'Product specific GWP'!$T$16*Tabell2[[#This Row],[Weight (kg)]]</f>
        <v>0.16343800000000003</v>
      </c>
      <c r="R4444" s="35" t="s">
        <v>48</v>
      </c>
      <c r="S4444" s="35">
        <f>'EPD information'!$V$16*Tabell2[[#This Row],[Weight (kg)]]</f>
        <v>2.6367000000000002E-2</v>
      </c>
      <c r="T4444" s="35" t="str">
        <f>'EPD information'!$W$16</f>
        <v>ND</v>
      </c>
      <c r="U4444" s="35">
        <f>'EPD information'!$X$16*Tabell2[[#This Row],[Weight (kg)]]</f>
        <v>1.7578000000000003E-2</v>
      </c>
      <c r="V4444" s="35">
        <f>'EPD information'!$Y$16*Tabell2[[#This Row],[Weight (kg)]]</f>
        <v>0.58344000000000007</v>
      </c>
      <c r="W4444" s="35">
        <f>'EPD information'!$Z$16*Tabell2[[#This Row],[Weight (kg)]]</f>
        <v>9.4622000000000011E-4</v>
      </c>
      <c r="X4444" s="35">
        <f>'EPD information'!$AA$16*Tabell2[[#This Row],[Weight (kg)]]</f>
        <v>-4.5254000000000003</v>
      </c>
      <c r="Y4444" s="18">
        <f>'EPD information'!$AB$16*Tabell2[[#This Row],[Weight (kg)]]</f>
        <v>12.5664</v>
      </c>
      <c r="Z4444" s="18">
        <f>'EPD information'!$AC$16*Tabell2[[#This Row],[Weight (kg)]]</f>
        <v>0.22028600000000001</v>
      </c>
      <c r="AA4444" s="18">
        <f>'EPD information'!$AD$16*Tabell2[[#This Row],[Weight (kg)]]</f>
        <v>2.7563799999999999E-2</v>
      </c>
      <c r="AB4444" s="18" t="s">
        <v>48</v>
      </c>
      <c r="AC4444" s="18">
        <f>'EPD information'!$AF$16*Tabell2[[#This Row],[Weight (kg)]]</f>
        <v>1.7391E-2</v>
      </c>
      <c r="AD4444" s="18">
        <f>'EPD information'!$AG$16*Tabell2[[#This Row],[Weight (kg)]]</f>
        <v>0.57969999999999999</v>
      </c>
      <c r="AE4444" s="18">
        <f>'EPD information'!$AH$16*Tabell2[[#This Row],[Weight (kg)]]</f>
        <v>9.2752000000000015E-4</v>
      </c>
      <c r="AF4444" s="21">
        <f>'EPD information'!$AI$16*Tabell2[[#This Row],[Weight (kg)]]</f>
        <v>-4.3010000000000002</v>
      </c>
    </row>
    <row r="4445" spans="1:32" ht="28.5" x14ac:dyDescent="0.2">
      <c r="A4445" s="36" t="s">
        <v>289</v>
      </c>
      <c r="B4445" s="37" t="s">
        <v>290</v>
      </c>
      <c r="C4445" s="38">
        <v>276946</v>
      </c>
      <c r="D4445" s="39">
        <v>7319662769464</v>
      </c>
      <c r="E4445" s="37" t="s">
        <v>46</v>
      </c>
      <c r="F4445" s="40">
        <v>450</v>
      </c>
      <c r="G4445" s="37">
        <v>630</v>
      </c>
      <c r="H4445" s="41">
        <v>3.94</v>
      </c>
      <c r="I4445" s="35">
        <f>'EPD information'!$L$16*Tabell2[[#This Row],[Weight (kg)]]</f>
        <v>13.4354</v>
      </c>
      <c r="J4445" s="22">
        <f>'EPD information'!$M$16*Tabell2[[#This Row],[Weight (kg)]]</f>
        <v>0.23403599999999999</v>
      </c>
      <c r="K4445" s="22">
        <f>'EPD information'!$N$16*Tabell2[[#This Row],[Weight (kg)]]</f>
        <v>2.7777E-2</v>
      </c>
      <c r="L4445" s="22">
        <f>'EPD information'!$O$16*Tabell2[[#This Row],[Weight (kg)]]</f>
        <v>0</v>
      </c>
      <c r="M4445" s="22">
        <f>'EPD information'!$P$16*Tabell2[[#This Row],[Weight (kg)]]</f>
        <v>1.8518E-2</v>
      </c>
      <c r="N4445" s="22">
        <f>'EPD information'!$Q$16*Tabell2[[#This Row],[Weight (kg)]]</f>
        <v>0.61463999999999996</v>
      </c>
      <c r="O4445" s="22">
        <f>'EPD information'!$R$16*Tabell2[[#This Row],[Weight (kg)]]</f>
        <v>9.9682000000000004E-4</v>
      </c>
      <c r="P4445" s="22">
        <f>'EPD information'!$S$16*Tabell2[[#This Row],[Weight (kg)]]</f>
        <v>-4.7673999999999994</v>
      </c>
      <c r="Q4445" s="35">
        <f>'Product specific GWP'!$T$16*Tabell2[[#This Row],[Weight (kg)]]</f>
        <v>0.172178</v>
      </c>
      <c r="R4445" s="35" t="s">
        <v>48</v>
      </c>
      <c r="S4445" s="35">
        <f>'EPD information'!$V$16*Tabell2[[#This Row],[Weight (kg)]]</f>
        <v>2.7777E-2</v>
      </c>
      <c r="T4445" s="35" t="str">
        <f>'EPD information'!$W$16</f>
        <v>ND</v>
      </c>
      <c r="U4445" s="35">
        <f>'EPD information'!$X$16*Tabell2[[#This Row],[Weight (kg)]]</f>
        <v>1.8518E-2</v>
      </c>
      <c r="V4445" s="35">
        <f>'EPD information'!$Y$16*Tabell2[[#This Row],[Weight (kg)]]</f>
        <v>0.61463999999999996</v>
      </c>
      <c r="W4445" s="35">
        <f>'EPD information'!$Z$16*Tabell2[[#This Row],[Weight (kg)]]</f>
        <v>9.9682000000000004E-4</v>
      </c>
      <c r="X4445" s="35">
        <f>'EPD information'!$AA$16*Tabell2[[#This Row],[Weight (kg)]]</f>
        <v>-4.7673999999999994</v>
      </c>
      <c r="Y4445" s="18">
        <f>'EPD information'!$AB$16*Tabell2[[#This Row],[Weight (kg)]]</f>
        <v>13.238399999999999</v>
      </c>
      <c r="Z4445" s="18">
        <f>'EPD information'!$AC$16*Tabell2[[#This Row],[Weight (kg)]]</f>
        <v>0.23206599999999999</v>
      </c>
      <c r="AA4445" s="18">
        <f>'EPD information'!$AD$16*Tabell2[[#This Row],[Weight (kg)]]</f>
        <v>2.9037799999999999E-2</v>
      </c>
      <c r="AB4445" s="18" t="s">
        <v>48</v>
      </c>
      <c r="AC4445" s="18">
        <f>'EPD information'!$AF$16*Tabell2[[#This Row],[Weight (kg)]]</f>
        <v>1.8320999999999997E-2</v>
      </c>
      <c r="AD4445" s="18">
        <f>'EPD information'!$AG$16*Tabell2[[#This Row],[Weight (kg)]]</f>
        <v>0.61070000000000002</v>
      </c>
      <c r="AE4445" s="18">
        <f>'EPD information'!$AH$16*Tabell2[[#This Row],[Weight (kg)]]</f>
        <v>9.7711999999999994E-4</v>
      </c>
      <c r="AF4445" s="21">
        <f>'EPD information'!$AI$16*Tabell2[[#This Row],[Weight (kg)]]</f>
        <v>-4.5309999999999997</v>
      </c>
    </row>
    <row r="4446" spans="1:32" ht="28.5" x14ac:dyDescent="0.2">
      <c r="A4446" s="36" t="s">
        <v>289</v>
      </c>
      <c r="B4446" s="37" t="s">
        <v>290</v>
      </c>
      <c r="C4446" s="38">
        <v>276947</v>
      </c>
      <c r="D4446" s="39">
        <v>7319662769471</v>
      </c>
      <c r="E4446" s="37" t="s">
        <v>46</v>
      </c>
      <c r="F4446" s="40">
        <v>450</v>
      </c>
      <c r="G4446" s="37">
        <v>710</v>
      </c>
      <c r="H4446" s="41">
        <v>4.7</v>
      </c>
      <c r="I4446" s="35">
        <f>'EPD information'!$L$16*Tabell2[[#This Row],[Weight (kg)]]</f>
        <v>16.027000000000001</v>
      </c>
      <c r="J4446" s="22">
        <f>'EPD information'!$M$16*Tabell2[[#This Row],[Weight (kg)]]</f>
        <v>0.27918000000000004</v>
      </c>
      <c r="K4446" s="22">
        <f>'EPD information'!$N$16*Tabell2[[#This Row],[Weight (kg)]]</f>
        <v>3.3134999999999998E-2</v>
      </c>
      <c r="L4446" s="22">
        <f>'EPD information'!$O$16*Tabell2[[#This Row],[Weight (kg)]]</f>
        <v>0</v>
      </c>
      <c r="M4446" s="22">
        <f>'EPD information'!$P$16*Tabell2[[#This Row],[Weight (kg)]]</f>
        <v>2.2090000000000002E-2</v>
      </c>
      <c r="N4446" s="22">
        <f>'EPD information'!$Q$16*Tabell2[[#This Row],[Weight (kg)]]</f>
        <v>0.73320000000000007</v>
      </c>
      <c r="O4446" s="22">
        <f>'EPD information'!$R$16*Tabell2[[#This Row],[Weight (kg)]]</f>
        <v>1.1891000000000002E-3</v>
      </c>
      <c r="P4446" s="22">
        <f>'EPD information'!$S$16*Tabell2[[#This Row],[Weight (kg)]]</f>
        <v>-5.6870000000000003</v>
      </c>
      <c r="Q4446" s="35">
        <f>'Product specific GWP'!$T$16*Tabell2[[#This Row],[Weight (kg)]]</f>
        <v>0.20539000000000002</v>
      </c>
      <c r="R4446" s="35" t="s">
        <v>48</v>
      </c>
      <c r="S4446" s="35">
        <f>'EPD information'!$V$16*Tabell2[[#This Row],[Weight (kg)]]</f>
        <v>3.3134999999999998E-2</v>
      </c>
      <c r="T4446" s="35" t="str">
        <f>'EPD information'!$W$16</f>
        <v>ND</v>
      </c>
      <c r="U4446" s="35">
        <f>'EPD information'!$X$16*Tabell2[[#This Row],[Weight (kg)]]</f>
        <v>2.2090000000000002E-2</v>
      </c>
      <c r="V4446" s="35">
        <f>'EPD information'!$Y$16*Tabell2[[#This Row],[Weight (kg)]]</f>
        <v>0.73320000000000007</v>
      </c>
      <c r="W4446" s="35">
        <f>'EPD information'!$Z$16*Tabell2[[#This Row],[Weight (kg)]]</f>
        <v>1.1891000000000002E-3</v>
      </c>
      <c r="X4446" s="35">
        <f>'EPD information'!$AA$16*Tabell2[[#This Row],[Weight (kg)]]</f>
        <v>-5.6870000000000003</v>
      </c>
      <c r="Y4446" s="18">
        <f>'EPD information'!$AB$16*Tabell2[[#This Row],[Weight (kg)]]</f>
        <v>15.792</v>
      </c>
      <c r="Z4446" s="18">
        <f>'EPD information'!$AC$16*Tabell2[[#This Row],[Weight (kg)]]</f>
        <v>0.27683000000000002</v>
      </c>
      <c r="AA4446" s="18">
        <f>'EPD information'!$AD$16*Tabell2[[#This Row],[Weight (kg)]]</f>
        <v>3.4639000000000003E-2</v>
      </c>
      <c r="AB4446" s="18" t="s">
        <v>48</v>
      </c>
      <c r="AC4446" s="18">
        <f>'EPD information'!$AF$16*Tabell2[[#This Row],[Weight (kg)]]</f>
        <v>2.1854999999999999E-2</v>
      </c>
      <c r="AD4446" s="18">
        <f>'EPD information'!$AG$16*Tabell2[[#This Row],[Weight (kg)]]</f>
        <v>0.72850000000000004</v>
      </c>
      <c r="AE4446" s="18">
        <f>'EPD information'!$AH$16*Tabell2[[#This Row],[Weight (kg)]]</f>
        <v>1.1656000000000001E-3</v>
      </c>
      <c r="AF4446" s="21">
        <f>'EPD information'!$AI$16*Tabell2[[#This Row],[Weight (kg)]]</f>
        <v>-5.4049999999999994</v>
      </c>
    </row>
    <row r="4447" spans="1:32" ht="28.5" x14ac:dyDescent="0.2">
      <c r="A4447" s="36" t="s">
        <v>289</v>
      </c>
      <c r="B4447" s="37" t="s">
        <v>290</v>
      </c>
      <c r="C4447" s="38">
        <v>592714</v>
      </c>
      <c r="D4447" s="39">
        <v>7319660834256</v>
      </c>
      <c r="E4447" s="37" t="s">
        <v>46</v>
      </c>
      <c r="F4447" s="40">
        <v>450</v>
      </c>
      <c r="G4447" s="37">
        <v>800</v>
      </c>
      <c r="H4447" s="41">
        <v>8.6415000000000006</v>
      </c>
      <c r="I4447" s="35">
        <f>'EPD information'!$L$16*Tabell2[[#This Row],[Weight (kg)]]</f>
        <v>29.467515000000002</v>
      </c>
      <c r="J4447" s="22">
        <f>'EPD information'!$M$16*Tabell2[[#This Row],[Weight (kg)]]</f>
        <v>0.51330510000000007</v>
      </c>
      <c r="K4447" s="22">
        <f>'EPD information'!$N$16*Tabell2[[#This Row],[Weight (kg)]]</f>
        <v>6.0922575E-2</v>
      </c>
      <c r="L4447" s="22">
        <f>'EPD information'!$O$16*Tabell2[[#This Row],[Weight (kg)]]</f>
        <v>0</v>
      </c>
      <c r="M4447" s="22">
        <f>'EPD information'!$P$16*Tabell2[[#This Row],[Weight (kg)]]</f>
        <v>4.0615050000000007E-2</v>
      </c>
      <c r="N4447" s="22">
        <f>'EPD information'!$Q$16*Tabell2[[#This Row],[Weight (kg)]]</f>
        <v>1.348074</v>
      </c>
      <c r="O4447" s="22">
        <f>'EPD information'!$R$16*Tabell2[[#This Row],[Weight (kg)]]</f>
        <v>2.1862995000000002E-3</v>
      </c>
      <c r="P4447" s="22">
        <f>'EPD information'!$S$16*Tabell2[[#This Row],[Weight (kg)]]</f>
        <v>-10.456215</v>
      </c>
      <c r="Q4447" s="35">
        <f>'Product specific GWP'!$T$16*Tabell2[[#This Row],[Weight (kg)]]</f>
        <v>0.37763355000000004</v>
      </c>
      <c r="R4447" s="35" t="s">
        <v>48</v>
      </c>
      <c r="S4447" s="35">
        <f>'EPD information'!$V$16*Tabell2[[#This Row],[Weight (kg)]]</f>
        <v>6.0922575E-2</v>
      </c>
      <c r="T4447" s="35" t="str">
        <f>'EPD information'!$W$16</f>
        <v>ND</v>
      </c>
      <c r="U4447" s="35">
        <f>'EPD information'!$X$16*Tabell2[[#This Row],[Weight (kg)]]</f>
        <v>4.0615050000000007E-2</v>
      </c>
      <c r="V4447" s="35">
        <f>'EPD information'!$Y$16*Tabell2[[#This Row],[Weight (kg)]]</f>
        <v>1.348074</v>
      </c>
      <c r="W4447" s="35">
        <f>'EPD information'!$Z$16*Tabell2[[#This Row],[Weight (kg)]]</f>
        <v>2.1862995000000002E-3</v>
      </c>
      <c r="X4447" s="35">
        <f>'EPD information'!$AA$16*Tabell2[[#This Row],[Weight (kg)]]</f>
        <v>-10.456215</v>
      </c>
      <c r="Y4447" s="18">
        <f>'EPD information'!$AB$16*Tabell2[[#This Row],[Weight (kg)]]</f>
        <v>29.035440000000001</v>
      </c>
      <c r="Z4447" s="18">
        <f>'EPD information'!$AC$16*Tabell2[[#This Row],[Weight (kg)]]</f>
        <v>0.50898435000000009</v>
      </c>
      <c r="AA4447" s="18">
        <f>'EPD information'!$AD$16*Tabell2[[#This Row],[Weight (kg)]]</f>
        <v>6.3687855000000002E-2</v>
      </c>
      <c r="AB4447" s="18" t="s">
        <v>48</v>
      </c>
      <c r="AC4447" s="18">
        <f>'EPD information'!$AF$16*Tabell2[[#This Row],[Weight (kg)]]</f>
        <v>4.0182975000000003E-2</v>
      </c>
      <c r="AD4447" s="18">
        <f>'EPD information'!$AG$16*Tabell2[[#This Row],[Weight (kg)]]</f>
        <v>1.3394325</v>
      </c>
      <c r="AE4447" s="18">
        <f>'EPD information'!$AH$16*Tabell2[[#This Row],[Weight (kg)]]</f>
        <v>2.1430920000000001E-3</v>
      </c>
      <c r="AF4447" s="21">
        <f>'EPD information'!$AI$16*Tabell2[[#This Row],[Weight (kg)]]</f>
        <v>-9.9377250000000004</v>
      </c>
    </row>
    <row r="4448" spans="1:32" ht="28.5" x14ac:dyDescent="0.2">
      <c r="A4448" s="36" t="s">
        <v>289</v>
      </c>
      <c r="B4448" s="37" t="s">
        <v>290</v>
      </c>
      <c r="C4448" s="38">
        <v>592715</v>
      </c>
      <c r="D4448" s="39">
        <v>7319660834263</v>
      </c>
      <c r="E4448" s="37" t="s">
        <v>46</v>
      </c>
      <c r="F4448" s="40">
        <v>450</v>
      </c>
      <c r="G4448" s="37">
        <v>900</v>
      </c>
      <c r="H4448" s="41">
        <v>9.1809999999999992</v>
      </c>
      <c r="I4448" s="35">
        <f>'EPD information'!$L$16*Tabell2[[#This Row],[Weight (kg)]]</f>
        <v>31.307209999999998</v>
      </c>
      <c r="J4448" s="22">
        <f>'EPD information'!$M$16*Tabell2[[#This Row],[Weight (kg)]]</f>
        <v>0.54535139999999993</v>
      </c>
      <c r="K4448" s="22">
        <f>'EPD information'!$N$16*Tabell2[[#This Row],[Weight (kg)]]</f>
        <v>6.4726049999999993E-2</v>
      </c>
      <c r="L4448" s="22">
        <f>'EPD information'!$O$16*Tabell2[[#This Row],[Weight (kg)]]</f>
        <v>0</v>
      </c>
      <c r="M4448" s="22">
        <f>'EPD information'!$P$16*Tabell2[[#This Row],[Weight (kg)]]</f>
        <v>4.31507E-2</v>
      </c>
      <c r="N4448" s="22">
        <f>'EPD information'!$Q$16*Tabell2[[#This Row],[Weight (kg)]]</f>
        <v>1.4322359999999998</v>
      </c>
      <c r="O4448" s="22">
        <f>'EPD information'!$R$16*Tabell2[[#This Row],[Weight (kg)]]</f>
        <v>2.3227930000000001E-3</v>
      </c>
      <c r="P4448" s="22">
        <f>'EPD information'!$S$16*Tabell2[[#This Row],[Weight (kg)]]</f>
        <v>-11.109009999999998</v>
      </c>
      <c r="Q4448" s="35">
        <f>'Product specific GWP'!$T$16*Tabell2[[#This Row],[Weight (kg)]]</f>
        <v>0.4012097</v>
      </c>
      <c r="R4448" s="35" t="s">
        <v>48</v>
      </c>
      <c r="S4448" s="35">
        <f>'EPD information'!$V$16*Tabell2[[#This Row],[Weight (kg)]]</f>
        <v>6.4726049999999993E-2</v>
      </c>
      <c r="T4448" s="35" t="str">
        <f>'EPD information'!$W$16</f>
        <v>ND</v>
      </c>
      <c r="U4448" s="35">
        <f>'EPD information'!$X$16*Tabell2[[#This Row],[Weight (kg)]]</f>
        <v>4.31507E-2</v>
      </c>
      <c r="V4448" s="35">
        <f>'EPD information'!$Y$16*Tabell2[[#This Row],[Weight (kg)]]</f>
        <v>1.4322359999999998</v>
      </c>
      <c r="W4448" s="35">
        <f>'EPD information'!$Z$16*Tabell2[[#This Row],[Weight (kg)]]</f>
        <v>2.3227930000000001E-3</v>
      </c>
      <c r="X4448" s="35">
        <f>'EPD information'!$AA$16*Tabell2[[#This Row],[Weight (kg)]]</f>
        <v>-11.109009999999998</v>
      </c>
      <c r="Y4448" s="18">
        <f>'EPD information'!$AB$16*Tabell2[[#This Row],[Weight (kg)]]</f>
        <v>30.848159999999996</v>
      </c>
      <c r="Z4448" s="18">
        <f>'EPD information'!$AC$16*Tabell2[[#This Row],[Weight (kg)]]</f>
        <v>0.54076089999999999</v>
      </c>
      <c r="AA4448" s="18">
        <f>'EPD information'!$AD$16*Tabell2[[#This Row],[Weight (kg)]]</f>
        <v>6.766396999999999E-2</v>
      </c>
      <c r="AB4448" s="18" t="s">
        <v>48</v>
      </c>
      <c r="AC4448" s="18">
        <f>'EPD information'!$AF$16*Tabell2[[#This Row],[Weight (kg)]]</f>
        <v>4.2691649999999991E-2</v>
      </c>
      <c r="AD4448" s="18">
        <f>'EPD information'!$AG$16*Tabell2[[#This Row],[Weight (kg)]]</f>
        <v>1.423055</v>
      </c>
      <c r="AE4448" s="18">
        <f>'EPD information'!$AH$16*Tabell2[[#This Row],[Weight (kg)]]</f>
        <v>2.2768879999999999E-3</v>
      </c>
      <c r="AF4448" s="21">
        <f>'EPD information'!$AI$16*Tabell2[[#This Row],[Weight (kg)]]</f>
        <v>-10.558149999999998</v>
      </c>
    </row>
    <row r="4449" spans="1:32" ht="28.5" x14ac:dyDescent="0.2">
      <c r="A4449" s="36" t="s">
        <v>289</v>
      </c>
      <c r="B4449" s="37" t="s">
        <v>290</v>
      </c>
      <c r="C4449" s="38">
        <v>592716</v>
      </c>
      <c r="D4449" s="39">
        <v>7319660834270</v>
      </c>
      <c r="E4449" s="37" t="s">
        <v>46</v>
      </c>
      <c r="F4449" s="40">
        <v>450</v>
      </c>
      <c r="G4449" s="37">
        <v>1000</v>
      </c>
      <c r="H4449" s="41">
        <v>10.603300000000001</v>
      </c>
      <c r="I4449" s="35">
        <f>'EPD information'!$L$16*Tabell2[[#This Row],[Weight (kg)]]</f>
        <v>36.157253000000004</v>
      </c>
      <c r="J4449" s="22">
        <f>'EPD information'!$M$16*Tabell2[[#This Row],[Weight (kg)]]</f>
        <v>0.62983602000000005</v>
      </c>
      <c r="K4449" s="22">
        <f>'EPD information'!$N$16*Tabell2[[#This Row],[Weight (kg)]]</f>
        <v>7.4753264999999999E-2</v>
      </c>
      <c r="L4449" s="22">
        <f>'EPD information'!$O$16*Tabell2[[#This Row],[Weight (kg)]]</f>
        <v>0</v>
      </c>
      <c r="M4449" s="22">
        <f>'EPD information'!$P$16*Tabell2[[#This Row],[Weight (kg)]]</f>
        <v>4.9835510000000006E-2</v>
      </c>
      <c r="N4449" s="22">
        <f>'EPD information'!$Q$16*Tabell2[[#This Row],[Weight (kg)]]</f>
        <v>1.6541148000000001</v>
      </c>
      <c r="O4449" s="22">
        <f>'EPD information'!$R$16*Tabell2[[#This Row],[Weight (kg)]]</f>
        <v>2.6826349000000005E-3</v>
      </c>
      <c r="P4449" s="22">
        <f>'EPD information'!$S$16*Tabell2[[#This Row],[Weight (kg)]]</f>
        <v>-12.829993</v>
      </c>
      <c r="Q4449" s="35">
        <f>'Product specific GWP'!$T$16*Tabell2[[#This Row],[Weight (kg)]]</f>
        <v>0.46336421000000005</v>
      </c>
      <c r="R4449" s="35" t="s">
        <v>48</v>
      </c>
      <c r="S4449" s="35">
        <f>'EPD information'!$V$16*Tabell2[[#This Row],[Weight (kg)]]</f>
        <v>7.4753264999999999E-2</v>
      </c>
      <c r="T4449" s="35" t="str">
        <f>'EPD information'!$W$16</f>
        <v>ND</v>
      </c>
      <c r="U4449" s="35">
        <f>'EPD information'!$X$16*Tabell2[[#This Row],[Weight (kg)]]</f>
        <v>4.9835510000000006E-2</v>
      </c>
      <c r="V4449" s="35">
        <f>'EPD information'!$Y$16*Tabell2[[#This Row],[Weight (kg)]]</f>
        <v>1.6541148000000001</v>
      </c>
      <c r="W4449" s="35">
        <f>'EPD information'!$Z$16*Tabell2[[#This Row],[Weight (kg)]]</f>
        <v>2.6826349000000005E-3</v>
      </c>
      <c r="X4449" s="35">
        <f>'EPD information'!$AA$16*Tabell2[[#This Row],[Weight (kg)]]</f>
        <v>-12.829993</v>
      </c>
      <c r="Y4449" s="18">
        <f>'EPD information'!$AB$16*Tabell2[[#This Row],[Weight (kg)]]</f>
        <v>35.627088000000001</v>
      </c>
      <c r="Z4449" s="18">
        <f>'EPD information'!$AC$16*Tabell2[[#This Row],[Weight (kg)]]</f>
        <v>0.62453437000000001</v>
      </c>
      <c r="AA4449" s="18">
        <f>'EPD information'!$AD$16*Tabell2[[#This Row],[Weight (kg)]]</f>
        <v>7.8146321000000005E-2</v>
      </c>
      <c r="AB4449" s="18" t="s">
        <v>48</v>
      </c>
      <c r="AC4449" s="18">
        <f>'EPD information'!$AF$16*Tabell2[[#This Row],[Weight (kg)]]</f>
        <v>4.9305345E-2</v>
      </c>
      <c r="AD4449" s="18">
        <f>'EPD information'!$AG$16*Tabell2[[#This Row],[Weight (kg)]]</f>
        <v>1.6435115</v>
      </c>
      <c r="AE4449" s="18">
        <f>'EPD information'!$AH$16*Tabell2[[#This Row],[Weight (kg)]]</f>
        <v>2.6296184000000004E-3</v>
      </c>
      <c r="AF4449" s="21">
        <f>'EPD information'!$AI$16*Tabell2[[#This Row],[Weight (kg)]]</f>
        <v>-12.193795</v>
      </c>
    </row>
    <row r="4450" spans="1:32" ht="28.5" x14ac:dyDescent="0.2">
      <c r="A4450" s="36" t="s">
        <v>289</v>
      </c>
      <c r="B4450" s="37" t="s">
        <v>290</v>
      </c>
      <c r="C4450" s="38">
        <v>592717</v>
      </c>
      <c r="D4450" s="39">
        <v>7319660834287</v>
      </c>
      <c r="E4450" s="37" t="s">
        <v>46</v>
      </c>
      <c r="F4450" s="40">
        <v>450</v>
      </c>
      <c r="G4450" s="37">
        <v>1120</v>
      </c>
      <c r="H4450" s="41">
        <v>11.791399999999999</v>
      </c>
      <c r="I4450" s="35">
        <f>'EPD information'!$L$16*Tabell2[[#This Row],[Weight (kg)]]</f>
        <v>40.208674000000002</v>
      </c>
      <c r="J4450" s="22">
        <f>'EPD information'!$M$16*Tabell2[[#This Row],[Weight (kg)]]</f>
        <v>0.70040915999999998</v>
      </c>
      <c r="K4450" s="22">
        <f>'EPD information'!$N$16*Tabell2[[#This Row],[Weight (kg)]]</f>
        <v>8.3129369999999994E-2</v>
      </c>
      <c r="L4450" s="22">
        <f>'EPD information'!$O$16*Tabell2[[#This Row],[Weight (kg)]]</f>
        <v>0</v>
      </c>
      <c r="M4450" s="22">
        <f>'EPD information'!$P$16*Tabell2[[#This Row],[Weight (kg)]]</f>
        <v>5.5419579999999996E-2</v>
      </c>
      <c r="N4450" s="22">
        <f>'EPD information'!$Q$16*Tabell2[[#This Row],[Weight (kg)]]</f>
        <v>1.8394583999999998</v>
      </c>
      <c r="O4450" s="22">
        <f>'EPD information'!$R$16*Tabell2[[#This Row],[Weight (kg)]]</f>
        <v>2.9832242000000001E-3</v>
      </c>
      <c r="P4450" s="22">
        <f>'EPD information'!$S$16*Tabell2[[#This Row],[Weight (kg)]]</f>
        <v>-14.267593999999999</v>
      </c>
      <c r="Q4450" s="35">
        <f>'Product specific GWP'!$T$16*Tabell2[[#This Row],[Weight (kg)]]</f>
        <v>0.51528417999999998</v>
      </c>
      <c r="R4450" s="35" t="s">
        <v>48</v>
      </c>
      <c r="S4450" s="35">
        <f>'EPD information'!$V$16*Tabell2[[#This Row],[Weight (kg)]]</f>
        <v>8.3129369999999994E-2</v>
      </c>
      <c r="T4450" s="35" t="str">
        <f>'EPD information'!$W$16</f>
        <v>ND</v>
      </c>
      <c r="U4450" s="35">
        <f>'EPD information'!$X$16*Tabell2[[#This Row],[Weight (kg)]]</f>
        <v>5.5419579999999996E-2</v>
      </c>
      <c r="V4450" s="35">
        <f>'EPD information'!$Y$16*Tabell2[[#This Row],[Weight (kg)]]</f>
        <v>1.8394583999999998</v>
      </c>
      <c r="W4450" s="35">
        <f>'EPD information'!$Z$16*Tabell2[[#This Row],[Weight (kg)]]</f>
        <v>2.9832242000000001E-3</v>
      </c>
      <c r="X4450" s="35">
        <f>'EPD information'!$AA$16*Tabell2[[#This Row],[Weight (kg)]]</f>
        <v>-14.267593999999999</v>
      </c>
      <c r="Y4450" s="18">
        <f>'EPD information'!$AB$16*Tabell2[[#This Row],[Weight (kg)]]</f>
        <v>39.619104</v>
      </c>
      <c r="Z4450" s="18">
        <f>'EPD information'!$AC$16*Tabell2[[#This Row],[Weight (kg)]]</f>
        <v>0.69451346000000003</v>
      </c>
      <c r="AA4450" s="18">
        <f>'EPD information'!$AD$16*Tabell2[[#This Row],[Weight (kg)]]</f>
        <v>8.6902617999999987E-2</v>
      </c>
      <c r="AB4450" s="18" t="s">
        <v>48</v>
      </c>
      <c r="AC4450" s="18">
        <f>'EPD information'!$AF$16*Tabell2[[#This Row],[Weight (kg)]]</f>
        <v>5.4830009999999992E-2</v>
      </c>
      <c r="AD4450" s="18">
        <f>'EPD information'!$AG$16*Tabell2[[#This Row],[Weight (kg)]]</f>
        <v>1.8276669999999999</v>
      </c>
      <c r="AE4450" s="18">
        <f>'EPD information'!$AH$16*Tabell2[[#This Row],[Weight (kg)]]</f>
        <v>2.9242672E-3</v>
      </c>
      <c r="AF4450" s="21">
        <f>'EPD information'!$AI$16*Tabell2[[#This Row],[Weight (kg)]]</f>
        <v>-13.560109999999998</v>
      </c>
    </row>
    <row r="4451" spans="1:32" ht="28.5" x14ac:dyDescent="0.2">
      <c r="A4451" s="36" t="s">
        <v>289</v>
      </c>
      <c r="B4451" s="37" t="s">
        <v>290</v>
      </c>
      <c r="C4451" s="38">
        <v>592718</v>
      </c>
      <c r="D4451" s="39">
        <v>7319660834294</v>
      </c>
      <c r="E4451" s="37" t="s">
        <v>46</v>
      </c>
      <c r="F4451" s="40">
        <v>450</v>
      </c>
      <c r="G4451" s="37">
        <v>1250</v>
      </c>
      <c r="H4451" s="41">
        <v>13.097200000000001</v>
      </c>
      <c r="I4451" s="35">
        <f>'EPD information'!$L$16*Tabell2[[#This Row],[Weight (kg)]]</f>
        <v>44.661452000000004</v>
      </c>
      <c r="J4451" s="22">
        <f>'EPD information'!$M$16*Tabell2[[#This Row],[Weight (kg)]]</f>
        <v>0.77797368000000011</v>
      </c>
      <c r="K4451" s="22">
        <f>'EPD information'!$N$16*Tabell2[[#This Row],[Weight (kg)]]</f>
        <v>9.2335260000000002E-2</v>
      </c>
      <c r="L4451" s="22">
        <f>'EPD information'!$O$16*Tabell2[[#This Row],[Weight (kg)]]</f>
        <v>0</v>
      </c>
      <c r="M4451" s="22">
        <f>'EPD information'!$P$16*Tabell2[[#This Row],[Weight (kg)]]</f>
        <v>6.1556840000000008E-2</v>
      </c>
      <c r="N4451" s="22">
        <f>'EPD information'!$Q$16*Tabell2[[#This Row],[Weight (kg)]]</f>
        <v>2.0431632</v>
      </c>
      <c r="O4451" s="22">
        <f>'EPD information'!$R$16*Tabell2[[#This Row],[Weight (kg)]]</f>
        <v>3.3135916000000005E-3</v>
      </c>
      <c r="P4451" s="22">
        <f>'EPD information'!$S$16*Tabell2[[#This Row],[Weight (kg)]]</f>
        <v>-15.847612</v>
      </c>
      <c r="Q4451" s="35">
        <f>'Product specific GWP'!$T$16*Tabell2[[#This Row],[Weight (kg)]]</f>
        <v>0.57234764000000005</v>
      </c>
      <c r="R4451" s="35" t="s">
        <v>48</v>
      </c>
      <c r="S4451" s="35">
        <f>'EPD information'!$V$16*Tabell2[[#This Row],[Weight (kg)]]</f>
        <v>9.2335260000000002E-2</v>
      </c>
      <c r="T4451" s="35" t="str">
        <f>'EPD information'!$W$16</f>
        <v>ND</v>
      </c>
      <c r="U4451" s="35">
        <f>'EPD information'!$X$16*Tabell2[[#This Row],[Weight (kg)]]</f>
        <v>6.1556840000000008E-2</v>
      </c>
      <c r="V4451" s="35">
        <f>'EPD information'!$Y$16*Tabell2[[#This Row],[Weight (kg)]]</f>
        <v>2.0431632</v>
      </c>
      <c r="W4451" s="35">
        <f>'EPD information'!$Z$16*Tabell2[[#This Row],[Weight (kg)]]</f>
        <v>3.3135916000000005E-3</v>
      </c>
      <c r="X4451" s="35">
        <f>'EPD information'!$AA$16*Tabell2[[#This Row],[Weight (kg)]]</f>
        <v>-15.847612</v>
      </c>
      <c r="Y4451" s="18">
        <f>'EPD information'!$AB$16*Tabell2[[#This Row],[Weight (kg)]]</f>
        <v>44.006591999999998</v>
      </c>
      <c r="Z4451" s="18">
        <f>'EPD information'!$AC$16*Tabell2[[#This Row],[Weight (kg)]]</f>
        <v>0.7714250800000001</v>
      </c>
      <c r="AA4451" s="18">
        <f>'EPD information'!$AD$16*Tabell2[[#This Row],[Weight (kg)]]</f>
        <v>9.6526364000000003E-2</v>
      </c>
      <c r="AB4451" s="18" t="s">
        <v>48</v>
      </c>
      <c r="AC4451" s="18">
        <f>'EPD information'!$AF$16*Tabell2[[#This Row],[Weight (kg)]]</f>
        <v>6.0901980000000001E-2</v>
      </c>
      <c r="AD4451" s="18">
        <f>'EPD information'!$AG$16*Tabell2[[#This Row],[Weight (kg)]]</f>
        <v>2.0300660000000001</v>
      </c>
      <c r="AE4451" s="18">
        <f>'EPD information'!$AH$16*Tabell2[[#This Row],[Weight (kg)]]</f>
        <v>3.2481056000000005E-3</v>
      </c>
      <c r="AF4451" s="21">
        <f>'EPD information'!$AI$16*Tabell2[[#This Row],[Weight (kg)]]</f>
        <v>-15.061780000000001</v>
      </c>
    </row>
    <row r="4452" spans="1:32" ht="28.5" x14ac:dyDescent="0.2">
      <c r="A4452" s="36" t="s">
        <v>289</v>
      </c>
      <c r="B4452" s="37" t="s">
        <v>290</v>
      </c>
      <c r="C4452" s="38">
        <v>251486</v>
      </c>
      <c r="D4452" s="39">
        <v>7319662514866</v>
      </c>
      <c r="E4452" s="37" t="s">
        <v>46</v>
      </c>
      <c r="F4452" s="40">
        <v>500</v>
      </c>
      <c r="G4452" s="37">
        <v>500</v>
      </c>
      <c r="H4452" s="41">
        <v>3.28</v>
      </c>
      <c r="I4452" s="35">
        <f>'EPD information'!$L$16*Tabell2[[#This Row],[Weight (kg)]]</f>
        <v>11.184799999999999</v>
      </c>
      <c r="J4452" s="22">
        <f>'EPD information'!$M$16*Tabell2[[#This Row],[Weight (kg)]]</f>
        <v>0.19483200000000001</v>
      </c>
      <c r="K4452" s="22">
        <f>'EPD information'!$N$16*Tabell2[[#This Row],[Weight (kg)]]</f>
        <v>2.3123999999999999E-2</v>
      </c>
      <c r="L4452" s="22">
        <f>'EPD information'!$O$16*Tabell2[[#This Row],[Weight (kg)]]</f>
        <v>0</v>
      </c>
      <c r="M4452" s="22">
        <f>'EPD information'!$P$16*Tabell2[[#This Row],[Weight (kg)]]</f>
        <v>1.5415999999999999E-2</v>
      </c>
      <c r="N4452" s="22">
        <f>'EPD information'!$Q$16*Tabell2[[#This Row],[Weight (kg)]]</f>
        <v>0.51168000000000002</v>
      </c>
      <c r="O4452" s="22">
        <f>'EPD information'!$R$16*Tabell2[[#This Row],[Weight (kg)]]</f>
        <v>8.2983999999999998E-4</v>
      </c>
      <c r="P4452" s="22">
        <f>'EPD information'!$S$16*Tabell2[[#This Row],[Weight (kg)]]</f>
        <v>-3.9687999999999994</v>
      </c>
      <c r="Q4452" s="35">
        <f>'Product specific GWP'!$T$16*Tabell2[[#This Row],[Weight (kg)]]</f>
        <v>0.14333599999999999</v>
      </c>
      <c r="R4452" s="35" t="s">
        <v>48</v>
      </c>
      <c r="S4452" s="35">
        <f>'EPD information'!$V$16*Tabell2[[#This Row],[Weight (kg)]]</f>
        <v>2.3123999999999999E-2</v>
      </c>
      <c r="T4452" s="35" t="str">
        <f>'EPD information'!$W$16</f>
        <v>ND</v>
      </c>
      <c r="U4452" s="35">
        <f>'EPD information'!$X$16*Tabell2[[#This Row],[Weight (kg)]]</f>
        <v>1.5415999999999999E-2</v>
      </c>
      <c r="V4452" s="35">
        <f>'EPD information'!$Y$16*Tabell2[[#This Row],[Weight (kg)]]</f>
        <v>0.51168000000000002</v>
      </c>
      <c r="W4452" s="35">
        <f>'EPD information'!$Z$16*Tabell2[[#This Row],[Weight (kg)]]</f>
        <v>8.2983999999999998E-4</v>
      </c>
      <c r="X4452" s="35">
        <f>'EPD information'!$AA$16*Tabell2[[#This Row],[Weight (kg)]]</f>
        <v>-3.9687999999999994</v>
      </c>
      <c r="Y4452" s="18">
        <f>'EPD information'!$AB$16*Tabell2[[#This Row],[Weight (kg)]]</f>
        <v>11.020799999999999</v>
      </c>
      <c r="Z4452" s="18">
        <f>'EPD information'!$AC$16*Tabell2[[#This Row],[Weight (kg)]]</f>
        <v>0.193192</v>
      </c>
      <c r="AA4452" s="18">
        <f>'EPD information'!$AD$16*Tabell2[[#This Row],[Weight (kg)]]</f>
        <v>2.4173599999999996E-2</v>
      </c>
      <c r="AB4452" s="18" t="s">
        <v>48</v>
      </c>
      <c r="AC4452" s="18">
        <f>'EPD information'!$AF$16*Tabell2[[#This Row],[Weight (kg)]]</f>
        <v>1.5251999999999998E-2</v>
      </c>
      <c r="AD4452" s="18">
        <f>'EPD information'!$AG$16*Tabell2[[#This Row],[Weight (kg)]]</f>
        <v>0.50839999999999996</v>
      </c>
      <c r="AE4452" s="18">
        <f>'EPD information'!$AH$16*Tabell2[[#This Row],[Weight (kg)]]</f>
        <v>8.1344000000000002E-4</v>
      </c>
      <c r="AF4452" s="21">
        <f>'EPD information'!$AI$16*Tabell2[[#This Row],[Weight (kg)]]</f>
        <v>-3.7719999999999994</v>
      </c>
    </row>
    <row r="4453" spans="1:32" ht="28.5" x14ac:dyDescent="0.2">
      <c r="A4453" s="36" t="s">
        <v>289</v>
      </c>
      <c r="B4453" s="37" t="s">
        <v>290</v>
      </c>
      <c r="C4453" s="38">
        <v>251484</v>
      </c>
      <c r="D4453" s="39">
        <v>7319662514842</v>
      </c>
      <c r="E4453" s="37" t="s">
        <v>46</v>
      </c>
      <c r="F4453" s="40">
        <v>500</v>
      </c>
      <c r="G4453" s="37">
        <v>400</v>
      </c>
      <c r="H4453" s="41">
        <v>2.2599999999999998</v>
      </c>
      <c r="I4453" s="35">
        <f>'EPD information'!$L$16*Tabell2[[#This Row],[Weight (kg)]]</f>
        <v>7.7065999999999999</v>
      </c>
      <c r="J4453" s="22">
        <f>'EPD information'!$M$16*Tabell2[[#This Row],[Weight (kg)]]</f>
        <v>0.134244</v>
      </c>
      <c r="K4453" s="22">
        <f>'EPD information'!$N$16*Tabell2[[#This Row],[Weight (kg)]]</f>
        <v>1.5932999999999999E-2</v>
      </c>
      <c r="L4453" s="22">
        <f>'EPD information'!$O$16*Tabell2[[#This Row],[Weight (kg)]]</f>
        <v>0</v>
      </c>
      <c r="M4453" s="22">
        <f>'EPD information'!$P$16*Tabell2[[#This Row],[Weight (kg)]]</f>
        <v>1.0621999999999999E-2</v>
      </c>
      <c r="N4453" s="22">
        <f>'EPD information'!$Q$16*Tabell2[[#This Row],[Weight (kg)]]</f>
        <v>0.35255999999999998</v>
      </c>
      <c r="O4453" s="22">
        <f>'EPD information'!$R$16*Tabell2[[#This Row],[Weight (kg)]]</f>
        <v>5.7178000000000003E-4</v>
      </c>
      <c r="P4453" s="22">
        <f>'EPD information'!$S$16*Tabell2[[#This Row],[Weight (kg)]]</f>
        <v>-2.7345999999999995</v>
      </c>
      <c r="Q4453" s="35">
        <f>'Product specific GWP'!$T$16*Tabell2[[#This Row],[Weight (kg)]]</f>
        <v>9.8762000000000003E-2</v>
      </c>
      <c r="R4453" s="35" t="s">
        <v>48</v>
      </c>
      <c r="S4453" s="35">
        <f>'EPD information'!$V$16*Tabell2[[#This Row],[Weight (kg)]]</f>
        <v>1.5932999999999999E-2</v>
      </c>
      <c r="T4453" s="35" t="str">
        <f>'EPD information'!$W$16</f>
        <v>ND</v>
      </c>
      <c r="U4453" s="35">
        <f>'EPD information'!$X$16*Tabell2[[#This Row],[Weight (kg)]]</f>
        <v>1.0621999999999999E-2</v>
      </c>
      <c r="V4453" s="35">
        <f>'EPD information'!$Y$16*Tabell2[[#This Row],[Weight (kg)]]</f>
        <v>0.35255999999999998</v>
      </c>
      <c r="W4453" s="35">
        <f>'EPD information'!$Z$16*Tabell2[[#This Row],[Weight (kg)]]</f>
        <v>5.7178000000000003E-4</v>
      </c>
      <c r="X4453" s="35">
        <f>'EPD information'!$AA$16*Tabell2[[#This Row],[Weight (kg)]]</f>
        <v>-2.7345999999999995</v>
      </c>
      <c r="Y4453" s="18">
        <f>'EPD information'!$AB$16*Tabell2[[#This Row],[Weight (kg)]]</f>
        <v>7.5935999999999986</v>
      </c>
      <c r="Z4453" s="18">
        <f>'EPD information'!$AC$16*Tabell2[[#This Row],[Weight (kg)]]</f>
        <v>0.13311399999999998</v>
      </c>
      <c r="AA4453" s="18">
        <f>'EPD information'!$AD$16*Tabell2[[#This Row],[Weight (kg)]]</f>
        <v>1.6656199999999999E-2</v>
      </c>
      <c r="AB4453" s="18" t="s">
        <v>48</v>
      </c>
      <c r="AC4453" s="18">
        <f>'EPD information'!$AF$16*Tabell2[[#This Row],[Weight (kg)]]</f>
        <v>1.0508999999999998E-2</v>
      </c>
      <c r="AD4453" s="18">
        <f>'EPD information'!$AG$16*Tabell2[[#This Row],[Weight (kg)]]</f>
        <v>0.35029999999999994</v>
      </c>
      <c r="AE4453" s="18">
        <f>'EPD information'!$AH$16*Tabell2[[#This Row],[Weight (kg)]]</f>
        <v>5.6047999999999992E-4</v>
      </c>
      <c r="AF4453" s="21">
        <f>'EPD information'!$AI$16*Tabell2[[#This Row],[Weight (kg)]]</f>
        <v>-2.5989999999999998</v>
      </c>
    </row>
    <row r="4454" spans="1:32" ht="28.5" x14ac:dyDescent="0.2">
      <c r="A4454" s="36" t="s">
        <v>289</v>
      </c>
      <c r="B4454" s="37" t="s">
        <v>290</v>
      </c>
      <c r="C4454" s="38">
        <v>276961</v>
      </c>
      <c r="D4454" s="39">
        <v>7319662769617</v>
      </c>
      <c r="E4454" s="37" t="s">
        <v>46</v>
      </c>
      <c r="F4454" s="40">
        <v>500</v>
      </c>
      <c r="G4454" s="37">
        <v>355</v>
      </c>
      <c r="H4454" s="41">
        <v>1.85</v>
      </c>
      <c r="I4454" s="35">
        <f>'EPD information'!$L$16*Tabell2[[#This Row],[Weight (kg)]]</f>
        <v>6.3085000000000004</v>
      </c>
      <c r="J4454" s="22">
        <f>'EPD information'!$M$16*Tabell2[[#This Row],[Weight (kg)]]</f>
        <v>0.10989</v>
      </c>
      <c r="K4454" s="22">
        <f>'EPD information'!$N$16*Tabell2[[#This Row],[Weight (kg)]]</f>
        <v>1.30425E-2</v>
      </c>
      <c r="L4454" s="22">
        <f>'EPD information'!$O$16*Tabell2[[#This Row],[Weight (kg)]]</f>
        <v>0</v>
      </c>
      <c r="M4454" s="22">
        <f>'EPD information'!$P$16*Tabell2[[#This Row],[Weight (kg)]]</f>
        <v>8.6950000000000013E-3</v>
      </c>
      <c r="N4454" s="22">
        <f>'EPD information'!$Q$16*Tabell2[[#This Row],[Weight (kg)]]</f>
        <v>0.28860000000000002</v>
      </c>
      <c r="O4454" s="22">
        <f>'EPD information'!$R$16*Tabell2[[#This Row],[Weight (kg)]]</f>
        <v>4.6805000000000007E-4</v>
      </c>
      <c r="P4454" s="22">
        <f>'EPD information'!$S$16*Tabell2[[#This Row],[Weight (kg)]]</f>
        <v>-2.2385000000000002</v>
      </c>
      <c r="Q4454" s="35">
        <f>'Product specific GWP'!$T$16*Tabell2[[#This Row],[Weight (kg)]]</f>
        <v>8.0845000000000014E-2</v>
      </c>
      <c r="R4454" s="35" t="s">
        <v>48</v>
      </c>
      <c r="S4454" s="35">
        <f>'EPD information'!$V$16*Tabell2[[#This Row],[Weight (kg)]]</f>
        <v>1.30425E-2</v>
      </c>
      <c r="T4454" s="35" t="str">
        <f>'EPD information'!$W$16</f>
        <v>ND</v>
      </c>
      <c r="U4454" s="35">
        <f>'EPD information'!$X$16*Tabell2[[#This Row],[Weight (kg)]]</f>
        <v>8.6950000000000013E-3</v>
      </c>
      <c r="V4454" s="35">
        <f>'EPD information'!$Y$16*Tabell2[[#This Row],[Weight (kg)]]</f>
        <v>0.28860000000000002</v>
      </c>
      <c r="W4454" s="35">
        <f>'EPD information'!$Z$16*Tabell2[[#This Row],[Weight (kg)]]</f>
        <v>4.6805000000000007E-4</v>
      </c>
      <c r="X4454" s="35">
        <f>'EPD information'!$AA$16*Tabell2[[#This Row],[Weight (kg)]]</f>
        <v>-2.2385000000000002</v>
      </c>
      <c r="Y4454" s="18">
        <f>'EPD information'!$AB$16*Tabell2[[#This Row],[Weight (kg)]]</f>
        <v>6.2160000000000002</v>
      </c>
      <c r="Z4454" s="18">
        <f>'EPD information'!$AC$16*Tabell2[[#This Row],[Weight (kg)]]</f>
        <v>0.10896500000000001</v>
      </c>
      <c r="AA4454" s="18">
        <f>'EPD information'!$AD$16*Tabell2[[#This Row],[Weight (kg)]]</f>
        <v>1.3634500000000001E-2</v>
      </c>
      <c r="AB4454" s="18" t="s">
        <v>48</v>
      </c>
      <c r="AC4454" s="18">
        <f>'EPD information'!$AF$16*Tabell2[[#This Row],[Weight (kg)]]</f>
        <v>8.602499999999999E-3</v>
      </c>
      <c r="AD4454" s="18">
        <f>'EPD information'!$AG$16*Tabell2[[#This Row],[Weight (kg)]]</f>
        <v>0.28675</v>
      </c>
      <c r="AE4454" s="18">
        <f>'EPD information'!$AH$16*Tabell2[[#This Row],[Weight (kg)]]</f>
        <v>4.5880000000000004E-4</v>
      </c>
      <c r="AF4454" s="21">
        <f>'EPD information'!$AI$16*Tabell2[[#This Row],[Weight (kg)]]</f>
        <v>-2.1274999999999999</v>
      </c>
    </row>
    <row r="4455" spans="1:32" ht="28.5" x14ac:dyDescent="0.2">
      <c r="A4455" s="36" t="s">
        <v>289</v>
      </c>
      <c r="B4455" s="37" t="s">
        <v>290</v>
      </c>
      <c r="C4455" s="38">
        <v>693413</v>
      </c>
      <c r="D4455" s="39">
        <v>7319660306630</v>
      </c>
      <c r="E4455" s="37" t="s">
        <v>46</v>
      </c>
      <c r="F4455" s="40">
        <v>500</v>
      </c>
      <c r="G4455" s="37">
        <v>200</v>
      </c>
      <c r="H4455" s="41">
        <v>0.84</v>
      </c>
      <c r="I4455" s="35">
        <f>'EPD information'!$L$16*Tabell2[[#This Row],[Weight (kg)]]</f>
        <v>2.8643999999999998</v>
      </c>
      <c r="J4455" s="22">
        <f>'EPD information'!$M$16*Tabell2[[#This Row],[Weight (kg)]]</f>
        <v>4.9895999999999996E-2</v>
      </c>
      <c r="K4455" s="22">
        <f>'EPD information'!$N$16*Tabell2[[#This Row],[Weight (kg)]]</f>
        <v>5.9219999999999993E-3</v>
      </c>
      <c r="L4455" s="22">
        <f>'EPD information'!$O$16*Tabell2[[#This Row],[Weight (kg)]]</f>
        <v>0</v>
      </c>
      <c r="M4455" s="22">
        <f>'EPD information'!$P$16*Tabell2[[#This Row],[Weight (kg)]]</f>
        <v>3.9480000000000001E-3</v>
      </c>
      <c r="N4455" s="22">
        <f>'EPD information'!$Q$16*Tabell2[[#This Row],[Weight (kg)]]</f>
        <v>0.13103999999999999</v>
      </c>
      <c r="O4455" s="22">
        <f>'EPD information'!$R$16*Tabell2[[#This Row],[Weight (kg)]]</f>
        <v>2.1252E-4</v>
      </c>
      <c r="P4455" s="22">
        <f>'EPD information'!$S$16*Tabell2[[#This Row],[Weight (kg)]]</f>
        <v>-1.0164</v>
      </c>
      <c r="Q4455" s="35">
        <f>'Product specific GWP'!$T$16*Tabell2[[#This Row],[Weight (kg)]]</f>
        <v>3.6707999999999998E-2</v>
      </c>
      <c r="R4455" s="35" t="s">
        <v>48</v>
      </c>
      <c r="S4455" s="35">
        <f>'EPD information'!$V$16*Tabell2[[#This Row],[Weight (kg)]]</f>
        <v>5.9219999999999993E-3</v>
      </c>
      <c r="T4455" s="35" t="str">
        <f>'EPD information'!$W$16</f>
        <v>ND</v>
      </c>
      <c r="U4455" s="35">
        <f>'EPD information'!$X$16*Tabell2[[#This Row],[Weight (kg)]]</f>
        <v>3.9480000000000001E-3</v>
      </c>
      <c r="V4455" s="35">
        <f>'EPD information'!$Y$16*Tabell2[[#This Row],[Weight (kg)]]</f>
        <v>0.13103999999999999</v>
      </c>
      <c r="W4455" s="35">
        <f>'EPD information'!$Z$16*Tabell2[[#This Row],[Weight (kg)]]</f>
        <v>2.1252E-4</v>
      </c>
      <c r="X4455" s="35">
        <f>'EPD information'!$AA$16*Tabell2[[#This Row],[Weight (kg)]]</f>
        <v>-1.0164</v>
      </c>
      <c r="Y4455" s="18">
        <f>'EPD information'!$AB$16*Tabell2[[#This Row],[Weight (kg)]]</f>
        <v>2.8223999999999996</v>
      </c>
      <c r="Z4455" s="18">
        <f>'EPD information'!$AC$16*Tabell2[[#This Row],[Weight (kg)]]</f>
        <v>4.9475999999999999E-2</v>
      </c>
      <c r="AA4455" s="18">
        <f>'EPD information'!$AD$16*Tabell2[[#This Row],[Weight (kg)]]</f>
        <v>6.1907999999999998E-3</v>
      </c>
      <c r="AB4455" s="18" t="s">
        <v>48</v>
      </c>
      <c r="AC4455" s="18">
        <f>'EPD information'!$AF$16*Tabell2[[#This Row],[Weight (kg)]]</f>
        <v>3.9059999999999997E-3</v>
      </c>
      <c r="AD4455" s="18">
        <f>'EPD information'!$AG$16*Tabell2[[#This Row],[Weight (kg)]]</f>
        <v>0.13019999999999998</v>
      </c>
      <c r="AE4455" s="18">
        <f>'EPD information'!$AH$16*Tabell2[[#This Row],[Weight (kg)]]</f>
        <v>2.0832000000000001E-4</v>
      </c>
      <c r="AF4455" s="21">
        <f>'EPD information'!$AI$16*Tabell2[[#This Row],[Weight (kg)]]</f>
        <v>-0.96599999999999986</v>
      </c>
    </row>
    <row r="4456" spans="1:32" ht="28.5" x14ac:dyDescent="0.2">
      <c r="A4456" s="36" t="s">
        <v>289</v>
      </c>
      <c r="B4456" s="37" t="s">
        <v>290</v>
      </c>
      <c r="C4456" s="38">
        <v>276955</v>
      </c>
      <c r="D4456" s="39">
        <v>7319662769556</v>
      </c>
      <c r="E4456" s="37" t="s">
        <v>46</v>
      </c>
      <c r="F4456" s="40">
        <v>500</v>
      </c>
      <c r="G4456" s="37">
        <v>160</v>
      </c>
      <c r="H4456" s="41">
        <v>0.52</v>
      </c>
      <c r="I4456" s="35">
        <f>'EPD information'!$L$16*Tabell2[[#This Row],[Weight (kg)]]</f>
        <v>1.7732000000000001</v>
      </c>
      <c r="J4456" s="22">
        <f>'EPD information'!$M$16*Tabell2[[#This Row],[Weight (kg)]]</f>
        <v>3.0888000000000002E-2</v>
      </c>
      <c r="K4456" s="22">
        <f>'EPD information'!$N$16*Tabell2[[#This Row],[Weight (kg)]]</f>
        <v>3.666E-3</v>
      </c>
      <c r="L4456" s="22">
        <f>'EPD information'!$O$16*Tabell2[[#This Row],[Weight (kg)]]</f>
        <v>0</v>
      </c>
      <c r="M4456" s="22">
        <f>'EPD information'!$P$16*Tabell2[[#This Row],[Weight (kg)]]</f>
        <v>2.444E-3</v>
      </c>
      <c r="N4456" s="22">
        <f>'EPD information'!$Q$16*Tabell2[[#This Row],[Weight (kg)]]</f>
        <v>8.1119999999999998E-2</v>
      </c>
      <c r="O4456" s="22">
        <f>'EPD information'!$R$16*Tabell2[[#This Row],[Weight (kg)]]</f>
        <v>1.3156000000000002E-4</v>
      </c>
      <c r="P4456" s="22">
        <f>'EPD information'!$S$16*Tabell2[[#This Row],[Weight (kg)]]</f>
        <v>-0.62919999999999998</v>
      </c>
      <c r="Q4456" s="35">
        <f>'Product specific GWP'!$T$16*Tabell2[[#This Row],[Weight (kg)]]</f>
        <v>2.2724000000000001E-2</v>
      </c>
      <c r="R4456" s="35" t="s">
        <v>48</v>
      </c>
      <c r="S4456" s="35">
        <f>'EPD information'!$V$16*Tabell2[[#This Row],[Weight (kg)]]</f>
        <v>3.666E-3</v>
      </c>
      <c r="T4456" s="35" t="str">
        <f>'EPD information'!$W$16</f>
        <v>ND</v>
      </c>
      <c r="U4456" s="35">
        <f>'EPD information'!$X$16*Tabell2[[#This Row],[Weight (kg)]]</f>
        <v>2.444E-3</v>
      </c>
      <c r="V4456" s="35">
        <f>'EPD information'!$Y$16*Tabell2[[#This Row],[Weight (kg)]]</f>
        <v>8.1119999999999998E-2</v>
      </c>
      <c r="W4456" s="35">
        <f>'EPD information'!$Z$16*Tabell2[[#This Row],[Weight (kg)]]</f>
        <v>1.3156000000000002E-4</v>
      </c>
      <c r="X4456" s="35">
        <f>'EPD information'!$AA$16*Tabell2[[#This Row],[Weight (kg)]]</f>
        <v>-0.62919999999999998</v>
      </c>
      <c r="Y4456" s="18">
        <f>'EPD information'!$AB$16*Tabell2[[#This Row],[Weight (kg)]]</f>
        <v>1.7472000000000001</v>
      </c>
      <c r="Z4456" s="18">
        <f>'EPD information'!$AC$16*Tabell2[[#This Row],[Weight (kg)]]</f>
        <v>3.0628000000000002E-2</v>
      </c>
      <c r="AA4456" s="18">
        <f>'EPD information'!$AD$16*Tabell2[[#This Row],[Weight (kg)]]</f>
        <v>3.8324000000000001E-3</v>
      </c>
      <c r="AB4456" s="18" t="s">
        <v>48</v>
      </c>
      <c r="AC4456" s="18">
        <f>'EPD information'!$AF$16*Tabell2[[#This Row],[Weight (kg)]]</f>
        <v>2.418E-3</v>
      </c>
      <c r="AD4456" s="18">
        <f>'EPD information'!$AG$16*Tabell2[[#This Row],[Weight (kg)]]</f>
        <v>8.0600000000000005E-2</v>
      </c>
      <c r="AE4456" s="18">
        <f>'EPD information'!$AH$16*Tabell2[[#This Row],[Weight (kg)]]</f>
        <v>1.2896000000000001E-4</v>
      </c>
      <c r="AF4456" s="21">
        <f>'EPD information'!$AI$16*Tabell2[[#This Row],[Weight (kg)]]</f>
        <v>-0.59799999999999998</v>
      </c>
    </row>
    <row r="4457" spans="1:32" ht="28.5" x14ac:dyDescent="0.2">
      <c r="A4457" s="36" t="s">
        <v>289</v>
      </c>
      <c r="B4457" s="37" t="s">
        <v>290</v>
      </c>
      <c r="C4457" s="38">
        <v>276964</v>
      </c>
      <c r="D4457" s="39">
        <v>7319662769648</v>
      </c>
      <c r="E4457" s="37" t="s">
        <v>46</v>
      </c>
      <c r="F4457" s="40">
        <v>500</v>
      </c>
      <c r="G4457" s="37">
        <v>450</v>
      </c>
      <c r="H4457" s="41">
        <v>2.74</v>
      </c>
      <c r="I4457" s="35">
        <f>'EPD information'!$L$16*Tabell2[[#This Row],[Weight (kg)]]</f>
        <v>9.3434000000000008</v>
      </c>
      <c r="J4457" s="22">
        <f>'EPD information'!$M$16*Tabell2[[#This Row],[Weight (kg)]]</f>
        <v>0.16275600000000001</v>
      </c>
      <c r="K4457" s="22">
        <f>'EPD information'!$N$16*Tabell2[[#This Row],[Weight (kg)]]</f>
        <v>1.9317000000000001E-2</v>
      </c>
      <c r="L4457" s="22">
        <f>'EPD information'!$O$16*Tabell2[[#This Row],[Weight (kg)]]</f>
        <v>0</v>
      </c>
      <c r="M4457" s="22">
        <f>'EPD information'!$P$16*Tabell2[[#This Row],[Weight (kg)]]</f>
        <v>1.2878000000000002E-2</v>
      </c>
      <c r="N4457" s="22">
        <f>'EPD information'!$Q$16*Tabell2[[#This Row],[Weight (kg)]]</f>
        <v>0.42744000000000004</v>
      </c>
      <c r="O4457" s="22">
        <f>'EPD information'!$R$16*Tabell2[[#This Row],[Weight (kg)]]</f>
        <v>6.9322000000000014E-4</v>
      </c>
      <c r="P4457" s="22">
        <f>'EPD information'!$S$16*Tabell2[[#This Row],[Weight (kg)]]</f>
        <v>-3.3154000000000003</v>
      </c>
      <c r="Q4457" s="35">
        <f>'Product specific GWP'!$T$16*Tabell2[[#This Row],[Weight (kg)]]</f>
        <v>0.11973800000000001</v>
      </c>
      <c r="R4457" s="35" t="s">
        <v>48</v>
      </c>
      <c r="S4457" s="35">
        <f>'EPD information'!$V$16*Tabell2[[#This Row],[Weight (kg)]]</f>
        <v>1.9317000000000001E-2</v>
      </c>
      <c r="T4457" s="35" t="str">
        <f>'EPD information'!$W$16</f>
        <v>ND</v>
      </c>
      <c r="U4457" s="35">
        <f>'EPD information'!$X$16*Tabell2[[#This Row],[Weight (kg)]]</f>
        <v>1.2878000000000002E-2</v>
      </c>
      <c r="V4457" s="35">
        <f>'EPD information'!$Y$16*Tabell2[[#This Row],[Weight (kg)]]</f>
        <v>0.42744000000000004</v>
      </c>
      <c r="W4457" s="35">
        <f>'EPD information'!$Z$16*Tabell2[[#This Row],[Weight (kg)]]</f>
        <v>6.9322000000000014E-4</v>
      </c>
      <c r="X4457" s="35">
        <f>'EPD information'!$AA$16*Tabell2[[#This Row],[Weight (kg)]]</f>
        <v>-3.3154000000000003</v>
      </c>
      <c r="Y4457" s="18">
        <f>'EPD information'!$AB$16*Tabell2[[#This Row],[Weight (kg)]]</f>
        <v>9.2064000000000004</v>
      </c>
      <c r="Z4457" s="18">
        <f>'EPD information'!$AC$16*Tabell2[[#This Row],[Weight (kg)]]</f>
        <v>0.161386</v>
      </c>
      <c r="AA4457" s="18">
        <f>'EPD information'!$AD$16*Tabell2[[#This Row],[Weight (kg)]]</f>
        <v>2.0193800000000001E-2</v>
      </c>
      <c r="AB4457" s="18" t="s">
        <v>48</v>
      </c>
      <c r="AC4457" s="18">
        <f>'EPD information'!$AF$16*Tabell2[[#This Row],[Weight (kg)]]</f>
        <v>1.2741000000000001E-2</v>
      </c>
      <c r="AD4457" s="18">
        <f>'EPD information'!$AG$16*Tabell2[[#This Row],[Weight (kg)]]</f>
        <v>0.42470000000000002</v>
      </c>
      <c r="AE4457" s="18">
        <f>'EPD information'!$AH$16*Tabell2[[#This Row],[Weight (kg)]]</f>
        <v>6.7952000000000008E-4</v>
      </c>
      <c r="AF4457" s="21">
        <f>'EPD information'!$AI$16*Tabell2[[#This Row],[Weight (kg)]]</f>
        <v>-3.1509999999999998</v>
      </c>
    </row>
    <row r="4458" spans="1:32" ht="28.5" x14ac:dyDescent="0.2">
      <c r="A4458" s="36" t="s">
        <v>289</v>
      </c>
      <c r="B4458" s="37" t="s">
        <v>290</v>
      </c>
      <c r="C4458" s="38">
        <v>251490</v>
      </c>
      <c r="D4458" s="39">
        <v>7319662514903</v>
      </c>
      <c r="E4458" s="37" t="s">
        <v>46</v>
      </c>
      <c r="F4458" s="40">
        <v>500</v>
      </c>
      <c r="G4458" s="37">
        <v>800</v>
      </c>
      <c r="H4458" s="41">
        <v>6.91</v>
      </c>
      <c r="I4458" s="35">
        <f>'EPD information'!$L$16*Tabell2[[#This Row],[Weight (kg)]]</f>
        <v>23.563100000000002</v>
      </c>
      <c r="J4458" s="22">
        <f>'EPD information'!$M$16*Tabell2[[#This Row],[Weight (kg)]]</f>
        <v>0.41045400000000004</v>
      </c>
      <c r="K4458" s="22">
        <f>'EPD information'!$N$16*Tabell2[[#This Row],[Weight (kg)]]</f>
        <v>4.8715500000000002E-2</v>
      </c>
      <c r="L4458" s="22">
        <f>'EPD information'!$O$16*Tabell2[[#This Row],[Weight (kg)]]</f>
        <v>0</v>
      </c>
      <c r="M4458" s="22">
        <f>'EPD information'!$P$16*Tabell2[[#This Row],[Weight (kg)]]</f>
        <v>3.2476999999999999E-2</v>
      </c>
      <c r="N4458" s="22">
        <f>'EPD information'!$Q$16*Tabell2[[#This Row],[Weight (kg)]]</f>
        <v>1.07796</v>
      </c>
      <c r="O4458" s="22">
        <f>'EPD information'!$R$16*Tabell2[[#This Row],[Weight (kg)]]</f>
        <v>1.7482300000000001E-3</v>
      </c>
      <c r="P4458" s="22">
        <f>'EPD information'!$S$16*Tabell2[[#This Row],[Weight (kg)]]</f>
        <v>-8.3611000000000004</v>
      </c>
      <c r="Q4458" s="35">
        <f>'Product specific GWP'!$T$16*Tabell2[[#This Row],[Weight (kg)]]</f>
        <v>0.30196700000000004</v>
      </c>
      <c r="R4458" s="35" t="s">
        <v>48</v>
      </c>
      <c r="S4458" s="35">
        <f>'EPD information'!$V$16*Tabell2[[#This Row],[Weight (kg)]]</f>
        <v>4.8715500000000002E-2</v>
      </c>
      <c r="T4458" s="35" t="str">
        <f>'EPD information'!$W$16</f>
        <v>ND</v>
      </c>
      <c r="U4458" s="35">
        <f>'EPD information'!$X$16*Tabell2[[#This Row],[Weight (kg)]]</f>
        <v>3.2476999999999999E-2</v>
      </c>
      <c r="V4458" s="35">
        <f>'EPD information'!$Y$16*Tabell2[[#This Row],[Weight (kg)]]</f>
        <v>1.07796</v>
      </c>
      <c r="W4458" s="35">
        <f>'EPD information'!$Z$16*Tabell2[[#This Row],[Weight (kg)]]</f>
        <v>1.7482300000000001E-3</v>
      </c>
      <c r="X4458" s="35">
        <f>'EPD information'!$AA$16*Tabell2[[#This Row],[Weight (kg)]]</f>
        <v>-8.3611000000000004</v>
      </c>
      <c r="Y4458" s="18">
        <f>'EPD information'!$AB$16*Tabell2[[#This Row],[Weight (kg)]]</f>
        <v>23.217600000000001</v>
      </c>
      <c r="Z4458" s="18">
        <f>'EPD information'!$AC$16*Tabell2[[#This Row],[Weight (kg)]]</f>
        <v>0.406999</v>
      </c>
      <c r="AA4458" s="18">
        <f>'EPD information'!$AD$16*Tabell2[[#This Row],[Weight (kg)]]</f>
        <v>5.0926699999999998E-2</v>
      </c>
      <c r="AB4458" s="18" t="s">
        <v>48</v>
      </c>
      <c r="AC4458" s="18">
        <f>'EPD information'!$AF$16*Tabell2[[#This Row],[Weight (kg)]]</f>
        <v>3.21315E-2</v>
      </c>
      <c r="AD4458" s="18">
        <f>'EPD information'!$AG$16*Tabell2[[#This Row],[Weight (kg)]]</f>
        <v>1.0710500000000001</v>
      </c>
      <c r="AE4458" s="18">
        <f>'EPD information'!$AH$16*Tabell2[[#This Row],[Weight (kg)]]</f>
        <v>1.7136800000000002E-3</v>
      </c>
      <c r="AF4458" s="21">
        <f>'EPD information'!$AI$16*Tabell2[[#This Row],[Weight (kg)]]</f>
        <v>-7.9464999999999995</v>
      </c>
    </row>
    <row r="4459" spans="1:32" ht="28.5" x14ac:dyDescent="0.2">
      <c r="A4459" s="36" t="s">
        <v>289</v>
      </c>
      <c r="B4459" s="37" t="s">
        <v>290</v>
      </c>
      <c r="C4459" s="38">
        <v>276949</v>
      </c>
      <c r="D4459" s="39">
        <v>7319662769495</v>
      </c>
      <c r="E4459" s="37" t="s">
        <v>46</v>
      </c>
      <c r="F4459" s="40">
        <v>500</v>
      </c>
      <c r="G4459" s="37">
        <v>80</v>
      </c>
      <c r="H4459" s="41">
        <v>0.32</v>
      </c>
      <c r="I4459" s="35">
        <f>'EPD information'!$L$16*Tabell2[[#This Row],[Weight (kg)]]</f>
        <v>1.0912000000000002</v>
      </c>
      <c r="J4459" s="22">
        <f>'EPD information'!$M$16*Tabell2[[#This Row],[Weight (kg)]]</f>
        <v>1.9008000000000001E-2</v>
      </c>
      <c r="K4459" s="22">
        <f>'EPD information'!$N$16*Tabell2[[#This Row],[Weight (kg)]]</f>
        <v>2.2560000000000002E-3</v>
      </c>
      <c r="L4459" s="22">
        <f>'EPD information'!$O$16*Tabell2[[#This Row],[Weight (kg)]]</f>
        <v>0</v>
      </c>
      <c r="M4459" s="22">
        <f>'EPD information'!$P$16*Tabell2[[#This Row],[Weight (kg)]]</f>
        <v>1.5040000000000001E-3</v>
      </c>
      <c r="N4459" s="22">
        <f>'EPD information'!$Q$16*Tabell2[[#This Row],[Weight (kg)]]</f>
        <v>4.9919999999999999E-2</v>
      </c>
      <c r="O4459" s="22">
        <f>'EPD information'!$R$16*Tabell2[[#This Row],[Weight (kg)]]</f>
        <v>8.0960000000000011E-5</v>
      </c>
      <c r="P4459" s="22">
        <f>'EPD information'!$S$16*Tabell2[[#This Row],[Weight (kg)]]</f>
        <v>-0.38719999999999999</v>
      </c>
      <c r="Q4459" s="35">
        <f>'Product specific GWP'!$T$16*Tabell2[[#This Row],[Weight (kg)]]</f>
        <v>1.3984000000000002E-2</v>
      </c>
      <c r="R4459" s="35" t="s">
        <v>48</v>
      </c>
      <c r="S4459" s="35">
        <f>'EPD information'!$V$16*Tabell2[[#This Row],[Weight (kg)]]</f>
        <v>2.2560000000000002E-3</v>
      </c>
      <c r="T4459" s="35" t="str">
        <f>'EPD information'!$W$16</f>
        <v>ND</v>
      </c>
      <c r="U4459" s="35">
        <f>'EPD information'!$X$16*Tabell2[[#This Row],[Weight (kg)]]</f>
        <v>1.5040000000000001E-3</v>
      </c>
      <c r="V4459" s="35">
        <f>'EPD information'!$Y$16*Tabell2[[#This Row],[Weight (kg)]]</f>
        <v>4.9919999999999999E-2</v>
      </c>
      <c r="W4459" s="35">
        <f>'EPD information'!$Z$16*Tabell2[[#This Row],[Weight (kg)]]</f>
        <v>8.0960000000000011E-5</v>
      </c>
      <c r="X4459" s="35">
        <f>'EPD information'!$AA$16*Tabell2[[#This Row],[Weight (kg)]]</f>
        <v>-0.38719999999999999</v>
      </c>
      <c r="Y4459" s="18">
        <f>'EPD information'!$AB$16*Tabell2[[#This Row],[Weight (kg)]]</f>
        <v>1.0751999999999999</v>
      </c>
      <c r="Z4459" s="18">
        <f>'EPD information'!$AC$16*Tabell2[[#This Row],[Weight (kg)]]</f>
        <v>1.8848E-2</v>
      </c>
      <c r="AA4459" s="18">
        <f>'EPD information'!$AD$16*Tabell2[[#This Row],[Weight (kg)]]</f>
        <v>2.3584000000000001E-3</v>
      </c>
      <c r="AB4459" s="18" t="s">
        <v>48</v>
      </c>
      <c r="AC4459" s="18">
        <f>'EPD information'!$AF$16*Tabell2[[#This Row],[Weight (kg)]]</f>
        <v>1.488E-3</v>
      </c>
      <c r="AD4459" s="18">
        <f>'EPD information'!$AG$16*Tabell2[[#This Row],[Weight (kg)]]</f>
        <v>4.9599999999999998E-2</v>
      </c>
      <c r="AE4459" s="18">
        <f>'EPD information'!$AH$16*Tabell2[[#This Row],[Weight (kg)]]</f>
        <v>7.9359999999999999E-5</v>
      </c>
      <c r="AF4459" s="21">
        <f>'EPD information'!$AI$16*Tabell2[[#This Row],[Weight (kg)]]</f>
        <v>-0.36799999999999999</v>
      </c>
    </row>
    <row r="4460" spans="1:32" ht="28.5" x14ac:dyDescent="0.2">
      <c r="A4460" s="36" t="s">
        <v>289</v>
      </c>
      <c r="B4460" s="37" t="s">
        <v>290</v>
      </c>
      <c r="C4460" s="38">
        <v>251482</v>
      </c>
      <c r="D4460" s="39">
        <v>7319662514828</v>
      </c>
      <c r="E4460" s="37" t="s">
        <v>46</v>
      </c>
      <c r="F4460" s="40">
        <v>500</v>
      </c>
      <c r="G4460" s="37">
        <v>315</v>
      </c>
      <c r="H4460" s="41">
        <v>1.52</v>
      </c>
      <c r="I4460" s="35">
        <f>'EPD information'!$L$16*Tabell2[[#This Row],[Weight (kg)]]</f>
        <v>5.1832000000000003</v>
      </c>
      <c r="J4460" s="22">
        <f>'EPD information'!$M$16*Tabell2[[#This Row],[Weight (kg)]]</f>
        <v>9.0288000000000007E-2</v>
      </c>
      <c r="K4460" s="22">
        <f>'EPD information'!$N$16*Tabell2[[#This Row],[Weight (kg)]]</f>
        <v>1.0716E-2</v>
      </c>
      <c r="L4460" s="22">
        <f>'EPD information'!$O$16*Tabell2[[#This Row],[Weight (kg)]]</f>
        <v>0</v>
      </c>
      <c r="M4460" s="22">
        <f>'EPD information'!$P$16*Tabell2[[#This Row],[Weight (kg)]]</f>
        <v>7.1440000000000002E-3</v>
      </c>
      <c r="N4460" s="22">
        <f>'EPD information'!$Q$16*Tabell2[[#This Row],[Weight (kg)]]</f>
        <v>0.23712</v>
      </c>
      <c r="O4460" s="22">
        <f>'EPD information'!$R$16*Tabell2[[#This Row],[Weight (kg)]]</f>
        <v>3.8456000000000005E-4</v>
      </c>
      <c r="P4460" s="22">
        <f>'EPD information'!$S$16*Tabell2[[#This Row],[Weight (kg)]]</f>
        <v>-1.8391999999999999</v>
      </c>
      <c r="Q4460" s="35">
        <f>'Product specific GWP'!$T$16*Tabell2[[#This Row],[Weight (kg)]]</f>
        <v>6.6424000000000011E-2</v>
      </c>
      <c r="R4460" s="35" t="s">
        <v>48</v>
      </c>
      <c r="S4460" s="35">
        <f>'EPD information'!$V$16*Tabell2[[#This Row],[Weight (kg)]]</f>
        <v>1.0716E-2</v>
      </c>
      <c r="T4460" s="35" t="str">
        <f>'EPD information'!$W$16</f>
        <v>ND</v>
      </c>
      <c r="U4460" s="35">
        <f>'EPD information'!$X$16*Tabell2[[#This Row],[Weight (kg)]]</f>
        <v>7.1440000000000002E-3</v>
      </c>
      <c r="V4460" s="35">
        <f>'EPD information'!$Y$16*Tabell2[[#This Row],[Weight (kg)]]</f>
        <v>0.23712</v>
      </c>
      <c r="W4460" s="35">
        <f>'EPD information'!$Z$16*Tabell2[[#This Row],[Weight (kg)]]</f>
        <v>3.8456000000000005E-4</v>
      </c>
      <c r="X4460" s="35">
        <f>'EPD information'!$AA$16*Tabell2[[#This Row],[Weight (kg)]]</f>
        <v>-1.8391999999999999</v>
      </c>
      <c r="Y4460" s="18">
        <f>'EPD information'!$AB$16*Tabell2[[#This Row],[Weight (kg)]]</f>
        <v>5.1071999999999997</v>
      </c>
      <c r="Z4460" s="18">
        <f>'EPD information'!$AC$16*Tabell2[[#This Row],[Weight (kg)]]</f>
        <v>8.9527999999999996E-2</v>
      </c>
      <c r="AA4460" s="18">
        <f>'EPD information'!$AD$16*Tabell2[[#This Row],[Weight (kg)]]</f>
        <v>1.12024E-2</v>
      </c>
      <c r="AB4460" s="18" t="s">
        <v>48</v>
      </c>
      <c r="AC4460" s="18">
        <f>'EPD information'!$AF$16*Tabell2[[#This Row],[Weight (kg)]]</f>
        <v>7.0679999999999996E-3</v>
      </c>
      <c r="AD4460" s="18">
        <f>'EPD information'!$AG$16*Tabell2[[#This Row],[Weight (kg)]]</f>
        <v>0.2356</v>
      </c>
      <c r="AE4460" s="18">
        <f>'EPD information'!$AH$16*Tabell2[[#This Row],[Weight (kg)]]</f>
        <v>3.7696000000000002E-4</v>
      </c>
      <c r="AF4460" s="21">
        <f>'EPD information'!$AI$16*Tabell2[[#This Row],[Weight (kg)]]</f>
        <v>-1.7479999999999998</v>
      </c>
    </row>
    <row r="4461" spans="1:32" ht="28.5" x14ac:dyDescent="0.2">
      <c r="A4461" s="36" t="s">
        <v>289</v>
      </c>
      <c r="B4461" s="37" t="s">
        <v>290</v>
      </c>
      <c r="C4461" s="38">
        <v>276948</v>
      </c>
      <c r="D4461" s="39">
        <v>7319662769488</v>
      </c>
      <c r="E4461" s="37" t="s">
        <v>46</v>
      </c>
      <c r="F4461" s="40">
        <v>500</v>
      </c>
      <c r="G4461" s="37">
        <v>63</v>
      </c>
      <c r="H4461" s="41">
        <v>0.31</v>
      </c>
      <c r="I4461" s="35">
        <f>'EPD information'!$L$16*Tabell2[[#This Row],[Weight (kg)]]</f>
        <v>1.0570999999999999</v>
      </c>
      <c r="J4461" s="22">
        <f>'EPD information'!$M$16*Tabell2[[#This Row],[Weight (kg)]]</f>
        <v>1.8414E-2</v>
      </c>
      <c r="K4461" s="22">
        <f>'EPD information'!$N$16*Tabell2[[#This Row],[Weight (kg)]]</f>
        <v>2.1854999999999999E-3</v>
      </c>
      <c r="L4461" s="22">
        <f>'EPD information'!$O$16*Tabell2[[#This Row],[Weight (kg)]]</f>
        <v>0</v>
      </c>
      <c r="M4461" s="22">
        <f>'EPD information'!$P$16*Tabell2[[#This Row],[Weight (kg)]]</f>
        <v>1.457E-3</v>
      </c>
      <c r="N4461" s="22">
        <f>'EPD information'!$Q$16*Tabell2[[#This Row],[Weight (kg)]]</f>
        <v>4.836E-2</v>
      </c>
      <c r="O4461" s="22">
        <f>'EPD information'!$R$16*Tabell2[[#This Row],[Weight (kg)]]</f>
        <v>7.8430000000000006E-5</v>
      </c>
      <c r="P4461" s="22">
        <f>'EPD information'!$S$16*Tabell2[[#This Row],[Weight (kg)]]</f>
        <v>-0.37509999999999999</v>
      </c>
      <c r="Q4461" s="35">
        <f>'Product specific GWP'!$T$16*Tabell2[[#This Row],[Weight (kg)]]</f>
        <v>1.3547E-2</v>
      </c>
      <c r="R4461" s="35" t="s">
        <v>48</v>
      </c>
      <c r="S4461" s="35">
        <f>'EPD information'!$V$16*Tabell2[[#This Row],[Weight (kg)]]</f>
        <v>2.1854999999999999E-3</v>
      </c>
      <c r="T4461" s="35" t="str">
        <f>'EPD information'!$W$16</f>
        <v>ND</v>
      </c>
      <c r="U4461" s="35">
        <f>'EPD information'!$X$16*Tabell2[[#This Row],[Weight (kg)]]</f>
        <v>1.457E-3</v>
      </c>
      <c r="V4461" s="35">
        <f>'EPD information'!$Y$16*Tabell2[[#This Row],[Weight (kg)]]</f>
        <v>4.836E-2</v>
      </c>
      <c r="W4461" s="35">
        <f>'EPD information'!$Z$16*Tabell2[[#This Row],[Weight (kg)]]</f>
        <v>7.8430000000000006E-5</v>
      </c>
      <c r="X4461" s="35">
        <f>'EPD information'!$AA$16*Tabell2[[#This Row],[Weight (kg)]]</f>
        <v>-0.37509999999999999</v>
      </c>
      <c r="Y4461" s="18">
        <f>'EPD information'!$AB$16*Tabell2[[#This Row],[Weight (kg)]]</f>
        <v>1.0415999999999999</v>
      </c>
      <c r="Z4461" s="18">
        <f>'EPD information'!$AC$16*Tabell2[[#This Row],[Weight (kg)]]</f>
        <v>1.8259000000000001E-2</v>
      </c>
      <c r="AA4461" s="18">
        <f>'EPD information'!$AD$16*Tabell2[[#This Row],[Weight (kg)]]</f>
        <v>2.2846999999999998E-3</v>
      </c>
      <c r="AB4461" s="18" t="s">
        <v>48</v>
      </c>
      <c r="AC4461" s="18">
        <f>'EPD information'!$AF$16*Tabell2[[#This Row],[Weight (kg)]]</f>
        <v>1.4414999999999999E-3</v>
      </c>
      <c r="AD4461" s="18">
        <f>'EPD information'!$AG$16*Tabell2[[#This Row],[Weight (kg)]]</f>
        <v>4.8050000000000002E-2</v>
      </c>
      <c r="AE4461" s="18">
        <f>'EPD information'!$AH$16*Tabell2[[#This Row],[Weight (kg)]]</f>
        <v>7.6880000000000009E-5</v>
      </c>
      <c r="AF4461" s="21">
        <f>'EPD information'!$AI$16*Tabell2[[#This Row],[Weight (kg)]]</f>
        <v>-0.35649999999999998</v>
      </c>
    </row>
    <row r="4462" spans="1:32" ht="28.5" x14ac:dyDescent="0.2">
      <c r="A4462" s="36" t="s">
        <v>289</v>
      </c>
      <c r="B4462" s="37" t="s">
        <v>290</v>
      </c>
      <c r="C4462" s="38">
        <v>276951</v>
      </c>
      <c r="D4462" s="39">
        <v>7319662769518</v>
      </c>
      <c r="E4462" s="37" t="s">
        <v>46</v>
      </c>
      <c r="F4462" s="40">
        <v>500</v>
      </c>
      <c r="G4462" s="37">
        <v>112</v>
      </c>
      <c r="H4462" s="41">
        <v>0.34</v>
      </c>
      <c r="I4462" s="35">
        <f>'EPD information'!$L$16*Tabell2[[#This Row],[Weight (kg)]]</f>
        <v>1.1594000000000002</v>
      </c>
      <c r="J4462" s="22">
        <f>'EPD information'!$M$16*Tabell2[[#This Row],[Weight (kg)]]</f>
        <v>2.0196000000000002E-2</v>
      </c>
      <c r="K4462" s="22">
        <f>'EPD information'!$N$16*Tabell2[[#This Row],[Weight (kg)]]</f>
        <v>2.3970000000000003E-3</v>
      </c>
      <c r="L4462" s="22">
        <f>'EPD information'!$O$16*Tabell2[[#This Row],[Weight (kg)]]</f>
        <v>0</v>
      </c>
      <c r="M4462" s="22">
        <f>'EPD information'!$P$16*Tabell2[[#This Row],[Weight (kg)]]</f>
        <v>1.5980000000000002E-3</v>
      </c>
      <c r="N4462" s="22">
        <f>'EPD information'!$Q$16*Tabell2[[#This Row],[Weight (kg)]]</f>
        <v>5.3040000000000004E-2</v>
      </c>
      <c r="O4462" s="22">
        <f>'EPD information'!$R$16*Tabell2[[#This Row],[Weight (kg)]]</f>
        <v>8.602000000000002E-5</v>
      </c>
      <c r="P4462" s="22">
        <f>'EPD information'!$S$16*Tabell2[[#This Row],[Weight (kg)]]</f>
        <v>-0.41140000000000004</v>
      </c>
      <c r="Q4462" s="35">
        <f>'Product specific GWP'!$T$16*Tabell2[[#This Row],[Weight (kg)]]</f>
        <v>1.4858000000000001E-2</v>
      </c>
      <c r="R4462" s="35" t="s">
        <v>48</v>
      </c>
      <c r="S4462" s="35">
        <f>'EPD information'!$V$16*Tabell2[[#This Row],[Weight (kg)]]</f>
        <v>2.3970000000000003E-3</v>
      </c>
      <c r="T4462" s="35" t="str">
        <f>'EPD information'!$W$16</f>
        <v>ND</v>
      </c>
      <c r="U4462" s="35">
        <f>'EPD information'!$X$16*Tabell2[[#This Row],[Weight (kg)]]</f>
        <v>1.5980000000000002E-3</v>
      </c>
      <c r="V4462" s="35">
        <f>'EPD information'!$Y$16*Tabell2[[#This Row],[Weight (kg)]]</f>
        <v>5.3040000000000004E-2</v>
      </c>
      <c r="W4462" s="35">
        <f>'EPD information'!$Z$16*Tabell2[[#This Row],[Weight (kg)]]</f>
        <v>8.602000000000002E-5</v>
      </c>
      <c r="X4462" s="35">
        <f>'EPD information'!$AA$16*Tabell2[[#This Row],[Weight (kg)]]</f>
        <v>-0.41140000000000004</v>
      </c>
      <c r="Y4462" s="18">
        <f>'EPD information'!$AB$16*Tabell2[[#This Row],[Weight (kg)]]</f>
        <v>1.1424000000000001</v>
      </c>
      <c r="Z4462" s="18">
        <f>'EPD information'!$AC$16*Tabell2[[#This Row],[Weight (kg)]]</f>
        <v>2.0026000000000002E-2</v>
      </c>
      <c r="AA4462" s="18">
        <f>'EPD information'!$AD$16*Tabell2[[#This Row],[Weight (kg)]]</f>
        <v>2.5058000000000003E-3</v>
      </c>
      <c r="AB4462" s="18" t="s">
        <v>48</v>
      </c>
      <c r="AC4462" s="18">
        <f>'EPD information'!$AF$16*Tabell2[[#This Row],[Weight (kg)]]</f>
        <v>1.5809999999999999E-3</v>
      </c>
      <c r="AD4462" s="18">
        <f>'EPD information'!$AG$16*Tabell2[[#This Row],[Weight (kg)]]</f>
        <v>5.2700000000000004E-2</v>
      </c>
      <c r="AE4462" s="18">
        <f>'EPD information'!$AH$16*Tabell2[[#This Row],[Weight (kg)]]</f>
        <v>8.4320000000000006E-5</v>
      </c>
      <c r="AF4462" s="21">
        <f>'EPD information'!$AI$16*Tabell2[[#This Row],[Weight (kg)]]</f>
        <v>-0.39100000000000001</v>
      </c>
    </row>
    <row r="4463" spans="1:32" ht="28.5" x14ac:dyDescent="0.2">
      <c r="A4463" s="36" t="s">
        <v>289</v>
      </c>
      <c r="B4463" s="37" t="s">
        <v>290</v>
      </c>
      <c r="C4463" s="38">
        <v>276953</v>
      </c>
      <c r="D4463" s="39">
        <v>7319662769532</v>
      </c>
      <c r="E4463" s="37" t="s">
        <v>46</v>
      </c>
      <c r="F4463" s="40">
        <v>500</v>
      </c>
      <c r="G4463" s="37">
        <v>140</v>
      </c>
      <c r="H4463" s="41">
        <v>0.43</v>
      </c>
      <c r="I4463" s="35">
        <f>'EPD information'!$L$16*Tabell2[[#This Row],[Weight (kg)]]</f>
        <v>1.4662999999999999</v>
      </c>
      <c r="J4463" s="22">
        <f>'EPD information'!$M$16*Tabell2[[#This Row],[Weight (kg)]]</f>
        <v>2.5541999999999999E-2</v>
      </c>
      <c r="K4463" s="22">
        <f>'EPD information'!$N$16*Tabell2[[#This Row],[Weight (kg)]]</f>
        <v>3.0314999999999999E-3</v>
      </c>
      <c r="L4463" s="22">
        <f>'EPD information'!$O$16*Tabell2[[#This Row],[Weight (kg)]]</f>
        <v>0</v>
      </c>
      <c r="M4463" s="22">
        <f>'EPD information'!$P$16*Tabell2[[#This Row],[Weight (kg)]]</f>
        <v>2.0210000000000002E-3</v>
      </c>
      <c r="N4463" s="22">
        <f>'EPD information'!$Q$16*Tabell2[[#This Row],[Weight (kg)]]</f>
        <v>6.7080000000000001E-2</v>
      </c>
      <c r="O4463" s="22">
        <f>'EPD information'!$R$16*Tabell2[[#This Row],[Weight (kg)]]</f>
        <v>1.0879000000000001E-4</v>
      </c>
      <c r="P4463" s="22">
        <f>'EPD information'!$S$16*Tabell2[[#This Row],[Weight (kg)]]</f>
        <v>-0.52029999999999998</v>
      </c>
      <c r="Q4463" s="35">
        <f>'Product specific GWP'!$T$16*Tabell2[[#This Row],[Weight (kg)]]</f>
        <v>1.8791000000000002E-2</v>
      </c>
      <c r="R4463" s="35" t="s">
        <v>48</v>
      </c>
      <c r="S4463" s="35">
        <f>'EPD information'!$V$16*Tabell2[[#This Row],[Weight (kg)]]</f>
        <v>3.0314999999999999E-3</v>
      </c>
      <c r="T4463" s="35" t="str">
        <f>'EPD information'!$W$16</f>
        <v>ND</v>
      </c>
      <c r="U4463" s="35">
        <f>'EPD information'!$X$16*Tabell2[[#This Row],[Weight (kg)]]</f>
        <v>2.0210000000000002E-3</v>
      </c>
      <c r="V4463" s="35">
        <f>'EPD information'!$Y$16*Tabell2[[#This Row],[Weight (kg)]]</f>
        <v>6.7080000000000001E-2</v>
      </c>
      <c r="W4463" s="35">
        <f>'EPD information'!$Z$16*Tabell2[[#This Row],[Weight (kg)]]</f>
        <v>1.0879000000000001E-4</v>
      </c>
      <c r="X4463" s="35">
        <f>'EPD information'!$AA$16*Tabell2[[#This Row],[Weight (kg)]]</f>
        <v>-0.52029999999999998</v>
      </c>
      <c r="Y4463" s="18">
        <f>'EPD information'!$AB$16*Tabell2[[#This Row],[Weight (kg)]]</f>
        <v>1.4447999999999999</v>
      </c>
      <c r="Z4463" s="18">
        <f>'EPD information'!$AC$16*Tabell2[[#This Row],[Weight (kg)]]</f>
        <v>2.5326999999999999E-2</v>
      </c>
      <c r="AA4463" s="18">
        <f>'EPD information'!$AD$16*Tabell2[[#This Row],[Weight (kg)]]</f>
        <v>3.1690999999999998E-3</v>
      </c>
      <c r="AB4463" s="18" t="s">
        <v>48</v>
      </c>
      <c r="AC4463" s="18">
        <f>'EPD information'!$AF$16*Tabell2[[#This Row],[Weight (kg)]]</f>
        <v>1.9995E-3</v>
      </c>
      <c r="AD4463" s="18">
        <f>'EPD information'!$AG$16*Tabell2[[#This Row],[Weight (kg)]]</f>
        <v>6.6650000000000001E-2</v>
      </c>
      <c r="AE4463" s="18">
        <f>'EPD information'!$AH$16*Tabell2[[#This Row],[Weight (kg)]]</f>
        <v>1.0664000000000001E-4</v>
      </c>
      <c r="AF4463" s="21">
        <f>'EPD information'!$AI$16*Tabell2[[#This Row],[Weight (kg)]]</f>
        <v>-0.49449999999999994</v>
      </c>
    </row>
    <row r="4464" spans="1:32" ht="28.5" x14ac:dyDescent="0.2">
      <c r="A4464" s="36" t="s">
        <v>289</v>
      </c>
      <c r="B4464" s="37" t="s">
        <v>290</v>
      </c>
      <c r="C4464" s="38">
        <v>776223</v>
      </c>
      <c r="D4464" s="39">
        <v>7319667762231</v>
      </c>
      <c r="E4464" s="37" t="s">
        <v>46</v>
      </c>
      <c r="F4464" s="40">
        <v>500</v>
      </c>
      <c r="G4464" s="37">
        <v>150</v>
      </c>
      <c r="H4464" s="41">
        <v>0.48</v>
      </c>
      <c r="I4464" s="35">
        <f>'EPD information'!$L$16*Tabell2[[#This Row],[Weight (kg)]]</f>
        <v>1.6368</v>
      </c>
      <c r="J4464" s="22">
        <f>'EPD information'!$M$16*Tabell2[[#This Row],[Weight (kg)]]</f>
        <v>2.8511999999999999E-2</v>
      </c>
      <c r="K4464" s="22">
        <f>'EPD information'!$N$16*Tabell2[[#This Row],[Weight (kg)]]</f>
        <v>3.3839999999999999E-3</v>
      </c>
      <c r="L4464" s="22">
        <f>'EPD information'!$O$16*Tabell2[[#This Row],[Weight (kg)]]</f>
        <v>0</v>
      </c>
      <c r="M4464" s="22">
        <f>'EPD information'!$P$16*Tabell2[[#This Row],[Weight (kg)]]</f>
        <v>2.2560000000000002E-3</v>
      </c>
      <c r="N4464" s="22">
        <f>'EPD information'!$Q$16*Tabell2[[#This Row],[Weight (kg)]]</f>
        <v>7.4880000000000002E-2</v>
      </c>
      <c r="O4464" s="22">
        <f>'EPD information'!$R$16*Tabell2[[#This Row],[Weight (kg)]]</f>
        <v>1.2144E-4</v>
      </c>
      <c r="P4464" s="22">
        <f>'EPD information'!$S$16*Tabell2[[#This Row],[Weight (kg)]]</f>
        <v>-0.58079999999999998</v>
      </c>
      <c r="Q4464" s="35">
        <f>'Product specific GWP'!$T$16*Tabell2[[#This Row],[Weight (kg)]]</f>
        <v>2.0976000000000002E-2</v>
      </c>
      <c r="R4464" s="35" t="s">
        <v>48</v>
      </c>
      <c r="S4464" s="35">
        <f>'EPD information'!$V$16*Tabell2[[#This Row],[Weight (kg)]]</f>
        <v>3.3839999999999999E-3</v>
      </c>
      <c r="T4464" s="35" t="str">
        <f>'EPD information'!$W$16</f>
        <v>ND</v>
      </c>
      <c r="U4464" s="35">
        <f>'EPD information'!$X$16*Tabell2[[#This Row],[Weight (kg)]]</f>
        <v>2.2560000000000002E-3</v>
      </c>
      <c r="V4464" s="35">
        <f>'EPD information'!$Y$16*Tabell2[[#This Row],[Weight (kg)]]</f>
        <v>7.4880000000000002E-2</v>
      </c>
      <c r="W4464" s="35">
        <f>'EPD information'!$Z$16*Tabell2[[#This Row],[Weight (kg)]]</f>
        <v>1.2144E-4</v>
      </c>
      <c r="X4464" s="35">
        <f>'EPD information'!$AA$16*Tabell2[[#This Row],[Weight (kg)]]</f>
        <v>-0.58079999999999998</v>
      </c>
      <c r="Y4464" s="18">
        <f>'EPD information'!$AB$16*Tabell2[[#This Row],[Weight (kg)]]</f>
        <v>1.6127999999999998</v>
      </c>
      <c r="Z4464" s="18">
        <f>'EPD information'!$AC$16*Tabell2[[#This Row],[Weight (kg)]]</f>
        <v>2.8271999999999999E-2</v>
      </c>
      <c r="AA4464" s="18">
        <f>'EPD information'!$AD$16*Tabell2[[#This Row],[Weight (kg)]]</f>
        <v>3.5375999999999997E-3</v>
      </c>
      <c r="AB4464" s="18" t="s">
        <v>48</v>
      </c>
      <c r="AC4464" s="18">
        <f>'EPD information'!$AF$16*Tabell2[[#This Row],[Weight (kg)]]</f>
        <v>2.2319999999999996E-3</v>
      </c>
      <c r="AD4464" s="18">
        <f>'EPD information'!$AG$16*Tabell2[[#This Row],[Weight (kg)]]</f>
        <v>7.4399999999999994E-2</v>
      </c>
      <c r="AE4464" s="18">
        <f>'EPD information'!$AH$16*Tabell2[[#This Row],[Weight (kg)]]</f>
        <v>1.1904E-4</v>
      </c>
      <c r="AF4464" s="21">
        <f>'EPD information'!$AI$16*Tabell2[[#This Row],[Weight (kg)]]</f>
        <v>-0.55199999999999994</v>
      </c>
    </row>
    <row r="4465" spans="1:32" ht="28.5" x14ac:dyDescent="0.2">
      <c r="A4465" s="36" t="s">
        <v>289</v>
      </c>
      <c r="B4465" s="37" t="s">
        <v>290</v>
      </c>
      <c r="C4465" s="38">
        <v>276956</v>
      </c>
      <c r="D4465" s="39">
        <v>7319662769563</v>
      </c>
      <c r="E4465" s="37" t="s">
        <v>46</v>
      </c>
      <c r="F4465" s="40">
        <v>500</v>
      </c>
      <c r="G4465" s="37">
        <v>180</v>
      </c>
      <c r="H4465" s="41">
        <v>0.6</v>
      </c>
      <c r="I4465" s="35">
        <f>'EPD information'!$L$16*Tabell2[[#This Row],[Weight (kg)]]</f>
        <v>2.0459999999999998</v>
      </c>
      <c r="J4465" s="22">
        <f>'EPD information'!$M$16*Tabell2[[#This Row],[Weight (kg)]]</f>
        <v>3.5639999999999998E-2</v>
      </c>
      <c r="K4465" s="22">
        <f>'EPD information'!$N$16*Tabell2[[#This Row],[Weight (kg)]]</f>
        <v>4.2299999999999994E-3</v>
      </c>
      <c r="L4465" s="22">
        <f>'EPD information'!$O$16*Tabell2[[#This Row],[Weight (kg)]]</f>
        <v>0</v>
      </c>
      <c r="M4465" s="22">
        <f>'EPD information'!$P$16*Tabell2[[#This Row],[Weight (kg)]]</f>
        <v>2.82E-3</v>
      </c>
      <c r="N4465" s="22">
        <f>'EPD information'!$Q$16*Tabell2[[#This Row],[Weight (kg)]]</f>
        <v>9.3600000000000003E-2</v>
      </c>
      <c r="O4465" s="22">
        <f>'EPD information'!$R$16*Tabell2[[#This Row],[Weight (kg)]]</f>
        <v>1.518E-4</v>
      </c>
      <c r="P4465" s="22">
        <f>'EPD information'!$S$16*Tabell2[[#This Row],[Weight (kg)]]</f>
        <v>-0.72599999999999998</v>
      </c>
      <c r="Q4465" s="35">
        <f>'Product specific GWP'!$T$16*Tabell2[[#This Row],[Weight (kg)]]</f>
        <v>2.622E-2</v>
      </c>
      <c r="R4465" s="35" t="s">
        <v>48</v>
      </c>
      <c r="S4465" s="35">
        <f>'EPD information'!$V$16*Tabell2[[#This Row],[Weight (kg)]]</f>
        <v>4.2299999999999994E-3</v>
      </c>
      <c r="T4465" s="35" t="str">
        <f>'EPD information'!$W$16</f>
        <v>ND</v>
      </c>
      <c r="U4465" s="35">
        <f>'EPD information'!$X$16*Tabell2[[#This Row],[Weight (kg)]]</f>
        <v>2.82E-3</v>
      </c>
      <c r="V4465" s="35">
        <f>'EPD information'!$Y$16*Tabell2[[#This Row],[Weight (kg)]]</f>
        <v>9.3600000000000003E-2</v>
      </c>
      <c r="W4465" s="35">
        <f>'EPD information'!$Z$16*Tabell2[[#This Row],[Weight (kg)]]</f>
        <v>1.518E-4</v>
      </c>
      <c r="X4465" s="35">
        <f>'EPD information'!$AA$16*Tabell2[[#This Row],[Weight (kg)]]</f>
        <v>-0.72599999999999998</v>
      </c>
      <c r="Y4465" s="18">
        <f>'EPD information'!$AB$16*Tabell2[[#This Row],[Weight (kg)]]</f>
        <v>2.016</v>
      </c>
      <c r="Z4465" s="18">
        <f>'EPD information'!$AC$16*Tabell2[[#This Row],[Weight (kg)]]</f>
        <v>3.5339999999999996E-2</v>
      </c>
      <c r="AA4465" s="18">
        <f>'EPD information'!$AD$16*Tabell2[[#This Row],[Weight (kg)]]</f>
        <v>4.4219999999999997E-3</v>
      </c>
      <c r="AB4465" s="18" t="s">
        <v>48</v>
      </c>
      <c r="AC4465" s="18">
        <f>'EPD information'!$AF$16*Tabell2[[#This Row],[Weight (kg)]]</f>
        <v>2.7899999999999995E-3</v>
      </c>
      <c r="AD4465" s="18">
        <f>'EPD information'!$AG$16*Tabell2[[#This Row],[Weight (kg)]]</f>
        <v>9.2999999999999999E-2</v>
      </c>
      <c r="AE4465" s="18">
        <f>'EPD information'!$AH$16*Tabell2[[#This Row],[Weight (kg)]]</f>
        <v>1.4880000000000001E-4</v>
      </c>
      <c r="AF4465" s="21">
        <f>'EPD information'!$AI$16*Tabell2[[#This Row],[Weight (kg)]]</f>
        <v>-0.69</v>
      </c>
    </row>
    <row r="4466" spans="1:32" ht="28.5" x14ac:dyDescent="0.2">
      <c r="A4466" s="36" t="s">
        <v>289</v>
      </c>
      <c r="B4466" s="37" t="s">
        <v>290</v>
      </c>
      <c r="C4466" s="38">
        <v>776224</v>
      </c>
      <c r="D4466" s="39">
        <v>7319667762248</v>
      </c>
      <c r="E4466" s="37" t="s">
        <v>46</v>
      </c>
      <c r="F4466" s="40">
        <v>500</v>
      </c>
      <c r="G4466" s="37">
        <v>224</v>
      </c>
      <c r="H4466" s="41">
        <v>0.86</v>
      </c>
      <c r="I4466" s="35">
        <f>'EPD information'!$L$16*Tabell2[[#This Row],[Weight (kg)]]</f>
        <v>2.9325999999999999</v>
      </c>
      <c r="J4466" s="22">
        <f>'EPD information'!$M$16*Tabell2[[#This Row],[Weight (kg)]]</f>
        <v>5.1083999999999997E-2</v>
      </c>
      <c r="K4466" s="22">
        <f>'EPD information'!$N$16*Tabell2[[#This Row],[Weight (kg)]]</f>
        <v>6.0629999999999998E-3</v>
      </c>
      <c r="L4466" s="22">
        <f>'EPD information'!$O$16*Tabell2[[#This Row],[Weight (kg)]]</f>
        <v>0</v>
      </c>
      <c r="M4466" s="22">
        <f>'EPD information'!$P$16*Tabell2[[#This Row],[Weight (kg)]]</f>
        <v>4.0420000000000005E-3</v>
      </c>
      <c r="N4466" s="22">
        <f>'EPD information'!$Q$16*Tabell2[[#This Row],[Weight (kg)]]</f>
        <v>0.13416</v>
      </c>
      <c r="O4466" s="22">
        <f>'EPD information'!$R$16*Tabell2[[#This Row],[Weight (kg)]]</f>
        <v>2.1758000000000001E-4</v>
      </c>
      <c r="P4466" s="22">
        <f>'EPD information'!$S$16*Tabell2[[#This Row],[Weight (kg)]]</f>
        <v>-1.0406</v>
      </c>
      <c r="Q4466" s="35">
        <f>'Product specific GWP'!$T$16*Tabell2[[#This Row],[Weight (kg)]]</f>
        <v>3.7582000000000004E-2</v>
      </c>
      <c r="R4466" s="35" t="s">
        <v>48</v>
      </c>
      <c r="S4466" s="35">
        <f>'EPD information'!$V$16*Tabell2[[#This Row],[Weight (kg)]]</f>
        <v>6.0629999999999998E-3</v>
      </c>
      <c r="T4466" s="35" t="str">
        <f>'EPD information'!$W$16</f>
        <v>ND</v>
      </c>
      <c r="U4466" s="35">
        <f>'EPD information'!$X$16*Tabell2[[#This Row],[Weight (kg)]]</f>
        <v>4.0420000000000005E-3</v>
      </c>
      <c r="V4466" s="35">
        <f>'EPD information'!$Y$16*Tabell2[[#This Row],[Weight (kg)]]</f>
        <v>0.13416</v>
      </c>
      <c r="W4466" s="35">
        <f>'EPD information'!$Z$16*Tabell2[[#This Row],[Weight (kg)]]</f>
        <v>2.1758000000000001E-4</v>
      </c>
      <c r="X4466" s="35">
        <f>'EPD information'!$AA$16*Tabell2[[#This Row],[Weight (kg)]]</f>
        <v>-1.0406</v>
      </c>
      <c r="Y4466" s="18">
        <f>'EPD information'!$AB$16*Tabell2[[#This Row],[Weight (kg)]]</f>
        <v>2.8895999999999997</v>
      </c>
      <c r="Z4466" s="18">
        <f>'EPD information'!$AC$16*Tabell2[[#This Row],[Weight (kg)]]</f>
        <v>5.0653999999999998E-2</v>
      </c>
      <c r="AA4466" s="18">
        <f>'EPD information'!$AD$16*Tabell2[[#This Row],[Weight (kg)]]</f>
        <v>6.3381999999999996E-3</v>
      </c>
      <c r="AB4466" s="18" t="s">
        <v>48</v>
      </c>
      <c r="AC4466" s="18">
        <f>'EPD information'!$AF$16*Tabell2[[#This Row],[Weight (kg)]]</f>
        <v>3.999E-3</v>
      </c>
      <c r="AD4466" s="18">
        <f>'EPD information'!$AG$16*Tabell2[[#This Row],[Weight (kg)]]</f>
        <v>0.1333</v>
      </c>
      <c r="AE4466" s="18">
        <f>'EPD information'!$AH$16*Tabell2[[#This Row],[Weight (kg)]]</f>
        <v>2.1328000000000002E-4</v>
      </c>
      <c r="AF4466" s="21">
        <f>'EPD information'!$AI$16*Tabell2[[#This Row],[Weight (kg)]]</f>
        <v>-0.98899999999999988</v>
      </c>
    </row>
    <row r="4467" spans="1:32" ht="28.5" x14ac:dyDescent="0.2">
      <c r="A4467" s="36" t="s">
        <v>289</v>
      </c>
      <c r="B4467" s="37" t="s">
        <v>290</v>
      </c>
      <c r="C4467" s="38">
        <v>276950</v>
      </c>
      <c r="D4467" s="39">
        <v>7319662769501</v>
      </c>
      <c r="E4467" s="37" t="s">
        <v>46</v>
      </c>
      <c r="F4467" s="40">
        <v>500</v>
      </c>
      <c r="G4467" s="37">
        <v>100</v>
      </c>
      <c r="H4467" s="41">
        <v>1.0550999999999999</v>
      </c>
      <c r="I4467" s="35">
        <f>'EPD information'!$L$16*Tabell2[[#This Row],[Weight (kg)]]</f>
        <v>3.5978909999999997</v>
      </c>
      <c r="J4467" s="22">
        <f>'EPD information'!$M$16*Tabell2[[#This Row],[Weight (kg)]]</f>
        <v>6.2672939999999996E-2</v>
      </c>
      <c r="K4467" s="22">
        <f>'EPD information'!$N$16*Tabell2[[#This Row],[Weight (kg)]]</f>
        <v>7.4384549999999992E-3</v>
      </c>
      <c r="L4467" s="22">
        <f>'EPD information'!$O$16*Tabell2[[#This Row],[Weight (kg)]]</f>
        <v>0</v>
      </c>
      <c r="M4467" s="22">
        <f>'EPD information'!$P$16*Tabell2[[#This Row],[Weight (kg)]]</f>
        <v>4.95897E-3</v>
      </c>
      <c r="N4467" s="22">
        <f>'EPD information'!$Q$16*Tabell2[[#This Row],[Weight (kg)]]</f>
        <v>0.16459559999999998</v>
      </c>
      <c r="O4467" s="22">
        <f>'EPD information'!$R$16*Tabell2[[#This Row],[Weight (kg)]]</f>
        <v>2.6694030000000001E-4</v>
      </c>
      <c r="P4467" s="22">
        <f>'EPD information'!$S$16*Tabell2[[#This Row],[Weight (kg)]]</f>
        <v>-1.2766709999999999</v>
      </c>
      <c r="Q4467" s="35">
        <f>'Product specific GWP'!$T$16*Tabell2[[#This Row],[Weight (kg)]]</f>
        <v>4.6107870000000002E-2</v>
      </c>
      <c r="R4467" s="35" t="s">
        <v>48</v>
      </c>
      <c r="S4467" s="35">
        <f>'EPD information'!$V$16*Tabell2[[#This Row],[Weight (kg)]]</f>
        <v>7.4384549999999992E-3</v>
      </c>
      <c r="T4467" s="35" t="str">
        <f>'EPD information'!$W$16</f>
        <v>ND</v>
      </c>
      <c r="U4467" s="35">
        <f>'EPD information'!$X$16*Tabell2[[#This Row],[Weight (kg)]]</f>
        <v>4.95897E-3</v>
      </c>
      <c r="V4467" s="35">
        <f>'EPD information'!$Y$16*Tabell2[[#This Row],[Weight (kg)]]</f>
        <v>0.16459559999999998</v>
      </c>
      <c r="W4467" s="35">
        <f>'EPD information'!$Z$16*Tabell2[[#This Row],[Weight (kg)]]</f>
        <v>2.6694030000000001E-4</v>
      </c>
      <c r="X4467" s="35">
        <f>'EPD information'!$AA$16*Tabell2[[#This Row],[Weight (kg)]]</f>
        <v>-1.2766709999999999</v>
      </c>
      <c r="Y4467" s="18">
        <f>'EPD information'!$AB$16*Tabell2[[#This Row],[Weight (kg)]]</f>
        <v>3.5451359999999998</v>
      </c>
      <c r="Z4467" s="18">
        <f>'EPD information'!$AC$16*Tabell2[[#This Row],[Weight (kg)]]</f>
        <v>6.2145389999999995E-2</v>
      </c>
      <c r="AA4467" s="18">
        <f>'EPD information'!$AD$16*Tabell2[[#This Row],[Weight (kg)]]</f>
        <v>7.7760869999999992E-3</v>
      </c>
      <c r="AB4467" s="18" t="s">
        <v>48</v>
      </c>
      <c r="AC4467" s="18">
        <f>'EPD information'!$AF$16*Tabell2[[#This Row],[Weight (kg)]]</f>
        <v>4.9062149999999994E-3</v>
      </c>
      <c r="AD4467" s="18">
        <f>'EPD information'!$AG$16*Tabell2[[#This Row],[Weight (kg)]]</f>
        <v>0.16354049999999998</v>
      </c>
      <c r="AE4467" s="18">
        <f>'EPD information'!$AH$16*Tabell2[[#This Row],[Weight (kg)]]</f>
        <v>2.616648E-4</v>
      </c>
      <c r="AF4467" s="21">
        <f>'EPD information'!$AI$16*Tabell2[[#This Row],[Weight (kg)]]</f>
        <v>-1.2133649999999998</v>
      </c>
    </row>
    <row r="4468" spans="1:32" ht="28.5" x14ac:dyDescent="0.2">
      <c r="A4468" s="36" t="s">
        <v>289</v>
      </c>
      <c r="B4468" s="37" t="s">
        <v>290</v>
      </c>
      <c r="C4468" s="38">
        <v>251479</v>
      </c>
      <c r="D4468" s="39">
        <v>7319662514798</v>
      </c>
      <c r="E4468" s="37" t="s">
        <v>46</v>
      </c>
      <c r="F4468" s="40">
        <v>500</v>
      </c>
      <c r="G4468" s="37">
        <v>250</v>
      </c>
      <c r="H4468" s="41">
        <v>1.1299999999999999</v>
      </c>
      <c r="I4468" s="35">
        <f>'EPD information'!$L$16*Tabell2[[#This Row],[Weight (kg)]]</f>
        <v>3.8532999999999999</v>
      </c>
      <c r="J4468" s="22">
        <f>'EPD information'!$M$16*Tabell2[[#This Row],[Weight (kg)]]</f>
        <v>6.7122000000000001E-2</v>
      </c>
      <c r="K4468" s="22">
        <f>'EPD information'!$N$16*Tabell2[[#This Row],[Weight (kg)]]</f>
        <v>7.9664999999999996E-3</v>
      </c>
      <c r="L4468" s="22">
        <f>'EPD information'!$O$16*Tabell2[[#This Row],[Weight (kg)]]</f>
        <v>0</v>
      </c>
      <c r="M4468" s="22">
        <f>'EPD information'!$P$16*Tabell2[[#This Row],[Weight (kg)]]</f>
        <v>5.3109999999999997E-3</v>
      </c>
      <c r="N4468" s="22">
        <f>'EPD information'!$Q$16*Tabell2[[#This Row],[Weight (kg)]]</f>
        <v>0.17627999999999999</v>
      </c>
      <c r="O4468" s="22">
        <f>'EPD information'!$R$16*Tabell2[[#This Row],[Weight (kg)]]</f>
        <v>2.8589000000000002E-4</v>
      </c>
      <c r="P4468" s="22">
        <f>'EPD information'!$S$16*Tabell2[[#This Row],[Weight (kg)]]</f>
        <v>-1.3672999999999997</v>
      </c>
      <c r="Q4468" s="35">
        <f>'Product specific GWP'!$T$16*Tabell2[[#This Row],[Weight (kg)]]</f>
        <v>4.9381000000000001E-2</v>
      </c>
      <c r="R4468" s="35" t="s">
        <v>48</v>
      </c>
      <c r="S4468" s="35">
        <f>'EPD information'!$V$16*Tabell2[[#This Row],[Weight (kg)]]</f>
        <v>7.9664999999999996E-3</v>
      </c>
      <c r="T4468" s="35" t="str">
        <f>'EPD information'!$W$16</f>
        <v>ND</v>
      </c>
      <c r="U4468" s="35">
        <f>'EPD information'!$X$16*Tabell2[[#This Row],[Weight (kg)]]</f>
        <v>5.3109999999999997E-3</v>
      </c>
      <c r="V4468" s="35">
        <f>'EPD information'!$Y$16*Tabell2[[#This Row],[Weight (kg)]]</f>
        <v>0.17627999999999999</v>
      </c>
      <c r="W4468" s="35">
        <f>'EPD information'!$Z$16*Tabell2[[#This Row],[Weight (kg)]]</f>
        <v>2.8589000000000002E-4</v>
      </c>
      <c r="X4468" s="35">
        <f>'EPD information'!$AA$16*Tabell2[[#This Row],[Weight (kg)]]</f>
        <v>-1.3672999999999997</v>
      </c>
      <c r="Y4468" s="18">
        <f>'EPD information'!$AB$16*Tabell2[[#This Row],[Weight (kg)]]</f>
        <v>3.7967999999999993</v>
      </c>
      <c r="Z4468" s="18">
        <f>'EPD information'!$AC$16*Tabell2[[#This Row],[Weight (kg)]]</f>
        <v>6.6556999999999991E-2</v>
      </c>
      <c r="AA4468" s="18">
        <f>'EPD information'!$AD$16*Tabell2[[#This Row],[Weight (kg)]]</f>
        <v>8.3280999999999997E-3</v>
      </c>
      <c r="AB4468" s="18" t="s">
        <v>48</v>
      </c>
      <c r="AC4468" s="18">
        <f>'EPD information'!$AF$16*Tabell2[[#This Row],[Weight (kg)]]</f>
        <v>5.2544999999999988E-3</v>
      </c>
      <c r="AD4468" s="18">
        <f>'EPD information'!$AG$16*Tabell2[[#This Row],[Weight (kg)]]</f>
        <v>0.17514999999999997</v>
      </c>
      <c r="AE4468" s="18">
        <f>'EPD information'!$AH$16*Tabell2[[#This Row],[Weight (kg)]]</f>
        <v>2.8023999999999996E-4</v>
      </c>
      <c r="AF4468" s="21">
        <f>'EPD information'!$AI$16*Tabell2[[#This Row],[Weight (kg)]]</f>
        <v>-1.2994999999999999</v>
      </c>
    </row>
    <row r="4469" spans="1:32" ht="28.5" x14ac:dyDescent="0.2">
      <c r="A4469" s="36" t="s">
        <v>289</v>
      </c>
      <c r="B4469" s="37" t="s">
        <v>290</v>
      </c>
      <c r="C4469" s="38">
        <v>276959</v>
      </c>
      <c r="D4469" s="39">
        <v>7319662769594</v>
      </c>
      <c r="E4469" s="37" t="s">
        <v>46</v>
      </c>
      <c r="F4469" s="40">
        <v>500</v>
      </c>
      <c r="G4469" s="37">
        <v>280</v>
      </c>
      <c r="H4469" s="41">
        <v>1.29</v>
      </c>
      <c r="I4469" s="35">
        <f>'EPD information'!$L$16*Tabell2[[#This Row],[Weight (kg)]]</f>
        <v>4.3989000000000003</v>
      </c>
      <c r="J4469" s="22">
        <f>'EPD information'!$M$16*Tabell2[[#This Row],[Weight (kg)]]</f>
        <v>7.6626E-2</v>
      </c>
      <c r="K4469" s="22">
        <f>'EPD information'!$N$16*Tabell2[[#This Row],[Weight (kg)]]</f>
        <v>9.0945000000000002E-3</v>
      </c>
      <c r="L4469" s="22">
        <f>'EPD information'!$O$16*Tabell2[[#This Row],[Weight (kg)]]</f>
        <v>0</v>
      </c>
      <c r="M4469" s="22">
        <f>'EPD information'!$P$16*Tabell2[[#This Row],[Weight (kg)]]</f>
        <v>6.0630000000000007E-3</v>
      </c>
      <c r="N4469" s="22">
        <f>'EPD information'!$Q$16*Tabell2[[#This Row],[Weight (kg)]]</f>
        <v>0.20124</v>
      </c>
      <c r="O4469" s="22">
        <f>'EPD information'!$R$16*Tabell2[[#This Row],[Weight (kg)]]</f>
        <v>3.2637000000000003E-4</v>
      </c>
      <c r="P4469" s="22">
        <f>'EPD information'!$S$16*Tabell2[[#This Row],[Weight (kg)]]</f>
        <v>-1.5609</v>
      </c>
      <c r="Q4469" s="35">
        <f>'Product specific GWP'!$T$16*Tabell2[[#This Row],[Weight (kg)]]</f>
        <v>5.6373000000000006E-2</v>
      </c>
      <c r="R4469" s="35" t="s">
        <v>48</v>
      </c>
      <c r="S4469" s="35">
        <f>'EPD information'!$V$16*Tabell2[[#This Row],[Weight (kg)]]</f>
        <v>9.0945000000000002E-3</v>
      </c>
      <c r="T4469" s="35" t="str">
        <f>'EPD information'!$W$16</f>
        <v>ND</v>
      </c>
      <c r="U4469" s="35">
        <f>'EPD information'!$X$16*Tabell2[[#This Row],[Weight (kg)]]</f>
        <v>6.0630000000000007E-3</v>
      </c>
      <c r="V4469" s="35">
        <f>'EPD information'!$Y$16*Tabell2[[#This Row],[Weight (kg)]]</f>
        <v>0.20124</v>
      </c>
      <c r="W4469" s="35">
        <f>'EPD information'!$Z$16*Tabell2[[#This Row],[Weight (kg)]]</f>
        <v>3.2637000000000003E-4</v>
      </c>
      <c r="X4469" s="35">
        <f>'EPD information'!$AA$16*Tabell2[[#This Row],[Weight (kg)]]</f>
        <v>-1.5609</v>
      </c>
      <c r="Y4469" s="18">
        <f>'EPD information'!$AB$16*Tabell2[[#This Row],[Weight (kg)]]</f>
        <v>4.3343999999999996</v>
      </c>
      <c r="Z4469" s="18">
        <f>'EPD information'!$AC$16*Tabell2[[#This Row],[Weight (kg)]]</f>
        <v>7.5981000000000007E-2</v>
      </c>
      <c r="AA4469" s="18">
        <f>'EPD information'!$AD$16*Tabell2[[#This Row],[Weight (kg)]]</f>
        <v>9.5072999999999998E-3</v>
      </c>
      <c r="AB4469" s="18" t="s">
        <v>48</v>
      </c>
      <c r="AC4469" s="18">
        <f>'EPD information'!$AF$16*Tabell2[[#This Row],[Weight (kg)]]</f>
        <v>5.9984999999999995E-3</v>
      </c>
      <c r="AD4469" s="18">
        <f>'EPD information'!$AG$16*Tabell2[[#This Row],[Weight (kg)]]</f>
        <v>0.19995000000000002</v>
      </c>
      <c r="AE4469" s="18">
        <f>'EPD information'!$AH$16*Tabell2[[#This Row],[Weight (kg)]]</f>
        <v>3.1992000000000001E-4</v>
      </c>
      <c r="AF4469" s="21">
        <f>'EPD information'!$AI$16*Tabell2[[#This Row],[Weight (kg)]]</f>
        <v>-1.4834999999999998</v>
      </c>
    </row>
    <row r="4470" spans="1:32" ht="28.5" x14ac:dyDescent="0.2">
      <c r="A4470" s="36" t="s">
        <v>289</v>
      </c>
      <c r="B4470" s="37" t="s">
        <v>290</v>
      </c>
      <c r="C4470" s="38">
        <v>276965</v>
      </c>
      <c r="D4470" s="39">
        <v>7319662769655</v>
      </c>
      <c r="E4470" s="37" t="s">
        <v>46</v>
      </c>
      <c r="F4470" s="40">
        <v>500</v>
      </c>
      <c r="G4470" s="37">
        <v>560</v>
      </c>
      <c r="H4470" s="41">
        <v>3.83</v>
      </c>
      <c r="I4470" s="35">
        <f>'EPD information'!$L$16*Tabell2[[#This Row],[Weight (kg)]]</f>
        <v>13.060300000000002</v>
      </c>
      <c r="J4470" s="22">
        <f>'EPD information'!$M$16*Tabell2[[#This Row],[Weight (kg)]]</f>
        <v>0.22750200000000001</v>
      </c>
      <c r="K4470" s="22">
        <f>'EPD information'!$N$16*Tabell2[[#This Row],[Weight (kg)]]</f>
        <v>2.7001500000000001E-2</v>
      </c>
      <c r="L4470" s="22">
        <f>'EPD information'!$O$16*Tabell2[[#This Row],[Weight (kg)]]</f>
        <v>0</v>
      </c>
      <c r="M4470" s="22">
        <f>'EPD information'!$P$16*Tabell2[[#This Row],[Weight (kg)]]</f>
        <v>1.8001E-2</v>
      </c>
      <c r="N4470" s="22">
        <f>'EPD information'!$Q$16*Tabell2[[#This Row],[Weight (kg)]]</f>
        <v>0.59748000000000001</v>
      </c>
      <c r="O4470" s="22">
        <f>'EPD information'!$R$16*Tabell2[[#This Row],[Weight (kg)]]</f>
        <v>9.6899000000000009E-4</v>
      </c>
      <c r="P4470" s="22">
        <f>'EPD information'!$S$16*Tabell2[[#This Row],[Weight (kg)]]</f>
        <v>-4.6342999999999996</v>
      </c>
      <c r="Q4470" s="35">
        <f>'Product specific GWP'!$T$16*Tabell2[[#This Row],[Weight (kg)]]</f>
        <v>0.16737100000000002</v>
      </c>
      <c r="R4470" s="35" t="s">
        <v>48</v>
      </c>
      <c r="S4470" s="35">
        <f>'EPD information'!$V$16*Tabell2[[#This Row],[Weight (kg)]]</f>
        <v>2.7001500000000001E-2</v>
      </c>
      <c r="T4470" s="35" t="str">
        <f>'EPD information'!$W$16</f>
        <v>ND</v>
      </c>
      <c r="U4470" s="35">
        <f>'EPD information'!$X$16*Tabell2[[#This Row],[Weight (kg)]]</f>
        <v>1.8001E-2</v>
      </c>
      <c r="V4470" s="35">
        <f>'EPD information'!$Y$16*Tabell2[[#This Row],[Weight (kg)]]</f>
        <v>0.59748000000000001</v>
      </c>
      <c r="W4470" s="35">
        <f>'EPD information'!$Z$16*Tabell2[[#This Row],[Weight (kg)]]</f>
        <v>9.6899000000000009E-4</v>
      </c>
      <c r="X4470" s="35">
        <f>'EPD information'!$AA$16*Tabell2[[#This Row],[Weight (kg)]]</f>
        <v>-4.6342999999999996</v>
      </c>
      <c r="Y4470" s="18">
        <f>'EPD information'!$AB$16*Tabell2[[#This Row],[Weight (kg)]]</f>
        <v>12.8688</v>
      </c>
      <c r="Z4470" s="18">
        <f>'EPD information'!$AC$16*Tabell2[[#This Row],[Weight (kg)]]</f>
        <v>0.22558700000000001</v>
      </c>
      <c r="AA4470" s="18">
        <f>'EPD information'!$AD$16*Tabell2[[#This Row],[Weight (kg)]]</f>
        <v>2.8227100000000001E-2</v>
      </c>
      <c r="AB4470" s="18" t="s">
        <v>48</v>
      </c>
      <c r="AC4470" s="18">
        <f>'EPD information'!$AF$16*Tabell2[[#This Row],[Weight (kg)]]</f>
        <v>1.7809499999999999E-2</v>
      </c>
      <c r="AD4470" s="18">
        <f>'EPD information'!$AG$16*Tabell2[[#This Row],[Weight (kg)]]</f>
        <v>0.59365000000000001</v>
      </c>
      <c r="AE4470" s="18">
        <f>'EPD information'!$AH$16*Tabell2[[#This Row],[Weight (kg)]]</f>
        <v>9.4984000000000008E-4</v>
      </c>
      <c r="AF4470" s="21">
        <f>'EPD information'!$AI$16*Tabell2[[#This Row],[Weight (kg)]]</f>
        <v>-4.4044999999999996</v>
      </c>
    </row>
    <row r="4471" spans="1:32" ht="28.5" x14ac:dyDescent="0.2">
      <c r="A4471" s="36" t="s">
        <v>289</v>
      </c>
      <c r="B4471" s="37" t="s">
        <v>290</v>
      </c>
      <c r="C4471" s="38">
        <v>276966</v>
      </c>
      <c r="D4471" s="39">
        <v>7319662769662</v>
      </c>
      <c r="E4471" s="37" t="s">
        <v>46</v>
      </c>
      <c r="F4471" s="40">
        <v>500</v>
      </c>
      <c r="G4471" s="37">
        <v>600</v>
      </c>
      <c r="H4471" s="41">
        <v>4.25</v>
      </c>
      <c r="I4471" s="35">
        <f>'EPD information'!$L$16*Tabell2[[#This Row],[Weight (kg)]]</f>
        <v>14.4925</v>
      </c>
      <c r="J4471" s="22">
        <f>'EPD information'!$M$16*Tabell2[[#This Row],[Weight (kg)]]</f>
        <v>0.25245000000000001</v>
      </c>
      <c r="K4471" s="22">
        <f>'EPD information'!$N$16*Tabell2[[#This Row],[Weight (kg)]]</f>
        <v>2.99625E-2</v>
      </c>
      <c r="L4471" s="22">
        <f>'EPD information'!$O$16*Tabell2[[#This Row],[Weight (kg)]]</f>
        <v>0</v>
      </c>
      <c r="M4471" s="22">
        <f>'EPD information'!$P$16*Tabell2[[#This Row],[Weight (kg)]]</f>
        <v>1.9975E-2</v>
      </c>
      <c r="N4471" s="22">
        <f>'EPD information'!$Q$16*Tabell2[[#This Row],[Weight (kg)]]</f>
        <v>0.66300000000000003</v>
      </c>
      <c r="O4471" s="22">
        <f>'EPD information'!$R$16*Tabell2[[#This Row],[Weight (kg)]]</f>
        <v>1.07525E-3</v>
      </c>
      <c r="P4471" s="22">
        <f>'EPD information'!$S$16*Tabell2[[#This Row],[Weight (kg)]]</f>
        <v>-5.1425000000000001</v>
      </c>
      <c r="Q4471" s="35">
        <f>'Product specific GWP'!$T$16*Tabell2[[#This Row],[Weight (kg)]]</f>
        <v>0.185725</v>
      </c>
      <c r="R4471" s="35" t="s">
        <v>48</v>
      </c>
      <c r="S4471" s="35">
        <f>'EPD information'!$V$16*Tabell2[[#This Row],[Weight (kg)]]</f>
        <v>2.99625E-2</v>
      </c>
      <c r="T4471" s="35" t="str">
        <f>'EPD information'!$W$16</f>
        <v>ND</v>
      </c>
      <c r="U4471" s="35">
        <f>'EPD information'!$X$16*Tabell2[[#This Row],[Weight (kg)]]</f>
        <v>1.9975E-2</v>
      </c>
      <c r="V4471" s="35">
        <f>'EPD information'!$Y$16*Tabell2[[#This Row],[Weight (kg)]]</f>
        <v>0.66300000000000003</v>
      </c>
      <c r="W4471" s="35">
        <f>'EPD information'!$Z$16*Tabell2[[#This Row],[Weight (kg)]]</f>
        <v>1.07525E-3</v>
      </c>
      <c r="X4471" s="35">
        <f>'EPD information'!$AA$16*Tabell2[[#This Row],[Weight (kg)]]</f>
        <v>-5.1425000000000001</v>
      </c>
      <c r="Y4471" s="18">
        <f>'EPD information'!$AB$16*Tabell2[[#This Row],[Weight (kg)]]</f>
        <v>14.28</v>
      </c>
      <c r="Z4471" s="18">
        <f>'EPD information'!$AC$16*Tabell2[[#This Row],[Weight (kg)]]</f>
        <v>0.25032500000000002</v>
      </c>
      <c r="AA4471" s="18">
        <f>'EPD information'!$AD$16*Tabell2[[#This Row],[Weight (kg)]]</f>
        <v>3.1322499999999996E-2</v>
      </c>
      <c r="AB4471" s="18" t="s">
        <v>48</v>
      </c>
      <c r="AC4471" s="18">
        <f>'EPD information'!$AF$16*Tabell2[[#This Row],[Weight (kg)]]</f>
        <v>1.9762499999999999E-2</v>
      </c>
      <c r="AD4471" s="18">
        <f>'EPD information'!$AG$16*Tabell2[[#This Row],[Weight (kg)]]</f>
        <v>0.65874999999999995</v>
      </c>
      <c r="AE4471" s="18">
        <f>'EPD information'!$AH$16*Tabell2[[#This Row],[Weight (kg)]]</f>
        <v>1.054E-3</v>
      </c>
      <c r="AF4471" s="21">
        <f>'EPD information'!$AI$16*Tabell2[[#This Row],[Weight (kg)]]</f>
        <v>-4.8874999999999993</v>
      </c>
    </row>
    <row r="4472" spans="1:32" ht="28.5" x14ac:dyDescent="0.2">
      <c r="A4472" s="36" t="s">
        <v>289</v>
      </c>
      <c r="B4472" s="37" t="s">
        <v>290</v>
      </c>
      <c r="C4472" s="38">
        <v>276967</v>
      </c>
      <c r="D4472" s="39">
        <v>7319662769679</v>
      </c>
      <c r="E4472" s="37" t="s">
        <v>46</v>
      </c>
      <c r="F4472" s="40">
        <v>500</v>
      </c>
      <c r="G4472" s="37">
        <v>630</v>
      </c>
      <c r="H4472" s="41">
        <v>4.3499999999999996</v>
      </c>
      <c r="I4472" s="35">
        <f>'EPD information'!$L$16*Tabell2[[#This Row],[Weight (kg)]]</f>
        <v>14.833499999999999</v>
      </c>
      <c r="J4472" s="22">
        <f>'EPD information'!$M$16*Tabell2[[#This Row],[Weight (kg)]]</f>
        <v>0.25839000000000001</v>
      </c>
      <c r="K4472" s="22">
        <f>'EPD information'!$N$16*Tabell2[[#This Row],[Weight (kg)]]</f>
        <v>3.0667499999999997E-2</v>
      </c>
      <c r="L4472" s="22">
        <f>'EPD information'!$O$16*Tabell2[[#This Row],[Weight (kg)]]</f>
        <v>0</v>
      </c>
      <c r="M4472" s="22">
        <f>'EPD information'!$P$16*Tabell2[[#This Row],[Weight (kg)]]</f>
        <v>2.0444999999999998E-2</v>
      </c>
      <c r="N4472" s="22">
        <f>'EPD information'!$Q$16*Tabell2[[#This Row],[Weight (kg)]]</f>
        <v>0.67859999999999998</v>
      </c>
      <c r="O4472" s="22">
        <f>'EPD information'!$R$16*Tabell2[[#This Row],[Weight (kg)]]</f>
        <v>1.1005500000000001E-3</v>
      </c>
      <c r="P4472" s="22">
        <f>'EPD information'!$S$16*Tabell2[[#This Row],[Weight (kg)]]</f>
        <v>-5.2634999999999996</v>
      </c>
      <c r="Q4472" s="35">
        <f>'Product specific GWP'!$T$16*Tabell2[[#This Row],[Weight (kg)]]</f>
        <v>0.19009499999999999</v>
      </c>
      <c r="R4472" s="35" t="s">
        <v>48</v>
      </c>
      <c r="S4472" s="35">
        <f>'EPD information'!$V$16*Tabell2[[#This Row],[Weight (kg)]]</f>
        <v>3.0667499999999997E-2</v>
      </c>
      <c r="T4472" s="35" t="str">
        <f>'EPD information'!$W$16</f>
        <v>ND</v>
      </c>
      <c r="U4472" s="35">
        <f>'EPD information'!$X$16*Tabell2[[#This Row],[Weight (kg)]]</f>
        <v>2.0444999999999998E-2</v>
      </c>
      <c r="V4472" s="35">
        <f>'EPD information'!$Y$16*Tabell2[[#This Row],[Weight (kg)]]</f>
        <v>0.67859999999999998</v>
      </c>
      <c r="W4472" s="35">
        <f>'EPD information'!$Z$16*Tabell2[[#This Row],[Weight (kg)]]</f>
        <v>1.1005500000000001E-3</v>
      </c>
      <c r="X4472" s="35">
        <f>'EPD information'!$AA$16*Tabell2[[#This Row],[Weight (kg)]]</f>
        <v>-5.2634999999999996</v>
      </c>
      <c r="Y4472" s="18">
        <f>'EPD information'!$AB$16*Tabell2[[#This Row],[Weight (kg)]]</f>
        <v>14.615999999999998</v>
      </c>
      <c r="Z4472" s="18">
        <f>'EPD information'!$AC$16*Tabell2[[#This Row],[Weight (kg)]]</f>
        <v>0.25621499999999997</v>
      </c>
      <c r="AA4472" s="18">
        <f>'EPD information'!$AD$16*Tabell2[[#This Row],[Weight (kg)]]</f>
        <v>3.2059499999999998E-2</v>
      </c>
      <c r="AB4472" s="18" t="s">
        <v>48</v>
      </c>
      <c r="AC4472" s="18">
        <f>'EPD information'!$AF$16*Tabell2[[#This Row],[Weight (kg)]]</f>
        <v>2.0227499999999995E-2</v>
      </c>
      <c r="AD4472" s="18">
        <f>'EPD information'!$AG$16*Tabell2[[#This Row],[Weight (kg)]]</f>
        <v>0.6742499999999999</v>
      </c>
      <c r="AE4472" s="18">
        <f>'EPD information'!$AH$16*Tabell2[[#This Row],[Weight (kg)]]</f>
        <v>1.0788E-3</v>
      </c>
      <c r="AF4472" s="21">
        <f>'EPD information'!$AI$16*Tabell2[[#This Row],[Weight (kg)]]</f>
        <v>-5.0024999999999995</v>
      </c>
    </row>
    <row r="4473" spans="1:32" ht="28.5" x14ac:dyDescent="0.2">
      <c r="A4473" s="36" t="s">
        <v>289</v>
      </c>
      <c r="B4473" s="37" t="s">
        <v>290</v>
      </c>
      <c r="C4473" s="38">
        <v>276968</v>
      </c>
      <c r="D4473" s="39">
        <v>7319662769686</v>
      </c>
      <c r="E4473" s="37" t="s">
        <v>46</v>
      </c>
      <c r="F4473" s="40">
        <v>500</v>
      </c>
      <c r="G4473" s="37">
        <v>710</v>
      </c>
      <c r="H4473" s="41">
        <v>5.74</v>
      </c>
      <c r="I4473" s="35">
        <f>'EPD information'!$L$16*Tabell2[[#This Row],[Weight (kg)]]</f>
        <v>19.573400000000003</v>
      </c>
      <c r="J4473" s="22">
        <f>'EPD information'!$M$16*Tabell2[[#This Row],[Weight (kg)]]</f>
        <v>0.34095600000000004</v>
      </c>
      <c r="K4473" s="22">
        <f>'EPD information'!$N$16*Tabell2[[#This Row],[Weight (kg)]]</f>
        <v>4.0467000000000003E-2</v>
      </c>
      <c r="L4473" s="22">
        <f>'EPD information'!$O$16*Tabell2[[#This Row],[Weight (kg)]]</f>
        <v>0</v>
      </c>
      <c r="M4473" s="22">
        <f>'EPD information'!$P$16*Tabell2[[#This Row],[Weight (kg)]]</f>
        <v>2.6978000000000002E-2</v>
      </c>
      <c r="N4473" s="22">
        <f>'EPD information'!$Q$16*Tabell2[[#This Row],[Weight (kg)]]</f>
        <v>0.89544000000000001</v>
      </c>
      <c r="O4473" s="22">
        <f>'EPD information'!$R$16*Tabell2[[#This Row],[Weight (kg)]]</f>
        <v>1.4522200000000002E-3</v>
      </c>
      <c r="P4473" s="22">
        <f>'EPD information'!$S$16*Tabell2[[#This Row],[Weight (kg)]]</f>
        <v>-6.9454000000000002</v>
      </c>
      <c r="Q4473" s="35">
        <f>'Product specific GWP'!$T$16*Tabell2[[#This Row],[Weight (kg)]]</f>
        <v>0.25083800000000001</v>
      </c>
      <c r="R4473" s="35" t="s">
        <v>48</v>
      </c>
      <c r="S4473" s="35">
        <f>'EPD information'!$V$16*Tabell2[[#This Row],[Weight (kg)]]</f>
        <v>4.0467000000000003E-2</v>
      </c>
      <c r="T4473" s="35" t="str">
        <f>'EPD information'!$W$16</f>
        <v>ND</v>
      </c>
      <c r="U4473" s="35">
        <f>'EPD information'!$X$16*Tabell2[[#This Row],[Weight (kg)]]</f>
        <v>2.6978000000000002E-2</v>
      </c>
      <c r="V4473" s="35">
        <f>'EPD information'!$Y$16*Tabell2[[#This Row],[Weight (kg)]]</f>
        <v>0.89544000000000001</v>
      </c>
      <c r="W4473" s="35">
        <f>'EPD information'!$Z$16*Tabell2[[#This Row],[Weight (kg)]]</f>
        <v>1.4522200000000002E-3</v>
      </c>
      <c r="X4473" s="35">
        <f>'EPD information'!$AA$16*Tabell2[[#This Row],[Weight (kg)]]</f>
        <v>-6.9454000000000002</v>
      </c>
      <c r="Y4473" s="18">
        <f>'EPD information'!$AB$16*Tabell2[[#This Row],[Weight (kg)]]</f>
        <v>19.2864</v>
      </c>
      <c r="Z4473" s="18">
        <f>'EPD information'!$AC$16*Tabell2[[#This Row],[Weight (kg)]]</f>
        <v>0.338086</v>
      </c>
      <c r="AA4473" s="18">
        <f>'EPD information'!$AD$16*Tabell2[[#This Row],[Weight (kg)]]</f>
        <v>4.2303800000000003E-2</v>
      </c>
      <c r="AB4473" s="18" t="s">
        <v>48</v>
      </c>
      <c r="AC4473" s="18">
        <f>'EPD information'!$AF$16*Tabell2[[#This Row],[Weight (kg)]]</f>
        <v>2.6690999999999999E-2</v>
      </c>
      <c r="AD4473" s="18">
        <f>'EPD information'!$AG$16*Tabell2[[#This Row],[Weight (kg)]]</f>
        <v>0.88970000000000005</v>
      </c>
      <c r="AE4473" s="18">
        <f>'EPD information'!$AH$16*Tabell2[[#This Row],[Weight (kg)]]</f>
        <v>1.4235200000000002E-3</v>
      </c>
      <c r="AF4473" s="21">
        <f>'EPD information'!$AI$16*Tabell2[[#This Row],[Weight (kg)]]</f>
        <v>-6.601</v>
      </c>
    </row>
    <row r="4474" spans="1:32" ht="28.5" x14ac:dyDescent="0.2">
      <c r="A4474" s="36" t="s">
        <v>289</v>
      </c>
      <c r="B4474" s="37" t="s">
        <v>290</v>
      </c>
      <c r="C4474" s="38">
        <v>592719</v>
      </c>
      <c r="D4474" s="39">
        <v>7319660834300</v>
      </c>
      <c r="E4474" s="37" t="s">
        <v>46</v>
      </c>
      <c r="F4474" s="40">
        <v>500</v>
      </c>
      <c r="G4474" s="37">
        <v>900</v>
      </c>
      <c r="H4474" s="41">
        <v>9.9076000000000004</v>
      </c>
      <c r="I4474" s="35">
        <f>'EPD information'!$L$16*Tabell2[[#This Row],[Weight (kg)]]</f>
        <v>33.784916000000003</v>
      </c>
      <c r="J4474" s="22">
        <f>'EPD information'!$M$16*Tabell2[[#This Row],[Weight (kg)]]</f>
        <v>0.58851144</v>
      </c>
      <c r="K4474" s="22">
        <f>'EPD information'!$N$16*Tabell2[[#This Row],[Weight (kg)]]</f>
        <v>6.9848580000000007E-2</v>
      </c>
      <c r="L4474" s="22">
        <f>'EPD information'!$O$16*Tabell2[[#This Row],[Weight (kg)]]</f>
        <v>0</v>
      </c>
      <c r="M4474" s="22">
        <f>'EPD information'!$P$16*Tabell2[[#This Row],[Weight (kg)]]</f>
        <v>4.6565720000000005E-2</v>
      </c>
      <c r="N4474" s="22">
        <f>'EPD information'!$Q$16*Tabell2[[#This Row],[Weight (kg)]]</f>
        <v>1.5455856000000001</v>
      </c>
      <c r="O4474" s="22">
        <f>'EPD information'!$R$16*Tabell2[[#This Row],[Weight (kg)]]</f>
        <v>2.5066228000000003E-3</v>
      </c>
      <c r="P4474" s="22">
        <f>'EPD information'!$S$16*Tabell2[[#This Row],[Weight (kg)]]</f>
        <v>-11.988196</v>
      </c>
      <c r="Q4474" s="35">
        <f>'Product specific GWP'!$T$16*Tabell2[[#This Row],[Weight (kg)]]</f>
        <v>0.43296212000000006</v>
      </c>
      <c r="R4474" s="35" t="s">
        <v>48</v>
      </c>
      <c r="S4474" s="35">
        <f>'EPD information'!$V$16*Tabell2[[#This Row],[Weight (kg)]]</f>
        <v>6.9848580000000007E-2</v>
      </c>
      <c r="T4474" s="35" t="str">
        <f>'EPD information'!$W$16</f>
        <v>ND</v>
      </c>
      <c r="U4474" s="35">
        <f>'EPD information'!$X$16*Tabell2[[#This Row],[Weight (kg)]]</f>
        <v>4.6565720000000005E-2</v>
      </c>
      <c r="V4474" s="35">
        <f>'EPD information'!$Y$16*Tabell2[[#This Row],[Weight (kg)]]</f>
        <v>1.5455856000000001</v>
      </c>
      <c r="W4474" s="35">
        <f>'EPD information'!$Z$16*Tabell2[[#This Row],[Weight (kg)]]</f>
        <v>2.5066228000000003E-3</v>
      </c>
      <c r="X4474" s="35">
        <f>'EPD information'!$AA$16*Tabell2[[#This Row],[Weight (kg)]]</f>
        <v>-11.988196</v>
      </c>
      <c r="Y4474" s="18">
        <f>'EPD information'!$AB$16*Tabell2[[#This Row],[Weight (kg)]]</f>
        <v>33.289535999999998</v>
      </c>
      <c r="Z4474" s="18">
        <f>'EPD information'!$AC$16*Tabell2[[#This Row],[Weight (kg)]]</f>
        <v>0.58355763999999999</v>
      </c>
      <c r="AA4474" s="18">
        <f>'EPD information'!$AD$16*Tabell2[[#This Row],[Weight (kg)]]</f>
        <v>7.3019011999999994E-2</v>
      </c>
      <c r="AB4474" s="18" t="s">
        <v>48</v>
      </c>
      <c r="AC4474" s="18">
        <f>'EPD information'!$AF$16*Tabell2[[#This Row],[Weight (kg)]]</f>
        <v>4.6070340000000001E-2</v>
      </c>
      <c r="AD4474" s="18">
        <f>'EPD information'!$AG$16*Tabell2[[#This Row],[Weight (kg)]]</f>
        <v>1.5356780000000001</v>
      </c>
      <c r="AE4474" s="18">
        <f>'EPD information'!$AH$16*Tabell2[[#This Row],[Weight (kg)]]</f>
        <v>2.4570848000000003E-3</v>
      </c>
      <c r="AF4474" s="21">
        <f>'EPD information'!$AI$16*Tabell2[[#This Row],[Weight (kg)]]</f>
        <v>-11.393739999999999</v>
      </c>
    </row>
    <row r="4475" spans="1:32" ht="28.5" x14ac:dyDescent="0.2">
      <c r="A4475" s="36" t="s">
        <v>289</v>
      </c>
      <c r="B4475" s="37" t="s">
        <v>290</v>
      </c>
      <c r="C4475" s="38">
        <v>592720</v>
      </c>
      <c r="D4475" s="39">
        <v>7319660834317</v>
      </c>
      <c r="E4475" s="37" t="s">
        <v>46</v>
      </c>
      <c r="F4475" s="40">
        <v>500</v>
      </c>
      <c r="G4475" s="37">
        <v>1000</v>
      </c>
      <c r="H4475" s="41">
        <v>11.403600000000001</v>
      </c>
      <c r="I4475" s="35">
        <f>'EPD information'!$L$16*Tabell2[[#This Row],[Weight (kg)]]</f>
        <v>38.886276000000002</v>
      </c>
      <c r="J4475" s="22">
        <f>'EPD information'!$M$16*Tabell2[[#This Row],[Weight (kg)]]</f>
        <v>0.67737384000000012</v>
      </c>
      <c r="K4475" s="22">
        <f>'EPD information'!$N$16*Tabell2[[#This Row],[Weight (kg)]]</f>
        <v>8.0395380000000002E-2</v>
      </c>
      <c r="L4475" s="22">
        <f>'EPD information'!$O$16*Tabell2[[#This Row],[Weight (kg)]]</f>
        <v>0</v>
      </c>
      <c r="M4475" s="22">
        <f>'EPD information'!$P$16*Tabell2[[#This Row],[Weight (kg)]]</f>
        <v>5.3596920000000006E-2</v>
      </c>
      <c r="N4475" s="22">
        <f>'EPD information'!$Q$16*Tabell2[[#This Row],[Weight (kg)]]</f>
        <v>1.7789616000000001</v>
      </c>
      <c r="O4475" s="22">
        <f>'EPD information'!$R$16*Tabell2[[#This Row],[Weight (kg)]]</f>
        <v>2.8851108000000005E-3</v>
      </c>
      <c r="P4475" s="22">
        <f>'EPD information'!$S$16*Tabell2[[#This Row],[Weight (kg)]]</f>
        <v>-13.798356</v>
      </c>
      <c r="Q4475" s="35">
        <f>'Product specific GWP'!$T$16*Tabell2[[#This Row],[Weight (kg)]]</f>
        <v>0.49833732000000008</v>
      </c>
      <c r="R4475" s="35" t="s">
        <v>48</v>
      </c>
      <c r="S4475" s="35">
        <f>'EPD information'!$V$16*Tabell2[[#This Row],[Weight (kg)]]</f>
        <v>8.0395380000000002E-2</v>
      </c>
      <c r="T4475" s="35" t="str">
        <f>'EPD information'!$W$16</f>
        <v>ND</v>
      </c>
      <c r="U4475" s="35">
        <f>'EPD information'!$X$16*Tabell2[[#This Row],[Weight (kg)]]</f>
        <v>5.3596920000000006E-2</v>
      </c>
      <c r="V4475" s="35">
        <f>'EPD information'!$Y$16*Tabell2[[#This Row],[Weight (kg)]]</f>
        <v>1.7789616000000001</v>
      </c>
      <c r="W4475" s="35">
        <f>'EPD information'!$Z$16*Tabell2[[#This Row],[Weight (kg)]]</f>
        <v>2.8851108000000005E-3</v>
      </c>
      <c r="X4475" s="35">
        <f>'EPD information'!$AA$16*Tabell2[[#This Row],[Weight (kg)]]</f>
        <v>-13.798356</v>
      </c>
      <c r="Y4475" s="18">
        <f>'EPD information'!$AB$16*Tabell2[[#This Row],[Weight (kg)]]</f>
        <v>38.316096000000002</v>
      </c>
      <c r="Z4475" s="18">
        <f>'EPD information'!$AC$16*Tabell2[[#This Row],[Weight (kg)]]</f>
        <v>0.67167204000000003</v>
      </c>
      <c r="AA4475" s="18">
        <f>'EPD information'!$AD$16*Tabell2[[#This Row],[Weight (kg)]]</f>
        <v>8.4044532000000005E-2</v>
      </c>
      <c r="AB4475" s="18" t="s">
        <v>48</v>
      </c>
      <c r="AC4475" s="18">
        <f>'EPD information'!$AF$16*Tabell2[[#This Row],[Weight (kg)]]</f>
        <v>5.3026740000000003E-2</v>
      </c>
      <c r="AD4475" s="18">
        <f>'EPD information'!$AG$16*Tabell2[[#This Row],[Weight (kg)]]</f>
        <v>1.7675580000000002</v>
      </c>
      <c r="AE4475" s="18">
        <f>'EPD information'!$AH$16*Tabell2[[#This Row],[Weight (kg)]]</f>
        <v>2.8280928000000002E-3</v>
      </c>
      <c r="AF4475" s="21">
        <f>'EPD information'!$AI$16*Tabell2[[#This Row],[Weight (kg)]]</f>
        <v>-13.114140000000001</v>
      </c>
    </row>
    <row r="4476" spans="1:32" ht="28.5" x14ac:dyDescent="0.2">
      <c r="A4476" s="36" t="s">
        <v>289</v>
      </c>
      <c r="B4476" s="37" t="s">
        <v>290</v>
      </c>
      <c r="C4476" s="38">
        <v>592721</v>
      </c>
      <c r="D4476" s="39">
        <v>7319660834324</v>
      </c>
      <c r="E4476" s="37" t="s">
        <v>46</v>
      </c>
      <c r="F4476" s="40">
        <v>500</v>
      </c>
      <c r="G4476" s="37">
        <v>1120</v>
      </c>
      <c r="H4476" s="41">
        <v>12.6791</v>
      </c>
      <c r="I4476" s="35">
        <f>'EPD information'!$L$16*Tabell2[[#This Row],[Weight (kg)]]</f>
        <v>43.235731000000001</v>
      </c>
      <c r="J4476" s="22">
        <f>'EPD information'!$M$16*Tabell2[[#This Row],[Weight (kg)]]</f>
        <v>0.75313854000000002</v>
      </c>
      <c r="K4476" s="22">
        <f>'EPD information'!$N$16*Tabell2[[#This Row],[Weight (kg)]]</f>
        <v>8.9387654999999996E-2</v>
      </c>
      <c r="L4476" s="22">
        <f>'EPD information'!$O$16*Tabell2[[#This Row],[Weight (kg)]]</f>
        <v>0</v>
      </c>
      <c r="M4476" s="22">
        <f>'EPD information'!$P$16*Tabell2[[#This Row],[Weight (kg)]]</f>
        <v>5.9591770000000002E-2</v>
      </c>
      <c r="N4476" s="22">
        <f>'EPD information'!$Q$16*Tabell2[[#This Row],[Weight (kg)]]</f>
        <v>1.9779396</v>
      </c>
      <c r="O4476" s="22">
        <f>'EPD information'!$R$16*Tabell2[[#This Row],[Weight (kg)]]</f>
        <v>3.2078123000000005E-3</v>
      </c>
      <c r="P4476" s="22">
        <f>'EPD information'!$S$16*Tabell2[[#This Row],[Weight (kg)]]</f>
        <v>-15.341711</v>
      </c>
      <c r="Q4476" s="35">
        <f>'Product specific GWP'!$T$16*Tabell2[[#This Row],[Weight (kg)]]</f>
        <v>0.55407667000000005</v>
      </c>
      <c r="R4476" s="35" t="s">
        <v>48</v>
      </c>
      <c r="S4476" s="35">
        <f>'EPD information'!$V$16*Tabell2[[#This Row],[Weight (kg)]]</f>
        <v>8.9387654999999996E-2</v>
      </c>
      <c r="T4476" s="35" t="str">
        <f>'EPD information'!$W$16</f>
        <v>ND</v>
      </c>
      <c r="U4476" s="35">
        <f>'EPD information'!$X$16*Tabell2[[#This Row],[Weight (kg)]]</f>
        <v>5.9591770000000002E-2</v>
      </c>
      <c r="V4476" s="35">
        <f>'EPD information'!$Y$16*Tabell2[[#This Row],[Weight (kg)]]</f>
        <v>1.9779396</v>
      </c>
      <c r="W4476" s="35">
        <f>'EPD information'!$Z$16*Tabell2[[#This Row],[Weight (kg)]]</f>
        <v>3.2078123000000005E-3</v>
      </c>
      <c r="X4476" s="35">
        <f>'EPD information'!$AA$16*Tabell2[[#This Row],[Weight (kg)]]</f>
        <v>-15.341711</v>
      </c>
      <c r="Y4476" s="18">
        <f>'EPD information'!$AB$16*Tabell2[[#This Row],[Weight (kg)]]</f>
        <v>42.601776000000001</v>
      </c>
      <c r="Z4476" s="18">
        <f>'EPD information'!$AC$16*Tabell2[[#This Row],[Weight (kg)]]</f>
        <v>0.74679899000000005</v>
      </c>
      <c r="AA4476" s="18">
        <f>'EPD information'!$AD$16*Tabell2[[#This Row],[Weight (kg)]]</f>
        <v>9.3444967000000004E-2</v>
      </c>
      <c r="AB4476" s="18" t="s">
        <v>48</v>
      </c>
      <c r="AC4476" s="18">
        <f>'EPD information'!$AF$16*Tabell2[[#This Row],[Weight (kg)]]</f>
        <v>5.8957814999999997E-2</v>
      </c>
      <c r="AD4476" s="18">
        <f>'EPD information'!$AG$16*Tabell2[[#This Row],[Weight (kg)]]</f>
        <v>1.9652605000000001</v>
      </c>
      <c r="AE4476" s="18">
        <f>'EPD information'!$AH$16*Tabell2[[#This Row],[Weight (kg)]]</f>
        <v>3.1444168E-3</v>
      </c>
      <c r="AF4476" s="21">
        <f>'EPD information'!$AI$16*Tabell2[[#This Row],[Weight (kg)]]</f>
        <v>-14.580964999999999</v>
      </c>
    </row>
    <row r="4477" spans="1:32" ht="28.5" x14ac:dyDescent="0.2">
      <c r="A4477" s="36" t="s">
        <v>289</v>
      </c>
      <c r="B4477" s="37" t="s">
        <v>290</v>
      </c>
      <c r="C4477" s="38">
        <v>592722</v>
      </c>
      <c r="D4477" s="39">
        <v>7319660834331</v>
      </c>
      <c r="E4477" s="37" t="s">
        <v>46</v>
      </c>
      <c r="F4477" s="40">
        <v>500</v>
      </c>
      <c r="G4477" s="37">
        <v>1250</v>
      </c>
      <c r="H4477" s="41">
        <v>14.0786</v>
      </c>
      <c r="I4477" s="35">
        <f>'EPD information'!$L$16*Tabell2[[#This Row],[Weight (kg)]]</f>
        <v>48.008026000000001</v>
      </c>
      <c r="J4477" s="22">
        <f>'EPD information'!$M$16*Tabell2[[#This Row],[Weight (kg)]]</f>
        <v>0.83626884000000001</v>
      </c>
      <c r="K4477" s="22">
        <f>'EPD information'!$N$16*Tabell2[[#This Row],[Weight (kg)]]</f>
        <v>9.9254129999999996E-2</v>
      </c>
      <c r="L4477" s="22">
        <f>'EPD information'!$O$16*Tabell2[[#This Row],[Weight (kg)]]</f>
        <v>0</v>
      </c>
      <c r="M4477" s="22">
        <f>'EPD information'!$P$16*Tabell2[[#This Row],[Weight (kg)]]</f>
        <v>6.6169420000000007E-2</v>
      </c>
      <c r="N4477" s="22">
        <f>'EPD information'!$Q$16*Tabell2[[#This Row],[Weight (kg)]]</f>
        <v>2.1962616000000001</v>
      </c>
      <c r="O4477" s="22">
        <f>'EPD information'!$R$16*Tabell2[[#This Row],[Weight (kg)]]</f>
        <v>3.5618858000000002E-3</v>
      </c>
      <c r="P4477" s="22">
        <f>'EPD information'!$S$16*Tabell2[[#This Row],[Weight (kg)]]</f>
        <v>-17.035105999999999</v>
      </c>
      <c r="Q4477" s="35">
        <f>'Product specific GWP'!$T$16*Tabell2[[#This Row],[Weight (kg)]]</f>
        <v>0.61523482000000007</v>
      </c>
      <c r="R4477" s="35" t="s">
        <v>48</v>
      </c>
      <c r="S4477" s="35">
        <f>'EPD information'!$V$16*Tabell2[[#This Row],[Weight (kg)]]</f>
        <v>9.9254129999999996E-2</v>
      </c>
      <c r="T4477" s="35" t="str">
        <f>'EPD information'!$W$16</f>
        <v>ND</v>
      </c>
      <c r="U4477" s="35">
        <f>'EPD information'!$X$16*Tabell2[[#This Row],[Weight (kg)]]</f>
        <v>6.6169420000000007E-2</v>
      </c>
      <c r="V4477" s="35">
        <f>'EPD information'!$Y$16*Tabell2[[#This Row],[Weight (kg)]]</f>
        <v>2.1962616000000001</v>
      </c>
      <c r="W4477" s="35">
        <f>'EPD information'!$Z$16*Tabell2[[#This Row],[Weight (kg)]]</f>
        <v>3.5618858000000002E-3</v>
      </c>
      <c r="X4477" s="35">
        <f>'EPD information'!$AA$16*Tabell2[[#This Row],[Weight (kg)]]</f>
        <v>-17.035105999999999</v>
      </c>
      <c r="Y4477" s="18">
        <f>'EPD information'!$AB$16*Tabell2[[#This Row],[Weight (kg)]]</f>
        <v>47.304095999999994</v>
      </c>
      <c r="Z4477" s="18">
        <f>'EPD information'!$AC$16*Tabell2[[#This Row],[Weight (kg)]]</f>
        <v>0.82922954000000004</v>
      </c>
      <c r="AA4477" s="18">
        <f>'EPD information'!$AD$16*Tabell2[[#This Row],[Weight (kg)]]</f>
        <v>0.10375928199999999</v>
      </c>
      <c r="AB4477" s="18" t="s">
        <v>48</v>
      </c>
      <c r="AC4477" s="18">
        <f>'EPD information'!$AF$16*Tabell2[[#This Row],[Weight (kg)]]</f>
        <v>6.5465489999999987E-2</v>
      </c>
      <c r="AD4477" s="18">
        <f>'EPD information'!$AG$16*Tabell2[[#This Row],[Weight (kg)]]</f>
        <v>2.1821829999999998</v>
      </c>
      <c r="AE4477" s="18">
        <f>'EPD information'!$AH$16*Tabell2[[#This Row],[Weight (kg)]]</f>
        <v>3.4914928E-3</v>
      </c>
      <c r="AF4477" s="21">
        <f>'EPD information'!$AI$16*Tabell2[[#This Row],[Weight (kg)]]</f>
        <v>-16.190389999999997</v>
      </c>
    </row>
    <row r="4478" spans="1:32" ht="28.5" x14ac:dyDescent="0.2">
      <c r="A4478" s="36" t="s">
        <v>289</v>
      </c>
      <c r="B4478" s="37" t="s">
        <v>290</v>
      </c>
      <c r="C4478" s="38">
        <v>592723</v>
      </c>
      <c r="D4478" s="39">
        <v>7319660834348</v>
      </c>
      <c r="E4478" s="37" t="s">
        <v>46</v>
      </c>
      <c r="F4478" s="40">
        <v>500</v>
      </c>
      <c r="G4478" s="37">
        <v>1400</v>
      </c>
      <c r="H4478" s="41">
        <v>20.640999999999998</v>
      </c>
      <c r="I4478" s="35">
        <f>'EPD information'!$L$16*Tabell2[[#This Row],[Weight (kg)]]</f>
        <v>70.385809999999992</v>
      </c>
      <c r="J4478" s="22">
        <f>'EPD information'!$M$16*Tabell2[[#This Row],[Weight (kg)]]</f>
        <v>1.2260753999999998</v>
      </c>
      <c r="K4478" s="22">
        <f>'EPD information'!$N$16*Tabell2[[#This Row],[Weight (kg)]]</f>
        <v>0.14551904999999998</v>
      </c>
      <c r="L4478" s="22">
        <f>'EPD information'!$O$16*Tabell2[[#This Row],[Weight (kg)]]</f>
        <v>0</v>
      </c>
      <c r="M4478" s="22">
        <f>'EPD information'!$P$16*Tabell2[[#This Row],[Weight (kg)]]</f>
        <v>9.7012699999999993E-2</v>
      </c>
      <c r="N4478" s="22">
        <f>'EPD information'!$Q$16*Tabell2[[#This Row],[Weight (kg)]]</f>
        <v>3.2199959999999996</v>
      </c>
      <c r="O4478" s="22">
        <f>'EPD information'!$R$16*Tabell2[[#This Row],[Weight (kg)]]</f>
        <v>5.2221730000000001E-3</v>
      </c>
      <c r="P4478" s="22">
        <f>'EPD information'!$S$16*Tabell2[[#This Row],[Weight (kg)]]</f>
        <v>-24.975609999999996</v>
      </c>
      <c r="Q4478" s="35">
        <f>'Product specific GWP'!$T$16*Tabell2[[#This Row],[Weight (kg)]]</f>
        <v>0.90201169999999997</v>
      </c>
      <c r="R4478" s="35" t="s">
        <v>48</v>
      </c>
      <c r="S4478" s="35">
        <f>'EPD information'!$V$16*Tabell2[[#This Row],[Weight (kg)]]</f>
        <v>0.14551904999999998</v>
      </c>
      <c r="T4478" s="35" t="str">
        <f>'EPD information'!$W$16</f>
        <v>ND</v>
      </c>
      <c r="U4478" s="35">
        <f>'EPD information'!$X$16*Tabell2[[#This Row],[Weight (kg)]]</f>
        <v>9.7012699999999993E-2</v>
      </c>
      <c r="V4478" s="35">
        <f>'EPD information'!$Y$16*Tabell2[[#This Row],[Weight (kg)]]</f>
        <v>3.2199959999999996</v>
      </c>
      <c r="W4478" s="35">
        <f>'EPD information'!$Z$16*Tabell2[[#This Row],[Weight (kg)]]</f>
        <v>5.2221730000000001E-3</v>
      </c>
      <c r="X4478" s="35">
        <f>'EPD information'!$AA$16*Tabell2[[#This Row],[Weight (kg)]]</f>
        <v>-24.975609999999996</v>
      </c>
      <c r="Y4478" s="18">
        <f>'EPD information'!$AB$16*Tabell2[[#This Row],[Weight (kg)]]</f>
        <v>69.353759999999994</v>
      </c>
      <c r="Z4478" s="18">
        <f>'EPD information'!$AC$16*Tabell2[[#This Row],[Weight (kg)]]</f>
        <v>1.2157548999999999</v>
      </c>
      <c r="AA4478" s="18">
        <f>'EPD information'!$AD$16*Tabell2[[#This Row],[Weight (kg)]]</f>
        <v>0.15212416999999998</v>
      </c>
      <c r="AB4478" s="18" t="s">
        <v>48</v>
      </c>
      <c r="AC4478" s="18">
        <f>'EPD information'!$AF$16*Tabell2[[#This Row],[Weight (kg)]]</f>
        <v>9.5980649999999987E-2</v>
      </c>
      <c r="AD4478" s="18">
        <f>'EPD information'!$AG$16*Tabell2[[#This Row],[Weight (kg)]]</f>
        <v>3.1993549999999997</v>
      </c>
      <c r="AE4478" s="18">
        <f>'EPD information'!$AH$16*Tabell2[[#This Row],[Weight (kg)]]</f>
        <v>5.1189679999999998E-3</v>
      </c>
      <c r="AF4478" s="21">
        <f>'EPD information'!$AI$16*Tabell2[[#This Row],[Weight (kg)]]</f>
        <v>-23.737149999999996</v>
      </c>
    </row>
    <row r="4479" spans="1:32" ht="28.5" x14ac:dyDescent="0.2">
      <c r="A4479" s="36" t="s">
        <v>289</v>
      </c>
      <c r="B4479" s="37" t="s">
        <v>290</v>
      </c>
      <c r="C4479" s="38">
        <v>592724</v>
      </c>
      <c r="D4479" s="39">
        <v>7319660834355</v>
      </c>
      <c r="E4479" s="37" t="s">
        <v>46</v>
      </c>
      <c r="F4479" s="40">
        <v>500</v>
      </c>
      <c r="G4479" s="37">
        <v>1500</v>
      </c>
      <c r="H4479" s="41">
        <v>22.675599999999999</v>
      </c>
      <c r="I4479" s="35">
        <f>'EPD information'!$L$16*Tabell2[[#This Row],[Weight (kg)]]</f>
        <v>77.323796000000002</v>
      </c>
      <c r="J4479" s="22">
        <f>'EPD information'!$M$16*Tabell2[[#This Row],[Weight (kg)]]</f>
        <v>1.3469306400000001</v>
      </c>
      <c r="K4479" s="22">
        <f>'EPD information'!$N$16*Tabell2[[#This Row],[Weight (kg)]]</f>
        <v>0.15986297999999999</v>
      </c>
      <c r="L4479" s="22">
        <f>'EPD information'!$O$16*Tabell2[[#This Row],[Weight (kg)]]</f>
        <v>0</v>
      </c>
      <c r="M4479" s="22">
        <f>'EPD information'!$P$16*Tabell2[[#This Row],[Weight (kg)]]</f>
        <v>0.10657532</v>
      </c>
      <c r="N4479" s="22">
        <f>'EPD information'!$Q$16*Tabell2[[#This Row],[Weight (kg)]]</f>
        <v>3.5373935999999997</v>
      </c>
      <c r="O4479" s="22">
        <f>'EPD information'!$R$16*Tabell2[[#This Row],[Weight (kg)]]</f>
        <v>5.7369268000000001E-3</v>
      </c>
      <c r="P4479" s="22">
        <f>'EPD information'!$S$16*Tabell2[[#This Row],[Weight (kg)]]</f>
        <v>-27.437475999999997</v>
      </c>
      <c r="Q4479" s="35">
        <f>'Product specific GWP'!$T$16*Tabell2[[#This Row],[Weight (kg)]]</f>
        <v>0.99092372000000006</v>
      </c>
      <c r="R4479" s="35" t="s">
        <v>48</v>
      </c>
      <c r="S4479" s="35">
        <f>'EPD information'!$V$16*Tabell2[[#This Row],[Weight (kg)]]</f>
        <v>0.15986297999999999</v>
      </c>
      <c r="T4479" s="35" t="str">
        <f>'EPD information'!$W$16</f>
        <v>ND</v>
      </c>
      <c r="U4479" s="35">
        <f>'EPD information'!$X$16*Tabell2[[#This Row],[Weight (kg)]]</f>
        <v>0.10657532</v>
      </c>
      <c r="V4479" s="35">
        <f>'EPD information'!$Y$16*Tabell2[[#This Row],[Weight (kg)]]</f>
        <v>3.5373935999999997</v>
      </c>
      <c r="W4479" s="35">
        <f>'EPD information'!$Z$16*Tabell2[[#This Row],[Weight (kg)]]</f>
        <v>5.7369268000000001E-3</v>
      </c>
      <c r="X4479" s="35">
        <f>'EPD information'!$AA$16*Tabell2[[#This Row],[Weight (kg)]]</f>
        <v>-27.437475999999997</v>
      </c>
      <c r="Y4479" s="18">
        <f>'EPD information'!$AB$16*Tabell2[[#This Row],[Weight (kg)]]</f>
        <v>76.190016</v>
      </c>
      <c r="Z4479" s="18">
        <f>'EPD information'!$AC$16*Tabell2[[#This Row],[Weight (kg)]]</f>
        <v>1.3355928399999999</v>
      </c>
      <c r="AA4479" s="18">
        <f>'EPD information'!$AD$16*Tabell2[[#This Row],[Weight (kg)]]</f>
        <v>0.16711917199999998</v>
      </c>
      <c r="AB4479" s="18" t="s">
        <v>48</v>
      </c>
      <c r="AC4479" s="18">
        <f>'EPD information'!$AF$16*Tabell2[[#This Row],[Weight (kg)]]</f>
        <v>0.10544153999999999</v>
      </c>
      <c r="AD4479" s="18">
        <f>'EPD information'!$AG$16*Tabell2[[#This Row],[Weight (kg)]]</f>
        <v>3.5147179999999998</v>
      </c>
      <c r="AE4479" s="18">
        <f>'EPD information'!$AH$16*Tabell2[[#This Row],[Weight (kg)]]</f>
        <v>5.6235488000000002E-3</v>
      </c>
      <c r="AF4479" s="21">
        <f>'EPD information'!$AI$16*Tabell2[[#This Row],[Weight (kg)]]</f>
        <v>-26.076939999999997</v>
      </c>
    </row>
    <row r="4480" spans="1:32" ht="28.5" x14ac:dyDescent="0.2">
      <c r="A4480" s="36" t="s">
        <v>289</v>
      </c>
      <c r="B4480" s="37" t="s">
        <v>290</v>
      </c>
      <c r="C4480" s="38">
        <v>592725</v>
      </c>
      <c r="D4480" s="39">
        <v>7319660834362</v>
      </c>
      <c r="E4480" s="37" t="s">
        <v>46</v>
      </c>
      <c r="F4480" s="40">
        <v>500</v>
      </c>
      <c r="G4480" s="37">
        <v>1600</v>
      </c>
      <c r="H4480" s="41">
        <v>24.188600000000001</v>
      </c>
      <c r="I4480" s="35">
        <f>'EPD information'!$L$16*Tabell2[[#This Row],[Weight (kg)]]</f>
        <v>82.483126000000013</v>
      </c>
      <c r="J4480" s="22">
        <f>'EPD information'!$M$16*Tabell2[[#This Row],[Weight (kg)]]</f>
        <v>1.4368028400000001</v>
      </c>
      <c r="K4480" s="22">
        <f>'EPD information'!$N$16*Tabell2[[#This Row],[Weight (kg)]]</f>
        <v>0.17052963000000002</v>
      </c>
      <c r="L4480" s="22">
        <f>'EPD information'!$O$16*Tabell2[[#This Row],[Weight (kg)]]</f>
        <v>0</v>
      </c>
      <c r="M4480" s="22">
        <f>'EPD information'!$P$16*Tabell2[[#This Row],[Weight (kg)]]</f>
        <v>0.11368642000000001</v>
      </c>
      <c r="N4480" s="22">
        <f>'EPD information'!$Q$16*Tabell2[[#This Row],[Weight (kg)]]</f>
        <v>3.7734216000000003</v>
      </c>
      <c r="O4480" s="22">
        <f>'EPD information'!$R$16*Tabell2[[#This Row],[Weight (kg)]]</f>
        <v>6.1197158000000007E-3</v>
      </c>
      <c r="P4480" s="22">
        <f>'EPD information'!$S$16*Tabell2[[#This Row],[Weight (kg)]]</f>
        <v>-29.268205999999999</v>
      </c>
      <c r="Q4480" s="35">
        <f>'Product specific GWP'!$T$16*Tabell2[[#This Row],[Weight (kg)]]</f>
        <v>1.05704182</v>
      </c>
      <c r="R4480" s="35" t="s">
        <v>48</v>
      </c>
      <c r="S4480" s="35">
        <f>'EPD information'!$V$16*Tabell2[[#This Row],[Weight (kg)]]</f>
        <v>0.17052963000000002</v>
      </c>
      <c r="T4480" s="35" t="str">
        <f>'EPD information'!$W$16</f>
        <v>ND</v>
      </c>
      <c r="U4480" s="35">
        <f>'EPD information'!$X$16*Tabell2[[#This Row],[Weight (kg)]]</f>
        <v>0.11368642000000001</v>
      </c>
      <c r="V4480" s="35">
        <f>'EPD information'!$Y$16*Tabell2[[#This Row],[Weight (kg)]]</f>
        <v>3.7734216000000003</v>
      </c>
      <c r="W4480" s="35">
        <f>'EPD information'!$Z$16*Tabell2[[#This Row],[Weight (kg)]]</f>
        <v>6.1197158000000007E-3</v>
      </c>
      <c r="X4480" s="35">
        <f>'EPD information'!$AA$16*Tabell2[[#This Row],[Weight (kg)]]</f>
        <v>-29.268205999999999</v>
      </c>
      <c r="Y4480" s="18">
        <f>'EPD information'!$AB$16*Tabell2[[#This Row],[Weight (kg)]]</f>
        <v>81.273696000000001</v>
      </c>
      <c r="Z4480" s="18">
        <f>'EPD information'!$AC$16*Tabell2[[#This Row],[Weight (kg)]]</f>
        <v>1.4247085400000001</v>
      </c>
      <c r="AA4480" s="18">
        <f>'EPD information'!$AD$16*Tabell2[[#This Row],[Weight (kg)]]</f>
        <v>0.17826998199999999</v>
      </c>
      <c r="AB4480" s="18" t="s">
        <v>48</v>
      </c>
      <c r="AC4480" s="18">
        <f>'EPD information'!$AF$16*Tabell2[[#This Row],[Weight (kg)]]</f>
        <v>0.11247699</v>
      </c>
      <c r="AD4480" s="18">
        <f>'EPD information'!$AG$16*Tabell2[[#This Row],[Weight (kg)]]</f>
        <v>3.7492330000000003</v>
      </c>
      <c r="AE4480" s="18">
        <f>'EPD information'!$AH$16*Tabell2[[#This Row],[Weight (kg)]]</f>
        <v>5.9987728000000006E-3</v>
      </c>
      <c r="AF4480" s="21">
        <f>'EPD information'!$AI$16*Tabell2[[#This Row],[Weight (kg)]]</f>
        <v>-27.816889999999997</v>
      </c>
    </row>
    <row r="4481" spans="1:32" ht="28.5" x14ac:dyDescent="0.2">
      <c r="A4481" s="36" t="s">
        <v>289</v>
      </c>
      <c r="B4481" s="37" t="s">
        <v>290</v>
      </c>
      <c r="C4481" s="38">
        <v>776238</v>
      </c>
      <c r="D4481" s="39">
        <v>7319667762385</v>
      </c>
      <c r="E4481" s="37" t="s">
        <v>46</v>
      </c>
      <c r="F4481" s="40">
        <v>560</v>
      </c>
      <c r="G4481" s="37">
        <v>160</v>
      </c>
      <c r="H4481" s="41">
        <v>1.5468</v>
      </c>
      <c r="I4481" s="35">
        <f>'EPD information'!$L$16*Tabell2[[#This Row],[Weight (kg)]]</f>
        <v>5.2745880000000005</v>
      </c>
      <c r="J4481" s="22">
        <f>'EPD information'!$M$16*Tabell2[[#This Row],[Weight (kg)]]</f>
        <v>9.1879920000000004E-2</v>
      </c>
      <c r="K4481" s="22">
        <f>'EPD information'!$N$16*Tabell2[[#This Row],[Weight (kg)]]</f>
        <v>1.090494E-2</v>
      </c>
      <c r="L4481" s="22">
        <f>'EPD information'!$O$16*Tabell2[[#This Row],[Weight (kg)]]</f>
        <v>0</v>
      </c>
      <c r="M4481" s="22">
        <f>'EPD information'!$P$16*Tabell2[[#This Row],[Weight (kg)]]</f>
        <v>7.2699599999999998E-3</v>
      </c>
      <c r="N4481" s="22">
        <f>'EPD information'!$Q$16*Tabell2[[#This Row],[Weight (kg)]]</f>
        <v>0.24130079999999998</v>
      </c>
      <c r="O4481" s="22">
        <f>'EPD information'!$R$16*Tabell2[[#This Row],[Weight (kg)]]</f>
        <v>3.9134040000000003E-4</v>
      </c>
      <c r="P4481" s="22">
        <f>'EPD information'!$S$16*Tabell2[[#This Row],[Weight (kg)]]</f>
        <v>-1.8716279999999998</v>
      </c>
      <c r="Q4481" s="35">
        <f>'Product specific GWP'!$T$16*Tabell2[[#This Row],[Weight (kg)]]</f>
        <v>6.7595160000000001E-2</v>
      </c>
      <c r="R4481" s="35" t="s">
        <v>48</v>
      </c>
      <c r="S4481" s="35">
        <f>'EPD information'!$V$16*Tabell2[[#This Row],[Weight (kg)]]</f>
        <v>1.090494E-2</v>
      </c>
      <c r="T4481" s="35" t="str">
        <f>'EPD information'!$W$16</f>
        <v>ND</v>
      </c>
      <c r="U4481" s="35">
        <f>'EPD information'!$X$16*Tabell2[[#This Row],[Weight (kg)]]</f>
        <v>7.2699599999999998E-3</v>
      </c>
      <c r="V4481" s="35">
        <f>'EPD information'!$Y$16*Tabell2[[#This Row],[Weight (kg)]]</f>
        <v>0.24130079999999998</v>
      </c>
      <c r="W4481" s="35">
        <f>'EPD information'!$Z$16*Tabell2[[#This Row],[Weight (kg)]]</f>
        <v>3.9134040000000003E-4</v>
      </c>
      <c r="X4481" s="35">
        <f>'EPD information'!$AA$16*Tabell2[[#This Row],[Weight (kg)]]</f>
        <v>-1.8716279999999998</v>
      </c>
      <c r="Y4481" s="18">
        <f>'EPD information'!$AB$16*Tabell2[[#This Row],[Weight (kg)]]</f>
        <v>5.1972480000000001</v>
      </c>
      <c r="Z4481" s="18">
        <f>'EPD information'!$AC$16*Tabell2[[#This Row],[Weight (kg)]]</f>
        <v>9.1106519999999996E-2</v>
      </c>
      <c r="AA4481" s="18">
        <f>'EPD information'!$AD$16*Tabell2[[#This Row],[Weight (kg)]]</f>
        <v>1.1399916E-2</v>
      </c>
      <c r="AB4481" s="18" t="s">
        <v>48</v>
      </c>
      <c r="AC4481" s="18">
        <f>'EPD information'!$AF$16*Tabell2[[#This Row],[Weight (kg)]]</f>
        <v>7.1926199999999994E-3</v>
      </c>
      <c r="AD4481" s="18">
        <f>'EPD information'!$AG$16*Tabell2[[#This Row],[Weight (kg)]]</f>
        <v>0.23975399999999999</v>
      </c>
      <c r="AE4481" s="18">
        <f>'EPD information'!$AH$16*Tabell2[[#This Row],[Weight (kg)]]</f>
        <v>3.8360640000000001E-4</v>
      </c>
      <c r="AF4481" s="21">
        <f>'EPD information'!$AI$16*Tabell2[[#This Row],[Weight (kg)]]</f>
        <v>-1.7788199999999998</v>
      </c>
    </row>
    <row r="4482" spans="1:32" ht="28.5" x14ac:dyDescent="0.2">
      <c r="A4482" s="36" t="s">
        <v>289</v>
      </c>
      <c r="B4482" s="37" t="s">
        <v>290</v>
      </c>
      <c r="C4482" s="38">
        <v>276983</v>
      </c>
      <c r="D4482" s="39">
        <v>7319662769839</v>
      </c>
      <c r="E4482" s="37" t="s">
        <v>46</v>
      </c>
      <c r="F4482" s="40">
        <v>560</v>
      </c>
      <c r="G4482" s="37">
        <v>315</v>
      </c>
      <c r="H4482" s="41">
        <v>1.57</v>
      </c>
      <c r="I4482" s="35">
        <f>'EPD information'!$L$16*Tabell2[[#This Row],[Weight (kg)]]</f>
        <v>5.3537000000000008</v>
      </c>
      <c r="J4482" s="22">
        <f>'EPD information'!$M$16*Tabell2[[#This Row],[Weight (kg)]]</f>
        <v>9.3258000000000008E-2</v>
      </c>
      <c r="K4482" s="22">
        <f>'EPD information'!$N$16*Tabell2[[#This Row],[Weight (kg)]]</f>
        <v>1.10685E-2</v>
      </c>
      <c r="L4482" s="22">
        <f>'EPD information'!$O$16*Tabell2[[#This Row],[Weight (kg)]]</f>
        <v>0</v>
      </c>
      <c r="M4482" s="22">
        <f>'EPD information'!$P$16*Tabell2[[#This Row],[Weight (kg)]]</f>
        <v>7.379000000000001E-3</v>
      </c>
      <c r="N4482" s="22">
        <f>'EPD information'!$Q$16*Tabell2[[#This Row],[Weight (kg)]]</f>
        <v>0.24492</v>
      </c>
      <c r="O4482" s="22">
        <f>'EPD information'!$R$16*Tabell2[[#This Row],[Weight (kg)]]</f>
        <v>3.9721000000000005E-4</v>
      </c>
      <c r="P4482" s="22">
        <f>'EPD information'!$S$16*Tabell2[[#This Row],[Weight (kg)]]</f>
        <v>-1.8996999999999999</v>
      </c>
      <c r="Q4482" s="35">
        <f>'Product specific GWP'!$T$16*Tabell2[[#This Row],[Weight (kg)]]</f>
        <v>6.8609000000000003E-2</v>
      </c>
      <c r="R4482" s="35" t="s">
        <v>48</v>
      </c>
      <c r="S4482" s="35">
        <f>'EPD information'!$V$16*Tabell2[[#This Row],[Weight (kg)]]</f>
        <v>1.10685E-2</v>
      </c>
      <c r="T4482" s="35" t="str">
        <f>'EPD information'!$W$16</f>
        <v>ND</v>
      </c>
      <c r="U4482" s="35">
        <f>'EPD information'!$X$16*Tabell2[[#This Row],[Weight (kg)]]</f>
        <v>7.379000000000001E-3</v>
      </c>
      <c r="V4482" s="35">
        <f>'EPD information'!$Y$16*Tabell2[[#This Row],[Weight (kg)]]</f>
        <v>0.24492</v>
      </c>
      <c r="W4482" s="35">
        <f>'EPD information'!$Z$16*Tabell2[[#This Row],[Weight (kg)]]</f>
        <v>3.9721000000000005E-4</v>
      </c>
      <c r="X4482" s="35">
        <f>'EPD information'!$AA$16*Tabell2[[#This Row],[Weight (kg)]]</f>
        <v>-1.8996999999999999</v>
      </c>
      <c r="Y4482" s="18">
        <f>'EPD information'!$AB$16*Tabell2[[#This Row],[Weight (kg)]]</f>
        <v>5.2751999999999999</v>
      </c>
      <c r="Z4482" s="18">
        <f>'EPD information'!$AC$16*Tabell2[[#This Row],[Weight (kg)]]</f>
        <v>9.2473E-2</v>
      </c>
      <c r="AA4482" s="18">
        <f>'EPD information'!$AD$16*Tabell2[[#This Row],[Weight (kg)]]</f>
        <v>1.15709E-2</v>
      </c>
      <c r="AB4482" s="18" t="s">
        <v>48</v>
      </c>
      <c r="AC4482" s="18">
        <f>'EPD information'!$AF$16*Tabell2[[#This Row],[Weight (kg)]]</f>
        <v>7.3004999999999997E-3</v>
      </c>
      <c r="AD4482" s="18">
        <f>'EPD information'!$AG$16*Tabell2[[#This Row],[Weight (kg)]]</f>
        <v>0.24335000000000001</v>
      </c>
      <c r="AE4482" s="18">
        <f>'EPD information'!$AH$16*Tabell2[[#This Row],[Weight (kg)]]</f>
        <v>3.8936000000000005E-4</v>
      </c>
      <c r="AF4482" s="21">
        <f>'EPD information'!$AI$16*Tabell2[[#This Row],[Weight (kg)]]</f>
        <v>-1.8054999999999999</v>
      </c>
    </row>
    <row r="4483" spans="1:32" ht="28.5" x14ac:dyDescent="0.2">
      <c r="A4483" s="36" t="s">
        <v>289</v>
      </c>
      <c r="B4483" s="37" t="s">
        <v>290</v>
      </c>
      <c r="C4483" s="38">
        <v>276986</v>
      </c>
      <c r="D4483" s="39">
        <v>7319662769860</v>
      </c>
      <c r="E4483" s="37" t="s">
        <v>46</v>
      </c>
      <c r="F4483" s="40">
        <v>560</v>
      </c>
      <c r="G4483" s="37">
        <v>450</v>
      </c>
      <c r="H4483" s="41">
        <v>2.78</v>
      </c>
      <c r="I4483" s="35">
        <f>'EPD information'!$L$16*Tabell2[[#This Row],[Weight (kg)]]</f>
        <v>9.4797999999999991</v>
      </c>
      <c r="J4483" s="22">
        <f>'EPD information'!$M$16*Tabell2[[#This Row],[Weight (kg)]]</f>
        <v>0.165132</v>
      </c>
      <c r="K4483" s="22">
        <f>'EPD information'!$N$16*Tabell2[[#This Row],[Weight (kg)]]</f>
        <v>1.9598999999999998E-2</v>
      </c>
      <c r="L4483" s="22">
        <f>'EPD information'!$O$16*Tabell2[[#This Row],[Weight (kg)]]</f>
        <v>0</v>
      </c>
      <c r="M4483" s="22">
        <f>'EPD information'!$P$16*Tabell2[[#This Row],[Weight (kg)]]</f>
        <v>1.3065999999999999E-2</v>
      </c>
      <c r="N4483" s="22">
        <f>'EPD information'!$Q$16*Tabell2[[#This Row],[Weight (kg)]]</f>
        <v>0.43367999999999995</v>
      </c>
      <c r="O4483" s="22">
        <f>'EPD information'!$R$16*Tabell2[[#This Row],[Weight (kg)]]</f>
        <v>7.0334E-4</v>
      </c>
      <c r="P4483" s="22">
        <f>'EPD information'!$S$16*Tabell2[[#This Row],[Weight (kg)]]</f>
        <v>-3.3637999999999995</v>
      </c>
      <c r="Q4483" s="35">
        <f>'Product specific GWP'!$T$16*Tabell2[[#This Row],[Weight (kg)]]</f>
        <v>0.121486</v>
      </c>
      <c r="R4483" s="35" t="s">
        <v>48</v>
      </c>
      <c r="S4483" s="35">
        <f>'EPD information'!$V$16*Tabell2[[#This Row],[Weight (kg)]]</f>
        <v>1.9598999999999998E-2</v>
      </c>
      <c r="T4483" s="35" t="str">
        <f>'EPD information'!$W$16</f>
        <v>ND</v>
      </c>
      <c r="U4483" s="35">
        <f>'EPD information'!$X$16*Tabell2[[#This Row],[Weight (kg)]]</f>
        <v>1.3065999999999999E-2</v>
      </c>
      <c r="V4483" s="35">
        <f>'EPD information'!$Y$16*Tabell2[[#This Row],[Weight (kg)]]</f>
        <v>0.43367999999999995</v>
      </c>
      <c r="W4483" s="35">
        <f>'EPD information'!$Z$16*Tabell2[[#This Row],[Weight (kg)]]</f>
        <v>7.0334E-4</v>
      </c>
      <c r="X4483" s="35">
        <f>'EPD information'!$AA$16*Tabell2[[#This Row],[Weight (kg)]]</f>
        <v>-3.3637999999999995</v>
      </c>
      <c r="Y4483" s="18">
        <f>'EPD information'!$AB$16*Tabell2[[#This Row],[Weight (kg)]]</f>
        <v>9.3407999999999998</v>
      </c>
      <c r="Z4483" s="18">
        <f>'EPD information'!$AC$16*Tabell2[[#This Row],[Weight (kg)]]</f>
        <v>0.163742</v>
      </c>
      <c r="AA4483" s="18">
        <f>'EPD information'!$AD$16*Tabell2[[#This Row],[Weight (kg)]]</f>
        <v>2.0488599999999999E-2</v>
      </c>
      <c r="AB4483" s="18" t="s">
        <v>48</v>
      </c>
      <c r="AC4483" s="18">
        <f>'EPD information'!$AF$16*Tabell2[[#This Row],[Weight (kg)]]</f>
        <v>1.2926999999999998E-2</v>
      </c>
      <c r="AD4483" s="18">
        <f>'EPD information'!$AG$16*Tabell2[[#This Row],[Weight (kg)]]</f>
        <v>0.43089999999999995</v>
      </c>
      <c r="AE4483" s="18">
        <f>'EPD information'!$AH$16*Tabell2[[#This Row],[Weight (kg)]]</f>
        <v>6.8943999999999993E-4</v>
      </c>
      <c r="AF4483" s="21">
        <f>'EPD information'!$AI$16*Tabell2[[#This Row],[Weight (kg)]]</f>
        <v>-3.1969999999999996</v>
      </c>
    </row>
    <row r="4484" spans="1:32" ht="28.5" x14ac:dyDescent="0.2">
      <c r="A4484" s="36" t="s">
        <v>289</v>
      </c>
      <c r="B4484" s="37" t="s">
        <v>290</v>
      </c>
      <c r="C4484" s="38">
        <v>276988</v>
      </c>
      <c r="D4484" s="39">
        <v>7319662769884</v>
      </c>
      <c r="E4484" s="37" t="s">
        <v>46</v>
      </c>
      <c r="F4484" s="40">
        <v>560</v>
      </c>
      <c r="G4484" s="37">
        <v>560</v>
      </c>
      <c r="H4484" s="41">
        <v>3.85</v>
      </c>
      <c r="I4484" s="35">
        <f>'EPD information'!$L$16*Tabell2[[#This Row],[Weight (kg)]]</f>
        <v>13.128500000000001</v>
      </c>
      <c r="J4484" s="22">
        <f>'EPD information'!$M$16*Tabell2[[#This Row],[Weight (kg)]]</f>
        <v>0.22869</v>
      </c>
      <c r="K4484" s="22">
        <f>'EPD information'!$N$16*Tabell2[[#This Row],[Weight (kg)]]</f>
        <v>2.71425E-2</v>
      </c>
      <c r="L4484" s="22">
        <f>'EPD information'!$O$16*Tabell2[[#This Row],[Weight (kg)]]</f>
        <v>0</v>
      </c>
      <c r="M4484" s="22">
        <f>'EPD information'!$P$16*Tabell2[[#This Row],[Weight (kg)]]</f>
        <v>1.8095E-2</v>
      </c>
      <c r="N4484" s="22">
        <f>'EPD information'!$Q$16*Tabell2[[#This Row],[Weight (kg)]]</f>
        <v>0.60060000000000002</v>
      </c>
      <c r="O4484" s="22">
        <f>'EPD information'!$R$16*Tabell2[[#This Row],[Weight (kg)]]</f>
        <v>9.7405000000000007E-4</v>
      </c>
      <c r="P4484" s="22">
        <f>'EPD information'!$S$16*Tabell2[[#This Row],[Weight (kg)]]</f>
        <v>-4.6585000000000001</v>
      </c>
      <c r="Q4484" s="35">
        <f>'Product specific GWP'!$T$16*Tabell2[[#This Row],[Weight (kg)]]</f>
        <v>0.16824500000000001</v>
      </c>
      <c r="R4484" s="35" t="s">
        <v>48</v>
      </c>
      <c r="S4484" s="35">
        <f>'EPD information'!$V$16*Tabell2[[#This Row],[Weight (kg)]]</f>
        <v>2.71425E-2</v>
      </c>
      <c r="T4484" s="35" t="str">
        <f>'EPD information'!$W$16</f>
        <v>ND</v>
      </c>
      <c r="U4484" s="35">
        <f>'EPD information'!$X$16*Tabell2[[#This Row],[Weight (kg)]]</f>
        <v>1.8095E-2</v>
      </c>
      <c r="V4484" s="35">
        <f>'EPD information'!$Y$16*Tabell2[[#This Row],[Weight (kg)]]</f>
        <v>0.60060000000000002</v>
      </c>
      <c r="W4484" s="35">
        <f>'EPD information'!$Z$16*Tabell2[[#This Row],[Weight (kg)]]</f>
        <v>9.7405000000000007E-4</v>
      </c>
      <c r="X4484" s="35">
        <f>'EPD information'!$AA$16*Tabell2[[#This Row],[Weight (kg)]]</f>
        <v>-4.6585000000000001</v>
      </c>
      <c r="Y4484" s="18">
        <f>'EPD information'!$AB$16*Tabell2[[#This Row],[Weight (kg)]]</f>
        <v>12.936</v>
      </c>
      <c r="Z4484" s="18">
        <f>'EPD information'!$AC$16*Tabell2[[#This Row],[Weight (kg)]]</f>
        <v>0.22676500000000002</v>
      </c>
      <c r="AA4484" s="18">
        <f>'EPD information'!$AD$16*Tabell2[[#This Row],[Weight (kg)]]</f>
        <v>2.83745E-2</v>
      </c>
      <c r="AB4484" s="18" t="s">
        <v>48</v>
      </c>
      <c r="AC4484" s="18">
        <f>'EPD information'!$AF$16*Tabell2[[#This Row],[Weight (kg)]]</f>
        <v>1.7902499999999998E-2</v>
      </c>
      <c r="AD4484" s="18">
        <f>'EPD information'!$AG$16*Tabell2[[#This Row],[Weight (kg)]]</f>
        <v>0.59675</v>
      </c>
      <c r="AE4484" s="18">
        <f>'EPD information'!$AH$16*Tabell2[[#This Row],[Weight (kg)]]</f>
        <v>9.5480000000000011E-4</v>
      </c>
      <c r="AF4484" s="21">
        <f>'EPD information'!$AI$16*Tabell2[[#This Row],[Weight (kg)]]</f>
        <v>-4.4274999999999993</v>
      </c>
    </row>
    <row r="4485" spans="1:32" ht="28.5" x14ac:dyDescent="0.2">
      <c r="A4485" s="36" t="s">
        <v>289</v>
      </c>
      <c r="B4485" s="37" t="s">
        <v>290</v>
      </c>
      <c r="C4485" s="38">
        <v>276981</v>
      </c>
      <c r="D4485" s="39">
        <v>7319662769815</v>
      </c>
      <c r="E4485" s="37" t="s">
        <v>46</v>
      </c>
      <c r="F4485" s="40">
        <v>560</v>
      </c>
      <c r="G4485" s="37">
        <v>280</v>
      </c>
      <c r="H4485" s="41">
        <v>1.34</v>
      </c>
      <c r="I4485" s="35">
        <f>'EPD information'!$L$16*Tabell2[[#This Row],[Weight (kg)]]</f>
        <v>4.5694000000000008</v>
      </c>
      <c r="J4485" s="22">
        <f>'EPD information'!$M$16*Tabell2[[#This Row],[Weight (kg)]]</f>
        <v>7.9596E-2</v>
      </c>
      <c r="K4485" s="22">
        <f>'EPD information'!$N$16*Tabell2[[#This Row],[Weight (kg)]]</f>
        <v>9.4470000000000005E-3</v>
      </c>
      <c r="L4485" s="22">
        <f>'EPD information'!$O$16*Tabell2[[#This Row],[Weight (kg)]]</f>
        <v>0</v>
      </c>
      <c r="M4485" s="22">
        <f>'EPD information'!$P$16*Tabell2[[#This Row],[Weight (kg)]]</f>
        <v>6.2980000000000006E-3</v>
      </c>
      <c r="N4485" s="22">
        <f>'EPD information'!$Q$16*Tabell2[[#This Row],[Weight (kg)]]</f>
        <v>0.20904</v>
      </c>
      <c r="O4485" s="22">
        <f>'EPD information'!$R$16*Tabell2[[#This Row],[Weight (kg)]]</f>
        <v>3.3902000000000004E-4</v>
      </c>
      <c r="P4485" s="22">
        <f>'EPD information'!$S$16*Tabell2[[#This Row],[Weight (kg)]]</f>
        <v>-1.6214</v>
      </c>
      <c r="Q4485" s="35">
        <f>'Product specific GWP'!$T$16*Tabell2[[#This Row],[Weight (kg)]]</f>
        <v>5.8558000000000006E-2</v>
      </c>
      <c r="R4485" s="35" t="s">
        <v>48</v>
      </c>
      <c r="S4485" s="35">
        <f>'EPD information'!$V$16*Tabell2[[#This Row],[Weight (kg)]]</f>
        <v>9.4470000000000005E-3</v>
      </c>
      <c r="T4485" s="35" t="str">
        <f>'EPD information'!$W$16</f>
        <v>ND</v>
      </c>
      <c r="U4485" s="35">
        <f>'EPD information'!$X$16*Tabell2[[#This Row],[Weight (kg)]]</f>
        <v>6.2980000000000006E-3</v>
      </c>
      <c r="V4485" s="35">
        <f>'EPD information'!$Y$16*Tabell2[[#This Row],[Weight (kg)]]</f>
        <v>0.20904</v>
      </c>
      <c r="W4485" s="35">
        <f>'EPD information'!$Z$16*Tabell2[[#This Row],[Weight (kg)]]</f>
        <v>3.3902000000000004E-4</v>
      </c>
      <c r="X4485" s="35">
        <f>'EPD information'!$AA$16*Tabell2[[#This Row],[Weight (kg)]]</f>
        <v>-1.6214</v>
      </c>
      <c r="Y4485" s="18">
        <f>'EPD information'!$AB$16*Tabell2[[#This Row],[Weight (kg)]]</f>
        <v>4.5023999999999997</v>
      </c>
      <c r="Z4485" s="18">
        <f>'EPD information'!$AC$16*Tabell2[[#This Row],[Weight (kg)]]</f>
        <v>7.892600000000001E-2</v>
      </c>
      <c r="AA4485" s="18">
        <f>'EPD information'!$AD$16*Tabell2[[#This Row],[Weight (kg)]]</f>
        <v>9.8758000000000006E-3</v>
      </c>
      <c r="AB4485" s="18" t="s">
        <v>48</v>
      </c>
      <c r="AC4485" s="18">
        <f>'EPD information'!$AF$16*Tabell2[[#This Row],[Weight (kg)]]</f>
        <v>6.2309999999999996E-3</v>
      </c>
      <c r="AD4485" s="18">
        <f>'EPD information'!$AG$16*Tabell2[[#This Row],[Weight (kg)]]</f>
        <v>0.20770000000000002</v>
      </c>
      <c r="AE4485" s="18">
        <f>'EPD information'!$AH$16*Tabell2[[#This Row],[Weight (kg)]]</f>
        <v>3.3232000000000004E-4</v>
      </c>
      <c r="AF4485" s="21">
        <f>'EPD information'!$AI$16*Tabell2[[#This Row],[Weight (kg)]]</f>
        <v>-1.5409999999999999</v>
      </c>
    </row>
    <row r="4486" spans="1:32" ht="28.5" x14ac:dyDescent="0.2">
      <c r="A4486" s="36" t="s">
        <v>289</v>
      </c>
      <c r="B4486" s="37" t="s">
        <v>290</v>
      </c>
      <c r="C4486" s="38">
        <v>776244</v>
      </c>
      <c r="D4486" s="39">
        <v>7319667762446</v>
      </c>
      <c r="E4486" s="37" t="s">
        <v>46</v>
      </c>
      <c r="F4486" s="40">
        <v>560</v>
      </c>
      <c r="G4486" s="37">
        <v>300</v>
      </c>
      <c r="H4486" s="41">
        <v>1.47</v>
      </c>
      <c r="I4486" s="35">
        <f>'EPD information'!$L$16*Tabell2[[#This Row],[Weight (kg)]]</f>
        <v>5.0126999999999997</v>
      </c>
      <c r="J4486" s="22">
        <f>'EPD information'!$M$16*Tabell2[[#This Row],[Weight (kg)]]</f>
        <v>8.7318000000000007E-2</v>
      </c>
      <c r="K4486" s="22">
        <f>'EPD information'!$N$16*Tabell2[[#This Row],[Weight (kg)]]</f>
        <v>1.0363499999999999E-2</v>
      </c>
      <c r="L4486" s="22">
        <f>'EPD information'!$O$16*Tabell2[[#This Row],[Weight (kg)]]</f>
        <v>0</v>
      </c>
      <c r="M4486" s="22">
        <f>'EPD information'!$P$16*Tabell2[[#This Row],[Weight (kg)]]</f>
        <v>6.9090000000000002E-3</v>
      </c>
      <c r="N4486" s="22">
        <f>'EPD information'!$Q$16*Tabell2[[#This Row],[Weight (kg)]]</f>
        <v>0.22932</v>
      </c>
      <c r="O4486" s="22">
        <f>'EPD information'!$R$16*Tabell2[[#This Row],[Weight (kg)]]</f>
        <v>3.7191000000000004E-4</v>
      </c>
      <c r="P4486" s="22">
        <f>'EPD information'!$S$16*Tabell2[[#This Row],[Weight (kg)]]</f>
        <v>-1.7786999999999999</v>
      </c>
      <c r="Q4486" s="35">
        <f>'Product specific GWP'!$T$16*Tabell2[[#This Row],[Weight (kg)]]</f>
        <v>6.4239000000000004E-2</v>
      </c>
      <c r="R4486" s="35" t="s">
        <v>48</v>
      </c>
      <c r="S4486" s="35">
        <f>'EPD information'!$V$16*Tabell2[[#This Row],[Weight (kg)]]</f>
        <v>1.0363499999999999E-2</v>
      </c>
      <c r="T4486" s="35" t="str">
        <f>'EPD information'!$W$16</f>
        <v>ND</v>
      </c>
      <c r="U4486" s="35">
        <f>'EPD information'!$X$16*Tabell2[[#This Row],[Weight (kg)]]</f>
        <v>6.9090000000000002E-3</v>
      </c>
      <c r="V4486" s="35">
        <f>'EPD information'!$Y$16*Tabell2[[#This Row],[Weight (kg)]]</f>
        <v>0.22932</v>
      </c>
      <c r="W4486" s="35">
        <f>'EPD information'!$Z$16*Tabell2[[#This Row],[Weight (kg)]]</f>
        <v>3.7191000000000004E-4</v>
      </c>
      <c r="X4486" s="35">
        <f>'EPD information'!$AA$16*Tabell2[[#This Row],[Weight (kg)]]</f>
        <v>-1.7786999999999999</v>
      </c>
      <c r="Y4486" s="18">
        <f>'EPD information'!$AB$16*Tabell2[[#This Row],[Weight (kg)]]</f>
        <v>4.9391999999999996</v>
      </c>
      <c r="Z4486" s="18">
        <f>'EPD information'!$AC$16*Tabell2[[#This Row],[Weight (kg)]]</f>
        <v>8.6582999999999993E-2</v>
      </c>
      <c r="AA4486" s="18">
        <f>'EPD information'!$AD$16*Tabell2[[#This Row],[Weight (kg)]]</f>
        <v>1.0833899999999999E-2</v>
      </c>
      <c r="AB4486" s="18" t="s">
        <v>48</v>
      </c>
      <c r="AC4486" s="18">
        <f>'EPD information'!$AF$16*Tabell2[[#This Row],[Weight (kg)]]</f>
        <v>6.8354999999999996E-3</v>
      </c>
      <c r="AD4486" s="18">
        <f>'EPD information'!$AG$16*Tabell2[[#This Row],[Weight (kg)]]</f>
        <v>0.22785</v>
      </c>
      <c r="AE4486" s="18">
        <f>'EPD information'!$AH$16*Tabell2[[#This Row],[Weight (kg)]]</f>
        <v>3.6455999999999999E-4</v>
      </c>
      <c r="AF4486" s="21">
        <f>'EPD information'!$AI$16*Tabell2[[#This Row],[Weight (kg)]]</f>
        <v>-1.6904999999999999</v>
      </c>
    </row>
    <row r="4487" spans="1:32" ht="28.5" x14ac:dyDescent="0.2">
      <c r="A4487" s="36" t="s">
        <v>289</v>
      </c>
      <c r="B4487" s="37" t="s">
        <v>290</v>
      </c>
      <c r="C4487" s="38">
        <v>276969</v>
      </c>
      <c r="D4487" s="39">
        <v>7319662769693</v>
      </c>
      <c r="E4487" s="37" t="s">
        <v>46</v>
      </c>
      <c r="F4487" s="40">
        <v>560</v>
      </c>
      <c r="G4487" s="37">
        <v>63</v>
      </c>
      <c r="H4487" s="41">
        <v>0.42</v>
      </c>
      <c r="I4487" s="35">
        <f>'EPD information'!$L$16*Tabell2[[#This Row],[Weight (kg)]]</f>
        <v>1.4321999999999999</v>
      </c>
      <c r="J4487" s="22">
        <f>'EPD information'!$M$16*Tabell2[[#This Row],[Weight (kg)]]</f>
        <v>2.4947999999999998E-2</v>
      </c>
      <c r="K4487" s="22">
        <f>'EPD information'!$N$16*Tabell2[[#This Row],[Weight (kg)]]</f>
        <v>2.9609999999999997E-3</v>
      </c>
      <c r="L4487" s="22">
        <f>'EPD information'!$O$16*Tabell2[[#This Row],[Weight (kg)]]</f>
        <v>0</v>
      </c>
      <c r="M4487" s="22">
        <f>'EPD information'!$P$16*Tabell2[[#This Row],[Weight (kg)]]</f>
        <v>1.9740000000000001E-3</v>
      </c>
      <c r="N4487" s="22">
        <f>'EPD information'!$Q$16*Tabell2[[#This Row],[Weight (kg)]]</f>
        <v>6.5519999999999995E-2</v>
      </c>
      <c r="O4487" s="22">
        <f>'EPD information'!$R$16*Tabell2[[#This Row],[Weight (kg)]]</f>
        <v>1.0626E-4</v>
      </c>
      <c r="P4487" s="22">
        <f>'EPD information'!$S$16*Tabell2[[#This Row],[Weight (kg)]]</f>
        <v>-0.50819999999999999</v>
      </c>
      <c r="Q4487" s="35">
        <f>'Product specific GWP'!$T$16*Tabell2[[#This Row],[Weight (kg)]]</f>
        <v>1.8353999999999999E-2</v>
      </c>
      <c r="R4487" s="35" t="s">
        <v>48</v>
      </c>
      <c r="S4487" s="35">
        <f>'EPD information'!$V$16*Tabell2[[#This Row],[Weight (kg)]]</f>
        <v>2.9609999999999997E-3</v>
      </c>
      <c r="T4487" s="35" t="str">
        <f>'EPD information'!$W$16</f>
        <v>ND</v>
      </c>
      <c r="U4487" s="35">
        <f>'EPD information'!$X$16*Tabell2[[#This Row],[Weight (kg)]]</f>
        <v>1.9740000000000001E-3</v>
      </c>
      <c r="V4487" s="35">
        <f>'EPD information'!$Y$16*Tabell2[[#This Row],[Weight (kg)]]</f>
        <v>6.5519999999999995E-2</v>
      </c>
      <c r="W4487" s="35">
        <f>'EPD information'!$Z$16*Tabell2[[#This Row],[Weight (kg)]]</f>
        <v>1.0626E-4</v>
      </c>
      <c r="X4487" s="35">
        <f>'EPD information'!$AA$16*Tabell2[[#This Row],[Weight (kg)]]</f>
        <v>-0.50819999999999999</v>
      </c>
      <c r="Y4487" s="18">
        <f>'EPD information'!$AB$16*Tabell2[[#This Row],[Weight (kg)]]</f>
        <v>1.4111999999999998</v>
      </c>
      <c r="Z4487" s="18">
        <f>'EPD information'!$AC$16*Tabell2[[#This Row],[Weight (kg)]]</f>
        <v>2.4738E-2</v>
      </c>
      <c r="AA4487" s="18">
        <f>'EPD information'!$AD$16*Tabell2[[#This Row],[Weight (kg)]]</f>
        <v>3.0953999999999999E-3</v>
      </c>
      <c r="AB4487" s="18" t="s">
        <v>48</v>
      </c>
      <c r="AC4487" s="18">
        <f>'EPD information'!$AF$16*Tabell2[[#This Row],[Weight (kg)]]</f>
        <v>1.9529999999999999E-3</v>
      </c>
      <c r="AD4487" s="18">
        <f>'EPD information'!$AG$16*Tabell2[[#This Row],[Weight (kg)]]</f>
        <v>6.5099999999999991E-2</v>
      </c>
      <c r="AE4487" s="18">
        <f>'EPD information'!$AH$16*Tabell2[[#This Row],[Weight (kg)]]</f>
        <v>1.0416000000000001E-4</v>
      </c>
      <c r="AF4487" s="21">
        <f>'EPD information'!$AI$16*Tabell2[[#This Row],[Weight (kg)]]</f>
        <v>-0.48299999999999993</v>
      </c>
    </row>
    <row r="4488" spans="1:32" ht="28.5" x14ac:dyDescent="0.2">
      <c r="A4488" s="36" t="s">
        <v>289</v>
      </c>
      <c r="B4488" s="37" t="s">
        <v>290</v>
      </c>
      <c r="C4488" s="38">
        <v>276970</v>
      </c>
      <c r="D4488" s="39">
        <v>7319662769709</v>
      </c>
      <c r="E4488" s="37" t="s">
        <v>46</v>
      </c>
      <c r="F4488" s="40">
        <v>560</v>
      </c>
      <c r="G4488" s="37">
        <v>80</v>
      </c>
      <c r="H4488" s="41">
        <v>0.46</v>
      </c>
      <c r="I4488" s="35">
        <f>'EPD information'!$L$16*Tabell2[[#This Row],[Weight (kg)]]</f>
        <v>1.5686000000000002</v>
      </c>
      <c r="J4488" s="22">
        <f>'EPD information'!$M$16*Tabell2[[#This Row],[Weight (kg)]]</f>
        <v>2.7324000000000001E-2</v>
      </c>
      <c r="K4488" s="22">
        <f>'EPD information'!$N$16*Tabell2[[#This Row],[Weight (kg)]]</f>
        <v>3.2430000000000002E-3</v>
      </c>
      <c r="L4488" s="22">
        <f>'EPD information'!$O$16*Tabell2[[#This Row],[Weight (kg)]]</f>
        <v>0</v>
      </c>
      <c r="M4488" s="22">
        <f>'EPD information'!$P$16*Tabell2[[#This Row],[Weight (kg)]]</f>
        <v>2.1620000000000003E-3</v>
      </c>
      <c r="N4488" s="22">
        <f>'EPD information'!$Q$16*Tabell2[[#This Row],[Weight (kg)]]</f>
        <v>7.1760000000000004E-2</v>
      </c>
      <c r="O4488" s="22">
        <f>'EPD information'!$R$16*Tabell2[[#This Row],[Weight (kg)]]</f>
        <v>1.1638000000000002E-4</v>
      </c>
      <c r="P4488" s="22">
        <f>'EPD information'!$S$16*Tabell2[[#This Row],[Weight (kg)]]</f>
        <v>-0.55659999999999998</v>
      </c>
      <c r="Q4488" s="35">
        <f>'Product specific GWP'!$T$16*Tabell2[[#This Row],[Weight (kg)]]</f>
        <v>2.0102000000000002E-2</v>
      </c>
      <c r="R4488" s="35" t="s">
        <v>48</v>
      </c>
      <c r="S4488" s="35">
        <f>'EPD information'!$V$16*Tabell2[[#This Row],[Weight (kg)]]</f>
        <v>3.2430000000000002E-3</v>
      </c>
      <c r="T4488" s="35" t="str">
        <f>'EPD information'!$W$16</f>
        <v>ND</v>
      </c>
      <c r="U4488" s="35">
        <f>'EPD information'!$X$16*Tabell2[[#This Row],[Weight (kg)]]</f>
        <v>2.1620000000000003E-3</v>
      </c>
      <c r="V4488" s="35">
        <f>'EPD information'!$Y$16*Tabell2[[#This Row],[Weight (kg)]]</f>
        <v>7.1760000000000004E-2</v>
      </c>
      <c r="W4488" s="35">
        <f>'EPD information'!$Z$16*Tabell2[[#This Row],[Weight (kg)]]</f>
        <v>1.1638000000000002E-4</v>
      </c>
      <c r="X4488" s="35">
        <f>'EPD information'!$AA$16*Tabell2[[#This Row],[Weight (kg)]]</f>
        <v>-0.55659999999999998</v>
      </c>
      <c r="Y4488" s="18">
        <f>'EPD information'!$AB$16*Tabell2[[#This Row],[Weight (kg)]]</f>
        <v>1.5456000000000001</v>
      </c>
      <c r="Z4488" s="18">
        <f>'EPD information'!$AC$16*Tabell2[[#This Row],[Weight (kg)]]</f>
        <v>2.7094E-2</v>
      </c>
      <c r="AA4488" s="18">
        <f>'EPD information'!$AD$16*Tabell2[[#This Row],[Weight (kg)]]</f>
        <v>3.3901999999999999E-3</v>
      </c>
      <c r="AB4488" s="18" t="s">
        <v>48</v>
      </c>
      <c r="AC4488" s="18">
        <f>'EPD information'!$AF$16*Tabell2[[#This Row],[Weight (kg)]]</f>
        <v>2.1389999999999998E-3</v>
      </c>
      <c r="AD4488" s="18">
        <f>'EPD information'!$AG$16*Tabell2[[#This Row],[Weight (kg)]]</f>
        <v>7.1300000000000002E-2</v>
      </c>
      <c r="AE4488" s="18">
        <f>'EPD information'!$AH$16*Tabell2[[#This Row],[Weight (kg)]]</f>
        <v>1.1408000000000001E-4</v>
      </c>
      <c r="AF4488" s="21">
        <f>'EPD information'!$AI$16*Tabell2[[#This Row],[Weight (kg)]]</f>
        <v>-0.52900000000000003</v>
      </c>
    </row>
    <row r="4489" spans="1:32" ht="28.5" x14ac:dyDescent="0.2">
      <c r="A4489" s="36" t="s">
        <v>289</v>
      </c>
      <c r="B4489" s="37" t="s">
        <v>290</v>
      </c>
      <c r="C4489" s="38">
        <v>276972</v>
      </c>
      <c r="D4489" s="39">
        <v>7319662769723</v>
      </c>
      <c r="E4489" s="37" t="s">
        <v>46</v>
      </c>
      <c r="F4489" s="40">
        <v>560</v>
      </c>
      <c r="G4489" s="37">
        <v>112</v>
      </c>
      <c r="H4489" s="41">
        <v>0.54</v>
      </c>
      <c r="I4489" s="35">
        <f>'EPD information'!$L$16*Tabell2[[#This Row],[Weight (kg)]]</f>
        <v>1.8414000000000001</v>
      </c>
      <c r="J4489" s="22">
        <f>'EPD information'!$M$16*Tabell2[[#This Row],[Weight (kg)]]</f>
        <v>3.2076E-2</v>
      </c>
      <c r="K4489" s="22">
        <f>'EPD information'!$N$16*Tabell2[[#This Row],[Weight (kg)]]</f>
        <v>3.8070000000000001E-3</v>
      </c>
      <c r="L4489" s="22">
        <f>'EPD information'!$O$16*Tabell2[[#This Row],[Weight (kg)]]</f>
        <v>0</v>
      </c>
      <c r="M4489" s="22">
        <f>'EPD information'!$P$16*Tabell2[[#This Row],[Weight (kg)]]</f>
        <v>2.5380000000000003E-3</v>
      </c>
      <c r="N4489" s="22">
        <f>'EPD information'!$Q$16*Tabell2[[#This Row],[Weight (kg)]]</f>
        <v>8.4240000000000009E-2</v>
      </c>
      <c r="O4489" s="22">
        <f>'EPD information'!$R$16*Tabell2[[#This Row],[Weight (kg)]]</f>
        <v>1.3662000000000003E-4</v>
      </c>
      <c r="P4489" s="22">
        <f>'EPD information'!$S$16*Tabell2[[#This Row],[Weight (kg)]]</f>
        <v>-0.65339999999999998</v>
      </c>
      <c r="Q4489" s="35">
        <f>'Product specific GWP'!$T$16*Tabell2[[#This Row],[Weight (kg)]]</f>
        <v>2.3598000000000004E-2</v>
      </c>
      <c r="R4489" s="35" t="s">
        <v>48</v>
      </c>
      <c r="S4489" s="35">
        <f>'EPD information'!$V$16*Tabell2[[#This Row],[Weight (kg)]]</f>
        <v>3.8070000000000001E-3</v>
      </c>
      <c r="T4489" s="35" t="str">
        <f>'EPD information'!$W$16</f>
        <v>ND</v>
      </c>
      <c r="U4489" s="35">
        <f>'EPD information'!$X$16*Tabell2[[#This Row],[Weight (kg)]]</f>
        <v>2.5380000000000003E-3</v>
      </c>
      <c r="V4489" s="35">
        <f>'EPD information'!$Y$16*Tabell2[[#This Row],[Weight (kg)]]</f>
        <v>8.4240000000000009E-2</v>
      </c>
      <c r="W4489" s="35">
        <f>'EPD information'!$Z$16*Tabell2[[#This Row],[Weight (kg)]]</f>
        <v>1.3662000000000003E-4</v>
      </c>
      <c r="X4489" s="35">
        <f>'EPD information'!$AA$16*Tabell2[[#This Row],[Weight (kg)]]</f>
        <v>-0.65339999999999998</v>
      </c>
      <c r="Y4489" s="18">
        <f>'EPD information'!$AB$16*Tabell2[[#This Row],[Weight (kg)]]</f>
        <v>1.8144</v>
      </c>
      <c r="Z4489" s="18">
        <f>'EPD information'!$AC$16*Tabell2[[#This Row],[Weight (kg)]]</f>
        <v>3.1806000000000001E-2</v>
      </c>
      <c r="AA4489" s="18">
        <f>'EPD information'!$AD$16*Tabell2[[#This Row],[Weight (kg)]]</f>
        <v>3.9798000000000004E-3</v>
      </c>
      <c r="AB4489" s="18" t="s">
        <v>48</v>
      </c>
      <c r="AC4489" s="18">
        <f>'EPD information'!$AF$16*Tabell2[[#This Row],[Weight (kg)]]</f>
        <v>2.5109999999999998E-3</v>
      </c>
      <c r="AD4489" s="18">
        <f>'EPD information'!$AG$16*Tabell2[[#This Row],[Weight (kg)]]</f>
        <v>8.3700000000000011E-2</v>
      </c>
      <c r="AE4489" s="18">
        <f>'EPD information'!$AH$16*Tabell2[[#This Row],[Weight (kg)]]</f>
        <v>1.3392000000000002E-4</v>
      </c>
      <c r="AF4489" s="21">
        <f>'EPD information'!$AI$16*Tabell2[[#This Row],[Weight (kg)]]</f>
        <v>-0.621</v>
      </c>
    </row>
    <row r="4490" spans="1:32" ht="28.5" x14ac:dyDescent="0.2">
      <c r="A4490" s="36" t="s">
        <v>289</v>
      </c>
      <c r="B4490" s="37" t="s">
        <v>290</v>
      </c>
      <c r="C4490" s="38">
        <v>276974</v>
      </c>
      <c r="D4490" s="39">
        <v>7319662769747</v>
      </c>
      <c r="E4490" s="37" t="s">
        <v>46</v>
      </c>
      <c r="F4490" s="40">
        <v>560</v>
      </c>
      <c r="G4490" s="37">
        <v>140</v>
      </c>
      <c r="H4490" s="41">
        <v>0.62</v>
      </c>
      <c r="I4490" s="35">
        <f>'EPD information'!$L$16*Tabell2[[#This Row],[Weight (kg)]]</f>
        <v>2.1141999999999999</v>
      </c>
      <c r="J4490" s="22">
        <f>'EPD information'!$M$16*Tabell2[[#This Row],[Weight (kg)]]</f>
        <v>3.6828E-2</v>
      </c>
      <c r="K4490" s="22">
        <f>'EPD information'!$N$16*Tabell2[[#This Row],[Weight (kg)]]</f>
        <v>4.3709999999999999E-3</v>
      </c>
      <c r="L4490" s="22">
        <f>'EPD information'!$O$16*Tabell2[[#This Row],[Weight (kg)]]</f>
        <v>0</v>
      </c>
      <c r="M4490" s="22">
        <f>'EPD information'!$P$16*Tabell2[[#This Row],[Weight (kg)]]</f>
        <v>2.9139999999999999E-3</v>
      </c>
      <c r="N4490" s="22">
        <f>'EPD information'!$Q$16*Tabell2[[#This Row],[Weight (kg)]]</f>
        <v>9.672E-2</v>
      </c>
      <c r="O4490" s="22">
        <f>'EPD information'!$R$16*Tabell2[[#This Row],[Weight (kg)]]</f>
        <v>1.5686000000000001E-4</v>
      </c>
      <c r="P4490" s="22">
        <f>'EPD information'!$S$16*Tabell2[[#This Row],[Weight (kg)]]</f>
        <v>-0.75019999999999998</v>
      </c>
      <c r="Q4490" s="35">
        <f>'Product specific GWP'!$T$16*Tabell2[[#This Row],[Weight (kg)]]</f>
        <v>2.7094E-2</v>
      </c>
      <c r="R4490" s="35" t="s">
        <v>48</v>
      </c>
      <c r="S4490" s="35">
        <f>'EPD information'!$V$16*Tabell2[[#This Row],[Weight (kg)]]</f>
        <v>4.3709999999999999E-3</v>
      </c>
      <c r="T4490" s="35" t="str">
        <f>'EPD information'!$W$16</f>
        <v>ND</v>
      </c>
      <c r="U4490" s="35">
        <f>'EPD information'!$X$16*Tabell2[[#This Row],[Weight (kg)]]</f>
        <v>2.9139999999999999E-3</v>
      </c>
      <c r="V4490" s="35">
        <f>'EPD information'!$Y$16*Tabell2[[#This Row],[Weight (kg)]]</f>
        <v>9.672E-2</v>
      </c>
      <c r="W4490" s="35">
        <f>'EPD information'!$Z$16*Tabell2[[#This Row],[Weight (kg)]]</f>
        <v>1.5686000000000001E-4</v>
      </c>
      <c r="X4490" s="35">
        <f>'EPD information'!$AA$16*Tabell2[[#This Row],[Weight (kg)]]</f>
        <v>-0.75019999999999998</v>
      </c>
      <c r="Y4490" s="18">
        <f>'EPD information'!$AB$16*Tabell2[[#This Row],[Weight (kg)]]</f>
        <v>2.0831999999999997</v>
      </c>
      <c r="Z4490" s="18">
        <f>'EPD information'!$AC$16*Tabell2[[#This Row],[Weight (kg)]]</f>
        <v>3.6518000000000002E-2</v>
      </c>
      <c r="AA4490" s="18">
        <f>'EPD information'!$AD$16*Tabell2[[#This Row],[Weight (kg)]]</f>
        <v>4.5693999999999995E-3</v>
      </c>
      <c r="AB4490" s="18" t="s">
        <v>48</v>
      </c>
      <c r="AC4490" s="18">
        <f>'EPD information'!$AF$16*Tabell2[[#This Row],[Weight (kg)]]</f>
        <v>2.8829999999999997E-3</v>
      </c>
      <c r="AD4490" s="18">
        <f>'EPD information'!$AG$16*Tabell2[[#This Row],[Weight (kg)]]</f>
        <v>9.6100000000000005E-2</v>
      </c>
      <c r="AE4490" s="18">
        <f>'EPD information'!$AH$16*Tabell2[[#This Row],[Weight (kg)]]</f>
        <v>1.5376000000000002E-4</v>
      </c>
      <c r="AF4490" s="21">
        <f>'EPD information'!$AI$16*Tabell2[[#This Row],[Weight (kg)]]</f>
        <v>-0.71299999999999997</v>
      </c>
    </row>
    <row r="4491" spans="1:32" ht="28.5" x14ac:dyDescent="0.2">
      <c r="A4491" s="36" t="s">
        <v>289</v>
      </c>
      <c r="B4491" s="37" t="s">
        <v>290</v>
      </c>
      <c r="C4491" s="38">
        <v>276975</v>
      </c>
      <c r="D4491" s="39">
        <v>7319662769754</v>
      </c>
      <c r="E4491" s="37" t="s">
        <v>46</v>
      </c>
      <c r="F4491" s="40">
        <v>560</v>
      </c>
      <c r="G4491" s="37">
        <v>150</v>
      </c>
      <c r="H4491" s="41">
        <v>0.66</v>
      </c>
      <c r="I4491" s="35">
        <f>'EPD information'!$L$16*Tabell2[[#This Row],[Weight (kg)]]</f>
        <v>2.2506000000000004</v>
      </c>
      <c r="J4491" s="22">
        <f>'EPD information'!$M$16*Tabell2[[#This Row],[Weight (kg)]]</f>
        <v>3.9204000000000003E-2</v>
      </c>
      <c r="K4491" s="22">
        <f>'EPD information'!$N$16*Tabell2[[#This Row],[Weight (kg)]]</f>
        <v>4.653E-3</v>
      </c>
      <c r="L4491" s="22">
        <f>'EPD information'!$O$16*Tabell2[[#This Row],[Weight (kg)]]</f>
        <v>0</v>
      </c>
      <c r="M4491" s="22">
        <f>'EPD information'!$P$16*Tabell2[[#This Row],[Weight (kg)]]</f>
        <v>3.1020000000000002E-3</v>
      </c>
      <c r="N4491" s="22">
        <f>'EPD information'!$Q$16*Tabell2[[#This Row],[Weight (kg)]]</f>
        <v>0.10296000000000001</v>
      </c>
      <c r="O4491" s="22">
        <f>'EPD information'!$R$16*Tabell2[[#This Row],[Weight (kg)]]</f>
        <v>1.6698000000000003E-4</v>
      </c>
      <c r="P4491" s="22">
        <f>'EPD information'!$S$16*Tabell2[[#This Row],[Weight (kg)]]</f>
        <v>-0.79859999999999998</v>
      </c>
      <c r="Q4491" s="35">
        <f>'Product specific GWP'!$T$16*Tabell2[[#This Row],[Weight (kg)]]</f>
        <v>2.8842000000000003E-2</v>
      </c>
      <c r="R4491" s="35" t="s">
        <v>48</v>
      </c>
      <c r="S4491" s="35">
        <f>'EPD information'!$V$16*Tabell2[[#This Row],[Weight (kg)]]</f>
        <v>4.653E-3</v>
      </c>
      <c r="T4491" s="35" t="str">
        <f>'EPD information'!$W$16</f>
        <v>ND</v>
      </c>
      <c r="U4491" s="35">
        <f>'EPD information'!$X$16*Tabell2[[#This Row],[Weight (kg)]]</f>
        <v>3.1020000000000002E-3</v>
      </c>
      <c r="V4491" s="35">
        <f>'EPD information'!$Y$16*Tabell2[[#This Row],[Weight (kg)]]</f>
        <v>0.10296000000000001</v>
      </c>
      <c r="W4491" s="35">
        <f>'EPD information'!$Z$16*Tabell2[[#This Row],[Weight (kg)]]</f>
        <v>1.6698000000000003E-4</v>
      </c>
      <c r="X4491" s="35">
        <f>'EPD information'!$AA$16*Tabell2[[#This Row],[Weight (kg)]]</f>
        <v>-0.79859999999999998</v>
      </c>
      <c r="Y4491" s="18">
        <f>'EPD information'!$AB$16*Tabell2[[#This Row],[Weight (kg)]]</f>
        <v>2.2176</v>
      </c>
      <c r="Z4491" s="18">
        <f>'EPD information'!$AC$16*Tabell2[[#This Row],[Weight (kg)]]</f>
        <v>3.8874000000000006E-2</v>
      </c>
      <c r="AA4491" s="18">
        <f>'EPD information'!$AD$16*Tabell2[[#This Row],[Weight (kg)]]</f>
        <v>4.8641999999999999E-3</v>
      </c>
      <c r="AB4491" s="18" t="s">
        <v>48</v>
      </c>
      <c r="AC4491" s="18">
        <f>'EPD information'!$AF$16*Tabell2[[#This Row],[Weight (kg)]]</f>
        <v>3.0689999999999997E-3</v>
      </c>
      <c r="AD4491" s="18">
        <f>'EPD information'!$AG$16*Tabell2[[#This Row],[Weight (kg)]]</f>
        <v>0.1023</v>
      </c>
      <c r="AE4491" s="18">
        <f>'EPD information'!$AH$16*Tabell2[[#This Row],[Weight (kg)]]</f>
        <v>1.6368E-4</v>
      </c>
      <c r="AF4491" s="21">
        <f>'EPD information'!$AI$16*Tabell2[[#This Row],[Weight (kg)]]</f>
        <v>-0.75900000000000001</v>
      </c>
    </row>
    <row r="4492" spans="1:32" ht="28.5" x14ac:dyDescent="0.2">
      <c r="A4492" s="36" t="s">
        <v>289</v>
      </c>
      <c r="B4492" s="37" t="s">
        <v>290</v>
      </c>
      <c r="C4492" s="38">
        <v>276977</v>
      </c>
      <c r="D4492" s="39">
        <v>7319662769778</v>
      </c>
      <c r="E4492" s="37" t="s">
        <v>46</v>
      </c>
      <c r="F4492" s="40">
        <v>560</v>
      </c>
      <c r="G4492" s="37">
        <v>180</v>
      </c>
      <c r="H4492" s="41">
        <v>0.74</v>
      </c>
      <c r="I4492" s="35">
        <f>'EPD information'!$L$16*Tabell2[[#This Row],[Weight (kg)]]</f>
        <v>2.5234000000000001</v>
      </c>
      <c r="J4492" s="22">
        <f>'EPD information'!$M$16*Tabell2[[#This Row],[Weight (kg)]]</f>
        <v>4.3956000000000002E-2</v>
      </c>
      <c r="K4492" s="22">
        <f>'EPD information'!$N$16*Tabell2[[#This Row],[Weight (kg)]]</f>
        <v>5.2169999999999994E-3</v>
      </c>
      <c r="L4492" s="22">
        <f>'EPD information'!$O$16*Tabell2[[#This Row],[Weight (kg)]]</f>
        <v>0</v>
      </c>
      <c r="M4492" s="22">
        <f>'EPD information'!$P$16*Tabell2[[#This Row],[Weight (kg)]]</f>
        <v>3.4780000000000002E-3</v>
      </c>
      <c r="N4492" s="22">
        <f>'EPD information'!$Q$16*Tabell2[[#This Row],[Weight (kg)]]</f>
        <v>0.11544</v>
      </c>
      <c r="O4492" s="22">
        <f>'EPD information'!$R$16*Tabell2[[#This Row],[Weight (kg)]]</f>
        <v>1.8722000000000001E-4</v>
      </c>
      <c r="P4492" s="22">
        <f>'EPD information'!$S$16*Tabell2[[#This Row],[Weight (kg)]]</f>
        <v>-0.89539999999999997</v>
      </c>
      <c r="Q4492" s="35">
        <f>'Product specific GWP'!$T$16*Tabell2[[#This Row],[Weight (kg)]]</f>
        <v>3.2337999999999999E-2</v>
      </c>
      <c r="R4492" s="35" t="s">
        <v>48</v>
      </c>
      <c r="S4492" s="35">
        <f>'EPD information'!$V$16*Tabell2[[#This Row],[Weight (kg)]]</f>
        <v>5.2169999999999994E-3</v>
      </c>
      <c r="T4492" s="35" t="str">
        <f>'EPD information'!$W$16</f>
        <v>ND</v>
      </c>
      <c r="U4492" s="35">
        <f>'EPD information'!$X$16*Tabell2[[#This Row],[Weight (kg)]]</f>
        <v>3.4780000000000002E-3</v>
      </c>
      <c r="V4492" s="35">
        <f>'EPD information'!$Y$16*Tabell2[[#This Row],[Weight (kg)]]</f>
        <v>0.11544</v>
      </c>
      <c r="W4492" s="35">
        <f>'EPD information'!$Z$16*Tabell2[[#This Row],[Weight (kg)]]</f>
        <v>1.8722000000000001E-4</v>
      </c>
      <c r="X4492" s="35">
        <f>'EPD information'!$AA$16*Tabell2[[#This Row],[Weight (kg)]]</f>
        <v>-0.89539999999999997</v>
      </c>
      <c r="Y4492" s="18">
        <f>'EPD information'!$AB$16*Tabell2[[#This Row],[Weight (kg)]]</f>
        <v>2.4863999999999997</v>
      </c>
      <c r="Z4492" s="18">
        <f>'EPD information'!$AC$16*Tabell2[[#This Row],[Weight (kg)]]</f>
        <v>4.3586E-2</v>
      </c>
      <c r="AA4492" s="18">
        <f>'EPD information'!$AD$16*Tabell2[[#This Row],[Weight (kg)]]</f>
        <v>5.4538E-3</v>
      </c>
      <c r="AB4492" s="18" t="s">
        <v>48</v>
      </c>
      <c r="AC4492" s="18">
        <f>'EPD information'!$AF$16*Tabell2[[#This Row],[Weight (kg)]]</f>
        <v>3.4409999999999996E-3</v>
      </c>
      <c r="AD4492" s="18">
        <f>'EPD information'!$AG$16*Tabell2[[#This Row],[Weight (kg)]]</f>
        <v>0.1147</v>
      </c>
      <c r="AE4492" s="18">
        <f>'EPD information'!$AH$16*Tabell2[[#This Row],[Weight (kg)]]</f>
        <v>1.8352E-4</v>
      </c>
      <c r="AF4492" s="21">
        <f>'EPD information'!$AI$16*Tabell2[[#This Row],[Weight (kg)]]</f>
        <v>-0.85099999999999998</v>
      </c>
    </row>
    <row r="4493" spans="1:32" ht="28.5" x14ac:dyDescent="0.2">
      <c r="A4493" s="36" t="s">
        <v>289</v>
      </c>
      <c r="B4493" s="37" t="s">
        <v>290</v>
      </c>
      <c r="C4493" s="38">
        <v>776240</v>
      </c>
      <c r="D4493" s="39">
        <v>7319667762408</v>
      </c>
      <c r="E4493" s="37" t="s">
        <v>46</v>
      </c>
      <c r="F4493" s="40">
        <v>560</v>
      </c>
      <c r="G4493" s="37">
        <v>200</v>
      </c>
      <c r="H4493" s="41">
        <v>0.78</v>
      </c>
      <c r="I4493" s="35">
        <f>'EPD information'!$L$16*Tabell2[[#This Row],[Weight (kg)]]</f>
        <v>2.6598000000000002</v>
      </c>
      <c r="J4493" s="22">
        <f>'EPD information'!$M$16*Tabell2[[#This Row],[Weight (kg)]]</f>
        <v>4.6332000000000005E-2</v>
      </c>
      <c r="K4493" s="22">
        <f>'EPD information'!$N$16*Tabell2[[#This Row],[Weight (kg)]]</f>
        <v>5.4990000000000004E-3</v>
      </c>
      <c r="L4493" s="22">
        <f>'EPD information'!$O$16*Tabell2[[#This Row],[Weight (kg)]]</f>
        <v>0</v>
      </c>
      <c r="M4493" s="22">
        <f>'EPD information'!$P$16*Tabell2[[#This Row],[Weight (kg)]]</f>
        <v>3.6660000000000004E-3</v>
      </c>
      <c r="N4493" s="22">
        <f>'EPD information'!$Q$16*Tabell2[[#This Row],[Weight (kg)]]</f>
        <v>0.12168000000000001</v>
      </c>
      <c r="O4493" s="22">
        <f>'EPD information'!$R$16*Tabell2[[#This Row],[Weight (kg)]]</f>
        <v>1.9734000000000003E-4</v>
      </c>
      <c r="P4493" s="22">
        <f>'EPD information'!$S$16*Tabell2[[#This Row],[Weight (kg)]]</f>
        <v>-0.94379999999999997</v>
      </c>
      <c r="Q4493" s="35">
        <f>'Product specific GWP'!$T$16*Tabell2[[#This Row],[Weight (kg)]]</f>
        <v>3.4086000000000005E-2</v>
      </c>
      <c r="R4493" s="35" t="s">
        <v>48</v>
      </c>
      <c r="S4493" s="35">
        <f>'EPD information'!$V$16*Tabell2[[#This Row],[Weight (kg)]]</f>
        <v>5.4990000000000004E-3</v>
      </c>
      <c r="T4493" s="35" t="str">
        <f>'EPD information'!$W$16</f>
        <v>ND</v>
      </c>
      <c r="U4493" s="35">
        <f>'EPD information'!$X$16*Tabell2[[#This Row],[Weight (kg)]]</f>
        <v>3.6660000000000004E-3</v>
      </c>
      <c r="V4493" s="35">
        <f>'EPD information'!$Y$16*Tabell2[[#This Row],[Weight (kg)]]</f>
        <v>0.12168000000000001</v>
      </c>
      <c r="W4493" s="35">
        <f>'EPD information'!$Z$16*Tabell2[[#This Row],[Weight (kg)]]</f>
        <v>1.9734000000000003E-4</v>
      </c>
      <c r="X4493" s="35">
        <f>'EPD information'!$AA$16*Tabell2[[#This Row],[Weight (kg)]]</f>
        <v>-0.94379999999999997</v>
      </c>
      <c r="Y4493" s="18">
        <f>'EPD information'!$AB$16*Tabell2[[#This Row],[Weight (kg)]]</f>
        <v>2.6208</v>
      </c>
      <c r="Z4493" s="18">
        <f>'EPD information'!$AC$16*Tabell2[[#This Row],[Weight (kg)]]</f>
        <v>4.5942000000000004E-2</v>
      </c>
      <c r="AA4493" s="18">
        <f>'EPD information'!$AD$16*Tabell2[[#This Row],[Weight (kg)]]</f>
        <v>5.7486000000000004E-3</v>
      </c>
      <c r="AB4493" s="18" t="s">
        <v>48</v>
      </c>
      <c r="AC4493" s="18">
        <f>'EPD information'!$AF$16*Tabell2[[#This Row],[Weight (kg)]]</f>
        <v>3.627E-3</v>
      </c>
      <c r="AD4493" s="18">
        <f>'EPD information'!$AG$16*Tabell2[[#This Row],[Weight (kg)]]</f>
        <v>0.12090000000000001</v>
      </c>
      <c r="AE4493" s="18">
        <f>'EPD information'!$AH$16*Tabell2[[#This Row],[Weight (kg)]]</f>
        <v>1.9344000000000002E-4</v>
      </c>
      <c r="AF4493" s="21">
        <f>'EPD information'!$AI$16*Tabell2[[#This Row],[Weight (kg)]]</f>
        <v>-0.89699999999999991</v>
      </c>
    </row>
    <row r="4494" spans="1:32" ht="28.5" x14ac:dyDescent="0.2">
      <c r="A4494" s="36" t="s">
        <v>289</v>
      </c>
      <c r="B4494" s="37" t="s">
        <v>290</v>
      </c>
      <c r="C4494" s="38">
        <v>776241</v>
      </c>
      <c r="D4494" s="39">
        <v>7319667762415</v>
      </c>
      <c r="E4494" s="37" t="s">
        <v>46</v>
      </c>
      <c r="F4494" s="40">
        <v>560</v>
      </c>
      <c r="G4494" s="37">
        <v>224</v>
      </c>
      <c r="H4494" s="41">
        <v>0.9</v>
      </c>
      <c r="I4494" s="35">
        <f>'EPD information'!$L$16*Tabell2[[#This Row],[Weight (kg)]]</f>
        <v>3.0690000000000004</v>
      </c>
      <c r="J4494" s="22">
        <f>'EPD information'!$M$16*Tabell2[[#This Row],[Weight (kg)]]</f>
        <v>5.3460000000000001E-2</v>
      </c>
      <c r="K4494" s="22">
        <f>'EPD information'!$N$16*Tabell2[[#This Row],[Weight (kg)]]</f>
        <v>6.3449999999999999E-3</v>
      </c>
      <c r="L4494" s="22">
        <f>'EPD information'!$O$16*Tabell2[[#This Row],[Weight (kg)]]</f>
        <v>0</v>
      </c>
      <c r="M4494" s="22">
        <f>'EPD information'!$P$16*Tabell2[[#This Row],[Weight (kg)]]</f>
        <v>4.2300000000000003E-3</v>
      </c>
      <c r="N4494" s="22">
        <f>'EPD information'!$Q$16*Tabell2[[#This Row],[Weight (kg)]]</f>
        <v>0.1404</v>
      </c>
      <c r="O4494" s="22">
        <f>'EPD information'!$R$16*Tabell2[[#This Row],[Weight (kg)]]</f>
        <v>2.2770000000000003E-4</v>
      </c>
      <c r="P4494" s="22">
        <f>'EPD information'!$S$16*Tabell2[[#This Row],[Weight (kg)]]</f>
        <v>-1.089</v>
      </c>
      <c r="Q4494" s="35">
        <f>'Product specific GWP'!$T$16*Tabell2[[#This Row],[Weight (kg)]]</f>
        <v>3.9330000000000004E-2</v>
      </c>
      <c r="R4494" s="35" t="s">
        <v>48</v>
      </c>
      <c r="S4494" s="35">
        <f>'EPD information'!$V$16*Tabell2[[#This Row],[Weight (kg)]]</f>
        <v>6.3449999999999999E-3</v>
      </c>
      <c r="T4494" s="35" t="str">
        <f>'EPD information'!$W$16</f>
        <v>ND</v>
      </c>
      <c r="U4494" s="35">
        <f>'EPD information'!$X$16*Tabell2[[#This Row],[Weight (kg)]]</f>
        <v>4.2300000000000003E-3</v>
      </c>
      <c r="V4494" s="35">
        <f>'EPD information'!$Y$16*Tabell2[[#This Row],[Weight (kg)]]</f>
        <v>0.1404</v>
      </c>
      <c r="W4494" s="35">
        <f>'EPD information'!$Z$16*Tabell2[[#This Row],[Weight (kg)]]</f>
        <v>2.2770000000000003E-4</v>
      </c>
      <c r="X4494" s="35">
        <f>'EPD information'!$AA$16*Tabell2[[#This Row],[Weight (kg)]]</f>
        <v>-1.089</v>
      </c>
      <c r="Y4494" s="18">
        <f>'EPD information'!$AB$16*Tabell2[[#This Row],[Weight (kg)]]</f>
        <v>3.024</v>
      </c>
      <c r="Z4494" s="18">
        <f>'EPD information'!$AC$16*Tabell2[[#This Row],[Weight (kg)]]</f>
        <v>5.3010000000000002E-2</v>
      </c>
      <c r="AA4494" s="18">
        <f>'EPD information'!$AD$16*Tabell2[[#This Row],[Weight (kg)]]</f>
        <v>6.633E-3</v>
      </c>
      <c r="AB4494" s="18" t="s">
        <v>48</v>
      </c>
      <c r="AC4494" s="18">
        <f>'EPD information'!$AF$16*Tabell2[[#This Row],[Weight (kg)]]</f>
        <v>4.1849999999999995E-3</v>
      </c>
      <c r="AD4494" s="18">
        <f>'EPD information'!$AG$16*Tabell2[[#This Row],[Weight (kg)]]</f>
        <v>0.13950000000000001</v>
      </c>
      <c r="AE4494" s="18">
        <f>'EPD information'!$AH$16*Tabell2[[#This Row],[Weight (kg)]]</f>
        <v>2.232E-4</v>
      </c>
      <c r="AF4494" s="21">
        <f>'EPD information'!$AI$16*Tabell2[[#This Row],[Weight (kg)]]</f>
        <v>-1.0349999999999999</v>
      </c>
    </row>
    <row r="4495" spans="1:32" ht="28.5" x14ac:dyDescent="0.2">
      <c r="A4495" s="36" t="s">
        <v>289</v>
      </c>
      <c r="B4495" s="37" t="s">
        <v>290</v>
      </c>
      <c r="C4495" s="38">
        <v>776243</v>
      </c>
      <c r="D4495" s="39">
        <v>7319667762439</v>
      </c>
      <c r="E4495" s="37" t="s">
        <v>46</v>
      </c>
      <c r="F4495" s="40">
        <v>560</v>
      </c>
      <c r="G4495" s="37">
        <v>250</v>
      </c>
      <c r="H4495" s="41">
        <v>1.1200000000000001</v>
      </c>
      <c r="I4495" s="35">
        <f>'EPD information'!$L$16*Tabell2[[#This Row],[Weight (kg)]]</f>
        <v>3.8192000000000004</v>
      </c>
      <c r="J4495" s="22">
        <f>'EPD information'!$M$16*Tabell2[[#This Row],[Weight (kg)]]</f>
        <v>6.6528000000000004E-2</v>
      </c>
      <c r="K4495" s="22">
        <f>'EPD information'!$N$16*Tabell2[[#This Row],[Weight (kg)]]</f>
        <v>7.8960000000000002E-3</v>
      </c>
      <c r="L4495" s="22">
        <f>'EPD information'!$O$16*Tabell2[[#This Row],[Weight (kg)]]</f>
        <v>0</v>
      </c>
      <c r="M4495" s="22">
        <f>'EPD information'!$P$16*Tabell2[[#This Row],[Weight (kg)]]</f>
        <v>5.2640000000000004E-3</v>
      </c>
      <c r="N4495" s="22">
        <f>'EPD information'!$Q$16*Tabell2[[#This Row],[Weight (kg)]]</f>
        <v>0.17472000000000001</v>
      </c>
      <c r="O4495" s="22">
        <f>'EPD information'!$R$16*Tabell2[[#This Row],[Weight (kg)]]</f>
        <v>2.8336000000000008E-4</v>
      </c>
      <c r="P4495" s="22">
        <f>'EPD information'!$S$16*Tabell2[[#This Row],[Weight (kg)]]</f>
        <v>-1.3552000000000002</v>
      </c>
      <c r="Q4495" s="35">
        <f>'Product specific GWP'!$T$16*Tabell2[[#This Row],[Weight (kg)]]</f>
        <v>4.8944000000000008E-2</v>
      </c>
      <c r="R4495" s="35" t="s">
        <v>48</v>
      </c>
      <c r="S4495" s="35">
        <f>'EPD information'!$V$16*Tabell2[[#This Row],[Weight (kg)]]</f>
        <v>7.8960000000000002E-3</v>
      </c>
      <c r="T4495" s="35" t="str">
        <f>'EPD information'!$W$16</f>
        <v>ND</v>
      </c>
      <c r="U4495" s="35">
        <f>'EPD information'!$X$16*Tabell2[[#This Row],[Weight (kg)]]</f>
        <v>5.2640000000000004E-3</v>
      </c>
      <c r="V4495" s="35">
        <f>'EPD information'!$Y$16*Tabell2[[#This Row],[Weight (kg)]]</f>
        <v>0.17472000000000001</v>
      </c>
      <c r="W4495" s="35">
        <f>'EPD information'!$Z$16*Tabell2[[#This Row],[Weight (kg)]]</f>
        <v>2.8336000000000008E-4</v>
      </c>
      <c r="X4495" s="35">
        <f>'EPD information'!$AA$16*Tabell2[[#This Row],[Weight (kg)]]</f>
        <v>-1.3552000000000002</v>
      </c>
      <c r="Y4495" s="18">
        <f>'EPD information'!$AB$16*Tabell2[[#This Row],[Weight (kg)]]</f>
        <v>3.7632000000000003</v>
      </c>
      <c r="Z4495" s="18">
        <f>'EPD information'!$AC$16*Tabell2[[#This Row],[Weight (kg)]]</f>
        <v>6.5968000000000013E-2</v>
      </c>
      <c r="AA4495" s="18">
        <f>'EPD information'!$AD$16*Tabell2[[#This Row],[Weight (kg)]]</f>
        <v>8.2544000000000003E-3</v>
      </c>
      <c r="AB4495" s="18" t="s">
        <v>48</v>
      </c>
      <c r="AC4495" s="18">
        <f>'EPD information'!$AF$16*Tabell2[[#This Row],[Weight (kg)]]</f>
        <v>5.208E-3</v>
      </c>
      <c r="AD4495" s="18">
        <f>'EPD information'!$AG$16*Tabell2[[#This Row],[Weight (kg)]]</f>
        <v>0.1736</v>
      </c>
      <c r="AE4495" s="18">
        <f>'EPD information'!$AH$16*Tabell2[[#This Row],[Weight (kg)]]</f>
        <v>2.7776000000000005E-4</v>
      </c>
      <c r="AF4495" s="21">
        <f>'EPD information'!$AI$16*Tabell2[[#This Row],[Weight (kg)]]</f>
        <v>-1.288</v>
      </c>
    </row>
    <row r="4496" spans="1:32" ht="28.5" x14ac:dyDescent="0.2">
      <c r="A4496" s="36" t="s">
        <v>289</v>
      </c>
      <c r="B4496" s="37" t="s">
        <v>290</v>
      </c>
      <c r="C4496" s="38">
        <v>776234</v>
      </c>
      <c r="D4496" s="39">
        <v>7319667762347</v>
      </c>
      <c r="E4496" s="37" t="s">
        <v>46</v>
      </c>
      <c r="F4496" s="40">
        <v>560</v>
      </c>
      <c r="G4496" s="37">
        <v>100</v>
      </c>
      <c r="H4496" s="41">
        <v>1.1717</v>
      </c>
      <c r="I4496" s="35">
        <f>'EPD information'!$L$16*Tabell2[[#This Row],[Weight (kg)]]</f>
        <v>3.9954969999999999</v>
      </c>
      <c r="J4496" s="22">
        <f>'EPD information'!$M$16*Tabell2[[#This Row],[Weight (kg)]]</f>
        <v>6.9598980000000005E-2</v>
      </c>
      <c r="K4496" s="22">
        <f>'EPD information'!$N$16*Tabell2[[#This Row],[Weight (kg)]]</f>
        <v>8.2604849999999997E-3</v>
      </c>
      <c r="L4496" s="22">
        <f>'EPD information'!$O$16*Tabell2[[#This Row],[Weight (kg)]]</f>
        <v>0</v>
      </c>
      <c r="M4496" s="22">
        <f>'EPD information'!$P$16*Tabell2[[#This Row],[Weight (kg)]]</f>
        <v>5.5069899999999998E-3</v>
      </c>
      <c r="N4496" s="22">
        <f>'EPD information'!$Q$16*Tabell2[[#This Row],[Weight (kg)]]</f>
        <v>0.18278519999999998</v>
      </c>
      <c r="O4496" s="22">
        <f>'EPD information'!$R$16*Tabell2[[#This Row],[Weight (kg)]]</f>
        <v>2.9644010000000001E-4</v>
      </c>
      <c r="P4496" s="22">
        <f>'EPD information'!$S$16*Tabell2[[#This Row],[Weight (kg)]]</f>
        <v>-1.4177569999999999</v>
      </c>
      <c r="Q4496" s="35">
        <f>'Product specific GWP'!$T$16*Tabell2[[#This Row],[Weight (kg)]]</f>
        <v>5.1203289999999999E-2</v>
      </c>
      <c r="R4496" s="35" t="s">
        <v>48</v>
      </c>
      <c r="S4496" s="35">
        <f>'EPD information'!$V$16*Tabell2[[#This Row],[Weight (kg)]]</f>
        <v>8.2604849999999997E-3</v>
      </c>
      <c r="T4496" s="35" t="str">
        <f>'EPD information'!$W$16</f>
        <v>ND</v>
      </c>
      <c r="U4496" s="35">
        <f>'EPD information'!$X$16*Tabell2[[#This Row],[Weight (kg)]]</f>
        <v>5.5069899999999998E-3</v>
      </c>
      <c r="V4496" s="35">
        <f>'EPD information'!$Y$16*Tabell2[[#This Row],[Weight (kg)]]</f>
        <v>0.18278519999999998</v>
      </c>
      <c r="W4496" s="35">
        <f>'EPD information'!$Z$16*Tabell2[[#This Row],[Weight (kg)]]</f>
        <v>2.9644010000000001E-4</v>
      </c>
      <c r="X4496" s="35">
        <f>'EPD information'!$AA$16*Tabell2[[#This Row],[Weight (kg)]]</f>
        <v>-1.4177569999999999</v>
      </c>
      <c r="Y4496" s="18">
        <f>'EPD information'!$AB$16*Tabell2[[#This Row],[Weight (kg)]]</f>
        <v>3.9369119999999995</v>
      </c>
      <c r="Z4496" s="18">
        <f>'EPD information'!$AC$16*Tabell2[[#This Row],[Weight (kg)]]</f>
        <v>6.9013130000000006E-2</v>
      </c>
      <c r="AA4496" s="18">
        <f>'EPD information'!$AD$16*Tabell2[[#This Row],[Weight (kg)]]</f>
        <v>8.635429E-3</v>
      </c>
      <c r="AB4496" s="18" t="s">
        <v>48</v>
      </c>
      <c r="AC4496" s="18">
        <f>'EPD information'!$AF$16*Tabell2[[#This Row],[Weight (kg)]]</f>
        <v>5.448404999999999E-3</v>
      </c>
      <c r="AD4496" s="18">
        <f>'EPD information'!$AG$16*Tabell2[[#This Row],[Weight (kg)]]</f>
        <v>0.18161349999999998</v>
      </c>
      <c r="AE4496" s="18">
        <f>'EPD information'!$AH$16*Tabell2[[#This Row],[Weight (kg)]]</f>
        <v>2.9058160000000003E-4</v>
      </c>
      <c r="AF4496" s="21">
        <f>'EPD information'!$AI$16*Tabell2[[#This Row],[Weight (kg)]]</f>
        <v>-1.3474549999999998</v>
      </c>
    </row>
    <row r="4497" spans="1:32" ht="28.5" x14ac:dyDescent="0.2">
      <c r="A4497" s="36" t="s">
        <v>289</v>
      </c>
      <c r="B4497" s="37" t="s">
        <v>290</v>
      </c>
      <c r="C4497" s="38">
        <v>776236</v>
      </c>
      <c r="D4497" s="39">
        <v>7319667762361</v>
      </c>
      <c r="E4497" s="37" t="s">
        <v>46</v>
      </c>
      <c r="F4497" s="40">
        <v>560</v>
      </c>
      <c r="G4497" s="37">
        <v>125</v>
      </c>
      <c r="H4497" s="41">
        <v>1.3282</v>
      </c>
      <c r="I4497" s="35">
        <f>'EPD information'!$L$16*Tabell2[[#This Row],[Weight (kg)]]</f>
        <v>4.5291620000000004</v>
      </c>
      <c r="J4497" s="22">
        <f>'EPD information'!$M$16*Tabell2[[#This Row],[Weight (kg)]]</f>
        <v>7.8895080000000006E-2</v>
      </c>
      <c r="K4497" s="22">
        <f>'EPD information'!$N$16*Tabell2[[#This Row],[Weight (kg)]]</f>
        <v>9.3638100000000002E-3</v>
      </c>
      <c r="L4497" s="22">
        <f>'EPD information'!$O$16*Tabell2[[#This Row],[Weight (kg)]]</f>
        <v>0</v>
      </c>
      <c r="M4497" s="22">
        <f>'EPD information'!$P$16*Tabell2[[#This Row],[Weight (kg)]]</f>
        <v>6.2425400000000004E-3</v>
      </c>
      <c r="N4497" s="22">
        <f>'EPD information'!$Q$16*Tabell2[[#This Row],[Weight (kg)]]</f>
        <v>0.2071992</v>
      </c>
      <c r="O4497" s="22">
        <f>'EPD information'!$R$16*Tabell2[[#This Row],[Weight (kg)]]</f>
        <v>3.3603460000000002E-4</v>
      </c>
      <c r="P4497" s="22">
        <f>'EPD information'!$S$16*Tabell2[[#This Row],[Weight (kg)]]</f>
        <v>-1.6071219999999999</v>
      </c>
      <c r="Q4497" s="35">
        <f>'Product specific GWP'!$T$16*Tabell2[[#This Row],[Weight (kg)]]</f>
        <v>5.8042340000000005E-2</v>
      </c>
      <c r="R4497" s="35" t="s">
        <v>48</v>
      </c>
      <c r="S4497" s="35">
        <f>'EPD information'!$V$16*Tabell2[[#This Row],[Weight (kg)]]</f>
        <v>9.3638100000000002E-3</v>
      </c>
      <c r="T4497" s="35" t="str">
        <f>'EPD information'!$W$16</f>
        <v>ND</v>
      </c>
      <c r="U4497" s="35">
        <f>'EPD information'!$X$16*Tabell2[[#This Row],[Weight (kg)]]</f>
        <v>6.2425400000000004E-3</v>
      </c>
      <c r="V4497" s="35">
        <f>'EPD information'!$Y$16*Tabell2[[#This Row],[Weight (kg)]]</f>
        <v>0.2071992</v>
      </c>
      <c r="W4497" s="35">
        <f>'EPD information'!$Z$16*Tabell2[[#This Row],[Weight (kg)]]</f>
        <v>3.3603460000000002E-4</v>
      </c>
      <c r="X4497" s="35">
        <f>'EPD information'!$AA$16*Tabell2[[#This Row],[Weight (kg)]]</f>
        <v>-1.6071219999999999</v>
      </c>
      <c r="Y4497" s="18">
        <f>'EPD information'!$AB$16*Tabell2[[#This Row],[Weight (kg)]]</f>
        <v>4.4627520000000001</v>
      </c>
      <c r="Z4497" s="18">
        <f>'EPD information'!$AC$16*Tabell2[[#This Row],[Weight (kg)]]</f>
        <v>7.8230980000000006E-2</v>
      </c>
      <c r="AA4497" s="18">
        <f>'EPD information'!$AD$16*Tabell2[[#This Row],[Weight (kg)]]</f>
        <v>9.7888339999999997E-3</v>
      </c>
      <c r="AB4497" s="18" t="s">
        <v>48</v>
      </c>
      <c r="AC4497" s="18">
        <f>'EPD information'!$AF$16*Tabell2[[#This Row],[Weight (kg)]]</f>
        <v>6.1761299999999993E-3</v>
      </c>
      <c r="AD4497" s="18">
        <f>'EPD information'!$AG$16*Tabell2[[#This Row],[Weight (kg)]]</f>
        <v>0.205871</v>
      </c>
      <c r="AE4497" s="18">
        <f>'EPD information'!$AH$16*Tabell2[[#This Row],[Weight (kg)]]</f>
        <v>3.2939360000000002E-4</v>
      </c>
      <c r="AF4497" s="21">
        <f>'EPD information'!$AI$16*Tabell2[[#This Row],[Weight (kg)]]</f>
        <v>-1.5274299999999998</v>
      </c>
    </row>
    <row r="4498" spans="1:32" ht="28.5" x14ac:dyDescent="0.2">
      <c r="A4498" s="36" t="s">
        <v>289</v>
      </c>
      <c r="B4498" s="37" t="s">
        <v>290</v>
      </c>
      <c r="C4498" s="38">
        <v>276984</v>
      </c>
      <c r="D4498" s="39">
        <v>7319662769846</v>
      </c>
      <c r="E4498" s="37" t="s">
        <v>46</v>
      </c>
      <c r="F4498" s="40">
        <v>560</v>
      </c>
      <c r="G4498" s="37">
        <v>355</v>
      </c>
      <c r="H4498" s="41">
        <v>1.98</v>
      </c>
      <c r="I4498" s="35">
        <f>'EPD information'!$L$16*Tabell2[[#This Row],[Weight (kg)]]</f>
        <v>6.7518000000000002</v>
      </c>
      <c r="J4498" s="22">
        <f>'EPD information'!$M$16*Tabell2[[#This Row],[Weight (kg)]]</f>
        <v>0.11761200000000001</v>
      </c>
      <c r="K4498" s="22">
        <f>'EPD information'!$N$16*Tabell2[[#This Row],[Weight (kg)]]</f>
        <v>1.3958999999999999E-2</v>
      </c>
      <c r="L4498" s="22">
        <f>'EPD information'!$O$16*Tabell2[[#This Row],[Weight (kg)]]</f>
        <v>0</v>
      </c>
      <c r="M4498" s="22">
        <f>'EPD information'!$P$16*Tabell2[[#This Row],[Weight (kg)]]</f>
        <v>9.306E-3</v>
      </c>
      <c r="N4498" s="22">
        <f>'EPD information'!$Q$16*Tabell2[[#This Row],[Weight (kg)]]</f>
        <v>0.30887999999999999</v>
      </c>
      <c r="O4498" s="22">
        <f>'EPD information'!$R$16*Tabell2[[#This Row],[Weight (kg)]]</f>
        <v>5.0094000000000007E-4</v>
      </c>
      <c r="P4498" s="22">
        <f>'EPD information'!$S$16*Tabell2[[#This Row],[Weight (kg)]]</f>
        <v>-2.3957999999999999</v>
      </c>
      <c r="Q4498" s="35">
        <f>'Product specific GWP'!$T$16*Tabell2[[#This Row],[Weight (kg)]]</f>
        <v>8.6526000000000006E-2</v>
      </c>
      <c r="R4498" s="35" t="s">
        <v>48</v>
      </c>
      <c r="S4498" s="35">
        <f>'EPD information'!$V$16*Tabell2[[#This Row],[Weight (kg)]]</f>
        <v>1.3958999999999999E-2</v>
      </c>
      <c r="T4498" s="35" t="str">
        <f>'EPD information'!$W$16</f>
        <v>ND</v>
      </c>
      <c r="U4498" s="35">
        <f>'EPD information'!$X$16*Tabell2[[#This Row],[Weight (kg)]]</f>
        <v>9.306E-3</v>
      </c>
      <c r="V4498" s="35">
        <f>'EPD information'!$Y$16*Tabell2[[#This Row],[Weight (kg)]]</f>
        <v>0.30887999999999999</v>
      </c>
      <c r="W4498" s="35">
        <f>'EPD information'!$Z$16*Tabell2[[#This Row],[Weight (kg)]]</f>
        <v>5.0094000000000007E-4</v>
      </c>
      <c r="X4498" s="35">
        <f>'EPD information'!$AA$16*Tabell2[[#This Row],[Weight (kg)]]</f>
        <v>-2.3957999999999999</v>
      </c>
      <c r="Y4498" s="18">
        <f>'EPD information'!$AB$16*Tabell2[[#This Row],[Weight (kg)]]</f>
        <v>6.6528</v>
      </c>
      <c r="Z4498" s="18">
        <f>'EPD information'!$AC$16*Tabell2[[#This Row],[Weight (kg)]]</f>
        <v>0.116622</v>
      </c>
      <c r="AA4498" s="18">
        <f>'EPD information'!$AD$16*Tabell2[[#This Row],[Weight (kg)]]</f>
        <v>1.4592599999999999E-2</v>
      </c>
      <c r="AB4498" s="18" t="s">
        <v>48</v>
      </c>
      <c r="AC4498" s="18">
        <f>'EPD information'!$AF$16*Tabell2[[#This Row],[Weight (kg)]]</f>
        <v>9.2069999999999999E-3</v>
      </c>
      <c r="AD4498" s="18">
        <f>'EPD information'!$AG$16*Tabell2[[#This Row],[Weight (kg)]]</f>
        <v>0.30690000000000001</v>
      </c>
      <c r="AE4498" s="18">
        <f>'EPD information'!$AH$16*Tabell2[[#This Row],[Weight (kg)]]</f>
        <v>4.9103999999999999E-4</v>
      </c>
      <c r="AF4498" s="21">
        <f>'EPD information'!$AI$16*Tabell2[[#This Row],[Weight (kg)]]</f>
        <v>-2.2769999999999997</v>
      </c>
    </row>
    <row r="4499" spans="1:32" ht="28.5" x14ac:dyDescent="0.2">
      <c r="A4499" s="36" t="s">
        <v>289</v>
      </c>
      <c r="B4499" s="37" t="s">
        <v>290</v>
      </c>
      <c r="C4499" s="38">
        <v>776248</v>
      </c>
      <c r="D4499" s="39">
        <v>7319667762484</v>
      </c>
      <c r="E4499" s="37" t="s">
        <v>46</v>
      </c>
      <c r="F4499" s="40">
        <v>560</v>
      </c>
      <c r="G4499" s="37">
        <v>400</v>
      </c>
      <c r="H4499" s="41">
        <v>2.38</v>
      </c>
      <c r="I4499" s="35">
        <f>'EPD information'!$L$16*Tabell2[[#This Row],[Weight (kg)]]</f>
        <v>8.1158000000000001</v>
      </c>
      <c r="J4499" s="22">
        <f>'EPD information'!$M$16*Tabell2[[#This Row],[Weight (kg)]]</f>
        <v>0.141372</v>
      </c>
      <c r="K4499" s="22">
        <f>'EPD information'!$N$16*Tabell2[[#This Row],[Weight (kg)]]</f>
        <v>1.6778999999999999E-2</v>
      </c>
      <c r="L4499" s="22">
        <f>'EPD information'!$O$16*Tabell2[[#This Row],[Weight (kg)]]</f>
        <v>0</v>
      </c>
      <c r="M4499" s="22">
        <f>'EPD information'!$P$16*Tabell2[[#This Row],[Weight (kg)]]</f>
        <v>1.1186E-2</v>
      </c>
      <c r="N4499" s="22">
        <f>'EPD information'!$Q$16*Tabell2[[#This Row],[Weight (kg)]]</f>
        <v>0.37128</v>
      </c>
      <c r="O4499" s="22">
        <f>'EPD information'!$R$16*Tabell2[[#This Row],[Weight (kg)]]</f>
        <v>6.0214000000000003E-4</v>
      </c>
      <c r="P4499" s="22">
        <f>'EPD information'!$S$16*Tabell2[[#This Row],[Weight (kg)]]</f>
        <v>-2.8797999999999999</v>
      </c>
      <c r="Q4499" s="35">
        <f>'Product specific GWP'!$T$16*Tabell2[[#This Row],[Weight (kg)]]</f>
        <v>0.104006</v>
      </c>
      <c r="R4499" s="35" t="s">
        <v>48</v>
      </c>
      <c r="S4499" s="35">
        <f>'EPD information'!$V$16*Tabell2[[#This Row],[Weight (kg)]]</f>
        <v>1.6778999999999999E-2</v>
      </c>
      <c r="T4499" s="35" t="str">
        <f>'EPD information'!$W$16</f>
        <v>ND</v>
      </c>
      <c r="U4499" s="35">
        <f>'EPD information'!$X$16*Tabell2[[#This Row],[Weight (kg)]]</f>
        <v>1.1186E-2</v>
      </c>
      <c r="V4499" s="35">
        <f>'EPD information'!$Y$16*Tabell2[[#This Row],[Weight (kg)]]</f>
        <v>0.37128</v>
      </c>
      <c r="W4499" s="35">
        <f>'EPD information'!$Z$16*Tabell2[[#This Row],[Weight (kg)]]</f>
        <v>6.0214000000000003E-4</v>
      </c>
      <c r="X4499" s="35">
        <f>'EPD information'!$AA$16*Tabell2[[#This Row],[Weight (kg)]]</f>
        <v>-2.8797999999999999</v>
      </c>
      <c r="Y4499" s="18">
        <f>'EPD information'!$AB$16*Tabell2[[#This Row],[Weight (kg)]]</f>
        <v>7.9967999999999995</v>
      </c>
      <c r="Z4499" s="18">
        <f>'EPD information'!$AC$16*Tabell2[[#This Row],[Weight (kg)]]</f>
        <v>0.140182</v>
      </c>
      <c r="AA4499" s="18">
        <f>'EPD information'!$AD$16*Tabell2[[#This Row],[Weight (kg)]]</f>
        <v>1.75406E-2</v>
      </c>
      <c r="AB4499" s="18" t="s">
        <v>48</v>
      </c>
      <c r="AC4499" s="18">
        <f>'EPD information'!$AF$16*Tabell2[[#This Row],[Weight (kg)]]</f>
        <v>1.1066999999999999E-2</v>
      </c>
      <c r="AD4499" s="18">
        <f>'EPD information'!$AG$16*Tabell2[[#This Row],[Weight (kg)]]</f>
        <v>0.36890000000000001</v>
      </c>
      <c r="AE4499" s="18">
        <f>'EPD information'!$AH$16*Tabell2[[#This Row],[Weight (kg)]]</f>
        <v>5.9024000000000001E-4</v>
      </c>
      <c r="AF4499" s="21">
        <f>'EPD information'!$AI$16*Tabell2[[#This Row],[Weight (kg)]]</f>
        <v>-2.7369999999999997</v>
      </c>
    </row>
    <row r="4500" spans="1:32" ht="28.5" x14ac:dyDescent="0.2">
      <c r="A4500" s="36" t="s">
        <v>289</v>
      </c>
      <c r="B4500" s="37" t="s">
        <v>290</v>
      </c>
      <c r="C4500" s="38">
        <v>276987</v>
      </c>
      <c r="D4500" s="39">
        <v>7319662769877</v>
      </c>
      <c r="E4500" s="37" t="s">
        <v>46</v>
      </c>
      <c r="F4500" s="40">
        <v>560</v>
      </c>
      <c r="G4500" s="37">
        <v>500</v>
      </c>
      <c r="H4500" s="41">
        <v>3.27</v>
      </c>
      <c r="I4500" s="35">
        <f>'EPD information'!$L$16*Tabell2[[#This Row],[Weight (kg)]]</f>
        <v>11.150700000000001</v>
      </c>
      <c r="J4500" s="22">
        <f>'EPD information'!$M$16*Tabell2[[#This Row],[Weight (kg)]]</f>
        <v>0.19423799999999999</v>
      </c>
      <c r="K4500" s="22">
        <f>'EPD information'!$N$16*Tabell2[[#This Row],[Weight (kg)]]</f>
        <v>2.3053500000000001E-2</v>
      </c>
      <c r="L4500" s="22">
        <f>'EPD information'!$O$16*Tabell2[[#This Row],[Weight (kg)]]</f>
        <v>0</v>
      </c>
      <c r="M4500" s="22">
        <f>'EPD information'!$P$16*Tabell2[[#This Row],[Weight (kg)]]</f>
        <v>1.5369000000000001E-2</v>
      </c>
      <c r="N4500" s="22">
        <f>'EPD information'!$Q$16*Tabell2[[#This Row],[Weight (kg)]]</f>
        <v>0.51012000000000002</v>
      </c>
      <c r="O4500" s="22">
        <f>'EPD information'!$R$16*Tabell2[[#This Row],[Weight (kg)]]</f>
        <v>8.2731000000000005E-4</v>
      </c>
      <c r="P4500" s="22">
        <f>'EPD information'!$S$16*Tabell2[[#This Row],[Weight (kg)]]</f>
        <v>-3.9567000000000001</v>
      </c>
      <c r="Q4500" s="35">
        <f>'Product specific GWP'!$T$16*Tabell2[[#This Row],[Weight (kg)]]</f>
        <v>0.142899</v>
      </c>
      <c r="R4500" s="35" t="s">
        <v>48</v>
      </c>
      <c r="S4500" s="35">
        <f>'EPD information'!$V$16*Tabell2[[#This Row],[Weight (kg)]]</f>
        <v>2.3053500000000001E-2</v>
      </c>
      <c r="T4500" s="35" t="str">
        <f>'EPD information'!$W$16</f>
        <v>ND</v>
      </c>
      <c r="U4500" s="35">
        <f>'EPD information'!$X$16*Tabell2[[#This Row],[Weight (kg)]]</f>
        <v>1.5369000000000001E-2</v>
      </c>
      <c r="V4500" s="35">
        <f>'EPD information'!$Y$16*Tabell2[[#This Row],[Weight (kg)]]</f>
        <v>0.51012000000000002</v>
      </c>
      <c r="W4500" s="35">
        <f>'EPD information'!$Z$16*Tabell2[[#This Row],[Weight (kg)]]</f>
        <v>8.2731000000000005E-4</v>
      </c>
      <c r="X4500" s="35">
        <f>'EPD information'!$AA$16*Tabell2[[#This Row],[Weight (kg)]]</f>
        <v>-3.9567000000000001</v>
      </c>
      <c r="Y4500" s="18">
        <f>'EPD information'!$AB$16*Tabell2[[#This Row],[Weight (kg)]]</f>
        <v>10.9872</v>
      </c>
      <c r="Z4500" s="18">
        <f>'EPD information'!$AC$16*Tabell2[[#This Row],[Weight (kg)]]</f>
        <v>0.192603</v>
      </c>
      <c r="AA4500" s="18">
        <f>'EPD information'!$AD$16*Tabell2[[#This Row],[Weight (kg)]]</f>
        <v>2.40999E-2</v>
      </c>
      <c r="AB4500" s="18" t="s">
        <v>48</v>
      </c>
      <c r="AC4500" s="18">
        <f>'EPD information'!$AF$16*Tabell2[[#This Row],[Weight (kg)]]</f>
        <v>1.5205499999999999E-2</v>
      </c>
      <c r="AD4500" s="18">
        <f>'EPD information'!$AG$16*Tabell2[[#This Row],[Weight (kg)]]</f>
        <v>0.50685000000000002</v>
      </c>
      <c r="AE4500" s="18">
        <f>'EPD information'!$AH$16*Tabell2[[#This Row],[Weight (kg)]]</f>
        <v>8.1096E-4</v>
      </c>
      <c r="AF4500" s="21">
        <f>'EPD information'!$AI$16*Tabell2[[#This Row],[Weight (kg)]]</f>
        <v>-3.7604999999999995</v>
      </c>
    </row>
    <row r="4501" spans="1:32" ht="28.5" x14ac:dyDescent="0.2">
      <c r="A4501" s="36" t="s">
        <v>289</v>
      </c>
      <c r="B4501" s="37" t="s">
        <v>290</v>
      </c>
      <c r="C4501" s="38">
        <v>276989</v>
      </c>
      <c r="D4501" s="39">
        <v>7319662769891</v>
      </c>
      <c r="E4501" s="37" t="s">
        <v>46</v>
      </c>
      <c r="F4501" s="40">
        <v>560</v>
      </c>
      <c r="G4501" s="37">
        <v>600</v>
      </c>
      <c r="H4501" s="41">
        <v>4.26</v>
      </c>
      <c r="I4501" s="35">
        <f>'EPD information'!$L$16*Tabell2[[#This Row],[Weight (kg)]]</f>
        <v>14.5266</v>
      </c>
      <c r="J4501" s="22">
        <f>'EPD information'!$M$16*Tabell2[[#This Row],[Weight (kg)]]</f>
        <v>0.25304399999999999</v>
      </c>
      <c r="K4501" s="22">
        <f>'EPD information'!$N$16*Tabell2[[#This Row],[Weight (kg)]]</f>
        <v>3.0032999999999997E-2</v>
      </c>
      <c r="L4501" s="22">
        <f>'EPD information'!$O$16*Tabell2[[#This Row],[Weight (kg)]]</f>
        <v>0</v>
      </c>
      <c r="M4501" s="22">
        <f>'EPD information'!$P$16*Tabell2[[#This Row],[Weight (kg)]]</f>
        <v>2.0021999999999998E-2</v>
      </c>
      <c r="N4501" s="22">
        <f>'EPD information'!$Q$16*Tabell2[[#This Row],[Weight (kg)]]</f>
        <v>0.66455999999999993</v>
      </c>
      <c r="O4501" s="22">
        <f>'EPD information'!$R$16*Tabell2[[#This Row],[Weight (kg)]]</f>
        <v>1.07778E-3</v>
      </c>
      <c r="P4501" s="22">
        <f>'EPD information'!$S$16*Tabell2[[#This Row],[Weight (kg)]]</f>
        <v>-5.1545999999999994</v>
      </c>
      <c r="Q4501" s="35">
        <f>'Product specific GWP'!$T$16*Tabell2[[#This Row],[Weight (kg)]]</f>
        <v>0.18616199999999999</v>
      </c>
      <c r="R4501" s="35" t="s">
        <v>48</v>
      </c>
      <c r="S4501" s="35">
        <f>'EPD information'!$V$16*Tabell2[[#This Row],[Weight (kg)]]</f>
        <v>3.0032999999999997E-2</v>
      </c>
      <c r="T4501" s="35" t="str">
        <f>'EPD information'!$W$16</f>
        <v>ND</v>
      </c>
      <c r="U4501" s="35">
        <f>'EPD information'!$X$16*Tabell2[[#This Row],[Weight (kg)]]</f>
        <v>2.0021999999999998E-2</v>
      </c>
      <c r="V4501" s="35">
        <f>'EPD information'!$Y$16*Tabell2[[#This Row],[Weight (kg)]]</f>
        <v>0.66455999999999993</v>
      </c>
      <c r="W4501" s="35">
        <f>'EPD information'!$Z$16*Tabell2[[#This Row],[Weight (kg)]]</f>
        <v>1.07778E-3</v>
      </c>
      <c r="X4501" s="35">
        <f>'EPD information'!$AA$16*Tabell2[[#This Row],[Weight (kg)]]</f>
        <v>-5.1545999999999994</v>
      </c>
      <c r="Y4501" s="18">
        <f>'EPD information'!$AB$16*Tabell2[[#This Row],[Weight (kg)]]</f>
        <v>14.313599999999999</v>
      </c>
      <c r="Z4501" s="18">
        <f>'EPD information'!$AC$16*Tabell2[[#This Row],[Weight (kg)]]</f>
        <v>0.25091399999999997</v>
      </c>
      <c r="AA4501" s="18">
        <f>'EPD information'!$AD$16*Tabell2[[#This Row],[Weight (kg)]]</f>
        <v>3.1396199999999999E-2</v>
      </c>
      <c r="AB4501" s="18" t="s">
        <v>48</v>
      </c>
      <c r="AC4501" s="18">
        <f>'EPD information'!$AF$16*Tabell2[[#This Row],[Weight (kg)]]</f>
        <v>1.9808999999999997E-2</v>
      </c>
      <c r="AD4501" s="18">
        <f>'EPD information'!$AG$16*Tabell2[[#This Row],[Weight (kg)]]</f>
        <v>0.6603</v>
      </c>
      <c r="AE4501" s="18">
        <f>'EPD information'!$AH$16*Tabell2[[#This Row],[Weight (kg)]]</f>
        <v>1.05648E-3</v>
      </c>
      <c r="AF4501" s="21">
        <f>'EPD information'!$AI$16*Tabell2[[#This Row],[Weight (kg)]]</f>
        <v>-4.8989999999999991</v>
      </c>
    </row>
    <row r="4502" spans="1:32" ht="28.5" x14ac:dyDescent="0.2">
      <c r="A4502" s="36" t="s">
        <v>289</v>
      </c>
      <c r="B4502" s="37" t="s">
        <v>290</v>
      </c>
      <c r="C4502" s="38">
        <v>276990</v>
      </c>
      <c r="D4502" s="39">
        <v>7319662769907</v>
      </c>
      <c r="E4502" s="37" t="s">
        <v>46</v>
      </c>
      <c r="F4502" s="40">
        <v>560</v>
      </c>
      <c r="G4502" s="37">
        <v>630</v>
      </c>
      <c r="H4502" s="41">
        <v>4.58</v>
      </c>
      <c r="I4502" s="35">
        <f>'EPD information'!$L$16*Tabell2[[#This Row],[Weight (kg)]]</f>
        <v>15.617800000000001</v>
      </c>
      <c r="J4502" s="22">
        <f>'EPD information'!$M$16*Tabell2[[#This Row],[Weight (kg)]]</f>
        <v>0.27205200000000002</v>
      </c>
      <c r="K4502" s="22">
        <f>'EPD information'!$N$16*Tabell2[[#This Row],[Weight (kg)]]</f>
        <v>3.2288999999999998E-2</v>
      </c>
      <c r="L4502" s="22">
        <f>'EPD information'!$O$16*Tabell2[[#This Row],[Weight (kg)]]</f>
        <v>0</v>
      </c>
      <c r="M4502" s="22">
        <f>'EPD information'!$P$16*Tabell2[[#This Row],[Weight (kg)]]</f>
        <v>2.1526E-2</v>
      </c>
      <c r="N4502" s="22">
        <f>'EPD information'!$Q$16*Tabell2[[#This Row],[Weight (kg)]]</f>
        <v>0.71448</v>
      </c>
      <c r="O4502" s="22">
        <f>'EPD information'!$R$16*Tabell2[[#This Row],[Weight (kg)]]</f>
        <v>1.1587400000000001E-3</v>
      </c>
      <c r="P4502" s="22">
        <f>'EPD information'!$S$16*Tabell2[[#This Row],[Weight (kg)]]</f>
        <v>-5.5418000000000003</v>
      </c>
      <c r="Q4502" s="35">
        <f>'Product specific GWP'!$T$16*Tabell2[[#This Row],[Weight (kg)]]</f>
        <v>0.20014600000000002</v>
      </c>
      <c r="R4502" s="35" t="s">
        <v>48</v>
      </c>
      <c r="S4502" s="35">
        <f>'EPD information'!$V$16*Tabell2[[#This Row],[Weight (kg)]]</f>
        <v>3.2288999999999998E-2</v>
      </c>
      <c r="T4502" s="35" t="str">
        <f>'EPD information'!$W$16</f>
        <v>ND</v>
      </c>
      <c r="U4502" s="35">
        <f>'EPD information'!$X$16*Tabell2[[#This Row],[Weight (kg)]]</f>
        <v>2.1526E-2</v>
      </c>
      <c r="V4502" s="35">
        <f>'EPD information'!$Y$16*Tabell2[[#This Row],[Weight (kg)]]</f>
        <v>0.71448</v>
      </c>
      <c r="W4502" s="35">
        <f>'EPD information'!$Z$16*Tabell2[[#This Row],[Weight (kg)]]</f>
        <v>1.1587400000000001E-3</v>
      </c>
      <c r="X4502" s="35">
        <f>'EPD information'!$AA$16*Tabell2[[#This Row],[Weight (kg)]]</f>
        <v>-5.5418000000000003</v>
      </c>
      <c r="Y4502" s="18">
        <f>'EPD information'!$AB$16*Tabell2[[#This Row],[Weight (kg)]]</f>
        <v>15.3888</v>
      </c>
      <c r="Z4502" s="18">
        <f>'EPD information'!$AC$16*Tabell2[[#This Row],[Weight (kg)]]</f>
        <v>0.269762</v>
      </c>
      <c r="AA4502" s="18">
        <f>'EPD information'!$AD$16*Tabell2[[#This Row],[Weight (kg)]]</f>
        <v>3.3754600000000003E-2</v>
      </c>
      <c r="AB4502" s="18" t="s">
        <v>48</v>
      </c>
      <c r="AC4502" s="18">
        <f>'EPD information'!$AF$16*Tabell2[[#This Row],[Weight (kg)]]</f>
        <v>2.1297E-2</v>
      </c>
      <c r="AD4502" s="18">
        <f>'EPD information'!$AG$16*Tabell2[[#This Row],[Weight (kg)]]</f>
        <v>0.70989999999999998</v>
      </c>
      <c r="AE4502" s="18">
        <f>'EPD information'!$AH$16*Tabell2[[#This Row],[Weight (kg)]]</f>
        <v>1.1358400000000002E-3</v>
      </c>
      <c r="AF4502" s="21">
        <f>'EPD information'!$AI$16*Tabell2[[#This Row],[Weight (kg)]]</f>
        <v>-5.2669999999999995</v>
      </c>
    </row>
    <row r="4503" spans="1:32" ht="28.5" x14ac:dyDescent="0.2">
      <c r="A4503" s="36" t="s">
        <v>289</v>
      </c>
      <c r="B4503" s="37" t="s">
        <v>290</v>
      </c>
      <c r="C4503" s="38">
        <v>276991</v>
      </c>
      <c r="D4503" s="39">
        <v>7319662769914</v>
      </c>
      <c r="E4503" s="37" t="s">
        <v>46</v>
      </c>
      <c r="F4503" s="40">
        <v>560</v>
      </c>
      <c r="G4503" s="37">
        <v>710</v>
      </c>
      <c r="H4503" s="41">
        <v>5.71</v>
      </c>
      <c r="I4503" s="35">
        <f>'EPD information'!$L$16*Tabell2[[#This Row],[Weight (kg)]]</f>
        <v>19.4711</v>
      </c>
      <c r="J4503" s="22">
        <f>'EPD information'!$M$16*Tabell2[[#This Row],[Weight (kg)]]</f>
        <v>0.33917400000000003</v>
      </c>
      <c r="K4503" s="22">
        <f>'EPD information'!$N$16*Tabell2[[#This Row],[Weight (kg)]]</f>
        <v>4.02555E-2</v>
      </c>
      <c r="L4503" s="22">
        <f>'EPD information'!$O$16*Tabell2[[#This Row],[Weight (kg)]]</f>
        <v>0</v>
      </c>
      <c r="M4503" s="22">
        <f>'EPD information'!$P$16*Tabell2[[#This Row],[Weight (kg)]]</f>
        <v>2.6837E-2</v>
      </c>
      <c r="N4503" s="22">
        <f>'EPD information'!$Q$16*Tabell2[[#This Row],[Weight (kg)]]</f>
        <v>0.89076</v>
      </c>
      <c r="O4503" s="22">
        <f>'EPD information'!$R$16*Tabell2[[#This Row],[Weight (kg)]]</f>
        <v>1.4446300000000001E-3</v>
      </c>
      <c r="P4503" s="22">
        <f>'EPD information'!$S$16*Tabell2[[#This Row],[Weight (kg)]]</f>
        <v>-6.9090999999999996</v>
      </c>
      <c r="Q4503" s="35">
        <f>'Product specific GWP'!$T$16*Tabell2[[#This Row],[Weight (kg)]]</f>
        <v>0.24952700000000003</v>
      </c>
      <c r="R4503" s="35" t="s">
        <v>48</v>
      </c>
      <c r="S4503" s="35">
        <f>'EPD information'!$V$16*Tabell2[[#This Row],[Weight (kg)]]</f>
        <v>4.02555E-2</v>
      </c>
      <c r="T4503" s="35" t="str">
        <f>'EPD information'!$W$16</f>
        <v>ND</v>
      </c>
      <c r="U4503" s="35">
        <f>'EPD information'!$X$16*Tabell2[[#This Row],[Weight (kg)]]</f>
        <v>2.6837E-2</v>
      </c>
      <c r="V4503" s="35">
        <f>'EPD information'!$Y$16*Tabell2[[#This Row],[Weight (kg)]]</f>
        <v>0.89076</v>
      </c>
      <c r="W4503" s="35">
        <f>'EPD information'!$Z$16*Tabell2[[#This Row],[Weight (kg)]]</f>
        <v>1.4446300000000001E-3</v>
      </c>
      <c r="X4503" s="35">
        <f>'EPD information'!$AA$16*Tabell2[[#This Row],[Weight (kg)]]</f>
        <v>-6.9090999999999996</v>
      </c>
      <c r="Y4503" s="18">
        <f>'EPD information'!$AB$16*Tabell2[[#This Row],[Weight (kg)]]</f>
        <v>19.185600000000001</v>
      </c>
      <c r="Z4503" s="18">
        <f>'EPD information'!$AC$16*Tabell2[[#This Row],[Weight (kg)]]</f>
        <v>0.33631899999999998</v>
      </c>
      <c r="AA4503" s="18">
        <f>'EPD information'!$AD$16*Tabell2[[#This Row],[Weight (kg)]]</f>
        <v>4.2082700000000001E-2</v>
      </c>
      <c r="AB4503" s="18" t="s">
        <v>48</v>
      </c>
      <c r="AC4503" s="18">
        <f>'EPD information'!$AF$16*Tabell2[[#This Row],[Weight (kg)]]</f>
        <v>2.6551499999999999E-2</v>
      </c>
      <c r="AD4503" s="18">
        <f>'EPD information'!$AG$16*Tabell2[[#This Row],[Weight (kg)]]</f>
        <v>0.88505</v>
      </c>
      <c r="AE4503" s="18">
        <f>'EPD information'!$AH$16*Tabell2[[#This Row],[Weight (kg)]]</f>
        <v>1.4160800000000001E-3</v>
      </c>
      <c r="AF4503" s="21">
        <f>'EPD information'!$AI$16*Tabell2[[#This Row],[Weight (kg)]]</f>
        <v>-6.5664999999999996</v>
      </c>
    </row>
    <row r="4504" spans="1:32" ht="28.5" x14ac:dyDescent="0.2">
      <c r="A4504" s="36" t="s">
        <v>289</v>
      </c>
      <c r="B4504" s="37" t="s">
        <v>290</v>
      </c>
      <c r="C4504" s="38">
        <v>251494</v>
      </c>
      <c r="D4504" s="39">
        <v>7319662514941</v>
      </c>
      <c r="E4504" s="37" t="s">
        <v>46</v>
      </c>
      <c r="F4504" s="40">
        <v>560</v>
      </c>
      <c r="G4504" s="37">
        <v>800</v>
      </c>
      <c r="H4504" s="41">
        <v>6.34</v>
      </c>
      <c r="I4504" s="35">
        <f>'EPD information'!$L$16*Tabell2[[#This Row],[Weight (kg)]]</f>
        <v>21.619399999999999</v>
      </c>
      <c r="J4504" s="22">
        <f>'EPD information'!$M$16*Tabell2[[#This Row],[Weight (kg)]]</f>
        <v>0.37659599999999999</v>
      </c>
      <c r="K4504" s="22">
        <f>'EPD information'!$N$16*Tabell2[[#This Row],[Weight (kg)]]</f>
        <v>4.4697000000000001E-2</v>
      </c>
      <c r="L4504" s="22">
        <f>'EPD information'!$O$16*Tabell2[[#This Row],[Weight (kg)]]</f>
        <v>0</v>
      </c>
      <c r="M4504" s="22">
        <f>'EPD information'!$P$16*Tabell2[[#This Row],[Weight (kg)]]</f>
        <v>2.9798000000000002E-2</v>
      </c>
      <c r="N4504" s="22">
        <f>'EPD information'!$Q$16*Tabell2[[#This Row],[Weight (kg)]]</f>
        <v>0.98904000000000003</v>
      </c>
      <c r="O4504" s="22">
        <f>'EPD information'!$R$16*Tabell2[[#This Row],[Weight (kg)]]</f>
        <v>1.6040200000000001E-3</v>
      </c>
      <c r="P4504" s="22">
        <f>'EPD information'!$S$16*Tabell2[[#This Row],[Weight (kg)]]</f>
        <v>-7.6713999999999993</v>
      </c>
      <c r="Q4504" s="35">
        <f>'Product specific GWP'!$T$16*Tabell2[[#This Row],[Weight (kg)]]</f>
        <v>0.27705800000000003</v>
      </c>
      <c r="R4504" s="35" t="s">
        <v>48</v>
      </c>
      <c r="S4504" s="35">
        <f>'EPD information'!$V$16*Tabell2[[#This Row],[Weight (kg)]]</f>
        <v>4.4697000000000001E-2</v>
      </c>
      <c r="T4504" s="35" t="str">
        <f>'EPD information'!$W$16</f>
        <v>ND</v>
      </c>
      <c r="U4504" s="35">
        <f>'EPD information'!$X$16*Tabell2[[#This Row],[Weight (kg)]]</f>
        <v>2.9798000000000002E-2</v>
      </c>
      <c r="V4504" s="35">
        <f>'EPD information'!$Y$16*Tabell2[[#This Row],[Weight (kg)]]</f>
        <v>0.98904000000000003</v>
      </c>
      <c r="W4504" s="35">
        <f>'EPD information'!$Z$16*Tabell2[[#This Row],[Weight (kg)]]</f>
        <v>1.6040200000000001E-3</v>
      </c>
      <c r="X4504" s="35">
        <f>'EPD information'!$AA$16*Tabell2[[#This Row],[Weight (kg)]]</f>
        <v>-7.6713999999999993</v>
      </c>
      <c r="Y4504" s="18">
        <f>'EPD information'!$AB$16*Tabell2[[#This Row],[Weight (kg)]]</f>
        <v>21.302399999999999</v>
      </c>
      <c r="Z4504" s="18">
        <f>'EPD information'!$AC$16*Tabell2[[#This Row],[Weight (kg)]]</f>
        <v>0.37342599999999998</v>
      </c>
      <c r="AA4504" s="18">
        <f>'EPD information'!$AD$16*Tabell2[[#This Row],[Weight (kg)]]</f>
        <v>4.6725799999999998E-2</v>
      </c>
      <c r="AB4504" s="18" t="s">
        <v>48</v>
      </c>
      <c r="AC4504" s="18">
        <f>'EPD information'!$AF$16*Tabell2[[#This Row],[Weight (kg)]]</f>
        <v>2.9480999999999997E-2</v>
      </c>
      <c r="AD4504" s="18">
        <f>'EPD information'!$AG$16*Tabell2[[#This Row],[Weight (kg)]]</f>
        <v>0.98270000000000002</v>
      </c>
      <c r="AE4504" s="18">
        <f>'EPD information'!$AH$16*Tabell2[[#This Row],[Weight (kg)]]</f>
        <v>1.5723200000000001E-3</v>
      </c>
      <c r="AF4504" s="21">
        <f>'EPD information'!$AI$16*Tabell2[[#This Row],[Weight (kg)]]</f>
        <v>-7.2909999999999995</v>
      </c>
    </row>
    <row r="4505" spans="1:32" ht="28.5" x14ac:dyDescent="0.2">
      <c r="A4505" s="36" t="s">
        <v>289</v>
      </c>
      <c r="B4505" s="37" t="s">
        <v>290</v>
      </c>
      <c r="C4505" s="38">
        <v>251496</v>
      </c>
      <c r="D4505" s="39">
        <v>7319662514965</v>
      </c>
      <c r="E4505" s="37" t="s">
        <v>46</v>
      </c>
      <c r="F4505" s="40">
        <v>560</v>
      </c>
      <c r="G4505" s="37">
        <v>900</v>
      </c>
      <c r="H4505" s="41">
        <v>8.4499999999999993</v>
      </c>
      <c r="I4505" s="35">
        <f>'EPD information'!$L$16*Tabell2[[#This Row],[Weight (kg)]]</f>
        <v>28.814499999999999</v>
      </c>
      <c r="J4505" s="22">
        <f>'EPD information'!$M$16*Tabell2[[#This Row],[Weight (kg)]]</f>
        <v>0.50192999999999999</v>
      </c>
      <c r="K4505" s="22">
        <f>'EPD information'!$N$16*Tabell2[[#This Row],[Weight (kg)]]</f>
        <v>5.9572499999999994E-2</v>
      </c>
      <c r="L4505" s="22">
        <f>'EPD information'!$O$16*Tabell2[[#This Row],[Weight (kg)]]</f>
        <v>0</v>
      </c>
      <c r="M4505" s="22">
        <f>'EPD information'!$P$16*Tabell2[[#This Row],[Weight (kg)]]</f>
        <v>3.9715E-2</v>
      </c>
      <c r="N4505" s="22">
        <f>'EPD information'!$Q$16*Tabell2[[#This Row],[Weight (kg)]]</f>
        <v>1.3181999999999998</v>
      </c>
      <c r="O4505" s="22">
        <f>'EPD information'!$R$16*Tabell2[[#This Row],[Weight (kg)]]</f>
        <v>2.1378500000000002E-3</v>
      </c>
      <c r="P4505" s="22">
        <f>'EPD information'!$S$16*Tabell2[[#This Row],[Weight (kg)]]</f>
        <v>-10.224499999999999</v>
      </c>
      <c r="Q4505" s="35">
        <f>'Product specific GWP'!$T$16*Tabell2[[#This Row],[Weight (kg)]]</f>
        <v>0.36926500000000001</v>
      </c>
      <c r="R4505" s="35" t="s">
        <v>48</v>
      </c>
      <c r="S4505" s="35">
        <f>'EPD information'!$V$16*Tabell2[[#This Row],[Weight (kg)]]</f>
        <v>5.9572499999999994E-2</v>
      </c>
      <c r="T4505" s="35" t="str">
        <f>'EPD information'!$W$16</f>
        <v>ND</v>
      </c>
      <c r="U4505" s="35">
        <f>'EPD information'!$X$16*Tabell2[[#This Row],[Weight (kg)]]</f>
        <v>3.9715E-2</v>
      </c>
      <c r="V4505" s="35">
        <f>'EPD information'!$Y$16*Tabell2[[#This Row],[Weight (kg)]]</f>
        <v>1.3181999999999998</v>
      </c>
      <c r="W4505" s="35">
        <f>'EPD information'!$Z$16*Tabell2[[#This Row],[Weight (kg)]]</f>
        <v>2.1378500000000002E-3</v>
      </c>
      <c r="X4505" s="35">
        <f>'EPD information'!$AA$16*Tabell2[[#This Row],[Weight (kg)]]</f>
        <v>-10.224499999999999</v>
      </c>
      <c r="Y4505" s="18">
        <f>'EPD information'!$AB$16*Tabell2[[#This Row],[Weight (kg)]]</f>
        <v>28.391999999999996</v>
      </c>
      <c r="Z4505" s="18">
        <f>'EPD information'!$AC$16*Tabell2[[#This Row],[Weight (kg)]]</f>
        <v>0.49770499999999995</v>
      </c>
      <c r="AA4505" s="18">
        <f>'EPD information'!$AD$16*Tabell2[[#This Row],[Weight (kg)]]</f>
        <v>6.2276499999999992E-2</v>
      </c>
      <c r="AB4505" s="18" t="s">
        <v>48</v>
      </c>
      <c r="AC4505" s="18">
        <f>'EPD information'!$AF$16*Tabell2[[#This Row],[Weight (kg)]]</f>
        <v>3.9292499999999994E-2</v>
      </c>
      <c r="AD4505" s="18">
        <f>'EPD information'!$AG$16*Tabell2[[#This Row],[Weight (kg)]]</f>
        <v>1.30975</v>
      </c>
      <c r="AE4505" s="18">
        <f>'EPD information'!$AH$16*Tabell2[[#This Row],[Weight (kg)]]</f>
        <v>2.0956E-3</v>
      </c>
      <c r="AF4505" s="21">
        <f>'EPD information'!$AI$16*Tabell2[[#This Row],[Weight (kg)]]</f>
        <v>-9.7174999999999976</v>
      </c>
    </row>
    <row r="4506" spans="1:32" ht="28.5" x14ac:dyDescent="0.2">
      <c r="A4506" s="36" t="s">
        <v>289</v>
      </c>
      <c r="B4506" s="37" t="s">
        <v>290</v>
      </c>
      <c r="C4506" s="38">
        <v>592726</v>
      </c>
      <c r="D4506" s="39">
        <v>7319660834379</v>
      </c>
      <c r="E4506" s="37" t="s">
        <v>46</v>
      </c>
      <c r="F4506" s="40">
        <v>560</v>
      </c>
      <c r="G4506" s="37">
        <v>1000</v>
      </c>
      <c r="H4506" s="41">
        <v>12.364000000000001</v>
      </c>
      <c r="I4506" s="35">
        <f>'EPD information'!$L$16*Tabell2[[#This Row],[Weight (kg)]]</f>
        <v>42.161240000000006</v>
      </c>
      <c r="J4506" s="22">
        <f>'EPD information'!$M$16*Tabell2[[#This Row],[Weight (kg)]]</f>
        <v>0.73442160000000001</v>
      </c>
      <c r="K4506" s="22">
        <f>'EPD information'!$N$16*Tabell2[[#This Row],[Weight (kg)]]</f>
        <v>8.7166199999999999E-2</v>
      </c>
      <c r="L4506" s="22">
        <f>'EPD information'!$O$16*Tabell2[[#This Row],[Weight (kg)]]</f>
        <v>0</v>
      </c>
      <c r="M4506" s="22">
        <f>'EPD information'!$P$16*Tabell2[[#This Row],[Weight (kg)]]</f>
        <v>5.8110800000000004E-2</v>
      </c>
      <c r="N4506" s="22">
        <f>'EPD information'!$Q$16*Tabell2[[#This Row],[Weight (kg)]]</f>
        <v>1.9287840000000001</v>
      </c>
      <c r="O4506" s="22">
        <f>'EPD information'!$R$16*Tabell2[[#This Row],[Weight (kg)]]</f>
        <v>3.1280920000000003E-3</v>
      </c>
      <c r="P4506" s="22">
        <f>'EPD information'!$S$16*Tabell2[[#This Row],[Weight (kg)]]</f>
        <v>-14.96044</v>
      </c>
      <c r="Q4506" s="35">
        <f>'Product specific GWP'!$T$16*Tabell2[[#This Row],[Weight (kg)]]</f>
        <v>0.54030680000000009</v>
      </c>
      <c r="R4506" s="35" t="s">
        <v>48</v>
      </c>
      <c r="S4506" s="35">
        <f>'EPD information'!$V$16*Tabell2[[#This Row],[Weight (kg)]]</f>
        <v>8.7166199999999999E-2</v>
      </c>
      <c r="T4506" s="35" t="str">
        <f>'EPD information'!$W$16</f>
        <v>ND</v>
      </c>
      <c r="U4506" s="35">
        <f>'EPD information'!$X$16*Tabell2[[#This Row],[Weight (kg)]]</f>
        <v>5.8110800000000004E-2</v>
      </c>
      <c r="V4506" s="35">
        <f>'EPD information'!$Y$16*Tabell2[[#This Row],[Weight (kg)]]</f>
        <v>1.9287840000000001</v>
      </c>
      <c r="W4506" s="35">
        <f>'EPD information'!$Z$16*Tabell2[[#This Row],[Weight (kg)]]</f>
        <v>3.1280920000000003E-3</v>
      </c>
      <c r="X4506" s="35">
        <f>'EPD information'!$AA$16*Tabell2[[#This Row],[Weight (kg)]]</f>
        <v>-14.96044</v>
      </c>
      <c r="Y4506" s="18">
        <f>'EPD information'!$AB$16*Tabell2[[#This Row],[Weight (kg)]]</f>
        <v>41.543039999999998</v>
      </c>
      <c r="Z4506" s="18">
        <f>'EPD information'!$AC$16*Tabell2[[#This Row],[Weight (kg)]]</f>
        <v>0.7282396000000001</v>
      </c>
      <c r="AA4506" s="18">
        <f>'EPD information'!$AD$16*Tabell2[[#This Row],[Weight (kg)]]</f>
        <v>9.1122679999999998E-2</v>
      </c>
      <c r="AB4506" s="18" t="s">
        <v>48</v>
      </c>
      <c r="AC4506" s="18">
        <f>'EPD information'!$AF$16*Tabell2[[#This Row],[Weight (kg)]]</f>
        <v>5.7492599999999998E-2</v>
      </c>
      <c r="AD4506" s="18">
        <f>'EPD information'!$AG$16*Tabell2[[#This Row],[Weight (kg)]]</f>
        <v>1.91642</v>
      </c>
      <c r="AE4506" s="18">
        <f>'EPD information'!$AH$16*Tabell2[[#This Row],[Weight (kg)]]</f>
        <v>3.0662720000000005E-3</v>
      </c>
      <c r="AF4506" s="21">
        <f>'EPD information'!$AI$16*Tabell2[[#This Row],[Weight (kg)]]</f>
        <v>-14.2186</v>
      </c>
    </row>
    <row r="4507" spans="1:32" ht="28.5" x14ac:dyDescent="0.2">
      <c r="A4507" s="36" t="s">
        <v>289</v>
      </c>
      <c r="B4507" s="37" t="s">
        <v>290</v>
      </c>
      <c r="C4507" s="38">
        <v>592727</v>
      </c>
      <c r="D4507" s="39">
        <v>7319660834386</v>
      </c>
      <c r="E4507" s="37" t="s">
        <v>46</v>
      </c>
      <c r="F4507" s="40">
        <v>560</v>
      </c>
      <c r="G4507" s="37">
        <v>1120</v>
      </c>
      <c r="H4507" s="41">
        <v>13.7447</v>
      </c>
      <c r="I4507" s="35">
        <f>'EPD information'!$L$16*Tabell2[[#This Row],[Weight (kg)]]</f>
        <v>46.869427000000002</v>
      </c>
      <c r="J4507" s="22">
        <f>'EPD information'!$M$16*Tabell2[[#This Row],[Weight (kg)]]</f>
        <v>0.81643518000000004</v>
      </c>
      <c r="K4507" s="22">
        <f>'EPD information'!$N$16*Tabell2[[#This Row],[Weight (kg)]]</f>
        <v>9.6900134999999998E-2</v>
      </c>
      <c r="L4507" s="22">
        <f>'EPD information'!$O$16*Tabell2[[#This Row],[Weight (kg)]]</f>
        <v>0</v>
      </c>
      <c r="M4507" s="22">
        <f>'EPD information'!$P$16*Tabell2[[#This Row],[Weight (kg)]]</f>
        <v>6.4600089999999999E-2</v>
      </c>
      <c r="N4507" s="22">
        <f>'EPD information'!$Q$16*Tabell2[[#This Row],[Weight (kg)]]</f>
        <v>2.1441732</v>
      </c>
      <c r="O4507" s="22">
        <f>'EPD information'!$R$16*Tabell2[[#This Row],[Weight (kg)]]</f>
        <v>3.4774091000000003E-3</v>
      </c>
      <c r="P4507" s="22">
        <f>'EPD information'!$S$16*Tabell2[[#This Row],[Weight (kg)]]</f>
        <v>-16.631087000000001</v>
      </c>
      <c r="Q4507" s="35">
        <f>'Product specific GWP'!$T$16*Tabell2[[#This Row],[Weight (kg)]]</f>
        <v>0.60064339</v>
      </c>
      <c r="R4507" s="35" t="s">
        <v>48</v>
      </c>
      <c r="S4507" s="35">
        <f>'EPD information'!$V$16*Tabell2[[#This Row],[Weight (kg)]]</f>
        <v>9.6900134999999998E-2</v>
      </c>
      <c r="T4507" s="35" t="str">
        <f>'EPD information'!$W$16</f>
        <v>ND</v>
      </c>
      <c r="U4507" s="35">
        <f>'EPD information'!$X$16*Tabell2[[#This Row],[Weight (kg)]]</f>
        <v>6.4600089999999999E-2</v>
      </c>
      <c r="V4507" s="35">
        <f>'EPD information'!$Y$16*Tabell2[[#This Row],[Weight (kg)]]</f>
        <v>2.1441732</v>
      </c>
      <c r="W4507" s="35">
        <f>'EPD information'!$Z$16*Tabell2[[#This Row],[Weight (kg)]]</f>
        <v>3.4774091000000003E-3</v>
      </c>
      <c r="X4507" s="35">
        <f>'EPD information'!$AA$16*Tabell2[[#This Row],[Weight (kg)]]</f>
        <v>-16.631087000000001</v>
      </c>
      <c r="Y4507" s="18">
        <f>'EPD information'!$AB$16*Tabell2[[#This Row],[Weight (kg)]]</f>
        <v>46.182192000000001</v>
      </c>
      <c r="Z4507" s="18">
        <f>'EPD information'!$AC$16*Tabell2[[#This Row],[Weight (kg)]]</f>
        <v>0.80956282999999996</v>
      </c>
      <c r="AA4507" s="18">
        <f>'EPD information'!$AD$16*Tabell2[[#This Row],[Weight (kg)]]</f>
        <v>0.10129843899999999</v>
      </c>
      <c r="AB4507" s="18" t="s">
        <v>48</v>
      </c>
      <c r="AC4507" s="18">
        <f>'EPD information'!$AF$16*Tabell2[[#This Row],[Weight (kg)]]</f>
        <v>6.3912854999999991E-2</v>
      </c>
      <c r="AD4507" s="18">
        <f>'EPD information'!$AG$16*Tabell2[[#This Row],[Weight (kg)]]</f>
        <v>2.1304284999999998</v>
      </c>
      <c r="AE4507" s="18">
        <f>'EPD information'!$AH$16*Tabell2[[#This Row],[Weight (kg)]]</f>
        <v>3.4086856E-3</v>
      </c>
      <c r="AF4507" s="21">
        <f>'EPD information'!$AI$16*Tabell2[[#This Row],[Weight (kg)]]</f>
        <v>-15.806404999999998</v>
      </c>
    </row>
    <row r="4508" spans="1:32" ht="28.5" x14ac:dyDescent="0.2">
      <c r="A4508" s="36" t="s">
        <v>289</v>
      </c>
      <c r="B4508" s="37" t="s">
        <v>290</v>
      </c>
      <c r="C4508" s="38">
        <v>592728</v>
      </c>
      <c r="D4508" s="39">
        <v>7319660834393</v>
      </c>
      <c r="E4508" s="37" t="s">
        <v>46</v>
      </c>
      <c r="F4508" s="40">
        <v>560</v>
      </c>
      <c r="G4508" s="37">
        <v>1250</v>
      </c>
      <c r="H4508" s="41">
        <v>15.2569</v>
      </c>
      <c r="I4508" s="35">
        <f>'EPD information'!$L$16*Tabell2[[#This Row],[Weight (kg)]]</f>
        <v>52.026029000000001</v>
      </c>
      <c r="J4508" s="22">
        <f>'EPD information'!$M$16*Tabell2[[#This Row],[Weight (kg)]]</f>
        <v>0.90625986000000003</v>
      </c>
      <c r="K4508" s="22">
        <f>'EPD information'!$N$16*Tabell2[[#This Row],[Weight (kg)]]</f>
        <v>0.107561145</v>
      </c>
      <c r="L4508" s="22">
        <f>'EPD information'!$O$16*Tabell2[[#This Row],[Weight (kg)]]</f>
        <v>0</v>
      </c>
      <c r="M4508" s="22">
        <f>'EPD information'!$P$16*Tabell2[[#This Row],[Weight (kg)]]</f>
        <v>7.1707430000000003E-2</v>
      </c>
      <c r="N4508" s="22">
        <f>'EPD information'!$Q$16*Tabell2[[#This Row],[Weight (kg)]]</f>
        <v>2.3800764000000001</v>
      </c>
      <c r="O4508" s="22">
        <f>'EPD information'!$R$16*Tabell2[[#This Row],[Weight (kg)]]</f>
        <v>3.8599957000000004E-3</v>
      </c>
      <c r="P4508" s="22">
        <f>'EPD information'!$S$16*Tabell2[[#This Row],[Weight (kg)]]</f>
        <v>-18.460849</v>
      </c>
      <c r="Q4508" s="35">
        <f>'Product specific GWP'!$T$16*Tabell2[[#This Row],[Weight (kg)]]</f>
        <v>0.66672653000000004</v>
      </c>
      <c r="R4508" s="35" t="s">
        <v>48</v>
      </c>
      <c r="S4508" s="35">
        <f>'EPD information'!$V$16*Tabell2[[#This Row],[Weight (kg)]]</f>
        <v>0.107561145</v>
      </c>
      <c r="T4508" s="35" t="str">
        <f>'EPD information'!$W$16</f>
        <v>ND</v>
      </c>
      <c r="U4508" s="35">
        <f>'EPD information'!$X$16*Tabell2[[#This Row],[Weight (kg)]]</f>
        <v>7.1707430000000003E-2</v>
      </c>
      <c r="V4508" s="35">
        <f>'EPD information'!$Y$16*Tabell2[[#This Row],[Weight (kg)]]</f>
        <v>2.3800764000000001</v>
      </c>
      <c r="W4508" s="35">
        <f>'EPD information'!$Z$16*Tabell2[[#This Row],[Weight (kg)]]</f>
        <v>3.8599957000000004E-3</v>
      </c>
      <c r="X4508" s="35">
        <f>'EPD information'!$AA$16*Tabell2[[#This Row],[Weight (kg)]]</f>
        <v>-18.460849</v>
      </c>
      <c r="Y4508" s="18">
        <f>'EPD information'!$AB$16*Tabell2[[#This Row],[Weight (kg)]]</f>
        <v>51.263183999999995</v>
      </c>
      <c r="Z4508" s="18">
        <f>'EPD information'!$AC$16*Tabell2[[#This Row],[Weight (kg)]]</f>
        <v>0.89863141000000002</v>
      </c>
      <c r="AA4508" s="18">
        <f>'EPD information'!$AD$16*Tabell2[[#This Row],[Weight (kg)]]</f>
        <v>0.112443353</v>
      </c>
      <c r="AB4508" s="18" t="s">
        <v>48</v>
      </c>
      <c r="AC4508" s="18">
        <f>'EPD information'!$AF$16*Tabell2[[#This Row],[Weight (kg)]]</f>
        <v>7.0944584999999991E-2</v>
      </c>
      <c r="AD4508" s="18">
        <f>'EPD information'!$AG$16*Tabell2[[#This Row],[Weight (kg)]]</f>
        <v>2.3648194999999999</v>
      </c>
      <c r="AE4508" s="18">
        <f>'EPD information'!$AH$16*Tabell2[[#This Row],[Weight (kg)]]</f>
        <v>3.7837112E-3</v>
      </c>
      <c r="AF4508" s="21">
        <f>'EPD information'!$AI$16*Tabell2[[#This Row],[Weight (kg)]]</f>
        <v>-17.545434999999998</v>
      </c>
    </row>
    <row r="4509" spans="1:32" ht="28.5" x14ac:dyDescent="0.2">
      <c r="A4509" s="36" t="s">
        <v>289</v>
      </c>
      <c r="B4509" s="37" t="s">
        <v>290</v>
      </c>
      <c r="C4509" s="38">
        <v>592729</v>
      </c>
      <c r="D4509" s="39">
        <v>7319660834409</v>
      </c>
      <c r="E4509" s="37" t="s">
        <v>46</v>
      </c>
      <c r="F4509" s="40">
        <v>560</v>
      </c>
      <c r="G4509" s="37">
        <v>1400</v>
      </c>
      <c r="H4509" s="41">
        <v>22.4589</v>
      </c>
      <c r="I4509" s="35">
        <f>'EPD information'!$L$16*Tabell2[[#This Row],[Weight (kg)]]</f>
        <v>76.584849000000006</v>
      </c>
      <c r="J4509" s="22">
        <f>'EPD information'!$M$16*Tabell2[[#This Row],[Weight (kg)]]</f>
        <v>1.33405866</v>
      </c>
      <c r="K4509" s="22">
        <f>'EPD information'!$N$16*Tabell2[[#This Row],[Weight (kg)]]</f>
        <v>0.15833524499999999</v>
      </c>
      <c r="L4509" s="22">
        <f>'EPD information'!$O$16*Tabell2[[#This Row],[Weight (kg)]]</f>
        <v>0</v>
      </c>
      <c r="M4509" s="22">
        <f>'EPD information'!$P$16*Tabell2[[#This Row],[Weight (kg)]]</f>
        <v>0.10555683</v>
      </c>
      <c r="N4509" s="22">
        <f>'EPD information'!$Q$16*Tabell2[[#This Row],[Weight (kg)]]</f>
        <v>3.5035883999999999</v>
      </c>
      <c r="O4509" s="22">
        <f>'EPD information'!$R$16*Tabell2[[#This Row],[Weight (kg)]]</f>
        <v>5.6821017000000008E-3</v>
      </c>
      <c r="P4509" s="22">
        <f>'EPD information'!$S$16*Tabell2[[#This Row],[Weight (kg)]]</f>
        <v>-27.175269</v>
      </c>
      <c r="Q4509" s="35">
        <f>'Product specific GWP'!$T$16*Tabell2[[#This Row],[Weight (kg)]]</f>
        <v>0.98145393000000003</v>
      </c>
      <c r="R4509" s="35" t="s">
        <v>48</v>
      </c>
      <c r="S4509" s="35">
        <f>'EPD information'!$V$16*Tabell2[[#This Row],[Weight (kg)]]</f>
        <v>0.15833524499999999</v>
      </c>
      <c r="T4509" s="35" t="str">
        <f>'EPD information'!$W$16</f>
        <v>ND</v>
      </c>
      <c r="U4509" s="35">
        <f>'EPD information'!$X$16*Tabell2[[#This Row],[Weight (kg)]]</f>
        <v>0.10555683</v>
      </c>
      <c r="V4509" s="35">
        <f>'EPD information'!$Y$16*Tabell2[[#This Row],[Weight (kg)]]</f>
        <v>3.5035883999999999</v>
      </c>
      <c r="W4509" s="35">
        <f>'EPD information'!$Z$16*Tabell2[[#This Row],[Weight (kg)]]</f>
        <v>5.6821017000000008E-3</v>
      </c>
      <c r="X4509" s="35">
        <f>'EPD information'!$AA$16*Tabell2[[#This Row],[Weight (kg)]]</f>
        <v>-27.175269</v>
      </c>
      <c r="Y4509" s="18">
        <f>'EPD information'!$AB$16*Tabell2[[#This Row],[Weight (kg)]]</f>
        <v>75.46190399999999</v>
      </c>
      <c r="Z4509" s="18">
        <f>'EPD information'!$AC$16*Tabell2[[#This Row],[Weight (kg)]]</f>
        <v>1.3228292100000001</v>
      </c>
      <c r="AA4509" s="18">
        <f>'EPD information'!$AD$16*Tabell2[[#This Row],[Weight (kg)]]</f>
        <v>0.16552209299999998</v>
      </c>
      <c r="AB4509" s="18" t="s">
        <v>48</v>
      </c>
      <c r="AC4509" s="18">
        <f>'EPD information'!$AF$16*Tabell2[[#This Row],[Weight (kg)]]</f>
        <v>0.10443388499999999</v>
      </c>
      <c r="AD4509" s="18">
        <f>'EPD information'!$AG$16*Tabell2[[#This Row],[Weight (kg)]]</f>
        <v>3.4811294999999998</v>
      </c>
      <c r="AE4509" s="18">
        <f>'EPD information'!$AH$16*Tabell2[[#This Row],[Weight (kg)]]</f>
        <v>5.5698072000000005E-3</v>
      </c>
      <c r="AF4509" s="21">
        <f>'EPD information'!$AI$16*Tabell2[[#This Row],[Weight (kg)]]</f>
        <v>-25.827734999999997</v>
      </c>
    </row>
    <row r="4510" spans="1:32" ht="28.5" x14ac:dyDescent="0.2">
      <c r="A4510" s="36" t="s">
        <v>289</v>
      </c>
      <c r="B4510" s="37" t="s">
        <v>290</v>
      </c>
      <c r="C4510" s="38">
        <v>592730</v>
      </c>
      <c r="D4510" s="39">
        <v>7319660834416</v>
      </c>
      <c r="E4510" s="37" t="s">
        <v>46</v>
      </c>
      <c r="F4510" s="40">
        <v>560</v>
      </c>
      <c r="G4510" s="37">
        <v>1500</v>
      </c>
      <c r="H4510" s="41">
        <v>24.614799999999999</v>
      </c>
      <c r="I4510" s="35">
        <f>'EPD information'!$L$16*Tabell2[[#This Row],[Weight (kg)]]</f>
        <v>83.936468000000005</v>
      </c>
      <c r="J4510" s="22">
        <f>'EPD information'!$M$16*Tabell2[[#This Row],[Weight (kg)]]</f>
        <v>1.4621191199999999</v>
      </c>
      <c r="K4510" s="22">
        <f>'EPD information'!$N$16*Tabell2[[#This Row],[Weight (kg)]]</f>
        <v>0.17353433999999998</v>
      </c>
      <c r="L4510" s="22">
        <f>'EPD information'!$O$16*Tabell2[[#This Row],[Weight (kg)]]</f>
        <v>0</v>
      </c>
      <c r="M4510" s="22">
        <f>'EPD information'!$P$16*Tabell2[[#This Row],[Weight (kg)]]</f>
        <v>0.11568956</v>
      </c>
      <c r="N4510" s="22">
        <f>'EPD information'!$Q$16*Tabell2[[#This Row],[Weight (kg)]]</f>
        <v>3.8399087999999999</v>
      </c>
      <c r="O4510" s="22">
        <f>'EPD information'!$R$16*Tabell2[[#This Row],[Weight (kg)]]</f>
        <v>6.2275443999999999E-3</v>
      </c>
      <c r="P4510" s="22">
        <f>'EPD information'!$S$16*Tabell2[[#This Row],[Weight (kg)]]</f>
        <v>-29.783907999999997</v>
      </c>
      <c r="Q4510" s="35">
        <f>'Product specific GWP'!$T$16*Tabell2[[#This Row],[Weight (kg)]]</f>
        <v>1.0756667600000001</v>
      </c>
      <c r="R4510" s="35" t="s">
        <v>48</v>
      </c>
      <c r="S4510" s="35">
        <f>'EPD information'!$V$16*Tabell2[[#This Row],[Weight (kg)]]</f>
        <v>0.17353433999999998</v>
      </c>
      <c r="T4510" s="35" t="str">
        <f>'EPD information'!$W$16</f>
        <v>ND</v>
      </c>
      <c r="U4510" s="35">
        <f>'EPD information'!$X$16*Tabell2[[#This Row],[Weight (kg)]]</f>
        <v>0.11568956</v>
      </c>
      <c r="V4510" s="35">
        <f>'EPD information'!$Y$16*Tabell2[[#This Row],[Weight (kg)]]</f>
        <v>3.8399087999999999</v>
      </c>
      <c r="W4510" s="35">
        <f>'EPD information'!$Z$16*Tabell2[[#This Row],[Weight (kg)]]</f>
        <v>6.2275443999999999E-3</v>
      </c>
      <c r="X4510" s="35">
        <f>'EPD information'!$AA$16*Tabell2[[#This Row],[Weight (kg)]]</f>
        <v>-29.783907999999997</v>
      </c>
      <c r="Y4510" s="18">
        <f>'EPD information'!$AB$16*Tabell2[[#This Row],[Weight (kg)]]</f>
        <v>82.705727999999993</v>
      </c>
      <c r="Z4510" s="18">
        <f>'EPD information'!$AC$16*Tabell2[[#This Row],[Weight (kg)]]</f>
        <v>1.44981172</v>
      </c>
      <c r="AA4510" s="18">
        <f>'EPD information'!$AD$16*Tabell2[[#This Row],[Weight (kg)]]</f>
        <v>0.18141107599999998</v>
      </c>
      <c r="AB4510" s="18" t="s">
        <v>48</v>
      </c>
      <c r="AC4510" s="18">
        <f>'EPD information'!$AF$16*Tabell2[[#This Row],[Weight (kg)]]</f>
        <v>0.11445881999999999</v>
      </c>
      <c r="AD4510" s="18">
        <f>'EPD information'!$AG$16*Tabell2[[#This Row],[Weight (kg)]]</f>
        <v>3.8152939999999997</v>
      </c>
      <c r="AE4510" s="18">
        <f>'EPD information'!$AH$16*Tabell2[[#This Row],[Weight (kg)]]</f>
        <v>6.1044704E-3</v>
      </c>
      <c r="AF4510" s="21">
        <f>'EPD information'!$AI$16*Tabell2[[#This Row],[Weight (kg)]]</f>
        <v>-28.307019999999998</v>
      </c>
    </row>
    <row r="4511" spans="1:32" ht="28.5" x14ac:dyDescent="0.2">
      <c r="A4511" s="36" t="s">
        <v>289</v>
      </c>
      <c r="B4511" s="37" t="s">
        <v>290</v>
      </c>
      <c r="C4511" s="38">
        <v>592731</v>
      </c>
      <c r="D4511" s="39">
        <v>7319660834423</v>
      </c>
      <c r="E4511" s="37" t="s">
        <v>46</v>
      </c>
      <c r="F4511" s="40">
        <v>560</v>
      </c>
      <c r="G4511" s="37">
        <v>1600</v>
      </c>
      <c r="H4511" s="41">
        <v>26.250699999999998</v>
      </c>
      <c r="I4511" s="35">
        <f>'EPD information'!$L$16*Tabell2[[#This Row],[Weight (kg)]]</f>
        <v>89.514887000000002</v>
      </c>
      <c r="J4511" s="22">
        <f>'EPD information'!$M$16*Tabell2[[#This Row],[Weight (kg)]]</f>
        <v>1.55929158</v>
      </c>
      <c r="K4511" s="22">
        <f>'EPD information'!$N$16*Tabell2[[#This Row],[Weight (kg)]]</f>
        <v>0.18506743499999997</v>
      </c>
      <c r="L4511" s="22">
        <f>'EPD information'!$O$16*Tabell2[[#This Row],[Weight (kg)]]</f>
        <v>0</v>
      </c>
      <c r="M4511" s="22">
        <f>'EPD information'!$P$16*Tabell2[[#This Row],[Weight (kg)]]</f>
        <v>0.12337829</v>
      </c>
      <c r="N4511" s="22">
        <f>'EPD information'!$Q$16*Tabell2[[#This Row],[Weight (kg)]]</f>
        <v>4.0951091999999996</v>
      </c>
      <c r="O4511" s="22">
        <f>'EPD information'!$R$16*Tabell2[[#This Row],[Weight (kg)]]</f>
        <v>6.6414271000000006E-3</v>
      </c>
      <c r="P4511" s="22">
        <f>'EPD information'!$S$16*Tabell2[[#This Row],[Weight (kg)]]</f>
        <v>-31.763346999999996</v>
      </c>
      <c r="Q4511" s="35">
        <f>'Product specific GWP'!$T$16*Tabell2[[#This Row],[Weight (kg)]]</f>
        <v>1.1471555899999999</v>
      </c>
      <c r="R4511" s="35" t="s">
        <v>48</v>
      </c>
      <c r="S4511" s="35">
        <f>'EPD information'!$V$16*Tabell2[[#This Row],[Weight (kg)]]</f>
        <v>0.18506743499999997</v>
      </c>
      <c r="T4511" s="35" t="str">
        <f>'EPD information'!$W$16</f>
        <v>ND</v>
      </c>
      <c r="U4511" s="35">
        <f>'EPD information'!$X$16*Tabell2[[#This Row],[Weight (kg)]]</f>
        <v>0.12337829</v>
      </c>
      <c r="V4511" s="35">
        <f>'EPD information'!$Y$16*Tabell2[[#This Row],[Weight (kg)]]</f>
        <v>4.0951091999999996</v>
      </c>
      <c r="W4511" s="35">
        <f>'EPD information'!$Z$16*Tabell2[[#This Row],[Weight (kg)]]</f>
        <v>6.6414271000000006E-3</v>
      </c>
      <c r="X4511" s="35">
        <f>'EPD information'!$AA$16*Tabell2[[#This Row],[Weight (kg)]]</f>
        <v>-31.763346999999996</v>
      </c>
      <c r="Y4511" s="18">
        <f>'EPD information'!$AB$16*Tabell2[[#This Row],[Weight (kg)]]</f>
        <v>88.202351999999991</v>
      </c>
      <c r="Z4511" s="18">
        <f>'EPD information'!$AC$16*Tabell2[[#This Row],[Weight (kg)]]</f>
        <v>1.5461662299999999</v>
      </c>
      <c r="AA4511" s="18">
        <f>'EPD information'!$AD$16*Tabell2[[#This Row],[Weight (kg)]]</f>
        <v>0.19346765899999999</v>
      </c>
      <c r="AB4511" s="18" t="s">
        <v>48</v>
      </c>
      <c r="AC4511" s="18">
        <f>'EPD information'!$AF$16*Tabell2[[#This Row],[Weight (kg)]]</f>
        <v>0.12206575499999998</v>
      </c>
      <c r="AD4511" s="18">
        <f>'EPD information'!$AG$16*Tabell2[[#This Row],[Weight (kg)]]</f>
        <v>4.0688585000000002</v>
      </c>
      <c r="AE4511" s="18">
        <f>'EPD information'!$AH$16*Tabell2[[#This Row],[Weight (kg)]]</f>
        <v>6.5101735999999995E-3</v>
      </c>
      <c r="AF4511" s="21">
        <f>'EPD information'!$AI$16*Tabell2[[#This Row],[Weight (kg)]]</f>
        <v>-30.188304999999996</v>
      </c>
    </row>
    <row r="4512" spans="1:32" ht="28.5" x14ac:dyDescent="0.2">
      <c r="A4512" s="36" t="s">
        <v>289</v>
      </c>
      <c r="B4512" s="37" t="s">
        <v>290</v>
      </c>
      <c r="C4512" s="38">
        <v>277012</v>
      </c>
      <c r="D4512" s="39">
        <v>7319662770125</v>
      </c>
      <c r="E4512" s="37" t="s">
        <v>46</v>
      </c>
      <c r="F4512" s="40">
        <v>600</v>
      </c>
      <c r="G4512" s="37">
        <v>600</v>
      </c>
      <c r="H4512" s="41">
        <v>4.54</v>
      </c>
      <c r="I4512" s="35">
        <f>'EPD information'!$L$16*Tabell2[[#This Row],[Weight (kg)]]</f>
        <v>15.481400000000001</v>
      </c>
      <c r="J4512" s="22">
        <f>'EPD information'!$M$16*Tabell2[[#This Row],[Weight (kg)]]</f>
        <v>0.26967600000000003</v>
      </c>
      <c r="K4512" s="22">
        <f>'EPD information'!$N$16*Tabell2[[#This Row],[Weight (kg)]]</f>
        <v>3.2007000000000001E-2</v>
      </c>
      <c r="L4512" s="22">
        <f>'EPD information'!$O$16*Tabell2[[#This Row],[Weight (kg)]]</f>
        <v>0</v>
      </c>
      <c r="M4512" s="22">
        <f>'EPD information'!$P$16*Tabell2[[#This Row],[Weight (kg)]]</f>
        <v>2.1337999999999999E-2</v>
      </c>
      <c r="N4512" s="22">
        <f>'EPD information'!$Q$16*Tabell2[[#This Row],[Weight (kg)]]</f>
        <v>0.70823999999999998</v>
      </c>
      <c r="O4512" s="22">
        <f>'EPD information'!$R$16*Tabell2[[#This Row],[Weight (kg)]]</f>
        <v>1.1486200000000002E-3</v>
      </c>
      <c r="P4512" s="22">
        <f>'EPD information'!$S$16*Tabell2[[#This Row],[Weight (kg)]]</f>
        <v>-5.4934000000000003</v>
      </c>
      <c r="Q4512" s="35">
        <f>'Product specific GWP'!$T$16*Tabell2[[#This Row],[Weight (kg)]]</f>
        <v>0.19839800000000002</v>
      </c>
      <c r="R4512" s="35" t="s">
        <v>48</v>
      </c>
      <c r="S4512" s="35">
        <f>'EPD information'!$V$16*Tabell2[[#This Row],[Weight (kg)]]</f>
        <v>3.2007000000000001E-2</v>
      </c>
      <c r="T4512" s="35" t="str">
        <f>'EPD information'!$W$16</f>
        <v>ND</v>
      </c>
      <c r="U4512" s="35">
        <f>'EPD information'!$X$16*Tabell2[[#This Row],[Weight (kg)]]</f>
        <v>2.1337999999999999E-2</v>
      </c>
      <c r="V4512" s="35">
        <f>'EPD information'!$Y$16*Tabell2[[#This Row],[Weight (kg)]]</f>
        <v>0.70823999999999998</v>
      </c>
      <c r="W4512" s="35">
        <f>'EPD information'!$Z$16*Tabell2[[#This Row],[Weight (kg)]]</f>
        <v>1.1486200000000002E-3</v>
      </c>
      <c r="X4512" s="35">
        <f>'EPD information'!$AA$16*Tabell2[[#This Row],[Weight (kg)]]</f>
        <v>-5.4934000000000003</v>
      </c>
      <c r="Y4512" s="18">
        <f>'EPD information'!$AB$16*Tabell2[[#This Row],[Weight (kg)]]</f>
        <v>15.2544</v>
      </c>
      <c r="Z4512" s="18">
        <f>'EPD information'!$AC$16*Tabell2[[#This Row],[Weight (kg)]]</f>
        <v>0.26740600000000003</v>
      </c>
      <c r="AA4512" s="18">
        <f>'EPD information'!$AD$16*Tabell2[[#This Row],[Weight (kg)]]</f>
        <v>3.3459799999999998E-2</v>
      </c>
      <c r="AB4512" s="18" t="s">
        <v>48</v>
      </c>
      <c r="AC4512" s="18">
        <f>'EPD information'!$AF$16*Tabell2[[#This Row],[Weight (kg)]]</f>
        <v>2.1110999999999998E-2</v>
      </c>
      <c r="AD4512" s="18">
        <f>'EPD information'!$AG$16*Tabell2[[#This Row],[Weight (kg)]]</f>
        <v>0.70369999999999999</v>
      </c>
      <c r="AE4512" s="18">
        <f>'EPD information'!$AH$16*Tabell2[[#This Row],[Weight (kg)]]</f>
        <v>1.1259200000000001E-3</v>
      </c>
      <c r="AF4512" s="21">
        <f>'EPD information'!$AI$16*Tabell2[[#This Row],[Weight (kg)]]</f>
        <v>-5.2209999999999992</v>
      </c>
    </row>
    <row r="4513" spans="1:32" ht="28.5" x14ac:dyDescent="0.2">
      <c r="A4513" s="36" t="s">
        <v>289</v>
      </c>
      <c r="B4513" s="37" t="s">
        <v>290</v>
      </c>
      <c r="C4513" s="38">
        <v>776258</v>
      </c>
      <c r="D4513" s="39">
        <v>7319667762583</v>
      </c>
      <c r="E4513" s="37" t="s">
        <v>46</v>
      </c>
      <c r="F4513" s="40">
        <v>600</v>
      </c>
      <c r="G4513" s="37">
        <v>300</v>
      </c>
      <c r="H4513" s="41">
        <v>1.5</v>
      </c>
      <c r="I4513" s="35">
        <f>'EPD information'!$L$16*Tabell2[[#This Row],[Weight (kg)]]</f>
        <v>5.1150000000000002</v>
      </c>
      <c r="J4513" s="22">
        <f>'EPD information'!$M$16*Tabell2[[#This Row],[Weight (kg)]]</f>
        <v>8.9099999999999999E-2</v>
      </c>
      <c r="K4513" s="22">
        <f>'EPD information'!$N$16*Tabell2[[#This Row],[Weight (kg)]]</f>
        <v>1.0574999999999999E-2</v>
      </c>
      <c r="L4513" s="22">
        <f>'EPD information'!$O$16*Tabell2[[#This Row],[Weight (kg)]]</f>
        <v>0</v>
      </c>
      <c r="M4513" s="22">
        <f>'EPD information'!$P$16*Tabell2[[#This Row],[Weight (kg)]]</f>
        <v>7.0500000000000007E-3</v>
      </c>
      <c r="N4513" s="22">
        <f>'EPD information'!$Q$16*Tabell2[[#This Row],[Weight (kg)]]</f>
        <v>0.23399999999999999</v>
      </c>
      <c r="O4513" s="22">
        <f>'EPD information'!$R$16*Tabell2[[#This Row],[Weight (kg)]]</f>
        <v>3.7950000000000006E-4</v>
      </c>
      <c r="P4513" s="22">
        <f>'EPD information'!$S$16*Tabell2[[#This Row],[Weight (kg)]]</f>
        <v>-1.8149999999999999</v>
      </c>
      <c r="Q4513" s="35">
        <f>'Product specific GWP'!$T$16*Tabell2[[#This Row],[Weight (kg)]]</f>
        <v>6.5549999999999997E-2</v>
      </c>
      <c r="R4513" s="35" t="s">
        <v>48</v>
      </c>
      <c r="S4513" s="35">
        <f>'EPD information'!$V$16*Tabell2[[#This Row],[Weight (kg)]]</f>
        <v>1.0574999999999999E-2</v>
      </c>
      <c r="T4513" s="35" t="str">
        <f>'EPD information'!$W$16</f>
        <v>ND</v>
      </c>
      <c r="U4513" s="35">
        <f>'EPD information'!$X$16*Tabell2[[#This Row],[Weight (kg)]]</f>
        <v>7.0500000000000007E-3</v>
      </c>
      <c r="V4513" s="35">
        <f>'EPD information'!$Y$16*Tabell2[[#This Row],[Weight (kg)]]</f>
        <v>0.23399999999999999</v>
      </c>
      <c r="W4513" s="35">
        <f>'EPD information'!$Z$16*Tabell2[[#This Row],[Weight (kg)]]</f>
        <v>3.7950000000000006E-4</v>
      </c>
      <c r="X4513" s="35">
        <f>'EPD information'!$AA$16*Tabell2[[#This Row],[Weight (kg)]]</f>
        <v>-1.8149999999999999</v>
      </c>
      <c r="Y4513" s="18">
        <f>'EPD information'!$AB$16*Tabell2[[#This Row],[Weight (kg)]]</f>
        <v>5.04</v>
      </c>
      <c r="Z4513" s="18">
        <f>'EPD information'!$AC$16*Tabell2[[#This Row],[Weight (kg)]]</f>
        <v>8.8349999999999998E-2</v>
      </c>
      <c r="AA4513" s="18">
        <f>'EPD information'!$AD$16*Tabell2[[#This Row],[Weight (kg)]]</f>
        <v>1.1054999999999999E-2</v>
      </c>
      <c r="AB4513" s="18" t="s">
        <v>48</v>
      </c>
      <c r="AC4513" s="18">
        <f>'EPD information'!$AF$16*Tabell2[[#This Row],[Weight (kg)]]</f>
        <v>6.9749999999999994E-3</v>
      </c>
      <c r="AD4513" s="18">
        <f>'EPD information'!$AG$16*Tabell2[[#This Row],[Weight (kg)]]</f>
        <v>0.23249999999999998</v>
      </c>
      <c r="AE4513" s="18">
        <f>'EPD information'!$AH$16*Tabell2[[#This Row],[Weight (kg)]]</f>
        <v>3.7200000000000004E-4</v>
      </c>
      <c r="AF4513" s="21">
        <f>'EPD information'!$AI$16*Tabell2[[#This Row],[Weight (kg)]]</f>
        <v>-1.7249999999999999</v>
      </c>
    </row>
    <row r="4514" spans="1:32" ht="28.5" x14ac:dyDescent="0.2">
      <c r="A4514" s="36" t="s">
        <v>289</v>
      </c>
      <c r="B4514" s="37" t="s">
        <v>290</v>
      </c>
      <c r="C4514" s="38">
        <v>276992</v>
      </c>
      <c r="D4514" s="39">
        <v>7319662769921</v>
      </c>
      <c r="E4514" s="37" t="s">
        <v>46</v>
      </c>
      <c r="F4514" s="40">
        <v>600</v>
      </c>
      <c r="G4514" s="37">
        <v>63</v>
      </c>
      <c r="H4514" s="41">
        <v>0.48</v>
      </c>
      <c r="I4514" s="35">
        <f>'EPD information'!$L$16*Tabell2[[#This Row],[Weight (kg)]]</f>
        <v>1.6368</v>
      </c>
      <c r="J4514" s="22">
        <f>'EPD information'!$M$16*Tabell2[[#This Row],[Weight (kg)]]</f>
        <v>2.8511999999999999E-2</v>
      </c>
      <c r="K4514" s="22">
        <f>'EPD information'!$N$16*Tabell2[[#This Row],[Weight (kg)]]</f>
        <v>3.3839999999999999E-3</v>
      </c>
      <c r="L4514" s="22">
        <f>'EPD information'!$O$16*Tabell2[[#This Row],[Weight (kg)]]</f>
        <v>0</v>
      </c>
      <c r="M4514" s="22">
        <f>'EPD information'!$P$16*Tabell2[[#This Row],[Weight (kg)]]</f>
        <v>2.2560000000000002E-3</v>
      </c>
      <c r="N4514" s="22">
        <f>'EPD information'!$Q$16*Tabell2[[#This Row],[Weight (kg)]]</f>
        <v>7.4880000000000002E-2</v>
      </c>
      <c r="O4514" s="22">
        <f>'EPD information'!$R$16*Tabell2[[#This Row],[Weight (kg)]]</f>
        <v>1.2144E-4</v>
      </c>
      <c r="P4514" s="22">
        <f>'EPD information'!$S$16*Tabell2[[#This Row],[Weight (kg)]]</f>
        <v>-0.58079999999999998</v>
      </c>
      <c r="Q4514" s="35">
        <f>'Product specific GWP'!$T$16*Tabell2[[#This Row],[Weight (kg)]]</f>
        <v>2.0976000000000002E-2</v>
      </c>
      <c r="R4514" s="35" t="s">
        <v>48</v>
      </c>
      <c r="S4514" s="35">
        <f>'EPD information'!$V$16*Tabell2[[#This Row],[Weight (kg)]]</f>
        <v>3.3839999999999999E-3</v>
      </c>
      <c r="T4514" s="35" t="str">
        <f>'EPD information'!$W$16</f>
        <v>ND</v>
      </c>
      <c r="U4514" s="35">
        <f>'EPD information'!$X$16*Tabell2[[#This Row],[Weight (kg)]]</f>
        <v>2.2560000000000002E-3</v>
      </c>
      <c r="V4514" s="35">
        <f>'EPD information'!$Y$16*Tabell2[[#This Row],[Weight (kg)]]</f>
        <v>7.4880000000000002E-2</v>
      </c>
      <c r="W4514" s="35">
        <f>'EPD information'!$Z$16*Tabell2[[#This Row],[Weight (kg)]]</f>
        <v>1.2144E-4</v>
      </c>
      <c r="X4514" s="35">
        <f>'EPD information'!$AA$16*Tabell2[[#This Row],[Weight (kg)]]</f>
        <v>-0.58079999999999998</v>
      </c>
      <c r="Y4514" s="18">
        <f>'EPD information'!$AB$16*Tabell2[[#This Row],[Weight (kg)]]</f>
        <v>1.6127999999999998</v>
      </c>
      <c r="Z4514" s="18">
        <f>'EPD information'!$AC$16*Tabell2[[#This Row],[Weight (kg)]]</f>
        <v>2.8271999999999999E-2</v>
      </c>
      <c r="AA4514" s="18">
        <f>'EPD information'!$AD$16*Tabell2[[#This Row],[Weight (kg)]]</f>
        <v>3.5375999999999997E-3</v>
      </c>
      <c r="AB4514" s="18" t="s">
        <v>48</v>
      </c>
      <c r="AC4514" s="18">
        <f>'EPD information'!$AF$16*Tabell2[[#This Row],[Weight (kg)]]</f>
        <v>2.2319999999999996E-3</v>
      </c>
      <c r="AD4514" s="18">
        <f>'EPD information'!$AG$16*Tabell2[[#This Row],[Weight (kg)]]</f>
        <v>7.4399999999999994E-2</v>
      </c>
      <c r="AE4514" s="18">
        <f>'EPD information'!$AH$16*Tabell2[[#This Row],[Weight (kg)]]</f>
        <v>1.1904E-4</v>
      </c>
      <c r="AF4514" s="21">
        <f>'EPD information'!$AI$16*Tabell2[[#This Row],[Weight (kg)]]</f>
        <v>-0.55199999999999994</v>
      </c>
    </row>
    <row r="4515" spans="1:32" ht="28.5" x14ac:dyDescent="0.2">
      <c r="A4515" s="36" t="s">
        <v>289</v>
      </c>
      <c r="B4515" s="37" t="s">
        <v>290</v>
      </c>
      <c r="C4515" s="38">
        <v>276993</v>
      </c>
      <c r="D4515" s="39">
        <v>7319662769938</v>
      </c>
      <c r="E4515" s="37" t="s">
        <v>46</v>
      </c>
      <c r="F4515" s="40">
        <v>600</v>
      </c>
      <c r="G4515" s="37">
        <v>80</v>
      </c>
      <c r="H4515" s="41">
        <v>0.5</v>
      </c>
      <c r="I4515" s="35">
        <f>'EPD information'!$L$16*Tabell2[[#This Row],[Weight (kg)]]</f>
        <v>1.7050000000000001</v>
      </c>
      <c r="J4515" s="22">
        <f>'EPD information'!$M$16*Tabell2[[#This Row],[Weight (kg)]]</f>
        <v>2.9700000000000001E-2</v>
      </c>
      <c r="K4515" s="22">
        <f>'EPD information'!$N$16*Tabell2[[#This Row],[Weight (kg)]]</f>
        <v>3.5249999999999999E-3</v>
      </c>
      <c r="L4515" s="22">
        <f>'EPD information'!$O$16*Tabell2[[#This Row],[Weight (kg)]]</f>
        <v>0</v>
      </c>
      <c r="M4515" s="22">
        <f>'EPD information'!$P$16*Tabell2[[#This Row],[Weight (kg)]]</f>
        <v>2.3500000000000001E-3</v>
      </c>
      <c r="N4515" s="22">
        <f>'EPD information'!$Q$16*Tabell2[[#This Row],[Weight (kg)]]</f>
        <v>7.8E-2</v>
      </c>
      <c r="O4515" s="22">
        <f>'EPD information'!$R$16*Tabell2[[#This Row],[Weight (kg)]]</f>
        <v>1.2650000000000001E-4</v>
      </c>
      <c r="P4515" s="22">
        <f>'EPD information'!$S$16*Tabell2[[#This Row],[Weight (kg)]]</f>
        <v>-0.60499999999999998</v>
      </c>
      <c r="Q4515" s="35">
        <f>'Product specific GWP'!$T$16*Tabell2[[#This Row],[Weight (kg)]]</f>
        <v>2.1850000000000001E-2</v>
      </c>
      <c r="R4515" s="35" t="s">
        <v>48</v>
      </c>
      <c r="S4515" s="35">
        <f>'EPD information'!$V$16*Tabell2[[#This Row],[Weight (kg)]]</f>
        <v>3.5249999999999999E-3</v>
      </c>
      <c r="T4515" s="35" t="str">
        <f>'EPD information'!$W$16</f>
        <v>ND</v>
      </c>
      <c r="U4515" s="35">
        <f>'EPD information'!$X$16*Tabell2[[#This Row],[Weight (kg)]]</f>
        <v>2.3500000000000001E-3</v>
      </c>
      <c r="V4515" s="35">
        <f>'EPD information'!$Y$16*Tabell2[[#This Row],[Weight (kg)]]</f>
        <v>7.8E-2</v>
      </c>
      <c r="W4515" s="35">
        <f>'EPD information'!$Z$16*Tabell2[[#This Row],[Weight (kg)]]</f>
        <v>1.2650000000000001E-4</v>
      </c>
      <c r="X4515" s="35">
        <f>'EPD information'!$AA$16*Tabell2[[#This Row],[Weight (kg)]]</f>
        <v>-0.60499999999999998</v>
      </c>
      <c r="Y4515" s="18">
        <f>'EPD information'!$AB$16*Tabell2[[#This Row],[Weight (kg)]]</f>
        <v>1.68</v>
      </c>
      <c r="Z4515" s="18">
        <f>'EPD information'!$AC$16*Tabell2[[#This Row],[Weight (kg)]]</f>
        <v>2.945E-2</v>
      </c>
      <c r="AA4515" s="18">
        <f>'EPD information'!$AD$16*Tabell2[[#This Row],[Weight (kg)]]</f>
        <v>3.6849999999999999E-3</v>
      </c>
      <c r="AB4515" s="18" t="s">
        <v>48</v>
      </c>
      <c r="AC4515" s="18">
        <f>'EPD information'!$AF$16*Tabell2[[#This Row],[Weight (kg)]]</f>
        <v>2.3249999999999998E-3</v>
      </c>
      <c r="AD4515" s="18">
        <f>'EPD information'!$AG$16*Tabell2[[#This Row],[Weight (kg)]]</f>
        <v>7.7499999999999999E-2</v>
      </c>
      <c r="AE4515" s="18">
        <f>'EPD information'!$AH$16*Tabell2[[#This Row],[Weight (kg)]]</f>
        <v>1.2400000000000001E-4</v>
      </c>
      <c r="AF4515" s="21">
        <f>'EPD information'!$AI$16*Tabell2[[#This Row],[Weight (kg)]]</f>
        <v>-0.57499999999999996</v>
      </c>
    </row>
    <row r="4516" spans="1:32" ht="28.5" x14ac:dyDescent="0.2">
      <c r="A4516" s="36" t="s">
        <v>289</v>
      </c>
      <c r="B4516" s="37" t="s">
        <v>290</v>
      </c>
      <c r="C4516" s="38">
        <v>276995</v>
      </c>
      <c r="D4516" s="39">
        <v>7319662769952</v>
      </c>
      <c r="E4516" s="37" t="s">
        <v>46</v>
      </c>
      <c r="F4516" s="40">
        <v>600</v>
      </c>
      <c r="G4516" s="37">
        <v>112</v>
      </c>
      <c r="H4516" s="41">
        <v>0.56999999999999995</v>
      </c>
      <c r="I4516" s="35">
        <f>'EPD information'!$L$16*Tabell2[[#This Row],[Weight (kg)]]</f>
        <v>1.9437</v>
      </c>
      <c r="J4516" s="22">
        <f>'EPD information'!$M$16*Tabell2[[#This Row],[Weight (kg)]]</f>
        <v>3.3857999999999999E-2</v>
      </c>
      <c r="K4516" s="22">
        <f>'EPD information'!$N$16*Tabell2[[#This Row],[Weight (kg)]]</f>
        <v>4.0184999999999995E-3</v>
      </c>
      <c r="L4516" s="22">
        <f>'EPD information'!$O$16*Tabell2[[#This Row],[Weight (kg)]]</f>
        <v>0</v>
      </c>
      <c r="M4516" s="22">
        <f>'EPD information'!$P$16*Tabell2[[#This Row],[Weight (kg)]]</f>
        <v>2.679E-3</v>
      </c>
      <c r="N4516" s="22">
        <f>'EPD information'!$Q$16*Tabell2[[#This Row],[Weight (kg)]]</f>
        <v>8.8919999999999999E-2</v>
      </c>
      <c r="O4516" s="22">
        <f>'EPD information'!$R$16*Tabell2[[#This Row],[Weight (kg)]]</f>
        <v>1.4421E-4</v>
      </c>
      <c r="P4516" s="22">
        <f>'EPD information'!$S$16*Tabell2[[#This Row],[Weight (kg)]]</f>
        <v>-0.68969999999999987</v>
      </c>
      <c r="Q4516" s="35">
        <f>'Product specific GWP'!$T$16*Tabell2[[#This Row],[Weight (kg)]]</f>
        <v>2.4909000000000001E-2</v>
      </c>
      <c r="R4516" s="35" t="s">
        <v>48</v>
      </c>
      <c r="S4516" s="35">
        <f>'EPD information'!$V$16*Tabell2[[#This Row],[Weight (kg)]]</f>
        <v>4.0184999999999995E-3</v>
      </c>
      <c r="T4516" s="35" t="str">
        <f>'EPD information'!$W$16</f>
        <v>ND</v>
      </c>
      <c r="U4516" s="35">
        <f>'EPD information'!$X$16*Tabell2[[#This Row],[Weight (kg)]]</f>
        <v>2.679E-3</v>
      </c>
      <c r="V4516" s="35">
        <f>'EPD information'!$Y$16*Tabell2[[#This Row],[Weight (kg)]]</f>
        <v>8.8919999999999999E-2</v>
      </c>
      <c r="W4516" s="35">
        <f>'EPD information'!$Z$16*Tabell2[[#This Row],[Weight (kg)]]</f>
        <v>1.4421E-4</v>
      </c>
      <c r="X4516" s="35">
        <f>'EPD information'!$AA$16*Tabell2[[#This Row],[Weight (kg)]]</f>
        <v>-0.68969999999999987</v>
      </c>
      <c r="Y4516" s="18">
        <f>'EPD information'!$AB$16*Tabell2[[#This Row],[Weight (kg)]]</f>
        <v>1.9151999999999998</v>
      </c>
      <c r="Z4516" s="18">
        <f>'EPD information'!$AC$16*Tabell2[[#This Row],[Weight (kg)]]</f>
        <v>3.3572999999999999E-2</v>
      </c>
      <c r="AA4516" s="18">
        <f>'EPD information'!$AD$16*Tabell2[[#This Row],[Weight (kg)]]</f>
        <v>4.2008999999999996E-3</v>
      </c>
      <c r="AB4516" s="18" t="s">
        <v>48</v>
      </c>
      <c r="AC4516" s="18">
        <f>'EPD information'!$AF$16*Tabell2[[#This Row],[Weight (kg)]]</f>
        <v>2.6504999999999996E-3</v>
      </c>
      <c r="AD4516" s="18">
        <f>'EPD information'!$AG$16*Tabell2[[#This Row],[Weight (kg)]]</f>
        <v>8.8349999999999998E-2</v>
      </c>
      <c r="AE4516" s="18">
        <f>'EPD information'!$AH$16*Tabell2[[#This Row],[Weight (kg)]]</f>
        <v>1.4135999999999999E-4</v>
      </c>
      <c r="AF4516" s="21">
        <f>'EPD information'!$AI$16*Tabell2[[#This Row],[Weight (kg)]]</f>
        <v>-0.65549999999999986</v>
      </c>
    </row>
    <row r="4517" spans="1:32" ht="28.5" x14ac:dyDescent="0.2">
      <c r="A4517" s="36" t="s">
        <v>289</v>
      </c>
      <c r="B4517" s="37" t="s">
        <v>290</v>
      </c>
      <c r="C4517" s="38">
        <v>276997</v>
      </c>
      <c r="D4517" s="39">
        <v>7319662769976</v>
      </c>
      <c r="E4517" s="37" t="s">
        <v>46</v>
      </c>
      <c r="F4517" s="40">
        <v>600</v>
      </c>
      <c r="G4517" s="37">
        <v>140</v>
      </c>
      <c r="H4517" s="41">
        <v>0.65</v>
      </c>
      <c r="I4517" s="35">
        <f>'EPD information'!$L$16*Tabell2[[#This Row],[Weight (kg)]]</f>
        <v>2.2165000000000004</v>
      </c>
      <c r="J4517" s="22">
        <f>'EPD information'!$M$16*Tabell2[[#This Row],[Weight (kg)]]</f>
        <v>3.8610000000000005E-2</v>
      </c>
      <c r="K4517" s="22">
        <f>'EPD information'!$N$16*Tabell2[[#This Row],[Weight (kg)]]</f>
        <v>4.5824999999999998E-3</v>
      </c>
      <c r="L4517" s="22">
        <f>'EPD information'!$O$16*Tabell2[[#This Row],[Weight (kg)]]</f>
        <v>0</v>
      </c>
      <c r="M4517" s="22">
        <f>'EPD information'!$P$16*Tabell2[[#This Row],[Weight (kg)]]</f>
        <v>3.0550000000000004E-3</v>
      </c>
      <c r="N4517" s="22">
        <f>'EPD information'!$Q$16*Tabell2[[#This Row],[Weight (kg)]]</f>
        <v>0.1014</v>
      </c>
      <c r="O4517" s="22">
        <f>'EPD information'!$R$16*Tabell2[[#This Row],[Weight (kg)]]</f>
        <v>1.6445000000000001E-4</v>
      </c>
      <c r="P4517" s="22">
        <f>'EPD information'!$S$16*Tabell2[[#This Row],[Weight (kg)]]</f>
        <v>-0.78649999999999998</v>
      </c>
      <c r="Q4517" s="35">
        <f>'Product specific GWP'!$T$16*Tabell2[[#This Row],[Weight (kg)]]</f>
        <v>2.8405000000000003E-2</v>
      </c>
      <c r="R4517" s="35" t="s">
        <v>48</v>
      </c>
      <c r="S4517" s="35">
        <f>'EPD information'!$V$16*Tabell2[[#This Row],[Weight (kg)]]</f>
        <v>4.5824999999999998E-3</v>
      </c>
      <c r="T4517" s="35" t="str">
        <f>'EPD information'!$W$16</f>
        <v>ND</v>
      </c>
      <c r="U4517" s="35">
        <f>'EPD information'!$X$16*Tabell2[[#This Row],[Weight (kg)]]</f>
        <v>3.0550000000000004E-3</v>
      </c>
      <c r="V4517" s="35">
        <f>'EPD information'!$Y$16*Tabell2[[#This Row],[Weight (kg)]]</f>
        <v>0.1014</v>
      </c>
      <c r="W4517" s="35">
        <f>'EPD information'!$Z$16*Tabell2[[#This Row],[Weight (kg)]]</f>
        <v>1.6445000000000001E-4</v>
      </c>
      <c r="X4517" s="35">
        <f>'EPD information'!$AA$16*Tabell2[[#This Row],[Weight (kg)]]</f>
        <v>-0.78649999999999998</v>
      </c>
      <c r="Y4517" s="18">
        <f>'EPD information'!$AB$16*Tabell2[[#This Row],[Weight (kg)]]</f>
        <v>2.1840000000000002</v>
      </c>
      <c r="Z4517" s="18">
        <f>'EPD information'!$AC$16*Tabell2[[#This Row],[Weight (kg)]]</f>
        <v>3.8285E-2</v>
      </c>
      <c r="AA4517" s="18">
        <f>'EPD information'!$AD$16*Tabell2[[#This Row],[Weight (kg)]]</f>
        <v>4.7904999999999996E-3</v>
      </c>
      <c r="AB4517" s="18" t="s">
        <v>48</v>
      </c>
      <c r="AC4517" s="18">
        <f>'EPD information'!$AF$16*Tabell2[[#This Row],[Weight (kg)]]</f>
        <v>3.0225E-3</v>
      </c>
      <c r="AD4517" s="18">
        <f>'EPD information'!$AG$16*Tabell2[[#This Row],[Weight (kg)]]</f>
        <v>0.10075000000000001</v>
      </c>
      <c r="AE4517" s="18">
        <f>'EPD information'!$AH$16*Tabell2[[#This Row],[Weight (kg)]]</f>
        <v>1.6120000000000002E-4</v>
      </c>
      <c r="AF4517" s="21">
        <f>'EPD information'!$AI$16*Tabell2[[#This Row],[Weight (kg)]]</f>
        <v>-0.74749999999999994</v>
      </c>
    </row>
    <row r="4518" spans="1:32" ht="28.5" x14ac:dyDescent="0.2">
      <c r="A4518" s="36" t="s">
        <v>289</v>
      </c>
      <c r="B4518" s="37" t="s">
        <v>290</v>
      </c>
      <c r="C4518" s="38">
        <v>276998</v>
      </c>
      <c r="D4518" s="39">
        <v>7319662769983</v>
      </c>
      <c r="E4518" s="37" t="s">
        <v>46</v>
      </c>
      <c r="F4518" s="40">
        <v>600</v>
      </c>
      <c r="G4518" s="37">
        <v>150</v>
      </c>
      <c r="H4518" s="41">
        <v>0.69</v>
      </c>
      <c r="I4518" s="35">
        <f>'EPD information'!$L$16*Tabell2[[#This Row],[Weight (kg)]]</f>
        <v>2.3529</v>
      </c>
      <c r="J4518" s="22">
        <f>'EPD information'!$M$16*Tabell2[[#This Row],[Weight (kg)]]</f>
        <v>4.0985999999999995E-2</v>
      </c>
      <c r="K4518" s="22">
        <f>'EPD information'!$N$16*Tabell2[[#This Row],[Weight (kg)]]</f>
        <v>4.8644999999999999E-3</v>
      </c>
      <c r="L4518" s="22">
        <f>'EPD information'!$O$16*Tabell2[[#This Row],[Weight (kg)]]</f>
        <v>0</v>
      </c>
      <c r="M4518" s="22">
        <f>'EPD information'!$P$16*Tabell2[[#This Row],[Weight (kg)]]</f>
        <v>3.2429999999999998E-3</v>
      </c>
      <c r="N4518" s="22">
        <f>'EPD information'!$Q$16*Tabell2[[#This Row],[Weight (kg)]]</f>
        <v>0.10763999999999999</v>
      </c>
      <c r="O4518" s="22">
        <f>'EPD information'!$R$16*Tabell2[[#This Row],[Weight (kg)]]</f>
        <v>1.7457E-4</v>
      </c>
      <c r="P4518" s="22">
        <f>'EPD information'!$S$16*Tabell2[[#This Row],[Weight (kg)]]</f>
        <v>-0.83489999999999986</v>
      </c>
      <c r="Q4518" s="35">
        <f>'Product specific GWP'!$T$16*Tabell2[[#This Row],[Weight (kg)]]</f>
        <v>3.0152999999999999E-2</v>
      </c>
      <c r="R4518" s="35" t="s">
        <v>48</v>
      </c>
      <c r="S4518" s="35">
        <f>'EPD information'!$V$16*Tabell2[[#This Row],[Weight (kg)]]</f>
        <v>4.8644999999999999E-3</v>
      </c>
      <c r="T4518" s="35" t="str">
        <f>'EPD information'!$W$16</f>
        <v>ND</v>
      </c>
      <c r="U4518" s="35">
        <f>'EPD information'!$X$16*Tabell2[[#This Row],[Weight (kg)]]</f>
        <v>3.2429999999999998E-3</v>
      </c>
      <c r="V4518" s="35">
        <f>'EPD information'!$Y$16*Tabell2[[#This Row],[Weight (kg)]]</f>
        <v>0.10763999999999999</v>
      </c>
      <c r="W4518" s="35">
        <f>'EPD information'!$Z$16*Tabell2[[#This Row],[Weight (kg)]]</f>
        <v>1.7457E-4</v>
      </c>
      <c r="X4518" s="35">
        <f>'EPD information'!$AA$16*Tabell2[[#This Row],[Weight (kg)]]</f>
        <v>-0.83489999999999986</v>
      </c>
      <c r="Y4518" s="18">
        <f>'EPD information'!$AB$16*Tabell2[[#This Row],[Weight (kg)]]</f>
        <v>2.3183999999999996</v>
      </c>
      <c r="Z4518" s="18">
        <f>'EPD information'!$AC$16*Tabell2[[#This Row],[Weight (kg)]]</f>
        <v>4.0640999999999997E-2</v>
      </c>
      <c r="AA4518" s="18">
        <f>'EPD information'!$AD$16*Tabell2[[#This Row],[Weight (kg)]]</f>
        <v>5.0852999999999992E-3</v>
      </c>
      <c r="AB4518" s="18" t="s">
        <v>48</v>
      </c>
      <c r="AC4518" s="18">
        <f>'EPD information'!$AF$16*Tabell2[[#This Row],[Weight (kg)]]</f>
        <v>3.2084999999999995E-3</v>
      </c>
      <c r="AD4518" s="18">
        <f>'EPD information'!$AG$16*Tabell2[[#This Row],[Weight (kg)]]</f>
        <v>0.10694999999999999</v>
      </c>
      <c r="AE4518" s="18">
        <f>'EPD information'!$AH$16*Tabell2[[#This Row],[Weight (kg)]]</f>
        <v>1.7112E-4</v>
      </c>
      <c r="AF4518" s="21">
        <f>'EPD information'!$AI$16*Tabell2[[#This Row],[Weight (kg)]]</f>
        <v>-0.79349999999999987</v>
      </c>
    </row>
    <row r="4519" spans="1:32" ht="28.5" x14ac:dyDescent="0.2">
      <c r="A4519" s="36" t="s">
        <v>289</v>
      </c>
      <c r="B4519" s="37" t="s">
        <v>290</v>
      </c>
      <c r="C4519" s="38">
        <v>277000</v>
      </c>
      <c r="D4519" s="39">
        <v>7319662770002</v>
      </c>
      <c r="E4519" s="37" t="s">
        <v>46</v>
      </c>
      <c r="F4519" s="40">
        <v>600</v>
      </c>
      <c r="G4519" s="37">
        <v>180</v>
      </c>
      <c r="H4519" s="41">
        <v>0.77</v>
      </c>
      <c r="I4519" s="35">
        <f>'EPD information'!$L$16*Tabell2[[#This Row],[Weight (kg)]]</f>
        <v>2.6257000000000001</v>
      </c>
      <c r="J4519" s="22">
        <f>'EPD information'!$M$16*Tabell2[[#This Row],[Weight (kg)]]</f>
        <v>4.5738000000000001E-2</v>
      </c>
      <c r="K4519" s="22">
        <f>'EPD information'!$N$16*Tabell2[[#This Row],[Weight (kg)]]</f>
        <v>5.4285000000000002E-3</v>
      </c>
      <c r="L4519" s="22">
        <f>'EPD information'!$O$16*Tabell2[[#This Row],[Weight (kg)]]</f>
        <v>0</v>
      </c>
      <c r="M4519" s="22">
        <f>'EPD information'!$P$16*Tabell2[[#This Row],[Weight (kg)]]</f>
        <v>3.6190000000000003E-3</v>
      </c>
      <c r="N4519" s="22">
        <f>'EPD information'!$Q$16*Tabell2[[#This Row],[Weight (kg)]]</f>
        <v>0.12012</v>
      </c>
      <c r="O4519" s="22">
        <f>'EPD information'!$R$16*Tabell2[[#This Row],[Weight (kg)]]</f>
        <v>1.9481000000000001E-4</v>
      </c>
      <c r="P4519" s="22">
        <f>'EPD information'!$S$16*Tabell2[[#This Row],[Weight (kg)]]</f>
        <v>-0.93169999999999997</v>
      </c>
      <c r="Q4519" s="35">
        <f>'Product specific GWP'!$T$16*Tabell2[[#This Row],[Weight (kg)]]</f>
        <v>3.3649000000000005E-2</v>
      </c>
      <c r="R4519" s="35" t="s">
        <v>48</v>
      </c>
      <c r="S4519" s="35">
        <f>'EPD information'!$V$16*Tabell2[[#This Row],[Weight (kg)]]</f>
        <v>5.4285000000000002E-3</v>
      </c>
      <c r="T4519" s="35" t="str">
        <f>'EPD information'!$W$16</f>
        <v>ND</v>
      </c>
      <c r="U4519" s="35">
        <f>'EPD information'!$X$16*Tabell2[[#This Row],[Weight (kg)]]</f>
        <v>3.6190000000000003E-3</v>
      </c>
      <c r="V4519" s="35">
        <f>'EPD information'!$Y$16*Tabell2[[#This Row],[Weight (kg)]]</f>
        <v>0.12012</v>
      </c>
      <c r="W4519" s="35">
        <f>'EPD information'!$Z$16*Tabell2[[#This Row],[Weight (kg)]]</f>
        <v>1.9481000000000001E-4</v>
      </c>
      <c r="X4519" s="35">
        <f>'EPD information'!$AA$16*Tabell2[[#This Row],[Weight (kg)]]</f>
        <v>-0.93169999999999997</v>
      </c>
      <c r="Y4519" s="18">
        <f>'EPD information'!$AB$16*Tabell2[[#This Row],[Weight (kg)]]</f>
        <v>2.5872000000000002</v>
      </c>
      <c r="Z4519" s="18">
        <f>'EPD information'!$AC$16*Tabell2[[#This Row],[Weight (kg)]]</f>
        <v>4.5353000000000004E-2</v>
      </c>
      <c r="AA4519" s="18">
        <f>'EPD information'!$AD$16*Tabell2[[#This Row],[Weight (kg)]]</f>
        <v>5.6749000000000001E-3</v>
      </c>
      <c r="AB4519" s="18" t="s">
        <v>48</v>
      </c>
      <c r="AC4519" s="18">
        <f>'EPD information'!$AF$16*Tabell2[[#This Row],[Weight (kg)]]</f>
        <v>3.5804999999999999E-3</v>
      </c>
      <c r="AD4519" s="18">
        <f>'EPD information'!$AG$16*Tabell2[[#This Row],[Weight (kg)]]</f>
        <v>0.11935</v>
      </c>
      <c r="AE4519" s="18">
        <f>'EPD information'!$AH$16*Tabell2[[#This Row],[Weight (kg)]]</f>
        <v>1.9096E-4</v>
      </c>
      <c r="AF4519" s="21">
        <f>'EPD information'!$AI$16*Tabell2[[#This Row],[Weight (kg)]]</f>
        <v>-0.88549999999999995</v>
      </c>
    </row>
    <row r="4520" spans="1:32" ht="28.5" x14ac:dyDescent="0.2">
      <c r="A4520" s="36" t="s">
        <v>289</v>
      </c>
      <c r="B4520" s="37" t="s">
        <v>290</v>
      </c>
      <c r="C4520" s="38">
        <v>776255</v>
      </c>
      <c r="D4520" s="39">
        <v>7319667762552</v>
      </c>
      <c r="E4520" s="37" t="s">
        <v>46</v>
      </c>
      <c r="F4520" s="40">
        <v>600</v>
      </c>
      <c r="G4520" s="37">
        <v>200</v>
      </c>
      <c r="H4520" s="41">
        <v>0.81</v>
      </c>
      <c r="I4520" s="35">
        <f>'EPD information'!$L$16*Tabell2[[#This Row],[Weight (kg)]]</f>
        <v>2.7621000000000002</v>
      </c>
      <c r="J4520" s="22">
        <f>'EPD information'!$M$16*Tabell2[[#This Row],[Weight (kg)]]</f>
        <v>4.8114000000000004E-2</v>
      </c>
      <c r="K4520" s="22">
        <f>'EPD information'!$N$16*Tabell2[[#This Row],[Weight (kg)]]</f>
        <v>5.7105000000000003E-3</v>
      </c>
      <c r="L4520" s="22">
        <f>'EPD information'!$O$16*Tabell2[[#This Row],[Weight (kg)]]</f>
        <v>0</v>
      </c>
      <c r="M4520" s="22">
        <f>'EPD information'!$P$16*Tabell2[[#This Row],[Weight (kg)]]</f>
        <v>3.8070000000000005E-3</v>
      </c>
      <c r="N4520" s="22">
        <f>'EPD information'!$Q$16*Tabell2[[#This Row],[Weight (kg)]]</f>
        <v>0.12636</v>
      </c>
      <c r="O4520" s="22">
        <f>'EPD information'!$R$16*Tabell2[[#This Row],[Weight (kg)]]</f>
        <v>2.0493000000000003E-4</v>
      </c>
      <c r="P4520" s="22">
        <f>'EPD information'!$S$16*Tabell2[[#This Row],[Weight (kg)]]</f>
        <v>-0.98010000000000008</v>
      </c>
      <c r="Q4520" s="35">
        <f>'Product specific GWP'!$T$16*Tabell2[[#This Row],[Weight (kg)]]</f>
        <v>3.5397000000000005E-2</v>
      </c>
      <c r="R4520" s="35" t="s">
        <v>48</v>
      </c>
      <c r="S4520" s="35">
        <f>'EPD information'!$V$16*Tabell2[[#This Row],[Weight (kg)]]</f>
        <v>5.7105000000000003E-3</v>
      </c>
      <c r="T4520" s="35" t="str">
        <f>'EPD information'!$W$16</f>
        <v>ND</v>
      </c>
      <c r="U4520" s="35">
        <f>'EPD information'!$X$16*Tabell2[[#This Row],[Weight (kg)]]</f>
        <v>3.8070000000000005E-3</v>
      </c>
      <c r="V4520" s="35">
        <f>'EPD information'!$Y$16*Tabell2[[#This Row],[Weight (kg)]]</f>
        <v>0.12636</v>
      </c>
      <c r="W4520" s="35">
        <f>'EPD information'!$Z$16*Tabell2[[#This Row],[Weight (kg)]]</f>
        <v>2.0493000000000003E-4</v>
      </c>
      <c r="X4520" s="35">
        <f>'EPD information'!$AA$16*Tabell2[[#This Row],[Weight (kg)]]</f>
        <v>-0.98010000000000008</v>
      </c>
      <c r="Y4520" s="18">
        <f>'EPD information'!$AB$16*Tabell2[[#This Row],[Weight (kg)]]</f>
        <v>2.7216</v>
      </c>
      <c r="Z4520" s="18">
        <f>'EPD information'!$AC$16*Tabell2[[#This Row],[Weight (kg)]]</f>
        <v>4.7709000000000001E-2</v>
      </c>
      <c r="AA4520" s="18">
        <f>'EPD information'!$AD$16*Tabell2[[#This Row],[Weight (kg)]]</f>
        <v>5.9697000000000005E-3</v>
      </c>
      <c r="AB4520" s="18" t="s">
        <v>48</v>
      </c>
      <c r="AC4520" s="18">
        <f>'EPD information'!$AF$16*Tabell2[[#This Row],[Weight (kg)]]</f>
        <v>3.7664999999999999E-3</v>
      </c>
      <c r="AD4520" s="18">
        <f>'EPD information'!$AG$16*Tabell2[[#This Row],[Weight (kg)]]</f>
        <v>0.12554999999999999</v>
      </c>
      <c r="AE4520" s="18">
        <f>'EPD information'!$AH$16*Tabell2[[#This Row],[Weight (kg)]]</f>
        <v>2.0088000000000001E-4</v>
      </c>
      <c r="AF4520" s="21">
        <f>'EPD information'!$AI$16*Tabell2[[#This Row],[Weight (kg)]]</f>
        <v>-0.93149999999999999</v>
      </c>
    </row>
    <row r="4521" spans="1:32" ht="28.5" x14ac:dyDescent="0.2">
      <c r="A4521" s="36" t="s">
        <v>289</v>
      </c>
      <c r="B4521" s="37" t="s">
        <v>290</v>
      </c>
      <c r="C4521" s="38">
        <v>776256</v>
      </c>
      <c r="D4521" s="39">
        <v>7319667762569</v>
      </c>
      <c r="E4521" s="37" t="s">
        <v>46</v>
      </c>
      <c r="F4521" s="40">
        <v>600</v>
      </c>
      <c r="G4521" s="37">
        <v>224</v>
      </c>
      <c r="H4521" s="41">
        <v>0.93</v>
      </c>
      <c r="I4521" s="35">
        <f>'EPD information'!$L$16*Tabell2[[#This Row],[Weight (kg)]]</f>
        <v>3.1713000000000005</v>
      </c>
      <c r="J4521" s="22">
        <f>'EPD information'!$M$16*Tabell2[[#This Row],[Weight (kg)]]</f>
        <v>5.5242000000000006E-2</v>
      </c>
      <c r="K4521" s="22">
        <f>'EPD information'!$N$16*Tabell2[[#This Row],[Weight (kg)]]</f>
        <v>6.5564999999999998E-3</v>
      </c>
      <c r="L4521" s="22">
        <f>'EPD information'!$O$16*Tabell2[[#This Row],[Weight (kg)]]</f>
        <v>0</v>
      </c>
      <c r="M4521" s="22">
        <f>'EPD information'!$P$16*Tabell2[[#This Row],[Weight (kg)]]</f>
        <v>4.3710000000000008E-3</v>
      </c>
      <c r="N4521" s="22">
        <f>'EPD information'!$Q$16*Tabell2[[#This Row],[Weight (kg)]]</f>
        <v>0.14508000000000001</v>
      </c>
      <c r="O4521" s="22">
        <f>'EPD information'!$R$16*Tabell2[[#This Row],[Weight (kg)]]</f>
        <v>2.3529000000000003E-4</v>
      </c>
      <c r="P4521" s="22">
        <f>'EPD information'!$S$16*Tabell2[[#This Row],[Weight (kg)]]</f>
        <v>-1.1253</v>
      </c>
      <c r="Q4521" s="35">
        <f>'Product specific GWP'!$T$16*Tabell2[[#This Row],[Weight (kg)]]</f>
        <v>4.0641000000000004E-2</v>
      </c>
      <c r="R4521" s="35" t="s">
        <v>48</v>
      </c>
      <c r="S4521" s="35">
        <f>'EPD information'!$V$16*Tabell2[[#This Row],[Weight (kg)]]</f>
        <v>6.5564999999999998E-3</v>
      </c>
      <c r="T4521" s="35" t="str">
        <f>'EPD information'!$W$16</f>
        <v>ND</v>
      </c>
      <c r="U4521" s="35">
        <f>'EPD information'!$X$16*Tabell2[[#This Row],[Weight (kg)]]</f>
        <v>4.3710000000000008E-3</v>
      </c>
      <c r="V4521" s="35">
        <f>'EPD information'!$Y$16*Tabell2[[#This Row],[Weight (kg)]]</f>
        <v>0.14508000000000001</v>
      </c>
      <c r="W4521" s="35">
        <f>'EPD information'!$Z$16*Tabell2[[#This Row],[Weight (kg)]]</f>
        <v>2.3529000000000003E-4</v>
      </c>
      <c r="X4521" s="35">
        <f>'EPD information'!$AA$16*Tabell2[[#This Row],[Weight (kg)]]</f>
        <v>-1.1253</v>
      </c>
      <c r="Y4521" s="18">
        <f>'EPD information'!$AB$16*Tabell2[[#This Row],[Weight (kg)]]</f>
        <v>3.1248</v>
      </c>
      <c r="Z4521" s="18">
        <f>'EPD information'!$AC$16*Tabell2[[#This Row],[Weight (kg)]]</f>
        <v>5.4777000000000006E-2</v>
      </c>
      <c r="AA4521" s="18">
        <f>'EPD information'!$AD$16*Tabell2[[#This Row],[Weight (kg)]]</f>
        <v>6.8541000000000001E-3</v>
      </c>
      <c r="AB4521" s="18" t="s">
        <v>48</v>
      </c>
      <c r="AC4521" s="18">
        <f>'EPD information'!$AF$16*Tabell2[[#This Row],[Weight (kg)]]</f>
        <v>4.3245000000000002E-3</v>
      </c>
      <c r="AD4521" s="18">
        <f>'EPD information'!$AG$16*Tabell2[[#This Row],[Weight (kg)]]</f>
        <v>0.14415</v>
      </c>
      <c r="AE4521" s="18">
        <f>'EPD information'!$AH$16*Tabell2[[#This Row],[Weight (kg)]]</f>
        <v>2.3064000000000003E-4</v>
      </c>
      <c r="AF4521" s="21">
        <f>'EPD information'!$AI$16*Tabell2[[#This Row],[Weight (kg)]]</f>
        <v>-1.0694999999999999</v>
      </c>
    </row>
    <row r="4522" spans="1:32" ht="28.5" x14ac:dyDescent="0.2">
      <c r="A4522" s="36" t="s">
        <v>289</v>
      </c>
      <c r="B4522" s="37" t="s">
        <v>290</v>
      </c>
      <c r="C4522" s="38">
        <v>776257</v>
      </c>
      <c r="D4522" s="39">
        <v>7319667762576</v>
      </c>
      <c r="E4522" s="37" t="s">
        <v>46</v>
      </c>
      <c r="F4522" s="40">
        <v>600</v>
      </c>
      <c r="G4522" s="37">
        <v>250</v>
      </c>
      <c r="H4522" s="41">
        <v>1.1399999999999999</v>
      </c>
      <c r="I4522" s="35">
        <f>'EPD information'!$L$16*Tabell2[[#This Row],[Weight (kg)]]</f>
        <v>3.8874</v>
      </c>
      <c r="J4522" s="22">
        <f>'EPD information'!$M$16*Tabell2[[#This Row],[Weight (kg)]]</f>
        <v>6.7715999999999998E-2</v>
      </c>
      <c r="K4522" s="22">
        <f>'EPD information'!$N$16*Tabell2[[#This Row],[Weight (kg)]]</f>
        <v>8.036999999999999E-3</v>
      </c>
      <c r="L4522" s="22">
        <f>'EPD information'!$O$16*Tabell2[[#This Row],[Weight (kg)]]</f>
        <v>0</v>
      </c>
      <c r="M4522" s="22">
        <f>'EPD information'!$P$16*Tabell2[[#This Row],[Weight (kg)]]</f>
        <v>5.3579999999999999E-3</v>
      </c>
      <c r="N4522" s="22">
        <f>'EPD information'!$Q$16*Tabell2[[#This Row],[Weight (kg)]]</f>
        <v>0.17784</v>
      </c>
      <c r="O4522" s="22">
        <f>'EPD information'!$R$16*Tabell2[[#This Row],[Weight (kg)]]</f>
        <v>2.8842000000000001E-4</v>
      </c>
      <c r="P4522" s="22">
        <f>'EPD information'!$S$16*Tabell2[[#This Row],[Weight (kg)]]</f>
        <v>-1.3793999999999997</v>
      </c>
      <c r="Q4522" s="35">
        <f>'Product specific GWP'!$T$16*Tabell2[[#This Row],[Weight (kg)]]</f>
        <v>4.9818000000000001E-2</v>
      </c>
      <c r="R4522" s="35" t="s">
        <v>48</v>
      </c>
      <c r="S4522" s="35">
        <f>'EPD information'!$V$16*Tabell2[[#This Row],[Weight (kg)]]</f>
        <v>8.036999999999999E-3</v>
      </c>
      <c r="T4522" s="35" t="str">
        <f>'EPD information'!$W$16</f>
        <v>ND</v>
      </c>
      <c r="U4522" s="35">
        <f>'EPD information'!$X$16*Tabell2[[#This Row],[Weight (kg)]]</f>
        <v>5.3579999999999999E-3</v>
      </c>
      <c r="V4522" s="35">
        <f>'EPD information'!$Y$16*Tabell2[[#This Row],[Weight (kg)]]</f>
        <v>0.17784</v>
      </c>
      <c r="W4522" s="35">
        <f>'EPD information'!$Z$16*Tabell2[[#This Row],[Weight (kg)]]</f>
        <v>2.8842000000000001E-4</v>
      </c>
      <c r="X4522" s="35">
        <f>'EPD information'!$AA$16*Tabell2[[#This Row],[Weight (kg)]]</f>
        <v>-1.3793999999999997</v>
      </c>
      <c r="Y4522" s="18">
        <f>'EPD information'!$AB$16*Tabell2[[#This Row],[Weight (kg)]]</f>
        <v>3.8303999999999996</v>
      </c>
      <c r="Z4522" s="18">
        <f>'EPD information'!$AC$16*Tabell2[[#This Row],[Weight (kg)]]</f>
        <v>6.7145999999999997E-2</v>
      </c>
      <c r="AA4522" s="18">
        <f>'EPD information'!$AD$16*Tabell2[[#This Row],[Weight (kg)]]</f>
        <v>8.4017999999999992E-3</v>
      </c>
      <c r="AB4522" s="18" t="s">
        <v>48</v>
      </c>
      <c r="AC4522" s="18">
        <f>'EPD information'!$AF$16*Tabell2[[#This Row],[Weight (kg)]]</f>
        <v>5.3009999999999993E-3</v>
      </c>
      <c r="AD4522" s="18">
        <f>'EPD information'!$AG$16*Tabell2[[#This Row],[Weight (kg)]]</f>
        <v>0.1767</v>
      </c>
      <c r="AE4522" s="18">
        <f>'EPD information'!$AH$16*Tabell2[[#This Row],[Weight (kg)]]</f>
        <v>2.8271999999999998E-4</v>
      </c>
      <c r="AF4522" s="21">
        <f>'EPD information'!$AI$16*Tabell2[[#This Row],[Weight (kg)]]</f>
        <v>-1.3109999999999997</v>
      </c>
    </row>
    <row r="4523" spans="1:32" ht="28.5" x14ac:dyDescent="0.2">
      <c r="A4523" s="36" t="s">
        <v>289</v>
      </c>
      <c r="B4523" s="37" t="s">
        <v>290</v>
      </c>
      <c r="C4523" s="38">
        <v>592732</v>
      </c>
      <c r="D4523" s="39">
        <v>7319660834430</v>
      </c>
      <c r="E4523" s="37" t="s">
        <v>46</v>
      </c>
      <c r="F4523" s="40">
        <v>600</v>
      </c>
      <c r="G4523" s="37">
        <v>100</v>
      </c>
      <c r="H4523" s="41">
        <v>1.2496</v>
      </c>
      <c r="I4523" s="35">
        <f>'EPD information'!$L$16*Tabell2[[#This Row],[Weight (kg)]]</f>
        <v>4.2611360000000005</v>
      </c>
      <c r="J4523" s="22">
        <f>'EPD information'!$M$16*Tabell2[[#This Row],[Weight (kg)]]</f>
        <v>7.4226239999999999E-2</v>
      </c>
      <c r="K4523" s="22">
        <f>'EPD information'!$N$16*Tabell2[[#This Row],[Weight (kg)]]</f>
        <v>8.8096800000000003E-3</v>
      </c>
      <c r="L4523" s="22">
        <f>'EPD information'!$O$16*Tabell2[[#This Row],[Weight (kg)]]</f>
        <v>0</v>
      </c>
      <c r="M4523" s="22">
        <f>'EPD information'!$P$16*Tabell2[[#This Row],[Weight (kg)]]</f>
        <v>5.8731200000000008E-3</v>
      </c>
      <c r="N4523" s="22">
        <f>'EPD information'!$Q$16*Tabell2[[#This Row],[Weight (kg)]]</f>
        <v>0.19493760000000002</v>
      </c>
      <c r="O4523" s="22">
        <f>'EPD information'!$R$16*Tabell2[[#This Row],[Weight (kg)]]</f>
        <v>3.1614880000000004E-4</v>
      </c>
      <c r="P4523" s="22">
        <f>'EPD information'!$S$16*Tabell2[[#This Row],[Weight (kg)]]</f>
        <v>-1.512016</v>
      </c>
      <c r="Q4523" s="35">
        <f>'Product specific GWP'!$T$16*Tabell2[[#This Row],[Weight (kg)]]</f>
        <v>5.4607520000000007E-2</v>
      </c>
      <c r="R4523" s="35" t="s">
        <v>48</v>
      </c>
      <c r="S4523" s="35">
        <f>'EPD information'!$V$16*Tabell2[[#This Row],[Weight (kg)]]</f>
        <v>8.8096800000000003E-3</v>
      </c>
      <c r="T4523" s="35" t="str">
        <f>'EPD information'!$W$16</f>
        <v>ND</v>
      </c>
      <c r="U4523" s="35">
        <f>'EPD information'!$X$16*Tabell2[[#This Row],[Weight (kg)]]</f>
        <v>5.8731200000000008E-3</v>
      </c>
      <c r="V4523" s="35">
        <f>'EPD information'!$Y$16*Tabell2[[#This Row],[Weight (kg)]]</f>
        <v>0.19493760000000002</v>
      </c>
      <c r="W4523" s="35">
        <f>'EPD information'!$Z$16*Tabell2[[#This Row],[Weight (kg)]]</f>
        <v>3.1614880000000004E-4</v>
      </c>
      <c r="X4523" s="35">
        <f>'EPD information'!$AA$16*Tabell2[[#This Row],[Weight (kg)]]</f>
        <v>-1.512016</v>
      </c>
      <c r="Y4523" s="18">
        <f>'EPD information'!$AB$16*Tabell2[[#This Row],[Weight (kg)]]</f>
        <v>4.1986559999999997</v>
      </c>
      <c r="Z4523" s="18">
        <f>'EPD information'!$AC$16*Tabell2[[#This Row],[Weight (kg)]]</f>
        <v>7.3601440000000004E-2</v>
      </c>
      <c r="AA4523" s="18">
        <f>'EPD information'!$AD$16*Tabell2[[#This Row],[Weight (kg)]]</f>
        <v>9.2095519999999993E-3</v>
      </c>
      <c r="AB4523" s="18" t="s">
        <v>48</v>
      </c>
      <c r="AC4523" s="18">
        <f>'EPD information'!$AF$16*Tabell2[[#This Row],[Weight (kg)]]</f>
        <v>5.8106399999999997E-3</v>
      </c>
      <c r="AD4523" s="18">
        <f>'EPD information'!$AG$16*Tabell2[[#This Row],[Weight (kg)]]</f>
        <v>0.193688</v>
      </c>
      <c r="AE4523" s="18">
        <f>'EPD information'!$AH$16*Tabell2[[#This Row],[Weight (kg)]]</f>
        <v>3.099008E-4</v>
      </c>
      <c r="AF4523" s="21">
        <f>'EPD information'!$AI$16*Tabell2[[#This Row],[Weight (kg)]]</f>
        <v>-1.4370399999999999</v>
      </c>
    </row>
    <row r="4524" spans="1:32" ht="28.5" x14ac:dyDescent="0.2">
      <c r="A4524" s="36" t="s">
        <v>289</v>
      </c>
      <c r="B4524" s="37" t="s">
        <v>290</v>
      </c>
      <c r="C4524" s="38">
        <v>277004</v>
      </c>
      <c r="D4524" s="39">
        <v>7319662770040</v>
      </c>
      <c r="E4524" s="37" t="s">
        <v>46</v>
      </c>
      <c r="F4524" s="40">
        <v>600</v>
      </c>
      <c r="G4524" s="37">
        <v>280</v>
      </c>
      <c r="H4524" s="41">
        <v>1.37</v>
      </c>
      <c r="I4524" s="35">
        <f>'EPD information'!$L$16*Tabell2[[#This Row],[Weight (kg)]]</f>
        <v>4.6717000000000004</v>
      </c>
      <c r="J4524" s="22">
        <f>'EPD information'!$M$16*Tabell2[[#This Row],[Weight (kg)]]</f>
        <v>8.1378000000000006E-2</v>
      </c>
      <c r="K4524" s="22">
        <f>'EPD information'!$N$16*Tabell2[[#This Row],[Weight (kg)]]</f>
        <v>9.6585000000000004E-3</v>
      </c>
      <c r="L4524" s="22">
        <f>'EPD information'!$O$16*Tabell2[[#This Row],[Weight (kg)]]</f>
        <v>0</v>
      </c>
      <c r="M4524" s="22">
        <f>'EPD information'!$P$16*Tabell2[[#This Row],[Weight (kg)]]</f>
        <v>6.4390000000000011E-3</v>
      </c>
      <c r="N4524" s="22">
        <f>'EPD information'!$Q$16*Tabell2[[#This Row],[Weight (kg)]]</f>
        <v>0.21372000000000002</v>
      </c>
      <c r="O4524" s="22">
        <f>'EPD information'!$R$16*Tabell2[[#This Row],[Weight (kg)]]</f>
        <v>3.4661000000000007E-4</v>
      </c>
      <c r="P4524" s="22">
        <f>'EPD information'!$S$16*Tabell2[[#This Row],[Weight (kg)]]</f>
        <v>-1.6577000000000002</v>
      </c>
      <c r="Q4524" s="35">
        <f>'Product specific GWP'!$T$16*Tabell2[[#This Row],[Weight (kg)]]</f>
        <v>5.9869000000000006E-2</v>
      </c>
      <c r="R4524" s="35" t="s">
        <v>48</v>
      </c>
      <c r="S4524" s="35">
        <f>'EPD information'!$V$16*Tabell2[[#This Row],[Weight (kg)]]</f>
        <v>9.6585000000000004E-3</v>
      </c>
      <c r="T4524" s="35" t="str">
        <f>'EPD information'!$W$16</f>
        <v>ND</v>
      </c>
      <c r="U4524" s="35">
        <f>'EPD information'!$X$16*Tabell2[[#This Row],[Weight (kg)]]</f>
        <v>6.4390000000000011E-3</v>
      </c>
      <c r="V4524" s="35">
        <f>'EPD information'!$Y$16*Tabell2[[#This Row],[Weight (kg)]]</f>
        <v>0.21372000000000002</v>
      </c>
      <c r="W4524" s="35">
        <f>'EPD information'!$Z$16*Tabell2[[#This Row],[Weight (kg)]]</f>
        <v>3.4661000000000007E-4</v>
      </c>
      <c r="X4524" s="35">
        <f>'EPD information'!$AA$16*Tabell2[[#This Row],[Weight (kg)]]</f>
        <v>-1.6577000000000002</v>
      </c>
      <c r="Y4524" s="18">
        <f>'EPD information'!$AB$16*Tabell2[[#This Row],[Weight (kg)]]</f>
        <v>4.6032000000000002</v>
      </c>
      <c r="Z4524" s="18">
        <f>'EPD information'!$AC$16*Tabell2[[#This Row],[Weight (kg)]]</f>
        <v>8.0693000000000001E-2</v>
      </c>
      <c r="AA4524" s="18">
        <f>'EPD information'!$AD$16*Tabell2[[#This Row],[Weight (kg)]]</f>
        <v>1.0096900000000001E-2</v>
      </c>
      <c r="AB4524" s="18" t="s">
        <v>48</v>
      </c>
      <c r="AC4524" s="18">
        <f>'EPD information'!$AF$16*Tabell2[[#This Row],[Weight (kg)]]</f>
        <v>6.3705000000000003E-3</v>
      </c>
      <c r="AD4524" s="18">
        <f>'EPD information'!$AG$16*Tabell2[[#This Row],[Weight (kg)]]</f>
        <v>0.21235000000000001</v>
      </c>
      <c r="AE4524" s="18">
        <f>'EPD information'!$AH$16*Tabell2[[#This Row],[Weight (kg)]]</f>
        <v>3.3976000000000004E-4</v>
      </c>
      <c r="AF4524" s="21">
        <f>'EPD information'!$AI$16*Tabell2[[#This Row],[Weight (kg)]]</f>
        <v>-1.5754999999999999</v>
      </c>
    </row>
    <row r="4525" spans="1:32" ht="28.5" x14ac:dyDescent="0.2">
      <c r="A4525" s="36" t="s">
        <v>289</v>
      </c>
      <c r="B4525" s="37" t="s">
        <v>290</v>
      </c>
      <c r="C4525" s="38">
        <v>592733</v>
      </c>
      <c r="D4525" s="39">
        <v>7319660834447</v>
      </c>
      <c r="E4525" s="37" t="s">
        <v>46</v>
      </c>
      <c r="F4525" s="40">
        <v>600</v>
      </c>
      <c r="G4525" s="37">
        <v>125</v>
      </c>
      <c r="H4525" s="41">
        <v>1.4153</v>
      </c>
      <c r="I4525" s="35">
        <f>'EPD information'!$L$16*Tabell2[[#This Row],[Weight (kg)]]</f>
        <v>4.8261729999999998</v>
      </c>
      <c r="J4525" s="22">
        <f>'EPD information'!$M$16*Tabell2[[#This Row],[Weight (kg)]]</f>
        <v>8.4068820000000002E-2</v>
      </c>
      <c r="K4525" s="22">
        <f>'EPD information'!$N$16*Tabell2[[#This Row],[Weight (kg)]]</f>
        <v>9.977864999999999E-3</v>
      </c>
      <c r="L4525" s="22">
        <f>'EPD information'!$O$16*Tabell2[[#This Row],[Weight (kg)]]</f>
        <v>0</v>
      </c>
      <c r="M4525" s="22">
        <f>'EPD information'!$P$16*Tabell2[[#This Row],[Weight (kg)]]</f>
        <v>6.6519100000000005E-3</v>
      </c>
      <c r="N4525" s="22">
        <f>'EPD information'!$Q$16*Tabell2[[#This Row],[Weight (kg)]]</f>
        <v>0.22078680000000001</v>
      </c>
      <c r="O4525" s="22">
        <f>'EPD information'!$R$16*Tabell2[[#This Row],[Weight (kg)]]</f>
        <v>3.5807090000000003E-4</v>
      </c>
      <c r="P4525" s="22">
        <f>'EPD information'!$S$16*Tabell2[[#This Row],[Weight (kg)]]</f>
        <v>-1.712513</v>
      </c>
      <c r="Q4525" s="35">
        <f>'Product specific GWP'!$T$16*Tabell2[[#This Row],[Weight (kg)]]</f>
        <v>6.1848610000000005E-2</v>
      </c>
      <c r="R4525" s="35" t="s">
        <v>48</v>
      </c>
      <c r="S4525" s="35">
        <f>'EPD information'!$V$16*Tabell2[[#This Row],[Weight (kg)]]</f>
        <v>9.977864999999999E-3</v>
      </c>
      <c r="T4525" s="35" t="str">
        <f>'EPD information'!$W$16</f>
        <v>ND</v>
      </c>
      <c r="U4525" s="35">
        <f>'EPD information'!$X$16*Tabell2[[#This Row],[Weight (kg)]]</f>
        <v>6.6519100000000005E-3</v>
      </c>
      <c r="V4525" s="35">
        <f>'EPD information'!$Y$16*Tabell2[[#This Row],[Weight (kg)]]</f>
        <v>0.22078680000000001</v>
      </c>
      <c r="W4525" s="35">
        <f>'EPD information'!$Z$16*Tabell2[[#This Row],[Weight (kg)]]</f>
        <v>3.5807090000000003E-4</v>
      </c>
      <c r="X4525" s="35">
        <f>'EPD information'!$AA$16*Tabell2[[#This Row],[Weight (kg)]]</f>
        <v>-1.712513</v>
      </c>
      <c r="Y4525" s="18">
        <f>'EPD information'!$AB$16*Tabell2[[#This Row],[Weight (kg)]]</f>
        <v>4.7554080000000001</v>
      </c>
      <c r="Z4525" s="18">
        <f>'EPD information'!$AC$16*Tabell2[[#This Row],[Weight (kg)]]</f>
        <v>8.3361169999999998E-2</v>
      </c>
      <c r="AA4525" s="18">
        <f>'EPD information'!$AD$16*Tabell2[[#This Row],[Weight (kg)]]</f>
        <v>1.0430761E-2</v>
      </c>
      <c r="AB4525" s="18" t="s">
        <v>48</v>
      </c>
      <c r="AC4525" s="18">
        <f>'EPD information'!$AF$16*Tabell2[[#This Row],[Weight (kg)]]</f>
        <v>6.5811449999999992E-3</v>
      </c>
      <c r="AD4525" s="18">
        <f>'EPD information'!$AG$16*Tabell2[[#This Row],[Weight (kg)]]</f>
        <v>0.2193715</v>
      </c>
      <c r="AE4525" s="18">
        <f>'EPD information'!$AH$16*Tabell2[[#This Row],[Weight (kg)]]</f>
        <v>3.5099440000000001E-4</v>
      </c>
      <c r="AF4525" s="21">
        <f>'EPD information'!$AI$16*Tabell2[[#This Row],[Weight (kg)]]</f>
        <v>-1.6275949999999999</v>
      </c>
    </row>
    <row r="4526" spans="1:32" ht="28.5" x14ac:dyDescent="0.2">
      <c r="A4526" s="36" t="s">
        <v>289</v>
      </c>
      <c r="B4526" s="37" t="s">
        <v>290</v>
      </c>
      <c r="C4526" s="38">
        <v>776259</v>
      </c>
      <c r="D4526" s="39">
        <v>7319667762590</v>
      </c>
      <c r="E4526" s="37" t="s">
        <v>46</v>
      </c>
      <c r="F4526" s="40">
        <v>600</v>
      </c>
      <c r="G4526" s="37">
        <v>315</v>
      </c>
      <c r="H4526" s="41">
        <v>1.59</v>
      </c>
      <c r="I4526" s="35">
        <f>'EPD information'!$L$16*Tabell2[[#This Row],[Weight (kg)]]</f>
        <v>5.4219000000000008</v>
      </c>
      <c r="J4526" s="22">
        <f>'EPD information'!$M$16*Tabell2[[#This Row],[Weight (kg)]]</f>
        <v>9.4446000000000002E-2</v>
      </c>
      <c r="K4526" s="22">
        <f>'EPD information'!$N$16*Tabell2[[#This Row],[Weight (kg)]]</f>
        <v>1.1209500000000001E-2</v>
      </c>
      <c r="L4526" s="22">
        <f>'EPD information'!$O$16*Tabell2[[#This Row],[Weight (kg)]]</f>
        <v>0</v>
      </c>
      <c r="M4526" s="22">
        <f>'EPD information'!$P$16*Tabell2[[#This Row],[Weight (kg)]]</f>
        <v>7.4730000000000005E-3</v>
      </c>
      <c r="N4526" s="22">
        <f>'EPD information'!$Q$16*Tabell2[[#This Row],[Weight (kg)]]</f>
        <v>0.24804000000000001</v>
      </c>
      <c r="O4526" s="22">
        <f>'EPD information'!$R$16*Tabell2[[#This Row],[Weight (kg)]]</f>
        <v>4.0227000000000004E-4</v>
      </c>
      <c r="P4526" s="22">
        <f>'EPD information'!$S$16*Tabell2[[#This Row],[Weight (kg)]]</f>
        <v>-1.9238999999999999</v>
      </c>
      <c r="Q4526" s="35">
        <f>'Product specific GWP'!$T$16*Tabell2[[#This Row],[Weight (kg)]]</f>
        <v>6.9483000000000003E-2</v>
      </c>
      <c r="R4526" s="35" t="s">
        <v>48</v>
      </c>
      <c r="S4526" s="35">
        <f>'EPD information'!$V$16*Tabell2[[#This Row],[Weight (kg)]]</f>
        <v>1.1209500000000001E-2</v>
      </c>
      <c r="T4526" s="35" t="str">
        <f>'EPD information'!$W$16</f>
        <v>ND</v>
      </c>
      <c r="U4526" s="35">
        <f>'EPD information'!$X$16*Tabell2[[#This Row],[Weight (kg)]]</f>
        <v>7.4730000000000005E-3</v>
      </c>
      <c r="V4526" s="35">
        <f>'EPD information'!$Y$16*Tabell2[[#This Row],[Weight (kg)]]</f>
        <v>0.24804000000000001</v>
      </c>
      <c r="W4526" s="35">
        <f>'EPD information'!$Z$16*Tabell2[[#This Row],[Weight (kg)]]</f>
        <v>4.0227000000000004E-4</v>
      </c>
      <c r="X4526" s="35">
        <f>'EPD information'!$AA$16*Tabell2[[#This Row],[Weight (kg)]]</f>
        <v>-1.9238999999999999</v>
      </c>
      <c r="Y4526" s="18">
        <f>'EPD information'!$AB$16*Tabell2[[#This Row],[Weight (kg)]]</f>
        <v>5.3424000000000005</v>
      </c>
      <c r="Z4526" s="18">
        <f>'EPD information'!$AC$16*Tabell2[[#This Row],[Weight (kg)]]</f>
        <v>9.3651000000000012E-2</v>
      </c>
      <c r="AA4526" s="18">
        <f>'EPD information'!$AD$16*Tabell2[[#This Row],[Weight (kg)]]</f>
        <v>1.1718300000000001E-2</v>
      </c>
      <c r="AB4526" s="18" t="s">
        <v>48</v>
      </c>
      <c r="AC4526" s="18">
        <f>'EPD information'!$AF$16*Tabell2[[#This Row],[Weight (kg)]]</f>
        <v>7.3934999999999999E-3</v>
      </c>
      <c r="AD4526" s="18">
        <f>'EPD information'!$AG$16*Tabell2[[#This Row],[Weight (kg)]]</f>
        <v>0.24645</v>
      </c>
      <c r="AE4526" s="18">
        <f>'EPD information'!$AH$16*Tabell2[[#This Row],[Weight (kg)]]</f>
        <v>3.9432000000000003E-4</v>
      </c>
      <c r="AF4526" s="21">
        <f>'EPD information'!$AI$16*Tabell2[[#This Row],[Weight (kg)]]</f>
        <v>-1.8285</v>
      </c>
    </row>
    <row r="4527" spans="1:32" ht="28.5" x14ac:dyDescent="0.2">
      <c r="A4527" s="36" t="s">
        <v>289</v>
      </c>
      <c r="B4527" s="37" t="s">
        <v>290</v>
      </c>
      <c r="C4527" s="38">
        <v>592734</v>
      </c>
      <c r="D4527" s="39">
        <v>7319660834454</v>
      </c>
      <c r="E4527" s="37" t="s">
        <v>46</v>
      </c>
      <c r="F4527" s="40">
        <v>600</v>
      </c>
      <c r="G4527" s="37">
        <v>160</v>
      </c>
      <c r="H4527" s="41">
        <v>1.6478999999999999</v>
      </c>
      <c r="I4527" s="35">
        <f>'EPD information'!$L$16*Tabell2[[#This Row],[Weight (kg)]]</f>
        <v>5.6193390000000001</v>
      </c>
      <c r="J4527" s="22">
        <f>'EPD information'!$M$16*Tabell2[[#This Row],[Weight (kg)]]</f>
        <v>9.7885260000000002E-2</v>
      </c>
      <c r="K4527" s="22">
        <f>'EPD information'!$N$16*Tabell2[[#This Row],[Weight (kg)]]</f>
        <v>1.1617694999999999E-2</v>
      </c>
      <c r="L4527" s="22">
        <f>'EPD information'!$O$16*Tabell2[[#This Row],[Weight (kg)]]</f>
        <v>0</v>
      </c>
      <c r="M4527" s="22">
        <f>'EPD information'!$P$16*Tabell2[[#This Row],[Weight (kg)]]</f>
        <v>7.7451300000000002E-3</v>
      </c>
      <c r="N4527" s="22">
        <f>'EPD information'!$Q$16*Tabell2[[#This Row],[Weight (kg)]]</f>
        <v>0.25707239999999998</v>
      </c>
      <c r="O4527" s="22">
        <f>'EPD information'!$R$16*Tabell2[[#This Row],[Weight (kg)]]</f>
        <v>4.1691870000000003E-4</v>
      </c>
      <c r="P4527" s="22">
        <f>'EPD information'!$S$16*Tabell2[[#This Row],[Weight (kg)]]</f>
        <v>-1.9939589999999998</v>
      </c>
      <c r="Q4527" s="35">
        <f>'Product specific GWP'!$T$16*Tabell2[[#This Row],[Weight (kg)]]</f>
        <v>7.2013229999999998E-2</v>
      </c>
      <c r="R4527" s="35" t="s">
        <v>48</v>
      </c>
      <c r="S4527" s="35">
        <f>'EPD information'!$V$16*Tabell2[[#This Row],[Weight (kg)]]</f>
        <v>1.1617694999999999E-2</v>
      </c>
      <c r="T4527" s="35" t="str">
        <f>'EPD information'!$W$16</f>
        <v>ND</v>
      </c>
      <c r="U4527" s="35">
        <f>'EPD information'!$X$16*Tabell2[[#This Row],[Weight (kg)]]</f>
        <v>7.7451300000000002E-3</v>
      </c>
      <c r="V4527" s="35">
        <f>'EPD information'!$Y$16*Tabell2[[#This Row],[Weight (kg)]]</f>
        <v>0.25707239999999998</v>
      </c>
      <c r="W4527" s="35">
        <f>'EPD information'!$Z$16*Tabell2[[#This Row],[Weight (kg)]]</f>
        <v>4.1691870000000003E-4</v>
      </c>
      <c r="X4527" s="35">
        <f>'EPD information'!$AA$16*Tabell2[[#This Row],[Weight (kg)]]</f>
        <v>-1.9939589999999998</v>
      </c>
      <c r="Y4527" s="18">
        <f>'EPD information'!$AB$16*Tabell2[[#This Row],[Weight (kg)]]</f>
        <v>5.5369439999999992</v>
      </c>
      <c r="Z4527" s="18">
        <f>'EPD information'!$AC$16*Tabell2[[#This Row],[Weight (kg)]]</f>
        <v>9.7061309999999998E-2</v>
      </c>
      <c r="AA4527" s="18">
        <f>'EPD information'!$AD$16*Tabell2[[#This Row],[Weight (kg)]]</f>
        <v>1.2145023E-2</v>
      </c>
      <c r="AB4527" s="18" t="s">
        <v>48</v>
      </c>
      <c r="AC4527" s="18">
        <f>'EPD information'!$AF$16*Tabell2[[#This Row],[Weight (kg)]]</f>
        <v>7.6627349999999986E-3</v>
      </c>
      <c r="AD4527" s="18">
        <f>'EPD information'!$AG$16*Tabell2[[#This Row],[Weight (kg)]]</f>
        <v>0.2554245</v>
      </c>
      <c r="AE4527" s="18">
        <f>'EPD information'!$AH$16*Tabell2[[#This Row],[Weight (kg)]]</f>
        <v>4.0867920000000002E-4</v>
      </c>
      <c r="AF4527" s="21">
        <f>'EPD information'!$AI$16*Tabell2[[#This Row],[Weight (kg)]]</f>
        <v>-1.8950849999999997</v>
      </c>
    </row>
    <row r="4528" spans="1:32" ht="28.5" x14ac:dyDescent="0.2">
      <c r="A4528" s="36" t="s">
        <v>289</v>
      </c>
      <c r="B4528" s="37" t="s">
        <v>290</v>
      </c>
      <c r="C4528" s="38">
        <v>277007</v>
      </c>
      <c r="D4528" s="39">
        <v>7319662770071</v>
      </c>
      <c r="E4528" s="37" t="s">
        <v>46</v>
      </c>
      <c r="F4528" s="40">
        <v>600</v>
      </c>
      <c r="G4528" s="37">
        <v>355</v>
      </c>
      <c r="H4528" s="41">
        <v>1.93</v>
      </c>
      <c r="I4528" s="35">
        <f>'EPD information'!$L$16*Tabell2[[#This Row],[Weight (kg)]]</f>
        <v>6.5812999999999997</v>
      </c>
      <c r="J4528" s="22">
        <f>'EPD information'!$M$16*Tabell2[[#This Row],[Weight (kg)]]</f>
        <v>0.11464199999999999</v>
      </c>
      <c r="K4528" s="22">
        <f>'EPD information'!$N$16*Tabell2[[#This Row],[Weight (kg)]]</f>
        <v>1.3606499999999999E-2</v>
      </c>
      <c r="L4528" s="22">
        <f>'EPD information'!$O$16*Tabell2[[#This Row],[Weight (kg)]]</f>
        <v>0</v>
      </c>
      <c r="M4528" s="22">
        <f>'EPD information'!$P$16*Tabell2[[#This Row],[Weight (kg)]]</f>
        <v>9.0709999999999992E-3</v>
      </c>
      <c r="N4528" s="22">
        <f>'EPD information'!$Q$16*Tabell2[[#This Row],[Weight (kg)]]</f>
        <v>0.30108000000000001</v>
      </c>
      <c r="O4528" s="22">
        <f>'EPD information'!$R$16*Tabell2[[#This Row],[Weight (kg)]]</f>
        <v>4.8829000000000006E-4</v>
      </c>
      <c r="P4528" s="22">
        <f>'EPD information'!$S$16*Tabell2[[#This Row],[Weight (kg)]]</f>
        <v>-2.3352999999999997</v>
      </c>
      <c r="Q4528" s="35">
        <f>'Product specific GWP'!$T$16*Tabell2[[#This Row],[Weight (kg)]]</f>
        <v>8.4340999999999999E-2</v>
      </c>
      <c r="R4528" s="35" t="s">
        <v>48</v>
      </c>
      <c r="S4528" s="35">
        <f>'EPD information'!$V$16*Tabell2[[#This Row],[Weight (kg)]]</f>
        <v>1.3606499999999999E-2</v>
      </c>
      <c r="T4528" s="35" t="str">
        <f>'EPD information'!$W$16</f>
        <v>ND</v>
      </c>
      <c r="U4528" s="35">
        <f>'EPD information'!$X$16*Tabell2[[#This Row],[Weight (kg)]]</f>
        <v>9.0709999999999992E-3</v>
      </c>
      <c r="V4528" s="35">
        <f>'EPD information'!$Y$16*Tabell2[[#This Row],[Weight (kg)]]</f>
        <v>0.30108000000000001</v>
      </c>
      <c r="W4528" s="35">
        <f>'EPD information'!$Z$16*Tabell2[[#This Row],[Weight (kg)]]</f>
        <v>4.8829000000000006E-4</v>
      </c>
      <c r="X4528" s="35">
        <f>'EPD information'!$AA$16*Tabell2[[#This Row],[Weight (kg)]]</f>
        <v>-2.3352999999999997</v>
      </c>
      <c r="Y4528" s="18">
        <f>'EPD information'!$AB$16*Tabell2[[#This Row],[Weight (kg)]]</f>
        <v>6.4847999999999999</v>
      </c>
      <c r="Z4528" s="18">
        <f>'EPD information'!$AC$16*Tabell2[[#This Row],[Weight (kg)]]</f>
        <v>0.113677</v>
      </c>
      <c r="AA4528" s="18">
        <f>'EPD information'!$AD$16*Tabell2[[#This Row],[Weight (kg)]]</f>
        <v>1.42241E-2</v>
      </c>
      <c r="AB4528" s="18" t="s">
        <v>48</v>
      </c>
      <c r="AC4528" s="18">
        <f>'EPD information'!$AF$16*Tabell2[[#This Row],[Weight (kg)]]</f>
        <v>8.9744999999999998E-3</v>
      </c>
      <c r="AD4528" s="18">
        <f>'EPD information'!$AG$16*Tabell2[[#This Row],[Weight (kg)]]</f>
        <v>0.29914999999999997</v>
      </c>
      <c r="AE4528" s="18">
        <f>'EPD information'!$AH$16*Tabell2[[#This Row],[Weight (kg)]]</f>
        <v>4.7864000000000001E-4</v>
      </c>
      <c r="AF4528" s="21">
        <f>'EPD information'!$AI$16*Tabell2[[#This Row],[Weight (kg)]]</f>
        <v>-2.2194999999999996</v>
      </c>
    </row>
    <row r="4529" spans="1:32" ht="28.5" x14ac:dyDescent="0.2">
      <c r="A4529" s="36" t="s">
        <v>289</v>
      </c>
      <c r="B4529" s="37" t="s">
        <v>290</v>
      </c>
      <c r="C4529" s="38">
        <v>776260</v>
      </c>
      <c r="D4529" s="39">
        <v>7319667762606</v>
      </c>
      <c r="E4529" s="37" t="s">
        <v>46</v>
      </c>
      <c r="F4529" s="40">
        <v>600</v>
      </c>
      <c r="G4529" s="37">
        <v>400</v>
      </c>
      <c r="H4529" s="41">
        <v>2.39</v>
      </c>
      <c r="I4529" s="35">
        <f>'EPD information'!$L$16*Tabell2[[#This Row],[Weight (kg)]]</f>
        <v>8.1499000000000006</v>
      </c>
      <c r="J4529" s="22">
        <f>'EPD information'!$M$16*Tabell2[[#This Row],[Weight (kg)]]</f>
        <v>0.14196600000000001</v>
      </c>
      <c r="K4529" s="22">
        <f>'EPD information'!$N$16*Tabell2[[#This Row],[Weight (kg)]]</f>
        <v>1.68495E-2</v>
      </c>
      <c r="L4529" s="22">
        <f>'EPD information'!$O$16*Tabell2[[#This Row],[Weight (kg)]]</f>
        <v>0</v>
      </c>
      <c r="M4529" s="22">
        <f>'EPD information'!$P$16*Tabell2[[#This Row],[Weight (kg)]]</f>
        <v>1.1233000000000002E-2</v>
      </c>
      <c r="N4529" s="22">
        <f>'EPD information'!$Q$16*Tabell2[[#This Row],[Weight (kg)]]</f>
        <v>0.37284</v>
      </c>
      <c r="O4529" s="22">
        <f>'EPD information'!$R$16*Tabell2[[#This Row],[Weight (kg)]]</f>
        <v>6.0467000000000008E-4</v>
      </c>
      <c r="P4529" s="22">
        <f>'EPD information'!$S$16*Tabell2[[#This Row],[Weight (kg)]]</f>
        <v>-2.8919000000000001</v>
      </c>
      <c r="Q4529" s="35">
        <f>'Product specific GWP'!$T$16*Tabell2[[#This Row],[Weight (kg)]]</f>
        <v>0.10444300000000001</v>
      </c>
      <c r="R4529" s="35" t="s">
        <v>48</v>
      </c>
      <c r="S4529" s="35">
        <f>'EPD information'!$V$16*Tabell2[[#This Row],[Weight (kg)]]</f>
        <v>1.68495E-2</v>
      </c>
      <c r="T4529" s="35" t="str">
        <f>'EPD information'!$W$16</f>
        <v>ND</v>
      </c>
      <c r="U4529" s="35">
        <f>'EPD information'!$X$16*Tabell2[[#This Row],[Weight (kg)]]</f>
        <v>1.1233000000000002E-2</v>
      </c>
      <c r="V4529" s="35">
        <f>'EPD information'!$Y$16*Tabell2[[#This Row],[Weight (kg)]]</f>
        <v>0.37284</v>
      </c>
      <c r="W4529" s="35">
        <f>'EPD information'!$Z$16*Tabell2[[#This Row],[Weight (kg)]]</f>
        <v>6.0467000000000008E-4</v>
      </c>
      <c r="X4529" s="35">
        <f>'EPD information'!$AA$16*Tabell2[[#This Row],[Weight (kg)]]</f>
        <v>-2.8919000000000001</v>
      </c>
      <c r="Y4529" s="18">
        <f>'EPD information'!$AB$16*Tabell2[[#This Row],[Weight (kg)]]</f>
        <v>8.0304000000000002</v>
      </c>
      <c r="Z4529" s="18">
        <f>'EPD information'!$AC$16*Tabell2[[#This Row],[Weight (kg)]]</f>
        <v>0.14077100000000001</v>
      </c>
      <c r="AA4529" s="18">
        <f>'EPD information'!$AD$16*Tabell2[[#This Row],[Weight (kg)]]</f>
        <v>1.7614299999999999E-2</v>
      </c>
      <c r="AB4529" s="18" t="s">
        <v>48</v>
      </c>
      <c r="AC4529" s="18">
        <f>'EPD information'!$AF$16*Tabell2[[#This Row],[Weight (kg)]]</f>
        <v>1.11135E-2</v>
      </c>
      <c r="AD4529" s="18">
        <f>'EPD information'!$AG$16*Tabell2[[#This Row],[Weight (kg)]]</f>
        <v>0.37045</v>
      </c>
      <c r="AE4529" s="18">
        <f>'EPD information'!$AH$16*Tabell2[[#This Row],[Weight (kg)]]</f>
        <v>5.9272000000000003E-4</v>
      </c>
      <c r="AF4529" s="21">
        <f>'EPD information'!$AI$16*Tabell2[[#This Row],[Weight (kg)]]</f>
        <v>-2.7484999999999999</v>
      </c>
    </row>
    <row r="4530" spans="1:32" ht="28.5" x14ac:dyDescent="0.2">
      <c r="A4530" s="36" t="s">
        <v>289</v>
      </c>
      <c r="B4530" s="37" t="s">
        <v>290</v>
      </c>
      <c r="C4530" s="38">
        <v>277009</v>
      </c>
      <c r="D4530" s="39">
        <v>7319662770095</v>
      </c>
      <c r="E4530" s="37" t="s">
        <v>46</v>
      </c>
      <c r="F4530" s="40">
        <v>600</v>
      </c>
      <c r="G4530" s="37">
        <v>450</v>
      </c>
      <c r="H4530" s="41">
        <v>2.81</v>
      </c>
      <c r="I4530" s="35">
        <f>'EPD information'!$L$16*Tabell2[[#This Row],[Weight (kg)]]</f>
        <v>9.5821000000000005</v>
      </c>
      <c r="J4530" s="22">
        <f>'EPD information'!$M$16*Tabell2[[#This Row],[Weight (kg)]]</f>
        <v>0.16691400000000001</v>
      </c>
      <c r="K4530" s="22">
        <f>'EPD information'!$N$16*Tabell2[[#This Row],[Weight (kg)]]</f>
        <v>1.9810499999999998E-2</v>
      </c>
      <c r="L4530" s="22">
        <f>'EPD information'!$O$16*Tabell2[[#This Row],[Weight (kg)]]</f>
        <v>0</v>
      </c>
      <c r="M4530" s="22">
        <f>'EPD information'!$P$16*Tabell2[[#This Row],[Weight (kg)]]</f>
        <v>1.3207E-2</v>
      </c>
      <c r="N4530" s="22">
        <f>'EPD information'!$Q$16*Tabell2[[#This Row],[Weight (kg)]]</f>
        <v>0.43836000000000003</v>
      </c>
      <c r="O4530" s="22">
        <f>'EPD information'!$R$16*Tabell2[[#This Row],[Weight (kg)]]</f>
        <v>7.1093000000000013E-4</v>
      </c>
      <c r="P4530" s="22">
        <f>'EPD information'!$S$16*Tabell2[[#This Row],[Weight (kg)]]</f>
        <v>-3.4001000000000001</v>
      </c>
      <c r="Q4530" s="35">
        <f>'Product specific GWP'!$T$16*Tabell2[[#This Row],[Weight (kg)]]</f>
        <v>0.122797</v>
      </c>
      <c r="R4530" s="35" t="s">
        <v>48</v>
      </c>
      <c r="S4530" s="35">
        <f>'EPD information'!$V$16*Tabell2[[#This Row],[Weight (kg)]]</f>
        <v>1.9810499999999998E-2</v>
      </c>
      <c r="T4530" s="35" t="str">
        <f>'EPD information'!$W$16</f>
        <v>ND</v>
      </c>
      <c r="U4530" s="35">
        <f>'EPD information'!$X$16*Tabell2[[#This Row],[Weight (kg)]]</f>
        <v>1.3207E-2</v>
      </c>
      <c r="V4530" s="35">
        <f>'EPD information'!$Y$16*Tabell2[[#This Row],[Weight (kg)]]</f>
        <v>0.43836000000000003</v>
      </c>
      <c r="W4530" s="35">
        <f>'EPD information'!$Z$16*Tabell2[[#This Row],[Weight (kg)]]</f>
        <v>7.1093000000000013E-4</v>
      </c>
      <c r="X4530" s="35">
        <f>'EPD information'!$AA$16*Tabell2[[#This Row],[Weight (kg)]]</f>
        <v>-3.4001000000000001</v>
      </c>
      <c r="Y4530" s="18">
        <f>'EPD information'!$AB$16*Tabell2[[#This Row],[Weight (kg)]]</f>
        <v>9.4415999999999993</v>
      </c>
      <c r="Z4530" s="18">
        <f>'EPD information'!$AC$16*Tabell2[[#This Row],[Weight (kg)]]</f>
        <v>0.16550900000000002</v>
      </c>
      <c r="AA4530" s="18">
        <f>'EPD information'!$AD$16*Tabell2[[#This Row],[Weight (kg)]]</f>
        <v>2.0709700000000001E-2</v>
      </c>
      <c r="AB4530" s="18" t="s">
        <v>48</v>
      </c>
      <c r="AC4530" s="18">
        <f>'EPD information'!$AF$16*Tabell2[[#This Row],[Weight (kg)]]</f>
        <v>1.30665E-2</v>
      </c>
      <c r="AD4530" s="18">
        <f>'EPD information'!$AG$16*Tabell2[[#This Row],[Weight (kg)]]</f>
        <v>0.43554999999999999</v>
      </c>
      <c r="AE4530" s="18">
        <f>'EPD information'!$AH$16*Tabell2[[#This Row],[Weight (kg)]]</f>
        <v>6.9688000000000009E-4</v>
      </c>
      <c r="AF4530" s="21">
        <f>'EPD information'!$AI$16*Tabell2[[#This Row],[Weight (kg)]]</f>
        <v>-3.2314999999999996</v>
      </c>
    </row>
    <row r="4531" spans="1:32" ht="28.5" x14ac:dyDescent="0.2">
      <c r="A4531" s="36" t="s">
        <v>289</v>
      </c>
      <c r="B4531" s="37" t="s">
        <v>290</v>
      </c>
      <c r="C4531" s="38">
        <v>277010</v>
      </c>
      <c r="D4531" s="39">
        <v>7319662770101</v>
      </c>
      <c r="E4531" s="37" t="s">
        <v>46</v>
      </c>
      <c r="F4531" s="40">
        <v>600</v>
      </c>
      <c r="G4531" s="37">
        <v>500</v>
      </c>
      <c r="H4531" s="41">
        <v>3.29</v>
      </c>
      <c r="I4531" s="35">
        <f>'EPD information'!$L$16*Tabell2[[#This Row],[Weight (kg)]]</f>
        <v>11.218900000000001</v>
      </c>
      <c r="J4531" s="22">
        <f>'EPD information'!$M$16*Tabell2[[#This Row],[Weight (kg)]]</f>
        <v>0.19542600000000002</v>
      </c>
      <c r="K4531" s="22">
        <f>'EPD information'!$N$16*Tabell2[[#This Row],[Weight (kg)]]</f>
        <v>2.31945E-2</v>
      </c>
      <c r="L4531" s="22">
        <f>'EPD information'!$O$16*Tabell2[[#This Row],[Weight (kg)]]</f>
        <v>0</v>
      </c>
      <c r="M4531" s="22">
        <f>'EPD information'!$P$16*Tabell2[[#This Row],[Weight (kg)]]</f>
        <v>1.5463000000000001E-2</v>
      </c>
      <c r="N4531" s="22">
        <f>'EPD information'!$Q$16*Tabell2[[#This Row],[Weight (kg)]]</f>
        <v>0.51324000000000003</v>
      </c>
      <c r="O4531" s="22">
        <f>'EPD information'!$R$16*Tabell2[[#This Row],[Weight (kg)]]</f>
        <v>8.3237000000000014E-4</v>
      </c>
      <c r="P4531" s="22">
        <f>'EPD information'!$S$16*Tabell2[[#This Row],[Weight (kg)]]</f>
        <v>-3.9809000000000001</v>
      </c>
      <c r="Q4531" s="35">
        <f>'Product specific GWP'!$T$16*Tabell2[[#This Row],[Weight (kg)]]</f>
        <v>0.14377300000000001</v>
      </c>
      <c r="R4531" s="35" t="s">
        <v>48</v>
      </c>
      <c r="S4531" s="35">
        <f>'EPD information'!$V$16*Tabell2[[#This Row],[Weight (kg)]]</f>
        <v>2.31945E-2</v>
      </c>
      <c r="T4531" s="35" t="str">
        <f>'EPD information'!$W$16</f>
        <v>ND</v>
      </c>
      <c r="U4531" s="35">
        <f>'EPD information'!$X$16*Tabell2[[#This Row],[Weight (kg)]]</f>
        <v>1.5463000000000001E-2</v>
      </c>
      <c r="V4531" s="35">
        <f>'EPD information'!$Y$16*Tabell2[[#This Row],[Weight (kg)]]</f>
        <v>0.51324000000000003</v>
      </c>
      <c r="W4531" s="35">
        <f>'EPD information'!$Z$16*Tabell2[[#This Row],[Weight (kg)]]</f>
        <v>8.3237000000000014E-4</v>
      </c>
      <c r="X4531" s="35">
        <f>'EPD information'!$AA$16*Tabell2[[#This Row],[Weight (kg)]]</f>
        <v>-3.9809000000000001</v>
      </c>
      <c r="Y4531" s="18">
        <f>'EPD information'!$AB$16*Tabell2[[#This Row],[Weight (kg)]]</f>
        <v>11.054399999999999</v>
      </c>
      <c r="Z4531" s="18">
        <f>'EPD information'!$AC$16*Tabell2[[#This Row],[Weight (kg)]]</f>
        <v>0.19378100000000001</v>
      </c>
      <c r="AA4531" s="18">
        <f>'EPD information'!$AD$16*Tabell2[[#This Row],[Weight (kg)]]</f>
        <v>2.4247299999999999E-2</v>
      </c>
      <c r="AB4531" s="18" t="s">
        <v>48</v>
      </c>
      <c r="AC4531" s="18">
        <f>'EPD information'!$AF$16*Tabell2[[#This Row],[Weight (kg)]]</f>
        <v>1.52985E-2</v>
      </c>
      <c r="AD4531" s="18">
        <f>'EPD information'!$AG$16*Tabell2[[#This Row],[Weight (kg)]]</f>
        <v>0.50995000000000001</v>
      </c>
      <c r="AE4531" s="18">
        <f>'EPD information'!$AH$16*Tabell2[[#This Row],[Weight (kg)]]</f>
        <v>8.1592000000000003E-4</v>
      </c>
      <c r="AF4531" s="21">
        <f>'EPD information'!$AI$16*Tabell2[[#This Row],[Weight (kg)]]</f>
        <v>-3.7834999999999996</v>
      </c>
    </row>
    <row r="4532" spans="1:32" ht="28.5" x14ac:dyDescent="0.2">
      <c r="A4532" s="36" t="s">
        <v>289</v>
      </c>
      <c r="B4532" s="37" t="s">
        <v>290</v>
      </c>
      <c r="C4532" s="38">
        <v>277011</v>
      </c>
      <c r="D4532" s="39">
        <v>7319662770118</v>
      </c>
      <c r="E4532" s="37" t="s">
        <v>46</v>
      </c>
      <c r="F4532" s="40">
        <v>600</v>
      </c>
      <c r="G4532" s="37">
        <v>560</v>
      </c>
      <c r="H4532" s="41">
        <v>3.86</v>
      </c>
      <c r="I4532" s="35">
        <f>'EPD information'!$L$16*Tabell2[[#This Row],[Weight (kg)]]</f>
        <v>13.162599999999999</v>
      </c>
      <c r="J4532" s="22">
        <f>'EPD information'!$M$16*Tabell2[[#This Row],[Weight (kg)]]</f>
        <v>0.22928399999999999</v>
      </c>
      <c r="K4532" s="22">
        <f>'EPD information'!$N$16*Tabell2[[#This Row],[Weight (kg)]]</f>
        <v>2.7212999999999998E-2</v>
      </c>
      <c r="L4532" s="22">
        <f>'EPD information'!$O$16*Tabell2[[#This Row],[Weight (kg)]]</f>
        <v>0</v>
      </c>
      <c r="M4532" s="22">
        <f>'EPD information'!$P$16*Tabell2[[#This Row],[Weight (kg)]]</f>
        <v>1.8141999999999998E-2</v>
      </c>
      <c r="N4532" s="22">
        <f>'EPD information'!$Q$16*Tabell2[[#This Row],[Weight (kg)]]</f>
        <v>0.60216000000000003</v>
      </c>
      <c r="O4532" s="22">
        <f>'EPD information'!$R$16*Tabell2[[#This Row],[Weight (kg)]]</f>
        <v>9.7658000000000011E-4</v>
      </c>
      <c r="P4532" s="22">
        <f>'EPD information'!$S$16*Tabell2[[#This Row],[Weight (kg)]]</f>
        <v>-4.6705999999999994</v>
      </c>
      <c r="Q4532" s="35">
        <f>'Product specific GWP'!$T$16*Tabell2[[#This Row],[Weight (kg)]]</f>
        <v>0.168682</v>
      </c>
      <c r="R4532" s="35" t="s">
        <v>48</v>
      </c>
      <c r="S4532" s="35">
        <f>'EPD information'!$V$16*Tabell2[[#This Row],[Weight (kg)]]</f>
        <v>2.7212999999999998E-2</v>
      </c>
      <c r="T4532" s="35" t="str">
        <f>'EPD information'!$W$16</f>
        <v>ND</v>
      </c>
      <c r="U4532" s="35">
        <f>'EPD information'!$X$16*Tabell2[[#This Row],[Weight (kg)]]</f>
        <v>1.8141999999999998E-2</v>
      </c>
      <c r="V4532" s="35">
        <f>'EPD information'!$Y$16*Tabell2[[#This Row],[Weight (kg)]]</f>
        <v>0.60216000000000003</v>
      </c>
      <c r="W4532" s="35">
        <f>'EPD information'!$Z$16*Tabell2[[#This Row],[Weight (kg)]]</f>
        <v>9.7658000000000011E-4</v>
      </c>
      <c r="X4532" s="35">
        <f>'EPD information'!$AA$16*Tabell2[[#This Row],[Weight (kg)]]</f>
        <v>-4.6705999999999994</v>
      </c>
      <c r="Y4532" s="18">
        <f>'EPD information'!$AB$16*Tabell2[[#This Row],[Weight (kg)]]</f>
        <v>12.9696</v>
      </c>
      <c r="Z4532" s="18">
        <f>'EPD information'!$AC$16*Tabell2[[#This Row],[Weight (kg)]]</f>
        <v>0.227354</v>
      </c>
      <c r="AA4532" s="18">
        <f>'EPD information'!$AD$16*Tabell2[[#This Row],[Weight (kg)]]</f>
        <v>2.84482E-2</v>
      </c>
      <c r="AB4532" s="18" t="s">
        <v>48</v>
      </c>
      <c r="AC4532" s="18">
        <f>'EPD information'!$AF$16*Tabell2[[#This Row],[Weight (kg)]]</f>
        <v>1.7949E-2</v>
      </c>
      <c r="AD4532" s="18">
        <f>'EPD information'!$AG$16*Tabell2[[#This Row],[Weight (kg)]]</f>
        <v>0.59829999999999994</v>
      </c>
      <c r="AE4532" s="18">
        <f>'EPD information'!$AH$16*Tabell2[[#This Row],[Weight (kg)]]</f>
        <v>9.5728000000000002E-4</v>
      </c>
      <c r="AF4532" s="21">
        <f>'EPD information'!$AI$16*Tabell2[[#This Row],[Weight (kg)]]</f>
        <v>-4.4389999999999992</v>
      </c>
    </row>
    <row r="4533" spans="1:32" ht="28.5" x14ac:dyDescent="0.2">
      <c r="A4533" s="36" t="s">
        <v>289</v>
      </c>
      <c r="B4533" s="37" t="s">
        <v>290</v>
      </c>
      <c r="C4533" s="38">
        <v>277013</v>
      </c>
      <c r="D4533" s="39">
        <v>7319662770132</v>
      </c>
      <c r="E4533" s="37" t="s">
        <v>46</v>
      </c>
      <c r="F4533" s="40">
        <v>600</v>
      </c>
      <c r="G4533" s="37">
        <v>630</v>
      </c>
      <c r="H4533" s="41">
        <v>4.58</v>
      </c>
      <c r="I4533" s="35">
        <f>'EPD information'!$L$16*Tabell2[[#This Row],[Weight (kg)]]</f>
        <v>15.617800000000001</v>
      </c>
      <c r="J4533" s="22">
        <f>'EPD information'!$M$16*Tabell2[[#This Row],[Weight (kg)]]</f>
        <v>0.27205200000000002</v>
      </c>
      <c r="K4533" s="22">
        <f>'EPD information'!$N$16*Tabell2[[#This Row],[Weight (kg)]]</f>
        <v>3.2288999999999998E-2</v>
      </c>
      <c r="L4533" s="22">
        <f>'EPD information'!$O$16*Tabell2[[#This Row],[Weight (kg)]]</f>
        <v>0</v>
      </c>
      <c r="M4533" s="22">
        <f>'EPD information'!$P$16*Tabell2[[#This Row],[Weight (kg)]]</f>
        <v>2.1526E-2</v>
      </c>
      <c r="N4533" s="22">
        <f>'EPD information'!$Q$16*Tabell2[[#This Row],[Weight (kg)]]</f>
        <v>0.71448</v>
      </c>
      <c r="O4533" s="22">
        <f>'EPD information'!$R$16*Tabell2[[#This Row],[Weight (kg)]]</f>
        <v>1.1587400000000001E-3</v>
      </c>
      <c r="P4533" s="22">
        <f>'EPD information'!$S$16*Tabell2[[#This Row],[Weight (kg)]]</f>
        <v>-5.5418000000000003</v>
      </c>
      <c r="Q4533" s="35">
        <f>'Product specific GWP'!$T$16*Tabell2[[#This Row],[Weight (kg)]]</f>
        <v>0.20014600000000002</v>
      </c>
      <c r="R4533" s="35" t="s">
        <v>48</v>
      </c>
      <c r="S4533" s="35">
        <f>'EPD information'!$V$16*Tabell2[[#This Row],[Weight (kg)]]</f>
        <v>3.2288999999999998E-2</v>
      </c>
      <c r="T4533" s="35" t="str">
        <f>'EPD information'!$W$16</f>
        <v>ND</v>
      </c>
      <c r="U4533" s="35">
        <f>'EPD information'!$X$16*Tabell2[[#This Row],[Weight (kg)]]</f>
        <v>2.1526E-2</v>
      </c>
      <c r="V4533" s="35">
        <f>'EPD information'!$Y$16*Tabell2[[#This Row],[Weight (kg)]]</f>
        <v>0.71448</v>
      </c>
      <c r="W4533" s="35">
        <f>'EPD information'!$Z$16*Tabell2[[#This Row],[Weight (kg)]]</f>
        <v>1.1587400000000001E-3</v>
      </c>
      <c r="X4533" s="35">
        <f>'EPD information'!$AA$16*Tabell2[[#This Row],[Weight (kg)]]</f>
        <v>-5.5418000000000003</v>
      </c>
      <c r="Y4533" s="18">
        <f>'EPD information'!$AB$16*Tabell2[[#This Row],[Weight (kg)]]</f>
        <v>15.3888</v>
      </c>
      <c r="Z4533" s="18">
        <f>'EPD information'!$AC$16*Tabell2[[#This Row],[Weight (kg)]]</f>
        <v>0.269762</v>
      </c>
      <c r="AA4533" s="18">
        <f>'EPD information'!$AD$16*Tabell2[[#This Row],[Weight (kg)]]</f>
        <v>3.3754600000000003E-2</v>
      </c>
      <c r="AB4533" s="18" t="s">
        <v>48</v>
      </c>
      <c r="AC4533" s="18">
        <f>'EPD information'!$AF$16*Tabell2[[#This Row],[Weight (kg)]]</f>
        <v>2.1297E-2</v>
      </c>
      <c r="AD4533" s="18">
        <f>'EPD information'!$AG$16*Tabell2[[#This Row],[Weight (kg)]]</f>
        <v>0.70989999999999998</v>
      </c>
      <c r="AE4533" s="18">
        <f>'EPD information'!$AH$16*Tabell2[[#This Row],[Weight (kg)]]</f>
        <v>1.1358400000000002E-3</v>
      </c>
      <c r="AF4533" s="21">
        <f>'EPD information'!$AI$16*Tabell2[[#This Row],[Weight (kg)]]</f>
        <v>-5.2669999999999995</v>
      </c>
    </row>
    <row r="4534" spans="1:32" ht="28.5" x14ac:dyDescent="0.2">
      <c r="A4534" s="36" t="s">
        <v>289</v>
      </c>
      <c r="B4534" s="37" t="s">
        <v>290</v>
      </c>
      <c r="C4534" s="38">
        <v>277014</v>
      </c>
      <c r="D4534" s="39">
        <v>7319662770149</v>
      </c>
      <c r="E4534" s="37" t="s">
        <v>46</v>
      </c>
      <c r="F4534" s="40">
        <v>600</v>
      </c>
      <c r="G4534" s="37">
        <v>710</v>
      </c>
      <c r="H4534" s="41">
        <v>5.69</v>
      </c>
      <c r="I4534" s="35">
        <f>'EPD information'!$L$16*Tabell2[[#This Row],[Weight (kg)]]</f>
        <v>19.402900000000002</v>
      </c>
      <c r="J4534" s="22">
        <f>'EPD information'!$M$16*Tabell2[[#This Row],[Weight (kg)]]</f>
        <v>0.33798600000000001</v>
      </c>
      <c r="K4534" s="22">
        <f>'EPD information'!$N$16*Tabell2[[#This Row],[Weight (kg)]]</f>
        <v>4.0114500000000004E-2</v>
      </c>
      <c r="L4534" s="22">
        <f>'EPD information'!$O$16*Tabell2[[#This Row],[Weight (kg)]]</f>
        <v>0</v>
      </c>
      <c r="M4534" s="22">
        <f>'EPD information'!$P$16*Tabell2[[#This Row],[Weight (kg)]]</f>
        <v>2.6743000000000003E-2</v>
      </c>
      <c r="N4534" s="22">
        <f>'EPD information'!$Q$16*Tabell2[[#This Row],[Weight (kg)]]</f>
        <v>0.8876400000000001</v>
      </c>
      <c r="O4534" s="22">
        <f>'EPD information'!$R$16*Tabell2[[#This Row],[Weight (kg)]]</f>
        <v>1.4395700000000003E-3</v>
      </c>
      <c r="P4534" s="22">
        <f>'EPD information'!$S$16*Tabell2[[#This Row],[Weight (kg)]]</f>
        <v>-6.8849</v>
      </c>
      <c r="Q4534" s="35">
        <f>'Product specific GWP'!$T$16*Tabell2[[#This Row],[Weight (kg)]]</f>
        <v>0.24865300000000004</v>
      </c>
      <c r="R4534" s="35" t="s">
        <v>48</v>
      </c>
      <c r="S4534" s="35">
        <f>'EPD information'!$V$16*Tabell2[[#This Row],[Weight (kg)]]</f>
        <v>4.0114500000000004E-2</v>
      </c>
      <c r="T4534" s="35" t="str">
        <f>'EPD information'!$W$16</f>
        <v>ND</v>
      </c>
      <c r="U4534" s="35">
        <f>'EPD information'!$X$16*Tabell2[[#This Row],[Weight (kg)]]</f>
        <v>2.6743000000000003E-2</v>
      </c>
      <c r="V4534" s="35">
        <f>'EPD information'!$Y$16*Tabell2[[#This Row],[Weight (kg)]]</f>
        <v>0.8876400000000001</v>
      </c>
      <c r="W4534" s="35">
        <f>'EPD information'!$Z$16*Tabell2[[#This Row],[Weight (kg)]]</f>
        <v>1.4395700000000003E-3</v>
      </c>
      <c r="X4534" s="35">
        <f>'EPD information'!$AA$16*Tabell2[[#This Row],[Weight (kg)]]</f>
        <v>-6.8849</v>
      </c>
      <c r="Y4534" s="18">
        <f>'EPD information'!$AB$16*Tabell2[[#This Row],[Weight (kg)]]</f>
        <v>19.118400000000001</v>
      </c>
      <c r="Z4534" s="18">
        <f>'EPD information'!$AC$16*Tabell2[[#This Row],[Weight (kg)]]</f>
        <v>0.33514100000000002</v>
      </c>
      <c r="AA4534" s="18">
        <f>'EPD information'!$AD$16*Tabell2[[#This Row],[Weight (kg)]]</f>
        <v>4.1935300000000002E-2</v>
      </c>
      <c r="AB4534" s="18" t="s">
        <v>48</v>
      </c>
      <c r="AC4534" s="18">
        <f>'EPD information'!$AF$16*Tabell2[[#This Row],[Weight (kg)]]</f>
        <v>2.6458499999999999E-2</v>
      </c>
      <c r="AD4534" s="18">
        <f>'EPD information'!$AG$16*Tabell2[[#This Row],[Weight (kg)]]</f>
        <v>0.88195000000000001</v>
      </c>
      <c r="AE4534" s="18">
        <f>'EPD information'!$AH$16*Tabell2[[#This Row],[Weight (kg)]]</f>
        <v>1.4111200000000001E-3</v>
      </c>
      <c r="AF4534" s="21">
        <f>'EPD information'!$AI$16*Tabell2[[#This Row],[Weight (kg)]]</f>
        <v>-6.5434999999999999</v>
      </c>
    </row>
    <row r="4535" spans="1:32" ht="28.5" x14ac:dyDescent="0.2">
      <c r="A4535" s="36" t="s">
        <v>289</v>
      </c>
      <c r="B4535" s="37" t="s">
        <v>290</v>
      </c>
      <c r="C4535" s="38">
        <v>277015</v>
      </c>
      <c r="D4535" s="39">
        <v>7319662770156</v>
      </c>
      <c r="E4535" s="37" t="s">
        <v>46</v>
      </c>
      <c r="F4535" s="40">
        <v>600</v>
      </c>
      <c r="G4535" s="37">
        <v>800</v>
      </c>
      <c r="H4535" s="41">
        <v>6.79</v>
      </c>
      <c r="I4535" s="35">
        <f>'EPD information'!$L$16*Tabell2[[#This Row],[Weight (kg)]]</f>
        <v>23.1539</v>
      </c>
      <c r="J4535" s="22">
        <f>'EPD information'!$M$16*Tabell2[[#This Row],[Weight (kg)]]</f>
        <v>0.40332600000000002</v>
      </c>
      <c r="K4535" s="22">
        <f>'EPD information'!$N$16*Tabell2[[#This Row],[Weight (kg)]]</f>
        <v>4.7869500000000002E-2</v>
      </c>
      <c r="L4535" s="22">
        <f>'EPD information'!$O$16*Tabell2[[#This Row],[Weight (kg)]]</f>
        <v>0</v>
      </c>
      <c r="M4535" s="22">
        <f>'EPD information'!$P$16*Tabell2[[#This Row],[Weight (kg)]]</f>
        <v>3.1913000000000004E-2</v>
      </c>
      <c r="N4535" s="22">
        <f>'EPD information'!$Q$16*Tabell2[[#This Row],[Weight (kg)]]</f>
        <v>1.05924</v>
      </c>
      <c r="O4535" s="22">
        <f>'EPD information'!$R$16*Tabell2[[#This Row],[Weight (kg)]]</f>
        <v>1.7178700000000002E-3</v>
      </c>
      <c r="P4535" s="22">
        <f>'EPD information'!$S$16*Tabell2[[#This Row],[Weight (kg)]]</f>
        <v>-8.2158999999999995</v>
      </c>
      <c r="Q4535" s="35">
        <f>'Product specific GWP'!$T$16*Tabell2[[#This Row],[Weight (kg)]]</f>
        <v>0.29672300000000001</v>
      </c>
      <c r="R4535" s="35" t="s">
        <v>48</v>
      </c>
      <c r="S4535" s="35">
        <f>'EPD information'!$V$16*Tabell2[[#This Row],[Weight (kg)]]</f>
        <v>4.7869500000000002E-2</v>
      </c>
      <c r="T4535" s="35" t="str">
        <f>'EPD information'!$W$16</f>
        <v>ND</v>
      </c>
      <c r="U4535" s="35">
        <f>'EPD information'!$X$16*Tabell2[[#This Row],[Weight (kg)]]</f>
        <v>3.1913000000000004E-2</v>
      </c>
      <c r="V4535" s="35">
        <f>'EPD information'!$Y$16*Tabell2[[#This Row],[Weight (kg)]]</f>
        <v>1.05924</v>
      </c>
      <c r="W4535" s="35">
        <f>'EPD information'!$Z$16*Tabell2[[#This Row],[Weight (kg)]]</f>
        <v>1.7178700000000002E-3</v>
      </c>
      <c r="X4535" s="35">
        <f>'EPD information'!$AA$16*Tabell2[[#This Row],[Weight (kg)]]</f>
        <v>-8.2158999999999995</v>
      </c>
      <c r="Y4535" s="18">
        <f>'EPD information'!$AB$16*Tabell2[[#This Row],[Weight (kg)]]</f>
        <v>22.814399999999999</v>
      </c>
      <c r="Z4535" s="18">
        <f>'EPD information'!$AC$16*Tabell2[[#This Row],[Weight (kg)]]</f>
        <v>0.39993099999999998</v>
      </c>
      <c r="AA4535" s="18">
        <f>'EPD information'!$AD$16*Tabell2[[#This Row],[Weight (kg)]]</f>
        <v>5.0042299999999998E-2</v>
      </c>
      <c r="AB4535" s="18" t="s">
        <v>48</v>
      </c>
      <c r="AC4535" s="18">
        <f>'EPD information'!$AF$16*Tabell2[[#This Row],[Weight (kg)]]</f>
        <v>3.1573499999999997E-2</v>
      </c>
      <c r="AD4535" s="18">
        <f>'EPD information'!$AG$16*Tabell2[[#This Row],[Weight (kg)]]</f>
        <v>1.0524500000000001</v>
      </c>
      <c r="AE4535" s="18">
        <f>'EPD information'!$AH$16*Tabell2[[#This Row],[Weight (kg)]]</f>
        <v>1.68392E-3</v>
      </c>
      <c r="AF4535" s="21">
        <f>'EPD information'!$AI$16*Tabell2[[#This Row],[Weight (kg)]]</f>
        <v>-7.8084999999999996</v>
      </c>
    </row>
    <row r="4536" spans="1:32" ht="28.5" x14ac:dyDescent="0.2">
      <c r="A4536" s="36" t="s">
        <v>289</v>
      </c>
      <c r="B4536" s="37" t="s">
        <v>290</v>
      </c>
      <c r="C4536" s="38">
        <v>251499</v>
      </c>
      <c r="D4536" s="39">
        <v>7319662514996</v>
      </c>
      <c r="E4536" s="37" t="s">
        <v>46</v>
      </c>
      <c r="F4536" s="40">
        <v>600</v>
      </c>
      <c r="G4536" s="37">
        <v>900</v>
      </c>
      <c r="H4536" s="41">
        <v>8.36</v>
      </c>
      <c r="I4536" s="35">
        <f>'EPD information'!$L$16*Tabell2[[#This Row],[Weight (kg)]]</f>
        <v>28.5076</v>
      </c>
      <c r="J4536" s="22">
        <f>'EPD information'!$M$16*Tabell2[[#This Row],[Weight (kg)]]</f>
        <v>0.49658399999999997</v>
      </c>
      <c r="K4536" s="22">
        <f>'EPD information'!$N$16*Tabell2[[#This Row],[Weight (kg)]]</f>
        <v>5.8937999999999997E-2</v>
      </c>
      <c r="L4536" s="22">
        <f>'EPD information'!$O$16*Tabell2[[#This Row],[Weight (kg)]]</f>
        <v>0</v>
      </c>
      <c r="M4536" s="22">
        <f>'EPD information'!$P$16*Tabell2[[#This Row],[Weight (kg)]]</f>
        <v>3.9292000000000001E-2</v>
      </c>
      <c r="N4536" s="22">
        <f>'EPD information'!$Q$16*Tabell2[[#This Row],[Weight (kg)]]</f>
        <v>1.30416</v>
      </c>
      <c r="O4536" s="22">
        <f>'EPD information'!$R$16*Tabell2[[#This Row],[Weight (kg)]]</f>
        <v>2.1150800000000001E-3</v>
      </c>
      <c r="P4536" s="22">
        <f>'EPD information'!$S$16*Tabell2[[#This Row],[Weight (kg)]]</f>
        <v>-10.115599999999999</v>
      </c>
      <c r="Q4536" s="35">
        <f>'Product specific GWP'!$T$16*Tabell2[[#This Row],[Weight (kg)]]</f>
        <v>0.36533199999999999</v>
      </c>
      <c r="R4536" s="35" t="s">
        <v>48</v>
      </c>
      <c r="S4536" s="35">
        <f>'EPD information'!$V$16*Tabell2[[#This Row],[Weight (kg)]]</f>
        <v>5.8937999999999997E-2</v>
      </c>
      <c r="T4536" s="35" t="str">
        <f>'EPD information'!$W$16</f>
        <v>ND</v>
      </c>
      <c r="U4536" s="35">
        <f>'EPD information'!$X$16*Tabell2[[#This Row],[Weight (kg)]]</f>
        <v>3.9292000000000001E-2</v>
      </c>
      <c r="V4536" s="35">
        <f>'EPD information'!$Y$16*Tabell2[[#This Row],[Weight (kg)]]</f>
        <v>1.30416</v>
      </c>
      <c r="W4536" s="35">
        <f>'EPD information'!$Z$16*Tabell2[[#This Row],[Weight (kg)]]</f>
        <v>2.1150800000000001E-3</v>
      </c>
      <c r="X4536" s="35">
        <f>'EPD information'!$AA$16*Tabell2[[#This Row],[Weight (kg)]]</f>
        <v>-10.115599999999999</v>
      </c>
      <c r="Y4536" s="18">
        <f>'EPD information'!$AB$16*Tabell2[[#This Row],[Weight (kg)]]</f>
        <v>28.089599999999997</v>
      </c>
      <c r="Z4536" s="18">
        <f>'EPD information'!$AC$16*Tabell2[[#This Row],[Weight (kg)]]</f>
        <v>0.49240399999999995</v>
      </c>
      <c r="AA4536" s="18">
        <f>'EPD information'!$AD$16*Tabell2[[#This Row],[Weight (kg)]]</f>
        <v>6.1613199999999993E-2</v>
      </c>
      <c r="AB4536" s="18" t="s">
        <v>48</v>
      </c>
      <c r="AC4536" s="18">
        <f>'EPD information'!$AF$16*Tabell2[[#This Row],[Weight (kg)]]</f>
        <v>3.8873999999999992E-2</v>
      </c>
      <c r="AD4536" s="18">
        <f>'EPD information'!$AG$16*Tabell2[[#This Row],[Weight (kg)]]</f>
        <v>1.2957999999999998</v>
      </c>
      <c r="AE4536" s="18">
        <f>'EPD information'!$AH$16*Tabell2[[#This Row],[Weight (kg)]]</f>
        <v>2.0732799999999998E-3</v>
      </c>
      <c r="AF4536" s="21">
        <f>'EPD information'!$AI$16*Tabell2[[#This Row],[Weight (kg)]]</f>
        <v>-9.613999999999999</v>
      </c>
    </row>
    <row r="4537" spans="1:32" ht="28.5" x14ac:dyDescent="0.2">
      <c r="A4537" s="36" t="s">
        <v>289</v>
      </c>
      <c r="B4537" s="37" t="s">
        <v>290</v>
      </c>
      <c r="C4537" s="38">
        <v>592735</v>
      </c>
      <c r="D4537" s="39">
        <v>7319660834461</v>
      </c>
      <c r="E4537" s="37" t="s">
        <v>46</v>
      </c>
      <c r="F4537" s="40">
        <v>600</v>
      </c>
      <c r="G4537" s="37">
        <v>1000</v>
      </c>
      <c r="H4537" s="41">
        <v>13.004200000000001</v>
      </c>
      <c r="I4537" s="35">
        <f>'EPD information'!$L$16*Tabell2[[#This Row],[Weight (kg)]]</f>
        <v>44.344322000000005</v>
      </c>
      <c r="J4537" s="22">
        <f>'EPD information'!$M$16*Tabell2[[#This Row],[Weight (kg)]]</f>
        <v>0.77244948000000002</v>
      </c>
      <c r="K4537" s="22">
        <f>'EPD information'!$N$16*Tabell2[[#This Row],[Weight (kg)]]</f>
        <v>9.1679610000000009E-2</v>
      </c>
      <c r="L4537" s="22">
        <f>'EPD information'!$O$16*Tabell2[[#This Row],[Weight (kg)]]</f>
        <v>0</v>
      </c>
      <c r="M4537" s="22">
        <f>'EPD information'!$P$16*Tabell2[[#This Row],[Weight (kg)]]</f>
        <v>6.1119740000000006E-2</v>
      </c>
      <c r="N4537" s="22">
        <f>'EPD information'!$Q$16*Tabell2[[#This Row],[Weight (kg)]]</f>
        <v>2.0286552000000002</v>
      </c>
      <c r="O4537" s="22">
        <f>'EPD information'!$R$16*Tabell2[[#This Row],[Weight (kg)]]</f>
        <v>3.2900626000000005E-3</v>
      </c>
      <c r="P4537" s="22">
        <f>'EPD information'!$S$16*Tabell2[[#This Row],[Weight (kg)]]</f>
        <v>-15.735082</v>
      </c>
      <c r="Q4537" s="35">
        <f>'Product specific GWP'!$T$16*Tabell2[[#This Row],[Weight (kg)]]</f>
        <v>0.56828354000000003</v>
      </c>
      <c r="R4537" s="35" t="s">
        <v>48</v>
      </c>
      <c r="S4537" s="35">
        <f>'EPD information'!$V$16*Tabell2[[#This Row],[Weight (kg)]]</f>
        <v>9.1679610000000009E-2</v>
      </c>
      <c r="T4537" s="35" t="str">
        <f>'EPD information'!$W$16</f>
        <v>ND</v>
      </c>
      <c r="U4537" s="35">
        <f>'EPD information'!$X$16*Tabell2[[#This Row],[Weight (kg)]]</f>
        <v>6.1119740000000006E-2</v>
      </c>
      <c r="V4537" s="35">
        <f>'EPD information'!$Y$16*Tabell2[[#This Row],[Weight (kg)]]</f>
        <v>2.0286552000000002</v>
      </c>
      <c r="W4537" s="35">
        <f>'EPD information'!$Z$16*Tabell2[[#This Row],[Weight (kg)]]</f>
        <v>3.2900626000000005E-3</v>
      </c>
      <c r="X4537" s="35">
        <f>'EPD information'!$AA$16*Tabell2[[#This Row],[Weight (kg)]]</f>
        <v>-15.735082</v>
      </c>
      <c r="Y4537" s="18">
        <f>'EPD information'!$AB$16*Tabell2[[#This Row],[Weight (kg)]]</f>
        <v>43.694112000000004</v>
      </c>
      <c r="Z4537" s="18">
        <f>'EPD information'!$AC$16*Tabell2[[#This Row],[Weight (kg)]]</f>
        <v>0.76594738000000007</v>
      </c>
      <c r="AA4537" s="18">
        <f>'EPD information'!$AD$16*Tabell2[[#This Row],[Weight (kg)]]</f>
        <v>9.5840954000000006E-2</v>
      </c>
      <c r="AB4537" s="18" t="s">
        <v>48</v>
      </c>
      <c r="AC4537" s="18">
        <f>'EPD information'!$AF$16*Tabell2[[#This Row],[Weight (kg)]]</f>
        <v>6.0469530000000001E-2</v>
      </c>
      <c r="AD4537" s="18">
        <f>'EPD information'!$AG$16*Tabell2[[#This Row],[Weight (kg)]]</f>
        <v>2.0156510000000001</v>
      </c>
      <c r="AE4537" s="18">
        <f>'EPD information'!$AH$16*Tabell2[[#This Row],[Weight (kg)]]</f>
        <v>3.2250416000000003E-3</v>
      </c>
      <c r="AF4537" s="21">
        <f>'EPD information'!$AI$16*Tabell2[[#This Row],[Weight (kg)]]</f>
        <v>-14.954829999999999</v>
      </c>
    </row>
    <row r="4538" spans="1:32" ht="28.5" x14ac:dyDescent="0.2">
      <c r="A4538" s="36" t="s">
        <v>289</v>
      </c>
      <c r="B4538" s="37" t="s">
        <v>290</v>
      </c>
      <c r="C4538" s="38">
        <v>592736</v>
      </c>
      <c r="D4538" s="39">
        <v>7319660834478</v>
      </c>
      <c r="E4538" s="37" t="s">
        <v>46</v>
      </c>
      <c r="F4538" s="40">
        <v>600</v>
      </c>
      <c r="G4538" s="37">
        <v>1120</v>
      </c>
      <c r="H4538" s="41">
        <v>14.4544</v>
      </c>
      <c r="I4538" s="35">
        <f>'EPD information'!$L$16*Tabell2[[#This Row],[Weight (kg)]]</f>
        <v>49.289504000000001</v>
      </c>
      <c r="J4538" s="22">
        <f>'EPD information'!$M$16*Tabell2[[#This Row],[Weight (kg)]]</f>
        <v>0.85859136000000003</v>
      </c>
      <c r="K4538" s="22">
        <f>'EPD information'!$N$16*Tabell2[[#This Row],[Weight (kg)]]</f>
        <v>0.10190352</v>
      </c>
      <c r="L4538" s="22">
        <f>'EPD information'!$O$16*Tabell2[[#This Row],[Weight (kg)]]</f>
        <v>0</v>
      </c>
      <c r="M4538" s="22">
        <f>'EPD information'!$P$16*Tabell2[[#This Row],[Weight (kg)]]</f>
        <v>6.7935679999999998E-2</v>
      </c>
      <c r="N4538" s="22">
        <f>'EPD information'!$Q$16*Tabell2[[#This Row],[Weight (kg)]]</f>
        <v>2.2548863999999997</v>
      </c>
      <c r="O4538" s="22">
        <f>'EPD information'!$R$16*Tabell2[[#This Row],[Weight (kg)]]</f>
        <v>3.6569632000000001E-3</v>
      </c>
      <c r="P4538" s="22">
        <f>'EPD information'!$S$16*Tabell2[[#This Row],[Weight (kg)]]</f>
        <v>-17.489823999999999</v>
      </c>
      <c r="Q4538" s="35">
        <f>'Product specific GWP'!$T$16*Tabell2[[#This Row],[Weight (kg)]]</f>
        <v>0.63165727999999999</v>
      </c>
      <c r="R4538" s="35" t="s">
        <v>48</v>
      </c>
      <c r="S4538" s="35">
        <f>'EPD information'!$V$16*Tabell2[[#This Row],[Weight (kg)]]</f>
        <v>0.10190352</v>
      </c>
      <c r="T4538" s="35" t="str">
        <f>'EPD information'!$W$16</f>
        <v>ND</v>
      </c>
      <c r="U4538" s="35">
        <f>'EPD information'!$X$16*Tabell2[[#This Row],[Weight (kg)]]</f>
        <v>6.7935679999999998E-2</v>
      </c>
      <c r="V4538" s="35">
        <f>'EPD information'!$Y$16*Tabell2[[#This Row],[Weight (kg)]]</f>
        <v>2.2548863999999997</v>
      </c>
      <c r="W4538" s="35">
        <f>'EPD information'!$Z$16*Tabell2[[#This Row],[Weight (kg)]]</f>
        <v>3.6569632000000001E-3</v>
      </c>
      <c r="X4538" s="35">
        <f>'EPD information'!$AA$16*Tabell2[[#This Row],[Weight (kg)]]</f>
        <v>-17.489823999999999</v>
      </c>
      <c r="Y4538" s="18">
        <f>'EPD information'!$AB$16*Tabell2[[#This Row],[Weight (kg)]]</f>
        <v>48.566783999999998</v>
      </c>
      <c r="Z4538" s="18">
        <f>'EPD information'!$AC$16*Tabell2[[#This Row],[Weight (kg)]]</f>
        <v>0.85136416000000004</v>
      </c>
      <c r="AA4538" s="18">
        <f>'EPD information'!$AD$16*Tabell2[[#This Row],[Weight (kg)]]</f>
        <v>0.10652892799999999</v>
      </c>
      <c r="AB4538" s="18" t="s">
        <v>48</v>
      </c>
      <c r="AC4538" s="18">
        <f>'EPD information'!$AF$16*Tabell2[[#This Row],[Weight (kg)]]</f>
        <v>6.7212959999999988E-2</v>
      </c>
      <c r="AD4538" s="18">
        <f>'EPD information'!$AG$16*Tabell2[[#This Row],[Weight (kg)]]</f>
        <v>2.2404319999999998</v>
      </c>
      <c r="AE4538" s="18">
        <f>'EPD information'!$AH$16*Tabell2[[#This Row],[Weight (kg)]]</f>
        <v>3.5846912000000002E-3</v>
      </c>
      <c r="AF4538" s="21">
        <f>'EPD information'!$AI$16*Tabell2[[#This Row],[Weight (kg)]]</f>
        <v>-16.62256</v>
      </c>
    </row>
    <row r="4539" spans="1:32" ht="28.5" x14ac:dyDescent="0.2">
      <c r="A4539" s="36" t="s">
        <v>289</v>
      </c>
      <c r="B4539" s="37" t="s">
        <v>290</v>
      </c>
      <c r="C4539" s="38">
        <v>592737</v>
      </c>
      <c r="D4539" s="39">
        <v>7319660834485</v>
      </c>
      <c r="E4539" s="37" t="s">
        <v>46</v>
      </c>
      <c r="F4539" s="40">
        <v>600</v>
      </c>
      <c r="G4539" s="37">
        <v>1250</v>
      </c>
      <c r="H4539" s="41">
        <v>16.0425</v>
      </c>
      <c r="I4539" s="35">
        <f>'EPD information'!$L$16*Tabell2[[#This Row],[Weight (kg)]]</f>
        <v>54.704925000000003</v>
      </c>
      <c r="J4539" s="22">
        <f>'EPD information'!$M$16*Tabell2[[#This Row],[Weight (kg)]]</f>
        <v>0.95292450000000006</v>
      </c>
      <c r="K4539" s="22">
        <f>'EPD information'!$N$16*Tabell2[[#This Row],[Weight (kg)]]</f>
        <v>0.113099625</v>
      </c>
      <c r="L4539" s="22">
        <f>'EPD information'!$O$16*Tabell2[[#This Row],[Weight (kg)]]</f>
        <v>0</v>
      </c>
      <c r="M4539" s="22">
        <f>'EPD information'!$P$16*Tabell2[[#This Row],[Weight (kg)]]</f>
        <v>7.5399750000000001E-2</v>
      </c>
      <c r="N4539" s="22">
        <f>'EPD information'!$Q$16*Tabell2[[#This Row],[Weight (kg)]]</f>
        <v>2.5026299999999999</v>
      </c>
      <c r="O4539" s="22">
        <f>'EPD information'!$R$16*Tabell2[[#This Row],[Weight (kg)]]</f>
        <v>4.0587525000000003E-3</v>
      </c>
      <c r="P4539" s="22">
        <f>'EPD information'!$S$16*Tabell2[[#This Row],[Weight (kg)]]</f>
        <v>-19.411425000000001</v>
      </c>
      <c r="Q4539" s="35">
        <f>'Product specific GWP'!$T$16*Tabell2[[#This Row],[Weight (kg)]]</f>
        <v>0.70105725000000008</v>
      </c>
      <c r="R4539" s="35" t="s">
        <v>48</v>
      </c>
      <c r="S4539" s="35">
        <f>'EPD information'!$V$16*Tabell2[[#This Row],[Weight (kg)]]</f>
        <v>0.113099625</v>
      </c>
      <c r="T4539" s="35" t="str">
        <f>'EPD information'!$W$16</f>
        <v>ND</v>
      </c>
      <c r="U4539" s="35">
        <f>'EPD information'!$X$16*Tabell2[[#This Row],[Weight (kg)]]</f>
        <v>7.5399750000000001E-2</v>
      </c>
      <c r="V4539" s="35">
        <f>'EPD information'!$Y$16*Tabell2[[#This Row],[Weight (kg)]]</f>
        <v>2.5026299999999999</v>
      </c>
      <c r="W4539" s="35">
        <f>'EPD information'!$Z$16*Tabell2[[#This Row],[Weight (kg)]]</f>
        <v>4.0587525000000003E-3</v>
      </c>
      <c r="X4539" s="35">
        <f>'EPD information'!$AA$16*Tabell2[[#This Row],[Weight (kg)]]</f>
        <v>-19.411425000000001</v>
      </c>
      <c r="Y4539" s="18">
        <f>'EPD information'!$AB$16*Tabell2[[#This Row],[Weight (kg)]]</f>
        <v>53.902799999999999</v>
      </c>
      <c r="Z4539" s="18">
        <f>'EPD information'!$AC$16*Tabell2[[#This Row],[Weight (kg)]]</f>
        <v>0.94490325000000008</v>
      </c>
      <c r="AA4539" s="18">
        <f>'EPD information'!$AD$16*Tabell2[[#This Row],[Weight (kg)]]</f>
        <v>0.118233225</v>
      </c>
      <c r="AB4539" s="18" t="s">
        <v>48</v>
      </c>
      <c r="AC4539" s="18">
        <f>'EPD information'!$AF$16*Tabell2[[#This Row],[Weight (kg)]]</f>
        <v>7.4597625000000001E-2</v>
      </c>
      <c r="AD4539" s="18">
        <f>'EPD information'!$AG$16*Tabell2[[#This Row],[Weight (kg)]]</f>
        <v>2.4865875000000002</v>
      </c>
      <c r="AE4539" s="18">
        <f>'EPD information'!$AH$16*Tabell2[[#This Row],[Weight (kg)]]</f>
        <v>3.97854E-3</v>
      </c>
      <c r="AF4539" s="21">
        <f>'EPD information'!$AI$16*Tabell2[[#This Row],[Weight (kg)]]</f>
        <v>-18.448874999999997</v>
      </c>
    </row>
    <row r="4540" spans="1:32" ht="28.5" x14ac:dyDescent="0.2">
      <c r="A4540" s="36" t="s">
        <v>289</v>
      </c>
      <c r="B4540" s="37" t="s">
        <v>290</v>
      </c>
      <c r="C4540" s="38">
        <v>592738</v>
      </c>
      <c r="D4540" s="39">
        <v>7319660834492</v>
      </c>
      <c r="E4540" s="37" t="s">
        <v>46</v>
      </c>
      <c r="F4540" s="40">
        <v>600</v>
      </c>
      <c r="G4540" s="37">
        <v>1400</v>
      </c>
      <c r="H4540" s="41">
        <v>23.672799999999999</v>
      </c>
      <c r="I4540" s="35">
        <f>'EPD information'!$L$16*Tabell2[[#This Row],[Weight (kg)]]</f>
        <v>80.724248000000003</v>
      </c>
      <c r="J4540" s="22">
        <f>'EPD information'!$M$16*Tabell2[[#This Row],[Weight (kg)]]</f>
        <v>1.40616432</v>
      </c>
      <c r="K4540" s="22">
        <f>'EPD information'!$N$16*Tabell2[[#This Row],[Weight (kg)]]</f>
        <v>0.16689324</v>
      </c>
      <c r="L4540" s="22">
        <f>'EPD information'!$O$16*Tabell2[[#This Row],[Weight (kg)]]</f>
        <v>0</v>
      </c>
      <c r="M4540" s="22">
        <f>'EPD information'!$P$16*Tabell2[[#This Row],[Weight (kg)]]</f>
        <v>0.11126216</v>
      </c>
      <c r="N4540" s="22">
        <f>'EPD information'!$Q$16*Tabell2[[#This Row],[Weight (kg)]]</f>
        <v>3.6929567999999997</v>
      </c>
      <c r="O4540" s="22">
        <f>'EPD information'!$R$16*Tabell2[[#This Row],[Weight (kg)]]</f>
        <v>5.9892184000000003E-3</v>
      </c>
      <c r="P4540" s="22">
        <f>'EPD information'!$S$16*Tabell2[[#This Row],[Weight (kg)]]</f>
        <v>-28.644087999999996</v>
      </c>
      <c r="Q4540" s="35">
        <f>'Product specific GWP'!$T$16*Tabell2[[#This Row],[Weight (kg)]]</f>
        <v>1.0345013599999999</v>
      </c>
      <c r="R4540" s="35" t="s">
        <v>48</v>
      </c>
      <c r="S4540" s="35">
        <f>'EPD information'!$V$16*Tabell2[[#This Row],[Weight (kg)]]</f>
        <v>0.16689324</v>
      </c>
      <c r="T4540" s="35" t="str">
        <f>'EPD information'!$W$16</f>
        <v>ND</v>
      </c>
      <c r="U4540" s="35">
        <f>'EPD information'!$X$16*Tabell2[[#This Row],[Weight (kg)]]</f>
        <v>0.11126216</v>
      </c>
      <c r="V4540" s="35">
        <f>'EPD information'!$Y$16*Tabell2[[#This Row],[Weight (kg)]]</f>
        <v>3.6929567999999997</v>
      </c>
      <c r="W4540" s="35">
        <f>'EPD information'!$Z$16*Tabell2[[#This Row],[Weight (kg)]]</f>
        <v>5.9892184000000003E-3</v>
      </c>
      <c r="X4540" s="35">
        <f>'EPD information'!$AA$16*Tabell2[[#This Row],[Weight (kg)]]</f>
        <v>-28.644087999999996</v>
      </c>
      <c r="Y4540" s="18">
        <f>'EPD information'!$AB$16*Tabell2[[#This Row],[Weight (kg)]]</f>
        <v>79.540607999999992</v>
      </c>
      <c r="Z4540" s="18">
        <f>'EPD information'!$AC$16*Tabell2[[#This Row],[Weight (kg)]]</f>
        <v>1.3943279200000001</v>
      </c>
      <c r="AA4540" s="18">
        <f>'EPD information'!$AD$16*Tabell2[[#This Row],[Weight (kg)]]</f>
        <v>0.17446853599999998</v>
      </c>
      <c r="AB4540" s="18" t="s">
        <v>48</v>
      </c>
      <c r="AC4540" s="18">
        <f>'EPD information'!$AF$16*Tabell2[[#This Row],[Weight (kg)]]</f>
        <v>0.11007851999999999</v>
      </c>
      <c r="AD4540" s="18">
        <f>'EPD information'!$AG$16*Tabell2[[#This Row],[Weight (kg)]]</f>
        <v>3.6692839999999998</v>
      </c>
      <c r="AE4540" s="18">
        <f>'EPD information'!$AH$16*Tabell2[[#This Row],[Weight (kg)]]</f>
        <v>5.8708544000000001E-3</v>
      </c>
      <c r="AF4540" s="21">
        <f>'EPD information'!$AI$16*Tabell2[[#This Row],[Weight (kg)]]</f>
        <v>-27.223719999999997</v>
      </c>
    </row>
    <row r="4541" spans="1:32" ht="28.5" x14ac:dyDescent="0.2">
      <c r="A4541" s="36" t="s">
        <v>289</v>
      </c>
      <c r="B4541" s="37" t="s">
        <v>290</v>
      </c>
      <c r="C4541" s="38">
        <v>592739</v>
      </c>
      <c r="D4541" s="39">
        <v>7319660834508</v>
      </c>
      <c r="E4541" s="37" t="s">
        <v>46</v>
      </c>
      <c r="F4541" s="40">
        <v>600</v>
      </c>
      <c r="G4541" s="37">
        <v>1500</v>
      </c>
      <c r="H4541" s="41">
        <v>25.907699999999998</v>
      </c>
      <c r="I4541" s="35">
        <f>'EPD information'!$L$16*Tabell2[[#This Row],[Weight (kg)]]</f>
        <v>88.345257000000004</v>
      </c>
      <c r="J4541" s="22">
        <f>'EPD information'!$M$16*Tabell2[[#This Row],[Weight (kg)]]</f>
        <v>1.53891738</v>
      </c>
      <c r="K4541" s="22">
        <f>'EPD information'!$N$16*Tabell2[[#This Row],[Weight (kg)]]</f>
        <v>0.18264928499999999</v>
      </c>
      <c r="L4541" s="22">
        <f>'EPD information'!$O$16*Tabell2[[#This Row],[Weight (kg)]]</f>
        <v>0</v>
      </c>
      <c r="M4541" s="22">
        <f>'EPD information'!$P$16*Tabell2[[#This Row],[Weight (kg)]]</f>
        <v>0.12176619</v>
      </c>
      <c r="N4541" s="22">
        <f>'EPD information'!$Q$16*Tabell2[[#This Row],[Weight (kg)]]</f>
        <v>4.0416011999999997</v>
      </c>
      <c r="O4541" s="22">
        <f>'EPD information'!$R$16*Tabell2[[#This Row],[Weight (kg)]]</f>
        <v>6.5546481000000002E-3</v>
      </c>
      <c r="P4541" s="22">
        <f>'EPD information'!$S$16*Tabell2[[#This Row],[Weight (kg)]]</f>
        <v>-31.348316999999998</v>
      </c>
      <c r="Q4541" s="35">
        <f>'Product specific GWP'!$T$16*Tabell2[[#This Row],[Weight (kg)]]</f>
        <v>1.1321664899999999</v>
      </c>
      <c r="R4541" s="35" t="s">
        <v>48</v>
      </c>
      <c r="S4541" s="35">
        <f>'EPD information'!$V$16*Tabell2[[#This Row],[Weight (kg)]]</f>
        <v>0.18264928499999999</v>
      </c>
      <c r="T4541" s="35" t="str">
        <f>'EPD information'!$W$16</f>
        <v>ND</v>
      </c>
      <c r="U4541" s="35">
        <f>'EPD information'!$X$16*Tabell2[[#This Row],[Weight (kg)]]</f>
        <v>0.12176619</v>
      </c>
      <c r="V4541" s="35">
        <f>'EPD information'!$Y$16*Tabell2[[#This Row],[Weight (kg)]]</f>
        <v>4.0416011999999997</v>
      </c>
      <c r="W4541" s="35">
        <f>'EPD information'!$Z$16*Tabell2[[#This Row],[Weight (kg)]]</f>
        <v>6.5546481000000002E-3</v>
      </c>
      <c r="X4541" s="35">
        <f>'EPD information'!$AA$16*Tabell2[[#This Row],[Weight (kg)]]</f>
        <v>-31.348316999999998</v>
      </c>
      <c r="Y4541" s="18">
        <f>'EPD information'!$AB$16*Tabell2[[#This Row],[Weight (kg)]]</f>
        <v>87.049871999999993</v>
      </c>
      <c r="Z4541" s="18">
        <f>'EPD information'!$AC$16*Tabell2[[#This Row],[Weight (kg)]]</f>
        <v>1.5259635299999998</v>
      </c>
      <c r="AA4541" s="18">
        <f>'EPD information'!$AD$16*Tabell2[[#This Row],[Weight (kg)]]</f>
        <v>0.19093974899999999</v>
      </c>
      <c r="AB4541" s="18" t="s">
        <v>48</v>
      </c>
      <c r="AC4541" s="18">
        <f>'EPD information'!$AF$16*Tabell2[[#This Row],[Weight (kg)]]</f>
        <v>0.12047080499999999</v>
      </c>
      <c r="AD4541" s="18">
        <f>'EPD information'!$AG$16*Tabell2[[#This Row],[Weight (kg)]]</f>
        <v>4.0156934999999994</v>
      </c>
      <c r="AE4541" s="18">
        <f>'EPD information'!$AH$16*Tabell2[[#This Row],[Weight (kg)]]</f>
        <v>6.4251096000000002E-3</v>
      </c>
      <c r="AF4541" s="21">
        <f>'EPD information'!$AI$16*Tabell2[[#This Row],[Weight (kg)]]</f>
        <v>-29.793854999999997</v>
      </c>
    </row>
    <row r="4542" spans="1:32" ht="28.5" x14ac:dyDescent="0.2">
      <c r="A4542" s="36" t="s">
        <v>289</v>
      </c>
      <c r="B4542" s="37" t="s">
        <v>290</v>
      </c>
      <c r="C4542" s="38">
        <v>592740</v>
      </c>
      <c r="D4542" s="39">
        <v>7319660834515</v>
      </c>
      <c r="E4542" s="37" t="s">
        <v>46</v>
      </c>
      <c r="F4542" s="40">
        <v>600</v>
      </c>
      <c r="G4542" s="37">
        <v>1600</v>
      </c>
      <c r="H4542" s="41">
        <v>27.623999999999999</v>
      </c>
      <c r="I4542" s="35">
        <f>'EPD information'!$L$16*Tabell2[[#This Row],[Weight (kg)]]</f>
        <v>94.197839999999999</v>
      </c>
      <c r="J4542" s="22">
        <f>'EPD information'!$M$16*Tabell2[[#This Row],[Weight (kg)]]</f>
        <v>1.6408655999999999</v>
      </c>
      <c r="K4542" s="22">
        <f>'EPD information'!$N$16*Tabell2[[#This Row],[Weight (kg)]]</f>
        <v>0.19474919999999998</v>
      </c>
      <c r="L4542" s="22">
        <f>'EPD information'!$O$16*Tabell2[[#This Row],[Weight (kg)]]</f>
        <v>0</v>
      </c>
      <c r="M4542" s="22">
        <f>'EPD information'!$P$16*Tabell2[[#This Row],[Weight (kg)]]</f>
        <v>0.1298328</v>
      </c>
      <c r="N4542" s="22">
        <f>'EPD information'!$Q$16*Tabell2[[#This Row],[Weight (kg)]]</f>
        <v>4.3093439999999994</v>
      </c>
      <c r="O4542" s="22">
        <f>'EPD information'!$R$16*Tabell2[[#This Row],[Weight (kg)]]</f>
        <v>6.9888720000000001E-3</v>
      </c>
      <c r="P4542" s="22">
        <f>'EPD information'!$S$16*Tabell2[[#This Row],[Weight (kg)]]</f>
        <v>-33.425039999999996</v>
      </c>
      <c r="Q4542" s="35">
        <f>'Product specific GWP'!$T$16*Tabell2[[#This Row],[Weight (kg)]]</f>
        <v>1.2071688</v>
      </c>
      <c r="R4542" s="35" t="s">
        <v>48</v>
      </c>
      <c r="S4542" s="35">
        <f>'EPD information'!$V$16*Tabell2[[#This Row],[Weight (kg)]]</f>
        <v>0.19474919999999998</v>
      </c>
      <c r="T4542" s="35" t="str">
        <f>'EPD information'!$W$16</f>
        <v>ND</v>
      </c>
      <c r="U4542" s="35">
        <f>'EPD information'!$X$16*Tabell2[[#This Row],[Weight (kg)]]</f>
        <v>0.1298328</v>
      </c>
      <c r="V4542" s="35">
        <f>'EPD information'!$Y$16*Tabell2[[#This Row],[Weight (kg)]]</f>
        <v>4.3093439999999994</v>
      </c>
      <c r="W4542" s="35">
        <f>'EPD information'!$Z$16*Tabell2[[#This Row],[Weight (kg)]]</f>
        <v>6.9888720000000001E-3</v>
      </c>
      <c r="X4542" s="35">
        <f>'EPD information'!$AA$16*Tabell2[[#This Row],[Weight (kg)]]</f>
        <v>-33.425039999999996</v>
      </c>
      <c r="Y4542" s="18">
        <f>'EPD information'!$AB$16*Tabell2[[#This Row],[Weight (kg)]]</f>
        <v>92.816639999999992</v>
      </c>
      <c r="Z4542" s="18">
        <f>'EPD information'!$AC$16*Tabell2[[#This Row],[Weight (kg)]]</f>
        <v>1.6270536</v>
      </c>
      <c r="AA4542" s="18">
        <f>'EPD information'!$AD$16*Tabell2[[#This Row],[Weight (kg)]]</f>
        <v>0.20358887999999997</v>
      </c>
      <c r="AB4542" s="18" t="s">
        <v>48</v>
      </c>
      <c r="AC4542" s="18">
        <f>'EPD information'!$AF$16*Tabell2[[#This Row],[Weight (kg)]]</f>
        <v>0.12845159999999997</v>
      </c>
      <c r="AD4542" s="18">
        <f>'EPD information'!$AG$16*Tabell2[[#This Row],[Weight (kg)]]</f>
        <v>4.28172</v>
      </c>
      <c r="AE4542" s="18">
        <f>'EPD information'!$AH$16*Tabell2[[#This Row],[Weight (kg)]]</f>
        <v>6.8507519999999999E-3</v>
      </c>
      <c r="AF4542" s="21">
        <f>'EPD information'!$AI$16*Tabell2[[#This Row],[Weight (kg)]]</f>
        <v>-31.767599999999995</v>
      </c>
    </row>
    <row r="4543" spans="1:32" ht="28.5" x14ac:dyDescent="0.2">
      <c r="A4543" s="36" t="s">
        <v>289</v>
      </c>
      <c r="B4543" s="37" t="s">
        <v>290</v>
      </c>
      <c r="C4543" s="38">
        <v>251554</v>
      </c>
      <c r="D4543" s="39">
        <v>7319662515542</v>
      </c>
      <c r="E4543" s="37" t="s">
        <v>46</v>
      </c>
      <c r="F4543" s="40">
        <v>630</v>
      </c>
      <c r="G4543" s="37">
        <v>500</v>
      </c>
      <c r="H4543" s="41">
        <v>3.42</v>
      </c>
      <c r="I4543" s="35">
        <f>'EPD information'!$L$16*Tabell2[[#This Row],[Weight (kg)]]</f>
        <v>11.6622</v>
      </c>
      <c r="J4543" s="22">
        <f>'EPD information'!$M$16*Tabell2[[#This Row],[Weight (kg)]]</f>
        <v>0.203148</v>
      </c>
      <c r="K4543" s="22">
        <f>'EPD information'!$N$16*Tabell2[[#This Row],[Weight (kg)]]</f>
        <v>2.4111E-2</v>
      </c>
      <c r="L4543" s="22">
        <f>'EPD information'!$O$16*Tabell2[[#This Row],[Weight (kg)]]</f>
        <v>0</v>
      </c>
      <c r="M4543" s="22">
        <f>'EPD information'!$P$16*Tabell2[[#This Row],[Weight (kg)]]</f>
        <v>1.6074000000000001E-2</v>
      </c>
      <c r="N4543" s="22">
        <f>'EPD information'!$Q$16*Tabell2[[#This Row],[Weight (kg)]]</f>
        <v>0.53351999999999999</v>
      </c>
      <c r="O4543" s="22">
        <f>'EPD information'!$R$16*Tabell2[[#This Row],[Weight (kg)]]</f>
        <v>8.6526000000000007E-4</v>
      </c>
      <c r="P4543" s="22">
        <f>'EPD information'!$S$16*Tabell2[[#This Row],[Weight (kg)]]</f>
        <v>-4.1381999999999994</v>
      </c>
      <c r="Q4543" s="35">
        <f>'Product specific GWP'!$T$16*Tabell2[[#This Row],[Weight (kg)]]</f>
        <v>0.149454</v>
      </c>
      <c r="R4543" s="35" t="s">
        <v>48</v>
      </c>
      <c r="S4543" s="35">
        <f>'EPD information'!$V$16*Tabell2[[#This Row],[Weight (kg)]]</f>
        <v>2.4111E-2</v>
      </c>
      <c r="T4543" s="35" t="str">
        <f>'EPD information'!$W$16</f>
        <v>ND</v>
      </c>
      <c r="U4543" s="35">
        <f>'EPD information'!$X$16*Tabell2[[#This Row],[Weight (kg)]]</f>
        <v>1.6074000000000001E-2</v>
      </c>
      <c r="V4543" s="35">
        <f>'EPD information'!$Y$16*Tabell2[[#This Row],[Weight (kg)]]</f>
        <v>0.53351999999999999</v>
      </c>
      <c r="W4543" s="35">
        <f>'EPD information'!$Z$16*Tabell2[[#This Row],[Weight (kg)]]</f>
        <v>8.6526000000000007E-4</v>
      </c>
      <c r="X4543" s="35">
        <f>'EPD information'!$AA$16*Tabell2[[#This Row],[Weight (kg)]]</f>
        <v>-4.1381999999999994</v>
      </c>
      <c r="Y4543" s="18">
        <f>'EPD information'!$AB$16*Tabell2[[#This Row],[Weight (kg)]]</f>
        <v>11.491199999999999</v>
      </c>
      <c r="Z4543" s="18">
        <f>'EPD information'!$AC$16*Tabell2[[#This Row],[Weight (kg)]]</f>
        <v>0.20143800000000001</v>
      </c>
      <c r="AA4543" s="18">
        <f>'EPD information'!$AD$16*Tabell2[[#This Row],[Weight (kg)]]</f>
        <v>2.5205399999999999E-2</v>
      </c>
      <c r="AB4543" s="18" t="s">
        <v>48</v>
      </c>
      <c r="AC4543" s="18">
        <f>'EPD information'!$AF$16*Tabell2[[#This Row],[Weight (kg)]]</f>
        <v>1.5902999999999997E-2</v>
      </c>
      <c r="AD4543" s="18">
        <f>'EPD information'!$AG$16*Tabell2[[#This Row],[Weight (kg)]]</f>
        <v>0.53010000000000002</v>
      </c>
      <c r="AE4543" s="18">
        <f>'EPD information'!$AH$16*Tabell2[[#This Row],[Weight (kg)]]</f>
        <v>8.4816000000000004E-4</v>
      </c>
      <c r="AF4543" s="21">
        <f>'EPD information'!$AI$16*Tabell2[[#This Row],[Weight (kg)]]</f>
        <v>-3.9329999999999998</v>
      </c>
    </row>
    <row r="4544" spans="1:32" ht="28.5" x14ac:dyDescent="0.2">
      <c r="A4544" s="36" t="s">
        <v>289</v>
      </c>
      <c r="B4544" s="37" t="s">
        <v>290</v>
      </c>
      <c r="C4544" s="38">
        <v>251552</v>
      </c>
      <c r="D4544" s="39">
        <v>7319662515528</v>
      </c>
      <c r="E4544" s="37" t="s">
        <v>46</v>
      </c>
      <c r="F4544" s="40">
        <v>630</v>
      </c>
      <c r="G4544" s="37">
        <v>400</v>
      </c>
      <c r="H4544" s="41">
        <v>2.5099999999999998</v>
      </c>
      <c r="I4544" s="35">
        <f>'EPD information'!$L$16*Tabell2[[#This Row],[Weight (kg)]]</f>
        <v>8.559099999999999</v>
      </c>
      <c r="J4544" s="22">
        <f>'EPD information'!$M$16*Tabell2[[#This Row],[Weight (kg)]]</f>
        <v>0.149094</v>
      </c>
      <c r="K4544" s="22">
        <f>'EPD information'!$N$16*Tabell2[[#This Row],[Weight (kg)]]</f>
        <v>1.7695499999999999E-2</v>
      </c>
      <c r="L4544" s="22">
        <f>'EPD information'!$O$16*Tabell2[[#This Row],[Weight (kg)]]</f>
        <v>0</v>
      </c>
      <c r="M4544" s="22">
        <f>'EPD information'!$P$16*Tabell2[[#This Row],[Weight (kg)]]</f>
        <v>1.1797E-2</v>
      </c>
      <c r="N4544" s="22">
        <f>'EPD information'!$Q$16*Tabell2[[#This Row],[Weight (kg)]]</f>
        <v>0.39155999999999996</v>
      </c>
      <c r="O4544" s="22">
        <f>'EPD information'!$R$16*Tabell2[[#This Row],[Weight (kg)]]</f>
        <v>6.3502999999999997E-4</v>
      </c>
      <c r="P4544" s="22">
        <f>'EPD information'!$S$16*Tabell2[[#This Row],[Weight (kg)]]</f>
        <v>-3.0370999999999997</v>
      </c>
      <c r="Q4544" s="35">
        <f>'Product specific GWP'!$T$16*Tabell2[[#This Row],[Weight (kg)]]</f>
        <v>0.10968699999999999</v>
      </c>
      <c r="R4544" s="35" t="s">
        <v>48</v>
      </c>
      <c r="S4544" s="35">
        <f>'EPD information'!$V$16*Tabell2[[#This Row],[Weight (kg)]]</f>
        <v>1.7695499999999999E-2</v>
      </c>
      <c r="T4544" s="35" t="str">
        <f>'EPD information'!$W$16</f>
        <v>ND</v>
      </c>
      <c r="U4544" s="35">
        <f>'EPD information'!$X$16*Tabell2[[#This Row],[Weight (kg)]]</f>
        <v>1.1797E-2</v>
      </c>
      <c r="V4544" s="35">
        <f>'EPD information'!$Y$16*Tabell2[[#This Row],[Weight (kg)]]</f>
        <v>0.39155999999999996</v>
      </c>
      <c r="W4544" s="35">
        <f>'EPD information'!$Z$16*Tabell2[[#This Row],[Weight (kg)]]</f>
        <v>6.3502999999999997E-4</v>
      </c>
      <c r="X4544" s="35">
        <f>'EPD information'!$AA$16*Tabell2[[#This Row],[Weight (kg)]]</f>
        <v>-3.0370999999999997</v>
      </c>
      <c r="Y4544" s="18">
        <f>'EPD information'!$AB$16*Tabell2[[#This Row],[Weight (kg)]]</f>
        <v>8.4335999999999984</v>
      </c>
      <c r="Z4544" s="18">
        <f>'EPD information'!$AC$16*Tabell2[[#This Row],[Weight (kg)]]</f>
        <v>0.147839</v>
      </c>
      <c r="AA4544" s="18">
        <f>'EPD information'!$AD$16*Tabell2[[#This Row],[Weight (kg)]]</f>
        <v>1.8498699999999996E-2</v>
      </c>
      <c r="AB4544" s="18" t="s">
        <v>48</v>
      </c>
      <c r="AC4544" s="18">
        <f>'EPD information'!$AF$16*Tabell2[[#This Row],[Weight (kg)]]</f>
        <v>1.1671499999999998E-2</v>
      </c>
      <c r="AD4544" s="18">
        <f>'EPD information'!$AG$16*Tabell2[[#This Row],[Weight (kg)]]</f>
        <v>0.38904999999999995</v>
      </c>
      <c r="AE4544" s="18">
        <f>'EPD information'!$AH$16*Tabell2[[#This Row],[Weight (kg)]]</f>
        <v>6.2248000000000002E-4</v>
      </c>
      <c r="AF4544" s="21">
        <f>'EPD information'!$AI$16*Tabell2[[#This Row],[Weight (kg)]]</f>
        <v>-2.8864999999999994</v>
      </c>
    </row>
    <row r="4545" spans="1:32" ht="28.5" x14ac:dyDescent="0.2">
      <c r="A4545" s="36" t="s">
        <v>289</v>
      </c>
      <c r="B4545" s="37" t="s">
        <v>290</v>
      </c>
      <c r="C4545" s="38">
        <v>251557</v>
      </c>
      <c r="D4545" s="39">
        <v>7319662515573</v>
      </c>
      <c r="E4545" s="37" t="s">
        <v>46</v>
      </c>
      <c r="F4545" s="40">
        <v>630</v>
      </c>
      <c r="G4545" s="37">
        <v>630</v>
      </c>
      <c r="H4545" s="41">
        <v>4.45</v>
      </c>
      <c r="I4545" s="35">
        <f>'EPD information'!$L$16*Tabell2[[#This Row],[Weight (kg)]]</f>
        <v>15.174500000000002</v>
      </c>
      <c r="J4545" s="22">
        <f>'EPD information'!$M$16*Tabell2[[#This Row],[Weight (kg)]]</f>
        <v>0.26433000000000001</v>
      </c>
      <c r="K4545" s="22">
        <f>'EPD information'!$N$16*Tabell2[[#This Row],[Weight (kg)]]</f>
        <v>3.1372499999999998E-2</v>
      </c>
      <c r="L4545" s="22">
        <f>'EPD information'!$O$16*Tabell2[[#This Row],[Weight (kg)]]</f>
        <v>0</v>
      </c>
      <c r="M4545" s="22">
        <f>'EPD information'!$P$16*Tabell2[[#This Row],[Weight (kg)]]</f>
        <v>2.0915000000000003E-2</v>
      </c>
      <c r="N4545" s="22">
        <f>'EPD information'!$Q$16*Tabell2[[#This Row],[Weight (kg)]]</f>
        <v>0.69420000000000004</v>
      </c>
      <c r="O4545" s="22">
        <f>'EPD information'!$R$16*Tabell2[[#This Row],[Weight (kg)]]</f>
        <v>1.1258500000000001E-3</v>
      </c>
      <c r="P4545" s="22">
        <f>'EPD information'!$S$16*Tabell2[[#This Row],[Weight (kg)]]</f>
        <v>-5.3845000000000001</v>
      </c>
      <c r="Q4545" s="35">
        <f>'Product specific GWP'!$T$16*Tabell2[[#This Row],[Weight (kg)]]</f>
        <v>0.19446500000000003</v>
      </c>
      <c r="R4545" s="35" t="s">
        <v>48</v>
      </c>
      <c r="S4545" s="35">
        <f>'EPD information'!$V$16*Tabell2[[#This Row],[Weight (kg)]]</f>
        <v>3.1372499999999998E-2</v>
      </c>
      <c r="T4545" s="35" t="str">
        <f>'EPD information'!$W$16</f>
        <v>ND</v>
      </c>
      <c r="U4545" s="35">
        <f>'EPD information'!$X$16*Tabell2[[#This Row],[Weight (kg)]]</f>
        <v>2.0915000000000003E-2</v>
      </c>
      <c r="V4545" s="35">
        <f>'EPD information'!$Y$16*Tabell2[[#This Row],[Weight (kg)]]</f>
        <v>0.69420000000000004</v>
      </c>
      <c r="W4545" s="35">
        <f>'EPD information'!$Z$16*Tabell2[[#This Row],[Weight (kg)]]</f>
        <v>1.1258500000000001E-3</v>
      </c>
      <c r="X4545" s="35">
        <f>'EPD information'!$AA$16*Tabell2[[#This Row],[Weight (kg)]]</f>
        <v>-5.3845000000000001</v>
      </c>
      <c r="Y4545" s="18">
        <f>'EPD information'!$AB$16*Tabell2[[#This Row],[Weight (kg)]]</f>
        <v>14.952</v>
      </c>
      <c r="Z4545" s="18">
        <f>'EPD information'!$AC$16*Tabell2[[#This Row],[Weight (kg)]]</f>
        <v>0.26210500000000003</v>
      </c>
      <c r="AA4545" s="18">
        <f>'EPD information'!$AD$16*Tabell2[[#This Row],[Weight (kg)]]</f>
        <v>3.2796499999999999E-2</v>
      </c>
      <c r="AB4545" s="18" t="s">
        <v>48</v>
      </c>
      <c r="AC4545" s="18">
        <f>'EPD information'!$AF$16*Tabell2[[#This Row],[Weight (kg)]]</f>
        <v>2.0692499999999999E-2</v>
      </c>
      <c r="AD4545" s="18">
        <f>'EPD information'!$AG$16*Tabell2[[#This Row],[Weight (kg)]]</f>
        <v>0.68974999999999997</v>
      </c>
      <c r="AE4545" s="18">
        <f>'EPD information'!$AH$16*Tabell2[[#This Row],[Weight (kg)]]</f>
        <v>1.1036000000000002E-3</v>
      </c>
      <c r="AF4545" s="21">
        <f>'EPD information'!$AI$16*Tabell2[[#This Row],[Weight (kg)]]</f>
        <v>-5.1174999999999997</v>
      </c>
    </row>
    <row r="4546" spans="1:32" ht="28.5" x14ac:dyDescent="0.2">
      <c r="A4546" s="36" t="s">
        <v>289</v>
      </c>
      <c r="B4546" s="37" t="s">
        <v>290</v>
      </c>
      <c r="C4546" s="38">
        <v>277030</v>
      </c>
      <c r="D4546" s="39">
        <v>7319662770309</v>
      </c>
      <c r="E4546" s="37" t="s">
        <v>46</v>
      </c>
      <c r="F4546" s="40">
        <v>630</v>
      </c>
      <c r="G4546" s="37">
        <v>355</v>
      </c>
      <c r="H4546" s="41">
        <v>1.86</v>
      </c>
      <c r="I4546" s="35">
        <f>'EPD information'!$L$16*Tabell2[[#This Row],[Weight (kg)]]</f>
        <v>6.3426000000000009</v>
      </c>
      <c r="J4546" s="22">
        <f>'EPD information'!$M$16*Tabell2[[#This Row],[Weight (kg)]]</f>
        <v>0.11048400000000001</v>
      </c>
      <c r="K4546" s="22">
        <f>'EPD information'!$N$16*Tabell2[[#This Row],[Weight (kg)]]</f>
        <v>1.3113E-2</v>
      </c>
      <c r="L4546" s="22">
        <f>'EPD information'!$O$16*Tabell2[[#This Row],[Weight (kg)]]</f>
        <v>0</v>
      </c>
      <c r="M4546" s="22">
        <f>'EPD information'!$P$16*Tabell2[[#This Row],[Weight (kg)]]</f>
        <v>8.7420000000000015E-3</v>
      </c>
      <c r="N4546" s="22">
        <f>'EPD information'!$Q$16*Tabell2[[#This Row],[Weight (kg)]]</f>
        <v>0.29016000000000003</v>
      </c>
      <c r="O4546" s="22">
        <f>'EPD information'!$R$16*Tabell2[[#This Row],[Weight (kg)]]</f>
        <v>4.7058000000000007E-4</v>
      </c>
      <c r="P4546" s="22">
        <f>'EPD information'!$S$16*Tabell2[[#This Row],[Weight (kg)]]</f>
        <v>-2.2505999999999999</v>
      </c>
      <c r="Q4546" s="35">
        <f>'Product specific GWP'!$T$16*Tabell2[[#This Row],[Weight (kg)]]</f>
        <v>8.1282000000000007E-2</v>
      </c>
      <c r="R4546" s="35" t="s">
        <v>48</v>
      </c>
      <c r="S4546" s="35">
        <f>'EPD information'!$V$16*Tabell2[[#This Row],[Weight (kg)]]</f>
        <v>1.3113E-2</v>
      </c>
      <c r="T4546" s="35" t="str">
        <f>'EPD information'!$W$16</f>
        <v>ND</v>
      </c>
      <c r="U4546" s="35">
        <f>'EPD information'!$X$16*Tabell2[[#This Row],[Weight (kg)]]</f>
        <v>8.7420000000000015E-3</v>
      </c>
      <c r="V4546" s="35">
        <f>'EPD information'!$Y$16*Tabell2[[#This Row],[Weight (kg)]]</f>
        <v>0.29016000000000003</v>
      </c>
      <c r="W4546" s="35">
        <f>'EPD information'!$Z$16*Tabell2[[#This Row],[Weight (kg)]]</f>
        <v>4.7058000000000007E-4</v>
      </c>
      <c r="X4546" s="35">
        <f>'EPD information'!$AA$16*Tabell2[[#This Row],[Weight (kg)]]</f>
        <v>-2.2505999999999999</v>
      </c>
      <c r="Y4546" s="18">
        <f>'EPD information'!$AB$16*Tabell2[[#This Row],[Weight (kg)]]</f>
        <v>6.2496</v>
      </c>
      <c r="Z4546" s="18">
        <f>'EPD information'!$AC$16*Tabell2[[#This Row],[Weight (kg)]]</f>
        <v>0.10955400000000001</v>
      </c>
      <c r="AA4546" s="18">
        <f>'EPD information'!$AD$16*Tabell2[[#This Row],[Weight (kg)]]</f>
        <v>1.37082E-2</v>
      </c>
      <c r="AB4546" s="18" t="s">
        <v>48</v>
      </c>
      <c r="AC4546" s="18">
        <f>'EPD information'!$AF$16*Tabell2[[#This Row],[Weight (kg)]]</f>
        <v>8.6490000000000004E-3</v>
      </c>
      <c r="AD4546" s="18">
        <f>'EPD information'!$AG$16*Tabell2[[#This Row],[Weight (kg)]]</f>
        <v>0.2883</v>
      </c>
      <c r="AE4546" s="18">
        <f>'EPD information'!$AH$16*Tabell2[[#This Row],[Weight (kg)]]</f>
        <v>4.6128000000000006E-4</v>
      </c>
      <c r="AF4546" s="21">
        <f>'EPD information'!$AI$16*Tabell2[[#This Row],[Weight (kg)]]</f>
        <v>-2.1389999999999998</v>
      </c>
    </row>
    <row r="4547" spans="1:32" ht="28.5" x14ac:dyDescent="0.2">
      <c r="A4547" s="36" t="s">
        <v>289</v>
      </c>
      <c r="B4547" s="37" t="s">
        <v>290</v>
      </c>
      <c r="C4547" s="38">
        <v>277031</v>
      </c>
      <c r="D4547" s="39">
        <v>7319662770316</v>
      </c>
      <c r="E4547" s="37" t="s">
        <v>46</v>
      </c>
      <c r="F4547" s="40">
        <v>630</v>
      </c>
      <c r="G4547" s="37">
        <v>450</v>
      </c>
      <c r="H4547" s="41">
        <v>2.83</v>
      </c>
      <c r="I4547" s="35">
        <f>'EPD information'!$L$16*Tabell2[[#This Row],[Weight (kg)]]</f>
        <v>9.6503000000000014</v>
      </c>
      <c r="J4547" s="22">
        <f>'EPD information'!$M$16*Tabell2[[#This Row],[Weight (kg)]]</f>
        <v>0.168102</v>
      </c>
      <c r="K4547" s="22">
        <f>'EPD information'!$N$16*Tabell2[[#This Row],[Weight (kg)]]</f>
        <v>1.99515E-2</v>
      </c>
      <c r="L4547" s="22">
        <f>'EPD information'!$O$16*Tabell2[[#This Row],[Weight (kg)]]</f>
        <v>0</v>
      </c>
      <c r="M4547" s="22">
        <f>'EPD information'!$P$16*Tabell2[[#This Row],[Weight (kg)]]</f>
        <v>1.3301E-2</v>
      </c>
      <c r="N4547" s="22">
        <f>'EPD information'!$Q$16*Tabell2[[#This Row],[Weight (kg)]]</f>
        <v>0.44147999999999998</v>
      </c>
      <c r="O4547" s="22">
        <f>'EPD information'!$R$16*Tabell2[[#This Row],[Weight (kg)]]</f>
        <v>7.1599000000000012E-4</v>
      </c>
      <c r="P4547" s="22">
        <f>'EPD information'!$S$16*Tabell2[[#This Row],[Weight (kg)]]</f>
        <v>-3.4243000000000001</v>
      </c>
      <c r="Q4547" s="35">
        <f>'Product specific GWP'!$T$16*Tabell2[[#This Row],[Weight (kg)]]</f>
        <v>0.12367100000000002</v>
      </c>
      <c r="R4547" s="35" t="s">
        <v>48</v>
      </c>
      <c r="S4547" s="35">
        <f>'EPD information'!$V$16*Tabell2[[#This Row],[Weight (kg)]]</f>
        <v>1.99515E-2</v>
      </c>
      <c r="T4547" s="35" t="str">
        <f>'EPD information'!$W$16</f>
        <v>ND</v>
      </c>
      <c r="U4547" s="35">
        <f>'EPD information'!$X$16*Tabell2[[#This Row],[Weight (kg)]]</f>
        <v>1.3301E-2</v>
      </c>
      <c r="V4547" s="35">
        <f>'EPD information'!$Y$16*Tabell2[[#This Row],[Weight (kg)]]</f>
        <v>0.44147999999999998</v>
      </c>
      <c r="W4547" s="35">
        <f>'EPD information'!$Z$16*Tabell2[[#This Row],[Weight (kg)]]</f>
        <v>7.1599000000000012E-4</v>
      </c>
      <c r="X4547" s="35">
        <f>'EPD information'!$AA$16*Tabell2[[#This Row],[Weight (kg)]]</f>
        <v>-3.4243000000000001</v>
      </c>
      <c r="Y4547" s="18">
        <f>'EPD information'!$AB$16*Tabell2[[#This Row],[Weight (kg)]]</f>
        <v>9.508799999999999</v>
      </c>
      <c r="Z4547" s="18">
        <f>'EPD information'!$AC$16*Tabell2[[#This Row],[Weight (kg)]]</f>
        <v>0.166687</v>
      </c>
      <c r="AA4547" s="18">
        <f>'EPD information'!$AD$16*Tabell2[[#This Row],[Weight (kg)]]</f>
        <v>2.08571E-2</v>
      </c>
      <c r="AB4547" s="18" t="s">
        <v>48</v>
      </c>
      <c r="AC4547" s="18">
        <f>'EPD information'!$AF$16*Tabell2[[#This Row],[Weight (kg)]]</f>
        <v>1.3159499999999999E-2</v>
      </c>
      <c r="AD4547" s="18">
        <f>'EPD information'!$AG$16*Tabell2[[#This Row],[Weight (kg)]]</f>
        <v>0.43864999999999998</v>
      </c>
      <c r="AE4547" s="18">
        <f>'EPD information'!$AH$16*Tabell2[[#This Row],[Weight (kg)]]</f>
        <v>7.0184000000000002E-4</v>
      </c>
      <c r="AF4547" s="21">
        <f>'EPD information'!$AI$16*Tabell2[[#This Row],[Weight (kg)]]</f>
        <v>-3.2544999999999997</v>
      </c>
    </row>
    <row r="4548" spans="1:32" ht="28.5" x14ac:dyDescent="0.2">
      <c r="A4548" s="36" t="s">
        <v>289</v>
      </c>
      <c r="B4548" s="37" t="s">
        <v>290</v>
      </c>
      <c r="C4548" s="38">
        <v>277022</v>
      </c>
      <c r="D4548" s="39">
        <v>7319662770224</v>
      </c>
      <c r="E4548" s="37" t="s">
        <v>46</v>
      </c>
      <c r="F4548" s="40">
        <v>630</v>
      </c>
      <c r="G4548" s="37">
        <v>150</v>
      </c>
      <c r="H4548" s="41">
        <v>0.73</v>
      </c>
      <c r="I4548" s="35">
        <f>'EPD information'!$L$16*Tabell2[[#This Row],[Weight (kg)]]</f>
        <v>2.4893000000000001</v>
      </c>
      <c r="J4548" s="22">
        <f>'EPD information'!$M$16*Tabell2[[#This Row],[Weight (kg)]]</f>
        <v>4.3361999999999998E-2</v>
      </c>
      <c r="K4548" s="22">
        <f>'EPD information'!$N$16*Tabell2[[#This Row],[Weight (kg)]]</f>
        <v>5.1465E-3</v>
      </c>
      <c r="L4548" s="22">
        <f>'EPD information'!$O$16*Tabell2[[#This Row],[Weight (kg)]]</f>
        <v>0</v>
      </c>
      <c r="M4548" s="22">
        <f>'EPD information'!$P$16*Tabell2[[#This Row],[Weight (kg)]]</f>
        <v>3.431E-3</v>
      </c>
      <c r="N4548" s="22">
        <f>'EPD information'!$Q$16*Tabell2[[#This Row],[Weight (kg)]]</f>
        <v>0.11388</v>
      </c>
      <c r="O4548" s="22">
        <f>'EPD information'!$R$16*Tabell2[[#This Row],[Weight (kg)]]</f>
        <v>1.8469000000000002E-4</v>
      </c>
      <c r="P4548" s="22">
        <f>'EPD information'!$S$16*Tabell2[[#This Row],[Weight (kg)]]</f>
        <v>-0.88329999999999997</v>
      </c>
      <c r="Q4548" s="35">
        <f>'Product specific GWP'!$T$16*Tabell2[[#This Row],[Weight (kg)]]</f>
        <v>3.1900999999999999E-2</v>
      </c>
      <c r="R4548" s="35" t="s">
        <v>48</v>
      </c>
      <c r="S4548" s="35">
        <f>'EPD information'!$V$16*Tabell2[[#This Row],[Weight (kg)]]</f>
        <v>5.1465E-3</v>
      </c>
      <c r="T4548" s="35" t="str">
        <f>'EPD information'!$W$16</f>
        <v>ND</v>
      </c>
      <c r="U4548" s="35">
        <f>'EPD information'!$X$16*Tabell2[[#This Row],[Weight (kg)]]</f>
        <v>3.431E-3</v>
      </c>
      <c r="V4548" s="35">
        <f>'EPD information'!$Y$16*Tabell2[[#This Row],[Weight (kg)]]</f>
        <v>0.11388</v>
      </c>
      <c r="W4548" s="35">
        <f>'EPD information'!$Z$16*Tabell2[[#This Row],[Weight (kg)]]</f>
        <v>1.8469000000000002E-4</v>
      </c>
      <c r="X4548" s="35">
        <f>'EPD information'!$AA$16*Tabell2[[#This Row],[Weight (kg)]]</f>
        <v>-0.88329999999999997</v>
      </c>
      <c r="Y4548" s="18">
        <f>'EPD information'!$AB$16*Tabell2[[#This Row],[Weight (kg)]]</f>
        <v>2.4527999999999999</v>
      </c>
      <c r="Z4548" s="18">
        <f>'EPD information'!$AC$16*Tabell2[[#This Row],[Weight (kg)]]</f>
        <v>4.2997E-2</v>
      </c>
      <c r="AA4548" s="18">
        <f>'EPD information'!$AD$16*Tabell2[[#This Row],[Weight (kg)]]</f>
        <v>5.3800999999999996E-3</v>
      </c>
      <c r="AB4548" s="18" t="s">
        <v>48</v>
      </c>
      <c r="AC4548" s="18">
        <f>'EPD information'!$AF$16*Tabell2[[#This Row],[Weight (kg)]]</f>
        <v>3.3944999999999995E-3</v>
      </c>
      <c r="AD4548" s="18">
        <f>'EPD information'!$AG$16*Tabell2[[#This Row],[Weight (kg)]]</f>
        <v>0.11315</v>
      </c>
      <c r="AE4548" s="18">
        <f>'EPD information'!$AH$16*Tabell2[[#This Row],[Weight (kg)]]</f>
        <v>1.8104000000000001E-4</v>
      </c>
      <c r="AF4548" s="21">
        <f>'EPD information'!$AI$16*Tabell2[[#This Row],[Weight (kg)]]</f>
        <v>-0.83949999999999991</v>
      </c>
    </row>
    <row r="4549" spans="1:32" ht="28.5" x14ac:dyDescent="0.2">
      <c r="A4549" s="36" t="s">
        <v>289</v>
      </c>
      <c r="B4549" s="37" t="s">
        <v>290</v>
      </c>
      <c r="C4549" s="38">
        <v>277016</v>
      </c>
      <c r="D4549" s="39">
        <v>7319662770163</v>
      </c>
      <c r="E4549" s="37" t="s">
        <v>46</v>
      </c>
      <c r="F4549" s="40">
        <v>630</v>
      </c>
      <c r="G4549" s="37">
        <v>63</v>
      </c>
      <c r="H4549" s="41">
        <v>0.55000000000000004</v>
      </c>
      <c r="I4549" s="35">
        <f>'EPD information'!$L$16*Tabell2[[#This Row],[Weight (kg)]]</f>
        <v>1.8755000000000002</v>
      </c>
      <c r="J4549" s="22">
        <f>'EPD information'!$M$16*Tabell2[[#This Row],[Weight (kg)]]</f>
        <v>3.2670000000000005E-2</v>
      </c>
      <c r="K4549" s="22">
        <f>'EPD information'!$N$16*Tabell2[[#This Row],[Weight (kg)]]</f>
        <v>3.8775000000000003E-3</v>
      </c>
      <c r="L4549" s="22">
        <f>'EPD information'!$O$16*Tabell2[[#This Row],[Weight (kg)]]</f>
        <v>0</v>
      </c>
      <c r="M4549" s="22">
        <f>'EPD information'!$P$16*Tabell2[[#This Row],[Weight (kg)]]</f>
        <v>2.5850000000000005E-3</v>
      </c>
      <c r="N4549" s="22">
        <f>'EPD information'!$Q$16*Tabell2[[#This Row],[Weight (kg)]]</f>
        <v>8.5800000000000001E-2</v>
      </c>
      <c r="O4549" s="22">
        <f>'EPD information'!$R$16*Tabell2[[#This Row],[Weight (kg)]]</f>
        <v>1.3915000000000002E-4</v>
      </c>
      <c r="P4549" s="22">
        <f>'EPD information'!$S$16*Tabell2[[#This Row],[Weight (kg)]]</f>
        <v>-0.66549999999999998</v>
      </c>
      <c r="Q4549" s="35">
        <f>'Product specific GWP'!$T$16*Tabell2[[#This Row],[Weight (kg)]]</f>
        <v>2.4035000000000004E-2</v>
      </c>
      <c r="R4549" s="35" t="s">
        <v>48</v>
      </c>
      <c r="S4549" s="35">
        <f>'EPD information'!$V$16*Tabell2[[#This Row],[Weight (kg)]]</f>
        <v>3.8775000000000003E-3</v>
      </c>
      <c r="T4549" s="35" t="str">
        <f>'EPD information'!$W$16</f>
        <v>ND</v>
      </c>
      <c r="U4549" s="35">
        <f>'EPD information'!$X$16*Tabell2[[#This Row],[Weight (kg)]]</f>
        <v>2.5850000000000005E-3</v>
      </c>
      <c r="V4549" s="35">
        <f>'EPD information'!$Y$16*Tabell2[[#This Row],[Weight (kg)]]</f>
        <v>8.5800000000000001E-2</v>
      </c>
      <c r="W4549" s="35">
        <f>'EPD information'!$Z$16*Tabell2[[#This Row],[Weight (kg)]]</f>
        <v>1.3915000000000002E-4</v>
      </c>
      <c r="X4549" s="35">
        <f>'EPD information'!$AA$16*Tabell2[[#This Row],[Weight (kg)]]</f>
        <v>-0.66549999999999998</v>
      </c>
      <c r="Y4549" s="18">
        <f>'EPD information'!$AB$16*Tabell2[[#This Row],[Weight (kg)]]</f>
        <v>1.8480000000000001</v>
      </c>
      <c r="Z4549" s="18">
        <f>'EPD information'!$AC$16*Tabell2[[#This Row],[Weight (kg)]]</f>
        <v>3.2395E-2</v>
      </c>
      <c r="AA4549" s="18">
        <f>'EPD information'!$AD$16*Tabell2[[#This Row],[Weight (kg)]]</f>
        <v>4.0534999999999998E-3</v>
      </c>
      <c r="AB4549" s="18" t="s">
        <v>48</v>
      </c>
      <c r="AC4549" s="18">
        <f>'EPD information'!$AF$16*Tabell2[[#This Row],[Weight (kg)]]</f>
        <v>2.5574999999999999E-3</v>
      </c>
      <c r="AD4549" s="18">
        <f>'EPD information'!$AG$16*Tabell2[[#This Row],[Weight (kg)]]</f>
        <v>8.5250000000000006E-2</v>
      </c>
      <c r="AE4549" s="18">
        <f>'EPD information'!$AH$16*Tabell2[[#This Row],[Weight (kg)]]</f>
        <v>1.3640000000000001E-4</v>
      </c>
      <c r="AF4549" s="21">
        <f>'EPD information'!$AI$16*Tabell2[[#This Row],[Weight (kg)]]</f>
        <v>-0.63249999999999995</v>
      </c>
    </row>
    <row r="4550" spans="1:32" ht="28.5" x14ac:dyDescent="0.2">
      <c r="A4550" s="36" t="s">
        <v>289</v>
      </c>
      <c r="B4550" s="37" t="s">
        <v>290</v>
      </c>
      <c r="C4550" s="38">
        <v>277017</v>
      </c>
      <c r="D4550" s="39">
        <v>7319662770170</v>
      </c>
      <c r="E4550" s="37" t="s">
        <v>46</v>
      </c>
      <c r="F4550" s="40">
        <v>630</v>
      </c>
      <c r="G4550" s="37">
        <v>80</v>
      </c>
      <c r="H4550" s="41">
        <v>0.57999999999999996</v>
      </c>
      <c r="I4550" s="35">
        <f>'EPD information'!$L$16*Tabell2[[#This Row],[Weight (kg)]]</f>
        <v>1.9778</v>
      </c>
      <c r="J4550" s="22">
        <f>'EPD information'!$M$16*Tabell2[[#This Row],[Weight (kg)]]</f>
        <v>3.4451999999999997E-2</v>
      </c>
      <c r="K4550" s="22">
        <f>'EPD information'!$N$16*Tabell2[[#This Row],[Weight (kg)]]</f>
        <v>4.0889999999999998E-3</v>
      </c>
      <c r="L4550" s="22">
        <f>'EPD information'!$O$16*Tabell2[[#This Row],[Weight (kg)]]</f>
        <v>0</v>
      </c>
      <c r="M4550" s="22">
        <f>'EPD information'!$P$16*Tabell2[[#This Row],[Weight (kg)]]</f>
        <v>2.7260000000000001E-3</v>
      </c>
      <c r="N4550" s="22">
        <f>'EPD information'!$Q$16*Tabell2[[#This Row],[Weight (kg)]]</f>
        <v>9.0479999999999991E-2</v>
      </c>
      <c r="O4550" s="22">
        <f>'EPD information'!$R$16*Tabell2[[#This Row],[Weight (kg)]]</f>
        <v>1.4673999999999999E-4</v>
      </c>
      <c r="P4550" s="22">
        <f>'EPD information'!$S$16*Tabell2[[#This Row],[Weight (kg)]]</f>
        <v>-0.70179999999999998</v>
      </c>
      <c r="Q4550" s="35">
        <f>'Product specific GWP'!$T$16*Tabell2[[#This Row],[Weight (kg)]]</f>
        <v>2.5346E-2</v>
      </c>
      <c r="R4550" s="35" t="s">
        <v>48</v>
      </c>
      <c r="S4550" s="35">
        <f>'EPD information'!$V$16*Tabell2[[#This Row],[Weight (kg)]]</f>
        <v>4.0889999999999998E-3</v>
      </c>
      <c r="T4550" s="35" t="str">
        <f>'EPD information'!$W$16</f>
        <v>ND</v>
      </c>
      <c r="U4550" s="35">
        <f>'EPD information'!$X$16*Tabell2[[#This Row],[Weight (kg)]]</f>
        <v>2.7260000000000001E-3</v>
      </c>
      <c r="V4550" s="35">
        <f>'EPD information'!$Y$16*Tabell2[[#This Row],[Weight (kg)]]</f>
        <v>9.0479999999999991E-2</v>
      </c>
      <c r="W4550" s="35">
        <f>'EPD information'!$Z$16*Tabell2[[#This Row],[Weight (kg)]]</f>
        <v>1.4673999999999999E-4</v>
      </c>
      <c r="X4550" s="35">
        <f>'EPD information'!$AA$16*Tabell2[[#This Row],[Weight (kg)]]</f>
        <v>-0.70179999999999998</v>
      </c>
      <c r="Y4550" s="18">
        <f>'EPD information'!$AB$16*Tabell2[[#This Row],[Weight (kg)]]</f>
        <v>1.9487999999999999</v>
      </c>
      <c r="Z4550" s="18">
        <f>'EPD information'!$AC$16*Tabell2[[#This Row],[Weight (kg)]]</f>
        <v>3.4161999999999998E-2</v>
      </c>
      <c r="AA4550" s="18">
        <f>'EPD information'!$AD$16*Tabell2[[#This Row],[Weight (kg)]]</f>
        <v>4.2745999999999999E-3</v>
      </c>
      <c r="AB4550" s="18" t="s">
        <v>48</v>
      </c>
      <c r="AC4550" s="18">
        <f>'EPD information'!$AF$16*Tabell2[[#This Row],[Weight (kg)]]</f>
        <v>2.6969999999999997E-3</v>
      </c>
      <c r="AD4550" s="18">
        <f>'EPD information'!$AG$16*Tabell2[[#This Row],[Weight (kg)]]</f>
        <v>8.9899999999999994E-2</v>
      </c>
      <c r="AE4550" s="18">
        <f>'EPD information'!$AH$16*Tabell2[[#This Row],[Weight (kg)]]</f>
        <v>1.4384000000000001E-4</v>
      </c>
      <c r="AF4550" s="21">
        <f>'EPD information'!$AI$16*Tabell2[[#This Row],[Weight (kg)]]</f>
        <v>-0.66699999999999993</v>
      </c>
    </row>
    <row r="4551" spans="1:32" ht="28.5" x14ac:dyDescent="0.2">
      <c r="A4551" s="36" t="s">
        <v>289</v>
      </c>
      <c r="B4551" s="37" t="s">
        <v>290</v>
      </c>
      <c r="C4551" s="38">
        <v>251564</v>
      </c>
      <c r="D4551" s="39">
        <v>7319662515641</v>
      </c>
      <c r="E4551" s="37" t="s">
        <v>46</v>
      </c>
      <c r="F4551" s="40">
        <v>630</v>
      </c>
      <c r="G4551" s="37">
        <v>1000</v>
      </c>
      <c r="H4551" s="41">
        <v>9.7100000000000009</v>
      </c>
      <c r="I4551" s="35">
        <f>'EPD information'!$L$16*Tabell2[[#This Row],[Weight (kg)]]</f>
        <v>33.111100000000008</v>
      </c>
      <c r="J4551" s="22">
        <f>'EPD information'!$M$16*Tabell2[[#This Row],[Weight (kg)]]</f>
        <v>0.57677400000000001</v>
      </c>
      <c r="K4551" s="22">
        <f>'EPD information'!$N$16*Tabell2[[#This Row],[Weight (kg)]]</f>
        <v>6.8455500000000002E-2</v>
      </c>
      <c r="L4551" s="22">
        <f>'EPD information'!$O$16*Tabell2[[#This Row],[Weight (kg)]]</f>
        <v>0</v>
      </c>
      <c r="M4551" s="22">
        <f>'EPD information'!$P$16*Tabell2[[#This Row],[Weight (kg)]]</f>
        <v>4.5637000000000004E-2</v>
      </c>
      <c r="N4551" s="22">
        <f>'EPD information'!$Q$16*Tabell2[[#This Row],[Weight (kg)]]</f>
        <v>1.5147600000000001</v>
      </c>
      <c r="O4551" s="22">
        <f>'EPD information'!$R$16*Tabell2[[#This Row],[Weight (kg)]]</f>
        <v>2.4566300000000004E-3</v>
      </c>
      <c r="P4551" s="22">
        <f>'EPD information'!$S$16*Tabell2[[#This Row],[Weight (kg)]]</f>
        <v>-11.7491</v>
      </c>
      <c r="Q4551" s="35">
        <f>'Product specific GWP'!$T$16*Tabell2[[#This Row],[Weight (kg)]]</f>
        <v>0.42432700000000007</v>
      </c>
      <c r="R4551" s="35" t="s">
        <v>48</v>
      </c>
      <c r="S4551" s="35">
        <f>'EPD information'!$V$16*Tabell2[[#This Row],[Weight (kg)]]</f>
        <v>6.8455500000000002E-2</v>
      </c>
      <c r="T4551" s="35" t="str">
        <f>'EPD information'!$W$16</f>
        <v>ND</v>
      </c>
      <c r="U4551" s="35">
        <f>'EPD information'!$X$16*Tabell2[[#This Row],[Weight (kg)]]</f>
        <v>4.5637000000000004E-2</v>
      </c>
      <c r="V4551" s="35">
        <f>'EPD information'!$Y$16*Tabell2[[#This Row],[Weight (kg)]]</f>
        <v>1.5147600000000001</v>
      </c>
      <c r="W4551" s="35">
        <f>'EPD information'!$Z$16*Tabell2[[#This Row],[Weight (kg)]]</f>
        <v>2.4566300000000004E-3</v>
      </c>
      <c r="X4551" s="35">
        <f>'EPD information'!$AA$16*Tabell2[[#This Row],[Weight (kg)]]</f>
        <v>-11.7491</v>
      </c>
      <c r="Y4551" s="18">
        <f>'EPD information'!$AB$16*Tabell2[[#This Row],[Weight (kg)]]</f>
        <v>32.625599999999999</v>
      </c>
      <c r="Z4551" s="18">
        <f>'EPD information'!$AC$16*Tabell2[[#This Row],[Weight (kg)]]</f>
        <v>0.57191900000000007</v>
      </c>
      <c r="AA4551" s="18">
        <f>'EPD information'!$AD$16*Tabell2[[#This Row],[Weight (kg)]]</f>
        <v>7.1562700000000007E-2</v>
      </c>
      <c r="AB4551" s="18" t="s">
        <v>48</v>
      </c>
      <c r="AC4551" s="18">
        <f>'EPD information'!$AF$16*Tabell2[[#This Row],[Weight (kg)]]</f>
        <v>4.5151499999999997E-2</v>
      </c>
      <c r="AD4551" s="18">
        <f>'EPD information'!$AG$16*Tabell2[[#This Row],[Weight (kg)]]</f>
        <v>1.5050500000000002</v>
      </c>
      <c r="AE4551" s="18">
        <f>'EPD information'!$AH$16*Tabell2[[#This Row],[Weight (kg)]]</f>
        <v>2.4080800000000004E-3</v>
      </c>
      <c r="AF4551" s="21">
        <f>'EPD information'!$AI$16*Tabell2[[#This Row],[Weight (kg)]]</f>
        <v>-11.166500000000001</v>
      </c>
    </row>
    <row r="4552" spans="1:32" ht="28.5" x14ac:dyDescent="0.2">
      <c r="A4552" s="36" t="s">
        <v>289</v>
      </c>
      <c r="B4552" s="37" t="s">
        <v>290</v>
      </c>
      <c r="C4552" s="38">
        <v>277019</v>
      </c>
      <c r="D4552" s="39">
        <v>7319662770194</v>
      </c>
      <c r="E4552" s="37" t="s">
        <v>46</v>
      </c>
      <c r="F4552" s="40">
        <v>630</v>
      </c>
      <c r="G4552" s="37">
        <v>112</v>
      </c>
      <c r="H4552" s="41">
        <v>0.64</v>
      </c>
      <c r="I4552" s="35">
        <f>'EPD information'!$L$16*Tabell2[[#This Row],[Weight (kg)]]</f>
        <v>2.1824000000000003</v>
      </c>
      <c r="J4552" s="22">
        <f>'EPD information'!$M$16*Tabell2[[#This Row],[Weight (kg)]]</f>
        <v>3.8016000000000001E-2</v>
      </c>
      <c r="K4552" s="22">
        <f>'EPD information'!$N$16*Tabell2[[#This Row],[Weight (kg)]]</f>
        <v>4.5120000000000004E-3</v>
      </c>
      <c r="L4552" s="22">
        <f>'EPD information'!$O$16*Tabell2[[#This Row],[Weight (kg)]]</f>
        <v>0</v>
      </c>
      <c r="M4552" s="22">
        <f>'EPD information'!$P$16*Tabell2[[#This Row],[Weight (kg)]]</f>
        <v>3.0080000000000003E-3</v>
      </c>
      <c r="N4552" s="22">
        <f>'EPD information'!$Q$16*Tabell2[[#This Row],[Weight (kg)]]</f>
        <v>9.9839999999999998E-2</v>
      </c>
      <c r="O4552" s="22">
        <f>'EPD information'!$R$16*Tabell2[[#This Row],[Weight (kg)]]</f>
        <v>1.6192000000000002E-4</v>
      </c>
      <c r="P4552" s="22">
        <f>'EPD information'!$S$16*Tabell2[[#This Row],[Weight (kg)]]</f>
        <v>-0.77439999999999998</v>
      </c>
      <c r="Q4552" s="35">
        <f>'Product specific GWP'!$T$16*Tabell2[[#This Row],[Weight (kg)]]</f>
        <v>2.7968000000000003E-2</v>
      </c>
      <c r="R4552" s="35" t="s">
        <v>48</v>
      </c>
      <c r="S4552" s="35">
        <f>'EPD information'!$V$16*Tabell2[[#This Row],[Weight (kg)]]</f>
        <v>4.5120000000000004E-3</v>
      </c>
      <c r="T4552" s="35" t="str">
        <f>'EPD information'!$W$16</f>
        <v>ND</v>
      </c>
      <c r="U4552" s="35">
        <f>'EPD information'!$X$16*Tabell2[[#This Row],[Weight (kg)]]</f>
        <v>3.0080000000000003E-3</v>
      </c>
      <c r="V4552" s="35">
        <f>'EPD information'!$Y$16*Tabell2[[#This Row],[Weight (kg)]]</f>
        <v>9.9839999999999998E-2</v>
      </c>
      <c r="W4552" s="35">
        <f>'EPD information'!$Z$16*Tabell2[[#This Row],[Weight (kg)]]</f>
        <v>1.6192000000000002E-4</v>
      </c>
      <c r="X4552" s="35">
        <f>'EPD information'!$AA$16*Tabell2[[#This Row],[Weight (kg)]]</f>
        <v>-0.77439999999999998</v>
      </c>
      <c r="Y4552" s="18">
        <f>'EPD information'!$AB$16*Tabell2[[#This Row],[Weight (kg)]]</f>
        <v>2.1503999999999999</v>
      </c>
      <c r="Z4552" s="18">
        <f>'EPD information'!$AC$16*Tabell2[[#This Row],[Weight (kg)]]</f>
        <v>3.7696E-2</v>
      </c>
      <c r="AA4552" s="18">
        <f>'EPD information'!$AD$16*Tabell2[[#This Row],[Weight (kg)]]</f>
        <v>4.7168000000000002E-3</v>
      </c>
      <c r="AB4552" s="18" t="s">
        <v>48</v>
      </c>
      <c r="AC4552" s="18">
        <f>'EPD information'!$AF$16*Tabell2[[#This Row],[Weight (kg)]]</f>
        <v>2.9759999999999999E-3</v>
      </c>
      <c r="AD4552" s="18">
        <f>'EPD information'!$AG$16*Tabell2[[#This Row],[Weight (kg)]]</f>
        <v>9.9199999999999997E-2</v>
      </c>
      <c r="AE4552" s="18">
        <f>'EPD information'!$AH$16*Tabell2[[#This Row],[Weight (kg)]]</f>
        <v>1.5872E-4</v>
      </c>
      <c r="AF4552" s="21">
        <f>'EPD information'!$AI$16*Tabell2[[#This Row],[Weight (kg)]]</f>
        <v>-0.73599999999999999</v>
      </c>
    </row>
    <row r="4553" spans="1:32" ht="28.5" x14ac:dyDescent="0.2">
      <c r="A4553" s="36" t="s">
        <v>289</v>
      </c>
      <c r="B4553" s="37" t="s">
        <v>290</v>
      </c>
      <c r="C4553" s="38">
        <v>277021</v>
      </c>
      <c r="D4553" s="39">
        <v>7319662770217</v>
      </c>
      <c r="E4553" s="37" t="s">
        <v>46</v>
      </c>
      <c r="F4553" s="40">
        <v>630</v>
      </c>
      <c r="G4553" s="37">
        <v>140</v>
      </c>
      <c r="H4553" s="41">
        <v>0.7</v>
      </c>
      <c r="I4553" s="35">
        <f>'EPD information'!$L$16*Tabell2[[#This Row],[Weight (kg)]]</f>
        <v>2.387</v>
      </c>
      <c r="J4553" s="22">
        <f>'EPD information'!$M$16*Tabell2[[#This Row],[Weight (kg)]]</f>
        <v>4.1579999999999999E-2</v>
      </c>
      <c r="K4553" s="22">
        <f>'EPD information'!$N$16*Tabell2[[#This Row],[Weight (kg)]]</f>
        <v>4.9349999999999993E-3</v>
      </c>
      <c r="L4553" s="22">
        <f>'EPD information'!$O$16*Tabell2[[#This Row],[Weight (kg)]]</f>
        <v>0</v>
      </c>
      <c r="M4553" s="22">
        <f>'EPD information'!$P$16*Tabell2[[#This Row],[Weight (kg)]]</f>
        <v>3.29E-3</v>
      </c>
      <c r="N4553" s="22">
        <f>'EPD information'!$Q$16*Tabell2[[#This Row],[Weight (kg)]]</f>
        <v>0.10919999999999999</v>
      </c>
      <c r="O4553" s="22">
        <f>'EPD information'!$R$16*Tabell2[[#This Row],[Weight (kg)]]</f>
        <v>1.771E-4</v>
      </c>
      <c r="P4553" s="22">
        <f>'EPD information'!$S$16*Tabell2[[#This Row],[Weight (kg)]]</f>
        <v>-0.84699999999999998</v>
      </c>
      <c r="Q4553" s="35">
        <f>'Product specific GWP'!$T$16*Tabell2[[#This Row],[Weight (kg)]]</f>
        <v>3.0589999999999999E-2</v>
      </c>
      <c r="R4553" s="35" t="s">
        <v>48</v>
      </c>
      <c r="S4553" s="35">
        <f>'EPD information'!$V$16*Tabell2[[#This Row],[Weight (kg)]]</f>
        <v>4.9349999999999993E-3</v>
      </c>
      <c r="T4553" s="35" t="str">
        <f>'EPD information'!$W$16</f>
        <v>ND</v>
      </c>
      <c r="U4553" s="35">
        <f>'EPD information'!$X$16*Tabell2[[#This Row],[Weight (kg)]]</f>
        <v>3.29E-3</v>
      </c>
      <c r="V4553" s="35">
        <f>'EPD information'!$Y$16*Tabell2[[#This Row],[Weight (kg)]]</f>
        <v>0.10919999999999999</v>
      </c>
      <c r="W4553" s="35">
        <f>'EPD information'!$Z$16*Tabell2[[#This Row],[Weight (kg)]]</f>
        <v>1.771E-4</v>
      </c>
      <c r="X4553" s="35">
        <f>'EPD information'!$AA$16*Tabell2[[#This Row],[Weight (kg)]]</f>
        <v>-0.84699999999999998</v>
      </c>
      <c r="Y4553" s="18">
        <f>'EPD information'!$AB$16*Tabell2[[#This Row],[Weight (kg)]]</f>
        <v>2.3519999999999999</v>
      </c>
      <c r="Z4553" s="18">
        <f>'EPD information'!$AC$16*Tabell2[[#This Row],[Weight (kg)]]</f>
        <v>4.1229999999999996E-2</v>
      </c>
      <c r="AA4553" s="18">
        <f>'EPD information'!$AD$16*Tabell2[[#This Row],[Weight (kg)]]</f>
        <v>5.1589999999999995E-3</v>
      </c>
      <c r="AB4553" s="18" t="s">
        <v>48</v>
      </c>
      <c r="AC4553" s="18">
        <f>'EPD information'!$AF$16*Tabell2[[#This Row],[Weight (kg)]]</f>
        <v>3.2549999999999996E-3</v>
      </c>
      <c r="AD4553" s="18">
        <f>'EPD information'!$AG$16*Tabell2[[#This Row],[Weight (kg)]]</f>
        <v>0.1085</v>
      </c>
      <c r="AE4553" s="18">
        <f>'EPD information'!$AH$16*Tabell2[[#This Row],[Weight (kg)]]</f>
        <v>1.7359999999999999E-4</v>
      </c>
      <c r="AF4553" s="21">
        <f>'EPD information'!$AI$16*Tabell2[[#This Row],[Weight (kg)]]</f>
        <v>-0.80499999999999994</v>
      </c>
    </row>
    <row r="4554" spans="1:32" ht="28.5" x14ac:dyDescent="0.2">
      <c r="A4554" s="36" t="s">
        <v>289</v>
      </c>
      <c r="B4554" s="37" t="s">
        <v>290</v>
      </c>
      <c r="C4554" s="38">
        <v>277024</v>
      </c>
      <c r="D4554" s="39">
        <v>7319662770248</v>
      </c>
      <c r="E4554" s="37" t="s">
        <v>46</v>
      </c>
      <c r="F4554" s="40">
        <v>630</v>
      </c>
      <c r="G4554" s="37">
        <v>180</v>
      </c>
      <c r="H4554" s="41">
        <v>0.8</v>
      </c>
      <c r="I4554" s="35">
        <f>'EPD information'!$L$16*Tabell2[[#This Row],[Weight (kg)]]</f>
        <v>2.7280000000000002</v>
      </c>
      <c r="J4554" s="22">
        <f>'EPD information'!$M$16*Tabell2[[#This Row],[Weight (kg)]]</f>
        <v>4.7520000000000007E-2</v>
      </c>
      <c r="K4554" s="22">
        <f>'EPD information'!$N$16*Tabell2[[#This Row],[Weight (kg)]]</f>
        <v>5.64E-3</v>
      </c>
      <c r="L4554" s="22">
        <f>'EPD information'!$O$16*Tabell2[[#This Row],[Weight (kg)]]</f>
        <v>0</v>
      </c>
      <c r="M4554" s="22">
        <f>'EPD information'!$P$16*Tabell2[[#This Row],[Weight (kg)]]</f>
        <v>3.7600000000000003E-3</v>
      </c>
      <c r="N4554" s="22">
        <f>'EPD information'!$Q$16*Tabell2[[#This Row],[Weight (kg)]]</f>
        <v>0.12480000000000001</v>
      </c>
      <c r="O4554" s="22">
        <f>'EPD information'!$R$16*Tabell2[[#This Row],[Weight (kg)]]</f>
        <v>2.0240000000000004E-4</v>
      </c>
      <c r="P4554" s="22">
        <f>'EPD information'!$S$16*Tabell2[[#This Row],[Weight (kg)]]</f>
        <v>-0.96799999999999997</v>
      </c>
      <c r="Q4554" s="35">
        <f>'Product specific GWP'!$T$16*Tabell2[[#This Row],[Weight (kg)]]</f>
        <v>3.4960000000000005E-2</v>
      </c>
      <c r="R4554" s="35" t="s">
        <v>48</v>
      </c>
      <c r="S4554" s="35">
        <f>'EPD information'!$V$16*Tabell2[[#This Row],[Weight (kg)]]</f>
        <v>5.64E-3</v>
      </c>
      <c r="T4554" s="35" t="str">
        <f>'EPD information'!$W$16</f>
        <v>ND</v>
      </c>
      <c r="U4554" s="35">
        <f>'EPD information'!$X$16*Tabell2[[#This Row],[Weight (kg)]]</f>
        <v>3.7600000000000003E-3</v>
      </c>
      <c r="V4554" s="35">
        <f>'EPD information'!$Y$16*Tabell2[[#This Row],[Weight (kg)]]</f>
        <v>0.12480000000000001</v>
      </c>
      <c r="W4554" s="35">
        <f>'EPD information'!$Z$16*Tabell2[[#This Row],[Weight (kg)]]</f>
        <v>2.0240000000000004E-4</v>
      </c>
      <c r="X4554" s="35">
        <f>'EPD information'!$AA$16*Tabell2[[#This Row],[Weight (kg)]]</f>
        <v>-0.96799999999999997</v>
      </c>
      <c r="Y4554" s="18">
        <f>'EPD information'!$AB$16*Tabell2[[#This Row],[Weight (kg)]]</f>
        <v>2.6880000000000002</v>
      </c>
      <c r="Z4554" s="18">
        <f>'EPD information'!$AC$16*Tabell2[[#This Row],[Weight (kg)]]</f>
        <v>4.7120000000000002E-2</v>
      </c>
      <c r="AA4554" s="18">
        <f>'EPD information'!$AD$16*Tabell2[[#This Row],[Weight (kg)]]</f>
        <v>5.8960000000000002E-3</v>
      </c>
      <c r="AB4554" s="18" t="s">
        <v>48</v>
      </c>
      <c r="AC4554" s="18">
        <f>'EPD information'!$AF$16*Tabell2[[#This Row],[Weight (kg)]]</f>
        <v>3.7199999999999998E-3</v>
      </c>
      <c r="AD4554" s="18">
        <f>'EPD information'!$AG$16*Tabell2[[#This Row],[Weight (kg)]]</f>
        <v>0.124</v>
      </c>
      <c r="AE4554" s="18">
        <f>'EPD information'!$AH$16*Tabell2[[#This Row],[Weight (kg)]]</f>
        <v>1.9840000000000002E-4</v>
      </c>
      <c r="AF4554" s="21">
        <f>'EPD information'!$AI$16*Tabell2[[#This Row],[Weight (kg)]]</f>
        <v>-0.91999999999999993</v>
      </c>
    </row>
    <row r="4555" spans="1:32" ht="28.5" x14ac:dyDescent="0.2">
      <c r="A4555" s="36" t="s">
        <v>289</v>
      </c>
      <c r="B4555" s="37" t="s">
        <v>290</v>
      </c>
      <c r="C4555" s="38">
        <v>277025</v>
      </c>
      <c r="D4555" s="39">
        <v>7319662770255</v>
      </c>
      <c r="E4555" s="37" t="s">
        <v>46</v>
      </c>
      <c r="F4555" s="40">
        <v>630</v>
      </c>
      <c r="G4555" s="37">
        <v>200</v>
      </c>
      <c r="H4555" s="41">
        <v>0.83</v>
      </c>
      <c r="I4555" s="35">
        <f>'EPD information'!$L$16*Tabell2[[#This Row],[Weight (kg)]]</f>
        <v>2.8302999999999998</v>
      </c>
      <c r="J4555" s="22">
        <f>'EPD information'!$M$16*Tabell2[[#This Row],[Weight (kg)]]</f>
        <v>4.9301999999999999E-2</v>
      </c>
      <c r="K4555" s="22">
        <f>'EPD information'!$N$16*Tabell2[[#This Row],[Weight (kg)]]</f>
        <v>5.8514999999999999E-3</v>
      </c>
      <c r="L4555" s="22">
        <f>'EPD information'!$O$16*Tabell2[[#This Row],[Weight (kg)]]</f>
        <v>0</v>
      </c>
      <c r="M4555" s="22">
        <f>'EPD information'!$P$16*Tabell2[[#This Row],[Weight (kg)]]</f>
        <v>3.901E-3</v>
      </c>
      <c r="N4555" s="22">
        <f>'EPD information'!$Q$16*Tabell2[[#This Row],[Weight (kg)]]</f>
        <v>0.12947999999999998</v>
      </c>
      <c r="O4555" s="22">
        <f>'EPD information'!$R$16*Tabell2[[#This Row],[Weight (kg)]]</f>
        <v>2.0999000000000001E-4</v>
      </c>
      <c r="P4555" s="22">
        <f>'EPD information'!$S$16*Tabell2[[#This Row],[Weight (kg)]]</f>
        <v>-1.0043</v>
      </c>
      <c r="Q4555" s="35">
        <f>'Product specific GWP'!$T$16*Tabell2[[#This Row],[Weight (kg)]]</f>
        <v>3.6270999999999998E-2</v>
      </c>
      <c r="R4555" s="35" t="s">
        <v>48</v>
      </c>
      <c r="S4555" s="35">
        <f>'EPD information'!$V$16*Tabell2[[#This Row],[Weight (kg)]]</f>
        <v>5.8514999999999999E-3</v>
      </c>
      <c r="T4555" s="35" t="str">
        <f>'EPD information'!$W$16</f>
        <v>ND</v>
      </c>
      <c r="U4555" s="35">
        <f>'EPD information'!$X$16*Tabell2[[#This Row],[Weight (kg)]]</f>
        <v>3.901E-3</v>
      </c>
      <c r="V4555" s="35">
        <f>'EPD information'!$Y$16*Tabell2[[#This Row],[Weight (kg)]]</f>
        <v>0.12947999999999998</v>
      </c>
      <c r="W4555" s="35">
        <f>'EPD information'!$Z$16*Tabell2[[#This Row],[Weight (kg)]]</f>
        <v>2.0999000000000001E-4</v>
      </c>
      <c r="X4555" s="35">
        <f>'EPD information'!$AA$16*Tabell2[[#This Row],[Weight (kg)]]</f>
        <v>-1.0043</v>
      </c>
      <c r="Y4555" s="18">
        <f>'EPD information'!$AB$16*Tabell2[[#This Row],[Weight (kg)]]</f>
        <v>2.7887999999999997</v>
      </c>
      <c r="Z4555" s="18">
        <f>'EPD information'!$AC$16*Tabell2[[#This Row],[Weight (kg)]]</f>
        <v>4.8887E-2</v>
      </c>
      <c r="AA4555" s="18">
        <f>'EPD information'!$AD$16*Tabell2[[#This Row],[Weight (kg)]]</f>
        <v>6.1170999999999994E-3</v>
      </c>
      <c r="AB4555" s="18" t="s">
        <v>48</v>
      </c>
      <c r="AC4555" s="18">
        <f>'EPD information'!$AF$16*Tabell2[[#This Row],[Weight (kg)]]</f>
        <v>3.8594999999999996E-3</v>
      </c>
      <c r="AD4555" s="18">
        <f>'EPD information'!$AG$16*Tabell2[[#This Row],[Weight (kg)]]</f>
        <v>0.12864999999999999</v>
      </c>
      <c r="AE4555" s="18">
        <f>'EPD information'!$AH$16*Tabell2[[#This Row],[Weight (kg)]]</f>
        <v>2.0583999999999999E-4</v>
      </c>
      <c r="AF4555" s="21">
        <f>'EPD information'!$AI$16*Tabell2[[#This Row],[Weight (kg)]]</f>
        <v>-0.9544999999999999</v>
      </c>
    </row>
    <row r="4556" spans="1:32" ht="28.5" x14ac:dyDescent="0.2">
      <c r="A4556" s="36" t="s">
        <v>289</v>
      </c>
      <c r="B4556" s="37" t="s">
        <v>290</v>
      </c>
      <c r="C4556" s="38">
        <v>776261</v>
      </c>
      <c r="D4556" s="39">
        <v>7319667762613</v>
      </c>
      <c r="E4556" s="37" t="s">
        <v>46</v>
      </c>
      <c r="F4556" s="40">
        <v>630</v>
      </c>
      <c r="G4556" s="37">
        <v>224</v>
      </c>
      <c r="H4556" s="41">
        <v>0.95</v>
      </c>
      <c r="I4556" s="35">
        <f>'EPD information'!$L$16*Tabell2[[#This Row],[Weight (kg)]]</f>
        <v>3.2395</v>
      </c>
      <c r="J4556" s="22">
        <f>'EPD information'!$M$16*Tabell2[[#This Row],[Weight (kg)]]</f>
        <v>5.6430000000000001E-2</v>
      </c>
      <c r="K4556" s="22">
        <f>'EPD information'!$N$16*Tabell2[[#This Row],[Weight (kg)]]</f>
        <v>6.6974999999999995E-3</v>
      </c>
      <c r="L4556" s="22">
        <f>'EPD information'!$O$16*Tabell2[[#This Row],[Weight (kg)]]</f>
        <v>0</v>
      </c>
      <c r="M4556" s="22">
        <f>'EPD information'!$P$16*Tabell2[[#This Row],[Weight (kg)]]</f>
        <v>4.4650000000000002E-3</v>
      </c>
      <c r="N4556" s="22">
        <f>'EPD information'!$Q$16*Tabell2[[#This Row],[Weight (kg)]]</f>
        <v>0.1482</v>
      </c>
      <c r="O4556" s="22">
        <f>'EPD information'!$R$16*Tabell2[[#This Row],[Weight (kg)]]</f>
        <v>2.4035000000000001E-4</v>
      </c>
      <c r="P4556" s="22">
        <f>'EPD information'!$S$16*Tabell2[[#This Row],[Weight (kg)]]</f>
        <v>-1.1495</v>
      </c>
      <c r="Q4556" s="35">
        <f>'Product specific GWP'!$T$16*Tabell2[[#This Row],[Weight (kg)]]</f>
        <v>4.1515000000000003E-2</v>
      </c>
      <c r="R4556" s="35" t="s">
        <v>48</v>
      </c>
      <c r="S4556" s="35">
        <f>'EPD information'!$V$16*Tabell2[[#This Row],[Weight (kg)]]</f>
        <v>6.6974999999999995E-3</v>
      </c>
      <c r="T4556" s="35" t="str">
        <f>'EPD information'!$W$16</f>
        <v>ND</v>
      </c>
      <c r="U4556" s="35">
        <f>'EPD information'!$X$16*Tabell2[[#This Row],[Weight (kg)]]</f>
        <v>4.4650000000000002E-3</v>
      </c>
      <c r="V4556" s="35">
        <f>'EPD information'!$Y$16*Tabell2[[#This Row],[Weight (kg)]]</f>
        <v>0.1482</v>
      </c>
      <c r="W4556" s="35">
        <f>'EPD information'!$Z$16*Tabell2[[#This Row],[Weight (kg)]]</f>
        <v>2.4035000000000001E-4</v>
      </c>
      <c r="X4556" s="35">
        <f>'EPD information'!$AA$16*Tabell2[[#This Row],[Weight (kg)]]</f>
        <v>-1.1495</v>
      </c>
      <c r="Y4556" s="18">
        <f>'EPD information'!$AB$16*Tabell2[[#This Row],[Weight (kg)]]</f>
        <v>3.1919999999999997</v>
      </c>
      <c r="Z4556" s="18">
        <f>'EPD information'!$AC$16*Tabell2[[#This Row],[Weight (kg)]]</f>
        <v>5.5954999999999998E-2</v>
      </c>
      <c r="AA4556" s="18">
        <f>'EPD information'!$AD$16*Tabell2[[#This Row],[Weight (kg)]]</f>
        <v>7.0014999999999999E-3</v>
      </c>
      <c r="AB4556" s="18" t="s">
        <v>48</v>
      </c>
      <c r="AC4556" s="18">
        <f>'EPD information'!$AF$16*Tabell2[[#This Row],[Weight (kg)]]</f>
        <v>4.4174999999999996E-3</v>
      </c>
      <c r="AD4556" s="18">
        <f>'EPD information'!$AG$16*Tabell2[[#This Row],[Weight (kg)]]</f>
        <v>0.14724999999999999</v>
      </c>
      <c r="AE4556" s="18">
        <f>'EPD information'!$AH$16*Tabell2[[#This Row],[Weight (kg)]]</f>
        <v>2.3560000000000001E-4</v>
      </c>
      <c r="AF4556" s="21">
        <f>'EPD information'!$AI$16*Tabell2[[#This Row],[Weight (kg)]]</f>
        <v>-1.0924999999999998</v>
      </c>
    </row>
    <row r="4557" spans="1:32" ht="28.5" x14ac:dyDescent="0.2">
      <c r="A4557" s="36" t="s">
        <v>289</v>
      </c>
      <c r="B4557" s="37" t="s">
        <v>290</v>
      </c>
      <c r="C4557" s="38">
        <v>277018</v>
      </c>
      <c r="D4557" s="39">
        <v>7319662770187</v>
      </c>
      <c r="E4557" s="37" t="s">
        <v>46</v>
      </c>
      <c r="F4557" s="40">
        <v>630</v>
      </c>
      <c r="G4557" s="37">
        <v>100</v>
      </c>
      <c r="H4557" s="41">
        <v>1.3079000000000001</v>
      </c>
      <c r="I4557" s="35">
        <f>'EPD information'!$L$16*Tabell2[[#This Row],[Weight (kg)]]</f>
        <v>4.4599390000000003</v>
      </c>
      <c r="J4557" s="22">
        <f>'EPD information'!$M$16*Tabell2[[#This Row],[Weight (kg)]]</f>
        <v>7.768926000000001E-2</v>
      </c>
      <c r="K4557" s="22">
        <f>'EPD information'!$N$16*Tabell2[[#This Row],[Weight (kg)]]</f>
        <v>9.220695000000001E-3</v>
      </c>
      <c r="L4557" s="22">
        <f>'EPD information'!$O$16*Tabell2[[#This Row],[Weight (kg)]]</f>
        <v>0</v>
      </c>
      <c r="M4557" s="22">
        <f>'EPD information'!$P$16*Tabell2[[#This Row],[Weight (kg)]]</f>
        <v>6.1471300000000006E-3</v>
      </c>
      <c r="N4557" s="22">
        <f>'EPD information'!$Q$16*Tabell2[[#This Row],[Weight (kg)]]</f>
        <v>0.2040324</v>
      </c>
      <c r="O4557" s="22">
        <f>'EPD information'!$R$16*Tabell2[[#This Row],[Weight (kg)]]</f>
        <v>3.3089870000000006E-4</v>
      </c>
      <c r="P4557" s="22">
        <f>'EPD information'!$S$16*Tabell2[[#This Row],[Weight (kg)]]</f>
        <v>-1.582559</v>
      </c>
      <c r="Q4557" s="35">
        <f>'Product specific GWP'!$T$16*Tabell2[[#This Row],[Weight (kg)]]</f>
        <v>5.7155230000000008E-2</v>
      </c>
      <c r="R4557" s="35" t="s">
        <v>48</v>
      </c>
      <c r="S4557" s="35">
        <f>'EPD information'!$V$16*Tabell2[[#This Row],[Weight (kg)]]</f>
        <v>9.220695000000001E-3</v>
      </c>
      <c r="T4557" s="35" t="str">
        <f>'EPD information'!$W$16</f>
        <v>ND</v>
      </c>
      <c r="U4557" s="35">
        <f>'EPD information'!$X$16*Tabell2[[#This Row],[Weight (kg)]]</f>
        <v>6.1471300000000006E-3</v>
      </c>
      <c r="V4557" s="35">
        <f>'EPD information'!$Y$16*Tabell2[[#This Row],[Weight (kg)]]</f>
        <v>0.2040324</v>
      </c>
      <c r="W4557" s="35">
        <f>'EPD information'!$Z$16*Tabell2[[#This Row],[Weight (kg)]]</f>
        <v>3.3089870000000006E-4</v>
      </c>
      <c r="X4557" s="35">
        <f>'EPD information'!$AA$16*Tabell2[[#This Row],[Weight (kg)]]</f>
        <v>-1.582559</v>
      </c>
      <c r="Y4557" s="18">
        <f>'EPD information'!$AB$16*Tabell2[[#This Row],[Weight (kg)]]</f>
        <v>4.3945439999999998</v>
      </c>
      <c r="Z4557" s="18">
        <f>'EPD information'!$AC$16*Tabell2[[#This Row],[Weight (kg)]]</f>
        <v>7.703531000000001E-2</v>
      </c>
      <c r="AA4557" s="18">
        <f>'EPD information'!$AD$16*Tabell2[[#This Row],[Weight (kg)]]</f>
        <v>9.6392230000000006E-3</v>
      </c>
      <c r="AB4557" s="18" t="s">
        <v>48</v>
      </c>
      <c r="AC4557" s="18">
        <f>'EPD information'!$AF$16*Tabell2[[#This Row],[Weight (kg)]]</f>
        <v>6.0817349999999996E-3</v>
      </c>
      <c r="AD4557" s="18">
        <f>'EPD information'!$AG$16*Tabell2[[#This Row],[Weight (kg)]]</f>
        <v>0.2027245</v>
      </c>
      <c r="AE4557" s="18">
        <f>'EPD information'!$AH$16*Tabell2[[#This Row],[Weight (kg)]]</f>
        <v>3.2435920000000004E-4</v>
      </c>
      <c r="AF4557" s="21">
        <f>'EPD information'!$AI$16*Tabell2[[#This Row],[Weight (kg)]]</f>
        <v>-1.5040849999999999</v>
      </c>
    </row>
    <row r="4558" spans="1:32" ht="28.5" x14ac:dyDescent="0.2">
      <c r="A4558" s="36" t="s">
        <v>289</v>
      </c>
      <c r="B4558" s="37" t="s">
        <v>290</v>
      </c>
      <c r="C4558" s="38">
        <v>277028</v>
      </c>
      <c r="D4558" s="39">
        <v>7319662770286</v>
      </c>
      <c r="E4558" s="37" t="s">
        <v>46</v>
      </c>
      <c r="F4558" s="40">
        <v>630</v>
      </c>
      <c r="G4558" s="37">
        <v>280</v>
      </c>
      <c r="H4558" s="41">
        <v>1.39</v>
      </c>
      <c r="I4558" s="35">
        <f>'EPD information'!$L$16*Tabell2[[#This Row],[Weight (kg)]]</f>
        <v>4.7398999999999996</v>
      </c>
      <c r="J4558" s="22">
        <f>'EPD information'!$M$16*Tabell2[[#This Row],[Weight (kg)]]</f>
        <v>8.2566000000000001E-2</v>
      </c>
      <c r="K4558" s="22">
        <f>'EPD information'!$N$16*Tabell2[[#This Row],[Weight (kg)]]</f>
        <v>9.7994999999999992E-3</v>
      </c>
      <c r="L4558" s="22">
        <f>'EPD information'!$O$16*Tabell2[[#This Row],[Weight (kg)]]</f>
        <v>0</v>
      </c>
      <c r="M4558" s="22">
        <f>'EPD information'!$P$16*Tabell2[[#This Row],[Weight (kg)]]</f>
        <v>6.5329999999999997E-3</v>
      </c>
      <c r="N4558" s="22">
        <f>'EPD information'!$Q$16*Tabell2[[#This Row],[Weight (kg)]]</f>
        <v>0.21683999999999998</v>
      </c>
      <c r="O4558" s="22">
        <f>'EPD information'!$R$16*Tabell2[[#This Row],[Weight (kg)]]</f>
        <v>3.5167E-4</v>
      </c>
      <c r="P4558" s="22">
        <f>'EPD information'!$S$16*Tabell2[[#This Row],[Weight (kg)]]</f>
        <v>-1.6818999999999997</v>
      </c>
      <c r="Q4558" s="35">
        <f>'Product specific GWP'!$T$16*Tabell2[[#This Row],[Weight (kg)]]</f>
        <v>6.0742999999999998E-2</v>
      </c>
      <c r="R4558" s="35" t="s">
        <v>48</v>
      </c>
      <c r="S4558" s="35">
        <f>'EPD information'!$V$16*Tabell2[[#This Row],[Weight (kg)]]</f>
        <v>9.7994999999999992E-3</v>
      </c>
      <c r="T4558" s="35" t="str">
        <f>'EPD information'!$W$16</f>
        <v>ND</v>
      </c>
      <c r="U4558" s="35">
        <f>'EPD information'!$X$16*Tabell2[[#This Row],[Weight (kg)]]</f>
        <v>6.5329999999999997E-3</v>
      </c>
      <c r="V4558" s="35">
        <f>'EPD information'!$Y$16*Tabell2[[#This Row],[Weight (kg)]]</f>
        <v>0.21683999999999998</v>
      </c>
      <c r="W4558" s="35">
        <f>'EPD information'!$Z$16*Tabell2[[#This Row],[Weight (kg)]]</f>
        <v>3.5167E-4</v>
      </c>
      <c r="X4558" s="35">
        <f>'EPD information'!$AA$16*Tabell2[[#This Row],[Weight (kg)]]</f>
        <v>-1.6818999999999997</v>
      </c>
      <c r="Y4558" s="18">
        <f>'EPD information'!$AB$16*Tabell2[[#This Row],[Weight (kg)]]</f>
        <v>4.6703999999999999</v>
      </c>
      <c r="Z4558" s="18">
        <f>'EPD information'!$AC$16*Tabell2[[#This Row],[Weight (kg)]]</f>
        <v>8.1870999999999999E-2</v>
      </c>
      <c r="AA4558" s="18">
        <f>'EPD information'!$AD$16*Tabell2[[#This Row],[Weight (kg)]]</f>
        <v>1.02443E-2</v>
      </c>
      <c r="AB4558" s="18" t="s">
        <v>48</v>
      </c>
      <c r="AC4558" s="18">
        <f>'EPD information'!$AF$16*Tabell2[[#This Row],[Weight (kg)]]</f>
        <v>6.4634999999999988E-3</v>
      </c>
      <c r="AD4558" s="18">
        <f>'EPD information'!$AG$16*Tabell2[[#This Row],[Weight (kg)]]</f>
        <v>0.21544999999999997</v>
      </c>
      <c r="AE4558" s="18">
        <f>'EPD information'!$AH$16*Tabell2[[#This Row],[Weight (kg)]]</f>
        <v>3.4471999999999997E-4</v>
      </c>
      <c r="AF4558" s="21">
        <f>'EPD information'!$AI$16*Tabell2[[#This Row],[Weight (kg)]]</f>
        <v>-1.5984999999999998</v>
      </c>
    </row>
    <row r="4559" spans="1:32" ht="28.5" x14ac:dyDescent="0.2">
      <c r="A4559" s="36" t="s">
        <v>289</v>
      </c>
      <c r="B4559" s="37" t="s">
        <v>290</v>
      </c>
      <c r="C4559" s="38">
        <v>277020</v>
      </c>
      <c r="D4559" s="39">
        <v>7319662770200</v>
      </c>
      <c r="E4559" s="37" t="s">
        <v>46</v>
      </c>
      <c r="F4559" s="40">
        <v>630</v>
      </c>
      <c r="G4559" s="37">
        <v>125</v>
      </c>
      <c r="H4559" s="41">
        <v>1.4813000000000001</v>
      </c>
      <c r="I4559" s="35">
        <f>'EPD information'!$L$16*Tabell2[[#This Row],[Weight (kg)]]</f>
        <v>5.0512330000000008</v>
      </c>
      <c r="J4559" s="22">
        <f>'EPD information'!$M$16*Tabell2[[#This Row],[Weight (kg)]]</f>
        <v>8.7989220000000007E-2</v>
      </c>
      <c r="K4559" s="22">
        <f>'EPD information'!$N$16*Tabell2[[#This Row],[Weight (kg)]]</f>
        <v>1.0443165000000001E-2</v>
      </c>
      <c r="L4559" s="22">
        <f>'EPD information'!$O$16*Tabell2[[#This Row],[Weight (kg)]]</f>
        <v>0</v>
      </c>
      <c r="M4559" s="22">
        <f>'EPD information'!$P$16*Tabell2[[#This Row],[Weight (kg)]]</f>
        <v>6.9621100000000005E-3</v>
      </c>
      <c r="N4559" s="22">
        <f>'EPD information'!$Q$16*Tabell2[[#This Row],[Weight (kg)]]</f>
        <v>0.2310828</v>
      </c>
      <c r="O4559" s="22">
        <f>'EPD information'!$R$16*Tabell2[[#This Row],[Weight (kg)]]</f>
        <v>3.7476890000000008E-4</v>
      </c>
      <c r="P4559" s="22">
        <f>'EPD information'!$S$16*Tabell2[[#This Row],[Weight (kg)]]</f>
        <v>-1.792373</v>
      </c>
      <c r="Q4559" s="35">
        <f>'Product specific GWP'!$T$16*Tabell2[[#This Row],[Weight (kg)]]</f>
        <v>6.4732810000000002E-2</v>
      </c>
      <c r="R4559" s="35" t="s">
        <v>48</v>
      </c>
      <c r="S4559" s="35">
        <f>'EPD information'!$V$16*Tabell2[[#This Row],[Weight (kg)]]</f>
        <v>1.0443165000000001E-2</v>
      </c>
      <c r="T4559" s="35" t="str">
        <f>'EPD information'!$W$16</f>
        <v>ND</v>
      </c>
      <c r="U4559" s="35">
        <f>'EPD information'!$X$16*Tabell2[[#This Row],[Weight (kg)]]</f>
        <v>6.9621100000000005E-3</v>
      </c>
      <c r="V4559" s="35">
        <f>'EPD information'!$Y$16*Tabell2[[#This Row],[Weight (kg)]]</f>
        <v>0.2310828</v>
      </c>
      <c r="W4559" s="35">
        <f>'EPD information'!$Z$16*Tabell2[[#This Row],[Weight (kg)]]</f>
        <v>3.7476890000000008E-4</v>
      </c>
      <c r="X4559" s="35">
        <f>'EPD information'!$AA$16*Tabell2[[#This Row],[Weight (kg)]]</f>
        <v>-1.792373</v>
      </c>
      <c r="Y4559" s="18">
        <f>'EPD information'!$AB$16*Tabell2[[#This Row],[Weight (kg)]]</f>
        <v>4.9771679999999998</v>
      </c>
      <c r="Z4559" s="18">
        <f>'EPD information'!$AC$16*Tabell2[[#This Row],[Weight (kg)]]</f>
        <v>8.7248570000000011E-2</v>
      </c>
      <c r="AA4559" s="18">
        <f>'EPD information'!$AD$16*Tabell2[[#This Row],[Weight (kg)]]</f>
        <v>1.0917181E-2</v>
      </c>
      <c r="AB4559" s="18" t="s">
        <v>48</v>
      </c>
      <c r="AC4559" s="18">
        <f>'EPD information'!$AF$16*Tabell2[[#This Row],[Weight (kg)]]</f>
        <v>6.8880449999999998E-3</v>
      </c>
      <c r="AD4559" s="18">
        <f>'EPD information'!$AG$16*Tabell2[[#This Row],[Weight (kg)]]</f>
        <v>0.22960150000000001</v>
      </c>
      <c r="AE4559" s="18">
        <f>'EPD information'!$AH$16*Tabell2[[#This Row],[Weight (kg)]]</f>
        <v>3.6736240000000001E-4</v>
      </c>
      <c r="AF4559" s="21">
        <f>'EPD information'!$AI$16*Tabell2[[#This Row],[Weight (kg)]]</f>
        <v>-1.703495</v>
      </c>
    </row>
    <row r="4560" spans="1:32" ht="28.5" x14ac:dyDescent="0.2">
      <c r="A4560" s="36" t="s">
        <v>289</v>
      </c>
      <c r="B4560" s="37" t="s">
        <v>290</v>
      </c>
      <c r="C4560" s="38">
        <v>776262</v>
      </c>
      <c r="D4560" s="39">
        <v>7319667762620</v>
      </c>
      <c r="E4560" s="37" t="s">
        <v>46</v>
      </c>
      <c r="F4560" s="40">
        <v>630</v>
      </c>
      <c r="G4560" s="37">
        <v>300</v>
      </c>
      <c r="H4560" s="41">
        <v>1.52</v>
      </c>
      <c r="I4560" s="35">
        <f>'EPD information'!$L$16*Tabell2[[#This Row],[Weight (kg)]]</f>
        <v>5.1832000000000003</v>
      </c>
      <c r="J4560" s="22">
        <f>'EPD information'!$M$16*Tabell2[[#This Row],[Weight (kg)]]</f>
        <v>9.0288000000000007E-2</v>
      </c>
      <c r="K4560" s="22">
        <f>'EPD information'!$N$16*Tabell2[[#This Row],[Weight (kg)]]</f>
        <v>1.0716E-2</v>
      </c>
      <c r="L4560" s="22">
        <f>'EPD information'!$O$16*Tabell2[[#This Row],[Weight (kg)]]</f>
        <v>0</v>
      </c>
      <c r="M4560" s="22">
        <f>'EPD information'!$P$16*Tabell2[[#This Row],[Weight (kg)]]</f>
        <v>7.1440000000000002E-3</v>
      </c>
      <c r="N4560" s="22">
        <f>'EPD information'!$Q$16*Tabell2[[#This Row],[Weight (kg)]]</f>
        <v>0.23712</v>
      </c>
      <c r="O4560" s="22">
        <f>'EPD information'!$R$16*Tabell2[[#This Row],[Weight (kg)]]</f>
        <v>3.8456000000000005E-4</v>
      </c>
      <c r="P4560" s="22">
        <f>'EPD information'!$S$16*Tabell2[[#This Row],[Weight (kg)]]</f>
        <v>-1.8391999999999999</v>
      </c>
      <c r="Q4560" s="35">
        <f>'Product specific GWP'!$T$16*Tabell2[[#This Row],[Weight (kg)]]</f>
        <v>6.6424000000000011E-2</v>
      </c>
      <c r="R4560" s="35" t="s">
        <v>48</v>
      </c>
      <c r="S4560" s="35">
        <f>'EPD information'!$V$16*Tabell2[[#This Row],[Weight (kg)]]</f>
        <v>1.0716E-2</v>
      </c>
      <c r="T4560" s="35" t="str">
        <f>'EPD information'!$W$16</f>
        <v>ND</v>
      </c>
      <c r="U4560" s="35">
        <f>'EPD information'!$X$16*Tabell2[[#This Row],[Weight (kg)]]</f>
        <v>7.1440000000000002E-3</v>
      </c>
      <c r="V4560" s="35">
        <f>'EPD information'!$Y$16*Tabell2[[#This Row],[Weight (kg)]]</f>
        <v>0.23712</v>
      </c>
      <c r="W4560" s="35">
        <f>'EPD information'!$Z$16*Tabell2[[#This Row],[Weight (kg)]]</f>
        <v>3.8456000000000005E-4</v>
      </c>
      <c r="X4560" s="35">
        <f>'EPD information'!$AA$16*Tabell2[[#This Row],[Weight (kg)]]</f>
        <v>-1.8391999999999999</v>
      </c>
      <c r="Y4560" s="18">
        <f>'EPD information'!$AB$16*Tabell2[[#This Row],[Weight (kg)]]</f>
        <v>5.1071999999999997</v>
      </c>
      <c r="Z4560" s="18">
        <f>'EPD information'!$AC$16*Tabell2[[#This Row],[Weight (kg)]]</f>
        <v>8.9527999999999996E-2</v>
      </c>
      <c r="AA4560" s="18">
        <f>'EPD information'!$AD$16*Tabell2[[#This Row],[Weight (kg)]]</f>
        <v>1.12024E-2</v>
      </c>
      <c r="AB4560" s="18" t="s">
        <v>48</v>
      </c>
      <c r="AC4560" s="18">
        <f>'EPD information'!$AF$16*Tabell2[[#This Row],[Weight (kg)]]</f>
        <v>7.0679999999999996E-3</v>
      </c>
      <c r="AD4560" s="18">
        <f>'EPD information'!$AG$16*Tabell2[[#This Row],[Weight (kg)]]</f>
        <v>0.2356</v>
      </c>
      <c r="AE4560" s="18">
        <f>'EPD information'!$AH$16*Tabell2[[#This Row],[Weight (kg)]]</f>
        <v>3.7696000000000002E-4</v>
      </c>
      <c r="AF4560" s="21">
        <f>'EPD information'!$AI$16*Tabell2[[#This Row],[Weight (kg)]]</f>
        <v>-1.7479999999999998</v>
      </c>
    </row>
    <row r="4561" spans="1:32" ht="28.5" x14ac:dyDescent="0.2">
      <c r="A4561" s="36" t="s">
        <v>289</v>
      </c>
      <c r="B4561" s="37" t="s">
        <v>290</v>
      </c>
      <c r="C4561" s="38">
        <v>251550</v>
      </c>
      <c r="D4561" s="39">
        <v>7319662515504</v>
      </c>
      <c r="E4561" s="37" t="s">
        <v>46</v>
      </c>
      <c r="F4561" s="40">
        <v>630</v>
      </c>
      <c r="G4561" s="37">
        <v>315</v>
      </c>
      <c r="H4561" s="41">
        <v>1.62</v>
      </c>
      <c r="I4561" s="35">
        <f>'EPD information'!$L$16*Tabell2[[#This Row],[Weight (kg)]]</f>
        <v>5.5242000000000004</v>
      </c>
      <c r="J4561" s="22">
        <f>'EPD information'!$M$16*Tabell2[[#This Row],[Weight (kg)]]</f>
        <v>9.6228000000000008E-2</v>
      </c>
      <c r="K4561" s="22">
        <f>'EPD information'!$N$16*Tabell2[[#This Row],[Weight (kg)]]</f>
        <v>1.1421000000000001E-2</v>
      </c>
      <c r="L4561" s="22">
        <f>'EPD information'!$O$16*Tabell2[[#This Row],[Weight (kg)]]</f>
        <v>0</v>
      </c>
      <c r="M4561" s="22">
        <f>'EPD information'!$P$16*Tabell2[[#This Row],[Weight (kg)]]</f>
        <v>7.614000000000001E-3</v>
      </c>
      <c r="N4561" s="22">
        <f>'EPD information'!$Q$16*Tabell2[[#This Row],[Weight (kg)]]</f>
        <v>0.25272</v>
      </c>
      <c r="O4561" s="22">
        <f>'EPD information'!$R$16*Tabell2[[#This Row],[Weight (kg)]]</f>
        <v>4.0986000000000006E-4</v>
      </c>
      <c r="P4561" s="22">
        <f>'EPD information'!$S$16*Tabell2[[#This Row],[Weight (kg)]]</f>
        <v>-1.9602000000000002</v>
      </c>
      <c r="Q4561" s="35">
        <f>'Product specific GWP'!$T$16*Tabell2[[#This Row],[Weight (kg)]]</f>
        <v>7.079400000000001E-2</v>
      </c>
      <c r="R4561" s="35" t="s">
        <v>48</v>
      </c>
      <c r="S4561" s="35">
        <f>'EPD information'!$V$16*Tabell2[[#This Row],[Weight (kg)]]</f>
        <v>1.1421000000000001E-2</v>
      </c>
      <c r="T4561" s="35" t="str">
        <f>'EPD information'!$W$16</f>
        <v>ND</v>
      </c>
      <c r="U4561" s="35">
        <f>'EPD information'!$X$16*Tabell2[[#This Row],[Weight (kg)]]</f>
        <v>7.614000000000001E-3</v>
      </c>
      <c r="V4561" s="35">
        <f>'EPD information'!$Y$16*Tabell2[[#This Row],[Weight (kg)]]</f>
        <v>0.25272</v>
      </c>
      <c r="W4561" s="35">
        <f>'EPD information'!$Z$16*Tabell2[[#This Row],[Weight (kg)]]</f>
        <v>4.0986000000000006E-4</v>
      </c>
      <c r="X4561" s="35">
        <f>'EPD information'!$AA$16*Tabell2[[#This Row],[Weight (kg)]]</f>
        <v>-1.9602000000000002</v>
      </c>
      <c r="Y4561" s="18">
        <f>'EPD information'!$AB$16*Tabell2[[#This Row],[Weight (kg)]]</f>
        <v>5.4432</v>
      </c>
      <c r="Z4561" s="18">
        <f>'EPD information'!$AC$16*Tabell2[[#This Row],[Weight (kg)]]</f>
        <v>9.5418000000000003E-2</v>
      </c>
      <c r="AA4561" s="18">
        <f>'EPD information'!$AD$16*Tabell2[[#This Row],[Weight (kg)]]</f>
        <v>1.1939400000000001E-2</v>
      </c>
      <c r="AB4561" s="18" t="s">
        <v>48</v>
      </c>
      <c r="AC4561" s="18">
        <f>'EPD information'!$AF$16*Tabell2[[#This Row],[Weight (kg)]]</f>
        <v>7.5329999999999998E-3</v>
      </c>
      <c r="AD4561" s="18">
        <f>'EPD information'!$AG$16*Tabell2[[#This Row],[Weight (kg)]]</f>
        <v>0.25109999999999999</v>
      </c>
      <c r="AE4561" s="18">
        <f>'EPD information'!$AH$16*Tabell2[[#This Row],[Weight (kg)]]</f>
        <v>4.0176000000000003E-4</v>
      </c>
      <c r="AF4561" s="21">
        <f>'EPD information'!$AI$16*Tabell2[[#This Row],[Weight (kg)]]</f>
        <v>-1.863</v>
      </c>
    </row>
    <row r="4562" spans="1:32" ht="28.5" x14ac:dyDescent="0.2">
      <c r="A4562" s="36" t="s">
        <v>289</v>
      </c>
      <c r="B4562" s="37" t="s">
        <v>290</v>
      </c>
      <c r="C4562" s="38">
        <v>277023</v>
      </c>
      <c r="D4562" s="39">
        <v>7319662770231</v>
      </c>
      <c r="E4562" s="37" t="s">
        <v>46</v>
      </c>
      <c r="F4562" s="40">
        <v>630</v>
      </c>
      <c r="G4562" s="37">
        <v>160</v>
      </c>
      <c r="H4562" s="41">
        <v>1.7237</v>
      </c>
      <c r="I4562" s="35">
        <f>'EPD information'!$L$16*Tabell2[[#This Row],[Weight (kg)]]</f>
        <v>5.8778170000000003</v>
      </c>
      <c r="J4562" s="22">
        <f>'EPD information'!$M$16*Tabell2[[#This Row],[Weight (kg)]]</f>
        <v>0.10238778</v>
      </c>
      <c r="K4562" s="22">
        <f>'EPD information'!$N$16*Tabell2[[#This Row],[Weight (kg)]]</f>
        <v>1.2152085E-2</v>
      </c>
      <c r="L4562" s="22">
        <f>'EPD information'!$O$16*Tabell2[[#This Row],[Weight (kg)]]</f>
        <v>0</v>
      </c>
      <c r="M4562" s="22">
        <f>'EPD information'!$P$16*Tabell2[[#This Row],[Weight (kg)]]</f>
        <v>8.10139E-3</v>
      </c>
      <c r="N4562" s="22">
        <f>'EPD information'!$Q$16*Tabell2[[#This Row],[Weight (kg)]]</f>
        <v>0.2688972</v>
      </c>
      <c r="O4562" s="22">
        <f>'EPD information'!$R$16*Tabell2[[#This Row],[Weight (kg)]]</f>
        <v>4.3609610000000005E-4</v>
      </c>
      <c r="P4562" s="22">
        <f>'EPD information'!$S$16*Tabell2[[#This Row],[Weight (kg)]]</f>
        <v>-2.085677</v>
      </c>
      <c r="Q4562" s="35">
        <f>'Product specific GWP'!$T$16*Tabell2[[#This Row],[Weight (kg)]]</f>
        <v>7.5325690000000001E-2</v>
      </c>
      <c r="R4562" s="35" t="s">
        <v>48</v>
      </c>
      <c r="S4562" s="35">
        <f>'EPD information'!$V$16*Tabell2[[#This Row],[Weight (kg)]]</f>
        <v>1.2152085E-2</v>
      </c>
      <c r="T4562" s="35" t="str">
        <f>'EPD information'!$W$16</f>
        <v>ND</v>
      </c>
      <c r="U4562" s="35">
        <f>'EPD information'!$X$16*Tabell2[[#This Row],[Weight (kg)]]</f>
        <v>8.10139E-3</v>
      </c>
      <c r="V4562" s="35">
        <f>'EPD information'!$Y$16*Tabell2[[#This Row],[Weight (kg)]]</f>
        <v>0.2688972</v>
      </c>
      <c r="W4562" s="35">
        <f>'EPD information'!$Z$16*Tabell2[[#This Row],[Weight (kg)]]</f>
        <v>4.3609610000000005E-4</v>
      </c>
      <c r="X4562" s="35">
        <f>'EPD information'!$AA$16*Tabell2[[#This Row],[Weight (kg)]]</f>
        <v>-2.085677</v>
      </c>
      <c r="Y4562" s="18">
        <f>'EPD information'!$AB$16*Tabell2[[#This Row],[Weight (kg)]]</f>
        <v>5.7916319999999999</v>
      </c>
      <c r="Z4562" s="18">
        <f>'EPD information'!$AC$16*Tabell2[[#This Row],[Weight (kg)]]</f>
        <v>0.10152593</v>
      </c>
      <c r="AA4562" s="18">
        <f>'EPD information'!$AD$16*Tabell2[[#This Row],[Weight (kg)]]</f>
        <v>1.2703668999999999E-2</v>
      </c>
      <c r="AB4562" s="18" t="s">
        <v>48</v>
      </c>
      <c r="AC4562" s="18">
        <f>'EPD information'!$AF$16*Tabell2[[#This Row],[Weight (kg)]]</f>
        <v>8.0152049999999992E-3</v>
      </c>
      <c r="AD4562" s="18">
        <f>'EPD information'!$AG$16*Tabell2[[#This Row],[Weight (kg)]]</f>
        <v>0.26717350000000001</v>
      </c>
      <c r="AE4562" s="18">
        <f>'EPD information'!$AH$16*Tabell2[[#This Row],[Weight (kg)]]</f>
        <v>4.2747760000000004E-4</v>
      </c>
      <c r="AF4562" s="21">
        <f>'EPD information'!$AI$16*Tabell2[[#This Row],[Weight (kg)]]</f>
        <v>-1.9822549999999999</v>
      </c>
    </row>
    <row r="4563" spans="1:32" ht="28.5" x14ac:dyDescent="0.2">
      <c r="A4563" s="36" t="s">
        <v>289</v>
      </c>
      <c r="B4563" s="37" t="s">
        <v>290</v>
      </c>
      <c r="C4563" s="38">
        <v>277032</v>
      </c>
      <c r="D4563" s="39">
        <v>7319662770323</v>
      </c>
      <c r="E4563" s="37" t="s">
        <v>46</v>
      </c>
      <c r="F4563" s="40">
        <v>630</v>
      </c>
      <c r="G4563" s="37">
        <v>560</v>
      </c>
      <c r="H4563" s="41">
        <v>3.87</v>
      </c>
      <c r="I4563" s="35">
        <f>'EPD information'!$L$16*Tabell2[[#This Row],[Weight (kg)]]</f>
        <v>13.196700000000002</v>
      </c>
      <c r="J4563" s="22">
        <f>'EPD information'!$M$16*Tabell2[[#This Row],[Weight (kg)]]</f>
        <v>0.229878</v>
      </c>
      <c r="K4563" s="22">
        <f>'EPD information'!$N$16*Tabell2[[#This Row],[Weight (kg)]]</f>
        <v>2.7283499999999999E-2</v>
      </c>
      <c r="L4563" s="22">
        <f>'EPD information'!$O$16*Tabell2[[#This Row],[Weight (kg)]]</f>
        <v>0</v>
      </c>
      <c r="M4563" s="22">
        <f>'EPD information'!$P$16*Tabell2[[#This Row],[Weight (kg)]]</f>
        <v>1.8189E-2</v>
      </c>
      <c r="N4563" s="22">
        <f>'EPD information'!$Q$16*Tabell2[[#This Row],[Weight (kg)]]</f>
        <v>0.60372000000000003</v>
      </c>
      <c r="O4563" s="22">
        <f>'EPD information'!$R$16*Tabell2[[#This Row],[Weight (kg)]]</f>
        <v>9.7911000000000005E-4</v>
      </c>
      <c r="P4563" s="22">
        <f>'EPD information'!$S$16*Tabell2[[#This Row],[Weight (kg)]]</f>
        <v>-4.6826999999999996</v>
      </c>
      <c r="Q4563" s="35">
        <f>'Product specific GWP'!$T$16*Tabell2[[#This Row],[Weight (kg)]]</f>
        <v>0.16911900000000002</v>
      </c>
      <c r="R4563" s="35" t="s">
        <v>48</v>
      </c>
      <c r="S4563" s="35">
        <f>'EPD information'!$V$16*Tabell2[[#This Row],[Weight (kg)]]</f>
        <v>2.7283499999999999E-2</v>
      </c>
      <c r="T4563" s="35" t="str">
        <f>'EPD information'!$W$16</f>
        <v>ND</v>
      </c>
      <c r="U4563" s="35">
        <f>'EPD information'!$X$16*Tabell2[[#This Row],[Weight (kg)]]</f>
        <v>1.8189E-2</v>
      </c>
      <c r="V4563" s="35">
        <f>'EPD information'!$Y$16*Tabell2[[#This Row],[Weight (kg)]]</f>
        <v>0.60372000000000003</v>
      </c>
      <c r="W4563" s="35">
        <f>'EPD information'!$Z$16*Tabell2[[#This Row],[Weight (kg)]]</f>
        <v>9.7911000000000005E-4</v>
      </c>
      <c r="X4563" s="35">
        <f>'EPD information'!$AA$16*Tabell2[[#This Row],[Weight (kg)]]</f>
        <v>-4.6826999999999996</v>
      </c>
      <c r="Y4563" s="18">
        <f>'EPD information'!$AB$16*Tabell2[[#This Row],[Weight (kg)]]</f>
        <v>13.0032</v>
      </c>
      <c r="Z4563" s="18">
        <f>'EPD information'!$AC$16*Tabell2[[#This Row],[Weight (kg)]]</f>
        <v>0.22794300000000001</v>
      </c>
      <c r="AA4563" s="18">
        <f>'EPD information'!$AD$16*Tabell2[[#This Row],[Weight (kg)]]</f>
        <v>2.8521899999999999E-2</v>
      </c>
      <c r="AB4563" s="18" t="s">
        <v>48</v>
      </c>
      <c r="AC4563" s="18">
        <f>'EPD information'!$AF$16*Tabell2[[#This Row],[Weight (kg)]]</f>
        <v>1.7995499999999998E-2</v>
      </c>
      <c r="AD4563" s="18">
        <f>'EPD information'!$AG$16*Tabell2[[#This Row],[Weight (kg)]]</f>
        <v>0.59984999999999999</v>
      </c>
      <c r="AE4563" s="18">
        <f>'EPD information'!$AH$16*Tabell2[[#This Row],[Weight (kg)]]</f>
        <v>9.5976000000000004E-4</v>
      </c>
      <c r="AF4563" s="21">
        <f>'EPD information'!$AI$16*Tabell2[[#This Row],[Weight (kg)]]</f>
        <v>-4.4504999999999999</v>
      </c>
    </row>
    <row r="4564" spans="1:32" ht="28.5" x14ac:dyDescent="0.2">
      <c r="A4564" s="36" t="s">
        <v>289</v>
      </c>
      <c r="B4564" s="37" t="s">
        <v>290</v>
      </c>
      <c r="C4564" s="38">
        <v>277033</v>
      </c>
      <c r="D4564" s="39">
        <v>7319662770330</v>
      </c>
      <c r="E4564" s="37" t="s">
        <v>46</v>
      </c>
      <c r="F4564" s="40">
        <v>630</v>
      </c>
      <c r="G4564" s="37">
        <v>600</v>
      </c>
      <c r="H4564" s="41">
        <v>4.2699999999999996</v>
      </c>
      <c r="I4564" s="35">
        <f>'EPD information'!$L$16*Tabell2[[#This Row],[Weight (kg)]]</f>
        <v>14.560699999999999</v>
      </c>
      <c r="J4564" s="22">
        <f>'EPD information'!$M$16*Tabell2[[#This Row],[Weight (kg)]]</f>
        <v>0.25363799999999997</v>
      </c>
      <c r="K4564" s="22">
        <f>'EPD information'!$N$16*Tabell2[[#This Row],[Weight (kg)]]</f>
        <v>3.0103499999999995E-2</v>
      </c>
      <c r="L4564" s="22">
        <f>'EPD information'!$O$16*Tabell2[[#This Row],[Weight (kg)]]</f>
        <v>0</v>
      </c>
      <c r="M4564" s="22">
        <f>'EPD information'!$P$16*Tabell2[[#This Row],[Weight (kg)]]</f>
        <v>2.0069E-2</v>
      </c>
      <c r="N4564" s="22">
        <f>'EPD information'!$Q$16*Tabell2[[#This Row],[Weight (kg)]]</f>
        <v>0.66611999999999993</v>
      </c>
      <c r="O4564" s="22">
        <f>'EPD information'!$R$16*Tabell2[[#This Row],[Weight (kg)]]</f>
        <v>1.0803099999999999E-3</v>
      </c>
      <c r="P4564" s="22">
        <f>'EPD information'!$S$16*Tabell2[[#This Row],[Weight (kg)]]</f>
        <v>-5.1666999999999996</v>
      </c>
      <c r="Q4564" s="35">
        <f>'Product specific GWP'!$T$16*Tabell2[[#This Row],[Weight (kg)]]</f>
        <v>0.18659899999999999</v>
      </c>
      <c r="R4564" s="35" t="s">
        <v>48</v>
      </c>
      <c r="S4564" s="35">
        <f>'EPD information'!$V$16*Tabell2[[#This Row],[Weight (kg)]]</f>
        <v>3.0103499999999995E-2</v>
      </c>
      <c r="T4564" s="35" t="str">
        <f>'EPD information'!$W$16</f>
        <v>ND</v>
      </c>
      <c r="U4564" s="35">
        <f>'EPD information'!$X$16*Tabell2[[#This Row],[Weight (kg)]]</f>
        <v>2.0069E-2</v>
      </c>
      <c r="V4564" s="35">
        <f>'EPD information'!$Y$16*Tabell2[[#This Row],[Weight (kg)]]</f>
        <v>0.66611999999999993</v>
      </c>
      <c r="W4564" s="35">
        <f>'EPD information'!$Z$16*Tabell2[[#This Row],[Weight (kg)]]</f>
        <v>1.0803099999999999E-3</v>
      </c>
      <c r="X4564" s="35">
        <f>'EPD information'!$AA$16*Tabell2[[#This Row],[Weight (kg)]]</f>
        <v>-5.1666999999999996</v>
      </c>
      <c r="Y4564" s="18">
        <f>'EPD information'!$AB$16*Tabell2[[#This Row],[Weight (kg)]]</f>
        <v>14.347199999999997</v>
      </c>
      <c r="Z4564" s="18">
        <f>'EPD information'!$AC$16*Tabell2[[#This Row],[Weight (kg)]]</f>
        <v>0.25150299999999998</v>
      </c>
      <c r="AA4564" s="18">
        <f>'EPD information'!$AD$16*Tabell2[[#This Row],[Weight (kg)]]</f>
        <v>3.1469899999999995E-2</v>
      </c>
      <c r="AB4564" s="18" t="s">
        <v>48</v>
      </c>
      <c r="AC4564" s="18">
        <f>'EPD information'!$AF$16*Tabell2[[#This Row],[Weight (kg)]]</f>
        <v>1.9855499999999995E-2</v>
      </c>
      <c r="AD4564" s="18">
        <f>'EPD information'!$AG$16*Tabell2[[#This Row],[Weight (kg)]]</f>
        <v>0.66184999999999994</v>
      </c>
      <c r="AE4564" s="18">
        <f>'EPD information'!$AH$16*Tabell2[[#This Row],[Weight (kg)]]</f>
        <v>1.0589599999999998E-3</v>
      </c>
      <c r="AF4564" s="21">
        <f>'EPD information'!$AI$16*Tabell2[[#This Row],[Weight (kg)]]</f>
        <v>-4.910499999999999</v>
      </c>
    </row>
    <row r="4565" spans="1:32" ht="28.5" x14ac:dyDescent="0.2">
      <c r="A4565" s="36" t="s">
        <v>289</v>
      </c>
      <c r="B4565" s="37" t="s">
        <v>290</v>
      </c>
      <c r="C4565" s="38">
        <v>277034</v>
      </c>
      <c r="D4565" s="39">
        <v>7319662770347</v>
      </c>
      <c r="E4565" s="37" t="s">
        <v>46</v>
      </c>
      <c r="F4565" s="40">
        <v>630</v>
      </c>
      <c r="G4565" s="37">
        <v>710</v>
      </c>
      <c r="H4565" s="41">
        <v>5.68</v>
      </c>
      <c r="I4565" s="35">
        <f>'EPD information'!$L$16*Tabell2[[#This Row],[Weight (kg)]]</f>
        <v>19.3688</v>
      </c>
      <c r="J4565" s="22">
        <f>'EPD information'!$M$16*Tabell2[[#This Row],[Weight (kg)]]</f>
        <v>0.33739199999999997</v>
      </c>
      <c r="K4565" s="22">
        <f>'EPD information'!$N$16*Tabell2[[#This Row],[Weight (kg)]]</f>
        <v>4.0043999999999996E-2</v>
      </c>
      <c r="L4565" s="22">
        <f>'EPD information'!$O$16*Tabell2[[#This Row],[Weight (kg)]]</f>
        <v>0</v>
      </c>
      <c r="M4565" s="22">
        <f>'EPD information'!$P$16*Tabell2[[#This Row],[Weight (kg)]]</f>
        <v>2.6696000000000001E-2</v>
      </c>
      <c r="N4565" s="22">
        <f>'EPD information'!$Q$16*Tabell2[[#This Row],[Weight (kg)]]</f>
        <v>0.88607999999999998</v>
      </c>
      <c r="O4565" s="22">
        <f>'EPD information'!$R$16*Tabell2[[#This Row],[Weight (kg)]]</f>
        <v>1.4370400000000001E-3</v>
      </c>
      <c r="P4565" s="22">
        <f>'EPD information'!$S$16*Tabell2[[#This Row],[Weight (kg)]]</f>
        <v>-6.8727999999999998</v>
      </c>
      <c r="Q4565" s="35">
        <f>'Product specific GWP'!$T$16*Tabell2[[#This Row],[Weight (kg)]]</f>
        <v>0.24821599999999999</v>
      </c>
      <c r="R4565" s="35" t="s">
        <v>48</v>
      </c>
      <c r="S4565" s="35">
        <f>'EPD information'!$V$16*Tabell2[[#This Row],[Weight (kg)]]</f>
        <v>4.0043999999999996E-2</v>
      </c>
      <c r="T4565" s="35" t="str">
        <f>'EPD information'!$W$16</f>
        <v>ND</v>
      </c>
      <c r="U4565" s="35">
        <f>'EPD information'!$X$16*Tabell2[[#This Row],[Weight (kg)]]</f>
        <v>2.6696000000000001E-2</v>
      </c>
      <c r="V4565" s="35">
        <f>'EPD information'!$Y$16*Tabell2[[#This Row],[Weight (kg)]]</f>
        <v>0.88607999999999998</v>
      </c>
      <c r="W4565" s="35">
        <f>'EPD information'!$Z$16*Tabell2[[#This Row],[Weight (kg)]]</f>
        <v>1.4370400000000001E-3</v>
      </c>
      <c r="X4565" s="35">
        <f>'EPD information'!$AA$16*Tabell2[[#This Row],[Weight (kg)]]</f>
        <v>-6.8727999999999998</v>
      </c>
      <c r="Y4565" s="18">
        <f>'EPD information'!$AB$16*Tabell2[[#This Row],[Weight (kg)]]</f>
        <v>19.084799999999998</v>
      </c>
      <c r="Z4565" s="18">
        <f>'EPD information'!$AC$16*Tabell2[[#This Row],[Weight (kg)]]</f>
        <v>0.33455200000000002</v>
      </c>
      <c r="AA4565" s="18">
        <f>'EPD information'!$AD$16*Tabell2[[#This Row],[Weight (kg)]]</f>
        <v>4.1861599999999999E-2</v>
      </c>
      <c r="AB4565" s="18" t="s">
        <v>48</v>
      </c>
      <c r="AC4565" s="18">
        <f>'EPD information'!$AF$16*Tabell2[[#This Row],[Weight (kg)]]</f>
        <v>2.6411999999999998E-2</v>
      </c>
      <c r="AD4565" s="18">
        <f>'EPD information'!$AG$16*Tabell2[[#This Row],[Weight (kg)]]</f>
        <v>0.88039999999999996</v>
      </c>
      <c r="AE4565" s="18">
        <f>'EPD information'!$AH$16*Tabell2[[#This Row],[Weight (kg)]]</f>
        <v>1.4086400000000001E-3</v>
      </c>
      <c r="AF4565" s="21">
        <f>'EPD information'!$AI$16*Tabell2[[#This Row],[Weight (kg)]]</f>
        <v>-6.5319999999999991</v>
      </c>
    </row>
    <row r="4566" spans="1:32" ht="28.5" x14ac:dyDescent="0.2">
      <c r="A4566" s="36" t="s">
        <v>289</v>
      </c>
      <c r="B4566" s="37" t="s">
        <v>290</v>
      </c>
      <c r="C4566" s="38">
        <v>277035</v>
      </c>
      <c r="D4566" s="39">
        <v>7319662770354</v>
      </c>
      <c r="E4566" s="37" t="s">
        <v>46</v>
      </c>
      <c r="F4566" s="40">
        <v>630</v>
      </c>
      <c r="G4566" s="37">
        <v>800</v>
      </c>
      <c r="H4566" s="41">
        <v>6.76</v>
      </c>
      <c r="I4566" s="35">
        <f>'EPD information'!$L$16*Tabell2[[#This Row],[Weight (kg)]]</f>
        <v>23.051600000000001</v>
      </c>
      <c r="J4566" s="22">
        <f>'EPD information'!$M$16*Tabell2[[#This Row],[Weight (kg)]]</f>
        <v>0.40154400000000001</v>
      </c>
      <c r="K4566" s="22">
        <f>'EPD information'!$N$16*Tabell2[[#This Row],[Weight (kg)]]</f>
        <v>4.7657999999999999E-2</v>
      </c>
      <c r="L4566" s="22">
        <f>'EPD information'!$O$16*Tabell2[[#This Row],[Weight (kg)]]</f>
        <v>0</v>
      </c>
      <c r="M4566" s="22">
        <f>'EPD information'!$P$16*Tabell2[[#This Row],[Weight (kg)]]</f>
        <v>3.1772000000000002E-2</v>
      </c>
      <c r="N4566" s="22">
        <f>'EPD information'!$Q$16*Tabell2[[#This Row],[Weight (kg)]]</f>
        <v>1.0545599999999999</v>
      </c>
      <c r="O4566" s="22">
        <f>'EPD information'!$R$16*Tabell2[[#This Row],[Weight (kg)]]</f>
        <v>1.71028E-3</v>
      </c>
      <c r="P4566" s="22">
        <f>'EPD information'!$S$16*Tabell2[[#This Row],[Weight (kg)]]</f>
        <v>-8.1795999999999989</v>
      </c>
      <c r="Q4566" s="35">
        <f>'Product specific GWP'!$T$16*Tabell2[[#This Row],[Weight (kg)]]</f>
        <v>0.29541200000000001</v>
      </c>
      <c r="R4566" s="35" t="s">
        <v>48</v>
      </c>
      <c r="S4566" s="35">
        <f>'EPD information'!$V$16*Tabell2[[#This Row],[Weight (kg)]]</f>
        <v>4.7657999999999999E-2</v>
      </c>
      <c r="T4566" s="35" t="str">
        <f>'EPD information'!$W$16</f>
        <v>ND</v>
      </c>
      <c r="U4566" s="35">
        <f>'EPD information'!$X$16*Tabell2[[#This Row],[Weight (kg)]]</f>
        <v>3.1772000000000002E-2</v>
      </c>
      <c r="V4566" s="35">
        <f>'EPD information'!$Y$16*Tabell2[[#This Row],[Weight (kg)]]</f>
        <v>1.0545599999999999</v>
      </c>
      <c r="W4566" s="35">
        <f>'EPD information'!$Z$16*Tabell2[[#This Row],[Weight (kg)]]</f>
        <v>1.71028E-3</v>
      </c>
      <c r="X4566" s="35">
        <f>'EPD information'!$AA$16*Tabell2[[#This Row],[Weight (kg)]]</f>
        <v>-8.1795999999999989</v>
      </c>
      <c r="Y4566" s="18">
        <f>'EPD information'!$AB$16*Tabell2[[#This Row],[Weight (kg)]]</f>
        <v>22.7136</v>
      </c>
      <c r="Z4566" s="18">
        <f>'EPD information'!$AC$16*Tabell2[[#This Row],[Weight (kg)]]</f>
        <v>0.39816400000000002</v>
      </c>
      <c r="AA4566" s="18">
        <f>'EPD information'!$AD$16*Tabell2[[#This Row],[Weight (kg)]]</f>
        <v>4.9821199999999996E-2</v>
      </c>
      <c r="AB4566" s="18" t="s">
        <v>48</v>
      </c>
      <c r="AC4566" s="18">
        <f>'EPD information'!$AF$16*Tabell2[[#This Row],[Weight (kg)]]</f>
        <v>3.1433999999999997E-2</v>
      </c>
      <c r="AD4566" s="18">
        <f>'EPD information'!$AG$16*Tabell2[[#This Row],[Weight (kg)]]</f>
        <v>1.0478000000000001</v>
      </c>
      <c r="AE4566" s="18">
        <f>'EPD information'!$AH$16*Tabell2[[#This Row],[Weight (kg)]]</f>
        <v>1.6764799999999999E-3</v>
      </c>
      <c r="AF4566" s="21">
        <f>'EPD information'!$AI$16*Tabell2[[#This Row],[Weight (kg)]]</f>
        <v>-7.7739999999999991</v>
      </c>
    </row>
    <row r="4567" spans="1:32" ht="28.5" x14ac:dyDescent="0.2">
      <c r="A4567" s="36" t="s">
        <v>289</v>
      </c>
      <c r="B4567" s="37" t="s">
        <v>290</v>
      </c>
      <c r="C4567" s="38">
        <v>251562</v>
      </c>
      <c r="D4567" s="39">
        <v>7319662515627</v>
      </c>
      <c r="E4567" s="37" t="s">
        <v>46</v>
      </c>
      <c r="F4567" s="40">
        <v>630</v>
      </c>
      <c r="G4567" s="37">
        <v>900</v>
      </c>
      <c r="H4567" s="41">
        <v>8.3000000000000007</v>
      </c>
      <c r="I4567" s="35">
        <f>'EPD information'!$L$16*Tabell2[[#This Row],[Weight (kg)]]</f>
        <v>28.303000000000004</v>
      </c>
      <c r="J4567" s="22">
        <f>'EPD information'!$M$16*Tabell2[[#This Row],[Weight (kg)]]</f>
        <v>0.49302000000000007</v>
      </c>
      <c r="K4567" s="22">
        <f>'EPD information'!$N$16*Tabell2[[#This Row],[Weight (kg)]]</f>
        <v>5.8515000000000005E-2</v>
      </c>
      <c r="L4567" s="22">
        <f>'EPD information'!$O$16*Tabell2[[#This Row],[Weight (kg)]]</f>
        <v>0</v>
      </c>
      <c r="M4567" s="22">
        <f>'EPD information'!$P$16*Tabell2[[#This Row],[Weight (kg)]]</f>
        <v>3.9010000000000003E-2</v>
      </c>
      <c r="N4567" s="22">
        <f>'EPD information'!$Q$16*Tabell2[[#This Row],[Weight (kg)]]</f>
        <v>1.2948000000000002</v>
      </c>
      <c r="O4567" s="22">
        <f>'EPD information'!$R$16*Tabell2[[#This Row],[Weight (kg)]]</f>
        <v>2.0999000000000005E-3</v>
      </c>
      <c r="P4567" s="22">
        <f>'EPD information'!$S$16*Tabell2[[#This Row],[Weight (kg)]]</f>
        <v>-10.043000000000001</v>
      </c>
      <c r="Q4567" s="35">
        <f>'Product specific GWP'!$T$16*Tabell2[[#This Row],[Weight (kg)]]</f>
        <v>0.36271000000000003</v>
      </c>
      <c r="R4567" s="35" t="s">
        <v>48</v>
      </c>
      <c r="S4567" s="35">
        <f>'EPD information'!$V$16*Tabell2[[#This Row],[Weight (kg)]]</f>
        <v>5.8515000000000005E-2</v>
      </c>
      <c r="T4567" s="35" t="str">
        <f>'EPD information'!$W$16</f>
        <v>ND</v>
      </c>
      <c r="U4567" s="35">
        <f>'EPD information'!$X$16*Tabell2[[#This Row],[Weight (kg)]]</f>
        <v>3.9010000000000003E-2</v>
      </c>
      <c r="V4567" s="35">
        <f>'EPD information'!$Y$16*Tabell2[[#This Row],[Weight (kg)]]</f>
        <v>1.2948000000000002</v>
      </c>
      <c r="W4567" s="35">
        <f>'EPD information'!$Z$16*Tabell2[[#This Row],[Weight (kg)]]</f>
        <v>2.0999000000000005E-3</v>
      </c>
      <c r="X4567" s="35">
        <f>'EPD information'!$AA$16*Tabell2[[#This Row],[Weight (kg)]]</f>
        <v>-10.043000000000001</v>
      </c>
      <c r="Y4567" s="18">
        <f>'EPD information'!$AB$16*Tabell2[[#This Row],[Weight (kg)]]</f>
        <v>27.888000000000002</v>
      </c>
      <c r="Z4567" s="18">
        <f>'EPD information'!$AC$16*Tabell2[[#This Row],[Weight (kg)]]</f>
        <v>0.48887000000000003</v>
      </c>
      <c r="AA4567" s="18">
        <f>'EPD information'!$AD$16*Tabell2[[#This Row],[Weight (kg)]]</f>
        <v>6.1171000000000003E-2</v>
      </c>
      <c r="AB4567" s="18" t="s">
        <v>48</v>
      </c>
      <c r="AC4567" s="18">
        <f>'EPD information'!$AF$16*Tabell2[[#This Row],[Weight (kg)]]</f>
        <v>3.8594999999999997E-2</v>
      </c>
      <c r="AD4567" s="18">
        <f>'EPD information'!$AG$16*Tabell2[[#This Row],[Weight (kg)]]</f>
        <v>1.2865000000000002</v>
      </c>
      <c r="AE4567" s="18">
        <f>'EPD information'!$AH$16*Tabell2[[#This Row],[Weight (kg)]]</f>
        <v>2.0584000000000002E-3</v>
      </c>
      <c r="AF4567" s="21">
        <f>'EPD information'!$AI$16*Tabell2[[#This Row],[Weight (kg)]]</f>
        <v>-9.5449999999999999</v>
      </c>
    </row>
    <row r="4568" spans="1:32" ht="28.5" x14ac:dyDescent="0.2">
      <c r="A4568" s="36" t="s">
        <v>289</v>
      </c>
      <c r="B4568" s="37" t="s">
        <v>290</v>
      </c>
      <c r="C4568" s="38">
        <v>592741</v>
      </c>
      <c r="D4568" s="39">
        <v>7319660834522</v>
      </c>
      <c r="E4568" s="37" t="s">
        <v>46</v>
      </c>
      <c r="F4568" s="40">
        <v>630</v>
      </c>
      <c r="G4568" s="37">
        <v>1120</v>
      </c>
      <c r="H4568" s="41">
        <v>14.9862</v>
      </c>
      <c r="I4568" s="35">
        <f>'EPD information'!$L$16*Tabell2[[#This Row],[Weight (kg)]]</f>
        <v>51.102942000000006</v>
      </c>
      <c r="J4568" s="22">
        <f>'EPD information'!$M$16*Tabell2[[#This Row],[Weight (kg)]]</f>
        <v>0.89018028000000005</v>
      </c>
      <c r="K4568" s="22">
        <f>'EPD information'!$N$16*Tabell2[[#This Row],[Weight (kg)]]</f>
        <v>0.10565271</v>
      </c>
      <c r="L4568" s="22">
        <f>'EPD information'!$O$16*Tabell2[[#This Row],[Weight (kg)]]</f>
        <v>0</v>
      </c>
      <c r="M4568" s="22">
        <f>'EPD information'!$P$16*Tabell2[[#This Row],[Weight (kg)]]</f>
        <v>7.0435140000000007E-2</v>
      </c>
      <c r="N4568" s="22">
        <f>'EPD information'!$Q$16*Tabell2[[#This Row],[Weight (kg)]]</f>
        <v>2.3378472000000001</v>
      </c>
      <c r="O4568" s="22">
        <f>'EPD information'!$R$16*Tabell2[[#This Row],[Weight (kg)]]</f>
        <v>3.7915086000000005E-3</v>
      </c>
      <c r="P4568" s="22">
        <f>'EPD information'!$S$16*Tabell2[[#This Row],[Weight (kg)]]</f>
        <v>-18.133302</v>
      </c>
      <c r="Q4568" s="35">
        <f>'Product specific GWP'!$T$16*Tabell2[[#This Row],[Weight (kg)]]</f>
        <v>0.65489694000000009</v>
      </c>
      <c r="R4568" s="35" t="s">
        <v>48</v>
      </c>
      <c r="S4568" s="35">
        <f>'EPD information'!$V$16*Tabell2[[#This Row],[Weight (kg)]]</f>
        <v>0.10565271</v>
      </c>
      <c r="T4568" s="35" t="str">
        <f>'EPD information'!$W$16</f>
        <v>ND</v>
      </c>
      <c r="U4568" s="35">
        <f>'EPD information'!$X$16*Tabell2[[#This Row],[Weight (kg)]]</f>
        <v>7.0435140000000007E-2</v>
      </c>
      <c r="V4568" s="35">
        <f>'EPD information'!$Y$16*Tabell2[[#This Row],[Weight (kg)]]</f>
        <v>2.3378472000000001</v>
      </c>
      <c r="W4568" s="35">
        <f>'EPD information'!$Z$16*Tabell2[[#This Row],[Weight (kg)]]</f>
        <v>3.7915086000000005E-3</v>
      </c>
      <c r="X4568" s="35">
        <f>'EPD information'!$AA$16*Tabell2[[#This Row],[Weight (kg)]]</f>
        <v>-18.133302</v>
      </c>
      <c r="Y4568" s="18">
        <f>'EPD information'!$AB$16*Tabell2[[#This Row],[Weight (kg)]]</f>
        <v>50.353631999999998</v>
      </c>
      <c r="Z4568" s="18">
        <f>'EPD information'!$AC$16*Tabell2[[#This Row],[Weight (kg)]]</f>
        <v>0.88268718000000002</v>
      </c>
      <c r="AA4568" s="18">
        <f>'EPD information'!$AD$16*Tabell2[[#This Row],[Weight (kg)]]</f>
        <v>0.110448294</v>
      </c>
      <c r="AB4568" s="18" t="s">
        <v>48</v>
      </c>
      <c r="AC4568" s="18">
        <f>'EPD information'!$AF$16*Tabell2[[#This Row],[Weight (kg)]]</f>
        <v>6.968582999999999E-2</v>
      </c>
      <c r="AD4568" s="18">
        <f>'EPD information'!$AG$16*Tabell2[[#This Row],[Weight (kg)]]</f>
        <v>2.3228610000000001</v>
      </c>
      <c r="AE4568" s="18">
        <f>'EPD information'!$AH$16*Tabell2[[#This Row],[Weight (kg)]]</f>
        <v>3.7165776000000002E-3</v>
      </c>
      <c r="AF4568" s="21">
        <f>'EPD information'!$AI$16*Tabell2[[#This Row],[Weight (kg)]]</f>
        <v>-17.23413</v>
      </c>
    </row>
    <row r="4569" spans="1:32" ht="28.5" x14ac:dyDescent="0.2">
      <c r="A4569" s="36" t="s">
        <v>289</v>
      </c>
      <c r="B4569" s="37" t="s">
        <v>290</v>
      </c>
      <c r="C4569" s="38">
        <v>592742</v>
      </c>
      <c r="D4569" s="39">
        <v>7319660834539</v>
      </c>
      <c r="E4569" s="37" t="s">
        <v>46</v>
      </c>
      <c r="F4569" s="40">
        <v>630</v>
      </c>
      <c r="G4569" s="37">
        <v>1250</v>
      </c>
      <c r="H4569" s="41">
        <v>16.632200000000001</v>
      </c>
      <c r="I4569" s="35">
        <f>'EPD information'!$L$16*Tabell2[[#This Row],[Weight (kg)]]</f>
        <v>56.715802000000004</v>
      </c>
      <c r="J4569" s="22">
        <f>'EPD information'!$M$16*Tabell2[[#This Row],[Weight (kg)]]</f>
        <v>0.98795268000000003</v>
      </c>
      <c r="K4569" s="22">
        <f>'EPD information'!$N$16*Tabell2[[#This Row],[Weight (kg)]]</f>
        <v>0.11725701000000001</v>
      </c>
      <c r="L4569" s="22">
        <f>'EPD information'!$O$16*Tabell2[[#This Row],[Weight (kg)]]</f>
        <v>0</v>
      </c>
      <c r="M4569" s="22">
        <f>'EPD information'!$P$16*Tabell2[[#This Row],[Weight (kg)]]</f>
        <v>7.8171340000000006E-2</v>
      </c>
      <c r="N4569" s="22">
        <f>'EPD information'!$Q$16*Tabell2[[#This Row],[Weight (kg)]]</f>
        <v>2.5946232</v>
      </c>
      <c r="O4569" s="22">
        <f>'EPD information'!$R$16*Tabell2[[#This Row],[Weight (kg)]]</f>
        <v>4.2079466000000008E-3</v>
      </c>
      <c r="P4569" s="22">
        <f>'EPD information'!$S$16*Tabell2[[#This Row],[Weight (kg)]]</f>
        <v>-20.124962</v>
      </c>
      <c r="Q4569" s="35">
        <f>'Product specific GWP'!$T$16*Tabell2[[#This Row],[Weight (kg)]]</f>
        <v>0.72682714000000004</v>
      </c>
      <c r="R4569" s="35" t="s">
        <v>48</v>
      </c>
      <c r="S4569" s="35">
        <f>'EPD information'!$V$16*Tabell2[[#This Row],[Weight (kg)]]</f>
        <v>0.11725701000000001</v>
      </c>
      <c r="T4569" s="35" t="str">
        <f>'EPD information'!$W$16</f>
        <v>ND</v>
      </c>
      <c r="U4569" s="35">
        <f>'EPD information'!$X$16*Tabell2[[#This Row],[Weight (kg)]]</f>
        <v>7.8171340000000006E-2</v>
      </c>
      <c r="V4569" s="35">
        <f>'EPD information'!$Y$16*Tabell2[[#This Row],[Weight (kg)]]</f>
        <v>2.5946232</v>
      </c>
      <c r="W4569" s="35">
        <f>'EPD information'!$Z$16*Tabell2[[#This Row],[Weight (kg)]]</f>
        <v>4.2079466000000008E-3</v>
      </c>
      <c r="X4569" s="35">
        <f>'EPD information'!$AA$16*Tabell2[[#This Row],[Weight (kg)]]</f>
        <v>-20.124962</v>
      </c>
      <c r="Y4569" s="18">
        <f>'EPD information'!$AB$16*Tabell2[[#This Row],[Weight (kg)]]</f>
        <v>55.884191999999999</v>
      </c>
      <c r="Z4569" s="18">
        <f>'EPD information'!$AC$16*Tabell2[[#This Row],[Weight (kg)]]</f>
        <v>0.97963658000000009</v>
      </c>
      <c r="AA4569" s="18">
        <f>'EPD information'!$AD$16*Tabell2[[#This Row],[Weight (kg)]]</f>
        <v>0.12257931400000001</v>
      </c>
      <c r="AB4569" s="18" t="s">
        <v>48</v>
      </c>
      <c r="AC4569" s="18">
        <f>'EPD information'!$AF$16*Tabell2[[#This Row],[Weight (kg)]]</f>
        <v>7.7339729999999995E-2</v>
      </c>
      <c r="AD4569" s="18">
        <f>'EPD information'!$AG$16*Tabell2[[#This Row],[Weight (kg)]]</f>
        <v>2.5779909999999999</v>
      </c>
      <c r="AE4569" s="18">
        <f>'EPD information'!$AH$16*Tabell2[[#This Row],[Weight (kg)]]</f>
        <v>4.1247856000000008E-3</v>
      </c>
      <c r="AF4569" s="21">
        <f>'EPD information'!$AI$16*Tabell2[[#This Row],[Weight (kg)]]</f>
        <v>-19.127030000000001</v>
      </c>
    </row>
    <row r="4570" spans="1:32" ht="28.5" x14ac:dyDescent="0.2">
      <c r="A4570" s="36" t="s">
        <v>289</v>
      </c>
      <c r="B4570" s="37" t="s">
        <v>290</v>
      </c>
      <c r="C4570" s="38">
        <v>592743</v>
      </c>
      <c r="D4570" s="39">
        <v>7319660834546</v>
      </c>
      <c r="E4570" s="37" t="s">
        <v>46</v>
      </c>
      <c r="F4570" s="40">
        <v>630</v>
      </c>
      <c r="G4570" s="37">
        <v>1400</v>
      </c>
      <c r="H4570" s="41">
        <v>24.581</v>
      </c>
      <c r="I4570" s="35">
        <f>'EPD information'!$L$16*Tabell2[[#This Row],[Weight (kg)]]</f>
        <v>83.821210000000008</v>
      </c>
      <c r="J4570" s="22">
        <f>'EPD information'!$M$16*Tabell2[[#This Row],[Weight (kg)]]</f>
        <v>1.4601113999999999</v>
      </c>
      <c r="K4570" s="22">
        <f>'EPD information'!$N$16*Tabell2[[#This Row],[Weight (kg)]]</f>
        <v>0.17329604999999998</v>
      </c>
      <c r="L4570" s="22">
        <f>'EPD information'!$O$16*Tabell2[[#This Row],[Weight (kg)]]</f>
        <v>0</v>
      </c>
      <c r="M4570" s="22">
        <f>'EPD information'!$P$16*Tabell2[[#This Row],[Weight (kg)]]</f>
        <v>0.1155307</v>
      </c>
      <c r="N4570" s="22">
        <f>'EPD information'!$Q$16*Tabell2[[#This Row],[Weight (kg)]]</f>
        <v>3.8346359999999997</v>
      </c>
      <c r="O4570" s="22">
        <f>'EPD information'!$R$16*Tabell2[[#This Row],[Weight (kg)]]</f>
        <v>6.2189930000000008E-3</v>
      </c>
      <c r="P4570" s="22">
        <f>'EPD information'!$S$16*Tabell2[[#This Row],[Weight (kg)]]</f>
        <v>-29.743009999999998</v>
      </c>
      <c r="Q4570" s="35">
        <f>'Product specific GWP'!$T$16*Tabell2[[#This Row],[Weight (kg)]]</f>
        <v>1.0741897</v>
      </c>
      <c r="R4570" s="35" t="s">
        <v>48</v>
      </c>
      <c r="S4570" s="35">
        <f>'EPD information'!$V$16*Tabell2[[#This Row],[Weight (kg)]]</f>
        <v>0.17329604999999998</v>
      </c>
      <c r="T4570" s="35" t="str">
        <f>'EPD information'!$W$16</f>
        <v>ND</v>
      </c>
      <c r="U4570" s="35">
        <f>'EPD information'!$X$16*Tabell2[[#This Row],[Weight (kg)]]</f>
        <v>0.1155307</v>
      </c>
      <c r="V4570" s="35">
        <f>'EPD information'!$Y$16*Tabell2[[#This Row],[Weight (kg)]]</f>
        <v>3.8346359999999997</v>
      </c>
      <c r="W4570" s="35">
        <f>'EPD information'!$Z$16*Tabell2[[#This Row],[Weight (kg)]]</f>
        <v>6.2189930000000008E-3</v>
      </c>
      <c r="X4570" s="35">
        <f>'EPD information'!$AA$16*Tabell2[[#This Row],[Weight (kg)]]</f>
        <v>-29.743009999999998</v>
      </c>
      <c r="Y4570" s="18">
        <f>'EPD information'!$AB$16*Tabell2[[#This Row],[Weight (kg)]]</f>
        <v>82.592159999999993</v>
      </c>
      <c r="Z4570" s="18">
        <f>'EPD information'!$AC$16*Tabell2[[#This Row],[Weight (kg)]]</f>
        <v>1.4478209</v>
      </c>
      <c r="AA4570" s="18">
        <f>'EPD information'!$AD$16*Tabell2[[#This Row],[Weight (kg)]]</f>
        <v>0.18116197000000001</v>
      </c>
      <c r="AB4570" s="18" t="s">
        <v>48</v>
      </c>
      <c r="AC4570" s="18">
        <f>'EPD information'!$AF$16*Tabell2[[#This Row],[Weight (kg)]]</f>
        <v>0.11430164999999999</v>
      </c>
      <c r="AD4570" s="18">
        <f>'EPD information'!$AG$16*Tabell2[[#This Row],[Weight (kg)]]</f>
        <v>3.8100549999999997</v>
      </c>
      <c r="AE4570" s="18">
        <f>'EPD information'!$AH$16*Tabell2[[#This Row],[Weight (kg)]]</f>
        <v>6.0960880000000004E-3</v>
      </c>
      <c r="AF4570" s="21">
        <f>'EPD information'!$AI$16*Tabell2[[#This Row],[Weight (kg)]]</f>
        <v>-28.268149999999999</v>
      </c>
    </row>
    <row r="4571" spans="1:32" ht="28.5" x14ac:dyDescent="0.2">
      <c r="A4571" s="36" t="s">
        <v>289</v>
      </c>
      <c r="B4571" s="37" t="s">
        <v>290</v>
      </c>
      <c r="C4571" s="38">
        <v>592744</v>
      </c>
      <c r="D4571" s="39">
        <v>7319660834553</v>
      </c>
      <c r="E4571" s="37" t="s">
        <v>46</v>
      </c>
      <c r="F4571" s="40">
        <v>630</v>
      </c>
      <c r="G4571" s="37">
        <v>1500</v>
      </c>
      <c r="H4571" s="41">
        <v>26.878799999999998</v>
      </c>
      <c r="I4571" s="35">
        <f>'EPD information'!$L$16*Tabell2[[#This Row],[Weight (kg)]]</f>
        <v>91.656707999999995</v>
      </c>
      <c r="J4571" s="22">
        <f>'EPD information'!$M$16*Tabell2[[#This Row],[Weight (kg)]]</f>
        <v>1.5966007199999999</v>
      </c>
      <c r="K4571" s="22">
        <f>'EPD information'!$N$16*Tabell2[[#This Row],[Weight (kg)]]</f>
        <v>0.18949553999999999</v>
      </c>
      <c r="L4571" s="22">
        <f>'EPD information'!$O$16*Tabell2[[#This Row],[Weight (kg)]]</f>
        <v>0</v>
      </c>
      <c r="M4571" s="22">
        <f>'EPD information'!$P$16*Tabell2[[#This Row],[Weight (kg)]]</f>
        <v>0.12633036</v>
      </c>
      <c r="N4571" s="22">
        <f>'EPD information'!$Q$16*Tabell2[[#This Row],[Weight (kg)]]</f>
        <v>4.1930927999999996</v>
      </c>
      <c r="O4571" s="22">
        <f>'EPD information'!$R$16*Tabell2[[#This Row],[Weight (kg)]]</f>
        <v>6.8003363999999998E-3</v>
      </c>
      <c r="P4571" s="22">
        <f>'EPD information'!$S$16*Tabell2[[#This Row],[Weight (kg)]]</f>
        <v>-32.523347999999999</v>
      </c>
      <c r="Q4571" s="35">
        <f>'Product specific GWP'!$T$16*Tabell2[[#This Row],[Weight (kg)]]</f>
        <v>1.17460356</v>
      </c>
      <c r="R4571" s="35" t="s">
        <v>48</v>
      </c>
      <c r="S4571" s="35">
        <f>'EPD information'!$V$16*Tabell2[[#This Row],[Weight (kg)]]</f>
        <v>0.18949553999999999</v>
      </c>
      <c r="T4571" s="35" t="str">
        <f>'EPD information'!$W$16</f>
        <v>ND</v>
      </c>
      <c r="U4571" s="35">
        <f>'EPD information'!$X$16*Tabell2[[#This Row],[Weight (kg)]]</f>
        <v>0.12633036</v>
      </c>
      <c r="V4571" s="35">
        <f>'EPD information'!$Y$16*Tabell2[[#This Row],[Weight (kg)]]</f>
        <v>4.1930927999999996</v>
      </c>
      <c r="W4571" s="35">
        <f>'EPD information'!$Z$16*Tabell2[[#This Row],[Weight (kg)]]</f>
        <v>6.8003363999999998E-3</v>
      </c>
      <c r="X4571" s="35">
        <f>'EPD information'!$AA$16*Tabell2[[#This Row],[Weight (kg)]]</f>
        <v>-32.523347999999999</v>
      </c>
      <c r="Y4571" s="18">
        <f>'EPD information'!$AB$16*Tabell2[[#This Row],[Weight (kg)]]</f>
        <v>90.312767999999991</v>
      </c>
      <c r="Z4571" s="18">
        <f>'EPD information'!$AC$16*Tabell2[[#This Row],[Weight (kg)]]</f>
        <v>1.5831613199999999</v>
      </c>
      <c r="AA4571" s="18">
        <f>'EPD information'!$AD$16*Tabell2[[#This Row],[Weight (kg)]]</f>
        <v>0.19809675599999998</v>
      </c>
      <c r="AB4571" s="18" t="s">
        <v>48</v>
      </c>
      <c r="AC4571" s="18">
        <f>'EPD information'!$AF$16*Tabell2[[#This Row],[Weight (kg)]]</f>
        <v>0.12498641999999999</v>
      </c>
      <c r="AD4571" s="18">
        <f>'EPD information'!$AG$16*Tabell2[[#This Row],[Weight (kg)]]</f>
        <v>4.1662140000000001</v>
      </c>
      <c r="AE4571" s="18">
        <f>'EPD information'!$AH$16*Tabell2[[#This Row],[Weight (kg)]]</f>
        <v>6.6659423999999995E-3</v>
      </c>
      <c r="AF4571" s="21">
        <f>'EPD information'!$AI$16*Tabell2[[#This Row],[Weight (kg)]]</f>
        <v>-30.910619999999994</v>
      </c>
    </row>
    <row r="4572" spans="1:32" ht="28.5" x14ac:dyDescent="0.2">
      <c r="A4572" s="36" t="s">
        <v>289</v>
      </c>
      <c r="B4572" s="37" t="s">
        <v>290</v>
      </c>
      <c r="C4572" s="38">
        <v>592745</v>
      </c>
      <c r="D4572" s="39">
        <v>7319660834560</v>
      </c>
      <c r="E4572" s="37" t="s">
        <v>46</v>
      </c>
      <c r="F4572" s="40">
        <v>630</v>
      </c>
      <c r="G4572" s="37">
        <v>1600</v>
      </c>
      <c r="H4572" s="41">
        <v>28.655100000000001</v>
      </c>
      <c r="I4572" s="35">
        <f>'EPD information'!$L$16*Tabell2[[#This Row],[Weight (kg)]]</f>
        <v>97.713891000000004</v>
      </c>
      <c r="J4572" s="22">
        <f>'EPD information'!$M$16*Tabell2[[#This Row],[Weight (kg)]]</f>
        <v>1.7021129400000001</v>
      </c>
      <c r="K4572" s="22">
        <f>'EPD information'!$N$16*Tabell2[[#This Row],[Weight (kg)]]</f>
        <v>0.20201845500000001</v>
      </c>
      <c r="L4572" s="22">
        <f>'EPD information'!$O$16*Tabell2[[#This Row],[Weight (kg)]]</f>
        <v>0</v>
      </c>
      <c r="M4572" s="22">
        <f>'EPD information'!$P$16*Tabell2[[#This Row],[Weight (kg)]]</f>
        <v>0.13467897000000001</v>
      </c>
      <c r="N4572" s="22">
        <f>'EPD information'!$Q$16*Tabell2[[#This Row],[Weight (kg)]]</f>
        <v>4.4701956000000003</v>
      </c>
      <c r="O4572" s="22">
        <f>'EPD information'!$R$16*Tabell2[[#This Row],[Weight (kg)]]</f>
        <v>7.2497403000000007E-3</v>
      </c>
      <c r="P4572" s="22">
        <f>'EPD information'!$S$16*Tabell2[[#This Row],[Weight (kg)]]</f>
        <v>-34.672671000000001</v>
      </c>
      <c r="Q4572" s="35">
        <f>'Product specific GWP'!$T$16*Tabell2[[#This Row],[Weight (kg)]]</f>
        <v>1.25222787</v>
      </c>
      <c r="R4572" s="35" t="s">
        <v>48</v>
      </c>
      <c r="S4572" s="35">
        <f>'EPD information'!$V$16*Tabell2[[#This Row],[Weight (kg)]]</f>
        <v>0.20201845500000001</v>
      </c>
      <c r="T4572" s="35" t="str">
        <f>'EPD information'!$W$16</f>
        <v>ND</v>
      </c>
      <c r="U4572" s="35">
        <f>'EPD information'!$X$16*Tabell2[[#This Row],[Weight (kg)]]</f>
        <v>0.13467897000000001</v>
      </c>
      <c r="V4572" s="35">
        <f>'EPD information'!$Y$16*Tabell2[[#This Row],[Weight (kg)]]</f>
        <v>4.4701956000000003</v>
      </c>
      <c r="W4572" s="35">
        <f>'EPD information'!$Z$16*Tabell2[[#This Row],[Weight (kg)]]</f>
        <v>7.2497403000000007E-3</v>
      </c>
      <c r="X4572" s="35">
        <f>'EPD information'!$AA$16*Tabell2[[#This Row],[Weight (kg)]]</f>
        <v>-34.672671000000001</v>
      </c>
      <c r="Y4572" s="18">
        <f>'EPD information'!$AB$16*Tabell2[[#This Row],[Weight (kg)]]</f>
        <v>96.281136000000004</v>
      </c>
      <c r="Z4572" s="18">
        <f>'EPD information'!$AC$16*Tabell2[[#This Row],[Weight (kg)]]</f>
        <v>1.6877853900000002</v>
      </c>
      <c r="AA4572" s="18">
        <f>'EPD information'!$AD$16*Tabell2[[#This Row],[Weight (kg)]]</f>
        <v>0.211188087</v>
      </c>
      <c r="AB4572" s="18" t="s">
        <v>48</v>
      </c>
      <c r="AC4572" s="18">
        <f>'EPD information'!$AF$16*Tabell2[[#This Row],[Weight (kg)]]</f>
        <v>0.133246215</v>
      </c>
      <c r="AD4572" s="18">
        <f>'EPD information'!$AG$16*Tabell2[[#This Row],[Weight (kg)]]</f>
        <v>4.4415405000000003</v>
      </c>
      <c r="AE4572" s="18">
        <f>'EPD information'!$AH$16*Tabell2[[#This Row],[Weight (kg)]]</f>
        <v>7.1064648000000001E-3</v>
      </c>
      <c r="AF4572" s="21">
        <f>'EPD information'!$AI$16*Tabell2[[#This Row],[Weight (kg)]]</f>
        <v>-32.953364999999998</v>
      </c>
    </row>
    <row r="4573" spans="1:32" ht="28.5" x14ac:dyDescent="0.2">
      <c r="A4573" s="36" t="s">
        <v>289</v>
      </c>
      <c r="B4573" s="37" t="s">
        <v>291</v>
      </c>
      <c r="C4573" s="38">
        <v>690854</v>
      </c>
      <c r="D4573" s="39">
        <v>7319660293343</v>
      </c>
      <c r="E4573" s="37" t="s">
        <v>46</v>
      </c>
      <c r="F4573" s="40">
        <v>630</v>
      </c>
      <c r="G4573" s="37">
        <v>250</v>
      </c>
      <c r="H4573" s="41">
        <v>1.1599999999999999</v>
      </c>
      <c r="I4573" s="35">
        <f>'EPD information'!$L$16*Tabell2[[#This Row],[Weight (kg)]]</f>
        <v>3.9556</v>
      </c>
      <c r="J4573" s="22">
        <f>'EPD information'!$M$16*Tabell2[[#This Row],[Weight (kg)]]</f>
        <v>6.8903999999999993E-2</v>
      </c>
      <c r="K4573" s="22">
        <f>'EPD information'!$N$16*Tabell2[[#This Row],[Weight (kg)]]</f>
        <v>8.1779999999999995E-3</v>
      </c>
      <c r="L4573" s="22">
        <f>'EPD information'!$O$16*Tabell2[[#This Row],[Weight (kg)]]</f>
        <v>0</v>
      </c>
      <c r="M4573" s="22">
        <f>'EPD information'!$P$16*Tabell2[[#This Row],[Weight (kg)]]</f>
        <v>5.4520000000000002E-3</v>
      </c>
      <c r="N4573" s="22">
        <f>'EPD information'!$Q$16*Tabell2[[#This Row],[Weight (kg)]]</f>
        <v>0.18095999999999998</v>
      </c>
      <c r="O4573" s="22">
        <f>'EPD information'!$R$16*Tabell2[[#This Row],[Weight (kg)]]</f>
        <v>2.9347999999999999E-4</v>
      </c>
      <c r="P4573" s="22">
        <f>'EPD information'!$S$16*Tabell2[[#This Row],[Weight (kg)]]</f>
        <v>-1.4036</v>
      </c>
      <c r="Q4573" s="35">
        <f>'Product specific GWP'!$T$16*Tabell2[[#This Row],[Weight (kg)]]</f>
        <v>5.0692000000000001E-2</v>
      </c>
      <c r="R4573" s="35" t="s">
        <v>48</v>
      </c>
      <c r="S4573" s="35">
        <f>'EPD information'!$V$16*Tabell2[[#This Row],[Weight (kg)]]</f>
        <v>8.1779999999999995E-3</v>
      </c>
      <c r="T4573" s="35" t="str">
        <f>'EPD information'!$W$16</f>
        <v>ND</v>
      </c>
      <c r="U4573" s="35">
        <f>'EPD information'!$X$16*Tabell2[[#This Row],[Weight (kg)]]</f>
        <v>5.4520000000000002E-3</v>
      </c>
      <c r="V4573" s="35">
        <f>'EPD information'!$Y$16*Tabell2[[#This Row],[Weight (kg)]]</f>
        <v>0.18095999999999998</v>
      </c>
      <c r="W4573" s="35">
        <f>'EPD information'!$Z$16*Tabell2[[#This Row],[Weight (kg)]]</f>
        <v>2.9347999999999999E-4</v>
      </c>
      <c r="X4573" s="35">
        <f>'EPD information'!$AA$16*Tabell2[[#This Row],[Weight (kg)]]</f>
        <v>-1.4036</v>
      </c>
      <c r="Y4573" s="18">
        <f>'EPD information'!$AB$16*Tabell2[[#This Row],[Weight (kg)]]</f>
        <v>3.8975999999999997</v>
      </c>
      <c r="Z4573" s="18">
        <f>'EPD information'!$AC$16*Tabell2[[#This Row],[Weight (kg)]]</f>
        <v>6.8323999999999996E-2</v>
      </c>
      <c r="AA4573" s="18">
        <f>'EPD information'!$AD$16*Tabell2[[#This Row],[Weight (kg)]]</f>
        <v>8.5491999999999999E-3</v>
      </c>
      <c r="AB4573" s="18" t="s">
        <v>48</v>
      </c>
      <c r="AC4573" s="18">
        <f>'EPD information'!$AF$16*Tabell2[[#This Row],[Weight (kg)]]</f>
        <v>5.3939999999999995E-3</v>
      </c>
      <c r="AD4573" s="18">
        <f>'EPD information'!$AG$16*Tabell2[[#This Row],[Weight (kg)]]</f>
        <v>0.17979999999999999</v>
      </c>
      <c r="AE4573" s="18">
        <f>'EPD information'!$AH$16*Tabell2[[#This Row],[Weight (kg)]]</f>
        <v>2.8768000000000001E-4</v>
      </c>
      <c r="AF4573" s="21">
        <f>'EPD information'!$AI$16*Tabell2[[#This Row],[Weight (kg)]]</f>
        <v>-1.3339999999999999</v>
      </c>
    </row>
    <row r="4574" spans="1:32" ht="28.5" x14ac:dyDescent="0.2">
      <c r="A4574" s="36" t="s">
        <v>289</v>
      </c>
      <c r="B4574" s="37" t="s">
        <v>290</v>
      </c>
      <c r="C4574" s="38">
        <v>277048</v>
      </c>
      <c r="D4574" s="39">
        <v>7319662770484</v>
      </c>
      <c r="E4574" s="37" t="s">
        <v>46</v>
      </c>
      <c r="F4574" s="40">
        <v>710</v>
      </c>
      <c r="G4574" s="37">
        <v>500</v>
      </c>
      <c r="H4574" s="41">
        <v>3.52</v>
      </c>
      <c r="I4574" s="35">
        <f>'EPD information'!$L$16*Tabell2[[#This Row],[Weight (kg)]]</f>
        <v>12.003200000000001</v>
      </c>
      <c r="J4574" s="22">
        <f>'EPD information'!$M$16*Tabell2[[#This Row],[Weight (kg)]]</f>
        <v>0.209088</v>
      </c>
      <c r="K4574" s="22">
        <f>'EPD information'!$N$16*Tabell2[[#This Row],[Weight (kg)]]</f>
        <v>2.4816000000000001E-2</v>
      </c>
      <c r="L4574" s="22">
        <f>'EPD information'!$O$16*Tabell2[[#This Row],[Weight (kg)]]</f>
        <v>0</v>
      </c>
      <c r="M4574" s="22">
        <f>'EPD information'!$P$16*Tabell2[[#This Row],[Weight (kg)]]</f>
        <v>1.6544E-2</v>
      </c>
      <c r="N4574" s="22">
        <f>'EPD information'!$Q$16*Tabell2[[#This Row],[Weight (kg)]]</f>
        <v>0.54912000000000005</v>
      </c>
      <c r="O4574" s="22">
        <f>'EPD information'!$R$16*Tabell2[[#This Row],[Weight (kg)]]</f>
        <v>8.9056000000000009E-4</v>
      </c>
      <c r="P4574" s="22">
        <f>'EPD information'!$S$16*Tabell2[[#This Row],[Weight (kg)]]</f>
        <v>-4.2591999999999999</v>
      </c>
      <c r="Q4574" s="35">
        <f>'Product specific GWP'!$T$16*Tabell2[[#This Row],[Weight (kg)]]</f>
        <v>0.15382400000000002</v>
      </c>
      <c r="R4574" s="35" t="s">
        <v>48</v>
      </c>
      <c r="S4574" s="35">
        <f>'EPD information'!$V$16*Tabell2[[#This Row],[Weight (kg)]]</f>
        <v>2.4816000000000001E-2</v>
      </c>
      <c r="T4574" s="35" t="str">
        <f>'EPD information'!$W$16</f>
        <v>ND</v>
      </c>
      <c r="U4574" s="35">
        <f>'EPD information'!$X$16*Tabell2[[#This Row],[Weight (kg)]]</f>
        <v>1.6544E-2</v>
      </c>
      <c r="V4574" s="35">
        <f>'EPD information'!$Y$16*Tabell2[[#This Row],[Weight (kg)]]</f>
        <v>0.54912000000000005</v>
      </c>
      <c r="W4574" s="35">
        <f>'EPD information'!$Z$16*Tabell2[[#This Row],[Weight (kg)]]</f>
        <v>8.9056000000000009E-4</v>
      </c>
      <c r="X4574" s="35">
        <f>'EPD information'!$AA$16*Tabell2[[#This Row],[Weight (kg)]]</f>
        <v>-4.2591999999999999</v>
      </c>
      <c r="Y4574" s="18">
        <f>'EPD information'!$AB$16*Tabell2[[#This Row],[Weight (kg)]]</f>
        <v>11.827199999999999</v>
      </c>
      <c r="Z4574" s="18">
        <f>'EPD information'!$AC$16*Tabell2[[#This Row],[Weight (kg)]]</f>
        <v>0.20732800000000001</v>
      </c>
      <c r="AA4574" s="18">
        <f>'EPD information'!$AD$16*Tabell2[[#This Row],[Weight (kg)]]</f>
        <v>2.5942400000000001E-2</v>
      </c>
      <c r="AB4574" s="18" t="s">
        <v>48</v>
      </c>
      <c r="AC4574" s="18">
        <f>'EPD information'!$AF$16*Tabell2[[#This Row],[Weight (kg)]]</f>
        <v>1.6367999999999997E-2</v>
      </c>
      <c r="AD4574" s="18">
        <f>'EPD information'!$AG$16*Tabell2[[#This Row],[Weight (kg)]]</f>
        <v>0.54559999999999997</v>
      </c>
      <c r="AE4574" s="18">
        <f>'EPD information'!$AH$16*Tabell2[[#This Row],[Weight (kg)]]</f>
        <v>8.7295999999999999E-4</v>
      </c>
      <c r="AF4574" s="21">
        <f>'EPD information'!$AI$16*Tabell2[[#This Row],[Weight (kg)]]</f>
        <v>-4.048</v>
      </c>
    </row>
    <row r="4575" spans="1:32" ht="28.5" x14ac:dyDescent="0.2">
      <c r="A4575" s="36" t="s">
        <v>289</v>
      </c>
      <c r="B4575" s="37" t="s">
        <v>290</v>
      </c>
      <c r="C4575" s="38">
        <v>277041</v>
      </c>
      <c r="D4575" s="39">
        <v>7319662770415</v>
      </c>
      <c r="E4575" s="37" t="s">
        <v>46</v>
      </c>
      <c r="F4575" s="40">
        <v>710</v>
      </c>
      <c r="G4575" s="37">
        <v>250</v>
      </c>
      <c r="H4575" s="41">
        <v>1.26</v>
      </c>
      <c r="I4575" s="35">
        <f>'EPD information'!$L$16*Tabell2[[#This Row],[Weight (kg)]]</f>
        <v>4.2966000000000006</v>
      </c>
      <c r="J4575" s="22">
        <f>'EPD information'!$M$16*Tabell2[[#This Row],[Weight (kg)]]</f>
        <v>7.4844000000000008E-2</v>
      </c>
      <c r="K4575" s="22">
        <f>'EPD information'!$N$16*Tabell2[[#This Row],[Weight (kg)]]</f>
        <v>8.8830000000000003E-3</v>
      </c>
      <c r="L4575" s="22">
        <f>'EPD information'!$O$16*Tabell2[[#This Row],[Weight (kg)]]</f>
        <v>0</v>
      </c>
      <c r="M4575" s="22">
        <f>'EPD information'!$P$16*Tabell2[[#This Row],[Weight (kg)]]</f>
        <v>5.9220000000000002E-3</v>
      </c>
      <c r="N4575" s="22">
        <f>'EPD information'!$Q$16*Tabell2[[#This Row],[Weight (kg)]]</f>
        <v>0.19656000000000001</v>
      </c>
      <c r="O4575" s="22">
        <f>'EPD information'!$R$16*Tabell2[[#This Row],[Weight (kg)]]</f>
        <v>3.1878000000000001E-4</v>
      </c>
      <c r="P4575" s="22">
        <f>'EPD information'!$S$16*Tabell2[[#This Row],[Weight (kg)]]</f>
        <v>-1.5246</v>
      </c>
      <c r="Q4575" s="35">
        <f>'Product specific GWP'!$T$16*Tabell2[[#This Row],[Weight (kg)]]</f>
        <v>5.5062000000000007E-2</v>
      </c>
      <c r="R4575" s="35" t="s">
        <v>48</v>
      </c>
      <c r="S4575" s="35">
        <f>'EPD information'!$V$16*Tabell2[[#This Row],[Weight (kg)]]</f>
        <v>8.8830000000000003E-3</v>
      </c>
      <c r="T4575" s="35" t="str">
        <f>'EPD information'!$W$16</f>
        <v>ND</v>
      </c>
      <c r="U4575" s="35">
        <f>'EPD information'!$X$16*Tabell2[[#This Row],[Weight (kg)]]</f>
        <v>5.9220000000000002E-3</v>
      </c>
      <c r="V4575" s="35">
        <f>'EPD information'!$Y$16*Tabell2[[#This Row],[Weight (kg)]]</f>
        <v>0.19656000000000001</v>
      </c>
      <c r="W4575" s="35">
        <f>'EPD information'!$Z$16*Tabell2[[#This Row],[Weight (kg)]]</f>
        <v>3.1878000000000001E-4</v>
      </c>
      <c r="X4575" s="35">
        <f>'EPD information'!$AA$16*Tabell2[[#This Row],[Weight (kg)]]</f>
        <v>-1.5246</v>
      </c>
      <c r="Y4575" s="18">
        <f>'EPD information'!$AB$16*Tabell2[[#This Row],[Weight (kg)]]</f>
        <v>4.2336</v>
      </c>
      <c r="Z4575" s="18">
        <f>'EPD information'!$AC$16*Tabell2[[#This Row],[Weight (kg)]]</f>
        <v>7.4214000000000002E-2</v>
      </c>
      <c r="AA4575" s="18">
        <f>'EPD information'!$AD$16*Tabell2[[#This Row],[Weight (kg)]]</f>
        <v>9.2861999999999997E-3</v>
      </c>
      <c r="AB4575" s="18" t="s">
        <v>48</v>
      </c>
      <c r="AC4575" s="18">
        <f>'EPD information'!$AF$16*Tabell2[[#This Row],[Weight (kg)]]</f>
        <v>5.8589999999999996E-3</v>
      </c>
      <c r="AD4575" s="18">
        <f>'EPD information'!$AG$16*Tabell2[[#This Row],[Weight (kg)]]</f>
        <v>0.1953</v>
      </c>
      <c r="AE4575" s="18">
        <f>'EPD information'!$AH$16*Tabell2[[#This Row],[Weight (kg)]]</f>
        <v>3.1248000000000002E-4</v>
      </c>
      <c r="AF4575" s="21">
        <f>'EPD information'!$AI$16*Tabell2[[#This Row],[Weight (kg)]]</f>
        <v>-1.4489999999999998</v>
      </c>
    </row>
    <row r="4576" spans="1:32" ht="28.5" x14ac:dyDescent="0.2">
      <c r="A4576" s="36" t="s">
        <v>289</v>
      </c>
      <c r="B4576" s="37" t="s">
        <v>290</v>
      </c>
      <c r="C4576" s="38">
        <v>277047</v>
      </c>
      <c r="D4576" s="39">
        <v>7319662770477</v>
      </c>
      <c r="E4576" s="37" t="s">
        <v>46</v>
      </c>
      <c r="F4576" s="40">
        <v>710</v>
      </c>
      <c r="G4576" s="37">
        <v>450</v>
      </c>
      <c r="H4576" s="41">
        <v>3.01</v>
      </c>
      <c r="I4576" s="35">
        <f>'EPD information'!$L$16*Tabell2[[#This Row],[Weight (kg)]]</f>
        <v>10.264099999999999</v>
      </c>
      <c r="J4576" s="22">
        <f>'EPD information'!$M$16*Tabell2[[#This Row],[Weight (kg)]]</f>
        <v>0.17879399999999998</v>
      </c>
      <c r="K4576" s="22">
        <f>'EPD information'!$N$16*Tabell2[[#This Row],[Weight (kg)]]</f>
        <v>2.1220499999999996E-2</v>
      </c>
      <c r="L4576" s="22">
        <f>'EPD information'!$O$16*Tabell2[[#This Row],[Weight (kg)]]</f>
        <v>0</v>
      </c>
      <c r="M4576" s="22">
        <f>'EPD information'!$P$16*Tabell2[[#This Row],[Weight (kg)]]</f>
        <v>1.4147E-2</v>
      </c>
      <c r="N4576" s="22">
        <f>'EPD information'!$Q$16*Tabell2[[#This Row],[Weight (kg)]]</f>
        <v>0.46955999999999998</v>
      </c>
      <c r="O4576" s="22">
        <f>'EPD information'!$R$16*Tabell2[[#This Row],[Weight (kg)]]</f>
        <v>7.6153000000000006E-4</v>
      </c>
      <c r="P4576" s="22">
        <f>'EPD information'!$S$16*Tabell2[[#This Row],[Weight (kg)]]</f>
        <v>-3.6420999999999997</v>
      </c>
      <c r="Q4576" s="35">
        <f>'Product specific GWP'!$T$16*Tabell2[[#This Row],[Weight (kg)]]</f>
        <v>0.13153699999999999</v>
      </c>
      <c r="R4576" s="35" t="s">
        <v>48</v>
      </c>
      <c r="S4576" s="35">
        <f>'EPD information'!$V$16*Tabell2[[#This Row],[Weight (kg)]]</f>
        <v>2.1220499999999996E-2</v>
      </c>
      <c r="T4576" s="35" t="str">
        <f>'EPD information'!$W$16</f>
        <v>ND</v>
      </c>
      <c r="U4576" s="35">
        <f>'EPD information'!$X$16*Tabell2[[#This Row],[Weight (kg)]]</f>
        <v>1.4147E-2</v>
      </c>
      <c r="V4576" s="35">
        <f>'EPD information'!$Y$16*Tabell2[[#This Row],[Weight (kg)]]</f>
        <v>0.46955999999999998</v>
      </c>
      <c r="W4576" s="35">
        <f>'EPD information'!$Z$16*Tabell2[[#This Row],[Weight (kg)]]</f>
        <v>7.6153000000000006E-4</v>
      </c>
      <c r="X4576" s="35">
        <f>'EPD information'!$AA$16*Tabell2[[#This Row],[Weight (kg)]]</f>
        <v>-3.6420999999999997</v>
      </c>
      <c r="Y4576" s="18">
        <f>'EPD information'!$AB$16*Tabell2[[#This Row],[Weight (kg)]]</f>
        <v>10.113599999999998</v>
      </c>
      <c r="Z4576" s="18">
        <f>'EPD information'!$AC$16*Tabell2[[#This Row],[Weight (kg)]]</f>
        <v>0.177289</v>
      </c>
      <c r="AA4576" s="18">
        <f>'EPD information'!$AD$16*Tabell2[[#This Row],[Weight (kg)]]</f>
        <v>2.2183699999999997E-2</v>
      </c>
      <c r="AB4576" s="18" t="s">
        <v>48</v>
      </c>
      <c r="AC4576" s="18">
        <f>'EPD information'!$AF$16*Tabell2[[#This Row],[Weight (kg)]]</f>
        <v>1.3996499999999999E-2</v>
      </c>
      <c r="AD4576" s="18">
        <f>'EPD information'!$AG$16*Tabell2[[#This Row],[Weight (kg)]]</f>
        <v>0.46654999999999996</v>
      </c>
      <c r="AE4576" s="18">
        <f>'EPD information'!$AH$16*Tabell2[[#This Row],[Weight (kg)]]</f>
        <v>7.4648E-4</v>
      </c>
      <c r="AF4576" s="21">
        <f>'EPD information'!$AI$16*Tabell2[[#This Row],[Weight (kg)]]</f>
        <v>-3.4614999999999996</v>
      </c>
    </row>
    <row r="4577" spans="1:32" ht="28.5" x14ac:dyDescent="0.2">
      <c r="A4577" s="36" t="s">
        <v>289</v>
      </c>
      <c r="B4577" s="37" t="s">
        <v>290</v>
      </c>
      <c r="C4577" s="38">
        <v>277037</v>
      </c>
      <c r="D4577" s="39">
        <v>7319662770378</v>
      </c>
      <c r="E4577" s="37" t="s">
        <v>46</v>
      </c>
      <c r="F4577" s="40">
        <v>710</v>
      </c>
      <c r="G4577" s="37">
        <v>160</v>
      </c>
      <c r="H4577" s="41">
        <v>0.78</v>
      </c>
      <c r="I4577" s="35">
        <f>'EPD information'!$L$16*Tabell2[[#This Row],[Weight (kg)]]</f>
        <v>2.6598000000000002</v>
      </c>
      <c r="J4577" s="22">
        <f>'EPD information'!$M$16*Tabell2[[#This Row],[Weight (kg)]]</f>
        <v>4.6332000000000005E-2</v>
      </c>
      <c r="K4577" s="22">
        <f>'EPD information'!$N$16*Tabell2[[#This Row],[Weight (kg)]]</f>
        <v>5.4990000000000004E-3</v>
      </c>
      <c r="L4577" s="22">
        <f>'EPD information'!$O$16*Tabell2[[#This Row],[Weight (kg)]]</f>
        <v>0</v>
      </c>
      <c r="M4577" s="22">
        <f>'EPD information'!$P$16*Tabell2[[#This Row],[Weight (kg)]]</f>
        <v>3.6660000000000004E-3</v>
      </c>
      <c r="N4577" s="22">
        <f>'EPD information'!$Q$16*Tabell2[[#This Row],[Weight (kg)]]</f>
        <v>0.12168000000000001</v>
      </c>
      <c r="O4577" s="22">
        <f>'EPD information'!$R$16*Tabell2[[#This Row],[Weight (kg)]]</f>
        <v>1.9734000000000003E-4</v>
      </c>
      <c r="P4577" s="22">
        <f>'EPD information'!$S$16*Tabell2[[#This Row],[Weight (kg)]]</f>
        <v>-0.94379999999999997</v>
      </c>
      <c r="Q4577" s="35">
        <f>'Product specific GWP'!$T$16*Tabell2[[#This Row],[Weight (kg)]]</f>
        <v>3.4086000000000005E-2</v>
      </c>
      <c r="R4577" s="35" t="s">
        <v>48</v>
      </c>
      <c r="S4577" s="35">
        <f>'EPD information'!$V$16*Tabell2[[#This Row],[Weight (kg)]]</f>
        <v>5.4990000000000004E-3</v>
      </c>
      <c r="T4577" s="35" t="str">
        <f>'EPD information'!$W$16</f>
        <v>ND</v>
      </c>
      <c r="U4577" s="35">
        <f>'EPD information'!$X$16*Tabell2[[#This Row],[Weight (kg)]]</f>
        <v>3.6660000000000004E-3</v>
      </c>
      <c r="V4577" s="35">
        <f>'EPD information'!$Y$16*Tabell2[[#This Row],[Weight (kg)]]</f>
        <v>0.12168000000000001</v>
      </c>
      <c r="W4577" s="35">
        <f>'EPD information'!$Z$16*Tabell2[[#This Row],[Weight (kg)]]</f>
        <v>1.9734000000000003E-4</v>
      </c>
      <c r="X4577" s="35">
        <f>'EPD information'!$AA$16*Tabell2[[#This Row],[Weight (kg)]]</f>
        <v>-0.94379999999999997</v>
      </c>
      <c r="Y4577" s="18">
        <f>'EPD information'!$AB$16*Tabell2[[#This Row],[Weight (kg)]]</f>
        <v>2.6208</v>
      </c>
      <c r="Z4577" s="18">
        <f>'EPD information'!$AC$16*Tabell2[[#This Row],[Weight (kg)]]</f>
        <v>4.5942000000000004E-2</v>
      </c>
      <c r="AA4577" s="18">
        <f>'EPD information'!$AD$16*Tabell2[[#This Row],[Weight (kg)]]</f>
        <v>5.7486000000000004E-3</v>
      </c>
      <c r="AB4577" s="18" t="s">
        <v>48</v>
      </c>
      <c r="AC4577" s="18">
        <f>'EPD information'!$AF$16*Tabell2[[#This Row],[Weight (kg)]]</f>
        <v>3.627E-3</v>
      </c>
      <c r="AD4577" s="18">
        <f>'EPD information'!$AG$16*Tabell2[[#This Row],[Weight (kg)]]</f>
        <v>0.12090000000000001</v>
      </c>
      <c r="AE4577" s="18">
        <f>'EPD information'!$AH$16*Tabell2[[#This Row],[Weight (kg)]]</f>
        <v>1.9344000000000002E-4</v>
      </c>
      <c r="AF4577" s="21">
        <f>'EPD information'!$AI$16*Tabell2[[#This Row],[Weight (kg)]]</f>
        <v>-0.89699999999999991</v>
      </c>
    </row>
    <row r="4578" spans="1:32" ht="28.5" x14ac:dyDescent="0.2">
      <c r="A4578" s="36" t="s">
        <v>289</v>
      </c>
      <c r="B4578" s="37" t="s">
        <v>290</v>
      </c>
      <c r="C4578" s="38">
        <v>277039</v>
      </c>
      <c r="D4578" s="39">
        <v>7319662770392</v>
      </c>
      <c r="E4578" s="37" t="s">
        <v>46</v>
      </c>
      <c r="F4578" s="40">
        <v>710</v>
      </c>
      <c r="G4578" s="37">
        <v>200</v>
      </c>
      <c r="H4578" s="41">
        <v>0.95</v>
      </c>
      <c r="I4578" s="35">
        <f>'EPD information'!$L$16*Tabell2[[#This Row],[Weight (kg)]]</f>
        <v>3.2395</v>
      </c>
      <c r="J4578" s="22">
        <f>'EPD information'!$M$16*Tabell2[[#This Row],[Weight (kg)]]</f>
        <v>5.6430000000000001E-2</v>
      </c>
      <c r="K4578" s="22">
        <f>'EPD information'!$N$16*Tabell2[[#This Row],[Weight (kg)]]</f>
        <v>6.6974999999999995E-3</v>
      </c>
      <c r="L4578" s="22">
        <f>'EPD information'!$O$16*Tabell2[[#This Row],[Weight (kg)]]</f>
        <v>0</v>
      </c>
      <c r="M4578" s="22">
        <f>'EPD information'!$P$16*Tabell2[[#This Row],[Weight (kg)]]</f>
        <v>4.4650000000000002E-3</v>
      </c>
      <c r="N4578" s="22">
        <f>'EPD information'!$Q$16*Tabell2[[#This Row],[Weight (kg)]]</f>
        <v>0.1482</v>
      </c>
      <c r="O4578" s="22">
        <f>'EPD information'!$R$16*Tabell2[[#This Row],[Weight (kg)]]</f>
        <v>2.4035000000000001E-4</v>
      </c>
      <c r="P4578" s="22">
        <f>'EPD information'!$S$16*Tabell2[[#This Row],[Weight (kg)]]</f>
        <v>-1.1495</v>
      </c>
      <c r="Q4578" s="35">
        <f>'Product specific GWP'!$T$16*Tabell2[[#This Row],[Weight (kg)]]</f>
        <v>4.1515000000000003E-2</v>
      </c>
      <c r="R4578" s="35" t="s">
        <v>48</v>
      </c>
      <c r="S4578" s="35">
        <f>'EPD information'!$V$16*Tabell2[[#This Row],[Weight (kg)]]</f>
        <v>6.6974999999999995E-3</v>
      </c>
      <c r="T4578" s="35" t="str">
        <f>'EPD information'!$W$16</f>
        <v>ND</v>
      </c>
      <c r="U4578" s="35">
        <f>'EPD information'!$X$16*Tabell2[[#This Row],[Weight (kg)]]</f>
        <v>4.4650000000000002E-3</v>
      </c>
      <c r="V4578" s="35">
        <f>'EPD information'!$Y$16*Tabell2[[#This Row],[Weight (kg)]]</f>
        <v>0.1482</v>
      </c>
      <c r="W4578" s="35">
        <f>'EPD information'!$Z$16*Tabell2[[#This Row],[Weight (kg)]]</f>
        <v>2.4035000000000001E-4</v>
      </c>
      <c r="X4578" s="35">
        <f>'EPD information'!$AA$16*Tabell2[[#This Row],[Weight (kg)]]</f>
        <v>-1.1495</v>
      </c>
      <c r="Y4578" s="18">
        <f>'EPD information'!$AB$16*Tabell2[[#This Row],[Weight (kg)]]</f>
        <v>3.1919999999999997</v>
      </c>
      <c r="Z4578" s="18">
        <f>'EPD information'!$AC$16*Tabell2[[#This Row],[Weight (kg)]]</f>
        <v>5.5954999999999998E-2</v>
      </c>
      <c r="AA4578" s="18">
        <f>'EPD information'!$AD$16*Tabell2[[#This Row],[Weight (kg)]]</f>
        <v>7.0014999999999999E-3</v>
      </c>
      <c r="AB4578" s="18" t="s">
        <v>48</v>
      </c>
      <c r="AC4578" s="18">
        <f>'EPD information'!$AF$16*Tabell2[[#This Row],[Weight (kg)]]</f>
        <v>4.4174999999999996E-3</v>
      </c>
      <c r="AD4578" s="18">
        <f>'EPD information'!$AG$16*Tabell2[[#This Row],[Weight (kg)]]</f>
        <v>0.14724999999999999</v>
      </c>
      <c r="AE4578" s="18">
        <f>'EPD information'!$AH$16*Tabell2[[#This Row],[Weight (kg)]]</f>
        <v>2.3560000000000001E-4</v>
      </c>
      <c r="AF4578" s="21">
        <f>'EPD information'!$AI$16*Tabell2[[#This Row],[Weight (kg)]]</f>
        <v>-1.0924999999999998</v>
      </c>
    </row>
    <row r="4579" spans="1:32" ht="28.5" x14ac:dyDescent="0.2">
      <c r="A4579" s="36" t="s">
        <v>289</v>
      </c>
      <c r="B4579" s="37" t="s">
        <v>290</v>
      </c>
      <c r="C4579" s="38">
        <v>277043</v>
      </c>
      <c r="D4579" s="39">
        <v>7319662770439</v>
      </c>
      <c r="E4579" s="37" t="s">
        <v>46</v>
      </c>
      <c r="F4579" s="40">
        <v>710</v>
      </c>
      <c r="G4579" s="37">
        <v>300</v>
      </c>
      <c r="H4579" s="41">
        <v>1.64</v>
      </c>
      <c r="I4579" s="35">
        <f>'EPD information'!$L$16*Tabell2[[#This Row],[Weight (kg)]]</f>
        <v>5.5923999999999996</v>
      </c>
      <c r="J4579" s="22">
        <f>'EPD information'!$M$16*Tabell2[[#This Row],[Weight (kg)]]</f>
        <v>9.7416000000000003E-2</v>
      </c>
      <c r="K4579" s="22">
        <f>'EPD information'!$N$16*Tabell2[[#This Row],[Weight (kg)]]</f>
        <v>1.1561999999999999E-2</v>
      </c>
      <c r="L4579" s="22">
        <f>'EPD information'!$O$16*Tabell2[[#This Row],[Weight (kg)]]</f>
        <v>0</v>
      </c>
      <c r="M4579" s="22">
        <f>'EPD information'!$P$16*Tabell2[[#This Row],[Weight (kg)]]</f>
        <v>7.7079999999999996E-3</v>
      </c>
      <c r="N4579" s="22">
        <f>'EPD information'!$Q$16*Tabell2[[#This Row],[Weight (kg)]]</f>
        <v>0.25584000000000001</v>
      </c>
      <c r="O4579" s="22">
        <f>'EPD information'!$R$16*Tabell2[[#This Row],[Weight (kg)]]</f>
        <v>4.1491999999999999E-4</v>
      </c>
      <c r="P4579" s="22">
        <f>'EPD information'!$S$16*Tabell2[[#This Row],[Weight (kg)]]</f>
        <v>-1.9843999999999997</v>
      </c>
      <c r="Q4579" s="35">
        <f>'Product specific GWP'!$T$16*Tabell2[[#This Row],[Weight (kg)]]</f>
        <v>7.1667999999999996E-2</v>
      </c>
      <c r="R4579" s="35" t="s">
        <v>48</v>
      </c>
      <c r="S4579" s="35">
        <f>'EPD information'!$V$16*Tabell2[[#This Row],[Weight (kg)]]</f>
        <v>1.1561999999999999E-2</v>
      </c>
      <c r="T4579" s="35" t="str">
        <f>'EPD information'!$W$16</f>
        <v>ND</v>
      </c>
      <c r="U4579" s="35">
        <f>'EPD information'!$X$16*Tabell2[[#This Row],[Weight (kg)]]</f>
        <v>7.7079999999999996E-3</v>
      </c>
      <c r="V4579" s="35">
        <f>'EPD information'!$Y$16*Tabell2[[#This Row],[Weight (kg)]]</f>
        <v>0.25584000000000001</v>
      </c>
      <c r="W4579" s="35">
        <f>'EPD information'!$Z$16*Tabell2[[#This Row],[Weight (kg)]]</f>
        <v>4.1491999999999999E-4</v>
      </c>
      <c r="X4579" s="35">
        <f>'EPD information'!$AA$16*Tabell2[[#This Row],[Weight (kg)]]</f>
        <v>-1.9843999999999997</v>
      </c>
      <c r="Y4579" s="18">
        <f>'EPD information'!$AB$16*Tabell2[[#This Row],[Weight (kg)]]</f>
        <v>5.5103999999999997</v>
      </c>
      <c r="Z4579" s="18">
        <f>'EPD information'!$AC$16*Tabell2[[#This Row],[Weight (kg)]]</f>
        <v>9.6596000000000001E-2</v>
      </c>
      <c r="AA4579" s="18">
        <f>'EPD information'!$AD$16*Tabell2[[#This Row],[Weight (kg)]]</f>
        <v>1.2086799999999998E-2</v>
      </c>
      <c r="AB4579" s="18" t="s">
        <v>48</v>
      </c>
      <c r="AC4579" s="18">
        <f>'EPD information'!$AF$16*Tabell2[[#This Row],[Weight (kg)]]</f>
        <v>7.6259999999999991E-3</v>
      </c>
      <c r="AD4579" s="18">
        <f>'EPD information'!$AG$16*Tabell2[[#This Row],[Weight (kg)]]</f>
        <v>0.25419999999999998</v>
      </c>
      <c r="AE4579" s="18">
        <f>'EPD information'!$AH$16*Tabell2[[#This Row],[Weight (kg)]]</f>
        <v>4.0672000000000001E-4</v>
      </c>
      <c r="AF4579" s="21">
        <f>'EPD information'!$AI$16*Tabell2[[#This Row],[Weight (kg)]]</f>
        <v>-1.8859999999999997</v>
      </c>
    </row>
    <row r="4580" spans="1:32" ht="28.5" x14ac:dyDescent="0.2">
      <c r="A4580" s="36" t="s">
        <v>289</v>
      </c>
      <c r="B4580" s="37" t="s">
        <v>290</v>
      </c>
      <c r="C4580" s="38">
        <v>776271</v>
      </c>
      <c r="D4580" s="39">
        <v>7319667762712</v>
      </c>
      <c r="E4580" s="37" t="s">
        <v>46</v>
      </c>
      <c r="F4580" s="40">
        <v>710</v>
      </c>
      <c r="G4580" s="37">
        <v>125</v>
      </c>
      <c r="H4580" s="41">
        <v>1.6554</v>
      </c>
      <c r="I4580" s="35">
        <f>'EPD information'!$L$16*Tabell2[[#This Row],[Weight (kg)]]</f>
        <v>5.644914</v>
      </c>
      <c r="J4580" s="22">
        <f>'EPD information'!$M$16*Tabell2[[#This Row],[Weight (kg)]]</f>
        <v>9.8330760000000003E-2</v>
      </c>
      <c r="K4580" s="22">
        <f>'EPD information'!$N$16*Tabell2[[#This Row],[Weight (kg)]]</f>
        <v>1.167057E-2</v>
      </c>
      <c r="L4580" s="22">
        <f>'EPD information'!$O$16*Tabell2[[#This Row],[Weight (kg)]]</f>
        <v>0</v>
      </c>
      <c r="M4580" s="22">
        <f>'EPD information'!$P$16*Tabell2[[#This Row],[Weight (kg)]]</f>
        <v>7.7803799999999999E-3</v>
      </c>
      <c r="N4580" s="22">
        <f>'EPD information'!$Q$16*Tabell2[[#This Row],[Weight (kg)]]</f>
        <v>0.25824239999999998</v>
      </c>
      <c r="O4580" s="22">
        <f>'EPD information'!$R$16*Tabell2[[#This Row],[Weight (kg)]]</f>
        <v>4.1881620000000004E-4</v>
      </c>
      <c r="P4580" s="22">
        <f>'EPD information'!$S$16*Tabell2[[#This Row],[Weight (kg)]]</f>
        <v>-2.003034</v>
      </c>
      <c r="Q4580" s="35">
        <f>'Product specific GWP'!$T$16*Tabell2[[#This Row],[Weight (kg)]]</f>
        <v>7.2340979999999999E-2</v>
      </c>
      <c r="R4580" s="35" t="s">
        <v>48</v>
      </c>
      <c r="S4580" s="35">
        <f>'EPD information'!$V$16*Tabell2[[#This Row],[Weight (kg)]]</f>
        <v>1.167057E-2</v>
      </c>
      <c r="T4580" s="35" t="str">
        <f>'EPD information'!$W$16</f>
        <v>ND</v>
      </c>
      <c r="U4580" s="35">
        <f>'EPD information'!$X$16*Tabell2[[#This Row],[Weight (kg)]]</f>
        <v>7.7803799999999999E-3</v>
      </c>
      <c r="V4580" s="35">
        <f>'EPD information'!$Y$16*Tabell2[[#This Row],[Weight (kg)]]</f>
        <v>0.25824239999999998</v>
      </c>
      <c r="W4580" s="35">
        <f>'EPD information'!$Z$16*Tabell2[[#This Row],[Weight (kg)]]</f>
        <v>4.1881620000000004E-4</v>
      </c>
      <c r="X4580" s="35">
        <f>'EPD information'!$AA$16*Tabell2[[#This Row],[Weight (kg)]]</f>
        <v>-2.003034</v>
      </c>
      <c r="Y4580" s="18">
        <f>'EPD information'!$AB$16*Tabell2[[#This Row],[Weight (kg)]]</f>
        <v>5.562144</v>
      </c>
      <c r="Z4580" s="18">
        <f>'EPD information'!$AC$16*Tabell2[[#This Row],[Weight (kg)]]</f>
        <v>9.7503060000000003E-2</v>
      </c>
      <c r="AA4580" s="18">
        <f>'EPD information'!$AD$16*Tabell2[[#This Row],[Weight (kg)]]</f>
        <v>1.2200298E-2</v>
      </c>
      <c r="AB4580" s="18" t="s">
        <v>48</v>
      </c>
      <c r="AC4580" s="18">
        <f>'EPD information'!$AF$16*Tabell2[[#This Row],[Weight (kg)]]</f>
        <v>7.6976099999999997E-3</v>
      </c>
      <c r="AD4580" s="18">
        <f>'EPD information'!$AG$16*Tabell2[[#This Row],[Weight (kg)]]</f>
        <v>0.25658700000000001</v>
      </c>
      <c r="AE4580" s="18">
        <f>'EPD information'!$AH$16*Tabell2[[#This Row],[Weight (kg)]]</f>
        <v>4.1053920000000004E-4</v>
      </c>
      <c r="AF4580" s="21">
        <f>'EPD information'!$AI$16*Tabell2[[#This Row],[Weight (kg)]]</f>
        <v>-1.9037099999999998</v>
      </c>
    </row>
    <row r="4581" spans="1:32" ht="28.5" x14ac:dyDescent="0.2">
      <c r="A4581" s="36" t="s">
        <v>289</v>
      </c>
      <c r="B4581" s="37" t="s">
        <v>290</v>
      </c>
      <c r="C4581" s="38">
        <v>277051</v>
      </c>
      <c r="D4581" s="39">
        <v>7319662770514</v>
      </c>
      <c r="E4581" s="37" t="s">
        <v>46</v>
      </c>
      <c r="F4581" s="40">
        <v>710</v>
      </c>
      <c r="G4581" s="37">
        <v>630</v>
      </c>
      <c r="H4581" s="41">
        <v>4.8099999999999996</v>
      </c>
      <c r="I4581" s="35">
        <f>'EPD information'!$L$16*Tabell2[[#This Row],[Weight (kg)]]</f>
        <v>16.402100000000001</v>
      </c>
      <c r="J4581" s="22">
        <f>'EPD information'!$M$16*Tabell2[[#This Row],[Weight (kg)]]</f>
        <v>0.28571399999999997</v>
      </c>
      <c r="K4581" s="22">
        <f>'EPD information'!$N$16*Tabell2[[#This Row],[Weight (kg)]]</f>
        <v>3.3910499999999996E-2</v>
      </c>
      <c r="L4581" s="22">
        <f>'EPD information'!$O$16*Tabell2[[#This Row],[Weight (kg)]]</f>
        <v>0</v>
      </c>
      <c r="M4581" s="22">
        <f>'EPD information'!$P$16*Tabell2[[#This Row],[Weight (kg)]]</f>
        <v>2.2606999999999999E-2</v>
      </c>
      <c r="N4581" s="22">
        <f>'EPD information'!$Q$16*Tabell2[[#This Row],[Weight (kg)]]</f>
        <v>0.75035999999999992</v>
      </c>
      <c r="O4581" s="22">
        <f>'EPD information'!$R$16*Tabell2[[#This Row],[Weight (kg)]]</f>
        <v>1.21693E-3</v>
      </c>
      <c r="P4581" s="22">
        <f>'EPD information'!$S$16*Tabell2[[#This Row],[Weight (kg)]]</f>
        <v>-5.8200999999999992</v>
      </c>
      <c r="Q4581" s="35">
        <f>'Product specific GWP'!$T$16*Tabell2[[#This Row],[Weight (kg)]]</f>
        <v>0.21019699999999999</v>
      </c>
      <c r="R4581" s="35" t="s">
        <v>48</v>
      </c>
      <c r="S4581" s="35">
        <f>'EPD information'!$V$16*Tabell2[[#This Row],[Weight (kg)]]</f>
        <v>3.3910499999999996E-2</v>
      </c>
      <c r="T4581" s="35" t="str">
        <f>'EPD information'!$W$16</f>
        <v>ND</v>
      </c>
      <c r="U4581" s="35">
        <f>'EPD information'!$X$16*Tabell2[[#This Row],[Weight (kg)]]</f>
        <v>2.2606999999999999E-2</v>
      </c>
      <c r="V4581" s="35">
        <f>'EPD information'!$Y$16*Tabell2[[#This Row],[Weight (kg)]]</f>
        <v>0.75035999999999992</v>
      </c>
      <c r="W4581" s="35">
        <f>'EPD information'!$Z$16*Tabell2[[#This Row],[Weight (kg)]]</f>
        <v>1.21693E-3</v>
      </c>
      <c r="X4581" s="35">
        <f>'EPD information'!$AA$16*Tabell2[[#This Row],[Weight (kg)]]</f>
        <v>-5.8200999999999992</v>
      </c>
      <c r="Y4581" s="18">
        <f>'EPD information'!$AB$16*Tabell2[[#This Row],[Weight (kg)]]</f>
        <v>16.161599999999996</v>
      </c>
      <c r="Z4581" s="18">
        <f>'EPD information'!$AC$16*Tabell2[[#This Row],[Weight (kg)]]</f>
        <v>0.28330899999999998</v>
      </c>
      <c r="AA4581" s="18">
        <f>'EPD information'!$AD$16*Tabell2[[#This Row],[Weight (kg)]]</f>
        <v>3.5449699999999994E-2</v>
      </c>
      <c r="AB4581" s="18" t="s">
        <v>48</v>
      </c>
      <c r="AC4581" s="18">
        <f>'EPD information'!$AF$16*Tabell2[[#This Row],[Weight (kg)]]</f>
        <v>2.2366499999999997E-2</v>
      </c>
      <c r="AD4581" s="18">
        <f>'EPD information'!$AG$16*Tabell2[[#This Row],[Weight (kg)]]</f>
        <v>0.74554999999999993</v>
      </c>
      <c r="AE4581" s="18">
        <f>'EPD information'!$AH$16*Tabell2[[#This Row],[Weight (kg)]]</f>
        <v>1.1928799999999999E-3</v>
      </c>
      <c r="AF4581" s="21">
        <f>'EPD information'!$AI$16*Tabell2[[#This Row],[Weight (kg)]]</f>
        <v>-5.5314999999999994</v>
      </c>
    </row>
    <row r="4582" spans="1:32" ht="28.5" x14ac:dyDescent="0.2">
      <c r="A4582" s="36" t="s">
        <v>289</v>
      </c>
      <c r="B4582" s="37" t="s">
        <v>290</v>
      </c>
      <c r="C4582" s="38">
        <v>277052</v>
      </c>
      <c r="D4582" s="39">
        <v>7319662770521</v>
      </c>
      <c r="E4582" s="37" t="s">
        <v>46</v>
      </c>
      <c r="F4582" s="40">
        <v>710</v>
      </c>
      <c r="G4582" s="37">
        <v>710</v>
      </c>
      <c r="H4582" s="41">
        <v>6</v>
      </c>
      <c r="I4582" s="35">
        <f>'EPD information'!$L$16*Tabell2[[#This Row],[Weight (kg)]]</f>
        <v>20.46</v>
      </c>
      <c r="J4582" s="22">
        <f>'EPD information'!$M$16*Tabell2[[#This Row],[Weight (kg)]]</f>
        <v>0.35639999999999999</v>
      </c>
      <c r="K4582" s="22">
        <f>'EPD information'!$N$16*Tabell2[[#This Row],[Weight (kg)]]</f>
        <v>4.2299999999999997E-2</v>
      </c>
      <c r="L4582" s="22">
        <f>'EPD information'!$O$16*Tabell2[[#This Row],[Weight (kg)]]</f>
        <v>0</v>
      </c>
      <c r="M4582" s="22">
        <f>'EPD information'!$P$16*Tabell2[[#This Row],[Weight (kg)]]</f>
        <v>2.8200000000000003E-2</v>
      </c>
      <c r="N4582" s="22">
        <f>'EPD information'!$Q$16*Tabell2[[#This Row],[Weight (kg)]]</f>
        <v>0.93599999999999994</v>
      </c>
      <c r="O4582" s="22">
        <f>'EPD information'!$R$16*Tabell2[[#This Row],[Weight (kg)]]</f>
        <v>1.5180000000000003E-3</v>
      </c>
      <c r="P4582" s="22">
        <f>'EPD information'!$S$16*Tabell2[[#This Row],[Weight (kg)]]</f>
        <v>-7.26</v>
      </c>
      <c r="Q4582" s="35">
        <f>'Product specific GWP'!$T$16*Tabell2[[#This Row],[Weight (kg)]]</f>
        <v>0.26219999999999999</v>
      </c>
      <c r="R4582" s="35" t="s">
        <v>48</v>
      </c>
      <c r="S4582" s="35">
        <f>'EPD information'!$V$16*Tabell2[[#This Row],[Weight (kg)]]</f>
        <v>4.2299999999999997E-2</v>
      </c>
      <c r="T4582" s="35" t="str">
        <f>'EPD information'!$W$16</f>
        <v>ND</v>
      </c>
      <c r="U4582" s="35">
        <f>'EPD information'!$X$16*Tabell2[[#This Row],[Weight (kg)]]</f>
        <v>2.8200000000000003E-2</v>
      </c>
      <c r="V4582" s="35">
        <f>'EPD information'!$Y$16*Tabell2[[#This Row],[Weight (kg)]]</f>
        <v>0.93599999999999994</v>
      </c>
      <c r="W4582" s="35">
        <f>'EPD information'!$Z$16*Tabell2[[#This Row],[Weight (kg)]]</f>
        <v>1.5180000000000003E-3</v>
      </c>
      <c r="X4582" s="35">
        <f>'EPD information'!$AA$16*Tabell2[[#This Row],[Weight (kg)]]</f>
        <v>-7.26</v>
      </c>
      <c r="Y4582" s="18">
        <f>'EPD information'!$AB$16*Tabell2[[#This Row],[Weight (kg)]]</f>
        <v>20.16</v>
      </c>
      <c r="Z4582" s="18">
        <f>'EPD information'!$AC$16*Tabell2[[#This Row],[Weight (kg)]]</f>
        <v>0.35339999999999999</v>
      </c>
      <c r="AA4582" s="18">
        <f>'EPD information'!$AD$16*Tabell2[[#This Row],[Weight (kg)]]</f>
        <v>4.4219999999999995E-2</v>
      </c>
      <c r="AB4582" s="18" t="s">
        <v>48</v>
      </c>
      <c r="AC4582" s="18">
        <f>'EPD information'!$AF$16*Tabell2[[#This Row],[Weight (kg)]]</f>
        <v>2.7899999999999998E-2</v>
      </c>
      <c r="AD4582" s="18">
        <f>'EPD information'!$AG$16*Tabell2[[#This Row],[Weight (kg)]]</f>
        <v>0.92999999999999994</v>
      </c>
      <c r="AE4582" s="18">
        <f>'EPD information'!$AH$16*Tabell2[[#This Row],[Weight (kg)]]</f>
        <v>1.4880000000000002E-3</v>
      </c>
      <c r="AF4582" s="21">
        <f>'EPD information'!$AI$16*Tabell2[[#This Row],[Weight (kg)]]</f>
        <v>-6.8999999999999995</v>
      </c>
    </row>
    <row r="4583" spans="1:32" ht="28.5" x14ac:dyDescent="0.2">
      <c r="A4583" s="36" t="s">
        <v>289</v>
      </c>
      <c r="B4583" s="37" t="s">
        <v>290</v>
      </c>
      <c r="C4583" s="38">
        <v>277036</v>
      </c>
      <c r="D4583" s="39">
        <v>7319662770361</v>
      </c>
      <c r="E4583" s="37" t="s">
        <v>46</v>
      </c>
      <c r="F4583" s="40">
        <v>710</v>
      </c>
      <c r="G4583" s="37">
        <v>150</v>
      </c>
      <c r="H4583" s="41">
        <v>0.75</v>
      </c>
      <c r="I4583" s="35">
        <f>'EPD information'!$L$16*Tabell2[[#This Row],[Weight (kg)]]</f>
        <v>2.5575000000000001</v>
      </c>
      <c r="J4583" s="22">
        <f>'EPD information'!$M$16*Tabell2[[#This Row],[Weight (kg)]]</f>
        <v>4.4549999999999999E-2</v>
      </c>
      <c r="K4583" s="22">
        <f>'EPD information'!$N$16*Tabell2[[#This Row],[Weight (kg)]]</f>
        <v>5.2874999999999997E-3</v>
      </c>
      <c r="L4583" s="22">
        <f>'EPD information'!$O$16*Tabell2[[#This Row],[Weight (kg)]]</f>
        <v>0</v>
      </c>
      <c r="M4583" s="22">
        <f>'EPD information'!$P$16*Tabell2[[#This Row],[Weight (kg)]]</f>
        <v>3.5250000000000004E-3</v>
      </c>
      <c r="N4583" s="22">
        <f>'EPD information'!$Q$16*Tabell2[[#This Row],[Weight (kg)]]</f>
        <v>0.11699999999999999</v>
      </c>
      <c r="O4583" s="22">
        <f>'EPD information'!$R$16*Tabell2[[#This Row],[Weight (kg)]]</f>
        <v>1.8975000000000003E-4</v>
      </c>
      <c r="P4583" s="22">
        <f>'EPD information'!$S$16*Tabell2[[#This Row],[Weight (kg)]]</f>
        <v>-0.90749999999999997</v>
      </c>
      <c r="Q4583" s="35">
        <f>'Product specific GWP'!$T$16*Tabell2[[#This Row],[Weight (kg)]]</f>
        <v>3.2774999999999999E-2</v>
      </c>
      <c r="R4583" s="35" t="s">
        <v>48</v>
      </c>
      <c r="S4583" s="35">
        <f>'EPD information'!$V$16*Tabell2[[#This Row],[Weight (kg)]]</f>
        <v>5.2874999999999997E-3</v>
      </c>
      <c r="T4583" s="35" t="str">
        <f>'EPD information'!$W$16</f>
        <v>ND</v>
      </c>
      <c r="U4583" s="35">
        <f>'EPD information'!$X$16*Tabell2[[#This Row],[Weight (kg)]]</f>
        <v>3.5250000000000004E-3</v>
      </c>
      <c r="V4583" s="35">
        <f>'EPD information'!$Y$16*Tabell2[[#This Row],[Weight (kg)]]</f>
        <v>0.11699999999999999</v>
      </c>
      <c r="W4583" s="35">
        <f>'EPD information'!$Z$16*Tabell2[[#This Row],[Weight (kg)]]</f>
        <v>1.8975000000000003E-4</v>
      </c>
      <c r="X4583" s="35">
        <f>'EPD information'!$AA$16*Tabell2[[#This Row],[Weight (kg)]]</f>
        <v>-0.90749999999999997</v>
      </c>
      <c r="Y4583" s="18">
        <f>'EPD information'!$AB$16*Tabell2[[#This Row],[Weight (kg)]]</f>
        <v>2.52</v>
      </c>
      <c r="Z4583" s="18">
        <f>'EPD information'!$AC$16*Tabell2[[#This Row],[Weight (kg)]]</f>
        <v>4.4174999999999999E-2</v>
      </c>
      <c r="AA4583" s="18">
        <f>'EPD information'!$AD$16*Tabell2[[#This Row],[Weight (kg)]]</f>
        <v>5.5274999999999994E-3</v>
      </c>
      <c r="AB4583" s="18" t="s">
        <v>48</v>
      </c>
      <c r="AC4583" s="18">
        <f>'EPD information'!$AF$16*Tabell2[[#This Row],[Weight (kg)]]</f>
        <v>3.4874999999999997E-3</v>
      </c>
      <c r="AD4583" s="18">
        <f>'EPD information'!$AG$16*Tabell2[[#This Row],[Weight (kg)]]</f>
        <v>0.11624999999999999</v>
      </c>
      <c r="AE4583" s="18">
        <f>'EPD information'!$AH$16*Tabell2[[#This Row],[Weight (kg)]]</f>
        <v>1.8600000000000002E-4</v>
      </c>
      <c r="AF4583" s="21">
        <f>'EPD information'!$AI$16*Tabell2[[#This Row],[Weight (kg)]]</f>
        <v>-0.86249999999999993</v>
      </c>
    </row>
    <row r="4584" spans="1:32" ht="28.5" x14ac:dyDescent="0.2">
      <c r="A4584" s="36" t="s">
        <v>289</v>
      </c>
      <c r="B4584" s="37" t="s">
        <v>290</v>
      </c>
      <c r="C4584" s="38">
        <v>277038</v>
      </c>
      <c r="D4584" s="39">
        <v>7319662770385</v>
      </c>
      <c r="E4584" s="37" t="s">
        <v>46</v>
      </c>
      <c r="F4584" s="40">
        <v>710</v>
      </c>
      <c r="G4584" s="37">
        <v>180</v>
      </c>
      <c r="H4584" s="41">
        <v>0.85</v>
      </c>
      <c r="I4584" s="35">
        <f>'EPD information'!$L$16*Tabell2[[#This Row],[Weight (kg)]]</f>
        <v>2.8984999999999999</v>
      </c>
      <c r="J4584" s="22">
        <f>'EPD information'!$M$16*Tabell2[[#This Row],[Weight (kg)]]</f>
        <v>5.049E-2</v>
      </c>
      <c r="K4584" s="22">
        <f>'EPD information'!$N$16*Tabell2[[#This Row],[Weight (kg)]]</f>
        <v>5.9924999999999996E-3</v>
      </c>
      <c r="L4584" s="22">
        <f>'EPD information'!$O$16*Tabell2[[#This Row],[Weight (kg)]]</f>
        <v>0</v>
      </c>
      <c r="M4584" s="22">
        <f>'EPD information'!$P$16*Tabell2[[#This Row],[Weight (kg)]]</f>
        <v>3.9950000000000003E-3</v>
      </c>
      <c r="N4584" s="22">
        <f>'EPD information'!$Q$16*Tabell2[[#This Row],[Weight (kg)]]</f>
        <v>0.1326</v>
      </c>
      <c r="O4584" s="22">
        <f>'EPD information'!$R$16*Tabell2[[#This Row],[Weight (kg)]]</f>
        <v>2.1505000000000002E-4</v>
      </c>
      <c r="P4584" s="22">
        <f>'EPD information'!$S$16*Tabell2[[#This Row],[Weight (kg)]]</f>
        <v>-1.0285</v>
      </c>
      <c r="Q4584" s="35">
        <f>'Product specific GWP'!$T$16*Tabell2[[#This Row],[Weight (kg)]]</f>
        <v>3.7145000000000004E-2</v>
      </c>
      <c r="R4584" s="35" t="s">
        <v>48</v>
      </c>
      <c r="S4584" s="35">
        <f>'EPD information'!$V$16*Tabell2[[#This Row],[Weight (kg)]]</f>
        <v>5.9924999999999996E-3</v>
      </c>
      <c r="T4584" s="35" t="str">
        <f>'EPD information'!$W$16</f>
        <v>ND</v>
      </c>
      <c r="U4584" s="35">
        <f>'EPD information'!$X$16*Tabell2[[#This Row],[Weight (kg)]]</f>
        <v>3.9950000000000003E-3</v>
      </c>
      <c r="V4584" s="35">
        <f>'EPD information'!$Y$16*Tabell2[[#This Row],[Weight (kg)]]</f>
        <v>0.1326</v>
      </c>
      <c r="W4584" s="35">
        <f>'EPD information'!$Z$16*Tabell2[[#This Row],[Weight (kg)]]</f>
        <v>2.1505000000000002E-4</v>
      </c>
      <c r="X4584" s="35">
        <f>'EPD information'!$AA$16*Tabell2[[#This Row],[Weight (kg)]]</f>
        <v>-1.0285</v>
      </c>
      <c r="Y4584" s="18">
        <f>'EPD information'!$AB$16*Tabell2[[#This Row],[Weight (kg)]]</f>
        <v>2.8559999999999999</v>
      </c>
      <c r="Z4584" s="18">
        <f>'EPD information'!$AC$16*Tabell2[[#This Row],[Weight (kg)]]</f>
        <v>5.0064999999999998E-2</v>
      </c>
      <c r="AA4584" s="18">
        <f>'EPD information'!$AD$16*Tabell2[[#This Row],[Weight (kg)]]</f>
        <v>6.2645000000000001E-3</v>
      </c>
      <c r="AB4584" s="18" t="s">
        <v>48</v>
      </c>
      <c r="AC4584" s="18">
        <f>'EPD information'!$AF$16*Tabell2[[#This Row],[Weight (kg)]]</f>
        <v>3.9524999999999994E-3</v>
      </c>
      <c r="AD4584" s="18">
        <f>'EPD information'!$AG$16*Tabell2[[#This Row],[Weight (kg)]]</f>
        <v>0.13175000000000001</v>
      </c>
      <c r="AE4584" s="18">
        <f>'EPD information'!$AH$16*Tabell2[[#This Row],[Weight (kg)]]</f>
        <v>2.108E-4</v>
      </c>
      <c r="AF4584" s="21">
        <f>'EPD information'!$AI$16*Tabell2[[#This Row],[Weight (kg)]]</f>
        <v>-0.97749999999999992</v>
      </c>
    </row>
    <row r="4585" spans="1:32" ht="28.5" x14ac:dyDescent="0.2">
      <c r="A4585" s="36" t="s">
        <v>289</v>
      </c>
      <c r="B4585" s="37" t="s">
        <v>290</v>
      </c>
      <c r="C4585" s="38">
        <v>277040</v>
      </c>
      <c r="D4585" s="39">
        <v>7319662770408</v>
      </c>
      <c r="E4585" s="37" t="s">
        <v>46</v>
      </c>
      <c r="F4585" s="40">
        <v>710</v>
      </c>
      <c r="G4585" s="37">
        <v>224</v>
      </c>
      <c r="H4585" s="41">
        <v>1.1000000000000001</v>
      </c>
      <c r="I4585" s="35">
        <f>'EPD information'!$L$16*Tabell2[[#This Row],[Weight (kg)]]</f>
        <v>3.7510000000000003</v>
      </c>
      <c r="J4585" s="22">
        <f>'EPD information'!$M$16*Tabell2[[#This Row],[Weight (kg)]]</f>
        <v>6.5340000000000009E-2</v>
      </c>
      <c r="K4585" s="22">
        <f>'EPD information'!$N$16*Tabell2[[#This Row],[Weight (kg)]]</f>
        <v>7.7550000000000006E-3</v>
      </c>
      <c r="L4585" s="22">
        <f>'EPD information'!$O$16*Tabell2[[#This Row],[Weight (kg)]]</f>
        <v>0</v>
      </c>
      <c r="M4585" s="22">
        <f>'EPD information'!$P$16*Tabell2[[#This Row],[Weight (kg)]]</f>
        <v>5.170000000000001E-3</v>
      </c>
      <c r="N4585" s="22">
        <f>'EPD information'!$Q$16*Tabell2[[#This Row],[Weight (kg)]]</f>
        <v>0.1716</v>
      </c>
      <c r="O4585" s="22">
        <f>'EPD information'!$R$16*Tabell2[[#This Row],[Weight (kg)]]</f>
        <v>2.7830000000000004E-4</v>
      </c>
      <c r="P4585" s="22">
        <f>'EPD information'!$S$16*Tabell2[[#This Row],[Weight (kg)]]</f>
        <v>-1.331</v>
      </c>
      <c r="Q4585" s="35">
        <f>'Product specific GWP'!$T$16*Tabell2[[#This Row],[Weight (kg)]]</f>
        <v>4.8070000000000009E-2</v>
      </c>
      <c r="R4585" s="35" t="s">
        <v>48</v>
      </c>
      <c r="S4585" s="35">
        <f>'EPD information'!$V$16*Tabell2[[#This Row],[Weight (kg)]]</f>
        <v>7.7550000000000006E-3</v>
      </c>
      <c r="T4585" s="35" t="str">
        <f>'EPD information'!$W$16</f>
        <v>ND</v>
      </c>
      <c r="U4585" s="35">
        <f>'EPD information'!$X$16*Tabell2[[#This Row],[Weight (kg)]]</f>
        <v>5.170000000000001E-3</v>
      </c>
      <c r="V4585" s="35">
        <f>'EPD information'!$Y$16*Tabell2[[#This Row],[Weight (kg)]]</f>
        <v>0.1716</v>
      </c>
      <c r="W4585" s="35">
        <f>'EPD information'!$Z$16*Tabell2[[#This Row],[Weight (kg)]]</f>
        <v>2.7830000000000004E-4</v>
      </c>
      <c r="X4585" s="35">
        <f>'EPD information'!$AA$16*Tabell2[[#This Row],[Weight (kg)]]</f>
        <v>-1.331</v>
      </c>
      <c r="Y4585" s="18">
        <f>'EPD information'!$AB$16*Tabell2[[#This Row],[Weight (kg)]]</f>
        <v>3.6960000000000002</v>
      </c>
      <c r="Z4585" s="18">
        <f>'EPD information'!$AC$16*Tabell2[[#This Row],[Weight (kg)]]</f>
        <v>6.479E-2</v>
      </c>
      <c r="AA4585" s="18">
        <f>'EPD information'!$AD$16*Tabell2[[#This Row],[Weight (kg)]]</f>
        <v>8.1069999999999996E-3</v>
      </c>
      <c r="AB4585" s="18" t="s">
        <v>48</v>
      </c>
      <c r="AC4585" s="18">
        <f>'EPD information'!$AF$16*Tabell2[[#This Row],[Weight (kg)]]</f>
        <v>5.1149999999999998E-3</v>
      </c>
      <c r="AD4585" s="18">
        <f>'EPD information'!$AG$16*Tabell2[[#This Row],[Weight (kg)]]</f>
        <v>0.17050000000000001</v>
      </c>
      <c r="AE4585" s="18">
        <f>'EPD information'!$AH$16*Tabell2[[#This Row],[Weight (kg)]]</f>
        <v>2.7280000000000002E-4</v>
      </c>
      <c r="AF4585" s="21">
        <f>'EPD information'!$AI$16*Tabell2[[#This Row],[Weight (kg)]]</f>
        <v>-1.2649999999999999</v>
      </c>
    </row>
    <row r="4586" spans="1:32" ht="28.5" x14ac:dyDescent="0.2">
      <c r="A4586" s="36" t="s">
        <v>289</v>
      </c>
      <c r="B4586" s="37" t="s">
        <v>290</v>
      </c>
      <c r="C4586" s="38">
        <v>592746</v>
      </c>
      <c r="D4586" s="39">
        <v>7319660834577</v>
      </c>
      <c r="E4586" s="37" t="s">
        <v>46</v>
      </c>
      <c r="F4586" s="40">
        <v>710</v>
      </c>
      <c r="G4586" s="37">
        <v>63</v>
      </c>
      <c r="H4586" s="41">
        <v>1.2042999999999999</v>
      </c>
      <c r="I4586" s="35">
        <f>'EPD information'!$L$16*Tabell2[[#This Row],[Weight (kg)]]</f>
        <v>4.1066630000000002</v>
      </c>
      <c r="J4586" s="22">
        <f>'EPD information'!$M$16*Tabell2[[#This Row],[Weight (kg)]]</f>
        <v>7.1535420000000002E-2</v>
      </c>
      <c r="K4586" s="22">
        <f>'EPD information'!$N$16*Tabell2[[#This Row],[Weight (kg)]]</f>
        <v>8.490315E-3</v>
      </c>
      <c r="L4586" s="22">
        <f>'EPD information'!$O$16*Tabell2[[#This Row],[Weight (kg)]]</f>
        <v>0</v>
      </c>
      <c r="M4586" s="22">
        <f>'EPD information'!$P$16*Tabell2[[#This Row],[Weight (kg)]]</f>
        <v>5.6602099999999997E-3</v>
      </c>
      <c r="N4586" s="22">
        <f>'EPD information'!$Q$16*Tabell2[[#This Row],[Weight (kg)]]</f>
        <v>0.18787079999999998</v>
      </c>
      <c r="O4586" s="22">
        <f>'EPD information'!$R$16*Tabell2[[#This Row],[Weight (kg)]]</f>
        <v>3.0468790000000003E-4</v>
      </c>
      <c r="P4586" s="22">
        <f>'EPD information'!$S$16*Tabell2[[#This Row],[Weight (kg)]]</f>
        <v>-1.4572029999999998</v>
      </c>
      <c r="Q4586" s="35">
        <f>'Product specific GWP'!$T$16*Tabell2[[#This Row],[Weight (kg)]]</f>
        <v>5.262791E-2</v>
      </c>
      <c r="R4586" s="35" t="s">
        <v>48</v>
      </c>
      <c r="S4586" s="35">
        <f>'EPD information'!$V$16*Tabell2[[#This Row],[Weight (kg)]]</f>
        <v>8.490315E-3</v>
      </c>
      <c r="T4586" s="35" t="str">
        <f>'EPD information'!$W$16</f>
        <v>ND</v>
      </c>
      <c r="U4586" s="35">
        <f>'EPD information'!$X$16*Tabell2[[#This Row],[Weight (kg)]]</f>
        <v>5.6602099999999997E-3</v>
      </c>
      <c r="V4586" s="35">
        <f>'EPD information'!$Y$16*Tabell2[[#This Row],[Weight (kg)]]</f>
        <v>0.18787079999999998</v>
      </c>
      <c r="W4586" s="35">
        <f>'EPD information'!$Z$16*Tabell2[[#This Row],[Weight (kg)]]</f>
        <v>3.0468790000000003E-4</v>
      </c>
      <c r="X4586" s="35">
        <f>'EPD information'!$AA$16*Tabell2[[#This Row],[Weight (kg)]]</f>
        <v>-1.4572029999999998</v>
      </c>
      <c r="Y4586" s="18">
        <f>'EPD information'!$AB$16*Tabell2[[#This Row],[Weight (kg)]]</f>
        <v>4.0464479999999998</v>
      </c>
      <c r="Z4586" s="18">
        <f>'EPD information'!$AC$16*Tabell2[[#This Row],[Weight (kg)]]</f>
        <v>7.0933269999999993E-2</v>
      </c>
      <c r="AA4586" s="18">
        <f>'EPD information'!$AD$16*Tabell2[[#This Row],[Weight (kg)]]</f>
        <v>8.8756909999999998E-3</v>
      </c>
      <c r="AB4586" s="18" t="s">
        <v>48</v>
      </c>
      <c r="AC4586" s="18">
        <f>'EPD information'!$AF$16*Tabell2[[#This Row],[Weight (kg)]]</f>
        <v>5.5999949999999991E-3</v>
      </c>
      <c r="AD4586" s="18">
        <f>'EPD information'!$AG$16*Tabell2[[#This Row],[Weight (kg)]]</f>
        <v>0.18666649999999999</v>
      </c>
      <c r="AE4586" s="18">
        <f>'EPD information'!$AH$16*Tabell2[[#This Row],[Weight (kg)]]</f>
        <v>2.9866639999999998E-4</v>
      </c>
      <c r="AF4586" s="21">
        <f>'EPD information'!$AI$16*Tabell2[[#This Row],[Weight (kg)]]</f>
        <v>-1.3849449999999999</v>
      </c>
    </row>
    <row r="4587" spans="1:32" ht="28.5" x14ac:dyDescent="0.2">
      <c r="A4587" s="36" t="s">
        <v>289</v>
      </c>
      <c r="B4587" s="37" t="s">
        <v>290</v>
      </c>
      <c r="C4587" s="38">
        <v>497376</v>
      </c>
      <c r="D4587" s="39">
        <v>7319660701503</v>
      </c>
      <c r="E4587" s="37" t="s">
        <v>46</v>
      </c>
      <c r="F4587" s="40">
        <v>710</v>
      </c>
      <c r="G4587" s="37">
        <v>80</v>
      </c>
      <c r="H4587" s="41">
        <v>1.3092999999999999</v>
      </c>
      <c r="I4587" s="35">
        <f>'EPD information'!$L$16*Tabell2[[#This Row],[Weight (kg)]]</f>
        <v>4.4647129999999997</v>
      </c>
      <c r="J4587" s="22">
        <f>'EPD information'!$M$16*Tabell2[[#This Row],[Weight (kg)]]</f>
        <v>7.7772419999999995E-2</v>
      </c>
      <c r="K4587" s="22">
        <f>'EPD information'!$N$16*Tabell2[[#This Row],[Weight (kg)]]</f>
        <v>9.2305649999999996E-3</v>
      </c>
      <c r="L4587" s="22">
        <f>'EPD information'!$O$16*Tabell2[[#This Row],[Weight (kg)]]</f>
        <v>0</v>
      </c>
      <c r="M4587" s="22">
        <f>'EPD information'!$P$16*Tabell2[[#This Row],[Weight (kg)]]</f>
        <v>6.1537099999999997E-3</v>
      </c>
      <c r="N4587" s="22">
        <f>'EPD information'!$Q$16*Tabell2[[#This Row],[Weight (kg)]]</f>
        <v>0.20425079999999998</v>
      </c>
      <c r="O4587" s="22">
        <f>'EPD information'!$R$16*Tabell2[[#This Row],[Weight (kg)]]</f>
        <v>3.3125290000000001E-4</v>
      </c>
      <c r="P4587" s="22">
        <f>'EPD information'!$S$16*Tabell2[[#This Row],[Weight (kg)]]</f>
        <v>-1.5842529999999999</v>
      </c>
      <c r="Q4587" s="35">
        <f>'Product specific GWP'!$T$16*Tabell2[[#This Row],[Weight (kg)]]</f>
        <v>5.7216410000000002E-2</v>
      </c>
      <c r="R4587" s="35" t="s">
        <v>48</v>
      </c>
      <c r="S4587" s="35">
        <f>'EPD information'!$V$16*Tabell2[[#This Row],[Weight (kg)]]</f>
        <v>9.2305649999999996E-3</v>
      </c>
      <c r="T4587" s="35" t="str">
        <f>'EPD information'!$W$16</f>
        <v>ND</v>
      </c>
      <c r="U4587" s="35">
        <f>'EPD information'!$X$16*Tabell2[[#This Row],[Weight (kg)]]</f>
        <v>6.1537099999999997E-3</v>
      </c>
      <c r="V4587" s="35">
        <f>'EPD information'!$Y$16*Tabell2[[#This Row],[Weight (kg)]]</f>
        <v>0.20425079999999998</v>
      </c>
      <c r="W4587" s="35">
        <f>'EPD information'!$Z$16*Tabell2[[#This Row],[Weight (kg)]]</f>
        <v>3.3125290000000001E-4</v>
      </c>
      <c r="X4587" s="35">
        <f>'EPD information'!$AA$16*Tabell2[[#This Row],[Weight (kg)]]</f>
        <v>-1.5842529999999999</v>
      </c>
      <c r="Y4587" s="18">
        <f>'EPD information'!$AB$16*Tabell2[[#This Row],[Weight (kg)]]</f>
        <v>4.3992479999999992</v>
      </c>
      <c r="Z4587" s="18">
        <f>'EPD information'!$AC$16*Tabell2[[#This Row],[Weight (kg)]]</f>
        <v>7.7117770000000002E-2</v>
      </c>
      <c r="AA4587" s="18">
        <f>'EPD information'!$AD$16*Tabell2[[#This Row],[Weight (kg)]]</f>
        <v>9.6495409999999993E-3</v>
      </c>
      <c r="AB4587" s="18" t="s">
        <v>48</v>
      </c>
      <c r="AC4587" s="18">
        <f>'EPD information'!$AF$16*Tabell2[[#This Row],[Weight (kg)]]</f>
        <v>6.0882449999999991E-3</v>
      </c>
      <c r="AD4587" s="18">
        <f>'EPD information'!$AG$16*Tabell2[[#This Row],[Weight (kg)]]</f>
        <v>0.2029415</v>
      </c>
      <c r="AE4587" s="18">
        <f>'EPD information'!$AH$16*Tabell2[[#This Row],[Weight (kg)]]</f>
        <v>3.2470639999999999E-4</v>
      </c>
      <c r="AF4587" s="21">
        <f>'EPD information'!$AI$16*Tabell2[[#This Row],[Weight (kg)]]</f>
        <v>-1.5056949999999998</v>
      </c>
    </row>
    <row r="4588" spans="1:32" ht="28.5" x14ac:dyDescent="0.2">
      <c r="A4588" s="36" t="s">
        <v>289</v>
      </c>
      <c r="B4588" s="37" t="s">
        <v>290</v>
      </c>
      <c r="C4588" s="38">
        <v>592747</v>
      </c>
      <c r="D4588" s="39">
        <v>7319660834584</v>
      </c>
      <c r="E4588" s="37" t="s">
        <v>46</v>
      </c>
      <c r="F4588" s="40">
        <v>710</v>
      </c>
      <c r="G4588" s="37">
        <v>100</v>
      </c>
      <c r="H4588" s="41">
        <v>1.4630000000000001</v>
      </c>
      <c r="I4588" s="35">
        <f>'EPD information'!$L$16*Tabell2[[#This Row],[Weight (kg)]]</f>
        <v>4.9888300000000001</v>
      </c>
      <c r="J4588" s="22">
        <f>'EPD information'!$M$16*Tabell2[[#This Row],[Weight (kg)]]</f>
        <v>8.6902200000000013E-2</v>
      </c>
      <c r="K4588" s="22">
        <f>'EPD information'!$N$16*Tabell2[[#This Row],[Weight (kg)]]</f>
        <v>1.0314150000000001E-2</v>
      </c>
      <c r="L4588" s="22">
        <f>'EPD information'!$O$16*Tabell2[[#This Row],[Weight (kg)]]</f>
        <v>0</v>
      </c>
      <c r="M4588" s="22">
        <f>'EPD information'!$P$16*Tabell2[[#This Row],[Weight (kg)]]</f>
        <v>6.8761000000000004E-3</v>
      </c>
      <c r="N4588" s="22">
        <f>'EPD information'!$Q$16*Tabell2[[#This Row],[Weight (kg)]]</f>
        <v>0.22822800000000001</v>
      </c>
      <c r="O4588" s="22">
        <f>'EPD information'!$R$16*Tabell2[[#This Row],[Weight (kg)]]</f>
        <v>3.7013900000000007E-4</v>
      </c>
      <c r="P4588" s="22">
        <f>'EPD information'!$S$16*Tabell2[[#This Row],[Weight (kg)]]</f>
        <v>-1.77023</v>
      </c>
      <c r="Q4588" s="35">
        <f>'Product specific GWP'!$T$16*Tabell2[[#This Row],[Weight (kg)]]</f>
        <v>6.3933100000000007E-2</v>
      </c>
      <c r="R4588" s="35" t="s">
        <v>48</v>
      </c>
      <c r="S4588" s="35">
        <f>'EPD information'!$V$16*Tabell2[[#This Row],[Weight (kg)]]</f>
        <v>1.0314150000000001E-2</v>
      </c>
      <c r="T4588" s="35" t="str">
        <f>'EPD information'!$W$16</f>
        <v>ND</v>
      </c>
      <c r="U4588" s="35">
        <f>'EPD information'!$X$16*Tabell2[[#This Row],[Weight (kg)]]</f>
        <v>6.8761000000000004E-3</v>
      </c>
      <c r="V4588" s="35">
        <f>'EPD information'!$Y$16*Tabell2[[#This Row],[Weight (kg)]]</f>
        <v>0.22822800000000001</v>
      </c>
      <c r="W4588" s="35">
        <f>'EPD information'!$Z$16*Tabell2[[#This Row],[Weight (kg)]]</f>
        <v>3.7013900000000007E-4</v>
      </c>
      <c r="X4588" s="35">
        <f>'EPD information'!$AA$16*Tabell2[[#This Row],[Weight (kg)]]</f>
        <v>-1.77023</v>
      </c>
      <c r="Y4588" s="18">
        <f>'EPD information'!$AB$16*Tabell2[[#This Row],[Weight (kg)]]</f>
        <v>4.91568</v>
      </c>
      <c r="Z4588" s="18">
        <f>'EPD information'!$AC$16*Tabell2[[#This Row],[Weight (kg)]]</f>
        <v>8.6170700000000003E-2</v>
      </c>
      <c r="AA4588" s="18">
        <f>'EPD information'!$AD$16*Tabell2[[#This Row],[Weight (kg)]]</f>
        <v>1.078231E-2</v>
      </c>
      <c r="AB4588" s="18" t="s">
        <v>48</v>
      </c>
      <c r="AC4588" s="18">
        <f>'EPD information'!$AF$16*Tabell2[[#This Row],[Weight (kg)]]</f>
        <v>6.8029499999999994E-3</v>
      </c>
      <c r="AD4588" s="18">
        <f>'EPD information'!$AG$16*Tabell2[[#This Row],[Weight (kg)]]</f>
        <v>0.22676500000000002</v>
      </c>
      <c r="AE4588" s="18">
        <f>'EPD information'!$AH$16*Tabell2[[#This Row],[Weight (kg)]]</f>
        <v>3.6282400000000003E-4</v>
      </c>
      <c r="AF4588" s="21">
        <f>'EPD information'!$AI$16*Tabell2[[#This Row],[Weight (kg)]]</f>
        <v>-1.68245</v>
      </c>
    </row>
    <row r="4589" spans="1:32" ht="28.5" x14ac:dyDescent="0.2">
      <c r="A4589" s="36" t="s">
        <v>289</v>
      </c>
      <c r="B4589" s="37" t="s">
        <v>290</v>
      </c>
      <c r="C4589" s="38">
        <v>277042</v>
      </c>
      <c r="D4589" s="39">
        <v>7319662770422</v>
      </c>
      <c r="E4589" s="37" t="s">
        <v>46</v>
      </c>
      <c r="F4589" s="40">
        <v>710</v>
      </c>
      <c r="G4589" s="37">
        <v>280</v>
      </c>
      <c r="H4589" s="41">
        <v>1.5</v>
      </c>
      <c r="I4589" s="35">
        <f>'EPD information'!$L$16*Tabell2[[#This Row],[Weight (kg)]]</f>
        <v>5.1150000000000002</v>
      </c>
      <c r="J4589" s="22">
        <f>'EPD information'!$M$16*Tabell2[[#This Row],[Weight (kg)]]</f>
        <v>8.9099999999999999E-2</v>
      </c>
      <c r="K4589" s="22">
        <f>'EPD information'!$N$16*Tabell2[[#This Row],[Weight (kg)]]</f>
        <v>1.0574999999999999E-2</v>
      </c>
      <c r="L4589" s="22">
        <f>'EPD information'!$O$16*Tabell2[[#This Row],[Weight (kg)]]</f>
        <v>0</v>
      </c>
      <c r="M4589" s="22">
        <f>'EPD information'!$P$16*Tabell2[[#This Row],[Weight (kg)]]</f>
        <v>7.0500000000000007E-3</v>
      </c>
      <c r="N4589" s="22">
        <f>'EPD information'!$Q$16*Tabell2[[#This Row],[Weight (kg)]]</f>
        <v>0.23399999999999999</v>
      </c>
      <c r="O4589" s="22">
        <f>'EPD information'!$R$16*Tabell2[[#This Row],[Weight (kg)]]</f>
        <v>3.7950000000000006E-4</v>
      </c>
      <c r="P4589" s="22">
        <f>'EPD information'!$S$16*Tabell2[[#This Row],[Weight (kg)]]</f>
        <v>-1.8149999999999999</v>
      </c>
      <c r="Q4589" s="35">
        <f>'Product specific GWP'!$T$16*Tabell2[[#This Row],[Weight (kg)]]</f>
        <v>6.5549999999999997E-2</v>
      </c>
      <c r="R4589" s="35" t="s">
        <v>48</v>
      </c>
      <c r="S4589" s="35">
        <f>'EPD information'!$V$16*Tabell2[[#This Row],[Weight (kg)]]</f>
        <v>1.0574999999999999E-2</v>
      </c>
      <c r="T4589" s="35" t="str">
        <f>'EPD information'!$W$16</f>
        <v>ND</v>
      </c>
      <c r="U4589" s="35">
        <f>'EPD information'!$X$16*Tabell2[[#This Row],[Weight (kg)]]</f>
        <v>7.0500000000000007E-3</v>
      </c>
      <c r="V4589" s="35">
        <f>'EPD information'!$Y$16*Tabell2[[#This Row],[Weight (kg)]]</f>
        <v>0.23399999999999999</v>
      </c>
      <c r="W4589" s="35">
        <f>'EPD information'!$Z$16*Tabell2[[#This Row],[Weight (kg)]]</f>
        <v>3.7950000000000006E-4</v>
      </c>
      <c r="X4589" s="35">
        <f>'EPD information'!$AA$16*Tabell2[[#This Row],[Weight (kg)]]</f>
        <v>-1.8149999999999999</v>
      </c>
      <c r="Y4589" s="18">
        <f>'EPD information'!$AB$16*Tabell2[[#This Row],[Weight (kg)]]</f>
        <v>5.04</v>
      </c>
      <c r="Z4589" s="18">
        <f>'EPD information'!$AC$16*Tabell2[[#This Row],[Weight (kg)]]</f>
        <v>8.8349999999999998E-2</v>
      </c>
      <c r="AA4589" s="18">
        <f>'EPD information'!$AD$16*Tabell2[[#This Row],[Weight (kg)]]</f>
        <v>1.1054999999999999E-2</v>
      </c>
      <c r="AB4589" s="18" t="s">
        <v>48</v>
      </c>
      <c r="AC4589" s="18">
        <f>'EPD information'!$AF$16*Tabell2[[#This Row],[Weight (kg)]]</f>
        <v>6.9749999999999994E-3</v>
      </c>
      <c r="AD4589" s="18">
        <f>'EPD information'!$AG$16*Tabell2[[#This Row],[Weight (kg)]]</f>
        <v>0.23249999999999998</v>
      </c>
      <c r="AE4589" s="18">
        <f>'EPD information'!$AH$16*Tabell2[[#This Row],[Weight (kg)]]</f>
        <v>3.7200000000000004E-4</v>
      </c>
      <c r="AF4589" s="21">
        <f>'EPD information'!$AI$16*Tabell2[[#This Row],[Weight (kg)]]</f>
        <v>-1.7249999999999999</v>
      </c>
    </row>
    <row r="4590" spans="1:32" ht="28.5" x14ac:dyDescent="0.2">
      <c r="A4590" s="36" t="s">
        <v>289</v>
      </c>
      <c r="B4590" s="37" t="s">
        <v>290</v>
      </c>
      <c r="C4590" s="38">
        <v>592748</v>
      </c>
      <c r="D4590" s="39">
        <v>7319660834591</v>
      </c>
      <c r="E4590" s="37" t="s">
        <v>46</v>
      </c>
      <c r="F4590" s="40">
        <v>710</v>
      </c>
      <c r="G4590" s="37">
        <v>112</v>
      </c>
      <c r="H4590" s="41">
        <v>1.5562</v>
      </c>
      <c r="I4590" s="35">
        <f>'EPD information'!$L$16*Tabell2[[#This Row],[Weight (kg)]]</f>
        <v>5.3066420000000001</v>
      </c>
      <c r="J4590" s="22">
        <f>'EPD information'!$M$16*Tabell2[[#This Row],[Weight (kg)]]</f>
        <v>9.2438279999999998E-2</v>
      </c>
      <c r="K4590" s="22">
        <f>'EPD information'!$N$16*Tabell2[[#This Row],[Weight (kg)]]</f>
        <v>1.097121E-2</v>
      </c>
      <c r="L4590" s="22">
        <f>'EPD information'!$O$16*Tabell2[[#This Row],[Weight (kg)]]</f>
        <v>0</v>
      </c>
      <c r="M4590" s="22">
        <f>'EPD information'!$P$16*Tabell2[[#This Row],[Weight (kg)]]</f>
        <v>7.3141400000000002E-3</v>
      </c>
      <c r="N4590" s="22">
        <f>'EPD information'!$Q$16*Tabell2[[#This Row],[Weight (kg)]]</f>
        <v>0.24276720000000002</v>
      </c>
      <c r="O4590" s="22">
        <f>'EPD information'!$R$16*Tabell2[[#This Row],[Weight (kg)]]</f>
        <v>3.9371860000000003E-4</v>
      </c>
      <c r="P4590" s="22">
        <f>'EPD information'!$S$16*Tabell2[[#This Row],[Weight (kg)]]</f>
        <v>-1.8830020000000001</v>
      </c>
      <c r="Q4590" s="35">
        <f>'Product specific GWP'!$T$16*Tabell2[[#This Row],[Weight (kg)]]</f>
        <v>6.8005940000000001E-2</v>
      </c>
      <c r="R4590" s="35" t="s">
        <v>48</v>
      </c>
      <c r="S4590" s="35">
        <f>'EPD information'!$V$16*Tabell2[[#This Row],[Weight (kg)]]</f>
        <v>1.097121E-2</v>
      </c>
      <c r="T4590" s="35" t="str">
        <f>'EPD information'!$W$16</f>
        <v>ND</v>
      </c>
      <c r="U4590" s="35">
        <f>'EPD information'!$X$16*Tabell2[[#This Row],[Weight (kg)]]</f>
        <v>7.3141400000000002E-3</v>
      </c>
      <c r="V4590" s="35">
        <f>'EPD information'!$Y$16*Tabell2[[#This Row],[Weight (kg)]]</f>
        <v>0.24276720000000002</v>
      </c>
      <c r="W4590" s="35">
        <f>'EPD information'!$Z$16*Tabell2[[#This Row],[Weight (kg)]]</f>
        <v>3.9371860000000003E-4</v>
      </c>
      <c r="X4590" s="35">
        <f>'EPD information'!$AA$16*Tabell2[[#This Row],[Weight (kg)]]</f>
        <v>-1.8830020000000001</v>
      </c>
      <c r="Y4590" s="18">
        <f>'EPD information'!$AB$16*Tabell2[[#This Row],[Weight (kg)]]</f>
        <v>5.2288319999999997</v>
      </c>
      <c r="Z4590" s="18">
        <f>'EPD information'!$AC$16*Tabell2[[#This Row],[Weight (kg)]]</f>
        <v>9.1660180000000008E-2</v>
      </c>
      <c r="AA4590" s="18">
        <f>'EPD information'!$AD$16*Tabell2[[#This Row],[Weight (kg)]]</f>
        <v>1.1469194E-2</v>
      </c>
      <c r="AB4590" s="18" t="s">
        <v>48</v>
      </c>
      <c r="AC4590" s="18">
        <f>'EPD information'!$AF$16*Tabell2[[#This Row],[Weight (kg)]]</f>
        <v>7.2363299999999992E-3</v>
      </c>
      <c r="AD4590" s="18">
        <f>'EPD information'!$AG$16*Tabell2[[#This Row],[Weight (kg)]]</f>
        <v>0.24121100000000001</v>
      </c>
      <c r="AE4590" s="18">
        <f>'EPD information'!$AH$16*Tabell2[[#This Row],[Weight (kg)]]</f>
        <v>3.8593760000000003E-4</v>
      </c>
      <c r="AF4590" s="21">
        <f>'EPD information'!$AI$16*Tabell2[[#This Row],[Weight (kg)]]</f>
        <v>-1.7896299999999998</v>
      </c>
    </row>
    <row r="4591" spans="1:32" ht="28.5" x14ac:dyDescent="0.2">
      <c r="A4591" s="36" t="s">
        <v>289</v>
      </c>
      <c r="B4591" s="37" t="s">
        <v>290</v>
      </c>
      <c r="C4591" s="38">
        <v>277044</v>
      </c>
      <c r="D4591" s="39">
        <v>7319662770446</v>
      </c>
      <c r="E4591" s="37" t="s">
        <v>46</v>
      </c>
      <c r="F4591" s="40">
        <v>710</v>
      </c>
      <c r="G4591" s="37">
        <v>315</v>
      </c>
      <c r="H4591" s="41">
        <v>1.74</v>
      </c>
      <c r="I4591" s="35">
        <f>'EPD information'!$L$16*Tabell2[[#This Row],[Weight (kg)]]</f>
        <v>5.9333999999999998</v>
      </c>
      <c r="J4591" s="22">
        <f>'EPD information'!$M$16*Tabell2[[#This Row],[Weight (kg)]]</f>
        <v>0.103356</v>
      </c>
      <c r="K4591" s="22">
        <f>'EPD information'!$N$16*Tabell2[[#This Row],[Weight (kg)]]</f>
        <v>1.2267E-2</v>
      </c>
      <c r="L4591" s="22">
        <f>'EPD information'!$O$16*Tabell2[[#This Row],[Weight (kg)]]</f>
        <v>0</v>
      </c>
      <c r="M4591" s="22">
        <f>'EPD information'!$P$16*Tabell2[[#This Row],[Weight (kg)]]</f>
        <v>8.1779999999999995E-3</v>
      </c>
      <c r="N4591" s="22">
        <f>'EPD information'!$Q$16*Tabell2[[#This Row],[Weight (kg)]]</f>
        <v>0.27144000000000001</v>
      </c>
      <c r="O4591" s="22">
        <f>'EPD information'!$R$16*Tabell2[[#This Row],[Weight (kg)]]</f>
        <v>4.4022000000000006E-4</v>
      </c>
      <c r="P4591" s="22">
        <f>'EPD information'!$S$16*Tabell2[[#This Row],[Weight (kg)]]</f>
        <v>-2.1053999999999999</v>
      </c>
      <c r="Q4591" s="35">
        <f>'Product specific GWP'!$T$16*Tabell2[[#This Row],[Weight (kg)]]</f>
        <v>7.6038000000000008E-2</v>
      </c>
      <c r="R4591" s="35" t="s">
        <v>48</v>
      </c>
      <c r="S4591" s="35">
        <f>'EPD information'!$V$16*Tabell2[[#This Row],[Weight (kg)]]</f>
        <v>1.2267E-2</v>
      </c>
      <c r="T4591" s="35" t="str">
        <f>'EPD information'!$W$16</f>
        <v>ND</v>
      </c>
      <c r="U4591" s="35">
        <f>'EPD information'!$X$16*Tabell2[[#This Row],[Weight (kg)]]</f>
        <v>8.1779999999999995E-3</v>
      </c>
      <c r="V4591" s="35">
        <f>'EPD information'!$Y$16*Tabell2[[#This Row],[Weight (kg)]]</f>
        <v>0.27144000000000001</v>
      </c>
      <c r="W4591" s="35">
        <f>'EPD information'!$Z$16*Tabell2[[#This Row],[Weight (kg)]]</f>
        <v>4.4022000000000006E-4</v>
      </c>
      <c r="X4591" s="35">
        <f>'EPD information'!$AA$16*Tabell2[[#This Row],[Weight (kg)]]</f>
        <v>-2.1053999999999999</v>
      </c>
      <c r="Y4591" s="18">
        <f>'EPD information'!$AB$16*Tabell2[[#This Row],[Weight (kg)]]</f>
        <v>5.8464</v>
      </c>
      <c r="Z4591" s="18">
        <f>'EPD information'!$AC$16*Tabell2[[#This Row],[Weight (kg)]]</f>
        <v>0.10248600000000001</v>
      </c>
      <c r="AA4591" s="18">
        <f>'EPD information'!$AD$16*Tabell2[[#This Row],[Weight (kg)]]</f>
        <v>1.28238E-2</v>
      </c>
      <c r="AB4591" s="18" t="s">
        <v>48</v>
      </c>
      <c r="AC4591" s="18">
        <f>'EPD information'!$AF$16*Tabell2[[#This Row],[Weight (kg)]]</f>
        <v>8.0909999999999992E-3</v>
      </c>
      <c r="AD4591" s="18">
        <f>'EPD information'!$AG$16*Tabell2[[#This Row],[Weight (kg)]]</f>
        <v>0.2697</v>
      </c>
      <c r="AE4591" s="18">
        <f>'EPD information'!$AH$16*Tabell2[[#This Row],[Weight (kg)]]</f>
        <v>4.3152000000000002E-4</v>
      </c>
      <c r="AF4591" s="21">
        <f>'EPD information'!$AI$16*Tabell2[[#This Row],[Weight (kg)]]</f>
        <v>-2.0009999999999999</v>
      </c>
    </row>
    <row r="4592" spans="1:32" ht="28.5" x14ac:dyDescent="0.2">
      <c r="A4592" s="36" t="s">
        <v>289</v>
      </c>
      <c r="B4592" s="37" t="s">
        <v>290</v>
      </c>
      <c r="C4592" s="38">
        <v>592749</v>
      </c>
      <c r="D4592" s="39">
        <v>7319660834607</v>
      </c>
      <c r="E4592" s="37" t="s">
        <v>46</v>
      </c>
      <c r="F4592" s="40">
        <v>710</v>
      </c>
      <c r="G4592" s="37">
        <v>140</v>
      </c>
      <c r="H4592" s="41">
        <v>1.7709999999999999</v>
      </c>
      <c r="I4592" s="35">
        <f>'EPD information'!$L$16*Tabell2[[#This Row],[Weight (kg)]]</f>
        <v>6.03911</v>
      </c>
      <c r="J4592" s="22">
        <f>'EPD information'!$M$16*Tabell2[[#This Row],[Weight (kg)]]</f>
        <v>0.1051974</v>
      </c>
      <c r="K4592" s="22">
        <f>'EPD information'!$N$16*Tabell2[[#This Row],[Weight (kg)]]</f>
        <v>1.248555E-2</v>
      </c>
      <c r="L4592" s="22">
        <f>'EPD information'!$O$16*Tabell2[[#This Row],[Weight (kg)]]</f>
        <v>0</v>
      </c>
      <c r="M4592" s="22">
        <f>'EPD information'!$P$16*Tabell2[[#This Row],[Weight (kg)]]</f>
        <v>8.3236999999999998E-3</v>
      </c>
      <c r="N4592" s="22">
        <f>'EPD information'!$Q$16*Tabell2[[#This Row],[Weight (kg)]]</f>
        <v>0.27627599999999997</v>
      </c>
      <c r="O4592" s="22">
        <f>'EPD information'!$R$16*Tabell2[[#This Row],[Weight (kg)]]</f>
        <v>4.4806300000000001E-4</v>
      </c>
      <c r="P4592" s="22">
        <f>'EPD information'!$S$16*Tabell2[[#This Row],[Weight (kg)]]</f>
        <v>-2.1429099999999996</v>
      </c>
      <c r="Q4592" s="35">
        <f>'Product specific GWP'!$T$16*Tabell2[[#This Row],[Weight (kg)]]</f>
        <v>7.7392699999999995E-2</v>
      </c>
      <c r="R4592" s="35" t="s">
        <v>48</v>
      </c>
      <c r="S4592" s="35">
        <f>'EPD information'!$V$16*Tabell2[[#This Row],[Weight (kg)]]</f>
        <v>1.248555E-2</v>
      </c>
      <c r="T4592" s="35" t="str">
        <f>'EPD information'!$W$16</f>
        <v>ND</v>
      </c>
      <c r="U4592" s="35">
        <f>'EPD information'!$X$16*Tabell2[[#This Row],[Weight (kg)]]</f>
        <v>8.3236999999999998E-3</v>
      </c>
      <c r="V4592" s="35">
        <f>'EPD information'!$Y$16*Tabell2[[#This Row],[Weight (kg)]]</f>
        <v>0.27627599999999997</v>
      </c>
      <c r="W4592" s="35">
        <f>'EPD information'!$Z$16*Tabell2[[#This Row],[Weight (kg)]]</f>
        <v>4.4806300000000001E-4</v>
      </c>
      <c r="X4592" s="35">
        <f>'EPD information'!$AA$16*Tabell2[[#This Row],[Weight (kg)]]</f>
        <v>-2.1429099999999996</v>
      </c>
      <c r="Y4592" s="18">
        <f>'EPD information'!$AB$16*Tabell2[[#This Row],[Weight (kg)]]</f>
        <v>5.9505599999999994</v>
      </c>
      <c r="Z4592" s="18">
        <f>'EPD information'!$AC$16*Tabell2[[#This Row],[Weight (kg)]]</f>
        <v>0.1043119</v>
      </c>
      <c r="AA4592" s="18">
        <f>'EPD information'!$AD$16*Tabell2[[#This Row],[Weight (kg)]]</f>
        <v>1.3052269999999999E-2</v>
      </c>
      <c r="AB4592" s="18" t="s">
        <v>48</v>
      </c>
      <c r="AC4592" s="18">
        <f>'EPD information'!$AF$16*Tabell2[[#This Row],[Weight (kg)]]</f>
        <v>8.2351499999999984E-3</v>
      </c>
      <c r="AD4592" s="18">
        <f>'EPD information'!$AG$16*Tabell2[[#This Row],[Weight (kg)]]</f>
        <v>0.274505</v>
      </c>
      <c r="AE4592" s="18">
        <f>'EPD information'!$AH$16*Tabell2[[#This Row],[Weight (kg)]]</f>
        <v>4.3920800000000001E-4</v>
      </c>
      <c r="AF4592" s="21">
        <f>'EPD information'!$AI$16*Tabell2[[#This Row],[Weight (kg)]]</f>
        <v>-2.0366499999999998</v>
      </c>
    </row>
    <row r="4593" spans="1:32" ht="28.5" x14ac:dyDescent="0.2">
      <c r="A4593" s="36" t="s">
        <v>289</v>
      </c>
      <c r="B4593" s="37" t="s">
        <v>290</v>
      </c>
      <c r="C4593" s="38">
        <v>277045</v>
      </c>
      <c r="D4593" s="39">
        <v>7319662770453</v>
      </c>
      <c r="E4593" s="37" t="s">
        <v>46</v>
      </c>
      <c r="F4593" s="40">
        <v>710</v>
      </c>
      <c r="G4593" s="37">
        <v>355</v>
      </c>
      <c r="H4593" s="41">
        <v>2.08</v>
      </c>
      <c r="I4593" s="35">
        <f>'EPD information'!$L$16*Tabell2[[#This Row],[Weight (kg)]]</f>
        <v>7.0928000000000004</v>
      </c>
      <c r="J4593" s="22">
        <f>'EPD information'!$M$16*Tabell2[[#This Row],[Weight (kg)]]</f>
        <v>0.12355200000000001</v>
      </c>
      <c r="K4593" s="22">
        <f>'EPD information'!$N$16*Tabell2[[#This Row],[Weight (kg)]]</f>
        <v>1.4664E-2</v>
      </c>
      <c r="L4593" s="22">
        <f>'EPD information'!$O$16*Tabell2[[#This Row],[Weight (kg)]]</f>
        <v>0</v>
      </c>
      <c r="M4593" s="22">
        <f>'EPD information'!$P$16*Tabell2[[#This Row],[Weight (kg)]]</f>
        <v>9.776E-3</v>
      </c>
      <c r="N4593" s="22">
        <f>'EPD information'!$Q$16*Tabell2[[#This Row],[Weight (kg)]]</f>
        <v>0.32447999999999999</v>
      </c>
      <c r="O4593" s="22">
        <f>'EPD information'!$R$16*Tabell2[[#This Row],[Weight (kg)]]</f>
        <v>5.2624000000000008E-4</v>
      </c>
      <c r="P4593" s="22">
        <f>'EPD information'!$S$16*Tabell2[[#This Row],[Weight (kg)]]</f>
        <v>-2.5167999999999999</v>
      </c>
      <c r="Q4593" s="35">
        <f>'Product specific GWP'!$T$16*Tabell2[[#This Row],[Weight (kg)]]</f>
        <v>9.0896000000000005E-2</v>
      </c>
      <c r="R4593" s="35" t="s">
        <v>48</v>
      </c>
      <c r="S4593" s="35">
        <f>'EPD information'!$V$16*Tabell2[[#This Row],[Weight (kg)]]</f>
        <v>1.4664E-2</v>
      </c>
      <c r="T4593" s="35" t="str">
        <f>'EPD information'!$W$16</f>
        <v>ND</v>
      </c>
      <c r="U4593" s="35">
        <f>'EPD information'!$X$16*Tabell2[[#This Row],[Weight (kg)]]</f>
        <v>9.776E-3</v>
      </c>
      <c r="V4593" s="35">
        <f>'EPD information'!$Y$16*Tabell2[[#This Row],[Weight (kg)]]</f>
        <v>0.32447999999999999</v>
      </c>
      <c r="W4593" s="35">
        <f>'EPD information'!$Z$16*Tabell2[[#This Row],[Weight (kg)]]</f>
        <v>5.2624000000000008E-4</v>
      </c>
      <c r="X4593" s="35">
        <f>'EPD information'!$AA$16*Tabell2[[#This Row],[Weight (kg)]]</f>
        <v>-2.5167999999999999</v>
      </c>
      <c r="Y4593" s="18">
        <f>'EPD information'!$AB$16*Tabell2[[#This Row],[Weight (kg)]]</f>
        <v>6.9888000000000003</v>
      </c>
      <c r="Z4593" s="18">
        <f>'EPD information'!$AC$16*Tabell2[[#This Row],[Weight (kg)]]</f>
        <v>0.12251200000000001</v>
      </c>
      <c r="AA4593" s="18">
        <f>'EPD information'!$AD$16*Tabell2[[#This Row],[Weight (kg)]]</f>
        <v>1.5329600000000001E-2</v>
      </c>
      <c r="AB4593" s="18" t="s">
        <v>48</v>
      </c>
      <c r="AC4593" s="18">
        <f>'EPD information'!$AF$16*Tabell2[[#This Row],[Weight (kg)]]</f>
        <v>9.672E-3</v>
      </c>
      <c r="AD4593" s="18">
        <f>'EPD information'!$AG$16*Tabell2[[#This Row],[Weight (kg)]]</f>
        <v>0.32240000000000002</v>
      </c>
      <c r="AE4593" s="18">
        <f>'EPD information'!$AH$16*Tabell2[[#This Row],[Weight (kg)]]</f>
        <v>5.1584000000000005E-4</v>
      </c>
      <c r="AF4593" s="21">
        <f>'EPD information'!$AI$16*Tabell2[[#This Row],[Weight (kg)]]</f>
        <v>-2.3919999999999999</v>
      </c>
    </row>
    <row r="4594" spans="1:32" ht="28.5" x14ac:dyDescent="0.2">
      <c r="A4594" s="36" t="s">
        <v>289</v>
      </c>
      <c r="B4594" s="37" t="s">
        <v>290</v>
      </c>
      <c r="C4594" s="38">
        <v>277046</v>
      </c>
      <c r="D4594" s="39">
        <v>7319662770460</v>
      </c>
      <c r="E4594" s="37" t="s">
        <v>46</v>
      </c>
      <c r="F4594" s="40">
        <v>710</v>
      </c>
      <c r="G4594" s="37">
        <v>400</v>
      </c>
      <c r="H4594" s="41">
        <v>2.61</v>
      </c>
      <c r="I4594" s="35">
        <f>'EPD information'!$L$16*Tabell2[[#This Row],[Weight (kg)]]</f>
        <v>8.9001000000000001</v>
      </c>
      <c r="J4594" s="22">
        <f>'EPD information'!$M$16*Tabell2[[#This Row],[Weight (kg)]]</f>
        <v>0.15503400000000001</v>
      </c>
      <c r="K4594" s="22">
        <f>'EPD information'!$N$16*Tabell2[[#This Row],[Weight (kg)]]</f>
        <v>1.84005E-2</v>
      </c>
      <c r="L4594" s="22">
        <f>'EPD information'!$O$16*Tabell2[[#This Row],[Weight (kg)]]</f>
        <v>0</v>
      </c>
      <c r="M4594" s="22">
        <f>'EPD information'!$P$16*Tabell2[[#This Row],[Weight (kg)]]</f>
        <v>1.2267E-2</v>
      </c>
      <c r="N4594" s="22">
        <f>'EPD information'!$Q$16*Tabell2[[#This Row],[Weight (kg)]]</f>
        <v>0.40715999999999997</v>
      </c>
      <c r="O4594" s="22">
        <f>'EPD information'!$R$16*Tabell2[[#This Row],[Weight (kg)]]</f>
        <v>6.6032999999999999E-4</v>
      </c>
      <c r="P4594" s="22">
        <f>'EPD information'!$S$16*Tabell2[[#This Row],[Weight (kg)]]</f>
        <v>-3.1580999999999997</v>
      </c>
      <c r="Q4594" s="35">
        <f>'Product specific GWP'!$T$16*Tabell2[[#This Row],[Weight (kg)]]</f>
        <v>0.11405700000000001</v>
      </c>
      <c r="R4594" s="35" t="s">
        <v>48</v>
      </c>
      <c r="S4594" s="35">
        <f>'EPD information'!$V$16*Tabell2[[#This Row],[Weight (kg)]]</f>
        <v>1.84005E-2</v>
      </c>
      <c r="T4594" s="35" t="str">
        <f>'EPD information'!$W$16</f>
        <v>ND</v>
      </c>
      <c r="U4594" s="35">
        <f>'EPD information'!$X$16*Tabell2[[#This Row],[Weight (kg)]]</f>
        <v>1.2267E-2</v>
      </c>
      <c r="V4594" s="35">
        <f>'EPD information'!$Y$16*Tabell2[[#This Row],[Weight (kg)]]</f>
        <v>0.40715999999999997</v>
      </c>
      <c r="W4594" s="35">
        <f>'EPD information'!$Z$16*Tabell2[[#This Row],[Weight (kg)]]</f>
        <v>6.6032999999999999E-4</v>
      </c>
      <c r="X4594" s="35">
        <f>'EPD information'!$AA$16*Tabell2[[#This Row],[Weight (kg)]]</f>
        <v>-3.1580999999999997</v>
      </c>
      <c r="Y4594" s="18">
        <f>'EPD information'!$AB$16*Tabell2[[#This Row],[Weight (kg)]]</f>
        <v>8.7695999999999987</v>
      </c>
      <c r="Z4594" s="18">
        <f>'EPD information'!$AC$16*Tabell2[[#This Row],[Weight (kg)]]</f>
        <v>0.153729</v>
      </c>
      <c r="AA4594" s="18">
        <f>'EPD information'!$AD$16*Tabell2[[#This Row],[Weight (kg)]]</f>
        <v>1.9235699999999998E-2</v>
      </c>
      <c r="AB4594" s="18" t="s">
        <v>48</v>
      </c>
      <c r="AC4594" s="18">
        <f>'EPD information'!$AF$16*Tabell2[[#This Row],[Weight (kg)]]</f>
        <v>1.2136499999999998E-2</v>
      </c>
      <c r="AD4594" s="18">
        <f>'EPD information'!$AG$16*Tabell2[[#This Row],[Weight (kg)]]</f>
        <v>0.40454999999999997</v>
      </c>
      <c r="AE4594" s="18">
        <f>'EPD information'!$AH$16*Tabell2[[#This Row],[Weight (kg)]]</f>
        <v>6.4727999999999997E-4</v>
      </c>
      <c r="AF4594" s="21">
        <f>'EPD information'!$AI$16*Tabell2[[#This Row],[Weight (kg)]]</f>
        <v>-3.0014999999999996</v>
      </c>
    </row>
    <row r="4595" spans="1:32" ht="28.5" x14ac:dyDescent="0.2">
      <c r="A4595" s="36" t="s">
        <v>289</v>
      </c>
      <c r="B4595" s="37" t="s">
        <v>290</v>
      </c>
      <c r="C4595" s="38">
        <v>277049</v>
      </c>
      <c r="D4595" s="39">
        <v>7319662770491</v>
      </c>
      <c r="E4595" s="37" t="s">
        <v>46</v>
      </c>
      <c r="F4595" s="40">
        <v>710</v>
      </c>
      <c r="G4595" s="37">
        <v>560</v>
      </c>
      <c r="H4595" s="41">
        <v>4.1100000000000003</v>
      </c>
      <c r="I4595" s="35">
        <f>'EPD information'!$L$16*Tabell2[[#This Row],[Weight (kg)]]</f>
        <v>14.015100000000002</v>
      </c>
      <c r="J4595" s="22">
        <f>'EPD information'!$M$16*Tabell2[[#This Row],[Weight (kg)]]</f>
        <v>0.24413400000000002</v>
      </c>
      <c r="K4595" s="22">
        <f>'EPD information'!$N$16*Tabell2[[#This Row],[Weight (kg)]]</f>
        <v>2.8975500000000001E-2</v>
      </c>
      <c r="L4595" s="22">
        <f>'EPD information'!$O$16*Tabell2[[#This Row],[Weight (kg)]]</f>
        <v>0</v>
      </c>
      <c r="M4595" s="22">
        <f>'EPD information'!$P$16*Tabell2[[#This Row],[Weight (kg)]]</f>
        <v>1.9317000000000001E-2</v>
      </c>
      <c r="N4595" s="22">
        <f>'EPD information'!$Q$16*Tabell2[[#This Row],[Weight (kg)]]</f>
        <v>0.64116000000000006</v>
      </c>
      <c r="O4595" s="22">
        <f>'EPD information'!$R$16*Tabell2[[#This Row],[Weight (kg)]]</f>
        <v>1.0398300000000003E-3</v>
      </c>
      <c r="P4595" s="22">
        <f>'EPD information'!$S$16*Tabell2[[#This Row],[Weight (kg)]]</f>
        <v>-4.9731000000000005</v>
      </c>
      <c r="Q4595" s="35">
        <f>'Product specific GWP'!$T$16*Tabell2[[#This Row],[Weight (kg)]]</f>
        <v>0.17960700000000002</v>
      </c>
      <c r="R4595" s="35" t="s">
        <v>48</v>
      </c>
      <c r="S4595" s="35">
        <f>'EPD information'!$V$16*Tabell2[[#This Row],[Weight (kg)]]</f>
        <v>2.8975500000000001E-2</v>
      </c>
      <c r="T4595" s="35" t="str">
        <f>'EPD information'!$W$16</f>
        <v>ND</v>
      </c>
      <c r="U4595" s="35">
        <f>'EPD information'!$X$16*Tabell2[[#This Row],[Weight (kg)]]</f>
        <v>1.9317000000000001E-2</v>
      </c>
      <c r="V4595" s="35">
        <f>'EPD information'!$Y$16*Tabell2[[#This Row],[Weight (kg)]]</f>
        <v>0.64116000000000006</v>
      </c>
      <c r="W4595" s="35">
        <f>'EPD information'!$Z$16*Tabell2[[#This Row],[Weight (kg)]]</f>
        <v>1.0398300000000003E-3</v>
      </c>
      <c r="X4595" s="35">
        <f>'EPD information'!$AA$16*Tabell2[[#This Row],[Weight (kg)]]</f>
        <v>-4.9731000000000005</v>
      </c>
      <c r="Y4595" s="18">
        <f>'EPD information'!$AB$16*Tabell2[[#This Row],[Weight (kg)]]</f>
        <v>13.809600000000001</v>
      </c>
      <c r="Z4595" s="18">
        <f>'EPD information'!$AC$16*Tabell2[[#This Row],[Weight (kg)]]</f>
        <v>0.24207900000000002</v>
      </c>
      <c r="AA4595" s="18">
        <f>'EPD information'!$AD$16*Tabell2[[#This Row],[Weight (kg)]]</f>
        <v>3.02907E-2</v>
      </c>
      <c r="AB4595" s="18" t="s">
        <v>48</v>
      </c>
      <c r="AC4595" s="18">
        <f>'EPD information'!$AF$16*Tabell2[[#This Row],[Weight (kg)]]</f>
        <v>1.91115E-2</v>
      </c>
      <c r="AD4595" s="18">
        <f>'EPD information'!$AG$16*Tabell2[[#This Row],[Weight (kg)]]</f>
        <v>0.63705000000000001</v>
      </c>
      <c r="AE4595" s="18">
        <f>'EPD information'!$AH$16*Tabell2[[#This Row],[Weight (kg)]]</f>
        <v>1.0192800000000002E-3</v>
      </c>
      <c r="AF4595" s="21">
        <f>'EPD information'!$AI$16*Tabell2[[#This Row],[Weight (kg)]]</f>
        <v>-4.7264999999999997</v>
      </c>
    </row>
    <row r="4596" spans="1:32" ht="28.5" x14ac:dyDescent="0.2">
      <c r="A4596" s="36" t="s">
        <v>289</v>
      </c>
      <c r="B4596" s="37" t="s">
        <v>290</v>
      </c>
      <c r="C4596" s="38">
        <v>277050</v>
      </c>
      <c r="D4596" s="39">
        <v>7319662770507</v>
      </c>
      <c r="E4596" s="37" t="s">
        <v>46</v>
      </c>
      <c r="F4596" s="40">
        <v>710</v>
      </c>
      <c r="G4596" s="37">
        <v>600</v>
      </c>
      <c r="H4596" s="41">
        <v>4.5199999999999996</v>
      </c>
      <c r="I4596" s="35">
        <f>'EPD information'!$L$16*Tabell2[[#This Row],[Weight (kg)]]</f>
        <v>15.4132</v>
      </c>
      <c r="J4596" s="22">
        <f>'EPD information'!$M$16*Tabell2[[#This Row],[Weight (kg)]]</f>
        <v>0.268488</v>
      </c>
      <c r="K4596" s="22">
        <f>'EPD information'!$N$16*Tabell2[[#This Row],[Weight (kg)]]</f>
        <v>3.1865999999999998E-2</v>
      </c>
      <c r="L4596" s="22">
        <f>'EPD information'!$O$16*Tabell2[[#This Row],[Weight (kg)]]</f>
        <v>0</v>
      </c>
      <c r="M4596" s="22">
        <f>'EPD information'!$P$16*Tabell2[[#This Row],[Weight (kg)]]</f>
        <v>2.1243999999999999E-2</v>
      </c>
      <c r="N4596" s="22">
        <f>'EPD information'!$Q$16*Tabell2[[#This Row],[Weight (kg)]]</f>
        <v>0.70511999999999997</v>
      </c>
      <c r="O4596" s="22">
        <f>'EPD information'!$R$16*Tabell2[[#This Row],[Weight (kg)]]</f>
        <v>1.1435600000000001E-3</v>
      </c>
      <c r="P4596" s="22">
        <f>'EPD information'!$S$16*Tabell2[[#This Row],[Weight (kg)]]</f>
        <v>-5.469199999999999</v>
      </c>
      <c r="Q4596" s="35">
        <f>'Product specific GWP'!$T$16*Tabell2[[#This Row],[Weight (kg)]]</f>
        <v>0.19752400000000001</v>
      </c>
      <c r="R4596" s="35" t="s">
        <v>48</v>
      </c>
      <c r="S4596" s="35">
        <f>'EPD information'!$V$16*Tabell2[[#This Row],[Weight (kg)]]</f>
        <v>3.1865999999999998E-2</v>
      </c>
      <c r="T4596" s="35" t="str">
        <f>'EPD information'!$W$16</f>
        <v>ND</v>
      </c>
      <c r="U4596" s="35">
        <f>'EPD information'!$X$16*Tabell2[[#This Row],[Weight (kg)]]</f>
        <v>2.1243999999999999E-2</v>
      </c>
      <c r="V4596" s="35">
        <f>'EPD information'!$Y$16*Tabell2[[#This Row],[Weight (kg)]]</f>
        <v>0.70511999999999997</v>
      </c>
      <c r="W4596" s="35">
        <f>'EPD information'!$Z$16*Tabell2[[#This Row],[Weight (kg)]]</f>
        <v>1.1435600000000001E-3</v>
      </c>
      <c r="X4596" s="35">
        <f>'EPD information'!$AA$16*Tabell2[[#This Row],[Weight (kg)]]</f>
        <v>-5.469199999999999</v>
      </c>
      <c r="Y4596" s="18">
        <f>'EPD information'!$AB$16*Tabell2[[#This Row],[Weight (kg)]]</f>
        <v>15.187199999999997</v>
      </c>
      <c r="Z4596" s="18">
        <f>'EPD information'!$AC$16*Tabell2[[#This Row],[Weight (kg)]]</f>
        <v>0.26622799999999996</v>
      </c>
      <c r="AA4596" s="18">
        <f>'EPD information'!$AD$16*Tabell2[[#This Row],[Weight (kg)]]</f>
        <v>3.3312399999999999E-2</v>
      </c>
      <c r="AB4596" s="18" t="s">
        <v>48</v>
      </c>
      <c r="AC4596" s="18">
        <f>'EPD information'!$AF$16*Tabell2[[#This Row],[Weight (kg)]]</f>
        <v>2.1017999999999995E-2</v>
      </c>
      <c r="AD4596" s="18">
        <f>'EPD information'!$AG$16*Tabell2[[#This Row],[Weight (kg)]]</f>
        <v>0.70059999999999989</v>
      </c>
      <c r="AE4596" s="18">
        <f>'EPD information'!$AH$16*Tabell2[[#This Row],[Weight (kg)]]</f>
        <v>1.1209599999999998E-3</v>
      </c>
      <c r="AF4596" s="21">
        <f>'EPD information'!$AI$16*Tabell2[[#This Row],[Weight (kg)]]</f>
        <v>-5.1979999999999995</v>
      </c>
    </row>
    <row r="4597" spans="1:32" ht="28.5" x14ac:dyDescent="0.2">
      <c r="A4597" s="36" t="s">
        <v>289</v>
      </c>
      <c r="B4597" s="37" t="s">
        <v>290</v>
      </c>
      <c r="C4597" s="38">
        <v>277053</v>
      </c>
      <c r="D4597" s="39">
        <v>7319662770538</v>
      </c>
      <c r="E4597" s="37" t="s">
        <v>46</v>
      </c>
      <c r="F4597" s="40">
        <v>710</v>
      </c>
      <c r="G4597" s="37">
        <v>800</v>
      </c>
      <c r="H4597" s="41">
        <v>7.1</v>
      </c>
      <c r="I4597" s="35">
        <f>'EPD information'!$L$16*Tabell2[[#This Row],[Weight (kg)]]</f>
        <v>24.210999999999999</v>
      </c>
      <c r="J4597" s="22">
        <f>'EPD information'!$M$16*Tabell2[[#This Row],[Weight (kg)]]</f>
        <v>0.42174</v>
      </c>
      <c r="K4597" s="22">
        <f>'EPD information'!$N$16*Tabell2[[#This Row],[Weight (kg)]]</f>
        <v>5.0054999999999995E-2</v>
      </c>
      <c r="L4597" s="22">
        <f>'EPD information'!$O$16*Tabell2[[#This Row],[Weight (kg)]]</f>
        <v>0</v>
      </c>
      <c r="M4597" s="22">
        <f>'EPD information'!$P$16*Tabell2[[#This Row],[Weight (kg)]]</f>
        <v>3.3369999999999997E-2</v>
      </c>
      <c r="N4597" s="22">
        <f>'EPD information'!$Q$16*Tabell2[[#This Row],[Weight (kg)]]</f>
        <v>1.1075999999999999</v>
      </c>
      <c r="O4597" s="22">
        <f>'EPD information'!$R$16*Tabell2[[#This Row],[Weight (kg)]]</f>
        <v>1.7963E-3</v>
      </c>
      <c r="P4597" s="22">
        <f>'EPD information'!$S$16*Tabell2[[#This Row],[Weight (kg)]]</f>
        <v>-8.5909999999999993</v>
      </c>
      <c r="Q4597" s="35">
        <f>'Product specific GWP'!$T$16*Tabell2[[#This Row],[Weight (kg)]]</f>
        <v>0.31026999999999999</v>
      </c>
      <c r="R4597" s="35" t="s">
        <v>48</v>
      </c>
      <c r="S4597" s="35">
        <f>'EPD information'!$V$16*Tabell2[[#This Row],[Weight (kg)]]</f>
        <v>5.0054999999999995E-2</v>
      </c>
      <c r="T4597" s="35" t="str">
        <f>'EPD information'!$W$16</f>
        <v>ND</v>
      </c>
      <c r="U4597" s="35">
        <f>'EPD information'!$X$16*Tabell2[[#This Row],[Weight (kg)]]</f>
        <v>3.3369999999999997E-2</v>
      </c>
      <c r="V4597" s="35">
        <f>'EPD information'!$Y$16*Tabell2[[#This Row],[Weight (kg)]]</f>
        <v>1.1075999999999999</v>
      </c>
      <c r="W4597" s="35">
        <f>'EPD information'!$Z$16*Tabell2[[#This Row],[Weight (kg)]]</f>
        <v>1.7963E-3</v>
      </c>
      <c r="X4597" s="35">
        <f>'EPD information'!$AA$16*Tabell2[[#This Row],[Weight (kg)]]</f>
        <v>-8.5909999999999993</v>
      </c>
      <c r="Y4597" s="18">
        <f>'EPD information'!$AB$16*Tabell2[[#This Row],[Weight (kg)]]</f>
        <v>23.855999999999998</v>
      </c>
      <c r="Z4597" s="18">
        <f>'EPD information'!$AC$16*Tabell2[[#This Row],[Weight (kg)]]</f>
        <v>0.41819000000000001</v>
      </c>
      <c r="AA4597" s="18">
        <f>'EPD information'!$AD$16*Tabell2[[#This Row],[Weight (kg)]]</f>
        <v>5.2326999999999999E-2</v>
      </c>
      <c r="AB4597" s="18" t="s">
        <v>48</v>
      </c>
      <c r="AC4597" s="18">
        <f>'EPD information'!$AF$16*Tabell2[[#This Row],[Weight (kg)]]</f>
        <v>3.3014999999999996E-2</v>
      </c>
      <c r="AD4597" s="18">
        <f>'EPD information'!$AG$16*Tabell2[[#This Row],[Weight (kg)]]</f>
        <v>1.1005</v>
      </c>
      <c r="AE4597" s="18">
        <f>'EPD information'!$AH$16*Tabell2[[#This Row],[Weight (kg)]]</f>
        <v>1.7608000000000001E-3</v>
      </c>
      <c r="AF4597" s="21">
        <f>'EPD information'!$AI$16*Tabell2[[#This Row],[Weight (kg)]]</f>
        <v>-8.1649999999999991</v>
      </c>
    </row>
    <row r="4598" spans="1:32" ht="28.5" x14ac:dyDescent="0.2">
      <c r="A4598" s="36" t="s">
        <v>289</v>
      </c>
      <c r="B4598" s="37" t="s">
        <v>290</v>
      </c>
      <c r="C4598" s="38">
        <v>277054</v>
      </c>
      <c r="D4598" s="39">
        <v>7319662770545</v>
      </c>
      <c r="E4598" s="37" t="s">
        <v>46</v>
      </c>
      <c r="F4598" s="40">
        <v>710</v>
      </c>
      <c r="G4598" s="37">
        <v>900</v>
      </c>
      <c r="H4598" s="41">
        <v>8.69</v>
      </c>
      <c r="I4598" s="35">
        <f>'EPD information'!$L$16*Tabell2[[#This Row],[Weight (kg)]]</f>
        <v>29.632899999999999</v>
      </c>
      <c r="J4598" s="22">
        <f>'EPD information'!$M$16*Tabell2[[#This Row],[Weight (kg)]]</f>
        <v>0.51618600000000003</v>
      </c>
      <c r="K4598" s="22">
        <f>'EPD information'!$N$16*Tabell2[[#This Row],[Weight (kg)]]</f>
        <v>6.1264499999999993E-2</v>
      </c>
      <c r="L4598" s="22">
        <f>'EPD information'!$O$16*Tabell2[[#This Row],[Weight (kg)]]</f>
        <v>0</v>
      </c>
      <c r="M4598" s="22">
        <f>'EPD information'!$P$16*Tabell2[[#This Row],[Weight (kg)]]</f>
        <v>4.0842999999999997E-2</v>
      </c>
      <c r="N4598" s="22">
        <f>'EPD information'!$Q$16*Tabell2[[#This Row],[Weight (kg)]]</f>
        <v>1.35564</v>
      </c>
      <c r="O4598" s="22">
        <f>'EPD information'!$R$16*Tabell2[[#This Row],[Weight (kg)]]</f>
        <v>2.19857E-3</v>
      </c>
      <c r="P4598" s="22">
        <f>'EPD information'!$S$16*Tabell2[[#This Row],[Weight (kg)]]</f>
        <v>-10.514899999999999</v>
      </c>
      <c r="Q4598" s="35">
        <f>'Product specific GWP'!$T$16*Tabell2[[#This Row],[Weight (kg)]]</f>
        <v>0.37975300000000001</v>
      </c>
      <c r="R4598" s="35" t="s">
        <v>48</v>
      </c>
      <c r="S4598" s="35">
        <f>'EPD information'!$V$16*Tabell2[[#This Row],[Weight (kg)]]</f>
        <v>6.1264499999999993E-2</v>
      </c>
      <c r="T4598" s="35" t="str">
        <f>'EPD information'!$W$16</f>
        <v>ND</v>
      </c>
      <c r="U4598" s="35">
        <f>'EPD information'!$X$16*Tabell2[[#This Row],[Weight (kg)]]</f>
        <v>4.0842999999999997E-2</v>
      </c>
      <c r="V4598" s="35">
        <f>'EPD information'!$Y$16*Tabell2[[#This Row],[Weight (kg)]]</f>
        <v>1.35564</v>
      </c>
      <c r="W4598" s="35">
        <f>'EPD information'!$Z$16*Tabell2[[#This Row],[Weight (kg)]]</f>
        <v>2.19857E-3</v>
      </c>
      <c r="X4598" s="35">
        <f>'EPD information'!$AA$16*Tabell2[[#This Row],[Weight (kg)]]</f>
        <v>-10.514899999999999</v>
      </c>
      <c r="Y4598" s="18">
        <f>'EPD information'!$AB$16*Tabell2[[#This Row],[Weight (kg)]]</f>
        <v>29.198399999999996</v>
      </c>
      <c r="Z4598" s="18">
        <f>'EPD information'!$AC$16*Tabell2[[#This Row],[Weight (kg)]]</f>
        <v>0.51184099999999999</v>
      </c>
      <c r="AA4598" s="18">
        <f>'EPD information'!$AD$16*Tabell2[[#This Row],[Weight (kg)]]</f>
        <v>6.4045299999999999E-2</v>
      </c>
      <c r="AB4598" s="18" t="s">
        <v>48</v>
      </c>
      <c r="AC4598" s="18">
        <f>'EPD information'!$AF$16*Tabell2[[#This Row],[Weight (kg)]]</f>
        <v>4.0408499999999993E-2</v>
      </c>
      <c r="AD4598" s="18">
        <f>'EPD information'!$AG$16*Tabell2[[#This Row],[Weight (kg)]]</f>
        <v>1.3469499999999999</v>
      </c>
      <c r="AE4598" s="18">
        <f>'EPD information'!$AH$16*Tabell2[[#This Row],[Weight (kg)]]</f>
        <v>2.15512E-3</v>
      </c>
      <c r="AF4598" s="21">
        <f>'EPD information'!$AI$16*Tabell2[[#This Row],[Weight (kg)]]</f>
        <v>-9.9934999999999992</v>
      </c>
    </row>
    <row r="4599" spans="1:32" ht="28.5" x14ac:dyDescent="0.2">
      <c r="A4599" s="36" t="s">
        <v>289</v>
      </c>
      <c r="B4599" s="37" t="s">
        <v>290</v>
      </c>
      <c r="C4599" s="38">
        <v>277055</v>
      </c>
      <c r="D4599" s="39">
        <v>7319662770552</v>
      </c>
      <c r="E4599" s="37" t="s">
        <v>46</v>
      </c>
      <c r="F4599" s="40">
        <v>710</v>
      </c>
      <c r="G4599" s="37">
        <v>1000</v>
      </c>
      <c r="H4599" s="41">
        <v>10.199999999999999</v>
      </c>
      <c r="I4599" s="35">
        <f>'EPD information'!$L$16*Tabell2[[#This Row],[Weight (kg)]]</f>
        <v>34.781999999999996</v>
      </c>
      <c r="J4599" s="22">
        <f>'EPD information'!$M$16*Tabell2[[#This Row],[Weight (kg)]]</f>
        <v>0.60587999999999997</v>
      </c>
      <c r="K4599" s="22">
        <f>'EPD information'!$N$16*Tabell2[[#This Row],[Weight (kg)]]</f>
        <v>7.1909999999999988E-2</v>
      </c>
      <c r="L4599" s="22">
        <f>'EPD information'!$O$16*Tabell2[[#This Row],[Weight (kg)]]</f>
        <v>0</v>
      </c>
      <c r="M4599" s="22">
        <f>'EPD information'!$P$16*Tabell2[[#This Row],[Weight (kg)]]</f>
        <v>4.7939999999999997E-2</v>
      </c>
      <c r="N4599" s="22">
        <f>'EPD information'!$Q$16*Tabell2[[#This Row],[Weight (kg)]]</f>
        <v>1.5911999999999999</v>
      </c>
      <c r="O4599" s="22">
        <f>'EPD information'!$R$16*Tabell2[[#This Row],[Weight (kg)]]</f>
        <v>2.5806000000000002E-3</v>
      </c>
      <c r="P4599" s="22">
        <f>'EPD information'!$S$16*Tabell2[[#This Row],[Weight (kg)]]</f>
        <v>-12.341999999999999</v>
      </c>
      <c r="Q4599" s="35">
        <f>'Product specific GWP'!$T$16*Tabell2[[#This Row],[Weight (kg)]]</f>
        <v>0.44573999999999997</v>
      </c>
      <c r="R4599" s="35" t="s">
        <v>48</v>
      </c>
      <c r="S4599" s="35">
        <f>'EPD information'!$V$16*Tabell2[[#This Row],[Weight (kg)]]</f>
        <v>7.1909999999999988E-2</v>
      </c>
      <c r="T4599" s="35" t="str">
        <f>'EPD information'!$W$16</f>
        <v>ND</v>
      </c>
      <c r="U4599" s="35">
        <f>'EPD information'!$X$16*Tabell2[[#This Row],[Weight (kg)]]</f>
        <v>4.7939999999999997E-2</v>
      </c>
      <c r="V4599" s="35">
        <f>'EPD information'!$Y$16*Tabell2[[#This Row],[Weight (kg)]]</f>
        <v>1.5911999999999999</v>
      </c>
      <c r="W4599" s="35">
        <f>'EPD information'!$Z$16*Tabell2[[#This Row],[Weight (kg)]]</f>
        <v>2.5806000000000002E-3</v>
      </c>
      <c r="X4599" s="35">
        <f>'EPD information'!$AA$16*Tabell2[[#This Row],[Weight (kg)]]</f>
        <v>-12.341999999999999</v>
      </c>
      <c r="Y4599" s="18">
        <f>'EPD information'!$AB$16*Tabell2[[#This Row],[Weight (kg)]]</f>
        <v>34.271999999999998</v>
      </c>
      <c r="Z4599" s="18">
        <f>'EPD information'!$AC$16*Tabell2[[#This Row],[Weight (kg)]]</f>
        <v>0.60077999999999998</v>
      </c>
      <c r="AA4599" s="18">
        <f>'EPD information'!$AD$16*Tabell2[[#This Row],[Weight (kg)]]</f>
        <v>7.5173999999999991E-2</v>
      </c>
      <c r="AB4599" s="18" t="s">
        <v>48</v>
      </c>
      <c r="AC4599" s="18">
        <f>'EPD information'!$AF$16*Tabell2[[#This Row],[Weight (kg)]]</f>
        <v>4.7429999999999993E-2</v>
      </c>
      <c r="AD4599" s="18">
        <f>'EPD information'!$AG$16*Tabell2[[#This Row],[Weight (kg)]]</f>
        <v>1.581</v>
      </c>
      <c r="AE4599" s="18">
        <f>'EPD information'!$AH$16*Tabell2[[#This Row],[Weight (kg)]]</f>
        <v>2.5295999999999999E-3</v>
      </c>
      <c r="AF4599" s="21">
        <f>'EPD information'!$AI$16*Tabell2[[#This Row],[Weight (kg)]]</f>
        <v>-11.729999999999999</v>
      </c>
    </row>
    <row r="4600" spans="1:32" ht="28.5" x14ac:dyDescent="0.2">
      <c r="A4600" s="36" t="s">
        <v>289</v>
      </c>
      <c r="B4600" s="37" t="s">
        <v>290</v>
      </c>
      <c r="C4600" s="38">
        <v>251568</v>
      </c>
      <c r="D4600" s="39">
        <v>7319662515689</v>
      </c>
      <c r="E4600" s="37" t="s">
        <v>46</v>
      </c>
      <c r="F4600" s="40">
        <v>710</v>
      </c>
      <c r="G4600" s="37">
        <v>1120</v>
      </c>
      <c r="H4600" s="41">
        <v>12.4</v>
      </c>
      <c r="I4600" s="35">
        <f>'EPD information'!$L$16*Tabell2[[#This Row],[Weight (kg)]]</f>
        <v>42.284000000000006</v>
      </c>
      <c r="J4600" s="22">
        <f>'EPD information'!$M$16*Tabell2[[#This Row],[Weight (kg)]]</f>
        <v>0.73655999999999999</v>
      </c>
      <c r="K4600" s="22">
        <f>'EPD information'!$N$16*Tabell2[[#This Row],[Weight (kg)]]</f>
        <v>8.7419999999999998E-2</v>
      </c>
      <c r="L4600" s="22">
        <f>'EPD information'!$O$16*Tabell2[[#This Row],[Weight (kg)]]</f>
        <v>0</v>
      </c>
      <c r="M4600" s="22">
        <f>'EPD information'!$P$16*Tabell2[[#This Row],[Weight (kg)]]</f>
        <v>5.8280000000000005E-2</v>
      </c>
      <c r="N4600" s="22">
        <f>'EPD information'!$Q$16*Tabell2[[#This Row],[Weight (kg)]]</f>
        <v>1.9344000000000001</v>
      </c>
      <c r="O4600" s="22">
        <f>'EPD information'!$R$16*Tabell2[[#This Row],[Weight (kg)]]</f>
        <v>3.1372000000000006E-3</v>
      </c>
      <c r="P4600" s="22">
        <f>'EPD information'!$S$16*Tabell2[[#This Row],[Weight (kg)]]</f>
        <v>-15.004</v>
      </c>
      <c r="Q4600" s="35">
        <f>'Product specific GWP'!$T$16*Tabell2[[#This Row],[Weight (kg)]]</f>
        <v>0.54188000000000003</v>
      </c>
      <c r="R4600" s="35" t="s">
        <v>48</v>
      </c>
      <c r="S4600" s="35">
        <f>'EPD information'!$V$16*Tabell2[[#This Row],[Weight (kg)]]</f>
        <v>8.7419999999999998E-2</v>
      </c>
      <c r="T4600" s="35" t="str">
        <f>'EPD information'!$W$16</f>
        <v>ND</v>
      </c>
      <c r="U4600" s="35">
        <f>'EPD information'!$X$16*Tabell2[[#This Row],[Weight (kg)]]</f>
        <v>5.8280000000000005E-2</v>
      </c>
      <c r="V4600" s="35">
        <f>'EPD information'!$Y$16*Tabell2[[#This Row],[Weight (kg)]]</f>
        <v>1.9344000000000001</v>
      </c>
      <c r="W4600" s="35">
        <f>'EPD information'!$Z$16*Tabell2[[#This Row],[Weight (kg)]]</f>
        <v>3.1372000000000006E-3</v>
      </c>
      <c r="X4600" s="35">
        <f>'EPD information'!$AA$16*Tabell2[[#This Row],[Weight (kg)]]</f>
        <v>-15.004</v>
      </c>
      <c r="Y4600" s="18">
        <f>'EPD information'!$AB$16*Tabell2[[#This Row],[Weight (kg)]]</f>
        <v>41.664000000000001</v>
      </c>
      <c r="Z4600" s="18">
        <f>'EPD information'!$AC$16*Tabell2[[#This Row],[Weight (kg)]]</f>
        <v>0.73036000000000001</v>
      </c>
      <c r="AA4600" s="18">
        <f>'EPD information'!$AD$16*Tabell2[[#This Row],[Weight (kg)]]</f>
        <v>9.1387999999999997E-2</v>
      </c>
      <c r="AB4600" s="18" t="s">
        <v>48</v>
      </c>
      <c r="AC4600" s="18">
        <f>'EPD information'!$AF$16*Tabell2[[#This Row],[Weight (kg)]]</f>
        <v>5.7659999999999996E-2</v>
      </c>
      <c r="AD4600" s="18">
        <f>'EPD information'!$AG$16*Tabell2[[#This Row],[Weight (kg)]]</f>
        <v>1.9219999999999999</v>
      </c>
      <c r="AE4600" s="18">
        <f>'EPD information'!$AH$16*Tabell2[[#This Row],[Weight (kg)]]</f>
        <v>3.0752000000000002E-3</v>
      </c>
      <c r="AF4600" s="21">
        <f>'EPD information'!$AI$16*Tabell2[[#This Row],[Weight (kg)]]</f>
        <v>-14.26</v>
      </c>
    </row>
    <row r="4601" spans="1:32" ht="28.5" x14ac:dyDescent="0.2">
      <c r="A4601" s="36" t="s">
        <v>289</v>
      </c>
      <c r="B4601" s="37" t="s">
        <v>290</v>
      </c>
      <c r="C4601" s="38">
        <v>592750</v>
      </c>
      <c r="D4601" s="39">
        <v>7319660834614</v>
      </c>
      <c r="E4601" s="37" t="s">
        <v>46</v>
      </c>
      <c r="F4601" s="40">
        <v>710</v>
      </c>
      <c r="G4601" s="37">
        <v>1250</v>
      </c>
      <c r="H4601" s="41">
        <v>18.203199999999999</v>
      </c>
      <c r="I4601" s="35">
        <f>'EPD information'!$L$16*Tabell2[[#This Row],[Weight (kg)]]</f>
        <v>62.072912000000002</v>
      </c>
      <c r="J4601" s="22">
        <f>'EPD information'!$M$16*Tabell2[[#This Row],[Weight (kg)]]</f>
        <v>1.0812700799999999</v>
      </c>
      <c r="K4601" s="22">
        <f>'EPD information'!$N$16*Tabell2[[#This Row],[Weight (kg)]]</f>
        <v>0.12833255999999998</v>
      </c>
      <c r="L4601" s="22">
        <f>'EPD information'!$O$16*Tabell2[[#This Row],[Weight (kg)]]</f>
        <v>0</v>
      </c>
      <c r="M4601" s="22">
        <f>'EPD information'!$P$16*Tabell2[[#This Row],[Weight (kg)]]</f>
        <v>8.5555039999999999E-2</v>
      </c>
      <c r="N4601" s="22">
        <f>'EPD information'!$Q$16*Tabell2[[#This Row],[Weight (kg)]]</f>
        <v>2.8396991999999996</v>
      </c>
      <c r="O4601" s="22">
        <f>'EPD information'!$R$16*Tabell2[[#This Row],[Weight (kg)]]</f>
        <v>4.6054095999999997E-3</v>
      </c>
      <c r="P4601" s="22">
        <f>'EPD information'!$S$16*Tabell2[[#This Row],[Weight (kg)]]</f>
        <v>-22.025872</v>
      </c>
      <c r="Q4601" s="35">
        <f>'Product specific GWP'!$T$16*Tabell2[[#This Row],[Weight (kg)]]</f>
        <v>0.79547984000000005</v>
      </c>
      <c r="R4601" s="35" t="s">
        <v>48</v>
      </c>
      <c r="S4601" s="35">
        <f>'EPD information'!$V$16*Tabell2[[#This Row],[Weight (kg)]]</f>
        <v>0.12833255999999998</v>
      </c>
      <c r="T4601" s="35" t="str">
        <f>'EPD information'!$W$16</f>
        <v>ND</v>
      </c>
      <c r="U4601" s="35">
        <f>'EPD information'!$X$16*Tabell2[[#This Row],[Weight (kg)]]</f>
        <v>8.5555039999999999E-2</v>
      </c>
      <c r="V4601" s="35">
        <f>'EPD information'!$Y$16*Tabell2[[#This Row],[Weight (kg)]]</f>
        <v>2.8396991999999996</v>
      </c>
      <c r="W4601" s="35">
        <f>'EPD information'!$Z$16*Tabell2[[#This Row],[Weight (kg)]]</f>
        <v>4.6054095999999997E-3</v>
      </c>
      <c r="X4601" s="35">
        <f>'EPD information'!$AA$16*Tabell2[[#This Row],[Weight (kg)]]</f>
        <v>-22.025872</v>
      </c>
      <c r="Y4601" s="18">
        <f>'EPD information'!$AB$16*Tabell2[[#This Row],[Weight (kg)]]</f>
        <v>61.162751999999998</v>
      </c>
      <c r="Z4601" s="18">
        <f>'EPD information'!$AC$16*Tabell2[[#This Row],[Weight (kg)]]</f>
        <v>1.07216848</v>
      </c>
      <c r="AA4601" s="18">
        <f>'EPD information'!$AD$16*Tabell2[[#This Row],[Weight (kg)]]</f>
        <v>0.134157584</v>
      </c>
      <c r="AB4601" s="18" t="s">
        <v>48</v>
      </c>
      <c r="AC4601" s="18">
        <f>'EPD information'!$AF$16*Tabell2[[#This Row],[Weight (kg)]]</f>
        <v>8.4644879999999992E-2</v>
      </c>
      <c r="AD4601" s="18">
        <f>'EPD information'!$AG$16*Tabell2[[#This Row],[Weight (kg)]]</f>
        <v>2.8214959999999998</v>
      </c>
      <c r="AE4601" s="18">
        <f>'EPD information'!$AH$16*Tabell2[[#This Row],[Weight (kg)]]</f>
        <v>4.5143935999999996E-3</v>
      </c>
      <c r="AF4601" s="21">
        <f>'EPD information'!$AI$16*Tabell2[[#This Row],[Weight (kg)]]</f>
        <v>-20.933679999999995</v>
      </c>
    </row>
    <row r="4602" spans="1:32" ht="28.5" x14ac:dyDescent="0.2">
      <c r="A4602" s="36" t="s">
        <v>289</v>
      </c>
      <c r="B4602" s="37" t="s">
        <v>290</v>
      </c>
      <c r="C4602" s="38">
        <v>592751</v>
      </c>
      <c r="D4602" s="39">
        <v>7319660834621</v>
      </c>
      <c r="E4602" s="37" t="s">
        <v>46</v>
      </c>
      <c r="F4602" s="40">
        <v>710</v>
      </c>
      <c r="G4602" s="37">
        <v>1400</v>
      </c>
      <c r="H4602" s="41">
        <v>27.005800000000001</v>
      </c>
      <c r="I4602" s="35">
        <f>'EPD information'!$L$16*Tabell2[[#This Row],[Weight (kg)]]</f>
        <v>92.08977800000001</v>
      </c>
      <c r="J4602" s="22">
        <f>'EPD information'!$M$16*Tabell2[[#This Row],[Weight (kg)]]</f>
        <v>1.6041445200000002</v>
      </c>
      <c r="K4602" s="22">
        <f>'EPD information'!$N$16*Tabell2[[#This Row],[Weight (kg)]]</f>
        <v>0.19039089000000001</v>
      </c>
      <c r="L4602" s="22">
        <f>'EPD information'!$O$16*Tabell2[[#This Row],[Weight (kg)]]</f>
        <v>0</v>
      </c>
      <c r="M4602" s="22">
        <f>'EPD information'!$P$16*Tabell2[[#This Row],[Weight (kg)]]</f>
        <v>0.12692726000000001</v>
      </c>
      <c r="N4602" s="22">
        <f>'EPD information'!$Q$16*Tabell2[[#This Row],[Weight (kg)]]</f>
        <v>4.2129048000000004</v>
      </c>
      <c r="O4602" s="22">
        <f>'EPD information'!$R$16*Tabell2[[#This Row],[Weight (kg)]]</f>
        <v>6.8324674000000011E-3</v>
      </c>
      <c r="P4602" s="22">
        <f>'EPD information'!$S$16*Tabell2[[#This Row],[Weight (kg)]]</f>
        <v>-32.677017999999997</v>
      </c>
      <c r="Q4602" s="35">
        <f>'Product specific GWP'!$T$16*Tabell2[[#This Row],[Weight (kg)]]</f>
        <v>1.1801534600000001</v>
      </c>
      <c r="R4602" s="35" t="s">
        <v>48</v>
      </c>
      <c r="S4602" s="35">
        <f>'EPD information'!$V$16*Tabell2[[#This Row],[Weight (kg)]]</f>
        <v>0.19039089000000001</v>
      </c>
      <c r="T4602" s="35" t="str">
        <f>'EPD information'!$W$16</f>
        <v>ND</v>
      </c>
      <c r="U4602" s="35">
        <f>'EPD information'!$X$16*Tabell2[[#This Row],[Weight (kg)]]</f>
        <v>0.12692726000000001</v>
      </c>
      <c r="V4602" s="35">
        <f>'EPD information'!$Y$16*Tabell2[[#This Row],[Weight (kg)]]</f>
        <v>4.2129048000000004</v>
      </c>
      <c r="W4602" s="35">
        <f>'EPD information'!$Z$16*Tabell2[[#This Row],[Weight (kg)]]</f>
        <v>6.8324674000000011E-3</v>
      </c>
      <c r="X4602" s="35">
        <f>'EPD information'!$AA$16*Tabell2[[#This Row],[Weight (kg)]]</f>
        <v>-32.677017999999997</v>
      </c>
      <c r="Y4602" s="18">
        <f>'EPD information'!$AB$16*Tabell2[[#This Row],[Weight (kg)]]</f>
        <v>90.739487999999994</v>
      </c>
      <c r="Z4602" s="18">
        <f>'EPD information'!$AC$16*Tabell2[[#This Row],[Weight (kg)]]</f>
        <v>1.59064162</v>
      </c>
      <c r="AA4602" s="18">
        <f>'EPD information'!$AD$16*Tabell2[[#This Row],[Weight (kg)]]</f>
        <v>0.19903274600000001</v>
      </c>
      <c r="AB4602" s="18" t="s">
        <v>48</v>
      </c>
      <c r="AC4602" s="18">
        <f>'EPD information'!$AF$16*Tabell2[[#This Row],[Weight (kg)]]</f>
        <v>0.12557696999999998</v>
      </c>
      <c r="AD4602" s="18">
        <f>'EPD information'!$AG$16*Tabell2[[#This Row],[Weight (kg)]]</f>
        <v>4.185899</v>
      </c>
      <c r="AE4602" s="18">
        <f>'EPD information'!$AH$16*Tabell2[[#This Row],[Weight (kg)]]</f>
        <v>6.6974384000000001E-3</v>
      </c>
      <c r="AF4602" s="21">
        <f>'EPD information'!$AI$16*Tabell2[[#This Row],[Weight (kg)]]</f>
        <v>-31.056669999999997</v>
      </c>
    </row>
    <row r="4603" spans="1:32" ht="28.5" x14ac:dyDescent="0.2">
      <c r="A4603" s="36" t="s">
        <v>289</v>
      </c>
      <c r="B4603" s="37" t="s">
        <v>290</v>
      </c>
      <c r="C4603" s="38">
        <v>592752</v>
      </c>
      <c r="D4603" s="39">
        <v>7319660834638</v>
      </c>
      <c r="E4603" s="37" t="s">
        <v>46</v>
      </c>
      <c r="F4603" s="40">
        <v>710</v>
      </c>
      <c r="G4603" s="37">
        <v>1500</v>
      </c>
      <c r="H4603" s="41">
        <v>29.464500000000001</v>
      </c>
      <c r="I4603" s="35">
        <f>'EPD information'!$L$16*Tabell2[[#This Row],[Weight (kg)]]</f>
        <v>100.47394500000001</v>
      </c>
      <c r="J4603" s="22">
        <f>'EPD information'!$M$16*Tabell2[[#This Row],[Weight (kg)]]</f>
        <v>1.7501913</v>
      </c>
      <c r="K4603" s="22">
        <f>'EPD information'!$N$16*Tabell2[[#This Row],[Weight (kg)]]</f>
        <v>0.207724725</v>
      </c>
      <c r="L4603" s="22">
        <f>'EPD information'!$O$16*Tabell2[[#This Row],[Weight (kg)]]</f>
        <v>0</v>
      </c>
      <c r="M4603" s="22">
        <f>'EPD information'!$P$16*Tabell2[[#This Row],[Weight (kg)]]</f>
        <v>0.13848315</v>
      </c>
      <c r="N4603" s="22">
        <f>'EPD information'!$Q$16*Tabell2[[#This Row],[Weight (kg)]]</f>
        <v>4.5964619999999998</v>
      </c>
      <c r="O4603" s="22">
        <f>'EPD information'!$R$16*Tabell2[[#This Row],[Weight (kg)]]</f>
        <v>7.4545185000000009E-3</v>
      </c>
      <c r="P4603" s="22">
        <f>'EPD information'!$S$16*Tabell2[[#This Row],[Weight (kg)]]</f>
        <v>-35.652045000000001</v>
      </c>
      <c r="Q4603" s="35">
        <f>'Product specific GWP'!$T$16*Tabell2[[#This Row],[Weight (kg)]]</f>
        <v>1.2875986500000001</v>
      </c>
      <c r="R4603" s="35" t="s">
        <v>48</v>
      </c>
      <c r="S4603" s="35">
        <f>'EPD information'!$V$16*Tabell2[[#This Row],[Weight (kg)]]</f>
        <v>0.207724725</v>
      </c>
      <c r="T4603" s="35" t="str">
        <f>'EPD information'!$W$16</f>
        <v>ND</v>
      </c>
      <c r="U4603" s="35">
        <f>'EPD information'!$X$16*Tabell2[[#This Row],[Weight (kg)]]</f>
        <v>0.13848315</v>
      </c>
      <c r="V4603" s="35">
        <f>'EPD information'!$Y$16*Tabell2[[#This Row],[Weight (kg)]]</f>
        <v>4.5964619999999998</v>
      </c>
      <c r="W4603" s="35">
        <f>'EPD information'!$Z$16*Tabell2[[#This Row],[Weight (kg)]]</f>
        <v>7.4545185000000009E-3</v>
      </c>
      <c r="X4603" s="35">
        <f>'EPD information'!$AA$16*Tabell2[[#This Row],[Weight (kg)]]</f>
        <v>-35.652045000000001</v>
      </c>
      <c r="Y4603" s="18">
        <f>'EPD information'!$AB$16*Tabell2[[#This Row],[Weight (kg)]]</f>
        <v>99.000720000000001</v>
      </c>
      <c r="Z4603" s="18">
        <f>'EPD information'!$AC$16*Tabell2[[#This Row],[Weight (kg)]]</f>
        <v>1.73545905</v>
      </c>
      <c r="AA4603" s="18">
        <f>'EPD information'!$AD$16*Tabell2[[#This Row],[Weight (kg)]]</f>
        <v>0.21715336500000001</v>
      </c>
      <c r="AB4603" s="18" t="s">
        <v>48</v>
      </c>
      <c r="AC4603" s="18">
        <f>'EPD information'!$AF$16*Tabell2[[#This Row],[Weight (kg)]]</f>
        <v>0.137009925</v>
      </c>
      <c r="AD4603" s="18">
        <f>'EPD information'!$AG$16*Tabell2[[#This Row],[Weight (kg)]]</f>
        <v>4.5669975000000003</v>
      </c>
      <c r="AE4603" s="18">
        <f>'EPD information'!$AH$16*Tabell2[[#This Row],[Weight (kg)]]</f>
        <v>7.3071960000000002E-3</v>
      </c>
      <c r="AF4603" s="21">
        <f>'EPD information'!$AI$16*Tabell2[[#This Row],[Weight (kg)]]</f>
        <v>-33.884174999999999</v>
      </c>
    </row>
    <row r="4604" spans="1:32" ht="28.5" x14ac:dyDescent="0.2">
      <c r="A4604" s="36" t="s">
        <v>289</v>
      </c>
      <c r="B4604" s="37" t="s">
        <v>290</v>
      </c>
      <c r="C4604" s="38">
        <v>592753</v>
      </c>
      <c r="D4604" s="39">
        <v>7319660834645</v>
      </c>
      <c r="E4604" s="37" t="s">
        <v>46</v>
      </c>
      <c r="F4604" s="40">
        <v>710</v>
      </c>
      <c r="G4604" s="37">
        <v>1600</v>
      </c>
      <c r="H4604" s="41">
        <v>31.403099999999998</v>
      </c>
      <c r="I4604" s="35">
        <f>'EPD information'!$L$16*Tabell2[[#This Row],[Weight (kg)]]</f>
        <v>107.084571</v>
      </c>
      <c r="J4604" s="22">
        <f>'EPD information'!$M$16*Tabell2[[#This Row],[Weight (kg)]]</f>
        <v>1.8653441399999999</v>
      </c>
      <c r="K4604" s="22">
        <f>'EPD information'!$N$16*Tabell2[[#This Row],[Weight (kg)]]</f>
        <v>0.22139185499999997</v>
      </c>
      <c r="L4604" s="22">
        <f>'EPD information'!$O$16*Tabell2[[#This Row],[Weight (kg)]]</f>
        <v>0</v>
      </c>
      <c r="M4604" s="22">
        <f>'EPD information'!$P$16*Tabell2[[#This Row],[Weight (kg)]]</f>
        <v>0.14759457000000001</v>
      </c>
      <c r="N4604" s="22">
        <f>'EPD information'!$Q$16*Tabell2[[#This Row],[Weight (kg)]]</f>
        <v>4.8988835999999996</v>
      </c>
      <c r="O4604" s="22">
        <f>'EPD information'!$R$16*Tabell2[[#This Row],[Weight (kg)]]</f>
        <v>7.944984300000001E-3</v>
      </c>
      <c r="P4604" s="22">
        <f>'EPD information'!$S$16*Tabell2[[#This Row],[Weight (kg)]]</f>
        <v>-37.997750999999994</v>
      </c>
      <c r="Q4604" s="35">
        <f>'Product specific GWP'!$T$16*Tabell2[[#This Row],[Weight (kg)]]</f>
        <v>1.37231547</v>
      </c>
      <c r="R4604" s="35" t="s">
        <v>48</v>
      </c>
      <c r="S4604" s="35">
        <f>'EPD information'!$V$16*Tabell2[[#This Row],[Weight (kg)]]</f>
        <v>0.22139185499999997</v>
      </c>
      <c r="T4604" s="35" t="str">
        <f>'EPD information'!$W$16</f>
        <v>ND</v>
      </c>
      <c r="U4604" s="35">
        <f>'EPD information'!$X$16*Tabell2[[#This Row],[Weight (kg)]]</f>
        <v>0.14759457000000001</v>
      </c>
      <c r="V4604" s="35">
        <f>'EPD information'!$Y$16*Tabell2[[#This Row],[Weight (kg)]]</f>
        <v>4.8988835999999996</v>
      </c>
      <c r="W4604" s="35">
        <f>'EPD information'!$Z$16*Tabell2[[#This Row],[Weight (kg)]]</f>
        <v>7.944984300000001E-3</v>
      </c>
      <c r="X4604" s="35">
        <f>'EPD information'!$AA$16*Tabell2[[#This Row],[Weight (kg)]]</f>
        <v>-37.997750999999994</v>
      </c>
      <c r="Y4604" s="18">
        <f>'EPD information'!$AB$16*Tabell2[[#This Row],[Weight (kg)]]</f>
        <v>105.514416</v>
      </c>
      <c r="Z4604" s="18">
        <f>'EPD information'!$AC$16*Tabell2[[#This Row],[Weight (kg)]]</f>
        <v>1.84964259</v>
      </c>
      <c r="AA4604" s="18">
        <f>'EPD information'!$AD$16*Tabell2[[#This Row],[Weight (kg)]]</f>
        <v>0.23144084699999998</v>
      </c>
      <c r="AB4604" s="18" t="s">
        <v>48</v>
      </c>
      <c r="AC4604" s="18">
        <f>'EPD information'!$AF$16*Tabell2[[#This Row],[Weight (kg)]]</f>
        <v>0.14602441499999999</v>
      </c>
      <c r="AD4604" s="18">
        <f>'EPD information'!$AG$16*Tabell2[[#This Row],[Weight (kg)]]</f>
        <v>4.8674805000000001</v>
      </c>
      <c r="AE4604" s="18">
        <f>'EPD information'!$AH$16*Tabell2[[#This Row],[Weight (kg)]]</f>
        <v>7.7879687999999996E-3</v>
      </c>
      <c r="AF4604" s="21">
        <f>'EPD information'!$AI$16*Tabell2[[#This Row],[Weight (kg)]]</f>
        <v>-36.113564999999994</v>
      </c>
    </row>
    <row r="4605" spans="1:32" ht="28.5" x14ac:dyDescent="0.2">
      <c r="A4605" s="36" t="s">
        <v>289</v>
      </c>
      <c r="B4605" s="37" t="s">
        <v>290</v>
      </c>
      <c r="C4605" s="38">
        <v>251601</v>
      </c>
      <c r="D4605" s="39">
        <v>7319662516013</v>
      </c>
      <c r="E4605" s="37" t="s">
        <v>46</v>
      </c>
      <c r="F4605" s="40">
        <v>800</v>
      </c>
      <c r="G4605" s="37">
        <v>400</v>
      </c>
      <c r="H4605" s="41">
        <v>2.5</v>
      </c>
      <c r="I4605" s="35">
        <f>'EPD information'!$L$16*Tabell2[[#This Row],[Weight (kg)]]</f>
        <v>8.5250000000000004</v>
      </c>
      <c r="J4605" s="22">
        <f>'EPD information'!$M$16*Tabell2[[#This Row],[Weight (kg)]]</f>
        <v>0.14849999999999999</v>
      </c>
      <c r="K4605" s="22">
        <f>'EPD information'!$N$16*Tabell2[[#This Row],[Weight (kg)]]</f>
        <v>1.7624999999999998E-2</v>
      </c>
      <c r="L4605" s="22">
        <f>'EPD information'!$O$16*Tabell2[[#This Row],[Weight (kg)]]</f>
        <v>0</v>
      </c>
      <c r="M4605" s="22">
        <f>'EPD information'!$P$16*Tabell2[[#This Row],[Weight (kg)]]</f>
        <v>1.175E-2</v>
      </c>
      <c r="N4605" s="22">
        <f>'EPD information'!$Q$16*Tabell2[[#This Row],[Weight (kg)]]</f>
        <v>0.39</v>
      </c>
      <c r="O4605" s="22">
        <f>'EPD information'!$R$16*Tabell2[[#This Row],[Weight (kg)]]</f>
        <v>6.3250000000000003E-4</v>
      </c>
      <c r="P4605" s="22">
        <f>'EPD information'!$S$16*Tabell2[[#This Row],[Weight (kg)]]</f>
        <v>-3.0249999999999999</v>
      </c>
      <c r="Q4605" s="35">
        <f>'Product specific GWP'!$T$16*Tabell2[[#This Row],[Weight (kg)]]</f>
        <v>0.10925000000000001</v>
      </c>
      <c r="R4605" s="35" t="s">
        <v>48</v>
      </c>
      <c r="S4605" s="35">
        <f>'EPD information'!$V$16*Tabell2[[#This Row],[Weight (kg)]]</f>
        <v>1.7624999999999998E-2</v>
      </c>
      <c r="T4605" s="35" t="str">
        <f>'EPD information'!$W$16</f>
        <v>ND</v>
      </c>
      <c r="U4605" s="35">
        <f>'EPD information'!$X$16*Tabell2[[#This Row],[Weight (kg)]]</f>
        <v>1.175E-2</v>
      </c>
      <c r="V4605" s="35">
        <f>'EPD information'!$Y$16*Tabell2[[#This Row],[Weight (kg)]]</f>
        <v>0.39</v>
      </c>
      <c r="W4605" s="35">
        <f>'EPD information'!$Z$16*Tabell2[[#This Row],[Weight (kg)]]</f>
        <v>6.3250000000000003E-4</v>
      </c>
      <c r="X4605" s="35">
        <f>'EPD information'!$AA$16*Tabell2[[#This Row],[Weight (kg)]]</f>
        <v>-3.0249999999999999</v>
      </c>
      <c r="Y4605" s="18">
        <f>'EPD information'!$AB$16*Tabell2[[#This Row],[Weight (kg)]]</f>
        <v>8.4</v>
      </c>
      <c r="Z4605" s="18">
        <f>'EPD information'!$AC$16*Tabell2[[#This Row],[Weight (kg)]]</f>
        <v>0.14724999999999999</v>
      </c>
      <c r="AA4605" s="18">
        <f>'EPD information'!$AD$16*Tabell2[[#This Row],[Weight (kg)]]</f>
        <v>1.8425E-2</v>
      </c>
      <c r="AB4605" s="18" t="s">
        <v>48</v>
      </c>
      <c r="AC4605" s="18">
        <f>'EPD information'!$AF$16*Tabell2[[#This Row],[Weight (kg)]]</f>
        <v>1.1625E-2</v>
      </c>
      <c r="AD4605" s="18">
        <f>'EPD information'!$AG$16*Tabell2[[#This Row],[Weight (kg)]]</f>
        <v>0.38750000000000001</v>
      </c>
      <c r="AE4605" s="18">
        <f>'EPD information'!$AH$16*Tabell2[[#This Row],[Weight (kg)]]</f>
        <v>6.2E-4</v>
      </c>
      <c r="AF4605" s="21">
        <f>'EPD information'!$AI$16*Tabell2[[#This Row],[Weight (kg)]]</f>
        <v>-2.875</v>
      </c>
    </row>
    <row r="4606" spans="1:32" ht="28.5" x14ac:dyDescent="0.2">
      <c r="A4606" s="36" t="s">
        <v>289</v>
      </c>
      <c r="B4606" s="37" t="s">
        <v>290</v>
      </c>
      <c r="C4606" s="38">
        <v>251603</v>
      </c>
      <c r="D4606" s="39">
        <v>7319662516037</v>
      </c>
      <c r="E4606" s="37" t="s">
        <v>46</v>
      </c>
      <c r="F4606" s="40">
        <v>800</v>
      </c>
      <c r="G4606" s="37">
        <v>500</v>
      </c>
      <c r="H4606" s="41">
        <v>3.59</v>
      </c>
      <c r="I4606" s="35">
        <f>'EPD information'!$L$16*Tabell2[[#This Row],[Weight (kg)]]</f>
        <v>12.241899999999999</v>
      </c>
      <c r="J4606" s="22">
        <f>'EPD information'!$M$16*Tabell2[[#This Row],[Weight (kg)]]</f>
        <v>0.21324599999999999</v>
      </c>
      <c r="K4606" s="22">
        <f>'EPD information'!$N$16*Tabell2[[#This Row],[Weight (kg)]]</f>
        <v>2.5309499999999999E-2</v>
      </c>
      <c r="L4606" s="22">
        <f>'EPD information'!$O$16*Tabell2[[#This Row],[Weight (kg)]]</f>
        <v>0</v>
      </c>
      <c r="M4606" s="22">
        <f>'EPD information'!$P$16*Tabell2[[#This Row],[Weight (kg)]]</f>
        <v>1.6872999999999999E-2</v>
      </c>
      <c r="N4606" s="22">
        <f>'EPD information'!$Q$16*Tabell2[[#This Row],[Weight (kg)]]</f>
        <v>0.56003999999999998</v>
      </c>
      <c r="O4606" s="22">
        <f>'EPD information'!$R$16*Tabell2[[#This Row],[Weight (kg)]]</f>
        <v>9.0827000000000008E-4</v>
      </c>
      <c r="P4606" s="22">
        <f>'EPD information'!$S$16*Tabell2[[#This Row],[Weight (kg)]]</f>
        <v>-4.3438999999999997</v>
      </c>
      <c r="Q4606" s="35">
        <f>'Product specific GWP'!$T$16*Tabell2[[#This Row],[Weight (kg)]]</f>
        <v>0.15688299999999999</v>
      </c>
      <c r="R4606" s="35" t="s">
        <v>48</v>
      </c>
      <c r="S4606" s="35">
        <f>'EPD information'!$V$16*Tabell2[[#This Row],[Weight (kg)]]</f>
        <v>2.5309499999999999E-2</v>
      </c>
      <c r="T4606" s="35" t="str">
        <f>'EPD information'!$W$16</f>
        <v>ND</v>
      </c>
      <c r="U4606" s="35">
        <f>'EPD information'!$X$16*Tabell2[[#This Row],[Weight (kg)]]</f>
        <v>1.6872999999999999E-2</v>
      </c>
      <c r="V4606" s="35">
        <f>'EPD information'!$Y$16*Tabell2[[#This Row],[Weight (kg)]]</f>
        <v>0.56003999999999998</v>
      </c>
      <c r="W4606" s="35">
        <f>'EPD information'!$Z$16*Tabell2[[#This Row],[Weight (kg)]]</f>
        <v>9.0827000000000008E-4</v>
      </c>
      <c r="X4606" s="35">
        <f>'EPD information'!$AA$16*Tabell2[[#This Row],[Weight (kg)]]</f>
        <v>-4.3438999999999997</v>
      </c>
      <c r="Y4606" s="18">
        <f>'EPD information'!$AB$16*Tabell2[[#This Row],[Weight (kg)]]</f>
        <v>12.062399999999998</v>
      </c>
      <c r="Z4606" s="18">
        <f>'EPD information'!$AC$16*Tabell2[[#This Row],[Weight (kg)]]</f>
        <v>0.211451</v>
      </c>
      <c r="AA4606" s="18">
        <f>'EPD information'!$AD$16*Tabell2[[#This Row],[Weight (kg)]]</f>
        <v>2.6458299999999997E-2</v>
      </c>
      <c r="AB4606" s="18" t="s">
        <v>48</v>
      </c>
      <c r="AC4606" s="18">
        <f>'EPD information'!$AF$16*Tabell2[[#This Row],[Weight (kg)]]</f>
        <v>1.6693499999999997E-2</v>
      </c>
      <c r="AD4606" s="18">
        <f>'EPD information'!$AG$16*Tabell2[[#This Row],[Weight (kg)]]</f>
        <v>0.55645</v>
      </c>
      <c r="AE4606" s="18">
        <f>'EPD information'!$AH$16*Tabell2[[#This Row],[Weight (kg)]]</f>
        <v>8.9032E-4</v>
      </c>
      <c r="AF4606" s="21">
        <f>'EPD information'!$AI$16*Tabell2[[#This Row],[Weight (kg)]]</f>
        <v>-4.1284999999999998</v>
      </c>
    </row>
    <row r="4607" spans="1:32" ht="28.5" x14ac:dyDescent="0.2">
      <c r="A4607" s="36" t="s">
        <v>289</v>
      </c>
      <c r="B4607" s="37" t="s">
        <v>290</v>
      </c>
      <c r="C4607" s="38">
        <v>277064</v>
      </c>
      <c r="D4607" s="39">
        <v>7319662770644</v>
      </c>
      <c r="E4607" s="37" t="s">
        <v>46</v>
      </c>
      <c r="F4607" s="40">
        <v>800</v>
      </c>
      <c r="G4607" s="37">
        <v>315</v>
      </c>
      <c r="H4607" s="41">
        <v>1.61</v>
      </c>
      <c r="I4607" s="35">
        <f>'EPD information'!$L$16*Tabell2[[#This Row],[Weight (kg)]]</f>
        <v>5.4901000000000009</v>
      </c>
      <c r="J4607" s="22">
        <f>'EPD information'!$M$16*Tabell2[[#This Row],[Weight (kg)]]</f>
        <v>9.5634000000000011E-2</v>
      </c>
      <c r="K4607" s="22">
        <f>'EPD information'!$N$16*Tabell2[[#This Row],[Weight (kg)]]</f>
        <v>1.1350500000000001E-2</v>
      </c>
      <c r="L4607" s="22">
        <f>'EPD information'!$O$16*Tabell2[[#This Row],[Weight (kg)]]</f>
        <v>0</v>
      </c>
      <c r="M4607" s="22">
        <f>'EPD information'!$P$16*Tabell2[[#This Row],[Weight (kg)]]</f>
        <v>7.5670000000000008E-3</v>
      </c>
      <c r="N4607" s="22">
        <f>'EPD information'!$Q$16*Tabell2[[#This Row],[Weight (kg)]]</f>
        <v>0.25115999999999999</v>
      </c>
      <c r="O4607" s="22">
        <f>'EPD information'!$R$16*Tabell2[[#This Row],[Weight (kg)]]</f>
        <v>4.0733000000000007E-4</v>
      </c>
      <c r="P4607" s="22">
        <f>'EPD information'!$S$16*Tabell2[[#This Row],[Weight (kg)]]</f>
        <v>-1.9481000000000002</v>
      </c>
      <c r="Q4607" s="35">
        <f>'Product specific GWP'!$T$16*Tabell2[[#This Row],[Weight (kg)]]</f>
        <v>7.0357000000000003E-2</v>
      </c>
      <c r="R4607" s="35" t="s">
        <v>48</v>
      </c>
      <c r="S4607" s="35">
        <f>'EPD information'!$V$16*Tabell2[[#This Row],[Weight (kg)]]</f>
        <v>1.1350500000000001E-2</v>
      </c>
      <c r="T4607" s="35" t="str">
        <f>'EPD information'!$W$16</f>
        <v>ND</v>
      </c>
      <c r="U4607" s="35">
        <f>'EPD information'!$X$16*Tabell2[[#This Row],[Weight (kg)]]</f>
        <v>7.5670000000000008E-3</v>
      </c>
      <c r="V4607" s="35">
        <f>'EPD information'!$Y$16*Tabell2[[#This Row],[Weight (kg)]]</f>
        <v>0.25115999999999999</v>
      </c>
      <c r="W4607" s="35">
        <f>'EPD information'!$Z$16*Tabell2[[#This Row],[Weight (kg)]]</f>
        <v>4.0733000000000007E-4</v>
      </c>
      <c r="X4607" s="35">
        <f>'EPD information'!$AA$16*Tabell2[[#This Row],[Weight (kg)]]</f>
        <v>-1.9481000000000002</v>
      </c>
      <c r="Y4607" s="18">
        <f>'EPD information'!$AB$16*Tabell2[[#This Row],[Weight (kg)]]</f>
        <v>5.4096000000000002</v>
      </c>
      <c r="Z4607" s="18">
        <f>'EPD information'!$AC$16*Tabell2[[#This Row],[Weight (kg)]]</f>
        <v>9.4829000000000011E-2</v>
      </c>
      <c r="AA4607" s="18">
        <f>'EPD information'!$AD$16*Tabell2[[#This Row],[Weight (kg)]]</f>
        <v>1.18657E-2</v>
      </c>
      <c r="AB4607" s="18" t="s">
        <v>48</v>
      </c>
      <c r="AC4607" s="18">
        <f>'EPD information'!$AF$16*Tabell2[[#This Row],[Weight (kg)]]</f>
        <v>7.4865000000000001E-3</v>
      </c>
      <c r="AD4607" s="18">
        <f>'EPD information'!$AG$16*Tabell2[[#This Row],[Weight (kg)]]</f>
        <v>0.24955000000000002</v>
      </c>
      <c r="AE4607" s="18">
        <f>'EPD information'!$AH$16*Tabell2[[#This Row],[Weight (kg)]]</f>
        <v>3.9928000000000007E-4</v>
      </c>
      <c r="AF4607" s="21">
        <f>'EPD information'!$AI$16*Tabell2[[#This Row],[Weight (kg)]]</f>
        <v>-1.8514999999999999</v>
      </c>
    </row>
    <row r="4608" spans="1:32" ht="28.5" x14ac:dyDescent="0.2">
      <c r="A4608" s="36" t="s">
        <v>289</v>
      </c>
      <c r="B4608" s="37" t="s">
        <v>290</v>
      </c>
      <c r="C4608" s="38">
        <v>251606</v>
      </c>
      <c r="D4608" s="39">
        <v>7319662516068</v>
      </c>
      <c r="E4608" s="37" t="s">
        <v>46</v>
      </c>
      <c r="F4608" s="40">
        <v>800</v>
      </c>
      <c r="G4608" s="37">
        <v>630</v>
      </c>
      <c r="H4608" s="41">
        <v>4.9400000000000004</v>
      </c>
      <c r="I4608" s="35">
        <f>'EPD information'!$L$16*Tabell2[[#This Row],[Weight (kg)]]</f>
        <v>16.845400000000001</v>
      </c>
      <c r="J4608" s="22">
        <f>'EPD information'!$M$16*Tabell2[[#This Row],[Weight (kg)]]</f>
        <v>0.29343600000000003</v>
      </c>
      <c r="K4608" s="22">
        <f>'EPD information'!$N$16*Tabell2[[#This Row],[Weight (kg)]]</f>
        <v>3.4827000000000004E-2</v>
      </c>
      <c r="L4608" s="22">
        <f>'EPD information'!$O$16*Tabell2[[#This Row],[Weight (kg)]]</f>
        <v>0</v>
      </c>
      <c r="M4608" s="22">
        <f>'EPD information'!$P$16*Tabell2[[#This Row],[Weight (kg)]]</f>
        <v>2.3218000000000003E-2</v>
      </c>
      <c r="N4608" s="22">
        <f>'EPD information'!$Q$16*Tabell2[[#This Row],[Weight (kg)]]</f>
        <v>0.7706400000000001</v>
      </c>
      <c r="O4608" s="22">
        <f>'EPD information'!$R$16*Tabell2[[#This Row],[Weight (kg)]]</f>
        <v>1.2498200000000002E-3</v>
      </c>
      <c r="P4608" s="22">
        <f>'EPD information'!$S$16*Tabell2[[#This Row],[Weight (kg)]]</f>
        <v>-5.9774000000000003</v>
      </c>
      <c r="Q4608" s="35">
        <f>'Product specific GWP'!$T$16*Tabell2[[#This Row],[Weight (kg)]]</f>
        <v>0.21587800000000004</v>
      </c>
      <c r="R4608" s="35" t="s">
        <v>48</v>
      </c>
      <c r="S4608" s="35">
        <f>'EPD information'!$V$16*Tabell2[[#This Row],[Weight (kg)]]</f>
        <v>3.4827000000000004E-2</v>
      </c>
      <c r="T4608" s="35" t="str">
        <f>'EPD information'!$W$16</f>
        <v>ND</v>
      </c>
      <c r="U4608" s="35">
        <f>'EPD information'!$X$16*Tabell2[[#This Row],[Weight (kg)]]</f>
        <v>2.3218000000000003E-2</v>
      </c>
      <c r="V4608" s="35">
        <f>'EPD information'!$Y$16*Tabell2[[#This Row],[Weight (kg)]]</f>
        <v>0.7706400000000001</v>
      </c>
      <c r="W4608" s="35">
        <f>'EPD information'!$Z$16*Tabell2[[#This Row],[Weight (kg)]]</f>
        <v>1.2498200000000002E-3</v>
      </c>
      <c r="X4608" s="35">
        <f>'EPD information'!$AA$16*Tabell2[[#This Row],[Weight (kg)]]</f>
        <v>-5.9774000000000003</v>
      </c>
      <c r="Y4608" s="18">
        <f>'EPD information'!$AB$16*Tabell2[[#This Row],[Weight (kg)]]</f>
        <v>16.598400000000002</v>
      </c>
      <c r="Z4608" s="18">
        <f>'EPD information'!$AC$16*Tabell2[[#This Row],[Weight (kg)]]</f>
        <v>0.290966</v>
      </c>
      <c r="AA4608" s="18">
        <f>'EPD information'!$AD$16*Tabell2[[#This Row],[Weight (kg)]]</f>
        <v>3.6407800000000004E-2</v>
      </c>
      <c r="AB4608" s="18" t="s">
        <v>48</v>
      </c>
      <c r="AC4608" s="18">
        <f>'EPD information'!$AF$16*Tabell2[[#This Row],[Weight (kg)]]</f>
        <v>2.2970999999999998E-2</v>
      </c>
      <c r="AD4608" s="18">
        <f>'EPD information'!$AG$16*Tabell2[[#This Row],[Weight (kg)]]</f>
        <v>0.76570000000000005</v>
      </c>
      <c r="AE4608" s="18">
        <f>'EPD information'!$AH$16*Tabell2[[#This Row],[Weight (kg)]]</f>
        <v>1.2251200000000001E-3</v>
      </c>
      <c r="AF4608" s="21">
        <f>'EPD information'!$AI$16*Tabell2[[#This Row],[Weight (kg)]]</f>
        <v>-5.681</v>
      </c>
    </row>
    <row r="4609" spans="1:32" ht="28.5" x14ac:dyDescent="0.2">
      <c r="A4609" s="36" t="s">
        <v>289</v>
      </c>
      <c r="B4609" s="37" t="s">
        <v>290</v>
      </c>
      <c r="C4609" s="38">
        <v>277061</v>
      </c>
      <c r="D4609" s="39">
        <v>7319662770613</v>
      </c>
      <c r="E4609" s="37" t="s">
        <v>46</v>
      </c>
      <c r="F4609" s="40">
        <v>800</v>
      </c>
      <c r="G4609" s="37">
        <v>250</v>
      </c>
      <c r="H4609" s="41">
        <v>1.08</v>
      </c>
      <c r="I4609" s="35">
        <f>'EPD information'!$L$16*Tabell2[[#This Row],[Weight (kg)]]</f>
        <v>3.6828000000000003</v>
      </c>
      <c r="J4609" s="22">
        <f>'EPD information'!$M$16*Tabell2[[#This Row],[Weight (kg)]]</f>
        <v>6.4152000000000001E-2</v>
      </c>
      <c r="K4609" s="22">
        <f>'EPD information'!$N$16*Tabell2[[#This Row],[Weight (kg)]]</f>
        <v>7.6140000000000001E-3</v>
      </c>
      <c r="L4609" s="22">
        <f>'EPD information'!$O$16*Tabell2[[#This Row],[Weight (kg)]]</f>
        <v>0</v>
      </c>
      <c r="M4609" s="22">
        <f>'EPD information'!$P$16*Tabell2[[#This Row],[Weight (kg)]]</f>
        <v>5.0760000000000007E-3</v>
      </c>
      <c r="N4609" s="22">
        <f>'EPD information'!$Q$16*Tabell2[[#This Row],[Weight (kg)]]</f>
        <v>0.16848000000000002</v>
      </c>
      <c r="O4609" s="22">
        <f>'EPD information'!$R$16*Tabell2[[#This Row],[Weight (kg)]]</f>
        <v>2.7324000000000006E-4</v>
      </c>
      <c r="P4609" s="22">
        <f>'EPD information'!$S$16*Tabell2[[#This Row],[Weight (kg)]]</f>
        <v>-1.3068</v>
      </c>
      <c r="Q4609" s="35">
        <f>'Product specific GWP'!$T$16*Tabell2[[#This Row],[Weight (kg)]]</f>
        <v>4.7196000000000009E-2</v>
      </c>
      <c r="R4609" s="35" t="s">
        <v>48</v>
      </c>
      <c r="S4609" s="35">
        <f>'EPD information'!$V$16*Tabell2[[#This Row],[Weight (kg)]]</f>
        <v>7.6140000000000001E-3</v>
      </c>
      <c r="T4609" s="35" t="str">
        <f>'EPD information'!$W$16</f>
        <v>ND</v>
      </c>
      <c r="U4609" s="35">
        <f>'EPD information'!$X$16*Tabell2[[#This Row],[Weight (kg)]]</f>
        <v>5.0760000000000007E-3</v>
      </c>
      <c r="V4609" s="35">
        <f>'EPD information'!$Y$16*Tabell2[[#This Row],[Weight (kg)]]</f>
        <v>0.16848000000000002</v>
      </c>
      <c r="W4609" s="35">
        <f>'EPD information'!$Z$16*Tabell2[[#This Row],[Weight (kg)]]</f>
        <v>2.7324000000000006E-4</v>
      </c>
      <c r="X4609" s="35">
        <f>'EPD information'!$AA$16*Tabell2[[#This Row],[Weight (kg)]]</f>
        <v>-1.3068</v>
      </c>
      <c r="Y4609" s="18">
        <f>'EPD information'!$AB$16*Tabell2[[#This Row],[Weight (kg)]]</f>
        <v>3.6288</v>
      </c>
      <c r="Z4609" s="18">
        <f>'EPD information'!$AC$16*Tabell2[[#This Row],[Weight (kg)]]</f>
        <v>6.3612000000000002E-2</v>
      </c>
      <c r="AA4609" s="18">
        <f>'EPD information'!$AD$16*Tabell2[[#This Row],[Weight (kg)]]</f>
        <v>7.9596000000000007E-3</v>
      </c>
      <c r="AB4609" s="18" t="s">
        <v>48</v>
      </c>
      <c r="AC4609" s="18">
        <f>'EPD information'!$AF$16*Tabell2[[#This Row],[Weight (kg)]]</f>
        <v>5.0219999999999996E-3</v>
      </c>
      <c r="AD4609" s="18">
        <f>'EPD information'!$AG$16*Tabell2[[#This Row],[Weight (kg)]]</f>
        <v>0.16740000000000002</v>
      </c>
      <c r="AE4609" s="18">
        <f>'EPD information'!$AH$16*Tabell2[[#This Row],[Weight (kg)]]</f>
        <v>2.6784000000000004E-4</v>
      </c>
      <c r="AF4609" s="21">
        <f>'EPD information'!$AI$16*Tabell2[[#This Row],[Weight (kg)]]</f>
        <v>-1.242</v>
      </c>
    </row>
    <row r="4610" spans="1:32" ht="28.5" x14ac:dyDescent="0.2">
      <c r="A4610" s="36" t="s">
        <v>289</v>
      </c>
      <c r="B4610" s="37" t="s">
        <v>290</v>
      </c>
      <c r="C4610" s="38">
        <v>277059</v>
      </c>
      <c r="D4610" s="39">
        <v>7319662770590</v>
      </c>
      <c r="E4610" s="37" t="s">
        <v>46</v>
      </c>
      <c r="F4610" s="40">
        <v>800</v>
      </c>
      <c r="G4610" s="37">
        <v>200</v>
      </c>
      <c r="H4610" s="41">
        <v>1</v>
      </c>
      <c r="I4610" s="35">
        <f>'EPD information'!$L$16*Tabell2[[#This Row],[Weight (kg)]]</f>
        <v>3.41</v>
      </c>
      <c r="J4610" s="22">
        <f>'EPD information'!$M$16*Tabell2[[#This Row],[Weight (kg)]]</f>
        <v>5.9400000000000001E-2</v>
      </c>
      <c r="K4610" s="22">
        <f>'EPD information'!$N$16*Tabell2[[#This Row],[Weight (kg)]]</f>
        <v>7.0499999999999998E-3</v>
      </c>
      <c r="L4610" s="22">
        <f>'EPD information'!$O$16*Tabell2[[#This Row],[Weight (kg)]]</f>
        <v>0</v>
      </c>
      <c r="M4610" s="22">
        <f>'EPD information'!$P$16*Tabell2[[#This Row],[Weight (kg)]]</f>
        <v>4.7000000000000002E-3</v>
      </c>
      <c r="N4610" s="22">
        <f>'EPD information'!$Q$16*Tabell2[[#This Row],[Weight (kg)]]</f>
        <v>0.156</v>
      </c>
      <c r="O4610" s="22">
        <f>'EPD information'!$R$16*Tabell2[[#This Row],[Weight (kg)]]</f>
        <v>2.5300000000000002E-4</v>
      </c>
      <c r="P4610" s="22">
        <f>'EPD information'!$S$16*Tabell2[[#This Row],[Weight (kg)]]</f>
        <v>-1.21</v>
      </c>
      <c r="Q4610" s="35">
        <f>'Product specific GWP'!$T$16*Tabell2[[#This Row],[Weight (kg)]]</f>
        <v>4.3700000000000003E-2</v>
      </c>
      <c r="R4610" s="35" t="s">
        <v>48</v>
      </c>
      <c r="S4610" s="35">
        <f>'EPD information'!$V$16*Tabell2[[#This Row],[Weight (kg)]]</f>
        <v>7.0499999999999998E-3</v>
      </c>
      <c r="T4610" s="35" t="str">
        <f>'EPD information'!$W$16</f>
        <v>ND</v>
      </c>
      <c r="U4610" s="35">
        <f>'EPD information'!$X$16*Tabell2[[#This Row],[Weight (kg)]]</f>
        <v>4.7000000000000002E-3</v>
      </c>
      <c r="V4610" s="35">
        <f>'EPD information'!$Y$16*Tabell2[[#This Row],[Weight (kg)]]</f>
        <v>0.156</v>
      </c>
      <c r="W4610" s="35">
        <f>'EPD information'!$Z$16*Tabell2[[#This Row],[Weight (kg)]]</f>
        <v>2.5300000000000002E-4</v>
      </c>
      <c r="X4610" s="35">
        <f>'EPD information'!$AA$16*Tabell2[[#This Row],[Weight (kg)]]</f>
        <v>-1.21</v>
      </c>
      <c r="Y4610" s="18">
        <f>'EPD information'!$AB$16*Tabell2[[#This Row],[Weight (kg)]]</f>
        <v>3.36</v>
      </c>
      <c r="Z4610" s="18">
        <f>'EPD information'!$AC$16*Tabell2[[#This Row],[Weight (kg)]]</f>
        <v>5.8900000000000001E-2</v>
      </c>
      <c r="AA4610" s="18">
        <f>'EPD information'!$AD$16*Tabell2[[#This Row],[Weight (kg)]]</f>
        <v>7.3699999999999998E-3</v>
      </c>
      <c r="AB4610" s="18" t="s">
        <v>48</v>
      </c>
      <c r="AC4610" s="18">
        <f>'EPD information'!$AF$16*Tabell2[[#This Row],[Weight (kg)]]</f>
        <v>4.6499999999999996E-3</v>
      </c>
      <c r="AD4610" s="18">
        <f>'EPD information'!$AG$16*Tabell2[[#This Row],[Weight (kg)]]</f>
        <v>0.155</v>
      </c>
      <c r="AE4610" s="18">
        <f>'EPD information'!$AH$16*Tabell2[[#This Row],[Weight (kg)]]</f>
        <v>2.4800000000000001E-4</v>
      </c>
      <c r="AF4610" s="21">
        <f>'EPD information'!$AI$16*Tabell2[[#This Row],[Weight (kg)]]</f>
        <v>-1.1499999999999999</v>
      </c>
    </row>
    <row r="4611" spans="1:32" ht="28.5" x14ac:dyDescent="0.2">
      <c r="A4611" s="36" t="s">
        <v>289</v>
      </c>
      <c r="B4611" s="37" t="s">
        <v>290</v>
      </c>
      <c r="C4611" s="38">
        <v>251608</v>
      </c>
      <c r="D4611" s="39">
        <v>7319662516082</v>
      </c>
      <c r="E4611" s="37" t="s">
        <v>46</v>
      </c>
      <c r="F4611" s="40">
        <v>800</v>
      </c>
      <c r="G4611" s="37">
        <v>800</v>
      </c>
      <c r="H4611" s="41">
        <v>6.99</v>
      </c>
      <c r="I4611" s="35">
        <f>'EPD information'!$L$16*Tabell2[[#This Row],[Weight (kg)]]</f>
        <v>23.835900000000002</v>
      </c>
      <c r="J4611" s="22">
        <f>'EPD information'!$M$16*Tabell2[[#This Row],[Weight (kg)]]</f>
        <v>0.41520600000000002</v>
      </c>
      <c r="K4611" s="22">
        <f>'EPD information'!$N$16*Tabell2[[#This Row],[Weight (kg)]]</f>
        <v>4.9279500000000004E-2</v>
      </c>
      <c r="L4611" s="22">
        <f>'EPD information'!$O$16*Tabell2[[#This Row],[Weight (kg)]]</f>
        <v>0</v>
      </c>
      <c r="M4611" s="22">
        <f>'EPD information'!$P$16*Tabell2[[#This Row],[Weight (kg)]]</f>
        <v>3.2853E-2</v>
      </c>
      <c r="N4611" s="22">
        <f>'EPD information'!$Q$16*Tabell2[[#This Row],[Weight (kg)]]</f>
        <v>1.0904400000000001</v>
      </c>
      <c r="O4611" s="22">
        <f>'EPD information'!$R$16*Tabell2[[#This Row],[Weight (kg)]]</f>
        <v>1.7684700000000003E-3</v>
      </c>
      <c r="P4611" s="22">
        <f>'EPD information'!$S$16*Tabell2[[#This Row],[Weight (kg)]]</f>
        <v>-8.4579000000000004</v>
      </c>
      <c r="Q4611" s="35">
        <f>'Product specific GWP'!$T$16*Tabell2[[#This Row],[Weight (kg)]]</f>
        <v>0.30546300000000004</v>
      </c>
      <c r="R4611" s="35" t="s">
        <v>48</v>
      </c>
      <c r="S4611" s="35">
        <f>'EPD information'!$V$16*Tabell2[[#This Row],[Weight (kg)]]</f>
        <v>4.9279500000000004E-2</v>
      </c>
      <c r="T4611" s="35" t="str">
        <f>'EPD information'!$W$16</f>
        <v>ND</v>
      </c>
      <c r="U4611" s="35">
        <f>'EPD information'!$X$16*Tabell2[[#This Row],[Weight (kg)]]</f>
        <v>3.2853E-2</v>
      </c>
      <c r="V4611" s="35">
        <f>'EPD information'!$Y$16*Tabell2[[#This Row],[Weight (kg)]]</f>
        <v>1.0904400000000001</v>
      </c>
      <c r="W4611" s="35">
        <f>'EPD information'!$Z$16*Tabell2[[#This Row],[Weight (kg)]]</f>
        <v>1.7684700000000003E-3</v>
      </c>
      <c r="X4611" s="35">
        <f>'EPD information'!$AA$16*Tabell2[[#This Row],[Weight (kg)]]</f>
        <v>-8.4579000000000004</v>
      </c>
      <c r="Y4611" s="18">
        <f>'EPD information'!$AB$16*Tabell2[[#This Row],[Weight (kg)]]</f>
        <v>23.4864</v>
      </c>
      <c r="Z4611" s="18">
        <f>'EPD information'!$AC$16*Tabell2[[#This Row],[Weight (kg)]]</f>
        <v>0.41171099999999999</v>
      </c>
      <c r="AA4611" s="18">
        <f>'EPD information'!$AD$16*Tabell2[[#This Row],[Weight (kg)]]</f>
        <v>5.1516300000000001E-2</v>
      </c>
      <c r="AB4611" s="18" t="s">
        <v>48</v>
      </c>
      <c r="AC4611" s="18">
        <f>'EPD information'!$AF$16*Tabell2[[#This Row],[Weight (kg)]]</f>
        <v>3.2503499999999998E-2</v>
      </c>
      <c r="AD4611" s="18">
        <f>'EPD information'!$AG$16*Tabell2[[#This Row],[Weight (kg)]]</f>
        <v>1.08345</v>
      </c>
      <c r="AE4611" s="18">
        <f>'EPD information'!$AH$16*Tabell2[[#This Row],[Weight (kg)]]</f>
        <v>1.7335200000000001E-3</v>
      </c>
      <c r="AF4611" s="21">
        <f>'EPD information'!$AI$16*Tabell2[[#This Row],[Weight (kg)]]</f>
        <v>-8.0384999999999991</v>
      </c>
    </row>
    <row r="4612" spans="1:32" ht="28.5" x14ac:dyDescent="0.2">
      <c r="A4612" s="36" t="s">
        <v>289</v>
      </c>
      <c r="B4612" s="37" t="s">
        <v>290</v>
      </c>
      <c r="C4612" s="38">
        <v>277057</v>
      </c>
      <c r="D4612" s="39">
        <v>7319662770576</v>
      </c>
      <c r="E4612" s="37" t="s">
        <v>46</v>
      </c>
      <c r="F4612" s="40">
        <v>800</v>
      </c>
      <c r="G4612" s="37">
        <v>160</v>
      </c>
      <c r="H4612" s="41">
        <v>0.85</v>
      </c>
      <c r="I4612" s="35">
        <f>'EPD information'!$L$16*Tabell2[[#This Row],[Weight (kg)]]</f>
        <v>2.8984999999999999</v>
      </c>
      <c r="J4612" s="22">
        <f>'EPD information'!$M$16*Tabell2[[#This Row],[Weight (kg)]]</f>
        <v>5.049E-2</v>
      </c>
      <c r="K4612" s="22">
        <f>'EPD information'!$N$16*Tabell2[[#This Row],[Weight (kg)]]</f>
        <v>5.9924999999999996E-3</v>
      </c>
      <c r="L4612" s="22">
        <f>'EPD information'!$O$16*Tabell2[[#This Row],[Weight (kg)]]</f>
        <v>0</v>
      </c>
      <c r="M4612" s="22">
        <f>'EPD information'!$P$16*Tabell2[[#This Row],[Weight (kg)]]</f>
        <v>3.9950000000000003E-3</v>
      </c>
      <c r="N4612" s="22">
        <f>'EPD information'!$Q$16*Tabell2[[#This Row],[Weight (kg)]]</f>
        <v>0.1326</v>
      </c>
      <c r="O4612" s="22">
        <f>'EPD information'!$R$16*Tabell2[[#This Row],[Weight (kg)]]</f>
        <v>2.1505000000000002E-4</v>
      </c>
      <c r="P4612" s="22">
        <f>'EPD information'!$S$16*Tabell2[[#This Row],[Weight (kg)]]</f>
        <v>-1.0285</v>
      </c>
      <c r="Q4612" s="35">
        <f>'Product specific GWP'!$T$16*Tabell2[[#This Row],[Weight (kg)]]</f>
        <v>3.7145000000000004E-2</v>
      </c>
      <c r="R4612" s="35" t="s">
        <v>48</v>
      </c>
      <c r="S4612" s="35">
        <f>'EPD information'!$V$16*Tabell2[[#This Row],[Weight (kg)]]</f>
        <v>5.9924999999999996E-3</v>
      </c>
      <c r="T4612" s="35" t="str">
        <f>'EPD information'!$W$16</f>
        <v>ND</v>
      </c>
      <c r="U4612" s="35">
        <f>'EPD information'!$X$16*Tabell2[[#This Row],[Weight (kg)]]</f>
        <v>3.9950000000000003E-3</v>
      </c>
      <c r="V4612" s="35">
        <f>'EPD information'!$Y$16*Tabell2[[#This Row],[Weight (kg)]]</f>
        <v>0.1326</v>
      </c>
      <c r="W4612" s="35">
        <f>'EPD information'!$Z$16*Tabell2[[#This Row],[Weight (kg)]]</f>
        <v>2.1505000000000002E-4</v>
      </c>
      <c r="X4612" s="35">
        <f>'EPD information'!$AA$16*Tabell2[[#This Row],[Weight (kg)]]</f>
        <v>-1.0285</v>
      </c>
      <c r="Y4612" s="18">
        <f>'EPD information'!$AB$16*Tabell2[[#This Row],[Weight (kg)]]</f>
        <v>2.8559999999999999</v>
      </c>
      <c r="Z4612" s="18">
        <f>'EPD information'!$AC$16*Tabell2[[#This Row],[Weight (kg)]]</f>
        <v>5.0064999999999998E-2</v>
      </c>
      <c r="AA4612" s="18">
        <f>'EPD information'!$AD$16*Tabell2[[#This Row],[Weight (kg)]]</f>
        <v>6.2645000000000001E-3</v>
      </c>
      <c r="AB4612" s="18" t="s">
        <v>48</v>
      </c>
      <c r="AC4612" s="18">
        <f>'EPD information'!$AF$16*Tabell2[[#This Row],[Weight (kg)]]</f>
        <v>3.9524999999999994E-3</v>
      </c>
      <c r="AD4612" s="18">
        <f>'EPD information'!$AG$16*Tabell2[[#This Row],[Weight (kg)]]</f>
        <v>0.13175000000000001</v>
      </c>
      <c r="AE4612" s="18">
        <f>'EPD information'!$AH$16*Tabell2[[#This Row],[Weight (kg)]]</f>
        <v>2.108E-4</v>
      </c>
      <c r="AF4612" s="21">
        <f>'EPD information'!$AI$16*Tabell2[[#This Row],[Weight (kg)]]</f>
        <v>-0.97749999999999992</v>
      </c>
    </row>
    <row r="4613" spans="1:32" ht="28.5" x14ac:dyDescent="0.2">
      <c r="A4613" s="36" t="s">
        <v>289</v>
      </c>
      <c r="B4613" s="37" t="s">
        <v>290</v>
      </c>
      <c r="C4613" s="38">
        <v>277063</v>
      </c>
      <c r="D4613" s="39">
        <v>7319662770637</v>
      </c>
      <c r="E4613" s="37" t="s">
        <v>46</v>
      </c>
      <c r="F4613" s="40">
        <v>800</v>
      </c>
      <c r="G4613" s="37">
        <v>300</v>
      </c>
      <c r="H4613" s="41">
        <v>1.57</v>
      </c>
      <c r="I4613" s="35">
        <f>'EPD information'!$L$16*Tabell2[[#This Row],[Weight (kg)]]</f>
        <v>5.3537000000000008</v>
      </c>
      <c r="J4613" s="22">
        <f>'EPD information'!$M$16*Tabell2[[#This Row],[Weight (kg)]]</f>
        <v>9.3258000000000008E-2</v>
      </c>
      <c r="K4613" s="22">
        <f>'EPD information'!$N$16*Tabell2[[#This Row],[Weight (kg)]]</f>
        <v>1.10685E-2</v>
      </c>
      <c r="L4613" s="22">
        <f>'EPD information'!$O$16*Tabell2[[#This Row],[Weight (kg)]]</f>
        <v>0</v>
      </c>
      <c r="M4613" s="22">
        <f>'EPD information'!$P$16*Tabell2[[#This Row],[Weight (kg)]]</f>
        <v>7.379000000000001E-3</v>
      </c>
      <c r="N4613" s="22">
        <f>'EPD information'!$Q$16*Tabell2[[#This Row],[Weight (kg)]]</f>
        <v>0.24492</v>
      </c>
      <c r="O4613" s="22">
        <f>'EPD information'!$R$16*Tabell2[[#This Row],[Weight (kg)]]</f>
        <v>3.9721000000000005E-4</v>
      </c>
      <c r="P4613" s="22">
        <f>'EPD information'!$S$16*Tabell2[[#This Row],[Weight (kg)]]</f>
        <v>-1.8996999999999999</v>
      </c>
      <c r="Q4613" s="35">
        <f>'Product specific GWP'!$T$16*Tabell2[[#This Row],[Weight (kg)]]</f>
        <v>6.8609000000000003E-2</v>
      </c>
      <c r="R4613" s="35" t="s">
        <v>48</v>
      </c>
      <c r="S4613" s="35">
        <f>'EPD information'!$V$16*Tabell2[[#This Row],[Weight (kg)]]</f>
        <v>1.10685E-2</v>
      </c>
      <c r="T4613" s="35" t="str">
        <f>'EPD information'!$W$16</f>
        <v>ND</v>
      </c>
      <c r="U4613" s="35">
        <f>'EPD information'!$X$16*Tabell2[[#This Row],[Weight (kg)]]</f>
        <v>7.379000000000001E-3</v>
      </c>
      <c r="V4613" s="35">
        <f>'EPD information'!$Y$16*Tabell2[[#This Row],[Weight (kg)]]</f>
        <v>0.24492</v>
      </c>
      <c r="W4613" s="35">
        <f>'EPD information'!$Z$16*Tabell2[[#This Row],[Weight (kg)]]</f>
        <v>3.9721000000000005E-4</v>
      </c>
      <c r="X4613" s="35">
        <f>'EPD information'!$AA$16*Tabell2[[#This Row],[Weight (kg)]]</f>
        <v>-1.8996999999999999</v>
      </c>
      <c r="Y4613" s="18">
        <f>'EPD information'!$AB$16*Tabell2[[#This Row],[Weight (kg)]]</f>
        <v>5.2751999999999999</v>
      </c>
      <c r="Z4613" s="18">
        <f>'EPD information'!$AC$16*Tabell2[[#This Row],[Weight (kg)]]</f>
        <v>9.2473E-2</v>
      </c>
      <c r="AA4613" s="18">
        <f>'EPD information'!$AD$16*Tabell2[[#This Row],[Weight (kg)]]</f>
        <v>1.15709E-2</v>
      </c>
      <c r="AB4613" s="18" t="s">
        <v>48</v>
      </c>
      <c r="AC4613" s="18">
        <f>'EPD information'!$AF$16*Tabell2[[#This Row],[Weight (kg)]]</f>
        <v>7.3004999999999997E-3</v>
      </c>
      <c r="AD4613" s="18">
        <f>'EPD information'!$AG$16*Tabell2[[#This Row],[Weight (kg)]]</f>
        <v>0.24335000000000001</v>
      </c>
      <c r="AE4613" s="18">
        <f>'EPD information'!$AH$16*Tabell2[[#This Row],[Weight (kg)]]</f>
        <v>3.8936000000000005E-4</v>
      </c>
      <c r="AF4613" s="21">
        <f>'EPD information'!$AI$16*Tabell2[[#This Row],[Weight (kg)]]</f>
        <v>-1.8054999999999999</v>
      </c>
    </row>
    <row r="4614" spans="1:32" ht="28.5" x14ac:dyDescent="0.2">
      <c r="A4614" s="36" t="s">
        <v>289</v>
      </c>
      <c r="B4614" s="37" t="s">
        <v>290</v>
      </c>
      <c r="C4614" s="38">
        <v>277066</v>
      </c>
      <c r="D4614" s="39">
        <v>7319662770668</v>
      </c>
      <c r="E4614" s="37" t="s">
        <v>46</v>
      </c>
      <c r="F4614" s="40">
        <v>800</v>
      </c>
      <c r="G4614" s="37">
        <v>450</v>
      </c>
      <c r="H4614" s="41">
        <v>2.88</v>
      </c>
      <c r="I4614" s="35">
        <f>'EPD information'!$L$16*Tabell2[[#This Row],[Weight (kg)]]</f>
        <v>9.8208000000000002</v>
      </c>
      <c r="J4614" s="22">
        <f>'EPD information'!$M$16*Tabell2[[#This Row],[Weight (kg)]]</f>
        <v>0.171072</v>
      </c>
      <c r="K4614" s="22">
        <f>'EPD information'!$N$16*Tabell2[[#This Row],[Weight (kg)]]</f>
        <v>2.0303999999999999E-2</v>
      </c>
      <c r="L4614" s="22">
        <f>'EPD information'!$O$16*Tabell2[[#This Row],[Weight (kg)]]</f>
        <v>0</v>
      </c>
      <c r="M4614" s="22">
        <f>'EPD information'!$P$16*Tabell2[[#This Row],[Weight (kg)]]</f>
        <v>1.3535999999999999E-2</v>
      </c>
      <c r="N4614" s="22">
        <f>'EPD information'!$Q$16*Tabell2[[#This Row],[Weight (kg)]]</f>
        <v>0.44927999999999996</v>
      </c>
      <c r="O4614" s="22">
        <f>'EPD information'!$R$16*Tabell2[[#This Row],[Weight (kg)]]</f>
        <v>7.2864000000000002E-4</v>
      </c>
      <c r="P4614" s="22">
        <f>'EPD information'!$S$16*Tabell2[[#This Row],[Weight (kg)]]</f>
        <v>-3.4847999999999999</v>
      </c>
      <c r="Q4614" s="35">
        <f>'Product specific GWP'!$T$16*Tabell2[[#This Row],[Weight (kg)]]</f>
        <v>0.125856</v>
      </c>
      <c r="R4614" s="35" t="s">
        <v>48</v>
      </c>
      <c r="S4614" s="35">
        <f>'EPD information'!$V$16*Tabell2[[#This Row],[Weight (kg)]]</f>
        <v>2.0303999999999999E-2</v>
      </c>
      <c r="T4614" s="35" t="str">
        <f>'EPD information'!$W$16</f>
        <v>ND</v>
      </c>
      <c r="U4614" s="35">
        <f>'EPD information'!$X$16*Tabell2[[#This Row],[Weight (kg)]]</f>
        <v>1.3535999999999999E-2</v>
      </c>
      <c r="V4614" s="35">
        <f>'EPD information'!$Y$16*Tabell2[[#This Row],[Weight (kg)]]</f>
        <v>0.44927999999999996</v>
      </c>
      <c r="W4614" s="35">
        <f>'EPD information'!$Z$16*Tabell2[[#This Row],[Weight (kg)]]</f>
        <v>7.2864000000000002E-4</v>
      </c>
      <c r="X4614" s="35">
        <f>'EPD information'!$AA$16*Tabell2[[#This Row],[Weight (kg)]]</f>
        <v>-3.4847999999999999</v>
      </c>
      <c r="Y4614" s="18">
        <f>'EPD information'!$AB$16*Tabell2[[#This Row],[Weight (kg)]]</f>
        <v>9.6768000000000001</v>
      </c>
      <c r="Z4614" s="18">
        <f>'EPD information'!$AC$16*Tabell2[[#This Row],[Weight (kg)]]</f>
        <v>0.16963200000000001</v>
      </c>
      <c r="AA4614" s="18">
        <f>'EPD information'!$AD$16*Tabell2[[#This Row],[Weight (kg)]]</f>
        <v>2.1225599999999997E-2</v>
      </c>
      <c r="AB4614" s="18" t="s">
        <v>48</v>
      </c>
      <c r="AC4614" s="18">
        <f>'EPD information'!$AF$16*Tabell2[[#This Row],[Weight (kg)]]</f>
        <v>1.3391999999999998E-2</v>
      </c>
      <c r="AD4614" s="18">
        <f>'EPD information'!$AG$16*Tabell2[[#This Row],[Weight (kg)]]</f>
        <v>0.44639999999999996</v>
      </c>
      <c r="AE4614" s="18">
        <f>'EPD information'!$AH$16*Tabell2[[#This Row],[Weight (kg)]]</f>
        <v>7.1423999999999999E-4</v>
      </c>
      <c r="AF4614" s="21">
        <f>'EPD information'!$AI$16*Tabell2[[#This Row],[Weight (kg)]]</f>
        <v>-3.3119999999999998</v>
      </c>
    </row>
    <row r="4615" spans="1:32" ht="28.5" x14ac:dyDescent="0.2">
      <c r="A4615" s="36" t="s">
        <v>289</v>
      </c>
      <c r="B4615" s="37" t="s">
        <v>290</v>
      </c>
      <c r="C4615" s="38">
        <v>277069</v>
      </c>
      <c r="D4615" s="39">
        <v>7319662770699</v>
      </c>
      <c r="E4615" s="37" t="s">
        <v>46</v>
      </c>
      <c r="F4615" s="40">
        <v>800</v>
      </c>
      <c r="G4615" s="37">
        <v>710</v>
      </c>
      <c r="H4615" s="41">
        <v>5.73</v>
      </c>
      <c r="I4615" s="35">
        <f>'EPD information'!$L$16*Tabell2[[#This Row],[Weight (kg)]]</f>
        <v>19.539300000000001</v>
      </c>
      <c r="J4615" s="22">
        <f>'EPD information'!$M$16*Tabell2[[#This Row],[Weight (kg)]]</f>
        <v>0.34036200000000005</v>
      </c>
      <c r="K4615" s="22">
        <f>'EPD information'!$N$16*Tabell2[[#This Row],[Weight (kg)]]</f>
        <v>4.0396500000000002E-2</v>
      </c>
      <c r="L4615" s="22">
        <f>'EPD information'!$O$16*Tabell2[[#This Row],[Weight (kg)]]</f>
        <v>0</v>
      </c>
      <c r="M4615" s="22">
        <f>'EPD information'!$P$16*Tabell2[[#This Row],[Weight (kg)]]</f>
        <v>2.6931000000000004E-2</v>
      </c>
      <c r="N4615" s="22">
        <f>'EPD information'!$Q$16*Tabell2[[#This Row],[Weight (kg)]]</f>
        <v>0.89388000000000012</v>
      </c>
      <c r="O4615" s="22">
        <f>'EPD information'!$R$16*Tabell2[[#This Row],[Weight (kg)]]</f>
        <v>1.4496900000000002E-3</v>
      </c>
      <c r="P4615" s="22">
        <f>'EPD information'!$S$16*Tabell2[[#This Row],[Weight (kg)]]</f>
        <v>-6.9333</v>
      </c>
      <c r="Q4615" s="35">
        <f>'Product specific GWP'!$T$16*Tabell2[[#This Row],[Weight (kg)]]</f>
        <v>0.25040100000000004</v>
      </c>
      <c r="R4615" s="35" t="s">
        <v>48</v>
      </c>
      <c r="S4615" s="35">
        <f>'EPD information'!$V$16*Tabell2[[#This Row],[Weight (kg)]]</f>
        <v>4.0396500000000002E-2</v>
      </c>
      <c r="T4615" s="35" t="str">
        <f>'EPD information'!$W$16</f>
        <v>ND</v>
      </c>
      <c r="U4615" s="35">
        <f>'EPD information'!$X$16*Tabell2[[#This Row],[Weight (kg)]]</f>
        <v>2.6931000000000004E-2</v>
      </c>
      <c r="V4615" s="35">
        <f>'EPD information'!$Y$16*Tabell2[[#This Row],[Weight (kg)]]</f>
        <v>0.89388000000000012</v>
      </c>
      <c r="W4615" s="35">
        <f>'EPD information'!$Z$16*Tabell2[[#This Row],[Weight (kg)]]</f>
        <v>1.4496900000000002E-3</v>
      </c>
      <c r="X4615" s="35">
        <f>'EPD information'!$AA$16*Tabell2[[#This Row],[Weight (kg)]]</f>
        <v>-6.9333</v>
      </c>
      <c r="Y4615" s="18">
        <f>'EPD information'!$AB$16*Tabell2[[#This Row],[Weight (kg)]]</f>
        <v>19.252800000000001</v>
      </c>
      <c r="Z4615" s="18">
        <f>'EPD information'!$AC$16*Tabell2[[#This Row],[Weight (kg)]]</f>
        <v>0.33749700000000005</v>
      </c>
      <c r="AA4615" s="18">
        <f>'EPD information'!$AD$16*Tabell2[[#This Row],[Weight (kg)]]</f>
        <v>4.22301E-2</v>
      </c>
      <c r="AB4615" s="18" t="s">
        <v>48</v>
      </c>
      <c r="AC4615" s="18">
        <f>'EPD information'!$AF$16*Tabell2[[#This Row],[Weight (kg)]]</f>
        <v>2.6644500000000002E-2</v>
      </c>
      <c r="AD4615" s="18">
        <f>'EPD information'!$AG$16*Tabell2[[#This Row],[Weight (kg)]]</f>
        <v>0.88815000000000011</v>
      </c>
      <c r="AE4615" s="18">
        <f>'EPD information'!$AH$16*Tabell2[[#This Row],[Weight (kg)]]</f>
        <v>1.4210400000000002E-3</v>
      </c>
      <c r="AF4615" s="21">
        <f>'EPD information'!$AI$16*Tabell2[[#This Row],[Weight (kg)]]</f>
        <v>-6.5895000000000001</v>
      </c>
    </row>
    <row r="4616" spans="1:32" ht="28.5" x14ac:dyDescent="0.2">
      <c r="A4616" s="36" t="s">
        <v>289</v>
      </c>
      <c r="B4616" s="37" t="s">
        <v>290</v>
      </c>
      <c r="C4616" s="38">
        <v>277071</v>
      </c>
      <c r="D4616" s="39">
        <v>7319662770712</v>
      </c>
      <c r="E4616" s="37" t="s">
        <v>46</v>
      </c>
      <c r="F4616" s="40">
        <v>800</v>
      </c>
      <c r="G4616" s="37">
        <v>1000</v>
      </c>
      <c r="H4616" s="41">
        <v>8.61</v>
      </c>
      <c r="I4616" s="35">
        <f>'EPD information'!$L$16*Tabell2[[#This Row],[Weight (kg)]]</f>
        <v>29.360099999999999</v>
      </c>
      <c r="J4616" s="22">
        <f>'EPD information'!$M$16*Tabell2[[#This Row],[Weight (kg)]]</f>
        <v>0.51143399999999994</v>
      </c>
      <c r="K4616" s="22">
        <f>'EPD information'!$N$16*Tabell2[[#This Row],[Weight (kg)]]</f>
        <v>6.0700499999999998E-2</v>
      </c>
      <c r="L4616" s="22">
        <f>'EPD information'!$O$16*Tabell2[[#This Row],[Weight (kg)]]</f>
        <v>0</v>
      </c>
      <c r="M4616" s="22">
        <f>'EPD information'!$P$16*Tabell2[[#This Row],[Weight (kg)]]</f>
        <v>4.0466999999999996E-2</v>
      </c>
      <c r="N4616" s="22">
        <f>'EPD information'!$Q$16*Tabell2[[#This Row],[Weight (kg)]]</f>
        <v>1.3431599999999999</v>
      </c>
      <c r="O4616" s="22">
        <f>'EPD information'!$R$16*Tabell2[[#This Row],[Weight (kg)]]</f>
        <v>2.17833E-3</v>
      </c>
      <c r="P4616" s="22">
        <f>'EPD information'!$S$16*Tabell2[[#This Row],[Weight (kg)]]</f>
        <v>-10.418099999999999</v>
      </c>
      <c r="Q4616" s="35">
        <f>'Product specific GWP'!$T$16*Tabell2[[#This Row],[Weight (kg)]]</f>
        <v>0.37625700000000001</v>
      </c>
      <c r="R4616" s="35" t="s">
        <v>48</v>
      </c>
      <c r="S4616" s="35">
        <f>'EPD information'!$V$16*Tabell2[[#This Row],[Weight (kg)]]</f>
        <v>6.0700499999999998E-2</v>
      </c>
      <c r="T4616" s="35" t="str">
        <f>'EPD information'!$W$16</f>
        <v>ND</v>
      </c>
      <c r="U4616" s="35">
        <f>'EPD information'!$X$16*Tabell2[[#This Row],[Weight (kg)]]</f>
        <v>4.0466999999999996E-2</v>
      </c>
      <c r="V4616" s="35">
        <f>'EPD information'!$Y$16*Tabell2[[#This Row],[Weight (kg)]]</f>
        <v>1.3431599999999999</v>
      </c>
      <c r="W4616" s="35">
        <f>'EPD information'!$Z$16*Tabell2[[#This Row],[Weight (kg)]]</f>
        <v>2.17833E-3</v>
      </c>
      <c r="X4616" s="35">
        <f>'EPD information'!$AA$16*Tabell2[[#This Row],[Weight (kg)]]</f>
        <v>-10.418099999999999</v>
      </c>
      <c r="Y4616" s="18">
        <f>'EPD information'!$AB$16*Tabell2[[#This Row],[Weight (kg)]]</f>
        <v>28.929599999999997</v>
      </c>
      <c r="Z4616" s="18">
        <f>'EPD information'!$AC$16*Tabell2[[#This Row],[Weight (kg)]]</f>
        <v>0.50712899999999994</v>
      </c>
      <c r="AA4616" s="18">
        <f>'EPD information'!$AD$16*Tabell2[[#This Row],[Weight (kg)]]</f>
        <v>6.345569999999999E-2</v>
      </c>
      <c r="AB4616" s="18" t="s">
        <v>48</v>
      </c>
      <c r="AC4616" s="18">
        <f>'EPD information'!$AF$16*Tabell2[[#This Row],[Weight (kg)]]</f>
        <v>4.0036499999999996E-2</v>
      </c>
      <c r="AD4616" s="18">
        <f>'EPD information'!$AG$16*Tabell2[[#This Row],[Weight (kg)]]</f>
        <v>1.3345499999999999</v>
      </c>
      <c r="AE4616" s="18">
        <f>'EPD information'!$AH$16*Tabell2[[#This Row],[Weight (kg)]]</f>
        <v>2.1352799999999998E-3</v>
      </c>
      <c r="AF4616" s="21">
        <f>'EPD information'!$AI$16*Tabell2[[#This Row],[Weight (kg)]]</f>
        <v>-9.9014999999999986</v>
      </c>
    </row>
    <row r="4617" spans="1:32" ht="28.5" x14ac:dyDescent="0.2">
      <c r="A4617" s="36" t="s">
        <v>289</v>
      </c>
      <c r="B4617" s="37" t="s">
        <v>290</v>
      </c>
      <c r="C4617" s="38">
        <v>277073</v>
      </c>
      <c r="D4617" s="39">
        <v>7319662770736</v>
      </c>
      <c r="E4617" s="37" t="s">
        <v>46</v>
      </c>
      <c r="F4617" s="40">
        <v>800</v>
      </c>
      <c r="G4617" s="37">
        <v>1250</v>
      </c>
      <c r="H4617" s="41">
        <v>14</v>
      </c>
      <c r="I4617" s="35">
        <f>'EPD information'!$L$16*Tabell2[[#This Row],[Weight (kg)]]</f>
        <v>47.74</v>
      </c>
      <c r="J4617" s="22">
        <f>'EPD information'!$M$16*Tabell2[[#This Row],[Weight (kg)]]</f>
        <v>0.83160000000000001</v>
      </c>
      <c r="K4617" s="22">
        <f>'EPD information'!$N$16*Tabell2[[#This Row],[Weight (kg)]]</f>
        <v>9.8699999999999996E-2</v>
      </c>
      <c r="L4617" s="22">
        <f>'EPD information'!$O$16*Tabell2[[#This Row],[Weight (kg)]]</f>
        <v>0</v>
      </c>
      <c r="M4617" s="22">
        <f>'EPD information'!$P$16*Tabell2[[#This Row],[Weight (kg)]]</f>
        <v>6.5799999999999997E-2</v>
      </c>
      <c r="N4617" s="22">
        <f>'EPD information'!$Q$16*Tabell2[[#This Row],[Weight (kg)]]</f>
        <v>2.1840000000000002</v>
      </c>
      <c r="O4617" s="22">
        <f>'EPD information'!$R$16*Tabell2[[#This Row],[Weight (kg)]]</f>
        <v>3.5420000000000004E-3</v>
      </c>
      <c r="P4617" s="22">
        <f>'EPD information'!$S$16*Tabell2[[#This Row],[Weight (kg)]]</f>
        <v>-16.939999999999998</v>
      </c>
      <c r="Q4617" s="35">
        <f>'Product specific GWP'!$T$16*Tabell2[[#This Row],[Weight (kg)]]</f>
        <v>0.61180000000000001</v>
      </c>
      <c r="R4617" s="35" t="s">
        <v>48</v>
      </c>
      <c r="S4617" s="35">
        <f>'EPD information'!$V$16*Tabell2[[#This Row],[Weight (kg)]]</f>
        <v>9.8699999999999996E-2</v>
      </c>
      <c r="T4617" s="35" t="str">
        <f>'EPD information'!$W$16</f>
        <v>ND</v>
      </c>
      <c r="U4617" s="35">
        <f>'EPD information'!$X$16*Tabell2[[#This Row],[Weight (kg)]]</f>
        <v>6.5799999999999997E-2</v>
      </c>
      <c r="V4617" s="35">
        <f>'EPD information'!$Y$16*Tabell2[[#This Row],[Weight (kg)]]</f>
        <v>2.1840000000000002</v>
      </c>
      <c r="W4617" s="35">
        <f>'EPD information'!$Z$16*Tabell2[[#This Row],[Weight (kg)]]</f>
        <v>3.5420000000000004E-3</v>
      </c>
      <c r="X4617" s="35">
        <f>'EPD information'!$AA$16*Tabell2[[#This Row],[Weight (kg)]]</f>
        <v>-16.939999999999998</v>
      </c>
      <c r="Y4617" s="18">
        <f>'EPD information'!$AB$16*Tabell2[[#This Row],[Weight (kg)]]</f>
        <v>47.04</v>
      </c>
      <c r="Z4617" s="18">
        <f>'EPD information'!$AC$16*Tabell2[[#This Row],[Weight (kg)]]</f>
        <v>0.8246</v>
      </c>
      <c r="AA4617" s="18">
        <f>'EPD information'!$AD$16*Tabell2[[#This Row],[Weight (kg)]]</f>
        <v>0.10317999999999999</v>
      </c>
      <c r="AB4617" s="18" t="s">
        <v>48</v>
      </c>
      <c r="AC4617" s="18">
        <f>'EPD information'!$AF$16*Tabell2[[#This Row],[Weight (kg)]]</f>
        <v>6.5099999999999991E-2</v>
      </c>
      <c r="AD4617" s="18">
        <f>'EPD information'!$AG$16*Tabell2[[#This Row],[Weight (kg)]]</f>
        <v>2.17</v>
      </c>
      <c r="AE4617" s="18">
        <f>'EPD information'!$AH$16*Tabell2[[#This Row],[Weight (kg)]]</f>
        <v>3.4720000000000003E-3</v>
      </c>
      <c r="AF4617" s="21">
        <f>'EPD information'!$AI$16*Tabell2[[#This Row],[Weight (kg)]]</f>
        <v>-16.099999999999998</v>
      </c>
    </row>
    <row r="4618" spans="1:32" ht="28.5" x14ac:dyDescent="0.2">
      <c r="A4618" s="36" t="s">
        <v>289</v>
      </c>
      <c r="B4618" s="37" t="s">
        <v>290</v>
      </c>
      <c r="C4618" s="38">
        <v>277056</v>
      </c>
      <c r="D4618" s="39">
        <v>7319662770569</v>
      </c>
      <c r="E4618" s="37" t="s">
        <v>46</v>
      </c>
      <c r="F4618" s="40">
        <v>800</v>
      </c>
      <c r="G4618" s="37">
        <v>150</v>
      </c>
      <c r="H4618" s="41">
        <v>0.8</v>
      </c>
      <c r="I4618" s="35">
        <f>'EPD information'!$L$16*Tabell2[[#This Row],[Weight (kg)]]</f>
        <v>2.7280000000000002</v>
      </c>
      <c r="J4618" s="22">
        <f>'EPD information'!$M$16*Tabell2[[#This Row],[Weight (kg)]]</f>
        <v>4.7520000000000007E-2</v>
      </c>
      <c r="K4618" s="22">
        <f>'EPD information'!$N$16*Tabell2[[#This Row],[Weight (kg)]]</f>
        <v>5.64E-3</v>
      </c>
      <c r="L4618" s="22">
        <f>'EPD information'!$O$16*Tabell2[[#This Row],[Weight (kg)]]</f>
        <v>0</v>
      </c>
      <c r="M4618" s="22">
        <f>'EPD information'!$P$16*Tabell2[[#This Row],[Weight (kg)]]</f>
        <v>3.7600000000000003E-3</v>
      </c>
      <c r="N4618" s="22">
        <f>'EPD information'!$Q$16*Tabell2[[#This Row],[Weight (kg)]]</f>
        <v>0.12480000000000001</v>
      </c>
      <c r="O4618" s="22">
        <f>'EPD information'!$R$16*Tabell2[[#This Row],[Weight (kg)]]</f>
        <v>2.0240000000000004E-4</v>
      </c>
      <c r="P4618" s="22">
        <f>'EPD information'!$S$16*Tabell2[[#This Row],[Weight (kg)]]</f>
        <v>-0.96799999999999997</v>
      </c>
      <c r="Q4618" s="35">
        <f>'Product specific GWP'!$T$16*Tabell2[[#This Row],[Weight (kg)]]</f>
        <v>3.4960000000000005E-2</v>
      </c>
      <c r="R4618" s="35" t="s">
        <v>48</v>
      </c>
      <c r="S4618" s="35">
        <f>'EPD information'!$V$16*Tabell2[[#This Row],[Weight (kg)]]</f>
        <v>5.64E-3</v>
      </c>
      <c r="T4618" s="35" t="str">
        <f>'EPD information'!$W$16</f>
        <v>ND</v>
      </c>
      <c r="U4618" s="35">
        <f>'EPD information'!$X$16*Tabell2[[#This Row],[Weight (kg)]]</f>
        <v>3.7600000000000003E-3</v>
      </c>
      <c r="V4618" s="35">
        <f>'EPD information'!$Y$16*Tabell2[[#This Row],[Weight (kg)]]</f>
        <v>0.12480000000000001</v>
      </c>
      <c r="W4618" s="35">
        <f>'EPD information'!$Z$16*Tabell2[[#This Row],[Weight (kg)]]</f>
        <v>2.0240000000000004E-4</v>
      </c>
      <c r="X4618" s="35">
        <f>'EPD information'!$AA$16*Tabell2[[#This Row],[Weight (kg)]]</f>
        <v>-0.96799999999999997</v>
      </c>
      <c r="Y4618" s="18">
        <f>'EPD information'!$AB$16*Tabell2[[#This Row],[Weight (kg)]]</f>
        <v>2.6880000000000002</v>
      </c>
      <c r="Z4618" s="18">
        <f>'EPD information'!$AC$16*Tabell2[[#This Row],[Weight (kg)]]</f>
        <v>4.7120000000000002E-2</v>
      </c>
      <c r="AA4618" s="18">
        <f>'EPD information'!$AD$16*Tabell2[[#This Row],[Weight (kg)]]</f>
        <v>5.8960000000000002E-3</v>
      </c>
      <c r="AB4618" s="18" t="s">
        <v>48</v>
      </c>
      <c r="AC4618" s="18">
        <f>'EPD information'!$AF$16*Tabell2[[#This Row],[Weight (kg)]]</f>
        <v>3.7199999999999998E-3</v>
      </c>
      <c r="AD4618" s="18">
        <f>'EPD information'!$AG$16*Tabell2[[#This Row],[Weight (kg)]]</f>
        <v>0.124</v>
      </c>
      <c r="AE4618" s="18">
        <f>'EPD information'!$AH$16*Tabell2[[#This Row],[Weight (kg)]]</f>
        <v>1.9840000000000002E-4</v>
      </c>
      <c r="AF4618" s="21">
        <f>'EPD information'!$AI$16*Tabell2[[#This Row],[Weight (kg)]]</f>
        <v>-0.91999999999999993</v>
      </c>
    </row>
    <row r="4619" spans="1:32" ht="28.5" x14ac:dyDescent="0.2">
      <c r="A4619" s="36" t="s">
        <v>289</v>
      </c>
      <c r="B4619" s="37" t="s">
        <v>290</v>
      </c>
      <c r="C4619" s="38">
        <v>277058</v>
      </c>
      <c r="D4619" s="39">
        <v>7319662770583</v>
      </c>
      <c r="E4619" s="37" t="s">
        <v>46</v>
      </c>
      <c r="F4619" s="40">
        <v>800</v>
      </c>
      <c r="G4619" s="37">
        <v>180</v>
      </c>
      <c r="H4619" s="41">
        <v>0.9</v>
      </c>
      <c r="I4619" s="35">
        <f>'EPD information'!$L$16*Tabell2[[#This Row],[Weight (kg)]]</f>
        <v>3.0690000000000004</v>
      </c>
      <c r="J4619" s="22">
        <f>'EPD information'!$M$16*Tabell2[[#This Row],[Weight (kg)]]</f>
        <v>5.3460000000000001E-2</v>
      </c>
      <c r="K4619" s="22">
        <f>'EPD information'!$N$16*Tabell2[[#This Row],[Weight (kg)]]</f>
        <v>6.3449999999999999E-3</v>
      </c>
      <c r="L4619" s="22">
        <f>'EPD information'!$O$16*Tabell2[[#This Row],[Weight (kg)]]</f>
        <v>0</v>
      </c>
      <c r="M4619" s="22">
        <f>'EPD information'!$P$16*Tabell2[[#This Row],[Weight (kg)]]</f>
        <v>4.2300000000000003E-3</v>
      </c>
      <c r="N4619" s="22">
        <f>'EPD information'!$Q$16*Tabell2[[#This Row],[Weight (kg)]]</f>
        <v>0.1404</v>
      </c>
      <c r="O4619" s="22">
        <f>'EPD information'!$R$16*Tabell2[[#This Row],[Weight (kg)]]</f>
        <v>2.2770000000000003E-4</v>
      </c>
      <c r="P4619" s="22">
        <f>'EPD information'!$S$16*Tabell2[[#This Row],[Weight (kg)]]</f>
        <v>-1.089</v>
      </c>
      <c r="Q4619" s="35">
        <f>'Product specific GWP'!$T$16*Tabell2[[#This Row],[Weight (kg)]]</f>
        <v>3.9330000000000004E-2</v>
      </c>
      <c r="R4619" s="35" t="s">
        <v>48</v>
      </c>
      <c r="S4619" s="35">
        <f>'EPD information'!$V$16*Tabell2[[#This Row],[Weight (kg)]]</f>
        <v>6.3449999999999999E-3</v>
      </c>
      <c r="T4619" s="35" t="str">
        <f>'EPD information'!$W$16</f>
        <v>ND</v>
      </c>
      <c r="U4619" s="35">
        <f>'EPD information'!$X$16*Tabell2[[#This Row],[Weight (kg)]]</f>
        <v>4.2300000000000003E-3</v>
      </c>
      <c r="V4619" s="35">
        <f>'EPD information'!$Y$16*Tabell2[[#This Row],[Weight (kg)]]</f>
        <v>0.1404</v>
      </c>
      <c r="W4619" s="35">
        <f>'EPD information'!$Z$16*Tabell2[[#This Row],[Weight (kg)]]</f>
        <v>2.2770000000000003E-4</v>
      </c>
      <c r="X4619" s="35">
        <f>'EPD information'!$AA$16*Tabell2[[#This Row],[Weight (kg)]]</f>
        <v>-1.089</v>
      </c>
      <c r="Y4619" s="18">
        <f>'EPD information'!$AB$16*Tabell2[[#This Row],[Weight (kg)]]</f>
        <v>3.024</v>
      </c>
      <c r="Z4619" s="18">
        <f>'EPD information'!$AC$16*Tabell2[[#This Row],[Weight (kg)]]</f>
        <v>5.3010000000000002E-2</v>
      </c>
      <c r="AA4619" s="18">
        <f>'EPD information'!$AD$16*Tabell2[[#This Row],[Weight (kg)]]</f>
        <v>6.633E-3</v>
      </c>
      <c r="AB4619" s="18" t="s">
        <v>48</v>
      </c>
      <c r="AC4619" s="18">
        <f>'EPD information'!$AF$16*Tabell2[[#This Row],[Weight (kg)]]</f>
        <v>4.1849999999999995E-3</v>
      </c>
      <c r="AD4619" s="18">
        <f>'EPD information'!$AG$16*Tabell2[[#This Row],[Weight (kg)]]</f>
        <v>0.13950000000000001</v>
      </c>
      <c r="AE4619" s="18">
        <f>'EPD information'!$AH$16*Tabell2[[#This Row],[Weight (kg)]]</f>
        <v>2.232E-4</v>
      </c>
      <c r="AF4619" s="21">
        <f>'EPD information'!$AI$16*Tabell2[[#This Row],[Weight (kg)]]</f>
        <v>-1.0349999999999999</v>
      </c>
    </row>
    <row r="4620" spans="1:32" ht="28.5" x14ac:dyDescent="0.2">
      <c r="A4620" s="36" t="s">
        <v>289</v>
      </c>
      <c r="B4620" s="37" t="s">
        <v>290</v>
      </c>
      <c r="C4620" s="38">
        <v>277060</v>
      </c>
      <c r="D4620" s="39">
        <v>7319662770606</v>
      </c>
      <c r="E4620" s="37" t="s">
        <v>46</v>
      </c>
      <c r="F4620" s="40">
        <v>800</v>
      </c>
      <c r="G4620" s="37">
        <v>224</v>
      </c>
      <c r="H4620" s="41">
        <v>1.18</v>
      </c>
      <c r="I4620" s="35">
        <f>'EPD information'!$L$16*Tabell2[[#This Row],[Weight (kg)]]</f>
        <v>4.0237999999999996</v>
      </c>
      <c r="J4620" s="22">
        <f>'EPD information'!$M$16*Tabell2[[#This Row],[Weight (kg)]]</f>
        <v>7.0092000000000002E-2</v>
      </c>
      <c r="K4620" s="22">
        <f>'EPD information'!$N$16*Tabell2[[#This Row],[Weight (kg)]]</f>
        <v>8.319E-3</v>
      </c>
      <c r="L4620" s="22">
        <f>'EPD information'!$O$16*Tabell2[[#This Row],[Weight (kg)]]</f>
        <v>0</v>
      </c>
      <c r="M4620" s="22">
        <f>'EPD information'!$P$16*Tabell2[[#This Row],[Weight (kg)]]</f>
        <v>5.5459999999999997E-3</v>
      </c>
      <c r="N4620" s="22">
        <f>'EPD information'!$Q$16*Tabell2[[#This Row],[Weight (kg)]]</f>
        <v>0.18407999999999999</v>
      </c>
      <c r="O4620" s="22">
        <f>'EPD information'!$R$16*Tabell2[[#This Row],[Weight (kg)]]</f>
        <v>2.9854000000000002E-4</v>
      </c>
      <c r="P4620" s="22">
        <f>'EPD information'!$S$16*Tabell2[[#This Row],[Weight (kg)]]</f>
        <v>-1.4278</v>
      </c>
      <c r="Q4620" s="35">
        <f>'Product specific GWP'!$T$16*Tabell2[[#This Row],[Weight (kg)]]</f>
        <v>5.1566000000000001E-2</v>
      </c>
      <c r="R4620" s="35" t="s">
        <v>48</v>
      </c>
      <c r="S4620" s="35">
        <f>'EPD information'!$V$16*Tabell2[[#This Row],[Weight (kg)]]</f>
        <v>8.319E-3</v>
      </c>
      <c r="T4620" s="35" t="str">
        <f>'EPD information'!$W$16</f>
        <v>ND</v>
      </c>
      <c r="U4620" s="35">
        <f>'EPD information'!$X$16*Tabell2[[#This Row],[Weight (kg)]]</f>
        <v>5.5459999999999997E-3</v>
      </c>
      <c r="V4620" s="35">
        <f>'EPD information'!$Y$16*Tabell2[[#This Row],[Weight (kg)]]</f>
        <v>0.18407999999999999</v>
      </c>
      <c r="W4620" s="35">
        <f>'EPD information'!$Z$16*Tabell2[[#This Row],[Weight (kg)]]</f>
        <v>2.9854000000000002E-4</v>
      </c>
      <c r="X4620" s="35">
        <f>'EPD information'!$AA$16*Tabell2[[#This Row],[Weight (kg)]]</f>
        <v>-1.4278</v>
      </c>
      <c r="Y4620" s="18">
        <f>'EPD information'!$AB$16*Tabell2[[#This Row],[Weight (kg)]]</f>
        <v>3.9647999999999994</v>
      </c>
      <c r="Z4620" s="18">
        <f>'EPD information'!$AC$16*Tabell2[[#This Row],[Weight (kg)]]</f>
        <v>6.9501999999999994E-2</v>
      </c>
      <c r="AA4620" s="18">
        <f>'EPD information'!$AD$16*Tabell2[[#This Row],[Weight (kg)]]</f>
        <v>8.6965999999999988E-3</v>
      </c>
      <c r="AB4620" s="18" t="s">
        <v>48</v>
      </c>
      <c r="AC4620" s="18">
        <f>'EPD information'!$AF$16*Tabell2[[#This Row],[Weight (kg)]]</f>
        <v>5.4869999999999997E-3</v>
      </c>
      <c r="AD4620" s="18">
        <f>'EPD information'!$AG$16*Tabell2[[#This Row],[Weight (kg)]]</f>
        <v>0.18289999999999998</v>
      </c>
      <c r="AE4620" s="18">
        <f>'EPD information'!$AH$16*Tabell2[[#This Row],[Weight (kg)]]</f>
        <v>2.9263999999999999E-4</v>
      </c>
      <c r="AF4620" s="21">
        <f>'EPD information'!$AI$16*Tabell2[[#This Row],[Weight (kg)]]</f>
        <v>-1.3569999999999998</v>
      </c>
    </row>
    <row r="4621" spans="1:32" ht="28.5" x14ac:dyDescent="0.2">
      <c r="A4621" s="36" t="s">
        <v>289</v>
      </c>
      <c r="B4621" s="37" t="s">
        <v>290</v>
      </c>
      <c r="C4621" s="38">
        <v>277062</v>
      </c>
      <c r="D4621" s="39">
        <v>7319662770620</v>
      </c>
      <c r="E4621" s="37" t="s">
        <v>46</v>
      </c>
      <c r="F4621" s="40">
        <v>800</v>
      </c>
      <c r="G4621" s="37">
        <v>280</v>
      </c>
      <c r="H4621" s="41">
        <v>1.44</v>
      </c>
      <c r="I4621" s="35">
        <f>'EPD information'!$L$16*Tabell2[[#This Row],[Weight (kg)]]</f>
        <v>4.9104000000000001</v>
      </c>
      <c r="J4621" s="22">
        <f>'EPD information'!$M$16*Tabell2[[#This Row],[Weight (kg)]]</f>
        <v>8.5536000000000001E-2</v>
      </c>
      <c r="K4621" s="22">
        <f>'EPD information'!$N$16*Tabell2[[#This Row],[Weight (kg)]]</f>
        <v>1.0152E-2</v>
      </c>
      <c r="L4621" s="22">
        <f>'EPD information'!$O$16*Tabell2[[#This Row],[Weight (kg)]]</f>
        <v>0</v>
      </c>
      <c r="M4621" s="22">
        <f>'EPD information'!$P$16*Tabell2[[#This Row],[Weight (kg)]]</f>
        <v>6.7679999999999997E-3</v>
      </c>
      <c r="N4621" s="22">
        <f>'EPD information'!$Q$16*Tabell2[[#This Row],[Weight (kg)]]</f>
        <v>0.22463999999999998</v>
      </c>
      <c r="O4621" s="22">
        <f>'EPD information'!$R$16*Tabell2[[#This Row],[Weight (kg)]]</f>
        <v>3.6432000000000001E-4</v>
      </c>
      <c r="P4621" s="22">
        <f>'EPD information'!$S$16*Tabell2[[#This Row],[Weight (kg)]]</f>
        <v>-1.7423999999999999</v>
      </c>
      <c r="Q4621" s="35">
        <f>'Product specific GWP'!$T$16*Tabell2[[#This Row],[Weight (kg)]]</f>
        <v>6.2927999999999998E-2</v>
      </c>
      <c r="R4621" s="35" t="s">
        <v>48</v>
      </c>
      <c r="S4621" s="35">
        <f>'EPD information'!$V$16*Tabell2[[#This Row],[Weight (kg)]]</f>
        <v>1.0152E-2</v>
      </c>
      <c r="T4621" s="35" t="str">
        <f>'EPD information'!$W$16</f>
        <v>ND</v>
      </c>
      <c r="U4621" s="35">
        <f>'EPD information'!$X$16*Tabell2[[#This Row],[Weight (kg)]]</f>
        <v>6.7679999999999997E-3</v>
      </c>
      <c r="V4621" s="35">
        <f>'EPD information'!$Y$16*Tabell2[[#This Row],[Weight (kg)]]</f>
        <v>0.22463999999999998</v>
      </c>
      <c r="W4621" s="35">
        <f>'EPD information'!$Z$16*Tabell2[[#This Row],[Weight (kg)]]</f>
        <v>3.6432000000000001E-4</v>
      </c>
      <c r="X4621" s="35">
        <f>'EPD information'!$AA$16*Tabell2[[#This Row],[Weight (kg)]]</f>
        <v>-1.7423999999999999</v>
      </c>
      <c r="Y4621" s="18">
        <f>'EPD information'!$AB$16*Tabell2[[#This Row],[Weight (kg)]]</f>
        <v>4.8384</v>
      </c>
      <c r="Z4621" s="18">
        <f>'EPD information'!$AC$16*Tabell2[[#This Row],[Weight (kg)]]</f>
        <v>8.4816000000000003E-2</v>
      </c>
      <c r="AA4621" s="18">
        <f>'EPD information'!$AD$16*Tabell2[[#This Row],[Weight (kg)]]</f>
        <v>1.0612799999999999E-2</v>
      </c>
      <c r="AB4621" s="18" t="s">
        <v>48</v>
      </c>
      <c r="AC4621" s="18">
        <f>'EPD information'!$AF$16*Tabell2[[#This Row],[Weight (kg)]]</f>
        <v>6.6959999999999988E-3</v>
      </c>
      <c r="AD4621" s="18">
        <f>'EPD information'!$AG$16*Tabell2[[#This Row],[Weight (kg)]]</f>
        <v>0.22319999999999998</v>
      </c>
      <c r="AE4621" s="18">
        <f>'EPD information'!$AH$16*Tabell2[[#This Row],[Weight (kg)]]</f>
        <v>3.5712E-4</v>
      </c>
      <c r="AF4621" s="21">
        <f>'EPD information'!$AI$16*Tabell2[[#This Row],[Weight (kg)]]</f>
        <v>-1.6559999999999999</v>
      </c>
    </row>
    <row r="4622" spans="1:32" ht="28.5" x14ac:dyDescent="0.2">
      <c r="A4622" s="36" t="s">
        <v>289</v>
      </c>
      <c r="B4622" s="37" t="s">
        <v>290</v>
      </c>
      <c r="C4622" s="38">
        <v>640916</v>
      </c>
      <c r="D4622" s="39">
        <v>7319666409168</v>
      </c>
      <c r="E4622" s="37" t="s">
        <v>46</v>
      </c>
      <c r="F4622" s="40">
        <v>800</v>
      </c>
      <c r="G4622" s="37">
        <v>100</v>
      </c>
      <c r="H4622" s="41">
        <v>1.6377999999999999</v>
      </c>
      <c r="I4622" s="35">
        <f>'EPD information'!$L$16*Tabell2[[#This Row],[Weight (kg)]]</f>
        <v>5.5848979999999999</v>
      </c>
      <c r="J4622" s="22">
        <f>'EPD information'!$M$16*Tabell2[[#This Row],[Weight (kg)]]</f>
        <v>9.7285319999999995E-2</v>
      </c>
      <c r="K4622" s="22">
        <f>'EPD information'!$N$16*Tabell2[[#This Row],[Weight (kg)]]</f>
        <v>1.154649E-2</v>
      </c>
      <c r="L4622" s="22">
        <f>'EPD information'!$O$16*Tabell2[[#This Row],[Weight (kg)]]</f>
        <v>0</v>
      </c>
      <c r="M4622" s="22">
        <f>'EPD information'!$P$16*Tabell2[[#This Row],[Weight (kg)]]</f>
        <v>7.6976600000000003E-3</v>
      </c>
      <c r="N4622" s="22">
        <f>'EPD information'!$Q$16*Tabell2[[#This Row],[Weight (kg)]]</f>
        <v>0.25549679999999997</v>
      </c>
      <c r="O4622" s="22">
        <f>'EPD information'!$R$16*Tabell2[[#This Row],[Weight (kg)]]</f>
        <v>4.1436340000000003E-4</v>
      </c>
      <c r="P4622" s="22">
        <f>'EPD information'!$S$16*Tabell2[[#This Row],[Weight (kg)]]</f>
        <v>-1.9817379999999998</v>
      </c>
      <c r="Q4622" s="35">
        <f>'Product specific GWP'!$T$16*Tabell2[[#This Row],[Weight (kg)]]</f>
        <v>7.1571860000000001E-2</v>
      </c>
      <c r="R4622" s="35" t="s">
        <v>48</v>
      </c>
      <c r="S4622" s="35">
        <f>'EPD information'!$V$16*Tabell2[[#This Row],[Weight (kg)]]</f>
        <v>1.154649E-2</v>
      </c>
      <c r="T4622" s="35" t="str">
        <f>'EPD information'!$W$16</f>
        <v>ND</v>
      </c>
      <c r="U4622" s="35">
        <f>'EPD information'!$X$16*Tabell2[[#This Row],[Weight (kg)]]</f>
        <v>7.6976600000000003E-3</v>
      </c>
      <c r="V4622" s="35">
        <f>'EPD information'!$Y$16*Tabell2[[#This Row],[Weight (kg)]]</f>
        <v>0.25549679999999997</v>
      </c>
      <c r="W4622" s="35">
        <f>'EPD information'!$Z$16*Tabell2[[#This Row],[Weight (kg)]]</f>
        <v>4.1436340000000003E-4</v>
      </c>
      <c r="X4622" s="35">
        <f>'EPD information'!$AA$16*Tabell2[[#This Row],[Weight (kg)]]</f>
        <v>-1.9817379999999998</v>
      </c>
      <c r="Y4622" s="18">
        <f>'EPD information'!$AB$16*Tabell2[[#This Row],[Weight (kg)]]</f>
        <v>5.5030079999999995</v>
      </c>
      <c r="Z4622" s="18">
        <f>'EPD information'!$AC$16*Tabell2[[#This Row],[Weight (kg)]]</f>
        <v>9.6466419999999997E-2</v>
      </c>
      <c r="AA4622" s="18">
        <f>'EPD information'!$AD$16*Tabell2[[#This Row],[Weight (kg)]]</f>
        <v>1.2070585999999999E-2</v>
      </c>
      <c r="AB4622" s="18" t="s">
        <v>48</v>
      </c>
      <c r="AC4622" s="18">
        <f>'EPD information'!$AF$16*Tabell2[[#This Row],[Weight (kg)]]</f>
        <v>7.6157699999999991E-3</v>
      </c>
      <c r="AD4622" s="18">
        <f>'EPD information'!$AG$16*Tabell2[[#This Row],[Weight (kg)]]</f>
        <v>0.253859</v>
      </c>
      <c r="AE4622" s="18">
        <f>'EPD information'!$AH$16*Tabell2[[#This Row],[Weight (kg)]]</f>
        <v>4.0617440000000001E-4</v>
      </c>
      <c r="AF4622" s="21">
        <f>'EPD information'!$AI$16*Tabell2[[#This Row],[Weight (kg)]]</f>
        <v>-1.8834699999999998</v>
      </c>
    </row>
    <row r="4623" spans="1:32" ht="28.5" x14ac:dyDescent="0.2">
      <c r="A4623" s="36" t="s">
        <v>289</v>
      </c>
      <c r="B4623" s="37" t="s">
        <v>290</v>
      </c>
      <c r="C4623" s="38">
        <v>592754</v>
      </c>
      <c r="D4623" s="39">
        <v>7319660834652</v>
      </c>
      <c r="E4623" s="37" t="s">
        <v>46</v>
      </c>
      <c r="F4623" s="40">
        <v>800</v>
      </c>
      <c r="G4623" s="37">
        <v>112</v>
      </c>
      <c r="H4623" s="41">
        <v>1.7415</v>
      </c>
      <c r="I4623" s="35">
        <f>'EPD information'!$L$16*Tabell2[[#This Row],[Weight (kg)]]</f>
        <v>5.9385150000000007</v>
      </c>
      <c r="J4623" s="22">
        <f>'EPD information'!$M$16*Tabell2[[#This Row],[Weight (kg)]]</f>
        <v>0.10344510000000001</v>
      </c>
      <c r="K4623" s="22">
        <f>'EPD information'!$N$16*Tabell2[[#This Row],[Weight (kg)]]</f>
        <v>1.2277575000000001E-2</v>
      </c>
      <c r="L4623" s="22">
        <f>'EPD information'!$O$16*Tabell2[[#This Row],[Weight (kg)]]</f>
        <v>0</v>
      </c>
      <c r="M4623" s="22">
        <f>'EPD information'!$P$16*Tabell2[[#This Row],[Weight (kg)]]</f>
        <v>8.185050000000001E-3</v>
      </c>
      <c r="N4623" s="22">
        <f>'EPD information'!$Q$16*Tabell2[[#This Row],[Weight (kg)]]</f>
        <v>0.27167400000000003</v>
      </c>
      <c r="O4623" s="22">
        <f>'EPD information'!$R$16*Tabell2[[#This Row],[Weight (kg)]]</f>
        <v>4.4059950000000008E-4</v>
      </c>
      <c r="P4623" s="22">
        <f>'EPD information'!$S$16*Tabell2[[#This Row],[Weight (kg)]]</f>
        <v>-2.1072150000000001</v>
      </c>
      <c r="Q4623" s="35">
        <f>'Product specific GWP'!$T$16*Tabell2[[#This Row],[Weight (kg)]]</f>
        <v>7.6103550000000006E-2</v>
      </c>
      <c r="R4623" s="35" t="s">
        <v>48</v>
      </c>
      <c r="S4623" s="35">
        <f>'EPD information'!$V$16*Tabell2[[#This Row],[Weight (kg)]]</f>
        <v>1.2277575000000001E-2</v>
      </c>
      <c r="T4623" s="35" t="str">
        <f>'EPD information'!$W$16</f>
        <v>ND</v>
      </c>
      <c r="U4623" s="35">
        <f>'EPD information'!$X$16*Tabell2[[#This Row],[Weight (kg)]]</f>
        <v>8.185050000000001E-3</v>
      </c>
      <c r="V4623" s="35">
        <f>'EPD information'!$Y$16*Tabell2[[#This Row],[Weight (kg)]]</f>
        <v>0.27167400000000003</v>
      </c>
      <c r="W4623" s="35">
        <f>'EPD information'!$Z$16*Tabell2[[#This Row],[Weight (kg)]]</f>
        <v>4.4059950000000008E-4</v>
      </c>
      <c r="X4623" s="35">
        <f>'EPD information'!$AA$16*Tabell2[[#This Row],[Weight (kg)]]</f>
        <v>-2.1072150000000001</v>
      </c>
      <c r="Y4623" s="18">
        <f>'EPD information'!$AB$16*Tabell2[[#This Row],[Weight (kg)]]</f>
        <v>5.8514400000000002</v>
      </c>
      <c r="Z4623" s="18">
        <f>'EPD information'!$AC$16*Tabell2[[#This Row],[Weight (kg)]]</f>
        <v>0.10257435000000001</v>
      </c>
      <c r="AA4623" s="18">
        <f>'EPD information'!$AD$16*Tabell2[[#This Row],[Weight (kg)]]</f>
        <v>1.2834854999999999E-2</v>
      </c>
      <c r="AB4623" s="18" t="s">
        <v>48</v>
      </c>
      <c r="AC4623" s="18">
        <f>'EPD information'!$AF$16*Tabell2[[#This Row],[Weight (kg)]]</f>
        <v>8.0979750000000003E-3</v>
      </c>
      <c r="AD4623" s="18">
        <f>'EPD information'!$AG$16*Tabell2[[#This Row],[Weight (kg)]]</f>
        <v>0.26993250000000002</v>
      </c>
      <c r="AE4623" s="18">
        <f>'EPD information'!$AH$16*Tabell2[[#This Row],[Weight (kg)]]</f>
        <v>4.3189200000000002E-4</v>
      </c>
      <c r="AF4623" s="21">
        <f>'EPD information'!$AI$16*Tabell2[[#This Row],[Weight (kg)]]</f>
        <v>-2.0027249999999999</v>
      </c>
    </row>
    <row r="4624" spans="1:32" ht="28.5" x14ac:dyDescent="0.2">
      <c r="A4624" s="36" t="s">
        <v>289</v>
      </c>
      <c r="B4624" s="37" t="s">
        <v>290</v>
      </c>
      <c r="C4624" s="38">
        <v>592755</v>
      </c>
      <c r="D4624" s="39">
        <v>7319660834669</v>
      </c>
      <c r="E4624" s="37" t="s">
        <v>46</v>
      </c>
      <c r="F4624" s="40">
        <v>800</v>
      </c>
      <c r="G4624" s="37">
        <v>125</v>
      </c>
      <c r="H4624" s="41">
        <v>1.8519000000000001</v>
      </c>
      <c r="I4624" s="35">
        <f>'EPD information'!$L$16*Tabell2[[#This Row],[Weight (kg)]]</f>
        <v>6.314979000000001</v>
      </c>
      <c r="J4624" s="22">
        <f>'EPD information'!$M$16*Tabell2[[#This Row],[Weight (kg)]]</f>
        <v>0.11000286000000001</v>
      </c>
      <c r="K4624" s="22">
        <f>'EPD information'!$N$16*Tabell2[[#This Row],[Weight (kg)]]</f>
        <v>1.3055895E-2</v>
      </c>
      <c r="L4624" s="22">
        <f>'EPD information'!$O$16*Tabell2[[#This Row],[Weight (kg)]]</f>
        <v>0</v>
      </c>
      <c r="M4624" s="22">
        <f>'EPD information'!$P$16*Tabell2[[#This Row],[Weight (kg)]]</f>
        <v>8.7039300000000003E-3</v>
      </c>
      <c r="N4624" s="22">
        <f>'EPD information'!$Q$16*Tabell2[[#This Row],[Weight (kg)]]</f>
        <v>0.2888964</v>
      </c>
      <c r="O4624" s="22">
        <f>'EPD information'!$R$16*Tabell2[[#This Row],[Weight (kg)]]</f>
        <v>4.6853070000000006E-4</v>
      </c>
      <c r="P4624" s="22">
        <f>'EPD information'!$S$16*Tabell2[[#This Row],[Weight (kg)]]</f>
        <v>-2.240799</v>
      </c>
      <c r="Q4624" s="35">
        <f>'Product specific GWP'!$T$16*Tabell2[[#This Row],[Weight (kg)]]</f>
        <v>8.0928030000000012E-2</v>
      </c>
      <c r="R4624" s="35" t="s">
        <v>48</v>
      </c>
      <c r="S4624" s="35">
        <f>'EPD information'!$V$16*Tabell2[[#This Row],[Weight (kg)]]</f>
        <v>1.3055895E-2</v>
      </c>
      <c r="T4624" s="35" t="str">
        <f>'EPD information'!$W$16</f>
        <v>ND</v>
      </c>
      <c r="U4624" s="35">
        <f>'EPD information'!$X$16*Tabell2[[#This Row],[Weight (kg)]]</f>
        <v>8.7039300000000003E-3</v>
      </c>
      <c r="V4624" s="35">
        <f>'EPD information'!$Y$16*Tabell2[[#This Row],[Weight (kg)]]</f>
        <v>0.2888964</v>
      </c>
      <c r="W4624" s="35">
        <f>'EPD information'!$Z$16*Tabell2[[#This Row],[Weight (kg)]]</f>
        <v>4.6853070000000006E-4</v>
      </c>
      <c r="X4624" s="35">
        <f>'EPD information'!$AA$16*Tabell2[[#This Row],[Weight (kg)]]</f>
        <v>-2.240799</v>
      </c>
      <c r="Y4624" s="18">
        <f>'EPD information'!$AB$16*Tabell2[[#This Row],[Weight (kg)]]</f>
        <v>6.2223839999999999</v>
      </c>
      <c r="Z4624" s="18">
        <f>'EPD information'!$AC$16*Tabell2[[#This Row],[Weight (kg)]]</f>
        <v>0.10907691000000001</v>
      </c>
      <c r="AA4624" s="18">
        <f>'EPD information'!$AD$16*Tabell2[[#This Row],[Weight (kg)]]</f>
        <v>1.3648503000000001E-2</v>
      </c>
      <c r="AB4624" s="18" t="s">
        <v>48</v>
      </c>
      <c r="AC4624" s="18">
        <f>'EPD information'!$AF$16*Tabell2[[#This Row],[Weight (kg)]]</f>
        <v>8.6113349999999995E-3</v>
      </c>
      <c r="AD4624" s="18">
        <f>'EPD information'!$AG$16*Tabell2[[#This Row],[Weight (kg)]]</f>
        <v>0.28704450000000004</v>
      </c>
      <c r="AE4624" s="18">
        <f>'EPD information'!$AH$16*Tabell2[[#This Row],[Weight (kg)]]</f>
        <v>4.5927120000000004E-4</v>
      </c>
      <c r="AF4624" s="21">
        <f>'EPD information'!$AI$16*Tabell2[[#This Row],[Weight (kg)]]</f>
        <v>-2.1296849999999998</v>
      </c>
    </row>
    <row r="4625" spans="1:32" ht="28.5" x14ac:dyDescent="0.2">
      <c r="A4625" s="36" t="s">
        <v>289</v>
      </c>
      <c r="B4625" s="37" t="s">
        <v>290</v>
      </c>
      <c r="C4625" s="38">
        <v>592756</v>
      </c>
      <c r="D4625" s="39">
        <v>7319660834676</v>
      </c>
      <c r="E4625" s="37" t="s">
        <v>46</v>
      </c>
      <c r="F4625" s="40">
        <v>800</v>
      </c>
      <c r="G4625" s="37">
        <v>140</v>
      </c>
      <c r="H4625" s="41">
        <v>1.9809000000000001</v>
      </c>
      <c r="I4625" s="35">
        <f>'EPD information'!$L$16*Tabell2[[#This Row],[Weight (kg)]]</f>
        <v>6.7548690000000002</v>
      </c>
      <c r="J4625" s="22">
        <f>'EPD information'!$M$16*Tabell2[[#This Row],[Weight (kg)]]</f>
        <v>0.11766546000000001</v>
      </c>
      <c r="K4625" s="22">
        <f>'EPD information'!$N$16*Tabell2[[#This Row],[Weight (kg)]]</f>
        <v>1.3965345000000001E-2</v>
      </c>
      <c r="L4625" s="22">
        <f>'EPD information'!$O$16*Tabell2[[#This Row],[Weight (kg)]]</f>
        <v>0</v>
      </c>
      <c r="M4625" s="22">
        <f>'EPD information'!$P$16*Tabell2[[#This Row],[Weight (kg)]]</f>
        <v>9.3102300000000009E-3</v>
      </c>
      <c r="N4625" s="22">
        <f>'EPD information'!$Q$16*Tabell2[[#This Row],[Weight (kg)]]</f>
        <v>0.30902040000000003</v>
      </c>
      <c r="O4625" s="22">
        <f>'EPD information'!$R$16*Tabell2[[#This Row],[Weight (kg)]]</f>
        <v>5.0116770000000008E-4</v>
      </c>
      <c r="P4625" s="22">
        <f>'EPD information'!$S$16*Tabell2[[#This Row],[Weight (kg)]]</f>
        <v>-2.3968890000000003</v>
      </c>
      <c r="Q4625" s="35">
        <f>'Product specific GWP'!$T$16*Tabell2[[#This Row],[Weight (kg)]]</f>
        <v>8.656533000000001E-2</v>
      </c>
      <c r="R4625" s="35" t="s">
        <v>48</v>
      </c>
      <c r="S4625" s="35">
        <f>'EPD information'!$V$16*Tabell2[[#This Row],[Weight (kg)]]</f>
        <v>1.3965345000000001E-2</v>
      </c>
      <c r="T4625" s="35" t="str">
        <f>'EPD information'!$W$16</f>
        <v>ND</v>
      </c>
      <c r="U4625" s="35">
        <f>'EPD information'!$X$16*Tabell2[[#This Row],[Weight (kg)]]</f>
        <v>9.3102300000000009E-3</v>
      </c>
      <c r="V4625" s="35">
        <f>'EPD information'!$Y$16*Tabell2[[#This Row],[Weight (kg)]]</f>
        <v>0.30902040000000003</v>
      </c>
      <c r="W4625" s="35">
        <f>'EPD information'!$Z$16*Tabell2[[#This Row],[Weight (kg)]]</f>
        <v>5.0116770000000008E-4</v>
      </c>
      <c r="X4625" s="35">
        <f>'EPD information'!$AA$16*Tabell2[[#This Row],[Weight (kg)]]</f>
        <v>-2.3968890000000003</v>
      </c>
      <c r="Y4625" s="18">
        <f>'EPD information'!$AB$16*Tabell2[[#This Row],[Weight (kg)]]</f>
        <v>6.655824</v>
      </c>
      <c r="Z4625" s="18">
        <f>'EPD information'!$AC$16*Tabell2[[#This Row],[Weight (kg)]]</f>
        <v>0.11667501000000001</v>
      </c>
      <c r="AA4625" s="18">
        <f>'EPD information'!$AD$16*Tabell2[[#This Row],[Weight (kg)]]</f>
        <v>1.4599233E-2</v>
      </c>
      <c r="AB4625" s="18" t="s">
        <v>48</v>
      </c>
      <c r="AC4625" s="18">
        <f>'EPD information'!$AF$16*Tabell2[[#This Row],[Weight (kg)]]</f>
        <v>9.2111850000000002E-3</v>
      </c>
      <c r="AD4625" s="18">
        <f>'EPD information'!$AG$16*Tabell2[[#This Row],[Weight (kg)]]</f>
        <v>0.30703950000000002</v>
      </c>
      <c r="AE4625" s="18">
        <f>'EPD information'!$AH$16*Tabell2[[#This Row],[Weight (kg)]]</f>
        <v>4.912632000000001E-4</v>
      </c>
      <c r="AF4625" s="21">
        <f>'EPD information'!$AI$16*Tabell2[[#This Row],[Weight (kg)]]</f>
        <v>-2.278035</v>
      </c>
    </row>
    <row r="4626" spans="1:32" ht="28.5" x14ac:dyDescent="0.2">
      <c r="A4626" s="36" t="s">
        <v>289</v>
      </c>
      <c r="B4626" s="37" t="s">
        <v>290</v>
      </c>
      <c r="C4626" s="38">
        <v>277065</v>
      </c>
      <c r="D4626" s="39">
        <v>7319662770651</v>
      </c>
      <c r="E4626" s="37" t="s">
        <v>46</v>
      </c>
      <c r="F4626" s="40">
        <v>800</v>
      </c>
      <c r="G4626" s="37">
        <v>355</v>
      </c>
      <c r="H4626" s="41">
        <v>2</v>
      </c>
      <c r="I4626" s="35">
        <f>'EPD information'!$L$16*Tabell2[[#This Row],[Weight (kg)]]</f>
        <v>6.82</v>
      </c>
      <c r="J4626" s="22">
        <f>'EPD information'!$M$16*Tabell2[[#This Row],[Weight (kg)]]</f>
        <v>0.1188</v>
      </c>
      <c r="K4626" s="22">
        <f>'EPD information'!$N$16*Tabell2[[#This Row],[Weight (kg)]]</f>
        <v>1.41E-2</v>
      </c>
      <c r="L4626" s="22">
        <f>'EPD information'!$O$16*Tabell2[[#This Row],[Weight (kg)]]</f>
        <v>0</v>
      </c>
      <c r="M4626" s="22">
        <f>'EPD information'!$P$16*Tabell2[[#This Row],[Weight (kg)]]</f>
        <v>9.4000000000000004E-3</v>
      </c>
      <c r="N4626" s="22">
        <f>'EPD information'!$Q$16*Tabell2[[#This Row],[Weight (kg)]]</f>
        <v>0.312</v>
      </c>
      <c r="O4626" s="22">
        <f>'EPD information'!$R$16*Tabell2[[#This Row],[Weight (kg)]]</f>
        <v>5.0600000000000005E-4</v>
      </c>
      <c r="P4626" s="22">
        <f>'EPD information'!$S$16*Tabell2[[#This Row],[Weight (kg)]]</f>
        <v>-2.42</v>
      </c>
      <c r="Q4626" s="35">
        <f>'Product specific GWP'!$T$16*Tabell2[[#This Row],[Weight (kg)]]</f>
        <v>8.7400000000000005E-2</v>
      </c>
      <c r="R4626" s="35" t="s">
        <v>48</v>
      </c>
      <c r="S4626" s="35">
        <f>'EPD information'!$V$16*Tabell2[[#This Row],[Weight (kg)]]</f>
        <v>1.41E-2</v>
      </c>
      <c r="T4626" s="35" t="str">
        <f>'EPD information'!$W$16</f>
        <v>ND</v>
      </c>
      <c r="U4626" s="35">
        <f>'EPD information'!$X$16*Tabell2[[#This Row],[Weight (kg)]]</f>
        <v>9.4000000000000004E-3</v>
      </c>
      <c r="V4626" s="35">
        <f>'EPD information'!$Y$16*Tabell2[[#This Row],[Weight (kg)]]</f>
        <v>0.312</v>
      </c>
      <c r="W4626" s="35">
        <f>'EPD information'!$Z$16*Tabell2[[#This Row],[Weight (kg)]]</f>
        <v>5.0600000000000005E-4</v>
      </c>
      <c r="X4626" s="35">
        <f>'EPD information'!$AA$16*Tabell2[[#This Row],[Weight (kg)]]</f>
        <v>-2.42</v>
      </c>
      <c r="Y4626" s="18">
        <f>'EPD information'!$AB$16*Tabell2[[#This Row],[Weight (kg)]]</f>
        <v>6.72</v>
      </c>
      <c r="Z4626" s="18">
        <f>'EPD information'!$AC$16*Tabell2[[#This Row],[Weight (kg)]]</f>
        <v>0.1178</v>
      </c>
      <c r="AA4626" s="18">
        <f>'EPD information'!$AD$16*Tabell2[[#This Row],[Weight (kg)]]</f>
        <v>1.474E-2</v>
      </c>
      <c r="AB4626" s="18" t="s">
        <v>48</v>
      </c>
      <c r="AC4626" s="18">
        <f>'EPD information'!$AF$16*Tabell2[[#This Row],[Weight (kg)]]</f>
        <v>9.2999999999999992E-3</v>
      </c>
      <c r="AD4626" s="18">
        <f>'EPD information'!$AG$16*Tabell2[[#This Row],[Weight (kg)]]</f>
        <v>0.31</v>
      </c>
      <c r="AE4626" s="18">
        <f>'EPD information'!$AH$16*Tabell2[[#This Row],[Weight (kg)]]</f>
        <v>4.9600000000000002E-4</v>
      </c>
      <c r="AF4626" s="21">
        <f>'EPD information'!$AI$16*Tabell2[[#This Row],[Weight (kg)]]</f>
        <v>-2.2999999999999998</v>
      </c>
    </row>
    <row r="4627" spans="1:32" ht="28.5" x14ac:dyDescent="0.2">
      <c r="A4627" s="36" t="s">
        <v>289</v>
      </c>
      <c r="B4627" s="37" t="s">
        <v>290</v>
      </c>
      <c r="C4627" s="38">
        <v>277067</v>
      </c>
      <c r="D4627" s="39">
        <v>7319662770675</v>
      </c>
      <c r="E4627" s="37" t="s">
        <v>46</v>
      </c>
      <c r="F4627" s="40">
        <v>800</v>
      </c>
      <c r="G4627" s="37">
        <v>560</v>
      </c>
      <c r="H4627" s="41">
        <v>3.93</v>
      </c>
      <c r="I4627" s="35">
        <f>'EPD information'!$L$16*Tabell2[[#This Row],[Weight (kg)]]</f>
        <v>13.401300000000001</v>
      </c>
      <c r="J4627" s="22">
        <f>'EPD information'!$M$16*Tabell2[[#This Row],[Weight (kg)]]</f>
        <v>0.23344200000000001</v>
      </c>
      <c r="K4627" s="22">
        <f>'EPD information'!$N$16*Tabell2[[#This Row],[Weight (kg)]]</f>
        <v>2.7706500000000002E-2</v>
      </c>
      <c r="L4627" s="22">
        <f>'EPD information'!$O$16*Tabell2[[#This Row],[Weight (kg)]]</f>
        <v>0</v>
      </c>
      <c r="M4627" s="22">
        <f>'EPD information'!$P$16*Tabell2[[#This Row],[Weight (kg)]]</f>
        <v>1.8471000000000001E-2</v>
      </c>
      <c r="N4627" s="22">
        <f>'EPD information'!$Q$16*Tabell2[[#This Row],[Weight (kg)]]</f>
        <v>0.61308000000000007</v>
      </c>
      <c r="O4627" s="22">
        <f>'EPD information'!$R$16*Tabell2[[#This Row],[Weight (kg)]]</f>
        <v>9.942900000000001E-4</v>
      </c>
      <c r="P4627" s="22">
        <f>'EPD information'!$S$16*Tabell2[[#This Row],[Weight (kg)]]</f>
        <v>-4.7553000000000001</v>
      </c>
      <c r="Q4627" s="35">
        <f>'Product specific GWP'!$T$16*Tabell2[[#This Row],[Weight (kg)]]</f>
        <v>0.171741</v>
      </c>
      <c r="R4627" s="35" t="s">
        <v>48</v>
      </c>
      <c r="S4627" s="35">
        <f>'EPD information'!$V$16*Tabell2[[#This Row],[Weight (kg)]]</f>
        <v>2.7706500000000002E-2</v>
      </c>
      <c r="T4627" s="35" t="str">
        <f>'EPD information'!$W$16</f>
        <v>ND</v>
      </c>
      <c r="U4627" s="35">
        <f>'EPD information'!$X$16*Tabell2[[#This Row],[Weight (kg)]]</f>
        <v>1.8471000000000001E-2</v>
      </c>
      <c r="V4627" s="35">
        <f>'EPD information'!$Y$16*Tabell2[[#This Row],[Weight (kg)]]</f>
        <v>0.61308000000000007</v>
      </c>
      <c r="W4627" s="35">
        <f>'EPD information'!$Z$16*Tabell2[[#This Row],[Weight (kg)]]</f>
        <v>9.942900000000001E-4</v>
      </c>
      <c r="X4627" s="35">
        <f>'EPD information'!$AA$16*Tabell2[[#This Row],[Weight (kg)]]</f>
        <v>-4.7553000000000001</v>
      </c>
      <c r="Y4627" s="18">
        <f>'EPD information'!$AB$16*Tabell2[[#This Row],[Weight (kg)]]</f>
        <v>13.204800000000001</v>
      </c>
      <c r="Z4627" s="18">
        <f>'EPD information'!$AC$16*Tabell2[[#This Row],[Weight (kg)]]</f>
        <v>0.23147700000000002</v>
      </c>
      <c r="AA4627" s="18">
        <f>'EPD information'!$AD$16*Tabell2[[#This Row],[Weight (kg)]]</f>
        <v>2.89641E-2</v>
      </c>
      <c r="AB4627" s="18" t="s">
        <v>48</v>
      </c>
      <c r="AC4627" s="18">
        <f>'EPD information'!$AF$16*Tabell2[[#This Row],[Weight (kg)]]</f>
        <v>1.8274499999999999E-2</v>
      </c>
      <c r="AD4627" s="18">
        <f>'EPD information'!$AG$16*Tabell2[[#This Row],[Weight (kg)]]</f>
        <v>0.60914999999999997</v>
      </c>
      <c r="AE4627" s="18">
        <f>'EPD information'!$AH$16*Tabell2[[#This Row],[Weight (kg)]]</f>
        <v>9.7464000000000003E-4</v>
      </c>
      <c r="AF4627" s="21">
        <f>'EPD information'!$AI$16*Tabell2[[#This Row],[Weight (kg)]]</f>
        <v>-4.5194999999999999</v>
      </c>
    </row>
    <row r="4628" spans="1:32" ht="28.5" x14ac:dyDescent="0.2">
      <c r="A4628" s="36" t="s">
        <v>289</v>
      </c>
      <c r="B4628" s="37" t="s">
        <v>290</v>
      </c>
      <c r="C4628" s="38">
        <v>277068</v>
      </c>
      <c r="D4628" s="39">
        <v>7319662770682</v>
      </c>
      <c r="E4628" s="37" t="s">
        <v>46</v>
      </c>
      <c r="F4628" s="40">
        <v>800</v>
      </c>
      <c r="G4628" s="37">
        <v>600</v>
      </c>
      <c r="H4628" s="41">
        <v>4.32</v>
      </c>
      <c r="I4628" s="35">
        <f>'EPD information'!$L$16*Tabell2[[#This Row],[Weight (kg)]]</f>
        <v>14.731200000000001</v>
      </c>
      <c r="J4628" s="22">
        <f>'EPD information'!$M$16*Tabell2[[#This Row],[Weight (kg)]]</f>
        <v>0.256608</v>
      </c>
      <c r="K4628" s="22">
        <f>'EPD information'!$N$16*Tabell2[[#This Row],[Weight (kg)]]</f>
        <v>3.0456E-2</v>
      </c>
      <c r="L4628" s="22">
        <f>'EPD information'!$O$16*Tabell2[[#This Row],[Weight (kg)]]</f>
        <v>0</v>
      </c>
      <c r="M4628" s="22">
        <f>'EPD information'!$P$16*Tabell2[[#This Row],[Weight (kg)]]</f>
        <v>2.0304000000000003E-2</v>
      </c>
      <c r="N4628" s="22">
        <f>'EPD information'!$Q$16*Tabell2[[#This Row],[Weight (kg)]]</f>
        <v>0.67392000000000007</v>
      </c>
      <c r="O4628" s="22">
        <f>'EPD information'!$R$16*Tabell2[[#This Row],[Weight (kg)]]</f>
        <v>1.0929600000000002E-3</v>
      </c>
      <c r="P4628" s="22">
        <f>'EPD information'!$S$16*Tabell2[[#This Row],[Weight (kg)]]</f>
        <v>-5.2271999999999998</v>
      </c>
      <c r="Q4628" s="35">
        <f>'Product specific GWP'!$T$16*Tabell2[[#This Row],[Weight (kg)]]</f>
        <v>0.18878400000000004</v>
      </c>
      <c r="R4628" s="35" t="s">
        <v>48</v>
      </c>
      <c r="S4628" s="35">
        <f>'EPD information'!$V$16*Tabell2[[#This Row],[Weight (kg)]]</f>
        <v>3.0456E-2</v>
      </c>
      <c r="T4628" s="35" t="str">
        <f>'EPD information'!$W$16</f>
        <v>ND</v>
      </c>
      <c r="U4628" s="35">
        <f>'EPD information'!$X$16*Tabell2[[#This Row],[Weight (kg)]]</f>
        <v>2.0304000000000003E-2</v>
      </c>
      <c r="V4628" s="35">
        <f>'EPD information'!$Y$16*Tabell2[[#This Row],[Weight (kg)]]</f>
        <v>0.67392000000000007</v>
      </c>
      <c r="W4628" s="35">
        <f>'EPD information'!$Z$16*Tabell2[[#This Row],[Weight (kg)]]</f>
        <v>1.0929600000000002E-3</v>
      </c>
      <c r="X4628" s="35">
        <f>'EPD information'!$AA$16*Tabell2[[#This Row],[Weight (kg)]]</f>
        <v>-5.2271999999999998</v>
      </c>
      <c r="Y4628" s="18">
        <f>'EPD information'!$AB$16*Tabell2[[#This Row],[Weight (kg)]]</f>
        <v>14.5152</v>
      </c>
      <c r="Z4628" s="18">
        <f>'EPD information'!$AC$16*Tabell2[[#This Row],[Weight (kg)]]</f>
        <v>0.25444800000000001</v>
      </c>
      <c r="AA4628" s="18">
        <f>'EPD information'!$AD$16*Tabell2[[#This Row],[Weight (kg)]]</f>
        <v>3.1838400000000003E-2</v>
      </c>
      <c r="AB4628" s="18" t="s">
        <v>48</v>
      </c>
      <c r="AC4628" s="18">
        <f>'EPD information'!$AF$16*Tabell2[[#This Row],[Weight (kg)]]</f>
        <v>2.0087999999999998E-2</v>
      </c>
      <c r="AD4628" s="18">
        <f>'EPD information'!$AG$16*Tabell2[[#This Row],[Weight (kg)]]</f>
        <v>0.66960000000000008</v>
      </c>
      <c r="AE4628" s="18">
        <f>'EPD information'!$AH$16*Tabell2[[#This Row],[Weight (kg)]]</f>
        <v>1.0713600000000002E-3</v>
      </c>
      <c r="AF4628" s="21">
        <f>'EPD information'!$AI$16*Tabell2[[#This Row],[Weight (kg)]]</f>
        <v>-4.968</v>
      </c>
    </row>
    <row r="4629" spans="1:32" ht="28.5" x14ac:dyDescent="0.2">
      <c r="A4629" s="36" t="s">
        <v>289</v>
      </c>
      <c r="B4629" s="37" t="s">
        <v>290</v>
      </c>
      <c r="C4629" s="38">
        <v>277070</v>
      </c>
      <c r="D4629" s="39">
        <v>7319662770705</v>
      </c>
      <c r="E4629" s="37" t="s">
        <v>46</v>
      </c>
      <c r="F4629" s="40">
        <v>800</v>
      </c>
      <c r="G4629" s="37">
        <v>900</v>
      </c>
      <c r="H4629" s="41">
        <v>8.32</v>
      </c>
      <c r="I4629" s="35">
        <f>'EPD information'!$L$16*Tabell2[[#This Row],[Weight (kg)]]</f>
        <v>28.371200000000002</v>
      </c>
      <c r="J4629" s="22">
        <f>'EPD information'!$M$16*Tabell2[[#This Row],[Weight (kg)]]</f>
        <v>0.49420800000000004</v>
      </c>
      <c r="K4629" s="22">
        <f>'EPD information'!$N$16*Tabell2[[#This Row],[Weight (kg)]]</f>
        <v>5.8656E-2</v>
      </c>
      <c r="L4629" s="22">
        <f>'EPD information'!$O$16*Tabell2[[#This Row],[Weight (kg)]]</f>
        <v>0</v>
      </c>
      <c r="M4629" s="22">
        <f>'EPD information'!$P$16*Tabell2[[#This Row],[Weight (kg)]]</f>
        <v>3.9104E-2</v>
      </c>
      <c r="N4629" s="22">
        <f>'EPD information'!$Q$16*Tabell2[[#This Row],[Weight (kg)]]</f>
        <v>1.29792</v>
      </c>
      <c r="O4629" s="22">
        <f>'EPD information'!$R$16*Tabell2[[#This Row],[Weight (kg)]]</f>
        <v>2.1049600000000003E-3</v>
      </c>
      <c r="P4629" s="22">
        <f>'EPD information'!$S$16*Tabell2[[#This Row],[Weight (kg)]]</f>
        <v>-10.0672</v>
      </c>
      <c r="Q4629" s="35">
        <f>'Product specific GWP'!$T$16*Tabell2[[#This Row],[Weight (kg)]]</f>
        <v>0.36358400000000002</v>
      </c>
      <c r="R4629" s="35" t="s">
        <v>48</v>
      </c>
      <c r="S4629" s="35">
        <f>'EPD information'!$V$16*Tabell2[[#This Row],[Weight (kg)]]</f>
        <v>5.8656E-2</v>
      </c>
      <c r="T4629" s="35" t="str">
        <f>'EPD information'!$W$16</f>
        <v>ND</v>
      </c>
      <c r="U4629" s="35">
        <f>'EPD information'!$X$16*Tabell2[[#This Row],[Weight (kg)]]</f>
        <v>3.9104E-2</v>
      </c>
      <c r="V4629" s="35">
        <f>'EPD information'!$Y$16*Tabell2[[#This Row],[Weight (kg)]]</f>
        <v>1.29792</v>
      </c>
      <c r="W4629" s="35">
        <f>'EPD information'!$Z$16*Tabell2[[#This Row],[Weight (kg)]]</f>
        <v>2.1049600000000003E-3</v>
      </c>
      <c r="X4629" s="35">
        <f>'EPD information'!$AA$16*Tabell2[[#This Row],[Weight (kg)]]</f>
        <v>-10.0672</v>
      </c>
      <c r="Y4629" s="18">
        <f>'EPD information'!$AB$16*Tabell2[[#This Row],[Weight (kg)]]</f>
        <v>27.955200000000001</v>
      </c>
      <c r="Z4629" s="18">
        <f>'EPD information'!$AC$16*Tabell2[[#This Row],[Weight (kg)]]</f>
        <v>0.49004800000000004</v>
      </c>
      <c r="AA4629" s="18">
        <f>'EPD information'!$AD$16*Tabell2[[#This Row],[Weight (kg)]]</f>
        <v>6.1318400000000002E-2</v>
      </c>
      <c r="AB4629" s="18" t="s">
        <v>48</v>
      </c>
      <c r="AC4629" s="18">
        <f>'EPD information'!$AF$16*Tabell2[[#This Row],[Weight (kg)]]</f>
        <v>3.8688E-2</v>
      </c>
      <c r="AD4629" s="18">
        <f>'EPD information'!$AG$16*Tabell2[[#This Row],[Weight (kg)]]</f>
        <v>1.2896000000000001</v>
      </c>
      <c r="AE4629" s="18">
        <f>'EPD information'!$AH$16*Tabell2[[#This Row],[Weight (kg)]]</f>
        <v>2.0633600000000002E-3</v>
      </c>
      <c r="AF4629" s="21">
        <f>'EPD information'!$AI$16*Tabell2[[#This Row],[Weight (kg)]]</f>
        <v>-9.5679999999999996</v>
      </c>
    </row>
    <row r="4630" spans="1:32" ht="28.5" x14ac:dyDescent="0.2">
      <c r="A4630" s="36" t="s">
        <v>289</v>
      </c>
      <c r="B4630" s="37" t="s">
        <v>290</v>
      </c>
      <c r="C4630" s="38">
        <v>277072</v>
      </c>
      <c r="D4630" s="39">
        <v>7319662770729</v>
      </c>
      <c r="E4630" s="37" t="s">
        <v>46</v>
      </c>
      <c r="F4630" s="40">
        <v>800</v>
      </c>
      <c r="G4630" s="37">
        <v>1120</v>
      </c>
      <c r="H4630" s="41">
        <v>11.9</v>
      </c>
      <c r="I4630" s="35">
        <f>'EPD information'!$L$16*Tabell2[[#This Row],[Weight (kg)]]</f>
        <v>40.579000000000001</v>
      </c>
      <c r="J4630" s="22">
        <f>'EPD information'!$M$16*Tabell2[[#This Row],[Weight (kg)]]</f>
        <v>0.70686000000000004</v>
      </c>
      <c r="K4630" s="22">
        <f>'EPD information'!$N$16*Tabell2[[#This Row],[Weight (kg)]]</f>
        <v>8.3894999999999997E-2</v>
      </c>
      <c r="L4630" s="22">
        <f>'EPD information'!$O$16*Tabell2[[#This Row],[Weight (kg)]]</f>
        <v>0</v>
      </c>
      <c r="M4630" s="22">
        <f>'EPD information'!$P$16*Tabell2[[#This Row],[Weight (kg)]]</f>
        <v>5.5930000000000001E-2</v>
      </c>
      <c r="N4630" s="22">
        <f>'EPD information'!$Q$16*Tabell2[[#This Row],[Weight (kg)]]</f>
        <v>1.8564000000000001</v>
      </c>
      <c r="O4630" s="22">
        <f>'EPD information'!$R$16*Tabell2[[#This Row],[Weight (kg)]]</f>
        <v>3.0107000000000003E-3</v>
      </c>
      <c r="P4630" s="22">
        <f>'EPD information'!$S$16*Tabell2[[#This Row],[Weight (kg)]]</f>
        <v>-14.398999999999999</v>
      </c>
      <c r="Q4630" s="35">
        <f>'Product specific GWP'!$T$16*Tabell2[[#This Row],[Weight (kg)]]</f>
        <v>0.5200300000000001</v>
      </c>
      <c r="R4630" s="35" t="s">
        <v>48</v>
      </c>
      <c r="S4630" s="35">
        <f>'EPD information'!$V$16*Tabell2[[#This Row],[Weight (kg)]]</f>
        <v>8.3894999999999997E-2</v>
      </c>
      <c r="T4630" s="35" t="str">
        <f>'EPD information'!$W$16</f>
        <v>ND</v>
      </c>
      <c r="U4630" s="35">
        <f>'EPD information'!$X$16*Tabell2[[#This Row],[Weight (kg)]]</f>
        <v>5.5930000000000001E-2</v>
      </c>
      <c r="V4630" s="35">
        <f>'EPD information'!$Y$16*Tabell2[[#This Row],[Weight (kg)]]</f>
        <v>1.8564000000000001</v>
      </c>
      <c r="W4630" s="35">
        <f>'EPD information'!$Z$16*Tabell2[[#This Row],[Weight (kg)]]</f>
        <v>3.0107000000000003E-3</v>
      </c>
      <c r="X4630" s="35">
        <f>'EPD information'!$AA$16*Tabell2[[#This Row],[Weight (kg)]]</f>
        <v>-14.398999999999999</v>
      </c>
      <c r="Y4630" s="18">
        <f>'EPD information'!$AB$16*Tabell2[[#This Row],[Weight (kg)]]</f>
        <v>39.984000000000002</v>
      </c>
      <c r="Z4630" s="18">
        <f>'EPD information'!$AC$16*Tabell2[[#This Row],[Weight (kg)]]</f>
        <v>0.70091000000000003</v>
      </c>
      <c r="AA4630" s="18">
        <f>'EPD information'!$AD$16*Tabell2[[#This Row],[Weight (kg)]]</f>
        <v>8.7703000000000003E-2</v>
      </c>
      <c r="AB4630" s="18" t="s">
        <v>48</v>
      </c>
      <c r="AC4630" s="18">
        <f>'EPD information'!$AF$16*Tabell2[[#This Row],[Weight (kg)]]</f>
        <v>5.5334999999999995E-2</v>
      </c>
      <c r="AD4630" s="18">
        <f>'EPD information'!$AG$16*Tabell2[[#This Row],[Weight (kg)]]</f>
        <v>1.8445</v>
      </c>
      <c r="AE4630" s="18">
        <f>'EPD information'!$AH$16*Tabell2[[#This Row],[Weight (kg)]]</f>
        <v>2.9512000000000002E-3</v>
      </c>
      <c r="AF4630" s="21">
        <f>'EPD information'!$AI$16*Tabell2[[#This Row],[Weight (kg)]]</f>
        <v>-13.684999999999999</v>
      </c>
    </row>
    <row r="4631" spans="1:32" ht="28.5" x14ac:dyDescent="0.2">
      <c r="A4631" s="36" t="s">
        <v>289</v>
      </c>
      <c r="B4631" s="37" t="s">
        <v>290</v>
      </c>
      <c r="C4631" s="38">
        <v>592757</v>
      </c>
      <c r="D4631" s="39">
        <v>7319660834683</v>
      </c>
      <c r="E4631" s="37" t="s">
        <v>46</v>
      </c>
      <c r="F4631" s="40">
        <v>800</v>
      </c>
      <c r="G4631" s="37">
        <v>1400</v>
      </c>
      <c r="H4631" s="41">
        <v>29.7334</v>
      </c>
      <c r="I4631" s="35">
        <f>'EPD information'!$L$16*Tabell2[[#This Row],[Weight (kg)]]</f>
        <v>101.390894</v>
      </c>
      <c r="J4631" s="22">
        <f>'EPD information'!$M$16*Tabell2[[#This Row],[Weight (kg)]]</f>
        <v>1.7661639600000001</v>
      </c>
      <c r="K4631" s="22">
        <f>'EPD information'!$N$16*Tabell2[[#This Row],[Weight (kg)]]</f>
        <v>0.20962047</v>
      </c>
      <c r="L4631" s="22">
        <f>'EPD information'!$O$16*Tabell2[[#This Row],[Weight (kg)]]</f>
        <v>0</v>
      </c>
      <c r="M4631" s="22">
        <f>'EPD information'!$P$16*Tabell2[[#This Row],[Weight (kg)]]</f>
        <v>0.13974697999999999</v>
      </c>
      <c r="N4631" s="22">
        <f>'EPD information'!$Q$16*Tabell2[[#This Row],[Weight (kg)]]</f>
        <v>4.6384103999999997</v>
      </c>
      <c r="O4631" s="22">
        <f>'EPD information'!$R$16*Tabell2[[#This Row],[Weight (kg)]]</f>
        <v>7.5225502000000003E-3</v>
      </c>
      <c r="P4631" s="22">
        <f>'EPD information'!$S$16*Tabell2[[#This Row],[Weight (kg)]]</f>
        <v>-35.977413999999996</v>
      </c>
      <c r="Q4631" s="35">
        <f>'Product specific GWP'!$T$16*Tabell2[[#This Row],[Weight (kg)]]</f>
        <v>1.2993495800000001</v>
      </c>
      <c r="R4631" s="35" t="s">
        <v>48</v>
      </c>
      <c r="S4631" s="35">
        <f>'EPD information'!$V$16*Tabell2[[#This Row],[Weight (kg)]]</f>
        <v>0.20962047</v>
      </c>
      <c r="T4631" s="35" t="str">
        <f>'EPD information'!$W$16</f>
        <v>ND</v>
      </c>
      <c r="U4631" s="35">
        <f>'EPD information'!$X$16*Tabell2[[#This Row],[Weight (kg)]]</f>
        <v>0.13974697999999999</v>
      </c>
      <c r="V4631" s="35">
        <f>'EPD information'!$Y$16*Tabell2[[#This Row],[Weight (kg)]]</f>
        <v>4.6384103999999997</v>
      </c>
      <c r="W4631" s="35">
        <f>'EPD information'!$Z$16*Tabell2[[#This Row],[Weight (kg)]]</f>
        <v>7.5225502000000003E-3</v>
      </c>
      <c r="X4631" s="35">
        <f>'EPD information'!$AA$16*Tabell2[[#This Row],[Weight (kg)]]</f>
        <v>-35.977413999999996</v>
      </c>
      <c r="Y4631" s="18">
        <f>'EPD information'!$AB$16*Tabell2[[#This Row],[Weight (kg)]]</f>
        <v>99.904223999999999</v>
      </c>
      <c r="Z4631" s="18">
        <f>'EPD information'!$AC$16*Tabell2[[#This Row],[Weight (kg)]]</f>
        <v>1.7512972600000001</v>
      </c>
      <c r="AA4631" s="18">
        <f>'EPD information'!$AD$16*Tabell2[[#This Row],[Weight (kg)]]</f>
        <v>0.219135158</v>
      </c>
      <c r="AB4631" s="18" t="s">
        <v>48</v>
      </c>
      <c r="AC4631" s="18">
        <f>'EPD information'!$AF$16*Tabell2[[#This Row],[Weight (kg)]]</f>
        <v>0.13826031</v>
      </c>
      <c r="AD4631" s="18">
        <f>'EPD information'!$AG$16*Tabell2[[#This Row],[Weight (kg)]]</f>
        <v>4.6086770000000001</v>
      </c>
      <c r="AE4631" s="18">
        <f>'EPD information'!$AH$16*Tabell2[[#This Row],[Weight (kg)]]</f>
        <v>7.3738832000000004E-3</v>
      </c>
      <c r="AF4631" s="21">
        <f>'EPD information'!$AI$16*Tabell2[[#This Row],[Weight (kg)]]</f>
        <v>-34.19341</v>
      </c>
    </row>
    <row r="4632" spans="1:32" ht="28.5" x14ac:dyDescent="0.2">
      <c r="A4632" s="36" t="s">
        <v>289</v>
      </c>
      <c r="B4632" s="37" t="s">
        <v>290</v>
      </c>
      <c r="C4632" s="38">
        <v>592758</v>
      </c>
      <c r="D4632" s="39">
        <v>7319660834690</v>
      </c>
      <c r="E4632" s="37" t="s">
        <v>46</v>
      </c>
      <c r="F4632" s="40">
        <v>800</v>
      </c>
      <c r="G4632" s="37">
        <v>1500</v>
      </c>
      <c r="H4632" s="41">
        <v>32.374899999999997</v>
      </c>
      <c r="I4632" s="35">
        <f>'EPD information'!$L$16*Tabell2[[#This Row],[Weight (kg)]]</f>
        <v>110.39840899999999</v>
      </c>
      <c r="J4632" s="22">
        <f>'EPD information'!$M$16*Tabell2[[#This Row],[Weight (kg)]]</f>
        <v>1.9230690599999998</v>
      </c>
      <c r="K4632" s="22">
        <f>'EPD information'!$N$16*Tabell2[[#This Row],[Weight (kg)]]</f>
        <v>0.22824304499999998</v>
      </c>
      <c r="L4632" s="22">
        <f>'EPD information'!$O$16*Tabell2[[#This Row],[Weight (kg)]]</f>
        <v>0</v>
      </c>
      <c r="M4632" s="22">
        <f>'EPD information'!$P$16*Tabell2[[#This Row],[Weight (kg)]]</f>
        <v>0.15216203</v>
      </c>
      <c r="N4632" s="22">
        <f>'EPD information'!$Q$16*Tabell2[[#This Row],[Weight (kg)]]</f>
        <v>5.0504843999999993</v>
      </c>
      <c r="O4632" s="22">
        <f>'EPD information'!$R$16*Tabell2[[#This Row],[Weight (kg)]]</f>
        <v>8.1908497000000007E-3</v>
      </c>
      <c r="P4632" s="22">
        <f>'EPD information'!$S$16*Tabell2[[#This Row],[Weight (kg)]]</f>
        <v>-39.173628999999998</v>
      </c>
      <c r="Q4632" s="35">
        <f>'Product specific GWP'!$T$16*Tabell2[[#This Row],[Weight (kg)]]</f>
        <v>1.41478313</v>
      </c>
      <c r="R4632" s="35" t="s">
        <v>48</v>
      </c>
      <c r="S4632" s="35">
        <f>'EPD information'!$V$16*Tabell2[[#This Row],[Weight (kg)]]</f>
        <v>0.22824304499999998</v>
      </c>
      <c r="T4632" s="35" t="str">
        <f>'EPD information'!$W$16</f>
        <v>ND</v>
      </c>
      <c r="U4632" s="35">
        <f>'EPD information'!$X$16*Tabell2[[#This Row],[Weight (kg)]]</f>
        <v>0.15216203</v>
      </c>
      <c r="V4632" s="35">
        <f>'EPD information'!$Y$16*Tabell2[[#This Row],[Weight (kg)]]</f>
        <v>5.0504843999999993</v>
      </c>
      <c r="W4632" s="35">
        <f>'EPD information'!$Z$16*Tabell2[[#This Row],[Weight (kg)]]</f>
        <v>8.1908497000000007E-3</v>
      </c>
      <c r="X4632" s="35">
        <f>'EPD information'!$AA$16*Tabell2[[#This Row],[Weight (kg)]]</f>
        <v>-39.173628999999998</v>
      </c>
      <c r="Y4632" s="18">
        <f>'EPD information'!$AB$16*Tabell2[[#This Row],[Weight (kg)]]</f>
        <v>108.77966399999998</v>
      </c>
      <c r="Z4632" s="18">
        <f>'EPD information'!$AC$16*Tabell2[[#This Row],[Weight (kg)]]</f>
        <v>1.9068816099999999</v>
      </c>
      <c r="AA4632" s="18">
        <f>'EPD information'!$AD$16*Tabell2[[#This Row],[Weight (kg)]]</f>
        <v>0.23860301299999997</v>
      </c>
      <c r="AB4632" s="18" t="s">
        <v>48</v>
      </c>
      <c r="AC4632" s="18">
        <f>'EPD information'!$AF$16*Tabell2[[#This Row],[Weight (kg)]]</f>
        <v>0.15054328499999997</v>
      </c>
      <c r="AD4632" s="18">
        <f>'EPD information'!$AG$16*Tabell2[[#This Row],[Weight (kg)]]</f>
        <v>5.0181094999999996</v>
      </c>
      <c r="AE4632" s="18">
        <f>'EPD information'!$AH$16*Tabell2[[#This Row],[Weight (kg)]]</f>
        <v>8.0289751999999999E-3</v>
      </c>
      <c r="AF4632" s="21">
        <f>'EPD information'!$AI$16*Tabell2[[#This Row],[Weight (kg)]]</f>
        <v>-37.231134999999995</v>
      </c>
    </row>
    <row r="4633" spans="1:32" ht="28.5" x14ac:dyDescent="0.2">
      <c r="A4633" s="36" t="s">
        <v>289</v>
      </c>
      <c r="B4633" s="37" t="s">
        <v>290</v>
      </c>
      <c r="C4633" s="38">
        <v>592759</v>
      </c>
      <c r="D4633" s="39">
        <v>7319660834706</v>
      </c>
      <c r="E4633" s="37" t="s">
        <v>46</v>
      </c>
      <c r="F4633" s="40">
        <v>800</v>
      </c>
      <c r="G4633" s="37">
        <v>1600</v>
      </c>
      <c r="H4633" s="41">
        <v>34.494799999999998</v>
      </c>
      <c r="I4633" s="35">
        <f>'EPD information'!$L$16*Tabell2[[#This Row],[Weight (kg)]]</f>
        <v>117.627268</v>
      </c>
      <c r="J4633" s="22">
        <f>'EPD information'!$M$16*Tabell2[[#This Row],[Weight (kg)]]</f>
        <v>2.0489911199999997</v>
      </c>
      <c r="K4633" s="22">
        <f>'EPD information'!$N$16*Tabell2[[#This Row],[Weight (kg)]]</f>
        <v>0.24318833999999998</v>
      </c>
      <c r="L4633" s="22">
        <f>'EPD information'!$O$16*Tabell2[[#This Row],[Weight (kg)]]</f>
        <v>0</v>
      </c>
      <c r="M4633" s="22">
        <f>'EPD information'!$P$16*Tabell2[[#This Row],[Weight (kg)]]</f>
        <v>0.16212556</v>
      </c>
      <c r="N4633" s="22">
        <f>'EPD information'!$Q$16*Tabell2[[#This Row],[Weight (kg)]]</f>
        <v>5.3811887999999994</v>
      </c>
      <c r="O4633" s="22">
        <f>'EPD information'!$R$16*Tabell2[[#This Row],[Weight (kg)]]</f>
        <v>8.7271844000000008E-3</v>
      </c>
      <c r="P4633" s="22">
        <f>'EPD information'!$S$16*Tabell2[[#This Row],[Weight (kg)]]</f>
        <v>-41.738707999999995</v>
      </c>
      <c r="Q4633" s="35">
        <f>'Product specific GWP'!$T$16*Tabell2[[#This Row],[Weight (kg)]]</f>
        <v>1.5074227600000001</v>
      </c>
      <c r="R4633" s="35" t="s">
        <v>48</v>
      </c>
      <c r="S4633" s="35">
        <f>'EPD information'!$V$16*Tabell2[[#This Row],[Weight (kg)]]</f>
        <v>0.24318833999999998</v>
      </c>
      <c r="T4633" s="35" t="str">
        <f>'EPD information'!$W$16</f>
        <v>ND</v>
      </c>
      <c r="U4633" s="35">
        <f>'EPD information'!$X$16*Tabell2[[#This Row],[Weight (kg)]]</f>
        <v>0.16212556</v>
      </c>
      <c r="V4633" s="35">
        <f>'EPD information'!$Y$16*Tabell2[[#This Row],[Weight (kg)]]</f>
        <v>5.3811887999999994</v>
      </c>
      <c r="W4633" s="35">
        <f>'EPD information'!$Z$16*Tabell2[[#This Row],[Weight (kg)]]</f>
        <v>8.7271844000000008E-3</v>
      </c>
      <c r="X4633" s="35">
        <f>'EPD information'!$AA$16*Tabell2[[#This Row],[Weight (kg)]]</f>
        <v>-41.738707999999995</v>
      </c>
      <c r="Y4633" s="18">
        <f>'EPD information'!$AB$16*Tabell2[[#This Row],[Weight (kg)]]</f>
        <v>115.90252799999999</v>
      </c>
      <c r="Z4633" s="18">
        <f>'EPD information'!$AC$16*Tabell2[[#This Row],[Weight (kg)]]</f>
        <v>2.0317437199999997</v>
      </c>
      <c r="AA4633" s="18">
        <f>'EPD information'!$AD$16*Tabell2[[#This Row],[Weight (kg)]]</f>
        <v>0.25422667599999998</v>
      </c>
      <c r="AB4633" s="18" t="s">
        <v>48</v>
      </c>
      <c r="AC4633" s="18">
        <f>'EPD information'!$AF$16*Tabell2[[#This Row],[Weight (kg)]]</f>
        <v>0.16040081999999997</v>
      </c>
      <c r="AD4633" s="18">
        <f>'EPD information'!$AG$16*Tabell2[[#This Row],[Weight (kg)]]</f>
        <v>5.3466939999999994</v>
      </c>
      <c r="AE4633" s="18">
        <f>'EPD information'!$AH$16*Tabell2[[#This Row],[Weight (kg)]]</f>
        <v>8.5547104000000002E-3</v>
      </c>
      <c r="AF4633" s="21">
        <f>'EPD information'!$AI$16*Tabell2[[#This Row],[Weight (kg)]]</f>
        <v>-39.669019999999996</v>
      </c>
    </row>
    <row r="4634" spans="1:32" ht="28.5" x14ac:dyDescent="0.2">
      <c r="A4634" s="36" t="s">
        <v>289</v>
      </c>
      <c r="B4634" s="37" t="s">
        <v>290</v>
      </c>
      <c r="C4634" s="38">
        <v>277074</v>
      </c>
      <c r="D4634" s="39">
        <v>7319662770743</v>
      </c>
      <c r="E4634" s="37" t="s">
        <v>46</v>
      </c>
      <c r="F4634" s="40">
        <v>900</v>
      </c>
      <c r="G4634" s="37">
        <v>200</v>
      </c>
      <c r="H4634" s="41">
        <v>1.1000000000000001</v>
      </c>
      <c r="I4634" s="35">
        <f>'EPD information'!$L$16*Tabell2[[#This Row],[Weight (kg)]]</f>
        <v>3.7510000000000003</v>
      </c>
      <c r="J4634" s="22">
        <f>'EPD information'!$M$16*Tabell2[[#This Row],[Weight (kg)]]</f>
        <v>6.5340000000000009E-2</v>
      </c>
      <c r="K4634" s="22">
        <f>'EPD information'!$N$16*Tabell2[[#This Row],[Weight (kg)]]</f>
        <v>7.7550000000000006E-3</v>
      </c>
      <c r="L4634" s="22">
        <f>'EPD information'!$O$16*Tabell2[[#This Row],[Weight (kg)]]</f>
        <v>0</v>
      </c>
      <c r="M4634" s="22">
        <f>'EPD information'!$P$16*Tabell2[[#This Row],[Weight (kg)]]</f>
        <v>5.170000000000001E-3</v>
      </c>
      <c r="N4634" s="22">
        <f>'EPD information'!$Q$16*Tabell2[[#This Row],[Weight (kg)]]</f>
        <v>0.1716</v>
      </c>
      <c r="O4634" s="22">
        <f>'EPD information'!$R$16*Tabell2[[#This Row],[Weight (kg)]]</f>
        <v>2.7830000000000004E-4</v>
      </c>
      <c r="P4634" s="22">
        <f>'EPD information'!$S$16*Tabell2[[#This Row],[Weight (kg)]]</f>
        <v>-1.331</v>
      </c>
      <c r="Q4634" s="35">
        <f>'Product specific GWP'!$T$16*Tabell2[[#This Row],[Weight (kg)]]</f>
        <v>4.8070000000000009E-2</v>
      </c>
      <c r="R4634" s="35" t="s">
        <v>48</v>
      </c>
      <c r="S4634" s="35">
        <f>'EPD information'!$V$16*Tabell2[[#This Row],[Weight (kg)]]</f>
        <v>7.7550000000000006E-3</v>
      </c>
      <c r="T4634" s="35" t="str">
        <f>'EPD information'!$W$16</f>
        <v>ND</v>
      </c>
      <c r="U4634" s="35">
        <f>'EPD information'!$X$16*Tabell2[[#This Row],[Weight (kg)]]</f>
        <v>5.170000000000001E-3</v>
      </c>
      <c r="V4634" s="35">
        <f>'EPD information'!$Y$16*Tabell2[[#This Row],[Weight (kg)]]</f>
        <v>0.1716</v>
      </c>
      <c r="W4634" s="35">
        <f>'EPD information'!$Z$16*Tabell2[[#This Row],[Weight (kg)]]</f>
        <v>2.7830000000000004E-4</v>
      </c>
      <c r="X4634" s="35">
        <f>'EPD information'!$AA$16*Tabell2[[#This Row],[Weight (kg)]]</f>
        <v>-1.331</v>
      </c>
      <c r="Y4634" s="18">
        <f>'EPD information'!$AB$16*Tabell2[[#This Row],[Weight (kg)]]</f>
        <v>3.6960000000000002</v>
      </c>
      <c r="Z4634" s="18">
        <f>'EPD information'!$AC$16*Tabell2[[#This Row],[Weight (kg)]]</f>
        <v>6.479E-2</v>
      </c>
      <c r="AA4634" s="18">
        <f>'EPD information'!$AD$16*Tabell2[[#This Row],[Weight (kg)]]</f>
        <v>8.1069999999999996E-3</v>
      </c>
      <c r="AB4634" s="18" t="s">
        <v>48</v>
      </c>
      <c r="AC4634" s="18">
        <f>'EPD information'!$AF$16*Tabell2[[#This Row],[Weight (kg)]]</f>
        <v>5.1149999999999998E-3</v>
      </c>
      <c r="AD4634" s="18">
        <f>'EPD information'!$AG$16*Tabell2[[#This Row],[Weight (kg)]]</f>
        <v>0.17050000000000001</v>
      </c>
      <c r="AE4634" s="18">
        <f>'EPD information'!$AH$16*Tabell2[[#This Row],[Weight (kg)]]</f>
        <v>2.7280000000000002E-4</v>
      </c>
      <c r="AF4634" s="21">
        <f>'EPD information'!$AI$16*Tabell2[[#This Row],[Weight (kg)]]</f>
        <v>-1.2649999999999999</v>
      </c>
    </row>
    <row r="4635" spans="1:32" ht="28.5" x14ac:dyDescent="0.2">
      <c r="A4635" s="36" t="s">
        <v>289</v>
      </c>
      <c r="B4635" s="37" t="s">
        <v>290</v>
      </c>
      <c r="C4635" s="38">
        <v>277077</v>
      </c>
      <c r="D4635" s="39">
        <v>7319662770774</v>
      </c>
      <c r="E4635" s="37" t="s">
        <v>46</v>
      </c>
      <c r="F4635" s="40">
        <v>900</v>
      </c>
      <c r="G4635" s="37">
        <v>280</v>
      </c>
      <c r="H4635" s="41">
        <v>1.6</v>
      </c>
      <c r="I4635" s="35">
        <f>'EPD information'!$L$16*Tabell2[[#This Row],[Weight (kg)]]</f>
        <v>5.4560000000000004</v>
      </c>
      <c r="J4635" s="22">
        <f>'EPD information'!$M$16*Tabell2[[#This Row],[Weight (kg)]]</f>
        <v>9.5040000000000013E-2</v>
      </c>
      <c r="K4635" s="22">
        <f>'EPD information'!$N$16*Tabell2[[#This Row],[Weight (kg)]]</f>
        <v>1.128E-2</v>
      </c>
      <c r="L4635" s="22">
        <f>'EPD information'!$O$16*Tabell2[[#This Row],[Weight (kg)]]</f>
        <v>0</v>
      </c>
      <c r="M4635" s="22">
        <f>'EPD information'!$P$16*Tabell2[[#This Row],[Weight (kg)]]</f>
        <v>7.5200000000000006E-3</v>
      </c>
      <c r="N4635" s="22">
        <f>'EPD information'!$Q$16*Tabell2[[#This Row],[Weight (kg)]]</f>
        <v>0.24960000000000002</v>
      </c>
      <c r="O4635" s="22">
        <f>'EPD information'!$R$16*Tabell2[[#This Row],[Weight (kg)]]</f>
        <v>4.0480000000000008E-4</v>
      </c>
      <c r="P4635" s="22">
        <f>'EPD information'!$S$16*Tabell2[[#This Row],[Weight (kg)]]</f>
        <v>-1.9359999999999999</v>
      </c>
      <c r="Q4635" s="35">
        <f>'Product specific GWP'!$T$16*Tabell2[[#This Row],[Weight (kg)]]</f>
        <v>6.992000000000001E-2</v>
      </c>
      <c r="R4635" s="35" t="s">
        <v>48</v>
      </c>
      <c r="S4635" s="35">
        <f>'EPD information'!$V$16*Tabell2[[#This Row],[Weight (kg)]]</f>
        <v>1.128E-2</v>
      </c>
      <c r="T4635" s="35" t="str">
        <f>'EPD information'!$W$16</f>
        <v>ND</v>
      </c>
      <c r="U4635" s="35">
        <f>'EPD information'!$X$16*Tabell2[[#This Row],[Weight (kg)]]</f>
        <v>7.5200000000000006E-3</v>
      </c>
      <c r="V4635" s="35">
        <f>'EPD information'!$Y$16*Tabell2[[#This Row],[Weight (kg)]]</f>
        <v>0.24960000000000002</v>
      </c>
      <c r="W4635" s="35">
        <f>'EPD information'!$Z$16*Tabell2[[#This Row],[Weight (kg)]]</f>
        <v>4.0480000000000008E-4</v>
      </c>
      <c r="X4635" s="35">
        <f>'EPD information'!$AA$16*Tabell2[[#This Row],[Weight (kg)]]</f>
        <v>-1.9359999999999999</v>
      </c>
      <c r="Y4635" s="18">
        <f>'EPD information'!$AB$16*Tabell2[[#This Row],[Weight (kg)]]</f>
        <v>5.3760000000000003</v>
      </c>
      <c r="Z4635" s="18">
        <f>'EPD information'!$AC$16*Tabell2[[#This Row],[Weight (kg)]]</f>
        <v>9.4240000000000004E-2</v>
      </c>
      <c r="AA4635" s="18">
        <f>'EPD information'!$AD$16*Tabell2[[#This Row],[Weight (kg)]]</f>
        <v>1.1792E-2</v>
      </c>
      <c r="AB4635" s="18" t="s">
        <v>48</v>
      </c>
      <c r="AC4635" s="18">
        <f>'EPD information'!$AF$16*Tabell2[[#This Row],[Weight (kg)]]</f>
        <v>7.4399999999999996E-3</v>
      </c>
      <c r="AD4635" s="18">
        <f>'EPD information'!$AG$16*Tabell2[[#This Row],[Weight (kg)]]</f>
        <v>0.248</v>
      </c>
      <c r="AE4635" s="18">
        <f>'EPD information'!$AH$16*Tabell2[[#This Row],[Weight (kg)]]</f>
        <v>3.9680000000000005E-4</v>
      </c>
      <c r="AF4635" s="21">
        <f>'EPD information'!$AI$16*Tabell2[[#This Row],[Weight (kg)]]</f>
        <v>-1.8399999999999999</v>
      </c>
    </row>
    <row r="4636" spans="1:32" ht="28.5" x14ac:dyDescent="0.2">
      <c r="A4636" s="36" t="s">
        <v>289</v>
      </c>
      <c r="B4636" s="37" t="s">
        <v>290</v>
      </c>
      <c r="C4636" s="38">
        <v>277086</v>
      </c>
      <c r="D4636" s="39">
        <v>7319662770866</v>
      </c>
      <c r="E4636" s="37" t="s">
        <v>46</v>
      </c>
      <c r="F4636" s="40">
        <v>900</v>
      </c>
      <c r="G4636" s="37">
        <v>630</v>
      </c>
      <c r="H4636" s="41">
        <v>5.99</v>
      </c>
      <c r="I4636" s="35">
        <f>'EPD information'!$L$16*Tabell2[[#This Row],[Weight (kg)]]</f>
        <v>20.425900000000002</v>
      </c>
      <c r="J4636" s="22">
        <f>'EPD information'!$M$16*Tabell2[[#This Row],[Weight (kg)]]</f>
        <v>0.35580600000000001</v>
      </c>
      <c r="K4636" s="22">
        <f>'EPD information'!$N$16*Tabell2[[#This Row],[Weight (kg)]]</f>
        <v>4.2229500000000003E-2</v>
      </c>
      <c r="L4636" s="22">
        <f>'EPD information'!$O$16*Tabell2[[#This Row],[Weight (kg)]]</f>
        <v>0</v>
      </c>
      <c r="M4636" s="22">
        <f>'EPD information'!$P$16*Tabell2[[#This Row],[Weight (kg)]]</f>
        <v>2.8153000000000001E-2</v>
      </c>
      <c r="N4636" s="22">
        <f>'EPD information'!$Q$16*Tabell2[[#This Row],[Weight (kg)]]</f>
        <v>0.93444000000000005</v>
      </c>
      <c r="O4636" s="22">
        <f>'EPD information'!$R$16*Tabell2[[#This Row],[Weight (kg)]]</f>
        <v>1.5154700000000001E-3</v>
      </c>
      <c r="P4636" s="22">
        <f>'EPD information'!$S$16*Tabell2[[#This Row],[Weight (kg)]]</f>
        <v>-7.2479000000000005</v>
      </c>
      <c r="Q4636" s="35">
        <f>'Product specific GWP'!$T$16*Tabell2[[#This Row],[Weight (kg)]]</f>
        <v>0.26176300000000002</v>
      </c>
      <c r="R4636" s="35" t="s">
        <v>48</v>
      </c>
      <c r="S4636" s="35">
        <f>'EPD information'!$V$16*Tabell2[[#This Row],[Weight (kg)]]</f>
        <v>4.2229500000000003E-2</v>
      </c>
      <c r="T4636" s="35" t="str">
        <f>'EPD information'!$W$16</f>
        <v>ND</v>
      </c>
      <c r="U4636" s="35">
        <f>'EPD information'!$X$16*Tabell2[[#This Row],[Weight (kg)]]</f>
        <v>2.8153000000000001E-2</v>
      </c>
      <c r="V4636" s="35">
        <f>'EPD information'!$Y$16*Tabell2[[#This Row],[Weight (kg)]]</f>
        <v>0.93444000000000005</v>
      </c>
      <c r="W4636" s="35">
        <f>'EPD information'!$Z$16*Tabell2[[#This Row],[Weight (kg)]]</f>
        <v>1.5154700000000001E-3</v>
      </c>
      <c r="X4636" s="35">
        <f>'EPD information'!$AA$16*Tabell2[[#This Row],[Weight (kg)]]</f>
        <v>-7.2479000000000005</v>
      </c>
      <c r="Y4636" s="18">
        <f>'EPD information'!$AB$16*Tabell2[[#This Row],[Weight (kg)]]</f>
        <v>20.1264</v>
      </c>
      <c r="Z4636" s="18">
        <f>'EPD information'!$AC$16*Tabell2[[#This Row],[Weight (kg)]]</f>
        <v>0.35281100000000004</v>
      </c>
      <c r="AA4636" s="18">
        <f>'EPD information'!$AD$16*Tabell2[[#This Row],[Weight (kg)]]</f>
        <v>4.4146299999999999E-2</v>
      </c>
      <c r="AB4636" s="18" t="s">
        <v>48</v>
      </c>
      <c r="AC4636" s="18">
        <f>'EPD information'!$AF$16*Tabell2[[#This Row],[Weight (kg)]]</f>
        <v>2.78535E-2</v>
      </c>
      <c r="AD4636" s="18">
        <f>'EPD information'!$AG$16*Tabell2[[#This Row],[Weight (kg)]]</f>
        <v>0.92845</v>
      </c>
      <c r="AE4636" s="18">
        <f>'EPD information'!$AH$16*Tabell2[[#This Row],[Weight (kg)]]</f>
        <v>1.4855200000000002E-3</v>
      </c>
      <c r="AF4636" s="21">
        <f>'EPD information'!$AI$16*Tabell2[[#This Row],[Weight (kg)]]</f>
        <v>-6.8884999999999996</v>
      </c>
    </row>
    <row r="4637" spans="1:32" ht="28.5" x14ac:dyDescent="0.2">
      <c r="A4637" s="36" t="s">
        <v>289</v>
      </c>
      <c r="B4637" s="37" t="s">
        <v>290</v>
      </c>
      <c r="C4637" s="38">
        <v>277075</v>
      </c>
      <c r="D4637" s="39">
        <v>7319662770750</v>
      </c>
      <c r="E4637" s="37" t="s">
        <v>46</v>
      </c>
      <c r="F4637" s="40">
        <v>900</v>
      </c>
      <c r="G4637" s="37">
        <v>224</v>
      </c>
      <c r="H4637" s="41">
        <v>1.2</v>
      </c>
      <c r="I4637" s="35">
        <f>'EPD information'!$L$16*Tabell2[[#This Row],[Weight (kg)]]</f>
        <v>4.0919999999999996</v>
      </c>
      <c r="J4637" s="22">
        <f>'EPD information'!$M$16*Tabell2[[#This Row],[Weight (kg)]]</f>
        <v>7.1279999999999996E-2</v>
      </c>
      <c r="K4637" s="22">
        <f>'EPD information'!$N$16*Tabell2[[#This Row],[Weight (kg)]]</f>
        <v>8.4599999999999988E-3</v>
      </c>
      <c r="L4637" s="22">
        <f>'EPD information'!$O$16*Tabell2[[#This Row],[Weight (kg)]]</f>
        <v>0</v>
      </c>
      <c r="M4637" s="22">
        <f>'EPD information'!$P$16*Tabell2[[#This Row],[Weight (kg)]]</f>
        <v>5.64E-3</v>
      </c>
      <c r="N4637" s="22">
        <f>'EPD information'!$Q$16*Tabell2[[#This Row],[Weight (kg)]]</f>
        <v>0.18720000000000001</v>
      </c>
      <c r="O4637" s="22">
        <f>'EPD information'!$R$16*Tabell2[[#This Row],[Weight (kg)]]</f>
        <v>3.0360000000000001E-4</v>
      </c>
      <c r="P4637" s="22">
        <f>'EPD information'!$S$16*Tabell2[[#This Row],[Weight (kg)]]</f>
        <v>-1.452</v>
      </c>
      <c r="Q4637" s="35">
        <f>'Product specific GWP'!$T$16*Tabell2[[#This Row],[Weight (kg)]]</f>
        <v>5.2440000000000001E-2</v>
      </c>
      <c r="R4637" s="35" t="s">
        <v>48</v>
      </c>
      <c r="S4637" s="35">
        <f>'EPD information'!$V$16*Tabell2[[#This Row],[Weight (kg)]]</f>
        <v>8.4599999999999988E-3</v>
      </c>
      <c r="T4637" s="35" t="str">
        <f>'EPD information'!$W$16</f>
        <v>ND</v>
      </c>
      <c r="U4637" s="35">
        <f>'EPD information'!$X$16*Tabell2[[#This Row],[Weight (kg)]]</f>
        <v>5.64E-3</v>
      </c>
      <c r="V4637" s="35">
        <f>'EPD information'!$Y$16*Tabell2[[#This Row],[Weight (kg)]]</f>
        <v>0.18720000000000001</v>
      </c>
      <c r="W4637" s="35">
        <f>'EPD information'!$Z$16*Tabell2[[#This Row],[Weight (kg)]]</f>
        <v>3.0360000000000001E-4</v>
      </c>
      <c r="X4637" s="35">
        <f>'EPD information'!$AA$16*Tabell2[[#This Row],[Weight (kg)]]</f>
        <v>-1.452</v>
      </c>
      <c r="Y4637" s="18">
        <f>'EPD information'!$AB$16*Tabell2[[#This Row],[Weight (kg)]]</f>
        <v>4.032</v>
      </c>
      <c r="Z4637" s="18">
        <f>'EPD information'!$AC$16*Tabell2[[#This Row],[Weight (kg)]]</f>
        <v>7.0679999999999993E-2</v>
      </c>
      <c r="AA4637" s="18">
        <f>'EPD information'!$AD$16*Tabell2[[#This Row],[Weight (kg)]]</f>
        <v>8.8439999999999994E-3</v>
      </c>
      <c r="AB4637" s="18" t="s">
        <v>48</v>
      </c>
      <c r="AC4637" s="18">
        <f>'EPD information'!$AF$16*Tabell2[[#This Row],[Weight (kg)]]</f>
        <v>5.579999999999999E-3</v>
      </c>
      <c r="AD4637" s="18">
        <f>'EPD information'!$AG$16*Tabell2[[#This Row],[Weight (kg)]]</f>
        <v>0.186</v>
      </c>
      <c r="AE4637" s="18">
        <f>'EPD information'!$AH$16*Tabell2[[#This Row],[Weight (kg)]]</f>
        <v>2.9760000000000002E-4</v>
      </c>
      <c r="AF4637" s="21">
        <f>'EPD information'!$AI$16*Tabell2[[#This Row],[Weight (kg)]]</f>
        <v>-1.38</v>
      </c>
    </row>
    <row r="4638" spans="1:32" ht="28.5" x14ac:dyDescent="0.2">
      <c r="A4638" s="36" t="s">
        <v>289</v>
      </c>
      <c r="B4638" s="37" t="s">
        <v>290</v>
      </c>
      <c r="C4638" s="38">
        <v>277076</v>
      </c>
      <c r="D4638" s="39">
        <v>7319662770767</v>
      </c>
      <c r="E4638" s="37" t="s">
        <v>46</v>
      </c>
      <c r="F4638" s="40">
        <v>900</v>
      </c>
      <c r="G4638" s="37">
        <v>250</v>
      </c>
      <c r="H4638" s="41">
        <v>1.4</v>
      </c>
      <c r="I4638" s="35">
        <f>'EPD information'!$L$16*Tabell2[[#This Row],[Weight (kg)]]</f>
        <v>4.774</v>
      </c>
      <c r="J4638" s="22">
        <f>'EPD information'!$M$16*Tabell2[[#This Row],[Weight (kg)]]</f>
        <v>8.3159999999999998E-2</v>
      </c>
      <c r="K4638" s="22">
        <f>'EPD information'!$N$16*Tabell2[[#This Row],[Weight (kg)]]</f>
        <v>9.8699999999999986E-3</v>
      </c>
      <c r="L4638" s="22">
        <f>'EPD information'!$O$16*Tabell2[[#This Row],[Weight (kg)]]</f>
        <v>0</v>
      </c>
      <c r="M4638" s="22">
        <f>'EPD information'!$P$16*Tabell2[[#This Row],[Weight (kg)]]</f>
        <v>6.5799999999999999E-3</v>
      </c>
      <c r="N4638" s="22">
        <f>'EPD information'!$Q$16*Tabell2[[#This Row],[Weight (kg)]]</f>
        <v>0.21839999999999998</v>
      </c>
      <c r="O4638" s="22">
        <f>'EPD information'!$R$16*Tabell2[[#This Row],[Weight (kg)]]</f>
        <v>3.5419999999999999E-4</v>
      </c>
      <c r="P4638" s="22">
        <f>'EPD information'!$S$16*Tabell2[[#This Row],[Weight (kg)]]</f>
        <v>-1.694</v>
      </c>
      <c r="Q4638" s="35">
        <f>'Product specific GWP'!$T$16*Tabell2[[#This Row],[Weight (kg)]]</f>
        <v>6.1179999999999998E-2</v>
      </c>
      <c r="R4638" s="35" t="s">
        <v>48</v>
      </c>
      <c r="S4638" s="35">
        <f>'EPD information'!$V$16*Tabell2[[#This Row],[Weight (kg)]]</f>
        <v>9.8699999999999986E-3</v>
      </c>
      <c r="T4638" s="35" t="str">
        <f>'EPD information'!$W$16</f>
        <v>ND</v>
      </c>
      <c r="U4638" s="35">
        <f>'EPD information'!$X$16*Tabell2[[#This Row],[Weight (kg)]]</f>
        <v>6.5799999999999999E-3</v>
      </c>
      <c r="V4638" s="35">
        <f>'EPD information'!$Y$16*Tabell2[[#This Row],[Weight (kg)]]</f>
        <v>0.21839999999999998</v>
      </c>
      <c r="W4638" s="35">
        <f>'EPD information'!$Z$16*Tabell2[[#This Row],[Weight (kg)]]</f>
        <v>3.5419999999999999E-4</v>
      </c>
      <c r="X4638" s="35">
        <f>'EPD information'!$AA$16*Tabell2[[#This Row],[Weight (kg)]]</f>
        <v>-1.694</v>
      </c>
      <c r="Y4638" s="18">
        <f>'EPD information'!$AB$16*Tabell2[[#This Row],[Weight (kg)]]</f>
        <v>4.7039999999999997</v>
      </c>
      <c r="Z4638" s="18">
        <f>'EPD information'!$AC$16*Tabell2[[#This Row],[Weight (kg)]]</f>
        <v>8.2459999999999992E-2</v>
      </c>
      <c r="AA4638" s="18">
        <f>'EPD information'!$AD$16*Tabell2[[#This Row],[Weight (kg)]]</f>
        <v>1.0317999999999999E-2</v>
      </c>
      <c r="AB4638" s="18" t="s">
        <v>48</v>
      </c>
      <c r="AC4638" s="18">
        <f>'EPD information'!$AF$16*Tabell2[[#This Row],[Weight (kg)]]</f>
        <v>6.5099999999999993E-3</v>
      </c>
      <c r="AD4638" s="18">
        <f>'EPD information'!$AG$16*Tabell2[[#This Row],[Weight (kg)]]</f>
        <v>0.217</v>
      </c>
      <c r="AE4638" s="18">
        <f>'EPD information'!$AH$16*Tabell2[[#This Row],[Weight (kg)]]</f>
        <v>3.4719999999999998E-4</v>
      </c>
      <c r="AF4638" s="21">
        <f>'EPD information'!$AI$16*Tabell2[[#This Row],[Weight (kg)]]</f>
        <v>-1.6099999999999999</v>
      </c>
    </row>
    <row r="4639" spans="1:32" ht="28.5" x14ac:dyDescent="0.2">
      <c r="A4639" s="36" t="s">
        <v>289</v>
      </c>
      <c r="B4639" s="37" t="s">
        <v>290</v>
      </c>
      <c r="C4639" s="38">
        <v>277078</v>
      </c>
      <c r="D4639" s="39">
        <v>7319662770781</v>
      </c>
      <c r="E4639" s="37" t="s">
        <v>46</v>
      </c>
      <c r="F4639" s="40">
        <v>900</v>
      </c>
      <c r="G4639" s="37">
        <v>300</v>
      </c>
      <c r="H4639" s="41">
        <v>1.8</v>
      </c>
      <c r="I4639" s="35">
        <f>'EPD information'!$L$16*Tabell2[[#This Row],[Weight (kg)]]</f>
        <v>6.1380000000000008</v>
      </c>
      <c r="J4639" s="22">
        <f>'EPD information'!$M$16*Tabell2[[#This Row],[Weight (kg)]]</f>
        <v>0.10692</v>
      </c>
      <c r="K4639" s="22">
        <f>'EPD information'!$N$16*Tabell2[[#This Row],[Weight (kg)]]</f>
        <v>1.269E-2</v>
      </c>
      <c r="L4639" s="22">
        <f>'EPD information'!$O$16*Tabell2[[#This Row],[Weight (kg)]]</f>
        <v>0</v>
      </c>
      <c r="M4639" s="22">
        <f>'EPD information'!$P$16*Tabell2[[#This Row],[Weight (kg)]]</f>
        <v>8.4600000000000005E-3</v>
      </c>
      <c r="N4639" s="22">
        <f>'EPD information'!$Q$16*Tabell2[[#This Row],[Weight (kg)]]</f>
        <v>0.28079999999999999</v>
      </c>
      <c r="O4639" s="22">
        <f>'EPD information'!$R$16*Tabell2[[#This Row],[Weight (kg)]]</f>
        <v>4.5540000000000006E-4</v>
      </c>
      <c r="P4639" s="22">
        <f>'EPD information'!$S$16*Tabell2[[#This Row],[Weight (kg)]]</f>
        <v>-2.1779999999999999</v>
      </c>
      <c r="Q4639" s="35">
        <f>'Product specific GWP'!$T$16*Tabell2[[#This Row],[Weight (kg)]]</f>
        <v>7.8660000000000008E-2</v>
      </c>
      <c r="R4639" s="35" t="s">
        <v>48</v>
      </c>
      <c r="S4639" s="35">
        <f>'EPD information'!$V$16*Tabell2[[#This Row],[Weight (kg)]]</f>
        <v>1.269E-2</v>
      </c>
      <c r="T4639" s="35" t="str">
        <f>'EPD information'!$W$16</f>
        <v>ND</v>
      </c>
      <c r="U4639" s="35">
        <f>'EPD information'!$X$16*Tabell2[[#This Row],[Weight (kg)]]</f>
        <v>8.4600000000000005E-3</v>
      </c>
      <c r="V4639" s="35">
        <f>'EPD information'!$Y$16*Tabell2[[#This Row],[Weight (kg)]]</f>
        <v>0.28079999999999999</v>
      </c>
      <c r="W4639" s="35">
        <f>'EPD information'!$Z$16*Tabell2[[#This Row],[Weight (kg)]]</f>
        <v>4.5540000000000006E-4</v>
      </c>
      <c r="X4639" s="35">
        <f>'EPD information'!$AA$16*Tabell2[[#This Row],[Weight (kg)]]</f>
        <v>-2.1779999999999999</v>
      </c>
      <c r="Y4639" s="18">
        <f>'EPD information'!$AB$16*Tabell2[[#This Row],[Weight (kg)]]</f>
        <v>6.048</v>
      </c>
      <c r="Z4639" s="18">
        <f>'EPD information'!$AC$16*Tabell2[[#This Row],[Weight (kg)]]</f>
        <v>0.10602</v>
      </c>
      <c r="AA4639" s="18">
        <f>'EPD information'!$AD$16*Tabell2[[#This Row],[Weight (kg)]]</f>
        <v>1.3266E-2</v>
      </c>
      <c r="AB4639" s="18" t="s">
        <v>48</v>
      </c>
      <c r="AC4639" s="18">
        <f>'EPD information'!$AF$16*Tabell2[[#This Row],[Weight (kg)]]</f>
        <v>8.369999999999999E-3</v>
      </c>
      <c r="AD4639" s="18">
        <f>'EPD information'!$AG$16*Tabell2[[#This Row],[Weight (kg)]]</f>
        <v>0.27900000000000003</v>
      </c>
      <c r="AE4639" s="18">
        <f>'EPD information'!$AH$16*Tabell2[[#This Row],[Weight (kg)]]</f>
        <v>4.4640000000000001E-4</v>
      </c>
      <c r="AF4639" s="21">
        <f>'EPD information'!$AI$16*Tabell2[[#This Row],[Weight (kg)]]</f>
        <v>-2.0699999999999998</v>
      </c>
    </row>
    <row r="4640" spans="1:32" ht="28.5" x14ac:dyDescent="0.2">
      <c r="A4640" s="36" t="s">
        <v>289</v>
      </c>
      <c r="B4640" s="37" t="s">
        <v>290</v>
      </c>
      <c r="C4640" s="38">
        <v>592760</v>
      </c>
      <c r="D4640" s="39">
        <v>7319660834713</v>
      </c>
      <c r="E4640" s="37" t="s">
        <v>46</v>
      </c>
      <c r="F4640" s="40">
        <v>900</v>
      </c>
      <c r="G4640" s="37">
        <v>100</v>
      </c>
      <c r="H4640" s="41">
        <v>1.8315999999999999</v>
      </c>
      <c r="I4640" s="35">
        <f>'EPD information'!$L$16*Tabell2[[#This Row],[Weight (kg)]]</f>
        <v>6.2457560000000001</v>
      </c>
      <c r="J4640" s="22">
        <f>'EPD information'!$M$16*Tabell2[[#This Row],[Weight (kg)]]</f>
        <v>0.10879704</v>
      </c>
      <c r="K4640" s="22">
        <f>'EPD information'!$N$16*Tabell2[[#This Row],[Weight (kg)]]</f>
        <v>1.2912779999999999E-2</v>
      </c>
      <c r="L4640" s="22">
        <f>'EPD information'!$O$16*Tabell2[[#This Row],[Weight (kg)]]</f>
        <v>0</v>
      </c>
      <c r="M4640" s="22">
        <f>'EPD information'!$P$16*Tabell2[[#This Row],[Weight (kg)]]</f>
        <v>8.6085199999999997E-3</v>
      </c>
      <c r="N4640" s="22">
        <f>'EPD information'!$Q$16*Tabell2[[#This Row],[Weight (kg)]]</f>
        <v>0.28572959999999997</v>
      </c>
      <c r="O4640" s="22">
        <f>'EPD information'!$R$16*Tabell2[[#This Row],[Weight (kg)]]</f>
        <v>4.633948E-4</v>
      </c>
      <c r="P4640" s="22">
        <f>'EPD information'!$S$16*Tabell2[[#This Row],[Weight (kg)]]</f>
        <v>-2.2162359999999999</v>
      </c>
      <c r="Q4640" s="35">
        <f>'Product specific GWP'!$T$16*Tabell2[[#This Row],[Weight (kg)]]</f>
        <v>8.0040920000000002E-2</v>
      </c>
      <c r="R4640" s="35" t="s">
        <v>48</v>
      </c>
      <c r="S4640" s="35">
        <f>'EPD information'!$V$16*Tabell2[[#This Row],[Weight (kg)]]</f>
        <v>1.2912779999999999E-2</v>
      </c>
      <c r="T4640" s="35" t="str">
        <f>'EPD information'!$W$16</f>
        <v>ND</v>
      </c>
      <c r="U4640" s="35">
        <f>'EPD information'!$X$16*Tabell2[[#This Row],[Weight (kg)]]</f>
        <v>8.6085199999999997E-3</v>
      </c>
      <c r="V4640" s="35">
        <f>'EPD information'!$Y$16*Tabell2[[#This Row],[Weight (kg)]]</f>
        <v>0.28572959999999997</v>
      </c>
      <c r="W4640" s="35">
        <f>'EPD information'!$Z$16*Tabell2[[#This Row],[Weight (kg)]]</f>
        <v>4.633948E-4</v>
      </c>
      <c r="X4640" s="35">
        <f>'EPD information'!$AA$16*Tabell2[[#This Row],[Weight (kg)]]</f>
        <v>-2.2162359999999999</v>
      </c>
      <c r="Y4640" s="18">
        <f>'EPD information'!$AB$16*Tabell2[[#This Row],[Weight (kg)]]</f>
        <v>6.1541759999999996</v>
      </c>
      <c r="Z4640" s="18">
        <f>'EPD information'!$AC$16*Tabell2[[#This Row],[Weight (kg)]]</f>
        <v>0.10788123999999999</v>
      </c>
      <c r="AA4640" s="18">
        <f>'EPD information'!$AD$16*Tabell2[[#This Row],[Weight (kg)]]</f>
        <v>1.3498891999999998E-2</v>
      </c>
      <c r="AB4640" s="18" t="s">
        <v>48</v>
      </c>
      <c r="AC4640" s="18">
        <f>'EPD information'!$AF$16*Tabell2[[#This Row],[Weight (kg)]]</f>
        <v>8.5169399999999989E-3</v>
      </c>
      <c r="AD4640" s="18">
        <f>'EPD information'!$AG$16*Tabell2[[#This Row],[Weight (kg)]]</f>
        <v>0.28389799999999998</v>
      </c>
      <c r="AE4640" s="18">
        <f>'EPD information'!$AH$16*Tabell2[[#This Row],[Weight (kg)]]</f>
        <v>4.5423680000000001E-4</v>
      </c>
      <c r="AF4640" s="21">
        <f>'EPD information'!$AI$16*Tabell2[[#This Row],[Weight (kg)]]</f>
        <v>-2.1063399999999999</v>
      </c>
    </row>
    <row r="4641" spans="1:32" ht="28.5" x14ac:dyDescent="0.2">
      <c r="A4641" s="36" t="s">
        <v>289</v>
      </c>
      <c r="B4641" s="37" t="s">
        <v>290</v>
      </c>
      <c r="C4641" s="38">
        <v>592761</v>
      </c>
      <c r="D4641" s="39">
        <v>7319660834720</v>
      </c>
      <c r="E4641" s="37" t="s">
        <v>46</v>
      </c>
      <c r="F4641" s="40">
        <v>900</v>
      </c>
      <c r="G4641" s="37">
        <v>112</v>
      </c>
      <c r="H4641" s="41">
        <v>1.9472</v>
      </c>
      <c r="I4641" s="35">
        <f>'EPD information'!$L$16*Tabell2[[#This Row],[Weight (kg)]]</f>
        <v>6.6399520000000001</v>
      </c>
      <c r="J4641" s="22">
        <f>'EPD information'!$M$16*Tabell2[[#This Row],[Weight (kg)]]</f>
        <v>0.11566368</v>
      </c>
      <c r="K4641" s="22">
        <f>'EPD information'!$N$16*Tabell2[[#This Row],[Weight (kg)]]</f>
        <v>1.372776E-2</v>
      </c>
      <c r="L4641" s="22">
        <f>'EPD information'!$O$16*Tabell2[[#This Row],[Weight (kg)]]</f>
        <v>0</v>
      </c>
      <c r="M4641" s="22">
        <f>'EPD information'!$P$16*Tabell2[[#This Row],[Weight (kg)]]</f>
        <v>9.1518400000000014E-3</v>
      </c>
      <c r="N4641" s="22">
        <f>'EPD information'!$Q$16*Tabell2[[#This Row],[Weight (kg)]]</f>
        <v>0.30376320000000001</v>
      </c>
      <c r="O4641" s="22">
        <f>'EPD information'!$R$16*Tabell2[[#This Row],[Weight (kg)]]</f>
        <v>4.9264160000000003E-4</v>
      </c>
      <c r="P4641" s="22">
        <f>'EPD information'!$S$16*Tabell2[[#This Row],[Weight (kg)]]</f>
        <v>-2.356112</v>
      </c>
      <c r="Q4641" s="35">
        <f>'Product specific GWP'!$T$16*Tabell2[[#This Row],[Weight (kg)]]</f>
        <v>8.5092640000000011E-2</v>
      </c>
      <c r="R4641" s="35" t="s">
        <v>48</v>
      </c>
      <c r="S4641" s="35">
        <f>'EPD information'!$V$16*Tabell2[[#This Row],[Weight (kg)]]</f>
        <v>1.372776E-2</v>
      </c>
      <c r="T4641" s="35" t="str">
        <f>'EPD information'!$W$16</f>
        <v>ND</v>
      </c>
      <c r="U4641" s="35">
        <f>'EPD information'!$X$16*Tabell2[[#This Row],[Weight (kg)]]</f>
        <v>9.1518400000000014E-3</v>
      </c>
      <c r="V4641" s="35">
        <f>'EPD information'!$Y$16*Tabell2[[#This Row],[Weight (kg)]]</f>
        <v>0.30376320000000001</v>
      </c>
      <c r="W4641" s="35">
        <f>'EPD information'!$Z$16*Tabell2[[#This Row],[Weight (kg)]]</f>
        <v>4.9264160000000003E-4</v>
      </c>
      <c r="X4641" s="35">
        <f>'EPD information'!$AA$16*Tabell2[[#This Row],[Weight (kg)]]</f>
        <v>-2.356112</v>
      </c>
      <c r="Y4641" s="18">
        <f>'EPD information'!$AB$16*Tabell2[[#This Row],[Weight (kg)]]</f>
        <v>6.542592</v>
      </c>
      <c r="Z4641" s="18">
        <f>'EPD information'!$AC$16*Tabell2[[#This Row],[Weight (kg)]]</f>
        <v>0.11469008</v>
      </c>
      <c r="AA4641" s="18">
        <f>'EPD information'!$AD$16*Tabell2[[#This Row],[Weight (kg)]]</f>
        <v>1.4350864E-2</v>
      </c>
      <c r="AB4641" s="18" t="s">
        <v>48</v>
      </c>
      <c r="AC4641" s="18">
        <f>'EPD information'!$AF$16*Tabell2[[#This Row],[Weight (kg)]]</f>
        <v>9.0544800000000002E-3</v>
      </c>
      <c r="AD4641" s="18">
        <f>'EPD information'!$AG$16*Tabell2[[#This Row],[Weight (kg)]]</f>
        <v>0.30181600000000003</v>
      </c>
      <c r="AE4641" s="18">
        <f>'EPD information'!$AH$16*Tabell2[[#This Row],[Weight (kg)]]</f>
        <v>4.8290560000000004E-4</v>
      </c>
      <c r="AF4641" s="21">
        <f>'EPD information'!$AI$16*Tabell2[[#This Row],[Weight (kg)]]</f>
        <v>-2.2392799999999999</v>
      </c>
    </row>
    <row r="4642" spans="1:32" ht="28.5" x14ac:dyDescent="0.2">
      <c r="A4642" s="36" t="s">
        <v>289</v>
      </c>
      <c r="B4642" s="37" t="s">
        <v>290</v>
      </c>
      <c r="C4642" s="38">
        <v>277079</v>
      </c>
      <c r="D4642" s="39">
        <v>7319662770798</v>
      </c>
      <c r="E4642" s="37" t="s">
        <v>46</v>
      </c>
      <c r="F4642" s="40">
        <v>900</v>
      </c>
      <c r="G4642" s="37">
        <v>315</v>
      </c>
      <c r="H4642" s="41">
        <v>2</v>
      </c>
      <c r="I4642" s="35">
        <f>'EPD information'!$L$16*Tabell2[[#This Row],[Weight (kg)]]</f>
        <v>6.82</v>
      </c>
      <c r="J4642" s="22">
        <f>'EPD information'!$M$16*Tabell2[[#This Row],[Weight (kg)]]</f>
        <v>0.1188</v>
      </c>
      <c r="K4642" s="22">
        <f>'EPD information'!$N$16*Tabell2[[#This Row],[Weight (kg)]]</f>
        <v>1.41E-2</v>
      </c>
      <c r="L4642" s="22">
        <f>'EPD information'!$O$16*Tabell2[[#This Row],[Weight (kg)]]</f>
        <v>0</v>
      </c>
      <c r="M4642" s="22">
        <f>'EPD information'!$P$16*Tabell2[[#This Row],[Weight (kg)]]</f>
        <v>9.4000000000000004E-3</v>
      </c>
      <c r="N4642" s="22">
        <f>'EPD information'!$Q$16*Tabell2[[#This Row],[Weight (kg)]]</f>
        <v>0.312</v>
      </c>
      <c r="O4642" s="22">
        <f>'EPD information'!$R$16*Tabell2[[#This Row],[Weight (kg)]]</f>
        <v>5.0600000000000005E-4</v>
      </c>
      <c r="P4642" s="22">
        <f>'EPD information'!$S$16*Tabell2[[#This Row],[Weight (kg)]]</f>
        <v>-2.42</v>
      </c>
      <c r="Q4642" s="35">
        <f>'Product specific GWP'!$T$16*Tabell2[[#This Row],[Weight (kg)]]</f>
        <v>8.7400000000000005E-2</v>
      </c>
      <c r="R4642" s="35" t="s">
        <v>48</v>
      </c>
      <c r="S4642" s="35">
        <f>'EPD information'!$V$16*Tabell2[[#This Row],[Weight (kg)]]</f>
        <v>1.41E-2</v>
      </c>
      <c r="T4642" s="35" t="str">
        <f>'EPD information'!$W$16</f>
        <v>ND</v>
      </c>
      <c r="U4642" s="35">
        <f>'EPD information'!$X$16*Tabell2[[#This Row],[Weight (kg)]]</f>
        <v>9.4000000000000004E-3</v>
      </c>
      <c r="V4642" s="35">
        <f>'EPD information'!$Y$16*Tabell2[[#This Row],[Weight (kg)]]</f>
        <v>0.312</v>
      </c>
      <c r="W4642" s="35">
        <f>'EPD information'!$Z$16*Tabell2[[#This Row],[Weight (kg)]]</f>
        <v>5.0600000000000005E-4</v>
      </c>
      <c r="X4642" s="35">
        <f>'EPD information'!$AA$16*Tabell2[[#This Row],[Weight (kg)]]</f>
        <v>-2.42</v>
      </c>
      <c r="Y4642" s="18">
        <f>'EPD information'!$AB$16*Tabell2[[#This Row],[Weight (kg)]]</f>
        <v>6.72</v>
      </c>
      <c r="Z4642" s="18">
        <f>'EPD information'!$AC$16*Tabell2[[#This Row],[Weight (kg)]]</f>
        <v>0.1178</v>
      </c>
      <c r="AA4642" s="18">
        <f>'EPD information'!$AD$16*Tabell2[[#This Row],[Weight (kg)]]</f>
        <v>1.474E-2</v>
      </c>
      <c r="AB4642" s="18" t="s">
        <v>48</v>
      </c>
      <c r="AC4642" s="18">
        <f>'EPD information'!$AF$16*Tabell2[[#This Row],[Weight (kg)]]</f>
        <v>9.2999999999999992E-3</v>
      </c>
      <c r="AD4642" s="18">
        <f>'EPD information'!$AG$16*Tabell2[[#This Row],[Weight (kg)]]</f>
        <v>0.31</v>
      </c>
      <c r="AE4642" s="18">
        <f>'EPD information'!$AH$16*Tabell2[[#This Row],[Weight (kg)]]</f>
        <v>4.9600000000000002E-4</v>
      </c>
      <c r="AF4642" s="21">
        <f>'EPD information'!$AI$16*Tabell2[[#This Row],[Weight (kg)]]</f>
        <v>-2.2999999999999998</v>
      </c>
    </row>
    <row r="4643" spans="1:32" ht="28.5" x14ac:dyDescent="0.2">
      <c r="A4643" s="36" t="s">
        <v>289</v>
      </c>
      <c r="B4643" s="37" t="s">
        <v>290</v>
      </c>
      <c r="C4643" s="38">
        <v>592762</v>
      </c>
      <c r="D4643" s="39">
        <v>7319660834737</v>
      </c>
      <c r="E4643" s="37" t="s">
        <v>46</v>
      </c>
      <c r="F4643" s="40">
        <v>900</v>
      </c>
      <c r="G4643" s="37">
        <v>125</v>
      </c>
      <c r="H4643" s="41">
        <v>2.0703</v>
      </c>
      <c r="I4643" s="35">
        <f>'EPD information'!$L$16*Tabell2[[#This Row],[Weight (kg)]]</f>
        <v>7.059723</v>
      </c>
      <c r="J4643" s="22">
        <f>'EPD information'!$M$16*Tabell2[[#This Row],[Weight (kg)]]</f>
        <v>0.12297582</v>
      </c>
      <c r="K4643" s="22">
        <f>'EPD information'!$N$16*Tabell2[[#This Row],[Weight (kg)]]</f>
        <v>1.4595614999999999E-2</v>
      </c>
      <c r="L4643" s="22">
        <f>'EPD information'!$O$16*Tabell2[[#This Row],[Weight (kg)]]</f>
        <v>0</v>
      </c>
      <c r="M4643" s="22">
        <f>'EPD information'!$P$16*Tabell2[[#This Row],[Weight (kg)]]</f>
        <v>9.7304100000000001E-3</v>
      </c>
      <c r="N4643" s="22">
        <f>'EPD information'!$Q$16*Tabell2[[#This Row],[Weight (kg)]]</f>
        <v>0.3229668</v>
      </c>
      <c r="O4643" s="22">
        <f>'EPD information'!$R$16*Tabell2[[#This Row],[Weight (kg)]]</f>
        <v>5.2378590000000001E-4</v>
      </c>
      <c r="P4643" s="22">
        <f>'EPD information'!$S$16*Tabell2[[#This Row],[Weight (kg)]]</f>
        <v>-2.5050629999999998</v>
      </c>
      <c r="Q4643" s="35">
        <f>'Product specific GWP'!$T$16*Tabell2[[#This Row],[Weight (kg)]]</f>
        <v>9.0472110000000008E-2</v>
      </c>
      <c r="R4643" s="35" t="s">
        <v>48</v>
      </c>
      <c r="S4643" s="35">
        <f>'EPD information'!$V$16*Tabell2[[#This Row],[Weight (kg)]]</f>
        <v>1.4595614999999999E-2</v>
      </c>
      <c r="T4643" s="35" t="str">
        <f>'EPD information'!$W$16</f>
        <v>ND</v>
      </c>
      <c r="U4643" s="35">
        <f>'EPD information'!$X$16*Tabell2[[#This Row],[Weight (kg)]]</f>
        <v>9.7304100000000001E-3</v>
      </c>
      <c r="V4643" s="35">
        <f>'EPD information'!$Y$16*Tabell2[[#This Row],[Weight (kg)]]</f>
        <v>0.3229668</v>
      </c>
      <c r="W4643" s="35">
        <f>'EPD information'!$Z$16*Tabell2[[#This Row],[Weight (kg)]]</f>
        <v>5.2378590000000001E-4</v>
      </c>
      <c r="X4643" s="35">
        <f>'EPD information'!$AA$16*Tabell2[[#This Row],[Weight (kg)]]</f>
        <v>-2.5050629999999998</v>
      </c>
      <c r="Y4643" s="18">
        <f>'EPD information'!$AB$16*Tabell2[[#This Row],[Weight (kg)]]</f>
        <v>6.9562080000000002</v>
      </c>
      <c r="Z4643" s="18">
        <f>'EPD information'!$AC$16*Tabell2[[#This Row],[Weight (kg)]]</f>
        <v>0.12194067</v>
      </c>
      <c r="AA4643" s="18">
        <f>'EPD information'!$AD$16*Tabell2[[#This Row],[Weight (kg)]]</f>
        <v>1.5258111E-2</v>
      </c>
      <c r="AB4643" s="18" t="s">
        <v>48</v>
      </c>
      <c r="AC4643" s="18">
        <f>'EPD information'!$AF$16*Tabell2[[#This Row],[Weight (kg)]]</f>
        <v>9.6268949999999999E-3</v>
      </c>
      <c r="AD4643" s="18">
        <f>'EPD information'!$AG$16*Tabell2[[#This Row],[Weight (kg)]]</f>
        <v>0.32089650000000003</v>
      </c>
      <c r="AE4643" s="18">
        <f>'EPD information'!$AH$16*Tabell2[[#This Row],[Weight (kg)]]</f>
        <v>5.1343440000000003E-4</v>
      </c>
      <c r="AF4643" s="21">
        <f>'EPD information'!$AI$16*Tabell2[[#This Row],[Weight (kg)]]</f>
        <v>-2.3808449999999999</v>
      </c>
    </row>
    <row r="4644" spans="1:32" ht="28.5" x14ac:dyDescent="0.2">
      <c r="A4644" s="36" t="s">
        <v>289</v>
      </c>
      <c r="B4644" s="37" t="s">
        <v>290</v>
      </c>
      <c r="C4644" s="38">
        <v>592763</v>
      </c>
      <c r="D4644" s="39">
        <v>7319660834744</v>
      </c>
      <c r="E4644" s="37" t="s">
        <v>46</v>
      </c>
      <c r="F4644" s="40">
        <v>900</v>
      </c>
      <c r="G4644" s="37">
        <v>140</v>
      </c>
      <c r="H4644" s="41">
        <v>2.2132999999999998</v>
      </c>
      <c r="I4644" s="35">
        <f>'EPD information'!$L$16*Tabell2[[#This Row],[Weight (kg)]]</f>
        <v>7.5473529999999993</v>
      </c>
      <c r="J4644" s="22">
        <f>'EPD information'!$M$16*Tabell2[[#This Row],[Weight (kg)]]</f>
        <v>0.13147001999999999</v>
      </c>
      <c r="K4644" s="22">
        <f>'EPD information'!$N$16*Tabell2[[#This Row],[Weight (kg)]]</f>
        <v>1.5603764999999999E-2</v>
      </c>
      <c r="L4644" s="22">
        <f>'EPD information'!$O$16*Tabell2[[#This Row],[Weight (kg)]]</f>
        <v>0</v>
      </c>
      <c r="M4644" s="22">
        <f>'EPD information'!$P$16*Tabell2[[#This Row],[Weight (kg)]]</f>
        <v>1.040251E-2</v>
      </c>
      <c r="N4644" s="22">
        <f>'EPD information'!$Q$16*Tabell2[[#This Row],[Weight (kg)]]</f>
        <v>0.34527479999999999</v>
      </c>
      <c r="O4644" s="22">
        <f>'EPD information'!$R$16*Tabell2[[#This Row],[Weight (kg)]]</f>
        <v>5.5996490000000002E-4</v>
      </c>
      <c r="P4644" s="22">
        <f>'EPD information'!$S$16*Tabell2[[#This Row],[Weight (kg)]]</f>
        <v>-2.6780929999999996</v>
      </c>
      <c r="Q4644" s="35">
        <f>'Product specific GWP'!$T$16*Tabell2[[#This Row],[Weight (kg)]]</f>
        <v>9.6721210000000002E-2</v>
      </c>
      <c r="R4644" s="35" t="s">
        <v>48</v>
      </c>
      <c r="S4644" s="35">
        <f>'EPD information'!$V$16*Tabell2[[#This Row],[Weight (kg)]]</f>
        <v>1.5603764999999999E-2</v>
      </c>
      <c r="T4644" s="35" t="str">
        <f>'EPD information'!$W$16</f>
        <v>ND</v>
      </c>
      <c r="U4644" s="35">
        <f>'EPD information'!$X$16*Tabell2[[#This Row],[Weight (kg)]]</f>
        <v>1.040251E-2</v>
      </c>
      <c r="V4644" s="35">
        <f>'EPD information'!$Y$16*Tabell2[[#This Row],[Weight (kg)]]</f>
        <v>0.34527479999999999</v>
      </c>
      <c r="W4644" s="35">
        <f>'EPD information'!$Z$16*Tabell2[[#This Row],[Weight (kg)]]</f>
        <v>5.5996490000000002E-4</v>
      </c>
      <c r="X4644" s="35">
        <f>'EPD information'!$AA$16*Tabell2[[#This Row],[Weight (kg)]]</f>
        <v>-2.6780929999999996</v>
      </c>
      <c r="Y4644" s="18">
        <f>'EPD information'!$AB$16*Tabell2[[#This Row],[Weight (kg)]]</f>
        <v>7.4366879999999993</v>
      </c>
      <c r="Z4644" s="18">
        <f>'EPD information'!$AC$16*Tabell2[[#This Row],[Weight (kg)]]</f>
        <v>0.13036336999999998</v>
      </c>
      <c r="AA4644" s="18">
        <f>'EPD information'!$AD$16*Tabell2[[#This Row],[Weight (kg)]]</f>
        <v>1.6312020999999999E-2</v>
      </c>
      <c r="AB4644" s="18" t="s">
        <v>48</v>
      </c>
      <c r="AC4644" s="18">
        <f>'EPD information'!$AF$16*Tabell2[[#This Row],[Weight (kg)]]</f>
        <v>1.0291844999999999E-2</v>
      </c>
      <c r="AD4644" s="18">
        <f>'EPD information'!$AG$16*Tabell2[[#This Row],[Weight (kg)]]</f>
        <v>0.34306149999999996</v>
      </c>
      <c r="AE4644" s="18">
        <f>'EPD information'!$AH$16*Tabell2[[#This Row],[Weight (kg)]]</f>
        <v>5.4889839999999995E-4</v>
      </c>
      <c r="AF4644" s="21">
        <f>'EPD information'!$AI$16*Tabell2[[#This Row],[Weight (kg)]]</f>
        <v>-2.5452949999999994</v>
      </c>
    </row>
    <row r="4645" spans="1:32" ht="28.5" x14ac:dyDescent="0.2">
      <c r="A4645" s="36" t="s">
        <v>289</v>
      </c>
      <c r="B4645" s="37" t="s">
        <v>290</v>
      </c>
      <c r="C4645" s="38">
        <v>592764</v>
      </c>
      <c r="D4645" s="39">
        <v>7319660834751</v>
      </c>
      <c r="E4645" s="37" t="s">
        <v>46</v>
      </c>
      <c r="F4645" s="40">
        <v>900</v>
      </c>
      <c r="G4645" s="37">
        <v>150</v>
      </c>
      <c r="H4645" s="41">
        <v>2.3104</v>
      </c>
      <c r="I4645" s="35">
        <f>'EPD information'!$L$16*Tabell2[[#This Row],[Weight (kg)]]</f>
        <v>7.8784640000000001</v>
      </c>
      <c r="J4645" s="22">
        <f>'EPD information'!$M$16*Tabell2[[#This Row],[Weight (kg)]]</f>
        <v>0.13723776000000001</v>
      </c>
      <c r="K4645" s="22">
        <f>'EPD information'!$N$16*Tabell2[[#This Row],[Weight (kg)]]</f>
        <v>1.6288319999999998E-2</v>
      </c>
      <c r="L4645" s="22">
        <f>'EPD information'!$O$16*Tabell2[[#This Row],[Weight (kg)]]</f>
        <v>0</v>
      </c>
      <c r="M4645" s="22">
        <f>'EPD information'!$P$16*Tabell2[[#This Row],[Weight (kg)]]</f>
        <v>1.0858880000000001E-2</v>
      </c>
      <c r="N4645" s="22">
        <f>'EPD information'!$Q$16*Tabell2[[#This Row],[Weight (kg)]]</f>
        <v>0.36042239999999998</v>
      </c>
      <c r="O4645" s="22">
        <f>'EPD information'!$R$16*Tabell2[[#This Row],[Weight (kg)]]</f>
        <v>5.8453120000000007E-4</v>
      </c>
      <c r="P4645" s="22">
        <f>'EPD information'!$S$16*Tabell2[[#This Row],[Weight (kg)]]</f>
        <v>-2.7955839999999998</v>
      </c>
      <c r="Q4645" s="35">
        <f>'Product specific GWP'!$T$16*Tabell2[[#This Row],[Weight (kg)]]</f>
        <v>0.10096448000000001</v>
      </c>
      <c r="R4645" s="35" t="s">
        <v>48</v>
      </c>
      <c r="S4645" s="35">
        <f>'EPD information'!$V$16*Tabell2[[#This Row],[Weight (kg)]]</f>
        <v>1.6288319999999998E-2</v>
      </c>
      <c r="T4645" s="35" t="str">
        <f>'EPD information'!$W$16</f>
        <v>ND</v>
      </c>
      <c r="U4645" s="35">
        <f>'EPD information'!$X$16*Tabell2[[#This Row],[Weight (kg)]]</f>
        <v>1.0858880000000001E-2</v>
      </c>
      <c r="V4645" s="35">
        <f>'EPD information'!$Y$16*Tabell2[[#This Row],[Weight (kg)]]</f>
        <v>0.36042239999999998</v>
      </c>
      <c r="W4645" s="35">
        <f>'EPD information'!$Z$16*Tabell2[[#This Row],[Weight (kg)]]</f>
        <v>5.8453120000000007E-4</v>
      </c>
      <c r="X4645" s="35">
        <f>'EPD information'!$AA$16*Tabell2[[#This Row],[Weight (kg)]]</f>
        <v>-2.7955839999999998</v>
      </c>
      <c r="Y4645" s="18">
        <f>'EPD information'!$AB$16*Tabell2[[#This Row],[Weight (kg)]]</f>
        <v>7.7629440000000001</v>
      </c>
      <c r="Z4645" s="18">
        <f>'EPD information'!$AC$16*Tabell2[[#This Row],[Weight (kg)]]</f>
        <v>0.13608255999999999</v>
      </c>
      <c r="AA4645" s="18">
        <f>'EPD information'!$AD$16*Tabell2[[#This Row],[Weight (kg)]]</f>
        <v>1.7027647999999999E-2</v>
      </c>
      <c r="AB4645" s="18" t="s">
        <v>48</v>
      </c>
      <c r="AC4645" s="18">
        <f>'EPD information'!$AF$16*Tabell2[[#This Row],[Weight (kg)]]</f>
        <v>1.0743359999999999E-2</v>
      </c>
      <c r="AD4645" s="18">
        <f>'EPD information'!$AG$16*Tabell2[[#This Row],[Weight (kg)]]</f>
        <v>0.35811199999999999</v>
      </c>
      <c r="AE4645" s="18">
        <f>'EPD information'!$AH$16*Tabell2[[#This Row],[Weight (kg)]]</f>
        <v>5.729792E-4</v>
      </c>
      <c r="AF4645" s="21">
        <f>'EPD information'!$AI$16*Tabell2[[#This Row],[Weight (kg)]]</f>
        <v>-2.6569599999999998</v>
      </c>
    </row>
    <row r="4646" spans="1:32" ht="28.5" x14ac:dyDescent="0.2">
      <c r="A4646" s="36" t="s">
        <v>289</v>
      </c>
      <c r="B4646" s="37" t="s">
        <v>290</v>
      </c>
      <c r="C4646" s="38">
        <v>499431</v>
      </c>
      <c r="D4646" s="39">
        <v>7319660773050</v>
      </c>
      <c r="E4646" s="37" t="s">
        <v>46</v>
      </c>
      <c r="F4646" s="40">
        <v>900</v>
      </c>
      <c r="G4646" s="37">
        <v>160</v>
      </c>
      <c r="H4646" s="41">
        <v>2.4047000000000001</v>
      </c>
      <c r="I4646" s="35">
        <f>'EPD information'!$L$16*Tabell2[[#This Row],[Weight (kg)]]</f>
        <v>8.2000270000000004</v>
      </c>
      <c r="J4646" s="22">
        <f>'EPD information'!$M$16*Tabell2[[#This Row],[Weight (kg)]]</f>
        <v>0.14283918000000001</v>
      </c>
      <c r="K4646" s="22">
        <f>'EPD information'!$N$16*Tabell2[[#This Row],[Weight (kg)]]</f>
        <v>1.6953135000000001E-2</v>
      </c>
      <c r="L4646" s="22">
        <f>'EPD information'!$O$16*Tabell2[[#This Row],[Weight (kg)]]</f>
        <v>0</v>
      </c>
      <c r="M4646" s="22">
        <f>'EPD information'!$P$16*Tabell2[[#This Row],[Weight (kg)]]</f>
        <v>1.1302090000000001E-2</v>
      </c>
      <c r="N4646" s="22">
        <f>'EPD information'!$Q$16*Tabell2[[#This Row],[Weight (kg)]]</f>
        <v>0.3751332</v>
      </c>
      <c r="O4646" s="22">
        <f>'EPD information'!$R$16*Tabell2[[#This Row],[Weight (kg)]]</f>
        <v>6.0838910000000012E-4</v>
      </c>
      <c r="P4646" s="22">
        <f>'EPD information'!$S$16*Tabell2[[#This Row],[Weight (kg)]]</f>
        <v>-2.9096869999999999</v>
      </c>
      <c r="Q4646" s="35">
        <f>'Product specific GWP'!$T$16*Tabell2[[#This Row],[Weight (kg)]]</f>
        <v>0.10508539000000001</v>
      </c>
      <c r="R4646" s="35" t="s">
        <v>48</v>
      </c>
      <c r="S4646" s="35">
        <f>'EPD information'!$V$16*Tabell2[[#This Row],[Weight (kg)]]</f>
        <v>1.6953135000000001E-2</v>
      </c>
      <c r="T4646" s="35" t="str">
        <f>'EPD information'!$W$16</f>
        <v>ND</v>
      </c>
      <c r="U4646" s="35">
        <f>'EPD information'!$X$16*Tabell2[[#This Row],[Weight (kg)]]</f>
        <v>1.1302090000000001E-2</v>
      </c>
      <c r="V4646" s="35">
        <f>'EPD information'!$Y$16*Tabell2[[#This Row],[Weight (kg)]]</f>
        <v>0.3751332</v>
      </c>
      <c r="W4646" s="35">
        <f>'EPD information'!$Z$16*Tabell2[[#This Row],[Weight (kg)]]</f>
        <v>6.0838910000000012E-4</v>
      </c>
      <c r="X4646" s="35">
        <f>'EPD information'!$AA$16*Tabell2[[#This Row],[Weight (kg)]]</f>
        <v>-2.9096869999999999</v>
      </c>
      <c r="Y4646" s="18">
        <f>'EPD information'!$AB$16*Tabell2[[#This Row],[Weight (kg)]]</f>
        <v>8.0797919999999994</v>
      </c>
      <c r="Z4646" s="18">
        <f>'EPD information'!$AC$16*Tabell2[[#This Row],[Weight (kg)]]</f>
        <v>0.14163683000000002</v>
      </c>
      <c r="AA4646" s="18">
        <f>'EPD information'!$AD$16*Tabell2[[#This Row],[Weight (kg)]]</f>
        <v>1.7722638999999998E-2</v>
      </c>
      <c r="AB4646" s="18" t="s">
        <v>48</v>
      </c>
      <c r="AC4646" s="18">
        <f>'EPD information'!$AF$16*Tabell2[[#This Row],[Weight (kg)]]</f>
        <v>1.1181854999999999E-2</v>
      </c>
      <c r="AD4646" s="18">
        <f>'EPD information'!$AG$16*Tabell2[[#This Row],[Weight (kg)]]</f>
        <v>0.37272850000000002</v>
      </c>
      <c r="AE4646" s="18">
        <f>'EPD information'!$AH$16*Tabell2[[#This Row],[Weight (kg)]]</f>
        <v>5.9636560000000006E-4</v>
      </c>
      <c r="AF4646" s="21">
        <f>'EPD information'!$AI$16*Tabell2[[#This Row],[Weight (kg)]]</f>
        <v>-2.7654049999999999</v>
      </c>
    </row>
    <row r="4647" spans="1:32" ht="28.5" x14ac:dyDescent="0.2">
      <c r="A4647" s="36" t="s">
        <v>289</v>
      </c>
      <c r="B4647" s="37" t="s">
        <v>290</v>
      </c>
      <c r="C4647" s="38">
        <v>277080</v>
      </c>
      <c r="D4647" s="39">
        <v>7319662770804</v>
      </c>
      <c r="E4647" s="37" t="s">
        <v>46</v>
      </c>
      <c r="F4647" s="40">
        <v>900</v>
      </c>
      <c r="G4647" s="37">
        <v>355</v>
      </c>
      <c r="H4647" s="41">
        <v>2.4300000000000002</v>
      </c>
      <c r="I4647" s="35">
        <f>'EPD information'!$L$16*Tabell2[[#This Row],[Weight (kg)]]</f>
        <v>8.2863000000000007</v>
      </c>
      <c r="J4647" s="22">
        <f>'EPD information'!$M$16*Tabell2[[#This Row],[Weight (kg)]]</f>
        <v>0.14434200000000003</v>
      </c>
      <c r="K4647" s="22">
        <f>'EPD information'!$N$16*Tabell2[[#This Row],[Weight (kg)]]</f>
        <v>1.7131500000000001E-2</v>
      </c>
      <c r="L4647" s="22">
        <f>'EPD information'!$O$16*Tabell2[[#This Row],[Weight (kg)]]</f>
        <v>0</v>
      </c>
      <c r="M4647" s="22">
        <f>'EPD information'!$P$16*Tabell2[[#This Row],[Weight (kg)]]</f>
        <v>1.1421000000000001E-2</v>
      </c>
      <c r="N4647" s="22">
        <f>'EPD information'!$Q$16*Tabell2[[#This Row],[Weight (kg)]]</f>
        <v>0.37908000000000003</v>
      </c>
      <c r="O4647" s="22">
        <f>'EPD information'!$R$16*Tabell2[[#This Row],[Weight (kg)]]</f>
        <v>6.1479000000000015E-4</v>
      </c>
      <c r="P4647" s="22">
        <f>'EPD information'!$S$16*Tabell2[[#This Row],[Weight (kg)]]</f>
        <v>-2.9403000000000001</v>
      </c>
      <c r="Q4647" s="35">
        <f>'Product specific GWP'!$T$16*Tabell2[[#This Row],[Weight (kg)]]</f>
        <v>0.10619100000000001</v>
      </c>
      <c r="R4647" s="35" t="s">
        <v>48</v>
      </c>
      <c r="S4647" s="35">
        <f>'EPD information'!$V$16*Tabell2[[#This Row],[Weight (kg)]]</f>
        <v>1.7131500000000001E-2</v>
      </c>
      <c r="T4647" s="35" t="str">
        <f>'EPD information'!$W$16</f>
        <v>ND</v>
      </c>
      <c r="U4647" s="35">
        <f>'EPD information'!$X$16*Tabell2[[#This Row],[Weight (kg)]]</f>
        <v>1.1421000000000001E-2</v>
      </c>
      <c r="V4647" s="35">
        <f>'EPD information'!$Y$16*Tabell2[[#This Row],[Weight (kg)]]</f>
        <v>0.37908000000000003</v>
      </c>
      <c r="W4647" s="35">
        <f>'EPD information'!$Z$16*Tabell2[[#This Row],[Weight (kg)]]</f>
        <v>6.1479000000000015E-4</v>
      </c>
      <c r="X4647" s="35">
        <f>'EPD information'!$AA$16*Tabell2[[#This Row],[Weight (kg)]]</f>
        <v>-2.9403000000000001</v>
      </c>
      <c r="Y4647" s="18">
        <f>'EPD information'!$AB$16*Tabell2[[#This Row],[Weight (kg)]]</f>
        <v>8.1647999999999996</v>
      </c>
      <c r="Z4647" s="18">
        <f>'EPD information'!$AC$16*Tabell2[[#This Row],[Weight (kg)]]</f>
        <v>0.143127</v>
      </c>
      <c r="AA4647" s="18">
        <f>'EPD information'!$AD$16*Tabell2[[#This Row],[Weight (kg)]]</f>
        <v>1.7909100000000001E-2</v>
      </c>
      <c r="AB4647" s="18" t="s">
        <v>48</v>
      </c>
      <c r="AC4647" s="18">
        <f>'EPD information'!$AF$16*Tabell2[[#This Row],[Weight (kg)]]</f>
        <v>1.1299500000000001E-2</v>
      </c>
      <c r="AD4647" s="18">
        <f>'EPD information'!$AG$16*Tabell2[[#This Row],[Weight (kg)]]</f>
        <v>0.37665000000000004</v>
      </c>
      <c r="AE4647" s="18">
        <f>'EPD information'!$AH$16*Tabell2[[#This Row],[Weight (kg)]]</f>
        <v>6.026400000000001E-4</v>
      </c>
      <c r="AF4647" s="21">
        <f>'EPD information'!$AI$16*Tabell2[[#This Row],[Weight (kg)]]</f>
        <v>-2.7944999999999998</v>
      </c>
    </row>
    <row r="4648" spans="1:32" ht="28.5" x14ac:dyDescent="0.2">
      <c r="A4648" s="36" t="s">
        <v>289</v>
      </c>
      <c r="B4648" s="37" t="s">
        <v>290</v>
      </c>
      <c r="C4648" s="38">
        <v>592765</v>
      </c>
      <c r="D4648" s="39">
        <v>7319660834768</v>
      </c>
      <c r="E4648" s="37" t="s">
        <v>46</v>
      </c>
      <c r="F4648" s="40">
        <v>900</v>
      </c>
      <c r="G4648" s="37">
        <v>180</v>
      </c>
      <c r="H4648" s="41">
        <v>2.5958999999999999</v>
      </c>
      <c r="I4648" s="35">
        <f>'EPD information'!$L$16*Tabell2[[#This Row],[Weight (kg)]]</f>
        <v>8.8520190000000003</v>
      </c>
      <c r="J4648" s="22">
        <f>'EPD information'!$M$16*Tabell2[[#This Row],[Weight (kg)]]</f>
        <v>0.15419646000000001</v>
      </c>
      <c r="K4648" s="22">
        <f>'EPD information'!$N$16*Tabell2[[#This Row],[Weight (kg)]]</f>
        <v>1.8301095E-2</v>
      </c>
      <c r="L4648" s="22">
        <f>'EPD information'!$O$16*Tabell2[[#This Row],[Weight (kg)]]</f>
        <v>0</v>
      </c>
      <c r="M4648" s="22">
        <f>'EPD information'!$P$16*Tabell2[[#This Row],[Weight (kg)]]</f>
        <v>1.220073E-2</v>
      </c>
      <c r="N4648" s="22">
        <f>'EPD information'!$Q$16*Tabell2[[#This Row],[Weight (kg)]]</f>
        <v>0.4049604</v>
      </c>
      <c r="O4648" s="22">
        <f>'EPD information'!$R$16*Tabell2[[#This Row],[Weight (kg)]]</f>
        <v>6.5676269999999999E-4</v>
      </c>
      <c r="P4648" s="22">
        <f>'EPD information'!$S$16*Tabell2[[#This Row],[Weight (kg)]]</f>
        <v>-3.1410389999999997</v>
      </c>
      <c r="Q4648" s="35">
        <f>'Product specific GWP'!$T$16*Tabell2[[#This Row],[Weight (kg)]]</f>
        <v>0.11344083000000001</v>
      </c>
      <c r="R4648" s="35" t="s">
        <v>48</v>
      </c>
      <c r="S4648" s="35">
        <f>'EPD information'!$V$16*Tabell2[[#This Row],[Weight (kg)]]</f>
        <v>1.8301095E-2</v>
      </c>
      <c r="T4648" s="35" t="str">
        <f>'EPD information'!$W$16</f>
        <v>ND</v>
      </c>
      <c r="U4648" s="35">
        <f>'EPD information'!$X$16*Tabell2[[#This Row],[Weight (kg)]]</f>
        <v>1.220073E-2</v>
      </c>
      <c r="V4648" s="35">
        <f>'EPD information'!$Y$16*Tabell2[[#This Row],[Weight (kg)]]</f>
        <v>0.4049604</v>
      </c>
      <c r="W4648" s="35">
        <f>'EPD information'!$Z$16*Tabell2[[#This Row],[Weight (kg)]]</f>
        <v>6.5676269999999999E-4</v>
      </c>
      <c r="X4648" s="35">
        <f>'EPD information'!$AA$16*Tabell2[[#This Row],[Weight (kg)]]</f>
        <v>-3.1410389999999997</v>
      </c>
      <c r="Y4648" s="18">
        <f>'EPD information'!$AB$16*Tabell2[[#This Row],[Weight (kg)]]</f>
        <v>8.7222239999999989</v>
      </c>
      <c r="Z4648" s="18">
        <f>'EPD information'!$AC$16*Tabell2[[#This Row],[Weight (kg)]]</f>
        <v>0.15289850999999999</v>
      </c>
      <c r="AA4648" s="18">
        <f>'EPD information'!$AD$16*Tabell2[[#This Row],[Weight (kg)]]</f>
        <v>1.9131782999999999E-2</v>
      </c>
      <c r="AB4648" s="18" t="s">
        <v>48</v>
      </c>
      <c r="AC4648" s="18">
        <f>'EPD information'!$AF$16*Tabell2[[#This Row],[Weight (kg)]]</f>
        <v>1.2070934999999998E-2</v>
      </c>
      <c r="AD4648" s="18">
        <f>'EPD information'!$AG$16*Tabell2[[#This Row],[Weight (kg)]]</f>
        <v>0.40236449999999996</v>
      </c>
      <c r="AE4648" s="18">
        <f>'EPD information'!$AH$16*Tabell2[[#This Row],[Weight (kg)]]</f>
        <v>6.4378319999999995E-4</v>
      </c>
      <c r="AF4648" s="21">
        <f>'EPD information'!$AI$16*Tabell2[[#This Row],[Weight (kg)]]</f>
        <v>-2.9852849999999997</v>
      </c>
    </row>
    <row r="4649" spans="1:32" ht="28.5" x14ac:dyDescent="0.2">
      <c r="A4649" s="36" t="s">
        <v>289</v>
      </c>
      <c r="B4649" s="37" t="s">
        <v>290</v>
      </c>
      <c r="C4649" s="38">
        <v>277081</v>
      </c>
      <c r="D4649" s="39">
        <v>7319662770811</v>
      </c>
      <c r="E4649" s="37" t="s">
        <v>46</v>
      </c>
      <c r="F4649" s="40">
        <v>900</v>
      </c>
      <c r="G4649" s="37">
        <v>400</v>
      </c>
      <c r="H4649" s="41">
        <v>3.41</v>
      </c>
      <c r="I4649" s="35">
        <f>'EPD information'!$L$16*Tabell2[[#This Row],[Weight (kg)]]</f>
        <v>11.628100000000002</v>
      </c>
      <c r="J4649" s="22">
        <f>'EPD information'!$M$16*Tabell2[[#This Row],[Weight (kg)]]</f>
        <v>0.20255400000000001</v>
      </c>
      <c r="K4649" s="22">
        <f>'EPD information'!$N$16*Tabell2[[#This Row],[Weight (kg)]]</f>
        <v>2.4040499999999999E-2</v>
      </c>
      <c r="L4649" s="22">
        <f>'EPD information'!$O$16*Tabell2[[#This Row],[Weight (kg)]]</f>
        <v>0</v>
      </c>
      <c r="M4649" s="22">
        <f>'EPD information'!$P$16*Tabell2[[#This Row],[Weight (kg)]]</f>
        <v>1.6027E-2</v>
      </c>
      <c r="N4649" s="22">
        <f>'EPD information'!$Q$16*Tabell2[[#This Row],[Weight (kg)]]</f>
        <v>0.53195999999999999</v>
      </c>
      <c r="O4649" s="22">
        <f>'EPD information'!$R$16*Tabell2[[#This Row],[Weight (kg)]]</f>
        <v>8.6273000000000014E-4</v>
      </c>
      <c r="P4649" s="22">
        <f>'EPD information'!$S$16*Tabell2[[#This Row],[Weight (kg)]]</f>
        <v>-4.1261000000000001</v>
      </c>
      <c r="Q4649" s="35">
        <f>'Product specific GWP'!$T$16*Tabell2[[#This Row],[Weight (kg)]]</f>
        <v>0.14901700000000001</v>
      </c>
      <c r="R4649" s="35" t="s">
        <v>48</v>
      </c>
      <c r="S4649" s="35">
        <f>'EPD information'!$V$16*Tabell2[[#This Row],[Weight (kg)]]</f>
        <v>2.4040499999999999E-2</v>
      </c>
      <c r="T4649" s="35" t="str">
        <f>'EPD information'!$W$16</f>
        <v>ND</v>
      </c>
      <c r="U4649" s="35">
        <f>'EPD information'!$X$16*Tabell2[[#This Row],[Weight (kg)]]</f>
        <v>1.6027E-2</v>
      </c>
      <c r="V4649" s="35">
        <f>'EPD information'!$Y$16*Tabell2[[#This Row],[Weight (kg)]]</f>
        <v>0.53195999999999999</v>
      </c>
      <c r="W4649" s="35">
        <f>'EPD information'!$Z$16*Tabell2[[#This Row],[Weight (kg)]]</f>
        <v>8.6273000000000014E-4</v>
      </c>
      <c r="X4649" s="35">
        <f>'EPD information'!$AA$16*Tabell2[[#This Row],[Weight (kg)]]</f>
        <v>-4.1261000000000001</v>
      </c>
      <c r="Y4649" s="18">
        <f>'EPD information'!$AB$16*Tabell2[[#This Row],[Weight (kg)]]</f>
        <v>11.457599999999999</v>
      </c>
      <c r="Z4649" s="18">
        <f>'EPD information'!$AC$16*Tabell2[[#This Row],[Weight (kg)]]</f>
        <v>0.200849</v>
      </c>
      <c r="AA4649" s="18">
        <f>'EPD information'!$AD$16*Tabell2[[#This Row],[Weight (kg)]]</f>
        <v>2.51317E-2</v>
      </c>
      <c r="AB4649" s="18" t="s">
        <v>48</v>
      </c>
      <c r="AC4649" s="18">
        <f>'EPD information'!$AF$16*Tabell2[[#This Row],[Weight (kg)]]</f>
        <v>1.5856499999999999E-2</v>
      </c>
      <c r="AD4649" s="18">
        <f>'EPD information'!$AG$16*Tabell2[[#This Row],[Weight (kg)]]</f>
        <v>0.52854999999999996</v>
      </c>
      <c r="AE4649" s="18">
        <f>'EPD information'!$AH$16*Tabell2[[#This Row],[Weight (kg)]]</f>
        <v>8.4568000000000002E-4</v>
      </c>
      <c r="AF4649" s="21">
        <f>'EPD information'!$AI$16*Tabell2[[#This Row],[Weight (kg)]]</f>
        <v>-3.9215</v>
      </c>
    </row>
    <row r="4650" spans="1:32" ht="28.5" x14ac:dyDescent="0.2">
      <c r="A4650" s="36" t="s">
        <v>289</v>
      </c>
      <c r="B4650" s="37" t="s">
        <v>290</v>
      </c>
      <c r="C4650" s="38">
        <v>277082</v>
      </c>
      <c r="D4650" s="39">
        <v>7319662770828</v>
      </c>
      <c r="E4650" s="37" t="s">
        <v>46</v>
      </c>
      <c r="F4650" s="40">
        <v>900</v>
      </c>
      <c r="G4650" s="37">
        <v>450</v>
      </c>
      <c r="H4650" s="41">
        <v>3.59</v>
      </c>
      <c r="I4650" s="35">
        <f>'EPD information'!$L$16*Tabell2[[#This Row],[Weight (kg)]]</f>
        <v>12.241899999999999</v>
      </c>
      <c r="J4650" s="22">
        <f>'EPD information'!$M$16*Tabell2[[#This Row],[Weight (kg)]]</f>
        <v>0.21324599999999999</v>
      </c>
      <c r="K4650" s="22">
        <f>'EPD information'!$N$16*Tabell2[[#This Row],[Weight (kg)]]</f>
        <v>2.5309499999999999E-2</v>
      </c>
      <c r="L4650" s="22">
        <f>'EPD information'!$O$16*Tabell2[[#This Row],[Weight (kg)]]</f>
        <v>0</v>
      </c>
      <c r="M4650" s="22">
        <f>'EPD information'!$P$16*Tabell2[[#This Row],[Weight (kg)]]</f>
        <v>1.6872999999999999E-2</v>
      </c>
      <c r="N4650" s="22">
        <f>'EPD information'!$Q$16*Tabell2[[#This Row],[Weight (kg)]]</f>
        <v>0.56003999999999998</v>
      </c>
      <c r="O4650" s="22">
        <f>'EPD information'!$R$16*Tabell2[[#This Row],[Weight (kg)]]</f>
        <v>9.0827000000000008E-4</v>
      </c>
      <c r="P4650" s="22">
        <f>'EPD information'!$S$16*Tabell2[[#This Row],[Weight (kg)]]</f>
        <v>-4.3438999999999997</v>
      </c>
      <c r="Q4650" s="35">
        <f>'Product specific GWP'!$T$16*Tabell2[[#This Row],[Weight (kg)]]</f>
        <v>0.15688299999999999</v>
      </c>
      <c r="R4650" s="35" t="s">
        <v>48</v>
      </c>
      <c r="S4650" s="35">
        <f>'EPD information'!$V$16*Tabell2[[#This Row],[Weight (kg)]]</f>
        <v>2.5309499999999999E-2</v>
      </c>
      <c r="T4650" s="35" t="str">
        <f>'EPD information'!$W$16</f>
        <v>ND</v>
      </c>
      <c r="U4650" s="35">
        <f>'EPD information'!$X$16*Tabell2[[#This Row],[Weight (kg)]]</f>
        <v>1.6872999999999999E-2</v>
      </c>
      <c r="V4650" s="35">
        <f>'EPD information'!$Y$16*Tabell2[[#This Row],[Weight (kg)]]</f>
        <v>0.56003999999999998</v>
      </c>
      <c r="W4650" s="35">
        <f>'EPD information'!$Z$16*Tabell2[[#This Row],[Weight (kg)]]</f>
        <v>9.0827000000000008E-4</v>
      </c>
      <c r="X4650" s="35">
        <f>'EPD information'!$AA$16*Tabell2[[#This Row],[Weight (kg)]]</f>
        <v>-4.3438999999999997</v>
      </c>
      <c r="Y4650" s="18">
        <f>'EPD information'!$AB$16*Tabell2[[#This Row],[Weight (kg)]]</f>
        <v>12.062399999999998</v>
      </c>
      <c r="Z4650" s="18">
        <f>'EPD information'!$AC$16*Tabell2[[#This Row],[Weight (kg)]]</f>
        <v>0.211451</v>
      </c>
      <c r="AA4650" s="18">
        <f>'EPD information'!$AD$16*Tabell2[[#This Row],[Weight (kg)]]</f>
        <v>2.6458299999999997E-2</v>
      </c>
      <c r="AB4650" s="18" t="s">
        <v>48</v>
      </c>
      <c r="AC4650" s="18">
        <f>'EPD information'!$AF$16*Tabell2[[#This Row],[Weight (kg)]]</f>
        <v>1.6693499999999997E-2</v>
      </c>
      <c r="AD4650" s="18">
        <f>'EPD information'!$AG$16*Tabell2[[#This Row],[Weight (kg)]]</f>
        <v>0.55645</v>
      </c>
      <c r="AE4650" s="18">
        <f>'EPD information'!$AH$16*Tabell2[[#This Row],[Weight (kg)]]</f>
        <v>8.9032E-4</v>
      </c>
      <c r="AF4650" s="21">
        <f>'EPD information'!$AI$16*Tabell2[[#This Row],[Weight (kg)]]</f>
        <v>-4.1284999999999998</v>
      </c>
    </row>
    <row r="4651" spans="1:32" ht="28.5" x14ac:dyDescent="0.2">
      <c r="A4651" s="36" t="s">
        <v>289</v>
      </c>
      <c r="B4651" s="37" t="s">
        <v>290</v>
      </c>
      <c r="C4651" s="38">
        <v>277083</v>
      </c>
      <c r="D4651" s="39">
        <v>7319662770835</v>
      </c>
      <c r="E4651" s="37" t="s">
        <v>46</v>
      </c>
      <c r="F4651" s="40">
        <v>900</v>
      </c>
      <c r="G4651" s="37">
        <v>500</v>
      </c>
      <c r="H4651" s="41">
        <v>4.24</v>
      </c>
      <c r="I4651" s="35">
        <f>'EPD information'!$L$16*Tabell2[[#This Row],[Weight (kg)]]</f>
        <v>14.458400000000001</v>
      </c>
      <c r="J4651" s="22">
        <f>'EPD information'!$M$16*Tabell2[[#This Row],[Weight (kg)]]</f>
        <v>0.25185600000000002</v>
      </c>
      <c r="K4651" s="22">
        <f>'EPD information'!$N$16*Tabell2[[#This Row],[Weight (kg)]]</f>
        <v>2.9892000000000002E-2</v>
      </c>
      <c r="L4651" s="22">
        <f>'EPD information'!$O$16*Tabell2[[#This Row],[Weight (kg)]]</f>
        <v>0</v>
      </c>
      <c r="M4651" s="22">
        <f>'EPD information'!$P$16*Tabell2[[#This Row],[Weight (kg)]]</f>
        <v>1.9928000000000001E-2</v>
      </c>
      <c r="N4651" s="22">
        <f>'EPD information'!$Q$16*Tabell2[[#This Row],[Weight (kg)]]</f>
        <v>0.66144000000000003</v>
      </c>
      <c r="O4651" s="22">
        <f>'EPD information'!$R$16*Tabell2[[#This Row],[Weight (kg)]]</f>
        <v>1.0727200000000001E-3</v>
      </c>
      <c r="P4651" s="22">
        <f>'EPD information'!$S$16*Tabell2[[#This Row],[Weight (kg)]]</f>
        <v>-5.1303999999999998</v>
      </c>
      <c r="Q4651" s="35">
        <f>'Product specific GWP'!$T$16*Tabell2[[#This Row],[Weight (kg)]]</f>
        <v>0.18528800000000001</v>
      </c>
      <c r="R4651" s="35" t="s">
        <v>48</v>
      </c>
      <c r="S4651" s="35">
        <f>'EPD information'!$V$16*Tabell2[[#This Row],[Weight (kg)]]</f>
        <v>2.9892000000000002E-2</v>
      </c>
      <c r="T4651" s="35" t="str">
        <f>'EPD information'!$W$16</f>
        <v>ND</v>
      </c>
      <c r="U4651" s="35">
        <f>'EPD information'!$X$16*Tabell2[[#This Row],[Weight (kg)]]</f>
        <v>1.9928000000000001E-2</v>
      </c>
      <c r="V4651" s="35">
        <f>'EPD information'!$Y$16*Tabell2[[#This Row],[Weight (kg)]]</f>
        <v>0.66144000000000003</v>
      </c>
      <c r="W4651" s="35">
        <f>'EPD information'!$Z$16*Tabell2[[#This Row],[Weight (kg)]]</f>
        <v>1.0727200000000001E-3</v>
      </c>
      <c r="X4651" s="35">
        <f>'EPD information'!$AA$16*Tabell2[[#This Row],[Weight (kg)]]</f>
        <v>-5.1303999999999998</v>
      </c>
      <c r="Y4651" s="18">
        <f>'EPD information'!$AB$16*Tabell2[[#This Row],[Weight (kg)]]</f>
        <v>14.2464</v>
      </c>
      <c r="Z4651" s="18">
        <f>'EPD information'!$AC$16*Tabell2[[#This Row],[Weight (kg)]]</f>
        <v>0.24973600000000001</v>
      </c>
      <c r="AA4651" s="18">
        <f>'EPD information'!$AD$16*Tabell2[[#This Row],[Weight (kg)]]</f>
        <v>3.12488E-2</v>
      </c>
      <c r="AB4651" s="18" t="s">
        <v>48</v>
      </c>
      <c r="AC4651" s="18">
        <f>'EPD information'!$AF$16*Tabell2[[#This Row],[Weight (kg)]]</f>
        <v>1.9716000000000001E-2</v>
      </c>
      <c r="AD4651" s="18">
        <f>'EPD information'!$AG$16*Tabell2[[#This Row],[Weight (kg)]]</f>
        <v>0.65720000000000001</v>
      </c>
      <c r="AE4651" s="18">
        <f>'EPD information'!$AH$16*Tabell2[[#This Row],[Weight (kg)]]</f>
        <v>1.05152E-3</v>
      </c>
      <c r="AF4651" s="21">
        <f>'EPD information'!$AI$16*Tabell2[[#This Row],[Weight (kg)]]</f>
        <v>-4.8759999999999994</v>
      </c>
    </row>
    <row r="4652" spans="1:32" ht="28.5" x14ac:dyDescent="0.2">
      <c r="A4652" s="36" t="s">
        <v>289</v>
      </c>
      <c r="B4652" s="37" t="s">
        <v>290</v>
      </c>
      <c r="C4652" s="38">
        <v>277084</v>
      </c>
      <c r="D4652" s="39">
        <v>7319662770842</v>
      </c>
      <c r="E4652" s="37" t="s">
        <v>46</v>
      </c>
      <c r="F4652" s="40">
        <v>900</v>
      </c>
      <c r="G4652" s="37">
        <v>560</v>
      </c>
      <c r="H4652" s="41">
        <v>5.01</v>
      </c>
      <c r="I4652" s="35">
        <f>'EPD information'!$L$16*Tabell2[[#This Row],[Weight (kg)]]</f>
        <v>17.084099999999999</v>
      </c>
      <c r="J4652" s="22">
        <f>'EPD information'!$M$16*Tabell2[[#This Row],[Weight (kg)]]</f>
        <v>0.29759399999999997</v>
      </c>
      <c r="K4652" s="22">
        <f>'EPD information'!$N$16*Tabell2[[#This Row],[Weight (kg)]]</f>
        <v>3.5320499999999998E-2</v>
      </c>
      <c r="L4652" s="22">
        <f>'EPD information'!$O$16*Tabell2[[#This Row],[Weight (kg)]]</f>
        <v>0</v>
      </c>
      <c r="M4652" s="22">
        <f>'EPD information'!$P$16*Tabell2[[#This Row],[Weight (kg)]]</f>
        <v>2.3546999999999998E-2</v>
      </c>
      <c r="N4652" s="22">
        <f>'EPD information'!$Q$16*Tabell2[[#This Row],[Weight (kg)]]</f>
        <v>0.78155999999999992</v>
      </c>
      <c r="O4652" s="22">
        <f>'EPD information'!$R$16*Tabell2[[#This Row],[Weight (kg)]]</f>
        <v>1.26753E-3</v>
      </c>
      <c r="P4652" s="22">
        <f>'EPD information'!$S$16*Tabell2[[#This Row],[Weight (kg)]]</f>
        <v>-6.0620999999999992</v>
      </c>
      <c r="Q4652" s="35">
        <f>'Product specific GWP'!$T$16*Tabell2[[#This Row],[Weight (kg)]]</f>
        <v>0.21893699999999999</v>
      </c>
      <c r="R4652" s="35" t="s">
        <v>48</v>
      </c>
      <c r="S4652" s="35">
        <f>'EPD information'!$V$16*Tabell2[[#This Row],[Weight (kg)]]</f>
        <v>3.5320499999999998E-2</v>
      </c>
      <c r="T4652" s="35" t="str">
        <f>'EPD information'!$W$16</f>
        <v>ND</v>
      </c>
      <c r="U4652" s="35">
        <f>'EPD information'!$X$16*Tabell2[[#This Row],[Weight (kg)]]</f>
        <v>2.3546999999999998E-2</v>
      </c>
      <c r="V4652" s="35">
        <f>'EPD information'!$Y$16*Tabell2[[#This Row],[Weight (kg)]]</f>
        <v>0.78155999999999992</v>
      </c>
      <c r="W4652" s="35">
        <f>'EPD information'!$Z$16*Tabell2[[#This Row],[Weight (kg)]]</f>
        <v>1.26753E-3</v>
      </c>
      <c r="X4652" s="35">
        <f>'EPD information'!$AA$16*Tabell2[[#This Row],[Weight (kg)]]</f>
        <v>-6.0620999999999992</v>
      </c>
      <c r="Y4652" s="18">
        <f>'EPD information'!$AB$16*Tabell2[[#This Row],[Weight (kg)]]</f>
        <v>16.833599999999997</v>
      </c>
      <c r="Z4652" s="18">
        <f>'EPD information'!$AC$16*Tabell2[[#This Row],[Weight (kg)]]</f>
        <v>0.29508899999999999</v>
      </c>
      <c r="AA4652" s="18">
        <f>'EPD information'!$AD$16*Tabell2[[#This Row],[Weight (kg)]]</f>
        <v>3.6923699999999997E-2</v>
      </c>
      <c r="AB4652" s="18" t="s">
        <v>48</v>
      </c>
      <c r="AC4652" s="18">
        <f>'EPD information'!$AF$16*Tabell2[[#This Row],[Weight (kg)]]</f>
        <v>2.3296499999999998E-2</v>
      </c>
      <c r="AD4652" s="18">
        <f>'EPD information'!$AG$16*Tabell2[[#This Row],[Weight (kg)]]</f>
        <v>0.77654999999999996</v>
      </c>
      <c r="AE4652" s="18">
        <f>'EPD information'!$AH$16*Tabell2[[#This Row],[Weight (kg)]]</f>
        <v>1.24248E-3</v>
      </c>
      <c r="AF4652" s="21">
        <f>'EPD information'!$AI$16*Tabell2[[#This Row],[Weight (kg)]]</f>
        <v>-5.761499999999999</v>
      </c>
    </row>
    <row r="4653" spans="1:32" ht="28.5" x14ac:dyDescent="0.2">
      <c r="A4653" s="36" t="s">
        <v>289</v>
      </c>
      <c r="B4653" s="37" t="s">
        <v>290</v>
      </c>
      <c r="C4653" s="38">
        <v>277085</v>
      </c>
      <c r="D4653" s="39">
        <v>7319662770859</v>
      </c>
      <c r="E4653" s="37" t="s">
        <v>46</v>
      </c>
      <c r="F4653" s="40">
        <v>900</v>
      </c>
      <c r="G4653" s="37">
        <v>600</v>
      </c>
      <c r="H4653" s="41">
        <v>5.56</v>
      </c>
      <c r="I4653" s="35">
        <f>'EPD information'!$L$16*Tabell2[[#This Row],[Weight (kg)]]</f>
        <v>18.959599999999998</v>
      </c>
      <c r="J4653" s="22">
        <f>'EPD information'!$M$16*Tabell2[[#This Row],[Weight (kg)]]</f>
        <v>0.330264</v>
      </c>
      <c r="K4653" s="22">
        <f>'EPD information'!$N$16*Tabell2[[#This Row],[Weight (kg)]]</f>
        <v>3.9197999999999997E-2</v>
      </c>
      <c r="L4653" s="22">
        <f>'EPD information'!$O$16*Tabell2[[#This Row],[Weight (kg)]]</f>
        <v>0</v>
      </c>
      <c r="M4653" s="22">
        <f>'EPD information'!$P$16*Tabell2[[#This Row],[Weight (kg)]]</f>
        <v>2.6131999999999999E-2</v>
      </c>
      <c r="N4653" s="22">
        <f>'EPD information'!$Q$16*Tabell2[[#This Row],[Weight (kg)]]</f>
        <v>0.86735999999999991</v>
      </c>
      <c r="O4653" s="22">
        <f>'EPD information'!$R$16*Tabell2[[#This Row],[Weight (kg)]]</f>
        <v>1.40668E-3</v>
      </c>
      <c r="P4653" s="22">
        <f>'EPD information'!$S$16*Tabell2[[#This Row],[Weight (kg)]]</f>
        <v>-6.7275999999999989</v>
      </c>
      <c r="Q4653" s="35">
        <f>'Product specific GWP'!$T$16*Tabell2[[#This Row],[Weight (kg)]]</f>
        <v>0.24297199999999999</v>
      </c>
      <c r="R4653" s="35" t="s">
        <v>48</v>
      </c>
      <c r="S4653" s="35">
        <f>'EPD information'!$V$16*Tabell2[[#This Row],[Weight (kg)]]</f>
        <v>3.9197999999999997E-2</v>
      </c>
      <c r="T4653" s="35" t="str">
        <f>'EPD information'!$W$16</f>
        <v>ND</v>
      </c>
      <c r="U4653" s="35">
        <f>'EPD information'!$X$16*Tabell2[[#This Row],[Weight (kg)]]</f>
        <v>2.6131999999999999E-2</v>
      </c>
      <c r="V4653" s="35">
        <f>'EPD information'!$Y$16*Tabell2[[#This Row],[Weight (kg)]]</f>
        <v>0.86735999999999991</v>
      </c>
      <c r="W4653" s="35">
        <f>'EPD information'!$Z$16*Tabell2[[#This Row],[Weight (kg)]]</f>
        <v>1.40668E-3</v>
      </c>
      <c r="X4653" s="35">
        <f>'EPD information'!$AA$16*Tabell2[[#This Row],[Weight (kg)]]</f>
        <v>-6.7275999999999989</v>
      </c>
      <c r="Y4653" s="18">
        <f>'EPD information'!$AB$16*Tabell2[[#This Row],[Weight (kg)]]</f>
        <v>18.6816</v>
      </c>
      <c r="Z4653" s="18">
        <f>'EPD information'!$AC$16*Tabell2[[#This Row],[Weight (kg)]]</f>
        <v>0.327484</v>
      </c>
      <c r="AA4653" s="18">
        <f>'EPD information'!$AD$16*Tabell2[[#This Row],[Weight (kg)]]</f>
        <v>4.0977199999999998E-2</v>
      </c>
      <c r="AB4653" s="18" t="s">
        <v>48</v>
      </c>
      <c r="AC4653" s="18">
        <f>'EPD information'!$AF$16*Tabell2[[#This Row],[Weight (kg)]]</f>
        <v>2.5853999999999995E-2</v>
      </c>
      <c r="AD4653" s="18">
        <f>'EPD information'!$AG$16*Tabell2[[#This Row],[Weight (kg)]]</f>
        <v>0.8617999999999999</v>
      </c>
      <c r="AE4653" s="18">
        <f>'EPD information'!$AH$16*Tabell2[[#This Row],[Weight (kg)]]</f>
        <v>1.3788799999999999E-3</v>
      </c>
      <c r="AF4653" s="21">
        <f>'EPD information'!$AI$16*Tabell2[[#This Row],[Weight (kg)]]</f>
        <v>-6.3939999999999992</v>
      </c>
    </row>
    <row r="4654" spans="1:32" ht="28.5" x14ac:dyDescent="0.2">
      <c r="A4654" s="36" t="s">
        <v>289</v>
      </c>
      <c r="B4654" s="37" t="s">
        <v>290</v>
      </c>
      <c r="C4654" s="38">
        <v>277087</v>
      </c>
      <c r="D4654" s="39">
        <v>7319662770873</v>
      </c>
      <c r="E4654" s="37" t="s">
        <v>46</v>
      </c>
      <c r="F4654" s="40">
        <v>900</v>
      </c>
      <c r="G4654" s="37">
        <v>710</v>
      </c>
      <c r="H4654" s="41">
        <v>7.5</v>
      </c>
      <c r="I4654" s="35">
        <f>'EPD information'!$L$16*Tabell2[[#This Row],[Weight (kg)]]</f>
        <v>25.575000000000003</v>
      </c>
      <c r="J4654" s="22">
        <f>'EPD information'!$M$16*Tabell2[[#This Row],[Weight (kg)]]</f>
        <v>0.44550000000000001</v>
      </c>
      <c r="K4654" s="22">
        <f>'EPD information'!$N$16*Tabell2[[#This Row],[Weight (kg)]]</f>
        <v>5.2874999999999998E-2</v>
      </c>
      <c r="L4654" s="22">
        <f>'EPD information'!$O$16*Tabell2[[#This Row],[Weight (kg)]]</f>
        <v>0</v>
      </c>
      <c r="M4654" s="22">
        <f>'EPD information'!$P$16*Tabell2[[#This Row],[Weight (kg)]]</f>
        <v>3.5250000000000004E-2</v>
      </c>
      <c r="N4654" s="22">
        <f>'EPD information'!$Q$16*Tabell2[[#This Row],[Weight (kg)]]</f>
        <v>1.17</v>
      </c>
      <c r="O4654" s="22">
        <f>'EPD information'!$R$16*Tabell2[[#This Row],[Weight (kg)]]</f>
        <v>1.8975000000000001E-3</v>
      </c>
      <c r="P4654" s="22">
        <f>'EPD information'!$S$16*Tabell2[[#This Row],[Weight (kg)]]</f>
        <v>-9.0749999999999993</v>
      </c>
      <c r="Q4654" s="35">
        <f>'Product specific GWP'!$T$16*Tabell2[[#This Row],[Weight (kg)]]</f>
        <v>0.32775000000000004</v>
      </c>
      <c r="R4654" s="35" t="s">
        <v>48</v>
      </c>
      <c r="S4654" s="35">
        <f>'EPD information'!$V$16*Tabell2[[#This Row],[Weight (kg)]]</f>
        <v>5.2874999999999998E-2</v>
      </c>
      <c r="T4654" s="35" t="str">
        <f>'EPD information'!$W$16</f>
        <v>ND</v>
      </c>
      <c r="U4654" s="35">
        <f>'EPD information'!$X$16*Tabell2[[#This Row],[Weight (kg)]]</f>
        <v>3.5250000000000004E-2</v>
      </c>
      <c r="V4654" s="35">
        <f>'EPD information'!$Y$16*Tabell2[[#This Row],[Weight (kg)]]</f>
        <v>1.17</v>
      </c>
      <c r="W4654" s="35">
        <f>'EPD information'!$Z$16*Tabell2[[#This Row],[Weight (kg)]]</f>
        <v>1.8975000000000001E-3</v>
      </c>
      <c r="X4654" s="35">
        <f>'EPD information'!$AA$16*Tabell2[[#This Row],[Weight (kg)]]</f>
        <v>-9.0749999999999993</v>
      </c>
      <c r="Y4654" s="18">
        <f>'EPD information'!$AB$16*Tabell2[[#This Row],[Weight (kg)]]</f>
        <v>25.2</v>
      </c>
      <c r="Z4654" s="18">
        <f>'EPD information'!$AC$16*Tabell2[[#This Row],[Weight (kg)]]</f>
        <v>0.44175000000000003</v>
      </c>
      <c r="AA4654" s="18">
        <f>'EPD information'!$AD$16*Tabell2[[#This Row],[Weight (kg)]]</f>
        <v>5.5274999999999998E-2</v>
      </c>
      <c r="AB4654" s="18" t="s">
        <v>48</v>
      </c>
      <c r="AC4654" s="18">
        <f>'EPD information'!$AF$16*Tabell2[[#This Row],[Weight (kg)]]</f>
        <v>3.4874999999999996E-2</v>
      </c>
      <c r="AD4654" s="18">
        <f>'EPD information'!$AG$16*Tabell2[[#This Row],[Weight (kg)]]</f>
        <v>1.1625000000000001</v>
      </c>
      <c r="AE4654" s="18">
        <f>'EPD information'!$AH$16*Tabell2[[#This Row],[Weight (kg)]]</f>
        <v>1.8600000000000001E-3</v>
      </c>
      <c r="AF4654" s="21">
        <f>'EPD information'!$AI$16*Tabell2[[#This Row],[Weight (kg)]]</f>
        <v>-8.625</v>
      </c>
    </row>
    <row r="4655" spans="1:32" ht="28.5" x14ac:dyDescent="0.2">
      <c r="A4655" s="36" t="s">
        <v>289</v>
      </c>
      <c r="B4655" s="37" t="s">
        <v>290</v>
      </c>
      <c r="C4655" s="38">
        <v>277088</v>
      </c>
      <c r="D4655" s="39">
        <v>7319662770880</v>
      </c>
      <c r="E4655" s="37" t="s">
        <v>46</v>
      </c>
      <c r="F4655" s="40">
        <v>900</v>
      </c>
      <c r="G4655" s="37">
        <v>800</v>
      </c>
      <c r="H4655" s="41">
        <v>9.0299999999999994</v>
      </c>
      <c r="I4655" s="35">
        <f>'EPD information'!$L$16*Tabell2[[#This Row],[Weight (kg)]]</f>
        <v>30.792299999999997</v>
      </c>
      <c r="J4655" s="22">
        <f>'EPD information'!$M$16*Tabell2[[#This Row],[Weight (kg)]]</f>
        <v>0.53638200000000003</v>
      </c>
      <c r="K4655" s="22">
        <f>'EPD information'!$N$16*Tabell2[[#This Row],[Weight (kg)]]</f>
        <v>6.3661499999999996E-2</v>
      </c>
      <c r="L4655" s="22">
        <f>'EPD information'!$O$16*Tabell2[[#This Row],[Weight (kg)]]</f>
        <v>0</v>
      </c>
      <c r="M4655" s="22">
        <f>'EPD information'!$P$16*Tabell2[[#This Row],[Weight (kg)]]</f>
        <v>4.2441E-2</v>
      </c>
      <c r="N4655" s="22">
        <f>'EPD information'!$Q$16*Tabell2[[#This Row],[Weight (kg)]]</f>
        <v>1.4086799999999999</v>
      </c>
      <c r="O4655" s="22">
        <f>'EPD information'!$R$16*Tabell2[[#This Row],[Weight (kg)]]</f>
        <v>2.28459E-3</v>
      </c>
      <c r="P4655" s="22">
        <f>'EPD information'!$S$16*Tabell2[[#This Row],[Weight (kg)]]</f>
        <v>-10.926299999999999</v>
      </c>
      <c r="Q4655" s="35">
        <f>'Product specific GWP'!$T$16*Tabell2[[#This Row],[Weight (kg)]]</f>
        <v>0.39461099999999999</v>
      </c>
      <c r="R4655" s="35" t="s">
        <v>48</v>
      </c>
      <c r="S4655" s="35">
        <f>'EPD information'!$V$16*Tabell2[[#This Row],[Weight (kg)]]</f>
        <v>6.3661499999999996E-2</v>
      </c>
      <c r="T4655" s="35" t="str">
        <f>'EPD information'!$W$16</f>
        <v>ND</v>
      </c>
      <c r="U4655" s="35">
        <f>'EPD information'!$X$16*Tabell2[[#This Row],[Weight (kg)]]</f>
        <v>4.2441E-2</v>
      </c>
      <c r="V4655" s="35">
        <f>'EPD information'!$Y$16*Tabell2[[#This Row],[Weight (kg)]]</f>
        <v>1.4086799999999999</v>
      </c>
      <c r="W4655" s="35">
        <f>'EPD information'!$Z$16*Tabell2[[#This Row],[Weight (kg)]]</f>
        <v>2.28459E-3</v>
      </c>
      <c r="X4655" s="35">
        <f>'EPD information'!$AA$16*Tabell2[[#This Row],[Weight (kg)]]</f>
        <v>-10.926299999999999</v>
      </c>
      <c r="Y4655" s="18">
        <f>'EPD information'!$AB$16*Tabell2[[#This Row],[Weight (kg)]]</f>
        <v>30.340799999999998</v>
      </c>
      <c r="Z4655" s="18">
        <f>'EPD information'!$AC$16*Tabell2[[#This Row],[Weight (kg)]]</f>
        <v>0.53186699999999998</v>
      </c>
      <c r="AA4655" s="18">
        <f>'EPD information'!$AD$16*Tabell2[[#This Row],[Weight (kg)]]</f>
        <v>6.6551099999999988E-2</v>
      </c>
      <c r="AB4655" s="18" t="s">
        <v>48</v>
      </c>
      <c r="AC4655" s="18">
        <f>'EPD information'!$AF$16*Tabell2[[#This Row],[Weight (kg)]]</f>
        <v>4.1989499999999992E-2</v>
      </c>
      <c r="AD4655" s="18">
        <f>'EPD information'!$AG$16*Tabell2[[#This Row],[Weight (kg)]]</f>
        <v>1.3996499999999998</v>
      </c>
      <c r="AE4655" s="18">
        <f>'EPD information'!$AH$16*Tabell2[[#This Row],[Weight (kg)]]</f>
        <v>2.2394400000000001E-3</v>
      </c>
      <c r="AF4655" s="21">
        <f>'EPD information'!$AI$16*Tabell2[[#This Row],[Weight (kg)]]</f>
        <v>-10.384499999999999</v>
      </c>
    </row>
    <row r="4656" spans="1:32" ht="28.5" x14ac:dyDescent="0.2">
      <c r="A4656" s="36" t="s">
        <v>289</v>
      </c>
      <c r="B4656" s="37" t="s">
        <v>290</v>
      </c>
      <c r="C4656" s="38">
        <v>277089</v>
      </c>
      <c r="D4656" s="39">
        <v>7319662770897</v>
      </c>
      <c r="E4656" s="37" t="s">
        <v>46</v>
      </c>
      <c r="F4656" s="40">
        <v>900</v>
      </c>
      <c r="G4656" s="37">
        <v>900</v>
      </c>
      <c r="H4656" s="41">
        <v>11.2</v>
      </c>
      <c r="I4656" s="35">
        <f>'EPD information'!$L$16*Tabell2[[#This Row],[Weight (kg)]]</f>
        <v>38.192</v>
      </c>
      <c r="J4656" s="22">
        <f>'EPD information'!$M$16*Tabell2[[#This Row],[Weight (kg)]]</f>
        <v>0.66527999999999998</v>
      </c>
      <c r="K4656" s="22">
        <f>'EPD information'!$N$16*Tabell2[[#This Row],[Weight (kg)]]</f>
        <v>7.8959999999999989E-2</v>
      </c>
      <c r="L4656" s="22">
        <f>'EPD information'!$O$16*Tabell2[[#This Row],[Weight (kg)]]</f>
        <v>0</v>
      </c>
      <c r="M4656" s="22">
        <f>'EPD information'!$P$16*Tabell2[[#This Row],[Weight (kg)]]</f>
        <v>5.2639999999999999E-2</v>
      </c>
      <c r="N4656" s="22">
        <f>'EPD information'!$Q$16*Tabell2[[#This Row],[Weight (kg)]]</f>
        <v>1.7471999999999999</v>
      </c>
      <c r="O4656" s="22">
        <f>'EPD information'!$R$16*Tabell2[[#This Row],[Weight (kg)]]</f>
        <v>2.8335999999999999E-3</v>
      </c>
      <c r="P4656" s="22">
        <f>'EPD information'!$S$16*Tabell2[[#This Row],[Weight (kg)]]</f>
        <v>-13.552</v>
      </c>
      <c r="Q4656" s="35">
        <f>'Product specific GWP'!$T$16*Tabell2[[#This Row],[Weight (kg)]]</f>
        <v>0.48943999999999999</v>
      </c>
      <c r="R4656" s="35" t="s">
        <v>48</v>
      </c>
      <c r="S4656" s="35">
        <f>'EPD information'!$V$16*Tabell2[[#This Row],[Weight (kg)]]</f>
        <v>7.8959999999999989E-2</v>
      </c>
      <c r="T4656" s="35" t="str">
        <f>'EPD information'!$W$16</f>
        <v>ND</v>
      </c>
      <c r="U4656" s="35">
        <f>'EPD information'!$X$16*Tabell2[[#This Row],[Weight (kg)]]</f>
        <v>5.2639999999999999E-2</v>
      </c>
      <c r="V4656" s="35">
        <f>'EPD information'!$Y$16*Tabell2[[#This Row],[Weight (kg)]]</f>
        <v>1.7471999999999999</v>
      </c>
      <c r="W4656" s="35">
        <f>'EPD information'!$Z$16*Tabell2[[#This Row],[Weight (kg)]]</f>
        <v>2.8335999999999999E-3</v>
      </c>
      <c r="X4656" s="35">
        <f>'EPD information'!$AA$16*Tabell2[[#This Row],[Weight (kg)]]</f>
        <v>-13.552</v>
      </c>
      <c r="Y4656" s="18">
        <f>'EPD information'!$AB$16*Tabell2[[#This Row],[Weight (kg)]]</f>
        <v>37.631999999999998</v>
      </c>
      <c r="Z4656" s="18">
        <f>'EPD information'!$AC$16*Tabell2[[#This Row],[Weight (kg)]]</f>
        <v>0.65967999999999993</v>
      </c>
      <c r="AA4656" s="18">
        <f>'EPD information'!$AD$16*Tabell2[[#This Row],[Weight (kg)]]</f>
        <v>8.2543999999999992E-2</v>
      </c>
      <c r="AB4656" s="18" t="s">
        <v>48</v>
      </c>
      <c r="AC4656" s="18">
        <f>'EPD information'!$AF$16*Tabell2[[#This Row],[Weight (kg)]]</f>
        <v>5.2079999999999994E-2</v>
      </c>
      <c r="AD4656" s="18">
        <f>'EPD information'!$AG$16*Tabell2[[#This Row],[Weight (kg)]]</f>
        <v>1.736</v>
      </c>
      <c r="AE4656" s="18">
        <f>'EPD information'!$AH$16*Tabell2[[#This Row],[Weight (kg)]]</f>
        <v>2.7775999999999999E-3</v>
      </c>
      <c r="AF4656" s="21">
        <f>'EPD information'!$AI$16*Tabell2[[#This Row],[Weight (kg)]]</f>
        <v>-12.879999999999999</v>
      </c>
    </row>
    <row r="4657" spans="1:32" ht="28.5" x14ac:dyDescent="0.2">
      <c r="A4657" s="36" t="s">
        <v>289</v>
      </c>
      <c r="B4657" s="37" t="s">
        <v>290</v>
      </c>
      <c r="C4657" s="38">
        <v>277090</v>
      </c>
      <c r="D4657" s="39">
        <v>7319662770903</v>
      </c>
      <c r="E4657" s="37" t="s">
        <v>46</v>
      </c>
      <c r="F4657" s="40">
        <v>900</v>
      </c>
      <c r="G4657" s="37">
        <v>1000</v>
      </c>
      <c r="H4657" s="41">
        <v>13.3</v>
      </c>
      <c r="I4657" s="35">
        <f>'EPD information'!$L$16*Tabell2[[#This Row],[Weight (kg)]]</f>
        <v>45.353000000000002</v>
      </c>
      <c r="J4657" s="22">
        <f>'EPD information'!$M$16*Tabell2[[#This Row],[Weight (kg)]]</f>
        <v>0.79002000000000006</v>
      </c>
      <c r="K4657" s="22">
        <f>'EPD information'!$N$16*Tabell2[[#This Row],[Weight (kg)]]</f>
        <v>9.3765000000000001E-2</v>
      </c>
      <c r="L4657" s="22">
        <f>'EPD information'!$O$16*Tabell2[[#This Row],[Weight (kg)]]</f>
        <v>0</v>
      </c>
      <c r="M4657" s="22">
        <f>'EPD information'!$P$16*Tabell2[[#This Row],[Weight (kg)]]</f>
        <v>6.251000000000001E-2</v>
      </c>
      <c r="N4657" s="22">
        <f>'EPD information'!$Q$16*Tabell2[[#This Row],[Weight (kg)]]</f>
        <v>2.0748000000000002</v>
      </c>
      <c r="O4657" s="22">
        <f>'EPD information'!$R$16*Tabell2[[#This Row],[Weight (kg)]]</f>
        <v>3.3649000000000005E-3</v>
      </c>
      <c r="P4657" s="22">
        <f>'EPD information'!$S$16*Tabell2[[#This Row],[Weight (kg)]]</f>
        <v>-16.093</v>
      </c>
      <c r="Q4657" s="35">
        <f>'Product specific GWP'!$T$16*Tabell2[[#This Row],[Weight (kg)]]</f>
        <v>0.58121000000000012</v>
      </c>
      <c r="R4657" s="35" t="s">
        <v>48</v>
      </c>
      <c r="S4657" s="35">
        <f>'EPD information'!$V$16*Tabell2[[#This Row],[Weight (kg)]]</f>
        <v>9.3765000000000001E-2</v>
      </c>
      <c r="T4657" s="35" t="str">
        <f>'EPD information'!$W$16</f>
        <v>ND</v>
      </c>
      <c r="U4657" s="35">
        <f>'EPD information'!$X$16*Tabell2[[#This Row],[Weight (kg)]]</f>
        <v>6.251000000000001E-2</v>
      </c>
      <c r="V4657" s="35">
        <f>'EPD information'!$Y$16*Tabell2[[#This Row],[Weight (kg)]]</f>
        <v>2.0748000000000002</v>
      </c>
      <c r="W4657" s="35">
        <f>'EPD information'!$Z$16*Tabell2[[#This Row],[Weight (kg)]]</f>
        <v>3.3649000000000005E-3</v>
      </c>
      <c r="X4657" s="35">
        <f>'EPD information'!$AA$16*Tabell2[[#This Row],[Weight (kg)]]</f>
        <v>-16.093</v>
      </c>
      <c r="Y4657" s="18">
        <f>'EPD information'!$AB$16*Tabell2[[#This Row],[Weight (kg)]]</f>
        <v>44.688000000000002</v>
      </c>
      <c r="Z4657" s="18">
        <f>'EPD information'!$AC$16*Tabell2[[#This Row],[Weight (kg)]]</f>
        <v>0.78337000000000001</v>
      </c>
      <c r="AA4657" s="18">
        <f>'EPD information'!$AD$16*Tabell2[[#This Row],[Weight (kg)]]</f>
        <v>9.8020999999999997E-2</v>
      </c>
      <c r="AB4657" s="18" t="s">
        <v>48</v>
      </c>
      <c r="AC4657" s="18">
        <f>'EPD information'!$AF$16*Tabell2[[#This Row],[Weight (kg)]]</f>
        <v>6.1844999999999997E-2</v>
      </c>
      <c r="AD4657" s="18">
        <f>'EPD information'!$AG$16*Tabell2[[#This Row],[Weight (kg)]]</f>
        <v>2.0615000000000001</v>
      </c>
      <c r="AE4657" s="18">
        <f>'EPD information'!$AH$16*Tabell2[[#This Row],[Weight (kg)]]</f>
        <v>3.2984000000000004E-3</v>
      </c>
      <c r="AF4657" s="21">
        <f>'EPD information'!$AI$16*Tabell2[[#This Row],[Weight (kg)]]</f>
        <v>-15.295</v>
      </c>
    </row>
    <row r="4658" spans="1:32" ht="28.5" x14ac:dyDescent="0.2">
      <c r="A4658" s="36" t="s">
        <v>289</v>
      </c>
      <c r="B4658" s="37" t="s">
        <v>290</v>
      </c>
      <c r="C4658" s="38">
        <v>277091</v>
      </c>
      <c r="D4658" s="39">
        <v>7319662770910</v>
      </c>
      <c r="E4658" s="37" t="s">
        <v>46</v>
      </c>
      <c r="F4658" s="40">
        <v>900</v>
      </c>
      <c r="G4658" s="37">
        <v>1120</v>
      </c>
      <c r="H4658" s="41">
        <v>16.399999999999999</v>
      </c>
      <c r="I4658" s="35">
        <f>'EPD information'!$L$16*Tabell2[[#This Row],[Weight (kg)]]</f>
        <v>55.923999999999999</v>
      </c>
      <c r="J4658" s="22">
        <f>'EPD information'!$M$16*Tabell2[[#This Row],[Weight (kg)]]</f>
        <v>0.97415999999999991</v>
      </c>
      <c r="K4658" s="22">
        <f>'EPD information'!$N$16*Tabell2[[#This Row],[Weight (kg)]]</f>
        <v>0.11561999999999999</v>
      </c>
      <c r="L4658" s="22">
        <f>'EPD information'!$O$16*Tabell2[[#This Row],[Weight (kg)]]</f>
        <v>0</v>
      </c>
      <c r="M4658" s="22">
        <f>'EPD information'!$P$16*Tabell2[[#This Row],[Weight (kg)]]</f>
        <v>7.7079999999999996E-2</v>
      </c>
      <c r="N4658" s="22">
        <f>'EPD information'!$Q$16*Tabell2[[#This Row],[Weight (kg)]]</f>
        <v>2.5583999999999998</v>
      </c>
      <c r="O4658" s="22">
        <f>'EPD information'!$R$16*Tabell2[[#This Row],[Weight (kg)]]</f>
        <v>4.1492000000000005E-3</v>
      </c>
      <c r="P4658" s="22">
        <f>'EPD information'!$S$16*Tabell2[[#This Row],[Weight (kg)]]</f>
        <v>-19.843999999999998</v>
      </c>
      <c r="Q4658" s="35">
        <f>'Product specific GWP'!$T$16*Tabell2[[#This Row],[Weight (kg)]]</f>
        <v>0.71667999999999998</v>
      </c>
      <c r="R4658" s="35" t="s">
        <v>48</v>
      </c>
      <c r="S4658" s="35">
        <f>'EPD information'!$V$16*Tabell2[[#This Row],[Weight (kg)]]</f>
        <v>0.11561999999999999</v>
      </c>
      <c r="T4658" s="35" t="str">
        <f>'EPD information'!$W$16</f>
        <v>ND</v>
      </c>
      <c r="U4658" s="35">
        <f>'EPD information'!$X$16*Tabell2[[#This Row],[Weight (kg)]]</f>
        <v>7.7079999999999996E-2</v>
      </c>
      <c r="V4658" s="35">
        <f>'EPD information'!$Y$16*Tabell2[[#This Row],[Weight (kg)]]</f>
        <v>2.5583999999999998</v>
      </c>
      <c r="W4658" s="35">
        <f>'EPD information'!$Z$16*Tabell2[[#This Row],[Weight (kg)]]</f>
        <v>4.1492000000000005E-3</v>
      </c>
      <c r="X4658" s="35">
        <f>'EPD information'!$AA$16*Tabell2[[#This Row],[Weight (kg)]]</f>
        <v>-19.843999999999998</v>
      </c>
      <c r="Y4658" s="18">
        <f>'EPD information'!$AB$16*Tabell2[[#This Row],[Weight (kg)]]</f>
        <v>55.103999999999992</v>
      </c>
      <c r="Z4658" s="18">
        <f>'EPD information'!$AC$16*Tabell2[[#This Row],[Weight (kg)]]</f>
        <v>0.96595999999999993</v>
      </c>
      <c r="AA4658" s="18">
        <f>'EPD information'!$AD$16*Tabell2[[#This Row],[Weight (kg)]]</f>
        <v>0.12086799999999999</v>
      </c>
      <c r="AB4658" s="18" t="s">
        <v>48</v>
      </c>
      <c r="AC4658" s="18">
        <f>'EPD information'!$AF$16*Tabell2[[#This Row],[Weight (kg)]]</f>
        <v>7.6259999999999981E-2</v>
      </c>
      <c r="AD4658" s="18">
        <f>'EPD information'!$AG$16*Tabell2[[#This Row],[Weight (kg)]]</f>
        <v>2.5419999999999998</v>
      </c>
      <c r="AE4658" s="18">
        <f>'EPD information'!$AH$16*Tabell2[[#This Row],[Weight (kg)]]</f>
        <v>4.0672E-3</v>
      </c>
      <c r="AF4658" s="21">
        <f>'EPD information'!$AI$16*Tabell2[[#This Row],[Weight (kg)]]</f>
        <v>-18.859999999999996</v>
      </c>
    </row>
    <row r="4659" spans="1:32" ht="28.5" x14ac:dyDescent="0.2">
      <c r="A4659" s="36" t="s">
        <v>289</v>
      </c>
      <c r="B4659" s="37" t="s">
        <v>290</v>
      </c>
      <c r="C4659" s="38">
        <v>277092</v>
      </c>
      <c r="D4659" s="39">
        <v>7319662770927</v>
      </c>
      <c r="E4659" s="37" t="s">
        <v>46</v>
      </c>
      <c r="F4659" s="40">
        <v>900</v>
      </c>
      <c r="G4659" s="37">
        <v>1250</v>
      </c>
      <c r="H4659" s="41">
        <v>19.7</v>
      </c>
      <c r="I4659" s="35">
        <f>'EPD information'!$L$16*Tabell2[[#This Row],[Weight (kg)]]</f>
        <v>67.177000000000007</v>
      </c>
      <c r="J4659" s="22">
        <f>'EPD information'!$M$16*Tabell2[[#This Row],[Weight (kg)]]</f>
        <v>1.17018</v>
      </c>
      <c r="K4659" s="22">
        <f>'EPD information'!$N$16*Tabell2[[#This Row],[Weight (kg)]]</f>
        <v>0.13888499999999998</v>
      </c>
      <c r="L4659" s="22">
        <f>'EPD information'!$O$16*Tabell2[[#This Row],[Weight (kg)]]</f>
        <v>0</v>
      </c>
      <c r="M4659" s="22">
        <f>'EPD information'!$P$16*Tabell2[[#This Row],[Weight (kg)]]</f>
        <v>9.2590000000000006E-2</v>
      </c>
      <c r="N4659" s="22">
        <f>'EPD information'!$Q$16*Tabell2[[#This Row],[Weight (kg)]]</f>
        <v>3.0731999999999999</v>
      </c>
      <c r="O4659" s="22">
        <f>'EPD information'!$R$16*Tabell2[[#This Row],[Weight (kg)]]</f>
        <v>4.9841E-3</v>
      </c>
      <c r="P4659" s="22">
        <f>'EPD information'!$S$16*Tabell2[[#This Row],[Weight (kg)]]</f>
        <v>-23.837</v>
      </c>
      <c r="Q4659" s="35">
        <f>'Product specific GWP'!$T$16*Tabell2[[#This Row],[Weight (kg)]]</f>
        <v>0.86089000000000004</v>
      </c>
      <c r="R4659" s="35" t="s">
        <v>48</v>
      </c>
      <c r="S4659" s="35">
        <f>'EPD information'!$V$16*Tabell2[[#This Row],[Weight (kg)]]</f>
        <v>0.13888499999999998</v>
      </c>
      <c r="T4659" s="35" t="str">
        <f>'EPD information'!$W$16</f>
        <v>ND</v>
      </c>
      <c r="U4659" s="35">
        <f>'EPD information'!$X$16*Tabell2[[#This Row],[Weight (kg)]]</f>
        <v>9.2590000000000006E-2</v>
      </c>
      <c r="V4659" s="35">
        <f>'EPD information'!$Y$16*Tabell2[[#This Row],[Weight (kg)]]</f>
        <v>3.0731999999999999</v>
      </c>
      <c r="W4659" s="35">
        <f>'EPD information'!$Z$16*Tabell2[[#This Row],[Weight (kg)]]</f>
        <v>4.9841E-3</v>
      </c>
      <c r="X4659" s="35">
        <f>'EPD information'!$AA$16*Tabell2[[#This Row],[Weight (kg)]]</f>
        <v>-23.837</v>
      </c>
      <c r="Y4659" s="18">
        <f>'EPD information'!$AB$16*Tabell2[[#This Row],[Weight (kg)]]</f>
        <v>66.191999999999993</v>
      </c>
      <c r="Z4659" s="18">
        <f>'EPD information'!$AC$16*Tabell2[[#This Row],[Weight (kg)]]</f>
        <v>1.1603300000000001</v>
      </c>
      <c r="AA4659" s="18">
        <f>'EPD information'!$AD$16*Tabell2[[#This Row],[Weight (kg)]]</f>
        <v>0.14518899999999998</v>
      </c>
      <c r="AB4659" s="18" t="s">
        <v>48</v>
      </c>
      <c r="AC4659" s="18">
        <f>'EPD information'!$AF$16*Tabell2[[#This Row],[Weight (kg)]]</f>
        <v>9.1604999999999992E-2</v>
      </c>
      <c r="AD4659" s="18">
        <f>'EPD information'!$AG$16*Tabell2[[#This Row],[Weight (kg)]]</f>
        <v>3.0534999999999997</v>
      </c>
      <c r="AE4659" s="18">
        <f>'EPD information'!$AH$16*Tabell2[[#This Row],[Weight (kg)]]</f>
        <v>4.8856000000000004E-3</v>
      </c>
      <c r="AF4659" s="21">
        <f>'EPD information'!$AI$16*Tabell2[[#This Row],[Weight (kg)]]</f>
        <v>-22.654999999999998</v>
      </c>
    </row>
    <row r="4660" spans="1:32" ht="28.5" x14ac:dyDescent="0.2">
      <c r="A4660" s="36" t="s">
        <v>289</v>
      </c>
      <c r="B4660" s="37" t="s">
        <v>290</v>
      </c>
      <c r="C4660" s="38">
        <v>592766</v>
      </c>
      <c r="D4660" s="39">
        <v>7319660834775</v>
      </c>
      <c r="E4660" s="37" t="s">
        <v>46</v>
      </c>
      <c r="F4660" s="40">
        <v>900</v>
      </c>
      <c r="G4660" s="37">
        <v>1400</v>
      </c>
      <c r="H4660" s="41">
        <v>32.7637</v>
      </c>
      <c r="I4660" s="35">
        <f>'EPD information'!$L$16*Tabell2[[#This Row],[Weight (kg)]]</f>
        <v>111.72421700000001</v>
      </c>
      <c r="J4660" s="22">
        <f>'EPD information'!$M$16*Tabell2[[#This Row],[Weight (kg)]]</f>
        <v>1.94616378</v>
      </c>
      <c r="K4660" s="22">
        <f>'EPD information'!$N$16*Tabell2[[#This Row],[Weight (kg)]]</f>
        <v>0.23098408500000001</v>
      </c>
      <c r="L4660" s="22">
        <f>'EPD information'!$O$16*Tabell2[[#This Row],[Weight (kg)]]</f>
        <v>0</v>
      </c>
      <c r="M4660" s="22">
        <f>'EPD information'!$P$16*Tabell2[[#This Row],[Weight (kg)]]</f>
        <v>0.15398939</v>
      </c>
      <c r="N4660" s="22">
        <f>'EPD information'!$Q$16*Tabell2[[#This Row],[Weight (kg)]]</f>
        <v>5.1111371999999999</v>
      </c>
      <c r="O4660" s="22">
        <f>'EPD information'!$R$16*Tabell2[[#This Row],[Weight (kg)]]</f>
        <v>8.2892161000000016E-3</v>
      </c>
      <c r="P4660" s="22">
        <f>'EPD information'!$S$16*Tabell2[[#This Row],[Weight (kg)]]</f>
        <v>-39.644076999999996</v>
      </c>
      <c r="Q4660" s="35">
        <f>'Product specific GWP'!$T$16*Tabell2[[#This Row],[Weight (kg)]]</f>
        <v>1.43177369</v>
      </c>
      <c r="R4660" s="35" t="s">
        <v>48</v>
      </c>
      <c r="S4660" s="35">
        <f>'EPD information'!$V$16*Tabell2[[#This Row],[Weight (kg)]]</f>
        <v>0.23098408500000001</v>
      </c>
      <c r="T4660" s="35" t="str">
        <f>'EPD information'!$W$16</f>
        <v>ND</v>
      </c>
      <c r="U4660" s="35">
        <f>'EPD information'!$X$16*Tabell2[[#This Row],[Weight (kg)]]</f>
        <v>0.15398939</v>
      </c>
      <c r="V4660" s="35">
        <f>'EPD information'!$Y$16*Tabell2[[#This Row],[Weight (kg)]]</f>
        <v>5.1111371999999999</v>
      </c>
      <c r="W4660" s="35">
        <f>'EPD information'!$Z$16*Tabell2[[#This Row],[Weight (kg)]]</f>
        <v>8.2892161000000016E-3</v>
      </c>
      <c r="X4660" s="35">
        <f>'EPD information'!$AA$16*Tabell2[[#This Row],[Weight (kg)]]</f>
        <v>-39.644076999999996</v>
      </c>
      <c r="Y4660" s="18">
        <f>'EPD information'!$AB$16*Tabell2[[#This Row],[Weight (kg)]]</f>
        <v>110.086032</v>
      </c>
      <c r="Z4660" s="18">
        <f>'EPD information'!$AC$16*Tabell2[[#This Row],[Weight (kg)]]</f>
        <v>1.9297819300000001</v>
      </c>
      <c r="AA4660" s="18">
        <f>'EPD information'!$AD$16*Tabell2[[#This Row],[Weight (kg)]]</f>
        <v>0.24146846899999999</v>
      </c>
      <c r="AB4660" s="18" t="s">
        <v>48</v>
      </c>
      <c r="AC4660" s="18">
        <f>'EPD information'!$AF$16*Tabell2[[#This Row],[Weight (kg)]]</f>
        <v>0.15235120499999999</v>
      </c>
      <c r="AD4660" s="18">
        <f>'EPD information'!$AG$16*Tabell2[[#This Row],[Weight (kg)]]</f>
        <v>5.0783734999999997</v>
      </c>
      <c r="AE4660" s="18">
        <f>'EPD information'!$AH$16*Tabell2[[#This Row],[Weight (kg)]]</f>
        <v>8.1253976000000006E-3</v>
      </c>
      <c r="AF4660" s="21">
        <f>'EPD information'!$AI$16*Tabell2[[#This Row],[Weight (kg)]]</f>
        <v>-37.678255</v>
      </c>
    </row>
    <row r="4661" spans="1:32" ht="28.5" x14ac:dyDescent="0.2">
      <c r="A4661" s="36" t="s">
        <v>289</v>
      </c>
      <c r="B4661" s="37" t="s">
        <v>290</v>
      </c>
      <c r="C4661" s="38">
        <v>592767</v>
      </c>
      <c r="D4661" s="39">
        <v>7319660834782</v>
      </c>
      <c r="E4661" s="37" t="s">
        <v>46</v>
      </c>
      <c r="F4661" s="40">
        <v>900</v>
      </c>
      <c r="G4661" s="37">
        <v>1500</v>
      </c>
      <c r="H4661" s="41">
        <v>35.606999999999999</v>
      </c>
      <c r="I4661" s="35">
        <f>'EPD information'!$L$16*Tabell2[[#This Row],[Weight (kg)]]</f>
        <v>121.41987</v>
      </c>
      <c r="J4661" s="22">
        <f>'EPD information'!$M$16*Tabell2[[#This Row],[Weight (kg)]]</f>
        <v>2.1150557999999999</v>
      </c>
      <c r="K4661" s="22">
        <f>'EPD information'!$N$16*Tabell2[[#This Row],[Weight (kg)]]</f>
        <v>0.25102934999999998</v>
      </c>
      <c r="L4661" s="22">
        <f>'EPD information'!$O$16*Tabell2[[#This Row],[Weight (kg)]]</f>
        <v>0</v>
      </c>
      <c r="M4661" s="22">
        <f>'EPD information'!$P$16*Tabell2[[#This Row],[Weight (kg)]]</f>
        <v>0.1673529</v>
      </c>
      <c r="N4661" s="22">
        <f>'EPD information'!$Q$16*Tabell2[[#This Row],[Weight (kg)]]</f>
        <v>5.5546920000000002</v>
      </c>
      <c r="O4661" s="22">
        <f>'EPD information'!$R$16*Tabell2[[#This Row],[Weight (kg)]]</f>
        <v>9.0085709999999999E-3</v>
      </c>
      <c r="P4661" s="22">
        <f>'EPD information'!$S$16*Tabell2[[#This Row],[Weight (kg)]]</f>
        <v>-43.084469999999996</v>
      </c>
      <c r="Q4661" s="35">
        <f>'Product specific GWP'!$T$16*Tabell2[[#This Row],[Weight (kg)]]</f>
        <v>1.5560259000000001</v>
      </c>
      <c r="R4661" s="35" t="s">
        <v>48</v>
      </c>
      <c r="S4661" s="35">
        <f>'EPD information'!$V$16*Tabell2[[#This Row],[Weight (kg)]]</f>
        <v>0.25102934999999998</v>
      </c>
      <c r="T4661" s="35" t="str">
        <f>'EPD information'!$W$16</f>
        <v>ND</v>
      </c>
      <c r="U4661" s="35">
        <f>'EPD information'!$X$16*Tabell2[[#This Row],[Weight (kg)]]</f>
        <v>0.1673529</v>
      </c>
      <c r="V4661" s="35">
        <f>'EPD information'!$Y$16*Tabell2[[#This Row],[Weight (kg)]]</f>
        <v>5.5546920000000002</v>
      </c>
      <c r="W4661" s="35">
        <f>'EPD information'!$Z$16*Tabell2[[#This Row],[Weight (kg)]]</f>
        <v>9.0085709999999999E-3</v>
      </c>
      <c r="X4661" s="35">
        <f>'EPD information'!$AA$16*Tabell2[[#This Row],[Weight (kg)]]</f>
        <v>-43.084469999999996</v>
      </c>
      <c r="Y4661" s="18">
        <f>'EPD information'!$AB$16*Tabell2[[#This Row],[Weight (kg)]]</f>
        <v>119.63951999999999</v>
      </c>
      <c r="Z4661" s="18">
        <f>'EPD information'!$AC$16*Tabell2[[#This Row],[Weight (kg)]]</f>
        <v>2.0972523000000001</v>
      </c>
      <c r="AA4661" s="18">
        <f>'EPD information'!$AD$16*Tabell2[[#This Row],[Weight (kg)]]</f>
        <v>0.26242358999999998</v>
      </c>
      <c r="AB4661" s="18" t="s">
        <v>48</v>
      </c>
      <c r="AC4661" s="18">
        <f>'EPD information'!$AF$16*Tabell2[[#This Row],[Weight (kg)]]</f>
        <v>0.16557254999999999</v>
      </c>
      <c r="AD4661" s="18">
        <f>'EPD information'!$AG$16*Tabell2[[#This Row],[Weight (kg)]]</f>
        <v>5.5190849999999996</v>
      </c>
      <c r="AE4661" s="18">
        <f>'EPD information'!$AH$16*Tabell2[[#This Row],[Weight (kg)]]</f>
        <v>8.8305359999999999E-3</v>
      </c>
      <c r="AF4661" s="21">
        <f>'EPD information'!$AI$16*Tabell2[[#This Row],[Weight (kg)]]</f>
        <v>-40.948049999999995</v>
      </c>
    </row>
    <row r="4662" spans="1:32" ht="28.5" x14ac:dyDescent="0.2">
      <c r="A4662" s="36" t="s">
        <v>289</v>
      </c>
      <c r="B4662" s="37" t="s">
        <v>290</v>
      </c>
      <c r="C4662" s="38">
        <v>592768</v>
      </c>
      <c r="D4662" s="39">
        <v>7319660834799</v>
      </c>
      <c r="E4662" s="37" t="s">
        <v>46</v>
      </c>
      <c r="F4662" s="40">
        <v>900</v>
      </c>
      <c r="G4662" s="37">
        <v>1600</v>
      </c>
      <c r="H4662" s="41">
        <v>37.930300000000003</v>
      </c>
      <c r="I4662" s="35">
        <f>'EPD information'!$L$16*Tabell2[[#This Row],[Weight (kg)]]</f>
        <v>129.34232300000002</v>
      </c>
      <c r="J4662" s="22">
        <f>'EPD information'!$M$16*Tabell2[[#This Row],[Weight (kg)]]</f>
        <v>2.2530598200000003</v>
      </c>
      <c r="K4662" s="22">
        <f>'EPD information'!$N$16*Tabell2[[#This Row],[Weight (kg)]]</f>
        <v>0.26740861500000002</v>
      </c>
      <c r="L4662" s="22">
        <f>'EPD information'!$O$16*Tabell2[[#This Row],[Weight (kg)]]</f>
        <v>0</v>
      </c>
      <c r="M4662" s="22">
        <f>'EPD information'!$P$16*Tabell2[[#This Row],[Weight (kg)]]</f>
        <v>0.17827241000000002</v>
      </c>
      <c r="N4662" s="22">
        <f>'EPD information'!$Q$16*Tabell2[[#This Row],[Weight (kg)]]</f>
        <v>5.9171268000000001</v>
      </c>
      <c r="O4662" s="22">
        <f>'EPD information'!$R$16*Tabell2[[#This Row],[Weight (kg)]]</f>
        <v>9.5963659000000024E-3</v>
      </c>
      <c r="P4662" s="22">
        <f>'EPD information'!$S$16*Tabell2[[#This Row],[Weight (kg)]]</f>
        <v>-45.895662999999999</v>
      </c>
      <c r="Q4662" s="35">
        <f>'Product specific GWP'!$T$16*Tabell2[[#This Row],[Weight (kg)]]</f>
        <v>1.6575541100000002</v>
      </c>
      <c r="R4662" s="35" t="s">
        <v>48</v>
      </c>
      <c r="S4662" s="35">
        <f>'EPD information'!$V$16*Tabell2[[#This Row],[Weight (kg)]]</f>
        <v>0.26740861500000002</v>
      </c>
      <c r="T4662" s="35" t="str">
        <f>'EPD information'!$W$16</f>
        <v>ND</v>
      </c>
      <c r="U4662" s="35">
        <f>'EPD information'!$X$16*Tabell2[[#This Row],[Weight (kg)]]</f>
        <v>0.17827241000000002</v>
      </c>
      <c r="V4662" s="35">
        <f>'EPD information'!$Y$16*Tabell2[[#This Row],[Weight (kg)]]</f>
        <v>5.9171268000000001</v>
      </c>
      <c r="W4662" s="35">
        <f>'EPD information'!$Z$16*Tabell2[[#This Row],[Weight (kg)]]</f>
        <v>9.5963659000000024E-3</v>
      </c>
      <c r="X4662" s="35">
        <f>'EPD information'!$AA$16*Tabell2[[#This Row],[Weight (kg)]]</f>
        <v>-45.895662999999999</v>
      </c>
      <c r="Y4662" s="18">
        <f>'EPD information'!$AB$16*Tabell2[[#This Row],[Weight (kg)]]</f>
        <v>127.445808</v>
      </c>
      <c r="Z4662" s="18">
        <f>'EPD information'!$AC$16*Tabell2[[#This Row],[Weight (kg)]]</f>
        <v>2.2340946700000002</v>
      </c>
      <c r="AA4662" s="18">
        <f>'EPD information'!$AD$16*Tabell2[[#This Row],[Weight (kg)]]</f>
        <v>0.27954631099999999</v>
      </c>
      <c r="AB4662" s="18" t="s">
        <v>48</v>
      </c>
      <c r="AC4662" s="18">
        <f>'EPD information'!$AF$16*Tabell2[[#This Row],[Weight (kg)]]</f>
        <v>0.176375895</v>
      </c>
      <c r="AD4662" s="18">
        <f>'EPD information'!$AG$16*Tabell2[[#This Row],[Weight (kg)]]</f>
        <v>5.8791964999999999</v>
      </c>
      <c r="AE4662" s="18">
        <f>'EPD information'!$AH$16*Tabell2[[#This Row],[Weight (kg)]]</f>
        <v>9.4067144000000002E-3</v>
      </c>
      <c r="AF4662" s="21">
        <f>'EPD information'!$AI$16*Tabell2[[#This Row],[Weight (kg)]]</f>
        <v>-43.619844999999998</v>
      </c>
    </row>
    <row r="4663" spans="1:32" ht="28.5" x14ac:dyDescent="0.2">
      <c r="A4663" s="36" t="s">
        <v>289</v>
      </c>
      <c r="B4663" s="37" t="s">
        <v>290</v>
      </c>
      <c r="C4663" s="38">
        <v>277098</v>
      </c>
      <c r="D4663" s="39">
        <v>7319662770989</v>
      </c>
      <c r="E4663" s="37" t="s">
        <v>46</v>
      </c>
      <c r="F4663" s="40">
        <v>1000</v>
      </c>
      <c r="G4663" s="37">
        <v>315</v>
      </c>
      <c r="H4663" s="41">
        <v>1.95</v>
      </c>
      <c r="I4663" s="35">
        <f>'EPD information'!$L$16*Tabell2[[#This Row],[Weight (kg)]]</f>
        <v>6.6494999999999997</v>
      </c>
      <c r="J4663" s="22">
        <f>'EPD information'!$M$16*Tabell2[[#This Row],[Weight (kg)]]</f>
        <v>0.11583</v>
      </c>
      <c r="K4663" s="22">
        <f>'EPD information'!$N$16*Tabell2[[#This Row],[Weight (kg)]]</f>
        <v>1.3747499999999999E-2</v>
      </c>
      <c r="L4663" s="22">
        <f>'EPD information'!$O$16*Tabell2[[#This Row],[Weight (kg)]]</f>
        <v>0</v>
      </c>
      <c r="M4663" s="22">
        <f>'EPD information'!$P$16*Tabell2[[#This Row],[Weight (kg)]]</f>
        <v>9.1649999999999995E-3</v>
      </c>
      <c r="N4663" s="22">
        <f>'EPD information'!$Q$16*Tabell2[[#This Row],[Weight (kg)]]</f>
        <v>0.30419999999999997</v>
      </c>
      <c r="O4663" s="22">
        <f>'EPD information'!$R$16*Tabell2[[#This Row],[Weight (kg)]]</f>
        <v>4.9335000000000004E-4</v>
      </c>
      <c r="P4663" s="22">
        <f>'EPD information'!$S$16*Tabell2[[#This Row],[Weight (kg)]]</f>
        <v>-2.3594999999999997</v>
      </c>
      <c r="Q4663" s="35">
        <f>'Product specific GWP'!$T$16*Tabell2[[#This Row],[Weight (kg)]]</f>
        <v>8.5214999999999999E-2</v>
      </c>
      <c r="R4663" s="35" t="s">
        <v>48</v>
      </c>
      <c r="S4663" s="35">
        <f>'EPD information'!$V$16*Tabell2[[#This Row],[Weight (kg)]]</f>
        <v>1.3747499999999999E-2</v>
      </c>
      <c r="T4663" s="35" t="str">
        <f>'EPD information'!$W$16</f>
        <v>ND</v>
      </c>
      <c r="U4663" s="35">
        <f>'EPD information'!$X$16*Tabell2[[#This Row],[Weight (kg)]]</f>
        <v>9.1649999999999995E-3</v>
      </c>
      <c r="V4663" s="35">
        <f>'EPD information'!$Y$16*Tabell2[[#This Row],[Weight (kg)]]</f>
        <v>0.30419999999999997</v>
      </c>
      <c r="W4663" s="35">
        <f>'EPD information'!$Z$16*Tabell2[[#This Row],[Weight (kg)]]</f>
        <v>4.9335000000000004E-4</v>
      </c>
      <c r="X4663" s="35">
        <f>'EPD information'!$AA$16*Tabell2[[#This Row],[Weight (kg)]]</f>
        <v>-2.3594999999999997</v>
      </c>
      <c r="Y4663" s="18">
        <f>'EPD information'!$AB$16*Tabell2[[#This Row],[Weight (kg)]]</f>
        <v>6.5519999999999996</v>
      </c>
      <c r="Z4663" s="18">
        <f>'EPD information'!$AC$16*Tabell2[[#This Row],[Weight (kg)]]</f>
        <v>0.114855</v>
      </c>
      <c r="AA4663" s="18">
        <f>'EPD information'!$AD$16*Tabell2[[#This Row],[Weight (kg)]]</f>
        <v>1.4371499999999999E-2</v>
      </c>
      <c r="AB4663" s="18" t="s">
        <v>48</v>
      </c>
      <c r="AC4663" s="18">
        <f>'EPD information'!$AF$16*Tabell2[[#This Row],[Weight (kg)]]</f>
        <v>9.0674999999999992E-3</v>
      </c>
      <c r="AD4663" s="18">
        <f>'EPD information'!$AG$16*Tabell2[[#This Row],[Weight (kg)]]</f>
        <v>0.30225000000000002</v>
      </c>
      <c r="AE4663" s="18">
        <f>'EPD information'!$AH$16*Tabell2[[#This Row],[Weight (kg)]]</f>
        <v>4.8359999999999999E-4</v>
      </c>
      <c r="AF4663" s="21">
        <f>'EPD information'!$AI$16*Tabell2[[#This Row],[Weight (kg)]]</f>
        <v>-2.2424999999999997</v>
      </c>
    </row>
    <row r="4664" spans="1:32" ht="28.5" x14ac:dyDescent="0.2">
      <c r="A4664" s="36" t="s">
        <v>289</v>
      </c>
      <c r="B4664" s="37" t="s">
        <v>290</v>
      </c>
      <c r="C4664" s="38">
        <v>277100</v>
      </c>
      <c r="D4664" s="39">
        <v>7319662771009</v>
      </c>
      <c r="E4664" s="37" t="s">
        <v>46</v>
      </c>
      <c r="F4664" s="40">
        <v>1000</v>
      </c>
      <c r="G4664" s="37">
        <v>400</v>
      </c>
      <c r="H4664" s="41">
        <v>2.97</v>
      </c>
      <c r="I4664" s="35">
        <f>'EPD information'!$L$16*Tabell2[[#This Row],[Weight (kg)]]</f>
        <v>10.127700000000001</v>
      </c>
      <c r="J4664" s="22">
        <f>'EPD information'!$M$16*Tabell2[[#This Row],[Weight (kg)]]</f>
        <v>0.17641800000000002</v>
      </c>
      <c r="K4664" s="22">
        <f>'EPD information'!$N$16*Tabell2[[#This Row],[Weight (kg)]]</f>
        <v>2.0938500000000002E-2</v>
      </c>
      <c r="L4664" s="22">
        <f>'EPD information'!$O$16*Tabell2[[#This Row],[Weight (kg)]]</f>
        <v>0</v>
      </c>
      <c r="M4664" s="22">
        <f>'EPD information'!$P$16*Tabell2[[#This Row],[Weight (kg)]]</f>
        <v>1.3959000000000001E-2</v>
      </c>
      <c r="N4664" s="22">
        <f>'EPD information'!$Q$16*Tabell2[[#This Row],[Weight (kg)]]</f>
        <v>0.46332000000000001</v>
      </c>
      <c r="O4664" s="22">
        <f>'EPD information'!$R$16*Tabell2[[#This Row],[Weight (kg)]]</f>
        <v>7.514100000000001E-4</v>
      </c>
      <c r="P4664" s="22">
        <f>'EPD information'!$S$16*Tabell2[[#This Row],[Weight (kg)]]</f>
        <v>-3.5937000000000001</v>
      </c>
      <c r="Q4664" s="35">
        <f>'Product specific GWP'!$T$16*Tabell2[[#This Row],[Weight (kg)]]</f>
        <v>0.12978900000000002</v>
      </c>
      <c r="R4664" s="35" t="s">
        <v>48</v>
      </c>
      <c r="S4664" s="35">
        <f>'EPD information'!$V$16*Tabell2[[#This Row],[Weight (kg)]]</f>
        <v>2.0938500000000002E-2</v>
      </c>
      <c r="T4664" s="35" t="str">
        <f>'EPD information'!$W$16</f>
        <v>ND</v>
      </c>
      <c r="U4664" s="35">
        <f>'EPD information'!$X$16*Tabell2[[#This Row],[Weight (kg)]]</f>
        <v>1.3959000000000001E-2</v>
      </c>
      <c r="V4664" s="35">
        <f>'EPD information'!$Y$16*Tabell2[[#This Row],[Weight (kg)]]</f>
        <v>0.46332000000000001</v>
      </c>
      <c r="W4664" s="35">
        <f>'EPD information'!$Z$16*Tabell2[[#This Row],[Weight (kg)]]</f>
        <v>7.514100000000001E-4</v>
      </c>
      <c r="X4664" s="35">
        <f>'EPD information'!$AA$16*Tabell2[[#This Row],[Weight (kg)]]</f>
        <v>-3.5937000000000001</v>
      </c>
      <c r="Y4664" s="18">
        <f>'EPD information'!$AB$16*Tabell2[[#This Row],[Weight (kg)]]</f>
        <v>9.9792000000000005</v>
      </c>
      <c r="Z4664" s="18">
        <f>'EPD information'!$AC$16*Tabell2[[#This Row],[Weight (kg)]]</f>
        <v>0.17493300000000001</v>
      </c>
      <c r="AA4664" s="18">
        <f>'EPD information'!$AD$16*Tabell2[[#This Row],[Weight (kg)]]</f>
        <v>2.1888899999999999E-2</v>
      </c>
      <c r="AB4664" s="18" t="s">
        <v>48</v>
      </c>
      <c r="AC4664" s="18">
        <f>'EPD information'!$AF$16*Tabell2[[#This Row],[Weight (kg)]]</f>
        <v>1.38105E-2</v>
      </c>
      <c r="AD4664" s="18">
        <f>'EPD information'!$AG$16*Tabell2[[#This Row],[Weight (kg)]]</f>
        <v>0.46035000000000004</v>
      </c>
      <c r="AE4664" s="18">
        <f>'EPD information'!$AH$16*Tabell2[[#This Row],[Weight (kg)]]</f>
        <v>7.3656000000000004E-4</v>
      </c>
      <c r="AF4664" s="21">
        <f>'EPD information'!$AI$16*Tabell2[[#This Row],[Weight (kg)]]</f>
        <v>-3.4154999999999998</v>
      </c>
    </row>
    <row r="4665" spans="1:32" ht="28.5" x14ac:dyDescent="0.2">
      <c r="A4665" s="36" t="s">
        <v>289</v>
      </c>
      <c r="B4665" s="37" t="s">
        <v>290</v>
      </c>
      <c r="C4665" s="38">
        <v>251656</v>
      </c>
      <c r="D4665" s="39">
        <v>7319662516563</v>
      </c>
      <c r="E4665" s="37" t="s">
        <v>46</v>
      </c>
      <c r="F4665" s="40">
        <v>1000</v>
      </c>
      <c r="G4665" s="37">
        <v>500</v>
      </c>
      <c r="H4665" s="41">
        <v>3.99</v>
      </c>
      <c r="I4665" s="35">
        <f>'EPD information'!$L$16*Tabell2[[#This Row],[Weight (kg)]]</f>
        <v>13.605900000000002</v>
      </c>
      <c r="J4665" s="22">
        <f>'EPD information'!$M$16*Tabell2[[#This Row],[Weight (kg)]]</f>
        <v>0.23700600000000002</v>
      </c>
      <c r="K4665" s="22">
        <f>'EPD information'!$N$16*Tabell2[[#This Row],[Weight (kg)]]</f>
        <v>2.8129500000000002E-2</v>
      </c>
      <c r="L4665" s="22">
        <f>'EPD information'!$O$16*Tabell2[[#This Row],[Weight (kg)]]</f>
        <v>0</v>
      </c>
      <c r="M4665" s="22">
        <f>'EPD information'!$P$16*Tabell2[[#This Row],[Weight (kg)]]</f>
        <v>1.8753000000000002E-2</v>
      </c>
      <c r="N4665" s="22">
        <f>'EPD information'!$Q$16*Tabell2[[#This Row],[Weight (kg)]]</f>
        <v>0.62243999999999999</v>
      </c>
      <c r="O4665" s="22">
        <f>'EPD information'!$R$16*Tabell2[[#This Row],[Weight (kg)]]</f>
        <v>1.0094700000000002E-3</v>
      </c>
      <c r="P4665" s="22">
        <f>'EPD information'!$S$16*Tabell2[[#This Row],[Weight (kg)]]</f>
        <v>-4.8279000000000005</v>
      </c>
      <c r="Q4665" s="35">
        <f>'Product specific GWP'!$T$16*Tabell2[[#This Row],[Weight (kg)]]</f>
        <v>0.17436300000000002</v>
      </c>
      <c r="R4665" s="35" t="s">
        <v>48</v>
      </c>
      <c r="S4665" s="35">
        <f>'EPD information'!$V$16*Tabell2[[#This Row],[Weight (kg)]]</f>
        <v>2.8129500000000002E-2</v>
      </c>
      <c r="T4665" s="35" t="str">
        <f>'EPD information'!$W$16</f>
        <v>ND</v>
      </c>
      <c r="U4665" s="35">
        <f>'EPD information'!$X$16*Tabell2[[#This Row],[Weight (kg)]]</f>
        <v>1.8753000000000002E-2</v>
      </c>
      <c r="V4665" s="35">
        <f>'EPD information'!$Y$16*Tabell2[[#This Row],[Weight (kg)]]</f>
        <v>0.62243999999999999</v>
      </c>
      <c r="W4665" s="35">
        <f>'EPD information'!$Z$16*Tabell2[[#This Row],[Weight (kg)]]</f>
        <v>1.0094700000000002E-3</v>
      </c>
      <c r="X4665" s="35">
        <f>'EPD information'!$AA$16*Tabell2[[#This Row],[Weight (kg)]]</f>
        <v>-4.8279000000000005</v>
      </c>
      <c r="Y4665" s="18">
        <f>'EPD information'!$AB$16*Tabell2[[#This Row],[Weight (kg)]]</f>
        <v>13.4064</v>
      </c>
      <c r="Z4665" s="18">
        <f>'EPD information'!$AC$16*Tabell2[[#This Row],[Weight (kg)]]</f>
        <v>0.23501100000000003</v>
      </c>
      <c r="AA4665" s="18">
        <f>'EPD information'!$AD$16*Tabell2[[#This Row],[Weight (kg)]]</f>
        <v>2.94063E-2</v>
      </c>
      <c r="AB4665" s="18" t="s">
        <v>48</v>
      </c>
      <c r="AC4665" s="18">
        <f>'EPD information'!$AF$16*Tabell2[[#This Row],[Weight (kg)]]</f>
        <v>1.8553500000000001E-2</v>
      </c>
      <c r="AD4665" s="18">
        <f>'EPD information'!$AG$16*Tabell2[[#This Row],[Weight (kg)]]</f>
        <v>0.61845000000000006</v>
      </c>
      <c r="AE4665" s="18">
        <f>'EPD information'!$AH$16*Tabell2[[#This Row],[Weight (kg)]]</f>
        <v>9.8952000000000003E-4</v>
      </c>
      <c r="AF4665" s="21">
        <f>'EPD information'!$AI$16*Tabell2[[#This Row],[Weight (kg)]]</f>
        <v>-4.5884999999999998</v>
      </c>
    </row>
    <row r="4666" spans="1:32" ht="28.5" x14ac:dyDescent="0.2">
      <c r="A4666" s="36" t="s">
        <v>289</v>
      </c>
      <c r="B4666" s="37" t="s">
        <v>290</v>
      </c>
      <c r="C4666" s="38">
        <v>251659</v>
      </c>
      <c r="D4666" s="39">
        <v>7319662516594</v>
      </c>
      <c r="E4666" s="37" t="s">
        <v>46</v>
      </c>
      <c r="F4666" s="40">
        <v>1000</v>
      </c>
      <c r="G4666" s="37">
        <v>630</v>
      </c>
      <c r="H4666" s="41">
        <v>6.34</v>
      </c>
      <c r="I4666" s="35">
        <f>'EPD information'!$L$16*Tabell2[[#This Row],[Weight (kg)]]</f>
        <v>21.619399999999999</v>
      </c>
      <c r="J4666" s="22">
        <f>'EPD information'!$M$16*Tabell2[[#This Row],[Weight (kg)]]</f>
        <v>0.37659599999999999</v>
      </c>
      <c r="K4666" s="22">
        <f>'EPD information'!$N$16*Tabell2[[#This Row],[Weight (kg)]]</f>
        <v>4.4697000000000001E-2</v>
      </c>
      <c r="L4666" s="22">
        <f>'EPD information'!$O$16*Tabell2[[#This Row],[Weight (kg)]]</f>
        <v>0</v>
      </c>
      <c r="M4666" s="22">
        <f>'EPD information'!$P$16*Tabell2[[#This Row],[Weight (kg)]]</f>
        <v>2.9798000000000002E-2</v>
      </c>
      <c r="N4666" s="22">
        <f>'EPD information'!$Q$16*Tabell2[[#This Row],[Weight (kg)]]</f>
        <v>0.98904000000000003</v>
      </c>
      <c r="O4666" s="22">
        <f>'EPD information'!$R$16*Tabell2[[#This Row],[Weight (kg)]]</f>
        <v>1.6040200000000001E-3</v>
      </c>
      <c r="P4666" s="22">
        <f>'EPD information'!$S$16*Tabell2[[#This Row],[Weight (kg)]]</f>
        <v>-7.6713999999999993</v>
      </c>
      <c r="Q4666" s="35">
        <f>'Product specific GWP'!$T$16*Tabell2[[#This Row],[Weight (kg)]]</f>
        <v>0.27705800000000003</v>
      </c>
      <c r="R4666" s="35" t="s">
        <v>48</v>
      </c>
      <c r="S4666" s="35">
        <f>'EPD information'!$V$16*Tabell2[[#This Row],[Weight (kg)]]</f>
        <v>4.4697000000000001E-2</v>
      </c>
      <c r="T4666" s="35" t="str">
        <f>'EPD information'!$W$16</f>
        <v>ND</v>
      </c>
      <c r="U4666" s="35">
        <f>'EPD information'!$X$16*Tabell2[[#This Row],[Weight (kg)]]</f>
        <v>2.9798000000000002E-2</v>
      </c>
      <c r="V4666" s="35">
        <f>'EPD information'!$Y$16*Tabell2[[#This Row],[Weight (kg)]]</f>
        <v>0.98904000000000003</v>
      </c>
      <c r="W4666" s="35">
        <f>'EPD information'!$Z$16*Tabell2[[#This Row],[Weight (kg)]]</f>
        <v>1.6040200000000001E-3</v>
      </c>
      <c r="X4666" s="35">
        <f>'EPD information'!$AA$16*Tabell2[[#This Row],[Weight (kg)]]</f>
        <v>-7.6713999999999993</v>
      </c>
      <c r="Y4666" s="18">
        <f>'EPD information'!$AB$16*Tabell2[[#This Row],[Weight (kg)]]</f>
        <v>21.302399999999999</v>
      </c>
      <c r="Z4666" s="18">
        <f>'EPD information'!$AC$16*Tabell2[[#This Row],[Weight (kg)]]</f>
        <v>0.37342599999999998</v>
      </c>
      <c r="AA4666" s="18">
        <f>'EPD information'!$AD$16*Tabell2[[#This Row],[Weight (kg)]]</f>
        <v>4.6725799999999998E-2</v>
      </c>
      <c r="AB4666" s="18" t="s">
        <v>48</v>
      </c>
      <c r="AC4666" s="18">
        <f>'EPD information'!$AF$16*Tabell2[[#This Row],[Weight (kg)]]</f>
        <v>2.9480999999999997E-2</v>
      </c>
      <c r="AD4666" s="18">
        <f>'EPD information'!$AG$16*Tabell2[[#This Row],[Weight (kg)]]</f>
        <v>0.98270000000000002</v>
      </c>
      <c r="AE4666" s="18">
        <f>'EPD information'!$AH$16*Tabell2[[#This Row],[Weight (kg)]]</f>
        <v>1.5723200000000001E-3</v>
      </c>
      <c r="AF4666" s="21">
        <f>'EPD information'!$AI$16*Tabell2[[#This Row],[Weight (kg)]]</f>
        <v>-7.2909999999999995</v>
      </c>
    </row>
    <row r="4667" spans="1:32" ht="28.5" x14ac:dyDescent="0.2">
      <c r="A4667" s="36" t="s">
        <v>289</v>
      </c>
      <c r="B4667" s="37" t="s">
        <v>290</v>
      </c>
      <c r="C4667" s="38">
        <v>277095</v>
      </c>
      <c r="D4667" s="39">
        <v>7319662770958</v>
      </c>
      <c r="E4667" s="37" t="s">
        <v>46</v>
      </c>
      <c r="F4667" s="40">
        <v>1000</v>
      </c>
      <c r="G4667" s="37">
        <v>250</v>
      </c>
      <c r="H4667" s="41">
        <v>1.7</v>
      </c>
      <c r="I4667" s="35">
        <f>'EPD information'!$L$16*Tabell2[[#This Row],[Weight (kg)]]</f>
        <v>5.7969999999999997</v>
      </c>
      <c r="J4667" s="22">
        <f>'EPD information'!$M$16*Tabell2[[#This Row],[Weight (kg)]]</f>
        <v>0.10098</v>
      </c>
      <c r="K4667" s="22">
        <f>'EPD information'!$N$16*Tabell2[[#This Row],[Weight (kg)]]</f>
        <v>1.1984999999999999E-2</v>
      </c>
      <c r="L4667" s="22">
        <f>'EPD information'!$O$16*Tabell2[[#This Row],[Weight (kg)]]</f>
        <v>0</v>
      </c>
      <c r="M4667" s="22">
        <f>'EPD information'!$P$16*Tabell2[[#This Row],[Weight (kg)]]</f>
        <v>7.9900000000000006E-3</v>
      </c>
      <c r="N4667" s="22">
        <f>'EPD information'!$Q$16*Tabell2[[#This Row],[Weight (kg)]]</f>
        <v>0.26519999999999999</v>
      </c>
      <c r="O4667" s="22">
        <f>'EPD information'!$R$16*Tabell2[[#This Row],[Weight (kg)]]</f>
        <v>4.3010000000000005E-4</v>
      </c>
      <c r="P4667" s="22">
        <f>'EPD information'!$S$16*Tabell2[[#This Row],[Weight (kg)]]</f>
        <v>-2.0569999999999999</v>
      </c>
      <c r="Q4667" s="35">
        <f>'Product specific GWP'!$T$16*Tabell2[[#This Row],[Weight (kg)]]</f>
        <v>7.4290000000000009E-2</v>
      </c>
      <c r="R4667" s="35" t="s">
        <v>48</v>
      </c>
      <c r="S4667" s="35">
        <f>'EPD information'!$V$16*Tabell2[[#This Row],[Weight (kg)]]</f>
        <v>1.1984999999999999E-2</v>
      </c>
      <c r="T4667" s="35" t="str">
        <f>'EPD information'!$W$16</f>
        <v>ND</v>
      </c>
      <c r="U4667" s="35">
        <f>'EPD information'!$X$16*Tabell2[[#This Row],[Weight (kg)]]</f>
        <v>7.9900000000000006E-3</v>
      </c>
      <c r="V4667" s="35">
        <f>'EPD information'!$Y$16*Tabell2[[#This Row],[Weight (kg)]]</f>
        <v>0.26519999999999999</v>
      </c>
      <c r="W4667" s="35">
        <f>'EPD information'!$Z$16*Tabell2[[#This Row],[Weight (kg)]]</f>
        <v>4.3010000000000005E-4</v>
      </c>
      <c r="X4667" s="35">
        <f>'EPD information'!$AA$16*Tabell2[[#This Row],[Weight (kg)]]</f>
        <v>-2.0569999999999999</v>
      </c>
      <c r="Y4667" s="18">
        <f>'EPD information'!$AB$16*Tabell2[[#This Row],[Weight (kg)]]</f>
        <v>5.7119999999999997</v>
      </c>
      <c r="Z4667" s="18">
        <f>'EPD information'!$AC$16*Tabell2[[#This Row],[Weight (kg)]]</f>
        <v>0.10013</v>
      </c>
      <c r="AA4667" s="18">
        <f>'EPD information'!$AD$16*Tabell2[[#This Row],[Weight (kg)]]</f>
        <v>1.2529E-2</v>
      </c>
      <c r="AB4667" s="18" t="s">
        <v>48</v>
      </c>
      <c r="AC4667" s="18">
        <f>'EPD information'!$AF$16*Tabell2[[#This Row],[Weight (kg)]]</f>
        <v>7.9049999999999988E-3</v>
      </c>
      <c r="AD4667" s="18">
        <f>'EPD information'!$AG$16*Tabell2[[#This Row],[Weight (kg)]]</f>
        <v>0.26350000000000001</v>
      </c>
      <c r="AE4667" s="18">
        <f>'EPD information'!$AH$16*Tabell2[[#This Row],[Weight (kg)]]</f>
        <v>4.216E-4</v>
      </c>
      <c r="AF4667" s="21">
        <f>'EPD information'!$AI$16*Tabell2[[#This Row],[Weight (kg)]]</f>
        <v>-1.9549999999999998</v>
      </c>
    </row>
    <row r="4668" spans="1:32" ht="28.5" x14ac:dyDescent="0.2">
      <c r="A4668" s="36" t="s">
        <v>289</v>
      </c>
      <c r="B4668" s="37" t="s">
        <v>290</v>
      </c>
      <c r="C4668" s="38">
        <v>251661</v>
      </c>
      <c r="D4668" s="39">
        <v>7319662516617</v>
      </c>
      <c r="E4668" s="37" t="s">
        <v>46</v>
      </c>
      <c r="F4668" s="40">
        <v>1000</v>
      </c>
      <c r="G4668" s="37">
        <v>800</v>
      </c>
      <c r="H4668" s="41">
        <v>9.31</v>
      </c>
      <c r="I4668" s="35">
        <f>'EPD information'!$L$16*Tabell2[[#This Row],[Weight (kg)]]</f>
        <v>31.747100000000003</v>
      </c>
      <c r="J4668" s="22">
        <f>'EPD information'!$M$16*Tabell2[[#This Row],[Weight (kg)]]</f>
        <v>0.55301400000000001</v>
      </c>
      <c r="K4668" s="22">
        <f>'EPD information'!$N$16*Tabell2[[#This Row],[Weight (kg)]]</f>
        <v>6.5635499999999999E-2</v>
      </c>
      <c r="L4668" s="22">
        <f>'EPD information'!$O$16*Tabell2[[#This Row],[Weight (kg)]]</f>
        <v>0</v>
      </c>
      <c r="M4668" s="22">
        <f>'EPD information'!$P$16*Tabell2[[#This Row],[Weight (kg)]]</f>
        <v>4.3757000000000004E-2</v>
      </c>
      <c r="N4668" s="22">
        <f>'EPD information'!$Q$16*Tabell2[[#This Row],[Weight (kg)]]</f>
        <v>1.4523600000000001</v>
      </c>
      <c r="O4668" s="22">
        <f>'EPD information'!$R$16*Tabell2[[#This Row],[Weight (kg)]]</f>
        <v>2.3554300000000004E-3</v>
      </c>
      <c r="P4668" s="22">
        <f>'EPD information'!$S$16*Tabell2[[#This Row],[Weight (kg)]]</f>
        <v>-11.2651</v>
      </c>
      <c r="Q4668" s="35">
        <f>'Product specific GWP'!$T$16*Tabell2[[#This Row],[Weight (kg)]]</f>
        <v>0.40684700000000007</v>
      </c>
      <c r="R4668" s="35" t="s">
        <v>48</v>
      </c>
      <c r="S4668" s="35">
        <f>'EPD information'!$V$16*Tabell2[[#This Row],[Weight (kg)]]</f>
        <v>6.5635499999999999E-2</v>
      </c>
      <c r="T4668" s="35" t="str">
        <f>'EPD information'!$W$16</f>
        <v>ND</v>
      </c>
      <c r="U4668" s="35">
        <f>'EPD information'!$X$16*Tabell2[[#This Row],[Weight (kg)]]</f>
        <v>4.3757000000000004E-2</v>
      </c>
      <c r="V4668" s="35">
        <f>'EPD information'!$Y$16*Tabell2[[#This Row],[Weight (kg)]]</f>
        <v>1.4523600000000001</v>
      </c>
      <c r="W4668" s="35">
        <f>'EPD information'!$Z$16*Tabell2[[#This Row],[Weight (kg)]]</f>
        <v>2.3554300000000004E-3</v>
      </c>
      <c r="X4668" s="35">
        <f>'EPD information'!$AA$16*Tabell2[[#This Row],[Weight (kg)]]</f>
        <v>-11.2651</v>
      </c>
      <c r="Y4668" s="18">
        <f>'EPD information'!$AB$16*Tabell2[[#This Row],[Weight (kg)]]</f>
        <v>31.281600000000001</v>
      </c>
      <c r="Z4668" s="18">
        <f>'EPD information'!$AC$16*Tabell2[[#This Row],[Weight (kg)]]</f>
        <v>0.54835900000000004</v>
      </c>
      <c r="AA4668" s="18">
        <f>'EPD information'!$AD$16*Tabell2[[#This Row],[Weight (kg)]]</f>
        <v>6.8614700000000001E-2</v>
      </c>
      <c r="AB4668" s="18" t="s">
        <v>48</v>
      </c>
      <c r="AC4668" s="18">
        <f>'EPD information'!$AF$16*Tabell2[[#This Row],[Weight (kg)]]</f>
        <v>4.3291499999999997E-2</v>
      </c>
      <c r="AD4668" s="18">
        <f>'EPD information'!$AG$16*Tabell2[[#This Row],[Weight (kg)]]</f>
        <v>1.4430500000000002</v>
      </c>
      <c r="AE4668" s="18">
        <f>'EPD information'!$AH$16*Tabell2[[#This Row],[Weight (kg)]]</f>
        <v>2.3088800000000001E-3</v>
      </c>
      <c r="AF4668" s="21">
        <f>'EPD information'!$AI$16*Tabell2[[#This Row],[Weight (kg)]]</f>
        <v>-10.7065</v>
      </c>
    </row>
    <row r="4669" spans="1:32" ht="28.5" x14ac:dyDescent="0.2">
      <c r="A4669" s="36" t="s">
        <v>289</v>
      </c>
      <c r="B4669" s="37" t="s">
        <v>290</v>
      </c>
      <c r="C4669" s="38">
        <v>277093</v>
      </c>
      <c r="D4669" s="39">
        <v>7319662770934</v>
      </c>
      <c r="E4669" s="37" t="s">
        <v>46</v>
      </c>
      <c r="F4669" s="40">
        <v>1000</v>
      </c>
      <c r="G4669" s="37">
        <v>200</v>
      </c>
      <c r="H4669" s="41">
        <v>1.5</v>
      </c>
      <c r="I4669" s="35">
        <f>'EPD information'!$L$16*Tabell2[[#This Row],[Weight (kg)]]</f>
        <v>5.1150000000000002</v>
      </c>
      <c r="J4669" s="22">
        <f>'EPD information'!$M$16*Tabell2[[#This Row],[Weight (kg)]]</f>
        <v>8.9099999999999999E-2</v>
      </c>
      <c r="K4669" s="22">
        <f>'EPD information'!$N$16*Tabell2[[#This Row],[Weight (kg)]]</f>
        <v>1.0574999999999999E-2</v>
      </c>
      <c r="L4669" s="22">
        <f>'EPD information'!$O$16*Tabell2[[#This Row],[Weight (kg)]]</f>
        <v>0</v>
      </c>
      <c r="M4669" s="22">
        <f>'EPD information'!$P$16*Tabell2[[#This Row],[Weight (kg)]]</f>
        <v>7.0500000000000007E-3</v>
      </c>
      <c r="N4669" s="22">
        <f>'EPD information'!$Q$16*Tabell2[[#This Row],[Weight (kg)]]</f>
        <v>0.23399999999999999</v>
      </c>
      <c r="O4669" s="22">
        <f>'EPD information'!$R$16*Tabell2[[#This Row],[Weight (kg)]]</f>
        <v>3.7950000000000006E-4</v>
      </c>
      <c r="P4669" s="22">
        <f>'EPD information'!$S$16*Tabell2[[#This Row],[Weight (kg)]]</f>
        <v>-1.8149999999999999</v>
      </c>
      <c r="Q4669" s="35">
        <f>'Product specific GWP'!$T$16*Tabell2[[#This Row],[Weight (kg)]]</f>
        <v>6.5549999999999997E-2</v>
      </c>
      <c r="R4669" s="35" t="s">
        <v>48</v>
      </c>
      <c r="S4669" s="35">
        <f>'EPD information'!$V$16*Tabell2[[#This Row],[Weight (kg)]]</f>
        <v>1.0574999999999999E-2</v>
      </c>
      <c r="T4669" s="35" t="str">
        <f>'EPD information'!$W$16</f>
        <v>ND</v>
      </c>
      <c r="U4669" s="35">
        <f>'EPD information'!$X$16*Tabell2[[#This Row],[Weight (kg)]]</f>
        <v>7.0500000000000007E-3</v>
      </c>
      <c r="V4669" s="35">
        <f>'EPD information'!$Y$16*Tabell2[[#This Row],[Weight (kg)]]</f>
        <v>0.23399999999999999</v>
      </c>
      <c r="W4669" s="35">
        <f>'EPD information'!$Z$16*Tabell2[[#This Row],[Weight (kg)]]</f>
        <v>3.7950000000000006E-4</v>
      </c>
      <c r="X4669" s="35">
        <f>'EPD information'!$AA$16*Tabell2[[#This Row],[Weight (kg)]]</f>
        <v>-1.8149999999999999</v>
      </c>
      <c r="Y4669" s="18">
        <f>'EPD information'!$AB$16*Tabell2[[#This Row],[Weight (kg)]]</f>
        <v>5.04</v>
      </c>
      <c r="Z4669" s="18">
        <f>'EPD information'!$AC$16*Tabell2[[#This Row],[Weight (kg)]]</f>
        <v>8.8349999999999998E-2</v>
      </c>
      <c r="AA4669" s="18">
        <f>'EPD information'!$AD$16*Tabell2[[#This Row],[Weight (kg)]]</f>
        <v>1.1054999999999999E-2</v>
      </c>
      <c r="AB4669" s="18" t="s">
        <v>48</v>
      </c>
      <c r="AC4669" s="18">
        <f>'EPD information'!$AF$16*Tabell2[[#This Row],[Weight (kg)]]</f>
        <v>6.9749999999999994E-3</v>
      </c>
      <c r="AD4669" s="18">
        <f>'EPD information'!$AG$16*Tabell2[[#This Row],[Weight (kg)]]</f>
        <v>0.23249999999999998</v>
      </c>
      <c r="AE4669" s="18">
        <f>'EPD information'!$AH$16*Tabell2[[#This Row],[Weight (kg)]]</f>
        <v>3.7200000000000004E-4</v>
      </c>
      <c r="AF4669" s="21">
        <f>'EPD information'!$AI$16*Tabell2[[#This Row],[Weight (kg)]]</f>
        <v>-1.7249999999999999</v>
      </c>
    </row>
    <row r="4670" spans="1:32" ht="28.5" x14ac:dyDescent="0.2">
      <c r="A4670" s="36" t="s">
        <v>289</v>
      </c>
      <c r="B4670" s="37" t="s">
        <v>290</v>
      </c>
      <c r="C4670" s="38">
        <v>251663</v>
      </c>
      <c r="D4670" s="39">
        <v>7319662516631</v>
      </c>
      <c r="E4670" s="37" t="s">
        <v>46</v>
      </c>
      <c r="F4670" s="40">
        <v>1000</v>
      </c>
      <c r="G4670" s="37">
        <v>1000</v>
      </c>
      <c r="H4670" s="41">
        <v>14.2</v>
      </c>
      <c r="I4670" s="35">
        <f>'EPD information'!$L$16*Tabell2[[#This Row],[Weight (kg)]]</f>
        <v>48.421999999999997</v>
      </c>
      <c r="J4670" s="22">
        <f>'EPD information'!$M$16*Tabell2[[#This Row],[Weight (kg)]]</f>
        <v>0.84348000000000001</v>
      </c>
      <c r="K4670" s="22">
        <f>'EPD information'!$N$16*Tabell2[[#This Row],[Weight (kg)]]</f>
        <v>0.10010999999999999</v>
      </c>
      <c r="L4670" s="22">
        <f>'EPD information'!$O$16*Tabell2[[#This Row],[Weight (kg)]]</f>
        <v>0</v>
      </c>
      <c r="M4670" s="22">
        <f>'EPD information'!$P$16*Tabell2[[#This Row],[Weight (kg)]]</f>
        <v>6.6739999999999994E-2</v>
      </c>
      <c r="N4670" s="22">
        <f>'EPD information'!$Q$16*Tabell2[[#This Row],[Weight (kg)]]</f>
        <v>2.2151999999999998</v>
      </c>
      <c r="O4670" s="22">
        <f>'EPD information'!$R$16*Tabell2[[#This Row],[Weight (kg)]]</f>
        <v>3.5926E-3</v>
      </c>
      <c r="P4670" s="22">
        <f>'EPD information'!$S$16*Tabell2[[#This Row],[Weight (kg)]]</f>
        <v>-17.181999999999999</v>
      </c>
      <c r="Q4670" s="35">
        <f>'Product specific GWP'!$T$16*Tabell2[[#This Row],[Weight (kg)]]</f>
        <v>0.62053999999999998</v>
      </c>
      <c r="R4670" s="35" t="s">
        <v>48</v>
      </c>
      <c r="S4670" s="35">
        <f>'EPD information'!$V$16*Tabell2[[#This Row],[Weight (kg)]]</f>
        <v>0.10010999999999999</v>
      </c>
      <c r="T4670" s="35" t="str">
        <f>'EPD information'!$W$16</f>
        <v>ND</v>
      </c>
      <c r="U4670" s="35">
        <f>'EPD information'!$X$16*Tabell2[[#This Row],[Weight (kg)]]</f>
        <v>6.6739999999999994E-2</v>
      </c>
      <c r="V4670" s="35">
        <f>'EPD information'!$Y$16*Tabell2[[#This Row],[Weight (kg)]]</f>
        <v>2.2151999999999998</v>
      </c>
      <c r="W4670" s="35">
        <f>'EPD information'!$Z$16*Tabell2[[#This Row],[Weight (kg)]]</f>
        <v>3.5926E-3</v>
      </c>
      <c r="X4670" s="35">
        <f>'EPD information'!$AA$16*Tabell2[[#This Row],[Weight (kg)]]</f>
        <v>-17.181999999999999</v>
      </c>
      <c r="Y4670" s="18">
        <f>'EPD information'!$AB$16*Tabell2[[#This Row],[Weight (kg)]]</f>
        <v>47.711999999999996</v>
      </c>
      <c r="Z4670" s="18">
        <f>'EPD information'!$AC$16*Tabell2[[#This Row],[Weight (kg)]]</f>
        <v>0.83638000000000001</v>
      </c>
      <c r="AA4670" s="18">
        <f>'EPD information'!$AD$16*Tabell2[[#This Row],[Weight (kg)]]</f>
        <v>0.104654</v>
      </c>
      <c r="AB4670" s="18" t="s">
        <v>48</v>
      </c>
      <c r="AC4670" s="18">
        <f>'EPD information'!$AF$16*Tabell2[[#This Row],[Weight (kg)]]</f>
        <v>6.6029999999999991E-2</v>
      </c>
      <c r="AD4670" s="18">
        <f>'EPD information'!$AG$16*Tabell2[[#This Row],[Weight (kg)]]</f>
        <v>2.2010000000000001</v>
      </c>
      <c r="AE4670" s="18">
        <f>'EPD information'!$AH$16*Tabell2[[#This Row],[Weight (kg)]]</f>
        <v>3.5216000000000002E-3</v>
      </c>
      <c r="AF4670" s="21">
        <f>'EPD information'!$AI$16*Tabell2[[#This Row],[Weight (kg)]]</f>
        <v>-16.329999999999998</v>
      </c>
    </row>
    <row r="4671" spans="1:32" ht="28.5" x14ac:dyDescent="0.2">
      <c r="A4671" s="36" t="s">
        <v>289</v>
      </c>
      <c r="B4671" s="37" t="s">
        <v>290</v>
      </c>
      <c r="C4671" s="38">
        <v>277094</v>
      </c>
      <c r="D4671" s="39">
        <v>7319662770941</v>
      </c>
      <c r="E4671" s="37" t="s">
        <v>46</v>
      </c>
      <c r="F4671" s="40">
        <v>1000</v>
      </c>
      <c r="G4671" s="37">
        <v>224</v>
      </c>
      <c r="H4671" s="41">
        <v>1.6</v>
      </c>
      <c r="I4671" s="35">
        <f>'EPD information'!$L$16*Tabell2[[#This Row],[Weight (kg)]]</f>
        <v>5.4560000000000004</v>
      </c>
      <c r="J4671" s="22">
        <f>'EPD information'!$M$16*Tabell2[[#This Row],[Weight (kg)]]</f>
        <v>9.5040000000000013E-2</v>
      </c>
      <c r="K4671" s="22">
        <f>'EPD information'!$N$16*Tabell2[[#This Row],[Weight (kg)]]</f>
        <v>1.128E-2</v>
      </c>
      <c r="L4671" s="22">
        <f>'EPD information'!$O$16*Tabell2[[#This Row],[Weight (kg)]]</f>
        <v>0</v>
      </c>
      <c r="M4671" s="22">
        <f>'EPD information'!$P$16*Tabell2[[#This Row],[Weight (kg)]]</f>
        <v>7.5200000000000006E-3</v>
      </c>
      <c r="N4671" s="22">
        <f>'EPD information'!$Q$16*Tabell2[[#This Row],[Weight (kg)]]</f>
        <v>0.24960000000000002</v>
      </c>
      <c r="O4671" s="22">
        <f>'EPD information'!$R$16*Tabell2[[#This Row],[Weight (kg)]]</f>
        <v>4.0480000000000008E-4</v>
      </c>
      <c r="P4671" s="22">
        <f>'EPD information'!$S$16*Tabell2[[#This Row],[Weight (kg)]]</f>
        <v>-1.9359999999999999</v>
      </c>
      <c r="Q4671" s="35">
        <f>'Product specific GWP'!$T$16*Tabell2[[#This Row],[Weight (kg)]]</f>
        <v>6.992000000000001E-2</v>
      </c>
      <c r="R4671" s="35" t="s">
        <v>48</v>
      </c>
      <c r="S4671" s="35">
        <f>'EPD information'!$V$16*Tabell2[[#This Row],[Weight (kg)]]</f>
        <v>1.128E-2</v>
      </c>
      <c r="T4671" s="35" t="str">
        <f>'EPD information'!$W$16</f>
        <v>ND</v>
      </c>
      <c r="U4671" s="35">
        <f>'EPD information'!$X$16*Tabell2[[#This Row],[Weight (kg)]]</f>
        <v>7.5200000000000006E-3</v>
      </c>
      <c r="V4671" s="35">
        <f>'EPD information'!$Y$16*Tabell2[[#This Row],[Weight (kg)]]</f>
        <v>0.24960000000000002</v>
      </c>
      <c r="W4671" s="35">
        <f>'EPD information'!$Z$16*Tabell2[[#This Row],[Weight (kg)]]</f>
        <v>4.0480000000000008E-4</v>
      </c>
      <c r="X4671" s="35">
        <f>'EPD information'!$AA$16*Tabell2[[#This Row],[Weight (kg)]]</f>
        <v>-1.9359999999999999</v>
      </c>
      <c r="Y4671" s="18">
        <f>'EPD information'!$AB$16*Tabell2[[#This Row],[Weight (kg)]]</f>
        <v>5.3760000000000003</v>
      </c>
      <c r="Z4671" s="18">
        <f>'EPD information'!$AC$16*Tabell2[[#This Row],[Weight (kg)]]</f>
        <v>9.4240000000000004E-2</v>
      </c>
      <c r="AA4671" s="18">
        <f>'EPD information'!$AD$16*Tabell2[[#This Row],[Weight (kg)]]</f>
        <v>1.1792E-2</v>
      </c>
      <c r="AB4671" s="18" t="s">
        <v>48</v>
      </c>
      <c r="AC4671" s="18">
        <f>'EPD information'!$AF$16*Tabell2[[#This Row],[Weight (kg)]]</f>
        <v>7.4399999999999996E-3</v>
      </c>
      <c r="AD4671" s="18">
        <f>'EPD information'!$AG$16*Tabell2[[#This Row],[Weight (kg)]]</f>
        <v>0.248</v>
      </c>
      <c r="AE4671" s="18">
        <f>'EPD information'!$AH$16*Tabell2[[#This Row],[Weight (kg)]]</f>
        <v>3.9680000000000005E-4</v>
      </c>
      <c r="AF4671" s="21">
        <f>'EPD information'!$AI$16*Tabell2[[#This Row],[Weight (kg)]]</f>
        <v>-1.8399999999999999</v>
      </c>
    </row>
    <row r="4672" spans="1:32" ht="28.5" x14ac:dyDescent="0.2">
      <c r="A4672" s="36" t="s">
        <v>289</v>
      </c>
      <c r="B4672" s="37" t="s">
        <v>290</v>
      </c>
      <c r="C4672" s="38">
        <v>277096</v>
      </c>
      <c r="D4672" s="39">
        <v>7319662770965</v>
      </c>
      <c r="E4672" s="37" t="s">
        <v>46</v>
      </c>
      <c r="F4672" s="40">
        <v>1000</v>
      </c>
      <c r="G4672" s="37">
        <v>280</v>
      </c>
      <c r="H4672" s="41">
        <v>1.8</v>
      </c>
      <c r="I4672" s="35">
        <f>'EPD information'!$L$16*Tabell2[[#This Row],[Weight (kg)]]</f>
        <v>6.1380000000000008</v>
      </c>
      <c r="J4672" s="22">
        <f>'EPD information'!$M$16*Tabell2[[#This Row],[Weight (kg)]]</f>
        <v>0.10692</v>
      </c>
      <c r="K4672" s="22">
        <f>'EPD information'!$N$16*Tabell2[[#This Row],[Weight (kg)]]</f>
        <v>1.269E-2</v>
      </c>
      <c r="L4672" s="22">
        <f>'EPD information'!$O$16*Tabell2[[#This Row],[Weight (kg)]]</f>
        <v>0</v>
      </c>
      <c r="M4672" s="22">
        <f>'EPD information'!$P$16*Tabell2[[#This Row],[Weight (kg)]]</f>
        <v>8.4600000000000005E-3</v>
      </c>
      <c r="N4672" s="22">
        <f>'EPD information'!$Q$16*Tabell2[[#This Row],[Weight (kg)]]</f>
        <v>0.28079999999999999</v>
      </c>
      <c r="O4672" s="22">
        <f>'EPD information'!$R$16*Tabell2[[#This Row],[Weight (kg)]]</f>
        <v>4.5540000000000006E-4</v>
      </c>
      <c r="P4672" s="22">
        <f>'EPD information'!$S$16*Tabell2[[#This Row],[Weight (kg)]]</f>
        <v>-2.1779999999999999</v>
      </c>
      <c r="Q4672" s="35">
        <f>'Product specific GWP'!$T$16*Tabell2[[#This Row],[Weight (kg)]]</f>
        <v>7.8660000000000008E-2</v>
      </c>
      <c r="R4672" s="35" t="s">
        <v>48</v>
      </c>
      <c r="S4672" s="35">
        <f>'EPD information'!$V$16*Tabell2[[#This Row],[Weight (kg)]]</f>
        <v>1.269E-2</v>
      </c>
      <c r="T4672" s="35" t="str">
        <f>'EPD information'!$W$16</f>
        <v>ND</v>
      </c>
      <c r="U4672" s="35">
        <f>'EPD information'!$X$16*Tabell2[[#This Row],[Weight (kg)]]</f>
        <v>8.4600000000000005E-3</v>
      </c>
      <c r="V4672" s="35">
        <f>'EPD information'!$Y$16*Tabell2[[#This Row],[Weight (kg)]]</f>
        <v>0.28079999999999999</v>
      </c>
      <c r="W4672" s="35">
        <f>'EPD information'!$Z$16*Tabell2[[#This Row],[Weight (kg)]]</f>
        <v>4.5540000000000006E-4</v>
      </c>
      <c r="X4672" s="35">
        <f>'EPD information'!$AA$16*Tabell2[[#This Row],[Weight (kg)]]</f>
        <v>-2.1779999999999999</v>
      </c>
      <c r="Y4672" s="18">
        <f>'EPD information'!$AB$16*Tabell2[[#This Row],[Weight (kg)]]</f>
        <v>6.048</v>
      </c>
      <c r="Z4672" s="18">
        <f>'EPD information'!$AC$16*Tabell2[[#This Row],[Weight (kg)]]</f>
        <v>0.10602</v>
      </c>
      <c r="AA4672" s="18">
        <f>'EPD information'!$AD$16*Tabell2[[#This Row],[Weight (kg)]]</f>
        <v>1.3266E-2</v>
      </c>
      <c r="AB4672" s="18" t="s">
        <v>48</v>
      </c>
      <c r="AC4672" s="18">
        <f>'EPD information'!$AF$16*Tabell2[[#This Row],[Weight (kg)]]</f>
        <v>8.369999999999999E-3</v>
      </c>
      <c r="AD4672" s="18">
        <f>'EPD information'!$AG$16*Tabell2[[#This Row],[Weight (kg)]]</f>
        <v>0.27900000000000003</v>
      </c>
      <c r="AE4672" s="18">
        <f>'EPD information'!$AH$16*Tabell2[[#This Row],[Weight (kg)]]</f>
        <v>4.4640000000000001E-4</v>
      </c>
      <c r="AF4672" s="21">
        <f>'EPD information'!$AI$16*Tabell2[[#This Row],[Weight (kg)]]</f>
        <v>-2.0699999999999998</v>
      </c>
    </row>
    <row r="4673" spans="1:32" ht="28.5" x14ac:dyDescent="0.2">
      <c r="A4673" s="36" t="s">
        <v>289</v>
      </c>
      <c r="B4673" s="37" t="s">
        <v>290</v>
      </c>
      <c r="C4673" s="38">
        <v>277097</v>
      </c>
      <c r="D4673" s="39">
        <v>7319662770972</v>
      </c>
      <c r="E4673" s="37" t="s">
        <v>46</v>
      </c>
      <c r="F4673" s="40">
        <v>1000</v>
      </c>
      <c r="G4673" s="37">
        <v>300</v>
      </c>
      <c r="H4673" s="41">
        <v>1.9</v>
      </c>
      <c r="I4673" s="35">
        <f>'EPD information'!$L$16*Tabell2[[#This Row],[Weight (kg)]]</f>
        <v>6.4790000000000001</v>
      </c>
      <c r="J4673" s="22">
        <f>'EPD information'!$M$16*Tabell2[[#This Row],[Weight (kg)]]</f>
        <v>0.11286</v>
      </c>
      <c r="K4673" s="22">
        <f>'EPD information'!$N$16*Tabell2[[#This Row],[Weight (kg)]]</f>
        <v>1.3394999999999999E-2</v>
      </c>
      <c r="L4673" s="22">
        <f>'EPD information'!$O$16*Tabell2[[#This Row],[Weight (kg)]]</f>
        <v>0</v>
      </c>
      <c r="M4673" s="22">
        <f>'EPD information'!$P$16*Tabell2[[#This Row],[Weight (kg)]]</f>
        <v>8.9300000000000004E-3</v>
      </c>
      <c r="N4673" s="22">
        <f>'EPD information'!$Q$16*Tabell2[[#This Row],[Weight (kg)]]</f>
        <v>0.2964</v>
      </c>
      <c r="O4673" s="22">
        <f>'EPD information'!$R$16*Tabell2[[#This Row],[Weight (kg)]]</f>
        <v>4.8070000000000003E-4</v>
      </c>
      <c r="P4673" s="22">
        <f>'EPD information'!$S$16*Tabell2[[#This Row],[Weight (kg)]]</f>
        <v>-2.2989999999999999</v>
      </c>
      <c r="Q4673" s="35">
        <f>'Product specific GWP'!$T$16*Tabell2[[#This Row],[Weight (kg)]]</f>
        <v>8.3030000000000007E-2</v>
      </c>
      <c r="R4673" s="35" t="s">
        <v>48</v>
      </c>
      <c r="S4673" s="35">
        <f>'EPD information'!$V$16*Tabell2[[#This Row],[Weight (kg)]]</f>
        <v>1.3394999999999999E-2</v>
      </c>
      <c r="T4673" s="35" t="str">
        <f>'EPD information'!$W$16</f>
        <v>ND</v>
      </c>
      <c r="U4673" s="35">
        <f>'EPD information'!$X$16*Tabell2[[#This Row],[Weight (kg)]]</f>
        <v>8.9300000000000004E-3</v>
      </c>
      <c r="V4673" s="35">
        <f>'EPD information'!$Y$16*Tabell2[[#This Row],[Weight (kg)]]</f>
        <v>0.2964</v>
      </c>
      <c r="W4673" s="35">
        <f>'EPD information'!$Z$16*Tabell2[[#This Row],[Weight (kg)]]</f>
        <v>4.8070000000000003E-4</v>
      </c>
      <c r="X4673" s="35">
        <f>'EPD information'!$AA$16*Tabell2[[#This Row],[Weight (kg)]]</f>
        <v>-2.2989999999999999</v>
      </c>
      <c r="Y4673" s="18">
        <f>'EPD information'!$AB$16*Tabell2[[#This Row],[Weight (kg)]]</f>
        <v>6.3839999999999995</v>
      </c>
      <c r="Z4673" s="18">
        <f>'EPD information'!$AC$16*Tabell2[[#This Row],[Weight (kg)]]</f>
        <v>0.11191</v>
      </c>
      <c r="AA4673" s="18">
        <f>'EPD information'!$AD$16*Tabell2[[#This Row],[Weight (kg)]]</f>
        <v>1.4003E-2</v>
      </c>
      <c r="AB4673" s="18" t="s">
        <v>48</v>
      </c>
      <c r="AC4673" s="18">
        <f>'EPD information'!$AF$16*Tabell2[[#This Row],[Weight (kg)]]</f>
        <v>8.8349999999999991E-3</v>
      </c>
      <c r="AD4673" s="18">
        <f>'EPD information'!$AG$16*Tabell2[[#This Row],[Weight (kg)]]</f>
        <v>0.29449999999999998</v>
      </c>
      <c r="AE4673" s="18">
        <f>'EPD information'!$AH$16*Tabell2[[#This Row],[Weight (kg)]]</f>
        <v>4.7120000000000002E-4</v>
      </c>
      <c r="AF4673" s="21">
        <f>'EPD information'!$AI$16*Tabell2[[#This Row],[Weight (kg)]]</f>
        <v>-2.1849999999999996</v>
      </c>
    </row>
    <row r="4674" spans="1:32" ht="28.5" x14ac:dyDescent="0.2">
      <c r="A4674" s="36" t="s">
        <v>289</v>
      </c>
      <c r="B4674" s="37" t="s">
        <v>290</v>
      </c>
      <c r="C4674" s="38">
        <v>592769</v>
      </c>
      <c r="D4674" s="39">
        <v>7319660834805</v>
      </c>
      <c r="E4674" s="37" t="s">
        <v>46</v>
      </c>
      <c r="F4674" s="40">
        <v>1000</v>
      </c>
      <c r="G4674" s="37">
        <v>100</v>
      </c>
      <c r="H4674" s="41">
        <v>2.0253000000000001</v>
      </c>
      <c r="I4674" s="35">
        <f>'EPD information'!$L$16*Tabell2[[#This Row],[Weight (kg)]]</f>
        <v>6.9062730000000006</v>
      </c>
      <c r="J4674" s="22">
        <f>'EPD information'!$M$16*Tabell2[[#This Row],[Weight (kg)]]</f>
        <v>0.12030282</v>
      </c>
      <c r="K4674" s="22">
        <f>'EPD information'!$N$16*Tabell2[[#This Row],[Weight (kg)]]</f>
        <v>1.4278365000000001E-2</v>
      </c>
      <c r="L4674" s="22">
        <f>'EPD information'!$O$16*Tabell2[[#This Row],[Weight (kg)]]</f>
        <v>0</v>
      </c>
      <c r="M4674" s="22">
        <f>'EPD information'!$P$16*Tabell2[[#This Row],[Weight (kg)]]</f>
        <v>9.5189100000000002E-3</v>
      </c>
      <c r="N4674" s="22">
        <f>'EPD information'!$Q$16*Tabell2[[#This Row],[Weight (kg)]]</f>
        <v>0.31594680000000003</v>
      </c>
      <c r="O4674" s="22">
        <f>'EPD information'!$R$16*Tabell2[[#This Row],[Weight (kg)]]</f>
        <v>5.1240090000000008E-4</v>
      </c>
      <c r="P4674" s="22">
        <f>'EPD information'!$S$16*Tabell2[[#This Row],[Weight (kg)]]</f>
        <v>-2.4506130000000002</v>
      </c>
      <c r="Q4674" s="35">
        <f>'Product specific GWP'!$T$16*Tabell2[[#This Row],[Weight (kg)]]</f>
        <v>8.8505610000000012E-2</v>
      </c>
      <c r="R4674" s="35" t="s">
        <v>48</v>
      </c>
      <c r="S4674" s="35">
        <f>'EPD information'!$V$16*Tabell2[[#This Row],[Weight (kg)]]</f>
        <v>1.4278365000000001E-2</v>
      </c>
      <c r="T4674" s="35" t="str">
        <f>'EPD information'!$W$16</f>
        <v>ND</v>
      </c>
      <c r="U4674" s="35">
        <f>'EPD information'!$X$16*Tabell2[[#This Row],[Weight (kg)]]</f>
        <v>9.5189100000000002E-3</v>
      </c>
      <c r="V4674" s="35">
        <f>'EPD information'!$Y$16*Tabell2[[#This Row],[Weight (kg)]]</f>
        <v>0.31594680000000003</v>
      </c>
      <c r="W4674" s="35">
        <f>'EPD information'!$Z$16*Tabell2[[#This Row],[Weight (kg)]]</f>
        <v>5.1240090000000008E-4</v>
      </c>
      <c r="X4674" s="35">
        <f>'EPD information'!$AA$16*Tabell2[[#This Row],[Weight (kg)]]</f>
        <v>-2.4506130000000002</v>
      </c>
      <c r="Y4674" s="18">
        <f>'EPD information'!$AB$16*Tabell2[[#This Row],[Weight (kg)]]</f>
        <v>6.8050079999999999</v>
      </c>
      <c r="Z4674" s="18">
        <f>'EPD information'!$AC$16*Tabell2[[#This Row],[Weight (kg)]]</f>
        <v>0.11929017</v>
      </c>
      <c r="AA4674" s="18">
        <f>'EPD information'!$AD$16*Tabell2[[#This Row],[Weight (kg)]]</f>
        <v>1.4926461E-2</v>
      </c>
      <c r="AB4674" s="18" t="s">
        <v>48</v>
      </c>
      <c r="AC4674" s="18">
        <f>'EPD information'!$AF$16*Tabell2[[#This Row],[Weight (kg)]]</f>
        <v>9.4176450000000005E-3</v>
      </c>
      <c r="AD4674" s="18">
        <f>'EPD information'!$AG$16*Tabell2[[#This Row],[Weight (kg)]]</f>
        <v>0.31392150000000002</v>
      </c>
      <c r="AE4674" s="18">
        <f>'EPD information'!$AH$16*Tabell2[[#This Row],[Weight (kg)]]</f>
        <v>5.0227440000000006E-4</v>
      </c>
      <c r="AF4674" s="21">
        <f>'EPD information'!$AI$16*Tabell2[[#This Row],[Weight (kg)]]</f>
        <v>-2.3290950000000001</v>
      </c>
    </row>
    <row r="4675" spans="1:32" ht="28.5" x14ac:dyDescent="0.2">
      <c r="A4675" s="36" t="s">
        <v>289</v>
      </c>
      <c r="B4675" s="37" t="s">
        <v>290</v>
      </c>
      <c r="C4675" s="38">
        <v>592770</v>
      </c>
      <c r="D4675" s="39">
        <v>7319660834812</v>
      </c>
      <c r="E4675" s="37" t="s">
        <v>46</v>
      </c>
      <c r="F4675" s="40">
        <v>1000</v>
      </c>
      <c r="G4675" s="37">
        <v>112</v>
      </c>
      <c r="H4675" s="41">
        <v>2.1528999999999998</v>
      </c>
      <c r="I4675" s="35">
        <f>'EPD information'!$L$16*Tabell2[[#This Row],[Weight (kg)]]</f>
        <v>7.3413889999999995</v>
      </c>
      <c r="J4675" s="22">
        <f>'EPD information'!$M$16*Tabell2[[#This Row],[Weight (kg)]]</f>
        <v>0.12788226</v>
      </c>
      <c r="K4675" s="22">
        <f>'EPD information'!$N$16*Tabell2[[#This Row],[Weight (kg)]]</f>
        <v>1.5177944999999998E-2</v>
      </c>
      <c r="L4675" s="22">
        <f>'EPD information'!$O$16*Tabell2[[#This Row],[Weight (kg)]]</f>
        <v>0</v>
      </c>
      <c r="M4675" s="22">
        <f>'EPD information'!$P$16*Tabell2[[#This Row],[Weight (kg)]]</f>
        <v>1.011863E-2</v>
      </c>
      <c r="N4675" s="22">
        <f>'EPD information'!$Q$16*Tabell2[[#This Row],[Weight (kg)]]</f>
        <v>0.3358524</v>
      </c>
      <c r="O4675" s="22">
        <f>'EPD information'!$R$16*Tabell2[[#This Row],[Weight (kg)]]</f>
        <v>5.4468370000000004E-4</v>
      </c>
      <c r="P4675" s="22">
        <f>'EPD information'!$S$16*Tabell2[[#This Row],[Weight (kg)]]</f>
        <v>-2.6050089999999999</v>
      </c>
      <c r="Q4675" s="35">
        <f>'Product specific GWP'!$T$16*Tabell2[[#This Row],[Weight (kg)]]</f>
        <v>9.4081730000000002E-2</v>
      </c>
      <c r="R4675" s="35" t="s">
        <v>48</v>
      </c>
      <c r="S4675" s="35">
        <f>'EPD information'!$V$16*Tabell2[[#This Row],[Weight (kg)]]</f>
        <v>1.5177944999999998E-2</v>
      </c>
      <c r="T4675" s="35" t="str">
        <f>'EPD information'!$W$16</f>
        <v>ND</v>
      </c>
      <c r="U4675" s="35">
        <f>'EPD information'!$X$16*Tabell2[[#This Row],[Weight (kg)]]</f>
        <v>1.011863E-2</v>
      </c>
      <c r="V4675" s="35">
        <f>'EPD information'!$Y$16*Tabell2[[#This Row],[Weight (kg)]]</f>
        <v>0.3358524</v>
      </c>
      <c r="W4675" s="35">
        <f>'EPD information'!$Z$16*Tabell2[[#This Row],[Weight (kg)]]</f>
        <v>5.4468370000000004E-4</v>
      </c>
      <c r="X4675" s="35">
        <f>'EPD information'!$AA$16*Tabell2[[#This Row],[Weight (kg)]]</f>
        <v>-2.6050089999999999</v>
      </c>
      <c r="Y4675" s="18">
        <f>'EPD information'!$AB$16*Tabell2[[#This Row],[Weight (kg)]]</f>
        <v>7.2337439999999988</v>
      </c>
      <c r="Z4675" s="18">
        <f>'EPD information'!$AC$16*Tabell2[[#This Row],[Weight (kg)]]</f>
        <v>0.12680580999999999</v>
      </c>
      <c r="AA4675" s="18">
        <f>'EPD information'!$AD$16*Tabell2[[#This Row],[Weight (kg)]]</f>
        <v>1.5866872999999997E-2</v>
      </c>
      <c r="AB4675" s="18" t="s">
        <v>48</v>
      </c>
      <c r="AC4675" s="18">
        <f>'EPD information'!$AF$16*Tabell2[[#This Row],[Weight (kg)]]</f>
        <v>1.0010984999999998E-2</v>
      </c>
      <c r="AD4675" s="18">
        <f>'EPD information'!$AG$16*Tabell2[[#This Row],[Weight (kg)]]</f>
        <v>0.33369949999999998</v>
      </c>
      <c r="AE4675" s="18">
        <f>'EPD information'!$AH$16*Tabell2[[#This Row],[Weight (kg)]]</f>
        <v>5.3391919999999995E-4</v>
      </c>
      <c r="AF4675" s="21">
        <f>'EPD information'!$AI$16*Tabell2[[#This Row],[Weight (kg)]]</f>
        <v>-2.4758349999999996</v>
      </c>
    </row>
    <row r="4676" spans="1:32" ht="28.5" x14ac:dyDescent="0.2">
      <c r="A4676" s="36" t="s">
        <v>289</v>
      </c>
      <c r="B4676" s="37" t="s">
        <v>290</v>
      </c>
      <c r="C4676" s="38">
        <v>592771</v>
      </c>
      <c r="D4676" s="39">
        <v>7319660834829</v>
      </c>
      <c r="E4676" s="37" t="s">
        <v>46</v>
      </c>
      <c r="F4676" s="40">
        <v>1000</v>
      </c>
      <c r="G4676" s="37">
        <v>125</v>
      </c>
      <c r="H4676" s="41">
        <v>2.2886000000000002</v>
      </c>
      <c r="I4676" s="35">
        <f>'EPD information'!$L$16*Tabell2[[#This Row],[Weight (kg)]]</f>
        <v>7.804126000000001</v>
      </c>
      <c r="J4676" s="22">
        <f>'EPD information'!$M$16*Tabell2[[#This Row],[Weight (kg)]]</f>
        <v>0.13594284000000001</v>
      </c>
      <c r="K4676" s="22">
        <f>'EPD information'!$N$16*Tabell2[[#This Row],[Weight (kg)]]</f>
        <v>1.613463E-2</v>
      </c>
      <c r="L4676" s="22">
        <f>'EPD information'!$O$16*Tabell2[[#This Row],[Weight (kg)]]</f>
        <v>0</v>
      </c>
      <c r="M4676" s="22">
        <f>'EPD information'!$P$16*Tabell2[[#This Row],[Weight (kg)]]</f>
        <v>1.0756420000000001E-2</v>
      </c>
      <c r="N4676" s="22">
        <f>'EPD information'!$Q$16*Tabell2[[#This Row],[Weight (kg)]]</f>
        <v>0.35702160000000005</v>
      </c>
      <c r="O4676" s="22">
        <f>'EPD information'!$R$16*Tabell2[[#This Row],[Weight (kg)]]</f>
        <v>5.7901580000000005E-4</v>
      </c>
      <c r="P4676" s="22">
        <f>'EPD information'!$S$16*Tabell2[[#This Row],[Weight (kg)]]</f>
        <v>-2.7692060000000001</v>
      </c>
      <c r="Q4676" s="35">
        <f>'Product specific GWP'!$T$16*Tabell2[[#This Row],[Weight (kg)]]</f>
        <v>0.10001182000000002</v>
      </c>
      <c r="R4676" s="35" t="s">
        <v>48</v>
      </c>
      <c r="S4676" s="35">
        <f>'EPD information'!$V$16*Tabell2[[#This Row],[Weight (kg)]]</f>
        <v>1.613463E-2</v>
      </c>
      <c r="T4676" s="35" t="str">
        <f>'EPD information'!$W$16</f>
        <v>ND</v>
      </c>
      <c r="U4676" s="35">
        <f>'EPD information'!$X$16*Tabell2[[#This Row],[Weight (kg)]]</f>
        <v>1.0756420000000001E-2</v>
      </c>
      <c r="V4676" s="35">
        <f>'EPD information'!$Y$16*Tabell2[[#This Row],[Weight (kg)]]</f>
        <v>0.35702160000000005</v>
      </c>
      <c r="W4676" s="35">
        <f>'EPD information'!$Z$16*Tabell2[[#This Row],[Weight (kg)]]</f>
        <v>5.7901580000000005E-4</v>
      </c>
      <c r="X4676" s="35">
        <f>'EPD information'!$AA$16*Tabell2[[#This Row],[Weight (kg)]]</f>
        <v>-2.7692060000000001</v>
      </c>
      <c r="Y4676" s="18">
        <f>'EPD information'!$AB$16*Tabell2[[#This Row],[Weight (kg)]]</f>
        <v>7.6896960000000005</v>
      </c>
      <c r="Z4676" s="18">
        <f>'EPD information'!$AC$16*Tabell2[[#This Row],[Weight (kg)]]</f>
        <v>0.13479854000000002</v>
      </c>
      <c r="AA4676" s="18">
        <f>'EPD information'!$AD$16*Tabell2[[#This Row],[Weight (kg)]]</f>
        <v>1.6866982000000003E-2</v>
      </c>
      <c r="AB4676" s="18" t="s">
        <v>48</v>
      </c>
      <c r="AC4676" s="18">
        <f>'EPD information'!$AF$16*Tabell2[[#This Row],[Weight (kg)]]</f>
        <v>1.064199E-2</v>
      </c>
      <c r="AD4676" s="18">
        <f>'EPD information'!$AG$16*Tabell2[[#This Row],[Weight (kg)]]</f>
        <v>0.35473300000000002</v>
      </c>
      <c r="AE4676" s="18">
        <f>'EPD information'!$AH$16*Tabell2[[#This Row],[Weight (kg)]]</f>
        <v>5.6757280000000008E-4</v>
      </c>
      <c r="AF4676" s="21">
        <f>'EPD information'!$AI$16*Tabell2[[#This Row],[Weight (kg)]]</f>
        <v>-2.6318899999999998</v>
      </c>
    </row>
    <row r="4677" spans="1:32" ht="28.5" x14ac:dyDescent="0.2">
      <c r="A4677" s="36" t="s">
        <v>289</v>
      </c>
      <c r="B4677" s="37" t="s">
        <v>290</v>
      </c>
      <c r="C4677" s="38">
        <v>277099</v>
      </c>
      <c r="D4677" s="39">
        <v>7319662770996</v>
      </c>
      <c r="E4677" s="37" t="s">
        <v>46</v>
      </c>
      <c r="F4677" s="40">
        <v>1000</v>
      </c>
      <c r="G4677" s="37">
        <v>355</v>
      </c>
      <c r="H4677" s="41">
        <v>2.36</v>
      </c>
      <c r="I4677" s="35">
        <f>'EPD information'!$L$16*Tabell2[[#This Row],[Weight (kg)]]</f>
        <v>8.0475999999999992</v>
      </c>
      <c r="J4677" s="22">
        <f>'EPD information'!$M$16*Tabell2[[#This Row],[Weight (kg)]]</f>
        <v>0.140184</v>
      </c>
      <c r="K4677" s="22">
        <f>'EPD information'!$N$16*Tabell2[[#This Row],[Weight (kg)]]</f>
        <v>1.6638E-2</v>
      </c>
      <c r="L4677" s="22">
        <f>'EPD information'!$O$16*Tabell2[[#This Row],[Weight (kg)]]</f>
        <v>0</v>
      </c>
      <c r="M4677" s="22">
        <f>'EPD information'!$P$16*Tabell2[[#This Row],[Weight (kg)]]</f>
        <v>1.1091999999999999E-2</v>
      </c>
      <c r="N4677" s="22">
        <f>'EPD information'!$Q$16*Tabell2[[#This Row],[Weight (kg)]]</f>
        <v>0.36815999999999999</v>
      </c>
      <c r="O4677" s="22">
        <f>'EPD information'!$R$16*Tabell2[[#This Row],[Weight (kg)]]</f>
        <v>5.9708000000000005E-4</v>
      </c>
      <c r="P4677" s="22">
        <f>'EPD information'!$S$16*Tabell2[[#This Row],[Weight (kg)]]</f>
        <v>-2.8555999999999999</v>
      </c>
      <c r="Q4677" s="35">
        <f>'Product specific GWP'!$T$16*Tabell2[[#This Row],[Weight (kg)]]</f>
        <v>0.103132</v>
      </c>
      <c r="R4677" s="35" t="s">
        <v>48</v>
      </c>
      <c r="S4677" s="35">
        <f>'EPD information'!$V$16*Tabell2[[#This Row],[Weight (kg)]]</f>
        <v>1.6638E-2</v>
      </c>
      <c r="T4677" s="35" t="str">
        <f>'EPD information'!$W$16</f>
        <v>ND</v>
      </c>
      <c r="U4677" s="35">
        <f>'EPD information'!$X$16*Tabell2[[#This Row],[Weight (kg)]]</f>
        <v>1.1091999999999999E-2</v>
      </c>
      <c r="V4677" s="35">
        <f>'EPD information'!$Y$16*Tabell2[[#This Row],[Weight (kg)]]</f>
        <v>0.36815999999999999</v>
      </c>
      <c r="W4677" s="35">
        <f>'EPD information'!$Z$16*Tabell2[[#This Row],[Weight (kg)]]</f>
        <v>5.9708000000000005E-4</v>
      </c>
      <c r="X4677" s="35">
        <f>'EPD information'!$AA$16*Tabell2[[#This Row],[Weight (kg)]]</f>
        <v>-2.8555999999999999</v>
      </c>
      <c r="Y4677" s="18">
        <f>'EPD information'!$AB$16*Tabell2[[#This Row],[Weight (kg)]]</f>
        <v>7.9295999999999989</v>
      </c>
      <c r="Z4677" s="18">
        <f>'EPD information'!$AC$16*Tabell2[[#This Row],[Weight (kg)]]</f>
        <v>0.13900399999999999</v>
      </c>
      <c r="AA4677" s="18">
        <f>'EPD information'!$AD$16*Tabell2[[#This Row],[Weight (kg)]]</f>
        <v>1.7393199999999998E-2</v>
      </c>
      <c r="AB4677" s="18" t="s">
        <v>48</v>
      </c>
      <c r="AC4677" s="18">
        <f>'EPD information'!$AF$16*Tabell2[[#This Row],[Weight (kg)]]</f>
        <v>1.0973999999999999E-2</v>
      </c>
      <c r="AD4677" s="18">
        <f>'EPD information'!$AG$16*Tabell2[[#This Row],[Weight (kg)]]</f>
        <v>0.36579999999999996</v>
      </c>
      <c r="AE4677" s="18">
        <f>'EPD information'!$AH$16*Tabell2[[#This Row],[Weight (kg)]]</f>
        <v>5.8527999999999998E-4</v>
      </c>
      <c r="AF4677" s="21">
        <f>'EPD information'!$AI$16*Tabell2[[#This Row],[Weight (kg)]]</f>
        <v>-2.7139999999999995</v>
      </c>
    </row>
    <row r="4678" spans="1:32" ht="28.5" x14ac:dyDescent="0.2">
      <c r="A4678" s="36" t="s">
        <v>289</v>
      </c>
      <c r="B4678" s="37" t="s">
        <v>290</v>
      </c>
      <c r="C4678" s="38">
        <v>592772</v>
      </c>
      <c r="D4678" s="39">
        <v>7319660834836</v>
      </c>
      <c r="E4678" s="37" t="s">
        <v>46</v>
      </c>
      <c r="F4678" s="40">
        <v>1000</v>
      </c>
      <c r="G4678" s="37">
        <v>140</v>
      </c>
      <c r="H4678" s="41">
        <v>2.4462999999999999</v>
      </c>
      <c r="I4678" s="35">
        <f>'EPD information'!$L$16*Tabell2[[#This Row],[Weight (kg)]]</f>
        <v>8.3418829999999993</v>
      </c>
      <c r="J4678" s="22">
        <f>'EPD information'!$M$16*Tabell2[[#This Row],[Weight (kg)]]</f>
        <v>0.14531021999999999</v>
      </c>
      <c r="K4678" s="22">
        <f>'EPD information'!$N$16*Tabell2[[#This Row],[Weight (kg)]]</f>
        <v>1.7246414999999998E-2</v>
      </c>
      <c r="L4678" s="22">
        <f>'EPD information'!$O$16*Tabell2[[#This Row],[Weight (kg)]]</f>
        <v>0</v>
      </c>
      <c r="M4678" s="22">
        <f>'EPD information'!$P$16*Tabell2[[#This Row],[Weight (kg)]]</f>
        <v>1.149761E-2</v>
      </c>
      <c r="N4678" s="22">
        <f>'EPD information'!$Q$16*Tabell2[[#This Row],[Weight (kg)]]</f>
        <v>0.38162279999999998</v>
      </c>
      <c r="O4678" s="22">
        <f>'EPD information'!$R$16*Tabell2[[#This Row],[Weight (kg)]]</f>
        <v>6.189139E-4</v>
      </c>
      <c r="P4678" s="22">
        <f>'EPD information'!$S$16*Tabell2[[#This Row],[Weight (kg)]]</f>
        <v>-2.9600229999999996</v>
      </c>
      <c r="Q4678" s="35">
        <f>'Product specific GWP'!$T$16*Tabell2[[#This Row],[Weight (kg)]]</f>
        <v>0.10690331</v>
      </c>
      <c r="R4678" s="35" t="s">
        <v>48</v>
      </c>
      <c r="S4678" s="35">
        <f>'EPD information'!$V$16*Tabell2[[#This Row],[Weight (kg)]]</f>
        <v>1.7246414999999998E-2</v>
      </c>
      <c r="T4678" s="35" t="str">
        <f>'EPD information'!$W$16</f>
        <v>ND</v>
      </c>
      <c r="U4678" s="35">
        <f>'EPD information'!$X$16*Tabell2[[#This Row],[Weight (kg)]]</f>
        <v>1.149761E-2</v>
      </c>
      <c r="V4678" s="35">
        <f>'EPD information'!$Y$16*Tabell2[[#This Row],[Weight (kg)]]</f>
        <v>0.38162279999999998</v>
      </c>
      <c r="W4678" s="35">
        <f>'EPD information'!$Z$16*Tabell2[[#This Row],[Weight (kg)]]</f>
        <v>6.189139E-4</v>
      </c>
      <c r="X4678" s="35">
        <f>'EPD information'!$AA$16*Tabell2[[#This Row],[Weight (kg)]]</f>
        <v>-2.9600229999999996</v>
      </c>
      <c r="Y4678" s="18">
        <f>'EPD information'!$AB$16*Tabell2[[#This Row],[Weight (kg)]]</f>
        <v>8.2195679999999989</v>
      </c>
      <c r="Z4678" s="18">
        <f>'EPD information'!$AC$16*Tabell2[[#This Row],[Weight (kg)]]</f>
        <v>0.14408706999999998</v>
      </c>
      <c r="AA4678" s="18">
        <f>'EPD information'!$AD$16*Tabell2[[#This Row],[Weight (kg)]]</f>
        <v>1.8029231E-2</v>
      </c>
      <c r="AB4678" s="18" t="s">
        <v>48</v>
      </c>
      <c r="AC4678" s="18">
        <f>'EPD information'!$AF$16*Tabell2[[#This Row],[Weight (kg)]]</f>
        <v>1.1375294999999999E-2</v>
      </c>
      <c r="AD4678" s="18">
        <f>'EPD information'!$AG$16*Tabell2[[#This Row],[Weight (kg)]]</f>
        <v>0.37917649999999997</v>
      </c>
      <c r="AE4678" s="18">
        <f>'EPD information'!$AH$16*Tabell2[[#This Row],[Weight (kg)]]</f>
        <v>6.0668240000000002E-4</v>
      </c>
      <c r="AF4678" s="21">
        <f>'EPD information'!$AI$16*Tabell2[[#This Row],[Weight (kg)]]</f>
        <v>-2.8132449999999998</v>
      </c>
    </row>
    <row r="4679" spans="1:32" ht="28.5" x14ac:dyDescent="0.2">
      <c r="A4679" s="36" t="s">
        <v>289</v>
      </c>
      <c r="B4679" s="37" t="s">
        <v>290</v>
      </c>
      <c r="C4679" s="38">
        <v>592773</v>
      </c>
      <c r="D4679" s="39">
        <v>7319660834843</v>
      </c>
      <c r="E4679" s="37" t="s">
        <v>46</v>
      </c>
      <c r="F4679" s="40">
        <v>1000</v>
      </c>
      <c r="G4679" s="37">
        <v>150</v>
      </c>
      <c r="H4679" s="41">
        <v>2.5526</v>
      </c>
      <c r="I4679" s="35">
        <f>'EPD information'!$L$16*Tabell2[[#This Row],[Weight (kg)]]</f>
        <v>8.7043660000000003</v>
      </c>
      <c r="J4679" s="22">
        <f>'EPD information'!$M$16*Tabell2[[#This Row],[Weight (kg)]]</f>
        <v>0.15162444</v>
      </c>
      <c r="K4679" s="22">
        <f>'EPD information'!$N$16*Tabell2[[#This Row],[Weight (kg)]]</f>
        <v>1.7995830000000001E-2</v>
      </c>
      <c r="L4679" s="22">
        <f>'EPD information'!$O$16*Tabell2[[#This Row],[Weight (kg)]]</f>
        <v>0</v>
      </c>
      <c r="M4679" s="22">
        <f>'EPD information'!$P$16*Tabell2[[#This Row],[Weight (kg)]]</f>
        <v>1.1997220000000001E-2</v>
      </c>
      <c r="N4679" s="22">
        <f>'EPD information'!$Q$16*Tabell2[[#This Row],[Weight (kg)]]</f>
        <v>0.39820559999999999</v>
      </c>
      <c r="O4679" s="22">
        <f>'EPD information'!$R$16*Tabell2[[#This Row],[Weight (kg)]]</f>
        <v>6.4580780000000003E-4</v>
      </c>
      <c r="P4679" s="22">
        <f>'EPD information'!$S$16*Tabell2[[#This Row],[Weight (kg)]]</f>
        <v>-3.0886459999999998</v>
      </c>
      <c r="Q4679" s="35">
        <f>'Product specific GWP'!$T$16*Tabell2[[#This Row],[Weight (kg)]]</f>
        <v>0.11154862</v>
      </c>
      <c r="R4679" s="35" t="s">
        <v>48</v>
      </c>
      <c r="S4679" s="35">
        <f>'EPD information'!$V$16*Tabell2[[#This Row],[Weight (kg)]]</f>
        <v>1.7995830000000001E-2</v>
      </c>
      <c r="T4679" s="35" t="str">
        <f>'EPD information'!$W$16</f>
        <v>ND</v>
      </c>
      <c r="U4679" s="35">
        <f>'EPD information'!$X$16*Tabell2[[#This Row],[Weight (kg)]]</f>
        <v>1.1997220000000001E-2</v>
      </c>
      <c r="V4679" s="35">
        <f>'EPD information'!$Y$16*Tabell2[[#This Row],[Weight (kg)]]</f>
        <v>0.39820559999999999</v>
      </c>
      <c r="W4679" s="35">
        <f>'EPD information'!$Z$16*Tabell2[[#This Row],[Weight (kg)]]</f>
        <v>6.4580780000000003E-4</v>
      </c>
      <c r="X4679" s="35">
        <f>'EPD information'!$AA$16*Tabell2[[#This Row],[Weight (kg)]]</f>
        <v>-3.0886459999999998</v>
      </c>
      <c r="Y4679" s="18">
        <f>'EPD information'!$AB$16*Tabell2[[#This Row],[Weight (kg)]]</f>
        <v>8.5767360000000004</v>
      </c>
      <c r="Z4679" s="18">
        <f>'EPD information'!$AC$16*Tabell2[[#This Row],[Weight (kg)]]</f>
        <v>0.15034813999999999</v>
      </c>
      <c r="AA4679" s="18">
        <f>'EPD information'!$AD$16*Tabell2[[#This Row],[Weight (kg)]]</f>
        <v>1.8812662000000001E-2</v>
      </c>
      <c r="AB4679" s="18" t="s">
        <v>48</v>
      </c>
      <c r="AC4679" s="18">
        <f>'EPD information'!$AF$16*Tabell2[[#This Row],[Weight (kg)]]</f>
        <v>1.1869589999999999E-2</v>
      </c>
      <c r="AD4679" s="18">
        <f>'EPD information'!$AG$16*Tabell2[[#This Row],[Weight (kg)]]</f>
        <v>0.39565299999999998</v>
      </c>
      <c r="AE4679" s="18">
        <f>'EPD information'!$AH$16*Tabell2[[#This Row],[Weight (kg)]]</f>
        <v>6.3304479999999998E-4</v>
      </c>
      <c r="AF4679" s="21">
        <f>'EPD information'!$AI$16*Tabell2[[#This Row],[Weight (kg)]]</f>
        <v>-2.9354899999999997</v>
      </c>
    </row>
    <row r="4680" spans="1:32" ht="28.5" x14ac:dyDescent="0.2">
      <c r="A4680" s="36" t="s">
        <v>289</v>
      </c>
      <c r="B4680" s="37" t="s">
        <v>290</v>
      </c>
      <c r="C4680" s="38">
        <v>776293</v>
      </c>
      <c r="D4680" s="39">
        <v>7319667762934</v>
      </c>
      <c r="E4680" s="37" t="s">
        <v>46</v>
      </c>
      <c r="F4680" s="40">
        <v>1000</v>
      </c>
      <c r="G4680" s="37">
        <v>160</v>
      </c>
      <c r="H4680" s="41">
        <v>2.6566999999999998</v>
      </c>
      <c r="I4680" s="35">
        <f>'EPD information'!$L$16*Tabell2[[#This Row],[Weight (kg)]]</f>
        <v>9.0593470000000007</v>
      </c>
      <c r="J4680" s="22">
        <f>'EPD information'!$M$16*Tabell2[[#This Row],[Weight (kg)]]</f>
        <v>0.15780797999999999</v>
      </c>
      <c r="K4680" s="22">
        <f>'EPD information'!$N$16*Tabell2[[#This Row],[Weight (kg)]]</f>
        <v>1.8729734999999997E-2</v>
      </c>
      <c r="L4680" s="22">
        <f>'EPD information'!$O$16*Tabell2[[#This Row],[Weight (kg)]]</f>
        <v>0</v>
      </c>
      <c r="M4680" s="22">
        <f>'EPD information'!$P$16*Tabell2[[#This Row],[Weight (kg)]]</f>
        <v>1.2486489999999999E-2</v>
      </c>
      <c r="N4680" s="22">
        <f>'EPD information'!$Q$16*Tabell2[[#This Row],[Weight (kg)]]</f>
        <v>0.41444519999999996</v>
      </c>
      <c r="O4680" s="22">
        <f>'EPD information'!$R$16*Tabell2[[#This Row],[Weight (kg)]]</f>
        <v>6.721451E-4</v>
      </c>
      <c r="P4680" s="22">
        <f>'EPD information'!$S$16*Tabell2[[#This Row],[Weight (kg)]]</f>
        <v>-3.2146069999999995</v>
      </c>
      <c r="Q4680" s="35">
        <f>'Product specific GWP'!$T$16*Tabell2[[#This Row],[Weight (kg)]]</f>
        <v>0.11609779000000001</v>
      </c>
      <c r="R4680" s="35" t="s">
        <v>48</v>
      </c>
      <c r="S4680" s="35">
        <f>'EPD information'!$V$16*Tabell2[[#This Row],[Weight (kg)]]</f>
        <v>1.8729734999999997E-2</v>
      </c>
      <c r="T4680" s="35" t="str">
        <f>'EPD information'!$W$16</f>
        <v>ND</v>
      </c>
      <c r="U4680" s="35">
        <f>'EPD information'!$X$16*Tabell2[[#This Row],[Weight (kg)]]</f>
        <v>1.2486489999999999E-2</v>
      </c>
      <c r="V4680" s="35">
        <f>'EPD information'!$Y$16*Tabell2[[#This Row],[Weight (kg)]]</f>
        <v>0.41444519999999996</v>
      </c>
      <c r="W4680" s="35">
        <f>'EPD information'!$Z$16*Tabell2[[#This Row],[Weight (kg)]]</f>
        <v>6.721451E-4</v>
      </c>
      <c r="X4680" s="35">
        <f>'EPD information'!$AA$16*Tabell2[[#This Row],[Weight (kg)]]</f>
        <v>-3.2146069999999995</v>
      </c>
      <c r="Y4680" s="18">
        <f>'EPD information'!$AB$16*Tabell2[[#This Row],[Weight (kg)]]</f>
        <v>8.9265119999999989</v>
      </c>
      <c r="Z4680" s="18">
        <f>'EPD information'!$AC$16*Tabell2[[#This Row],[Weight (kg)]]</f>
        <v>0.15647962999999998</v>
      </c>
      <c r="AA4680" s="18">
        <f>'EPD information'!$AD$16*Tabell2[[#This Row],[Weight (kg)]]</f>
        <v>1.9579878999999998E-2</v>
      </c>
      <c r="AB4680" s="18" t="s">
        <v>48</v>
      </c>
      <c r="AC4680" s="18">
        <f>'EPD information'!$AF$16*Tabell2[[#This Row],[Weight (kg)]]</f>
        <v>1.2353654999999998E-2</v>
      </c>
      <c r="AD4680" s="18">
        <f>'EPD information'!$AG$16*Tabell2[[#This Row],[Weight (kg)]]</f>
        <v>0.41178849999999995</v>
      </c>
      <c r="AE4680" s="18">
        <f>'EPD information'!$AH$16*Tabell2[[#This Row],[Weight (kg)]]</f>
        <v>6.5886159999999994E-4</v>
      </c>
      <c r="AF4680" s="21">
        <f>'EPD information'!$AI$16*Tabell2[[#This Row],[Weight (kg)]]</f>
        <v>-3.0552049999999995</v>
      </c>
    </row>
    <row r="4681" spans="1:32" ht="28.5" x14ac:dyDescent="0.2">
      <c r="A4681" s="36" t="s">
        <v>289</v>
      </c>
      <c r="B4681" s="37" t="s">
        <v>290</v>
      </c>
      <c r="C4681" s="38">
        <v>592774</v>
      </c>
      <c r="D4681" s="39">
        <v>7319660834850</v>
      </c>
      <c r="E4681" s="37" t="s">
        <v>46</v>
      </c>
      <c r="F4681" s="40">
        <v>1000</v>
      </c>
      <c r="G4681" s="37">
        <v>180</v>
      </c>
      <c r="H4681" s="41">
        <v>2.8683000000000001</v>
      </c>
      <c r="I4681" s="35">
        <f>'EPD information'!$L$16*Tabell2[[#This Row],[Weight (kg)]]</f>
        <v>9.7809030000000003</v>
      </c>
      <c r="J4681" s="22">
        <f>'EPD information'!$M$16*Tabell2[[#This Row],[Weight (kg)]]</f>
        <v>0.17037702000000002</v>
      </c>
      <c r="K4681" s="22">
        <f>'EPD information'!$N$16*Tabell2[[#This Row],[Weight (kg)]]</f>
        <v>2.0221514999999999E-2</v>
      </c>
      <c r="L4681" s="22">
        <f>'EPD information'!$O$16*Tabell2[[#This Row],[Weight (kg)]]</f>
        <v>0</v>
      </c>
      <c r="M4681" s="22">
        <f>'EPD information'!$P$16*Tabell2[[#This Row],[Weight (kg)]]</f>
        <v>1.3481010000000002E-2</v>
      </c>
      <c r="N4681" s="22">
        <f>'EPD information'!$Q$16*Tabell2[[#This Row],[Weight (kg)]]</f>
        <v>0.44745479999999999</v>
      </c>
      <c r="O4681" s="22">
        <f>'EPD information'!$R$16*Tabell2[[#This Row],[Weight (kg)]]</f>
        <v>7.2567990000000011E-4</v>
      </c>
      <c r="P4681" s="22">
        <f>'EPD information'!$S$16*Tabell2[[#This Row],[Weight (kg)]]</f>
        <v>-3.4706429999999999</v>
      </c>
      <c r="Q4681" s="35">
        <f>'Product specific GWP'!$T$16*Tabell2[[#This Row],[Weight (kg)]]</f>
        <v>0.12534471</v>
      </c>
      <c r="R4681" s="35" t="s">
        <v>48</v>
      </c>
      <c r="S4681" s="35">
        <f>'EPD information'!$V$16*Tabell2[[#This Row],[Weight (kg)]]</f>
        <v>2.0221514999999999E-2</v>
      </c>
      <c r="T4681" s="35" t="str">
        <f>'EPD information'!$W$16</f>
        <v>ND</v>
      </c>
      <c r="U4681" s="35">
        <f>'EPD information'!$X$16*Tabell2[[#This Row],[Weight (kg)]]</f>
        <v>1.3481010000000002E-2</v>
      </c>
      <c r="V4681" s="35">
        <f>'EPD information'!$Y$16*Tabell2[[#This Row],[Weight (kg)]]</f>
        <v>0.44745479999999999</v>
      </c>
      <c r="W4681" s="35">
        <f>'EPD information'!$Z$16*Tabell2[[#This Row],[Weight (kg)]]</f>
        <v>7.2567990000000011E-4</v>
      </c>
      <c r="X4681" s="35">
        <f>'EPD information'!$AA$16*Tabell2[[#This Row],[Weight (kg)]]</f>
        <v>-3.4706429999999999</v>
      </c>
      <c r="Y4681" s="18">
        <f>'EPD information'!$AB$16*Tabell2[[#This Row],[Weight (kg)]]</f>
        <v>9.6374879999999994</v>
      </c>
      <c r="Z4681" s="18">
        <f>'EPD information'!$AC$16*Tabell2[[#This Row],[Weight (kg)]]</f>
        <v>0.16894286999999999</v>
      </c>
      <c r="AA4681" s="18">
        <f>'EPD information'!$AD$16*Tabell2[[#This Row],[Weight (kg)]]</f>
        <v>2.1139371000000001E-2</v>
      </c>
      <c r="AB4681" s="18" t="s">
        <v>48</v>
      </c>
      <c r="AC4681" s="18">
        <f>'EPD information'!$AF$16*Tabell2[[#This Row],[Weight (kg)]]</f>
        <v>1.3337594999999999E-2</v>
      </c>
      <c r="AD4681" s="18">
        <f>'EPD information'!$AG$16*Tabell2[[#This Row],[Weight (kg)]]</f>
        <v>0.4445865</v>
      </c>
      <c r="AE4681" s="18">
        <f>'EPD information'!$AH$16*Tabell2[[#This Row],[Weight (kg)]]</f>
        <v>7.1133840000000008E-4</v>
      </c>
      <c r="AF4681" s="21">
        <f>'EPD information'!$AI$16*Tabell2[[#This Row],[Weight (kg)]]</f>
        <v>-3.2985449999999998</v>
      </c>
    </row>
    <row r="4682" spans="1:32" ht="28.5" x14ac:dyDescent="0.2">
      <c r="A4682" s="36" t="s">
        <v>289</v>
      </c>
      <c r="B4682" s="37" t="s">
        <v>290</v>
      </c>
      <c r="C4682" s="38">
        <v>277101</v>
      </c>
      <c r="D4682" s="39">
        <v>7319662771016</v>
      </c>
      <c r="E4682" s="37" t="s">
        <v>46</v>
      </c>
      <c r="F4682" s="40">
        <v>1000</v>
      </c>
      <c r="G4682" s="37">
        <v>450</v>
      </c>
      <c r="H4682" s="41">
        <v>3.54</v>
      </c>
      <c r="I4682" s="35">
        <f>'EPD information'!$L$16*Tabell2[[#This Row],[Weight (kg)]]</f>
        <v>12.071400000000001</v>
      </c>
      <c r="J4682" s="22">
        <f>'EPD information'!$M$16*Tabell2[[#This Row],[Weight (kg)]]</f>
        <v>0.21027600000000002</v>
      </c>
      <c r="K4682" s="22">
        <f>'EPD information'!$N$16*Tabell2[[#This Row],[Weight (kg)]]</f>
        <v>2.4957E-2</v>
      </c>
      <c r="L4682" s="22">
        <f>'EPD information'!$O$16*Tabell2[[#This Row],[Weight (kg)]]</f>
        <v>0</v>
      </c>
      <c r="M4682" s="22">
        <f>'EPD information'!$P$16*Tabell2[[#This Row],[Weight (kg)]]</f>
        <v>1.6638E-2</v>
      </c>
      <c r="N4682" s="22">
        <f>'EPD information'!$Q$16*Tabell2[[#This Row],[Weight (kg)]]</f>
        <v>0.55223999999999995</v>
      </c>
      <c r="O4682" s="22">
        <f>'EPD information'!$R$16*Tabell2[[#This Row],[Weight (kg)]]</f>
        <v>8.9562000000000007E-4</v>
      </c>
      <c r="P4682" s="22">
        <f>'EPD information'!$S$16*Tabell2[[#This Row],[Weight (kg)]]</f>
        <v>-4.2834000000000003</v>
      </c>
      <c r="Q4682" s="35">
        <f>'Product specific GWP'!$T$16*Tabell2[[#This Row],[Weight (kg)]]</f>
        <v>0.154698</v>
      </c>
      <c r="R4682" s="35" t="s">
        <v>48</v>
      </c>
      <c r="S4682" s="35">
        <f>'EPD information'!$V$16*Tabell2[[#This Row],[Weight (kg)]]</f>
        <v>2.4957E-2</v>
      </c>
      <c r="T4682" s="35" t="str">
        <f>'EPD information'!$W$16</f>
        <v>ND</v>
      </c>
      <c r="U4682" s="35">
        <f>'EPD information'!$X$16*Tabell2[[#This Row],[Weight (kg)]]</f>
        <v>1.6638E-2</v>
      </c>
      <c r="V4682" s="35">
        <f>'EPD information'!$Y$16*Tabell2[[#This Row],[Weight (kg)]]</f>
        <v>0.55223999999999995</v>
      </c>
      <c r="W4682" s="35">
        <f>'EPD information'!$Z$16*Tabell2[[#This Row],[Weight (kg)]]</f>
        <v>8.9562000000000007E-4</v>
      </c>
      <c r="X4682" s="35">
        <f>'EPD information'!$AA$16*Tabell2[[#This Row],[Weight (kg)]]</f>
        <v>-4.2834000000000003</v>
      </c>
      <c r="Y4682" s="18">
        <f>'EPD information'!$AB$16*Tabell2[[#This Row],[Weight (kg)]]</f>
        <v>11.894399999999999</v>
      </c>
      <c r="Z4682" s="18">
        <f>'EPD information'!$AC$16*Tabell2[[#This Row],[Weight (kg)]]</f>
        <v>0.208506</v>
      </c>
      <c r="AA4682" s="18">
        <f>'EPD information'!$AD$16*Tabell2[[#This Row],[Weight (kg)]]</f>
        <v>2.60898E-2</v>
      </c>
      <c r="AB4682" s="18" t="s">
        <v>48</v>
      </c>
      <c r="AC4682" s="18">
        <f>'EPD information'!$AF$16*Tabell2[[#This Row],[Weight (kg)]]</f>
        <v>1.6461E-2</v>
      </c>
      <c r="AD4682" s="18">
        <f>'EPD information'!$AG$16*Tabell2[[#This Row],[Weight (kg)]]</f>
        <v>0.54869999999999997</v>
      </c>
      <c r="AE4682" s="18">
        <f>'EPD information'!$AH$16*Tabell2[[#This Row],[Weight (kg)]]</f>
        <v>8.7792000000000002E-4</v>
      </c>
      <c r="AF4682" s="21">
        <f>'EPD information'!$AI$16*Tabell2[[#This Row],[Weight (kg)]]</f>
        <v>-4.0709999999999997</v>
      </c>
    </row>
    <row r="4683" spans="1:32" ht="28.5" x14ac:dyDescent="0.2">
      <c r="A4683" s="36" t="s">
        <v>289</v>
      </c>
      <c r="B4683" s="37" t="s">
        <v>290</v>
      </c>
      <c r="C4683" s="38">
        <v>277102</v>
      </c>
      <c r="D4683" s="39">
        <v>7319662771023</v>
      </c>
      <c r="E4683" s="37" t="s">
        <v>46</v>
      </c>
      <c r="F4683" s="40">
        <v>1000</v>
      </c>
      <c r="G4683" s="37">
        <v>560</v>
      </c>
      <c r="H4683" s="41">
        <v>5.0199999999999996</v>
      </c>
      <c r="I4683" s="35">
        <f>'EPD information'!$L$16*Tabell2[[#This Row],[Weight (kg)]]</f>
        <v>17.118199999999998</v>
      </c>
      <c r="J4683" s="22">
        <f>'EPD information'!$M$16*Tabell2[[#This Row],[Weight (kg)]]</f>
        <v>0.29818800000000001</v>
      </c>
      <c r="K4683" s="22">
        <f>'EPD information'!$N$16*Tabell2[[#This Row],[Weight (kg)]]</f>
        <v>3.5390999999999999E-2</v>
      </c>
      <c r="L4683" s="22">
        <f>'EPD information'!$O$16*Tabell2[[#This Row],[Weight (kg)]]</f>
        <v>0</v>
      </c>
      <c r="M4683" s="22">
        <f>'EPD information'!$P$16*Tabell2[[#This Row],[Weight (kg)]]</f>
        <v>2.3594E-2</v>
      </c>
      <c r="N4683" s="22">
        <f>'EPD information'!$Q$16*Tabell2[[#This Row],[Weight (kg)]]</f>
        <v>0.78311999999999993</v>
      </c>
      <c r="O4683" s="22">
        <f>'EPD information'!$R$16*Tabell2[[#This Row],[Weight (kg)]]</f>
        <v>1.2700599999999999E-3</v>
      </c>
      <c r="P4683" s="22">
        <f>'EPD information'!$S$16*Tabell2[[#This Row],[Weight (kg)]]</f>
        <v>-6.0741999999999994</v>
      </c>
      <c r="Q4683" s="35">
        <f>'Product specific GWP'!$T$16*Tabell2[[#This Row],[Weight (kg)]]</f>
        <v>0.21937399999999999</v>
      </c>
      <c r="R4683" s="35" t="s">
        <v>48</v>
      </c>
      <c r="S4683" s="35">
        <f>'EPD information'!$V$16*Tabell2[[#This Row],[Weight (kg)]]</f>
        <v>3.5390999999999999E-2</v>
      </c>
      <c r="T4683" s="35" t="str">
        <f>'EPD information'!$W$16</f>
        <v>ND</v>
      </c>
      <c r="U4683" s="35">
        <f>'EPD information'!$X$16*Tabell2[[#This Row],[Weight (kg)]]</f>
        <v>2.3594E-2</v>
      </c>
      <c r="V4683" s="35">
        <f>'EPD information'!$Y$16*Tabell2[[#This Row],[Weight (kg)]]</f>
        <v>0.78311999999999993</v>
      </c>
      <c r="W4683" s="35">
        <f>'EPD information'!$Z$16*Tabell2[[#This Row],[Weight (kg)]]</f>
        <v>1.2700599999999999E-3</v>
      </c>
      <c r="X4683" s="35">
        <f>'EPD information'!$AA$16*Tabell2[[#This Row],[Weight (kg)]]</f>
        <v>-6.0741999999999994</v>
      </c>
      <c r="Y4683" s="18">
        <f>'EPD information'!$AB$16*Tabell2[[#This Row],[Weight (kg)]]</f>
        <v>16.867199999999997</v>
      </c>
      <c r="Z4683" s="18">
        <f>'EPD information'!$AC$16*Tabell2[[#This Row],[Weight (kg)]]</f>
        <v>0.295678</v>
      </c>
      <c r="AA4683" s="18">
        <f>'EPD information'!$AD$16*Tabell2[[#This Row],[Weight (kg)]]</f>
        <v>3.6997399999999993E-2</v>
      </c>
      <c r="AB4683" s="18" t="s">
        <v>48</v>
      </c>
      <c r="AC4683" s="18">
        <f>'EPD information'!$AF$16*Tabell2[[#This Row],[Weight (kg)]]</f>
        <v>2.3342999999999996E-2</v>
      </c>
      <c r="AD4683" s="18">
        <f>'EPD information'!$AG$16*Tabell2[[#This Row],[Weight (kg)]]</f>
        <v>0.7780999999999999</v>
      </c>
      <c r="AE4683" s="18">
        <f>'EPD information'!$AH$16*Tabell2[[#This Row],[Weight (kg)]]</f>
        <v>1.24496E-3</v>
      </c>
      <c r="AF4683" s="21">
        <f>'EPD information'!$AI$16*Tabell2[[#This Row],[Weight (kg)]]</f>
        <v>-5.7729999999999988</v>
      </c>
    </row>
    <row r="4684" spans="1:32" ht="28.5" x14ac:dyDescent="0.2">
      <c r="A4684" s="36" t="s">
        <v>289</v>
      </c>
      <c r="B4684" s="37" t="s">
        <v>290</v>
      </c>
      <c r="C4684" s="38">
        <v>277103</v>
      </c>
      <c r="D4684" s="39">
        <v>7319662771030</v>
      </c>
      <c r="E4684" s="37" t="s">
        <v>46</v>
      </c>
      <c r="F4684" s="40">
        <v>1000</v>
      </c>
      <c r="G4684" s="37">
        <v>600</v>
      </c>
      <c r="H4684" s="41">
        <v>5.66</v>
      </c>
      <c r="I4684" s="35">
        <f>'EPD information'!$L$16*Tabell2[[#This Row],[Weight (kg)]]</f>
        <v>19.300600000000003</v>
      </c>
      <c r="J4684" s="22">
        <f>'EPD information'!$M$16*Tabell2[[#This Row],[Weight (kg)]]</f>
        <v>0.336204</v>
      </c>
      <c r="K4684" s="22">
        <f>'EPD information'!$N$16*Tabell2[[#This Row],[Weight (kg)]]</f>
        <v>3.9903000000000001E-2</v>
      </c>
      <c r="L4684" s="22">
        <f>'EPD information'!$O$16*Tabell2[[#This Row],[Weight (kg)]]</f>
        <v>0</v>
      </c>
      <c r="M4684" s="22">
        <f>'EPD information'!$P$16*Tabell2[[#This Row],[Weight (kg)]]</f>
        <v>2.6602000000000001E-2</v>
      </c>
      <c r="N4684" s="22">
        <f>'EPD information'!$Q$16*Tabell2[[#This Row],[Weight (kg)]]</f>
        <v>0.88295999999999997</v>
      </c>
      <c r="O4684" s="22">
        <f>'EPD information'!$R$16*Tabell2[[#This Row],[Weight (kg)]]</f>
        <v>1.4319800000000002E-3</v>
      </c>
      <c r="P4684" s="22">
        <f>'EPD information'!$S$16*Tabell2[[#This Row],[Weight (kg)]]</f>
        <v>-6.8486000000000002</v>
      </c>
      <c r="Q4684" s="35">
        <f>'Product specific GWP'!$T$16*Tabell2[[#This Row],[Weight (kg)]]</f>
        <v>0.24734200000000003</v>
      </c>
      <c r="R4684" s="35" t="s">
        <v>48</v>
      </c>
      <c r="S4684" s="35">
        <f>'EPD information'!$V$16*Tabell2[[#This Row],[Weight (kg)]]</f>
        <v>3.9903000000000001E-2</v>
      </c>
      <c r="T4684" s="35" t="str">
        <f>'EPD information'!$W$16</f>
        <v>ND</v>
      </c>
      <c r="U4684" s="35">
        <f>'EPD information'!$X$16*Tabell2[[#This Row],[Weight (kg)]]</f>
        <v>2.6602000000000001E-2</v>
      </c>
      <c r="V4684" s="35">
        <f>'EPD information'!$Y$16*Tabell2[[#This Row],[Weight (kg)]]</f>
        <v>0.88295999999999997</v>
      </c>
      <c r="W4684" s="35">
        <f>'EPD information'!$Z$16*Tabell2[[#This Row],[Weight (kg)]]</f>
        <v>1.4319800000000002E-3</v>
      </c>
      <c r="X4684" s="35">
        <f>'EPD information'!$AA$16*Tabell2[[#This Row],[Weight (kg)]]</f>
        <v>-6.8486000000000002</v>
      </c>
      <c r="Y4684" s="18">
        <f>'EPD information'!$AB$16*Tabell2[[#This Row],[Weight (kg)]]</f>
        <v>19.017599999999998</v>
      </c>
      <c r="Z4684" s="18">
        <f>'EPD information'!$AC$16*Tabell2[[#This Row],[Weight (kg)]]</f>
        <v>0.333374</v>
      </c>
      <c r="AA4684" s="18">
        <f>'EPD information'!$AD$16*Tabell2[[#This Row],[Weight (kg)]]</f>
        <v>4.17142E-2</v>
      </c>
      <c r="AB4684" s="18" t="s">
        <v>48</v>
      </c>
      <c r="AC4684" s="18">
        <f>'EPD information'!$AF$16*Tabell2[[#This Row],[Weight (kg)]]</f>
        <v>2.6318999999999999E-2</v>
      </c>
      <c r="AD4684" s="18">
        <f>'EPD information'!$AG$16*Tabell2[[#This Row],[Weight (kg)]]</f>
        <v>0.87729999999999997</v>
      </c>
      <c r="AE4684" s="18">
        <f>'EPD information'!$AH$16*Tabell2[[#This Row],[Weight (kg)]]</f>
        <v>1.40368E-3</v>
      </c>
      <c r="AF4684" s="21">
        <f>'EPD information'!$AI$16*Tabell2[[#This Row],[Weight (kg)]]</f>
        <v>-6.5089999999999995</v>
      </c>
    </row>
    <row r="4685" spans="1:32" ht="28.5" x14ac:dyDescent="0.2">
      <c r="A4685" s="36" t="s">
        <v>289</v>
      </c>
      <c r="B4685" s="37" t="s">
        <v>290</v>
      </c>
      <c r="C4685" s="38">
        <v>277104</v>
      </c>
      <c r="D4685" s="39">
        <v>7319662771047</v>
      </c>
      <c r="E4685" s="37" t="s">
        <v>46</v>
      </c>
      <c r="F4685" s="40">
        <v>1000</v>
      </c>
      <c r="G4685" s="37">
        <v>710</v>
      </c>
      <c r="H4685" s="41">
        <v>7.67</v>
      </c>
      <c r="I4685" s="35">
        <f>'EPD information'!$L$16*Tabell2[[#This Row],[Weight (kg)]]</f>
        <v>26.154700000000002</v>
      </c>
      <c r="J4685" s="22">
        <f>'EPD information'!$M$16*Tabell2[[#This Row],[Weight (kg)]]</f>
        <v>0.455598</v>
      </c>
      <c r="K4685" s="22">
        <f>'EPD information'!$N$16*Tabell2[[#This Row],[Weight (kg)]]</f>
        <v>5.4073499999999997E-2</v>
      </c>
      <c r="L4685" s="22">
        <f>'EPD information'!$O$16*Tabell2[[#This Row],[Weight (kg)]]</f>
        <v>0</v>
      </c>
      <c r="M4685" s="22">
        <f>'EPD information'!$P$16*Tabell2[[#This Row],[Weight (kg)]]</f>
        <v>3.6048999999999998E-2</v>
      </c>
      <c r="N4685" s="22">
        <f>'EPD information'!$Q$16*Tabell2[[#This Row],[Weight (kg)]]</f>
        <v>1.19652</v>
      </c>
      <c r="O4685" s="22">
        <f>'EPD information'!$R$16*Tabell2[[#This Row],[Weight (kg)]]</f>
        <v>1.9405100000000001E-3</v>
      </c>
      <c r="P4685" s="22">
        <f>'EPD information'!$S$16*Tabell2[[#This Row],[Weight (kg)]]</f>
        <v>-9.2806999999999995</v>
      </c>
      <c r="Q4685" s="35">
        <f>'Product specific GWP'!$T$16*Tabell2[[#This Row],[Weight (kg)]]</f>
        <v>0.335179</v>
      </c>
      <c r="R4685" s="35" t="s">
        <v>48</v>
      </c>
      <c r="S4685" s="35">
        <f>'EPD information'!$V$16*Tabell2[[#This Row],[Weight (kg)]]</f>
        <v>5.4073499999999997E-2</v>
      </c>
      <c r="T4685" s="35" t="str">
        <f>'EPD information'!$W$16</f>
        <v>ND</v>
      </c>
      <c r="U4685" s="35">
        <f>'EPD information'!$X$16*Tabell2[[#This Row],[Weight (kg)]]</f>
        <v>3.6048999999999998E-2</v>
      </c>
      <c r="V4685" s="35">
        <f>'EPD information'!$Y$16*Tabell2[[#This Row],[Weight (kg)]]</f>
        <v>1.19652</v>
      </c>
      <c r="W4685" s="35">
        <f>'EPD information'!$Z$16*Tabell2[[#This Row],[Weight (kg)]]</f>
        <v>1.9405100000000001E-3</v>
      </c>
      <c r="X4685" s="35">
        <f>'EPD information'!$AA$16*Tabell2[[#This Row],[Weight (kg)]]</f>
        <v>-9.2806999999999995</v>
      </c>
      <c r="Y4685" s="18">
        <f>'EPD information'!$AB$16*Tabell2[[#This Row],[Weight (kg)]]</f>
        <v>25.7712</v>
      </c>
      <c r="Z4685" s="18">
        <f>'EPD information'!$AC$16*Tabell2[[#This Row],[Weight (kg)]]</f>
        <v>0.45176300000000003</v>
      </c>
      <c r="AA4685" s="18">
        <f>'EPD information'!$AD$16*Tabell2[[#This Row],[Weight (kg)]]</f>
        <v>5.6527899999999999E-2</v>
      </c>
      <c r="AB4685" s="18" t="s">
        <v>48</v>
      </c>
      <c r="AC4685" s="18">
        <f>'EPD information'!$AF$16*Tabell2[[#This Row],[Weight (kg)]]</f>
        <v>3.5665499999999996E-2</v>
      </c>
      <c r="AD4685" s="18">
        <f>'EPD information'!$AG$16*Tabell2[[#This Row],[Weight (kg)]]</f>
        <v>1.18885</v>
      </c>
      <c r="AE4685" s="18">
        <f>'EPD information'!$AH$16*Tabell2[[#This Row],[Weight (kg)]]</f>
        <v>1.90216E-3</v>
      </c>
      <c r="AF4685" s="21">
        <f>'EPD information'!$AI$16*Tabell2[[#This Row],[Weight (kg)]]</f>
        <v>-8.8204999999999991</v>
      </c>
    </row>
    <row r="4686" spans="1:32" ht="28.5" x14ac:dyDescent="0.2">
      <c r="A4686" s="36" t="s">
        <v>289</v>
      </c>
      <c r="B4686" s="37" t="s">
        <v>290</v>
      </c>
      <c r="C4686" s="38">
        <v>277105</v>
      </c>
      <c r="D4686" s="39">
        <v>7319662771054</v>
      </c>
      <c r="E4686" s="37" t="s">
        <v>46</v>
      </c>
      <c r="F4686" s="40">
        <v>1000</v>
      </c>
      <c r="G4686" s="37">
        <v>900</v>
      </c>
      <c r="H4686" s="41">
        <v>11.8</v>
      </c>
      <c r="I4686" s="35">
        <f>'EPD information'!$L$16*Tabell2[[#This Row],[Weight (kg)]]</f>
        <v>40.238000000000007</v>
      </c>
      <c r="J4686" s="22">
        <f>'EPD information'!$M$16*Tabell2[[#This Row],[Weight (kg)]]</f>
        <v>0.7009200000000001</v>
      </c>
      <c r="K4686" s="22">
        <f>'EPD information'!$N$16*Tabell2[[#This Row],[Weight (kg)]]</f>
        <v>8.319E-2</v>
      </c>
      <c r="L4686" s="22">
        <f>'EPD information'!$O$16*Tabell2[[#This Row],[Weight (kg)]]</f>
        <v>0</v>
      </c>
      <c r="M4686" s="22">
        <f>'EPD information'!$P$16*Tabell2[[#This Row],[Weight (kg)]]</f>
        <v>5.5460000000000002E-2</v>
      </c>
      <c r="N4686" s="22">
        <f>'EPD information'!$Q$16*Tabell2[[#This Row],[Weight (kg)]]</f>
        <v>1.8408000000000002</v>
      </c>
      <c r="O4686" s="22">
        <f>'EPD information'!$R$16*Tabell2[[#This Row],[Weight (kg)]]</f>
        <v>2.9854000000000005E-3</v>
      </c>
      <c r="P4686" s="22">
        <f>'EPD information'!$S$16*Tabell2[[#This Row],[Weight (kg)]]</f>
        <v>-14.278</v>
      </c>
      <c r="Q4686" s="35">
        <f>'Product specific GWP'!$T$16*Tabell2[[#This Row],[Weight (kg)]]</f>
        <v>0.51566000000000012</v>
      </c>
      <c r="R4686" s="35" t="s">
        <v>48</v>
      </c>
      <c r="S4686" s="35">
        <f>'EPD information'!$V$16*Tabell2[[#This Row],[Weight (kg)]]</f>
        <v>8.319E-2</v>
      </c>
      <c r="T4686" s="35" t="str">
        <f>'EPD information'!$W$16</f>
        <v>ND</v>
      </c>
      <c r="U4686" s="35">
        <f>'EPD information'!$X$16*Tabell2[[#This Row],[Weight (kg)]]</f>
        <v>5.5460000000000002E-2</v>
      </c>
      <c r="V4686" s="35">
        <f>'EPD information'!$Y$16*Tabell2[[#This Row],[Weight (kg)]]</f>
        <v>1.8408000000000002</v>
      </c>
      <c r="W4686" s="35">
        <f>'EPD information'!$Z$16*Tabell2[[#This Row],[Weight (kg)]]</f>
        <v>2.9854000000000005E-3</v>
      </c>
      <c r="X4686" s="35">
        <f>'EPD information'!$AA$16*Tabell2[[#This Row],[Weight (kg)]]</f>
        <v>-14.278</v>
      </c>
      <c r="Y4686" s="18">
        <f>'EPD information'!$AB$16*Tabell2[[#This Row],[Weight (kg)]]</f>
        <v>39.648000000000003</v>
      </c>
      <c r="Z4686" s="18">
        <f>'EPD information'!$AC$16*Tabell2[[#This Row],[Weight (kg)]]</f>
        <v>0.69502000000000008</v>
      </c>
      <c r="AA4686" s="18">
        <f>'EPD information'!$AD$16*Tabell2[[#This Row],[Weight (kg)]]</f>
        <v>8.6966000000000002E-2</v>
      </c>
      <c r="AB4686" s="18" t="s">
        <v>48</v>
      </c>
      <c r="AC4686" s="18">
        <f>'EPD information'!$AF$16*Tabell2[[#This Row],[Weight (kg)]]</f>
        <v>5.4870000000000002E-2</v>
      </c>
      <c r="AD4686" s="18">
        <f>'EPD information'!$AG$16*Tabell2[[#This Row],[Weight (kg)]]</f>
        <v>1.8290000000000002</v>
      </c>
      <c r="AE4686" s="18">
        <f>'EPD information'!$AH$16*Tabell2[[#This Row],[Weight (kg)]]</f>
        <v>2.9264000000000004E-3</v>
      </c>
      <c r="AF4686" s="21">
        <f>'EPD information'!$AI$16*Tabell2[[#This Row],[Weight (kg)]]</f>
        <v>-13.57</v>
      </c>
    </row>
    <row r="4687" spans="1:32" ht="28.5" x14ac:dyDescent="0.2">
      <c r="A4687" s="36" t="s">
        <v>289</v>
      </c>
      <c r="B4687" s="37" t="s">
        <v>290</v>
      </c>
      <c r="C4687" s="38">
        <v>277106</v>
      </c>
      <c r="D4687" s="39">
        <v>7319662771061</v>
      </c>
      <c r="E4687" s="37" t="s">
        <v>46</v>
      </c>
      <c r="F4687" s="40">
        <v>1000</v>
      </c>
      <c r="G4687" s="37">
        <v>1120</v>
      </c>
      <c r="H4687" s="41">
        <v>17.7</v>
      </c>
      <c r="I4687" s="35">
        <f>'EPD information'!$L$16*Tabell2[[#This Row],[Weight (kg)]]</f>
        <v>60.356999999999999</v>
      </c>
      <c r="J4687" s="22">
        <f>'EPD information'!$M$16*Tabell2[[#This Row],[Weight (kg)]]</f>
        <v>1.05138</v>
      </c>
      <c r="K4687" s="22">
        <f>'EPD information'!$N$16*Tabell2[[#This Row],[Weight (kg)]]</f>
        <v>0.12478499999999999</v>
      </c>
      <c r="L4687" s="22">
        <f>'EPD information'!$O$16*Tabell2[[#This Row],[Weight (kg)]]</f>
        <v>0</v>
      </c>
      <c r="M4687" s="22">
        <f>'EPD information'!$P$16*Tabell2[[#This Row],[Weight (kg)]]</f>
        <v>8.319E-2</v>
      </c>
      <c r="N4687" s="22">
        <f>'EPD information'!$Q$16*Tabell2[[#This Row],[Weight (kg)]]</f>
        <v>2.7612000000000001</v>
      </c>
      <c r="O4687" s="22">
        <f>'EPD information'!$R$16*Tabell2[[#This Row],[Weight (kg)]]</f>
        <v>4.4781000000000005E-3</v>
      </c>
      <c r="P4687" s="22">
        <f>'EPD information'!$S$16*Tabell2[[#This Row],[Weight (kg)]]</f>
        <v>-21.416999999999998</v>
      </c>
      <c r="Q4687" s="35">
        <f>'Product specific GWP'!$T$16*Tabell2[[#This Row],[Weight (kg)]]</f>
        <v>0.77349000000000001</v>
      </c>
      <c r="R4687" s="35" t="s">
        <v>48</v>
      </c>
      <c r="S4687" s="35">
        <f>'EPD information'!$V$16*Tabell2[[#This Row],[Weight (kg)]]</f>
        <v>0.12478499999999999</v>
      </c>
      <c r="T4687" s="35" t="str">
        <f>'EPD information'!$W$16</f>
        <v>ND</v>
      </c>
      <c r="U4687" s="35">
        <f>'EPD information'!$X$16*Tabell2[[#This Row],[Weight (kg)]]</f>
        <v>8.319E-2</v>
      </c>
      <c r="V4687" s="35">
        <f>'EPD information'!$Y$16*Tabell2[[#This Row],[Weight (kg)]]</f>
        <v>2.7612000000000001</v>
      </c>
      <c r="W4687" s="35">
        <f>'EPD information'!$Z$16*Tabell2[[#This Row],[Weight (kg)]]</f>
        <v>4.4781000000000005E-3</v>
      </c>
      <c r="X4687" s="35">
        <f>'EPD information'!$AA$16*Tabell2[[#This Row],[Weight (kg)]]</f>
        <v>-21.416999999999998</v>
      </c>
      <c r="Y4687" s="18">
        <f>'EPD information'!$AB$16*Tabell2[[#This Row],[Weight (kg)]]</f>
        <v>59.471999999999994</v>
      </c>
      <c r="Z4687" s="18">
        <f>'EPD information'!$AC$16*Tabell2[[#This Row],[Weight (kg)]]</f>
        <v>1.04253</v>
      </c>
      <c r="AA4687" s="18">
        <f>'EPD information'!$AD$16*Tabell2[[#This Row],[Weight (kg)]]</f>
        <v>0.13044899999999998</v>
      </c>
      <c r="AB4687" s="18" t="s">
        <v>48</v>
      </c>
      <c r="AC4687" s="18">
        <f>'EPD information'!$AF$16*Tabell2[[#This Row],[Weight (kg)]]</f>
        <v>8.2304999999999989E-2</v>
      </c>
      <c r="AD4687" s="18">
        <f>'EPD information'!$AG$16*Tabell2[[#This Row],[Weight (kg)]]</f>
        <v>2.7435</v>
      </c>
      <c r="AE4687" s="18">
        <f>'EPD information'!$AH$16*Tabell2[[#This Row],[Weight (kg)]]</f>
        <v>4.3896000000000004E-3</v>
      </c>
      <c r="AF4687" s="21">
        <f>'EPD information'!$AI$16*Tabell2[[#This Row],[Weight (kg)]]</f>
        <v>-20.354999999999997</v>
      </c>
    </row>
    <row r="4688" spans="1:32" ht="28.5" x14ac:dyDescent="0.2">
      <c r="A4688" s="36" t="s">
        <v>289</v>
      </c>
      <c r="B4688" s="37" t="s">
        <v>290</v>
      </c>
      <c r="C4688" s="38">
        <v>277107</v>
      </c>
      <c r="D4688" s="39">
        <v>7319662771078</v>
      </c>
      <c r="E4688" s="37" t="s">
        <v>46</v>
      </c>
      <c r="F4688" s="40">
        <v>1000</v>
      </c>
      <c r="G4688" s="37">
        <v>1250</v>
      </c>
      <c r="H4688" s="41">
        <v>21.5</v>
      </c>
      <c r="I4688" s="35">
        <f>'EPD information'!$L$16*Tabell2[[#This Row],[Weight (kg)]]</f>
        <v>73.314999999999998</v>
      </c>
      <c r="J4688" s="22">
        <f>'EPD information'!$M$16*Tabell2[[#This Row],[Weight (kg)]]</f>
        <v>1.2771000000000001</v>
      </c>
      <c r="K4688" s="22">
        <f>'EPD information'!$N$16*Tabell2[[#This Row],[Weight (kg)]]</f>
        <v>0.15157499999999999</v>
      </c>
      <c r="L4688" s="22">
        <f>'EPD information'!$O$16*Tabell2[[#This Row],[Weight (kg)]]</f>
        <v>0</v>
      </c>
      <c r="M4688" s="22">
        <f>'EPD information'!$P$16*Tabell2[[#This Row],[Weight (kg)]]</f>
        <v>0.10105</v>
      </c>
      <c r="N4688" s="22">
        <f>'EPD information'!$Q$16*Tabell2[[#This Row],[Weight (kg)]]</f>
        <v>3.3540000000000001</v>
      </c>
      <c r="O4688" s="22">
        <f>'EPD information'!$R$16*Tabell2[[#This Row],[Weight (kg)]]</f>
        <v>5.4395000000000008E-3</v>
      </c>
      <c r="P4688" s="22">
        <f>'EPD information'!$S$16*Tabell2[[#This Row],[Weight (kg)]]</f>
        <v>-26.015000000000001</v>
      </c>
      <c r="Q4688" s="35">
        <f>'Product specific GWP'!$T$16*Tabell2[[#This Row],[Weight (kg)]]</f>
        <v>0.93955000000000011</v>
      </c>
      <c r="R4688" s="35" t="s">
        <v>48</v>
      </c>
      <c r="S4688" s="35">
        <f>'EPD information'!$V$16*Tabell2[[#This Row],[Weight (kg)]]</f>
        <v>0.15157499999999999</v>
      </c>
      <c r="T4688" s="35" t="str">
        <f>'EPD information'!$W$16</f>
        <v>ND</v>
      </c>
      <c r="U4688" s="35">
        <f>'EPD information'!$X$16*Tabell2[[#This Row],[Weight (kg)]]</f>
        <v>0.10105</v>
      </c>
      <c r="V4688" s="35">
        <f>'EPD information'!$Y$16*Tabell2[[#This Row],[Weight (kg)]]</f>
        <v>3.3540000000000001</v>
      </c>
      <c r="W4688" s="35">
        <f>'EPD information'!$Z$16*Tabell2[[#This Row],[Weight (kg)]]</f>
        <v>5.4395000000000008E-3</v>
      </c>
      <c r="X4688" s="35">
        <f>'EPD information'!$AA$16*Tabell2[[#This Row],[Weight (kg)]]</f>
        <v>-26.015000000000001</v>
      </c>
      <c r="Y4688" s="18">
        <f>'EPD information'!$AB$16*Tabell2[[#This Row],[Weight (kg)]]</f>
        <v>72.239999999999995</v>
      </c>
      <c r="Z4688" s="18">
        <f>'EPD information'!$AC$16*Tabell2[[#This Row],[Weight (kg)]]</f>
        <v>1.2663500000000001</v>
      </c>
      <c r="AA4688" s="18">
        <f>'EPD information'!$AD$16*Tabell2[[#This Row],[Weight (kg)]]</f>
        <v>0.15845499999999998</v>
      </c>
      <c r="AB4688" s="18" t="s">
        <v>48</v>
      </c>
      <c r="AC4688" s="18">
        <f>'EPD information'!$AF$16*Tabell2[[#This Row],[Weight (kg)]]</f>
        <v>9.9974999999999994E-2</v>
      </c>
      <c r="AD4688" s="18">
        <f>'EPD information'!$AG$16*Tabell2[[#This Row],[Weight (kg)]]</f>
        <v>3.3325</v>
      </c>
      <c r="AE4688" s="18">
        <f>'EPD information'!$AH$16*Tabell2[[#This Row],[Weight (kg)]]</f>
        <v>5.3319999999999999E-3</v>
      </c>
      <c r="AF4688" s="21">
        <f>'EPD information'!$AI$16*Tabell2[[#This Row],[Weight (kg)]]</f>
        <v>-24.724999999999998</v>
      </c>
    </row>
    <row r="4689" spans="1:32" ht="28.5" x14ac:dyDescent="0.2">
      <c r="A4689" s="36" t="s">
        <v>289</v>
      </c>
      <c r="B4689" s="37" t="s">
        <v>290</v>
      </c>
      <c r="C4689" s="38">
        <v>592775</v>
      </c>
      <c r="D4689" s="39">
        <v>7319660834867</v>
      </c>
      <c r="E4689" s="37" t="s">
        <v>46</v>
      </c>
      <c r="F4689" s="40">
        <v>1000</v>
      </c>
      <c r="G4689" s="37">
        <v>1400</v>
      </c>
      <c r="H4689" s="41">
        <v>35.795499999999997</v>
      </c>
      <c r="I4689" s="35">
        <f>'EPD information'!$L$16*Tabell2[[#This Row],[Weight (kg)]]</f>
        <v>122.06265499999999</v>
      </c>
      <c r="J4689" s="22">
        <f>'EPD information'!$M$16*Tabell2[[#This Row],[Weight (kg)]]</f>
        <v>2.1262526999999998</v>
      </c>
      <c r="K4689" s="22">
        <f>'EPD information'!$N$16*Tabell2[[#This Row],[Weight (kg)]]</f>
        <v>0.25235827499999997</v>
      </c>
      <c r="L4689" s="22">
        <f>'EPD information'!$O$16*Tabell2[[#This Row],[Weight (kg)]]</f>
        <v>0</v>
      </c>
      <c r="M4689" s="22">
        <f>'EPD information'!$P$16*Tabell2[[#This Row],[Weight (kg)]]</f>
        <v>0.16823885</v>
      </c>
      <c r="N4689" s="22">
        <f>'EPD information'!$Q$16*Tabell2[[#This Row],[Weight (kg)]]</f>
        <v>5.5840979999999991</v>
      </c>
      <c r="O4689" s="22">
        <f>'EPD information'!$R$16*Tabell2[[#This Row],[Weight (kg)]]</f>
        <v>9.0562615000000009E-3</v>
      </c>
      <c r="P4689" s="22">
        <f>'EPD information'!$S$16*Tabell2[[#This Row],[Weight (kg)]]</f>
        <v>-43.312554999999996</v>
      </c>
      <c r="Q4689" s="35">
        <f>'Product specific GWP'!$T$16*Tabell2[[#This Row],[Weight (kg)]]</f>
        <v>1.5642633500000001</v>
      </c>
      <c r="R4689" s="35" t="s">
        <v>48</v>
      </c>
      <c r="S4689" s="35">
        <f>'EPD information'!$V$16*Tabell2[[#This Row],[Weight (kg)]]</f>
        <v>0.25235827499999997</v>
      </c>
      <c r="T4689" s="35" t="str">
        <f>'EPD information'!$W$16</f>
        <v>ND</v>
      </c>
      <c r="U4689" s="35">
        <f>'EPD information'!$X$16*Tabell2[[#This Row],[Weight (kg)]]</f>
        <v>0.16823885</v>
      </c>
      <c r="V4689" s="35">
        <f>'EPD information'!$Y$16*Tabell2[[#This Row],[Weight (kg)]]</f>
        <v>5.5840979999999991</v>
      </c>
      <c r="W4689" s="35">
        <f>'EPD information'!$Z$16*Tabell2[[#This Row],[Weight (kg)]]</f>
        <v>9.0562615000000009E-3</v>
      </c>
      <c r="X4689" s="35">
        <f>'EPD information'!$AA$16*Tabell2[[#This Row],[Weight (kg)]]</f>
        <v>-43.312554999999996</v>
      </c>
      <c r="Y4689" s="18">
        <f>'EPD information'!$AB$16*Tabell2[[#This Row],[Weight (kg)]]</f>
        <v>120.27287999999999</v>
      </c>
      <c r="Z4689" s="18">
        <f>'EPD information'!$AC$16*Tabell2[[#This Row],[Weight (kg)]]</f>
        <v>2.1083549499999998</v>
      </c>
      <c r="AA4689" s="18">
        <f>'EPD information'!$AD$16*Tabell2[[#This Row],[Weight (kg)]]</f>
        <v>0.26381283499999997</v>
      </c>
      <c r="AB4689" s="18" t="s">
        <v>48</v>
      </c>
      <c r="AC4689" s="18">
        <f>'EPD information'!$AF$16*Tabell2[[#This Row],[Weight (kg)]]</f>
        <v>0.16644907499999997</v>
      </c>
      <c r="AD4689" s="18">
        <f>'EPD information'!$AG$16*Tabell2[[#This Row],[Weight (kg)]]</f>
        <v>5.5483024999999992</v>
      </c>
      <c r="AE4689" s="18">
        <f>'EPD information'!$AH$16*Tabell2[[#This Row],[Weight (kg)]]</f>
        <v>8.8772839999999992E-3</v>
      </c>
      <c r="AF4689" s="21">
        <f>'EPD information'!$AI$16*Tabell2[[#This Row],[Weight (kg)]]</f>
        <v>-41.164824999999993</v>
      </c>
    </row>
    <row r="4690" spans="1:32" ht="28.5" x14ac:dyDescent="0.2">
      <c r="A4690" s="36" t="s">
        <v>289</v>
      </c>
      <c r="B4690" s="37" t="s">
        <v>290</v>
      </c>
      <c r="C4690" s="38">
        <v>592776</v>
      </c>
      <c r="D4690" s="39">
        <v>7319660834874</v>
      </c>
      <c r="E4690" s="37" t="s">
        <v>46</v>
      </c>
      <c r="F4690" s="40">
        <v>1000</v>
      </c>
      <c r="G4690" s="37">
        <v>1500</v>
      </c>
      <c r="H4690" s="41">
        <v>38.839100000000002</v>
      </c>
      <c r="I4690" s="35">
        <f>'EPD information'!$L$16*Tabell2[[#This Row],[Weight (kg)]]</f>
        <v>132.44133100000002</v>
      </c>
      <c r="J4690" s="22">
        <f>'EPD information'!$M$16*Tabell2[[#This Row],[Weight (kg)]]</f>
        <v>2.3070425400000003</v>
      </c>
      <c r="K4690" s="22">
        <f>'EPD information'!$N$16*Tabell2[[#This Row],[Weight (kg)]]</f>
        <v>0.27381565499999999</v>
      </c>
      <c r="L4690" s="22">
        <f>'EPD information'!$O$16*Tabell2[[#This Row],[Weight (kg)]]</f>
        <v>0</v>
      </c>
      <c r="M4690" s="22">
        <f>'EPD information'!$P$16*Tabell2[[#This Row],[Weight (kg)]]</f>
        <v>0.18254377000000002</v>
      </c>
      <c r="N4690" s="22">
        <f>'EPD information'!$Q$16*Tabell2[[#This Row],[Weight (kg)]]</f>
        <v>6.0588996000000002</v>
      </c>
      <c r="O4690" s="22">
        <f>'EPD information'!$R$16*Tabell2[[#This Row],[Weight (kg)]]</f>
        <v>9.8262923000000009E-3</v>
      </c>
      <c r="P4690" s="22">
        <f>'EPD information'!$S$16*Tabell2[[#This Row],[Weight (kg)]]</f>
        <v>-46.995311000000001</v>
      </c>
      <c r="Q4690" s="35">
        <f>'Product specific GWP'!$T$16*Tabell2[[#This Row],[Weight (kg)]]</f>
        <v>1.6972686700000001</v>
      </c>
      <c r="R4690" s="35" t="s">
        <v>48</v>
      </c>
      <c r="S4690" s="35">
        <f>'EPD information'!$V$16*Tabell2[[#This Row],[Weight (kg)]]</f>
        <v>0.27381565499999999</v>
      </c>
      <c r="T4690" s="35" t="str">
        <f>'EPD information'!$W$16</f>
        <v>ND</v>
      </c>
      <c r="U4690" s="35">
        <f>'EPD information'!$X$16*Tabell2[[#This Row],[Weight (kg)]]</f>
        <v>0.18254377000000002</v>
      </c>
      <c r="V4690" s="35">
        <f>'EPD information'!$Y$16*Tabell2[[#This Row],[Weight (kg)]]</f>
        <v>6.0588996000000002</v>
      </c>
      <c r="W4690" s="35">
        <f>'EPD information'!$Z$16*Tabell2[[#This Row],[Weight (kg)]]</f>
        <v>9.8262923000000009E-3</v>
      </c>
      <c r="X4690" s="35">
        <f>'EPD information'!$AA$16*Tabell2[[#This Row],[Weight (kg)]]</f>
        <v>-46.995311000000001</v>
      </c>
      <c r="Y4690" s="18">
        <f>'EPD information'!$AB$16*Tabell2[[#This Row],[Weight (kg)]]</f>
        <v>130.49937600000001</v>
      </c>
      <c r="Z4690" s="18">
        <f>'EPD information'!$AC$16*Tabell2[[#This Row],[Weight (kg)]]</f>
        <v>2.28762299</v>
      </c>
      <c r="AA4690" s="18">
        <f>'EPD information'!$AD$16*Tabell2[[#This Row],[Weight (kg)]]</f>
        <v>0.28624416699999999</v>
      </c>
      <c r="AB4690" s="18" t="s">
        <v>48</v>
      </c>
      <c r="AC4690" s="18">
        <f>'EPD information'!$AF$16*Tabell2[[#This Row],[Weight (kg)]]</f>
        <v>0.180601815</v>
      </c>
      <c r="AD4690" s="18">
        <f>'EPD information'!$AG$16*Tabell2[[#This Row],[Weight (kg)]]</f>
        <v>6.0200605000000005</v>
      </c>
      <c r="AE4690" s="18">
        <f>'EPD information'!$AH$16*Tabell2[[#This Row],[Weight (kg)]]</f>
        <v>9.6320968000000017E-3</v>
      </c>
      <c r="AF4690" s="21">
        <f>'EPD information'!$AI$16*Tabell2[[#This Row],[Weight (kg)]]</f>
        <v>-44.664965000000002</v>
      </c>
    </row>
    <row r="4691" spans="1:32" ht="28.5" x14ac:dyDescent="0.2">
      <c r="A4691" s="36" t="s">
        <v>289</v>
      </c>
      <c r="B4691" s="37" t="s">
        <v>290</v>
      </c>
      <c r="C4691" s="38">
        <v>592777</v>
      </c>
      <c r="D4691" s="39">
        <v>7319660834881</v>
      </c>
      <c r="E4691" s="37" t="s">
        <v>46</v>
      </c>
      <c r="F4691" s="40">
        <v>1000</v>
      </c>
      <c r="G4691" s="37">
        <v>1600</v>
      </c>
      <c r="H4691" s="41">
        <v>41.364199999999997</v>
      </c>
      <c r="I4691" s="35">
        <f>'EPD information'!$L$16*Tabell2[[#This Row],[Weight (kg)]]</f>
        <v>141.05192199999999</v>
      </c>
      <c r="J4691" s="22">
        <f>'EPD information'!$M$16*Tabell2[[#This Row],[Weight (kg)]]</f>
        <v>2.4570334799999998</v>
      </c>
      <c r="K4691" s="22">
        <f>'EPD information'!$N$16*Tabell2[[#This Row],[Weight (kg)]]</f>
        <v>0.29161760999999997</v>
      </c>
      <c r="L4691" s="22">
        <f>'EPD information'!$O$16*Tabell2[[#This Row],[Weight (kg)]]</f>
        <v>0</v>
      </c>
      <c r="M4691" s="22">
        <f>'EPD information'!$P$16*Tabell2[[#This Row],[Weight (kg)]]</f>
        <v>0.19441174</v>
      </c>
      <c r="N4691" s="22">
        <f>'EPD information'!$Q$16*Tabell2[[#This Row],[Weight (kg)]]</f>
        <v>6.4528151999999999</v>
      </c>
      <c r="O4691" s="22">
        <f>'EPD information'!$R$16*Tabell2[[#This Row],[Weight (kg)]]</f>
        <v>1.04651426E-2</v>
      </c>
      <c r="P4691" s="22">
        <f>'EPD information'!$S$16*Tabell2[[#This Row],[Weight (kg)]]</f>
        <v>-50.050681999999995</v>
      </c>
      <c r="Q4691" s="35">
        <f>'Product specific GWP'!$T$16*Tabell2[[#This Row],[Weight (kg)]]</f>
        <v>1.80761554</v>
      </c>
      <c r="R4691" s="35" t="s">
        <v>48</v>
      </c>
      <c r="S4691" s="35">
        <f>'EPD information'!$V$16*Tabell2[[#This Row],[Weight (kg)]]</f>
        <v>0.29161760999999997</v>
      </c>
      <c r="T4691" s="35" t="str">
        <f>'EPD information'!$W$16</f>
        <v>ND</v>
      </c>
      <c r="U4691" s="35">
        <f>'EPD information'!$X$16*Tabell2[[#This Row],[Weight (kg)]]</f>
        <v>0.19441174</v>
      </c>
      <c r="V4691" s="35">
        <f>'EPD information'!$Y$16*Tabell2[[#This Row],[Weight (kg)]]</f>
        <v>6.4528151999999999</v>
      </c>
      <c r="W4691" s="35">
        <f>'EPD information'!$Z$16*Tabell2[[#This Row],[Weight (kg)]]</f>
        <v>1.04651426E-2</v>
      </c>
      <c r="X4691" s="35">
        <f>'EPD information'!$AA$16*Tabell2[[#This Row],[Weight (kg)]]</f>
        <v>-50.050681999999995</v>
      </c>
      <c r="Y4691" s="18">
        <f>'EPD information'!$AB$16*Tabell2[[#This Row],[Weight (kg)]]</f>
        <v>138.983712</v>
      </c>
      <c r="Z4691" s="18">
        <f>'EPD information'!$AC$16*Tabell2[[#This Row],[Weight (kg)]]</f>
        <v>2.4363513800000001</v>
      </c>
      <c r="AA4691" s="18">
        <f>'EPD information'!$AD$16*Tabell2[[#This Row],[Weight (kg)]]</f>
        <v>0.30485415399999999</v>
      </c>
      <c r="AB4691" s="18" t="s">
        <v>48</v>
      </c>
      <c r="AC4691" s="18">
        <f>'EPD information'!$AF$16*Tabell2[[#This Row],[Weight (kg)]]</f>
        <v>0.19234352999999996</v>
      </c>
      <c r="AD4691" s="18">
        <f>'EPD information'!$AG$16*Tabell2[[#This Row],[Weight (kg)]]</f>
        <v>6.4114509999999996</v>
      </c>
      <c r="AE4691" s="18">
        <f>'EPD information'!$AH$16*Tabell2[[#This Row],[Weight (kg)]]</f>
        <v>1.02583216E-2</v>
      </c>
      <c r="AF4691" s="21">
        <f>'EPD information'!$AI$16*Tabell2[[#This Row],[Weight (kg)]]</f>
        <v>-47.568829999999991</v>
      </c>
    </row>
    <row r="4692" spans="1:32" ht="28.5" x14ac:dyDescent="0.2">
      <c r="A4692" s="36" t="s">
        <v>289</v>
      </c>
      <c r="B4692" s="37" t="s">
        <v>290</v>
      </c>
      <c r="C4692" s="38">
        <v>592778</v>
      </c>
      <c r="D4692" s="39">
        <v>7319660834898</v>
      </c>
      <c r="E4692" s="37" t="s">
        <v>46</v>
      </c>
      <c r="F4692" s="40">
        <v>1120</v>
      </c>
      <c r="G4692" s="37">
        <v>100</v>
      </c>
      <c r="H4692" s="41">
        <v>2.2584</v>
      </c>
      <c r="I4692" s="35">
        <f>'EPD information'!$L$16*Tabell2[[#This Row],[Weight (kg)]]</f>
        <v>7.7011440000000002</v>
      </c>
      <c r="J4692" s="22">
        <f>'EPD information'!$M$16*Tabell2[[#This Row],[Weight (kg)]]</f>
        <v>0.13414896000000001</v>
      </c>
      <c r="K4692" s="22">
        <f>'EPD information'!$N$16*Tabell2[[#This Row],[Weight (kg)]]</f>
        <v>1.592172E-2</v>
      </c>
      <c r="L4692" s="22">
        <f>'EPD information'!$O$16*Tabell2[[#This Row],[Weight (kg)]]</f>
        <v>0</v>
      </c>
      <c r="M4692" s="22">
        <f>'EPD information'!$P$16*Tabell2[[#This Row],[Weight (kg)]]</f>
        <v>1.0614480000000001E-2</v>
      </c>
      <c r="N4692" s="22">
        <f>'EPD information'!$Q$16*Tabell2[[#This Row],[Weight (kg)]]</f>
        <v>0.35231039999999997</v>
      </c>
      <c r="O4692" s="22">
        <f>'EPD information'!$R$16*Tabell2[[#This Row],[Weight (kg)]]</f>
        <v>5.7137520000000001E-4</v>
      </c>
      <c r="P4692" s="22">
        <f>'EPD information'!$S$16*Tabell2[[#This Row],[Weight (kg)]]</f>
        <v>-2.7326639999999998</v>
      </c>
      <c r="Q4692" s="35">
        <f>'Product specific GWP'!$T$16*Tabell2[[#This Row],[Weight (kg)]]</f>
        <v>9.8692080000000001E-2</v>
      </c>
      <c r="R4692" s="35" t="s">
        <v>48</v>
      </c>
      <c r="S4692" s="35">
        <f>'EPD information'!$V$16*Tabell2[[#This Row],[Weight (kg)]]</f>
        <v>1.592172E-2</v>
      </c>
      <c r="T4692" s="35" t="str">
        <f>'EPD information'!$W$16</f>
        <v>ND</v>
      </c>
      <c r="U4692" s="35">
        <f>'EPD information'!$X$16*Tabell2[[#This Row],[Weight (kg)]]</f>
        <v>1.0614480000000001E-2</v>
      </c>
      <c r="V4692" s="35">
        <f>'EPD information'!$Y$16*Tabell2[[#This Row],[Weight (kg)]]</f>
        <v>0.35231039999999997</v>
      </c>
      <c r="W4692" s="35">
        <f>'EPD information'!$Z$16*Tabell2[[#This Row],[Weight (kg)]]</f>
        <v>5.7137520000000001E-4</v>
      </c>
      <c r="X4692" s="35">
        <f>'EPD information'!$AA$16*Tabell2[[#This Row],[Weight (kg)]]</f>
        <v>-2.7326639999999998</v>
      </c>
      <c r="Y4692" s="18">
        <f>'EPD information'!$AB$16*Tabell2[[#This Row],[Weight (kg)]]</f>
        <v>7.5882239999999994</v>
      </c>
      <c r="Z4692" s="18">
        <f>'EPD information'!$AC$16*Tabell2[[#This Row],[Weight (kg)]]</f>
        <v>0.13301975999999999</v>
      </c>
      <c r="AA4692" s="18">
        <f>'EPD information'!$AD$16*Tabell2[[#This Row],[Weight (kg)]]</f>
        <v>1.6644407999999999E-2</v>
      </c>
      <c r="AB4692" s="18" t="s">
        <v>48</v>
      </c>
      <c r="AC4692" s="18">
        <f>'EPD information'!$AF$16*Tabell2[[#This Row],[Weight (kg)]]</f>
        <v>1.0501559999999998E-2</v>
      </c>
      <c r="AD4692" s="18">
        <f>'EPD information'!$AG$16*Tabell2[[#This Row],[Weight (kg)]]</f>
        <v>0.35005199999999997</v>
      </c>
      <c r="AE4692" s="18">
        <f>'EPD information'!$AH$16*Tabell2[[#This Row],[Weight (kg)]]</f>
        <v>5.6008320000000002E-4</v>
      </c>
      <c r="AF4692" s="21">
        <f>'EPD information'!$AI$16*Tabell2[[#This Row],[Weight (kg)]]</f>
        <v>-2.5971599999999997</v>
      </c>
    </row>
    <row r="4693" spans="1:32" ht="28.5" x14ac:dyDescent="0.2">
      <c r="A4693" s="36" t="s">
        <v>289</v>
      </c>
      <c r="B4693" s="37" t="s">
        <v>290</v>
      </c>
      <c r="C4693" s="38">
        <v>592779</v>
      </c>
      <c r="D4693" s="39">
        <v>7319660834904</v>
      </c>
      <c r="E4693" s="37" t="s">
        <v>46</v>
      </c>
      <c r="F4693" s="40">
        <v>1120</v>
      </c>
      <c r="G4693" s="37">
        <v>112</v>
      </c>
      <c r="H4693" s="41">
        <v>2.4</v>
      </c>
      <c r="I4693" s="35">
        <f>'EPD information'!$L$16*Tabell2[[#This Row],[Weight (kg)]]</f>
        <v>8.1839999999999993</v>
      </c>
      <c r="J4693" s="22">
        <f>'EPD information'!$M$16*Tabell2[[#This Row],[Weight (kg)]]</f>
        <v>0.14255999999999999</v>
      </c>
      <c r="K4693" s="22">
        <f>'EPD information'!$N$16*Tabell2[[#This Row],[Weight (kg)]]</f>
        <v>1.6919999999999998E-2</v>
      </c>
      <c r="L4693" s="22">
        <f>'EPD information'!$O$16*Tabell2[[#This Row],[Weight (kg)]]</f>
        <v>0</v>
      </c>
      <c r="M4693" s="22">
        <f>'EPD information'!$P$16*Tabell2[[#This Row],[Weight (kg)]]</f>
        <v>1.128E-2</v>
      </c>
      <c r="N4693" s="22">
        <f>'EPD information'!$Q$16*Tabell2[[#This Row],[Weight (kg)]]</f>
        <v>0.37440000000000001</v>
      </c>
      <c r="O4693" s="22">
        <f>'EPD information'!$R$16*Tabell2[[#This Row],[Weight (kg)]]</f>
        <v>6.0720000000000001E-4</v>
      </c>
      <c r="P4693" s="22">
        <f>'EPD information'!$S$16*Tabell2[[#This Row],[Weight (kg)]]</f>
        <v>-2.9039999999999999</v>
      </c>
      <c r="Q4693" s="35">
        <f>'Product specific GWP'!$T$16*Tabell2[[#This Row],[Weight (kg)]]</f>
        <v>0.10488</v>
      </c>
      <c r="R4693" s="35" t="s">
        <v>48</v>
      </c>
      <c r="S4693" s="35">
        <f>'EPD information'!$V$16*Tabell2[[#This Row],[Weight (kg)]]</f>
        <v>1.6919999999999998E-2</v>
      </c>
      <c r="T4693" s="35" t="str">
        <f>'EPD information'!$W$16</f>
        <v>ND</v>
      </c>
      <c r="U4693" s="35">
        <f>'EPD information'!$X$16*Tabell2[[#This Row],[Weight (kg)]]</f>
        <v>1.128E-2</v>
      </c>
      <c r="V4693" s="35">
        <f>'EPD information'!$Y$16*Tabell2[[#This Row],[Weight (kg)]]</f>
        <v>0.37440000000000001</v>
      </c>
      <c r="W4693" s="35">
        <f>'EPD information'!$Z$16*Tabell2[[#This Row],[Weight (kg)]]</f>
        <v>6.0720000000000001E-4</v>
      </c>
      <c r="X4693" s="35">
        <f>'EPD information'!$AA$16*Tabell2[[#This Row],[Weight (kg)]]</f>
        <v>-2.9039999999999999</v>
      </c>
      <c r="Y4693" s="18">
        <f>'EPD information'!$AB$16*Tabell2[[#This Row],[Weight (kg)]]</f>
        <v>8.0640000000000001</v>
      </c>
      <c r="Z4693" s="18">
        <f>'EPD information'!$AC$16*Tabell2[[#This Row],[Weight (kg)]]</f>
        <v>0.14135999999999999</v>
      </c>
      <c r="AA4693" s="18">
        <f>'EPD information'!$AD$16*Tabell2[[#This Row],[Weight (kg)]]</f>
        <v>1.7687999999999999E-2</v>
      </c>
      <c r="AB4693" s="18" t="s">
        <v>48</v>
      </c>
      <c r="AC4693" s="18">
        <f>'EPD information'!$AF$16*Tabell2[[#This Row],[Weight (kg)]]</f>
        <v>1.1159999999999998E-2</v>
      </c>
      <c r="AD4693" s="18">
        <f>'EPD information'!$AG$16*Tabell2[[#This Row],[Weight (kg)]]</f>
        <v>0.372</v>
      </c>
      <c r="AE4693" s="18">
        <f>'EPD information'!$AH$16*Tabell2[[#This Row],[Weight (kg)]]</f>
        <v>5.9520000000000005E-4</v>
      </c>
      <c r="AF4693" s="21">
        <f>'EPD information'!$AI$16*Tabell2[[#This Row],[Weight (kg)]]</f>
        <v>-2.76</v>
      </c>
    </row>
    <row r="4694" spans="1:32" ht="28.5" x14ac:dyDescent="0.2">
      <c r="A4694" s="36" t="s">
        <v>289</v>
      </c>
      <c r="B4694" s="37" t="s">
        <v>290</v>
      </c>
      <c r="C4694" s="38">
        <v>592780</v>
      </c>
      <c r="D4694" s="39">
        <v>7319660834911</v>
      </c>
      <c r="E4694" s="37" t="s">
        <v>46</v>
      </c>
      <c r="F4694" s="40">
        <v>1120</v>
      </c>
      <c r="G4694" s="37">
        <v>125</v>
      </c>
      <c r="H4694" s="41">
        <v>2.5497000000000001</v>
      </c>
      <c r="I4694" s="35">
        <f>'EPD information'!$L$16*Tabell2[[#This Row],[Weight (kg)]]</f>
        <v>8.6944770000000009</v>
      </c>
      <c r="J4694" s="22">
        <f>'EPD information'!$M$16*Tabell2[[#This Row],[Weight (kg)]]</f>
        <v>0.15145218000000002</v>
      </c>
      <c r="K4694" s="22">
        <f>'EPD information'!$N$16*Tabell2[[#This Row],[Weight (kg)]]</f>
        <v>1.7975385E-2</v>
      </c>
      <c r="L4694" s="22">
        <f>'EPD information'!$O$16*Tabell2[[#This Row],[Weight (kg)]]</f>
        <v>0</v>
      </c>
      <c r="M4694" s="22">
        <f>'EPD information'!$P$16*Tabell2[[#This Row],[Weight (kg)]]</f>
        <v>1.1983590000000001E-2</v>
      </c>
      <c r="N4694" s="22">
        <f>'EPD information'!$Q$16*Tabell2[[#This Row],[Weight (kg)]]</f>
        <v>0.39775320000000003</v>
      </c>
      <c r="O4694" s="22">
        <f>'EPD information'!$R$16*Tabell2[[#This Row],[Weight (kg)]]</f>
        <v>6.4507410000000007E-4</v>
      </c>
      <c r="P4694" s="22">
        <f>'EPD information'!$S$16*Tabell2[[#This Row],[Weight (kg)]]</f>
        <v>-3.085137</v>
      </c>
      <c r="Q4694" s="35">
        <f>'Product specific GWP'!$T$16*Tabell2[[#This Row],[Weight (kg)]]</f>
        <v>0.11142189000000001</v>
      </c>
      <c r="R4694" s="35" t="s">
        <v>48</v>
      </c>
      <c r="S4694" s="35">
        <f>'EPD information'!$V$16*Tabell2[[#This Row],[Weight (kg)]]</f>
        <v>1.7975385E-2</v>
      </c>
      <c r="T4694" s="35" t="str">
        <f>'EPD information'!$W$16</f>
        <v>ND</v>
      </c>
      <c r="U4694" s="35">
        <f>'EPD information'!$X$16*Tabell2[[#This Row],[Weight (kg)]]</f>
        <v>1.1983590000000001E-2</v>
      </c>
      <c r="V4694" s="35">
        <f>'EPD information'!$Y$16*Tabell2[[#This Row],[Weight (kg)]]</f>
        <v>0.39775320000000003</v>
      </c>
      <c r="W4694" s="35">
        <f>'EPD information'!$Z$16*Tabell2[[#This Row],[Weight (kg)]]</f>
        <v>6.4507410000000007E-4</v>
      </c>
      <c r="X4694" s="35">
        <f>'EPD information'!$AA$16*Tabell2[[#This Row],[Weight (kg)]]</f>
        <v>-3.085137</v>
      </c>
      <c r="Y4694" s="18">
        <f>'EPD information'!$AB$16*Tabell2[[#This Row],[Weight (kg)]]</f>
        <v>8.5669920000000008</v>
      </c>
      <c r="Z4694" s="18">
        <f>'EPD information'!$AC$16*Tabell2[[#This Row],[Weight (kg)]]</f>
        <v>0.15017733</v>
      </c>
      <c r="AA4694" s="18">
        <f>'EPD information'!$AD$16*Tabell2[[#This Row],[Weight (kg)]]</f>
        <v>1.8791288999999999E-2</v>
      </c>
      <c r="AB4694" s="18" t="s">
        <v>48</v>
      </c>
      <c r="AC4694" s="18">
        <f>'EPD information'!$AF$16*Tabell2[[#This Row],[Weight (kg)]]</f>
        <v>1.1856104999999999E-2</v>
      </c>
      <c r="AD4694" s="18">
        <f>'EPD information'!$AG$16*Tabell2[[#This Row],[Weight (kg)]]</f>
        <v>0.39520349999999999</v>
      </c>
      <c r="AE4694" s="18">
        <f>'EPD information'!$AH$16*Tabell2[[#This Row],[Weight (kg)]]</f>
        <v>6.3232560000000008E-4</v>
      </c>
      <c r="AF4694" s="21">
        <f>'EPD information'!$AI$16*Tabell2[[#This Row],[Weight (kg)]]</f>
        <v>-2.9321549999999998</v>
      </c>
    </row>
    <row r="4695" spans="1:32" ht="28.5" x14ac:dyDescent="0.2">
      <c r="A4695" s="36" t="s">
        <v>289</v>
      </c>
      <c r="B4695" s="37" t="s">
        <v>290</v>
      </c>
      <c r="C4695" s="38">
        <v>277108</v>
      </c>
      <c r="D4695" s="39">
        <v>7319662771085</v>
      </c>
      <c r="E4695" s="37" t="s">
        <v>46</v>
      </c>
      <c r="F4695" s="40">
        <v>1120</v>
      </c>
      <c r="G4695" s="37">
        <v>300</v>
      </c>
      <c r="H4695" s="41">
        <v>2.7</v>
      </c>
      <c r="I4695" s="35">
        <f>'EPD information'!$L$16*Tabell2[[#This Row],[Weight (kg)]]</f>
        <v>9.2070000000000007</v>
      </c>
      <c r="J4695" s="22">
        <f>'EPD information'!$M$16*Tabell2[[#This Row],[Weight (kg)]]</f>
        <v>0.16038000000000002</v>
      </c>
      <c r="K4695" s="22">
        <f>'EPD information'!$N$16*Tabell2[[#This Row],[Weight (kg)]]</f>
        <v>1.9035E-2</v>
      </c>
      <c r="L4695" s="22">
        <f>'EPD information'!$O$16*Tabell2[[#This Row],[Weight (kg)]]</f>
        <v>0</v>
      </c>
      <c r="M4695" s="22">
        <f>'EPD information'!$P$16*Tabell2[[#This Row],[Weight (kg)]]</f>
        <v>1.2690000000000002E-2</v>
      </c>
      <c r="N4695" s="22">
        <f>'EPD information'!$Q$16*Tabell2[[#This Row],[Weight (kg)]]</f>
        <v>0.42120000000000002</v>
      </c>
      <c r="O4695" s="22">
        <f>'EPD information'!$R$16*Tabell2[[#This Row],[Weight (kg)]]</f>
        <v>6.8310000000000007E-4</v>
      </c>
      <c r="P4695" s="22">
        <f>'EPD information'!$S$16*Tabell2[[#This Row],[Weight (kg)]]</f>
        <v>-3.2669999999999999</v>
      </c>
      <c r="Q4695" s="35">
        <f>'Product specific GWP'!$T$16*Tabell2[[#This Row],[Weight (kg)]]</f>
        <v>0.11799000000000001</v>
      </c>
      <c r="R4695" s="35" t="s">
        <v>48</v>
      </c>
      <c r="S4695" s="35">
        <f>'EPD information'!$V$16*Tabell2[[#This Row],[Weight (kg)]]</f>
        <v>1.9035E-2</v>
      </c>
      <c r="T4695" s="35" t="str">
        <f>'EPD information'!$W$16</f>
        <v>ND</v>
      </c>
      <c r="U4695" s="35">
        <f>'EPD information'!$X$16*Tabell2[[#This Row],[Weight (kg)]]</f>
        <v>1.2690000000000002E-2</v>
      </c>
      <c r="V4695" s="35">
        <f>'EPD information'!$Y$16*Tabell2[[#This Row],[Weight (kg)]]</f>
        <v>0.42120000000000002</v>
      </c>
      <c r="W4695" s="35">
        <f>'EPD information'!$Z$16*Tabell2[[#This Row],[Weight (kg)]]</f>
        <v>6.8310000000000007E-4</v>
      </c>
      <c r="X4695" s="35">
        <f>'EPD information'!$AA$16*Tabell2[[#This Row],[Weight (kg)]]</f>
        <v>-3.2669999999999999</v>
      </c>
      <c r="Y4695" s="18">
        <f>'EPD information'!$AB$16*Tabell2[[#This Row],[Weight (kg)]]</f>
        <v>9.072000000000001</v>
      </c>
      <c r="Z4695" s="18">
        <f>'EPD information'!$AC$16*Tabell2[[#This Row],[Weight (kg)]]</f>
        <v>0.15903</v>
      </c>
      <c r="AA4695" s="18">
        <f>'EPD information'!$AD$16*Tabell2[[#This Row],[Weight (kg)]]</f>
        <v>1.9899E-2</v>
      </c>
      <c r="AB4695" s="18" t="s">
        <v>48</v>
      </c>
      <c r="AC4695" s="18">
        <f>'EPD information'!$AF$16*Tabell2[[#This Row],[Weight (kg)]]</f>
        <v>1.2555E-2</v>
      </c>
      <c r="AD4695" s="18">
        <f>'EPD information'!$AG$16*Tabell2[[#This Row],[Weight (kg)]]</f>
        <v>0.41850000000000004</v>
      </c>
      <c r="AE4695" s="18">
        <f>'EPD information'!$AH$16*Tabell2[[#This Row],[Weight (kg)]]</f>
        <v>6.6960000000000012E-4</v>
      </c>
      <c r="AF4695" s="21">
        <f>'EPD information'!$AI$16*Tabell2[[#This Row],[Weight (kg)]]</f>
        <v>-3.105</v>
      </c>
    </row>
    <row r="4696" spans="1:32" ht="28.5" x14ac:dyDescent="0.2">
      <c r="A4696" s="36" t="s">
        <v>289</v>
      </c>
      <c r="B4696" s="37" t="s">
        <v>290</v>
      </c>
      <c r="C4696" s="38">
        <v>592781</v>
      </c>
      <c r="D4696" s="39">
        <v>7319660834928</v>
      </c>
      <c r="E4696" s="37" t="s">
        <v>46</v>
      </c>
      <c r="F4696" s="40">
        <v>1120</v>
      </c>
      <c r="G4696" s="37">
        <v>140</v>
      </c>
      <c r="H4696" s="41">
        <v>2.7256999999999998</v>
      </c>
      <c r="I4696" s="35">
        <f>'EPD information'!$L$16*Tabell2[[#This Row],[Weight (kg)]]</f>
        <v>9.2946369999999998</v>
      </c>
      <c r="J4696" s="22">
        <f>'EPD information'!$M$16*Tabell2[[#This Row],[Weight (kg)]]</f>
        <v>0.16190657999999999</v>
      </c>
      <c r="K4696" s="22">
        <f>'EPD information'!$N$16*Tabell2[[#This Row],[Weight (kg)]]</f>
        <v>1.9216184999999997E-2</v>
      </c>
      <c r="L4696" s="22">
        <f>'EPD information'!$O$16*Tabell2[[#This Row],[Weight (kg)]]</f>
        <v>0</v>
      </c>
      <c r="M4696" s="22">
        <f>'EPD information'!$P$16*Tabell2[[#This Row],[Weight (kg)]]</f>
        <v>1.2810789999999999E-2</v>
      </c>
      <c r="N4696" s="22">
        <f>'EPD information'!$Q$16*Tabell2[[#This Row],[Weight (kg)]]</f>
        <v>0.42520919999999995</v>
      </c>
      <c r="O4696" s="22">
        <f>'EPD information'!$R$16*Tabell2[[#This Row],[Weight (kg)]]</f>
        <v>6.8960210000000002E-4</v>
      </c>
      <c r="P4696" s="22">
        <f>'EPD information'!$S$16*Tabell2[[#This Row],[Weight (kg)]]</f>
        <v>-3.2980969999999998</v>
      </c>
      <c r="Q4696" s="35">
        <f>'Product specific GWP'!$T$16*Tabell2[[#This Row],[Weight (kg)]]</f>
        <v>0.11911309</v>
      </c>
      <c r="R4696" s="35" t="s">
        <v>48</v>
      </c>
      <c r="S4696" s="35">
        <f>'EPD information'!$V$16*Tabell2[[#This Row],[Weight (kg)]]</f>
        <v>1.9216184999999997E-2</v>
      </c>
      <c r="T4696" s="35" t="str">
        <f>'EPD information'!$W$16</f>
        <v>ND</v>
      </c>
      <c r="U4696" s="35">
        <f>'EPD information'!$X$16*Tabell2[[#This Row],[Weight (kg)]]</f>
        <v>1.2810789999999999E-2</v>
      </c>
      <c r="V4696" s="35">
        <f>'EPD information'!$Y$16*Tabell2[[#This Row],[Weight (kg)]]</f>
        <v>0.42520919999999995</v>
      </c>
      <c r="W4696" s="35">
        <f>'EPD information'!$Z$16*Tabell2[[#This Row],[Weight (kg)]]</f>
        <v>6.8960210000000002E-4</v>
      </c>
      <c r="X4696" s="35">
        <f>'EPD information'!$AA$16*Tabell2[[#This Row],[Weight (kg)]]</f>
        <v>-3.2980969999999998</v>
      </c>
      <c r="Y4696" s="18">
        <f>'EPD information'!$AB$16*Tabell2[[#This Row],[Weight (kg)]]</f>
        <v>9.1583519999999989</v>
      </c>
      <c r="Z4696" s="18">
        <f>'EPD information'!$AC$16*Tabell2[[#This Row],[Weight (kg)]]</f>
        <v>0.16054373</v>
      </c>
      <c r="AA4696" s="18">
        <f>'EPD information'!$AD$16*Tabell2[[#This Row],[Weight (kg)]]</f>
        <v>2.0088408999999998E-2</v>
      </c>
      <c r="AB4696" s="18" t="s">
        <v>48</v>
      </c>
      <c r="AC4696" s="18">
        <f>'EPD information'!$AF$16*Tabell2[[#This Row],[Weight (kg)]]</f>
        <v>1.2674504999999997E-2</v>
      </c>
      <c r="AD4696" s="18">
        <f>'EPD information'!$AG$16*Tabell2[[#This Row],[Weight (kg)]]</f>
        <v>0.42248349999999996</v>
      </c>
      <c r="AE4696" s="18">
        <f>'EPD information'!$AH$16*Tabell2[[#This Row],[Weight (kg)]]</f>
        <v>6.7597359999999995E-4</v>
      </c>
      <c r="AF4696" s="21">
        <f>'EPD information'!$AI$16*Tabell2[[#This Row],[Weight (kg)]]</f>
        <v>-3.1345549999999993</v>
      </c>
    </row>
    <row r="4697" spans="1:32" ht="28.5" x14ac:dyDescent="0.2">
      <c r="A4697" s="36" t="s">
        <v>289</v>
      </c>
      <c r="B4697" s="37" t="s">
        <v>290</v>
      </c>
      <c r="C4697" s="38">
        <v>592782</v>
      </c>
      <c r="D4697" s="39">
        <v>7319660834935</v>
      </c>
      <c r="E4697" s="37" t="s">
        <v>46</v>
      </c>
      <c r="F4697" s="40">
        <v>1120</v>
      </c>
      <c r="G4697" s="37">
        <v>150</v>
      </c>
      <c r="H4697" s="41">
        <v>2.8439000000000001</v>
      </c>
      <c r="I4697" s="35">
        <f>'EPD information'!$L$16*Tabell2[[#This Row],[Weight (kg)]]</f>
        <v>9.6976990000000001</v>
      </c>
      <c r="J4697" s="22">
        <f>'EPD information'!$M$16*Tabell2[[#This Row],[Weight (kg)]]</f>
        <v>0.16892766000000001</v>
      </c>
      <c r="K4697" s="22">
        <f>'EPD information'!$N$16*Tabell2[[#This Row],[Weight (kg)]]</f>
        <v>2.0049495000000001E-2</v>
      </c>
      <c r="L4697" s="22">
        <f>'EPD information'!$O$16*Tabell2[[#This Row],[Weight (kg)]]</f>
        <v>0</v>
      </c>
      <c r="M4697" s="22">
        <f>'EPD information'!$P$16*Tabell2[[#This Row],[Weight (kg)]]</f>
        <v>1.3366330000000001E-2</v>
      </c>
      <c r="N4697" s="22">
        <f>'EPD information'!$Q$16*Tabell2[[#This Row],[Weight (kg)]]</f>
        <v>0.4436484</v>
      </c>
      <c r="O4697" s="22">
        <f>'EPD information'!$R$16*Tabell2[[#This Row],[Weight (kg)]]</f>
        <v>7.195067000000001E-4</v>
      </c>
      <c r="P4697" s="22">
        <f>'EPD information'!$S$16*Tabell2[[#This Row],[Weight (kg)]]</f>
        <v>-3.441119</v>
      </c>
      <c r="Q4697" s="35">
        <f>'Product specific GWP'!$T$16*Tabell2[[#This Row],[Weight (kg)]]</f>
        <v>0.12427843000000001</v>
      </c>
      <c r="R4697" s="35" t="s">
        <v>48</v>
      </c>
      <c r="S4697" s="35">
        <f>'EPD information'!$V$16*Tabell2[[#This Row],[Weight (kg)]]</f>
        <v>2.0049495000000001E-2</v>
      </c>
      <c r="T4697" s="35" t="str">
        <f>'EPD information'!$W$16</f>
        <v>ND</v>
      </c>
      <c r="U4697" s="35">
        <f>'EPD information'!$X$16*Tabell2[[#This Row],[Weight (kg)]]</f>
        <v>1.3366330000000001E-2</v>
      </c>
      <c r="V4697" s="35">
        <f>'EPD information'!$Y$16*Tabell2[[#This Row],[Weight (kg)]]</f>
        <v>0.4436484</v>
      </c>
      <c r="W4697" s="35">
        <f>'EPD information'!$Z$16*Tabell2[[#This Row],[Weight (kg)]]</f>
        <v>7.195067000000001E-4</v>
      </c>
      <c r="X4697" s="35">
        <f>'EPD information'!$AA$16*Tabell2[[#This Row],[Weight (kg)]]</f>
        <v>-3.441119</v>
      </c>
      <c r="Y4697" s="18">
        <f>'EPD information'!$AB$16*Tabell2[[#This Row],[Weight (kg)]]</f>
        <v>9.5555039999999991</v>
      </c>
      <c r="Z4697" s="18">
        <f>'EPD information'!$AC$16*Tabell2[[#This Row],[Weight (kg)]]</f>
        <v>0.16750571</v>
      </c>
      <c r="AA4697" s="18">
        <f>'EPD information'!$AD$16*Tabell2[[#This Row],[Weight (kg)]]</f>
        <v>2.0959543000000001E-2</v>
      </c>
      <c r="AB4697" s="18" t="s">
        <v>48</v>
      </c>
      <c r="AC4697" s="18">
        <f>'EPD information'!$AF$16*Tabell2[[#This Row],[Weight (kg)]]</f>
        <v>1.3224135E-2</v>
      </c>
      <c r="AD4697" s="18">
        <f>'EPD information'!$AG$16*Tabell2[[#This Row],[Weight (kg)]]</f>
        <v>0.44080449999999999</v>
      </c>
      <c r="AE4697" s="18">
        <f>'EPD information'!$AH$16*Tabell2[[#This Row],[Weight (kg)]]</f>
        <v>7.0528720000000004E-4</v>
      </c>
      <c r="AF4697" s="21">
        <f>'EPD information'!$AI$16*Tabell2[[#This Row],[Weight (kg)]]</f>
        <v>-3.2704849999999999</v>
      </c>
    </row>
    <row r="4698" spans="1:32" ht="28.5" x14ac:dyDescent="0.2">
      <c r="A4698" s="36" t="s">
        <v>289</v>
      </c>
      <c r="B4698" s="37" t="s">
        <v>290</v>
      </c>
      <c r="C4698" s="38">
        <v>592783</v>
      </c>
      <c r="D4698" s="39">
        <v>7319660834942</v>
      </c>
      <c r="E4698" s="37" t="s">
        <v>46</v>
      </c>
      <c r="F4698" s="40">
        <v>1120</v>
      </c>
      <c r="G4698" s="37">
        <v>160</v>
      </c>
      <c r="H4698" s="41">
        <v>2.9592000000000001</v>
      </c>
      <c r="I4698" s="35">
        <f>'EPD information'!$L$16*Tabell2[[#This Row],[Weight (kg)]]</f>
        <v>10.090872000000001</v>
      </c>
      <c r="J4698" s="22">
        <f>'EPD information'!$M$16*Tabell2[[#This Row],[Weight (kg)]]</f>
        <v>0.17577648000000001</v>
      </c>
      <c r="K4698" s="22">
        <f>'EPD information'!$N$16*Tabell2[[#This Row],[Weight (kg)]]</f>
        <v>2.086236E-2</v>
      </c>
      <c r="L4698" s="22">
        <f>'EPD information'!$O$16*Tabell2[[#This Row],[Weight (kg)]]</f>
        <v>0</v>
      </c>
      <c r="M4698" s="22">
        <f>'EPD information'!$P$16*Tabell2[[#This Row],[Weight (kg)]]</f>
        <v>1.3908240000000001E-2</v>
      </c>
      <c r="N4698" s="22">
        <f>'EPD information'!$Q$16*Tabell2[[#This Row],[Weight (kg)]]</f>
        <v>0.46163520000000002</v>
      </c>
      <c r="O4698" s="22">
        <f>'EPD information'!$R$16*Tabell2[[#This Row],[Weight (kg)]]</f>
        <v>7.486776000000001E-4</v>
      </c>
      <c r="P4698" s="22">
        <f>'EPD information'!$S$16*Tabell2[[#This Row],[Weight (kg)]]</f>
        <v>-3.580632</v>
      </c>
      <c r="Q4698" s="35">
        <f>'Product specific GWP'!$T$16*Tabell2[[#This Row],[Weight (kg)]]</f>
        <v>0.12931704000000002</v>
      </c>
      <c r="R4698" s="35" t="s">
        <v>48</v>
      </c>
      <c r="S4698" s="35">
        <f>'EPD information'!$V$16*Tabell2[[#This Row],[Weight (kg)]]</f>
        <v>2.086236E-2</v>
      </c>
      <c r="T4698" s="35" t="str">
        <f>'EPD information'!$W$16</f>
        <v>ND</v>
      </c>
      <c r="U4698" s="35">
        <f>'EPD information'!$X$16*Tabell2[[#This Row],[Weight (kg)]]</f>
        <v>1.3908240000000001E-2</v>
      </c>
      <c r="V4698" s="35">
        <f>'EPD information'!$Y$16*Tabell2[[#This Row],[Weight (kg)]]</f>
        <v>0.46163520000000002</v>
      </c>
      <c r="W4698" s="35">
        <f>'EPD information'!$Z$16*Tabell2[[#This Row],[Weight (kg)]]</f>
        <v>7.486776000000001E-4</v>
      </c>
      <c r="X4698" s="35">
        <f>'EPD information'!$AA$16*Tabell2[[#This Row],[Weight (kg)]]</f>
        <v>-3.580632</v>
      </c>
      <c r="Y4698" s="18">
        <f>'EPD information'!$AB$16*Tabell2[[#This Row],[Weight (kg)]]</f>
        <v>9.9429119999999998</v>
      </c>
      <c r="Z4698" s="18">
        <f>'EPD information'!$AC$16*Tabell2[[#This Row],[Weight (kg)]]</f>
        <v>0.17429688000000002</v>
      </c>
      <c r="AA4698" s="18">
        <f>'EPD information'!$AD$16*Tabell2[[#This Row],[Weight (kg)]]</f>
        <v>2.1809303999999998E-2</v>
      </c>
      <c r="AB4698" s="18" t="s">
        <v>48</v>
      </c>
      <c r="AC4698" s="18">
        <f>'EPD information'!$AF$16*Tabell2[[#This Row],[Weight (kg)]]</f>
        <v>1.376028E-2</v>
      </c>
      <c r="AD4698" s="18">
        <f>'EPD information'!$AG$16*Tabell2[[#This Row],[Weight (kg)]]</f>
        <v>0.45867600000000003</v>
      </c>
      <c r="AE4698" s="18">
        <f>'EPD information'!$AH$16*Tabell2[[#This Row],[Weight (kg)]]</f>
        <v>7.3388160000000002E-4</v>
      </c>
      <c r="AF4698" s="21">
        <f>'EPD information'!$AI$16*Tabell2[[#This Row],[Weight (kg)]]</f>
        <v>-3.4030799999999997</v>
      </c>
    </row>
    <row r="4699" spans="1:32" ht="28.5" x14ac:dyDescent="0.2">
      <c r="A4699" s="36" t="s">
        <v>289</v>
      </c>
      <c r="B4699" s="37" t="s">
        <v>290</v>
      </c>
      <c r="C4699" s="38">
        <v>277109</v>
      </c>
      <c r="D4699" s="39">
        <v>7319662771092</v>
      </c>
      <c r="E4699" s="37" t="s">
        <v>46</v>
      </c>
      <c r="F4699" s="40">
        <v>1120</v>
      </c>
      <c r="G4699" s="37">
        <v>315</v>
      </c>
      <c r="H4699" s="41">
        <v>3</v>
      </c>
      <c r="I4699" s="35">
        <f>'EPD information'!$L$16*Tabell2[[#This Row],[Weight (kg)]]</f>
        <v>10.23</v>
      </c>
      <c r="J4699" s="22">
        <f>'EPD information'!$M$16*Tabell2[[#This Row],[Weight (kg)]]</f>
        <v>0.1782</v>
      </c>
      <c r="K4699" s="22">
        <f>'EPD information'!$N$16*Tabell2[[#This Row],[Weight (kg)]]</f>
        <v>2.1149999999999999E-2</v>
      </c>
      <c r="L4699" s="22">
        <f>'EPD information'!$O$16*Tabell2[[#This Row],[Weight (kg)]]</f>
        <v>0</v>
      </c>
      <c r="M4699" s="22">
        <f>'EPD information'!$P$16*Tabell2[[#This Row],[Weight (kg)]]</f>
        <v>1.4100000000000001E-2</v>
      </c>
      <c r="N4699" s="22">
        <f>'EPD information'!$Q$16*Tabell2[[#This Row],[Weight (kg)]]</f>
        <v>0.46799999999999997</v>
      </c>
      <c r="O4699" s="22">
        <f>'EPD information'!$R$16*Tabell2[[#This Row],[Weight (kg)]]</f>
        <v>7.5900000000000013E-4</v>
      </c>
      <c r="P4699" s="22">
        <f>'EPD information'!$S$16*Tabell2[[#This Row],[Weight (kg)]]</f>
        <v>-3.63</v>
      </c>
      <c r="Q4699" s="35">
        <f>'Product specific GWP'!$T$16*Tabell2[[#This Row],[Weight (kg)]]</f>
        <v>0.13109999999999999</v>
      </c>
      <c r="R4699" s="35" t="s">
        <v>48</v>
      </c>
      <c r="S4699" s="35">
        <f>'EPD information'!$V$16*Tabell2[[#This Row],[Weight (kg)]]</f>
        <v>2.1149999999999999E-2</v>
      </c>
      <c r="T4699" s="35" t="str">
        <f>'EPD information'!$W$16</f>
        <v>ND</v>
      </c>
      <c r="U4699" s="35">
        <f>'EPD information'!$X$16*Tabell2[[#This Row],[Weight (kg)]]</f>
        <v>1.4100000000000001E-2</v>
      </c>
      <c r="V4699" s="35">
        <f>'EPD information'!$Y$16*Tabell2[[#This Row],[Weight (kg)]]</f>
        <v>0.46799999999999997</v>
      </c>
      <c r="W4699" s="35">
        <f>'EPD information'!$Z$16*Tabell2[[#This Row],[Weight (kg)]]</f>
        <v>7.5900000000000013E-4</v>
      </c>
      <c r="X4699" s="35">
        <f>'EPD information'!$AA$16*Tabell2[[#This Row],[Weight (kg)]]</f>
        <v>-3.63</v>
      </c>
      <c r="Y4699" s="18">
        <f>'EPD information'!$AB$16*Tabell2[[#This Row],[Weight (kg)]]</f>
        <v>10.08</v>
      </c>
      <c r="Z4699" s="18">
        <f>'EPD information'!$AC$16*Tabell2[[#This Row],[Weight (kg)]]</f>
        <v>0.1767</v>
      </c>
      <c r="AA4699" s="18">
        <f>'EPD information'!$AD$16*Tabell2[[#This Row],[Weight (kg)]]</f>
        <v>2.2109999999999998E-2</v>
      </c>
      <c r="AB4699" s="18" t="s">
        <v>48</v>
      </c>
      <c r="AC4699" s="18">
        <f>'EPD information'!$AF$16*Tabell2[[#This Row],[Weight (kg)]]</f>
        <v>1.3949999999999999E-2</v>
      </c>
      <c r="AD4699" s="18">
        <f>'EPD information'!$AG$16*Tabell2[[#This Row],[Weight (kg)]]</f>
        <v>0.46499999999999997</v>
      </c>
      <c r="AE4699" s="18">
        <f>'EPD information'!$AH$16*Tabell2[[#This Row],[Weight (kg)]]</f>
        <v>7.4400000000000009E-4</v>
      </c>
      <c r="AF4699" s="21">
        <f>'EPD information'!$AI$16*Tabell2[[#This Row],[Weight (kg)]]</f>
        <v>-3.4499999999999997</v>
      </c>
    </row>
    <row r="4700" spans="1:32" ht="28.5" x14ac:dyDescent="0.2">
      <c r="A4700" s="36" t="s">
        <v>289</v>
      </c>
      <c r="B4700" s="37" t="s">
        <v>290</v>
      </c>
      <c r="C4700" s="38">
        <v>592784</v>
      </c>
      <c r="D4700" s="39">
        <v>7319660834959</v>
      </c>
      <c r="E4700" s="37" t="s">
        <v>46</v>
      </c>
      <c r="F4700" s="40">
        <v>1120</v>
      </c>
      <c r="G4700" s="37">
        <v>180</v>
      </c>
      <c r="H4700" s="41">
        <v>3.194</v>
      </c>
      <c r="I4700" s="35">
        <f>'EPD information'!$L$16*Tabell2[[#This Row],[Weight (kg)]]</f>
        <v>10.891540000000001</v>
      </c>
      <c r="J4700" s="22">
        <f>'EPD information'!$M$16*Tabell2[[#This Row],[Weight (kg)]]</f>
        <v>0.18972359999999999</v>
      </c>
      <c r="K4700" s="22">
        <f>'EPD information'!$N$16*Tabell2[[#This Row],[Weight (kg)]]</f>
        <v>2.2517699999999998E-2</v>
      </c>
      <c r="L4700" s="22">
        <f>'EPD information'!$O$16*Tabell2[[#This Row],[Weight (kg)]]</f>
        <v>0</v>
      </c>
      <c r="M4700" s="22">
        <f>'EPD information'!$P$16*Tabell2[[#This Row],[Weight (kg)]]</f>
        <v>1.50118E-2</v>
      </c>
      <c r="N4700" s="22">
        <f>'EPD information'!$Q$16*Tabell2[[#This Row],[Weight (kg)]]</f>
        <v>0.49826399999999998</v>
      </c>
      <c r="O4700" s="22">
        <f>'EPD information'!$R$16*Tabell2[[#This Row],[Weight (kg)]]</f>
        <v>8.0808200000000011E-4</v>
      </c>
      <c r="P4700" s="22">
        <f>'EPD information'!$S$16*Tabell2[[#This Row],[Weight (kg)]]</f>
        <v>-3.8647399999999998</v>
      </c>
      <c r="Q4700" s="35">
        <f>'Product specific GWP'!$T$16*Tabell2[[#This Row],[Weight (kg)]]</f>
        <v>0.1395778</v>
      </c>
      <c r="R4700" s="35" t="s">
        <v>48</v>
      </c>
      <c r="S4700" s="35">
        <f>'EPD information'!$V$16*Tabell2[[#This Row],[Weight (kg)]]</f>
        <v>2.2517699999999998E-2</v>
      </c>
      <c r="T4700" s="35" t="str">
        <f>'EPD information'!$W$16</f>
        <v>ND</v>
      </c>
      <c r="U4700" s="35">
        <f>'EPD information'!$X$16*Tabell2[[#This Row],[Weight (kg)]]</f>
        <v>1.50118E-2</v>
      </c>
      <c r="V4700" s="35">
        <f>'EPD information'!$Y$16*Tabell2[[#This Row],[Weight (kg)]]</f>
        <v>0.49826399999999998</v>
      </c>
      <c r="W4700" s="35">
        <f>'EPD information'!$Z$16*Tabell2[[#This Row],[Weight (kg)]]</f>
        <v>8.0808200000000011E-4</v>
      </c>
      <c r="X4700" s="35">
        <f>'EPD information'!$AA$16*Tabell2[[#This Row],[Weight (kg)]]</f>
        <v>-3.8647399999999998</v>
      </c>
      <c r="Y4700" s="18">
        <f>'EPD information'!$AB$16*Tabell2[[#This Row],[Weight (kg)]]</f>
        <v>10.73184</v>
      </c>
      <c r="Z4700" s="18">
        <f>'EPD information'!$AC$16*Tabell2[[#This Row],[Weight (kg)]]</f>
        <v>0.1881266</v>
      </c>
      <c r="AA4700" s="18">
        <f>'EPD information'!$AD$16*Tabell2[[#This Row],[Weight (kg)]]</f>
        <v>2.353978E-2</v>
      </c>
      <c r="AB4700" s="18" t="s">
        <v>48</v>
      </c>
      <c r="AC4700" s="18">
        <f>'EPD information'!$AF$16*Tabell2[[#This Row],[Weight (kg)]]</f>
        <v>1.4852099999999998E-2</v>
      </c>
      <c r="AD4700" s="18">
        <f>'EPD information'!$AG$16*Tabell2[[#This Row],[Weight (kg)]]</f>
        <v>0.49507000000000001</v>
      </c>
      <c r="AE4700" s="18">
        <f>'EPD information'!$AH$16*Tabell2[[#This Row],[Weight (kg)]]</f>
        <v>7.9211199999999998E-4</v>
      </c>
      <c r="AF4700" s="21">
        <f>'EPD information'!$AI$16*Tabell2[[#This Row],[Weight (kg)]]</f>
        <v>-3.6730999999999998</v>
      </c>
    </row>
    <row r="4701" spans="1:32" ht="28.5" x14ac:dyDescent="0.2">
      <c r="A4701" s="36" t="s">
        <v>289</v>
      </c>
      <c r="B4701" s="37" t="s">
        <v>290</v>
      </c>
      <c r="C4701" s="38">
        <v>277110</v>
      </c>
      <c r="D4701" s="39">
        <v>7319662771108</v>
      </c>
      <c r="E4701" s="37" t="s">
        <v>46</v>
      </c>
      <c r="F4701" s="40">
        <v>1120</v>
      </c>
      <c r="G4701" s="37">
        <v>355</v>
      </c>
      <c r="H4701" s="41">
        <v>3.3</v>
      </c>
      <c r="I4701" s="35">
        <f>'EPD information'!$L$16*Tabell2[[#This Row],[Weight (kg)]]</f>
        <v>11.253</v>
      </c>
      <c r="J4701" s="22">
        <f>'EPD information'!$M$16*Tabell2[[#This Row],[Weight (kg)]]</f>
        <v>0.19602</v>
      </c>
      <c r="K4701" s="22">
        <f>'EPD information'!$N$16*Tabell2[[#This Row],[Weight (kg)]]</f>
        <v>2.3264999999999997E-2</v>
      </c>
      <c r="L4701" s="22">
        <f>'EPD information'!$O$16*Tabell2[[#This Row],[Weight (kg)]]</f>
        <v>0</v>
      </c>
      <c r="M4701" s="22">
        <f>'EPD information'!$P$16*Tabell2[[#This Row],[Weight (kg)]]</f>
        <v>1.5509999999999999E-2</v>
      </c>
      <c r="N4701" s="22">
        <f>'EPD information'!$Q$16*Tabell2[[#This Row],[Weight (kg)]]</f>
        <v>0.51479999999999992</v>
      </c>
      <c r="O4701" s="22">
        <f>'EPD information'!$R$16*Tabell2[[#This Row],[Weight (kg)]]</f>
        <v>8.3490000000000007E-4</v>
      </c>
      <c r="P4701" s="22">
        <f>'EPD information'!$S$16*Tabell2[[#This Row],[Weight (kg)]]</f>
        <v>-3.9929999999999999</v>
      </c>
      <c r="Q4701" s="35">
        <f>'Product specific GWP'!$T$16*Tabell2[[#This Row],[Weight (kg)]]</f>
        <v>0.14421</v>
      </c>
      <c r="R4701" s="35" t="s">
        <v>48</v>
      </c>
      <c r="S4701" s="35">
        <f>'EPD information'!$V$16*Tabell2[[#This Row],[Weight (kg)]]</f>
        <v>2.3264999999999997E-2</v>
      </c>
      <c r="T4701" s="35" t="str">
        <f>'EPD information'!$W$16</f>
        <v>ND</v>
      </c>
      <c r="U4701" s="35">
        <f>'EPD information'!$X$16*Tabell2[[#This Row],[Weight (kg)]]</f>
        <v>1.5509999999999999E-2</v>
      </c>
      <c r="V4701" s="35">
        <f>'EPD information'!$Y$16*Tabell2[[#This Row],[Weight (kg)]]</f>
        <v>0.51479999999999992</v>
      </c>
      <c r="W4701" s="35">
        <f>'EPD information'!$Z$16*Tabell2[[#This Row],[Weight (kg)]]</f>
        <v>8.3490000000000007E-4</v>
      </c>
      <c r="X4701" s="35">
        <f>'EPD information'!$AA$16*Tabell2[[#This Row],[Weight (kg)]]</f>
        <v>-3.9929999999999999</v>
      </c>
      <c r="Y4701" s="18">
        <f>'EPD information'!$AB$16*Tabell2[[#This Row],[Weight (kg)]]</f>
        <v>11.087999999999999</v>
      </c>
      <c r="Z4701" s="18">
        <f>'EPD information'!$AC$16*Tabell2[[#This Row],[Weight (kg)]]</f>
        <v>0.19436999999999999</v>
      </c>
      <c r="AA4701" s="18">
        <f>'EPD information'!$AD$16*Tabell2[[#This Row],[Weight (kg)]]</f>
        <v>2.4320999999999999E-2</v>
      </c>
      <c r="AB4701" s="18" t="s">
        <v>48</v>
      </c>
      <c r="AC4701" s="18">
        <f>'EPD information'!$AF$16*Tabell2[[#This Row],[Weight (kg)]]</f>
        <v>1.5344999999999998E-2</v>
      </c>
      <c r="AD4701" s="18">
        <f>'EPD information'!$AG$16*Tabell2[[#This Row],[Weight (kg)]]</f>
        <v>0.51149999999999995</v>
      </c>
      <c r="AE4701" s="18">
        <f>'EPD information'!$AH$16*Tabell2[[#This Row],[Weight (kg)]]</f>
        <v>8.1839999999999994E-4</v>
      </c>
      <c r="AF4701" s="21">
        <f>'EPD information'!$AI$16*Tabell2[[#This Row],[Weight (kg)]]</f>
        <v>-3.7949999999999995</v>
      </c>
    </row>
    <row r="4702" spans="1:32" ht="28.5" x14ac:dyDescent="0.2">
      <c r="A4702" s="36" t="s">
        <v>289</v>
      </c>
      <c r="B4702" s="37" t="s">
        <v>290</v>
      </c>
      <c r="C4702" s="38">
        <v>776301</v>
      </c>
      <c r="D4702" s="39">
        <v>7319667763016</v>
      </c>
      <c r="E4702" s="37" t="s">
        <v>46</v>
      </c>
      <c r="F4702" s="40">
        <v>1120</v>
      </c>
      <c r="G4702" s="37">
        <v>200</v>
      </c>
      <c r="H4702" s="41">
        <v>3.4468999999999999</v>
      </c>
      <c r="I4702" s="35">
        <f>'EPD information'!$L$16*Tabell2[[#This Row],[Weight (kg)]]</f>
        <v>11.753928999999999</v>
      </c>
      <c r="J4702" s="22">
        <f>'EPD information'!$M$16*Tabell2[[#This Row],[Weight (kg)]]</f>
        <v>0.20474586</v>
      </c>
      <c r="K4702" s="22">
        <f>'EPD information'!$N$16*Tabell2[[#This Row],[Weight (kg)]]</f>
        <v>2.4300644999999999E-2</v>
      </c>
      <c r="L4702" s="22">
        <f>'EPD information'!$O$16*Tabell2[[#This Row],[Weight (kg)]]</f>
        <v>0</v>
      </c>
      <c r="M4702" s="22">
        <f>'EPD information'!$P$16*Tabell2[[#This Row],[Weight (kg)]]</f>
        <v>1.6200429999999998E-2</v>
      </c>
      <c r="N4702" s="22">
        <f>'EPD information'!$Q$16*Tabell2[[#This Row],[Weight (kg)]]</f>
        <v>0.53771639999999998</v>
      </c>
      <c r="O4702" s="22">
        <f>'EPD information'!$R$16*Tabell2[[#This Row],[Weight (kg)]]</f>
        <v>8.7206570000000001E-4</v>
      </c>
      <c r="P4702" s="22">
        <f>'EPD information'!$S$16*Tabell2[[#This Row],[Weight (kg)]]</f>
        <v>-4.1707489999999998</v>
      </c>
      <c r="Q4702" s="35">
        <f>'Product specific GWP'!$T$16*Tabell2[[#This Row],[Weight (kg)]]</f>
        <v>0.15062953000000001</v>
      </c>
      <c r="R4702" s="35" t="s">
        <v>48</v>
      </c>
      <c r="S4702" s="35">
        <f>'EPD information'!$V$16*Tabell2[[#This Row],[Weight (kg)]]</f>
        <v>2.4300644999999999E-2</v>
      </c>
      <c r="T4702" s="35" t="str">
        <f>'EPD information'!$W$16</f>
        <v>ND</v>
      </c>
      <c r="U4702" s="35">
        <f>'EPD information'!$X$16*Tabell2[[#This Row],[Weight (kg)]]</f>
        <v>1.6200429999999998E-2</v>
      </c>
      <c r="V4702" s="35">
        <f>'EPD information'!$Y$16*Tabell2[[#This Row],[Weight (kg)]]</f>
        <v>0.53771639999999998</v>
      </c>
      <c r="W4702" s="35">
        <f>'EPD information'!$Z$16*Tabell2[[#This Row],[Weight (kg)]]</f>
        <v>8.7206570000000001E-4</v>
      </c>
      <c r="X4702" s="35">
        <f>'EPD information'!$AA$16*Tabell2[[#This Row],[Weight (kg)]]</f>
        <v>-4.1707489999999998</v>
      </c>
      <c r="Y4702" s="18">
        <f>'EPD information'!$AB$16*Tabell2[[#This Row],[Weight (kg)]]</f>
        <v>11.581583999999999</v>
      </c>
      <c r="Z4702" s="18">
        <f>'EPD information'!$AC$16*Tabell2[[#This Row],[Weight (kg)]]</f>
        <v>0.20302240999999999</v>
      </c>
      <c r="AA4702" s="18">
        <f>'EPD information'!$AD$16*Tabell2[[#This Row],[Weight (kg)]]</f>
        <v>2.5403652999999998E-2</v>
      </c>
      <c r="AB4702" s="18" t="s">
        <v>48</v>
      </c>
      <c r="AC4702" s="18">
        <f>'EPD information'!$AF$16*Tabell2[[#This Row],[Weight (kg)]]</f>
        <v>1.6028084999999997E-2</v>
      </c>
      <c r="AD4702" s="18">
        <f>'EPD information'!$AG$16*Tabell2[[#This Row],[Weight (kg)]]</f>
        <v>0.53426949999999995</v>
      </c>
      <c r="AE4702" s="18">
        <f>'EPD information'!$AH$16*Tabell2[[#This Row],[Weight (kg)]]</f>
        <v>8.5483119999999998E-4</v>
      </c>
      <c r="AF4702" s="21">
        <f>'EPD information'!$AI$16*Tabell2[[#This Row],[Weight (kg)]]</f>
        <v>-3.9639349999999993</v>
      </c>
    </row>
    <row r="4703" spans="1:32" ht="28.5" x14ac:dyDescent="0.2">
      <c r="A4703" s="36" t="s">
        <v>289</v>
      </c>
      <c r="B4703" s="37" t="s">
        <v>290</v>
      </c>
      <c r="C4703" s="38">
        <v>277111</v>
      </c>
      <c r="D4703" s="39">
        <v>7319662771115</v>
      </c>
      <c r="E4703" s="37" t="s">
        <v>46</v>
      </c>
      <c r="F4703" s="40">
        <v>1120</v>
      </c>
      <c r="G4703" s="37">
        <v>400</v>
      </c>
      <c r="H4703" s="41">
        <v>3.7</v>
      </c>
      <c r="I4703" s="35">
        <f>'EPD information'!$L$16*Tabell2[[#This Row],[Weight (kg)]]</f>
        <v>12.617000000000001</v>
      </c>
      <c r="J4703" s="22">
        <f>'EPD information'!$M$16*Tabell2[[#This Row],[Weight (kg)]]</f>
        <v>0.21978</v>
      </c>
      <c r="K4703" s="22">
        <f>'EPD information'!$N$16*Tabell2[[#This Row],[Weight (kg)]]</f>
        <v>2.6085000000000001E-2</v>
      </c>
      <c r="L4703" s="22">
        <f>'EPD information'!$O$16*Tabell2[[#This Row],[Weight (kg)]]</f>
        <v>0</v>
      </c>
      <c r="M4703" s="22">
        <f>'EPD information'!$P$16*Tabell2[[#This Row],[Weight (kg)]]</f>
        <v>1.7390000000000003E-2</v>
      </c>
      <c r="N4703" s="22">
        <f>'EPD information'!$Q$16*Tabell2[[#This Row],[Weight (kg)]]</f>
        <v>0.57720000000000005</v>
      </c>
      <c r="O4703" s="22">
        <f>'EPD information'!$R$16*Tabell2[[#This Row],[Weight (kg)]]</f>
        <v>9.3610000000000015E-4</v>
      </c>
      <c r="P4703" s="22">
        <f>'EPD information'!$S$16*Tabell2[[#This Row],[Weight (kg)]]</f>
        <v>-4.4770000000000003</v>
      </c>
      <c r="Q4703" s="35">
        <f>'Product specific GWP'!$T$16*Tabell2[[#This Row],[Weight (kg)]]</f>
        <v>0.16169000000000003</v>
      </c>
      <c r="R4703" s="35" t="s">
        <v>48</v>
      </c>
      <c r="S4703" s="35">
        <f>'EPD information'!$V$16*Tabell2[[#This Row],[Weight (kg)]]</f>
        <v>2.6085000000000001E-2</v>
      </c>
      <c r="T4703" s="35" t="str">
        <f>'EPD information'!$W$16</f>
        <v>ND</v>
      </c>
      <c r="U4703" s="35">
        <f>'EPD information'!$X$16*Tabell2[[#This Row],[Weight (kg)]]</f>
        <v>1.7390000000000003E-2</v>
      </c>
      <c r="V4703" s="35">
        <f>'EPD information'!$Y$16*Tabell2[[#This Row],[Weight (kg)]]</f>
        <v>0.57720000000000005</v>
      </c>
      <c r="W4703" s="35">
        <f>'EPD information'!$Z$16*Tabell2[[#This Row],[Weight (kg)]]</f>
        <v>9.3610000000000015E-4</v>
      </c>
      <c r="X4703" s="35">
        <f>'EPD information'!$AA$16*Tabell2[[#This Row],[Weight (kg)]]</f>
        <v>-4.4770000000000003</v>
      </c>
      <c r="Y4703" s="18">
        <f>'EPD information'!$AB$16*Tabell2[[#This Row],[Weight (kg)]]</f>
        <v>12.432</v>
      </c>
      <c r="Z4703" s="18">
        <f>'EPD information'!$AC$16*Tabell2[[#This Row],[Weight (kg)]]</f>
        <v>0.21793000000000001</v>
      </c>
      <c r="AA4703" s="18">
        <f>'EPD information'!$AD$16*Tabell2[[#This Row],[Weight (kg)]]</f>
        <v>2.7269000000000002E-2</v>
      </c>
      <c r="AB4703" s="18" t="s">
        <v>48</v>
      </c>
      <c r="AC4703" s="18">
        <f>'EPD information'!$AF$16*Tabell2[[#This Row],[Weight (kg)]]</f>
        <v>1.7204999999999998E-2</v>
      </c>
      <c r="AD4703" s="18">
        <f>'EPD information'!$AG$16*Tabell2[[#This Row],[Weight (kg)]]</f>
        <v>0.57350000000000001</v>
      </c>
      <c r="AE4703" s="18">
        <f>'EPD information'!$AH$16*Tabell2[[#This Row],[Weight (kg)]]</f>
        <v>9.1760000000000008E-4</v>
      </c>
      <c r="AF4703" s="21">
        <f>'EPD information'!$AI$16*Tabell2[[#This Row],[Weight (kg)]]</f>
        <v>-4.2549999999999999</v>
      </c>
    </row>
    <row r="4704" spans="1:32" ht="28.5" x14ac:dyDescent="0.2">
      <c r="A4704" s="36" t="s">
        <v>289</v>
      </c>
      <c r="B4704" s="37" t="s">
        <v>290</v>
      </c>
      <c r="C4704" s="38">
        <v>592785</v>
      </c>
      <c r="D4704" s="39">
        <v>7319660834966</v>
      </c>
      <c r="E4704" s="37" t="s">
        <v>46</v>
      </c>
      <c r="F4704" s="40">
        <v>1120</v>
      </c>
      <c r="G4704" s="37">
        <v>224</v>
      </c>
      <c r="H4704" s="41">
        <v>3.7393999999999998</v>
      </c>
      <c r="I4704" s="35">
        <f>'EPD information'!$L$16*Tabell2[[#This Row],[Weight (kg)]]</f>
        <v>12.751353999999999</v>
      </c>
      <c r="J4704" s="22">
        <f>'EPD information'!$M$16*Tabell2[[#This Row],[Weight (kg)]]</f>
        <v>0.22212035999999999</v>
      </c>
      <c r="K4704" s="22">
        <f>'EPD information'!$N$16*Tabell2[[#This Row],[Weight (kg)]]</f>
        <v>2.6362769999999997E-2</v>
      </c>
      <c r="L4704" s="22">
        <f>'EPD information'!$O$16*Tabell2[[#This Row],[Weight (kg)]]</f>
        <v>0</v>
      </c>
      <c r="M4704" s="22">
        <f>'EPD information'!$P$16*Tabell2[[#This Row],[Weight (kg)]]</f>
        <v>1.7575179999999999E-2</v>
      </c>
      <c r="N4704" s="22">
        <f>'EPD information'!$Q$16*Tabell2[[#This Row],[Weight (kg)]]</f>
        <v>0.58334639999999993</v>
      </c>
      <c r="O4704" s="22">
        <f>'EPD information'!$R$16*Tabell2[[#This Row],[Weight (kg)]]</f>
        <v>9.4606820000000006E-4</v>
      </c>
      <c r="P4704" s="22">
        <f>'EPD information'!$S$16*Tabell2[[#This Row],[Weight (kg)]]</f>
        <v>-4.5246740000000001</v>
      </c>
      <c r="Q4704" s="35">
        <f>'Product specific GWP'!$T$16*Tabell2[[#This Row],[Weight (kg)]]</f>
        <v>0.16341178000000001</v>
      </c>
      <c r="R4704" s="35" t="s">
        <v>48</v>
      </c>
      <c r="S4704" s="35">
        <f>'EPD information'!$V$16*Tabell2[[#This Row],[Weight (kg)]]</f>
        <v>2.6362769999999997E-2</v>
      </c>
      <c r="T4704" s="35" t="str">
        <f>'EPD information'!$W$16</f>
        <v>ND</v>
      </c>
      <c r="U4704" s="35">
        <f>'EPD information'!$X$16*Tabell2[[#This Row],[Weight (kg)]]</f>
        <v>1.7575179999999999E-2</v>
      </c>
      <c r="V4704" s="35">
        <f>'EPD information'!$Y$16*Tabell2[[#This Row],[Weight (kg)]]</f>
        <v>0.58334639999999993</v>
      </c>
      <c r="W4704" s="35">
        <f>'EPD information'!$Z$16*Tabell2[[#This Row],[Weight (kg)]]</f>
        <v>9.4606820000000006E-4</v>
      </c>
      <c r="X4704" s="35">
        <f>'EPD information'!$AA$16*Tabell2[[#This Row],[Weight (kg)]]</f>
        <v>-4.5246740000000001</v>
      </c>
      <c r="Y4704" s="18">
        <f>'EPD information'!$AB$16*Tabell2[[#This Row],[Weight (kg)]]</f>
        <v>12.564383999999999</v>
      </c>
      <c r="Z4704" s="18">
        <f>'EPD information'!$AC$16*Tabell2[[#This Row],[Weight (kg)]]</f>
        <v>0.22025065999999999</v>
      </c>
      <c r="AA4704" s="18">
        <f>'EPD information'!$AD$16*Tabell2[[#This Row],[Weight (kg)]]</f>
        <v>2.7559377999999999E-2</v>
      </c>
      <c r="AB4704" s="18" t="s">
        <v>48</v>
      </c>
      <c r="AC4704" s="18">
        <f>'EPD information'!$AF$16*Tabell2[[#This Row],[Weight (kg)]]</f>
        <v>1.7388209999999998E-2</v>
      </c>
      <c r="AD4704" s="18">
        <f>'EPD information'!$AG$16*Tabell2[[#This Row],[Weight (kg)]]</f>
        <v>0.57960699999999998</v>
      </c>
      <c r="AE4704" s="18">
        <f>'EPD information'!$AH$16*Tabell2[[#This Row],[Weight (kg)]]</f>
        <v>9.2737120000000004E-4</v>
      </c>
      <c r="AF4704" s="21">
        <f>'EPD information'!$AI$16*Tabell2[[#This Row],[Weight (kg)]]</f>
        <v>-4.3003099999999996</v>
      </c>
    </row>
    <row r="4705" spans="1:32" ht="28.5" x14ac:dyDescent="0.2">
      <c r="A4705" s="36" t="s">
        <v>289</v>
      </c>
      <c r="B4705" s="37" t="s">
        <v>290</v>
      </c>
      <c r="C4705" s="38">
        <v>277112</v>
      </c>
      <c r="D4705" s="39">
        <v>7319662771122</v>
      </c>
      <c r="E4705" s="37" t="s">
        <v>46</v>
      </c>
      <c r="F4705" s="40">
        <v>1120</v>
      </c>
      <c r="G4705" s="37">
        <v>450</v>
      </c>
      <c r="H4705" s="41">
        <v>4</v>
      </c>
      <c r="I4705" s="35">
        <f>'EPD information'!$L$16*Tabell2[[#This Row],[Weight (kg)]]</f>
        <v>13.64</v>
      </c>
      <c r="J4705" s="22">
        <f>'EPD information'!$M$16*Tabell2[[#This Row],[Weight (kg)]]</f>
        <v>0.23760000000000001</v>
      </c>
      <c r="K4705" s="22">
        <f>'EPD information'!$N$16*Tabell2[[#This Row],[Weight (kg)]]</f>
        <v>2.8199999999999999E-2</v>
      </c>
      <c r="L4705" s="22">
        <f>'EPD information'!$O$16*Tabell2[[#This Row],[Weight (kg)]]</f>
        <v>0</v>
      </c>
      <c r="M4705" s="22">
        <f>'EPD information'!$P$16*Tabell2[[#This Row],[Weight (kg)]]</f>
        <v>1.8800000000000001E-2</v>
      </c>
      <c r="N4705" s="22">
        <f>'EPD information'!$Q$16*Tabell2[[#This Row],[Weight (kg)]]</f>
        <v>0.624</v>
      </c>
      <c r="O4705" s="22">
        <f>'EPD information'!$R$16*Tabell2[[#This Row],[Weight (kg)]]</f>
        <v>1.0120000000000001E-3</v>
      </c>
      <c r="P4705" s="22">
        <f>'EPD information'!$S$16*Tabell2[[#This Row],[Weight (kg)]]</f>
        <v>-4.84</v>
      </c>
      <c r="Q4705" s="35">
        <f>'Product specific GWP'!$T$16*Tabell2[[#This Row],[Weight (kg)]]</f>
        <v>0.17480000000000001</v>
      </c>
      <c r="R4705" s="35" t="s">
        <v>48</v>
      </c>
      <c r="S4705" s="35">
        <f>'EPD information'!$V$16*Tabell2[[#This Row],[Weight (kg)]]</f>
        <v>2.8199999999999999E-2</v>
      </c>
      <c r="T4705" s="35" t="str">
        <f>'EPD information'!$W$16</f>
        <v>ND</v>
      </c>
      <c r="U4705" s="35">
        <f>'EPD information'!$X$16*Tabell2[[#This Row],[Weight (kg)]]</f>
        <v>1.8800000000000001E-2</v>
      </c>
      <c r="V4705" s="35">
        <f>'EPD information'!$Y$16*Tabell2[[#This Row],[Weight (kg)]]</f>
        <v>0.624</v>
      </c>
      <c r="W4705" s="35">
        <f>'EPD information'!$Z$16*Tabell2[[#This Row],[Weight (kg)]]</f>
        <v>1.0120000000000001E-3</v>
      </c>
      <c r="X4705" s="35">
        <f>'EPD information'!$AA$16*Tabell2[[#This Row],[Weight (kg)]]</f>
        <v>-4.84</v>
      </c>
      <c r="Y4705" s="18">
        <f>'EPD information'!$AB$16*Tabell2[[#This Row],[Weight (kg)]]</f>
        <v>13.44</v>
      </c>
      <c r="Z4705" s="18">
        <f>'EPD information'!$AC$16*Tabell2[[#This Row],[Weight (kg)]]</f>
        <v>0.2356</v>
      </c>
      <c r="AA4705" s="18">
        <f>'EPD information'!$AD$16*Tabell2[[#This Row],[Weight (kg)]]</f>
        <v>2.9479999999999999E-2</v>
      </c>
      <c r="AB4705" s="18" t="s">
        <v>48</v>
      </c>
      <c r="AC4705" s="18">
        <f>'EPD information'!$AF$16*Tabell2[[#This Row],[Weight (kg)]]</f>
        <v>1.8599999999999998E-2</v>
      </c>
      <c r="AD4705" s="18">
        <f>'EPD information'!$AG$16*Tabell2[[#This Row],[Weight (kg)]]</f>
        <v>0.62</v>
      </c>
      <c r="AE4705" s="18">
        <f>'EPD information'!$AH$16*Tabell2[[#This Row],[Weight (kg)]]</f>
        <v>9.9200000000000004E-4</v>
      </c>
      <c r="AF4705" s="21">
        <f>'EPD information'!$AI$16*Tabell2[[#This Row],[Weight (kg)]]</f>
        <v>-4.5999999999999996</v>
      </c>
    </row>
    <row r="4706" spans="1:32" ht="28.5" x14ac:dyDescent="0.2">
      <c r="A4706" s="36" t="s">
        <v>289</v>
      </c>
      <c r="B4706" s="37" t="s">
        <v>290</v>
      </c>
      <c r="C4706" s="38">
        <v>592786</v>
      </c>
      <c r="D4706" s="39">
        <v>7319660834973</v>
      </c>
      <c r="E4706" s="37" t="s">
        <v>46</v>
      </c>
      <c r="F4706" s="40">
        <v>1120</v>
      </c>
      <c r="G4706" s="37">
        <v>250</v>
      </c>
      <c r="H4706" s="41">
        <v>4.1268000000000002</v>
      </c>
      <c r="I4706" s="35">
        <f>'EPD information'!$L$16*Tabell2[[#This Row],[Weight (kg)]]</f>
        <v>14.072388000000002</v>
      </c>
      <c r="J4706" s="22">
        <f>'EPD information'!$M$16*Tabell2[[#This Row],[Weight (kg)]]</f>
        <v>0.24513192000000003</v>
      </c>
      <c r="K4706" s="22">
        <f>'EPD information'!$N$16*Tabell2[[#This Row],[Weight (kg)]]</f>
        <v>2.9093940000000002E-2</v>
      </c>
      <c r="L4706" s="22">
        <f>'EPD information'!$O$16*Tabell2[[#This Row],[Weight (kg)]]</f>
        <v>0</v>
      </c>
      <c r="M4706" s="22">
        <f>'EPD information'!$P$16*Tabell2[[#This Row],[Weight (kg)]]</f>
        <v>1.939596E-2</v>
      </c>
      <c r="N4706" s="22">
        <f>'EPD information'!$Q$16*Tabell2[[#This Row],[Weight (kg)]]</f>
        <v>0.64378080000000004</v>
      </c>
      <c r="O4706" s="22">
        <f>'EPD information'!$R$16*Tabell2[[#This Row],[Weight (kg)]]</f>
        <v>1.0440804000000001E-3</v>
      </c>
      <c r="P4706" s="22">
        <f>'EPD information'!$S$16*Tabell2[[#This Row],[Weight (kg)]]</f>
        <v>-4.9934279999999998</v>
      </c>
      <c r="Q4706" s="35">
        <f>'Product specific GWP'!$T$16*Tabell2[[#This Row],[Weight (kg)]]</f>
        <v>0.18034116000000003</v>
      </c>
      <c r="R4706" s="35" t="s">
        <v>48</v>
      </c>
      <c r="S4706" s="35">
        <f>'EPD information'!$V$16*Tabell2[[#This Row],[Weight (kg)]]</f>
        <v>2.9093940000000002E-2</v>
      </c>
      <c r="T4706" s="35" t="str">
        <f>'EPD information'!$W$16</f>
        <v>ND</v>
      </c>
      <c r="U4706" s="35">
        <f>'EPD information'!$X$16*Tabell2[[#This Row],[Weight (kg)]]</f>
        <v>1.939596E-2</v>
      </c>
      <c r="V4706" s="35">
        <f>'EPD information'!$Y$16*Tabell2[[#This Row],[Weight (kg)]]</f>
        <v>0.64378080000000004</v>
      </c>
      <c r="W4706" s="35">
        <f>'EPD information'!$Z$16*Tabell2[[#This Row],[Weight (kg)]]</f>
        <v>1.0440804000000001E-3</v>
      </c>
      <c r="X4706" s="35">
        <f>'EPD information'!$AA$16*Tabell2[[#This Row],[Weight (kg)]]</f>
        <v>-4.9934279999999998</v>
      </c>
      <c r="Y4706" s="18">
        <f>'EPD information'!$AB$16*Tabell2[[#This Row],[Weight (kg)]]</f>
        <v>13.866048000000001</v>
      </c>
      <c r="Z4706" s="18">
        <f>'EPD information'!$AC$16*Tabell2[[#This Row],[Weight (kg)]]</f>
        <v>0.24306852000000001</v>
      </c>
      <c r="AA4706" s="18">
        <f>'EPD information'!$AD$16*Tabell2[[#This Row],[Weight (kg)]]</f>
        <v>3.0414516000000003E-2</v>
      </c>
      <c r="AB4706" s="18" t="s">
        <v>48</v>
      </c>
      <c r="AC4706" s="18">
        <f>'EPD information'!$AF$16*Tabell2[[#This Row],[Weight (kg)]]</f>
        <v>1.9189620000000001E-2</v>
      </c>
      <c r="AD4706" s="18">
        <f>'EPD information'!$AG$16*Tabell2[[#This Row],[Weight (kg)]]</f>
        <v>0.63965400000000006</v>
      </c>
      <c r="AE4706" s="18">
        <f>'EPD information'!$AH$16*Tabell2[[#This Row],[Weight (kg)]]</f>
        <v>1.0234464E-3</v>
      </c>
      <c r="AF4706" s="21">
        <f>'EPD information'!$AI$16*Tabell2[[#This Row],[Weight (kg)]]</f>
        <v>-4.7458200000000001</v>
      </c>
    </row>
    <row r="4707" spans="1:32" ht="28.5" x14ac:dyDescent="0.2">
      <c r="A4707" s="36" t="s">
        <v>289</v>
      </c>
      <c r="B4707" s="37" t="s">
        <v>290</v>
      </c>
      <c r="C4707" s="38">
        <v>277113</v>
      </c>
      <c r="D4707" s="39">
        <v>7319662771139</v>
      </c>
      <c r="E4707" s="37" t="s">
        <v>46</v>
      </c>
      <c r="F4707" s="40">
        <v>1120</v>
      </c>
      <c r="G4707" s="37">
        <v>500</v>
      </c>
      <c r="H4707" s="41">
        <v>4.25</v>
      </c>
      <c r="I4707" s="35">
        <f>'EPD information'!$L$16*Tabell2[[#This Row],[Weight (kg)]]</f>
        <v>14.4925</v>
      </c>
      <c r="J4707" s="22">
        <f>'EPD information'!$M$16*Tabell2[[#This Row],[Weight (kg)]]</f>
        <v>0.25245000000000001</v>
      </c>
      <c r="K4707" s="22">
        <f>'EPD information'!$N$16*Tabell2[[#This Row],[Weight (kg)]]</f>
        <v>2.99625E-2</v>
      </c>
      <c r="L4707" s="22">
        <f>'EPD information'!$O$16*Tabell2[[#This Row],[Weight (kg)]]</f>
        <v>0</v>
      </c>
      <c r="M4707" s="22">
        <f>'EPD information'!$P$16*Tabell2[[#This Row],[Weight (kg)]]</f>
        <v>1.9975E-2</v>
      </c>
      <c r="N4707" s="22">
        <f>'EPD information'!$Q$16*Tabell2[[#This Row],[Weight (kg)]]</f>
        <v>0.66300000000000003</v>
      </c>
      <c r="O4707" s="22">
        <f>'EPD information'!$R$16*Tabell2[[#This Row],[Weight (kg)]]</f>
        <v>1.07525E-3</v>
      </c>
      <c r="P4707" s="22">
        <f>'EPD information'!$S$16*Tabell2[[#This Row],[Weight (kg)]]</f>
        <v>-5.1425000000000001</v>
      </c>
      <c r="Q4707" s="35">
        <f>'Product specific GWP'!$T$16*Tabell2[[#This Row],[Weight (kg)]]</f>
        <v>0.185725</v>
      </c>
      <c r="R4707" s="35" t="s">
        <v>48</v>
      </c>
      <c r="S4707" s="35">
        <f>'EPD information'!$V$16*Tabell2[[#This Row],[Weight (kg)]]</f>
        <v>2.99625E-2</v>
      </c>
      <c r="T4707" s="35" t="str">
        <f>'EPD information'!$W$16</f>
        <v>ND</v>
      </c>
      <c r="U4707" s="35">
        <f>'EPD information'!$X$16*Tabell2[[#This Row],[Weight (kg)]]</f>
        <v>1.9975E-2</v>
      </c>
      <c r="V4707" s="35">
        <f>'EPD information'!$Y$16*Tabell2[[#This Row],[Weight (kg)]]</f>
        <v>0.66300000000000003</v>
      </c>
      <c r="W4707" s="35">
        <f>'EPD information'!$Z$16*Tabell2[[#This Row],[Weight (kg)]]</f>
        <v>1.07525E-3</v>
      </c>
      <c r="X4707" s="35">
        <f>'EPD information'!$AA$16*Tabell2[[#This Row],[Weight (kg)]]</f>
        <v>-5.1425000000000001</v>
      </c>
      <c r="Y4707" s="18">
        <f>'EPD information'!$AB$16*Tabell2[[#This Row],[Weight (kg)]]</f>
        <v>14.28</v>
      </c>
      <c r="Z4707" s="18">
        <f>'EPD information'!$AC$16*Tabell2[[#This Row],[Weight (kg)]]</f>
        <v>0.25032500000000002</v>
      </c>
      <c r="AA4707" s="18">
        <f>'EPD information'!$AD$16*Tabell2[[#This Row],[Weight (kg)]]</f>
        <v>3.1322499999999996E-2</v>
      </c>
      <c r="AB4707" s="18" t="s">
        <v>48</v>
      </c>
      <c r="AC4707" s="18">
        <f>'EPD information'!$AF$16*Tabell2[[#This Row],[Weight (kg)]]</f>
        <v>1.9762499999999999E-2</v>
      </c>
      <c r="AD4707" s="18">
        <f>'EPD information'!$AG$16*Tabell2[[#This Row],[Weight (kg)]]</f>
        <v>0.65874999999999995</v>
      </c>
      <c r="AE4707" s="18">
        <f>'EPD information'!$AH$16*Tabell2[[#This Row],[Weight (kg)]]</f>
        <v>1.054E-3</v>
      </c>
      <c r="AF4707" s="21">
        <f>'EPD information'!$AI$16*Tabell2[[#This Row],[Weight (kg)]]</f>
        <v>-4.8874999999999993</v>
      </c>
    </row>
    <row r="4708" spans="1:32" ht="28.5" x14ac:dyDescent="0.2">
      <c r="A4708" s="36" t="s">
        <v>289</v>
      </c>
      <c r="B4708" s="37" t="s">
        <v>290</v>
      </c>
      <c r="C4708" s="38">
        <v>592787</v>
      </c>
      <c r="D4708" s="39">
        <v>7319660834980</v>
      </c>
      <c r="E4708" s="37" t="s">
        <v>46</v>
      </c>
      <c r="F4708" s="40">
        <v>1120</v>
      </c>
      <c r="G4708" s="37">
        <v>280</v>
      </c>
      <c r="H4708" s="41">
        <v>4.5697000000000001</v>
      </c>
      <c r="I4708" s="35">
        <f>'EPD information'!$L$16*Tabell2[[#This Row],[Weight (kg)]]</f>
        <v>15.582677</v>
      </c>
      <c r="J4708" s="22">
        <f>'EPD information'!$M$16*Tabell2[[#This Row],[Weight (kg)]]</f>
        <v>0.27144018000000003</v>
      </c>
      <c r="K4708" s="22">
        <f>'EPD information'!$N$16*Tabell2[[#This Row],[Weight (kg)]]</f>
        <v>3.2216385E-2</v>
      </c>
      <c r="L4708" s="22">
        <f>'EPD information'!$O$16*Tabell2[[#This Row],[Weight (kg)]]</f>
        <v>0</v>
      </c>
      <c r="M4708" s="22">
        <f>'EPD information'!$P$16*Tabell2[[#This Row],[Weight (kg)]]</f>
        <v>2.1477590000000001E-2</v>
      </c>
      <c r="N4708" s="22">
        <f>'EPD information'!$Q$16*Tabell2[[#This Row],[Weight (kg)]]</f>
        <v>0.71287319999999998</v>
      </c>
      <c r="O4708" s="22">
        <f>'EPD information'!$R$16*Tabell2[[#This Row],[Weight (kg)]]</f>
        <v>1.1561341000000001E-3</v>
      </c>
      <c r="P4708" s="22">
        <f>'EPD information'!$S$16*Tabell2[[#This Row],[Weight (kg)]]</f>
        <v>-5.5293369999999999</v>
      </c>
      <c r="Q4708" s="35">
        <f>'Product specific GWP'!$T$16*Tabell2[[#This Row],[Weight (kg)]]</f>
        <v>0.19969589000000001</v>
      </c>
      <c r="R4708" s="35" t="s">
        <v>48</v>
      </c>
      <c r="S4708" s="35">
        <f>'EPD information'!$V$16*Tabell2[[#This Row],[Weight (kg)]]</f>
        <v>3.2216385E-2</v>
      </c>
      <c r="T4708" s="35" t="str">
        <f>'EPD information'!$W$16</f>
        <v>ND</v>
      </c>
      <c r="U4708" s="35">
        <f>'EPD information'!$X$16*Tabell2[[#This Row],[Weight (kg)]]</f>
        <v>2.1477590000000001E-2</v>
      </c>
      <c r="V4708" s="35">
        <f>'EPD information'!$Y$16*Tabell2[[#This Row],[Weight (kg)]]</f>
        <v>0.71287319999999998</v>
      </c>
      <c r="W4708" s="35">
        <f>'EPD information'!$Z$16*Tabell2[[#This Row],[Weight (kg)]]</f>
        <v>1.1561341000000001E-3</v>
      </c>
      <c r="X4708" s="35">
        <f>'EPD information'!$AA$16*Tabell2[[#This Row],[Weight (kg)]]</f>
        <v>-5.5293369999999999</v>
      </c>
      <c r="Y4708" s="18">
        <f>'EPD information'!$AB$16*Tabell2[[#This Row],[Weight (kg)]]</f>
        <v>15.354191999999999</v>
      </c>
      <c r="Z4708" s="18">
        <f>'EPD information'!$AC$16*Tabell2[[#This Row],[Weight (kg)]]</f>
        <v>0.26915533000000003</v>
      </c>
      <c r="AA4708" s="18">
        <f>'EPD information'!$AD$16*Tabell2[[#This Row],[Weight (kg)]]</f>
        <v>3.3678688999999998E-2</v>
      </c>
      <c r="AB4708" s="18" t="s">
        <v>48</v>
      </c>
      <c r="AC4708" s="18">
        <f>'EPD information'!$AF$16*Tabell2[[#This Row],[Weight (kg)]]</f>
        <v>2.1249104999999997E-2</v>
      </c>
      <c r="AD4708" s="18">
        <f>'EPD information'!$AG$16*Tabell2[[#This Row],[Weight (kg)]]</f>
        <v>0.70830349999999997</v>
      </c>
      <c r="AE4708" s="18">
        <f>'EPD information'!$AH$16*Tabell2[[#This Row],[Weight (kg)]]</f>
        <v>1.1332856000000001E-3</v>
      </c>
      <c r="AF4708" s="21">
        <f>'EPD information'!$AI$16*Tabell2[[#This Row],[Weight (kg)]]</f>
        <v>-5.2551549999999994</v>
      </c>
    </row>
    <row r="4709" spans="1:32" ht="28.5" x14ac:dyDescent="0.2">
      <c r="A4709" s="36" t="s">
        <v>289</v>
      </c>
      <c r="B4709" s="37" t="s">
        <v>290</v>
      </c>
      <c r="C4709" s="38">
        <v>277114</v>
      </c>
      <c r="D4709" s="39">
        <v>7319662771146</v>
      </c>
      <c r="E4709" s="37" t="s">
        <v>46</v>
      </c>
      <c r="F4709" s="40">
        <v>1120</v>
      </c>
      <c r="G4709" s="37">
        <v>560</v>
      </c>
      <c r="H4709" s="41">
        <v>5.07</v>
      </c>
      <c r="I4709" s="35">
        <f>'EPD information'!$L$16*Tabell2[[#This Row],[Weight (kg)]]</f>
        <v>17.288700000000002</v>
      </c>
      <c r="J4709" s="22">
        <f>'EPD information'!$M$16*Tabell2[[#This Row],[Weight (kg)]]</f>
        <v>0.30115800000000004</v>
      </c>
      <c r="K4709" s="22">
        <f>'EPD information'!$N$16*Tabell2[[#This Row],[Weight (kg)]]</f>
        <v>3.5743500000000004E-2</v>
      </c>
      <c r="L4709" s="22">
        <f>'EPD information'!$O$16*Tabell2[[#This Row],[Weight (kg)]]</f>
        <v>0</v>
      </c>
      <c r="M4709" s="22">
        <f>'EPD information'!$P$16*Tabell2[[#This Row],[Weight (kg)]]</f>
        <v>2.3829000000000003E-2</v>
      </c>
      <c r="N4709" s="22">
        <f>'EPD information'!$Q$16*Tabell2[[#This Row],[Weight (kg)]]</f>
        <v>0.79092000000000007</v>
      </c>
      <c r="O4709" s="22">
        <f>'EPD information'!$R$16*Tabell2[[#This Row],[Weight (kg)]]</f>
        <v>1.2827100000000003E-3</v>
      </c>
      <c r="P4709" s="22">
        <f>'EPD information'!$S$16*Tabell2[[#This Row],[Weight (kg)]]</f>
        <v>-6.1347000000000005</v>
      </c>
      <c r="Q4709" s="35">
        <f>'Product specific GWP'!$T$16*Tabell2[[#This Row],[Weight (kg)]]</f>
        <v>0.22155900000000003</v>
      </c>
      <c r="R4709" s="35" t="s">
        <v>48</v>
      </c>
      <c r="S4709" s="35">
        <f>'EPD information'!$V$16*Tabell2[[#This Row],[Weight (kg)]]</f>
        <v>3.5743500000000004E-2</v>
      </c>
      <c r="T4709" s="35" t="str">
        <f>'EPD information'!$W$16</f>
        <v>ND</v>
      </c>
      <c r="U4709" s="35">
        <f>'EPD information'!$X$16*Tabell2[[#This Row],[Weight (kg)]]</f>
        <v>2.3829000000000003E-2</v>
      </c>
      <c r="V4709" s="35">
        <f>'EPD information'!$Y$16*Tabell2[[#This Row],[Weight (kg)]]</f>
        <v>0.79092000000000007</v>
      </c>
      <c r="W4709" s="35">
        <f>'EPD information'!$Z$16*Tabell2[[#This Row],[Weight (kg)]]</f>
        <v>1.2827100000000003E-3</v>
      </c>
      <c r="X4709" s="35">
        <f>'EPD information'!$AA$16*Tabell2[[#This Row],[Weight (kg)]]</f>
        <v>-6.1347000000000005</v>
      </c>
      <c r="Y4709" s="18">
        <f>'EPD information'!$AB$16*Tabell2[[#This Row],[Weight (kg)]]</f>
        <v>17.0352</v>
      </c>
      <c r="Z4709" s="18">
        <f>'EPD information'!$AC$16*Tabell2[[#This Row],[Weight (kg)]]</f>
        <v>0.29862300000000003</v>
      </c>
      <c r="AA4709" s="18">
        <f>'EPD information'!$AD$16*Tabell2[[#This Row],[Weight (kg)]]</f>
        <v>3.7365900000000001E-2</v>
      </c>
      <c r="AB4709" s="18" t="s">
        <v>48</v>
      </c>
      <c r="AC4709" s="18">
        <f>'EPD information'!$AF$16*Tabell2[[#This Row],[Weight (kg)]]</f>
        <v>2.3575499999999999E-2</v>
      </c>
      <c r="AD4709" s="18">
        <f>'EPD information'!$AG$16*Tabell2[[#This Row],[Weight (kg)]]</f>
        <v>0.78585000000000005</v>
      </c>
      <c r="AE4709" s="18">
        <f>'EPD information'!$AH$16*Tabell2[[#This Row],[Weight (kg)]]</f>
        <v>1.2573600000000001E-3</v>
      </c>
      <c r="AF4709" s="21">
        <f>'EPD information'!$AI$16*Tabell2[[#This Row],[Weight (kg)]]</f>
        <v>-5.8304999999999998</v>
      </c>
    </row>
    <row r="4710" spans="1:32" ht="28.5" x14ac:dyDescent="0.2">
      <c r="A4710" s="36" t="s">
        <v>289</v>
      </c>
      <c r="B4710" s="37" t="s">
        <v>290</v>
      </c>
      <c r="C4710" s="38">
        <v>277115</v>
      </c>
      <c r="D4710" s="39">
        <v>7319662771153</v>
      </c>
      <c r="E4710" s="37" t="s">
        <v>46</v>
      </c>
      <c r="F4710" s="40">
        <v>1120</v>
      </c>
      <c r="G4710" s="37">
        <v>600</v>
      </c>
      <c r="H4710" s="41">
        <v>5.66</v>
      </c>
      <c r="I4710" s="35">
        <f>'EPD information'!$L$16*Tabell2[[#This Row],[Weight (kg)]]</f>
        <v>19.300600000000003</v>
      </c>
      <c r="J4710" s="22">
        <f>'EPD information'!$M$16*Tabell2[[#This Row],[Weight (kg)]]</f>
        <v>0.336204</v>
      </c>
      <c r="K4710" s="22">
        <f>'EPD information'!$N$16*Tabell2[[#This Row],[Weight (kg)]]</f>
        <v>3.9903000000000001E-2</v>
      </c>
      <c r="L4710" s="22">
        <f>'EPD information'!$O$16*Tabell2[[#This Row],[Weight (kg)]]</f>
        <v>0</v>
      </c>
      <c r="M4710" s="22">
        <f>'EPD information'!$P$16*Tabell2[[#This Row],[Weight (kg)]]</f>
        <v>2.6602000000000001E-2</v>
      </c>
      <c r="N4710" s="22">
        <f>'EPD information'!$Q$16*Tabell2[[#This Row],[Weight (kg)]]</f>
        <v>0.88295999999999997</v>
      </c>
      <c r="O4710" s="22">
        <f>'EPD information'!$R$16*Tabell2[[#This Row],[Weight (kg)]]</f>
        <v>1.4319800000000002E-3</v>
      </c>
      <c r="P4710" s="22">
        <f>'EPD information'!$S$16*Tabell2[[#This Row],[Weight (kg)]]</f>
        <v>-6.8486000000000002</v>
      </c>
      <c r="Q4710" s="35">
        <f>'Product specific GWP'!$T$16*Tabell2[[#This Row],[Weight (kg)]]</f>
        <v>0.24734200000000003</v>
      </c>
      <c r="R4710" s="35" t="s">
        <v>48</v>
      </c>
      <c r="S4710" s="35">
        <f>'EPD information'!$V$16*Tabell2[[#This Row],[Weight (kg)]]</f>
        <v>3.9903000000000001E-2</v>
      </c>
      <c r="T4710" s="35" t="str">
        <f>'EPD information'!$W$16</f>
        <v>ND</v>
      </c>
      <c r="U4710" s="35">
        <f>'EPD information'!$X$16*Tabell2[[#This Row],[Weight (kg)]]</f>
        <v>2.6602000000000001E-2</v>
      </c>
      <c r="V4710" s="35">
        <f>'EPD information'!$Y$16*Tabell2[[#This Row],[Weight (kg)]]</f>
        <v>0.88295999999999997</v>
      </c>
      <c r="W4710" s="35">
        <f>'EPD information'!$Z$16*Tabell2[[#This Row],[Weight (kg)]]</f>
        <v>1.4319800000000002E-3</v>
      </c>
      <c r="X4710" s="35">
        <f>'EPD information'!$AA$16*Tabell2[[#This Row],[Weight (kg)]]</f>
        <v>-6.8486000000000002</v>
      </c>
      <c r="Y4710" s="18">
        <f>'EPD information'!$AB$16*Tabell2[[#This Row],[Weight (kg)]]</f>
        <v>19.017599999999998</v>
      </c>
      <c r="Z4710" s="18">
        <f>'EPD information'!$AC$16*Tabell2[[#This Row],[Weight (kg)]]</f>
        <v>0.333374</v>
      </c>
      <c r="AA4710" s="18">
        <f>'EPD information'!$AD$16*Tabell2[[#This Row],[Weight (kg)]]</f>
        <v>4.17142E-2</v>
      </c>
      <c r="AB4710" s="18" t="s">
        <v>48</v>
      </c>
      <c r="AC4710" s="18">
        <f>'EPD information'!$AF$16*Tabell2[[#This Row],[Weight (kg)]]</f>
        <v>2.6318999999999999E-2</v>
      </c>
      <c r="AD4710" s="18">
        <f>'EPD information'!$AG$16*Tabell2[[#This Row],[Weight (kg)]]</f>
        <v>0.87729999999999997</v>
      </c>
      <c r="AE4710" s="18">
        <f>'EPD information'!$AH$16*Tabell2[[#This Row],[Weight (kg)]]</f>
        <v>1.40368E-3</v>
      </c>
      <c r="AF4710" s="21">
        <f>'EPD information'!$AI$16*Tabell2[[#This Row],[Weight (kg)]]</f>
        <v>-6.5089999999999995</v>
      </c>
    </row>
    <row r="4711" spans="1:32" ht="28.5" x14ac:dyDescent="0.2">
      <c r="A4711" s="36" t="s">
        <v>289</v>
      </c>
      <c r="B4711" s="37" t="s">
        <v>290</v>
      </c>
      <c r="C4711" s="38">
        <v>277116</v>
      </c>
      <c r="D4711" s="39">
        <v>7319662771160</v>
      </c>
      <c r="E4711" s="37" t="s">
        <v>46</v>
      </c>
      <c r="F4711" s="40">
        <v>1120</v>
      </c>
      <c r="G4711" s="37">
        <v>630</v>
      </c>
      <c r="H4711" s="41">
        <v>6.12</v>
      </c>
      <c r="I4711" s="35">
        <f>'EPD information'!$L$16*Tabell2[[#This Row],[Weight (kg)]]</f>
        <v>20.869200000000003</v>
      </c>
      <c r="J4711" s="22">
        <f>'EPD information'!$M$16*Tabell2[[#This Row],[Weight (kg)]]</f>
        <v>0.36352800000000002</v>
      </c>
      <c r="K4711" s="22">
        <f>'EPD information'!$N$16*Tabell2[[#This Row],[Weight (kg)]]</f>
        <v>4.3145999999999997E-2</v>
      </c>
      <c r="L4711" s="22">
        <f>'EPD information'!$O$16*Tabell2[[#This Row],[Weight (kg)]]</f>
        <v>0</v>
      </c>
      <c r="M4711" s="22">
        <f>'EPD information'!$P$16*Tabell2[[#This Row],[Weight (kg)]]</f>
        <v>2.8764000000000001E-2</v>
      </c>
      <c r="N4711" s="22">
        <f>'EPD information'!$Q$16*Tabell2[[#This Row],[Weight (kg)]]</f>
        <v>0.95472000000000001</v>
      </c>
      <c r="O4711" s="22">
        <f>'EPD information'!$R$16*Tabell2[[#This Row],[Weight (kg)]]</f>
        <v>1.5483600000000001E-3</v>
      </c>
      <c r="P4711" s="22">
        <f>'EPD information'!$S$16*Tabell2[[#This Row],[Weight (kg)]]</f>
        <v>-7.4051999999999998</v>
      </c>
      <c r="Q4711" s="35">
        <f>'Product specific GWP'!$T$16*Tabell2[[#This Row],[Weight (kg)]]</f>
        <v>0.26744400000000002</v>
      </c>
      <c r="R4711" s="35" t="s">
        <v>48</v>
      </c>
      <c r="S4711" s="35">
        <f>'EPD information'!$V$16*Tabell2[[#This Row],[Weight (kg)]]</f>
        <v>4.3145999999999997E-2</v>
      </c>
      <c r="T4711" s="35" t="str">
        <f>'EPD information'!$W$16</f>
        <v>ND</v>
      </c>
      <c r="U4711" s="35">
        <f>'EPD information'!$X$16*Tabell2[[#This Row],[Weight (kg)]]</f>
        <v>2.8764000000000001E-2</v>
      </c>
      <c r="V4711" s="35">
        <f>'EPD information'!$Y$16*Tabell2[[#This Row],[Weight (kg)]]</f>
        <v>0.95472000000000001</v>
      </c>
      <c r="W4711" s="35">
        <f>'EPD information'!$Z$16*Tabell2[[#This Row],[Weight (kg)]]</f>
        <v>1.5483600000000001E-3</v>
      </c>
      <c r="X4711" s="35">
        <f>'EPD information'!$AA$16*Tabell2[[#This Row],[Weight (kg)]]</f>
        <v>-7.4051999999999998</v>
      </c>
      <c r="Y4711" s="18">
        <f>'EPD information'!$AB$16*Tabell2[[#This Row],[Weight (kg)]]</f>
        <v>20.563199999999998</v>
      </c>
      <c r="Z4711" s="18">
        <f>'EPD information'!$AC$16*Tabell2[[#This Row],[Weight (kg)]]</f>
        <v>0.36046800000000001</v>
      </c>
      <c r="AA4711" s="18">
        <f>'EPD information'!$AD$16*Tabell2[[#This Row],[Weight (kg)]]</f>
        <v>4.5104400000000003E-2</v>
      </c>
      <c r="AB4711" s="18" t="s">
        <v>48</v>
      </c>
      <c r="AC4711" s="18">
        <f>'EPD information'!$AF$16*Tabell2[[#This Row],[Weight (kg)]]</f>
        <v>2.8457999999999997E-2</v>
      </c>
      <c r="AD4711" s="18">
        <f>'EPD information'!$AG$16*Tabell2[[#This Row],[Weight (kg)]]</f>
        <v>0.9486</v>
      </c>
      <c r="AE4711" s="18">
        <f>'EPD information'!$AH$16*Tabell2[[#This Row],[Weight (kg)]]</f>
        <v>1.5177600000000002E-3</v>
      </c>
      <c r="AF4711" s="21">
        <f>'EPD information'!$AI$16*Tabell2[[#This Row],[Weight (kg)]]</f>
        <v>-7.0379999999999994</v>
      </c>
    </row>
    <row r="4712" spans="1:32" ht="28.5" x14ac:dyDescent="0.2">
      <c r="A4712" s="36" t="s">
        <v>289</v>
      </c>
      <c r="B4712" s="37" t="s">
        <v>290</v>
      </c>
      <c r="C4712" s="38">
        <v>277117</v>
      </c>
      <c r="D4712" s="39">
        <v>7319662771177</v>
      </c>
      <c r="E4712" s="37" t="s">
        <v>46</v>
      </c>
      <c r="F4712" s="40">
        <v>1120</v>
      </c>
      <c r="G4712" s="37">
        <v>710</v>
      </c>
      <c r="H4712" s="41">
        <v>7.75</v>
      </c>
      <c r="I4712" s="35">
        <f>'EPD information'!$L$16*Tabell2[[#This Row],[Weight (kg)]]</f>
        <v>26.427500000000002</v>
      </c>
      <c r="J4712" s="22">
        <f>'EPD information'!$M$16*Tabell2[[#This Row],[Weight (kg)]]</f>
        <v>0.46035000000000004</v>
      </c>
      <c r="K4712" s="22">
        <f>'EPD information'!$N$16*Tabell2[[#This Row],[Weight (kg)]]</f>
        <v>5.4637499999999999E-2</v>
      </c>
      <c r="L4712" s="22">
        <f>'EPD information'!$O$16*Tabell2[[#This Row],[Weight (kg)]]</f>
        <v>0</v>
      </c>
      <c r="M4712" s="22">
        <f>'EPD information'!$P$16*Tabell2[[#This Row],[Weight (kg)]]</f>
        <v>3.6424999999999999E-2</v>
      </c>
      <c r="N4712" s="22">
        <f>'EPD information'!$Q$16*Tabell2[[#This Row],[Weight (kg)]]</f>
        <v>1.2090000000000001</v>
      </c>
      <c r="O4712" s="22">
        <f>'EPD information'!$R$16*Tabell2[[#This Row],[Weight (kg)]]</f>
        <v>1.9607500000000003E-3</v>
      </c>
      <c r="P4712" s="22">
        <f>'EPD information'!$S$16*Tabell2[[#This Row],[Weight (kg)]]</f>
        <v>-9.3774999999999995</v>
      </c>
      <c r="Q4712" s="35">
        <f>'Product specific GWP'!$T$16*Tabell2[[#This Row],[Weight (kg)]]</f>
        <v>0.338675</v>
      </c>
      <c r="R4712" s="35" t="s">
        <v>48</v>
      </c>
      <c r="S4712" s="35">
        <f>'EPD information'!$V$16*Tabell2[[#This Row],[Weight (kg)]]</f>
        <v>5.4637499999999999E-2</v>
      </c>
      <c r="T4712" s="35" t="str">
        <f>'EPD information'!$W$16</f>
        <v>ND</v>
      </c>
      <c r="U4712" s="35">
        <f>'EPD information'!$X$16*Tabell2[[#This Row],[Weight (kg)]]</f>
        <v>3.6424999999999999E-2</v>
      </c>
      <c r="V4712" s="35">
        <f>'EPD information'!$Y$16*Tabell2[[#This Row],[Weight (kg)]]</f>
        <v>1.2090000000000001</v>
      </c>
      <c r="W4712" s="35">
        <f>'EPD information'!$Z$16*Tabell2[[#This Row],[Weight (kg)]]</f>
        <v>1.9607500000000003E-3</v>
      </c>
      <c r="X4712" s="35">
        <f>'EPD information'!$AA$16*Tabell2[[#This Row],[Weight (kg)]]</f>
        <v>-9.3774999999999995</v>
      </c>
      <c r="Y4712" s="18">
        <f>'EPD information'!$AB$16*Tabell2[[#This Row],[Weight (kg)]]</f>
        <v>26.04</v>
      </c>
      <c r="Z4712" s="18">
        <f>'EPD information'!$AC$16*Tabell2[[#This Row],[Weight (kg)]]</f>
        <v>0.45647500000000002</v>
      </c>
      <c r="AA4712" s="18">
        <f>'EPD information'!$AD$16*Tabell2[[#This Row],[Weight (kg)]]</f>
        <v>5.7117500000000002E-2</v>
      </c>
      <c r="AB4712" s="18" t="s">
        <v>48</v>
      </c>
      <c r="AC4712" s="18">
        <f>'EPD information'!$AF$16*Tabell2[[#This Row],[Weight (kg)]]</f>
        <v>3.60375E-2</v>
      </c>
      <c r="AD4712" s="18">
        <f>'EPD information'!$AG$16*Tabell2[[#This Row],[Weight (kg)]]</f>
        <v>1.2012499999999999</v>
      </c>
      <c r="AE4712" s="18">
        <f>'EPD information'!$AH$16*Tabell2[[#This Row],[Weight (kg)]]</f>
        <v>1.9220000000000001E-3</v>
      </c>
      <c r="AF4712" s="21">
        <f>'EPD information'!$AI$16*Tabell2[[#This Row],[Weight (kg)]]</f>
        <v>-8.9124999999999996</v>
      </c>
    </row>
    <row r="4713" spans="1:32" ht="28.5" x14ac:dyDescent="0.2">
      <c r="A4713" s="36" t="s">
        <v>289</v>
      </c>
      <c r="B4713" s="37" t="s">
        <v>290</v>
      </c>
      <c r="C4713" s="38">
        <v>277118</v>
      </c>
      <c r="D4713" s="39">
        <v>7319662771184</v>
      </c>
      <c r="E4713" s="37" t="s">
        <v>46</v>
      </c>
      <c r="F4713" s="40">
        <v>1120</v>
      </c>
      <c r="G4713" s="37">
        <v>800</v>
      </c>
      <c r="H4713" s="41">
        <v>9.4499999999999993</v>
      </c>
      <c r="I4713" s="35">
        <f>'EPD information'!$L$16*Tabell2[[#This Row],[Weight (kg)]]</f>
        <v>32.224499999999999</v>
      </c>
      <c r="J4713" s="22">
        <f>'EPD information'!$M$16*Tabell2[[#This Row],[Weight (kg)]]</f>
        <v>0.56133</v>
      </c>
      <c r="K4713" s="22">
        <f>'EPD information'!$N$16*Tabell2[[#This Row],[Weight (kg)]]</f>
        <v>6.6622499999999987E-2</v>
      </c>
      <c r="L4713" s="22">
        <f>'EPD information'!$O$16*Tabell2[[#This Row],[Weight (kg)]]</f>
        <v>0</v>
      </c>
      <c r="M4713" s="22">
        <f>'EPD information'!$P$16*Tabell2[[#This Row],[Weight (kg)]]</f>
        <v>4.4414999999999996E-2</v>
      </c>
      <c r="N4713" s="22">
        <f>'EPD information'!$Q$16*Tabell2[[#This Row],[Weight (kg)]]</f>
        <v>1.4742</v>
      </c>
      <c r="O4713" s="22">
        <f>'EPD information'!$R$16*Tabell2[[#This Row],[Weight (kg)]]</f>
        <v>2.3908499999999999E-3</v>
      </c>
      <c r="P4713" s="22">
        <f>'EPD information'!$S$16*Tabell2[[#This Row],[Weight (kg)]]</f>
        <v>-11.434499999999998</v>
      </c>
      <c r="Q4713" s="35">
        <f>'Product specific GWP'!$T$16*Tabell2[[#This Row],[Weight (kg)]]</f>
        <v>0.41296499999999997</v>
      </c>
      <c r="R4713" s="35" t="s">
        <v>48</v>
      </c>
      <c r="S4713" s="35">
        <f>'EPD information'!$V$16*Tabell2[[#This Row],[Weight (kg)]]</f>
        <v>6.6622499999999987E-2</v>
      </c>
      <c r="T4713" s="35" t="str">
        <f>'EPD information'!$W$16</f>
        <v>ND</v>
      </c>
      <c r="U4713" s="35">
        <f>'EPD information'!$X$16*Tabell2[[#This Row],[Weight (kg)]]</f>
        <v>4.4414999999999996E-2</v>
      </c>
      <c r="V4713" s="35">
        <f>'EPD information'!$Y$16*Tabell2[[#This Row],[Weight (kg)]]</f>
        <v>1.4742</v>
      </c>
      <c r="W4713" s="35">
        <f>'EPD information'!$Z$16*Tabell2[[#This Row],[Weight (kg)]]</f>
        <v>2.3908499999999999E-3</v>
      </c>
      <c r="X4713" s="35">
        <f>'EPD information'!$AA$16*Tabell2[[#This Row],[Weight (kg)]]</f>
        <v>-11.434499999999998</v>
      </c>
      <c r="Y4713" s="18">
        <f>'EPD information'!$AB$16*Tabell2[[#This Row],[Weight (kg)]]</f>
        <v>31.751999999999995</v>
      </c>
      <c r="Z4713" s="18">
        <f>'EPD information'!$AC$16*Tabell2[[#This Row],[Weight (kg)]]</f>
        <v>0.55660500000000002</v>
      </c>
      <c r="AA4713" s="18">
        <f>'EPD information'!$AD$16*Tabell2[[#This Row],[Weight (kg)]]</f>
        <v>6.9646499999999986E-2</v>
      </c>
      <c r="AB4713" s="18" t="s">
        <v>48</v>
      </c>
      <c r="AC4713" s="18">
        <f>'EPD information'!$AF$16*Tabell2[[#This Row],[Weight (kg)]]</f>
        <v>4.3942499999999995E-2</v>
      </c>
      <c r="AD4713" s="18">
        <f>'EPD information'!$AG$16*Tabell2[[#This Row],[Weight (kg)]]</f>
        <v>1.4647499999999998</v>
      </c>
      <c r="AE4713" s="18">
        <f>'EPD information'!$AH$16*Tabell2[[#This Row],[Weight (kg)]]</f>
        <v>2.3435999999999999E-3</v>
      </c>
      <c r="AF4713" s="21">
        <f>'EPD information'!$AI$16*Tabell2[[#This Row],[Weight (kg)]]</f>
        <v>-10.867499999999998</v>
      </c>
    </row>
    <row r="4714" spans="1:32" ht="28.5" x14ac:dyDescent="0.2">
      <c r="A4714" s="36" t="s">
        <v>289</v>
      </c>
      <c r="B4714" s="37" t="s">
        <v>290</v>
      </c>
      <c r="C4714" s="38">
        <v>277119</v>
      </c>
      <c r="D4714" s="39">
        <v>7319662771191</v>
      </c>
      <c r="E4714" s="37" t="s">
        <v>46</v>
      </c>
      <c r="F4714" s="40">
        <v>1120</v>
      </c>
      <c r="G4714" s="37">
        <v>900</v>
      </c>
      <c r="H4714" s="41">
        <v>12.2</v>
      </c>
      <c r="I4714" s="35">
        <f>'EPD information'!$L$16*Tabell2[[#This Row],[Weight (kg)]]</f>
        <v>41.601999999999997</v>
      </c>
      <c r="J4714" s="22">
        <f>'EPD information'!$M$16*Tabell2[[#This Row],[Weight (kg)]]</f>
        <v>0.72467999999999999</v>
      </c>
      <c r="K4714" s="22">
        <f>'EPD information'!$N$16*Tabell2[[#This Row],[Weight (kg)]]</f>
        <v>8.6009999999999989E-2</v>
      </c>
      <c r="L4714" s="22">
        <f>'EPD information'!$O$16*Tabell2[[#This Row],[Weight (kg)]]</f>
        <v>0</v>
      </c>
      <c r="M4714" s="22">
        <f>'EPD information'!$P$16*Tabell2[[#This Row],[Weight (kg)]]</f>
        <v>5.7340000000000002E-2</v>
      </c>
      <c r="N4714" s="22">
        <f>'EPD information'!$Q$16*Tabell2[[#This Row],[Weight (kg)]]</f>
        <v>1.9031999999999998</v>
      </c>
      <c r="O4714" s="22">
        <f>'EPD information'!$R$16*Tabell2[[#This Row],[Weight (kg)]]</f>
        <v>3.0866000000000001E-3</v>
      </c>
      <c r="P4714" s="22">
        <f>'EPD information'!$S$16*Tabell2[[#This Row],[Weight (kg)]]</f>
        <v>-14.761999999999999</v>
      </c>
      <c r="Q4714" s="35">
        <f>'Product specific GWP'!$T$16*Tabell2[[#This Row],[Weight (kg)]]</f>
        <v>0.53313999999999995</v>
      </c>
      <c r="R4714" s="35" t="s">
        <v>48</v>
      </c>
      <c r="S4714" s="35">
        <f>'EPD information'!$V$16*Tabell2[[#This Row],[Weight (kg)]]</f>
        <v>8.6009999999999989E-2</v>
      </c>
      <c r="T4714" s="35" t="str">
        <f>'EPD information'!$W$16</f>
        <v>ND</v>
      </c>
      <c r="U4714" s="35">
        <f>'EPD information'!$X$16*Tabell2[[#This Row],[Weight (kg)]]</f>
        <v>5.7340000000000002E-2</v>
      </c>
      <c r="V4714" s="35">
        <f>'EPD information'!$Y$16*Tabell2[[#This Row],[Weight (kg)]]</f>
        <v>1.9031999999999998</v>
      </c>
      <c r="W4714" s="35">
        <f>'EPD information'!$Z$16*Tabell2[[#This Row],[Weight (kg)]]</f>
        <v>3.0866000000000001E-3</v>
      </c>
      <c r="X4714" s="35">
        <f>'EPD information'!$AA$16*Tabell2[[#This Row],[Weight (kg)]]</f>
        <v>-14.761999999999999</v>
      </c>
      <c r="Y4714" s="18">
        <f>'EPD information'!$AB$16*Tabell2[[#This Row],[Weight (kg)]]</f>
        <v>40.991999999999997</v>
      </c>
      <c r="Z4714" s="18">
        <f>'EPD information'!$AC$16*Tabell2[[#This Row],[Weight (kg)]]</f>
        <v>0.71858</v>
      </c>
      <c r="AA4714" s="18">
        <f>'EPD information'!$AD$16*Tabell2[[#This Row],[Weight (kg)]]</f>
        <v>8.9913999999999994E-2</v>
      </c>
      <c r="AB4714" s="18" t="s">
        <v>48</v>
      </c>
      <c r="AC4714" s="18">
        <f>'EPD information'!$AF$16*Tabell2[[#This Row],[Weight (kg)]]</f>
        <v>5.6729999999999989E-2</v>
      </c>
      <c r="AD4714" s="18">
        <f>'EPD information'!$AG$16*Tabell2[[#This Row],[Weight (kg)]]</f>
        <v>1.8909999999999998</v>
      </c>
      <c r="AE4714" s="18">
        <f>'EPD information'!$AH$16*Tabell2[[#This Row],[Weight (kg)]]</f>
        <v>3.0255999999999998E-3</v>
      </c>
      <c r="AF4714" s="21">
        <f>'EPD information'!$AI$16*Tabell2[[#This Row],[Weight (kg)]]</f>
        <v>-14.029999999999998</v>
      </c>
    </row>
    <row r="4715" spans="1:32" ht="28.5" x14ac:dyDescent="0.2">
      <c r="A4715" s="36" t="s">
        <v>289</v>
      </c>
      <c r="B4715" s="37" t="s">
        <v>290</v>
      </c>
      <c r="C4715" s="38">
        <v>277120</v>
      </c>
      <c r="D4715" s="39">
        <v>7319662771207</v>
      </c>
      <c r="E4715" s="37" t="s">
        <v>46</v>
      </c>
      <c r="F4715" s="40">
        <v>1120</v>
      </c>
      <c r="G4715" s="37">
        <v>1000</v>
      </c>
      <c r="H4715" s="41">
        <v>14.3</v>
      </c>
      <c r="I4715" s="35">
        <f>'EPD information'!$L$16*Tabell2[[#This Row],[Weight (kg)]]</f>
        <v>48.763000000000005</v>
      </c>
      <c r="J4715" s="22">
        <f>'EPD information'!$M$16*Tabell2[[#This Row],[Weight (kg)]]</f>
        <v>0.84942000000000006</v>
      </c>
      <c r="K4715" s="22">
        <f>'EPD information'!$N$16*Tabell2[[#This Row],[Weight (kg)]]</f>
        <v>0.100815</v>
      </c>
      <c r="L4715" s="22">
        <f>'EPD information'!$O$16*Tabell2[[#This Row],[Weight (kg)]]</f>
        <v>0</v>
      </c>
      <c r="M4715" s="22">
        <f>'EPD information'!$P$16*Tabell2[[#This Row],[Weight (kg)]]</f>
        <v>6.7210000000000006E-2</v>
      </c>
      <c r="N4715" s="22">
        <f>'EPD information'!$Q$16*Tabell2[[#This Row],[Weight (kg)]]</f>
        <v>2.2307999999999999</v>
      </c>
      <c r="O4715" s="22">
        <f>'EPD information'!$R$16*Tabell2[[#This Row],[Weight (kg)]]</f>
        <v>3.6179000000000007E-3</v>
      </c>
      <c r="P4715" s="22">
        <f>'EPD information'!$S$16*Tabell2[[#This Row],[Weight (kg)]]</f>
        <v>-17.303000000000001</v>
      </c>
      <c r="Q4715" s="35">
        <f>'Product specific GWP'!$T$16*Tabell2[[#This Row],[Weight (kg)]]</f>
        <v>0.62491000000000008</v>
      </c>
      <c r="R4715" s="35" t="s">
        <v>48</v>
      </c>
      <c r="S4715" s="35">
        <f>'EPD information'!$V$16*Tabell2[[#This Row],[Weight (kg)]]</f>
        <v>0.100815</v>
      </c>
      <c r="T4715" s="35" t="str">
        <f>'EPD information'!$W$16</f>
        <v>ND</v>
      </c>
      <c r="U4715" s="35">
        <f>'EPD information'!$X$16*Tabell2[[#This Row],[Weight (kg)]]</f>
        <v>6.7210000000000006E-2</v>
      </c>
      <c r="V4715" s="35">
        <f>'EPD information'!$Y$16*Tabell2[[#This Row],[Weight (kg)]]</f>
        <v>2.2307999999999999</v>
      </c>
      <c r="W4715" s="35">
        <f>'EPD information'!$Z$16*Tabell2[[#This Row],[Weight (kg)]]</f>
        <v>3.6179000000000007E-3</v>
      </c>
      <c r="X4715" s="35">
        <f>'EPD information'!$AA$16*Tabell2[[#This Row],[Weight (kg)]]</f>
        <v>-17.303000000000001</v>
      </c>
      <c r="Y4715" s="18">
        <f>'EPD information'!$AB$16*Tabell2[[#This Row],[Weight (kg)]]</f>
        <v>48.048000000000002</v>
      </c>
      <c r="Z4715" s="18">
        <f>'EPD information'!$AC$16*Tabell2[[#This Row],[Weight (kg)]]</f>
        <v>0.84227000000000007</v>
      </c>
      <c r="AA4715" s="18">
        <f>'EPD information'!$AD$16*Tabell2[[#This Row],[Weight (kg)]]</f>
        <v>0.105391</v>
      </c>
      <c r="AB4715" s="18" t="s">
        <v>48</v>
      </c>
      <c r="AC4715" s="18">
        <f>'EPD information'!$AF$16*Tabell2[[#This Row],[Weight (kg)]]</f>
        <v>6.6494999999999999E-2</v>
      </c>
      <c r="AD4715" s="18">
        <f>'EPD information'!$AG$16*Tabell2[[#This Row],[Weight (kg)]]</f>
        <v>2.2164999999999999</v>
      </c>
      <c r="AE4715" s="18">
        <f>'EPD information'!$AH$16*Tabell2[[#This Row],[Weight (kg)]]</f>
        <v>3.5464000000000003E-3</v>
      </c>
      <c r="AF4715" s="21">
        <f>'EPD information'!$AI$16*Tabell2[[#This Row],[Weight (kg)]]</f>
        <v>-16.445</v>
      </c>
    </row>
    <row r="4716" spans="1:32" ht="28.5" x14ac:dyDescent="0.2">
      <c r="A4716" s="36" t="s">
        <v>289</v>
      </c>
      <c r="B4716" s="37" t="s">
        <v>290</v>
      </c>
      <c r="C4716" s="38">
        <v>277121</v>
      </c>
      <c r="D4716" s="39">
        <v>7319662771214</v>
      </c>
      <c r="E4716" s="37" t="s">
        <v>46</v>
      </c>
      <c r="F4716" s="40">
        <v>1120</v>
      </c>
      <c r="G4716" s="37">
        <v>1120</v>
      </c>
      <c r="H4716" s="41">
        <v>17.899999999999999</v>
      </c>
      <c r="I4716" s="35">
        <f>'EPD information'!$L$16*Tabell2[[#This Row],[Weight (kg)]]</f>
        <v>61.038999999999994</v>
      </c>
      <c r="J4716" s="22">
        <f>'EPD information'!$M$16*Tabell2[[#This Row],[Weight (kg)]]</f>
        <v>1.0632599999999999</v>
      </c>
      <c r="K4716" s="22">
        <f>'EPD information'!$N$16*Tabell2[[#This Row],[Weight (kg)]]</f>
        <v>0.12619499999999997</v>
      </c>
      <c r="L4716" s="22">
        <f>'EPD information'!$O$16*Tabell2[[#This Row],[Weight (kg)]]</f>
        <v>0</v>
      </c>
      <c r="M4716" s="22">
        <f>'EPD information'!$P$16*Tabell2[[#This Row],[Weight (kg)]]</f>
        <v>8.4129999999999996E-2</v>
      </c>
      <c r="N4716" s="22">
        <f>'EPD information'!$Q$16*Tabell2[[#This Row],[Weight (kg)]]</f>
        <v>2.7923999999999998</v>
      </c>
      <c r="O4716" s="22">
        <f>'EPD information'!$R$16*Tabell2[[#This Row],[Weight (kg)]]</f>
        <v>4.5287000000000001E-3</v>
      </c>
      <c r="P4716" s="22">
        <f>'EPD information'!$S$16*Tabell2[[#This Row],[Weight (kg)]]</f>
        <v>-21.658999999999999</v>
      </c>
      <c r="Q4716" s="35">
        <f>'Product specific GWP'!$T$16*Tabell2[[#This Row],[Weight (kg)]]</f>
        <v>0.78222999999999998</v>
      </c>
      <c r="R4716" s="35" t="s">
        <v>48</v>
      </c>
      <c r="S4716" s="35">
        <f>'EPD information'!$V$16*Tabell2[[#This Row],[Weight (kg)]]</f>
        <v>0.12619499999999997</v>
      </c>
      <c r="T4716" s="35" t="str">
        <f>'EPD information'!$W$16</f>
        <v>ND</v>
      </c>
      <c r="U4716" s="35">
        <f>'EPD information'!$X$16*Tabell2[[#This Row],[Weight (kg)]]</f>
        <v>8.4129999999999996E-2</v>
      </c>
      <c r="V4716" s="35">
        <f>'EPD information'!$Y$16*Tabell2[[#This Row],[Weight (kg)]]</f>
        <v>2.7923999999999998</v>
      </c>
      <c r="W4716" s="35">
        <f>'EPD information'!$Z$16*Tabell2[[#This Row],[Weight (kg)]]</f>
        <v>4.5287000000000001E-3</v>
      </c>
      <c r="X4716" s="35">
        <f>'EPD information'!$AA$16*Tabell2[[#This Row],[Weight (kg)]]</f>
        <v>-21.658999999999999</v>
      </c>
      <c r="Y4716" s="18">
        <f>'EPD information'!$AB$16*Tabell2[[#This Row],[Weight (kg)]]</f>
        <v>60.143999999999991</v>
      </c>
      <c r="Z4716" s="18">
        <f>'EPD information'!$AC$16*Tabell2[[#This Row],[Weight (kg)]]</f>
        <v>1.0543099999999999</v>
      </c>
      <c r="AA4716" s="18">
        <f>'EPD information'!$AD$16*Tabell2[[#This Row],[Weight (kg)]]</f>
        <v>0.13192299999999998</v>
      </c>
      <c r="AB4716" s="18" t="s">
        <v>48</v>
      </c>
      <c r="AC4716" s="18">
        <f>'EPD information'!$AF$16*Tabell2[[#This Row],[Weight (kg)]]</f>
        <v>8.323499999999999E-2</v>
      </c>
      <c r="AD4716" s="18">
        <f>'EPD information'!$AG$16*Tabell2[[#This Row],[Weight (kg)]]</f>
        <v>2.7744999999999997</v>
      </c>
      <c r="AE4716" s="18">
        <f>'EPD information'!$AH$16*Tabell2[[#This Row],[Weight (kg)]]</f>
        <v>4.4391999999999999E-3</v>
      </c>
      <c r="AF4716" s="21">
        <f>'EPD information'!$AI$16*Tabell2[[#This Row],[Weight (kg)]]</f>
        <v>-20.584999999999997</v>
      </c>
    </row>
    <row r="4717" spans="1:32" ht="28.5" x14ac:dyDescent="0.2">
      <c r="A4717" s="36" t="s">
        <v>289</v>
      </c>
      <c r="B4717" s="37" t="s">
        <v>290</v>
      </c>
      <c r="C4717" s="38">
        <v>277122</v>
      </c>
      <c r="D4717" s="39">
        <v>7319662771221</v>
      </c>
      <c r="E4717" s="37" t="s">
        <v>46</v>
      </c>
      <c r="F4717" s="40">
        <v>1120</v>
      </c>
      <c r="G4717" s="37">
        <v>1250</v>
      </c>
      <c r="H4717" s="41">
        <v>21.7</v>
      </c>
      <c r="I4717" s="35">
        <f>'EPD information'!$L$16*Tabell2[[#This Row],[Weight (kg)]]</f>
        <v>73.997</v>
      </c>
      <c r="J4717" s="22">
        <f>'EPD information'!$M$16*Tabell2[[#This Row],[Weight (kg)]]</f>
        <v>1.28898</v>
      </c>
      <c r="K4717" s="22">
        <f>'EPD information'!$N$16*Tabell2[[#This Row],[Weight (kg)]]</f>
        <v>0.15298499999999998</v>
      </c>
      <c r="L4717" s="22">
        <f>'EPD information'!$O$16*Tabell2[[#This Row],[Weight (kg)]]</f>
        <v>0</v>
      </c>
      <c r="M4717" s="22">
        <f>'EPD information'!$P$16*Tabell2[[#This Row],[Weight (kg)]]</f>
        <v>0.10199</v>
      </c>
      <c r="N4717" s="22">
        <f>'EPD information'!$Q$16*Tabell2[[#This Row],[Weight (kg)]]</f>
        <v>3.3851999999999998</v>
      </c>
      <c r="O4717" s="22">
        <f>'EPD information'!$R$16*Tabell2[[#This Row],[Weight (kg)]]</f>
        <v>5.4901000000000004E-3</v>
      </c>
      <c r="P4717" s="22">
        <f>'EPD information'!$S$16*Tabell2[[#This Row],[Weight (kg)]]</f>
        <v>-26.256999999999998</v>
      </c>
      <c r="Q4717" s="35">
        <f>'Product specific GWP'!$T$16*Tabell2[[#This Row],[Weight (kg)]]</f>
        <v>0.94829000000000008</v>
      </c>
      <c r="R4717" s="35" t="s">
        <v>48</v>
      </c>
      <c r="S4717" s="35">
        <f>'EPD information'!$V$16*Tabell2[[#This Row],[Weight (kg)]]</f>
        <v>0.15298499999999998</v>
      </c>
      <c r="T4717" s="35" t="str">
        <f>'EPD information'!$W$16</f>
        <v>ND</v>
      </c>
      <c r="U4717" s="35">
        <f>'EPD information'!$X$16*Tabell2[[#This Row],[Weight (kg)]]</f>
        <v>0.10199</v>
      </c>
      <c r="V4717" s="35">
        <f>'EPD information'!$Y$16*Tabell2[[#This Row],[Weight (kg)]]</f>
        <v>3.3851999999999998</v>
      </c>
      <c r="W4717" s="35">
        <f>'EPD information'!$Z$16*Tabell2[[#This Row],[Weight (kg)]]</f>
        <v>5.4901000000000004E-3</v>
      </c>
      <c r="X4717" s="35">
        <f>'EPD information'!$AA$16*Tabell2[[#This Row],[Weight (kg)]]</f>
        <v>-26.256999999999998</v>
      </c>
      <c r="Y4717" s="18">
        <f>'EPD information'!$AB$16*Tabell2[[#This Row],[Weight (kg)]]</f>
        <v>72.911999999999992</v>
      </c>
      <c r="Z4717" s="18">
        <f>'EPD information'!$AC$16*Tabell2[[#This Row],[Weight (kg)]]</f>
        <v>1.27813</v>
      </c>
      <c r="AA4717" s="18">
        <f>'EPD information'!$AD$16*Tabell2[[#This Row],[Weight (kg)]]</f>
        <v>0.15992899999999999</v>
      </c>
      <c r="AB4717" s="18" t="s">
        <v>48</v>
      </c>
      <c r="AC4717" s="18">
        <f>'EPD information'!$AF$16*Tabell2[[#This Row],[Weight (kg)]]</f>
        <v>0.10090499999999999</v>
      </c>
      <c r="AD4717" s="18">
        <f>'EPD information'!$AG$16*Tabell2[[#This Row],[Weight (kg)]]</f>
        <v>3.3634999999999997</v>
      </c>
      <c r="AE4717" s="18">
        <f>'EPD information'!$AH$16*Tabell2[[#This Row],[Weight (kg)]]</f>
        <v>5.3816000000000003E-3</v>
      </c>
      <c r="AF4717" s="21">
        <f>'EPD information'!$AI$16*Tabell2[[#This Row],[Weight (kg)]]</f>
        <v>-24.954999999999998</v>
      </c>
    </row>
    <row r="4718" spans="1:32" ht="28.5" x14ac:dyDescent="0.2">
      <c r="A4718" s="36" t="s">
        <v>289</v>
      </c>
      <c r="B4718" s="37" t="s">
        <v>290</v>
      </c>
      <c r="C4718" s="38">
        <v>592788</v>
      </c>
      <c r="D4718" s="39">
        <v>7319660834997</v>
      </c>
      <c r="E4718" s="37" t="s">
        <v>46</v>
      </c>
      <c r="F4718" s="40">
        <v>1120</v>
      </c>
      <c r="G4718" s="37">
        <v>1400</v>
      </c>
      <c r="H4718" s="41">
        <v>39.432699999999997</v>
      </c>
      <c r="I4718" s="35">
        <f>'EPD information'!$L$16*Tabell2[[#This Row],[Weight (kg)]]</f>
        <v>134.465507</v>
      </c>
      <c r="J4718" s="22">
        <f>'EPD information'!$M$16*Tabell2[[#This Row],[Weight (kg)]]</f>
        <v>2.34230238</v>
      </c>
      <c r="K4718" s="22">
        <f>'EPD information'!$N$16*Tabell2[[#This Row],[Weight (kg)]]</f>
        <v>0.27800053499999999</v>
      </c>
      <c r="L4718" s="22">
        <f>'EPD information'!$O$16*Tabell2[[#This Row],[Weight (kg)]]</f>
        <v>0</v>
      </c>
      <c r="M4718" s="22">
        <f>'EPD information'!$P$16*Tabell2[[#This Row],[Weight (kg)]]</f>
        <v>0.18533369</v>
      </c>
      <c r="N4718" s="22">
        <f>'EPD information'!$Q$16*Tabell2[[#This Row],[Weight (kg)]]</f>
        <v>6.1515011999999993</v>
      </c>
      <c r="O4718" s="22">
        <f>'EPD information'!$R$16*Tabell2[[#This Row],[Weight (kg)]]</f>
        <v>9.9764731000000009E-3</v>
      </c>
      <c r="P4718" s="22">
        <f>'EPD information'!$S$16*Tabell2[[#This Row],[Weight (kg)]]</f>
        <v>-47.713566999999998</v>
      </c>
      <c r="Q4718" s="35">
        <f>'Product specific GWP'!$T$16*Tabell2[[#This Row],[Weight (kg)]]</f>
        <v>1.7232089900000001</v>
      </c>
      <c r="R4718" s="35" t="s">
        <v>48</v>
      </c>
      <c r="S4718" s="35">
        <f>'EPD information'!$V$16*Tabell2[[#This Row],[Weight (kg)]]</f>
        <v>0.27800053499999999</v>
      </c>
      <c r="T4718" s="35" t="str">
        <f>'EPD information'!$W$16</f>
        <v>ND</v>
      </c>
      <c r="U4718" s="35">
        <f>'EPD information'!$X$16*Tabell2[[#This Row],[Weight (kg)]]</f>
        <v>0.18533369</v>
      </c>
      <c r="V4718" s="35">
        <f>'EPD information'!$Y$16*Tabell2[[#This Row],[Weight (kg)]]</f>
        <v>6.1515011999999993</v>
      </c>
      <c r="W4718" s="35">
        <f>'EPD information'!$Z$16*Tabell2[[#This Row],[Weight (kg)]]</f>
        <v>9.9764731000000009E-3</v>
      </c>
      <c r="X4718" s="35">
        <f>'EPD information'!$AA$16*Tabell2[[#This Row],[Weight (kg)]]</f>
        <v>-47.713566999999998</v>
      </c>
      <c r="Y4718" s="18">
        <f>'EPD information'!$AB$16*Tabell2[[#This Row],[Weight (kg)]]</f>
        <v>132.49387199999998</v>
      </c>
      <c r="Z4718" s="18">
        <f>'EPD information'!$AC$16*Tabell2[[#This Row],[Weight (kg)]]</f>
        <v>2.3225860300000001</v>
      </c>
      <c r="AA4718" s="18">
        <f>'EPD information'!$AD$16*Tabell2[[#This Row],[Weight (kg)]]</f>
        <v>0.29061899899999999</v>
      </c>
      <c r="AB4718" s="18" t="s">
        <v>48</v>
      </c>
      <c r="AC4718" s="18">
        <f>'EPD information'!$AF$16*Tabell2[[#This Row],[Weight (kg)]]</f>
        <v>0.18336205499999997</v>
      </c>
      <c r="AD4718" s="18">
        <f>'EPD information'!$AG$16*Tabell2[[#This Row],[Weight (kg)]]</f>
        <v>6.1120684999999995</v>
      </c>
      <c r="AE4718" s="18">
        <f>'EPD information'!$AH$16*Tabell2[[#This Row],[Weight (kg)]]</f>
        <v>9.7793095999999993E-3</v>
      </c>
      <c r="AF4718" s="21">
        <f>'EPD information'!$AI$16*Tabell2[[#This Row],[Weight (kg)]]</f>
        <v>-45.347604999999994</v>
      </c>
    </row>
    <row r="4719" spans="1:32" ht="28.5" x14ac:dyDescent="0.2">
      <c r="A4719" s="36" t="s">
        <v>289</v>
      </c>
      <c r="B4719" s="37" t="s">
        <v>290</v>
      </c>
      <c r="C4719" s="38">
        <v>592789</v>
      </c>
      <c r="D4719" s="39">
        <v>7319660835000</v>
      </c>
      <c r="E4719" s="37" t="s">
        <v>46</v>
      </c>
      <c r="F4719" s="40">
        <v>1120</v>
      </c>
      <c r="G4719" s="37">
        <v>1500</v>
      </c>
      <c r="H4719" s="41">
        <v>42.719099999999997</v>
      </c>
      <c r="I4719" s="35">
        <f>'EPD information'!$L$16*Tabell2[[#This Row],[Weight (kg)]]</f>
        <v>145.67213100000001</v>
      </c>
      <c r="J4719" s="22">
        <f>'EPD information'!$M$16*Tabell2[[#This Row],[Weight (kg)]]</f>
        <v>2.5375145400000001</v>
      </c>
      <c r="K4719" s="22">
        <f>'EPD information'!$N$16*Tabell2[[#This Row],[Weight (kg)]]</f>
        <v>0.30116965499999998</v>
      </c>
      <c r="L4719" s="22">
        <f>'EPD information'!$O$16*Tabell2[[#This Row],[Weight (kg)]]</f>
        <v>0</v>
      </c>
      <c r="M4719" s="22">
        <f>'EPD information'!$P$16*Tabell2[[#This Row],[Weight (kg)]]</f>
        <v>0.20077977</v>
      </c>
      <c r="N4719" s="22">
        <f>'EPD information'!$Q$16*Tabell2[[#This Row],[Weight (kg)]]</f>
        <v>6.6641795999999998</v>
      </c>
      <c r="O4719" s="22">
        <f>'EPD information'!$R$16*Tabell2[[#This Row],[Weight (kg)]]</f>
        <v>1.08079323E-2</v>
      </c>
      <c r="P4719" s="22">
        <f>'EPD information'!$S$16*Tabell2[[#This Row],[Weight (kg)]]</f>
        <v>-51.690110999999995</v>
      </c>
      <c r="Q4719" s="35">
        <f>'Product specific GWP'!$T$16*Tabell2[[#This Row],[Weight (kg)]]</f>
        <v>1.86682467</v>
      </c>
      <c r="R4719" s="35" t="s">
        <v>48</v>
      </c>
      <c r="S4719" s="35">
        <f>'EPD information'!$V$16*Tabell2[[#This Row],[Weight (kg)]]</f>
        <v>0.30116965499999998</v>
      </c>
      <c r="T4719" s="35" t="str">
        <f>'EPD information'!$W$16</f>
        <v>ND</v>
      </c>
      <c r="U4719" s="35">
        <f>'EPD information'!$X$16*Tabell2[[#This Row],[Weight (kg)]]</f>
        <v>0.20077977</v>
      </c>
      <c r="V4719" s="35">
        <f>'EPD information'!$Y$16*Tabell2[[#This Row],[Weight (kg)]]</f>
        <v>6.6641795999999998</v>
      </c>
      <c r="W4719" s="35">
        <f>'EPD information'!$Z$16*Tabell2[[#This Row],[Weight (kg)]]</f>
        <v>1.08079323E-2</v>
      </c>
      <c r="X4719" s="35">
        <f>'EPD information'!$AA$16*Tabell2[[#This Row],[Weight (kg)]]</f>
        <v>-51.690110999999995</v>
      </c>
      <c r="Y4719" s="18">
        <f>'EPD information'!$AB$16*Tabell2[[#This Row],[Weight (kg)]]</f>
        <v>143.53617599999998</v>
      </c>
      <c r="Z4719" s="18">
        <f>'EPD information'!$AC$16*Tabell2[[#This Row],[Weight (kg)]]</f>
        <v>2.51615499</v>
      </c>
      <c r="AA4719" s="18">
        <f>'EPD information'!$AD$16*Tabell2[[#This Row],[Weight (kg)]]</f>
        <v>0.31483976699999999</v>
      </c>
      <c r="AB4719" s="18" t="s">
        <v>48</v>
      </c>
      <c r="AC4719" s="18">
        <f>'EPD information'!$AF$16*Tabell2[[#This Row],[Weight (kg)]]</f>
        <v>0.19864381499999997</v>
      </c>
      <c r="AD4719" s="18">
        <f>'EPD information'!$AG$16*Tabell2[[#This Row],[Weight (kg)]]</f>
        <v>6.6214604999999995</v>
      </c>
      <c r="AE4719" s="18">
        <f>'EPD information'!$AH$16*Tabell2[[#This Row],[Weight (kg)]]</f>
        <v>1.05943368E-2</v>
      </c>
      <c r="AF4719" s="21">
        <f>'EPD information'!$AI$16*Tabell2[[#This Row],[Weight (kg)]]</f>
        <v>-49.126964999999991</v>
      </c>
    </row>
    <row r="4720" spans="1:32" ht="28.5" x14ac:dyDescent="0.2">
      <c r="A4720" s="36" t="s">
        <v>289</v>
      </c>
      <c r="B4720" s="37" t="s">
        <v>290</v>
      </c>
      <c r="C4720" s="38">
        <v>592790</v>
      </c>
      <c r="D4720" s="39">
        <v>7319660835017</v>
      </c>
      <c r="E4720" s="37" t="s">
        <v>46</v>
      </c>
      <c r="F4720" s="40">
        <v>1120</v>
      </c>
      <c r="G4720" s="37">
        <v>1600</v>
      </c>
      <c r="H4720" s="41">
        <v>45.485500000000002</v>
      </c>
      <c r="I4720" s="35">
        <f>'EPD information'!$L$16*Tabell2[[#This Row],[Weight (kg)]]</f>
        <v>155.10555500000001</v>
      </c>
      <c r="J4720" s="22">
        <f>'EPD information'!$M$16*Tabell2[[#This Row],[Weight (kg)]]</f>
        <v>2.7018387000000001</v>
      </c>
      <c r="K4720" s="22">
        <f>'EPD information'!$N$16*Tabell2[[#This Row],[Weight (kg)]]</f>
        <v>0.32067277500000002</v>
      </c>
      <c r="L4720" s="22">
        <f>'EPD information'!$O$16*Tabell2[[#This Row],[Weight (kg)]]</f>
        <v>0</v>
      </c>
      <c r="M4720" s="22">
        <f>'EPD information'!$P$16*Tabell2[[#This Row],[Weight (kg)]]</f>
        <v>0.21378185000000002</v>
      </c>
      <c r="N4720" s="22">
        <f>'EPD information'!$Q$16*Tabell2[[#This Row],[Weight (kg)]]</f>
        <v>7.0957379999999999</v>
      </c>
      <c r="O4720" s="22">
        <f>'EPD information'!$R$16*Tabell2[[#This Row],[Weight (kg)]]</f>
        <v>1.1507831500000001E-2</v>
      </c>
      <c r="P4720" s="22">
        <f>'EPD information'!$S$16*Tabell2[[#This Row],[Weight (kg)]]</f>
        <v>-55.037455000000001</v>
      </c>
      <c r="Q4720" s="35">
        <f>'Product specific GWP'!$T$16*Tabell2[[#This Row],[Weight (kg)]]</f>
        <v>1.9877163500000001</v>
      </c>
      <c r="R4720" s="35" t="s">
        <v>48</v>
      </c>
      <c r="S4720" s="35">
        <f>'EPD information'!$V$16*Tabell2[[#This Row],[Weight (kg)]]</f>
        <v>0.32067277500000002</v>
      </c>
      <c r="T4720" s="35" t="str">
        <f>'EPD information'!$W$16</f>
        <v>ND</v>
      </c>
      <c r="U4720" s="35">
        <f>'EPD information'!$X$16*Tabell2[[#This Row],[Weight (kg)]]</f>
        <v>0.21378185000000002</v>
      </c>
      <c r="V4720" s="35">
        <f>'EPD information'!$Y$16*Tabell2[[#This Row],[Weight (kg)]]</f>
        <v>7.0957379999999999</v>
      </c>
      <c r="W4720" s="35">
        <f>'EPD information'!$Z$16*Tabell2[[#This Row],[Weight (kg)]]</f>
        <v>1.1507831500000001E-2</v>
      </c>
      <c r="X4720" s="35">
        <f>'EPD information'!$AA$16*Tabell2[[#This Row],[Weight (kg)]]</f>
        <v>-55.037455000000001</v>
      </c>
      <c r="Y4720" s="18">
        <f>'EPD information'!$AB$16*Tabell2[[#This Row],[Weight (kg)]]</f>
        <v>152.83127999999999</v>
      </c>
      <c r="Z4720" s="18">
        <f>'EPD information'!$AC$16*Tabell2[[#This Row],[Weight (kg)]]</f>
        <v>2.6790959500000002</v>
      </c>
      <c r="AA4720" s="18">
        <f>'EPD information'!$AD$16*Tabell2[[#This Row],[Weight (kg)]]</f>
        <v>0.33522813499999998</v>
      </c>
      <c r="AB4720" s="18" t="s">
        <v>48</v>
      </c>
      <c r="AC4720" s="18">
        <f>'EPD information'!$AF$16*Tabell2[[#This Row],[Weight (kg)]]</f>
        <v>0.211507575</v>
      </c>
      <c r="AD4720" s="18">
        <f>'EPD information'!$AG$16*Tabell2[[#This Row],[Weight (kg)]]</f>
        <v>7.0502525</v>
      </c>
      <c r="AE4720" s="18">
        <f>'EPD information'!$AH$16*Tabell2[[#This Row],[Weight (kg)]]</f>
        <v>1.1280404000000001E-2</v>
      </c>
      <c r="AF4720" s="21">
        <f>'EPD information'!$AI$16*Tabell2[[#This Row],[Weight (kg)]]</f>
        <v>-52.308324999999996</v>
      </c>
    </row>
    <row r="4721" spans="1:32" ht="28.5" x14ac:dyDescent="0.2">
      <c r="A4721" s="36" t="s">
        <v>289</v>
      </c>
      <c r="B4721" s="37" t="s">
        <v>290</v>
      </c>
      <c r="C4721" s="38">
        <v>277128</v>
      </c>
      <c r="D4721" s="39">
        <v>7319662771283</v>
      </c>
      <c r="E4721" s="37" t="s">
        <v>46</v>
      </c>
      <c r="F4721" s="40">
        <v>1250</v>
      </c>
      <c r="G4721" s="37">
        <v>500</v>
      </c>
      <c r="H4721" s="41">
        <v>4.28</v>
      </c>
      <c r="I4721" s="35">
        <f>'EPD information'!$L$16*Tabell2[[#This Row],[Weight (kg)]]</f>
        <v>14.594800000000001</v>
      </c>
      <c r="J4721" s="22">
        <f>'EPD information'!$M$16*Tabell2[[#This Row],[Weight (kg)]]</f>
        <v>0.25423200000000001</v>
      </c>
      <c r="K4721" s="22">
        <f>'EPD information'!$N$16*Tabell2[[#This Row],[Weight (kg)]]</f>
        <v>3.0173999999999999E-2</v>
      </c>
      <c r="L4721" s="22">
        <f>'EPD information'!$O$16*Tabell2[[#This Row],[Weight (kg)]]</f>
        <v>0</v>
      </c>
      <c r="M4721" s="22">
        <f>'EPD information'!$P$16*Tabell2[[#This Row],[Weight (kg)]]</f>
        <v>2.0116000000000002E-2</v>
      </c>
      <c r="N4721" s="22">
        <f>'EPD information'!$Q$16*Tabell2[[#This Row],[Weight (kg)]]</f>
        <v>0.66768000000000005</v>
      </c>
      <c r="O4721" s="22">
        <f>'EPD information'!$R$16*Tabell2[[#This Row],[Weight (kg)]]</f>
        <v>1.0828400000000001E-3</v>
      </c>
      <c r="P4721" s="22">
        <f>'EPD information'!$S$16*Tabell2[[#This Row],[Weight (kg)]]</f>
        <v>-5.1787999999999998</v>
      </c>
      <c r="Q4721" s="35">
        <f>'Product specific GWP'!$T$16*Tabell2[[#This Row],[Weight (kg)]]</f>
        <v>0.18703600000000004</v>
      </c>
      <c r="R4721" s="35" t="s">
        <v>48</v>
      </c>
      <c r="S4721" s="35">
        <f>'EPD information'!$V$16*Tabell2[[#This Row],[Weight (kg)]]</f>
        <v>3.0173999999999999E-2</v>
      </c>
      <c r="T4721" s="35" t="str">
        <f>'EPD information'!$W$16</f>
        <v>ND</v>
      </c>
      <c r="U4721" s="35">
        <f>'EPD information'!$X$16*Tabell2[[#This Row],[Weight (kg)]]</f>
        <v>2.0116000000000002E-2</v>
      </c>
      <c r="V4721" s="35">
        <f>'EPD information'!$Y$16*Tabell2[[#This Row],[Weight (kg)]]</f>
        <v>0.66768000000000005</v>
      </c>
      <c r="W4721" s="35">
        <f>'EPD information'!$Z$16*Tabell2[[#This Row],[Weight (kg)]]</f>
        <v>1.0828400000000001E-3</v>
      </c>
      <c r="X4721" s="35">
        <f>'EPD information'!$AA$16*Tabell2[[#This Row],[Weight (kg)]]</f>
        <v>-5.1787999999999998</v>
      </c>
      <c r="Y4721" s="18">
        <f>'EPD information'!$AB$16*Tabell2[[#This Row],[Weight (kg)]]</f>
        <v>14.380800000000001</v>
      </c>
      <c r="Z4721" s="18">
        <f>'EPD information'!$AC$16*Tabell2[[#This Row],[Weight (kg)]]</f>
        <v>0.25209200000000004</v>
      </c>
      <c r="AA4721" s="18">
        <f>'EPD information'!$AD$16*Tabell2[[#This Row],[Weight (kg)]]</f>
        <v>3.1543599999999998E-2</v>
      </c>
      <c r="AB4721" s="18" t="s">
        <v>48</v>
      </c>
      <c r="AC4721" s="18">
        <f>'EPD information'!$AF$16*Tabell2[[#This Row],[Weight (kg)]]</f>
        <v>1.9902E-2</v>
      </c>
      <c r="AD4721" s="18">
        <f>'EPD information'!$AG$16*Tabell2[[#This Row],[Weight (kg)]]</f>
        <v>0.66339999999999999</v>
      </c>
      <c r="AE4721" s="18">
        <f>'EPD information'!$AH$16*Tabell2[[#This Row],[Weight (kg)]]</f>
        <v>1.0614400000000001E-3</v>
      </c>
      <c r="AF4721" s="21">
        <f>'EPD information'!$AI$16*Tabell2[[#This Row],[Weight (kg)]]</f>
        <v>-4.9219999999999997</v>
      </c>
    </row>
    <row r="4722" spans="1:32" ht="28.5" x14ac:dyDescent="0.2">
      <c r="A4722" s="36" t="s">
        <v>289</v>
      </c>
      <c r="B4722" s="37" t="s">
        <v>290</v>
      </c>
      <c r="C4722" s="38">
        <v>277124</v>
      </c>
      <c r="D4722" s="39">
        <v>7319662771245</v>
      </c>
      <c r="E4722" s="37" t="s">
        <v>46</v>
      </c>
      <c r="F4722" s="40">
        <v>1250</v>
      </c>
      <c r="G4722" s="37">
        <v>315</v>
      </c>
      <c r="H4722" s="41">
        <v>3.4</v>
      </c>
      <c r="I4722" s="35">
        <f>'EPD information'!$L$16*Tabell2[[#This Row],[Weight (kg)]]</f>
        <v>11.593999999999999</v>
      </c>
      <c r="J4722" s="22">
        <f>'EPD information'!$M$16*Tabell2[[#This Row],[Weight (kg)]]</f>
        <v>0.20196</v>
      </c>
      <c r="K4722" s="22">
        <f>'EPD information'!$N$16*Tabell2[[#This Row],[Weight (kg)]]</f>
        <v>2.3969999999999998E-2</v>
      </c>
      <c r="L4722" s="22">
        <f>'EPD information'!$O$16*Tabell2[[#This Row],[Weight (kg)]]</f>
        <v>0</v>
      </c>
      <c r="M4722" s="22">
        <f>'EPD information'!$P$16*Tabell2[[#This Row],[Weight (kg)]]</f>
        <v>1.5980000000000001E-2</v>
      </c>
      <c r="N4722" s="22">
        <f>'EPD information'!$Q$16*Tabell2[[#This Row],[Weight (kg)]]</f>
        <v>0.53039999999999998</v>
      </c>
      <c r="O4722" s="22">
        <f>'EPD information'!$R$16*Tabell2[[#This Row],[Weight (kg)]]</f>
        <v>8.6020000000000009E-4</v>
      </c>
      <c r="P4722" s="22">
        <f>'EPD information'!$S$16*Tabell2[[#This Row],[Weight (kg)]]</f>
        <v>-4.1139999999999999</v>
      </c>
      <c r="Q4722" s="35">
        <f>'Product specific GWP'!$T$16*Tabell2[[#This Row],[Weight (kg)]]</f>
        <v>0.14858000000000002</v>
      </c>
      <c r="R4722" s="35" t="s">
        <v>48</v>
      </c>
      <c r="S4722" s="35">
        <f>'EPD information'!$V$16*Tabell2[[#This Row],[Weight (kg)]]</f>
        <v>2.3969999999999998E-2</v>
      </c>
      <c r="T4722" s="35" t="str">
        <f>'EPD information'!$W$16</f>
        <v>ND</v>
      </c>
      <c r="U4722" s="35">
        <f>'EPD information'!$X$16*Tabell2[[#This Row],[Weight (kg)]]</f>
        <v>1.5980000000000001E-2</v>
      </c>
      <c r="V4722" s="35">
        <f>'EPD information'!$Y$16*Tabell2[[#This Row],[Weight (kg)]]</f>
        <v>0.53039999999999998</v>
      </c>
      <c r="W4722" s="35">
        <f>'EPD information'!$Z$16*Tabell2[[#This Row],[Weight (kg)]]</f>
        <v>8.6020000000000009E-4</v>
      </c>
      <c r="X4722" s="35">
        <f>'EPD information'!$AA$16*Tabell2[[#This Row],[Weight (kg)]]</f>
        <v>-4.1139999999999999</v>
      </c>
      <c r="Y4722" s="18">
        <f>'EPD information'!$AB$16*Tabell2[[#This Row],[Weight (kg)]]</f>
        <v>11.423999999999999</v>
      </c>
      <c r="Z4722" s="18">
        <f>'EPD information'!$AC$16*Tabell2[[#This Row],[Weight (kg)]]</f>
        <v>0.20025999999999999</v>
      </c>
      <c r="AA4722" s="18">
        <f>'EPD information'!$AD$16*Tabell2[[#This Row],[Weight (kg)]]</f>
        <v>2.5058E-2</v>
      </c>
      <c r="AB4722" s="18" t="s">
        <v>48</v>
      </c>
      <c r="AC4722" s="18">
        <f>'EPD information'!$AF$16*Tabell2[[#This Row],[Weight (kg)]]</f>
        <v>1.5809999999999998E-2</v>
      </c>
      <c r="AD4722" s="18">
        <f>'EPD information'!$AG$16*Tabell2[[#This Row],[Weight (kg)]]</f>
        <v>0.52700000000000002</v>
      </c>
      <c r="AE4722" s="18">
        <f>'EPD information'!$AH$16*Tabell2[[#This Row],[Weight (kg)]]</f>
        <v>8.432E-4</v>
      </c>
      <c r="AF4722" s="21">
        <f>'EPD information'!$AI$16*Tabell2[[#This Row],[Weight (kg)]]</f>
        <v>-3.9099999999999997</v>
      </c>
    </row>
    <row r="4723" spans="1:32" ht="28.5" x14ac:dyDescent="0.2">
      <c r="A4723" s="36" t="s">
        <v>289</v>
      </c>
      <c r="B4723" s="37" t="s">
        <v>290</v>
      </c>
      <c r="C4723" s="38">
        <v>277126</v>
      </c>
      <c r="D4723" s="39">
        <v>7319662771269</v>
      </c>
      <c r="E4723" s="37" t="s">
        <v>46</v>
      </c>
      <c r="F4723" s="40">
        <v>1250</v>
      </c>
      <c r="G4723" s="37">
        <v>400</v>
      </c>
      <c r="H4723" s="41">
        <v>4</v>
      </c>
      <c r="I4723" s="35">
        <f>'EPD information'!$L$16*Tabell2[[#This Row],[Weight (kg)]]</f>
        <v>13.64</v>
      </c>
      <c r="J4723" s="22">
        <f>'EPD information'!$M$16*Tabell2[[#This Row],[Weight (kg)]]</f>
        <v>0.23760000000000001</v>
      </c>
      <c r="K4723" s="22">
        <f>'EPD information'!$N$16*Tabell2[[#This Row],[Weight (kg)]]</f>
        <v>2.8199999999999999E-2</v>
      </c>
      <c r="L4723" s="22">
        <f>'EPD information'!$O$16*Tabell2[[#This Row],[Weight (kg)]]</f>
        <v>0</v>
      </c>
      <c r="M4723" s="22">
        <f>'EPD information'!$P$16*Tabell2[[#This Row],[Weight (kg)]]</f>
        <v>1.8800000000000001E-2</v>
      </c>
      <c r="N4723" s="22">
        <f>'EPD information'!$Q$16*Tabell2[[#This Row],[Weight (kg)]]</f>
        <v>0.624</v>
      </c>
      <c r="O4723" s="22">
        <f>'EPD information'!$R$16*Tabell2[[#This Row],[Weight (kg)]]</f>
        <v>1.0120000000000001E-3</v>
      </c>
      <c r="P4723" s="22">
        <f>'EPD information'!$S$16*Tabell2[[#This Row],[Weight (kg)]]</f>
        <v>-4.84</v>
      </c>
      <c r="Q4723" s="35">
        <f>'Product specific GWP'!$T$16*Tabell2[[#This Row],[Weight (kg)]]</f>
        <v>0.17480000000000001</v>
      </c>
      <c r="R4723" s="35" t="s">
        <v>48</v>
      </c>
      <c r="S4723" s="35">
        <f>'EPD information'!$V$16*Tabell2[[#This Row],[Weight (kg)]]</f>
        <v>2.8199999999999999E-2</v>
      </c>
      <c r="T4723" s="35" t="str">
        <f>'EPD information'!$W$16</f>
        <v>ND</v>
      </c>
      <c r="U4723" s="35">
        <f>'EPD information'!$X$16*Tabell2[[#This Row],[Weight (kg)]]</f>
        <v>1.8800000000000001E-2</v>
      </c>
      <c r="V4723" s="35">
        <f>'EPD information'!$Y$16*Tabell2[[#This Row],[Weight (kg)]]</f>
        <v>0.624</v>
      </c>
      <c r="W4723" s="35">
        <f>'EPD information'!$Z$16*Tabell2[[#This Row],[Weight (kg)]]</f>
        <v>1.0120000000000001E-3</v>
      </c>
      <c r="X4723" s="35">
        <f>'EPD information'!$AA$16*Tabell2[[#This Row],[Weight (kg)]]</f>
        <v>-4.84</v>
      </c>
      <c r="Y4723" s="18">
        <f>'EPD information'!$AB$16*Tabell2[[#This Row],[Weight (kg)]]</f>
        <v>13.44</v>
      </c>
      <c r="Z4723" s="18">
        <f>'EPD information'!$AC$16*Tabell2[[#This Row],[Weight (kg)]]</f>
        <v>0.2356</v>
      </c>
      <c r="AA4723" s="18">
        <f>'EPD information'!$AD$16*Tabell2[[#This Row],[Weight (kg)]]</f>
        <v>2.9479999999999999E-2</v>
      </c>
      <c r="AB4723" s="18" t="s">
        <v>48</v>
      </c>
      <c r="AC4723" s="18">
        <f>'EPD information'!$AF$16*Tabell2[[#This Row],[Weight (kg)]]</f>
        <v>1.8599999999999998E-2</v>
      </c>
      <c r="AD4723" s="18">
        <f>'EPD information'!$AG$16*Tabell2[[#This Row],[Weight (kg)]]</f>
        <v>0.62</v>
      </c>
      <c r="AE4723" s="18">
        <f>'EPD information'!$AH$16*Tabell2[[#This Row],[Weight (kg)]]</f>
        <v>9.9200000000000004E-4</v>
      </c>
      <c r="AF4723" s="21">
        <f>'EPD information'!$AI$16*Tabell2[[#This Row],[Weight (kg)]]</f>
        <v>-4.5999999999999996</v>
      </c>
    </row>
    <row r="4724" spans="1:32" ht="28.5" x14ac:dyDescent="0.2">
      <c r="A4724" s="36" t="s">
        <v>289</v>
      </c>
      <c r="B4724" s="37" t="s">
        <v>290</v>
      </c>
      <c r="C4724" s="38">
        <v>251710</v>
      </c>
      <c r="D4724" s="39">
        <v>7319662517102</v>
      </c>
      <c r="E4724" s="37" t="s">
        <v>46</v>
      </c>
      <c r="F4724" s="40">
        <v>1250</v>
      </c>
      <c r="G4724" s="37">
        <v>630</v>
      </c>
      <c r="H4724" s="41">
        <v>6.18</v>
      </c>
      <c r="I4724" s="35">
        <f>'EPD information'!$L$16*Tabell2[[#This Row],[Weight (kg)]]</f>
        <v>21.073799999999999</v>
      </c>
      <c r="J4724" s="22">
        <f>'EPD information'!$M$16*Tabell2[[#This Row],[Weight (kg)]]</f>
        <v>0.36709199999999997</v>
      </c>
      <c r="K4724" s="22">
        <f>'EPD information'!$N$16*Tabell2[[#This Row],[Weight (kg)]]</f>
        <v>4.3568999999999997E-2</v>
      </c>
      <c r="L4724" s="22">
        <f>'EPD information'!$O$16*Tabell2[[#This Row],[Weight (kg)]]</f>
        <v>0</v>
      </c>
      <c r="M4724" s="22">
        <f>'EPD information'!$P$16*Tabell2[[#This Row],[Weight (kg)]]</f>
        <v>2.9045999999999999E-2</v>
      </c>
      <c r="N4724" s="22">
        <f>'EPD information'!$Q$16*Tabell2[[#This Row],[Weight (kg)]]</f>
        <v>0.96407999999999994</v>
      </c>
      <c r="O4724" s="22">
        <f>'EPD information'!$R$16*Tabell2[[#This Row],[Weight (kg)]]</f>
        <v>1.56354E-3</v>
      </c>
      <c r="P4724" s="22">
        <f>'EPD information'!$S$16*Tabell2[[#This Row],[Weight (kg)]]</f>
        <v>-7.4777999999999993</v>
      </c>
      <c r="Q4724" s="35">
        <f>'Product specific GWP'!$T$16*Tabell2[[#This Row],[Weight (kg)]]</f>
        <v>0.27006600000000003</v>
      </c>
      <c r="R4724" s="35" t="s">
        <v>48</v>
      </c>
      <c r="S4724" s="35">
        <f>'EPD information'!$V$16*Tabell2[[#This Row],[Weight (kg)]]</f>
        <v>4.3568999999999997E-2</v>
      </c>
      <c r="T4724" s="35" t="str">
        <f>'EPD information'!$W$16</f>
        <v>ND</v>
      </c>
      <c r="U4724" s="35">
        <f>'EPD information'!$X$16*Tabell2[[#This Row],[Weight (kg)]]</f>
        <v>2.9045999999999999E-2</v>
      </c>
      <c r="V4724" s="35">
        <f>'EPD information'!$Y$16*Tabell2[[#This Row],[Weight (kg)]]</f>
        <v>0.96407999999999994</v>
      </c>
      <c r="W4724" s="35">
        <f>'EPD information'!$Z$16*Tabell2[[#This Row],[Weight (kg)]]</f>
        <v>1.56354E-3</v>
      </c>
      <c r="X4724" s="35">
        <f>'EPD information'!$AA$16*Tabell2[[#This Row],[Weight (kg)]]</f>
        <v>-7.4777999999999993</v>
      </c>
      <c r="Y4724" s="18">
        <f>'EPD information'!$AB$16*Tabell2[[#This Row],[Weight (kg)]]</f>
        <v>20.764799999999997</v>
      </c>
      <c r="Z4724" s="18">
        <f>'EPD information'!$AC$16*Tabell2[[#This Row],[Weight (kg)]]</f>
        <v>0.36400199999999999</v>
      </c>
      <c r="AA4724" s="18">
        <f>'EPD information'!$AD$16*Tabell2[[#This Row],[Weight (kg)]]</f>
        <v>4.55466E-2</v>
      </c>
      <c r="AB4724" s="18" t="s">
        <v>48</v>
      </c>
      <c r="AC4724" s="18">
        <f>'EPD information'!$AF$16*Tabell2[[#This Row],[Weight (kg)]]</f>
        <v>2.8736999999999995E-2</v>
      </c>
      <c r="AD4724" s="18">
        <f>'EPD information'!$AG$16*Tabell2[[#This Row],[Weight (kg)]]</f>
        <v>0.95789999999999997</v>
      </c>
      <c r="AE4724" s="18">
        <f>'EPD information'!$AH$16*Tabell2[[#This Row],[Weight (kg)]]</f>
        <v>1.53264E-3</v>
      </c>
      <c r="AF4724" s="21">
        <f>'EPD information'!$AI$16*Tabell2[[#This Row],[Weight (kg)]]</f>
        <v>-7.1069999999999993</v>
      </c>
    </row>
    <row r="4725" spans="1:32" ht="28.5" x14ac:dyDescent="0.2">
      <c r="A4725" s="36" t="s">
        <v>289</v>
      </c>
      <c r="B4725" s="37" t="s">
        <v>290</v>
      </c>
      <c r="C4725" s="38">
        <v>251712</v>
      </c>
      <c r="D4725" s="39">
        <v>7319662517126</v>
      </c>
      <c r="E4725" s="37" t="s">
        <v>46</v>
      </c>
      <c r="F4725" s="40">
        <v>1250</v>
      </c>
      <c r="G4725" s="37">
        <v>800</v>
      </c>
      <c r="H4725" s="41">
        <v>9.5500000000000007</v>
      </c>
      <c r="I4725" s="35">
        <f>'EPD information'!$L$16*Tabell2[[#This Row],[Weight (kg)]]</f>
        <v>32.565500000000007</v>
      </c>
      <c r="J4725" s="22">
        <f>'EPD information'!$M$16*Tabell2[[#This Row],[Weight (kg)]]</f>
        <v>0.56727000000000005</v>
      </c>
      <c r="K4725" s="22">
        <f>'EPD information'!$N$16*Tabell2[[#This Row],[Weight (kg)]]</f>
        <v>6.7327499999999998E-2</v>
      </c>
      <c r="L4725" s="22">
        <f>'EPD information'!$O$16*Tabell2[[#This Row],[Weight (kg)]]</f>
        <v>0</v>
      </c>
      <c r="M4725" s="22">
        <f>'EPD information'!$P$16*Tabell2[[#This Row],[Weight (kg)]]</f>
        <v>4.4885000000000008E-2</v>
      </c>
      <c r="N4725" s="22">
        <f>'EPD information'!$Q$16*Tabell2[[#This Row],[Weight (kg)]]</f>
        <v>1.4898</v>
      </c>
      <c r="O4725" s="22">
        <f>'EPD information'!$R$16*Tabell2[[#This Row],[Weight (kg)]]</f>
        <v>2.4161500000000006E-3</v>
      </c>
      <c r="P4725" s="22">
        <f>'EPD information'!$S$16*Tabell2[[#This Row],[Weight (kg)]]</f>
        <v>-11.5555</v>
      </c>
      <c r="Q4725" s="35">
        <f>'Product specific GWP'!$T$16*Tabell2[[#This Row],[Weight (kg)]]</f>
        <v>0.41733500000000007</v>
      </c>
      <c r="R4725" s="35" t="s">
        <v>48</v>
      </c>
      <c r="S4725" s="35">
        <f>'EPD information'!$V$16*Tabell2[[#This Row],[Weight (kg)]]</f>
        <v>6.7327499999999998E-2</v>
      </c>
      <c r="T4725" s="35" t="str">
        <f>'EPD information'!$W$16</f>
        <v>ND</v>
      </c>
      <c r="U4725" s="35">
        <f>'EPD information'!$X$16*Tabell2[[#This Row],[Weight (kg)]]</f>
        <v>4.4885000000000008E-2</v>
      </c>
      <c r="V4725" s="35">
        <f>'EPD information'!$Y$16*Tabell2[[#This Row],[Weight (kg)]]</f>
        <v>1.4898</v>
      </c>
      <c r="W4725" s="35">
        <f>'EPD information'!$Z$16*Tabell2[[#This Row],[Weight (kg)]]</f>
        <v>2.4161500000000006E-3</v>
      </c>
      <c r="X4725" s="35">
        <f>'EPD information'!$AA$16*Tabell2[[#This Row],[Weight (kg)]]</f>
        <v>-11.5555</v>
      </c>
      <c r="Y4725" s="18">
        <f>'EPD information'!$AB$16*Tabell2[[#This Row],[Weight (kg)]]</f>
        <v>32.088000000000001</v>
      </c>
      <c r="Z4725" s="18">
        <f>'EPD information'!$AC$16*Tabell2[[#This Row],[Weight (kg)]]</f>
        <v>0.56249500000000008</v>
      </c>
      <c r="AA4725" s="18">
        <f>'EPD information'!$AD$16*Tabell2[[#This Row],[Weight (kg)]]</f>
        <v>7.0383500000000002E-2</v>
      </c>
      <c r="AB4725" s="18" t="s">
        <v>48</v>
      </c>
      <c r="AC4725" s="18">
        <f>'EPD information'!$AF$16*Tabell2[[#This Row],[Weight (kg)]]</f>
        <v>4.4407500000000003E-2</v>
      </c>
      <c r="AD4725" s="18">
        <f>'EPD information'!$AG$16*Tabell2[[#This Row],[Weight (kg)]]</f>
        <v>1.4802500000000001</v>
      </c>
      <c r="AE4725" s="18">
        <f>'EPD information'!$AH$16*Tabell2[[#This Row],[Weight (kg)]]</f>
        <v>2.3684000000000001E-3</v>
      </c>
      <c r="AF4725" s="21">
        <f>'EPD information'!$AI$16*Tabell2[[#This Row],[Weight (kg)]]</f>
        <v>-10.9825</v>
      </c>
    </row>
    <row r="4726" spans="1:32" ht="28.5" x14ac:dyDescent="0.2">
      <c r="A4726" s="36" t="s">
        <v>289</v>
      </c>
      <c r="B4726" s="37" t="s">
        <v>290</v>
      </c>
      <c r="C4726" s="38">
        <v>251716</v>
      </c>
      <c r="D4726" s="39">
        <v>7319662517164</v>
      </c>
      <c r="E4726" s="37" t="s">
        <v>46</v>
      </c>
      <c r="F4726" s="40">
        <v>1250</v>
      </c>
      <c r="G4726" s="37">
        <v>1250</v>
      </c>
      <c r="H4726" s="41">
        <v>22</v>
      </c>
      <c r="I4726" s="35">
        <f>'EPD information'!$L$16*Tabell2[[#This Row],[Weight (kg)]]</f>
        <v>75.02000000000001</v>
      </c>
      <c r="J4726" s="22">
        <f>'EPD information'!$M$16*Tabell2[[#This Row],[Weight (kg)]]</f>
        <v>1.3068</v>
      </c>
      <c r="K4726" s="22">
        <f>'EPD information'!$N$16*Tabell2[[#This Row],[Weight (kg)]]</f>
        <v>0.15509999999999999</v>
      </c>
      <c r="L4726" s="22">
        <f>'EPD information'!$O$16*Tabell2[[#This Row],[Weight (kg)]]</f>
        <v>0</v>
      </c>
      <c r="M4726" s="22">
        <f>'EPD information'!$P$16*Tabell2[[#This Row],[Weight (kg)]]</f>
        <v>0.10340000000000001</v>
      </c>
      <c r="N4726" s="22">
        <f>'EPD information'!$Q$16*Tabell2[[#This Row],[Weight (kg)]]</f>
        <v>3.4319999999999999</v>
      </c>
      <c r="O4726" s="22">
        <f>'EPD information'!$R$16*Tabell2[[#This Row],[Weight (kg)]]</f>
        <v>5.5660000000000006E-3</v>
      </c>
      <c r="P4726" s="22">
        <f>'EPD information'!$S$16*Tabell2[[#This Row],[Weight (kg)]]</f>
        <v>-26.619999999999997</v>
      </c>
      <c r="Q4726" s="35">
        <f>'Product specific GWP'!$T$16*Tabell2[[#This Row],[Weight (kg)]]</f>
        <v>0.96140000000000003</v>
      </c>
      <c r="R4726" s="35" t="s">
        <v>48</v>
      </c>
      <c r="S4726" s="35">
        <f>'EPD information'!$V$16*Tabell2[[#This Row],[Weight (kg)]]</f>
        <v>0.15509999999999999</v>
      </c>
      <c r="T4726" s="35" t="str">
        <f>'EPD information'!$W$16</f>
        <v>ND</v>
      </c>
      <c r="U4726" s="35">
        <f>'EPD information'!$X$16*Tabell2[[#This Row],[Weight (kg)]]</f>
        <v>0.10340000000000001</v>
      </c>
      <c r="V4726" s="35">
        <f>'EPD information'!$Y$16*Tabell2[[#This Row],[Weight (kg)]]</f>
        <v>3.4319999999999999</v>
      </c>
      <c r="W4726" s="35">
        <f>'EPD information'!$Z$16*Tabell2[[#This Row],[Weight (kg)]]</f>
        <v>5.5660000000000006E-3</v>
      </c>
      <c r="X4726" s="35">
        <f>'EPD information'!$AA$16*Tabell2[[#This Row],[Weight (kg)]]</f>
        <v>-26.619999999999997</v>
      </c>
      <c r="Y4726" s="18">
        <f>'EPD information'!$AB$16*Tabell2[[#This Row],[Weight (kg)]]</f>
        <v>73.92</v>
      </c>
      <c r="Z4726" s="18">
        <f>'EPD information'!$AC$16*Tabell2[[#This Row],[Weight (kg)]]</f>
        <v>1.2958000000000001</v>
      </c>
      <c r="AA4726" s="18">
        <f>'EPD information'!$AD$16*Tabell2[[#This Row],[Weight (kg)]]</f>
        <v>0.16214000000000001</v>
      </c>
      <c r="AB4726" s="18" t="s">
        <v>48</v>
      </c>
      <c r="AC4726" s="18">
        <f>'EPD information'!$AF$16*Tabell2[[#This Row],[Weight (kg)]]</f>
        <v>0.10229999999999999</v>
      </c>
      <c r="AD4726" s="18">
        <f>'EPD information'!$AG$16*Tabell2[[#This Row],[Weight (kg)]]</f>
        <v>3.41</v>
      </c>
      <c r="AE4726" s="18">
        <f>'EPD information'!$AH$16*Tabell2[[#This Row],[Weight (kg)]]</f>
        <v>5.4559999999999999E-3</v>
      </c>
      <c r="AF4726" s="21">
        <f>'EPD information'!$AI$16*Tabell2[[#This Row],[Weight (kg)]]</f>
        <v>-25.299999999999997</v>
      </c>
    </row>
    <row r="4727" spans="1:32" ht="28.5" x14ac:dyDescent="0.2">
      <c r="A4727" s="36" t="s">
        <v>289</v>
      </c>
      <c r="B4727" s="37" t="s">
        <v>290</v>
      </c>
      <c r="C4727" s="38">
        <v>251714</v>
      </c>
      <c r="D4727" s="39">
        <v>7319662517140</v>
      </c>
      <c r="E4727" s="37" t="s">
        <v>46</v>
      </c>
      <c r="F4727" s="40">
        <v>1250</v>
      </c>
      <c r="G4727" s="37">
        <v>1000</v>
      </c>
      <c r="H4727" s="41">
        <v>14.5</v>
      </c>
      <c r="I4727" s="35">
        <f>'EPD information'!$L$16*Tabell2[[#This Row],[Weight (kg)]]</f>
        <v>49.445</v>
      </c>
      <c r="J4727" s="22">
        <f>'EPD information'!$M$16*Tabell2[[#This Row],[Weight (kg)]]</f>
        <v>0.86130000000000007</v>
      </c>
      <c r="K4727" s="22">
        <f>'EPD information'!$N$16*Tabell2[[#This Row],[Weight (kg)]]</f>
        <v>0.102225</v>
      </c>
      <c r="L4727" s="22">
        <f>'EPD information'!$O$16*Tabell2[[#This Row],[Weight (kg)]]</f>
        <v>0</v>
      </c>
      <c r="M4727" s="22">
        <f>'EPD information'!$P$16*Tabell2[[#This Row],[Weight (kg)]]</f>
        <v>6.8150000000000002E-2</v>
      </c>
      <c r="N4727" s="22">
        <f>'EPD information'!$Q$16*Tabell2[[#This Row],[Weight (kg)]]</f>
        <v>2.262</v>
      </c>
      <c r="O4727" s="22">
        <f>'EPD information'!$R$16*Tabell2[[#This Row],[Weight (kg)]]</f>
        <v>3.6685000000000003E-3</v>
      </c>
      <c r="P4727" s="22">
        <f>'EPD information'!$S$16*Tabell2[[#This Row],[Weight (kg)]]</f>
        <v>-17.544999999999998</v>
      </c>
      <c r="Q4727" s="35">
        <f>'Product specific GWP'!$T$16*Tabell2[[#This Row],[Weight (kg)]]</f>
        <v>0.63365000000000005</v>
      </c>
      <c r="R4727" s="35" t="s">
        <v>48</v>
      </c>
      <c r="S4727" s="35">
        <f>'EPD information'!$V$16*Tabell2[[#This Row],[Weight (kg)]]</f>
        <v>0.102225</v>
      </c>
      <c r="T4727" s="35" t="str">
        <f>'EPD information'!$W$16</f>
        <v>ND</v>
      </c>
      <c r="U4727" s="35">
        <f>'EPD information'!$X$16*Tabell2[[#This Row],[Weight (kg)]]</f>
        <v>6.8150000000000002E-2</v>
      </c>
      <c r="V4727" s="35">
        <f>'EPD information'!$Y$16*Tabell2[[#This Row],[Weight (kg)]]</f>
        <v>2.262</v>
      </c>
      <c r="W4727" s="35">
        <f>'EPD information'!$Z$16*Tabell2[[#This Row],[Weight (kg)]]</f>
        <v>3.6685000000000003E-3</v>
      </c>
      <c r="X4727" s="35">
        <f>'EPD information'!$AA$16*Tabell2[[#This Row],[Weight (kg)]]</f>
        <v>-17.544999999999998</v>
      </c>
      <c r="Y4727" s="18">
        <f>'EPD information'!$AB$16*Tabell2[[#This Row],[Weight (kg)]]</f>
        <v>48.72</v>
      </c>
      <c r="Z4727" s="18">
        <f>'EPD information'!$AC$16*Tabell2[[#This Row],[Weight (kg)]]</f>
        <v>0.85404999999999998</v>
      </c>
      <c r="AA4727" s="18">
        <f>'EPD information'!$AD$16*Tabell2[[#This Row],[Weight (kg)]]</f>
        <v>0.106865</v>
      </c>
      <c r="AB4727" s="18" t="s">
        <v>48</v>
      </c>
      <c r="AC4727" s="18">
        <f>'EPD information'!$AF$16*Tabell2[[#This Row],[Weight (kg)]]</f>
        <v>6.7424999999999999E-2</v>
      </c>
      <c r="AD4727" s="18">
        <f>'EPD information'!$AG$16*Tabell2[[#This Row],[Weight (kg)]]</f>
        <v>2.2475000000000001</v>
      </c>
      <c r="AE4727" s="18">
        <f>'EPD information'!$AH$16*Tabell2[[#This Row],[Weight (kg)]]</f>
        <v>3.5960000000000002E-3</v>
      </c>
      <c r="AF4727" s="21">
        <f>'EPD information'!$AI$16*Tabell2[[#This Row],[Weight (kg)]]</f>
        <v>-16.674999999999997</v>
      </c>
    </row>
    <row r="4728" spans="1:32" ht="28.5" x14ac:dyDescent="0.2">
      <c r="A4728" s="36" t="s">
        <v>289</v>
      </c>
      <c r="B4728" s="37" t="s">
        <v>290</v>
      </c>
      <c r="C4728" s="38">
        <v>592791</v>
      </c>
      <c r="D4728" s="39">
        <v>7319660835024</v>
      </c>
      <c r="E4728" s="37" t="s">
        <v>46</v>
      </c>
      <c r="F4728" s="40">
        <v>1250</v>
      </c>
      <c r="G4728" s="37">
        <v>100</v>
      </c>
      <c r="H4728" s="41">
        <v>2.5104000000000002</v>
      </c>
      <c r="I4728" s="35">
        <f>'EPD information'!$L$16*Tabell2[[#This Row],[Weight (kg)]]</f>
        <v>8.5604640000000014</v>
      </c>
      <c r="J4728" s="22">
        <f>'EPD information'!$M$16*Tabell2[[#This Row],[Weight (kg)]]</f>
        <v>0.14911776000000002</v>
      </c>
      <c r="K4728" s="22">
        <f>'EPD information'!$N$16*Tabell2[[#This Row],[Weight (kg)]]</f>
        <v>1.769832E-2</v>
      </c>
      <c r="L4728" s="22">
        <f>'EPD information'!$O$16*Tabell2[[#This Row],[Weight (kg)]]</f>
        <v>0</v>
      </c>
      <c r="M4728" s="22">
        <f>'EPD information'!$P$16*Tabell2[[#This Row],[Weight (kg)]]</f>
        <v>1.1798880000000001E-2</v>
      </c>
      <c r="N4728" s="22">
        <f>'EPD information'!$Q$16*Tabell2[[#This Row],[Weight (kg)]]</f>
        <v>0.39162240000000004</v>
      </c>
      <c r="O4728" s="22">
        <f>'EPD information'!$R$16*Tabell2[[#This Row],[Weight (kg)]]</f>
        <v>6.3513120000000011E-4</v>
      </c>
      <c r="P4728" s="22">
        <f>'EPD information'!$S$16*Tabell2[[#This Row],[Weight (kg)]]</f>
        <v>-3.0375840000000003</v>
      </c>
      <c r="Q4728" s="35">
        <f>'Product specific GWP'!$T$16*Tabell2[[#This Row],[Weight (kg)]]</f>
        <v>0.10970448000000002</v>
      </c>
      <c r="R4728" s="35" t="s">
        <v>48</v>
      </c>
      <c r="S4728" s="35">
        <f>'EPD information'!$V$16*Tabell2[[#This Row],[Weight (kg)]]</f>
        <v>1.769832E-2</v>
      </c>
      <c r="T4728" s="35" t="str">
        <f>'EPD information'!$W$16</f>
        <v>ND</v>
      </c>
      <c r="U4728" s="35">
        <f>'EPD information'!$X$16*Tabell2[[#This Row],[Weight (kg)]]</f>
        <v>1.1798880000000001E-2</v>
      </c>
      <c r="V4728" s="35">
        <f>'EPD information'!$Y$16*Tabell2[[#This Row],[Weight (kg)]]</f>
        <v>0.39162240000000004</v>
      </c>
      <c r="W4728" s="35">
        <f>'EPD information'!$Z$16*Tabell2[[#This Row],[Weight (kg)]]</f>
        <v>6.3513120000000011E-4</v>
      </c>
      <c r="X4728" s="35">
        <f>'EPD information'!$AA$16*Tabell2[[#This Row],[Weight (kg)]]</f>
        <v>-3.0375840000000003</v>
      </c>
      <c r="Y4728" s="18">
        <f>'EPD information'!$AB$16*Tabell2[[#This Row],[Weight (kg)]]</f>
        <v>8.4349439999999998</v>
      </c>
      <c r="Z4728" s="18">
        <f>'EPD information'!$AC$16*Tabell2[[#This Row],[Weight (kg)]]</f>
        <v>0.14786256</v>
      </c>
      <c r="AA4728" s="18">
        <f>'EPD information'!$AD$16*Tabell2[[#This Row],[Weight (kg)]]</f>
        <v>1.8501648000000002E-2</v>
      </c>
      <c r="AB4728" s="18" t="s">
        <v>48</v>
      </c>
      <c r="AC4728" s="18">
        <f>'EPD information'!$AF$16*Tabell2[[#This Row],[Weight (kg)]]</f>
        <v>1.1673360000000001E-2</v>
      </c>
      <c r="AD4728" s="18">
        <f>'EPD information'!$AG$16*Tabell2[[#This Row],[Weight (kg)]]</f>
        <v>0.38911200000000001</v>
      </c>
      <c r="AE4728" s="18">
        <f>'EPD information'!$AH$16*Tabell2[[#This Row],[Weight (kg)]]</f>
        <v>6.2257920000000013E-4</v>
      </c>
      <c r="AF4728" s="21">
        <f>'EPD information'!$AI$16*Tabell2[[#This Row],[Weight (kg)]]</f>
        <v>-2.8869600000000002</v>
      </c>
    </row>
    <row r="4729" spans="1:32" ht="28.5" x14ac:dyDescent="0.2">
      <c r="A4729" s="36" t="s">
        <v>289</v>
      </c>
      <c r="B4729" s="37" t="s">
        <v>290</v>
      </c>
      <c r="C4729" s="38">
        <v>592792</v>
      </c>
      <c r="D4729" s="39">
        <v>7319660835031</v>
      </c>
      <c r="E4729" s="37" t="s">
        <v>46</v>
      </c>
      <c r="F4729" s="40">
        <v>1250</v>
      </c>
      <c r="G4729" s="37">
        <v>112</v>
      </c>
      <c r="H4729" s="41">
        <v>2.6667000000000001</v>
      </c>
      <c r="I4729" s="35">
        <f>'EPD information'!$L$16*Tabell2[[#This Row],[Weight (kg)]]</f>
        <v>9.0934470000000012</v>
      </c>
      <c r="J4729" s="22">
        <f>'EPD information'!$M$16*Tabell2[[#This Row],[Weight (kg)]]</f>
        <v>0.15840198</v>
      </c>
      <c r="K4729" s="22">
        <f>'EPD information'!$N$16*Tabell2[[#This Row],[Weight (kg)]]</f>
        <v>1.8800234999999998E-2</v>
      </c>
      <c r="L4729" s="22">
        <f>'EPD information'!$O$16*Tabell2[[#This Row],[Weight (kg)]]</f>
        <v>0</v>
      </c>
      <c r="M4729" s="22">
        <f>'EPD information'!$P$16*Tabell2[[#This Row],[Weight (kg)]]</f>
        <v>1.2533490000000001E-2</v>
      </c>
      <c r="N4729" s="22">
        <f>'EPD information'!$Q$16*Tabell2[[#This Row],[Weight (kg)]]</f>
        <v>0.41600520000000002</v>
      </c>
      <c r="O4729" s="22">
        <f>'EPD information'!$R$16*Tabell2[[#This Row],[Weight (kg)]]</f>
        <v>6.7467510000000005E-4</v>
      </c>
      <c r="P4729" s="22">
        <f>'EPD information'!$S$16*Tabell2[[#This Row],[Weight (kg)]]</f>
        <v>-3.2267069999999998</v>
      </c>
      <c r="Q4729" s="35">
        <f>'Product specific GWP'!$T$16*Tabell2[[#This Row],[Weight (kg)]]</f>
        <v>0.11653479000000001</v>
      </c>
      <c r="R4729" s="35" t="s">
        <v>48</v>
      </c>
      <c r="S4729" s="35">
        <f>'EPD information'!$V$16*Tabell2[[#This Row],[Weight (kg)]]</f>
        <v>1.8800234999999998E-2</v>
      </c>
      <c r="T4729" s="35" t="str">
        <f>'EPD information'!$W$16</f>
        <v>ND</v>
      </c>
      <c r="U4729" s="35">
        <f>'EPD information'!$X$16*Tabell2[[#This Row],[Weight (kg)]]</f>
        <v>1.2533490000000001E-2</v>
      </c>
      <c r="V4729" s="35">
        <f>'EPD information'!$Y$16*Tabell2[[#This Row],[Weight (kg)]]</f>
        <v>0.41600520000000002</v>
      </c>
      <c r="W4729" s="35">
        <f>'EPD information'!$Z$16*Tabell2[[#This Row],[Weight (kg)]]</f>
        <v>6.7467510000000005E-4</v>
      </c>
      <c r="X4729" s="35">
        <f>'EPD information'!$AA$16*Tabell2[[#This Row],[Weight (kg)]]</f>
        <v>-3.2267069999999998</v>
      </c>
      <c r="Y4729" s="18">
        <f>'EPD information'!$AB$16*Tabell2[[#This Row],[Weight (kg)]]</f>
        <v>8.9601120000000005</v>
      </c>
      <c r="Z4729" s="18">
        <f>'EPD information'!$AC$16*Tabell2[[#This Row],[Weight (kg)]]</f>
        <v>0.15706863000000001</v>
      </c>
      <c r="AA4729" s="18">
        <f>'EPD information'!$AD$16*Tabell2[[#This Row],[Weight (kg)]]</f>
        <v>1.9653579000000001E-2</v>
      </c>
      <c r="AB4729" s="18" t="s">
        <v>48</v>
      </c>
      <c r="AC4729" s="18">
        <f>'EPD information'!$AF$16*Tabell2[[#This Row],[Weight (kg)]]</f>
        <v>1.2400155E-2</v>
      </c>
      <c r="AD4729" s="18">
        <f>'EPD information'!$AG$16*Tabell2[[#This Row],[Weight (kg)]]</f>
        <v>0.4133385</v>
      </c>
      <c r="AE4729" s="18">
        <f>'EPD information'!$AH$16*Tabell2[[#This Row],[Weight (kg)]]</f>
        <v>6.6134160000000006E-4</v>
      </c>
      <c r="AF4729" s="21">
        <f>'EPD information'!$AI$16*Tabell2[[#This Row],[Weight (kg)]]</f>
        <v>-3.0667049999999998</v>
      </c>
    </row>
    <row r="4730" spans="1:32" ht="28.5" x14ac:dyDescent="0.2">
      <c r="A4730" s="36" t="s">
        <v>289</v>
      </c>
      <c r="B4730" s="37" t="s">
        <v>290</v>
      </c>
      <c r="C4730" s="38">
        <v>592793</v>
      </c>
      <c r="D4730" s="39">
        <v>7319660835048</v>
      </c>
      <c r="E4730" s="37" t="s">
        <v>46</v>
      </c>
      <c r="F4730" s="40">
        <v>1250</v>
      </c>
      <c r="G4730" s="37">
        <v>125</v>
      </c>
      <c r="H4730" s="41">
        <v>2.8340000000000001</v>
      </c>
      <c r="I4730" s="35">
        <f>'EPD information'!$L$16*Tabell2[[#This Row],[Weight (kg)]]</f>
        <v>9.6639400000000002</v>
      </c>
      <c r="J4730" s="22">
        <f>'EPD information'!$M$16*Tabell2[[#This Row],[Weight (kg)]]</f>
        <v>0.16833960000000001</v>
      </c>
      <c r="K4730" s="22">
        <f>'EPD information'!$N$16*Tabell2[[#This Row],[Weight (kg)]]</f>
        <v>1.99797E-2</v>
      </c>
      <c r="L4730" s="22">
        <f>'EPD information'!$O$16*Tabell2[[#This Row],[Weight (kg)]]</f>
        <v>0</v>
      </c>
      <c r="M4730" s="22">
        <f>'EPD information'!$P$16*Tabell2[[#This Row],[Weight (kg)]]</f>
        <v>1.3319800000000001E-2</v>
      </c>
      <c r="N4730" s="22">
        <f>'EPD information'!$Q$16*Tabell2[[#This Row],[Weight (kg)]]</f>
        <v>0.442104</v>
      </c>
      <c r="O4730" s="22">
        <f>'EPD information'!$R$16*Tabell2[[#This Row],[Weight (kg)]]</f>
        <v>7.1700200000000011E-4</v>
      </c>
      <c r="P4730" s="22">
        <f>'EPD information'!$S$16*Tabell2[[#This Row],[Weight (kg)]]</f>
        <v>-3.4291399999999999</v>
      </c>
      <c r="Q4730" s="35">
        <f>'Product specific GWP'!$T$16*Tabell2[[#This Row],[Weight (kg)]]</f>
        <v>0.12384580000000001</v>
      </c>
      <c r="R4730" s="35" t="s">
        <v>48</v>
      </c>
      <c r="S4730" s="35">
        <f>'EPD information'!$V$16*Tabell2[[#This Row],[Weight (kg)]]</f>
        <v>1.99797E-2</v>
      </c>
      <c r="T4730" s="35" t="str">
        <f>'EPD information'!$W$16</f>
        <v>ND</v>
      </c>
      <c r="U4730" s="35">
        <f>'EPD information'!$X$16*Tabell2[[#This Row],[Weight (kg)]]</f>
        <v>1.3319800000000001E-2</v>
      </c>
      <c r="V4730" s="35">
        <f>'EPD information'!$Y$16*Tabell2[[#This Row],[Weight (kg)]]</f>
        <v>0.442104</v>
      </c>
      <c r="W4730" s="35">
        <f>'EPD information'!$Z$16*Tabell2[[#This Row],[Weight (kg)]]</f>
        <v>7.1700200000000011E-4</v>
      </c>
      <c r="X4730" s="35">
        <f>'EPD information'!$AA$16*Tabell2[[#This Row],[Weight (kg)]]</f>
        <v>-3.4291399999999999</v>
      </c>
      <c r="Y4730" s="18">
        <f>'EPD information'!$AB$16*Tabell2[[#This Row],[Weight (kg)]]</f>
        <v>9.52224</v>
      </c>
      <c r="Z4730" s="18">
        <f>'EPD information'!$AC$16*Tabell2[[#This Row],[Weight (kg)]]</f>
        <v>0.1669226</v>
      </c>
      <c r="AA4730" s="18">
        <f>'EPD information'!$AD$16*Tabell2[[#This Row],[Weight (kg)]]</f>
        <v>2.0886579999999998E-2</v>
      </c>
      <c r="AB4730" s="18" t="s">
        <v>48</v>
      </c>
      <c r="AC4730" s="18">
        <f>'EPD information'!$AF$16*Tabell2[[#This Row],[Weight (kg)]]</f>
        <v>1.31781E-2</v>
      </c>
      <c r="AD4730" s="18">
        <f>'EPD information'!$AG$16*Tabell2[[#This Row],[Weight (kg)]]</f>
        <v>0.43926999999999999</v>
      </c>
      <c r="AE4730" s="18">
        <f>'EPD information'!$AH$16*Tabell2[[#This Row],[Weight (kg)]]</f>
        <v>7.0283200000000002E-4</v>
      </c>
      <c r="AF4730" s="21">
        <f>'EPD information'!$AI$16*Tabell2[[#This Row],[Weight (kg)]]</f>
        <v>-3.2590999999999997</v>
      </c>
    </row>
    <row r="4731" spans="1:32" ht="28.5" x14ac:dyDescent="0.2">
      <c r="A4731" s="36" t="s">
        <v>289</v>
      </c>
      <c r="B4731" s="37" t="s">
        <v>290</v>
      </c>
      <c r="C4731" s="38">
        <v>277123</v>
      </c>
      <c r="D4731" s="39">
        <v>7319662771238</v>
      </c>
      <c r="E4731" s="37" t="s">
        <v>46</v>
      </c>
      <c r="F4731" s="40">
        <v>1250</v>
      </c>
      <c r="G4731" s="37">
        <v>300</v>
      </c>
      <c r="H4731" s="41">
        <v>3</v>
      </c>
      <c r="I4731" s="35">
        <f>'EPD information'!$L$16*Tabell2[[#This Row],[Weight (kg)]]</f>
        <v>10.23</v>
      </c>
      <c r="J4731" s="22">
        <f>'EPD information'!$M$16*Tabell2[[#This Row],[Weight (kg)]]</f>
        <v>0.1782</v>
      </c>
      <c r="K4731" s="22">
        <f>'EPD information'!$N$16*Tabell2[[#This Row],[Weight (kg)]]</f>
        <v>2.1149999999999999E-2</v>
      </c>
      <c r="L4731" s="22">
        <f>'EPD information'!$O$16*Tabell2[[#This Row],[Weight (kg)]]</f>
        <v>0</v>
      </c>
      <c r="M4731" s="22">
        <f>'EPD information'!$P$16*Tabell2[[#This Row],[Weight (kg)]]</f>
        <v>1.4100000000000001E-2</v>
      </c>
      <c r="N4731" s="22">
        <f>'EPD information'!$Q$16*Tabell2[[#This Row],[Weight (kg)]]</f>
        <v>0.46799999999999997</v>
      </c>
      <c r="O4731" s="22">
        <f>'EPD information'!$R$16*Tabell2[[#This Row],[Weight (kg)]]</f>
        <v>7.5900000000000013E-4</v>
      </c>
      <c r="P4731" s="22">
        <f>'EPD information'!$S$16*Tabell2[[#This Row],[Weight (kg)]]</f>
        <v>-3.63</v>
      </c>
      <c r="Q4731" s="35">
        <f>'Product specific GWP'!$T$16*Tabell2[[#This Row],[Weight (kg)]]</f>
        <v>0.13109999999999999</v>
      </c>
      <c r="R4731" s="35" t="s">
        <v>48</v>
      </c>
      <c r="S4731" s="35">
        <f>'EPD information'!$V$16*Tabell2[[#This Row],[Weight (kg)]]</f>
        <v>2.1149999999999999E-2</v>
      </c>
      <c r="T4731" s="35" t="str">
        <f>'EPD information'!$W$16</f>
        <v>ND</v>
      </c>
      <c r="U4731" s="35">
        <f>'EPD information'!$X$16*Tabell2[[#This Row],[Weight (kg)]]</f>
        <v>1.4100000000000001E-2</v>
      </c>
      <c r="V4731" s="35">
        <f>'EPD information'!$Y$16*Tabell2[[#This Row],[Weight (kg)]]</f>
        <v>0.46799999999999997</v>
      </c>
      <c r="W4731" s="35">
        <f>'EPD information'!$Z$16*Tabell2[[#This Row],[Weight (kg)]]</f>
        <v>7.5900000000000013E-4</v>
      </c>
      <c r="X4731" s="35">
        <f>'EPD information'!$AA$16*Tabell2[[#This Row],[Weight (kg)]]</f>
        <v>-3.63</v>
      </c>
      <c r="Y4731" s="18">
        <f>'EPD information'!$AB$16*Tabell2[[#This Row],[Weight (kg)]]</f>
        <v>10.08</v>
      </c>
      <c r="Z4731" s="18">
        <f>'EPD information'!$AC$16*Tabell2[[#This Row],[Weight (kg)]]</f>
        <v>0.1767</v>
      </c>
      <c r="AA4731" s="18">
        <f>'EPD information'!$AD$16*Tabell2[[#This Row],[Weight (kg)]]</f>
        <v>2.2109999999999998E-2</v>
      </c>
      <c r="AB4731" s="18" t="s">
        <v>48</v>
      </c>
      <c r="AC4731" s="18">
        <f>'EPD information'!$AF$16*Tabell2[[#This Row],[Weight (kg)]]</f>
        <v>1.3949999999999999E-2</v>
      </c>
      <c r="AD4731" s="18">
        <f>'EPD information'!$AG$16*Tabell2[[#This Row],[Weight (kg)]]</f>
        <v>0.46499999999999997</v>
      </c>
      <c r="AE4731" s="18">
        <f>'EPD information'!$AH$16*Tabell2[[#This Row],[Weight (kg)]]</f>
        <v>7.4400000000000009E-4</v>
      </c>
      <c r="AF4731" s="21">
        <f>'EPD information'!$AI$16*Tabell2[[#This Row],[Weight (kg)]]</f>
        <v>-3.4499999999999997</v>
      </c>
    </row>
    <row r="4732" spans="1:32" ht="28.5" x14ac:dyDescent="0.2">
      <c r="A4732" s="36" t="s">
        <v>289</v>
      </c>
      <c r="B4732" s="37" t="s">
        <v>290</v>
      </c>
      <c r="C4732" s="38">
        <v>592794</v>
      </c>
      <c r="D4732" s="39">
        <v>7319660835055</v>
      </c>
      <c r="E4732" s="37" t="s">
        <v>46</v>
      </c>
      <c r="F4732" s="40">
        <v>1250</v>
      </c>
      <c r="G4732" s="37">
        <v>140</v>
      </c>
      <c r="H4732" s="41">
        <v>3.0283000000000002</v>
      </c>
      <c r="I4732" s="35">
        <f>'EPD information'!$L$16*Tabell2[[#This Row],[Weight (kg)]]</f>
        <v>10.326503000000001</v>
      </c>
      <c r="J4732" s="22">
        <f>'EPD information'!$M$16*Tabell2[[#This Row],[Weight (kg)]]</f>
        <v>0.17988102000000003</v>
      </c>
      <c r="K4732" s="22">
        <f>'EPD information'!$N$16*Tabell2[[#This Row],[Weight (kg)]]</f>
        <v>2.1349514999999999E-2</v>
      </c>
      <c r="L4732" s="22">
        <f>'EPD information'!$O$16*Tabell2[[#This Row],[Weight (kg)]]</f>
        <v>0</v>
      </c>
      <c r="M4732" s="22">
        <f>'EPD information'!$P$16*Tabell2[[#This Row],[Weight (kg)]]</f>
        <v>1.4233010000000001E-2</v>
      </c>
      <c r="N4732" s="22">
        <f>'EPD information'!$Q$16*Tabell2[[#This Row],[Weight (kg)]]</f>
        <v>0.47241480000000002</v>
      </c>
      <c r="O4732" s="22">
        <f>'EPD information'!$R$16*Tabell2[[#This Row],[Weight (kg)]]</f>
        <v>7.6615990000000018E-4</v>
      </c>
      <c r="P4732" s="22">
        <f>'EPD information'!$S$16*Tabell2[[#This Row],[Weight (kg)]]</f>
        <v>-3.6642430000000004</v>
      </c>
      <c r="Q4732" s="35">
        <f>'Product specific GWP'!$T$16*Tabell2[[#This Row],[Weight (kg)]]</f>
        <v>0.13233671000000002</v>
      </c>
      <c r="R4732" s="35" t="s">
        <v>48</v>
      </c>
      <c r="S4732" s="35">
        <f>'EPD information'!$V$16*Tabell2[[#This Row],[Weight (kg)]]</f>
        <v>2.1349514999999999E-2</v>
      </c>
      <c r="T4732" s="35" t="str">
        <f>'EPD information'!$W$16</f>
        <v>ND</v>
      </c>
      <c r="U4732" s="35">
        <f>'EPD information'!$X$16*Tabell2[[#This Row],[Weight (kg)]]</f>
        <v>1.4233010000000001E-2</v>
      </c>
      <c r="V4732" s="35">
        <f>'EPD information'!$Y$16*Tabell2[[#This Row],[Weight (kg)]]</f>
        <v>0.47241480000000002</v>
      </c>
      <c r="W4732" s="35">
        <f>'EPD information'!$Z$16*Tabell2[[#This Row],[Weight (kg)]]</f>
        <v>7.6615990000000018E-4</v>
      </c>
      <c r="X4732" s="35">
        <f>'EPD information'!$AA$16*Tabell2[[#This Row],[Weight (kg)]]</f>
        <v>-3.6642430000000004</v>
      </c>
      <c r="Y4732" s="18">
        <f>'EPD information'!$AB$16*Tabell2[[#This Row],[Weight (kg)]]</f>
        <v>10.175088000000001</v>
      </c>
      <c r="Z4732" s="18">
        <f>'EPD information'!$AC$16*Tabell2[[#This Row],[Weight (kg)]]</f>
        <v>0.17836687000000001</v>
      </c>
      <c r="AA4732" s="18">
        <f>'EPD information'!$AD$16*Tabell2[[#This Row],[Weight (kg)]]</f>
        <v>2.2318571000000002E-2</v>
      </c>
      <c r="AB4732" s="18" t="s">
        <v>48</v>
      </c>
      <c r="AC4732" s="18">
        <f>'EPD information'!$AF$16*Tabell2[[#This Row],[Weight (kg)]]</f>
        <v>1.4081595000000001E-2</v>
      </c>
      <c r="AD4732" s="18">
        <f>'EPD information'!$AG$16*Tabell2[[#This Row],[Weight (kg)]]</f>
        <v>0.46938650000000004</v>
      </c>
      <c r="AE4732" s="18">
        <f>'EPD information'!$AH$16*Tabell2[[#This Row],[Weight (kg)]]</f>
        <v>7.5101840000000013E-4</v>
      </c>
      <c r="AF4732" s="21">
        <f>'EPD information'!$AI$16*Tabell2[[#This Row],[Weight (kg)]]</f>
        <v>-3.482545</v>
      </c>
    </row>
    <row r="4733" spans="1:32" ht="28.5" x14ac:dyDescent="0.2">
      <c r="A4733" s="36" t="s">
        <v>289</v>
      </c>
      <c r="B4733" s="37" t="s">
        <v>290</v>
      </c>
      <c r="C4733" s="38">
        <v>592795</v>
      </c>
      <c r="D4733" s="39">
        <v>7319660835062</v>
      </c>
      <c r="E4733" s="37" t="s">
        <v>46</v>
      </c>
      <c r="F4733" s="40">
        <v>1250</v>
      </c>
      <c r="G4733" s="37">
        <v>150</v>
      </c>
      <c r="H4733" s="41">
        <v>3.1583999999999999</v>
      </c>
      <c r="I4733" s="35">
        <f>'EPD information'!$L$16*Tabell2[[#This Row],[Weight (kg)]]</f>
        <v>10.770144</v>
      </c>
      <c r="J4733" s="22">
        <f>'EPD information'!$M$16*Tabell2[[#This Row],[Weight (kg)]]</f>
        <v>0.18760895999999999</v>
      </c>
      <c r="K4733" s="22">
        <f>'EPD information'!$N$16*Tabell2[[#This Row],[Weight (kg)]]</f>
        <v>2.226672E-2</v>
      </c>
      <c r="L4733" s="22">
        <f>'EPD information'!$O$16*Tabell2[[#This Row],[Weight (kg)]]</f>
        <v>0</v>
      </c>
      <c r="M4733" s="22">
        <f>'EPD information'!$P$16*Tabell2[[#This Row],[Weight (kg)]]</f>
        <v>1.484448E-2</v>
      </c>
      <c r="N4733" s="22">
        <f>'EPD information'!$Q$16*Tabell2[[#This Row],[Weight (kg)]]</f>
        <v>0.49271039999999999</v>
      </c>
      <c r="O4733" s="22">
        <f>'EPD information'!$R$16*Tabell2[[#This Row],[Weight (kg)]]</f>
        <v>7.9907520000000007E-4</v>
      </c>
      <c r="P4733" s="22">
        <f>'EPD information'!$S$16*Tabell2[[#This Row],[Weight (kg)]]</f>
        <v>-3.8216639999999997</v>
      </c>
      <c r="Q4733" s="35">
        <f>'Product specific GWP'!$T$16*Tabell2[[#This Row],[Weight (kg)]]</f>
        <v>0.13802207999999999</v>
      </c>
      <c r="R4733" s="35" t="s">
        <v>48</v>
      </c>
      <c r="S4733" s="35">
        <f>'EPD information'!$V$16*Tabell2[[#This Row],[Weight (kg)]]</f>
        <v>2.226672E-2</v>
      </c>
      <c r="T4733" s="35" t="str">
        <f>'EPD information'!$W$16</f>
        <v>ND</v>
      </c>
      <c r="U4733" s="35">
        <f>'EPD information'!$X$16*Tabell2[[#This Row],[Weight (kg)]]</f>
        <v>1.484448E-2</v>
      </c>
      <c r="V4733" s="35">
        <f>'EPD information'!$Y$16*Tabell2[[#This Row],[Weight (kg)]]</f>
        <v>0.49271039999999999</v>
      </c>
      <c r="W4733" s="35">
        <f>'EPD information'!$Z$16*Tabell2[[#This Row],[Weight (kg)]]</f>
        <v>7.9907520000000007E-4</v>
      </c>
      <c r="X4733" s="35">
        <f>'EPD information'!$AA$16*Tabell2[[#This Row],[Weight (kg)]]</f>
        <v>-3.8216639999999997</v>
      </c>
      <c r="Y4733" s="18">
        <f>'EPD information'!$AB$16*Tabell2[[#This Row],[Weight (kg)]]</f>
        <v>10.612223999999999</v>
      </c>
      <c r="Z4733" s="18">
        <f>'EPD information'!$AC$16*Tabell2[[#This Row],[Weight (kg)]]</f>
        <v>0.18602975999999999</v>
      </c>
      <c r="AA4733" s="18">
        <f>'EPD information'!$AD$16*Tabell2[[#This Row],[Weight (kg)]]</f>
        <v>2.3277407999999999E-2</v>
      </c>
      <c r="AB4733" s="18" t="s">
        <v>48</v>
      </c>
      <c r="AC4733" s="18">
        <f>'EPD information'!$AF$16*Tabell2[[#This Row],[Weight (kg)]]</f>
        <v>1.4686559999999998E-2</v>
      </c>
      <c r="AD4733" s="18">
        <f>'EPD information'!$AG$16*Tabell2[[#This Row],[Weight (kg)]]</f>
        <v>0.48955199999999999</v>
      </c>
      <c r="AE4733" s="18">
        <f>'EPD information'!$AH$16*Tabell2[[#This Row],[Weight (kg)]]</f>
        <v>7.8328320000000003E-4</v>
      </c>
      <c r="AF4733" s="21">
        <f>'EPD information'!$AI$16*Tabell2[[#This Row],[Weight (kg)]]</f>
        <v>-3.6321599999999994</v>
      </c>
    </row>
    <row r="4734" spans="1:32" ht="28.5" x14ac:dyDescent="0.2">
      <c r="A4734" s="36" t="s">
        <v>289</v>
      </c>
      <c r="B4734" s="37" t="s">
        <v>290</v>
      </c>
      <c r="C4734" s="38">
        <v>592796</v>
      </c>
      <c r="D4734" s="39">
        <v>7319660835079</v>
      </c>
      <c r="E4734" s="37" t="s">
        <v>46</v>
      </c>
      <c r="F4734" s="40">
        <v>1250</v>
      </c>
      <c r="G4734" s="37">
        <v>160</v>
      </c>
      <c r="H4734" s="41">
        <v>3.2871000000000001</v>
      </c>
      <c r="I4734" s="35">
        <f>'EPD information'!$L$16*Tabell2[[#This Row],[Weight (kg)]]</f>
        <v>11.209011</v>
      </c>
      <c r="J4734" s="22">
        <f>'EPD information'!$M$16*Tabell2[[#This Row],[Weight (kg)]]</f>
        <v>0.19525374000000001</v>
      </c>
      <c r="K4734" s="22">
        <f>'EPD information'!$N$16*Tabell2[[#This Row],[Weight (kg)]]</f>
        <v>2.3174054999999999E-2</v>
      </c>
      <c r="L4734" s="22">
        <f>'EPD information'!$O$16*Tabell2[[#This Row],[Weight (kg)]]</f>
        <v>0</v>
      </c>
      <c r="M4734" s="22">
        <f>'EPD information'!$P$16*Tabell2[[#This Row],[Weight (kg)]]</f>
        <v>1.544937E-2</v>
      </c>
      <c r="N4734" s="22">
        <f>'EPD information'!$Q$16*Tabell2[[#This Row],[Weight (kg)]]</f>
        <v>0.51278760000000001</v>
      </c>
      <c r="O4734" s="22">
        <f>'EPD information'!$R$16*Tabell2[[#This Row],[Weight (kg)]]</f>
        <v>8.3163630000000007E-4</v>
      </c>
      <c r="P4734" s="22">
        <f>'EPD information'!$S$16*Tabell2[[#This Row],[Weight (kg)]]</f>
        <v>-3.9773909999999999</v>
      </c>
      <c r="Q4734" s="35">
        <f>'Product specific GWP'!$T$16*Tabell2[[#This Row],[Weight (kg)]]</f>
        <v>0.14364627000000002</v>
      </c>
      <c r="R4734" s="35" t="s">
        <v>48</v>
      </c>
      <c r="S4734" s="35">
        <f>'EPD information'!$V$16*Tabell2[[#This Row],[Weight (kg)]]</f>
        <v>2.3174054999999999E-2</v>
      </c>
      <c r="T4734" s="35" t="str">
        <f>'EPD information'!$W$16</f>
        <v>ND</v>
      </c>
      <c r="U4734" s="35">
        <f>'EPD information'!$X$16*Tabell2[[#This Row],[Weight (kg)]]</f>
        <v>1.544937E-2</v>
      </c>
      <c r="V4734" s="35">
        <f>'EPD information'!$Y$16*Tabell2[[#This Row],[Weight (kg)]]</f>
        <v>0.51278760000000001</v>
      </c>
      <c r="W4734" s="35">
        <f>'EPD information'!$Z$16*Tabell2[[#This Row],[Weight (kg)]]</f>
        <v>8.3163630000000007E-4</v>
      </c>
      <c r="X4734" s="35">
        <f>'EPD information'!$AA$16*Tabell2[[#This Row],[Weight (kg)]]</f>
        <v>-3.9773909999999999</v>
      </c>
      <c r="Y4734" s="18">
        <f>'EPD information'!$AB$16*Tabell2[[#This Row],[Weight (kg)]]</f>
        <v>11.044656</v>
      </c>
      <c r="Z4734" s="18">
        <f>'EPD information'!$AC$16*Tabell2[[#This Row],[Weight (kg)]]</f>
        <v>0.19361019000000002</v>
      </c>
      <c r="AA4734" s="18">
        <f>'EPD information'!$AD$16*Tabell2[[#This Row],[Weight (kg)]]</f>
        <v>2.4225927000000001E-2</v>
      </c>
      <c r="AB4734" s="18" t="s">
        <v>48</v>
      </c>
      <c r="AC4734" s="18">
        <f>'EPD information'!$AF$16*Tabell2[[#This Row],[Weight (kg)]]</f>
        <v>1.5285014999999999E-2</v>
      </c>
      <c r="AD4734" s="18">
        <f>'EPD information'!$AG$16*Tabell2[[#This Row],[Weight (kg)]]</f>
        <v>0.50950050000000002</v>
      </c>
      <c r="AE4734" s="18">
        <f>'EPD information'!$AH$16*Tabell2[[#This Row],[Weight (kg)]]</f>
        <v>8.1520080000000003E-4</v>
      </c>
      <c r="AF4734" s="21">
        <f>'EPD information'!$AI$16*Tabell2[[#This Row],[Weight (kg)]]</f>
        <v>-3.7801649999999998</v>
      </c>
    </row>
    <row r="4735" spans="1:32" ht="28.5" x14ac:dyDescent="0.2">
      <c r="A4735" s="36" t="s">
        <v>289</v>
      </c>
      <c r="B4735" s="37" t="s">
        <v>290</v>
      </c>
      <c r="C4735" s="38">
        <v>277125</v>
      </c>
      <c r="D4735" s="39">
        <v>7319662771252</v>
      </c>
      <c r="E4735" s="37" t="s">
        <v>46</v>
      </c>
      <c r="F4735" s="40">
        <v>1250</v>
      </c>
      <c r="G4735" s="37">
        <v>355</v>
      </c>
      <c r="H4735" s="41">
        <v>3.5</v>
      </c>
      <c r="I4735" s="35">
        <f>'EPD information'!$L$16*Tabell2[[#This Row],[Weight (kg)]]</f>
        <v>11.935</v>
      </c>
      <c r="J4735" s="22">
        <f>'EPD information'!$M$16*Tabell2[[#This Row],[Weight (kg)]]</f>
        <v>0.2079</v>
      </c>
      <c r="K4735" s="22">
        <f>'EPD information'!$N$16*Tabell2[[#This Row],[Weight (kg)]]</f>
        <v>2.4674999999999999E-2</v>
      </c>
      <c r="L4735" s="22">
        <f>'EPD information'!$O$16*Tabell2[[#This Row],[Weight (kg)]]</f>
        <v>0</v>
      </c>
      <c r="M4735" s="22">
        <f>'EPD information'!$P$16*Tabell2[[#This Row],[Weight (kg)]]</f>
        <v>1.6449999999999999E-2</v>
      </c>
      <c r="N4735" s="22">
        <f>'EPD information'!$Q$16*Tabell2[[#This Row],[Weight (kg)]]</f>
        <v>0.54600000000000004</v>
      </c>
      <c r="O4735" s="22">
        <f>'EPD information'!$R$16*Tabell2[[#This Row],[Weight (kg)]]</f>
        <v>8.8550000000000011E-4</v>
      </c>
      <c r="P4735" s="22">
        <f>'EPD information'!$S$16*Tabell2[[#This Row],[Weight (kg)]]</f>
        <v>-4.2349999999999994</v>
      </c>
      <c r="Q4735" s="35">
        <f>'Product specific GWP'!$T$16*Tabell2[[#This Row],[Weight (kg)]]</f>
        <v>0.15295</v>
      </c>
      <c r="R4735" s="35" t="s">
        <v>48</v>
      </c>
      <c r="S4735" s="35">
        <f>'EPD information'!$V$16*Tabell2[[#This Row],[Weight (kg)]]</f>
        <v>2.4674999999999999E-2</v>
      </c>
      <c r="T4735" s="35" t="str">
        <f>'EPD information'!$W$16</f>
        <v>ND</v>
      </c>
      <c r="U4735" s="35">
        <f>'EPD information'!$X$16*Tabell2[[#This Row],[Weight (kg)]]</f>
        <v>1.6449999999999999E-2</v>
      </c>
      <c r="V4735" s="35">
        <f>'EPD information'!$Y$16*Tabell2[[#This Row],[Weight (kg)]]</f>
        <v>0.54600000000000004</v>
      </c>
      <c r="W4735" s="35">
        <f>'EPD information'!$Z$16*Tabell2[[#This Row],[Weight (kg)]]</f>
        <v>8.8550000000000011E-4</v>
      </c>
      <c r="X4735" s="35">
        <f>'EPD information'!$AA$16*Tabell2[[#This Row],[Weight (kg)]]</f>
        <v>-4.2349999999999994</v>
      </c>
      <c r="Y4735" s="18">
        <f>'EPD information'!$AB$16*Tabell2[[#This Row],[Weight (kg)]]</f>
        <v>11.76</v>
      </c>
      <c r="Z4735" s="18">
        <f>'EPD information'!$AC$16*Tabell2[[#This Row],[Weight (kg)]]</f>
        <v>0.20615</v>
      </c>
      <c r="AA4735" s="18">
        <f>'EPD information'!$AD$16*Tabell2[[#This Row],[Weight (kg)]]</f>
        <v>2.5794999999999998E-2</v>
      </c>
      <c r="AB4735" s="18" t="s">
        <v>48</v>
      </c>
      <c r="AC4735" s="18">
        <f>'EPD information'!$AF$16*Tabell2[[#This Row],[Weight (kg)]]</f>
        <v>1.6274999999999998E-2</v>
      </c>
      <c r="AD4735" s="18">
        <f>'EPD information'!$AG$16*Tabell2[[#This Row],[Weight (kg)]]</f>
        <v>0.54249999999999998</v>
      </c>
      <c r="AE4735" s="18">
        <f>'EPD information'!$AH$16*Tabell2[[#This Row],[Weight (kg)]]</f>
        <v>8.6800000000000006E-4</v>
      </c>
      <c r="AF4735" s="21">
        <f>'EPD information'!$AI$16*Tabell2[[#This Row],[Weight (kg)]]</f>
        <v>-4.0249999999999995</v>
      </c>
    </row>
    <row r="4736" spans="1:32" ht="28.5" x14ac:dyDescent="0.2">
      <c r="A4736" s="36" t="s">
        <v>289</v>
      </c>
      <c r="B4736" s="37" t="s">
        <v>290</v>
      </c>
      <c r="C4736" s="38">
        <v>592797</v>
      </c>
      <c r="D4736" s="39">
        <v>7319660835086</v>
      </c>
      <c r="E4736" s="37" t="s">
        <v>46</v>
      </c>
      <c r="F4736" s="40">
        <v>1250</v>
      </c>
      <c r="G4736" s="37">
        <v>180</v>
      </c>
      <c r="H4736" s="41">
        <v>3.5464000000000002</v>
      </c>
      <c r="I4736" s="35">
        <f>'EPD information'!$L$16*Tabell2[[#This Row],[Weight (kg)]]</f>
        <v>12.093224000000001</v>
      </c>
      <c r="J4736" s="22">
        <f>'EPD information'!$M$16*Tabell2[[#This Row],[Weight (kg)]]</f>
        <v>0.21065616000000001</v>
      </c>
      <c r="K4736" s="22">
        <f>'EPD information'!$N$16*Tabell2[[#This Row],[Weight (kg)]]</f>
        <v>2.5002120000000003E-2</v>
      </c>
      <c r="L4736" s="22">
        <f>'EPD information'!$O$16*Tabell2[[#This Row],[Weight (kg)]]</f>
        <v>0</v>
      </c>
      <c r="M4736" s="22">
        <f>'EPD information'!$P$16*Tabell2[[#This Row],[Weight (kg)]]</f>
        <v>1.6668080000000002E-2</v>
      </c>
      <c r="N4736" s="22">
        <f>'EPD information'!$Q$16*Tabell2[[#This Row],[Weight (kg)]]</f>
        <v>0.55323840000000002</v>
      </c>
      <c r="O4736" s="22">
        <f>'EPD information'!$R$16*Tabell2[[#This Row],[Weight (kg)]]</f>
        <v>8.9723920000000016E-4</v>
      </c>
      <c r="P4736" s="22">
        <f>'EPD information'!$S$16*Tabell2[[#This Row],[Weight (kg)]]</f>
        <v>-4.2911440000000001</v>
      </c>
      <c r="Q4736" s="35">
        <f>'Product specific GWP'!$T$16*Tabell2[[#This Row],[Weight (kg)]]</f>
        <v>0.15497768000000001</v>
      </c>
      <c r="R4736" s="35" t="s">
        <v>48</v>
      </c>
      <c r="S4736" s="35">
        <f>'EPD information'!$V$16*Tabell2[[#This Row],[Weight (kg)]]</f>
        <v>2.5002120000000003E-2</v>
      </c>
      <c r="T4736" s="35" t="str">
        <f>'EPD information'!$W$16</f>
        <v>ND</v>
      </c>
      <c r="U4736" s="35">
        <f>'EPD information'!$X$16*Tabell2[[#This Row],[Weight (kg)]]</f>
        <v>1.6668080000000002E-2</v>
      </c>
      <c r="V4736" s="35">
        <f>'EPD information'!$Y$16*Tabell2[[#This Row],[Weight (kg)]]</f>
        <v>0.55323840000000002</v>
      </c>
      <c r="W4736" s="35">
        <f>'EPD information'!$Z$16*Tabell2[[#This Row],[Weight (kg)]]</f>
        <v>8.9723920000000016E-4</v>
      </c>
      <c r="X4736" s="35">
        <f>'EPD information'!$AA$16*Tabell2[[#This Row],[Weight (kg)]]</f>
        <v>-4.2911440000000001</v>
      </c>
      <c r="Y4736" s="18">
        <f>'EPD information'!$AB$16*Tabell2[[#This Row],[Weight (kg)]]</f>
        <v>11.915904000000001</v>
      </c>
      <c r="Z4736" s="18">
        <f>'EPD information'!$AC$16*Tabell2[[#This Row],[Weight (kg)]]</f>
        <v>0.20888296000000001</v>
      </c>
      <c r="AA4736" s="18">
        <f>'EPD information'!$AD$16*Tabell2[[#This Row],[Weight (kg)]]</f>
        <v>2.6136968E-2</v>
      </c>
      <c r="AB4736" s="18" t="s">
        <v>48</v>
      </c>
      <c r="AC4736" s="18">
        <f>'EPD information'!$AF$16*Tabell2[[#This Row],[Weight (kg)]]</f>
        <v>1.649076E-2</v>
      </c>
      <c r="AD4736" s="18">
        <f>'EPD information'!$AG$16*Tabell2[[#This Row],[Weight (kg)]]</f>
        <v>0.54969200000000007</v>
      </c>
      <c r="AE4736" s="18">
        <f>'EPD information'!$AH$16*Tabell2[[#This Row],[Weight (kg)]]</f>
        <v>8.7950720000000014E-4</v>
      </c>
      <c r="AF4736" s="21">
        <f>'EPD information'!$AI$16*Tabell2[[#This Row],[Weight (kg)]]</f>
        <v>-4.07836</v>
      </c>
    </row>
    <row r="4737" spans="1:32" ht="28.5" x14ac:dyDescent="0.2">
      <c r="A4737" s="36" t="s">
        <v>289</v>
      </c>
      <c r="B4737" s="37" t="s">
        <v>290</v>
      </c>
      <c r="C4737" s="38">
        <v>592798</v>
      </c>
      <c r="D4737" s="39">
        <v>7319660835093</v>
      </c>
      <c r="E4737" s="37" t="s">
        <v>46</v>
      </c>
      <c r="F4737" s="40">
        <v>1250</v>
      </c>
      <c r="G4737" s="37">
        <v>200</v>
      </c>
      <c r="H4737" s="41">
        <v>3.8176999999999999</v>
      </c>
      <c r="I4737" s="35">
        <f>'EPD information'!$L$16*Tabell2[[#This Row],[Weight (kg)]]</f>
        <v>13.018357</v>
      </c>
      <c r="J4737" s="22">
        <f>'EPD information'!$M$16*Tabell2[[#This Row],[Weight (kg)]]</f>
        <v>0.22677137999999999</v>
      </c>
      <c r="K4737" s="22">
        <f>'EPD information'!$N$16*Tabell2[[#This Row],[Weight (kg)]]</f>
        <v>2.6914785E-2</v>
      </c>
      <c r="L4737" s="22">
        <f>'EPD information'!$O$16*Tabell2[[#This Row],[Weight (kg)]]</f>
        <v>0</v>
      </c>
      <c r="M4737" s="22">
        <f>'EPD information'!$P$16*Tabell2[[#This Row],[Weight (kg)]]</f>
        <v>1.7943190000000001E-2</v>
      </c>
      <c r="N4737" s="22">
        <f>'EPD information'!$Q$16*Tabell2[[#This Row],[Weight (kg)]]</f>
        <v>0.59556120000000001</v>
      </c>
      <c r="O4737" s="22">
        <f>'EPD information'!$R$16*Tabell2[[#This Row],[Weight (kg)]]</f>
        <v>9.6587810000000002E-4</v>
      </c>
      <c r="P4737" s="22">
        <f>'EPD information'!$S$16*Tabell2[[#This Row],[Weight (kg)]]</f>
        <v>-4.6194169999999994</v>
      </c>
      <c r="Q4737" s="35">
        <f>'Product specific GWP'!$T$16*Tabell2[[#This Row],[Weight (kg)]]</f>
        <v>0.16683349</v>
      </c>
      <c r="R4737" s="35" t="s">
        <v>48</v>
      </c>
      <c r="S4737" s="35">
        <f>'EPD information'!$V$16*Tabell2[[#This Row],[Weight (kg)]]</f>
        <v>2.6914785E-2</v>
      </c>
      <c r="T4737" s="35" t="str">
        <f>'EPD information'!$W$16</f>
        <v>ND</v>
      </c>
      <c r="U4737" s="35">
        <f>'EPD information'!$X$16*Tabell2[[#This Row],[Weight (kg)]]</f>
        <v>1.7943190000000001E-2</v>
      </c>
      <c r="V4737" s="35">
        <f>'EPD information'!$Y$16*Tabell2[[#This Row],[Weight (kg)]]</f>
        <v>0.59556120000000001</v>
      </c>
      <c r="W4737" s="35">
        <f>'EPD information'!$Z$16*Tabell2[[#This Row],[Weight (kg)]]</f>
        <v>9.6587810000000002E-4</v>
      </c>
      <c r="X4737" s="35">
        <f>'EPD information'!$AA$16*Tabell2[[#This Row],[Weight (kg)]]</f>
        <v>-4.6194169999999994</v>
      </c>
      <c r="Y4737" s="18">
        <f>'EPD information'!$AB$16*Tabell2[[#This Row],[Weight (kg)]]</f>
        <v>12.827471999999998</v>
      </c>
      <c r="Z4737" s="18">
        <f>'EPD information'!$AC$16*Tabell2[[#This Row],[Weight (kg)]]</f>
        <v>0.22486253</v>
      </c>
      <c r="AA4737" s="18">
        <f>'EPD information'!$AD$16*Tabell2[[#This Row],[Weight (kg)]]</f>
        <v>2.8136448999999997E-2</v>
      </c>
      <c r="AB4737" s="18" t="s">
        <v>48</v>
      </c>
      <c r="AC4737" s="18">
        <f>'EPD information'!$AF$16*Tabell2[[#This Row],[Weight (kg)]]</f>
        <v>1.7752304999999999E-2</v>
      </c>
      <c r="AD4737" s="18">
        <f>'EPD information'!$AG$16*Tabell2[[#This Row],[Weight (kg)]]</f>
        <v>0.59174349999999998</v>
      </c>
      <c r="AE4737" s="18">
        <f>'EPD information'!$AH$16*Tabell2[[#This Row],[Weight (kg)]]</f>
        <v>9.4678960000000006E-4</v>
      </c>
      <c r="AF4737" s="21">
        <f>'EPD information'!$AI$16*Tabell2[[#This Row],[Weight (kg)]]</f>
        <v>-4.3903549999999996</v>
      </c>
    </row>
    <row r="4738" spans="1:32" ht="28.5" x14ac:dyDescent="0.2">
      <c r="A4738" s="36" t="s">
        <v>289</v>
      </c>
      <c r="B4738" s="37" t="s">
        <v>290</v>
      </c>
      <c r="C4738" s="38">
        <v>592799</v>
      </c>
      <c r="D4738" s="39">
        <v>7319660835109</v>
      </c>
      <c r="E4738" s="37" t="s">
        <v>46</v>
      </c>
      <c r="F4738" s="40">
        <v>1250</v>
      </c>
      <c r="G4738" s="37">
        <v>224</v>
      </c>
      <c r="H4738" s="41">
        <v>4.1478999999999999</v>
      </c>
      <c r="I4738" s="35">
        <f>'EPD information'!$L$16*Tabell2[[#This Row],[Weight (kg)]]</f>
        <v>14.144339</v>
      </c>
      <c r="J4738" s="22">
        <f>'EPD information'!$M$16*Tabell2[[#This Row],[Weight (kg)]]</f>
        <v>0.24638525999999999</v>
      </c>
      <c r="K4738" s="22">
        <f>'EPD information'!$N$16*Tabell2[[#This Row],[Weight (kg)]]</f>
        <v>2.9242694999999999E-2</v>
      </c>
      <c r="L4738" s="22">
        <f>'EPD information'!$O$16*Tabell2[[#This Row],[Weight (kg)]]</f>
        <v>0</v>
      </c>
      <c r="M4738" s="22">
        <f>'EPD information'!$P$16*Tabell2[[#This Row],[Weight (kg)]]</f>
        <v>1.9495129999999999E-2</v>
      </c>
      <c r="N4738" s="22">
        <f>'EPD information'!$Q$16*Tabell2[[#This Row],[Weight (kg)]]</f>
        <v>0.64707239999999999</v>
      </c>
      <c r="O4738" s="22">
        <f>'EPD information'!$R$16*Tabell2[[#This Row],[Weight (kg)]]</f>
        <v>1.0494187000000001E-3</v>
      </c>
      <c r="P4738" s="22">
        <f>'EPD information'!$S$16*Tabell2[[#This Row],[Weight (kg)]]</f>
        <v>-5.0189589999999997</v>
      </c>
      <c r="Q4738" s="35">
        <f>'Product specific GWP'!$T$16*Tabell2[[#This Row],[Weight (kg)]]</f>
        <v>0.18126323</v>
      </c>
      <c r="R4738" s="35" t="s">
        <v>48</v>
      </c>
      <c r="S4738" s="35">
        <f>'EPD information'!$V$16*Tabell2[[#This Row],[Weight (kg)]]</f>
        <v>2.9242694999999999E-2</v>
      </c>
      <c r="T4738" s="35" t="str">
        <f>'EPD information'!$W$16</f>
        <v>ND</v>
      </c>
      <c r="U4738" s="35">
        <f>'EPD information'!$X$16*Tabell2[[#This Row],[Weight (kg)]]</f>
        <v>1.9495129999999999E-2</v>
      </c>
      <c r="V4738" s="35">
        <f>'EPD information'!$Y$16*Tabell2[[#This Row],[Weight (kg)]]</f>
        <v>0.64707239999999999</v>
      </c>
      <c r="W4738" s="35">
        <f>'EPD information'!$Z$16*Tabell2[[#This Row],[Weight (kg)]]</f>
        <v>1.0494187000000001E-3</v>
      </c>
      <c r="X4738" s="35">
        <f>'EPD information'!$AA$16*Tabell2[[#This Row],[Weight (kg)]]</f>
        <v>-5.0189589999999997</v>
      </c>
      <c r="Y4738" s="18">
        <f>'EPD information'!$AB$16*Tabell2[[#This Row],[Weight (kg)]]</f>
        <v>13.936943999999999</v>
      </c>
      <c r="Z4738" s="18">
        <f>'EPD information'!$AC$16*Tabell2[[#This Row],[Weight (kg)]]</f>
        <v>0.24431131</v>
      </c>
      <c r="AA4738" s="18">
        <f>'EPD information'!$AD$16*Tabell2[[#This Row],[Weight (kg)]]</f>
        <v>3.0570022999999998E-2</v>
      </c>
      <c r="AB4738" s="18" t="s">
        <v>48</v>
      </c>
      <c r="AC4738" s="18">
        <f>'EPD information'!$AF$16*Tabell2[[#This Row],[Weight (kg)]]</f>
        <v>1.9287734999999997E-2</v>
      </c>
      <c r="AD4738" s="18">
        <f>'EPD information'!$AG$16*Tabell2[[#This Row],[Weight (kg)]]</f>
        <v>0.64292450000000001</v>
      </c>
      <c r="AE4738" s="18">
        <f>'EPD information'!$AH$16*Tabell2[[#This Row],[Weight (kg)]]</f>
        <v>1.0286792000000001E-3</v>
      </c>
      <c r="AF4738" s="21">
        <f>'EPD information'!$AI$16*Tabell2[[#This Row],[Weight (kg)]]</f>
        <v>-4.7700849999999999</v>
      </c>
    </row>
    <row r="4739" spans="1:32" ht="28.5" x14ac:dyDescent="0.2">
      <c r="A4739" s="36" t="s">
        <v>289</v>
      </c>
      <c r="B4739" s="37" t="s">
        <v>290</v>
      </c>
      <c r="C4739" s="38">
        <v>277127</v>
      </c>
      <c r="D4739" s="39">
        <v>7319662771276</v>
      </c>
      <c r="E4739" s="37" t="s">
        <v>46</v>
      </c>
      <c r="F4739" s="40">
        <v>1250</v>
      </c>
      <c r="G4739" s="37">
        <v>450</v>
      </c>
      <c r="H4739" s="41">
        <v>4.5</v>
      </c>
      <c r="I4739" s="35">
        <f>'EPD information'!$L$16*Tabell2[[#This Row],[Weight (kg)]]</f>
        <v>15.345000000000001</v>
      </c>
      <c r="J4739" s="22">
        <f>'EPD information'!$M$16*Tabell2[[#This Row],[Weight (kg)]]</f>
        <v>0.26729999999999998</v>
      </c>
      <c r="K4739" s="22">
        <f>'EPD information'!$N$16*Tabell2[[#This Row],[Weight (kg)]]</f>
        <v>3.1724999999999996E-2</v>
      </c>
      <c r="L4739" s="22">
        <f>'EPD information'!$O$16*Tabell2[[#This Row],[Weight (kg)]]</f>
        <v>0</v>
      </c>
      <c r="M4739" s="22">
        <f>'EPD information'!$P$16*Tabell2[[#This Row],[Weight (kg)]]</f>
        <v>2.1150000000000002E-2</v>
      </c>
      <c r="N4739" s="22">
        <f>'EPD information'!$Q$16*Tabell2[[#This Row],[Weight (kg)]]</f>
        <v>0.70199999999999996</v>
      </c>
      <c r="O4739" s="22">
        <f>'EPD information'!$R$16*Tabell2[[#This Row],[Weight (kg)]]</f>
        <v>1.1385000000000002E-3</v>
      </c>
      <c r="P4739" s="22">
        <f>'EPD information'!$S$16*Tabell2[[#This Row],[Weight (kg)]]</f>
        <v>-5.4450000000000003</v>
      </c>
      <c r="Q4739" s="35">
        <f>'Product specific GWP'!$T$16*Tabell2[[#This Row],[Weight (kg)]]</f>
        <v>0.19665000000000002</v>
      </c>
      <c r="R4739" s="35" t="s">
        <v>48</v>
      </c>
      <c r="S4739" s="35">
        <f>'EPD information'!$V$16*Tabell2[[#This Row],[Weight (kg)]]</f>
        <v>3.1724999999999996E-2</v>
      </c>
      <c r="T4739" s="35" t="str">
        <f>'EPD information'!$W$16</f>
        <v>ND</v>
      </c>
      <c r="U4739" s="35">
        <f>'EPD information'!$X$16*Tabell2[[#This Row],[Weight (kg)]]</f>
        <v>2.1150000000000002E-2</v>
      </c>
      <c r="V4739" s="35">
        <f>'EPD information'!$Y$16*Tabell2[[#This Row],[Weight (kg)]]</f>
        <v>0.70199999999999996</v>
      </c>
      <c r="W4739" s="35">
        <f>'EPD information'!$Z$16*Tabell2[[#This Row],[Weight (kg)]]</f>
        <v>1.1385000000000002E-3</v>
      </c>
      <c r="X4739" s="35">
        <f>'EPD information'!$AA$16*Tabell2[[#This Row],[Weight (kg)]]</f>
        <v>-5.4450000000000003</v>
      </c>
      <c r="Y4739" s="18">
        <f>'EPD information'!$AB$16*Tabell2[[#This Row],[Weight (kg)]]</f>
        <v>15.12</v>
      </c>
      <c r="Z4739" s="18">
        <f>'EPD information'!$AC$16*Tabell2[[#This Row],[Weight (kg)]]</f>
        <v>0.26505000000000001</v>
      </c>
      <c r="AA4739" s="18">
        <f>'EPD information'!$AD$16*Tabell2[[#This Row],[Weight (kg)]]</f>
        <v>3.3165E-2</v>
      </c>
      <c r="AB4739" s="18" t="s">
        <v>48</v>
      </c>
      <c r="AC4739" s="18">
        <f>'EPD information'!$AF$16*Tabell2[[#This Row],[Weight (kg)]]</f>
        <v>2.0924999999999999E-2</v>
      </c>
      <c r="AD4739" s="18">
        <f>'EPD information'!$AG$16*Tabell2[[#This Row],[Weight (kg)]]</f>
        <v>0.69750000000000001</v>
      </c>
      <c r="AE4739" s="18">
        <f>'EPD information'!$AH$16*Tabell2[[#This Row],[Weight (kg)]]</f>
        <v>1.116E-3</v>
      </c>
      <c r="AF4739" s="21">
        <f>'EPD information'!$AI$16*Tabell2[[#This Row],[Weight (kg)]]</f>
        <v>-5.1749999999999998</v>
      </c>
    </row>
    <row r="4740" spans="1:32" ht="28.5" x14ac:dyDescent="0.2">
      <c r="A4740" s="36" t="s">
        <v>289</v>
      </c>
      <c r="B4740" s="37" t="s">
        <v>290</v>
      </c>
      <c r="C4740" s="38">
        <v>776317</v>
      </c>
      <c r="D4740" s="39">
        <v>7319667763177</v>
      </c>
      <c r="E4740" s="37" t="s">
        <v>46</v>
      </c>
      <c r="F4740" s="40">
        <v>1250</v>
      </c>
      <c r="G4740" s="37">
        <v>250</v>
      </c>
      <c r="H4740" s="41">
        <v>4.5683999999999996</v>
      </c>
      <c r="I4740" s="35">
        <f>'EPD information'!$L$16*Tabell2[[#This Row],[Weight (kg)]]</f>
        <v>15.578244</v>
      </c>
      <c r="J4740" s="22">
        <f>'EPD information'!$M$16*Tabell2[[#This Row],[Weight (kg)]]</f>
        <v>0.27136295999999999</v>
      </c>
      <c r="K4740" s="22">
        <f>'EPD information'!$N$16*Tabell2[[#This Row],[Weight (kg)]]</f>
        <v>3.2207219999999995E-2</v>
      </c>
      <c r="L4740" s="22">
        <f>'EPD information'!$O$16*Tabell2[[#This Row],[Weight (kg)]]</f>
        <v>0</v>
      </c>
      <c r="M4740" s="22">
        <f>'EPD information'!$P$16*Tabell2[[#This Row],[Weight (kg)]]</f>
        <v>2.1471479999999998E-2</v>
      </c>
      <c r="N4740" s="22">
        <f>'EPD information'!$Q$16*Tabell2[[#This Row],[Weight (kg)]]</f>
        <v>0.71267039999999993</v>
      </c>
      <c r="O4740" s="22">
        <f>'EPD information'!$R$16*Tabell2[[#This Row],[Weight (kg)]]</f>
        <v>1.1558052000000001E-3</v>
      </c>
      <c r="P4740" s="22">
        <f>'EPD information'!$S$16*Tabell2[[#This Row],[Weight (kg)]]</f>
        <v>-5.5277639999999995</v>
      </c>
      <c r="Q4740" s="35">
        <f>'Product specific GWP'!$T$16*Tabell2[[#This Row],[Weight (kg)]]</f>
        <v>0.19963908</v>
      </c>
      <c r="R4740" s="35" t="s">
        <v>48</v>
      </c>
      <c r="S4740" s="35">
        <f>'EPD information'!$V$16*Tabell2[[#This Row],[Weight (kg)]]</f>
        <v>3.2207219999999995E-2</v>
      </c>
      <c r="T4740" s="35" t="str">
        <f>'EPD information'!$W$16</f>
        <v>ND</v>
      </c>
      <c r="U4740" s="35">
        <f>'EPD information'!$X$16*Tabell2[[#This Row],[Weight (kg)]]</f>
        <v>2.1471479999999998E-2</v>
      </c>
      <c r="V4740" s="35">
        <f>'EPD information'!$Y$16*Tabell2[[#This Row],[Weight (kg)]]</f>
        <v>0.71267039999999993</v>
      </c>
      <c r="W4740" s="35">
        <f>'EPD information'!$Z$16*Tabell2[[#This Row],[Weight (kg)]]</f>
        <v>1.1558052000000001E-3</v>
      </c>
      <c r="X4740" s="35">
        <f>'EPD information'!$AA$16*Tabell2[[#This Row],[Weight (kg)]]</f>
        <v>-5.5277639999999995</v>
      </c>
      <c r="Y4740" s="18">
        <f>'EPD information'!$AB$16*Tabell2[[#This Row],[Weight (kg)]]</f>
        <v>15.349823999999998</v>
      </c>
      <c r="Z4740" s="18">
        <f>'EPD information'!$AC$16*Tabell2[[#This Row],[Weight (kg)]]</f>
        <v>0.26907875999999997</v>
      </c>
      <c r="AA4740" s="18">
        <f>'EPD information'!$AD$16*Tabell2[[#This Row],[Weight (kg)]]</f>
        <v>3.3669107999999996E-2</v>
      </c>
      <c r="AB4740" s="18" t="s">
        <v>48</v>
      </c>
      <c r="AC4740" s="18">
        <f>'EPD information'!$AF$16*Tabell2[[#This Row],[Weight (kg)]]</f>
        <v>2.1243059999999998E-2</v>
      </c>
      <c r="AD4740" s="18">
        <f>'EPD information'!$AG$16*Tabell2[[#This Row],[Weight (kg)]]</f>
        <v>0.7081019999999999</v>
      </c>
      <c r="AE4740" s="18">
        <f>'EPD information'!$AH$16*Tabell2[[#This Row],[Weight (kg)]]</f>
        <v>1.1329631999999999E-3</v>
      </c>
      <c r="AF4740" s="21">
        <f>'EPD information'!$AI$16*Tabell2[[#This Row],[Weight (kg)]]</f>
        <v>-5.2536599999999991</v>
      </c>
    </row>
    <row r="4741" spans="1:32" ht="28.5" x14ac:dyDescent="0.2">
      <c r="A4741" s="36" t="s">
        <v>289</v>
      </c>
      <c r="B4741" s="37" t="s">
        <v>290</v>
      </c>
      <c r="C4741" s="38">
        <v>592800</v>
      </c>
      <c r="D4741" s="39">
        <v>7319660835116</v>
      </c>
      <c r="E4741" s="37" t="s">
        <v>46</v>
      </c>
      <c r="F4741" s="40">
        <v>1250</v>
      </c>
      <c r="G4741" s="37">
        <v>280</v>
      </c>
      <c r="H4741" s="41">
        <v>5.0491000000000001</v>
      </c>
      <c r="I4741" s="35">
        <f>'EPD information'!$L$16*Tabell2[[#This Row],[Weight (kg)]]</f>
        <v>17.217431000000001</v>
      </c>
      <c r="J4741" s="22">
        <f>'EPD information'!$M$16*Tabell2[[#This Row],[Weight (kg)]]</f>
        <v>0.29991654000000001</v>
      </c>
      <c r="K4741" s="22">
        <f>'EPD information'!$N$16*Tabell2[[#This Row],[Weight (kg)]]</f>
        <v>3.5596154999999997E-2</v>
      </c>
      <c r="L4741" s="22">
        <f>'EPD information'!$O$16*Tabell2[[#This Row],[Weight (kg)]]</f>
        <v>0</v>
      </c>
      <c r="M4741" s="22">
        <f>'EPD information'!$P$16*Tabell2[[#This Row],[Weight (kg)]]</f>
        <v>2.3730770000000002E-2</v>
      </c>
      <c r="N4741" s="22">
        <f>'EPD information'!$Q$16*Tabell2[[#This Row],[Weight (kg)]]</f>
        <v>0.78765960000000002</v>
      </c>
      <c r="O4741" s="22">
        <f>'EPD information'!$R$16*Tabell2[[#This Row],[Weight (kg)]]</f>
        <v>1.2774223000000002E-3</v>
      </c>
      <c r="P4741" s="22">
        <f>'EPD information'!$S$16*Tabell2[[#This Row],[Weight (kg)]]</f>
        <v>-6.1094109999999997</v>
      </c>
      <c r="Q4741" s="35">
        <f>'Product specific GWP'!$T$16*Tabell2[[#This Row],[Weight (kg)]]</f>
        <v>0.22064567000000002</v>
      </c>
      <c r="R4741" s="35" t="s">
        <v>48</v>
      </c>
      <c r="S4741" s="35">
        <f>'EPD information'!$V$16*Tabell2[[#This Row],[Weight (kg)]]</f>
        <v>3.5596154999999997E-2</v>
      </c>
      <c r="T4741" s="35" t="str">
        <f>'EPD information'!$W$16</f>
        <v>ND</v>
      </c>
      <c r="U4741" s="35">
        <f>'EPD information'!$X$16*Tabell2[[#This Row],[Weight (kg)]]</f>
        <v>2.3730770000000002E-2</v>
      </c>
      <c r="V4741" s="35">
        <f>'EPD information'!$Y$16*Tabell2[[#This Row],[Weight (kg)]]</f>
        <v>0.78765960000000002</v>
      </c>
      <c r="W4741" s="35">
        <f>'EPD information'!$Z$16*Tabell2[[#This Row],[Weight (kg)]]</f>
        <v>1.2774223000000002E-3</v>
      </c>
      <c r="X4741" s="35">
        <f>'EPD information'!$AA$16*Tabell2[[#This Row],[Weight (kg)]]</f>
        <v>-6.1094109999999997</v>
      </c>
      <c r="Y4741" s="18">
        <f>'EPD information'!$AB$16*Tabell2[[#This Row],[Weight (kg)]]</f>
        <v>16.964976</v>
      </c>
      <c r="Z4741" s="18">
        <f>'EPD information'!$AC$16*Tabell2[[#This Row],[Weight (kg)]]</f>
        <v>0.29739198999999999</v>
      </c>
      <c r="AA4741" s="18">
        <f>'EPD information'!$AD$16*Tabell2[[#This Row],[Weight (kg)]]</f>
        <v>3.7211867000000003E-2</v>
      </c>
      <c r="AB4741" s="18" t="s">
        <v>48</v>
      </c>
      <c r="AC4741" s="18">
        <f>'EPD information'!$AF$16*Tabell2[[#This Row],[Weight (kg)]]</f>
        <v>2.3478315E-2</v>
      </c>
      <c r="AD4741" s="18">
        <f>'EPD information'!$AG$16*Tabell2[[#This Row],[Weight (kg)]]</f>
        <v>0.78261049999999999</v>
      </c>
      <c r="AE4741" s="18">
        <f>'EPD information'!$AH$16*Tabell2[[#This Row],[Weight (kg)]]</f>
        <v>1.2521768000000001E-3</v>
      </c>
      <c r="AF4741" s="21">
        <f>'EPD information'!$AI$16*Tabell2[[#This Row],[Weight (kg)]]</f>
        <v>-5.8064649999999993</v>
      </c>
    </row>
    <row r="4742" spans="1:32" ht="28.5" x14ac:dyDescent="0.2">
      <c r="A4742" s="36" t="s">
        <v>289</v>
      </c>
      <c r="B4742" s="37" t="s">
        <v>290</v>
      </c>
      <c r="C4742" s="38">
        <v>277129</v>
      </c>
      <c r="D4742" s="39">
        <v>7319662771290</v>
      </c>
      <c r="E4742" s="37" t="s">
        <v>46</v>
      </c>
      <c r="F4742" s="40">
        <v>1250</v>
      </c>
      <c r="G4742" s="37">
        <v>560</v>
      </c>
      <c r="H4742" s="41">
        <v>5.1100000000000003</v>
      </c>
      <c r="I4742" s="35">
        <f>'EPD information'!$L$16*Tabell2[[#This Row],[Weight (kg)]]</f>
        <v>17.4251</v>
      </c>
      <c r="J4742" s="22">
        <f>'EPD information'!$M$16*Tabell2[[#This Row],[Weight (kg)]]</f>
        <v>0.30353400000000003</v>
      </c>
      <c r="K4742" s="22">
        <f>'EPD information'!$N$16*Tabell2[[#This Row],[Weight (kg)]]</f>
        <v>3.6025500000000002E-2</v>
      </c>
      <c r="L4742" s="22">
        <f>'EPD information'!$O$16*Tabell2[[#This Row],[Weight (kg)]]</f>
        <v>0</v>
      </c>
      <c r="M4742" s="22">
        <f>'EPD information'!$P$16*Tabell2[[#This Row],[Weight (kg)]]</f>
        <v>2.4017000000000004E-2</v>
      </c>
      <c r="N4742" s="22">
        <f>'EPD information'!$Q$16*Tabell2[[#This Row],[Weight (kg)]]</f>
        <v>0.79716000000000009</v>
      </c>
      <c r="O4742" s="22">
        <f>'EPD information'!$R$16*Tabell2[[#This Row],[Weight (kg)]]</f>
        <v>1.2928300000000002E-3</v>
      </c>
      <c r="P4742" s="22">
        <f>'EPD information'!$S$16*Tabell2[[#This Row],[Weight (kg)]]</f>
        <v>-6.1831000000000005</v>
      </c>
      <c r="Q4742" s="35">
        <f>'Product specific GWP'!$T$16*Tabell2[[#This Row],[Weight (kg)]]</f>
        <v>0.22330700000000003</v>
      </c>
      <c r="R4742" s="35" t="s">
        <v>48</v>
      </c>
      <c r="S4742" s="35">
        <f>'EPD information'!$V$16*Tabell2[[#This Row],[Weight (kg)]]</f>
        <v>3.6025500000000002E-2</v>
      </c>
      <c r="T4742" s="35" t="str">
        <f>'EPD information'!$W$16</f>
        <v>ND</v>
      </c>
      <c r="U4742" s="35">
        <f>'EPD information'!$X$16*Tabell2[[#This Row],[Weight (kg)]]</f>
        <v>2.4017000000000004E-2</v>
      </c>
      <c r="V4742" s="35">
        <f>'EPD information'!$Y$16*Tabell2[[#This Row],[Weight (kg)]]</f>
        <v>0.79716000000000009</v>
      </c>
      <c r="W4742" s="35">
        <f>'EPD information'!$Z$16*Tabell2[[#This Row],[Weight (kg)]]</f>
        <v>1.2928300000000002E-3</v>
      </c>
      <c r="X4742" s="35">
        <f>'EPD information'!$AA$16*Tabell2[[#This Row],[Weight (kg)]]</f>
        <v>-6.1831000000000005</v>
      </c>
      <c r="Y4742" s="18">
        <f>'EPD information'!$AB$16*Tabell2[[#This Row],[Weight (kg)]]</f>
        <v>17.169599999999999</v>
      </c>
      <c r="Z4742" s="18">
        <f>'EPD information'!$AC$16*Tabell2[[#This Row],[Weight (kg)]]</f>
        <v>0.300979</v>
      </c>
      <c r="AA4742" s="18">
        <f>'EPD information'!$AD$16*Tabell2[[#This Row],[Weight (kg)]]</f>
        <v>3.7660699999999998E-2</v>
      </c>
      <c r="AB4742" s="18" t="s">
        <v>48</v>
      </c>
      <c r="AC4742" s="18">
        <f>'EPD information'!$AF$16*Tabell2[[#This Row],[Weight (kg)]]</f>
        <v>2.3761499999999998E-2</v>
      </c>
      <c r="AD4742" s="18">
        <f>'EPD information'!$AG$16*Tabell2[[#This Row],[Weight (kg)]]</f>
        <v>0.79205000000000003</v>
      </c>
      <c r="AE4742" s="18">
        <f>'EPD information'!$AH$16*Tabell2[[#This Row],[Weight (kg)]]</f>
        <v>1.2672800000000002E-3</v>
      </c>
      <c r="AF4742" s="21">
        <f>'EPD information'!$AI$16*Tabell2[[#This Row],[Weight (kg)]]</f>
        <v>-5.8765000000000001</v>
      </c>
    </row>
    <row r="4743" spans="1:32" ht="28.5" x14ac:dyDescent="0.2">
      <c r="A4743" s="36" t="s">
        <v>289</v>
      </c>
      <c r="B4743" s="37" t="s">
        <v>290</v>
      </c>
      <c r="C4743" s="38">
        <v>277130</v>
      </c>
      <c r="D4743" s="39">
        <v>7319662771306</v>
      </c>
      <c r="E4743" s="37" t="s">
        <v>46</v>
      </c>
      <c r="F4743" s="40">
        <v>1250</v>
      </c>
      <c r="G4743" s="37">
        <v>600</v>
      </c>
      <c r="H4743" s="41">
        <v>5.71</v>
      </c>
      <c r="I4743" s="35">
        <f>'EPD information'!$L$16*Tabell2[[#This Row],[Weight (kg)]]</f>
        <v>19.4711</v>
      </c>
      <c r="J4743" s="22">
        <f>'EPD information'!$M$16*Tabell2[[#This Row],[Weight (kg)]]</f>
        <v>0.33917400000000003</v>
      </c>
      <c r="K4743" s="22">
        <f>'EPD information'!$N$16*Tabell2[[#This Row],[Weight (kg)]]</f>
        <v>4.02555E-2</v>
      </c>
      <c r="L4743" s="22">
        <f>'EPD information'!$O$16*Tabell2[[#This Row],[Weight (kg)]]</f>
        <v>0</v>
      </c>
      <c r="M4743" s="22">
        <f>'EPD information'!$P$16*Tabell2[[#This Row],[Weight (kg)]]</f>
        <v>2.6837E-2</v>
      </c>
      <c r="N4743" s="22">
        <f>'EPD information'!$Q$16*Tabell2[[#This Row],[Weight (kg)]]</f>
        <v>0.89076</v>
      </c>
      <c r="O4743" s="22">
        <f>'EPD information'!$R$16*Tabell2[[#This Row],[Weight (kg)]]</f>
        <v>1.4446300000000001E-3</v>
      </c>
      <c r="P4743" s="22">
        <f>'EPD information'!$S$16*Tabell2[[#This Row],[Weight (kg)]]</f>
        <v>-6.9090999999999996</v>
      </c>
      <c r="Q4743" s="35">
        <f>'Product specific GWP'!$T$16*Tabell2[[#This Row],[Weight (kg)]]</f>
        <v>0.24952700000000003</v>
      </c>
      <c r="R4743" s="35" t="s">
        <v>48</v>
      </c>
      <c r="S4743" s="35">
        <f>'EPD information'!$V$16*Tabell2[[#This Row],[Weight (kg)]]</f>
        <v>4.02555E-2</v>
      </c>
      <c r="T4743" s="35" t="str">
        <f>'EPD information'!$W$16</f>
        <v>ND</v>
      </c>
      <c r="U4743" s="35">
        <f>'EPD information'!$X$16*Tabell2[[#This Row],[Weight (kg)]]</f>
        <v>2.6837E-2</v>
      </c>
      <c r="V4743" s="35">
        <f>'EPD information'!$Y$16*Tabell2[[#This Row],[Weight (kg)]]</f>
        <v>0.89076</v>
      </c>
      <c r="W4743" s="35">
        <f>'EPD information'!$Z$16*Tabell2[[#This Row],[Weight (kg)]]</f>
        <v>1.4446300000000001E-3</v>
      </c>
      <c r="X4743" s="35">
        <f>'EPD information'!$AA$16*Tabell2[[#This Row],[Weight (kg)]]</f>
        <v>-6.9090999999999996</v>
      </c>
      <c r="Y4743" s="18">
        <f>'EPD information'!$AB$16*Tabell2[[#This Row],[Weight (kg)]]</f>
        <v>19.185600000000001</v>
      </c>
      <c r="Z4743" s="18">
        <f>'EPD information'!$AC$16*Tabell2[[#This Row],[Weight (kg)]]</f>
        <v>0.33631899999999998</v>
      </c>
      <c r="AA4743" s="18">
        <f>'EPD information'!$AD$16*Tabell2[[#This Row],[Weight (kg)]]</f>
        <v>4.2082700000000001E-2</v>
      </c>
      <c r="AB4743" s="18" t="s">
        <v>48</v>
      </c>
      <c r="AC4743" s="18">
        <f>'EPD information'!$AF$16*Tabell2[[#This Row],[Weight (kg)]]</f>
        <v>2.6551499999999999E-2</v>
      </c>
      <c r="AD4743" s="18">
        <f>'EPD information'!$AG$16*Tabell2[[#This Row],[Weight (kg)]]</f>
        <v>0.88505</v>
      </c>
      <c r="AE4743" s="18">
        <f>'EPD information'!$AH$16*Tabell2[[#This Row],[Weight (kg)]]</f>
        <v>1.4160800000000001E-3</v>
      </c>
      <c r="AF4743" s="21">
        <f>'EPD information'!$AI$16*Tabell2[[#This Row],[Weight (kg)]]</f>
        <v>-6.5664999999999996</v>
      </c>
    </row>
    <row r="4744" spans="1:32" ht="28.5" x14ac:dyDescent="0.2">
      <c r="A4744" s="36" t="s">
        <v>289</v>
      </c>
      <c r="B4744" s="37" t="s">
        <v>290</v>
      </c>
      <c r="C4744" s="38">
        <v>277131</v>
      </c>
      <c r="D4744" s="39">
        <v>7319662771313</v>
      </c>
      <c r="E4744" s="37" t="s">
        <v>46</v>
      </c>
      <c r="F4744" s="40">
        <v>1250</v>
      </c>
      <c r="G4744" s="37">
        <v>710</v>
      </c>
      <c r="H4744" s="41">
        <v>7.83</v>
      </c>
      <c r="I4744" s="35">
        <f>'EPD information'!$L$16*Tabell2[[#This Row],[Weight (kg)]]</f>
        <v>26.700300000000002</v>
      </c>
      <c r="J4744" s="22">
        <f>'EPD information'!$M$16*Tabell2[[#This Row],[Weight (kg)]]</f>
        <v>0.46510200000000002</v>
      </c>
      <c r="K4744" s="22">
        <f>'EPD information'!$N$16*Tabell2[[#This Row],[Weight (kg)]]</f>
        <v>5.5201500000000001E-2</v>
      </c>
      <c r="L4744" s="22">
        <f>'EPD information'!$O$16*Tabell2[[#This Row],[Weight (kg)]]</f>
        <v>0</v>
      </c>
      <c r="M4744" s="22">
        <f>'EPD information'!$P$16*Tabell2[[#This Row],[Weight (kg)]]</f>
        <v>3.6801E-2</v>
      </c>
      <c r="N4744" s="22">
        <f>'EPD information'!$Q$16*Tabell2[[#This Row],[Weight (kg)]]</f>
        <v>1.2214799999999999</v>
      </c>
      <c r="O4744" s="22">
        <f>'EPD information'!$R$16*Tabell2[[#This Row],[Weight (kg)]]</f>
        <v>1.9809900000000002E-3</v>
      </c>
      <c r="P4744" s="22">
        <f>'EPD information'!$S$16*Tabell2[[#This Row],[Weight (kg)]]</f>
        <v>-9.4742999999999995</v>
      </c>
      <c r="Q4744" s="35">
        <f>'Product specific GWP'!$T$16*Tabell2[[#This Row],[Weight (kg)]]</f>
        <v>0.342171</v>
      </c>
      <c r="R4744" s="35" t="s">
        <v>48</v>
      </c>
      <c r="S4744" s="35">
        <f>'EPD information'!$V$16*Tabell2[[#This Row],[Weight (kg)]]</f>
        <v>5.5201500000000001E-2</v>
      </c>
      <c r="T4744" s="35" t="str">
        <f>'EPD information'!$W$16</f>
        <v>ND</v>
      </c>
      <c r="U4744" s="35">
        <f>'EPD information'!$X$16*Tabell2[[#This Row],[Weight (kg)]]</f>
        <v>3.6801E-2</v>
      </c>
      <c r="V4744" s="35">
        <f>'EPD information'!$Y$16*Tabell2[[#This Row],[Weight (kg)]]</f>
        <v>1.2214799999999999</v>
      </c>
      <c r="W4744" s="35">
        <f>'EPD information'!$Z$16*Tabell2[[#This Row],[Weight (kg)]]</f>
        <v>1.9809900000000002E-3</v>
      </c>
      <c r="X4744" s="35">
        <f>'EPD information'!$AA$16*Tabell2[[#This Row],[Weight (kg)]]</f>
        <v>-9.4742999999999995</v>
      </c>
      <c r="Y4744" s="18">
        <f>'EPD information'!$AB$16*Tabell2[[#This Row],[Weight (kg)]]</f>
        <v>26.308799999999998</v>
      </c>
      <c r="Z4744" s="18">
        <f>'EPD information'!$AC$16*Tabell2[[#This Row],[Weight (kg)]]</f>
        <v>0.46118700000000001</v>
      </c>
      <c r="AA4744" s="18">
        <f>'EPD information'!$AD$16*Tabell2[[#This Row],[Weight (kg)]]</f>
        <v>5.7707099999999997E-2</v>
      </c>
      <c r="AB4744" s="18" t="s">
        <v>48</v>
      </c>
      <c r="AC4744" s="18">
        <f>'EPD information'!$AF$16*Tabell2[[#This Row],[Weight (kg)]]</f>
        <v>3.6409499999999997E-2</v>
      </c>
      <c r="AD4744" s="18">
        <f>'EPD information'!$AG$16*Tabell2[[#This Row],[Weight (kg)]]</f>
        <v>1.2136499999999999</v>
      </c>
      <c r="AE4744" s="18">
        <f>'EPD information'!$AH$16*Tabell2[[#This Row],[Weight (kg)]]</f>
        <v>1.94184E-3</v>
      </c>
      <c r="AF4744" s="21">
        <f>'EPD information'!$AI$16*Tabell2[[#This Row],[Weight (kg)]]</f>
        <v>-9.0045000000000002</v>
      </c>
    </row>
    <row r="4745" spans="1:32" ht="28.5" x14ac:dyDescent="0.2">
      <c r="A4745" s="36" t="s">
        <v>289</v>
      </c>
      <c r="B4745" s="37" t="s">
        <v>290</v>
      </c>
      <c r="C4745" s="38">
        <v>277132</v>
      </c>
      <c r="D4745" s="39">
        <v>7319662771320</v>
      </c>
      <c r="E4745" s="37" t="s">
        <v>46</v>
      </c>
      <c r="F4745" s="40">
        <v>1250</v>
      </c>
      <c r="G4745" s="37">
        <v>900</v>
      </c>
      <c r="H4745" s="41">
        <v>12.5</v>
      </c>
      <c r="I4745" s="35">
        <f>'EPD information'!$L$16*Tabell2[[#This Row],[Weight (kg)]]</f>
        <v>42.625</v>
      </c>
      <c r="J4745" s="22">
        <f>'EPD information'!$M$16*Tabell2[[#This Row],[Weight (kg)]]</f>
        <v>0.74250000000000005</v>
      </c>
      <c r="K4745" s="22">
        <f>'EPD information'!$N$16*Tabell2[[#This Row],[Weight (kg)]]</f>
        <v>8.8124999999999995E-2</v>
      </c>
      <c r="L4745" s="22">
        <f>'EPD information'!$O$16*Tabell2[[#This Row],[Weight (kg)]]</f>
        <v>0</v>
      </c>
      <c r="M4745" s="22">
        <f>'EPD information'!$P$16*Tabell2[[#This Row],[Weight (kg)]]</f>
        <v>5.8750000000000004E-2</v>
      </c>
      <c r="N4745" s="22">
        <f>'EPD information'!$Q$16*Tabell2[[#This Row],[Weight (kg)]]</f>
        <v>1.95</v>
      </c>
      <c r="O4745" s="22">
        <f>'EPD information'!$R$16*Tabell2[[#This Row],[Weight (kg)]]</f>
        <v>3.1625000000000004E-3</v>
      </c>
      <c r="P4745" s="22">
        <f>'EPD information'!$S$16*Tabell2[[#This Row],[Weight (kg)]]</f>
        <v>-15.125</v>
      </c>
      <c r="Q4745" s="35">
        <f>'Product specific GWP'!$T$16*Tabell2[[#This Row],[Weight (kg)]]</f>
        <v>0.54625000000000001</v>
      </c>
      <c r="R4745" s="35" t="s">
        <v>48</v>
      </c>
      <c r="S4745" s="35">
        <f>'EPD information'!$V$16*Tabell2[[#This Row],[Weight (kg)]]</f>
        <v>8.8124999999999995E-2</v>
      </c>
      <c r="T4745" s="35" t="str">
        <f>'EPD information'!$W$16</f>
        <v>ND</v>
      </c>
      <c r="U4745" s="35">
        <f>'EPD information'!$X$16*Tabell2[[#This Row],[Weight (kg)]]</f>
        <v>5.8750000000000004E-2</v>
      </c>
      <c r="V4745" s="35">
        <f>'EPD information'!$Y$16*Tabell2[[#This Row],[Weight (kg)]]</f>
        <v>1.95</v>
      </c>
      <c r="W4745" s="35">
        <f>'EPD information'!$Z$16*Tabell2[[#This Row],[Weight (kg)]]</f>
        <v>3.1625000000000004E-3</v>
      </c>
      <c r="X4745" s="35">
        <f>'EPD information'!$AA$16*Tabell2[[#This Row],[Weight (kg)]]</f>
        <v>-15.125</v>
      </c>
      <c r="Y4745" s="18">
        <f>'EPD information'!$AB$16*Tabell2[[#This Row],[Weight (kg)]]</f>
        <v>42</v>
      </c>
      <c r="Z4745" s="18">
        <f>'EPD information'!$AC$16*Tabell2[[#This Row],[Weight (kg)]]</f>
        <v>0.73624999999999996</v>
      </c>
      <c r="AA4745" s="18">
        <f>'EPD information'!$AD$16*Tabell2[[#This Row],[Weight (kg)]]</f>
        <v>9.2124999999999999E-2</v>
      </c>
      <c r="AB4745" s="18" t="s">
        <v>48</v>
      </c>
      <c r="AC4745" s="18">
        <f>'EPD information'!$AF$16*Tabell2[[#This Row],[Weight (kg)]]</f>
        <v>5.8124999999999996E-2</v>
      </c>
      <c r="AD4745" s="18">
        <f>'EPD information'!$AG$16*Tabell2[[#This Row],[Weight (kg)]]</f>
        <v>1.9375</v>
      </c>
      <c r="AE4745" s="18">
        <f>'EPD information'!$AH$16*Tabell2[[#This Row],[Weight (kg)]]</f>
        <v>3.1000000000000003E-3</v>
      </c>
      <c r="AF4745" s="21">
        <f>'EPD information'!$AI$16*Tabell2[[#This Row],[Weight (kg)]]</f>
        <v>-14.374999999999998</v>
      </c>
    </row>
    <row r="4746" spans="1:32" ht="28.5" x14ac:dyDescent="0.2">
      <c r="A4746" s="36" t="s">
        <v>289</v>
      </c>
      <c r="B4746" s="37" t="s">
        <v>290</v>
      </c>
      <c r="C4746" s="38">
        <v>277133</v>
      </c>
      <c r="D4746" s="39">
        <v>7319662771337</v>
      </c>
      <c r="E4746" s="37" t="s">
        <v>46</v>
      </c>
      <c r="F4746" s="40">
        <v>1250</v>
      </c>
      <c r="G4746" s="37">
        <v>1120</v>
      </c>
      <c r="H4746" s="41">
        <v>18.2</v>
      </c>
      <c r="I4746" s="35">
        <f>'EPD information'!$L$16*Tabell2[[#This Row],[Weight (kg)]]</f>
        <v>62.061999999999998</v>
      </c>
      <c r="J4746" s="22">
        <f>'EPD information'!$M$16*Tabell2[[#This Row],[Weight (kg)]]</f>
        <v>1.08108</v>
      </c>
      <c r="K4746" s="22">
        <f>'EPD information'!$N$16*Tabell2[[#This Row],[Weight (kg)]]</f>
        <v>0.12830999999999998</v>
      </c>
      <c r="L4746" s="22">
        <f>'EPD information'!$O$16*Tabell2[[#This Row],[Weight (kg)]]</f>
        <v>0</v>
      </c>
      <c r="M4746" s="22">
        <f>'EPD information'!$P$16*Tabell2[[#This Row],[Weight (kg)]]</f>
        <v>8.5540000000000005E-2</v>
      </c>
      <c r="N4746" s="22">
        <f>'EPD information'!$Q$16*Tabell2[[#This Row],[Weight (kg)]]</f>
        <v>2.8391999999999999</v>
      </c>
      <c r="O4746" s="22">
        <f>'EPD information'!$R$16*Tabell2[[#This Row],[Weight (kg)]]</f>
        <v>4.6046000000000004E-3</v>
      </c>
      <c r="P4746" s="22">
        <f>'EPD information'!$S$16*Tabell2[[#This Row],[Weight (kg)]]</f>
        <v>-22.021999999999998</v>
      </c>
      <c r="Q4746" s="35">
        <f>'Product specific GWP'!$T$16*Tabell2[[#This Row],[Weight (kg)]]</f>
        <v>0.79534000000000005</v>
      </c>
      <c r="R4746" s="35" t="s">
        <v>48</v>
      </c>
      <c r="S4746" s="35">
        <f>'EPD information'!$V$16*Tabell2[[#This Row],[Weight (kg)]]</f>
        <v>0.12830999999999998</v>
      </c>
      <c r="T4746" s="35" t="str">
        <f>'EPD information'!$W$16</f>
        <v>ND</v>
      </c>
      <c r="U4746" s="35">
        <f>'EPD information'!$X$16*Tabell2[[#This Row],[Weight (kg)]]</f>
        <v>8.5540000000000005E-2</v>
      </c>
      <c r="V4746" s="35">
        <f>'EPD information'!$Y$16*Tabell2[[#This Row],[Weight (kg)]]</f>
        <v>2.8391999999999999</v>
      </c>
      <c r="W4746" s="35">
        <f>'EPD information'!$Z$16*Tabell2[[#This Row],[Weight (kg)]]</f>
        <v>4.6046000000000004E-3</v>
      </c>
      <c r="X4746" s="35">
        <f>'EPD information'!$AA$16*Tabell2[[#This Row],[Weight (kg)]]</f>
        <v>-22.021999999999998</v>
      </c>
      <c r="Y4746" s="18">
        <f>'EPD information'!$AB$16*Tabell2[[#This Row],[Weight (kg)]]</f>
        <v>61.151999999999994</v>
      </c>
      <c r="Z4746" s="18">
        <f>'EPD information'!$AC$16*Tabell2[[#This Row],[Weight (kg)]]</f>
        <v>1.0719799999999999</v>
      </c>
      <c r="AA4746" s="18">
        <f>'EPD information'!$AD$16*Tabell2[[#This Row],[Weight (kg)]]</f>
        <v>0.134134</v>
      </c>
      <c r="AB4746" s="18" t="s">
        <v>48</v>
      </c>
      <c r="AC4746" s="18">
        <f>'EPD information'!$AF$16*Tabell2[[#This Row],[Weight (kg)]]</f>
        <v>8.4629999999999983E-2</v>
      </c>
      <c r="AD4746" s="18">
        <f>'EPD information'!$AG$16*Tabell2[[#This Row],[Weight (kg)]]</f>
        <v>2.8209999999999997</v>
      </c>
      <c r="AE4746" s="18">
        <f>'EPD information'!$AH$16*Tabell2[[#This Row],[Weight (kg)]]</f>
        <v>4.5136000000000004E-3</v>
      </c>
      <c r="AF4746" s="21">
        <f>'EPD information'!$AI$16*Tabell2[[#This Row],[Weight (kg)]]</f>
        <v>-20.929999999999996</v>
      </c>
    </row>
    <row r="4747" spans="1:32" ht="28.5" x14ac:dyDescent="0.2">
      <c r="A4747" s="36" t="s">
        <v>289</v>
      </c>
      <c r="B4747" s="37" t="s">
        <v>290</v>
      </c>
      <c r="C4747" s="38">
        <v>592801</v>
      </c>
      <c r="D4747" s="39">
        <v>7319660835123</v>
      </c>
      <c r="E4747" s="37" t="s">
        <v>46</v>
      </c>
      <c r="F4747" s="40">
        <v>1250</v>
      </c>
      <c r="G4747" s="37">
        <v>1400</v>
      </c>
      <c r="H4747" s="41">
        <v>43.372700000000002</v>
      </c>
      <c r="I4747" s="35">
        <f>'EPD information'!$L$16*Tabell2[[#This Row],[Weight (kg)]]</f>
        <v>147.90090700000002</v>
      </c>
      <c r="J4747" s="22">
        <f>'EPD information'!$M$16*Tabell2[[#This Row],[Weight (kg)]]</f>
        <v>2.5763383800000002</v>
      </c>
      <c r="K4747" s="22">
        <f>'EPD information'!$N$16*Tabell2[[#This Row],[Weight (kg)]]</f>
        <v>0.30577753499999999</v>
      </c>
      <c r="L4747" s="22">
        <f>'EPD information'!$O$16*Tabell2[[#This Row],[Weight (kg)]]</f>
        <v>0</v>
      </c>
      <c r="M4747" s="22">
        <f>'EPD information'!$P$16*Tabell2[[#This Row],[Weight (kg)]]</f>
        <v>0.20385169000000003</v>
      </c>
      <c r="N4747" s="22">
        <f>'EPD information'!$Q$16*Tabell2[[#This Row],[Weight (kg)]]</f>
        <v>6.7661411999999999</v>
      </c>
      <c r="O4747" s="22">
        <f>'EPD information'!$R$16*Tabell2[[#This Row],[Weight (kg)]]</f>
        <v>1.0973293100000002E-2</v>
      </c>
      <c r="P4747" s="22">
        <f>'EPD information'!$S$16*Tabell2[[#This Row],[Weight (kg)]]</f>
        <v>-52.480967</v>
      </c>
      <c r="Q4747" s="35">
        <f>'Product specific GWP'!$T$16*Tabell2[[#This Row],[Weight (kg)]]</f>
        <v>1.8953869900000002</v>
      </c>
      <c r="R4747" s="35" t="s">
        <v>48</v>
      </c>
      <c r="S4747" s="35">
        <f>'EPD information'!$V$16*Tabell2[[#This Row],[Weight (kg)]]</f>
        <v>0.30577753499999999</v>
      </c>
      <c r="T4747" s="35" t="str">
        <f>'EPD information'!$W$16</f>
        <v>ND</v>
      </c>
      <c r="U4747" s="35">
        <f>'EPD information'!$X$16*Tabell2[[#This Row],[Weight (kg)]]</f>
        <v>0.20385169000000003</v>
      </c>
      <c r="V4747" s="35">
        <f>'EPD information'!$Y$16*Tabell2[[#This Row],[Weight (kg)]]</f>
        <v>6.7661411999999999</v>
      </c>
      <c r="W4747" s="35">
        <f>'EPD information'!$Z$16*Tabell2[[#This Row],[Weight (kg)]]</f>
        <v>1.0973293100000002E-2</v>
      </c>
      <c r="X4747" s="35">
        <f>'EPD information'!$AA$16*Tabell2[[#This Row],[Weight (kg)]]</f>
        <v>-52.480967</v>
      </c>
      <c r="Y4747" s="18">
        <f>'EPD information'!$AB$16*Tabell2[[#This Row],[Weight (kg)]]</f>
        <v>145.73227199999999</v>
      </c>
      <c r="Z4747" s="18">
        <f>'EPD information'!$AC$16*Tabell2[[#This Row],[Weight (kg)]]</f>
        <v>2.5546520300000002</v>
      </c>
      <c r="AA4747" s="18">
        <f>'EPD information'!$AD$16*Tabell2[[#This Row],[Weight (kg)]]</f>
        <v>0.31965679899999999</v>
      </c>
      <c r="AB4747" s="18" t="s">
        <v>48</v>
      </c>
      <c r="AC4747" s="18">
        <f>'EPD information'!$AF$16*Tabell2[[#This Row],[Weight (kg)]]</f>
        <v>0.201683055</v>
      </c>
      <c r="AD4747" s="18">
        <f>'EPD information'!$AG$16*Tabell2[[#This Row],[Weight (kg)]]</f>
        <v>6.7227684999999999</v>
      </c>
      <c r="AE4747" s="18">
        <f>'EPD information'!$AH$16*Tabell2[[#This Row],[Weight (kg)]]</f>
        <v>1.0756429600000001E-2</v>
      </c>
      <c r="AF4747" s="21">
        <f>'EPD information'!$AI$16*Tabell2[[#This Row],[Weight (kg)]]</f>
        <v>-49.878605</v>
      </c>
    </row>
    <row r="4748" spans="1:32" ht="28.5" x14ac:dyDescent="0.2">
      <c r="A4748" s="36" t="s">
        <v>289</v>
      </c>
      <c r="B4748" s="37" t="s">
        <v>290</v>
      </c>
      <c r="C4748" s="38">
        <v>592802</v>
      </c>
      <c r="D4748" s="39">
        <v>7319660835130</v>
      </c>
      <c r="E4748" s="37" t="s">
        <v>46</v>
      </c>
      <c r="F4748" s="40">
        <v>1250</v>
      </c>
      <c r="G4748" s="37">
        <v>1500</v>
      </c>
      <c r="H4748" s="41">
        <v>46.9223</v>
      </c>
      <c r="I4748" s="35">
        <f>'EPD information'!$L$16*Tabell2[[#This Row],[Weight (kg)]]</f>
        <v>160.005043</v>
      </c>
      <c r="J4748" s="22">
        <f>'EPD information'!$M$16*Tabell2[[#This Row],[Weight (kg)]]</f>
        <v>2.7871846200000001</v>
      </c>
      <c r="K4748" s="22">
        <f>'EPD information'!$N$16*Tabell2[[#This Row],[Weight (kg)]]</f>
        <v>0.33080221500000001</v>
      </c>
      <c r="L4748" s="22">
        <f>'EPD information'!$O$16*Tabell2[[#This Row],[Weight (kg)]]</f>
        <v>0</v>
      </c>
      <c r="M4748" s="22">
        <f>'EPD information'!$P$16*Tabell2[[#This Row],[Weight (kg)]]</f>
        <v>0.22053481</v>
      </c>
      <c r="N4748" s="22">
        <f>'EPD information'!$Q$16*Tabell2[[#This Row],[Weight (kg)]]</f>
        <v>7.3198787999999997</v>
      </c>
      <c r="O4748" s="22">
        <f>'EPD information'!$R$16*Tabell2[[#This Row],[Weight (kg)]]</f>
        <v>1.18713419E-2</v>
      </c>
      <c r="P4748" s="22">
        <f>'EPD information'!$S$16*Tabell2[[#This Row],[Weight (kg)]]</f>
        <v>-56.775982999999997</v>
      </c>
      <c r="Q4748" s="35">
        <f>'Product specific GWP'!$T$16*Tabell2[[#This Row],[Weight (kg)]]</f>
        <v>2.0505045100000001</v>
      </c>
      <c r="R4748" s="35" t="s">
        <v>48</v>
      </c>
      <c r="S4748" s="35">
        <f>'EPD information'!$V$16*Tabell2[[#This Row],[Weight (kg)]]</f>
        <v>0.33080221500000001</v>
      </c>
      <c r="T4748" s="35" t="str">
        <f>'EPD information'!$W$16</f>
        <v>ND</v>
      </c>
      <c r="U4748" s="35">
        <f>'EPD information'!$X$16*Tabell2[[#This Row],[Weight (kg)]]</f>
        <v>0.22053481</v>
      </c>
      <c r="V4748" s="35">
        <f>'EPD information'!$Y$16*Tabell2[[#This Row],[Weight (kg)]]</f>
        <v>7.3198787999999997</v>
      </c>
      <c r="W4748" s="35">
        <f>'EPD information'!$Z$16*Tabell2[[#This Row],[Weight (kg)]]</f>
        <v>1.18713419E-2</v>
      </c>
      <c r="X4748" s="35">
        <f>'EPD information'!$AA$16*Tabell2[[#This Row],[Weight (kg)]]</f>
        <v>-56.775982999999997</v>
      </c>
      <c r="Y4748" s="18">
        <f>'EPD information'!$AB$16*Tabell2[[#This Row],[Weight (kg)]]</f>
        <v>157.658928</v>
      </c>
      <c r="Z4748" s="18">
        <f>'EPD information'!$AC$16*Tabell2[[#This Row],[Weight (kg)]]</f>
        <v>2.76372347</v>
      </c>
      <c r="AA4748" s="18">
        <f>'EPD information'!$AD$16*Tabell2[[#This Row],[Weight (kg)]]</f>
        <v>0.345817351</v>
      </c>
      <c r="AB4748" s="18" t="s">
        <v>48</v>
      </c>
      <c r="AC4748" s="18">
        <f>'EPD information'!$AF$16*Tabell2[[#This Row],[Weight (kg)]]</f>
        <v>0.21818869499999999</v>
      </c>
      <c r="AD4748" s="18">
        <f>'EPD information'!$AG$16*Tabell2[[#This Row],[Weight (kg)]]</f>
        <v>7.2729565000000003</v>
      </c>
      <c r="AE4748" s="18">
        <f>'EPD information'!$AH$16*Tabell2[[#This Row],[Weight (kg)]]</f>
        <v>1.16367304E-2</v>
      </c>
      <c r="AF4748" s="21">
        <f>'EPD information'!$AI$16*Tabell2[[#This Row],[Weight (kg)]]</f>
        <v>-53.960644999999992</v>
      </c>
    </row>
    <row r="4749" spans="1:32" ht="28.5" x14ac:dyDescent="0.2">
      <c r="A4749" s="36" t="s">
        <v>289</v>
      </c>
      <c r="B4749" s="37" t="s">
        <v>290</v>
      </c>
      <c r="C4749" s="38">
        <v>592803</v>
      </c>
      <c r="D4749" s="39">
        <v>7319660835147</v>
      </c>
      <c r="E4749" s="37" t="s">
        <v>46</v>
      </c>
      <c r="F4749" s="40">
        <v>1250</v>
      </c>
      <c r="G4749" s="37">
        <v>1600</v>
      </c>
      <c r="H4749" s="41">
        <v>49.951999999999998</v>
      </c>
      <c r="I4749" s="35">
        <f>'EPD information'!$L$16*Tabell2[[#This Row],[Weight (kg)]]</f>
        <v>170.33632</v>
      </c>
      <c r="J4749" s="22">
        <f>'EPD information'!$M$16*Tabell2[[#This Row],[Weight (kg)]]</f>
        <v>2.9671487999999999</v>
      </c>
      <c r="K4749" s="22">
        <f>'EPD information'!$N$16*Tabell2[[#This Row],[Weight (kg)]]</f>
        <v>0.35216159999999996</v>
      </c>
      <c r="L4749" s="22">
        <f>'EPD information'!$O$16*Tabell2[[#This Row],[Weight (kg)]]</f>
        <v>0</v>
      </c>
      <c r="M4749" s="22">
        <f>'EPD information'!$P$16*Tabell2[[#This Row],[Weight (kg)]]</f>
        <v>0.23477439999999999</v>
      </c>
      <c r="N4749" s="22">
        <f>'EPD information'!$Q$16*Tabell2[[#This Row],[Weight (kg)]]</f>
        <v>7.7925119999999994</v>
      </c>
      <c r="O4749" s="22">
        <f>'EPD information'!$R$16*Tabell2[[#This Row],[Weight (kg)]]</f>
        <v>1.2637856000000001E-2</v>
      </c>
      <c r="P4749" s="22">
        <f>'EPD information'!$S$16*Tabell2[[#This Row],[Weight (kg)]]</f>
        <v>-60.441919999999996</v>
      </c>
      <c r="Q4749" s="35">
        <f>'Product specific GWP'!$T$16*Tabell2[[#This Row],[Weight (kg)]]</f>
        <v>2.1829024000000001</v>
      </c>
      <c r="R4749" s="35" t="s">
        <v>48</v>
      </c>
      <c r="S4749" s="35">
        <f>'EPD information'!$V$16*Tabell2[[#This Row],[Weight (kg)]]</f>
        <v>0.35216159999999996</v>
      </c>
      <c r="T4749" s="35" t="str">
        <f>'EPD information'!$W$16</f>
        <v>ND</v>
      </c>
      <c r="U4749" s="35">
        <f>'EPD information'!$X$16*Tabell2[[#This Row],[Weight (kg)]]</f>
        <v>0.23477439999999999</v>
      </c>
      <c r="V4749" s="35">
        <f>'EPD information'!$Y$16*Tabell2[[#This Row],[Weight (kg)]]</f>
        <v>7.7925119999999994</v>
      </c>
      <c r="W4749" s="35">
        <f>'EPD information'!$Z$16*Tabell2[[#This Row],[Weight (kg)]]</f>
        <v>1.2637856000000001E-2</v>
      </c>
      <c r="X4749" s="35">
        <f>'EPD information'!$AA$16*Tabell2[[#This Row],[Weight (kg)]]</f>
        <v>-60.441919999999996</v>
      </c>
      <c r="Y4749" s="18">
        <f>'EPD information'!$AB$16*Tabell2[[#This Row],[Weight (kg)]]</f>
        <v>167.83872</v>
      </c>
      <c r="Z4749" s="18">
        <f>'EPD information'!$AC$16*Tabell2[[#This Row],[Weight (kg)]]</f>
        <v>2.9421727999999998</v>
      </c>
      <c r="AA4749" s="18">
        <f>'EPD information'!$AD$16*Tabell2[[#This Row],[Weight (kg)]]</f>
        <v>0.36814623999999996</v>
      </c>
      <c r="AB4749" s="18" t="s">
        <v>48</v>
      </c>
      <c r="AC4749" s="18">
        <f>'EPD information'!$AF$16*Tabell2[[#This Row],[Weight (kg)]]</f>
        <v>0.23227679999999998</v>
      </c>
      <c r="AD4749" s="18">
        <f>'EPD information'!$AG$16*Tabell2[[#This Row],[Weight (kg)]]</f>
        <v>7.7425599999999992</v>
      </c>
      <c r="AE4749" s="18">
        <f>'EPD information'!$AH$16*Tabell2[[#This Row],[Weight (kg)]]</f>
        <v>1.2388095999999999E-2</v>
      </c>
      <c r="AF4749" s="21">
        <f>'EPD information'!$AI$16*Tabell2[[#This Row],[Weight (kg)]]</f>
        <v>-57.444799999999994</v>
      </c>
    </row>
    <row r="4750" spans="1:32" ht="28.5" x14ac:dyDescent="0.2">
      <c r="A4750" s="36" t="s">
        <v>289</v>
      </c>
      <c r="B4750" s="37" t="s">
        <v>290</v>
      </c>
      <c r="C4750" s="38">
        <v>592804</v>
      </c>
      <c r="D4750" s="39">
        <v>7319660835154</v>
      </c>
      <c r="E4750" s="37" t="s">
        <v>46</v>
      </c>
      <c r="F4750" s="40">
        <v>1400</v>
      </c>
      <c r="G4750" s="37">
        <v>200</v>
      </c>
      <c r="H4750" s="41">
        <v>4.2542999999999997</v>
      </c>
      <c r="I4750" s="35">
        <f>'EPD information'!$L$16*Tabell2[[#This Row],[Weight (kg)]]</f>
        <v>14.507163</v>
      </c>
      <c r="J4750" s="22">
        <f>'EPD information'!$M$16*Tabell2[[#This Row],[Weight (kg)]]</f>
        <v>0.25270542000000001</v>
      </c>
      <c r="K4750" s="22">
        <f>'EPD information'!$N$16*Tabell2[[#This Row],[Weight (kg)]]</f>
        <v>2.9992814999999999E-2</v>
      </c>
      <c r="L4750" s="22">
        <f>'EPD information'!$O$16*Tabell2[[#This Row],[Weight (kg)]]</f>
        <v>0</v>
      </c>
      <c r="M4750" s="22">
        <f>'EPD information'!$P$16*Tabell2[[#This Row],[Weight (kg)]]</f>
        <v>1.9995209999999999E-2</v>
      </c>
      <c r="N4750" s="22">
        <f>'EPD information'!$Q$16*Tabell2[[#This Row],[Weight (kg)]]</f>
        <v>0.66367080000000001</v>
      </c>
      <c r="O4750" s="22">
        <f>'EPD information'!$R$16*Tabell2[[#This Row],[Weight (kg)]]</f>
        <v>1.0763379E-3</v>
      </c>
      <c r="P4750" s="22">
        <f>'EPD information'!$S$16*Tabell2[[#This Row],[Weight (kg)]]</f>
        <v>-5.1477029999999999</v>
      </c>
      <c r="Q4750" s="35">
        <f>'Product specific GWP'!$T$16*Tabell2[[#This Row],[Weight (kg)]]</f>
        <v>0.18591290999999999</v>
      </c>
      <c r="R4750" s="35" t="s">
        <v>48</v>
      </c>
      <c r="S4750" s="35">
        <f>'EPD information'!$V$16*Tabell2[[#This Row],[Weight (kg)]]</f>
        <v>2.9992814999999999E-2</v>
      </c>
      <c r="T4750" s="35" t="str">
        <f>'EPD information'!$W$16</f>
        <v>ND</v>
      </c>
      <c r="U4750" s="35">
        <f>'EPD information'!$X$16*Tabell2[[#This Row],[Weight (kg)]]</f>
        <v>1.9995209999999999E-2</v>
      </c>
      <c r="V4750" s="35">
        <f>'EPD information'!$Y$16*Tabell2[[#This Row],[Weight (kg)]]</f>
        <v>0.66367080000000001</v>
      </c>
      <c r="W4750" s="35">
        <f>'EPD information'!$Z$16*Tabell2[[#This Row],[Weight (kg)]]</f>
        <v>1.0763379E-3</v>
      </c>
      <c r="X4750" s="35">
        <f>'EPD information'!$AA$16*Tabell2[[#This Row],[Weight (kg)]]</f>
        <v>-5.1477029999999999</v>
      </c>
      <c r="Y4750" s="18">
        <f>'EPD information'!$AB$16*Tabell2[[#This Row],[Weight (kg)]]</f>
        <v>14.294447999999999</v>
      </c>
      <c r="Z4750" s="18">
        <f>'EPD information'!$AC$16*Tabell2[[#This Row],[Weight (kg)]]</f>
        <v>0.25057826999999999</v>
      </c>
      <c r="AA4750" s="18">
        <f>'EPD information'!$AD$16*Tabell2[[#This Row],[Weight (kg)]]</f>
        <v>3.1354190999999997E-2</v>
      </c>
      <c r="AB4750" s="18" t="s">
        <v>48</v>
      </c>
      <c r="AC4750" s="18">
        <f>'EPD information'!$AF$16*Tabell2[[#This Row],[Weight (kg)]]</f>
        <v>1.9782494999999997E-2</v>
      </c>
      <c r="AD4750" s="18">
        <f>'EPD information'!$AG$16*Tabell2[[#This Row],[Weight (kg)]]</f>
        <v>0.65941649999999996</v>
      </c>
      <c r="AE4750" s="18">
        <f>'EPD information'!$AH$16*Tabell2[[#This Row],[Weight (kg)]]</f>
        <v>1.0550664E-3</v>
      </c>
      <c r="AF4750" s="21">
        <f>'EPD information'!$AI$16*Tabell2[[#This Row],[Weight (kg)]]</f>
        <v>-4.8924449999999995</v>
      </c>
    </row>
    <row r="4751" spans="1:32" ht="28.5" x14ac:dyDescent="0.2">
      <c r="A4751" s="36" t="s">
        <v>289</v>
      </c>
      <c r="B4751" s="37" t="s">
        <v>290</v>
      </c>
      <c r="C4751" s="38">
        <v>592805</v>
      </c>
      <c r="D4751" s="39">
        <v>7319660835161</v>
      </c>
      <c r="E4751" s="37" t="s">
        <v>46</v>
      </c>
      <c r="F4751" s="40">
        <v>1400</v>
      </c>
      <c r="G4751" s="37">
        <v>224</v>
      </c>
      <c r="H4751" s="41">
        <v>4.6196999999999999</v>
      </c>
      <c r="I4751" s="35">
        <f>'EPD information'!$L$16*Tabell2[[#This Row],[Weight (kg)]]</f>
        <v>15.753177000000001</v>
      </c>
      <c r="J4751" s="22">
        <f>'EPD information'!$M$16*Tabell2[[#This Row],[Weight (kg)]]</f>
        <v>0.27441018</v>
      </c>
      <c r="K4751" s="22">
        <f>'EPD information'!$N$16*Tabell2[[#This Row],[Weight (kg)]]</f>
        <v>3.2568884999999999E-2</v>
      </c>
      <c r="L4751" s="22">
        <f>'EPD information'!$O$16*Tabell2[[#This Row],[Weight (kg)]]</f>
        <v>0</v>
      </c>
      <c r="M4751" s="22">
        <f>'EPD information'!$P$16*Tabell2[[#This Row],[Weight (kg)]]</f>
        <v>2.171259E-2</v>
      </c>
      <c r="N4751" s="22">
        <f>'EPD information'!$Q$16*Tabell2[[#This Row],[Weight (kg)]]</f>
        <v>0.72067320000000001</v>
      </c>
      <c r="O4751" s="22">
        <f>'EPD information'!$R$16*Tabell2[[#This Row],[Weight (kg)]]</f>
        <v>1.1687841E-3</v>
      </c>
      <c r="P4751" s="22">
        <f>'EPD information'!$S$16*Tabell2[[#This Row],[Weight (kg)]]</f>
        <v>-5.5898370000000002</v>
      </c>
      <c r="Q4751" s="35">
        <f>'Product specific GWP'!$T$16*Tabell2[[#This Row],[Weight (kg)]]</f>
        <v>0.20188089000000001</v>
      </c>
      <c r="R4751" s="35" t="s">
        <v>48</v>
      </c>
      <c r="S4751" s="35">
        <f>'EPD information'!$V$16*Tabell2[[#This Row],[Weight (kg)]]</f>
        <v>3.2568884999999999E-2</v>
      </c>
      <c r="T4751" s="35" t="str">
        <f>'EPD information'!$W$16</f>
        <v>ND</v>
      </c>
      <c r="U4751" s="35">
        <f>'EPD information'!$X$16*Tabell2[[#This Row],[Weight (kg)]]</f>
        <v>2.171259E-2</v>
      </c>
      <c r="V4751" s="35">
        <f>'EPD information'!$Y$16*Tabell2[[#This Row],[Weight (kg)]]</f>
        <v>0.72067320000000001</v>
      </c>
      <c r="W4751" s="35">
        <f>'EPD information'!$Z$16*Tabell2[[#This Row],[Weight (kg)]]</f>
        <v>1.1687841E-3</v>
      </c>
      <c r="X4751" s="35">
        <f>'EPD information'!$AA$16*Tabell2[[#This Row],[Weight (kg)]]</f>
        <v>-5.5898370000000002</v>
      </c>
      <c r="Y4751" s="18">
        <f>'EPD information'!$AB$16*Tabell2[[#This Row],[Weight (kg)]]</f>
        <v>15.522191999999999</v>
      </c>
      <c r="Z4751" s="18">
        <f>'EPD information'!$AC$16*Tabell2[[#This Row],[Weight (kg)]]</f>
        <v>0.27210033</v>
      </c>
      <c r="AA4751" s="18">
        <f>'EPD information'!$AD$16*Tabell2[[#This Row],[Weight (kg)]]</f>
        <v>3.4047188999999999E-2</v>
      </c>
      <c r="AB4751" s="18" t="s">
        <v>48</v>
      </c>
      <c r="AC4751" s="18">
        <f>'EPD information'!$AF$16*Tabell2[[#This Row],[Weight (kg)]]</f>
        <v>2.1481604999999997E-2</v>
      </c>
      <c r="AD4751" s="18">
        <f>'EPD information'!$AG$16*Tabell2[[#This Row],[Weight (kg)]]</f>
        <v>0.71605350000000001</v>
      </c>
      <c r="AE4751" s="18">
        <f>'EPD information'!$AH$16*Tabell2[[#This Row],[Weight (kg)]]</f>
        <v>1.1456856E-3</v>
      </c>
      <c r="AF4751" s="21">
        <f>'EPD information'!$AI$16*Tabell2[[#This Row],[Weight (kg)]]</f>
        <v>-5.3126549999999995</v>
      </c>
    </row>
    <row r="4752" spans="1:32" ht="28.5" x14ac:dyDescent="0.2">
      <c r="A4752" s="36" t="s">
        <v>289</v>
      </c>
      <c r="B4752" s="37" t="s">
        <v>290</v>
      </c>
      <c r="C4752" s="38">
        <v>592806</v>
      </c>
      <c r="D4752" s="39">
        <v>7319660835178</v>
      </c>
      <c r="E4752" s="37" t="s">
        <v>46</v>
      </c>
      <c r="F4752" s="40">
        <v>1400</v>
      </c>
      <c r="G4752" s="37">
        <v>250</v>
      </c>
      <c r="H4752" s="41">
        <v>5.0773000000000001</v>
      </c>
      <c r="I4752" s="35">
        <f>'EPD information'!$L$16*Tabell2[[#This Row],[Weight (kg)]]</f>
        <v>17.313593000000001</v>
      </c>
      <c r="J4752" s="22">
        <f>'EPD information'!$M$16*Tabell2[[#This Row],[Weight (kg)]]</f>
        <v>0.30159162</v>
      </c>
      <c r="K4752" s="22">
        <f>'EPD information'!$N$16*Tabell2[[#This Row],[Weight (kg)]]</f>
        <v>3.5794964999999998E-2</v>
      </c>
      <c r="L4752" s="22">
        <f>'EPD information'!$O$16*Tabell2[[#This Row],[Weight (kg)]]</f>
        <v>0</v>
      </c>
      <c r="M4752" s="22">
        <f>'EPD information'!$P$16*Tabell2[[#This Row],[Weight (kg)]]</f>
        <v>2.3863310000000002E-2</v>
      </c>
      <c r="N4752" s="22">
        <f>'EPD information'!$Q$16*Tabell2[[#This Row],[Weight (kg)]]</f>
        <v>0.79205880000000006</v>
      </c>
      <c r="O4752" s="22">
        <f>'EPD information'!$R$16*Tabell2[[#This Row],[Weight (kg)]]</f>
        <v>1.2845569000000002E-3</v>
      </c>
      <c r="P4752" s="22">
        <f>'EPD information'!$S$16*Tabell2[[#This Row],[Weight (kg)]]</f>
        <v>-6.1435329999999997</v>
      </c>
      <c r="Q4752" s="35">
        <f>'Product specific GWP'!$T$16*Tabell2[[#This Row],[Weight (kg)]]</f>
        <v>0.22187801000000001</v>
      </c>
      <c r="R4752" s="35" t="s">
        <v>48</v>
      </c>
      <c r="S4752" s="35">
        <f>'EPD information'!$V$16*Tabell2[[#This Row],[Weight (kg)]]</f>
        <v>3.5794964999999998E-2</v>
      </c>
      <c r="T4752" s="35" t="str">
        <f>'EPD information'!$W$16</f>
        <v>ND</v>
      </c>
      <c r="U4752" s="35">
        <f>'EPD information'!$X$16*Tabell2[[#This Row],[Weight (kg)]]</f>
        <v>2.3863310000000002E-2</v>
      </c>
      <c r="V4752" s="35">
        <f>'EPD information'!$Y$16*Tabell2[[#This Row],[Weight (kg)]]</f>
        <v>0.79205880000000006</v>
      </c>
      <c r="W4752" s="35">
        <f>'EPD information'!$Z$16*Tabell2[[#This Row],[Weight (kg)]]</f>
        <v>1.2845569000000002E-3</v>
      </c>
      <c r="X4752" s="35">
        <f>'EPD information'!$AA$16*Tabell2[[#This Row],[Weight (kg)]]</f>
        <v>-6.1435329999999997</v>
      </c>
      <c r="Y4752" s="18">
        <f>'EPD information'!$AB$16*Tabell2[[#This Row],[Weight (kg)]]</f>
        <v>17.059728</v>
      </c>
      <c r="Z4752" s="18">
        <f>'EPD information'!$AC$16*Tabell2[[#This Row],[Weight (kg)]]</f>
        <v>0.29905297000000003</v>
      </c>
      <c r="AA4752" s="18">
        <f>'EPD information'!$AD$16*Tabell2[[#This Row],[Weight (kg)]]</f>
        <v>3.7419701E-2</v>
      </c>
      <c r="AB4752" s="18" t="s">
        <v>48</v>
      </c>
      <c r="AC4752" s="18">
        <f>'EPD information'!$AF$16*Tabell2[[#This Row],[Weight (kg)]]</f>
        <v>2.3609445E-2</v>
      </c>
      <c r="AD4752" s="18">
        <f>'EPD information'!$AG$16*Tabell2[[#This Row],[Weight (kg)]]</f>
        <v>0.7869815</v>
      </c>
      <c r="AE4752" s="18">
        <f>'EPD information'!$AH$16*Tabell2[[#This Row],[Weight (kg)]]</f>
        <v>1.2591704000000001E-3</v>
      </c>
      <c r="AF4752" s="21">
        <f>'EPD information'!$AI$16*Tabell2[[#This Row],[Weight (kg)]]</f>
        <v>-5.8388949999999999</v>
      </c>
    </row>
    <row r="4753" spans="1:32" ht="28.5" x14ac:dyDescent="0.2">
      <c r="A4753" s="36" t="s">
        <v>289</v>
      </c>
      <c r="B4753" s="37" t="s">
        <v>290</v>
      </c>
      <c r="C4753" s="38">
        <v>592807</v>
      </c>
      <c r="D4753" s="39">
        <v>7319660835185</v>
      </c>
      <c r="E4753" s="37" t="s">
        <v>46</v>
      </c>
      <c r="F4753" s="40">
        <v>1400</v>
      </c>
      <c r="G4753" s="37">
        <v>280</v>
      </c>
      <c r="H4753" s="41">
        <v>5.6016000000000004</v>
      </c>
      <c r="I4753" s="35">
        <f>'EPD information'!$L$16*Tabell2[[#This Row],[Weight (kg)]]</f>
        <v>19.101456000000002</v>
      </c>
      <c r="J4753" s="22">
        <f>'EPD information'!$M$16*Tabell2[[#This Row],[Weight (kg)]]</f>
        <v>0.33273504000000004</v>
      </c>
      <c r="K4753" s="22">
        <f>'EPD information'!$N$16*Tabell2[[#This Row],[Weight (kg)]]</f>
        <v>3.9491280000000004E-2</v>
      </c>
      <c r="L4753" s="22">
        <f>'EPD information'!$O$16*Tabell2[[#This Row],[Weight (kg)]]</f>
        <v>0</v>
      </c>
      <c r="M4753" s="22">
        <f>'EPD information'!$P$16*Tabell2[[#This Row],[Weight (kg)]]</f>
        <v>2.6327520000000004E-2</v>
      </c>
      <c r="N4753" s="22">
        <f>'EPD information'!$Q$16*Tabell2[[#This Row],[Weight (kg)]]</f>
        <v>0.8738496</v>
      </c>
      <c r="O4753" s="22">
        <f>'EPD information'!$R$16*Tabell2[[#This Row],[Weight (kg)]]</f>
        <v>1.4172048000000003E-3</v>
      </c>
      <c r="P4753" s="22">
        <f>'EPD information'!$S$16*Tabell2[[#This Row],[Weight (kg)]]</f>
        <v>-6.7779360000000004</v>
      </c>
      <c r="Q4753" s="35">
        <f>'Product specific GWP'!$T$16*Tabell2[[#This Row],[Weight (kg)]]</f>
        <v>0.24478992000000002</v>
      </c>
      <c r="R4753" s="35" t="s">
        <v>48</v>
      </c>
      <c r="S4753" s="35">
        <f>'EPD information'!$V$16*Tabell2[[#This Row],[Weight (kg)]]</f>
        <v>3.9491280000000004E-2</v>
      </c>
      <c r="T4753" s="35" t="str">
        <f>'EPD information'!$W$16</f>
        <v>ND</v>
      </c>
      <c r="U4753" s="35">
        <f>'EPD information'!$X$16*Tabell2[[#This Row],[Weight (kg)]]</f>
        <v>2.6327520000000004E-2</v>
      </c>
      <c r="V4753" s="35">
        <f>'EPD information'!$Y$16*Tabell2[[#This Row],[Weight (kg)]]</f>
        <v>0.8738496</v>
      </c>
      <c r="W4753" s="35">
        <f>'EPD information'!$Z$16*Tabell2[[#This Row],[Weight (kg)]]</f>
        <v>1.4172048000000003E-3</v>
      </c>
      <c r="X4753" s="35">
        <f>'EPD information'!$AA$16*Tabell2[[#This Row],[Weight (kg)]]</f>
        <v>-6.7779360000000004</v>
      </c>
      <c r="Y4753" s="18">
        <f>'EPD information'!$AB$16*Tabell2[[#This Row],[Weight (kg)]]</f>
        <v>18.821376000000001</v>
      </c>
      <c r="Z4753" s="18">
        <f>'EPD information'!$AC$16*Tabell2[[#This Row],[Weight (kg)]]</f>
        <v>0.32993424000000005</v>
      </c>
      <c r="AA4753" s="18">
        <f>'EPD information'!$AD$16*Tabell2[[#This Row],[Weight (kg)]]</f>
        <v>4.1283792E-2</v>
      </c>
      <c r="AB4753" s="18" t="s">
        <v>48</v>
      </c>
      <c r="AC4753" s="18">
        <f>'EPD information'!$AF$16*Tabell2[[#This Row],[Weight (kg)]]</f>
        <v>2.6047439999999998E-2</v>
      </c>
      <c r="AD4753" s="18">
        <f>'EPD information'!$AG$16*Tabell2[[#This Row],[Weight (kg)]]</f>
        <v>0.86824800000000002</v>
      </c>
      <c r="AE4753" s="18">
        <f>'EPD information'!$AH$16*Tabell2[[#This Row],[Weight (kg)]]</f>
        <v>1.3891968000000001E-3</v>
      </c>
      <c r="AF4753" s="21">
        <f>'EPD information'!$AI$16*Tabell2[[#This Row],[Weight (kg)]]</f>
        <v>-6.44184</v>
      </c>
    </row>
    <row r="4754" spans="1:32" ht="28.5" x14ac:dyDescent="0.2">
      <c r="A4754" s="36" t="s">
        <v>289</v>
      </c>
      <c r="B4754" s="37" t="s">
        <v>290</v>
      </c>
      <c r="C4754" s="38">
        <v>592808</v>
      </c>
      <c r="D4754" s="39">
        <v>7319660835192</v>
      </c>
      <c r="E4754" s="37" t="s">
        <v>46</v>
      </c>
      <c r="F4754" s="40">
        <v>1400</v>
      </c>
      <c r="G4754" s="37">
        <v>300</v>
      </c>
      <c r="H4754" s="41">
        <v>5.9104999999999999</v>
      </c>
      <c r="I4754" s="35">
        <f>'EPD information'!$L$16*Tabell2[[#This Row],[Weight (kg)]]</f>
        <v>20.154805</v>
      </c>
      <c r="J4754" s="22">
        <f>'EPD information'!$M$16*Tabell2[[#This Row],[Weight (kg)]]</f>
        <v>0.3510837</v>
      </c>
      <c r="K4754" s="22">
        <f>'EPD information'!$N$16*Tabell2[[#This Row],[Weight (kg)]]</f>
        <v>4.1669024999999998E-2</v>
      </c>
      <c r="L4754" s="22">
        <f>'EPD information'!$O$16*Tabell2[[#This Row],[Weight (kg)]]</f>
        <v>0</v>
      </c>
      <c r="M4754" s="22">
        <f>'EPD information'!$P$16*Tabell2[[#This Row],[Weight (kg)]]</f>
        <v>2.7779350000000001E-2</v>
      </c>
      <c r="N4754" s="22">
        <f>'EPD information'!$Q$16*Tabell2[[#This Row],[Weight (kg)]]</f>
        <v>0.92203800000000002</v>
      </c>
      <c r="O4754" s="22">
        <f>'EPD information'!$R$16*Tabell2[[#This Row],[Weight (kg)]]</f>
        <v>1.4953565000000002E-3</v>
      </c>
      <c r="P4754" s="22">
        <f>'EPD information'!$S$16*Tabell2[[#This Row],[Weight (kg)]]</f>
        <v>-7.1517049999999998</v>
      </c>
      <c r="Q4754" s="35">
        <f>'Product specific GWP'!$T$16*Tabell2[[#This Row],[Weight (kg)]]</f>
        <v>0.25828885000000001</v>
      </c>
      <c r="R4754" s="35" t="s">
        <v>48</v>
      </c>
      <c r="S4754" s="35">
        <f>'EPD information'!$V$16*Tabell2[[#This Row],[Weight (kg)]]</f>
        <v>4.1669024999999998E-2</v>
      </c>
      <c r="T4754" s="35" t="str">
        <f>'EPD information'!$W$16</f>
        <v>ND</v>
      </c>
      <c r="U4754" s="35">
        <f>'EPD information'!$X$16*Tabell2[[#This Row],[Weight (kg)]]</f>
        <v>2.7779350000000001E-2</v>
      </c>
      <c r="V4754" s="35">
        <f>'EPD information'!$Y$16*Tabell2[[#This Row],[Weight (kg)]]</f>
        <v>0.92203800000000002</v>
      </c>
      <c r="W4754" s="35">
        <f>'EPD information'!$Z$16*Tabell2[[#This Row],[Weight (kg)]]</f>
        <v>1.4953565000000002E-3</v>
      </c>
      <c r="X4754" s="35">
        <f>'EPD information'!$AA$16*Tabell2[[#This Row],[Weight (kg)]]</f>
        <v>-7.1517049999999998</v>
      </c>
      <c r="Y4754" s="18">
        <f>'EPD information'!$AB$16*Tabell2[[#This Row],[Weight (kg)]]</f>
        <v>19.859279999999998</v>
      </c>
      <c r="Z4754" s="18">
        <f>'EPD information'!$AC$16*Tabell2[[#This Row],[Weight (kg)]]</f>
        <v>0.34812844999999998</v>
      </c>
      <c r="AA4754" s="18">
        <f>'EPD information'!$AD$16*Tabell2[[#This Row],[Weight (kg)]]</f>
        <v>4.3560385E-2</v>
      </c>
      <c r="AB4754" s="18" t="s">
        <v>48</v>
      </c>
      <c r="AC4754" s="18">
        <f>'EPD information'!$AF$16*Tabell2[[#This Row],[Weight (kg)]]</f>
        <v>2.7483824999999996E-2</v>
      </c>
      <c r="AD4754" s="18">
        <f>'EPD information'!$AG$16*Tabell2[[#This Row],[Weight (kg)]]</f>
        <v>0.91612749999999998</v>
      </c>
      <c r="AE4754" s="18">
        <f>'EPD information'!$AH$16*Tabell2[[#This Row],[Weight (kg)]]</f>
        <v>1.465804E-3</v>
      </c>
      <c r="AF4754" s="21">
        <f>'EPD information'!$AI$16*Tabell2[[#This Row],[Weight (kg)]]</f>
        <v>-6.7970749999999995</v>
      </c>
    </row>
    <row r="4755" spans="1:32" ht="28.5" x14ac:dyDescent="0.2">
      <c r="A4755" s="36" t="s">
        <v>289</v>
      </c>
      <c r="B4755" s="37" t="s">
        <v>290</v>
      </c>
      <c r="C4755" s="38">
        <v>592809</v>
      </c>
      <c r="D4755" s="39">
        <v>7319660835208</v>
      </c>
      <c r="E4755" s="37" t="s">
        <v>46</v>
      </c>
      <c r="F4755" s="40">
        <v>1400</v>
      </c>
      <c r="G4755" s="37">
        <v>315</v>
      </c>
      <c r="H4755" s="41">
        <v>6.1661000000000001</v>
      </c>
      <c r="I4755" s="35">
        <f>'EPD information'!$L$16*Tabell2[[#This Row],[Weight (kg)]]</f>
        <v>21.026401</v>
      </c>
      <c r="J4755" s="22">
        <f>'EPD information'!$M$16*Tabell2[[#This Row],[Weight (kg)]]</f>
        <v>0.36626634000000002</v>
      </c>
      <c r="K4755" s="22">
        <f>'EPD information'!$N$16*Tabell2[[#This Row],[Weight (kg)]]</f>
        <v>4.3471005E-2</v>
      </c>
      <c r="L4755" s="22">
        <f>'EPD information'!$O$16*Tabell2[[#This Row],[Weight (kg)]]</f>
        <v>0</v>
      </c>
      <c r="M4755" s="22">
        <f>'EPD information'!$P$16*Tabell2[[#This Row],[Weight (kg)]]</f>
        <v>2.8980670000000004E-2</v>
      </c>
      <c r="N4755" s="22">
        <f>'EPD information'!$Q$16*Tabell2[[#This Row],[Weight (kg)]]</f>
        <v>0.96191159999999998</v>
      </c>
      <c r="O4755" s="22">
        <f>'EPD information'!$R$16*Tabell2[[#This Row],[Weight (kg)]]</f>
        <v>1.5600233000000001E-3</v>
      </c>
      <c r="P4755" s="22">
        <f>'EPD information'!$S$16*Tabell2[[#This Row],[Weight (kg)]]</f>
        <v>-7.4609810000000003</v>
      </c>
      <c r="Q4755" s="35">
        <f>'Product specific GWP'!$T$16*Tabell2[[#This Row],[Weight (kg)]]</f>
        <v>0.26945857000000001</v>
      </c>
      <c r="R4755" s="35" t="s">
        <v>48</v>
      </c>
      <c r="S4755" s="35">
        <f>'EPD information'!$V$16*Tabell2[[#This Row],[Weight (kg)]]</f>
        <v>4.3471005E-2</v>
      </c>
      <c r="T4755" s="35" t="str">
        <f>'EPD information'!$W$16</f>
        <v>ND</v>
      </c>
      <c r="U4755" s="35">
        <f>'EPD information'!$X$16*Tabell2[[#This Row],[Weight (kg)]]</f>
        <v>2.8980670000000004E-2</v>
      </c>
      <c r="V4755" s="35">
        <f>'EPD information'!$Y$16*Tabell2[[#This Row],[Weight (kg)]]</f>
        <v>0.96191159999999998</v>
      </c>
      <c r="W4755" s="35">
        <f>'EPD information'!$Z$16*Tabell2[[#This Row],[Weight (kg)]]</f>
        <v>1.5600233000000001E-3</v>
      </c>
      <c r="X4755" s="35">
        <f>'EPD information'!$AA$16*Tabell2[[#This Row],[Weight (kg)]]</f>
        <v>-7.4609810000000003</v>
      </c>
      <c r="Y4755" s="18">
        <f>'EPD information'!$AB$16*Tabell2[[#This Row],[Weight (kg)]]</f>
        <v>20.718095999999999</v>
      </c>
      <c r="Z4755" s="18">
        <f>'EPD information'!$AC$16*Tabell2[[#This Row],[Weight (kg)]]</f>
        <v>0.36318328999999999</v>
      </c>
      <c r="AA4755" s="18">
        <f>'EPD information'!$AD$16*Tabell2[[#This Row],[Weight (kg)]]</f>
        <v>4.5444156999999999E-2</v>
      </c>
      <c r="AB4755" s="18" t="s">
        <v>48</v>
      </c>
      <c r="AC4755" s="18">
        <f>'EPD information'!$AF$16*Tabell2[[#This Row],[Weight (kg)]]</f>
        <v>2.8672364999999998E-2</v>
      </c>
      <c r="AD4755" s="18">
        <f>'EPD information'!$AG$16*Tabell2[[#This Row],[Weight (kg)]]</f>
        <v>0.95574550000000003</v>
      </c>
      <c r="AE4755" s="18">
        <f>'EPD information'!$AH$16*Tabell2[[#This Row],[Weight (kg)]]</f>
        <v>1.5291928E-3</v>
      </c>
      <c r="AF4755" s="21">
        <f>'EPD information'!$AI$16*Tabell2[[#This Row],[Weight (kg)]]</f>
        <v>-7.0910149999999996</v>
      </c>
    </row>
    <row r="4756" spans="1:32" ht="28.5" x14ac:dyDescent="0.2">
      <c r="A4756" s="36" t="s">
        <v>289</v>
      </c>
      <c r="B4756" s="37" t="s">
        <v>290</v>
      </c>
      <c r="C4756" s="38">
        <v>592810</v>
      </c>
      <c r="D4756" s="39">
        <v>7319660835215</v>
      </c>
      <c r="E4756" s="37" t="s">
        <v>46</v>
      </c>
      <c r="F4756" s="40">
        <v>1400</v>
      </c>
      <c r="G4756" s="37">
        <v>355</v>
      </c>
      <c r="H4756" s="41">
        <v>6.7567000000000004</v>
      </c>
      <c r="I4756" s="35">
        <f>'EPD information'!$L$16*Tabell2[[#This Row],[Weight (kg)]]</f>
        <v>23.040347000000001</v>
      </c>
      <c r="J4756" s="22">
        <f>'EPD information'!$M$16*Tabell2[[#This Row],[Weight (kg)]]</f>
        <v>0.40134798000000005</v>
      </c>
      <c r="K4756" s="22">
        <f>'EPD information'!$N$16*Tabell2[[#This Row],[Weight (kg)]]</f>
        <v>4.7634735000000004E-2</v>
      </c>
      <c r="L4756" s="22">
        <f>'EPD information'!$O$16*Tabell2[[#This Row],[Weight (kg)]]</f>
        <v>0</v>
      </c>
      <c r="M4756" s="22">
        <f>'EPD information'!$P$16*Tabell2[[#This Row],[Weight (kg)]]</f>
        <v>3.1756490000000005E-2</v>
      </c>
      <c r="N4756" s="22">
        <f>'EPD information'!$Q$16*Tabell2[[#This Row],[Weight (kg)]]</f>
        <v>1.0540452</v>
      </c>
      <c r="O4756" s="22">
        <f>'EPD information'!$R$16*Tabell2[[#This Row],[Weight (kg)]]</f>
        <v>1.7094451000000002E-3</v>
      </c>
      <c r="P4756" s="22">
        <f>'EPD information'!$S$16*Tabell2[[#This Row],[Weight (kg)]]</f>
        <v>-8.1756069999999994</v>
      </c>
      <c r="Q4756" s="35">
        <f>'Product specific GWP'!$T$16*Tabell2[[#This Row],[Weight (kg)]]</f>
        <v>0.29526779000000003</v>
      </c>
      <c r="R4756" s="35" t="s">
        <v>48</v>
      </c>
      <c r="S4756" s="35">
        <f>'EPD information'!$V$16*Tabell2[[#This Row],[Weight (kg)]]</f>
        <v>4.7634735000000004E-2</v>
      </c>
      <c r="T4756" s="35" t="str">
        <f>'EPD information'!$W$16</f>
        <v>ND</v>
      </c>
      <c r="U4756" s="35">
        <f>'EPD information'!$X$16*Tabell2[[#This Row],[Weight (kg)]]</f>
        <v>3.1756490000000005E-2</v>
      </c>
      <c r="V4756" s="35">
        <f>'EPD information'!$Y$16*Tabell2[[#This Row],[Weight (kg)]]</f>
        <v>1.0540452</v>
      </c>
      <c r="W4756" s="35">
        <f>'EPD information'!$Z$16*Tabell2[[#This Row],[Weight (kg)]]</f>
        <v>1.7094451000000002E-3</v>
      </c>
      <c r="X4756" s="35">
        <f>'EPD information'!$AA$16*Tabell2[[#This Row],[Weight (kg)]]</f>
        <v>-8.1756069999999994</v>
      </c>
      <c r="Y4756" s="18">
        <f>'EPD information'!$AB$16*Tabell2[[#This Row],[Weight (kg)]]</f>
        <v>22.702511999999999</v>
      </c>
      <c r="Z4756" s="18">
        <f>'EPD information'!$AC$16*Tabell2[[#This Row],[Weight (kg)]]</f>
        <v>0.39796963000000002</v>
      </c>
      <c r="AA4756" s="18">
        <f>'EPD information'!$AD$16*Tabell2[[#This Row],[Weight (kg)]]</f>
        <v>4.9796879000000002E-2</v>
      </c>
      <c r="AB4756" s="18" t="s">
        <v>48</v>
      </c>
      <c r="AC4756" s="18">
        <f>'EPD information'!$AF$16*Tabell2[[#This Row],[Weight (kg)]]</f>
        <v>3.1418654999999997E-2</v>
      </c>
      <c r="AD4756" s="18">
        <f>'EPD information'!$AG$16*Tabell2[[#This Row],[Weight (kg)]]</f>
        <v>1.0472885000000001</v>
      </c>
      <c r="AE4756" s="18">
        <f>'EPD information'!$AH$16*Tabell2[[#This Row],[Weight (kg)]]</f>
        <v>1.6756616000000002E-3</v>
      </c>
      <c r="AF4756" s="21">
        <f>'EPD information'!$AI$16*Tabell2[[#This Row],[Weight (kg)]]</f>
        <v>-7.7702049999999998</v>
      </c>
    </row>
    <row r="4757" spans="1:32" ht="28.5" x14ac:dyDescent="0.2">
      <c r="A4757" s="36" t="s">
        <v>289</v>
      </c>
      <c r="B4757" s="37" t="s">
        <v>290</v>
      </c>
      <c r="C4757" s="38">
        <v>592811</v>
      </c>
      <c r="D4757" s="39">
        <v>7319660835222</v>
      </c>
      <c r="E4757" s="37" t="s">
        <v>46</v>
      </c>
      <c r="F4757" s="40">
        <v>1400</v>
      </c>
      <c r="G4757" s="37">
        <v>400</v>
      </c>
      <c r="H4757" s="41">
        <v>8.7353000000000005</v>
      </c>
      <c r="I4757" s="35">
        <f>'EPD information'!$L$16*Tabell2[[#This Row],[Weight (kg)]]</f>
        <v>29.787373000000002</v>
      </c>
      <c r="J4757" s="22">
        <f>'EPD information'!$M$16*Tabell2[[#This Row],[Weight (kg)]]</f>
        <v>0.51887682000000002</v>
      </c>
      <c r="K4757" s="22">
        <f>'EPD information'!$N$16*Tabell2[[#This Row],[Weight (kg)]]</f>
        <v>6.1583865000000002E-2</v>
      </c>
      <c r="L4757" s="22">
        <f>'EPD information'!$O$16*Tabell2[[#This Row],[Weight (kg)]]</f>
        <v>0</v>
      </c>
      <c r="M4757" s="22">
        <f>'EPD information'!$P$16*Tabell2[[#This Row],[Weight (kg)]]</f>
        <v>4.1055910000000001E-2</v>
      </c>
      <c r="N4757" s="22">
        <f>'EPD information'!$Q$16*Tabell2[[#This Row],[Weight (kg)]]</f>
        <v>1.3627068</v>
      </c>
      <c r="O4757" s="22">
        <f>'EPD information'!$R$16*Tabell2[[#This Row],[Weight (kg)]]</f>
        <v>2.2100309000000003E-3</v>
      </c>
      <c r="P4757" s="22">
        <f>'EPD information'!$S$16*Tabell2[[#This Row],[Weight (kg)]]</f>
        <v>-10.569713</v>
      </c>
      <c r="Q4757" s="35">
        <f>'Product specific GWP'!$T$16*Tabell2[[#This Row],[Weight (kg)]]</f>
        <v>0.38173261000000003</v>
      </c>
      <c r="R4757" s="35" t="s">
        <v>48</v>
      </c>
      <c r="S4757" s="35">
        <f>'EPD information'!$V$16*Tabell2[[#This Row],[Weight (kg)]]</f>
        <v>6.1583865000000002E-2</v>
      </c>
      <c r="T4757" s="35" t="str">
        <f>'EPD information'!$W$16</f>
        <v>ND</v>
      </c>
      <c r="U4757" s="35">
        <f>'EPD information'!$X$16*Tabell2[[#This Row],[Weight (kg)]]</f>
        <v>4.1055910000000001E-2</v>
      </c>
      <c r="V4757" s="35">
        <f>'EPD information'!$Y$16*Tabell2[[#This Row],[Weight (kg)]]</f>
        <v>1.3627068</v>
      </c>
      <c r="W4757" s="35">
        <f>'EPD information'!$Z$16*Tabell2[[#This Row],[Weight (kg)]]</f>
        <v>2.2100309000000003E-3</v>
      </c>
      <c r="X4757" s="35">
        <f>'EPD information'!$AA$16*Tabell2[[#This Row],[Weight (kg)]]</f>
        <v>-10.569713</v>
      </c>
      <c r="Y4757" s="18">
        <f>'EPD information'!$AB$16*Tabell2[[#This Row],[Weight (kg)]]</f>
        <v>29.350608000000001</v>
      </c>
      <c r="Z4757" s="18">
        <f>'EPD information'!$AC$16*Tabell2[[#This Row],[Weight (kg)]]</f>
        <v>0.51450917000000007</v>
      </c>
      <c r="AA4757" s="18">
        <f>'EPD information'!$AD$16*Tabell2[[#This Row],[Weight (kg)]]</f>
        <v>6.4379161000000004E-2</v>
      </c>
      <c r="AB4757" s="18" t="s">
        <v>48</v>
      </c>
      <c r="AC4757" s="18">
        <f>'EPD information'!$AF$16*Tabell2[[#This Row],[Weight (kg)]]</f>
        <v>4.0619145000000002E-2</v>
      </c>
      <c r="AD4757" s="18">
        <f>'EPD information'!$AG$16*Tabell2[[#This Row],[Weight (kg)]]</f>
        <v>1.3539715000000001</v>
      </c>
      <c r="AE4757" s="18">
        <f>'EPD information'!$AH$16*Tabell2[[#This Row],[Weight (kg)]]</f>
        <v>2.1663544000000002E-3</v>
      </c>
      <c r="AF4757" s="21">
        <f>'EPD information'!$AI$16*Tabell2[[#This Row],[Weight (kg)]]</f>
        <v>-10.045595</v>
      </c>
    </row>
    <row r="4758" spans="1:32" ht="28.5" x14ac:dyDescent="0.2">
      <c r="A4758" s="36" t="s">
        <v>289</v>
      </c>
      <c r="B4758" s="37" t="s">
        <v>290</v>
      </c>
      <c r="C4758" s="38">
        <v>592812</v>
      </c>
      <c r="D4758" s="39">
        <v>7319660835239</v>
      </c>
      <c r="E4758" s="37" t="s">
        <v>46</v>
      </c>
      <c r="F4758" s="40">
        <v>1400</v>
      </c>
      <c r="G4758" s="37">
        <v>450</v>
      </c>
      <c r="H4758" s="41">
        <v>9.5760000000000005</v>
      </c>
      <c r="I4758" s="35">
        <f>'EPD information'!$L$16*Tabell2[[#This Row],[Weight (kg)]]</f>
        <v>32.654160000000005</v>
      </c>
      <c r="J4758" s="22">
        <f>'EPD information'!$M$16*Tabell2[[#This Row],[Weight (kg)]]</f>
        <v>0.56881440000000005</v>
      </c>
      <c r="K4758" s="22">
        <f>'EPD information'!$N$16*Tabell2[[#This Row],[Weight (kg)]]</f>
        <v>6.7510799999999996E-2</v>
      </c>
      <c r="L4758" s="22">
        <f>'EPD information'!$O$16*Tabell2[[#This Row],[Weight (kg)]]</f>
        <v>0</v>
      </c>
      <c r="M4758" s="22">
        <f>'EPD information'!$P$16*Tabell2[[#This Row],[Weight (kg)]]</f>
        <v>4.5007200000000004E-2</v>
      </c>
      <c r="N4758" s="22">
        <f>'EPD information'!$Q$16*Tabell2[[#This Row],[Weight (kg)]]</f>
        <v>1.4938560000000001</v>
      </c>
      <c r="O4758" s="22">
        <f>'EPD information'!$R$16*Tabell2[[#This Row],[Weight (kg)]]</f>
        <v>2.4227280000000003E-3</v>
      </c>
      <c r="P4758" s="22">
        <f>'EPD information'!$S$16*Tabell2[[#This Row],[Weight (kg)]]</f>
        <v>-11.586959999999999</v>
      </c>
      <c r="Q4758" s="35">
        <f>'Product specific GWP'!$T$16*Tabell2[[#This Row],[Weight (kg)]]</f>
        <v>0.41847120000000004</v>
      </c>
      <c r="R4758" s="35" t="s">
        <v>48</v>
      </c>
      <c r="S4758" s="35">
        <f>'EPD information'!$V$16*Tabell2[[#This Row],[Weight (kg)]]</f>
        <v>6.7510799999999996E-2</v>
      </c>
      <c r="T4758" s="35" t="str">
        <f>'EPD information'!$W$16</f>
        <v>ND</v>
      </c>
      <c r="U4758" s="35">
        <f>'EPD information'!$X$16*Tabell2[[#This Row],[Weight (kg)]]</f>
        <v>4.5007200000000004E-2</v>
      </c>
      <c r="V4758" s="35">
        <f>'EPD information'!$Y$16*Tabell2[[#This Row],[Weight (kg)]]</f>
        <v>1.4938560000000001</v>
      </c>
      <c r="W4758" s="35">
        <f>'EPD information'!$Z$16*Tabell2[[#This Row],[Weight (kg)]]</f>
        <v>2.4227280000000003E-3</v>
      </c>
      <c r="X4758" s="35">
        <f>'EPD information'!$AA$16*Tabell2[[#This Row],[Weight (kg)]]</f>
        <v>-11.586959999999999</v>
      </c>
      <c r="Y4758" s="18">
        <f>'EPD information'!$AB$16*Tabell2[[#This Row],[Weight (kg)]]</f>
        <v>32.175359999999998</v>
      </c>
      <c r="Z4758" s="18">
        <f>'EPD information'!$AC$16*Tabell2[[#This Row],[Weight (kg)]]</f>
        <v>0.56402640000000004</v>
      </c>
      <c r="AA4758" s="18">
        <f>'EPD information'!$AD$16*Tabell2[[#This Row],[Weight (kg)]]</f>
        <v>7.0575120000000005E-2</v>
      </c>
      <c r="AB4758" s="18" t="s">
        <v>48</v>
      </c>
      <c r="AC4758" s="18">
        <f>'EPD information'!$AF$16*Tabell2[[#This Row],[Weight (kg)]]</f>
        <v>4.4528399999999996E-2</v>
      </c>
      <c r="AD4758" s="18">
        <f>'EPD information'!$AG$16*Tabell2[[#This Row],[Weight (kg)]]</f>
        <v>1.48428</v>
      </c>
      <c r="AE4758" s="18">
        <f>'EPD information'!$AH$16*Tabell2[[#This Row],[Weight (kg)]]</f>
        <v>2.3748480000000001E-3</v>
      </c>
      <c r="AF4758" s="21">
        <f>'EPD information'!$AI$16*Tabell2[[#This Row],[Weight (kg)]]</f>
        <v>-11.0124</v>
      </c>
    </row>
    <row r="4759" spans="1:32" ht="28.5" x14ac:dyDescent="0.2">
      <c r="A4759" s="36" t="s">
        <v>289</v>
      </c>
      <c r="B4759" s="37" t="s">
        <v>290</v>
      </c>
      <c r="C4759" s="38">
        <v>592813</v>
      </c>
      <c r="D4759" s="39">
        <v>7319660835246</v>
      </c>
      <c r="E4759" s="37" t="s">
        <v>46</v>
      </c>
      <c r="F4759" s="40">
        <v>1400</v>
      </c>
      <c r="G4759" s="37">
        <v>500</v>
      </c>
      <c r="H4759" s="41">
        <v>10.591799999999999</v>
      </c>
      <c r="I4759" s="35">
        <f>'EPD information'!$L$16*Tabell2[[#This Row],[Weight (kg)]]</f>
        <v>36.118037999999999</v>
      </c>
      <c r="J4759" s="22">
        <f>'EPD information'!$M$16*Tabell2[[#This Row],[Weight (kg)]]</f>
        <v>0.62915292</v>
      </c>
      <c r="K4759" s="22">
        <f>'EPD information'!$N$16*Tabell2[[#This Row],[Weight (kg)]]</f>
        <v>7.4672189999999999E-2</v>
      </c>
      <c r="L4759" s="22">
        <f>'EPD information'!$O$16*Tabell2[[#This Row],[Weight (kg)]]</f>
        <v>0</v>
      </c>
      <c r="M4759" s="22">
        <f>'EPD information'!$P$16*Tabell2[[#This Row],[Weight (kg)]]</f>
        <v>4.978146E-2</v>
      </c>
      <c r="N4759" s="22">
        <f>'EPD information'!$Q$16*Tabell2[[#This Row],[Weight (kg)]]</f>
        <v>1.6523207999999998</v>
      </c>
      <c r="O4759" s="22">
        <f>'EPD information'!$R$16*Tabell2[[#This Row],[Weight (kg)]]</f>
        <v>2.6797254000000001E-3</v>
      </c>
      <c r="P4759" s="22">
        <f>'EPD information'!$S$16*Tabell2[[#This Row],[Weight (kg)]]</f>
        <v>-12.816077999999999</v>
      </c>
      <c r="Q4759" s="35">
        <f>'Product specific GWP'!$T$16*Tabell2[[#This Row],[Weight (kg)]]</f>
        <v>0.46286166000000001</v>
      </c>
      <c r="R4759" s="35" t="s">
        <v>48</v>
      </c>
      <c r="S4759" s="35">
        <f>'EPD information'!$V$16*Tabell2[[#This Row],[Weight (kg)]]</f>
        <v>7.4672189999999999E-2</v>
      </c>
      <c r="T4759" s="35" t="str">
        <f>'EPD information'!$W$16</f>
        <v>ND</v>
      </c>
      <c r="U4759" s="35">
        <f>'EPD information'!$X$16*Tabell2[[#This Row],[Weight (kg)]]</f>
        <v>4.978146E-2</v>
      </c>
      <c r="V4759" s="35">
        <f>'EPD information'!$Y$16*Tabell2[[#This Row],[Weight (kg)]]</f>
        <v>1.6523207999999998</v>
      </c>
      <c r="W4759" s="35">
        <f>'EPD information'!$Z$16*Tabell2[[#This Row],[Weight (kg)]]</f>
        <v>2.6797254000000001E-3</v>
      </c>
      <c r="X4759" s="35">
        <f>'EPD information'!$AA$16*Tabell2[[#This Row],[Weight (kg)]]</f>
        <v>-12.816077999999999</v>
      </c>
      <c r="Y4759" s="18">
        <f>'EPD information'!$AB$16*Tabell2[[#This Row],[Weight (kg)]]</f>
        <v>35.588447999999993</v>
      </c>
      <c r="Z4759" s="18">
        <f>'EPD information'!$AC$16*Tabell2[[#This Row],[Weight (kg)]]</f>
        <v>0.62385701999999998</v>
      </c>
      <c r="AA4759" s="18">
        <f>'EPD information'!$AD$16*Tabell2[[#This Row],[Weight (kg)]]</f>
        <v>7.8061565999999999E-2</v>
      </c>
      <c r="AB4759" s="18" t="s">
        <v>48</v>
      </c>
      <c r="AC4759" s="18">
        <f>'EPD information'!$AF$16*Tabell2[[#This Row],[Weight (kg)]]</f>
        <v>4.9251869999999989E-2</v>
      </c>
      <c r="AD4759" s="18">
        <f>'EPD information'!$AG$16*Tabell2[[#This Row],[Weight (kg)]]</f>
        <v>1.6417289999999998</v>
      </c>
      <c r="AE4759" s="18">
        <f>'EPD information'!$AH$16*Tabell2[[#This Row],[Weight (kg)]]</f>
        <v>2.6267664000000001E-3</v>
      </c>
      <c r="AF4759" s="21">
        <f>'EPD information'!$AI$16*Tabell2[[#This Row],[Weight (kg)]]</f>
        <v>-12.180569999999998</v>
      </c>
    </row>
    <row r="4760" spans="1:32" ht="28.5" x14ac:dyDescent="0.2">
      <c r="A4760" s="36" t="s">
        <v>289</v>
      </c>
      <c r="B4760" s="37" t="s">
        <v>290</v>
      </c>
      <c r="C4760" s="38">
        <v>691601</v>
      </c>
      <c r="D4760" s="39">
        <v>7319660295378</v>
      </c>
      <c r="E4760" s="37" t="s">
        <v>46</v>
      </c>
      <c r="F4760" s="40">
        <v>1400</v>
      </c>
      <c r="G4760" s="37">
        <v>560</v>
      </c>
      <c r="H4760" s="41">
        <v>11.5768</v>
      </c>
      <c r="I4760" s="35">
        <f>'EPD information'!$L$16*Tabell2[[#This Row],[Weight (kg)]]</f>
        <v>39.476888000000002</v>
      </c>
      <c r="J4760" s="22">
        <f>'EPD information'!$M$16*Tabell2[[#This Row],[Weight (kg)]]</f>
        <v>0.68766192000000004</v>
      </c>
      <c r="K4760" s="22">
        <f>'EPD information'!$N$16*Tabell2[[#This Row],[Weight (kg)]]</f>
        <v>8.1616439999999998E-2</v>
      </c>
      <c r="L4760" s="22">
        <f>'EPD information'!$O$16*Tabell2[[#This Row],[Weight (kg)]]</f>
        <v>0</v>
      </c>
      <c r="M4760" s="22">
        <f>'EPD information'!$P$16*Tabell2[[#This Row],[Weight (kg)]]</f>
        <v>5.4410960000000001E-2</v>
      </c>
      <c r="N4760" s="22">
        <f>'EPD information'!$Q$16*Tabell2[[#This Row],[Weight (kg)]]</f>
        <v>1.8059808000000002</v>
      </c>
      <c r="O4760" s="22">
        <f>'EPD information'!$R$16*Tabell2[[#This Row],[Weight (kg)]]</f>
        <v>2.9289304000000003E-3</v>
      </c>
      <c r="P4760" s="22">
        <f>'EPD information'!$S$16*Tabell2[[#This Row],[Weight (kg)]]</f>
        <v>-14.007928</v>
      </c>
      <c r="Q4760" s="35">
        <f>'Product specific GWP'!$T$16*Tabell2[[#This Row],[Weight (kg)]]</f>
        <v>0.5059061600000001</v>
      </c>
      <c r="R4760" s="35" t="s">
        <v>48</v>
      </c>
      <c r="S4760" s="35">
        <f>'EPD information'!$V$16*Tabell2[[#This Row],[Weight (kg)]]</f>
        <v>8.1616439999999998E-2</v>
      </c>
      <c r="T4760" s="35" t="str">
        <f>'EPD information'!$W$16</f>
        <v>ND</v>
      </c>
      <c r="U4760" s="35">
        <f>'EPD information'!$X$16*Tabell2[[#This Row],[Weight (kg)]]</f>
        <v>5.4410960000000001E-2</v>
      </c>
      <c r="V4760" s="35">
        <f>'EPD information'!$Y$16*Tabell2[[#This Row],[Weight (kg)]]</f>
        <v>1.8059808000000002</v>
      </c>
      <c r="W4760" s="35">
        <f>'EPD information'!$Z$16*Tabell2[[#This Row],[Weight (kg)]]</f>
        <v>2.9289304000000003E-3</v>
      </c>
      <c r="X4760" s="35">
        <f>'EPD information'!$AA$16*Tabell2[[#This Row],[Weight (kg)]]</f>
        <v>-14.007928</v>
      </c>
      <c r="Y4760" s="18">
        <f>'EPD information'!$AB$16*Tabell2[[#This Row],[Weight (kg)]]</f>
        <v>38.898048000000003</v>
      </c>
      <c r="Z4760" s="18">
        <f>'EPD information'!$AC$16*Tabell2[[#This Row],[Weight (kg)]]</f>
        <v>0.68187352000000001</v>
      </c>
      <c r="AA4760" s="18">
        <f>'EPD information'!$AD$16*Tabell2[[#This Row],[Weight (kg)]]</f>
        <v>8.5321016E-2</v>
      </c>
      <c r="AB4760" s="18" t="s">
        <v>48</v>
      </c>
      <c r="AC4760" s="18">
        <f>'EPD information'!$AF$16*Tabell2[[#This Row],[Weight (kg)]]</f>
        <v>5.3832119999999997E-2</v>
      </c>
      <c r="AD4760" s="18">
        <f>'EPD information'!$AG$16*Tabell2[[#This Row],[Weight (kg)]]</f>
        <v>1.7944040000000001</v>
      </c>
      <c r="AE4760" s="18">
        <f>'EPD information'!$AH$16*Tabell2[[#This Row],[Weight (kg)]]</f>
        <v>2.8710464000000001E-3</v>
      </c>
      <c r="AF4760" s="21">
        <f>'EPD information'!$AI$16*Tabell2[[#This Row],[Weight (kg)]]</f>
        <v>-13.313319999999999</v>
      </c>
    </row>
    <row r="4761" spans="1:32" ht="28.5" x14ac:dyDescent="0.2">
      <c r="A4761" s="36" t="s">
        <v>289</v>
      </c>
      <c r="B4761" s="37" t="s">
        <v>290</v>
      </c>
      <c r="C4761" s="38">
        <v>592814</v>
      </c>
      <c r="D4761" s="39">
        <v>7319660835253</v>
      </c>
      <c r="E4761" s="37" t="s">
        <v>46</v>
      </c>
      <c r="F4761" s="40">
        <v>1400</v>
      </c>
      <c r="G4761" s="37">
        <v>600</v>
      </c>
      <c r="H4761" s="41">
        <v>12.462999999999999</v>
      </c>
      <c r="I4761" s="35">
        <f>'EPD information'!$L$16*Tabell2[[#This Row],[Weight (kg)]]</f>
        <v>42.498829999999998</v>
      </c>
      <c r="J4761" s="22">
        <f>'EPD information'!$M$16*Tabell2[[#This Row],[Weight (kg)]]</f>
        <v>0.74030220000000002</v>
      </c>
      <c r="K4761" s="22">
        <f>'EPD information'!$N$16*Tabell2[[#This Row],[Weight (kg)]]</f>
        <v>8.7864149999999988E-2</v>
      </c>
      <c r="L4761" s="22">
        <f>'EPD information'!$O$16*Tabell2[[#This Row],[Weight (kg)]]</f>
        <v>0</v>
      </c>
      <c r="M4761" s="22">
        <f>'EPD information'!$P$16*Tabell2[[#This Row],[Weight (kg)]]</f>
        <v>5.8576099999999999E-2</v>
      </c>
      <c r="N4761" s="22">
        <f>'EPD information'!$Q$16*Tabell2[[#This Row],[Weight (kg)]]</f>
        <v>1.9442279999999998</v>
      </c>
      <c r="O4761" s="22">
        <f>'EPD information'!$R$16*Tabell2[[#This Row],[Weight (kg)]]</f>
        <v>3.1531390000000001E-3</v>
      </c>
      <c r="P4761" s="22">
        <f>'EPD information'!$S$16*Tabell2[[#This Row],[Weight (kg)]]</f>
        <v>-15.080229999999998</v>
      </c>
      <c r="Q4761" s="35">
        <f>'Product specific GWP'!$T$16*Tabell2[[#This Row],[Weight (kg)]]</f>
        <v>0.54463309999999998</v>
      </c>
      <c r="R4761" s="35" t="s">
        <v>48</v>
      </c>
      <c r="S4761" s="35">
        <f>'EPD information'!$V$16*Tabell2[[#This Row],[Weight (kg)]]</f>
        <v>8.7864149999999988E-2</v>
      </c>
      <c r="T4761" s="35" t="str">
        <f>'EPD information'!$W$16</f>
        <v>ND</v>
      </c>
      <c r="U4761" s="35">
        <f>'EPD information'!$X$16*Tabell2[[#This Row],[Weight (kg)]]</f>
        <v>5.8576099999999999E-2</v>
      </c>
      <c r="V4761" s="35">
        <f>'EPD information'!$Y$16*Tabell2[[#This Row],[Weight (kg)]]</f>
        <v>1.9442279999999998</v>
      </c>
      <c r="W4761" s="35">
        <f>'EPD information'!$Z$16*Tabell2[[#This Row],[Weight (kg)]]</f>
        <v>3.1531390000000001E-3</v>
      </c>
      <c r="X4761" s="35">
        <f>'EPD information'!$AA$16*Tabell2[[#This Row],[Weight (kg)]]</f>
        <v>-15.080229999999998</v>
      </c>
      <c r="Y4761" s="18">
        <f>'EPD information'!$AB$16*Tabell2[[#This Row],[Weight (kg)]]</f>
        <v>41.875679999999996</v>
      </c>
      <c r="Z4761" s="18">
        <f>'EPD information'!$AC$16*Tabell2[[#This Row],[Weight (kg)]]</f>
        <v>0.73407069999999996</v>
      </c>
      <c r="AA4761" s="18">
        <f>'EPD information'!$AD$16*Tabell2[[#This Row],[Weight (kg)]]</f>
        <v>9.1852309999999993E-2</v>
      </c>
      <c r="AB4761" s="18" t="s">
        <v>48</v>
      </c>
      <c r="AC4761" s="18">
        <f>'EPD information'!$AF$16*Tabell2[[#This Row],[Weight (kg)]]</f>
        <v>5.7952949999999989E-2</v>
      </c>
      <c r="AD4761" s="18">
        <f>'EPD information'!$AG$16*Tabell2[[#This Row],[Weight (kg)]]</f>
        <v>1.931765</v>
      </c>
      <c r="AE4761" s="18">
        <f>'EPD information'!$AH$16*Tabell2[[#This Row],[Weight (kg)]]</f>
        <v>3.0908239999999998E-3</v>
      </c>
      <c r="AF4761" s="21">
        <f>'EPD information'!$AI$16*Tabell2[[#This Row],[Weight (kg)]]</f>
        <v>-14.332449999999998</v>
      </c>
    </row>
    <row r="4762" spans="1:32" ht="28.5" x14ac:dyDescent="0.2">
      <c r="A4762" s="36" t="s">
        <v>289</v>
      </c>
      <c r="B4762" s="37" t="s">
        <v>290</v>
      </c>
      <c r="C4762" s="38">
        <v>691604</v>
      </c>
      <c r="D4762" s="39">
        <v>7319660295392</v>
      </c>
      <c r="E4762" s="37" t="s">
        <v>46</v>
      </c>
      <c r="F4762" s="40">
        <v>1400</v>
      </c>
      <c r="G4762" s="37">
        <v>630</v>
      </c>
      <c r="H4762" s="41">
        <v>13.0916</v>
      </c>
      <c r="I4762" s="35">
        <f>'EPD information'!$L$16*Tabell2[[#This Row],[Weight (kg)]]</f>
        <v>44.642355999999999</v>
      </c>
      <c r="J4762" s="22">
        <f>'EPD information'!$M$16*Tabell2[[#This Row],[Weight (kg)]]</f>
        <v>0.77764104000000001</v>
      </c>
      <c r="K4762" s="22">
        <f>'EPD information'!$N$16*Tabell2[[#This Row],[Weight (kg)]]</f>
        <v>9.2295779999999994E-2</v>
      </c>
      <c r="L4762" s="22">
        <f>'EPD information'!$O$16*Tabell2[[#This Row],[Weight (kg)]]</f>
        <v>0</v>
      </c>
      <c r="M4762" s="22">
        <f>'EPD information'!$P$16*Tabell2[[#This Row],[Weight (kg)]]</f>
        <v>6.1530519999999998E-2</v>
      </c>
      <c r="N4762" s="22">
        <f>'EPD information'!$Q$16*Tabell2[[#This Row],[Weight (kg)]]</f>
        <v>2.0422896000000001</v>
      </c>
      <c r="O4762" s="22">
        <f>'EPD information'!$R$16*Tabell2[[#This Row],[Weight (kg)]]</f>
        <v>3.3121748E-3</v>
      </c>
      <c r="P4762" s="22">
        <f>'EPD information'!$S$16*Tabell2[[#This Row],[Weight (kg)]]</f>
        <v>-15.840835999999999</v>
      </c>
      <c r="Q4762" s="35">
        <f>'Product specific GWP'!$T$16*Tabell2[[#This Row],[Weight (kg)]]</f>
        <v>0.57210292000000007</v>
      </c>
      <c r="R4762" s="35" t="s">
        <v>48</v>
      </c>
      <c r="S4762" s="35">
        <f>'EPD information'!$V$16*Tabell2[[#This Row],[Weight (kg)]]</f>
        <v>9.2295779999999994E-2</v>
      </c>
      <c r="T4762" s="35" t="str">
        <f>'EPD information'!$W$16</f>
        <v>ND</v>
      </c>
      <c r="U4762" s="35">
        <f>'EPD information'!$X$16*Tabell2[[#This Row],[Weight (kg)]]</f>
        <v>6.1530519999999998E-2</v>
      </c>
      <c r="V4762" s="35">
        <f>'EPD information'!$Y$16*Tabell2[[#This Row],[Weight (kg)]]</f>
        <v>2.0422896000000001</v>
      </c>
      <c r="W4762" s="35">
        <f>'EPD information'!$Z$16*Tabell2[[#This Row],[Weight (kg)]]</f>
        <v>3.3121748E-3</v>
      </c>
      <c r="X4762" s="35">
        <f>'EPD information'!$AA$16*Tabell2[[#This Row],[Weight (kg)]]</f>
        <v>-15.840835999999999</v>
      </c>
      <c r="Y4762" s="18">
        <f>'EPD information'!$AB$16*Tabell2[[#This Row],[Weight (kg)]]</f>
        <v>43.987775999999997</v>
      </c>
      <c r="Z4762" s="18">
        <f>'EPD information'!$AC$16*Tabell2[[#This Row],[Weight (kg)]]</f>
        <v>0.77109523999999996</v>
      </c>
      <c r="AA4762" s="18">
        <f>'EPD information'!$AD$16*Tabell2[[#This Row],[Weight (kg)]]</f>
        <v>9.6485091999999995E-2</v>
      </c>
      <c r="AB4762" s="18" t="s">
        <v>48</v>
      </c>
      <c r="AC4762" s="18">
        <f>'EPD information'!$AF$16*Tabell2[[#This Row],[Weight (kg)]]</f>
        <v>6.0875939999999996E-2</v>
      </c>
      <c r="AD4762" s="18">
        <f>'EPD information'!$AG$16*Tabell2[[#This Row],[Weight (kg)]]</f>
        <v>2.0291980000000001</v>
      </c>
      <c r="AE4762" s="18">
        <f>'EPD information'!$AH$16*Tabell2[[#This Row],[Weight (kg)]]</f>
        <v>3.2467168E-3</v>
      </c>
      <c r="AF4762" s="21">
        <f>'EPD information'!$AI$16*Tabell2[[#This Row],[Weight (kg)]]</f>
        <v>-15.055339999999999</v>
      </c>
    </row>
    <row r="4763" spans="1:32" ht="28.5" x14ac:dyDescent="0.2">
      <c r="A4763" s="36" t="s">
        <v>289</v>
      </c>
      <c r="B4763" s="37" t="s">
        <v>290</v>
      </c>
      <c r="C4763" s="38">
        <v>691599</v>
      </c>
      <c r="D4763" s="39">
        <v>7319660295354</v>
      </c>
      <c r="E4763" s="37" t="s">
        <v>46</v>
      </c>
      <c r="F4763" s="40">
        <v>1400</v>
      </c>
      <c r="G4763" s="37">
        <v>710</v>
      </c>
      <c r="H4763" s="41">
        <v>19.084</v>
      </c>
      <c r="I4763" s="35">
        <f>'EPD information'!$L$16*Tabell2[[#This Row],[Weight (kg)]]</f>
        <v>65.076440000000005</v>
      </c>
      <c r="J4763" s="22">
        <f>'EPD information'!$M$16*Tabell2[[#This Row],[Weight (kg)]]</f>
        <v>1.1335896000000001</v>
      </c>
      <c r="K4763" s="22">
        <f>'EPD information'!$N$16*Tabell2[[#This Row],[Weight (kg)]]</f>
        <v>0.1345422</v>
      </c>
      <c r="L4763" s="22">
        <f>'EPD information'!$O$16*Tabell2[[#This Row],[Weight (kg)]]</f>
        <v>0</v>
      </c>
      <c r="M4763" s="22">
        <f>'EPD information'!$P$16*Tabell2[[#This Row],[Weight (kg)]]</f>
        <v>8.9694800000000005E-2</v>
      </c>
      <c r="N4763" s="22">
        <f>'EPD information'!$Q$16*Tabell2[[#This Row],[Weight (kg)]]</f>
        <v>2.9771039999999998</v>
      </c>
      <c r="O4763" s="22">
        <f>'EPD information'!$R$16*Tabell2[[#This Row],[Weight (kg)]]</f>
        <v>4.8282520000000008E-3</v>
      </c>
      <c r="P4763" s="22">
        <f>'EPD information'!$S$16*Tabell2[[#This Row],[Weight (kg)]]</f>
        <v>-23.091639999999998</v>
      </c>
      <c r="Q4763" s="35">
        <f>'Product specific GWP'!$T$16*Tabell2[[#This Row],[Weight (kg)]]</f>
        <v>0.83397080000000001</v>
      </c>
      <c r="R4763" s="35" t="s">
        <v>48</v>
      </c>
      <c r="S4763" s="35">
        <f>'EPD information'!$V$16*Tabell2[[#This Row],[Weight (kg)]]</f>
        <v>0.1345422</v>
      </c>
      <c r="T4763" s="35" t="str">
        <f>'EPD information'!$W$16</f>
        <v>ND</v>
      </c>
      <c r="U4763" s="35">
        <f>'EPD information'!$X$16*Tabell2[[#This Row],[Weight (kg)]]</f>
        <v>8.9694800000000005E-2</v>
      </c>
      <c r="V4763" s="35">
        <f>'EPD information'!$Y$16*Tabell2[[#This Row],[Weight (kg)]]</f>
        <v>2.9771039999999998</v>
      </c>
      <c r="W4763" s="35">
        <f>'EPD information'!$Z$16*Tabell2[[#This Row],[Weight (kg)]]</f>
        <v>4.8282520000000008E-3</v>
      </c>
      <c r="X4763" s="35">
        <f>'EPD information'!$AA$16*Tabell2[[#This Row],[Weight (kg)]]</f>
        <v>-23.091639999999998</v>
      </c>
      <c r="Y4763" s="18">
        <f>'EPD information'!$AB$16*Tabell2[[#This Row],[Weight (kg)]]</f>
        <v>64.122239999999991</v>
      </c>
      <c r="Z4763" s="18">
        <f>'EPD information'!$AC$16*Tabell2[[#This Row],[Weight (kg)]]</f>
        <v>1.1240475999999999</v>
      </c>
      <c r="AA4763" s="18">
        <f>'EPD information'!$AD$16*Tabell2[[#This Row],[Weight (kg)]]</f>
        <v>0.14064907999999998</v>
      </c>
      <c r="AB4763" s="18" t="s">
        <v>48</v>
      </c>
      <c r="AC4763" s="18">
        <f>'EPD information'!$AF$16*Tabell2[[#This Row],[Weight (kg)]]</f>
        <v>8.8740599999999989E-2</v>
      </c>
      <c r="AD4763" s="18">
        <f>'EPD information'!$AG$16*Tabell2[[#This Row],[Weight (kg)]]</f>
        <v>2.9580199999999999</v>
      </c>
      <c r="AE4763" s="18">
        <f>'EPD information'!$AH$16*Tabell2[[#This Row],[Weight (kg)]]</f>
        <v>4.7328320000000002E-3</v>
      </c>
      <c r="AF4763" s="21">
        <f>'EPD information'!$AI$16*Tabell2[[#This Row],[Weight (kg)]]</f>
        <v>-21.946599999999997</v>
      </c>
    </row>
    <row r="4764" spans="1:32" ht="28.5" x14ac:dyDescent="0.2">
      <c r="A4764" s="36" t="s">
        <v>289</v>
      </c>
      <c r="B4764" s="37" t="s">
        <v>290</v>
      </c>
      <c r="C4764" s="38">
        <v>691600</v>
      </c>
      <c r="D4764" s="39">
        <v>7319660295361</v>
      </c>
      <c r="E4764" s="37" t="s">
        <v>46</v>
      </c>
      <c r="F4764" s="40">
        <v>1400</v>
      </c>
      <c r="G4764" s="37">
        <v>800</v>
      </c>
      <c r="H4764" s="41">
        <v>21.234100000000002</v>
      </c>
      <c r="I4764" s="35">
        <f>'EPD information'!$L$16*Tabell2[[#This Row],[Weight (kg)]]</f>
        <v>72.408281000000002</v>
      </c>
      <c r="J4764" s="22">
        <f>'EPD information'!$M$16*Tabell2[[#This Row],[Weight (kg)]]</f>
        <v>1.2613055400000002</v>
      </c>
      <c r="K4764" s="22">
        <f>'EPD information'!$N$16*Tabell2[[#This Row],[Weight (kg)]]</f>
        <v>0.14970040500000001</v>
      </c>
      <c r="L4764" s="22">
        <f>'EPD information'!$O$16*Tabell2[[#This Row],[Weight (kg)]]</f>
        <v>0</v>
      </c>
      <c r="M4764" s="22">
        <f>'EPD information'!$P$16*Tabell2[[#This Row],[Weight (kg)]]</f>
        <v>9.980027000000001E-2</v>
      </c>
      <c r="N4764" s="22">
        <f>'EPD information'!$Q$16*Tabell2[[#This Row],[Weight (kg)]]</f>
        <v>3.3125196000000003</v>
      </c>
      <c r="O4764" s="22">
        <f>'EPD information'!$R$16*Tabell2[[#This Row],[Weight (kg)]]</f>
        <v>5.3722273000000008E-3</v>
      </c>
      <c r="P4764" s="22">
        <f>'EPD information'!$S$16*Tabell2[[#This Row],[Weight (kg)]]</f>
        <v>-25.693261</v>
      </c>
      <c r="Q4764" s="35">
        <f>'Product specific GWP'!$T$16*Tabell2[[#This Row],[Weight (kg)]]</f>
        <v>0.92793017000000011</v>
      </c>
      <c r="R4764" s="35" t="s">
        <v>48</v>
      </c>
      <c r="S4764" s="35">
        <f>'EPD information'!$V$16*Tabell2[[#This Row],[Weight (kg)]]</f>
        <v>0.14970040500000001</v>
      </c>
      <c r="T4764" s="35" t="str">
        <f>'EPD information'!$W$16</f>
        <v>ND</v>
      </c>
      <c r="U4764" s="35">
        <f>'EPD information'!$X$16*Tabell2[[#This Row],[Weight (kg)]]</f>
        <v>9.980027000000001E-2</v>
      </c>
      <c r="V4764" s="35">
        <f>'EPD information'!$Y$16*Tabell2[[#This Row],[Weight (kg)]]</f>
        <v>3.3125196000000003</v>
      </c>
      <c r="W4764" s="35">
        <f>'EPD information'!$Z$16*Tabell2[[#This Row],[Weight (kg)]]</f>
        <v>5.3722273000000008E-3</v>
      </c>
      <c r="X4764" s="35">
        <f>'EPD information'!$AA$16*Tabell2[[#This Row],[Weight (kg)]]</f>
        <v>-25.693261</v>
      </c>
      <c r="Y4764" s="18">
        <f>'EPD information'!$AB$16*Tabell2[[#This Row],[Weight (kg)]]</f>
        <v>71.346575999999999</v>
      </c>
      <c r="Z4764" s="18">
        <f>'EPD information'!$AC$16*Tabell2[[#This Row],[Weight (kg)]]</f>
        <v>1.2506884900000002</v>
      </c>
      <c r="AA4764" s="18">
        <f>'EPD information'!$AD$16*Tabell2[[#This Row],[Weight (kg)]]</f>
        <v>0.15649531699999999</v>
      </c>
      <c r="AB4764" s="18" t="s">
        <v>48</v>
      </c>
      <c r="AC4764" s="18">
        <f>'EPD information'!$AF$16*Tabell2[[#This Row],[Weight (kg)]]</f>
        <v>9.8738565E-2</v>
      </c>
      <c r="AD4764" s="18">
        <f>'EPD information'!$AG$16*Tabell2[[#This Row],[Weight (kg)]]</f>
        <v>3.2912855000000003</v>
      </c>
      <c r="AE4764" s="18">
        <f>'EPD information'!$AH$16*Tabell2[[#This Row],[Weight (kg)]]</f>
        <v>5.266056800000001E-3</v>
      </c>
      <c r="AF4764" s="21">
        <f>'EPD information'!$AI$16*Tabell2[[#This Row],[Weight (kg)]]</f>
        <v>-24.419215000000001</v>
      </c>
    </row>
    <row r="4765" spans="1:32" ht="28.5" x14ac:dyDescent="0.2">
      <c r="A4765" s="36" t="s">
        <v>289</v>
      </c>
      <c r="B4765" s="37" t="s">
        <v>290</v>
      </c>
      <c r="C4765" s="38">
        <v>692321</v>
      </c>
      <c r="D4765" s="39">
        <v>7319660300188</v>
      </c>
      <c r="E4765" s="37" t="s">
        <v>46</v>
      </c>
      <c r="F4765" s="40">
        <v>1400</v>
      </c>
      <c r="G4765" s="37">
        <v>1250</v>
      </c>
      <c r="H4765" s="41">
        <v>22</v>
      </c>
      <c r="I4765" s="35">
        <f>'EPD information'!$L$16*Tabell2[[#This Row],[Weight (kg)]]</f>
        <v>75.02000000000001</v>
      </c>
      <c r="J4765" s="22">
        <f>'EPD information'!$M$16*Tabell2[[#This Row],[Weight (kg)]]</f>
        <v>1.3068</v>
      </c>
      <c r="K4765" s="22">
        <f>'EPD information'!$N$16*Tabell2[[#This Row],[Weight (kg)]]</f>
        <v>0.15509999999999999</v>
      </c>
      <c r="L4765" s="22">
        <f>'EPD information'!$O$16*Tabell2[[#This Row],[Weight (kg)]]</f>
        <v>0</v>
      </c>
      <c r="M4765" s="22">
        <f>'EPD information'!$P$16*Tabell2[[#This Row],[Weight (kg)]]</f>
        <v>0.10340000000000001</v>
      </c>
      <c r="N4765" s="22">
        <f>'EPD information'!$Q$16*Tabell2[[#This Row],[Weight (kg)]]</f>
        <v>3.4319999999999999</v>
      </c>
      <c r="O4765" s="22">
        <f>'EPD information'!$R$16*Tabell2[[#This Row],[Weight (kg)]]</f>
        <v>5.5660000000000006E-3</v>
      </c>
      <c r="P4765" s="22">
        <f>'EPD information'!$S$16*Tabell2[[#This Row],[Weight (kg)]]</f>
        <v>-26.619999999999997</v>
      </c>
      <c r="Q4765" s="35">
        <f>'Product specific GWP'!$T$16*Tabell2[[#This Row],[Weight (kg)]]</f>
        <v>0.96140000000000003</v>
      </c>
      <c r="R4765" s="35" t="s">
        <v>48</v>
      </c>
      <c r="S4765" s="35">
        <f>'EPD information'!$V$16*Tabell2[[#This Row],[Weight (kg)]]</f>
        <v>0.15509999999999999</v>
      </c>
      <c r="T4765" s="35" t="str">
        <f>'EPD information'!$W$16</f>
        <v>ND</v>
      </c>
      <c r="U4765" s="35">
        <f>'EPD information'!$X$16*Tabell2[[#This Row],[Weight (kg)]]</f>
        <v>0.10340000000000001</v>
      </c>
      <c r="V4765" s="35">
        <f>'EPD information'!$Y$16*Tabell2[[#This Row],[Weight (kg)]]</f>
        <v>3.4319999999999999</v>
      </c>
      <c r="W4765" s="35">
        <f>'EPD information'!$Z$16*Tabell2[[#This Row],[Weight (kg)]]</f>
        <v>5.5660000000000006E-3</v>
      </c>
      <c r="X4765" s="35">
        <f>'EPD information'!$AA$16*Tabell2[[#This Row],[Weight (kg)]]</f>
        <v>-26.619999999999997</v>
      </c>
      <c r="Y4765" s="18">
        <f>'EPD information'!$AB$16*Tabell2[[#This Row],[Weight (kg)]]</f>
        <v>73.92</v>
      </c>
      <c r="Z4765" s="18">
        <f>'EPD information'!$AC$16*Tabell2[[#This Row],[Weight (kg)]]</f>
        <v>1.2958000000000001</v>
      </c>
      <c r="AA4765" s="18">
        <f>'EPD information'!$AD$16*Tabell2[[#This Row],[Weight (kg)]]</f>
        <v>0.16214000000000001</v>
      </c>
      <c r="AB4765" s="18" t="s">
        <v>48</v>
      </c>
      <c r="AC4765" s="18">
        <f>'EPD information'!$AF$16*Tabell2[[#This Row],[Weight (kg)]]</f>
        <v>0.10229999999999999</v>
      </c>
      <c r="AD4765" s="18">
        <f>'EPD information'!$AG$16*Tabell2[[#This Row],[Weight (kg)]]</f>
        <v>3.41</v>
      </c>
      <c r="AE4765" s="18">
        <f>'EPD information'!$AH$16*Tabell2[[#This Row],[Weight (kg)]]</f>
        <v>5.4559999999999999E-3</v>
      </c>
      <c r="AF4765" s="21">
        <f>'EPD information'!$AI$16*Tabell2[[#This Row],[Weight (kg)]]</f>
        <v>-25.299999999999997</v>
      </c>
    </row>
    <row r="4766" spans="1:32" ht="28.5" x14ac:dyDescent="0.2">
      <c r="A4766" s="36" t="s">
        <v>289</v>
      </c>
      <c r="B4766" s="37" t="s">
        <v>290</v>
      </c>
      <c r="C4766" s="38">
        <v>691603</v>
      </c>
      <c r="D4766" s="39">
        <v>7319660295385</v>
      </c>
      <c r="E4766" s="37" t="s">
        <v>46</v>
      </c>
      <c r="F4766" s="40">
        <v>1400</v>
      </c>
      <c r="G4766" s="37">
        <v>900</v>
      </c>
      <c r="H4766" s="41">
        <v>22.997299999999999</v>
      </c>
      <c r="I4766" s="35">
        <f>'EPD information'!$L$16*Tabell2[[#This Row],[Weight (kg)]]</f>
        <v>78.420793000000003</v>
      </c>
      <c r="J4766" s="22">
        <f>'EPD information'!$M$16*Tabell2[[#This Row],[Weight (kg)]]</f>
        <v>1.36603962</v>
      </c>
      <c r="K4766" s="22">
        <f>'EPD information'!$N$16*Tabell2[[#This Row],[Weight (kg)]]</f>
        <v>0.16213096499999999</v>
      </c>
      <c r="L4766" s="22">
        <f>'EPD information'!$O$16*Tabell2[[#This Row],[Weight (kg)]]</f>
        <v>0</v>
      </c>
      <c r="M4766" s="22">
        <f>'EPD information'!$P$16*Tabell2[[#This Row],[Weight (kg)]]</f>
        <v>0.10808731000000001</v>
      </c>
      <c r="N4766" s="22">
        <f>'EPD information'!$Q$16*Tabell2[[#This Row],[Weight (kg)]]</f>
        <v>3.5875787999999997</v>
      </c>
      <c r="O4766" s="22">
        <f>'EPD information'!$R$16*Tabell2[[#This Row],[Weight (kg)]]</f>
        <v>5.8183169000000003E-3</v>
      </c>
      <c r="P4766" s="22">
        <f>'EPD information'!$S$16*Tabell2[[#This Row],[Weight (kg)]]</f>
        <v>-27.826732999999997</v>
      </c>
      <c r="Q4766" s="35">
        <f>'Product specific GWP'!$T$16*Tabell2[[#This Row],[Weight (kg)]]</f>
        <v>1.00498201</v>
      </c>
      <c r="R4766" s="35" t="s">
        <v>48</v>
      </c>
      <c r="S4766" s="35">
        <f>'EPD information'!$V$16*Tabell2[[#This Row],[Weight (kg)]]</f>
        <v>0.16213096499999999</v>
      </c>
      <c r="T4766" s="35" t="str">
        <f>'EPD information'!$W$16</f>
        <v>ND</v>
      </c>
      <c r="U4766" s="35">
        <f>'EPD information'!$X$16*Tabell2[[#This Row],[Weight (kg)]]</f>
        <v>0.10808731000000001</v>
      </c>
      <c r="V4766" s="35">
        <f>'EPD information'!$Y$16*Tabell2[[#This Row],[Weight (kg)]]</f>
        <v>3.5875787999999997</v>
      </c>
      <c r="W4766" s="35">
        <f>'EPD information'!$Z$16*Tabell2[[#This Row],[Weight (kg)]]</f>
        <v>5.8183169000000003E-3</v>
      </c>
      <c r="X4766" s="35">
        <f>'EPD information'!$AA$16*Tabell2[[#This Row],[Weight (kg)]]</f>
        <v>-27.826732999999997</v>
      </c>
      <c r="Y4766" s="18">
        <f>'EPD information'!$AB$16*Tabell2[[#This Row],[Weight (kg)]]</f>
        <v>77.270927999999998</v>
      </c>
      <c r="Z4766" s="18">
        <f>'EPD information'!$AC$16*Tabell2[[#This Row],[Weight (kg)]]</f>
        <v>1.35454097</v>
      </c>
      <c r="AA4766" s="18">
        <f>'EPD information'!$AD$16*Tabell2[[#This Row],[Weight (kg)]]</f>
        <v>0.16949010099999998</v>
      </c>
      <c r="AB4766" s="18" t="s">
        <v>48</v>
      </c>
      <c r="AC4766" s="18">
        <f>'EPD information'!$AF$16*Tabell2[[#This Row],[Weight (kg)]]</f>
        <v>0.10693744499999999</v>
      </c>
      <c r="AD4766" s="18">
        <f>'EPD information'!$AG$16*Tabell2[[#This Row],[Weight (kg)]]</f>
        <v>3.5645815000000001</v>
      </c>
      <c r="AE4766" s="18">
        <f>'EPD information'!$AH$16*Tabell2[[#This Row],[Weight (kg)]]</f>
        <v>5.7033303999999996E-3</v>
      </c>
      <c r="AF4766" s="21">
        <f>'EPD information'!$AI$16*Tabell2[[#This Row],[Weight (kg)]]</f>
        <v>-26.446894999999998</v>
      </c>
    </row>
    <row r="4767" spans="1:32" ht="28.5" x14ac:dyDescent="0.2">
      <c r="A4767" s="36" t="s">
        <v>289</v>
      </c>
      <c r="B4767" s="37" t="s">
        <v>290</v>
      </c>
      <c r="C4767" s="38">
        <v>697634</v>
      </c>
      <c r="D4767" s="39">
        <v>7319660517036</v>
      </c>
      <c r="E4767" s="37" t="s">
        <v>46</v>
      </c>
      <c r="F4767" s="40">
        <v>1400</v>
      </c>
      <c r="G4767" s="37">
        <v>1000</v>
      </c>
      <c r="H4767" s="41">
        <v>25.8018</v>
      </c>
      <c r="I4767" s="35">
        <f>'EPD information'!$L$16*Tabell2[[#This Row],[Weight (kg)]]</f>
        <v>87.984138000000002</v>
      </c>
      <c r="J4767" s="22">
        <f>'EPD information'!$M$16*Tabell2[[#This Row],[Weight (kg)]]</f>
        <v>1.53262692</v>
      </c>
      <c r="K4767" s="22">
        <f>'EPD information'!$N$16*Tabell2[[#This Row],[Weight (kg)]]</f>
        <v>0.18190269000000001</v>
      </c>
      <c r="L4767" s="22">
        <f>'EPD information'!$O$16*Tabell2[[#This Row],[Weight (kg)]]</f>
        <v>0</v>
      </c>
      <c r="M4767" s="22">
        <f>'EPD information'!$P$16*Tabell2[[#This Row],[Weight (kg)]]</f>
        <v>0.12126846000000001</v>
      </c>
      <c r="N4767" s="22">
        <f>'EPD information'!$Q$16*Tabell2[[#This Row],[Weight (kg)]]</f>
        <v>4.0250807999999996</v>
      </c>
      <c r="O4767" s="22">
        <f>'EPD information'!$R$16*Tabell2[[#This Row],[Weight (kg)]]</f>
        <v>6.5278554000000009E-3</v>
      </c>
      <c r="P4767" s="22">
        <f>'EPD information'!$S$16*Tabell2[[#This Row],[Weight (kg)]]</f>
        <v>-31.220178000000001</v>
      </c>
      <c r="Q4767" s="35">
        <f>'Product specific GWP'!$T$16*Tabell2[[#This Row],[Weight (kg)]]</f>
        <v>1.1275386600000001</v>
      </c>
      <c r="R4767" s="35" t="s">
        <v>48</v>
      </c>
      <c r="S4767" s="35">
        <f>'EPD information'!$V$16*Tabell2[[#This Row],[Weight (kg)]]</f>
        <v>0.18190269000000001</v>
      </c>
      <c r="T4767" s="35" t="str">
        <f>'EPD information'!$W$16</f>
        <v>ND</v>
      </c>
      <c r="U4767" s="35">
        <f>'EPD information'!$X$16*Tabell2[[#This Row],[Weight (kg)]]</f>
        <v>0.12126846000000001</v>
      </c>
      <c r="V4767" s="35">
        <f>'EPD information'!$Y$16*Tabell2[[#This Row],[Weight (kg)]]</f>
        <v>4.0250807999999996</v>
      </c>
      <c r="W4767" s="35">
        <f>'EPD information'!$Z$16*Tabell2[[#This Row],[Weight (kg)]]</f>
        <v>6.5278554000000009E-3</v>
      </c>
      <c r="X4767" s="35">
        <f>'EPD information'!$AA$16*Tabell2[[#This Row],[Weight (kg)]]</f>
        <v>-31.220178000000001</v>
      </c>
      <c r="Y4767" s="18">
        <f>'EPD information'!$AB$16*Tabell2[[#This Row],[Weight (kg)]]</f>
        <v>86.694047999999995</v>
      </c>
      <c r="Z4767" s="18">
        <f>'EPD information'!$AC$16*Tabell2[[#This Row],[Weight (kg)]]</f>
        <v>1.51972602</v>
      </c>
      <c r="AA4767" s="18">
        <f>'EPD information'!$AD$16*Tabell2[[#This Row],[Weight (kg)]]</f>
        <v>0.19015926599999999</v>
      </c>
      <c r="AB4767" s="18" t="s">
        <v>48</v>
      </c>
      <c r="AC4767" s="18">
        <f>'EPD information'!$AF$16*Tabell2[[#This Row],[Weight (kg)]]</f>
        <v>0.11997836999999999</v>
      </c>
      <c r="AD4767" s="18">
        <f>'EPD information'!$AG$16*Tabell2[[#This Row],[Weight (kg)]]</f>
        <v>3.999279</v>
      </c>
      <c r="AE4767" s="18">
        <f>'EPD information'!$AH$16*Tabell2[[#This Row],[Weight (kg)]]</f>
        <v>6.3988464000000007E-3</v>
      </c>
      <c r="AF4767" s="21">
        <f>'EPD information'!$AI$16*Tabell2[[#This Row],[Weight (kg)]]</f>
        <v>-29.672069999999998</v>
      </c>
    </row>
    <row r="4768" spans="1:32" ht="28.5" x14ac:dyDescent="0.2">
      <c r="A4768" s="36" t="s">
        <v>289</v>
      </c>
      <c r="B4768" s="37" t="s">
        <v>290</v>
      </c>
      <c r="C4768" s="38">
        <v>697597</v>
      </c>
      <c r="D4768" s="39">
        <v>7319660436078</v>
      </c>
      <c r="E4768" s="37" t="s">
        <v>46</v>
      </c>
      <c r="F4768" s="40">
        <v>1400</v>
      </c>
      <c r="G4768" s="37">
        <v>1120</v>
      </c>
      <c r="H4768" s="41">
        <v>28.648299999999999</v>
      </c>
      <c r="I4768" s="35">
        <f>'EPD information'!$L$16*Tabell2[[#This Row],[Weight (kg)]]</f>
        <v>97.690702999999999</v>
      </c>
      <c r="J4768" s="22">
        <f>'EPD information'!$M$16*Tabell2[[#This Row],[Weight (kg)]]</f>
        <v>1.70170902</v>
      </c>
      <c r="K4768" s="22">
        <f>'EPD information'!$N$16*Tabell2[[#This Row],[Weight (kg)]]</f>
        <v>0.20197051499999999</v>
      </c>
      <c r="L4768" s="22">
        <f>'EPD information'!$O$16*Tabell2[[#This Row],[Weight (kg)]]</f>
        <v>0</v>
      </c>
      <c r="M4768" s="22">
        <f>'EPD information'!$P$16*Tabell2[[#This Row],[Weight (kg)]]</f>
        <v>0.13464701000000001</v>
      </c>
      <c r="N4768" s="22">
        <f>'EPD information'!$Q$16*Tabell2[[#This Row],[Weight (kg)]]</f>
        <v>4.4691348</v>
      </c>
      <c r="O4768" s="22">
        <f>'EPD information'!$R$16*Tabell2[[#This Row],[Weight (kg)]]</f>
        <v>7.2480199000000004E-3</v>
      </c>
      <c r="P4768" s="22">
        <f>'EPD information'!$S$16*Tabell2[[#This Row],[Weight (kg)]]</f>
        <v>-34.664442999999999</v>
      </c>
      <c r="Q4768" s="35">
        <f>'Product specific GWP'!$T$16*Tabell2[[#This Row],[Weight (kg)]]</f>
        <v>1.2519307100000001</v>
      </c>
      <c r="R4768" s="35" t="s">
        <v>48</v>
      </c>
      <c r="S4768" s="35">
        <f>'EPD information'!$V$16*Tabell2[[#This Row],[Weight (kg)]]</f>
        <v>0.20197051499999999</v>
      </c>
      <c r="T4768" s="35" t="str">
        <f>'EPD information'!$W$16</f>
        <v>ND</v>
      </c>
      <c r="U4768" s="35">
        <f>'EPD information'!$X$16*Tabell2[[#This Row],[Weight (kg)]]</f>
        <v>0.13464701000000001</v>
      </c>
      <c r="V4768" s="35">
        <f>'EPD information'!$Y$16*Tabell2[[#This Row],[Weight (kg)]]</f>
        <v>4.4691348</v>
      </c>
      <c r="W4768" s="35">
        <f>'EPD information'!$Z$16*Tabell2[[#This Row],[Weight (kg)]]</f>
        <v>7.2480199000000004E-3</v>
      </c>
      <c r="X4768" s="35">
        <f>'EPD information'!$AA$16*Tabell2[[#This Row],[Weight (kg)]]</f>
        <v>-34.664442999999999</v>
      </c>
      <c r="Y4768" s="18">
        <f>'EPD information'!$AB$16*Tabell2[[#This Row],[Weight (kg)]]</f>
        <v>96.258287999999993</v>
      </c>
      <c r="Z4768" s="18">
        <f>'EPD information'!$AC$16*Tabell2[[#This Row],[Weight (kg)]]</f>
        <v>1.68738487</v>
      </c>
      <c r="AA4768" s="18">
        <f>'EPD information'!$AD$16*Tabell2[[#This Row],[Weight (kg)]]</f>
        <v>0.21113797099999998</v>
      </c>
      <c r="AB4768" s="18" t="s">
        <v>48</v>
      </c>
      <c r="AC4768" s="18">
        <f>'EPD information'!$AF$16*Tabell2[[#This Row],[Weight (kg)]]</f>
        <v>0.13321459499999999</v>
      </c>
      <c r="AD4768" s="18">
        <f>'EPD information'!$AG$16*Tabell2[[#This Row],[Weight (kg)]]</f>
        <v>4.4404864999999996</v>
      </c>
      <c r="AE4768" s="18">
        <f>'EPD information'!$AH$16*Tabell2[[#This Row],[Weight (kg)]]</f>
        <v>7.1047784000000001E-3</v>
      </c>
      <c r="AF4768" s="21">
        <f>'EPD information'!$AI$16*Tabell2[[#This Row],[Weight (kg)]]</f>
        <v>-32.945544999999996</v>
      </c>
    </row>
    <row r="4769" spans="1:32" ht="28.5" x14ac:dyDescent="0.2">
      <c r="A4769" s="36" t="s">
        <v>289</v>
      </c>
      <c r="B4769" s="37" t="s">
        <v>290</v>
      </c>
      <c r="C4769" s="38">
        <v>592815</v>
      </c>
      <c r="D4769" s="39">
        <v>7319660835260</v>
      </c>
      <c r="E4769" s="37" t="s">
        <v>46</v>
      </c>
      <c r="F4769" s="40">
        <v>1400</v>
      </c>
      <c r="G4769" s="37">
        <v>1400</v>
      </c>
      <c r="H4769" s="41">
        <v>47.918100000000003</v>
      </c>
      <c r="I4769" s="35">
        <f>'EPD information'!$L$16*Tabell2[[#This Row],[Weight (kg)]]</f>
        <v>163.400721</v>
      </c>
      <c r="J4769" s="22">
        <f>'EPD information'!$M$16*Tabell2[[#This Row],[Weight (kg)]]</f>
        <v>2.8463351400000003</v>
      </c>
      <c r="K4769" s="22">
        <f>'EPD information'!$N$16*Tabell2[[#This Row],[Weight (kg)]]</f>
        <v>0.337822605</v>
      </c>
      <c r="L4769" s="22">
        <f>'EPD information'!$O$16*Tabell2[[#This Row],[Weight (kg)]]</f>
        <v>0</v>
      </c>
      <c r="M4769" s="22">
        <f>'EPD information'!$P$16*Tabell2[[#This Row],[Weight (kg)]]</f>
        <v>0.22521507000000002</v>
      </c>
      <c r="N4769" s="22">
        <f>'EPD information'!$Q$16*Tabell2[[#This Row],[Weight (kg)]]</f>
        <v>7.4752236000000005</v>
      </c>
      <c r="O4769" s="22">
        <f>'EPD information'!$R$16*Tabell2[[#This Row],[Weight (kg)]]</f>
        <v>1.2123279300000001E-2</v>
      </c>
      <c r="P4769" s="22">
        <f>'EPD information'!$S$16*Tabell2[[#This Row],[Weight (kg)]]</f>
        <v>-57.980901000000003</v>
      </c>
      <c r="Q4769" s="35">
        <f>'Product specific GWP'!$T$16*Tabell2[[#This Row],[Weight (kg)]]</f>
        <v>2.0940209700000003</v>
      </c>
      <c r="R4769" s="35" t="s">
        <v>48</v>
      </c>
      <c r="S4769" s="35">
        <f>'EPD information'!$V$16*Tabell2[[#This Row],[Weight (kg)]]</f>
        <v>0.337822605</v>
      </c>
      <c r="T4769" s="35" t="str">
        <f>'EPD information'!$W$16</f>
        <v>ND</v>
      </c>
      <c r="U4769" s="35">
        <f>'EPD information'!$X$16*Tabell2[[#This Row],[Weight (kg)]]</f>
        <v>0.22521507000000002</v>
      </c>
      <c r="V4769" s="35">
        <f>'EPD information'!$Y$16*Tabell2[[#This Row],[Weight (kg)]]</f>
        <v>7.4752236000000005</v>
      </c>
      <c r="W4769" s="35">
        <f>'EPD information'!$Z$16*Tabell2[[#This Row],[Weight (kg)]]</f>
        <v>1.2123279300000001E-2</v>
      </c>
      <c r="X4769" s="35">
        <f>'EPD information'!$AA$16*Tabell2[[#This Row],[Weight (kg)]]</f>
        <v>-57.980901000000003</v>
      </c>
      <c r="Y4769" s="18">
        <f>'EPD information'!$AB$16*Tabell2[[#This Row],[Weight (kg)]]</f>
        <v>161.00481600000001</v>
      </c>
      <c r="Z4769" s="18">
        <f>'EPD information'!$AC$16*Tabell2[[#This Row],[Weight (kg)]]</f>
        <v>2.8223760900000001</v>
      </c>
      <c r="AA4769" s="18">
        <f>'EPD information'!$AD$16*Tabell2[[#This Row],[Weight (kg)]]</f>
        <v>0.35315639700000001</v>
      </c>
      <c r="AB4769" s="18" t="s">
        <v>48</v>
      </c>
      <c r="AC4769" s="18">
        <f>'EPD information'!$AF$16*Tabell2[[#This Row],[Weight (kg)]]</f>
        <v>0.22281916499999999</v>
      </c>
      <c r="AD4769" s="18">
        <f>'EPD information'!$AG$16*Tabell2[[#This Row],[Weight (kg)]]</f>
        <v>7.4273055000000001</v>
      </c>
      <c r="AE4769" s="18">
        <f>'EPD information'!$AH$16*Tabell2[[#This Row],[Weight (kg)]]</f>
        <v>1.1883688800000002E-2</v>
      </c>
      <c r="AF4769" s="21">
        <f>'EPD information'!$AI$16*Tabell2[[#This Row],[Weight (kg)]]</f>
        <v>-55.105815</v>
      </c>
    </row>
    <row r="4770" spans="1:32" ht="28.5" x14ac:dyDescent="0.2">
      <c r="A4770" s="36" t="s">
        <v>289</v>
      </c>
      <c r="B4770" s="37" t="s">
        <v>290</v>
      </c>
      <c r="C4770" s="38">
        <v>592816</v>
      </c>
      <c r="D4770" s="39">
        <v>7319660835277</v>
      </c>
      <c r="E4770" s="37" t="s">
        <v>46</v>
      </c>
      <c r="F4770" s="40">
        <v>1400</v>
      </c>
      <c r="G4770" s="37">
        <v>1500</v>
      </c>
      <c r="H4770" s="41">
        <v>51.771999999999998</v>
      </c>
      <c r="I4770" s="35">
        <f>'EPD information'!$L$16*Tabell2[[#This Row],[Weight (kg)]]</f>
        <v>176.54252</v>
      </c>
      <c r="J4770" s="22">
        <f>'EPD information'!$M$16*Tabell2[[#This Row],[Weight (kg)]]</f>
        <v>3.0752568</v>
      </c>
      <c r="K4770" s="22">
        <f>'EPD information'!$N$16*Tabell2[[#This Row],[Weight (kg)]]</f>
        <v>0.3649926</v>
      </c>
      <c r="L4770" s="22">
        <f>'EPD information'!$O$16*Tabell2[[#This Row],[Weight (kg)]]</f>
        <v>0</v>
      </c>
      <c r="M4770" s="22">
        <f>'EPD information'!$P$16*Tabell2[[#This Row],[Weight (kg)]]</f>
        <v>0.2433284</v>
      </c>
      <c r="N4770" s="22">
        <f>'EPD information'!$Q$16*Tabell2[[#This Row],[Weight (kg)]]</f>
        <v>8.0764320000000005</v>
      </c>
      <c r="O4770" s="22">
        <f>'EPD information'!$R$16*Tabell2[[#This Row],[Weight (kg)]]</f>
        <v>1.3098316E-2</v>
      </c>
      <c r="P4770" s="22">
        <f>'EPD information'!$S$16*Tabell2[[#This Row],[Weight (kg)]]</f>
        <v>-62.644119999999994</v>
      </c>
      <c r="Q4770" s="35">
        <f>'Product specific GWP'!$T$16*Tabell2[[#This Row],[Weight (kg)]]</f>
        <v>2.2624363999999999</v>
      </c>
      <c r="R4770" s="35" t="s">
        <v>48</v>
      </c>
      <c r="S4770" s="35">
        <f>'EPD information'!$V$16*Tabell2[[#This Row],[Weight (kg)]]</f>
        <v>0.3649926</v>
      </c>
      <c r="T4770" s="35" t="str">
        <f>'EPD information'!$W$16</f>
        <v>ND</v>
      </c>
      <c r="U4770" s="35">
        <f>'EPD information'!$X$16*Tabell2[[#This Row],[Weight (kg)]]</f>
        <v>0.2433284</v>
      </c>
      <c r="V4770" s="35">
        <f>'EPD information'!$Y$16*Tabell2[[#This Row],[Weight (kg)]]</f>
        <v>8.0764320000000005</v>
      </c>
      <c r="W4770" s="35">
        <f>'EPD information'!$Z$16*Tabell2[[#This Row],[Weight (kg)]]</f>
        <v>1.3098316E-2</v>
      </c>
      <c r="X4770" s="35">
        <f>'EPD information'!$AA$16*Tabell2[[#This Row],[Weight (kg)]]</f>
        <v>-62.644119999999994</v>
      </c>
      <c r="Y4770" s="18">
        <f>'EPD information'!$AB$16*Tabell2[[#This Row],[Weight (kg)]]</f>
        <v>173.95391999999998</v>
      </c>
      <c r="Z4770" s="18">
        <f>'EPD information'!$AC$16*Tabell2[[#This Row],[Weight (kg)]]</f>
        <v>3.0493708000000002</v>
      </c>
      <c r="AA4770" s="18">
        <f>'EPD information'!$AD$16*Tabell2[[#This Row],[Weight (kg)]]</f>
        <v>0.38155963999999998</v>
      </c>
      <c r="AB4770" s="18" t="s">
        <v>48</v>
      </c>
      <c r="AC4770" s="18">
        <f>'EPD information'!$AF$16*Tabell2[[#This Row],[Weight (kg)]]</f>
        <v>0.24073979999999998</v>
      </c>
      <c r="AD4770" s="18">
        <f>'EPD information'!$AG$16*Tabell2[[#This Row],[Weight (kg)]]</f>
        <v>8.024659999999999</v>
      </c>
      <c r="AE4770" s="18">
        <f>'EPD information'!$AH$16*Tabell2[[#This Row],[Weight (kg)]]</f>
        <v>1.2839456000000001E-2</v>
      </c>
      <c r="AF4770" s="21">
        <f>'EPD information'!$AI$16*Tabell2[[#This Row],[Weight (kg)]]</f>
        <v>-59.537799999999997</v>
      </c>
    </row>
    <row r="4771" spans="1:32" ht="28.5" x14ac:dyDescent="0.2">
      <c r="A4771" s="36" t="s">
        <v>289</v>
      </c>
      <c r="B4771" s="37" t="s">
        <v>290</v>
      </c>
      <c r="C4771" s="38">
        <v>592817</v>
      </c>
      <c r="D4771" s="39">
        <v>7319660835284</v>
      </c>
      <c r="E4771" s="37" t="s">
        <v>46</v>
      </c>
      <c r="F4771" s="40">
        <v>1400</v>
      </c>
      <c r="G4771" s="37">
        <v>1600</v>
      </c>
      <c r="H4771" s="41">
        <v>55.104399999999998</v>
      </c>
      <c r="I4771" s="35">
        <f>'EPD information'!$L$16*Tabell2[[#This Row],[Weight (kg)]]</f>
        <v>187.906004</v>
      </c>
      <c r="J4771" s="22">
        <f>'EPD information'!$M$16*Tabell2[[#This Row],[Weight (kg)]]</f>
        <v>3.2732013599999998</v>
      </c>
      <c r="K4771" s="22">
        <f>'EPD information'!$N$16*Tabell2[[#This Row],[Weight (kg)]]</f>
        <v>0.38848601999999999</v>
      </c>
      <c r="L4771" s="22">
        <f>'EPD information'!$O$16*Tabell2[[#This Row],[Weight (kg)]]</f>
        <v>0</v>
      </c>
      <c r="M4771" s="22">
        <f>'EPD information'!$P$16*Tabell2[[#This Row],[Weight (kg)]]</f>
        <v>0.25899068000000003</v>
      </c>
      <c r="N4771" s="22">
        <f>'EPD information'!$Q$16*Tabell2[[#This Row],[Weight (kg)]]</f>
        <v>8.5962864000000003</v>
      </c>
      <c r="O4771" s="22">
        <f>'EPD information'!$R$16*Tabell2[[#This Row],[Weight (kg)]]</f>
        <v>1.3941413200000001E-2</v>
      </c>
      <c r="P4771" s="22">
        <f>'EPD information'!$S$16*Tabell2[[#This Row],[Weight (kg)]]</f>
        <v>-66.676323999999994</v>
      </c>
      <c r="Q4771" s="35">
        <f>'Product specific GWP'!$T$16*Tabell2[[#This Row],[Weight (kg)]]</f>
        <v>2.4080622800000002</v>
      </c>
      <c r="R4771" s="35" t="s">
        <v>48</v>
      </c>
      <c r="S4771" s="35">
        <f>'EPD information'!$V$16*Tabell2[[#This Row],[Weight (kg)]]</f>
        <v>0.38848601999999999</v>
      </c>
      <c r="T4771" s="35" t="str">
        <f>'EPD information'!$W$16</f>
        <v>ND</v>
      </c>
      <c r="U4771" s="35">
        <f>'EPD information'!$X$16*Tabell2[[#This Row],[Weight (kg)]]</f>
        <v>0.25899068000000003</v>
      </c>
      <c r="V4771" s="35">
        <f>'EPD information'!$Y$16*Tabell2[[#This Row],[Weight (kg)]]</f>
        <v>8.5962864000000003</v>
      </c>
      <c r="W4771" s="35">
        <f>'EPD information'!$Z$16*Tabell2[[#This Row],[Weight (kg)]]</f>
        <v>1.3941413200000001E-2</v>
      </c>
      <c r="X4771" s="35">
        <f>'EPD information'!$AA$16*Tabell2[[#This Row],[Weight (kg)]]</f>
        <v>-66.676323999999994</v>
      </c>
      <c r="Y4771" s="18">
        <f>'EPD information'!$AB$16*Tabell2[[#This Row],[Weight (kg)]]</f>
        <v>185.15078399999999</v>
      </c>
      <c r="Z4771" s="18">
        <f>'EPD information'!$AC$16*Tabell2[[#This Row],[Weight (kg)]]</f>
        <v>3.2456491600000001</v>
      </c>
      <c r="AA4771" s="18">
        <f>'EPD information'!$AD$16*Tabell2[[#This Row],[Weight (kg)]]</f>
        <v>0.406119428</v>
      </c>
      <c r="AB4771" s="18" t="s">
        <v>48</v>
      </c>
      <c r="AC4771" s="18">
        <f>'EPD information'!$AF$16*Tabell2[[#This Row],[Weight (kg)]]</f>
        <v>0.25623545999999997</v>
      </c>
      <c r="AD4771" s="18">
        <f>'EPD information'!$AG$16*Tabell2[[#This Row],[Weight (kg)]]</f>
        <v>8.5411819999999992</v>
      </c>
      <c r="AE4771" s="18">
        <f>'EPD information'!$AH$16*Tabell2[[#This Row],[Weight (kg)]]</f>
        <v>1.36658912E-2</v>
      </c>
      <c r="AF4771" s="21">
        <f>'EPD information'!$AI$16*Tabell2[[#This Row],[Weight (kg)]]</f>
        <v>-63.370059999999995</v>
      </c>
    </row>
    <row r="4772" spans="1:32" ht="28.5" x14ac:dyDescent="0.2">
      <c r="A4772" s="36" t="s">
        <v>289</v>
      </c>
      <c r="B4772" s="37" t="s">
        <v>290</v>
      </c>
      <c r="C4772" s="38">
        <v>592818</v>
      </c>
      <c r="D4772" s="39">
        <v>7319660835291</v>
      </c>
      <c r="E4772" s="37" t="s">
        <v>46</v>
      </c>
      <c r="F4772" s="40">
        <v>1500</v>
      </c>
      <c r="G4772" s="37">
        <v>200</v>
      </c>
      <c r="H4772" s="41">
        <v>4.5449000000000002</v>
      </c>
      <c r="I4772" s="35">
        <f>'EPD information'!$L$16*Tabell2[[#This Row],[Weight (kg)]]</f>
        <v>15.498109000000001</v>
      </c>
      <c r="J4772" s="22">
        <f>'EPD information'!$M$16*Tabell2[[#This Row],[Weight (kg)]]</f>
        <v>0.26996706000000004</v>
      </c>
      <c r="K4772" s="22">
        <f>'EPD information'!$N$16*Tabell2[[#This Row],[Weight (kg)]]</f>
        <v>3.2041544999999998E-2</v>
      </c>
      <c r="L4772" s="22">
        <f>'EPD information'!$O$16*Tabell2[[#This Row],[Weight (kg)]]</f>
        <v>0</v>
      </c>
      <c r="M4772" s="22">
        <f>'EPD information'!$P$16*Tabell2[[#This Row],[Weight (kg)]]</f>
        <v>2.1361030000000003E-2</v>
      </c>
      <c r="N4772" s="22">
        <f>'EPD information'!$Q$16*Tabell2[[#This Row],[Weight (kg)]]</f>
        <v>0.70900439999999998</v>
      </c>
      <c r="O4772" s="22">
        <f>'EPD information'!$R$16*Tabell2[[#This Row],[Weight (kg)]]</f>
        <v>1.1498597000000001E-3</v>
      </c>
      <c r="P4772" s="22">
        <f>'EPD information'!$S$16*Tabell2[[#This Row],[Weight (kg)]]</f>
        <v>-5.4993290000000004</v>
      </c>
      <c r="Q4772" s="35">
        <f>'Product specific GWP'!$T$16*Tabell2[[#This Row],[Weight (kg)]]</f>
        <v>0.19861213000000003</v>
      </c>
      <c r="R4772" s="35" t="s">
        <v>48</v>
      </c>
      <c r="S4772" s="35">
        <f>'EPD information'!$V$16*Tabell2[[#This Row],[Weight (kg)]]</f>
        <v>3.2041544999999998E-2</v>
      </c>
      <c r="T4772" s="35" t="str">
        <f>'EPD information'!$W$16</f>
        <v>ND</v>
      </c>
      <c r="U4772" s="35">
        <f>'EPD information'!$X$16*Tabell2[[#This Row],[Weight (kg)]]</f>
        <v>2.1361030000000003E-2</v>
      </c>
      <c r="V4772" s="35">
        <f>'EPD information'!$Y$16*Tabell2[[#This Row],[Weight (kg)]]</f>
        <v>0.70900439999999998</v>
      </c>
      <c r="W4772" s="35">
        <f>'EPD information'!$Z$16*Tabell2[[#This Row],[Weight (kg)]]</f>
        <v>1.1498597000000001E-3</v>
      </c>
      <c r="X4772" s="35">
        <f>'EPD information'!$AA$16*Tabell2[[#This Row],[Weight (kg)]]</f>
        <v>-5.4993290000000004</v>
      </c>
      <c r="Y4772" s="18">
        <f>'EPD information'!$AB$16*Tabell2[[#This Row],[Weight (kg)]]</f>
        <v>15.270864</v>
      </c>
      <c r="Z4772" s="18">
        <f>'EPD information'!$AC$16*Tabell2[[#This Row],[Weight (kg)]]</f>
        <v>0.26769461</v>
      </c>
      <c r="AA4772" s="18">
        <f>'EPD information'!$AD$16*Tabell2[[#This Row],[Weight (kg)]]</f>
        <v>3.3495913000000002E-2</v>
      </c>
      <c r="AB4772" s="18" t="s">
        <v>48</v>
      </c>
      <c r="AC4772" s="18">
        <f>'EPD information'!$AF$16*Tabell2[[#This Row],[Weight (kg)]]</f>
        <v>2.1133784999999999E-2</v>
      </c>
      <c r="AD4772" s="18">
        <f>'EPD information'!$AG$16*Tabell2[[#This Row],[Weight (kg)]]</f>
        <v>0.70445950000000002</v>
      </c>
      <c r="AE4772" s="18">
        <f>'EPD information'!$AH$16*Tabell2[[#This Row],[Weight (kg)]]</f>
        <v>1.1271352000000001E-3</v>
      </c>
      <c r="AF4772" s="21">
        <f>'EPD information'!$AI$16*Tabell2[[#This Row],[Weight (kg)]]</f>
        <v>-5.2266349999999999</v>
      </c>
    </row>
    <row r="4773" spans="1:32" ht="28.5" x14ac:dyDescent="0.2">
      <c r="A4773" s="36" t="s">
        <v>289</v>
      </c>
      <c r="B4773" s="37" t="s">
        <v>290</v>
      </c>
      <c r="C4773" s="38">
        <v>592819</v>
      </c>
      <c r="D4773" s="39">
        <v>7319660835307</v>
      </c>
      <c r="E4773" s="37" t="s">
        <v>46</v>
      </c>
      <c r="F4773" s="40">
        <v>1500</v>
      </c>
      <c r="G4773" s="37">
        <v>224</v>
      </c>
      <c r="H4773" s="41">
        <v>4.9341999999999997</v>
      </c>
      <c r="I4773" s="35">
        <f>'EPD information'!$L$16*Tabell2[[#This Row],[Weight (kg)]]</f>
        <v>16.825621999999999</v>
      </c>
      <c r="J4773" s="22">
        <f>'EPD information'!$M$16*Tabell2[[#This Row],[Weight (kg)]]</f>
        <v>0.29309148000000002</v>
      </c>
      <c r="K4773" s="22">
        <f>'EPD information'!$N$16*Tabell2[[#This Row],[Weight (kg)]]</f>
        <v>3.4786109999999995E-2</v>
      </c>
      <c r="L4773" s="22">
        <f>'EPD information'!$O$16*Tabell2[[#This Row],[Weight (kg)]]</f>
        <v>0</v>
      </c>
      <c r="M4773" s="22">
        <f>'EPD information'!$P$16*Tabell2[[#This Row],[Weight (kg)]]</f>
        <v>2.3190739999999998E-2</v>
      </c>
      <c r="N4773" s="22">
        <f>'EPD information'!$Q$16*Tabell2[[#This Row],[Weight (kg)]]</f>
        <v>0.76973519999999995</v>
      </c>
      <c r="O4773" s="22">
        <f>'EPD information'!$R$16*Tabell2[[#This Row],[Weight (kg)]]</f>
        <v>1.2483526000000001E-3</v>
      </c>
      <c r="P4773" s="22">
        <f>'EPD information'!$S$16*Tabell2[[#This Row],[Weight (kg)]]</f>
        <v>-5.9703819999999999</v>
      </c>
      <c r="Q4773" s="35">
        <f>'Product specific GWP'!$T$16*Tabell2[[#This Row],[Weight (kg)]]</f>
        <v>0.21562454</v>
      </c>
      <c r="R4773" s="35" t="s">
        <v>48</v>
      </c>
      <c r="S4773" s="35">
        <f>'EPD information'!$V$16*Tabell2[[#This Row],[Weight (kg)]]</f>
        <v>3.4786109999999995E-2</v>
      </c>
      <c r="T4773" s="35" t="str">
        <f>'EPD information'!$W$16</f>
        <v>ND</v>
      </c>
      <c r="U4773" s="35">
        <f>'EPD information'!$X$16*Tabell2[[#This Row],[Weight (kg)]]</f>
        <v>2.3190739999999998E-2</v>
      </c>
      <c r="V4773" s="35">
        <f>'EPD information'!$Y$16*Tabell2[[#This Row],[Weight (kg)]]</f>
        <v>0.76973519999999995</v>
      </c>
      <c r="W4773" s="35">
        <f>'EPD information'!$Z$16*Tabell2[[#This Row],[Weight (kg)]]</f>
        <v>1.2483526000000001E-3</v>
      </c>
      <c r="X4773" s="35">
        <f>'EPD information'!$AA$16*Tabell2[[#This Row],[Weight (kg)]]</f>
        <v>-5.9703819999999999</v>
      </c>
      <c r="Y4773" s="18">
        <f>'EPD information'!$AB$16*Tabell2[[#This Row],[Weight (kg)]]</f>
        <v>16.578911999999999</v>
      </c>
      <c r="Z4773" s="18">
        <f>'EPD information'!$AC$16*Tabell2[[#This Row],[Weight (kg)]]</f>
        <v>0.29062437999999996</v>
      </c>
      <c r="AA4773" s="18">
        <f>'EPD information'!$AD$16*Tabell2[[#This Row],[Weight (kg)]]</f>
        <v>3.6365053999999994E-2</v>
      </c>
      <c r="AB4773" s="18" t="s">
        <v>48</v>
      </c>
      <c r="AC4773" s="18">
        <f>'EPD information'!$AF$16*Tabell2[[#This Row],[Weight (kg)]]</f>
        <v>2.2944029999999997E-2</v>
      </c>
      <c r="AD4773" s="18">
        <f>'EPD information'!$AG$16*Tabell2[[#This Row],[Weight (kg)]]</f>
        <v>0.76480099999999995</v>
      </c>
      <c r="AE4773" s="18">
        <f>'EPD information'!$AH$16*Tabell2[[#This Row],[Weight (kg)]]</f>
        <v>1.2236815999999999E-3</v>
      </c>
      <c r="AF4773" s="21">
        <f>'EPD information'!$AI$16*Tabell2[[#This Row],[Weight (kg)]]</f>
        <v>-5.6743299999999994</v>
      </c>
    </row>
    <row r="4774" spans="1:32" ht="28.5" x14ac:dyDescent="0.2">
      <c r="A4774" s="36" t="s">
        <v>289</v>
      </c>
      <c r="B4774" s="37" t="s">
        <v>290</v>
      </c>
      <c r="C4774" s="38">
        <v>592820</v>
      </c>
      <c r="D4774" s="39">
        <v>7319660835314</v>
      </c>
      <c r="E4774" s="37" t="s">
        <v>46</v>
      </c>
      <c r="F4774" s="40">
        <v>1500</v>
      </c>
      <c r="G4774" s="37">
        <v>250</v>
      </c>
      <c r="H4774" s="41">
        <v>5.4164000000000003</v>
      </c>
      <c r="I4774" s="35">
        <f>'EPD information'!$L$16*Tabell2[[#This Row],[Weight (kg)]]</f>
        <v>18.469924000000002</v>
      </c>
      <c r="J4774" s="22">
        <f>'EPD information'!$M$16*Tabell2[[#This Row],[Weight (kg)]]</f>
        <v>0.32173416000000005</v>
      </c>
      <c r="K4774" s="22">
        <f>'EPD information'!$N$16*Tabell2[[#This Row],[Weight (kg)]]</f>
        <v>3.8185620000000003E-2</v>
      </c>
      <c r="L4774" s="22">
        <f>'EPD information'!$O$16*Tabell2[[#This Row],[Weight (kg)]]</f>
        <v>0</v>
      </c>
      <c r="M4774" s="22">
        <f>'EPD information'!$P$16*Tabell2[[#This Row],[Weight (kg)]]</f>
        <v>2.5457080000000003E-2</v>
      </c>
      <c r="N4774" s="22">
        <f>'EPD information'!$Q$16*Tabell2[[#This Row],[Weight (kg)]]</f>
        <v>0.8449584</v>
      </c>
      <c r="O4774" s="22">
        <f>'EPD information'!$R$16*Tabell2[[#This Row],[Weight (kg)]]</f>
        <v>1.3703492000000002E-3</v>
      </c>
      <c r="P4774" s="22">
        <f>'EPD information'!$S$16*Tabell2[[#This Row],[Weight (kg)]]</f>
        <v>-6.5538439999999998</v>
      </c>
      <c r="Q4774" s="35">
        <f>'Product specific GWP'!$T$16*Tabell2[[#This Row],[Weight (kg)]]</f>
        <v>0.23669668000000002</v>
      </c>
      <c r="R4774" s="35" t="s">
        <v>48</v>
      </c>
      <c r="S4774" s="35">
        <f>'EPD information'!$V$16*Tabell2[[#This Row],[Weight (kg)]]</f>
        <v>3.8185620000000003E-2</v>
      </c>
      <c r="T4774" s="35" t="str">
        <f>'EPD information'!$W$16</f>
        <v>ND</v>
      </c>
      <c r="U4774" s="35">
        <f>'EPD information'!$X$16*Tabell2[[#This Row],[Weight (kg)]]</f>
        <v>2.5457080000000003E-2</v>
      </c>
      <c r="V4774" s="35">
        <f>'EPD information'!$Y$16*Tabell2[[#This Row],[Weight (kg)]]</f>
        <v>0.8449584</v>
      </c>
      <c r="W4774" s="35">
        <f>'EPD information'!$Z$16*Tabell2[[#This Row],[Weight (kg)]]</f>
        <v>1.3703492000000002E-3</v>
      </c>
      <c r="X4774" s="35">
        <f>'EPD information'!$AA$16*Tabell2[[#This Row],[Weight (kg)]]</f>
        <v>-6.5538439999999998</v>
      </c>
      <c r="Y4774" s="18">
        <f>'EPD information'!$AB$16*Tabell2[[#This Row],[Weight (kg)]]</f>
        <v>18.199104000000002</v>
      </c>
      <c r="Z4774" s="18">
        <f>'EPD information'!$AC$16*Tabell2[[#This Row],[Weight (kg)]]</f>
        <v>0.31902596</v>
      </c>
      <c r="AA4774" s="18">
        <f>'EPD information'!$AD$16*Tabell2[[#This Row],[Weight (kg)]]</f>
        <v>3.9918868000000003E-2</v>
      </c>
      <c r="AB4774" s="18" t="s">
        <v>48</v>
      </c>
      <c r="AC4774" s="18">
        <f>'EPD information'!$AF$16*Tabell2[[#This Row],[Weight (kg)]]</f>
        <v>2.5186259999999999E-2</v>
      </c>
      <c r="AD4774" s="18">
        <f>'EPD information'!$AG$16*Tabell2[[#This Row],[Weight (kg)]]</f>
        <v>0.83954200000000001</v>
      </c>
      <c r="AE4774" s="18">
        <f>'EPD information'!$AH$16*Tabell2[[#This Row],[Weight (kg)]]</f>
        <v>1.3432672000000001E-3</v>
      </c>
      <c r="AF4774" s="21">
        <f>'EPD information'!$AI$16*Tabell2[[#This Row],[Weight (kg)]]</f>
        <v>-6.2288600000000001</v>
      </c>
    </row>
    <row r="4775" spans="1:32" ht="28.5" x14ac:dyDescent="0.2">
      <c r="A4775" s="36" t="s">
        <v>289</v>
      </c>
      <c r="B4775" s="37" t="s">
        <v>290</v>
      </c>
      <c r="C4775" s="38">
        <v>592821</v>
      </c>
      <c r="D4775" s="39">
        <v>7319660835321</v>
      </c>
      <c r="E4775" s="37" t="s">
        <v>46</v>
      </c>
      <c r="F4775" s="40">
        <v>1500</v>
      </c>
      <c r="G4775" s="37">
        <v>280</v>
      </c>
      <c r="H4775" s="41">
        <v>5.9701000000000004</v>
      </c>
      <c r="I4775" s="35">
        <f>'EPD information'!$L$16*Tabell2[[#This Row],[Weight (kg)]]</f>
        <v>20.358041000000004</v>
      </c>
      <c r="J4775" s="22">
        <f>'EPD information'!$M$16*Tabell2[[#This Row],[Weight (kg)]]</f>
        <v>0.35462394000000003</v>
      </c>
      <c r="K4775" s="22">
        <f>'EPD information'!$N$16*Tabell2[[#This Row],[Weight (kg)]]</f>
        <v>4.2089205000000005E-2</v>
      </c>
      <c r="L4775" s="22">
        <f>'EPD information'!$O$16*Tabell2[[#This Row],[Weight (kg)]]</f>
        <v>0</v>
      </c>
      <c r="M4775" s="22">
        <f>'EPD information'!$P$16*Tabell2[[#This Row],[Weight (kg)]]</f>
        <v>2.8059470000000003E-2</v>
      </c>
      <c r="N4775" s="22">
        <f>'EPD information'!$Q$16*Tabell2[[#This Row],[Weight (kg)]]</f>
        <v>0.93133560000000004</v>
      </c>
      <c r="O4775" s="22">
        <f>'EPD information'!$R$16*Tabell2[[#This Row],[Weight (kg)]]</f>
        <v>1.5104353000000002E-3</v>
      </c>
      <c r="P4775" s="22">
        <f>'EPD information'!$S$16*Tabell2[[#This Row],[Weight (kg)]]</f>
        <v>-7.223821</v>
      </c>
      <c r="Q4775" s="35">
        <f>'Product specific GWP'!$T$16*Tabell2[[#This Row],[Weight (kg)]]</f>
        <v>0.26089337000000001</v>
      </c>
      <c r="R4775" s="35" t="s">
        <v>48</v>
      </c>
      <c r="S4775" s="35">
        <f>'EPD information'!$V$16*Tabell2[[#This Row],[Weight (kg)]]</f>
        <v>4.2089205000000005E-2</v>
      </c>
      <c r="T4775" s="35" t="str">
        <f>'EPD information'!$W$16</f>
        <v>ND</v>
      </c>
      <c r="U4775" s="35">
        <f>'EPD information'!$X$16*Tabell2[[#This Row],[Weight (kg)]]</f>
        <v>2.8059470000000003E-2</v>
      </c>
      <c r="V4775" s="35">
        <f>'EPD information'!$Y$16*Tabell2[[#This Row],[Weight (kg)]]</f>
        <v>0.93133560000000004</v>
      </c>
      <c r="W4775" s="35">
        <f>'EPD information'!$Z$16*Tabell2[[#This Row],[Weight (kg)]]</f>
        <v>1.5104353000000002E-3</v>
      </c>
      <c r="X4775" s="35">
        <f>'EPD information'!$AA$16*Tabell2[[#This Row],[Weight (kg)]]</f>
        <v>-7.223821</v>
      </c>
      <c r="Y4775" s="18">
        <f>'EPD information'!$AB$16*Tabell2[[#This Row],[Weight (kg)]]</f>
        <v>20.059536000000001</v>
      </c>
      <c r="Z4775" s="18">
        <f>'EPD information'!$AC$16*Tabell2[[#This Row],[Weight (kg)]]</f>
        <v>0.35163889000000004</v>
      </c>
      <c r="AA4775" s="18">
        <f>'EPD information'!$AD$16*Tabell2[[#This Row],[Weight (kg)]]</f>
        <v>4.3999637000000001E-2</v>
      </c>
      <c r="AB4775" s="18" t="s">
        <v>48</v>
      </c>
      <c r="AC4775" s="18">
        <f>'EPD information'!$AF$16*Tabell2[[#This Row],[Weight (kg)]]</f>
        <v>2.7760964999999999E-2</v>
      </c>
      <c r="AD4775" s="18">
        <f>'EPD information'!$AG$16*Tabell2[[#This Row],[Weight (kg)]]</f>
        <v>0.92536550000000006</v>
      </c>
      <c r="AE4775" s="18">
        <f>'EPD information'!$AH$16*Tabell2[[#This Row],[Weight (kg)]]</f>
        <v>1.4805848000000001E-3</v>
      </c>
      <c r="AF4775" s="21">
        <f>'EPD information'!$AI$16*Tabell2[[#This Row],[Weight (kg)]]</f>
        <v>-6.865615</v>
      </c>
    </row>
    <row r="4776" spans="1:32" ht="28.5" x14ac:dyDescent="0.2">
      <c r="A4776" s="36" t="s">
        <v>289</v>
      </c>
      <c r="B4776" s="37" t="s">
        <v>290</v>
      </c>
      <c r="C4776" s="38">
        <v>592822</v>
      </c>
      <c r="D4776" s="39">
        <v>7319660835338</v>
      </c>
      <c r="E4776" s="37" t="s">
        <v>46</v>
      </c>
      <c r="F4776" s="40">
        <v>1500</v>
      </c>
      <c r="G4776" s="37">
        <v>300</v>
      </c>
      <c r="H4776" s="41">
        <v>6.298</v>
      </c>
      <c r="I4776" s="35">
        <f>'EPD information'!$L$16*Tabell2[[#This Row],[Weight (kg)]]</f>
        <v>21.476179999999999</v>
      </c>
      <c r="J4776" s="22">
        <f>'EPD information'!$M$16*Tabell2[[#This Row],[Weight (kg)]]</f>
        <v>0.37410120000000002</v>
      </c>
      <c r="K4776" s="22">
        <f>'EPD information'!$N$16*Tabell2[[#This Row],[Weight (kg)]]</f>
        <v>4.44009E-2</v>
      </c>
      <c r="L4776" s="22">
        <f>'EPD information'!$O$16*Tabell2[[#This Row],[Weight (kg)]]</f>
        <v>0</v>
      </c>
      <c r="M4776" s="22">
        <f>'EPD information'!$P$16*Tabell2[[#This Row],[Weight (kg)]]</f>
        <v>2.9600600000000001E-2</v>
      </c>
      <c r="N4776" s="22">
        <f>'EPD information'!$Q$16*Tabell2[[#This Row],[Weight (kg)]]</f>
        <v>0.98248800000000003</v>
      </c>
      <c r="O4776" s="22">
        <f>'EPD information'!$R$16*Tabell2[[#This Row],[Weight (kg)]]</f>
        <v>1.5933940000000001E-3</v>
      </c>
      <c r="P4776" s="22">
        <f>'EPD information'!$S$16*Tabell2[[#This Row],[Weight (kg)]]</f>
        <v>-7.6205799999999995</v>
      </c>
      <c r="Q4776" s="35">
        <f>'Product specific GWP'!$T$16*Tabell2[[#This Row],[Weight (kg)]]</f>
        <v>0.27522260000000004</v>
      </c>
      <c r="R4776" s="35" t="s">
        <v>48</v>
      </c>
      <c r="S4776" s="35">
        <f>'EPD information'!$V$16*Tabell2[[#This Row],[Weight (kg)]]</f>
        <v>4.44009E-2</v>
      </c>
      <c r="T4776" s="35" t="str">
        <f>'EPD information'!$W$16</f>
        <v>ND</v>
      </c>
      <c r="U4776" s="35">
        <f>'EPD information'!$X$16*Tabell2[[#This Row],[Weight (kg)]]</f>
        <v>2.9600600000000001E-2</v>
      </c>
      <c r="V4776" s="35">
        <f>'EPD information'!$Y$16*Tabell2[[#This Row],[Weight (kg)]]</f>
        <v>0.98248800000000003</v>
      </c>
      <c r="W4776" s="35">
        <f>'EPD information'!$Z$16*Tabell2[[#This Row],[Weight (kg)]]</f>
        <v>1.5933940000000001E-3</v>
      </c>
      <c r="X4776" s="35">
        <f>'EPD information'!$AA$16*Tabell2[[#This Row],[Weight (kg)]]</f>
        <v>-7.6205799999999995</v>
      </c>
      <c r="Y4776" s="18">
        <f>'EPD information'!$AB$16*Tabell2[[#This Row],[Weight (kg)]]</f>
        <v>21.161279999999998</v>
      </c>
      <c r="Z4776" s="18">
        <f>'EPD information'!$AC$16*Tabell2[[#This Row],[Weight (kg)]]</f>
        <v>0.37095220000000001</v>
      </c>
      <c r="AA4776" s="18">
        <f>'EPD information'!$AD$16*Tabell2[[#This Row],[Weight (kg)]]</f>
        <v>4.6416260000000001E-2</v>
      </c>
      <c r="AB4776" s="18" t="s">
        <v>48</v>
      </c>
      <c r="AC4776" s="18">
        <f>'EPD information'!$AF$16*Tabell2[[#This Row],[Weight (kg)]]</f>
        <v>2.9285699999999998E-2</v>
      </c>
      <c r="AD4776" s="18">
        <f>'EPD information'!$AG$16*Tabell2[[#This Row],[Weight (kg)]]</f>
        <v>0.97619</v>
      </c>
      <c r="AE4776" s="18">
        <f>'EPD information'!$AH$16*Tabell2[[#This Row],[Weight (kg)]]</f>
        <v>1.561904E-3</v>
      </c>
      <c r="AF4776" s="21">
        <f>'EPD information'!$AI$16*Tabell2[[#This Row],[Weight (kg)]]</f>
        <v>-7.2426999999999992</v>
      </c>
    </row>
    <row r="4777" spans="1:32" ht="28.5" x14ac:dyDescent="0.2">
      <c r="A4777" s="36" t="s">
        <v>289</v>
      </c>
      <c r="B4777" s="37" t="s">
        <v>290</v>
      </c>
      <c r="C4777" s="38">
        <v>592823</v>
      </c>
      <c r="D4777" s="39">
        <v>7319660835345</v>
      </c>
      <c r="E4777" s="37" t="s">
        <v>46</v>
      </c>
      <c r="F4777" s="40">
        <v>1500</v>
      </c>
      <c r="G4777" s="37">
        <v>315</v>
      </c>
      <c r="H4777" s="41">
        <v>6.569</v>
      </c>
      <c r="I4777" s="35">
        <f>'EPD information'!$L$16*Tabell2[[#This Row],[Weight (kg)]]</f>
        <v>22.400290000000002</v>
      </c>
      <c r="J4777" s="22">
        <f>'EPD information'!$M$16*Tabell2[[#This Row],[Weight (kg)]]</f>
        <v>0.39019860000000001</v>
      </c>
      <c r="K4777" s="22">
        <f>'EPD information'!$N$16*Tabell2[[#This Row],[Weight (kg)]]</f>
        <v>4.6311449999999997E-2</v>
      </c>
      <c r="L4777" s="22">
        <f>'EPD information'!$O$16*Tabell2[[#This Row],[Weight (kg)]]</f>
        <v>0</v>
      </c>
      <c r="M4777" s="22">
        <f>'EPD information'!$P$16*Tabell2[[#This Row],[Weight (kg)]]</f>
        <v>3.08743E-2</v>
      </c>
      <c r="N4777" s="22">
        <f>'EPD information'!$Q$16*Tabell2[[#This Row],[Weight (kg)]]</f>
        <v>1.024764</v>
      </c>
      <c r="O4777" s="22">
        <f>'EPD information'!$R$16*Tabell2[[#This Row],[Weight (kg)]]</f>
        <v>1.6619570000000001E-3</v>
      </c>
      <c r="P4777" s="22">
        <f>'EPD information'!$S$16*Tabell2[[#This Row],[Weight (kg)]]</f>
        <v>-7.9484899999999996</v>
      </c>
      <c r="Q4777" s="35">
        <f>'Product specific GWP'!$T$16*Tabell2[[#This Row],[Weight (kg)]]</f>
        <v>0.28706530000000002</v>
      </c>
      <c r="R4777" s="35" t="s">
        <v>48</v>
      </c>
      <c r="S4777" s="35">
        <f>'EPD information'!$V$16*Tabell2[[#This Row],[Weight (kg)]]</f>
        <v>4.6311449999999997E-2</v>
      </c>
      <c r="T4777" s="35" t="str">
        <f>'EPD information'!$W$16</f>
        <v>ND</v>
      </c>
      <c r="U4777" s="35">
        <f>'EPD information'!$X$16*Tabell2[[#This Row],[Weight (kg)]]</f>
        <v>3.08743E-2</v>
      </c>
      <c r="V4777" s="35">
        <f>'EPD information'!$Y$16*Tabell2[[#This Row],[Weight (kg)]]</f>
        <v>1.024764</v>
      </c>
      <c r="W4777" s="35">
        <f>'EPD information'!$Z$16*Tabell2[[#This Row],[Weight (kg)]]</f>
        <v>1.6619570000000001E-3</v>
      </c>
      <c r="X4777" s="35">
        <f>'EPD information'!$AA$16*Tabell2[[#This Row],[Weight (kg)]]</f>
        <v>-7.9484899999999996</v>
      </c>
      <c r="Y4777" s="18">
        <f>'EPD information'!$AB$16*Tabell2[[#This Row],[Weight (kg)]]</f>
        <v>22.071839999999998</v>
      </c>
      <c r="Z4777" s="18">
        <f>'EPD information'!$AC$16*Tabell2[[#This Row],[Weight (kg)]]</f>
        <v>0.38691409999999998</v>
      </c>
      <c r="AA4777" s="18">
        <f>'EPD information'!$AD$16*Tabell2[[#This Row],[Weight (kg)]]</f>
        <v>4.8413529999999996E-2</v>
      </c>
      <c r="AB4777" s="18" t="s">
        <v>48</v>
      </c>
      <c r="AC4777" s="18">
        <f>'EPD information'!$AF$16*Tabell2[[#This Row],[Weight (kg)]]</f>
        <v>3.0545849999999996E-2</v>
      </c>
      <c r="AD4777" s="18">
        <f>'EPD information'!$AG$16*Tabell2[[#This Row],[Weight (kg)]]</f>
        <v>1.018195</v>
      </c>
      <c r="AE4777" s="18">
        <f>'EPD information'!$AH$16*Tabell2[[#This Row],[Weight (kg)]]</f>
        <v>1.6291120000000001E-3</v>
      </c>
      <c r="AF4777" s="21">
        <f>'EPD information'!$AI$16*Tabell2[[#This Row],[Weight (kg)]]</f>
        <v>-7.5543499999999995</v>
      </c>
    </row>
    <row r="4778" spans="1:32" ht="28.5" x14ac:dyDescent="0.2">
      <c r="A4778" s="36" t="s">
        <v>289</v>
      </c>
      <c r="B4778" s="37" t="s">
        <v>290</v>
      </c>
      <c r="C4778" s="38">
        <v>592824</v>
      </c>
      <c r="D4778" s="39">
        <v>7319660835352</v>
      </c>
      <c r="E4778" s="37" t="s">
        <v>46</v>
      </c>
      <c r="F4778" s="40">
        <v>1500</v>
      </c>
      <c r="G4778" s="37">
        <v>355</v>
      </c>
      <c r="H4778" s="41">
        <v>7.1976000000000004</v>
      </c>
      <c r="I4778" s="35">
        <f>'EPD information'!$L$16*Tabell2[[#This Row],[Weight (kg)]]</f>
        <v>24.543816000000003</v>
      </c>
      <c r="J4778" s="22">
        <f>'EPD information'!$M$16*Tabell2[[#This Row],[Weight (kg)]]</f>
        <v>0.42753744000000005</v>
      </c>
      <c r="K4778" s="22">
        <f>'EPD information'!$N$16*Tabell2[[#This Row],[Weight (kg)]]</f>
        <v>5.0743080000000003E-2</v>
      </c>
      <c r="L4778" s="22">
        <f>'EPD information'!$O$16*Tabell2[[#This Row],[Weight (kg)]]</f>
        <v>0</v>
      </c>
      <c r="M4778" s="22">
        <f>'EPD information'!$P$16*Tabell2[[#This Row],[Weight (kg)]]</f>
        <v>3.3828720000000007E-2</v>
      </c>
      <c r="N4778" s="22">
        <f>'EPD information'!$Q$16*Tabell2[[#This Row],[Weight (kg)]]</f>
        <v>1.1228256000000001</v>
      </c>
      <c r="O4778" s="22">
        <f>'EPD information'!$R$16*Tabell2[[#This Row],[Weight (kg)]]</f>
        <v>1.8209928000000003E-3</v>
      </c>
      <c r="P4778" s="22">
        <f>'EPD information'!$S$16*Tabell2[[#This Row],[Weight (kg)]]</f>
        <v>-8.7090960000000006</v>
      </c>
      <c r="Q4778" s="35">
        <f>'Product specific GWP'!$T$16*Tabell2[[#This Row],[Weight (kg)]]</f>
        <v>0.31453512000000006</v>
      </c>
      <c r="R4778" s="35" t="s">
        <v>48</v>
      </c>
      <c r="S4778" s="35">
        <f>'EPD information'!$V$16*Tabell2[[#This Row],[Weight (kg)]]</f>
        <v>5.0743080000000003E-2</v>
      </c>
      <c r="T4778" s="35" t="str">
        <f>'EPD information'!$W$16</f>
        <v>ND</v>
      </c>
      <c r="U4778" s="35">
        <f>'EPD information'!$X$16*Tabell2[[#This Row],[Weight (kg)]]</f>
        <v>3.3828720000000007E-2</v>
      </c>
      <c r="V4778" s="35">
        <f>'EPD information'!$Y$16*Tabell2[[#This Row],[Weight (kg)]]</f>
        <v>1.1228256000000001</v>
      </c>
      <c r="W4778" s="35">
        <f>'EPD information'!$Z$16*Tabell2[[#This Row],[Weight (kg)]]</f>
        <v>1.8209928000000003E-3</v>
      </c>
      <c r="X4778" s="35">
        <f>'EPD information'!$AA$16*Tabell2[[#This Row],[Weight (kg)]]</f>
        <v>-8.7090960000000006</v>
      </c>
      <c r="Y4778" s="18">
        <f>'EPD information'!$AB$16*Tabell2[[#This Row],[Weight (kg)]]</f>
        <v>24.183935999999999</v>
      </c>
      <c r="Z4778" s="18">
        <f>'EPD information'!$AC$16*Tabell2[[#This Row],[Weight (kg)]]</f>
        <v>0.42393864000000003</v>
      </c>
      <c r="AA4778" s="18">
        <f>'EPD information'!$AD$16*Tabell2[[#This Row],[Weight (kg)]]</f>
        <v>5.3046312000000005E-2</v>
      </c>
      <c r="AB4778" s="18" t="s">
        <v>48</v>
      </c>
      <c r="AC4778" s="18">
        <f>'EPD information'!$AF$16*Tabell2[[#This Row],[Weight (kg)]]</f>
        <v>3.346884E-2</v>
      </c>
      <c r="AD4778" s="18">
        <f>'EPD information'!$AG$16*Tabell2[[#This Row],[Weight (kg)]]</f>
        <v>1.1156280000000001</v>
      </c>
      <c r="AE4778" s="18">
        <f>'EPD information'!$AH$16*Tabell2[[#This Row],[Weight (kg)]]</f>
        <v>1.7850048000000002E-3</v>
      </c>
      <c r="AF4778" s="21">
        <f>'EPD information'!$AI$16*Tabell2[[#This Row],[Weight (kg)]]</f>
        <v>-8.277239999999999</v>
      </c>
    </row>
    <row r="4779" spans="1:32" ht="28.5" x14ac:dyDescent="0.2">
      <c r="A4779" s="36" t="s">
        <v>289</v>
      </c>
      <c r="B4779" s="37" t="s">
        <v>290</v>
      </c>
      <c r="C4779" s="38">
        <v>592825</v>
      </c>
      <c r="D4779" s="39">
        <v>7319660835369</v>
      </c>
      <c r="E4779" s="37" t="s">
        <v>46</v>
      </c>
      <c r="F4779" s="40">
        <v>1500</v>
      </c>
      <c r="G4779" s="37">
        <v>400</v>
      </c>
      <c r="H4779" s="41">
        <v>9.3003999999999998</v>
      </c>
      <c r="I4779" s="35">
        <f>'EPD information'!$L$16*Tabell2[[#This Row],[Weight (kg)]]</f>
        <v>31.714364</v>
      </c>
      <c r="J4779" s="22">
        <f>'EPD information'!$M$16*Tabell2[[#This Row],[Weight (kg)]]</f>
        <v>0.55244375999999995</v>
      </c>
      <c r="K4779" s="22">
        <f>'EPD information'!$N$16*Tabell2[[#This Row],[Weight (kg)]]</f>
        <v>6.5567819999999999E-2</v>
      </c>
      <c r="L4779" s="22">
        <f>'EPD information'!$O$16*Tabell2[[#This Row],[Weight (kg)]]</f>
        <v>0</v>
      </c>
      <c r="M4779" s="22">
        <f>'EPD information'!$P$16*Tabell2[[#This Row],[Weight (kg)]]</f>
        <v>4.3711880000000002E-2</v>
      </c>
      <c r="N4779" s="22">
        <f>'EPD information'!$Q$16*Tabell2[[#This Row],[Weight (kg)]]</f>
        <v>1.4508623999999999</v>
      </c>
      <c r="O4779" s="22">
        <f>'EPD information'!$R$16*Tabell2[[#This Row],[Weight (kg)]]</f>
        <v>2.3530012E-3</v>
      </c>
      <c r="P4779" s="22">
        <f>'EPD information'!$S$16*Tabell2[[#This Row],[Weight (kg)]]</f>
        <v>-11.253484</v>
      </c>
      <c r="Q4779" s="35">
        <f>'Product specific GWP'!$T$16*Tabell2[[#This Row],[Weight (kg)]]</f>
        <v>0.40642748000000001</v>
      </c>
      <c r="R4779" s="35" t="s">
        <v>48</v>
      </c>
      <c r="S4779" s="35">
        <f>'EPD information'!$V$16*Tabell2[[#This Row],[Weight (kg)]]</f>
        <v>6.5567819999999999E-2</v>
      </c>
      <c r="T4779" s="35" t="str">
        <f>'EPD information'!$W$16</f>
        <v>ND</v>
      </c>
      <c r="U4779" s="35">
        <f>'EPD information'!$X$16*Tabell2[[#This Row],[Weight (kg)]]</f>
        <v>4.3711880000000002E-2</v>
      </c>
      <c r="V4779" s="35">
        <f>'EPD information'!$Y$16*Tabell2[[#This Row],[Weight (kg)]]</f>
        <v>1.4508623999999999</v>
      </c>
      <c r="W4779" s="35">
        <f>'EPD information'!$Z$16*Tabell2[[#This Row],[Weight (kg)]]</f>
        <v>2.3530012E-3</v>
      </c>
      <c r="X4779" s="35">
        <f>'EPD information'!$AA$16*Tabell2[[#This Row],[Weight (kg)]]</f>
        <v>-11.253484</v>
      </c>
      <c r="Y4779" s="18">
        <f>'EPD information'!$AB$16*Tabell2[[#This Row],[Weight (kg)]]</f>
        <v>31.249343999999997</v>
      </c>
      <c r="Z4779" s="18">
        <f>'EPD information'!$AC$16*Tabell2[[#This Row],[Weight (kg)]]</f>
        <v>0.54779356000000001</v>
      </c>
      <c r="AA4779" s="18">
        <f>'EPD information'!$AD$16*Tabell2[[#This Row],[Weight (kg)]]</f>
        <v>6.8543947999999993E-2</v>
      </c>
      <c r="AB4779" s="18" t="s">
        <v>48</v>
      </c>
      <c r="AC4779" s="18">
        <f>'EPD information'!$AF$16*Tabell2[[#This Row],[Weight (kg)]]</f>
        <v>4.3246859999999998E-2</v>
      </c>
      <c r="AD4779" s="18">
        <f>'EPD information'!$AG$16*Tabell2[[#This Row],[Weight (kg)]]</f>
        <v>1.441562</v>
      </c>
      <c r="AE4779" s="18">
        <f>'EPD information'!$AH$16*Tabell2[[#This Row],[Weight (kg)]]</f>
        <v>2.3064992000000001E-3</v>
      </c>
      <c r="AF4779" s="21">
        <f>'EPD information'!$AI$16*Tabell2[[#This Row],[Weight (kg)]]</f>
        <v>-10.695459999999999</v>
      </c>
    </row>
    <row r="4780" spans="1:32" ht="28.5" x14ac:dyDescent="0.2">
      <c r="A4780" s="36" t="s">
        <v>289</v>
      </c>
      <c r="B4780" s="37" t="s">
        <v>290</v>
      </c>
      <c r="C4780" s="38">
        <v>592826</v>
      </c>
      <c r="D4780" s="39">
        <v>7319660835376</v>
      </c>
      <c r="E4780" s="37" t="s">
        <v>46</v>
      </c>
      <c r="F4780" s="40">
        <v>1500</v>
      </c>
      <c r="G4780" s="37">
        <v>450</v>
      </c>
      <c r="H4780" s="41">
        <v>10.198399999999999</v>
      </c>
      <c r="I4780" s="35">
        <f>'EPD information'!$L$16*Tabell2[[#This Row],[Weight (kg)]]</f>
        <v>34.776544000000001</v>
      </c>
      <c r="J4780" s="22">
        <f>'EPD information'!$M$16*Tabell2[[#This Row],[Weight (kg)]]</f>
        <v>0.60578495999999993</v>
      </c>
      <c r="K4780" s="22">
        <f>'EPD information'!$N$16*Tabell2[[#This Row],[Weight (kg)]]</f>
        <v>7.1898719999999999E-2</v>
      </c>
      <c r="L4780" s="22">
        <f>'EPD information'!$O$16*Tabell2[[#This Row],[Weight (kg)]]</f>
        <v>0</v>
      </c>
      <c r="M4780" s="22">
        <f>'EPD information'!$P$16*Tabell2[[#This Row],[Weight (kg)]]</f>
        <v>4.793248E-2</v>
      </c>
      <c r="N4780" s="22">
        <f>'EPD information'!$Q$16*Tabell2[[#This Row],[Weight (kg)]]</f>
        <v>1.5909503999999999</v>
      </c>
      <c r="O4780" s="22">
        <f>'EPD information'!$R$16*Tabell2[[#This Row],[Weight (kg)]]</f>
        <v>2.5801952E-3</v>
      </c>
      <c r="P4780" s="22">
        <f>'EPD information'!$S$16*Tabell2[[#This Row],[Weight (kg)]]</f>
        <v>-12.340063999999998</v>
      </c>
      <c r="Q4780" s="35">
        <f>'Product specific GWP'!$T$16*Tabell2[[#This Row],[Weight (kg)]]</f>
        <v>0.44567008000000002</v>
      </c>
      <c r="R4780" s="35" t="s">
        <v>48</v>
      </c>
      <c r="S4780" s="35">
        <f>'EPD information'!$V$16*Tabell2[[#This Row],[Weight (kg)]]</f>
        <v>7.1898719999999999E-2</v>
      </c>
      <c r="T4780" s="35" t="str">
        <f>'EPD information'!$W$16</f>
        <v>ND</v>
      </c>
      <c r="U4780" s="35">
        <f>'EPD information'!$X$16*Tabell2[[#This Row],[Weight (kg)]]</f>
        <v>4.793248E-2</v>
      </c>
      <c r="V4780" s="35">
        <f>'EPD information'!$Y$16*Tabell2[[#This Row],[Weight (kg)]]</f>
        <v>1.5909503999999999</v>
      </c>
      <c r="W4780" s="35">
        <f>'EPD information'!$Z$16*Tabell2[[#This Row],[Weight (kg)]]</f>
        <v>2.5801952E-3</v>
      </c>
      <c r="X4780" s="35">
        <f>'EPD information'!$AA$16*Tabell2[[#This Row],[Weight (kg)]]</f>
        <v>-12.340063999999998</v>
      </c>
      <c r="Y4780" s="18">
        <f>'EPD information'!$AB$16*Tabell2[[#This Row],[Weight (kg)]]</f>
        <v>34.266624</v>
      </c>
      <c r="Z4780" s="18">
        <f>'EPD information'!$AC$16*Tabell2[[#This Row],[Weight (kg)]]</f>
        <v>0.60068575999999996</v>
      </c>
      <c r="AA4780" s="18">
        <f>'EPD information'!$AD$16*Tabell2[[#This Row],[Weight (kg)]]</f>
        <v>7.5162207999999994E-2</v>
      </c>
      <c r="AB4780" s="18" t="s">
        <v>48</v>
      </c>
      <c r="AC4780" s="18">
        <f>'EPD information'!$AF$16*Tabell2[[#This Row],[Weight (kg)]]</f>
        <v>4.7422559999999996E-2</v>
      </c>
      <c r="AD4780" s="18">
        <f>'EPD information'!$AG$16*Tabell2[[#This Row],[Weight (kg)]]</f>
        <v>1.5807519999999999</v>
      </c>
      <c r="AE4780" s="18">
        <f>'EPD information'!$AH$16*Tabell2[[#This Row],[Weight (kg)]]</f>
        <v>2.5292031999999999E-3</v>
      </c>
      <c r="AF4780" s="21">
        <f>'EPD information'!$AI$16*Tabell2[[#This Row],[Weight (kg)]]</f>
        <v>-11.728159999999999</v>
      </c>
    </row>
    <row r="4781" spans="1:32" ht="28.5" x14ac:dyDescent="0.2">
      <c r="A4781" s="36" t="s">
        <v>289</v>
      </c>
      <c r="B4781" s="37" t="s">
        <v>290</v>
      </c>
      <c r="C4781" s="38">
        <v>592827</v>
      </c>
      <c r="D4781" s="39">
        <v>7319660835383</v>
      </c>
      <c r="E4781" s="37" t="s">
        <v>46</v>
      </c>
      <c r="F4781" s="40">
        <v>1500</v>
      </c>
      <c r="G4781" s="37">
        <v>500</v>
      </c>
      <c r="H4781" s="41">
        <v>11.2707</v>
      </c>
      <c r="I4781" s="35">
        <f>'EPD information'!$L$16*Tabell2[[#This Row],[Weight (kg)]]</f>
        <v>38.433087</v>
      </c>
      <c r="J4781" s="22">
        <f>'EPD information'!$M$16*Tabell2[[#This Row],[Weight (kg)]]</f>
        <v>0.66947957999999996</v>
      </c>
      <c r="K4781" s="22">
        <f>'EPD information'!$N$16*Tabell2[[#This Row],[Weight (kg)]]</f>
        <v>7.9458434999999994E-2</v>
      </c>
      <c r="L4781" s="22">
        <f>'EPD information'!$O$16*Tabell2[[#This Row],[Weight (kg)]]</f>
        <v>0</v>
      </c>
      <c r="M4781" s="22">
        <f>'EPD information'!$P$16*Tabell2[[#This Row],[Weight (kg)]]</f>
        <v>5.2972289999999998E-2</v>
      </c>
      <c r="N4781" s="22">
        <f>'EPD information'!$Q$16*Tabell2[[#This Row],[Weight (kg)]]</f>
        <v>1.7582291999999999</v>
      </c>
      <c r="O4781" s="22">
        <f>'EPD information'!$R$16*Tabell2[[#This Row],[Weight (kg)]]</f>
        <v>2.8514871000000002E-3</v>
      </c>
      <c r="P4781" s="22">
        <f>'EPD information'!$S$16*Tabell2[[#This Row],[Weight (kg)]]</f>
        <v>-13.637547</v>
      </c>
      <c r="Q4781" s="35">
        <f>'Product specific GWP'!$T$16*Tabell2[[#This Row],[Weight (kg)]]</f>
        <v>0.49252959000000002</v>
      </c>
      <c r="R4781" s="35" t="s">
        <v>48</v>
      </c>
      <c r="S4781" s="35">
        <f>'EPD information'!$V$16*Tabell2[[#This Row],[Weight (kg)]]</f>
        <v>7.9458434999999994E-2</v>
      </c>
      <c r="T4781" s="35" t="str">
        <f>'EPD information'!$W$16</f>
        <v>ND</v>
      </c>
      <c r="U4781" s="35">
        <f>'EPD information'!$X$16*Tabell2[[#This Row],[Weight (kg)]]</f>
        <v>5.2972289999999998E-2</v>
      </c>
      <c r="V4781" s="35">
        <f>'EPD information'!$Y$16*Tabell2[[#This Row],[Weight (kg)]]</f>
        <v>1.7582291999999999</v>
      </c>
      <c r="W4781" s="35">
        <f>'EPD information'!$Z$16*Tabell2[[#This Row],[Weight (kg)]]</f>
        <v>2.8514871000000002E-3</v>
      </c>
      <c r="X4781" s="35">
        <f>'EPD information'!$AA$16*Tabell2[[#This Row],[Weight (kg)]]</f>
        <v>-13.637547</v>
      </c>
      <c r="Y4781" s="18">
        <f>'EPD information'!$AB$16*Tabell2[[#This Row],[Weight (kg)]]</f>
        <v>37.869551999999999</v>
      </c>
      <c r="Z4781" s="18">
        <f>'EPD information'!$AC$16*Tabell2[[#This Row],[Weight (kg)]]</f>
        <v>0.66384423000000004</v>
      </c>
      <c r="AA4781" s="18">
        <f>'EPD information'!$AD$16*Tabell2[[#This Row],[Weight (kg)]]</f>
        <v>8.3065058999999997E-2</v>
      </c>
      <c r="AB4781" s="18" t="s">
        <v>48</v>
      </c>
      <c r="AC4781" s="18">
        <f>'EPD information'!$AF$16*Tabell2[[#This Row],[Weight (kg)]]</f>
        <v>5.2408754999999994E-2</v>
      </c>
      <c r="AD4781" s="18">
        <f>'EPD information'!$AG$16*Tabell2[[#This Row],[Weight (kg)]]</f>
        <v>1.7469584999999999</v>
      </c>
      <c r="AE4781" s="18">
        <f>'EPD information'!$AH$16*Tabell2[[#This Row],[Weight (kg)]]</f>
        <v>2.7951336000000002E-3</v>
      </c>
      <c r="AF4781" s="21">
        <f>'EPD information'!$AI$16*Tabell2[[#This Row],[Weight (kg)]]</f>
        <v>-12.961304999999999</v>
      </c>
    </row>
    <row r="4782" spans="1:32" ht="28.5" x14ac:dyDescent="0.2">
      <c r="A4782" s="36" t="s">
        <v>289</v>
      </c>
      <c r="B4782" s="37" t="s">
        <v>290</v>
      </c>
      <c r="C4782" s="38">
        <v>592828</v>
      </c>
      <c r="D4782" s="39">
        <v>7319660835390</v>
      </c>
      <c r="E4782" s="37" t="s">
        <v>46</v>
      </c>
      <c r="F4782" s="40">
        <v>1500</v>
      </c>
      <c r="G4782" s="37">
        <v>560</v>
      </c>
      <c r="H4782" s="41">
        <v>12.535600000000001</v>
      </c>
      <c r="I4782" s="35">
        <f>'EPD information'!$L$16*Tabell2[[#This Row],[Weight (kg)]]</f>
        <v>42.746396000000004</v>
      </c>
      <c r="J4782" s="22">
        <f>'EPD information'!$M$16*Tabell2[[#This Row],[Weight (kg)]]</f>
        <v>0.74461463999999999</v>
      </c>
      <c r="K4782" s="22">
        <f>'EPD information'!$N$16*Tabell2[[#This Row],[Weight (kg)]]</f>
        <v>8.8375980000000007E-2</v>
      </c>
      <c r="L4782" s="22">
        <f>'EPD information'!$O$16*Tabell2[[#This Row],[Weight (kg)]]</f>
        <v>0</v>
      </c>
      <c r="M4782" s="22">
        <f>'EPD information'!$P$16*Tabell2[[#This Row],[Weight (kg)]]</f>
        <v>5.8917320000000002E-2</v>
      </c>
      <c r="N4782" s="22">
        <f>'EPD information'!$Q$16*Tabell2[[#This Row],[Weight (kg)]]</f>
        <v>1.9555536</v>
      </c>
      <c r="O4782" s="22">
        <f>'EPD information'!$R$16*Tabell2[[#This Row],[Weight (kg)]]</f>
        <v>3.1715068000000004E-3</v>
      </c>
      <c r="P4782" s="22">
        <f>'EPD information'!$S$16*Tabell2[[#This Row],[Weight (kg)]]</f>
        <v>-15.168076000000001</v>
      </c>
      <c r="Q4782" s="35">
        <f>'Product specific GWP'!$T$16*Tabell2[[#This Row],[Weight (kg)]]</f>
        <v>0.54780572000000005</v>
      </c>
      <c r="R4782" s="35" t="s">
        <v>48</v>
      </c>
      <c r="S4782" s="35">
        <f>'EPD information'!$V$16*Tabell2[[#This Row],[Weight (kg)]]</f>
        <v>8.8375980000000007E-2</v>
      </c>
      <c r="T4782" s="35" t="str">
        <f>'EPD information'!$W$16</f>
        <v>ND</v>
      </c>
      <c r="U4782" s="35">
        <f>'EPD information'!$X$16*Tabell2[[#This Row],[Weight (kg)]]</f>
        <v>5.8917320000000002E-2</v>
      </c>
      <c r="V4782" s="35">
        <f>'EPD information'!$Y$16*Tabell2[[#This Row],[Weight (kg)]]</f>
        <v>1.9555536</v>
      </c>
      <c r="W4782" s="35">
        <f>'EPD information'!$Z$16*Tabell2[[#This Row],[Weight (kg)]]</f>
        <v>3.1715068000000004E-3</v>
      </c>
      <c r="X4782" s="35">
        <f>'EPD information'!$AA$16*Tabell2[[#This Row],[Weight (kg)]]</f>
        <v>-15.168076000000001</v>
      </c>
      <c r="Y4782" s="18">
        <f>'EPD information'!$AB$16*Tabell2[[#This Row],[Weight (kg)]]</f>
        <v>42.119616000000001</v>
      </c>
      <c r="Z4782" s="18">
        <f>'EPD information'!$AC$16*Tabell2[[#This Row],[Weight (kg)]]</f>
        <v>0.73834684000000006</v>
      </c>
      <c r="AA4782" s="18">
        <f>'EPD information'!$AD$16*Tabell2[[#This Row],[Weight (kg)]]</f>
        <v>9.2387371999999995E-2</v>
      </c>
      <c r="AB4782" s="18" t="s">
        <v>48</v>
      </c>
      <c r="AC4782" s="18">
        <f>'EPD information'!$AF$16*Tabell2[[#This Row],[Weight (kg)]]</f>
        <v>5.8290539999999995E-2</v>
      </c>
      <c r="AD4782" s="18">
        <f>'EPD information'!$AG$16*Tabell2[[#This Row],[Weight (kg)]]</f>
        <v>1.9430180000000001</v>
      </c>
      <c r="AE4782" s="18">
        <f>'EPD information'!$AH$16*Tabell2[[#This Row],[Weight (kg)]]</f>
        <v>3.1088288000000004E-3</v>
      </c>
      <c r="AF4782" s="21">
        <f>'EPD information'!$AI$16*Tabell2[[#This Row],[Weight (kg)]]</f>
        <v>-14.415939999999999</v>
      </c>
    </row>
    <row r="4783" spans="1:32" ht="28.5" x14ac:dyDescent="0.2">
      <c r="A4783" s="36" t="s">
        <v>289</v>
      </c>
      <c r="B4783" s="37" t="s">
        <v>290</v>
      </c>
      <c r="C4783" s="38">
        <v>592829</v>
      </c>
      <c r="D4783" s="39">
        <v>7319660835406</v>
      </c>
      <c r="E4783" s="37" t="s">
        <v>46</v>
      </c>
      <c r="F4783" s="40">
        <v>1500</v>
      </c>
      <c r="G4783" s="37">
        <v>600</v>
      </c>
      <c r="H4783" s="41">
        <v>13.255000000000001</v>
      </c>
      <c r="I4783" s="35">
        <f>'EPD information'!$L$16*Tabell2[[#This Row],[Weight (kg)]]</f>
        <v>45.199550000000002</v>
      </c>
      <c r="J4783" s="22">
        <f>'EPD information'!$M$16*Tabell2[[#This Row],[Weight (kg)]]</f>
        <v>0.78734700000000002</v>
      </c>
      <c r="K4783" s="22">
        <f>'EPD information'!$N$16*Tabell2[[#This Row],[Weight (kg)]]</f>
        <v>9.344775000000001E-2</v>
      </c>
      <c r="L4783" s="22">
        <f>'EPD information'!$O$16*Tabell2[[#This Row],[Weight (kg)]]</f>
        <v>0</v>
      </c>
      <c r="M4783" s="22">
        <f>'EPD information'!$P$16*Tabell2[[#This Row],[Weight (kg)]]</f>
        <v>6.2298500000000007E-2</v>
      </c>
      <c r="N4783" s="22">
        <f>'EPD information'!$Q$16*Tabell2[[#This Row],[Weight (kg)]]</f>
        <v>2.06778</v>
      </c>
      <c r="O4783" s="22">
        <f>'EPD information'!$R$16*Tabell2[[#This Row],[Weight (kg)]]</f>
        <v>3.3535150000000005E-3</v>
      </c>
      <c r="P4783" s="22">
        <f>'EPD information'!$S$16*Tabell2[[#This Row],[Weight (kg)]]</f>
        <v>-16.038550000000001</v>
      </c>
      <c r="Q4783" s="35">
        <f>'Product specific GWP'!$T$16*Tabell2[[#This Row],[Weight (kg)]]</f>
        <v>0.57924350000000002</v>
      </c>
      <c r="R4783" s="35" t="s">
        <v>48</v>
      </c>
      <c r="S4783" s="35">
        <f>'EPD information'!$V$16*Tabell2[[#This Row],[Weight (kg)]]</f>
        <v>9.344775000000001E-2</v>
      </c>
      <c r="T4783" s="35" t="str">
        <f>'EPD information'!$W$16</f>
        <v>ND</v>
      </c>
      <c r="U4783" s="35">
        <f>'EPD information'!$X$16*Tabell2[[#This Row],[Weight (kg)]]</f>
        <v>6.2298500000000007E-2</v>
      </c>
      <c r="V4783" s="35">
        <f>'EPD information'!$Y$16*Tabell2[[#This Row],[Weight (kg)]]</f>
        <v>2.06778</v>
      </c>
      <c r="W4783" s="35">
        <f>'EPD information'!$Z$16*Tabell2[[#This Row],[Weight (kg)]]</f>
        <v>3.3535150000000005E-3</v>
      </c>
      <c r="X4783" s="35">
        <f>'EPD information'!$AA$16*Tabell2[[#This Row],[Weight (kg)]]</f>
        <v>-16.038550000000001</v>
      </c>
      <c r="Y4783" s="18">
        <f>'EPD information'!$AB$16*Tabell2[[#This Row],[Weight (kg)]]</f>
        <v>44.536799999999999</v>
      </c>
      <c r="Z4783" s="18">
        <f>'EPD information'!$AC$16*Tabell2[[#This Row],[Weight (kg)]]</f>
        <v>0.78071950000000001</v>
      </c>
      <c r="AA4783" s="18">
        <f>'EPD information'!$AD$16*Tabell2[[#This Row],[Weight (kg)]]</f>
        <v>9.7689350000000008E-2</v>
      </c>
      <c r="AB4783" s="18" t="s">
        <v>48</v>
      </c>
      <c r="AC4783" s="18">
        <f>'EPD information'!$AF$16*Tabell2[[#This Row],[Weight (kg)]]</f>
        <v>6.1635749999999996E-2</v>
      </c>
      <c r="AD4783" s="18">
        <f>'EPD information'!$AG$16*Tabell2[[#This Row],[Weight (kg)]]</f>
        <v>2.0545249999999999</v>
      </c>
      <c r="AE4783" s="18">
        <f>'EPD information'!$AH$16*Tabell2[[#This Row],[Weight (kg)]]</f>
        <v>3.2872400000000003E-3</v>
      </c>
      <c r="AF4783" s="21">
        <f>'EPD information'!$AI$16*Tabell2[[#This Row],[Weight (kg)]]</f>
        <v>-15.24325</v>
      </c>
    </row>
    <row r="4784" spans="1:32" ht="28.5" x14ac:dyDescent="0.2">
      <c r="A4784" s="36" t="s">
        <v>289</v>
      </c>
      <c r="B4784" s="37" t="s">
        <v>290</v>
      </c>
      <c r="C4784" s="38">
        <v>692322</v>
      </c>
      <c r="D4784" s="39">
        <v>7319660300195</v>
      </c>
      <c r="E4784" s="37" t="s">
        <v>46</v>
      </c>
      <c r="F4784" s="40">
        <v>1500</v>
      </c>
      <c r="G4784" s="37">
        <v>630</v>
      </c>
      <c r="H4784" s="41">
        <v>13.917999999999999</v>
      </c>
      <c r="I4784" s="35">
        <f>'EPD information'!$L$16*Tabell2[[#This Row],[Weight (kg)]]</f>
        <v>47.460380000000001</v>
      </c>
      <c r="J4784" s="22">
        <f>'EPD information'!$M$16*Tabell2[[#This Row],[Weight (kg)]]</f>
        <v>0.82672919999999994</v>
      </c>
      <c r="K4784" s="22">
        <f>'EPD information'!$N$16*Tabell2[[#This Row],[Weight (kg)]]</f>
        <v>9.8121899999999998E-2</v>
      </c>
      <c r="L4784" s="22">
        <f>'EPD information'!$O$16*Tabell2[[#This Row],[Weight (kg)]]</f>
        <v>0</v>
      </c>
      <c r="M4784" s="22">
        <f>'EPD information'!$P$16*Tabell2[[#This Row],[Weight (kg)]]</f>
        <v>6.5414600000000003E-2</v>
      </c>
      <c r="N4784" s="22">
        <f>'EPD information'!$Q$16*Tabell2[[#This Row],[Weight (kg)]]</f>
        <v>2.171208</v>
      </c>
      <c r="O4784" s="22">
        <f>'EPD information'!$R$16*Tabell2[[#This Row],[Weight (kg)]]</f>
        <v>3.5212540000000001E-3</v>
      </c>
      <c r="P4784" s="22">
        <f>'EPD information'!$S$16*Tabell2[[#This Row],[Weight (kg)]]</f>
        <v>-16.840779999999999</v>
      </c>
      <c r="Q4784" s="35">
        <f>'Product specific GWP'!$T$16*Tabell2[[#This Row],[Weight (kg)]]</f>
        <v>0.6082166</v>
      </c>
      <c r="R4784" s="35" t="s">
        <v>48</v>
      </c>
      <c r="S4784" s="35">
        <f>'EPD information'!$V$16*Tabell2[[#This Row],[Weight (kg)]]</f>
        <v>9.8121899999999998E-2</v>
      </c>
      <c r="T4784" s="35" t="str">
        <f>'EPD information'!$W$16</f>
        <v>ND</v>
      </c>
      <c r="U4784" s="35">
        <f>'EPD information'!$X$16*Tabell2[[#This Row],[Weight (kg)]]</f>
        <v>6.5414600000000003E-2</v>
      </c>
      <c r="V4784" s="35">
        <f>'EPD information'!$Y$16*Tabell2[[#This Row],[Weight (kg)]]</f>
        <v>2.171208</v>
      </c>
      <c r="W4784" s="35">
        <f>'EPD information'!$Z$16*Tabell2[[#This Row],[Weight (kg)]]</f>
        <v>3.5212540000000001E-3</v>
      </c>
      <c r="X4784" s="35">
        <f>'EPD information'!$AA$16*Tabell2[[#This Row],[Weight (kg)]]</f>
        <v>-16.840779999999999</v>
      </c>
      <c r="Y4784" s="18">
        <f>'EPD information'!$AB$16*Tabell2[[#This Row],[Weight (kg)]]</f>
        <v>46.764479999999999</v>
      </c>
      <c r="Z4784" s="18">
        <f>'EPD information'!$AC$16*Tabell2[[#This Row],[Weight (kg)]]</f>
        <v>0.8197702</v>
      </c>
      <c r="AA4784" s="18">
        <f>'EPD information'!$AD$16*Tabell2[[#This Row],[Weight (kg)]]</f>
        <v>0.10257565999999999</v>
      </c>
      <c r="AB4784" s="18" t="s">
        <v>48</v>
      </c>
      <c r="AC4784" s="18">
        <f>'EPD information'!$AF$16*Tabell2[[#This Row],[Weight (kg)]]</f>
        <v>6.471869999999999E-2</v>
      </c>
      <c r="AD4784" s="18">
        <f>'EPD information'!$AG$16*Tabell2[[#This Row],[Weight (kg)]]</f>
        <v>2.1572899999999997</v>
      </c>
      <c r="AE4784" s="18">
        <f>'EPD information'!$AH$16*Tabell2[[#This Row],[Weight (kg)]]</f>
        <v>3.4516640000000001E-3</v>
      </c>
      <c r="AF4784" s="21">
        <f>'EPD information'!$AI$16*Tabell2[[#This Row],[Weight (kg)]]</f>
        <v>-16.005699999999997</v>
      </c>
    </row>
    <row r="4785" spans="1:32" ht="28.5" x14ac:dyDescent="0.2">
      <c r="A4785" s="36" t="s">
        <v>289</v>
      </c>
      <c r="B4785" s="37" t="s">
        <v>290</v>
      </c>
      <c r="C4785" s="38">
        <v>691606</v>
      </c>
      <c r="D4785" s="39">
        <v>7319660295415</v>
      </c>
      <c r="E4785" s="37" t="s">
        <v>46</v>
      </c>
      <c r="F4785" s="40">
        <v>1500</v>
      </c>
      <c r="G4785" s="37">
        <v>710</v>
      </c>
      <c r="H4785" s="41">
        <v>20.2623</v>
      </c>
      <c r="I4785" s="35">
        <f>'EPD information'!$L$16*Tabell2[[#This Row],[Weight (kg)]]</f>
        <v>69.094442999999998</v>
      </c>
      <c r="J4785" s="22">
        <f>'EPD information'!$M$16*Tabell2[[#This Row],[Weight (kg)]]</f>
        <v>1.2035806200000001</v>
      </c>
      <c r="K4785" s="22">
        <f>'EPD information'!$N$16*Tabell2[[#This Row],[Weight (kg)]]</f>
        <v>0.142849215</v>
      </c>
      <c r="L4785" s="22">
        <f>'EPD information'!$O$16*Tabell2[[#This Row],[Weight (kg)]]</f>
        <v>0</v>
      </c>
      <c r="M4785" s="22">
        <f>'EPD information'!$P$16*Tabell2[[#This Row],[Weight (kg)]]</f>
        <v>9.5232810000000001E-2</v>
      </c>
      <c r="N4785" s="22">
        <f>'EPD information'!$Q$16*Tabell2[[#This Row],[Weight (kg)]]</f>
        <v>3.1609188000000001</v>
      </c>
      <c r="O4785" s="22">
        <f>'EPD information'!$R$16*Tabell2[[#This Row],[Weight (kg)]]</f>
        <v>5.1263619000000002E-3</v>
      </c>
      <c r="P4785" s="22">
        <f>'EPD information'!$S$16*Tabell2[[#This Row],[Weight (kg)]]</f>
        <v>-24.517382999999999</v>
      </c>
      <c r="Q4785" s="35">
        <f>'Product specific GWP'!$T$16*Tabell2[[#This Row],[Weight (kg)]]</f>
        <v>0.88546251000000009</v>
      </c>
      <c r="R4785" s="35" t="s">
        <v>48</v>
      </c>
      <c r="S4785" s="35">
        <f>'EPD information'!$V$16*Tabell2[[#This Row],[Weight (kg)]]</f>
        <v>0.142849215</v>
      </c>
      <c r="T4785" s="35" t="str">
        <f>'EPD information'!$W$16</f>
        <v>ND</v>
      </c>
      <c r="U4785" s="35">
        <f>'EPD information'!$X$16*Tabell2[[#This Row],[Weight (kg)]]</f>
        <v>9.5232810000000001E-2</v>
      </c>
      <c r="V4785" s="35">
        <f>'EPD information'!$Y$16*Tabell2[[#This Row],[Weight (kg)]]</f>
        <v>3.1609188000000001</v>
      </c>
      <c r="W4785" s="35">
        <f>'EPD information'!$Z$16*Tabell2[[#This Row],[Weight (kg)]]</f>
        <v>5.1263619000000002E-3</v>
      </c>
      <c r="X4785" s="35">
        <f>'EPD information'!$AA$16*Tabell2[[#This Row],[Weight (kg)]]</f>
        <v>-24.517382999999999</v>
      </c>
      <c r="Y4785" s="18">
        <f>'EPD information'!$AB$16*Tabell2[[#This Row],[Weight (kg)]]</f>
        <v>68.081327999999999</v>
      </c>
      <c r="Z4785" s="18">
        <f>'EPD information'!$AC$16*Tabell2[[#This Row],[Weight (kg)]]</f>
        <v>1.19344947</v>
      </c>
      <c r="AA4785" s="18">
        <f>'EPD information'!$AD$16*Tabell2[[#This Row],[Weight (kg)]]</f>
        <v>0.149333151</v>
      </c>
      <c r="AB4785" s="18" t="s">
        <v>48</v>
      </c>
      <c r="AC4785" s="18">
        <f>'EPD information'!$AF$16*Tabell2[[#This Row],[Weight (kg)]]</f>
        <v>9.4219694999999992E-2</v>
      </c>
      <c r="AD4785" s="18">
        <f>'EPD information'!$AG$16*Tabell2[[#This Row],[Weight (kg)]]</f>
        <v>3.1406565</v>
      </c>
      <c r="AE4785" s="18">
        <f>'EPD information'!$AH$16*Tabell2[[#This Row],[Weight (kg)]]</f>
        <v>5.0250503999999998E-3</v>
      </c>
      <c r="AF4785" s="21">
        <f>'EPD information'!$AI$16*Tabell2[[#This Row],[Weight (kg)]]</f>
        <v>-23.301644999999997</v>
      </c>
    </row>
    <row r="4786" spans="1:32" ht="28.5" x14ac:dyDescent="0.2">
      <c r="A4786" s="36" t="s">
        <v>289</v>
      </c>
      <c r="B4786" s="37" t="s">
        <v>290</v>
      </c>
      <c r="C4786" s="38">
        <v>592830</v>
      </c>
      <c r="D4786" s="39">
        <v>7319660835413</v>
      </c>
      <c r="E4786" s="37" t="s">
        <v>46</v>
      </c>
      <c r="F4786" s="40">
        <v>1500</v>
      </c>
      <c r="G4786" s="37">
        <v>800</v>
      </c>
      <c r="H4786" s="41">
        <v>22.389500000000002</v>
      </c>
      <c r="I4786" s="35">
        <f>'EPD information'!$L$16*Tabell2[[#This Row],[Weight (kg)]]</f>
        <v>76.348195000000004</v>
      </c>
      <c r="J4786" s="22">
        <f>'EPD information'!$M$16*Tabell2[[#This Row],[Weight (kg)]]</f>
        <v>1.3299363000000002</v>
      </c>
      <c r="K4786" s="22">
        <f>'EPD information'!$N$16*Tabell2[[#This Row],[Weight (kg)]]</f>
        <v>0.157845975</v>
      </c>
      <c r="L4786" s="22">
        <f>'EPD information'!$O$16*Tabell2[[#This Row],[Weight (kg)]]</f>
        <v>0</v>
      </c>
      <c r="M4786" s="22">
        <f>'EPD information'!$P$16*Tabell2[[#This Row],[Weight (kg)]]</f>
        <v>0.10523065000000001</v>
      </c>
      <c r="N4786" s="22">
        <f>'EPD information'!$Q$16*Tabell2[[#This Row],[Weight (kg)]]</f>
        <v>3.4927620000000004</v>
      </c>
      <c r="O4786" s="22">
        <f>'EPD information'!$R$16*Tabell2[[#This Row],[Weight (kg)]]</f>
        <v>5.6645435000000008E-3</v>
      </c>
      <c r="P4786" s="22">
        <f>'EPD information'!$S$16*Tabell2[[#This Row],[Weight (kg)]]</f>
        <v>-27.091295000000002</v>
      </c>
      <c r="Q4786" s="35">
        <f>'Product specific GWP'!$T$16*Tabell2[[#This Row],[Weight (kg)]]</f>
        <v>0.97842115000000018</v>
      </c>
      <c r="R4786" s="35" t="s">
        <v>48</v>
      </c>
      <c r="S4786" s="35">
        <f>'EPD information'!$V$16*Tabell2[[#This Row],[Weight (kg)]]</f>
        <v>0.157845975</v>
      </c>
      <c r="T4786" s="35" t="str">
        <f>'EPD information'!$W$16</f>
        <v>ND</v>
      </c>
      <c r="U4786" s="35">
        <f>'EPD information'!$X$16*Tabell2[[#This Row],[Weight (kg)]]</f>
        <v>0.10523065000000001</v>
      </c>
      <c r="V4786" s="35">
        <f>'EPD information'!$Y$16*Tabell2[[#This Row],[Weight (kg)]]</f>
        <v>3.4927620000000004</v>
      </c>
      <c r="W4786" s="35">
        <f>'EPD information'!$Z$16*Tabell2[[#This Row],[Weight (kg)]]</f>
        <v>5.6645435000000008E-3</v>
      </c>
      <c r="X4786" s="35">
        <f>'EPD information'!$AA$16*Tabell2[[#This Row],[Weight (kg)]]</f>
        <v>-27.091295000000002</v>
      </c>
      <c r="Y4786" s="18">
        <f>'EPD information'!$AB$16*Tabell2[[#This Row],[Weight (kg)]]</f>
        <v>75.22872000000001</v>
      </c>
      <c r="Z4786" s="18">
        <f>'EPD information'!$AC$16*Tabell2[[#This Row],[Weight (kg)]]</f>
        <v>1.3187415500000002</v>
      </c>
      <c r="AA4786" s="18">
        <f>'EPD information'!$AD$16*Tabell2[[#This Row],[Weight (kg)]]</f>
        <v>0.165010615</v>
      </c>
      <c r="AB4786" s="18" t="s">
        <v>48</v>
      </c>
      <c r="AC4786" s="18">
        <f>'EPD information'!$AF$16*Tabell2[[#This Row],[Weight (kg)]]</f>
        <v>0.104111175</v>
      </c>
      <c r="AD4786" s="18">
        <f>'EPD information'!$AG$16*Tabell2[[#This Row],[Weight (kg)]]</f>
        <v>3.4703725000000003</v>
      </c>
      <c r="AE4786" s="18">
        <f>'EPD information'!$AH$16*Tabell2[[#This Row],[Weight (kg)]]</f>
        <v>5.5525960000000008E-3</v>
      </c>
      <c r="AF4786" s="21">
        <f>'EPD information'!$AI$16*Tabell2[[#This Row],[Weight (kg)]]</f>
        <v>-25.747924999999999</v>
      </c>
    </row>
    <row r="4787" spans="1:32" ht="28.5" x14ac:dyDescent="0.2">
      <c r="A4787" s="36" t="s">
        <v>289</v>
      </c>
      <c r="B4787" s="37" t="s">
        <v>290</v>
      </c>
      <c r="C4787" s="38">
        <v>693068</v>
      </c>
      <c r="D4787" s="39">
        <v>7319660304643</v>
      </c>
      <c r="E4787" s="37" t="s">
        <v>46</v>
      </c>
      <c r="F4787" s="40">
        <v>1500</v>
      </c>
      <c r="G4787" s="37">
        <v>900</v>
      </c>
      <c r="H4787" s="41">
        <v>24.451499999999999</v>
      </c>
      <c r="I4787" s="35">
        <f>'EPD information'!$L$16*Tabell2[[#This Row],[Weight (kg)]]</f>
        <v>83.379615000000001</v>
      </c>
      <c r="J4787" s="22">
        <f>'EPD information'!$M$16*Tabell2[[#This Row],[Weight (kg)]]</f>
        <v>1.4524191</v>
      </c>
      <c r="K4787" s="22">
        <f>'EPD information'!$N$16*Tabell2[[#This Row],[Weight (kg)]]</f>
        <v>0.172383075</v>
      </c>
      <c r="L4787" s="22">
        <f>'EPD information'!$O$16*Tabell2[[#This Row],[Weight (kg)]]</f>
        <v>0</v>
      </c>
      <c r="M4787" s="22">
        <f>'EPD information'!$P$16*Tabell2[[#This Row],[Weight (kg)]]</f>
        <v>0.11492205</v>
      </c>
      <c r="N4787" s="22">
        <f>'EPD information'!$Q$16*Tabell2[[#This Row],[Weight (kg)]]</f>
        <v>3.8144339999999999</v>
      </c>
      <c r="O4787" s="22">
        <f>'EPD information'!$R$16*Tabell2[[#This Row],[Weight (kg)]]</f>
        <v>6.1862295000000003E-3</v>
      </c>
      <c r="P4787" s="22">
        <f>'EPD information'!$S$16*Tabell2[[#This Row],[Weight (kg)]]</f>
        <v>-29.586314999999999</v>
      </c>
      <c r="Q4787" s="35">
        <f>'Product specific GWP'!$T$16*Tabell2[[#This Row],[Weight (kg)]]</f>
        <v>1.06853055</v>
      </c>
      <c r="R4787" s="35" t="s">
        <v>48</v>
      </c>
      <c r="S4787" s="35">
        <f>'EPD information'!$V$16*Tabell2[[#This Row],[Weight (kg)]]</f>
        <v>0.172383075</v>
      </c>
      <c r="T4787" s="35" t="str">
        <f>'EPD information'!$W$16</f>
        <v>ND</v>
      </c>
      <c r="U4787" s="35">
        <f>'EPD information'!$X$16*Tabell2[[#This Row],[Weight (kg)]]</f>
        <v>0.11492205</v>
      </c>
      <c r="V4787" s="35">
        <f>'EPD information'!$Y$16*Tabell2[[#This Row],[Weight (kg)]]</f>
        <v>3.8144339999999999</v>
      </c>
      <c r="W4787" s="35">
        <f>'EPD information'!$Z$16*Tabell2[[#This Row],[Weight (kg)]]</f>
        <v>6.1862295000000003E-3</v>
      </c>
      <c r="X4787" s="35">
        <f>'EPD information'!$AA$16*Tabell2[[#This Row],[Weight (kg)]]</f>
        <v>-29.586314999999999</v>
      </c>
      <c r="Y4787" s="18">
        <f>'EPD information'!$AB$16*Tabell2[[#This Row],[Weight (kg)]]</f>
        <v>82.157039999999995</v>
      </c>
      <c r="Z4787" s="18">
        <f>'EPD information'!$AC$16*Tabell2[[#This Row],[Weight (kg)]]</f>
        <v>1.4401933499999999</v>
      </c>
      <c r="AA4787" s="18">
        <f>'EPD information'!$AD$16*Tabell2[[#This Row],[Weight (kg)]]</f>
        <v>0.18020755499999999</v>
      </c>
      <c r="AB4787" s="18" t="s">
        <v>48</v>
      </c>
      <c r="AC4787" s="18">
        <f>'EPD information'!$AF$16*Tabell2[[#This Row],[Weight (kg)]]</f>
        <v>0.11369947499999999</v>
      </c>
      <c r="AD4787" s="18">
        <f>'EPD information'!$AG$16*Tabell2[[#This Row],[Weight (kg)]]</f>
        <v>3.7899824999999998</v>
      </c>
      <c r="AE4787" s="18">
        <f>'EPD information'!$AH$16*Tabell2[[#This Row],[Weight (kg)]]</f>
        <v>6.0639719999999999E-3</v>
      </c>
      <c r="AF4787" s="21">
        <f>'EPD information'!$AI$16*Tabell2[[#This Row],[Weight (kg)]]</f>
        <v>-28.119224999999997</v>
      </c>
    </row>
    <row r="4788" spans="1:32" ht="28.5" x14ac:dyDescent="0.2">
      <c r="A4788" s="36" t="s">
        <v>289</v>
      </c>
      <c r="B4788" s="37" t="s">
        <v>290</v>
      </c>
      <c r="C4788" s="38">
        <v>592831</v>
      </c>
      <c r="D4788" s="39">
        <v>7319660835420</v>
      </c>
      <c r="E4788" s="37" t="s">
        <v>46</v>
      </c>
      <c r="F4788" s="40">
        <v>1500</v>
      </c>
      <c r="G4788" s="37">
        <v>1000</v>
      </c>
      <c r="H4788" s="41">
        <v>27.4071</v>
      </c>
      <c r="I4788" s="35">
        <f>'EPD information'!$L$16*Tabell2[[#This Row],[Weight (kg)]]</f>
        <v>93.458211000000006</v>
      </c>
      <c r="J4788" s="22">
        <f>'EPD information'!$M$16*Tabell2[[#This Row],[Weight (kg)]]</f>
        <v>1.6279817400000001</v>
      </c>
      <c r="K4788" s="22">
        <f>'EPD information'!$N$16*Tabell2[[#This Row],[Weight (kg)]]</f>
        <v>0.193220055</v>
      </c>
      <c r="L4788" s="22">
        <f>'EPD information'!$O$16*Tabell2[[#This Row],[Weight (kg)]]</f>
        <v>0</v>
      </c>
      <c r="M4788" s="22">
        <f>'EPD information'!$P$16*Tabell2[[#This Row],[Weight (kg)]]</f>
        <v>0.12881337000000001</v>
      </c>
      <c r="N4788" s="22">
        <f>'EPD information'!$Q$16*Tabell2[[#This Row],[Weight (kg)]]</f>
        <v>4.2755076000000001</v>
      </c>
      <c r="O4788" s="22">
        <f>'EPD information'!$R$16*Tabell2[[#This Row],[Weight (kg)]]</f>
        <v>6.933996300000001E-3</v>
      </c>
      <c r="P4788" s="22">
        <f>'EPD information'!$S$16*Tabell2[[#This Row],[Weight (kg)]]</f>
        <v>-33.162590999999999</v>
      </c>
      <c r="Q4788" s="35">
        <f>'Product specific GWP'!$T$16*Tabell2[[#This Row],[Weight (kg)]]</f>
        <v>1.1976902700000001</v>
      </c>
      <c r="R4788" s="35" t="s">
        <v>48</v>
      </c>
      <c r="S4788" s="35">
        <f>'EPD information'!$V$16*Tabell2[[#This Row],[Weight (kg)]]</f>
        <v>0.193220055</v>
      </c>
      <c r="T4788" s="35" t="str">
        <f>'EPD information'!$W$16</f>
        <v>ND</v>
      </c>
      <c r="U4788" s="35">
        <f>'EPD information'!$X$16*Tabell2[[#This Row],[Weight (kg)]]</f>
        <v>0.12881337000000001</v>
      </c>
      <c r="V4788" s="35">
        <f>'EPD information'!$Y$16*Tabell2[[#This Row],[Weight (kg)]]</f>
        <v>4.2755076000000001</v>
      </c>
      <c r="W4788" s="35">
        <f>'EPD information'!$Z$16*Tabell2[[#This Row],[Weight (kg)]]</f>
        <v>6.933996300000001E-3</v>
      </c>
      <c r="X4788" s="35">
        <f>'EPD information'!$AA$16*Tabell2[[#This Row],[Weight (kg)]]</f>
        <v>-33.162590999999999</v>
      </c>
      <c r="Y4788" s="18">
        <f>'EPD information'!$AB$16*Tabell2[[#This Row],[Weight (kg)]]</f>
        <v>92.087856000000002</v>
      </c>
      <c r="Z4788" s="18">
        <f>'EPD information'!$AC$16*Tabell2[[#This Row],[Weight (kg)]]</f>
        <v>1.6142781900000001</v>
      </c>
      <c r="AA4788" s="18">
        <f>'EPD information'!$AD$16*Tabell2[[#This Row],[Weight (kg)]]</f>
        <v>0.201990327</v>
      </c>
      <c r="AB4788" s="18" t="s">
        <v>48</v>
      </c>
      <c r="AC4788" s="18">
        <f>'EPD information'!$AF$16*Tabell2[[#This Row],[Weight (kg)]]</f>
        <v>0.12744301499999999</v>
      </c>
      <c r="AD4788" s="18">
        <f>'EPD information'!$AG$16*Tabell2[[#This Row],[Weight (kg)]]</f>
        <v>4.2481004999999996</v>
      </c>
      <c r="AE4788" s="18">
        <f>'EPD information'!$AH$16*Tabell2[[#This Row],[Weight (kg)]]</f>
        <v>6.7969608000000006E-3</v>
      </c>
      <c r="AF4788" s="21">
        <f>'EPD information'!$AI$16*Tabell2[[#This Row],[Weight (kg)]]</f>
        <v>-31.518164999999996</v>
      </c>
    </row>
    <row r="4789" spans="1:32" ht="28.5" x14ac:dyDescent="0.2">
      <c r="A4789" s="36" t="s">
        <v>289</v>
      </c>
      <c r="B4789" s="37" t="s">
        <v>290</v>
      </c>
      <c r="C4789" s="38">
        <v>693164</v>
      </c>
      <c r="D4789" s="39">
        <v>7319660305336</v>
      </c>
      <c r="E4789" s="37" t="s">
        <v>46</v>
      </c>
      <c r="F4789" s="40">
        <v>1500</v>
      </c>
      <c r="G4789" s="37">
        <v>1120</v>
      </c>
      <c r="H4789" s="41">
        <v>30.4236</v>
      </c>
      <c r="I4789" s="35">
        <f>'EPD information'!$L$16*Tabell2[[#This Row],[Weight (kg)]]</f>
        <v>103.74447600000001</v>
      </c>
      <c r="J4789" s="22">
        <f>'EPD information'!$M$16*Tabell2[[#This Row],[Weight (kg)]]</f>
        <v>1.80716184</v>
      </c>
      <c r="K4789" s="22">
        <f>'EPD information'!$N$16*Tabell2[[#This Row],[Weight (kg)]]</f>
        <v>0.21448638</v>
      </c>
      <c r="L4789" s="22">
        <f>'EPD information'!$O$16*Tabell2[[#This Row],[Weight (kg)]]</f>
        <v>0</v>
      </c>
      <c r="M4789" s="22">
        <f>'EPD information'!$P$16*Tabell2[[#This Row],[Weight (kg)]]</f>
        <v>0.14299092000000002</v>
      </c>
      <c r="N4789" s="22">
        <f>'EPD information'!$Q$16*Tabell2[[#This Row],[Weight (kg)]]</f>
        <v>4.7460816000000001</v>
      </c>
      <c r="O4789" s="22">
        <f>'EPD information'!$R$16*Tabell2[[#This Row],[Weight (kg)]]</f>
        <v>7.6971708000000008E-3</v>
      </c>
      <c r="P4789" s="22">
        <f>'EPD information'!$S$16*Tabell2[[#This Row],[Weight (kg)]]</f>
        <v>-36.812556000000001</v>
      </c>
      <c r="Q4789" s="35">
        <f>'Product specific GWP'!$T$16*Tabell2[[#This Row],[Weight (kg)]]</f>
        <v>1.3295113200000002</v>
      </c>
      <c r="R4789" s="35" t="s">
        <v>48</v>
      </c>
      <c r="S4789" s="35">
        <f>'EPD information'!$V$16*Tabell2[[#This Row],[Weight (kg)]]</f>
        <v>0.21448638</v>
      </c>
      <c r="T4789" s="35" t="str">
        <f>'EPD information'!$W$16</f>
        <v>ND</v>
      </c>
      <c r="U4789" s="35">
        <f>'EPD information'!$X$16*Tabell2[[#This Row],[Weight (kg)]]</f>
        <v>0.14299092000000002</v>
      </c>
      <c r="V4789" s="35">
        <f>'EPD information'!$Y$16*Tabell2[[#This Row],[Weight (kg)]]</f>
        <v>4.7460816000000001</v>
      </c>
      <c r="W4789" s="35">
        <f>'EPD information'!$Z$16*Tabell2[[#This Row],[Weight (kg)]]</f>
        <v>7.6971708000000008E-3</v>
      </c>
      <c r="X4789" s="35">
        <f>'EPD information'!$AA$16*Tabell2[[#This Row],[Weight (kg)]]</f>
        <v>-36.812556000000001</v>
      </c>
      <c r="Y4789" s="18">
        <f>'EPD information'!$AB$16*Tabell2[[#This Row],[Weight (kg)]]</f>
        <v>102.22329599999999</v>
      </c>
      <c r="Z4789" s="18">
        <f>'EPD information'!$AC$16*Tabell2[[#This Row],[Weight (kg)]]</f>
        <v>1.7919500400000001</v>
      </c>
      <c r="AA4789" s="18">
        <f>'EPD information'!$AD$16*Tabell2[[#This Row],[Weight (kg)]]</f>
        <v>0.22422193199999998</v>
      </c>
      <c r="AB4789" s="18" t="s">
        <v>48</v>
      </c>
      <c r="AC4789" s="18">
        <f>'EPD information'!$AF$16*Tabell2[[#This Row],[Weight (kg)]]</f>
        <v>0.14146973999999998</v>
      </c>
      <c r="AD4789" s="18">
        <f>'EPD information'!$AG$16*Tabell2[[#This Row],[Weight (kg)]]</f>
        <v>4.7156580000000003</v>
      </c>
      <c r="AE4789" s="18">
        <f>'EPD information'!$AH$16*Tabell2[[#This Row],[Weight (kg)]]</f>
        <v>7.5450528000000003E-3</v>
      </c>
      <c r="AF4789" s="21">
        <f>'EPD information'!$AI$16*Tabell2[[#This Row],[Weight (kg)]]</f>
        <v>-34.987139999999997</v>
      </c>
    </row>
    <row r="4790" spans="1:32" ht="28.5" x14ac:dyDescent="0.2">
      <c r="A4790" s="36" t="s">
        <v>289</v>
      </c>
      <c r="B4790" s="37" t="s">
        <v>290</v>
      </c>
      <c r="C4790" s="38">
        <v>691605</v>
      </c>
      <c r="D4790" s="39">
        <v>7319660295408</v>
      </c>
      <c r="E4790" s="37" t="s">
        <v>46</v>
      </c>
      <c r="F4790" s="40">
        <v>1500</v>
      </c>
      <c r="G4790" s="37">
        <v>1250</v>
      </c>
      <c r="H4790" s="41">
        <v>33.7134</v>
      </c>
      <c r="I4790" s="35">
        <f>'EPD information'!$L$16*Tabell2[[#This Row],[Weight (kg)]]</f>
        <v>114.962694</v>
      </c>
      <c r="J4790" s="22">
        <f>'EPD information'!$M$16*Tabell2[[#This Row],[Weight (kg)]]</f>
        <v>2.0025759600000002</v>
      </c>
      <c r="K4790" s="22">
        <f>'EPD information'!$N$16*Tabell2[[#This Row],[Weight (kg)]]</f>
        <v>0.23767947</v>
      </c>
      <c r="L4790" s="22">
        <f>'EPD information'!$O$16*Tabell2[[#This Row],[Weight (kg)]]</f>
        <v>0</v>
      </c>
      <c r="M4790" s="22">
        <f>'EPD information'!$P$16*Tabell2[[#This Row],[Weight (kg)]]</f>
        <v>0.15845297999999999</v>
      </c>
      <c r="N4790" s="22">
        <f>'EPD information'!$Q$16*Tabell2[[#This Row],[Weight (kg)]]</f>
        <v>5.2592904000000003</v>
      </c>
      <c r="O4790" s="22">
        <f>'EPD information'!$R$16*Tabell2[[#This Row],[Weight (kg)]]</f>
        <v>8.5294902000000016E-3</v>
      </c>
      <c r="P4790" s="22">
        <f>'EPD information'!$S$16*Tabell2[[#This Row],[Weight (kg)]]</f>
        <v>-40.793213999999999</v>
      </c>
      <c r="Q4790" s="35">
        <f>'Product specific GWP'!$T$16*Tabell2[[#This Row],[Weight (kg)]]</f>
        <v>1.4732755800000001</v>
      </c>
      <c r="R4790" s="35" t="s">
        <v>48</v>
      </c>
      <c r="S4790" s="35">
        <f>'EPD information'!$V$16*Tabell2[[#This Row],[Weight (kg)]]</f>
        <v>0.23767947</v>
      </c>
      <c r="T4790" s="35" t="str">
        <f>'EPD information'!$W$16</f>
        <v>ND</v>
      </c>
      <c r="U4790" s="35">
        <f>'EPD information'!$X$16*Tabell2[[#This Row],[Weight (kg)]]</f>
        <v>0.15845297999999999</v>
      </c>
      <c r="V4790" s="35">
        <f>'EPD information'!$Y$16*Tabell2[[#This Row],[Weight (kg)]]</f>
        <v>5.2592904000000003</v>
      </c>
      <c r="W4790" s="35">
        <f>'EPD information'!$Z$16*Tabell2[[#This Row],[Weight (kg)]]</f>
        <v>8.5294902000000016E-3</v>
      </c>
      <c r="X4790" s="35">
        <f>'EPD information'!$AA$16*Tabell2[[#This Row],[Weight (kg)]]</f>
        <v>-40.793213999999999</v>
      </c>
      <c r="Y4790" s="18">
        <f>'EPD information'!$AB$16*Tabell2[[#This Row],[Weight (kg)]]</f>
        <v>113.277024</v>
      </c>
      <c r="Z4790" s="18">
        <f>'EPD information'!$AC$16*Tabell2[[#This Row],[Weight (kg)]]</f>
        <v>1.98571926</v>
      </c>
      <c r="AA4790" s="18">
        <f>'EPD information'!$AD$16*Tabell2[[#This Row],[Weight (kg)]]</f>
        <v>0.24846775799999998</v>
      </c>
      <c r="AB4790" s="18" t="s">
        <v>48</v>
      </c>
      <c r="AC4790" s="18">
        <f>'EPD information'!$AF$16*Tabell2[[#This Row],[Weight (kg)]]</f>
        <v>0.15676730999999999</v>
      </c>
      <c r="AD4790" s="18">
        <f>'EPD information'!$AG$16*Tabell2[[#This Row],[Weight (kg)]]</f>
        <v>5.2255770000000004</v>
      </c>
      <c r="AE4790" s="18">
        <f>'EPD information'!$AH$16*Tabell2[[#This Row],[Weight (kg)]]</f>
        <v>8.3609232000000002E-3</v>
      </c>
      <c r="AF4790" s="21">
        <f>'EPD information'!$AI$16*Tabell2[[#This Row],[Weight (kg)]]</f>
        <v>-38.770409999999998</v>
      </c>
    </row>
    <row r="4791" spans="1:32" ht="28.5" x14ac:dyDescent="0.2">
      <c r="A4791" s="36" t="s">
        <v>289</v>
      </c>
      <c r="B4791" s="37" t="s">
        <v>290</v>
      </c>
      <c r="C4791" s="38">
        <v>592832</v>
      </c>
      <c r="D4791" s="39">
        <v>7319660835437</v>
      </c>
      <c r="E4791" s="37" t="s">
        <v>46</v>
      </c>
      <c r="F4791" s="40">
        <v>1500</v>
      </c>
      <c r="G4791" s="37">
        <v>1400</v>
      </c>
      <c r="H4791" s="41">
        <v>50.9499</v>
      </c>
      <c r="I4791" s="35">
        <f>'EPD information'!$L$16*Tabell2[[#This Row],[Weight (kg)]]</f>
        <v>173.739159</v>
      </c>
      <c r="J4791" s="22">
        <f>'EPD information'!$M$16*Tabell2[[#This Row],[Weight (kg)]]</f>
        <v>3.0264240600000001</v>
      </c>
      <c r="K4791" s="22">
        <f>'EPD information'!$N$16*Tabell2[[#This Row],[Weight (kg)]]</f>
        <v>0.35919679500000001</v>
      </c>
      <c r="L4791" s="22">
        <f>'EPD information'!$O$16*Tabell2[[#This Row],[Weight (kg)]]</f>
        <v>0</v>
      </c>
      <c r="M4791" s="22">
        <f>'EPD information'!$P$16*Tabell2[[#This Row],[Weight (kg)]]</f>
        <v>0.23946453000000001</v>
      </c>
      <c r="N4791" s="22">
        <f>'EPD information'!$Q$16*Tabell2[[#This Row],[Weight (kg)]]</f>
        <v>7.9481843999999997</v>
      </c>
      <c r="O4791" s="22">
        <f>'EPD information'!$R$16*Tabell2[[#This Row],[Weight (kg)]]</f>
        <v>1.2890324700000001E-2</v>
      </c>
      <c r="P4791" s="22">
        <f>'EPD information'!$S$16*Tabell2[[#This Row],[Weight (kg)]]</f>
        <v>-61.649378999999996</v>
      </c>
      <c r="Q4791" s="35">
        <f>'Product specific GWP'!$T$16*Tabell2[[#This Row],[Weight (kg)]]</f>
        <v>2.2265106299999999</v>
      </c>
      <c r="R4791" s="35" t="s">
        <v>48</v>
      </c>
      <c r="S4791" s="35">
        <f>'EPD information'!$V$16*Tabell2[[#This Row],[Weight (kg)]]</f>
        <v>0.35919679500000001</v>
      </c>
      <c r="T4791" s="35" t="str">
        <f>'EPD information'!$W$16</f>
        <v>ND</v>
      </c>
      <c r="U4791" s="35">
        <f>'EPD information'!$X$16*Tabell2[[#This Row],[Weight (kg)]]</f>
        <v>0.23946453000000001</v>
      </c>
      <c r="V4791" s="35">
        <f>'EPD information'!$Y$16*Tabell2[[#This Row],[Weight (kg)]]</f>
        <v>7.9481843999999997</v>
      </c>
      <c r="W4791" s="35">
        <f>'EPD information'!$Z$16*Tabell2[[#This Row],[Weight (kg)]]</f>
        <v>1.2890324700000001E-2</v>
      </c>
      <c r="X4791" s="35">
        <f>'EPD information'!$AA$16*Tabell2[[#This Row],[Weight (kg)]]</f>
        <v>-61.649378999999996</v>
      </c>
      <c r="Y4791" s="18">
        <f>'EPD information'!$AB$16*Tabell2[[#This Row],[Weight (kg)]]</f>
        <v>171.191664</v>
      </c>
      <c r="Z4791" s="18">
        <f>'EPD information'!$AC$16*Tabell2[[#This Row],[Weight (kg)]]</f>
        <v>3.0009491100000001</v>
      </c>
      <c r="AA4791" s="18">
        <f>'EPD information'!$AD$16*Tabell2[[#This Row],[Weight (kg)]]</f>
        <v>0.37550076299999996</v>
      </c>
      <c r="AB4791" s="18" t="s">
        <v>48</v>
      </c>
      <c r="AC4791" s="18">
        <f>'EPD information'!$AF$16*Tabell2[[#This Row],[Weight (kg)]]</f>
        <v>0.23691703499999997</v>
      </c>
      <c r="AD4791" s="18">
        <f>'EPD information'!$AG$16*Tabell2[[#This Row],[Weight (kg)]]</f>
        <v>7.8972344999999997</v>
      </c>
      <c r="AE4791" s="18">
        <f>'EPD information'!$AH$16*Tabell2[[#This Row],[Weight (kg)]]</f>
        <v>1.2635575200000001E-2</v>
      </c>
      <c r="AF4791" s="21">
        <f>'EPD information'!$AI$16*Tabell2[[#This Row],[Weight (kg)]]</f>
        <v>-58.592384999999993</v>
      </c>
    </row>
    <row r="4792" spans="1:32" ht="28.5" x14ac:dyDescent="0.2">
      <c r="A4792" s="36" t="s">
        <v>289</v>
      </c>
      <c r="B4792" s="37" t="s">
        <v>290</v>
      </c>
      <c r="C4792" s="38">
        <v>592833</v>
      </c>
      <c r="D4792" s="39">
        <v>7319660835444</v>
      </c>
      <c r="E4792" s="37" t="s">
        <v>46</v>
      </c>
      <c r="F4792" s="40">
        <v>1500</v>
      </c>
      <c r="G4792" s="37">
        <v>1500</v>
      </c>
      <c r="H4792" s="41">
        <v>55.005600000000001</v>
      </c>
      <c r="I4792" s="35">
        <f>'EPD information'!$L$16*Tabell2[[#This Row],[Weight (kg)]]</f>
        <v>187.569096</v>
      </c>
      <c r="J4792" s="22">
        <f>'EPD information'!$M$16*Tabell2[[#This Row],[Weight (kg)]]</f>
        <v>3.2673326400000002</v>
      </c>
      <c r="K4792" s="22">
        <f>'EPD information'!$N$16*Tabell2[[#This Row],[Weight (kg)]]</f>
        <v>0.38778948000000002</v>
      </c>
      <c r="L4792" s="22">
        <f>'EPD information'!$O$16*Tabell2[[#This Row],[Weight (kg)]]</f>
        <v>0</v>
      </c>
      <c r="M4792" s="22">
        <f>'EPD information'!$P$16*Tabell2[[#This Row],[Weight (kg)]]</f>
        <v>0.25852632000000003</v>
      </c>
      <c r="N4792" s="22">
        <f>'EPD information'!$Q$16*Tabell2[[#This Row],[Weight (kg)]]</f>
        <v>8.5808736000000003</v>
      </c>
      <c r="O4792" s="22">
        <f>'EPD information'!$R$16*Tabell2[[#This Row],[Weight (kg)]]</f>
        <v>1.3916416800000001E-2</v>
      </c>
      <c r="P4792" s="22">
        <f>'EPD information'!$S$16*Tabell2[[#This Row],[Weight (kg)]]</f>
        <v>-66.556775999999999</v>
      </c>
      <c r="Q4792" s="35">
        <f>'Product specific GWP'!$T$16*Tabell2[[#This Row],[Weight (kg)]]</f>
        <v>2.4037447200000002</v>
      </c>
      <c r="R4792" s="35" t="s">
        <v>48</v>
      </c>
      <c r="S4792" s="35">
        <f>'EPD information'!$V$16*Tabell2[[#This Row],[Weight (kg)]]</f>
        <v>0.38778948000000002</v>
      </c>
      <c r="T4792" s="35" t="str">
        <f>'EPD information'!$W$16</f>
        <v>ND</v>
      </c>
      <c r="U4792" s="35">
        <f>'EPD information'!$X$16*Tabell2[[#This Row],[Weight (kg)]]</f>
        <v>0.25852632000000003</v>
      </c>
      <c r="V4792" s="35">
        <f>'EPD information'!$Y$16*Tabell2[[#This Row],[Weight (kg)]]</f>
        <v>8.5808736000000003</v>
      </c>
      <c r="W4792" s="35">
        <f>'EPD information'!$Z$16*Tabell2[[#This Row],[Weight (kg)]]</f>
        <v>1.3916416800000001E-2</v>
      </c>
      <c r="X4792" s="35">
        <f>'EPD information'!$AA$16*Tabell2[[#This Row],[Weight (kg)]]</f>
        <v>-66.556775999999999</v>
      </c>
      <c r="Y4792" s="18">
        <f>'EPD information'!$AB$16*Tabell2[[#This Row],[Weight (kg)]]</f>
        <v>184.818816</v>
      </c>
      <c r="Z4792" s="18">
        <f>'EPD information'!$AC$16*Tabell2[[#This Row],[Weight (kg)]]</f>
        <v>3.2398298400000001</v>
      </c>
      <c r="AA4792" s="18">
        <f>'EPD information'!$AD$16*Tabell2[[#This Row],[Weight (kg)]]</f>
        <v>0.40539127200000002</v>
      </c>
      <c r="AB4792" s="18" t="s">
        <v>48</v>
      </c>
      <c r="AC4792" s="18">
        <f>'EPD information'!$AF$16*Tabell2[[#This Row],[Weight (kg)]]</f>
        <v>0.25577603999999998</v>
      </c>
      <c r="AD4792" s="18">
        <f>'EPD information'!$AG$16*Tabell2[[#This Row],[Weight (kg)]]</f>
        <v>8.5258680000000009</v>
      </c>
      <c r="AE4792" s="18">
        <f>'EPD information'!$AH$16*Tabell2[[#This Row],[Weight (kg)]]</f>
        <v>1.3641388800000001E-2</v>
      </c>
      <c r="AF4792" s="21">
        <f>'EPD information'!$AI$16*Tabell2[[#This Row],[Weight (kg)]]</f>
        <v>-63.256439999999998</v>
      </c>
    </row>
    <row r="4793" spans="1:32" ht="28.5" x14ac:dyDescent="0.2">
      <c r="A4793" s="36" t="s">
        <v>289</v>
      </c>
      <c r="B4793" s="37" t="s">
        <v>290</v>
      </c>
      <c r="C4793" s="38">
        <v>592834</v>
      </c>
      <c r="D4793" s="39">
        <v>7319660835451</v>
      </c>
      <c r="E4793" s="37" t="s">
        <v>46</v>
      </c>
      <c r="F4793" s="40">
        <v>1500</v>
      </c>
      <c r="G4793" s="37">
        <v>1600</v>
      </c>
      <c r="H4793" s="41">
        <v>58.5398</v>
      </c>
      <c r="I4793" s="35">
        <f>'EPD information'!$L$16*Tabell2[[#This Row],[Weight (kg)]]</f>
        <v>199.62071800000001</v>
      </c>
      <c r="J4793" s="22">
        <f>'EPD information'!$M$16*Tabell2[[#This Row],[Weight (kg)]]</f>
        <v>3.4772641200000001</v>
      </c>
      <c r="K4793" s="22">
        <f>'EPD information'!$N$16*Tabell2[[#This Row],[Weight (kg)]]</f>
        <v>0.41270559000000001</v>
      </c>
      <c r="L4793" s="22">
        <f>'EPD information'!$O$16*Tabell2[[#This Row],[Weight (kg)]]</f>
        <v>0</v>
      </c>
      <c r="M4793" s="22">
        <f>'EPD information'!$P$16*Tabell2[[#This Row],[Weight (kg)]]</f>
        <v>0.27513705999999999</v>
      </c>
      <c r="N4793" s="22">
        <f>'EPD information'!$Q$16*Tabell2[[#This Row],[Weight (kg)]]</f>
        <v>9.1322088000000008</v>
      </c>
      <c r="O4793" s="22">
        <f>'EPD information'!$R$16*Tabell2[[#This Row],[Weight (kg)]]</f>
        <v>1.4810569400000001E-2</v>
      </c>
      <c r="P4793" s="22">
        <f>'EPD information'!$S$16*Tabell2[[#This Row],[Weight (kg)]]</f>
        <v>-70.833157999999997</v>
      </c>
      <c r="Q4793" s="35">
        <f>'Product specific GWP'!$T$16*Tabell2[[#This Row],[Weight (kg)]]</f>
        <v>2.5581892600000002</v>
      </c>
      <c r="R4793" s="35" t="s">
        <v>48</v>
      </c>
      <c r="S4793" s="35">
        <f>'EPD information'!$V$16*Tabell2[[#This Row],[Weight (kg)]]</f>
        <v>0.41270559000000001</v>
      </c>
      <c r="T4793" s="35" t="str">
        <f>'EPD information'!$W$16</f>
        <v>ND</v>
      </c>
      <c r="U4793" s="35">
        <f>'EPD information'!$X$16*Tabell2[[#This Row],[Weight (kg)]]</f>
        <v>0.27513705999999999</v>
      </c>
      <c r="V4793" s="35">
        <f>'EPD information'!$Y$16*Tabell2[[#This Row],[Weight (kg)]]</f>
        <v>9.1322088000000008</v>
      </c>
      <c r="W4793" s="35">
        <f>'EPD information'!$Z$16*Tabell2[[#This Row],[Weight (kg)]]</f>
        <v>1.4810569400000001E-2</v>
      </c>
      <c r="X4793" s="35">
        <f>'EPD information'!$AA$16*Tabell2[[#This Row],[Weight (kg)]]</f>
        <v>-70.833157999999997</v>
      </c>
      <c r="Y4793" s="18">
        <f>'EPD information'!$AB$16*Tabell2[[#This Row],[Weight (kg)]]</f>
        <v>196.69372799999999</v>
      </c>
      <c r="Z4793" s="18">
        <f>'EPD information'!$AC$16*Tabell2[[#This Row],[Weight (kg)]]</f>
        <v>3.44799422</v>
      </c>
      <c r="AA4793" s="18">
        <f>'EPD information'!$AD$16*Tabell2[[#This Row],[Weight (kg)]]</f>
        <v>0.43143832599999998</v>
      </c>
      <c r="AB4793" s="18" t="s">
        <v>48</v>
      </c>
      <c r="AC4793" s="18">
        <f>'EPD information'!$AF$16*Tabell2[[#This Row],[Weight (kg)]]</f>
        <v>0.27221006999999997</v>
      </c>
      <c r="AD4793" s="18">
        <f>'EPD information'!$AG$16*Tabell2[[#This Row],[Weight (kg)]]</f>
        <v>9.0736690000000007</v>
      </c>
      <c r="AE4793" s="18">
        <f>'EPD information'!$AH$16*Tabell2[[#This Row],[Weight (kg)]]</f>
        <v>1.4517870400000001E-2</v>
      </c>
      <c r="AF4793" s="21">
        <f>'EPD information'!$AI$16*Tabell2[[#This Row],[Weight (kg)]]</f>
        <v>-67.320769999999996</v>
      </c>
    </row>
    <row r="4794" spans="1:32" ht="28.5" x14ac:dyDescent="0.2">
      <c r="A4794" s="36" t="s">
        <v>289</v>
      </c>
      <c r="B4794" s="37" t="s">
        <v>290</v>
      </c>
      <c r="C4794" s="38">
        <v>592835</v>
      </c>
      <c r="D4794" s="39">
        <v>7319660835468</v>
      </c>
      <c r="E4794" s="37" t="s">
        <v>46</v>
      </c>
      <c r="F4794" s="40">
        <v>1600</v>
      </c>
      <c r="G4794" s="37">
        <v>200</v>
      </c>
      <c r="H4794" s="41">
        <v>4.8362999999999996</v>
      </c>
      <c r="I4794" s="35">
        <f>'EPD information'!$L$16*Tabell2[[#This Row],[Weight (kg)]]</f>
        <v>16.491782999999998</v>
      </c>
      <c r="J4794" s="22">
        <f>'EPD information'!$M$16*Tabell2[[#This Row],[Weight (kg)]]</f>
        <v>0.28727621999999997</v>
      </c>
      <c r="K4794" s="22">
        <f>'EPD information'!$N$16*Tabell2[[#This Row],[Weight (kg)]]</f>
        <v>3.4095914999999997E-2</v>
      </c>
      <c r="L4794" s="22">
        <f>'EPD information'!$O$16*Tabell2[[#This Row],[Weight (kg)]]</f>
        <v>0</v>
      </c>
      <c r="M4794" s="22">
        <f>'EPD information'!$P$16*Tabell2[[#This Row],[Weight (kg)]]</f>
        <v>2.2730609999999998E-2</v>
      </c>
      <c r="N4794" s="22">
        <f>'EPD information'!$Q$16*Tabell2[[#This Row],[Weight (kg)]]</f>
        <v>0.75446279999999999</v>
      </c>
      <c r="O4794" s="22">
        <f>'EPD information'!$R$16*Tabell2[[#This Row],[Weight (kg)]]</f>
        <v>1.2235839E-3</v>
      </c>
      <c r="P4794" s="22">
        <f>'EPD information'!$S$16*Tabell2[[#This Row],[Weight (kg)]]</f>
        <v>-5.8519229999999993</v>
      </c>
      <c r="Q4794" s="35">
        <f>'Product specific GWP'!$T$16*Tabell2[[#This Row],[Weight (kg)]]</f>
        <v>0.21134631000000001</v>
      </c>
      <c r="R4794" s="35" t="s">
        <v>48</v>
      </c>
      <c r="S4794" s="35">
        <f>'EPD information'!$V$16*Tabell2[[#This Row],[Weight (kg)]]</f>
        <v>3.4095914999999997E-2</v>
      </c>
      <c r="T4794" s="35" t="str">
        <f>'EPD information'!$W$16</f>
        <v>ND</v>
      </c>
      <c r="U4794" s="35">
        <f>'EPD information'!$X$16*Tabell2[[#This Row],[Weight (kg)]]</f>
        <v>2.2730609999999998E-2</v>
      </c>
      <c r="V4794" s="35">
        <f>'EPD information'!$Y$16*Tabell2[[#This Row],[Weight (kg)]]</f>
        <v>0.75446279999999999</v>
      </c>
      <c r="W4794" s="35">
        <f>'EPD information'!$Z$16*Tabell2[[#This Row],[Weight (kg)]]</f>
        <v>1.2235839E-3</v>
      </c>
      <c r="X4794" s="35">
        <f>'EPD information'!$AA$16*Tabell2[[#This Row],[Weight (kg)]]</f>
        <v>-5.8519229999999993</v>
      </c>
      <c r="Y4794" s="18">
        <f>'EPD information'!$AB$16*Tabell2[[#This Row],[Weight (kg)]]</f>
        <v>16.249967999999999</v>
      </c>
      <c r="Z4794" s="18">
        <f>'EPD information'!$AC$16*Tabell2[[#This Row],[Weight (kg)]]</f>
        <v>0.28485806999999996</v>
      </c>
      <c r="AA4794" s="18">
        <f>'EPD information'!$AD$16*Tabell2[[#This Row],[Weight (kg)]]</f>
        <v>3.5643530999999999E-2</v>
      </c>
      <c r="AB4794" s="18" t="s">
        <v>48</v>
      </c>
      <c r="AC4794" s="18">
        <f>'EPD information'!$AF$16*Tabell2[[#This Row],[Weight (kg)]]</f>
        <v>2.2488794999999995E-2</v>
      </c>
      <c r="AD4794" s="18">
        <f>'EPD information'!$AG$16*Tabell2[[#This Row],[Weight (kg)]]</f>
        <v>0.74962649999999997</v>
      </c>
      <c r="AE4794" s="18">
        <f>'EPD information'!$AH$16*Tabell2[[#This Row],[Weight (kg)]]</f>
        <v>1.1994023999999999E-3</v>
      </c>
      <c r="AF4794" s="21">
        <f>'EPD information'!$AI$16*Tabell2[[#This Row],[Weight (kg)]]</f>
        <v>-5.5617449999999993</v>
      </c>
    </row>
    <row r="4795" spans="1:32" ht="28.5" x14ac:dyDescent="0.2">
      <c r="A4795" s="36" t="s">
        <v>289</v>
      </c>
      <c r="B4795" s="37" t="s">
        <v>290</v>
      </c>
      <c r="C4795" s="38">
        <v>592836</v>
      </c>
      <c r="D4795" s="39">
        <v>7319660835475</v>
      </c>
      <c r="E4795" s="37" t="s">
        <v>46</v>
      </c>
      <c r="F4795" s="40">
        <v>1600</v>
      </c>
      <c r="G4795" s="37">
        <v>224</v>
      </c>
      <c r="H4795" s="41">
        <v>5.2480000000000002</v>
      </c>
      <c r="I4795" s="35">
        <f>'EPD information'!$L$16*Tabell2[[#This Row],[Weight (kg)]]</f>
        <v>17.895680000000002</v>
      </c>
      <c r="J4795" s="22">
        <f>'EPD information'!$M$16*Tabell2[[#This Row],[Weight (kg)]]</f>
        <v>0.31173120000000004</v>
      </c>
      <c r="K4795" s="22">
        <f>'EPD information'!$N$16*Tabell2[[#This Row],[Weight (kg)]]</f>
        <v>3.6998400000000001E-2</v>
      </c>
      <c r="L4795" s="22">
        <f>'EPD information'!$O$16*Tabell2[[#This Row],[Weight (kg)]]</f>
        <v>0</v>
      </c>
      <c r="M4795" s="22">
        <f>'EPD information'!$P$16*Tabell2[[#This Row],[Weight (kg)]]</f>
        <v>2.4665600000000003E-2</v>
      </c>
      <c r="N4795" s="22">
        <f>'EPD information'!$Q$16*Tabell2[[#This Row],[Weight (kg)]]</f>
        <v>0.81868800000000008</v>
      </c>
      <c r="O4795" s="22">
        <f>'EPD information'!$R$16*Tabell2[[#This Row],[Weight (kg)]]</f>
        <v>1.3277440000000003E-3</v>
      </c>
      <c r="P4795" s="22">
        <f>'EPD information'!$S$16*Tabell2[[#This Row],[Weight (kg)]]</f>
        <v>-6.3500800000000002</v>
      </c>
      <c r="Q4795" s="35">
        <f>'Product specific GWP'!$T$16*Tabell2[[#This Row],[Weight (kg)]]</f>
        <v>0.22933760000000003</v>
      </c>
      <c r="R4795" s="35" t="s">
        <v>48</v>
      </c>
      <c r="S4795" s="35">
        <f>'EPD information'!$V$16*Tabell2[[#This Row],[Weight (kg)]]</f>
        <v>3.6998400000000001E-2</v>
      </c>
      <c r="T4795" s="35" t="str">
        <f>'EPD information'!$W$16</f>
        <v>ND</v>
      </c>
      <c r="U4795" s="35">
        <f>'EPD information'!$X$16*Tabell2[[#This Row],[Weight (kg)]]</f>
        <v>2.4665600000000003E-2</v>
      </c>
      <c r="V4795" s="35">
        <f>'EPD information'!$Y$16*Tabell2[[#This Row],[Weight (kg)]]</f>
        <v>0.81868800000000008</v>
      </c>
      <c r="W4795" s="35">
        <f>'EPD information'!$Z$16*Tabell2[[#This Row],[Weight (kg)]]</f>
        <v>1.3277440000000003E-3</v>
      </c>
      <c r="X4795" s="35">
        <f>'EPD information'!$AA$16*Tabell2[[#This Row],[Weight (kg)]]</f>
        <v>-6.3500800000000002</v>
      </c>
      <c r="Y4795" s="18">
        <f>'EPD information'!$AB$16*Tabell2[[#This Row],[Weight (kg)]]</f>
        <v>17.633279999999999</v>
      </c>
      <c r="Z4795" s="18">
        <f>'EPD information'!$AC$16*Tabell2[[#This Row],[Weight (kg)]]</f>
        <v>0.30910720000000003</v>
      </c>
      <c r="AA4795" s="18">
        <f>'EPD information'!$AD$16*Tabell2[[#This Row],[Weight (kg)]]</f>
        <v>3.8677759999999999E-2</v>
      </c>
      <c r="AB4795" s="18" t="s">
        <v>48</v>
      </c>
      <c r="AC4795" s="18">
        <f>'EPD information'!$AF$16*Tabell2[[#This Row],[Weight (kg)]]</f>
        <v>2.44032E-2</v>
      </c>
      <c r="AD4795" s="18">
        <f>'EPD information'!$AG$16*Tabell2[[#This Row],[Weight (kg)]]</f>
        <v>0.81344000000000005</v>
      </c>
      <c r="AE4795" s="18">
        <f>'EPD information'!$AH$16*Tabell2[[#This Row],[Weight (kg)]]</f>
        <v>1.3015040000000002E-3</v>
      </c>
      <c r="AF4795" s="21">
        <f>'EPD information'!$AI$16*Tabell2[[#This Row],[Weight (kg)]]</f>
        <v>-6.0351999999999997</v>
      </c>
    </row>
    <row r="4796" spans="1:32" ht="28.5" x14ac:dyDescent="0.2">
      <c r="A4796" s="36" t="s">
        <v>289</v>
      </c>
      <c r="B4796" s="37" t="s">
        <v>290</v>
      </c>
      <c r="C4796" s="38">
        <v>592837</v>
      </c>
      <c r="D4796" s="39">
        <v>7319660835482</v>
      </c>
      <c r="E4796" s="37" t="s">
        <v>46</v>
      </c>
      <c r="F4796" s="40">
        <v>1600</v>
      </c>
      <c r="G4796" s="37">
        <v>250</v>
      </c>
      <c r="H4796" s="41">
        <v>5.7561999999999998</v>
      </c>
      <c r="I4796" s="35">
        <f>'EPD information'!$L$16*Tabell2[[#This Row],[Weight (kg)]]</f>
        <v>19.628641999999999</v>
      </c>
      <c r="J4796" s="22">
        <f>'EPD information'!$M$16*Tabell2[[#This Row],[Weight (kg)]]</f>
        <v>0.34191828000000002</v>
      </c>
      <c r="K4796" s="22">
        <f>'EPD information'!$N$16*Tabell2[[#This Row],[Weight (kg)]]</f>
        <v>4.058121E-2</v>
      </c>
      <c r="L4796" s="22">
        <f>'EPD information'!$O$16*Tabell2[[#This Row],[Weight (kg)]]</f>
        <v>0</v>
      </c>
      <c r="M4796" s="22">
        <f>'EPD information'!$P$16*Tabell2[[#This Row],[Weight (kg)]]</f>
        <v>2.7054140000000001E-2</v>
      </c>
      <c r="N4796" s="22">
        <f>'EPD information'!$Q$16*Tabell2[[#This Row],[Weight (kg)]]</f>
        <v>0.89796719999999997</v>
      </c>
      <c r="O4796" s="22">
        <f>'EPD information'!$R$16*Tabell2[[#This Row],[Weight (kg)]]</f>
        <v>1.4563186000000001E-3</v>
      </c>
      <c r="P4796" s="22">
        <f>'EPD information'!$S$16*Tabell2[[#This Row],[Weight (kg)]]</f>
        <v>-6.9650019999999992</v>
      </c>
      <c r="Q4796" s="35">
        <f>'Product specific GWP'!$T$16*Tabell2[[#This Row],[Weight (kg)]]</f>
        <v>0.25154594000000002</v>
      </c>
      <c r="R4796" s="35" t="s">
        <v>48</v>
      </c>
      <c r="S4796" s="35">
        <f>'EPD information'!$V$16*Tabell2[[#This Row],[Weight (kg)]]</f>
        <v>4.058121E-2</v>
      </c>
      <c r="T4796" s="35" t="str">
        <f>'EPD information'!$W$16</f>
        <v>ND</v>
      </c>
      <c r="U4796" s="35">
        <f>'EPD information'!$X$16*Tabell2[[#This Row],[Weight (kg)]]</f>
        <v>2.7054140000000001E-2</v>
      </c>
      <c r="V4796" s="35">
        <f>'EPD information'!$Y$16*Tabell2[[#This Row],[Weight (kg)]]</f>
        <v>0.89796719999999997</v>
      </c>
      <c r="W4796" s="35">
        <f>'EPD information'!$Z$16*Tabell2[[#This Row],[Weight (kg)]]</f>
        <v>1.4563186000000001E-3</v>
      </c>
      <c r="X4796" s="35">
        <f>'EPD information'!$AA$16*Tabell2[[#This Row],[Weight (kg)]]</f>
        <v>-6.9650019999999992</v>
      </c>
      <c r="Y4796" s="18">
        <f>'EPD information'!$AB$16*Tabell2[[#This Row],[Weight (kg)]]</f>
        <v>19.340831999999999</v>
      </c>
      <c r="Z4796" s="18">
        <f>'EPD information'!$AC$16*Tabell2[[#This Row],[Weight (kg)]]</f>
        <v>0.33904017999999997</v>
      </c>
      <c r="AA4796" s="18">
        <f>'EPD information'!$AD$16*Tabell2[[#This Row],[Weight (kg)]]</f>
        <v>4.2423193999999997E-2</v>
      </c>
      <c r="AB4796" s="18" t="s">
        <v>48</v>
      </c>
      <c r="AC4796" s="18">
        <f>'EPD information'!$AF$16*Tabell2[[#This Row],[Weight (kg)]]</f>
        <v>2.6766329999999998E-2</v>
      </c>
      <c r="AD4796" s="18">
        <f>'EPD information'!$AG$16*Tabell2[[#This Row],[Weight (kg)]]</f>
        <v>0.89221099999999998</v>
      </c>
      <c r="AE4796" s="18">
        <f>'EPD information'!$AH$16*Tabell2[[#This Row],[Weight (kg)]]</f>
        <v>1.4275376E-3</v>
      </c>
      <c r="AF4796" s="21">
        <f>'EPD information'!$AI$16*Tabell2[[#This Row],[Weight (kg)]]</f>
        <v>-6.619629999999999</v>
      </c>
    </row>
    <row r="4797" spans="1:32" ht="28.5" x14ac:dyDescent="0.2">
      <c r="A4797" s="36" t="s">
        <v>289</v>
      </c>
      <c r="B4797" s="37" t="s">
        <v>290</v>
      </c>
      <c r="C4797" s="38">
        <v>592838</v>
      </c>
      <c r="D4797" s="39">
        <v>7319660835499</v>
      </c>
      <c r="E4797" s="37" t="s">
        <v>46</v>
      </c>
      <c r="F4797" s="40">
        <v>1600</v>
      </c>
      <c r="G4797" s="37">
        <v>280</v>
      </c>
      <c r="H4797" s="41">
        <v>6.3387000000000002</v>
      </c>
      <c r="I4797" s="35">
        <f>'EPD information'!$L$16*Tabell2[[#This Row],[Weight (kg)]]</f>
        <v>21.614967</v>
      </c>
      <c r="J4797" s="22">
        <f>'EPD information'!$M$16*Tabell2[[#This Row],[Weight (kg)]]</f>
        <v>0.37651878</v>
      </c>
      <c r="K4797" s="22">
        <f>'EPD information'!$N$16*Tabell2[[#This Row],[Weight (kg)]]</f>
        <v>4.4687835000000002E-2</v>
      </c>
      <c r="L4797" s="22">
        <f>'EPD information'!$O$16*Tabell2[[#This Row],[Weight (kg)]]</f>
        <v>0</v>
      </c>
      <c r="M4797" s="22">
        <f>'EPD information'!$P$16*Tabell2[[#This Row],[Weight (kg)]]</f>
        <v>2.9791890000000001E-2</v>
      </c>
      <c r="N4797" s="22">
        <f>'EPD information'!$Q$16*Tabell2[[#This Row],[Weight (kg)]]</f>
        <v>0.98883720000000008</v>
      </c>
      <c r="O4797" s="22">
        <f>'EPD information'!$R$16*Tabell2[[#This Row],[Weight (kg)]]</f>
        <v>1.6036911000000002E-3</v>
      </c>
      <c r="P4797" s="22">
        <f>'EPD information'!$S$16*Tabell2[[#This Row],[Weight (kg)]]</f>
        <v>-7.6698269999999997</v>
      </c>
      <c r="Q4797" s="35">
        <f>'Product specific GWP'!$T$16*Tabell2[[#This Row],[Weight (kg)]]</f>
        <v>0.27700119000000001</v>
      </c>
      <c r="R4797" s="35" t="s">
        <v>48</v>
      </c>
      <c r="S4797" s="35">
        <f>'EPD information'!$V$16*Tabell2[[#This Row],[Weight (kg)]]</f>
        <v>4.4687835000000002E-2</v>
      </c>
      <c r="T4797" s="35" t="str">
        <f>'EPD information'!$W$16</f>
        <v>ND</v>
      </c>
      <c r="U4797" s="35">
        <f>'EPD information'!$X$16*Tabell2[[#This Row],[Weight (kg)]]</f>
        <v>2.9791890000000001E-2</v>
      </c>
      <c r="V4797" s="35">
        <f>'EPD information'!$Y$16*Tabell2[[#This Row],[Weight (kg)]]</f>
        <v>0.98883720000000008</v>
      </c>
      <c r="W4797" s="35">
        <f>'EPD information'!$Z$16*Tabell2[[#This Row],[Weight (kg)]]</f>
        <v>1.6036911000000002E-3</v>
      </c>
      <c r="X4797" s="35">
        <f>'EPD information'!$AA$16*Tabell2[[#This Row],[Weight (kg)]]</f>
        <v>-7.6698269999999997</v>
      </c>
      <c r="Y4797" s="18">
        <f>'EPD information'!$AB$16*Tabell2[[#This Row],[Weight (kg)]]</f>
        <v>21.298031999999999</v>
      </c>
      <c r="Z4797" s="18">
        <f>'EPD information'!$AC$16*Tabell2[[#This Row],[Weight (kg)]]</f>
        <v>0.37334943000000004</v>
      </c>
      <c r="AA4797" s="18">
        <f>'EPD information'!$AD$16*Tabell2[[#This Row],[Weight (kg)]]</f>
        <v>4.6716219000000003E-2</v>
      </c>
      <c r="AB4797" s="18" t="s">
        <v>48</v>
      </c>
      <c r="AC4797" s="18">
        <f>'EPD information'!$AF$16*Tabell2[[#This Row],[Weight (kg)]]</f>
        <v>2.9474954999999997E-2</v>
      </c>
      <c r="AD4797" s="18">
        <f>'EPD information'!$AG$16*Tabell2[[#This Row],[Weight (kg)]]</f>
        <v>0.98249850000000005</v>
      </c>
      <c r="AE4797" s="18">
        <f>'EPD information'!$AH$16*Tabell2[[#This Row],[Weight (kg)]]</f>
        <v>1.5719976000000001E-3</v>
      </c>
      <c r="AF4797" s="21">
        <f>'EPD information'!$AI$16*Tabell2[[#This Row],[Weight (kg)]]</f>
        <v>-7.2895050000000001</v>
      </c>
    </row>
    <row r="4798" spans="1:32" ht="28.5" x14ac:dyDescent="0.2">
      <c r="A4798" s="36" t="s">
        <v>289</v>
      </c>
      <c r="B4798" s="37" t="s">
        <v>290</v>
      </c>
      <c r="C4798" s="38">
        <v>592839</v>
      </c>
      <c r="D4798" s="39">
        <v>7319660835505</v>
      </c>
      <c r="E4798" s="37" t="s">
        <v>46</v>
      </c>
      <c r="F4798" s="40">
        <v>1600</v>
      </c>
      <c r="G4798" s="37">
        <v>300</v>
      </c>
      <c r="H4798" s="41">
        <v>6.6862000000000004</v>
      </c>
      <c r="I4798" s="35">
        <f>'EPD information'!$L$16*Tabell2[[#This Row],[Weight (kg)]]</f>
        <v>22.799942000000001</v>
      </c>
      <c r="J4798" s="22">
        <f>'EPD information'!$M$16*Tabell2[[#This Row],[Weight (kg)]]</f>
        <v>0.39716028000000003</v>
      </c>
      <c r="K4798" s="22">
        <f>'EPD information'!$N$16*Tabell2[[#This Row],[Weight (kg)]]</f>
        <v>4.7137709999999999E-2</v>
      </c>
      <c r="L4798" s="22">
        <f>'EPD information'!$O$16*Tabell2[[#This Row],[Weight (kg)]]</f>
        <v>0</v>
      </c>
      <c r="M4798" s="22">
        <f>'EPD information'!$P$16*Tabell2[[#This Row],[Weight (kg)]]</f>
        <v>3.1425140000000004E-2</v>
      </c>
      <c r="N4798" s="22">
        <f>'EPD information'!$Q$16*Tabell2[[#This Row],[Weight (kg)]]</f>
        <v>1.0430472</v>
      </c>
      <c r="O4798" s="22">
        <f>'EPD information'!$R$16*Tabell2[[#This Row],[Weight (kg)]]</f>
        <v>1.6916086000000002E-3</v>
      </c>
      <c r="P4798" s="22">
        <f>'EPD information'!$S$16*Tabell2[[#This Row],[Weight (kg)]]</f>
        <v>-8.0903019999999994</v>
      </c>
      <c r="Q4798" s="35">
        <f>'Product specific GWP'!$T$16*Tabell2[[#This Row],[Weight (kg)]]</f>
        <v>0.29218694000000006</v>
      </c>
      <c r="R4798" s="35" t="s">
        <v>48</v>
      </c>
      <c r="S4798" s="35">
        <f>'EPD information'!$V$16*Tabell2[[#This Row],[Weight (kg)]]</f>
        <v>4.7137709999999999E-2</v>
      </c>
      <c r="T4798" s="35" t="str">
        <f>'EPD information'!$W$16</f>
        <v>ND</v>
      </c>
      <c r="U4798" s="35">
        <f>'EPD information'!$X$16*Tabell2[[#This Row],[Weight (kg)]]</f>
        <v>3.1425140000000004E-2</v>
      </c>
      <c r="V4798" s="35">
        <f>'EPD information'!$Y$16*Tabell2[[#This Row],[Weight (kg)]]</f>
        <v>1.0430472</v>
      </c>
      <c r="W4798" s="35">
        <f>'EPD information'!$Z$16*Tabell2[[#This Row],[Weight (kg)]]</f>
        <v>1.6916086000000002E-3</v>
      </c>
      <c r="X4798" s="35">
        <f>'EPD information'!$AA$16*Tabell2[[#This Row],[Weight (kg)]]</f>
        <v>-8.0903019999999994</v>
      </c>
      <c r="Y4798" s="18">
        <f>'EPD information'!$AB$16*Tabell2[[#This Row],[Weight (kg)]]</f>
        <v>22.465631999999999</v>
      </c>
      <c r="Z4798" s="18">
        <f>'EPD information'!$AC$16*Tabell2[[#This Row],[Weight (kg)]]</f>
        <v>0.39381718000000004</v>
      </c>
      <c r="AA4798" s="18">
        <f>'EPD information'!$AD$16*Tabell2[[#This Row],[Weight (kg)]]</f>
        <v>4.9277293999999999E-2</v>
      </c>
      <c r="AB4798" s="18" t="s">
        <v>48</v>
      </c>
      <c r="AC4798" s="18">
        <f>'EPD information'!$AF$16*Tabell2[[#This Row],[Weight (kg)]]</f>
        <v>3.109083E-2</v>
      </c>
      <c r="AD4798" s="18">
        <f>'EPD information'!$AG$16*Tabell2[[#This Row],[Weight (kg)]]</f>
        <v>1.0363610000000001</v>
      </c>
      <c r="AE4798" s="18">
        <f>'EPD information'!$AH$16*Tabell2[[#This Row],[Weight (kg)]]</f>
        <v>1.6581776000000002E-3</v>
      </c>
      <c r="AF4798" s="21">
        <f>'EPD information'!$AI$16*Tabell2[[#This Row],[Weight (kg)]]</f>
        <v>-7.6891299999999996</v>
      </c>
    </row>
    <row r="4799" spans="1:32" ht="28.5" x14ac:dyDescent="0.2">
      <c r="A4799" s="36" t="s">
        <v>289</v>
      </c>
      <c r="B4799" s="37" t="s">
        <v>290</v>
      </c>
      <c r="C4799" s="38">
        <v>592840</v>
      </c>
      <c r="D4799" s="39">
        <v>7319660835512</v>
      </c>
      <c r="E4799" s="37" t="s">
        <v>46</v>
      </c>
      <c r="F4799" s="40">
        <v>1600</v>
      </c>
      <c r="G4799" s="37">
        <v>315</v>
      </c>
      <c r="H4799" s="41">
        <v>6.9713000000000003</v>
      </c>
      <c r="I4799" s="35">
        <f>'EPD information'!$L$16*Tabell2[[#This Row],[Weight (kg)]]</f>
        <v>23.772133</v>
      </c>
      <c r="J4799" s="22">
        <f>'EPD information'!$M$16*Tabell2[[#This Row],[Weight (kg)]]</f>
        <v>0.41409522000000004</v>
      </c>
      <c r="K4799" s="22">
        <f>'EPD information'!$N$16*Tabell2[[#This Row],[Weight (kg)]]</f>
        <v>4.9147665E-2</v>
      </c>
      <c r="L4799" s="22">
        <f>'EPD information'!$O$16*Tabell2[[#This Row],[Weight (kg)]]</f>
        <v>0</v>
      </c>
      <c r="M4799" s="22">
        <f>'EPD information'!$P$16*Tabell2[[#This Row],[Weight (kg)]]</f>
        <v>3.276511E-2</v>
      </c>
      <c r="N4799" s="22">
        <f>'EPD information'!$Q$16*Tabell2[[#This Row],[Weight (kg)]]</f>
        <v>1.0875228000000001</v>
      </c>
      <c r="O4799" s="22">
        <f>'EPD information'!$R$16*Tabell2[[#This Row],[Weight (kg)]]</f>
        <v>1.7637389000000002E-3</v>
      </c>
      <c r="P4799" s="22">
        <f>'EPD information'!$S$16*Tabell2[[#This Row],[Weight (kg)]]</f>
        <v>-8.4352730000000005</v>
      </c>
      <c r="Q4799" s="35">
        <f>'Product specific GWP'!$T$16*Tabell2[[#This Row],[Weight (kg)]]</f>
        <v>0.30464581000000002</v>
      </c>
      <c r="R4799" s="35" t="s">
        <v>48</v>
      </c>
      <c r="S4799" s="35">
        <f>'EPD information'!$V$16*Tabell2[[#This Row],[Weight (kg)]]</f>
        <v>4.9147665E-2</v>
      </c>
      <c r="T4799" s="35" t="str">
        <f>'EPD information'!$W$16</f>
        <v>ND</v>
      </c>
      <c r="U4799" s="35">
        <f>'EPD information'!$X$16*Tabell2[[#This Row],[Weight (kg)]]</f>
        <v>3.276511E-2</v>
      </c>
      <c r="V4799" s="35">
        <f>'EPD information'!$Y$16*Tabell2[[#This Row],[Weight (kg)]]</f>
        <v>1.0875228000000001</v>
      </c>
      <c r="W4799" s="35">
        <f>'EPD information'!$Z$16*Tabell2[[#This Row],[Weight (kg)]]</f>
        <v>1.7637389000000002E-3</v>
      </c>
      <c r="X4799" s="35">
        <f>'EPD information'!$AA$16*Tabell2[[#This Row],[Weight (kg)]]</f>
        <v>-8.4352730000000005</v>
      </c>
      <c r="Y4799" s="18">
        <f>'EPD information'!$AB$16*Tabell2[[#This Row],[Weight (kg)]]</f>
        <v>23.423568</v>
      </c>
      <c r="Z4799" s="18">
        <f>'EPD information'!$AC$16*Tabell2[[#This Row],[Weight (kg)]]</f>
        <v>0.41060957000000003</v>
      </c>
      <c r="AA4799" s="18">
        <f>'EPD information'!$AD$16*Tabell2[[#This Row],[Weight (kg)]]</f>
        <v>5.1378481000000004E-2</v>
      </c>
      <c r="AB4799" s="18" t="s">
        <v>48</v>
      </c>
      <c r="AC4799" s="18">
        <f>'EPD information'!$AF$16*Tabell2[[#This Row],[Weight (kg)]]</f>
        <v>3.2416544999999998E-2</v>
      </c>
      <c r="AD4799" s="18">
        <f>'EPD information'!$AG$16*Tabell2[[#This Row],[Weight (kg)]]</f>
        <v>1.0805515000000001</v>
      </c>
      <c r="AE4799" s="18">
        <f>'EPD information'!$AH$16*Tabell2[[#This Row],[Weight (kg)]]</f>
        <v>1.7288824000000001E-3</v>
      </c>
      <c r="AF4799" s="21">
        <f>'EPD information'!$AI$16*Tabell2[[#This Row],[Weight (kg)]]</f>
        <v>-8.0169949999999996</v>
      </c>
    </row>
    <row r="4800" spans="1:32" ht="28.5" x14ac:dyDescent="0.2">
      <c r="A4800" s="36" t="s">
        <v>289</v>
      </c>
      <c r="B4800" s="37" t="s">
        <v>290</v>
      </c>
      <c r="C4800" s="38">
        <v>592841</v>
      </c>
      <c r="D4800" s="39">
        <v>7319660835529</v>
      </c>
      <c r="E4800" s="37" t="s">
        <v>46</v>
      </c>
      <c r="F4800" s="40">
        <v>1600</v>
      </c>
      <c r="G4800" s="37">
        <v>355</v>
      </c>
      <c r="H4800" s="41">
        <v>7.6391</v>
      </c>
      <c r="I4800" s="35">
        <f>'EPD information'!$L$16*Tabell2[[#This Row],[Weight (kg)]]</f>
        <v>26.049331000000002</v>
      </c>
      <c r="J4800" s="22">
        <f>'EPD information'!$M$16*Tabell2[[#This Row],[Weight (kg)]]</f>
        <v>0.45376253999999999</v>
      </c>
      <c r="K4800" s="22">
        <f>'EPD information'!$N$16*Tabell2[[#This Row],[Weight (kg)]]</f>
        <v>5.3855655000000002E-2</v>
      </c>
      <c r="L4800" s="22">
        <f>'EPD information'!$O$16*Tabell2[[#This Row],[Weight (kg)]]</f>
        <v>0</v>
      </c>
      <c r="M4800" s="22">
        <f>'EPD information'!$P$16*Tabell2[[#This Row],[Weight (kg)]]</f>
        <v>3.5903770000000002E-2</v>
      </c>
      <c r="N4800" s="22">
        <f>'EPD information'!$Q$16*Tabell2[[#This Row],[Weight (kg)]]</f>
        <v>1.1916996</v>
      </c>
      <c r="O4800" s="22">
        <f>'EPD information'!$R$16*Tabell2[[#This Row],[Weight (kg)]]</f>
        <v>1.9326923000000003E-3</v>
      </c>
      <c r="P4800" s="22">
        <f>'EPD information'!$S$16*Tabell2[[#This Row],[Weight (kg)]]</f>
        <v>-9.2433110000000003</v>
      </c>
      <c r="Q4800" s="35">
        <f>'Product specific GWP'!$T$16*Tabell2[[#This Row],[Weight (kg)]]</f>
        <v>0.33382866999999999</v>
      </c>
      <c r="R4800" s="35" t="s">
        <v>48</v>
      </c>
      <c r="S4800" s="35">
        <f>'EPD information'!$V$16*Tabell2[[#This Row],[Weight (kg)]]</f>
        <v>5.3855655000000002E-2</v>
      </c>
      <c r="T4800" s="35" t="str">
        <f>'EPD information'!$W$16</f>
        <v>ND</v>
      </c>
      <c r="U4800" s="35">
        <f>'EPD information'!$X$16*Tabell2[[#This Row],[Weight (kg)]]</f>
        <v>3.5903770000000002E-2</v>
      </c>
      <c r="V4800" s="35">
        <f>'EPD information'!$Y$16*Tabell2[[#This Row],[Weight (kg)]]</f>
        <v>1.1916996</v>
      </c>
      <c r="W4800" s="35">
        <f>'EPD information'!$Z$16*Tabell2[[#This Row],[Weight (kg)]]</f>
        <v>1.9326923000000003E-3</v>
      </c>
      <c r="X4800" s="35">
        <f>'EPD information'!$AA$16*Tabell2[[#This Row],[Weight (kg)]]</f>
        <v>-9.2433110000000003</v>
      </c>
      <c r="Y4800" s="18">
        <f>'EPD information'!$AB$16*Tabell2[[#This Row],[Weight (kg)]]</f>
        <v>25.667375999999997</v>
      </c>
      <c r="Z4800" s="18">
        <f>'EPD information'!$AC$16*Tabell2[[#This Row],[Weight (kg)]]</f>
        <v>0.44994298999999999</v>
      </c>
      <c r="AA4800" s="18">
        <f>'EPD information'!$AD$16*Tabell2[[#This Row],[Weight (kg)]]</f>
        <v>5.6300166999999998E-2</v>
      </c>
      <c r="AB4800" s="18" t="s">
        <v>48</v>
      </c>
      <c r="AC4800" s="18">
        <f>'EPD information'!$AF$16*Tabell2[[#This Row],[Weight (kg)]]</f>
        <v>3.5521814999999998E-2</v>
      </c>
      <c r="AD4800" s="18">
        <f>'EPD information'!$AG$16*Tabell2[[#This Row],[Weight (kg)]]</f>
        <v>1.1840605</v>
      </c>
      <c r="AE4800" s="18">
        <f>'EPD information'!$AH$16*Tabell2[[#This Row],[Weight (kg)]]</f>
        <v>1.8944968000000001E-3</v>
      </c>
      <c r="AF4800" s="21">
        <f>'EPD information'!$AI$16*Tabell2[[#This Row],[Weight (kg)]]</f>
        <v>-8.7849649999999997</v>
      </c>
    </row>
    <row r="4801" spans="1:32" ht="28.5" x14ac:dyDescent="0.2">
      <c r="A4801" s="36" t="s">
        <v>289</v>
      </c>
      <c r="B4801" s="37" t="s">
        <v>290</v>
      </c>
      <c r="C4801" s="38">
        <v>592842</v>
      </c>
      <c r="D4801" s="39">
        <v>7319660835536</v>
      </c>
      <c r="E4801" s="37" t="s">
        <v>46</v>
      </c>
      <c r="F4801" s="40">
        <v>1600</v>
      </c>
      <c r="G4801" s="37">
        <v>400</v>
      </c>
      <c r="H4801" s="41">
        <v>9.8663000000000007</v>
      </c>
      <c r="I4801" s="35">
        <f>'EPD information'!$L$16*Tabell2[[#This Row],[Weight (kg)]]</f>
        <v>33.644083000000002</v>
      </c>
      <c r="J4801" s="22">
        <f>'EPD information'!$M$16*Tabell2[[#This Row],[Weight (kg)]]</f>
        <v>0.58605822000000007</v>
      </c>
      <c r="K4801" s="22">
        <f>'EPD information'!$N$16*Tabell2[[#This Row],[Weight (kg)]]</f>
        <v>6.9557414999999997E-2</v>
      </c>
      <c r="L4801" s="22">
        <f>'EPD information'!$O$16*Tabell2[[#This Row],[Weight (kg)]]</f>
        <v>0</v>
      </c>
      <c r="M4801" s="22">
        <f>'EPD information'!$P$16*Tabell2[[#This Row],[Weight (kg)]]</f>
        <v>4.6371610000000008E-2</v>
      </c>
      <c r="N4801" s="22">
        <f>'EPD information'!$Q$16*Tabell2[[#This Row],[Weight (kg)]]</f>
        <v>1.5391428</v>
      </c>
      <c r="O4801" s="22">
        <f>'EPD information'!$R$16*Tabell2[[#This Row],[Weight (kg)]]</f>
        <v>2.4961739000000003E-3</v>
      </c>
      <c r="P4801" s="22">
        <f>'EPD information'!$S$16*Tabell2[[#This Row],[Weight (kg)]]</f>
        <v>-11.938223000000001</v>
      </c>
      <c r="Q4801" s="35">
        <f>'Product specific GWP'!$T$16*Tabell2[[#This Row],[Weight (kg)]]</f>
        <v>0.43115731000000007</v>
      </c>
      <c r="R4801" s="35" t="s">
        <v>48</v>
      </c>
      <c r="S4801" s="35">
        <f>'EPD information'!$V$16*Tabell2[[#This Row],[Weight (kg)]]</f>
        <v>6.9557414999999997E-2</v>
      </c>
      <c r="T4801" s="35" t="str">
        <f>'EPD information'!$W$16</f>
        <v>ND</v>
      </c>
      <c r="U4801" s="35">
        <f>'EPD information'!$X$16*Tabell2[[#This Row],[Weight (kg)]]</f>
        <v>4.6371610000000008E-2</v>
      </c>
      <c r="V4801" s="35">
        <f>'EPD information'!$Y$16*Tabell2[[#This Row],[Weight (kg)]]</f>
        <v>1.5391428</v>
      </c>
      <c r="W4801" s="35">
        <f>'EPD information'!$Z$16*Tabell2[[#This Row],[Weight (kg)]]</f>
        <v>2.4961739000000003E-3</v>
      </c>
      <c r="X4801" s="35">
        <f>'EPD information'!$AA$16*Tabell2[[#This Row],[Weight (kg)]]</f>
        <v>-11.938223000000001</v>
      </c>
      <c r="Y4801" s="18">
        <f>'EPD information'!$AB$16*Tabell2[[#This Row],[Weight (kg)]]</f>
        <v>33.150767999999999</v>
      </c>
      <c r="Z4801" s="18">
        <f>'EPD information'!$AC$16*Tabell2[[#This Row],[Weight (kg)]]</f>
        <v>0.58112507000000002</v>
      </c>
      <c r="AA4801" s="18">
        <f>'EPD information'!$AD$16*Tabell2[[#This Row],[Weight (kg)]]</f>
        <v>7.2714631000000002E-2</v>
      </c>
      <c r="AB4801" s="18" t="s">
        <v>48</v>
      </c>
      <c r="AC4801" s="18">
        <f>'EPD information'!$AF$16*Tabell2[[#This Row],[Weight (kg)]]</f>
        <v>4.5878294999999999E-2</v>
      </c>
      <c r="AD4801" s="18">
        <f>'EPD information'!$AG$16*Tabell2[[#This Row],[Weight (kg)]]</f>
        <v>1.5292765000000001</v>
      </c>
      <c r="AE4801" s="18">
        <f>'EPD information'!$AH$16*Tabell2[[#This Row],[Weight (kg)]]</f>
        <v>2.4468424000000004E-3</v>
      </c>
      <c r="AF4801" s="21">
        <f>'EPD information'!$AI$16*Tabell2[[#This Row],[Weight (kg)]]</f>
        <v>-11.346245</v>
      </c>
    </row>
    <row r="4802" spans="1:32" ht="28.5" x14ac:dyDescent="0.2">
      <c r="A4802" s="36" t="s">
        <v>289</v>
      </c>
      <c r="B4802" s="37" t="s">
        <v>290</v>
      </c>
      <c r="C4802" s="38">
        <v>592843</v>
      </c>
      <c r="D4802" s="39">
        <v>7319660835543</v>
      </c>
      <c r="E4802" s="37" t="s">
        <v>46</v>
      </c>
      <c r="F4802" s="40">
        <v>1600</v>
      </c>
      <c r="G4802" s="37">
        <v>450</v>
      </c>
      <c r="H4802" s="41">
        <v>10.8208</v>
      </c>
      <c r="I4802" s="35">
        <f>'EPD information'!$L$16*Tabell2[[#This Row],[Weight (kg)]]</f>
        <v>36.898928000000005</v>
      </c>
      <c r="J4802" s="22">
        <f>'EPD information'!$M$16*Tabell2[[#This Row],[Weight (kg)]]</f>
        <v>0.64275552000000002</v>
      </c>
      <c r="K4802" s="22">
        <f>'EPD information'!$N$16*Tabell2[[#This Row],[Weight (kg)]]</f>
        <v>7.6286640000000003E-2</v>
      </c>
      <c r="L4802" s="22">
        <f>'EPD information'!$O$16*Tabell2[[#This Row],[Weight (kg)]]</f>
        <v>0</v>
      </c>
      <c r="M4802" s="22">
        <f>'EPD information'!$P$16*Tabell2[[#This Row],[Weight (kg)]]</f>
        <v>5.0857760000000002E-2</v>
      </c>
      <c r="N4802" s="22">
        <f>'EPD information'!$Q$16*Tabell2[[#This Row],[Weight (kg)]]</f>
        <v>1.6880448000000001</v>
      </c>
      <c r="O4802" s="22">
        <f>'EPD information'!$R$16*Tabell2[[#This Row],[Weight (kg)]]</f>
        <v>2.7376624000000002E-3</v>
      </c>
      <c r="P4802" s="22">
        <f>'EPD information'!$S$16*Tabell2[[#This Row],[Weight (kg)]]</f>
        <v>-13.093168</v>
      </c>
      <c r="Q4802" s="35">
        <f>'Product specific GWP'!$T$16*Tabell2[[#This Row],[Weight (kg)]]</f>
        <v>0.47286896000000006</v>
      </c>
      <c r="R4802" s="35" t="s">
        <v>48</v>
      </c>
      <c r="S4802" s="35">
        <f>'EPD information'!$V$16*Tabell2[[#This Row],[Weight (kg)]]</f>
        <v>7.6286640000000003E-2</v>
      </c>
      <c r="T4802" s="35" t="str">
        <f>'EPD information'!$W$16</f>
        <v>ND</v>
      </c>
      <c r="U4802" s="35">
        <f>'EPD information'!$X$16*Tabell2[[#This Row],[Weight (kg)]]</f>
        <v>5.0857760000000002E-2</v>
      </c>
      <c r="V4802" s="35">
        <f>'EPD information'!$Y$16*Tabell2[[#This Row],[Weight (kg)]]</f>
        <v>1.6880448000000001</v>
      </c>
      <c r="W4802" s="35">
        <f>'EPD information'!$Z$16*Tabell2[[#This Row],[Weight (kg)]]</f>
        <v>2.7376624000000002E-3</v>
      </c>
      <c r="X4802" s="35">
        <f>'EPD information'!$AA$16*Tabell2[[#This Row],[Weight (kg)]]</f>
        <v>-13.093168</v>
      </c>
      <c r="Y4802" s="18">
        <f>'EPD information'!$AB$16*Tabell2[[#This Row],[Weight (kg)]]</f>
        <v>36.357888000000003</v>
      </c>
      <c r="Z4802" s="18">
        <f>'EPD information'!$AC$16*Tabell2[[#This Row],[Weight (kg)]]</f>
        <v>0.63734511999999999</v>
      </c>
      <c r="AA4802" s="18">
        <f>'EPD information'!$AD$16*Tabell2[[#This Row],[Weight (kg)]]</f>
        <v>7.9749295999999997E-2</v>
      </c>
      <c r="AB4802" s="18" t="s">
        <v>48</v>
      </c>
      <c r="AC4802" s="18">
        <f>'EPD information'!$AF$16*Tabell2[[#This Row],[Weight (kg)]]</f>
        <v>5.0316719999999995E-2</v>
      </c>
      <c r="AD4802" s="18">
        <f>'EPD information'!$AG$16*Tabell2[[#This Row],[Weight (kg)]]</f>
        <v>1.677224</v>
      </c>
      <c r="AE4802" s="18">
        <f>'EPD information'!$AH$16*Tabell2[[#This Row],[Weight (kg)]]</f>
        <v>2.6835584000000001E-3</v>
      </c>
      <c r="AF4802" s="21">
        <f>'EPD information'!$AI$16*Tabell2[[#This Row],[Weight (kg)]]</f>
        <v>-12.443919999999999</v>
      </c>
    </row>
    <row r="4803" spans="1:32" ht="28.5" x14ac:dyDescent="0.2">
      <c r="A4803" s="36" t="s">
        <v>289</v>
      </c>
      <c r="B4803" s="37" t="s">
        <v>290</v>
      </c>
      <c r="C4803" s="38">
        <v>592844</v>
      </c>
      <c r="D4803" s="39">
        <v>7319660835550</v>
      </c>
      <c r="E4803" s="37" t="s">
        <v>46</v>
      </c>
      <c r="F4803" s="40">
        <v>1600</v>
      </c>
      <c r="G4803" s="37">
        <v>500</v>
      </c>
      <c r="H4803" s="41">
        <v>11.9497</v>
      </c>
      <c r="I4803" s="35">
        <f>'EPD information'!$L$16*Tabell2[[#This Row],[Weight (kg)]]</f>
        <v>40.748477000000001</v>
      </c>
      <c r="J4803" s="22">
        <f>'EPD information'!$M$16*Tabell2[[#This Row],[Weight (kg)]]</f>
        <v>0.70981218000000001</v>
      </c>
      <c r="K4803" s="22">
        <f>'EPD information'!$N$16*Tabell2[[#This Row],[Weight (kg)]]</f>
        <v>8.4245384999999992E-2</v>
      </c>
      <c r="L4803" s="22">
        <f>'EPD information'!$O$16*Tabell2[[#This Row],[Weight (kg)]]</f>
        <v>0</v>
      </c>
      <c r="M4803" s="22">
        <f>'EPD information'!$P$16*Tabell2[[#This Row],[Weight (kg)]]</f>
        <v>5.6163589999999999E-2</v>
      </c>
      <c r="N4803" s="22">
        <f>'EPD information'!$Q$16*Tabell2[[#This Row],[Weight (kg)]]</f>
        <v>1.8641532000000001</v>
      </c>
      <c r="O4803" s="22">
        <f>'EPD information'!$R$16*Tabell2[[#This Row],[Weight (kg)]]</f>
        <v>3.0232741000000003E-3</v>
      </c>
      <c r="P4803" s="22">
        <f>'EPD information'!$S$16*Tabell2[[#This Row],[Weight (kg)]]</f>
        <v>-14.459137</v>
      </c>
      <c r="Q4803" s="35">
        <f>'Product specific GWP'!$T$16*Tabell2[[#This Row],[Weight (kg)]]</f>
        <v>0.52220189000000006</v>
      </c>
      <c r="R4803" s="35" t="s">
        <v>48</v>
      </c>
      <c r="S4803" s="35">
        <f>'EPD information'!$V$16*Tabell2[[#This Row],[Weight (kg)]]</f>
        <v>8.4245384999999992E-2</v>
      </c>
      <c r="T4803" s="35" t="str">
        <f>'EPD information'!$W$16</f>
        <v>ND</v>
      </c>
      <c r="U4803" s="35">
        <f>'EPD information'!$X$16*Tabell2[[#This Row],[Weight (kg)]]</f>
        <v>5.6163589999999999E-2</v>
      </c>
      <c r="V4803" s="35">
        <f>'EPD information'!$Y$16*Tabell2[[#This Row],[Weight (kg)]]</f>
        <v>1.8641532000000001</v>
      </c>
      <c r="W4803" s="35">
        <f>'EPD information'!$Z$16*Tabell2[[#This Row],[Weight (kg)]]</f>
        <v>3.0232741000000003E-3</v>
      </c>
      <c r="X4803" s="35">
        <f>'EPD information'!$AA$16*Tabell2[[#This Row],[Weight (kg)]]</f>
        <v>-14.459137</v>
      </c>
      <c r="Y4803" s="18">
        <f>'EPD information'!$AB$16*Tabell2[[#This Row],[Weight (kg)]]</f>
        <v>40.150991999999995</v>
      </c>
      <c r="Z4803" s="18">
        <f>'EPD information'!$AC$16*Tabell2[[#This Row],[Weight (kg)]]</f>
        <v>0.70383733000000004</v>
      </c>
      <c r="AA4803" s="18">
        <f>'EPD information'!$AD$16*Tabell2[[#This Row],[Weight (kg)]]</f>
        <v>8.8069288999999995E-2</v>
      </c>
      <c r="AB4803" s="18" t="s">
        <v>48</v>
      </c>
      <c r="AC4803" s="18">
        <f>'EPD information'!$AF$16*Tabell2[[#This Row],[Weight (kg)]]</f>
        <v>5.5566104999999998E-2</v>
      </c>
      <c r="AD4803" s="18">
        <f>'EPD information'!$AG$16*Tabell2[[#This Row],[Weight (kg)]]</f>
        <v>1.8522034999999999</v>
      </c>
      <c r="AE4803" s="18">
        <f>'EPD information'!$AH$16*Tabell2[[#This Row],[Weight (kg)]]</f>
        <v>2.9635256E-3</v>
      </c>
      <c r="AF4803" s="21">
        <f>'EPD information'!$AI$16*Tabell2[[#This Row],[Weight (kg)]]</f>
        <v>-13.742154999999999</v>
      </c>
    </row>
    <row r="4804" spans="1:32" ht="28.5" x14ac:dyDescent="0.2">
      <c r="A4804" s="36" t="s">
        <v>289</v>
      </c>
      <c r="B4804" s="37" t="s">
        <v>290</v>
      </c>
      <c r="C4804" s="38">
        <v>592845</v>
      </c>
      <c r="D4804" s="39">
        <v>7319660835567</v>
      </c>
      <c r="E4804" s="37" t="s">
        <v>46</v>
      </c>
      <c r="F4804" s="40">
        <v>1600</v>
      </c>
      <c r="G4804" s="37">
        <v>560</v>
      </c>
      <c r="H4804" s="41">
        <v>13.282500000000001</v>
      </c>
      <c r="I4804" s="35">
        <f>'EPD information'!$L$16*Tabell2[[#This Row],[Weight (kg)]]</f>
        <v>45.293325000000003</v>
      </c>
      <c r="J4804" s="22">
        <f>'EPD information'!$M$16*Tabell2[[#This Row],[Weight (kg)]]</f>
        <v>0.78898050000000008</v>
      </c>
      <c r="K4804" s="22">
        <f>'EPD information'!$N$16*Tabell2[[#This Row],[Weight (kg)]]</f>
        <v>9.3641625000000006E-2</v>
      </c>
      <c r="L4804" s="22">
        <f>'EPD information'!$O$16*Tabell2[[#This Row],[Weight (kg)]]</f>
        <v>0</v>
      </c>
      <c r="M4804" s="22">
        <f>'EPD information'!$P$16*Tabell2[[#This Row],[Weight (kg)]]</f>
        <v>6.2427750000000004E-2</v>
      </c>
      <c r="N4804" s="22">
        <f>'EPD information'!$Q$16*Tabell2[[#This Row],[Weight (kg)]]</f>
        <v>2.0720700000000001</v>
      </c>
      <c r="O4804" s="22">
        <f>'EPD information'!$R$16*Tabell2[[#This Row],[Weight (kg)]]</f>
        <v>3.3604725000000004E-3</v>
      </c>
      <c r="P4804" s="22">
        <f>'EPD information'!$S$16*Tabell2[[#This Row],[Weight (kg)]]</f>
        <v>-16.071825</v>
      </c>
      <c r="Q4804" s="35">
        <f>'Product specific GWP'!$T$16*Tabell2[[#This Row],[Weight (kg)]]</f>
        <v>0.58044525000000002</v>
      </c>
      <c r="R4804" s="35" t="s">
        <v>48</v>
      </c>
      <c r="S4804" s="35">
        <f>'EPD information'!$V$16*Tabell2[[#This Row],[Weight (kg)]]</f>
        <v>9.3641625000000006E-2</v>
      </c>
      <c r="T4804" s="35" t="str">
        <f>'EPD information'!$W$16</f>
        <v>ND</v>
      </c>
      <c r="U4804" s="35">
        <f>'EPD information'!$X$16*Tabell2[[#This Row],[Weight (kg)]]</f>
        <v>6.2427750000000004E-2</v>
      </c>
      <c r="V4804" s="35">
        <f>'EPD information'!$Y$16*Tabell2[[#This Row],[Weight (kg)]]</f>
        <v>2.0720700000000001</v>
      </c>
      <c r="W4804" s="35">
        <f>'EPD information'!$Z$16*Tabell2[[#This Row],[Weight (kg)]]</f>
        <v>3.3604725000000004E-3</v>
      </c>
      <c r="X4804" s="35">
        <f>'EPD information'!$AA$16*Tabell2[[#This Row],[Weight (kg)]]</f>
        <v>-16.071825</v>
      </c>
      <c r="Y4804" s="18">
        <f>'EPD information'!$AB$16*Tabell2[[#This Row],[Weight (kg)]]</f>
        <v>44.629199999999997</v>
      </c>
      <c r="Z4804" s="18">
        <f>'EPD information'!$AC$16*Tabell2[[#This Row],[Weight (kg)]]</f>
        <v>0.78233925000000004</v>
      </c>
      <c r="AA4804" s="18">
        <f>'EPD information'!$AD$16*Tabell2[[#This Row],[Weight (kg)]]</f>
        <v>9.7892025000000008E-2</v>
      </c>
      <c r="AB4804" s="18" t="s">
        <v>48</v>
      </c>
      <c r="AC4804" s="18">
        <f>'EPD information'!$AF$16*Tabell2[[#This Row],[Weight (kg)]]</f>
        <v>6.1763624999999996E-2</v>
      </c>
      <c r="AD4804" s="18">
        <f>'EPD information'!$AG$16*Tabell2[[#This Row],[Weight (kg)]]</f>
        <v>2.0587875000000002</v>
      </c>
      <c r="AE4804" s="18">
        <f>'EPD information'!$AH$16*Tabell2[[#This Row],[Weight (kg)]]</f>
        <v>3.2940600000000001E-3</v>
      </c>
      <c r="AF4804" s="21">
        <f>'EPD information'!$AI$16*Tabell2[[#This Row],[Weight (kg)]]</f>
        <v>-15.274875</v>
      </c>
    </row>
    <row r="4805" spans="1:32" ht="28.5" x14ac:dyDescent="0.2">
      <c r="A4805" s="36" t="s">
        <v>289</v>
      </c>
      <c r="B4805" s="37" t="s">
        <v>290</v>
      </c>
      <c r="C4805" s="38">
        <v>592846</v>
      </c>
      <c r="D4805" s="39">
        <v>7319660835574</v>
      </c>
      <c r="E4805" s="37" t="s">
        <v>46</v>
      </c>
      <c r="F4805" s="40">
        <v>1600</v>
      </c>
      <c r="G4805" s="37">
        <v>600</v>
      </c>
      <c r="H4805" s="41">
        <v>14.047000000000001</v>
      </c>
      <c r="I4805" s="35">
        <f>'EPD information'!$L$16*Tabell2[[#This Row],[Weight (kg)]]</f>
        <v>47.900270000000006</v>
      </c>
      <c r="J4805" s="22">
        <f>'EPD information'!$M$16*Tabell2[[#This Row],[Weight (kg)]]</f>
        <v>0.83439180000000002</v>
      </c>
      <c r="K4805" s="22">
        <f>'EPD information'!$N$16*Tabell2[[#This Row],[Weight (kg)]]</f>
        <v>9.9031350000000004E-2</v>
      </c>
      <c r="L4805" s="22">
        <f>'EPD information'!$O$16*Tabell2[[#This Row],[Weight (kg)]]</f>
        <v>0</v>
      </c>
      <c r="M4805" s="22">
        <f>'EPD information'!$P$16*Tabell2[[#This Row],[Weight (kg)]]</f>
        <v>6.6020900000000007E-2</v>
      </c>
      <c r="N4805" s="22">
        <f>'EPD information'!$Q$16*Tabell2[[#This Row],[Weight (kg)]]</f>
        <v>2.1913320000000001</v>
      </c>
      <c r="O4805" s="22">
        <f>'EPD information'!$R$16*Tabell2[[#This Row],[Weight (kg)]]</f>
        <v>3.5538910000000004E-3</v>
      </c>
      <c r="P4805" s="22">
        <f>'EPD information'!$S$16*Tabell2[[#This Row],[Weight (kg)]]</f>
        <v>-16.996870000000001</v>
      </c>
      <c r="Q4805" s="35">
        <f>'Product specific GWP'!$T$16*Tabell2[[#This Row],[Weight (kg)]]</f>
        <v>0.61385390000000006</v>
      </c>
      <c r="R4805" s="35" t="s">
        <v>48</v>
      </c>
      <c r="S4805" s="35">
        <f>'EPD information'!$V$16*Tabell2[[#This Row],[Weight (kg)]]</f>
        <v>9.9031350000000004E-2</v>
      </c>
      <c r="T4805" s="35" t="str">
        <f>'EPD information'!$W$16</f>
        <v>ND</v>
      </c>
      <c r="U4805" s="35">
        <f>'EPD information'!$X$16*Tabell2[[#This Row],[Weight (kg)]]</f>
        <v>6.6020900000000007E-2</v>
      </c>
      <c r="V4805" s="35">
        <f>'EPD information'!$Y$16*Tabell2[[#This Row],[Weight (kg)]]</f>
        <v>2.1913320000000001</v>
      </c>
      <c r="W4805" s="35">
        <f>'EPD information'!$Z$16*Tabell2[[#This Row],[Weight (kg)]]</f>
        <v>3.5538910000000004E-3</v>
      </c>
      <c r="X4805" s="35">
        <f>'EPD information'!$AA$16*Tabell2[[#This Row],[Weight (kg)]]</f>
        <v>-16.996870000000001</v>
      </c>
      <c r="Y4805" s="18">
        <f>'EPD information'!$AB$16*Tabell2[[#This Row],[Weight (kg)]]</f>
        <v>47.197920000000003</v>
      </c>
      <c r="Z4805" s="18">
        <f>'EPD information'!$AC$16*Tabell2[[#This Row],[Weight (kg)]]</f>
        <v>0.82736830000000006</v>
      </c>
      <c r="AA4805" s="18">
        <f>'EPD information'!$AD$16*Tabell2[[#This Row],[Weight (kg)]]</f>
        <v>0.10352639</v>
      </c>
      <c r="AB4805" s="18" t="s">
        <v>48</v>
      </c>
      <c r="AC4805" s="18">
        <f>'EPD information'!$AF$16*Tabell2[[#This Row],[Weight (kg)]]</f>
        <v>6.5318550000000003E-2</v>
      </c>
      <c r="AD4805" s="18">
        <f>'EPD information'!$AG$16*Tabell2[[#This Row],[Weight (kg)]]</f>
        <v>2.1772849999999999</v>
      </c>
      <c r="AE4805" s="18">
        <f>'EPD information'!$AH$16*Tabell2[[#This Row],[Weight (kg)]]</f>
        <v>3.4836560000000003E-3</v>
      </c>
      <c r="AF4805" s="21">
        <f>'EPD information'!$AI$16*Tabell2[[#This Row],[Weight (kg)]]</f>
        <v>-16.154049999999998</v>
      </c>
    </row>
    <row r="4806" spans="1:32" ht="28.5" x14ac:dyDescent="0.2">
      <c r="A4806" s="36" t="s">
        <v>289</v>
      </c>
      <c r="B4806" s="37" t="s">
        <v>290</v>
      </c>
      <c r="C4806" s="38">
        <v>697600</v>
      </c>
      <c r="D4806" s="39">
        <v>7319660436108</v>
      </c>
      <c r="E4806" s="37" t="s">
        <v>46</v>
      </c>
      <c r="F4806" s="40">
        <v>1600</v>
      </c>
      <c r="G4806" s="37">
        <v>630</v>
      </c>
      <c r="H4806" s="41">
        <v>14.744400000000001</v>
      </c>
      <c r="I4806" s="35">
        <f>'EPD information'!$L$16*Tabell2[[#This Row],[Weight (kg)]]</f>
        <v>50.278404000000002</v>
      </c>
      <c r="J4806" s="22">
        <f>'EPD information'!$M$16*Tabell2[[#This Row],[Weight (kg)]]</f>
        <v>0.8758173600000001</v>
      </c>
      <c r="K4806" s="22">
        <f>'EPD information'!$N$16*Tabell2[[#This Row],[Weight (kg)]]</f>
        <v>0.10394802</v>
      </c>
      <c r="L4806" s="22">
        <f>'EPD information'!$O$16*Tabell2[[#This Row],[Weight (kg)]]</f>
        <v>0</v>
      </c>
      <c r="M4806" s="22">
        <f>'EPD information'!$P$16*Tabell2[[#This Row],[Weight (kg)]]</f>
        <v>6.9298680000000001E-2</v>
      </c>
      <c r="N4806" s="22">
        <f>'EPD information'!$Q$16*Tabell2[[#This Row],[Weight (kg)]]</f>
        <v>2.3001263999999999</v>
      </c>
      <c r="O4806" s="22">
        <f>'EPD information'!$R$16*Tabell2[[#This Row],[Weight (kg)]]</f>
        <v>3.7303332000000007E-3</v>
      </c>
      <c r="P4806" s="22">
        <f>'EPD information'!$S$16*Tabell2[[#This Row],[Weight (kg)]]</f>
        <v>-17.840724000000002</v>
      </c>
      <c r="Q4806" s="35">
        <f>'Product specific GWP'!$T$16*Tabell2[[#This Row],[Weight (kg)]]</f>
        <v>0.64433028000000003</v>
      </c>
      <c r="R4806" s="35" t="s">
        <v>48</v>
      </c>
      <c r="S4806" s="35">
        <f>'EPD information'!$V$16*Tabell2[[#This Row],[Weight (kg)]]</f>
        <v>0.10394802</v>
      </c>
      <c r="T4806" s="35" t="str">
        <f>'EPD information'!$W$16</f>
        <v>ND</v>
      </c>
      <c r="U4806" s="35">
        <f>'EPD information'!$X$16*Tabell2[[#This Row],[Weight (kg)]]</f>
        <v>6.9298680000000001E-2</v>
      </c>
      <c r="V4806" s="35">
        <f>'EPD information'!$Y$16*Tabell2[[#This Row],[Weight (kg)]]</f>
        <v>2.3001263999999999</v>
      </c>
      <c r="W4806" s="35">
        <f>'EPD information'!$Z$16*Tabell2[[#This Row],[Weight (kg)]]</f>
        <v>3.7303332000000007E-3</v>
      </c>
      <c r="X4806" s="35">
        <f>'EPD information'!$AA$16*Tabell2[[#This Row],[Weight (kg)]]</f>
        <v>-17.840724000000002</v>
      </c>
      <c r="Y4806" s="18">
        <f>'EPD information'!$AB$16*Tabell2[[#This Row],[Weight (kg)]]</f>
        <v>49.541184000000001</v>
      </c>
      <c r="Z4806" s="18">
        <f>'EPD information'!$AC$16*Tabell2[[#This Row],[Weight (kg)]]</f>
        <v>0.86844516000000005</v>
      </c>
      <c r="AA4806" s="18">
        <f>'EPD information'!$AD$16*Tabell2[[#This Row],[Weight (kg)]]</f>
        <v>0.108666228</v>
      </c>
      <c r="AB4806" s="18" t="s">
        <v>48</v>
      </c>
      <c r="AC4806" s="18">
        <f>'EPD information'!$AF$16*Tabell2[[#This Row],[Weight (kg)]]</f>
        <v>6.8561459999999991E-2</v>
      </c>
      <c r="AD4806" s="18">
        <f>'EPD information'!$AG$16*Tabell2[[#This Row],[Weight (kg)]]</f>
        <v>2.2853820000000002</v>
      </c>
      <c r="AE4806" s="18">
        <f>'EPD information'!$AH$16*Tabell2[[#This Row],[Weight (kg)]]</f>
        <v>3.6566112000000002E-3</v>
      </c>
      <c r="AF4806" s="21">
        <f>'EPD information'!$AI$16*Tabell2[[#This Row],[Weight (kg)]]</f>
        <v>-16.956060000000001</v>
      </c>
    </row>
    <row r="4807" spans="1:32" ht="28.5" x14ac:dyDescent="0.2">
      <c r="A4807" s="36" t="s">
        <v>289</v>
      </c>
      <c r="B4807" s="37" t="s">
        <v>290</v>
      </c>
      <c r="C4807" s="38">
        <v>697601</v>
      </c>
      <c r="D4807" s="39">
        <v>7319660436115</v>
      </c>
      <c r="E4807" s="37" t="s">
        <v>46</v>
      </c>
      <c r="F4807" s="40">
        <v>1600</v>
      </c>
      <c r="G4807" s="37">
        <v>710</v>
      </c>
      <c r="H4807" s="41">
        <v>21.4406</v>
      </c>
      <c r="I4807" s="35">
        <f>'EPD information'!$L$16*Tabell2[[#This Row],[Weight (kg)]]</f>
        <v>73.112446000000006</v>
      </c>
      <c r="J4807" s="22">
        <f>'EPD information'!$M$16*Tabell2[[#This Row],[Weight (kg)]]</f>
        <v>1.2735716400000001</v>
      </c>
      <c r="K4807" s="22">
        <f>'EPD information'!$N$16*Tabell2[[#This Row],[Weight (kg)]]</f>
        <v>0.15115623</v>
      </c>
      <c r="L4807" s="22">
        <f>'EPD information'!$O$16*Tabell2[[#This Row],[Weight (kg)]]</f>
        <v>0</v>
      </c>
      <c r="M4807" s="22">
        <f>'EPD information'!$P$16*Tabell2[[#This Row],[Weight (kg)]]</f>
        <v>0.10077082</v>
      </c>
      <c r="N4807" s="22">
        <f>'EPD information'!$Q$16*Tabell2[[#This Row],[Weight (kg)]]</f>
        <v>3.3447336000000001</v>
      </c>
      <c r="O4807" s="22">
        <f>'EPD information'!$R$16*Tabell2[[#This Row],[Weight (kg)]]</f>
        <v>5.4244718000000004E-3</v>
      </c>
      <c r="P4807" s="22">
        <f>'EPD information'!$S$16*Tabell2[[#This Row],[Weight (kg)]]</f>
        <v>-25.943125999999999</v>
      </c>
      <c r="Q4807" s="35">
        <f>'Product specific GWP'!$T$16*Tabell2[[#This Row],[Weight (kg)]]</f>
        <v>0.93695422000000006</v>
      </c>
      <c r="R4807" s="35" t="s">
        <v>48</v>
      </c>
      <c r="S4807" s="35">
        <f>'EPD information'!$V$16*Tabell2[[#This Row],[Weight (kg)]]</f>
        <v>0.15115623</v>
      </c>
      <c r="T4807" s="35" t="str">
        <f>'EPD information'!$W$16</f>
        <v>ND</v>
      </c>
      <c r="U4807" s="35">
        <f>'EPD information'!$X$16*Tabell2[[#This Row],[Weight (kg)]]</f>
        <v>0.10077082</v>
      </c>
      <c r="V4807" s="35">
        <f>'EPD information'!$Y$16*Tabell2[[#This Row],[Weight (kg)]]</f>
        <v>3.3447336000000001</v>
      </c>
      <c r="W4807" s="35">
        <f>'EPD information'!$Z$16*Tabell2[[#This Row],[Weight (kg)]]</f>
        <v>5.4244718000000004E-3</v>
      </c>
      <c r="X4807" s="35">
        <f>'EPD information'!$AA$16*Tabell2[[#This Row],[Weight (kg)]]</f>
        <v>-25.943125999999999</v>
      </c>
      <c r="Y4807" s="18">
        <f>'EPD information'!$AB$16*Tabell2[[#This Row],[Weight (kg)]]</f>
        <v>72.040415999999993</v>
      </c>
      <c r="Z4807" s="18">
        <f>'EPD information'!$AC$16*Tabell2[[#This Row],[Weight (kg)]]</f>
        <v>1.2628513400000001</v>
      </c>
      <c r="AA4807" s="18">
        <f>'EPD information'!$AD$16*Tabell2[[#This Row],[Weight (kg)]]</f>
        <v>0.15801722199999998</v>
      </c>
      <c r="AB4807" s="18" t="s">
        <v>48</v>
      </c>
      <c r="AC4807" s="18">
        <f>'EPD information'!$AF$16*Tabell2[[#This Row],[Weight (kg)]]</f>
        <v>9.9698789999999995E-2</v>
      </c>
      <c r="AD4807" s="18">
        <f>'EPD information'!$AG$16*Tabell2[[#This Row],[Weight (kg)]]</f>
        <v>3.3232930000000001</v>
      </c>
      <c r="AE4807" s="18">
        <f>'EPD information'!$AH$16*Tabell2[[#This Row],[Weight (kg)]]</f>
        <v>5.3172688000000003E-3</v>
      </c>
      <c r="AF4807" s="21">
        <f>'EPD information'!$AI$16*Tabell2[[#This Row],[Weight (kg)]]</f>
        <v>-24.656689999999998</v>
      </c>
    </row>
    <row r="4808" spans="1:32" ht="28.5" x14ac:dyDescent="0.2">
      <c r="A4808" s="36" t="s">
        <v>289</v>
      </c>
      <c r="B4808" s="37" t="s">
        <v>290</v>
      </c>
      <c r="C4808" s="38">
        <v>693192</v>
      </c>
      <c r="D4808" s="39">
        <v>7319660305398</v>
      </c>
      <c r="E4808" s="37" t="s">
        <v>46</v>
      </c>
      <c r="F4808" s="40">
        <v>1600</v>
      </c>
      <c r="G4808" s="37">
        <v>800</v>
      </c>
      <c r="H4808" s="41">
        <v>23.853999999999999</v>
      </c>
      <c r="I4808" s="35">
        <f>'EPD information'!$L$16*Tabell2[[#This Row],[Weight (kg)]]</f>
        <v>81.342140000000001</v>
      </c>
      <c r="J4808" s="22">
        <f>'EPD information'!$M$16*Tabell2[[#This Row],[Weight (kg)]]</f>
        <v>1.4169276</v>
      </c>
      <c r="K4808" s="22">
        <f>'EPD information'!$N$16*Tabell2[[#This Row],[Weight (kg)]]</f>
        <v>0.16817069999999998</v>
      </c>
      <c r="L4808" s="22">
        <f>'EPD information'!$O$16*Tabell2[[#This Row],[Weight (kg)]]</f>
        <v>0</v>
      </c>
      <c r="M4808" s="22">
        <f>'EPD information'!$P$16*Tabell2[[#This Row],[Weight (kg)]]</f>
        <v>0.1121138</v>
      </c>
      <c r="N4808" s="22">
        <f>'EPD information'!$Q$16*Tabell2[[#This Row],[Weight (kg)]]</f>
        <v>3.7212239999999999</v>
      </c>
      <c r="O4808" s="22">
        <f>'EPD information'!$R$16*Tabell2[[#This Row],[Weight (kg)]]</f>
        <v>6.0350620000000008E-3</v>
      </c>
      <c r="P4808" s="22">
        <f>'EPD information'!$S$16*Tabell2[[#This Row],[Weight (kg)]]</f>
        <v>-28.863339999999997</v>
      </c>
      <c r="Q4808" s="35">
        <f>'Product specific GWP'!$T$16*Tabell2[[#This Row],[Weight (kg)]]</f>
        <v>1.0424198</v>
      </c>
      <c r="R4808" s="35" t="s">
        <v>48</v>
      </c>
      <c r="S4808" s="35">
        <f>'EPD information'!$V$16*Tabell2[[#This Row],[Weight (kg)]]</f>
        <v>0.16817069999999998</v>
      </c>
      <c r="T4808" s="35" t="str">
        <f>'EPD information'!$W$16</f>
        <v>ND</v>
      </c>
      <c r="U4808" s="35">
        <f>'EPD information'!$X$16*Tabell2[[#This Row],[Weight (kg)]]</f>
        <v>0.1121138</v>
      </c>
      <c r="V4808" s="35">
        <f>'EPD information'!$Y$16*Tabell2[[#This Row],[Weight (kg)]]</f>
        <v>3.7212239999999999</v>
      </c>
      <c r="W4808" s="35">
        <f>'EPD information'!$Z$16*Tabell2[[#This Row],[Weight (kg)]]</f>
        <v>6.0350620000000008E-3</v>
      </c>
      <c r="X4808" s="35">
        <f>'EPD information'!$AA$16*Tabell2[[#This Row],[Weight (kg)]]</f>
        <v>-28.863339999999997</v>
      </c>
      <c r="Y4808" s="18">
        <f>'EPD information'!$AB$16*Tabell2[[#This Row],[Weight (kg)]]</f>
        <v>80.149439999999998</v>
      </c>
      <c r="Z4808" s="18">
        <f>'EPD information'!$AC$16*Tabell2[[#This Row],[Weight (kg)]]</f>
        <v>1.4050005999999999</v>
      </c>
      <c r="AA4808" s="18">
        <f>'EPD information'!$AD$16*Tabell2[[#This Row],[Weight (kg)]]</f>
        <v>0.17580398</v>
      </c>
      <c r="AB4808" s="18" t="s">
        <v>48</v>
      </c>
      <c r="AC4808" s="18">
        <f>'EPD information'!$AF$16*Tabell2[[#This Row],[Weight (kg)]]</f>
        <v>0.11092109999999998</v>
      </c>
      <c r="AD4808" s="18">
        <f>'EPD information'!$AG$16*Tabell2[[#This Row],[Weight (kg)]]</f>
        <v>3.6973699999999998</v>
      </c>
      <c r="AE4808" s="18">
        <f>'EPD information'!$AH$16*Tabell2[[#This Row],[Weight (kg)]]</f>
        <v>5.9157920000000004E-3</v>
      </c>
      <c r="AF4808" s="21">
        <f>'EPD information'!$AI$16*Tabell2[[#This Row],[Weight (kg)]]</f>
        <v>-27.432099999999998</v>
      </c>
    </row>
    <row r="4809" spans="1:32" ht="28.5" x14ac:dyDescent="0.2">
      <c r="A4809" s="36" t="s">
        <v>289</v>
      </c>
      <c r="B4809" s="37" t="s">
        <v>290</v>
      </c>
      <c r="C4809" s="38">
        <v>697602</v>
      </c>
      <c r="D4809" s="39">
        <v>7319660436122</v>
      </c>
      <c r="E4809" s="37" t="s">
        <v>46</v>
      </c>
      <c r="F4809" s="40">
        <v>1600</v>
      </c>
      <c r="G4809" s="37">
        <v>900</v>
      </c>
      <c r="H4809" s="41">
        <v>25.9068</v>
      </c>
      <c r="I4809" s="35">
        <f>'EPD information'!$L$16*Tabell2[[#This Row],[Weight (kg)]]</f>
        <v>88.342188000000007</v>
      </c>
      <c r="J4809" s="22">
        <f>'EPD information'!$M$16*Tabell2[[#This Row],[Weight (kg)]]</f>
        <v>1.5388639200000001</v>
      </c>
      <c r="K4809" s="22">
        <f>'EPD information'!$N$16*Tabell2[[#This Row],[Weight (kg)]]</f>
        <v>0.18264294</v>
      </c>
      <c r="L4809" s="22">
        <f>'EPD information'!$O$16*Tabell2[[#This Row],[Weight (kg)]]</f>
        <v>0</v>
      </c>
      <c r="M4809" s="22">
        <f>'EPD information'!$P$16*Tabell2[[#This Row],[Weight (kg)]]</f>
        <v>0.12176196</v>
      </c>
      <c r="N4809" s="22">
        <f>'EPD information'!$Q$16*Tabell2[[#This Row],[Weight (kg)]]</f>
        <v>4.0414608000000003</v>
      </c>
      <c r="O4809" s="22">
        <f>'EPD information'!$R$16*Tabell2[[#This Row],[Weight (kg)]]</f>
        <v>6.554420400000001E-3</v>
      </c>
      <c r="P4809" s="22">
        <f>'EPD information'!$S$16*Tabell2[[#This Row],[Weight (kg)]]</f>
        <v>-31.347228000000001</v>
      </c>
      <c r="Q4809" s="35">
        <f>'Product specific GWP'!$T$16*Tabell2[[#This Row],[Weight (kg)]]</f>
        <v>1.13212716</v>
      </c>
      <c r="R4809" s="35" t="s">
        <v>48</v>
      </c>
      <c r="S4809" s="35">
        <f>'EPD information'!$V$16*Tabell2[[#This Row],[Weight (kg)]]</f>
        <v>0.18264294</v>
      </c>
      <c r="T4809" s="35" t="str">
        <f>'EPD information'!$W$16</f>
        <v>ND</v>
      </c>
      <c r="U4809" s="35">
        <f>'EPD information'!$X$16*Tabell2[[#This Row],[Weight (kg)]]</f>
        <v>0.12176196</v>
      </c>
      <c r="V4809" s="35">
        <f>'EPD information'!$Y$16*Tabell2[[#This Row],[Weight (kg)]]</f>
        <v>4.0414608000000003</v>
      </c>
      <c r="W4809" s="35">
        <f>'EPD information'!$Z$16*Tabell2[[#This Row],[Weight (kg)]]</f>
        <v>6.554420400000001E-3</v>
      </c>
      <c r="X4809" s="35">
        <f>'EPD information'!$AA$16*Tabell2[[#This Row],[Weight (kg)]]</f>
        <v>-31.347228000000001</v>
      </c>
      <c r="Y4809" s="18">
        <f>'EPD information'!$AB$16*Tabell2[[#This Row],[Weight (kg)]]</f>
        <v>87.046847999999997</v>
      </c>
      <c r="Z4809" s="18">
        <f>'EPD information'!$AC$16*Tabell2[[#This Row],[Weight (kg)]]</f>
        <v>1.52591052</v>
      </c>
      <c r="AA4809" s="18">
        <f>'EPD information'!$AD$16*Tabell2[[#This Row],[Weight (kg)]]</f>
        <v>0.19093311599999999</v>
      </c>
      <c r="AB4809" s="18" t="s">
        <v>48</v>
      </c>
      <c r="AC4809" s="18">
        <f>'EPD information'!$AF$16*Tabell2[[#This Row],[Weight (kg)]]</f>
        <v>0.12046662</v>
      </c>
      <c r="AD4809" s="18">
        <f>'EPD information'!$AG$16*Tabell2[[#This Row],[Weight (kg)]]</f>
        <v>4.0155539999999998</v>
      </c>
      <c r="AE4809" s="18">
        <f>'EPD information'!$AH$16*Tabell2[[#This Row],[Weight (kg)]]</f>
        <v>6.4248864000000004E-3</v>
      </c>
      <c r="AF4809" s="21">
        <f>'EPD information'!$AI$16*Tabell2[[#This Row],[Weight (kg)]]</f>
        <v>-29.792819999999999</v>
      </c>
    </row>
    <row r="4810" spans="1:32" ht="28.5" x14ac:dyDescent="0.2">
      <c r="A4810" s="36" t="s">
        <v>289</v>
      </c>
      <c r="B4810" s="37" t="s">
        <v>290</v>
      </c>
      <c r="C4810" s="38">
        <v>697598</v>
      </c>
      <c r="D4810" s="39">
        <v>7319660436085</v>
      </c>
      <c r="E4810" s="37" t="s">
        <v>46</v>
      </c>
      <c r="F4810" s="40">
        <v>1600</v>
      </c>
      <c r="G4810" s="37">
        <v>1000</v>
      </c>
      <c r="H4810" s="41">
        <v>29.001799999999999</v>
      </c>
      <c r="I4810" s="35">
        <f>'EPD information'!$L$16*Tabell2[[#This Row],[Weight (kg)]]</f>
        <v>98.896138000000008</v>
      </c>
      <c r="J4810" s="22">
        <f>'EPD information'!$M$16*Tabell2[[#This Row],[Weight (kg)]]</f>
        <v>1.72270692</v>
      </c>
      <c r="K4810" s="22">
        <f>'EPD information'!$N$16*Tabell2[[#This Row],[Weight (kg)]]</f>
        <v>0.20446269</v>
      </c>
      <c r="L4810" s="22">
        <f>'EPD information'!$O$16*Tabell2[[#This Row],[Weight (kg)]]</f>
        <v>0</v>
      </c>
      <c r="M4810" s="22">
        <f>'EPD information'!$P$16*Tabell2[[#This Row],[Weight (kg)]]</f>
        <v>0.13630845999999999</v>
      </c>
      <c r="N4810" s="22">
        <f>'EPD information'!$Q$16*Tabell2[[#This Row],[Weight (kg)]]</f>
        <v>4.5242807999999997</v>
      </c>
      <c r="O4810" s="22">
        <f>'EPD information'!$R$16*Tabell2[[#This Row],[Weight (kg)]]</f>
        <v>7.3374554000000007E-3</v>
      </c>
      <c r="P4810" s="22">
        <f>'EPD information'!$S$16*Tabell2[[#This Row],[Weight (kg)]]</f>
        <v>-35.092177999999997</v>
      </c>
      <c r="Q4810" s="35">
        <f>'Product specific GWP'!$T$16*Tabell2[[#This Row],[Weight (kg)]]</f>
        <v>1.2673786600000001</v>
      </c>
      <c r="R4810" s="35" t="s">
        <v>48</v>
      </c>
      <c r="S4810" s="35">
        <f>'EPD information'!$V$16*Tabell2[[#This Row],[Weight (kg)]]</f>
        <v>0.20446269</v>
      </c>
      <c r="T4810" s="35" t="str">
        <f>'EPD information'!$W$16</f>
        <v>ND</v>
      </c>
      <c r="U4810" s="35">
        <f>'EPD information'!$X$16*Tabell2[[#This Row],[Weight (kg)]]</f>
        <v>0.13630845999999999</v>
      </c>
      <c r="V4810" s="35">
        <f>'EPD information'!$Y$16*Tabell2[[#This Row],[Weight (kg)]]</f>
        <v>4.5242807999999997</v>
      </c>
      <c r="W4810" s="35">
        <f>'EPD information'!$Z$16*Tabell2[[#This Row],[Weight (kg)]]</f>
        <v>7.3374554000000007E-3</v>
      </c>
      <c r="X4810" s="35">
        <f>'EPD information'!$AA$16*Tabell2[[#This Row],[Weight (kg)]]</f>
        <v>-35.092177999999997</v>
      </c>
      <c r="Y4810" s="18">
        <f>'EPD information'!$AB$16*Tabell2[[#This Row],[Weight (kg)]]</f>
        <v>97.44604799999999</v>
      </c>
      <c r="Z4810" s="18">
        <f>'EPD information'!$AC$16*Tabell2[[#This Row],[Weight (kg)]]</f>
        <v>1.70820602</v>
      </c>
      <c r="AA4810" s="18">
        <f>'EPD information'!$AD$16*Tabell2[[#This Row],[Weight (kg)]]</f>
        <v>0.21374326599999999</v>
      </c>
      <c r="AB4810" s="18" t="s">
        <v>48</v>
      </c>
      <c r="AC4810" s="18">
        <f>'EPD information'!$AF$16*Tabell2[[#This Row],[Weight (kg)]]</f>
        <v>0.13485836999999998</v>
      </c>
      <c r="AD4810" s="18">
        <f>'EPD information'!$AG$16*Tabell2[[#This Row],[Weight (kg)]]</f>
        <v>4.495279</v>
      </c>
      <c r="AE4810" s="18">
        <f>'EPD information'!$AH$16*Tabell2[[#This Row],[Weight (kg)]]</f>
        <v>7.1924464E-3</v>
      </c>
      <c r="AF4810" s="21">
        <f>'EPD information'!$AI$16*Tabell2[[#This Row],[Weight (kg)]]</f>
        <v>-33.352069999999998</v>
      </c>
    </row>
    <row r="4811" spans="1:32" ht="28.5" x14ac:dyDescent="0.2">
      <c r="A4811" s="36" t="s">
        <v>289</v>
      </c>
      <c r="B4811" s="37" t="s">
        <v>290</v>
      </c>
      <c r="C4811" s="38">
        <v>697599</v>
      </c>
      <c r="D4811" s="39">
        <v>7319660436092</v>
      </c>
      <c r="E4811" s="37" t="s">
        <v>46</v>
      </c>
      <c r="F4811" s="40">
        <v>1600</v>
      </c>
      <c r="G4811" s="37">
        <v>1120</v>
      </c>
      <c r="H4811" s="41">
        <v>32.198</v>
      </c>
      <c r="I4811" s="35">
        <f>'EPD information'!$L$16*Tabell2[[#This Row],[Weight (kg)]]</f>
        <v>109.79518</v>
      </c>
      <c r="J4811" s="22">
        <f>'EPD information'!$M$16*Tabell2[[#This Row],[Weight (kg)]]</f>
        <v>1.9125612000000001</v>
      </c>
      <c r="K4811" s="22">
        <f>'EPD information'!$N$16*Tabell2[[#This Row],[Weight (kg)]]</f>
        <v>0.2269959</v>
      </c>
      <c r="L4811" s="22">
        <f>'EPD information'!$O$16*Tabell2[[#This Row],[Weight (kg)]]</f>
        <v>0</v>
      </c>
      <c r="M4811" s="22">
        <f>'EPD information'!$P$16*Tabell2[[#This Row],[Weight (kg)]]</f>
        <v>0.15133060000000001</v>
      </c>
      <c r="N4811" s="22">
        <f>'EPD information'!$Q$16*Tabell2[[#This Row],[Weight (kg)]]</f>
        <v>5.022888</v>
      </c>
      <c r="O4811" s="22">
        <f>'EPD information'!$R$16*Tabell2[[#This Row],[Weight (kg)]]</f>
        <v>8.1460940000000013E-3</v>
      </c>
      <c r="P4811" s="22">
        <f>'EPD information'!$S$16*Tabell2[[#This Row],[Weight (kg)]]</f>
        <v>-38.959580000000003</v>
      </c>
      <c r="Q4811" s="35">
        <f>'Product specific GWP'!$T$16*Tabell2[[#This Row],[Weight (kg)]]</f>
        <v>1.4070526000000001</v>
      </c>
      <c r="R4811" s="35" t="s">
        <v>48</v>
      </c>
      <c r="S4811" s="35">
        <f>'EPD information'!$V$16*Tabell2[[#This Row],[Weight (kg)]]</f>
        <v>0.2269959</v>
      </c>
      <c r="T4811" s="35" t="str">
        <f>'EPD information'!$W$16</f>
        <v>ND</v>
      </c>
      <c r="U4811" s="35">
        <f>'EPD information'!$X$16*Tabell2[[#This Row],[Weight (kg)]]</f>
        <v>0.15133060000000001</v>
      </c>
      <c r="V4811" s="35">
        <f>'EPD information'!$Y$16*Tabell2[[#This Row],[Weight (kg)]]</f>
        <v>5.022888</v>
      </c>
      <c r="W4811" s="35">
        <f>'EPD information'!$Z$16*Tabell2[[#This Row],[Weight (kg)]]</f>
        <v>8.1460940000000013E-3</v>
      </c>
      <c r="X4811" s="35">
        <f>'EPD information'!$AA$16*Tabell2[[#This Row],[Weight (kg)]]</f>
        <v>-38.959580000000003</v>
      </c>
      <c r="Y4811" s="18">
        <f>'EPD information'!$AB$16*Tabell2[[#This Row],[Weight (kg)]]</f>
        <v>108.18527999999999</v>
      </c>
      <c r="Z4811" s="18">
        <f>'EPD information'!$AC$16*Tabell2[[#This Row],[Weight (kg)]]</f>
        <v>1.8964622</v>
      </c>
      <c r="AA4811" s="18">
        <f>'EPD information'!$AD$16*Tabell2[[#This Row],[Weight (kg)]]</f>
        <v>0.23729925999999998</v>
      </c>
      <c r="AB4811" s="18" t="s">
        <v>48</v>
      </c>
      <c r="AC4811" s="18">
        <f>'EPD information'!$AF$16*Tabell2[[#This Row],[Weight (kg)]]</f>
        <v>0.14972069999999998</v>
      </c>
      <c r="AD4811" s="18">
        <f>'EPD information'!$AG$16*Tabell2[[#This Row],[Weight (kg)]]</f>
        <v>4.9906899999999998</v>
      </c>
      <c r="AE4811" s="18">
        <f>'EPD information'!$AH$16*Tabell2[[#This Row],[Weight (kg)]]</f>
        <v>7.9851039999999998E-3</v>
      </c>
      <c r="AF4811" s="21">
        <f>'EPD information'!$AI$16*Tabell2[[#This Row],[Weight (kg)]]</f>
        <v>-37.027699999999996</v>
      </c>
    </row>
    <row r="4812" spans="1:32" ht="28.5" x14ac:dyDescent="0.2">
      <c r="A4812" s="36" t="s">
        <v>289</v>
      </c>
      <c r="B4812" s="37" t="s">
        <v>290</v>
      </c>
      <c r="C4812" s="38">
        <v>592847</v>
      </c>
      <c r="D4812" s="39">
        <v>7319660835581</v>
      </c>
      <c r="E4812" s="37" t="s">
        <v>46</v>
      </c>
      <c r="F4812" s="40">
        <v>1600</v>
      </c>
      <c r="G4812" s="37">
        <v>1250</v>
      </c>
      <c r="H4812" s="41">
        <v>35.683</v>
      </c>
      <c r="I4812" s="35">
        <f>'EPD information'!$L$16*Tabell2[[#This Row],[Weight (kg)]]</f>
        <v>121.67903000000001</v>
      </c>
      <c r="J4812" s="22">
        <f>'EPD information'!$M$16*Tabell2[[#This Row],[Weight (kg)]]</f>
        <v>2.1195702000000001</v>
      </c>
      <c r="K4812" s="22">
        <f>'EPD information'!$N$16*Tabell2[[#This Row],[Weight (kg)]]</f>
        <v>0.25156515000000002</v>
      </c>
      <c r="L4812" s="22">
        <f>'EPD information'!$O$16*Tabell2[[#This Row],[Weight (kg)]]</f>
        <v>0</v>
      </c>
      <c r="M4812" s="22">
        <f>'EPD information'!$P$16*Tabell2[[#This Row],[Weight (kg)]]</f>
        <v>0.1677101</v>
      </c>
      <c r="N4812" s="22">
        <f>'EPD information'!$Q$16*Tabell2[[#This Row],[Weight (kg)]]</f>
        <v>5.5665480000000001</v>
      </c>
      <c r="O4812" s="22">
        <f>'EPD information'!$R$16*Tabell2[[#This Row],[Weight (kg)]]</f>
        <v>9.0277990000000013E-3</v>
      </c>
      <c r="P4812" s="22">
        <f>'EPD information'!$S$16*Tabell2[[#This Row],[Weight (kg)]]</f>
        <v>-43.176429999999996</v>
      </c>
      <c r="Q4812" s="35">
        <f>'Product specific GWP'!$T$16*Tabell2[[#This Row],[Weight (kg)]]</f>
        <v>1.5593471000000001</v>
      </c>
      <c r="R4812" s="35" t="s">
        <v>48</v>
      </c>
      <c r="S4812" s="35">
        <f>'EPD information'!$V$16*Tabell2[[#This Row],[Weight (kg)]]</f>
        <v>0.25156515000000002</v>
      </c>
      <c r="T4812" s="35" t="str">
        <f>'EPD information'!$W$16</f>
        <v>ND</v>
      </c>
      <c r="U4812" s="35">
        <f>'EPD information'!$X$16*Tabell2[[#This Row],[Weight (kg)]]</f>
        <v>0.1677101</v>
      </c>
      <c r="V4812" s="35">
        <f>'EPD information'!$Y$16*Tabell2[[#This Row],[Weight (kg)]]</f>
        <v>5.5665480000000001</v>
      </c>
      <c r="W4812" s="35">
        <f>'EPD information'!$Z$16*Tabell2[[#This Row],[Weight (kg)]]</f>
        <v>9.0277990000000013E-3</v>
      </c>
      <c r="X4812" s="35">
        <f>'EPD information'!$AA$16*Tabell2[[#This Row],[Weight (kg)]]</f>
        <v>-43.176429999999996</v>
      </c>
      <c r="Y4812" s="18">
        <f>'EPD information'!$AB$16*Tabell2[[#This Row],[Weight (kg)]]</f>
        <v>119.89488</v>
      </c>
      <c r="Z4812" s="18">
        <f>'EPD information'!$AC$16*Tabell2[[#This Row],[Weight (kg)]]</f>
        <v>2.1017287000000002</v>
      </c>
      <c r="AA4812" s="18">
        <f>'EPD information'!$AD$16*Tabell2[[#This Row],[Weight (kg)]]</f>
        <v>0.26298370999999998</v>
      </c>
      <c r="AB4812" s="18" t="s">
        <v>48</v>
      </c>
      <c r="AC4812" s="18">
        <f>'EPD information'!$AF$16*Tabell2[[#This Row],[Weight (kg)]]</f>
        <v>0.16592594999999999</v>
      </c>
      <c r="AD4812" s="18">
        <f>'EPD information'!$AG$16*Tabell2[[#This Row],[Weight (kg)]]</f>
        <v>5.5308650000000004</v>
      </c>
      <c r="AE4812" s="18">
        <f>'EPD information'!$AH$16*Tabell2[[#This Row],[Weight (kg)]]</f>
        <v>8.8493840000000001E-3</v>
      </c>
      <c r="AF4812" s="21">
        <f>'EPD information'!$AI$16*Tabell2[[#This Row],[Weight (kg)]]</f>
        <v>-41.035449999999997</v>
      </c>
    </row>
    <row r="4813" spans="1:32" ht="28.5" x14ac:dyDescent="0.2">
      <c r="A4813" s="36" t="s">
        <v>289</v>
      </c>
      <c r="B4813" s="37" t="s">
        <v>290</v>
      </c>
      <c r="C4813" s="38">
        <v>592848</v>
      </c>
      <c r="D4813" s="39">
        <v>7319660835598</v>
      </c>
      <c r="E4813" s="37" t="s">
        <v>46</v>
      </c>
      <c r="F4813" s="40">
        <v>1600</v>
      </c>
      <c r="G4813" s="37">
        <v>1400</v>
      </c>
      <c r="H4813" s="41">
        <v>53.981699999999996</v>
      </c>
      <c r="I4813" s="35">
        <f>'EPD information'!$L$16*Tabell2[[#This Row],[Weight (kg)]]</f>
        <v>184.077597</v>
      </c>
      <c r="J4813" s="22">
        <f>'EPD information'!$M$16*Tabell2[[#This Row],[Weight (kg)]]</f>
        <v>3.2065129799999998</v>
      </c>
      <c r="K4813" s="22">
        <f>'EPD information'!$N$16*Tabell2[[#This Row],[Weight (kg)]]</f>
        <v>0.38057098499999997</v>
      </c>
      <c r="L4813" s="22">
        <f>'EPD information'!$O$16*Tabell2[[#This Row],[Weight (kg)]]</f>
        <v>0</v>
      </c>
      <c r="M4813" s="22">
        <f>'EPD information'!$P$16*Tabell2[[#This Row],[Weight (kg)]]</f>
        <v>0.25371399</v>
      </c>
      <c r="N4813" s="22">
        <f>'EPD information'!$Q$16*Tabell2[[#This Row],[Weight (kg)]]</f>
        <v>8.4211451999999998</v>
      </c>
      <c r="O4813" s="22">
        <f>'EPD information'!$R$16*Tabell2[[#This Row],[Weight (kg)]]</f>
        <v>1.36573701E-2</v>
      </c>
      <c r="P4813" s="22">
        <f>'EPD information'!$S$16*Tabell2[[#This Row],[Weight (kg)]]</f>
        <v>-65.317856999999989</v>
      </c>
      <c r="Q4813" s="35">
        <f>'Product specific GWP'!$T$16*Tabell2[[#This Row],[Weight (kg)]]</f>
        <v>2.35900029</v>
      </c>
      <c r="R4813" s="35" t="s">
        <v>48</v>
      </c>
      <c r="S4813" s="35">
        <f>'EPD information'!$V$16*Tabell2[[#This Row],[Weight (kg)]]</f>
        <v>0.38057098499999997</v>
      </c>
      <c r="T4813" s="35" t="str">
        <f>'EPD information'!$W$16</f>
        <v>ND</v>
      </c>
      <c r="U4813" s="35">
        <f>'EPD information'!$X$16*Tabell2[[#This Row],[Weight (kg)]]</f>
        <v>0.25371399</v>
      </c>
      <c r="V4813" s="35">
        <f>'EPD information'!$Y$16*Tabell2[[#This Row],[Weight (kg)]]</f>
        <v>8.4211451999999998</v>
      </c>
      <c r="W4813" s="35">
        <f>'EPD information'!$Z$16*Tabell2[[#This Row],[Weight (kg)]]</f>
        <v>1.36573701E-2</v>
      </c>
      <c r="X4813" s="35">
        <f>'EPD information'!$AA$16*Tabell2[[#This Row],[Weight (kg)]]</f>
        <v>-65.317856999999989</v>
      </c>
      <c r="Y4813" s="18">
        <f>'EPD information'!$AB$16*Tabell2[[#This Row],[Weight (kg)]]</f>
        <v>181.37851199999997</v>
      </c>
      <c r="Z4813" s="18">
        <f>'EPD information'!$AC$16*Tabell2[[#This Row],[Weight (kg)]]</f>
        <v>3.1795221300000001</v>
      </c>
      <c r="AA4813" s="18">
        <f>'EPD information'!$AD$16*Tabell2[[#This Row],[Weight (kg)]]</f>
        <v>0.39784512899999996</v>
      </c>
      <c r="AB4813" s="18" t="s">
        <v>48</v>
      </c>
      <c r="AC4813" s="18">
        <f>'EPD information'!$AF$16*Tabell2[[#This Row],[Weight (kg)]]</f>
        <v>0.25101490499999995</v>
      </c>
      <c r="AD4813" s="18">
        <f>'EPD information'!$AG$16*Tabell2[[#This Row],[Weight (kg)]]</f>
        <v>8.3671635000000002</v>
      </c>
      <c r="AE4813" s="18">
        <f>'EPD information'!$AH$16*Tabell2[[#This Row],[Weight (kg)]]</f>
        <v>1.3387461599999999E-2</v>
      </c>
      <c r="AF4813" s="21">
        <f>'EPD information'!$AI$16*Tabell2[[#This Row],[Weight (kg)]]</f>
        <v>-62.078954999999993</v>
      </c>
    </row>
    <row r="4814" spans="1:32" ht="28.5" x14ac:dyDescent="0.2">
      <c r="A4814" s="36" t="s">
        <v>289</v>
      </c>
      <c r="B4814" s="37" t="s">
        <v>290</v>
      </c>
      <c r="C4814" s="38">
        <v>592849</v>
      </c>
      <c r="D4814" s="39">
        <v>7319660835604</v>
      </c>
      <c r="E4814" s="37" t="s">
        <v>46</v>
      </c>
      <c r="F4814" s="40">
        <v>1600</v>
      </c>
      <c r="G4814" s="37">
        <v>1500</v>
      </c>
      <c r="H4814" s="41">
        <v>58.237699999999997</v>
      </c>
      <c r="I4814" s="35">
        <f>'EPD information'!$L$16*Tabell2[[#This Row],[Weight (kg)]]</f>
        <v>198.59055699999999</v>
      </c>
      <c r="J4814" s="22">
        <f>'EPD information'!$M$16*Tabell2[[#This Row],[Weight (kg)]]</f>
        <v>3.4593193799999997</v>
      </c>
      <c r="K4814" s="22">
        <f>'EPD information'!$N$16*Tabell2[[#This Row],[Weight (kg)]]</f>
        <v>0.41057578499999997</v>
      </c>
      <c r="L4814" s="22">
        <f>'EPD information'!$O$16*Tabell2[[#This Row],[Weight (kg)]]</f>
        <v>0</v>
      </c>
      <c r="M4814" s="22">
        <f>'EPD information'!$P$16*Tabell2[[#This Row],[Weight (kg)]]</f>
        <v>0.27371719</v>
      </c>
      <c r="N4814" s="22">
        <f>'EPD information'!$Q$16*Tabell2[[#This Row],[Weight (kg)]]</f>
        <v>9.0850811999999994</v>
      </c>
      <c r="O4814" s="22">
        <f>'EPD information'!$R$16*Tabell2[[#This Row],[Weight (kg)]]</f>
        <v>1.47341381E-2</v>
      </c>
      <c r="P4814" s="22">
        <f>'EPD information'!$S$16*Tabell2[[#This Row],[Weight (kg)]]</f>
        <v>-70.46761699999999</v>
      </c>
      <c r="Q4814" s="35">
        <f>'Product specific GWP'!$T$16*Tabell2[[#This Row],[Weight (kg)]]</f>
        <v>2.54498749</v>
      </c>
      <c r="R4814" s="35" t="s">
        <v>48</v>
      </c>
      <c r="S4814" s="35">
        <f>'EPD information'!$V$16*Tabell2[[#This Row],[Weight (kg)]]</f>
        <v>0.41057578499999997</v>
      </c>
      <c r="T4814" s="35" t="str">
        <f>'EPD information'!$W$16</f>
        <v>ND</v>
      </c>
      <c r="U4814" s="35">
        <f>'EPD information'!$X$16*Tabell2[[#This Row],[Weight (kg)]]</f>
        <v>0.27371719</v>
      </c>
      <c r="V4814" s="35">
        <f>'EPD information'!$Y$16*Tabell2[[#This Row],[Weight (kg)]]</f>
        <v>9.0850811999999994</v>
      </c>
      <c r="W4814" s="35">
        <f>'EPD information'!$Z$16*Tabell2[[#This Row],[Weight (kg)]]</f>
        <v>1.47341381E-2</v>
      </c>
      <c r="X4814" s="35">
        <f>'EPD information'!$AA$16*Tabell2[[#This Row],[Weight (kg)]]</f>
        <v>-70.46761699999999</v>
      </c>
      <c r="Y4814" s="18">
        <f>'EPD information'!$AB$16*Tabell2[[#This Row],[Weight (kg)]]</f>
        <v>195.67867199999998</v>
      </c>
      <c r="Z4814" s="18">
        <f>'EPD information'!$AC$16*Tabell2[[#This Row],[Weight (kg)]]</f>
        <v>3.43020053</v>
      </c>
      <c r="AA4814" s="18">
        <f>'EPD information'!$AD$16*Tabell2[[#This Row],[Weight (kg)]]</f>
        <v>0.42921184899999998</v>
      </c>
      <c r="AB4814" s="18" t="s">
        <v>48</v>
      </c>
      <c r="AC4814" s="18">
        <f>'EPD information'!$AF$16*Tabell2[[#This Row],[Weight (kg)]]</f>
        <v>0.27080530499999994</v>
      </c>
      <c r="AD4814" s="18">
        <f>'EPD information'!$AG$16*Tabell2[[#This Row],[Weight (kg)]]</f>
        <v>9.0268435</v>
      </c>
      <c r="AE4814" s="18">
        <f>'EPD information'!$AH$16*Tabell2[[#This Row],[Weight (kg)]]</f>
        <v>1.4442949599999999E-2</v>
      </c>
      <c r="AF4814" s="21">
        <f>'EPD information'!$AI$16*Tabell2[[#This Row],[Weight (kg)]]</f>
        <v>-66.973354999999998</v>
      </c>
    </row>
    <row r="4815" spans="1:32" ht="28.5" x14ac:dyDescent="0.2">
      <c r="A4815" s="36" t="s">
        <v>289</v>
      </c>
      <c r="B4815" s="37" t="s">
        <v>290</v>
      </c>
      <c r="C4815" s="38">
        <v>592850</v>
      </c>
      <c r="D4815" s="39">
        <v>7319660835611</v>
      </c>
      <c r="E4815" s="37" t="s">
        <v>46</v>
      </c>
      <c r="F4815" s="40">
        <v>1600</v>
      </c>
      <c r="G4815" s="37">
        <v>1600</v>
      </c>
      <c r="H4815" s="41">
        <v>61.973799999999997</v>
      </c>
      <c r="I4815" s="35">
        <f>'EPD information'!$L$16*Tabell2[[#This Row],[Weight (kg)]]</f>
        <v>211.330658</v>
      </c>
      <c r="J4815" s="22">
        <f>'EPD information'!$M$16*Tabell2[[#This Row],[Weight (kg)]]</f>
        <v>3.6812437199999999</v>
      </c>
      <c r="K4815" s="22">
        <f>'EPD information'!$N$16*Tabell2[[#This Row],[Weight (kg)]]</f>
        <v>0.43691528999999996</v>
      </c>
      <c r="L4815" s="22">
        <f>'EPD information'!$O$16*Tabell2[[#This Row],[Weight (kg)]]</f>
        <v>0</v>
      </c>
      <c r="M4815" s="22">
        <f>'EPD information'!$P$16*Tabell2[[#This Row],[Weight (kg)]]</f>
        <v>0.29127685999999997</v>
      </c>
      <c r="N4815" s="22">
        <f>'EPD information'!$Q$16*Tabell2[[#This Row],[Weight (kg)]]</f>
        <v>9.6679127999999999</v>
      </c>
      <c r="O4815" s="22">
        <f>'EPD information'!$R$16*Tabell2[[#This Row],[Weight (kg)]]</f>
        <v>1.5679371399999999E-2</v>
      </c>
      <c r="P4815" s="22">
        <f>'EPD information'!$S$16*Tabell2[[#This Row],[Weight (kg)]]</f>
        <v>-74.988298</v>
      </c>
      <c r="Q4815" s="35">
        <f>'Product specific GWP'!$T$16*Tabell2[[#This Row],[Weight (kg)]]</f>
        <v>2.7082550599999999</v>
      </c>
      <c r="R4815" s="35" t="s">
        <v>48</v>
      </c>
      <c r="S4815" s="35">
        <f>'EPD information'!$V$16*Tabell2[[#This Row],[Weight (kg)]]</f>
        <v>0.43691528999999996</v>
      </c>
      <c r="T4815" s="35" t="str">
        <f>'EPD information'!$W$16</f>
        <v>ND</v>
      </c>
      <c r="U4815" s="35">
        <f>'EPD information'!$X$16*Tabell2[[#This Row],[Weight (kg)]]</f>
        <v>0.29127685999999997</v>
      </c>
      <c r="V4815" s="35">
        <f>'EPD information'!$Y$16*Tabell2[[#This Row],[Weight (kg)]]</f>
        <v>9.6679127999999999</v>
      </c>
      <c r="W4815" s="35">
        <f>'EPD information'!$Z$16*Tabell2[[#This Row],[Weight (kg)]]</f>
        <v>1.5679371399999999E-2</v>
      </c>
      <c r="X4815" s="35">
        <f>'EPD information'!$AA$16*Tabell2[[#This Row],[Weight (kg)]]</f>
        <v>-74.988298</v>
      </c>
      <c r="Y4815" s="18">
        <f>'EPD information'!$AB$16*Tabell2[[#This Row],[Weight (kg)]]</f>
        <v>208.23196799999999</v>
      </c>
      <c r="Z4815" s="18">
        <f>'EPD information'!$AC$16*Tabell2[[#This Row],[Weight (kg)]]</f>
        <v>3.6502568200000001</v>
      </c>
      <c r="AA4815" s="18">
        <f>'EPD information'!$AD$16*Tabell2[[#This Row],[Weight (kg)]]</f>
        <v>0.45674690599999995</v>
      </c>
      <c r="AB4815" s="18" t="s">
        <v>48</v>
      </c>
      <c r="AC4815" s="18">
        <f>'EPD information'!$AF$16*Tabell2[[#This Row],[Weight (kg)]]</f>
        <v>0.28817816999999996</v>
      </c>
      <c r="AD4815" s="18">
        <f>'EPD information'!$AG$16*Tabell2[[#This Row],[Weight (kg)]]</f>
        <v>9.6059389999999993</v>
      </c>
      <c r="AE4815" s="18">
        <f>'EPD information'!$AH$16*Tabell2[[#This Row],[Weight (kg)]]</f>
        <v>1.53695024E-2</v>
      </c>
      <c r="AF4815" s="21">
        <f>'EPD information'!$AI$16*Tabell2[[#This Row],[Weight (kg)]]</f>
        <v>-71.269869999999997</v>
      </c>
    </row>
    <row r="4816" spans="1:32" ht="28.5" x14ac:dyDescent="0.2">
      <c r="A4816" s="36" t="s">
        <v>292</v>
      </c>
      <c r="B4816" s="37" t="s">
        <v>293</v>
      </c>
      <c r="C4816" s="38">
        <v>276102</v>
      </c>
      <c r="D4816" s="39">
        <v>7319662761024</v>
      </c>
      <c r="E4816" s="37" t="s">
        <v>46</v>
      </c>
      <c r="F4816" s="40">
        <v>63</v>
      </c>
      <c r="G4816" s="37">
        <v>100</v>
      </c>
      <c r="H4816" s="41">
        <v>0.2</v>
      </c>
      <c r="I4816" s="35">
        <f>'EPD information'!$L$16*Tabell2[[#This Row],[Weight (kg)]]</f>
        <v>0.68200000000000005</v>
      </c>
      <c r="J4816" s="22">
        <f>'EPD information'!$M$16*Tabell2[[#This Row],[Weight (kg)]]</f>
        <v>1.1880000000000002E-2</v>
      </c>
      <c r="K4816" s="22">
        <f>'EPD information'!$N$16*Tabell2[[#This Row],[Weight (kg)]]</f>
        <v>1.41E-3</v>
      </c>
      <c r="L4816" s="22">
        <f>'EPD information'!$O$16*Tabell2[[#This Row],[Weight (kg)]]</f>
        <v>0</v>
      </c>
      <c r="M4816" s="22">
        <f>'EPD information'!$P$16*Tabell2[[#This Row],[Weight (kg)]]</f>
        <v>9.4000000000000008E-4</v>
      </c>
      <c r="N4816" s="22">
        <f>'EPD information'!$Q$16*Tabell2[[#This Row],[Weight (kg)]]</f>
        <v>3.1200000000000002E-2</v>
      </c>
      <c r="O4816" s="22">
        <f>'EPD information'!$R$16*Tabell2[[#This Row],[Weight (kg)]]</f>
        <v>5.060000000000001E-5</v>
      </c>
      <c r="P4816" s="22">
        <f>'EPD information'!$S$16*Tabell2[[#This Row],[Weight (kg)]]</f>
        <v>-0.24199999999999999</v>
      </c>
      <c r="Q4816" s="35">
        <f>'Product specific GWP'!$T$16*Tabell2[[#This Row],[Weight (kg)]]</f>
        <v>8.7400000000000012E-3</v>
      </c>
      <c r="R4816" s="35" t="s">
        <v>48</v>
      </c>
      <c r="S4816" s="35">
        <f>'EPD information'!$V$16*Tabell2[[#This Row],[Weight (kg)]]</f>
        <v>1.41E-3</v>
      </c>
      <c r="T4816" s="35" t="str">
        <f>'EPD information'!$W$16</f>
        <v>ND</v>
      </c>
      <c r="U4816" s="35">
        <f>'EPD information'!$X$16*Tabell2[[#This Row],[Weight (kg)]]</f>
        <v>9.4000000000000008E-4</v>
      </c>
      <c r="V4816" s="35">
        <f>'EPD information'!$Y$16*Tabell2[[#This Row],[Weight (kg)]]</f>
        <v>3.1200000000000002E-2</v>
      </c>
      <c r="W4816" s="35">
        <f>'EPD information'!$Z$16*Tabell2[[#This Row],[Weight (kg)]]</f>
        <v>5.060000000000001E-5</v>
      </c>
      <c r="X4816" s="35">
        <f>'EPD information'!$AA$16*Tabell2[[#This Row],[Weight (kg)]]</f>
        <v>-0.24199999999999999</v>
      </c>
      <c r="Y4816" s="18">
        <f>'EPD information'!$AB$16*Tabell2[[#This Row],[Weight (kg)]]</f>
        <v>0.67200000000000004</v>
      </c>
      <c r="Z4816" s="18">
        <f>'EPD information'!$AC$16*Tabell2[[#This Row],[Weight (kg)]]</f>
        <v>1.1780000000000001E-2</v>
      </c>
      <c r="AA4816" s="18">
        <f>'EPD information'!$AD$16*Tabell2[[#This Row],[Weight (kg)]]</f>
        <v>1.474E-3</v>
      </c>
      <c r="AB4816" s="18" t="s">
        <v>48</v>
      </c>
      <c r="AC4816" s="18">
        <f>'EPD information'!$AF$16*Tabell2[[#This Row],[Weight (kg)]]</f>
        <v>9.2999999999999995E-4</v>
      </c>
      <c r="AD4816" s="18">
        <f>'EPD information'!$AG$16*Tabell2[[#This Row],[Weight (kg)]]</f>
        <v>3.1E-2</v>
      </c>
      <c r="AE4816" s="18">
        <f>'EPD information'!$AH$16*Tabell2[[#This Row],[Weight (kg)]]</f>
        <v>4.9600000000000006E-5</v>
      </c>
      <c r="AF4816" s="21">
        <f>'EPD information'!$AI$16*Tabell2[[#This Row],[Weight (kg)]]</f>
        <v>-0.22999999999999998</v>
      </c>
    </row>
    <row r="4817" spans="1:32" ht="28.5" x14ac:dyDescent="0.2">
      <c r="A4817" s="36" t="s">
        <v>292</v>
      </c>
      <c r="B4817" s="37" t="s">
        <v>293</v>
      </c>
      <c r="C4817" s="38">
        <v>250603</v>
      </c>
      <c r="D4817" s="39">
        <v>7319662506038</v>
      </c>
      <c r="E4817" s="37" t="s">
        <v>46</v>
      </c>
      <c r="F4817" s="40">
        <v>80</v>
      </c>
      <c r="G4817" s="37">
        <v>63</v>
      </c>
      <c r="H4817" s="41">
        <v>0.12</v>
      </c>
      <c r="I4817" s="35">
        <f>'EPD information'!$L$16*Tabell2[[#This Row],[Weight (kg)]]</f>
        <v>0.40920000000000001</v>
      </c>
      <c r="J4817" s="22">
        <f>'EPD information'!$M$16*Tabell2[[#This Row],[Weight (kg)]]</f>
        <v>7.1279999999999998E-3</v>
      </c>
      <c r="K4817" s="22">
        <f>'EPD information'!$N$16*Tabell2[[#This Row],[Weight (kg)]]</f>
        <v>8.4599999999999996E-4</v>
      </c>
      <c r="L4817" s="22">
        <f>'EPD information'!$O$16*Tabell2[[#This Row],[Weight (kg)]]</f>
        <v>0</v>
      </c>
      <c r="M4817" s="22">
        <f>'EPD information'!$P$16*Tabell2[[#This Row],[Weight (kg)]]</f>
        <v>5.6400000000000005E-4</v>
      </c>
      <c r="N4817" s="22">
        <f>'EPD information'!$Q$16*Tabell2[[#This Row],[Weight (kg)]]</f>
        <v>1.8720000000000001E-2</v>
      </c>
      <c r="O4817" s="22">
        <f>'EPD information'!$R$16*Tabell2[[#This Row],[Weight (kg)]]</f>
        <v>3.0360000000000001E-5</v>
      </c>
      <c r="P4817" s="22">
        <f>'EPD information'!$S$16*Tabell2[[#This Row],[Weight (kg)]]</f>
        <v>-0.1452</v>
      </c>
      <c r="Q4817" s="35">
        <f>'Product specific GWP'!$T$16*Tabell2[[#This Row],[Weight (kg)]]</f>
        <v>5.2440000000000004E-3</v>
      </c>
      <c r="R4817" s="35" t="s">
        <v>48</v>
      </c>
      <c r="S4817" s="35">
        <f>'EPD information'!$V$16*Tabell2[[#This Row],[Weight (kg)]]</f>
        <v>8.4599999999999996E-4</v>
      </c>
      <c r="T4817" s="35" t="str">
        <f>'EPD information'!$W$16</f>
        <v>ND</v>
      </c>
      <c r="U4817" s="35">
        <f>'EPD information'!$X$16*Tabell2[[#This Row],[Weight (kg)]]</f>
        <v>5.6400000000000005E-4</v>
      </c>
      <c r="V4817" s="35">
        <f>'EPD information'!$Y$16*Tabell2[[#This Row],[Weight (kg)]]</f>
        <v>1.8720000000000001E-2</v>
      </c>
      <c r="W4817" s="35">
        <f>'EPD information'!$Z$16*Tabell2[[#This Row],[Weight (kg)]]</f>
        <v>3.0360000000000001E-5</v>
      </c>
      <c r="X4817" s="35">
        <f>'EPD information'!$AA$16*Tabell2[[#This Row],[Weight (kg)]]</f>
        <v>-0.1452</v>
      </c>
      <c r="Y4817" s="18">
        <f>'EPD information'!$AB$16*Tabell2[[#This Row],[Weight (kg)]]</f>
        <v>0.40319999999999995</v>
      </c>
      <c r="Z4817" s="18">
        <f>'EPD information'!$AC$16*Tabell2[[#This Row],[Weight (kg)]]</f>
        <v>7.0679999999999996E-3</v>
      </c>
      <c r="AA4817" s="18">
        <f>'EPD information'!$AD$16*Tabell2[[#This Row],[Weight (kg)]]</f>
        <v>8.8439999999999992E-4</v>
      </c>
      <c r="AB4817" s="18" t="s">
        <v>48</v>
      </c>
      <c r="AC4817" s="18">
        <f>'EPD information'!$AF$16*Tabell2[[#This Row],[Weight (kg)]]</f>
        <v>5.579999999999999E-4</v>
      </c>
      <c r="AD4817" s="18">
        <f>'EPD information'!$AG$16*Tabell2[[#This Row],[Weight (kg)]]</f>
        <v>1.8599999999999998E-2</v>
      </c>
      <c r="AE4817" s="18">
        <f>'EPD information'!$AH$16*Tabell2[[#This Row],[Weight (kg)]]</f>
        <v>2.976E-5</v>
      </c>
      <c r="AF4817" s="21">
        <f>'EPD information'!$AI$16*Tabell2[[#This Row],[Weight (kg)]]</f>
        <v>-0.13799999999999998</v>
      </c>
    </row>
    <row r="4818" spans="1:32" ht="28.5" x14ac:dyDescent="0.2">
      <c r="A4818" s="36" t="s">
        <v>292</v>
      </c>
      <c r="B4818" s="37" t="s">
        <v>293</v>
      </c>
      <c r="C4818" s="38">
        <v>276103</v>
      </c>
      <c r="D4818" s="39">
        <v>7319662761031</v>
      </c>
      <c r="E4818" s="37" t="s">
        <v>46</v>
      </c>
      <c r="F4818" s="40">
        <v>80</v>
      </c>
      <c r="G4818" s="37">
        <v>100</v>
      </c>
      <c r="H4818" s="41">
        <v>0.21</v>
      </c>
      <c r="I4818" s="35">
        <f>'EPD information'!$L$16*Tabell2[[#This Row],[Weight (kg)]]</f>
        <v>0.71609999999999996</v>
      </c>
      <c r="J4818" s="22">
        <f>'EPD information'!$M$16*Tabell2[[#This Row],[Weight (kg)]]</f>
        <v>1.2473999999999999E-2</v>
      </c>
      <c r="K4818" s="22">
        <f>'EPD information'!$N$16*Tabell2[[#This Row],[Weight (kg)]]</f>
        <v>1.4804999999999998E-3</v>
      </c>
      <c r="L4818" s="22">
        <f>'EPD information'!$O$16*Tabell2[[#This Row],[Weight (kg)]]</f>
        <v>0</v>
      </c>
      <c r="M4818" s="22">
        <f>'EPD information'!$P$16*Tabell2[[#This Row],[Weight (kg)]]</f>
        <v>9.8700000000000003E-4</v>
      </c>
      <c r="N4818" s="22">
        <f>'EPD information'!$Q$16*Tabell2[[#This Row],[Weight (kg)]]</f>
        <v>3.2759999999999997E-2</v>
      </c>
      <c r="O4818" s="22">
        <f>'EPD information'!$R$16*Tabell2[[#This Row],[Weight (kg)]]</f>
        <v>5.3130000000000001E-5</v>
      </c>
      <c r="P4818" s="22">
        <f>'EPD information'!$S$16*Tabell2[[#This Row],[Weight (kg)]]</f>
        <v>-0.25409999999999999</v>
      </c>
      <c r="Q4818" s="35">
        <f>'Product specific GWP'!$T$16*Tabell2[[#This Row],[Weight (kg)]]</f>
        <v>9.1769999999999994E-3</v>
      </c>
      <c r="R4818" s="35" t="s">
        <v>48</v>
      </c>
      <c r="S4818" s="35">
        <f>'EPD information'!$V$16*Tabell2[[#This Row],[Weight (kg)]]</f>
        <v>1.4804999999999998E-3</v>
      </c>
      <c r="T4818" s="35" t="str">
        <f>'EPD information'!$W$16</f>
        <v>ND</v>
      </c>
      <c r="U4818" s="35">
        <f>'EPD information'!$X$16*Tabell2[[#This Row],[Weight (kg)]]</f>
        <v>9.8700000000000003E-4</v>
      </c>
      <c r="V4818" s="35">
        <f>'EPD information'!$Y$16*Tabell2[[#This Row],[Weight (kg)]]</f>
        <v>3.2759999999999997E-2</v>
      </c>
      <c r="W4818" s="35">
        <f>'EPD information'!$Z$16*Tabell2[[#This Row],[Weight (kg)]]</f>
        <v>5.3130000000000001E-5</v>
      </c>
      <c r="X4818" s="35">
        <f>'EPD information'!$AA$16*Tabell2[[#This Row],[Weight (kg)]]</f>
        <v>-0.25409999999999999</v>
      </c>
      <c r="Y4818" s="18">
        <f>'EPD information'!$AB$16*Tabell2[[#This Row],[Weight (kg)]]</f>
        <v>0.70559999999999989</v>
      </c>
      <c r="Z4818" s="18">
        <f>'EPD information'!$AC$16*Tabell2[[#This Row],[Weight (kg)]]</f>
        <v>1.2369E-2</v>
      </c>
      <c r="AA4818" s="18">
        <f>'EPD information'!$AD$16*Tabell2[[#This Row],[Weight (kg)]]</f>
        <v>1.5476999999999999E-3</v>
      </c>
      <c r="AB4818" s="18" t="s">
        <v>48</v>
      </c>
      <c r="AC4818" s="18">
        <f>'EPD information'!$AF$16*Tabell2[[#This Row],[Weight (kg)]]</f>
        <v>9.7649999999999994E-4</v>
      </c>
      <c r="AD4818" s="18">
        <f>'EPD information'!$AG$16*Tabell2[[#This Row],[Weight (kg)]]</f>
        <v>3.2549999999999996E-2</v>
      </c>
      <c r="AE4818" s="18">
        <f>'EPD information'!$AH$16*Tabell2[[#This Row],[Weight (kg)]]</f>
        <v>5.2080000000000003E-5</v>
      </c>
      <c r="AF4818" s="21">
        <f>'EPD information'!$AI$16*Tabell2[[#This Row],[Weight (kg)]]</f>
        <v>-0.24149999999999996</v>
      </c>
    </row>
    <row r="4819" spans="1:32" ht="28.5" x14ac:dyDescent="0.2">
      <c r="A4819" s="36" t="s">
        <v>292</v>
      </c>
      <c r="B4819" s="37" t="s">
        <v>293</v>
      </c>
      <c r="C4819" s="38">
        <v>276105</v>
      </c>
      <c r="D4819" s="39">
        <v>7319662761055</v>
      </c>
      <c r="E4819" s="37" t="s">
        <v>46</v>
      </c>
      <c r="F4819" s="40">
        <v>80</v>
      </c>
      <c r="G4819" s="37">
        <v>125</v>
      </c>
      <c r="H4819" s="41">
        <v>0.28999999999999998</v>
      </c>
      <c r="I4819" s="35">
        <f>'EPD information'!$L$16*Tabell2[[#This Row],[Weight (kg)]]</f>
        <v>0.9889</v>
      </c>
      <c r="J4819" s="22">
        <f>'EPD information'!$M$16*Tabell2[[#This Row],[Weight (kg)]]</f>
        <v>1.7225999999999998E-2</v>
      </c>
      <c r="K4819" s="22">
        <f>'EPD information'!$N$16*Tabell2[[#This Row],[Weight (kg)]]</f>
        <v>2.0444999999999999E-3</v>
      </c>
      <c r="L4819" s="22">
        <f>'EPD information'!$O$16*Tabell2[[#This Row],[Weight (kg)]]</f>
        <v>0</v>
      </c>
      <c r="M4819" s="22">
        <f>'EPD information'!$P$16*Tabell2[[#This Row],[Weight (kg)]]</f>
        <v>1.3630000000000001E-3</v>
      </c>
      <c r="N4819" s="22">
        <f>'EPD information'!$Q$16*Tabell2[[#This Row],[Weight (kg)]]</f>
        <v>4.5239999999999995E-2</v>
      </c>
      <c r="O4819" s="22">
        <f>'EPD information'!$R$16*Tabell2[[#This Row],[Weight (kg)]]</f>
        <v>7.3369999999999997E-5</v>
      </c>
      <c r="P4819" s="22">
        <f>'EPD information'!$S$16*Tabell2[[#This Row],[Weight (kg)]]</f>
        <v>-0.35089999999999999</v>
      </c>
      <c r="Q4819" s="35">
        <f>'Product specific GWP'!$T$16*Tabell2[[#This Row],[Weight (kg)]]</f>
        <v>1.2673E-2</v>
      </c>
      <c r="R4819" s="35" t="s">
        <v>48</v>
      </c>
      <c r="S4819" s="35">
        <f>'EPD information'!$V$16*Tabell2[[#This Row],[Weight (kg)]]</f>
        <v>2.0444999999999999E-3</v>
      </c>
      <c r="T4819" s="35" t="str">
        <f>'EPD information'!$W$16</f>
        <v>ND</v>
      </c>
      <c r="U4819" s="35">
        <f>'EPD information'!$X$16*Tabell2[[#This Row],[Weight (kg)]]</f>
        <v>1.3630000000000001E-3</v>
      </c>
      <c r="V4819" s="35">
        <f>'EPD information'!$Y$16*Tabell2[[#This Row],[Weight (kg)]]</f>
        <v>4.5239999999999995E-2</v>
      </c>
      <c r="W4819" s="35">
        <f>'EPD information'!$Z$16*Tabell2[[#This Row],[Weight (kg)]]</f>
        <v>7.3369999999999997E-5</v>
      </c>
      <c r="X4819" s="35">
        <f>'EPD information'!$AA$16*Tabell2[[#This Row],[Weight (kg)]]</f>
        <v>-0.35089999999999999</v>
      </c>
      <c r="Y4819" s="18">
        <f>'EPD information'!$AB$16*Tabell2[[#This Row],[Weight (kg)]]</f>
        <v>0.97439999999999993</v>
      </c>
      <c r="Z4819" s="18">
        <f>'EPD information'!$AC$16*Tabell2[[#This Row],[Weight (kg)]]</f>
        <v>1.7080999999999999E-2</v>
      </c>
      <c r="AA4819" s="18">
        <f>'EPD information'!$AD$16*Tabell2[[#This Row],[Weight (kg)]]</f>
        <v>2.1373E-3</v>
      </c>
      <c r="AB4819" s="18" t="s">
        <v>48</v>
      </c>
      <c r="AC4819" s="18">
        <f>'EPD information'!$AF$16*Tabell2[[#This Row],[Weight (kg)]]</f>
        <v>1.3484999999999999E-3</v>
      </c>
      <c r="AD4819" s="18">
        <f>'EPD information'!$AG$16*Tabell2[[#This Row],[Weight (kg)]]</f>
        <v>4.4949999999999997E-2</v>
      </c>
      <c r="AE4819" s="18">
        <f>'EPD information'!$AH$16*Tabell2[[#This Row],[Weight (kg)]]</f>
        <v>7.1920000000000003E-5</v>
      </c>
      <c r="AF4819" s="21">
        <f>'EPD information'!$AI$16*Tabell2[[#This Row],[Weight (kg)]]</f>
        <v>-0.33349999999999996</v>
      </c>
    </row>
    <row r="4820" spans="1:32" ht="28.5" x14ac:dyDescent="0.2">
      <c r="A4820" s="36" t="s">
        <v>292</v>
      </c>
      <c r="B4820" s="37" t="s">
        <v>293</v>
      </c>
      <c r="C4820" s="38">
        <v>250620</v>
      </c>
      <c r="D4820" s="39">
        <v>7319662506205</v>
      </c>
      <c r="E4820" s="37" t="s">
        <v>46</v>
      </c>
      <c r="F4820" s="40">
        <v>100</v>
      </c>
      <c r="G4820" s="37">
        <v>63</v>
      </c>
      <c r="H4820" s="41">
        <v>0.13</v>
      </c>
      <c r="I4820" s="35">
        <f>'EPD information'!$L$16*Tabell2[[#This Row],[Weight (kg)]]</f>
        <v>0.44330000000000003</v>
      </c>
      <c r="J4820" s="22">
        <f>'EPD information'!$M$16*Tabell2[[#This Row],[Weight (kg)]]</f>
        <v>7.7220000000000006E-3</v>
      </c>
      <c r="K4820" s="22">
        <f>'EPD information'!$N$16*Tabell2[[#This Row],[Weight (kg)]]</f>
        <v>9.165E-4</v>
      </c>
      <c r="L4820" s="22">
        <f>'EPD information'!$O$16*Tabell2[[#This Row],[Weight (kg)]]</f>
        <v>0</v>
      </c>
      <c r="M4820" s="22">
        <f>'EPD information'!$P$16*Tabell2[[#This Row],[Weight (kg)]]</f>
        <v>6.11E-4</v>
      </c>
      <c r="N4820" s="22">
        <f>'EPD information'!$Q$16*Tabell2[[#This Row],[Weight (kg)]]</f>
        <v>2.0279999999999999E-2</v>
      </c>
      <c r="O4820" s="22">
        <f>'EPD information'!$R$16*Tabell2[[#This Row],[Weight (kg)]]</f>
        <v>3.2890000000000005E-5</v>
      </c>
      <c r="P4820" s="22">
        <f>'EPD information'!$S$16*Tabell2[[#This Row],[Weight (kg)]]</f>
        <v>-0.1573</v>
      </c>
      <c r="Q4820" s="35">
        <f>'Product specific GWP'!$T$16*Tabell2[[#This Row],[Weight (kg)]]</f>
        <v>5.6810000000000003E-3</v>
      </c>
      <c r="R4820" s="35" t="s">
        <v>48</v>
      </c>
      <c r="S4820" s="35">
        <f>'EPD information'!$V$16*Tabell2[[#This Row],[Weight (kg)]]</f>
        <v>9.165E-4</v>
      </c>
      <c r="T4820" s="35" t="str">
        <f>'EPD information'!$W$16</f>
        <v>ND</v>
      </c>
      <c r="U4820" s="35">
        <f>'EPD information'!$X$16*Tabell2[[#This Row],[Weight (kg)]]</f>
        <v>6.11E-4</v>
      </c>
      <c r="V4820" s="35">
        <f>'EPD information'!$Y$16*Tabell2[[#This Row],[Weight (kg)]]</f>
        <v>2.0279999999999999E-2</v>
      </c>
      <c r="W4820" s="35">
        <f>'EPD information'!$Z$16*Tabell2[[#This Row],[Weight (kg)]]</f>
        <v>3.2890000000000005E-5</v>
      </c>
      <c r="X4820" s="35">
        <f>'EPD information'!$AA$16*Tabell2[[#This Row],[Weight (kg)]]</f>
        <v>-0.1573</v>
      </c>
      <c r="Y4820" s="18">
        <f>'EPD information'!$AB$16*Tabell2[[#This Row],[Weight (kg)]]</f>
        <v>0.43680000000000002</v>
      </c>
      <c r="Z4820" s="18">
        <f>'EPD information'!$AC$16*Tabell2[[#This Row],[Weight (kg)]]</f>
        <v>7.6570000000000006E-3</v>
      </c>
      <c r="AA4820" s="18">
        <f>'EPD information'!$AD$16*Tabell2[[#This Row],[Weight (kg)]]</f>
        <v>9.5810000000000003E-4</v>
      </c>
      <c r="AB4820" s="18" t="s">
        <v>48</v>
      </c>
      <c r="AC4820" s="18">
        <f>'EPD information'!$AF$16*Tabell2[[#This Row],[Weight (kg)]]</f>
        <v>6.045E-4</v>
      </c>
      <c r="AD4820" s="18">
        <f>'EPD information'!$AG$16*Tabell2[[#This Row],[Weight (kg)]]</f>
        <v>2.0150000000000001E-2</v>
      </c>
      <c r="AE4820" s="18">
        <f>'EPD information'!$AH$16*Tabell2[[#This Row],[Weight (kg)]]</f>
        <v>3.2240000000000003E-5</v>
      </c>
      <c r="AF4820" s="21">
        <f>'EPD information'!$AI$16*Tabell2[[#This Row],[Weight (kg)]]</f>
        <v>-0.14949999999999999</v>
      </c>
    </row>
    <row r="4821" spans="1:32" ht="28.5" x14ac:dyDescent="0.2">
      <c r="A4821" s="36" t="s">
        <v>292</v>
      </c>
      <c r="B4821" s="37" t="s">
        <v>293</v>
      </c>
      <c r="C4821" s="38">
        <v>250622</v>
      </c>
      <c r="D4821" s="39">
        <v>7319662506229</v>
      </c>
      <c r="E4821" s="37" t="s">
        <v>46</v>
      </c>
      <c r="F4821" s="40">
        <v>100</v>
      </c>
      <c r="G4821" s="37">
        <v>80</v>
      </c>
      <c r="H4821" s="41">
        <v>0.16</v>
      </c>
      <c r="I4821" s="35">
        <f>'EPD information'!$L$16*Tabell2[[#This Row],[Weight (kg)]]</f>
        <v>0.54560000000000008</v>
      </c>
      <c r="J4821" s="22">
        <f>'EPD information'!$M$16*Tabell2[[#This Row],[Weight (kg)]]</f>
        <v>9.5040000000000003E-3</v>
      </c>
      <c r="K4821" s="22">
        <f>'EPD information'!$N$16*Tabell2[[#This Row],[Weight (kg)]]</f>
        <v>1.1280000000000001E-3</v>
      </c>
      <c r="L4821" s="22">
        <f>'EPD information'!$O$16*Tabell2[[#This Row],[Weight (kg)]]</f>
        <v>0</v>
      </c>
      <c r="M4821" s="22">
        <f>'EPD information'!$P$16*Tabell2[[#This Row],[Weight (kg)]]</f>
        <v>7.5200000000000006E-4</v>
      </c>
      <c r="N4821" s="22">
        <f>'EPD information'!$Q$16*Tabell2[[#This Row],[Weight (kg)]]</f>
        <v>2.496E-2</v>
      </c>
      <c r="O4821" s="22">
        <f>'EPD information'!$R$16*Tabell2[[#This Row],[Weight (kg)]]</f>
        <v>4.0480000000000005E-5</v>
      </c>
      <c r="P4821" s="22">
        <f>'EPD information'!$S$16*Tabell2[[#This Row],[Weight (kg)]]</f>
        <v>-0.19359999999999999</v>
      </c>
      <c r="Q4821" s="35">
        <f>'Product specific GWP'!$T$16*Tabell2[[#This Row],[Weight (kg)]]</f>
        <v>6.9920000000000008E-3</v>
      </c>
      <c r="R4821" s="35" t="s">
        <v>48</v>
      </c>
      <c r="S4821" s="35">
        <f>'EPD information'!$V$16*Tabell2[[#This Row],[Weight (kg)]]</f>
        <v>1.1280000000000001E-3</v>
      </c>
      <c r="T4821" s="35" t="str">
        <f>'EPD information'!$W$16</f>
        <v>ND</v>
      </c>
      <c r="U4821" s="35">
        <f>'EPD information'!$X$16*Tabell2[[#This Row],[Weight (kg)]]</f>
        <v>7.5200000000000006E-4</v>
      </c>
      <c r="V4821" s="35">
        <f>'EPD information'!$Y$16*Tabell2[[#This Row],[Weight (kg)]]</f>
        <v>2.496E-2</v>
      </c>
      <c r="W4821" s="35">
        <f>'EPD information'!$Z$16*Tabell2[[#This Row],[Weight (kg)]]</f>
        <v>4.0480000000000005E-5</v>
      </c>
      <c r="X4821" s="35">
        <f>'EPD information'!$AA$16*Tabell2[[#This Row],[Weight (kg)]]</f>
        <v>-0.19359999999999999</v>
      </c>
      <c r="Y4821" s="18">
        <f>'EPD information'!$AB$16*Tabell2[[#This Row],[Weight (kg)]]</f>
        <v>0.53759999999999997</v>
      </c>
      <c r="Z4821" s="18">
        <f>'EPD information'!$AC$16*Tabell2[[#This Row],[Weight (kg)]]</f>
        <v>9.4240000000000001E-3</v>
      </c>
      <c r="AA4821" s="18">
        <f>'EPD information'!$AD$16*Tabell2[[#This Row],[Weight (kg)]]</f>
        <v>1.1792E-3</v>
      </c>
      <c r="AB4821" s="18" t="s">
        <v>48</v>
      </c>
      <c r="AC4821" s="18">
        <f>'EPD information'!$AF$16*Tabell2[[#This Row],[Weight (kg)]]</f>
        <v>7.4399999999999998E-4</v>
      </c>
      <c r="AD4821" s="18">
        <f>'EPD information'!$AG$16*Tabell2[[#This Row],[Weight (kg)]]</f>
        <v>2.4799999999999999E-2</v>
      </c>
      <c r="AE4821" s="18">
        <f>'EPD information'!$AH$16*Tabell2[[#This Row],[Weight (kg)]]</f>
        <v>3.968E-5</v>
      </c>
      <c r="AF4821" s="21">
        <f>'EPD information'!$AI$16*Tabell2[[#This Row],[Weight (kg)]]</f>
        <v>-0.184</v>
      </c>
    </row>
    <row r="4822" spans="1:32" ht="28.5" x14ac:dyDescent="0.2">
      <c r="A4822" s="36" t="s">
        <v>292</v>
      </c>
      <c r="B4822" s="37" t="s">
        <v>293</v>
      </c>
      <c r="C4822" s="38">
        <v>276109</v>
      </c>
      <c r="D4822" s="39">
        <v>7319662761093</v>
      </c>
      <c r="E4822" s="37" t="s">
        <v>46</v>
      </c>
      <c r="F4822" s="40">
        <v>100</v>
      </c>
      <c r="G4822" s="37">
        <v>125</v>
      </c>
      <c r="H4822" s="41">
        <v>0.25</v>
      </c>
      <c r="I4822" s="35">
        <f>'EPD information'!$L$16*Tabell2[[#This Row],[Weight (kg)]]</f>
        <v>0.85250000000000004</v>
      </c>
      <c r="J4822" s="22">
        <f>'EPD information'!$M$16*Tabell2[[#This Row],[Weight (kg)]]</f>
        <v>1.485E-2</v>
      </c>
      <c r="K4822" s="22">
        <f>'EPD information'!$N$16*Tabell2[[#This Row],[Weight (kg)]]</f>
        <v>1.7625E-3</v>
      </c>
      <c r="L4822" s="22">
        <f>'EPD information'!$O$16*Tabell2[[#This Row],[Weight (kg)]]</f>
        <v>0</v>
      </c>
      <c r="M4822" s="22">
        <f>'EPD information'!$P$16*Tabell2[[#This Row],[Weight (kg)]]</f>
        <v>1.175E-3</v>
      </c>
      <c r="N4822" s="22">
        <f>'EPD information'!$Q$16*Tabell2[[#This Row],[Weight (kg)]]</f>
        <v>3.9E-2</v>
      </c>
      <c r="O4822" s="22">
        <f>'EPD information'!$R$16*Tabell2[[#This Row],[Weight (kg)]]</f>
        <v>6.3250000000000006E-5</v>
      </c>
      <c r="P4822" s="22">
        <f>'EPD information'!$S$16*Tabell2[[#This Row],[Weight (kg)]]</f>
        <v>-0.30249999999999999</v>
      </c>
      <c r="Q4822" s="35">
        <f>'Product specific GWP'!$T$16*Tabell2[[#This Row],[Weight (kg)]]</f>
        <v>1.0925000000000001E-2</v>
      </c>
      <c r="R4822" s="35" t="s">
        <v>48</v>
      </c>
      <c r="S4822" s="35">
        <f>'EPD information'!$V$16*Tabell2[[#This Row],[Weight (kg)]]</f>
        <v>1.7625E-3</v>
      </c>
      <c r="T4822" s="35" t="str">
        <f>'EPD information'!$W$16</f>
        <v>ND</v>
      </c>
      <c r="U4822" s="35">
        <f>'EPD information'!$X$16*Tabell2[[#This Row],[Weight (kg)]]</f>
        <v>1.175E-3</v>
      </c>
      <c r="V4822" s="35">
        <f>'EPD information'!$Y$16*Tabell2[[#This Row],[Weight (kg)]]</f>
        <v>3.9E-2</v>
      </c>
      <c r="W4822" s="35">
        <f>'EPD information'!$Z$16*Tabell2[[#This Row],[Weight (kg)]]</f>
        <v>6.3250000000000006E-5</v>
      </c>
      <c r="X4822" s="35">
        <f>'EPD information'!$AA$16*Tabell2[[#This Row],[Weight (kg)]]</f>
        <v>-0.30249999999999999</v>
      </c>
      <c r="Y4822" s="18">
        <f>'EPD information'!$AB$16*Tabell2[[#This Row],[Weight (kg)]]</f>
        <v>0.84</v>
      </c>
      <c r="Z4822" s="18">
        <f>'EPD information'!$AC$16*Tabell2[[#This Row],[Weight (kg)]]</f>
        <v>1.4725E-2</v>
      </c>
      <c r="AA4822" s="18">
        <f>'EPD information'!$AD$16*Tabell2[[#This Row],[Weight (kg)]]</f>
        <v>1.8425E-3</v>
      </c>
      <c r="AB4822" s="18" t="s">
        <v>48</v>
      </c>
      <c r="AC4822" s="18">
        <f>'EPD information'!$AF$16*Tabell2[[#This Row],[Weight (kg)]]</f>
        <v>1.1624999999999999E-3</v>
      </c>
      <c r="AD4822" s="18">
        <f>'EPD information'!$AG$16*Tabell2[[#This Row],[Weight (kg)]]</f>
        <v>3.875E-2</v>
      </c>
      <c r="AE4822" s="18">
        <f>'EPD information'!$AH$16*Tabell2[[#This Row],[Weight (kg)]]</f>
        <v>6.2000000000000003E-5</v>
      </c>
      <c r="AF4822" s="21">
        <f>'EPD information'!$AI$16*Tabell2[[#This Row],[Weight (kg)]]</f>
        <v>-0.28749999999999998</v>
      </c>
    </row>
    <row r="4823" spans="1:32" ht="28.5" x14ac:dyDescent="0.2">
      <c r="A4823" s="36" t="s">
        <v>292</v>
      </c>
      <c r="B4823" s="37" t="s">
        <v>293</v>
      </c>
      <c r="C4823" s="38">
        <v>276112</v>
      </c>
      <c r="D4823" s="39">
        <v>7319662761123</v>
      </c>
      <c r="E4823" s="37" t="s">
        <v>46</v>
      </c>
      <c r="F4823" s="40">
        <v>100</v>
      </c>
      <c r="G4823" s="37">
        <v>160</v>
      </c>
      <c r="H4823" s="41">
        <v>0.36</v>
      </c>
      <c r="I4823" s="35">
        <f>'EPD information'!$L$16*Tabell2[[#This Row],[Weight (kg)]]</f>
        <v>1.2276</v>
      </c>
      <c r="J4823" s="22">
        <f>'EPD information'!$M$16*Tabell2[[#This Row],[Weight (kg)]]</f>
        <v>2.1384E-2</v>
      </c>
      <c r="K4823" s="22">
        <f>'EPD information'!$N$16*Tabell2[[#This Row],[Weight (kg)]]</f>
        <v>2.5379999999999999E-3</v>
      </c>
      <c r="L4823" s="22">
        <f>'EPD information'!$O$16*Tabell2[[#This Row],[Weight (kg)]]</f>
        <v>0</v>
      </c>
      <c r="M4823" s="22">
        <f>'EPD information'!$P$16*Tabell2[[#This Row],[Weight (kg)]]</f>
        <v>1.6919999999999999E-3</v>
      </c>
      <c r="N4823" s="22">
        <f>'EPD information'!$Q$16*Tabell2[[#This Row],[Weight (kg)]]</f>
        <v>5.6159999999999995E-2</v>
      </c>
      <c r="O4823" s="22">
        <f>'EPD information'!$R$16*Tabell2[[#This Row],[Weight (kg)]]</f>
        <v>9.1080000000000002E-5</v>
      </c>
      <c r="P4823" s="22">
        <f>'EPD information'!$S$16*Tabell2[[#This Row],[Weight (kg)]]</f>
        <v>-0.43559999999999999</v>
      </c>
      <c r="Q4823" s="35">
        <f>'Product specific GWP'!$T$16*Tabell2[[#This Row],[Weight (kg)]]</f>
        <v>1.5731999999999999E-2</v>
      </c>
      <c r="R4823" s="35" t="s">
        <v>48</v>
      </c>
      <c r="S4823" s="35">
        <f>'EPD information'!$V$16*Tabell2[[#This Row],[Weight (kg)]]</f>
        <v>2.5379999999999999E-3</v>
      </c>
      <c r="T4823" s="35" t="str">
        <f>'EPD information'!$W$16</f>
        <v>ND</v>
      </c>
      <c r="U4823" s="35">
        <f>'EPD information'!$X$16*Tabell2[[#This Row],[Weight (kg)]]</f>
        <v>1.6919999999999999E-3</v>
      </c>
      <c r="V4823" s="35">
        <f>'EPD information'!$Y$16*Tabell2[[#This Row],[Weight (kg)]]</f>
        <v>5.6159999999999995E-2</v>
      </c>
      <c r="W4823" s="35">
        <f>'EPD information'!$Z$16*Tabell2[[#This Row],[Weight (kg)]]</f>
        <v>9.1080000000000002E-5</v>
      </c>
      <c r="X4823" s="35">
        <f>'EPD information'!$AA$16*Tabell2[[#This Row],[Weight (kg)]]</f>
        <v>-0.43559999999999999</v>
      </c>
      <c r="Y4823" s="18">
        <f>'EPD information'!$AB$16*Tabell2[[#This Row],[Weight (kg)]]</f>
        <v>1.2096</v>
      </c>
      <c r="Z4823" s="18">
        <f>'EPD information'!$AC$16*Tabell2[[#This Row],[Weight (kg)]]</f>
        <v>2.1204000000000001E-2</v>
      </c>
      <c r="AA4823" s="18">
        <f>'EPD information'!$AD$16*Tabell2[[#This Row],[Weight (kg)]]</f>
        <v>2.6531999999999997E-3</v>
      </c>
      <c r="AB4823" s="18" t="s">
        <v>48</v>
      </c>
      <c r="AC4823" s="18">
        <f>'EPD information'!$AF$16*Tabell2[[#This Row],[Weight (kg)]]</f>
        <v>1.6739999999999997E-3</v>
      </c>
      <c r="AD4823" s="18">
        <f>'EPD information'!$AG$16*Tabell2[[#This Row],[Weight (kg)]]</f>
        <v>5.5799999999999995E-2</v>
      </c>
      <c r="AE4823" s="18">
        <f>'EPD information'!$AH$16*Tabell2[[#This Row],[Weight (kg)]]</f>
        <v>8.9279999999999999E-5</v>
      </c>
      <c r="AF4823" s="21">
        <f>'EPD information'!$AI$16*Tabell2[[#This Row],[Weight (kg)]]</f>
        <v>-0.41399999999999998</v>
      </c>
    </row>
    <row r="4824" spans="1:32" ht="28.5" x14ac:dyDescent="0.2">
      <c r="A4824" s="36" t="s">
        <v>292</v>
      </c>
      <c r="B4824" s="37" t="s">
        <v>293</v>
      </c>
      <c r="C4824" s="38">
        <v>276114</v>
      </c>
      <c r="D4824" s="39">
        <v>7319662761147</v>
      </c>
      <c r="E4824" s="37" t="s">
        <v>46</v>
      </c>
      <c r="F4824" s="40">
        <v>100</v>
      </c>
      <c r="G4824" s="37">
        <v>200</v>
      </c>
      <c r="H4824" s="41">
        <v>0.48</v>
      </c>
      <c r="I4824" s="35">
        <f>'EPD information'!$L$16*Tabell2[[#This Row],[Weight (kg)]]</f>
        <v>1.6368</v>
      </c>
      <c r="J4824" s="22">
        <f>'EPD information'!$M$16*Tabell2[[#This Row],[Weight (kg)]]</f>
        <v>2.8511999999999999E-2</v>
      </c>
      <c r="K4824" s="22">
        <f>'EPD information'!$N$16*Tabell2[[#This Row],[Weight (kg)]]</f>
        <v>3.3839999999999999E-3</v>
      </c>
      <c r="L4824" s="22">
        <f>'EPD information'!$O$16*Tabell2[[#This Row],[Weight (kg)]]</f>
        <v>0</v>
      </c>
      <c r="M4824" s="22">
        <f>'EPD information'!$P$16*Tabell2[[#This Row],[Weight (kg)]]</f>
        <v>2.2560000000000002E-3</v>
      </c>
      <c r="N4824" s="22">
        <f>'EPD information'!$Q$16*Tabell2[[#This Row],[Weight (kg)]]</f>
        <v>7.4880000000000002E-2</v>
      </c>
      <c r="O4824" s="22">
        <f>'EPD information'!$R$16*Tabell2[[#This Row],[Weight (kg)]]</f>
        <v>1.2144E-4</v>
      </c>
      <c r="P4824" s="22">
        <f>'EPD information'!$S$16*Tabell2[[#This Row],[Weight (kg)]]</f>
        <v>-0.58079999999999998</v>
      </c>
      <c r="Q4824" s="35">
        <f>'Product specific GWP'!$T$16*Tabell2[[#This Row],[Weight (kg)]]</f>
        <v>2.0976000000000002E-2</v>
      </c>
      <c r="R4824" s="35" t="s">
        <v>48</v>
      </c>
      <c r="S4824" s="35">
        <f>'EPD information'!$V$16*Tabell2[[#This Row],[Weight (kg)]]</f>
        <v>3.3839999999999999E-3</v>
      </c>
      <c r="T4824" s="35" t="str">
        <f>'EPD information'!$W$16</f>
        <v>ND</v>
      </c>
      <c r="U4824" s="35">
        <f>'EPD information'!$X$16*Tabell2[[#This Row],[Weight (kg)]]</f>
        <v>2.2560000000000002E-3</v>
      </c>
      <c r="V4824" s="35">
        <f>'EPD information'!$Y$16*Tabell2[[#This Row],[Weight (kg)]]</f>
        <v>7.4880000000000002E-2</v>
      </c>
      <c r="W4824" s="35">
        <f>'EPD information'!$Z$16*Tabell2[[#This Row],[Weight (kg)]]</f>
        <v>1.2144E-4</v>
      </c>
      <c r="X4824" s="35">
        <f>'EPD information'!$AA$16*Tabell2[[#This Row],[Weight (kg)]]</f>
        <v>-0.58079999999999998</v>
      </c>
      <c r="Y4824" s="18">
        <f>'EPD information'!$AB$16*Tabell2[[#This Row],[Weight (kg)]]</f>
        <v>1.6127999999999998</v>
      </c>
      <c r="Z4824" s="18">
        <f>'EPD information'!$AC$16*Tabell2[[#This Row],[Weight (kg)]]</f>
        <v>2.8271999999999999E-2</v>
      </c>
      <c r="AA4824" s="18">
        <f>'EPD information'!$AD$16*Tabell2[[#This Row],[Weight (kg)]]</f>
        <v>3.5375999999999997E-3</v>
      </c>
      <c r="AB4824" s="18" t="s">
        <v>48</v>
      </c>
      <c r="AC4824" s="18">
        <f>'EPD information'!$AF$16*Tabell2[[#This Row],[Weight (kg)]]</f>
        <v>2.2319999999999996E-3</v>
      </c>
      <c r="AD4824" s="18">
        <f>'EPD information'!$AG$16*Tabell2[[#This Row],[Weight (kg)]]</f>
        <v>7.4399999999999994E-2</v>
      </c>
      <c r="AE4824" s="18">
        <f>'EPD information'!$AH$16*Tabell2[[#This Row],[Weight (kg)]]</f>
        <v>1.1904E-4</v>
      </c>
      <c r="AF4824" s="21">
        <f>'EPD information'!$AI$16*Tabell2[[#This Row],[Weight (kg)]]</f>
        <v>-0.55199999999999994</v>
      </c>
    </row>
    <row r="4825" spans="1:32" ht="28.5" x14ac:dyDescent="0.2">
      <c r="A4825" s="36" t="s">
        <v>292</v>
      </c>
      <c r="B4825" s="37" t="s">
        <v>293</v>
      </c>
      <c r="C4825" s="38">
        <v>276126</v>
      </c>
      <c r="D4825" s="39">
        <v>7319662761260</v>
      </c>
      <c r="E4825" s="37" t="s">
        <v>46</v>
      </c>
      <c r="F4825" s="40">
        <v>125</v>
      </c>
      <c r="G4825" s="37">
        <v>63</v>
      </c>
      <c r="H4825" s="41">
        <v>0.14000000000000001</v>
      </c>
      <c r="I4825" s="35">
        <f>'EPD information'!$L$16*Tabell2[[#This Row],[Weight (kg)]]</f>
        <v>0.47740000000000005</v>
      </c>
      <c r="J4825" s="22">
        <f>'EPD information'!$M$16*Tabell2[[#This Row],[Weight (kg)]]</f>
        <v>8.3160000000000005E-3</v>
      </c>
      <c r="K4825" s="22">
        <f>'EPD information'!$N$16*Tabell2[[#This Row],[Weight (kg)]]</f>
        <v>9.8700000000000003E-4</v>
      </c>
      <c r="L4825" s="22">
        <f>'EPD information'!$O$16*Tabell2[[#This Row],[Weight (kg)]]</f>
        <v>0</v>
      </c>
      <c r="M4825" s="22">
        <f>'EPD information'!$P$16*Tabell2[[#This Row],[Weight (kg)]]</f>
        <v>6.5800000000000006E-4</v>
      </c>
      <c r="N4825" s="22">
        <f>'EPD information'!$Q$16*Tabell2[[#This Row],[Weight (kg)]]</f>
        <v>2.1840000000000002E-2</v>
      </c>
      <c r="O4825" s="22">
        <f>'EPD information'!$R$16*Tabell2[[#This Row],[Weight (kg)]]</f>
        <v>3.542000000000001E-5</v>
      </c>
      <c r="P4825" s="22">
        <f>'EPD information'!$S$16*Tabell2[[#This Row],[Weight (kg)]]</f>
        <v>-0.16940000000000002</v>
      </c>
      <c r="Q4825" s="35">
        <f>'Product specific GWP'!$T$16*Tabell2[[#This Row],[Weight (kg)]]</f>
        <v>6.118000000000001E-3</v>
      </c>
      <c r="R4825" s="35" t="s">
        <v>48</v>
      </c>
      <c r="S4825" s="35">
        <f>'EPD information'!$V$16*Tabell2[[#This Row],[Weight (kg)]]</f>
        <v>9.8700000000000003E-4</v>
      </c>
      <c r="T4825" s="35" t="str">
        <f>'EPD information'!$W$16</f>
        <v>ND</v>
      </c>
      <c r="U4825" s="35">
        <f>'EPD information'!$X$16*Tabell2[[#This Row],[Weight (kg)]]</f>
        <v>6.5800000000000006E-4</v>
      </c>
      <c r="V4825" s="35">
        <f>'EPD information'!$Y$16*Tabell2[[#This Row],[Weight (kg)]]</f>
        <v>2.1840000000000002E-2</v>
      </c>
      <c r="W4825" s="35">
        <f>'EPD information'!$Z$16*Tabell2[[#This Row],[Weight (kg)]]</f>
        <v>3.542000000000001E-5</v>
      </c>
      <c r="X4825" s="35">
        <f>'EPD information'!$AA$16*Tabell2[[#This Row],[Weight (kg)]]</f>
        <v>-0.16940000000000002</v>
      </c>
      <c r="Y4825" s="18">
        <f>'EPD information'!$AB$16*Tabell2[[#This Row],[Weight (kg)]]</f>
        <v>0.47040000000000004</v>
      </c>
      <c r="Z4825" s="18">
        <f>'EPD information'!$AC$16*Tabell2[[#This Row],[Weight (kg)]]</f>
        <v>8.2460000000000016E-3</v>
      </c>
      <c r="AA4825" s="18">
        <f>'EPD information'!$AD$16*Tabell2[[#This Row],[Weight (kg)]]</f>
        <v>1.0318E-3</v>
      </c>
      <c r="AB4825" s="18" t="s">
        <v>48</v>
      </c>
      <c r="AC4825" s="18">
        <f>'EPD information'!$AF$16*Tabell2[[#This Row],[Weight (kg)]]</f>
        <v>6.5099999999999999E-4</v>
      </c>
      <c r="AD4825" s="18">
        <f>'EPD information'!$AG$16*Tabell2[[#This Row],[Weight (kg)]]</f>
        <v>2.1700000000000001E-2</v>
      </c>
      <c r="AE4825" s="18">
        <f>'EPD information'!$AH$16*Tabell2[[#This Row],[Weight (kg)]]</f>
        <v>3.4720000000000006E-5</v>
      </c>
      <c r="AF4825" s="21">
        <f>'EPD information'!$AI$16*Tabell2[[#This Row],[Weight (kg)]]</f>
        <v>-0.161</v>
      </c>
    </row>
    <row r="4826" spans="1:32" ht="28.5" x14ac:dyDescent="0.2">
      <c r="A4826" s="36" t="s">
        <v>292</v>
      </c>
      <c r="B4826" s="37" t="s">
        <v>293</v>
      </c>
      <c r="C4826" s="38">
        <v>250643</v>
      </c>
      <c r="D4826" s="39">
        <v>7319662506434</v>
      </c>
      <c r="E4826" s="37" t="s">
        <v>46</v>
      </c>
      <c r="F4826" s="40">
        <v>125</v>
      </c>
      <c r="G4826" s="37">
        <v>80</v>
      </c>
      <c r="H4826" s="41">
        <v>0.17</v>
      </c>
      <c r="I4826" s="35">
        <f>'EPD information'!$L$16*Tabell2[[#This Row],[Weight (kg)]]</f>
        <v>0.5797000000000001</v>
      </c>
      <c r="J4826" s="22">
        <f>'EPD information'!$M$16*Tabell2[[#This Row],[Weight (kg)]]</f>
        <v>1.0098000000000001E-2</v>
      </c>
      <c r="K4826" s="22">
        <f>'EPD information'!$N$16*Tabell2[[#This Row],[Weight (kg)]]</f>
        <v>1.1985000000000001E-3</v>
      </c>
      <c r="L4826" s="22">
        <f>'EPD information'!$O$16*Tabell2[[#This Row],[Weight (kg)]]</f>
        <v>0</v>
      </c>
      <c r="M4826" s="22">
        <f>'EPD information'!$P$16*Tabell2[[#This Row],[Weight (kg)]]</f>
        <v>7.9900000000000012E-4</v>
      </c>
      <c r="N4826" s="22">
        <f>'EPD information'!$Q$16*Tabell2[[#This Row],[Weight (kg)]]</f>
        <v>2.6520000000000002E-2</v>
      </c>
      <c r="O4826" s="22">
        <f>'EPD information'!$R$16*Tabell2[[#This Row],[Weight (kg)]]</f>
        <v>4.301000000000001E-5</v>
      </c>
      <c r="P4826" s="22">
        <f>'EPD information'!$S$16*Tabell2[[#This Row],[Weight (kg)]]</f>
        <v>-0.20570000000000002</v>
      </c>
      <c r="Q4826" s="35">
        <f>'Product specific GWP'!$T$16*Tabell2[[#This Row],[Weight (kg)]]</f>
        <v>7.4290000000000007E-3</v>
      </c>
      <c r="R4826" s="35" t="s">
        <v>48</v>
      </c>
      <c r="S4826" s="35">
        <f>'EPD information'!$V$16*Tabell2[[#This Row],[Weight (kg)]]</f>
        <v>1.1985000000000001E-3</v>
      </c>
      <c r="T4826" s="35" t="str">
        <f>'EPD information'!$W$16</f>
        <v>ND</v>
      </c>
      <c r="U4826" s="35">
        <f>'EPD information'!$X$16*Tabell2[[#This Row],[Weight (kg)]]</f>
        <v>7.9900000000000012E-4</v>
      </c>
      <c r="V4826" s="35">
        <f>'EPD information'!$Y$16*Tabell2[[#This Row],[Weight (kg)]]</f>
        <v>2.6520000000000002E-2</v>
      </c>
      <c r="W4826" s="35">
        <f>'EPD information'!$Z$16*Tabell2[[#This Row],[Weight (kg)]]</f>
        <v>4.301000000000001E-5</v>
      </c>
      <c r="X4826" s="35">
        <f>'EPD information'!$AA$16*Tabell2[[#This Row],[Weight (kg)]]</f>
        <v>-0.20570000000000002</v>
      </c>
      <c r="Y4826" s="18">
        <f>'EPD information'!$AB$16*Tabell2[[#This Row],[Weight (kg)]]</f>
        <v>0.57120000000000004</v>
      </c>
      <c r="Z4826" s="18">
        <f>'EPD information'!$AC$16*Tabell2[[#This Row],[Weight (kg)]]</f>
        <v>1.0013000000000001E-2</v>
      </c>
      <c r="AA4826" s="18">
        <f>'EPD information'!$AD$16*Tabell2[[#This Row],[Weight (kg)]]</f>
        <v>1.2529000000000002E-3</v>
      </c>
      <c r="AB4826" s="18" t="s">
        <v>48</v>
      </c>
      <c r="AC4826" s="18">
        <f>'EPD information'!$AF$16*Tabell2[[#This Row],[Weight (kg)]]</f>
        <v>7.9049999999999997E-4</v>
      </c>
      <c r="AD4826" s="18">
        <f>'EPD information'!$AG$16*Tabell2[[#This Row],[Weight (kg)]]</f>
        <v>2.6350000000000002E-2</v>
      </c>
      <c r="AE4826" s="18">
        <f>'EPD information'!$AH$16*Tabell2[[#This Row],[Weight (kg)]]</f>
        <v>4.2160000000000003E-5</v>
      </c>
      <c r="AF4826" s="21">
        <f>'EPD information'!$AI$16*Tabell2[[#This Row],[Weight (kg)]]</f>
        <v>-0.19550000000000001</v>
      </c>
    </row>
    <row r="4827" spans="1:32" ht="28.5" x14ac:dyDescent="0.2">
      <c r="A4827" s="36" t="s">
        <v>292</v>
      </c>
      <c r="B4827" s="37" t="s">
        <v>293</v>
      </c>
      <c r="C4827" s="38">
        <v>250645</v>
      </c>
      <c r="D4827" s="39">
        <v>7319662506458</v>
      </c>
      <c r="E4827" s="37" t="s">
        <v>46</v>
      </c>
      <c r="F4827" s="40">
        <v>125</v>
      </c>
      <c r="G4827" s="37">
        <v>100</v>
      </c>
      <c r="H4827" s="41">
        <v>0.21</v>
      </c>
      <c r="I4827" s="35">
        <f>'EPD information'!$L$16*Tabell2[[#This Row],[Weight (kg)]]</f>
        <v>0.71609999999999996</v>
      </c>
      <c r="J4827" s="22">
        <f>'EPD information'!$M$16*Tabell2[[#This Row],[Weight (kg)]]</f>
        <v>1.2473999999999999E-2</v>
      </c>
      <c r="K4827" s="22">
        <f>'EPD information'!$N$16*Tabell2[[#This Row],[Weight (kg)]]</f>
        <v>1.4804999999999998E-3</v>
      </c>
      <c r="L4827" s="22">
        <f>'EPD information'!$O$16*Tabell2[[#This Row],[Weight (kg)]]</f>
        <v>0</v>
      </c>
      <c r="M4827" s="22">
        <f>'EPD information'!$P$16*Tabell2[[#This Row],[Weight (kg)]]</f>
        <v>9.8700000000000003E-4</v>
      </c>
      <c r="N4827" s="22">
        <f>'EPD information'!$Q$16*Tabell2[[#This Row],[Weight (kg)]]</f>
        <v>3.2759999999999997E-2</v>
      </c>
      <c r="O4827" s="22">
        <f>'EPD information'!$R$16*Tabell2[[#This Row],[Weight (kg)]]</f>
        <v>5.3130000000000001E-5</v>
      </c>
      <c r="P4827" s="22">
        <f>'EPD information'!$S$16*Tabell2[[#This Row],[Weight (kg)]]</f>
        <v>-0.25409999999999999</v>
      </c>
      <c r="Q4827" s="35">
        <f>'Product specific GWP'!$T$16*Tabell2[[#This Row],[Weight (kg)]]</f>
        <v>9.1769999999999994E-3</v>
      </c>
      <c r="R4827" s="35" t="s">
        <v>48</v>
      </c>
      <c r="S4827" s="35">
        <f>'EPD information'!$V$16*Tabell2[[#This Row],[Weight (kg)]]</f>
        <v>1.4804999999999998E-3</v>
      </c>
      <c r="T4827" s="35" t="str">
        <f>'EPD information'!$W$16</f>
        <v>ND</v>
      </c>
      <c r="U4827" s="35">
        <f>'EPD information'!$X$16*Tabell2[[#This Row],[Weight (kg)]]</f>
        <v>9.8700000000000003E-4</v>
      </c>
      <c r="V4827" s="35">
        <f>'EPD information'!$Y$16*Tabell2[[#This Row],[Weight (kg)]]</f>
        <v>3.2759999999999997E-2</v>
      </c>
      <c r="W4827" s="35">
        <f>'EPD information'!$Z$16*Tabell2[[#This Row],[Weight (kg)]]</f>
        <v>5.3130000000000001E-5</v>
      </c>
      <c r="X4827" s="35">
        <f>'EPD information'!$AA$16*Tabell2[[#This Row],[Weight (kg)]]</f>
        <v>-0.25409999999999999</v>
      </c>
      <c r="Y4827" s="18">
        <f>'EPD information'!$AB$16*Tabell2[[#This Row],[Weight (kg)]]</f>
        <v>0.70559999999999989</v>
      </c>
      <c r="Z4827" s="18">
        <f>'EPD information'!$AC$16*Tabell2[[#This Row],[Weight (kg)]]</f>
        <v>1.2369E-2</v>
      </c>
      <c r="AA4827" s="18">
        <f>'EPD information'!$AD$16*Tabell2[[#This Row],[Weight (kg)]]</f>
        <v>1.5476999999999999E-3</v>
      </c>
      <c r="AB4827" s="18" t="s">
        <v>48</v>
      </c>
      <c r="AC4827" s="18">
        <f>'EPD information'!$AF$16*Tabell2[[#This Row],[Weight (kg)]]</f>
        <v>9.7649999999999994E-4</v>
      </c>
      <c r="AD4827" s="18">
        <f>'EPD information'!$AG$16*Tabell2[[#This Row],[Weight (kg)]]</f>
        <v>3.2549999999999996E-2</v>
      </c>
      <c r="AE4827" s="18">
        <f>'EPD information'!$AH$16*Tabell2[[#This Row],[Weight (kg)]]</f>
        <v>5.2080000000000003E-5</v>
      </c>
      <c r="AF4827" s="21">
        <f>'EPD information'!$AI$16*Tabell2[[#This Row],[Weight (kg)]]</f>
        <v>-0.24149999999999996</v>
      </c>
    </row>
    <row r="4828" spans="1:32" ht="28.5" x14ac:dyDescent="0.2">
      <c r="A4828" s="36" t="s">
        <v>292</v>
      </c>
      <c r="B4828" s="37" t="s">
        <v>293</v>
      </c>
      <c r="C4828" s="38">
        <v>276130</v>
      </c>
      <c r="D4828" s="39">
        <v>7319662761307</v>
      </c>
      <c r="E4828" s="37" t="s">
        <v>46</v>
      </c>
      <c r="F4828" s="40">
        <v>125</v>
      </c>
      <c r="G4828" s="37">
        <v>160</v>
      </c>
      <c r="H4828" s="41">
        <v>0.35</v>
      </c>
      <c r="I4828" s="35">
        <f>'EPD information'!$L$16*Tabell2[[#This Row],[Weight (kg)]]</f>
        <v>1.1935</v>
      </c>
      <c r="J4828" s="22">
        <f>'EPD information'!$M$16*Tabell2[[#This Row],[Weight (kg)]]</f>
        <v>2.0789999999999999E-2</v>
      </c>
      <c r="K4828" s="22">
        <f>'EPD information'!$N$16*Tabell2[[#This Row],[Weight (kg)]]</f>
        <v>2.4674999999999996E-3</v>
      </c>
      <c r="L4828" s="22">
        <f>'EPD information'!$O$16*Tabell2[[#This Row],[Weight (kg)]]</f>
        <v>0</v>
      </c>
      <c r="M4828" s="22">
        <f>'EPD information'!$P$16*Tabell2[[#This Row],[Weight (kg)]]</f>
        <v>1.645E-3</v>
      </c>
      <c r="N4828" s="22">
        <f>'EPD information'!$Q$16*Tabell2[[#This Row],[Weight (kg)]]</f>
        <v>5.4599999999999996E-2</v>
      </c>
      <c r="O4828" s="22">
        <f>'EPD information'!$R$16*Tabell2[[#This Row],[Weight (kg)]]</f>
        <v>8.8549999999999998E-5</v>
      </c>
      <c r="P4828" s="22">
        <f>'EPD information'!$S$16*Tabell2[[#This Row],[Weight (kg)]]</f>
        <v>-0.42349999999999999</v>
      </c>
      <c r="Q4828" s="35">
        <f>'Product specific GWP'!$T$16*Tabell2[[#This Row],[Weight (kg)]]</f>
        <v>1.5295E-2</v>
      </c>
      <c r="R4828" s="35" t="s">
        <v>48</v>
      </c>
      <c r="S4828" s="35">
        <f>'EPD information'!$V$16*Tabell2[[#This Row],[Weight (kg)]]</f>
        <v>2.4674999999999996E-3</v>
      </c>
      <c r="T4828" s="35" t="str">
        <f>'EPD information'!$W$16</f>
        <v>ND</v>
      </c>
      <c r="U4828" s="35">
        <f>'EPD information'!$X$16*Tabell2[[#This Row],[Weight (kg)]]</f>
        <v>1.645E-3</v>
      </c>
      <c r="V4828" s="35">
        <f>'EPD information'!$Y$16*Tabell2[[#This Row],[Weight (kg)]]</f>
        <v>5.4599999999999996E-2</v>
      </c>
      <c r="W4828" s="35">
        <f>'EPD information'!$Z$16*Tabell2[[#This Row],[Weight (kg)]]</f>
        <v>8.8549999999999998E-5</v>
      </c>
      <c r="X4828" s="35">
        <f>'EPD information'!$AA$16*Tabell2[[#This Row],[Weight (kg)]]</f>
        <v>-0.42349999999999999</v>
      </c>
      <c r="Y4828" s="18">
        <f>'EPD information'!$AB$16*Tabell2[[#This Row],[Weight (kg)]]</f>
        <v>1.1759999999999999</v>
      </c>
      <c r="Z4828" s="18">
        <f>'EPD information'!$AC$16*Tabell2[[#This Row],[Weight (kg)]]</f>
        <v>2.0614999999999998E-2</v>
      </c>
      <c r="AA4828" s="18">
        <f>'EPD information'!$AD$16*Tabell2[[#This Row],[Weight (kg)]]</f>
        <v>2.5794999999999998E-3</v>
      </c>
      <c r="AB4828" s="18" t="s">
        <v>48</v>
      </c>
      <c r="AC4828" s="18">
        <f>'EPD information'!$AF$16*Tabell2[[#This Row],[Weight (kg)]]</f>
        <v>1.6274999999999998E-3</v>
      </c>
      <c r="AD4828" s="18">
        <f>'EPD information'!$AG$16*Tabell2[[#This Row],[Weight (kg)]]</f>
        <v>5.425E-2</v>
      </c>
      <c r="AE4828" s="18">
        <f>'EPD information'!$AH$16*Tabell2[[#This Row],[Weight (kg)]]</f>
        <v>8.6799999999999996E-5</v>
      </c>
      <c r="AF4828" s="21">
        <f>'EPD information'!$AI$16*Tabell2[[#This Row],[Weight (kg)]]</f>
        <v>-0.40249999999999997</v>
      </c>
    </row>
    <row r="4829" spans="1:32" ht="28.5" x14ac:dyDescent="0.2">
      <c r="A4829" s="36" t="s">
        <v>292</v>
      </c>
      <c r="B4829" s="37" t="s">
        <v>293</v>
      </c>
      <c r="C4829" s="38">
        <v>276132</v>
      </c>
      <c r="D4829" s="39">
        <v>7319662761321</v>
      </c>
      <c r="E4829" s="37" t="s">
        <v>46</v>
      </c>
      <c r="F4829" s="40">
        <v>125</v>
      </c>
      <c r="G4829" s="37">
        <v>200</v>
      </c>
      <c r="H4829" s="41">
        <v>0.5</v>
      </c>
      <c r="I4829" s="35">
        <f>'EPD information'!$L$16*Tabell2[[#This Row],[Weight (kg)]]</f>
        <v>1.7050000000000001</v>
      </c>
      <c r="J4829" s="22">
        <f>'EPD information'!$M$16*Tabell2[[#This Row],[Weight (kg)]]</f>
        <v>2.9700000000000001E-2</v>
      </c>
      <c r="K4829" s="22">
        <f>'EPD information'!$N$16*Tabell2[[#This Row],[Weight (kg)]]</f>
        <v>3.5249999999999999E-3</v>
      </c>
      <c r="L4829" s="22">
        <f>'EPD information'!$O$16*Tabell2[[#This Row],[Weight (kg)]]</f>
        <v>0</v>
      </c>
      <c r="M4829" s="22">
        <f>'EPD information'!$P$16*Tabell2[[#This Row],[Weight (kg)]]</f>
        <v>2.3500000000000001E-3</v>
      </c>
      <c r="N4829" s="22">
        <f>'EPD information'!$Q$16*Tabell2[[#This Row],[Weight (kg)]]</f>
        <v>7.8E-2</v>
      </c>
      <c r="O4829" s="22">
        <f>'EPD information'!$R$16*Tabell2[[#This Row],[Weight (kg)]]</f>
        <v>1.2650000000000001E-4</v>
      </c>
      <c r="P4829" s="22">
        <f>'EPD information'!$S$16*Tabell2[[#This Row],[Weight (kg)]]</f>
        <v>-0.60499999999999998</v>
      </c>
      <c r="Q4829" s="35">
        <f>'Product specific GWP'!$T$16*Tabell2[[#This Row],[Weight (kg)]]</f>
        <v>2.1850000000000001E-2</v>
      </c>
      <c r="R4829" s="35" t="s">
        <v>48</v>
      </c>
      <c r="S4829" s="35">
        <f>'EPD information'!$V$16*Tabell2[[#This Row],[Weight (kg)]]</f>
        <v>3.5249999999999999E-3</v>
      </c>
      <c r="T4829" s="35" t="str">
        <f>'EPD information'!$W$16</f>
        <v>ND</v>
      </c>
      <c r="U4829" s="35">
        <f>'EPD information'!$X$16*Tabell2[[#This Row],[Weight (kg)]]</f>
        <v>2.3500000000000001E-3</v>
      </c>
      <c r="V4829" s="35">
        <f>'EPD information'!$Y$16*Tabell2[[#This Row],[Weight (kg)]]</f>
        <v>7.8E-2</v>
      </c>
      <c r="W4829" s="35">
        <f>'EPD information'!$Z$16*Tabell2[[#This Row],[Weight (kg)]]</f>
        <v>1.2650000000000001E-4</v>
      </c>
      <c r="X4829" s="35">
        <f>'EPD information'!$AA$16*Tabell2[[#This Row],[Weight (kg)]]</f>
        <v>-0.60499999999999998</v>
      </c>
      <c r="Y4829" s="18">
        <f>'EPD information'!$AB$16*Tabell2[[#This Row],[Weight (kg)]]</f>
        <v>1.68</v>
      </c>
      <c r="Z4829" s="18">
        <f>'EPD information'!$AC$16*Tabell2[[#This Row],[Weight (kg)]]</f>
        <v>2.945E-2</v>
      </c>
      <c r="AA4829" s="18">
        <f>'EPD information'!$AD$16*Tabell2[[#This Row],[Weight (kg)]]</f>
        <v>3.6849999999999999E-3</v>
      </c>
      <c r="AB4829" s="18" t="s">
        <v>48</v>
      </c>
      <c r="AC4829" s="18">
        <f>'EPD information'!$AF$16*Tabell2[[#This Row],[Weight (kg)]]</f>
        <v>2.3249999999999998E-3</v>
      </c>
      <c r="AD4829" s="18">
        <f>'EPD information'!$AG$16*Tabell2[[#This Row],[Weight (kg)]]</f>
        <v>7.7499999999999999E-2</v>
      </c>
      <c r="AE4829" s="18">
        <f>'EPD information'!$AH$16*Tabell2[[#This Row],[Weight (kg)]]</f>
        <v>1.2400000000000001E-4</v>
      </c>
      <c r="AF4829" s="21">
        <f>'EPD information'!$AI$16*Tabell2[[#This Row],[Weight (kg)]]</f>
        <v>-0.57499999999999996</v>
      </c>
    </row>
    <row r="4830" spans="1:32" ht="28.5" x14ac:dyDescent="0.2">
      <c r="A4830" s="36" t="s">
        <v>292</v>
      </c>
      <c r="B4830" s="37" t="s">
        <v>293</v>
      </c>
      <c r="C4830" s="38">
        <v>250686</v>
      </c>
      <c r="D4830" s="39">
        <v>7319662506861</v>
      </c>
      <c r="E4830" s="37" t="s">
        <v>46</v>
      </c>
      <c r="F4830" s="40">
        <v>160</v>
      </c>
      <c r="G4830" s="37">
        <v>125</v>
      </c>
      <c r="H4830" s="41">
        <v>0.28999999999999998</v>
      </c>
      <c r="I4830" s="35">
        <f>'EPD information'!$L$16*Tabell2[[#This Row],[Weight (kg)]]</f>
        <v>0.9889</v>
      </c>
      <c r="J4830" s="22">
        <f>'EPD information'!$M$16*Tabell2[[#This Row],[Weight (kg)]]</f>
        <v>1.7225999999999998E-2</v>
      </c>
      <c r="K4830" s="22">
        <f>'EPD information'!$N$16*Tabell2[[#This Row],[Weight (kg)]]</f>
        <v>2.0444999999999999E-3</v>
      </c>
      <c r="L4830" s="22">
        <f>'EPD information'!$O$16*Tabell2[[#This Row],[Weight (kg)]]</f>
        <v>0</v>
      </c>
      <c r="M4830" s="22">
        <f>'EPD information'!$P$16*Tabell2[[#This Row],[Weight (kg)]]</f>
        <v>1.3630000000000001E-3</v>
      </c>
      <c r="N4830" s="22">
        <f>'EPD information'!$Q$16*Tabell2[[#This Row],[Weight (kg)]]</f>
        <v>4.5239999999999995E-2</v>
      </c>
      <c r="O4830" s="22">
        <f>'EPD information'!$R$16*Tabell2[[#This Row],[Weight (kg)]]</f>
        <v>7.3369999999999997E-5</v>
      </c>
      <c r="P4830" s="22">
        <f>'EPD information'!$S$16*Tabell2[[#This Row],[Weight (kg)]]</f>
        <v>-0.35089999999999999</v>
      </c>
      <c r="Q4830" s="35">
        <f>'Product specific GWP'!$T$16*Tabell2[[#This Row],[Weight (kg)]]</f>
        <v>1.2673E-2</v>
      </c>
      <c r="R4830" s="35" t="s">
        <v>48</v>
      </c>
      <c r="S4830" s="35">
        <f>'EPD information'!$V$16*Tabell2[[#This Row],[Weight (kg)]]</f>
        <v>2.0444999999999999E-3</v>
      </c>
      <c r="T4830" s="35" t="str">
        <f>'EPD information'!$W$16</f>
        <v>ND</v>
      </c>
      <c r="U4830" s="35">
        <f>'EPD information'!$X$16*Tabell2[[#This Row],[Weight (kg)]]</f>
        <v>1.3630000000000001E-3</v>
      </c>
      <c r="V4830" s="35">
        <f>'EPD information'!$Y$16*Tabell2[[#This Row],[Weight (kg)]]</f>
        <v>4.5239999999999995E-2</v>
      </c>
      <c r="W4830" s="35">
        <f>'EPD information'!$Z$16*Tabell2[[#This Row],[Weight (kg)]]</f>
        <v>7.3369999999999997E-5</v>
      </c>
      <c r="X4830" s="35">
        <f>'EPD information'!$AA$16*Tabell2[[#This Row],[Weight (kg)]]</f>
        <v>-0.35089999999999999</v>
      </c>
      <c r="Y4830" s="18">
        <f>'EPD information'!$AB$16*Tabell2[[#This Row],[Weight (kg)]]</f>
        <v>0.97439999999999993</v>
      </c>
      <c r="Z4830" s="18">
        <f>'EPD information'!$AC$16*Tabell2[[#This Row],[Weight (kg)]]</f>
        <v>1.7080999999999999E-2</v>
      </c>
      <c r="AA4830" s="18">
        <f>'EPD information'!$AD$16*Tabell2[[#This Row],[Weight (kg)]]</f>
        <v>2.1373E-3</v>
      </c>
      <c r="AB4830" s="18" t="s">
        <v>48</v>
      </c>
      <c r="AC4830" s="18">
        <f>'EPD information'!$AF$16*Tabell2[[#This Row],[Weight (kg)]]</f>
        <v>1.3484999999999999E-3</v>
      </c>
      <c r="AD4830" s="18">
        <f>'EPD information'!$AG$16*Tabell2[[#This Row],[Weight (kg)]]</f>
        <v>4.4949999999999997E-2</v>
      </c>
      <c r="AE4830" s="18">
        <f>'EPD information'!$AH$16*Tabell2[[#This Row],[Weight (kg)]]</f>
        <v>7.1920000000000003E-5</v>
      </c>
      <c r="AF4830" s="21">
        <f>'EPD information'!$AI$16*Tabell2[[#This Row],[Weight (kg)]]</f>
        <v>-0.33349999999999996</v>
      </c>
    </row>
    <row r="4831" spans="1:32" ht="28.5" x14ac:dyDescent="0.2">
      <c r="A4831" s="36" t="s">
        <v>292</v>
      </c>
      <c r="B4831" s="37" t="s">
        <v>293</v>
      </c>
      <c r="C4831" s="38">
        <v>276160</v>
      </c>
      <c r="D4831" s="39">
        <v>7319662761604</v>
      </c>
      <c r="E4831" s="37" t="s">
        <v>46</v>
      </c>
      <c r="F4831" s="40">
        <v>160</v>
      </c>
      <c r="G4831" s="37">
        <v>63</v>
      </c>
      <c r="H4831" s="41">
        <v>0.1</v>
      </c>
      <c r="I4831" s="35">
        <f>'EPD information'!$L$16*Tabell2[[#This Row],[Weight (kg)]]</f>
        <v>0.34100000000000003</v>
      </c>
      <c r="J4831" s="22">
        <f>'EPD information'!$M$16*Tabell2[[#This Row],[Weight (kg)]]</f>
        <v>5.9400000000000008E-3</v>
      </c>
      <c r="K4831" s="22">
        <f>'EPD information'!$N$16*Tabell2[[#This Row],[Weight (kg)]]</f>
        <v>7.0500000000000001E-4</v>
      </c>
      <c r="L4831" s="22">
        <f>'EPD information'!$O$16*Tabell2[[#This Row],[Weight (kg)]]</f>
        <v>0</v>
      </c>
      <c r="M4831" s="22">
        <f>'EPD information'!$P$16*Tabell2[[#This Row],[Weight (kg)]]</f>
        <v>4.7000000000000004E-4</v>
      </c>
      <c r="N4831" s="22">
        <f>'EPD information'!$Q$16*Tabell2[[#This Row],[Weight (kg)]]</f>
        <v>1.5600000000000001E-2</v>
      </c>
      <c r="O4831" s="22">
        <f>'EPD information'!$R$16*Tabell2[[#This Row],[Weight (kg)]]</f>
        <v>2.5300000000000005E-5</v>
      </c>
      <c r="P4831" s="22">
        <f>'EPD information'!$S$16*Tabell2[[#This Row],[Weight (kg)]]</f>
        <v>-0.121</v>
      </c>
      <c r="Q4831" s="35">
        <f>'Product specific GWP'!$T$16*Tabell2[[#This Row],[Weight (kg)]]</f>
        <v>4.3700000000000006E-3</v>
      </c>
      <c r="R4831" s="35" t="s">
        <v>48</v>
      </c>
      <c r="S4831" s="35">
        <f>'EPD information'!$V$16*Tabell2[[#This Row],[Weight (kg)]]</f>
        <v>7.0500000000000001E-4</v>
      </c>
      <c r="T4831" s="35" t="str">
        <f>'EPD information'!$W$16</f>
        <v>ND</v>
      </c>
      <c r="U4831" s="35">
        <f>'EPD information'!$X$16*Tabell2[[#This Row],[Weight (kg)]]</f>
        <v>4.7000000000000004E-4</v>
      </c>
      <c r="V4831" s="35">
        <f>'EPD information'!$Y$16*Tabell2[[#This Row],[Weight (kg)]]</f>
        <v>1.5600000000000001E-2</v>
      </c>
      <c r="W4831" s="35">
        <f>'EPD information'!$Z$16*Tabell2[[#This Row],[Weight (kg)]]</f>
        <v>2.5300000000000005E-5</v>
      </c>
      <c r="X4831" s="35">
        <f>'EPD information'!$AA$16*Tabell2[[#This Row],[Weight (kg)]]</f>
        <v>-0.121</v>
      </c>
      <c r="Y4831" s="18">
        <f>'EPD information'!$AB$16*Tabell2[[#This Row],[Weight (kg)]]</f>
        <v>0.33600000000000002</v>
      </c>
      <c r="Z4831" s="18">
        <f>'EPD information'!$AC$16*Tabell2[[#This Row],[Weight (kg)]]</f>
        <v>5.8900000000000003E-3</v>
      </c>
      <c r="AA4831" s="18">
        <f>'EPD information'!$AD$16*Tabell2[[#This Row],[Weight (kg)]]</f>
        <v>7.3700000000000002E-4</v>
      </c>
      <c r="AB4831" s="18" t="s">
        <v>48</v>
      </c>
      <c r="AC4831" s="18">
        <f>'EPD information'!$AF$16*Tabell2[[#This Row],[Weight (kg)]]</f>
        <v>4.6499999999999997E-4</v>
      </c>
      <c r="AD4831" s="18">
        <f>'EPD information'!$AG$16*Tabell2[[#This Row],[Weight (kg)]]</f>
        <v>1.55E-2</v>
      </c>
      <c r="AE4831" s="18">
        <f>'EPD information'!$AH$16*Tabell2[[#This Row],[Weight (kg)]]</f>
        <v>2.4800000000000003E-5</v>
      </c>
      <c r="AF4831" s="21">
        <f>'EPD information'!$AI$16*Tabell2[[#This Row],[Weight (kg)]]</f>
        <v>-0.11499999999999999</v>
      </c>
    </row>
    <row r="4832" spans="1:32" ht="28.5" x14ac:dyDescent="0.2">
      <c r="A4832" s="36" t="s">
        <v>292</v>
      </c>
      <c r="B4832" s="37" t="s">
        <v>293</v>
      </c>
      <c r="C4832" s="38">
        <v>250682</v>
      </c>
      <c r="D4832" s="39">
        <v>7319662506823</v>
      </c>
      <c r="E4832" s="37" t="s">
        <v>46</v>
      </c>
      <c r="F4832" s="40">
        <v>160</v>
      </c>
      <c r="G4832" s="37">
        <v>80</v>
      </c>
      <c r="H4832" s="41">
        <v>0.15</v>
      </c>
      <c r="I4832" s="35">
        <f>'EPD information'!$L$16*Tabell2[[#This Row],[Weight (kg)]]</f>
        <v>0.51149999999999995</v>
      </c>
      <c r="J4832" s="22">
        <f>'EPD information'!$M$16*Tabell2[[#This Row],[Weight (kg)]]</f>
        <v>8.9099999999999995E-3</v>
      </c>
      <c r="K4832" s="22">
        <f>'EPD information'!$N$16*Tabell2[[#This Row],[Weight (kg)]]</f>
        <v>1.0574999999999998E-3</v>
      </c>
      <c r="L4832" s="22">
        <f>'EPD information'!$O$16*Tabell2[[#This Row],[Weight (kg)]]</f>
        <v>0</v>
      </c>
      <c r="M4832" s="22">
        <f>'EPD information'!$P$16*Tabell2[[#This Row],[Weight (kg)]]</f>
        <v>7.0500000000000001E-4</v>
      </c>
      <c r="N4832" s="22">
        <f>'EPD information'!$Q$16*Tabell2[[#This Row],[Weight (kg)]]</f>
        <v>2.3400000000000001E-2</v>
      </c>
      <c r="O4832" s="22">
        <f>'EPD information'!$R$16*Tabell2[[#This Row],[Weight (kg)]]</f>
        <v>3.7950000000000001E-5</v>
      </c>
      <c r="P4832" s="22">
        <f>'EPD information'!$S$16*Tabell2[[#This Row],[Weight (kg)]]</f>
        <v>-0.18149999999999999</v>
      </c>
      <c r="Q4832" s="35">
        <f>'Product specific GWP'!$T$16*Tabell2[[#This Row],[Weight (kg)]]</f>
        <v>6.5550000000000001E-3</v>
      </c>
      <c r="R4832" s="35" t="s">
        <v>48</v>
      </c>
      <c r="S4832" s="35">
        <f>'EPD information'!$V$16*Tabell2[[#This Row],[Weight (kg)]]</f>
        <v>1.0574999999999998E-3</v>
      </c>
      <c r="T4832" s="35" t="str">
        <f>'EPD information'!$W$16</f>
        <v>ND</v>
      </c>
      <c r="U4832" s="35">
        <f>'EPD information'!$X$16*Tabell2[[#This Row],[Weight (kg)]]</f>
        <v>7.0500000000000001E-4</v>
      </c>
      <c r="V4832" s="35">
        <f>'EPD information'!$Y$16*Tabell2[[#This Row],[Weight (kg)]]</f>
        <v>2.3400000000000001E-2</v>
      </c>
      <c r="W4832" s="35">
        <f>'EPD information'!$Z$16*Tabell2[[#This Row],[Weight (kg)]]</f>
        <v>3.7950000000000001E-5</v>
      </c>
      <c r="X4832" s="35">
        <f>'EPD information'!$AA$16*Tabell2[[#This Row],[Weight (kg)]]</f>
        <v>-0.18149999999999999</v>
      </c>
      <c r="Y4832" s="18">
        <f>'EPD information'!$AB$16*Tabell2[[#This Row],[Weight (kg)]]</f>
        <v>0.504</v>
      </c>
      <c r="Z4832" s="18">
        <f>'EPD information'!$AC$16*Tabell2[[#This Row],[Weight (kg)]]</f>
        <v>8.8349999999999991E-3</v>
      </c>
      <c r="AA4832" s="18">
        <f>'EPD information'!$AD$16*Tabell2[[#This Row],[Weight (kg)]]</f>
        <v>1.1054999999999999E-3</v>
      </c>
      <c r="AB4832" s="18" t="s">
        <v>48</v>
      </c>
      <c r="AC4832" s="18">
        <f>'EPD information'!$AF$16*Tabell2[[#This Row],[Weight (kg)]]</f>
        <v>6.9749999999999988E-4</v>
      </c>
      <c r="AD4832" s="18">
        <f>'EPD information'!$AG$16*Tabell2[[#This Row],[Weight (kg)]]</f>
        <v>2.325E-2</v>
      </c>
      <c r="AE4832" s="18">
        <f>'EPD information'!$AH$16*Tabell2[[#This Row],[Weight (kg)]]</f>
        <v>3.7200000000000003E-5</v>
      </c>
      <c r="AF4832" s="21">
        <f>'EPD information'!$AI$16*Tabell2[[#This Row],[Weight (kg)]]</f>
        <v>-0.17249999999999999</v>
      </c>
    </row>
    <row r="4833" spans="1:32" ht="28.5" x14ac:dyDescent="0.2">
      <c r="A4833" s="36" t="s">
        <v>292</v>
      </c>
      <c r="B4833" s="37" t="s">
        <v>293</v>
      </c>
      <c r="C4833" s="38">
        <v>250684</v>
      </c>
      <c r="D4833" s="39">
        <v>7319662506847</v>
      </c>
      <c r="E4833" s="37" t="s">
        <v>46</v>
      </c>
      <c r="F4833" s="40">
        <v>160</v>
      </c>
      <c r="G4833" s="37">
        <v>100</v>
      </c>
      <c r="H4833" s="41">
        <v>0.22</v>
      </c>
      <c r="I4833" s="35">
        <f>'EPD information'!$L$16*Tabell2[[#This Row],[Weight (kg)]]</f>
        <v>0.75020000000000009</v>
      </c>
      <c r="J4833" s="22">
        <f>'EPD information'!$M$16*Tabell2[[#This Row],[Weight (kg)]]</f>
        <v>1.3068E-2</v>
      </c>
      <c r="K4833" s="22">
        <f>'EPD information'!$N$16*Tabell2[[#This Row],[Weight (kg)]]</f>
        <v>1.5510000000000001E-3</v>
      </c>
      <c r="L4833" s="22">
        <f>'EPD information'!$O$16*Tabell2[[#This Row],[Weight (kg)]]</f>
        <v>0</v>
      </c>
      <c r="M4833" s="22">
        <f>'EPD information'!$P$16*Tabell2[[#This Row],[Weight (kg)]]</f>
        <v>1.034E-3</v>
      </c>
      <c r="N4833" s="22">
        <f>'EPD information'!$Q$16*Tabell2[[#This Row],[Weight (kg)]]</f>
        <v>3.4320000000000003E-2</v>
      </c>
      <c r="O4833" s="22">
        <f>'EPD information'!$R$16*Tabell2[[#This Row],[Weight (kg)]]</f>
        <v>5.5660000000000006E-5</v>
      </c>
      <c r="P4833" s="22">
        <f>'EPD information'!$S$16*Tabell2[[#This Row],[Weight (kg)]]</f>
        <v>-0.26619999999999999</v>
      </c>
      <c r="Q4833" s="35">
        <f>'Product specific GWP'!$T$16*Tabell2[[#This Row],[Weight (kg)]]</f>
        <v>9.614000000000001E-3</v>
      </c>
      <c r="R4833" s="35" t="s">
        <v>48</v>
      </c>
      <c r="S4833" s="35">
        <f>'EPD information'!$V$16*Tabell2[[#This Row],[Weight (kg)]]</f>
        <v>1.5510000000000001E-3</v>
      </c>
      <c r="T4833" s="35" t="str">
        <f>'EPD information'!$W$16</f>
        <v>ND</v>
      </c>
      <c r="U4833" s="35">
        <f>'EPD information'!$X$16*Tabell2[[#This Row],[Weight (kg)]]</f>
        <v>1.034E-3</v>
      </c>
      <c r="V4833" s="35">
        <f>'EPD information'!$Y$16*Tabell2[[#This Row],[Weight (kg)]]</f>
        <v>3.4320000000000003E-2</v>
      </c>
      <c r="W4833" s="35">
        <f>'EPD information'!$Z$16*Tabell2[[#This Row],[Weight (kg)]]</f>
        <v>5.5660000000000006E-5</v>
      </c>
      <c r="X4833" s="35">
        <f>'EPD information'!$AA$16*Tabell2[[#This Row],[Weight (kg)]]</f>
        <v>-0.26619999999999999</v>
      </c>
      <c r="Y4833" s="18">
        <f>'EPD information'!$AB$16*Tabell2[[#This Row],[Weight (kg)]]</f>
        <v>0.73919999999999997</v>
      </c>
      <c r="Z4833" s="18">
        <f>'EPD information'!$AC$16*Tabell2[[#This Row],[Weight (kg)]]</f>
        <v>1.2958000000000001E-2</v>
      </c>
      <c r="AA4833" s="18">
        <f>'EPD information'!$AD$16*Tabell2[[#This Row],[Weight (kg)]]</f>
        <v>1.6214000000000001E-3</v>
      </c>
      <c r="AB4833" s="18" t="s">
        <v>48</v>
      </c>
      <c r="AC4833" s="18">
        <f>'EPD information'!$AF$16*Tabell2[[#This Row],[Weight (kg)]]</f>
        <v>1.0229999999999998E-3</v>
      </c>
      <c r="AD4833" s="18">
        <f>'EPD information'!$AG$16*Tabell2[[#This Row],[Weight (kg)]]</f>
        <v>3.4099999999999998E-2</v>
      </c>
      <c r="AE4833" s="18">
        <f>'EPD information'!$AH$16*Tabell2[[#This Row],[Weight (kg)]]</f>
        <v>5.4559999999999999E-5</v>
      </c>
      <c r="AF4833" s="21">
        <f>'EPD information'!$AI$16*Tabell2[[#This Row],[Weight (kg)]]</f>
        <v>-0.253</v>
      </c>
    </row>
    <row r="4834" spans="1:32" ht="28.5" x14ac:dyDescent="0.2">
      <c r="A4834" s="36" t="s">
        <v>292</v>
      </c>
      <c r="B4834" s="37" t="s">
        <v>293</v>
      </c>
      <c r="C4834" s="38">
        <v>276163</v>
      </c>
      <c r="D4834" s="39">
        <v>7319662761635</v>
      </c>
      <c r="E4834" s="37" t="s">
        <v>46</v>
      </c>
      <c r="F4834" s="40">
        <v>160</v>
      </c>
      <c r="G4834" s="37">
        <v>150</v>
      </c>
      <c r="H4834" s="41">
        <v>0.38</v>
      </c>
      <c r="I4834" s="35">
        <f>'EPD information'!$L$16*Tabell2[[#This Row],[Weight (kg)]]</f>
        <v>1.2958000000000001</v>
      </c>
      <c r="J4834" s="22">
        <f>'EPD information'!$M$16*Tabell2[[#This Row],[Weight (kg)]]</f>
        <v>2.2572000000000002E-2</v>
      </c>
      <c r="K4834" s="22">
        <f>'EPD information'!$N$16*Tabell2[[#This Row],[Weight (kg)]]</f>
        <v>2.679E-3</v>
      </c>
      <c r="L4834" s="22">
        <f>'EPD information'!$O$16*Tabell2[[#This Row],[Weight (kg)]]</f>
        <v>0</v>
      </c>
      <c r="M4834" s="22">
        <f>'EPD information'!$P$16*Tabell2[[#This Row],[Weight (kg)]]</f>
        <v>1.786E-3</v>
      </c>
      <c r="N4834" s="22">
        <f>'EPD information'!$Q$16*Tabell2[[#This Row],[Weight (kg)]]</f>
        <v>5.9279999999999999E-2</v>
      </c>
      <c r="O4834" s="22">
        <f>'EPD information'!$R$16*Tabell2[[#This Row],[Weight (kg)]]</f>
        <v>9.6140000000000011E-5</v>
      </c>
      <c r="P4834" s="22">
        <f>'EPD information'!$S$16*Tabell2[[#This Row],[Weight (kg)]]</f>
        <v>-0.45979999999999999</v>
      </c>
      <c r="Q4834" s="35">
        <f>'Product specific GWP'!$T$16*Tabell2[[#This Row],[Weight (kg)]]</f>
        <v>1.6606000000000003E-2</v>
      </c>
      <c r="R4834" s="35" t="s">
        <v>48</v>
      </c>
      <c r="S4834" s="35">
        <f>'EPD information'!$V$16*Tabell2[[#This Row],[Weight (kg)]]</f>
        <v>2.679E-3</v>
      </c>
      <c r="T4834" s="35" t="str">
        <f>'EPD information'!$W$16</f>
        <v>ND</v>
      </c>
      <c r="U4834" s="35">
        <f>'EPD information'!$X$16*Tabell2[[#This Row],[Weight (kg)]]</f>
        <v>1.786E-3</v>
      </c>
      <c r="V4834" s="35">
        <f>'EPD information'!$Y$16*Tabell2[[#This Row],[Weight (kg)]]</f>
        <v>5.9279999999999999E-2</v>
      </c>
      <c r="W4834" s="35">
        <f>'EPD information'!$Z$16*Tabell2[[#This Row],[Weight (kg)]]</f>
        <v>9.6140000000000011E-5</v>
      </c>
      <c r="X4834" s="35">
        <f>'EPD information'!$AA$16*Tabell2[[#This Row],[Weight (kg)]]</f>
        <v>-0.45979999999999999</v>
      </c>
      <c r="Y4834" s="18">
        <f>'EPD information'!$AB$16*Tabell2[[#This Row],[Weight (kg)]]</f>
        <v>1.2767999999999999</v>
      </c>
      <c r="Z4834" s="18">
        <f>'EPD information'!$AC$16*Tabell2[[#This Row],[Weight (kg)]]</f>
        <v>2.2381999999999999E-2</v>
      </c>
      <c r="AA4834" s="18">
        <f>'EPD information'!$AD$16*Tabell2[[#This Row],[Weight (kg)]]</f>
        <v>2.8005999999999999E-3</v>
      </c>
      <c r="AB4834" s="18" t="s">
        <v>48</v>
      </c>
      <c r="AC4834" s="18">
        <f>'EPD information'!$AF$16*Tabell2[[#This Row],[Weight (kg)]]</f>
        <v>1.7669999999999999E-3</v>
      </c>
      <c r="AD4834" s="18">
        <f>'EPD information'!$AG$16*Tabell2[[#This Row],[Weight (kg)]]</f>
        <v>5.8900000000000001E-2</v>
      </c>
      <c r="AE4834" s="18">
        <f>'EPD information'!$AH$16*Tabell2[[#This Row],[Weight (kg)]]</f>
        <v>9.4240000000000006E-5</v>
      </c>
      <c r="AF4834" s="21">
        <f>'EPD information'!$AI$16*Tabell2[[#This Row],[Weight (kg)]]</f>
        <v>-0.43699999999999994</v>
      </c>
    </row>
    <row r="4835" spans="1:32" ht="28.5" x14ac:dyDescent="0.2">
      <c r="A4835" s="36" t="s">
        <v>292</v>
      </c>
      <c r="B4835" s="37" t="s">
        <v>293</v>
      </c>
      <c r="C4835" s="38">
        <v>276165</v>
      </c>
      <c r="D4835" s="39">
        <v>7319662761659</v>
      </c>
      <c r="E4835" s="37" t="s">
        <v>46</v>
      </c>
      <c r="F4835" s="40">
        <v>160</v>
      </c>
      <c r="G4835" s="37">
        <v>200</v>
      </c>
      <c r="H4835" s="41">
        <v>0.56999999999999995</v>
      </c>
      <c r="I4835" s="35">
        <f>'EPD information'!$L$16*Tabell2[[#This Row],[Weight (kg)]]</f>
        <v>1.9437</v>
      </c>
      <c r="J4835" s="22">
        <f>'EPD information'!$M$16*Tabell2[[#This Row],[Weight (kg)]]</f>
        <v>3.3857999999999999E-2</v>
      </c>
      <c r="K4835" s="22">
        <f>'EPD information'!$N$16*Tabell2[[#This Row],[Weight (kg)]]</f>
        <v>4.0184999999999995E-3</v>
      </c>
      <c r="L4835" s="22">
        <f>'EPD information'!$O$16*Tabell2[[#This Row],[Weight (kg)]]</f>
        <v>0</v>
      </c>
      <c r="M4835" s="22">
        <f>'EPD information'!$P$16*Tabell2[[#This Row],[Weight (kg)]]</f>
        <v>2.679E-3</v>
      </c>
      <c r="N4835" s="22">
        <f>'EPD information'!$Q$16*Tabell2[[#This Row],[Weight (kg)]]</f>
        <v>8.8919999999999999E-2</v>
      </c>
      <c r="O4835" s="22">
        <f>'EPD information'!$R$16*Tabell2[[#This Row],[Weight (kg)]]</f>
        <v>1.4421E-4</v>
      </c>
      <c r="P4835" s="22">
        <f>'EPD information'!$S$16*Tabell2[[#This Row],[Weight (kg)]]</f>
        <v>-0.68969999999999987</v>
      </c>
      <c r="Q4835" s="35">
        <f>'Product specific GWP'!$T$16*Tabell2[[#This Row],[Weight (kg)]]</f>
        <v>2.4909000000000001E-2</v>
      </c>
      <c r="R4835" s="35" t="s">
        <v>48</v>
      </c>
      <c r="S4835" s="35">
        <f>'EPD information'!$V$16*Tabell2[[#This Row],[Weight (kg)]]</f>
        <v>4.0184999999999995E-3</v>
      </c>
      <c r="T4835" s="35" t="str">
        <f>'EPD information'!$W$16</f>
        <v>ND</v>
      </c>
      <c r="U4835" s="35">
        <f>'EPD information'!$X$16*Tabell2[[#This Row],[Weight (kg)]]</f>
        <v>2.679E-3</v>
      </c>
      <c r="V4835" s="35">
        <f>'EPD information'!$Y$16*Tabell2[[#This Row],[Weight (kg)]]</f>
        <v>8.8919999999999999E-2</v>
      </c>
      <c r="W4835" s="35">
        <f>'EPD information'!$Z$16*Tabell2[[#This Row],[Weight (kg)]]</f>
        <v>1.4421E-4</v>
      </c>
      <c r="X4835" s="35">
        <f>'EPD information'!$AA$16*Tabell2[[#This Row],[Weight (kg)]]</f>
        <v>-0.68969999999999987</v>
      </c>
      <c r="Y4835" s="18">
        <f>'EPD information'!$AB$16*Tabell2[[#This Row],[Weight (kg)]]</f>
        <v>1.9151999999999998</v>
      </c>
      <c r="Z4835" s="18">
        <f>'EPD information'!$AC$16*Tabell2[[#This Row],[Weight (kg)]]</f>
        <v>3.3572999999999999E-2</v>
      </c>
      <c r="AA4835" s="18">
        <f>'EPD information'!$AD$16*Tabell2[[#This Row],[Weight (kg)]]</f>
        <v>4.2008999999999996E-3</v>
      </c>
      <c r="AB4835" s="18" t="s">
        <v>48</v>
      </c>
      <c r="AC4835" s="18">
        <f>'EPD information'!$AF$16*Tabell2[[#This Row],[Weight (kg)]]</f>
        <v>2.6504999999999996E-3</v>
      </c>
      <c r="AD4835" s="18">
        <f>'EPD information'!$AG$16*Tabell2[[#This Row],[Weight (kg)]]</f>
        <v>8.8349999999999998E-2</v>
      </c>
      <c r="AE4835" s="18">
        <f>'EPD information'!$AH$16*Tabell2[[#This Row],[Weight (kg)]]</f>
        <v>1.4135999999999999E-4</v>
      </c>
      <c r="AF4835" s="21">
        <f>'EPD information'!$AI$16*Tabell2[[#This Row],[Weight (kg)]]</f>
        <v>-0.65549999999999986</v>
      </c>
    </row>
    <row r="4836" spans="1:32" ht="28.5" x14ac:dyDescent="0.2">
      <c r="A4836" s="36" t="s">
        <v>292</v>
      </c>
      <c r="B4836" s="37" t="s">
        <v>293</v>
      </c>
      <c r="C4836" s="38">
        <v>276167</v>
      </c>
      <c r="D4836" s="39">
        <v>7319662761673</v>
      </c>
      <c r="E4836" s="37" t="s">
        <v>46</v>
      </c>
      <c r="F4836" s="40">
        <v>160</v>
      </c>
      <c r="G4836" s="37">
        <v>250</v>
      </c>
      <c r="H4836" s="41">
        <v>0.85</v>
      </c>
      <c r="I4836" s="35">
        <f>'EPD information'!$L$16*Tabell2[[#This Row],[Weight (kg)]]</f>
        <v>2.8984999999999999</v>
      </c>
      <c r="J4836" s="22">
        <f>'EPD information'!$M$16*Tabell2[[#This Row],[Weight (kg)]]</f>
        <v>5.049E-2</v>
      </c>
      <c r="K4836" s="22">
        <f>'EPD information'!$N$16*Tabell2[[#This Row],[Weight (kg)]]</f>
        <v>5.9924999999999996E-3</v>
      </c>
      <c r="L4836" s="22">
        <f>'EPD information'!$O$16*Tabell2[[#This Row],[Weight (kg)]]</f>
        <v>0</v>
      </c>
      <c r="M4836" s="22">
        <f>'EPD information'!$P$16*Tabell2[[#This Row],[Weight (kg)]]</f>
        <v>3.9950000000000003E-3</v>
      </c>
      <c r="N4836" s="22">
        <f>'EPD information'!$Q$16*Tabell2[[#This Row],[Weight (kg)]]</f>
        <v>0.1326</v>
      </c>
      <c r="O4836" s="22">
        <f>'EPD information'!$R$16*Tabell2[[#This Row],[Weight (kg)]]</f>
        <v>2.1505000000000002E-4</v>
      </c>
      <c r="P4836" s="22">
        <f>'EPD information'!$S$16*Tabell2[[#This Row],[Weight (kg)]]</f>
        <v>-1.0285</v>
      </c>
      <c r="Q4836" s="35">
        <f>'Product specific GWP'!$T$16*Tabell2[[#This Row],[Weight (kg)]]</f>
        <v>3.7145000000000004E-2</v>
      </c>
      <c r="R4836" s="35" t="s">
        <v>48</v>
      </c>
      <c r="S4836" s="35">
        <f>'EPD information'!$V$16*Tabell2[[#This Row],[Weight (kg)]]</f>
        <v>5.9924999999999996E-3</v>
      </c>
      <c r="T4836" s="35" t="str">
        <f>'EPD information'!$W$16</f>
        <v>ND</v>
      </c>
      <c r="U4836" s="35">
        <f>'EPD information'!$X$16*Tabell2[[#This Row],[Weight (kg)]]</f>
        <v>3.9950000000000003E-3</v>
      </c>
      <c r="V4836" s="35">
        <f>'EPD information'!$Y$16*Tabell2[[#This Row],[Weight (kg)]]</f>
        <v>0.1326</v>
      </c>
      <c r="W4836" s="35">
        <f>'EPD information'!$Z$16*Tabell2[[#This Row],[Weight (kg)]]</f>
        <v>2.1505000000000002E-4</v>
      </c>
      <c r="X4836" s="35">
        <f>'EPD information'!$AA$16*Tabell2[[#This Row],[Weight (kg)]]</f>
        <v>-1.0285</v>
      </c>
      <c r="Y4836" s="18">
        <f>'EPD information'!$AB$16*Tabell2[[#This Row],[Weight (kg)]]</f>
        <v>2.8559999999999999</v>
      </c>
      <c r="Z4836" s="18">
        <f>'EPD information'!$AC$16*Tabell2[[#This Row],[Weight (kg)]]</f>
        <v>5.0064999999999998E-2</v>
      </c>
      <c r="AA4836" s="18">
        <f>'EPD information'!$AD$16*Tabell2[[#This Row],[Weight (kg)]]</f>
        <v>6.2645000000000001E-3</v>
      </c>
      <c r="AB4836" s="18" t="s">
        <v>48</v>
      </c>
      <c r="AC4836" s="18">
        <f>'EPD information'!$AF$16*Tabell2[[#This Row],[Weight (kg)]]</f>
        <v>3.9524999999999994E-3</v>
      </c>
      <c r="AD4836" s="18">
        <f>'EPD information'!$AG$16*Tabell2[[#This Row],[Weight (kg)]]</f>
        <v>0.13175000000000001</v>
      </c>
      <c r="AE4836" s="18">
        <f>'EPD information'!$AH$16*Tabell2[[#This Row],[Weight (kg)]]</f>
        <v>2.108E-4</v>
      </c>
      <c r="AF4836" s="21">
        <f>'EPD information'!$AI$16*Tabell2[[#This Row],[Weight (kg)]]</f>
        <v>-0.97749999999999992</v>
      </c>
    </row>
    <row r="4837" spans="1:32" ht="28.5" x14ac:dyDescent="0.2">
      <c r="A4837" s="36" t="s">
        <v>292</v>
      </c>
      <c r="B4837" s="37" t="s">
        <v>293</v>
      </c>
      <c r="C4837" s="38">
        <v>276172</v>
      </c>
      <c r="D4837" s="39">
        <v>7319662761727</v>
      </c>
      <c r="E4837" s="37" t="s">
        <v>46</v>
      </c>
      <c r="F4837" s="40">
        <v>180</v>
      </c>
      <c r="G4837" s="37">
        <v>100</v>
      </c>
      <c r="H4837" s="41">
        <v>0.25</v>
      </c>
      <c r="I4837" s="35">
        <f>'EPD information'!$L$16*Tabell2[[#This Row],[Weight (kg)]]</f>
        <v>0.85250000000000004</v>
      </c>
      <c r="J4837" s="22">
        <f>'EPD information'!$M$16*Tabell2[[#This Row],[Weight (kg)]]</f>
        <v>1.485E-2</v>
      </c>
      <c r="K4837" s="22">
        <f>'EPD information'!$N$16*Tabell2[[#This Row],[Weight (kg)]]</f>
        <v>1.7625E-3</v>
      </c>
      <c r="L4837" s="22">
        <f>'EPD information'!$O$16*Tabell2[[#This Row],[Weight (kg)]]</f>
        <v>0</v>
      </c>
      <c r="M4837" s="22">
        <f>'EPD information'!$P$16*Tabell2[[#This Row],[Weight (kg)]]</f>
        <v>1.175E-3</v>
      </c>
      <c r="N4837" s="22">
        <f>'EPD information'!$Q$16*Tabell2[[#This Row],[Weight (kg)]]</f>
        <v>3.9E-2</v>
      </c>
      <c r="O4837" s="22">
        <f>'EPD information'!$R$16*Tabell2[[#This Row],[Weight (kg)]]</f>
        <v>6.3250000000000006E-5</v>
      </c>
      <c r="P4837" s="22">
        <f>'EPD information'!$S$16*Tabell2[[#This Row],[Weight (kg)]]</f>
        <v>-0.30249999999999999</v>
      </c>
      <c r="Q4837" s="35">
        <f>'Product specific GWP'!$T$16*Tabell2[[#This Row],[Weight (kg)]]</f>
        <v>1.0925000000000001E-2</v>
      </c>
      <c r="R4837" s="35" t="s">
        <v>48</v>
      </c>
      <c r="S4837" s="35">
        <f>'EPD information'!$V$16*Tabell2[[#This Row],[Weight (kg)]]</f>
        <v>1.7625E-3</v>
      </c>
      <c r="T4837" s="35" t="str">
        <f>'EPD information'!$W$16</f>
        <v>ND</v>
      </c>
      <c r="U4837" s="35">
        <f>'EPD information'!$X$16*Tabell2[[#This Row],[Weight (kg)]]</f>
        <v>1.175E-3</v>
      </c>
      <c r="V4837" s="35">
        <f>'EPD information'!$Y$16*Tabell2[[#This Row],[Weight (kg)]]</f>
        <v>3.9E-2</v>
      </c>
      <c r="W4837" s="35">
        <f>'EPD information'!$Z$16*Tabell2[[#This Row],[Weight (kg)]]</f>
        <v>6.3250000000000006E-5</v>
      </c>
      <c r="X4837" s="35">
        <f>'EPD information'!$AA$16*Tabell2[[#This Row],[Weight (kg)]]</f>
        <v>-0.30249999999999999</v>
      </c>
      <c r="Y4837" s="18">
        <f>'EPD information'!$AB$16*Tabell2[[#This Row],[Weight (kg)]]</f>
        <v>0.84</v>
      </c>
      <c r="Z4837" s="18">
        <f>'EPD information'!$AC$16*Tabell2[[#This Row],[Weight (kg)]]</f>
        <v>1.4725E-2</v>
      </c>
      <c r="AA4837" s="18">
        <f>'EPD information'!$AD$16*Tabell2[[#This Row],[Weight (kg)]]</f>
        <v>1.8425E-3</v>
      </c>
      <c r="AB4837" s="18" t="s">
        <v>48</v>
      </c>
      <c r="AC4837" s="18">
        <f>'EPD information'!$AF$16*Tabell2[[#This Row],[Weight (kg)]]</f>
        <v>1.1624999999999999E-3</v>
      </c>
      <c r="AD4837" s="18">
        <f>'EPD information'!$AG$16*Tabell2[[#This Row],[Weight (kg)]]</f>
        <v>3.875E-2</v>
      </c>
      <c r="AE4837" s="18">
        <f>'EPD information'!$AH$16*Tabell2[[#This Row],[Weight (kg)]]</f>
        <v>6.2000000000000003E-5</v>
      </c>
      <c r="AF4837" s="21">
        <f>'EPD information'!$AI$16*Tabell2[[#This Row],[Weight (kg)]]</f>
        <v>-0.28749999999999998</v>
      </c>
    </row>
    <row r="4838" spans="1:32" ht="28.5" x14ac:dyDescent="0.2">
      <c r="A4838" s="36" t="s">
        <v>292</v>
      </c>
      <c r="B4838" s="37" t="s">
        <v>293</v>
      </c>
      <c r="C4838" s="38">
        <v>276177</v>
      </c>
      <c r="D4838" s="39">
        <v>7319662761772</v>
      </c>
      <c r="E4838" s="37" t="s">
        <v>46</v>
      </c>
      <c r="F4838" s="40">
        <v>180</v>
      </c>
      <c r="G4838" s="37">
        <v>160</v>
      </c>
      <c r="H4838" s="41">
        <v>0.43</v>
      </c>
      <c r="I4838" s="35">
        <f>'EPD information'!$L$16*Tabell2[[#This Row],[Weight (kg)]]</f>
        <v>1.4662999999999999</v>
      </c>
      <c r="J4838" s="22">
        <f>'EPD information'!$M$16*Tabell2[[#This Row],[Weight (kg)]]</f>
        <v>2.5541999999999999E-2</v>
      </c>
      <c r="K4838" s="22">
        <f>'EPD information'!$N$16*Tabell2[[#This Row],[Weight (kg)]]</f>
        <v>3.0314999999999999E-3</v>
      </c>
      <c r="L4838" s="22">
        <f>'EPD information'!$O$16*Tabell2[[#This Row],[Weight (kg)]]</f>
        <v>0</v>
      </c>
      <c r="M4838" s="22">
        <f>'EPD information'!$P$16*Tabell2[[#This Row],[Weight (kg)]]</f>
        <v>2.0210000000000002E-3</v>
      </c>
      <c r="N4838" s="22">
        <f>'EPD information'!$Q$16*Tabell2[[#This Row],[Weight (kg)]]</f>
        <v>6.7080000000000001E-2</v>
      </c>
      <c r="O4838" s="22">
        <f>'EPD information'!$R$16*Tabell2[[#This Row],[Weight (kg)]]</f>
        <v>1.0879000000000001E-4</v>
      </c>
      <c r="P4838" s="22">
        <f>'EPD information'!$S$16*Tabell2[[#This Row],[Weight (kg)]]</f>
        <v>-0.52029999999999998</v>
      </c>
      <c r="Q4838" s="35">
        <f>'Product specific GWP'!$T$16*Tabell2[[#This Row],[Weight (kg)]]</f>
        <v>1.8791000000000002E-2</v>
      </c>
      <c r="R4838" s="35" t="s">
        <v>48</v>
      </c>
      <c r="S4838" s="35">
        <f>'EPD information'!$V$16*Tabell2[[#This Row],[Weight (kg)]]</f>
        <v>3.0314999999999999E-3</v>
      </c>
      <c r="T4838" s="35" t="str">
        <f>'EPD information'!$W$16</f>
        <v>ND</v>
      </c>
      <c r="U4838" s="35">
        <f>'EPD information'!$X$16*Tabell2[[#This Row],[Weight (kg)]]</f>
        <v>2.0210000000000002E-3</v>
      </c>
      <c r="V4838" s="35">
        <f>'EPD information'!$Y$16*Tabell2[[#This Row],[Weight (kg)]]</f>
        <v>6.7080000000000001E-2</v>
      </c>
      <c r="W4838" s="35">
        <f>'EPD information'!$Z$16*Tabell2[[#This Row],[Weight (kg)]]</f>
        <v>1.0879000000000001E-4</v>
      </c>
      <c r="X4838" s="35">
        <f>'EPD information'!$AA$16*Tabell2[[#This Row],[Weight (kg)]]</f>
        <v>-0.52029999999999998</v>
      </c>
      <c r="Y4838" s="18">
        <f>'EPD information'!$AB$16*Tabell2[[#This Row],[Weight (kg)]]</f>
        <v>1.4447999999999999</v>
      </c>
      <c r="Z4838" s="18">
        <f>'EPD information'!$AC$16*Tabell2[[#This Row],[Weight (kg)]]</f>
        <v>2.5326999999999999E-2</v>
      </c>
      <c r="AA4838" s="18">
        <f>'EPD information'!$AD$16*Tabell2[[#This Row],[Weight (kg)]]</f>
        <v>3.1690999999999998E-3</v>
      </c>
      <c r="AB4838" s="18" t="s">
        <v>48</v>
      </c>
      <c r="AC4838" s="18">
        <f>'EPD information'!$AF$16*Tabell2[[#This Row],[Weight (kg)]]</f>
        <v>1.9995E-3</v>
      </c>
      <c r="AD4838" s="18">
        <f>'EPD information'!$AG$16*Tabell2[[#This Row],[Weight (kg)]]</f>
        <v>6.6650000000000001E-2</v>
      </c>
      <c r="AE4838" s="18">
        <f>'EPD information'!$AH$16*Tabell2[[#This Row],[Weight (kg)]]</f>
        <v>1.0664000000000001E-4</v>
      </c>
      <c r="AF4838" s="21">
        <f>'EPD information'!$AI$16*Tabell2[[#This Row],[Weight (kg)]]</f>
        <v>-0.49449999999999994</v>
      </c>
    </row>
    <row r="4839" spans="1:32" ht="28.5" x14ac:dyDescent="0.2">
      <c r="A4839" s="36" t="s">
        <v>292</v>
      </c>
      <c r="B4839" s="37" t="s">
        <v>293</v>
      </c>
      <c r="C4839" s="38">
        <v>250720</v>
      </c>
      <c r="D4839" s="39">
        <v>7319662507202</v>
      </c>
      <c r="E4839" s="37" t="s">
        <v>46</v>
      </c>
      <c r="F4839" s="40">
        <v>200</v>
      </c>
      <c r="G4839" s="37">
        <v>160</v>
      </c>
      <c r="H4839" s="41">
        <v>0.4</v>
      </c>
      <c r="I4839" s="35">
        <f>'EPD information'!$L$16*Tabell2[[#This Row],[Weight (kg)]]</f>
        <v>1.3640000000000001</v>
      </c>
      <c r="J4839" s="22">
        <f>'EPD information'!$M$16*Tabell2[[#This Row],[Weight (kg)]]</f>
        <v>2.3760000000000003E-2</v>
      </c>
      <c r="K4839" s="22">
        <f>'EPD information'!$N$16*Tabell2[[#This Row],[Weight (kg)]]</f>
        <v>2.82E-3</v>
      </c>
      <c r="L4839" s="22">
        <f>'EPD information'!$O$16*Tabell2[[#This Row],[Weight (kg)]]</f>
        <v>0</v>
      </c>
      <c r="M4839" s="22">
        <f>'EPD information'!$P$16*Tabell2[[#This Row],[Weight (kg)]]</f>
        <v>1.8800000000000002E-3</v>
      </c>
      <c r="N4839" s="22">
        <f>'EPD information'!$Q$16*Tabell2[[#This Row],[Weight (kg)]]</f>
        <v>6.2400000000000004E-2</v>
      </c>
      <c r="O4839" s="22">
        <f>'EPD information'!$R$16*Tabell2[[#This Row],[Weight (kg)]]</f>
        <v>1.0120000000000002E-4</v>
      </c>
      <c r="P4839" s="22">
        <f>'EPD information'!$S$16*Tabell2[[#This Row],[Weight (kg)]]</f>
        <v>-0.48399999999999999</v>
      </c>
      <c r="Q4839" s="35">
        <f>'Product specific GWP'!$T$16*Tabell2[[#This Row],[Weight (kg)]]</f>
        <v>1.7480000000000002E-2</v>
      </c>
      <c r="R4839" s="35" t="s">
        <v>48</v>
      </c>
      <c r="S4839" s="35">
        <f>'EPD information'!$V$16*Tabell2[[#This Row],[Weight (kg)]]</f>
        <v>2.82E-3</v>
      </c>
      <c r="T4839" s="35" t="str">
        <f>'EPD information'!$W$16</f>
        <v>ND</v>
      </c>
      <c r="U4839" s="35">
        <f>'EPD information'!$X$16*Tabell2[[#This Row],[Weight (kg)]]</f>
        <v>1.8800000000000002E-3</v>
      </c>
      <c r="V4839" s="35">
        <f>'EPD information'!$Y$16*Tabell2[[#This Row],[Weight (kg)]]</f>
        <v>6.2400000000000004E-2</v>
      </c>
      <c r="W4839" s="35">
        <f>'EPD information'!$Z$16*Tabell2[[#This Row],[Weight (kg)]]</f>
        <v>1.0120000000000002E-4</v>
      </c>
      <c r="X4839" s="35">
        <f>'EPD information'!$AA$16*Tabell2[[#This Row],[Weight (kg)]]</f>
        <v>-0.48399999999999999</v>
      </c>
      <c r="Y4839" s="18">
        <f>'EPD information'!$AB$16*Tabell2[[#This Row],[Weight (kg)]]</f>
        <v>1.3440000000000001</v>
      </c>
      <c r="Z4839" s="18">
        <f>'EPD information'!$AC$16*Tabell2[[#This Row],[Weight (kg)]]</f>
        <v>2.3560000000000001E-2</v>
      </c>
      <c r="AA4839" s="18">
        <f>'EPD information'!$AD$16*Tabell2[[#This Row],[Weight (kg)]]</f>
        <v>2.9480000000000001E-3</v>
      </c>
      <c r="AB4839" s="18" t="s">
        <v>48</v>
      </c>
      <c r="AC4839" s="18">
        <f>'EPD information'!$AF$16*Tabell2[[#This Row],[Weight (kg)]]</f>
        <v>1.8599999999999999E-3</v>
      </c>
      <c r="AD4839" s="18">
        <f>'EPD information'!$AG$16*Tabell2[[#This Row],[Weight (kg)]]</f>
        <v>6.2E-2</v>
      </c>
      <c r="AE4839" s="18">
        <f>'EPD information'!$AH$16*Tabell2[[#This Row],[Weight (kg)]]</f>
        <v>9.9200000000000012E-5</v>
      </c>
      <c r="AF4839" s="21">
        <f>'EPD information'!$AI$16*Tabell2[[#This Row],[Weight (kg)]]</f>
        <v>-0.45999999999999996</v>
      </c>
    </row>
    <row r="4840" spans="1:32" ht="28.5" x14ac:dyDescent="0.2">
      <c r="A4840" s="36" t="s">
        <v>292</v>
      </c>
      <c r="B4840" s="37" t="s">
        <v>293</v>
      </c>
      <c r="C4840" s="38">
        <v>250717</v>
      </c>
      <c r="D4840" s="39">
        <v>7319662507172</v>
      </c>
      <c r="E4840" s="37" t="s">
        <v>46</v>
      </c>
      <c r="F4840" s="40">
        <v>200</v>
      </c>
      <c r="G4840" s="37">
        <v>125</v>
      </c>
      <c r="H4840" s="41">
        <v>0.28999999999999998</v>
      </c>
      <c r="I4840" s="35">
        <f>'EPD information'!$L$16*Tabell2[[#This Row],[Weight (kg)]]</f>
        <v>0.9889</v>
      </c>
      <c r="J4840" s="22">
        <f>'EPD information'!$M$16*Tabell2[[#This Row],[Weight (kg)]]</f>
        <v>1.7225999999999998E-2</v>
      </c>
      <c r="K4840" s="22">
        <f>'EPD information'!$N$16*Tabell2[[#This Row],[Weight (kg)]]</f>
        <v>2.0444999999999999E-3</v>
      </c>
      <c r="L4840" s="22">
        <f>'EPD information'!$O$16*Tabell2[[#This Row],[Weight (kg)]]</f>
        <v>0</v>
      </c>
      <c r="M4840" s="22">
        <f>'EPD information'!$P$16*Tabell2[[#This Row],[Weight (kg)]]</f>
        <v>1.3630000000000001E-3</v>
      </c>
      <c r="N4840" s="22">
        <f>'EPD information'!$Q$16*Tabell2[[#This Row],[Weight (kg)]]</f>
        <v>4.5239999999999995E-2</v>
      </c>
      <c r="O4840" s="22">
        <f>'EPD information'!$R$16*Tabell2[[#This Row],[Weight (kg)]]</f>
        <v>7.3369999999999997E-5</v>
      </c>
      <c r="P4840" s="22">
        <f>'EPD information'!$S$16*Tabell2[[#This Row],[Weight (kg)]]</f>
        <v>-0.35089999999999999</v>
      </c>
      <c r="Q4840" s="35">
        <f>'Product specific GWP'!$T$16*Tabell2[[#This Row],[Weight (kg)]]</f>
        <v>1.2673E-2</v>
      </c>
      <c r="R4840" s="35" t="s">
        <v>48</v>
      </c>
      <c r="S4840" s="35">
        <f>'EPD information'!$V$16*Tabell2[[#This Row],[Weight (kg)]]</f>
        <v>2.0444999999999999E-3</v>
      </c>
      <c r="T4840" s="35" t="str">
        <f>'EPD information'!$W$16</f>
        <v>ND</v>
      </c>
      <c r="U4840" s="35">
        <f>'EPD information'!$X$16*Tabell2[[#This Row],[Weight (kg)]]</f>
        <v>1.3630000000000001E-3</v>
      </c>
      <c r="V4840" s="35">
        <f>'EPD information'!$Y$16*Tabell2[[#This Row],[Weight (kg)]]</f>
        <v>4.5239999999999995E-2</v>
      </c>
      <c r="W4840" s="35">
        <f>'EPD information'!$Z$16*Tabell2[[#This Row],[Weight (kg)]]</f>
        <v>7.3369999999999997E-5</v>
      </c>
      <c r="X4840" s="35">
        <f>'EPD information'!$AA$16*Tabell2[[#This Row],[Weight (kg)]]</f>
        <v>-0.35089999999999999</v>
      </c>
      <c r="Y4840" s="18">
        <f>'EPD information'!$AB$16*Tabell2[[#This Row],[Weight (kg)]]</f>
        <v>0.97439999999999993</v>
      </c>
      <c r="Z4840" s="18">
        <f>'EPD information'!$AC$16*Tabell2[[#This Row],[Weight (kg)]]</f>
        <v>1.7080999999999999E-2</v>
      </c>
      <c r="AA4840" s="18">
        <f>'EPD information'!$AD$16*Tabell2[[#This Row],[Weight (kg)]]</f>
        <v>2.1373E-3</v>
      </c>
      <c r="AB4840" s="18" t="s">
        <v>48</v>
      </c>
      <c r="AC4840" s="18">
        <f>'EPD information'!$AF$16*Tabell2[[#This Row],[Weight (kg)]]</f>
        <v>1.3484999999999999E-3</v>
      </c>
      <c r="AD4840" s="18">
        <f>'EPD information'!$AG$16*Tabell2[[#This Row],[Weight (kg)]]</f>
        <v>4.4949999999999997E-2</v>
      </c>
      <c r="AE4840" s="18">
        <f>'EPD information'!$AH$16*Tabell2[[#This Row],[Weight (kg)]]</f>
        <v>7.1920000000000003E-5</v>
      </c>
      <c r="AF4840" s="21">
        <f>'EPD information'!$AI$16*Tabell2[[#This Row],[Weight (kg)]]</f>
        <v>-0.33349999999999996</v>
      </c>
    </row>
    <row r="4841" spans="1:32" ht="28.5" x14ac:dyDescent="0.2">
      <c r="A4841" s="36" t="s">
        <v>292</v>
      </c>
      <c r="B4841" s="37" t="s">
        <v>293</v>
      </c>
      <c r="C4841" s="38">
        <v>276183</v>
      </c>
      <c r="D4841" s="39">
        <v>7319662761833</v>
      </c>
      <c r="E4841" s="37" t="s">
        <v>46</v>
      </c>
      <c r="F4841" s="40">
        <v>200</v>
      </c>
      <c r="G4841" s="37">
        <v>63</v>
      </c>
      <c r="H4841" s="41">
        <v>0.14000000000000001</v>
      </c>
      <c r="I4841" s="35">
        <f>'EPD information'!$L$16*Tabell2[[#This Row],[Weight (kg)]]</f>
        <v>0.47740000000000005</v>
      </c>
      <c r="J4841" s="22">
        <f>'EPD information'!$M$16*Tabell2[[#This Row],[Weight (kg)]]</f>
        <v>8.3160000000000005E-3</v>
      </c>
      <c r="K4841" s="22">
        <f>'EPD information'!$N$16*Tabell2[[#This Row],[Weight (kg)]]</f>
        <v>9.8700000000000003E-4</v>
      </c>
      <c r="L4841" s="22">
        <f>'EPD information'!$O$16*Tabell2[[#This Row],[Weight (kg)]]</f>
        <v>0</v>
      </c>
      <c r="M4841" s="22">
        <f>'EPD information'!$P$16*Tabell2[[#This Row],[Weight (kg)]]</f>
        <v>6.5800000000000006E-4</v>
      </c>
      <c r="N4841" s="22">
        <f>'EPD information'!$Q$16*Tabell2[[#This Row],[Weight (kg)]]</f>
        <v>2.1840000000000002E-2</v>
      </c>
      <c r="O4841" s="22">
        <f>'EPD information'!$R$16*Tabell2[[#This Row],[Weight (kg)]]</f>
        <v>3.542000000000001E-5</v>
      </c>
      <c r="P4841" s="22">
        <f>'EPD information'!$S$16*Tabell2[[#This Row],[Weight (kg)]]</f>
        <v>-0.16940000000000002</v>
      </c>
      <c r="Q4841" s="35">
        <f>'Product specific GWP'!$T$16*Tabell2[[#This Row],[Weight (kg)]]</f>
        <v>6.118000000000001E-3</v>
      </c>
      <c r="R4841" s="35" t="s">
        <v>48</v>
      </c>
      <c r="S4841" s="35">
        <f>'EPD information'!$V$16*Tabell2[[#This Row],[Weight (kg)]]</f>
        <v>9.8700000000000003E-4</v>
      </c>
      <c r="T4841" s="35" t="str">
        <f>'EPD information'!$W$16</f>
        <v>ND</v>
      </c>
      <c r="U4841" s="35">
        <f>'EPD information'!$X$16*Tabell2[[#This Row],[Weight (kg)]]</f>
        <v>6.5800000000000006E-4</v>
      </c>
      <c r="V4841" s="35">
        <f>'EPD information'!$Y$16*Tabell2[[#This Row],[Weight (kg)]]</f>
        <v>2.1840000000000002E-2</v>
      </c>
      <c r="W4841" s="35">
        <f>'EPD information'!$Z$16*Tabell2[[#This Row],[Weight (kg)]]</f>
        <v>3.542000000000001E-5</v>
      </c>
      <c r="X4841" s="35">
        <f>'EPD information'!$AA$16*Tabell2[[#This Row],[Weight (kg)]]</f>
        <v>-0.16940000000000002</v>
      </c>
      <c r="Y4841" s="18">
        <f>'EPD information'!$AB$16*Tabell2[[#This Row],[Weight (kg)]]</f>
        <v>0.47040000000000004</v>
      </c>
      <c r="Z4841" s="18">
        <f>'EPD information'!$AC$16*Tabell2[[#This Row],[Weight (kg)]]</f>
        <v>8.2460000000000016E-3</v>
      </c>
      <c r="AA4841" s="18">
        <f>'EPD information'!$AD$16*Tabell2[[#This Row],[Weight (kg)]]</f>
        <v>1.0318E-3</v>
      </c>
      <c r="AB4841" s="18" t="s">
        <v>48</v>
      </c>
      <c r="AC4841" s="18">
        <f>'EPD information'!$AF$16*Tabell2[[#This Row],[Weight (kg)]]</f>
        <v>6.5099999999999999E-4</v>
      </c>
      <c r="AD4841" s="18">
        <f>'EPD information'!$AG$16*Tabell2[[#This Row],[Weight (kg)]]</f>
        <v>2.1700000000000001E-2</v>
      </c>
      <c r="AE4841" s="18">
        <f>'EPD information'!$AH$16*Tabell2[[#This Row],[Weight (kg)]]</f>
        <v>3.4720000000000006E-5</v>
      </c>
      <c r="AF4841" s="21">
        <f>'EPD information'!$AI$16*Tabell2[[#This Row],[Weight (kg)]]</f>
        <v>-0.161</v>
      </c>
    </row>
    <row r="4842" spans="1:32" ht="28.5" x14ac:dyDescent="0.2">
      <c r="A4842" s="36" t="s">
        <v>292</v>
      </c>
      <c r="B4842" s="37" t="s">
        <v>293</v>
      </c>
      <c r="C4842" s="38">
        <v>250713</v>
      </c>
      <c r="D4842" s="39">
        <v>7319662507134</v>
      </c>
      <c r="E4842" s="37" t="s">
        <v>46</v>
      </c>
      <c r="F4842" s="40">
        <v>200</v>
      </c>
      <c r="G4842" s="37">
        <v>80</v>
      </c>
      <c r="H4842" s="41">
        <v>0.18</v>
      </c>
      <c r="I4842" s="35">
        <f>'EPD information'!$L$16*Tabell2[[#This Row],[Weight (kg)]]</f>
        <v>0.61380000000000001</v>
      </c>
      <c r="J4842" s="22">
        <f>'EPD information'!$M$16*Tabell2[[#This Row],[Weight (kg)]]</f>
        <v>1.0692E-2</v>
      </c>
      <c r="K4842" s="22">
        <f>'EPD information'!$N$16*Tabell2[[#This Row],[Weight (kg)]]</f>
        <v>1.2689999999999999E-3</v>
      </c>
      <c r="L4842" s="22">
        <f>'EPD information'!$O$16*Tabell2[[#This Row],[Weight (kg)]]</f>
        <v>0</v>
      </c>
      <c r="M4842" s="22">
        <f>'EPD information'!$P$16*Tabell2[[#This Row],[Weight (kg)]]</f>
        <v>8.4599999999999996E-4</v>
      </c>
      <c r="N4842" s="22">
        <f>'EPD information'!$Q$16*Tabell2[[#This Row],[Weight (kg)]]</f>
        <v>2.8079999999999997E-2</v>
      </c>
      <c r="O4842" s="22">
        <f>'EPD information'!$R$16*Tabell2[[#This Row],[Weight (kg)]]</f>
        <v>4.5540000000000001E-5</v>
      </c>
      <c r="P4842" s="22">
        <f>'EPD information'!$S$16*Tabell2[[#This Row],[Weight (kg)]]</f>
        <v>-0.21779999999999999</v>
      </c>
      <c r="Q4842" s="35">
        <f>'Product specific GWP'!$T$16*Tabell2[[#This Row],[Weight (kg)]]</f>
        <v>7.8659999999999997E-3</v>
      </c>
      <c r="R4842" s="35" t="s">
        <v>48</v>
      </c>
      <c r="S4842" s="35">
        <f>'EPD information'!$V$16*Tabell2[[#This Row],[Weight (kg)]]</f>
        <v>1.2689999999999999E-3</v>
      </c>
      <c r="T4842" s="35" t="str">
        <f>'EPD information'!$W$16</f>
        <v>ND</v>
      </c>
      <c r="U4842" s="35">
        <f>'EPD information'!$X$16*Tabell2[[#This Row],[Weight (kg)]]</f>
        <v>8.4599999999999996E-4</v>
      </c>
      <c r="V4842" s="35">
        <f>'EPD information'!$Y$16*Tabell2[[#This Row],[Weight (kg)]]</f>
        <v>2.8079999999999997E-2</v>
      </c>
      <c r="W4842" s="35">
        <f>'EPD information'!$Z$16*Tabell2[[#This Row],[Weight (kg)]]</f>
        <v>4.5540000000000001E-5</v>
      </c>
      <c r="X4842" s="35">
        <f>'EPD information'!$AA$16*Tabell2[[#This Row],[Weight (kg)]]</f>
        <v>-0.21779999999999999</v>
      </c>
      <c r="Y4842" s="18">
        <f>'EPD information'!$AB$16*Tabell2[[#This Row],[Weight (kg)]]</f>
        <v>0.6048</v>
      </c>
      <c r="Z4842" s="18">
        <f>'EPD information'!$AC$16*Tabell2[[#This Row],[Weight (kg)]]</f>
        <v>1.0602E-2</v>
      </c>
      <c r="AA4842" s="18">
        <f>'EPD information'!$AD$16*Tabell2[[#This Row],[Weight (kg)]]</f>
        <v>1.3265999999999998E-3</v>
      </c>
      <c r="AB4842" s="18" t="s">
        <v>48</v>
      </c>
      <c r="AC4842" s="18">
        <f>'EPD information'!$AF$16*Tabell2[[#This Row],[Weight (kg)]]</f>
        <v>8.3699999999999985E-4</v>
      </c>
      <c r="AD4842" s="18">
        <f>'EPD information'!$AG$16*Tabell2[[#This Row],[Weight (kg)]]</f>
        <v>2.7899999999999998E-2</v>
      </c>
      <c r="AE4842" s="18">
        <f>'EPD information'!$AH$16*Tabell2[[#This Row],[Weight (kg)]]</f>
        <v>4.464E-5</v>
      </c>
      <c r="AF4842" s="21">
        <f>'EPD information'!$AI$16*Tabell2[[#This Row],[Weight (kg)]]</f>
        <v>-0.20699999999999999</v>
      </c>
    </row>
    <row r="4843" spans="1:32" ht="28.5" x14ac:dyDescent="0.2">
      <c r="A4843" s="36" t="s">
        <v>292</v>
      </c>
      <c r="B4843" s="37" t="s">
        <v>293</v>
      </c>
      <c r="C4843" s="38">
        <v>250715</v>
      </c>
      <c r="D4843" s="39">
        <v>7319662507158</v>
      </c>
      <c r="E4843" s="37" t="s">
        <v>46</v>
      </c>
      <c r="F4843" s="40">
        <v>200</v>
      </c>
      <c r="G4843" s="37">
        <v>100</v>
      </c>
      <c r="H4843" s="41">
        <v>0.23</v>
      </c>
      <c r="I4843" s="35">
        <f>'EPD information'!$L$16*Tabell2[[#This Row],[Weight (kg)]]</f>
        <v>0.78430000000000011</v>
      </c>
      <c r="J4843" s="22">
        <f>'EPD information'!$M$16*Tabell2[[#This Row],[Weight (kg)]]</f>
        <v>1.3662000000000001E-2</v>
      </c>
      <c r="K4843" s="22">
        <f>'EPD information'!$N$16*Tabell2[[#This Row],[Weight (kg)]]</f>
        <v>1.6215000000000001E-3</v>
      </c>
      <c r="L4843" s="22">
        <f>'EPD information'!$O$16*Tabell2[[#This Row],[Weight (kg)]]</f>
        <v>0</v>
      </c>
      <c r="M4843" s="22">
        <f>'EPD information'!$P$16*Tabell2[[#This Row],[Weight (kg)]]</f>
        <v>1.0810000000000001E-3</v>
      </c>
      <c r="N4843" s="22">
        <f>'EPD information'!$Q$16*Tabell2[[#This Row],[Weight (kg)]]</f>
        <v>3.5880000000000002E-2</v>
      </c>
      <c r="O4843" s="22">
        <f>'EPD information'!$R$16*Tabell2[[#This Row],[Weight (kg)]]</f>
        <v>5.819000000000001E-5</v>
      </c>
      <c r="P4843" s="22">
        <f>'EPD information'!$S$16*Tabell2[[#This Row],[Weight (kg)]]</f>
        <v>-0.27829999999999999</v>
      </c>
      <c r="Q4843" s="35">
        <f>'Product specific GWP'!$T$16*Tabell2[[#This Row],[Weight (kg)]]</f>
        <v>1.0051000000000001E-2</v>
      </c>
      <c r="R4843" s="35" t="s">
        <v>48</v>
      </c>
      <c r="S4843" s="35">
        <f>'EPD information'!$V$16*Tabell2[[#This Row],[Weight (kg)]]</f>
        <v>1.6215000000000001E-3</v>
      </c>
      <c r="T4843" s="35" t="str">
        <f>'EPD information'!$W$16</f>
        <v>ND</v>
      </c>
      <c r="U4843" s="35">
        <f>'EPD information'!$X$16*Tabell2[[#This Row],[Weight (kg)]]</f>
        <v>1.0810000000000001E-3</v>
      </c>
      <c r="V4843" s="35">
        <f>'EPD information'!$Y$16*Tabell2[[#This Row],[Weight (kg)]]</f>
        <v>3.5880000000000002E-2</v>
      </c>
      <c r="W4843" s="35">
        <f>'EPD information'!$Z$16*Tabell2[[#This Row],[Weight (kg)]]</f>
        <v>5.819000000000001E-5</v>
      </c>
      <c r="X4843" s="35">
        <f>'EPD information'!$AA$16*Tabell2[[#This Row],[Weight (kg)]]</f>
        <v>-0.27829999999999999</v>
      </c>
      <c r="Y4843" s="18">
        <f>'EPD information'!$AB$16*Tabell2[[#This Row],[Weight (kg)]]</f>
        <v>0.77280000000000004</v>
      </c>
      <c r="Z4843" s="18">
        <f>'EPD information'!$AC$16*Tabell2[[#This Row],[Weight (kg)]]</f>
        <v>1.3547E-2</v>
      </c>
      <c r="AA4843" s="18">
        <f>'EPD information'!$AD$16*Tabell2[[#This Row],[Weight (kg)]]</f>
        <v>1.6950999999999999E-3</v>
      </c>
      <c r="AB4843" s="18" t="s">
        <v>48</v>
      </c>
      <c r="AC4843" s="18">
        <f>'EPD information'!$AF$16*Tabell2[[#This Row],[Weight (kg)]]</f>
        <v>1.0694999999999999E-3</v>
      </c>
      <c r="AD4843" s="18">
        <f>'EPD information'!$AG$16*Tabell2[[#This Row],[Weight (kg)]]</f>
        <v>3.5650000000000001E-2</v>
      </c>
      <c r="AE4843" s="18">
        <f>'EPD information'!$AH$16*Tabell2[[#This Row],[Weight (kg)]]</f>
        <v>5.7040000000000003E-5</v>
      </c>
      <c r="AF4843" s="21">
        <f>'EPD information'!$AI$16*Tabell2[[#This Row],[Weight (kg)]]</f>
        <v>-0.26450000000000001</v>
      </c>
    </row>
    <row r="4844" spans="1:32" ht="28.5" x14ac:dyDescent="0.2">
      <c r="A4844" s="36" t="s">
        <v>292</v>
      </c>
      <c r="B4844" s="37" t="s">
        <v>293</v>
      </c>
      <c r="C4844" s="38">
        <v>276185</v>
      </c>
      <c r="D4844" s="39">
        <v>7319662761857</v>
      </c>
      <c r="E4844" s="37" t="s">
        <v>46</v>
      </c>
      <c r="F4844" s="40">
        <v>200</v>
      </c>
      <c r="G4844" s="37">
        <v>140</v>
      </c>
      <c r="H4844" s="41">
        <v>0.34</v>
      </c>
      <c r="I4844" s="35">
        <f>'EPD information'!$L$16*Tabell2[[#This Row],[Weight (kg)]]</f>
        <v>1.1594000000000002</v>
      </c>
      <c r="J4844" s="22">
        <f>'EPD information'!$M$16*Tabell2[[#This Row],[Weight (kg)]]</f>
        <v>2.0196000000000002E-2</v>
      </c>
      <c r="K4844" s="22">
        <f>'EPD information'!$N$16*Tabell2[[#This Row],[Weight (kg)]]</f>
        <v>2.3970000000000003E-3</v>
      </c>
      <c r="L4844" s="22">
        <f>'EPD information'!$O$16*Tabell2[[#This Row],[Weight (kg)]]</f>
        <v>0</v>
      </c>
      <c r="M4844" s="22">
        <f>'EPD information'!$P$16*Tabell2[[#This Row],[Weight (kg)]]</f>
        <v>1.5980000000000002E-3</v>
      </c>
      <c r="N4844" s="22">
        <f>'EPD information'!$Q$16*Tabell2[[#This Row],[Weight (kg)]]</f>
        <v>5.3040000000000004E-2</v>
      </c>
      <c r="O4844" s="22">
        <f>'EPD information'!$R$16*Tabell2[[#This Row],[Weight (kg)]]</f>
        <v>8.602000000000002E-5</v>
      </c>
      <c r="P4844" s="22">
        <f>'EPD information'!$S$16*Tabell2[[#This Row],[Weight (kg)]]</f>
        <v>-0.41140000000000004</v>
      </c>
      <c r="Q4844" s="35">
        <f>'Product specific GWP'!$T$16*Tabell2[[#This Row],[Weight (kg)]]</f>
        <v>1.4858000000000001E-2</v>
      </c>
      <c r="R4844" s="35" t="s">
        <v>48</v>
      </c>
      <c r="S4844" s="35">
        <f>'EPD information'!$V$16*Tabell2[[#This Row],[Weight (kg)]]</f>
        <v>2.3970000000000003E-3</v>
      </c>
      <c r="T4844" s="35" t="str">
        <f>'EPD information'!$W$16</f>
        <v>ND</v>
      </c>
      <c r="U4844" s="35">
        <f>'EPD information'!$X$16*Tabell2[[#This Row],[Weight (kg)]]</f>
        <v>1.5980000000000002E-3</v>
      </c>
      <c r="V4844" s="35">
        <f>'EPD information'!$Y$16*Tabell2[[#This Row],[Weight (kg)]]</f>
        <v>5.3040000000000004E-2</v>
      </c>
      <c r="W4844" s="35">
        <f>'EPD information'!$Z$16*Tabell2[[#This Row],[Weight (kg)]]</f>
        <v>8.602000000000002E-5</v>
      </c>
      <c r="X4844" s="35">
        <f>'EPD information'!$AA$16*Tabell2[[#This Row],[Weight (kg)]]</f>
        <v>-0.41140000000000004</v>
      </c>
      <c r="Y4844" s="18">
        <f>'EPD information'!$AB$16*Tabell2[[#This Row],[Weight (kg)]]</f>
        <v>1.1424000000000001</v>
      </c>
      <c r="Z4844" s="18">
        <f>'EPD information'!$AC$16*Tabell2[[#This Row],[Weight (kg)]]</f>
        <v>2.0026000000000002E-2</v>
      </c>
      <c r="AA4844" s="18">
        <f>'EPD information'!$AD$16*Tabell2[[#This Row],[Weight (kg)]]</f>
        <v>2.5058000000000003E-3</v>
      </c>
      <c r="AB4844" s="18" t="s">
        <v>48</v>
      </c>
      <c r="AC4844" s="18">
        <f>'EPD information'!$AF$16*Tabell2[[#This Row],[Weight (kg)]]</f>
        <v>1.5809999999999999E-3</v>
      </c>
      <c r="AD4844" s="18">
        <f>'EPD information'!$AG$16*Tabell2[[#This Row],[Weight (kg)]]</f>
        <v>5.2700000000000004E-2</v>
      </c>
      <c r="AE4844" s="18">
        <f>'EPD information'!$AH$16*Tabell2[[#This Row],[Weight (kg)]]</f>
        <v>8.4320000000000006E-5</v>
      </c>
      <c r="AF4844" s="21">
        <f>'EPD information'!$AI$16*Tabell2[[#This Row],[Weight (kg)]]</f>
        <v>-0.39100000000000001</v>
      </c>
    </row>
    <row r="4845" spans="1:32" ht="28.5" x14ac:dyDescent="0.2">
      <c r="A4845" s="36" t="s">
        <v>292</v>
      </c>
      <c r="B4845" s="37" t="s">
        <v>293</v>
      </c>
      <c r="C4845" s="38">
        <v>276189</v>
      </c>
      <c r="D4845" s="39">
        <v>7319662761895</v>
      </c>
      <c r="E4845" s="37" t="s">
        <v>46</v>
      </c>
      <c r="F4845" s="40">
        <v>200</v>
      </c>
      <c r="G4845" s="37">
        <v>250</v>
      </c>
      <c r="H4845" s="41">
        <v>0.79</v>
      </c>
      <c r="I4845" s="35">
        <f>'EPD information'!$L$16*Tabell2[[#This Row],[Weight (kg)]]</f>
        <v>2.6939000000000002</v>
      </c>
      <c r="J4845" s="22">
        <f>'EPD information'!$M$16*Tabell2[[#This Row],[Weight (kg)]]</f>
        <v>4.6926000000000002E-2</v>
      </c>
      <c r="K4845" s="22">
        <f>'EPD information'!$N$16*Tabell2[[#This Row],[Weight (kg)]]</f>
        <v>5.5694999999999998E-3</v>
      </c>
      <c r="L4845" s="22">
        <f>'EPD information'!$O$16*Tabell2[[#This Row],[Weight (kg)]]</f>
        <v>0</v>
      </c>
      <c r="M4845" s="22">
        <f>'EPD information'!$P$16*Tabell2[[#This Row],[Weight (kg)]]</f>
        <v>3.7130000000000002E-3</v>
      </c>
      <c r="N4845" s="22">
        <f>'EPD information'!$Q$16*Tabell2[[#This Row],[Weight (kg)]]</f>
        <v>0.12324</v>
      </c>
      <c r="O4845" s="22">
        <f>'EPD information'!$R$16*Tabell2[[#This Row],[Weight (kg)]]</f>
        <v>1.9987000000000002E-4</v>
      </c>
      <c r="P4845" s="22">
        <f>'EPD information'!$S$16*Tabell2[[#This Row],[Weight (kg)]]</f>
        <v>-0.95589999999999997</v>
      </c>
      <c r="Q4845" s="35">
        <f>'Product specific GWP'!$T$16*Tabell2[[#This Row],[Weight (kg)]]</f>
        <v>3.4523000000000005E-2</v>
      </c>
      <c r="R4845" s="35" t="s">
        <v>48</v>
      </c>
      <c r="S4845" s="35">
        <f>'EPD information'!$V$16*Tabell2[[#This Row],[Weight (kg)]]</f>
        <v>5.5694999999999998E-3</v>
      </c>
      <c r="T4845" s="35" t="str">
        <f>'EPD information'!$W$16</f>
        <v>ND</v>
      </c>
      <c r="U4845" s="35">
        <f>'EPD information'!$X$16*Tabell2[[#This Row],[Weight (kg)]]</f>
        <v>3.7130000000000002E-3</v>
      </c>
      <c r="V4845" s="35">
        <f>'EPD information'!$Y$16*Tabell2[[#This Row],[Weight (kg)]]</f>
        <v>0.12324</v>
      </c>
      <c r="W4845" s="35">
        <f>'EPD information'!$Z$16*Tabell2[[#This Row],[Weight (kg)]]</f>
        <v>1.9987000000000002E-4</v>
      </c>
      <c r="X4845" s="35">
        <f>'EPD information'!$AA$16*Tabell2[[#This Row],[Weight (kg)]]</f>
        <v>-0.95589999999999997</v>
      </c>
      <c r="Y4845" s="18">
        <f>'EPD information'!$AB$16*Tabell2[[#This Row],[Weight (kg)]]</f>
        <v>2.6543999999999999</v>
      </c>
      <c r="Z4845" s="18">
        <f>'EPD information'!$AC$16*Tabell2[[#This Row],[Weight (kg)]]</f>
        <v>4.6531000000000003E-2</v>
      </c>
      <c r="AA4845" s="18">
        <f>'EPD information'!$AD$16*Tabell2[[#This Row],[Weight (kg)]]</f>
        <v>5.8222999999999999E-3</v>
      </c>
      <c r="AB4845" s="18" t="s">
        <v>48</v>
      </c>
      <c r="AC4845" s="18">
        <f>'EPD information'!$AF$16*Tabell2[[#This Row],[Weight (kg)]]</f>
        <v>3.6734999999999997E-3</v>
      </c>
      <c r="AD4845" s="18">
        <f>'EPD information'!$AG$16*Tabell2[[#This Row],[Weight (kg)]]</f>
        <v>0.12245</v>
      </c>
      <c r="AE4845" s="18">
        <f>'EPD information'!$AH$16*Tabell2[[#This Row],[Weight (kg)]]</f>
        <v>1.9592000000000001E-4</v>
      </c>
      <c r="AF4845" s="21">
        <f>'EPD information'!$AI$16*Tabell2[[#This Row],[Weight (kg)]]</f>
        <v>-0.90849999999999997</v>
      </c>
    </row>
    <row r="4846" spans="1:32" ht="28.5" x14ac:dyDescent="0.2">
      <c r="A4846" s="36" t="s">
        <v>292</v>
      </c>
      <c r="B4846" s="37" t="s">
        <v>293</v>
      </c>
      <c r="C4846" s="38">
        <v>276192</v>
      </c>
      <c r="D4846" s="39">
        <v>7319662761925</v>
      </c>
      <c r="E4846" s="37" t="s">
        <v>46</v>
      </c>
      <c r="F4846" s="40">
        <v>200</v>
      </c>
      <c r="G4846" s="37">
        <v>315</v>
      </c>
      <c r="H4846" s="41">
        <v>1.1299999999999999</v>
      </c>
      <c r="I4846" s="35">
        <f>'EPD information'!$L$16*Tabell2[[#This Row],[Weight (kg)]]</f>
        <v>3.8532999999999999</v>
      </c>
      <c r="J4846" s="22">
        <f>'EPD information'!$M$16*Tabell2[[#This Row],[Weight (kg)]]</f>
        <v>6.7122000000000001E-2</v>
      </c>
      <c r="K4846" s="22">
        <f>'EPD information'!$N$16*Tabell2[[#This Row],[Weight (kg)]]</f>
        <v>7.9664999999999996E-3</v>
      </c>
      <c r="L4846" s="22">
        <f>'EPD information'!$O$16*Tabell2[[#This Row],[Weight (kg)]]</f>
        <v>0</v>
      </c>
      <c r="M4846" s="22">
        <f>'EPD information'!$P$16*Tabell2[[#This Row],[Weight (kg)]]</f>
        <v>5.3109999999999997E-3</v>
      </c>
      <c r="N4846" s="22">
        <f>'EPD information'!$Q$16*Tabell2[[#This Row],[Weight (kg)]]</f>
        <v>0.17627999999999999</v>
      </c>
      <c r="O4846" s="22">
        <f>'EPD information'!$R$16*Tabell2[[#This Row],[Weight (kg)]]</f>
        <v>2.8589000000000002E-4</v>
      </c>
      <c r="P4846" s="22">
        <f>'EPD information'!$S$16*Tabell2[[#This Row],[Weight (kg)]]</f>
        <v>-1.3672999999999997</v>
      </c>
      <c r="Q4846" s="35">
        <f>'Product specific GWP'!$T$16*Tabell2[[#This Row],[Weight (kg)]]</f>
        <v>4.9381000000000001E-2</v>
      </c>
      <c r="R4846" s="35" t="s">
        <v>48</v>
      </c>
      <c r="S4846" s="35">
        <f>'EPD information'!$V$16*Tabell2[[#This Row],[Weight (kg)]]</f>
        <v>7.9664999999999996E-3</v>
      </c>
      <c r="T4846" s="35" t="str">
        <f>'EPD information'!$W$16</f>
        <v>ND</v>
      </c>
      <c r="U4846" s="35">
        <f>'EPD information'!$X$16*Tabell2[[#This Row],[Weight (kg)]]</f>
        <v>5.3109999999999997E-3</v>
      </c>
      <c r="V4846" s="35">
        <f>'EPD information'!$Y$16*Tabell2[[#This Row],[Weight (kg)]]</f>
        <v>0.17627999999999999</v>
      </c>
      <c r="W4846" s="35">
        <f>'EPD information'!$Z$16*Tabell2[[#This Row],[Weight (kg)]]</f>
        <v>2.8589000000000002E-4</v>
      </c>
      <c r="X4846" s="35">
        <f>'EPD information'!$AA$16*Tabell2[[#This Row],[Weight (kg)]]</f>
        <v>-1.3672999999999997</v>
      </c>
      <c r="Y4846" s="18">
        <f>'EPD information'!$AB$16*Tabell2[[#This Row],[Weight (kg)]]</f>
        <v>3.7967999999999993</v>
      </c>
      <c r="Z4846" s="18">
        <f>'EPD information'!$AC$16*Tabell2[[#This Row],[Weight (kg)]]</f>
        <v>6.6556999999999991E-2</v>
      </c>
      <c r="AA4846" s="18">
        <f>'EPD information'!$AD$16*Tabell2[[#This Row],[Weight (kg)]]</f>
        <v>8.3280999999999997E-3</v>
      </c>
      <c r="AB4846" s="18" t="s">
        <v>48</v>
      </c>
      <c r="AC4846" s="18">
        <f>'EPD information'!$AF$16*Tabell2[[#This Row],[Weight (kg)]]</f>
        <v>5.2544999999999988E-3</v>
      </c>
      <c r="AD4846" s="18">
        <f>'EPD information'!$AG$16*Tabell2[[#This Row],[Weight (kg)]]</f>
        <v>0.17514999999999997</v>
      </c>
      <c r="AE4846" s="18">
        <f>'EPD information'!$AH$16*Tabell2[[#This Row],[Weight (kg)]]</f>
        <v>2.8023999999999996E-4</v>
      </c>
      <c r="AF4846" s="21">
        <f>'EPD information'!$AI$16*Tabell2[[#This Row],[Weight (kg)]]</f>
        <v>-1.2994999999999999</v>
      </c>
    </row>
    <row r="4847" spans="1:32" ht="28.5" x14ac:dyDescent="0.2">
      <c r="A4847" s="36" t="s">
        <v>292</v>
      </c>
      <c r="B4847" s="37" t="s">
        <v>293</v>
      </c>
      <c r="C4847" s="38">
        <v>276194</v>
      </c>
      <c r="D4847" s="39">
        <v>7319662761949</v>
      </c>
      <c r="E4847" s="37" t="s">
        <v>46</v>
      </c>
      <c r="F4847" s="40">
        <v>200</v>
      </c>
      <c r="G4847" s="37">
        <v>400</v>
      </c>
      <c r="H4847" s="41">
        <v>1.3</v>
      </c>
      <c r="I4847" s="35">
        <f>'EPD information'!$L$16*Tabell2[[#This Row],[Weight (kg)]]</f>
        <v>4.4330000000000007</v>
      </c>
      <c r="J4847" s="22">
        <f>'EPD information'!$M$16*Tabell2[[#This Row],[Weight (kg)]]</f>
        <v>7.7220000000000011E-2</v>
      </c>
      <c r="K4847" s="22">
        <f>'EPD information'!$N$16*Tabell2[[#This Row],[Weight (kg)]]</f>
        <v>9.1649999999999995E-3</v>
      </c>
      <c r="L4847" s="22">
        <f>'EPD information'!$O$16*Tabell2[[#This Row],[Weight (kg)]]</f>
        <v>0</v>
      </c>
      <c r="M4847" s="22">
        <f>'EPD information'!$P$16*Tabell2[[#This Row],[Weight (kg)]]</f>
        <v>6.1100000000000008E-3</v>
      </c>
      <c r="N4847" s="22">
        <f>'EPD information'!$Q$16*Tabell2[[#This Row],[Weight (kg)]]</f>
        <v>0.20280000000000001</v>
      </c>
      <c r="O4847" s="22">
        <f>'EPD information'!$R$16*Tabell2[[#This Row],[Weight (kg)]]</f>
        <v>3.2890000000000003E-4</v>
      </c>
      <c r="P4847" s="22">
        <f>'EPD information'!$S$16*Tabell2[[#This Row],[Weight (kg)]]</f>
        <v>-1.573</v>
      </c>
      <c r="Q4847" s="35">
        <f>'Product specific GWP'!$T$16*Tabell2[[#This Row],[Weight (kg)]]</f>
        <v>5.6810000000000006E-2</v>
      </c>
      <c r="R4847" s="35" t="s">
        <v>48</v>
      </c>
      <c r="S4847" s="35">
        <f>'EPD information'!$V$16*Tabell2[[#This Row],[Weight (kg)]]</f>
        <v>9.1649999999999995E-3</v>
      </c>
      <c r="T4847" s="35" t="str">
        <f>'EPD information'!$W$16</f>
        <v>ND</v>
      </c>
      <c r="U4847" s="35">
        <f>'EPD information'!$X$16*Tabell2[[#This Row],[Weight (kg)]]</f>
        <v>6.1100000000000008E-3</v>
      </c>
      <c r="V4847" s="35">
        <f>'EPD information'!$Y$16*Tabell2[[#This Row],[Weight (kg)]]</f>
        <v>0.20280000000000001</v>
      </c>
      <c r="W4847" s="35">
        <f>'EPD information'!$Z$16*Tabell2[[#This Row],[Weight (kg)]]</f>
        <v>3.2890000000000003E-4</v>
      </c>
      <c r="X4847" s="35">
        <f>'EPD information'!$AA$16*Tabell2[[#This Row],[Weight (kg)]]</f>
        <v>-1.573</v>
      </c>
      <c r="Y4847" s="18">
        <f>'EPD information'!$AB$16*Tabell2[[#This Row],[Weight (kg)]]</f>
        <v>4.3680000000000003</v>
      </c>
      <c r="Z4847" s="18">
        <f>'EPD information'!$AC$16*Tabell2[[#This Row],[Weight (kg)]]</f>
        <v>7.6569999999999999E-2</v>
      </c>
      <c r="AA4847" s="18">
        <f>'EPD information'!$AD$16*Tabell2[[#This Row],[Weight (kg)]]</f>
        <v>9.5809999999999992E-3</v>
      </c>
      <c r="AB4847" s="18" t="s">
        <v>48</v>
      </c>
      <c r="AC4847" s="18">
        <f>'EPD information'!$AF$16*Tabell2[[#This Row],[Weight (kg)]]</f>
        <v>6.045E-3</v>
      </c>
      <c r="AD4847" s="18">
        <f>'EPD information'!$AG$16*Tabell2[[#This Row],[Weight (kg)]]</f>
        <v>0.20150000000000001</v>
      </c>
      <c r="AE4847" s="18">
        <f>'EPD information'!$AH$16*Tabell2[[#This Row],[Weight (kg)]]</f>
        <v>3.2240000000000003E-4</v>
      </c>
      <c r="AF4847" s="21">
        <f>'EPD information'!$AI$16*Tabell2[[#This Row],[Weight (kg)]]</f>
        <v>-1.4949999999999999</v>
      </c>
    </row>
    <row r="4848" spans="1:32" ht="28.5" x14ac:dyDescent="0.2">
      <c r="A4848" s="36" t="s">
        <v>292</v>
      </c>
      <c r="B4848" s="37" t="s">
        <v>293</v>
      </c>
      <c r="C4848" s="38">
        <v>250755</v>
      </c>
      <c r="D4848" s="39">
        <v>7319662507554</v>
      </c>
      <c r="E4848" s="37" t="s">
        <v>46</v>
      </c>
      <c r="F4848" s="40">
        <v>250</v>
      </c>
      <c r="G4848" s="37">
        <v>160</v>
      </c>
      <c r="H4848" s="41">
        <v>0.41</v>
      </c>
      <c r="I4848" s="35">
        <f>'EPD information'!$L$16*Tabell2[[#This Row],[Weight (kg)]]</f>
        <v>1.3980999999999999</v>
      </c>
      <c r="J4848" s="22">
        <f>'EPD information'!$M$16*Tabell2[[#This Row],[Weight (kg)]]</f>
        <v>2.4354000000000001E-2</v>
      </c>
      <c r="K4848" s="22">
        <f>'EPD information'!$N$16*Tabell2[[#This Row],[Weight (kg)]]</f>
        <v>2.8904999999999998E-3</v>
      </c>
      <c r="L4848" s="22">
        <f>'EPD information'!$O$16*Tabell2[[#This Row],[Weight (kg)]]</f>
        <v>0</v>
      </c>
      <c r="M4848" s="22">
        <f>'EPD information'!$P$16*Tabell2[[#This Row],[Weight (kg)]]</f>
        <v>1.9269999999999999E-3</v>
      </c>
      <c r="N4848" s="22">
        <f>'EPD information'!$Q$16*Tabell2[[#This Row],[Weight (kg)]]</f>
        <v>6.3960000000000003E-2</v>
      </c>
      <c r="O4848" s="22">
        <f>'EPD information'!$R$16*Tabell2[[#This Row],[Weight (kg)]]</f>
        <v>1.0373E-4</v>
      </c>
      <c r="P4848" s="22">
        <f>'EPD information'!$S$16*Tabell2[[#This Row],[Weight (kg)]]</f>
        <v>-0.49609999999999993</v>
      </c>
      <c r="Q4848" s="35">
        <f>'Product specific GWP'!$T$16*Tabell2[[#This Row],[Weight (kg)]]</f>
        <v>1.7916999999999999E-2</v>
      </c>
      <c r="R4848" s="35" t="s">
        <v>48</v>
      </c>
      <c r="S4848" s="35">
        <f>'EPD information'!$V$16*Tabell2[[#This Row],[Weight (kg)]]</f>
        <v>2.8904999999999998E-3</v>
      </c>
      <c r="T4848" s="35" t="str">
        <f>'EPD information'!$W$16</f>
        <v>ND</v>
      </c>
      <c r="U4848" s="35">
        <f>'EPD information'!$X$16*Tabell2[[#This Row],[Weight (kg)]]</f>
        <v>1.9269999999999999E-3</v>
      </c>
      <c r="V4848" s="35">
        <f>'EPD information'!$Y$16*Tabell2[[#This Row],[Weight (kg)]]</f>
        <v>6.3960000000000003E-2</v>
      </c>
      <c r="W4848" s="35">
        <f>'EPD information'!$Z$16*Tabell2[[#This Row],[Weight (kg)]]</f>
        <v>1.0373E-4</v>
      </c>
      <c r="X4848" s="35">
        <f>'EPD information'!$AA$16*Tabell2[[#This Row],[Weight (kg)]]</f>
        <v>-0.49609999999999993</v>
      </c>
      <c r="Y4848" s="18">
        <f>'EPD information'!$AB$16*Tabell2[[#This Row],[Weight (kg)]]</f>
        <v>1.3775999999999999</v>
      </c>
      <c r="Z4848" s="18">
        <f>'EPD information'!$AC$16*Tabell2[[#This Row],[Weight (kg)]]</f>
        <v>2.4149E-2</v>
      </c>
      <c r="AA4848" s="18">
        <f>'EPD information'!$AD$16*Tabell2[[#This Row],[Weight (kg)]]</f>
        <v>3.0216999999999996E-3</v>
      </c>
      <c r="AB4848" s="18" t="s">
        <v>48</v>
      </c>
      <c r="AC4848" s="18">
        <f>'EPD information'!$AF$16*Tabell2[[#This Row],[Weight (kg)]]</f>
        <v>1.9064999999999998E-3</v>
      </c>
      <c r="AD4848" s="18">
        <f>'EPD information'!$AG$16*Tabell2[[#This Row],[Weight (kg)]]</f>
        <v>6.3549999999999995E-2</v>
      </c>
      <c r="AE4848" s="18">
        <f>'EPD information'!$AH$16*Tabell2[[#This Row],[Weight (kg)]]</f>
        <v>1.0168E-4</v>
      </c>
      <c r="AF4848" s="21">
        <f>'EPD information'!$AI$16*Tabell2[[#This Row],[Weight (kg)]]</f>
        <v>-0.47149999999999992</v>
      </c>
    </row>
    <row r="4849" spans="1:32" ht="28.5" x14ac:dyDescent="0.2">
      <c r="A4849" s="36" t="s">
        <v>292</v>
      </c>
      <c r="B4849" s="37" t="s">
        <v>293</v>
      </c>
      <c r="C4849" s="38">
        <v>250752</v>
      </c>
      <c r="D4849" s="39">
        <v>7319662507523</v>
      </c>
      <c r="E4849" s="37" t="s">
        <v>46</v>
      </c>
      <c r="F4849" s="40">
        <v>250</v>
      </c>
      <c r="G4849" s="37">
        <v>125</v>
      </c>
      <c r="H4849" s="41">
        <v>0.28999999999999998</v>
      </c>
      <c r="I4849" s="35">
        <f>'EPD information'!$L$16*Tabell2[[#This Row],[Weight (kg)]]</f>
        <v>0.9889</v>
      </c>
      <c r="J4849" s="22">
        <f>'EPD information'!$M$16*Tabell2[[#This Row],[Weight (kg)]]</f>
        <v>1.7225999999999998E-2</v>
      </c>
      <c r="K4849" s="22">
        <f>'EPD information'!$N$16*Tabell2[[#This Row],[Weight (kg)]]</f>
        <v>2.0444999999999999E-3</v>
      </c>
      <c r="L4849" s="22">
        <f>'EPD information'!$O$16*Tabell2[[#This Row],[Weight (kg)]]</f>
        <v>0</v>
      </c>
      <c r="M4849" s="22">
        <f>'EPD information'!$P$16*Tabell2[[#This Row],[Weight (kg)]]</f>
        <v>1.3630000000000001E-3</v>
      </c>
      <c r="N4849" s="22">
        <f>'EPD information'!$Q$16*Tabell2[[#This Row],[Weight (kg)]]</f>
        <v>4.5239999999999995E-2</v>
      </c>
      <c r="O4849" s="22">
        <f>'EPD information'!$R$16*Tabell2[[#This Row],[Weight (kg)]]</f>
        <v>7.3369999999999997E-5</v>
      </c>
      <c r="P4849" s="22">
        <f>'EPD information'!$S$16*Tabell2[[#This Row],[Weight (kg)]]</f>
        <v>-0.35089999999999999</v>
      </c>
      <c r="Q4849" s="35">
        <f>'Product specific GWP'!$T$16*Tabell2[[#This Row],[Weight (kg)]]</f>
        <v>1.2673E-2</v>
      </c>
      <c r="R4849" s="35" t="s">
        <v>48</v>
      </c>
      <c r="S4849" s="35">
        <f>'EPD information'!$V$16*Tabell2[[#This Row],[Weight (kg)]]</f>
        <v>2.0444999999999999E-3</v>
      </c>
      <c r="T4849" s="35" t="str">
        <f>'EPD information'!$W$16</f>
        <v>ND</v>
      </c>
      <c r="U4849" s="35">
        <f>'EPD information'!$X$16*Tabell2[[#This Row],[Weight (kg)]]</f>
        <v>1.3630000000000001E-3</v>
      </c>
      <c r="V4849" s="35">
        <f>'EPD information'!$Y$16*Tabell2[[#This Row],[Weight (kg)]]</f>
        <v>4.5239999999999995E-2</v>
      </c>
      <c r="W4849" s="35">
        <f>'EPD information'!$Z$16*Tabell2[[#This Row],[Weight (kg)]]</f>
        <v>7.3369999999999997E-5</v>
      </c>
      <c r="X4849" s="35">
        <f>'EPD information'!$AA$16*Tabell2[[#This Row],[Weight (kg)]]</f>
        <v>-0.35089999999999999</v>
      </c>
      <c r="Y4849" s="18">
        <f>'EPD information'!$AB$16*Tabell2[[#This Row],[Weight (kg)]]</f>
        <v>0.97439999999999993</v>
      </c>
      <c r="Z4849" s="18">
        <f>'EPD information'!$AC$16*Tabell2[[#This Row],[Weight (kg)]]</f>
        <v>1.7080999999999999E-2</v>
      </c>
      <c r="AA4849" s="18">
        <f>'EPD information'!$AD$16*Tabell2[[#This Row],[Weight (kg)]]</f>
        <v>2.1373E-3</v>
      </c>
      <c r="AB4849" s="18" t="s">
        <v>48</v>
      </c>
      <c r="AC4849" s="18">
        <f>'EPD information'!$AF$16*Tabell2[[#This Row],[Weight (kg)]]</f>
        <v>1.3484999999999999E-3</v>
      </c>
      <c r="AD4849" s="18">
        <f>'EPD information'!$AG$16*Tabell2[[#This Row],[Weight (kg)]]</f>
        <v>4.4949999999999997E-2</v>
      </c>
      <c r="AE4849" s="18">
        <f>'EPD information'!$AH$16*Tabell2[[#This Row],[Weight (kg)]]</f>
        <v>7.1920000000000003E-5</v>
      </c>
      <c r="AF4849" s="21">
        <f>'EPD information'!$AI$16*Tabell2[[#This Row],[Weight (kg)]]</f>
        <v>-0.33349999999999996</v>
      </c>
    </row>
    <row r="4850" spans="1:32" ht="28.5" x14ac:dyDescent="0.2">
      <c r="A4850" s="36" t="s">
        <v>292</v>
      </c>
      <c r="B4850" s="37" t="s">
        <v>293</v>
      </c>
      <c r="C4850" s="38">
        <v>250757</v>
      </c>
      <c r="D4850" s="39">
        <v>7319662507578</v>
      </c>
      <c r="E4850" s="37" t="s">
        <v>46</v>
      </c>
      <c r="F4850" s="40">
        <v>250</v>
      </c>
      <c r="G4850" s="37">
        <v>200</v>
      </c>
      <c r="H4850" s="41">
        <v>0.62</v>
      </c>
      <c r="I4850" s="35">
        <f>'EPD information'!$L$16*Tabell2[[#This Row],[Weight (kg)]]</f>
        <v>2.1141999999999999</v>
      </c>
      <c r="J4850" s="22">
        <f>'EPD information'!$M$16*Tabell2[[#This Row],[Weight (kg)]]</f>
        <v>3.6828E-2</v>
      </c>
      <c r="K4850" s="22">
        <f>'EPD information'!$N$16*Tabell2[[#This Row],[Weight (kg)]]</f>
        <v>4.3709999999999999E-3</v>
      </c>
      <c r="L4850" s="22">
        <f>'EPD information'!$O$16*Tabell2[[#This Row],[Weight (kg)]]</f>
        <v>0</v>
      </c>
      <c r="M4850" s="22">
        <f>'EPD information'!$P$16*Tabell2[[#This Row],[Weight (kg)]]</f>
        <v>2.9139999999999999E-3</v>
      </c>
      <c r="N4850" s="22">
        <f>'EPD information'!$Q$16*Tabell2[[#This Row],[Weight (kg)]]</f>
        <v>9.672E-2</v>
      </c>
      <c r="O4850" s="22">
        <f>'EPD information'!$R$16*Tabell2[[#This Row],[Weight (kg)]]</f>
        <v>1.5686000000000001E-4</v>
      </c>
      <c r="P4850" s="22">
        <f>'EPD information'!$S$16*Tabell2[[#This Row],[Weight (kg)]]</f>
        <v>-0.75019999999999998</v>
      </c>
      <c r="Q4850" s="35">
        <f>'Product specific GWP'!$T$16*Tabell2[[#This Row],[Weight (kg)]]</f>
        <v>2.7094E-2</v>
      </c>
      <c r="R4850" s="35" t="s">
        <v>48</v>
      </c>
      <c r="S4850" s="35">
        <f>'EPD information'!$V$16*Tabell2[[#This Row],[Weight (kg)]]</f>
        <v>4.3709999999999999E-3</v>
      </c>
      <c r="T4850" s="35" t="str">
        <f>'EPD information'!$W$16</f>
        <v>ND</v>
      </c>
      <c r="U4850" s="35">
        <f>'EPD information'!$X$16*Tabell2[[#This Row],[Weight (kg)]]</f>
        <v>2.9139999999999999E-3</v>
      </c>
      <c r="V4850" s="35">
        <f>'EPD information'!$Y$16*Tabell2[[#This Row],[Weight (kg)]]</f>
        <v>9.672E-2</v>
      </c>
      <c r="W4850" s="35">
        <f>'EPD information'!$Z$16*Tabell2[[#This Row],[Weight (kg)]]</f>
        <v>1.5686000000000001E-4</v>
      </c>
      <c r="X4850" s="35">
        <f>'EPD information'!$AA$16*Tabell2[[#This Row],[Weight (kg)]]</f>
        <v>-0.75019999999999998</v>
      </c>
      <c r="Y4850" s="18">
        <f>'EPD information'!$AB$16*Tabell2[[#This Row],[Weight (kg)]]</f>
        <v>2.0831999999999997</v>
      </c>
      <c r="Z4850" s="18">
        <f>'EPD information'!$AC$16*Tabell2[[#This Row],[Weight (kg)]]</f>
        <v>3.6518000000000002E-2</v>
      </c>
      <c r="AA4850" s="18">
        <f>'EPD information'!$AD$16*Tabell2[[#This Row],[Weight (kg)]]</f>
        <v>4.5693999999999995E-3</v>
      </c>
      <c r="AB4850" s="18" t="s">
        <v>48</v>
      </c>
      <c r="AC4850" s="18">
        <f>'EPD information'!$AF$16*Tabell2[[#This Row],[Weight (kg)]]</f>
        <v>2.8829999999999997E-3</v>
      </c>
      <c r="AD4850" s="18">
        <f>'EPD information'!$AG$16*Tabell2[[#This Row],[Weight (kg)]]</f>
        <v>9.6100000000000005E-2</v>
      </c>
      <c r="AE4850" s="18">
        <f>'EPD information'!$AH$16*Tabell2[[#This Row],[Weight (kg)]]</f>
        <v>1.5376000000000002E-4</v>
      </c>
      <c r="AF4850" s="21">
        <f>'EPD information'!$AI$16*Tabell2[[#This Row],[Weight (kg)]]</f>
        <v>-0.71299999999999997</v>
      </c>
    </row>
    <row r="4851" spans="1:32" ht="28.5" x14ac:dyDescent="0.2">
      <c r="A4851" s="36" t="s">
        <v>292</v>
      </c>
      <c r="B4851" s="37" t="s">
        <v>293</v>
      </c>
      <c r="C4851" s="38">
        <v>276210</v>
      </c>
      <c r="D4851" s="39">
        <v>7319662762106</v>
      </c>
      <c r="E4851" s="37" t="s">
        <v>46</v>
      </c>
      <c r="F4851" s="40">
        <v>250</v>
      </c>
      <c r="G4851" s="37">
        <v>63</v>
      </c>
      <c r="H4851" s="41">
        <v>0.15</v>
      </c>
      <c r="I4851" s="35">
        <f>'EPD information'!$L$16*Tabell2[[#This Row],[Weight (kg)]]</f>
        <v>0.51149999999999995</v>
      </c>
      <c r="J4851" s="22">
        <f>'EPD information'!$M$16*Tabell2[[#This Row],[Weight (kg)]]</f>
        <v>8.9099999999999995E-3</v>
      </c>
      <c r="K4851" s="22">
        <f>'EPD information'!$N$16*Tabell2[[#This Row],[Weight (kg)]]</f>
        <v>1.0574999999999998E-3</v>
      </c>
      <c r="L4851" s="22">
        <f>'EPD information'!$O$16*Tabell2[[#This Row],[Weight (kg)]]</f>
        <v>0</v>
      </c>
      <c r="M4851" s="22">
        <f>'EPD information'!$P$16*Tabell2[[#This Row],[Weight (kg)]]</f>
        <v>7.0500000000000001E-4</v>
      </c>
      <c r="N4851" s="22">
        <f>'EPD information'!$Q$16*Tabell2[[#This Row],[Weight (kg)]]</f>
        <v>2.3400000000000001E-2</v>
      </c>
      <c r="O4851" s="22">
        <f>'EPD information'!$R$16*Tabell2[[#This Row],[Weight (kg)]]</f>
        <v>3.7950000000000001E-5</v>
      </c>
      <c r="P4851" s="22">
        <f>'EPD information'!$S$16*Tabell2[[#This Row],[Weight (kg)]]</f>
        <v>-0.18149999999999999</v>
      </c>
      <c r="Q4851" s="35">
        <f>'Product specific GWP'!$T$16*Tabell2[[#This Row],[Weight (kg)]]</f>
        <v>6.5550000000000001E-3</v>
      </c>
      <c r="R4851" s="35" t="s">
        <v>48</v>
      </c>
      <c r="S4851" s="35">
        <f>'EPD information'!$V$16*Tabell2[[#This Row],[Weight (kg)]]</f>
        <v>1.0574999999999998E-3</v>
      </c>
      <c r="T4851" s="35" t="str">
        <f>'EPD information'!$W$16</f>
        <v>ND</v>
      </c>
      <c r="U4851" s="35">
        <f>'EPD information'!$X$16*Tabell2[[#This Row],[Weight (kg)]]</f>
        <v>7.0500000000000001E-4</v>
      </c>
      <c r="V4851" s="35">
        <f>'EPD information'!$Y$16*Tabell2[[#This Row],[Weight (kg)]]</f>
        <v>2.3400000000000001E-2</v>
      </c>
      <c r="W4851" s="35">
        <f>'EPD information'!$Z$16*Tabell2[[#This Row],[Weight (kg)]]</f>
        <v>3.7950000000000001E-5</v>
      </c>
      <c r="X4851" s="35">
        <f>'EPD information'!$AA$16*Tabell2[[#This Row],[Weight (kg)]]</f>
        <v>-0.18149999999999999</v>
      </c>
      <c r="Y4851" s="18">
        <f>'EPD information'!$AB$16*Tabell2[[#This Row],[Weight (kg)]]</f>
        <v>0.504</v>
      </c>
      <c r="Z4851" s="18">
        <f>'EPD information'!$AC$16*Tabell2[[#This Row],[Weight (kg)]]</f>
        <v>8.8349999999999991E-3</v>
      </c>
      <c r="AA4851" s="18">
        <f>'EPD information'!$AD$16*Tabell2[[#This Row],[Weight (kg)]]</f>
        <v>1.1054999999999999E-3</v>
      </c>
      <c r="AB4851" s="18" t="s">
        <v>48</v>
      </c>
      <c r="AC4851" s="18">
        <f>'EPD information'!$AF$16*Tabell2[[#This Row],[Weight (kg)]]</f>
        <v>6.9749999999999988E-4</v>
      </c>
      <c r="AD4851" s="18">
        <f>'EPD information'!$AG$16*Tabell2[[#This Row],[Weight (kg)]]</f>
        <v>2.325E-2</v>
      </c>
      <c r="AE4851" s="18">
        <f>'EPD information'!$AH$16*Tabell2[[#This Row],[Weight (kg)]]</f>
        <v>3.7200000000000003E-5</v>
      </c>
      <c r="AF4851" s="21">
        <f>'EPD information'!$AI$16*Tabell2[[#This Row],[Weight (kg)]]</f>
        <v>-0.17249999999999999</v>
      </c>
    </row>
    <row r="4852" spans="1:32" ht="28.5" x14ac:dyDescent="0.2">
      <c r="A4852" s="36" t="s">
        <v>292</v>
      </c>
      <c r="B4852" s="37" t="s">
        <v>293</v>
      </c>
      <c r="C4852" s="38">
        <v>250748</v>
      </c>
      <c r="D4852" s="39">
        <v>7319662507486</v>
      </c>
      <c r="E4852" s="37" t="s">
        <v>46</v>
      </c>
      <c r="F4852" s="40">
        <v>250</v>
      </c>
      <c r="G4852" s="37">
        <v>80</v>
      </c>
      <c r="H4852" s="41">
        <v>0.18</v>
      </c>
      <c r="I4852" s="35">
        <f>'EPD information'!$L$16*Tabell2[[#This Row],[Weight (kg)]]</f>
        <v>0.61380000000000001</v>
      </c>
      <c r="J4852" s="22">
        <f>'EPD information'!$M$16*Tabell2[[#This Row],[Weight (kg)]]</f>
        <v>1.0692E-2</v>
      </c>
      <c r="K4852" s="22">
        <f>'EPD information'!$N$16*Tabell2[[#This Row],[Weight (kg)]]</f>
        <v>1.2689999999999999E-3</v>
      </c>
      <c r="L4852" s="22">
        <f>'EPD information'!$O$16*Tabell2[[#This Row],[Weight (kg)]]</f>
        <v>0</v>
      </c>
      <c r="M4852" s="22">
        <f>'EPD information'!$P$16*Tabell2[[#This Row],[Weight (kg)]]</f>
        <v>8.4599999999999996E-4</v>
      </c>
      <c r="N4852" s="22">
        <f>'EPD information'!$Q$16*Tabell2[[#This Row],[Weight (kg)]]</f>
        <v>2.8079999999999997E-2</v>
      </c>
      <c r="O4852" s="22">
        <f>'EPD information'!$R$16*Tabell2[[#This Row],[Weight (kg)]]</f>
        <v>4.5540000000000001E-5</v>
      </c>
      <c r="P4852" s="22">
        <f>'EPD information'!$S$16*Tabell2[[#This Row],[Weight (kg)]]</f>
        <v>-0.21779999999999999</v>
      </c>
      <c r="Q4852" s="35">
        <f>'Product specific GWP'!$T$16*Tabell2[[#This Row],[Weight (kg)]]</f>
        <v>7.8659999999999997E-3</v>
      </c>
      <c r="R4852" s="35" t="s">
        <v>48</v>
      </c>
      <c r="S4852" s="35">
        <f>'EPD information'!$V$16*Tabell2[[#This Row],[Weight (kg)]]</f>
        <v>1.2689999999999999E-3</v>
      </c>
      <c r="T4852" s="35" t="str">
        <f>'EPD information'!$W$16</f>
        <v>ND</v>
      </c>
      <c r="U4852" s="35">
        <f>'EPD information'!$X$16*Tabell2[[#This Row],[Weight (kg)]]</f>
        <v>8.4599999999999996E-4</v>
      </c>
      <c r="V4852" s="35">
        <f>'EPD information'!$Y$16*Tabell2[[#This Row],[Weight (kg)]]</f>
        <v>2.8079999999999997E-2</v>
      </c>
      <c r="W4852" s="35">
        <f>'EPD information'!$Z$16*Tabell2[[#This Row],[Weight (kg)]]</f>
        <v>4.5540000000000001E-5</v>
      </c>
      <c r="X4852" s="35">
        <f>'EPD information'!$AA$16*Tabell2[[#This Row],[Weight (kg)]]</f>
        <v>-0.21779999999999999</v>
      </c>
      <c r="Y4852" s="18">
        <f>'EPD information'!$AB$16*Tabell2[[#This Row],[Weight (kg)]]</f>
        <v>0.6048</v>
      </c>
      <c r="Z4852" s="18">
        <f>'EPD information'!$AC$16*Tabell2[[#This Row],[Weight (kg)]]</f>
        <v>1.0602E-2</v>
      </c>
      <c r="AA4852" s="18">
        <f>'EPD information'!$AD$16*Tabell2[[#This Row],[Weight (kg)]]</f>
        <v>1.3265999999999998E-3</v>
      </c>
      <c r="AB4852" s="18" t="s">
        <v>48</v>
      </c>
      <c r="AC4852" s="18">
        <f>'EPD information'!$AF$16*Tabell2[[#This Row],[Weight (kg)]]</f>
        <v>8.3699999999999985E-4</v>
      </c>
      <c r="AD4852" s="18">
        <f>'EPD information'!$AG$16*Tabell2[[#This Row],[Weight (kg)]]</f>
        <v>2.7899999999999998E-2</v>
      </c>
      <c r="AE4852" s="18">
        <f>'EPD information'!$AH$16*Tabell2[[#This Row],[Weight (kg)]]</f>
        <v>4.464E-5</v>
      </c>
      <c r="AF4852" s="21">
        <f>'EPD information'!$AI$16*Tabell2[[#This Row],[Weight (kg)]]</f>
        <v>-0.20699999999999999</v>
      </c>
    </row>
    <row r="4853" spans="1:32" ht="28.5" x14ac:dyDescent="0.2">
      <c r="A4853" s="36" t="s">
        <v>292</v>
      </c>
      <c r="B4853" s="37" t="s">
        <v>293</v>
      </c>
      <c r="C4853" s="38">
        <v>250750</v>
      </c>
      <c r="D4853" s="39">
        <v>7319662507509</v>
      </c>
      <c r="E4853" s="37" t="s">
        <v>46</v>
      </c>
      <c r="F4853" s="40">
        <v>250</v>
      </c>
      <c r="G4853" s="37">
        <v>100</v>
      </c>
      <c r="H4853" s="41">
        <v>0.23</v>
      </c>
      <c r="I4853" s="35">
        <f>'EPD information'!$L$16*Tabell2[[#This Row],[Weight (kg)]]</f>
        <v>0.78430000000000011</v>
      </c>
      <c r="J4853" s="22">
        <f>'EPD information'!$M$16*Tabell2[[#This Row],[Weight (kg)]]</f>
        <v>1.3662000000000001E-2</v>
      </c>
      <c r="K4853" s="22">
        <f>'EPD information'!$N$16*Tabell2[[#This Row],[Weight (kg)]]</f>
        <v>1.6215000000000001E-3</v>
      </c>
      <c r="L4853" s="22">
        <f>'EPD information'!$O$16*Tabell2[[#This Row],[Weight (kg)]]</f>
        <v>0</v>
      </c>
      <c r="M4853" s="22">
        <f>'EPD information'!$P$16*Tabell2[[#This Row],[Weight (kg)]]</f>
        <v>1.0810000000000001E-3</v>
      </c>
      <c r="N4853" s="22">
        <f>'EPD information'!$Q$16*Tabell2[[#This Row],[Weight (kg)]]</f>
        <v>3.5880000000000002E-2</v>
      </c>
      <c r="O4853" s="22">
        <f>'EPD information'!$R$16*Tabell2[[#This Row],[Weight (kg)]]</f>
        <v>5.819000000000001E-5</v>
      </c>
      <c r="P4853" s="22">
        <f>'EPD information'!$S$16*Tabell2[[#This Row],[Weight (kg)]]</f>
        <v>-0.27829999999999999</v>
      </c>
      <c r="Q4853" s="35">
        <f>'Product specific GWP'!$T$16*Tabell2[[#This Row],[Weight (kg)]]</f>
        <v>1.0051000000000001E-2</v>
      </c>
      <c r="R4853" s="35" t="s">
        <v>48</v>
      </c>
      <c r="S4853" s="35">
        <f>'EPD information'!$V$16*Tabell2[[#This Row],[Weight (kg)]]</f>
        <v>1.6215000000000001E-3</v>
      </c>
      <c r="T4853" s="35" t="str">
        <f>'EPD information'!$W$16</f>
        <v>ND</v>
      </c>
      <c r="U4853" s="35">
        <f>'EPD information'!$X$16*Tabell2[[#This Row],[Weight (kg)]]</f>
        <v>1.0810000000000001E-3</v>
      </c>
      <c r="V4853" s="35">
        <f>'EPD information'!$Y$16*Tabell2[[#This Row],[Weight (kg)]]</f>
        <v>3.5880000000000002E-2</v>
      </c>
      <c r="W4853" s="35">
        <f>'EPD information'!$Z$16*Tabell2[[#This Row],[Weight (kg)]]</f>
        <v>5.819000000000001E-5</v>
      </c>
      <c r="X4853" s="35">
        <f>'EPD information'!$AA$16*Tabell2[[#This Row],[Weight (kg)]]</f>
        <v>-0.27829999999999999</v>
      </c>
      <c r="Y4853" s="18">
        <f>'EPD information'!$AB$16*Tabell2[[#This Row],[Weight (kg)]]</f>
        <v>0.77280000000000004</v>
      </c>
      <c r="Z4853" s="18">
        <f>'EPD information'!$AC$16*Tabell2[[#This Row],[Weight (kg)]]</f>
        <v>1.3547E-2</v>
      </c>
      <c r="AA4853" s="18">
        <f>'EPD information'!$AD$16*Tabell2[[#This Row],[Weight (kg)]]</f>
        <v>1.6950999999999999E-3</v>
      </c>
      <c r="AB4853" s="18" t="s">
        <v>48</v>
      </c>
      <c r="AC4853" s="18">
        <f>'EPD information'!$AF$16*Tabell2[[#This Row],[Weight (kg)]]</f>
        <v>1.0694999999999999E-3</v>
      </c>
      <c r="AD4853" s="18">
        <f>'EPD information'!$AG$16*Tabell2[[#This Row],[Weight (kg)]]</f>
        <v>3.5650000000000001E-2</v>
      </c>
      <c r="AE4853" s="18">
        <f>'EPD information'!$AH$16*Tabell2[[#This Row],[Weight (kg)]]</f>
        <v>5.7040000000000003E-5</v>
      </c>
      <c r="AF4853" s="21">
        <f>'EPD information'!$AI$16*Tabell2[[#This Row],[Weight (kg)]]</f>
        <v>-0.26450000000000001</v>
      </c>
    </row>
    <row r="4854" spans="1:32" ht="28.5" x14ac:dyDescent="0.2">
      <c r="A4854" s="36" t="s">
        <v>292</v>
      </c>
      <c r="B4854" s="37" t="s">
        <v>293</v>
      </c>
      <c r="C4854" s="38">
        <v>276212</v>
      </c>
      <c r="D4854" s="39">
        <v>7319662762120</v>
      </c>
      <c r="E4854" s="37" t="s">
        <v>46</v>
      </c>
      <c r="F4854" s="40">
        <v>250</v>
      </c>
      <c r="G4854" s="37">
        <v>140</v>
      </c>
      <c r="H4854" s="41">
        <v>0.35</v>
      </c>
      <c r="I4854" s="35">
        <f>'EPD information'!$L$16*Tabell2[[#This Row],[Weight (kg)]]</f>
        <v>1.1935</v>
      </c>
      <c r="J4854" s="22">
        <f>'EPD information'!$M$16*Tabell2[[#This Row],[Weight (kg)]]</f>
        <v>2.0789999999999999E-2</v>
      </c>
      <c r="K4854" s="22">
        <f>'EPD information'!$N$16*Tabell2[[#This Row],[Weight (kg)]]</f>
        <v>2.4674999999999996E-3</v>
      </c>
      <c r="L4854" s="22">
        <f>'EPD information'!$O$16*Tabell2[[#This Row],[Weight (kg)]]</f>
        <v>0</v>
      </c>
      <c r="M4854" s="22">
        <f>'EPD information'!$P$16*Tabell2[[#This Row],[Weight (kg)]]</f>
        <v>1.645E-3</v>
      </c>
      <c r="N4854" s="22">
        <f>'EPD information'!$Q$16*Tabell2[[#This Row],[Weight (kg)]]</f>
        <v>5.4599999999999996E-2</v>
      </c>
      <c r="O4854" s="22">
        <f>'EPD information'!$R$16*Tabell2[[#This Row],[Weight (kg)]]</f>
        <v>8.8549999999999998E-5</v>
      </c>
      <c r="P4854" s="22">
        <f>'EPD information'!$S$16*Tabell2[[#This Row],[Weight (kg)]]</f>
        <v>-0.42349999999999999</v>
      </c>
      <c r="Q4854" s="35">
        <f>'Product specific GWP'!$T$16*Tabell2[[#This Row],[Weight (kg)]]</f>
        <v>1.5295E-2</v>
      </c>
      <c r="R4854" s="35" t="s">
        <v>48</v>
      </c>
      <c r="S4854" s="35">
        <f>'EPD information'!$V$16*Tabell2[[#This Row],[Weight (kg)]]</f>
        <v>2.4674999999999996E-3</v>
      </c>
      <c r="T4854" s="35" t="str">
        <f>'EPD information'!$W$16</f>
        <v>ND</v>
      </c>
      <c r="U4854" s="35">
        <f>'EPD information'!$X$16*Tabell2[[#This Row],[Weight (kg)]]</f>
        <v>1.645E-3</v>
      </c>
      <c r="V4854" s="35">
        <f>'EPD information'!$Y$16*Tabell2[[#This Row],[Weight (kg)]]</f>
        <v>5.4599999999999996E-2</v>
      </c>
      <c r="W4854" s="35">
        <f>'EPD information'!$Z$16*Tabell2[[#This Row],[Weight (kg)]]</f>
        <v>8.8549999999999998E-5</v>
      </c>
      <c r="X4854" s="35">
        <f>'EPD information'!$AA$16*Tabell2[[#This Row],[Weight (kg)]]</f>
        <v>-0.42349999999999999</v>
      </c>
      <c r="Y4854" s="18">
        <f>'EPD information'!$AB$16*Tabell2[[#This Row],[Weight (kg)]]</f>
        <v>1.1759999999999999</v>
      </c>
      <c r="Z4854" s="18">
        <f>'EPD information'!$AC$16*Tabell2[[#This Row],[Weight (kg)]]</f>
        <v>2.0614999999999998E-2</v>
      </c>
      <c r="AA4854" s="18">
        <f>'EPD information'!$AD$16*Tabell2[[#This Row],[Weight (kg)]]</f>
        <v>2.5794999999999998E-3</v>
      </c>
      <c r="AB4854" s="18" t="s">
        <v>48</v>
      </c>
      <c r="AC4854" s="18">
        <f>'EPD information'!$AF$16*Tabell2[[#This Row],[Weight (kg)]]</f>
        <v>1.6274999999999998E-3</v>
      </c>
      <c r="AD4854" s="18">
        <f>'EPD information'!$AG$16*Tabell2[[#This Row],[Weight (kg)]]</f>
        <v>5.425E-2</v>
      </c>
      <c r="AE4854" s="18">
        <f>'EPD information'!$AH$16*Tabell2[[#This Row],[Weight (kg)]]</f>
        <v>8.6799999999999996E-5</v>
      </c>
      <c r="AF4854" s="21">
        <f>'EPD information'!$AI$16*Tabell2[[#This Row],[Weight (kg)]]</f>
        <v>-0.40249999999999997</v>
      </c>
    </row>
    <row r="4855" spans="1:32" ht="28.5" x14ac:dyDescent="0.2">
      <c r="A4855" s="36" t="s">
        <v>292</v>
      </c>
      <c r="B4855" s="37" t="s">
        <v>293</v>
      </c>
      <c r="C4855" s="38">
        <v>276218</v>
      </c>
      <c r="D4855" s="39">
        <v>7319662762182</v>
      </c>
      <c r="E4855" s="37" t="s">
        <v>46</v>
      </c>
      <c r="F4855" s="40">
        <v>250</v>
      </c>
      <c r="G4855" s="37">
        <v>315</v>
      </c>
      <c r="H4855" s="41">
        <v>1.1299999999999999</v>
      </c>
      <c r="I4855" s="35">
        <f>'EPD information'!$L$16*Tabell2[[#This Row],[Weight (kg)]]</f>
        <v>3.8532999999999999</v>
      </c>
      <c r="J4855" s="22">
        <f>'EPD information'!$M$16*Tabell2[[#This Row],[Weight (kg)]]</f>
        <v>6.7122000000000001E-2</v>
      </c>
      <c r="K4855" s="22">
        <f>'EPD information'!$N$16*Tabell2[[#This Row],[Weight (kg)]]</f>
        <v>7.9664999999999996E-3</v>
      </c>
      <c r="L4855" s="22">
        <f>'EPD information'!$O$16*Tabell2[[#This Row],[Weight (kg)]]</f>
        <v>0</v>
      </c>
      <c r="M4855" s="22">
        <f>'EPD information'!$P$16*Tabell2[[#This Row],[Weight (kg)]]</f>
        <v>5.3109999999999997E-3</v>
      </c>
      <c r="N4855" s="22">
        <f>'EPD information'!$Q$16*Tabell2[[#This Row],[Weight (kg)]]</f>
        <v>0.17627999999999999</v>
      </c>
      <c r="O4855" s="22">
        <f>'EPD information'!$R$16*Tabell2[[#This Row],[Weight (kg)]]</f>
        <v>2.8589000000000002E-4</v>
      </c>
      <c r="P4855" s="22">
        <f>'EPD information'!$S$16*Tabell2[[#This Row],[Weight (kg)]]</f>
        <v>-1.3672999999999997</v>
      </c>
      <c r="Q4855" s="35">
        <f>'Product specific GWP'!$T$16*Tabell2[[#This Row],[Weight (kg)]]</f>
        <v>4.9381000000000001E-2</v>
      </c>
      <c r="R4855" s="35" t="s">
        <v>48</v>
      </c>
      <c r="S4855" s="35">
        <f>'EPD information'!$V$16*Tabell2[[#This Row],[Weight (kg)]]</f>
        <v>7.9664999999999996E-3</v>
      </c>
      <c r="T4855" s="35" t="str">
        <f>'EPD information'!$W$16</f>
        <v>ND</v>
      </c>
      <c r="U4855" s="35">
        <f>'EPD information'!$X$16*Tabell2[[#This Row],[Weight (kg)]]</f>
        <v>5.3109999999999997E-3</v>
      </c>
      <c r="V4855" s="35">
        <f>'EPD information'!$Y$16*Tabell2[[#This Row],[Weight (kg)]]</f>
        <v>0.17627999999999999</v>
      </c>
      <c r="W4855" s="35">
        <f>'EPD information'!$Z$16*Tabell2[[#This Row],[Weight (kg)]]</f>
        <v>2.8589000000000002E-4</v>
      </c>
      <c r="X4855" s="35">
        <f>'EPD information'!$AA$16*Tabell2[[#This Row],[Weight (kg)]]</f>
        <v>-1.3672999999999997</v>
      </c>
      <c r="Y4855" s="18">
        <f>'EPD information'!$AB$16*Tabell2[[#This Row],[Weight (kg)]]</f>
        <v>3.7967999999999993</v>
      </c>
      <c r="Z4855" s="18">
        <f>'EPD information'!$AC$16*Tabell2[[#This Row],[Weight (kg)]]</f>
        <v>6.6556999999999991E-2</v>
      </c>
      <c r="AA4855" s="18">
        <f>'EPD information'!$AD$16*Tabell2[[#This Row],[Weight (kg)]]</f>
        <v>8.3280999999999997E-3</v>
      </c>
      <c r="AB4855" s="18" t="s">
        <v>48</v>
      </c>
      <c r="AC4855" s="18">
        <f>'EPD information'!$AF$16*Tabell2[[#This Row],[Weight (kg)]]</f>
        <v>5.2544999999999988E-3</v>
      </c>
      <c r="AD4855" s="18">
        <f>'EPD information'!$AG$16*Tabell2[[#This Row],[Weight (kg)]]</f>
        <v>0.17514999999999997</v>
      </c>
      <c r="AE4855" s="18">
        <f>'EPD information'!$AH$16*Tabell2[[#This Row],[Weight (kg)]]</f>
        <v>2.8023999999999996E-4</v>
      </c>
      <c r="AF4855" s="21">
        <f>'EPD information'!$AI$16*Tabell2[[#This Row],[Weight (kg)]]</f>
        <v>-1.2994999999999999</v>
      </c>
    </row>
    <row r="4856" spans="1:32" ht="28.5" x14ac:dyDescent="0.2">
      <c r="A4856" s="36" t="s">
        <v>292</v>
      </c>
      <c r="B4856" s="37" t="s">
        <v>293</v>
      </c>
      <c r="C4856" s="38">
        <v>276220</v>
      </c>
      <c r="D4856" s="39">
        <v>7319662762205</v>
      </c>
      <c r="E4856" s="37" t="s">
        <v>46</v>
      </c>
      <c r="F4856" s="40">
        <v>250</v>
      </c>
      <c r="G4856" s="37">
        <v>400</v>
      </c>
      <c r="H4856" s="41">
        <v>1.83</v>
      </c>
      <c r="I4856" s="35">
        <f>'EPD information'!$L$16*Tabell2[[#This Row],[Weight (kg)]]</f>
        <v>6.2403000000000004</v>
      </c>
      <c r="J4856" s="22">
        <f>'EPD information'!$M$16*Tabell2[[#This Row],[Weight (kg)]]</f>
        <v>0.10870200000000001</v>
      </c>
      <c r="K4856" s="22">
        <f>'EPD information'!$N$16*Tabell2[[#This Row],[Weight (kg)]]</f>
        <v>1.29015E-2</v>
      </c>
      <c r="L4856" s="22">
        <f>'EPD information'!$O$16*Tabell2[[#This Row],[Weight (kg)]]</f>
        <v>0</v>
      </c>
      <c r="M4856" s="22">
        <f>'EPD information'!$P$16*Tabell2[[#This Row],[Weight (kg)]]</f>
        <v>8.601000000000001E-3</v>
      </c>
      <c r="N4856" s="22">
        <f>'EPD information'!$Q$16*Tabell2[[#This Row],[Weight (kg)]]</f>
        <v>0.28548000000000001</v>
      </c>
      <c r="O4856" s="22">
        <f>'EPD information'!$R$16*Tabell2[[#This Row],[Weight (kg)]]</f>
        <v>4.6299000000000004E-4</v>
      </c>
      <c r="P4856" s="22">
        <f>'EPD information'!$S$16*Tabell2[[#This Row],[Weight (kg)]]</f>
        <v>-2.2143000000000002</v>
      </c>
      <c r="Q4856" s="35">
        <f>'Product specific GWP'!$T$16*Tabell2[[#This Row],[Weight (kg)]]</f>
        <v>7.9971000000000014E-2</v>
      </c>
      <c r="R4856" s="35" t="s">
        <v>48</v>
      </c>
      <c r="S4856" s="35">
        <f>'EPD information'!$V$16*Tabell2[[#This Row],[Weight (kg)]]</f>
        <v>1.29015E-2</v>
      </c>
      <c r="T4856" s="35" t="str">
        <f>'EPD information'!$W$16</f>
        <v>ND</v>
      </c>
      <c r="U4856" s="35">
        <f>'EPD information'!$X$16*Tabell2[[#This Row],[Weight (kg)]]</f>
        <v>8.601000000000001E-3</v>
      </c>
      <c r="V4856" s="35">
        <f>'EPD information'!$Y$16*Tabell2[[#This Row],[Weight (kg)]]</f>
        <v>0.28548000000000001</v>
      </c>
      <c r="W4856" s="35">
        <f>'EPD information'!$Z$16*Tabell2[[#This Row],[Weight (kg)]]</f>
        <v>4.6299000000000004E-4</v>
      </c>
      <c r="X4856" s="35">
        <f>'EPD information'!$AA$16*Tabell2[[#This Row],[Weight (kg)]]</f>
        <v>-2.2143000000000002</v>
      </c>
      <c r="Y4856" s="18">
        <f>'EPD information'!$AB$16*Tabell2[[#This Row],[Weight (kg)]]</f>
        <v>6.1487999999999996</v>
      </c>
      <c r="Z4856" s="18">
        <f>'EPD information'!$AC$16*Tabell2[[#This Row],[Weight (kg)]]</f>
        <v>0.10778700000000001</v>
      </c>
      <c r="AA4856" s="18">
        <f>'EPD information'!$AD$16*Tabell2[[#This Row],[Weight (kg)]]</f>
        <v>1.34871E-2</v>
      </c>
      <c r="AB4856" s="18" t="s">
        <v>48</v>
      </c>
      <c r="AC4856" s="18">
        <f>'EPD information'!$AF$16*Tabell2[[#This Row],[Weight (kg)]]</f>
        <v>8.5094999999999997E-3</v>
      </c>
      <c r="AD4856" s="18">
        <f>'EPD information'!$AG$16*Tabell2[[#This Row],[Weight (kg)]]</f>
        <v>0.28365000000000001</v>
      </c>
      <c r="AE4856" s="18">
        <f>'EPD information'!$AH$16*Tabell2[[#This Row],[Weight (kg)]]</f>
        <v>4.5384000000000006E-4</v>
      </c>
      <c r="AF4856" s="21">
        <f>'EPD information'!$AI$16*Tabell2[[#This Row],[Weight (kg)]]</f>
        <v>-2.1044999999999998</v>
      </c>
    </row>
    <row r="4857" spans="1:32" ht="28.5" x14ac:dyDescent="0.2">
      <c r="A4857" s="36" t="s">
        <v>292</v>
      </c>
      <c r="B4857" s="37" t="s">
        <v>293</v>
      </c>
      <c r="C4857" s="38">
        <v>276222</v>
      </c>
      <c r="D4857" s="39">
        <v>7319662762229</v>
      </c>
      <c r="E4857" s="37" t="s">
        <v>46</v>
      </c>
      <c r="F4857" s="40">
        <v>250</v>
      </c>
      <c r="G4857" s="37">
        <v>500</v>
      </c>
      <c r="H4857" s="41">
        <v>2</v>
      </c>
      <c r="I4857" s="35">
        <f>'EPD information'!$L$16*Tabell2[[#This Row],[Weight (kg)]]</f>
        <v>6.82</v>
      </c>
      <c r="J4857" s="22">
        <f>'EPD information'!$M$16*Tabell2[[#This Row],[Weight (kg)]]</f>
        <v>0.1188</v>
      </c>
      <c r="K4857" s="22">
        <f>'EPD information'!$N$16*Tabell2[[#This Row],[Weight (kg)]]</f>
        <v>1.41E-2</v>
      </c>
      <c r="L4857" s="22">
        <f>'EPD information'!$O$16*Tabell2[[#This Row],[Weight (kg)]]</f>
        <v>0</v>
      </c>
      <c r="M4857" s="22">
        <f>'EPD information'!$P$16*Tabell2[[#This Row],[Weight (kg)]]</f>
        <v>9.4000000000000004E-3</v>
      </c>
      <c r="N4857" s="22">
        <f>'EPD information'!$Q$16*Tabell2[[#This Row],[Weight (kg)]]</f>
        <v>0.312</v>
      </c>
      <c r="O4857" s="22">
        <f>'EPD information'!$R$16*Tabell2[[#This Row],[Weight (kg)]]</f>
        <v>5.0600000000000005E-4</v>
      </c>
      <c r="P4857" s="22">
        <f>'EPD information'!$S$16*Tabell2[[#This Row],[Weight (kg)]]</f>
        <v>-2.42</v>
      </c>
      <c r="Q4857" s="35">
        <f>'Product specific GWP'!$T$16*Tabell2[[#This Row],[Weight (kg)]]</f>
        <v>8.7400000000000005E-2</v>
      </c>
      <c r="R4857" s="35" t="s">
        <v>48</v>
      </c>
      <c r="S4857" s="35">
        <f>'EPD information'!$V$16*Tabell2[[#This Row],[Weight (kg)]]</f>
        <v>1.41E-2</v>
      </c>
      <c r="T4857" s="35" t="str">
        <f>'EPD information'!$W$16</f>
        <v>ND</v>
      </c>
      <c r="U4857" s="35">
        <f>'EPD information'!$X$16*Tabell2[[#This Row],[Weight (kg)]]</f>
        <v>9.4000000000000004E-3</v>
      </c>
      <c r="V4857" s="35">
        <f>'EPD information'!$Y$16*Tabell2[[#This Row],[Weight (kg)]]</f>
        <v>0.312</v>
      </c>
      <c r="W4857" s="35">
        <f>'EPD information'!$Z$16*Tabell2[[#This Row],[Weight (kg)]]</f>
        <v>5.0600000000000005E-4</v>
      </c>
      <c r="X4857" s="35">
        <f>'EPD information'!$AA$16*Tabell2[[#This Row],[Weight (kg)]]</f>
        <v>-2.42</v>
      </c>
      <c r="Y4857" s="18">
        <f>'EPD information'!$AB$16*Tabell2[[#This Row],[Weight (kg)]]</f>
        <v>6.72</v>
      </c>
      <c r="Z4857" s="18">
        <f>'EPD information'!$AC$16*Tabell2[[#This Row],[Weight (kg)]]</f>
        <v>0.1178</v>
      </c>
      <c r="AA4857" s="18">
        <f>'EPD information'!$AD$16*Tabell2[[#This Row],[Weight (kg)]]</f>
        <v>1.474E-2</v>
      </c>
      <c r="AB4857" s="18" t="s">
        <v>48</v>
      </c>
      <c r="AC4857" s="18">
        <f>'EPD information'!$AF$16*Tabell2[[#This Row],[Weight (kg)]]</f>
        <v>9.2999999999999992E-3</v>
      </c>
      <c r="AD4857" s="18">
        <f>'EPD information'!$AG$16*Tabell2[[#This Row],[Weight (kg)]]</f>
        <v>0.31</v>
      </c>
      <c r="AE4857" s="18">
        <f>'EPD information'!$AH$16*Tabell2[[#This Row],[Weight (kg)]]</f>
        <v>4.9600000000000002E-4</v>
      </c>
      <c r="AF4857" s="21">
        <f>'EPD information'!$AI$16*Tabell2[[#This Row],[Weight (kg)]]</f>
        <v>-2.2999999999999998</v>
      </c>
    </row>
    <row r="4858" spans="1:32" ht="28.5" x14ac:dyDescent="0.2">
      <c r="A4858" s="36" t="s">
        <v>292</v>
      </c>
      <c r="B4858" s="37" t="s">
        <v>293</v>
      </c>
      <c r="C4858" s="38">
        <v>276247</v>
      </c>
      <c r="D4858" s="39">
        <v>7319662762472</v>
      </c>
      <c r="E4858" s="37" t="s">
        <v>46</v>
      </c>
      <c r="F4858" s="40">
        <v>300</v>
      </c>
      <c r="G4858" s="37">
        <v>140</v>
      </c>
      <c r="H4858" s="41">
        <v>0.35</v>
      </c>
      <c r="I4858" s="35">
        <f>'EPD information'!$L$16*Tabell2[[#This Row],[Weight (kg)]]</f>
        <v>1.1935</v>
      </c>
      <c r="J4858" s="22">
        <f>'EPD information'!$M$16*Tabell2[[#This Row],[Weight (kg)]]</f>
        <v>2.0789999999999999E-2</v>
      </c>
      <c r="K4858" s="22">
        <f>'EPD information'!$N$16*Tabell2[[#This Row],[Weight (kg)]]</f>
        <v>2.4674999999999996E-3</v>
      </c>
      <c r="L4858" s="22">
        <f>'EPD information'!$O$16*Tabell2[[#This Row],[Weight (kg)]]</f>
        <v>0</v>
      </c>
      <c r="M4858" s="22">
        <f>'EPD information'!$P$16*Tabell2[[#This Row],[Weight (kg)]]</f>
        <v>1.645E-3</v>
      </c>
      <c r="N4858" s="22">
        <f>'EPD information'!$Q$16*Tabell2[[#This Row],[Weight (kg)]]</f>
        <v>5.4599999999999996E-2</v>
      </c>
      <c r="O4858" s="22">
        <f>'EPD information'!$R$16*Tabell2[[#This Row],[Weight (kg)]]</f>
        <v>8.8549999999999998E-5</v>
      </c>
      <c r="P4858" s="22">
        <f>'EPD information'!$S$16*Tabell2[[#This Row],[Weight (kg)]]</f>
        <v>-0.42349999999999999</v>
      </c>
      <c r="Q4858" s="35">
        <f>'Product specific GWP'!$T$16*Tabell2[[#This Row],[Weight (kg)]]</f>
        <v>1.5295E-2</v>
      </c>
      <c r="R4858" s="35" t="s">
        <v>48</v>
      </c>
      <c r="S4858" s="35">
        <f>'EPD information'!$V$16*Tabell2[[#This Row],[Weight (kg)]]</f>
        <v>2.4674999999999996E-3</v>
      </c>
      <c r="T4858" s="35" t="str">
        <f>'EPD information'!$W$16</f>
        <v>ND</v>
      </c>
      <c r="U4858" s="35">
        <f>'EPD information'!$X$16*Tabell2[[#This Row],[Weight (kg)]]</f>
        <v>1.645E-3</v>
      </c>
      <c r="V4858" s="35">
        <f>'EPD information'!$Y$16*Tabell2[[#This Row],[Weight (kg)]]</f>
        <v>5.4599999999999996E-2</v>
      </c>
      <c r="W4858" s="35">
        <f>'EPD information'!$Z$16*Tabell2[[#This Row],[Weight (kg)]]</f>
        <v>8.8549999999999998E-5</v>
      </c>
      <c r="X4858" s="35">
        <f>'EPD information'!$AA$16*Tabell2[[#This Row],[Weight (kg)]]</f>
        <v>-0.42349999999999999</v>
      </c>
      <c r="Y4858" s="18">
        <f>'EPD information'!$AB$16*Tabell2[[#This Row],[Weight (kg)]]</f>
        <v>1.1759999999999999</v>
      </c>
      <c r="Z4858" s="18">
        <f>'EPD information'!$AC$16*Tabell2[[#This Row],[Weight (kg)]]</f>
        <v>2.0614999999999998E-2</v>
      </c>
      <c r="AA4858" s="18">
        <f>'EPD information'!$AD$16*Tabell2[[#This Row],[Weight (kg)]]</f>
        <v>2.5794999999999998E-3</v>
      </c>
      <c r="AB4858" s="18" t="s">
        <v>48</v>
      </c>
      <c r="AC4858" s="18">
        <f>'EPD information'!$AF$16*Tabell2[[#This Row],[Weight (kg)]]</f>
        <v>1.6274999999999998E-3</v>
      </c>
      <c r="AD4858" s="18">
        <f>'EPD information'!$AG$16*Tabell2[[#This Row],[Weight (kg)]]</f>
        <v>5.425E-2</v>
      </c>
      <c r="AE4858" s="18">
        <f>'EPD information'!$AH$16*Tabell2[[#This Row],[Weight (kg)]]</f>
        <v>8.6799999999999996E-5</v>
      </c>
      <c r="AF4858" s="21">
        <f>'EPD information'!$AI$16*Tabell2[[#This Row],[Weight (kg)]]</f>
        <v>-0.40249999999999997</v>
      </c>
    </row>
    <row r="4859" spans="1:32" ht="28.5" x14ac:dyDescent="0.2">
      <c r="A4859" s="36" t="s">
        <v>292</v>
      </c>
      <c r="B4859" s="37" t="s">
        <v>293</v>
      </c>
      <c r="C4859" s="38">
        <v>276249</v>
      </c>
      <c r="D4859" s="39">
        <v>7319662762496</v>
      </c>
      <c r="E4859" s="37" t="s">
        <v>46</v>
      </c>
      <c r="F4859" s="40">
        <v>300</v>
      </c>
      <c r="G4859" s="37">
        <v>160</v>
      </c>
      <c r="H4859" s="41">
        <v>0.43</v>
      </c>
      <c r="I4859" s="35">
        <f>'EPD information'!$L$16*Tabell2[[#This Row],[Weight (kg)]]</f>
        <v>1.4662999999999999</v>
      </c>
      <c r="J4859" s="22">
        <f>'EPD information'!$M$16*Tabell2[[#This Row],[Weight (kg)]]</f>
        <v>2.5541999999999999E-2</v>
      </c>
      <c r="K4859" s="22">
        <f>'EPD information'!$N$16*Tabell2[[#This Row],[Weight (kg)]]</f>
        <v>3.0314999999999999E-3</v>
      </c>
      <c r="L4859" s="22">
        <f>'EPD information'!$O$16*Tabell2[[#This Row],[Weight (kg)]]</f>
        <v>0</v>
      </c>
      <c r="M4859" s="22">
        <f>'EPD information'!$P$16*Tabell2[[#This Row],[Weight (kg)]]</f>
        <v>2.0210000000000002E-3</v>
      </c>
      <c r="N4859" s="22">
        <f>'EPD information'!$Q$16*Tabell2[[#This Row],[Weight (kg)]]</f>
        <v>6.7080000000000001E-2</v>
      </c>
      <c r="O4859" s="22">
        <f>'EPD information'!$R$16*Tabell2[[#This Row],[Weight (kg)]]</f>
        <v>1.0879000000000001E-4</v>
      </c>
      <c r="P4859" s="22">
        <f>'EPD information'!$S$16*Tabell2[[#This Row],[Weight (kg)]]</f>
        <v>-0.52029999999999998</v>
      </c>
      <c r="Q4859" s="35">
        <f>'Product specific GWP'!$T$16*Tabell2[[#This Row],[Weight (kg)]]</f>
        <v>1.8791000000000002E-2</v>
      </c>
      <c r="R4859" s="35" t="s">
        <v>48</v>
      </c>
      <c r="S4859" s="35">
        <f>'EPD information'!$V$16*Tabell2[[#This Row],[Weight (kg)]]</f>
        <v>3.0314999999999999E-3</v>
      </c>
      <c r="T4859" s="35" t="str">
        <f>'EPD information'!$W$16</f>
        <v>ND</v>
      </c>
      <c r="U4859" s="35">
        <f>'EPD information'!$X$16*Tabell2[[#This Row],[Weight (kg)]]</f>
        <v>2.0210000000000002E-3</v>
      </c>
      <c r="V4859" s="35">
        <f>'EPD information'!$Y$16*Tabell2[[#This Row],[Weight (kg)]]</f>
        <v>6.7080000000000001E-2</v>
      </c>
      <c r="W4859" s="35">
        <f>'EPD information'!$Z$16*Tabell2[[#This Row],[Weight (kg)]]</f>
        <v>1.0879000000000001E-4</v>
      </c>
      <c r="X4859" s="35">
        <f>'EPD information'!$AA$16*Tabell2[[#This Row],[Weight (kg)]]</f>
        <v>-0.52029999999999998</v>
      </c>
      <c r="Y4859" s="18">
        <f>'EPD information'!$AB$16*Tabell2[[#This Row],[Weight (kg)]]</f>
        <v>1.4447999999999999</v>
      </c>
      <c r="Z4859" s="18">
        <f>'EPD information'!$AC$16*Tabell2[[#This Row],[Weight (kg)]]</f>
        <v>2.5326999999999999E-2</v>
      </c>
      <c r="AA4859" s="18">
        <f>'EPD information'!$AD$16*Tabell2[[#This Row],[Weight (kg)]]</f>
        <v>3.1690999999999998E-3</v>
      </c>
      <c r="AB4859" s="18" t="s">
        <v>48</v>
      </c>
      <c r="AC4859" s="18">
        <f>'EPD information'!$AF$16*Tabell2[[#This Row],[Weight (kg)]]</f>
        <v>1.9995E-3</v>
      </c>
      <c r="AD4859" s="18">
        <f>'EPD information'!$AG$16*Tabell2[[#This Row],[Weight (kg)]]</f>
        <v>6.6650000000000001E-2</v>
      </c>
      <c r="AE4859" s="18">
        <f>'EPD information'!$AH$16*Tabell2[[#This Row],[Weight (kg)]]</f>
        <v>1.0664000000000001E-4</v>
      </c>
      <c r="AF4859" s="21">
        <f>'EPD information'!$AI$16*Tabell2[[#This Row],[Weight (kg)]]</f>
        <v>-0.49449999999999994</v>
      </c>
    </row>
    <row r="4860" spans="1:32" ht="28.5" x14ac:dyDescent="0.2">
      <c r="A4860" s="36" t="s">
        <v>292</v>
      </c>
      <c r="B4860" s="37" t="s">
        <v>293</v>
      </c>
      <c r="C4860" s="38">
        <v>276251</v>
      </c>
      <c r="D4860" s="39">
        <v>7319662762519</v>
      </c>
      <c r="E4860" s="37" t="s">
        <v>46</v>
      </c>
      <c r="F4860" s="40">
        <v>300</v>
      </c>
      <c r="G4860" s="37">
        <v>200</v>
      </c>
      <c r="H4860" s="41">
        <v>0.63</v>
      </c>
      <c r="I4860" s="35">
        <f>'EPD information'!$L$16*Tabell2[[#This Row],[Weight (kg)]]</f>
        <v>2.1483000000000003</v>
      </c>
      <c r="J4860" s="22">
        <f>'EPD information'!$M$16*Tabell2[[#This Row],[Weight (kg)]]</f>
        <v>3.7422000000000004E-2</v>
      </c>
      <c r="K4860" s="22">
        <f>'EPD information'!$N$16*Tabell2[[#This Row],[Weight (kg)]]</f>
        <v>4.4415000000000001E-3</v>
      </c>
      <c r="L4860" s="22">
        <f>'EPD information'!$O$16*Tabell2[[#This Row],[Weight (kg)]]</f>
        <v>0</v>
      </c>
      <c r="M4860" s="22">
        <f>'EPD information'!$P$16*Tabell2[[#This Row],[Weight (kg)]]</f>
        <v>2.9610000000000001E-3</v>
      </c>
      <c r="N4860" s="22">
        <f>'EPD information'!$Q$16*Tabell2[[#This Row],[Weight (kg)]]</f>
        <v>9.8280000000000006E-2</v>
      </c>
      <c r="O4860" s="22">
        <f>'EPD information'!$R$16*Tabell2[[#This Row],[Weight (kg)]]</f>
        <v>1.5939E-4</v>
      </c>
      <c r="P4860" s="22">
        <f>'EPD information'!$S$16*Tabell2[[#This Row],[Weight (kg)]]</f>
        <v>-0.76229999999999998</v>
      </c>
      <c r="Q4860" s="35">
        <f>'Product specific GWP'!$T$16*Tabell2[[#This Row],[Weight (kg)]]</f>
        <v>2.7531000000000003E-2</v>
      </c>
      <c r="R4860" s="35" t="s">
        <v>48</v>
      </c>
      <c r="S4860" s="35">
        <f>'EPD information'!$V$16*Tabell2[[#This Row],[Weight (kg)]]</f>
        <v>4.4415000000000001E-3</v>
      </c>
      <c r="T4860" s="35" t="str">
        <f>'EPD information'!$W$16</f>
        <v>ND</v>
      </c>
      <c r="U4860" s="35">
        <f>'EPD information'!$X$16*Tabell2[[#This Row],[Weight (kg)]]</f>
        <v>2.9610000000000001E-3</v>
      </c>
      <c r="V4860" s="35">
        <f>'EPD information'!$Y$16*Tabell2[[#This Row],[Weight (kg)]]</f>
        <v>9.8280000000000006E-2</v>
      </c>
      <c r="W4860" s="35">
        <f>'EPD information'!$Z$16*Tabell2[[#This Row],[Weight (kg)]]</f>
        <v>1.5939E-4</v>
      </c>
      <c r="X4860" s="35">
        <f>'EPD information'!$AA$16*Tabell2[[#This Row],[Weight (kg)]]</f>
        <v>-0.76229999999999998</v>
      </c>
      <c r="Y4860" s="18">
        <f>'EPD information'!$AB$16*Tabell2[[#This Row],[Weight (kg)]]</f>
        <v>2.1168</v>
      </c>
      <c r="Z4860" s="18">
        <f>'EPD information'!$AC$16*Tabell2[[#This Row],[Weight (kg)]]</f>
        <v>3.7107000000000001E-2</v>
      </c>
      <c r="AA4860" s="18">
        <f>'EPD information'!$AD$16*Tabell2[[#This Row],[Weight (kg)]]</f>
        <v>4.6430999999999998E-3</v>
      </c>
      <c r="AB4860" s="18" t="s">
        <v>48</v>
      </c>
      <c r="AC4860" s="18">
        <f>'EPD information'!$AF$16*Tabell2[[#This Row],[Weight (kg)]]</f>
        <v>2.9294999999999998E-3</v>
      </c>
      <c r="AD4860" s="18">
        <f>'EPD information'!$AG$16*Tabell2[[#This Row],[Weight (kg)]]</f>
        <v>9.7650000000000001E-2</v>
      </c>
      <c r="AE4860" s="18">
        <f>'EPD information'!$AH$16*Tabell2[[#This Row],[Weight (kg)]]</f>
        <v>1.5624000000000001E-4</v>
      </c>
      <c r="AF4860" s="21">
        <f>'EPD information'!$AI$16*Tabell2[[#This Row],[Weight (kg)]]</f>
        <v>-0.72449999999999992</v>
      </c>
    </row>
    <row r="4861" spans="1:32" ht="28.5" x14ac:dyDescent="0.2">
      <c r="A4861" s="36" t="s">
        <v>292</v>
      </c>
      <c r="B4861" s="37" t="s">
        <v>293</v>
      </c>
      <c r="C4861" s="38">
        <v>250815</v>
      </c>
      <c r="D4861" s="39">
        <v>7319662508155</v>
      </c>
      <c r="E4861" s="37" t="s">
        <v>46</v>
      </c>
      <c r="F4861" s="40">
        <v>315</v>
      </c>
      <c r="G4861" s="37">
        <v>160</v>
      </c>
      <c r="H4861" s="41">
        <v>0.45</v>
      </c>
      <c r="I4861" s="35">
        <f>'EPD information'!$L$16*Tabell2[[#This Row],[Weight (kg)]]</f>
        <v>1.5345000000000002</v>
      </c>
      <c r="J4861" s="22">
        <f>'EPD information'!$M$16*Tabell2[[#This Row],[Weight (kg)]]</f>
        <v>2.673E-2</v>
      </c>
      <c r="K4861" s="22">
        <f>'EPD information'!$N$16*Tabell2[[#This Row],[Weight (kg)]]</f>
        <v>3.1725E-3</v>
      </c>
      <c r="L4861" s="22">
        <f>'EPD information'!$O$16*Tabell2[[#This Row],[Weight (kg)]]</f>
        <v>0</v>
      </c>
      <c r="M4861" s="22">
        <f>'EPD information'!$P$16*Tabell2[[#This Row],[Weight (kg)]]</f>
        <v>2.1150000000000001E-3</v>
      </c>
      <c r="N4861" s="22">
        <f>'EPD information'!$Q$16*Tabell2[[#This Row],[Weight (kg)]]</f>
        <v>7.0199999999999999E-2</v>
      </c>
      <c r="O4861" s="22">
        <f>'EPD information'!$R$16*Tabell2[[#This Row],[Weight (kg)]]</f>
        <v>1.1385000000000002E-4</v>
      </c>
      <c r="P4861" s="22">
        <f>'EPD information'!$S$16*Tabell2[[#This Row],[Weight (kg)]]</f>
        <v>-0.54449999999999998</v>
      </c>
      <c r="Q4861" s="35">
        <f>'Product specific GWP'!$T$16*Tabell2[[#This Row],[Weight (kg)]]</f>
        <v>1.9665000000000002E-2</v>
      </c>
      <c r="R4861" s="35" t="s">
        <v>48</v>
      </c>
      <c r="S4861" s="35">
        <f>'EPD information'!$V$16*Tabell2[[#This Row],[Weight (kg)]]</f>
        <v>3.1725E-3</v>
      </c>
      <c r="T4861" s="35" t="str">
        <f>'EPD information'!$W$16</f>
        <v>ND</v>
      </c>
      <c r="U4861" s="35">
        <f>'EPD information'!$X$16*Tabell2[[#This Row],[Weight (kg)]]</f>
        <v>2.1150000000000001E-3</v>
      </c>
      <c r="V4861" s="35">
        <f>'EPD information'!$Y$16*Tabell2[[#This Row],[Weight (kg)]]</f>
        <v>7.0199999999999999E-2</v>
      </c>
      <c r="W4861" s="35">
        <f>'EPD information'!$Z$16*Tabell2[[#This Row],[Weight (kg)]]</f>
        <v>1.1385000000000002E-4</v>
      </c>
      <c r="X4861" s="35">
        <f>'EPD information'!$AA$16*Tabell2[[#This Row],[Weight (kg)]]</f>
        <v>-0.54449999999999998</v>
      </c>
      <c r="Y4861" s="18">
        <f>'EPD information'!$AB$16*Tabell2[[#This Row],[Weight (kg)]]</f>
        <v>1.512</v>
      </c>
      <c r="Z4861" s="18">
        <f>'EPD information'!$AC$16*Tabell2[[#This Row],[Weight (kg)]]</f>
        <v>2.6505000000000001E-2</v>
      </c>
      <c r="AA4861" s="18">
        <f>'EPD information'!$AD$16*Tabell2[[#This Row],[Weight (kg)]]</f>
        <v>3.3165E-3</v>
      </c>
      <c r="AB4861" s="18" t="s">
        <v>48</v>
      </c>
      <c r="AC4861" s="18">
        <f>'EPD information'!$AF$16*Tabell2[[#This Row],[Weight (kg)]]</f>
        <v>2.0924999999999997E-3</v>
      </c>
      <c r="AD4861" s="18">
        <f>'EPD information'!$AG$16*Tabell2[[#This Row],[Weight (kg)]]</f>
        <v>6.9750000000000006E-2</v>
      </c>
      <c r="AE4861" s="18">
        <f>'EPD information'!$AH$16*Tabell2[[#This Row],[Weight (kg)]]</f>
        <v>1.116E-4</v>
      </c>
      <c r="AF4861" s="21">
        <f>'EPD information'!$AI$16*Tabell2[[#This Row],[Weight (kg)]]</f>
        <v>-0.51749999999999996</v>
      </c>
    </row>
    <row r="4862" spans="1:32" ht="28.5" x14ac:dyDescent="0.2">
      <c r="A4862" s="36" t="s">
        <v>292</v>
      </c>
      <c r="B4862" s="37" t="s">
        <v>293</v>
      </c>
      <c r="C4862" s="38">
        <v>250819</v>
      </c>
      <c r="D4862" s="39">
        <v>7319662508193</v>
      </c>
      <c r="E4862" s="37" t="s">
        <v>46</v>
      </c>
      <c r="F4862" s="40">
        <v>315</v>
      </c>
      <c r="G4862" s="37">
        <v>250</v>
      </c>
      <c r="H4862" s="41">
        <v>0.92</v>
      </c>
      <c r="I4862" s="35">
        <f>'EPD information'!$L$16*Tabell2[[#This Row],[Weight (kg)]]</f>
        <v>3.1372000000000004</v>
      </c>
      <c r="J4862" s="22">
        <f>'EPD information'!$M$16*Tabell2[[#This Row],[Weight (kg)]]</f>
        <v>5.4648000000000002E-2</v>
      </c>
      <c r="K4862" s="22">
        <f>'EPD information'!$N$16*Tabell2[[#This Row],[Weight (kg)]]</f>
        <v>6.4860000000000004E-3</v>
      </c>
      <c r="L4862" s="22">
        <f>'EPD information'!$O$16*Tabell2[[#This Row],[Weight (kg)]]</f>
        <v>0</v>
      </c>
      <c r="M4862" s="22">
        <f>'EPD information'!$P$16*Tabell2[[#This Row],[Weight (kg)]]</f>
        <v>4.3240000000000006E-3</v>
      </c>
      <c r="N4862" s="22">
        <f>'EPD information'!$Q$16*Tabell2[[#This Row],[Weight (kg)]]</f>
        <v>0.14352000000000001</v>
      </c>
      <c r="O4862" s="22">
        <f>'EPD information'!$R$16*Tabell2[[#This Row],[Weight (kg)]]</f>
        <v>2.3276000000000004E-4</v>
      </c>
      <c r="P4862" s="22">
        <f>'EPD information'!$S$16*Tabell2[[#This Row],[Weight (kg)]]</f>
        <v>-1.1132</v>
      </c>
      <c r="Q4862" s="35">
        <f>'Product specific GWP'!$T$16*Tabell2[[#This Row],[Weight (kg)]]</f>
        <v>4.0204000000000004E-2</v>
      </c>
      <c r="R4862" s="35" t="s">
        <v>48</v>
      </c>
      <c r="S4862" s="35">
        <f>'EPD information'!$V$16*Tabell2[[#This Row],[Weight (kg)]]</f>
        <v>6.4860000000000004E-3</v>
      </c>
      <c r="T4862" s="35" t="str">
        <f>'EPD information'!$W$16</f>
        <v>ND</v>
      </c>
      <c r="U4862" s="35">
        <f>'EPD information'!$X$16*Tabell2[[#This Row],[Weight (kg)]]</f>
        <v>4.3240000000000006E-3</v>
      </c>
      <c r="V4862" s="35">
        <f>'EPD information'!$Y$16*Tabell2[[#This Row],[Weight (kg)]]</f>
        <v>0.14352000000000001</v>
      </c>
      <c r="W4862" s="35">
        <f>'EPD information'!$Z$16*Tabell2[[#This Row],[Weight (kg)]]</f>
        <v>2.3276000000000004E-4</v>
      </c>
      <c r="X4862" s="35">
        <f>'EPD information'!$AA$16*Tabell2[[#This Row],[Weight (kg)]]</f>
        <v>-1.1132</v>
      </c>
      <c r="Y4862" s="18">
        <f>'EPD information'!$AB$16*Tabell2[[#This Row],[Weight (kg)]]</f>
        <v>3.0912000000000002</v>
      </c>
      <c r="Z4862" s="18">
        <f>'EPD information'!$AC$16*Tabell2[[#This Row],[Weight (kg)]]</f>
        <v>5.4188E-2</v>
      </c>
      <c r="AA4862" s="18">
        <f>'EPD information'!$AD$16*Tabell2[[#This Row],[Weight (kg)]]</f>
        <v>6.7803999999999998E-3</v>
      </c>
      <c r="AB4862" s="18" t="s">
        <v>48</v>
      </c>
      <c r="AC4862" s="18">
        <f>'EPD information'!$AF$16*Tabell2[[#This Row],[Weight (kg)]]</f>
        <v>4.2779999999999997E-3</v>
      </c>
      <c r="AD4862" s="18">
        <f>'EPD information'!$AG$16*Tabell2[[#This Row],[Weight (kg)]]</f>
        <v>0.1426</v>
      </c>
      <c r="AE4862" s="18">
        <f>'EPD information'!$AH$16*Tabell2[[#This Row],[Weight (kg)]]</f>
        <v>2.2816000000000001E-4</v>
      </c>
      <c r="AF4862" s="21">
        <f>'EPD information'!$AI$16*Tabell2[[#This Row],[Weight (kg)]]</f>
        <v>-1.0580000000000001</v>
      </c>
    </row>
    <row r="4863" spans="1:32" ht="28.5" x14ac:dyDescent="0.2">
      <c r="A4863" s="36" t="s">
        <v>292</v>
      </c>
      <c r="B4863" s="37" t="s">
        <v>293</v>
      </c>
      <c r="C4863" s="38">
        <v>250812</v>
      </c>
      <c r="D4863" s="39">
        <v>7319662508124</v>
      </c>
      <c r="E4863" s="37" t="s">
        <v>46</v>
      </c>
      <c r="F4863" s="40">
        <v>315</v>
      </c>
      <c r="G4863" s="37">
        <v>125</v>
      </c>
      <c r="H4863" s="41">
        <v>0.31</v>
      </c>
      <c r="I4863" s="35">
        <f>'EPD information'!$L$16*Tabell2[[#This Row],[Weight (kg)]]</f>
        <v>1.0570999999999999</v>
      </c>
      <c r="J4863" s="22">
        <f>'EPD information'!$M$16*Tabell2[[#This Row],[Weight (kg)]]</f>
        <v>1.8414E-2</v>
      </c>
      <c r="K4863" s="22">
        <f>'EPD information'!$N$16*Tabell2[[#This Row],[Weight (kg)]]</f>
        <v>2.1854999999999999E-3</v>
      </c>
      <c r="L4863" s="22">
        <f>'EPD information'!$O$16*Tabell2[[#This Row],[Weight (kg)]]</f>
        <v>0</v>
      </c>
      <c r="M4863" s="22">
        <f>'EPD information'!$P$16*Tabell2[[#This Row],[Weight (kg)]]</f>
        <v>1.457E-3</v>
      </c>
      <c r="N4863" s="22">
        <f>'EPD information'!$Q$16*Tabell2[[#This Row],[Weight (kg)]]</f>
        <v>4.836E-2</v>
      </c>
      <c r="O4863" s="22">
        <f>'EPD information'!$R$16*Tabell2[[#This Row],[Weight (kg)]]</f>
        <v>7.8430000000000006E-5</v>
      </c>
      <c r="P4863" s="22">
        <f>'EPD information'!$S$16*Tabell2[[#This Row],[Weight (kg)]]</f>
        <v>-0.37509999999999999</v>
      </c>
      <c r="Q4863" s="35">
        <f>'Product specific GWP'!$T$16*Tabell2[[#This Row],[Weight (kg)]]</f>
        <v>1.3547E-2</v>
      </c>
      <c r="R4863" s="35" t="s">
        <v>48</v>
      </c>
      <c r="S4863" s="35">
        <f>'EPD information'!$V$16*Tabell2[[#This Row],[Weight (kg)]]</f>
        <v>2.1854999999999999E-3</v>
      </c>
      <c r="T4863" s="35" t="str">
        <f>'EPD information'!$W$16</f>
        <v>ND</v>
      </c>
      <c r="U4863" s="35">
        <f>'EPD information'!$X$16*Tabell2[[#This Row],[Weight (kg)]]</f>
        <v>1.457E-3</v>
      </c>
      <c r="V4863" s="35">
        <f>'EPD information'!$Y$16*Tabell2[[#This Row],[Weight (kg)]]</f>
        <v>4.836E-2</v>
      </c>
      <c r="W4863" s="35">
        <f>'EPD information'!$Z$16*Tabell2[[#This Row],[Weight (kg)]]</f>
        <v>7.8430000000000006E-5</v>
      </c>
      <c r="X4863" s="35">
        <f>'EPD information'!$AA$16*Tabell2[[#This Row],[Weight (kg)]]</f>
        <v>-0.37509999999999999</v>
      </c>
      <c r="Y4863" s="18">
        <f>'EPD information'!$AB$16*Tabell2[[#This Row],[Weight (kg)]]</f>
        <v>1.0415999999999999</v>
      </c>
      <c r="Z4863" s="18">
        <f>'EPD information'!$AC$16*Tabell2[[#This Row],[Weight (kg)]]</f>
        <v>1.8259000000000001E-2</v>
      </c>
      <c r="AA4863" s="18">
        <f>'EPD information'!$AD$16*Tabell2[[#This Row],[Weight (kg)]]</f>
        <v>2.2846999999999998E-3</v>
      </c>
      <c r="AB4863" s="18" t="s">
        <v>48</v>
      </c>
      <c r="AC4863" s="18">
        <f>'EPD information'!$AF$16*Tabell2[[#This Row],[Weight (kg)]]</f>
        <v>1.4414999999999999E-3</v>
      </c>
      <c r="AD4863" s="18">
        <f>'EPD information'!$AG$16*Tabell2[[#This Row],[Weight (kg)]]</f>
        <v>4.8050000000000002E-2</v>
      </c>
      <c r="AE4863" s="18">
        <f>'EPD information'!$AH$16*Tabell2[[#This Row],[Weight (kg)]]</f>
        <v>7.6880000000000009E-5</v>
      </c>
      <c r="AF4863" s="21">
        <f>'EPD information'!$AI$16*Tabell2[[#This Row],[Weight (kg)]]</f>
        <v>-0.35649999999999998</v>
      </c>
    </row>
    <row r="4864" spans="1:32" ht="28.5" x14ac:dyDescent="0.2">
      <c r="A4864" s="36" t="s">
        <v>292</v>
      </c>
      <c r="B4864" s="37" t="s">
        <v>293</v>
      </c>
      <c r="C4864" s="38">
        <v>250817</v>
      </c>
      <c r="D4864" s="39">
        <v>7319662508179</v>
      </c>
      <c r="E4864" s="37" t="s">
        <v>46</v>
      </c>
      <c r="F4864" s="40">
        <v>315</v>
      </c>
      <c r="G4864" s="37">
        <v>200</v>
      </c>
      <c r="H4864" s="41">
        <v>0.63</v>
      </c>
      <c r="I4864" s="35">
        <f>'EPD information'!$L$16*Tabell2[[#This Row],[Weight (kg)]]</f>
        <v>2.1483000000000003</v>
      </c>
      <c r="J4864" s="22">
        <f>'EPD information'!$M$16*Tabell2[[#This Row],[Weight (kg)]]</f>
        <v>3.7422000000000004E-2</v>
      </c>
      <c r="K4864" s="22">
        <f>'EPD information'!$N$16*Tabell2[[#This Row],[Weight (kg)]]</f>
        <v>4.4415000000000001E-3</v>
      </c>
      <c r="L4864" s="22">
        <f>'EPD information'!$O$16*Tabell2[[#This Row],[Weight (kg)]]</f>
        <v>0</v>
      </c>
      <c r="M4864" s="22">
        <f>'EPD information'!$P$16*Tabell2[[#This Row],[Weight (kg)]]</f>
        <v>2.9610000000000001E-3</v>
      </c>
      <c r="N4864" s="22">
        <f>'EPD information'!$Q$16*Tabell2[[#This Row],[Weight (kg)]]</f>
        <v>9.8280000000000006E-2</v>
      </c>
      <c r="O4864" s="22">
        <f>'EPD information'!$R$16*Tabell2[[#This Row],[Weight (kg)]]</f>
        <v>1.5939E-4</v>
      </c>
      <c r="P4864" s="22">
        <f>'EPD information'!$S$16*Tabell2[[#This Row],[Weight (kg)]]</f>
        <v>-0.76229999999999998</v>
      </c>
      <c r="Q4864" s="35">
        <f>'Product specific GWP'!$T$16*Tabell2[[#This Row],[Weight (kg)]]</f>
        <v>2.7531000000000003E-2</v>
      </c>
      <c r="R4864" s="35" t="s">
        <v>48</v>
      </c>
      <c r="S4864" s="35">
        <f>'EPD information'!$V$16*Tabell2[[#This Row],[Weight (kg)]]</f>
        <v>4.4415000000000001E-3</v>
      </c>
      <c r="T4864" s="35" t="str">
        <f>'EPD information'!$W$16</f>
        <v>ND</v>
      </c>
      <c r="U4864" s="35">
        <f>'EPD information'!$X$16*Tabell2[[#This Row],[Weight (kg)]]</f>
        <v>2.9610000000000001E-3</v>
      </c>
      <c r="V4864" s="35">
        <f>'EPD information'!$Y$16*Tabell2[[#This Row],[Weight (kg)]]</f>
        <v>9.8280000000000006E-2</v>
      </c>
      <c r="W4864" s="35">
        <f>'EPD information'!$Z$16*Tabell2[[#This Row],[Weight (kg)]]</f>
        <v>1.5939E-4</v>
      </c>
      <c r="X4864" s="35">
        <f>'EPD information'!$AA$16*Tabell2[[#This Row],[Weight (kg)]]</f>
        <v>-0.76229999999999998</v>
      </c>
      <c r="Y4864" s="18">
        <f>'EPD information'!$AB$16*Tabell2[[#This Row],[Weight (kg)]]</f>
        <v>2.1168</v>
      </c>
      <c r="Z4864" s="18">
        <f>'EPD information'!$AC$16*Tabell2[[#This Row],[Weight (kg)]]</f>
        <v>3.7107000000000001E-2</v>
      </c>
      <c r="AA4864" s="18">
        <f>'EPD information'!$AD$16*Tabell2[[#This Row],[Weight (kg)]]</f>
        <v>4.6430999999999998E-3</v>
      </c>
      <c r="AB4864" s="18" t="s">
        <v>48</v>
      </c>
      <c r="AC4864" s="18">
        <f>'EPD information'!$AF$16*Tabell2[[#This Row],[Weight (kg)]]</f>
        <v>2.9294999999999998E-3</v>
      </c>
      <c r="AD4864" s="18">
        <f>'EPD information'!$AG$16*Tabell2[[#This Row],[Weight (kg)]]</f>
        <v>9.7650000000000001E-2</v>
      </c>
      <c r="AE4864" s="18">
        <f>'EPD information'!$AH$16*Tabell2[[#This Row],[Weight (kg)]]</f>
        <v>1.5624000000000001E-4</v>
      </c>
      <c r="AF4864" s="21">
        <f>'EPD information'!$AI$16*Tabell2[[#This Row],[Weight (kg)]]</f>
        <v>-0.72449999999999992</v>
      </c>
    </row>
    <row r="4865" spans="1:32" ht="28.5" x14ac:dyDescent="0.2">
      <c r="A4865" s="36" t="s">
        <v>292</v>
      </c>
      <c r="B4865" s="37" t="s">
        <v>293</v>
      </c>
      <c r="C4865" s="38">
        <v>250810</v>
      </c>
      <c r="D4865" s="39">
        <v>7319662508100</v>
      </c>
      <c r="E4865" s="37" t="s">
        <v>46</v>
      </c>
      <c r="F4865" s="40">
        <v>315</v>
      </c>
      <c r="G4865" s="37">
        <v>100</v>
      </c>
      <c r="H4865" s="41">
        <v>0.24</v>
      </c>
      <c r="I4865" s="35">
        <f>'EPD information'!$L$16*Tabell2[[#This Row],[Weight (kg)]]</f>
        <v>0.81840000000000002</v>
      </c>
      <c r="J4865" s="22">
        <f>'EPD information'!$M$16*Tabell2[[#This Row],[Weight (kg)]]</f>
        <v>1.4256E-2</v>
      </c>
      <c r="K4865" s="22">
        <f>'EPD information'!$N$16*Tabell2[[#This Row],[Weight (kg)]]</f>
        <v>1.6919999999999999E-3</v>
      </c>
      <c r="L4865" s="22">
        <f>'EPD information'!$O$16*Tabell2[[#This Row],[Weight (kg)]]</f>
        <v>0</v>
      </c>
      <c r="M4865" s="22">
        <f>'EPD information'!$P$16*Tabell2[[#This Row],[Weight (kg)]]</f>
        <v>1.1280000000000001E-3</v>
      </c>
      <c r="N4865" s="22">
        <f>'EPD information'!$Q$16*Tabell2[[#This Row],[Weight (kg)]]</f>
        <v>3.7440000000000001E-2</v>
      </c>
      <c r="O4865" s="22">
        <f>'EPD information'!$R$16*Tabell2[[#This Row],[Weight (kg)]]</f>
        <v>6.0720000000000001E-5</v>
      </c>
      <c r="P4865" s="22">
        <f>'EPD information'!$S$16*Tabell2[[#This Row],[Weight (kg)]]</f>
        <v>-0.29039999999999999</v>
      </c>
      <c r="Q4865" s="35">
        <f>'Product specific GWP'!$T$16*Tabell2[[#This Row],[Weight (kg)]]</f>
        <v>1.0488000000000001E-2</v>
      </c>
      <c r="R4865" s="35" t="s">
        <v>48</v>
      </c>
      <c r="S4865" s="35">
        <f>'EPD information'!$V$16*Tabell2[[#This Row],[Weight (kg)]]</f>
        <v>1.6919999999999999E-3</v>
      </c>
      <c r="T4865" s="35" t="str">
        <f>'EPD information'!$W$16</f>
        <v>ND</v>
      </c>
      <c r="U4865" s="35">
        <f>'EPD information'!$X$16*Tabell2[[#This Row],[Weight (kg)]]</f>
        <v>1.1280000000000001E-3</v>
      </c>
      <c r="V4865" s="35">
        <f>'EPD information'!$Y$16*Tabell2[[#This Row],[Weight (kg)]]</f>
        <v>3.7440000000000001E-2</v>
      </c>
      <c r="W4865" s="35">
        <f>'EPD information'!$Z$16*Tabell2[[#This Row],[Weight (kg)]]</f>
        <v>6.0720000000000001E-5</v>
      </c>
      <c r="X4865" s="35">
        <f>'EPD information'!$AA$16*Tabell2[[#This Row],[Weight (kg)]]</f>
        <v>-0.29039999999999999</v>
      </c>
      <c r="Y4865" s="18">
        <f>'EPD information'!$AB$16*Tabell2[[#This Row],[Weight (kg)]]</f>
        <v>0.80639999999999989</v>
      </c>
      <c r="Z4865" s="18">
        <f>'EPD information'!$AC$16*Tabell2[[#This Row],[Weight (kg)]]</f>
        <v>1.4135999999999999E-2</v>
      </c>
      <c r="AA4865" s="18">
        <f>'EPD information'!$AD$16*Tabell2[[#This Row],[Weight (kg)]]</f>
        <v>1.7687999999999998E-3</v>
      </c>
      <c r="AB4865" s="18" t="s">
        <v>48</v>
      </c>
      <c r="AC4865" s="18">
        <f>'EPD information'!$AF$16*Tabell2[[#This Row],[Weight (kg)]]</f>
        <v>1.1159999999999998E-3</v>
      </c>
      <c r="AD4865" s="18">
        <f>'EPD information'!$AG$16*Tabell2[[#This Row],[Weight (kg)]]</f>
        <v>3.7199999999999997E-2</v>
      </c>
      <c r="AE4865" s="18">
        <f>'EPD information'!$AH$16*Tabell2[[#This Row],[Weight (kg)]]</f>
        <v>5.9519999999999999E-5</v>
      </c>
      <c r="AF4865" s="21">
        <f>'EPD information'!$AI$16*Tabell2[[#This Row],[Weight (kg)]]</f>
        <v>-0.27599999999999997</v>
      </c>
    </row>
    <row r="4866" spans="1:32" ht="28.5" x14ac:dyDescent="0.2">
      <c r="A4866" s="36" t="s">
        <v>292</v>
      </c>
      <c r="B4866" s="37" t="s">
        <v>293</v>
      </c>
      <c r="C4866" s="38">
        <v>276262</v>
      </c>
      <c r="D4866" s="39">
        <v>7319662762625</v>
      </c>
      <c r="E4866" s="37" t="s">
        <v>46</v>
      </c>
      <c r="F4866" s="40">
        <v>315</v>
      </c>
      <c r="G4866" s="37">
        <v>63</v>
      </c>
      <c r="H4866" s="41">
        <v>0.18</v>
      </c>
      <c r="I4866" s="35">
        <f>'EPD information'!$L$16*Tabell2[[#This Row],[Weight (kg)]]</f>
        <v>0.61380000000000001</v>
      </c>
      <c r="J4866" s="22">
        <f>'EPD information'!$M$16*Tabell2[[#This Row],[Weight (kg)]]</f>
        <v>1.0692E-2</v>
      </c>
      <c r="K4866" s="22">
        <f>'EPD information'!$N$16*Tabell2[[#This Row],[Weight (kg)]]</f>
        <v>1.2689999999999999E-3</v>
      </c>
      <c r="L4866" s="22">
        <f>'EPD information'!$O$16*Tabell2[[#This Row],[Weight (kg)]]</f>
        <v>0</v>
      </c>
      <c r="M4866" s="22">
        <f>'EPD information'!$P$16*Tabell2[[#This Row],[Weight (kg)]]</f>
        <v>8.4599999999999996E-4</v>
      </c>
      <c r="N4866" s="22">
        <f>'EPD information'!$Q$16*Tabell2[[#This Row],[Weight (kg)]]</f>
        <v>2.8079999999999997E-2</v>
      </c>
      <c r="O4866" s="22">
        <f>'EPD information'!$R$16*Tabell2[[#This Row],[Weight (kg)]]</f>
        <v>4.5540000000000001E-5</v>
      </c>
      <c r="P4866" s="22">
        <f>'EPD information'!$S$16*Tabell2[[#This Row],[Weight (kg)]]</f>
        <v>-0.21779999999999999</v>
      </c>
      <c r="Q4866" s="35">
        <f>'Product specific GWP'!$T$16*Tabell2[[#This Row],[Weight (kg)]]</f>
        <v>7.8659999999999997E-3</v>
      </c>
      <c r="R4866" s="35" t="s">
        <v>48</v>
      </c>
      <c r="S4866" s="35">
        <f>'EPD information'!$V$16*Tabell2[[#This Row],[Weight (kg)]]</f>
        <v>1.2689999999999999E-3</v>
      </c>
      <c r="T4866" s="35" t="str">
        <f>'EPD information'!$W$16</f>
        <v>ND</v>
      </c>
      <c r="U4866" s="35">
        <f>'EPD information'!$X$16*Tabell2[[#This Row],[Weight (kg)]]</f>
        <v>8.4599999999999996E-4</v>
      </c>
      <c r="V4866" s="35">
        <f>'EPD information'!$Y$16*Tabell2[[#This Row],[Weight (kg)]]</f>
        <v>2.8079999999999997E-2</v>
      </c>
      <c r="W4866" s="35">
        <f>'EPD information'!$Z$16*Tabell2[[#This Row],[Weight (kg)]]</f>
        <v>4.5540000000000001E-5</v>
      </c>
      <c r="X4866" s="35">
        <f>'EPD information'!$AA$16*Tabell2[[#This Row],[Weight (kg)]]</f>
        <v>-0.21779999999999999</v>
      </c>
      <c r="Y4866" s="18">
        <f>'EPD information'!$AB$16*Tabell2[[#This Row],[Weight (kg)]]</f>
        <v>0.6048</v>
      </c>
      <c r="Z4866" s="18">
        <f>'EPD information'!$AC$16*Tabell2[[#This Row],[Weight (kg)]]</f>
        <v>1.0602E-2</v>
      </c>
      <c r="AA4866" s="18">
        <f>'EPD information'!$AD$16*Tabell2[[#This Row],[Weight (kg)]]</f>
        <v>1.3265999999999998E-3</v>
      </c>
      <c r="AB4866" s="18" t="s">
        <v>48</v>
      </c>
      <c r="AC4866" s="18">
        <f>'EPD information'!$AF$16*Tabell2[[#This Row],[Weight (kg)]]</f>
        <v>8.3699999999999985E-4</v>
      </c>
      <c r="AD4866" s="18">
        <f>'EPD information'!$AG$16*Tabell2[[#This Row],[Weight (kg)]]</f>
        <v>2.7899999999999998E-2</v>
      </c>
      <c r="AE4866" s="18">
        <f>'EPD information'!$AH$16*Tabell2[[#This Row],[Weight (kg)]]</f>
        <v>4.464E-5</v>
      </c>
      <c r="AF4866" s="21">
        <f>'EPD information'!$AI$16*Tabell2[[#This Row],[Weight (kg)]]</f>
        <v>-0.20699999999999999</v>
      </c>
    </row>
    <row r="4867" spans="1:32" ht="28.5" x14ac:dyDescent="0.2">
      <c r="A4867" s="36" t="s">
        <v>292</v>
      </c>
      <c r="B4867" s="37" t="s">
        <v>293</v>
      </c>
      <c r="C4867" s="38">
        <v>276264</v>
      </c>
      <c r="D4867" s="39">
        <v>7319662762649</v>
      </c>
      <c r="E4867" s="37" t="s">
        <v>46</v>
      </c>
      <c r="F4867" s="40">
        <v>315</v>
      </c>
      <c r="G4867" s="37">
        <v>80</v>
      </c>
      <c r="H4867" s="41">
        <v>0.19</v>
      </c>
      <c r="I4867" s="35">
        <f>'EPD information'!$L$16*Tabell2[[#This Row],[Weight (kg)]]</f>
        <v>0.64790000000000003</v>
      </c>
      <c r="J4867" s="22">
        <f>'EPD information'!$M$16*Tabell2[[#This Row],[Weight (kg)]]</f>
        <v>1.1286000000000001E-2</v>
      </c>
      <c r="K4867" s="22">
        <f>'EPD information'!$N$16*Tabell2[[#This Row],[Weight (kg)]]</f>
        <v>1.3395E-3</v>
      </c>
      <c r="L4867" s="22">
        <f>'EPD information'!$O$16*Tabell2[[#This Row],[Weight (kg)]]</f>
        <v>0</v>
      </c>
      <c r="M4867" s="22">
        <f>'EPD information'!$P$16*Tabell2[[#This Row],[Weight (kg)]]</f>
        <v>8.9300000000000002E-4</v>
      </c>
      <c r="N4867" s="22">
        <f>'EPD information'!$Q$16*Tabell2[[#This Row],[Weight (kg)]]</f>
        <v>2.964E-2</v>
      </c>
      <c r="O4867" s="22">
        <f>'EPD information'!$R$16*Tabell2[[#This Row],[Weight (kg)]]</f>
        <v>4.8070000000000006E-5</v>
      </c>
      <c r="P4867" s="22">
        <f>'EPD information'!$S$16*Tabell2[[#This Row],[Weight (kg)]]</f>
        <v>-0.22989999999999999</v>
      </c>
      <c r="Q4867" s="35">
        <f>'Product specific GWP'!$T$16*Tabell2[[#This Row],[Weight (kg)]]</f>
        <v>8.3030000000000014E-3</v>
      </c>
      <c r="R4867" s="35" t="s">
        <v>48</v>
      </c>
      <c r="S4867" s="35">
        <f>'EPD information'!$V$16*Tabell2[[#This Row],[Weight (kg)]]</f>
        <v>1.3395E-3</v>
      </c>
      <c r="T4867" s="35" t="str">
        <f>'EPD information'!$W$16</f>
        <v>ND</v>
      </c>
      <c r="U4867" s="35">
        <f>'EPD information'!$X$16*Tabell2[[#This Row],[Weight (kg)]]</f>
        <v>8.9300000000000002E-4</v>
      </c>
      <c r="V4867" s="35">
        <f>'EPD information'!$Y$16*Tabell2[[#This Row],[Weight (kg)]]</f>
        <v>2.964E-2</v>
      </c>
      <c r="W4867" s="35">
        <f>'EPD information'!$Z$16*Tabell2[[#This Row],[Weight (kg)]]</f>
        <v>4.8070000000000006E-5</v>
      </c>
      <c r="X4867" s="35">
        <f>'EPD information'!$AA$16*Tabell2[[#This Row],[Weight (kg)]]</f>
        <v>-0.22989999999999999</v>
      </c>
      <c r="Y4867" s="18">
        <f>'EPD information'!$AB$16*Tabell2[[#This Row],[Weight (kg)]]</f>
        <v>0.63839999999999997</v>
      </c>
      <c r="Z4867" s="18">
        <f>'EPD information'!$AC$16*Tabell2[[#This Row],[Weight (kg)]]</f>
        <v>1.1191E-2</v>
      </c>
      <c r="AA4867" s="18">
        <f>'EPD information'!$AD$16*Tabell2[[#This Row],[Weight (kg)]]</f>
        <v>1.4002999999999999E-3</v>
      </c>
      <c r="AB4867" s="18" t="s">
        <v>48</v>
      </c>
      <c r="AC4867" s="18">
        <f>'EPD information'!$AF$16*Tabell2[[#This Row],[Weight (kg)]]</f>
        <v>8.8349999999999995E-4</v>
      </c>
      <c r="AD4867" s="18">
        <f>'EPD information'!$AG$16*Tabell2[[#This Row],[Weight (kg)]]</f>
        <v>2.945E-2</v>
      </c>
      <c r="AE4867" s="18">
        <f>'EPD information'!$AH$16*Tabell2[[#This Row],[Weight (kg)]]</f>
        <v>4.7120000000000003E-5</v>
      </c>
      <c r="AF4867" s="21">
        <f>'EPD information'!$AI$16*Tabell2[[#This Row],[Weight (kg)]]</f>
        <v>-0.21849999999999997</v>
      </c>
    </row>
    <row r="4868" spans="1:32" ht="28.5" x14ac:dyDescent="0.2">
      <c r="A4868" s="36" t="s">
        <v>292</v>
      </c>
      <c r="B4868" s="37" t="s">
        <v>293</v>
      </c>
      <c r="C4868" s="38">
        <v>276274</v>
      </c>
      <c r="D4868" s="39">
        <v>7319662762748</v>
      </c>
      <c r="E4868" s="37" t="s">
        <v>46</v>
      </c>
      <c r="F4868" s="40">
        <v>315</v>
      </c>
      <c r="G4868" s="37">
        <v>400</v>
      </c>
      <c r="H4868" s="41">
        <v>1.8</v>
      </c>
      <c r="I4868" s="35">
        <f>'EPD information'!$L$16*Tabell2[[#This Row],[Weight (kg)]]</f>
        <v>6.1380000000000008</v>
      </c>
      <c r="J4868" s="22">
        <f>'EPD information'!$M$16*Tabell2[[#This Row],[Weight (kg)]]</f>
        <v>0.10692</v>
      </c>
      <c r="K4868" s="22">
        <f>'EPD information'!$N$16*Tabell2[[#This Row],[Weight (kg)]]</f>
        <v>1.269E-2</v>
      </c>
      <c r="L4868" s="22">
        <f>'EPD information'!$O$16*Tabell2[[#This Row],[Weight (kg)]]</f>
        <v>0</v>
      </c>
      <c r="M4868" s="22">
        <f>'EPD information'!$P$16*Tabell2[[#This Row],[Weight (kg)]]</f>
        <v>8.4600000000000005E-3</v>
      </c>
      <c r="N4868" s="22">
        <f>'EPD information'!$Q$16*Tabell2[[#This Row],[Weight (kg)]]</f>
        <v>0.28079999999999999</v>
      </c>
      <c r="O4868" s="22">
        <f>'EPD information'!$R$16*Tabell2[[#This Row],[Weight (kg)]]</f>
        <v>4.5540000000000006E-4</v>
      </c>
      <c r="P4868" s="22">
        <f>'EPD information'!$S$16*Tabell2[[#This Row],[Weight (kg)]]</f>
        <v>-2.1779999999999999</v>
      </c>
      <c r="Q4868" s="35">
        <f>'Product specific GWP'!$T$16*Tabell2[[#This Row],[Weight (kg)]]</f>
        <v>7.8660000000000008E-2</v>
      </c>
      <c r="R4868" s="35" t="s">
        <v>48</v>
      </c>
      <c r="S4868" s="35">
        <f>'EPD information'!$V$16*Tabell2[[#This Row],[Weight (kg)]]</f>
        <v>1.269E-2</v>
      </c>
      <c r="T4868" s="35" t="str">
        <f>'EPD information'!$W$16</f>
        <v>ND</v>
      </c>
      <c r="U4868" s="35">
        <f>'EPD information'!$X$16*Tabell2[[#This Row],[Weight (kg)]]</f>
        <v>8.4600000000000005E-3</v>
      </c>
      <c r="V4868" s="35">
        <f>'EPD information'!$Y$16*Tabell2[[#This Row],[Weight (kg)]]</f>
        <v>0.28079999999999999</v>
      </c>
      <c r="W4868" s="35">
        <f>'EPD information'!$Z$16*Tabell2[[#This Row],[Weight (kg)]]</f>
        <v>4.5540000000000006E-4</v>
      </c>
      <c r="X4868" s="35">
        <f>'EPD information'!$AA$16*Tabell2[[#This Row],[Weight (kg)]]</f>
        <v>-2.1779999999999999</v>
      </c>
      <c r="Y4868" s="18">
        <f>'EPD information'!$AB$16*Tabell2[[#This Row],[Weight (kg)]]</f>
        <v>6.048</v>
      </c>
      <c r="Z4868" s="18">
        <f>'EPD information'!$AC$16*Tabell2[[#This Row],[Weight (kg)]]</f>
        <v>0.10602</v>
      </c>
      <c r="AA4868" s="18">
        <f>'EPD information'!$AD$16*Tabell2[[#This Row],[Weight (kg)]]</f>
        <v>1.3266E-2</v>
      </c>
      <c r="AB4868" s="18" t="s">
        <v>48</v>
      </c>
      <c r="AC4868" s="18">
        <f>'EPD information'!$AF$16*Tabell2[[#This Row],[Weight (kg)]]</f>
        <v>8.369999999999999E-3</v>
      </c>
      <c r="AD4868" s="18">
        <f>'EPD information'!$AG$16*Tabell2[[#This Row],[Weight (kg)]]</f>
        <v>0.27900000000000003</v>
      </c>
      <c r="AE4868" s="18">
        <f>'EPD information'!$AH$16*Tabell2[[#This Row],[Weight (kg)]]</f>
        <v>4.4640000000000001E-4</v>
      </c>
      <c r="AF4868" s="21">
        <f>'EPD information'!$AI$16*Tabell2[[#This Row],[Weight (kg)]]</f>
        <v>-2.0699999999999998</v>
      </c>
    </row>
    <row r="4869" spans="1:32" ht="28.5" x14ac:dyDescent="0.2">
      <c r="A4869" s="36" t="s">
        <v>292</v>
      </c>
      <c r="B4869" s="37" t="s">
        <v>293</v>
      </c>
      <c r="C4869" s="38">
        <v>276276</v>
      </c>
      <c r="D4869" s="39">
        <v>7319662762762</v>
      </c>
      <c r="E4869" s="37" t="s">
        <v>46</v>
      </c>
      <c r="F4869" s="40">
        <v>315</v>
      </c>
      <c r="G4869" s="37">
        <v>500</v>
      </c>
      <c r="H4869" s="41">
        <v>2.2400000000000002</v>
      </c>
      <c r="I4869" s="35">
        <f>'EPD information'!$L$16*Tabell2[[#This Row],[Weight (kg)]]</f>
        <v>7.6384000000000007</v>
      </c>
      <c r="J4869" s="22">
        <f>'EPD information'!$M$16*Tabell2[[#This Row],[Weight (kg)]]</f>
        <v>0.13305600000000001</v>
      </c>
      <c r="K4869" s="22">
        <f>'EPD information'!$N$16*Tabell2[[#This Row],[Weight (kg)]]</f>
        <v>1.5792E-2</v>
      </c>
      <c r="L4869" s="22">
        <f>'EPD information'!$O$16*Tabell2[[#This Row],[Weight (kg)]]</f>
        <v>0</v>
      </c>
      <c r="M4869" s="22">
        <f>'EPD information'!$P$16*Tabell2[[#This Row],[Weight (kg)]]</f>
        <v>1.0528000000000001E-2</v>
      </c>
      <c r="N4869" s="22">
        <f>'EPD information'!$Q$16*Tabell2[[#This Row],[Weight (kg)]]</f>
        <v>0.34944000000000003</v>
      </c>
      <c r="O4869" s="22">
        <f>'EPD information'!$R$16*Tabell2[[#This Row],[Weight (kg)]]</f>
        <v>5.6672000000000016E-4</v>
      </c>
      <c r="P4869" s="22">
        <f>'EPD information'!$S$16*Tabell2[[#This Row],[Weight (kg)]]</f>
        <v>-2.7104000000000004</v>
      </c>
      <c r="Q4869" s="35">
        <f>'Product specific GWP'!$T$16*Tabell2[[#This Row],[Weight (kg)]]</f>
        <v>9.7888000000000017E-2</v>
      </c>
      <c r="R4869" s="35" t="s">
        <v>48</v>
      </c>
      <c r="S4869" s="35">
        <f>'EPD information'!$V$16*Tabell2[[#This Row],[Weight (kg)]]</f>
        <v>1.5792E-2</v>
      </c>
      <c r="T4869" s="35" t="str">
        <f>'EPD information'!$W$16</f>
        <v>ND</v>
      </c>
      <c r="U4869" s="35">
        <f>'EPD information'!$X$16*Tabell2[[#This Row],[Weight (kg)]]</f>
        <v>1.0528000000000001E-2</v>
      </c>
      <c r="V4869" s="35">
        <f>'EPD information'!$Y$16*Tabell2[[#This Row],[Weight (kg)]]</f>
        <v>0.34944000000000003</v>
      </c>
      <c r="W4869" s="35">
        <f>'EPD information'!$Z$16*Tabell2[[#This Row],[Weight (kg)]]</f>
        <v>5.6672000000000016E-4</v>
      </c>
      <c r="X4869" s="35">
        <f>'EPD information'!$AA$16*Tabell2[[#This Row],[Weight (kg)]]</f>
        <v>-2.7104000000000004</v>
      </c>
      <c r="Y4869" s="18">
        <f>'EPD information'!$AB$16*Tabell2[[#This Row],[Weight (kg)]]</f>
        <v>7.5264000000000006</v>
      </c>
      <c r="Z4869" s="18">
        <f>'EPD information'!$AC$16*Tabell2[[#This Row],[Weight (kg)]]</f>
        <v>0.13193600000000003</v>
      </c>
      <c r="AA4869" s="18">
        <f>'EPD information'!$AD$16*Tabell2[[#This Row],[Weight (kg)]]</f>
        <v>1.6508800000000001E-2</v>
      </c>
      <c r="AB4869" s="18" t="s">
        <v>48</v>
      </c>
      <c r="AC4869" s="18">
        <f>'EPD information'!$AF$16*Tabell2[[#This Row],[Weight (kg)]]</f>
        <v>1.0416E-2</v>
      </c>
      <c r="AD4869" s="18">
        <f>'EPD information'!$AG$16*Tabell2[[#This Row],[Weight (kg)]]</f>
        <v>0.34720000000000001</v>
      </c>
      <c r="AE4869" s="18">
        <f>'EPD information'!$AH$16*Tabell2[[#This Row],[Weight (kg)]]</f>
        <v>5.555200000000001E-4</v>
      </c>
      <c r="AF4869" s="21">
        <f>'EPD information'!$AI$16*Tabell2[[#This Row],[Weight (kg)]]</f>
        <v>-2.5760000000000001</v>
      </c>
    </row>
    <row r="4870" spans="1:32" ht="28.5" x14ac:dyDescent="0.2">
      <c r="A4870" s="36" t="s">
        <v>292</v>
      </c>
      <c r="B4870" s="37" t="s">
        <v>293</v>
      </c>
      <c r="C4870" s="38">
        <v>276286</v>
      </c>
      <c r="D4870" s="39">
        <v>7319662762861</v>
      </c>
      <c r="E4870" s="37" t="s">
        <v>46</v>
      </c>
      <c r="F4870" s="40">
        <v>355</v>
      </c>
      <c r="G4870" s="37">
        <v>160</v>
      </c>
      <c r="H4870" s="41">
        <v>0.55000000000000004</v>
      </c>
      <c r="I4870" s="35">
        <f>'EPD information'!$L$16*Tabell2[[#This Row],[Weight (kg)]]</f>
        <v>1.8755000000000002</v>
      </c>
      <c r="J4870" s="22">
        <f>'EPD information'!$M$16*Tabell2[[#This Row],[Weight (kg)]]</f>
        <v>3.2670000000000005E-2</v>
      </c>
      <c r="K4870" s="22">
        <f>'EPD information'!$N$16*Tabell2[[#This Row],[Weight (kg)]]</f>
        <v>3.8775000000000003E-3</v>
      </c>
      <c r="L4870" s="22">
        <f>'EPD information'!$O$16*Tabell2[[#This Row],[Weight (kg)]]</f>
        <v>0</v>
      </c>
      <c r="M4870" s="22">
        <f>'EPD information'!$P$16*Tabell2[[#This Row],[Weight (kg)]]</f>
        <v>2.5850000000000005E-3</v>
      </c>
      <c r="N4870" s="22">
        <f>'EPD information'!$Q$16*Tabell2[[#This Row],[Weight (kg)]]</f>
        <v>8.5800000000000001E-2</v>
      </c>
      <c r="O4870" s="22">
        <f>'EPD information'!$R$16*Tabell2[[#This Row],[Weight (kg)]]</f>
        <v>1.3915000000000002E-4</v>
      </c>
      <c r="P4870" s="22">
        <f>'EPD information'!$S$16*Tabell2[[#This Row],[Weight (kg)]]</f>
        <v>-0.66549999999999998</v>
      </c>
      <c r="Q4870" s="35">
        <f>'Product specific GWP'!$T$16*Tabell2[[#This Row],[Weight (kg)]]</f>
        <v>2.4035000000000004E-2</v>
      </c>
      <c r="R4870" s="35" t="s">
        <v>48</v>
      </c>
      <c r="S4870" s="35">
        <f>'EPD information'!$V$16*Tabell2[[#This Row],[Weight (kg)]]</f>
        <v>3.8775000000000003E-3</v>
      </c>
      <c r="T4870" s="35" t="str">
        <f>'EPD information'!$W$16</f>
        <v>ND</v>
      </c>
      <c r="U4870" s="35">
        <f>'EPD information'!$X$16*Tabell2[[#This Row],[Weight (kg)]]</f>
        <v>2.5850000000000005E-3</v>
      </c>
      <c r="V4870" s="35">
        <f>'EPD information'!$Y$16*Tabell2[[#This Row],[Weight (kg)]]</f>
        <v>8.5800000000000001E-2</v>
      </c>
      <c r="W4870" s="35">
        <f>'EPD information'!$Z$16*Tabell2[[#This Row],[Weight (kg)]]</f>
        <v>1.3915000000000002E-4</v>
      </c>
      <c r="X4870" s="35">
        <f>'EPD information'!$AA$16*Tabell2[[#This Row],[Weight (kg)]]</f>
        <v>-0.66549999999999998</v>
      </c>
      <c r="Y4870" s="18">
        <f>'EPD information'!$AB$16*Tabell2[[#This Row],[Weight (kg)]]</f>
        <v>1.8480000000000001</v>
      </c>
      <c r="Z4870" s="18">
        <f>'EPD information'!$AC$16*Tabell2[[#This Row],[Weight (kg)]]</f>
        <v>3.2395E-2</v>
      </c>
      <c r="AA4870" s="18">
        <f>'EPD information'!$AD$16*Tabell2[[#This Row],[Weight (kg)]]</f>
        <v>4.0534999999999998E-3</v>
      </c>
      <c r="AB4870" s="18" t="s">
        <v>48</v>
      </c>
      <c r="AC4870" s="18">
        <f>'EPD information'!$AF$16*Tabell2[[#This Row],[Weight (kg)]]</f>
        <v>2.5574999999999999E-3</v>
      </c>
      <c r="AD4870" s="18">
        <f>'EPD information'!$AG$16*Tabell2[[#This Row],[Weight (kg)]]</f>
        <v>8.5250000000000006E-2</v>
      </c>
      <c r="AE4870" s="18">
        <f>'EPD information'!$AH$16*Tabell2[[#This Row],[Weight (kg)]]</f>
        <v>1.3640000000000001E-4</v>
      </c>
      <c r="AF4870" s="21">
        <f>'EPD information'!$AI$16*Tabell2[[#This Row],[Weight (kg)]]</f>
        <v>-0.63249999999999995</v>
      </c>
    </row>
    <row r="4871" spans="1:32" ht="28.5" x14ac:dyDescent="0.2">
      <c r="A4871" s="36" t="s">
        <v>292</v>
      </c>
      <c r="B4871" s="37" t="s">
        <v>293</v>
      </c>
      <c r="C4871" s="38">
        <v>276284</v>
      </c>
      <c r="D4871" s="39">
        <v>7319662762847</v>
      </c>
      <c r="E4871" s="37" t="s">
        <v>46</v>
      </c>
      <c r="F4871" s="40">
        <v>355</v>
      </c>
      <c r="G4871" s="37">
        <v>140</v>
      </c>
      <c r="H4871" s="41">
        <v>0.45</v>
      </c>
      <c r="I4871" s="35">
        <f>'EPD information'!$L$16*Tabell2[[#This Row],[Weight (kg)]]</f>
        <v>1.5345000000000002</v>
      </c>
      <c r="J4871" s="22">
        <f>'EPD information'!$M$16*Tabell2[[#This Row],[Weight (kg)]]</f>
        <v>2.673E-2</v>
      </c>
      <c r="K4871" s="22">
        <f>'EPD information'!$N$16*Tabell2[[#This Row],[Weight (kg)]]</f>
        <v>3.1725E-3</v>
      </c>
      <c r="L4871" s="22">
        <f>'EPD information'!$O$16*Tabell2[[#This Row],[Weight (kg)]]</f>
        <v>0</v>
      </c>
      <c r="M4871" s="22">
        <f>'EPD information'!$P$16*Tabell2[[#This Row],[Weight (kg)]]</f>
        <v>2.1150000000000001E-3</v>
      </c>
      <c r="N4871" s="22">
        <f>'EPD information'!$Q$16*Tabell2[[#This Row],[Weight (kg)]]</f>
        <v>7.0199999999999999E-2</v>
      </c>
      <c r="O4871" s="22">
        <f>'EPD information'!$R$16*Tabell2[[#This Row],[Weight (kg)]]</f>
        <v>1.1385000000000002E-4</v>
      </c>
      <c r="P4871" s="22">
        <f>'EPD information'!$S$16*Tabell2[[#This Row],[Weight (kg)]]</f>
        <v>-0.54449999999999998</v>
      </c>
      <c r="Q4871" s="35">
        <f>'Product specific GWP'!$T$16*Tabell2[[#This Row],[Weight (kg)]]</f>
        <v>1.9665000000000002E-2</v>
      </c>
      <c r="R4871" s="35" t="s">
        <v>48</v>
      </c>
      <c r="S4871" s="35">
        <f>'EPD information'!$V$16*Tabell2[[#This Row],[Weight (kg)]]</f>
        <v>3.1725E-3</v>
      </c>
      <c r="T4871" s="35" t="str">
        <f>'EPD information'!$W$16</f>
        <v>ND</v>
      </c>
      <c r="U4871" s="35">
        <f>'EPD information'!$X$16*Tabell2[[#This Row],[Weight (kg)]]</f>
        <v>2.1150000000000001E-3</v>
      </c>
      <c r="V4871" s="35">
        <f>'EPD information'!$Y$16*Tabell2[[#This Row],[Weight (kg)]]</f>
        <v>7.0199999999999999E-2</v>
      </c>
      <c r="W4871" s="35">
        <f>'EPD information'!$Z$16*Tabell2[[#This Row],[Weight (kg)]]</f>
        <v>1.1385000000000002E-4</v>
      </c>
      <c r="X4871" s="35">
        <f>'EPD information'!$AA$16*Tabell2[[#This Row],[Weight (kg)]]</f>
        <v>-0.54449999999999998</v>
      </c>
      <c r="Y4871" s="18">
        <f>'EPD information'!$AB$16*Tabell2[[#This Row],[Weight (kg)]]</f>
        <v>1.512</v>
      </c>
      <c r="Z4871" s="18">
        <f>'EPD information'!$AC$16*Tabell2[[#This Row],[Weight (kg)]]</f>
        <v>2.6505000000000001E-2</v>
      </c>
      <c r="AA4871" s="18">
        <f>'EPD information'!$AD$16*Tabell2[[#This Row],[Weight (kg)]]</f>
        <v>3.3165E-3</v>
      </c>
      <c r="AB4871" s="18" t="s">
        <v>48</v>
      </c>
      <c r="AC4871" s="18">
        <f>'EPD information'!$AF$16*Tabell2[[#This Row],[Weight (kg)]]</f>
        <v>2.0924999999999997E-3</v>
      </c>
      <c r="AD4871" s="18">
        <f>'EPD information'!$AG$16*Tabell2[[#This Row],[Weight (kg)]]</f>
        <v>6.9750000000000006E-2</v>
      </c>
      <c r="AE4871" s="18">
        <f>'EPD information'!$AH$16*Tabell2[[#This Row],[Weight (kg)]]</f>
        <v>1.116E-4</v>
      </c>
      <c r="AF4871" s="21">
        <f>'EPD information'!$AI$16*Tabell2[[#This Row],[Weight (kg)]]</f>
        <v>-0.51749999999999996</v>
      </c>
    </row>
    <row r="4872" spans="1:32" ht="28.5" x14ac:dyDescent="0.2">
      <c r="A4872" s="36" t="s">
        <v>292</v>
      </c>
      <c r="B4872" s="37" t="s">
        <v>293</v>
      </c>
      <c r="C4872" s="38">
        <v>276288</v>
      </c>
      <c r="D4872" s="39">
        <v>7319662762885</v>
      </c>
      <c r="E4872" s="37" t="s">
        <v>46</v>
      </c>
      <c r="F4872" s="40">
        <v>355</v>
      </c>
      <c r="G4872" s="37">
        <v>200</v>
      </c>
      <c r="H4872" s="41">
        <v>0.82</v>
      </c>
      <c r="I4872" s="35">
        <f>'EPD information'!$L$16*Tabell2[[#This Row],[Weight (kg)]]</f>
        <v>2.7961999999999998</v>
      </c>
      <c r="J4872" s="22">
        <f>'EPD information'!$M$16*Tabell2[[#This Row],[Weight (kg)]]</f>
        <v>4.8708000000000001E-2</v>
      </c>
      <c r="K4872" s="22">
        <f>'EPD information'!$N$16*Tabell2[[#This Row],[Weight (kg)]]</f>
        <v>5.7809999999999997E-3</v>
      </c>
      <c r="L4872" s="22">
        <f>'EPD information'!$O$16*Tabell2[[#This Row],[Weight (kg)]]</f>
        <v>0</v>
      </c>
      <c r="M4872" s="22">
        <f>'EPD information'!$P$16*Tabell2[[#This Row],[Weight (kg)]]</f>
        <v>3.8539999999999998E-3</v>
      </c>
      <c r="N4872" s="22">
        <f>'EPD information'!$Q$16*Tabell2[[#This Row],[Weight (kg)]]</f>
        <v>0.12792000000000001</v>
      </c>
      <c r="O4872" s="22">
        <f>'EPD information'!$R$16*Tabell2[[#This Row],[Weight (kg)]]</f>
        <v>2.0746E-4</v>
      </c>
      <c r="P4872" s="22">
        <f>'EPD information'!$S$16*Tabell2[[#This Row],[Weight (kg)]]</f>
        <v>-0.99219999999999986</v>
      </c>
      <c r="Q4872" s="35">
        <f>'Product specific GWP'!$T$16*Tabell2[[#This Row],[Weight (kg)]]</f>
        <v>3.5833999999999998E-2</v>
      </c>
      <c r="R4872" s="35" t="s">
        <v>48</v>
      </c>
      <c r="S4872" s="35">
        <f>'EPD information'!$V$16*Tabell2[[#This Row],[Weight (kg)]]</f>
        <v>5.7809999999999997E-3</v>
      </c>
      <c r="T4872" s="35" t="str">
        <f>'EPD information'!$W$16</f>
        <v>ND</v>
      </c>
      <c r="U4872" s="35">
        <f>'EPD information'!$X$16*Tabell2[[#This Row],[Weight (kg)]]</f>
        <v>3.8539999999999998E-3</v>
      </c>
      <c r="V4872" s="35">
        <f>'EPD information'!$Y$16*Tabell2[[#This Row],[Weight (kg)]]</f>
        <v>0.12792000000000001</v>
      </c>
      <c r="W4872" s="35">
        <f>'EPD information'!$Z$16*Tabell2[[#This Row],[Weight (kg)]]</f>
        <v>2.0746E-4</v>
      </c>
      <c r="X4872" s="35">
        <f>'EPD information'!$AA$16*Tabell2[[#This Row],[Weight (kg)]]</f>
        <v>-0.99219999999999986</v>
      </c>
      <c r="Y4872" s="18">
        <f>'EPD information'!$AB$16*Tabell2[[#This Row],[Weight (kg)]]</f>
        <v>2.7551999999999999</v>
      </c>
      <c r="Z4872" s="18">
        <f>'EPD information'!$AC$16*Tabell2[[#This Row],[Weight (kg)]]</f>
        <v>4.8298000000000001E-2</v>
      </c>
      <c r="AA4872" s="18">
        <f>'EPD information'!$AD$16*Tabell2[[#This Row],[Weight (kg)]]</f>
        <v>6.0433999999999991E-3</v>
      </c>
      <c r="AB4872" s="18" t="s">
        <v>48</v>
      </c>
      <c r="AC4872" s="18">
        <f>'EPD information'!$AF$16*Tabell2[[#This Row],[Weight (kg)]]</f>
        <v>3.8129999999999995E-3</v>
      </c>
      <c r="AD4872" s="18">
        <f>'EPD information'!$AG$16*Tabell2[[#This Row],[Weight (kg)]]</f>
        <v>0.12709999999999999</v>
      </c>
      <c r="AE4872" s="18">
        <f>'EPD information'!$AH$16*Tabell2[[#This Row],[Weight (kg)]]</f>
        <v>2.0336E-4</v>
      </c>
      <c r="AF4872" s="21">
        <f>'EPD information'!$AI$16*Tabell2[[#This Row],[Weight (kg)]]</f>
        <v>-0.94299999999999984</v>
      </c>
    </row>
    <row r="4873" spans="1:32" ht="28.5" x14ac:dyDescent="0.2">
      <c r="A4873" s="36" t="s">
        <v>292</v>
      </c>
      <c r="B4873" s="37" t="s">
        <v>293</v>
      </c>
      <c r="C4873" s="38">
        <v>276306</v>
      </c>
      <c r="D4873" s="39">
        <v>7319662763066</v>
      </c>
      <c r="E4873" s="37" t="s">
        <v>46</v>
      </c>
      <c r="F4873" s="40">
        <v>400</v>
      </c>
      <c r="G4873" s="37">
        <v>160</v>
      </c>
      <c r="H4873" s="41">
        <v>0.55000000000000004</v>
      </c>
      <c r="I4873" s="35">
        <f>'EPD information'!$L$16*Tabell2[[#This Row],[Weight (kg)]]</f>
        <v>1.8755000000000002</v>
      </c>
      <c r="J4873" s="22">
        <f>'EPD information'!$M$16*Tabell2[[#This Row],[Weight (kg)]]</f>
        <v>3.2670000000000005E-2</v>
      </c>
      <c r="K4873" s="22">
        <f>'EPD information'!$N$16*Tabell2[[#This Row],[Weight (kg)]]</f>
        <v>3.8775000000000003E-3</v>
      </c>
      <c r="L4873" s="22">
        <f>'EPD information'!$O$16*Tabell2[[#This Row],[Weight (kg)]]</f>
        <v>0</v>
      </c>
      <c r="M4873" s="22">
        <f>'EPD information'!$P$16*Tabell2[[#This Row],[Weight (kg)]]</f>
        <v>2.5850000000000005E-3</v>
      </c>
      <c r="N4873" s="22">
        <f>'EPD information'!$Q$16*Tabell2[[#This Row],[Weight (kg)]]</f>
        <v>8.5800000000000001E-2</v>
      </c>
      <c r="O4873" s="22">
        <f>'EPD information'!$R$16*Tabell2[[#This Row],[Weight (kg)]]</f>
        <v>1.3915000000000002E-4</v>
      </c>
      <c r="P4873" s="22">
        <f>'EPD information'!$S$16*Tabell2[[#This Row],[Weight (kg)]]</f>
        <v>-0.66549999999999998</v>
      </c>
      <c r="Q4873" s="35">
        <f>'Product specific GWP'!$T$16*Tabell2[[#This Row],[Weight (kg)]]</f>
        <v>2.4035000000000004E-2</v>
      </c>
      <c r="R4873" s="35" t="s">
        <v>48</v>
      </c>
      <c r="S4873" s="35">
        <f>'EPD information'!$V$16*Tabell2[[#This Row],[Weight (kg)]]</f>
        <v>3.8775000000000003E-3</v>
      </c>
      <c r="T4873" s="35" t="str">
        <f>'EPD information'!$W$16</f>
        <v>ND</v>
      </c>
      <c r="U4873" s="35">
        <f>'EPD information'!$X$16*Tabell2[[#This Row],[Weight (kg)]]</f>
        <v>2.5850000000000005E-3</v>
      </c>
      <c r="V4873" s="35">
        <f>'EPD information'!$Y$16*Tabell2[[#This Row],[Weight (kg)]]</f>
        <v>8.5800000000000001E-2</v>
      </c>
      <c r="W4873" s="35">
        <f>'EPD information'!$Z$16*Tabell2[[#This Row],[Weight (kg)]]</f>
        <v>1.3915000000000002E-4</v>
      </c>
      <c r="X4873" s="35">
        <f>'EPD information'!$AA$16*Tabell2[[#This Row],[Weight (kg)]]</f>
        <v>-0.66549999999999998</v>
      </c>
      <c r="Y4873" s="18">
        <f>'EPD information'!$AB$16*Tabell2[[#This Row],[Weight (kg)]]</f>
        <v>1.8480000000000001</v>
      </c>
      <c r="Z4873" s="18">
        <f>'EPD information'!$AC$16*Tabell2[[#This Row],[Weight (kg)]]</f>
        <v>3.2395E-2</v>
      </c>
      <c r="AA4873" s="18">
        <f>'EPD information'!$AD$16*Tabell2[[#This Row],[Weight (kg)]]</f>
        <v>4.0534999999999998E-3</v>
      </c>
      <c r="AB4873" s="18" t="s">
        <v>48</v>
      </c>
      <c r="AC4873" s="18">
        <f>'EPD information'!$AF$16*Tabell2[[#This Row],[Weight (kg)]]</f>
        <v>2.5574999999999999E-3</v>
      </c>
      <c r="AD4873" s="18">
        <f>'EPD information'!$AG$16*Tabell2[[#This Row],[Weight (kg)]]</f>
        <v>8.5250000000000006E-2</v>
      </c>
      <c r="AE4873" s="18">
        <f>'EPD information'!$AH$16*Tabell2[[#This Row],[Weight (kg)]]</f>
        <v>1.3640000000000001E-4</v>
      </c>
      <c r="AF4873" s="21">
        <f>'EPD information'!$AI$16*Tabell2[[#This Row],[Weight (kg)]]</f>
        <v>-0.63249999999999995</v>
      </c>
    </row>
    <row r="4874" spans="1:32" ht="28.5" x14ac:dyDescent="0.2">
      <c r="A4874" s="36" t="s">
        <v>292</v>
      </c>
      <c r="B4874" s="37" t="s">
        <v>293</v>
      </c>
      <c r="C4874" s="38">
        <v>250862</v>
      </c>
      <c r="D4874" s="39">
        <v>7319662508629</v>
      </c>
      <c r="E4874" s="37" t="s">
        <v>46</v>
      </c>
      <c r="F4874" s="40">
        <v>400</v>
      </c>
      <c r="G4874" s="37">
        <v>200</v>
      </c>
      <c r="H4874" s="41">
        <v>0.78</v>
      </c>
      <c r="I4874" s="35">
        <f>'EPD information'!$L$16*Tabell2[[#This Row],[Weight (kg)]]</f>
        <v>2.6598000000000002</v>
      </c>
      <c r="J4874" s="22">
        <f>'EPD information'!$M$16*Tabell2[[#This Row],[Weight (kg)]]</f>
        <v>4.6332000000000005E-2</v>
      </c>
      <c r="K4874" s="22">
        <f>'EPD information'!$N$16*Tabell2[[#This Row],[Weight (kg)]]</f>
        <v>5.4990000000000004E-3</v>
      </c>
      <c r="L4874" s="22">
        <f>'EPD information'!$O$16*Tabell2[[#This Row],[Weight (kg)]]</f>
        <v>0</v>
      </c>
      <c r="M4874" s="22">
        <f>'EPD information'!$P$16*Tabell2[[#This Row],[Weight (kg)]]</f>
        <v>3.6660000000000004E-3</v>
      </c>
      <c r="N4874" s="22">
        <f>'EPD information'!$Q$16*Tabell2[[#This Row],[Weight (kg)]]</f>
        <v>0.12168000000000001</v>
      </c>
      <c r="O4874" s="22">
        <f>'EPD information'!$R$16*Tabell2[[#This Row],[Weight (kg)]]</f>
        <v>1.9734000000000003E-4</v>
      </c>
      <c r="P4874" s="22">
        <f>'EPD information'!$S$16*Tabell2[[#This Row],[Weight (kg)]]</f>
        <v>-0.94379999999999997</v>
      </c>
      <c r="Q4874" s="35">
        <f>'Product specific GWP'!$T$16*Tabell2[[#This Row],[Weight (kg)]]</f>
        <v>3.4086000000000005E-2</v>
      </c>
      <c r="R4874" s="35" t="s">
        <v>48</v>
      </c>
      <c r="S4874" s="35">
        <f>'EPD information'!$V$16*Tabell2[[#This Row],[Weight (kg)]]</f>
        <v>5.4990000000000004E-3</v>
      </c>
      <c r="T4874" s="35" t="str">
        <f>'EPD information'!$W$16</f>
        <v>ND</v>
      </c>
      <c r="U4874" s="35">
        <f>'EPD information'!$X$16*Tabell2[[#This Row],[Weight (kg)]]</f>
        <v>3.6660000000000004E-3</v>
      </c>
      <c r="V4874" s="35">
        <f>'EPD information'!$Y$16*Tabell2[[#This Row],[Weight (kg)]]</f>
        <v>0.12168000000000001</v>
      </c>
      <c r="W4874" s="35">
        <f>'EPD information'!$Z$16*Tabell2[[#This Row],[Weight (kg)]]</f>
        <v>1.9734000000000003E-4</v>
      </c>
      <c r="X4874" s="35">
        <f>'EPD information'!$AA$16*Tabell2[[#This Row],[Weight (kg)]]</f>
        <v>-0.94379999999999997</v>
      </c>
      <c r="Y4874" s="18">
        <f>'EPD information'!$AB$16*Tabell2[[#This Row],[Weight (kg)]]</f>
        <v>2.6208</v>
      </c>
      <c r="Z4874" s="18">
        <f>'EPD information'!$AC$16*Tabell2[[#This Row],[Weight (kg)]]</f>
        <v>4.5942000000000004E-2</v>
      </c>
      <c r="AA4874" s="18">
        <f>'EPD information'!$AD$16*Tabell2[[#This Row],[Weight (kg)]]</f>
        <v>5.7486000000000004E-3</v>
      </c>
      <c r="AB4874" s="18" t="s">
        <v>48</v>
      </c>
      <c r="AC4874" s="18">
        <f>'EPD information'!$AF$16*Tabell2[[#This Row],[Weight (kg)]]</f>
        <v>3.627E-3</v>
      </c>
      <c r="AD4874" s="18">
        <f>'EPD information'!$AG$16*Tabell2[[#This Row],[Weight (kg)]]</f>
        <v>0.12090000000000001</v>
      </c>
      <c r="AE4874" s="18">
        <f>'EPD information'!$AH$16*Tabell2[[#This Row],[Weight (kg)]]</f>
        <v>1.9344000000000002E-4</v>
      </c>
      <c r="AF4874" s="21">
        <f>'EPD information'!$AI$16*Tabell2[[#This Row],[Weight (kg)]]</f>
        <v>-0.89699999999999991</v>
      </c>
    </row>
    <row r="4875" spans="1:32" ht="28.5" x14ac:dyDescent="0.2">
      <c r="A4875" s="36" t="s">
        <v>292</v>
      </c>
      <c r="B4875" s="37" t="s">
        <v>293</v>
      </c>
      <c r="C4875" s="38">
        <v>276301</v>
      </c>
      <c r="D4875" s="39">
        <v>7319662763011</v>
      </c>
      <c r="E4875" s="37" t="s">
        <v>46</v>
      </c>
      <c r="F4875" s="40">
        <v>400</v>
      </c>
      <c r="G4875" s="37">
        <v>100</v>
      </c>
      <c r="H4875" s="41">
        <v>0.26</v>
      </c>
      <c r="I4875" s="35">
        <f>'EPD information'!$L$16*Tabell2[[#This Row],[Weight (kg)]]</f>
        <v>0.88660000000000005</v>
      </c>
      <c r="J4875" s="22">
        <f>'EPD information'!$M$16*Tabell2[[#This Row],[Weight (kg)]]</f>
        <v>1.5444000000000001E-2</v>
      </c>
      <c r="K4875" s="22">
        <f>'EPD information'!$N$16*Tabell2[[#This Row],[Weight (kg)]]</f>
        <v>1.833E-3</v>
      </c>
      <c r="L4875" s="22">
        <f>'EPD information'!$O$16*Tabell2[[#This Row],[Weight (kg)]]</f>
        <v>0</v>
      </c>
      <c r="M4875" s="22">
        <f>'EPD information'!$P$16*Tabell2[[#This Row],[Weight (kg)]]</f>
        <v>1.222E-3</v>
      </c>
      <c r="N4875" s="22">
        <f>'EPD information'!$Q$16*Tabell2[[#This Row],[Weight (kg)]]</f>
        <v>4.0559999999999999E-2</v>
      </c>
      <c r="O4875" s="22">
        <f>'EPD information'!$R$16*Tabell2[[#This Row],[Weight (kg)]]</f>
        <v>6.5780000000000011E-5</v>
      </c>
      <c r="P4875" s="22">
        <f>'EPD information'!$S$16*Tabell2[[#This Row],[Weight (kg)]]</f>
        <v>-0.31459999999999999</v>
      </c>
      <c r="Q4875" s="35">
        <f>'Product specific GWP'!$T$16*Tabell2[[#This Row],[Weight (kg)]]</f>
        <v>1.1362000000000001E-2</v>
      </c>
      <c r="R4875" s="35" t="s">
        <v>48</v>
      </c>
      <c r="S4875" s="35">
        <f>'EPD information'!$V$16*Tabell2[[#This Row],[Weight (kg)]]</f>
        <v>1.833E-3</v>
      </c>
      <c r="T4875" s="35" t="str">
        <f>'EPD information'!$W$16</f>
        <v>ND</v>
      </c>
      <c r="U4875" s="35">
        <f>'EPD information'!$X$16*Tabell2[[#This Row],[Weight (kg)]]</f>
        <v>1.222E-3</v>
      </c>
      <c r="V4875" s="35">
        <f>'EPD information'!$Y$16*Tabell2[[#This Row],[Weight (kg)]]</f>
        <v>4.0559999999999999E-2</v>
      </c>
      <c r="W4875" s="35">
        <f>'EPD information'!$Z$16*Tabell2[[#This Row],[Weight (kg)]]</f>
        <v>6.5780000000000011E-5</v>
      </c>
      <c r="X4875" s="35">
        <f>'EPD information'!$AA$16*Tabell2[[#This Row],[Weight (kg)]]</f>
        <v>-0.31459999999999999</v>
      </c>
      <c r="Y4875" s="18">
        <f>'EPD information'!$AB$16*Tabell2[[#This Row],[Weight (kg)]]</f>
        <v>0.87360000000000004</v>
      </c>
      <c r="Z4875" s="18">
        <f>'EPD information'!$AC$16*Tabell2[[#This Row],[Weight (kg)]]</f>
        <v>1.5314000000000001E-2</v>
      </c>
      <c r="AA4875" s="18">
        <f>'EPD information'!$AD$16*Tabell2[[#This Row],[Weight (kg)]]</f>
        <v>1.9162000000000001E-3</v>
      </c>
      <c r="AB4875" s="18" t="s">
        <v>48</v>
      </c>
      <c r="AC4875" s="18">
        <f>'EPD information'!$AF$16*Tabell2[[#This Row],[Weight (kg)]]</f>
        <v>1.209E-3</v>
      </c>
      <c r="AD4875" s="18">
        <f>'EPD information'!$AG$16*Tabell2[[#This Row],[Weight (kg)]]</f>
        <v>4.0300000000000002E-2</v>
      </c>
      <c r="AE4875" s="18">
        <f>'EPD information'!$AH$16*Tabell2[[#This Row],[Weight (kg)]]</f>
        <v>6.4480000000000006E-5</v>
      </c>
      <c r="AF4875" s="21">
        <f>'EPD information'!$AI$16*Tabell2[[#This Row],[Weight (kg)]]</f>
        <v>-0.29899999999999999</v>
      </c>
    </row>
    <row r="4876" spans="1:32" ht="28.5" x14ac:dyDescent="0.2">
      <c r="A4876" s="36" t="s">
        <v>292</v>
      </c>
      <c r="B4876" s="37" t="s">
        <v>293</v>
      </c>
      <c r="C4876" s="38">
        <v>250864</v>
      </c>
      <c r="D4876" s="39">
        <v>7319662508643</v>
      </c>
      <c r="E4876" s="37" t="s">
        <v>46</v>
      </c>
      <c r="F4876" s="40">
        <v>400</v>
      </c>
      <c r="G4876" s="37">
        <v>250</v>
      </c>
      <c r="H4876" s="41">
        <v>1.19</v>
      </c>
      <c r="I4876" s="35">
        <f>'EPD information'!$L$16*Tabell2[[#This Row],[Weight (kg)]]</f>
        <v>4.0579000000000001</v>
      </c>
      <c r="J4876" s="22">
        <f>'EPD information'!$M$16*Tabell2[[#This Row],[Weight (kg)]]</f>
        <v>7.0685999999999999E-2</v>
      </c>
      <c r="K4876" s="22">
        <f>'EPD information'!$N$16*Tabell2[[#This Row],[Weight (kg)]]</f>
        <v>8.3894999999999994E-3</v>
      </c>
      <c r="L4876" s="22">
        <f>'EPD information'!$O$16*Tabell2[[#This Row],[Weight (kg)]]</f>
        <v>0</v>
      </c>
      <c r="M4876" s="22">
        <f>'EPD information'!$P$16*Tabell2[[#This Row],[Weight (kg)]]</f>
        <v>5.5929999999999999E-3</v>
      </c>
      <c r="N4876" s="22">
        <f>'EPD information'!$Q$16*Tabell2[[#This Row],[Weight (kg)]]</f>
        <v>0.18564</v>
      </c>
      <c r="O4876" s="22">
        <f>'EPD information'!$R$16*Tabell2[[#This Row],[Weight (kg)]]</f>
        <v>3.0107000000000002E-4</v>
      </c>
      <c r="P4876" s="22">
        <f>'EPD information'!$S$16*Tabell2[[#This Row],[Weight (kg)]]</f>
        <v>-1.4399</v>
      </c>
      <c r="Q4876" s="35">
        <f>'Product specific GWP'!$T$16*Tabell2[[#This Row],[Weight (kg)]]</f>
        <v>5.2003000000000001E-2</v>
      </c>
      <c r="R4876" s="35" t="s">
        <v>48</v>
      </c>
      <c r="S4876" s="35">
        <f>'EPD information'!$V$16*Tabell2[[#This Row],[Weight (kg)]]</f>
        <v>8.3894999999999994E-3</v>
      </c>
      <c r="T4876" s="35" t="str">
        <f>'EPD information'!$W$16</f>
        <v>ND</v>
      </c>
      <c r="U4876" s="35">
        <f>'EPD information'!$X$16*Tabell2[[#This Row],[Weight (kg)]]</f>
        <v>5.5929999999999999E-3</v>
      </c>
      <c r="V4876" s="35">
        <f>'EPD information'!$Y$16*Tabell2[[#This Row],[Weight (kg)]]</f>
        <v>0.18564</v>
      </c>
      <c r="W4876" s="35">
        <f>'EPD information'!$Z$16*Tabell2[[#This Row],[Weight (kg)]]</f>
        <v>3.0107000000000002E-4</v>
      </c>
      <c r="X4876" s="35">
        <f>'EPD information'!$AA$16*Tabell2[[#This Row],[Weight (kg)]]</f>
        <v>-1.4399</v>
      </c>
      <c r="Y4876" s="18">
        <f>'EPD information'!$AB$16*Tabell2[[#This Row],[Weight (kg)]]</f>
        <v>3.9983999999999997</v>
      </c>
      <c r="Z4876" s="18">
        <f>'EPD information'!$AC$16*Tabell2[[#This Row],[Weight (kg)]]</f>
        <v>7.0091000000000001E-2</v>
      </c>
      <c r="AA4876" s="18">
        <f>'EPD information'!$AD$16*Tabell2[[#This Row],[Weight (kg)]]</f>
        <v>8.7703E-3</v>
      </c>
      <c r="AB4876" s="18" t="s">
        <v>48</v>
      </c>
      <c r="AC4876" s="18">
        <f>'EPD information'!$AF$16*Tabell2[[#This Row],[Weight (kg)]]</f>
        <v>5.5334999999999994E-3</v>
      </c>
      <c r="AD4876" s="18">
        <f>'EPD information'!$AG$16*Tabell2[[#This Row],[Weight (kg)]]</f>
        <v>0.18445</v>
      </c>
      <c r="AE4876" s="18">
        <f>'EPD information'!$AH$16*Tabell2[[#This Row],[Weight (kg)]]</f>
        <v>2.9512000000000001E-4</v>
      </c>
      <c r="AF4876" s="21">
        <f>'EPD information'!$AI$16*Tabell2[[#This Row],[Weight (kg)]]</f>
        <v>-1.3684999999999998</v>
      </c>
    </row>
    <row r="4877" spans="1:32" ht="28.5" x14ac:dyDescent="0.2">
      <c r="A4877" s="36" t="s">
        <v>292</v>
      </c>
      <c r="B4877" s="37" t="s">
        <v>293</v>
      </c>
      <c r="C4877" s="38">
        <v>250867</v>
      </c>
      <c r="D4877" s="39">
        <v>7319662508674</v>
      </c>
      <c r="E4877" s="37" t="s">
        <v>46</v>
      </c>
      <c r="F4877" s="40">
        <v>400</v>
      </c>
      <c r="G4877" s="37">
        <v>315</v>
      </c>
      <c r="H4877" s="41">
        <v>1.56</v>
      </c>
      <c r="I4877" s="35">
        <f>'EPD information'!$L$16*Tabell2[[#This Row],[Weight (kg)]]</f>
        <v>5.3196000000000003</v>
      </c>
      <c r="J4877" s="22">
        <f>'EPD information'!$M$16*Tabell2[[#This Row],[Weight (kg)]]</f>
        <v>9.266400000000001E-2</v>
      </c>
      <c r="K4877" s="22">
        <f>'EPD information'!$N$16*Tabell2[[#This Row],[Weight (kg)]]</f>
        <v>1.0998000000000001E-2</v>
      </c>
      <c r="L4877" s="22">
        <f>'EPD information'!$O$16*Tabell2[[#This Row],[Weight (kg)]]</f>
        <v>0</v>
      </c>
      <c r="M4877" s="22">
        <f>'EPD information'!$P$16*Tabell2[[#This Row],[Weight (kg)]]</f>
        <v>7.3320000000000008E-3</v>
      </c>
      <c r="N4877" s="22">
        <f>'EPD information'!$Q$16*Tabell2[[#This Row],[Weight (kg)]]</f>
        <v>0.24336000000000002</v>
      </c>
      <c r="O4877" s="22">
        <f>'EPD information'!$R$16*Tabell2[[#This Row],[Weight (kg)]]</f>
        <v>3.9468000000000006E-4</v>
      </c>
      <c r="P4877" s="22">
        <f>'EPD information'!$S$16*Tabell2[[#This Row],[Weight (kg)]]</f>
        <v>-1.8875999999999999</v>
      </c>
      <c r="Q4877" s="35">
        <f>'Product specific GWP'!$T$16*Tabell2[[#This Row],[Weight (kg)]]</f>
        <v>6.817200000000001E-2</v>
      </c>
      <c r="R4877" s="35" t="s">
        <v>48</v>
      </c>
      <c r="S4877" s="35">
        <f>'EPD information'!$V$16*Tabell2[[#This Row],[Weight (kg)]]</f>
        <v>1.0998000000000001E-2</v>
      </c>
      <c r="T4877" s="35" t="str">
        <f>'EPD information'!$W$16</f>
        <v>ND</v>
      </c>
      <c r="U4877" s="35">
        <f>'EPD information'!$X$16*Tabell2[[#This Row],[Weight (kg)]]</f>
        <v>7.3320000000000008E-3</v>
      </c>
      <c r="V4877" s="35">
        <f>'EPD information'!$Y$16*Tabell2[[#This Row],[Weight (kg)]]</f>
        <v>0.24336000000000002</v>
      </c>
      <c r="W4877" s="35">
        <f>'EPD information'!$Z$16*Tabell2[[#This Row],[Weight (kg)]]</f>
        <v>3.9468000000000006E-4</v>
      </c>
      <c r="X4877" s="35">
        <f>'EPD information'!$AA$16*Tabell2[[#This Row],[Weight (kg)]]</f>
        <v>-1.8875999999999999</v>
      </c>
      <c r="Y4877" s="18">
        <f>'EPD information'!$AB$16*Tabell2[[#This Row],[Weight (kg)]]</f>
        <v>5.2416</v>
      </c>
      <c r="Z4877" s="18">
        <f>'EPD information'!$AC$16*Tabell2[[#This Row],[Weight (kg)]]</f>
        <v>9.1884000000000007E-2</v>
      </c>
      <c r="AA4877" s="18">
        <f>'EPD information'!$AD$16*Tabell2[[#This Row],[Weight (kg)]]</f>
        <v>1.1497200000000001E-2</v>
      </c>
      <c r="AB4877" s="18" t="s">
        <v>48</v>
      </c>
      <c r="AC4877" s="18">
        <f>'EPD information'!$AF$16*Tabell2[[#This Row],[Weight (kg)]]</f>
        <v>7.254E-3</v>
      </c>
      <c r="AD4877" s="18">
        <f>'EPD information'!$AG$16*Tabell2[[#This Row],[Weight (kg)]]</f>
        <v>0.24180000000000001</v>
      </c>
      <c r="AE4877" s="18">
        <f>'EPD information'!$AH$16*Tabell2[[#This Row],[Weight (kg)]]</f>
        <v>3.8688000000000004E-4</v>
      </c>
      <c r="AF4877" s="21">
        <f>'EPD information'!$AI$16*Tabell2[[#This Row],[Weight (kg)]]</f>
        <v>-1.7939999999999998</v>
      </c>
    </row>
    <row r="4878" spans="1:32" ht="28.5" x14ac:dyDescent="0.2">
      <c r="A4878" s="36" t="s">
        <v>292</v>
      </c>
      <c r="B4878" s="37" t="s">
        <v>293</v>
      </c>
      <c r="C4878" s="38">
        <v>276303</v>
      </c>
      <c r="D4878" s="39">
        <v>7319662763035</v>
      </c>
      <c r="E4878" s="37" t="s">
        <v>46</v>
      </c>
      <c r="F4878" s="40">
        <v>400</v>
      </c>
      <c r="G4878" s="37">
        <v>125</v>
      </c>
      <c r="H4878" s="41">
        <v>0.36</v>
      </c>
      <c r="I4878" s="35">
        <f>'EPD information'!$L$16*Tabell2[[#This Row],[Weight (kg)]]</f>
        <v>1.2276</v>
      </c>
      <c r="J4878" s="22">
        <f>'EPD information'!$M$16*Tabell2[[#This Row],[Weight (kg)]]</f>
        <v>2.1384E-2</v>
      </c>
      <c r="K4878" s="22">
        <f>'EPD information'!$N$16*Tabell2[[#This Row],[Weight (kg)]]</f>
        <v>2.5379999999999999E-3</v>
      </c>
      <c r="L4878" s="22">
        <f>'EPD information'!$O$16*Tabell2[[#This Row],[Weight (kg)]]</f>
        <v>0</v>
      </c>
      <c r="M4878" s="22">
        <f>'EPD information'!$P$16*Tabell2[[#This Row],[Weight (kg)]]</f>
        <v>1.6919999999999999E-3</v>
      </c>
      <c r="N4878" s="22">
        <f>'EPD information'!$Q$16*Tabell2[[#This Row],[Weight (kg)]]</f>
        <v>5.6159999999999995E-2</v>
      </c>
      <c r="O4878" s="22">
        <f>'EPD information'!$R$16*Tabell2[[#This Row],[Weight (kg)]]</f>
        <v>9.1080000000000002E-5</v>
      </c>
      <c r="P4878" s="22">
        <f>'EPD information'!$S$16*Tabell2[[#This Row],[Weight (kg)]]</f>
        <v>-0.43559999999999999</v>
      </c>
      <c r="Q4878" s="35">
        <f>'Product specific GWP'!$T$16*Tabell2[[#This Row],[Weight (kg)]]</f>
        <v>1.5731999999999999E-2</v>
      </c>
      <c r="R4878" s="35" t="s">
        <v>48</v>
      </c>
      <c r="S4878" s="35">
        <f>'EPD information'!$V$16*Tabell2[[#This Row],[Weight (kg)]]</f>
        <v>2.5379999999999999E-3</v>
      </c>
      <c r="T4878" s="35" t="str">
        <f>'EPD information'!$W$16</f>
        <v>ND</v>
      </c>
      <c r="U4878" s="35">
        <f>'EPD information'!$X$16*Tabell2[[#This Row],[Weight (kg)]]</f>
        <v>1.6919999999999999E-3</v>
      </c>
      <c r="V4878" s="35">
        <f>'EPD information'!$Y$16*Tabell2[[#This Row],[Weight (kg)]]</f>
        <v>5.6159999999999995E-2</v>
      </c>
      <c r="W4878" s="35">
        <f>'EPD information'!$Z$16*Tabell2[[#This Row],[Weight (kg)]]</f>
        <v>9.1080000000000002E-5</v>
      </c>
      <c r="X4878" s="35">
        <f>'EPD information'!$AA$16*Tabell2[[#This Row],[Weight (kg)]]</f>
        <v>-0.43559999999999999</v>
      </c>
      <c r="Y4878" s="18">
        <f>'EPD information'!$AB$16*Tabell2[[#This Row],[Weight (kg)]]</f>
        <v>1.2096</v>
      </c>
      <c r="Z4878" s="18">
        <f>'EPD information'!$AC$16*Tabell2[[#This Row],[Weight (kg)]]</f>
        <v>2.1204000000000001E-2</v>
      </c>
      <c r="AA4878" s="18">
        <f>'EPD information'!$AD$16*Tabell2[[#This Row],[Weight (kg)]]</f>
        <v>2.6531999999999997E-3</v>
      </c>
      <c r="AB4878" s="18" t="s">
        <v>48</v>
      </c>
      <c r="AC4878" s="18">
        <f>'EPD information'!$AF$16*Tabell2[[#This Row],[Weight (kg)]]</f>
        <v>1.6739999999999997E-3</v>
      </c>
      <c r="AD4878" s="18">
        <f>'EPD information'!$AG$16*Tabell2[[#This Row],[Weight (kg)]]</f>
        <v>5.5799999999999995E-2</v>
      </c>
      <c r="AE4878" s="18">
        <f>'EPD information'!$AH$16*Tabell2[[#This Row],[Weight (kg)]]</f>
        <v>8.9279999999999999E-5</v>
      </c>
      <c r="AF4878" s="21">
        <f>'EPD information'!$AI$16*Tabell2[[#This Row],[Weight (kg)]]</f>
        <v>-0.41399999999999998</v>
      </c>
    </row>
    <row r="4879" spans="1:32" ht="28.5" x14ac:dyDescent="0.2">
      <c r="A4879" s="36" t="s">
        <v>292</v>
      </c>
      <c r="B4879" s="37" t="s">
        <v>293</v>
      </c>
      <c r="C4879" s="38">
        <v>276299</v>
      </c>
      <c r="D4879" s="39">
        <v>7319662762991</v>
      </c>
      <c r="E4879" s="37" t="s">
        <v>46</v>
      </c>
      <c r="F4879" s="40">
        <v>400</v>
      </c>
      <c r="G4879" s="37">
        <v>63</v>
      </c>
      <c r="H4879" s="41">
        <v>0.22</v>
      </c>
      <c r="I4879" s="35">
        <f>'EPD information'!$L$16*Tabell2[[#This Row],[Weight (kg)]]</f>
        <v>0.75020000000000009</v>
      </c>
      <c r="J4879" s="22">
        <f>'EPD information'!$M$16*Tabell2[[#This Row],[Weight (kg)]]</f>
        <v>1.3068E-2</v>
      </c>
      <c r="K4879" s="22">
        <f>'EPD information'!$N$16*Tabell2[[#This Row],[Weight (kg)]]</f>
        <v>1.5510000000000001E-3</v>
      </c>
      <c r="L4879" s="22">
        <f>'EPD information'!$O$16*Tabell2[[#This Row],[Weight (kg)]]</f>
        <v>0</v>
      </c>
      <c r="M4879" s="22">
        <f>'EPD information'!$P$16*Tabell2[[#This Row],[Weight (kg)]]</f>
        <v>1.034E-3</v>
      </c>
      <c r="N4879" s="22">
        <f>'EPD information'!$Q$16*Tabell2[[#This Row],[Weight (kg)]]</f>
        <v>3.4320000000000003E-2</v>
      </c>
      <c r="O4879" s="22">
        <f>'EPD information'!$R$16*Tabell2[[#This Row],[Weight (kg)]]</f>
        <v>5.5660000000000006E-5</v>
      </c>
      <c r="P4879" s="22">
        <f>'EPD information'!$S$16*Tabell2[[#This Row],[Weight (kg)]]</f>
        <v>-0.26619999999999999</v>
      </c>
      <c r="Q4879" s="35">
        <f>'Product specific GWP'!$T$16*Tabell2[[#This Row],[Weight (kg)]]</f>
        <v>9.614000000000001E-3</v>
      </c>
      <c r="R4879" s="35" t="s">
        <v>48</v>
      </c>
      <c r="S4879" s="35">
        <f>'EPD information'!$V$16*Tabell2[[#This Row],[Weight (kg)]]</f>
        <v>1.5510000000000001E-3</v>
      </c>
      <c r="T4879" s="35" t="str">
        <f>'EPD information'!$W$16</f>
        <v>ND</v>
      </c>
      <c r="U4879" s="35">
        <f>'EPD information'!$X$16*Tabell2[[#This Row],[Weight (kg)]]</f>
        <v>1.034E-3</v>
      </c>
      <c r="V4879" s="35">
        <f>'EPD information'!$Y$16*Tabell2[[#This Row],[Weight (kg)]]</f>
        <v>3.4320000000000003E-2</v>
      </c>
      <c r="W4879" s="35">
        <f>'EPD information'!$Z$16*Tabell2[[#This Row],[Weight (kg)]]</f>
        <v>5.5660000000000006E-5</v>
      </c>
      <c r="X4879" s="35">
        <f>'EPD information'!$AA$16*Tabell2[[#This Row],[Weight (kg)]]</f>
        <v>-0.26619999999999999</v>
      </c>
      <c r="Y4879" s="18">
        <f>'EPD information'!$AB$16*Tabell2[[#This Row],[Weight (kg)]]</f>
        <v>0.73919999999999997</v>
      </c>
      <c r="Z4879" s="18">
        <f>'EPD information'!$AC$16*Tabell2[[#This Row],[Weight (kg)]]</f>
        <v>1.2958000000000001E-2</v>
      </c>
      <c r="AA4879" s="18">
        <f>'EPD information'!$AD$16*Tabell2[[#This Row],[Weight (kg)]]</f>
        <v>1.6214000000000001E-3</v>
      </c>
      <c r="AB4879" s="18" t="s">
        <v>48</v>
      </c>
      <c r="AC4879" s="18">
        <f>'EPD information'!$AF$16*Tabell2[[#This Row],[Weight (kg)]]</f>
        <v>1.0229999999999998E-3</v>
      </c>
      <c r="AD4879" s="18">
        <f>'EPD information'!$AG$16*Tabell2[[#This Row],[Weight (kg)]]</f>
        <v>3.4099999999999998E-2</v>
      </c>
      <c r="AE4879" s="18">
        <f>'EPD information'!$AH$16*Tabell2[[#This Row],[Weight (kg)]]</f>
        <v>5.4559999999999999E-5</v>
      </c>
      <c r="AF4879" s="21">
        <f>'EPD information'!$AI$16*Tabell2[[#This Row],[Weight (kg)]]</f>
        <v>-0.253</v>
      </c>
    </row>
    <row r="4880" spans="1:32" ht="28.5" x14ac:dyDescent="0.2">
      <c r="A4880" s="36" t="s">
        <v>292</v>
      </c>
      <c r="B4880" s="37" t="s">
        <v>293</v>
      </c>
      <c r="C4880" s="38">
        <v>276300</v>
      </c>
      <c r="D4880" s="39">
        <v>7319662763004</v>
      </c>
      <c r="E4880" s="37" t="s">
        <v>46</v>
      </c>
      <c r="F4880" s="40">
        <v>400</v>
      </c>
      <c r="G4880" s="37">
        <v>80</v>
      </c>
      <c r="H4880" s="41">
        <v>0.23</v>
      </c>
      <c r="I4880" s="35">
        <f>'EPD information'!$L$16*Tabell2[[#This Row],[Weight (kg)]]</f>
        <v>0.78430000000000011</v>
      </c>
      <c r="J4880" s="22">
        <f>'EPD information'!$M$16*Tabell2[[#This Row],[Weight (kg)]]</f>
        <v>1.3662000000000001E-2</v>
      </c>
      <c r="K4880" s="22">
        <f>'EPD information'!$N$16*Tabell2[[#This Row],[Weight (kg)]]</f>
        <v>1.6215000000000001E-3</v>
      </c>
      <c r="L4880" s="22">
        <f>'EPD information'!$O$16*Tabell2[[#This Row],[Weight (kg)]]</f>
        <v>0</v>
      </c>
      <c r="M4880" s="22">
        <f>'EPD information'!$P$16*Tabell2[[#This Row],[Weight (kg)]]</f>
        <v>1.0810000000000001E-3</v>
      </c>
      <c r="N4880" s="22">
        <f>'EPD information'!$Q$16*Tabell2[[#This Row],[Weight (kg)]]</f>
        <v>3.5880000000000002E-2</v>
      </c>
      <c r="O4880" s="22">
        <f>'EPD information'!$R$16*Tabell2[[#This Row],[Weight (kg)]]</f>
        <v>5.819000000000001E-5</v>
      </c>
      <c r="P4880" s="22">
        <f>'EPD information'!$S$16*Tabell2[[#This Row],[Weight (kg)]]</f>
        <v>-0.27829999999999999</v>
      </c>
      <c r="Q4880" s="35">
        <f>'Product specific GWP'!$T$16*Tabell2[[#This Row],[Weight (kg)]]</f>
        <v>1.0051000000000001E-2</v>
      </c>
      <c r="R4880" s="35" t="s">
        <v>48</v>
      </c>
      <c r="S4880" s="35">
        <f>'EPD information'!$V$16*Tabell2[[#This Row],[Weight (kg)]]</f>
        <v>1.6215000000000001E-3</v>
      </c>
      <c r="T4880" s="35" t="str">
        <f>'EPD information'!$W$16</f>
        <v>ND</v>
      </c>
      <c r="U4880" s="35">
        <f>'EPD information'!$X$16*Tabell2[[#This Row],[Weight (kg)]]</f>
        <v>1.0810000000000001E-3</v>
      </c>
      <c r="V4880" s="35">
        <f>'EPD information'!$Y$16*Tabell2[[#This Row],[Weight (kg)]]</f>
        <v>3.5880000000000002E-2</v>
      </c>
      <c r="W4880" s="35">
        <f>'EPD information'!$Z$16*Tabell2[[#This Row],[Weight (kg)]]</f>
        <v>5.819000000000001E-5</v>
      </c>
      <c r="X4880" s="35">
        <f>'EPD information'!$AA$16*Tabell2[[#This Row],[Weight (kg)]]</f>
        <v>-0.27829999999999999</v>
      </c>
      <c r="Y4880" s="18">
        <f>'EPD information'!$AB$16*Tabell2[[#This Row],[Weight (kg)]]</f>
        <v>0.77280000000000004</v>
      </c>
      <c r="Z4880" s="18">
        <f>'EPD information'!$AC$16*Tabell2[[#This Row],[Weight (kg)]]</f>
        <v>1.3547E-2</v>
      </c>
      <c r="AA4880" s="18">
        <f>'EPD information'!$AD$16*Tabell2[[#This Row],[Weight (kg)]]</f>
        <v>1.6950999999999999E-3</v>
      </c>
      <c r="AB4880" s="18" t="s">
        <v>48</v>
      </c>
      <c r="AC4880" s="18">
        <f>'EPD information'!$AF$16*Tabell2[[#This Row],[Weight (kg)]]</f>
        <v>1.0694999999999999E-3</v>
      </c>
      <c r="AD4880" s="18">
        <f>'EPD information'!$AG$16*Tabell2[[#This Row],[Weight (kg)]]</f>
        <v>3.5650000000000001E-2</v>
      </c>
      <c r="AE4880" s="18">
        <f>'EPD information'!$AH$16*Tabell2[[#This Row],[Weight (kg)]]</f>
        <v>5.7040000000000003E-5</v>
      </c>
      <c r="AF4880" s="21">
        <f>'EPD information'!$AI$16*Tabell2[[#This Row],[Weight (kg)]]</f>
        <v>-0.26450000000000001</v>
      </c>
    </row>
    <row r="4881" spans="1:32" ht="28.5" x14ac:dyDescent="0.2">
      <c r="A4881" s="36" t="s">
        <v>292</v>
      </c>
      <c r="B4881" s="37" t="s">
        <v>293</v>
      </c>
      <c r="C4881" s="38">
        <v>276313</v>
      </c>
      <c r="D4881" s="39">
        <v>7319662763134</v>
      </c>
      <c r="E4881" s="37" t="s">
        <v>46</v>
      </c>
      <c r="F4881" s="40">
        <v>400</v>
      </c>
      <c r="G4881" s="37">
        <v>500</v>
      </c>
      <c r="H4881" s="41">
        <v>2.96</v>
      </c>
      <c r="I4881" s="35">
        <f>'EPD information'!$L$16*Tabell2[[#This Row],[Weight (kg)]]</f>
        <v>10.0936</v>
      </c>
      <c r="J4881" s="22">
        <f>'EPD information'!$M$16*Tabell2[[#This Row],[Weight (kg)]]</f>
        <v>0.17582400000000001</v>
      </c>
      <c r="K4881" s="22">
        <f>'EPD information'!$N$16*Tabell2[[#This Row],[Weight (kg)]]</f>
        <v>2.0867999999999998E-2</v>
      </c>
      <c r="L4881" s="22">
        <f>'EPD information'!$O$16*Tabell2[[#This Row],[Weight (kg)]]</f>
        <v>0</v>
      </c>
      <c r="M4881" s="22">
        <f>'EPD information'!$P$16*Tabell2[[#This Row],[Weight (kg)]]</f>
        <v>1.3912000000000001E-2</v>
      </c>
      <c r="N4881" s="22">
        <f>'EPD information'!$Q$16*Tabell2[[#This Row],[Weight (kg)]]</f>
        <v>0.46176</v>
      </c>
      <c r="O4881" s="22">
        <f>'EPD information'!$R$16*Tabell2[[#This Row],[Weight (kg)]]</f>
        <v>7.4888000000000005E-4</v>
      </c>
      <c r="P4881" s="22">
        <f>'EPD information'!$S$16*Tabell2[[#This Row],[Weight (kg)]]</f>
        <v>-3.5815999999999999</v>
      </c>
      <c r="Q4881" s="35">
        <f>'Product specific GWP'!$T$16*Tabell2[[#This Row],[Weight (kg)]]</f>
        <v>0.12935199999999999</v>
      </c>
      <c r="R4881" s="35" t="s">
        <v>48</v>
      </c>
      <c r="S4881" s="35">
        <f>'EPD information'!$V$16*Tabell2[[#This Row],[Weight (kg)]]</f>
        <v>2.0867999999999998E-2</v>
      </c>
      <c r="T4881" s="35" t="str">
        <f>'EPD information'!$W$16</f>
        <v>ND</v>
      </c>
      <c r="U4881" s="35">
        <f>'EPD information'!$X$16*Tabell2[[#This Row],[Weight (kg)]]</f>
        <v>1.3912000000000001E-2</v>
      </c>
      <c r="V4881" s="35">
        <f>'EPD information'!$Y$16*Tabell2[[#This Row],[Weight (kg)]]</f>
        <v>0.46176</v>
      </c>
      <c r="W4881" s="35">
        <f>'EPD information'!$Z$16*Tabell2[[#This Row],[Weight (kg)]]</f>
        <v>7.4888000000000005E-4</v>
      </c>
      <c r="X4881" s="35">
        <f>'EPD information'!$AA$16*Tabell2[[#This Row],[Weight (kg)]]</f>
        <v>-3.5815999999999999</v>
      </c>
      <c r="Y4881" s="18">
        <f>'EPD information'!$AB$16*Tabell2[[#This Row],[Weight (kg)]]</f>
        <v>9.9455999999999989</v>
      </c>
      <c r="Z4881" s="18">
        <f>'EPD information'!$AC$16*Tabell2[[#This Row],[Weight (kg)]]</f>
        <v>0.174344</v>
      </c>
      <c r="AA4881" s="18">
        <f>'EPD information'!$AD$16*Tabell2[[#This Row],[Weight (kg)]]</f>
        <v>2.18152E-2</v>
      </c>
      <c r="AB4881" s="18" t="s">
        <v>48</v>
      </c>
      <c r="AC4881" s="18">
        <f>'EPD information'!$AF$16*Tabell2[[#This Row],[Weight (kg)]]</f>
        <v>1.3763999999999998E-2</v>
      </c>
      <c r="AD4881" s="18">
        <f>'EPD information'!$AG$16*Tabell2[[#This Row],[Weight (kg)]]</f>
        <v>0.45879999999999999</v>
      </c>
      <c r="AE4881" s="18">
        <f>'EPD information'!$AH$16*Tabell2[[#This Row],[Weight (kg)]]</f>
        <v>7.3408000000000002E-4</v>
      </c>
      <c r="AF4881" s="21">
        <f>'EPD information'!$AI$16*Tabell2[[#This Row],[Weight (kg)]]</f>
        <v>-3.4039999999999999</v>
      </c>
    </row>
    <row r="4882" spans="1:32" ht="28.5" x14ac:dyDescent="0.2">
      <c r="A4882" s="36" t="s">
        <v>292</v>
      </c>
      <c r="B4882" s="37" t="s">
        <v>293</v>
      </c>
      <c r="C4882" s="38">
        <v>276316</v>
      </c>
      <c r="D4882" s="39">
        <v>7319662763165</v>
      </c>
      <c r="E4882" s="37" t="s">
        <v>46</v>
      </c>
      <c r="F4882" s="40">
        <v>400</v>
      </c>
      <c r="G4882" s="37">
        <v>630</v>
      </c>
      <c r="H4882" s="41">
        <v>3.68</v>
      </c>
      <c r="I4882" s="35">
        <f>'EPD information'!$L$16*Tabell2[[#This Row],[Weight (kg)]]</f>
        <v>12.548800000000002</v>
      </c>
      <c r="J4882" s="22">
        <f>'EPD information'!$M$16*Tabell2[[#This Row],[Weight (kg)]]</f>
        <v>0.21859200000000001</v>
      </c>
      <c r="K4882" s="22">
        <f>'EPD information'!$N$16*Tabell2[[#This Row],[Weight (kg)]]</f>
        <v>2.5944000000000002E-2</v>
      </c>
      <c r="L4882" s="22">
        <f>'EPD information'!$O$16*Tabell2[[#This Row],[Weight (kg)]]</f>
        <v>0</v>
      </c>
      <c r="M4882" s="22">
        <f>'EPD information'!$P$16*Tabell2[[#This Row],[Weight (kg)]]</f>
        <v>1.7296000000000002E-2</v>
      </c>
      <c r="N4882" s="22">
        <f>'EPD information'!$Q$16*Tabell2[[#This Row],[Weight (kg)]]</f>
        <v>0.57408000000000003</v>
      </c>
      <c r="O4882" s="22">
        <f>'EPD information'!$R$16*Tabell2[[#This Row],[Weight (kg)]]</f>
        <v>9.3104000000000017E-4</v>
      </c>
      <c r="P4882" s="22">
        <f>'EPD information'!$S$16*Tabell2[[#This Row],[Weight (kg)]]</f>
        <v>-4.4527999999999999</v>
      </c>
      <c r="Q4882" s="35">
        <f>'Product specific GWP'!$T$16*Tabell2[[#This Row],[Weight (kg)]]</f>
        <v>0.16081600000000001</v>
      </c>
      <c r="R4882" s="35" t="s">
        <v>48</v>
      </c>
      <c r="S4882" s="35">
        <f>'EPD information'!$V$16*Tabell2[[#This Row],[Weight (kg)]]</f>
        <v>2.5944000000000002E-2</v>
      </c>
      <c r="T4882" s="35" t="str">
        <f>'EPD information'!$W$16</f>
        <v>ND</v>
      </c>
      <c r="U4882" s="35">
        <f>'EPD information'!$X$16*Tabell2[[#This Row],[Weight (kg)]]</f>
        <v>1.7296000000000002E-2</v>
      </c>
      <c r="V4882" s="35">
        <f>'EPD information'!$Y$16*Tabell2[[#This Row],[Weight (kg)]]</f>
        <v>0.57408000000000003</v>
      </c>
      <c r="W4882" s="35">
        <f>'EPD information'!$Z$16*Tabell2[[#This Row],[Weight (kg)]]</f>
        <v>9.3104000000000017E-4</v>
      </c>
      <c r="X4882" s="35">
        <f>'EPD information'!$AA$16*Tabell2[[#This Row],[Weight (kg)]]</f>
        <v>-4.4527999999999999</v>
      </c>
      <c r="Y4882" s="18">
        <f>'EPD information'!$AB$16*Tabell2[[#This Row],[Weight (kg)]]</f>
        <v>12.364800000000001</v>
      </c>
      <c r="Z4882" s="18">
        <f>'EPD information'!$AC$16*Tabell2[[#This Row],[Weight (kg)]]</f>
        <v>0.216752</v>
      </c>
      <c r="AA4882" s="18">
        <f>'EPD information'!$AD$16*Tabell2[[#This Row],[Weight (kg)]]</f>
        <v>2.7121599999999999E-2</v>
      </c>
      <c r="AB4882" s="18" t="s">
        <v>48</v>
      </c>
      <c r="AC4882" s="18">
        <f>'EPD information'!$AF$16*Tabell2[[#This Row],[Weight (kg)]]</f>
        <v>1.7111999999999999E-2</v>
      </c>
      <c r="AD4882" s="18">
        <f>'EPD information'!$AG$16*Tabell2[[#This Row],[Weight (kg)]]</f>
        <v>0.57040000000000002</v>
      </c>
      <c r="AE4882" s="18">
        <f>'EPD information'!$AH$16*Tabell2[[#This Row],[Weight (kg)]]</f>
        <v>9.1264000000000004E-4</v>
      </c>
      <c r="AF4882" s="21">
        <f>'EPD information'!$AI$16*Tabell2[[#This Row],[Weight (kg)]]</f>
        <v>-4.2320000000000002</v>
      </c>
    </row>
    <row r="4883" spans="1:32" ht="28.5" x14ac:dyDescent="0.2">
      <c r="A4883" s="36" t="s">
        <v>292</v>
      </c>
      <c r="B4883" s="37" t="s">
        <v>293</v>
      </c>
      <c r="C4883" s="38">
        <v>276324</v>
      </c>
      <c r="D4883" s="39">
        <v>7319662763240</v>
      </c>
      <c r="E4883" s="37" t="s">
        <v>46</v>
      </c>
      <c r="F4883" s="40">
        <v>450</v>
      </c>
      <c r="G4883" s="37">
        <v>160</v>
      </c>
      <c r="H4883" s="41">
        <v>0.52</v>
      </c>
      <c r="I4883" s="35">
        <f>'EPD information'!$L$16*Tabell2[[#This Row],[Weight (kg)]]</f>
        <v>1.7732000000000001</v>
      </c>
      <c r="J4883" s="22">
        <f>'EPD information'!$M$16*Tabell2[[#This Row],[Weight (kg)]]</f>
        <v>3.0888000000000002E-2</v>
      </c>
      <c r="K4883" s="22">
        <f>'EPD information'!$N$16*Tabell2[[#This Row],[Weight (kg)]]</f>
        <v>3.666E-3</v>
      </c>
      <c r="L4883" s="22">
        <f>'EPD information'!$O$16*Tabell2[[#This Row],[Weight (kg)]]</f>
        <v>0</v>
      </c>
      <c r="M4883" s="22">
        <f>'EPD information'!$P$16*Tabell2[[#This Row],[Weight (kg)]]</f>
        <v>2.444E-3</v>
      </c>
      <c r="N4883" s="22">
        <f>'EPD information'!$Q$16*Tabell2[[#This Row],[Weight (kg)]]</f>
        <v>8.1119999999999998E-2</v>
      </c>
      <c r="O4883" s="22">
        <f>'EPD information'!$R$16*Tabell2[[#This Row],[Weight (kg)]]</f>
        <v>1.3156000000000002E-4</v>
      </c>
      <c r="P4883" s="22">
        <f>'EPD information'!$S$16*Tabell2[[#This Row],[Weight (kg)]]</f>
        <v>-0.62919999999999998</v>
      </c>
      <c r="Q4883" s="35">
        <f>'Product specific GWP'!$T$16*Tabell2[[#This Row],[Weight (kg)]]</f>
        <v>2.2724000000000001E-2</v>
      </c>
      <c r="R4883" s="35" t="s">
        <v>48</v>
      </c>
      <c r="S4883" s="35">
        <f>'EPD information'!$V$16*Tabell2[[#This Row],[Weight (kg)]]</f>
        <v>3.666E-3</v>
      </c>
      <c r="T4883" s="35" t="str">
        <f>'EPD information'!$W$16</f>
        <v>ND</v>
      </c>
      <c r="U4883" s="35">
        <f>'EPD information'!$X$16*Tabell2[[#This Row],[Weight (kg)]]</f>
        <v>2.444E-3</v>
      </c>
      <c r="V4883" s="35">
        <f>'EPD information'!$Y$16*Tabell2[[#This Row],[Weight (kg)]]</f>
        <v>8.1119999999999998E-2</v>
      </c>
      <c r="W4883" s="35">
        <f>'EPD information'!$Z$16*Tabell2[[#This Row],[Weight (kg)]]</f>
        <v>1.3156000000000002E-4</v>
      </c>
      <c r="X4883" s="35">
        <f>'EPD information'!$AA$16*Tabell2[[#This Row],[Weight (kg)]]</f>
        <v>-0.62919999999999998</v>
      </c>
      <c r="Y4883" s="18">
        <f>'EPD information'!$AB$16*Tabell2[[#This Row],[Weight (kg)]]</f>
        <v>1.7472000000000001</v>
      </c>
      <c r="Z4883" s="18">
        <f>'EPD information'!$AC$16*Tabell2[[#This Row],[Weight (kg)]]</f>
        <v>3.0628000000000002E-2</v>
      </c>
      <c r="AA4883" s="18">
        <f>'EPD information'!$AD$16*Tabell2[[#This Row],[Weight (kg)]]</f>
        <v>3.8324000000000001E-3</v>
      </c>
      <c r="AB4883" s="18" t="s">
        <v>48</v>
      </c>
      <c r="AC4883" s="18">
        <f>'EPD information'!$AF$16*Tabell2[[#This Row],[Weight (kg)]]</f>
        <v>2.418E-3</v>
      </c>
      <c r="AD4883" s="18">
        <f>'EPD information'!$AG$16*Tabell2[[#This Row],[Weight (kg)]]</f>
        <v>8.0600000000000005E-2</v>
      </c>
      <c r="AE4883" s="18">
        <f>'EPD information'!$AH$16*Tabell2[[#This Row],[Weight (kg)]]</f>
        <v>1.2896000000000001E-4</v>
      </c>
      <c r="AF4883" s="21">
        <f>'EPD information'!$AI$16*Tabell2[[#This Row],[Weight (kg)]]</f>
        <v>-0.59799999999999998</v>
      </c>
    </row>
    <row r="4884" spans="1:32" ht="28.5" x14ac:dyDescent="0.2">
      <c r="A4884" s="36" t="s">
        <v>292</v>
      </c>
      <c r="B4884" s="37" t="s">
        <v>293</v>
      </c>
      <c r="C4884" s="38">
        <v>276328</v>
      </c>
      <c r="D4884" s="39">
        <v>7319662763288</v>
      </c>
      <c r="E4884" s="37" t="s">
        <v>46</v>
      </c>
      <c r="F4884" s="40">
        <v>450</v>
      </c>
      <c r="G4884" s="37">
        <v>250</v>
      </c>
      <c r="H4884" s="41">
        <v>1.22</v>
      </c>
      <c r="I4884" s="35">
        <f>'EPD information'!$L$16*Tabell2[[#This Row],[Weight (kg)]]</f>
        <v>4.1601999999999997</v>
      </c>
      <c r="J4884" s="22">
        <f>'EPD information'!$M$16*Tabell2[[#This Row],[Weight (kg)]]</f>
        <v>7.2468000000000005E-2</v>
      </c>
      <c r="K4884" s="22">
        <f>'EPD information'!$N$16*Tabell2[[#This Row],[Weight (kg)]]</f>
        <v>8.6009999999999993E-3</v>
      </c>
      <c r="L4884" s="22">
        <f>'EPD information'!$O$16*Tabell2[[#This Row],[Weight (kg)]]</f>
        <v>0</v>
      </c>
      <c r="M4884" s="22">
        <f>'EPD information'!$P$16*Tabell2[[#This Row],[Weight (kg)]]</f>
        <v>5.7340000000000004E-3</v>
      </c>
      <c r="N4884" s="22">
        <f>'EPD information'!$Q$16*Tabell2[[#This Row],[Weight (kg)]]</f>
        <v>0.19031999999999999</v>
      </c>
      <c r="O4884" s="22">
        <f>'EPD information'!$R$16*Tabell2[[#This Row],[Weight (kg)]]</f>
        <v>3.0866000000000004E-4</v>
      </c>
      <c r="P4884" s="22">
        <f>'EPD information'!$S$16*Tabell2[[#This Row],[Weight (kg)]]</f>
        <v>-1.4762</v>
      </c>
      <c r="Q4884" s="35">
        <f>'Product specific GWP'!$T$16*Tabell2[[#This Row],[Weight (kg)]]</f>
        <v>5.3314E-2</v>
      </c>
      <c r="R4884" s="35" t="s">
        <v>48</v>
      </c>
      <c r="S4884" s="35">
        <f>'EPD information'!$V$16*Tabell2[[#This Row],[Weight (kg)]]</f>
        <v>8.6009999999999993E-3</v>
      </c>
      <c r="T4884" s="35" t="str">
        <f>'EPD information'!$W$16</f>
        <v>ND</v>
      </c>
      <c r="U4884" s="35">
        <f>'EPD information'!$X$16*Tabell2[[#This Row],[Weight (kg)]]</f>
        <v>5.7340000000000004E-3</v>
      </c>
      <c r="V4884" s="35">
        <f>'EPD information'!$Y$16*Tabell2[[#This Row],[Weight (kg)]]</f>
        <v>0.19031999999999999</v>
      </c>
      <c r="W4884" s="35">
        <f>'EPD information'!$Z$16*Tabell2[[#This Row],[Weight (kg)]]</f>
        <v>3.0866000000000004E-4</v>
      </c>
      <c r="X4884" s="35">
        <f>'EPD information'!$AA$16*Tabell2[[#This Row],[Weight (kg)]]</f>
        <v>-1.4762</v>
      </c>
      <c r="Y4884" s="18">
        <f>'EPD information'!$AB$16*Tabell2[[#This Row],[Weight (kg)]]</f>
        <v>4.0991999999999997</v>
      </c>
      <c r="Z4884" s="18">
        <f>'EPD information'!$AC$16*Tabell2[[#This Row],[Weight (kg)]]</f>
        <v>7.1858000000000005E-2</v>
      </c>
      <c r="AA4884" s="18">
        <f>'EPD information'!$AD$16*Tabell2[[#This Row],[Weight (kg)]]</f>
        <v>8.9914000000000001E-3</v>
      </c>
      <c r="AB4884" s="18" t="s">
        <v>48</v>
      </c>
      <c r="AC4884" s="18">
        <f>'EPD information'!$AF$16*Tabell2[[#This Row],[Weight (kg)]]</f>
        <v>5.6729999999999992E-3</v>
      </c>
      <c r="AD4884" s="18">
        <f>'EPD information'!$AG$16*Tabell2[[#This Row],[Weight (kg)]]</f>
        <v>0.18909999999999999</v>
      </c>
      <c r="AE4884" s="18">
        <f>'EPD information'!$AH$16*Tabell2[[#This Row],[Weight (kg)]]</f>
        <v>3.0256E-4</v>
      </c>
      <c r="AF4884" s="21">
        <f>'EPD information'!$AI$16*Tabell2[[#This Row],[Weight (kg)]]</f>
        <v>-1.4029999999999998</v>
      </c>
    </row>
    <row r="4885" spans="1:32" ht="28.5" x14ac:dyDescent="0.2">
      <c r="A4885" s="36" t="s">
        <v>292</v>
      </c>
      <c r="B4885" s="37" t="s">
        <v>293</v>
      </c>
      <c r="C4885" s="38">
        <v>250916</v>
      </c>
      <c r="D4885" s="39">
        <v>7319662509169</v>
      </c>
      <c r="E4885" s="37" t="s">
        <v>46</v>
      </c>
      <c r="F4885" s="40">
        <v>500</v>
      </c>
      <c r="G4885" s="37">
        <v>315</v>
      </c>
      <c r="H4885" s="41">
        <v>1.52</v>
      </c>
      <c r="I4885" s="35">
        <f>'EPD information'!$L$16*Tabell2[[#This Row],[Weight (kg)]]</f>
        <v>5.1832000000000003</v>
      </c>
      <c r="J4885" s="22">
        <f>'EPD information'!$M$16*Tabell2[[#This Row],[Weight (kg)]]</f>
        <v>9.0288000000000007E-2</v>
      </c>
      <c r="K4885" s="22">
        <f>'EPD information'!$N$16*Tabell2[[#This Row],[Weight (kg)]]</f>
        <v>1.0716E-2</v>
      </c>
      <c r="L4885" s="22">
        <f>'EPD information'!$O$16*Tabell2[[#This Row],[Weight (kg)]]</f>
        <v>0</v>
      </c>
      <c r="M4885" s="22">
        <f>'EPD information'!$P$16*Tabell2[[#This Row],[Weight (kg)]]</f>
        <v>7.1440000000000002E-3</v>
      </c>
      <c r="N4885" s="22">
        <f>'EPD information'!$Q$16*Tabell2[[#This Row],[Weight (kg)]]</f>
        <v>0.23712</v>
      </c>
      <c r="O4885" s="22">
        <f>'EPD information'!$R$16*Tabell2[[#This Row],[Weight (kg)]]</f>
        <v>3.8456000000000005E-4</v>
      </c>
      <c r="P4885" s="22">
        <f>'EPD information'!$S$16*Tabell2[[#This Row],[Weight (kg)]]</f>
        <v>-1.8391999999999999</v>
      </c>
      <c r="Q4885" s="35">
        <f>'Product specific GWP'!$T$16*Tabell2[[#This Row],[Weight (kg)]]</f>
        <v>6.6424000000000011E-2</v>
      </c>
      <c r="R4885" s="35" t="s">
        <v>48</v>
      </c>
      <c r="S4885" s="35">
        <f>'EPD information'!$V$16*Tabell2[[#This Row],[Weight (kg)]]</f>
        <v>1.0716E-2</v>
      </c>
      <c r="T4885" s="35" t="str">
        <f>'EPD information'!$W$16</f>
        <v>ND</v>
      </c>
      <c r="U4885" s="35">
        <f>'EPD information'!$X$16*Tabell2[[#This Row],[Weight (kg)]]</f>
        <v>7.1440000000000002E-3</v>
      </c>
      <c r="V4885" s="35">
        <f>'EPD information'!$Y$16*Tabell2[[#This Row],[Weight (kg)]]</f>
        <v>0.23712</v>
      </c>
      <c r="W4885" s="35">
        <f>'EPD information'!$Z$16*Tabell2[[#This Row],[Weight (kg)]]</f>
        <v>3.8456000000000005E-4</v>
      </c>
      <c r="X4885" s="35">
        <f>'EPD information'!$AA$16*Tabell2[[#This Row],[Weight (kg)]]</f>
        <v>-1.8391999999999999</v>
      </c>
      <c r="Y4885" s="18">
        <f>'EPD information'!$AB$16*Tabell2[[#This Row],[Weight (kg)]]</f>
        <v>5.1071999999999997</v>
      </c>
      <c r="Z4885" s="18">
        <f>'EPD information'!$AC$16*Tabell2[[#This Row],[Weight (kg)]]</f>
        <v>8.9527999999999996E-2</v>
      </c>
      <c r="AA4885" s="18">
        <f>'EPD information'!$AD$16*Tabell2[[#This Row],[Weight (kg)]]</f>
        <v>1.12024E-2</v>
      </c>
      <c r="AB4885" s="18" t="s">
        <v>48</v>
      </c>
      <c r="AC4885" s="18">
        <f>'EPD information'!$AF$16*Tabell2[[#This Row],[Weight (kg)]]</f>
        <v>7.0679999999999996E-3</v>
      </c>
      <c r="AD4885" s="18">
        <f>'EPD information'!$AG$16*Tabell2[[#This Row],[Weight (kg)]]</f>
        <v>0.2356</v>
      </c>
      <c r="AE4885" s="18">
        <f>'EPD information'!$AH$16*Tabell2[[#This Row],[Weight (kg)]]</f>
        <v>3.7696000000000002E-4</v>
      </c>
      <c r="AF4885" s="21">
        <f>'EPD information'!$AI$16*Tabell2[[#This Row],[Weight (kg)]]</f>
        <v>-1.7479999999999998</v>
      </c>
    </row>
    <row r="4886" spans="1:32" ht="28.5" x14ac:dyDescent="0.2">
      <c r="A4886" s="36" t="s">
        <v>292</v>
      </c>
      <c r="B4886" s="37" t="s">
        <v>293</v>
      </c>
      <c r="C4886" s="38">
        <v>250913</v>
      </c>
      <c r="D4886" s="39">
        <v>7319662509138</v>
      </c>
      <c r="E4886" s="37" t="s">
        <v>46</v>
      </c>
      <c r="F4886" s="40">
        <v>500</v>
      </c>
      <c r="G4886" s="37">
        <v>250</v>
      </c>
      <c r="H4886" s="41">
        <v>1.1299999999999999</v>
      </c>
      <c r="I4886" s="35">
        <f>'EPD information'!$L$16*Tabell2[[#This Row],[Weight (kg)]]</f>
        <v>3.8532999999999999</v>
      </c>
      <c r="J4886" s="22">
        <f>'EPD information'!$M$16*Tabell2[[#This Row],[Weight (kg)]]</f>
        <v>6.7122000000000001E-2</v>
      </c>
      <c r="K4886" s="22">
        <f>'EPD information'!$N$16*Tabell2[[#This Row],[Weight (kg)]]</f>
        <v>7.9664999999999996E-3</v>
      </c>
      <c r="L4886" s="22">
        <f>'EPD information'!$O$16*Tabell2[[#This Row],[Weight (kg)]]</f>
        <v>0</v>
      </c>
      <c r="M4886" s="22">
        <f>'EPD information'!$P$16*Tabell2[[#This Row],[Weight (kg)]]</f>
        <v>5.3109999999999997E-3</v>
      </c>
      <c r="N4886" s="22">
        <f>'EPD information'!$Q$16*Tabell2[[#This Row],[Weight (kg)]]</f>
        <v>0.17627999999999999</v>
      </c>
      <c r="O4886" s="22">
        <f>'EPD information'!$R$16*Tabell2[[#This Row],[Weight (kg)]]</f>
        <v>2.8589000000000002E-4</v>
      </c>
      <c r="P4886" s="22">
        <f>'EPD information'!$S$16*Tabell2[[#This Row],[Weight (kg)]]</f>
        <v>-1.3672999999999997</v>
      </c>
      <c r="Q4886" s="35">
        <f>'Product specific GWP'!$T$16*Tabell2[[#This Row],[Weight (kg)]]</f>
        <v>4.9381000000000001E-2</v>
      </c>
      <c r="R4886" s="35" t="s">
        <v>48</v>
      </c>
      <c r="S4886" s="35">
        <f>'EPD information'!$V$16*Tabell2[[#This Row],[Weight (kg)]]</f>
        <v>7.9664999999999996E-3</v>
      </c>
      <c r="T4886" s="35" t="str">
        <f>'EPD information'!$W$16</f>
        <v>ND</v>
      </c>
      <c r="U4886" s="35">
        <f>'EPD information'!$X$16*Tabell2[[#This Row],[Weight (kg)]]</f>
        <v>5.3109999999999997E-3</v>
      </c>
      <c r="V4886" s="35">
        <f>'EPD information'!$Y$16*Tabell2[[#This Row],[Weight (kg)]]</f>
        <v>0.17627999999999999</v>
      </c>
      <c r="W4886" s="35">
        <f>'EPD information'!$Z$16*Tabell2[[#This Row],[Weight (kg)]]</f>
        <v>2.8589000000000002E-4</v>
      </c>
      <c r="X4886" s="35">
        <f>'EPD information'!$AA$16*Tabell2[[#This Row],[Weight (kg)]]</f>
        <v>-1.3672999999999997</v>
      </c>
      <c r="Y4886" s="18">
        <f>'EPD information'!$AB$16*Tabell2[[#This Row],[Weight (kg)]]</f>
        <v>3.7967999999999993</v>
      </c>
      <c r="Z4886" s="18">
        <f>'EPD information'!$AC$16*Tabell2[[#This Row],[Weight (kg)]]</f>
        <v>6.6556999999999991E-2</v>
      </c>
      <c r="AA4886" s="18">
        <f>'EPD information'!$AD$16*Tabell2[[#This Row],[Weight (kg)]]</f>
        <v>8.3280999999999997E-3</v>
      </c>
      <c r="AB4886" s="18" t="s">
        <v>48</v>
      </c>
      <c r="AC4886" s="18">
        <f>'EPD information'!$AF$16*Tabell2[[#This Row],[Weight (kg)]]</f>
        <v>5.2544999999999988E-3</v>
      </c>
      <c r="AD4886" s="18">
        <f>'EPD information'!$AG$16*Tabell2[[#This Row],[Weight (kg)]]</f>
        <v>0.17514999999999997</v>
      </c>
      <c r="AE4886" s="18">
        <f>'EPD information'!$AH$16*Tabell2[[#This Row],[Weight (kg)]]</f>
        <v>2.8023999999999996E-4</v>
      </c>
      <c r="AF4886" s="21">
        <f>'EPD information'!$AI$16*Tabell2[[#This Row],[Weight (kg)]]</f>
        <v>-1.2994999999999999</v>
      </c>
    </row>
    <row r="4887" spans="1:32" ht="28.5" x14ac:dyDescent="0.2">
      <c r="A4887" s="36" t="s">
        <v>292</v>
      </c>
      <c r="B4887" s="37" t="s">
        <v>293</v>
      </c>
      <c r="C4887" s="38">
        <v>276346</v>
      </c>
      <c r="D4887" s="39">
        <v>7319662763462</v>
      </c>
      <c r="E4887" s="37" t="s">
        <v>46</v>
      </c>
      <c r="F4887" s="40">
        <v>500</v>
      </c>
      <c r="G4887" s="37">
        <v>160</v>
      </c>
      <c r="H4887" s="41">
        <v>0.52</v>
      </c>
      <c r="I4887" s="35">
        <f>'EPD information'!$L$16*Tabell2[[#This Row],[Weight (kg)]]</f>
        <v>1.7732000000000001</v>
      </c>
      <c r="J4887" s="22">
        <f>'EPD information'!$M$16*Tabell2[[#This Row],[Weight (kg)]]</f>
        <v>3.0888000000000002E-2</v>
      </c>
      <c r="K4887" s="22">
        <f>'EPD information'!$N$16*Tabell2[[#This Row],[Weight (kg)]]</f>
        <v>3.666E-3</v>
      </c>
      <c r="L4887" s="22">
        <f>'EPD information'!$O$16*Tabell2[[#This Row],[Weight (kg)]]</f>
        <v>0</v>
      </c>
      <c r="M4887" s="22">
        <f>'EPD information'!$P$16*Tabell2[[#This Row],[Weight (kg)]]</f>
        <v>2.444E-3</v>
      </c>
      <c r="N4887" s="22">
        <f>'EPD information'!$Q$16*Tabell2[[#This Row],[Weight (kg)]]</f>
        <v>8.1119999999999998E-2</v>
      </c>
      <c r="O4887" s="22">
        <f>'EPD information'!$R$16*Tabell2[[#This Row],[Weight (kg)]]</f>
        <v>1.3156000000000002E-4</v>
      </c>
      <c r="P4887" s="22">
        <f>'EPD information'!$S$16*Tabell2[[#This Row],[Weight (kg)]]</f>
        <v>-0.62919999999999998</v>
      </c>
      <c r="Q4887" s="35">
        <f>'Product specific GWP'!$T$16*Tabell2[[#This Row],[Weight (kg)]]</f>
        <v>2.2724000000000001E-2</v>
      </c>
      <c r="R4887" s="35" t="s">
        <v>48</v>
      </c>
      <c r="S4887" s="35">
        <f>'EPD information'!$V$16*Tabell2[[#This Row],[Weight (kg)]]</f>
        <v>3.666E-3</v>
      </c>
      <c r="T4887" s="35" t="str">
        <f>'EPD information'!$W$16</f>
        <v>ND</v>
      </c>
      <c r="U4887" s="35">
        <f>'EPD information'!$X$16*Tabell2[[#This Row],[Weight (kg)]]</f>
        <v>2.444E-3</v>
      </c>
      <c r="V4887" s="35">
        <f>'EPD information'!$Y$16*Tabell2[[#This Row],[Weight (kg)]]</f>
        <v>8.1119999999999998E-2</v>
      </c>
      <c r="W4887" s="35">
        <f>'EPD information'!$Z$16*Tabell2[[#This Row],[Weight (kg)]]</f>
        <v>1.3156000000000002E-4</v>
      </c>
      <c r="X4887" s="35">
        <f>'EPD information'!$AA$16*Tabell2[[#This Row],[Weight (kg)]]</f>
        <v>-0.62919999999999998</v>
      </c>
      <c r="Y4887" s="18">
        <f>'EPD information'!$AB$16*Tabell2[[#This Row],[Weight (kg)]]</f>
        <v>1.7472000000000001</v>
      </c>
      <c r="Z4887" s="18">
        <f>'EPD information'!$AC$16*Tabell2[[#This Row],[Weight (kg)]]</f>
        <v>3.0628000000000002E-2</v>
      </c>
      <c r="AA4887" s="18">
        <f>'EPD information'!$AD$16*Tabell2[[#This Row],[Weight (kg)]]</f>
        <v>3.8324000000000001E-3</v>
      </c>
      <c r="AB4887" s="18" t="s">
        <v>48</v>
      </c>
      <c r="AC4887" s="18">
        <f>'EPD information'!$AF$16*Tabell2[[#This Row],[Weight (kg)]]</f>
        <v>2.418E-3</v>
      </c>
      <c r="AD4887" s="18">
        <f>'EPD information'!$AG$16*Tabell2[[#This Row],[Weight (kg)]]</f>
        <v>8.0600000000000005E-2</v>
      </c>
      <c r="AE4887" s="18">
        <f>'EPD information'!$AH$16*Tabell2[[#This Row],[Weight (kg)]]</f>
        <v>1.2896000000000001E-4</v>
      </c>
      <c r="AF4887" s="21">
        <f>'EPD information'!$AI$16*Tabell2[[#This Row],[Weight (kg)]]</f>
        <v>-0.59799999999999998</v>
      </c>
    </row>
    <row r="4888" spans="1:32" ht="28.5" x14ac:dyDescent="0.2">
      <c r="A4888" s="36" t="s">
        <v>292</v>
      </c>
      <c r="B4888" s="37" t="s">
        <v>293</v>
      </c>
      <c r="C4888" s="38">
        <v>276348</v>
      </c>
      <c r="D4888" s="39">
        <v>7319662763486</v>
      </c>
      <c r="E4888" s="37" t="s">
        <v>46</v>
      </c>
      <c r="F4888" s="40">
        <v>500</v>
      </c>
      <c r="G4888" s="37">
        <v>200</v>
      </c>
      <c r="H4888" s="41">
        <v>0.84</v>
      </c>
      <c r="I4888" s="35">
        <f>'EPD information'!$L$16*Tabell2[[#This Row],[Weight (kg)]]</f>
        <v>2.8643999999999998</v>
      </c>
      <c r="J4888" s="22">
        <f>'EPD information'!$M$16*Tabell2[[#This Row],[Weight (kg)]]</f>
        <v>4.9895999999999996E-2</v>
      </c>
      <c r="K4888" s="22">
        <f>'EPD information'!$N$16*Tabell2[[#This Row],[Weight (kg)]]</f>
        <v>5.9219999999999993E-3</v>
      </c>
      <c r="L4888" s="22">
        <f>'EPD information'!$O$16*Tabell2[[#This Row],[Weight (kg)]]</f>
        <v>0</v>
      </c>
      <c r="M4888" s="22">
        <f>'EPD information'!$P$16*Tabell2[[#This Row],[Weight (kg)]]</f>
        <v>3.9480000000000001E-3</v>
      </c>
      <c r="N4888" s="22">
        <f>'EPD information'!$Q$16*Tabell2[[#This Row],[Weight (kg)]]</f>
        <v>0.13103999999999999</v>
      </c>
      <c r="O4888" s="22">
        <f>'EPD information'!$R$16*Tabell2[[#This Row],[Weight (kg)]]</f>
        <v>2.1252E-4</v>
      </c>
      <c r="P4888" s="22">
        <f>'EPD information'!$S$16*Tabell2[[#This Row],[Weight (kg)]]</f>
        <v>-1.0164</v>
      </c>
      <c r="Q4888" s="35">
        <f>'Product specific GWP'!$T$16*Tabell2[[#This Row],[Weight (kg)]]</f>
        <v>3.6707999999999998E-2</v>
      </c>
      <c r="R4888" s="35" t="s">
        <v>48</v>
      </c>
      <c r="S4888" s="35">
        <f>'EPD information'!$V$16*Tabell2[[#This Row],[Weight (kg)]]</f>
        <v>5.9219999999999993E-3</v>
      </c>
      <c r="T4888" s="35" t="str">
        <f>'EPD information'!$W$16</f>
        <v>ND</v>
      </c>
      <c r="U4888" s="35">
        <f>'EPD information'!$X$16*Tabell2[[#This Row],[Weight (kg)]]</f>
        <v>3.9480000000000001E-3</v>
      </c>
      <c r="V4888" s="35">
        <f>'EPD information'!$Y$16*Tabell2[[#This Row],[Weight (kg)]]</f>
        <v>0.13103999999999999</v>
      </c>
      <c r="W4888" s="35">
        <f>'EPD information'!$Z$16*Tabell2[[#This Row],[Weight (kg)]]</f>
        <v>2.1252E-4</v>
      </c>
      <c r="X4888" s="35">
        <f>'EPD information'!$AA$16*Tabell2[[#This Row],[Weight (kg)]]</f>
        <v>-1.0164</v>
      </c>
      <c r="Y4888" s="18">
        <f>'EPD information'!$AB$16*Tabell2[[#This Row],[Weight (kg)]]</f>
        <v>2.8223999999999996</v>
      </c>
      <c r="Z4888" s="18">
        <f>'EPD information'!$AC$16*Tabell2[[#This Row],[Weight (kg)]]</f>
        <v>4.9475999999999999E-2</v>
      </c>
      <c r="AA4888" s="18">
        <f>'EPD information'!$AD$16*Tabell2[[#This Row],[Weight (kg)]]</f>
        <v>6.1907999999999998E-3</v>
      </c>
      <c r="AB4888" s="18" t="s">
        <v>48</v>
      </c>
      <c r="AC4888" s="18">
        <f>'EPD information'!$AF$16*Tabell2[[#This Row],[Weight (kg)]]</f>
        <v>3.9059999999999997E-3</v>
      </c>
      <c r="AD4888" s="18">
        <f>'EPD information'!$AG$16*Tabell2[[#This Row],[Weight (kg)]]</f>
        <v>0.13019999999999998</v>
      </c>
      <c r="AE4888" s="18">
        <f>'EPD information'!$AH$16*Tabell2[[#This Row],[Weight (kg)]]</f>
        <v>2.0832000000000001E-4</v>
      </c>
      <c r="AF4888" s="21">
        <f>'EPD information'!$AI$16*Tabell2[[#This Row],[Weight (kg)]]</f>
        <v>-0.96599999999999986</v>
      </c>
    </row>
    <row r="4889" spans="1:32" ht="28.5" x14ac:dyDescent="0.2">
      <c r="A4889" s="36" t="s">
        <v>292</v>
      </c>
      <c r="B4889" s="37" t="s">
        <v>293</v>
      </c>
      <c r="C4889" s="38">
        <v>276352</v>
      </c>
      <c r="D4889" s="39">
        <v>7319662763523</v>
      </c>
      <c r="E4889" s="37" t="s">
        <v>46</v>
      </c>
      <c r="F4889" s="40">
        <v>500</v>
      </c>
      <c r="G4889" s="37">
        <v>355</v>
      </c>
      <c r="H4889" s="41">
        <v>1.85</v>
      </c>
      <c r="I4889" s="35">
        <f>'EPD information'!$L$16*Tabell2[[#This Row],[Weight (kg)]]</f>
        <v>6.3085000000000004</v>
      </c>
      <c r="J4889" s="22">
        <f>'EPD information'!$M$16*Tabell2[[#This Row],[Weight (kg)]]</f>
        <v>0.10989</v>
      </c>
      <c r="K4889" s="22">
        <f>'EPD information'!$N$16*Tabell2[[#This Row],[Weight (kg)]]</f>
        <v>1.30425E-2</v>
      </c>
      <c r="L4889" s="22">
        <f>'EPD information'!$O$16*Tabell2[[#This Row],[Weight (kg)]]</f>
        <v>0</v>
      </c>
      <c r="M4889" s="22">
        <f>'EPD information'!$P$16*Tabell2[[#This Row],[Weight (kg)]]</f>
        <v>8.6950000000000013E-3</v>
      </c>
      <c r="N4889" s="22">
        <f>'EPD information'!$Q$16*Tabell2[[#This Row],[Weight (kg)]]</f>
        <v>0.28860000000000002</v>
      </c>
      <c r="O4889" s="22">
        <f>'EPD information'!$R$16*Tabell2[[#This Row],[Weight (kg)]]</f>
        <v>4.6805000000000007E-4</v>
      </c>
      <c r="P4889" s="22">
        <f>'EPD information'!$S$16*Tabell2[[#This Row],[Weight (kg)]]</f>
        <v>-2.2385000000000002</v>
      </c>
      <c r="Q4889" s="35">
        <f>'Product specific GWP'!$T$16*Tabell2[[#This Row],[Weight (kg)]]</f>
        <v>8.0845000000000014E-2</v>
      </c>
      <c r="R4889" s="35" t="s">
        <v>48</v>
      </c>
      <c r="S4889" s="35">
        <f>'EPD information'!$V$16*Tabell2[[#This Row],[Weight (kg)]]</f>
        <v>1.30425E-2</v>
      </c>
      <c r="T4889" s="35" t="str">
        <f>'EPD information'!$W$16</f>
        <v>ND</v>
      </c>
      <c r="U4889" s="35">
        <f>'EPD information'!$X$16*Tabell2[[#This Row],[Weight (kg)]]</f>
        <v>8.6950000000000013E-3</v>
      </c>
      <c r="V4889" s="35">
        <f>'EPD information'!$Y$16*Tabell2[[#This Row],[Weight (kg)]]</f>
        <v>0.28860000000000002</v>
      </c>
      <c r="W4889" s="35">
        <f>'EPD information'!$Z$16*Tabell2[[#This Row],[Weight (kg)]]</f>
        <v>4.6805000000000007E-4</v>
      </c>
      <c r="X4889" s="35">
        <f>'EPD information'!$AA$16*Tabell2[[#This Row],[Weight (kg)]]</f>
        <v>-2.2385000000000002</v>
      </c>
      <c r="Y4889" s="18">
        <f>'EPD information'!$AB$16*Tabell2[[#This Row],[Weight (kg)]]</f>
        <v>6.2160000000000002</v>
      </c>
      <c r="Z4889" s="18">
        <f>'EPD information'!$AC$16*Tabell2[[#This Row],[Weight (kg)]]</f>
        <v>0.10896500000000001</v>
      </c>
      <c r="AA4889" s="18">
        <f>'EPD information'!$AD$16*Tabell2[[#This Row],[Weight (kg)]]</f>
        <v>1.3634500000000001E-2</v>
      </c>
      <c r="AB4889" s="18" t="s">
        <v>48</v>
      </c>
      <c r="AC4889" s="18">
        <f>'EPD information'!$AF$16*Tabell2[[#This Row],[Weight (kg)]]</f>
        <v>8.602499999999999E-3</v>
      </c>
      <c r="AD4889" s="18">
        <f>'EPD information'!$AG$16*Tabell2[[#This Row],[Weight (kg)]]</f>
        <v>0.28675</v>
      </c>
      <c r="AE4889" s="18">
        <f>'EPD information'!$AH$16*Tabell2[[#This Row],[Weight (kg)]]</f>
        <v>4.5880000000000004E-4</v>
      </c>
      <c r="AF4889" s="21">
        <f>'EPD information'!$AI$16*Tabell2[[#This Row],[Weight (kg)]]</f>
        <v>-2.1274999999999999</v>
      </c>
    </row>
    <row r="4890" spans="1:32" ht="28.5" x14ac:dyDescent="0.2">
      <c r="A4890" s="36" t="s">
        <v>292</v>
      </c>
      <c r="B4890" s="37" t="s">
        <v>293</v>
      </c>
      <c r="C4890" s="38">
        <v>276339</v>
      </c>
      <c r="D4890" s="39">
        <v>7319662763394</v>
      </c>
      <c r="E4890" s="37" t="s">
        <v>46</v>
      </c>
      <c r="F4890" s="40">
        <v>500</v>
      </c>
      <c r="G4890" s="37">
        <v>63</v>
      </c>
      <c r="H4890" s="41">
        <v>0.27</v>
      </c>
      <c r="I4890" s="35">
        <f>'EPD information'!$L$16*Tabell2[[#This Row],[Weight (kg)]]</f>
        <v>0.92070000000000007</v>
      </c>
      <c r="J4890" s="22">
        <f>'EPD information'!$M$16*Tabell2[[#This Row],[Weight (kg)]]</f>
        <v>1.6038E-2</v>
      </c>
      <c r="K4890" s="22">
        <f>'EPD information'!$N$16*Tabell2[[#This Row],[Weight (kg)]]</f>
        <v>1.9035E-3</v>
      </c>
      <c r="L4890" s="22">
        <f>'EPD information'!$O$16*Tabell2[[#This Row],[Weight (kg)]]</f>
        <v>0</v>
      </c>
      <c r="M4890" s="22">
        <f>'EPD information'!$P$16*Tabell2[[#This Row],[Weight (kg)]]</f>
        <v>1.2690000000000002E-3</v>
      </c>
      <c r="N4890" s="22">
        <f>'EPD information'!$Q$16*Tabell2[[#This Row],[Weight (kg)]]</f>
        <v>4.2120000000000005E-2</v>
      </c>
      <c r="O4890" s="22">
        <f>'EPD information'!$R$16*Tabell2[[#This Row],[Weight (kg)]]</f>
        <v>6.8310000000000015E-5</v>
      </c>
      <c r="P4890" s="22">
        <f>'EPD information'!$S$16*Tabell2[[#This Row],[Weight (kg)]]</f>
        <v>-0.32669999999999999</v>
      </c>
      <c r="Q4890" s="35">
        <f>'Product specific GWP'!$T$16*Tabell2[[#This Row],[Weight (kg)]]</f>
        <v>1.1799000000000002E-2</v>
      </c>
      <c r="R4890" s="35" t="s">
        <v>48</v>
      </c>
      <c r="S4890" s="35">
        <f>'EPD information'!$V$16*Tabell2[[#This Row],[Weight (kg)]]</f>
        <v>1.9035E-3</v>
      </c>
      <c r="T4890" s="35" t="str">
        <f>'EPD information'!$W$16</f>
        <v>ND</v>
      </c>
      <c r="U4890" s="35">
        <f>'EPD information'!$X$16*Tabell2[[#This Row],[Weight (kg)]]</f>
        <v>1.2690000000000002E-3</v>
      </c>
      <c r="V4890" s="35">
        <f>'EPD information'!$Y$16*Tabell2[[#This Row],[Weight (kg)]]</f>
        <v>4.2120000000000005E-2</v>
      </c>
      <c r="W4890" s="35">
        <f>'EPD information'!$Z$16*Tabell2[[#This Row],[Weight (kg)]]</f>
        <v>6.8310000000000015E-5</v>
      </c>
      <c r="X4890" s="35">
        <f>'EPD information'!$AA$16*Tabell2[[#This Row],[Weight (kg)]]</f>
        <v>-0.32669999999999999</v>
      </c>
      <c r="Y4890" s="18">
        <f>'EPD information'!$AB$16*Tabell2[[#This Row],[Weight (kg)]]</f>
        <v>0.90720000000000001</v>
      </c>
      <c r="Z4890" s="18">
        <f>'EPD information'!$AC$16*Tabell2[[#This Row],[Weight (kg)]]</f>
        <v>1.5903E-2</v>
      </c>
      <c r="AA4890" s="18">
        <f>'EPD information'!$AD$16*Tabell2[[#This Row],[Weight (kg)]]</f>
        <v>1.9899000000000002E-3</v>
      </c>
      <c r="AB4890" s="18" t="s">
        <v>48</v>
      </c>
      <c r="AC4890" s="18">
        <f>'EPD information'!$AF$16*Tabell2[[#This Row],[Weight (kg)]]</f>
        <v>1.2554999999999999E-3</v>
      </c>
      <c r="AD4890" s="18">
        <f>'EPD information'!$AG$16*Tabell2[[#This Row],[Weight (kg)]]</f>
        <v>4.1850000000000005E-2</v>
      </c>
      <c r="AE4890" s="18">
        <f>'EPD information'!$AH$16*Tabell2[[#This Row],[Weight (kg)]]</f>
        <v>6.6960000000000009E-5</v>
      </c>
      <c r="AF4890" s="21">
        <f>'EPD information'!$AI$16*Tabell2[[#This Row],[Weight (kg)]]</f>
        <v>-0.3105</v>
      </c>
    </row>
    <row r="4891" spans="1:32" ht="28.5" x14ac:dyDescent="0.2">
      <c r="A4891" s="36" t="s">
        <v>292</v>
      </c>
      <c r="B4891" s="37" t="s">
        <v>293</v>
      </c>
      <c r="C4891" s="38">
        <v>276340</v>
      </c>
      <c r="D4891" s="39">
        <v>7319662763400</v>
      </c>
      <c r="E4891" s="37" t="s">
        <v>46</v>
      </c>
      <c r="F4891" s="40">
        <v>500</v>
      </c>
      <c r="G4891" s="37">
        <v>80</v>
      </c>
      <c r="H4891" s="41">
        <v>0.28999999999999998</v>
      </c>
      <c r="I4891" s="35">
        <f>'EPD information'!$L$16*Tabell2[[#This Row],[Weight (kg)]]</f>
        <v>0.9889</v>
      </c>
      <c r="J4891" s="22">
        <f>'EPD information'!$M$16*Tabell2[[#This Row],[Weight (kg)]]</f>
        <v>1.7225999999999998E-2</v>
      </c>
      <c r="K4891" s="22">
        <f>'EPD information'!$N$16*Tabell2[[#This Row],[Weight (kg)]]</f>
        <v>2.0444999999999999E-3</v>
      </c>
      <c r="L4891" s="22">
        <f>'EPD information'!$O$16*Tabell2[[#This Row],[Weight (kg)]]</f>
        <v>0</v>
      </c>
      <c r="M4891" s="22">
        <f>'EPD information'!$P$16*Tabell2[[#This Row],[Weight (kg)]]</f>
        <v>1.3630000000000001E-3</v>
      </c>
      <c r="N4891" s="22">
        <f>'EPD information'!$Q$16*Tabell2[[#This Row],[Weight (kg)]]</f>
        <v>4.5239999999999995E-2</v>
      </c>
      <c r="O4891" s="22">
        <f>'EPD information'!$R$16*Tabell2[[#This Row],[Weight (kg)]]</f>
        <v>7.3369999999999997E-5</v>
      </c>
      <c r="P4891" s="22">
        <f>'EPD information'!$S$16*Tabell2[[#This Row],[Weight (kg)]]</f>
        <v>-0.35089999999999999</v>
      </c>
      <c r="Q4891" s="35">
        <f>'Product specific GWP'!$T$16*Tabell2[[#This Row],[Weight (kg)]]</f>
        <v>1.2673E-2</v>
      </c>
      <c r="R4891" s="35" t="s">
        <v>48</v>
      </c>
      <c r="S4891" s="35">
        <f>'EPD information'!$V$16*Tabell2[[#This Row],[Weight (kg)]]</f>
        <v>2.0444999999999999E-3</v>
      </c>
      <c r="T4891" s="35" t="str">
        <f>'EPD information'!$W$16</f>
        <v>ND</v>
      </c>
      <c r="U4891" s="35">
        <f>'EPD information'!$X$16*Tabell2[[#This Row],[Weight (kg)]]</f>
        <v>1.3630000000000001E-3</v>
      </c>
      <c r="V4891" s="35">
        <f>'EPD information'!$Y$16*Tabell2[[#This Row],[Weight (kg)]]</f>
        <v>4.5239999999999995E-2</v>
      </c>
      <c r="W4891" s="35">
        <f>'EPD information'!$Z$16*Tabell2[[#This Row],[Weight (kg)]]</f>
        <v>7.3369999999999997E-5</v>
      </c>
      <c r="X4891" s="35">
        <f>'EPD information'!$AA$16*Tabell2[[#This Row],[Weight (kg)]]</f>
        <v>-0.35089999999999999</v>
      </c>
      <c r="Y4891" s="18">
        <f>'EPD information'!$AB$16*Tabell2[[#This Row],[Weight (kg)]]</f>
        <v>0.97439999999999993</v>
      </c>
      <c r="Z4891" s="18">
        <f>'EPD information'!$AC$16*Tabell2[[#This Row],[Weight (kg)]]</f>
        <v>1.7080999999999999E-2</v>
      </c>
      <c r="AA4891" s="18">
        <f>'EPD information'!$AD$16*Tabell2[[#This Row],[Weight (kg)]]</f>
        <v>2.1373E-3</v>
      </c>
      <c r="AB4891" s="18" t="s">
        <v>48</v>
      </c>
      <c r="AC4891" s="18">
        <f>'EPD information'!$AF$16*Tabell2[[#This Row],[Weight (kg)]]</f>
        <v>1.3484999999999999E-3</v>
      </c>
      <c r="AD4891" s="18">
        <f>'EPD information'!$AG$16*Tabell2[[#This Row],[Weight (kg)]]</f>
        <v>4.4949999999999997E-2</v>
      </c>
      <c r="AE4891" s="18">
        <f>'EPD information'!$AH$16*Tabell2[[#This Row],[Weight (kg)]]</f>
        <v>7.1920000000000003E-5</v>
      </c>
      <c r="AF4891" s="21">
        <f>'EPD information'!$AI$16*Tabell2[[#This Row],[Weight (kg)]]</f>
        <v>-0.33349999999999996</v>
      </c>
    </row>
    <row r="4892" spans="1:32" ht="28.5" x14ac:dyDescent="0.2">
      <c r="A4892" s="36" t="s">
        <v>292</v>
      </c>
      <c r="B4892" s="37" t="s">
        <v>293</v>
      </c>
      <c r="C4892" s="38">
        <v>276341</v>
      </c>
      <c r="D4892" s="39">
        <v>7319662763417</v>
      </c>
      <c r="E4892" s="37" t="s">
        <v>46</v>
      </c>
      <c r="F4892" s="40">
        <v>500</v>
      </c>
      <c r="G4892" s="37">
        <v>100</v>
      </c>
      <c r="H4892" s="41">
        <v>0.31</v>
      </c>
      <c r="I4892" s="35">
        <f>'EPD information'!$L$16*Tabell2[[#This Row],[Weight (kg)]]</f>
        <v>1.0570999999999999</v>
      </c>
      <c r="J4892" s="22">
        <f>'EPD information'!$M$16*Tabell2[[#This Row],[Weight (kg)]]</f>
        <v>1.8414E-2</v>
      </c>
      <c r="K4892" s="22">
        <f>'EPD information'!$N$16*Tabell2[[#This Row],[Weight (kg)]]</f>
        <v>2.1854999999999999E-3</v>
      </c>
      <c r="L4892" s="22">
        <f>'EPD information'!$O$16*Tabell2[[#This Row],[Weight (kg)]]</f>
        <v>0</v>
      </c>
      <c r="M4892" s="22">
        <f>'EPD information'!$P$16*Tabell2[[#This Row],[Weight (kg)]]</f>
        <v>1.457E-3</v>
      </c>
      <c r="N4892" s="22">
        <f>'EPD information'!$Q$16*Tabell2[[#This Row],[Weight (kg)]]</f>
        <v>4.836E-2</v>
      </c>
      <c r="O4892" s="22">
        <f>'EPD information'!$R$16*Tabell2[[#This Row],[Weight (kg)]]</f>
        <v>7.8430000000000006E-5</v>
      </c>
      <c r="P4892" s="22">
        <f>'EPD information'!$S$16*Tabell2[[#This Row],[Weight (kg)]]</f>
        <v>-0.37509999999999999</v>
      </c>
      <c r="Q4892" s="35">
        <f>'Product specific GWP'!$T$16*Tabell2[[#This Row],[Weight (kg)]]</f>
        <v>1.3547E-2</v>
      </c>
      <c r="R4892" s="35" t="s">
        <v>48</v>
      </c>
      <c r="S4892" s="35">
        <f>'EPD information'!$V$16*Tabell2[[#This Row],[Weight (kg)]]</f>
        <v>2.1854999999999999E-3</v>
      </c>
      <c r="T4892" s="35" t="str">
        <f>'EPD information'!$W$16</f>
        <v>ND</v>
      </c>
      <c r="U4892" s="35">
        <f>'EPD information'!$X$16*Tabell2[[#This Row],[Weight (kg)]]</f>
        <v>1.457E-3</v>
      </c>
      <c r="V4892" s="35">
        <f>'EPD information'!$Y$16*Tabell2[[#This Row],[Weight (kg)]]</f>
        <v>4.836E-2</v>
      </c>
      <c r="W4892" s="35">
        <f>'EPD information'!$Z$16*Tabell2[[#This Row],[Weight (kg)]]</f>
        <v>7.8430000000000006E-5</v>
      </c>
      <c r="X4892" s="35">
        <f>'EPD information'!$AA$16*Tabell2[[#This Row],[Weight (kg)]]</f>
        <v>-0.37509999999999999</v>
      </c>
      <c r="Y4892" s="18">
        <f>'EPD information'!$AB$16*Tabell2[[#This Row],[Weight (kg)]]</f>
        <v>1.0415999999999999</v>
      </c>
      <c r="Z4892" s="18">
        <f>'EPD information'!$AC$16*Tabell2[[#This Row],[Weight (kg)]]</f>
        <v>1.8259000000000001E-2</v>
      </c>
      <c r="AA4892" s="18">
        <f>'EPD information'!$AD$16*Tabell2[[#This Row],[Weight (kg)]]</f>
        <v>2.2846999999999998E-3</v>
      </c>
      <c r="AB4892" s="18" t="s">
        <v>48</v>
      </c>
      <c r="AC4892" s="18">
        <f>'EPD information'!$AF$16*Tabell2[[#This Row],[Weight (kg)]]</f>
        <v>1.4414999999999999E-3</v>
      </c>
      <c r="AD4892" s="18">
        <f>'EPD information'!$AG$16*Tabell2[[#This Row],[Weight (kg)]]</f>
        <v>4.8050000000000002E-2</v>
      </c>
      <c r="AE4892" s="18">
        <f>'EPD information'!$AH$16*Tabell2[[#This Row],[Weight (kg)]]</f>
        <v>7.6880000000000009E-5</v>
      </c>
      <c r="AF4892" s="21">
        <f>'EPD information'!$AI$16*Tabell2[[#This Row],[Weight (kg)]]</f>
        <v>-0.35649999999999998</v>
      </c>
    </row>
    <row r="4893" spans="1:32" ht="28.5" x14ac:dyDescent="0.2">
      <c r="A4893" s="36" t="s">
        <v>292</v>
      </c>
      <c r="B4893" s="37" t="s">
        <v>293</v>
      </c>
      <c r="C4893" s="38">
        <v>276343</v>
      </c>
      <c r="D4893" s="39">
        <v>7319662763431</v>
      </c>
      <c r="E4893" s="37" t="s">
        <v>46</v>
      </c>
      <c r="F4893" s="40">
        <v>500</v>
      </c>
      <c r="G4893" s="37">
        <v>125</v>
      </c>
      <c r="H4893" s="41">
        <v>0.35</v>
      </c>
      <c r="I4893" s="35">
        <f>'EPD information'!$L$16*Tabell2[[#This Row],[Weight (kg)]]</f>
        <v>1.1935</v>
      </c>
      <c r="J4893" s="22">
        <f>'EPD information'!$M$16*Tabell2[[#This Row],[Weight (kg)]]</f>
        <v>2.0789999999999999E-2</v>
      </c>
      <c r="K4893" s="22">
        <f>'EPD information'!$N$16*Tabell2[[#This Row],[Weight (kg)]]</f>
        <v>2.4674999999999996E-3</v>
      </c>
      <c r="L4893" s="22">
        <f>'EPD information'!$O$16*Tabell2[[#This Row],[Weight (kg)]]</f>
        <v>0</v>
      </c>
      <c r="M4893" s="22">
        <f>'EPD information'!$P$16*Tabell2[[#This Row],[Weight (kg)]]</f>
        <v>1.645E-3</v>
      </c>
      <c r="N4893" s="22">
        <f>'EPD information'!$Q$16*Tabell2[[#This Row],[Weight (kg)]]</f>
        <v>5.4599999999999996E-2</v>
      </c>
      <c r="O4893" s="22">
        <f>'EPD information'!$R$16*Tabell2[[#This Row],[Weight (kg)]]</f>
        <v>8.8549999999999998E-5</v>
      </c>
      <c r="P4893" s="22">
        <f>'EPD information'!$S$16*Tabell2[[#This Row],[Weight (kg)]]</f>
        <v>-0.42349999999999999</v>
      </c>
      <c r="Q4893" s="35">
        <f>'Product specific GWP'!$T$16*Tabell2[[#This Row],[Weight (kg)]]</f>
        <v>1.5295E-2</v>
      </c>
      <c r="R4893" s="35" t="s">
        <v>48</v>
      </c>
      <c r="S4893" s="35">
        <f>'EPD information'!$V$16*Tabell2[[#This Row],[Weight (kg)]]</f>
        <v>2.4674999999999996E-3</v>
      </c>
      <c r="T4893" s="35" t="str">
        <f>'EPD information'!$W$16</f>
        <v>ND</v>
      </c>
      <c r="U4893" s="35">
        <f>'EPD information'!$X$16*Tabell2[[#This Row],[Weight (kg)]]</f>
        <v>1.645E-3</v>
      </c>
      <c r="V4893" s="35">
        <f>'EPD information'!$Y$16*Tabell2[[#This Row],[Weight (kg)]]</f>
        <v>5.4599999999999996E-2</v>
      </c>
      <c r="W4893" s="35">
        <f>'EPD information'!$Z$16*Tabell2[[#This Row],[Weight (kg)]]</f>
        <v>8.8549999999999998E-5</v>
      </c>
      <c r="X4893" s="35">
        <f>'EPD information'!$AA$16*Tabell2[[#This Row],[Weight (kg)]]</f>
        <v>-0.42349999999999999</v>
      </c>
      <c r="Y4893" s="18">
        <f>'EPD information'!$AB$16*Tabell2[[#This Row],[Weight (kg)]]</f>
        <v>1.1759999999999999</v>
      </c>
      <c r="Z4893" s="18">
        <f>'EPD information'!$AC$16*Tabell2[[#This Row],[Weight (kg)]]</f>
        <v>2.0614999999999998E-2</v>
      </c>
      <c r="AA4893" s="18">
        <f>'EPD information'!$AD$16*Tabell2[[#This Row],[Weight (kg)]]</f>
        <v>2.5794999999999998E-3</v>
      </c>
      <c r="AB4893" s="18" t="s">
        <v>48</v>
      </c>
      <c r="AC4893" s="18">
        <f>'EPD information'!$AF$16*Tabell2[[#This Row],[Weight (kg)]]</f>
        <v>1.6274999999999998E-3</v>
      </c>
      <c r="AD4893" s="18">
        <f>'EPD information'!$AG$16*Tabell2[[#This Row],[Weight (kg)]]</f>
        <v>5.425E-2</v>
      </c>
      <c r="AE4893" s="18">
        <f>'EPD information'!$AH$16*Tabell2[[#This Row],[Weight (kg)]]</f>
        <v>8.6799999999999996E-5</v>
      </c>
      <c r="AF4893" s="21">
        <f>'EPD information'!$AI$16*Tabell2[[#This Row],[Weight (kg)]]</f>
        <v>-0.40249999999999997</v>
      </c>
    </row>
    <row r="4894" spans="1:32" ht="28.5" x14ac:dyDescent="0.2">
      <c r="A4894" s="36" t="s">
        <v>292</v>
      </c>
      <c r="B4894" s="37" t="s">
        <v>293</v>
      </c>
      <c r="C4894" s="38">
        <v>250918</v>
      </c>
      <c r="D4894" s="39">
        <v>7319662509183</v>
      </c>
      <c r="E4894" s="37" t="s">
        <v>46</v>
      </c>
      <c r="F4894" s="40">
        <v>500</v>
      </c>
      <c r="G4894" s="37">
        <v>400</v>
      </c>
      <c r="H4894" s="41">
        <v>2.2599999999999998</v>
      </c>
      <c r="I4894" s="35">
        <f>'EPD information'!$L$16*Tabell2[[#This Row],[Weight (kg)]]</f>
        <v>7.7065999999999999</v>
      </c>
      <c r="J4894" s="22">
        <f>'EPD information'!$M$16*Tabell2[[#This Row],[Weight (kg)]]</f>
        <v>0.134244</v>
      </c>
      <c r="K4894" s="22">
        <f>'EPD information'!$N$16*Tabell2[[#This Row],[Weight (kg)]]</f>
        <v>1.5932999999999999E-2</v>
      </c>
      <c r="L4894" s="22">
        <f>'EPD information'!$O$16*Tabell2[[#This Row],[Weight (kg)]]</f>
        <v>0</v>
      </c>
      <c r="M4894" s="22">
        <f>'EPD information'!$P$16*Tabell2[[#This Row],[Weight (kg)]]</f>
        <v>1.0621999999999999E-2</v>
      </c>
      <c r="N4894" s="22">
        <f>'EPD information'!$Q$16*Tabell2[[#This Row],[Weight (kg)]]</f>
        <v>0.35255999999999998</v>
      </c>
      <c r="O4894" s="22">
        <f>'EPD information'!$R$16*Tabell2[[#This Row],[Weight (kg)]]</f>
        <v>5.7178000000000003E-4</v>
      </c>
      <c r="P4894" s="22">
        <f>'EPD information'!$S$16*Tabell2[[#This Row],[Weight (kg)]]</f>
        <v>-2.7345999999999995</v>
      </c>
      <c r="Q4894" s="35">
        <f>'Product specific GWP'!$T$16*Tabell2[[#This Row],[Weight (kg)]]</f>
        <v>9.8762000000000003E-2</v>
      </c>
      <c r="R4894" s="35" t="s">
        <v>48</v>
      </c>
      <c r="S4894" s="35">
        <f>'EPD information'!$V$16*Tabell2[[#This Row],[Weight (kg)]]</f>
        <v>1.5932999999999999E-2</v>
      </c>
      <c r="T4894" s="35" t="str">
        <f>'EPD information'!$W$16</f>
        <v>ND</v>
      </c>
      <c r="U4894" s="35">
        <f>'EPD information'!$X$16*Tabell2[[#This Row],[Weight (kg)]]</f>
        <v>1.0621999999999999E-2</v>
      </c>
      <c r="V4894" s="35">
        <f>'EPD information'!$Y$16*Tabell2[[#This Row],[Weight (kg)]]</f>
        <v>0.35255999999999998</v>
      </c>
      <c r="W4894" s="35">
        <f>'EPD information'!$Z$16*Tabell2[[#This Row],[Weight (kg)]]</f>
        <v>5.7178000000000003E-4</v>
      </c>
      <c r="X4894" s="35">
        <f>'EPD information'!$AA$16*Tabell2[[#This Row],[Weight (kg)]]</f>
        <v>-2.7345999999999995</v>
      </c>
      <c r="Y4894" s="18">
        <f>'EPD information'!$AB$16*Tabell2[[#This Row],[Weight (kg)]]</f>
        <v>7.5935999999999986</v>
      </c>
      <c r="Z4894" s="18">
        <f>'EPD information'!$AC$16*Tabell2[[#This Row],[Weight (kg)]]</f>
        <v>0.13311399999999998</v>
      </c>
      <c r="AA4894" s="18">
        <f>'EPD information'!$AD$16*Tabell2[[#This Row],[Weight (kg)]]</f>
        <v>1.6656199999999999E-2</v>
      </c>
      <c r="AB4894" s="18" t="s">
        <v>48</v>
      </c>
      <c r="AC4894" s="18">
        <f>'EPD information'!$AF$16*Tabell2[[#This Row],[Weight (kg)]]</f>
        <v>1.0508999999999998E-2</v>
      </c>
      <c r="AD4894" s="18">
        <f>'EPD information'!$AG$16*Tabell2[[#This Row],[Weight (kg)]]</f>
        <v>0.35029999999999994</v>
      </c>
      <c r="AE4894" s="18">
        <f>'EPD information'!$AH$16*Tabell2[[#This Row],[Weight (kg)]]</f>
        <v>5.6047999999999992E-4</v>
      </c>
      <c r="AF4894" s="21">
        <f>'EPD information'!$AI$16*Tabell2[[#This Row],[Weight (kg)]]</f>
        <v>-2.5989999999999998</v>
      </c>
    </row>
    <row r="4895" spans="1:32" ht="28.5" x14ac:dyDescent="0.2">
      <c r="A4895" s="36" t="s">
        <v>292</v>
      </c>
      <c r="B4895" s="37" t="s">
        <v>293</v>
      </c>
      <c r="C4895" s="38">
        <v>276356</v>
      </c>
      <c r="D4895" s="39">
        <v>7319662763561</v>
      </c>
      <c r="E4895" s="37" t="s">
        <v>46</v>
      </c>
      <c r="F4895" s="40">
        <v>500</v>
      </c>
      <c r="G4895" s="37">
        <v>630</v>
      </c>
      <c r="H4895" s="41">
        <v>4.3499999999999996</v>
      </c>
      <c r="I4895" s="35">
        <f>'EPD information'!$L$16*Tabell2[[#This Row],[Weight (kg)]]</f>
        <v>14.833499999999999</v>
      </c>
      <c r="J4895" s="22">
        <f>'EPD information'!$M$16*Tabell2[[#This Row],[Weight (kg)]]</f>
        <v>0.25839000000000001</v>
      </c>
      <c r="K4895" s="22">
        <f>'EPD information'!$N$16*Tabell2[[#This Row],[Weight (kg)]]</f>
        <v>3.0667499999999997E-2</v>
      </c>
      <c r="L4895" s="22">
        <f>'EPD information'!$O$16*Tabell2[[#This Row],[Weight (kg)]]</f>
        <v>0</v>
      </c>
      <c r="M4895" s="22">
        <f>'EPD information'!$P$16*Tabell2[[#This Row],[Weight (kg)]]</f>
        <v>2.0444999999999998E-2</v>
      </c>
      <c r="N4895" s="22">
        <f>'EPD information'!$Q$16*Tabell2[[#This Row],[Weight (kg)]]</f>
        <v>0.67859999999999998</v>
      </c>
      <c r="O4895" s="22">
        <f>'EPD information'!$R$16*Tabell2[[#This Row],[Weight (kg)]]</f>
        <v>1.1005500000000001E-3</v>
      </c>
      <c r="P4895" s="22">
        <f>'EPD information'!$S$16*Tabell2[[#This Row],[Weight (kg)]]</f>
        <v>-5.2634999999999996</v>
      </c>
      <c r="Q4895" s="35">
        <f>'Product specific GWP'!$T$16*Tabell2[[#This Row],[Weight (kg)]]</f>
        <v>0.19009499999999999</v>
      </c>
      <c r="R4895" s="35" t="s">
        <v>48</v>
      </c>
      <c r="S4895" s="35">
        <f>'EPD information'!$V$16*Tabell2[[#This Row],[Weight (kg)]]</f>
        <v>3.0667499999999997E-2</v>
      </c>
      <c r="T4895" s="35" t="str">
        <f>'EPD information'!$W$16</f>
        <v>ND</v>
      </c>
      <c r="U4895" s="35">
        <f>'EPD information'!$X$16*Tabell2[[#This Row],[Weight (kg)]]</f>
        <v>2.0444999999999998E-2</v>
      </c>
      <c r="V4895" s="35">
        <f>'EPD information'!$Y$16*Tabell2[[#This Row],[Weight (kg)]]</f>
        <v>0.67859999999999998</v>
      </c>
      <c r="W4895" s="35">
        <f>'EPD information'!$Z$16*Tabell2[[#This Row],[Weight (kg)]]</f>
        <v>1.1005500000000001E-3</v>
      </c>
      <c r="X4895" s="35">
        <f>'EPD information'!$AA$16*Tabell2[[#This Row],[Weight (kg)]]</f>
        <v>-5.2634999999999996</v>
      </c>
      <c r="Y4895" s="18">
        <f>'EPD information'!$AB$16*Tabell2[[#This Row],[Weight (kg)]]</f>
        <v>14.615999999999998</v>
      </c>
      <c r="Z4895" s="18">
        <f>'EPD information'!$AC$16*Tabell2[[#This Row],[Weight (kg)]]</f>
        <v>0.25621499999999997</v>
      </c>
      <c r="AA4895" s="18">
        <f>'EPD information'!$AD$16*Tabell2[[#This Row],[Weight (kg)]]</f>
        <v>3.2059499999999998E-2</v>
      </c>
      <c r="AB4895" s="18" t="s">
        <v>48</v>
      </c>
      <c r="AC4895" s="18">
        <f>'EPD information'!$AF$16*Tabell2[[#This Row],[Weight (kg)]]</f>
        <v>2.0227499999999995E-2</v>
      </c>
      <c r="AD4895" s="18">
        <f>'EPD information'!$AG$16*Tabell2[[#This Row],[Weight (kg)]]</f>
        <v>0.6742499999999999</v>
      </c>
      <c r="AE4895" s="18">
        <f>'EPD information'!$AH$16*Tabell2[[#This Row],[Weight (kg)]]</f>
        <v>1.0788E-3</v>
      </c>
      <c r="AF4895" s="21">
        <f>'EPD information'!$AI$16*Tabell2[[#This Row],[Weight (kg)]]</f>
        <v>-5.0024999999999995</v>
      </c>
    </row>
    <row r="4896" spans="1:32" ht="28.5" x14ac:dyDescent="0.2">
      <c r="A4896" s="36" t="s">
        <v>292</v>
      </c>
      <c r="B4896" s="37" t="s">
        <v>293</v>
      </c>
      <c r="C4896" s="38">
        <v>250922</v>
      </c>
      <c r="D4896" s="39">
        <v>7319662509220</v>
      </c>
      <c r="E4896" s="37" t="s">
        <v>46</v>
      </c>
      <c r="F4896" s="40">
        <v>500</v>
      </c>
      <c r="G4896" s="37">
        <v>800</v>
      </c>
      <c r="H4896" s="41">
        <v>6.91</v>
      </c>
      <c r="I4896" s="35">
        <f>'EPD information'!$L$16*Tabell2[[#This Row],[Weight (kg)]]</f>
        <v>23.563100000000002</v>
      </c>
      <c r="J4896" s="22">
        <f>'EPD information'!$M$16*Tabell2[[#This Row],[Weight (kg)]]</f>
        <v>0.41045400000000004</v>
      </c>
      <c r="K4896" s="22">
        <f>'EPD information'!$N$16*Tabell2[[#This Row],[Weight (kg)]]</f>
        <v>4.8715500000000002E-2</v>
      </c>
      <c r="L4896" s="22">
        <f>'EPD information'!$O$16*Tabell2[[#This Row],[Weight (kg)]]</f>
        <v>0</v>
      </c>
      <c r="M4896" s="22">
        <f>'EPD information'!$P$16*Tabell2[[#This Row],[Weight (kg)]]</f>
        <v>3.2476999999999999E-2</v>
      </c>
      <c r="N4896" s="22">
        <f>'EPD information'!$Q$16*Tabell2[[#This Row],[Weight (kg)]]</f>
        <v>1.07796</v>
      </c>
      <c r="O4896" s="22">
        <f>'EPD information'!$R$16*Tabell2[[#This Row],[Weight (kg)]]</f>
        <v>1.7482300000000001E-3</v>
      </c>
      <c r="P4896" s="22">
        <f>'EPD information'!$S$16*Tabell2[[#This Row],[Weight (kg)]]</f>
        <v>-8.3611000000000004</v>
      </c>
      <c r="Q4896" s="35">
        <f>'Product specific GWP'!$T$16*Tabell2[[#This Row],[Weight (kg)]]</f>
        <v>0.30196700000000004</v>
      </c>
      <c r="R4896" s="35" t="s">
        <v>48</v>
      </c>
      <c r="S4896" s="35">
        <f>'EPD information'!$V$16*Tabell2[[#This Row],[Weight (kg)]]</f>
        <v>4.8715500000000002E-2</v>
      </c>
      <c r="T4896" s="35" t="str">
        <f>'EPD information'!$W$16</f>
        <v>ND</v>
      </c>
      <c r="U4896" s="35">
        <f>'EPD information'!$X$16*Tabell2[[#This Row],[Weight (kg)]]</f>
        <v>3.2476999999999999E-2</v>
      </c>
      <c r="V4896" s="35">
        <f>'EPD information'!$Y$16*Tabell2[[#This Row],[Weight (kg)]]</f>
        <v>1.07796</v>
      </c>
      <c r="W4896" s="35">
        <f>'EPD information'!$Z$16*Tabell2[[#This Row],[Weight (kg)]]</f>
        <v>1.7482300000000001E-3</v>
      </c>
      <c r="X4896" s="35">
        <f>'EPD information'!$AA$16*Tabell2[[#This Row],[Weight (kg)]]</f>
        <v>-8.3611000000000004</v>
      </c>
      <c r="Y4896" s="18">
        <f>'EPD information'!$AB$16*Tabell2[[#This Row],[Weight (kg)]]</f>
        <v>23.217600000000001</v>
      </c>
      <c r="Z4896" s="18">
        <f>'EPD information'!$AC$16*Tabell2[[#This Row],[Weight (kg)]]</f>
        <v>0.406999</v>
      </c>
      <c r="AA4896" s="18">
        <f>'EPD information'!$AD$16*Tabell2[[#This Row],[Weight (kg)]]</f>
        <v>5.0926699999999998E-2</v>
      </c>
      <c r="AB4896" s="18" t="s">
        <v>48</v>
      </c>
      <c r="AC4896" s="18">
        <f>'EPD information'!$AF$16*Tabell2[[#This Row],[Weight (kg)]]</f>
        <v>3.21315E-2</v>
      </c>
      <c r="AD4896" s="18">
        <f>'EPD information'!$AG$16*Tabell2[[#This Row],[Weight (kg)]]</f>
        <v>1.0710500000000001</v>
      </c>
      <c r="AE4896" s="18">
        <f>'EPD information'!$AH$16*Tabell2[[#This Row],[Weight (kg)]]</f>
        <v>1.7136800000000002E-3</v>
      </c>
      <c r="AF4896" s="21">
        <f>'EPD information'!$AI$16*Tabell2[[#This Row],[Weight (kg)]]</f>
        <v>-7.9464999999999995</v>
      </c>
    </row>
    <row r="4897" spans="1:32" ht="28.5" x14ac:dyDescent="0.2">
      <c r="A4897" s="36" t="s">
        <v>292</v>
      </c>
      <c r="B4897" s="37" t="s">
        <v>293</v>
      </c>
      <c r="C4897" s="38">
        <v>276365</v>
      </c>
      <c r="D4897" s="39">
        <v>7319662763653</v>
      </c>
      <c r="E4897" s="37" t="s">
        <v>46</v>
      </c>
      <c r="F4897" s="40">
        <v>560</v>
      </c>
      <c r="G4897" s="37">
        <v>160</v>
      </c>
      <c r="H4897" s="41">
        <v>0.65</v>
      </c>
      <c r="I4897" s="35">
        <f>'EPD information'!$L$16*Tabell2[[#This Row],[Weight (kg)]]</f>
        <v>2.2165000000000004</v>
      </c>
      <c r="J4897" s="22">
        <f>'EPD information'!$M$16*Tabell2[[#This Row],[Weight (kg)]]</f>
        <v>3.8610000000000005E-2</v>
      </c>
      <c r="K4897" s="22">
        <f>'EPD information'!$N$16*Tabell2[[#This Row],[Weight (kg)]]</f>
        <v>4.5824999999999998E-3</v>
      </c>
      <c r="L4897" s="22">
        <f>'EPD information'!$O$16*Tabell2[[#This Row],[Weight (kg)]]</f>
        <v>0</v>
      </c>
      <c r="M4897" s="22">
        <f>'EPD information'!$P$16*Tabell2[[#This Row],[Weight (kg)]]</f>
        <v>3.0550000000000004E-3</v>
      </c>
      <c r="N4897" s="22">
        <f>'EPD information'!$Q$16*Tabell2[[#This Row],[Weight (kg)]]</f>
        <v>0.1014</v>
      </c>
      <c r="O4897" s="22">
        <f>'EPD information'!$R$16*Tabell2[[#This Row],[Weight (kg)]]</f>
        <v>1.6445000000000001E-4</v>
      </c>
      <c r="P4897" s="22">
        <f>'EPD information'!$S$16*Tabell2[[#This Row],[Weight (kg)]]</f>
        <v>-0.78649999999999998</v>
      </c>
      <c r="Q4897" s="35">
        <f>'Product specific GWP'!$T$16*Tabell2[[#This Row],[Weight (kg)]]</f>
        <v>2.8405000000000003E-2</v>
      </c>
      <c r="R4897" s="35" t="s">
        <v>48</v>
      </c>
      <c r="S4897" s="35">
        <f>'EPD information'!$V$16*Tabell2[[#This Row],[Weight (kg)]]</f>
        <v>4.5824999999999998E-3</v>
      </c>
      <c r="T4897" s="35" t="str">
        <f>'EPD information'!$W$16</f>
        <v>ND</v>
      </c>
      <c r="U4897" s="35">
        <f>'EPD information'!$X$16*Tabell2[[#This Row],[Weight (kg)]]</f>
        <v>3.0550000000000004E-3</v>
      </c>
      <c r="V4897" s="35">
        <f>'EPD information'!$Y$16*Tabell2[[#This Row],[Weight (kg)]]</f>
        <v>0.1014</v>
      </c>
      <c r="W4897" s="35">
        <f>'EPD information'!$Z$16*Tabell2[[#This Row],[Weight (kg)]]</f>
        <v>1.6445000000000001E-4</v>
      </c>
      <c r="X4897" s="35">
        <f>'EPD information'!$AA$16*Tabell2[[#This Row],[Weight (kg)]]</f>
        <v>-0.78649999999999998</v>
      </c>
      <c r="Y4897" s="18">
        <f>'EPD information'!$AB$16*Tabell2[[#This Row],[Weight (kg)]]</f>
        <v>2.1840000000000002</v>
      </c>
      <c r="Z4897" s="18">
        <f>'EPD information'!$AC$16*Tabell2[[#This Row],[Weight (kg)]]</f>
        <v>3.8285E-2</v>
      </c>
      <c r="AA4897" s="18">
        <f>'EPD information'!$AD$16*Tabell2[[#This Row],[Weight (kg)]]</f>
        <v>4.7904999999999996E-3</v>
      </c>
      <c r="AB4897" s="18" t="s">
        <v>48</v>
      </c>
      <c r="AC4897" s="18">
        <f>'EPD information'!$AF$16*Tabell2[[#This Row],[Weight (kg)]]</f>
        <v>3.0225E-3</v>
      </c>
      <c r="AD4897" s="18">
        <f>'EPD information'!$AG$16*Tabell2[[#This Row],[Weight (kg)]]</f>
        <v>0.10075000000000001</v>
      </c>
      <c r="AE4897" s="18">
        <f>'EPD information'!$AH$16*Tabell2[[#This Row],[Weight (kg)]]</f>
        <v>1.6120000000000002E-4</v>
      </c>
      <c r="AF4897" s="21">
        <f>'EPD information'!$AI$16*Tabell2[[#This Row],[Weight (kg)]]</f>
        <v>-0.74749999999999994</v>
      </c>
    </row>
    <row r="4898" spans="1:32" ht="28.5" x14ac:dyDescent="0.2">
      <c r="A4898" s="36" t="s">
        <v>292</v>
      </c>
      <c r="B4898" s="37" t="s">
        <v>293</v>
      </c>
      <c r="C4898" s="38">
        <v>276369</v>
      </c>
      <c r="D4898" s="39">
        <v>7319662763691</v>
      </c>
      <c r="E4898" s="37" t="s">
        <v>46</v>
      </c>
      <c r="F4898" s="40">
        <v>560</v>
      </c>
      <c r="G4898" s="37">
        <v>250</v>
      </c>
      <c r="H4898" s="41">
        <v>1.1200000000000001</v>
      </c>
      <c r="I4898" s="35">
        <f>'EPD information'!$L$16*Tabell2[[#This Row],[Weight (kg)]]</f>
        <v>3.8192000000000004</v>
      </c>
      <c r="J4898" s="22">
        <f>'EPD information'!$M$16*Tabell2[[#This Row],[Weight (kg)]]</f>
        <v>6.6528000000000004E-2</v>
      </c>
      <c r="K4898" s="22">
        <f>'EPD information'!$N$16*Tabell2[[#This Row],[Weight (kg)]]</f>
        <v>7.8960000000000002E-3</v>
      </c>
      <c r="L4898" s="22">
        <f>'EPD information'!$O$16*Tabell2[[#This Row],[Weight (kg)]]</f>
        <v>0</v>
      </c>
      <c r="M4898" s="22">
        <f>'EPD information'!$P$16*Tabell2[[#This Row],[Weight (kg)]]</f>
        <v>5.2640000000000004E-3</v>
      </c>
      <c r="N4898" s="22">
        <f>'EPD information'!$Q$16*Tabell2[[#This Row],[Weight (kg)]]</f>
        <v>0.17472000000000001</v>
      </c>
      <c r="O4898" s="22">
        <f>'EPD information'!$R$16*Tabell2[[#This Row],[Weight (kg)]]</f>
        <v>2.8336000000000008E-4</v>
      </c>
      <c r="P4898" s="22">
        <f>'EPD information'!$S$16*Tabell2[[#This Row],[Weight (kg)]]</f>
        <v>-1.3552000000000002</v>
      </c>
      <c r="Q4898" s="35">
        <f>'Product specific GWP'!$T$16*Tabell2[[#This Row],[Weight (kg)]]</f>
        <v>4.8944000000000008E-2</v>
      </c>
      <c r="R4898" s="35" t="s">
        <v>48</v>
      </c>
      <c r="S4898" s="35">
        <f>'EPD information'!$V$16*Tabell2[[#This Row],[Weight (kg)]]</f>
        <v>7.8960000000000002E-3</v>
      </c>
      <c r="T4898" s="35" t="str">
        <f>'EPD information'!$W$16</f>
        <v>ND</v>
      </c>
      <c r="U4898" s="35">
        <f>'EPD information'!$X$16*Tabell2[[#This Row],[Weight (kg)]]</f>
        <v>5.2640000000000004E-3</v>
      </c>
      <c r="V4898" s="35">
        <f>'EPD information'!$Y$16*Tabell2[[#This Row],[Weight (kg)]]</f>
        <v>0.17472000000000001</v>
      </c>
      <c r="W4898" s="35">
        <f>'EPD information'!$Z$16*Tabell2[[#This Row],[Weight (kg)]]</f>
        <v>2.8336000000000008E-4</v>
      </c>
      <c r="X4898" s="35">
        <f>'EPD information'!$AA$16*Tabell2[[#This Row],[Weight (kg)]]</f>
        <v>-1.3552000000000002</v>
      </c>
      <c r="Y4898" s="18">
        <f>'EPD information'!$AB$16*Tabell2[[#This Row],[Weight (kg)]]</f>
        <v>3.7632000000000003</v>
      </c>
      <c r="Z4898" s="18">
        <f>'EPD information'!$AC$16*Tabell2[[#This Row],[Weight (kg)]]</f>
        <v>6.5968000000000013E-2</v>
      </c>
      <c r="AA4898" s="18">
        <f>'EPD information'!$AD$16*Tabell2[[#This Row],[Weight (kg)]]</f>
        <v>8.2544000000000003E-3</v>
      </c>
      <c r="AB4898" s="18" t="s">
        <v>48</v>
      </c>
      <c r="AC4898" s="18">
        <f>'EPD information'!$AF$16*Tabell2[[#This Row],[Weight (kg)]]</f>
        <v>5.208E-3</v>
      </c>
      <c r="AD4898" s="18">
        <f>'EPD information'!$AG$16*Tabell2[[#This Row],[Weight (kg)]]</f>
        <v>0.1736</v>
      </c>
      <c r="AE4898" s="18">
        <f>'EPD information'!$AH$16*Tabell2[[#This Row],[Weight (kg)]]</f>
        <v>2.7776000000000005E-4</v>
      </c>
      <c r="AF4898" s="21">
        <f>'EPD information'!$AI$16*Tabell2[[#This Row],[Weight (kg)]]</f>
        <v>-1.288</v>
      </c>
    </row>
    <row r="4899" spans="1:32" ht="28.5" x14ac:dyDescent="0.2">
      <c r="A4899" s="36" t="s">
        <v>292</v>
      </c>
      <c r="B4899" s="37" t="s">
        <v>293</v>
      </c>
      <c r="C4899" s="38">
        <v>276373</v>
      </c>
      <c r="D4899" s="39">
        <v>7319662763738</v>
      </c>
      <c r="E4899" s="37" t="s">
        <v>46</v>
      </c>
      <c r="F4899" s="40">
        <v>560</v>
      </c>
      <c r="G4899" s="37">
        <v>355</v>
      </c>
      <c r="H4899" s="41">
        <v>1.98</v>
      </c>
      <c r="I4899" s="35">
        <f>'EPD information'!$L$16*Tabell2[[#This Row],[Weight (kg)]]</f>
        <v>6.7518000000000002</v>
      </c>
      <c r="J4899" s="22">
        <f>'EPD information'!$M$16*Tabell2[[#This Row],[Weight (kg)]]</f>
        <v>0.11761200000000001</v>
      </c>
      <c r="K4899" s="22">
        <f>'EPD information'!$N$16*Tabell2[[#This Row],[Weight (kg)]]</f>
        <v>1.3958999999999999E-2</v>
      </c>
      <c r="L4899" s="22">
        <f>'EPD information'!$O$16*Tabell2[[#This Row],[Weight (kg)]]</f>
        <v>0</v>
      </c>
      <c r="M4899" s="22">
        <f>'EPD information'!$P$16*Tabell2[[#This Row],[Weight (kg)]]</f>
        <v>9.306E-3</v>
      </c>
      <c r="N4899" s="22">
        <f>'EPD information'!$Q$16*Tabell2[[#This Row],[Weight (kg)]]</f>
        <v>0.30887999999999999</v>
      </c>
      <c r="O4899" s="22">
        <f>'EPD information'!$R$16*Tabell2[[#This Row],[Weight (kg)]]</f>
        <v>5.0094000000000007E-4</v>
      </c>
      <c r="P4899" s="22">
        <f>'EPD information'!$S$16*Tabell2[[#This Row],[Weight (kg)]]</f>
        <v>-2.3957999999999999</v>
      </c>
      <c r="Q4899" s="35">
        <f>'Product specific GWP'!$T$16*Tabell2[[#This Row],[Weight (kg)]]</f>
        <v>8.6526000000000006E-2</v>
      </c>
      <c r="R4899" s="35" t="s">
        <v>48</v>
      </c>
      <c r="S4899" s="35">
        <f>'EPD information'!$V$16*Tabell2[[#This Row],[Weight (kg)]]</f>
        <v>1.3958999999999999E-2</v>
      </c>
      <c r="T4899" s="35" t="str">
        <f>'EPD information'!$W$16</f>
        <v>ND</v>
      </c>
      <c r="U4899" s="35">
        <f>'EPD information'!$X$16*Tabell2[[#This Row],[Weight (kg)]]</f>
        <v>9.306E-3</v>
      </c>
      <c r="V4899" s="35">
        <f>'EPD information'!$Y$16*Tabell2[[#This Row],[Weight (kg)]]</f>
        <v>0.30887999999999999</v>
      </c>
      <c r="W4899" s="35">
        <f>'EPD information'!$Z$16*Tabell2[[#This Row],[Weight (kg)]]</f>
        <v>5.0094000000000007E-4</v>
      </c>
      <c r="X4899" s="35">
        <f>'EPD information'!$AA$16*Tabell2[[#This Row],[Weight (kg)]]</f>
        <v>-2.3957999999999999</v>
      </c>
      <c r="Y4899" s="18">
        <f>'EPD information'!$AB$16*Tabell2[[#This Row],[Weight (kg)]]</f>
        <v>6.6528</v>
      </c>
      <c r="Z4899" s="18">
        <f>'EPD information'!$AC$16*Tabell2[[#This Row],[Weight (kg)]]</f>
        <v>0.116622</v>
      </c>
      <c r="AA4899" s="18">
        <f>'EPD information'!$AD$16*Tabell2[[#This Row],[Weight (kg)]]</f>
        <v>1.4592599999999999E-2</v>
      </c>
      <c r="AB4899" s="18" t="s">
        <v>48</v>
      </c>
      <c r="AC4899" s="18">
        <f>'EPD information'!$AF$16*Tabell2[[#This Row],[Weight (kg)]]</f>
        <v>9.2069999999999999E-3</v>
      </c>
      <c r="AD4899" s="18">
        <f>'EPD information'!$AG$16*Tabell2[[#This Row],[Weight (kg)]]</f>
        <v>0.30690000000000001</v>
      </c>
      <c r="AE4899" s="18">
        <f>'EPD information'!$AH$16*Tabell2[[#This Row],[Weight (kg)]]</f>
        <v>4.9103999999999999E-4</v>
      </c>
      <c r="AF4899" s="21">
        <f>'EPD information'!$AI$16*Tabell2[[#This Row],[Weight (kg)]]</f>
        <v>-2.2769999999999997</v>
      </c>
    </row>
    <row r="4900" spans="1:32" ht="28.5" x14ac:dyDescent="0.2">
      <c r="A4900" s="36" t="s">
        <v>292</v>
      </c>
      <c r="B4900" s="37" t="s">
        <v>293</v>
      </c>
      <c r="C4900" s="38">
        <v>250998</v>
      </c>
      <c r="D4900" s="39">
        <v>7319662509985</v>
      </c>
      <c r="E4900" s="37" t="s">
        <v>46</v>
      </c>
      <c r="F4900" s="40">
        <v>630</v>
      </c>
      <c r="G4900" s="37">
        <v>400</v>
      </c>
      <c r="H4900" s="41">
        <v>2.5099999999999998</v>
      </c>
      <c r="I4900" s="35">
        <f>'EPD information'!$L$16*Tabell2[[#This Row],[Weight (kg)]]</f>
        <v>8.559099999999999</v>
      </c>
      <c r="J4900" s="22">
        <f>'EPD information'!$M$16*Tabell2[[#This Row],[Weight (kg)]]</f>
        <v>0.149094</v>
      </c>
      <c r="K4900" s="22">
        <f>'EPD information'!$N$16*Tabell2[[#This Row],[Weight (kg)]]</f>
        <v>1.7695499999999999E-2</v>
      </c>
      <c r="L4900" s="22">
        <f>'EPD information'!$O$16*Tabell2[[#This Row],[Weight (kg)]]</f>
        <v>0</v>
      </c>
      <c r="M4900" s="22">
        <f>'EPD information'!$P$16*Tabell2[[#This Row],[Weight (kg)]]</f>
        <v>1.1797E-2</v>
      </c>
      <c r="N4900" s="22">
        <f>'EPD information'!$Q$16*Tabell2[[#This Row],[Weight (kg)]]</f>
        <v>0.39155999999999996</v>
      </c>
      <c r="O4900" s="22">
        <f>'EPD information'!$R$16*Tabell2[[#This Row],[Weight (kg)]]</f>
        <v>6.3502999999999997E-4</v>
      </c>
      <c r="P4900" s="22">
        <f>'EPD information'!$S$16*Tabell2[[#This Row],[Weight (kg)]]</f>
        <v>-3.0370999999999997</v>
      </c>
      <c r="Q4900" s="35">
        <f>'Product specific GWP'!$T$16*Tabell2[[#This Row],[Weight (kg)]]</f>
        <v>0.10968699999999999</v>
      </c>
      <c r="R4900" s="35" t="s">
        <v>48</v>
      </c>
      <c r="S4900" s="35">
        <f>'EPD information'!$V$16*Tabell2[[#This Row],[Weight (kg)]]</f>
        <v>1.7695499999999999E-2</v>
      </c>
      <c r="T4900" s="35" t="str">
        <f>'EPD information'!$W$16</f>
        <v>ND</v>
      </c>
      <c r="U4900" s="35">
        <f>'EPD information'!$X$16*Tabell2[[#This Row],[Weight (kg)]]</f>
        <v>1.1797E-2</v>
      </c>
      <c r="V4900" s="35">
        <f>'EPD information'!$Y$16*Tabell2[[#This Row],[Weight (kg)]]</f>
        <v>0.39155999999999996</v>
      </c>
      <c r="W4900" s="35">
        <f>'EPD information'!$Z$16*Tabell2[[#This Row],[Weight (kg)]]</f>
        <v>6.3502999999999997E-4</v>
      </c>
      <c r="X4900" s="35">
        <f>'EPD information'!$AA$16*Tabell2[[#This Row],[Weight (kg)]]</f>
        <v>-3.0370999999999997</v>
      </c>
      <c r="Y4900" s="18">
        <f>'EPD information'!$AB$16*Tabell2[[#This Row],[Weight (kg)]]</f>
        <v>8.4335999999999984</v>
      </c>
      <c r="Z4900" s="18">
        <f>'EPD information'!$AC$16*Tabell2[[#This Row],[Weight (kg)]]</f>
        <v>0.147839</v>
      </c>
      <c r="AA4900" s="18">
        <f>'EPD information'!$AD$16*Tabell2[[#This Row],[Weight (kg)]]</f>
        <v>1.8498699999999996E-2</v>
      </c>
      <c r="AB4900" s="18" t="s">
        <v>48</v>
      </c>
      <c r="AC4900" s="18">
        <f>'EPD information'!$AF$16*Tabell2[[#This Row],[Weight (kg)]]</f>
        <v>1.1671499999999998E-2</v>
      </c>
      <c r="AD4900" s="18">
        <f>'EPD information'!$AG$16*Tabell2[[#This Row],[Weight (kg)]]</f>
        <v>0.38904999999999995</v>
      </c>
      <c r="AE4900" s="18">
        <f>'EPD information'!$AH$16*Tabell2[[#This Row],[Weight (kg)]]</f>
        <v>6.2248000000000002E-4</v>
      </c>
      <c r="AF4900" s="21">
        <f>'EPD information'!$AI$16*Tabell2[[#This Row],[Weight (kg)]]</f>
        <v>-2.8864999999999994</v>
      </c>
    </row>
    <row r="4901" spans="1:32" ht="28.5" x14ac:dyDescent="0.2">
      <c r="A4901" s="36" t="s">
        <v>292</v>
      </c>
      <c r="B4901" s="37" t="s">
        <v>293</v>
      </c>
      <c r="C4901" s="38">
        <v>276404</v>
      </c>
      <c r="D4901" s="39">
        <v>7319662764049</v>
      </c>
      <c r="E4901" s="37" t="s">
        <v>46</v>
      </c>
      <c r="F4901" s="40">
        <v>630</v>
      </c>
      <c r="G4901" s="37">
        <v>63</v>
      </c>
      <c r="H4901" s="41">
        <v>0.4</v>
      </c>
      <c r="I4901" s="35">
        <f>'EPD information'!$L$16*Tabell2[[#This Row],[Weight (kg)]]</f>
        <v>1.3640000000000001</v>
      </c>
      <c r="J4901" s="22">
        <f>'EPD information'!$M$16*Tabell2[[#This Row],[Weight (kg)]]</f>
        <v>2.3760000000000003E-2</v>
      </c>
      <c r="K4901" s="22">
        <f>'EPD information'!$N$16*Tabell2[[#This Row],[Weight (kg)]]</f>
        <v>2.82E-3</v>
      </c>
      <c r="L4901" s="22">
        <f>'EPD information'!$O$16*Tabell2[[#This Row],[Weight (kg)]]</f>
        <v>0</v>
      </c>
      <c r="M4901" s="22">
        <f>'EPD information'!$P$16*Tabell2[[#This Row],[Weight (kg)]]</f>
        <v>1.8800000000000002E-3</v>
      </c>
      <c r="N4901" s="22">
        <f>'EPD information'!$Q$16*Tabell2[[#This Row],[Weight (kg)]]</f>
        <v>6.2400000000000004E-2</v>
      </c>
      <c r="O4901" s="22">
        <f>'EPD information'!$R$16*Tabell2[[#This Row],[Weight (kg)]]</f>
        <v>1.0120000000000002E-4</v>
      </c>
      <c r="P4901" s="22">
        <f>'EPD information'!$S$16*Tabell2[[#This Row],[Weight (kg)]]</f>
        <v>-0.48399999999999999</v>
      </c>
      <c r="Q4901" s="35">
        <f>'Product specific GWP'!$T$16*Tabell2[[#This Row],[Weight (kg)]]</f>
        <v>1.7480000000000002E-2</v>
      </c>
      <c r="R4901" s="35" t="s">
        <v>48</v>
      </c>
      <c r="S4901" s="35">
        <f>'EPD information'!$V$16*Tabell2[[#This Row],[Weight (kg)]]</f>
        <v>2.82E-3</v>
      </c>
      <c r="T4901" s="35" t="str">
        <f>'EPD information'!$W$16</f>
        <v>ND</v>
      </c>
      <c r="U4901" s="35">
        <f>'EPD information'!$X$16*Tabell2[[#This Row],[Weight (kg)]]</f>
        <v>1.8800000000000002E-3</v>
      </c>
      <c r="V4901" s="35">
        <f>'EPD information'!$Y$16*Tabell2[[#This Row],[Weight (kg)]]</f>
        <v>6.2400000000000004E-2</v>
      </c>
      <c r="W4901" s="35">
        <f>'EPD information'!$Z$16*Tabell2[[#This Row],[Weight (kg)]]</f>
        <v>1.0120000000000002E-4</v>
      </c>
      <c r="X4901" s="35">
        <f>'EPD information'!$AA$16*Tabell2[[#This Row],[Weight (kg)]]</f>
        <v>-0.48399999999999999</v>
      </c>
      <c r="Y4901" s="18">
        <f>'EPD information'!$AB$16*Tabell2[[#This Row],[Weight (kg)]]</f>
        <v>1.3440000000000001</v>
      </c>
      <c r="Z4901" s="18">
        <f>'EPD information'!$AC$16*Tabell2[[#This Row],[Weight (kg)]]</f>
        <v>2.3560000000000001E-2</v>
      </c>
      <c r="AA4901" s="18">
        <f>'EPD information'!$AD$16*Tabell2[[#This Row],[Weight (kg)]]</f>
        <v>2.9480000000000001E-3</v>
      </c>
      <c r="AB4901" s="18" t="s">
        <v>48</v>
      </c>
      <c r="AC4901" s="18">
        <f>'EPD information'!$AF$16*Tabell2[[#This Row],[Weight (kg)]]</f>
        <v>1.8599999999999999E-3</v>
      </c>
      <c r="AD4901" s="18">
        <f>'EPD information'!$AG$16*Tabell2[[#This Row],[Weight (kg)]]</f>
        <v>6.2E-2</v>
      </c>
      <c r="AE4901" s="18">
        <f>'EPD information'!$AH$16*Tabell2[[#This Row],[Weight (kg)]]</f>
        <v>9.9200000000000012E-5</v>
      </c>
      <c r="AF4901" s="21">
        <f>'EPD information'!$AI$16*Tabell2[[#This Row],[Weight (kg)]]</f>
        <v>-0.45999999999999996</v>
      </c>
    </row>
    <row r="4902" spans="1:32" ht="28.5" x14ac:dyDescent="0.2">
      <c r="A4902" s="36" t="s">
        <v>292</v>
      </c>
      <c r="B4902" s="37" t="s">
        <v>293</v>
      </c>
      <c r="C4902" s="38">
        <v>276405</v>
      </c>
      <c r="D4902" s="39">
        <v>7319662764056</v>
      </c>
      <c r="E4902" s="37" t="s">
        <v>46</v>
      </c>
      <c r="F4902" s="40">
        <v>630</v>
      </c>
      <c r="G4902" s="37">
        <v>80</v>
      </c>
      <c r="H4902" s="41">
        <v>0.45</v>
      </c>
      <c r="I4902" s="35">
        <f>'EPD information'!$L$16*Tabell2[[#This Row],[Weight (kg)]]</f>
        <v>1.5345000000000002</v>
      </c>
      <c r="J4902" s="22">
        <f>'EPD information'!$M$16*Tabell2[[#This Row],[Weight (kg)]]</f>
        <v>2.673E-2</v>
      </c>
      <c r="K4902" s="22">
        <f>'EPD information'!$N$16*Tabell2[[#This Row],[Weight (kg)]]</f>
        <v>3.1725E-3</v>
      </c>
      <c r="L4902" s="22">
        <f>'EPD information'!$O$16*Tabell2[[#This Row],[Weight (kg)]]</f>
        <v>0</v>
      </c>
      <c r="M4902" s="22">
        <f>'EPD information'!$P$16*Tabell2[[#This Row],[Weight (kg)]]</f>
        <v>2.1150000000000001E-3</v>
      </c>
      <c r="N4902" s="22">
        <f>'EPD information'!$Q$16*Tabell2[[#This Row],[Weight (kg)]]</f>
        <v>7.0199999999999999E-2</v>
      </c>
      <c r="O4902" s="22">
        <f>'EPD information'!$R$16*Tabell2[[#This Row],[Weight (kg)]]</f>
        <v>1.1385000000000002E-4</v>
      </c>
      <c r="P4902" s="22">
        <f>'EPD information'!$S$16*Tabell2[[#This Row],[Weight (kg)]]</f>
        <v>-0.54449999999999998</v>
      </c>
      <c r="Q4902" s="35">
        <f>'Product specific GWP'!$T$16*Tabell2[[#This Row],[Weight (kg)]]</f>
        <v>1.9665000000000002E-2</v>
      </c>
      <c r="R4902" s="35" t="s">
        <v>48</v>
      </c>
      <c r="S4902" s="35">
        <f>'EPD information'!$V$16*Tabell2[[#This Row],[Weight (kg)]]</f>
        <v>3.1725E-3</v>
      </c>
      <c r="T4902" s="35" t="str">
        <f>'EPD information'!$W$16</f>
        <v>ND</v>
      </c>
      <c r="U4902" s="35">
        <f>'EPD information'!$X$16*Tabell2[[#This Row],[Weight (kg)]]</f>
        <v>2.1150000000000001E-3</v>
      </c>
      <c r="V4902" s="35">
        <f>'EPD information'!$Y$16*Tabell2[[#This Row],[Weight (kg)]]</f>
        <v>7.0199999999999999E-2</v>
      </c>
      <c r="W4902" s="35">
        <f>'EPD information'!$Z$16*Tabell2[[#This Row],[Weight (kg)]]</f>
        <v>1.1385000000000002E-4</v>
      </c>
      <c r="X4902" s="35">
        <f>'EPD information'!$AA$16*Tabell2[[#This Row],[Weight (kg)]]</f>
        <v>-0.54449999999999998</v>
      </c>
      <c r="Y4902" s="18">
        <f>'EPD information'!$AB$16*Tabell2[[#This Row],[Weight (kg)]]</f>
        <v>1.512</v>
      </c>
      <c r="Z4902" s="18">
        <f>'EPD information'!$AC$16*Tabell2[[#This Row],[Weight (kg)]]</f>
        <v>2.6505000000000001E-2</v>
      </c>
      <c r="AA4902" s="18">
        <f>'EPD information'!$AD$16*Tabell2[[#This Row],[Weight (kg)]]</f>
        <v>3.3165E-3</v>
      </c>
      <c r="AB4902" s="18" t="s">
        <v>48</v>
      </c>
      <c r="AC4902" s="18">
        <f>'EPD information'!$AF$16*Tabell2[[#This Row],[Weight (kg)]]</f>
        <v>2.0924999999999997E-3</v>
      </c>
      <c r="AD4902" s="18">
        <f>'EPD information'!$AG$16*Tabell2[[#This Row],[Weight (kg)]]</f>
        <v>6.9750000000000006E-2</v>
      </c>
      <c r="AE4902" s="18">
        <f>'EPD information'!$AH$16*Tabell2[[#This Row],[Weight (kg)]]</f>
        <v>1.116E-4</v>
      </c>
      <c r="AF4902" s="21">
        <f>'EPD information'!$AI$16*Tabell2[[#This Row],[Weight (kg)]]</f>
        <v>-0.51749999999999996</v>
      </c>
    </row>
    <row r="4903" spans="1:32" ht="28.5" x14ac:dyDescent="0.2">
      <c r="A4903" s="36" t="s">
        <v>292</v>
      </c>
      <c r="B4903" s="37" t="s">
        <v>293</v>
      </c>
      <c r="C4903" s="38">
        <v>276406</v>
      </c>
      <c r="D4903" s="39">
        <v>7319662764063</v>
      </c>
      <c r="E4903" s="37" t="s">
        <v>46</v>
      </c>
      <c r="F4903" s="40">
        <v>630</v>
      </c>
      <c r="G4903" s="37">
        <v>100</v>
      </c>
      <c r="H4903" s="41">
        <v>0.5</v>
      </c>
      <c r="I4903" s="35">
        <f>'EPD information'!$L$16*Tabell2[[#This Row],[Weight (kg)]]</f>
        <v>1.7050000000000001</v>
      </c>
      <c r="J4903" s="22">
        <f>'EPD information'!$M$16*Tabell2[[#This Row],[Weight (kg)]]</f>
        <v>2.9700000000000001E-2</v>
      </c>
      <c r="K4903" s="22">
        <f>'EPD information'!$N$16*Tabell2[[#This Row],[Weight (kg)]]</f>
        <v>3.5249999999999999E-3</v>
      </c>
      <c r="L4903" s="22">
        <f>'EPD information'!$O$16*Tabell2[[#This Row],[Weight (kg)]]</f>
        <v>0</v>
      </c>
      <c r="M4903" s="22">
        <f>'EPD information'!$P$16*Tabell2[[#This Row],[Weight (kg)]]</f>
        <v>2.3500000000000001E-3</v>
      </c>
      <c r="N4903" s="22">
        <f>'EPD information'!$Q$16*Tabell2[[#This Row],[Weight (kg)]]</f>
        <v>7.8E-2</v>
      </c>
      <c r="O4903" s="22">
        <f>'EPD information'!$R$16*Tabell2[[#This Row],[Weight (kg)]]</f>
        <v>1.2650000000000001E-4</v>
      </c>
      <c r="P4903" s="22">
        <f>'EPD information'!$S$16*Tabell2[[#This Row],[Weight (kg)]]</f>
        <v>-0.60499999999999998</v>
      </c>
      <c r="Q4903" s="35">
        <f>'Product specific GWP'!$T$16*Tabell2[[#This Row],[Weight (kg)]]</f>
        <v>2.1850000000000001E-2</v>
      </c>
      <c r="R4903" s="35" t="s">
        <v>48</v>
      </c>
      <c r="S4903" s="35">
        <f>'EPD information'!$V$16*Tabell2[[#This Row],[Weight (kg)]]</f>
        <v>3.5249999999999999E-3</v>
      </c>
      <c r="T4903" s="35" t="str">
        <f>'EPD information'!$W$16</f>
        <v>ND</v>
      </c>
      <c r="U4903" s="35">
        <f>'EPD information'!$X$16*Tabell2[[#This Row],[Weight (kg)]]</f>
        <v>2.3500000000000001E-3</v>
      </c>
      <c r="V4903" s="35">
        <f>'EPD information'!$Y$16*Tabell2[[#This Row],[Weight (kg)]]</f>
        <v>7.8E-2</v>
      </c>
      <c r="W4903" s="35">
        <f>'EPD information'!$Z$16*Tabell2[[#This Row],[Weight (kg)]]</f>
        <v>1.2650000000000001E-4</v>
      </c>
      <c r="X4903" s="35">
        <f>'EPD information'!$AA$16*Tabell2[[#This Row],[Weight (kg)]]</f>
        <v>-0.60499999999999998</v>
      </c>
      <c r="Y4903" s="18">
        <f>'EPD information'!$AB$16*Tabell2[[#This Row],[Weight (kg)]]</f>
        <v>1.68</v>
      </c>
      <c r="Z4903" s="18">
        <f>'EPD information'!$AC$16*Tabell2[[#This Row],[Weight (kg)]]</f>
        <v>2.945E-2</v>
      </c>
      <c r="AA4903" s="18">
        <f>'EPD information'!$AD$16*Tabell2[[#This Row],[Weight (kg)]]</f>
        <v>3.6849999999999999E-3</v>
      </c>
      <c r="AB4903" s="18" t="s">
        <v>48</v>
      </c>
      <c r="AC4903" s="18">
        <f>'EPD information'!$AF$16*Tabell2[[#This Row],[Weight (kg)]]</f>
        <v>2.3249999999999998E-3</v>
      </c>
      <c r="AD4903" s="18">
        <f>'EPD information'!$AG$16*Tabell2[[#This Row],[Weight (kg)]]</f>
        <v>7.7499999999999999E-2</v>
      </c>
      <c r="AE4903" s="18">
        <f>'EPD information'!$AH$16*Tabell2[[#This Row],[Weight (kg)]]</f>
        <v>1.2400000000000001E-4</v>
      </c>
      <c r="AF4903" s="21">
        <f>'EPD information'!$AI$16*Tabell2[[#This Row],[Weight (kg)]]</f>
        <v>-0.57499999999999996</v>
      </c>
    </row>
    <row r="4904" spans="1:32" ht="28.5" x14ac:dyDescent="0.2">
      <c r="A4904" s="36" t="s">
        <v>292</v>
      </c>
      <c r="B4904" s="37" t="s">
        <v>293</v>
      </c>
      <c r="C4904" s="38">
        <v>276408</v>
      </c>
      <c r="D4904" s="39">
        <v>7319662764087</v>
      </c>
      <c r="E4904" s="37" t="s">
        <v>46</v>
      </c>
      <c r="F4904" s="40">
        <v>630</v>
      </c>
      <c r="G4904" s="37">
        <v>125</v>
      </c>
      <c r="H4904" s="41">
        <v>0.6</v>
      </c>
      <c r="I4904" s="35">
        <f>'EPD information'!$L$16*Tabell2[[#This Row],[Weight (kg)]]</f>
        <v>2.0459999999999998</v>
      </c>
      <c r="J4904" s="22">
        <f>'EPD information'!$M$16*Tabell2[[#This Row],[Weight (kg)]]</f>
        <v>3.5639999999999998E-2</v>
      </c>
      <c r="K4904" s="22">
        <f>'EPD information'!$N$16*Tabell2[[#This Row],[Weight (kg)]]</f>
        <v>4.2299999999999994E-3</v>
      </c>
      <c r="L4904" s="22">
        <f>'EPD information'!$O$16*Tabell2[[#This Row],[Weight (kg)]]</f>
        <v>0</v>
      </c>
      <c r="M4904" s="22">
        <f>'EPD information'!$P$16*Tabell2[[#This Row],[Weight (kg)]]</f>
        <v>2.82E-3</v>
      </c>
      <c r="N4904" s="22">
        <f>'EPD information'!$Q$16*Tabell2[[#This Row],[Weight (kg)]]</f>
        <v>9.3600000000000003E-2</v>
      </c>
      <c r="O4904" s="22">
        <f>'EPD information'!$R$16*Tabell2[[#This Row],[Weight (kg)]]</f>
        <v>1.518E-4</v>
      </c>
      <c r="P4904" s="22">
        <f>'EPD information'!$S$16*Tabell2[[#This Row],[Weight (kg)]]</f>
        <v>-0.72599999999999998</v>
      </c>
      <c r="Q4904" s="35">
        <f>'Product specific GWP'!$T$16*Tabell2[[#This Row],[Weight (kg)]]</f>
        <v>2.622E-2</v>
      </c>
      <c r="R4904" s="35" t="s">
        <v>48</v>
      </c>
      <c r="S4904" s="35">
        <f>'EPD information'!$V$16*Tabell2[[#This Row],[Weight (kg)]]</f>
        <v>4.2299999999999994E-3</v>
      </c>
      <c r="T4904" s="35" t="str">
        <f>'EPD information'!$W$16</f>
        <v>ND</v>
      </c>
      <c r="U4904" s="35">
        <f>'EPD information'!$X$16*Tabell2[[#This Row],[Weight (kg)]]</f>
        <v>2.82E-3</v>
      </c>
      <c r="V4904" s="35">
        <f>'EPD information'!$Y$16*Tabell2[[#This Row],[Weight (kg)]]</f>
        <v>9.3600000000000003E-2</v>
      </c>
      <c r="W4904" s="35">
        <f>'EPD information'!$Z$16*Tabell2[[#This Row],[Weight (kg)]]</f>
        <v>1.518E-4</v>
      </c>
      <c r="X4904" s="35">
        <f>'EPD information'!$AA$16*Tabell2[[#This Row],[Weight (kg)]]</f>
        <v>-0.72599999999999998</v>
      </c>
      <c r="Y4904" s="18">
        <f>'EPD information'!$AB$16*Tabell2[[#This Row],[Weight (kg)]]</f>
        <v>2.016</v>
      </c>
      <c r="Z4904" s="18">
        <f>'EPD information'!$AC$16*Tabell2[[#This Row],[Weight (kg)]]</f>
        <v>3.5339999999999996E-2</v>
      </c>
      <c r="AA4904" s="18">
        <f>'EPD information'!$AD$16*Tabell2[[#This Row],[Weight (kg)]]</f>
        <v>4.4219999999999997E-3</v>
      </c>
      <c r="AB4904" s="18" t="s">
        <v>48</v>
      </c>
      <c r="AC4904" s="18">
        <f>'EPD information'!$AF$16*Tabell2[[#This Row],[Weight (kg)]]</f>
        <v>2.7899999999999995E-3</v>
      </c>
      <c r="AD4904" s="18">
        <f>'EPD information'!$AG$16*Tabell2[[#This Row],[Weight (kg)]]</f>
        <v>9.2999999999999999E-2</v>
      </c>
      <c r="AE4904" s="18">
        <f>'EPD information'!$AH$16*Tabell2[[#This Row],[Weight (kg)]]</f>
        <v>1.4880000000000001E-4</v>
      </c>
      <c r="AF4904" s="21">
        <f>'EPD information'!$AI$16*Tabell2[[#This Row],[Weight (kg)]]</f>
        <v>-0.69</v>
      </c>
    </row>
    <row r="4905" spans="1:32" ht="28.5" x14ac:dyDescent="0.2">
      <c r="A4905" s="36" t="s">
        <v>292</v>
      </c>
      <c r="B4905" s="37" t="s">
        <v>293</v>
      </c>
      <c r="C4905" s="38">
        <v>276411</v>
      </c>
      <c r="D4905" s="39">
        <v>7319662764117</v>
      </c>
      <c r="E4905" s="37" t="s">
        <v>46</v>
      </c>
      <c r="F4905" s="40">
        <v>630</v>
      </c>
      <c r="G4905" s="37">
        <v>160</v>
      </c>
      <c r="H4905" s="41">
        <v>0.75</v>
      </c>
      <c r="I4905" s="35">
        <f>'EPD information'!$L$16*Tabell2[[#This Row],[Weight (kg)]]</f>
        <v>2.5575000000000001</v>
      </c>
      <c r="J4905" s="22">
        <f>'EPD information'!$M$16*Tabell2[[#This Row],[Weight (kg)]]</f>
        <v>4.4549999999999999E-2</v>
      </c>
      <c r="K4905" s="22">
        <f>'EPD information'!$N$16*Tabell2[[#This Row],[Weight (kg)]]</f>
        <v>5.2874999999999997E-3</v>
      </c>
      <c r="L4905" s="22">
        <f>'EPD information'!$O$16*Tabell2[[#This Row],[Weight (kg)]]</f>
        <v>0</v>
      </c>
      <c r="M4905" s="22">
        <f>'EPD information'!$P$16*Tabell2[[#This Row],[Weight (kg)]]</f>
        <v>3.5250000000000004E-3</v>
      </c>
      <c r="N4905" s="22">
        <f>'EPD information'!$Q$16*Tabell2[[#This Row],[Weight (kg)]]</f>
        <v>0.11699999999999999</v>
      </c>
      <c r="O4905" s="22">
        <f>'EPD information'!$R$16*Tabell2[[#This Row],[Weight (kg)]]</f>
        <v>1.8975000000000003E-4</v>
      </c>
      <c r="P4905" s="22">
        <f>'EPD information'!$S$16*Tabell2[[#This Row],[Weight (kg)]]</f>
        <v>-0.90749999999999997</v>
      </c>
      <c r="Q4905" s="35">
        <f>'Product specific GWP'!$T$16*Tabell2[[#This Row],[Weight (kg)]]</f>
        <v>3.2774999999999999E-2</v>
      </c>
      <c r="R4905" s="35" t="s">
        <v>48</v>
      </c>
      <c r="S4905" s="35">
        <f>'EPD information'!$V$16*Tabell2[[#This Row],[Weight (kg)]]</f>
        <v>5.2874999999999997E-3</v>
      </c>
      <c r="T4905" s="35" t="str">
        <f>'EPD information'!$W$16</f>
        <v>ND</v>
      </c>
      <c r="U4905" s="35">
        <f>'EPD information'!$X$16*Tabell2[[#This Row],[Weight (kg)]]</f>
        <v>3.5250000000000004E-3</v>
      </c>
      <c r="V4905" s="35">
        <f>'EPD information'!$Y$16*Tabell2[[#This Row],[Weight (kg)]]</f>
        <v>0.11699999999999999</v>
      </c>
      <c r="W4905" s="35">
        <f>'EPD information'!$Z$16*Tabell2[[#This Row],[Weight (kg)]]</f>
        <v>1.8975000000000003E-4</v>
      </c>
      <c r="X4905" s="35">
        <f>'EPD information'!$AA$16*Tabell2[[#This Row],[Weight (kg)]]</f>
        <v>-0.90749999999999997</v>
      </c>
      <c r="Y4905" s="18">
        <f>'EPD information'!$AB$16*Tabell2[[#This Row],[Weight (kg)]]</f>
        <v>2.52</v>
      </c>
      <c r="Z4905" s="18">
        <f>'EPD information'!$AC$16*Tabell2[[#This Row],[Weight (kg)]]</f>
        <v>4.4174999999999999E-2</v>
      </c>
      <c r="AA4905" s="18">
        <f>'EPD information'!$AD$16*Tabell2[[#This Row],[Weight (kg)]]</f>
        <v>5.5274999999999994E-3</v>
      </c>
      <c r="AB4905" s="18" t="s">
        <v>48</v>
      </c>
      <c r="AC4905" s="18">
        <f>'EPD information'!$AF$16*Tabell2[[#This Row],[Weight (kg)]]</f>
        <v>3.4874999999999997E-3</v>
      </c>
      <c r="AD4905" s="18">
        <f>'EPD information'!$AG$16*Tabell2[[#This Row],[Weight (kg)]]</f>
        <v>0.11624999999999999</v>
      </c>
      <c r="AE4905" s="18">
        <f>'EPD information'!$AH$16*Tabell2[[#This Row],[Weight (kg)]]</f>
        <v>1.8600000000000002E-4</v>
      </c>
      <c r="AF4905" s="21">
        <f>'EPD information'!$AI$16*Tabell2[[#This Row],[Weight (kg)]]</f>
        <v>-0.86249999999999993</v>
      </c>
    </row>
    <row r="4906" spans="1:32" ht="28.5" x14ac:dyDescent="0.2">
      <c r="A4906" s="36" t="s">
        <v>292</v>
      </c>
      <c r="B4906" s="37" t="s">
        <v>293</v>
      </c>
      <c r="C4906" s="38">
        <v>276413</v>
      </c>
      <c r="D4906" s="39">
        <v>7319662764131</v>
      </c>
      <c r="E4906" s="37" t="s">
        <v>46</v>
      </c>
      <c r="F4906" s="40">
        <v>630</v>
      </c>
      <c r="G4906" s="37">
        <v>200</v>
      </c>
      <c r="H4906" s="41">
        <v>0.83</v>
      </c>
      <c r="I4906" s="35">
        <f>'EPD information'!$L$16*Tabell2[[#This Row],[Weight (kg)]]</f>
        <v>2.8302999999999998</v>
      </c>
      <c r="J4906" s="22">
        <f>'EPD information'!$M$16*Tabell2[[#This Row],[Weight (kg)]]</f>
        <v>4.9301999999999999E-2</v>
      </c>
      <c r="K4906" s="22">
        <f>'EPD information'!$N$16*Tabell2[[#This Row],[Weight (kg)]]</f>
        <v>5.8514999999999999E-3</v>
      </c>
      <c r="L4906" s="22">
        <f>'EPD information'!$O$16*Tabell2[[#This Row],[Weight (kg)]]</f>
        <v>0</v>
      </c>
      <c r="M4906" s="22">
        <f>'EPD information'!$P$16*Tabell2[[#This Row],[Weight (kg)]]</f>
        <v>3.901E-3</v>
      </c>
      <c r="N4906" s="22">
        <f>'EPD information'!$Q$16*Tabell2[[#This Row],[Weight (kg)]]</f>
        <v>0.12947999999999998</v>
      </c>
      <c r="O4906" s="22">
        <f>'EPD information'!$R$16*Tabell2[[#This Row],[Weight (kg)]]</f>
        <v>2.0999000000000001E-4</v>
      </c>
      <c r="P4906" s="22">
        <f>'EPD information'!$S$16*Tabell2[[#This Row],[Weight (kg)]]</f>
        <v>-1.0043</v>
      </c>
      <c r="Q4906" s="35">
        <f>'Product specific GWP'!$T$16*Tabell2[[#This Row],[Weight (kg)]]</f>
        <v>3.6270999999999998E-2</v>
      </c>
      <c r="R4906" s="35" t="s">
        <v>48</v>
      </c>
      <c r="S4906" s="35">
        <f>'EPD information'!$V$16*Tabell2[[#This Row],[Weight (kg)]]</f>
        <v>5.8514999999999999E-3</v>
      </c>
      <c r="T4906" s="35" t="str">
        <f>'EPD information'!$W$16</f>
        <v>ND</v>
      </c>
      <c r="U4906" s="35">
        <f>'EPD information'!$X$16*Tabell2[[#This Row],[Weight (kg)]]</f>
        <v>3.901E-3</v>
      </c>
      <c r="V4906" s="35">
        <f>'EPD information'!$Y$16*Tabell2[[#This Row],[Weight (kg)]]</f>
        <v>0.12947999999999998</v>
      </c>
      <c r="W4906" s="35">
        <f>'EPD information'!$Z$16*Tabell2[[#This Row],[Weight (kg)]]</f>
        <v>2.0999000000000001E-4</v>
      </c>
      <c r="X4906" s="35">
        <f>'EPD information'!$AA$16*Tabell2[[#This Row],[Weight (kg)]]</f>
        <v>-1.0043</v>
      </c>
      <c r="Y4906" s="18">
        <f>'EPD information'!$AB$16*Tabell2[[#This Row],[Weight (kg)]]</f>
        <v>2.7887999999999997</v>
      </c>
      <c r="Z4906" s="18">
        <f>'EPD information'!$AC$16*Tabell2[[#This Row],[Weight (kg)]]</f>
        <v>4.8887E-2</v>
      </c>
      <c r="AA4906" s="18">
        <f>'EPD information'!$AD$16*Tabell2[[#This Row],[Weight (kg)]]</f>
        <v>6.1170999999999994E-3</v>
      </c>
      <c r="AB4906" s="18" t="s">
        <v>48</v>
      </c>
      <c r="AC4906" s="18">
        <f>'EPD information'!$AF$16*Tabell2[[#This Row],[Weight (kg)]]</f>
        <v>3.8594999999999996E-3</v>
      </c>
      <c r="AD4906" s="18">
        <f>'EPD information'!$AG$16*Tabell2[[#This Row],[Weight (kg)]]</f>
        <v>0.12864999999999999</v>
      </c>
      <c r="AE4906" s="18">
        <f>'EPD information'!$AH$16*Tabell2[[#This Row],[Weight (kg)]]</f>
        <v>2.0583999999999999E-4</v>
      </c>
      <c r="AF4906" s="21">
        <f>'EPD information'!$AI$16*Tabell2[[#This Row],[Weight (kg)]]</f>
        <v>-0.9544999999999999</v>
      </c>
    </row>
    <row r="4907" spans="1:32" ht="28.5" x14ac:dyDescent="0.2">
      <c r="A4907" s="36" t="s">
        <v>292</v>
      </c>
      <c r="B4907" s="37" t="s">
        <v>293</v>
      </c>
      <c r="C4907" s="38">
        <v>276415</v>
      </c>
      <c r="D4907" s="39">
        <v>7319662764155</v>
      </c>
      <c r="E4907" s="37" t="s">
        <v>46</v>
      </c>
      <c r="F4907" s="40">
        <v>630</v>
      </c>
      <c r="G4907" s="37">
        <v>250</v>
      </c>
      <c r="H4907" s="41">
        <v>1.1599999999999999</v>
      </c>
      <c r="I4907" s="35">
        <f>'EPD information'!$L$16*Tabell2[[#This Row],[Weight (kg)]]</f>
        <v>3.9556</v>
      </c>
      <c r="J4907" s="22">
        <f>'EPD information'!$M$16*Tabell2[[#This Row],[Weight (kg)]]</f>
        <v>6.8903999999999993E-2</v>
      </c>
      <c r="K4907" s="22">
        <f>'EPD information'!$N$16*Tabell2[[#This Row],[Weight (kg)]]</f>
        <v>8.1779999999999995E-3</v>
      </c>
      <c r="L4907" s="22">
        <f>'EPD information'!$O$16*Tabell2[[#This Row],[Weight (kg)]]</f>
        <v>0</v>
      </c>
      <c r="M4907" s="22">
        <f>'EPD information'!$P$16*Tabell2[[#This Row],[Weight (kg)]]</f>
        <v>5.4520000000000002E-3</v>
      </c>
      <c r="N4907" s="22">
        <f>'EPD information'!$Q$16*Tabell2[[#This Row],[Weight (kg)]]</f>
        <v>0.18095999999999998</v>
      </c>
      <c r="O4907" s="22">
        <f>'EPD information'!$R$16*Tabell2[[#This Row],[Weight (kg)]]</f>
        <v>2.9347999999999999E-4</v>
      </c>
      <c r="P4907" s="22">
        <f>'EPD information'!$S$16*Tabell2[[#This Row],[Weight (kg)]]</f>
        <v>-1.4036</v>
      </c>
      <c r="Q4907" s="35">
        <f>'Product specific GWP'!$T$16*Tabell2[[#This Row],[Weight (kg)]]</f>
        <v>5.0692000000000001E-2</v>
      </c>
      <c r="R4907" s="35" t="s">
        <v>48</v>
      </c>
      <c r="S4907" s="35">
        <f>'EPD information'!$V$16*Tabell2[[#This Row],[Weight (kg)]]</f>
        <v>8.1779999999999995E-3</v>
      </c>
      <c r="T4907" s="35" t="str">
        <f>'EPD information'!$W$16</f>
        <v>ND</v>
      </c>
      <c r="U4907" s="35">
        <f>'EPD information'!$X$16*Tabell2[[#This Row],[Weight (kg)]]</f>
        <v>5.4520000000000002E-3</v>
      </c>
      <c r="V4907" s="35">
        <f>'EPD information'!$Y$16*Tabell2[[#This Row],[Weight (kg)]]</f>
        <v>0.18095999999999998</v>
      </c>
      <c r="W4907" s="35">
        <f>'EPD information'!$Z$16*Tabell2[[#This Row],[Weight (kg)]]</f>
        <v>2.9347999999999999E-4</v>
      </c>
      <c r="X4907" s="35">
        <f>'EPD information'!$AA$16*Tabell2[[#This Row],[Weight (kg)]]</f>
        <v>-1.4036</v>
      </c>
      <c r="Y4907" s="18">
        <f>'EPD information'!$AB$16*Tabell2[[#This Row],[Weight (kg)]]</f>
        <v>3.8975999999999997</v>
      </c>
      <c r="Z4907" s="18">
        <f>'EPD information'!$AC$16*Tabell2[[#This Row],[Weight (kg)]]</f>
        <v>6.8323999999999996E-2</v>
      </c>
      <c r="AA4907" s="18">
        <f>'EPD information'!$AD$16*Tabell2[[#This Row],[Weight (kg)]]</f>
        <v>8.5491999999999999E-3</v>
      </c>
      <c r="AB4907" s="18" t="s">
        <v>48</v>
      </c>
      <c r="AC4907" s="18">
        <f>'EPD information'!$AF$16*Tabell2[[#This Row],[Weight (kg)]]</f>
        <v>5.3939999999999995E-3</v>
      </c>
      <c r="AD4907" s="18">
        <f>'EPD information'!$AG$16*Tabell2[[#This Row],[Weight (kg)]]</f>
        <v>0.17979999999999999</v>
      </c>
      <c r="AE4907" s="18">
        <f>'EPD information'!$AH$16*Tabell2[[#This Row],[Weight (kg)]]</f>
        <v>2.8768000000000001E-4</v>
      </c>
      <c r="AF4907" s="21">
        <f>'EPD information'!$AI$16*Tabell2[[#This Row],[Weight (kg)]]</f>
        <v>-1.3339999999999999</v>
      </c>
    </row>
    <row r="4908" spans="1:32" ht="28.5" x14ac:dyDescent="0.2">
      <c r="A4908" s="36" t="s">
        <v>292</v>
      </c>
      <c r="B4908" s="37" t="s">
        <v>293</v>
      </c>
      <c r="C4908" s="38">
        <v>250996</v>
      </c>
      <c r="D4908" s="39">
        <v>7319662509961</v>
      </c>
      <c r="E4908" s="37" t="s">
        <v>46</v>
      </c>
      <c r="F4908" s="40">
        <v>630</v>
      </c>
      <c r="G4908" s="37">
        <v>315</v>
      </c>
      <c r="H4908" s="41">
        <v>1.62</v>
      </c>
      <c r="I4908" s="35">
        <f>'EPD information'!$L$16*Tabell2[[#This Row],[Weight (kg)]]</f>
        <v>5.5242000000000004</v>
      </c>
      <c r="J4908" s="22">
        <f>'EPD information'!$M$16*Tabell2[[#This Row],[Weight (kg)]]</f>
        <v>9.6228000000000008E-2</v>
      </c>
      <c r="K4908" s="22">
        <f>'EPD information'!$N$16*Tabell2[[#This Row],[Weight (kg)]]</f>
        <v>1.1421000000000001E-2</v>
      </c>
      <c r="L4908" s="22">
        <f>'EPD information'!$O$16*Tabell2[[#This Row],[Weight (kg)]]</f>
        <v>0</v>
      </c>
      <c r="M4908" s="22">
        <f>'EPD information'!$P$16*Tabell2[[#This Row],[Weight (kg)]]</f>
        <v>7.614000000000001E-3</v>
      </c>
      <c r="N4908" s="22">
        <f>'EPD information'!$Q$16*Tabell2[[#This Row],[Weight (kg)]]</f>
        <v>0.25272</v>
      </c>
      <c r="O4908" s="22">
        <f>'EPD information'!$R$16*Tabell2[[#This Row],[Weight (kg)]]</f>
        <v>4.0986000000000006E-4</v>
      </c>
      <c r="P4908" s="22">
        <f>'EPD information'!$S$16*Tabell2[[#This Row],[Weight (kg)]]</f>
        <v>-1.9602000000000002</v>
      </c>
      <c r="Q4908" s="35">
        <f>'Product specific GWP'!$T$16*Tabell2[[#This Row],[Weight (kg)]]</f>
        <v>7.079400000000001E-2</v>
      </c>
      <c r="R4908" s="35" t="s">
        <v>48</v>
      </c>
      <c r="S4908" s="35">
        <f>'EPD information'!$V$16*Tabell2[[#This Row],[Weight (kg)]]</f>
        <v>1.1421000000000001E-2</v>
      </c>
      <c r="T4908" s="35" t="str">
        <f>'EPD information'!$W$16</f>
        <v>ND</v>
      </c>
      <c r="U4908" s="35">
        <f>'EPD information'!$X$16*Tabell2[[#This Row],[Weight (kg)]]</f>
        <v>7.614000000000001E-3</v>
      </c>
      <c r="V4908" s="35">
        <f>'EPD information'!$Y$16*Tabell2[[#This Row],[Weight (kg)]]</f>
        <v>0.25272</v>
      </c>
      <c r="W4908" s="35">
        <f>'EPD information'!$Z$16*Tabell2[[#This Row],[Weight (kg)]]</f>
        <v>4.0986000000000006E-4</v>
      </c>
      <c r="X4908" s="35">
        <f>'EPD information'!$AA$16*Tabell2[[#This Row],[Weight (kg)]]</f>
        <v>-1.9602000000000002</v>
      </c>
      <c r="Y4908" s="18">
        <f>'EPD information'!$AB$16*Tabell2[[#This Row],[Weight (kg)]]</f>
        <v>5.4432</v>
      </c>
      <c r="Z4908" s="18">
        <f>'EPD information'!$AC$16*Tabell2[[#This Row],[Weight (kg)]]</f>
        <v>9.5418000000000003E-2</v>
      </c>
      <c r="AA4908" s="18">
        <f>'EPD information'!$AD$16*Tabell2[[#This Row],[Weight (kg)]]</f>
        <v>1.1939400000000001E-2</v>
      </c>
      <c r="AB4908" s="18" t="s">
        <v>48</v>
      </c>
      <c r="AC4908" s="18">
        <f>'EPD information'!$AF$16*Tabell2[[#This Row],[Weight (kg)]]</f>
        <v>7.5329999999999998E-3</v>
      </c>
      <c r="AD4908" s="18">
        <f>'EPD information'!$AG$16*Tabell2[[#This Row],[Weight (kg)]]</f>
        <v>0.25109999999999999</v>
      </c>
      <c r="AE4908" s="18">
        <f>'EPD information'!$AH$16*Tabell2[[#This Row],[Weight (kg)]]</f>
        <v>4.0176000000000003E-4</v>
      </c>
      <c r="AF4908" s="21">
        <f>'EPD information'!$AI$16*Tabell2[[#This Row],[Weight (kg)]]</f>
        <v>-1.863</v>
      </c>
    </row>
    <row r="4909" spans="1:32" ht="28.5" x14ac:dyDescent="0.2">
      <c r="A4909" s="36" t="s">
        <v>292</v>
      </c>
      <c r="B4909" s="37" t="s">
        <v>293</v>
      </c>
      <c r="C4909" s="38">
        <v>251000</v>
      </c>
      <c r="D4909" s="39">
        <v>7319662510004</v>
      </c>
      <c r="E4909" s="37" t="s">
        <v>46</v>
      </c>
      <c r="F4909" s="40">
        <v>630</v>
      </c>
      <c r="G4909" s="37">
        <v>500</v>
      </c>
      <c r="H4909" s="41">
        <v>3.42</v>
      </c>
      <c r="I4909" s="35">
        <f>'EPD information'!$L$16*Tabell2[[#This Row],[Weight (kg)]]</f>
        <v>11.6622</v>
      </c>
      <c r="J4909" s="22">
        <f>'EPD information'!$M$16*Tabell2[[#This Row],[Weight (kg)]]</f>
        <v>0.203148</v>
      </c>
      <c r="K4909" s="22">
        <f>'EPD information'!$N$16*Tabell2[[#This Row],[Weight (kg)]]</f>
        <v>2.4111E-2</v>
      </c>
      <c r="L4909" s="22">
        <f>'EPD information'!$O$16*Tabell2[[#This Row],[Weight (kg)]]</f>
        <v>0</v>
      </c>
      <c r="M4909" s="22">
        <f>'EPD information'!$P$16*Tabell2[[#This Row],[Weight (kg)]]</f>
        <v>1.6074000000000001E-2</v>
      </c>
      <c r="N4909" s="22">
        <f>'EPD information'!$Q$16*Tabell2[[#This Row],[Weight (kg)]]</f>
        <v>0.53351999999999999</v>
      </c>
      <c r="O4909" s="22">
        <f>'EPD information'!$R$16*Tabell2[[#This Row],[Weight (kg)]]</f>
        <v>8.6526000000000007E-4</v>
      </c>
      <c r="P4909" s="22">
        <f>'EPD information'!$S$16*Tabell2[[#This Row],[Weight (kg)]]</f>
        <v>-4.1381999999999994</v>
      </c>
      <c r="Q4909" s="35">
        <f>'Product specific GWP'!$T$16*Tabell2[[#This Row],[Weight (kg)]]</f>
        <v>0.149454</v>
      </c>
      <c r="R4909" s="35" t="s">
        <v>48</v>
      </c>
      <c r="S4909" s="35">
        <f>'EPD information'!$V$16*Tabell2[[#This Row],[Weight (kg)]]</f>
        <v>2.4111E-2</v>
      </c>
      <c r="T4909" s="35" t="str">
        <f>'EPD information'!$W$16</f>
        <v>ND</v>
      </c>
      <c r="U4909" s="35">
        <f>'EPD information'!$X$16*Tabell2[[#This Row],[Weight (kg)]]</f>
        <v>1.6074000000000001E-2</v>
      </c>
      <c r="V4909" s="35">
        <f>'EPD information'!$Y$16*Tabell2[[#This Row],[Weight (kg)]]</f>
        <v>0.53351999999999999</v>
      </c>
      <c r="W4909" s="35">
        <f>'EPD information'!$Z$16*Tabell2[[#This Row],[Weight (kg)]]</f>
        <v>8.6526000000000007E-4</v>
      </c>
      <c r="X4909" s="35">
        <f>'EPD information'!$AA$16*Tabell2[[#This Row],[Weight (kg)]]</f>
        <v>-4.1381999999999994</v>
      </c>
      <c r="Y4909" s="18">
        <f>'EPD information'!$AB$16*Tabell2[[#This Row],[Weight (kg)]]</f>
        <v>11.491199999999999</v>
      </c>
      <c r="Z4909" s="18">
        <f>'EPD information'!$AC$16*Tabell2[[#This Row],[Weight (kg)]]</f>
        <v>0.20143800000000001</v>
      </c>
      <c r="AA4909" s="18">
        <f>'EPD information'!$AD$16*Tabell2[[#This Row],[Weight (kg)]]</f>
        <v>2.5205399999999999E-2</v>
      </c>
      <c r="AB4909" s="18" t="s">
        <v>48</v>
      </c>
      <c r="AC4909" s="18">
        <f>'EPD information'!$AF$16*Tabell2[[#This Row],[Weight (kg)]]</f>
        <v>1.5902999999999997E-2</v>
      </c>
      <c r="AD4909" s="18">
        <f>'EPD information'!$AG$16*Tabell2[[#This Row],[Weight (kg)]]</f>
        <v>0.53010000000000002</v>
      </c>
      <c r="AE4909" s="18">
        <f>'EPD information'!$AH$16*Tabell2[[#This Row],[Weight (kg)]]</f>
        <v>8.4816000000000004E-4</v>
      </c>
      <c r="AF4909" s="21">
        <f>'EPD information'!$AI$16*Tabell2[[#This Row],[Weight (kg)]]</f>
        <v>-3.9329999999999998</v>
      </c>
    </row>
    <row r="4910" spans="1:32" ht="28.5" x14ac:dyDescent="0.2">
      <c r="A4910" s="36" t="s">
        <v>292</v>
      </c>
      <c r="B4910" s="37" t="s">
        <v>293</v>
      </c>
      <c r="C4910" s="38">
        <v>276423</v>
      </c>
      <c r="D4910" s="39">
        <v>7319662764230</v>
      </c>
      <c r="E4910" s="37" t="s">
        <v>46</v>
      </c>
      <c r="F4910" s="40">
        <v>630</v>
      </c>
      <c r="G4910" s="37">
        <v>800</v>
      </c>
      <c r="H4910" s="41">
        <v>6.76</v>
      </c>
      <c r="I4910" s="35">
        <f>'EPD information'!$L$16*Tabell2[[#This Row],[Weight (kg)]]</f>
        <v>23.051600000000001</v>
      </c>
      <c r="J4910" s="22">
        <f>'EPD information'!$M$16*Tabell2[[#This Row],[Weight (kg)]]</f>
        <v>0.40154400000000001</v>
      </c>
      <c r="K4910" s="22">
        <f>'EPD information'!$N$16*Tabell2[[#This Row],[Weight (kg)]]</f>
        <v>4.7657999999999999E-2</v>
      </c>
      <c r="L4910" s="22">
        <f>'EPD information'!$O$16*Tabell2[[#This Row],[Weight (kg)]]</f>
        <v>0</v>
      </c>
      <c r="M4910" s="22">
        <f>'EPD information'!$P$16*Tabell2[[#This Row],[Weight (kg)]]</f>
        <v>3.1772000000000002E-2</v>
      </c>
      <c r="N4910" s="22">
        <f>'EPD information'!$Q$16*Tabell2[[#This Row],[Weight (kg)]]</f>
        <v>1.0545599999999999</v>
      </c>
      <c r="O4910" s="22">
        <f>'EPD information'!$R$16*Tabell2[[#This Row],[Weight (kg)]]</f>
        <v>1.71028E-3</v>
      </c>
      <c r="P4910" s="22">
        <f>'EPD information'!$S$16*Tabell2[[#This Row],[Weight (kg)]]</f>
        <v>-8.1795999999999989</v>
      </c>
      <c r="Q4910" s="35">
        <f>'Product specific GWP'!$T$16*Tabell2[[#This Row],[Weight (kg)]]</f>
        <v>0.29541200000000001</v>
      </c>
      <c r="R4910" s="35" t="s">
        <v>48</v>
      </c>
      <c r="S4910" s="35">
        <f>'EPD information'!$V$16*Tabell2[[#This Row],[Weight (kg)]]</f>
        <v>4.7657999999999999E-2</v>
      </c>
      <c r="T4910" s="35" t="str">
        <f>'EPD information'!$W$16</f>
        <v>ND</v>
      </c>
      <c r="U4910" s="35">
        <f>'EPD information'!$X$16*Tabell2[[#This Row],[Weight (kg)]]</f>
        <v>3.1772000000000002E-2</v>
      </c>
      <c r="V4910" s="35">
        <f>'EPD information'!$Y$16*Tabell2[[#This Row],[Weight (kg)]]</f>
        <v>1.0545599999999999</v>
      </c>
      <c r="W4910" s="35">
        <f>'EPD information'!$Z$16*Tabell2[[#This Row],[Weight (kg)]]</f>
        <v>1.71028E-3</v>
      </c>
      <c r="X4910" s="35">
        <f>'EPD information'!$AA$16*Tabell2[[#This Row],[Weight (kg)]]</f>
        <v>-8.1795999999999989</v>
      </c>
      <c r="Y4910" s="18">
        <f>'EPD information'!$AB$16*Tabell2[[#This Row],[Weight (kg)]]</f>
        <v>22.7136</v>
      </c>
      <c r="Z4910" s="18">
        <f>'EPD information'!$AC$16*Tabell2[[#This Row],[Weight (kg)]]</f>
        <v>0.39816400000000002</v>
      </c>
      <c r="AA4910" s="18">
        <f>'EPD information'!$AD$16*Tabell2[[#This Row],[Weight (kg)]]</f>
        <v>4.9821199999999996E-2</v>
      </c>
      <c r="AB4910" s="18" t="s">
        <v>48</v>
      </c>
      <c r="AC4910" s="18">
        <f>'EPD information'!$AF$16*Tabell2[[#This Row],[Weight (kg)]]</f>
        <v>3.1433999999999997E-2</v>
      </c>
      <c r="AD4910" s="18">
        <f>'EPD information'!$AG$16*Tabell2[[#This Row],[Weight (kg)]]</f>
        <v>1.0478000000000001</v>
      </c>
      <c r="AE4910" s="18">
        <f>'EPD information'!$AH$16*Tabell2[[#This Row],[Weight (kg)]]</f>
        <v>1.6764799999999999E-3</v>
      </c>
      <c r="AF4910" s="21">
        <f>'EPD information'!$AI$16*Tabell2[[#This Row],[Weight (kg)]]</f>
        <v>-7.7739999999999991</v>
      </c>
    </row>
    <row r="4911" spans="1:32" ht="28.5" x14ac:dyDescent="0.2">
      <c r="A4911" s="36" t="s">
        <v>292</v>
      </c>
      <c r="B4911" s="37" t="s">
        <v>293</v>
      </c>
      <c r="C4911" s="38">
        <v>251012</v>
      </c>
      <c r="D4911" s="39">
        <v>7319662510127</v>
      </c>
      <c r="E4911" s="37" t="s">
        <v>46</v>
      </c>
      <c r="F4911" s="40">
        <v>630</v>
      </c>
      <c r="G4911" s="37">
        <v>1000</v>
      </c>
      <c r="H4911" s="41">
        <v>9.7100000000000009</v>
      </c>
      <c r="I4911" s="35">
        <f>'EPD information'!$L$16*Tabell2[[#This Row],[Weight (kg)]]</f>
        <v>33.111100000000008</v>
      </c>
      <c r="J4911" s="22">
        <f>'EPD information'!$M$16*Tabell2[[#This Row],[Weight (kg)]]</f>
        <v>0.57677400000000001</v>
      </c>
      <c r="K4911" s="22">
        <f>'EPD information'!$N$16*Tabell2[[#This Row],[Weight (kg)]]</f>
        <v>6.8455500000000002E-2</v>
      </c>
      <c r="L4911" s="22">
        <f>'EPD information'!$O$16*Tabell2[[#This Row],[Weight (kg)]]</f>
        <v>0</v>
      </c>
      <c r="M4911" s="22">
        <f>'EPD information'!$P$16*Tabell2[[#This Row],[Weight (kg)]]</f>
        <v>4.5637000000000004E-2</v>
      </c>
      <c r="N4911" s="22">
        <f>'EPD information'!$Q$16*Tabell2[[#This Row],[Weight (kg)]]</f>
        <v>1.5147600000000001</v>
      </c>
      <c r="O4911" s="22">
        <f>'EPD information'!$R$16*Tabell2[[#This Row],[Weight (kg)]]</f>
        <v>2.4566300000000004E-3</v>
      </c>
      <c r="P4911" s="22">
        <f>'EPD information'!$S$16*Tabell2[[#This Row],[Weight (kg)]]</f>
        <v>-11.7491</v>
      </c>
      <c r="Q4911" s="35">
        <f>'Product specific GWP'!$T$16*Tabell2[[#This Row],[Weight (kg)]]</f>
        <v>0.42432700000000007</v>
      </c>
      <c r="R4911" s="35" t="s">
        <v>48</v>
      </c>
      <c r="S4911" s="35">
        <f>'EPD information'!$V$16*Tabell2[[#This Row],[Weight (kg)]]</f>
        <v>6.8455500000000002E-2</v>
      </c>
      <c r="T4911" s="35" t="str">
        <f>'EPD information'!$W$16</f>
        <v>ND</v>
      </c>
      <c r="U4911" s="35">
        <f>'EPD information'!$X$16*Tabell2[[#This Row],[Weight (kg)]]</f>
        <v>4.5637000000000004E-2</v>
      </c>
      <c r="V4911" s="35">
        <f>'EPD information'!$Y$16*Tabell2[[#This Row],[Weight (kg)]]</f>
        <v>1.5147600000000001</v>
      </c>
      <c r="W4911" s="35">
        <f>'EPD information'!$Z$16*Tabell2[[#This Row],[Weight (kg)]]</f>
        <v>2.4566300000000004E-3</v>
      </c>
      <c r="X4911" s="35">
        <f>'EPD information'!$AA$16*Tabell2[[#This Row],[Weight (kg)]]</f>
        <v>-11.7491</v>
      </c>
      <c r="Y4911" s="18">
        <f>'EPD information'!$AB$16*Tabell2[[#This Row],[Weight (kg)]]</f>
        <v>32.625599999999999</v>
      </c>
      <c r="Z4911" s="18">
        <f>'EPD information'!$AC$16*Tabell2[[#This Row],[Weight (kg)]]</f>
        <v>0.57191900000000007</v>
      </c>
      <c r="AA4911" s="18">
        <f>'EPD information'!$AD$16*Tabell2[[#This Row],[Weight (kg)]]</f>
        <v>7.1562700000000007E-2</v>
      </c>
      <c r="AB4911" s="18" t="s">
        <v>48</v>
      </c>
      <c r="AC4911" s="18">
        <f>'EPD information'!$AF$16*Tabell2[[#This Row],[Weight (kg)]]</f>
        <v>4.5151499999999997E-2</v>
      </c>
      <c r="AD4911" s="18">
        <f>'EPD information'!$AG$16*Tabell2[[#This Row],[Weight (kg)]]</f>
        <v>1.5050500000000002</v>
      </c>
      <c r="AE4911" s="18">
        <f>'EPD information'!$AH$16*Tabell2[[#This Row],[Weight (kg)]]</f>
        <v>2.4080800000000004E-3</v>
      </c>
      <c r="AF4911" s="21">
        <f>'EPD information'!$AI$16*Tabell2[[#This Row],[Weight (kg)]]</f>
        <v>-11.166500000000001</v>
      </c>
    </row>
    <row r="4912" spans="1:32" ht="28.5" x14ac:dyDescent="0.2">
      <c r="A4912" s="36" t="s">
        <v>292</v>
      </c>
      <c r="B4912" s="37" t="s">
        <v>293</v>
      </c>
      <c r="C4912" s="38">
        <v>276451</v>
      </c>
      <c r="D4912" s="39">
        <v>7319662764513</v>
      </c>
      <c r="E4912" s="37" t="s">
        <v>46</v>
      </c>
      <c r="F4912" s="40">
        <v>800</v>
      </c>
      <c r="G4912" s="37">
        <v>315</v>
      </c>
      <c r="H4912" s="41">
        <v>1.61</v>
      </c>
      <c r="I4912" s="35">
        <f>'EPD information'!$L$16*Tabell2[[#This Row],[Weight (kg)]]</f>
        <v>5.4901000000000009</v>
      </c>
      <c r="J4912" s="22">
        <f>'EPD information'!$M$16*Tabell2[[#This Row],[Weight (kg)]]</f>
        <v>9.5634000000000011E-2</v>
      </c>
      <c r="K4912" s="22">
        <f>'EPD information'!$N$16*Tabell2[[#This Row],[Weight (kg)]]</f>
        <v>1.1350500000000001E-2</v>
      </c>
      <c r="L4912" s="22">
        <f>'EPD information'!$O$16*Tabell2[[#This Row],[Weight (kg)]]</f>
        <v>0</v>
      </c>
      <c r="M4912" s="22">
        <f>'EPD information'!$P$16*Tabell2[[#This Row],[Weight (kg)]]</f>
        <v>7.5670000000000008E-3</v>
      </c>
      <c r="N4912" s="22">
        <f>'EPD information'!$Q$16*Tabell2[[#This Row],[Weight (kg)]]</f>
        <v>0.25115999999999999</v>
      </c>
      <c r="O4912" s="22">
        <f>'EPD information'!$R$16*Tabell2[[#This Row],[Weight (kg)]]</f>
        <v>4.0733000000000007E-4</v>
      </c>
      <c r="P4912" s="22">
        <f>'EPD information'!$S$16*Tabell2[[#This Row],[Weight (kg)]]</f>
        <v>-1.9481000000000002</v>
      </c>
      <c r="Q4912" s="35">
        <f>'Product specific GWP'!$T$16*Tabell2[[#This Row],[Weight (kg)]]</f>
        <v>7.0357000000000003E-2</v>
      </c>
      <c r="R4912" s="35" t="s">
        <v>48</v>
      </c>
      <c r="S4912" s="35">
        <f>'EPD information'!$V$16*Tabell2[[#This Row],[Weight (kg)]]</f>
        <v>1.1350500000000001E-2</v>
      </c>
      <c r="T4912" s="35" t="str">
        <f>'EPD information'!$W$16</f>
        <v>ND</v>
      </c>
      <c r="U4912" s="35">
        <f>'EPD information'!$X$16*Tabell2[[#This Row],[Weight (kg)]]</f>
        <v>7.5670000000000008E-3</v>
      </c>
      <c r="V4912" s="35">
        <f>'EPD information'!$Y$16*Tabell2[[#This Row],[Weight (kg)]]</f>
        <v>0.25115999999999999</v>
      </c>
      <c r="W4912" s="35">
        <f>'EPD information'!$Z$16*Tabell2[[#This Row],[Weight (kg)]]</f>
        <v>4.0733000000000007E-4</v>
      </c>
      <c r="X4912" s="35">
        <f>'EPD information'!$AA$16*Tabell2[[#This Row],[Weight (kg)]]</f>
        <v>-1.9481000000000002</v>
      </c>
      <c r="Y4912" s="18">
        <f>'EPD information'!$AB$16*Tabell2[[#This Row],[Weight (kg)]]</f>
        <v>5.4096000000000002</v>
      </c>
      <c r="Z4912" s="18">
        <f>'EPD information'!$AC$16*Tabell2[[#This Row],[Weight (kg)]]</f>
        <v>9.4829000000000011E-2</v>
      </c>
      <c r="AA4912" s="18">
        <f>'EPD information'!$AD$16*Tabell2[[#This Row],[Weight (kg)]]</f>
        <v>1.18657E-2</v>
      </c>
      <c r="AB4912" s="18" t="s">
        <v>48</v>
      </c>
      <c r="AC4912" s="18">
        <f>'EPD information'!$AF$16*Tabell2[[#This Row],[Weight (kg)]]</f>
        <v>7.4865000000000001E-3</v>
      </c>
      <c r="AD4912" s="18">
        <f>'EPD information'!$AG$16*Tabell2[[#This Row],[Weight (kg)]]</f>
        <v>0.24955000000000002</v>
      </c>
      <c r="AE4912" s="18">
        <f>'EPD information'!$AH$16*Tabell2[[#This Row],[Weight (kg)]]</f>
        <v>3.9928000000000007E-4</v>
      </c>
      <c r="AF4912" s="21">
        <f>'EPD information'!$AI$16*Tabell2[[#This Row],[Weight (kg)]]</f>
        <v>-1.8514999999999999</v>
      </c>
    </row>
    <row r="4913" spans="1:32" ht="28.5" x14ac:dyDescent="0.2">
      <c r="A4913" s="36" t="s">
        <v>292</v>
      </c>
      <c r="B4913" s="37" t="s">
        <v>293</v>
      </c>
      <c r="C4913" s="38">
        <v>251055</v>
      </c>
      <c r="D4913" s="39">
        <v>7319662510554</v>
      </c>
      <c r="E4913" s="37" t="s">
        <v>46</v>
      </c>
      <c r="F4913" s="40">
        <v>800</v>
      </c>
      <c r="G4913" s="37">
        <v>400</v>
      </c>
      <c r="H4913" s="41">
        <v>2.5</v>
      </c>
      <c r="I4913" s="35">
        <f>'EPD information'!$L$16*Tabell2[[#This Row],[Weight (kg)]]</f>
        <v>8.5250000000000004</v>
      </c>
      <c r="J4913" s="22">
        <f>'EPD information'!$M$16*Tabell2[[#This Row],[Weight (kg)]]</f>
        <v>0.14849999999999999</v>
      </c>
      <c r="K4913" s="22">
        <f>'EPD information'!$N$16*Tabell2[[#This Row],[Weight (kg)]]</f>
        <v>1.7624999999999998E-2</v>
      </c>
      <c r="L4913" s="22">
        <f>'EPD information'!$O$16*Tabell2[[#This Row],[Weight (kg)]]</f>
        <v>0</v>
      </c>
      <c r="M4913" s="22">
        <f>'EPD information'!$P$16*Tabell2[[#This Row],[Weight (kg)]]</f>
        <v>1.175E-2</v>
      </c>
      <c r="N4913" s="22">
        <f>'EPD information'!$Q$16*Tabell2[[#This Row],[Weight (kg)]]</f>
        <v>0.39</v>
      </c>
      <c r="O4913" s="22">
        <f>'EPD information'!$R$16*Tabell2[[#This Row],[Weight (kg)]]</f>
        <v>6.3250000000000003E-4</v>
      </c>
      <c r="P4913" s="22">
        <f>'EPD information'!$S$16*Tabell2[[#This Row],[Weight (kg)]]</f>
        <v>-3.0249999999999999</v>
      </c>
      <c r="Q4913" s="35">
        <f>'Product specific GWP'!$T$16*Tabell2[[#This Row],[Weight (kg)]]</f>
        <v>0.10925000000000001</v>
      </c>
      <c r="R4913" s="35" t="s">
        <v>48</v>
      </c>
      <c r="S4913" s="35">
        <f>'EPD information'!$V$16*Tabell2[[#This Row],[Weight (kg)]]</f>
        <v>1.7624999999999998E-2</v>
      </c>
      <c r="T4913" s="35" t="str">
        <f>'EPD information'!$W$16</f>
        <v>ND</v>
      </c>
      <c r="U4913" s="35">
        <f>'EPD information'!$X$16*Tabell2[[#This Row],[Weight (kg)]]</f>
        <v>1.175E-2</v>
      </c>
      <c r="V4913" s="35">
        <f>'EPD information'!$Y$16*Tabell2[[#This Row],[Weight (kg)]]</f>
        <v>0.39</v>
      </c>
      <c r="W4913" s="35">
        <f>'EPD information'!$Z$16*Tabell2[[#This Row],[Weight (kg)]]</f>
        <v>6.3250000000000003E-4</v>
      </c>
      <c r="X4913" s="35">
        <f>'EPD information'!$AA$16*Tabell2[[#This Row],[Weight (kg)]]</f>
        <v>-3.0249999999999999</v>
      </c>
      <c r="Y4913" s="18">
        <f>'EPD information'!$AB$16*Tabell2[[#This Row],[Weight (kg)]]</f>
        <v>8.4</v>
      </c>
      <c r="Z4913" s="18">
        <f>'EPD information'!$AC$16*Tabell2[[#This Row],[Weight (kg)]]</f>
        <v>0.14724999999999999</v>
      </c>
      <c r="AA4913" s="18">
        <f>'EPD information'!$AD$16*Tabell2[[#This Row],[Weight (kg)]]</f>
        <v>1.8425E-2</v>
      </c>
      <c r="AB4913" s="18" t="s">
        <v>48</v>
      </c>
      <c r="AC4913" s="18">
        <f>'EPD information'!$AF$16*Tabell2[[#This Row],[Weight (kg)]]</f>
        <v>1.1625E-2</v>
      </c>
      <c r="AD4913" s="18">
        <f>'EPD information'!$AG$16*Tabell2[[#This Row],[Weight (kg)]]</f>
        <v>0.38750000000000001</v>
      </c>
      <c r="AE4913" s="18">
        <f>'EPD information'!$AH$16*Tabell2[[#This Row],[Weight (kg)]]</f>
        <v>6.2E-4</v>
      </c>
      <c r="AF4913" s="21">
        <f>'EPD information'!$AI$16*Tabell2[[#This Row],[Weight (kg)]]</f>
        <v>-2.875</v>
      </c>
    </row>
    <row r="4914" spans="1:32" ht="28.5" x14ac:dyDescent="0.2">
      <c r="A4914" s="36" t="s">
        <v>292</v>
      </c>
      <c r="B4914" s="37" t="s">
        <v>293</v>
      </c>
      <c r="C4914" s="38">
        <v>251060</v>
      </c>
      <c r="D4914" s="39">
        <v>7319662510608</v>
      </c>
      <c r="E4914" s="37" t="s">
        <v>46</v>
      </c>
      <c r="F4914" s="40">
        <v>800</v>
      </c>
      <c r="G4914" s="37">
        <v>630</v>
      </c>
      <c r="H4914" s="41">
        <v>4.9400000000000004</v>
      </c>
      <c r="I4914" s="35">
        <f>'EPD information'!$L$16*Tabell2[[#This Row],[Weight (kg)]]</f>
        <v>16.845400000000001</v>
      </c>
      <c r="J4914" s="22">
        <f>'EPD information'!$M$16*Tabell2[[#This Row],[Weight (kg)]]</f>
        <v>0.29343600000000003</v>
      </c>
      <c r="K4914" s="22">
        <f>'EPD information'!$N$16*Tabell2[[#This Row],[Weight (kg)]]</f>
        <v>3.4827000000000004E-2</v>
      </c>
      <c r="L4914" s="22">
        <f>'EPD information'!$O$16*Tabell2[[#This Row],[Weight (kg)]]</f>
        <v>0</v>
      </c>
      <c r="M4914" s="22">
        <f>'EPD information'!$P$16*Tabell2[[#This Row],[Weight (kg)]]</f>
        <v>2.3218000000000003E-2</v>
      </c>
      <c r="N4914" s="22">
        <f>'EPD information'!$Q$16*Tabell2[[#This Row],[Weight (kg)]]</f>
        <v>0.7706400000000001</v>
      </c>
      <c r="O4914" s="22">
        <f>'EPD information'!$R$16*Tabell2[[#This Row],[Weight (kg)]]</f>
        <v>1.2498200000000002E-3</v>
      </c>
      <c r="P4914" s="22">
        <f>'EPD information'!$S$16*Tabell2[[#This Row],[Weight (kg)]]</f>
        <v>-5.9774000000000003</v>
      </c>
      <c r="Q4914" s="35">
        <f>'Product specific GWP'!$T$16*Tabell2[[#This Row],[Weight (kg)]]</f>
        <v>0.21587800000000004</v>
      </c>
      <c r="R4914" s="35" t="s">
        <v>48</v>
      </c>
      <c r="S4914" s="35">
        <f>'EPD information'!$V$16*Tabell2[[#This Row],[Weight (kg)]]</f>
        <v>3.4827000000000004E-2</v>
      </c>
      <c r="T4914" s="35" t="str">
        <f>'EPD information'!$W$16</f>
        <v>ND</v>
      </c>
      <c r="U4914" s="35">
        <f>'EPD information'!$X$16*Tabell2[[#This Row],[Weight (kg)]]</f>
        <v>2.3218000000000003E-2</v>
      </c>
      <c r="V4914" s="35">
        <f>'EPD information'!$Y$16*Tabell2[[#This Row],[Weight (kg)]]</f>
        <v>0.7706400000000001</v>
      </c>
      <c r="W4914" s="35">
        <f>'EPD information'!$Z$16*Tabell2[[#This Row],[Weight (kg)]]</f>
        <v>1.2498200000000002E-3</v>
      </c>
      <c r="X4914" s="35">
        <f>'EPD information'!$AA$16*Tabell2[[#This Row],[Weight (kg)]]</f>
        <v>-5.9774000000000003</v>
      </c>
      <c r="Y4914" s="18">
        <f>'EPD information'!$AB$16*Tabell2[[#This Row],[Weight (kg)]]</f>
        <v>16.598400000000002</v>
      </c>
      <c r="Z4914" s="18">
        <f>'EPD information'!$AC$16*Tabell2[[#This Row],[Weight (kg)]]</f>
        <v>0.290966</v>
      </c>
      <c r="AA4914" s="18">
        <f>'EPD information'!$AD$16*Tabell2[[#This Row],[Weight (kg)]]</f>
        <v>3.6407800000000004E-2</v>
      </c>
      <c r="AB4914" s="18" t="s">
        <v>48</v>
      </c>
      <c r="AC4914" s="18">
        <f>'EPD information'!$AF$16*Tabell2[[#This Row],[Weight (kg)]]</f>
        <v>2.2970999999999998E-2</v>
      </c>
      <c r="AD4914" s="18">
        <f>'EPD information'!$AG$16*Tabell2[[#This Row],[Weight (kg)]]</f>
        <v>0.76570000000000005</v>
      </c>
      <c r="AE4914" s="18">
        <f>'EPD information'!$AH$16*Tabell2[[#This Row],[Weight (kg)]]</f>
        <v>1.2251200000000001E-3</v>
      </c>
      <c r="AF4914" s="21">
        <f>'EPD information'!$AI$16*Tabell2[[#This Row],[Weight (kg)]]</f>
        <v>-5.681</v>
      </c>
    </row>
    <row r="4915" spans="1:32" ht="28.5" x14ac:dyDescent="0.2">
      <c r="A4915" s="36" t="s">
        <v>292</v>
      </c>
      <c r="B4915" s="37" t="s">
        <v>293</v>
      </c>
      <c r="C4915" s="38">
        <v>276448</v>
      </c>
      <c r="D4915" s="39">
        <v>7319662764483</v>
      </c>
      <c r="E4915" s="37" t="s">
        <v>46</v>
      </c>
      <c r="F4915" s="40">
        <v>800</v>
      </c>
      <c r="G4915" s="37">
        <v>250</v>
      </c>
      <c r="H4915" s="41">
        <v>1.08</v>
      </c>
      <c r="I4915" s="35">
        <f>'EPD information'!$L$16*Tabell2[[#This Row],[Weight (kg)]]</f>
        <v>3.6828000000000003</v>
      </c>
      <c r="J4915" s="22">
        <f>'EPD information'!$M$16*Tabell2[[#This Row],[Weight (kg)]]</f>
        <v>6.4152000000000001E-2</v>
      </c>
      <c r="K4915" s="22">
        <f>'EPD information'!$N$16*Tabell2[[#This Row],[Weight (kg)]]</f>
        <v>7.6140000000000001E-3</v>
      </c>
      <c r="L4915" s="22">
        <f>'EPD information'!$O$16*Tabell2[[#This Row],[Weight (kg)]]</f>
        <v>0</v>
      </c>
      <c r="M4915" s="22">
        <f>'EPD information'!$P$16*Tabell2[[#This Row],[Weight (kg)]]</f>
        <v>5.0760000000000007E-3</v>
      </c>
      <c r="N4915" s="22">
        <f>'EPD information'!$Q$16*Tabell2[[#This Row],[Weight (kg)]]</f>
        <v>0.16848000000000002</v>
      </c>
      <c r="O4915" s="22">
        <f>'EPD information'!$R$16*Tabell2[[#This Row],[Weight (kg)]]</f>
        <v>2.7324000000000006E-4</v>
      </c>
      <c r="P4915" s="22">
        <f>'EPD information'!$S$16*Tabell2[[#This Row],[Weight (kg)]]</f>
        <v>-1.3068</v>
      </c>
      <c r="Q4915" s="35">
        <f>'Product specific GWP'!$T$16*Tabell2[[#This Row],[Weight (kg)]]</f>
        <v>4.7196000000000009E-2</v>
      </c>
      <c r="R4915" s="35" t="s">
        <v>48</v>
      </c>
      <c r="S4915" s="35">
        <f>'EPD information'!$V$16*Tabell2[[#This Row],[Weight (kg)]]</f>
        <v>7.6140000000000001E-3</v>
      </c>
      <c r="T4915" s="35" t="str">
        <f>'EPD information'!$W$16</f>
        <v>ND</v>
      </c>
      <c r="U4915" s="35">
        <f>'EPD information'!$X$16*Tabell2[[#This Row],[Weight (kg)]]</f>
        <v>5.0760000000000007E-3</v>
      </c>
      <c r="V4915" s="35">
        <f>'EPD information'!$Y$16*Tabell2[[#This Row],[Weight (kg)]]</f>
        <v>0.16848000000000002</v>
      </c>
      <c r="W4915" s="35">
        <f>'EPD information'!$Z$16*Tabell2[[#This Row],[Weight (kg)]]</f>
        <v>2.7324000000000006E-4</v>
      </c>
      <c r="X4915" s="35">
        <f>'EPD information'!$AA$16*Tabell2[[#This Row],[Weight (kg)]]</f>
        <v>-1.3068</v>
      </c>
      <c r="Y4915" s="18">
        <f>'EPD information'!$AB$16*Tabell2[[#This Row],[Weight (kg)]]</f>
        <v>3.6288</v>
      </c>
      <c r="Z4915" s="18">
        <f>'EPD information'!$AC$16*Tabell2[[#This Row],[Weight (kg)]]</f>
        <v>6.3612000000000002E-2</v>
      </c>
      <c r="AA4915" s="18">
        <f>'EPD information'!$AD$16*Tabell2[[#This Row],[Weight (kg)]]</f>
        <v>7.9596000000000007E-3</v>
      </c>
      <c r="AB4915" s="18" t="s">
        <v>48</v>
      </c>
      <c r="AC4915" s="18">
        <f>'EPD information'!$AF$16*Tabell2[[#This Row],[Weight (kg)]]</f>
        <v>5.0219999999999996E-3</v>
      </c>
      <c r="AD4915" s="18">
        <f>'EPD information'!$AG$16*Tabell2[[#This Row],[Weight (kg)]]</f>
        <v>0.16740000000000002</v>
      </c>
      <c r="AE4915" s="18">
        <f>'EPD information'!$AH$16*Tabell2[[#This Row],[Weight (kg)]]</f>
        <v>2.6784000000000004E-4</v>
      </c>
      <c r="AF4915" s="21">
        <f>'EPD information'!$AI$16*Tabell2[[#This Row],[Weight (kg)]]</f>
        <v>-1.242</v>
      </c>
    </row>
    <row r="4916" spans="1:32" ht="28.5" x14ac:dyDescent="0.2">
      <c r="A4916" s="36" t="s">
        <v>292</v>
      </c>
      <c r="B4916" s="37" t="s">
        <v>293</v>
      </c>
      <c r="C4916" s="38">
        <v>276444</v>
      </c>
      <c r="D4916" s="39">
        <v>7319662764445</v>
      </c>
      <c r="E4916" s="37" t="s">
        <v>46</v>
      </c>
      <c r="F4916" s="40">
        <v>800</v>
      </c>
      <c r="G4916" s="37">
        <v>160</v>
      </c>
      <c r="H4916" s="41">
        <v>1.1499999999999999</v>
      </c>
      <c r="I4916" s="35">
        <f>'EPD information'!$L$16*Tabell2[[#This Row],[Weight (kg)]]</f>
        <v>3.9215</v>
      </c>
      <c r="J4916" s="22">
        <f>'EPD information'!$M$16*Tabell2[[#This Row],[Weight (kg)]]</f>
        <v>6.8309999999999996E-2</v>
      </c>
      <c r="K4916" s="22">
        <f>'EPD information'!$N$16*Tabell2[[#This Row],[Weight (kg)]]</f>
        <v>8.1074999999999984E-3</v>
      </c>
      <c r="L4916" s="22">
        <f>'EPD information'!$O$16*Tabell2[[#This Row],[Weight (kg)]]</f>
        <v>0</v>
      </c>
      <c r="M4916" s="22">
        <f>'EPD information'!$P$16*Tabell2[[#This Row],[Weight (kg)]]</f>
        <v>5.4050000000000001E-3</v>
      </c>
      <c r="N4916" s="22">
        <f>'EPD information'!$Q$16*Tabell2[[#This Row],[Weight (kg)]]</f>
        <v>0.17939999999999998</v>
      </c>
      <c r="O4916" s="22">
        <f>'EPD information'!$R$16*Tabell2[[#This Row],[Weight (kg)]]</f>
        <v>2.9095E-4</v>
      </c>
      <c r="P4916" s="22">
        <f>'EPD information'!$S$16*Tabell2[[#This Row],[Weight (kg)]]</f>
        <v>-1.3915</v>
      </c>
      <c r="Q4916" s="35">
        <f>'Product specific GWP'!$T$16*Tabell2[[#This Row],[Weight (kg)]]</f>
        <v>5.0255000000000001E-2</v>
      </c>
      <c r="R4916" s="35" t="s">
        <v>48</v>
      </c>
      <c r="S4916" s="35">
        <f>'EPD information'!$V$16*Tabell2[[#This Row],[Weight (kg)]]</f>
        <v>8.1074999999999984E-3</v>
      </c>
      <c r="T4916" s="35" t="str">
        <f>'EPD information'!$W$16</f>
        <v>ND</v>
      </c>
      <c r="U4916" s="35">
        <f>'EPD information'!$X$16*Tabell2[[#This Row],[Weight (kg)]]</f>
        <v>5.4050000000000001E-3</v>
      </c>
      <c r="V4916" s="35">
        <f>'EPD information'!$Y$16*Tabell2[[#This Row],[Weight (kg)]]</f>
        <v>0.17939999999999998</v>
      </c>
      <c r="W4916" s="35">
        <f>'EPD information'!$Z$16*Tabell2[[#This Row],[Weight (kg)]]</f>
        <v>2.9095E-4</v>
      </c>
      <c r="X4916" s="35">
        <f>'EPD information'!$AA$16*Tabell2[[#This Row],[Weight (kg)]]</f>
        <v>-1.3915</v>
      </c>
      <c r="Y4916" s="18">
        <f>'EPD information'!$AB$16*Tabell2[[#This Row],[Weight (kg)]]</f>
        <v>3.8639999999999994</v>
      </c>
      <c r="Z4916" s="18">
        <f>'EPD information'!$AC$16*Tabell2[[#This Row],[Weight (kg)]]</f>
        <v>6.773499999999999E-2</v>
      </c>
      <c r="AA4916" s="18">
        <f>'EPD information'!$AD$16*Tabell2[[#This Row],[Weight (kg)]]</f>
        <v>8.4754999999999987E-3</v>
      </c>
      <c r="AB4916" s="18" t="s">
        <v>48</v>
      </c>
      <c r="AC4916" s="18">
        <f>'EPD information'!$AF$16*Tabell2[[#This Row],[Weight (kg)]]</f>
        <v>5.347499999999999E-3</v>
      </c>
      <c r="AD4916" s="18">
        <f>'EPD information'!$AG$16*Tabell2[[#This Row],[Weight (kg)]]</f>
        <v>0.17824999999999999</v>
      </c>
      <c r="AE4916" s="18">
        <f>'EPD information'!$AH$16*Tabell2[[#This Row],[Weight (kg)]]</f>
        <v>2.8519999999999999E-4</v>
      </c>
      <c r="AF4916" s="21">
        <f>'EPD information'!$AI$16*Tabell2[[#This Row],[Weight (kg)]]</f>
        <v>-1.3224999999999998</v>
      </c>
    </row>
    <row r="4917" spans="1:32" ht="28.5" x14ac:dyDescent="0.2">
      <c r="A4917" s="36" t="s">
        <v>292</v>
      </c>
      <c r="B4917" s="37" t="s">
        <v>293</v>
      </c>
      <c r="C4917" s="38">
        <v>276446</v>
      </c>
      <c r="D4917" s="39">
        <v>7319662764469</v>
      </c>
      <c r="E4917" s="37" t="s">
        <v>46</v>
      </c>
      <c r="F4917" s="40">
        <v>800</v>
      </c>
      <c r="G4917" s="37">
        <v>200</v>
      </c>
      <c r="H4917" s="41">
        <v>1.25</v>
      </c>
      <c r="I4917" s="35">
        <f>'EPD information'!$L$16*Tabell2[[#This Row],[Weight (kg)]]</f>
        <v>4.2625000000000002</v>
      </c>
      <c r="J4917" s="22">
        <f>'EPD information'!$M$16*Tabell2[[#This Row],[Weight (kg)]]</f>
        <v>7.4249999999999997E-2</v>
      </c>
      <c r="K4917" s="22">
        <f>'EPD information'!$N$16*Tabell2[[#This Row],[Weight (kg)]]</f>
        <v>8.8124999999999992E-3</v>
      </c>
      <c r="L4917" s="22">
        <f>'EPD information'!$O$16*Tabell2[[#This Row],[Weight (kg)]]</f>
        <v>0</v>
      </c>
      <c r="M4917" s="22">
        <f>'EPD information'!$P$16*Tabell2[[#This Row],[Weight (kg)]]</f>
        <v>5.875E-3</v>
      </c>
      <c r="N4917" s="22">
        <f>'EPD information'!$Q$16*Tabell2[[#This Row],[Weight (kg)]]</f>
        <v>0.19500000000000001</v>
      </c>
      <c r="O4917" s="22">
        <f>'EPD information'!$R$16*Tabell2[[#This Row],[Weight (kg)]]</f>
        <v>3.1625000000000002E-4</v>
      </c>
      <c r="P4917" s="22">
        <f>'EPD information'!$S$16*Tabell2[[#This Row],[Weight (kg)]]</f>
        <v>-1.5125</v>
      </c>
      <c r="Q4917" s="35">
        <f>'Product specific GWP'!$T$16*Tabell2[[#This Row],[Weight (kg)]]</f>
        <v>5.4625000000000007E-2</v>
      </c>
      <c r="R4917" s="35" t="s">
        <v>48</v>
      </c>
      <c r="S4917" s="35">
        <f>'EPD information'!$V$16*Tabell2[[#This Row],[Weight (kg)]]</f>
        <v>8.8124999999999992E-3</v>
      </c>
      <c r="T4917" s="35" t="str">
        <f>'EPD information'!$W$16</f>
        <v>ND</v>
      </c>
      <c r="U4917" s="35">
        <f>'EPD information'!$X$16*Tabell2[[#This Row],[Weight (kg)]]</f>
        <v>5.875E-3</v>
      </c>
      <c r="V4917" s="35">
        <f>'EPD information'!$Y$16*Tabell2[[#This Row],[Weight (kg)]]</f>
        <v>0.19500000000000001</v>
      </c>
      <c r="W4917" s="35">
        <f>'EPD information'!$Z$16*Tabell2[[#This Row],[Weight (kg)]]</f>
        <v>3.1625000000000002E-4</v>
      </c>
      <c r="X4917" s="35">
        <f>'EPD information'!$AA$16*Tabell2[[#This Row],[Weight (kg)]]</f>
        <v>-1.5125</v>
      </c>
      <c r="Y4917" s="18">
        <f>'EPD information'!$AB$16*Tabell2[[#This Row],[Weight (kg)]]</f>
        <v>4.2</v>
      </c>
      <c r="Z4917" s="18">
        <f>'EPD information'!$AC$16*Tabell2[[#This Row],[Weight (kg)]]</f>
        <v>7.3624999999999996E-2</v>
      </c>
      <c r="AA4917" s="18">
        <f>'EPD information'!$AD$16*Tabell2[[#This Row],[Weight (kg)]]</f>
        <v>9.2125000000000002E-3</v>
      </c>
      <c r="AB4917" s="18" t="s">
        <v>48</v>
      </c>
      <c r="AC4917" s="18">
        <f>'EPD information'!$AF$16*Tabell2[[#This Row],[Weight (kg)]]</f>
        <v>5.8125E-3</v>
      </c>
      <c r="AD4917" s="18">
        <f>'EPD information'!$AG$16*Tabell2[[#This Row],[Weight (kg)]]</f>
        <v>0.19375000000000001</v>
      </c>
      <c r="AE4917" s="18">
        <f>'EPD information'!$AH$16*Tabell2[[#This Row],[Weight (kg)]]</f>
        <v>3.1E-4</v>
      </c>
      <c r="AF4917" s="21">
        <f>'EPD information'!$AI$16*Tabell2[[#This Row],[Weight (kg)]]</f>
        <v>-1.4375</v>
      </c>
    </row>
    <row r="4918" spans="1:32" ht="28.5" x14ac:dyDescent="0.2">
      <c r="A4918" s="36" t="s">
        <v>292</v>
      </c>
      <c r="B4918" s="37" t="s">
        <v>293</v>
      </c>
      <c r="C4918" s="38">
        <v>251057</v>
      </c>
      <c r="D4918" s="39">
        <v>7319662510578</v>
      </c>
      <c r="E4918" s="37" t="s">
        <v>46</v>
      </c>
      <c r="F4918" s="40">
        <v>800</v>
      </c>
      <c r="G4918" s="37">
        <v>500</v>
      </c>
      <c r="H4918" s="41">
        <v>3.59</v>
      </c>
      <c r="I4918" s="35">
        <f>'EPD information'!$L$16*Tabell2[[#This Row],[Weight (kg)]]</f>
        <v>12.241899999999999</v>
      </c>
      <c r="J4918" s="22">
        <f>'EPD information'!$M$16*Tabell2[[#This Row],[Weight (kg)]]</f>
        <v>0.21324599999999999</v>
      </c>
      <c r="K4918" s="22">
        <f>'EPD information'!$N$16*Tabell2[[#This Row],[Weight (kg)]]</f>
        <v>2.5309499999999999E-2</v>
      </c>
      <c r="L4918" s="22">
        <f>'EPD information'!$O$16*Tabell2[[#This Row],[Weight (kg)]]</f>
        <v>0</v>
      </c>
      <c r="M4918" s="22">
        <f>'EPD information'!$P$16*Tabell2[[#This Row],[Weight (kg)]]</f>
        <v>1.6872999999999999E-2</v>
      </c>
      <c r="N4918" s="22">
        <f>'EPD information'!$Q$16*Tabell2[[#This Row],[Weight (kg)]]</f>
        <v>0.56003999999999998</v>
      </c>
      <c r="O4918" s="22">
        <f>'EPD information'!$R$16*Tabell2[[#This Row],[Weight (kg)]]</f>
        <v>9.0827000000000008E-4</v>
      </c>
      <c r="P4918" s="22">
        <f>'EPD information'!$S$16*Tabell2[[#This Row],[Weight (kg)]]</f>
        <v>-4.3438999999999997</v>
      </c>
      <c r="Q4918" s="35">
        <f>'Product specific GWP'!$T$16*Tabell2[[#This Row],[Weight (kg)]]</f>
        <v>0.15688299999999999</v>
      </c>
      <c r="R4918" s="35" t="s">
        <v>48</v>
      </c>
      <c r="S4918" s="35">
        <f>'EPD information'!$V$16*Tabell2[[#This Row],[Weight (kg)]]</f>
        <v>2.5309499999999999E-2</v>
      </c>
      <c r="T4918" s="35" t="str">
        <f>'EPD information'!$W$16</f>
        <v>ND</v>
      </c>
      <c r="U4918" s="35">
        <f>'EPD information'!$X$16*Tabell2[[#This Row],[Weight (kg)]]</f>
        <v>1.6872999999999999E-2</v>
      </c>
      <c r="V4918" s="35">
        <f>'EPD information'!$Y$16*Tabell2[[#This Row],[Weight (kg)]]</f>
        <v>0.56003999999999998</v>
      </c>
      <c r="W4918" s="35">
        <f>'EPD information'!$Z$16*Tabell2[[#This Row],[Weight (kg)]]</f>
        <v>9.0827000000000008E-4</v>
      </c>
      <c r="X4918" s="35">
        <f>'EPD information'!$AA$16*Tabell2[[#This Row],[Weight (kg)]]</f>
        <v>-4.3438999999999997</v>
      </c>
      <c r="Y4918" s="18">
        <f>'EPD information'!$AB$16*Tabell2[[#This Row],[Weight (kg)]]</f>
        <v>12.062399999999998</v>
      </c>
      <c r="Z4918" s="18">
        <f>'EPD information'!$AC$16*Tabell2[[#This Row],[Weight (kg)]]</f>
        <v>0.211451</v>
      </c>
      <c r="AA4918" s="18">
        <f>'EPD information'!$AD$16*Tabell2[[#This Row],[Weight (kg)]]</f>
        <v>2.6458299999999997E-2</v>
      </c>
      <c r="AB4918" s="18" t="s">
        <v>48</v>
      </c>
      <c r="AC4918" s="18">
        <f>'EPD information'!$AF$16*Tabell2[[#This Row],[Weight (kg)]]</f>
        <v>1.6693499999999997E-2</v>
      </c>
      <c r="AD4918" s="18">
        <f>'EPD information'!$AG$16*Tabell2[[#This Row],[Weight (kg)]]</f>
        <v>0.55645</v>
      </c>
      <c r="AE4918" s="18">
        <f>'EPD information'!$AH$16*Tabell2[[#This Row],[Weight (kg)]]</f>
        <v>8.9032E-4</v>
      </c>
      <c r="AF4918" s="21">
        <f>'EPD information'!$AI$16*Tabell2[[#This Row],[Weight (kg)]]</f>
        <v>-4.1284999999999998</v>
      </c>
    </row>
    <row r="4919" spans="1:32" ht="28.5" x14ac:dyDescent="0.2">
      <c r="A4919" s="36" t="s">
        <v>292</v>
      </c>
      <c r="B4919" s="37" t="s">
        <v>293</v>
      </c>
      <c r="C4919" s="38">
        <v>276458</v>
      </c>
      <c r="D4919" s="39">
        <v>7319662764582</v>
      </c>
      <c r="E4919" s="37" t="s">
        <v>46</v>
      </c>
      <c r="F4919" s="40">
        <v>800</v>
      </c>
      <c r="G4919" s="37">
        <v>1000</v>
      </c>
      <c r="H4919" s="41">
        <v>8.61</v>
      </c>
      <c r="I4919" s="35">
        <f>'EPD information'!$L$16*Tabell2[[#This Row],[Weight (kg)]]</f>
        <v>29.360099999999999</v>
      </c>
      <c r="J4919" s="22">
        <f>'EPD information'!$M$16*Tabell2[[#This Row],[Weight (kg)]]</f>
        <v>0.51143399999999994</v>
      </c>
      <c r="K4919" s="22">
        <f>'EPD information'!$N$16*Tabell2[[#This Row],[Weight (kg)]]</f>
        <v>6.0700499999999998E-2</v>
      </c>
      <c r="L4919" s="22">
        <f>'EPD information'!$O$16*Tabell2[[#This Row],[Weight (kg)]]</f>
        <v>0</v>
      </c>
      <c r="M4919" s="22">
        <f>'EPD information'!$P$16*Tabell2[[#This Row],[Weight (kg)]]</f>
        <v>4.0466999999999996E-2</v>
      </c>
      <c r="N4919" s="22">
        <f>'EPD information'!$Q$16*Tabell2[[#This Row],[Weight (kg)]]</f>
        <v>1.3431599999999999</v>
      </c>
      <c r="O4919" s="22">
        <f>'EPD information'!$R$16*Tabell2[[#This Row],[Weight (kg)]]</f>
        <v>2.17833E-3</v>
      </c>
      <c r="P4919" s="22">
        <f>'EPD information'!$S$16*Tabell2[[#This Row],[Weight (kg)]]</f>
        <v>-10.418099999999999</v>
      </c>
      <c r="Q4919" s="35">
        <f>'Product specific GWP'!$T$16*Tabell2[[#This Row],[Weight (kg)]]</f>
        <v>0.37625700000000001</v>
      </c>
      <c r="R4919" s="35" t="s">
        <v>48</v>
      </c>
      <c r="S4919" s="35">
        <f>'EPD information'!$V$16*Tabell2[[#This Row],[Weight (kg)]]</f>
        <v>6.0700499999999998E-2</v>
      </c>
      <c r="T4919" s="35" t="str">
        <f>'EPD information'!$W$16</f>
        <v>ND</v>
      </c>
      <c r="U4919" s="35">
        <f>'EPD information'!$X$16*Tabell2[[#This Row],[Weight (kg)]]</f>
        <v>4.0466999999999996E-2</v>
      </c>
      <c r="V4919" s="35">
        <f>'EPD information'!$Y$16*Tabell2[[#This Row],[Weight (kg)]]</f>
        <v>1.3431599999999999</v>
      </c>
      <c r="W4919" s="35">
        <f>'EPD information'!$Z$16*Tabell2[[#This Row],[Weight (kg)]]</f>
        <v>2.17833E-3</v>
      </c>
      <c r="X4919" s="35">
        <f>'EPD information'!$AA$16*Tabell2[[#This Row],[Weight (kg)]]</f>
        <v>-10.418099999999999</v>
      </c>
      <c r="Y4919" s="18">
        <f>'EPD information'!$AB$16*Tabell2[[#This Row],[Weight (kg)]]</f>
        <v>28.929599999999997</v>
      </c>
      <c r="Z4919" s="18">
        <f>'EPD information'!$AC$16*Tabell2[[#This Row],[Weight (kg)]]</f>
        <v>0.50712899999999994</v>
      </c>
      <c r="AA4919" s="18">
        <f>'EPD information'!$AD$16*Tabell2[[#This Row],[Weight (kg)]]</f>
        <v>6.345569999999999E-2</v>
      </c>
      <c r="AB4919" s="18" t="s">
        <v>48</v>
      </c>
      <c r="AC4919" s="18">
        <f>'EPD information'!$AF$16*Tabell2[[#This Row],[Weight (kg)]]</f>
        <v>4.0036499999999996E-2</v>
      </c>
      <c r="AD4919" s="18">
        <f>'EPD information'!$AG$16*Tabell2[[#This Row],[Weight (kg)]]</f>
        <v>1.3345499999999999</v>
      </c>
      <c r="AE4919" s="18">
        <f>'EPD information'!$AH$16*Tabell2[[#This Row],[Weight (kg)]]</f>
        <v>2.1352799999999998E-3</v>
      </c>
      <c r="AF4919" s="21">
        <f>'EPD information'!$AI$16*Tabell2[[#This Row],[Weight (kg)]]</f>
        <v>-9.9014999999999986</v>
      </c>
    </row>
    <row r="4920" spans="1:32" ht="28.5" x14ac:dyDescent="0.2">
      <c r="A4920" s="36" t="s">
        <v>292</v>
      </c>
      <c r="B4920" s="37" t="s">
        <v>293</v>
      </c>
      <c r="C4920" s="38">
        <v>276460</v>
      </c>
      <c r="D4920" s="39">
        <v>7319662764605</v>
      </c>
      <c r="E4920" s="37" t="s">
        <v>46</v>
      </c>
      <c r="F4920" s="40">
        <v>800</v>
      </c>
      <c r="G4920" s="37">
        <v>1250</v>
      </c>
      <c r="H4920" s="41">
        <v>14</v>
      </c>
      <c r="I4920" s="35">
        <f>'EPD information'!$L$16*Tabell2[[#This Row],[Weight (kg)]]</f>
        <v>47.74</v>
      </c>
      <c r="J4920" s="22">
        <f>'EPD information'!$M$16*Tabell2[[#This Row],[Weight (kg)]]</f>
        <v>0.83160000000000001</v>
      </c>
      <c r="K4920" s="22">
        <f>'EPD information'!$N$16*Tabell2[[#This Row],[Weight (kg)]]</f>
        <v>9.8699999999999996E-2</v>
      </c>
      <c r="L4920" s="22">
        <f>'EPD information'!$O$16*Tabell2[[#This Row],[Weight (kg)]]</f>
        <v>0</v>
      </c>
      <c r="M4920" s="22">
        <f>'EPD information'!$P$16*Tabell2[[#This Row],[Weight (kg)]]</f>
        <v>6.5799999999999997E-2</v>
      </c>
      <c r="N4920" s="22">
        <f>'EPD information'!$Q$16*Tabell2[[#This Row],[Weight (kg)]]</f>
        <v>2.1840000000000002</v>
      </c>
      <c r="O4920" s="22">
        <f>'EPD information'!$R$16*Tabell2[[#This Row],[Weight (kg)]]</f>
        <v>3.5420000000000004E-3</v>
      </c>
      <c r="P4920" s="22">
        <f>'EPD information'!$S$16*Tabell2[[#This Row],[Weight (kg)]]</f>
        <v>-16.939999999999998</v>
      </c>
      <c r="Q4920" s="35">
        <f>'Product specific GWP'!$T$16*Tabell2[[#This Row],[Weight (kg)]]</f>
        <v>0.61180000000000001</v>
      </c>
      <c r="R4920" s="35" t="s">
        <v>48</v>
      </c>
      <c r="S4920" s="35">
        <f>'EPD information'!$V$16*Tabell2[[#This Row],[Weight (kg)]]</f>
        <v>9.8699999999999996E-2</v>
      </c>
      <c r="T4920" s="35" t="str">
        <f>'EPD information'!$W$16</f>
        <v>ND</v>
      </c>
      <c r="U4920" s="35">
        <f>'EPD information'!$X$16*Tabell2[[#This Row],[Weight (kg)]]</f>
        <v>6.5799999999999997E-2</v>
      </c>
      <c r="V4920" s="35">
        <f>'EPD information'!$Y$16*Tabell2[[#This Row],[Weight (kg)]]</f>
        <v>2.1840000000000002</v>
      </c>
      <c r="W4920" s="35">
        <f>'EPD information'!$Z$16*Tabell2[[#This Row],[Weight (kg)]]</f>
        <v>3.5420000000000004E-3</v>
      </c>
      <c r="X4920" s="35">
        <f>'EPD information'!$AA$16*Tabell2[[#This Row],[Weight (kg)]]</f>
        <v>-16.939999999999998</v>
      </c>
      <c r="Y4920" s="18">
        <f>'EPD information'!$AB$16*Tabell2[[#This Row],[Weight (kg)]]</f>
        <v>47.04</v>
      </c>
      <c r="Z4920" s="18">
        <f>'EPD information'!$AC$16*Tabell2[[#This Row],[Weight (kg)]]</f>
        <v>0.8246</v>
      </c>
      <c r="AA4920" s="18">
        <f>'EPD information'!$AD$16*Tabell2[[#This Row],[Weight (kg)]]</f>
        <v>0.10317999999999999</v>
      </c>
      <c r="AB4920" s="18" t="s">
        <v>48</v>
      </c>
      <c r="AC4920" s="18">
        <f>'EPD information'!$AF$16*Tabell2[[#This Row],[Weight (kg)]]</f>
        <v>6.5099999999999991E-2</v>
      </c>
      <c r="AD4920" s="18">
        <f>'EPD information'!$AG$16*Tabell2[[#This Row],[Weight (kg)]]</f>
        <v>2.17</v>
      </c>
      <c r="AE4920" s="18">
        <f>'EPD information'!$AH$16*Tabell2[[#This Row],[Weight (kg)]]</f>
        <v>3.4720000000000003E-3</v>
      </c>
      <c r="AF4920" s="21">
        <f>'EPD information'!$AI$16*Tabell2[[#This Row],[Weight (kg)]]</f>
        <v>-16.099999999999998</v>
      </c>
    </row>
    <row r="4921" spans="1:32" ht="28.5" x14ac:dyDescent="0.2">
      <c r="A4921" s="36" t="s">
        <v>292</v>
      </c>
      <c r="B4921" s="37" t="s">
        <v>293</v>
      </c>
      <c r="C4921" s="38">
        <v>276470</v>
      </c>
      <c r="D4921" s="39">
        <v>7319662764704</v>
      </c>
      <c r="E4921" s="37" t="s">
        <v>46</v>
      </c>
      <c r="F4921" s="40">
        <v>900</v>
      </c>
      <c r="G4921" s="37">
        <v>450</v>
      </c>
      <c r="H4921" s="41">
        <v>3.59</v>
      </c>
      <c r="I4921" s="35">
        <f>'EPD information'!$L$16*Tabell2[[#This Row],[Weight (kg)]]</f>
        <v>12.241899999999999</v>
      </c>
      <c r="J4921" s="22">
        <f>'EPD information'!$M$16*Tabell2[[#This Row],[Weight (kg)]]</f>
        <v>0.21324599999999999</v>
      </c>
      <c r="K4921" s="22">
        <f>'EPD information'!$N$16*Tabell2[[#This Row],[Weight (kg)]]</f>
        <v>2.5309499999999999E-2</v>
      </c>
      <c r="L4921" s="22">
        <f>'EPD information'!$O$16*Tabell2[[#This Row],[Weight (kg)]]</f>
        <v>0</v>
      </c>
      <c r="M4921" s="22">
        <f>'EPD information'!$P$16*Tabell2[[#This Row],[Weight (kg)]]</f>
        <v>1.6872999999999999E-2</v>
      </c>
      <c r="N4921" s="22">
        <f>'EPD information'!$Q$16*Tabell2[[#This Row],[Weight (kg)]]</f>
        <v>0.56003999999999998</v>
      </c>
      <c r="O4921" s="22">
        <f>'EPD information'!$R$16*Tabell2[[#This Row],[Weight (kg)]]</f>
        <v>9.0827000000000008E-4</v>
      </c>
      <c r="P4921" s="22">
        <f>'EPD information'!$S$16*Tabell2[[#This Row],[Weight (kg)]]</f>
        <v>-4.3438999999999997</v>
      </c>
      <c r="Q4921" s="35">
        <f>'Product specific GWP'!$T$16*Tabell2[[#This Row],[Weight (kg)]]</f>
        <v>0.15688299999999999</v>
      </c>
      <c r="R4921" s="35" t="s">
        <v>48</v>
      </c>
      <c r="S4921" s="35">
        <f>'EPD information'!$V$16*Tabell2[[#This Row],[Weight (kg)]]</f>
        <v>2.5309499999999999E-2</v>
      </c>
      <c r="T4921" s="35" t="str">
        <f>'EPD information'!$W$16</f>
        <v>ND</v>
      </c>
      <c r="U4921" s="35">
        <f>'EPD information'!$X$16*Tabell2[[#This Row],[Weight (kg)]]</f>
        <v>1.6872999999999999E-2</v>
      </c>
      <c r="V4921" s="35">
        <f>'EPD information'!$Y$16*Tabell2[[#This Row],[Weight (kg)]]</f>
        <v>0.56003999999999998</v>
      </c>
      <c r="W4921" s="35">
        <f>'EPD information'!$Z$16*Tabell2[[#This Row],[Weight (kg)]]</f>
        <v>9.0827000000000008E-4</v>
      </c>
      <c r="X4921" s="35">
        <f>'EPD information'!$AA$16*Tabell2[[#This Row],[Weight (kg)]]</f>
        <v>-4.3438999999999997</v>
      </c>
      <c r="Y4921" s="18">
        <f>'EPD information'!$AB$16*Tabell2[[#This Row],[Weight (kg)]]</f>
        <v>12.062399999999998</v>
      </c>
      <c r="Z4921" s="18">
        <f>'EPD information'!$AC$16*Tabell2[[#This Row],[Weight (kg)]]</f>
        <v>0.211451</v>
      </c>
      <c r="AA4921" s="18">
        <f>'EPD information'!$AD$16*Tabell2[[#This Row],[Weight (kg)]]</f>
        <v>2.6458299999999997E-2</v>
      </c>
      <c r="AB4921" s="18" t="s">
        <v>48</v>
      </c>
      <c r="AC4921" s="18">
        <f>'EPD information'!$AF$16*Tabell2[[#This Row],[Weight (kg)]]</f>
        <v>1.6693499999999997E-2</v>
      </c>
      <c r="AD4921" s="18">
        <f>'EPD information'!$AG$16*Tabell2[[#This Row],[Weight (kg)]]</f>
        <v>0.55645</v>
      </c>
      <c r="AE4921" s="18">
        <f>'EPD information'!$AH$16*Tabell2[[#This Row],[Weight (kg)]]</f>
        <v>8.9032E-4</v>
      </c>
      <c r="AF4921" s="21">
        <f>'EPD information'!$AI$16*Tabell2[[#This Row],[Weight (kg)]]</f>
        <v>-4.1284999999999998</v>
      </c>
    </row>
    <row r="4922" spans="1:32" ht="28.5" x14ac:dyDescent="0.2">
      <c r="A4922" s="36" t="s">
        <v>292</v>
      </c>
      <c r="B4922" s="37" t="s">
        <v>293</v>
      </c>
      <c r="C4922" s="38">
        <v>276471</v>
      </c>
      <c r="D4922" s="39">
        <v>7319662764711</v>
      </c>
      <c r="E4922" s="37" t="s">
        <v>46</v>
      </c>
      <c r="F4922" s="40">
        <v>900</v>
      </c>
      <c r="G4922" s="37">
        <v>500</v>
      </c>
      <c r="H4922" s="41">
        <v>4.24</v>
      </c>
      <c r="I4922" s="35">
        <f>'EPD information'!$L$16*Tabell2[[#This Row],[Weight (kg)]]</f>
        <v>14.458400000000001</v>
      </c>
      <c r="J4922" s="22">
        <f>'EPD information'!$M$16*Tabell2[[#This Row],[Weight (kg)]]</f>
        <v>0.25185600000000002</v>
      </c>
      <c r="K4922" s="22">
        <f>'EPD information'!$N$16*Tabell2[[#This Row],[Weight (kg)]]</f>
        <v>2.9892000000000002E-2</v>
      </c>
      <c r="L4922" s="22">
        <f>'EPD information'!$O$16*Tabell2[[#This Row],[Weight (kg)]]</f>
        <v>0</v>
      </c>
      <c r="M4922" s="22">
        <f>'EPD information'!$P$16*Tabell2[[#This Row],[Weight (kg)]]</f>
        <v>1.9928000000000001E-2</v>
      </c>
      <c r="N4922" s="22">
        <f>'EPD information'!$Q$16*Tabell2[[#This Row],[Weight (kg)]]</f>
        <v>0.66144000000000003</v>
      </c>
      <c r="O4922" s="22">
        <f>'EPD information'!$R$16*Tabell2[[#This Row],[Weight (kg)]]</f>
        <v>1.0727200000000001E-3</v>
      </c>
      <c r="P4922" s="22">
        <f>'EPD information'!$S$16*Tabell2[[#This Row],[Weight (kg)]]</f>
        <v>-5.1303999999999998</v>
      </c>
      <c r="Q4922" s="35">
        <f>'Product specific GWP'!$T$16*Tabell2[[#This Row],[Weight (kg)]]</f>
        <v>0.18528800000000001</v>
      </c>
      <c r="R4922" s="35" t="s">
        <v>48</v>
      </c>
      <c r="S4922" s="35">
        <f>'EPD information'!$V$16*Tabell2[[#This Row],[Weight (kg)]]</f>
        <v>2.9892000000000002E-2</v>
      </c>
      <c r="T4922" s="35" t="str">
        <f>'EPD information'!$W$16</f>
        <v>ND</v>
      </c>
      <c r="U4922" s="35">
        <f>'EPD information'!$X$16*Tabell2[[#This Row],[Weight (kg)]]</f>
        <v>1.9928000000000001E-2</v>
      </c>
      <c r="V4922" s="35">
        <f>'EPD information'!$Y$16*Tabell2[[#This Row],[Weight (kg)]]</f>
        <v>0.66144000000000003</v>
      </c>
      <c r="W4922" s="35">
        <f>'EPD information'!$Z$16*Tabell2[[#This Row],[Weight (kg)]]</f>
        <v>1.0727200000000001E-3</v>
      </c>
      <c r="X4922" s="35">
        <f>'EPD information'!$AA$16*Tabell2[[#This Row],[Weight (kg)]]</f>
        <v>-5.1303999999999998</v>
      </c>
      <c r="Y4922" s="18">
        <f>'EPD information'!$AB$16*Tabell2[[#This Row],[Weight (kg)]]</f>
        <v>14.2464</v>
      </c>
      <c r="Z4922" s="18">
        <f>'EPD information'!$AC$16*Tabell2[[#This Row],[Weight (kg)]]</f>
        <v>0.24973600000000001</v>
      </c>
      <c r="AA4922" s="18">
        <f>'EPD information'!$AD$16*Tabell2[[#This Row],[Weight (kg)]]</f>
        <v>3.12488E-2</v>
      </c>
      <c r="AB4922" s="18" t="s">
        <v>48</v>
      </c>
      <c r="AC4922" s="18">
        <f>'EPD information'!$AF$16*Tabell2[[#This Row],[Weight (kg)]]</f>
        <v>1.9716000000000001E-2</v>
      </c>
      <c r="AD4922" s="18">
        <f>'EPD information'!$AG$16*Tabell2[[#This Row],[Weight (kg)]]</f>
        <v>0.65720000000000001</v>
      </c>
      <c r="AE4922" s="18">
        <f>'EPD information'!$AH$16*Tabell2[[#This Row],[Weight (kg)]]</f>
        <v>1.05152E-3</v>
      </c>
      <c r="AF4922" s="21">
        <f>'EPD information'!$AI$16*Tabell2[[#This Row],[Weight (kg)]]</f>
        <v>-4.8759999999999994</v>
      </c>
    </row>
    <row r="4923" spans="1:32" ht="28.5" x14ac:dyDescent="0.2">
      <c r="A4923" s="36" t="s">
        <v>292</v>
      </c>
      <c r="B4923" s="37" t="s">
        <v>293</v>
      </c>
      <c r="C4923" s="38">
        <v>251115</v>
      </c>
      <c r="D4923" s="39">
        <v>7319662511155</v>
      </c>
      <c r="E4923" s="37" t="s">
        <v>46</v>
      </c>
      <c r="F4923" s="40">
        <v>1000</v>
      </c>
      <c r="G4923" s="37">
        <v>630</v>
      </c>
      <c r="H4923" s="41">
        <v>6.34</v>
      </c>
      <c r="I4923" s="35">
        <f>'EPD information'!$L$16*Tabell2[[#This Row],[Weight (kg)]]</f>
        <v>21.619399999999999</v>
      </c>
      <c r="J4923" s="22">
        <f>'EPD information'!$M$16*Tabell2[[#This Row],[Weight (kg)]]</f>
        <v>0.37659599999999999</v>
      </c>
      <c r="K4923" s="22">
        <f>'EPD information'!$N$16*Tabell2[[#This Row],[Weight (kg)]]</f>
        <v>4.4697000000000001E-2</v>
      </c>
      <c r="L4923" s="22">
        <f>'EPD information'!$O$16*Tabell2[[#This Row],[Weight (kg)]]</f>
        <v>0</v>
      </c>
      <c r="M4923" s="22">
        <f>'EPD information'!$P$16*Tabell2[[#This Row],[Weight (kg)]]</f>
        <v>2.9798000000000002E-2</v>
      </c>
      <c r="N4923" s="22">
        <f>'EPD information'!$Q$16*Tabell2[[#This Row],[Weight (kg)]]</f>
        <v>0.98904000000000003</v>
      </c>
      <c r="O4923" s="22">
        <f>'EPD information'!$R$16*Tabell2[[#This Row],[Weight (kg)]]</f>
        <v>1.6040200000000001E-3</v>
      </c>
      <c r="P4923" s="22">
        <f>'EPD information'!$S$16*Tabell2[[#This Row],[Weight (kg)]]</f>
        <v>-7.6713999999999993</v>
      </c>
      <c r="Q4923" s="35">
        <f>'Product specific GWP'!$T$16*Tabell2[[#This Row],[Weight (kg)]]</f>
        <v>0.27705800000000003</v>
      </c>
      <c r="R4923" s="35" t="s">
        <v>48</v>
      </c>
      <c r="S4923" s="35">
        <f>'EPD information'!$V$16*Tabell2[[#This Row],[Weight (kg)]]</f>
        <v>4.4697000000000001E-2</v>
      </c>
      <c r="T4923" s="35" t="str">
        <f>'EPD information'!$W$16</f>
        <v>ND</v>
      </c>
      <c r="U4923" s="35">
        <f>'EPD information'!$X$16*Tabell2[[#This Row],[Weight (kg)]]</f>
        <v>2.9798000000000002E-2</v>
      </c>
      <c r="V4923" s="35">
        <f>'EPD information'!$Y$16*Tabell2[[#This Row],[Weight (kg)]]</f>
        <v>0.98904000000000003</v>
      </c>
      <c r="W4923" s="35">
        <f>'EPD information'!$Z$16*Tabell2[[#This Row],[Weight (kg)]]</f>
        <v>1.6040200000000001E-3</v>
      </c>
      <c r="X4923" s="35">
        <f>'EPD information'!$AA$16*Tabell2[[#This Row],[Weight (kg)]]</f>
        <v>-7.6713999999999993</v>
      </c>
      <c r="Y4923" s="18">
        <f>'EPD information'!$AB$16*Tabell2[[#This Row],[Weight (kg)]]</f>
        <v>21.302399999999999</v>
      </c>
      <c r="Z4923" s="18">
        <f>'EPD information'!$AC$16*Tabell2[[#This Row],[Weight (kg)]]</f>
        <v>0.37342599999999998</v>
      </c>
      <c r="AA4923" s="18">
        <f>'EPD information'!$AD$16*Tabell2[[#This Row],[Weight (kg)]]</f>
        <v>4.6725799999999998E-2</v>
      </c>
      <c r="AB4923" s="18" t="s">
        <v>48</v>
      </c>
      <c r="AC4923" s="18">
        <f>'EPD information'!$AF$16*Tabell2[[#This Row],[Weight (kg)]]</f>
        <v>2.9480999999999997E-2</v>
      </c>
      <c r="AD4923" s="18">
        <f>'EPD information'!$AG$16*Tabell2[[#This Row],[Weight (kg)]]</f>
        <v>0.98270000000000002</v>
      </c>
      <c r="AE4923" s="18">
        <f>'EPD information'!$AH$16*Tabell2[[#This Row],[Weight (kg)]]</f>
        <v>1.5723200000000001E-3</v>
      </c>
      <c r="AF4923" s="21">
        <f>'EPD information'!$AI$16*Tabell2[[#This Row],[Weight (kg)]]</f>
        <v>-7.2909999999999995</v>
      </c>
    </row>
    <row r="4924" spans="1:32" ht="28.5" x14ac:dyDescent="0.2">
      <c r="A4924" s="36" t="s">
        <v>292</v>
      </c>
      <c r="B4924" s="37" t="s">
        <v>293</v>
      </c>
      <c r="C4924" s="38">
        <v>276487</v>
      </c>
      <c r="D4924" s="39">
        <v>7319662764872</v>
      </c>
      <c r="E4924" s="37" t="s">
        <v>46</v>
      </c>
      <c r="F4924" s="40">
        <v>1000</v>
      </c>
      <c r="G4924" s="37">
        <v>400</v>
      </c>
      <c r="H4924" s="41">
        <v>2.97</v>
      </c>
      <c r="I4924" s="35">
        <f>'EPD information'!$L$16*Tabell2[[#This Row],[Weight (kg)]]</f>
        <v>10.127700000000001</v>
      </c>
      <c r="J4924" s="22">
        <f>'EPD information'!$M$16*Tabell2[[#This Row],[Weight (kg)]]</f>
        <v>0.17641800000000002</v>
      </c>
      <c r="K4924" s="22">
        <f>'EPD information'!$N$16*Tabell2[[#This Row],[Weight (kg)]]</f>
        <v>2.0938500000000002E-2</v>
      </c>
      <c r="L4924" s="22">
        <f>'EPD information'!$O$16*Tabell2[[#This Row],[Weight (kg)]]</f>
        <v>0</v>
      </c>
      <c r="M4924" s="22">
        <f>'EPD information'!$P$16*Tabell2[[#This Row],[Weight (kg)]]</f>
        <v>1.3959000000000001E-2</v>
      </c>
      <c r="N4924" s="22">
        <f>'EPD information'!$Q$16*Tabell2[[#This Row],[Weight (kg)]]</f>
        <v>0.46332000000000001</v>
      </c>
      <c r="O4924" s="22">
        <f>'EPD information'!$R$16*Tabell2[[#This Row],[Weight (kg)]]</f>
        <v>7.514100000000001E-4</v>
      </c>
      <c r="P4924" s="22">
        <f>'EPD information'!$S$16*Tabell2[[#This Row],[Weight (kg)]]</f>
        <v>-3.5937000000000001</v>
      </c>
      <c r="Q4924" s="35">
        <f>'Product specific GWP'!$T$16*Tabell2[[#This Row],[Weight (kg)]]</f>
        <v>0.12978900000000002</v>
      </c>
      <c r="R4924" s="35" t="s">
        <v>48</v>
      </c>
      <c r="S4924" s="35">
        <f>'EPD information'!$V$16*Tabell2[[#This Row],[Weight (kg)]]</f>
        <v>2.0938500000000002E-2</v>
      </c>
      <c r="T4924" s="35" t="str">
        <f>'EPD information'!$W$16</f>
        <v>ND</v>
      </c>
      <c r="U4924" s="35">
        <f>'EPD information'!$X$16*Tabell2[[#This Row],[Weight (kg)]]</f>
        <v>1.3959000000000001E-2</v>
      </c>
      <c r="V4924" s="35">
        <f>'EPD information'!$Y$16*Tabell2[[#This Row],[Weight (kg)]]</f>
        <v>0.46332000000000001</v>
      </c>
      <c r="W4924" s="35">
        <f>'EPD information'!$Z$16*Tabell2[[#This Row],[Weight (kg)]]</f>
        <v>7.514100000000001E-4</v>
      </c>
      <c r="X4924" s="35">
        <f>'EPD information'!$AA$16*Tabell2[[#This Row],[Weight (kg)]]</f>
        <v>-3.5937000000000001</v>
      </c>
      <c r="Y4924" s="18">
        <f>'EPD information'!$AB$16*Tabell2[[#This Row],[Weight (kg)]]</f>
        <v>9.9792000000000005</v>
      </c>
      <c r="Z4924" s="18">
        <f>'EPD information'!$AC$16*Tabell2[[#This Row],[Weight (kg)]]</f>
        <v>0.17493300000000001</v>
      </c>
      <c r="AA4924" s="18">
        <f>'EPD information'!$AD$16*Tabell2[[#This Row],[Weight (kg)]]</f>
        <v>2.1888899999999999E-2</v>
      </c>
      <c r="AB4924" s="18" t="s">
        <v>48</v>
      </c>
      <c r="AC4924" s="18">
        <f>'EPD information'!$AF$16*Tabell2[[#This Row],[Weight (kg)]]</f>
        <v>1.38105E-2</v>
      </c>
      <c r="AD4924" s="18">
        <f>'EPD information'!$AG$16*Tabell2[[#This Row],[Weight (kg)]]</f>
        <v>0.46035000000000004</v>
      </c>
      <c r="AE4924" s="18">
        <f>'EPD information'!$AH$16*Tabell2[[#This Row],[Weight (kg)]]</f>
        <v>7.3656000000000004E-4</v>
      </c>
      <c r="AF4924" s="21">
        <f>'EPD information'!$AI$16*Tabell2[[#This Row],[Weight (kg)]]</f>
        <v>-3.4154999999999998</v>
      </c>
    </row>
    <row r="4925" spans="1:32" ht="28.5" x14ac:dyDescent="0.2">
      <c r="A4925" s="36" t="s">
        <v>292</v>
      </c>
      <c r="B4925" s="37" t="s">
        <v>293</v>
      </c>
      <c r="C4925" s="38">
        <v>251112</v>
      </c>
      <c r="D4925" s="39">
        <v>7319662511124</v>
      </c>
      <c r="E4925" s="37" t="s">
        <v>46</v>
      </c>
      <c r="F4925" s="40">
        <v>1000</v>
      </c>
      <c r="G4925" s="37">
        <v>500</v>
      </c>
      <c r="H4925" s="41">
        <v>3.99</v>
      </c>
      <c r="I4925" s="35">
        <f>'EPD information'!$L$16*Tabell2[[#This Row],[Weight (kg)]]</f>
        <v>13.605900000000002</v>
      </c>
      <c r="J4925" s="22">
        <f>'EPD information'!$M$16*Tabell2[[#This Row],[Weight (kg)]]</f>
        <v>0.23700600000000002</v>
      </c>
      <c r="K4925" s="22">
        <f>'EPD information'!$N$16*Tabell2[[#This Row],[Weight (kg)]]</f>
        <v>2.8129500000000002E-2</v>
      </c>
      <c r="L4925" s="22">
        <f>'EPD information'!$O$16*Tabell2[[#This Row],[Weight (kg)]]</f>
        <v>0</v>
      </c>
      <c r="M4925" s="22">
        <f>'EPD information'!$P$16*Tabell2[[#This Row],[Weight (kg)]]</f>
        <v>1.8753000000000002E-2</v>
      </c>
      <c r="N4925" s="22">
        <f>'EPD information'!$Q$16*Tabell2[[#This Row],[Weight (kg)]]</f>
        <v>0.62243999999999999</v>
      </c>
      <c r="O4925" s="22">
        <f>'EPD information'!$R$16*Tabell2[[#This Row],[Weight (kg)]]</f>
        <v>1.0094700000000002E-3</v>
      </c>
      <c r="P4925" s="22">
        <f>'EPD information'!$S$16*Tabell2[[#This Row],[Weight (kg)]]</f>
        <v>-4.8279000000000005</v>
      </c>
      <c r="Q4925" s="35">
        <f>'Product specific GWP'!$T$16*Tabell2[[#This Row],[Weight (kg)]]</f>
        <v>0.17436300000000002</v>
      </c>
      <c r="R4925" s="35" t="s">
        <v>48</v>
      </c>
      <c r="S4925" s="35">
        <f>'EPD information'!$V$16*Tabell2[[#This Row],[Weight (kg)]]</f>
        <v>2.8129500000000002E-2</v>
      </c>
      <c r="T4925" s="35" t="str">
        <f>'EPD information'!$W$16</f>
        <v>ND</v>
      </c>
      <c r="U4925" s="35">
        <f>'EPD information'!$X$16*Tabell2[[#This Row],[Weight (kg)]]</f>
        <v>1.8753000000000002E-2</v>
      </c>
      <c r="V4925" s="35">
        <f>'EPD information'!$Y$16*Tabell2[[#This Row],[Weight (kg)]]</f>
        <v>0.62243999999999999</v>
      </c>
      <c r="W4925" s="35">
        <f>'EPD information'!$Z$16*Tabell2[[#This Row],[Weight (kg)]]</f>
        <v>1.0094700000000002E-3</v>
      </c>
      <c r="X4925" s="35">
        <f>'EPD information'!$AA$16*Tabell2[[#This Row],[Weight (kg)]]</f>
        <v>-4.8279000000000005</v>
      </c>
      <c r="Y4925" s="18">
        <f>'EPD information'!$AB$16*Tabell2[[#This Row],[Weight (kg)]]</f>
        <v>13.4064</v>
      </c>
      <c r="Z4925" s="18">
        <f>'EPD information'!$AC$16*Tabell2[[#This Row],[Weight (kg)]]</f>
        <v>0.23501100000000003</v>
      </c>
      <c r="AA4925" s="18">
        <f>'EPD information'!$AD$16*Tabell2[[#This Row],[Weight (kg)]]</f>
        <v>2.94063E-2</v>
      </c>
      <c r="AB4925" s="18" t="s">
        <v>48</v>
      </c>
      <c r="AC4925" s="18">
        <f>'EPD information'!$AF$16*Tabell2[[#This Row],[Weight (kg)]]</f>
        <v>1.8553500000000001E-2</v>
      </c>
      <c r="AD4925" s="18">
        <f>'EPD information'!$AG$16*Tabell2[[#This Row],[Weight (kg)]]</f>
        <v>0.61845000000000006</v>
      </c>
      <c r="AE4925" s="18">
        <f>'EPD information'!$AH$16*Tabell2[[#This Row],[Weight (kg)]]</f>
        <v>9.8952000000000003E-4</v>
      </c>
      <c r="AF4925" s="21">
        <f>'EPD information'!$AI$16*Tabell2[[#This Row],[Weight (kg)]]</f>
        <v>-4.5884999999999998</v>
      </c>
    </row>
    <row r="4926" spans="1:32" ht="28.5" x14ac:dyDescent="0.2">
      <c r="A4926" s="36" t="s">
        <v>292</v>
      </c>
      <c r="B4926" s="37" t="s">
        <v>293</v>
      </c>
      <c r="C4926" s="38">
        <v>276480</v>
      </c>
      <c r="D4926" s="39">
        <v>7319662764803</v>
      </c>
      <c r="E4926" s="37" t="s">
        <v>46</v>
      </c>
      <c r="F4926" s="40">
        <v>1000</v>
      </c>
      <c r="G4926" s="37">
        <v>200</v>
      </c>
      <c r="H4926" s="41">
        <v>1.71</v>
      </c>
      <c r="I4926" s="35">
        <f>'EPD information'!$L$16*Tabell2[[#This Row],[Weight (kg)]]</f>
        <v>5.8311000000000002</v>
      </c>
      <c r="J4926" s="22">
        <f>'EPD information'!$M$16*Tabell2[[#This Row],[Weight (kg)]]</f>
        <v>0.101574</v>
      </c>
      <c r="K4926" s="22">
        <f>'EPD information'!$N$16*Tabell2[[#This Row],[Weight (kg)]]</f>
        <v>1.20555E-2</v>
      </c>
      <c r="L4926" s="22">
        <f>'EPD information'!$O$16*Tabell2[[#This Row],[Weight (kg)]]</f>
        <v>0</v>
      </c>
      <c r="M4926" s="22">
        <f>'EPD information'!$P$16*Tabell2[[#This Row],[Weight (kg)]]</f>
        <v>8.0370000000000007E-3</v>
      </c>
      <c r="N4926" s="22">
        <f>'EPD information'!$Q$16*Tabell2[[#This Row],[Weight (kg)]]</f>
        <v>0.26676</v>
      </c>
      <c r="O4926" s="22">
        <f>'EPD information'!$R$16*Tabell2[[#This Row],[Weight (kg)]]</f>
        <v>4.3263000000000004E-4</v>
      </c>
      <c r="P4926" s="22">
        <f>'EPD information'!$S$16*Tabell2[[#This Row],[Weight (kg)]]</f>
        <v>-2.0690999999999997</v>
      </c>
      <c r="Q4926" s="35">
        <f>'Product specific GWP'!$T$16*Tabell2[[#This Row],[Weight (kg)]]</f>
        <v>7.4727000000000002E-2</v>
      </c>
      <c r="R4926" s="35" t="s">
        <v>48</v>
      </c>
      <c r="S4926" s="35">
        <f>'EPD information'!$V$16*Tabell2[[#This Row],[Weight (kg)]]</f>
        <v>1.20555E-2</v>
      </c>
      <c r="T4926" s="35" t="str">
        <f>'EPD information'!$W$16</f>
        <v>ND</v>
      </c>
      <c r="U4926" s="35">
        <f>'EPD information'!$X$16*Tabell2[[#This Row],[Weight (kg)]]</f>
        <v>8.0370000000000007E-3</v>
      </c>
      <c r="V4926" s="35">
        <f>'EPD information'!$Y$16*Tabell2[[#This Row],[Weight (kg)]]</f>
        <v>0.26676</v>
      </c>
      <c r="W4926" s="35">
        <f>'EPD information'!$Z$16*Tabell2[[#This Row],[Weight (kg)]]</f>
        <v>4.3263000000000004E-4</v>
      </c>
      <c r="X4926" s="35">
        <f>'EPD information'!$AA$16*Tabell2[[#This Row],[Weight (kg)]]</f>
        <v>-2.0690999999999997</v>
      </c>
      <c r="Y4926" s="18">
        <f>'EPD information'!$AB$16*Tabell2[[#This Row],[Weight (kg)]]</f>
        <v>5.7455999999999996</v>
      </c>
      <c r="Z4926" s="18">
        <f>'EPD information'!$AC$16*Tabell2[[#This Row],[Weight (kg)]]</f>
        <v>0.100719</v>
      </c>
      <c r="AA4926" s="18">
        <f>'EPD information'!$AD$16*Tabell2[[#This Row],[Weight (kg)]]</f>
        <v>1.26027E-2</v>
      </c>
      <c r="AB4926" s="18" t="s">
        <v>48</v>
      </c>
      <c r="AC4926" s="18">
        <f>'EPD information'!$AF$16*Tabell2[[#This Row],[Weight (kg)]]</f>
        <v>7.9514999999999985E-3</v>
      </c>
      <c r="AD4926" s="18">
        <f>'EPD information'!$AG$16*Tabell2[[#This Row],[Weight (kg)]]</f>
        <v>0.26505000000000001</v>
      </c>
      <c r="AE4926" s="18">
        <f>'EPD information'!$AH$16*Tabell2[[#This Row],[Weight (kg)]]</f>
        <v>4.2408000000000002E-4</v>
      </c>
      <c r="AF4926" s="21">
        <f>'EPD information'!$AI$16*Tabell2[[#This Row],[Weight (kg)]]</f>
        <v>-1.9664999999999999</v>
      </c>
    </row>
    <row r="4927" spans="1:32" ht="28.5" x14ac:dyDescent="0.2">
      <c r="A4927" s="36" t="s">
        <v>292</v>
      </c>
      <c r="B4927" s="37" t="s">
        <v>293</v>
      </c>
      <c r="C4927" s="38">
        <v>276482</v>
      </c>
      <c r="D4927" s="39">
        <v>7319662764827</v>
      </c>
      <c r="E4927" s="37" t="s">
        <v>46</v>
      </c>
      <c r="F4927" s="40">
        <v>1000</v>
      </c>
      <c r="G4927" s="37">
        <v>250</v>
      </c>
      <c r="H4927" s="41">
        <v>1.81</v>
      </c>
      <c r="I4927" s="35">
        <f>'EPD information'!$L$16*Tabell2[[#This Row],[Weight (kg)]]</f>
        <v>6.1721000000000004</v>
      </c>
      <c r="J4927" s="22">
        <f>'EPD information'!$M$16*Tabell2[[#This Row],[Weight (kg)]]</f>
        <v>0.10751400000000001</v>
      </c>
      <c r="K4927" s="22">
        <f>'EPD information'!$N$16*Tabell2[[#This Row],[Weight (kg)]]</f>
        <v>1.2760499999999999E-2</v>
      </c>
      <c r="L4927" s="22">
        <f>'EPD information'!$O$16*Tabell2[[#This Row],[Weight (kg)]]</f>
        <v>0</v>
      </c>
      <c r="M4927" s="22">
        <f>'EPD information'!$P$16*Tabell2[[#This Row],[Weight (kg)]]</f>
        <v>8.5070000000000007E-3</v>
      </c>
      <c r="N4927" s="22">
        <f>'EPD information'!$Q$16*Tabell2[[#This Row],[Weight (kg)]]</f>
        <v>0.28236</v>
      </c>
      <c r="O4927" s="22">
        <f>'EPD information'!$R$16*Tabell2[[#This Row],[Weight (kg)]]</f>
        <v>4.5793000000000006E-4</v>
      </c>
      <c r="P4927" s="22">
        <f>'EPD information'!$S$16*Tabell2[[#This Row],[Weight (kg)]]</f>
        <v>-2.1901000000000002</v>
      </c>
      <c r="Q4927" s="35">
        <f>'Product specific GWP'!$T$16*Tabell2[[#This Row],[Weight (kg)]]</f>
        <v>7.9097000000000001E-2</v>
      </c>
      <c r="R4927" s="35" t="s">
        <v>48</v>
      </c>
      <c r="S4927" s="35">
        <f>'EPD information'!$V$16*Tabell2[[#This Row],[Weight (kg)]]</f>
        <v>1.2760499999999999E-2</v>
      </c>
      <c r="T4927" s="35" t="str">
        <f>'EPD information'!$W$16</f>
        <v>ND</v>
      </c>
      <c r="U4927" s="35">
        <f>'EPD information'!$X$16*Tabell2[[#This Row],[Weight (kg)]]</f>
        <v>8.5070000000000007E-3</v>
      </c>
      <c r="V4927" s="35">
        <f>'EPD information'!$Y$16*Tabell2[[#This Row],[Weight (kg)]]</f>
        <v>0.28236</v>
      </c>
      <c r="W4927" s="35">
        <f>'EPD information'!$Z$16*Tabell2[[#This Row],[Weight (kg)]]</f>
        <v>4.5793000000000006E-4</v>
      </c>
      <c r="X4927" s="35">
        <f>'EPD information'!$AA$16*Tabell2[[#This Row],[Weight (kg)]]</f>
        <v>-2.1901000000000002</v>
      </c>
      <c r="Y4927" s="18">
        <f>'EPD information'!$AB$16*Tabell2[[#This Row],[Weight (kg)]]</f>
        <v>6.0815999999999999</v>
      </c>
      <c r="Z4927" s="18">
        <f>'EPD information'!$AC$16*Tabell2[[#This Row],[Weight (kg)]]</f>
        <v>0.10660900000000001</v>
      </c>
      <c r="AA4927" s="18">
        <f>'EPD information'!$AD$16*Tabell2[[#This Row],[Weight (kg)]]</f>
        <v>1.3339699999999999E-2</v>
      </c>
      <c r="AB4927" s="18" t="s">
        <v>48</v>
      </c>
      <c r="AC4927" s="18">
        <f>'EPD information'!$AF$16*Tabell2[[#This Row],[Weight (kg)]]</f>
        <v>8.4165000000000004E-3</v>
      </c>
      <c r="AD4927" s="18">
        <f>'EPD information'!$AG$16*Tabell2[[#This Row],[Weight (kg)]]</f>
        <v>0.28055000000000002</v>
      </c>
      <c r="AE4927" s="18">
        <f>'EPD information'!$AH$16*Tabell2[[#This Row],[Weight (kg)]]</f>
        <v>4.4888000000000003E-4</v>
      </c>
      <c r="AF4927" s="21">
        <f>'EPD information'!$AI$16*Tabell2[[#This Row],[Weight (kg)]]</f>
        <v>-2.0814999999999997</v>
      </c>
    </row>
    <row r="4928" spans="1:32" ht="28.5" x14ac:dyDescent="0.2">
      <c r="A4928" s="36" t="s">
        <v>292</v>
      </c>
      <c r="B4928" s="37" t="s">
        <v>293</v>
      </c>
      <c r="C4928" s="38">
        <v>276485</v>
      </c>
      <c r="D4928" s="39">
        <v>7319662764858</v>
      </c>
      <c r="E4928" s="37" t="s">
        <v>46</v>
      </c>
      <c r="F4928" s="40">
        <v>1000</v>
      </c>
      <c r="G4928" s="37">
        <v>315</v>
      </c>
      <c r="H4928" s="41">
        <v>1.95</v>
      </c>
      <c r="I4928" s="35">
        <f>'EPD information'!$L$16*Tabell2[[#This Row],[Weight (kg)]]</f>
        <v>6.6494999999999997</v>
      </c>
      <c r="J4928" s="22">
        <f>'EPD information'!$M$16*Tabell2[[#This Row],[Weight (kg)]]</f>
        <v>0.11583</v>
      </c>
      <c r="K4928" s="22">
        <f>'EPD information'!$N$16*Tabell2[[#This Row],[Weight (kg)]]</f>
        <v>1.3747499999999999E-2</v>
      </c>
      <c r="L4928" s="22">
        <f>'EPD information'!$O$16*Tabell2[[#This Row],[Weight (kg)]]</f>
        <v>0</v>
      </c>
      <c r="M4928" s="22">
        <f>'EPD information'!$P$16*Tabell2[[#This Row],[Weight (kg)]]</f>
        <v>9.1649999999999995E-3</v>
      </c>
      <c r="N4928" s="22">
        <f>'EPD information'!$Q$16*Tabell2[[#This Row],[Weight (kg)]]</f>
        <v>0.30419999999999997</v>
      </c>
      <c r="O4928" s="22">
        <f>'EPD information'!$R$16*Tabell2[[#This Row],[Weight (kg)]]</f>
        <v>4.9335000000000004E-4</v>
      </c>
      <c r="P4928" s="22">
        <f>'EPD information'!$S$16*Tabell2[[#This Row],[Weight (kg)]]</f>
        <v>-2.3594999999999997</v>
      </c>
      <c r="Q4928" s="35">
        <f>'Product specific GWP'!$T$16*Tabell2[[#This Row],[Weight (kg)]]</f>
        <v>8.5214999999999999E-2</v>
      </c>
      <c r="R4928" s="35" t="s">
        <v>48</v>
      </c>
      <c r="S4928" s="35">
        <f>'EPD information'!$V$16*Tabell2[[#This Row],[Weight (kg)]]</f>
        <v>1.3747499999999999E-2</v>
      </c>
      <c r="T4928" s="35" t="str">
        <f>'EPD information'!$W$16</f>
        <v>ND</v>
      </c>
      <c r="U4928" s="35">
        <f>'EPD information'!$X$16*Tabell2[[#This Row],[Weight (kg)]]</f>
        <v>9.1649999999999995E-3</v>
      </c>
      <c r="V4928" s="35">
        <f>'EPD information'!$Y$16*Tabell2[[#This Row],[Weight (kg)]]</f>
        <v>0.30419999999999997</v>
      </c>
      <c r="W4928" s="35">
        <f>'EPD information'!$Z$16*Tabell2[[#This Row],[Weight (kg)]]</f>
        <v>4.9335000000000004E-4</v>
      </c>
      <c r="X4928" s="35">
        <f>'EPD information'!$AA$16*Tabell2[[#This Row],[Weight (kg)]]</f>
        <v>-2.3594999999999997</v>
      </c>
      <c r="Y4928" s="18">
        <f>'EPD information'!$AB$16*Tabell2[[#This Row],[Weight (kg)]]</f>
        <v>6.5519999999999996</v>
      </c>
      <c r="Z4928" s="18">
        <f>'EPD information'!$AC$16*Tabell2[[#This Row],[Weight (kg)]]</f>
        <v>0.114855</v>
      </c>
      <c r="AA4928" s="18">
        <f>'EPD information'!$AD$16*Tabell2[[#This Row],[Weight (kg)]]</f>
        <v>1.4371499999999999E-2</v>
      </c>
      <c r="AB4928" s="18" t="s">
        <v>48</v>
      </c>
      <c r="AC4928" s="18">
        <f>'EPD information'!$AF$16*Tabell2[[#This Row],[Weight (kg)]]</f>
        <v>9.0674999999999992E-3</v>
      </c>
      <c r="AD4928" s="18">
        <f>'EPD information'!$AG$16*Tabell2[[#This Row],[Weight (kg)]]</f>
        <v>0.30225000000000002</v>
      </c>
      <c r="AE4928" s="18">
        <f>'EPD information'!$AH$16*Tabell2[[#This Row],[Weight (kg)]]</f>
        <v>4.8359999999999999E-4</v>
      </c>
      <c r="AF4928" s="21">
        <f>'EPD information'!$AI$16*Tabell2[[#This Row],[Weight (kg)]]</f>
        <v>-2.2424999999999997</v>
      </c>
    </row>
    <row r="4929" spans="1:32" ht="28.5" x14ac:dyDescent="0.2">
      <c r="A4929" s="36" t="s">
        <v>292</v>
      </c>
      <c r="B4929" s="37" t="s">
        <v>293</v>
      </c>
      <c r="C4929" s="38">
        <v>251117</v>
      </c>
      <c r="D4929" s="39">
        <v>7319662511179</v>
      </c>
      <c r="E4929" s="37" t="s">
        <v>46</v>
      </c>
      <c r="F4929" s="40">
        <v>1000</v>
      </c>
      <c r="G4929" s="37">
        <v>800</v>
      </c>
      <c r="H4929" s="41">
        <v>9.31</v>
      </c>
      <c r="I4929" s="35">
        <f>'EPD information'!$L$16*Tabell2[[#This Row],[Weight (kg)]]</f>
        <v>31.747100000000003</v>
      </c>
      <c r="J4929" s="22">
        <f>'EPD information'!$M$16*Tabell2[[#This Row],[Weight (kg)]]</f>
        <v>0.55301400000000001</v>
      </c>
      <c r="K4929" s="22">
        <f>'EPD information'!$N$16*Tabell2[[#This Row],[Weight (kg)]]</f>
        <v>6.5635499999999999E-2</v>
      </c>
      <c r="L4929" s="22">
        <f>'EPD information'!$O$16*Tabell2[[#This Row],[Weight (kg)]]</f>
        <v>0</v>
      </c>
      <c r="M4929" s="22">
        <f>'EPD information'!$P$16*Tabell2[[#This Row],[Weight (kg)]]</f>
        <v>4.3757000000000004E-2</v>
      </c>
      <c r="N4929" s="22">
        <f>'EPD information'!$Q$16*Tabell2[[#This Row],[Weight (kg)]]</f>
        <v>1.4523600000000001</v>
      </c>
      <c r="O4929" s="22">
        <f>'EPD information'!$R$16*Tabell2[[#This Row],[Weight (kg)]]</f>
        <v>2.3554300000000004E-3</v>
      </c>
      <c r="P4929" s="22">
        <f>'EPD information'!$S$16*Tabell2[[#This Row],[Weight (kg)]]</f>
        <v>-11.2651</v>
      </c>
      <c r="Q4929" s="35">
        <f>'Product specific GWP'!$T$16*Tabell2[[#This Row],[Weight (kg)]]</f>
        <v>0.40684700000000007</v>
      </c>
      <c r="R4929" s="35" t="s">
        <v>48</v>
      </c>
      <c r="S4929" s="35">
        <f>'EPD information'!$V$16*Tabell2[[#This Row],[Weight (kg)]]</f>
        <v>6.5635499999999999E-2</v>
      </c>
      <c r="T4929" s="35" t="str">
        <f>'EPD information'!$W$16</f>
        <v>ND</v>
      </c>
      <c r="U4929" s="35">
        <f>'EPD information'!$X$16*Tabell2[[#This Row],[Weight (kg)]]</f>
        <v>4.3757000000000004E-2</v>
      </c>
      <c r="V4929" s="35">
        <f>'EPD information'!$Y$16*Tabell2[[#This Row],[Weight (kg)]]</f>
        <v>1.4523600000000001</v>
      </c>
      <c r="W4929" s="35">
        <f>'EPD information'!$Z$16*Tabell2[[#This Row],[Weight (kg)]]</f>
        <v>2.3554300000000004E-3</v>
      </c>
      <c r="X4929" s="35">
        <f>'EPD information'!$AA$16*Tabell2[[#This Row],[Weight (kg)]]</f>
        <v>-11.2651</v>
      </c>
      <c r="Y4929" s="18">
        <f>'EPD information'!$AB$16*Tabell2[[#This Row],[Weight (kg)]]</f>
        <v>31.281600000000001</v>
      </c>
      <c r="Z4929" s="18">
        <f>'EPD information'!$AC$16*Tabell2[[#This Row],[Weight (kg)]]</f>
        <v>0.54835900000000004</v>
      </c>
      <c r="AA4929" s="18">
        <f>'EPD information'!$AD$16*Tabell2[[#This Row],[Weight (kg)]]</f>
        <v>6.8614700000000001E-2</v>
      </c>
      <c r="AB4929" s="18" t="s">
        <v>48</v>
      </c>
      <c r="AC4929" s="18">
        <f>'EPD information'!$AF$16*Tabell2[[#This Row],[Weight (kg)]]</f>
        <v>4.3291499999999997E-2</v>
      </c>
      <c r="AD4929" s="18">
        <f>'EPD information'!$AG$16*Tabell2[[#This Row],[Weight (kg)]]</f>
        <v>1.4430500000000002</v>
      </c>
      <c r="AE4929" s="18">
        <f>'EPD information'!$AH$16*Tabell2[[#This Row],[Weight (kg)]]</f>
        <v>2.3088800000000001E-3</v>
      </c>
      <c r="AF4929" s="21">
        <f>'EPD information'!$AI$16*Tabell2[[#This Row],[Weight (kg)]]</f>
        <v>-10.7065</v>
      </c>
    </row>
    <row r="4930" spans="1:32" ht="28.5" x14ac:dyDescent="0.2">
      <c r="A4930" s="36" t="s">
        <v>292</v>
      </c>
      <c r="B4930" s="37" t="s">
        <v>293</v>
      </c>
      <c r="C4930" s="38">
        <v>276494</v>
      </c>
      <c r="D4930" s="39">
        <v>7319662764940</v>
      </c>
      <c r="E4930" s="37" t="s">
        <v>46</v>
      </c>
      <c r="F4930" s="40">
        <v>1000</v>
      </c>
      <c r="G4930" s="37">
        <v>1250</v>
      </c>
      <c r="H4930" s="41">
        <v>21.5</v>
      </c>
      <c r="I4930" s="35">
        <f>'EPD information'!$L$16*Tabell2[[#This Row],[Weight (kg)]]</f>
        <v>73.314999999999998</v>
      </c>
      <c r="J4930" s="22">
        <f>'EPD information'!$M$16*Tabell2[[#This Row],[Weight (kg)]]</f>
        <v>1.2771000000000001</v>
      </c>
      <c r="K4930" s="22">
        <f>'EPD information'!$N$16*Tabell2[[#This Row],[Weight (kg)]]</f>
        <v>0.15157499999999999</v>
      </c>
      <c r="L4930" s="22">
        <f>'EPD information'!$O$16*Tabell2[[#This Row],[Weight (kg)]]</f>
        <v>0</v>
      </c>
      <c r="M4930" s="22">
        <f>'EPD information'!$P$16*Tabell2[[#This Row],[Weight (kg)]]</f>
        <v>0.10105</v>
      </c>
      <c r="N4930" s="22">
        <f>'EPD information'!$Q$16*Tabell2[[#This Row],[Weight (kg)]]</f>
        <v>3.3540000000000001</v>
      </c>
      <c r="O4930" s="22">
        <f>'EPD information'!$R$16*Tabell2[[#This Row],[Weight (kg)]]</f>
        <v>5.4395000000000008E-3</v>
      </c>
      <c r="P4930" s="22">
        <f>'EPD information'!$S$16*Tabell2[[#This Row],[Weight (kg)]]</f>
        <v>-26.015000000000001</v>
      </c>
      <c r="Q4930" s="35">
        <f>'Product specific GWP'!$T$16*Tabell2[[#This Row],[Weight (kg)]]</f>
        <v>0.93955000000000011</v>
      </c>
      <c r="R4930" s="35" t="s">
        <v>48</v>
      </c>
      <c r="S4930" s="35">
        <f>'EPD information'!$V$16*Tabell2[[#This Row],[Weight (kg)]]</f>
        <v>0.15157499999999999</v>
      </c>
      <c r="T4930" s="35" t="str">
        <f>'EPD information'!$W$16</f>
        <v>ND</v>
      </c>
      <c r="U4930" s="35">
        <f>'EPD information'!$X$16*Tabell2[[#This Row],[Weight (kg)]]</f>
        <v>0.10105</v>
      </c>
      <c r="V4930" s="35">
        <f>'EPD information'!$Y$16*Tabell2[[#This Row],[Weight (kg)]]</f>
        <v>3.3540000000000001</v>
      </c>
      <c r="W4930" s="35">
        <f>'EPD information'!$Z$16*Tabell2[[#This Row],[Weight (kg)]]</f>
        <v>5.4395000000000008E-3</v>
      </c>
      <c r="X4930" s="35">
        <f>'EPD information'!$AA$16*Tabell2[[#This Row],[Weight (kg)]]</f>
        <v>-26.015000000000001</v>
      </c>
      <c r="Y4930" s="18">
        <f>'EPD information'!$AB$16*Tabell2[[#This Row],[Weight (kg)]]</f>
        <v>72.239999999999995</v>
      </c>
      <c r="Z4930" s="18">
        <f>'EPD information'!$AC$16*Tabell2[[#This Row],[Weight (kg)]]</f>
        <v>1.2663500000000001</v>
      </c>
      <c r="AA4930" s="18">
        <f>'EPD information'!$AD$16*Tabell2[[#This Row],[Weight (kg)]]</f>
        <v>0.15845499999999998</v>
      </c>
      <c r="AB4930" s="18" t="s">
        <v>48</v>
      </c>
      <c r="AC4930" s="18">
        <f>'EPD information'!$AF$16*Tabell2[[#This Row],[Weight (kg)]]</f>
        <v>9.9974999999999994E-2</v>
      </c>
      <c r="AD4930" s="18">
        <f>'EPD information'!$AG$16*Tabell2[[#This Row],[Weight (kg)]]</f>
        <v>3.3325</v>
      </c>
      <c r="AE4930" s="18">
        <f>'EPD information'!$AH$16*Tabell2[[#This Row],[Weight (kg)]]</f>
        <v>5.3319999999999999E-3</v>
      </c>
      <c r="AF4930" s="21">
        <f>'EPD information'!$AI$16*Tabell2[[#This Row],[Weight (kg)]]</f>
        <v>-24.724999999999998</v>
      </c>
    </row>
    <row r="4931" spans="1:32" ht="28.5" x14ac:dyDescent="0.2">
      <c r="A4931" s="36" t="s">
        <v>292</v>
      </c>
      <c r="B4931" s="37" t="s">
        <v>293</v>
      </c>
      <c r="C4931" s="38">
        <v>276517</v>
      </c>
      <c r="D4931" s="39">
        <v>7319662765176</v>
      </c>
      <c r="E4931" s="37" t="s">
        <v>46</v>
      </c>
      <c r="F4931" s="40">
        <v>1250</v>
      </c>
      <c r="G4931" s="37">
        <v>710</v>
      </c>
      <c r="H4931" s="41">
        <v>7.83</v>
      </c>
      <c r="I4931" s="35">
        <f>'EPD information'!$L$16*Tabell2[[#This Row],[Weight (kg)]]</f>
        <v>26.700300000000002</v>
      </c>
      <c r="J4931" s="22">
        <f>'EPD information'!$M$16*Tabell2[[#This Row],[Weight (kg)]]</f>
        <v>0.46510200000000002</v>
      </c>
      <c r="K4931" s="22">
        <f>'EPD information'!$N$16*Tabell2[[#This Row],[Weight (kg)]]</f>
        <v>5.5201500000000001E-2</v>
      </c>
      <c r="L4931" s="22">
        <f>'EPD information'!$O$16*Tabell2[[#This Row],[Weight (kg)]]</f>
        <v>0</v>
      </c>
      <c r="M4931" s="22">
        <f>'EPD information'!$P$16*Tabell2[[#This Row],[Weight (kg)]]</f>
        <v>3.6801E-2</v>
      </c>
      <c r="N4931" s="22">
        <f>'EPD information'!$Q$16*Tabell2[[#This Row],[Weight (kg)]]</f>
        <v>1.2214799999999999</v>
      </c>
      <c r="O4931" s="22">
        <f>'EPD information'!$R$16*Tabell2[[#This Row],[Weight (kg)]]</f>
        <v>1.9809900000000002E-3</v>
      </c>
      <c r="P4931" s="22">
        <f>'EPD information'!$S$16*Tabell2[[#This Row],[Weight (kg)]]</f>
        <v>-9.4742999999999995</v>
      </c>
      <c r="Q4931" s="35">
        <f>'Product specific GWP'!$T$16*Tabell2[[#This Row],[Weight (kg)]]</f>
        <v>0.342171</v>
      </c>
      <c r="R4931" s="35" t="s">
        <v>48</v>
      </c>
      <c r="S4931" s="35">
        <f>'EPD information'!$V$16*Tabell2[[#This Row],[Weight (kg)]]</f>
        <v>5.5201500000000001E-2</v>
      </c>
      <c r="T4931" s="35" t="str">
        <f>'EPD information'!$W$16</f>
        <v>ND</v>
      </c>
      <c r="U4931" s="35">
        <f>'EPD information'!$X$16*Tabell2[[#This Row],[Weight (kg)]]</f>
        <v>3.6801E-2</v>
      </c>
      <c r="V4931" s="35">
        <f>'EPD information'!$Y$16*Tabell2[[#This Row],[Weight (kg)]]</f>
        <v>1.2214799999999999</v>
      </c>
      <c r="W4931" s="35">
        <f>'EPD information'!$Z$16*Tabell2[[#This Row],[Weight (kg)]]</f>
        <v>1.9809900000000002E-3</v>
      </c>
      <c r="X4931" s="35">
        <f>'EPD information'!$AA$16*Tabell2[[#This Row],[Weight (kg)]]</f>
        <v>-9.4742999999999995</v>
      </c>
      <c r="Y4931" s="18">
        <f>'EPD information'!$AB$16*Tabell2[[#This Row],[Weight (kg)]]</f>
        <v>26.308799999999998</v>
      </c>
      <c r="Z4931" s="18">
        <f>'EPD information'!$AC$16*Tabell2[[#This Row],[Weight (kg)]]</f>
        <v>0.46118700000000001</v>
      </c>
      <c r="AA4931" s="18">
        <f>'EPD information'!$AD$16*Tabell2[[#This Row],[Weight (kg)]]</f>
        <v>5.7707099999999997E-2</v>
      </c>
      <c r="AB4931" s="18" t="s">
        <v>48</v>
      </c>
      <c r="AC4931" s="18">
        <f>'EPD information'!$AF$16*Tabell2[[#This Row],[Weight (kg)]]</f>
        <v>3.6409499999999997E-2</v>
      </c>
      <c r="AD4931" s="18">
        <f>'EPD information'!$AG$16*Tabell2[[#This Row],[Weight (kg)]]</f>
        <v>1.2136499999999999</v>
      </c>
      <c r="AE4931" s="18">
        <f>'EPD information'!$AH$16*Tabell2[[#This Row],[Weight (kg)]]</f>
        <v>1.94184E-3</v>
      </c>
      <c r="AF4931" s="21">
        <f>'EPD information'!$AI$16*Tabell2[[#This Row],[Weight (kg)]]</f>
        <v>-9.0045000000000002</v>
      </c>
    </row>
    <row r="4932" spans="1:32" ht="28.5" x14ac:dyDescent="0.2">
      <c r="A4932" s="36" t="s">
        <v>292</v>
      </c>
      <c r="B4932" s="37" t="s">
        <v>293</v>
      </c>
      <c r="C4932" s="38">
        <v>276510</v>
      </c>
      <c r="D4932" s="39">
        <v>7319662765107</v>
      </c>
      <c r="E4932" s="37" t="s">
        <v>46</v>
      </c>
      <c r="F4932" s="40">
        <v>1250</v>
      </c>
      <c r="G4932" s="37">
        <v>315</v>
      </c>
      <c r="H4932" s="41">
        <v>3</v>
      </c>
      <c r="I4932" s="35">
        <f>'EPD information'!$L$16*Tabell2[[#This Row],[Weight (kg)]]</f>
        <v>10.23</v>
      </c>
      <c r="J4932" s="22">
        <f>'EPD information'!$M$16*Tabell2[[#This Row],[Weight (kg)]]</f>
        <v>0.1782</v>
      </c>
      <c r="K4932" s="22">
        <f>'EPD information'!$N$16*Tabell2[[#This Row],[Weight (kg)]]</f>
        <v>2.1149999999999999E-2</v>
      </c>
      <c r="L4932" s="22">
        <f>'EPD information'!$O$16*Tabell2[[#This Row],[Weight (kg)]]</f>
        <v>0</v>
      </c>
      <c r="M4932" s="22">
        <f>'EPD information'!$P$16*Tabell2[[#This Row],[Weight (kg)]]</f>
        <v>1.4100000000000001E-2</v>
      </c>
      <c r="N4932" s="22">
        <f>'EPD information'!$Q$16*Tabell2[[#This Row],[Weight (kg)]]</f>
        <v>0.46799999999999997</v>
      </c>
      <c r="O4932" s="22">
        <f>'EPD information'!$R$16*Tabell2[[#This Row],[Weight (kg)]]</f>
        <v>7.5900000000000013E-4</v>
      </c>
      <c r="P4932" s="22">
        <f>'EPD information'!$S$16*Tabell2[[#This Row],[Weight (kg)]]</f>
        <v>-3.63</v>
      </c>
      <c r="Q4932" s="35">
        <f>'Product specific GWP'!$T$16*Tabell2[[#This Row],[Weight (kg)]]</f>
        <v>0.13109999999999999</v>
      </c>
      <c r="R4932" s="35" t="s">
        <v>48</v>
      </c>
      <c r="S4932" s="35">
        <f>'EPD information'!$V$16*Tabell2[[#This Row],[Weight (kg)]]</f>
        <v>2.1149999999999999E-2</v>
      </c>
      <c r="T4932" s="35" t="str">
        <f>'EPD information'!$W$16</f>
        <v>ND</v>
      </c>
      <c r="U4932" s="35">
        <f>'EPD information'!$X$16*Tabell2[[#This Row],[Weight (kg)]]</f>
        <v>1.4100000000000001E-2</v>
      </c>
      <c r="V4932" s="35">
        <f>'EPD information'!$Y$16*Tabell2[[#This Row],[Weight (kg)]]</f>
        <v>0.46799999999999997</v>
      </c>
      <c r="W4932" s="35">
        <f>'EPD information'!$Z$16*Tabell2[[#This Row],[Weight (kg)]]</f>
        <v>7.5900000000000013E-4</v>
      </c>
      <c r="X4932" s="35">
        <f>'EPD information'!$AA$16*Tabell2[[#This Row],[Weight (kg)]]</f>
        <v>-3.63</v>
      </c>
      <c r="Y4932" s="18">
        <f>'EPD information'!$AB$16*Tabell2[[#This Row],[Weight (kg)]]</f>
        <v>10.08</v>
      </c>
      <c r="Z4932" s="18">
        <f>'EPD information'!$AC$16*Tabell2[[#This Row],[Weight (kg)]]</f>
        <v>0.1767</v>
      </c>
      <c r="AA4932" s="18">
        <f>'EPD information'!$AD$16*Tabell2[[#This Row],[Weight (kg)]]</f>
        <v>2.2109999999999998E-2</v>
      </c>
      <c r="AB4932" s="18" t="s">
        <v>48</v>
      </c>
      <c r="AC4932" s="18">
        <f>'EPD information'!$AF$16*Tabell2[[#This Row],[Weight (kg)]]</f>
        <v>1.3949999999999999E-2</v>
      </c>
      <c r="AD4932" s="18">
        <f>'EPD information'!$AG$16*Tabell2[[#This Row],[Weight (kg)]]</f>
        <v>0.46499999999999997</v>
      </c>
      <c r="AE4932" s="18">
        <f>'EPD information'!$AH$16*Tabell2[[#This Row],[Weight (kg)]]</f>
        <v>7.4400000000000009E-4</v>
      </c>
      <c r="AF4932" s="21">
        <f>'EPD information'!$AI$16*Tabell2[[#This Row],[Weight (kg)]]</f>
        <v>-3.4499999999999997</v>
      </c>
    </row>
    <row r="4933" spans="1:32" ht="28.5" x14ac:dyDescent="0.2">
      <c r="A4933" s="36" t="s">
        <v>292</v>
      </c>
      <c r="B4933" s="37" t="s">
        <v>293</v>
      </c>
      <c r="C4933" s="38">
        <v>276512</v>
      </c>
      <c r="D4933" s="39">
        <v>7319662765121</v>
      </c>
      <c r="E4933" s="37" t="s">
        <v>46</v>
      </c>
      <c r="F4933" s="40">
        <v>1250</v>
      </c>
      <c r="G4933" s="37">
        <v>400</v>
      </c>
      <c r="H4933" s="41">
        <v>4</v>
      </c>
      <c r="I4933" s="35">
        <f>'EPD information'!$L$16*Tabell2[[#This Row],[Weight (kg)]]</f>
        <v>13.64</v>
      </c>
      <c r="J4933" s="22">
        <f>'EPD information'!$M$16*Tabell2[[#This Row],[Weight (kg)]]</f>
        <v>0.23760000000000001</v>
      </c>
      <c r="K4933" s="22">
        <f>'EPD information'!$N$16*Tabell2[[#This Row],[Weight (kg)]]</f>
        <v>2.8199999999999999E-2</v>
      </c>
      <c r="L4933" s="22">
        <f>'EPD information'!$O$16*Tabell2[[#This Row],[Weight (kg)]]</f>
        <v>0</v>
      </c>
      <c r="M4933" s="22">
        <f>'EPD information'!$P$16*Tabell2[[#This Row],[Weight (kg)]]</f>
        <v>1.8800000000000001E-2</v>
      </c>
      <c r="N4933" s="22">
        <f>'EPD information'!$Q$16*Tabell2[[#This Row],[Weight (kg)]]</f>
        <v>0.624</v>
      </c>
      <c r="O4933" s="22">
        <f>'EPD information'!$R$16*Tabell2[[#This Row],[Weight (kg)]]</f>
        <v>1.0120000000000001E-3</v>
      </c>
      <c r="P4933" s="22">
        <f>'EPD information'!$S$16*Tabell2[[#This Row],[Weight (kg)]]</f>
        <v>-4.84</v>
      </c>
      <c r="Q4933" s="35">
        <f>'Product specific GWP'!$T$16*Tabell2[[#This Row],[Weight (kg)]]</f>
        <v>0.17480000000000001</v>
      </c>
      <c r="R4933" s="35" t="s">
        <v>48</v>
      </c>
      <c r="S4933" s="35">
        <f>'EPD information'!$V$16*Tabell2[[#This Row],[Weight (kg)]]</f>
        <v>2.8199999999999999E-2</v>
      </c>
      <c r="T4933" s="35" t="str">
        <f>'EPD information'!$W$16</f>
        <v>ND</v>
      </c>
      <c r="U4933" s="35">
        <f>'EPD information'!$X$16*Tabell2[[#This Row],[Weight (kg)]]</f>
        <v>1.8800000000000001E-2</v>
      </c>
      <c r="V4933" s="35">
        <f>'EPD information'!$Y$16*Tabell2[[#This Row],[Weight (kg)]]</f>
        <v>0.624</v>
      </c>
      <c r="W4933" s="35">
        <f>'EPD information'!$Z$16*Tabell2[[#This Row],[Weight (kg)]]</f>
        <v>1.0120000000000001E-3</v>
      </c>
      <c r="X4933" s="35">
        <f>'EPD information'!$AA$16*Tabell2[[#This Row],[Weight (kg)]]</f>
        <v>-4.84</v>
      </c>
      <c r="Y4933" s="18">
        <f>'EPD information'!$AB$16*Tabell2[[#This Row],[Weight (kg)]]</f>
        <v>13.44</v>
      </c>
      <c r="Z4933" s="18">
        <f>'EPD information'!$AC$16*Tabell2[[#This Row],[Weight (kg)]]</f>
        <v>0.2356</v>
      </c>
      <c r="AA4933" s="18">
        <f>'EPD information'!$AD$16*Tabell2[[#This Row],[Weight (kg)]]</f>
        <v>2.9479999999999999E-2</v>
      </c>
      <c r="AB4933" s="18" t="s">
        <v>48</v>
      </c>
      <c r="AC4933" s="18">
        <f>'EPD information'!$AF$16*Tabell2[[#This Row],[Weight (kg)]]</f>
        <v>1.8599999999999998E-2</v>
      </c>
      <c r="AD4933" s="18">
        <f>'EPD information'!$AG$16*Tabell2[[#This Row],[Weight (kg)]]</f>
        <v>0.62</v>
      </c>
      <c r="AE4933" s="18">
        <f>'EPD information'!$AH$16*Tabell2[[#This Row],[Weight (kg)]]</f>
        <v>9.9200000000000004E-4</v>
      </c>
      <c r="AF4933" s="21">
        <f>'EPD information'!$AI$16*Tabell2[[#This Row],[Weight (kg)]]</f>
        <v>-4.5999999999999996</v>
      </c>
    </row>
    <row r="4934" spans="1:32" ht="28.5" x14ac:dyDescent="0.2">
      <c r="A4934" s="36" t="s">
        <v>292</v>
      </c>
      <c r="B4934" s="37" t="s">
        <v>293</v>
      </c>
      <c r="C4934" s="38">
        <v>276514</v>
      </c>
      <c r="D4934" s="39">
        <v>7319662765145</v>
      </c>
      <c r="E4934" s="37" t="s">
        <v>46</v>
      </c>
      <c r="F4934" s="40">
        <v>1250</v>
      </c>
      <c r="G4934" s="37">
        <v>500</v>
      </c>
      <c r="H4934" s="41">
        <v>4.28</v>
      </c>
      <c r="I4934" s="35">
        <f>'EPD information'!$L$16*Tabell2[[#This Row],[Weight (kg)]]</f>
        <v>14.594800000000001</v>
      </c>
      <c r="J4934" s="22">
        <f>'EPD information'!$M$16*Tabell2[[#This Row],[Weight (kg)]]</f>
        <v>0.25423200000000001</v>
      </c>
      <c r="K4934" s="22">
        <f>'EPD information'!$N$16*Tabell2[[#This Row],[Weight (kg)]]</f>
        <v>3.0173999999999999E-2</v>
      </c>
      <c r="L4934" s="22">
        <f>'EPD information'!$O$16*Tabell2[[#This Row],[Weight (kg)]]</f>
        <v>0</v>
      </c>
      <c r="M4934" s="22">
        <f>'EPD information'!$P$16*Tabell2[[#This Row],[Weight (kg)]]</f>
        <v>2.0116000000000002E-2</v>
      </c>
      <c r="N4934" s="22">
        <f>'EPD information'!$Q$16*Tabell2[[#This Row],[Weight (kg)]]</f>
        <v>0.66768000000000005</v>
      </c>
      <c r="O4934" s="22">
        <f>'EPD information'!$R$16*Tabell2[[#This Row],[Weight (kg)]]</f>
        <v>1.0828400000000001E-3</v>
      </c>
      <c r="P4934" s="22">
        <f>'EPD information'!$S$16*Tabell2[[#This Row],[Weight (kg)]]</f>
        <v>-5.1787999999999998</v>
      </c>
      <c r="Q4934" s="35">
        <f>'Product specific GWP'!$T$16*Tabell2[[#This Row],[Weight (kg)]]</f>
        <v>0.18703600000000004</v>
      </c>
      <c r="R4934" s="35" t="s">
        <v>48</v>
      </c>
      <c r="S4934" s="35">
        <f>'EPD information'!$V$16*Tabell2[[#This Row],[Weight (kg)]]</f>
        <v>3.0173999999999999E-2</v>
      </c>
      <c r="T4934" s="35" t="str">
        <f>'EPD information'!$W$16</f>
        <v>ND</v>
      </c>
      <c r="U4934" s="35">
        <f>'EPD information'!$X$16*Tabell2[[#This Row],[Weight (kg)]]</f>
        <v>2.0116000000000002E-2</v>
      </c>
      <c r="V4934" s="35">
        <f>'EPD information'!$Y$16*Tabell2[[#This Row],[Weight (kg)]]</f>
        <v>0.66768000000000005</v>
      </c>
      <c r="W4934" s="35">
        <f>'EPD information'!$Z$16*Tabell2[[#This Row],[Weight (kg)]]</f>
        <v>1.0828400000000001E-3</v>
      </c>
      <c r="X4934" s="35">
        <f>'EPD information'!$AA$16*Tabell2[[#This Row],[Weight (kg)]]</f>
        <v>-5.1787999999999998</v>
      </c>
      <c r="Y4934" s="18">
        <f>'EPD information'!$AB$16*Tabell2[[#This Row],[Weight (kg)]]</f>
        <v>14.380800000000001</v>
      </c>
      <c r="Z4934" s="18">
        <f>'EPD information'!$AC$16*Tabell2[[#This Row],[Weight (kg)]]</f>
        <v>0.25209200000000004</v>
      </c>
      <c r="AA4934" s="18">
        <f>'EPD information'!$AD$16*Tabell2[[#This Row],[Weight (kg)]]</f>
        <v>3.1543599999999998E-2</v>
      </c>
      <c r="AB4934" s="18" t="s">
        <v>48</v>
      </c>
      <c r="AC4934" s="18">
        <f>'EPD information'!$AF$16*Tabell2[[#This Row],[Weight (kg)]]</f>
        <v>1.9902E-2</v>
      </c>
      <c r="AD4934" s="18">
        <f>'EPD information'!$AG$16*Tabell2[[#This Row],[Weight (kg)]]</f>
        <v>0.66339999999999999</v>
      </c>
      <c r="AE4934" s="18">
        <f>'EPD information'!$AH$16*Tabell2[[#This Row],[Weight (kg)]]</f>
        <v>1.0614400000000001E-3</v>
      </c>
      <c r="AF4934" s="21">
        <f>'EPD information'!$AI$16*Tabell2[[#This Row],[Weight (kg)]]</f>
        <v>-4.9219999999999997</v>
      </c>
    </row>
    <row r="4935" spans="1:32" ht="28.5" x14ac:dyDescent="0.2">
      <c r="A4935" s="36" t="s">
        <v>292</v>
      </c>
      <c r="B4935" s="37" t="s">
        <v>293</v>
      </c>
      <c r="C4935" s="38">
        <v>251166</v>
      </c>
      <c r="D4935" s="39">
        <v>7319662511667</v>
      </c>
      <c r="E4935" s="37" t="s">
        <v>46</v>
      </c>
      <c r="F4935" s="40">
        <v>1250</v>
      </c>
      <c r="G4935" s="37">
        <v>630</v>
      </c>
      <c r="H4935" s="41">
        <v>6.18</v>
      </c>
      <c r="I4935" s="35">
        <f>'EPD information'!$L$16*Tabell2[[#This Row],[Weight (kg)]]</f>
        <v>21.073799999999999</v>
      </c>
      <c r="J4935" s="22">
        <f>'EPD information'!$M$16*Tabell2[[#This Row],[Weight (kg)]]</f>
        <v>0.36709199999999997</v>
      </c>
      <c r="K4935" s="22">
        <f>'EPD information'!$N$16*Tabell2[[#This Row],[Weight (kg)]]</f>
        <v>4.3568999999999997E-2</v>
      </c>
      <c r="L4935" s="22">
        <f>'EPD information'!$O$16*Tabell2[[#This Row],[Weight (kg)]]</f>
        <v>0</v>
      </c>
      <c r="M4935" s="22">
        <f>'EPD information'!$P$16*Tabell2[[#This Row],[Weight (kg)]]</f>
        <v>2.9045999999999999E-2</v>
      </c>
      <c r="N4935" s="22">
        <f>'EPD information'!$Q$16*Tabell2[[#This Row],[Weight (kg)]]</f>
        <v>0.96407999999999994</v>
      </c>
      <c r="O4935" s="22">
        <f>'EPD information'!$R$16*Tabell2[[#This Row],[Weight (kg)]]</f>
        <v>1.56354E-3</v>
      </c>
      <c r="P4935" s="22">
        <f>'EPD information'!$S$16*Tabell2[[#This Row],[Weight (kg)]]</f>
        <v>-7.4777999999999993</v>
      </c>
      <c r="Q4935" s="35">
        <f>'Product specific GWP'!$T$16*Tabell2[[#This Row],[Weight (kg)]]</f>
        <v>0.27006600000000003</v>
      </c>
      <c r="R4935" s="35" t="s">
        <v>48</v>
      </c>
      <c r="S4935" s="35">
        <f>'EPD information'!$V$16*Tabell2[[#This Row],[Weight (kg)]]</f>
        <v>4.3568999999999997E-2</v>
      </c>
      <c r="T4935" s="35" t="str">
        <f>'EPD information'!$W$16</f>
        <v>ND</v>
      </c>
      <c r="U4935" s="35">
        <f>'EPD information'!$X$16*Tabell2[[#This Row],[Weight (kg)]]</f>
        <v>2.9045999999999999E-2</v>
      </c>
      <c r="V4935" s="35">
        <f>'EPD information'!$Y$16*Tabell2[[#This Row],[Weight (kg)]]</f>
        <v>0.96407999999999994</v>
      </c>
      <c r="W4935" s="35">
        <f>'EPD information'!$Z$16*Tabell2[[#This Row],[Weight (kg)]]</f>
        <v>1.56354E-3</v>
      </c>
      <c r="X4935" s="35">
        <f>'EPD information'!$AA$16*Tabell2[[#This Row],[Weight (kg)]]</f>
        <v>-7.4777999999999993</v>
      </c>
      <c r="Y4935" s="18">
        <f>'EPD information'!$AB$16*Tabell2[[#This Row],[Weight (kg)]]</f>
        <v>20.764799999999997</v>
      </c>
      <c r="Z4935" s="18">
        <f>'EPD information'!$AC$16*Tabell2[[#This Row],[Weight (kg)]]</f>
        <v>0.36400199999999999</v>
      </c>
      <c r="AA4935" s="18">
        <f>'EPD information'!$AD$16*Tabell2[[#This Row],[Weight (kg)]]</f>
        <v>4.55466E-2</v>
      </c>
      <c r="AB4935" s="18" t="s">
        <v>48</v>
      </c>
      <c r="AC4935" s="18">
        <f>'EPD information'!$AF$16*Tabell2[[#This Row],[Weight (kg)]]</f>
        <v>2.8736999999999995E-2</v>
      </c>
      <c r="AD4935" s="18">
        <f>'EPD information'!$AG$16*Tabell2[[#This Row],[Weight (kg)]]</f>
        <v>0.95789999999999997</v>
      </c>
      <c r="AE4935" s="18">
        <f>'EPD information'!$AH$16*Tabell2[[#This Row],[Weight (kg)]]</f>
        <v>1.53264E-3</v>
      </c>
      <c r="AF4935" s="21">
        <f>'EPD information'!$AI$16*Tabell2[[#This Row],[Weight (kg)]]</f>
        <v>-7.1069999999999993</v>
      </c>
    </row>
    <row r="4936" spans="1:32" ht="28.5" x14ac:dyDescent="0.2">
      <c r="A4936" s="36" t="s">
        <v>292</v>
      </c>
      <c r="B4936" s="37" t="s">
        <v>293</v>
      </c>
      <c r="C4936" s="38">
        <v>251168</v>
      </c>
      <c r="D4936" s="39">
        <v>7319662511681</v>
      </c>
      <c r="E4936" s="37" t="s">
        <v>46</v>
      </c>
      <c r="F4936" s="40">
        <v>1250</v>
      </c>
      <c r="G4936" s="37">
        <v>800</v>
      </c>
      <c r="H4936" s="41">
        <v>9.5500000000000007</v>
      </c>
      <c r="I4936" s="35">
        <f>'EPD information'!$L$16*Tabell2[[#This Row],[Weight (kg)]]</f>
        <v>32.565500000000007</v>
      </c>
      <c r="J4936" s="22">
        <f>'EPD information'!$M$16*Tabell2[[#This Row],[Weight (kg)]]</f>
        <v>0.56727000000000005</v>
      </c>
      <c r="K4936" s="22">
        <f>'EPD information'!$N$16*Tabell2[[#This Row],[Weight (kg)]]</f>
        <v>6.7327499999999998E-2</v>
      </c>
      <c r="L4936" s="22">
        <f>'EPD information'!$O$16*Tabell2[[#This Row],[Weight (kg)]]</f>
        <v>0</v>
      </c>
      <c r="M4936" s="22">
        <f>'EPD information'!$P$16*Tabell2[[#This Row],[Weight (kg)]]</f>
        <v>4.4885000000000008E-2</v>
      </c>
      <c r="N4936" s="22">
        <f>'EPD information'!$Q$16*Tabell2[[#This Row],[Weight (kg)]]</f>
        <v>1.4898</v>
      </c>
      <c r="O4936" s="22">
        <f>'EPD information'!$R$16*Tabell2[[#This Row],[Weight (kg)]]</f>
        <v>2.4161500000000006E-3</v>
      </c>
      <c r="P4936" s="22">
        <f>'EPD information'!$S$16*Tabell2[[#This Row],[Weight (kg)]]</f>
        <v>-11.5555</v>
      </c>
      <c r="Q4936" s="35">
        <f>'Product specific GWP'!$T$16*Tabell2[[#This Row],[Weight (kg)]]</f>
        <v>0.41733500000000007</v>
      </c>
      <c r="R4936" s="35" t="s">
        <v>48</v>
      </c>
      <c r="S4936" s="35">
        <f>'EPD information'!$V$16*Tabell2[[#This Row],[Weight (kg)]]</f>
        <v>6.7327499999999998E-2</v>
      </c>
      <c r="T4936" s="35" t="str">
        <f>'EPD information'!$W$16</f>
        <v>ND</v>
      </c>
      <c r="U4936" s="35">
        <f>'EPD information'!$X$16*Tabell2[[#This Row],[Weight (kg)]]</f>
        <v>4.4885000000000008E-2</v>
      </c>
      <c r="V4936" s="35">
        <f>'EPD information'!$Y$16*Tabell2[[#This Row],[Weight (kg)]]</f>
        <v>1.4898</v>
      </c>
      <c r="W4936" s="35">
        <f>'EPD information'!$Z$16*Tabell2[[#This Row],[Weight (kg)]]</f>
        <v>2.4161500000000006E-3</v>
      </c>
      <c r="X4936" s="35">
        <f>'EPD information'!$AA$16*Tabell2[[#This Row],[Weight (kg)]]</f>
        <v>-11.5555</v>
      </c>
      <c r="Y4936" s="18">
        <f>'EPD information'!$AB$16*Tabell2[[#This Row],[Weight (kg)]]</f>
        <v>32.088000000000001</v>
      </c>
      <c r="Z4936" s="18">
        <f>'EPD information'!$AC$16*Tabell2[[#This Row],[Weight (kg)]]</f>
        <v>0.56249500000000008</v>
      </c>
      <c r="AA4936" s="18">
        <f>'EPD information'!$AD$16*Tabell2[[#This Row],[Weight (kg)]]</f>
        <v>7.0383500000000002E-2</v>
      </c>
      <c r="AB4936" s="18" t="s">
        <v>48</v>
      </c>
      <c r="AC4936" s="18">
        <f>'EPD information'!$AF$16*Tabell2[[#This Row],[Weight (kg)]]</f>
        <v>4.4407500000000003E-2</v>
      </c>
      <c r="AD4936" s="18">
        <f>'EPD information'!$AG$16*Tabell2[[#This Row],[Weight (kg)]]</f>
        <v>1.4802500000000001</v>
      </c>
      <c r="AE4936" s="18">
        <f>'EPD information'!$AH$16*Tabell2[[#This Row],[Weight (kg)]]</f>
        <v>2.3684000000000001E-3</v>
      </c>
      <c r="AF4936" s="21">
        <f>'EPD information'!$AI$16*Tabell2[[#This Row],[Weight (kg)]]</f>
        <v>-10.9825</v>
      </c>
    </row>
    <row r="4937" spans="1:32" ht="28.5" x14ac:dyDescent="0.2">
      <c r="A4937" s="36" t="s">
        <v>292</v>
      </c>
      <c r="B4937" s="37" t="s">
        <v>293</v>
      </c>
      <c r="C4937" s="38">
        <v>251170</v>
      </c>
      <c r="D4937" s="39">
        <v>7319662511704</v>
      </c>
      <c r="E4937" s="37" t="s">
        <v>46</v>
      </c>
      <c r="F4937" s="40">
        <v>1250</v>
      </c>
      <c r="G4937" s="37">
        <v>1000</v>
      </c>
      <c r="H4937" s="41">
        <v>14.5</v>
      </c>
      <c r="I4937" s="35">
        <f>'EPD information'!$L$16*Tabell2[[#This Row],[Weight (kg)]]</f>
        <v>49.445</v>
      </c>
      <c r="J4937" s="22">
        <f>'EPD information'!$M$16*Tabell2[[#This Row],[Weight (kg)]]</f>
        <v>0.86130000000000007</v>
      </c>
      <c r="K4937" s="22">
        <f>'EPD information'!$N$16*Tabell2[[#This Row],[Weight (kg)]]</f>
        <v>0.102225</v>
      </c>
      <c r="L4937" s="22">
        <f>'EPD information'!$O$16*Tabell2[[#This Row],[Weight (kg)]]</f>
        <v>0</v>
      </c>
      <c r="M4937" s="22">
        <f>'EPD information'!$P$16*Tabell2[[#This Row],[Weight (kg)]]</f>
        <v>6.8150000000000002E-2</v>
      </c>
      <c r="N4937" s="22">
        <f>'EPD information'!$Q$16*Tabell2[[#This Row],[Weight (kg)]]</f>
        <v>2.262</v>
      </c>
      <c r="O4937" s="22">
        <f>'EPD information'!$R$16*Tabell2[[#This Row],[Weight (kg)]]</f>
        <v>3.6685000000000003E-3</v>
      </c>
      <c r="P4937" s="22">
        <f>'EPD information'!$S$16*Tabell2[[#This Row],[Weight (kg)]]</f>
        <v>-17.544999999999998</v>
      </c>
      <c r="Q4937" s="35">
        <f>'Product specific GWP'!$T$16*Tabell2[[#This Row],[Weight (kg)]]</f>
        <v>0.63365000000000005</v>
      </c>
      <c r="R4937" s="35" t="s">
        <v>48</v>
      </c>
      <c r="S4937" s="35">
        <f>'EPD information'!$V$16*Tabell2[[#This Row],[Weight (kg)]]</f>
        <v>0.102225</v>
      </c>
      <c r="T4937" s="35" t="str">
        <f>'EPD information'!$W$16</f>
        <v>ND</v>
      </c>
      <c r="U4937" s="35">
        <f>'EPD information'!$X$16*Tabell2[[#This Row],[Weight (kg)]]</f>
        <v>6.8150000000000002E-2</v>
      </c>
      <c r="V4937" s="35">
        <f>'EPD information'!$Y$16*Tabell2[[#This Row],[Weight (kg)]]</f>
        <v>2.262</v>
      </c>
      <c r="W4937" s="35">
        <f>'EPD information'!$Z$16*Tabell2[[#This Row],[Weight (kg)]]</f>
        <v>3.6685000000000003E-3</v>
      </c>
      <c r="X4937" s="35">
        <f>'EPD information'!$AA$16*Tabell2[[#This Row],[Weight (kg)]]</f>
        <v>-17.544999999999998</v>
      </c>
      <c r="Y4937" s="18">
        <f>'EPD information'!$AB$16*Tabell2[[#This Row],[Weight (kg)]]</f>
        <v>48.72</v>
      </c>
      <c r="Z4937" s="18">
        <f>'EPD information'!$AC$16*Tabell2[[#This Row],[Weight (kg)]]</f>
        <v>0.85404999999999998</v>
      </c>
      <c r="AA4937" s="18">
        <f>'EPD information'!$AD$16*Tabell2[[#This Row],[Weight (kg)]]</f>
        <v>0.106865</v>
      </c>
      <c r="AB4937" s="18" t="s">
        <v>48</v>
      </c>
      <c r="AC4937" s="18">
        <f>'EPD information'!$AF$16*Tabell2[[#This Row],[Weight (kg)]]</f>
        <v>6.7424999999999999E-2</v>
      </c>
      <c r="AD4937" s="18">
        <f>'EPD information'!$AG$16*Tabell2[[#This Row],[Weight (kg)]]</f>
        <v>2.2475000000000001</v>
      </c>
      <c r="AE4937" s="18">
        <f>'EPD information'!$AH$16*Tabell2[[#This Row],[Weight (kg)]]</f>
        <v>3.5960000000000002E-3</v>
      </c>
      <c r="AF4937" s="21">
        <f>'EPD information'!$AI$16*Tabell2[[#This Row],[Weight (kg)]]</f>
        <v>-16.674999999999997</v>
      </c>
    </row>
    <row r="4938" spans="1:32" x14ac:dyDescent="0.2">
      <c r="A4938" s="36" t="s">
        <v>294</v>
      </c>
      <c r="B4938" s="37" t="s">
        <v>280</v>
      </c>
      <c r="C4938" s="38">
        <v>277653</v>
      </c>
      <c r="D4938" s="39">
        <v>7319662776530</v>
      </c>
      <c r="E4938" s="37" t="s">
        <v>46</v>
      </c>
      <c r="F4938" s="40">
        <v>80</v>
      </c>
      <c r="G4938" s="37">
        <v>100</v>
      </c>
      <c r="H4938" s="41">
        <v>0.44</v>
      </c>
      <c r="I4938" s="35">
        <f>'EPD information'!$L$16*Tabell2[[#This Row],[Weight (kg)]]</f>
        <v>1.5004000000000002</v>
      </c>
      <c r="J4938" s="22">
        <f>'EPD information'!$M$16*Tabell2[[#This Row],[Weight (kg)]]</f>
        <v>2.6136E-2</v>
      </c>
      <c r="K4938" s="22">
        <f>'EPD information'!$N$16*Tabell2[[#This Row],[Weight (kg)]]</f>
        <v>3.1020000000000002E-3</v>
      </c>
      <c r="L4938" s="22">
        <f>'EPD information'!$O$16*Tabell2[[#This Row],[Weight (kg)]]</f>
        <v>0</v>
      </c>
      <c r="M4938" s="22">
        <f>'EPD information'!$P$16*Tabell2[[#This Row],[Weight (kg)]]</f>
        <v>2.068E-3</v>
      </c>
      <c r="N4938" s="22">
        <f>'EPD information'!$Q$16*Tabell2[[#This Row],[Weight (kg)]]</f>
        <v>6.8640000000000007E-2</v>
      </c>
      <c r="O4938" s="22">
        <f>'EPD information'!$R$16*Tabell2[[#This Row],[Weight (kg)]]</f>
        <v>1.1132000000000001E-4</v>
      </c>
      <c r="P4938" s="22">
        <f>'EPD information'!$S$16*Tabell2[[#This Row],[Weight (kg)]]</f>
        <v>-0.53239999999999998</v>
      </c>
      <c r="Q4938" s="35">
        <f>'Product specific GWP'!$T$16*Tabell2[[#This Row],[Weight (kg)]]</f>
        <v>1.9228000000000002E-2</v>
      </c>
      <c r="R4938" s="35" t="s">
        <v>48</v>
      </c>
      <c r="S4938" s="35">
        <f>'EPD information'!$V$16*Tabell2[[#This Row],[Weight (kg)]]</f>
        <v>3.1020000000000002E-3</v>
      </c>
      <c r="T4938" s="35" t="str">
        <f>'EPD information'!$W$16</f>
        <v>ND</v>
      </c>
      <c r="U4938" s="35">
        <f>'EPD information'!$X$16*Tabell2[[#This Row],[Weight (kg)]]</f>
        <v>2.068E-3</v>
      </c>
      <c r="V4938" s="35">
        <f>'EPD information'!$Y$16*Tabell2[[#This Row],[Weight (kg)]]</f>
        <v>6.8640000000000007E-2</v>
      </c>
      <c r="W4938" s="35">
        <f>'EPD information'!$Z$16*Tabell2[[#This Row],[Weight (kg)]]</f>
        <v>1.1132000000000001E-4</v>
      </c>
      <c r="X4938" s="35">
        <f>'EPD information'!$AA$16*Tabell2[[#This Row],[Weight (kg)]]</f>
        <v>-0.53239999999999998</v>
      </c>
      <c r="Y4938" s="18">
        <f>'EPD information'!$AB$16*Tabell2[[#This Row],[Weight (kg)]]</f>
        <v>1.4783999999999999</v>
      </c>
      <c r="Z4938" s="18">
        <f>'EPD information'!$AC$16*Tabell2[[#This Row],[Weight (kg)]]</f>
        <v>2.5916000000000002E-2</v>
      </c>
      <c r="AA4938" s="18">
        <f>'EPD information'!$AD$16*Tabell2[[#This Row],[Weight (kg)]]</f>
        <v>3.2428000000000001E-3</v>
      </c>
      <c r="AB4938" s="18" t="s">
        <v>48</v>
      </c>
      <c r="AC4938" s="18">
        <f>'EPD information'!$AF$16*Tabell2[[#This Row],[Weight (kg)]]</f>
        <v>2.0459999999999996E-3</v>
      </c>
      <c r="AD4938" s="18">
        <f>'EPD information'!$AG$16*Tabell2[[#This Row],[Weight (kg)]]</f>
        <v>6.8199999999999997E-2</v>
      </c>
      <c r="AE4938" s="18">
        <f>'EPD information'!$AH$16*Tabell2[[#This Row],[Weight (kg)]]</f>
        <v>1.0912E-4</v>
      </c>
      <c r="AF4938" s="21">
        <f>'EPD information'!$AI$16*Tabell2[[#This Row],[Weight (kg)]]</f>
        <v>-0.50600000000000001</v>
      </c>
    </row>
    <row r="4939" spans="1:32" x14ac:dyDescent="0.2">
      <c r="A4939" s="36" t="s">
        <v>294</v>
      </c>
      <c r="B4939" s="37" t="s">
        <v>280</v>
      </c>
      <c r="C4939" s="38">
        <v>249970</v>
      </c>
      <c r="D4939" s="39">
        <v>7319662499705</v>
      </c>
      <c r="E4939" s="37" t="s">
        <v>46</v>
      </c>
      <c r="F4939" s="40">
        <v>100</v>
      </c>
      <c r="G4939" s="37">
        <v>63</v>
      </c>
      <c r="H4939" s="41">
        <v>0.41</v>
      </c>
      <c r="I4939" s="35">
        <f>'EPD information'!$L$16*Tabell2[[#This Row],[Weight (kg)]]</f>
        <v>1.3980999999999999</v>
      </c>
      <c r="J4939" s="22">
        <f>'EPD information'!$M$16*Tabell2[[#This Row],[Weight (kg)]]</f>
        <v>2.4354000000000001E-2</v>
      </c>
      <c r="K4939" s="22">
        <f>'EPD information'!$N$16*Tabell2[[#This Row],[Weight (kg)]]</f>
        <v>2.8904999999999998E-3</v>
      </c>
      <c r="L4939" s="22">
        <f>'EPD information'!$O$16*Tabell2[[#This Row],[Weight (kg)]]</f>
        <v>0</v>
      </c>
      <c r="M4939" s="22">
        <f>'EPD information'!$P$16*Tabell2[[#This Row],[Weight (kg)]]</f>
        <v>1.9269999999999999E-3</v>
      </c>
      <c r="N4939" s="22">
        <f>'EPD information'!$Q$16*Tabell2[[#This Row],[Weight (kg)]]</f>
        <v>6.3960000000000003E-2</v>
      </c>
      <c r="O4939" s="22">
        <f>'EPD information'!$R$16*Tabell2[[#This Row],[Weight (kg)]]</f>
        <v>1.0373E-4</v>
      </c>
      <c r="P4939" s="22">
        <f>'EPD information'!$S$16*Tabell2[[#This Row],[Weight (kg)]]</f>
        <v>-0.49609999999999993</v>
      </c>
      <c r="Q4939" s="35">
        <f>'Product specific GWP'!$T$16*Tabell2[[#This Row],[Weight (kg)]]</f>
        <v>1.7916999999999999E-2</v>
      </c>
      <c r="R4939" s="35" t="s">
        <v>48</v>
      </c>
      <c r="S4939" s="35">
        <f>'EPD information'!$V$16*Tabell2[[#This Row],[Weight (kg)]]</f>
        <v>2.8904999999999998E-3</v>
      </c>
      <c r="T4939" s="35" t="str">
        <f>'EPD information'!$W$16</f>
        <v>ND</v>
      </c>
      <c r="U4939" s="35">
        <f>'EPD information'!$X$16*Tabell2[[#This Row],[Weight (kg)]]</f>
        <v>1.9269999999999999E-3</v>
      </c>
      <c r="V4939" s="35">
        <f>'EPD information'!$Y$16*Tabell2[[#This Row],[Weight (kg)]]</f>
        <v>6.3960000000000003E-2</v>
      </c>
      <c r="W4939" s="35">
        <f>'EPD information'!$Z$16*Tabell2[[#This Row],[Weight (kg)]]</f>
        <v>1.0373E-4</v>
      </c>
      <c r="X4939" s="35">
        <f>'EPD information'!$AA$16*Tabell2[[#This Row],[Weight (kg)]]</f>
        <v>-0.49609999999999993</v>
      </c>
      <c r="Y4939" s="18">
        <f>'EPD information'!$AB$16*Tabell2[[#This Row],[Weight (kg)]]</f>
        <v>1.3775999999999999</v>
      </c>
      <c r="Z4939" s="18">
        <f>'EPD information'!$AC$16*Tabell2[[#This Row],[Weight (kg)]]</f>
        <v>2.4149E-2</v>
      </c>
      <c r="AA4939" s="18">
        <f>'EPD information'!$AD$16*Tabell2[[#This Row],[Weight (kg)]]</f>
        <v>3.0216999999999996E-3</v>
      </c>
      <c r="AB4939" s="18" t="s">
        <v>48</v>
      </c>
      <c r="AC4939" s="18">
        <f>'EPD information'!$AF$16*Tabell2[[#This Row],[Weight (kg)]]</f>
        <v>1.9064999999999998E-3</v>
      </c>
      <c r="AD4939" s="18">
        <f>'EPD information'!$AG$16*Tabell2[[#This Row],[Weight (kg)]]</f>
        <v>6.3549999999999995E-2</v>
      </c>
      <c r="AE4939" s="18">
        <f>'EPD information'!$AH$16*Tabell2[[#This Row],[Weight (kg)]]</f>
        <v>1.0168E-4</v>
      </c>
      <c r="AF4939" s="21">
        <f>'EPD information'!$AI$16*Tabell2[[#This Row],[Weight (kg)]]</f>
        <v>-0.47149999999999992</v>
      </c>
    </row>
    <row r="4940" spans="1:32" x14ac:dyDescent="0.2">
      <c r="A4940" s="36" t="s">
        <v>294</v>
      </c>
      <c r="B4940" s="37" t="s">
        <v>280</v>
      </c>
      <c r="C4940" s="38">
        <v>249972</v>
      </c>
      <c r="D4940" s="39">
        <v>7319662499729</v>
      </c>
      <c r="E4940" s="37" t="s">
        <v>46</v>
      </c>
      <c r="F4940" s="40">
        <v>100</v>
      </c>
      <c r="G4940" s="37">
        <v>80</v>
      </c>
      <c r="H4940" s="41">
        <v>0.45</v>
      </c>
      <c r="I4940" s="35">
        <f>'EPD information'!$L$16*Tabell2[[#This Row],[Weight (kg)]]</f>
        <v>1.5345000000000002</v>
      </c>
      <c r="J4940" s="22">
        <f>'EPD information'!$M$16*Tabell2[[#This Row],[Weight (kg)]]</f>
        <v>2.673E-2</v>
      </c>
      <c r="K4940" s="22">
        <f>'EPD information'!$N$16*Tabell2[[#This Row],[Weight (kg)]]</f>
        <v>3.1725E-3</v>
      </c>
      <c r="L4940" s="22">
        <f>'EPD information'!$O$16*Tabell2[[#This Row],[Weight (kg)]]</f>
        <v>0</v>
      </c>
      <c r="M4940" s="22">
        <f>'EPD information'!$P$16*Tabell2[[#This Row],[Weight (kg)]]</f>
        <v>2.1150000000000001E-3</v>
      </c>
      <c r="N4940" s="22">
        <f>'EPD information'!$Q$16*Tabell2[[#This Row],[Weight (kg)]]</f>
        <v>7.0199999999999999E-2</v>
      </c>
      <c r="O4940" s="22">
        <f>'EPD information'!$R$16*Tabell2[[#This Row],[Weight (kg)]]</f>
        <v>1.1385000000000002E-4</v>
      </c>
      <c r="P4940" s="22">
        <f>'EPD information'!$S$16*Tabell2[[#This Row],[Weight (kg)]]</f>
        <v>-0.54449999999999998</v>
      </c>
      <c r="Q4940" s="35">
        <f>'Product specific GWP'!$T$16*Tabell2[[#This Row],[Weight (kg)]]</f>
        <v>1.9665000000000002E-2</v>
      </c>
      <c r="R4940" s="35" t="s">
        <v>48</v>
      </c>
      <c r="S4940" s="35">
        <f>'EPD information'!$V$16*Tabell2[[#This Row],[Weight (kg)]]</f>
        <v>3.1725E-3</v>
      </c>
      <c r="T4940" s="35" t="str">
        <f>'EPD information'!$W$16</f>
        <v>ND</v>
      </c>
      <c r="U4940" s="35">
        <f>'EPD information'!$X$16*Tabell2[[#This Row],[Weight (kg)]]</f>
        <v>2.1150000000000001E-3</v>
      </c>
      <c r="V4940" s="35">
        <f>'EPD information'!$Y$16*Tabell2[[#This Row],[Weight (kg)]]</f>
        <v>7.0199999999999999E-2</v>
      </c>
      <c r="W4940" s="35">
        <f>'EPD information'!$Z$16*Tabell2[[#This Row],[Weight (kg)]]</f>
        <v>1.1385000000000002E-4</v>
      </c>
      <c r="X4940" s="35">
        <f>'EPD information'!$AA$16*Tabell2[[#This Row],[Weight (kg)]]</f>
        <v>-0.54449999999999998</v>
      </c>
      <c r="Y4940" s="18">
        <f>'EPD information'!$AB$16*Tabell2[[#This Row],[Weight (kg)]]</f>
        <v>1.512</v>
      </c>
      <c r="Z4940" s="18">
        <f>'EPD information'!$AC$16*Tabell2[[#This Row],[Weight (kg)]]</f>
        <v>2.6505000000000001E-2</v>
      </c>
      <c r="AA4940" s="18">
        <f>'EPD information'!$AD$16*Tabell2[[#This Row],[Weight (kg)]]</f>
        <v>3.3165E-3</v>
      </c>
      <c r="AB4940" s="18" t="s">
        <v>48</v>
      </c>
      <c r="AC4940" s="18">
        <f>'EPD information'!$AF$16*Tabell2[[#This Row],[Weight (kg)]]</f>
        <v>2.0924999999999997E-3</v>
      </c>
      <c r="AD4940" s="18">
        <f>'EPD information'!$AG$16*Tabell2[[#This Row],[Weight (kg)]]</f>
        <v>6.9750000000000006E-2</v>
      </c>
      <c r="AE4940" s="18">
        <f>'EPD information'!$AH$16*Tabell2[[#This Row],[Weight (kg)]]</f>
        <v>1.116E-4</v>
      </c>
      <c r="AF4940" s="21">
        <f>'EPD information'!$AI$16*Tabell2[[#This Row],[Weight (kg)]]</f>
        <v>-0.51749999999999996</v>
      </c>
    </row>
    <row r="4941" spans="1:32" x14ac:dyDescent="0.2">
      <c r="A4941" s="36" t="s">
        <v>294</v>
      </c>
      <c r="B4941" s="37" t="s">
        <v>280</v>
      </c>
      <c r="C4941" s="38">
        <v>277659</v>
      </c>
      <c r="D4941" s="39">
        <v>7319662776592</v>
      </c>
      <c r="E4941" s="37" t="s">
        <v>46</v>
      </c>
      <c r="F4941" s="40">
        <v>100</v>
      </c>
      <c r="G4941" s="37">
        <v>125</v>
      </c>
      <c r="H4941" s="41">
        <v>0.56000000000000005</v>
      </c>
      <c r="I4941" s="35">
        <f>'EPD information'!$L$16*Tabell2[[#This Row],[Weight (kg)]]</f>
        <v>1.9096000000000002</v>
      </c>
      <c r="J4941" s="22">
        <f>'EPD information'!$M$16*Tabell2[[#This Row],[Weight (kg)]]</f>
        <v>3.3264000000000002E-2</v>
      </c>
      <c r="K4941" s="22">
        <f>'EPD information'!$N$16*Tabell2[[#This Row],[Weight (kg)]]</f>
        <v>3.9480000000000001E-3</v>
      </c>
      <c r="L4941" s="22">
        <f>'EPD information'!$O$16*Tabell2[[#This Row],[Weight (kg)]]</f>
        <v>0</v>
      </c>
      <c r="M4941" s="22">
        <f>'EPD information'!$P$16*Tabell2[[#This Row],[Weight (kg)]]</f>
        <v>2.6320000000000002E-3</v>
      </c>
      <c r="N4941" s="22">
        <f>'EPD information'!$Q$16*Tabell2[[#This Row],[Weight (kg)]]</f>
        <v>8.7360000000000007E-2</v>
      </c>
      <c r="O4941" s="22">
        <f>'EPD information'!$R$16*Tabell2[[#This Row],[Weight (kg)]]</f>
        <v>1.4168000000000004E-4</v>
      </c>
      <c r="P4941" s="22">
        <f>'EPD information'!$S$16*Tabell2[[#This Row],[Weight (kg)]]</f>
        <v>-0.67760000000000009</v>
      </c>
      <c r="Q4941" s="35">
        <f>'Product specific GWP'!$T$16*Tabell2[[#This Row],[Weight (kg)]]</f>
        <v>2.4472000000000004E-2</v>
      </c>
      <c r="R4941" s="35" t="s">
        <v>48</v>
      </c>
      <c r="S4941" s="35">
        <f>'EPD information'!$V$16*Tabell2[[#This Row],[Weight (kg)]]</f>
        <v>3.9480000000000001E-3</v>
      </c>
      <c r="T4941" s="35" t="str">
        <f>'EPD information'!$W$16</f>
        <v>ND</v>
      </c>
      <c r="U4941" s="35">
        <f>'EPD information'!$X$16*Tabell2[[#This Row],[Weight (kg)]]</f>
        <v>2.6320000000000002E-3</v>
      </c>
      <c r="V4941" s="35">
        <f>'EPD information'!$Y$16*Tabell2[[#This Row],[Weight (kg)]]</f>
        <v>8.7360000000000007E-2</v>
      </c>
      <c r="W4941" s="35">
        <f>'EPD information'!$Z$16*Tabell2[[#This Row],[Weight (kg)]]</f>
        <v>1.4168000000000004E-4</v>
      </c>
      <c r="X4941" s="35">
        <f>'EPD information'!$AA$16*Tabell2[[#This Row],[Weight (kg)]]</f>
        <v>-0.67760000000000009</v>
      </c>
      <c r="Y4941" s="18">
        <f>'EPD information'!$AB$16*Tabell2[[#This Row],[Weight (kg)]]</f>
        <v>1.8816000000000002</v>
      </c>
      <c r="Z4941" s="18">
        <f>'EPD information'!$AC$16*Tabell2[[#This Row],[Weight (kg)]]</f>
        <v>3.2984000000000006E-2</v>
      </c>
      <c r="AA4941" s="18">
        <f>'EPD information'!$AD$16*Tabell2[[#This Row],[Weight (kg)]]</f>
        <v>4.1272000000000001E-3</v>
      </c>
      <c r="AB4941" s="18" t="s">
        <v>48</v>
      </c>
      <c r="AC4941" s="18">
        <f>'EPD information'!$AF$16*Tabell2[[#This Row],[Weight (kg)]]</f>
        <v>2.604E-3</v>
      </c>
      <c r="AD4941" s="18">
        <f>'EPD information'!$AG$16*Tabell2[[#This Row],[Weight (kg)]]</f>
        <v>8.6800000000000002E-2</v>
      </c>
      <c r="AE4941" s="18">
        <f>'EPD information'!$AH$16*Tabell2[[#This Row],[Weight (kg)]]</f>
        <v>1.3888000000000003E-4</v>
      </c>
      <c r="AF4941" s="21">
        <f>'EPD information'!$AI$16*Tabell2[[#This Row],[Weight (kg)]]</f>
        <v>-0.64400000000000002</v>
      </c>
    </row>
    <row r="4942" spans="1:32" x14ac:dyDescent="0.2">
      <c r="A4942" s="36" t="s">
        <v>294</v>
      </c>
      <c r="B4942" s="37" t="s">
        <v>280</v>
      </c>
      <c r="C4942" s="38">
        <v>277662</v>
      </c>
      <c r="D4942" s="39">
        <v>7319662776622</v>
      </c>
      <c r="E4942" s="37" t="s">
        <v>46</v>
      </c>
      <c r="F4942" s="40">
        <v>100</v>
      </c>
      <c r="G4942" s="37">
        <v>160</v>
      </c>
      <c r="H4942" s="41">
        <v>0.68</v>
      </c>
      <c r="I4942" s="35">
        <f>'EPD information'!$L$16*Tabell2[[#This Row],[Weight (kg)]]</f>
        <v>2.3188000000000004</v>
      </c>
      <c r="J4942" s="22">
        <f>'EPD information'!$M$16*Tabell2[[#This Row],[Weight (kg)]]</f>
        <v>4.0392000000000004E-2</v>
      </c>
      <c r="K4942" s="22">
        <f>'EPD information'!$N$16*Tabell2[[#This Row],[Weight (kg)]]</f>
        <v>4.7940000000000005E-3</v>
      </c>
      <c r="L4942" s="22">
        <f>'EPD information'!$O$16*Tabell2[[#This Row],[Weight (kg)]]</f>
        <v>0</v>
      </c>
      <c r="M4942" s="22">
        <f>'EPD information'!$P$16*Tabell2[[#This Row],[Weight (kg)]]</f>
        <v>3.1960000000000005E-3</v>
      </c>
      <c r="N4942" s="22">
        <f>'EPD information'!$Q$16*Tabell2[[#This Row],[Weight (kg)]]</f>
        <v>0.10608000000000001</v>
      </c>
      <c r="O4942" s="22">
        <f>'EPD information'!$R$16*Tabell2[[#This Row],[Weight (kg)]]</f>
        <v>1.7204000000000004E-4</v>
      </c>
      <c r="P4942" s="22">
        <f>'EPD information'!$S$16*Tabell2[[#This Row],[Weight (kg)]]</f>
        <v>-0.82280000000000009</v>
      </c>
      <c r="Q4942" s="35">
        <f>'Product specific GWP'!$T$16*Tabell2[[#This Row],[Weight (kg)]]</f>
        <v>2.9716000000000003E-2</v>
      </c>
      <c r="R4942" s="35" t="s">
        <v>48</v>
      </c>
      <c r="S4942" s="35">
        <f>'EPD information'!$V$16*Tabell2[[#This Row],[Weight (kg)]]</f>
        <v>4.7940000000000005E-3</v>
      </c>
      <c r="T4942" s="35" t="str">
        <f>'EPD information'!$W$16</f>
        <v>ND</v>
      </c>
      <c r="U4942" s="35">
        <f>'EPD information'!$X$16*Tabell2[[#This Row],[Weight (kg)]]</f>
        <v>3.1960000000000005E-3</v>
      </c>
      <c r="V4942" s="35">
        <f>'EPD information'!$Y$16*Tabell2[[#This Row],[Weight (kg)]]</f>
        <v>0.10608000000000001</v>
      </c>
      <c r="W4942" s="35">
        <f>'EPD information'!$Z$16*Tabell2[[#This Row],[Weight (kg)]]</f>
        <v>1.7204000000000004E-4</v>
      </c>
      <c r="X4942" s="35">
        <f>'EPD information'!$AA$16*Tabell2[[#This Row],[Weight (kg)]]</f>
        <v>-0.82280000000000009</v>
      </c>
      <c r="Y4942" s="18">
        <f>'EPD information'!$AB$16*Tabell2[[#This Row],[Weight (kg)]]</f>
        <v>2.2848000000000002</v>
      </c>
      <c r="Z4942" s="18">
        <f>'EPD information'!$AC$16*Tabell2[[#This Row],[Weight (kg)]]</f>
        <v>4.0052000000000004E-2</v>
      </c>
      <c r="AA4942" s="18">
        <f>'EPD information'!$AD$16*Tabell2[[#This Row],[Weight (kg)]]</f>
        <v>5.0116000000000006E-3</v>
      </c>
      <c r="AB4942" s="18" t="s">
        <v>48</v>
      </c>
      <c r="AC4942" s="18">
        <f>'EPD information'!$AF$16*Tabell2[[#This Row],[Weight (kg)]]</f>
        <v>3.1619999999999999E-3</v>
      </c>
      <c r="AD4942" s="18">
        <f>'EPD information'!$AG$16*Tabell2[[#This Row],[Weight (kg)]]</f>
        <v>0.10540000000000001</v>
      </c>
      <c r="AE4942" s="18">
        <f>'EPD information'!$AH$16*Tabell2[[#This Row],[Weight (kg)]]</f>
        <v>1.6864000000000001E-4</v>
      </c>
      <c r="AF4942" s="21">
        <f>'EPD information'!$AI$16*Tabell2[[#This Row],[Weight (kg)]]</f>
        <v>-0.78200000000000003</v>
      </c>
    </row>
    <row r="4943" spans="1:32" x14ac:dyDescent="0.2">
      <c r="A4943" s="36" t="s">
        <v>294</v>
      </c>
      <c r="B4943" s="37" t="s">
        <v>280</v>
      </c>
      <c r="C4943" s="38">
        <v>277677</v>
      </c>
      <c r="D4943" s="39">
        <v>7319662776776</v>
      </c>
      <c r="E4943" s="37" t="s">
        <v>46</v>
      </c>
      <c r="F4943" s="40">
        <v>125</v>
      </c>
      <c r="G4943" s="37">
        <v>63</v>
      </c>
      <c r="H4943" s="41">
        <v>0.51</v>
      </c>
      <c r="I4943" s="35">
        <f>'EPD information'!$L$16*Tabell2[[#This Row],[Weight (kg)]]</f>
        <v>1.7391000000000001</v>
      </c>
      <c r="J4943" s="22">
        <f>'EPD information'!$M$16*Tabell2[[#This Row],[Weight (kg)]]</f>
        <v>3.0294000000000001E-2</v>
      </c>
      <c r="K4943" s="22">
        <f>'EPD information'!$N$16*Tabell2[[#This Row],[Weight (kg)]]</f>
        <v>3.5955000000000002E-3</v>
      </c>
      <c r="L4943" s="22">
        <f>'EPD information'!$O$16*Tabell2[[#This Row],[Weight (kg)]]</f>
        <v>0</v>
      </c>
      <c r="M4943" s="22">
        <f>'EPD information'!$P$16*Tabell2[[#This Row],[Weight (kg)]]</f>
        <v>2.3970000000000003E-3</v>
      </c>
      <c r="N4943" s="22">
        <f>'EPD information'!$Q$16*Tabell2[[#This Row],[Weight (kg)]]</f>
        <v>7.9560000000000006E-2</v>
      </c>
      <c r="O4943" s="22">
        <f>'EPD information'!$R$16*Tabell2[[#This Row],[Weight (kg)]]</f>
        <v>1.2903E-4</v>
      </c>
      <c r="P4943" s="22">
        <f>'EPD information'!$S$16*Tabell2[[#This Row],[Weight (kg)]]</f>
        <v>-0.61709999999999998</v>
      </c>
      <c r="Q4943" s="35">
        <f>'Product specific GWP'!$T$16*Tabell2[[#This Row],[Weight (kg)]]</f>
        <v>2.2287000000000001E-2</v>
      </c>
      <c r="R4943" s="35" t="s">
        <v>48</v>
      </c>
      <c r="S4943" s="35">
        <f>'EPD information'!$V$16*Tabell2[[#This Row],[Weight (kg)]]</f>
        <v>3.5955000000000002E-3</v>
      </c>
      <c r="T4943" s="35" t="str">
        <f>'EPD information'!$W$16</f>
        <v>ND</v>
      </c>
      <c r="U4943" s="35">
        <f>'EPD information'!$X$16*Tabell2[[#This Row],[Weight (kg)]]</f>
        <v>2.3970000000000003E-3</v>
      </c>
      <c r="V4943" s="35">
        <f>'EPD information'!$Y$16*Tabell2[[#This Row],[Weight (kg)]]</f>
        <v>7.9560000000000006E-2</v>
      </c>
      <c r="W4943" s="35">
        <f>'EPD information'!$Z$16*Tabell2[[#This Row],[Weight (kg)]]</f>
        <v>1.2903E-4</v>
      </c>
      <c r="X4943" s="35">
        <f>'EPD information'!$AA$16*Tabell2[[#This Row],[Weight (kg)]]</f>
        <v>-0.61709999999999998</v>
      </c>
      <c r="Y4943" s="18">
        <f>'EPD information'!$AB$16*Tabell2[[#This Row],[Weight (kg)]]</f>
        <v>1.7136</v>
      </c>
      <c r="Z4943" s="18">
        <f>'EPD information'!$AC$16*Tabell2[[#This Row],[Weight (kg)]]</f>
        <v>3.0039E-2</v>
      </c>
      <c r="AA4943" s="18">
        <f>'EPD information'!$AD$16*Tabell2[[#This Row],[Weight (kg)]]</f>
        <v>3.7586999999999998E-3</v>
      </c>
      <c r="AB4943" s="18" t="s">
        <v>48</v>
      </c>
      <c r="AC4943" s="18">
        <f>'EPD information'!$AF$16*Tabell2[[#This Row],[Weight (kg)]]</f>
        <v>2.3714999999999999E-3</v>
      </c>
      <c r="AD4943" s="18">
        <f>'EPD information'!$AG$16*Tabell2[[#This Row],[Weight (kg)]]</f>
        <v>7.9049999999999995E-2</v>
      </c>
      <c r="AE4943" s="18">
        <f>'EPD information'!$AH$16*Tabell2[[#This Row],[Weight (kg)]]</f>
        <v>1.2648E-4</v>
      </c>
      <c r="AF4943" s="21">
        <f>'EPD information'!$AI$16*Tabell2[[#This Row],[Weight (kg)]]</f>
        <v>-0.58649999999999991</v>
      </c>
    </row>
    <row r="4944" spans="1:32" x14ac:dyDescent="0.2">
      <c r="A4944" s="36" t="s">
        <v>294</v>
      </c>
      <c r="B4944" s="37" t="s">
        <v>280</v>
      </c>
      <c r="C4944" s="38">
        <v>249993</v>
      </c>
      <c r="D4944" s="39">
        <v>7319662499934</v>
      </c>
      <c r="E4944" s="37" t="s">
        <v>46</v>
      </c>
      <c r="F4944" s="40">
        <v>125</v>
      </c>
      <c r="G4944" s="37">
        <v>80</v>
      </c>
      <c r="H4944" s="41">
        <v>0.55000000000000004</v>
      </c>
      <c r="I4944" s="35">
        <f>'EPD information'!$L$16*Tabell2[[#This Row],[Weight (kg)]]</f>
        <v>1.8755000000000002</v>
      </c>
      <c r="J4944" s="22">
        <f>'EPD information'!$M$16*Tabell2[[#This Row],[Weight (kg)]]</f>
        <v>3.2670000000000005E-2</v>
      </c>
      <c r="K4944" s="22">
        <f>'EPD information'!$N$16*Tabell2[[#This Row],[Weight (kg)]]</f>
        <v>3.8775000000000003E-3</v>
      </c>
      <c r="L4944" s="22">
        <f>'EPD information'!$O$16*Tabell2[[#This Row],[Weight (kg)]]</f>
        <v>0</v>
      </c>
      <c r="M4944" s="22">
        <f>'EPD information'!$P$16*Tabell2[[#This Row],[Weight (kg)]]</f>
        <v>2.5850000000000005E-3</v>
      </c>
      <c r="N4944" s="22">
        <f>'EPD information'!$Q$16*Tabell2[[#This Row],[Weight (kg)]]</f>
        <v>8.5800000000000001E-2</v>
      </c>
      <c r="O4944" s="22">
        <f>'EPD information'!$R$16*Tabell2[[#This Row],[Weight (kg)]]</f>
        <v>1.3915000000000002E-4</v>
      </c>
      <c r="P4944" s="22">
        <f>'EPD information'!$S$16*Tabell2[[#This Row],[Weight (kg)]]</f>
        <v>-0.66549999999999998</v>
      </c>
      <c r="Q4944" s="35">
        <f>'Product specific GWP'!$T$16*Tabell2[[#This Row],[Weight (kg)]]</f>
        <v>2.4035000000000004E-2</v>
      </c>
      <c r="R4944" s="35" t="s">
        <v>48</v>
      </c>
      <c r="S4944" s="35">
        <f>'EPD information'!$V$16*Tabell2[[#This Row],[Weight (kg)]]</f>
        <v>3.8775000000000003E-3</v>
      </c>
      <c r="T4944" s="35" t="str">
        <f>'EPD information'!$W$16</f>
        <v>ND</v>
      </c>
      <c r="U4944" s="35">
        <f>'EPD information'!$X$16*Tabell2[[#This Row],[Weight (kg)]]</f>
        <v>2.5850000000000005E-3</v>
      </c>
      <c r="V4944" s="35">
        <f>'EPD information'!$Y$16*Tabell2[[#This Row],[Weight (kg)]]</f>
        <v>8.5800000000000001E-2</v>
      </c>
      <c r="W4944" s="35">
        <f>'EPD information'!$Z$16*Tabell2[[#This Row],[Weight (kg)]]</f>
        <v>1.3915000000000002E-4</v>
      </c>
      <c r="X4944" s="35">
        <f>'EPD information'!$AA$16*Tabell2[[#This Row],[Weight (kg)]]</f>
        <v>-0.66549999999999998</v>
      </c>
      <c r="Y4944" s="18">
        <f>'EPD information'!$AB$16*Tabell2[[#This Row],[Weight (kg)]]</f>
        <v>1.8480000000000001</v>
      </c>
      <c r="Z4944" s="18">
        <f>'EPD information'!$AC$16*Tabell2[[#This Row],[Weight (kg)]]</f>
        <v>3.2395E-2</v>
      </c>
      <c r="AA4944" s="18">
        <f>'EPD information'!$AD$16*Tabell2[[#This Row],[Weight (kg)]]</f>
        <v>4.0534999999999998E-3</v>
      </c>
      <c r="AB4944" s="18" t="s">
        <v>48</v>
      </c>
      <c r="AC4944" s="18">
        <f>'EPD information'!$AF$16*Tabell2[[#This Row],[Weight (kg)]]</f>
        <v>2.5574999999999999E-3</v>
      </c>
      <c r="AD4944" s="18">
        <f>'EPD information'!$AG$16*Tabell2[[#This Row],[Weight (kg)]]</f>
        <v>8.5250000000000006E-2</v>
      </c>
      <c r="AE4944" s="18">
        <f>'EPD information'!$AH$16*Tabell2[[#This Row],[Weight (kg)]]</f>
        <v>1.3640000000000001E-4</v>
      </c>
      <c r="AF4944" s="21">
        <f>'EPD information'!$AI$16*Tabell2[[#This Row],[Weight (kg)]]</f>
        <v>-0.63249999999999995</v>
      </c>
    </row>
    <row r="4945" spans="1:32" x14ac:dyDescent="0.2">
      <c r="A4945" s="36" t="s">
        <v>294</v>
      </c>
      <c r="B4945" s="37" t="s">
        <v>280</v>
      </c>
      <c r="C4945" s="38">
        <v>249995</v>
      </c>
      <c r="D4945" s="39">
        <v>7319662499958</v>
      </c>
      <c r="E4945" s="37" t="s">
        <v>46</v>
      </c>
      <c r="F4945" s="40">
        <v>125</v>
      </c>
      <c r="G4945" s="37">
        <v>100</v>
      </c>
      <c r="H4945" s="41">
        <v>0.59</v>
      </c>
      <c r="I4945" s="35">
        <f>'EPD information'!$L$16*Tabell2[[#This Row],[Weight (kg)]]</f>
        <v>2.0118999999999998</v>
      </c>
      <c r="J4945" s="22">
        <f>'EPD information'!$M$16*Tabell2[[#This Row],[Weight (kg)]]</f>
        <v>3.5046000000000001E-2</v>
      </c>
      <c r="K4945" s="22">
        <f>'EPD information'!$N$16*Tabell2[[#This Row],[Weight (kg)]]</f>
        <v>4.1595E-3</v>
      </c>
      <c r="L4945" s="22">
        <f>'EPD information'!$O$16*Tabell2[[#This Row],[Weight (kg)]]</f>
        <v>0</v>
      </c>
      <c r="M4945" s="22">
        <f>'EPD information'!$P$16*Tabell2[[#This Row],[Weight (kg)]]</f>
        <v>2.7729999999999999E-3</v>
      </c>
      <c r="N4945" s="22">
        <f>'EPD information'!$Q$16*Tabell2[[#This Row],[Weight (kg)]]</f>
        <v>9.2039999999999997E-2</v>
      </c>
      <c r="O4945" s="22">
        <f>'EPD information'!$R$16*Tabell2[[#This Row],[Weight (kg)]]</f>
        <v>1.4927000000000001E-4</v>
      </c>
      <c r="P4945" s="22">
        <f>'EPD information'!$S$16*Tabell2[[#This Row],[Weight (kg)]]</f>
        <v>-0.71389999999999998</v>
      </c>
      <c r="Q4945" s="35">
        <f>'Product specific GWP'!$T$16*Tabell2[[#This Row],[Weight (kg)]]</f>
        <v>2.5783E-2</v>
      </c>
      <c r="R4945" s="35" t="s">
        <v>48</v>
      </c>
      <c r="S4945" s="35">
        <f>'EPD information'!$V$16*Tabell2[[#This Row],[Weight (kg)]]</f>
        <v>4.1595E-3</v>
      </c>
      <c r="T4945" s="35" t="str">
        <f>'EPD information'!$W$16</f>
        <v>ND</v>
      </c>
      <c r="U4945" s="35">
        <f>'EPD information'!$X$16*Tabell2[[#This Row],[Weight (kg)]]</f>
        <v>2.7729999999999999E-3</v>
      </c>
      <c r="V4945" s="35">
        <f>'EPD information'!$Y$16*Tabell2[[#This Row],[Weight (kg)]]</f>
        <v>9.2039999999999997E-2</v>
      </c>
      <c r="W4945" s="35">
        <f>'EPD information'!$Z$16*Tabell2[[#This Row],[Weight (kg)]]</f>
        <v>1.4927000000000001E-4</v>
      </c>
      <c r="X4945" s="35">
        <f>'EPD information'!$AA$16*Tabell2[[#This Row],[Weight (kg)]]</f>
        <v>-0.71389999999999998</v>
      </c>
      <c r="Y4945" s="18">
        <f>'EPD information'!$AB$16*Tabell2[[#This Row],[Weight (kg)]]</f>
        <v>1.9823999999999997</v>
      </c>
      <c r="Z4945" s="18">
        <f>'EPD information'!$AC$16*Tabell2[[#This Row],[Weight (kg)]]</f>
        <v>3.4750999999999997E-2</v>
      </c>
      <c r="AA4945" s="18">
        <f>'EPD information'!$AD$16*Tabell2[[#This Row],[Weight (kg)]]</f>
        <v>4.3482999999999994E-3</v>
      </c>
      <c r="AB4945" s="18" t="s">
        <v>48</v>
      </c>
      <c r="AC4945" s="18">
        <f>'EPD information'!$AF$16*Tabell2[[#This Row],[Weight (kg)]]</f>
        <v>2.7434999999999998E-3</v>
      </c>
      <c r="AD4945" s="18">
        <f>'EPD information'!$AG$16*Tabell2[[#This Row],[Weight (kg)]]</f>
        <v>9.144999999999999E-2</v>
      </c>
      <c r="AE4945" s="18">
        <f>'EPD information'!$AH$16*Tabell2[[#This Row],[Weight (kg)]]</f>
        <v>1.4631999999999999E-4</v>
      </c>
      <c r="AF4945" s="21">
        <f>'EPD information'!$AI$16*Tabell2[[#This Row],[Weight (kg)]]</f>
        <v>-0.67849999999999988</v>
      </c>
    </row>
    <row r="4946" spans="1:32" x14ac:dyDescent="0.2">
      <c r="A4946" s="36" t="s">
        <v>294</v>
      </c>
      <c r="B4946" s="37" t="s">
        <v>280</v>
      </c>
      <c r="C4946" s="38">
        <v>277681</v>
      </c>
      <c r="D4946" s="39">
        <v>7319662776813</v>
      </c>
      <c r="E4946" s="37" t="s">
        <v>46</v>
      </c>
      <c r="F4946" s="40">
        <v>125</v>
      </c>
      <c r="G4946" s="37">
        <v>160</v>
      </c>
      <c r="H4946" s="41">
        <v>0.77</v>
      </c>
      <c r="I4946" s="35">
        <f>'EPD information'!$L$16*Tabell2[[#This Row],[Weight (kg)]]</f>
        <v>2.6257000000000001</v>
      </c>
      <c r="J4946" s="22">
        <f>'EPD information'!$M$16*Tabell2[[#This Row],[Weight (kg)]]</f>
        <v>4.5738000000000001E-2</v>
      </c>
      <c r="K4946" s="22">
        <f>'EPD information'!$N$16*Tabell2[[#This Row],[Weight (kg)]]</f>
        <v>5.4285000000000002E-3</v>
      </c>
      <c r="L4946" s="22">
        <f>'EPD information'!$O$16*Tabell2[[#This Row],[Weight (kg)]]</f>
        <v>0</v>
      </c>
      <c r="M4946" s="22">
        <f>'EPD information'!$P$16*Tabell2[[#This Row],[Weight (kg)]]</f>
        <v>3.6190000000000003E-3</v>
      </c>
      <c r="N4946" s="22">
        <f>'EPD information'!$Q$16*Tabell2[[#This Row],[Weight (kg)]]</f>
        <v>0.12012</v>
      </c>
      <c r="O4946" s="22">
        <f>'EPD information'!$R$16*Tabell2[[#This Row],[Weight (kg)]]</f>
        <v>1.9481000000000001E-4</v>
      </c>
      <c r="P4946" s="22">
        <f>'EPD information'!$S$16*Tabell2[[#This Row],[Weight (kg)]]</f>
        <v>-0.93169999999999997</v>
      </c>
      <c r="Q4946" s="35">
        <f>'Product specific GWP'!$T$16*Tabell2[[#This Row],[Weight (kg)]]</f>
        <v>3.3649000000000005E-2</v>
      </c>
      <c r="R4946" s="35" t="s">
        <v>48</v>
      </c>
      <c r="S4946" s="35">
        <f>'EPD information'!$V$16*Tabell2[[#This Row],[Weight (kg)]]</f>
        <v>5.4285000000000002E-3</v>
      </c>
      <c r="T4946" s="35" t="str">
        <f>'EPD information'!$W$16</f>
        <v>ND</v>
      </c>
      <c r="U4946" s="35">
        <f>'EPD information'!$X$16*Tabell2[[#This Row],[Weight (kg)]]</f>
        <v>3.6190000000000003E-3</v>
      </c>
      <c r="V4946" s="35">
        <f>'EPD information'!$Y$16*Tabell2[[#This Row],[Weight (kg)]]</f>
        <v>0.12012</v>
      </c>
      <c r="W4946" s="35">
        <f>'EPD information'!$Z$16*Tabell2[[#This Row],[Weight (kg)]]</f>
        <v>1.9481000000000001E-4</v>
      </c>
      <c r="X4946" s="35">
        <f>'EPD information'!$AA$16*Tabell2[[#This Row],[Weight (kg)]]</f>
        <v>-0.93169999999999997</v>
      </c>
      <c r="Y4946" s="18">
        <f>'EPD information'!$AB$16*Tabell2[[#This Row],[Weight (kg)]]</f>
        <v>2.5872000000000002</v>
      </c>
      <c r="Z4946" s="18">
        <f>'EPD information'!$AC$16*Tabell2[[#This Row],[Weight (kg)]]</f>
        <v>4.5353000000000004E-2</v>
      </c>
      <c r="AA4946" s="18">
        <f>'EPD information'!$AD$16*Tabell2[[#This Row],[Weight (kg)]]</f>
        <v>5.6749000000000001E-3</v>
      </c>
      <c r="AB4946" s="18" t="s">
        <v>48</v>
      </c>
      <c r="AC4946" s="18">
        <f>'EPD information'!$AF$16*Tabell2[[#This Row],[Weight (kg)]]</f>
        <v>3.5804999999999999E-3</v>
      </c>
      <c r="AD4946" s="18">
        <f>'EPD information'!$AG$16*Tabell2[[#This Row],[Weight (kg)]]</f>
        <v>0.11935</v>
      </c>
      <c r="AE4946" s="18">
        <f>'EPD information'!$AH$16*Tabell2[[#This Row],[Weight (kg)]]</f>
        <v>1.9096E-4</v>
      </c>
      <c r="AF4946" s="21">
        <f>'EPD information'!$AI$16*Tabell2[[#This Row],[Weight (kg)]]</f>
        <v>-0.88549999999999995</v>
      </c>
    </row>
    <row r="4947" spans="1:32" x14ac:dyDescent="0.2">
      <c r="A4947" s="36" t="s">
        <v>294</v>
      </c>
      <c r="B4947" s="37" t="s">
        <v>280</v>
      </c>
      <c r="C4947" s="38">
        <v>277683</v>
      </c>
      <c r="D4947" s="39">
        <v>7319662776837</v>
      </c>
      <c r="E4947" s="37" t="s">
        <v>46</v>
      </c>
      <c r="F4947" s="40">
        <v>125</v>
      </c>
      <c r="G4947" s="37">
        <v>200</v>
      </c>
      <c r="H4947" s="41">
        <v>1.01</v>
      </c>
      <c r="I4947" s="35">
        <f>'EPD information'!$L$16*Tabell2[[#This Row],[Weight (kg)]]</f>
        <v>3.4441000000000002</v>
      </c>
      <c r="J4947" s="22">
        <f>'EPD information'!$M$16*Tabell2[[#This Row],[Weight (kg)]]</f>
        <v>5.9993999999999999E-2</v>
      </c>
      <c r="K4947" s="22">
        <f>'EPD information'!$N$16*Tabell2[[#This Row],[Weight (kg)]]</f>
        <v>7.1205000000000001E-3</v>
      </c>
      <c r="L4947" s="22">
        <f>'EPD information'!$O$16*Tabell2[[#This Row],[Weight (kg)]]</f>
        <v>0</v>
      </c>
      <c r="M4947" s="22">
        <f>'EPD information'!$P$16*Tabell2[[#This Row],[Weight (kg)]]</f>
        <v>4.7470000000000004E-3</v>
      </c>
      <c r="N4947" s="22">
        <f>'EPD information'!$Q$16*Tabell2[[#This Row],[Weight (kg)]]</f>
        <v>0.15756000000000001</v>
      </c>
      <c r="O4947" s="22">
        <f>'EPD information'!$R$16*Tabell2[[#This Row],[Weight (kg)]]</f>
        <v>2.5553000000000001E-4</v>
      </c>
      <c r="P4947" s="22">
        <f>'EPD information'!$S$16*Tabell2[[#This Row],[Weight (kg)]]</f>
        <v>-1.2221</v>
      </c>
      <c r="Q4947" s="35">
        <f>'Product specific GWP'!$T$16*Tabell2[[#This Row],[Weight (kg)]]</f>
        <v>4.4137000000000003E-2</v>
      </c>
      <c r="R4947" s="35" t="s">
        <v>48</v>
      </c>
      <c r="S4947" s="35">
        <f>'EPD information'!$V$16*Tabell2[[#This Row],[Weight (kg)]]</f>
        <v>7.1205000000000001E-3</v>
      </c>
      <c r="T4947" s="35" t="str">
        <f>'EPD information'!$W$16</f>
        <v>ND</v>
      </c>
      <c r="U4947" s="35">
        <f>'EPD information'!$X$16*Tabell2[[#This Row],[Weight (kg)]]</f>
        <v>4.7470000000000004E-3</v>
      </c>
      <c r="V4947" s="35">
        <f>'EPD information'!$Y$16*Tabell2[[#This Row],[Weight (kg)]]</f>
        <v>0.15756000000000001</v>
      </c>
      <c r="W4947" s="35">
        <f>'EPD information'!$Z$16*Tabell2[[#This Row],[Weight (kg)]]</f>
        <v>2.5553000000000001E-4</v>
      </c>
      <c r="X4947" s="35">
        <f>'EPD information'!$AA$16*Tabell2[[#This Row],[Weight (kg)]]</f>
        <v>-1.2221</v>
      </c>
      <c r="Y4947" s="18">
        <f>'EPD information'!$AB$16*Tabell2[[#This Row],[Weight (kg)]]</f>
        <v>3.3935999999999997</v>
      </c>
      <c r="Z4947" s="18">
        <f>'EPD information'!$AC$16*Tabell2[[#This Row],[Weight (kg)]]</f>
        <v>5.9489E-2</v>
      </c>
      <c r="AA4947" s="18">
        <f>'EPD information'!$AD$16*Tabell2[[#This Row],[Weight (kg)]]</f>
        <v>7.4437000000000001E-3</v>
      </c>
      <c r="AB4947" s="18" t="s">
        <v>48</v>
      </c>
      <c r="AC4947" s="18">
        <f>'EPD information'!$AF$16*Tabell2[[#This Row],[Weight (kg)]]</f>
        <v>4.6964999999999993E-3</v>
      </c>
      <c r="AD4947" s="18">
        <f>'EPD information'!$AG$16*Tabell2[[#This Row],[Weight (kg)]]</f>
        <v>0.15654999999999999</v>
      </c>
      <c r="AE4947" s="18">
        <f>'EPD information'!$AH$16*Tabell2[[#This Row],[Weight (kg)]]</f>
        <v>2.5048000000000003E-4</v>
      </c>
      <c r="AF4947" s="21">
        <f>'EPD information'!$AI$16*Tabell2[[#This Row],[Weight (kg)]]</f>
        <v>-1.1615</v>
      </c>
    </row>
    <row r="4948" spans="1:32" x14ac:dyDescent="0.2">
      <c r="A4948" s="36" t="s">
        <v>294</v>
      </c>
      <c r="B4948" s="37" t="s">
        <v>280</v>
      </c>
      <c r="C4948" s="38">
        <v>250032</v>
      </c>
      <c r="D4948" s="39">
        <v>7319662500326</v>
      </c>
      <c r="E4948" s="37" t="s">
        <v>46</v>
      </c>
      <c r="F4948" s="40">
        <v>160</v>
      </c>
      <c r="G4948" s="37">
        <v>80</v>
      </c>
      <c r="H4948" s="41">
        <v>0.65</v>
      </c>
      <c r="I4948" s="35">
        <f>'EPD information'!$L$16*Tabell2[[#This Row],[Weight (kg)]]</f>
        <v>2.2165000000000004</v>
      </c>
      <c r="J4948" s="22">
        <f>'EPD information'!$M$16*Tabell2[[#This Row],[Weight (kg)]]</f>
        <v>3.8610000000000005E-2</v>
      </c>
      <c r="K4948" s="22">
        <f>'EPD information'!$N$16*Tabell2[[#This Row],[Weight (kg)]]</f>
        <v>4.5824999999999998E-3</v>
      </c>
      <c r="L4948" s="22">
        <f>'EPD information'!$O$16*Tabell2[[#This Row],[Weight (kg)]]</f>
        <v>0</v>
      </c>
      <c r="M4948" s="22">
        <f>'EPD information'!$P$16*Tabell2[[#This Row],[Weight (kg)]]</f>
        <v>3.0550000000000004E-3</v>
      </c>
      <c r="N4948" s="22">
        <f>'EPD information'!$Q$16*Tabell2[[#This Row],[Weight (kg)]]</f>
        <v>0.1014</v>
      </c>
      <c r="O4948" s="22">
        <f>'EPD information'!$R$16*Tabell2[[#This Row],[Weight (kg)]]</f>
        <v>1.6445000000000001E-4</v>
      </c>
      <c r="P4948" s="22">
        <f>'EPD information'!$S$16*Tabell2[[#This Row],[Weight (kg)]]</f>
        <v>-0.78649999999999998</v>
      </c>
      <c r="Q4948" s="35">
        <f>'Product specific GWP'!$T$16*Tabell2[[#This Row],[Weight (kg)]]</f>
        <v>2.8405000000000003E-2</v>
      </c>
      <c r="R4948" s="35" t="s">
        <v>48</v>
      </c>
      <c r="S4948" s="35">
        <f>'EPD information'!$V$16*Tabell2[[#This Row],[Weight (kg)]]</f>
        <v>4.5824999999999998E-3</v>
      </c>
      <c r="T4948" s="35" t="str">
        <f>'EPD information'!$W$16</f>
        <v>ND</v>
      </c>
      <c r="U4948" s="35">
        <f>'EPD information'!$X$16*Tabell2[[#This Row],[Weight (kg)]]</f>
        <v>3.0550000000000004E-3</v>
      </c>
      <c r="V4948" s="35">
        <f>'EPD information'!$Y$16*Tabell2[[#This Row],[Weight (kg)]]</f>
        <v>0.1014</v>
      </c>
      <c r="W4948" s="35">
        <f>'EPD information'!$Z$16*Tabell2[[#This Row],[Weight (kg)]]</f>
        <v>1.6445000000000001E-4</v>
      </c>
      <c r="X4948" s="35">
        <f>'EPD information'!$AA$16*Tabell2[[#This Row],[Weight (kg)]]</f>
        <v>-0.78649999999999998</v>
      </c>
      <c r="Y4948" s="18">
        <f>'EPD information'!$AB$16*Tabell2[[#This Row],[Weight (kg)]]</f>
        <v>2.1840000000000002</v>
      </c>
      <c r="Z4948" s="18">
        <f>'EPD information'!$AC$16*Tabell2[[#This Row],[Weight (kg)]]</f>
        <v>3.8285E-2</v>
      </c>
      <c r="AA4948" s="18">
        <f>'EPD information'!$AD$16*Tabell2[[#This Row],[Weight (kg)]]</f>
        <v>4.7904999999999996E-3</v>
      </c>
      <c r="AB4948" s="18" t="s">
        <v>48</v>
      </c>
      <c r="AC4948" s="18">
        <f>'EPD information'!$AF$16*Tabell2[[#This Row],[Weight (kg)]]</f>
        <v>3.0225E-3</v>
      </c>
      <c r="AD4948" s="18">
        <f>'EPD information'!$AG$16*Tabell2[[#This Row],[Weight (kg)]]</f>
        <v>0.10075000000000001</v>
      </c>
      <c r="AE4948" s="18">
        <f>'EPD information'!$AH$16*Tabell2[[#This Row],[Weight (kg)]]</f>
        <v>1.6120000000000002E-4</v>
      </c>
      <c r="AF4948" s="21">
        <f>'EPD information'!$AI$16*Tabell2[[#This Row],[Weight (kg)]]</f>
        <v>-0.74749999999999994</v>
      </c>
    </row>
    <row r="4949" spans="1:32" x14ac:dyDescent="0.2">
      <c r="A4949" s="36" t="s">
        <v>294</v>
      </c>
      <c r="B4949" s="37" t="s">
        <v>280</v>
      </c>
      <c r="C4949" s="38">
        <v>250036</v>
      </c>
      <c r="D4949" s="39">
        <v>7319662500364</v>
      </c>
      <c r="E4949" s="37" t="s">
        <v>46</v>
      </c>
      <c r="F4949" s="40">
        <v>160</v>
      </c>
      <c r="G4949" s="37">
        <v>125</v>
      </c>
      <c r="H4949" s="41">
        <v>0.82</v>
      </c>
      <c r="I4949" s="35">
        <f>'EPD information'!$L$16*Tabell2[[#This Row],[Weight (kg)]]</f>
        <v>2.7961999999999998</v>
      </c>
      <c r="J4949" s="22">
        <f>'EPD information'!$M$16*Tabell2[[#This Row],[Weight (kg)]]</f>
        <v>4.8708000000000001E-2</v>
      </c>
      <c r="K4949" s="22">
        <f>'EPD information'!$N$16*Tabell2[[#This Row],[Weight (kg)]]</f>
        <v>5.7809999999999997E-3</v>
      </c>
      <c r="L4949" s="22">
        <f>'EPD information'!$O$16*Tabell2[[#This Row],[Weight (kg)]]</f>
        <v>0</v>
      </c>
      <c r="M4949" s="22">
        <f>'EPD information'!$P$16*Tabell2[[#This Row],[Weight (kg)]]</f>
        <v>3.8539999999999998E-3</v>
      </c>
      <c r="N4949" s="22">
        <f>'EPD information'!$Q$16*Tabell2[[#This Row],[Weight (kg)]]</f>
        <v>0.12792000000000001</v>
      </c>
      <c r="O4949" s="22">
        <f>'EPD information'!$R$16*Tabell2[[#This Row],[Weight (kg)]]</f>
        <v>2.0746E-4</v>
      </c>
      <c r="P4949" s="22">
        <f>'EPD information'!$S$16*Tabell2[[#This Row],[Weight (kg)]]</f>
        <v>-0.99219999999999986</v>
      </c>
      <c r="Q4949" s="35">
        <f>'Product specific GWP'!$T$16*Tabell2[[#This Row],[Weight (kg)]]</f>
        <v>3.5833999999999998E-2</v>
      </c>
      <c r="R4949" s="35" t="s">
        <v>48</v>
      </c>
      <c r="S4949" s="35">
        <f>'EPD information'!$V$16*Tabell2[[#This Row],[Weight (kg)]]</f>
        <v>5.7809999999999997E-3</v>
      </c>
      <c r="T4949" s="35" t="str">
        <f>'EPD information'!$W$16</f>
        <v>ND</v>
      </c>
      <c r="U4949" s="35">
        <f>'EPD information'!$X$16*Tabell2[[#This Row],[Weight (kg)]]</f>
        <v>3.8539999999999998E-3</v>
      </c>
      <c r="V4949" s="35">
        <f>'EPD information'!$Y$16*Tabell2[[#This Row],[Weight (kg)]]</f>
        <v>0.12792000000000001</v>
      </c>
      <c r="W4949" s="35">
        <f>'EPD information'!$Z$16*Tabell2[[#This Row],[Weight (kg)]]</f>
        <v>2.0746E-4</v>
      </c>
      <c r="X4949" s="35">
        <f>'EPD information'!$AA$16*Tabell2[[#This Row],[Weight (kg)]]</f>
        <v>-0.99219999999999986</v>
      </c>
      <c r="Y4949" s="18">
        <f>'EPD information'!$AB$16*Tabell2[[#This Row],[Weight (kg)]]</f>
        <v>2.7551999999999999</v>
      </c>
      <c r="Z4949" s="18">
        <f>'EPD information'!$AC$16*Tabell2[[#This Row],[Weight (kg)]]</f>
        <v>4.8298000000000001E-2</v>
      </c>
      <c r="AA4949" s="18">
        <f>'EPD information'!$AD$16*Tabell2[[#This Row],[Weight (kg)]]</f>
        <v>6.0433999999999991E-3</v>
      </c>
      <c r="AB4949" s="18" t="s">
        <v>48</v>
      </c>
      <c r="AC4949" s="18">
        <f>'EPD information'!$AF$16*Tabell2[[#This Row],[Weight (kg)]]</f>
        <v>3.8129999999999995E-3</v>
      </c>
      <c r="AD4949" s="18">
        <f>'EPD information'!$AG$16*Tabell2[[#This Row],[Weight (kg)]]</f>
        <v>0.12709999999999999</v>
      </c>
      <c r="AE4949" s="18">
        <f>'EPD information'!$AH$16*Tabell2[[#This Row],[Weight (kg)]]</f>
        <v>2.0336E-4</v>
      </c>
      <c r="AF4949" s="21">
        <f>'EPD information'!$AI$16*Tabell2[[#This Row],[Weight (kg)]]</f>
        <v>-0.94299999999999984</v>
      </c>
    </row>
    <row r="4950" spans="1:32" x14ac:dyDescent="0.2">
      <c r="A4950" s="36" t="s">
        <v>294</v>
      </c>
      <c r="B4950" s="37" t="s">
        <v>280</v>
      </c>
      <c r="C4950" s="38">
        <v>277711</v>
      </c>
      <c r="D4950" s="39">
        <v>7319662777117</v>
      </c>
      <c r="E4950" s="37" t="s">
        <v>46</v>
      </c>
      <c r="F4950" s="40">
        <v>160</v>
      </c>
      <c r="G4950" s="37">
        <v>63</v>
      </c>
      <c r="H4950" s="41">
        <v>0.57999999999999996</v>
      </c>
      <c r="I4950" s="35">
        <f>'EPD information'!$L$16*Tabell2[[#This Row],[Weight (kg)]]</f>
        <v>1.9778</v>
      </c>
      <c r="J4950" s="22">
        <f>'EPD information'!$M$16*Tabell2[[#This Row],[Weight (kg)]]</f>
        <v>3.4451999999999997E-2</v>
      </c>
      <c r="K4950" s="22">
        <f>'EPD information'!$N$16*Tabell2[[#This Row],[Weight (kg)]]</f>
        <v>4.0889999999999998E-3</v>
      </c>
      <c r="L4950" s="22">
        <f>'EPD information'!$O$16*Tabell2[[#This Row],[Weight (kg)]]</f>
        <v>0</v>
      </c>
      <c r="M4950" s="22">
        <f>'EPD information'!$P$16*Tabell2[[#This Row],[Weight (kg)]]</f>
        <v>2.7260000000000001E-3</v>
      </c>
      <c r="N4950" s="22">
        <f>'EPD information'!$Q$16*Tabell2[[#This Row],[Weight (kg)]]</f>
        <v>9.0479999999999991E-2</v>
      </c>
      <c r="O4950" s="22">
        <f>'EPD information'!$R$16*Tabell2[[#This Row],[Weight (kg)]]</f>
        <v>1.4673999999999999E-4</v>
      </c>
      <c r="P4950" s="22">
        <f>'EPD information'!$S$16*Tabell2[[#This Row],[Weight (kg)]]</f>
        <v>-0.70179999999999998</v>
      </c>
      <c r="Q4950" s="35">
        <f>'Product specific GWP'!$T$16*Tabell2[[#This Row],[Weight (kg)]]</f>
        <v>2.5346E-2</v>
      </c>
      <c r="R4950" s="35" t="s">
        <v>48</v>
      </c>
      <c r="S4950" s="35">
        <f>'EPD information'!$V$16*Tabell2[[#This Row],[Weight (kg)]]</f>
        <v>4.0889999999999998E-3</v>
      </c>
      <c r="T4950" s="35" t="str">
        <f>'EPD information'!$W$16</f>
        <v>ND</v>
      </c>
      <c r="U4950" s="35">
        <f>'EPD information'!$X$16*Tabell2[[#This Row],[Weight (kg)]]</f>
        <v>2.7260000000000001E-3</v>
      </c>
      <c r="V4950" s="35">
        <f>'EPD information'!$Y$16*Tabell2[[#This Row],[Weight (kg)]]</f>
        <v>9.0479999999999991E-2</v>
      </c>
      <c r="W4950" s="35">
        <f>'EPD information'!$Z$16*Tabell2[[#This Row],[Weight (kg)]]</f>
        <v>1.4673999999999999E-4</v>
      </c>
      <c r="X4950" s="35">
        <f>'EPD information'!$AA$16*Tabell2[[#This Row],[Weight (kg)]]</f>
        <v>-0.70179999999999998</v>
      </c>
      <c r="Y4950" s="18">
        <f>'EPD information'!$AB$16*Tabell2[[#This Row],[Weight (kg)]]</f>
        <v>1.9487999999999999</v>
      </c>
      <c r="Z4950" s="18">
        <f>'EPD information'!$AC$16*Tabell2[[#This Row],[Weight (kg)]]</f>
        <v>3.4161999999999998E-2</v>
      </c>
      <c r="AA4950" s="18">
        <f>'EPD information'!$AD$16*Tabell2[[#This Row],[Weight (kg)]]</f>
        <v>4.2745999999999999E-3</v>
      </c>
      <c r="AB4950" s="18" t="s">
        <v>48</v>
      </c>
      <c r="AC4950" s="18">
        <f>'EPD information'!$AF$16*Tabell2[[#This Row],[Weight (kg)]]</f>
        <v>2.6969999999999997E-3</v>
      </c>
      <c r="AD4950" s="18">
        <f>'EPD information'!$AG$16*Tabell2[[#This Row],[Weight (kg)]]</f>
        <v>8.9899999999999994E-2</v>
      </c>
      <c r="AE4950" s="18">
        <f>'EPD information'!$AH$16*Tabell2[[#This Row],[Weight (kg)]]</f>
        <v>1.4384000000000001E-4</v>
      </c>
      <c r="AF4950" s="21">
        <f>'EPD information'!$AI$16*Tabell2[[#This Row],[Weight (kg)]]</f>
        <v>-0.66699999999999993</v>
      </c>
    </row>
    <row r="4951" spans="1:32" x14ac:dyDescent="0.2">
      <c r="A4951" s="36" t="s">
        <v>294</v>
      </c>
      <c r="B4951" s="37" t="s">
        <v>280</v>
      </c>
      <c r="C4951" s="38">
        <v>250034</v>
      </c>
      <c r="D4951" s="39">
        <v>7319662500340</v>
      </c>
      <c r="E4951" s="37" t="s">
        <v>46</v>
      </c>
      <c r="F4951" s="40">
        <v>160</v>
      </c>
      <c r="G4951" s="37">
        <v>100</v>
      </c>
      <c r="H4951" s="41">
        <v>0.72</v>
      </c>
      <c r="I4951" s="35">
        <f>'EPD information'!$L$16*Tabell2[[#This Row],[Weight (kg)]]</f>
        <v>2.4552</v>
      </c>
      <c r="J4951" s="22">
        <f>'EPD information'!$M$16*Tabell2[[#This Row],[Weight (kg)]]</f>
        <v>4.2768E-2</v>
      </c>
      <c r="K4951" s="22">
        <f>'EPD information'!$N$16*Tabell2[[#This Row],[Weight (kg)]]</f>
        <v>5.0759999999999998E-3</v>
      </c>
      <c r="L4951" s="22">
        <f>'EPD information'!$O$16*Tabell2[[#This Row],[Weight (kg)]]</f>
        <v>0</v>
      </c>
      <c r="M4951" s="22">
        <f>'EPD information'!$P$16*Tabell2[[#This Row],[Weight (kg)]]</f>
        <v>3.3839999999999999E-3</v>
      </c>
      <c r="N4951" s="22">
        <f>'EPD information'!$Q$16*Tabell2[[#This Row],[Weight (kg)]]</f>
        <v>0.11231999999999999</v>
      </c>
      <c r="O4951" s="22">
        <f>'EPD information'!$R$16*Tabell2[[#This Row],[Weight (kg)]]</f>
        <v>1.8216E-4</v>
      </c>
      <c r="P4951" s="22">
        <f>'EPD information'!$S$16*Tabell2[[#This Row],[Weight (kg)]]</f>
        <v>-0.87119999999999997</v>
      </c>
      <c r="Q4951" s="35">
        <f>'Product specific GWP'!$T$16*Tabell2[[#This Row],[Weight (kg)]]</f>
        <v>3.1463999999999999E-2</v>
      </c>
      <c r="R4951" s="35" t="s">
        <v>48</v>
      </c>
      <c r="S4951" s="35">
        <f>'EPD information'!$V$16*Tabell2[[#This Row],[Weight (kg)]]</f>
        <v>5.0759999999999998E-3</v>
      </c>
      <c r="T4951" s="35" t="str">
        <f>'EPD information'!$W$16</f>
        <v>ND</v>
      </c>
      <c r="U4951" s="35">
        <f>'EPD information'!$X$16*Tabell2[[#This Row],[Weight (kg)]]</f>
        <v>3.3839999999999999E-3</v>
      </c>
      <c r="V4951" s="35">
        <f>'EPD information'!$Y$16*Tabell2[[#This Row],[Weight (kg)]]</f>
        <v>0.11231999999999999</v>
      </c>
      <c r="W4951" s="35">
        <f>'EPD information'!$Z$16*Tabell2[[#This Row],[Weight (kg)]]</f>
        <v>1.8216E-4</v>
      </c>
      <c r="X4951" s="35">
        <f>'EPD information'!$AA$16*Tabell2[[#This Row],[Weight (kg)]]</f>
        <v>-0.87119999999999997</v>
      </c>
      <c r="Y4951" s="18">
        <f>'EPD information'!$AB$16*Tabell2[[#This Row],[Weight (kg)]]</f>
        <v>2.4192</v>
      </c>
      <c r="Z4951" s="18">
        <f>'EPD information'!$AC$16*Tabell2[[#This Row],[Weight (kg)]]</f>
        <v>4.2408000000000001E-2</v>
      </c>
      <c r="AA4951" s="18">
        <f>'EPD information'!$AD$16*Tabell2[[#This Row],[Weight (kg)]]</f>
        <v>5.3063999999999993E-3</v>
      </c>
      <c r="AB4951" s="18" t="s">
        <v>48</v>
      </c>
      <c r="AC4951" s="18">
        <f>'EPD information'!$AF$16*Tabell2[[#This Row],[Weight (kg)]]</f>
        <v>3.3479999999999994E-3</v>
      </c>
      <c r="AD4951" s="18">
        <f>'EPD information'!$AG$16*Tabell2[[#This Row],[Weight (kg)]]</f>
        <v>0.11159999999999999</v>
      </c>
      <c r="AE4951" s="18">
        <f>'EPD information'!$AH$16*Tabell2[[#This Row],[Weight (kg)]]</f>
        <v>1.7856E-4</v>
      </c>
      <c r="AF4951" s="21">
        <f>'EPD information'!$AI$16*Tabell2[[#This Row],[Weight (kg)]]</f>
        <v>-0.82799999999999996</v>
      </c>
    </row>
    <row r="4952" spans="1:32" x14ac:dyDescent="0.2">
      <c r="A4952" s="36" t="s">
        <v>294</v>
      </c>
      <c r="B4952" s="37" t="s">
        <v>280</v>
      </c>
      <c r="C4952" s="38">
        <v>277714</v>
      </c>
      <c r="D4952" s="39">
        <v>7319662777148</v>
      </c>
      <c r="E4952" s="37" t="s">
        <v>46</v>
      </c>
      <c r="F4952" s="40">
        <v>160</v>
      </c>
      <c r="G4952" s="37">
        <v>150</v>
      </c>
      <c r="H4952" s="41">
        <v>0.91</v>
      </c>
      <c r="I4952" s="35">
        <f>'EPD information'!$L$16*Tabell2[[#This Row],[Weight (kg)]]</f>
        <v>3.1031000000000004</v>
      </c>
      <c r="J4952" s="22">
        <f>'EPD information'!$M$16*Tabell2[[#This Row],[Weight (kg)]]</f>
        <v>5.4054000000000005E-2</v>
      </c>
      <c r="K4952" s="22">
        <f>'EPD information'!$N$16*Tabell2[[#This Row],[Weight (kg)]]</f>
        <v>6.4155000000000002E-3</v>
      </c>
      <c r="L4952" s="22">
        <f>'EPD information'!$O$16*Tabell2[[#This Row],[Weight (kg)]]</f>
        <v>0</v>
      </c>
      <c r="M4952" s="22">
        <f>'EPD information'!$P$16*Tabell2[[#This Row],[Weight (kg)]]</f>
        <v>4.2770000000000004E-3</v>
      </c>
      <c r="N4952" s="22">
        <f>'EPD information'!$Q$16*Tabell2[[#This Row],[Weight (kg)]]</f>
        <v>0.14196</v>
      </c>
      <c r="O4952" s="22">
        <f>'EPD information'!$R$16*Tabell2[[#This Row],[Weight (kg)]]</f>
        <v>2.3023000000000002E-4</v>
      </c>
      <c r="P4952" s="22">
        <f>'EPD information'!$S$16*Tabell2[[#This Row],[Weight (kg)]]</f>
        <v>-1.1011</v>
      </c>
      <c r="Q4952" s="35">
        <f>'Product specific GWP'!$T$16*Tabell2[[#This Row],[Weight (kg)]]</f>
        <v>3.9767000000000004E-2</v>
      </c>
      <c r="R4952" s="35" t="s">
        <v>48</v>
      </c>
      <c r="S4952" s="35">
        <f>'EPD information'!$V$16*Tabell2[[#This Row],[Weight (kg)]]</f>
        <v>6.4155000000000002E-3</v>
      </c>
      <c r="T4952" s="35" t="str">
        <f>'EPD information'!$W$16</f>
        <v>ND</v>
      </c>
      <c r="U4952" s="35">
        <f>'EPD information'!$X$16*Tabell2[[#This Row],[Weight (kg)]]</f>
        <v>4.2770000000000004E-3</v>
      </c>
      <c r="V4952" s="35">
        <f>'EPD information'!$Y$16*Tabell2[[#This Row],[Weight (kg)]]</f>
        <v>0.14196</v>
      </c>
      <c r="W4952" s="35">
        <f>'EPD information'!$Z$16*Tabell2[[#This Row],[Weight (kg)]]</f>
        <v>2.3023000000000002E-4</v>
      </c>
      <c r="X4952" s="35">
        <f>'EPD information'!$AA$16*Tabell2[[#This Row],[Weight (kg)]]</f>
        <v>-1.1011</v>
      </c>
      <c r="Y4952" s="18">
        <f>'EPD information'!$AB$16*Tabell2[[#This Row],[Weight (kg)]]</f>
        <v>3.0575999999999999</v>
      </c>
      <c r="Z4952" s="18">
        <f>'EPD information'!$AC$16*Tabell2[[#This Row],[Weight (kg)]]</f>
        <v>5.3599000000000001E-2</v>
      </c>
      <c r="AA4952" s="18">
        <f>'EPD information'!$AD$16*Tabell2[[#This Row],[Weight (kg)]]</f>
        <v>6.7067000000000003E-3</v>
      </c>
      <c r="AB4952" s="18" t="s">
        <v>48</v>
      </c>
      <c r="AC4952" s="18">
        <f>'EPD information'!$AF$16*Tabell2[[#This Row],[Weight (kg)]]</f>
        <v>4.2315E-3</v>
      </c>
      <c r="AD4952" s="18">
        <f>'EPD information'!$AG$16*Tabell2[[#This Row],[Weight (kg)]]</f>
        <v>0.14105000000000001</v>
      </c>
      <c r="AE4952" s="18">
        <f>'EPD information'!$AH$16*Tabell2[[#This Row],[Weight (kg)]]</f>
        <v>2.2568000000000002E-4</v>
      </c>
      <c r="AF4952" s="21">
        <f>'EPD information'!$AI$16*Tabell2[[#This Row],[Weight (kg)]]</f>
        <v>-1.0465</v>
      </c>
    </row>
    <row r="4953" spans="1:32" x14ac:dyDescent="0.2">
      <c r="A4953" s="36" t="s">
        <v>294</v>
      </c>
      <c r="B4953" s="37" t="s">
        <v>280</v>
      </c>
      <c r="C4953" s="38">
        <v>277716</v>
      </c>
      <c r="D4953" s="39">
        <v>7319662777162</v>
      </c>
      <c r="E4953" s="37" t="s">
        <v>46</v>
      </c>
      <c r="F4953" s="40">
        <v>160</v>
      </c>
      <c r="G4953" s="37">
        <v>200</v>
      </c>
      <c r="H4953" s="41">
        <v>1.21</v>
      </c>
      <c r="I4953" s="35">
        <f>'EPD information'!$L$16*Tabell2[[#This Row],[Weight (kg)]]</f>
        <v>4.1261000000000001</v>
      </c>
      <c r="J4953" s="22">
        <f>'EPD information'!$M$16*Tabell2[[#This Row],[Weight (kg)]]</f>
        <v>7.1873999999999993E-2</v>
      </c>
      <c r="K4953" s="22">
        <f>'EPD information'!$N$16*Tabell2[[#This Row],[Weight (kg)]]</f>
        <v>8.5304999999999999E-3</v>
      </c>
      <c r="L4953" s="22">
        <f>'EPD information'!$O$16*Tabell2[[#This Row],[Weight (kg)]]</f>
        <v>0</v>
      </c>
      <c r="M4953" s="22">
        <f>'EPD information'!$P$16*Tabell2[[#This Row],[Weight (kg)]]</f>
        <v>5.6870000000000002E-3</v>
      </c>
      <c r="N4953" s="22">
        <f>'EPD information'!$Q$16*Tabell2[[#This Row],[Weight (kg)]]</f>
        <v>0.18875999999999998</v>
      </c>
      <c r="O4953" s="22">
        <f>'EPD information'!$R$16*Tabell2[[#This Row],[Weight (kg)]]</f>
        <v>3.0613E-4</v>
      </c>
      <c r="P4953" s="22">
        <f>'EPD information'!$S$16*Tabell2[[#This Row],[Weight (kg)]]</f>
        <v>-1.4641</v>
      </c>
      <c r="Q4953" s="35">
        <f>'Product specific GWP'!$T$16*Tabell2[[#This Row],[Weight (kg)]]</f>
        <v>5.2877E-2</v>
      </c>
      <c r="R4953" s="35" t="s">
        <v>48</v>
      </c>
      <c r="S4953" s="35">
        <f>'EPD information'!$V$16*Tabell2[[#This Row],[Weight (kg)]]</f>
        <v>8.5304999999999999E-3</v>
      </c>
      <c r="T4953" s="35" t="str">
        <f>'EPD information'!$W$16</f>
        <v>ND</v>
      </c>
      <c r="U4953" s="35">
        <f>'EPD information'!$X$16*Tabell2[[#This Row],[Weight (kg)]]</f>
        <v>5.6870000000000002E-3</v>
      </c>
      <c r="V4953" s="35">
        <f>'EPD information'!$Y$16*Tabell2[[#This Row],[Weight (kg)]]</f>
        <v>0.18875999999999998</v>
      </c>
      <c r="W4953" s="35">
        <f>'EPD information'!$Z$16*Tabell2[[#This Row],[Weight (kg)]]</f>
        <v>3.0613E-4</v>
      </c>
      <c r="X4953" s="35">
        <f>'EPD information'!$AA$16*Tabell2[[#This Row],[Weight (kg)]]</f>
        <v>-1.4641</v>
      </c>
      <c r="Y4953" s="18">
        <f>'EPD information'!$AB$16*Tabell2[[#This Row],[Weight (kg)]]</f>
        <v>4.0655999999999999</v>
      </c>
      <c r="Z4953" s="18">
        <f>'EPD information'!$AC$16*Tabell2[[#This Row],[Weight (kg)]]</f>
        <v>7.1268999999999999E-2</v>
      </c>
      <c r="AA4953" s="18">
        <f>'EPD information'!$AD$16*Tabell2[[#This Row],[Weight (kg)]]</f>
        <v>8.9176999999999989E-3</v>
      </c>
      <c r="AB4953" s="18" t="s">
        <v>48</v>
      </c>
      <c r="AC4953" s="18">
        <f>'EPD information'!$AF$16*Tabell2[[#This Row],[Weight (kg)]]</f>
        <v>5.6264999999999996E-3</v>
      </c>
      <c r="AD4953" s="18">
        <f>'EPD information'!$AG$16*Tabell2[[#This Row],[Weight (kg)]]</f>
        <v>0.18754999999999999</v>
      </c>
      <c r="AE4953" s="18">
        <f>'EPD information'!$AH$16*Tabell2[[#This Row],[Weight (kg)]]</f>
        <v>3.0007999999999999E-4</v>
      </c>
      <c r="AF4953" s="21">
        <f>'EPD information'!$AI$16*Tabell2[[#This Row],[Weight (kg)]]</f>
        <v>-1.3915</v>
      </c>
    </row>
    <row r="4954" spans="1:32" x14ac:dyDescent="0.2">
      <c r="A4954" s="36" t="s">
        <v>294</v>
      </c>
      <c r="B4954" s="37" t="s">
        <v>280</v>
      </c>
      <c r="C4954" s="38">
        <v>277718</v>
      </c>
      <c r="D4954" s="39">
        <v>7319662777186</v>
      </c>
      <c r="E4954" s="37" t="s">
        <v>46</v>
      </c>
      <c r="F4954" s="40">
        <v>160</v>
      </c>
      <c r="G4954" s="37">
        <v>250</v>
      </c>
      <c r="H4954" s="41">
        <v>1.52</v>
      </c>
      <c r="I4954" s="35">
        <f>'EPD information'!$L$16*Tabell2[[#This Row],[Weight (kg)]]</f>
        <v>5.1832000000000003</v>
      </c>
      <c r="J4954" s="22">
        <f>'EPD information'!$M$16*Tabell2[[#This Row],[Weight (kg)]]</f>
        <v>9.0288000000000007E-2</v>
      </c>
      <c r="K4954" s="22">
        <f>'EPD information'!$N$16*Tabell2[[#This Row],[Weight (kg)]]</f>
        <v>1.0716E-2</v>
      </c>
      <c r="L4954" s="22">
        <f>'EPD information'!$O$16*Tabell2[[#This Row],[Weight (kg)]]</f>
        <v>0</v>
      </c>
      <c r="M4954" s="22">
        <f>'EPD information'!$P$16*Tabell2[[#This Row],[Weight (kg)]]</f>
        <v>7.1440000000000002E-3</v>
      </c>
      <c r="N4954" s="22">
        <f>'EPD information'!$Q$16*Tabell2[[#This Row],[Weight (kg)]]</f>
        <v>0.23712</v>
      </c>
      <c r="O4954" s="22">
        <f>'EPD information'!$R$16*Tabell2[[#This Row],[Weight (kg)]]</f>
        <v>3.8456000000000005E-4</v>
      </c>
      <c r="P4954" s="22">
        <f>'EPD information'!$S$16*Tabell2[[#This Row],[Weight (kg)]]</f>
        <v>-1.8391999999999999</v>
      </c>
      <c r="Q4954" s="35">
        <f>'Product specific GWP'!$T$16*Tabell2[[#This Row],[Weight (kg)]]</f>
        <v>6.6424000000000011E-2</v>
      </c>
      <c r="R4954" s="35" t="s">
        <v>48</v>
      </c>
      <c r="S4954" s="35">
        <f>'EPD information'!$V$16*Tabell2[[#This Row],[Weight (kg)]]</f>
        <v>1.0716E-2</v>
      </c>
      <c r="T4954" s="35" t="str">
        <f>'EPD information'!$W$16</f>
        <v>ND</v>
      </c>
      <c r="U4954" s="35">
        <f>'EPD information'!$X$16*Tabell2[[#This Row],[Weight (kg)]]</f>
        <v>7.1440000000000002E-3</v>
      </c>
      <c r="V4954" s="35">
        <f>'EPD information'!$Y$16*Tabell2[[#This Row],[Weight (kg)]]</f>
        <v>0.23712</v>
      </c>
      <c r="W4954" s="35">
        <f>'EPD information'!$Z$16*Tabell2[[#This Row],[Weight (kg)]]</f>
        <v>3.8456000000000005E-4</v>
      </c>
      <c r="X4954" s="35">
        <f>'EPD information'!$AA$16*Tabell2[[#This Row],[Weight (kg)]]</f>
        <v>-1.8391999999999999</v>
      </c>
      <c r="Y4954" s="18">
        <f>'EPD information'!$AB$16*Tabell2[[#This Row],[Weight (kg)]]</f>
        <v>5.1071999999999997</v>
      </c>
      <c r="Z4954" s="18">
        <f>'EPD information'!$AC$16*Tabell2[[#This Row],[Weight (kg)]]</f>
        <v>8.9527999999999996E-2</v>
      </c>
      <c r="AA4954" s="18">
        <f>'EPD information'!$AD$16*Tabell2[[#This Row],[Weight (kg)]]</f>
        <v>1.12024E-2</v>
      </c>
      <c r="AB4954" s="18" t="s">
        <v>48</v>
      </c>
      <c r="AC4954" s="18">
        <f>'EPD information'!$AF$16*Tabell2[[#This Row],[Weight (kg)]]</f>
        <v>7.0679999999999996E-3</v>
      </c>
      <c r="AD4954" s="18">
        <f>'EPD information'!$AG$16*Tabell2[[#This Row],[Weight (kg)]]</f>
        <v>0.2356</v>
      </c>
      <c r="AE4954" s="18">
        <f>'EPD information'!$AH$16*Tabell2[[#This Row],[Weight (kg)]]</f>
        <v>3.7696000000000002E-4</v>
      </c>
      <c r="AF4954" s="21">
        <f>'EPD information'!$AI$16*Tabell2[[#This Row],[Weight (kg)]]</f>
        <v>-1.7479999999999998</v>
      </c>
    </row>
    <row r="4955" spans="1:32" x14ac:dyDescent="0.2">
      <c r="A4955" s="36" t="s">
        <v>294</v>
      </c>
      <c r="B4955" s="37" t="s">
        <v>280</v>
      </c>
      <c r="C4955" s="38">
        <v>277731</v>
      </c>
      <c r="D4955" s="39">
        <v>7319662777315</v>
      </c>
      <c r="E4955" s="37" t="s">
        <v>46</v>
      </c>
      <c r="F4955" s="40">
        <v>180</v>
      </c>
      <c r="G4955" s="37">
        <v>250</v>
      </c>
      <c r="H4955" s="41">
        <v>1.58</v>
      </c>
      <c r="I4955" s="35">
        <f>'EPD information'!$L$16*Tabell2[[#This Row],[Weight (kg)]]</f>
        <v>5.3878000000000004</v>
      </c>
      <c r="J4955" s="22">
        <f>'EPD information'!$M$16*Tabell2[[#This Row],[Weight (kg)]]</f>
        <v>9.3852000000000005E-2</v>
      </c>
      <c r="K4955" s="22">
        <f>'EPD information'!$N$16*Tabell2[[#This Row],[Weight (kg)]]</f>
        <v>1.1139E-2</v>
      </c>
      <c r="L4955" s="22">
        <f>'EPD information'!$O$16*Tabell2[[#This Row],[Weight (kg)]]</f>
        <v>0</v>
      </c>
      <c r="M4955" s="22">
        <f>'EPD information'!$P$16*Tabell2[[#This Row],[Weight (kg)]]</f>
        <v>7.4260000000000003E-3</v>
      </c>
      <c r="N4955" s="22">
        <f>'EPD information'!$Q$16*Tabell2[[#This Row],[Weight (kg)]]</f>
        <v>0.24648</v>
      </c>
      <c r="O4955" s="22">
        <f>'EPD information'!$R$16*Tabell2[[#This Row],[Weight (kg)]]</f>
        <v>3.9974000000000005E-4</v>
      </c>
      <c r="P4955" s="22">
        <f>'EPD information'!$S$16*Tabell2[[#This Row],[Weight (kg)]]</f>
        <v>-1.9117999999999999</v>
      </c>
      <c r="Q4955" s="35">
        <f>'Product specific GWP'!$T$16*Tabell2[[#This Row],[Weight (kg)]]</f>
        <v>6.904600000000001E-2</v>
      </c>
      <c r="R4955" s="35" t="s">
        <v>48</v>
      </c>
      <c r="S4955" s="35">
        <f>'EPD information'!$V$16*Tabell2[[#This Row],[Weight (kg)]]</f>
        <v>1.1139E-2</v>
      </c>
      <c r="T4955" s="35" t="str">
        <f>'EPD information'!$W$16</f>
        <v>ND</v>
      </c>
      <c r="U4955" s="35">
        <f>'EPD information'!$X$16*Tabell2[[#This Row],[Weight (kg)]]</f>
        <v>7.4260000000000003E-3</v>
      </c>
      <c r="V4955" s="35">
        <f>'EPD information'!$Y$16*Tabell2[[#This Row],[Weight (kg)]]</f>
        <v>0.24648</v>
      </c>
      <c r="W4955" s="35">
        <f>'EPD information'!$Z$16*Tabell2[[#This Row],[Weight (kg)]]</f>
        <v>3.9974000000000005E-4</v>
      </c>
      <c r="X4955" s="35">
        <f>'EPD information'!$AA$16*Tabell2[[#This Row],[Weight (kg)]]</f>
        <v>-1.9117999999999999</v>
      </c>
      <c r="Y4955" s="18">
        <f>'EPD information'!$AB$16*Tabell2[[#This Row],[Weight (kg)]]</f>
        <v>5.3087999999999997</v>
      </c>
      <c r="Z4955" s="18">
        <f>'EPD information'!$AC$16*Tabell2[[#This Row],[Weight (kg)]]</f>
        <v>9.3062000000000006E-2</v>
      </c>
      <c r="AA4955" s="18">
        <f>'EPD information'!$AD$16*Tabell2[[#This Row],[Weight (kg)]]</f>
        <v>1.16446E-2</v>
      </c>
      <c r="AB4955" s="18" t="s">
        <v>48</v>
      </c>
      <c r="AC4955" s="18">
        <f>'EPD information'!$AF$16*Tabell2[[#This Row],[Weight (kg)]]</f>
        <v>7.3469999999999994E-3</v>
      </c>
      <c r="AD4955" s="18">
        <f>'EPD information'!$AG$16*Tabell2[[#This Row],[Weight (kg)]]</f>
        <v>0.24490000000000001</v>
      </c>
      <c r="AE4955" s="18">
        <f>'EPD information'!$AH$16*Tabell2[[#This Row],[Weight (kg)]]</f>
        <v>3.9184000000000002E-4</v>
      </c>
      <c r="AF4955" s="21">
        <f>'EPD information'!$AI$16*Tabell2[[#This Row],[Weight (kg)]]</f>
        <v>-1.8169999999999999</v>
      </c>
    </row>
    <row r="4956" spans="1:32" x14ac:dyDescent="0.2">
      <c r="A4956" s="36" t="s">
        <v>294</v>
      </c>
      <c r="B4956" s="37" t="s">
        <v>280</v>
      </c>
      <c r="C4956" s="38">
        <v>250067</v>
      </c>
      <c r="D4956" s="39">
        <v>7319662500678</v>
      </c>
      <c r="E4956" s="37" t="s">
        <v>46</v>
      </c>
      <c r="F4956" s="40">
        <v>200</v>
      </c>
      <c r="G4956" s="37">
        <v>125</v>
      </c>
      <c r="H4956" s="41">
        <v>0.96</v>
      </c>
      <c r="I4956" s="35">
        <f>'EPD information'!$L$16*Tabell2[[#This Row],[Weight (kg)]]</f>
        <v>3.2736000000000001</v>
      </c>
      <c r="J4956" s="22">
        <f>'EPD information'!$M$16*Tabell2[[#This Row],[Weight (kg)]]</f>
        <v>5.7023999999999998E-2</v>
      </c>
      <c r="K4956" s="22">
        <f>'EPD information'!$N$16*Tabell2[[#This Row],[Weight (kg)]]</f>
        <v>6.7679999999999997E-3</v>
      </c>
      <c r="L4956" s="22">
        <f>'EPD information'!$O$16*Tabell2[[#This Row],[Weight (kg)]]</f>
        <v>0</v>
      </c>
      <c r="M4956" s="22">
        <f>'EPD information'!$P$16*Tabell2[[#This Row],[Weight (kg)]]</f>
        <v>4.5120000000000004E-3</v>
      </c>
      <c r="N4956" s="22">
        <f>'EPD information'!$Q$16*Tabell2[[#This Row],[Weight (kg)]]</f>
        <v>0.14976</v>
      </c>
      <c r="O4956" s="22">
        <f>'EPD information'!$R$16*Tabell2[[#This Row],[Weight (kg)]]</f>
        <v>2.4288000000000001E-4</v>
      </c>
      <c r="P4956" s="22">
        <f>'EPD information'!$S$16*Tabell2[[#This Row],[Weight (kg)]]</f>
        <v>-1.1616</v>
      </c>
      <c r="Q4956" s="35">
        <f>'Product specific GWP'!$T$16*Tabell2[[#This Row],[Weight (kg)]]</f>
        <v>4.1952000000000003E-2</v>
      </c>
      <c r="R4956" s="35" t="s">
        <v>48</v>
      </c>
      <c r="S4956" s="35">
        <f>'EPD information'!$V$16*Tabell2[[#This Row],[Weight (kg)]]</f>
        <v>6.7679999999999997E-3</v>
      </c>
      <c r="T4956" s="35" t="str">
        <f>'EPD information'!$W$16</f>
        <v>ND</v>
      </c>
      <c r="U4956" s="35">
        <f>'EPD information'!$X$16*Tabell2[[#This Row],[Weight (kg)]]</f>
        <v>4.5120000000000004E-3</v>
      </c>
      <c r="V4956" s="35">
        <f>'EPD information'!$Y$16*Tabell2[[#This Row],[Weight (kg)]]</f>
        <v>0.14976</v>
      </c>
      <c r="W4956" s="35">
        <f>'EPD information'!$Z$16*Tabell2[[#This Row],[Weight (kg)]]</f>
        <v>2.4288000000000001E-4</v>
      </c>
      <c r="X4956" s="35">
        <f>'EPD information'!$AA$16*Tabell2[[#This Row],[Weight (kg)]]</f>
        <v>-1.1616</v>
      </c>
      <c r="Y4956" s="18">
        <f>'EPD information'!$AB$16*Tabell2[[#This Row],[Weight (kg)]]</f>
        <v>3.2255999999999996</v>
      </c>
      <c r="Z4956" s="18">
        <f>'EPD information'!$AC$16*Tabell2[[#This Row],[Weight (kg)]]</f>
        <v>5.6543999999999997E-2</v>
      </c>
      <c r="AA4956" s="18">
        <f>'EPD information'!$AD$16*Tabell2[[#This Row],[Weight (kg)]]</f>
        <v>7.0751999999999994E-3</v>
      </c>
      <c r="AB4956" s="18" t="s">
        <v>48</v>
      </c>
      <c r="AC4956" s="18">
        <f>'EPD information'!$AF$16*Tabell2[[#This Row],[Weight (kg)]]</f>
        <v>4.4639999999999992E-3</v>
      </c>
      <c r="AD4956" s="18">
        <f>'EPD information'!$AG$16*Tabell2[[#This Row],[Weight (kg)]]</f>
        <v>0.14879999999999999</v>
      </c>
      <c r="AE4956" s="18">
        <f>'EPD information'!$AH$16*Tabell2[[#This Row],[Weight (kg)]]</f>
        <v>2.3808E-4</v>
      </c>
      <c r="AF4956" s="21">
        <f>'EPD information'!$AI$16*Tabell2[[#This Row],[Weight (kg)]]</f>
        <v>-1.1039999999999999</v>
      </c>
    </row>
    <row r="4957" spans="1:32" x14ac:dyDescent="0.2">
      <c r="A4957" s="36" t="s">
        <v>294</v>
      </c>
      <c r="B4957" s="37" t="s">
        <v>280</v>
      </c>
      <c r="C4957" s="38">
        <v>250070</v>
      </c>
      <c r="D4957" s="39">
        <v>7319662500708</v>
      </c>
      <c r="E4957" s="37" t="s">
        <v>46</v>
      </c>
      <c r="F4957" s="40">
        <v>200</v>
      </c>
      <c r="G4957" s="37">
        <v>160</v>
      </c>
      <c r="H4957" s="41">
        <v>1.1200000000000001</v>
      </c>
      <c r="I4957" s="35">
        <f>'EPD information'!$L$16*Tabell2[[#This Row],[Weight (kg)]]</f>
        <v>3.8192000000000004</v>
      </c>
      <c r="J4957" s="22">
        <f>'EPD information'!$M$16*Tabell2[[#This Row],[Weight (kg)]]</f>
        <v>6.6528000000000004E-2</v>
      </c>
      <c r="K4957" s="22">
        <f>'EPD information'!$N$16*Tabell2[[#This Row],[Weight (kg)]]</f>
        <v>7.8960000000000002E-3</v>
      </c>
      <c r="L4957" s="22">
        <f>'EPD information'!$O$16*Tabell2[[#This Row],[Weight (kg)]]</f>
        <v>0</v>
      </c>
      <c r="M4957" s="22">
        <f>'EPD information'!$P$16*Tabell2[[#This Row],[Weight (kg)]]</f>
        <v>5.2640000000000004E-3</v>
      </c>
      <c r="N4957" s="22">
        <f>'EPD information'!$Q$16*Tabell2[[#This Row],[Weight (kg)]]</f>
        <v>0.17472000000000001</v>
      </c>
      <c r="O4957" s="22">
        <f>'EPD information'!$R$16*Tabell2[[#This Row],[Weight (kg)]]</f>
        <v>2.8336000000000008E-4</v>
      </c>
      <c r="P4957" s="22">
        <f>'EPD information'!$S$16*Tabell2[[#This Row],[Weight (kg)]]</f>
        <v>-1.3552000000000002</v>
      </c>
      <c r="Q4957" s="35">
        <f>'Product specific GWP'!$T$16*Tabell2[[#This Row],[Weight (kg)]]</f>
        <v>4.8944000000000008E-2</v>
      </c>
      <c r="R4957" s="35" t="s">
        <v>48</v>
      </c>
      <c r="S4957" s="35">
        <f>'EPD information'!$V$16*Tabell2[[#This Row],[Weight (kg)]]</f>
        <v>7.8960000000000002E-3</v>
      </c>
      <c r="T4957" s="35" t="str">
        <f>'EPD information'!$W$16</f>
        <v>ND</v>
      </c>
      <c r="U4957" s="35">
        <f>'EPD information'!$X$16*Tabell2[[#This Row],[Weight (kg)]]</f>
        <v>5.2640000000000004E-3</v>
      </c>
      <c r="V4957" s="35">
        <f>'EPD information'!$Y$16*Tabell2[[#This Row],[Weight (kg)]]</f>
        <v>0.17472000000000001</v>
      </c>
      <c r="W4957" s="35">
        <f>'EPD information'!$Z$16*Tabell2[[#This Row],[Weight (kg)]]</f>
        <v>2.8336000000000008E-4</v>
      </c>
      <c r="X4957" s="35">
        <f>'EPD information'!$AA$16*Tabell2[[#This Row],[Weight (kg)]]</f>
        <v>-1.3552000000000002</v>
      </c>
      <c r="Y4957" s="18">
        <f>'EPD information'!$AB$16*Tabell2[[#This Row],[Weight (kg)]]</f>
        <v>3.7632000000000003</v>
      </c>
      <c r="Z4957" s="18">
        <f>'EPD information'!$AC$16*Tabell2[[#This Row],[Weight (kg)]]</f>
        <v>6.5968000000000013E-2</v>
      </c>
      <c r="AA4957" s="18">
        <f>'EPD information'!$AD$16*Tabell2[[#This Row],[Weight (kg)]]</f>
        <v>8.2544000000000003E-3</v>
      </c>
      <c r="AB4957" s="18" t="s">
        <v>48</v>
      </c>
      <c r="AC4957" s="18">
        <f>'EPD information'!$AF$16*Tabell2[[#This Row],[Weight (kg)]]</f>
        <v>5.208E-3</v>
      </c>
      <c r="AD4957" s="18">
        <f>'EPD information'!$AG$16*Tabell2[[#This Row],[Weight (kg)]]</f>
        <v>0.1736</v>
      </c>
      <c r="AE4957" s="18">
        <f>'EPD information'!$AH$16*Tabell2[[#This Row],[Weight (kg)]]</f>
        <v>2.7776000000000005E-4</v>
      </c>
      <c r="AF4957" s="21">
        <f>'EPD information'!$AI$16*Tabell2[[#This Row],[Weight (kg)]]</f>
        <v>-1.288</v>
      </c>
    </row>
    <row r="4958" spans="1:32" x14ac:dyDescent="0.2">
      <c r="A4958" s="36" t="s">
        <v>294</v>
      </c>
      <c r="B4958" s="37" t="s">
        <v>280</v>
      </c>
      <c r="C4958" s="38">
        <v>250065</v>
      </c>
      <c r="D4958" s="39">
        <v>7319662500654</v>
      </c>
      <c r="E4958" s="37" t="s">
        <v>46</v>
      </c>
      <c r="F4958" s="40">
        <v>200</v>
      </c>
      <c r="G4958" s="37">
        <v>100</v>
      </c>
      <c r="H4958" s="41">
        <v>0.87</v>
      </c>
      <c r="I4958" s="35">
        <f>'EPD information'!$L$16*Tabell2[[#This Row],[Weight (kg)]]</f>
        <v>2.9666999999999999</v>
      </c>
      <c r="J4958" s="22">
        <f>'EPD information'!$M$16*Tabell2[[#This Row],[Weight (kg)]]</f>
        <v>5.1678000000000002E-2</v>
      </c>
      <c r="K4958" s="22">
        <f>'EPD information'!$N$16*Tabell2[[#This Row],[Weight (kg)]]</f>
        <v>6.1335000000000001E-3</v>
      </c>
      <c r="L4958" s="22">
        <f>'EPD information'!$O$16*Tabell2[[#This Row],[Weight (kg)]]</f>
        <v>0</v>
      </c>
      <c r="M4958" s="22">
        <f>'EPD information'!$P$16*Tabell2[[#This Row],[Weight (kg)]]</f>
        <v>4.0889999999999998E-3</v>
      </c>
      <c r="N4958" s="22">
        <f>'EPD information'!$Q$16*Tabell2[[#This Row],[Weight (kg)]]</f>
        <v>0.13572000000000001</v>
      </c>
      <c r="O4958" s="22">
        <f>'EPD information'!$R$16*Tabell2[[#This Row],[Weight (kg)]]</f>
        <v>2.2011000000000003E-4</v>
      </c>
      <c r="P4958" s="22">
        <f>'EPD information'!$S$16*Tabell2[[#This Row],[Weight (kg)]]</f>
        <v>-1.0527</v>
      </c>
      <c r="Q4958" s="35">
        <f>'Product specific GWP'!$T$16*Tabell2[[#This Row],[Weight (kg)]]</f>
        <v>3.8019000000000004E-2</v>
      </c>
      <c r="R4958" s="35" t="s">
        <v>48</v>
      </c>
      <c r="S4958" s="35">
        <f>'EPD information'!$V$16*Tabell2[[#This Row],[Weight (kg)]]</f>
        <v>6.1335000000000001E-3</v>
      </c>
      <c r="T4958" s="35" t="str">
        <f>'EPD information'!$W$16</f>
        <v>ND</v>
      </c>
      <c r="U4958" s="35">
        <f>'EPD information'!$X$16*Tabell2[[#This Row],[Weight (kg)]]</f>
        <v>4.0889999999999998E-3</v>
      </c>
      <c r="V4958" s="35">
        <f>'EPD information'!$Y$16*Tabell2[[#This Row],[Weight (kg)]]</f>
        <v>0.13572000000000001</v>
      </c>
      <c r="W4958" s="35">
        <f>'EPD information'!$Z$16*Tabell2[[#This Row],[Weight (kg)]]</f>
        <v>2.2011000000000003E-4</v>
      </c>
      <c r="X4958" s="35">
        <f>'EPD information'!$AA$16*Tabell2[[#This Row],[Weight (kg)]]</f>
        <v>-1.0527</v>
      </c>
      <c r="Y4958" s="18">
        <f>'EPD information'!$AB$16*Tabell2[[#This Row],[Weight (kg)]]</f>
        <v>2.9232</v>
      </c>
      <c r="Z4958" s="18">
        <f>'EPD information'!$AC$16*Tabell2[[#This Row],[Weight (kg)]]</f>
        <v>5.1243000000000004E-2</v>
      </c>
      <c r="AA4958" s="18">
        <f>'EPD information'!$AD$16*Tabell2[[#This Row],[Weight (kg)]]</f>
        <v>6.4118999999999999E-3</v>
      </c>
      <c r="AB4958" s="18" t="s">
        <v>48</v>
      </c>
      <c r="AC4958" s="18">
        <f>'EPD information'!$AF$16*Tabell2[[#This Row],[Weight (kg)]]</f>
        <v>4.0454999999999996E-3</v>
      </c>
      <c r="AD4958" s="18">
        <f>'EPD information'!$AG$16*Tabell2[[#This Row],[Weight (kg)]]</f>
        <v>0.13485</v>
      </c>
      <c r="AE4958" s="18">
        <f>'EPD information'!$AH$16*Tabell2[[#This Row],[Weight (kg)]]</f>
        <v>2.1576000000000001E-4</v>
      </c>
      <c r="AF4958" s="21">
        <f>'EPD information'!$AI$16*Tabell2[[#This Row],[Weight (kg)]]</f>
        <v>-1.0004999999999999</v>
      </c>
    </row>
    <row r="4959" spans="1:32" x14ac:dyDescent="0.2">
      <c r="A4959" s="36" t="s">
        <v>294</v>
      </c>
      <c r="B4959" s="37" t="s">
        <v>280</v>
      </c>
      <c r="C4959" s="38">
        <v>277734</v>
      </c>
      <c r="D4959" s="39">
        <v>7319662777346</v>
      </c>
      <c r="E4959" s="37" t="s">
        <v>46</v>
      </c>
      <c r="F4959" s="40">
        <v>200</v>
      </c>
      <c r="G4959" s="37">
        <v>63</v>
      </c>
      <c r="H4959" s="41">
        <v>0.74</v>
      </c>
      <c r="I4959" s="35">
        <f>'EPD information'!$L$16*Tabell2[[#This Row],[Weight (kg)]]</f>
        <v>2.5234000000000001</v>
      </c>
      <c r="J4959" s="22">
        <f>'EPD information'!$M$16*Tabell2[[#This Row],[Weight (kg)]]</f>
        <v>4.3956000000000002E-2</v>
      </c>
      <c r="K4959" s="22">
        <f>'EPD information'!$N$16*Tabell2[[#This Row],[Weight (kg)]]</f>
        <v>5.2169999999999994E-3</v>
      </c>
      <c r="L4959" s="22">
        <f>'EPD information'!$O$16*Tabell2[[#This Row],[Weight (kg)]]</f>
        <v>0</v>
      </c>
      <c r="M4959" s="22">
        <f>'EPD information'!$P$16*Tabell2[[#This Row],[Weight (kg)]]</f>
        <v>3.4780000000000002E-3</v>
      </c>
      <c r="N4959" s="22">
        <f>'EPD information'!$Q$16*Tabell2[[#This Row],[Weight (kg)]]</f>
        <v>0.11544</v>
      </c>
      <c r="O4959" s="22">
        <f>'EPD information'!$R$16*Tabell2[[#This Row],[Weight (kg)]]</f>
        <v>1.8722000000000001E-4</v>
      </c>
      <c r="P4959" s="22">
        <f>'EPD information'!$S$16*Tabell2[[#This Row],[Weight (kg)]]</f>
        <v>-0.89539999999999997</v>
      </c>
      <c r="Q4959" s="35">
        <f>'Product specific GWP'!$T$16*Tabell2[[#This Row],[Weight (kg)]]</f>
        <v>3.2337999999999999E-2</v>
      </c>
      <c r="R4959" s="35" t="s">
        <v>48</v>
      </c>
      <c r="S4959" s="35">
        <f>'EPD information'!$V$16*Tabell2[[#This Row],[Weight (kg)]]</f>
        <v>5.2169999999999994E-3</v>
      </c>
      <c r="T4959" s="35" t="str">
        <f>'EPD information'!$W$16</f>
        <v>ND</v>
      </c>
      <c r="U4959" s="35">
        <f>'EPD information'!$X$16*Tabell2[[#This Row],[Weight (kg)]]</f>
        <v>3.4780000000000002E-3</v>
      </c>
      <c r="V4959" s="35">
        <f>'EPD information'!$Y$16*Tabell2[[#This Row],[Weight (kg)]]</f>
        <v>0.11544</v>
      </c>
      <c r="W4959" s="35">
        <f>'EPD information'!$Z$16*Tabell2[[#This Row],[Weight (kg)]]</f>
        <v>1.8722000000000001E-4</v>
      </c>
      <c r="X4959" s="35">
        <f>'EPD information'!$AA$16*Tabell2[[#This Row],[Weight (kg)]]</f>
        <v>-0.89539999999999997</v>
      </c>
      <c r="Y4959" s="18">
        <f>'EPD information'!$AB$16*Tabell2[[#This Row],[Weight (kg)]]</f>
        <v>2.4863999999999997</v>
      </c>
      <c r="Z4959" s="18">
        <f>'EPD information'!$AC$16*Tabell2[[#This Row],[Weight (kg)]]</f>
        <v>4.3586E-2</v>
      </c>
      <c r="AA4959" s="18">
        <f>'EPD information'!$AD$16*Tabell2[[#This Row],[Weight (kg)]]</f>
        <v>5.4538E-3</v>
      </c>
      <c r="AB4959" s="18" t="s">
        <v>48</v>
      </c>
      <c r="AC4959" s="18">
        <f>'EPD information'!$AF$16*Tabell2[[#This Row],[Weight (kg)]]</f>
        <v>3.4409999999999996E-3</v>
      </c>
      <c r="AD4959" s="18">
        <f>'EPD information'!$AG$16*Tabell2[[#This Row],[Weight (kg)]]</f>
        <v>0.1147</v>
      </c>
      <c r="AE4959" s="18">
        <f>'EPD information'!$AH$16*Tabell2[[#This Row],[Weight (kg)]]</f>
        <v>1.8352E-4</v>
      </c>
      <c r="AF4959" s="21">
        <f>'EPD information'!$AI$16*Tabell2[[#This Row],[Weight (kg)]]</f>
        <v>-0.85099999999999998</v>
      </c>
    </row>
    <row r="4960" spans="1:32" x14ac:dyDescent="0.2">
      <c r="A4960" s="36" t="s">
        <v>294</v>
      </c>
      <c r="B4960" s="37" t="s">
        <v>280</v>
      </c>
      <c r="C4960" s="38">
        <v>250063</v>
      </c>
      <c r="D4960" s="39">
        <v>7319662500630</v>
      </c>
      <c r="E4960" s="37" t="s">
        <v>46</v>
      </c>
      <c r="F4960" s="40">
        <v>200</v>
      </c>
      <c r="G4960" s="37">
        <v>80</v>
      </c>
      <c r="H4960" s="41">
        <v>0.95</v>
      </c>
      <c r="I4960" s="35">
        <f>'EPD information'!$L$16*Tabell2[[#This Row],[Weight (kg)]]</f>
        <v>3.2395</v>
      </c>
      <c r="J4960" s="22">
        <f>'EPD information'!$M$16*Tabell2[[#This Row],[Weight (kg)]]</f>
        <v>5.6430000000000001E-2</v>
      </c>
      <c r="K4960" s="22">
        <f>'EPD information'!$N$16*Tabell2[[#This Row],[Weight (kg)]]</f>
        <v>6.6974999999999995E-3</v>
      </c>
      <c r="L4960" s="22">
        <f>'EPD information'!$O$16*Tabell2[[#This Row],[Weight (kg)]]</f>
        <v>0</v>
      </c>
      <c r="M4960" s="22">
        <f>'EPD information'!$P$16*Tabell2[[#This Row],[Weight (kg)]]</f>
        <v>4.4650000000000002E-3</v>
      </c>
      <c r="N4960" s="22">
        <f>'EPD information'!$Q$16*Tabell2[[#This Row],[Weight (kg)]]</f>
        <v>0.1482</v>
      </c>
      <c r="O4960" s="22">
        <f>'EPD information'!$R$16*Tabell2[[#This Row],[Weight (kg)]]</f>
        <v>2.4035000000000001E-4</v>
      </c>
      <c r="P4960" s="22">
        <f>'EPD information'!$S$16*Tabell2[[#This Row],[Weight (kg)]]</f>
        <v>-1.1495</v>
      </c>
      <c r="Q4960" s="35">
        <f>'Product specific GWP'!$T$16*Tabell2[[#This Row],[Weight (kg)]]</f>
        <v>4.1515000000000003E-2</v>
      </c>
      <c r="R4960" s="35" t="s">
        <v>48</v>
      </c>
      <c r="S4960" s="35">
        <f>'EPD information'!$V$16*Tabell2[[#This Row],[Weight (kg)]]</f>
        <v>6.6974999999999995E-3</v>
      </c>
      <c r="T4960" s="35" t="str">
        <f>'EPD information'!$W$16</f>
        <v>ND</v>
      </c>
      <c r="U4960" s="35">
        <f>'EPD information'!$X$16*Tabell2[[#This Row],[Weight (kg)]]</f>
        <v>4.4650000000000002E-3</v>
      </c>
      <c r="V4960" s="35">
        <f>'EPD information'!$Y$16*Tabell2[[#This Row],[Weight (kg)]]</f>
        <v>0.1482</v>
      </c>
      <c r="W4960" s="35">
        <f>'EPD information'!$Z$16*Tabell2[[#This Row],[Weight (kg)]]</f>
        <v>2.4035000000000001E-4</v>
      </c>
      <c r="X4960" s="35">
        <f>'EPD information'!$AA$16*Tabell2[[#This Row],[Weight (kg)]]</f>
        <v>-1.1495</v>
      </c>
      <c r="Y4960" s="18">
        <f>'EPD information'!$AB$16*Tabell2[[#This Row],[Weight (kg)]]</f>
        <v>3.1919999999999997</v>
      </c>
      <c r="Z4960" s="18">
        <f>'EPD information'!$AC$16*Tabell2[[#This Row],[Weight (kg)]]</f>
        <v>5.5954999999999998E-2</v>
      </c>
      <c r="AA4960" s="18">
        <f>'EPD information'!$AD$16*Tabell2[[#This Row],[Weight (kg)]]</f>
        <v>7.0014999999999999E-3</v>
      </c>
      <c r="AB4960" s="18" t="s">
        <v>48</v>
      </c>
      <c r="AC4960" s="18">
        <f>'EPD information'!$AF$16*Tabell2[[#This Row],[Weight (kg)]]</f>
        <v>4.4174999999999996E-3</v>
      </c>
      <c r="AD4960" s="18">
        <f>'EPD information'!$AG$16*Tabell2[[#This Row],[Weight (kg)]]</f>
        <v>0.14724999999999999</v>
      </c>
      <c r="AE4960" s="18">
        <f>'EPD information'!$AH$16*Tabell2[[#This Row],[Weight (kg)]]</f>
        <v>2.3560000000000001E-4</v>
      </c>
      <c r="AF4960" s="21">
        <f>'EPD information'!$AI$16*Tabell2[[#This Row],[Weight (kg)]]</f>
        <v>-1.0924999999999998</v>
      </c>
    </row>
    <row r="4961" spans="1:32" x14ac:dyDescent="0.2">
      <c r="A4961" s="36" t="s">
        <v>294</v>
      </c>
      <c r="B4961" s="37" t="s">
        <v>280</v>
      </c>
      <c r="C4961" s="38">
        <v>277737</v>
      </c>
      <c r="D4961" s="39">
        <v>7319662777377</v>
      </c>
      <c r="E4961" s="37" t="s">
        <v>46</v>
      </c>
      <c r="F4961" s="40">
        <v>200</v>
      </c>
      <c r="G4961" s="37">
        <v>150</v>
      </c>
      <c r="H4961" s="41">
        <v>1.1000000000000001</v>
      </c>
      <c r="I4961" s="35">
        <f>'EPD information'!$L$16*Tabell2[[#This Row],[Weight (kg)]]</f>
        <v>3.7510000000000003</v>
      </c>
      <c r="J4961" s="22">
        <f>'EPD information'!$M$16*Tabell2[[#This Row],[Weight (kg)]]</f>
        <v>6.5340000000000009E-2</v>
      </c>
      <c r="K4961" s="22">
        <f>'EPD information'!$N$16*Tabell2[[#This Row],[Weight (kg)]]</f>
        <v>7.7550000000000006E-3</v>
      </c>
      <c r="L4961" s="22">
        <f>'EPD information'!$O$16*Tabell2[[#This Row],[Weight (kg)]]</f>
        <v>0</v>
      </c>
      <c r="M4961" s="22">
        <f>'EPD information'!$P$16*Tabell2[[#This Row],[Weight (kg)]]</f>
        <v>5.170000000000001E-3</v>
      </c>
      <c r="N4961" s="22">
        <f>'EPD information'!$Q$16*Tabell2[[#This Row],[Weight (kg)]]</f>
        <v>0.1716</v>
      </c>
      <c r="O4961" s="22">
        <f>'EPD information'!$R$16*Tabell2[[#This Row],[Weight (kg)]]</f>
        <v>2.7830000000000004E-4</v>
      </c>
      <c r="P4961" s="22">
        <f>'EPD information'!$S$16*Tabell2[[#This Row],[Weight (kg)]]</f>
        <v>-1.331</v>
      </c>
      <c r="Q4961" s="35">
        <f>'Product specific GWP'!$T$16*Tabell2[[#This Row],[Weight (kg)]]</f>
        <v>4.8070000000000009E-2</v>
      </c>
      <c r="R4961" s="35" t="s">
        <v>48</v>
      </c>
      <c r="S4961" s="35">
        <f>'EPD information'!$V$16*Tabell2[[#This Row],[Weight (kg)]]</f>
        <v>7.7550000000000006E-3</v>
      </c>
      <c r="T4961" s="35" t="str">
        <f>'EPD information'!$W$16</f>
        <v>ND</v>
      </c>
      <c r="U4961" s="35">
        <f>'EPD information'!$X$16*Tabell2[[#This Row],[Weight (kg)]]</f>
        <v>5.170000000000001E-3</v>
      </c>
      <c r="V4961" s="35">
        <f>'EPD information'!$Y$16*Tabell2[[#This Row],[Weight (kg)]]</f>
        <v>0.1716</v>
      </c>
      <c r="W4961" s="35">
        <f>'EPD information'!$Z$16*Tabell2[[#This Row],[Weight (kg)]]</f>
        <v>2.7830000000000004E-4</v>
      </c>
      <c r="X4961" s="35">
        <f>'EPD information'!$AA$16*Tabell2[[#This Row],[Weight (kg)]]</f>
        <v>-1.331</v>
      </c>
      <c r="Y4961" s="18">
        <f>'EPD information'!$AB$16*Tabell2[[#This Row],[Weight (kg)]]</f>
        <v>3.6960000000000002</v>
      </c>
      <c r="Z4961" s="18">
        <f>'EPD information'!$AC$16*Tabell2[[#This Row],[Weight (kg)]]</f>
        <v>6.479E-2</v>
      </c>
      <c r="AA4961" s="18">
        <f>'EPD information'!$AD$16*Tabell2[[#This Row],[Weight (kg)]]</f>
        <v>8.1069999999999996E-3</v>
      </c>
      <c r="AB4961" s="18" t="s">
        <v>48</v>
      </c>
      <c r="AC4961" s="18">
        <f>'EPD information'!$AF$16*Tabell2[[#This Row],[Weight (kg)]]</f>
        <v>5.1149999999999998E-3</v>
      </c>
      <c r="AD4961" s="18">
        <f>'EPD information'!$AG$16*Tabell2[[#This Row],[Weight (kg)]]</f>
        <v>0.17050000000000001</v>
      </c>
      <c r="AE4961" s="18">
        <f>'EPD information'!$AH$16*Tabell2[[#This Row],[Weight (kg)]]</f>
        <v>2.7280000000000002E-4</v>
      </c>
      <c r="AF4961" s="21">
        <f>'EPD information'!$AI$16*Tabell2[[#This Row],[Weight (kg)]]</f>
        <v>-1.2649999999999999</v>
      </c>
    </row>
    <row r="4962" spans="1:32" x14ac:dyDescent="0.2">
      <c r="A4962" s="36" t="s">
        <v>294</v>
      </c>
      <c r="B4962" s="37" t="s">
        <v>280</v>
      </c>
      <c r="C4962" s="38">
        <v>277740</v>
      </c>
      <c r="D4962" s="39">
        <v>7319662777407</v>
      </c>
      <c r="E4962" s="37" t="s">
        <v>46</v>
      </c>
      <c r="F4962" s="40">
        <v>200</v>
      </c>
      <c r="G4962" s="37">
        <v>250</v>
      </c>
      <c r="H4962" s="41">
        <v>1.68</v>
      </c>
      <c r="I4962" s="35">
        <f>'EPD information'!$L$16*Tabell2[[#This Row],[Weight (kg)]]</f>
        <v>5.7287999999999997</v>
      </c>
      <c r="J4962" s="22">
        <f>'EPD information'!$M$16*Tabell2[[#This Row],[Weight (kg)]]</f>
        <v>9.9791999999999992E-2</v>
      </c>
      <c r="K4962" s="22">
        <f>'EPD information'!$N$16*Tabell2[[#This Row],[Weight (kg)]]</f>
        <v>1.1843999999999999E-2</v>
      </c>
      <c r="L4962" s="22">
        <f>'EPD information'!$O$16*Tabell2[[#This Row],[Weight (kg)]]</f>
        <v>0</v>
      </c>
      <c r="M4962" s="22">
        <f>'EPD information'!$P$16*Tabell2[[#This Row],[Weight (kg)]]</f>
        <v>7.8960000000000002E-3</v>
      </c>
      <c r="N4962" s="22">
        <f>'EPD information'!$Q$16*Tabell2[[#This Row],[Weight (kg)]]</f>
        <v>0.26207999999999998</v>
      </c>
      <c r="O4962" s="22">
        <f>'EPD information'!$R$16*Tabell2[[#This Row],[Weight (kg)]]</f>
        <v>4.2504000000000001E-4</v>
      </c>
      <c r="P4962" s="22">
        <f>'EPD information'!$S$16*Tabell2[[#This Row],[Weight (kg)]]</f>
        <v>-2.0327999999999999</v>
      </c>
      <c r="Q4962" s="35">
        <f>'Product specific GWP'!$T$16*Tabell2[[#This Row],[Weight (kg)]]</f>
        <v>7.3415999999999995E-2</v>
      </c>
      <c r="R4962" s="35" t="s">
        <v>48</v>
      </c>
      <c r="S4962" s="35">
        <f>'EPD information'!$V$16*Tabell2[[#This Row],[Weight (kg)]]</f>
        <v>1.1843999999999999E-2</v>
      </c>
      <c r="T4962" s="35" t="str">
        <f>'EPD information'!$W$16</f>
        <v>ND</v>
      </c>
      <c r="U4962" s="35">
        <f>'EPD information'!$X$16*Tabell2[[#This Row],[Weight (kg)]]</f>
        <v>7.8960000000000002E-3</v>
      </c>
      <c r="V4962" s="35">
        <f>'EPD information'!$Y$16*Tabell2[[#This Row],[Weight (kg)]]</f>
        <v>0.26207999999999998</v>
      </c>
      <c r="W4962" s="35">
        <f>'EPD information'!$Z$16*Tabell2[[#This Row],[Weight (kg)]]</f>
        <v>4.2504000000000001E-4</v>
      </c>
      <c r="X4962" s="35">
        <f>'EPD information'!$AA$16*Tabell2[[#This Row],[Weight (kg)]]</f>
        <v>-2.0327999999999999</v>
      </c>
      <c r="Y4962" s="18">
        <f>'EPD information'!$AB$16*Tabell2[[#This Row],[Weight (kg)]]</f>
        <v>5.6447999999999992</v>
      </c>
      <c r="Z4962" s="18">
        <f>'EPD information'!$AC$16*Tabell2[[#This Row],[Weight (kg)]]</f>
        <v>9.8951999999999998E-2</v>
      </c>
      <c r="AA4962" s="18">
        <f>'EPD information'!$AD$16*Tabell2[[#This Row],[Weight (kg)]]</f>
        <v>1.23816E-2</v>
      </c>
      <c r="AB4962" s="18" t="s">
        <v>48</v>
      </c>
      <c r="AC4962" s="18">
        <f>'EPD information'!$AF$16*Tabell2[[#This Row],[Weight (kg)]]</f>
        <v>7.8119999999999995E-3</v>
      </c>
      <c r="AD4962" s="18">
        <f>'EPD information'!$AG$16*Tabell2[[#This Row],[Weight (kg)]]</f>
        <v>0.26039999999999996</v>
      </c>
      <c r="AE4962" s="18">
        <f>'EPD information'!$AH$16*Tabell2[[#This Row],[Weight (kg)]]</f>
        <v>4.1664000000000002E-4</v>
      </c>
      <c r="AF4962" s="21">
        <f>'EPD information'!$AI$16*Tabell2[[#This Row],[Weight (kg)]]</f>
        <v>-1.9319999999999997</v>
      </c>
    </row>
    <row r="4963" spans="1:32" x14ac:dyDescent="0.2">
      <c r="A4963" s="36" t="s">
        <v>294</v>
      </c>
      <c r="B4963" s="37" t="s">
        <v>280</v>
      </c>
      <c r="C4963" s="38">
        <v>277743</v>
      </c>
      <c r="D4963" s="39">
        <v>7319662777438</v>
      </c>
      <c r="E4963" s="37" t="s">
        <v>46</v>
      </c>
      <c r="F4963" s="40">
        <v>200</v>
      </c>
      <c r="G4963" s="37">
        <v>315</v>
      </c>
      <c r="H4963" s="41">
        <v>2.11</v>
      </c>
      <c r="I4963" s="35">
        <f>'EPD information'!$L$16*Tabell2[[#This Row],[Weight (kg)]]</f>
        <v>7.1951000000000001</v>
      </c>
      <c r="J4963" s="22">
        <f>'EPD information'!$M$16*Tabell2[[#This Row],[Weight (kg)]]</f>
        <v>0.125334</v>
      </c>
      <c r="K4963" s="22">
        <f>'EPD information'!$N$16*Tabell2[[#This Row],[Weight (kg)]]</f>
        <v>1.4875499999999998E-2</v>
      </c>
      <c r="L4963" s="22">
        <f>'EPD information'!$O$16*Tabell2[[#This Row],[Weight (kg)]]</f>
        <v>0</v>
      </c>
      <c r="M4963" s="22">
        <f>'EPD information'!$P$16*Tabell2[[#This Row],[Weight (kg)]]</f>
        <v>9.9170000000000005E-3</v>
      </c>
      <c r="N4963" s="22">
        <f>'EPD information'!$Q$16*Tabell2[[#This Row],[Weight (kg)]]</f>
        <v>0.32915999999999995</v>
      </c>
      <c r="O4963" s="22">
        <f>'EPD information'!$R$16*Tabell2[[#This Row],[Weight (kg)]]</f>
        <v>5.3383E-4</v>
      </c>
      <c r="P4963" s="22">
        <f>'EPD information'!$S$16*Tabell2[[#This Row],[Weight (kg)]]</f>
        <v>-2.5530999999999997</v>
      </c>
      <c r="Q4963" s="35">
        <f>'Product specific GWP'!$T$16*Tabell2[[#This Row],[Weight (kg)]]</f>
        <v>9.2206999999999997E-2</v>
      </c>
      <c r="R4963" s="35" t="s">
        <v>48</v>
      </c>
      <c r="S4963" s="35">
        <f>'EPD information'!$V$16*Tabell2[[#This Row],[Weight (kg)]]</f>
        <v>1.4875499999999998E-2</v>
      </c>
      <c r="T4963" s="35" t="str">
        <f>'EPD information'!$W$16</f>
        <v>ND</v>
      </c>
      <c r="U4963" s="35">
        <f>'EPD information'!$X$16*Tabell2[[#This Row],[Weight (kg)]]</f>
        <v>9.9170000000000005E-3</v>
      </c>
      <c r="V4963" s="35">
        <f>'EPD information'!$Y$16*Tabell2[[#This Row],[Weight (kg)]]</f>
        <v>0.32915999999999995</v>
      </c>
      <c r="W4963" s="35">
        <f>'EPD information'!$Z$16*Tabell2[[#This Row],[Weight (kg)]]</f>
        <v>5.3383E-4</v>
      </c>
      <c r="X4963" s="35">
        <f>'EPD information'!$AA$16*Tabell2[[#This Row],[Weight (kg)]]</f>
        <v>-2.5530999999999997</v>
      </c>
      <c r="Y4963" s="18">
        <f>'EPD information'!$AB$16*Tabell2[[#This Row],[Weight (kg)]]</f>
        <v>7.089599999999999</v>
      </c>
      <c r="Z4963" s="18">
        <f>'EPD information'!$AC$16*Tabell2[[#This Row],[Weight (kg)]]</f>
        <v>0.124279</v>
      </c>
      <c r="AA4963" s="18">
        <f>'EPD information'!$AD$16*Tabell2[[#This Row],[Weight (kg)]]</f>
        <v>1.5550699999999999E-2</v>
      </c>
      <c r="AB4963" s="18" t="s">
        <v>48</v>
      </c>
      <c r="AC4963" s="18">
        <f>'EPD information'!$AF$16*Tabell2[[#This Row],[Weight (kg)]]</f>
        <v>9.811499999999999E-3</v>
      </c>
      <c r="AD4963" s="18">
        <f>'EPD information'!$AG$16*Tabell2[[#This Row],[Weight (kg)]]</f>
        <v>0.32704999999999995</v>
      </c>
      <c r="AE4963" s="18">
        <f>'EPD information'!$AH$16*Tabell2[[#This Row],[Weight (kg)]]</f>
        <v>5.2327999999999999E-4</v>
      </c>
      <c r="AF4963" s="21">
        <f>'EPD information'!$AI$16*Tabell2[[#This Row],[Weight (kg)]]</f>
        <v>-2.4264999999999999</v>
      </c>
    </row>
    <row r="4964" spans="1:32" x14ac:dyDescent="0.2">
      <c r="A4964" s="36" t="s">
        <v>294</v>
      </c>
      <c r="B4964" s="37" t="s">
        <v>280</v>
      </c>
      <c r="C4964" s="38">
        <v>277745</v>
      </c>
      <c r="D4964" s="39">
        <v>7319662777452</v>
      </c>
      <c r="E4964" s="37" t="s">
        <v>46</v>
      </c>
      <c r="F4964" s="40">
        <v>200</v>
      </c>
      <c r="G4964" s="37">
        <v>400</v>
      </c>
      <c r="H4964" s="41">
        <v>2.5</v>
      </c>
      <c r="I4964" s="35">
        <f>'EPD information'!$L$16*Tabell2[[#This Row],[Weight (kg)]]</f>
        <v>8.5250000000000004</v>
      </c>
      <c r="J4964" s="22">
        <f>'EPD information'!$M$16*Tabell2[[#This Row],[Weight (kg)]]</f>
        <v>0.14849999999999999</v>
      </c>
      <c r="K4964" s="22">
        <f>'EPD information'!$N$16*Tabell2[[#This Row],[Weight (kg)]]</f>
        <v>1.7624999999999998E-2</v>
      </c>
      <c r="L4964" s="22">
        <f>'EPD information'!$O$16*Tabell2[[#This Row],[Weight (kg)]]</f>
        <v>0</v>
      </c>
      <c r="M4964" s="22">
        <f>'EPD information'!$P$16*Tabell2[[#This Row],[Weight (kg)]]</f>
        <v>1.175E-2</v>
      </c>
      <c r="N4964" s="22">
        <f>'EPD information'!$Q$16*Tabell2[[#This Row],[Weight (kg)]]</f>
        <v>0.39</v>
      </c>
      <c r="O4964" s="22">
        <f>'EPD information'!$R$16*Tabell2[[#This Row],[Weight (kg)]]</f>
        <v>6.3250000000000003E-4</v>
      </c>
      <c r="P4964" s="22">
        <f>'EPD information'!$S$16*Tabell2[[#This Row],[Weight (kg)]]</f>
        <v>-3.0249999999999999</v>
      </c>
      <c r="Q4964" s="35">
        <f>'Product specific GWP'!$T$16*Tabell2[[#This Row],[Weight (kg)]]</f>
        <v>0.10925000000000001</v>
      </c>
      <c r="R4964" s="35" t="s">
        <v>48</v>
      </c>
      <c r="S4964" s="35">
        <f>'EPD information'!$V$16*Tabell2[[#This Row],[Weight (kg)]]</f>
        <v>1.7624999999999998E-2</v>
      </c>
      <c r="T4964" s="35" t="str">
        <f>'EPD information'!$W$16</f>
        <v>ND</v>
      </c>
      <c r="U4964" s="35">
        <f>'EPD information'!$X$16*Tabell2[[#This Row],[Weight (kg)]]</f>
        <v>1.175E-2</v>
      </c>
      <c r="V4964" s="35">
        <f>'EPD information'!$Y$16*Tabell2[[#This Row],[Weight (kg)]]</f>
        <v>0.39</v>
      </c>
      <c r="W4964" s="35">
        <f>'EPD information'!$Z$16*Tabell2[[#This Row],[Weight (kg)]]</f>
        <v>6.3250000000000003E-4</v>
      </c>
      <c r="X4964" s="35">
        <f>'EPD information'!$AA$16*Tabell2[[#This Row],[Weight (kg)]]</f>
        <v>-3.0249999999999999</v>
      </c>
      <c r="Y4964" s="18">
        <f>'EPD information'!$AB$16*Tabell2[[#This Row],[Weight (kg)]]</f>
        <v>8.4</v>
      </c>
      <c r="Z4964" s="18">
        <f>'EPD information'!$AC$16*Tabell2[[#This Row],[Weight (kg)]]</f>
        <v>0.14724999999999999</v>
      </c>
      <c r="AA4964" s="18">
        <f>'EPD information'!$AD$16*Tabell2[[#This Row],[Weight (kg)]]</f>
        <v>1.8425E-2</v>
      </c>
      <c r="AB4964" s="18" t="s">
        <v>48</v>
      </c>
      <c r="AC4964" s="18">
        <f>'EPD information'!$AF$16*Tabell2[[#This Row],[Weight (kg)]]</f>
        <v>1.1625E-2</v>
      </c>
      <c r="AD4964" s="18">
        <f>'EPD information'!$AG$16*Tabell2[[#This Row],[Weight (kg)]]</f>
        <v>0.38750000000000001</v>
      </c>
      <c r="AE4964" s="18">
        <f>'EPD information'!$AH$16*Tabell2[[#This Row],[Weight (kg)]]</f>
        <v>6.2E-4</v>
      </c>
      <c r="AF4964" s="21">
        <f>'EPD information'!$AI$16*Tabell2[[#This Row],[Weight (kg)]]</f>
        <v>-2.875</v>
      </c>
    </row>
    <row r="4965" spans="1:32" x14ac:dyDescent="0.2">
      <c r="A4965" s="36" t="s">
        <v>294</v>
      </c>
      <c r="B4965" s="37" t="s">
        <v>280</v>
      </c>
      <c r="C4965" s="38">
        <v>277751</v>
      </c>
      <c r="D4965" s="39">
        <v>7319662777513</v>
      </c>
      <c r="E4965" s="37" t="s">
        <v>46</v>
      </c>
      <c r="F4965" s="40">
        <v>224</v>
      </c>
      <c r="G4965" s="37">
        <v>140</v>
      </c>
      <c r="H4965" s="41">
        <v>1.18</v>
      </c>
      <c r="I4965" s="35">
        <f>'EPD information'!$L$16*Tabell2[[#This Row],[Weight (kg)]]</f>
        <v>4.0237999999999996</v>
      </c>
      <c r="J4965" s="22">
        <f>'EPD information'!$M$16*Tabell2[[#This Row],[Weight (kg)]]</f>
        <v>7.0092000000000002E-2</v>
      </c>
      <c r="K4965" s="22">
        <f>'EPD information'!$N$16*Tabell2[[#This Row],[Weight (kg)]]</f>
        <v>8.319E-3</v>
      </c>
      <c r="L4965" s="22">
        <f>'EPD information'!$O$16*Tabell2[[#This Row],[Weight (kg)]]</f>
        <v>0</v>
      </c>
      <c r="M4965" s="22">
        <f>'EPD information'!$P$16*Tabell2[[#This Row],[Weight (kg)]]</f>
        <v>5.5459999999999997E-3</v>
      </c>
      <c r="N4965" s="22">
        <f>'EPD information'!$Q$16*Tabell2[[#This Row],[Weight (kg)]]</f>
        <v>0.18407999999999999</v>
      </c>
      <c r="O4965" s="22">
        <f>'EPD information'!$R$16*Tabell2[[#This Row],[Weight (kg)]]</f>
        <v>2.9854000000000002E-4</v>
      </c>
      <c r="P4965" s="22">
        <f>'EPD information'!$S$16*Tabell2[[#This Row],[Weight (kg)]]</f>
        <v>-1.4278</v>
      </c>
      <c r="Q4965" s="35">
        <f>'Product specific GWP'!$T$16*Tabell2[[#This Row],[Weight (kg)]]</f>
        <v>5.1566000000000001E-2</v>
      </c>
      <c r="R4965" s="35" t="s">
        <v>48</v>
      </c>
      <c r="S4965" s="35">
        <f>'EPD information'!$V$16*Tabell2[[#This Row],[Weight (kg)]]</f>
        <v>8.319E-3</v>
      </c>
      <c r="T4965" s="35" t="str">
        <f>'EPD information'!$W$16</f>
        <v>ND</v>
      </c>
      <c r="U4965" s="35">
        <f>'EPD information'!$X$16*Tabell2[[#This Row],[Weight (kg)]]</f>
        <v>5.5459999999999997E-3</v>
      </c>
      <c r="V4965" s="35">
        <f>'EPD information'!$Y$16*Tabell2[[#This Row],[Weight (kg)]]</f>
        <v>0.18407999999999999</v>
      </c>
      <c r="W4965" s="35">
        <f>'EPD information'!$Z$16*Tabell2[[#This Row],[Weight (kg)]]</f>
        <v>2.9854000000000002E-4</v>
      </c>
      <c r="X4965" s="35">
        <f>'EPD information'!$AA$16*Tabell2[[#This Row],[Weight (kg)]]</f>
        <v>-1.4278</v>
      </c>
      <c r="Y4965" s="18">
        <f>'EPD information'!$AB$16*Tabell2[[#This Row],[Weight (kg)]]</f>
        <v>3.9647999999999994</v>
      </c>
      <c r="Z4965" s="18">
        <f>'EPD information'!$AC$16*Tabell2[[#This Row],[Weight (kg)]]</f>
        <v>6.9501999999999994E-2</v>
      </c>
      <c r="AA4965" s="18">
        <f>'EPD information'!$AD$16*Tabell2[[#This Row],[Weight (kg)]]</f>
        <v>8.6965999999999988E-3</v>
      </c>
      <c r="AB4965" s="18" t="s">
        <v>48</v>
      </c>
      <c r="AC4965" s="18">
        <f>'EPD information'!$AF$16*Tabell2[[#This Row],[Weight (kg)]]</f>
        <v>5.4869999999999997E-3</v>
      </c>
      <c r="AD4965" s="18">
        <f>'EPD information'!$AG$16*Tabell2[[#This Row],[Weight (kg)]]</f>
        <v>0.18289999999999998</v>
      </c>
      <c r="AE4965" s="18">
        <f>'EPD information'!$AH$16*Tabell2[[#This Row],[Weight (kg)]]</f>
        <v>2.9263999999999999E-4</v>
      </c>
      <c r="AF4965" s="21">
        <f>'EPD information'!$AI$16*Tabell2[[#This Row],[Weight (kg)]]</f>
        <v>-1.3569999999999998</v>
      </c>
    </row>
    <row r="4966" spans="1:32" x14ac:dyDescent="0.2">
      <c r="A4966" s="36" t="s">
        <v>294</v>
      </c>
      <c r="B4966" s="37" t="s">
        <v>280</v>
      </c>
      <c r="C4966" s="38">
        <v>277754</v>
      </c>
      <c r="D4966" s="39">
        <v>7319662777544</v>
      </c>
      <c r="E4966" s="37" t="s">
        <v>46</v>
      </c>
      <c r="F4966" s="40">
        <v>224</v>
      </c>
      <c r="G4966" s="37">
        <v>180</v>
      </c>
      <c r="H4966" s="41">
        <v>1.33</v>
      </c>
      <c r="I4966" s="35">
        <f>'EPD information'!$L$16*Tabell2[[#This Row],[Weight (kg)]]</f>
        <v>4.5353000000000003</v>
      </c>
      <c r="J4966" s="22">
        <f>'EPD information'!$M$16*Tabell2[[#This Row],[Weight (kg)]]</f>
        <v>7.9002000000000003E-2</v>
      </c>
      <c r="K4966" s="22">
        <f>'EPD information'!$N$16*Tabell2[[#This Row],[Weight (kg)]]</f>
        <v>9.3765000000000012E-3</v>
      </c>
      <c r="L4966" s="22">
        <f>'EPD information'!$O$16*Tabell2[[#This Row],[Weight (kg)]]</f>
        <v>0</v>
      </c>
      <c r="M4966" s="22">
        <f>'EPD information'!$P$16*Tabell2[[#This Row],[Weight (kg)]]</f>
        <v>6.2510000000000005E-3</v>
      </c>
      <c r="N4966" s="22">
        <f>'EPD information'!$Q$16*Tabell2[[#This Row],[Weight (kg)]]</f>
        <v>0.20748</v>
      </c>
      <c r="O4966" s="22">
        <f>'EPD information'!$R$16*Tabell2[[#This Row],[Weight (kg)]]</f>
        <v>3.3649000000000005E-4</v>
      </c>
      <c r="P4966" s="22">
        <f>'EPD information'!$S$16*Tabell2[[#This Row],[Weight (kg)]]</f>
        <v>-1.6093</v>
      </c>
      <c r="Q4966" s="35">
        <f>'Product specific GWP'!$T$16*Tabell2[[#This Row],[Weight (kg)]]</f>
        <v>5.8121000000000006E-2</v>
      </c>
      <c r="R4966" s="35" t="s">
        <v>48</v>
      </c>
      <c r="S4966" s="35">
        <f>'EPD information'!$V$16*Tabell2[[#This Row],[Weight (kg)]]</f>
        <v>9.3765000000000012E-3</v>
      </c>
      <c r="T4966" s="35" t="str">
        <f>'EPD information'!$W$16</f>
        <v>ND</v>
      </c>
      <c r="U4966" s="35">
        <f>'EPD information'!$X$16*Tabell2[[#This Row],[Weight (kg)]]</f>
        <v>6.2510000000000005E-3</v>
      </c>
      <c r="V4966" s="35">
        <f>'EPD information'!$Y$16*Tabell2[[#This Row],[Weight (kg)]]</f>
        <v>0.20748</v>
      </c>
      <c r="W4966" s="35">
        <f>'EPD information'!$Z$16*Tabell2[[#This Row],[Weight (kg)]]</f>
        <v>3.3649000000000005E-4</v>
      </c>
      <c r="X4966" s="35">
        <f>'EPD information'!$AA$16*Tabell2[[#This Row],[Weight (kg)]]</f>
        <v>-1.6093</v>
      </c>
      <c r="Y4966" s="18">
        <f>'EPD information'!$AB$16*Tabell2[[#This Row],[Weight (kg)]]</f>
        <v>4.4687999999999999</v>
      </c>
      <c r="Z4966" s="18">
        <f>'EPD information'!$AC$16*Tabell2[[#This Row],[Weight (kg)]]</f>
        <v>7.8337000000000004E-2</v>
      </c>
      <c r="AA4966" s="18">
        <f>'EPD information'!$AD$16*Tabell2[[#This Row],[Weight (kg)]]</f>
        <v>9.8021000000000011E-3</v>
      </c>
      <c r="AB4966" s="18" t="s">
        <v>48</v>
      </c>
      <c r="AC4966" s="18">
        <f>'EPD information'!$AF$16*Tabell2[[#This Row],[Weight (kg)]]</f>
        <v>6.1844999999999999E-3</v>
      </c>
      <c r="AD4966" s="18">
        <f>'EPD information'!$AG$16*Tabell2[[#This Row],[Weight (kg)]]</f>
        <v>0.20615</v>
      </c>
      <c r="AE4966" s="18">
        <f>'EPD information'!$AH$16*Tabell2[[#This Row],[Weight (kg)]]</f>
        <v>3.2984000000000003E-4</v>
      </c>
      <c r="AF4966" s="21">
        <f>'EPD information'!$AI$16*Tabell2[[#This Row],[Weight (kg)]]</f>
        <v>-1.5294999999999999</v>
      </c>
    </row>
    <row r="4967" spans="1:32" x14ac:dyDescent="0.2">
      <c r="A4967" s="36" t="s">
        <v>294</v>
      </c>
      <c r="B4967" s="37" t="s">
        <v>280</v>
      </c>
      <c r="C4967" s="38">
        <v>250107</v>
      </c>
      <c r="D4967" s="39">
        <v>7319662501071</v>
      </c>
      <c r="E4967" s="37" t="s">
        <v>46</v>
      </c>
      <c r="F4967" s="40">
        <v>250</v>
      </c>
      <c r="G4967" s="37">
        <v>200</v>
      </c>
      <c r="H4967" s="41">
        <v>1.8</v>
      </c>
      <c r="I4967" s="35">
        <f>'EPD information'!$L$16*Tabell2[[#This Row],[Weight (kg)]]</f>
        <v>6.1380000000000008</v>
      </c>
      <c r="J4967" s="22">
        <f>'EPD information'!$M$16*Tabell2[[#This Row],[Weight (kg)]]</f>
        <v>0.10692</v>
      </c>
      <c r="K4967" s="22">
        <f>'EPD information'!$N$16*Tabell2[[#This Row],[Weight (kg)]]</f>
        <v>1.269E-2</v>
      </c>
      <c r="L4967" s="22">
        <f>'EPD information'!$O$16*Tabell2[[#This Row],[Weight (kg)]]</f>
        <v>0</v>
      </c>
      <c r="M4967" s="22">
        <f>'EPD information'!$P$16*Tabell2[[#This Row],[Weight (kg)]]</f>
        <v>8.4600000000000005E-3</v>
      </c>
      <c r="N4967" s="22">
        <f>'EPD information'!$Q$16*Tabell2[[#This Row],[Weight (kg)]]</f>
        <v>0.28079999999999999</v>
      </c>
      <c r="O4967" s="22">
        <f>'EPD information'!$R$16*Tabell2[[#This Row],[Weight (kg)]]</f>
        <v>4.5540000000000006E-4</v>
      </c>
      <c r="P4967" s="22">
        <f>'EPD information'!$S$16*Tabell2[[#This Row],[Weight (kg)]]</f>
        <v>-2.1779999999999999</v>
      </c>
      <c r="Q4967" s="35">
        <f>'Product specific GWP'!$T$16*Tabell2[[#This Row],[Weight (kg)]]</f>
        <v>7.8660000000000008E-2</v>
      </c>
      <c r="R4967" s="35" t="s">
        <v>48</v>
      </c>
      <c r="S4967" s="35">
        <f>'EPD information'!$V$16*Tabell2[[#This Row],[Weight (kg)]]</f>
        <v>1.269E-2</v>
      </c>
      <c r="T4967" s="35" t="str">
        <f>'EPD information'!$W$16</f>
        <v>ND</v>
      </c>
      <c r="U4967" s="35">
        <f>'EPD information'!$X$16*Tabell2[[#This Row],[Weight (kg)]]</f>
        <v>8.4600000000000005E-3</v>
      </c>
      <c r="V4967" s="35">
        <f>'EPD information'!$Y$16*Tabell2[[#This Row],[Weight (kg)]]</f>
        <v>0.28079999999999999</v>
      </c>
      <c r="W4967" s="35">
        <f>'EPD information'!$Z$16*Tabell2[[#This Row],[Weight (kg)]]</f>
        <v>4.5540000000000006E-4</v>
      </c>
      <c r="X4967" s="35">
        <f>'EPD information'!$AA$16*Tabell2[[#This Row],[Weight (kg)]]</f>
        <v>-2.1779999999999999</v>
      </c>
      <c r="Y4967" s="18">
        <f>'EPD information'!$AB$16*Tabell2[[#This Row],[Weight (kg)]]</f>
        <v>6.048</v>
      </c>
      <c r="Z4967" s="18">
        <f>'EPD information'!$AC$16*Tabell2[[#This Row],[Weight (kg)]]</f>
        <v>0.10602</v>
      </c>
      <c r="AA4967" s="18">
        <f>'EPD information'!$AD$16*Tabell2[[#This Row],[Weight (kg)]]</f>
        <v>1.3266E-2</v>
      </c>
      <c r="AB4967" s="18" t="s">
        <v>48</v>
      </c>
      <c r="AC4967" s="18">
        <f>'EPD information'!$AF$16*Tabell2[[#This Row],[Weight (kg)]]</f>
        <v>8.369999999999999E-3</v>
      </c>
      <c r="AD4967" s="18">
        <f>'EPD information'!$AG$16*Tabell2[[#This Row],[Weight (kg)]]</f>
        <v>0.27900000000000003</v>
      </c>
      <c r="AE4967" s="18">
        <f>'EPD information'!$AH$16*Tabell2[[#This Row],[Weight (kg)]]</f>
        <v>4.4640000000000001E-4</v>
      </c>
      <c r="AF4967" s="21">
        <f>'EPD information'!$AI$16*Tabell2[[#This Row],[Weight (kg)]]</f>
        <v>-2.0699999999999998</v>
      </c>
    </row>
    <row r="4968" spans="1:32" x14ac:dyDescent="0.2">
      <c r="A4968" s="36" t="s">
        <v>294</v>
      </c>
      <c r="B4968" s="37" t="s">
        <v>280</v>
      </c>
      <c r="C4968" s="38">
        <v>250102</v>
      </c>
      <c r="D4968" s="39">
        <v>7319662501026</v>
      </c>
      <c r="E4968" s="37" t="s">
        <v>46</v>
      </c>
      <c r="F4968" s="40">
        <v>250</v>
      </c>
      <c r="G4968" s="37">
        <v>125</v>
      </c>
      <c r="H4968" s="41">
        <v>1.3</v>
      </c>
      <c r="I4968" s="35">
        <f>'EPD information'!$L$16*Tabell2[[#This Row],[Weight (kg)]]</f>
        <v>4.4330000000000007</v>
      </c>
      <c r="J4968" s="22">
        <f>'EPD information'!$M$16*Tabell2[[#This Row],[Weight (kg)]]</f>
        <v>7.7220000000000011E-2</v>
      </c>
      <c r="K4968" s="22">
        <f>'EPD information'!$N$16*Tabell2[[#This Row],[Weight (kg)]]</f>
        <v>9.1649999999999995E-3</v>
      </c>
      <c r="L4968" s="22">
        <f>'EPD information'!$O$16*Tabell2[[#This Row],[Weight (kg)]]</f>
        <v>0</v>
      </c>
      <c r="M4968" s="22">
        <f>'EPD information'!$P$16*Tabell2[[#This Row],[Weight (kg)]]</f>
        <v>6.1100000000000008E-3</v>
      </c>
      <c r="N4968" s="22">
        <f>'EPD information'!$Q$16*Tabell2[[#This Row],[Weight (kg)]]</f>
        <v>0.20280000000000001</v>
      </c>
      <c r="O4968" s="22">
        <f>'EPD information'!$R$16*Tabell2[[#This Row],[Weight (kg)]]</f>
        <v>3.2890000000000003E-4</v>
      </c>
      <c r="P4968" s="22">
        <f>'EPD information'!$S$16*Tabell2[[#This Row],[Weight (kg)]]</f>
        <v>-1.573</v>
      </c>
      <c r="Q4968" s="35">
        <f>'Product specific GWP'!$T$16*Tabell2[[#This Row],[Weight (kg)]]</f>
        <v>5.6810000000000006E-2</v>
      </c>
      <c r="R4968" s="35" t="s">
        <v>48</v>
      </c>
      <c r="S4968" s="35">
        <f>'EPD information'!$V$16*Tabell2[[#This Row],[Weight (kg)]]</f>
        <v>9.1649999999999995E-3</v>
      </c>
      <c r="T4968" s="35" t="str">
        <f>'EPD information'!$W$16</f>
        <v>ND</v>
      </c>
      <c r="U4968" s="35">
        <f>'EPD information'!$X$16*Tabell2[[#This Row],[Weight (kg)]]</f>
        <v>6.1100000000000008E-3</v>
      </c>
      <c r="V4968" s="35">
        <f>'EPD information'!$Y$16*Tabell2[[#This Row],[Weight (kg)]]</f>
        <v>0.20280000000000001</v>
      </c>
      <c r="W4968" s="35">
        <f>'EPD information'!$Z$16*Tabell2[[#This Row],[Weight (kg)]]</f>
        <v>3.2890000000000003E-4</v>
      </c>
      <c r="X4968" s="35">
        <f>'EPD information'!$AA$16*Tabell2[[#This Row],[Weight (kg)]]</f>
        <v>-1.573</v>
      </c>
      <c r="Y4968" s="18">
        <f>'EPD information'!$AB$16*Tabell2[[#This Row],[Weight (kg)]]</f>
        <v>4.3680000000000003</v>
      </c>
      <c r="Z4968" s="18">
        <f>'EPD information'!$AC$16*Tabell2[[#This Row],[Weight (kg)]]</f>
        <v>7.6569999999999999E-2</v>
      </c>
      <c r="AA4968" s="18">
        <f>'EPD information'!$AD$16*Tabell2[[#This Row],[Weight (kg)]]</f>
        <v>9.5809999999999992E-3</v>
      </c>
      <c r="AB4968" s="18" t="s">
        <v>48</v>
      </c>
      <c r="AC4968" s="18">
        <f>'EPD information'!$AF$16*Tabell2[[#This Row],[Weight (kg)]]</f>
        <v>6.045E-3</v>
      </c>
      <c r="AD4968" s="18">
        <f>'EPD information'!$AG$16*Tabell2[[#This Row],[Weight (kg)]]</f>
        <v>0.20150000000000001</v>
      </c>
      <c r="AE4968" s="18">
        <f>'EPD information'!$AH$16*Tabell2[[#This Row],[Weight (kg)]]</f>
        <v>3.2240000000000003E-4</v>
      </c>
      <c r="AF4968" s="21">
        <f>'EPD information'!$AI$16*Tabell2[[#This Row],[Weight (kg)]]</f>
        <v>-1.4949999999999999</v>
      </c>
    </row>
    <row r="4969" spans="1:32" x14ac:dyDescent="0.2">
      <c r="A4969" s="36" t="s">
        <v>294</v>
      </c>
      <c r="B4969" s="37" t="s">
        <v>280</v>
      </c>
      <c r="C4969" s="38">
        <v>250105</v>
      </c>
      <c r="D4969" s="39">
        <v>7319662501057</v>
      </c>
      <c r="E4969" s="37" t="s">
        <v>46</v>
      </c>
      <c r="F4969" s="40">
        <v>250</v>
      </c>
      <c r="G4969" s="37">
        <v>160</v>
      </c>
      <c r="H4969" s="41">
        <v>1.49</v>
      </c>
      <c r="I4969" s="35">
        <f>'EPD information'!$L$16*Tabell2[[#This Row],[Weight (kg)]]</f>
        <v>5.0808999999999997</v>
      </c>
      <c r="J4969" s="22">
        <f>'EPD information'!$M$16*Tabell2[[#This Row],[Weight (kg)]]</f>
        <v>8.8506000000000001E-2</v>
      </c>
      <c r="K4969" s="22">
        <f>'EPD information'!$N$16*Tabell2[[#This Row],[Weight (kg)]]</f>
        <v>1.05045E-2</v>
      </c>
      <c r="L4969" s="22">
        <f>'EPD information'!$O$16*Tabell2[[#This Row],[Weight (kg)]]</f>
        <v>0</v>
      </c>
      <c r="M4969" s="22">
        <f>'EPD information'!$P$16*Tabell2[[#This Row],[Weight (kg)]]</f>
        <v>7.0030000000000005E-3</v>
      </c>
      <c r="N4969" s="22">
        <f>'EPD information'!$Q$16*Tabell2[[#This Row],[Weight (kg)]]</f>
        <v>0.23244000000000001</v>
      </c>
      <c r="O4969" s="22">
        <f>'EPD information'!$R$16*Tabell2[[#This Row],[Weight (kg)]]</f>
        <v>3.7697000000000002E-4</v>
      </c>
      <c r="P4969" s="22">
        <f>'EPD information'!$S$16*Tabell2[[#This Row],[Weight (kg)]]</f>
        <v>-1.8028999999999999</v>
      </c>
      <c r="Q4969" s="35">
        <f>'Product specific GWP'!$T$16*Tabell2[[#This Row],[Weight (kg)]]</f>
        <v>6.5113000000000004E-2</v>
      </c>
      <c r="R4969" s="35" t="s">
        <v>48</v>
      </c>
      <c r="S4969" s="35">
        <f>'EPD information'!$V$16*Tabell2[[#This Row],[Weight (kg)]]</f>
        <v>1.05045E-2</v>
      </c>
      <c r="T4969" s="35" t="str">
        <f>'EPD information'!$W$16</f>
        <v>ND</v>
      </c>
      <c r="U4969" s="35">
        <f>'EPD information'!$X$16*Tabell2[[#This Row],[Weight (kg)]]</f>
        <v>7.0030000000000005E-3</v>
      </c>
      <c r="V4969" s="35">
        <f>'EPD information'!$Y$16*Tabell2[[#This Row],[Weight (kg)]]</f>
        <v>0.23244000000000001</v>
      </c>
      <c r="W4969" s="35">
        <f>'EPD information'!$Z$16*Tabell2[[#This Row],[Weight (kg)]]</f>
        <v>3.7697000000000002E-4</v>
      </c>
      <c r="X4969" s="35">
        <f>'EPD information'!$AA$16*Tabell2[[#This Row],[Weight (kg)]]</f>
        <v>-1.8028999999999999</v>
      </c>
      <c r="Y4969" s="18">
        <f>'EPD information'!$AB$16*Tabell2[[#This Row],[Weight (kg)]]</f>
        <v>5.0064000000000002</v>
      </c>
      <c r="Z4969" s="18">
        <f>'EPD information'!$AC$16*Tabell2[[#This Row],[Weight (kg)]]</f>
        <v>8.7761000000000006E-2</v>
      </c>
      <c r="AA4969" s="18">
        <f>'EPD information'!$AD$16*Tabell2[[#This Row],[Weight (kg)]]</f>
        <v>1.0981299999999999E-2</v>
      </c>
      <c r="AB4969" s="18" t="s">
        <v>48</v>
      </c>
      <c r="AC4969" s="18">
        <f>'EPD information'!$AF$16*Tabell2[[#This Row],[Weight (kg)]]</f>
        <v>6.9284999999999998E-3</v>
      </c>
      <c r="AD4969" s="18">
        <f>'EPD information'!$AG$16*Tabell2[[#This Row],[Weight (kg)]]</f>
        <v>0.23094999999999999</v>
      </c>
      <c r="AE4969" s="18">
        <f>'EPD information'!$AH$16*Tabell2[[#This Row],[Weight (kg)]]</f>
        <v>3.6952000000000003E-4</v>
      </c>
      <c r="AF4969" s="21">
        <f>'EPD information'!$AI$16*Tabell2[[#This Row],[Weight (kg)]]</f>
        <v>-1.7134999999999998</v>
      </c>
    </row>
    <row r="4970" spans="1:32" x14ac:dyDescent="0.2">
      <c r="A4970" s="36" t="s">
        <v>294</v>
      </c>
      <c r="B4970" s="37" t="s">
        <v>280</v>
      </c>
      <c r="C4970" s="38">
        <v>250100</v>
      </c>
      <c r="D4970" s="39">
        <v>7319662501002</v>
      </c>
      <c r="E4970" s="37" t="s">
        <v>46</v>
      </c>
      <c r="F4970" s="40">
        <v>250</v>
      </c>
      <c r="G4970" s="37">
        <v>100</v>
      </c>
      <c r="H4970" s="41">
        <v>1.2</v>
      </c>
      <c r="I4970" s="35">
        <f>'EPD information'!$L$16*Tabell2[[#This Row],[Weight (kg)]]</f>
        <v>4.0919999999999996</v>
      </c>
      <c r="J4970" s="22">
        <f>'EPD information'!$M$16*Tabell2[[#This Row],[Weight (kg)]]</f>
        <v>7.1279999999999996E-2</v>
      </c>
      <c r="K4970" s="22">
        <f>'EPD information'!$N$16*Tabell2[[#This Row],[Weight (kg)]]</f>
        <v>8.4599999999999988E-3</v>
      </c>
      <c r="L4970" s="22">
        <f>'EPD information'!$O$16*Tabell2[[#This Row],[Weight (kg)]]</f>
        <v>0</v>
      </c>
      <c r="M4970" s="22">
        <f>'EPD information'!$P$16*Tabell2[[#This Row],[Weight (kg)]]</f>
        <v>5.64E-3</v>
      </c>
      <c r="N4970" s="22">
        <f>'EPD information'!$Q$16*Tabell2[[#This Row],[Weight (kg)]]</f>
        <v>0.18720000000000001</v>
      </c>
      <c r="O4970" s="22">
        <f>'EPD information'!$R$16*Tabell2[[#This Row],[Weight (kg)]]</f>
        <v>3.0360000000000001E-4</v>
      </c>
      <c r="P4970" s="22">
        <f>'EPD information'!$S$16*Tabell2[[#This Row],[Weight (kg)]]</f>
        <v>-1.452</v>
      </c>
      <c r="Q4970" s="35">
        <f>'Product specific GWP'!$T$16*Tabell2[[#This Row],[Weight (kg)]]</f>
        <v>5.2440000000000001E-2</v>
      </c>
      <c r="R4970" s="35" t="s">
        <v>48</v>
      </c>
      <c r="S4970" s="35">
        <f>'EPD information'!$V$16*Tabell2[[#This Row],[Weight (kg)]]</f>
        <v>8.4599999999999988E-3</v>
      </c>
      <c r="T4970" s="35" t="str">
        <f>'EPD information'!$W$16</f>
        <v>ND</v>
      </c>
      <c r="U4970" s="35">
        <f>'EPD information'!$X$16*Tabell2[[#This Row],[Weight (kg)]]</f>
        <v>5.64E-3</v>
      </c>
      <c r="V4970" s="35">
        <f>'EPD information'!$Y$16*Tabell2[[#This Row],[Weight (kg)]]</f>
        <v>0.18720000000000001</v>
      </c>
      <c r="W4970" s="35">
        <f>'EPD information'!$Z$16*Tabell2[[#This Row],[Weight (kg)]]</f>
        <v>3.0360000000000001E-4</v>
      </c>
      <c r="X4970" s="35">
        <f>'EPD information'!$AA$16*Tabell2[[#This Row],[Weight (kg)]]</f>
        <v>-1.452</v>
      </c>
      <c r="Y4970" s="18">
        <f>'EPD information'!$AB$16*Tabell2[[#This Row],[Weight (kg)]]</f>
        <v>4.032</v>
      </c>
      <c r="Z4970" s="18">
        <f>'EPD information'!$AC$16*Tabell2[[#This Row],[Weight (kg)]]</f>
        <v>7.0679999999999993E-2</v>
      </c>
      <c r="AA4970" s="18">
        <f>'EPD information'!$AD$16*Tabell2[[#This Row],[Weight (kg)]]</f>
        <v>8.8439999999999994E-3</v>
      </c>
      <c r="AB4970" s="18" t="s">
        <v>48</v>
      </c>
      <c r="AC4970" s="18">
        <f>'EPD information'!$AF$16*Tabell2[[#This Row],[Weight (kg)]]</f>
        <v>5.579999999999999E-3</v>
      </c>
      <c r="AD4970" s="18">
        <f>'EPD information'!$AG$16*Tabell2[[#This Row],[Weight (kg)]]</f>
        <v>0.186</v>
      </c>
      <c r="AE4970" s="18">
        <f>'EPD information'!$AH$16*Tabell2[[#This Row],[Weight (kg)]]</f>
        <v>2.9760000000000002E-4</v>
      </c>
      <c r="AF4970" s="21">
        <f>'EPD information'!$AI$16*Tabell2[[#This Row],[Weight (kg)]]</f>
        <v>-1.38</v>
      </c>
    </row>
    <row r="4971" spans="1:32" x14ac:dyDescent="0.2">
      <c r="A4971" s="36" t="s">
        <v>294</v>
      </c>
      <c r="B4971" s="37" t="s">
        <v>280</v>
      </c>
      <c r="C4971" s="38">
        <v>250098</v>
      </c>
      <c r="D4971" s="39">
        <v>7319662500982</v>
      </c>
      <c r="E4971" s="37" t="s">
        <v>46</v>
      </c>
      <c r="F4971" s="40">
        <v>250</v>
      </c>
      <c r="G4971" s="37">
        <v>80</v>
      </c>
      <c r="H4971" s="41">
        <v>0.99</v>
      </c>
      <c r="I4971" s="35">
        <f>'EPD information'!$L$16*Tabell2[[#This Row],[Weight (kg)]]</f>
        <v>3.3759000000000001</v>
      </c>
      <c r="J4971" s="22">
        <f>'EPD information'!$M$16*Tabell2[[#This Row],[Weight (kg)]]</f>
        <v>5.8806000000000004E-2</v>
      </c>
      <c r="K4971" s="22">
        <f>'EPD information'!$N$16*Tabell2[[#This Row],[Weight (kg)]]</f>
        <v>6.9794999999999996E-3</v>
      </c>
      <c r="L4971" s="22">
        <f>'EPD information'!$O$16*Tabell2[[#This Row],[Weight (kg)]]</f>
        <v>0</v>
      </c>
      <c r="M4971" s="22">
        <f>'EPD information'!$P$16*Tabell2[[#This Row],[Weight (kg)]]</f>
        <v>4.653E-3</v>
      </c>
      <c r="N4971" s="22">
        <f>'EPD information'!$Q$16*Tabell2[[#This Row],[Weight (kg)]]</f>
        <v>0.15443999999999999</v>
      </c>
      <c r="O4971" s="22">
        <f>'EPD information'!$R$16*Tabell2[[#This Row],[Weight (kg)]]</f>
        <v>2.5047000000000003E-4</v>
      </c>
      <c r="P4971" s="22">
        <f>'EPD information'!$S$16*Tabell2[[#This Row],[Weight (kg)]]</f>
        <v>-1.1979</v>
      </c>
      <c r="Q4971" s="35">
        <f>'Product specific GWP'!$T$16*Tabell2[[#This Row],[Weight (kg)]]</f>
        <v>4.3263000000000003E-2</v>
      </c>
      <c r="R4971" s="35" t="s">
        <v>48</v>
      </c>
      <c r="S4971" s="35">
        <f>'EPD information'!$V$16*Tabell2[[#This Row],[Weight (kg)]]</f>
        <v>6.9794999999999996E-3</v>
      </c>
      <c r="T4971" s="35" t="str">
        <f>'EPD information'!$W$16</f>
        <v>ND</v>
      </c>
      <c r="U4971" s="35">
        <f>'EPD information'!$X$16*Tabell2[[#This Row],[Weight (kg)]]</f>
        <v>4.653E-3</v>
      </c>
      <c r="V4971" s="35">
        <f>'EPD information'!$Y$16*Tabell2[[#This Row],[Weight (kg)]]</f>
        <v>0.15443999999999999</v>
      </c>
      <c r="W4971" s="35">
        <f>'EPD information'!$Z$16*Tabell2[[#This Row],[Weight (kg)]]</f>
        <v>2.5047000000000003E-4</v>
      </c>
      <c r="X4971" s="35">
        <f>'EPD information'!$AA$16*Tabell2[[#This Row],[Weight (kg)]]</f>
        <v>-1.1979</v>
      </c>
      <c r="Y4971" s="18">
        <f>'EPD information'!$AB$16*Tabell2[[#This Row],[Weight (kg)]]</f>
        <v>3.3264</v>
      </c>
      <c r="Z4971" s="18">
        <f>'EPD information'!$AC$16*Tabell2[[#This Row],[Weight (kg)]]</f>
        <v>5.8311000000000002E-2</v>
      </c>
      <c r="AA4971" s="18">
        <f>'EPD information'!$AD$16*Tabell2[[#This Row],[Weight (kg)]]</f>
        <v>7.2962999999999995E-3</v>
      </c>
      <c r="AB4971" s="18" t="s">
        <v>48</v>
      </c>
      <c r="AC4971" s="18">
        <f>'EPD information'!$AF$16*Tabell2[[#This Row],[Weight (kg)]]</f>
        <v>4.6035E-3</v>
      </c>
      <c r="AD4971" s="18">
        <f>'EPD information'!$AG$16*Tabell2[[#This Row],[Weight (kg)]]</f>
        <v>0.15345</v>
      </c>
      <c r="AE4971" s="18">
        <f>'EPD information'!$AH$16*Tabell2[[#This Row],[Weight (kg)]]</f>
        <v>2.4551999999999999E-4</v>
      </c>
      <c r="AF4971" s="21">
        <f>'EPD information'!$AI$16*Tabell2[[#This Row],[Weight (kg)]]</f>
        <v>-1.1384999999999998</v>
      </c>
    </row>
    <row r="4972" spans="1:32" x14ac:dyDescent="0.2">
      <c r="A4972" s="36" t="s">
        <v>294</v>
      </c>
      <c r="B4972" s="37" t="s">
        <v>280</v>
      </c>
      <c r="C4972" s="38">
        <v>277762</v>
      </c>
      <c r="D4972" s="39">
        <v>7319662777629</v>
      </c>
      <c r="E4972" s="37" t="s">
        <v>46</v>
      </c>
      <c r="F4972" s="40">
        <v>250</v>
      </c>
      <c r="G4972" s="37">
        <v>63</v>
      </c>
      <c r="H4972" s="41">
        <v>1.05</v>
      </c>
      <c r="I4972" s="35">
        <f>'EPD information'!$L$16*Tabell2[[#This Row],[Weight (kg)]]</f>
        <v>3.5805000000000002</v>
      </c>
      <c r="J4972" s="22">
        <f>'EPD information'!$M$16*Tabell2[[#This Row],[Weight (kg)]]</f>
        <v>6.2370000000000002E-2</v>
      </c>
      <c r="K4972" s="22">
        <f>'EPD information'!$N$16*Tabell2[[#This Row],[Weight (kg)]]</f>
        <v>7.4025000000000002E-3</v>
      </c>
      <c r="L4972" s="22">
        <f>'EPD information'!$O$16*Tabell2[[#This Row],[Weight (kg)]]</f>
        <v>0</v>
      </c>
      <c r="M4972" s="22">
        <f>'EPD information'!$P$16*Tabell2[[#This Row],[Weight (kg)]]</f>
        <v>4.9350000000000002E-3</v>
      </c>
      <c r="N4972" s="22">
        <f>'EPD information'!$Q$16*Tabell2[[#This Row],[Weight (kg)]]</f>
        <v>0.1638</v>
      </c>
      <c r="O4972" s="22">
        <f>'EPD information'!$R$16*Tabell2[[#This Row],[Weight (kg)]]</f>
        <v>2.6565000000000003E-4</v>
      </c>
      <c r="P4972" s="22">
        <f>'EPD information'!$S$16*Tabell2[[#This Row],[Weight (kg)]]</f>
        <v>-1.2705</v>
      </c>
      <c r="Q4972" s="35">
        <f>'Product specific GWP'!$T$16*Tabell2[[#This Row],[Weight (kg)]]</f>
        <v>4.5885000000000002E-2</v>
      </c>
      <c r="R4972" s="35" t="s">
        <v>48</v>
      </c>
      <c r="S4972" s="35">
        <f>'EPD information'!$V$16*Tabell2[[#This Row],[Weight (kg)]]</f>
        <v>7.4025000000000002E-3</v>
      </c>
      <c r="T4972" s="35" t="str">
        <f>'EPD information'!$W$16</f>
        <v>ND</v>
      </c>
      <c r="U4972" s="35">
        <f>'EPD information'!$X$16*Tabell2[[#This Row],[Weight (kg)]]</f>
        <v>4.9350000000000002E-3</v>
      </c>
      <c r="V4972" s="35">
        <f>'EPD information'!$Y$16*Tabell2[[#This Row],[Weight (kg)]]</f>
        <v>0.1638</v>
      </c>
      <c r="W4972" s="35">
        <f>'EPD information'!$Z$16*Tabell2[[#This Row],[Weight (kg)]]</f>
        <v>2.6565000000000003E-4</v>
      </c>
      <c r="X4972" s="35">
        <f>'EPD information'!$AA$16*Tabell2[[#This Row],[Weight (kg)]]</f>
        <v>-1.2705</v>
      </c>
      <c r="Y4972" s="18">
        <f>'EPD information'!$AB$16*Tabell2[[#This Row],[Weight (kg)]]</f>
        <v>3.528</v>
      </c>
      <c r="Z4972" s="18">
        <f>'EPD information'!$AC$16*Tabell2[[#This Row],[Weight (kg)]]</f>
        <v>6.1845000000000004E-2</v>
      </c>
      <c r="AA4972" s="18">
        <f>'EPD information'!$AD$16*Tabell2[[#This Row],[Weight (kg)]]</f>
        <v>7.7384999999999997E-3</v>
      </c>
      <c r="AB4972" s="18" t="s">
        <v>48</v>
      </c>
      <c r="AC4972" s="18">
        <f>'EPD information'!$AF$16*Tabell2[[#This Row],[Weight (kg)]]</f>
        <v>4.8824999999999997E-3</v>
      </c>
      <c r="AD4972" s="18">
        <f>'EPD information'!$AG$16*Tabell2[[#This Row],[Weight (kg)]]</f>
        <v>0.16275000000000001</v>
      </c>
      <c r="AE4972" s="18">
        <f>'EPD information'!$AH$16*Tabell2[[#This Row],[Weight (kg)]]</f>
        <v>2.6040000000000004E-4</v>
      </c>
      <c r="AF4972" s="21">
        <f>'EPD information'!$AI$16*Tabell2[[#This Row],[Weight (kg)]]</f>
        <v>-1.2075</v>
      </c>
    </row>
    <row r="4973" spans="1:32" x14ac:dyDescent="0.2">
      <c r="A4973" s="36" t="s">
        <v>294</v>
      </c>
      <c r="B4973" s="37" t="s">
        <v>280</v>
      </c>
      <c r="C4973" s="38">
        <v>277770</v>
      </c>
      <c r="D4973" s="39">
        <v>7319662777704</v>
      </c>
      <c r="E4973" s="37" t="s">
        <v>46</v>
      </c>
      <c r="F4973" s="40">
        <v>250</v>
      </c>
      <c r="G4973" s="37">
        <v>315</v>
      </c>
      <c r="H4973" s="41">
        <v>2.5499999999999998</v>
      </c>
      <c r="I4973" s="35">
        <f>'EPD information'!$L$16*Tabell2[[#This Row],[Weight (kg)]]</f>
        <v>8.6954999999999991</v>
      </c>
      <c r="J4973" s="22">
        <f>'EPD information'!$M$16*Tabell2[[#This Row],[Weight (kg)]]</f>
        <v>0.15146999999999999</v>
      </c>
      <c r="K4973" s="22">
        <f>'EPD information'!$N$16*Tabell2[[#This Row],[Weight (kg)]]</f>
        <v>1.7977499999999997E-2</v>
      </c>
      <c r="L4973" s="22">
        <f>'EPD information'!$O$16*Tabell2[[#This Row],[Weight (kg)]]</f>
        <v>0</v>
      </c>
      <c r="M4973" s="22">
        <f>'EPD information'!$P$16*Tabell2[[#This Row],[Weight (kg)]]</f>
        <v>1.1984999999999999E-2</v>
      </c>
      <c r="N4973" s="22">
        <f>'EPD information'!$Q$16*Tabell2[[#This Row],[Weight (kg)]]</f>
        <v>0.39779999999999999</v>
      </c>
      <c r="O4973" s="22">
        <f>'EPD information'!$R$16*Tabell2[[#This Row],[Weight (kg)]]</f>
        <v>6.4515000000000004E-4</v>
      </c>
      <c r="P4973" s="22">
        <f>'EPD information'!$S$16*Tabell2[[#This Row],[Weight (kg)]]</f>
        <v>-3.0854999999999997</v>
      </c>
      <c r="Q4973" s="35">
        <f>'Product specific GWP'!$T$16*Tabell2[[#This Row],[Weight (kg)]]</f>
        <v>0.11143499999999999</v>
      </c>
      <c r="R4973" s="35" t="s">
        <v>48</v>
      </c>
      <c r="S4973" s="35">
        <f>'EPD information'!$V$16*Tabell2[[#This Row],[Weight (kg)]]</f>
        <v>1.7977499999999997E-2</v>
      </c>
      <c r="T4973" s="35" t="str">
        <f>'EPD information'!$W$16</f>
        <v>ND</v>
      </c>
      <c r="U4973" s="35">
        <f>'EPD information'!$X$16*Tabell2[[#This Row],[Weight (kg)]]</f>
        <v>1.1984999999999999E-2</v>
      </c>
      <c r="V4973" s="35">
        <f>'EPD information'!$Y$16*Tabell2[[#This Row],[Weight (kg)]]</f>
        <v>0.39779999999999999</v>
      </c>
      <c r="W4973" s="35">
        <f>'EPD information'!$Z$16*Tabell2[[#This Row],[Weight (kg)]]</f>
        <v>6.4515000000000004E-4</v>
      </c>
      <c r="X4973" s="35">
        <f>'EPD information'!$AA$16*Tabell2[[#This Row],[Weight (kg)]]</f>
        <v>-3.0854999999999997</v>
      </c>
      <c r="Y4973" s="18">
        <f>'EPD information'!$AB$16*Tabell2[[#This Row],[Weight (kg)]]</f>
        <v>8.5679999999999996</v>
      </c>
      <c r="Z4973" s="18">
        <f>'EPD information'!$AC$16*Tabell2[[#This Row],[Weight (kg)]]</f>
        <v>0.150195</v>
      </c>
      <c r="AA4973" s="18">
        <f>'EPD information'!$AD$16*Tabell2[[#This Row],[Weight (kg)]]</f>
        <v>1.8793499999999998E-2</v>
      </c>
      <c r="AB4973" s="18" t="s">
        <v>48</v>
      </c>
      <c r="AC4973" s="18">
        <f>'EPD information'!$AF$16*Tabell2[[#This Row],[Weight (kg)]]</f>
        <v>1.1857499999999998E-2</v>
      </c>
      <c r="AD4973" s="18">
        <f>'EPD information'!$AG$16*Tabell2[[#This Row],[Weight (kg)]]</f>
        <v>0.39524999999999999</v>
      </c>
      <c r="AE4973" s="18">
        <f>'EPD information'!$AH$16*Tabell2[[#This Row],[Weight (kg)]]</f>
        <v>6.3239999999999998E-4</v>
      </c>
      <c r="AF4973" s="21">
        <f>'EPD information'!$AI$16*Tabell2[[#This Row],[Weight (kg)]]</f>
        <v>-2.9324999999999997</v>
      </c>
    </row>
    <row r="4974" spans="1:32" x14ac:dyDescent="0.2">
      <c r="A4974" s="36" t="s">
        <v>294</v>
      </c>
      <c r="B4974" s="37" t="s">
        <v>280</v>
      </c>
      <c r="C4974" s="38">
        <v>277772</v>
      </c>
      <c r="D4974" s="39">
        <v>7319662777728</v>
      </c>
      <c r="E4974" s="37" t="s">
        <v>46</v>
      </c>
      <c r="F4974" s="40">
        <v>250</v>
      </c>
      <c r="G4974" s="37">
        <v>400</v>
      </c>
      <c r="H4974" s="41">
        <v>3.56</v>
      </c>
      <c r="I4974" s="35">
        <f>'EPD information'!$L$16*Tabell2[[#This Row],[Weight (kg)]]</f>
        <v>12.139600000000002</v>
      </c>
      <c r="J4974" s="22">
        <f>'EPD information'!$M$16*Tabell2[[#This Row],[Weight (kg)]]</f>
        <v>0.21146400000000001</v>
      </c>
      <c r="K4974" s="22">
        <f>'EPD information'!$N$16*Tabell2[[#This Row],[Weight (kg)]]</f>
        <v>2.5097999999999999E-2</v>
      </c>
      <c r="L4974" s="22">
        <f>'EPD information'!$O$16*Tabell2[[#This Row],[Weight (kg)]]</f>
        <v>0</v>
      </c>
      <c r="M4974" s="22">
        <f>'EPD information'!$P$16*Tabell2[[#This Row],[Weight (kg)]]</f>
        <v>1.6732E-2</v>
      </c>
      <c r="N4974" s="22">
        <f>'EPD information'!$Q$16*Tabell2[[#This Row],[Weight (kg)]]</f>
        <v>0.55535999999999996</v>
      </c>
      <c r="O4974" s="22">
        <f>'EPD information'!$R$16*Tabell2[[#This Row],[Weight (kg)]]</f>
        <v>9.0068000000000006E-4</v>
      </c>
      <c r="P4974" s="22">
        <f>'EPD information'!$S$16*Tabell2[[#This Row],[Weight (kg)]]</f>
        <v>-4.3075999999999999</v>
      </c>
      <c r="Q4974" s="35">
        <f>'Product specific GWP'!$T$16*Tabell2[[#This Row],[Weight (kg)]]</f>
        <v>0.15557200000000002</v>
      </c>
      <c r="R4974" s="35" t="s">
        <v>48</v>
      </c>
      <c r="S4974" s="35">
        <f>'EPD information'!$V$16*Tabell2[[#This Row],[Weight (kg)]]</f>
        <v>2.5097999999999999E-2</v>
      </c>
      <c r="T4974" s="35" t="str">
        <f>'EPD information'!$W$16</f>
        <v>ND</v>
      </c>
      <c r="U4974" s="35">
        <f>'EPD information'!$X$16*Tabell2[[#This Row],[Weight (kg)]]</f>
        <v>1.6732E-2</v>
      </c>
      <c r="V4974" s="35">
        <f>'EPD information'!$Y$16*Tabell2[[#This Row],[Weight (kg)]]</f>
        <v>0.55535999999999996</v>
      </c>
      <c r="W4974" s="35">
        <f>'EPD information'!$Z$16*Tabell2[[#This Row],[Weight (kg)]]</f>
        <v>9.0068000000000006E-4</v>
      </c>
      <c r="X4974" s="35">
        <f>'EPD information'!$AA$16*Tabell2[[#This Row],[Weight (kg)]]</f>
        <v>-4.3075999999999999</v>
      </c>
      <c r="Y4974" s="18">
        <f>'EPD information'!$AB$16*Tabell2[[#This Row],[Weight (kg)]]</f>
        <v>11.961599999999999</v>
      </c>
      <c r="Z4974" s="18">
        <f>'EPD information'!$AC$16*Tabell2[[#This Row],[Weight (kg)]]</f>
        <v>0.20968400000000001</v>
      </c>
      <c r="AA4974" s="18">
        <f>'EPD information'!$AD$16*Tabell2[[#This Row],[Weight (kg)]]</f>
        <v>2.6237199999999999E-2</v>
      </c>
      <c r="AB4974" s="18" t="s">
        <v>48</v>
      </c>
      <c r="AC4974" s="18">
        <f>'EPD information'!$AF$16*Tabell2[[#This Row],[Weight (kg)]]</f>
        <v>1.6553999999999999E-2</v>
      </c>
      <c r="AD4974" s="18">
        <f>'EPD information'!$AG$16*Tabell2[[#This Row],[Weight (kg)]]</f>
        <v>0.55179999999999996</v>
      </c>
      <c r="AE4974" s="18">
        <f>'EPD information'!$AH$16*Tabell2[[#This Row],[Weight (kg)]]</f>
        <v>8.8288000000000006E-4</v>
      </c>
      <c r="AF4974" s="21">
        <f>'EPD information'!$AI$16*Tabell2[[#This Row],[Weight (kg)]]</f>
        <v>-4.0939999999999994</v>
      </c>
    </row>
    <row r="4975" spans="1:32" x14ac:dyDescent="0.2">
      <c r="A4975" s="36" t="s">
        <v>294</v>
      </c>
      <c r="B4975" s="37" t="s">
        <v>280</v>
      </c>
      <c r="C4975" s="38">
        <v>277807</v>
      </c>
      <c r="D4975" s="39">
        <v>7319662778077</v>
      </c>
      <c r="E4975" s="37" t="s">
        <v>46</v>
      </c>
      <c r="F4975" s="40">
        <v>300</v>
      </c>
      <c r="G4975" s="37">
        <v>280</v>
      </c>
      <c r="H4975" s="41">
        <v>2.64</v>
      </c>
      <c r="I4975" s="35">
        <f>'EPD information'!$L$16*Tabell2[[#This Row],[Weight (kg)]]</f>
        <v>9.0024000000000015</v>
      </c>
      <c r="J4975" s="22">
        <f>'EPD information'!$M$16*Tabell2[[#This Row],[Weight (kg)]]</f>
        <v>0.15681600000000001</v>
      </c>
      <c r="K4975" s="22">
        <f>'EPD information'!$N$16*Tabell2[[#This Row],[Weight (kg)]]</f>
        <v>1.8612E-2</v>
      </c>
      <c r="L4975" s="22">
        <f>'EPD information'!$O$16*Tabell2[[#This Row],[Weight (kg)]]</f>
        <v>0</v>
      </c>
      <c r="M4975" s="22">
        <f>'EPD information'!$P$16*Tabell2[[#This Row],[Weight (kg)]]</f>
        <v>1.2408000000000001E-2</v>
      </c>
      <c r="N4975" s="22">
        <f>'EPD information'!$Q$16*Tabell2[[#This Row],[Weight (kg)]]</f>
        <v>0.41184000000000004</v>
      </c>
      <c r="O4975" s="22">
        <f>'EPD information'!$R$16*Tabell2[[#This Row],[Weight (kg)]]</f>
        <v>6.6792000000000012E-4</v>
      </c>
      <c r="P4975" s="22">
        <f>'EPD information'!$S$16*Tabell2[[#This Row],[Weight (kg)]]</f>
        <v>-3.1943999999999999</v>
      </c>
      <c r="Q4975" s="35">
        <f>'Product specific GWP'!$T$16*Tabell2[[#This Row],[Weight (kg)]]</f>
        <v>0.11536800000000001</v>
      </c>
      <c r="R4975" s="35" t="s">
        <v>48</v>
      </c>
      <c r="S4975" s="35">
        <f>'EPD information'!$V$16*Tabell2[[#This Row],[Weight (kg)]]</f>
        <v>1.8612E-2</v>
      </c>
      <c r="T4975" s="35" t="str">
        <f>'EPD information'!$W$16</f>
        <v>ND</v>
      </c>
      <c r="U4975" s="35">
        <f>'EPD information'!$X$16*Tabell2[[#This Row],[Weight (kg)]]</f>
        <v>1.2408000000000001E-2</v>
      </c>
      <c r="V4975" s="35">
        <f>'EPD information'!$Y$16*Tabell2[[#This Row],[Weight (kg)]]</f>
        <v>0.41184000000000004</v>
      </c>
      <c r="W4975" s="35">
        <f>'EPD information'!$Z$16*Tabell2[[#This Row],[Weight (kg)]]</f>
        <v>6.6792000000000012E-4</v>
      </c>
      <c r="X4975" s="35">
        <f>'EPD information'!$AA$16*Tabell2[[#This Row],[Weight (kg)]]</f>
        <v>-3.1943999999999999</v>
      </c>
      <c r="Y4975" s="18">
        <f>'EPD information'!$AB$16*Tabell2[[#This Row],[Weight (kg)]]</f>
        <v>8.8704000000000001</v>
      </c>
      <c r="Z4975" s="18">
        <f>'EPD information'!$AC$16*Tabell2[[#This Row],[Weight (kg)]]</f>
        <v>0.15549600000000002</v>
      </c>
      <c r="AA4975" s="18">
        <f>'EPD information'!$AD$16*Tabell2[[#This Row],[Weight (kg)]]</f>
        <v>1.94568E-2</v>
      </c>
      <c r="AB4975" s="18" t="s">
        <v>48</v>
      </c>
      <c r="AC4975" s="18">
        <f>'EPD information'!$AF$16*Tabell2[[#This Row],[Weight (kg)]]</f>
        <v>1.2275999999999999E-2</v>
      </c>
      <c r="AD4975" s="18">
        <f>'EPD information'!$AG$16*Tabell2[[#This Row],[Weight (kg)]]</f>
        <v>0.40920000000000001</v>
      </c>
      <c r="AE4975" s="18">
        <f>'EPD information'!$AH$16*Tabell2[[#This Row],[Weight (kg)]]</f>
        <v>6.5472000000000002E-4</v>
      </c>
      <c r="AF4975" s="21">
        <f>'EPD information'!$AI$16*Tabell2[[#This Row],[Weight (kg)]]</f>
        <v>-3.036</v>
      </c>
    </row>
    <row r="4976" spans="1:32" x14ac:dyDescent="0.2">
      <c r="A4976" s="36" t="s">
        <v>294</v>
      </c>
      <c r="B4976" s="37" t="s">
        <v>280</v>
      </c>
      <c r="C4976" s="38">
        <v>250165</v>
      </c>
      <c r="D4976" s="39">
        <v>7319662501651</v>
      </c>
      <c r="E4976" s="37" t="s">
        <v>46</v>
      </c>
      <c r="F4976" s="40">
        <v>315</v>
      </c>
      <c r="G4976" s="37">
        <v>160</v>
      </c>
      <c r="H4976" s="41">
        <v>1.72</v>
      </c>
      <c r="I4976" s="35">
        <f>'EPD information'!$L$16*Tabell2[[#This Row],[Weight (kg)]]</f>
        <v>5.8651999999999997</v>
      </c>
      <c r="J4976" s="22">
        <f>'EPD information'!$M$16*Tabell2[[#This Row],[Weight (kg)]]</f>
        <v>0.10216799999999999</v>
      </c>
      <c r="K4976" s="22">
        <f>'EPD information'!$N$16*Tabell2[[#This Row],[Weight (kg)]]</f>
        <v>1.2126E-2</v>
      </c>
      <c r="L4976" s="22">
        <f>'EPD information'!$O$16*Tabell2[[#This Row],[Weight (kg)]]</f>
        <v>0</v>
      </c>
      <c r="M4976" s="22">
        <f>'EPD information'!$P$16*Tabell2[[#This Row],[Weight (kg)]]</f>
        <v>8.0840000000000009E-3</v>
      </c>
      <c r="N4976" s="22">
        <f>'EPD information'!$Q$16*Tabell2[[#This Row],[Weight (kg)]]</f>
        <v>0.26832</v>
      </c>
      <c r="O4976" s="22">
        <f>'EPD information'!$R$16*Tabell2[[#This Row],[Weight (kg)]]</f>
        <v>4.3516000000000003E-4</v>
      </c>
      <c r="P4976" s="22">
        <f>'EPD information'!$S$16*Tabell2[[#This Row],[Weight (kg)]]</f>
        <v>-2.0811999999999999</v>
      </c>
      <c r="Q4976" s="35">
        <f>'Product specific GWP'!$T$16*Tabell2[[#This Row],[Weight (kg)]]</f>
        <v>7.5164000000000009E-2</v>
      </c>
      <c r="R4976" s="35" t="s">
        <v>48</v>
      </c>
      <c r="S4976" s="35">
        <f>'EPD information'!$V$16*Tabell2[[#This Row],[Weight (kg)]]</f>
        <v>1.2126E-2</v>
      </c>
      <c r="T4976" s="35" t="str">
        <f>'EPD information'!$W$16</f>
        <v>ND</v>
      </c>
      <c r="U4976" s="35">
        <f>'EPD information'!$X$16*Tabell2[[#This Row],[Weight (kg)]]</f>
        <v>8.0840000000000009E-3</v>
      </c>
      <c r="V4976" s="35">
        <f>'EPD information'!$Y$16*Tabell2[[#This Row],[Weight (kg)]]</f>
        <v>0.26832</v>
      </c>
      <c r="W4976" s="35">
        <f>'EPD information'!$Z$16*Tabell2[[#This Row],[Weight (kg)]]</f>
        <v>4.3516000000000003E-4</v>
      </c>
      <c r="X4976" s="35">
        <f>'EPD information'!$AA$16*Tabell2[[#This Row],[Weight (kg)]]</f>
        <v>-2.0811999999999999</v>
      </c>
      <c r="Y4976" s="18">
        <f>'EPD information'!$AB$16*Tabell2[[#This Row],[Weight (kg)]]</f>
        <v>5.7791999999999994</v>
      </c>
      <c r="Z4976" s="18">
        <f>'EPD information'!$AC$16*Tabell2[[#This Row],[Weight (kg)]]</f>
        <v>0.101308</v>
      </c>
      <c r="AA4976" s="18">
        <f>'EPD information'!$AD$16*Tabell2[[#This Row],[Weight (kg)]]</f>
        <v>1.2676399999999999E-2</v>
      </c>
      <c r="AB4976" s="18" t="s">
        <v>48</v>
      </c>
      <c r="AC4976" s="18">
        <f>'EPD information'!$AF$16*Tabell2[[#This Row],[Weight (kg)]]</f>
        <v>7.9979999999999999E-3</v>
      </c>
      <c r="AD4976" s="18">
        <f>'EPD information'!$AG$16*Tabell2[[#This Row],[Weight (kg)]]</f>
        <v>0.2666</v>
      </c>
      <c r="AE4976" s="18">
        <f>'EPD information'!$AH$16*Tabell2[[#This Row],[Weight (kg)]]</f>
        <v>4.2656000000000004E-4</v>
      </c>
      <c r="AF4976" s="21">
        <f>'EPD information'!$AI$16*Tabell2[[#This Row],[Weight (kg)]]</f>
        <v>-1.9779999999999998</v>
      </c>
    </row>
    <row r="4977" spans="1:32" x14ac:dyDescent="0.2">
      <c r="A4977" s="36" t="s">
        <v>294</v>
      </c>
      <c r="B4977" s="37" t="s">
        <v>280</v>
      </c>
      <c r="C4977" s="38">
        <v>250167</v>
      </c>
      <c r="D4977" s="39">
        <v>7319662501675</v>
      </c>
      <c r="E4977" s="37" t="s">
        <v>46</v>
      </c>
      <c r="F4977" s="40">
        <v>315</v>
      </c>
      <c r="G4977" s="37">
        <v>200</v>
      </c>
      <c r="H4977" s="41">
        <v>2.09</v>
      </c>
      <c r="I4977" s="35">
        <f>'EPD information'!$L$16*Tabell2[[#This Row],[Weight (kg)]]</f>
        <v>7.1269</v>
      </c>
      <c r="J4977" s="22">
        <f>'EPD information'!$M$16*Tabell2[[#This Row],[Weight (kg)]]</f>
        <v>0.12414599999999999</v>
      </c>
      <c r="K4977" s="22">
        <f>'EPD information'!$N$16*Tabell2[[#This Row],[Weight (kg)]]</f>
        <v>1.4734499999999999E-2</v>
      </c>
      <c r="L4977" s="22">
        <f>'EPD information'!$O$16*Tabell2[[#This Row],[Weight (kg)]]</f>
        <v>0</v>
      </c>
      <c r="M4977" s="22">
        <f>'EPD information'!$P$16*Tabell2[[#This Row],[Weight (kg)]]</f>
        <v>9.8230000000000001E-3</v>
      </c>
      <c r="N4977" s="22">
        <f>'EPD information'!$Q$16*Tabell2[[#This Row],[Weight (kg)]]</f>
        <v>0.32604</v>
      </c>
      <c r="O4977" s="22">
        <f>'EPD information'!$R$16*Tabell2[[#This Row],[Weight (kg)]]</f>
        <v>5.2877000000000002E-4</v>
      </c>
      <c r="P4977" s="22">
        <f>'EPD information'!$S$16*Tabell2[[#This Row],[Weight (kg)]]</f>
        <v>-2.5288999999999997</v>
      </c>
      <c r="Q4977" s="35">
        <f>'Product specific GWP'!$T$16*Tabell2[[#This Row],[Weight (kg)]]</f>
        <v>9.1332999999999998E-2</v>
      </c>
      <c r="R4977" s="35" t="s">
        <v>48</v>
      </c>
      <c r="S4977" s="35">
        <f>'EPD information'!$V$16*Tabell2[[#This Row],[Weight (kg)]]</f>
        <v>1.4734499999999999E-2</v>
      </c>
      <c r="T4977" s="35" t="str">
        <f>'EPD information'!$W$16</f>
        <v>ND</v>
      </c>
      <c r="U4977" s="35">
        <f>'EPD information'!$X$16*Tabell2[[#This Row],[Weight (kg)]]</f>
        <v>9.8230000000000001E-3</v>
      </c>
      <c r="V4977" s="35">
        <f>'EPD information'!$Y$16*Tabell2[[#This Row],[Weight (kg)]]</f>
        <v>0.32604</v>
      </c>
      <c r="W4977" s="35">
        <f>'EPD information'!$Z$16*Tabell2[[#This Row],[Weight (kg)]]</f>
        <v>5.2877000000000002E-4</v>
      </c>
      <c r="X4977" s="35">
        <f>'EPD information'!$AA$16*Tabell2[[#This Row],[Weight (kg)]]</f>
        <v>-2.5288999999999997</v>
      </c>
      <c r="Y4977" s="18">
        <f>'EPD information'!$AB$16*Tabell2[[#This Row],[Weight (kg)]]</f>
        <v>7.0223999999999993</v>
      </c>
      <c r="Z4977" s="18">
        <f>'EPD information'!$AC$16*Tabell2[[#This Row],[Weight (kg)]]</f>
        <v>0.12310099999999999</v>
      </c>
      <c r="AA4977" s="18">
        <f>'EPD information'!$AD$16*Tabell2[[#This Row],[Weight (kg)]]</f>
        <v>1.5403299999999998E-2</v>
      </c>
      <c r="AB4977" s="18" t="s">
        <v>48</v>
      </c>
      <c r="AC4977" s="18">
        <f>'EPD information'!$AF$16*Tabell2[[#This Row],[Weight (kg)]]</f>
        <v>9.718499999999998E-3</v>
      </c>
      <c r="AD4977" s="18">
        <f>'EPD information'!$AG$16*Tabell2[[#This Row],[Weight (kg)]]</f>
        <v>0.32394999999999996</v>
      </c>
      <c r="AE4977" s="18">
        <f>'EPD information'!$AH$16*Tabell2[[#This Row],[Weight (kg)]]</f>
        <v>5.1831999999999996E-4</v>
      </c>
      <c r="AF4977" s="21">
        <f>'EPD information'!$AI$16*Tabell2[[#This Row],[Weight (kg)]]</f>
        <v>-2.4034999999999997</v>
      </c>
    </row>
    <row r="4978" spans="1:32" x14ac:dyDescent="0.2">
      <c r="A4978" s="36" t="s">
        <v>294</v>
      </c>
      <c r="B4978" s="37" t="s">
        <v>280</v>
      </c>
      <c r="C4978" s="38">
        <v>250169</v>
      </c>
      <c r="D4978" s="39">
        <v>7319662501699</v>
      </c>
      <c r="E4978" s="37" t="s">
        <v>46</v>
      </c>
      <c r="F4978" s="40">
        <v>315</v>
      </c>
      <c r="G4978" s="37">
        <v>250</v>
      </c>
      <c r="H4978" s="41">
        <v>2.6</v>
      </c>
      <c r="I4978" s="35">
        <f>'EPD information'!$L$16*Tabell2[[#This Row],[Weight (kg)]]</f>
        <v>8.8660000000000014</v>
      </c>
      <c r="J4978" s="22">
        <f>'EPD information'!$M$16*Tabell2[[#This Row],[Weight (kg)]]</f>
        <v>0.15444000000000002</v>
      </c>
      <c r="K4978" s="22">
        <f>'EPD information'!$N$16*Tabell2[[#This Row],[Weight (kg)]]</f>
        <v>1.8329999999999999E-2</v>
      </c>
      <c r="L4978" s="22">
        <f>'EPD information'!$O$16*Tabell2[[#This Row],[Weight (kg)]]</f>
        <v>0</v>
      </c>
      <c r="M4978" s="22">
        <f>'EPD information'!$P$16*Tabell2[[#This Row],[Weight (kg)]]</f>
        <v>1.2220000000000002E-2</v>
      </c>
      <c r="N4978" s="22">
        <f>'EPD information'!$Q$16*Tabell2[[#This Row],[Weight (kg)]]</f>
        <v>0.40560000000000002</v>
      </c>
      <c r="O4978" s="22">
        <f>'EPD information'!$R$16*Tabell2[[#This Row],[Weight (kg)]]</f>
        <v>6.5780000000000005E-4</v>
      </c>
      <c r="P4978" s="22">
        <f>'EPD information'!$S$16*Tabell2[[#This Row],[Weight (kg)]]</f>
        <v>-3.1459999999999999</v>
      </c>
      <c r="Q4978" s="35">
        <f>'Product specific GWP'!$T$16*Tabell2[[#This Row],[Weight (kg)]]</f>
        <v>0.11362000000000001</v>
      </c>
      <c r="R4978" s="35" t="s">
        <v>48</v>
      </c>
      <c r="S4978" s="35">
        <f>'EPD information'!$V$16*Tabell2[[#This Row],[Weight (kg)]]</f>
        <v>1.8329999999999999E-2</v>
      </c>
      <c r="T4978" s="35" t="str">
        <f>'EPD information'!$W$16</f>
        <v>ND</v>
      </c>
      <c r="U4978" s="35">
        <f>'EPD information'!$X$16*Tabell2[[#This Row],[Weight (kg)]]</f>
        <v>1.2220000000000002E-2</v>
      </c>
      <c r="V4978" s="35">
        <f>'EPD information'!$Y$16*Tabell2[[#This Row],[Weight (kg)]]</f>
        <v>0.40560000000000002</v>
      </c>
      <c r="W4978" s="35">
        <f>'EPD information'!$Z$16*Tabell2[[#This Row],[Weight (kg)]]</f>
        <v>6.5780000000000005E-4</v>
      </c>
      <c r="X4978" s="35">
        <f>'EPD information'!$AA$16*Tabell2[[#This Row],[Weight (kg)]]</f>
        <v>-3.1459999999999999</v>
      </c>
      <c r="Y4978" s="18">
        <f>'EPD information'!$AB$16*Tabell2[[#This Row],[Weight (kg)]]</f>
        <v>8.7360000000000007</v>
      </c>
      <c r="Z4978" s="18">
        <f>'EPD information'!$AC$16*Tabell2[[#This Row],[Weight (kg)]]</f>
        <v>0.15314</v>
      </c>
      <c r="AA4978" s="18">
        <f>'EPD information'!$AD$16*Tabell2[[#This Row],[Weight (kg)]]</f>
        <v>1.9161999999999998E-2</v>
      </c>
      <c r="AB4978" s="18" t="s">
        <v>48</v>
      </c>
      <c r="AC4978" s="18">
        <f>'EPD information'!$AF$16*Tabell2[[#This Row],[Weight (kg)]]</f>
        <v>1.209E-2</v>
      </c>
      <c r="AD4978" s="18">
        <f>'EPD information'!$AG$16*Tabell2[[#This Row],[Weight (kg)]]</f>
        <v>0.40300000000000002</v>
      </c>
      <c r="AE4978" s="18">
        <f>'EPD information'!$AH$16*Tabell2[[#This Row],[Weight (kg)]]</f>
        <v>6.4480000000000006E-4</v>
      </c>
      <c r="AF4978" s="21">
        <f>'EPD information'!$AI$16*Tabell2[[#This Row],[Weight (kg)]]</f>
        <v>-2.9899999999999998</v>
      </c>
    </row>
    <row r="4979" spans="1:32" x14ac:dyDescent="0.2">
      <c r="A4979" s="36" t="s">
        <v>294</v>
      </c>
      <c r="B4979" s="37" t="s">
        <v>280</v>
      </c>
      <c r="C4979" s="38">
        <v>277820</v>
      </c>
      <c r="D4979" s="39">
        <v>7319662778206</v>
      </c>
      <c r="E4979" s="37" t="s">
        <v>46</v>
      </c>
      <c r="F4979" s="40">
        <v>315</v>
      </c>
      <c r="G4979" s="37">
        <v>180</v>
      </c>
      <c r="H4979" s="41">
        <v>1.87</v>
      </c>
      <c r="I4979" s="35">
        <f>'EPD information'!$L$16*Tabell2[[#This Row],[Weight (kg)]]</f>
        <v>6.3767000000000005</v>
      </c>
      <c r="J4979" s="22">
        <f>'EPD information'!$M$16*Tabell2[[#This Row],[Weight (kg)]]</f>
        <v>0.11107800000000001</v>
      </c>
      <c r="K4979" s="22">
        <f>'EPD information'!$N$16*Tabell2[[#This Row],[Weight (kg)]]</f>
        <v>1.3183500000000001E-2</v>
      </c>
      <c r="L4979" s="22">
        <f>'EPD information'!$O$16*Tabell2[[#This Row],[Weight (kg)]]</f>
        <v>0</v>
      </c>
      <c r="M4979" s="22">
        <f>'EPD information'!$P$16*Tabell2[[#This Row],[Weight (kg)]]</f>
        <v>8.7890000000000017E-3</v>
      </c>
      <c r="N4979" s="22">
        <f>'EPD information'!$Q$16*Tabell2[[#This Row],[Weight (kg)]]</f>
        <v>0.29172000000000003</v>
      </c>
      <c r="O4979" s="22">
        <f>'EPD information'!$R$16*Tabell2[[#This Row],[Weight (kg)]]</f>
        <v>4.7311000000000006E-4</v>
      </c>
      <c r="P4979" s="22">
        <f>'EPD information'!$S$16*Tabell2[[#This Row],[Weight (kg)]]</f>
        <v>-2.2627000000000002</v>
      </c>
      <c r="Q4979" s="35">
        <f>'Product specific GWP'!$T$16*Tabell2[[#This Row],[Weight (kg)]]</f>
        <v>8.1719000000000014E-2</v>
      </c>
      <c r="R4979" s="35" t="s">
        <v>48</v>
      </c>
      <c r="S4979" s="35">
        <f>'EPD information'!$V$16*Tabell2[[#This Row],[Weight (kg)]]</f>
        <v>1.3183500000000001E-2</v>
      </c>
      <c r="T4979" s="35" t="str">
        <f>'EPD information'!$W$16</f>
        <v>ND</v>
      </c>
      <c r="U4979" s="35">
        <f>'EPD information'!$X$16*Tabell2[[#This Row],[Weight (kg)]]</f>
        <v>8.7890000000000017E-3</v>
      </c>
      <c r="V4979" s="35">
        <f>'EPD information'!$Y$16*Tabell2[[#This Row],[Weight (kg)]]</f>
        <v>0.29172000000000003</v>
      </c>
      <c r="W4979" s="35">
        <f>'EPD information'!$Z$16*Tabell2[[#This Row],[Weight (kg)]]</f>
        <v>4.7311000000000006E-4</v>
      </c>
      <c r="X4979" s="35">
        <f>'EPD information'!$AA$16*Tabell2[[#This Row],[Weight (kg)]]</f>
        <v>-2.2627000000000002</v>
      </c>
      <c r="Y4979" s="18">
        <f>'EPD information'!$AB$16*Tabell2[[#This Row],[Weight (kg)]]</f>
        <v>6.2831999999999999</v>
      </c>
      <c r="Z4979" s="18">
        <f>'EPD information'!$AC$16*Tabell2[[#This Row],[Weight (kg)]]</f>
        <v>0.110143</v>
      </c>
      <c r="AA4979" s="18">
        <f>'EPD information'!$AD$16*Tabell2[[#This Row],[Weight (kg)]]</f>
        <v>1.37819E-2</v>
      </c>
      <c r="AB4979" s="18" t="s">
        <v>48</v>
      </c>
      <c r="AC4979" s="18">
        <f>'EPD information'!$AF$16*Tabell2[[#This Row],[Weight (kg)]]</f>
        <v>8.6955000000000001E-3</v>
      </c>
      <c r="AD4979" s="18">
        <f>'EPD information'!$AG$16*Tabell2[[#This Row],[Weight (kg)]]</f>
        <v>0.28985</v>
      </c>
      <c r="AE4979" s="18">
        <f>'EPD information'!$AH$16*Tabell2[[#This Row],[Weight (kg)]]</f>
        <v>4.6376000000000007E-4</v>
      </c>
      <c r="AF4979" s="21">
        <f>'EPD information'!$AI$16*Tabell2[[#This Row],[Weight (kg)]]</f>
        <v>-2.1505000000000001</v>
      </c>
    </row>
    <row r="4980" spans="1:32" x14ac:dyDescent="0.2">
      <c r="A4980" s="36" t="s">
        <v>294</v>
      </c>
      <c r="B4980" s="37" t="s">
        <v>280</v>
      </c>
      <c r="C4980" s="38">
        <v>250162</v>
      </c>
      <c r="D4980" s="39">
        <v>7319662501620</v>
      </c>
      <c r="E4980" s="37" t="s">
        <v>46</v>
      </c>
      <c r="F4980" s="40">
        <v>315</v>
      </c>
      <c r="G4980" s="37">
        <v>125</v>
      </c>
      <c r="H4980" s="41">
        <v>1.46</v>
      </c>
      <c r="I4980" s="35">
        <f>'EPD information'!$L$16*Tabell2[[#This Row],[Weight (kg)]]</f>
        <v>4.9786000000000001</v>
      </c>
      <c r="J4980" s="22">
        <f>'EPD information'!$M$16*Tabell2[[#This Row],[Weight (kg)]]</f>
        <v>8.6723999999999996E-2</v>
      </c>
      <c r="K4980" s="22">
        <f>'EPD information'!$N$16*Tabell2[[#This Row],[Weight (kg)]]</f>
        <v>1.0293E-2</v>
      </c>
      <c r="L4980" s="22">
        <f>'EPD information'!$O$16*Tabell2[[#This Row],[Weight (kg)]]</f>
        <v>0</v>
      </c>
      <c r="M4980" s="22">
        <f>'EPD information'!$P$16*Tabell2[[#This Row],[Weight (kg)]]</f>
        <v>6.862E-3</v>
      </c>
      <c r="N4980" s="22">
        <f>'EPD information'!$Q$16*Tabell2[[#This Row],[Weight (kg)]]</f>
        <v>0.22775999999999999</v>
      </c>
      <c r="O4980" s="22">
        <f>'EPD information'!$R$16*Tabell2[[#This Row],[Weight (kg)]]</f>
        <v>3.6938000000000004E-4</v>
      </c>
      <c r="P4980" s="22">
        <f>'EPD information'!$S$16*Tabell2[[#This Row],[Weight (kg)]]</f>
        <v>-1.7665999999999999</v>
      </c>
      <c r="Q4980" s="35">
        <f>'Product specific GWP'!$T$16*Tabell2[[#This Row],[Weight (kg)]]</f>
        <v>6.3801999999999998E-2</v>
      </c>
      <c r="R4980" s="35" t="s">
        <v>48</v>
      </c>
      <c r="S4980" s="35">
        <f>'EPD information'!$V$16*Tabell2[[#This Row],[Weight (kg)]]</f>
        <v>1.0293E-2</v>
      </c>
      <c r="T4980" s="35" t="str">
        <f>'EPD information'!$W$16</f>
        <v>ND</v>
      </c>
      <c r="U4980" s="35">
        <f>'EPD information'!$X$16*Tabell2[[#This Row],[Weight (kg)]]</f>
        <v>6.862E-3</v>
      </c>
      <c r="V4980" s="35">
        <f>'EPD information'!$Y$16*Tabell2[[#This Row],[Weight (kg)]]</f>
        <v>0.22775999999999999</v>
      </c>
      <c r="W4980" s="35">
        <f>'EPD information'!$Z$16*Tabell2[[#This Row],[Weight (kg)]]</f>
        <v>3.6938000000000004E-4</v>
      </c>
      <c r="X4980" s="35">
        <f>'EPD information'!$AA$16*Tabell2[[#This Row],[Weight (kg)]]</f>
        <v>-1.7665999999999999</v>
      </c>
      <c r="Y4980" s="18">
        <f>'EPD information'!$AB$16*Tabell2[[#This Row],[Weight (kg)]]</f>
        <v>4.9055999999999997</v>
      </c>
      <c r="Z4980" s="18">
        <f>'EPD information'!$AC$16*Tabell2[[#This Row],[Weight (kg)]]</f>
        <v>8.5994000000000001E-2</v>
      </c>
      <c r="AA4980" s="18">
        <f>'EPD information'!$AD$16*Tabell2[[#This Row],[Weight (kg)]]</f>
        <v>1.0760199999999999E-2</v>
      </c>
      <c r="AB4980" s="18" t="s">
        <v>48</v>
      </c>
      <c r="AC4980" s="18">
        <f>'EPD information'!$AF$16*Tabell2[[#This Row],[Weight (kg)]]</f>
        <v>6.788999999999999E-3</v>
      </c>
      <c r="AD4980" s="18">
        <f>'EPD information'!$AG$16*Tabell2[[#This Row],[Weight (kg)]]</f>
        <v>0.2263</v>
      </c>
      <c r="AE4980" s="18">
        <f>'EPD information'!$AH$16*Tabell2[[#This Row],[Weight (kg)]]</f>
        <v>3.6208000000000003E-4</v>
      </c>
      <c r="AF4980" s="21">
        <f>'EPD information'!$AI$16*Tabell2[[#This Row],[Weight (kg)]]</f>
        <v>-1.6789999999999998</v>
      </c>
    </row>
    <row r="4981" spans="1:32" x14ac:dyDescent="0.2">
      <c r="A4981" s="36" t="s">
        <v>294</v>
      </c>
      <c r="B4981" s="37" t="s">
        <v>280</v>
      </c>
      <c r="C4981" s="38">
        <v>277816</v>
      </c>
      <c r="D4981" s="39">
        <v>7319662778169</v>
      </c>
      <c r="E4981" s="37" t="s">
        <v>46</v>
      </c>
      <c r="F4981" s="40">
        <v>315</v>
      </c>
      <c r="G4981" s="37">
        <v>80</v>
      </c>
      <c r="H4981" s="41">
        <v>1.22</v>
      </c>
      <c r="I4981" s="35">
        <f>'EPD information'!$L$16*Tabell2[[#This Row],[Weight (kg)]]</f>
        <v>4.1601999999999997</v>
      </c>
      <c r="J4981" s="22">
        <f>'EPD information'!$M$16*Tabell2[[#This Row],[Weight (kg)]]</f>
        <v>7.2468000000000005E-2</v>
      </c>
      <c r="K4981" s="22">
        <f>'EPD information'!$N$16*Tabell2[[#This Row],[Weight (kg)]]</f>
        <v>8.6009999999999993E-3</v>
      </c>
      <c r="L4981" s="22">
        <f>'EPD information'!$O$16*Tabell2[[#This Row],[Weight (kg)]]</f>
        <v>0</v>
      </c>
      <c r="M4981" s="22">
        <f>'EPD information'!$P$16*Tabell2[[#This Row],[Weight (kg)]]</f>
        <v>5.7340000000000004E-3</v>
      </c>
      <c r="N4981" s="22">
        <f>'EPD information'!$Q$16*Tabell2[[#This Row],[Weight (kg)]]</f>
        <v>0.19031999999999999</v>
      </c>
      <c r="O4981" s="22">
        <f>'EPD information'!$R$16*Tabell2[[#This Row],[Weight (kg)]]</f>
        <v>3.0866000000000004E-4</v>
      </c>
      <c r="P4981" s="22">
        <f>'EPD information'!$S$16*Tabell2[[#This Row],[Weight (kg)]]</f>
        <v>-1.4762</v>
      </c>
      <c r="Q4981" s="35">
        <f>'Product specific GWP'!$T$16*Tabell2[[#This Row],[Weight (kg)]]</f>
        <v>5.3314E-2</v>
      </c>
      <c r="R4981" s="35" t="s">
        <v>48</v>
      </c>
      <c r="S4981" s="35">
        <f>'EPD information'!$V$16*Tabell2[[#This Row],[Weight (kg)]]</f>
        <v>8.6009999999999993E-3</v>
      </c>
      <c r="T4981" s="35" t="str">
        <f>'EPD information'!$W$16</f>
        <v>ND</v>
      </c>
      <c r="U4981" s="35">
        <f>'EPD information'!$X$16*Tabell2[[#This Row],[Weight (kg)]]</f>
        <v>5.7340000000000004E-3</v>
      </c>
      <c r="V4981" s="35">
        <f>'EPD information'!$Y$16*Tabell2[[#This Row],[Weight (kg)]]</f>
        <v>0.19031999999999999</v>
      </c>
      <c r="W4981" s="35">
        <f>'EPD information'!$Z$16*Tabell2[[#This Row],[Weight (kg)]]</f>
        <v>3.0866000000000004E-4</v>
      </c>
      <c r="X4981" s="35">
        <f>'EPD information'!$AA$16*Tabell2[[#This Row],[Weight (kg)]]</f>
        <v>-1.4762</v>
      </c>
      <c r="Y4981" s="18">
        <f>'EPD information'!$AB$16*Tabell2[[#This Row],[Weight (kg)]]</f>
        <v>4.0991999999999997</v>
      </c>
      <c r="Z4981" s="18">
        <f>'EPD information'!$AC$16*Tabell2[[#This Row],[Weight (kg)]]</f>
        <v>7.1858000000000005E-2</v>
      </c>
      <c r="AA4981" s="18">
        <f>'EPD information'!$AD$16*Tabell2[[#This Row],[Weight (kg)]]</f>
        <v>8.9914000000000001E-3</v>
      </c>
      <c r="AB4981" s="18" t="s">
        <v>48</v>
      </c>
      <c r="AC4981" s="18">
        <f>'EPD information'!$AF$16*Tabell2[[#This Row],[Weight (kg)]]</f>
        <v>5.6729999999999992E-3</v>
      </c>
      <c r="AD4981" s="18">
        <f>'EPD information'!$AG$16*Tabell2[[#This Row],[Weight (kg)]]</f>
        <v>0.18909999999999999</v>
      </c>
      <c r="AE4981" s="18">
        <f>'EPD information'!$AH$16*Tabell2[[#This Row],[Weight (kg)]]</f>
        <v>3.0256E-4</v>
      </c>
      <c r="AF4981" s="21">
        <f>'EPD information'!$AI$16*Tabell2[[#This Row],[Weight (kg)]]</f>
        <v>-1.4029999999999998</v>
      </c>
    </row>
    <row r="4982" spans="1:32" x14ac:dyDescent="0.2">
      <c r="A4982" s="36" t="s">
        <v>294</v>
      </c>
      <c r="B4982" s="37" t="s">
        <v>280</v>
      </c>
      <c r="C4982" s="38">
        <v>250160</v>
      </c>
      <c r="D4982" s="39">
        <v>7319662501606</v>
      </c>
      <c r="E4982" s="37" t="s">
        <v>46</v>
      </c>
      <c r="F4982" s="40">
        <v>315</v>
      </c>
      <c r="G4982" s="37">
        <v>100</v>
      </c>
      <c r="H4982" s="41">
        <v>1.33</v>
      </c>
      <c r="I4982" s="35">
        <f>'EPD information'!$L$16*Tabell2[[#This Row],[Weight (kg)]]</f>
        <v>4.5353000000000003</v>
      </c>
      <c r="J4982" s="22">
        <f>'EPD information'!$M$16*Tabell2[[#This Row],[Weight (kg)]]</f>
        <v>7.9002000000000003E-2</v>
      </c>
      <c r="K4982" s="22">
        <f>'EPD information'!$N$16*Tabell2[[#This Row],[Weight (kg)]]</f>
        <v>9.3765000000000012E-3</v>
      </c>
      <c r="L4982" s="22">
        <f>'EPD information'!$O$16*Tabell2[[#This Row],[Weight (kg)]]</f>
        <v>0</v>
      </c>
      <c r="M4982" s="22">
        <f>'EPD information'!$P$16*Tabell2[[#This Row],[Weight (kg)]]</f>
        <v>6.2510000000000005E-3</v>
      </c>
      <c r="N4982" s="22">
        <f>'EPD information'!$Q$16*Tabell2[[#This Row],[Weight (kg)]]</f>
        <v>0.20748</v>
      </c>
      <c r="O4982" s="22">
        <f>'EPD information'!$R$16*Tabell2[[#This Row],[Weight (kg)]]</f>
        <v>3.3649000000000005E-4</v>
      </c>
      <c r="P4982" s="22">
        <f>'EPD information'!$S$16*Tabell2[[#This Row],[Weight (kg)]]</f>
        <v>-1.6093</v>
      </c>
      <c r="Q4982" s="35">
        <f>'Product specific GWP'!$T$16*Tabell2[[#This Row],[Weight (kg)]]</f>
        <v>5.8121000000000006E-2</v>
      </c>
      <c r="R4982" s="35" t="s">
        <v>48</v>
      </c>
      <c r="S4982" s="35">
        <f>'EPD information'!$V$16*Tabell2[[#This Row],[Weight (kg)]]</f>
        <v>9.3765000000000012E-3</v>
      </c>
      <c r="T4982" s="35" t="str">
        <f>'EPD information'!$W$16</f>
        <v>ND</v>
      </c>
      <c r="U4982" s="35">
        <f>'EPD information'!$X$16*Tabell2[[#This Row],[Weight (kg)]]</f>
        <v>6.2510000000000005E-3</v>
      </c>
      <c r="V4982" s="35">
        <f>'EPD information'!$Y$16*Tabell2[[#This Row],[Weight (kg)]]</f>
        <v>0.20748</v>
      </c>
      <c r="W4982" s="35">
        <f>'EPD information'!$Z$16*Tabell2[[#This Row],[Weight (kg)]]</f>
        <v>3.3649000000000005E-4</v>
      </c>
      <c r="X4982" s="35">
        <f>'EPD information'!$AA$16*Tabell2[[#This Row],[Weight (kg)]]</f>
        <v>-1.6093</v>
      </c>
      <c r="Y4982" s="18">
        <f>'EPD information'!$AB$16*Tabell2[[#This Row],[Weight (kg)]]</f>
        <v>4.4687999999999999</v>
      </c>
      <c r="Z4982" s="18">
        <f>'EPD information'!$AC$16*Tabell2[[#This Row],[Weight (kg)]]</f>
        <v>7.8337000000000004E-2</v>
      </c>
      <c r="AA4982" s="18">
        <f>'EPD information'!$AD$16*Tabell2[[#This Row],[Weight (kg)]]</f>
        <v>9.8021000000000011E-3</v>
      </c>
      <c r="AB4982" s="18" t="s">
        <v>48</v>
      </c>
      <c r="AC4982" s="18">
        <f>'EPD information'!$AF$16*Tabell2[[#This Row],[Weight (kg)]]</f>
        <v>6.1844999999999999E-3</v>
      </c>
      <c r="AD4982" s="18">
        <f>'EPD information'!$AG$16*Tabell2[[#This Row],[Weight (kg)]]</f>
        <v>0.20615</v>
      </c>
      <c r="AE4982" s="18">
        <f>'EPD information'!$AH$16*Tabell2[[#This Row],[Weight (kg)]]</f>
        <v>3.2984000000000003E-4</v>
      </c>
      <c r="AF4982" s="21">
        <f>'EPD information'!$AI$16*Tabell2[[#This Row],[Weight (kg)]]</f>
        <v>-1.5294999999999999</v>
      </c>
    </row>
    <row r="4983" spans="1:32" x14ac:dyDescent="0.2">
      <c r="A4983" s="36" t="s">
        <v>294</v>
      </c>
      <c r="B4983" s="37" t="s">
        <v>280</v>
      </c>
      <c r="C4983" s="38">
        <v>277825</v>
      </c>
      <c r="D4983" s="39">
        <v>7319662778251</v>
      </c>
      <c r="E4983" s="37" t="s">
        <v>46</v>
      </c>
      <c r="F4983" s="40">
        <v>315</v>
      </c>
      <c r="G4983" s="37">
        <v>400</v>
      </c>
      <c r="H4983" s="41">
        <v>3.99</v>
      </c>
      <c r="I4983" s="35">
        <f>'EPD information'!$L$16*Tabell2[[#This Row],[Weight (kg)]]</f>
        <v>13.605900000000002</v>
      </c>
      <c r="J4983" s="22">
        <f>'EPD information'!$M$16*Tabell2[[#This Row],[Weight (kg)]]</f>
        <v>0.23700600000000002</v>
      </c>
      <c r="K4983" s="22">
        <f>'EPD information'!$N$16*Tabell2[[#This Row],[Weight (kg)]]</f>
        <v>2.8129500000000002E-2</v>
      </c>
      <c r="L4983" s="22">
        <f>'EPD information'!$O$16*Tabell2[[#This Row],[Weight (kg)]]</f>
        <v>0</v>
      </c>
      <c r="M4983" s="22">
        <f>'EPD information'!$P$16*Tabell2[[#This Row],[Weight (kg)]]</f>
        <v>1.8753000000000002E-2</v>
      </c>
      <c r="N4983" s="22">
        <f>'EPD information'!$Q$16*Tabell2[[#This Row],[Weight (kg)]]</f>
        <v>0.62243999999999999</v>
      </c>
      <c r="O4983" s="22">
        <f>'EPD information'!$R$16*Tabell2[[#This Row],[Weight (kg)]]</f>
        <v>1.0094700000000002E-3</v>
      </c>
      <c r="P4983" s="22">
        <f>'EPD information'!$S$16*Tabell2[[#This Row],[Weight (kg)]]</f>
        <v>-4.8279000000000005</v>
      </c>
      <c r="Q4983" s="35">
        <f>'Product specific GWP'!$T$16*Tabell2[[#This Row],[Weight (kg)]]</f>
        <v>0.17436300000000002</v>
      </c>
      <c r="R4983" s="35" t="s">
        <v>48</v>
      </c>
      <c r="S4983" s="35">
        <f>'EPD information'!$V$16*Tabell2[[#This Row],[Weight (kg)]]</f>
        <v>2.8129500000000002E-2</v>
      </c>
      <c r="T4983" s="35" t="str">
        <f>'EPD information'!$W$16</f>
        <v>ND</v>
      </c>
      <c r="U4983" s="35">
        <f>'EPD information'!$X$16*Tabell2[[#This Row],[Weight (kg)]]</f>
        <v>1.8753000000000002E-2</v>
      </c>
      <c r="V4983" s="35">
        <f>'EPD information'!$Y$16*Tabell2[[#This Row],[Weight (kg)]]</f>
        <v>0.62243999999999999</v>
      </c>
      <c r="W4983" s="35">
        <f>'EPD information'!$Z$16*Tabell2[[#This Row],[Weight (kg)]]</f>
        <v>1.0094700000000002E-3</v>
      </c>
      <c r="X4983" s="35">
        <f>'EPD information'!$AA$16*Tabell2[[#This Row],[Weight (kg)]]</f>
        <v>-4.8279000000000005</v>
      </c>
      <c r="Y4983" s="18">
        <f>'EPD information'!$AB$16*Tabell2[[#This Row],[Weight (kg)]]</f>
        <v>13.4064</v>
      </c>
      <c r="Z4983" s="18">
        <f>'EPD information'!$AC$16*Tabell2[[#This Row],[Weight (kg)]]</f>
        <v>0.23501100000000003</v>
      </c>
      <c r="AA4983" s="18">
        <f>'EPD information'!$AD$16*Tabell2[[#This Row],[Weight (kg)]]</f>
        <v>2.94063E-2</v>
      </c>
      <c r="AB4983" s="18" t="s">
        <v>48</v>
      </c>
      <c r="AC4983" s="18">
        <f>'EPD information'!$AF$16*Tabell2[[#This Row],[Weight (kg)]]</f>
        <v>1.8553500000000001E-2</v>
      </c>
      <c r="AD4983" s="18">
        <f>'EPD information'!$AG$16*Tabell2[[#This Row],[Weight (kg)]]</f>
        <v>0.61845000000000006</v>
      </c>
      <c r="AE4983" s="18">
        <f>'EPD information'!$AH$16*Tabell2[[#This Row],[Weight (kg)]]</f>
        <v>9.8952000000000003E-4</v>
      </c>
      <c r="AF4983" s="21">
        <f>'EPD information'!$AI$16*Tabell2[[#This Row],[Weight (kg)]]</f>
        <v>-4.5884999999999998</v>
      </c>
    </row>
    <row r="4984" spans="1:32" x14ac:dyDescent="0.2">
      <c r="A4984" s="36" t="s">
        <v>294</v>
      </c>
      <c r="B4984" s="37" t="s">
        <v>280</v>
      </c>
      <c r="C4984" s="38">
        <v>277826</v>
      </c>
      <c r="D4984" s="39">
        <v>7319662778268</v>
      </c>
      <c r="E4984" s="37" t="s">
        <v>46</v>
      </c>
      <c r="F4984" s="40">
        <v>315</v>
      </c>
      <c r="G4984" s="37">
        <v>450</v>
      </c>
      <c r="H4984" s="41">
        <v>4.3099999999999996</v>
      </c>
      <c r="I4984" s="35">
        <f>'EPD information'!$L$16*Tabell2[[#This Row],[Weight (kg)]]</f>
        <v>14.697099999999999</v>
      </c>
      <c r="J4984" s="22">
        <f>'EPD information'!$M$16*Tabell2[[#This Row],[Weight (kg)]]</f>
        <v>0.25601399999999996</v>
      </c>
      <c r="K4984" s="22">
        <f>'EPD information'!$N$16*Tabell2[[#This Row],[Weight (kg)]]</f>
        <v>3.0385499999999996E-2</v>
      </c>
      <c r="L4984" s="22">
        <f>'EPD information'!$O$16*Tabell2[[#This Row],[Weight (kg)]]</f>
        <v>0</v>
      </c>
      <c r="M4984" s="22">
        <f>'EPD information'!$P$16*Tabell2[[#This Row],[Weight (kg)]]</f>
        <v>2.0256999999999997E-2</v>
      </c>
      <c r="N4984" s="22">
        <f>'EPD information'!$Q$16*Tabell2[[#This Row],[Weight (kg)]]</f>
        <v>0.67235999999999996</v>
      </c>
      <c r="O4984" s="22">
        <f>'EPD information'!$R$16*Tabell2[[#This Row],[Weight (kg)]]</f>
        <v>1.0904300000000001E-3</v>
      </c>
      <c r="P4984" s="22">
        <f>'EPD information'!$S$16*Tabell2[[#This Row],[Weight (kg)]]</f>
        <v>-5.2150999999999996</v>
      </c>
      <c r="Q4984" s="35">
        <f>'Product specific GWP'!$T$16*Tabell2[[#This Row],[Weight (kg)]]</f>
        <v>0.18834699999999999</v>
      </c>
      <c r="R4984" s="35" t="s">
        <v>48</v>
      </c>
      <c r="S4984" s="35">
        <f>'EPD information'!$V$16*Tabell2[[#This Row],[Weight (kg)]]</f>
        <v>3.0385499999999996E-2</v>
      </c>
      <c r="T4984" s="35" t="str">
        <f>'EPD information'!$W$16</f>
        <v>ND</v>
      </c>
      <c r="U4984" s="35">
        <f>'EPD information'!$X$16*Tabell2[[#This Row],[Weight (kg)]]</f>
        <v>2.0256999999999997E-2</v>
      </c>
      <c r="V4984" s="35">
        <f>'EPD information'!$Y$16*Tabell2[[#This Row],[Weight (kg)]]</f>
        <v>0.67235999999999996</v>
      </c>
      <c r="W4984" s="35">
        <f>'EPD information'!$Z$16*Tabell2[[#This Row],[Weight (kg)]]</f>
        <v>1.0904300000000001E-3</v>
      </c>
      <c r="X4984" s="35">
        <f>'EPD information'!$AA$16*Tabell2[[#This Row],[Weight (kg)]]</f>
        <v>-5.2150999999999996</v>
      </c>
      <c r="Y4984" s="18">
        <f>'EPD information'!$AB$16*Tabell2[[#This Row],[Weight (kg)]]</f>
        <v>14.481599999999998</v>
      </c>
      <c r="Z4984" s="18">
        <f>'EPD information'!$AC$16*Tabell2[[#This Row],[Weight (kg)]]</f>
        <v>0.253859</v>
      </c>
      <c r="AA4984" s="18">
        <f>'EPD information'!$AD$16*Tabell2[[#This Row],[Weight (kg)]]</f>
        <v>3.1764699999999993E-2</v>
      </c>
      <c r="AB4984" s="18" t="s">
        <v>48</v>
      </c>
      <c r="AC4984" s="18">
        <f>'EPD information'!$AF$16*Tabell2[[#This Row],[Weight (kg)]]</f>
        <v>2.0041499999999997E-2</v>
      </c>
      <c r="AD4984" s="18">
        <f>'EPD information'!$AG$16*Tabell2[[#This Row],[Weight (kg)]]</f>
        <v>0.66804999999999992</v>
      </c>
      <c r="AE4984" s="18">
        <f>'EPD information'!$AH$16*Tabell2[[#This Row],[Weight (kg)]]</f>
        <v>1.0688799999999999E-3</v>
      </c>
      <c r="AF4984" s="21">
        <f>'EPD information'!$AI$16*Tabell2[[#This Row],[Weight (kg)]]</f>
        <v>-4.9564999999999992</v>
      </c>
    </row>
    <row r="4985" spans="1:32" x14ac:dyDescent="0.2">
      <c r="A4985" s="36" t="s">
        <v>294</v>
      </c>
      <c r="B4985" s="37" t="s">
        <v>280</v>
      </c>
      <c r="C4985" s="38">
        <v>277827</v>
      </c>
      <c r="D4985" s="39">
        <v>7319662778275</v>
      </c>
      <c r="E4985" s="37" t="s">
        <v>46</v>
      </c>
      <c r="F4985" s="40">
        <v>315</v>
      </c>
      <c r="G4985" s="37">
        <v>500</v>
      </c>
      <c r="H4985" s="41">
        <v>4.68</v>
      </c>
      <c r="I4985" s="35">
        <f>'EPD information'!$L$16*Tabell2[[#This Row],[Weight (kg)]]</f>
        <v>15.9588</v>
      </c>
      <c r="J4985" s="22">
        <f>'EPD information'!$M$16*Tabell2[[#This Row],[Weight (kg)]]</f>
        <v>0.27799200000000002</v>
      </c>
      <c r="K4985" s="22">
        <f>'EPD information'!$N$16*Tabell2[[#This Row],[Weight (kg)]]</f>
        <v>3.2993999999999996E-2</v>
      </c>
      <c r="L4985" s="22">
        <f>'EPD information'!$O$16*Tabell2[[#This Row],[Weight (kg)]]</f>
        <v>0</v>
      </c>
      <c r="M4985" s="22">
        <f>'EPD information'!$P$16*Tabell2[[#This Row],[Weight (kg)]]</f>
        <v>2.1995999999999998E-2</v>
      </c>
      <c r="N4985" s="22">
        <f>'EPD information'!$Q$16*Tabell2[[#This Row],[Weight (kg)]]</f>
        <v>0.73007999999999995</v>
      </c>
      <c r="O4985" s="22">
        <f>'EPD information'!$R$16*Tabell2[[#This Row],[Weight (kg)]]</f>
        <v>1.1840400000000001E-3</v>
      </c>
      <c r="P4985" s="22">
        <f>'EPD information'!$S$16*Tabell2[[#This Row],[Weight (kg)]]</f>
        <v>-5.6627999999999998</v>
      </c>
      <c r="Q4985" s="35">
        <f>'Product specific GWP'!$T$16*Tabell2[[#This Row],[Weight (kg)]]</f>
        <v>0.204516</v>
      </c>
      <c r="R4985" s="35" t="s">
        <v>48</v>
      </c>
      <c r="S4985" s="35">
        <f>'EPD information'!$V$16*Tabell2[[#This Row],[Weight (kg)]]</f>
        <v>3.2993999999999996E-2</v>
      </c>
      <c r="T4985" s="35" t="str">
        <f>'EPD information'!$W$16</f>
        <v>ND</v>
      </c>
      <c r="U4985" s="35">
        <f>'EPD information'!$X$16*Tabell2[[#This Row],[Weight (kg)]]</f>
        <v>2.1995999999999998E-2</v>
      </c>
      <c r="V4985" s="35">
        <f>'EPD information'!$Y$16*Tabell2[[#This Row],[Weight (kg)]]</f>
        <v>0.73007999999999995</v>
      </c>
      <c r="W4985" s="35">
        <f>'EPD information'!$Z$16*Tabell2[[#This Row],[Weight (kg)]]</f>
        <v>1.1840400000000001E-3</v>
      </c>
      <c r="X4985" s="35">
        <f>'EPD information'!$AA$16*Tabell2[[#This Row],[Weight (kg)]]</f>
        <v>-5.6627999999999998</v>
      </c>
      <c r="Y4985" s="18">
        <f>'EPD information'!$AB$16*Tabell2[[#This Row],[Weight (kg)]]</f>
        <v>15.724799999999998</v>
      </c>
      <c r="Z4985" s="18">
        <f>'EPD information'!$AC$16*Tabell2[[#This Row],[Weight (kg)]]</f>
        <v>0.27565200000000001</v>
      </c>
      <c r="AA4985" s="18">
        <f>'EPD information'!$AD$16*Tabell2[[#This Row],[Weight (kg)]]</f>
        <v>3.4491599999999997E-2</v>
      </c>
      <c r="AB4985" s="18" t="s">
        <v>48</v>
      </c>
      <c r="AC4985" s="18">
        <f>'EPD information'!$AF$16*Tabell2[[#This Row],[Weight (kg)]]</f>
        <v>2.1761999999999997E-2</v>
      </c>
      <c r="AD4985" s="18">
        <f>'EPD information'!$AG$16*Tabell2[[#This Row],[Weight (kg)]]</f>
        <v>0.72539999999999993</v>
      </c>
      <c r="AE4985" s="18">
        <f>'EPD information'!$AH$16*Tabell2[[#This Row],[Weight (kg)]]</f>
        <v>1.1606399999999999E-3</v>
      </c>
      <c r="AF4985" s="21">
        <f>'EPD information'!$AI$16*Tabell2[[#This Row],[Weight (kg)]]</f>
        <v>-5.3819999999999997</v>
      </c>
    </row>
    <row r="4986" spans="1:32" x14ac:dyDescent="0.2">
      <c r="A4986" s="36" t="s">
        <v>294</v>
      </c>
      <c r="B4986" s="37" t="s">
        <v>280</v>
      </c>
      <c r="C4986" s="38">
        <v>277837</v>
      </c>
      <c r="D4986" s="39">
        <v>7319662778374</v>
      </c>
      <c r="E4986" s="37" t="s">
        <v>46</v>
      </c>
      <c r="F4986" s="40">
        <v>355</v>
      </c>
      <c r="G4986" s="37">
        <v>160</v>
      </c>
      <c r="H4986" s="41">
        <v>2.2599999999999998</v>
      </c>
      <c r="I4986" s="35">
        <f>'EPD information'!$L$16*Tabell2[[#This Row],[Weight (kg)]]</f>
        <v>7.7065999999999999</v>
      </c>
      <c r="J4986" s="22">
        <f>'EPD information'!$M$16*Tabell2[[#This Row],[Weight (kg)]]</f>
        <v>0.134244</v>
      </c>
      <c r="K4986" s="22">
        <f>'EPD information'!$N$16*Tabell2[[#This Row],[Weight (kg)]]</f>
        <v>1.5932999999999999E-2</v>
      </c>
      <c r="L4986" s="22">
        <f>'EPD information'!$O$16*Tabell2[[#This Row],[Weight (kg)]]</f>
        <v>0</v>
      </c>
      <c r="M4986" s="22">
        <f>'EPD information'!$P$16*Tabell2[[#This Row],[Weight (kg)]]</f>
        <v>1.0621999999999999E-2</v>
      </c>
      <c r="N4986" s="22">
        <f>'EPD information'!$Q$16*Tabell2[[#This Row],[Weight (kg)]]</f>
        <v>0.35255999999999998</v>
      </c>
      <c r="O4986" s="22">
        <f>'EPD information'!$R$16*Tabell2[[#This Row],[Weight (kg)]]</f>
        <v>5.7178000000000003E-4</v>
      </c>
      <c r="P4986" s="22">
        <f>'EPD information'!$S$16*Tabell2[[#This Row],[Weight (kg)]]</f>
        <v>-2.7345999999999995</v>
      </c>
      <c r="Q4986" s="35">
        <f>'Product specific GWP'!$T$16*Tabell2[[#This Row],[Weight (kg)]]</f>
        <v>9.8762000000000003E-2</v>
      </c>
      <c r="R4986" s="35" t="s">
        <v>48</v>
      </c>
      <c r="S4986" s="35">
        <f>'EPD information'!$V$16*Tabell2[[#This Row],[Weight (kg)]]</f>
        <v>1.5932999999999999E-2</v>
      </c>
      <c r="T4986" s="35" t="str">
        <f>'EPD information'!$W$16</f>
        <v>ND</v>
      </c>
      <c r="U4986" s="35">
        <f>'EPD information'!$X$16*Tabell2[[#This Row],[Weight (kg)]]</f>
        <v>1.0621999999999999E-2</v>
      </c>
      <c r="V4986" s="35">
        <f>'EPD information'!$Y$16*Tabell2[[#This Row],[Weight (kg)]]</f>
        <v>0.35255999999999998</v>
      </c>
      <c r="W4986" s="35">
        <f>'EPD information'!$Z$16*Tabell2[[#This Row],[Weight (kg)]]</f>
        <v>5.7178000000000003E-4</v>
      </c>
      <c r="X4986" s="35">
        <f>'EPD information'!$AA$16*Tabell2[[#This Row],[Weight (kg)]]</f>
        <v>-2.7345999999999995</v>
      </c>
      <c r="Y4986" s="18">
        <f>'EPD information'!$AB$16*Tabell2[[#This Row],[Weight (kg)]]</f>
        <v>7.5935999999999986</v>
      </c>
      <c r="Z4986" s="18">
        <f>'EPD information'!$AC$16*Tabell2[[#This Row],[Weight (kg)]]</f>
        <v>0.13311399999999998</v>
      </c>
      <c r="AA4986" s="18">
        <f>'EPD information'!$AD$16*Tabell2[[#This Row],[Weight (kg)]]</f>
        <v>1.6656199999999999E-2</v>
      </c>
      <c r="AB4986" s="18" t="s">
        <v>48</v>
      </c>
      <c r="AC4986" s="18">
        <f>'EPD information'!$AF$16*Tabell2[[#This Row],[Weight (kg)]]</f>
        <v>1.0508999999999998E-2</v>
      </c>
      <c r="AD4986" s="18">
        <f>'EPD information'!$AG$16*Tabell2[[#This Row],[Weight (kg)]]</f>
        <v>0.35029999999999994</v>
      </c>
      <c r="AE4986" s="18">
        <f>'EPD information'!$AH$16*Tabell2[[#This Row],[Weight (kg)]]</f>
        <v>5.6047999999999992E-4</v>
      </c>
      <c r="AF4986" s="21">
        <f>'EPD information'!$AI$16*Tabell2[[#This Row],[Weight (kg)]]</f>
        <v>-2.5989999999999998</v>
      </c>
    </row>
    <row r="4987" spans="1:32" x14ac:dyDescent="0.2">
      <c r="A4987" s="36" t="s">
        <v>294</v>
      </c>
      <c r="B4987" s="37" t="s">
        <v>280</v>
      </c>
      <c r="C4987" s="38">
        <v>277841</v>
      </c>
      <c r="D4987" s="39">
        <v>7319662778411</v>
      </c>
      <c r="E4987" s="37" t="s">
        <v>46</v>
      </c>
      <c r="F4987" s="40">
        <v>355</v>
      </c>
      <c r="G4987" s="37">
        <v>250</v>
      </c>
      <c r="H4987" s="41">
        <v>3.45</v>
      </c>
      <c r="I4987" s="35">
        <f>'EPD information'!$L$16*Tabell2[[#This Row],[Weight (kg)]]</f>
        <v>11.764500000000002</v>
      </c>
      <c r="J4987" s="22">
        <f>'EPD information'!$M$16*Tabell2[[#This Row],[Weight (kg)]]</f>
        <v>0.20493000000000003</v>
      </c>
      <c r="K4987" s="22">
        <f>'EPD information'!$N$16*Tabell2[[#This Row],[Weight (kg)]]</f>
        <v>2.43225E-2</v>
      </c>
      <c r="L4987" s="22">
        <f>'EPD information'!$O$16*Tabell2[[#This Row],[Weight (kg)]]</f>
        <v>0</v>
      </c>
      <c r="M4987" s="22">
        <f>'EPD information'!$P$16*Tabell2[[#This Row],[Weight (kg)]]</f>
        <v>1.6215E-2</v>
      </c>
      <c r="N4987" s="22">
        <f>'EPD information'!$Q$16*Tabell2[[#This Row],[Weight (kg)]]</f>
        <v>0.53820000000000001</v>
      </c>
      <c r="O4987" s="22">
        <f>'EPD information'!$R$16*Tabell2[[#This Row],[Weight (kg)]]</f>
        <v>8.728500000000001E-4</v>
      </c>
      <c r="P4987" s="22">
        <f>'EPD information'!$S$16*Tabell2[[#This Row],[Weight (kg)]]</f>
        <v>-4.1745000000000001</v>
      </c>
      <c r="Q4987" s="35">
        <f>'Product specific GWP'!$T$16*Tabell2[[#This Row],[Weight (kg)]]</f>
        <v>0.15076500000000001</v>
      </c>
      <c r="R4987" s="35" t="s">
        <v>48</v>
      </c>
      <c r="S4987" s="35">
        <f>'EPD information'!$V$16*Tabell2[[#This Row],[Weight (kg)]]</f>
        <v>2.43225E-2</v>
      </c>
      <c r="T4987" s="35" t="str">
        <f>'EPD information'!$W$16</f>
        <v>ND</v>
      </c>
      <c r="U4987" s="35">
        <f>'EPD information'!$X$16*Tabell2[[#This Row],[Weight (kg)]]</f>
        <v>1.6215E-2</v>
      </c>
      <c r="V4987" s="35">
        <f>'EPD information'!$Y$16*Tabell2[[#This Row],[Weight (kg)]]</f>
        <v>0.53820000000000001</v>
      </c>
      <c r="W4987" s="35">
        <f>'EPD information'!$Z$16*Tabell2[[#This Row],[Weight (kg)]]</f>
        <v>8.728500000000001E-4</v>
      </c>
      <c r="X4987" s="35">
        <f>'EPD information'!$AA$16*Tabell2[[#This Row],[Weight (kg)]]</f>
        <v>-4.1745000000000001</v>
      </c>
      <c r="Y4987" s="18">
        <f>'EPD information'!$AB$16*Tabell2[[#This Row],[Weight (kg)]]</f>
        <v>11.592000000000001</v>
      </c>
      <c r="Z4987" s="18">
        <f>'EPD information'!$AC$16*Tabell2[[#This Row],[Weight (kg)]]</f>
        <v>0.20320500000000002</v>
      </c>
      <c r="AA4987" s="18">
        <f>'EPD information'!$AD$16*Tabell2[[#This Row],[Weight (kg)]]</f>
        <v>2.5426500000000001E-2</v>
      </c>
      <c r="AB4987" s="18" t="s">
        <v>48</v>
      </c>
      <c r="AC4987" s="18">
        <f>'EPD information'!$AF$16*Tabell2[[#This Row],[Weight (kg)]]</f>
        <v>1.6042500000000001E-2</v>
      </c>
      <c r="AD4987" s="18">
        <f>'EPD information'!$AG$16*Tabell2[[#This Row],[Weight (kg)]]</f>
        <v>0.53475000000000006</v>
      </c>
      <c r="AE4987" s="18">
        <f>'EPD information'!$AH$16*Tabell2[[#This Row],[Weight (kg)]]</f>
        <v>8.5560000000000009E-4</v>
      </c>
      <c r="AF4987" s="21">
        <f>'EPD information'!$AI$16*Tabell2[[#This Row],[Weight (kg)]]</f>
        <v>-3.9674999999999998</v>
      </c>
    </row>
    <row r="4988" spans="1:32" x14ac:dyDescent="0.2">
      <c r="A4988" s="36" t="s">
        <v>294</v>
      </c>
      <c r="B4988" s="37" t="s">
        <v>280</v>
      </c>
      <c r="C4988" s="38">
        <v>250217</v>
      </c>
      <c r="D4988" s="39">
        <v>7319662502177</v>
      </c>
      <c r="E4988" s="37" t="s">
        <v>46</v>
      </c>
      <c r="F4988" s="40">
        <v>400</v>
      </c>
      <c r="G4988" s="37">
        <v>315</v>
      </c>
      <c r="H4988" s="41">
        <v>4.43</v>
      </c>
      <c r="I4988" s="35">
        <f>'EPD information'!$L$16*Tabell2[[#This Row],[Weight (kg)]]</f>
        <v>15.106299999999999</v>
      </c>
      <c r="J4988" s="22">
        <f>'EPD information'!$M$16*Tabell2[[#This Row],[Weight (kg)]]</f>
        <v>0.26314199999999999</v>
      </c>
      <c r="K4988" s="22">
        <f>'EPD information'!$N$16*Tabell2[[#This Row],[Weight (kg)]]</f>
        <v>3.1231499999999999E-2</v>
      </c>
      <c r="L4988" s="22">
        <f>'EPD information'!$O$16*Tabell2[[#This Row],[Weight (kg)]]</f>
        <v>0</v>
      </c>
      <c r="M4988" s="22">
        <f>'EPD information'!$P$16*Tabell2[[#This Row],[Weight (kg)]]</f>
        <v>2.0820999999999999E-2</v>
      </c>
      <c r="N4988" s="22">
        <f>'EPD information'!$Q$16*Tabell2[[#This Row],[Weight (kg)]]</f>
        <v>0.69107999999999992</v>
      </c>
      <c r="O4988" s="22">
        <f>'EPD information'!$R$16*Tabell2[[#This Row],[Weight (kg)]]</f>
        <v>1.12079E-3</v>
      </c>
      <c r="P4988" s="22">
        <f>'EPD information'!$S$16*Tabell2[[#This Row],[Weight (kg)]]</f>
        <v>-5.3602999999999996</v>
      </c>
      <c r="Q4988" s="35">
        <f>'Product specific GWP'!$T$16*Tabell2[[#This Row],[Weight (kg)]]</f>
        <v>0.19359100000000001</v>
      </c>
      <c r="R4988" s="35" t="s">
        <v>48</v>
      </c>
      <c r="S4988" s="35">
        <f>'EPD information'!$V$16*Tabell2[[#This Row],[Weight (kg)]]</f>
        <v>3.1231499999999999E-2</v>
      </c>
      <c r="T4988" s="35" t="str">
        <f>'EPD information'!$W$16</f>
        <v>ND</v>
      </c>
      <c r="U4988" s="35">
        <f>'EPD information'!$X$16*Tabell2[[#This Row],[Weight (kg)]]</f>
        <v>2.0820999999999999E-2</v>
      </c>
      <c r="V4988" s="35">
        <f>'EPD information'!$Y$16*Tabell2[[#This Row],[Weight (kg)]]</f>
        <v>0.69107999999999992</v>
      </c>
      <c r="W4988" s="35">
        <f>'EPD information'!$Z$16*Tabell2[[#This Row],[Weight (kg)]]</f>
        <v>1.12079E-3</v>
      </c>
      <c r="X4988" s="35">
        <f>'EPD information'!$AA$16*Tabell2[[#This Row],[Weight (kg)]]</f>
        <v>-5.3602999999999996</v>
      </c>
      <c r="Y4988" s="18">
        <f>'EPD information'!$AB$16*Tabell2[[#This Row],[Weight (kg)]]</f>
        <v>14.884799999999998</v>
      </c>
      <c r="Z4988" s="18">
        <f>'EPD information'!$AC$16*Tabell2[[#This Row],[Weight (kg)]]</f>
        <v>0.26092699999999996</v>
      </c>
      <c r="AA4988" s="18">
        <f>'EPD information'!$AD$16*Tabell2[[#This Row],[Weight (kg)]]</f>
        <v>3.26491E-2</v>
      </c>
      <c r="AB4988" s="18" t="s">
        <v>48</v>
      </c>
      <c r="AC4988" s="18">
        <f>'EPD information'!$AF$16*Tabell2[[#This Row],[Weight (kg)]]</f>
        <v>2.0599499999999996E-2</v>
      </c>
      <c r="AD4988" s="18">
        <f>'EPD information'!$AG$16*Tabell2[[#This Row],[Weight (kg)]]</f>
        <v>0.68664999999999998</v>
      </c>
      <c r="AE4988" s="18">
        <f>'EPD information'!$AH$16*Tabell2[[#This Row],[Weight (kg)]]</f>
        <v>1.0986399999999999E-3</v>
      </c>
      <c r="AF4988" s="21">
        <f>'EPD information'!$AI$16*Tabell2[[#This Row],[Weight (kg)]]</f>
        <v>-5.0944999999999991</v>
      </c>
    </row>
    <row r="4989" spans="1:32" x14ac:dyDescent="0.2">
      <c r="A4989" s="36" t="s">
        <v>294</v>
      </c>
      <c r="B4989" s="37" t="s">
        <v>280</v>
      </c>
      <c r="C4989" s="38">
        <v>250212</v>
      </c>
      <c r="D4989" s="39">
        <v>7319662502122</v>
      </c>
      <c r="E4989" s="37" t="s">
        <v>46</v>
      </c>
      <c r="F4989" s="40">
        <v>400</v>
      </c>
      <c r="G4989" s="37">
        <v>200</v>
      </c>
      <c r="H4989" s="41">
        <v>3.04</v>
      </c>
      <c r="I4989" s="35">
        <f>'EPD information'!$L$16*Tabell2[[#This Row],[Weight (kg)]]</f>
        <v>10.366400000000001</v>
      </c>
      <c r="J4989" s="22">
        <f>'EPD information'!$M$16*Tabell2[[#This Row],[Weight (kg)]]</f>
        <v>0.18057600000000001</v>
      </c>
      <c r="K4989" s="22">
        <f>'EPD information'!$N$16*Tabell2[[#This Row],[Weight (kg)]]</f>
        <v>2.1432E-2</v>
      </c>
      <c r="L4989" s="22">
        <f>'EPD information'!$O$16*Tabell2[[#This Row],[Weight (kg)]]</f>
        <v>0</v>
      </c>
      <c r="M4989" s="22">
        <f>'EPD information'!$P$16*Tabell2[[#This Row],[Weight (kg)]]</f>
        <v>1.4288E-2</v>
      </c>
      <c r="N4989" s="22">
        <f>'EPD information'!$Q$16*Tabell2[[#This Row],[Weight (kg)]]</f>
        <v>0.47423999999999999</v>
      </c>
      <c r="O4989" s="22">
        <f>'EPD information'!$R$16*Tabell2[[#This Row],[Weight (kg)]]</f>
        <v>7.6912000000000009E-4</v>
      </c>
      <c r="P4989" s="22">
        <f>'EPD information'!$S$16*Tabell2[[#This Row],[Weight (kg)]]</f>
        <v>-3.6783999999999999</v>
      </c>
      <c r="Q4989" s="35">
        <f>'Product specific GWP'!$T$16*Tabell2[[#This Row],[Weight (kg)]]</f>
        <v>0.13284800000000002</v>
      </c>
      <c r="R4989" s="35" t="s">
        <v>48</v>
      </c>
      <c r="S4989" s="35">
        <f>'EPD information'!$V$16*Tabell2[[#This Row],[Weight (kg)]]</f>
        <v>2.1432E-2</v>
      </c>
      <c r="T4989" s="35" t="str">
        <f>'EPD information'!$W$16</f>
        <v>ND</v>
      </c>
      <c r="U4989" s="35">
        <f>'EPD information'!$X$16*Tabell2[[#This Row],[Weight (kg)]]</f>
        <v>1.4288E-2</v>
      </c>
      <c r="V4989" s="35">
        <f>'EPD information'!$Y$16*Tabell2[[#This Row],[Weight (kg)]]</f>
        <v>0.47423999999999999</v>
      </c>
      <c r="W4989" s="35">
        <f>'EPD information'!$Z$16*Tabell2[[#This Row],[Weight (kg)]]</f>
        <v>7.6912000000000009E-4</v>
      </c>
      <c r="X4989" s="35">
        <f>'EPD information'!$AA$16*Tabell2[[#This Row],[Weight (kg)]]</f>
        <v>-3.6783999999999999</v>
      </c>
      <c r="Y4989" s="18">
        <f>'EPD information'!$AB$16*Tabell2[[#This Row],[Weight (kg)]]</f>
        <v>10.214399999999999</v>
      </c>
      <c r="Z4989" s="18">
        <f>'EPD information'!$AC$16*Tabell2[[#This Row],[Weight (kg)]]</f>
        <v>0.17905599999999999</v>
      </c>
      <c r="AA4989" s="18">
        <f>'EPD information'!$AD$16*Tabell2[[#This Row],[Weight (kg)]]</f>
        <v>2.2404799999999999E-2</v>
      </c>
      <c r="AB4989" s="18" t="s">
        <v>48</v>
      </c>
      <c r="AC4989" s="18">
        <f>'EPD information'!$AF$16*Tabell2[[#This Row],[Weight (kg)]]</f>
        <v>1.4135999999999999E-2</v>
      </c>
      <c r="AD4989" s="18">
        <f>'EPD information'!$AG$16*Tabell2[[#This Row],[Weight (kg)]]</f>
        <v>0.47120000000000001</v>
      </c>
      <c r="AE4989" s="18">
        <f>'EPD information'!$AH$16*Tabell2[[#This Row],[Weight (kg)]]</f>
        <v>7.5392000000000005E-4</v>
      </c>
      <c r="AF4989" s="21">
        <f>'EPD information'!$AI$16*Tabell2[[#This Row],[Weight (kg)]]</f>
        <v>-3.4959999999999996</v>
      </c>
    </row>
    <row r="4990" spans="1:32" x14ac:dyDescent="0.2">
      <c r="A4990" s="36" t="s">
        <v>294</v>
      </c>
      <c r="B4990" s="37" t="s">
        <v>280</v>
      </c>
      <c r="C4990" s="38">
        <v>250214</v>
      </c>
      <c r="D4990" s="39">
        <v>7319662502146</v>
      </c>
      <c r="E4990" s="37" t="s">
        <v>46</v>
      </c>
      <c r="F4990" s="40">
        <v>400</v>
      </c>
      <c r="G4990" s="37">
        <v>250</v>
      </c>
      <c r="H4990" s="41">
        <v>3.84</v>
      </c>
      <c r="I4990" s="35">
        <f>'EPD information'!$L$16*Tabell2[[#This Row],[Weight (kg)]]</f>
        <v>13.0944</v>
      </c>
      <c r="J4990" s="22">
        <f>'EPD information'!$M$16*Tabell2[[#This Row],[Weight (kg)]]</f>
        <v>0.22809599999999999</v>
      </c>
      <c r="K4990" s="22">
        <f>'EPD information'!$N$16*Tabell2[[#This Row],[Weight (kg)]]</f>
        <v>2.7071999999999999E-2</v>
      </c>
      <c r="L4990" s="22">
        <f>'EPD information'!$O$16*Tabell2[[#This Row],[Weight (kg)]]</f>
        <v>0</v>
      </c>
      <c r="M4990" s="22">
        <f>'EPD information'!$P$16*Tabell2[[#This Row],[Weight (kg)]]</f>
        <v>1.8048000000000002E-2</v>
      </c>
      <c r="N4990" s="22">
        <f>'EPD information'!$Q$16*Tabell2[[#This Row],[Weight (kg)]]</f>
        <v>0.59904000000000002</v>
      </c>
      <c r="O4990" s="22">
        <f>'EPD information'!$R$16*Tabell2[[#This Row],[Weight (kg)]]</f>
        <v>9.7152000000000002E-4</v>
      </c>
      <c r="P4990" s="22">
        <f>'EPD information'!$S$16*Tabell2[[#This Row],[Weight (kg)]]</f>
        <v>-4.6463999999999999</v>
      </c>
      <c r="Q4990" s="35">
        <f>'Product specific GWP'!$T$16*Tabell2[[#This Row],[Weight (kg)]]</f>
        <v>0.16780800000000001</v>
      </c>
      <c r="R4990" s="35" t="s">
        <v>48</v>
      </c>
      <c r="S4990" s="35">
        <f>'EPD information'!$V$16*Tabell2[[#This Row],[Weight (kg)]]</f>
        <v>2.7071999999999999E-2</v>
      </c>
      <c r="T4990" s="35" t="str">
        <f>'EPD information'!$W$16</f>
        <v>ND</v>
      </c>
      <c r="U4990" s="35">
        <f>'EPD information'!$X$16*Tabell2[[#This Row],[Weight (kg)]]</f>
        <v>1.8048000000000002E-2</v>
      </c>
      <c r="V4990" s="35">
        <f>'EPD information'!$Y$16*Tabell2[[#This Row],[Weight (kg)]]</f>
        <v>0.59904000000000002</v>
      </c>
      <c r="W4990" s="35">
        <f>'EPD information'!$Z$16*Tabell2[[#This Row],[Weight (kg)]]</f>
        <v>9.7152000000000002E-4</v>
      </c>
      <c r="X4990" s="35">
        <f>'EPD information'!$AA$16*Tabell2[[#This Row],[Weight (kg)]]</f>
        <v>-4.6463999999999999</v>
      </c>
      <c r="Y4990" s="18">
        <f>'EPD information'!$AB$16*Tabell2[[#This Row],[Weight (kg)]]</f>
        <v>12.902399999999998</v>
      </c>
      <c r="Z4990" s="18">
        <f>'EPD information'!$AC$16*Tabell2[[#This Row],[Weight (kg)]]</f>
        <v>0.22617599999999999</v>
      </c>
      <c r="AA4990" s="18">
        <f>'EPD information'!$AD$16*Tabell2[[#This Row],[Weight (kg)]]</f>
        <v>2.8300799999999997E-2</v>
      </c>
      <c r="AB4990" s="18" t="s">
        <v>48</v>
      </c>
      <c r="AC4990" s="18">
        <f>'EPD information'!$AF$16*Tabell2[[#This Row],[Weight (kg)]]</f>
        <v>1.7855999999999997E-2</v>
      </c>
      <c r="AD4990" s="18">
        <f>'EPD information'!$AG$16*Tabell2[[#This Row],[Weight (kg)]]</f>
        <v>0.59519999999999995</v>
      </c>
      <c r="AE4990" s="18">
        <f>'EPD information'!$AH$16*Tabell2[[#This Row],[Weight (kg)]]</f>
        <v>9.5231999999999999E-4</v>
      </c>
      <c r="AF4990" s="21">
        <f>'EPD information'!$AI$16*Tabell2[[#This Row],[Weight (kg)]]</f>
        <v>-4.4159999999999995</v>
      </c>
    </row>
    <row r="4991" spans="1:32" x14ac:dyDescent="0.2">
      <c r="A4991" s="36" t="s">
        <v>294</v>
      </c>
      <c r="B4991" s="37" t="s">
        <v>280</v>
      </c>
      <c r="C4991" s="38">
        <v>250205</v>
      </c>
      <c r="D4991" s="39">
        <v>7319662502054</v>
      </c>
      <c r="E4991" s="37" t="s">
        <v>46</v>
      </c>
      <c r="F4991" s="40">
        <v>400</v>
      </c>
      <c r="G4991" s="37">
        <v>100</v>
      </c>
      <c r="H4991" s="41">
        <v>1.9</v>
      </c>
      <c r="I4991" s="35">
        <f>'EPD information'!$L$16*Tabell2[[#This Row],[Weight (kg)]]</f>
        <v>6.4790000000000001</v>
      </c>
      <c r="J4991" s="22">
        <f>'EPD information'!$M$16*Tabell2[[#This Row],[Weight (kg)]]</f>
        <v>0.11286</v>
      </c>
      <c r="K4991" s="22">
        <f>'EPD information'!$N$16*Tabell2[[#This Row],[Weight (kg)]]</f>
        <v>1.3394999999999999E-2</v>
      </c>
      <c r="L4991" s="22">
        <f>'EPD information'!$O$16*Tabell2[[#This Row],[Weight (kg)]]</f>
        <v>0</v>
      </c>
      <c r="M4991" s="22">
        <f>'EPD information'!$P$16*Tabell2[[#This Row],[Weight (kg)]]</f>
        <v>8.9300000000000004E-3</v>
      </c>
      <c r="N4991" s="22">
        <f>'EPD information'!$Q$16*Tabell2[[#This Row],[Weight (kg)]]</f>
        <v>0.2964</v>
      </c>
      <c r="O4991" s="22">
        <f>'EPD information'!$R$16*Tabell2[[#This Row],[Weight (kg)]]</f>
        <v>4.8070000000000003E-4</v>
      </c>
      <c r="P4991" s="22">
        <f>'EPD information'!$S$16*Tabell2[[#This Row],[Weight (kg)]]</f>
        <v>-2.2989999999999999</v>
      </c>
      <c r="Q4991" s="35">
        <f>'Product specific GWP'!$T$16*Tabell2[[#This Row],[Weight (kg)]]</f>
        <v>8.3030000000000007E-2</v>
      </c>
      <c r="R4991" s="35" t="s">
        <v>48</v>
      </c>
      <c r="S4991" s="35">
        <f>'EPD information'!$V$16*Tabell2[[#This Row],[Weight (kg)]]</f>
        <v>1.3394999999999999E-2</v>
      </c>
      <c r="T4991" s="35" t="str">
        <f>'EPD information'!$W$16</f>
        <v>ND</v>
      </c>
      <c r="U4991" s="35">
        <f>'EPD information'!$X$16*Tabell2[[#This Row],[Weight (kg)]]</f>
        <v>8.9300000000000004E-3</v>
      </c>
      <c r="V4991" s="35">
        <f>'EPD information'!$Y$16*Tabell2[[#This Row],[Weight (kg)]]</f>
        <v>0.2964</v>
      </c>
      <c r="W4991" s="35">
        <f>'EPD information'!$Z$16*Tabell2[[#This Row],[Weight (kg)]]</f>
        <v>4.8070000000000003E-4</v>
      </c>
      <c r="X4991" s="35">
        <f>'EPD information'!$AA$16*Tabell2[[#This Row],[Weight (kg)]]</f>
        <v>-2.2989999999999999</v>
      </c>
      <c r="Y4991" s="18">
        <f>'EPD information'!$AB$16*Tabell2[[#This Row],[Weight (kg)]]</f>
        <v>6.3839999999999995</v>
      </c>
      <c r="Z4991" s="18">
        <f>'EPD information'!$AC$16*Tabell2[[#This Row],[Weight (kg)]]</f>
        <v>0.11191</v>
      </c>
      <c r="AA4991" s="18">
        <f>'EPD information'!$AD$16*Tabell2[[#This Row],[Weight (kg)]]</f>
        <v>1.4003E-2</v>
      </c>
      <c r="AB4991" s="18" t="s">
        <v>48</v>
      </c>
      <c r="AC4991" s="18">
        <f>'EPD information'!$AF$16*Tabell2[[#This Row],[Weight (kg)]]</f>
        <v>8.8349999999999991E-3</v>
      </c>
      <c r="AD4991" s="18">
        <f>'EPD information'!$AG$16*Tabell2[[#This Row],[Weight (kg)]]</f>
        <v>0.29449999999999998</v>
      </c>
      <c r="AE4991" s="18">
        <f>'EPD information'!$AH$16*Tabell2[[#This Row],[Weight (kg)]]</f>
        <v>4.7120000000000002E-4</v>
      </c>
      <c r="AF4991" s="21">
        <f>'EPD information'!$AI$16*Tabell2[[#This Row],[Weight (kg)]]</f>
        <v>-2.1849999999999996</v>
      </c>
    </row>
    <row r="4992" spans="1:32" x14ac:dyDescent="0.2">
      <c r="A4992" s="36" t="s">
        <v>294</v>
      </c>
      <c r="B4992" s="37" t="s">
        <v>280</v>
      </c>
      <c r="C4992" s="38">
        <v>250207</v>
      </c>
      <c r="D4992" s="39">
        <v>7319662502078</v>
      </c>
      <c r="E4992" s="37" t="s">
        <v>46</v>
      </c>
      <c r="F4992" s="40">
        <v>400</v>
      </c>
      <c r="G4992" s="37">
        <v>125</v>
      </c>
      <c r="H4992" s="41">
        <v>2.11</v>
      </c>
      <c r="I4992" s="35">
        <f>'EPD information'!$L$16*Tabell2[[#This Row],[Weight (kg)]]</f>
        <v>7.1951000000000001</v>
      </c>
      <c r="J4992" s="22">
        <f>'EPD information'!$M$16*Tabell2[[#This Row],[Weight (kg)]]</f>
        <v>0.125334</v>
      </c>
      <c r="K4992" s="22">
        <f>'EPD information'!$N$16*Tabell2[[#This Row],[Weight (kg)]]</f>
        <v>1.4875499999999998E-2</v>
      </c>
      <c r="L4992" s="22">
        <f>'EPD information'!$O$16*Tabell2[[#This Row],[Weight (kg)]]</f>
        <v>0</v>
      </c>
      <c r="M4992" s="22">
        <f>'EPD information'!$P$16*Tabell2[[#This Row],[Weight (kg)]]</f>
        <v>9.9170000000000005E-3</v>
      </c>
      <c r="N4992" s="22">
        <f>'EPD information'!$Q$16*Tabell2[[#This Row],[Weight (kg)]]</f>
        <v>0.32915999999999995</v>
      </c>
      <c r="O4992" s="22">
        <f>'EPD information'!$R$16*Tabell2[[#This Row],[Weight (kg)]]</f>
        <v>5.3383E-4</v>
      </c>
      <c r="P4992" s="22">
        <f>'EPD information'!$S$16*Tabell2[[#This Row],[Weight (kg)]]</f>
        <v>-2.5530999999999997</v>
      </c>
      <c r="Q4992" s="35">
        <f>'Product specific GWP'!$T$16*Tabell2[[#This Row],[Weight (kg)]]</f>
        <v>9.2206999999999997E-2</v>
      </c>
      <c r="R4992" s="35" t="s">
        <v>48</v>
      </c>
      <c r="S4992" s="35">
        <f>'EPD information'!$V$16*Tabell2[[#This Row],[Weight (kg)]]</f>
        <v>1.4875499999999998E-2</v>
      </c>
      <c r="T4992" s="35" t="str">
        <f>'EPD information'!$W$16</f>
        <v>ND</v>
      </c>
      <c r="U4992" s="35">
        <f>'EPD information'!$X$16*Tabell2[[#This Row],[Weight (kg)]]</f>
        <v>9.9170000000000005E-3</v>
      </c>
      <c r="V4992" s="35">
        <f>'EPD information'!$Y$16*Tabell2[[#This Row],[Weight (kg)]]</f>
        <v>0.32915999999999995</v>
      </c>
      <c r="W4992" s="35">
        <f>'EPD information'!$Z$16*Tabell2[[#This Row],[Weight (kg)]]</f>
        <v>5.3383E-4</v>
      </c>
      <c r="X4992" s="35">
        <f>'EPD information'!$AA$16*Tabell2[[#This Row],[Weight (kg)]]</f>
        <v>-2.5530999999999997</v>
      </c>
      <c r="Y4992" s="18">
        <f>'EPD information'!$AB$16*Tabell2[[#This Row],[Weight (kg)]]</f>
        <v>7.089599999999999</v>
      </c>
      <c r="Z4992" s="18">
        <f>'EPD information'!$AC$16*Tabell2[[#This Row],[Weight (kg)]]</f>
        <v>0.124279</v>
      </c>
      <c r="AA4992" s="18">
        <f>'EPD information'!$AD$16*Tabell2[[#This Row],[Weight (kg)]]</f>
        <v>1.5550699999999999E-2</v>
      </c>
      <c r="AB4992" s="18" t="s">
        <v>48</v>
      </c>
      <c r="AC4992" s="18">
        <f>'EPD information'!$AF$16*Tabell2[[#This Row],[Weight (kg)]]</f>
        <v>9.811499999999999E-3</v>
      </c>
      <c r="AD4992" s="18">
        <f>'EPD information'!$AG$16*Tabell2[[#This Row],[Weight (kg)]]</f>
        <v>0.32704999999999995</v>
      </c>
      <c r="AE4992" s="18">
        <f>'EPD information'!$AH$16*Tabell2[[#This Row],[Weight (kg)]]</f>
        <v>5.2327999999999999E-4</v>
      </c>
      <c r="AF4992" s="21">
        <f>'EPD information'!$AI$16*Tabell2[[#This Row],[Weight (kg)]]</f>
        <v>-2.4264999999999999</v>
      </c>
    </row>
    <row r="4993" spans="1:32" x14ac:dyDescent="0.2">
      <c r="A4993" s="36" t="s">
        <v>294</v>
      </c>
      <c r="B4993" s="37" t="s">
        <v>280</v>
      </c>
      <c r="C4993" s="38">
        <v>250210</v>
      </c>
      <c r="D4993" s="39">
        <v>7319662502108</v>
      </c>
      <c r="E4993" s="37" t="s">
        <v>46</v>
      </c>
      <c r="F4993" s="40">
        <v>400</v>
      </c>
      <c r="G4993" s="37">
        <v>160</v>
      </c>
      <c r="H4993" s="41">
        <v>2.5</v>
      </c>
      <c r="I4993" s="35">
        <f>'EPD information'!$L$16*Tabell2[[#This Row],[Weight (kg)]]</f>
        <v>8.5250000000000004</v>
      </c>
      <c r="J4993" s="22">
        <f>'EPD information'!$M$16*Tabell2[[#This Row],[Weight (kg)]]</f>
        <v>0.14849999999999999</v>
      </c>
      <c r="K4993" s="22">
        <f>'EPD information'!$N$16*Tabell2[[#This Row],[Weight (kg)]]</f>
        <v>1.7624999999999998E-2</v>
      </c>
      <c r="L4993" s="22">
        <f>'EPD information'!$O$16*Tabell2[[#This Row],[Weight (kg)]]</f>
        <v>0</v>
      </c>
      <c r="M4993" s="22">
        <f>'EPD information'!$P$16*Tabell2[[#This Row],[Weight (kg)]]</f>
        <v>1.175E-2</v>
      </c>
      <c r="N4993" s="22">
        <f>'EPD information'!$Q$16*Tabell2[[#This Row],[Weight (kg)]]</f>
        <v>0.39</v>
      </c>
      <c r="O4993" s="22">
        <f>'EPD information'!$R$16*Tabell2[[#This Row],[Weight (kg)]]</f>
        <v>6.3250000000000003E-4</v>
      </c>
      <c r="P4993" s="22">
        <f>'EPD information'!$S$16*Tabell2[[#This Row],[Weight (kg)]]</f>
        <v>-3.0249999999999999</v>
      </c>
      <c r="Q4993" s="35">
        <f>'Product specific GWP'!$T$16*Tabell2[[#This Row],[Weight (kg)]]</f>
        <v>0.10925000000000001</v>
      </c>
      <c r="R4993" s="35" t="s">
        <v>48</v>
      </c>
      <c r="S4993" s="35">
        <f>'EPD information'!$V$16*Tabell2[[#This Row],[Weight (kg)]]</f>
        <v>1.7624999999999998E-2</v>
      </c>
      <c r="T4993" s="35" t="str">
        <f>'EPD information'!$W$16</f>
        <v>ND</v>
      </c>
      <c r="U4993" s="35">
        <f>'EPD information'!$X$16*Tabell2[[#This Row],[Weight (kg)]]</f>
        <v>1.175E-2</v>
      </c>
      <c r="V4993" s="35">
        <f>'EPD information'!$Y$16*Tabell2[[#This Row],[Weight (kg)]]</f>
        <v>0.39</v>
      </c>
      <c r="W4993" s="35">
        <f>'EPD information'!$Z$16*Tabell2[[#This Row],[Weight (kg)]]</f>
        <v>6.3250000000000003E-4</v>
      </c>
      <c r="X4993" s="35">
        <f>'EPD information'!$AA$16*Tabell2[[#This Row],[Weight (kg)]]</f>
        <v>-3.0249999999999999</v>
      </c>
      <c r="Y4993" s="18">
        <f>'EPD information'!$AB$16*Tabell2[[#This Row],[Weight (kg)]]</f>
        <v>8.4</v>
      </c>
      <c r="Z4993" s="18">
        <f>'EPD information'!$AC$16*Tabell2[[#This Row],[Weight (kg)]]</f>
        <v>0.14724999999999999</v>
      </c>
      <c r="AA4993" s="18">
        <f>'EPD information'!$AD$16*Tabell2[[#This Row],[Weight (kg)]]</f>
        <v>1.8425E-2</v>
      </c>
      <c r="AB4993" s="18" t="s">
        <v>48</v>
      </c>
      <c r="AC4993" s="18">
        <f>'EPD information'!$AF$16*Tabell2[[#This Row],[Weight (kg)]]</f>
        <v>1.1625E-2</v>
      </c>
      <c r="AD4993" s="18">
        <f>'EPD information'!$AG$16*Tabell2[[#This Row],[Weight (kg)]]</f>
        <v>0.38750000000000001</v>
      </c>
      <c r="AE4993" s="18">
        <f>'EPD information'!$AH$16*Tabell2[[#This Row],[Weight (kg)]]</f>
        <v>6.2E-4</v>
      </c>
      <c r="AF4993" s="21">
        <f>'EPD information'!$AI$16*Tabell2[[#This Row],[Weight (kg)]]</f>
        <v>-2.875</v>
      </c>
    </row>
    <row r="4994" spans="1:32" x14ac:dyDescent="0.2">
      <c r="A4994" s="36" t="s">
        <v>294</v>
      </c>
      <c r="B4994" s="37" t="s">
        <v>280</v>
      </c>
      <c r="C4994" s="38">
        <v>277856</v>
      </c>
      <c r="D4994" s="39">
        <v>7319662778565</v>
      </c>
      <c r="E4994" s="37" t="s">
        <v>46</v>
      </c>
      <c r="F4994" s="40">
        <v>400</v>
      </c>
      <c r="G4994" s="37">
        <v>224</v>
      </c>
      <c r="H4994" s="41">
        <v>3.3</v>
      </c>
      <c r="I4994" s="35">
        <f>'EPD information'!$L$16*Tabell2[[#This Row],[Weight (kg)]]</f>
        <v>11.253</v>
      </c>
      <c r="J4994" s="22">
        <f>'EPD information'!$M$16*Tabell2[[#This Row],[Weight (kg)]]</f>
        <v>0.19602</v>
      </c>
      <c r="K4994" s="22">
        <f>'EPD information'!$N$16*Tabell2[[#This Row],[Weight (kg)]]</f>
        <v>2.3264999999999997E-2</v>
      </c>
      <c r="L4994" s="22">
        <f>'EPD information'!$O$16*Tabell2[[#This Row],[Weight (kg)]]</f>
        <v>0</v>
      </c>
      <c r="M4994" s="22">
        <f>'EPD information'!$P$16*Tabell2[[#This Row],[Weight (kg)]]</f>
        <v>1.5509999999999999E-2</v>
      </c>
      <c r="N4994" s="22">
        <f>'EPD information'!$Q$16*Tabell2[[#This Row],[Weight (kg)]]</f>
        <v>0.51479999999999992</v>
      </c>
      <c r="O4994" s="22">
        <f>'EPD information'!$R$16*Tabell2[[#This Row],[Weight (kg)]]</f>
        <v>8.3490000000000007E-4</v>
      </c>
      <c r="P4994" s="22">
        <f>'EPD information'!$S$16*Tabell2[[#This Row],[Weight (kg)]]</f>
        <v>-3.9929999999999999</v>
      </c>
      <c r="Q4994" s="35">
        <f>'Product specific GWP'!$T$16*Tabell2[[#This Row],[Weight (kg)]]</f>
        <v>0.14421</v>
      </c>
      <c r="R4994" s="35" t="s">
        <v>48</v>
      </c>
      <c r="S4994" s="35">
        <f>'EPD information'!$V$16*Tabell2[[#This Row],[Weight (kg)]]</f>
        <v>2.3264999999999997E-2</v>
      </c>
      <c r="T4994" s="35" t="str">
        <f>'EPD information'!$W$16</f>
        <v>ND</v>
      </c>
      <c r="U4994" s="35">
        <f>'EPD information'!$X$16*Tabell2[[#This Row],[Weight (kg)]]</f>
        <v>1.5509999999999999E-2</v>
      </c>
      <c r="V4994" s="35">
        <f>'EPD information'!$Y$16*Tabell2[[#This Row],[Weight (kg)]]</f>
        <v>0.51479999999999992</v>
      </c>
      <c r="W4994" s="35">
        <f>'EPD information'!$Z$16*Tabell2[[#This Row],[Weight (kg)]]</f>
        <v>8.3490000000000007E-4</v>
      </c>
      <c r="X4994" s="35">
        <f>'EPD information'!$AA$16*Tabell2[[#This Row],[Weight (kg)]]</f>
        <v>-3.9929999999999999</v>
      </c>
      <c r="Y4994" s="18">
        <f>'EPD information'!$AB$16*Tabell2[[#This Row],[Weight (kg)]]</f>
        <v>11.087999999999999</v>
      </c>
      <c r="Z4994" s="18">
        <f>'EPD information'!$AC$16*Tabell2[[#This Row],[Weight (kg)]]</f>
        <v>0.19436999999999999</v>
      </c>
      <c r="AA4994" s="18">
        <f>'EPD information'!$AD$16*Tabell2[[#This Row],[Weight (kg)]]</f>
        <v>2.4320999999999999E-2</v>
      </c>
      <c r="AB4994" s="18" t="s">
        <v>48</v>
      </c>
      <c r="AC4994" s="18">
        <f>'EPD information'!$AF$16*Tabell2[[#This Row],[Weight (kg)]]</f>
        <v>1.5344999999999998E-2</v>
      </c>
      <c r="AD4994" s="18">
        <f>'EPD information'!$AG$16*Tabell2[[#This Row],[Weight (kg)]]</f>
        <v>0.51149999999999995</v>
      </c>
      <c r="AE4994" s="18">
        <f>'EPD information'!$AH$16*Tabell2[[#This Row],[Weight (kg)]]</f>
        <v>8.1839999999999994E-4</v>
      </c>
      <c r="AF4994" s="21">
        <f>'EPD information'!$AI$16*Tabell2[[#This Row],[Weight (kg)]]</f>
        <v>-3.7949999999999995</v>
      </c>
    </row>
    <row r="4995" spans="1:32" x14ac:dyDescent="0.2">
      <c r="A4995" s="36" t="s">
        <v>294</v>
      </c>
      <c r="B4995" s="37" t="s">
        <v>280</v>
      </c>
      <c r="C4995" s="38">
        <v>277861</v>
      </c>
      <c r="D4995" s="39">
        <v>7319662778619</v>
      </c>
      <c r="E4995" s="37" t="s">
        <v>46</v>
      </c>
      <c r="F4995" s="40">
        <v>400</v>
      </c>
      <c r="G4995" s="37">
        <v>500</v>
      </c>
      <c r="H4995" s="41">
        <v>6.59</v>
      </c>
      <c r="I4995" s="35">
        <f>'EPD information'!$L$16*Tabell2[[#This Row],[Weight (kg)]]</f>
        <v>22.471900000000002</v>
      </c>
      <c r="J4995" s="22">
        <f>'EPD information'!$M$16*Tabell2[[#This Row],[Weight (kg)]]</f>
        <v>0.39144600000000002</v>
      </c>
      <c r="K4995" s="22">
        <f>'EPD information'!$N$16*Tabell2[[#This Row],[Weight (kg)]]</f>
        <v>4.6459500000000001E-2</v>
      </c>
      <c r="L4995" s="22">
        <f>'EPD information'!$O$16*Tabell2[[#This Row],[Weight (kg)]]</f>
        <v>0</v>
      </c>
      <c r="M4995" s="22">
        <f>'EPD information'!$P$16*Tabell2[[#This Row],[Weight (kg)]]</f>
        <v>3.0973000000000001E-2</v>
      </c>
      <c r="N4995" s="22">
        <f>'EPD information'!$Q$16*Tabell2[[#This Row],[Weight (kg)]]</f>
        <v>1.0280400000000001</v>
      </c>
      <c r="O4995" s="22">
        <f>'EPD information'!$R$16*Tabell2[[#This Row],[Weight (kg)]]</f>
        <v>1.6672700000000002E-3</v>
      </c>
      <c r="P4995" s="22">
        <f>'EPD information'!$S$16*Tabell2[[#This Row],[Weight (kg)]]</f>
        <v>-7.9738999999999995</v>
      </c>
      <c r="Q4995" s="35">
        <f>'Product specific GWP'!$T$16*Tabell2[[#This Row],[Weight (kg)]]</f>
        <v>0.28798299999999999</v>
      </c>
      <c r="R4995" s="35" t="s">
        <v>48</v>
      </c>
      <c r="S4995" s="35">
        <f>'EPD information'!$V$16*Tabell2[[#This Row],[Weight (kg)]]</f>
        <v>4.6459500000000001E-2</v>
      </c>
      <c r="T4995" s="35" t="str">
        <f>'EPD information'!$W$16</f>
        <v>ND</v>
      </c>
      <c r="U4995" s="35">
        <f>'EPD information'!$X$16*Tabell2[[#This Row],[Weight (kg)]]</f>
        <v>3.0973000000000001E-2</v>
      </c>
      <c r="V4995" s="35">
        <f>'EPD information'!$Y$16*Tabell2[[#This Row],[Weight (kg)]]</f>
        <v>1.0280400000000001</v>
      </c>
      <c r="W4995" s="35">
        <f>'EPD information'!$Z$16*Tabell2[[#This Row],[Weight (kg)]]</f>
        <v>1.6672700000000002E-3</v>
      </c>
      <c r="X4995" s="35">
        <f>'EPD information'!$AA$16*Tabell2[[#This Row],[Weight (kg)]]</f>
        <v>-7.9738999999999995</v>
      </c>
      <c r="Y4995" s="18">
        <f>'EPD information'!$AB$16*Tabell2[[#This Row],[Weight (kg)]]</f>
        <v>22.142399999999999</v>
      </c>
      <c r="Z4995" s="18">
        <f>'EPD information'!$AC$16*Tabell2[[#This Row],[Weight (kg)]]</f>
        <v>0.38815100000000002</v>
      </c>
      <c r="AA4995" s="18">
        <f>'EPD information'!$AD$16*Tabell2[[#This Row],[Weight (kg)]]</f>
        <v>4.8568299999999995E-2</v>
      </c>
      <c r="AB4995" s="18" t="s">
        <v>48</v>
      </c>
      <c r="AC4995" s="18">
        <f>'EPD information'!$AF$16*Tabell2[[#This Row],[Weight (kg)]]</f>
        <v>3.0643499999999997E-2</v>
      </c>
      <c r="AD4995" s="18">
        <f>'EPD information'!$AG$16*Tabell2[[#This Row],[Weight (kg)]]</f>
        <v>1.02145</v>
      </c>
      <c r="AE4995" s="18">
        <f>'EPD information'!$AH$16*Tabell2[[#This Row],[Weight (kg)]]</f>
        <v>1.6343200000000001E-3</v>
      </c>
      <c r="AF4995" s="21">
        <f>'EPD information'!$AI$16*Tabell2[[#This Row],[Weight (kg)]]</f>
        <v>-7.5784999999999991</v>
      </c>
    </row>
    <row r="4996" spans="1:32" x14ac:dyDescent="0.2">
      <c r="A4996" s="36" t="s">
        <v>294</v>
      </c>
      <c r="B4996" s="37" t="s">
        <v>280</v>
      </c>
      <c r="C4996" s="38">
        <v>277864</v>
      </c>
      <c r="D4996" s="39">
        <v>7319662778640</v>
      </c>
      <c r="E4996" s="37" t="s">
        <v>46</v>
      </c>
      <c r="F4996" s="40">
        <v>400</v>
      </c>
      <c r="G4996" s="37">
        <v>630</v>
      </c>
      <c r="H4996" s="41">
        <v>7.73</v>
      </c>
      <c r="I4996" s="35">
        <f>'EPD information'!$L$16*Tabell2[[#This Row],[Weight (kg)]]</f>
        <v>26.359300000000001</v>
      </c>
      <c r="J4996" s="22">
        <f>'EPD information'!$M$16*Tabell2[[#This Row],[Weight (kg)]]</f>
        <v>0.45916200000000001</v>
      </c>
      <c r="K4996" s="22">
        <f>'EPD information'!$N$16*Tabell2[[#This Row],[Weight (kg)]]</f>
        <v>5.4496500000000003E-2</v>
      </c>
      <c r="L4996" s="22">
        <f>'EPD information'!$O$16*Tabell2[[#This Row],[Weight (kg)]]</f>
        <v>0</v>
      </c>
      <c r="M4996" s="22">
        <f>'EPD information'!$P$16*Tabell2[[#This Row],[Weight (kg)]]</f>
        <v>3.6331000000000002E-2</v>
      </c>
      <c r="N4996" s="22">
        <f>'EPD information'!$Q$16*Tabell2[[#This Row],[Weight (kg)]]</f>
        <v>1.2058800000000001</v>
      </c>
      <c r="O4996" s="22">
        <f>'EPD information'!$R$16*Tabell2[[#This Row],[Weight (kg)]]</f>
        <v>1.9556900000000004E-3</v>
      </c>
      <c r="P4996" s="22">
        <f>'EPD information'!$S$16*Tabell2[[#This Row],[Weight (kg)]]</f>
        <v>-9.3533000000000008</v>
      </c>
      <c r="Q4996" s="35">
        <f>'Product specific GWP'!$T$16*Tabell2[[#This Row],[Weight (kg)]]</f>
        <v>0.33780100000000002</v>
      </c>
      <c r="R4996" s="35" t="s">
        <v>48</v>
      </c>
      <c r="S4996" s="35">
        <f>'EPD information'!$V$16*Tabell2[[#This Row],[Weight (kg)]]</f>
        <v>5.4496500000000003E-2</v>
      </c>
      <c r="T4996" s="35" t="str">
        <f>'EPD information'!$W$16</f>
        <v>ND</v>
      </c>
      <c r="U4996" s="35">
        <f>'EPD information'!$X$16*Tabell2[[#This Row],[Weight (kg)]]</f>
        <v>3.6331000000000002E-2</v>
      </c>
      <c r="V4996" s="35">
        <f>'EPD information'!$Y$16*Tabell2[[#This Row],[Weight (kg)]]</f>
        <v>1.2058800000000001</v>
      </c>
      <c r="W4996" s="35">
        <f>'EPD information'!$Z$16*Tabell2[[#This Row],[Weight (kg)]]</f>
        <v>1.9556900000000004E-3</v>
      </c>
      <c r="X4996" s="35">
        <f>'EPD information'!$AA$16*Tabell2[[#This Row],[Weight (kg)]]</f>
        <v>-9.3533000000000008</v>
      </c>
      <c r="Y4996" s="18">
        <f>'EPD information'!$AB$16*Tabell2[[#This Row],[Weight (kg)]]</f>
        <v>25.972799999999999</v>
      </c>
      <c r="Z4996" s="18">
        <f>'EPD information'!$AC$16*Tabell2[[#This Row],[Weight (kg)]]</f>
        <v>0.45529700000000001</v>
      </c>
      <c r="AA4996" s="18">
        <f>'EPD information'!$AD$16*Tabell2[[#This Row],[Weight (kg)]]</f>
        <v>5.6970100000000003E-2</v>
      </c>
      <c r="AB4996" s="18" t="s">
        <v>48</v>
      </c>
      <c r="AC4996" s="18">
        <f>'EPD information'!$AF$16*Tabell2[[#This Row],[Weight (kg)]]</f>
        <v>3.5944499999999997E-2</v>
      </c>
      <c r="AD4996" s="18">
        <f>'EPD information'!$AG$16*Tabell2[[#This Row],[Weight (kg)]]</f>
        <v>1.19815</v>
      </c>
      <c r="AE4996" s="18">
        <f>'EPD information'!$AH$16*Tabell2[[#This Row],[Weight (kg)]]</f>
        <v>1.9170400000000003E-3</v>
      </c>
      <c r="AF4996" s="21">
        <f>'EPD information'!$AI$16*Tabell2[[#This Row],[Weight (kg)]]</f>
        <v>-8.8895</v>
      </c>
    </row>
    <row r="4997" spans="1:32" x14ac:dyDescent="0.2">
      <c r="A4997" s="36" t="s">
        <v>294</v>
      </c>
      <c r="B4997" s="37" t="s">
        <v>280</v>
      </c>
      <c r="C4997" s="38">
        <v>277881</v>
      </c>
      <c r="D4997" s="39">
        <v>7319662778817</v>
      </c>
      <c r="E4997" s="37" t="s">
        <v>46</v>
      </c>
      <c r="F4997" s="40">
        <v>450</v>
      </c>
      <c r="G4997" s="37">
        <v>500</v>
      </c>
      <c r="H4997" s="41">
        <v>7.16</v>
      </c>
      <c r="I4997" s="35">
        <f>'EPD information'!$L$16*Tabell2[[#This Row],[Weight (kg)]]</f>
        <v>24.415600000000001</v>
      </c>
      <c r="J4997" s="22">
        <f>'EPD information'!$M$16*Tabell2[[#This Row],[Weight (kg)]]</f>
        <v>0.42530400000000002</v>
      </c>
      <c r="K4997" s="22">
        <f>'EPD information'!$N$16*Tabell2[[#This Row],[Weight (kg)]]</f>
        <v>5.0478000000000002E-2</v>
      </c>
      <c r="L4997" s="22">
        <f>'EPD information'!$O$16*Tabell2[[#This Row],[Weight (kg)]]</f>
        <v>0</v>
      </c>
      <c r="M4997" s="22">
        <f>'EPD information'!$P$16*Tabell2[[#This Row],[Weight (kg)]]</f>
        <v>3.3652000000000001E-2</v>
      </c>
      <c r="N4997" s="22">
        <f>'EPD information'!$Q$16*Tabell2[[#This Row],[Weight (kg)]]</f>
        <v>1.11696</v>
      </c>
      <c r="O4997" s="22">
        <f>'EPD information'!$R$16*Tabell2[[#This Row],[Weight (kg)]]</f>
        <v>1.8114800000000003E-3</v>
      </c>
      <c r="P4997" s="22">
        <f>'EPD information'!$S$16*Tabell2[[#This Row],[Weight (kg)]]</f>
        <v>-8.6636000000000006</v>
      </c>
      <c r="Q4997" s="35">
        <f>'Product specific GWP'!$T$16*Tabell2[[#This Row],[Weight (kg)]]</f>
        <v>0.312892</v>
      </c>
      <c r="R4997" s="35" t="s">
        <v>48</v>
      </c>
      <c r="S4997" s="35">
        <f>'EPD information'!$V$16*Tabell2[[#This Row],[Weight (kg)]]</f>
        <v>5.0478000000000002E-2</v>
      </c>
      <c r="T4997" s="35" t="str">
        <f>'EPD information'!$W$16</f>
        <v>ND</v>
      </c>
      <c r="U4997" s="35">
        <f>'EPD information'!$X$16*Tabell2[[#This Row],[Weight (kg)]]</f>
        <v>3.3652000000000001E-2</v>
      </c>
      <c r="V4997" s="35">
        <f>'EPD information'!$Y$16*Tabell2[[#This Row],[Weight (kg)]]</f>
        <v>1.11696</v>
      </c>
      <c r="W4997" s="35">
        <f>'EPD information'!$Z$16*Tabell2[[#This Row],[Weight (kg)]]</f>
        <v>1.8114800000000003E-3</v>
      </c>
      <c r="X4997" s="35">
        <f>'EPD information'!$AA$16*Tabell2[[#This Row],[Weight (kg)]]</f>
        <v>-8.6636000000000006</v>
      </c>
      <c r="Y4997" s="18">
        <f>'EPD information'!$AB$16*Tabell2[[#This Row],[Weight (kg)]]</f>
        <v>24.057600000000001</v>
      </c>
      <c r="Z4997" s="18">
        <f>'EPD information'!$AC$16*Tabell2[[#This Row],[Weight (kg)]]</f>
        <v>0.42172399999999999</v>
      </c>
      <c r="AA4997" s="18">
        <f>'EPD information'!$AD$16*Tabell2[[#This Row],[Weight (kg)]]</f>
        <v>5.2769200000000002E-2</v>
      </c>
      <c r="AB4997" s="18" t="s">
        <v>48</v>
      </c>
      <c r="AC4997" s="18">
        <f>'EPD information'!$AF$16*Tabell2[[#This Row],[Weight (kg)]]</f>
        <v>3.3293999999999997E-2</v>
      </c>
      <c r="AD4997" s="18">
        <f>'EPD information'!$AG$16*Tabell2[[#This Row],[Weight (kg)]]</f>
        <v>1.1098000000000001</v>
      </c>
      <c r="AE4997" s="18">
        <f>'EPD information'!$AH$16*Tabell2[[#This Row],[Weight (kg)]]</f>
        <v>1.7756800000000002E-3</v>
      </c>
      <c r="AF4997" s="21">
        <f>'EPD information'!$AI$16*Tabell2[[#This Row],[Weight (kg)]]</f>
        <v>-8.234</v>
      </c>
    </row>
    <row r="4998" spans="1:32" x14ac:dyDescent="0.2">
      <c r="A4998" s="36" t="s">
        <v>294</v>
      </c>
      <c r="B4998" s="37" t="s">
        <v>280</v>
      </c>
      <c r="C4998" s="38">
        <v>250263</v>
      </c>
      <c r="D4998" s="39">
        <v>7319662502634</v>
      </c>
      <c r="E4998" s="37" t="s">
        <v>46</v>
      </c>
      <c r="F4998" s="40">
        <v>500</v>
      </c>
      <c r="G4998" s="37">
        <v>250</v>
      </c>
      <c r="H4998" s="41">
        <v>4.57</v>
      </c>
      <c r="I4998" s="35">
        <f>'EPD information'!$L$16*Tabell2[[#This Row],[Weight (kg)]]</f>
        <v>15.583700000000002</v>
      </c>
      <c r="J4998" s="22">
        <f>'EPD information'!$M$16*Tabell2[[#This Row],[Weight (kg)]]</f>
        <v>0.27145800000000003</v>
      </c>
      <c r="K4998" s="22">
        <f>'EPD information'!$N$16*Tabell2[[#This Row],[Weight (kg)]]</f>
        <v>3.2218500000000004E-2</v>
      </c>
      <c r="L4998" s="22">
        <f>'EPD information'!$O$16*Tabell2[[#This Row],[Weight (kg)]]</f>
        <v>0</v>
      </c>
      <c r="M4998" s="22">
        <f>'EPD information'!$P$16*Tabell2[[#This Row],[Weight (kg)]]</f>
        <v>2.1479000000000002E-2</v>
      </c>
      <c r="N4998" s="22">
        <f>'EPD information'!$Q$16*Tabell2[[#This Row],[Weight (kg)]]</f>
        <v>0.71292</v>
      </c>
      <c r="O4998" s="22">
        <f>'EPD information'!$R$16*Tabell2[[#This Row],[Weight (kg)]]</f>
        <v>1.1562100000000002E-3</v>
      </c>
      <c r="P4998" s="22">
        <f>'EPD information'!$S$16*Tabell2[[#This Row],[Weight (kg)]]</f>
        <v>-5.5297000000000001</v>
      </c>
      <c r="Q4998" s="35">
        <f>'Product specific GWP'!$T$16*Tabell2[[#This Row],[Weight (kg)]]</f>
        <v>0.19970900000000003</v>
      </c>
      <c r="R4998" s="35" t="s">
        <v>48</v>
      </c>
      <c r="S4998" s="35">
        <f>'EPD information'!$V$16*Tabell2[[#This Row],[Weight (kg)]]</f>
        <v>3.2218500000000004E-2</v>
      </c>
      <c r="T4998" s="35" t="str">
        <f>'EPD information'!$W$16</f>
        <v>ND</v>
      </c>
      <c r="U4998" s="35">
        <f>'EPD information'!$X$16*Tabell2[[#This Row],[Weight (kg)]]</f>
        <v>2.1479000000000002E-2</v>
      </c>
      <c r="V4998" s="35">
        <f>'EPD information'!$Y$16*Tabell2[[#This Row],[Weight (kg)]]</f>
        <v>0.71292</v>
      </c>
      <c r="W4998" s="35">
        <f>'EPD information'!$Z$16*Tabell2[[#This Row],[Weight (kg)]]</f>
        <v>1.1562100000000002E-3</v>
      </c>
      <c r="X4998" s="35">
        <f>'EPD information'!$AA$16*Tabell2[[#This Row],[Weight (kg)]]</f>
        <v>-5.5297000000000001</v>
      </c>
      <c r="Y4998" s="18">
        <f>'EPD information'!$AB$16*Tabell2[[#This Row],[Weight (kg)]]</f>
        <v>15.3552</v>
      </c>
      <c r="Z4998" s="18">
        <f>'EPD information'!$AC$16*Tabell2[[#This Row],[Weight (kg)]]</f>
        <v>0.269173</v>
      </c>
      <c r="AA4998" s="18">
        <f>'EPD information'!$AD$16*Tabell2[[#This Row],[Weight (kg)]]</f>
        <v>3.36809E-2</v>
      </c>
      <c r="AB4998" s="18" t="s">
        <v>48</v>
      </c>
      <c r="AC4998" s="18">
        <f>'EPD information'!$AF$16*Tabell2[[#This Row],[Weight (kg)]]</f>
        <v>2.1250499999999999E-2</v>
      </c>
      <c r="AD4998" s="18">
        <f>'EPD information'!$AG$16*Tabell2[[#This Row],[Weight (kg)]]</f>
        <v>0.70835000000000004</v>
      </c>
      <c r="AE4998" s="18">
        <f>'EPD information'!$AH$16*Tabell2[[#This Row],[Weight (kg)]]</f>
        <v>1.1333600000000001E-3</v>
      </c>
      <c r="AF4998" s="21">
        <f>'EPD information'!$AI$16*Tabell2[[#This Row],[Weight (kg)]]</f>
        <v>-5.2554999999999996</v>
      </c>
    </row>
    <row r="4999" spans="1:32" x14ac:dyDescent="0.2">
      <c r="A4999" s="36" t="s">
        <v>294</v>
      </c>
      <c r="B4999" s="37" t="s">
        <v>280</v>
      </c>
      <c r="C4999" s="38">
        <v>250256</v>
      </c>
      <c r="D4999" s="39">
        <v>7319662502566</v>
      </c>
      <c r="E4999" s="37" t="s">
        <v>46</v>
      </c>
      <c r="F4999" s="40">
        <v>500</v>
      </c>
      <c r="G4999" s="37">
        <v>125</v>
      </c>
      <c r="H4999" s="41">
        <v>2.56</v>
      </c>
      <c r="I4999" s="35">
        <f>'EPD information'!$L$16*Tabell2[[#This Row],[Weight (kg)]]</f>
        <v>8.7296000000000014</v>
      </c>
      <c r="J4999" s="22">
        <f>'EPD information'!$M$16*Tabell2[[#This Row],[Weight (kg)]]</f>
        <v>0.152064</v>
      </c>
      <c r="K4999" s="22">
        <f>'EPD information'!$N$16*Tabell2[[#This Row],[Weight (kg)]]</f>
        <v>1.8048000000000002E-2</v>
      </c>
      <c r="L4999" s="22">
        <f>'EPD information'!$O$16*Tabell2[[#This Row],[Weight (kg)]]</f>
        <v>0</v>
      </c>
      <c r="M4999" s="22">
        <f>'EPD information'!$P$16*Tabell2[[#This Row],[Weight (kg)]]</f>
        <v>1.2032000000000001E-2</v>
      </c>
      <c r="N4999" s="22">
        <f>'EPD information'!$Q$16*Tabell2[[#This Row],[Weight (kg)]]</f>
        <v>0.39935999999999999</v>
      </c>
      <c r="O4999" s="22">
        <f>'EPD information'!$R$16*Tabell2[[#This Row],[Weight (kg)]]</f>
        <v>6.4768000000000009E-4</v>
      </c>
      <c r="P4999" s="22">
        <f>'EPD information'!$S$16*Tabell2[[#This Row],[Weight (kg)]]</f>
        <v>-3.0975999999999999</v>
      </c>
      <c r="Q4999" s="35">
        <f>'Product specific GWP'!$T$16*Tabell2[[#This Row],[Weight (kg)]]</f>
        <v>0.11187200000000001</v>
      </c>
      <c r="R4999" s="35" t="s">
        <v>48</v>
      </c>
      <c r="S4999" s="35">
        <f>'EPD information'!$V$16*Tabell2[[#This Row],[Weight (kg)]]</f>
        <v>1.8048000000000002E-2</v>
      </c>
      <c r="T4999" s="35" t="str">
        <f>'EPD information'!$W$16</f>
        <v>ND</v>
      </c>
      <c r="U4999" s="35">
        <f>'EPD information'!$X$16*Tabell2[[#This Row],[Weight (kg)]]</f>
        <v>1.2032000000000001E-2</v>
      </c>
      <c r="V4999" s="35">
        <f>'EPD information'!$Y$16*Tabell2[[#This Row],[Weight (kg)]]</f>
        <v>0.39935999999999999</v>
      </c>
      <c r="W4999" s="35">
        <f>'EPD information'!$Z$16*Tabell2[[#This Row],[Weight (kg)]]</f>
        <v>6.4768000000000009E-4</v>
      </c>
      <c r="X4999" s="35">
        <f>'EPD information'!$AA$16*Tabell2[[#This Row],[Weight (kg)]]</f>
        <v>-3.0975999999999999</v>
      </c>
      <c r="Y4999" s="18">
        <f>'EPD information'!$AB$16*Tabell2[[#This Row],[Weight (kg)]]</f>
        <v>8.6015999999999995</v>
      </c>
      <c r="Z4999" s="18">
        <f>'EPD information'!$AC$16*Tabell2[[#This Row],[Weight (kg)]]</f>
        <v>0.150784</v>
      </c>
      <c r="AA4999" s="18">
        <f>'EPD information'!$AD$16*Tabell2[[#This Row],[Weight (kg)]]</f>
        <v>1.8867200000000001E-2</v>
      </c>
      <c r="AB4999" s="18" t="s">
        <v>48</v>
      </c>
      <c r="AC4999" s="18">
        <f>'EPD information'!$AF$16*Tabell2[[#This Row],[Weight (kg)]]</f>
        <v>1.1904E-2</v>
      </c>
      <c r="AD4999" s="18">
        <f>'EPD information'!$AG$16*Tabell2[[#This Row],[Weight (kg)]]</f>
        <v>0.39679999999999999</v>
      </c>
      <c r="AE4999" s="18">
        <f>'EPD information'!$AH$16*Tabell2[[#This Row],[Weight (kg)]]</f>
        <v>6.3487999999999999E-4</v>
      </c>
      <c r="AF4999" s="21">
        <f>'EPD information'!$AI$16*Tabell2[[#This Row],[Weight (kg)]]</f>
        <v>-2.944</v>
      </c>
    </row>
    <row r="5000" spans="1:32" x14ac:dyDescent="0.2">
      <c r="A5000" s="36" t="s">
        <v>294</v>
      </c>
      <c r="B5000" s="37" t="s">
        <v>280</v>
      </c>
      <c r="C5000" s="38">
        <v>250259</v>
      </c>
      <c r="D5000" s="39">
        <v>7319662502597</v>
      </c>
      <c r="E5000" s="37" t="s">
        <v>46</v>
      </c>
      <c r="F5000" s="40">
        <v>500</v>
      </c>
      <c r="G5000" s="37">
        <v>160</v>
      </c>
      <c r="H5000" s="41">
        <v>3.7</v>
      </c>
      <c r="I5000" s="35">
        <f>'EPD information'!$L$16*Tabell2[[#This Row],[Weight (kg)]]</f>
        <v>12.617000000000001</v>
      </c>
      <c r="J5000" s="22">
        <f>'EPD information'!$M$16*Tabell2[[#This Row],[Weight (kg)]]</f>
        <v>0.21978</v>
      </c>
      <c r="K5000" s="22">
        <f>'EPD information'!$N$16*Tabell2[[#This Row],[Weight (kg)]]</f>
        <v>2.6085000000000001E-2</v>
      </c>
      <c r="L5000" s="22">
        <f>'EPD information'!$O$16*Tabell2[[#This Row],[Weight (kg)]]</f>
        <v>0</v>
      </c>
      <c r="M5000" s="22">
        <f>'EPD information'!$P$16*Tabell2[[#This Row],[Weight (kg)]]</f>
        <v>1.7390000000000003E-2</v>
      </c>
      <c r="N5000" s="22">
        <f>'EPD information'!$Q$16*Tabell2[[#This Row],[Weight (kg)]]</f>
        <v>0.57720000000000005</v>
      </c>
      <c r="O5000" s="22">
        <f>'EPD information'!$R$16*Tabell2[[#This Row],[Weight (kg)]]</f>
        <v>9.3610000000000015E-4</v>
      </c>
      <c r="P5000" s="22">
        <f>'EPD information'!$S$16*Tabell2[[#This Row],[Weight (kg)]]</f>
        <v>-4.4770000000000003</v>
      </c>
      <c r="Q5000" s="35">
        <f>'Product specific GWP'!$T$16*Tabell2[[#This Row],[Weight (kg)]]</f>
        <v>0.16169000000000003</v>
      </c>
      <c r="R5000" s="35" t="s">
        <v>48</v>
      </c>
      <c r="S5000" s="35">
        <f>'EPD information'!$V$16*Tabell2[[#This Row],[Weight (kg)]]</f>
        <v>2.6085000000000001E-2</v>
      </c>
      <c r="T5000" s="35" t="str">
        <f>'EPD information'!$W$16</f>
        <v>ND</v>
      </c>
      <c r="U5000" s="35">
        <f>'EPD information'!$X$16*Tabell2[[#This Row],[Weight (kg)]]</f>
        <v>1.7390000000000003E-2</v>
      </c>
      <c r="V5000" s="35">
        <f>'EPD information'!$Y$16*Tabell2[[#This Row],[Weight (kg)]]</f>
        <v>0.57720000000000005</v>
      </c>
      <c r="W5000" s="35">
        <f>'EPD information'!$Z$16*Tabell2[[#This Row],[Weight (kg)]]</f>
        <v>9.3610000000000015E-4</v>
      </c>
      <c r="X5000" s="35">
        <f>'EPD information'!$AA$16*Tabell2[[#This Row],[Weight (kg)]]</f>
        <v>-4.4770000000000003</v>
      </c>
      <c r="Y5000" s="18">
        <f>'EPD information'!$AB$16*Tabell2[[#This Row],[Weight (kg)]]</f>
        <v>12.432</v>
      </c>
      <c r="Z5000" s="18">
        <f>'EPD information'!$AC$16*Tabell2[[#This Row],[Weight (kg)]]</f>
        <v>0.21793000000000001</v>
      </c>
      <c r="AA5000" s="18">
        <f>'EPD information'!$AD$16*Tabell2[[#This Row],[Weight (kg)]]</f>
        <v>2.7269000000000002E-2</v>
      </c>
      <c r="AB5000" s="18" t="s">
        <v>48</v>
      </c>
      <c r="AC5000" s="18">
        <f>'EPD information'!$AF$16*Tabell2[[#This Row],[Weight (kg)]]</f>
        <v>1.7204999999999998E-2</v>
      </c>
      <c r="AD5000" s="18">
        <f>'EPD information'!$AG$16*Tabell2[[#This Row],[Weight (kg)]]</f>
        <v>0.57350000000000001</v>
      </c>
      <c r="AE5000" s="18">
        <f>'EPD information'!$AH$16*Tabell2[[#This Row],[Weight (kg)]]</f>
        <v>9.1760000000000008E-4</v>
      </c>
      <c r="AF5000" s="21">
        <f>'EPD information'!$AI$16*Tabell2[[#This Row],[Weight (kg)]]</f>
        <v>-4.2549999999999999</v>
      </c>
    </row>
    <row r="5001" spans="1:32" x14ac:dyDescent="0.2">
      <c r="A5001" s="36" t="s">
        <v>294</v>
      </c>
      <c r="B5001" s="37" t="s">
        <v>280</v>
      </c>
      <c r="C5001" s="38">
        <v>250261</v>
      </c>
      <c r="D5001" s="39">
        <v>7319662502610</v>
      </c>
      <c r="E5001" s="37" t="s">
        <v>46</v>
      </c>
      <c r="F5001" s="40">
        <v>500</v>
      </c>
      <c r="G5001" s="37">
        <v>200</v>
      </c>
      <c r="H5001" s="41">
        <v>3.73</v>
      </c>
      <c r="I5001" s="35">
        <f>'EPD information'!$L$16*Tabell2[[#This Row],[Weight (kg)]]</f>
        <v>12.7193</v>
      </c>
      <c r="J5001" s="22">
        <f>'EPD information'!$M$16*Tabell2[[#This Row],[Weight (kg)]]</f>
        <v>0.22156200000000001</v>
      </c>
      <c r="K5001" s="22">
        <f>'EPD information'!$N$16*Tabell2[[#This Row],[Weight (kg)]]</f>
        <v>2.62965E-2</v>
      </c>
      <c r="L5001" s="22">
        <f>'EPD information'!$O$16*Tabell2[[#This Row],[Weight (kg)]]</f>
        <v>0</v>
      </c>
      <c r="M5001" s="22">
        <f>'EPD information'!$P$16*Tabell2[[#This Row],[Weight (kg)]]</f>
        <v>1.7531000000000001E-2</v>
      </c>
      <c r="N5001" s="22">
        <f>'EPD information'!$Q$16*Tabell2[[#This Row],[Weight (kg)]]</f>
        <v>0.58187999999999995</v>
      </c>
      <c r="O5001" s="22">
        <f>'EPD information'!$R$16*Tabell2[[#This Row],[Weight (kg)]]</f>
        <v>9.4369000000000007E-4</v>
      </c>
      <c r="P5001" s="22">
        <f>'EPD information'!$S$16*Tabell2[[#This Row],[Weight (kg)]]</f>
        <v>-4.5133000000000001</v>
      </c>
      <c r="Q5001" s="35">
        <f>'Product specific GWP'!$T$16*Tabell2[[#This Row],[Weight (kg)]]</f>
        <v>0.16300100000000001</v>
      </c>
      <c r="R5001" s="35" t="s">
        <v>48</v>
      </c>
      <c r="S5001" s="35">
        <f>'EPD information'!$V$16*Tabell2[[#This Row],[Weight (kg)]]</f>
        <v>2.62965E-2</v>
      </c>
      <c r="T5001" s="35" t="str">
        <f>'EPD information'!$W$16</f>
        <v>ND</v>
      </c>
      <c r="U5001" s="35">
        <f>'EPD information'!$X$16*Tabell2[[#This Row],[Weight (kg)]]</f>
        <v>1.7531000000000001E-2</v>
      </c>
      <c r="V5001" s="35">
        <f>'EPD information'!$Y$16*Tabell2[[#This Row],[Weight (kg)]]</f>
        <v>0.58187999999999995</v>
      </c>
      <c r="W5001" s="35">
        <f>'EPD information'!$Z$16*Tabell2[[#This Row],[Weight (kg)]]</f>
        <v>9.4369000000000007E-4</v>
      </c>
      <c r="X5001" s="35">
        <f>'EPD information'!$AA$16*Tabell2[[#This Row],[Weight (kg)]]</f>
        <v>-4.5133000000000001</v>
      </c>
      <c r="Y5001" s="18">
        <f>'EPD information'!$AB$16*Tabell2[[#This Row],[Weight (kg)]]</f>
        <v>12.5328</v>
      </c>
      <c r="Z5001" s="18">
        <f>'EPD information'!$AC$16*Tabell2[[#This Row],[Weight (kg)]]</f>
        <v>0.219697</v>
      </c>
      <c r="AA5001" s="18">
        <f>'EPD information'!$AD$16*Tabell2[[#This Row],[Weight (kg)]]</f>
        <v>2.74901E-2</v>
      </c>
      <c r="AB5001" s="18" t="s">
        <v>48</v>
      </c>
      <c r="AC5001" s="18">
        <f>'EPD information'!$AF$16*Tabell2[[#This Row],[Weight (kg)]]</f>
        <v>1.7344499999999999E-2</v>
      </c>
      <c r="AD5001" s="18">
        <f>'EPD information'!$AG$16*Tabell2[[#This Row],[Weight (kg)]]</f>
        <v>0.57814999999999994</v>
      </c>
      <c r="AE5001" s="18">
        <f>'EPD information'!$AH$16*Tabell2[[#This Row],[Weight (kg)]]</f>
        <v>9.2504000000000002E-4</v>
      </c>
      <c r="AF5001" s="21">
        <f>'EPD information'!$AI$16*Tabell2[[#This Row],[Weight (kg)]]</f>
        <v>-4.2894999999999994</v>
      </c>
    </row>
    <row r="5002" spans="1:32" x14ac:dyDescent="0.2">
      <c r="A5002" s="36" t="s">
        <v>294</v>
      </c>
      <c r="B5002" s="37" t="s">
        <v>280</v>
      </c>
      <c r="C5002" s="38">
        <v>277894</v>
      </c>
      <c r="D5002" s="39">
        <v>7319662778947</v>
      </c>
      <c r="E5002" s="37" t="s">
        <v>46</v>
      </c>
      <c r="F5002" s="40">
        <v>500</v>
      </c>
      <c r="G5002" s="37">
        <v>300</v>
      </c>
      <c r="H5002" s="41">
        <v>5.18</v>
      </c>
      <c r="I5002" s="35">
        <f>'EPD information'!$L$16*Tabell2[[#This Row],[Weight (kg)]]</f>
        <v>17.663799999999998</v>
      </c>
      <c r="J5002" s="22">
        <f>'EPD information'!$M$16*Tabell2[[#This Row],[Weight (kg)]]</f>
        <v>0.30769199999999997</v>
      </c>
      <c r="K5002" s="22">
        <f>'EPD information'!$N$16*Tabell2[[#This Row],[Weight (kg)]]</f>
        <v>3.6518999999999996E-2</v>
      </c>
      <c r="L5002" s="22">
        <f>'EPD information'!$O$16*Tabell2[[#This Row],[Weight (kg)]]</f>
        <v>0</v>
      </c>
      <c r="M5002" s="22">
        <f>'EPD information'!$P$16*Tabell2[[#This Row],[Weight (kg)]]</f>
        <v>2.4346E-2</v>
      </c>
      <c r="N5002" s="22">
        <f>'EPD information'!$Q$16*Tabell2[[#This Row],[Weight (kg)]]</f>
        <v>0.80807999999999991</v>
      </c>
      <c r="O5002" s="22">
        <f>'EPD information'!$R$16*Tabell2[[#This Row],[Weight (kg)]]</f>
        <v>1.31054E-3</v>
      </c>
      <c r="P5002" s="22">
        <f>'EPD information'!$S$16*Tabell2[[#This Row],[Weight (kg)]]</f>
        <v>-6.2677999999999994</v>
      </c>
      <c r="Q5002" s="35">
        <f>'Product specific GWP'!$T$16*Tabell2[[#This Row],[Weight (kg)]]</f>
        <v>0.22636600000000001</v>
      </c>
      <c r="R5002" s="35" t="s">
        <v>48</v>
      </c>
      <c r="S5002" s="35">
        <f>'EPD information'!$V$16*Tabell2[[#This Row],[Weight (kg)]]</f>
        <v>3.6518999999999996E-2</v>
      </c>
      <c r="T5002" s="35" t="str">
        <f>'EPD information'!$W$16</f>
        <v>ND</v>
      </c>
      <c r="U5002" s="35">
        <f>'EPD information'!$X$16*Tabell2[[#This Row],[Weight (kg)]]</f>
        <v>2.4346E-2</v>
      </c>
      <c r="V5002" s="35">
        <f>'EPD information'!$Y$16*Tabell2[[#This Row],[Weight (kg)]]</f>
        <v>0.80807999999999991</v>
      </c>
      <c r="W5002" s="35">
        <f>'EPD information'!$Z$16*Tabell2[[#This Row],[Weight (kg)]]</f>
        <v>1.31054E-3</v>
      </c>
      <c r="X5002" s="35">
        <f>'EPD information'!$AA$16*Tabell2[[#This Row],[Weight (kg)]]</f>
        <v>-6.2677999999999994</v>
      </c>
      <c r="Y5002" s="18">
        <f>'EPD information'!$AB$16*Tabell2[[#This Row],[Weight (kg)]]</f>
        <v>17.404799999999998</v>
      </c>
      <c r="Z5002" s="18">
        <f>'EPD information'!$AC$16*Tabell2[[#This Row],[Weight (kg)]]</f>
        <v>0.30510199999999998</v>
      </c>
      <c r="AA5002" s="18">
        <f>'EPD information'!$AD$16*Tabell2[[#This Row],[Weight (kg)]]</f>
        <v>3.8176599999999998E-2</v>
      </c>
      <c r="AB5002" s="18" t="s">
        <v>48</v>
      </c>
      <c r="AC5002" s="18">
        <f>'EPD information'!$AF$16*Tabell2[[#This Row],[Weight (kg)]]</f>
        <v>2.4086999999999997E-2</v>
      </c>
      <c r="AD5002" s="18">
        <f>'EPD information'!$AG$16*Tabell2[[#This Row],[Weight (kg)]]</f>
        <v>0.80289999999999995</v>
      </c>
      <c r="AE5002" s="18">
        <f>'EPD information'!$AH$16*Tabell2[[#This Row],[Weight (kg)]]</f>
        <v>1.2846400000000001E-3</v>
      </c>
      <c r="AF5002" s="21">
        <f>'EPD information'!$AI$16*Tabell2[[#This Row],[Weight (kg)]]</f>
        <v>-5.956999999999999</v>
      </c>
    </row>
    <row r="5003" spans="1:32" x14ac:dyDescent="0.2">
      <c r="A5003" s="36" t="s">
        <v>294</v>
      </c>
      <c r="B5003" s="37" t="s">
        <v>280</v>
      </c>
      <c r="C5003" s="38">
        <v>250266</v>
      </c>
      <c r="D5003" s="39">
        <v>7319662502665</v>
      </c>
      <c r="E5003" s="37" t="s">
        <v>46</v>
      </c>
      <c r="F5003" s="40">
        <v>500</v>
      </c>
      <c r="G5003" s="37">
        <v>315</v>
      </c>
      <c r="H5003" s="41">
        <v>5.32</v>
      </c>
      <c r="I5003" s="35">
        <f>'EPD information'!$L$16*Tabell2[[#This Row],[Weight (kg)]]</f>
        <v>18.141200000000001</v>
      </c>
      <c r="J5003" s="22">
        <f>'EPD information'!$M$16*Tabell2[[#This Row],[Weight (kg)]]</f>
        <v>0.31600800000000001</v>
      </c>
      <c r="K5003" s="22">
        <f>'EPD information'!$N$16*Tabell2[[#This Row],[Weight (kg)]]</f>
        <v>3.7506000000000005E-2</v>
      </c>
      <c r="L5003" s="22">
        <f>'EPD information'!$O$16*Tabell2[[#This Row],[Weight (kg)]]</f>
        <v>0</v>
      </c>
      <c r="M5003" s="22">
        <f>'EPD information'!$P$16*Tabell2[[#This Row],[Weight (kg)]]</f>
        <v>2.5004000000000002E-2</v>
      </c>
      <c r="N5003" s="22">
        <f>'EPD information'!$Q$16*Tabell2[[#This Row],[Weight (kg)]]</f>
        <v>0.82991999999999999</v>
      </c>
      <c r="O5003" s="22">
        <f>'EPD information'!$R$16*Tabell2[[#This Row],[Weight (kg)]]</f>
        <v>1.3459600000000002E-3</v>
      </c>
      <c r="P5003" s="22">
        <f>'EPD information'!$S$16*Tabell2[[#This Row],[Weight (kg)]]</f>
        <v>-6.4371999999999998</v>
      </c>
      <c r="Q5003" s="35">
        <f>'Product specific GWP'!$T$16*Tabell2[[#This Row],[Weight (kg)]]</f>
        <v>0.23248400000000002</v>
      </c>
      <c r="R5003" s="35" t="s">
        <v>48</v>
      </c>
      <c r="S5003" s="35">
        <f>'EPD information'!$V$16*Tabell2[[#This Row],[Weight (kg)]]</f>
        <v>3.7506000000000005E-2</v>
      </c>
      <c r="T5003" s="35" t="str">
        <f>'EPD information'!$W$16</f>
        <v>ND</v>
      </c>
      <c r="U5003" s="35">
        <f>'EPD information'!$X$16*Tabell2[[#This Row],[Weight (kg)]]</f>
        <v>2.5004000000000002E-2</v>
      </c>
      <c r="V5003" s="35">
        <f>'EPD information'!$Y$16*Tabell2[[#This Row],[Weight (kg)]]</f>
        <v>0.82991999999999999</v>
      </c>
      <c r="W5003" s="35">
        <f>'EPD information'!$Z$16*Tabell2[[#This Row],[Weight (kg)]]</f>
        <v>1.3459600000000002E-3</v>
      </c>
      <c r="X5003" s="35">
        <f>'EPD information'!$AA$16*Tabell2[[#This Row],[Weight (kg)]]</f>
        <v>-6.4371999999999998</v>
      </c>
      <c r="Y5003" s="18">
        <f>'EPD information'!$AB$16*Tabell2[[#This Row],[Weight (kg)]]</f>
        <v>17.8752</v>
      </c>
      <c r="Z5003" s="18">
        <f>'EPD information'!$AC$16*Tabell2[[#This Row],[Weight (kg)]]</f>
        <v>0.31334800000000002</v>
      </c>
      <c r="AA5003" s="18">
        <f>'EPD information'!$AD$16*Tabell2[[#This Row],[Weight (kg)]]</f>
        <v>3.9208400000000004E-2</v>
      </c>
      <c r="AB5003" s="18" t="s">
        <v>48</v>
      </c>
      <c r="AC5003" s="18">
        <f>'EPD information'!$AF$16*Tabell2[[#This Row],[Weight (kg)]]</f>
        <v>2.4738E-2</v>
      </c>
      <c r="AD5003" s="18">
        <f>'EPD information'!$AG$16*Tabell2[[#This Row],[Weight (kg)]]</f>
        <v>0.8246</v>
      </c>
      <c r="AE5003" s="18">
        <f>'EPD information'!$AH$16*Tabell2[[#This Row],[Weight (kg)]]</f>
        <v>1.3193600000000001E-3</v>
      </c>
      <c r="AF5003" s="21">
        <f>'EPD information'!$AI$16*Tabell2[[#This Row],[Weight (kg)]]</f>
        <v>-6.1179999999999994</v>
      </c>
    </row>
    <row r="5004" spans="1:32" x14ac:dyDescent="0.2">
      <c r="A5004" s="36" t="s">
        <v>294</v>
      </c>
      <c r="B5004" s="37" t="s">
        <v>280</v>
      </c>
      <c r="C5004" s="38">
        <v>250268</v>
      </c>
      <c r="D5004" s="39">
        <v>7319662502689</v>
      </c>
      <c r="E5004" s="37" t="s">
        <v>46</v>
      </c>
      <c r="F5004" s="40">
        <v>500</v>
      </c>
      <c r="G5004" s="37">
        <v>400</v>
      </c>
      <c r="H5004" s="41">
        <v>6.75</v>
      </c>
      <c r="I5004" s="35">
        <f>'EPD information'!$L$16*Tabell2[[#This Row],[Weight (kg)]]</f>
        <v>23.017500000000002</v>
      </c>
      <c r="J5004" s="22">
        <f>'EPD information'!$M$16*Tabell2[[#This Row],[Weight (kg)]]</f>
        <v>0.40095000000000003</v>
      </c>
      <c r="K5004" s="22">
        <f>'EPD information'!$N$16*Tabell2[[#This Row],[Weight (kg)]]</f>
        <v>4.7587499999999998E-2</v>
      </c>
      <c r="L5004" s="22">
        <f>'EPD information'!$O$16*Tabell2[[#This Row],[Weight (kg)]]</f>
        <v>0</v>
      </c>
      <c r="M5004" s="22">
        <f>'EPD information'!$P$16*Tabell2[[#This Row],[Weight (kg)]]</f>
        <v>3.1725000000000003E-2</v>
      </c>
      <c r="N5004" s="22">
        <f>'EPD information'!$Q$16*Tabell2[[#This Row],[Weight (kg)]]</f>
        <v>1.0529999999999999</v>
      </c>
      <c r="O5004" s="22">
        <f>'EPD information'!$R$16*Tabell2[[#This Row],[Weight (kg)]]</f>
        <v>1.7077500000000001E-3</v>
      </c>
      <c r="P5004" s="22">
        <f>'EPD information'!$S$16*Tabell2[[#This Row],[Weight (kg)]]</f>
        <v>-8.1675000000000004</v>
      </c>
      <c r="Q5004" s="35">
        <f>'Product specific GWP'!$T$16*Tabell2[[#This Row],[Weight (kg)]]</f>
        <v>0.29497500000000004</v>
      </c>
      <c r="R5004" s="35" t="s">
        <v>48</v>
      </c>
      <c r="S5004" s="35">
        <f>'EPD information'!$V$16*Tabell2[[#This Row],[Weight (kg)]]</f>
        <v>4.7587499999999998E-2</v>
      </c>
      <c r="T5004" s="35" t="str">
        <f>'EPD information'!$W$16</f>
        <v>ND</v>
      </c>
      <c r="U5004" s="35">
        <f>'EPD information'!$X$16*Tabell2[[#This Row],[Weight (kg)]]</f>
        <v>3.1725000000000003E-2</v>
      </c>
      <c r="V5004" s="35">
        <f>'EPD information'!$Y$16*Tabell2[[#This Row],[Weight (kg)]]</f>
        <v>1.0529999999999999</v>
      </c>
      <c r="W5004" s="35">
        <f>'EPD information'!$Z$16*Tabell2[[#This Row],[Weight (kg)]]</f>
        <v>1.7077500000000001E-3</v>
      </c>
      <c r="X5004" s="35">
        <f>'EPD information'!$AA$16*Tabell2[[#This Row],[Weight (kg)]]</f>
        <v>-8.1675000000000004</v>
      </c>
      <c r="Y5004" s="18">
        <f>'EPD information'!$AB$16*Tabell2[[#This Row],[Weight (kg)]]</f>
        <v>22.68</v>
      </c>
      <c r="Z5004" s="18">
        <f>'EPD information'!$AC$16*Tabell2[[#This Row],[Weight (kg)]]</f>
        <v>0.39757500000000001</v>
      </c>
      <c r="AA5004" s="18">
        <f>'EPD information'!$AD$16*Tabell2[[#This Row],[Weight (kg)]]</f>
        <v>4.97475E-2</v>
      </c>
      <c r="AB5004" s="18" t="s">
        <v>48</v>
      </c>
      <c r="AC5004" s="18">
        <f>'EPD information'!$AF$16*Tabell2[[#This Row],[Weight (kg)]]</f>
        <v>3.1387499999999999E-2</v>
      </c>
      <c r="AD5004" s="18">
        <f>'EPD information'!$AG$16*Tabell2[[#This Row],[Weight (kg)]]</f>
        <v>1.0462499999999999</v>
      </c>
      <c r="AE5004" s="18">
        <f>'EPD information'!$AH$16*Tabell2[[#This Row],[Weight (kg)]]</f>
        <v>1.6740000000000001E-3</v>
      </c>
      <c r="AF5004" s="21">
        <f>'EPD information'!$AI$16*Tabell2[[#This Row],[Weight (kg)]]</f>
        <v>-7.7624999999999993</v>
      </c>
    </row>
    <row r="5005" spans="1:32" x14ac:dyDescent="0.2">
      <c r="A5005" s="36" t="s">
        <v>294</v>
      </c>
      <c r="B5005" s="37" t="s">
        <v>280</v>
      </c>
      <c r="C5005" s="38">
        <v>277810</v>
      </c>
      <c r="D5005" s="39">
        <v>7319662778107</v>
      </c>
      <c r="E5005" s="37" t="s">
        <v>46</v>
      </c>
      <c r="F5005" s="40">
        <v>500</v>
      </c>
      <c r="G5005" s="37">
        <v>630</v>
      </c>
      <c r="H5005" s="41">
        <v>9.41</v>
      </c>
      <c r="I5005" s="35">
        <f>'EPD information'!$L$16*Tabell2[[#This Row],[Weight (kg)]]</f>
        <v>32.088100000000004</v>
      </c>
      <c r="J5005" s="22">
        <f>'EPD information'!$M$16*Tabell2[[#This Row],[Weight (kg)]]</f>
        <v>0.55895400000000006</v>
      </c>
      <c r="K5005" s="22">
        <f>'EPD information'!$N$16*Tabell2[[#This Row],[Weight (kg)]]</f>
        <v>6.6340499999999997E-2</v>
      </c>
      <c r="L5005" s="22">
        <f>'EPD information'!$O$16*Tabell2[[#This Row],[Weight (kg)]]</f>
        <v>0</v>
      </c>
      <c r="M5005" s="22">
        <f>'EPD information'!$P$16*Tabell2[[#This Row],[Weight (kg)]]</f>
        <v>4.4227000000000002E-2</v>
      </c>
      <c r="N5005" s="22">
        <f>'EPD information'!$Q$16*Tabell2[[#This Row],[Weight (kg)]]</f>
        <v>1.4679599999999999</v>
      </c>
      <c r="O5005" s="22">
        <f>'EPD information'!$R$16*Tabell2[[#This Row],[Weight (kg)]]</f>
        <v>2.3807300000000002E-3</v>
      </c>
      <c r="P5005" s="22">
        <f>'EPD information'!$S$16*Tabell2[[#This Row],[Weight (kg)]]</f>
        <v>-11.386099999999999</v>
      </c>
      <c r="Q5005" s="35">
        <f>'Product specific GWP'!$T$16*Tabell2[[#This Row],[Weight (kg)]]</f>
        <v>0.41121700000000005</v>
      </c>
      <c r="R5005" s="35" t="s">
        <v>48</v>
      </c>
      <c r="S5005" s="35">
        <f>'EPD information'!$V$16*Tabell2[[#This Row],[Weight (kg)]]</f>
        <v>6.6340499999999997E-2</v>
      </c>
      <c r="T5005" s="35" t="str">
        <f>'EPD information'!$W$16</f>
        <v>ND</v>
      </c>
      <c r="U5005" s="35">
        <f>'EPD information'!$X$16*Tabell2[[#This Row],[Weight (kg)]]</f>
        <v>4.4227000000000002E-2</v>
      </c>
      <c r="V5005" s="35">
        <f>'EPD information'!$Y$16*Tabell2[[#This Row],[Weight (kg)]]</f>
        <v>1.4679599999999999</v>
      </c>
      <c r="W5005" s="35">
        <f>'EPD information'!$Z$16*Tabell2[[#This Row],[Weight (kg)]]</f>
        <v>2.3807300000000002E-3</v>
      </c>
      <c r="X5005" s="35">
        <f>'EPD information'!$AA$16*Tabell2[[#This Row],[Weight (kg)]]</f>
        <v>-11.386099999999999</v>
      </c>
      <c r="Y5005" s="18">
        <f>'EPD information'!$AB$16*Tabell2[[#This Row],[Weight (kg)]]</f>
        <v>31.617599999999999</v>
      </c>
      <c r="Z5005" s="18">
        <f>'EPD information'!$AC$16*Tabell2[[#This Row],[Weight (kg)]]</f>
        <v>0.55424899999999999</v>
      </c>
      <c r="AA5005" s="18">
        <f>'EPD information'!$AD$16*Tabell2[[#This Row],[Weight (kg)]]</f>
        <v>6.9351700000000002E-2</v>
      </c>
      <c r="AB5005" s="18" t="s">
        <v>48</v>
      </c>
      <c r="AC5005" s="18">
        <f>'EPD information'!$AF$16*Tabell2[[#This Row],[Weight (kg)]]</f>
        <v>4.3756499999999997E-2</v>
      </c>
      <c r="AD5005" s="18">
        <f>'EPD information'!$AG$16*Tabell2[[#This Row],[Weight (kg)]]</f>
        <v>1.45855</v>
      </c>
      <c r="AE5005" s="18">
        <f>'EPD information'!$AH$16*Tabell2[[#This Row],[Weight (kg)]]</f>
        <v>2.3336800000000003E-3</v>
      </c>
      <c r="AF5005" s="21">
        <f>'EPD information'!$AI$16*Tabell2[[#This Row],[Weight (kg)]]</f>
        <v>-10.821499999999999</v>
      </c>
    </row>
    <row r="5006" spans="1:32" x14ac:dyDescent="0.2">
      <c r="A5006" s="36" t="s">
        <v>294</v>
      </c>
      <c r="B5006" s="37" t="s">
        <v>280</v>
      </c>
      <c r="C5006" s="38">
        <v>250272</v>
      </c>
      <c r="D5006" s="39">
        <v>7319662502726</v>
      </c>
      <c r="E5006" s="37" t="s">
        <v>46</v>
      </c>
      <c r="F5006" s="40">
        <v>500</v>
      </c>
      <c r="G5006" s="37">
        <v>800</v>
      </c>
      <c r="H5006" s="41">
        <v>11.8</v>
      </c>
      <c r="I5006" s="35">
        <f>'EPD information'!$L$16*Tabell2[[#This Row],[Weight (kg)]]</f>
        <v>40.238000000000007</v>
      </c>
      <c r="J5006" s="22">
        <f>'EPD information'!$M$16*Tabell2[[#This Row],[Weight (kg)]]</f>
        <v>0.7009200000000001</v>
      </c>
      <c r="K5006" s="22">
        <f>'EPD information'!$N$16*Tabell2[[#This Row],[Weight (kg)]]</f>
        <v>8.319E-2</v>
      </c>
      <c r="L5006" s="22">
        <f>'EPD information'!$O$16*Tabell2[[#This Row],[Weight (kg)]]</f>
        <v>0</v>
      </c>
      <c r="M5006" s="22">
        <f>'EPD information'!$P$16*Tabell2[[#This Row],[Weight (kg)]]</f>
        <v>5.5460000000000002E-2</v>
      </c>
      <c r="N5006" s="22">
        <f>'EPD information'!$Q$16*Tabell2[[#This Row],[Weight (kg)]]</f>
        <v>1.8408000000000002</v>
      </c>
      <c r="O5006" s="22">
        <f>'EPD information'!$R$16*Tabell2[[#This Row],[Weight (kg)]]</f>
        <v>2.9854000000000005E-3</v>
      </c>
      <c r="P5006" s="22">
        <f>'EPD information'!$S$16*Tabell2[[#This Row],[Weight (kg)]]</f>
        <v>-14.278</v>
      </c>
      <c r="Q5006" s="35">
        <f>'Product specific GWP'!$T$16*Tabell2[[#This Row],[Weight (kg)]]</f>
        <v>0.51566000000000012</v>
      </c>
      <c r="R5006" s="35" t="s">
        <v>48</v>
      </c>
      <c r="S5006" s="35">
        <f>'EPD information'!$V$16*Tabell2[[#This Row],[Weight (kg)]]</f>
        <v>8.319E-2</v>
      </c>
      <c r="T5006" s="35" t="str">
        <f>'EPD information'!$W$16</f>
        <v>ND</v>
      </c>
      <c r="U5006" s="35">
        <f>'EPD information'!$X$16*Tabell2[[#This Row],[Weight (kg)]]</f>
        <v>5.5460000000000002E-2</v>
      </c>
      <c r="V5006" s="35">
        <f>'EPD information'!$Y$16*Tabell2[[#This Row],[Weight (kg)]]</f>
        <v>1.8408000000000002</v>
      </c>
      <c r="W5006" s="35">
        <f>'EPD information'!$Z$16*Tabell2[[#This Row],[Weight (kg)]]</f>
        <v>2.9854000000000005E-3</v>
      </c>
      <c r="X5006" s="35">
        <f>'EPD information'!$AA$16*Tabell2[[#This Row],[Weight (kg)]]</f>
        <v>-14.278</v>
      </c>
      <c r="Y5006" s="18">
        <f>'EPD information'!$AB$16*Tabell2[[#This Row],[Weight (kg)]]</f>
        <v>39.648000000000003</v>
      </c>
      <c r="Z5006" s="18">
        <f>'EPD information'!$AC$16*Tabell2[[#This Row],[Weight (kg)]]</f>
        <v>0.69502000000000008</v>
      </c>
      <c r="AA5006" s="18">
        <f>'EPD information'!$AD$16*Tabell2[[#This Row],[Weight (kg)]]</f>
        <v>8.6966000000000002E-2</v>
      </c>
      <c r="AB5006" s="18" t="s">
        <v>48</v>
      </c>
      <c r="AC5006" s="18">
        <f>'EPD information'!$AF$16*Tabell2[[#This Row],[Weight (kg)]]</f>
        <v>5.4870000000000002E-2</v>
      </c>
      <c r="AD5006" s="18">
        <f>'EPD information'!$AG$16*Tabell2[[#This Row],[Weight (kg)]]</f>
        <v>1.8290000000000002</v>
      </c>
      <c r="AE5006" s="18">
        <f>'EPD information'!$AH$16*Tabell2[[#This Row],[Weight (kg)]]</f>
        <v>2.9264000000000004E-3</v>
      </c>
      <c r="AF5006" s="21">
        <f>'EPD information'!$AI$16*Tabell2[[#This Row],[Weight (kg)]]</f>
        <v>-13.57</v>
      </c>
    </row>
    <row r="5007" spans="1:32" x14ac:dyDescent="0.2">
      <c r="A5007" s="36" t="s">
        <v>294</v>
      </c>
      <c r="B5007" s="37" t="s">
        <v>280</v>
      </c>
      <c r="C5007" s="38">
        <v>250350</v>
      </c>
      <c r="D5007" s="39">
        <v>7319662503501</v>
      </c>
      <c r="E5007" s="37" t="s">
        <v>46</v>
      </c>
      <c r="F5007" s="40">
        <v>630</v>
      </c>
      <c r="G5007" s="37">
        <v>500</v>
      </c>
      <c r="H5007" s="41">
        <v>9.7200000000000006</v>
      </c>
      <c r="I5007" s="35">
        <f>'EPD information'!$L$16*Tabell2[[#This Row],[Weight (kg)]]</f>
        <v>33.145200000000003</v>
      </c>
      <c r="J5007" s="22">
        <f>'EPD information'!$M$16*Tabell2[[#This Row],[Weight (kg)]]</f>
        <v>0.5773680000000001</v>
      </c>
      <c r="K5007" s="22">
        <f>'EPD information'!$N$16*Tabell2[[#This Row],[Weight (kg)]]</f>
        <v>6.8526000000000004E-2</v>
      </c>
      <c r="L5007" s="22">
        <f>'EPD information'!$O$16*Tabell2[[#This Row],[Weight (kg)]]</f>
        <v>0</v>
      </c>
      <c r="M5007" s="22">
        <f>'EPD information'!$P$16*Tabell2[[#This Row],[Weight (kg)]]</f>
        <v>4.5684000000000002E-2</v>
      </c>
      <c r="N5007" s="22">
        <f>'EPD information'!$Q$16*Tabell2[[#This Row],[Weight (kg)]]</f>
        <v>1.5163200000000001</v>
      </c>
      <c r="O5007" s="22">
        <f>'EPD information'!$R$16*Tabell2[[#This Row],[Weight (kg)]]</f>
        <v>2.4591600000000006E-3</v>
      </c>
      <c r="P5007" s="22">
        <f>'EPD information'!$S$16*Tabell2[[#This Row],[Weight (kg)]]</f>
        <v>-11.761200000000001</v>
      </c>
      <c r="Q5007" s="35">
        <f>'Product specific GWP'!$T$16*Tabell2[[#This Row],[Weight (kg)]]</f>
        <v>0.42476400000000003</v>
      </c>
      <c r="R5007" s="35" t="s">
        <v>48</v>
      </c>
      <c r="S5007" s="35">
        <f>'EPD information'!$V$16*Tabell2[[#This Row],[Weight (kg)]]</f>
        <v>6.8526000000000004E-2</v>
      </c>
      <c r="T5007" s="35" t="str">
        <f>'EPD information'!$W$16</f>
        <v>ND</v>
      </c>
      <c r="U5007" s="35">
        <f>'EPD information'!$X$16*Tabell2[[#This Row],[Weight (kg)]]</f>
        <v>4.5684000000000002E-2</v>
      </c>
      <c r="V5007" s="35">
        <f>'EPD information'!$Y$16*Tabell2[[#This Row],[Weight (kg)]]</f>
        <v>1.5163200000000001</v>
      </c>
      <c r="W5007" s="35">
        <f>'EPD information'!$Z$16*Tabell2[[#This Row],[Weight (kg)]]</f>
        <v>2.4591600000000006E-3</v>
      </c>
      <c r="X5007" s="35">
        <f>'EPD information'!$AA$16*Tabell2[[#This Row],[Weight (kg)]]</f>
        <v>-11.761200000000001</v>
      </c>
      <c r="Y5007" s="18">
        <f>'EPD information'!$AB$16*Tabell2[[#This Row],[Weight (kg)]]</f>
        <v>32.659199999999998</v>
      </c>
      <c r="Z5007" s="18">
        <f>'EPD information'!$AC$16*Tabell2[[#This Row],[Weight (kg)]]</f>
        <v>0.57250800000000002</v>
      </c>
      <c r="AA5007" s="18">
        <f>'EPD information'!$AD$16*Tabell2[[#This Row],[Weight (kg)]]</f>
        <v>7.1636400000000003E-2</v>
      </c>
      <c r="AB5007" s="18" t="s">
        <v>48</v>
      </c>
      <c r="AC5007" s="18">
        <f>'EPD information'!$AF$16*Tabell2[[#This Row],[Weight (kg)]]</f>
        <v>4.5198000000000002E-2</v>
      </c>
      <c r="AD5007" s="18">
        <f>'EPD information'!$AG$16*Tabell2[[#This Row],[Weight (kg)]]</f>
        <v>1.5066000000000002</v>
      </c>
      <c r="AE5007" s="18">
        <f>'EPD information'!$AH$16*Tabell2[[#This Row],[Weight (kg)]]</f>
        <v>2.4105600000000004E-3</v>
      </c>
      <c r="AF5007" s="21">
        <f>'EPD information'!$AI$16*Tabell2[[#This Row],[Weight (kg)]]</f>
        <v>-11.177999999999999</v>
      </c>
    </row>
    <row r="5008" spans="1:32" x14ac:dyDescent="0.2">
      <c r="A5008" s="36" t="s">
        <v>294</v>
      </c>
      <c r="B5008" s="37" t="s">
        <v>280</v>
      </c>
      <c r="C5008" s="38">
        <v>250336</v>
      </c>
      <c r="D5008" s="39">
        <v>7319662503365</v>
      </c>
      <c r="E5008" s="37" t="s">
        <v>46</v>
      </c>
      <c r="F5008" s="40">
        <v>630</v>
      </c>
      <c r="G5008" s="37">
        <v>125</v>
      </c>
      <c r="H5008" s="41">
        <v>3.9</v>
      </c>
      <c r="I5008" s="35">
        <f>'EPD information'!$L$16*Tabell2[[#This Row],[Weight (kg)]]</f>
        <v>13.298999999999999</v>
      </c>
      <c r="J5008" s="22">
        <f>'EPD information'!$M$16*Tabell2[[#This Row],[Weight (kg)]]</f>
        <v>0.23166</v>
      </c>
      <c r="K5008" s="22">
        <f>'EPD information'!$N$16*Tabell2[[#This Row],[Weight (kg)]]</f>
        <v>2.7494999999999999E-2</v>
      </c>
      <c r="L5008" s="22">
        <f>'EPD information'!$O$16*Tabell2[[#This Row],[Weight (kg)]]</f>
        <v>0</v>
      </c>
      <c r="M5008" s="22">
        <f>'EPD information'!$P$16*Tabell2[[#This Row],[Weight (kg)]]</f>
        <v>1.8329999999999999E-2</v>
      </c>
      <c r="N5008" s="22">
        <f>'EPD information'!$Q$16*Tabell2[[#This Row],[Weight (kg)]]</f>
        <v>0.60839999999999994</v>
      </c>
      <c r="O5008" s="22">
        <f>'EPD information'!$R$16*Tabell2[[#This Row],[Weight (kg)]]</f>
        <v>9.8670000000000008E-4</v>
      </c>
      <c r="P5008" s="22">
        <f>'EPD information'!$S$16*Tabell2[[#This Row],[Weight (kg)]]</f>
        <v>-4.7189999999999994</v>
      </c>
      <c r="Q5008" s="35">
        <f>'Product specific GWP'!$T$16*Tabell2[[#This Row],[Weight (kg)]]</f>
        <v>0.17043</v>
      </c>
      <c r="R5008" s="35" t="s">
        <v>48</v>
      </c>
      <c r="S5008" s="35">
        <f>'EPD information'!$V$16*Tabell2[[#This Row],[Weight (kg)]]</f>
        <v>2.7494999999999999E-2</v>
      </c>
      <c r="T5008" s="35" t="str">
        <f>'EPD information'!$W$16</f>
        <v>ND</v>
      </c>
      <c r="U5008" s="35">
        <f>'EPD information'!$X$16*Tabell2[[#This Row],[Weight (kg)]]</f>
        <v>1.8329999999999999E-2</v>
      </c>
      <c r="V5008" s="35">
        <f>'EPD information'!$Y$16*Tabell2[[#This Row],[Weight (kg)]]</f>
        <v>0.60839999999999994</v>
      </c>
      <c r="W5008" s="35">
        <f>'EPD information'!$Z$16*Tabell2[[#This Row],[Weight (kg)]]</f>
        <v>9.8670000000000008E-4</v>
      </c>
      <c r="X5008" s="35">
        <f>'EPD information'!$AA$16*Tabell2[[#This Row],[Weight (kg)]]</f>
        <v>-4.7189999999999994</v>
      </c>
      <c r="Y5008" s="18">
        <f>'EPD information'!$AB$16*Tabell2[[#This Row],[Weight (kg)]]</f>
        <v>13.103999999999999</v>
      </c>
      <c r="Z5008" s="18">
        <f>'EPD information'!$AC$16*Tabell2[[#This Row],[Weight (kg)]]</f>
        <v>0.22971</v>
      </c>
      <c r="AA5008" s="18">
        <f>'EPD information'!$AD$16*Tabell2[[#This Row],[Weight (kg)]]</f>
        <v>2.8742999999999998E-2</v>
      </c>
      <c r="AB5008" s="18" t="s">
        <v>48</v>
      </c>
      <c r="AC5008" s="18">
        <f>'EPD information'!$AF$16*Tabell2[[#This Row],[Weight (kg)]]</f>
        <v>1.8134999999999998E-2</v>
      </c>
      <c r="AD5008" s="18">
        <f>'EPD information'!$AG$16*Tabell2[[#This Row],[Weight (kg)]]</f>
        <v>0.60450000000000004</v>
      </c>
      <c r="AE5008" s="18">
        <f>'EPD information'!$AH$16*Tabell2[[#This Row],[Weight (kg)]]</f>
        <v>9.6719999999999998E-4</v>
      </c>
      <c r="AF5008" s="21">
        <f>'EPD information'!$AI$16*Tabell2[[#This Row],[Weight (kg)]]</f>
        <v>-4.4849999999999994</v>
      </c>
    </row>
    <row r="5009" spans="1:32" x14ac:dyDescent="0.2">
      <c r="A5009" s="36" t="s">
        <v>294</v>
      </c>
      <c r="B5009" s="37" t="s">
        <v>280</v>
      </c>
      <c r="C5009" s="38">
        <v>250341</v>
      </c>
      <c r="D5009" s="39">
        <v>7319662503419</v>
      </c>
      <c r="E5009" s="37" t="s">
        <v>46</v>
      </c>
      <c r="F5009" s="40">
        <v>630</v>
      </c>
      <c r="G5009" s="37">
        <v>200</v>
      </c>
      <c r="H5009" s="41">
        <v>4.5599999999999996</v>
      </c>
      <c r="I5009" s="35">
        <f>'EPD information'!$L$16*Tabell2[[#This Row],[Weight (kg)]]</f>
        <v>15.5496</v>
      </c>
      <c r="J5009" s="22">
        <f>'EPD information'!$M$16*Tabell2[[#This Row],[Weight (kg)]]</f>
        <v>0.27086399999999999</v>
      </c>
      <c r="K5009" s="22">
        <f>'EPD information'!$N$16*Tabell2[[#This Row],[Weight (kg)]]</f>
        <v>3.2147999999999996E-2</v>
      </c>
      <c r="L5009" s="22">
        <f>'EPD information'!$O$16*Tabell2[[#This Row],[Weight (kg)]]</f>
        <v>0</v>
      </c>
      <c r="M5009" s="22">
        <f>'EPD information'!$P$16*Tabell2[[#This Row],[Weight (kg)]]</f>
        <v>2.1432E-2</v>
      </c>
      <c r="N5009" s="22">
        <f>'EPD information'!$Q$16*Tabell2[[#This Row],[Weight (kg)]]</f>
        <v>0.71135999999999999</v>
      </c>
      <c r="O5009" s="22">
        <f>'EPD information'!$R$16*Tabell2[[#This Row],[Weight (kg)]]</f>
        <v>1.15368E-3</v>
      </c>
      <c r="P5009" s="22">
        <f>'EPD information'!$S$16*Tabell2[[#This Row],[Weight (kg)]]</f>
        <v>-5.5175999999999989</v>
      </c>
      <c r="Q5009" s="35">
        <f>'Product specific GWP'!$T$16*Tabell2[[#This Row],[Weight (kg)]]</f>
        <v>0.199272</v>
      </c>
      <c r="R5009" s="35" t="s">
        <v>48</v>
      </c>
      <c r="S5009" s="35">
        <f>'EPD information'!$V$16*Tabell2[[#This Row],[Weight (kg)]]</f>
        <v>3.2147999999999996E-2</v>
      </c>
      <c r="T5009" s="35" t="str">
        <f>'EPD information'!$W$16</f>
        <v>ND</v>
      </c>
      <c r="U5009" s="35">
        <f>'EPD information'!$X$16*Tabell2[[#This Row],[Weight (kg)]]</f>
        <v>2.1432E-2</v>
      </c>
      <c r="V5009" s="35">
        <f>'EPD information'!$Y$16*Tabell2[[#This Row],[Weight (kg)]]</f>
        <v>0.71135999999999999</v>
      </c>
      <c r="W5009" s="35">
        <f>'EPD information'!$Z$16*Tabell2[[#This Row],[Weight (kg)]]</f>
        <v>1.15368E-3</v>
      </c>
      <c r="X5009" s="35">
        <f>'EPD information'!$AA$16*Tabell2[[#This Row],[Weight (kg)]]</f>
        <v>-5.5175999999999989</v>
      </c>
      <c r="Y5009" s="18">
        <f>'EPD information'!$AB$16*Tabell2[[#This Row],[Weight (kg)]]</f>
        <v>15.321599999999998</v>
      </c>
      <c r="Z5009" s="18">
        <f>'EPD information'!$AC$16*Tabell2[[#This Row],[Weight (kg)]]</f>
        <v>0.26858399999999999</v>
      </c>
      <c r="AA5009" s="18">
        <f>'EPD information'!$AD$16*Tabell2[[#This Row],[Weight (kg)]]</f>
        <v>3.3607199999999997E-2</v>
      </c>
      <c r="AB5009" s="18" t="s">
        <v>48</v>
      </c>
      <c r="AC5009" s="18">
        <f>'EPD information'!$AF$16*Tabell2[[#This Row],[Weight (kg)]]</f>
        <v>2.1203999999999997E-2</v>
      </c>
      <c r="AD5009" s="18">
        <f>'EPD information'!$AG$16*Tabell2[[#This Row],[Weight (kg)]]</f>
        <v>0.70679999999999998</v>
      </c>
      <c r="AE5009" s="18">
        <f>'EPD information'!$AH$16*Tabell2[[#This Row],[Weight (kg)]]</f>
        <v>1.1308799999999999E-3</v>
      </c>
      <c r="AF5009" s="21">
        <f>'EPD information'!$AI$16*Tabell2[[#This Row],[Weight (kg)]]</f>
        <v>-5.2439999999999989</v>
      </c>
    </row>
    <row r="5010" spans="1:32" x14ac:dyDescent="0.2">
      <c r="A5010" s="36" t="s">
        <v>294</v>
      </c>
      <c r="B5010" s="37" t="s">
        <v>280</v>
      </c>
      <c r="C5010" s="38">
        <v>250343</v>
      </c>
      <c r="D5010" s="39">
        <v>7319662503433</v>
      </c>
      <c r="E5010" s="37" t="s">
        <v>46</v>
      </c>
      <c r="F5010" s="40">
        <v>630</v>
      </c>
      <c r="G5010" s="37">
        <v>250</v>
      </c>
      <c r="H5010" s="41">
        <v>5.62</v>
      </c>
      <c r="I5010" s="35">
        <f>'EPD information'!$L$16*Tabell2[[#This Row],[Weight (kg)]]</f>
        <v>19.164200000000001</v>
      </c>
      <c r="J5010" s="22">
        <f>'EPD information'!$M$16*Tabell2[[#This Row],[Weight (kg)]]</f>
        <v>0.33382800000000001</v>
      </c>
      <c r="K5010" s="22">
        <f>'EPD information'!$N$16*Tabell2[[#This Row],[Weight (kg)]]</f>
        <v>3.9620999999999996E-2</v>
      </c>
      <c r="L5010" s="22">
        <f>'EPD information'!$O$16*Tabell2[[#This Row],[Weight (kg)]]</f>
        <v>0</v>
      </c>
      <c r="M5010" s="22">
        <f>'EPD information'!$P$16*Tabell2[[#This Row],[Weight (kg)]]</f>
        <v>2.6414E-2</v>
      </c>
      <c r="N5010" s="22">
        <f>'EPD information'!$Q$16*Tabell2[[#This Row],[Weight (kg)]]</f>
        <v>0.87672000000000005</v>
      </c>
      <c r="O5010" s="22">
        <f>'EPD information'!$R$16*Tabell2[[#This Row],[Weight (kg)]]</f>
        <v>1.4218600000000003E-3</v>
      </c>
      <c r="P5010" s="22">
        <f>'EPD information'!$S$16*Tabell2[[#This Row],[Weight (kg)]]</f>
        <v>-6.8002000000000002</v>
      </c>
      <c r="Q5010" s="35">
        <f>'Product specific GWP'!$T$16*Tabell2[[#This Row],[Weight (kg)]]</f>
        <v>0.24559400000000001</v>
      </c>
      <c r="R5010" s="35" t="s">
        <v>48</v>
      </c>
      <c r="S5010" s="35">
        <f>'EPD information'!$V$16*Tabell2[[#This Row],[Weight (kg)]]</f>
        <v>3.9620999999999996E-2</v>
      </c>
      <c r="T5010" s="35" t="str">
        <f>'EPD information'!$W$16</f>
        <v>ND</v>
      </c>
      <c r="U5010" s="35">
        <f>'EPD information'!$X$16*Tabell2[[#This Row],[Weight (kg)]]</f>
        <v>2.6414E-2</v>
      </c>
      <c r="V5010" s="35">
        <f>'EPD information'!$Y$16*Tabell2[[#This Row],[Weight (kg)]]</f>
        <v>0.87672000000000005</v>
      </c>
      <c r="W5010" s="35">
        <f>'EPD information'!$Z$16*Tabell2[[#This Row],[Weight (kg)]]</f>
        <v>1.4218600000000003E-3</v>
      </c>
      <c r="X5010" s="35">
        <f>'EPD information'!$AA$16*Tabell2[[#This Row],[Weight (kg)]]</f>
        <v>-6.8002000000000002</v>
      </c>
      <c r="Y5010" s="18">
        <f>'EPD information'!$AB$16*Tabell2[[#This Row],[Weight (kg)]]</f>
        <v>18.883199999999999</v>
      </c>
      <c r="Z5010" s="18">
        <f>'EPD information'!$AC$16*Tabell2[[#This Row],[Weight (kg)]]</f>
        <v>0.33101800000000003</v>
      </c>
      <c r="AA5010" s="18">
        <f>'EPD information'!$AD$16*Tabell2[[#This Row],[Weight (kg)]]</f>
        <v>4.1419400000000002E-2</v>
      </c>
      <c r="AB5010" s="18" t="s">
        <v>48</v>
      </c>
      <c r="AC5010" s="18">
        <f>'EPD information'!$AF$16*Tabell2[[#This Row],[Weight (kg)]]</f>
        <v>2.6133E-2</v>
      </c>
      <c r="AD5010" s="18">
        <f>'EPD information'!$AG$16*Tabell2[[#This Row],[Weight (kg)]]</f>
        <v>0.87109999999999999</v>
      </c>
      <c r="AE5010" s="18">
        <f>'EPD information'!$AH$16*Tabell2[[#This Row],[Weight (kg)]]</f>
        <v>1.3937600000000002E-3</v>
      </c>
      <c r="AF5010" s="21">
        <f>'EPD information'!$AI$16*Tabell2[[#This Row],[Weight (kg)]]</f>
        <v>-6.4629999999999992</v>
      </c>
    </row>
    <row r="5011" spans="1:32" x14ac:dyDescent="0.2">
      <c r="A5011" s="36" t="s">
        <v>294</v>
      </c>
      <c r="B5011" s="37" t="s">
        <v>280</v>
      </c>
      <c r="C5011" s="38">
        <v>250346</v>
      </c>
      <c r="D5011" s="39">
        <v>7319662503464</v>
      </c>
      <c r="E5011" s="37" t="s">
        <v>46</v>
      </c>
      <c r="F5011" s="40">
        <v>630</v>
      </c>
      <c r="G5011" s="37">
        <v>315</v>
      </c>
      <c r="H5011" s="41">
        <v>6.62</v>
      </c>
      <c r="I5011" s="35">
        <f>'EPD information'!$L$16*Tabell2[[#This Row],[Weight (kg)]]</f>
        <v>22.574200000000001</v>
      </c>
      <c r="J5011" s="22">
        <f>'EPD information'!$M$16*Tabell2[[#This Row],[Weight (kg)]]</f>
        <v>0.39322800000000002</v>
      </c>
      <c r="K5011" s="22">
        <f>'EPD information'!$N$16*Tabell2[[#This Row],[Weight (kg)]]</f>
        <v>4.6670999999999997E-2</v>
      </c>
      <c r="L5011" s="22">
        <f>'EPD information'!$O$16*Tabell2[[#This Row],[Weight (kg)]]</f>
        <v>0</v>
      </c>
      <c r="M5011" s="22">
        <f>'EPD information'!$P$16*Tabell2[[#This Row],[Weight (kg)]]</f>
        <v>3.1114000000000003E-2</v>
      </c>
      <c r="N5011" s="22">
        <f>'EPD information'!$Q$16*Tabell2[[#This Row],[Weight (kg)]]</f>
        <v>1.0327200000000001</v>
      </c>
      <c r="O5011" s="22">
        <f>'EPD information'!$R$16*Tabell2[[#This Row],[Weight (kg)]]</f>
        <v>1.6748600000000002E-3</v>
      </c>
      <c r="P5011" s="22">
        <f>'EPD information'!$S$16*Tabell2[[#This Row],[Weight (kg)]]</f>
        <v>-8.0101999999999993</v>
      </c>
      <c r="Q5011" s="35">
        <f>'Product specific GWP'!$T$16*Tabell2[[#This Row],[Weight (kg)]]</f>
        <v>0.289294</v>
      </c>
      <c r="R5011" s="35" t="s">
        <v>48</v>
      </c>
      <c r="S5011" s="35">
        <f>'EPD information'!$V$16*Tabell2[[#This Row],[Weight (kg)]]</f>
        <v>4.6670999999999997E-2</v>
      </c>
      <c r="T5011" s="35" t="str">
        <f>'EPD information'!$W$16</f>
        <v>ND</v>
      </c>
      <c r="U5011" s="35">
        <f>'EPD information'!$X$16*Tabell2[[#This Row],[Weight (kg)]]</f>
        <v>3.1114000000000003E-2</v>
      </c>
      <c r="V5011" s="35">
        <f>'EPD information'!$Y$16*Tabell2[[#This Row],[Weight (kg)]]</f>
        <v>1.0327200000000001</v>
      </c>
      <c r="W5011" s="35">
        <f>'EPD information'!$Z$16*Tabell2[[#This Row],[Weight (kg)]]</f>
        <v>1.6748600000000002E-3</v>
      </c>
      <c r="X5011" s="35">
        <f>'EPD information'!$AA$16*Tabell2[[#This Row],[Weight (kg)]]</f>
        <v>-8.0101999999999993</v>
      </c>
      <c r="Y5011" s="18">
        <f>'EPD information'!$AB$16*Tabell2[[#This Row],[Weight (kg)]]</f>
        <v>22.243199999999998</v>
      </c>
      <c r="Z5011" s="18">
        <f>'EPD information'!$AC$16*Tabell2[[#This Row],[Weight (kg)]]</f>
        <v>0.38991799999999999</v>
      </c>
      <c r="AA5011" s="18">
        <f>'EPD information'!$AD$16*Tabell2[[#This Row],[Weight (kg)]]</f>
        <v>4.8789399999999997E-2</v>
      </c>
      <c r="AB5011" s="18" t="s">
        <v>48</v>
      </c>
      <c r="AC5011" s="18">
        <f>'EPD information'!$AF$16*Tabell2[[#This Row],[Weight (kg)]]</f>
        <v>3.0782999999999998E-2</v>
      </c>
      <c r="AD5011" s="18">
        <f>'EPD information'!$AG$16*Tabell2[[#This Row],[Weight (kg)]]</f>
        <v>1.0261</v>
      </c>
      <c r="AE5011" s="18">
        <f>'EPD information'!$AH$16*Tabell2[[#This Row],[Weight (kg)]]</f>
        <v>1.6417600000000001E-3</v>
      </c>
      <c r="AF5011" s="21">
        <f>'EPD information'!$AI$16*Tabell2[[#This Row],[Weight (kg)]]</f>
        <v>-7.6129999999999995</v>
      </c>
    </row>
    <row r="5012" spans="1:32" x14ac:dyDescent="0.2">
      <c r="A5012" s="36" t="s">
        <v>294</v>
      </c>
      <c r="B5012" s="37" t="s">
        <v>280</v>
      </c>
      <c r="C5012" s="38">
        <v>250348</v>
      </c>
      <c r="D5012" s="39">
        <v>7319662503488</v>
      </c>
      <c r="E5012" s="37" t="s">
        <v>46</v>
      </c>
      <c r="F5012" s="40">
        <v>630</v>
      </c>
      <c r="G5012" s="37">
        <v>400</v>
      </c>
      <c r="H5012" s="41">
        <v>8.48</v>
      </c>
      <c r="I5012" s="35">
        <f>'EPD information'!$L$16*Tabell2[[#This Row],[Weight (kg)]]</f>
        <v>28.916800000000002</v>
      </c>
      <c r="J5012" s="22">
        <f>'EPD information'!$M$16*Tabell2[[#This Row],[Weight (kg)]]</f>
        <v>0.50371200000000005</v>
      </c>
      <c r="K5012" s="22">
        <f>'EPD information'!$N$16*Tabell2[[#This Row],[Weight (kg)]]</f>
        <v>5.9784000000000004E-2</v>
      </c>
      <c r="L5012" s="22">
        <f>'EPD information'!$O$16*Tabell2[[#This Row],[Weight (kg)]]</f>
        <v>0</v>
      </c>
      <c r="M5012" s="22">
        <f>'EPD information'!$P$16*Tabell2[[#This Row],[Weight (kg)]]</f>
        <v>3.9856000000000003E-2</v>
      </c>
      <c r="N5012" s="22">
        <f>'EPD information'!$Q$16*Tabell2[[#This Row],[Weight (kg)]]</f>
        <v>1.3228800000000001</v>
      </c>
      <c r="O5012" s="22">
        <f>'EPD information'!$R$16*Tabell2[[#This Row],[Weight (kg)]]</f>
        <v>2.1454400000000002E-3</v>
      </c>
      <c r="P5012" s="22">
        <f>'EPD information'!$S$16*Tabell2[[#This Row],[Weight (kg)]]</f>
        <v>-10.2608</v>
      </c>
      <c r="Q5012" s="35">
        <f>'Product specific GWP'!$T$16*Tabell2[[#This Row],[Weight (kg)]]</f>
        <v>0.37057600000000002</v>
      </c>
      <c r="R5012" s="35" t="s">
        <v>48</v>
      </c>
      <c r="S5012" s="35">
        <f>'EPD information'!$V$16*Tabell2[[#This Row],[Weight (kg)]]</f>
        <v>5.9784000000000004E-2</v>
      </c>
      <c r="T5012" s="35" t="str">
        <f>'EPD information'!$W$16</f>
        <v>ND</v>
      </c>
      <c r="U5012" s="35">
        <f>'EPD information'!$X$16*Tabell2[[#This Row],[Weight (kg)]]</f>
        <v>3.9856000000000003E-2</v>
      </c>
      <c r="V5012" s="35">
        <f>'EPD information'!$Y$16*Tabell2[[#This Row],[Weight (kg)]]</f>
        <v>1.3228800000000001</v>
      </c>
      <c r="W5012" s="35">
        <f>'EPD information'!$Z$16*Tabell2[[#This Row],[Weight (kg)]]</f>
        <v>2.1454400000000002E-3</v>
      </c>
      <c r="X5012" s="35">
        <f>'EPD information'!$AA$16*Tabell2[[#This Row],[Weight (kg)]]</f>
        <v>-10.2608</v>
      </c>
      <c r="Y5012" s="18">
        <f>'EPD information'!$AB$16*Tabell2[[#This Row],[Weight (kg)]]</f>
        <v>28.492799999999999</v>
      </c>
      <c r="Z5012" s="18">
        <f>'EPD information'!$AC$16*Tabell2[[#This Row],[Weight (kg)]]</f>
        <v>0.49947200000000003</v>
      </c>
      <c r="AA5012" s="18">
        <f>'EPD information'!$AD$16*Tabell2[[#This Row],[Weight (kg)]]</f>
        <v>6.24976E-2</v>
      </c>
      <c r="AB5012" s="18" t="s">
        <v>48</v>
      </c>
      <c r="AC5012" s="18">
        <f>'EPD information'!$AF$16*Tabell2[[#This Row],[Weight (kg)]]</f>
        <v>3.9432000000000002E-2</v>
      </c>
      <c r="AD5012" s="18">
        <f>'EPD information'!$AG$16*Tabell2[[#This Row],[Weight (kg)]]</f>
        <v>1.3144</v>
      </c>
      <c r="AE5012" s="18">
        <f>'EPD information'!$AH$16*Tabell2[[#This Row],[Weight (kg)]]</f>
        <v>2.10304E-3</v>
      </c>
      <c r="AF5012" s="21">
        <f>'EPD information'!$AI$16*Tabell2[[#This Row],[Weight (kg)]]</f>
        <v>-9.7519999999999989</v>
      </c>
    </row>
    <row r="5013" spans="1:32" x14ac:dyDescent="0.2">
      <c r="A5013" s="36" t="s">
        <v>294</v>
      </c>
      <c r="B5013" s="37" t="s">
        <v>280</v>
      </c>
      <c r="C5013" s="38">
        <v>277960</v>
      </c>
      <c r="D5013" s="39">
        <v>7319662779609</v>
      </c>
      <c r="E5013" s="37" t="s">
        <v>46</v>
      </c>
      <c r="F5013" s="40">
        <v>630</v>
      </c>
      <c r="G5013" s="37">
        <v>800</v>
      </c>
      <c r="H5013" s="41">
        <v>14.4</v>
      </c>
      <c r="I5013" s="35">
        <f>'EPD information'!$L$16*Tabell2[[#This Row],[Weight (kg)]]</f>
        <v>49.104000000000006</v>
      </c>
      <c r="J5013" s="22">
        <f>'EPD information'!$M$16*Tabell2[[#This Row],[Weight (kg)]]</f>
        <v>0.85536000000000001</v>
      </c>
      <c r="K5013" s="22">
        <f>'EPD information'!$N$16*Tabell2[[#This Row],[Weight (kg)]]</f>
        <v>0.10152</v>
      </c>
      <c r="L5013" s="22">
        <f>'EPD information'!$O$16*Tabell2[[#This Row],[Weight (kg)]]</f>
        <v>0</v>
      </c>
      <c r="M5013" s="22">
        <f>'EPD information'!$P$16*Tabell2[[#This Row],[Weight (kg)]]</f>
        <v>6.7680000000000004E-2</v>
      </c>
      <c r="N5013" s="22">
        <f>'EPD information'!$Q$16*Tabell2[[#This Row],[Weight (kg)]]</f>
        <v>2.2464</v>
      </c>
      <c r="O5013" s="22">
        <f>'EPD information'!$R$16*Tabell2[[#This Row],[Weight (kg)]]</f>
        <v>3.6432000000000005E-3</v>
      </c>
      <c r="P5013" s="22">
        <f>'EPD information'!$S$16*Tabell2[[#This Row],[Weight (kg)]]</f>
        <v>-17.423999999999999</v>
      </c>
      <c r="Q5013" s="35">
        <f>'Product specific GWP'!$T$16*Tabell2[[#This Row],[Weight (kg)]]</f>
        <v>0.62928000000000006</v>
      </c>
      <c r="R5013" s="35" t="s">
        <v>48</v>
      </c>
      <c r="S5013" s="35">
        <f>'EPD information'!$V$16*Tabell2[[#This Row],[Weight (kg)]]</f>
        <v>0.10152</v>
      </c>
      <c r="T5013" s="35" t="str">
        <f>'EPD information'!$W$16</f>
        <v>ND</v>
      </c>
      <c r="U5013" s="35">
        <f>'EPD information'!$X$16*Tabell2[[#This Row],[Weight (kg)]]</f>
        <v>6.7680000000000004E-2</v>
      </c>
      <c r="V5013" s="35">
        <f>'EPD information'!$Y$16*Tabell2[[#This Row],[Weight (kg)]]</f>
        <v>2.2464</v>
      </c>
      <c r="W5013" s="35">
        <f>'EPD information'!$Z$16*Tabell2[[#This Row],[Weight (kg)]]</f>
        <v>3.6432000000000005E-3</v>
      </c>
      <c r="X5013" s="35">
        <f>'EPD information'!$AA$16*Tabell2[[#This Row],[Weight (kg)]]</f>
        <v>-17.423999999999999</v>
      </c>
      <c r="Y5013" s="18">
        <f>'EPD information'!$AB$16*Tabell2[[#This Row],[Weight (kg)]]</f>
        <v>48.384</v>
      </c>
      <c r="Z5013" s="18">
        <f>'EPD information'!$AC$16*Tabell2[[#This Row],[Weight (kg)]]</f>
        <v>0.84816000000000003</v>
      </c>
      <c r="AA5013" s="18">
        <f>'EPD information'!$AD$16*Tabell2[[#This Row],[Weight (kg)]]</f>
        <v>0.106128</v>
      </c>
      <c r="AB5013" s="18" t="s">
        <v>48</v>
      </c>
      <c r="AC5013" s="18">
        <f>'EPD information'!$AF$16*Tabell2[[#This Row],[Weight (kg)]]</f>
        <v>6.6959999999999992E-2</v>
      </c>
      <c r="AD5013" s="18">
        <f>'EPD information'!$AG$16*Tabell2[[#This Row],[Weight (kg)]]</f>
        <v>2.2320000000000002</v>
      </c>
      <c r="AE5013" s="18">
        <f>'EPD information'!$AH$16*Tabell2[[#This Row],[Weight (kg)]]</f>
        <v>3.5712000000000001E-3</v>
      </c>
      <c r="AF5013" s="21">
        <f>'EPD information'!$AI$16*Tabell2[[#This Row],[Weight (kg)]]</f>
        <v>-16.559999999999999</v>
      </c>
    </row>
    <row r="5014" spans="1:32" x14ac:dyDescent="0.2">
      <c r="A5014" s="36" t="s">
        <v>294</v>
      </c>
      <c r="B5014" s="37" t="s">
        <v>280</v>
      </c>
      <c r="C5014" s="38">
        <v>250362</v>
      </c>
      <c r="D5014" s="39">
        <v>7319662503624</v>
      </c>
      <c r="E5014" s="37" t="s">
        <v>46</v>
      </c>
      <c r="F5014" s="40">
        <v>630</v>
      </c>
      <c r="G5014" s="37">
        <v>1000</v>
      </c>
      <c r="H5014" s="41">
        <v>18.3</v>
      </c>
      <c r="I5014" s="35">
        <f>'EPD information'!$L$16*Tabell2[[#This Row],[Weight (kg)]]</f>
        <v>62.403000000000006</v>
      </c>
      <c r="J5014" s="22">
        <f>'EPD information'!$M$16*Tabell2[[#This Row],[Weight (kg)]]</f>
        <v>1.0870200000000001</v>
      </c>
      <c r="K5014" s="22">
        <f>'EPD information'!$N$16*Tabell2[[#This Row],[Weight (kg)]]</f>
        <v>0.12901499999999999</v>
      </c>
      <c r="L5014" s="22">
        <f>'EPD information'!$O$16*Tabell2[[#This Row],[Weight (kg)]]</f>
        <v>0</v>
      </c>
      <c r="M5014" s="22">
        <f>'EPD information'!$P$16*Tabell2[[#This Row],[Weight (kg)]]</f>
        <v>8.6010000000000003E-2</v>
      </c>
      <c r="N5014" s="22">
        <f>'EPD information'!$Q$16*Tabell2[[#This Row],[Weight (kg)]]</f>
        <v>2.8548</v>
      </c>
      <c r="O5014" s="22">
        <f>'EPD information'!$R$16*Tabell2[[#This Row],[Weight (kg)]]</f>
        <v>4.629900000000001E-3</v>
      </c>
      <c r="P5014" s="22">
        <f>'EPD information'!$S$16*Tabell2[[#This Row],[Weight (kg)]]</f>
        <v>-22.143000000000001</v>
      </c>
      <c r="Q5014" s="35">
        <f>'Product specific GWP'!$T$16*Tabell2[[#This Row],[Weight (kg)]]</f>
        <v>0.79971000000000003</v>
      </c>
      <c r="R5014" s="35" t="s">
        <v>48</v>
      </c>
      <c r="S5014" s="35">
        <f>'EPD information'!$V$16*Tabell2[[#This Row],[Weight (kg)]]</f>
        <v>0.12901499999999999</v>
      </c>
      <c r="T5014" s="35" t="str">
        <f>'EPD information'!$W$16</f>
        <v>ND</v>
      </c>
      <c r="U5014" s="35">
        <f>'EPD information'!$X$16*Tabell2[[#This Row],[Weight (kg)]]</f>
        <v>8.6010000000000003E-2</v>
      </c>
      <c r="V5014" s="35">
        <f>'EPD information'!$Y$16*Tabell2[[#This Row],[Weight (kg)]]</f>
        <v>2.8548</v>
      </c>
      <c r="W5014" s="35">
        <f>'EPD information'!$Z$16*Tabell2[[#This Row],[Weight (kg)]]</f>
        <v>4.629900000000001E-3</v>
      </c>
      <c r="X5014" s="35">
        <f>'EPD information'!$AA$16*Tabell2[[#This Row],[Weight (kg)]]</f>
        <v>-22.143000000000001</v>
      </c>
      <c r="Y5014" s="18">
        <f>'EPD information'!$AB$16*Tabell2[[#This Row],[Weight (kg)]]</f>
        <v>61.488</v>
      </c>
      <c r="Z5014" s="18">
        <f>'EPD information'!$AC$16*Tabell2[[#This Row],[Weight (kg)]]</f>
        <v>1.0778700000000001</v>
      </c>
      <c r="AA5014" s="18">
        <f>'EPD information'!$AD$16*Tabell2[[#This Row],[Weight (kg)]]</f>
        <v>0.13487099999999999</v>
      </c>
      <c r="AB5014" s="18" t="s">
        <v>48</v>
      </c>
      <c r="AC5014" s="18">
        <f>'EPD information'!$AF$16*Tabell2[[#This Row],[Weight (kg)]]</f>
        <v>8.509499999999999E-2</v>
      </c>
      <c r="AD5014" s="18">
        <f>'EPD information'!$AG$16*Tabell2[[#This Row],[Weight (kg)]]</f>
        <v>2.8365</v>
      </c>
      <c r="AE5014" s="18">
        <f>'EPD information'!$AH$16*Tabell2[[#This Row],[Weight (kg)]]</f>
        <v>4.5384000000000006E-3</v>
      </c>
      <c r="AF5014" s="21">
        <f>'EPD information'!$AI$16*Tabell2[[#This Row],[Weight (kg)]]</f>
        <v>-21.044999999999998</v>
      </c>
    </row>
    <row r="5015" spans="1:32" x14ac:dyDescent="0.2">
      <c r="A5015" s="36" t="s">
        <v>294</v>
      </c>
      <c r="B5015" s="37" t="s">
        <v>280</v>
      </c>
      <c r="C5015" s="38">
        <v>277966</v>
      </c>
      <c r="D5015" s="39">
        <v>7319662779661</v>
      </c>
      <c r="E5015" s="37" t="s">
        <v>46</v>
      </c>
      <c r="F5015" s="40">
        <v>710</v>
      </c>
      <c r="G5015" s="37">
        <v>250</v>
      </c>
      <c r="H5015" s="41">
        <v>6.34</v>
      </c>
      <c r="I5015" s="35">
        <f>'EPD information'!$L$16*Tabell2[[#This Row],[Weight (kg)]]</f>
        <v>21.619399999999999</v>
      </c>
      <c r="J5015" s="22">
        <f>'EPD information'!$M$16*Tabell2[[#This Row],[Weight (kg)]]</f>
        <v>0.37659599999999999</v>
      </c>
      <c r="K5015" s="22">
        <f>'EPD information'!$N$16*Tabell2[[#This Row],[Weight (kg)]]</f>
        <v>4.4697000000000001E-2</v>
      </c>
      <c r="L5015" s="22">
        <f>'EPD information'!$O$16*Tabell2[[#This Row],[Weight (kg)]]</f>
        <v>0</v>
      </c>
      <c r="M5015" s="22">
        <f>'EPD information'!$P$16*Tabell2[[#This Row],[Weight (kg)]]</f>
        <v>2.9798000000000002E-2</v>
      </c>
      <c r="N5015" s="22">
        <f>'EPD information'!$Q$16*Tabell2[[#This Row],[Weight (kg)]]</f>
        <v>0.98904000000000003</v>
      </c>
      <c r="O5015" s="22">
        <f>'EPD information'!$R$16*Tabell2[[#This Row],[Weight (kg)]]</f>
        <v>1.6040200000000001E-3</v>
      </c>
      <c r="P5015" s="22">
        <f>'EPD information'!$S$16*Tabell2[[#This Row],[Weight (kg)]]</f>
        <v>-7.6713999999999993</v>
      </c>
      <c r="Q5015" s="35">
        <f>'Product specific GWP'!$T$16*Tabell2[[#This Row],[Weight (kg)]]</f>
        <v>0.27705800000000003</v>
      </c>
      <c r="R5015" s="35" t="s">
        <v>48</v>
      </c>
      <c r="S5015" s="35">
        <f>'EPD information'!$V$16*Tabell2[[#This Row],[Weight (kg)]]</f>
        <v>4.4697000000000001E-2</v>
      </c>
      <c r="T5015" s="35" t="str">
        <f>'EPD information'!$W$16</f>
        <v>ND</v>
      </c>
      <c r="U5015" s="35">
        <f>'EPD information'!$X$16*Tabell2[[#This Row],[Weight (kg)]]</f>
        <v>2.9798000000000002E-2</v>
      </c>
      <c r="V5015" s="35">
        <f>'EPD information'!$Y$16*Tabell2[[#This Row],[Weight (kg)]]</f>
        <v>0.98904000000000003</v>
      </c>
      <c r="W5015" s="35">
        <f>'EPD information'!$Z$16*Tabell2[[#This Row],[Weight (kg)]]</f>
        <v>1.6040200000000001E-3</v>
      </c>
      <c r="X5015" s="35">
        <f>'EPD information'!$AA$16*Tabell2[[#This Row],[Weight (kg)]]</f>
        <v>-7.6713999999999993</v>
      </c>
      <c r="Y5015" s="18">
        <f>'EPD information'!$AB$16*Tabell2[[#This Row],[Weight (kg)]]</f>
        <v>21.302399999999999</v>
      </c>
      <c r="Z5015" s="18">
        <f>'EPD information'!$AC$16*Tabell2[[#This Row],[Weight (kg)]]</f>
        <v>0.37342599999999998</v>
      </c>
      <c r="AA5015" s="18">
        <f>'EPD information'!$AD$16*Tabell2[[#This Row],[Weight (kg)]]</f>
        <v>4.6725799999999998E-2</v>
      </c>
      <c r="AB5015" s="18" t="s">
        <v>48</v>
      </c>
      <c r="AC5015" s="18">
        <f>'EPD information'!$AF$16*Tabell2[[#This Row],[Weight (kg)]]</f>
        <v>2.9480999999999997E-2</v>
      </c>
      <c r="AD5015" s="18">
        <f>'EPD information'!$AG$16*Tabell2[[#This Row],[Weight (kg)]]</f>
        <v>0.98270000000000002</v>
      </c>
      <c r="AE5015" s="18">
        <f>'EPD information'!$AH$16*Tabell2[[#This Row],[Weight (kg)]]</f>
        <v>1.5723200000000001E-3</v>
      </c>
      <c r="AF5015" s="21">
        <f>'EPD information'!$AI$16*Tabell2[[#This Row],[Weight (kg)]]</f>
        <v>-7.2909999999999995</v>
      </c>
    </row>
    <row r="5016" spans="1:32" x14ac:dyDescent="0.2">
      <c r="A5016" s="36" t="s">
        <v>294</v>
      </c>
      <c r="B5016" s="37" t="s">
        <v>280</v>
      </c>
      <c r="C5016" s="38">
        <v>277971</v>
      </c>
      <c r="D5016" s="39">
        <v>7319662779715</v>
      </c>
      <c r="E5016" s="37" t="s">
        <v>46</v>
      </c>
      <c r="F5016" s="40">
        <v>710</v>
      </c>
      <c r="G5016" s="37">
        <v>400</v>
      </c>
      <c r="H5016" s="41">
        <v>9.49</v>
      </c>
      <c r="I5016" s="35">
        <f>'EPD information'!$L$16*Tabell2[[#This Row],[Weight (kg)]]</f>
        <v>32.360900000000001</v>
      </c>
      <c r="J5016" s="22">
        <f>'EPD information'!$M$16*Tabell2[[#This Row],[Weight (kg)]]</f>
        <v>0.56370600000000004</v>
      </c>
      <c r="K5016" s="22">
        <f>'EPD information'!$N$16*Tabell2[[#This Row],[Weight (kg)]]</f>
        <v>6.6904500000000006E-2</v>
      </c>
      <c r="L5016" s="22">
        <f>'EPD information'!$O$16*Tabell2[[#This Row],[Weight (kg)]]</f>
        <v>0</v>
      </c>
      <c r="M5016" s="22">
        <f>'EPD information'!$P$16*Tabell2[[#This Row],[Weight (kg)]]</f>
        <v>4.4603000000000004E-2</v>
      </c>
      <c r="N5016" s="22">
        <f>'EPD information'!$Q$16*Tabell2[[#This Row],[Weight (kg)]]</f>
        <v>1.48044</v>
      </c>
      <c r="O5016" s="22">
        <f>'EPD information'!$R$16*Tabell2[[#This Row],[Weight (kg)]]</f>
        <v>2.4009700000000001E-3</v>
      </c>
      <c r="P5016" s="22">
        <f>'EPD information'!$S$16*Tabell2[[#This Row],[Weight (kg)]]</f>
        <v>-11.482900000000001</v>
      </c>
      <c r="Q5016" s="35">
        <f>'Product specific GWP'!$T$16*Tabell2[[#This Row],[Weight (kg)]]</f>
        <v>0.41471300000000005</v>
      </c>
      <c r="R5016" s="35" t="s">
        <v>48</v>
      </c>
      <c r="S5016" s="35">
        <f>'EPD information'!$V$16*Tabell2[[#This Row],[Weight (kg)]]</f>
        <v>6.6904500000000006E-2</v>
      </c>
      <c r="T5016" s="35" t="str">
        <f>'EPD information'!$W$16</f>
        <v>ND</v>
      </c>
      <c r="U5016" s="35">
        <f>'EPD information'!$X$16*Tabell2[[#This Row],[Weight (kg)]]</f>
        <v>4.4603000000000004E-2</v>
      </c>
      <c r="V5016" s="35">
        <f>'EPD information'!$Y$16*Tabell2[[#This Row],[Weight (kg)]]</f>
        <v>1.48044</v>
      </c>
      <c r="W5016" s="35">
        <f>'EPD information'!$Z$16*Tabell2[[#This Row],[Weight (kg)]]</f>
        <v>2.4009700000000001E-3</v>
      </c>
      <c r="X5016" s="35">
        <f>'EPD information'!$AA$16*Tabell2[[#This Row],[Weight (kg)]]</f>
        <v>-11.482900000000001</v>
      </c>
      <c r="Y5016" s="18">
        <f>'EPD information'!$AB$16*Tabell2[[#This Row],[Weight (kg)]]</f>
        <v>31.886399999999998</v>
      </c>
      <c r="Z5016" s="18">
        <f>'EPD information'!$AC$16*Tabell2[[#This Row],[Weight (kg)]]</f>
        <v>0.55896100000000004</v>
      </c>
      <c r="AA5016" s="18">
        <f>'EPD information'!$AD$16*Tabell2[[#This Row],[Weight (kg)]]</f>
        <v>6.9941299999999998E-2</v>
      </c>
      <c r="AB5016" s="18" t="s">
        <v>48</v>
      </c>
      <c r="AC5016" s="18">
        <f>'EPD information'!$AF$16*Tabell2[[#This Row],[Weight (kg)]]</f>
        <v>4.4128499999999994E-2</v>
      </c>
      <c r="AD5016" s="18">
        <f>'EPD information'!$AG$16*Tabell2[[#This Row],[Weight (kg)]]</f>
        <v>1.47095</v>
      </c>
      <c r="AE5016" s="18">
        <f>'EPD information'!$AH$16*Tabell2[[#This Row],[Weight (kg)]]</f>
        <v>2.35352E-3</v>
      </c>
      <c r="AF5016" s="21">
        <f>'EPD information'!$AI$16*Tabell2[[#This Row],[Weight (kg)]]</f>
        <v>-10.913499999999999</v>
      </c>
    </row>
    <row r="5017" spans="1:32" x14ac:dyDescent="0.2">
      <c r="A5017" s="36" t="s">
        <v>294</v>
      </c>
      <c r="B5017" s="37" t="s">
        <v>280</v>
      </c>
      <c r="C5017" s="38">
        <v>277985</v>
      </c>
      <c r="D5017" s="39">
        <v>7319662779852</v>
      </c>
      <c r="E5017" s="37" t="s">
        <v>46</v>
      </c>
      <c r="F5017" s="40">
        <v>800</v>
      </c>
      <c r="G5017" s="37">
        <v>250</v>
      </c>
      <c r="H5017" s="41">
        <v>8.49</v>
      </c>
      <c r="I5017" s="35">
        <f>'EPD information'!$L$16*Tabell2[[#This Row],[Weight (kg)]]</f>
        <v>28.950900000000001</v>
      </c>
      <c r="J5017" s="22">
        <f>'EPD information'!$M$16*Tabell2[[#This Row],[Weight (kg)]]</f>
        <v>0.50430600000000003</v>
      </c>
      <c r="K5017" s="22">
        <f>'EPD information'!$N$16*Tabell2[[#This Row],[Weight (kg)]]</f>
        <v>5.9854499999999998E-2</v>
      </c>
      <c r="L5017" s="22">
        <f>'EPD information'!$O$16*Tabell2[[#This Row],[Weight (kg)]]</f>
        <v>0</v>
      </c>
      <c r="M5017" s="22">
        <f>'EPD information'!$P$16*Tabell2[[#This Row],[Weight (kg)]]</f>
        <v>3.9903000000000001E-2</v>
      </c>
      <c r="N5017" s="22">
        <f>'EPD information'!$Q$16*Tabell2[[#This Row],[Weight (kg)]]</f>
        <v>1.3244400000000001</v>
      </c>
      <c r="O5017" s="22">
        <f>'EPD information'!$R$16*Tabell2[[#This Row],[Weight (kg)]]</f>
        <v>2.1479700000000003E-3</v>
      </c>
      <c r="P5017" s="22">
        <f>'EPD information'!$S$16*Tabell2[[#This Row],[Weight (kg)]]</f>
        <v>-10.2729</v>
      </c>
      <c r="Q5017" s="35">
        <f>'Product specific GWP'!$T$16*Tabell2[[#This Row],[Weight (kg)]]</f>
        <v>0.37101300000000004</v>
      </c>
      <c r="R5017" s="35" t="s">
        <v>48</v>
      </c>
      <c r="S5017" s="35">
        <f>'EPD information'!$V$16*Tabell2[[#This Row],[Weight (kg)]]</f>
        <v>5.9854499999999998E-2</v>
      </c>
      <c r="T5017" s="35" t="str">
        <f>'EPD information'!$W$16</f>
        <v>ND</v>
      </c>
      <c r="U5017" s="35">
        <f>'EPD information'!$X$16*Tabell2[[#This Row],[Weight (kg)]]</f>
        <v>3.9903000000000001E-2</v>
      </c>
      <c r="V5017" s="35">
        <f>'EPD information'!$Y$16*Tabell2[[#This Row],[Weight (kg)]]</f>
        <v>1.3244400000000001</v>
      </c>
      <c r="W5017" s="35">
        <f>'EPD information'!$Z$16*Tabell2[[#This Row],[Weight (kg)]]</f>
        <v>2.1479700000000003E-3</v>
      </c>
      <c r="X5017" s="35">
        <f>'EPD information'!$AA$16*Tabell2[[#This Row],[Weight (kg)]]</f>
        <v>-10.2729</v>
      </c>
      <c r="Y5017" s="18">
        <f>'EPD information'!$AB$16*Tabell2[[#This Row],[Weight (kg)]]</f>
        <v>28.526399999999999</v>
      </c>
      <c r="Z5017" s="18">
        <f>'EPD information'!$AC$16*Tabell2[[#This Row],[Weight (kg)]]</f>
        <v>0.50006099999999998</v>
      </c>
      <c r="AA5017" s="18">
        <f>'EPD information'!$AD$16*Tabell2[[#This Row],[Weight (kg)]]</f>
        <v>6.2571299999999996E-2</v>
      </c>
      <c r="AB5017" s="18" t="s">
        <v>48</v>
      </c>
      <c r="AC5017" s="18">
        <f>'EPD information'!$AF$16*Tabell2[[#This Row],[Weight (kg)]]</f>
        <v>3.94785E-2</v>
      </c>
      <c r="AD5017" s="18">
        <f>'EPD information'!$AG$16*Tabell2[[#This Row],[Weight (kg)]]</f>
        <v>1.31595</v>
      </c>
      <c r="AE5017" s="18">
        <f>'EPD information'!$AH$16*Tabell2[[#This Row],[Weight (kg)]]</f>
        <v>2.10552E-3</v>
      </c>
      <c r="AF5017" s="21">
        <f>'EPD information'!$AI$16*Tabell2[[#This Row],[Weight (kg)]]</f>
        <v>-9.7634999999999987</v>
      </c>
    </row>
    <row r="5018" spans="1:32" x14ac:dyDescent="0.2">
      <c r="A5018" s="36" t="s">
        <v>294</v>
      </c>
      <c r="B5018" s="37" t="s">
        <v>280</v>
      </c>
      <c r="C5018" s="38">
        <v>277988</v>
      </c>
      <c r="D5018" s="39">
        <v>7319662779883</v>
      </c>
      <c r="E5018" s="37" t="s">
        <v>46</v>
      </c>
      <c r="F5018" s="40">
        <v>800</v>
      </c>
      <c r="G5018" s="37">
        <v>315</v>
      </c>
      <c r="H5018" s="41">
        <v>9.99</v>
      </c>
      <c r="I5018" s="35">
        <f>'EPD information'!$L$16*Tabell2[[#This Row],[Weight (kg)]]</f>
        <v>34.065899999999999</v>
      </c>
      <c r="J5018" s="22">
        <f>'EPD information'!$M$16*Tabell2[[#This Row],[Weight (kg)]]</f>
        <v>0.59340599999999999</v>
      </c>
      <c r="K5018" s="22">
        <f>'EPD information'!$N$16*Tabell2[[#This Row],[Weight (kg)]]</f>
        <v>7.0429500000000006E-2</v>
      </c>
      <c r="L5018" s="22">
        <f>'EPD information'!$O$16*Tabell2[[#This Row],[Weight (kg)]]</f>
        <v>0</v>
      </c>
      <c r="M5018" s="22">
        <f>'EPD information'!$P$16*Tabell2[[#This Row],[Weight (kg)]]</f>
        <v>4.6953000000000002E-2</v>
      </c>
      <c r="N5018" s="22">
        <f>'EPD information'!$Q$16*Tabell2[[#This Row],[Weight (kg)]]</f>
        <v>1.55844</v>
      </c>
      <c r="O5018" s="22">
        <f>'EPD information'!$R$16*Tabell2[[#This Row],[Weight (kg)]]</f>
        <v>2.5274700000000004E-3</v>
      </c>
      <c r="P5018" s="22">
        <f>'EPD information'!$S$16*Tabell2[[#This Row],[Weight (kg)]]</f>
        <v>-12.087899999999999</v>
      </c>
      <c r="Q5018" s="35">
        <f>'Product specific GWP'!$T$16*Tabell2[[#This Row],[Weight (kg)]]</f>
        <v>0.43656300000000003</v>
      </c>
      <c r="R5018" s="35" t="s">
        <v>48</v>
      </c>
      <c r="S5018" s="35">
        <f>'EPD information'!$V$16*Tabell2[[#This Row],[Weight (kg)]]</f>
        <v>7.0429500000000006E-2</v>
      </c>
      <c r="T5018" s="35" t="str">
        <f>'EPD information'!$W$16</f>
        <v>ND</v>
      </c>
      <c r="U5018" s="35">
        <f>'EPD information'!$X$16*Tabell2[[#This Row],[Weight (kg)]]</f>
        <v>4.6953000000000002E-2</v>
      </c>
      <c r="V5018" s="35">
        <f>'EPD information'!$Y$16*Tabell2[[#This Row],[Weight (kg)]]</f>
        <v>1.55844</v>
      </c>
      <c r="W5018" s="35">
        <f>'EPD information'!$Z$16*Tabell2[[#This Row],[Weight (kg)]]</f>
        <v>2.5274700000000004E-3</v>
      </c>
      <c r="X5018" s="35">
        <f>'EPD information'!$AA$16*Tabell2[[#This Row],[Weight (kg)]]</f>
        <v>-12.087899999999999</v>
      </c>
      <c r="Y5018" s="18">
        <f>'EPD information'!$AB$16*Tabell2[[#This Row],[Weight (kg)]]</f>
        <v>33.566400000000002</v>
      </c>
      <c r="Z5018" s="18">
        <f>'EPD information'!$AC$16*Tabell2[[#This Row],[Weight (kg)]]</f>
        <v>0.58841100000000002</v>
      </c>
      <c r="AA5018" s="18">
        <f>'EPD information'!$AD$16*Tabell2[[#This Row],[Weight (kg)]]</f>
        <v>7.3626300000000006E-2</v>
      </c>
      <c r="AB5018" s="18" t="s">
        <v>48</v>
      </c>
      <c r="AC5018" s="18">
        <f>'EPD information'!$AF$16*Tabell2[[#This Row],[Weight (kg)]]</f>
        <v>4.6453499999999995E-2</v>
      </c>
      <c r="AD5018" s="18">
        <f>'EPD information'!$AG$16*Tabell2[[#This Row],[Weight (kg)]]</f>
        <v>1.5484500000000001</v>
      </c>
      <c r="AE5018" s="18">
        <f>'EPD information'!$AH$16*Tabell2[[#This Row],[Weight (kg)]]</f>
        <v>2.47752E-3</v>
      </c>
      <c r="AF5018" s="21">
        <f>'EPD information'!$AI$16*Tabell2[[#This Row],[Weight (kg)]]</f>
        <v>-11.4885</v>
      </c>
    </row>
    <row r="5019" spans="1:32" x14ac:dyDescent="0.2">
      <c r="A5019" s="36" t="s">
        <v>294</v>
      </c>
      <c r="B5019" s="37" t="s">
        <v>280</v>
      </c>
      <c r="C5019" s="38">
        <v>250405</v>
      </c>
      <c r="D5019" s="39">
        <v>7319662504058</v>
      </c>
      <c r="E5019" s="37" t="s">
        <v>46</v>
      </c>
      <c r="F5019" s="40">
        <v>800</v>
      </c>
      <c r="G5019" s="37">
        <v>400</v>
      </c>
      <c r="H5019" s="41">
        <v>12.6</v>
      </c>
      <c r="I5019" s="35">
        <f>'EPD information'!$L$16*Tabell2[[#This Row],[Weight (kg)]]</f>
        <v>42.966000000000001</v>
      </c>
      <c r="J5019" s="22">
        <f>'EPD information'!$M$16*Tabell2[[#This Row],[Weight (kg)]]</f>
        <v>0.74843999999999999</v>
      </c>
      <c r="K5019" s="22">
        <f>'EPD information'!$N$16*Tabell2[[#This Row],[Weight (kg)]]</f>
        <v>8.8829999999999992E-2</v>
      </c>
      <c r="L5019" s="22">
        <f>'EPD information'!$O$16*Tabell2[[#This Row],[Weight (kg)]]</f>
        <v>0</v>
      </c>
      <c r="M5019" s="22">
        <f>'EPD information'!$P$16*Tabell2[[#This Row],[Weight (kg)]]</f>
        <v>5.9220000000000002E-2</v>
      </c>
      <c r="N5019" s="22">
        <f>'EPD information'!$Q$16*Tabell2[[#This Row],[Weight (kg)]]</f>
        <v>1.9656</v>
      </c>
      <c r="O5019" s="22">
        <f>'EPD information'!$R$16*Tabell2[[#This Row],[Weight (kg)]]</f>
        <v>3.1878000000000002E-3</v>
      </c>
      <c r="P5019" s="22">
        <f>'EPD information'!$S$16*Tabell2[[#This Row],[Weight (kg)]]</f>
        <v>-15.245999999999999</v>
      </c>
      <c r="Q5019" s="35">
        <f>'Product specific GWP'!$T$16*Tabell2[[#This Row],[Weight (kg)]]</f>
        <v>0.55062</v>
      </c>
      <c r="R5019" s="35" t="s">
        <v>48</v>
      </c>
      <c r="S5019" s="35">
        <f>'EPD information'!$V$16*Tabell2[[#This Row],[Weight (kg)]]</f>
        <v>8.8829999999999992E-2</v>
      </c>
      <c r="T5019" s="35" t="str">
        <f>'EPD information'!$W$16</f>
        <v>ND</v>
      </c>
      <c r="U5019" s="35">
        <f>'EPD information'!$X$16*Tabell2[[#This Row],[Weight (kg)]]</f>
        <v>5.9220000000000002E-2</v>
      </c>
      <c r="V5019" s="35">
        <f>'EPD information'!$Y$16*Tabell2[[#This Row],[Weight (kg)]]</f>
        <v>1.9656</v>
      </c>
      <c r="W5019" s="35">
        <f>'EPD information'!$Z$16*Tabell2[[#This Row],[Weight (kg)]]</f>
        <v>3.1878000000000002E-3</v>
      </c>
      <c r="X5019" s="35">
        <f>'EPD information'!$AA$16*Tabell2[[#This Row],[Weight (kg)]]</f>
        <v>-15.245999999999999</v>
      </c>
      <c r="Y5019" s="18">
        <f>'EPD information'!$AB$16*Tabell2[[#This Row],[Weight (kg)]]</f>
        <v>42.335999999999999</v>
      </c>
      <c r="Z5019" s="18">
        <f>'EPD information'!$AC$16*Tabell2[[#This Row],[Weight (kg)]]</f>
        <v>0.74214000000000002</v>
      </c>
      <c r="AA5019" s="18">
        <f>'EPD information'!$AD$16*Tabell2[[#This Row],[Weight (kg)]]</f>
        <v>9.2862E-2</v>
      </c>
      <c r="AB5019" s="18" t="s">
        <v>48</v>
      </c>
      <c r="AC5019" s="18">
        <f>'EPD information'!$AF$16*Tabell2[[#This Row],[Weight (kg)]]</f>
        <v>5.8589999999999996E-2</v>
      </c>
      <c r="AD5019" s="18">
        <f>'EPD information'!$AG$16*Tabell2[[#This Row],[Weight (kg)]]</f>
        <v>1.9529999999999998</v>
      </c>
      <c r="AE5019" s="18">
        <f>'EPD information'!$AH$16*Tabell2[[#This Row],[Weight (kg)]]</f>
        <v>3.1248000000000001E-3</v>
      </c>
      <c r="AF5019" s="21">
        <f>'EPD information'!$AI$16*Tabell2[[#This Row],[Weight (kg)]]</f>
        <v>-14.489999999999998</v>
      </c>
    </row>
    <row r="5020" spans="1:32" x14ac:dyDescent="0.2">
      <c r="A5020" s="36" t="s">
        <v>294</v>
      </c>
      <c r="B5020" s="37" t="s">
        <v>280</v>
      </c>
      <c r="C5020" s="38">
        <v>250407</v>
      </c>
      <c r="D5020" s="39">
        <v>7319662504072</v>
      </c>
      <c r="E5020" s="37" t="s">
        <v>46</v>
      </c>
      <c r="F5020" s="40">
        <v>800</v>
      </c>
      <c r="G5020" s="37">
        <v>500</v>
      </c>
      <c r="H5020" s="41">
        <v>14.6</v>
      </c>
      <c r="I5020" s="35">
        <f>'EPD information'!$L$16*Tabell2[[#This Row],[Weight (kg)]]</f>
        <v>49.786000000000001</v>
      </c>
      <c r="J5020" s="22">
        <f>'EPD information'!$M$16*Tabell2[[#This Row],[Weight (kg)]]</f>
        <v>0.86724000000000001</v>
      </c>
      <c r="K5020" s="22">
        <f>'EPD information'!$N$16*Tabell2[[#This Row],[Weight (kg)]]</f>
        <v>0.10292999999999999</v>
      </c>
      <c r="L5020" s="22">
        <f>'EPD information'!$O$16*Tabell2[[#This Row],[Weight (kg)]]</f>
        <v>0</v>
      </c>
      <c r="M5020" s="22">
        <f>'EPD information'!$P$16*Tabell2[[#This Row],[Weight (kg)]]</f>
        <v>6.862E-2</v>
      </c>
      <c r="N5020" s="22">
        <f>'EPD information'!$Q$16*Tabell2[[#This Row],[Weight (kg)]]</f>
        <v>2.2776000000000001</v>
      </c>
      <c r="O5020" s="22">
        <f>'EPD information'!$R$16*Tabell2[[#This Row],[Weight (kg)]]</f>
        <v>3.6938000000000001E-3</v>
      </c>
      <c r="P5020" s="22">
        <f>'EPD information'!$S$16*Tabell2[[#This Row],[Weight (kg)]]</f>
        <v>-17.666</v>
      </c>
      <c r="Q5020" s="35">
        <f>'Product specific GWP'!$T$16*Tabell2[[#This Row],[Weight (kg)]]</f>
        <v>0.63802000000000003</v>
      </c>
      <c r="R5020" s="35" t="s">
        <v>48</v>
      </c>
      <c r="S5020" s="35">
        <f>'EPD information'!$V$16*Tabell2[[#This Row],[Weight (kg)]]</f>
        <v>0.10292999999999999</v>
      </c>
      <c r="T5020" s="35" t="str">
        <f>'EPD information'!$W$16</f>
        <v>ND</v>
      </c>
      <c r="U5020" s="35">
        <f>'EPD information'!$X$16*Tabell2[[#This Row],[Weight (kg)]]</f>
        <v>6.862E-2</v>
      </c>
      <c r="V5020" s="35">
        <f>'EPD information'!$Y$16*Tabell2[[#This Row],[Weight (kg)]]</f>
        <v>2.2776000000000001</v>
      </c>
      <c r="W5020" s="35">
        <f>'EPD information'!$Z$16*Tabell2[[#This Row],[Weight (kg)]]</f>
        <v>3.6938000000000001E-3</v>
      </c>
      <c r="X5020" s="35">
        <f>'EPD information'!$AA$16*Tabell2[[#This Row],[Weight (kg)]]</f>
        <v>-17.666</v>
      </c>
      <c r="Y5020" s="18">
        <f>'EPD information'!$AB$16*Tabell2[[#This Row],[Weight (kg)]]</f>
        <v>49.055999999999997</v>
      </c>
      <c r="Z5020" s="18">
        <f>'EPD information'!$AC$16*Tabell2[[#This Row],[Weight (kg)]]</f>
        <v>0.85994000000000004</v>
      </c>
      <c r="AA5020" s="18">
        <f>'EPD information'!$AD$16*Tabell2[[#This Row],[Weight (kg)]]</f>
        <v>0.10760199999999999</v>
      </c>
      <c r="AB5020" s="18" t="s">
        <v>48</v>
      </c>
      <c r="AC5020" s="18">
        <f>'EPD information'!$AF$16*Tabell2[[#This Row],[Weight (kg)]]</f>
        <v>6.7889999999999992E-2</v>
      </c>
      <c r="AD5020" s="18">
        <f>'EPD information'!$AG$16*Tabell2[[#This Row],[Weight (kg)]]</f>
        <v>2.2629999999999999</v>
      </c>
      <c r="AE5020" s="18">
        <f>'EPD information'!$AH$16*Tabell2[[#This Row],[Weight (kg)]]</f>
        <v>3.6208E-3</v>
      </c>
      <c r="AF5020" s="21">
        <f>'EPD information'!$AI$16*Tabell2[[#This Row],[Weight (kg)]]</f>
        <v>-16.79</v>
      </c>
    </row>
    <row r="5021" spans="1:32" x14ac:dyDescent="0.2">
      <c r="A5021" s="36" t="s">
        <v>294</v>
      </c>
      <c r="B5021" s="37" t="s">
        <v>280</v>
      </c>
      <c r="C5021" s="38">
        <v>250410</v>
      </c>
      <c r="D5021" s="39">
        <v>7319662504102</v>
      </c>
      <c r="E5021" s="37" t="s">
        <v>46</v>
      </c>
      <c r="F5021" s="40">
        <v>800</v>
      </c>
      <c r="G5021" s="37">
        <v>630</v>
      </c>
      <c r="H5021" s="41">
        <v>16.5</v>
      </c>
      <c r="I5021" s="35">
        <f>'EPD information'!$L$16*Tabell2[[#This Row],[Weight (kg)]]</f>
        <v>56.265000000000001</v>
      </c>
      <c r="J5021" s="22">
        <f>'EPD information'!$M$16*Tabell2[[#This Row],[Weight (kg)]]</f>
        <v>0.98009999999999997</v>
      </c>
      <c r="K5021" s="22">
        <f>'EPD information'!$N$16*Tabell2[[#This Row],[Weight (kg)]]</f>
        <v>0.116325</v>
      </c>
      <c r="L5021" s="22">
        <f>'EPD information'!$O$16*Tabell2[[#This Row],[Weight (kg)]]</f>
        <v>0</v>
      </c>
      <c r="M5021" s="22">
        <f>'EPD information'!$P$16*Tabell2[[#This Row],[Weight (kg)]]</f>
        <v>7.7550000000000008E-2</v>
      </c>
      <c r="N5021" s="22">
        <f>'EPD information'!$Q$16*Tabell2[[#This Row],[Weight (kg)]]</f>
        <v>2.5739999999999998</v>
      </c>
      <c r="O5021" s="22">
        <f>'EPD information'!$R$16*Tabell2[[#This Row],[Weight (kg)]]</f>
        <v>4.1745000000000003E-3</v>
      </c>
      <c r="P5021" s="22">
        <f>'EPD information'!$S$16*Tabell2[[#This Row],[Weight (kg)]]</f>
        <v>-19.965</v>
      </c>
      <c r="Q5021" s="35">
        <f>'Product specific GWP'!$T$16*Tabell2[[#This Row],[Weight (kg)]]</f>
        <v>0.72105000000000008</v>
      </c>
      <c r="R5021" s="35" t="s">
        <v>48</v>
      </c>
      <c r="S5021" s="35">
        <f>'EPD information'!$V$16*Tabell2[[#This Row],[Weight (kg)]]</f>
        <v>0.116325</v>
      </c>
      <c r="T5021" s="35" t="str">
        <f>'EPD information'!$W$16</f>
        <v>ND</v>
      </c>
      <c r="U5021" s="35">
        <f>'EPD information'!$X$16*Tabell2[[#This Row],[Weight (kg)]]</f>
        <v>7.7550000000000008E-2</v>
      </c>
      <c r="V5021" s="35">
        <f>'EPD information'!$Y$16*Tabell2[[#This Row],[Weight (kg)]]</f>
        <v>2.5739999999999998</v>
      </c>
      <c r="W5021" s="35">
        <f>'EPD information'!$Z$16*Tabell2[[#This Row],[Weight (kg)]]</f>
        <v>4.1745000000000003E-3</v>
      </c>
      <c r="X5021" s="35">
        <f>'EPD information'!$AA$16*Tabell2[[#This Row],[Weight (kg)]]</f>
        <v>-19.965</v>
      </c>
      <c r="Y5021" s="18">
        <f>'EPD information'!$AB$16*Tabell2[[#This Row],[Weight (kg)]]</f>
        <v>55.44</v>
      </c>
      <c r="Z5021" s="18">
        <f>'EPD information'!$AC$16*Tabell2[[#This Row],[Weight (kg)]]</f>
        <v>0.97184999999999999</v>
      </c>
      <c r="AA5021" s="18">
        <f>'EPD information'!$AD$16*Tabell2[[#This Row],[Weight (kg)]]</f>
        <v>0.12160499999999999</v>
      </c>
      <c r="AB5021" s="18" t="s">
        <v>48</v>
      </c>
      <c r="AC5021" s="18">
        <f>'EPD information'!$AF$16*Tabell2[[#This Row],[Weight (kg)]]</f>
        <v>7.6724999999999988E-2</v>
      </c>
      <c r="AD5021" s="18">
        <f>'EPD information'!$AG$16*Tabell2[[#This Row],[Weight (kg)]]</f>
        <v>2.5575000000000001</v>
      </c>
      <c r="AE5021" s="18">
        <f>'EPD information'!$AH$16*Tabell2[[#This Row],[Weight (kg)]]</f>
        <v>4.0920000000000002E-3</v>
      </c>
      <c r="AF5021" s="21">
        <f>'EPD information'!$AI$16*Tabell2[[#This Row],[Weight (kg)]]</f>
        <v>-18.974999999999998</v>
      </c>
    </row>
    <row r="5022" spans="1:32" x14ac:dyDescent="0.2">
      <c r="A5022" s="36" t="s">
        <v>294</v>
      </c>
      <c r="B5022" s="37" t="s">
        <v>280</v>
      </c>
      <c r="C5022" s="38">
        <v>277995</v>
      </c>
      <c r="D5022" s="39">
        <v>7319662779951</v>
      </c>
      <c r="E5022" s="37" t="s">
        <v>46</v>
      </c>
      <c r="F5022" s="40">
        <v>800</v>
      </c>
      <c r="G5022" s="37">
        <v>1000</v>
      </c>
      <c r="H5022" s="41">
        <v>22.6</v>
      </c>
      <c r="I5022" s="35">
        <f>'EPD information'!$L$16*Tabell2[[#This Row],[Weight (kg)]]</f>
        <v>77.066000000000003</v>
      </c>
      <c r="J5022" s="22">
        <f>'EPD information'!$M$16*Tabell2[[#This Row],[Weight (kg)]]</f>
        <v>1.3424400000000001</v>
      </c>
      <c r="K5022" s="22">
        <f>'EPD information'!$N$16*Tabell2[[#This Row],[Weight (kg)]]</f>
        <v>0.15933</v>
      </c>
      <c r="L5022" s="22">
        <f>'EPD information'!$O$16*Tabell2[[#This Row],[Weight (kg)]]</f>
        <v>0</v>
      </c>
      <c r="M5022" s="22">
        <f>'EPD information'!$P$16*Tabell2[[#This Row],[Weight (kg)]]</f>
        <v>0.10622000000000001</v>
      </c>
      <c r="N5022" s="22">
        <f>'EPD information'!$Q$16*Tabell2[[#This Row],[Weight (kg)]]</f>
        <v>3.5256000000000003</v>
      </c>
      <c r="O5022" s="22">
        <f>'EPD information'!$R$16*Tabell2[[#This Row],[Weight (kg)]]</f>
        <v>5.7178000000000012E-3</v>
      </c>
      <c r="P5022" s="22">
        <f>'EPD information'!$S$16*Tabell2[[#This Row],[Weight (kg)]]</f>
        <v>-27.346</v>
      </c>
      <c r="Q5022" s="35">
        <f>'Product specific GWP'!$T$16*Tabell2[[#This Row],[Weight (kg)]]</f>
        <v>0.98762000000000016</v>
      </c>
      <c r="R5022" s="35" t="s">
        <v>48</v>
      </c>
      <c r="S5022" s="35">
        <f>'EPD information'!$V$16*Tabell2[[#This Row],[Weight (kg)]]</f>
        <v>0.15933</v>
      </c>
      <c r="T5022" s="35" t="str">
        <f>'EPD information'!$W$16</f>
        <v>ND</v>
      </c>
      <c r="U5022" s="35">
        <f>'EPD information'!$X$16*Tabell2[[#This Row],[Weight (kg)]]</f>
        <v>0.10622000000000001</v>
      </c>
      <c r="V5022" s="35">
        <f>'EPD information'!$Y$16*Tabell2[[#This Row],[Weight (kg)]]</f>
        <v>3.5256000000000003</v>
      </c>
      <c r="W5022" s="35">
        <f>'EPD information'!$Z$16*Tabell2[[#This Row],[Weight (kg)]]</f>
        <v>5.7178000000000012E-3</v>
      </c>
      <c r="X5022" s="35">
        <f>'EPD information'!$AA$16*Tabell2[[#This Row],[Weight (kg)]]</f>
        <v>-27.346</v>
      </c>
      <c r="Y5022" s="18">
        <f>'EPD information'!$AB$16*Tabell2[[#This Row],[Weight (kg)]]</f>
        <v>75.936000000000007</v>
      </c>
      <c r="Z5022" s="18">
        <f>'EPD information'!$AC$16*Tabell2[[#This Row],[Weight (kg)]]</f>
        <v>1.3311400000000002</v>
      </c>
      <c r="AA5022" s="18">
        <f>'EPD information'!$AD$16*Tabell2[[#This Row],[Weight (kg)]]</f>
        <v>0.16656200000000002</v>
      </c>
      <c r="AB5022" s="18" t="s">
        <v>48</v>
      </c>
      <c r="AC5022" s="18">
        <f>'EPD information'!$AF$16*Tabell2[[#This Row],[Weight (kg)]]</f>
        <v>0.10509</v>
      </c>
      <c r="AD5022" s="18">
        <f>'EPD information'!$AG$16*Tabell2[[#This Row],[Weight (kg)]]</f>
        <v>3.5030000000000001</v>
      </c>
      <c r="AE5022" s="18">
        <f>'EPD information'!$AH$16*Tabell2[[#This Row],[Weight (kg)]]</f>
        <v>5.6048000000000009E-3</v>
      </c>
      <c r="AF5022" s="21">
        <f>'EPD information'!$AI$16*Tabell2[[#This Row],[Weight (kg)]]</f>
        <v>-25.99</v>
      </c>
    </row>
    <row r="5023" spans="1:32" x14ac:dyDescent="0.2">
      <c r="A5023" s="36" t="s">
        <v>294</v>
      </c>
      <c r="B5023" s="37" t="s">
        <v>280</v>
      </c>
      <c r="C5023" s="38">
        <v>277997</v>
      </c>
      <c r="D5023" s="39">
        <v>7319662779975</v>
      </c>
      <c r="E5023" s="37" t="s">
        <v>46</v>
      </c>
      <c r="F5023" s="40">
        <v>800</v>
      </c>
      <c r="G5023" s="37">
        <v>1250</v>
      </c>
      <c r="H5023" s="41">
        <v>30.8</v>
      </c>
      <c r="I5023" s="35">
        <f>'EPD information'!$L$16*Tabell2[[#This Row],[Weight (kg)]]</f>
        <v>105.02800000000001</v>
      </c>
      <c r="J5023" s="22">
        <f>'EPD information'!$M$16*Tabell2[[#This Row],[Weight (kg)]]</f>
        <v>1.82952</v>
      </c>
      <c r="K5023" s="22">
        <f>'EPD information'!$N$16*Tabell2[[#This Row],[Weight (kg)]]</f>
        <v>0.21714</v>
      </c>
      <c r="L5023" s="22">
        <f>'EPD information'!$O$16*Tabell2[[#This Row],[Weight (kg)]]</f>
        <v>0</v>
      </c>
      <c r="M5023" s="22">
        <f>'EPD information'!$P$16*Tabell2[[#This Row],[Weight (kg)]]</f>
        <v>0.14476</v>
      </c>
      <c r="N5023" s="22">
        <f>'EPD information'!$Q$16*Tabell2[[#This Row],[Weight (kg)]]</f>
        <v>4.8048000000000002</v>
      </c>
      <c r="O5023" s="22">
        <f>'EPD information'!$R$16*Tabell2[[#This Row],[Weight (kg)]]</f>
        <v>7.7924000000000005E-3</v>
      </c>
      <c r="P5023" s="22">
        <f>'EPD information'!$S$16*Tabell2[[#This Row],[Weight (kg)]]</f>
        <v>-37.268000000000001</v>
      </c>
      <c r="Q5023" s="35">
        <f>'Product specific GWP'!$T$16*Tabell2[[#This Row],[Weight (kg)]]</f>
        <v>1.34596</v>
      </c>
      <c r="R5023" s="35" t="s">
        <v>48</v>
      </c>
      <c r="S5023" s="35">
        <f>'EPD information'!$V$16*Tabell2[[#This Row],[Weight (kg)]]</f>
        <v>0.21714</v>
      </c>
      <c r="T5023" s="35" t="str">
        <f>'EPD information'!$W$16</f>
        <v>ND</v>
      </c>
      <c r="U5023" s="35">
        <f>'EPD information'!$X$16*Tabell2[[#This Row],[Weight (kg)]]</f>
        <v>0.14476</v>
      </c>
      <c r="V5023" s="35">
        <f>'EPD information'!$Y$16*Tabell2[[#This Row],[Weight (kg)]]</f>
        <v>4.8048000000000002</v>
      </c>
      <c r="W5023" s="35">
        <f>'EPD information'!$Z$16*Tabell2[[#This Row],[Weight (kg)]]</f>
        <v>7.7924000000000005E-3</v>
      </c>
      <c r="X5023" s="35">
        <f>'EPD information'!$AA$16*Tabell2[[#This Row],[Weight (kg)]]</f>
        <v>-37.268000000000001</v>
      </c>
      <c r="Y5023" s="18">
        <f>'EPD information'!$AB$16*Tabell2[[#This Row],[Weight (kg)]]</f>
        <v>103.488</v>
      </c>
      <c r="Z5023" s="18">
        <f>'EPD information'!$AC$16*Tabell2[[#This Row],[Weight (kg)]]</f>
        <v>1.8141200000000002</v>
      </c>
      <c r="AA5023" s="18">
        <f>'EPD information'!$AD$16*Tabell2[[#This Row],[Weight (kg)]]</f>
        <v>0.226996</v>
      </c>
      <c r="AB5023" s="18" t="s">
        <v>48</v>
      </c>
      <c r="AC5023" s="18">
        <f>'EPD information'!$AF$16*Tabell2[[#This Row],[Weight (kg)]]</f>
        <v>0.14321999999999999</v>
      </c>
      <c r="AD5023" s="18">
        <f>'EPD information'!$AG$16*Tabell2[[#This Row],[Weight (kg)]]</f>
        <v>4.774</v>
      </c>
      <c r="AE5023" s="18">
        <f>'EPD information'!$AH$16*Tabell2[[#This Row],[Weight (kg)]]</f>
        <v>7.6384000000000009E-3</v>
      </c>
      <c r="AF5023" s="21">
        <f>'EPD information'!$AI$16*Tabell2[[#This Row],[Weight (kg)]]</f>
        <v>-35.419999999999995</v>
      </c>
    </row>
    <row r="5024" spans="1:32" x14ac:dyDescent="0.2">
      <c r="A5024" s="36" t="s">
        <v>294</v>
      </c>
      <c r="B5024" s="37" t="s">
        <v>280</v>
      </c>
      <c r="C5024" s="38">
        <v>278021</v>
      </c>
      <c r="D5024" s="39">
        <v>7319662780216</v>
      </c>
      <c r="E5024" s="37" t="s">
        <v>46</v>
      </c>
      <c r="F5024" s="40">
        <v>1000</v>
      </c>
      <c r="G5024" s="37">
        <v>315</v>
      </c>
      <c r="H5024" s="41">
        <v>12.7</v>
      </c>
      <c r="I5024" s="35">
        <f>'EPD information'!$L$16*Tabell2[[#This Row],[Weight (kg)]]</f>
        <v>43.307000000000002</v>
      </c>
      <c r="J5024" s="22">
        <f>'EPD information'!$M$16*Tabell2[[#This Row],[Weight (kg)]]</f>
        <v>0.75437999999999994</v>
      </c>
      <c r="K5024" s="22">
        <f>'EPD information'!$N$16*Tabell2[[#This Row],[Weight (kg)]]</f>
        <v>8.953499999999999E-2</v>
      </c>
      <c r="L5024" s="22">
        <f>'EPD information'!$O$16*Tabell2[[#This Row],[Weight (kg)]]</f>
        <v>0</v>
      </c>
      <c r="M5024" s="22">
        <f>'EPD information'!$P$16*Tabell2[[#This Row],[Weight (kg)]]</f>
        <v>5.969E-2</v>
      </c>
      <c r="N5024" s="22">
        <f>'EPD information'!$Q$16*Tabell2[[#This Row],[Weight (kg)]]</f>
        <v>1.9811999999999999</v>
      </c>
      <c r="O5024" s="22">
        <f>'EPD information'!$R$16*Tabell2[[#This Row],[Weight (kg)]]</f>
        <v>3.2131E-3</v>
      </c>
      <c r="P5024" s="22">
        <f>'EPD information'!$S$16*Tabell2[[#This Row],[Weight (kg)]]</f>
        <v>-15.366999999999999</v>
      </c>
      <c r="Q5024" s="35">
        <f>'Product specific GWP'!$T$16*Tabell2[[#This Row],[Weight (kg)]]</f>
        <v>0.55498999999999998</v>
      </c>
      <c r="R5024" s="35" t="s">
        <v>48</v>
      </c>
      <c r="S5024" s="35">
        <f>'EPD information'!$V$16*Tabell2[[#This Row],[Weight (kg)]]</f>
        <v>8.953499999999999E-2</v>
      </c>
      <c r="T5024" s="35" t="str">
        <f>'EPD information'!$W$16</f>
        <v>ND</v>
      </c>
      <c r="U5024" s="35">
        <f>'EPD information'!$X$16*Tabell2[[#This Row],[Weight (kg)]]</f>
        <v>5.969E-2</v>
      </c>
      <c r="V5024" s="35">
        <f>'EPD information'!$Y$16*Tabell2[[#This Row],[Weight (kg)]]</f>
        <v>1.9811999999999999</v>
      </c>
      <c r="W5024" s="35">
        <f>'EPD information'!$Z$16*Tabell2[[#This Row],[Weight (kg)]]</f>
        <v>3.2131E-3</v>
      </c>
      <c r="X5024" s="35">
        <f>'EPD information'!$AA$16*Tabell2[[#This Row],[Weight (kg)]]</f>
        <v>-15.366999999999999</v>
      </c>
      <c r="Y5024" s="18">
        <f>'EPD information'!$AB$16*Tabell2[[#This Row],[Weight (kg)]]</f>
        <v>42.671999999999997</v>
      </c>
      <c r="Z5024" s="18">
        <f>'EPD information'!$AC$16*Tabell2[[#This Row],[Weight (kg)]]</f>
        <v>0.74802999999999997</v>
      </c>
      <c r="AA5024" s="18">
        <f>'EPD information'!$AD$16*Tabell2[[#This Row],[Weight (kg)]]</f>
        <v>9.3598999999999988E-2</v>
      </c>
      <c r="AB5024" s="18" t="s">
        <v>48</v>
      </c>
      <c r="AC5024" s="18">
        <f>'EPD information'!$AF$16*Tabell2[[#This Row],[Weight (kg)]]</f>
        <v>5.9054999999999989E-2</v>
      </c>
      <c r="AD5024" s="18">
        <f>'EPD information'!$AG$16*Tabell2[[#This Row],[Weight (kg)]]</f>
        <v>1.9684999999999999</v>
      </c>
      <c r="AE5024" s="18">
        <f>'EPD information'!$AH$16*Tabell2[[#This Row],[Weight (kg)]]</f>
        <v>3.1495999999999998E-3</v>
      </c>
      <c r="AF5024" s="21">
        <f>'EPD information'!$AI$16*Tabell2[[#This Row],[Weight (kg)]]</f>
        <v>-14.604999999999999</v>
      </c>
    </row>
    <row r="5025" spans="1:32" x14ac:dyDescent="0.2">
      <c r="A5025" s="36" t="s">
        <v>294</v>
      </c>
      <c r="B5025" s="37" t="s">
        <v>280</v>
      </c>
      <c r="C5025" s="38">
        <v>278023</v>
      </c>
      <c r="D5025" s="39">
        <v>7319662780230</v>
      </c>
      <c r="E5025" s="37" t="s">
        <v>46</v>
      </c>
      <c r="F5025" s="40">
        <v>1000</v>
      </c>
      <c r="G5025" s="37">
        <v>400</v>
      </c>
      <c r="H5025" s="41">
        <v>16.100000000000001</v>
      </c>
      <c r="I5025" s="35">
        <f>'EPD information'!$L$16*Tabell2[[#This Row],[Weight (kg)]]</f>
        <v>54.90100000000001</v>
      </c>
      <c r="J5025" s="22">
        <f>'EPD information'!$M$16*Tabell2[[#This Row],[Weight (kg)]]</f>
        <v>0.95634000000000008</v>
      </c>
      <c r="K5025" s="22">
        <f>'EPD information'!$N$16*Tabell2[[#This Row],[Weight (kg)]]</f>
        <v>0.11350500000000001</v>
      </c>
      <c r="L5025" s="22">
        <f>'EPD information'!$O$16*Tabell2[[#This Row],[Weight (kg)]]</f>
        <v>0</v>
      </c>
      <c r="M5025" s="22">
        <f>'EPD information'!$P$16*Tabell2[[#This Row],[Weight (kg)]]</f>
        <v>7.5670000000000015E-2</v>
      </c>
      <c r="N5025" s="22">
        <f>'EPD information'!$Q$16*Tabell2[[#This Row],[Weight (kg)]]</f>
        <v>2.5116000000000001</v>
      </c>
      <c r="O5025" s="22">
        <f>'EPD information'!$R$16*Tabell2[[#This Row],[Weight (kg)]]</f>
        <v>4.0733000000000011E-3</v>
      </c>
      <c r="P5025" s="22">
        <f>'EPD information'!$S$16*Tabell2[[#This Row],[Weight (kg)]]</f>
        <v>-19.481000000000002</v>
      </c>
      <c r="Q5025" s="35">
        <f>'Product specific GWP'!$T$16*Tabell2[[#This Row],[Weight (kg)]]</f>
        <v>0.70357000000000014</v>
      </c>
      <c r="R5025" s="35" t="s">
        <v>48</v>
      </c>
      <c r="S5025" s="35">
        <f>'EPD information'!$V$16*Tabell2[[#This Row],[Weight (kg)]]</f>
        <v>0.11350500000000001</v>
      </c>
      <c r="T5025" s="35" t="str">
        <f>'EPD information'!$W$16</f>
        <v>ND</v>
      </c>
      <c r="U5025" s="35">
        <f>'EPD information'!$X$16*Tabell2[[#This Row],[Weight (kg)]]</f>
        <v>7.5670000000000015E-2</v>
      </c>
      <c r="V5025" s="35">
        <f>'EPD information'!$Y$16*Tabell2[[#This Row],[Weight (kg)]]</f>
        <v>2.5116000000000001</v>
      </c>
      <c r="W5025" s="35">
        <f>'EPD information'!$Z$16*Tabell2[[#This Row],[Weight (kg)]]</f>
        <v>4.0733000000000011E-3</v>
      </c>
      <c r="X5025" s="35">
        <f>'EPD information'!$AA$16*Tabell2[[#This Row],[Weight (kg)]]</f>
        <v>-19.481000000000002</v>
      </c>
      <c r="Y5025" s="18">
        <f>'EPD information'!$AB$16*Tabell2[[#This Row],[Weight (kg)]]</f>
        <v>54.096000000000004</v>
      </c>
      <c r="Z5025" s="18">
        <f>'EPD information'!$AC$16*Tabell2[[#This Row],[Weight (kg)]]</f>
        <v>0.94829000000000008</v>
      </c>
      <c r="AA5025" s="18">
        <f>'EPD information'!$AD$16*Tabell2[[#This Row],[Weight (kg)]]</f>
        <v>0.11865700000000001</v>
      </c>
      <c r="AB5025" s="18" t="s">
        <v>48</v>
      </c>
      <c r="AC5025" s="18">
        <f>'EPD information'!$AF$16*Tabell2[[#This Row],[Weight (kg)]]</f>
        <v>7.4865000000000001E-2</v>
      </c>
      <c r="AD5025" s="18">
        <f>'EPD information'!$AG$16*Tabell2[[#This Row],[Weight (kg)]]</f>
        <v>2.4955000000000003</v>
      </c>
      <c r="AE5025" s="18">
        <f>'EPD information'!$AH$16*Tabell2[[#This Row],[Weight (kg)]]</f>
        <v>3.9928000000000003E-3</v>
      </c>
      <c r="AF5025" s="21">
        <f>'EPD information'!$AI$16*Tabell2[[#This Row],[Weight (kg)]]</f>
        <v>-18.515000000000001</v>
      </c>
    </row>
    <row r="5026" spans="1:32" x14ac:dyDescent="0.2">
      <c r="A5026" s="36" t="s">
        <v>294</v>
      </c>
      <c r="B5026" s="37" t="s">
        <v>280</v>
      </c>
      <c r="C5026" s="38">
        <v>250462</v>
      </c>
      <c r="D5026" s="39">
        <v>7319662504621</v>
      </c>
      <c r="E5026" s="37" t="s">
        <v>46</v>
      </c>
      <c r="F5026" s="40">
        <v>1000</v>
      </c>
      <c r="G5026" s="37">
        <v>500</v>
      </c>
      <c r="H5026" s="41">
        <v>18.399999999999999</v>
      </c>
      <c r="I5026" s="35">
        <f>'EPD information'!$L$16*Tabell2[[#This Row],[Weight (kg)]]</f>
        <v>62.744</v>
      </c>
      <c r="J5026" s="22">
        <f>'EPD information'!$M$16*Tabell2[[#This Row],[Weight (kg)]]</f>
        <v>1.0929599999999999</v>
      </c>
      <c r="K5026" s="22">
        <f>'EPD information'!$N$16*Tabell2[[#This Row],[Weight (kg)]]</f>
        <v>0.12971999999999997</v>
      </c>
      <c r="L5026" s="22">
        <f>'EPD information'!$O$16*Tabell2[[#This Row],[Weight (kg)]]</f>
        <v>0</v>
      </c>
      <c r="M5026" s="22">
        <f>'EPD information'!$P$16*Tabell2[[#This Row],[Weight (kg)]]</f>
        <v>8.6480000000000001E-2</v>
      </c>
      <c r="N5026" s="22">
        <f>'EPD information'!$Q$16*Tabell2[[#This Row],[Weight (kg)]]</f>
        <v>2.8703999999999996</v>
      </c>
      <c r="O5026" s="22">
        <f>'EPD information'!$R$16*Tabell2[[#This Row],[Weight (kg)]]</f>
        <v>4.6552E-3</v>
      </c>
      <c r="P5026" s="22">
        <f>'EPD information'!$S$16*Tabell2[[#This Row],[Weight (kg)]]</f>
        <v>-22.263999999999999</v>
      </c>
      <c r="Q5026" s="35">
        <f>'Product specific GWP'!$T$16*Tabell2[[#This Row],[Weight (kg)]]</f>
        <v>0.80408000000000002</v>
      </c>
      <c r="R5026" s="35" t="s">
        <v>48</v>
      </c>
      <c r="S5026" s="35">
        <f>'EPD information'!$V$16*Tabell2[[#This Row],[Weight (kg)]]</f>
        <v>0.12971999999999997</v>
      </c>
      <c r="T5026" s="35" t="str">
        <f>'EPD information'!$W$16</f>
        <v>ND</v>
      </c>
      <c r="U5026" s="35">
        <f>'EPD information'!$X$16*Tabell2[[#This Row],[Weight (kg)]]</f>
        <v>8.6480000000000001E-2</v>
      </c>
      <c r="V5026" s="35">
        <f>'EPD information'!$Y$16*Tabell2[[#This Row],[Weight (kg)]]</f>
        <v>2.8703999999999996</v>
      </c>
      <c r="W5026" s="35">
        <f>'EPD information'!$Z$16*Tabell2[[#This Row],[Weight (kg)]]</f>
        <v>4.6552E-3</v>
      </c>
      <c r="X5026" s="35">
        <f>'EPD information'!$AA$16*Tabell2[[#This Row],[Weight (kg)]]</f>
        <v>-22.263999999999999</v>
      </c>
      <c r="Y5026" s="18">
        <f>'EPD information'!$AB$16*Tabell2[[#This Row],[Weight (kg)]]</f>
        <v>61.823999999999991</v>
      </c>
      <c r="Z5026" s="18">
        <f>'EPD information'!$AC$16*Tabell2[[#This Row],[Weight (kg)]]</f>
        <v>1.0837599999999998</v>
      </c>
      <c r="AA5026" s="18">
        <f>'EPD information'!$AD$16*Tabell2[[#This Row],[Weight (kg)]]</f>
        <v>0.13560799999999998</v>
      </c>
      <c r="AB5026" s="18" t="s">
        <v>48</v>
      </c>
      <c r="AC5026" s="18">
        <f>'EPD information'!$AF$16*Tabell2[[#This Row],[Weight (kg)]]</f>
        <v>8.5559999999999983E-2</v>
      </c>
      <c r="AD5026" s="18">
        <f>'EPD information'!$AG$16*Tabell2[[#This Row],[Weight (kg)]]</f>
        <v>2.8519999999999999</v>
      </c>
      <c r="AE5026" s="18">
        <f>'EPD information'!$AH$16*Tabell2[[#This Row],[Weight (kg)]]</f>
        <v>4.5631999999999999E-3</v>
      </c>
      <c r="AF5026" s="21">
        <f>'EPD information'!$AI$16*Tabell2[[#This Row],[Weight (kg)]]</f>
        <v>-21.159999999999997</v>
      </c>
    </row>
    <row r="5027" spans="1:32" x14ac:dyDescent="0.2">
      <c r="A5027" s="36" t="s">
        <v>294</v>
      </c>
      <c r="B5027" s="37" t="s">
        <v>280</v>
      </c>
      <c r="C5027" s="38">
        <v>250465</v>
      </c>
      <c r="D5027" s="39">
        <v>7319662504652</v>
      </c>
      <c r="E5027" s="37" t="s">
        <v>46</v>
      </c>
      <c r="F5027" s="40">
        <v>1000</v>
      </c>
      <c r="G5027" s="37">
        <v>630</v>
      </c>
      <c r="H5027" s="41">
        <v>22</v>
      </c>
      <c r="I5027" s="35">
        <f>'EPD information'!$L$16*Tabell2[[#This Row],[Weight (kg)]]</f>
        <v>75.02000000000001</v>
      </c>
      <c r="J5027" s="22">
        <f>'EPD information'!$M$16*Tabell2[[#This Row],[Weight (kg)]]</f>
        <v>1.3068</v>
      </c>
      <c r="K5027" s="22">
        <f>'EPD information'!$N$16*Tabell2[[#This Row],[Weight (kg)]]</f>
        <v>0.15509999999999999</v>
      </c>
      <c r="L5027" s="22">
        <f>'EPD information'!$O$16*Tabell2[[#This Row],[Weight (kg)]]</f>
        <v>0</v>
      </c>
      <c r="M5027" s="22">
        <f>'EPD information'!$P$16*Tabell2[[#This Row],[Weight (kg)]]</f>
        <v>0.10340000000000001</v>
      </c>
      <c r="N5027" s="22">
        <f>'EPD information'!$Q$16*Tabell2[[#This Row],[Weight (kg)]]</f>
        <v>3.4319999999999999</v>
      </c>
      <c r="O5027" s="22">
        <f>'EPD information'!$R$16*Tabell2[[#This Row],[Weight (kg)]]</f>
        <v>5.5660000000000006E-3</v>
      </c>
      <c r="P5027" s="22">
        <f>'EPD information'!$S$16*Tabell2[[#This Row],[Weight (kg)]]</f>
        <v>-26.619999999999997</v>
      </c>
      <c r="Q5027" s="35">
        <f>'Product specific GWP'!$T$16*Tabell2[[#This Row],[Weight (kg)]]</f>
        <v>0.96140000000000003</v>
      </c>
      <c r="R5027" s="35" t="s">
        <v>48</v>
      </c>
      <c r="S5027" s="35">
        <f>'EPD information'!$V$16*Tabell2[[#This Row],[Weight (kg)]]</f>
        <v>0.15509999999999999</v>
      </c>
      <c r="T5027" s="35" t="str">
        <f>'EPD information'!$W$16</f>
        <v>ND</v>
      </c>
      <c r="U5027" s="35">
        <f>'EPD information'!$X$16*Tabell2[[#This Row],[Weight (kg)]]</f>
        <v>0.10340000000000001</v>
      </c>
      <c r="V5027" s="35">
        <f>'EPD information'!$Y$16*Tabell2[[#This Row],[Weight (kg)]]</f>
        <v>3.4319999999999999</v>
      </c>
      <c r="W5027" s="35">
        <f>'EPD information'!$Z$16*Tabell2[[#This Row],[Weight (kg)]]</f>
        <v>5.5660000000000006E-3</v>
      </c>
      <c r="X5027" s="35">
        <f>'EPD information'!$AA$16*Tabell2[[#This Row],[Weight (kg)]]</f>
        <v>-26.619999999999997</v>
      </c>
      <c r="Y5027" s="18">
        <f>'EPD information'!$AB$16*Tabell2[[#This Row],[Weight (kg)]]</f>
        <v>73.92</v>
      </c>
      <c r="Z5027" s="18">
        <f>'EPD information'!$AC$16*Tabell2[[#This Row],[Weight (kg)]]</f>
        <v>1.2958000000000001</v>
      </c>
      <c r="AA5027" s="18">
        <f>'EPD information'!$AD$16*Tabell2[[#This Row],[Weight (kg)]]</f>
        <v>0.16214000000000001</v>
      </c>
      <c r="AB5027" s="18" t="s">
        <v>48</v>
      </c>
      <c r="AC5027" s="18">
        <f>'EPD information'!$AF$16*Tabell2[[#This Row],[Weight (kg)]]</f>
        <v>0.10229999999999999</v>
      </c>
      <c r="AD5027" s="18">
        <f>'EPD information'!$AG$16*Tabell2[[#This Row],[Weight (kg)]]</f>
        <v>3.41</v>
      </c>
      <c r="AE5027" s="18">
        <f>'EPD information'!$AH$16*Tabell2[[#This Row],[Weight (kg)]]</f>
        <v>5.4559999999999999E-3</v>
      </c>
      <c r="AF5027" s="21">
        <f>'EPD information'!$AI$16*Tabell2[[#This Row],[Weight (kg)]]</f>
        <v>-25.299999999999997</v>
      </c>
    </row>
    <row r="5028" spans="1:32" x14ac:dyDescent="0.2">
      <c r="A5028" s="36" t="s">
        <v>294</v>
      </c>
      <c r="B5028" s="37" t="s">
        <v>280</v>
      </c>
      <c r="C5028" s="38">
        <v>250467</v>
      </c>
      <c r="D5028" s="39">
        <v>7319662504676</v>
      </c>
      <c r="E5028" s="37" t="s">
        <v>46</v>
      </c>
      <c r="F5028" s="40">
        <v>1000</v>
      </c>
      <c r="G5028" s="37">
        <v>800</v>
      </c>
      <c r="H5028" s="41">
        <v>26.8</v>
      </c>
      <c r="I5028" s="35">
        <f>'EPD information'!$L$16*Tabell2[[#This Row],[Weight (kg)]]</f>
        <v>91.388000000000005</v>
      </c>
      <c r="J5028" s="22">
        <f>'EPD information'!$M$16*Tabell2[[#This Row],[Weight (kg)]]</f>
        <v>1.59192</v>
      </c>
      <c r="K5028" s="22">
        <f>'EPD information'!$N$16*Tabell2[[#This Row],[Weight (kg)]]</f>
        <v>0.18894</v>
      </c>
      <c r="L5028" s="22">
        <f>'EPD information'!$O$16*Tabell2[[#This Row],[Weight (kg)]]</f>
        <v>0</v>
      </c>
      <c r="M5028" s="22">
        <f>'EPD information'!$P$16*Tabell2[[#This Row],[Weight (kg)]]</f>
        <v>0.12596000000000002</v>
      </c>
      <c r="N5028" s="22">
        <f>'EPD information'!$Q$16*Tabell2[[#This Row],[Weight (kg)]]</f>
        <v>4.1808000000000005</v>
      </c>
      <c r="O5028" s="22">
        <f>'EPD information'!$R$16*Tabell2[[#This Row],[Weight (kg)]]</f>
        <v>6.7804000000000007E-3</v>
      </c>
      <c r="P5028" s="22">
        <f>'EPD information'!$S$16*Tabell2[[#This Row],[Weight (kg)]]</f>
        <v>-32.427999999999997</v>
      </c>
      <c r="Q5028" s="35">
        <f>'Product specific GWP'!$T$16*Tabell2[[#This Row],[Weight (kg)]]</f>
        <v>1.1711600000000002</v>
      </c>
      <c r="R5028" s="35" t="s">
        <v>48</v>
      </c>
      <c r="S5028" s="35">
        <f>'EPD information'!$V$16*Tabell2[[#This Row],[Weight (kg)]]</f>
        <v>0.18894</v>
      </c>
      <c r="T5028" s="35" t="str">
        <f>'EPD information'!$W$16</f>
        <v>ND</v>
      </c>
      <c r="U5028" s="35">
        <f>'EPD information'!$X$16*Tabell2[[#This Row],[Weight (kg)]]</f>
        <v>0.12596000000000002</v>
      </c>
      <c r="V5028" s="35">
        <f>'EPD information'!$Y$16*Tabell2[[#This Row],[Weight (kg)]]</f>
        <v>4.1808000000000005</v>
      </c>
      <c r="W5028" s="35">
        <f>'EPD information'!$Z$16*Tabell2[[#This Row],[Weight (kg)]]</f>
        <v>6.7804000000000007E-3</v>
      </c>
      <c r="X5028" s="35">
        <f>'EPD information'!$AA$16*Tabell2[[#This Row],[Weight (kg)]]</f>
        <v>-32.427999999999997</v>
      </c>
      <c r="Y5028" s="18">
        <f>'EPD information'!$AB$16*Tabell2[[#This Row],[Weight (kg)]]</f>
        <v>90.048000000000002</v>
      </c>
      <c r="Z5028" s="18">
        <f>'EPD information'!$AC$16*Tabell2[[#This Row],[Weight (kg)]]</f>
        <v>1.5785200000000001</v>
      </c>
      <c r="AA5028" s="18">
        <f>'EPD information'!$AD$16*Tabell2[[#This Row],[Weight (kg)]]</f>
        <v>0.197516</v>
      </c>
      <c r="AB5028" s="18" t="s">
        <v>48</v>
      </c>
      <c r="AC5028" s="18">
        <f>'EPD information'!$AF$16*Tabell2[[#This Row],[Weight (kg)]]</f>
        <v>0.12461999999999999</v>
      </c>
      <c r="AD5028" s="18">
        <f>'EPD information'!$AG$16*Tabell2[[#This Row],[Weight (kg)]]</f>
        <v>4.1539999999999999</v>
      </c>
      <c r="AE5028" s="18">
        <f>'EPD information'!$AH$16*Tabell2[[#This Row],[Weight (kg)]]</f>
        <v>6.6464000000000002E-3</v>
      </c>
      <c r="AF5028" s="21">
        <f>'EPD information'!$AI$16*Tabell2[[#This Row],[Weight (kg)]]</f>
        <v>-30.819999999999997</v>
      </c>
    </row>
    <row r="5029" spans="1:32" x14ac:dyDescent="0.2">
      <c r="A5029" s="36" t="s">
        <v>294</v>
      </c>
      <c r="B5029" s="37" t="s">
        <v>280</v>
      </c>
      <c r="C5029" s="38">
        <v>278030</v>
      </c>
      <c r="D5029" s="39">
        <v>7319662780308</v>
      </c>
      <c r="E5029" s="37" t="s">
        <v>46</v>
      </c>
      <c r="F5029" s="40">
        <v>1000</v>
      </c>
      <c r="G5029" s="37">
        <v>1250</v>
      </c>
      <c r="H5029" s="41">
        <v>42.5</v>
      </c>
      <c r="I5029" s="35">
        <f>'EPD information'!$L$16*Tabell2[[#This Row],[Weight (kg)]]</f>
        <v>144.92500000000001</v>
      </c>
      <c r="J5029" s="22">
        <f>'EPD information'!$M$16*Tabell2[[#This Row],[Weight (kg)]]</f>
        <v>2.5245000000000002</v>
      </c>
      <c r="K5029" s="22">
        <f>'EPD information'!$N$16*Tabell2[[#This Row],[Weight (kg)]]</f>
        <v>0.29962499999999997</v>
      </c>
      <c r="L5029" s="22">
        <f>'EPD information'!$O$16*Tabell2[[#This Row],[Weight (kg)]]</f>
        <v>0</v>
      </c>
      <c r="M5029" s="22">
        <f>'EPD information'!$P$16*Tabell2[[#This Row],[Weight (kg)]]</f>
        <v>0.19975000000000001</v>
      </c>
      <c r="N5029" s="22">
        <f>'EPD information'!$Q$16*Tabell2[[#This Row],[Weight (kg)]]</f>
        <v>6.63</v>
      </c>
      <c r="O5029" s="22">
        <f>'EPD information'!$R$16*Tabell2[[#This Row],[Weight (kg)]]</f>
        <v>1.0752500000000002E-2</v>
      </c>
      <c r="P5029" s="22">
        <f>'EPD information'!$S$16*Tabell2[[#This Row],[Weight (kg)]]</f>
        <v>-51.424999999999997</v>
      </c>
      <c r="Q5029" s="35">
        <f>'Product specific GWP'!$T$16*Tabell2[[#This Row],[Weight (kg)]]</f>
        <v>1.8572500000000001</v>
      </c>
      <c r="R5029" s="35" t="s">
        <v>48</v>
      </c>
      <c r="S5029" s="35">
        <f>'EPD information'!$V$16*Tabell2[[#This Row],[Weight (kg)]]</f>
        <v>0.29962499999999997</v>
      </c>
      <c r="T5029" s="35" t="str">
        <f>'EPD information'!$W$16</f>
        <v>ND</v>
      </c>
      <c r="U5029" s="35">
        <f>'EPD information'!$X$16*Tabell2[[#This Row],[Weight (kg)]]</f>
        <v>0.19975000000000001</v>
      </c>
      <c r="V5029" s="35">
        <f>'EPD information'!$Y$16*Tabell2[[#This Row],[Weight (kg)]]</f>
        <v>6.63</v>
      </c>
      <c r="W5029" s="35">
        <f>'EPD information'!$Z$16*Tabell2[[#This Row],[Weight (kg)]]</f>
        <v>1.0752500000000002E-2</v>
      </c>
      <c r="X5029" s="35">
        <f>'EPD information'!$AA$16*Tabell2[[#This Row],[Weight (kg)]]</f>
        <v>-51.424999999999997</v>
      </c>
      <c r="Y5029" s="18">
        <f>'EPD information'!$AB$16*Tabell2[[#This Row],[Weight (kg)]]</f>
        <v>142.79999999999998</v>
      </c>
      <c r="Z5029" s="18">
        <f>'EPD information'!$AC$16*Tabell2[[#This Row],[Weight (kg)]]</f>
        <v>2.50325</v>
      </c>
      <c r="AA5029" s="18">
        <f>'EPD information'!$AD$16*Tabell2[[#This Row],[Weight (kg)]]</f>
        <v>0.31322499999999998</v>
      </c>
      <c r="AB5029" s="18" t="s">
        <v>48</v>
      </c>
      <c r="AC5029" s="18">
        <f>'EPD information'!$AF$16*Tabell2[[#This Row],[Weight (kg)]]</f>
        <v>0.197625</v>
      </c>
      <c r="AD5029" s="18">
        <f>'EPD information'!$AG$16*Tabell2[[#This Row],[Weight (kg)]]</f>
        <v>6.5875000000000004</v>
      </c>
      <c r="AE5029" s="18">
        <f>'EPD information'!$AH$16*Tabell2[[#This Row],[Weight (kg)]]</f>
        <v>1.0540000000000001E-2</v>
      </c>
      <c r="AF5029" s="21">
        <f>'EPD information'!$AI$16*Tabell2[[#This Row],[Weight (kg)]]</f>
        <v>-48.874999999999993</v>
      </c>
    </row>
    <row r="5030" spans="1:32" x14ac:dyDescent="0.2">
      <c r="A5030" s="36" t="s">
        <v>294</v>
      </c>
      <c r="B5030" s="37" t="s">
        <v>280</v>
      </c>
      <c r="C5030" s="38">
        <v>278049</v>
      </c>
      <c r="D5030" s="39">
        <v>7319662780490</v>
      </c>
      <c r="E5030" s="37" t="s">
        <v>46</v>
      </c>
      <c r="F5030" s="40">
        <v>1250</v>
      </c>
      <c r="G5030" s="37">
        <v>400</v>
      </c>
      <c r="H5030" s="41">
        <v>20</v>
      </c>
      <c r="I5030" s="35">
        <f>'EPD information'!$L$16*Tabell2[[#This Row],[Weight (kg)]]</f>
        <v>68.2</v>
      </c>
      <c r="J5030" s="22">
        <f>'EPD information'!$M$16*Tabell2[[#This Row],[Weight (kg)]]</f>
        <v>1.1879999999999999</v>
      </c>
      <c r="K5030" s="22">
        <f>'EPD information'!$N$16*Tabell2[[#This Row],[Weight (kg)]]</f>
        <v>0.14099999999999999</v>
      </c>
      <c r="L5030" s="22">
        <f>'EPD information'!$O$16*Tabell2[[#This Row],[Weight (kg)]]</f>
        <v>0</v>
      </c>
      <c r="M5030" s="22">
        <f>'EPD information'!$P$16*Tabell2[[#This Row],[Weight (kg)]]</f>
        <v>9.4E-2</v>
      </c>
      <c r="N5030" s="22">
        <f>'EPD information'!$Q$16*Tabell2[[#This Row],[Weight (kg)]]</f>
        <v>3.12</v>
      </c>
      <c r="O5030" s="22">
        <f>'EPD information'!$R$16*Tabell2[[#This Row],[Weight (kg)]]</f>
        <v>5.0600000000000003E-3</v>
      </c>
      <c r="P5030" s="22">
        <f>'EPD information'!$S$16*Tabell2[[#This Row],[Weight (kg)]]</f>
        <v>-24.2</v>
      </c>
      <c r="Q5030" s="35">
        <f>'Product specific GWP'!$T$16*Tabell2[[#This Row],[Weight (kg)]]</f>
        <v>0.87400000000000011</v>
      </c>
      <c r="R5030" s="35" t="s">
        <v>48</v>
      </c>
      <c r="S5030" s="35">
        <f>'EPD information'!$V$16*Tabell2[[#This Row],[Weight (kg)]]</f>
        <v>0.14099999999999999</v>
      </c>
      <c r="T5030" s="35" t="str">
        <f>'EPD information'!$W$16</f>
        <v>ND</v>
      </c>
      <c r="U5030" s="35">
        <f>'EPD information'!$X$16*Tabell2[[#This Row],[Weight (kg)]]</f>
        <v>9.4E-2</v>
      </c>
      <c r="V5030" s="35">
        <f>'EPD information'!$Y$16*Tabell2[[#This Row],[Weight (kg)]]</f>
        <v>3.12</v>
      </c>
      <c r="W5030" s="35">
        <f>'EPD information'!$Z$16*Tabell2[[#This Row],[Weight (kg)]]</f>
        <v>5.0600000000000003E-3</v>
      </c>
      <c r="X5030" s="35">
        <f>'EPD information'!$AA$16*Tabell2[[#This Row],[Weight (kg)]]</f>
        <v>-24.2</v>
      </c>
      <c r="Y5030" s="18">
        <f>'EPD information'!$AB$16*Tabell2[[#This Row],[Weight (kg)]]</f>
        <v>67.2</v>
      </c>
      <c r="Z5030" s="18">
        <f>'EPD information'!$AC$16*Tabell2[[#This Row],[Weight (kg)]]</f>
        <v>1.1779999999999999</v>
      </c>
      <c r="AA5030" s="18">
        <f>'EPD information'!$AD$16*Tabell2[[#This Row],[Weight (kg)]]</f>
        <v>0.1474</v>
      </c>
      <c r="AB5030" s="18" t="s">
        <v>48</v>
      </c>
      <c r="AC5030" s="18">
        <f>'EPD information'!$AF$16*Tabell2[[#This Row],[Weight (kg)]]</f>
        <v>9.2999999999999999E-2</v>
      </c>
      <c r="AD5030" s="18">
        <f>'EPD information'!$AG$16*Tabell2[[#This Row],[Weight (kg)]]</f>
        <v>3.1</v>
      </c>
      <c r="AE5030" s="18">
        <f>'EPD information'!$AH$16*Tabell2[[#This Row],[Weight (kg)]]</f>
        <v>4.96E-3</v>
      </c>
      <c r="AF5030" s="21">
        <f>'EPD information'!$AI$16*Tabell2[[#This Row],[Weight (kg)]]</f>
        <v>-23</v>
      </c>
    </row>
    <row r="5031" spans="1:32" x14ac:dyDescent="0.2">
      <c r="A5031" s="36" t="s">
        <v>294</v>
      </c>
      <c r="B5031" s="37" t="s">
        <v>280</v>
      </c>
      <c r="C5031" s="38">
        <v>278051</v>
      </c>
      <c r="D5031" s="39">
        <v>7319662780513</v>
      </c>
      <c r="E5031" s="37" t="s">
        <v>46</v>
      </c>
      <c r="F5031" s="40">
        <v>1250</v>
      </c>
      <c r="G5031" s="37">
        <v>500</v>
      </c>
      <c r="H5031" s="41">
        <v>22.9</v>
      </c>
      <c r="I5031" s="35">
        <f>'EPD information'!$L$16*Tabell2[[#This Row],[Weight (kg)]]</f>
        <v>78.088999999999999</v>
      </c>
      <c r="J5031" s="22">
        <f>'EPD information'!$M$16*Tabell2[[#This Row],[Weight (kg)]]</f>
        <v>1.36026</v>
      </c>
      <c r="K5031" s="22">
        <f>'EPD information'!$N$16*Tabell2[[#This Row],[Weight (kg)]]</f>
        <v>0.16144499999999998</v>
      </c>
      <c r="L5031" s="22">
        <f>'EPD information'!$O$16*Tabell2[[#This Row],[Weight (kg)]]</f>
        <v>0</v>
      </c>
      <c r="M5031" s="22">
        <f>'EPD information'!$P$16*Tabell2[[#This Row],[Weight (kg)]]</f>
        <v>0.10763</v>
      </c>
      <c r="N5031" s="22">
        <f>'EPD information'!$Q$16*Tabell2[[#This Row],[Weight (kg)]]</f>
        <v>3.5723999999999996</v>
      </c>
      <c r="O5031" s="22">
        <f>'EPD information'!$R$16*Tabell2[[#This Row],[Weight (kg)]]</f>
        <v>5.7937000000000006E-3</v>
      </c>
      <c r="P5031" s="22">
        <f>'EPD information'!$S$16*Tabell2[[#This Row],[Weight (kg)]]</f>
        <v>-27.708999999999996</v>
      </c>
      <c r="Q5031" s="35">
        <f>'Product specific GWP'!$T$16*Tabell2[[#This Row],[Weight (kg)]]</f>
        <v>1.0007299999999999</v>
      </c>
      <c r="R5031" s="35" t="s">
        <v>48</v>
      </c>
      <c r="S5031" s="35">
        <f>'EPD information'!$V$16*Tabell2[[#This Row],[Weight (kg)]]</f>
        <v>0.16144499999999998</v>
      </c>
      <c r="T5031" s="35" t="str">
        <f>'EPD information'!$W$16</f>
        <v>ND</v>
      </c>
      <c r="U5031" s="35">
        <f>'EPD information'!$X$16*Tabell2[[#This Row],[Weight (kg)]]</f>
        <v>0.10763</v>
      </c>
      <c r="V5031" s="35">
        <f>'EPD information'!$Y$16*Tabell2[[#This Row],[Weight (kg)]]</f>
        <v>3.5723999999999996</v>
      </c>
      <c r="W5031" s="35">
        <f>'EPD information'!$Z$16*Tabell2[[#This Row],[Weight (kg)]]</f>
        <v>5.7937000000000006E-3</v>
      </c>
      <c r="X5031" s="35">
        <f>'EPD information'!$AA$16*Tabell2[[#This Row],[Weight (kg)]]</f>
        <v>-27.708999999999996</v>
      </c>
      <c r="Y5031" s="18">
        <f>'EPD information'!$AB$16*Tabell2[[#This Row],[Weight (kg)]]</f>
        <v>76.943999999999988</v>
      </c>
      <c r="Z5031" s="18">
        <f>'EPD information'!$AC$16*Tabell2[[#This Row],[Weight (kg)]]</f>
        <v>1.3488099999999998</v>
      </c>
      <c r="AA5031" s="18">
        <f>'EPD information'!$AD$16*Tabell2[[#This Row],[Weight (kg)]]</f>
        <v>0.16877299999999998</v>
      </c>
      <c r="AB5031" s="18" t="s">
        <v>48</v>
      </c>
      <c r="AC5031" s="18">
        <f>'EPD information'!$AF$16*Tabell2[[#This Row],[Weight (kg)]]</f>
        <v>0.10648499999999998</v>
      </c>
      <c r="AD5031" s="18">
        <f>'EPD information'!$AG$16*Tabell2[[#This Row],[Weight (kg)]]</f>
        <v>3.5494999999999997</v>
      </c>
      <c r="AE5031" s="18">
        <f>'EPD information'!$AH$16*Tabell2[[#This Row],[Weight (kg)]]</f>
        <v>5.6791999999999997E-3</v>
      </c>
      <c r="AF5031" s="21">
        <f>'EPD information'!$AI$16*Tabell2[[#This Row],[Weight (kg)]]</f>
        <v>-26.334999999999997</v>
      </c>
    </row>
    <row r="5032" spans="1:32" x14ac:dyDescent="0.2">
      <c r="A5032" s="36" t="s">
        <v>294</v>
      </c>
      <c r="B5032" s="37" t="s">
        <v>280</v>
      </c>
      <c r="C5032" s="38">
        <v>250516</v>
      </c>
      <c r="D5032" s="39">
        <v>7319662505161</v>
      </c>
      <c r="E5032" s="37" t="s">
        <v>46</v>
      </c>
      <c r="F5032" s="40">
        <v>1250</v>
      </c>
      <c r="G5032" s="37">
        <v>630</v>
      </c>
      <c r="H5032" s="41">
        <v>26.7</v>
      </c>
      <c r="I5032" s="35">
        <f>'EPD information'!$L$16*Tabell2[[#This Row],[Weight (kg)]]</f>
        <v>91.046999999999997</v>
      </c>
      <c r="J5032" s="22">
        <f>'EPD information'!$M$16*Tabell2[[#This Row],[Weight (kg)]]</f>
        <v>1.5859799999999999</v>
      </c>
      <c r="K5032" s="22">
        <f>'EPD information'!$N$16*Tabell2[[#This Row],[Weight (kg)]]</f>
        <v>0.18823499999999999</v>
      </c>
      <c r="L5032" s="22">
        <f>'EPD information'!$O$16*Tabell2[[#This Row],[Weight (kg)]]</f>
        <v>0</v>
      </c>
      <c r="M5032" s="22">
        <f>'EPD information'!$P$16*Tabell2[[#This Row],[Weight (kg)]]</f>
        <v>0.12548999999999999</v>
      </c>
      <c r="N5032" s="22">
        <f>'EPD information'!$Q$16*Tabell2[[#This Row],[Weight (kg)]]</f>
        <v>4.1651999999999996</v>
      </c>
      <c r="O5032" s="22">
        <f>'EPD information'!$R$16*Tabell2[[#This Row],[Weight (kg)]]</f>
        <v>6.7551000000000009E-3</v>
      </c>
      <c r="P5032" s="22">
        <f>'EPD information'!$S$16*Tabell2[[#This Row],[Weight (kg)]]</f>
        <v>-32.306999999999995</v>
      </c>
      <c r="Q5032" s="35">
        <f>'Product specific GWP'!$T$16*Tabell2[[#This Row],[Weight (kg)]]</f>
        <v>1.16679</v>
      </c>
      <c r="R5032" s="35" t="s">
        <v>48</v>
      </c>
      <c r="S5032" s="35">
        <f>'EPD information'!$V$16*Tabell2[[#This Row],[Weight (kg)]]</f>
        <v>0.18823499999999999</v>
      </c>
      <c r="T5032" s="35" t="str">
        <f>'EPD information'!$W$16</f>
        <v>ND</v>
      </c>
      <c r="U5032" s="35">
        <f>'EPD information'!$X$16*Tabell2[[#This Row],[Weight (kg)]]</f>
        <v>0.12548999999999999</v>
      </c>
      <c r="V5032" s="35">
        <f>'EPD information'!$Y$16*Tabell2[[#This Row],[Weight (kg)]]</f>
        <v>4.1651999999999996</v>
      </c>
      <c r="W5032" s="35">
        <f>'EPD information'!$Z$16*Tabell2[[#This Row],[Weight (kg)]]</f>
        <v>6.7551000000000009E-3</v>
      </c>
      <c r="X5032" s="35">
        <f>'EPD information'!$AA$16*Tabell2[[#This Row],[Weight (kg)]]</f>
        <v>-32.306999999999995</v>
      </c>
      <c r="Y5032" s="18">
        <f>'EPD information'!$AB$16*Tabell2[[#This Row],[Weight (kg)]]</f>
        <v>89.711999999999989</v>
      </c>
      <c r="Z5032" s="18">
        <f>'EPD information'!$AC$16*Tabell2[[#This Row],[Weight (kg)]]</f>
        <v>1.57263</v>
      </c>
      <c r="AA5032" s="18">
        <f>'EPD information'!$AD$16*Tabell2[[#This Row],[Weight (kg)]]</f>
        <v>0.19677899999999998</v>
      </c>
      <c r="AB5032" s="18" t="s">
        <v>48</v>
      </c>
      <c r="AC5032" s="18">
        <f>'EPD information'!$AF$16*Tabell2[[#This Row],[Weight (kg)]]</f>
        <v>0.12415499999999999</v>
      </c>
      <c r="AD5032" s="18">
        <f>'EPD information'!$AG$16*Tabell2[[#This Row],[Weight (kg)]]</f>
        <v>4.1384999999999996</v>
      </c>
      <c r="AE5032" s="18">
        <f>'EPD information'!$AH$16*Tabell2[[#This Row],[Weight (kg)]]</f>
        <v>6.6216000000000001E-3</v>
      </c>
      <c r="AF5032" s="21">
        <f>'EPD information'!$AI$16*Tabell2[[#This Row],[Weight (kg)]]</f>
        <v>-30.704999999999998</v>
      </c>
    </row>
    <row r="5033" spans="1:32" x14ac:dyDescent="0.2">
      <c r="A5033" s="36" t="s">
        <v>294</v>
      </c>
      <c r="B5033" s="37" t="s">
        <v>280</v>
      </c>
      <c r="C5033" s="38">
        <v>250518</v>
      </c>
      <c r="D5033" s="39">
        <v>7319662505185</v>
      </c>
      <c r="E5033" s="37" t="s">
        <v>46</v>
      </c>
      <c r="F5033" s="40">
        <v>1250</v>
      </c>
      <c r="G5033" s="37">
        <v>800</v>
      </c>
      <c r="H5033" s="41">
        <v>33.1</v>
      </c>
      <c r="I5033" s="35">
        <f>'EPD information'!$L$16*Tabell2[[#This Row],[Weight (kg)]]</f>
        <v>112.87100000000001</v>
      </c>
      <c r="J5033" s="22">
        <f>'EPD information'!$M$16*Tabell2[[#This Row],[Weight (kg)]]</f>
        <v>1.9661400000000002</v>
      </c>
      <c r="K5033" s="22">
        <f>'EPD information'!$N$16*Tabell2[[#This Row],[Weight (kg)]]</f>
        <v>0.23335500000000001</v>
      </c>
      <c r="L5033" s="22">
        <f>'EPD information'!$O$16*Tabell2[[#This Row],[Weight (kg)]]</f>
        <v>0</v>
      </c>
      <c r="M5033" s="22">
        <f>'EPD information'!$P$16*Tabell2[[#This Row],[Weight (kg)]]</f>
        <v>0.15557000000000001</v>
      </c>
      <c r="N5033" s="22">
        <f>'EPD information'!$Q$16*Tabell2[[#This Row],[Weight (kg)]]</f>
        <v>5.1636000000000006</v>
      </c>
      <c r="O5033" s="22">
        <f>'EPD information'!$R$16*Tabell2[[#This Row],[Weight (kg)]]</f>
        <v>8.3743000000000012E-3</v>
      </c>
      <c r="P5033" s="22">
        <f>'EPD information'!$S$16*Tabell2[[#This Row],[Weight (kg)]]</f>
        <v>-40.051000000000002</v>
      </c>
      <c r="Q5033" s="35">
        <f>'Product specific GWP'!$T$16*Tabell2[[#This Row],[Weight (kg)]]</f>
        <v>1.4464700000000001</v>
      </c>
      <c r="R5033" s="35" t="s">
        <v>48</v>
      </c>
      <c r="S5033" s="35">
        <f>'EPD information'!$V$16*Tabell2[[#This Row],[Weight (kg)]]</f>
        <v>0.23335500000000001</v>
      </c>
      <c r="T5033" s="35" t="str">
        <f>'EPD information'!$W$16</f>
        <v>ND</v>
      </c>
      <c r="U5033" s="35">
        <f>'EPD information'!$X$16*Tabell2[[#This Row],[Weight (kg)]]</f>
        <v>0.15557000000000001</v>
      </c>
      <c r="V5033" s="35">
        <f>'EPD information'!$Y$16*Tabell2[[#This Row],[Weight (kg)]]</f>
        <v>5.1636000000000006</v>
      </c>
      <c r="W5033" s="35">
        <f>'EPD information'!$Z$16*Tabell2[[#This Row],[Weight (kg)]]</f>
        <v>8.3743000000000012E-3</v>
      </c>
      <c r="X5033" s="35">
        <f>'EPD information'!$AA$16*Tabell2[[#This Row],[Weight (kg)]]</f>
        <v>-40.051000000000002</v>
      </c>
      <c r="Y5033" s="18">
        <f>'EPD information'!$AB$16*Tabell2[[#This Row],[Weight (kg)]]</f>
        <v>111.21599999999999</v>
      </c>
      <c r="Z5033" s="18">
        <f>'EPD information'!$AC$16*Tabell2[[#This Row],[Weight (kg)]]</f>
        <v>1.9495900000000002</v>
      </c>
      <c r="AA5033" s="18">
        <f>'EPD information'!$AD$16*Tabell2[[#This Row],[Weight (kg)]]</f>
        <v>0.243947</v>
      </c>
      <c r="AB5033" s="18" t="s">
        <v>48</v>
      </c>
      <c r="AC5033" s="18">
        <f>'EPD information'!$AF$16*Tabell2[[#This Row],[Weight (kg)]]</f>
        <v>0.153915</v>
      </c>
      <c r="AD5033" s="18">
        <f>'EPD information'!$AG$16*Tabell2[[#This Row],[Weight (kg)]]</f>
        <v>5.1305000000000005</v>
      </c>
      <c r="AE5033" s="18">
        <f>'EPD information'!$AH$16*Tabell2[[#This Row],[Weight (kg)]]</f>
        <v>8.2088000000000005E-3</v>
      </c>
      <c r="AF5033" s="21">
        <f>'EPD information'!$AI$16*Tabell2[[#This Row],[Weight (kg)]]</f>
        <v>-38.064999999999998</v>
      </c>
    </row>
    <row r="5034" spans="1:32" x14ac:dyDescent="0.2">
      <c r="A5034" s="36" t="s">
        <v>294</v>
      </c>
      <c r="B5034" s="37" t="s">
        <v>280</v>
      </c>
      <c r="C5034" s="38">
        <v>250520</v>
      </c>
      <c r="D5034" s="39">
        <v>7319662505208</v>
      </c>
      <c r="E5034" s="37" t="s">
        <v>46</v>
      </c>
      <c r="F5034" s="40">
        <v>1250</v>
      </c>
      <c r="G5034" s="37">
        <v>1000</v>
      </c>
      <c r="H5034" s="41">
        <v>39.200000000000003</v>
      </c>
      <c r="I5034" s="35">
        <f>'EPD information'!$L$16*Tabell2[[#This Row],[Weight (kg)]]</f>
        <v>133.67200000000003</v>
      </c>
      <c r="J5034" s="22">
        <f>'EPD information'!$M$16*Tabell2[[#This Row],[Weight (kg)]]</f>
        <v>2.3284800000000003</v>
      </c>
      <c r="K5034" s="22">
        <f>'EPD information'!$N$16*Tabell2[[#This Row],[Weight (kg)]]</f>
        <v>0.27635999999999999</v>
      </c>
      <c r="L5034" s="22">
        <f>'EPD information'!$O$16*Tabell2[[#This Row],[Weight (kg)]]</f>
        <v>0</v>
      </c>
      <c r="M5034" s="22">
        <f>'EPD information'!$P$16*Tabell2[[#This Row],[Weight (kg)]]</f>
        <v>0.18424000000000001</v>
      </c>
      <c r="N5034" s="22">
        <f>'EPD information'!$Q$16*Tabell2[[#This Row],[Weight (kg)]]</f>
        <v>6.1152000000000006</v>
      </c>
      <c r="O5034" s="22">
        <f>'EPD information'!$R$16*Tabell2[[#This Row],[Weight (kg)]]</f>
        <v>9.9176000000000021E-3</v>
      </c>
      <c r="P5034" s="22">
        <f>'EPD information'!$S$16*Tabell2[[#This Row],[Weight (kg)]]</f>
        <v>-47.432000000000002</v>
      </c>
      <c r="Q5034" s="35">
        <f>'Product specific GWP'!$T$16*Tabell2[[#This Row],[Weight (kg)]]</f>
        <v>1.7130400000000003</v>
      </c>
      <c r="R5034" s="35" t="s">
        <v>48</v>
      </c>
      <c r="S5034" s="35">
        <f>'EPD information'!$V$16*Tabell2[[#This Row],[Weight (kg)]]</f>
        <v>0.27635999999999999</v>
      </c>
      <c r="T5034" s="35" t="str">
        <f>'EPD information'!$W$16</f>
        <v>ND</v>
      </c>
      <c r="U5034" s="35">
        <f>'EPD information'!$X$16*Tabell2[[#This Row],[Weight (kg)]]</f>
        <v>0.18424000000000001</v>
      </c>
      <c r="V5034" s="35">
        <f>'EPD information'!$Y$16*Tabell2[[#This Row],[Weight (kg)]]</f>
        <v>6.1152000000000006</v>
      </c>
      <c r="W5034" s="35">
        <f>'EPD information'!$Z$16*Tabell2[[#This Row],[Weight (kg)]]</f>
        <v>9.9176000000000021E-3</v>
      </c>
      <c r="X5034" s="35">
        <f>'EPD information'!$AA$16*Tabell2[[#This Row],[Weight (kg)]]</f>
        <v>-47.432000000000002</v>
      </c>
      <c r="Y5034" s="18">
        <f>'EPD information'!$AB$16*Tabell2[[#This Row],[Weight (kg)]]</f>
        <v>131.71200000000002</v>
      </c>
      <c r="Z5034" s="18">
        <f>'EPD information'!$AC$16*Tabell2[[#This Row],[Weight (kg)]]</f>
        <v>2.3088800000000003</v>
      </c>
      <c r="AA5034" s="18">
        <f>'EPD information'!$AD$16*Tabell2[[#This Row],[Weight (kg)]]</f>
        <v>0.28890399999999999</v>
      </c>
      <c r="AB5034" s="18" t="s">
        <v>48</v>
      </c>
      <c r="AC5034" s="18">
        <f>'EPD information'!$AF$16*Tabell2[[#This Row],[Weight (kg)]]</f>
        <v>0.18228</v>
      </c>
      <c r="AD5034" s="18">
        <f>'EPD information'!$AG$16*Tabell2[[#This Row],[Weight (kg)]]</f>
        <v>6.0760000000000005</v>
      </c>
      <c r="AE5034" s="18">
        <f>'EPD information'!$AH$16*Tabell2[[#This Row],[Weight (kg)]]</f>
        <v>9.7216000000000004E-3</v>
      </c>
      <c r="AF5034" s="21">
        <f>'EPD information'!$AI$16*Tabell2[[#This Row],[Weight (kg)]]</f>
        <v>-45.08</v>
      </c>
    </row>
    <row r="5035" spans="1:32" x14ac:dyDescent="0.2">
      <c r="A5035" s="36" t="s">
        <v>295</v>
      </c>
      <c r="B5035" s="37" t="s">
        <v>296</v>
      </c>
      <c r="C5035" s="38">
        <v>489123</v>
      </c>
      <c r="D5035" s="39">
        <v>7319664891231</v>
      </c>
      <c r="E5035" s="37" t="s">
        <v>46</v>
      </c>
      <c r="F5035" s="40">
        <v>100</v>
      </c>
      <c r="G5035" s="37">
        <v>0</v>
      </c>
      <c r="H5035" s="41">
        <v>0.36</v>
      </c>
      <c r="I5035" s="35">
        <f>'EPD information'!$L$16*Tabell2[[#This Row],[Weight (kg)]]</f>
        <v>1.2276</v>
      </c>
      <c r="J5035" s="22">
        <f>'EPD information'!$M$16*Tabell2[[#This Row],[Weight (kg)]]</f>
        <v>2.1384E-2</v>
      </c>
      <c r="K5035" s="22">
        <f>'EPD information'!$N$16*Tabell2[[#This Row],[Weight (kg)]]</f>
        <v>2.5379999999999999E-3</v>
      </c>
      <c r="L5035" s="22">
        <f>'EPD information'!$O$16*Tabell2[[#This Row],[Weight (kg)]]</f>
        <v>0</v>
      </c>
      <c r="M5035" s="22">
        <f>'EPD information'!$P$16*Tabell2[[#This Row],[Weight (kg)]]</f>
        <v>1.6919999999999999E-3</v>
      </c>
      <c r="N5035" s="22">
        <f>'EPD information'!$Q$16*Tabell2[[#This Row],[Weight (kg)]]</f>
        <v>5.6159999999999995E-2</v>
      </c>
      <c r="O5035" s="22">
        <f>'EPD information'!$R$16*Tabell2[[#This Row],[Weight (kg)]]</f>
        <v>9.1080000000000002E-5</v>
      </c>
      <c r="P5035" s="22">
        <f>'EPD information'!$S$16*Tabell2[[#This Row],[Weight (kg)]]</f>
        <v>-0.43559999999999999</v>
      </c>
      <c r="Q5035" s="35">
        <f>'Product specific GWP'!$T$16*Tabell2[[#This Row],[Weight (kg)]]</f>
        <v>1.5731999999999999E-2</v>
      </c>
      <c r="R5035" s="35" t="s">
        <v>48</v>
      </c>
      <c r="S5035" s="35">
        <f>'EPD information'!$V$16*Tabell2[[#This Row],[Weight (kg)]]</f>
        <v>2.5379999999999999E-3</v>
      </c>
      <c r="T5035" s="35" t="str">
        <f>'EPD information'!$W$16</f>
        <v>ND</v>
      </c>
      <c r="U5035" s="35">
        <f>'EPD information'!$X$16*Tabell2[[#This Row],[Weight (kg)]]</f>
        <v>1.6919999999999999E-3</v>
      </c>
      <c r="V5035" s="35">
        <f>'EPD information'!$Y$16*Tabell2[[#This Row],[Weight (kg)]]</f>
        <v>5.6159999999999995E-2</v>
      </c>
      <c r="W5035" s="35">
        <f>'EPD information'!$Z$16*Tabell2[[#This Row],[Weight (kg)]]</f>
        <v>9.1080000000000002E-5</v>
      </c>
      <c r="X5035" s="35">
        <f>'EPD information'!$AA$16*Tabell2[[#This Row],[Weight (kg)]]</f>
        <v>-0.43559999999999999</v>
      </c>
      <c r="Y5035" s="18">
        <f>'EPD information'!$AB$16*Tabell2[[#This Row],[Weight (kg)]]</f>
        <v>1.2096</v>
      </c>
      <c r="Z5035" s="18">
        <f>'EPD information'!$AC$16*Tabell2[[#This Row],[Weight (kg)]]</f>
        <v>2.1204000000000001E-2</v>
      </c>
      <c r="AA5035" s="18">
        <f>'EPD information'!$AD$16*Tabell2[[#This Row],[Weight (kg)]]</f>
        <v>2.6531999999999997E-3</v>
      </c>
      <c r="AB5035" s="18" t="s">
        <v>48</v>
      </c>
      <c r="AC5035" s="18">
        <f>'EPD information'!$AF$16*Tabell2[[#This Row],[Weight (kg)]]</f>
        <v>1.6739999999999997E-3</v>
      </c>
      <c r="AD5035" s="18">
        <f>'EPD information'!$AG$16*Tabell2[[#This Row],[Weight (kg)]]</f>
        <v>5.5799999999999995E-2</v>
      </c>
      <c r="AE5035" s="18">
        <f>'EPD information'!$AH$16*Tabell2[[#This Row],[Weight (kg)]]</f>
        <v>8.9279999999999999E-5</v>
      </c>
      <c r="AF5035" s="21">
        <f>'EPD information'!$AI$16*Tabell2[[#This Row],[Weight (kg)]]</f>
        <v>-0.41399999999999998</v>
      </c>
    </row>
    <row r="5036" spans="1:32" x14ac:dyDescent="0.2">
      <c r="A5036" s="36" t="s">
        <v>295</v>
      </c>
      <c r="B5036" s="37" t="s">
        <v>296</v>
      </c>
      <c r="C5036" s="38">
        <v>489126</v>
      </c>
      <c r="D5036" s="39">
        <v>7319664891262</v>
      </c>
      <c r="E5036" s="37" t="s">
        <v>46</v>
      </c>
      <c r="F5036" s="40">
        <v>125</v>
      </c>
      <c r="G5036" s="37">
        <v>0</v>
      </c>
      <c r="H5036" s="41">
        <v>0.36</v>
      </c>
      <c r="I5036" s="35">
        <f>'EPD information'!$L$16*Tabell2[[#This Row],[Weight (kg)]]</f>
        <v>1.2276</v>
      </c>
      <c r="J5036" s="22">
        <f>'EPD information'!$M$16*Tabell2[[#This Row],[Weight (kg)]]</f>
        <v>2.1384E-2</v>
      </c>
      <c r="K5036" s="22">
        <f>'EPD information'!$N$16*Tabell2[[#This Row],[Weight (kg)]]</f>
        <v>2.5379999999999999E-3</v>
      </c>
      <c r="L5036" s="22">
        <f>'EPD information'!$O$16*Tabell2[[#This Row],[Weight (kg)]]</f>
        <v>0</v>
      </c>
      <c r="M5036" s="22">
        <f>'EPD information'!$P$16*Tabell2[[#This Row],[Weight (kg)]]</f>
        <v>1.6919999999999999E-3</v>
      </c>
      <c r="N5036" s="22">
        <f>'EPD information'!$Q$16*Tabell2[[#This Row],[Weight (kg)]]</f>
        <v>5.6159999999999995E-2</v>
      </c>
      <c r="O5036" s="22">
        <f>'EPD information'!$R$16*Tabell2[[#This Row],[Weight (kg)]]</f>
        <v>9.1080000000000002E-5</v>
      </c>
      <c r="P5036" s="22">
        <f>'EPD information'!$S$16*Tabell2[[#This Row],[Weight (kg)]]</f>
        <v>-0.43559999999999999</v>
      </c>
      <c r="Q5036" s="35">
        <f>'Product specific GWP'!$T$16*Tabell2[[#This Row],[Weight (kg)]]</f>
        <v>1.5731999999999999E-2</v>
      </c>
      <c r="R5036" s="35" t="s">
        <v>48</v>
      </c>
      <c r="S5036" s="35">
        <f>'EPD information'!$V$16*Tabell2[[#This Row],[Weight (kg)]]</f>
        <v>2.5379999999999999E-3</v>
      </c>
      <c r="T5036" s="35" t="str">
        <f>'EPD information'!$W$16</f>
        <v>ND</v>
      </c>
      <c r="U5036" s="35">
        <f>'EPD information'!$X$16*Tabell2[[#This Row],[Weight (kg)]]</f>
        <v>1.6919999999999999E-3</v>
      </c>
      <c r="V5036" s="35">
        <f>'EPD information'!$Y$16*Tabell2[[#This Row],[Weight (kg)]]</f>
        <v>5.6159999999999995E-2</v>
      </c>
      <c r="W5036" s="35">
        <f>'EPD information'!$Z$16*Tabell2[[#This Row],[Weight (kg)]]</f>
        <v>9.1080000000000002E-5</v>
      </c>
      <c r="X5036" s="35">
        <f>'EPD information'!$AA$16*Tabell2[[#This Row],[Weight (kg)]]</f>
        <v>-0.43559999999999999</v>
      </c>
      <c r="Y5036" s="18">
        <f>'EPD information'!$AB$16*Tabell2[[#This Row],[Weight (kg)]]</f>
        <v>1.2096</v>
      </c>
      <c r="Z5036" s="18">
        <f>'EPD information'!$AC$16*Tabell2[[#This Row],[Weight (kg)]]</f>
        <v>2.1204000000000001E-2</v>
      </c>
      <c r="AA5036" s="18">
        <f>'EPD information'!$AD$16*Tabell2[[#This Row],[Weight (kg)]]</f>
        <v>2.6531999999999997E-3</v>
      </c>
      <c r="AB5036" s="18" t="s">
        <v>48</v>
      </c>
      <c r="AC5036" s="18">
        <f>'EPD information'!$AF$16*Tabell2[[#This Row],[Weight (kg)]]</f>
        <v>1.6739999999999997E-3</v>
      </c>
      <c r="AD5036" s="18">
        <f>'EPD information'!$AG$16*Tabell2[[#This Row],[Weight (kg)]]</f>
        <v>5.5799999999999995E-2</v>
      </c>
      <c r="AE5036" s="18">
        <f>'EPD information'!$AH$16*Tabell2[[#This Row],[Weight (kg)]]</f>
        <v>8.9279999999999999E-5</v>
      </c>
      <c r="AF5036" s="21">
        <f>'EPD information'!$AI$16*Tabell2[[#This Row],[Weight (kg)]]</f>
        <v>-0.41399999999999998</v>
      </c>
    </row>
    <row r="5037" spans="1:32" x14ac:dyDescent="0.2">
      <c r="A5037" s="36" t="s">
        <v>295</v>
      </c>
      <c r="B5037" s="37" t="s">
        <v>296</v>
      </c>
      <c r="C5037" s="38">
        <v>489129</v>
      </c>
      <c r="D5037" s="39">
        <v>7319664891293</v>
      </c>
      <c r="E5037" s="37" t="s">
        <v>46</v>
      </c>
      <c r="F5037" s="40">
        <v>160</v>
      </c>
      <c r="G5037" s="37">
        <v>0</v>
      </c>
      <c r="H5037" s="41">
        <v>0.36</v>
      </c>
      <c r="I5037" s="35">
        <f>'EPD information'!$L$16*Tabell2[[#This Row],[Weight (kg)]]</f>
        <v>1.2276</v>
      </c>
      <c r="J5037" s="22">
        <f>'EPD information'!$M$16*Tabell2[[#This Row],[Weight (kg)]]</f>
        <v>2.1384E-2</v>
      </c>
      <c r="K5037" s="22">
        <f>'EPD information'!$N$16*Tabell2[[#This Row],[Weight (kg)]]</f>
        <v>2.5379999999999999E-3</v>
      </c>
      <c r="L5037" s="22">
        <f>'EPD information'!$O$16*Tabell2[[#This Row],[Weight (kg)]]</f>
        <v>0</v>
      </c>
      <c r="M5037" s="22">
        <f>'EPD information'!$P$16*Tabell2[[#This Row],[Weight (kg)]]</f>
        <v>1.6919999999999999E-3</v>
      </c>
      <c r="N5037" s="22">
        <f>'EPD information'!$Q$16*Tabell2[[#This Row],[Weight (kg)]]</f>
        <v>5.6159999999999995E-2</v>
      </c>
      <c r="O5037" s="22">
        <f>'EPD information'!$R$16*Tabell2[[#This Row],[Weight (kg)]]</f>
        <v>9.1080000000000002E-5</v>
      </c>
      <c r="P5037" s="22">
        <f>'EPD information'!$S$16*Tabell2[[#This Row],[Weight (kg)]]</f>
        <v>-0.43559999999999999</v>
      </c>
      <c r="Q5037" s="35">
        <f>'Product specific GWP'!$T$16*Tabell2[[#This Row],[Weight (kg)]]</f>
        <v>1.5731999999999999E-2</v>
      </c>
      <c r="R5037" s="35" t="s">
        <v>48</v>
      </c>
      <c r="S5037" s="35">
        <f>'EPD information'!$V$16*Tabell2[[#This Row],[Weight (kg)]]</f>
        <v>2.5379999999999999E-3</v>
      </c>
      <c r="T5037" s="35" t="str">
        <f>'EPD information'!$W$16</f>
        <v>ND</v>
      </c>
      <c r="U5037" s="35">
        <f>'EPD information'!$X$16*Tabell2[[#This Row],[Weight (kg)]]</f>
        <v>1.6919999999999999E-3</v>
      </c>
      <c r="V5037" s="35">
        <f>'EPD information'!$Y$16*Tabell2[[#This Row],[Weight (kg)]]</f>
        <v>5.6159999999999995E-2</v>
      </c>
      <c r="W5037" s="35">
        <f>'EPD information'!$Z$16*Tabell2[[#This Row],[Weight (kg)]]</f>
        <v>9.1080000000000002E-5</v>
      </c>
      <c r="X5037" s="35">
        <f>'EPD information'!$AA$16*Tabell2[[#This Row],[Weight (kg)]]</f>
        <v>-0.43559999999999999</v>
      </c>
      <c r="Y5037" s="18">
        <f>'EPD information'!$AB$16*Tabell2[[#This Row],[Weight (kg)]]</f>
        <v>1.2096</v>
      </c>
      <c r="Z5037" s="18">
        <f>'EPD information'!$AC$16*Tabell2[[#This Row],[Weight (kg)]]</f>
        <v>2.1204000000000001E-2</v>
      </c>
      <c r="AA5037" s="18">
        <f>'EPD information'!$AD$16*Tabell2[[#This Row],[Weight (kg)]]</f>
        <v>2.6531999999999997E-3</v>
      </c>
      <c r="AB5037" s="18" t="s">
        <v>48</v>
      </c>
      <c r="AC5037" s="18">
        <f>'EPD information'!$AF$16*Tabell2[[#This Row],[Weight (kg)]]</f>
        <v>1.6739999999999997E-3</v>
      </c>
      <c r="AD5037" s="18">
        <f>'EPD information'!$AG$16*Tabell2[[#This Row],[Weight (kg)]]</f>
        <v>5.5799999999999995E-2</v>
      </c>
      <c r="AE5037" s="18">
        <f>'EPD information'!$AH$16*Tabell2[[#This Row],[Weight (kg)]]</f>
        <v>8.9279999999999999E-5</v>
      </c>
      <c r="AF5037" s="21">
        <f>'EPD information'!$AI$16*Tabell2[[#This Row],[Weight (kg)]]</f>
        <v>-0.41399999999999998</v>
      </c>
    </row>
    <row r="5038" spans="1:32" x14ac:dyDescent="0.2">
      <c r="A5038" s="36" t="s">
        <v>297</v>
      </c>
      <c r="B5038" s="37" t="s">
        <v>298</v>
      </c>
      <c r="C5038" s="38">
        <v>160410</v>
      </c>
      <c r="D5038" s="39">
        <v>7319660526496</v>
      </c>
      <c r="E5038" s="37" t="s">
        <v>46</v>
      </c>
      <c r="F5038" s="40">
        <v>80</v>
      </c>
      <c r="G5038" s="37">
        <v>80</v>
      </c>
      <c r="H5038" s="41">
        <v>0.7</v>
      </c>
      <c r="I5038" s="35">
        <f>'EPD information'!$L$16*Tabell2[[#This Row],[Weight (kg)]]</f>
        <v>2.387</v>
      </c>
      <c r="J5038" s="22">
        <f>'EPD information'!$M$16*Tabell2[[#This Row],[Weight (kg)]]</f>
        <v>4.1579999999999999E-2</v>
      </c>
      <c r="K5038" s="22">
        <f>'EPD information'!$N$16*Tabell2[[#This Row],[Weight (kg)]]</f>
        <v>4.9349999999999993E-3</v>
      </c>
      <c r="L5038" s="22">
        <f>'EPD information'!$O$16*Tabell2[[#This Row],[Weight (kg)]]</f>
        <v>0</v>
      </c>
      <c r="M5038" s="22">
        <f>'EPD information'!$P$16*Tabell2[[#This Row],[Weight (kg)]]</f>
        <v>3.29E-3</v>
      </c>
      <c r="N5038" s="22">
        <f>'EPD information'!$Q$16*Tabell2[[#This Row],[Weight (kg)]]</f>
        <v>0.10919999999999999</v>
      </c>
      <c r="O5038" s="22">
        <f>'EPD information'!$R$16*Tabell2[[#This Row],[Weight (kg)]]</f>
        <v>1.771E-4</v>
      </c>
      <c r="P5038" s="22">
        <f>'EPD information'!$S$16*Tabell2[[#This Row],[Weight (kg)]]</f>
        <v>-0.84699999999999998</v>
      </c>
      <c r="Q5038" s="35">
        <f>'Product specific GWP'!$T$16*Tabell2[[#This Row],[Weight (kg)]]</f>
        <v>3.0589999999999999E-2</v>
      </c>
      <c r="R5038" s="35" t="s">
        <v>48</v>
      </c>
      <c r="S5038" s="35">
        <f>'EPD information'!$V$16*Tabell2[[#This Row],[Weight (kg)]]</f>
        <v>4.9349999999999993E-3</v>
      </c>
      <c r="T5038" s="35" t="str">
        <f>'EPD information'!$W$16</f>
        <v>ND</v>
      </c>
      <c r="U5038" s="35">
        <f>'EPD information'!$X$16*Tabell2[[#This Row],[Weight (kg)]]</f>
        <v>3.29E-3</v>
      </c>
      <c r="V5038" s="35">
        <f>'EPD information'!$Y$16*Tabell2[[#This Row],[Weight (kg)]]</f>
        <v>0.10919999999999999</v>
      </c>
      <c r="W5038" s="35">
        <f>'EPD information'!$Z$16*Tabell2[[#This Row],[Weight (kg)]]</f>
        <v>1.771E-4</v>
      </c>
      <c r="X5038" s="35">
        <f>'EPD information'!$AA$16*Tabell2[[#This Row],[Weight (kg)]]</f>
        <v>-0.84699999999999998</v>
      </c>
      <c r="Y5038" s="18">
        <f>'EPD information'!$AB$16*Tabell2[[#This Row],[Weight (kg)]]</f>
        <v>2.3519999999999999</v>
      </c>
      <c r="Z5038" s="18">
        <f>'EPD information'!$AC$16*Tabell2[[#This Row],[Weight (kg)]]</f>
        <v>4.1229999999999996E-2</v>
      </c>
      <c r="AA5038" s="18">
        <f>'EPD information'!$AD$16*Tabell2[[#This Row],[Weight (kg)]]</f>
        <v>5.1589999999999995E-3</v>
      </c>
      <c r="AB5038" s="18" t="s">
        <v>48</v>
      </c>
      <c r="AC5038" s="18">
        <f>'EPD information'!$AF$16*Tabell2[[#This Row],[Weight (kg)]]</f>
        <v>3.2549999999999996E-3</v>
      </c>
      <c r="AD5038" s="18">
        <f>'EPD information'!$AG$16*Tabell2[[#This Row],[Weight (kg)]]</f>
        <v>0.1085</v>
      </c>
      <c r="AE5038" s="18">
        <f>'EPD information'!$AH$16*Tabell2[[#This Row],[Weight (kg)]]</f>
        <v>1.7359999999999999E-4</v>
      </c>
      <c r="AF5038" s="21">
        <f>'EPD information'!$AI$16*Tabell2[[#This Row],[Weight (kg)]]</f>
        <v>-0.80499999999999994</v>
      </c>
    </row>
    <row r="5039" spans="1:32" x14ac:dyDescent="0.2">
      <c r="A5039" s="36" t="s">
        <v>297</v>
      </c>
      <c r="B5039" s="37" t="s">
        <v>298</v>
      </c>
      <c r="C5039" s="38">
        <v>884589</v>
      </c>
      <c r="D5039" s="39">
        <v>7319668845896</v>
      </c>
      <c r="E5039" s="37" t="s">
        <v>46</v>
      </c>
      <c r="F5039" s="40">
        <v>100</v>
      </c>
      <c r="G5039" s="37">
        <v>100</v>
      </c>
      <c r="H5039" s="41">
        <v>0.9</v>
      </c>
      <c r="I5039" s="35">
        <f>'EPD information'!$L$16*Tabell2[[#This Row],[Weight (kg)]]</f>
        <v>3.0690000000000004</v>
      </c>
      <c r="J5039" s="22">
        <f>'EPD information'!$M$16*Tabell2[[#This Row],[Weight (kg)]]</f>
        <v>5.3460000000000001E-2</v>
      </c>
      <c r="K5039" s="22">
        <f>'EPD information'!$N$16*Tabell2[[#This Row],[Weight (kg)]]</f>
        <v>6.3449999999999999E-3</v>
      </c>
      <c r="L5039" s="22">
        <f>'EPD information'!$O$16*Tabell2[[#This Row],[Weight (kg)]]</f>
        <v>0</v>
      </c>
      <c r="M5039" s="22">
        <f>'EPD information'!$P$16*Tabell2[[#This Row],[Weight (kg)]]</f>
        <v>4.2300000000000003E-3</v>
      </c>
      <c r="N5039" s="22">
        <f>'EPD information'!$Q$16*Tabell2[[#This Row],[Weight (kg)]]</f>
        <v>0.1404</v>
      </c>
      <c r="O5039" s="22">
        <f>'EPD information'!$R$16*Tabell2[[#This Row],[Weight (kg)]]</f>
        <v>2.2770000000000003E-4</v>
      </c>
      <c r="P5039" s="22">
        <f>'EPD information'!$S$16*Tabell2[[#This Row],[Weight (kg)]]</f>
        <v>-1.089</v>
      </c>
      <c r="Q5039" s="35">
        <f>'Product specific GWP'!$T$16*Tabell2[[#This Row],[Weight (kg)]]</f>
        <v>3.9330000000000004E-2</v>
      </c>
      <c r="R5039" s="35" t="s">
        <v>48</v>
      </c>
      <c r="S5039" s="35">
        <f>'EPD information'!$V$16*Tabell2[[#This Row],[Weight (kg)]]</f>
        <v>6.3449999999999999E-3</v>
      </c>
      <c r="T5039" s="35" t="str">
        <f>'EPD information'!$W$16</f>
        <v>ND</v>
      </c>
      <c r="U5039" s="35">
        <f>'EPD information'!$X$16*Tabell2[[#This Row],[Weight (kg)]]</f>
        <v>4.2300000000000003E-3</v>
      </c>
      <c r="V5039" s="35">
        <f>'EPD information'!$Y$16*Tabell2[[#This Row],[Weight (kg)]]</f>
        <v>0.1404</v>
      </c>
      <c r="W5039" s="35">
        <f>'EPD information'!$Z$16*Tabell2[[#This Row],[Weight (kg)]]</f>
        <v>2.2770000000000003E-4</v>
      </c>
      <c r="X5039" s="35">
        <f>'EPD information'!$AA$16*Tabell2[[#This Row],[Weight (kg)]]</f>
        <v>-1.089</v>
      </c>
      <c r="Y5039" s="18">
        <f>'EPD information'!$AB$16*Tabell2[[#This Row],[Weight (kg)]]</f>
        <v>3.024</v>
      </c>
      <c r="Z5039" s="18">
        <f>'EPD information'!$AC$16*Tabell2[[#This Row],[Weight (kg)]]</f>
        <v>5.3010000000000002E-2</v>
      </c>
      <c r="AA5039" s="18">
        <f>'EPD information'!$AD$16*Tabell2[[#This Row],[Weight (kg)]]</f>
        <v>6.633E-3</v>
      </c>
      <c r="AB5039" s="18" t="s">
        <v>48</v>
      </c>
      <c r="AC5039" s="18">
        <f>'EPD information'!$AF$16*Tabell2[[#This Row],[Weight (kg)]]</f>
        <v>4.1849999999999995E-3</v>
      </c>
      <c r="AD5039" s="18">
        <f>'EPD information'!$AG$16*Tabell2[[#This Row],[Weight (kg)]]</f>
        <v>0.13950000000000001</v>
      </c>
      <c r="AE5039" s="18">
        <f>'EPD information'!$AH$16*Tabell2[[#This Row],[Weight (kg)]]</f>
        <v>2.232E-4</v>
      </c>
      <c r="AF5039" s="21">
        <f>'EPD information'!$AI$16*Tabell2[[#This Row],[Weight (kg)]]</f>
        <v>-1.0349999999999999</v>
      </c>
    </row>
    <row r="5040" spans="1:32" x14ac:dyDescent="0.2">
      <c r="A5040" s="36" t="s">
        <v>297</v>
      </c>
      <c r="B5040" s="37" t="s">
        <v>298</v>
      </c>
      <c r="C5040" s="38">
        <v>884583</v>
      </c>
      <c r="D5040" s="39">
        <v>7319668845834</v>
      </c>
      <c r="E5040" s="37" t="s">
        <v>46</v>
      </c>
      <c r="F5040" s="40">
        <v>125</v>
      </c>
      <c r="G5040" s="37">
        <v>125</v>
      </c>
      <c r="H5040" s="41">
        <v>1.3</v>
      </c>
      <c r="I5040" s="35">
        <f>'EPD information'!$L$16*Tabell2[[#This Row],[Weight (kg)]]</f>
        <v>4.4330000000000007</v>
      </c>
      <c r="J5040" s="22">
        <f>'EPD information'!$M$16*Tabell2[[#This Row],[Weight (kg)]]</f>
        <v>7.7220000000000011E-2</v>
      </c>
      <c r="K5040" s="22">
        <f>'EPD information'!$N$16*Tabell2[[#This Row],[Weight (kg)]]</f>
        <v>9.1649999999999995E-3</v>
      </c>
      <c r="L5040" s="22">
        <f>'EPD information'!$O$16*Tabell2[[#This Row],[Weight (kg)]]</f>
        <v>0</v>
      </c>
      <c r="M5040" s="22">
        <f>'EPD information'!$P$16*Tabell2[[#This Row],[Weight (kg)]]</f>
        <v>6.1100000000000008E-3</v>
      </c>
      <c r="N5040" s="22">
        <f>'EPD information'!$Q$16*Tabell2[[#This Row],[Weight (kg)]]</f>
        <v>0.20280000000000001</v>
      </c>
      <c r="O5040" s="22">
        <f>'EPD information'!$R$16*Tabell2[[#This Row],[Weight (kg)]]</f>
        <v>3.2890000000000003E-4</v>
      </c>
      <c r="P5040" s="22">
        <f>'EPD information'!$S$16*Tabell2[[#This Row],[Weight (kg)]]</f>
        <v>-1.573</v>
      </c>
      <c r="Q5040" s="35">
        <f>'Product specific GWP'!$T$16*Tabell2[[#This Row],[Weight (kg)]]</f>
        <v>5.6810000000000006E-2</v>
      </c>
      <c r="R5040" s="35" t="s">
        <v>48</v>
      </c>
      <c r="S5040" s="35">
        <f>'EPD information'!$V$16*Tabell2[[#This Row],[Weight (kg)]]</f>
        <v>9.1649999999999995E-3</v>
      </c>
      <c r="T5040" s="35" t="str">
        <f>'EPD information'!$W$16</f>
        <v>ND</v>
      </c>
      <c r="U5040" s="35">
        <f>'EPD information'!$X$16*Tabell2[[#This Row],[Weight (kg)]]</f>
        <v>6.1100000000000008E-3</v>
      </c>
      <c r="V5040" s="35">
        <f>'EPD information'!$Y$16*Tabell2[[#This Row],[Weight (kg)]]</f>
        <v>0.20280000000000001</v>
      </c>
      <c r="W5040" s="35">
        <f>'EPD information'!$Z$16*Tabell2[[#This Row],[Weight (kg)]]</f>
        <v>3.2890000000000003E-4</v>
      </c>
      <c r="X5040" s="35">
        <f>'EPD information'!$AA$16*Tabell2[[#This Row],[Weight (kg)]]</f>
        <v>-1.573</v>
      </c>
      <c r="Y5040" s="18">
        <f>'EPD information'!$AB$16*Tabell2[[#This Row],[Weight (kg)]]</f>
        <v>4.3680000000000003</v>
      </c>
      <c r="Z5040" s="18">
        <f>'EPD information'!$AC$16*Tabell2[[#This Row],[Weight (kg)]]</f>
        <v>7.6569999999999999E-2</v>
      </c>
      <c r="AA5040" s="18">
        <f>'EPD information'!$AD$16*Tabell2[[#This Row],[Weight (kg)]]</f>
        <v>9.5809999999999992E-3</v>
      </c>
      <c r="AB5040" s="18" t="s">
        <v>48</v>
      </c>
      <c r="AC5040" s="18">
        <f>'EPD information'!$AF$16*Tabell2[[#This Row],[Weight (kg)]]</f>
        <v>6.045E-3</v>
      </c>
      <c r="AD5040" s="18">
        <f>'EPD information'!$AG$16*Tabell2[[#This Row],[Weight (kg)]]</f>
        <v>0.20150000000000001</v>
      </c>
      <c r="AE5040" s="18">
        <f>'EPD information'!$AH$16*Tabell2[[#This Row],[Weight (kg)]]</f>
        <v>3.2240000000000003E-4</v>
      </c>
      <c r="AF5040" s="21">
        <f>'EPD information'!$AI$16*Tabell2[[#This Row],[Weight (kg)]]</f>
        <v>-1.4949999999999999</v>
      </c>
    </row>
    <row r="5041" spans="1:32" x14ac:dyDescent="0.2">
      <c r="A5041" s="36" t="s">
        <v>297</v>
      </c>
      <c r="B5041" s="37" t="s">
        <v>298</v>
      </c>
      <c r="C5041" s="38">
        <v>160411</v>
      </c>
      <c r="D5041" s="39">
        <v>7319660526502</v>
      </c>
      <c r="E5041" s="37" t="s">
        <v>46</v>
      </c>
      <c r="F5041" s="40">
        <v>160</v>
      </c>
      <c r="G5041" s="37">
        <v>160</v>
      </c>
      <c r="H5041" s="41">
        <v>1.9</v>
      </c>
      <c r="I5041" s="35">
        <f>'EPD information'!$L$16*Tabell2[[#This Row],[Weight (kg)]]</f>
        <v>6.4790000000000001</v>
      </c>
      <c r="J5041" s="22">
        <f>'EPD information'!$M$16*Tabell2[[#This Row],[Weight (kg)]]</f>
        <v>0.11286</v>
      </c>
      <c r="K5041" s="22">
        <f>'EPD information'!$N$16*Tabell2[[#This Row],[Weight (kg)]]</f>
        <v>1.3394999999999999E-2</v>
      </c>
      <c r="L5041" s="22">
        <f>'EPD information'!$O$16*Tabell2[[#This Row],[Weight (kg)]]</f>
        <v>0</v>
      </c>
      <c r="M5041" s="22">
        <f>'EPD information'!$P$16*Tabell2[[#This Row],[Weight (kg)]]</f>
        <v>8.9300000000000004E-3</v>
      </c>
      <c r="N5041" s="22">
        <f>'EPD information'!$Q$16*Tabell2[[#This Row],[Weight (kg)]]</f>
        <v>0.2964</v>
      </c>
      <c r="O5041" s="22">
        <f>'EPD information'!$R$16*Tabell2[[#This Row],[Weight (kg)]]</f>
        <v>4.8070000000000003E-4</v>
      </c>
      <c r="P5041" s="22">
        <f>'EPD information'!$S$16*Tabell2[[#This Row],[Weight (kg)]]</f>
        <v>-2.2989999999999999</v>
      </c>
      <c r="Q5041" s="35">
        <f>'Product specific GWP'!$T$16*Tabell2[[#This Row],[Weight (kg)]]</f>
        <v>8.3030000000000007E-2</v>
      </c>
      <c r="R5041" s="35" t="s">
        <v>48</v>
      </c>
      <c r="S5041" s="35">
        <f>'EPD information'!$V$16*Tabell2[[#This Row],[Weight (kg)]]</f>
        <v>1.3394999999999999E-2</v>
      </c>
      <c r="T5041" s="35" t="str">
        <f>'EPD information'!$W$16</f>
        <v>ND</v>
      </c>
      <c r="U5041" s="35">
        <f>'EPD information'!$X$16*Tabell2[[#This Row],[Weight (kg)]]</f>
        <v>8.9300000000000004E-3</v>
      </c>
      <c r="V5041" s="35">
        <f>'EPD information'!$Y$16*Tabell2[[#This Row],[Weight (kg)]]</f>
        <v>0.2964</v>
      </c>
      <c r="W5041" s="35">
        <f>'EPD information'!$Z$16*Tabell2[[#This Row],[Weight (kg)]]</f>
        <v>4.8070000000000003E-4</v>
      </c>
      <c r="X5041" s="35">
        <f>'EPD information'!$AA$16*Tabell2[[#This Row],[Weight (kg)]]</f>
        <v>-2.2989999999999999</v>
      </c>
      <c r="Y5041" s="18">
        <f>'EPD information'!$AB$16*Tabell2[[#This Row],[Weight (kg)]]</f>
        <v>6.3839999999999995</v>
      </c>
      <c r="Z5041" s="18">
        <f>'EPD information'!$AC$16*Tabell2[[#This Row],[Weight (kg)]]</f>
        <v>0.11191</v>
      </c>
      <c r="AA5041" s="18">
        <f>'EPD information'!$AD$16*Tabell2[[#This Row],[Weight (kg)]]</f>
        <v>1.4003E-2</v>
      </c>
      <c r="AB5041" s="18" t="s">
        <v>48</v>
      </c>
      <c r="AC5041" s="18">
        <f>'EPD information'!$AF$16*Tabell2[[#This Row],[Weight (kg)]]</f>
        <v>8.8349999999999991E-3</v>
      </c>
      <c r="AD5041" s="18">
        <f>'EPD information'!$AG$16*Tabell2[[#This Row],[Weight (kg)]]</f>
        <v>0.29449999999999998</v>
      </c>
      <c r="AE5041" s="18">
        <f>'EPD information'!$AH$16*Tabell2[[#This Row],[Weight (kg)]]</f>
        <v>4.7120000000000002E-4</v>
      </c>
      <c r="AF5041" s="21">
        <f>'EPD information'!$AI$16*Tabell2[[#This Row],[Weight (kg)]]</f>
        <v>-2.1849999999999996</v>
      </c>
    </row>
    <row r="5042" spans="1:32" x14ac:dyDescent="0.2">
      <c r="A5042" s="36" t="s">
        <v>297</v>
      </c>
      <c r="B5042" s="37" t="s">
        <v>298</v>
      </c>
      <c r="C5042" s="38">
        <v>160412</v>
      </c>
      <c r="D5042" s="39">
        <v>7319660526519</v>
      </c>
      <c r="E5042" s="37" t="s">
        <v>46</v>
      </c>
      <c r="F5042" s="40">
        <v>200</v>
      </c>
      <c r="G5042" s="37">
        <v>200</v>
      </c>
      <c r="H5042" s="41">
        <v>3.3</v>
      </c>
      <c r="I5042" s="35">
        <f>'EPD information'!$L$16*Tabell2[[#This Row],[Weight (kg)]]</f>
        <v>11.253</v>
      </c>
      <c r="J5042" s="22">
        <f>'EPD information'!$M$16*Tabell2[[#This Row],[Weight (kg)]]</f>
        <v>0.19602</v>
      </c>
      <c r="K5042" s="22">
        <f>'EPD information'!$N$16*Tabell2[[#This Row],[Weight (kg)]]</f>
        <v>2.3264999999999997E-2</v>
      </c>
      <c r="L5042" s="22">
        <f>'EPD information'!$O$16*Tabell2[[#This Row],[Weight (kg)]]</f>
        <v>0</v>
      </c>
      <c r="M5042" s="22">
        <f>'EPD information'!$P$16*Tabell2[[#This Row],[Weight (kg)]]</f>
        <v>1.5509999999999999E-2</v>
      </c>
      <c r="N5042" s="22">
        <f>'EPD information'!$Q$16*Tabell2[[#This Row],[Weight (kg)]]</f>
        <v>0.51479999999999992</v>
      </c>
      <c r="O5042" s="22">
        <f>'EPD information'!$R$16*Tabell2[[#This Row],[Weight (kg)]]</f>
        <v>8.3490000000000007E-4</v>
      </c>
      <c r="P5042" s="22">
        <f>'EPD information'!$S$16*Tabell2[[#This Row],[Weight (kg)]]</f>
        <v>-3.9929999999999999</v>
      </c>
      <c r="Q5042" s="35">
        <f>'Product specific GWP'!$T$16*Tabell2[[#This Row],[Weight (kg)]]</f>
        <v>0.14421</v>
      </c>
      <c r="R5042" s="35" t="s">
        <v>48</v>
      </c>
      <c r="S5042" s="35">
        <f>'EPD information'!$V$16*Tabell2[[#This Row],[Weight (kg)]]</f>
        <v>2.3264999999999997E-2</v>
      </c>
      <c r="T5042" s="35" t="str">
        <f>'EPD information'!$W$16</f>
        <v>ND</v>
      </c>
      <c r="U5042" s="35">
        <f>'EPD information'!$X$16*Tabell2[[#This Row],[Weight (kg)]]</f>
        <v>1.5509999999999999E-2</v>
      </c>
      <c r="V5042" s="35">
        <f>'EPD information'!$Y$16*Tabell2[[#This Row],[Weight (kg)]]</f>
        <v>0.51479999999999992</v>
      </c>
      <c r="W5042" s="35">
        <f>'EPD information'!$Z$16*Tabell2[[#This Row],[Weight (kg)]]</f>
        <v>8.3490000000000007E-4</v>
      </c>
      <c r="X5042" s="35">
        <f>'EPD information'!$AA$16*Tabell2[[#This Row],[Weight (kg)]]</f>
        <v>-3.9929999999999999</v>
      </c>
      <c r="Y5042" s="18">
        <f>'EPD information'!$AB$16*Tabell2[[#This Row],[Weight (kg)]]</f>
        <v>11.087999999999999</v>
      </c>
      <c r="Z5042" s="18">
        <f>'EPD information'!$AC$16*Tabell2[[#This Row],[Weight (kg)]]</f>
        <v>0.19436999999999999</v>
      </c>
      <c r="AA5042" s="18">
        <f>'EPD information'!$AD$16*Tabell2[[#This Row],[Weight (kg)]]</f>
        <v>2.4320999999999999E-2</v>
      </c>
      <c r="AB5042" s="18" t="s">
        <v>48</v>
      </c>
      <c r="AC5042" s="18">
        <f>'EPD information'!$AF$16*Tabell2[[#This Row],[Weight (kg)]]</f>
        <v>1.5344999999999998E-2</v>
      </c>
      <c r="AD5042" s="18">
        <f>'EPD information'!$AG$16*Tabell2[[#This Row],[Weight (kg)]]</f>
        <v>0.51149999999999995</v>
      </c>
      <c r="AE5042" s="18">
        <f>'EPD information'!$AH$16*Tabell2[[#This Row],[Weight (kg)]]</f>
        <v>8.1839999999999994E-4</v>
      </c>
      <c r="AF5042" s="21">
        <f>'EPD information'!$AI$16*Tabell2[[#This Row],[Weight (kg)]]</f>
        <v>-3.7949999999999995</v>
      </c>
    </row>
    <row r="5043" spans="1:32" x14ac:dyDescent="0.2">
      <c r="A5043" s="36" t="s">
        <v>297</v>
      </c>
      <c r="B5043" s="37" t="s">
        <v>298</v>
      </c>
      <c r="C5043" s="38">
        <v>499435</v>
      </c>
      <c r="D5043" s="39">
        <v>7319660773098</v>
      </c>
      <c r="E5043" s="37" t="s">
        <v>46</v>
      </c>
      <c r="F5043" s="40">
        <v>224</v>
      </c>
      <c r="G5043" s="37">
        <v>160</v>
      </c>
      <c r="H5043" s="41">
        <v>2.5741999999999998</v>
      </c>
      <c r="I5043" s="35">
        <f>'EPD information'!$L$16*Tabell2[[#This Row],[Weight (kg)]]</f>
        <v>8.778022</v>
      </c>
      <c r="J5043" s="22">
        <f>'EPD information'!$M$16*Tabell2[[#This Row],[Weight (kg)]]</f>
        <v>0.15290747999999998</v>
      </c>
      <c r="K5043" s="22">
        <f>'EPD information'!$N$16*Tabell2[[#This Row],[Weight (kg)]]</f>
        <v>1.8148109999999999E-2</v>
      </c>
      <c r="L5043" s="22">
        <f>'EPD information'!$O$16*Tabell2[[#This Row],[Weight (kg)]]</f>
        <v>0</v>
      </c>
      <c r="M5043" s="22">
        <f>'EPD information'!$P$16*Tabell2[[#This Row],[Weight (kg)]]</f>
        <v>1.209874E-2</v>
      </c>
      <c r="N5043" s="22">
        <f>'EPD information'!$Q$16*Tabell2[[#This Row],[Weight (kg)]]</f>
        <v>0.40157519999999997</v>
      </c>
      <c r="O5043" s="22">
        <f>'EPD information'!$R$16*Tabell2[[#This Row],[Weight (kg)]]</f>
        <v>6.5127260000000004E-4</v>
      </c>
      <c r="P5043" s="22">
        <f>'EPD information'!$S$16*Tabell2[[#This Row],[Weight (kg)]]</f>
        <v>-3.1147819999999995</v>
      </c>
      <c r="Q5043" s="35">
        <f>'Product specific GWP'!$T$16*Tabell2[[#This Row],[Weight (kg)]]</f>
        <v>0.11249254</v>
      </c>
      <c r="R5043" s="35" t="s">
        <v>48</v>
      </c>
      <c r="S5043" s="35">
        <f>'EPD information'!$V$16*Tabell2[[#This Row],[Weight (kg)]]</f>
        <v>1.8148109999999999E-2</v>
      </c>
      <c r="T5043" s="35" t="str">
        <f>'EPD information'!$W$16</f>
        <v>ND</v>
      </c>
      <c r="U5043" s="35">
        <f>'EPD information'!$X$16*Tabell2[[#This Row],[Weight (kg)]]</f>
        <v>1.209874E-2</v>
      </c>
      <c r="V5043" s="35">
        <f>'EPD information'!$Y$16*Tabell2[[#This Row],[Weight (kg)]]</f>
        <v>0.40157519999999997</v>
      </c>
      <c r="W5043" s="35">
        <f>'EPD information'!$Z$16*Tabell2[[#This Row],[Weight (kg)]]</f>
        <v>6.5127260000000004E-4</v>
      </c>
      <c r="X5043" s="35">
        <f>'EPD information'!$AA$16*Tabell2[[#This Row],[Weight (kg)]]</f>
        <v>-3.1147819999999995</v>
      </c>
      <c r="Y5043" s="18">
        <f>'EPD information'!$AB$16*Tabell2[[#This Row],[Weight (kg)]]</f>
        <v>8.6493119999999983</v>
      </c>
      <c r="Z5043" s="18">
        <f>'EPD information'!$AC$16*Tabell2[[#This Row],[Weight (kg)]]</f>
        <v>0.15162038</v>
      </c>
      <c r="AA5043" s="18">
        <f>'EPD information'!$AD$16*Tabell2[[#This Row],[Weight (kg)]]</f>
        <v>1.8971854E-2</v>
      </c>
      <c r="AB5043" s="18" t="s">
        <v>48</v>
      </c>
      <c r="AC5043" s="18">
        <f>'EPD information'!$AF$16*Tabell2[[#This Row],[Weight (kg)]]</f>
        <v>1.1970029999999998E-2</v>
      </c>
      <c r="AD5043" s="18">
        <f>'EPD information'!$AG$16*Tabell2[[#This Row],[Weight (kg)]]</f>
        <v>0.39900099999999999</v>
      </c>
      <c r="AE5043" s="18">
        <f>'EPD information'!$AH$16*Tabell2[[#This Row],[Weight (kg)]]</f>
        <v>6.3840160000000002E-4</v>
      </c>
      <c r="AF5043" s="21">
        <f>'EPD information'!$AI$16*Tabell2[[#This Row],[Weight (kg)]]</f>
        <v>-2.9603299999999995</v>
      </c>
    </row>
    <row r="5044" spans="1:32" x14ac:dyDescent="0.2">
      <c r="A5044" s="36" t="s">
        <v>297</v>
      </c>
      <c r="B5044" s="37" t="s">
        <v>298</v>
      </c>
      <c r="C5044" s="38">
        <v>160413</v>
      </c>
      <c r="D5044" s="39">
        <v>7319660526526</v>
      </c>
      <c r="E5044" s="37" t="s">
        <v>46</v>
      </c>
      <c r="F5044" s="40">
        <v>250</v>
      </c>
      <c r="G5044" s="37">
        <v>250</v>
      </c>
      <c r="H5044" s="41">
        <v>4.8</v>
      </c>
      <c r="I5044" s="35">
        <f>'EPD information'!$L$16*Tabell2[[#This Row],[Weight (kg)]]</f>
        <v>16.367999999999999</v>
      </c>
      <c r="J5044" s="22">
        <f>'EPD information'!$M$16*Tabell2[[#This Row],[Weight (kg)]]</f>
        <v>0.28511999999999998</v>
      </c>
      <c r="K5044" s="22">
        <f>'EPD information'!$N$16*Tabell2[[#This Row],[Weight (kg)]]</f>
        <v>3.3839999999999995E-2</v>
      </c>
      <c r="L5044" s="22">
        <f>'EPD information'!$O$16*Tabell2[[#This Row],[Weight (kg)]]</f>
        <v>0</v>
      </c>
      <c r="M5044" s="22">
        <f>'EPD information'!$P$16*Tabell2[[#This Row],[Weight (kg)]]</f>
        <v>2.256E-2</v>
      </c>
      <c r="N5044" s="22">
        <f>'EPD information'!$Q$16*Tabell2[[#This Row],[Weight (kg)]]</f>
        <v>0.74880000000000002</v>
      </c>
      <c r="O5044" s="22">
        <f>'EPD information'!$R$16*Tabell2[[#This Row],[Weight (kg)]]</f>
        <v>1.2144E-3</v>
      </c>
      <c r="P5044" s="22">
        <f>'EPD information'!$S$16*Tabell2[[#This Row],[Weight (kg)]]</f>
        <v>-5.8079999999999998</v>
      </c>
      <c r="Q5044" s="35">
        <f>'Product specific GWP'!$T$16*Tabell2[[#This Row],[Weight (kg)]]</f>
        <v>0.20976</v>
      </c>
      <c r="R5044" s="35" t="s">
        <v>48</v>
      </c>
      <c r="S5044" s="35">
        <f>'EPD information'!$V$16*Tabell2[[#This Row],[Weight (kg)]]</f>
        <v>3.3839999999999995E-2</v>
      </c>
      <c r="T5044" s="35" t="str">
        <f>'EPD information'!$W$16</f>
        <v>ND</v>
      </c>
      <c r="U5044" s="35">
        <f>'EPD information'!$X$16*Tabell2[[#This Row],[Weight (kg)]]</f>
        <v>2.256E-2</v>
      </c>
      <c r="V5044" s="35">
        <f>'EPD information'!$Y$16*Tabell2[[#This Row],[Weight (kg)]]</f>
        <v>0.74880000000000002</v>
      </c>
      <c r="W5044" s="35">
        <f>'EPD information'!$Z$16*Tabell2[[#This Row],[Weight (kg)]]</f>
        <v>1.2144E-3</v>
      </c>
      <c r="X5044" s="35">
        <f>'EPD information'!$AA$16*Tabell2[[#This Row],[Weight (kg)]]</f>
        <v>-5.8079999999999998</v>
      </c>
      <c r="Y5044" s="18">
        <f>'EPD information'!$AB$16*Tabell2[[#This Row],[Weight (kg)]]</f>
        <v>16.128</v>
      </c>
      <c r="Z5044" s="18">
        <f>'EPD information'!$AC$16*Tabell2[[#This Row],[Weight (kg)]]</f>
        <v>0.28271999999999997</v>
      </c>
      <c r="AA5044" s="18">
        <f>'EPD information'!$AD$16*Tabell2[[#This Row],[Weight (kg)]]</f>
        <v>3.5375999999999998E-2</v>
      </c>
      <c r="AB5044" s="18" t="s">
        <v>48</v>
      </c>
      <c r="AC5044" s="18">
        <f>'EPD information'!$AF$16*Tabell2[[#This Row],[Weight (kg)]]</f>
        <v>2.2319999999999996E-2</v>
      </c>
      <c r="AD5044" s="18">
        <f>'EPD information'!$AG$16*Tabell2[[#This Row],[Weight (kg)]]</f>
        <v>0.74399999999999999</v>
      </c>
      <c r="AE5044" s="18">
        <f>'EPD information'!$AH$16*Tabell2[[#This Row],[Weight (kg)]]</f>
        <v>1.1904000000000001E-3</v>
      </c>
      <c r="AF5044" s="21">
        <f>'EPD information'!$AI$16*Tabell2[[#This Row],[Weight (kg)]]</f>
        <v>-5.52</v>
      </c>
    </row>
    <row r="5045" spans="1:32" x14ac:dyDescent="0.2">
      <c r="A5045" s="36" t="s">
        <v>297</v>
      </c>
      <c r="B5045" s="37" t="s">
        <v>298</v>
      </c>
      <c r="C5045" s="38">
        <v>160414</v>
      </c>
      <c r="D5045" s="39">
        <v>7319660526533</v>
      </c>
      <c r="E5045" s="37" t="s">
        <v>46</v>
      </c>
      <c r="F5045" s="40">
        <v>315</v>
      </c>
      <c r="G5045" s="37">
        <v>315</v>
      </c>
      <c r="H5045" s="41">
        <v>8.3000000000000007</v>
      </c>
      <c r="I5045" s="35">
        <f>'EPD information'!$L$16*Tabell2[[#This Row],[Weight (kg)]]</f>
        <v>28.303000000000004</v>
      </c>
      <c r="J5045" s="22">
        <f>'EPD information'!$M$16*Tabell2[[#This Row],[Weight (kg)]]</f>
        <v>0.49302000000000007</v>
      </c>
      <c r="K5045" s="22">
        <f>'EPD information'!$N$16*Tabell2[[#This Row],[Weight (kg)]]</f>
        <v>5.8515000000000005E-2</v>
      </c>
      <c r="L5045" s="22">
        <f>'EPD information'!$O$16*Tabell2[[#This Row],[Weight (kg)]]</f>
        <v>0</v>
      </c>
      <c r="M5045" s="22">
        <f>'EPD information'!$P$16*Tabell2[[#This Row],[Weight (kg)]]</f>
        <v>3.9010000000000003E-2</v>
      </c>
      <c r="N5045" s="22">
        <f>'EPD information'!$Q$16*Tabell2[[#This Row],[Weight (kg)]]</f>
        <v>1.2948000000000002</v>
      </c>
      <c r="O5045" s="22">
        <f>'EPD information'!$R$16*Tabell2[[#This Row],[Weight (kg)]]</f>
        <v>2.0999000000000005E-3</v>
      </c>
      <c r="P5045" s="22">
        <f>'EPD information'!$S$16*Tabell2[[#This Row],[Weight (kg)]]</f>
        <v>-10.043000000000001</v>
      </c>
      <c r="Q5045" s="35">
        <f>'Product specific GWP'!$T$16*Tabell2[[#This Row],[Weight (kg)]]</f>
        <v>0.36271000000000003</v>
      </c>
      <c r="R5045" s="35" t="s">
        <v>48</v>
      </c>
      <c r="S5045" s="35">
        <f>'EPD information'!$V$16*Tabell2[[#This Row],[Weight (kg)]]</f>
        <v>5.8515000000000005E-2</v>
      </c>
      <c r="T5045" s="35" t="str">
        <f>'EPD information'!$W$16</f>
        <v>ND</v>
      </c>
      <c r="U5045" s="35">
        <f>'EPD information'!$X$16*Tabell2[[#This Row],[Weight (kg)]]</f>
        <v>3.9010000000000003E-2</v>
      </c>
      <c r="V5045" s="35">
        <f>'EPD information'!$Y$16*Tabell2[[#This Row],[Weight (kg)]]</f>
        <v>1.2948000000000002</v>
      </c>
      <c r="W5045" s="35">
        <f>'EPD information'!$Z$16*Tabell2[[#This Row],[Weight (kg)]]</f>
        <v>2.0999000000000005E-3</v>
      </c>
      <c r="X5045" s="35">
        <f>'EPD information'!$AA$16*Tabell2[[#This Row],[Weight (kg)]]</f>
        <v>-10.043000000000001</v>
      </c>
      <c r="Y5045" s="18">
        <f>'EPD information'!$AB$16*Tabell2[[#This Row],[Weight (kg)]]</f>
        <v>27.888000000000002</v>
      </c>
      <c r="Z5045" s="18">
        <f>'EPD information'!$AC$16*Tabell2[[#This Row],[Weight (kg)]]</f>
        <v>0.48887000000000003</v>
      </c>
      <c r="AA5045" s="18">
        <f>'EPD information'!$AD$16*Tabell2[[#This Row],[Weight (kg)]]</f>
        <v>6.1171000000000003E-2</v>
      </c>
      <c r="AB5045" s="18" t="s">
        <v>48</v>
      </c>
      <c r="AC5045" s="18">
        <f>'EPD information'!$AF$16*Tabell2[[#This Row],[Weight (kg)]]</f>
        <v>3.8594999999999997E-2</v>
      </c>
      <c r="AD5045" s="18">
        <f>'EPD information'!$AG$16*Tabell2[[#This Row],[Weight (kg)]]</f>
        <v>1.2865000000000002</v>
      </c>
      <c r="AE5045" s="18">
        <f>'EPD information'!$AH$16*Tabell2[[#This Row],[Weight (kg)]]</f>
        <v>2.0584000000000002E-3</v>
      </c>
      <c r="AF5045" s="21">
        <f>'EPD information'!$AI$16*Tabell2[[#This Row],[Weight (kg)]]</f>
        <v>-9.5449999999999999</v>
      </c>
    </row>
    <row r="5046" spans="1:32" x14ac:dyDescent="0.2">
      <c r="A5046" s="36" t="s">
        <v>297</v>
      </c>
      <c r="B5046" s="37" t="s">
        <v>298</v>
      </c>
      <c r="C5046" s="38">
        <v>499436</v>
      </c>
      <c r="D5046" s="39">
        <v>7319660773104</v>
      </c>
      <c r="E5046" s="37" t="s">
        <v>46</v>
      </c>
      <c r="F5046" s="40">
        <v>400</v>
      </c>
      <c r="G5046" s="37">
        <v>355</v>
      </c>
      <c r="H5046" s="41">
        <v>9.8099000000000007</v>
      </c>
      <c r="I5046" s="35">
        <f>'EPD information'!$L$16*Tabell2[[#This Row],[Weight (kg)]]</f>
        <v>33.451759000000003</v>
      </c>
      <c r="J5046" s="22">
        <f>'EPD information'!$M$16*Tabell2[[#This Row],[Weight (kg)]]</f>
        <v>0.58270806000000008</v>
      </c>
      <c r="K5046" s="22">
        <f>'EPD information'!$N$16*Tabell2[[#This Row],[Weight (kg)]]</f>
        <v>6.915979500000001E-2</v>
      </c>
      <c r="L5046" s="22">
        <f>'EPD information'!$O$16*Tabell2[[#This Row],[Weight (kg)]]</f>
        <v>0</v>
      </c>
      <c r="M5046" s="22">
        <f>'EPD information'!$P$16*Tabell2[[#This Row],[Weight (kg)]]</f>
        <v>4.6106530000000007E-2</v>
      </c>
      <c r="N5046" s="22">
        <f>'EPD information'!$Q$16*Tabell2[[#This Row],[Weight (kg)]]</f>
        <v>1.5303444000000002</v>
      </c>
      <c r="O5046" s="22">
        <f>'EPD information'!$R$16*Tabell2[[#This Row],[Weight (kg)]]</f>
        <v>2.4819047000000003E-3</v>
      </c>
      <c r="P5046" s="22">
        <f>'EPD information'!$S$16*Tabell2[[#This Row],[Weight (kg)]]</f>
        <v>-11.869979000000001</v>
      </c>
      <c r="Q5046" s="35">
        <f>'Product specific GWP'!$T$16*Tabell2[[#This Row],[Weight (kg)]]</f>
        <v>0.42869263000000007</v>
      </c>
      <c r="R5046" s="35" t="s">
        <v>48</v>
      </c>
      <c r="S5046" s="35">
        <f>'EPD information'!$V$16*Tabell2[[#This Row],[Weight (kg)]]</f>
        <v>6.915979500000001E-2</v>
      </c>
      <c r="T5046" s="35" t="str">
        <f>'EPD information'!$W$16</f>
        <v>ND</v>
      </c>
      <c r="U5046" s="35">
        <f>'EPD information'!$X$16*Tabell2[[#This Row],[Weight (kg)]]</f>
        <v>4.6106530000000007E-2</v>
      </c>
      <c r="V5046" s="35">
        <f>'EPD information'!$Y$16*Tabell2[[#This Row],[Weight (kg)]]</f>
        <v>1.5303444000000002</v>
      </c>
      <c r="W5046" s="35">
        <f>'EPD information'!$Z$16*Tabell2[[#This Row],[Weight (kg)]]</f>
        <v>2.4819047000000003E-3</v>
      </c>
      <c r="X5046" s="35">
        <f>'EPD information'!$AA$16*Tabell2[[#This Row],[Weight (kg)]]</f>
        <v>-11.869979000000001</v>
      </c>
      <c r="Y5046" s="18">
        <f>'EPD information'!$AB$16*Tabell2[[#This Row],[Weight (kg)]]</f>
        <v>32.961264</v>
      </c>
      <c r="Z5046" s="18">
        <f>'EPD information'!$AC$16*Tabell2[[#This Row],[Weight (kg)]]</f>
        <v>0.57780311000000006</v>
      </c>
      <c r="AA5046" s="18">
        <f>'EPD information'!$AD$16*Tabell2[[#This Row],[Weight (kg)]]</f>
        <v>7.2298963000000008E-2</v>
      </c>
      <c r="AB5046" s="18" t="s">
        <v>48</v>
      </c>
      <c r="AC5046" s="18">
        <f>'EPD information'!$AF$16*Tabell2[[#This Row],[Weight (kg)]]</f>
        <v>4.5616034999999999E-2</v>
      </c>
      <c r="AD5046" s="18">
        <f>'EPD information'!$AG$16*Tabell2[[#This Row],[Weight (kg)]]</f>
        <v>1.5205345000000001</v>
      </c>
      <c r="AE5046" s="18">
        <f>'EPD information'!$AH$16*Tabell2[[#This Row],[Weight (kg)]]</f>
        <v>2.4328552000000003E-3</v>
      </c>
      <c r="AF5046" s="21">
        <f>'EPD information'!$AI$16*Tabell2[[#This Row],[Weight (kg)]]</f>
        <v>-11.281385</v>
      </c>
    </row>
    <row r="5047" spans="1:32" x14ac:dyDescent="0.2">
      <c r="A5047" s="36" t="s">
        <v>297</v>
      </c>
      <c r="B5047" s="37" t="s">
        <v>298</v>
      </c>
      <c r="C5047" s="38">
        <v>160415</v>
      </c>
      <c r="D5047" s="39">
        <v>7319660526540</v>
      </c>
      <c r="E5047" s="37" t="s">
        <v>46</v>
      </c>
      <c r="F5047" s="40">
        <v>400</v>
      </c>
      <c r="G5047" s="37">
        <v>400</v>
      </c>
      <c r="H5047" s="41">
        <v>11.2</v>
      </c>
      <c r="I5047" s="35">
        <f>'EPD information'!$L$16*Tabell2[[#This Row],[Weight (kg)]]</f>
        <v>38.192</v>
      </c>
      <c r="J5047" s="22">
        <f>'EPD information'!$M$16*Tabell2[[#This Row],[Weight (kg)]]</f>
        <v>0.66527999999999998</v>
      </c>
      <c r="K5047" s="22">
        <f>'EPD information'!$N$16*Tabell2[[#This Row],[Weight (kg)]]</f>
        <v>7.8959999999999989E-2</v>
      </c>
      <c r="L5047" s="22">
        <f>'EPD information'!$O$16*Tabell2[[#This Row],[Weight (kg)]]</f>
        <v>0</v>
      </c>
      <c r="M5047" s="22">
        <f>'EPD information'!$P$16*Tabell2[[#This Row],[Weight (kg)]]</f>
        <v>5.2639999999999999E-2</v>
      </c>
      <c r="N5047" s="22">
        <f>'EPD information'!$Q$16*Tabell2[[#This Row],[Weight (kg)]]</f>
        <v>1.7471999999999999</v>
      </c>
      <c r="O5047" s="22">
        <f>'EPD information'!$R$16*Tabell2[[#This Row],[Weight (kg)]]</f>
        <v>2.8335999999999999E-3</v>
      </c>
      <c r="P5047" s="22">
        <f>'EPD information'!$S$16*Tabell2[[#This Row],[Weight (kg)]]</f>
        <v>-13.552</v>
      </c>
      <c r="Q5047" s="35">
        <f>'Product specific GWP'!$T$16*Tabell2[[#This Row],[Weight (kg)]]</f>
        <v>0.48943999999999999</v>
      </c>
      <c r="R5047" s="35" t="s">
        <v>48</v>
      </c>
      <c r="S5047" s="35">
        <f>'EPD information'!$V$16*Tabell2[[#This Row],[Weight (kg)]]</f>
        <v>7.8959999999999989E-2</v>
      </c>
      <c r="T5047" s="35" t="str">
        <f>'EPD information'!$W$16</f>
        <v>ND</v>
      </c>
      <c r="U5047" s="35">
        <f>'EPD information'!$X$16*Tabell2[[#This Row],[Weight (kg)]]</f>
        <v>5.2639999999999999E-2</v>
      </c>
      <c r="V5047" s="35">
        <f>'EPD information'!$Y$16*Tabell2[[#This Row],[Weight (kg)]]</f>
        <v>1.7471999999999999</v>
      </c>
      <c r="W5047" s="35">
        <f>'EPD information'!$Z$16*Tabell2[[#This Row],[Weight (kg)]]</f>
        <v>2.8335999999999999E-3</v>
      </c>
      <c r="X5047" s="35">
        <f>'EPD information'!$AA$16*Tabell2[[#This Row],[Weight (kg)]]</f>
        <v>-13.552</v>
      </c>
      <c r="Y5047" s="18">
        <f>'EPD information'!$AB$16*Tabell2[[#This Row],[Weight (kg)]]</f>
        <v>37.631999999999998</v>
      </c>
      <c r="Z5047" s="18">
        <f>'EPD information'!$AC$16*Tabell2[[#This Row],[Weight (kg)]]</f>
        <v>0.65967999999999993</v>
      </c>
      <c r="AA5047" s="18">
        <f>'EPD information'!$AD$16*Tabell2[[#This Row],[Weight (kg)]]</f>
        <v>8.2543999999999992E-2</v>
      </c>
      <c r="AB5047" s="18" t="s">
        <v>48</v>
      </c>
      <c r="AC5047" s="18">
        <f>'EPD information'!$AF$16*Tabell2[[#This Row],[Weight (kg)]]</f>
        <v>5.2079999999999994E-2</v>
      </c>
      <c r="AD5047" s="18">
        <f>'EPD information'!$AG$16*Tabell2[[#This Row],[Weight (kg)]]</f>
        <v>1.736</v>
      </c>
      <c r="AE5047" s="18">
        <f>'EPD information'!$AH$16*Tabell2[[#This Row],[Weight (kg)]]</f>
        <v>2.7775999999999999E-3</v>
      </c>
      <c r="AF5047" s="21">
        <f>'EPD information'!$AI$16*Tabell2[[#This Row],[Weight (kg)]]</f>
        <v>-12.879999999999999</v>
      </c>
    </row>
    <row r="5048" spans="1:32" x14ac:dyDescent="0.2">
      <c r="A5048" s="36" t="s">
        <v>297</v>
      </c>
      <c r="B5048" s="37" t="s">
        <v>298</v>
      </c>
      <c r="C5048" s="38">
        <v>160416</v>
      </c>
      <c r="D5048" s="39">
        <v>7319660526557</v>
      </c>
      <c r="E5048" s="37" t="s">
        <v>46</v>
      </c>
      <c r="F5048" s="40">
        <v>500</v>
      </c>
      <c r="G5048" s="37">
        <v>500</v>
      </c>
      <c r="H5048" s="41">
        <v>18.600000000000001</v>
      </c>
      <c r="I5048" s="35">
        <f>'EPD information'!$L$16*Tabell2[[#This Row],[Weight (kg)]]</f>
        <v>63.426000000000009</v>
      </c>
      <c r="J5048" s="22">
        <f>'EPD information'!$M$16*Tabell2[[#This Row],[Weight (kg)]]</f>
        <v>1.10484</v>
      </c>
      <c r="K5048" s="22">
        <f>'EPD information'!$N$16*Tabell2[[#This Row],[Weight (kg)]]</f>
        <v>0.13113</v>
      </c>
      <c r="L5048" s="22">
        <f>'EPD information'!$O$16*Tabell2[[#This Row],[Weight (kg)]]</f>
        <v>0</v>
      </c>
      <c r="M5048" s="22">
        <f>'EPD information'!$P$16*Tabell2[[#This Row],[Weight (kg)]]</f>
        <v>8.7420000000000012E-2</v>
      </c>
      <c r="N5048" s="22">
        <f>'EPD information'!$Q$16*Tabell2[[#This Row],[Weight (kg)]]</f>
        <v>2.9016000000000002</v>
      </c>
      <c r="O5048" s="22">
        <f>'EPD information'!$R$16*Tabell2[[#This Row],[Weight (kg)]]</f>
        <v>4.7058000000000004E-3</v>
      </c>
      <c r="P5048" s="22">
        <f>'EPD information'!$S$16*Tabell2[[#This Row],[Weight (kg)]]</f>
        <v>-22.506</v>
      </c>
      <c r="Q5048" s="35">
        <f>'Product specific GWP'!$T$16*Tabell2[[#This Row],[Weight (kg)]]</f>
        <v>0.8128200000000001</v>
      </c>
      <c r="R5048" s="35" t="s">
        <v>48</v>
      </c>
      <c r="S5048" s="35">
        <f>'EPD information'!$V$16*Tabell2[[#This Row],[Weight (kg)]]</f>
        <v>0.13113</v>
      </c>
      <c r="T5048" s="35" t="str">
        <f>'EPD information'!$W$16</f>
        <v>ND</v>
      </c>
      <c r="U5048" s="35">
        <f>'EPD information'!$X$16*Tabell2[[#This Row],[Weight (kg)]]</f>
        <v>8.7420000000000012E-2</v>
      </c>
      <c r="V5048" s="35">
        <f>'EPD information'!$Y$16*Tabell2[[#This Row],[Weight (kg)]]</f>
        <v>2.9016000000000002</v>
      </c>
      <c r="W5048" s="35">
        <f>'EPD information'!$Z$16*Tabell2[[#This Row],[Weight (kg)]]</f>
        <v>4.7058000000000004E-3</v>
      </c>
      <c r="X5048" s="35">
        <f>'EPD information'!$AA$16*Tabell2[[#This Row],[Weight (kg)]]</f>
        <v>-22.506</v>
      </c>
      <c r="Y5048" s="18">
        <f>'EPD information'!$AB$16*Tabell2[[#This Row],[Weight (kg)]]</f>
        <v>62.496000000000002</v>
      </c>
      <c r="Z5048" s="18">
        <f>'EPD information'!$AC$16*Tabell2[[#This Row],[Weight (kg)]]</f>
        <v>1.0955400000000002</v>
      </c>
      <c r="AA5048" s="18">
        <f>'EPD information'!$AD$16*Tabell2[[#This Row],[Weight (kg)]]</f>
        <v>0.13708200000000001</v>
      </c>
      <c r="AB5048" s="18" t="s">
        <v>48</v>
      </c>
      <c r="AC5048" s="18">
        <f>'EPD information'!$AF$16*Tabell2[[#This Row],[Weight (kg)]]</f>
        <v>8.6489999999999997E-2</v>
      </c>
      <c r="AD5048" s="18">
        <f>'EPD information'!$AG$16*Tabell2[[#This Row],[Weight (kg)]]</f>
        <v>2.883</v>
      </c>
      <c r="AE5048" s="18">
        <f>'EPD information'!$AH$16*Tabell2[[#This Row],[Weight (kg)]]</f>
        <v>4.6128000000000002E-3</v>
      </c>
      <c r="AF5048" s="21">
        <f>'EPD information'!$AI$16*Tabell2[[#This Row],[Weight (kg)]]</f>
        <v>-21.39</v>
      </c>
    </row>
    <row r="5049" spans="1:32" x14ac:dyDescent="0.2">
      <c r="A5049" s="36" t="s">
        <v>297</v>
      </c>
      <c r="B5049" s="37" t="s">
        <v>298</v>
      </c>
      <c r="C5049" s="38">
        <v>160417</v>
      </c>
      <c r="D5049" s="39">
        <v>7319660526564</v>
      </c>
      <c r="E5049" s="37" t="s">
        <v>46</v>
      </c>
      <c r="F5049" s="40">
        <v>630</v>
      </c>
      <c r="G5049" s="37">
        <v>630</v>
      </c>
      <c r="H5049" s="41">
        <v>33.4</v>
      </c>
      <c r="I5049" s="35">
        <f>'EPD information'!$L$16*Tabell2[[#This Row],[Weight (kg)]]</f>
        <v>113.89400000000001</v>
      </c>
      <c r="J5049" s="22">
        <f>'EPD information'!$M$16*Tabell2[[#This Row],[Weight (kg)]]</f>
        <v>1.9839599999999999</v>
      </c>
      <c r="K5049" s="22">
        <f>'EPD information'!$N$16*Tabell2[[#This Row],[Weight (kg)]]</f>
        <v>0.23546999999999998</v>
      </c>
      <c r="L5049" s="22">
        <f>'EPD information'!$O$16*Tabell2[[#This Row],[Weight (kg)]]</f>
        <v>0</v>
      </c>
      <c r="M5049" s="22">
        <f>'EPD information'!$P$16*Tabell2[[#This Row],[Weight (kg)]]</f>
        <v>0.15698000000000001</v>
      </c>
      <c r="N5049" s="22">
        <f>'EPD information'!$Q$16*Tabell2[[#This Row],[Weight (kg)]]</f>
        <v>5.2103999999999999</v>
      </c>
      <c r="O5049" s="22">
        <f>'EPD information'!$R$16*Tabell2[[#This Row],[Weight (kg)]]</f>
        <v>8.4501999999999997E-3</v>
      </c>
      <c r="P5049" s="22">
        <f>'EPD information'!$S$16*Tabell2[[#This Row],[Weight (kg)]]</f>
        <v>-40.413999999999994</v>
      </c>
      <c r="Q5049" s="35">
        <f>'Product specific GWP'!$T$16*Tabell2[[#This Row],[Weight (kg)]]</f>
        <v>1.4595800000000001</v>
      </c>
      <c r="R5049" s="35" t="s">
        <v>48</v>
      </c>
      <c r="S5049" s="35">
        <f>'EPD information'!$V$16*Tabell2[[#This Row],[Weight (kg)]]</f>
        <v>0.23546999999999998</v>
      </c>
      <c r="T5049" s="35" t="str">
        <f>'EPD information'!$W$16</f>
        <v>ND</v>
      </c>
      <c r="U5049" s="35">
        <f>'EPD information'!$X$16*Tabell2[[#This Row],[Weight (kg)]]</f>
        <v>0.15698000000000001</v>
      </c>
      <c r="V5049" s="35">
        <f>'EPD information'!$Y$16*Tabell2[[#This Row],[Weight (kg)]]</f>
        <v>5.2103999999999999</v>
      </c>
      <c r="W5049" s="35">
        <f>'EPD information'!$Z$16*Tabell2[[#This Row],[Weight (kg)]]</f>
        <v>8.4501999999999997E-3</v>
      </c>
      <c r="X5049" s="35">
        <f>'EPD information'!$AA$16*Tabell2[[#This Row],[Weight (kg)]]</f>
        <v>-40.413999999999994</v>
      </c>
      <c r="Y5049" s="18">
        <f>'EPD information'!$AB$16*Tabell2[[#This Row],[Weight (kg)]]</f>
        <v>112.22399999999999</v>
      </c>
      <c r="Z5049" s="18">
        <f>'EPD information'!$AC$16*Tabell2[[#This Row],[Weight (kg)]]</f>
        <v>1.96726</v>
      </c>
      <c r="AA5049" s="18">
        <f>'EPD information'!$AD$16*Tabell2[[#This Row],[Weight (kg)]]</f>
        <v>0.24615799999999999</v>
      </c>
      <c r="AB5049" s="18" t="s">
        <v>48</v>
      </c>
      <c r="AC5049" s="18">
        <f>'EPD information'!$AF$16*Tabell2[[#This Row],[Weight (kg)]]</f>
        <v>0.15530999999999998</v>
      </c>
      <c r="AD5049" s="18">
        <f>'EPD information'!$AG$16*Tabell2[[#This Row],[Weight (kg)]]</f>
        <v>5.1769999999999996</v>
      </c>
      <c r="AE5049" s="18">
        <f>'EPD information'!$AH$16*Tabell2[[#This Row],[Weight (kg)]]</f>
        <v>8.2831999999999992E-3</v>
      </c>
      <c r="AF5049" s="21">
        <f>'EPD information'!$AI$16*Tabell2[[#This Row],[Weight (kg)]]</f>
        <v>-38.409999999999997</v>
      </c>
    </row>
    <row r="5050" spans="1:32" x14ac:dyDescent="0.2">
      <c r="A5050" s="36" t="s">
        <v>299</v>
      </c>
      <c r="B5050" s="37" t="s">
        <v>300</v>
      </c>
      <c r="C5050" s="38">
        <v>776411</v>
      </c>
      <c r="D5050" s="39">
        <v>7319667764112</v>
      </c>
      <c r="E5050" s="37" t="s">
        <v>46</v>
      </c>
      <c r="F5050" s="40">
        <v>63</v>
      </c>
      <c r="G5050" s="37">
        <v>63</v>
      </c>
      <c r="H5050" s="41">
        <v>0.40389999999999998</v>
      </c>
      <c r="I5050" s="35">
        <f>'EPD information'!$L$16*Tabell2[[#This Row],[Weight (kg)]]</f>
        <v>1.3772990000000001</v>
      </c>
      <c r="J5050" s="22">
        <f>'EPD information'!$M$16*Tabell2[[#This Row],[Weight (kg)]]</f>
        <v>2.3991659999999998E-2</v>
      </c>
      <c r="K5050" s="22">
        <f>'EPD information'!$N$16*Tabell2[[#This Row],[Weight (kg)]]</f>
        <v>2.8474949999999998E-3</v>
      </c>
      <c r="L5050" s="22">
        <f>'EPD information'!$O$16*Tabell2[[#This Row],[Weight (kg)]]</f>
        <v>0</v>
      </c>
      <c r="M5050" s="22">
        <f>'EPD information'!$P$16*Tabell2[[#This Row],[Weight (kg)]]</f>
        <v>1.8983299999999999E-3</v>
      </c>
      <c r="N5050" s="22">
        <f>'EPD information'!$Q$16*Tabell2[[#This Row],[Weight (kg)]]</f>
        <v>6.3008399999999992E-2</v>
      </c>
      <c r="O5050" s="22">
        <f>'EPD information'!$R$16*Tabell2[[#This Row],[Weight (kg)]]</f>
        <v>1.0218670000000001E-4</v>
      </c>
      <c r="P5050" s="22">
        <f>'EPD information'!$S$16*Tabell2[[#This Row],[Weight (kg)]]</f>
        <v>-0.48871899999999996</v>
      </c>
      <c r="Q5050" s="35">
        <f>'Product specific GWP'!$T$16*Tabell2[[#This Row],[Weight (kg)]]</f>
        <v>1.7650430000000002E-2</v>
      </c>
      <c r="R5050" s="35" t="s">
        <v>48</v>
      </c>
      <c r="S5050" s="35">
        <f>'EPD information'!$V$16*Tabell2[[#This Row],[Weight (kg)]]</f>
        <v>2.8474949999999998E-3</v>
      </c>
      <c r="T5050" s="35" t="str">
        <f>'EPD information'!$W$16</f>
        <v>ND</v>
      </c>
      <c r="U5050" s="35">
        <f>'EPD information'!$X$16*Tabell2[[#This Row],[Weight (kg)]]</f>
        <v>1.8983299999999999E-3</v>
      </c>
      <c r="V5050" s="35">
        <f>'EPD information'!$Y$16*Tabell2[[#This Row],[Weight (kg)]]</f>
        <v>6.3008399999999992E-2</v>
      </c>
      <c r="W5050" s="35">
        <f>'EPD information'!$Z$16*Tabell2[[#This Row],[Weight (kg)]]</f>
        <v>1.0218670000000001E-4</v>
      </c>
      <c r="X5050" s="35">
        <f>'EPD information'!$AA$16*Tabell2[[#This Row],[Weight (kg)]]</f>
        <v>-0.48871899999999996</v>
      </c>
      <c r="Y5050" s="18">
        <f>'EPD information'!$AB$16*Tabell2[[#This Row],[Weight (kg)]]</f>
        <v>1.3571039999999999</v>
      </c>
      <c r="Z5050" s="18">
        <f>'EPD information'!$AC$16*Tabell2[[#This Row],[Weight (kg)]]</f>
        <v>2.3789709999999999E-2</v>
      </c>
      <c r="AA5050" s="18">
        <f>'EPD information'!$AD$16*Tabell2[[#This Row],[Weight (kg)]]</f>
        <v>2.9767429999999996E-3</v>
      </c>
      <c r="AB5050" s="18" t="s">
        <v>48</v>
      </c>
      <c r="AC5050" s="18">
        <f>'EPD information'!$AF$16*Tabell2[[#This Row],[Weight (kg)]]</f>
        <v>1.8781349999999997E-3</v>
      </c>
      <c r="AD5050" s="18">
        <f>'EPD information'!$AG$16*Tabell2[[#This Row],[Weight (kg)]]</f>
        <v>6.2604499999999993E-2</v>
      </c>
      <c r="AE5050" s="18">
        <f>'EPD information'!$AH$16*Tabell2[[#This Row],[Weight (kg)]]</f>
        <v>1.0016720000000001E-4</v>
      </c>
      <c r="AF5050" s="21">
        <f>'EPD information'!$AI$16*Tabell2[[#This Row],[Weight (kg)]]</f>
        <v>-0.46448499999999993</v>
      </c>
    </row>
    <row r="5051" spans="1:32" x14ac:dyDescent="0.2">
      <c r="A5051" s="36" t="s">
        <v>299</v>
      </c>
      <c r="B5051" s="37" t="s">
        <v>300</v>
      </c>
      <c r="C5051" s="38">
        <v>101250</v>
      </c>
      <c r="D5051" s="39">
        <v>7319661012509</v>
      </c>
      <c r="E5051" s="37" t="s">
        <v>46</v>
      </c>
      <c r="F5051" s="40">
        <v>80</v>
      </c>
      <c r="G5051" s="37">
        <v>80</v>
      </c>
      <c r="H5051" s="41">
        <v>0.7</v>
      </c>
      <c r="I5051" s="35">
        <f>'EPD information'!$L$16*Tabell2[[#This Row],[Weight (kg)]]</f>
        <v>2.387</v>
      </c>
      <c r="J5051" s="22">
        <f>'EPD information'!$M$16*Tabell2[[#This Row],[Weight (kg)]]</f>
        <v>4.1579999999999999E-2</v>
      </c>
      <c r="K5051" s="22">
        <f>'EPD information'!$N$16*Tabell2[[#This Row],[Weight (kg)]]</f>
        <v>4.9349999999999993E-3</v>
      </c>
      <c r="L5051" s="22">
        <f>'EPD information'!$O$16*Tabell2[[#This Row],[Weight (kg)]]</f>
        <v>0</v>
      </c>
      <c r="M5051" s="22">
        <f>'EPD information'!$P$16*Tabell2[[#This Row],[Weight (kg)]]</f>
        <v>3.29E-3</v>
      </c>
      <c r="N5051" s="22">
        <f>'EPD information'!$Q$16*Tabell2[[#This Row],[Weight (kg)]]</f>
        <v>0.10919999999999999</v>
      </c>
      <c r="O5051" s="22">
        <f>'EPD information'!$R$16*Tabell2[[#This Row],[Weight (kg)]]</f>
        <v>1.771E-4</v>
      </c>
      <c r="P5051" s="22">
        <f>'EPD information'!$S$16*Tabell2[[#This Row],[Weight (kg)]]</f>
        <v>-0.84699999999999998</v>
      </c>
      <c r="Q5051" s="35">
        <f>'Product specific GWP'!$T$16*Tabell2[[#This Row],[Weight (kg)]]</f>
        <v>3.0589999999999999E-2</v>
      </c>
      <c r="R5051" s="35" t="s">
        <v>48</v>
      </c>
      <c r="S5051" s="35">
        <f>'EPD information'!$V$16*Tabell2[[#This Row],[Weight (kg)]]</f>
        <v>4.9349999999999993E-3</v>
      </c>
      <c r="T5051" s="35" t="str">
        <f>'EPD information'!$W$16</f>
        <v>ND</v>
      </c>
      <c r="U5051" s="35">
        <f>'EPD information'!$X$16*Tabell2[[#This Row],[Weight (kg)]]</f>
        <v>3.29E-3</v>
      </c>
      <c r="V5051" s="35">
        <f>'EPD information'!$Y$16*Tabell2[[#This Row],[Weight (kg)]]</f>
        <v>0.10919999999999999</v>
      </c>
      <c r="W5051" s="35">
        <f>'EPD information'!$Z$16*Tabell2[[#This Row],[Weight (kg)]]</f>
        <v>1.771E-4</v>
      </c>
      <c r="X5051" s="35">
        <f>'EPD information'!$AA$16*Tabell2[[#This Row],[Weight (kg)]]</f>
        <v>-0.84699999999999998</v>
      </c>
      <c r="Y5051" s="18">
        <f>'EPD information'!$AB$16*Tabell2[[#This Row],[Weight (kg)]]</f>
        <v>2.3519999999999999</v>
      </c>
      <c r="Z5051" s="18">
        <f>'EPD information'!$AC$16*Tabell2[[#This Row],[Weight (kg)]]</f>
        <v>4.1229999999999996E-2</v>
      </c>
      <c r="AA5051" s="18">
        <f>'EPD information'!$AD$16*Tabell2[[#This Row],[Weight (kg)]]</f>
        <v>5.1589999999999995E-3</v>
      </c>
      <c r="AB5051" s="18" t="s">
        <v>48</v>
      </c>
      <c r="AC5051" s="18">
        <f>'EPD information'!$AF$16*Tabell2[[#This Row],[Weight (kg)]]</f>
        <v>3.2549999999999996E-3</v>
      </c>
      <c r="AD5051" s="18">
        <f>'EPD information'!$AG$16*Tabell2[[#This Row],[Weight (kg)]]</f>
        <v>0.1085</v>
      </c>
      <c r="AE5051" s="18">
        <f>'EPD information'!$AH$16*Tabell2[[#This Row],[Weight (kg)]]</f>
        <v>1.7359999999999999E-4</v>
      </c>
      <c r="AF5051" s="21">
        <f>'EPD information'!$AI$16*Tabell2[[#This Row],[Weight (kg)]]</f>
        <v>-0.80499999999999994</v>
      </c>
    </row>
    <row r="5052" spans="1:32" x14ac:dyDescent="0.2">
      <c r="A5052" s="36" t="s">
        <v>299</v>
      </c>
      <c r="B5052" s="37" t="s">
        <v>300</v>
      </c>
      <c r="C5052" s="38">
        <v>101490</v>
      </c>
      <c r="D5052" s="39">
        <v>7319661014909</v>
      </c>
      <c r="E5052" s="37" t="s">
        <v>46</v>
      </c>
      <c r="F5052" s="40">
        <v>100</v>
      </c>
      <c r="G5052" s="37">
        <v>100</v>
      </c>
      <c r="H5052" s="41">
        <v>1.1000000000000001</v>
      </c>
      <c r="I5052" s="35">
        <f>'EPD information'!$L$16*Tabell2[[#This Row],[Weight (kg)]]</f>
        <v>3.7510000000000003</v>
      </c>
      <c r="J5052" s="22">
        <f>'EPD information'!$M$16*Tabell2[[#This Row],[Weight (kg)]]</f>
        <v>6.5340000000000009E-2</v>
      </c>
      <c r="K5052" s="22">
        <f>'EPD information'!$N$16*Tabell2[[#This Row],[Weight (kg)]]</f>
        <v>7.7550000000000006E-3</v>
      </c>
      <c r="L5052" s="22">
        <f>'EPD information'!$O$16*Tabell2[[#This Row],[Weight (kg)]]</f>
        <v>0</v>
      </c>
      <c r="M5052" s="22">
        <f>'EPD information'!$P$16*Tabell2[[#This Row],[Weight (kg)]]</f>
        <v>5.170000000000001E-3</v>
      </c>
      <c r="N5052" s="22">
        <f>'EPD information'!$Q$16*Tabell2[[#This Row],[Weight (kg)]]</f>
        <v>0.1716</v>
      </c>
      <c r="O5052" s="22">
        <f>'EPD information'!$R$16*Tabell2[[#This Row],[Weight (kg)]]</f>
        <v>2.7830000000000004E-4</v>
      </c>
      <c r="P5052" s="22">
        <f>'EPD information'!$S$16*Tabell2[[#This Row],[Weight (kg)]]</f>
        <v>-1.331</v>
      </c>
      <c r="Q5052" s="35">
        <f>'Product specific GWP'!$T$16*Tabell2[[#This Row],[Weight (kg)]]</f>
        <v>4.8070000000000009E-2</v>
      </c>
      <c r="R5052" s="35" t="s">
        <v>48</v>
      </c>
      <c r="S5052" s="35">
        <f>'EPD information'!$V$16*Tabell2[[#This Row],[Weight (kg)]]</f>
        <v>7.7550000000000006E-3</v>
      </c>
      <c r="T5052" s="35" t="str">
        <f>'EPD information'!$W$16</f>
        <v>ND</v>
      </c>
      <c r="U5052" s="35">
        <f>'EPD information'!$X$16*Tabell2[[#This Row],[Weight (kg)]]</f>
        <v>5.170000000000001E-3</v>
      </c>
      <c r="V5052" s="35">
        <f>'EPD information'!$Y$16*Tabell2[[#This Row],[Weight (kg)]]</f>
        <v>0.1716</v>
      </c>
      <c r="W5052" s="35">
        <f>'EPD information'!$Z$16*Tabell2[[#This Row],[Weight (kg)]]</f>
        <v>2.7830000000000004E-4</v>
      </c>
      <c r="X5052" s="35">
        <f>'EPD information'!$AA$16*Tabell2[[#This Row],[Weight (kg)]]</f>
        <v>-1.331</v>
      </c>
      <c r="Y5052" s="18">
        <f>'EPD information'!$AB$16*Tabell2[[#This Row],[Weight (kg)]]</f>
        <v>3.6960000000000002</v>
      </c>
      <c r="Z5052" s="18">
        <f>'EPD information'!$AC$16*Tabell2[[#This Row],[Weight (kg)]]</f>
        <v>6.479E-2</v>
      </c>
      <c r="AA5052" s="18">
        <f>'EPD information'!$AD$16*Tabell2[[#This Row],[Weight (kg)]]</f>
        <v>8.1069999999999996E-3</v>
      </c>
      <c r="AB5052" s="18" t="s">
        <v>48</v>
      </c>
      <c r="AC5052" s="18">
        <f>'EPD information'!$AF$16*Tabell2[[#This Row],[Weight (kg)]]</f>
        <v>5.1149999999999998E-3</v>
      </c>
      <c r="AD5052" s="18">
        <f>'EPD information'!$AG$16*Tabell2[[#This Row],[Weight (kg)]]</f>
        <v>0.17050000000000001</v>
      </c>
      <c r="AE5052" s="18">
        <f>'EPD information'!$AH$16*Tabell2[[#This Row],[Weight (kg)]]</f>
        <v>2.7280000000000002E-4</v>
      </c>
      <c r="AF5052" s="21">
        <f>'EPD information'!$AI$16*Tabell2[[#This Row],[Weight (kg)]]</f>
        <v>-1.2649999999999999</v>
      </c>
    </row>
    <row r="5053" spans="1:32" x14ac:dyDescent="0.2">
      <c r="A5053" s="36" t="s">
        <v>299</v>
      </c>
      <c r="B5053" s="37" t="s">
        <v>300</v>
      </c>
      <c r="C5053" s="38">
        <v>101489</v>
      </c>
      <c r="D5053" s="39">
        <v>7319661014893</v>
      </c>
      <c r="E5053" s="37" t="s">
        <v>46</v>
      </c>
      <c r="F5053" s="40">
        <v>100</v>
      </c>
      <c r="G5053" s="37">
        <v>80</v>
      </c>
      <c r="H5053" s="41">
        <v>0.8</v>
      </c>
      <c r="I5053" s="35">
        <f>'EPD information'!$L$16*Tabell2[[#This Row],[Weight (kg)]]</f>
        <v>2.7280000000000002</v>
      </c>
      <c r="J5053" s="22">
        <f>'EPD information'!$M$16*Tabell2[[#This Row],[Weight (kg)]]</f>
        <v>4.7520000000000007E-2</v>
      </c>
      <c r="K5053" s="22">
        <f>'EPD information'!$N$16*Tabell2[[#This Row],[Weight (kg)]]</f>
        <v>5.64E-3</v>
      </c>
      <c r="L5053" s="22">
        <f>'EPD information'!$O$16*Tabell2[[#This Row],[Weight (kg)]]</f>
        <v>0</v>
      </c>
      <c r="M5053" s="22">
        <f>'EPD information'!$P$16*Tabell2[[#This Row],[Weight (kg)]]</f>
        <v>3.7600000000000003E-3</v>
      </c>
      <c r="N5053" s="22">
        <f>'EPD information'!$Q$16*Tabell2[[#This Row],[Weight (kg)]]</f>
        <v>0.12480000000000001</v>
      </c>
      <c r="O5053" s="22">
        <f>'EPD information'!$R$16*Tabell2[[#This Row],[Weight (kg)]]</f>
        <v>2.0240000000000004E-4</v>
      </c>
      <c r="P5053" s="22">
        <f>'EPD information'!$S$16*Tabell2[[#This Row],[Weight (kg)]]</f>
        <v>-0.96799999999999997</v>
      </c>
      <c r="Q5053" s="35">
        <f>'Product specific GWP'!$T$16*Tabell2[[#This Row],[Weight (kg)]]</f>
        <v>3.4960000000000005E-2</v>
      </c>
      <c r="R5053" s="35" t="s">
        <v>48</v>
      </c>
      <c r="S5053" s="35">
        <f>'EPD information'!$V$16*Tabell2[[#This Row],[Weight (kg)]]</f>
        <v>5.64E-3</v>
      </c>
      <c r="T5053" s="35" t="str">
        <f>'EPD information'!$W$16</f>
        <v>ND</v>
      </c>
      <c r="U5053" s="35">
        <f>'EPD information'!$X$16*Tabell2[[#This Row],[Weight (kg)]]</f>
        <v>3.7600000000000003E-3</v>
      </c>
      <c r="V5053" s="35">
        <f>'EPD information'!$Y$16*Tabell2[[#This Row],[Weight (kg)]]</f>
        <v>0.12480000000000001</v>
      </c>
      <c r="W5053" s="35">
        <f>'EPD information'!$Z$16*Tabell2[[#This Row],[Weight (kg)]]</f>
        <v>2.0240000000000004E-4</v>
      </c>
      <c r="X5053" s="35">
        <f>'EPD information'!$AA$16*Tabell2[[#This Row],[Weight (kg)]]</f>
        <v>-0.96799999999999997</v>
      </c>
      <c r="Y5053" s="18">
        <f>'EPD information'!$AB$16*Tabell2[[#This Row],[Weight (kg)]]</f>
        <v>2.6880000000000002</v>
      </c>
      <c r="Z5053" s="18">
        <f>'EPD information'!$AC$16*Tabell2[[#This Row],[Weight (kg)]]</f>
        <v>4.7120000000000002E-2</v>
      </c>
      <c r="AA5053" s="18">
        <f>'EPD information'!$AD$16*Tabell2[[#This Row],[Weight (kg)]]</f>
        <v>5.8960000000000002E-3</v>
      </c>
      <c r="AB5053" s="18" t="s">
        <v>48</v>
      </c>
      <c r="AC5053" s="18">
        <f>'EPD information'!$AF$16*Tabell2[[#This Row],[Weight (kg)]]</f>
        <v>3.7199999999999998E-3</v>
      </c>
      <c r="AD5053" s="18">
        <f>'EPD information'!$AG$16*Tabell2[[#This Row],[Weight (kg)]]</f>
        <v>0.124</v>
      </c>
      <c r="AE5053" s="18">
        <f>'EPD information'!$AH$16*Tabell2[[#This Row],[Weight (kg)]]</f>
        <v>1.9840000000000002E-4</v>
      </c>
      <c r="AF5053" s="21">
        <f>'EPD information'!$AI$16*Tabell2[[#This Row],[Weight (kg)]]</f>
        <v>-0.91999999999999993</v>
      </c>
    </row>
    <row r="5054" spans="1:32" x14ac:dyDescent="0.2">
      <c r="A5054" s="36" t="s">
        <v>299</v>
      </c>
      <c r="B5054" s="37" t="s">
        <v>300</v>
      </c>
      <c r="C5054" s="38">
        <v>499461</v>
      </c>
      <c r="D5054" s="39">
        <v>7319660774545</v>
      </c>
      <c r="E5054" s="37" t="s">
        <v>46</v>
      </c>
      <c r="F5054" s="40">
        <v>112</v>
      </c>
      <c r="G5054" s="37">
        <v>80</v>
      </c>
      <c r="H5054" s="41">
        <v>0.81130000000000002</v>
      </c>
      <c r="I5054" s="35">
        <f>'EPD information'!$L$16*Tabell2[[#This Row],[Weight (kg)]]</f>
        <v>2.7665330000000004</v>
      </c>
      <c r="J5054" s="22">
        <f>'EPD information'!$M$16*Tabell2[[#This Row],[Weight (kg)]]</f>
        <v>4.819122E-2</v>
      </c>
      <c r="K5054" s="22">
        <f>'EPD information'!$N$16*Tabell2[[#This Row],[Weight (kg)]]</f>
        <v>5.7196649999999996E-3</v>
      </c>
      <c r="L5054" s="22">
        <f>'EPD information'!$O$16*Tabell2[[#This Row],[Weight (kg)]]</f>
        <v>0</v>
      </c>
      <c r="M5054" s="22">
        <f>'EPD information'!$P$16*Tabell2[[#This Row],[Weight (kg)]]</f>
        <v>3.8131100000000002E-3</v>
      </c>
      <c r="N5054" s="22">
        <f>'EPD information'!$Q$16*Tabell2[[#This Row],[Weight (kg)]]</f>
        <v>0.1265628</v>
      </c>
      <c r="O5054" s="22">
        <f>'EPD information'!$R$16*Tabell2[[#This Row],[Weight (kg)]]</f>
        <v>2.0525890000000003E-4</v>
      </c>
      <c r="P5054" s="22">
        <f>'EPD information'!$S$16*Tabell2[[#This Row],[Weight (kg)]]</f>
        <v>-0.98167300000000002</v>
      </c>
      <c r="Q5054" s="35">
        <f>'Product specific GWP'!$T$16*Tabell2[[#This Row],[Weight (kg)]]</f>
        <v>3.5453810000000002E-2</v>
      </c>
      <c r="R5054" s="35" t="s">
        <v>48</v>
      </c>
      <c r="S5054" s="35">
        <f>'EPD information'!$V$16*Tabell2[[#This Row],[Weight (kg)]]</f>
        <v>5.7196649999999996E-3</v>
      </c>
      <c r="T5054" s="35" t="str">
        <f>'EPD information'!$W$16</f>
        <v>ND</v>
      </c>
      <c r="U5054" s="35">
        <f>'EPD information'!$X$16*Tabell2[[#This Row],[Weight (kg)]]</f>
        <v>3.8131100000000002E-3</v>
      </c>
      <c r="V5054" s="35">
        <f>'EPD information'!$Y$16*Tabell2[[#This Row],[Weight (kg)]]</f>
        <v>0.1265628</v>
      </c>
      <c r="W5054" s="35">
        <f>'EPD information'!$Z$16*Tabell2[[#This Row],[Weight (kg)]]</f>
        <v>2.0525890000000003E-4</v>
      </c>
      <c r="X5054" s="35">
        <f>'EPD information'!$AA$16*Tabell2[[#This Row],[Weight (kg)]]</f>
        <v>-0.98167300000000002</v>
      </c>
      <c r="Y5054" s="18">
        <f>'EPD information'!$AB$16*Tabell2[[#This Row],[Weight (kg)]]</f>
        <v>2.7259679999999999</v>
      </c>
      <c r="Z5054" s="18">
        <f>'EPD information'!$AC$16*Tabell2[[#This Row],[Weight (kg)]]</f>
        <v>4.7785569999999999E-2</v>
      </c>
      <c r="AA5054" s="18">
        <f>'EPD information'!$AD$16*Tabell2[[#This Row],[Weight (kg)]]</f>
        <v>5.9792810000000004E-3</v>
      </c>
      <c r="AB5054" s="18" t="s">
        <v>48</v>
      </c>
      <c r="AC5054" s="18">
        <f>'EPD information'!$AF$16*Tabell2[[#This Row],[Weight (kg)]]</f>
        <v>3.772545E-3</v>
      </c>
      <c r="AD5054" s="18">
        <f>'EPD information'!$AG$16*Tabell2[[#This Row],[Weight (kg)]]</f>
        <v>0.12575150000000002</v>
      </c>
      <c r="AE5054" s="18">
        <f>'EPD information'!$AH$16*Tabell2[[#This Row],[Weight (kg)]]</f>
        <v>2.0120240000000002E-4</v>
      </c>
      <c r="AF5054" s="21">
        <f>'EPD information'!$AI$16*Tabell2[[#This Row],[Weight (kg)]]</f>
        <v>-0.93299499999999991</v>
      </c>
    </row>
    <row r="5055" spans="1:32" x14ac:dyDescent="0.2">
      <c r="A5055" s="36" t="s">
        <v>299</v>
      </c>
      <c r="B5055" s="37" t="s">
        <v>300</v>
      </c>
      <c r="C5055" s="38">
        <v>591413</v>
      </c>
      <c r="D5055" s="39">
        <v>7319660814562</v>
      </c>
      <c r="E5055" s="37" t="s">
        <v>46</v>
      </c>
      <c r="F5055" s="40">
        <v>112</v>
      </c>
      <c r="G5055" s="37">
        <v>63</v>
      </c>
      <c r="H5055" s="41">
        <v>0.79120000000000001</v>
      </c>
      <c r="I5055" s="35">
        <f>'EPD information'!$L$16*Tabell2[[#This Row],[Weight (kg)]]</f>
        <v>2.6979920000000002</v>
      </c>
      <c r="J5055" s="22">
        <f>'EPD information'!$M$16*Tabell2[[#This Row],[Weight (kg)]]</f>
        <v>4.6997280000000002E-2</v>
      </c>
      <c r="K5055" s="22">
        <f>'EPD information'!$N$16*Tabell2[[#This Row],[Weight (kg)]]</f>
        <v>5.5779599999999999E-3</v>
      </c>
      <c r="L5055" s="22">
        <f>'EPD information'!$O$16*Tabell2[[#This Row],[Weight (kg)]]</f>
        <v>0</v>
      </c>
      <c r="M5055" s="22">
        <f>'EPD information'!$P$16*Tabell2[[#This Row],[Weight (kg)]]</f>
        <v>3.7186400000000001E-3</v>
      </c>
      <c r="N5055" s="22">
        <f>'EPD information'!$Q$16*Tabell2[[#This Row],[Weight (kg)]]</f>
        <v>0.1234272</v>
      </c>
      <c r="O5055" s="22">
        <f>'EPD information'!$R$16*Tabell2[[#This Row],[Weight (kg)]]</f>
        <v>2.0017360000000001E-4</v>
      </c>
      <c r="P5055" s="22">
        <f>'EPD information'!$S$16*Tabell2[[#This Row],[Weight (kg)]]</f>
        <v>-0.95735199999999998</v>
      </c>
      <c r="Q5055" s="35">
        <f>'Product specific GWP'!$T$16*Tabell2[[#This Row],[Weight (kg)]]</f>
        <v>3.4575440000000006E-2</v>
      </c>
      <c r="R5055" s="35" t="s">
        <v>48</v>
      </c>
      <c r="S5055" s="35">
        <f>'EPD information'!$V$16*Tabell2[[#This Row],[Weight (kg)]]</f>
        <v>5.5779599999999999E-3</v>
      </c>
      <c r="T5055" s="35" t="str">
        <f>'EPD information'!$W$16</f>
        <v>ND</v>
      </c>
      <c r="U5055" s="35">
        <f>'EPD information'!$X$16*Tabell2[[#This Row],[Weight (kg)]]</f>
        <v>3.7186400000000001E-3</v>
      </c>
      <c r="V5055" s="35">
        <f>'EPD information'!$Y$16*Tabell2[[#This Row],[Weight (kg)]]</f>
        <v>0.1234272</v>
      </c>
      <c r="W5055" s="35">
        <f>'EPD information'!$Z$16*Tabell2[[#This Row],[Weight (kg)]]</f>
        <v>2.0017360000000001E-4</v>
      </c>
      <c r="X5055" s="35">
        <f>'EPD information'!$AA$16*Tabell2[[#This Row],[Weight (kg)]]</f>
        <v>-0.95735199999999998</v>
      </c>
      <c r="Y5055" s="18">
        <f>'EPD information'!$AB$16*Tabell2[[#This Row],[Weight (kg)]]</f>
        <v>2.6584319999999999</v>
      </c>
      <c r="Z5055" s="18">
        <f>'EPD information'!$AC$16*Tabell2[[#This Row],[Weight (kg)]]</f>
        <v>4.6601679999999999E-2</v>
      </c>
      <c r="AA5055" s="18">
        <f>'EPD information'!$AD$16*Tabell2[[#This Row],[Weight (kg)]]</f>
        <v>5.8311439999999999E-3</v>
      </c>
      <c r="AB5055" s="18" t="s">
        <v>48</v>
      </c>
      <c r="AC5055" s="18">
        <f>'EPD information'!$AF$16*Tabell2[[#This Row],[Weight (kg)]]</f>
        <v>3.6790799999999999E-3</v>
      </c>
      <c r="AD5055" s="18">
        <f>'EPD information'!$AG$16*Tabell2[[#This Row],[Weight (kg)]]</f>
        <v>0.122636</v>
      </c>
      <c r="AE5055" s="18">
        <f>'EPD information'!$AH$16*Tabell2[[#This Row],[Weight (kg)]]</f>
        <v>1.9621760000000001E-4</v>
      </c>
      <c r="AF5055" s="21">
        <f>'EPD information'!$AI$16*Tabell2[[#This Row],[Weight (kg)]]</f>
        <v>-0.90987999999999991</v>
      </c>
    </row>
    <row r="5056" spans="1:32" x14ac:dyDescent="0.2">
      <c r="A5056" s="36" t="s">
        <v>299</v>
      </c>
      <c r="B5056" s="37" t="s">
        <v>300</v>
      </c>
      <c r="C5056" s="38">
        <v>591414</v>
      </c>
      <c r="D5056" s="39">
        <v>7319660814579</v>
      </c>
      <c r="E5056" s="37" t="s">
        <v>46</v>
      </c>
      <c r="F5056" s="40">
        <v>112</v>
      </c>
      <c r="G5056" s="37">
        <v>112</v>
      </c>
      <c r="H5056" s="41">
        <v>0.89800000000000002</v>
      </c>
      <c r="I5056" s="35">
        <f>'EPD information'!$L$16*Tabell2[[#This Row],[Weight (kg)]]</f>
        <v>3.0621800000000001</v>
      </c>
      <c r="J5056" s="22">
        <f>'EPD information'!$M$16*Tabell2[[#This Row],[Weight (kg)]]</f>
        <v>5.3341200000000005E-2</v>
      </c>
      <c r="K5056" s="22">
        <f>'EPD information'!$N$16*Tabell2[[#This Row],[Weight (kg)]]</f>
        <v>6.3309000000000004E-3</v>
      </c>
      <c r="L5056" s="22">
        <f>'EPD information'!$O$16*Tabell2[[#This Row],[Weight (kg)]]</f>
        <v>0</v>
      </c>
      <c r="M5056" s="22">
        <f>'EPD information'!$P$16*Tabell2[[#This Row],[Weight (kg)]]</f>
        <v>4.2206000000000006E-3</v>
      </c>
      <c r="N5056" s="22">
        <f>'EPD information'!$Q$16*Tabell2[[#This Row],[Weight (kg)]]</f>
        <v>0.14008799999999999</v>
      </c>
      <c r="O5056" s="22">
        <f>'EPD information'!$R$16*Tabell2[[#This Row],[Weight (kg)]]</f>
        <v>2.2719400000000003E-4</v>
      </c>
      <c r="P5056" s="22">
        <f>'EPD information'!$S$16*Tabell2[[#This Row],[Weight (kg)]]</f>
        <v>-1.0865800000000001</v>
      </c>
      <c r="Q5056" s="35">
        <f>'Product specific GWP'!$T$16*Tabell2[[#This Row],[Weight (kg)]]</f>
        <v>3.9242600000000002E-2</v>
      </c>
      <c r="R5056" s="35" t="s">
        <v>48</v>
      </c>
      <c r="S5056" s="35">
        <f>'EPD information'!$V$16*Tabell2[[#This Row],[Weight (kg)]]</f>
        <v>6.3309000000000004E-3</v>
      </c>
      <c r="T5056" s="35" t="str">
        <f>'EPD information'!$W$16</f>
        <v>ND</v>
      </c>
      <c r="U5056" s="35">
        <f>'EPD information'!$X$16*Tabell2[[#This Row],[Weight (kg)]]</f>
        <v>4.2206000000000006E-3</v>
      </c>
      <c r="V5056" s="35">
        <f>'EPD information'!$Y$16*Tabell2[[#This Row],[Weight (kg)]]</f>
        <v>0.14008799999999999</v>
      </c>
      <c r="W5056" s="35">
        <f>'EPD information'!$Z$16*Tabell2[[#This Row],[Weight (kg)]]</f>
        <v>2.2719400000000003E-4</v>
      </c>
      <c r="X5056" s="35">
        <f>'EPD information'!$AA$16*Tabell2[[#This Row],[Weight (kg)]]</f>
        <v>-1.0865800000000001</v>
      </c>
      <c r="Y5056" s="18">
        <f>'EPD information'!$AB$16*Tabell2[[#This Row],[Weight (kg)]]</f>
        <v>3.01728</v>
      </c>
      <c r="Z5056" s="18">
        <f>'EPD information'!$AC$16*Tabell2[[#This Row],[Weight (kg)]]</f>
        <v>5.28922E-2</v>
      </c>
      <c r="AA5056" s="18">
        <f>'EPD information'!$AD$16*Tabell2[[#This Row],[Weight (kg)]]</f>
        <v>6.6182599999999999E-3</v>
      </c>
      <c r="AB5056" s="18" t="s">
        <v>48</v>
      </c>
      <c r="AC5056" s="18">
        <f>'EPD information'!$AF$16*Tabell2[[#This Row],[Weight (kg)]]</f>
        <v>4.1757000000000001E-3</v>
      </c>
      <c r="AD5056" s="18">
        <f>'EPD information'!$AG$16*Tabell2[[#This Row],[Weight (kg)]]</f>
        <v>0.13919000000000001</v>
      </c>
      <c r="AE5056" s="18">
        <f>'EPD information'!$AH$16*Tabell2[[#This Row],[Weight (kg)]]</f>
        <v>2.2270400000000003E-4</v>
      </c>
      <c r="AF5056" s="21">
        <f>'EPD information'!$AI$16*Tabell2[[#This Row],[Weight (kg)]]</f>
        <v>-1.0327</v>
      </c>
    </row>
    <row r="5057" spans="1:32" x14ac:dyDescent="0.2">
      <c r="A5057" s="36" t="s">
        <v>299</v>
      </c>
      <c r="B5057" s="37" t="s">
        <v>300</v>
      </c>
      <c r="C5057" s="38">
        <v>101493</v>
      </c>
      <c r="D5057" s="39">
        <v>7319661014930</v>
      </c>
      <c r="E5057" s="37" t="s">
        <v>46</v>
      </c>
      <c r="F5057" s="40">
        <v>125</v>
      </c>
      <c r="G5057" s="37">
        <v>125</v>
      </c>
      <c r="H5057" s="41">
        <v>1.3</v>
      </c>
      <c r="I5057" s="35">
        <f>'EPD information'!$L$16*Tabell2[[#This Row],[Weight (kg)]]</f>
        <v>4.4330000000000007</v>
      </c>
      <c r="J5057" s="22">
        <f>'EPD information'!$M$16*Tabell2[[#This Row],[Weight (kg)]]</f>
        <v>7.7220000000000011E-2</v>
      </c>
      <c r="K5057" s="22">
        <f>'EPD information'!$N$16*Tabell2[[#This Row],[Weight (kg)]]</f>
        <v>9.1649999999999995E-3</v>
      </c>
      <c r="L5057" s="22">
        <f>'EPD information'!$O$16*Tabell2[[#This Row],[Weight (kg)]]</f>
        <v>0</v>
      </c>
      <c r="M5057" s="22">
        <f>'EPD information'!$P$16*Tabell2[[#This Row],[Weight (kg)]]</f>
        <v>6.1100000000000008E-3</v>
      </c>
      <c r="N5057" s="22">
        <f>'EPD information'!$Q$16*Tabell2[[#This Row],[Weight (kg)]]</f>
        <v>0.20280000000000001</v>
      </c>
      <c r="O5057" s="22">
        <f>'EPD information'!$R$16*Tabell2[[#This Row],[Weight (kg)]]</f>
        <v>3.2890000000000003E-4</v>
      </c>
      <c r="P5057" s="22">
        <f>'EPD information'!$S$16*Tabell2[[#This Row],[Weight (kg)]]</f>
        <v>-1.573</v>
      </c>
      <c r="Q5057" s="35">
        <f>'Product specific GWP'!$T$16*Tabell2[[#This Row],[Weight (kg)]]</f>
        <v>5.6810000000000006E-2</v>
      </c>
      <c r="R5057" s="35" t="s">
        <v>48</v>
      </c>
      <c r="S5057" s="35">
        <f>'EPD information'!$V$16*Tabell2[[#This Row],[Weight (kg)]]</f>
        <v>9.1649999999999995E-3</v>
      </c>
      <c r="T5057" s="35" t="str">
        <f>'EPD information'!$W$16</f>
        <v>ND</v>
      </c>
      <c r="U5057" s="35">
        <f>'EPD information'!$X$16*Tabell2[[#This Row],[Weight (kg)]]</f>
        <v>6.1100000000000008E-3</v>
      </c>
      <c r="V5057" s="35">
        <f>'EPD information'!$Y$16*Tabell2[[#This Row],[Weight (kg)]]</f>
        <v>0.20280000000000001</v>
      </c>
      <c r="W5057" s="35">
        <f>'EPD information'!$Z$16*Tabell2[[#This Row],[Weight (kg)]]</f>
        <v>3.2890000000000003E-4</v>
      </c>
      <c r="X5057" s="35">
        <f>'EPD information'!$AA$16*Tabell2[[#This Row],[Weight (kg)]]</f>
        <v>-1.573</v>
      </c>
      <c r="Y5057" s="18">
        <f>'EPD information'!$AB$16*Tabell2[[#This Row],[Weight (kg)]]</f>
        <v>4.3680000000000003</v>
      </c>
      <c r="Z5057" s="18">
        <f>'EPD information'!$AC$16*Tabell2[[#This Row],[Weight (kg)]]</f>
        <v>7.6569999999999999E-2</v>
      </c>
      <c r="AA5057" s="18">
        <f>'EPD information'!$AD$16*Tabell2[[#This Row],[Weight (kg)]]</f>
        <v>9.5809999999999992E-3</v>
      </c>
      <c r="AB5057" s="18" t="s">
        <v>48</v>
      </c>
      <c r="AC5057" s="18">
        <f>'EPD information'!$AF$16*Tabell2[[#This Row],[Weight (kg)]]</f>
        <v>6.045E-3</v>
      </c>
      <c r="AD5057" s="18">
        <f>'EPD information'!$AG$16*Tabell2[[#This Row],[Weight (kg)]]</f>
        <v>0.20150000000000001</v>
      </c>
      <c r="AE5057" s="18">
        <f>'EPD information'!$AH$16*Tabell2[[#This Row],[Weight (kg)]]</f>
        <v>3.2240000000000003E-4</v>
      </c>
      <c r="AF5057" s="21">
        <f>'EPD information'!$AI$16*Tabell2[[#This Row],[Weight (kg)]]</f>
        <v>-1.4949999999999999</v>
      </c>
    </row>
    <row r="5058" spans="1:32" x14ac:dyDescent="0.2">
      <c r="A5058" s="36" t="s">
        <v>299</v>
      </c>
      <c r="B5058" s="37" t="s">
        <v>300</v>
      </c>
      <c r="C5058" s="38">
        <v>101492</v>
      </c>
      <c r="D5058" s="39">
        <v>7319661014923</v>
      </c>
      <c r="E5058" s="37" t="s">
        <v>46</v>
      </c>
      <c r="F5058" s="40">
        <v>125</v>
      </c>
      <c r="G5058" s="37">
        <v>100</v>
      </c>
      <c r="H5058" s="41">
        <v>1.1000000000000001</v>
      </c>
      <c r="I5058" s="35">
        <f>'EPD information'!$L$16*Tabell2[[#This Row],[Weight (kg)]]</f>
        <v>3.7510000000000003</v>
      </c>
      <c r="J5058" s="22">
        <f>'EPD information'!$M$16*Tabell2[[#This Row],[Weight (kg)]]</f>
        <v>6.5340000000000009E-2</v>
      </c>
      <c r="K5058" s="22">
        <f>'EPD information'!$N$16*Tabell2[[#This Row],[Weight (kg)]]</f>
        <v>7.7550000000000006E-3</v>
      </c>
      <c r="L5058" s="22">
        <f>'EPD information'!$O$16*Tabell2[[#This Row],[Weight (kg)]]</f>
        <v>0</v>
      </c>
      <c r="M5058" s="22">
        <f>'EPD information'!$P$16*Tabell2[[#This Row],[Weight (kg)]]</f>
        <v>5.170000000000001E-3</v>
      </c>
      <c r="N5058" s="22">
        <f>'EPD information'!$Q$16*Tabell2[[#This Row],[Weight (kg)]]</f>
        <v>0.1716</v>
      </c>
      <c r="O5058" s="22">
        <f>'EPD information'!$R$16*Tabell2[[#This Row],[Weight (kg)]]</f>
        <v>2.7830000000000004E-4</v>
      </c>
      <c r="P5058" s="22">
        <f>'EPD information'!$S$16*Tabell2[[#This Row],[Weight (kg)]]</f>
        <v>-1.331</v>
      </c>
      <c r="Q5058" s="35">
        <f>'Product specific GWP'!$T$16*Tabell2[[#This Row],[Weight (kg)]]</f>
        <v>4.8070000000000009E-2</v>
      </c>
      <c r="R5058" s="35" t="s">
        <v>48</v>
      </c>
      <c r="S5058" s="35">
        <f>'EPD information'!$V$16*Tabell2[[#This Row],[Weight (kg)]]</f>
        <v>7.7550000000000006E-3</v>
      </c>
      <c r="T5058" s="35" t="str">
        <f>'EPD information'!$W$16</f>
        <v>ND</v>
      </c>
      <c r="U5058" s="35">
        <f>'EPD information'!$X$16*Tabell2[[#This Row],[Weight (kg)]]</f>
        <v>5.170000000000001E-3</v>
      </c>
      <c r="V5058" s="35">
        <f>'EPD information'!$Y$16*Tabell2[[#This Row],[Weight (kg)]]</f>
        <v>0.1716</v>
      </c>
      <c r="W5058" s="35">
        <f>'EPD information'!$Z$16*Tabell2[[#This Row],[Weight (kg)]]</f>
        <v>2.7830000000000004E-4</v>
      </c>
      <c r="X5058" s="35">
        <f>'EPD information'!$AA$16*Tabell2[[#This Row],[Weight (kg)]]</f>
        <v>-1.331</v>
      </c>
      <c r="Y5058" s="18">
        <f>'EPD information'!$AB$16*Tabell2[[#This Row],[Weight (kg)]]</f>
        <v>3.6960000000000002</v>
      </c>
      <c r="Z5058" s="18">
        <f>'EPD information'!$AC$16*Tabell2[[#This Row],[Weight (kg)]]</f>
        <v>6.479E-2</v>
      </c>
      <c r="AA5058" s="18">
        <f>'EPD information'!$AD$16*Tabell2[[#This Row],[Weight (kg)]]</f>
        <v>8.1069999999999996E-3</v>
      </c>
      <c r="AB5058" s="18" t="s">
        <v>48</v>
      </c>
      <c r="AC5058" s="18">
        <f>'EPD information'!$AF$16*Tabell2[[#This Row],[Weight (kg)]]</f>
        <v>5.1149999999999998E-3</v>
      </c>
      <c r="AD5058" s="18">
        <f>'EPD information'!$AG$16*Tabell2[[#This Row],[Weight (kg)]]</f>
        <v>0.17050000000000001</v>
      </c>
      <c r="AE5058" s="18">
        <f>'EPD information'!$AH$16*Tabell2[[#This Row],[Weight (kg)]]</f>
        <v>2.7280000000000002E-4</v>
      </c>
      <c r="AF5058" s="21">
        <f>'EPD information'!$AI$16*Tabell2[[#This Row],[Weight (kg)]]</f>
        <v>-1.2649999999999999</v>
      </c>
    </row>
    <row r="5059" spans="1:32" x14ac:dyDescent="0.2">
      <c r="A5059" s="36" t="s">
        <v>299</v>
      </c>
      <c r="B5059" s="37" t="s">
        <v>300</v>
      </c>
      <c r="C5059" s="38">
        <v>101491</v>
      </c>
      <c r="D5059" s="39">
        <v>7319661014916</v>
      </c>
      <c r="E5059" s="37" t="s">
        <v>46</v>
      </c>
      <c r="F5059" s="40">
        <v>125</v>
      </c>
      <c r="G5059" s="37">
        <v>80</v>
      </c>
      <c r="H5059" s="41">
        <v>0.9</v>
      </c>
      <c r="I5059" s="35">
        <f>'EPD information'!$L$16*Tabell2[[#This Row],[Weight (kg)]]</f>
        <v>3.0690000000000004</v>
      </c>
      <c r="J5059" s="22">
        <f>'EPD information'!$M$16*Tabell2[[#This Row],[Weight (kg)]]</f>
        <v>5.3460000000000001E-2</v>
      </c>
      <c r="K5059" s="22">
        <f>'EPD information'!$N$16*Tabell2[[#This Row],[Weight (kg)]]</f>
        <v>6.3449999999999999E-3</v>
      </c>
      <c r="L5059" s="22">
        <f>'EPD information'!$O$16*Tabell2[[#This Row],[Weight (kg)]]</f>
        <v>0</v>
      </c>
      <c r="M5059" s="22">
        <f>'EPD information'!$P$16*Tabell2[[#This Row],[Weight (kg)]]</f>
        <v>4.2300000000000003E-3</v>
      </c>
      <c r="N5059" s="22">
        <f>'EPD information'!$Q$16*Tabell2[[#This Row],[Weight (kg)]]</f>
        <v>0.1404</v>
      </c>
      <c r="O5059" s="22">
        <f>'EPD information'!$R$16*Tabell2[[#This Row],[Weight (kg)]]</f>
        <v>2.2770000000000003E-4</v>
      </c>
      <c r="P5059" s="22">
        <f>'EPD information'!$S$16*Tabell2[[#This Row],[Weight (kg)]]</f>
        <v>-1.089</v>
      </c>
      <c r="Q5059" s="35">
        <f>'Product specific GWP'!$T$16*Tabell2[[#This Row],[Weight (kg)]]</f>
        <v>3.9330000000000004E-2</v>
      </c>
      <c r="R5059" s="35" t="s">
        <v>48</v>
      </c>
      <c r="S5059" s="35">
        <f>'EPD information'!$V$16*Tabell2[[#This Row],[Weight (kg)]]</f>
        <v>6.3449999999999999E-3</v>
      </c>
      <c r="T5059" s="35" t="str">
        <f>'EPD information'!$W$16</f>
        <v>ND</v>
      </c>
      <c r="U5059" s="35">
        <f>'EPD information'!$X$16*Tabell2[[#This Row],[Weight (kg)]]</f>
        <v>4.2300000000000003E-3</v>
      </c>
      <c r="V5059" s="35">
        <f>'EPD information'!$Y$16*Tabell2[[#This Row],[Weight (kg)]]</f>
        <v>0.1404</v>
      </c>
      <c r="W5059" s="35">
        <f>'EPD information'!$Z$16*Tabell2[[#This Row],[Weight (kg)]]</f>
        <v>2.2770000000000003E-4</v>
      </c>
      <c r="X5059" s="35">
        <f>'EPD information'!$AA$16*Tabell2[[#This Row],[Weight (kg)]]</f>
        <v>-1.089</v>
      </c>
      <c r="Y5059" s="18">
        <f>'EPD information'!$AB$16*Tabell2[[#This Row],[Weight (kg)]]</f>
        <v>3.024</v>
      </c>
      <c r="Z5059" s="18">
        <f>'EPD information'!$AC$16*Tabell2[[#This Row],[Weight (kg)]]</f>
        <v>5.3010000000000002E-2</v>
      </c>
      <c r="AA5059" s="18">
        <f>'EPD information'!$AD$16*Tabell2[[#This Row],[Weight (kg)]]</f>
        <v>6.633E-3</v>
      </c>
      <c r="AB5059" s="18" t="s">
        <v>48</v>
      </c>
      <c r="AC5059" s="18">
        <f>'EPD information'!$AF$16*Tabell2[[#This Row],[Weight (kg)]]</f>
        <v>4.1849999999999995E-3</v>
      </c>
      <c r="AD5059" s="18">
        <f>'EPD information'!$AG$16*Tabell2[[#This Row],[Weight (kg)]]</f>
        <v>0.13950000000000001</v>
      </c>
      <c r="AE5059" s="18">
        <f>'EPD information'!$AH$16*Tabell2[[#This Row],[Weight (kg)]]</f>
        <v>2.232E-4</v>
      </c>
      <c r="AF5059" s="21">
        <f>'EPD information'!$AI$16*Tabell2[[#This Row],[Weight (kg)]]</f>
        <v>-1.0349999999999999</v>
      </c>
    </row>
    <row r="5060" spans="1:32" x14ac:dyDescent="0.2">
      <c r="A5060" s="36" t="s">
        <v>299</v>
      </c>
      <c r="B5060" s="37" t="s">
        <v>300</v>
      </c>
      <c r="C5060" s="38">
        <v>776418</v>
      </c>
      <c r="D5060" s="39">
        <v>7319667764181</v>
      </c>
      <c r="E5060" s="37" t="s">
        <v>46</v>
      </c>
      <c r="F5060" s="40">
        <v>125</v>
      </c>
      <c r="G5060" s="37">
        <v>63</v>
      </c>
      <c r="H5060" s="41">
        <v>0.71</v>
      </c>
      <c r="I5060" s="35">
        <f>'EPD information'!$L$16*Tabell2[[#This Row],[Weight (kg)]]</f>
        <v>2.4211</v>
      </c>
      <c r="J5060" s="22">
        <f>'EPD information'!$M$16*Tabell2[[#This Row],[Weight (kg)]]</f>
        <v>4.2173999999999996E-2</v>
      </c>
      <c r="K5060" s="22">
        <f>'EPD information'!$N$16*Tabell2[[#This Row],[Weight (kg)]]</f>
        <v>5.0054999999999995E-3</v>
      </c>
      <c r="L5060" s="22">
        <f>'EPD information'!$O$16*Tabell2[[#This Row],[Weight (kg)]]</f>
        <v>0</v>
      </c>
      <c r="M5060" s="22">
        <f>'EPD information'!$P$16*Tabell2[[#This Row],[Weight (kg)]]</f>
        <v>3.3370000000000001E-3</v>
      </c>
      <c r="N5060" s="22">
        <f>'EPD information'!$Q$16*Tabell2[[#This Row],[Weight (kg)]]</f>
        <v>0.11076</v>
      </c>
      <c r="O5060" s="22">
        <f>'EPD information'!$R$16*Tabell2[[#This Row],[Weight (kg)]]</f>
        <v>1.7963000000000001E-4</v>
      </c>
      <c r="P5060" s="22">
        <f>'EPD information'!$S$16*Tabell2[[#This Row],[Weight (kg)]]</f>
        <v>-0.85909999999999997</v>
      </c>
      <c r="Q5060" s="35">
        <f>'Product specific GWP'!$T$16*Tabell2[[#This Row],[Weight (kg)]]</f>
        <v>3.1026999999999999E-2</v>
      </c>
      <c r="R5060" s="35" t="s">
        <v>48</v>
      </c>
      <c r="S5060" s="35">
        <f>'EPD information'!$V$16*Tabell2[[#This Row],[Weight (kg)]]</f>
        <v>5.0054999999999995E-3</v>
      </c>
      <c r="T5060" s="35" t="str">
        <f>'EPD information'!$W$16</f>
        <v>ND</v>
      </c>
      <c r="U5060" s="35">
        <f>'EPD information'!$X$16*Tabell2[[#This Row],[Weight (kg)]]</f>
        <v>3.3370000000000001E-3</v>
      </c>
      <c r="V5060" s="35">
        <f>'EPD information'!$Y$16*Tabell2[[#This Row],[Weight (kg)]]</f>
        <v>0.11076</v>
      </c>
      <c r="W5060" s="35">
        <f>'EPD information'!$Z$16*Tabell2[[#This Row],[Weight (kg)]]</f>
        <v>1.7963000000000001E-4</v>
      </c>
      <c r="X5060" s="35">
        <f>'EPD information'!$AA$16*Tabell2[[#This Row],[Weight (kg)]]</f>
        <v>-0.85909999999999997</v>
      </c>
      <c r="Y5060" s="18">
        <f>'EPD information'!$AB$16*Tabell2[[#This Row],[Weight (kg)]]</f>
        <v>2.3855999999999997</v>
      </c>
      <c r="Z5060" s="18">
        <f>'EPD information'!$AC$16*Tabell2[[#This Row],[Weight (kg)]]</f>
        <v>4.1819000000000002E-2</v>
      </c>
      <c r="AA5060" s="18">
        <f>'EPD information'!$AD$16*Tabell2[[#This Row],[Weight (kg)]]</f>
        <v>5.2326999999999999E-3</v>
      </c>
      <c r="AB5060" s="18" t="s">
        <v>48</v>
      </c>
      <c r="AC5060" s="18">
        <f>'EPD information'!$AF$16*Tabell2[[#This Row],[Weight (kg)]]</f>
        <v>3.3014999999999997E-3</v>
      </c>
      <c r="AD5060" s="18">
        <f>'EPD information'!$AG$16*Tabell2[[#This Row],[Weight (kg)]]</f>
        <v>0.11005</v>
      </c>
      <c r="AE5060" s="18">
        <f>'EPD information'!$AH$16*Tabell2[[#This Row],[Weight (kg)]]</f>
        <v>1.7608000000000001E-4</v>
      </c>
      <c r="AF5060" s="21">
        <f>'EPD information'!$AI$16*Tabell2[[#This Row],[Weight (kg)]]</f>
        <v>-0.81649999999999989</v>
      </c>
    </row>
    <row r="5061" spans="1:32" x14ac:dyDescent="0.2">
      <c r="A5061" s="36" t="s">
        <v>299</v>
      </c>
      <c r="B5061" s="37" t="s">
        <v>300</v>
      </c>
      <c r="C5061" s="38">
        <v>591415</v>
      </c>
      <c r="D5061" s="39">
        <v>7319660814586</v>
      </c>
      <c r="E5061" s="37" t="s">
        <v>46</v>
      </c>
      <c r="F5061" s="40">
        <v>125</v>
      </c>
      <c r="G5061" s="37">
        <v>75</v>
      </c>
      <c r="H5061" s="41">
        <v>0.9073</v>
      </c>
      <c r="I5061" s="35">
        <f>'EPD information'!$L$16*Tabell2[[#This Row],[Weight (kg)]]</f>
        <v>3.093893</v>
      </c>
      <c r="J5061" s="22">
        <f>'EPD information'!$M$16*Tabell2[[#This Row],[Weight (kg)]]</f>
        <v>5.3893620000000003E-2</v>
      </c>
      <c r="K5061" s="22">
        <f>'EPD information'!$N$16*Tabell2[[#This Row],[Weight (kg)]]</f>
        <v>6.3964649999999996E-3</v>
      </c>
      <c r="L5061" s="22">
        <f>'EPD information'!$O$16*Tabell2[[#This Row],[Weight (kg)]]</f>
        <v>0</v>
      </c>
      <c r="M5061" s="22">
        <f>'EPD information'!$P$16*Tabell2[[#This Row],[Weight (kg)]]</f>
        <v>4.2643100000000003E-3</v>
      </c>
      <c r="N5061" s="22">
        <f>'EPD information'!$Q$16*Tabell2[[#This Row],[Weight (kg)]]</f>
        <v>0.14153879999999999</v>
      </c>
      <c r="O5061" s="22">
        <f>'EPD information'!$R$16*Tabell2[[#This Row],[Weight (kg)]]</f>
        <v>2.2954690000000002E-4</v>
      </c>
      <c r="P5061" s="22">
        <f>'EPD information'!$S$16*Tabell2[[#This Row],[Weight (kg)]]</f>
        <v>-1.0978330000000001</v>
      </c>
      <c r="Q5061" s="35">
        <f>'Product specific GWP'!$T$16*Tabell2[[#This Row],[Weight (kg)]]</f>
        <v>3.9649010000000005E-2</v>
      </c>
      <c r="R5061" s="35" t="s">
        <v>48</v>
      </c>
      <c r="S5061" s="35">
        <f>'EPD information'!$V$16*Tabell2[[#This Row],[Weight (kg)]]</f>
        <v>6.3964649999999996E-3</v>
      </c>
      <c r="T5061" s="35" t="str">
        <f>'EPD information'!$W$16</f>
        <v>ND</v>
      </c>
      <c r="U5061" s="35">
        <f>'EPD information'!$X$16*Tabell2[[#This Row],[Weight (kg)]]</f>
        <v>4.2643100000000003E-3</v>
      </c>
      <c r="V5061" s="35">
        <f>'EPD information'!$Y$16*Tabell2[[#This Row],[Weight (kg)]]</f>
        <v>0.14153879999999999</v>
      </c>
      <c r="W5061" s="35">
        <f>'EPD information'!$Z$16*Tabell2[[#This Row],[Weight (kg)]]</f>
        <v>2.2954690000000002E-4</v>
      </c>
      <c r="X5061" s="35">
        <f>'EPD information'!$AA$16*Tabell2[[#This Row],[Weight (kg)]]</f>
        <v>-1.0978330000000001</v>
      </c>
      <c r="Y5061" s="18">
        <f>'EPD information'!$AB$16*Tabell2[[#This Row],[Weight (kg)]]</f>
        <v>3.0485279999999997</v>
      </c>
      <c r="Z5061" s="18">
        <f>'EPD information'!$AC$16*Tabell2[[#This Row],[Weight (kg)]]</f>
        <v>5.3439970000000003E-2</v>
      </c>
      <c r="AA5061" s="18">
        <f>'EPD information'!$AD$16*Tabell2[[#This Row],[Weight (kg)]]</f>
        <v>6.686801E-3</v>
      </c>
      <c r="AB5061" s="18" t="s">
        <v>48</v>
      </c>
      <c r="AC5061" s="18">
        <f>'EPD information'!$AF$16*Tabell2[[#This Row],[Weight (kg)]]</f>
        <v>4.218945E-3</v>
      </c>
      <c r="AD5061" s="18">
        <f>'EPD information'!$AG$16*Tabell2[[#This Row],[Weight (kg)]]</f>
        <v>0.14063149999999999</v>
      </c>
      <c r="AE5061" s="18">
        <f>'EPD information'!$AH$16*Tabell2[[#This Row],[Weight (kg)]]</f>
        <v>2.2501040000000002E-4</v>
      </c>
      <c r="AF5061" s="21">
        <f>'EPD information'!$AI$16*Tabell2[[#This Row],[Weight (kg)]]</f>
        <v>-1.0433949999999999</v>
      </c>
    </row>
    <row r="5062" spans="1:32" x14ac:dyDescent="0.2">
      <c r="A5062" s="36" t="s">
        <v>299</v>
      </c>
      <c r="B5062" s="37" t="s">
        <v>300</v>
      </c>
      <c r="C5062" s="38">
        <v>591416</v>
      </c>
      <c r="D5062" s="39">
        <v>7319660814593</v>
      </c>
      <c r="E5062" s="37" t="s">
        <v>46</v>
      </c>
      <c r="F5062" s="40">
        <v>125</v>
      </c>
      <c r="G5062" s="37">
        <v>112</v>
      </c>
      <c r="H5062" s="41">
        <v>1.2</v>
      </c>
      <c r="I5062" s="35">
        <f>'EPD information'!$L$16*Tabell2[[#This Row],[Weight (kg)]]</f>
        <v>4.0919999999999996</v>
      </c>
      <c r="J5062" s="22">
        <f>'EPD information'!$M$16*Tabell2[[#This Row],[Weight (kg)]]</f>
        <v>7.1279999999999996E-2</v>
      </c>
      <c r="K5062" s="22">
        <f>'EPD information'!$N$16*Tabell2[[#This Row],[Weight (kg)]]</f>
        <v>8.4599999999999988E-3</v>
      </c>
      <c r="L5062" s="22">
        <f>'EPD information'!$O$16*Tabell2[[#This Row],[Weight (kg)]]</f>
        <v>0</v>
      </c>
      <c r="M5062" s="22">
        <f>'EPD information'!$P$16*Tabell2[[#This Row],[Weight (kg)]]</f>
        <v>5.64E-3</v>
      </c>
      <c r="N5062" s="22">
        <f>'EPD information'!$Q$16*Tabell2[[#This Row],[Weight (kg)]]</f>
        <v>0.18720000000000001</v>
      </c>
      <c r="O5062" s="22">
        <f>'EPD information'!$R$16*Tabell2[[#This Row],[Weight (kg)]]</f>
        <v>3.0360000000000001E-4</v>
      </c>
      <c r="P5062" s="22">
        <f>'EPD information'!$S$16*Tabell2[[#This Row],[Weight (kg)]]</f>
        <v>-1.452</v>
      </c>
      <c r="Q5062" s="35">
        <f>'Product specific GWP'!$T$16*Tabell2[[#This Row],[Weight (kg)]]</f>
        <v>5.2440000000000001E-2</v>
      </c>
      <c r="R5062" s="35" t="s">
        <v>48</v>
      </c>
      <c r="S5062" s="35">
        <f>'EPD information'!$V$16*Tabell2[[#This Row],[Weight (kg)]]</f>
        <v>8.4599999999999988E-3</v>
      </c>
      <c r="T5062" s="35" t="str">
        <f>'EPD information'!$W$16</f>
        <v>ND</v>
      </c>
      <c r="U5062" s="35">
        <f>'EPD information'!$X$16*Tabell2[[#This Row],[Weight (kg)]]</f>
        <v>5.64E-3</v>
      </c>
      <c r="V5062" s="35">
        <f>'EPD information'!$Y$16*Tabell2[[#This Row],[Weight (kg)]]</f>
        <v>0.18720000000000001</v>
      </c>
      <c r="W5062" s="35">
        <f>'EPD information'!$Z$16*Tabell2[[#This Row],[Weight (kg)]]</f>
        <v>3.0360000000000001E-4</v>
      </c>
      <c r="X5062" s="35">
        <f>'EPD information'!$AA$16*Tabell2[[#This Row],[Weight (kg)]]</f>
        <v>-1.452</v>
      </c>
      <c r="Y5062" s="18">
        <f>'EPD information'!$AB$16*Tabell2[[#This Row],[Weight (kg)]]</f>
        <v>4.032</v>
      </c>
      <c r="Z5062" s="18">
        <f>'EPD information'!$AC$16*Tabell2[[#This Row],[Weight (kg)]]</f>
        <v>7.0679999999999993E-2</v>
      </c>
      <c r="AA5062" s="18">
        <f>'EPD information'!$AD$16*Tabell2[[#This Row],[Weight (kg)]]</f>
        <v>8.8439999999999994E-3</v>
      </c>
      <c r="AB5062" s="18" t="s">
        <v>48</v>
      </c>
      <c r="AC5062" s="18">
        <f>'EPD information'!$AF$16*Tabell2[[#This Row],[Weight (kg)]]</f>
        <v>5.579999999999999E-3</v>
      </c>
      <c r="AD5062" s="18">
        <f>'EPD information'!$AG$16*Tabell2[[#This Row],[Weight (kg)]]</f>
        <v>0.186</v>
      </c>
      <c r="AE5062" s="18">
        <f>'EPD information'!$AH$16*Tabell2[[#This Row],[Weight (kg)]]</f>
        <v>2.9760000000000002E-4</v>
      </c>
      <c r="AF5062" s="21">
        <f>'EPD information'!$AI$16*Tabell2[[#This Row],[Weight (kg)]]</f>
        <v>-1.38</v>
      </c>
    </row>
    <row r="5063" spans="1:32" x14ac:dyDescent="0.2">
      <c r="A5063" s="36" t="s">
        <v>299</v>
      </c>
      <c r="B5063" s="37" t="s">
        <v>300</v>
      </c>
      <c r="C5063" s="38">
        <v>499300</v>
      </c>
      <c r="D5063" s="39">
        <v>7319660770332</v>
      </c>
      <c r="E5063" s="37" t="s">
        <v>46</v>
      </c>
      <c r="F5063" s="40">
        <v>140</v>
      </c>
      <c r="G5063" s="37">
        <v>140</v>
      </c>
      <c r="H5063" s="41">
        <v>1.6</v>
      </c>
      <c r="I5063" s="35">
        <f>'EPD information'!$L$16*Tabell2[[#This Row],[Weight (kg)]]</f>
        <v>5.4560000000000004</v>
      </c>
      <c r="J5063" s="22">
        <f>'EPD information'!$M$16*Tabell2[[#This Row],[Weight (kg)]]</f>
        <v>9.5040000000000013E-2</v>
      </c>
      <c r="K5063" s="22">
        <f>'EPD information'!$N$16*Tabell2[[#This Row],[Weight (kg)]]</f>
        <v>1.128E-2</v>
      </c>
      <c r="L5063" s="22">
        <f>'EPD information'!$O$16*Tabell2[[#This Row],[Weight (kg)]]</f>
        <v>0</v>
      </c>
      <c r="M5063" s="22">
        <f>'EPD information'!$P$16*Tabell2[[#This Row],[Weight (kg)]]</f>
        <v>7.5200000000000006E-3</v>
      </c>
      <c r="N5063" s="22">
        <f>'EPD information'!$Q$16*Tabell2[[#This Row],[Weight (kg)]]</f>
        <v>0.24960000000000002</v>
      </c>
      <c r="O5063" s="22">
        <f>'EPD information'!$R$16*Tabell2[[#This Row],[Weight (kg)]]</f>
        <v>4.0480000000000008E-4</v>
      </c>
      <c r="P5063" s="22">
        <f>'EPD information'!$S$16*Tabell2[[#This Row],[Weight (kg)]]</f>
        <v>-1.9359999999999999</v>
      </c>
      <c r="Q5063" s="35">
        <f>'Product specific GWP'!$T$16*Tabell2[[#This Row],[Weight (kg)]]</f>
        <v>6.992000000000001E-2</v>
      </c>
      <c r="R5063" s="35" t="s">
        <v>48</v>
      </c>
      <c r="S5063" s="35">
        <f>'EPD information'!$V$16*Tabell2[[#This Row],[Weight (kg)]]</f>
        <v>1.128E-2</v>
      </c>
      <c r="T5063" s="35" t="str">
        <f>'EPD information'!$W$16</f>
        <v>ND</v>
      </c>
      <c r="U5063" s="35">
        <f>'EPD information'!$X$16*Tabell2[[#This Row],[Weight (kg)]]</f>
        <v>7.5200000000000006E-3</v>
      </c>
      <c r="V5063" s="35">
        <f>'EPD information'!$Y$16*Tabell2[[#This Row],[Weight (kg)]]</f>
        <v>0.24960000000000002</v>
      </c>
      <c r="W5063" s="35">
        <f>'EPD information'!$Z$16*Tabell2[[#This Row],[Weight (kg)]]</f>
        <v>4.0480000000000008E-4</v>
      </c>
      <c r="X5063" s="35">
        <f>'EPD information'!$AA$16*Tabell2[[#This Row],[Weight (kg)]]</f>
        <v>-1.9359999999999999</v>
      </c>
      <c r="Y5063" s="18">
        <f>'EPD information'!$AB$16*Tabell2[[#This Row],[Weight (kg)]]</f>
        <v>5.3760000000000003</v>
      </c>
      <c r="Z5063" s="18">
        <f>'EPD information'!$AC$16*Tabell2[[#This Row],[Weight (kg)]]</f>
        <v>9.4240000000000004E-2</v>
      </c>
      <c r="AA5063" s="18">
        <f>'EPD information'!$AD$16*Tabell2[[#This Row],[Weight (kg)]]</f>
        <v>1.1792E-2</v>
      </c>
      <c r="AB5063" s="18" t="s">
        <v>48</v>
      </c>
      <c r="AC5063" s="18">
        <f>'EPD information'!$AF$16*Tabell2[[#This Row],[Weight (kg)]]</f>
        <v>7.4399999999999996E-3</v>
      </c>
      <c r="AD5063" s="18">
        <f>'EPD information'!$AG$16*Tabell2[[#This Row],[Weight (kg)]]</f>
        <v>0.248</v>
      </c>
      <c r="AE5063" s="18">
        <f>'EPD information'!$AH$16*Tabell2[[#This Row],[Weight (kg)]]</f>
        <v>3.9680000000000005E-4</v>
      </c>
      <c r="AF5063" s="21">
        <f>'EPD information'!$AI$16*Tabell2[[#This Row],[Weight (kg)]]</f>
        <v>-1.8399999999999999</v>
      </c>
    </row>
    <row r="5064" spans="1:32" x14ac:dyDescent="0.2">
      <c r="A5064" s="36" t="s">
        <v>299</v>
      </c>
      <c r="B5064" s="37" t="s">
        <v>300</v>
      </c>
      <c r="C5064" s="38">
        <v>499345</v>
      </c>
      <c r="D5064" s="39">
        <v>7319660771339</v>
      </c>
      <c r="E5064" s="37" t="s">
        <v>46</v>
      </c>
      <c r="F5064" s="40">
        <v>140</v>
      </c>
      <c r="G5064" s="37">
        <v>100</v>
      </c>
      <c r="H5064" s="41">
        <v>1.2</v>
      </c>
      <c r="I5064" s="35">
        <f>'EPD information'!$L$16*Tabell2[[#This Row],[Weight (kg)]]</f>
        <v>4.0919999999999996</v>
      </c>
      <c r="J5064" s="22">
        <f>'EPD information'!$M$16*Tabell2[[#This Row],[Weight (kg)]]</f>
        <v>7.1279999999999996E-2</v>
      </c>
      <c r="K5064" s="22">
        <f>'EPD information'!$N$16*Tabell2[[#This Row],[Weight (kg)]]</f>
        <v>8.4599999999999988E-3</v>
      </c>
      <c r="L5064" s="22">
        <f>'EPD information'!$O$16*Tabell2[[#This Row],[Weight (kg)]]</f>
        <v>0</v>
      </c>
      <c r="M5064" s="22">
        <f>'EPD information'!$P$16*Tabell2[[#This Row],[Weight (kg)]]</f>
        <v>5.64E-3</v>
      </c>
      <c r="N5064" s="22">
        <f>'EPD information'!$Q$16*Tabell2[[#This Row],[Weight (kg)]]</f>
        <v>0.18720000000000001</v>
      </c>
      <c r="O5064" s="22">
        <f>'EPD information'!$R$16*Tabell2[[#This Row],[Weight (kg)]]</f>
        <v>3.0360000000000001E-4</v>
      </c>
      <c r="P5064" s="22">
        <f>'EPD information'!$S$16*Tabell2[[#This Row],[Weight (kg)]]</f>
        <v>-1.452</v>
      </c>
      <c r="Q5064" s="35">
        <f>'Product specific GWP'!$T$16*Tabell2[[#This Row],[Weight (kg)]]</f>
        <v>5.2440000000000001E-2</v>
      </c>
      <c r="R5064" s="35" t="s">
        <v>48</v>
      </c>
      <c r="S5064" s="35">
        <f>'EPD information'!$V$16*Tabell2[[#This Row],[Weight (kg)]]</f>
        <v>8.4599999999999988E-3</v>
      </c>
      <c r="T5064" s="35" t="str">
        <f>'EPD information'!$W$16</f>
        <v>ND</v>
      </c>
      <c r="U5064" s="35">
        <f>'EPD information'!$X$16*Tabell2[[#This Row],[Weight (kg)]]</f>
        <v>5.64E-3</v>
      </c>
      <c r="V5064" s="35">
        <f>'EPD information'!$Y$16*Tabell2[[#This Row],[Weight (kg)]]</f>
        <v>0.18720000000000001</v>
      </c>
      <c r="W5064" s="35">
        <f>'EPD information'!$Z$16*Tabell2[[#This Row],[Weight (kg)]]</f>
        <v>3.0360000000000001E-4</v>
      </c>
      <c r="X5064" s="35">
        <f>'EPD information'!$AA$16*Tabell2[[#This Row],[Weight (kg)]]</f>
        <v>-1.452</v>
      </c>
      <c r="Y5064" s="18">
        <f>'EPD information'!$AB$16*Tabell2[[#This Row],[Weight (kg)]]</f>
        <v>4.032</v>
      </c>
      <c r="Z5064" s="18">
        <f>'EPD information'!$AC$16*Tabell2[[#This Row],[Weight (kg)]]</f>
        <v>7.0679999999999993E-2</v>
      </c>
      <c r="AA5064" s="18">
        <f>'EPD information'!$AD$16*Tabell2[[#This Row],[Weight (kg)]]</f>
        <v>8.8439999999999994E-3</v>
      </c>
      <c r="AB5064" s="18" t="s">
        <v>48</v>
      </c>
      <c r="AC5064" s="18">
        <f>'EPD information'!$AF$16*Tabell2[[#This Row],[Weight (kg)]]</f>
        <v>5.579999999999999E-3</v>
      </c>
      <c r="AD5064" s="18">
        <f>'EPD information'!$AG$16*Tabell2[[#This Row],[Weight (kg)]]</f>
        <v>0.186</v>
      </c>
      <c r="AE5064" s="18">
        <f>'EPD information'!$AH$16*Tabell2[[#This Row],[Weight (kg)]]</f>
        <v>2.9760000000000002E-4</v>
      </c>
      <c r="AF5064" s="21">
        <f>'EPD information'!$AI$16*Tabell2[[#This Row],[Weight (kg)]]</f>
        <v>-1.38</v>
      </c>
    </row>
    <row r="5065" spans="1:32" x14ac:dyDescent="0.2">
      <c r="A5065" s="36" t="s">
        <v>299</v>
      </c>
      <c r="B5065" s="37" t="s">
        <v>300</v>
      </c>
      <c r="C5065" s="38">
        <v>499299</v>
      </c>
      <c r="D5065" s="39">
        <v>7319660770318</v>
      </c>
      <c r="E5065" s="37" t="s">
        <v>46</v>
      </c>
      <c r="F5065" s="40">
        <v>140</v>
      </c>
      <c r="G5065" s="37">
        <v>80</v>
      </c>
      <c r="H5065" s="41">
        <v>1</v>
      </c>
      <c r="I5065" s="35">
        <f>'EPD information'!$L$16*Tabell2[[#This Row],[Weight (kg)]]</f>
        <v>3.41</v>
      </c>
      <c r="J5065" s="22">
        <f>'EPD information'!$M$16*Tabell2[[#This Row],[Weight (kg)]]</f>
        <v>5.9400000000000001E-2</v>
      </c>
      <c r="K5065" s="22">
        <f>'EPD information'!$N$16*Tabell2[[#This Row],[Weight (kg)]]</f>
        <v>7.0499999999999998E-3</v>
      </c>
      <c r="L5065" s="22">
        <f>'EPD information'!$O$16*Tabell2[[#This Row],[Weight (kg)]]</f>
        <v>0</v>
      </c>
      <c r="M5065" s="22">
        <f>'EPD information'!$P$16*Tabell2[[#This Row],[Weight (kg)]]</f>
        <v>4.7000000000000002E-3</v>
      </c>
      <c r="N5065" s="22">
        <f>'EPD information'!$Q$16*Tabell2[[#This Row],[Weight (kg)]]</f>
        <v>0.156</v>
      </c>
      <c r="O5065" s="22">
        <f>'EPD information'!$R$16*Tabell2[[#This Row],[Weight (kg)]]</f>
        <v>2.5300000000000002E-4</v>
      </c>
      <c r="P5065" s="22">
        <f>'EPD information'!$S$16*Tabell2[[#This Row],[Weight (kg)]]</f>
        <v>-1.21</v>
      </c>
      <c r="Q5065" s="35">
        <f>'Product specific GWP'!$T$16*Tabell2[[#This Row],[Weight (kg)]]</f>
        <v>4.3700000000000003E-2</v>
      </c>
      <c r="R5065" s="35" t="s">
        <v>48</v>
      </c>
      <c r="S5065" s="35">
        <f>'EPD information'!$V$16*Tabell2[[#This Row],[Weight (kg)]]</f>
        <v>7.0499999999999998E-3</v>
      </c>
      <c r="T5065" s="35" t="str">
        <f>'EPD information'!$W$16</f>
        <v>ND</v>
      </c>
      <c r="U5065" s="35">
        <f>'EPD information'!$X$16*Tabell2[[#This Row],[Weight (kg)]]</f>
        <v>4.7000000000000002E-3</v>
      </c>
      <c r="V5065" s="35">
        <f>'EPD information'!$Y$16*Tabell2[[#This Row],[Weight (kg)]]</f>
        <v>0.156</v>
      </c>
      <c r="W5065" s="35">
        <f>'EPD information'!$Z$16*Tabell2[[#This Row],[Weight (kg)]]</f>
        <v>2.5300000000000002E-4</v>
      </c>
      <c r="X5065" s="35">
        <f>'EPD information'!$AA$16*Tabell2[[#This Row],[Weight (kg)]]</f>
        <v>-1.21</v>
      </c>
      <c r="Y5065" s="18">
        <f>'EPD information'!$AB$16*Tabell2[[#This Row],[Weight (kg)]]</f>
        <v>3.36</v>
      </c>
      <c r="Z5065" s="18">
        <f>'EPD information'!$AC$16*Tabell2[[#This Row],[Weight (kg)]]</f>
        <v>5.8900000000000001E-2</v>
      </c>
      <c r="AA5065" s="18">
        <f>'EPD information'!$AD$16*Tabell2[[#This Row],[Weight (kg)]]</f>
        <v>7.3699999999999998E-3</v>
      </c>
      <c r="AB5065" s="18" t="s">
        <v>48</v>
      </c>
      <c r="AC5065" s="18">
        <f>'EPD information'!$AF$16*Tabell2[[#This Row],[Weight (kg)]]</f>
        <v>4.6499999999999996E-3</v>
      </c>
      <c r="AD5065" s="18">
        <f>'EPD information'!$AG$16*Tabell2[[#This Row],[Weight (kg)]]</f>
        <v>0.155</v>
      </c>
      <c r="AE5065" s="18">
        <f>'EPD information'!$AH$16*Tabell2[[#This Row],[Weight (kg)]]</f>
        <v>2.4800000000000001E-4</v>
      </c>
      <c r="AF5065" s="21">
        <f>'EPD information'!$AI$16*Tabell2[[#This Row],[Weight (kg)]]</f>
        <v>-1.1499999999999999</v>
      </c>
    </row>
    <row r="5066" spans="1:32" x14ac:dyDescent="0.2">
      <c r="A5066" s="36" t="s">
        <v>299</v>
      </c>
      <c r="B5066" s="37" t="s">
        <v>300</v>
      </c>
      <c r="C5066" s="38">
        <v>591418</v>
      </c>
      <c r="D5066" s="39">
        <v>7319660814616</v>
      </c>
      <c r="E5066" s="37" t="s">
        <v>46</v>
      </c>
      <c r="F5066" s="40">
        <v>140</v>
      </c>
      <c r="G5066" s="37">
        <v>125</v>
      </c>
      <c r="H5066" s="41">
        <v>1.4</v>
      </c>
      <c r="I5066" s="35">
        <f>'EPD information'!$L$16*Tabell2[[#This Row],[Weight (kg)]]</f>
        <v>4.774</v>
      </c>
      <c r="J5066" s="22">
        <f>'EPD information'!$M$16*Tabell2[[#This Row],[Weight (kg)]]</f>
        <v>8.3159999999999998E-2</v>
      </c>
      <c r="K5066" s="22">
        <f>'EPD information'!$N$16*Tabell2[[#This Row],[Weight (kg)]]</f>
        <v>9.8699999999999986E-3</v>
      </c>
      <c r="L5066" s="22">
        <f>'EPD information'!$O$16*Tabell2[[#This Row],[Weight (kg)]]</f>
        <v>0</v>
      </c>
      <c r="M5066" s="22">
        <f>'EPD information'!$P$16*Tabell2[[#This Row],[Weight (kg)]]</f>
        <v>6.5799999999999999E-3</v>
      </c>
      <c r="N5066" s="22">
        <f>'EPD information'!$Q$16*Tabell2[[#This Row],[Weight (kg)]]</f>
        <v>0.21839999999999998</v>
      </c>
      <c r="O5066" s="22">
        <f>'EPD information'!$R$16*Tabell2[[#This Row],[Weight (kg)]]</f>
        <v>3.5419999999999999E-4</v>
      </c>
      <c r="P5066" s="22">
        <f>'EPD information'!$S$16*Tabell2[[#This Row],[Weight (kg)]]</f>
        <v>-1.694</v>
      </c>
      <c r="Q5066" s="35">
        <f>'Product specific GWP'!$T$16*Tabell2[[#This Row],[Weight (kg)]]</f>
        <v>6.1179999999999998E-2</v>
      </c>
      <c r="R5066" s="35" t="s">
        <v>48</v>
      </c>
      <c r="S5066" s="35">
        <f>'EPD information'!$V$16*Tabell2[[#This Row],[Weight (kg)]]</f>
        <v>9.8699999999999986E-3</v>
      </c>
      <c r="T5066" s="35" t="str">
        <f>'EPD information'!$W$16</f>
        <v>ND</v>
      </c>
      <c r="U5066" s="35">
        <f>'EPD information'!$X$16*Tabell2[[#This Row],[Weight (kg)]]</f>
        <v>6.5799999999999999E-3</v>
      </c>
      <c r="V5066" s="35">
        <f>'EPD information'!$Y$16*Tabell2[[#This Row],[Weight (kg)]]</f>
        <v>0.21839999999999998</v>
      </c>
      <c r="W5066" s="35">
        <f>'EPD information'!$Z$16*Tabell2[[#This Row],[Weight (kg)]]</f>
        <v>3.5419999999999999E-4</v>
      </c>
      <c r="X5066" s="35">
        <f>'EPD information'!$AA$16*Tabell2[[#This Row],[Weight (kg)]]</f>
        <v>-1.694</v>
      </c>
      <c r="Y5066" s="18">
        <f>'EPD information'!$AB$16*Tabell2[[#This Row],[Weight (kg)]]</f>
        <v>4.7039999999999997</v>
      </c>
      <c r="Z5066" s="18">
        <f>'EPD information'!$AC$16*Tabell2[[#This Row],[Weight (kg)]]</f>
        <v>8.2459999999999992E-2</v>
      </c>
      <c r="AA5066" s="18">
        <f>'EPD information'!$AD$16*Tabell2[[#This Row],[Weight (kg)]]</f>
        <v>1.0317999999999999E-2</v>
      </c>
      <c r="AB5066" s="18" t="s">
        <v>48</v>
      </c>
      <c r="AC5066" s="18">
        <f>'EPD information'!$AF$16*Tabell2[[#This Row],[Weight (kg)]]</f>
        <v>6.5099999999999993E-3</v>
      </c>
      <c r="AD5066" s="18">
        <f>'EPD information'!$AG$16*Tabell2[[#This Row],[Weight (kg)]]</f>
        <v>0.217</v>
      </c>
      <c r="AE5066" s="18">
        <f>'EPD information'!$AH$16*Tabell2[[#This Row],[Weight (kg)]]</f>
        <v>3.4719999999999998E-4</v>
      </c>
      <c r="AF5066" s="21">
        <f>'EPD information'!$AI$16*Tabell2[[#This Row],[Weight (kg)]]</f>
        <v>-1.6099999999999999</v>
      </c>
    </row>
    <row r="5067" spans="1:32" x14ac:dyDescent="0.2">
      <c r="A5067" s="36" t="s">
        <v>299</v>
      </c>
      <c r="B5067" s="37" t="s">
        <v>300</v>
      </c>
      <c r="C5067" s="38">
        <v>499462</v>
      </c>
      <c r="D5067" s="39">
        <v>7319660774552</v>
      </c>
      <c r="E5067" s="37" t="s">
        <v>46</v>
      </c>
      <c r="F5067" s="40">
        <v>140</v>
      </c>
      <c r="G5067" s="37">
        <v>63</v>
      </c>
      <c r="H5067" s="41">
        <v>1.0291999999999999</v>
      </c>
      <c r="I5067" s="35">
        <f>'EPD information'!$L$16*Tabell2[[#This Row],[Weight (kg)]]</f>
        <v>3.5095719999999999</v>
      </c>
      <c r="J5067" s="22">
        <f>'EPD information'!$M$16*Tabell2[[#This Row],[Weight (kg)]]</f>
        <v>6.1134479999999998E-2</v>
      </c>
      <c r="K5067" s="22">
        <f>'EPD information'!$N$16*Tabell2[[#This Row],[Weight (kg)]]</f>
        <v>7.2558599999999994E-3</v>
      </c>
      <c r="L5067" s="22">
        <f>'EPD information'!$O$16*Tabell2[[#This Row],[Weight (kg)]]</f>
        <v>0</v>
      </c>
      <c r="M5067" s="22">
        <f>'EPD information'!$P$16*Tabell2[[#This Row],[Weight (kg)]]</f>
        <v>4.8372399999999996E-3</v>
      </c>
      <c r="N5067" s="22">
        <f>'EPD information'!$Q$16*Tabell2[[#This Row],[Weight (kg)]]</f>
        <v>0.16055519999999998</v>
      </c>
      <c r="O5067" s="22">
        <f>'EPD information'!$R$16*Tabell2[[#This Row],[Weight (kg)]]</f>
        <v>2.6038759999999999E-4</v>
      </c>
      <c r="P5067" s="22">
        <f>'EPD information'!$S$16*Tabell2[[#This Row],[Weight (kg)]]</f>
        <v>-1.2453319999999999</v>
      </c>
      <c r="Q5067" s="35">
        <f>'Product specific GWP'!$T$16*Tabell2[[#This Row],[Weight (kg)]]</f>
        <v>4.4976039999999995E-2</v>
      </c>
      <c r="R5067" s="35" t="s">
        <v>48</v>
      </c>
      <c r="S5067" s="35">
        <f>'EPD information'!$V$16*Tabell2[[#This Row],[Weight (kg)]]</f>
        <v>7.2558599999999994E-3</v>
      </c>
      <c r="T5067" s="35" t="str">
        <f>'EPD information'!$W$16</f>
        <v>ND</v>
      </c>
      <c r="U5067" s="35">
        <f>'EPD information'!$X$16*Tabell2[[#This Row],[Weight (kg)]]</f>
        <v>4.8372399999999996E-3</v>
      </c>
      <c r="V5067" s="35">
        <f>'EPD information'!$Y$16*Tabell2[[#This Row],[Weight (kg)]]</f>
        <v>0.16055519999999998</v>
      </c>
      <c r="W5067" s="35">
        <f>'EPD information'!$Z$16*Tabell2[[#This Row],[Weight (kg)]]</f>
        <v>2.6038759999999999E-4</v>
      </c>
      <c r="X5067" s="35">
        <f>'EPD information'!$AA$16*Tabell2[[#This Row],[Weight (kg)]]</f>
        <v>-1.2453319999999999</v>
      </c>
      <c r="Y5067" s="18">
        <f>'EPD information'!$AB$16*Tabell2[[#This Row],[Weight (kg)]]</f>
        <v>3.4581119999999994</v>
      </c>
      <c r="Z5067" s="18">
        <f>'EPD information'!$AC$16*Tabell2[[#This Row],[Weight (kg)]]</f>
        <v>6.0619879999999994E-2</v>
      </c>
      <c r="AA5067" s="18">
        <f>'EPD information'!$AD$16*Tabell2[[#This Row],[Weight (kg)]]</f>
        <v>7.585203999999999E-3</v>
      </c>
      <c r="AB5067" s="18" t="s">
        <v>48</v>
      </c>
      <c r="AC5067" s="18">
        <f>'EPD information'!$AF$16*Tabell2[[#This Row],[Weight (kg)]]</f>
        <v>4.785779999999999E-3</v>
      </c>
      <c r="AD5067" s="18">
        <f>'EPD information'!$AG$16*Tabell2[[#This Row],[Weight (kg)]]</f>
        <v>0.15952599999999997</v>
      </c>
      <c r="AE5067" s="18">
        <f>'EPD information'!$AH$16*Tabell2[[#This Row],[Weight (kg)]]</f>
        <v>2.5524160000000001E-4</v>
      </c>
      <c r="AF5067" s="21">
        <f>'EPD information'!$AI$16*Tabell2[[#This Row],[Weight (kg)]]</f>
        <v>-1.1835799999999999</v>
      </c>
    </row>
    <row r="5068" spans="1:32" x14ac:dyDescent="0.2">
      <c r="A5068" s="36" t="s">
        <v>299</v>
      </c>
      <c r="B5068" s="37" t="s">
        <v>300</v>
      </c>
      <c r="C5068" s="38">
        <v>591417</v>
      </c>
      <c r="D5068" s="39">
        <v>7319660814609</v>
      </c>
      <c r="E5068" s="37" t="s">
        <v>46</v>
      </c>
      <c r="F5068" s="40">
        <v>140</v>
      </c>
      <c r="G5068" s="37">
        <v>112</v>
      </c>
      <c r="H5068" s="41">
        <v>1.3</v>
      </c>
      <c r="I5068" s="35">
        <f>'EPD information'!$L$16*Tabell2[[#This Row],[Weight (kg)]]</f>
        <v>4.4330000000000007</v>
      </c>
      <c r="J5068" s="22">
        <f>'EPD information'!$M$16*Tabell2[[#This Row],[Weight (kg)]]</f>
        <v>7.7220000000000011E-2</v>
      </c>
      <c r="K5068" s="22">
        <f>'EPD information'!$N$16*Tabell2[[#This Row],[Weight (kg)]]</f>
        <v>9.1649999999999995E-3</v>
      </c>
      <c r="L5068" s="22">
        <f>'EPD information'!$O$16*Tabell2[[#This Row],[Weight (kg)]]</f>
        <v>0</v>
      </c>
      <c r="M5068" s="22">
        <f>'EPD information'!$P$16*Tabell2[[#This Row],[Weight (kg)]]</f>
        <v>6.1100000000000008E-3</v>
      </c>
      <c r="N5068" s="22">
        <f>'EPD information'!$Q$16*Tabell2[[#This Row],[Weight (kg)]]</f>
        <v>0.20280000000000001</v>
      </c>
      <c r="O5068" s="22">
        <f>'EPD information'!$R$16*Tabell2[[#This Row],[Weight (kg)]]</f>
        <v>3.2890000000000003E-4</v>
      </c>
      <c r="P5068" s="22">
        <f>'EPD information'!$S$16*Tabell2[[#This Row],[Weight (kg)]]</f>
        <v>-1.573</v>
      </c>
      <c r="Q5068" s="35">
        <f>'Product specific GWP'!$T$16*Tabell2[[#This Row],[Weight (kg)]]</f>
        <v>5.6810000000000006E-2</v>
      </c>
      <c r="R5068" s="35" t="s">
        <v>48</v>
      </c>
      <c r="S5068" s="35">
        <f>'EPD information'!$V$16*Tabell2[[#This Row],[Weight (kg)]]</f>
        <v>9.1649999999999995E-3</v>
      </c>
      <c r="T5068" s="35" t="str">
        <f>'EPD information'!$W$16</f>
        <v>ND</v>
      </c>
      <c r="U5068" s="35">
        <f>'EPD information'!$X$16*Tabell2[[#This Row],[Weight (kg)]]</f>
        <v>6.1100000000000008E-3</v>
      </c>
      <c r="V5068" s="35">
        <f>'EPD information'!$Y$16*Tabell2[[#This Row],[Weight (kg)]]</f>
        <v>0.20280000000000001</v>
      </c>
      <c r="W5068" s="35">
        <f>'EPD information'!$Z$16*Tabell2[[#This Row],[Weight (kg)]]</f>
        <v>3.2890000000000003E-4</v>
      </c>
      <c r="X5068" s="35">
        <f>'EPD information'!$AA$16*Tabell2[[#This Row],[Weight (kg)]]</f>
        <v>-1.573</v>
      </c>
      <c r="Y5068" s="18">
        <f>'EPD information'!$AB$16*Tabell2[[#This Row],[Weight (kg)]]</f>
        <v>4.3680000000000003</v>
      </c>
      <c r="Z5068" s="18">
        <f>'EPD information'!$AC$16*Tabell2[[#This Row],[Weight (kg)]]</f>
        <v>7.6569999999999999E-2</v>
      </c>
      <c r="AA5068" s="18">
        <f>'EPD information'!$AD$16*Tabell2[[#This Row],[Weight (kg)]]</f>
        <v>9.5809999999999992E-3</v>
      </c>
      <c r="AB5068" s="18" t="s">
        <v>48</v>
      </c>
      <c r="AC5068" s="18">
        <f>'EPD information'!$AF$16*Tabell2[[#This Row],[Weight (kg)]]</f>
        <v>6.045E-3</v>
      </c>
      <c r="AD5068" s="18">
        <f>'EPD information'!$AG$16*Tabell2[[#This Row],[Weight (kg)]]</f>
        <v>0.20150000000000001</v>
      </c>
      <c r="AE5068" s="18">
        <f>'EPD information'!$AH$16*Tabell2[[#This Row],[Weight (kg)]]</f>
        <v>3.2240000000000003E-4</v>
      </c>
      <c r="AF5068" s="21">
        <f>'EPD information'!$AI$16*Tabell2[[#This Row],[Weight (kg)]]</f>
        <v>-1.4949999999999999</v>
      </c>
    </row>
    <row r="5069" spans="1:32" x14ac:dyDescent="0.2">
      <c r="A5069" s="36" t="s">
        <v>299</v>
      </c>
      <c r="B5069" s="37" t="s">
        <v>300</v>
      </c>
      <c r="C5069" s="38">
        <v>101494</v>
      </c>
      <c r="D5069" s="39">
        <v>7319661014947</v>
      </c>
      <c r="E5069" s="37" t="s">
        <v>46</v>
      </c>
      <c r="F5069" s="40">
        <v>150</v>
      </c>
      <c r="G5069" s="37">
        <v>150</v>
      </c>
      <c r="H5069" s="41">
        <v>1.8</v>
      </c>
      <c r="I5069" s="35">
        <f>'EPD information'!$L$16*Tabell2[[#This Row],[Weight (kg)]]</f>
        <v>6.1380000000000008</v>
      </c>
      <c r="J5069" s="22">
        <f>'EPD information'!$M$16*Tabell2[[#This Row],[Weight (kg)]]</f>
        <v>0.10692</v>
      </c>
      <c r="K5069" s="22">
        <f>'EPD information'!$N$16*Tabell2[[#This Row],[Weight (kg)]]</f>
        <v>1.269E-2</v>
      </c>
      <c r="L5069" s="22">
        <f>'EPD information'!$O$16*Tabell2[[#This Row],[Weight (kg)]]</f>
        <v>0</v>
      </c>
      <c r="M5069" s="22">
        <f>'EPD information'!$P$16*Tabell2[[#This Row],[Weight (kg)]]</f>
        <v>8.4600000000000005E-3</v>
      </c>
      <c r="N5069" s="22">
        <f>'EPD information'!$Q$16*Tabell2[[#This Row],[Weight (kg)]]</f>
        <v>0.28079999999999999</v>
      </c>
      <c r="O5069" s="22">
        <f>'EPD information'!$R$16*Tabell2[[#This Row],[Weight (kg)]]</f>
        <v>4.5540000000000006E-4</v>
      </c>
      <c r="P5069" s="22">
        <f>'EPD information'!$S$16*Tabell2[[#This Row],[Weight (kg)]]</f>
        <v>-2.1779999999999999</v>
      </c>
      <c r="Q5069" s="35">
        <f>'Product specific GWP'!$T$16*Tabell2[[#This Row],[Weight (kg)]]</f>
        <v>7.8660000000000008E-2</v>
      </c>
      <c r="R5069" s="35" t="s">
        <v>48</v>
      </c>
      <c r="S5069" s="35">
        <f>'EPD information'!$V$16*Tabell2[[#This Row],[Weight (kg)]]</f>
        <v>1.269E-2</v>
      </c>
      <c r="T5069" s="35" t="str">
        <f>'EPD information'!$W$16</f>
        <v>ND</v>
      </c>
      <c r="U5069" s="35">
        <f>'EPD information'!$X$16*Tabell2[[#This Row],[Weight (kg)]]</f>
        <v>8.4600000000000005E-3</v>
      </c>
      <c r="V5069" s="35">
        <f>'EPD information'!$Y$16*Tabell2[[#This Row],[Weight (kg)]]</f>
        <v>0.28079999999999999</v>
      </c>
      <c r="W5069" s="35">
        <f>'EPD information'!$Z$16*Tabell2[[#This Row],[Weight (kg)]]</f>
        <v>4.5540000000000006E-4</v>
      </c>
      <c r="X5069" s="35">
        <f>'EPD information'!$AA$16*Tabell2[[#This Row],[Weight (kg)]]</f>
        <v>-2.1779999999999999</v>
      </c>
      <c r="Y5069" s="18">
        <f>'EPD information'!$AB$16*Tabell2[[#This Row],[Weight (kg)]]</f>
        <v>6.048</v>
      </c>
      <c r="Z5069" s="18">
        <f>'EPD information'!$AC$16*Tabell2[[#This Row],[Weight (kg)]]</f>
        <v>0.10602</v>
      </c>
      <c r="AA5069" s="18">
        <f>'EPD information'!$AD$16*Tabell2[[#This Row],[Weight (kg)]]</f>
        <v>1.3266E-2</v>
      </c>
      <c r="AB5069" s="18" t="s">
        <v>48</v>
      </c>
      <c r="AC5069" s="18">
        <f>'EPD information'!$AF$16*Tabell2[[#This Row],[Weight (kg)]]</f>
        <v>8.369999999999999E-3</v>
      </c>
      <c r="AD5069" s="18">
        <f>'EPD information'!$AG$16*Tabell2[[#This Row],[Weight (kg)]]</f>
        <v>0.27900000000000003</v>
      </c>
      <c r="AE5069" s="18">
        <f>'EPD information'!$AH$16*Tabell2[[#This Row],[Weight (kg)]]</f>
        <v>4.4640000000000001E-4</v>
      </c>
      <c r="AF5069" s="21">
        <f>'EPD information'!$AI$16*Tabell2[[#This Row],[Weight (kg)]]</f>
        <v>-2.0699999999999998</v>
      </c>
    </row>
    <row r="5070" spans="1:32" x14ac:dyDescent="0.2">
      <c r="A5070" s="36" t="s">
        <v>299</v>
      </c>
      <c r="B5070" s="37" t="s">
        <v>300</v>
      </c>
      <c r="C5070" s="38">
        <v>776422</v>
      </c>
      <c r="D5070" s="39">
        <v>7319667764228</v>
      </c>
      <c r="E5070" s="37" t="s">
        <v>46</v>
      </c>
      <c r="F5070" s="40">
        <v>150</v>
      </c>
      <c r="G5070" s="37">
        <v>100</v>
      </c>
      <c r="H5070" s="41">
        <v>1.3</v>
      </c>
      <c r="I5070" s="35">
        <f>'EPD information'!$L$16*Tabell2[[#This Row],[Weight (kg)]]</f>
        <v>4.4330000000000007</v>
      </c>
      <c r="J5070" s="22">
        <f>'EPD information'!$M$16*Tabell2[[#This Row],[Weight (kg)]]</f>
        <v>7.7220000000000011E-2</v>
      </c>
      <c r="K5070" s="22">
        <f>'EPD information'!$N$16*Tabell2[[#This Row],[Weight (kg)]]</f>
        <v>9.1649999999999995E-3</v>
      </c>
      <c r="L5070" s="22">
        <f>'EPD information'!$O$16*Tabell2[[#This Row],[Weight (kg)]]</f>
        <v>0</v>
      </c>
      <c r="M5070" s="22">
        <f>'EPD information'!$P$16*Tabell2[[#This Row],[Weight (kg)]]</f>
        <v>6.1100000000000008E-3</v>
      </c>
      <c r="N5070" s="22">
        <f>'EPD information'!$Q$16*Tabell2[[#This Row],[Weight (kg)]]</f>
        <v>0.20280000000000001</v>
      </c>
      <c r="O5070" s="22">
        <f>'EPD information'!$R$16*Tabell2[[#This Row],[Weight (kg)]]</f>
        <v>3.2890000000000003E-4</v>
      </c>
      <c r="P5070" s="22">
        <f>'EPD information'!$S$16*Tabell2[[#This Row],[Weight (kg)]]</f>
        <v>-1.573</v>
      </c>
      <c r="Q5070" s="35">
        <f>'Product specific GWP'!$T$16*Tabell2[[#This Row],[Weight (kg)]]</f>
        <v>5.6810000000000006E-2</v>
      </c>
      <c r="R5070" s="35" t="s">
        <v>48</v>
      </c>
      <c r="S5070" s="35">
        <f>'EPD information'!$V$16*Tabell2[[#This Row],[Weight (kg)]]</f>
        <v>9.1649999999999995E-3</v>
      </c>
      <c r="T5070" s="35" t="str">
        <f>'EPD information'!$W$16</f>
        <v>ND</v>
      </c>
      <c r="U5070" s="35">
        <f>'EPD information'!$X$16*Tabell2[[#This Row],[Weight (kg)]]</f>
        <v>6.1100000000000008E-3</v>
      </c>
      <c r="V5070" s="35">
        <f>'EPD information'!$Y$16*Tabell2[[#This Row],[Weight (kg)]]</f>
        <v>0.20280000000000001</v>
      </c>
      <c r="W5070" s="35">
        <f>'EPD information'!$Z$16*Tabell2[[#This Row],[Weight (kg)]]</f>
        <v>3.2890000000000003E-4</v>
      </c>
      <c r="X5070" s="35">
        <f>'EPD information'!$AA$16*Tabell2[[#This Row],[Weight (kg)]]</f>
        <v>-1.573</v>
      </c>
      <c r="Y5070" s="18">
        <f>'EPD information'!$AB$16*Tabell2[[#This Row],[Weight (kg)]]</f>
        <v>4.3680000000000003</v>
      </c>
      <c r="Z5070" s="18">
        <f>'EPD information'!$AC$16*Tabell2[[#This Row],[Weight (kg)]]</f>
        <v>7.6569999999999999E-2</v>
      </c>
      <c r="AA5070" s="18">
        <f>'EPD information'!$AD$16*Tabell2[[#This Row],[Weight (kg)]]</f>
        <v>9.5809999999999992E-3</v>
      </c>
      <c r="AB5070" s="18" t="s">
        <v>48</v>
      </c>
      <c r="AC5070" s="18">
        <f>'EPD information'!$AF$16*Tabell2[[#This Row],[Weight (kg)]]</f>
        <v>6.045E-3</v>
      </c>
      <c r="AD5070" s="18">
        <f>'EPD information'!$AG$16*Tabell2[[#This Row],[Weight (kg)]]</f>
        <v>0.20150000000000001</v>
      </c>
      <c r="AE5070" s="18">
        <f>'EPD information'!$AH$16*Tabell2[[#This Row],[Weight (kg)]]</f>
        <v>3.2240000000000003E-4</v>
      </c>
      <c r="AF5070" s="21">
        <f>'EPD information'!$AI$16*Tabell2[[#This Row],[Weight (kg)]]</f>
        <v>-1.4949999999999999</v>
      </c>
    </row>
    <row r="5071" spans="1:32" x14ac:dyDescent="0.2">
      <c r="A5071" s="36" t="s">
        <v>299</v>
      </c>
      <c r="B5071" s="37" t="s">
        <v>300</v>
      </c>
      <c r="C5071" s="38">
        <v>776423</v>
      </c>
      <c r="D5071" s="39">
        <v>7319667764235</v>
      </c>
      <c r="E5071" s="37" t="s">
        <v>46</v>
      </c>
      <c r="F5071" s="40">
        <v>150</v>
      </c>
      <c r="G5071" s="37">
        <v>125</v>
      </c>
      <c r="H5071" s="41">
        <v>1.5</v>
      </c>
      <c r="I5071" s="35">
        <f>'EPD information'!$L$16*Tabell2[[#This Row],[Weight (kg)]]</f>
        <v>5.1150000000000002</v>
      </c>
      <c r="J5071" s="22">
        <f>'EPD information'!$M$16*Tabell2[[#This Row],[Weight (kg)]]</f>
        <v>8.9099999999999999E-2</v>
      </c>
      <c r="K5071" s="22">
        <f>'EPD information'!$N$16*Tabell2[[#This Row],[Weight (kg)]]</f>
        <v>1.0574999999999999E-2</v>
      </c>
      <c r="L5071" s="22">
        <f>'EPD information'!$O$16*Tabell2[[#This Row],[Weight (kg)]]</f>
        <v>0</v>
      </c>
      <c r="M5071" s="22">
        <f>'EPD information'!$P$16*Tabell2[[#This Row],[Weight (kg)]]</f>
        <v>7.0500000000000007E-3</v>
      </c>
      <c r="N5071" s="22">
        <f>'EPD information'!$Q$16*Tabell2[[#This Row],[Weight (kg)]]</f>
        <v>0.23399999999999999</v>
      </c>
      <c r="O5071" s="22">
        <f>'EPD information'!$R$16*Tabell2[[#This Row],[Weight (kg)]]</f>
        <v>3.7950000000000006E-4</v>
      </c>
      <c r="P5071" s="22">
        <f>'EPD information'!$S$16*Tabell2[[#This Row],[Weight (kg)]]</f>
        <v>-1.8149999999999999</v>
      </c>
      <c r="Q5071" s="35">
        <f>'Product specific GWP'!$T$16*Tabell2[[#This Row],[Weight (kg)]]</f>
        <v>6.5549999999999997E-2</v>
      </c>
      <c r="R5071" s="35" t="s">
        <v>48</v>
      </c>
      <c r="S5071" s="35">
        <f>'EPD information'!$V$16*Tabell2[[#This Row],[Weight (kg)]]</f>
        <v>1.0574999999999999E-2</v>
      </c>
      <c r="T5071" s="35" t="str">
        <f>'EPD information'!$W$16</f>
        <v>ND</v>
      </c>
      <c r="U5071" s="35">
        <f>'EPD information'!$X$16*Tabell2[[#This Row],[Weight (kg)]]</f>
        <v>7.0500000000000007E-3</v>
      </c>
      <c r="V5071" s="35">
        <f>'EPD information'!$Y$16*Tabell2[[#This Row],[Weight (kg)]]</f>
        <v>0.23399999999999999</v>
      </c>
      <c r="W5071" s="35">
        <f>'EPD information'!$Z$16*Tabell2[[#This Row],[Weight (kg)]]</f>
        <v>3.7950000000000006E-4</v>
      </c>
      <c r="X5071" s="35">
        <f>'EPD information'!$AA$16*Tabell2[[#This Row],[Weight (kg)]]</f>
        <v>-1.8149999999999999</v>
      </c>
      <c r="Y5071" s="18">
        <f>'EPD information'!$AB$16*Tabell2[[#This Row],[Weight (kg)]]</f>
        <v>5.04</v>
      </c>
      <c r="Z5071" s="18">
        <f>'EPD information'!$AC$16*Tabell2[[#This Row],[Weight (kg)]]</f>
        <v>8.8349999999999998E-2</v>
      </c>
      <c r="AA5071" s="18">
        <f>'EPD information'!$AD$16*Tabell2[[#This Row],[Weight (kg)]]</f>
        <v>1.1054999999999999E-2</v>
      </c>
      <c r="AB5071" s="18" t="s">
        <v>48</v>
      </c>
      <c r="AC5071" s="18">
        <f>'EPD information'!$AF$16*Tabell2[[#This Row],[Weight (kg)]]</f>
        <v>6.9749999999999994E-3</v>
      </c>
      <c r="AD5071" s="18">
        <f>'EPD information'!$AG$16*Tabell2[[#This Row],[Weight (kg)]]</f>
        <v>0.23249999999999998</v>
      </c>
      <c r="AE5071" s="18">
        <f>'EPD information'!$AH$16*Tabell2[[#This Row],[Weight (kg)]]</f>
        <v>3.7200000000000004E-4</v>
      </c>
      <c r="AF5071" s="21">
        <f>'EPD information'!$AI$16*Tabell2[[#This Row],[Weight (kg)]]</f>
        <v>-1.7249999999999999</v>
      </c>
    </row>
    <row r="5072" spans="1:32" x14ac:dyDescent="0.2">
      <c r="A5072" s="36" t="s">
        <v>299</v>
      </c>
      <c r="B5072" s="37" t="s">
        <v>300</v>
      </c>
      <c r="C5072" s="38">
        <v>885199</v>
      </c>
      <c r="D5072" s="39">
        <v>7319668851996</v>
      </c>
      <c r="E5072" s="37" t="s">
        <v>46</v>
      </c>
      <c r="F5072" s="40">
        <v>150</v>
      </c>
      <c r="G5072" s="37">
        <v>80</v>
      </c>
      <c r="H5072" s="41">
        <v>1.1000000000000001</v>
      </c>
      <c r="I5072" s="35">
        <f>'EPD information'!$L$16*Tabell2[[#This Row],[Weight (kg)]]</f>
        <v>3.7510000000000003</v>
      </c>
      <c r="J5072" s="22">
        <f>'EPD information'!$M$16*Tabell2[[#This Row],[Weight (kg)]]</f>
        <v>6.5340000000000009E-2</v>
      </c>
      <c r="K5072" s="22">
        <f>'EPD information'!$N$16*Tabell2[[#This Row],[Weight (kg)]]</f>
        <v>7.7550000000000006E-3</v>
      </c>
      <c r="L5072" s="22">
        <f>'EPD information'!$O$16*Tabell2[[#This Row],[Weight (kg)]]</f>
        <v>0</v>
      </c>
      <c r="M5072" s="22">
        <f>'EPD information'!$P$16*Tabell2[[#This Row],[Weight (kg)]]</f>
        <v>5.170000000000001E-3</v>
      </c>
      <c r="N5072" s="22">
        <f>'EPD information'!$Q$16*Tabell2[[#This Row],[Weight (kg)]]</f>
        <v>0.1716</v>
      </c>
      <c r="O5072" s="22">
        <f>'EPD information'!$R$16*Tabell2[[#This Row],[Weight (kg)]]</f>
        <v>2.7830000000000004E-4</v>
      </c>
      <c r="P5072" s="22">
        <f>'EPD information'!$S$16*Tabell2[[#This Row],[Weight (kg)]]</f>
        <v>-1.331</v>
      </c>
      <c r="Q5072" s="35">
        <f>'Product specific GWP'!$T$16*Tabell2[[#This Row],[Weight (kg)]]</f>
        <v>4.8070000000000009E-2</v>
      </c>
      <c r="R5072" s="35" t="s">
        <v>48</v>
      </c>
      <c r="S5072" s="35">
        <f>'EPD information'!$V$16*Tabell2[[#This Row],[Weight (kg)]]</f>
        <v>7.7550000000000006E-3</v>
      </c>
      <c r="T5072" s="35" t="str">
        <f>'EPD information'!$W$16</f>
        <v>ND</v>
      </c>
      <c r="U5072" s="35">
        <f>'EPD information'!$X$16*Tabell2[[#This Row],[Weight (kg)]]</f>
        <v>5.170000000000001E-3</v>
      </c>
      <c r="V5072" s="35">
        <f>'EPD information'!$Y$16*Tabell2[[#This Row],[Weight (kg)]]</f>
        <v>0.1716</v>
      </c>
      <c r="W5072" s="35">
        <f>'EPD information'!$Z$16*Tabell2[[#This Row],[Weight (kg)]]</f>
        <v>2.7830000000000004E-4</v>
      </c>
      <c r="X5072" s="35">
        <f>'EPD information'!$AA$16*Tabell2[[#This Row],[Weight (kg)]]</f>
        <v>-1.331</v>
      </c>
      <c r="Y5072" s="18">
        <f>'EPD information'!$AB$16*Tabell2[[#This Row],[Weight (kg)]]</f>
        <v>3.6960000000000002</v>
      </c>
      <c r="Z5072" s="18">
        <f>'EPD information'!$AC$16*Tabell2[[#This Row],[Weight (kg)]]</f>
        <v>6.479E-2</v>
      </c>
      <c r="AA5072" s="18">
        <f>'EPD information'!$AD$16*Tabell2[[#This Row],[Weight (kg)]]</f>
        <v>8.1069999999999996E-3</v>
      </c>
      <c r="AB5072" s="18" t="s">
        <v>48</v>
      </c>
      <c r="AC5072" s="18">
        <f>'EPD information'!$AF$16*Tabell2[[#This Row],[Weight (kg)]]</f>
        <v>5.1149999999999998E-3</v>
      </c>
      <c r="AD5072" s="18">
        <f>'EPD information'!$AG$16*Tabell2[[#This Row],[Weight (kg)]]</f>
        <v>0.17050000000000001</v>
      </c>
      <c r="AE5072" s="18">
        <f>'EPD information'!$AH$16*Tabell2[[#This Row],[Weight (kg)]]</f>
        <v>2.7280000000000002E-4</v>
      </c>
      <c r="AF5072" s="21">
        <f>'EPD information'!$AI$16*Tabell2[[#This Row],[Weight (kg)]]</f>
        <v>-1.2649999999999999</v>
      </c>
    </row>
    <row r="5073" spans="1:32" x14ac:dyDescent="0.2">
      <c r="A5073" s="36" t="s">
        <v>299</v>
      </c>
      <c r="B5073" s="37" t="s">
        <v>300</v>
      </c>
      <c r="C5073" s="38">
        <v>591419</v>
      </c>
      <c r="D5073" s="39">
        <v>7319660814623</v>
      </c>
      <c r="E5073" s="37" t="s">
        <v>46</v>
      </c>
      <c r="F5073" s="40">
        <v>150</v>
      </c>
      <c r="G5073" s="37">
        <v>112</v>
      </c>
      <c r="H5073" s="41">
        <v>1.4</v>
      </c>
      <c r="I5073" s="35">
        <f>'EPD information'!$L$16*Tabell2[[#This Row],[Weight (kg)]]</f>
        <v>4.774</v>
      </c>
      <c r="J5073" s="22">
        <f>'EPD information'!$M$16*Tabell2[[#This Row],[Weight (kg)]]</f>
        <v>8.3159999999999998E-2</v>
      </c>
      <c r="K5073" s="22">
        <f>'EPD information'!$N$16*Tabell2[[#This Row],[Weight (kg)]]</f>
        <v>9.8699999999999986E-3</v>
      </c>
      <c r="L5073" s="22">
        <f>'EPD information'!$O$16*Tabell2[[#This Row],[Weight (kg)]]</f>
        <v>0</v>
      </c>
      <c r="M5073" s="22">
        <f>'EPD information'!$P$16*Tabell2[[#This Row],[Weight (kg)]]</f>
        <v>6.5799999999999999E-3</v>
      </c>
      <c r="N5073" s="22">
        <f>'EPD information'!$Q$16*Tabell2[[#This Row],[Weight (kg)]]</f>
        <v>0.21839999999999998</v>
      </c>
      <c r="O5073" s="22">
        <f>'EPD information'!$R$16*Tabell2[[#This Row],[Weight (kg)]]</f>
        <v>3.5419999999999999E-4</v>
      </c>
      <c r="P5073" s="22">
        <f>'EPD information'!$S$16*Tabell2[[#This Row],[Weight (kg)]]</f>
        <v>-1.694</v>
      </c>
      <c r="Q5073" s="35">
        <f>'Product specific GWP'!$T$16*Tabell2[[#This Row],[Weight (kg)]]</f>
        <v>6.1179999999999998E-2</v>
      </c>
      <c r="R5073" s="35" t="s">
        <v>48</v>
      </c>
      <c r="S5073" s="35">
        <f>'EPD information'!$V$16*Tabell2[[#This Row],[Weight (kg)]]</f>
        <v>9.8699999999999986E-3</v>
      </c>
      <c r="T5073" s="35" t="str">
        <f>'EPD information'!$W$16</f>
        <v>ND</v>
      </c>
      <c r="U5073" s="35">
        <f>'EPD information'!$X$16*Tabell2[[#This Row],[Weight (kg)]]</f>
        <v>6.5799999999999999E-3</v>
      </c>
      <c r="V5073" s="35">
        <f>'EPD information'!$Y$16*Tabell2[[#This Row],[Weight (kg)]]</f>
        <v>0.21839999999999998</v>
      </c>
      <c r="W5073" s="35">
        <f>'EPD information'!$Z$16*Tabell2[[#This Row],[Weight (kg)]]</f>
        <v>3.5419999999999999E-4</v>
      </c>
      <c r="X5073" s="35">
        <f>'EPD information'!$AA$16*Tabell2[[#This Row],[Weight (kg)]]</f>
        <v>-1.694</v>
      </c>
      <c r="Y5073" s="18">
        <f>'EPD information'!$AB$16*Tabell2[[#This Row],[Weight (kg)]]</f>
        <v>4.7039999999999997</v>
      </c>
      <c r="Z5073" s="18">
        <f>'EPD information'!$AC$16*Tabell2[[#This Row],[Weight (kg)]]</f>
        <v>8.2459999999999992E-2</v>
      </c>
      <c r="AA5073" s="18">
        <f>'EPD information'!$AD$16*Tabell2[[#This Row],[Weight (kg)]]</f>
        <v>1.0317999999999999E-2</v>
      </c>
      <c r="AB5073" s="18" t="s">
        <v>48</v>
      </c>
      <c r="AC5073" s="18">
        <f>'EPD information'!$AF$16*Tabell2[[#This Row],[Weight (kg)]]</f>
        <v>6.5099999999999993E-3</v>
      </c>
      <c r="AD5073" s="18">
        <f>'EPD information'!$AG$16*Tabell2[[#This Row],[Weight (kg)]]</f>
        <v>0.217</v>
      </c>
      <c r="AE5073" s="18">
        <f>'EPD information'!$AH$16*Tabell2[[#This Row],[Weight (kg)]]</f>
        <v>3.4719999999999998E-4</v>
      </c>
      <c r="AF5073" s="21">
        <f>'EPD information'!$AI$16*Tabell2[[#This Row],[Weight (kg)]]</f>
        <v>-1.6099999999999999</v>
      </c>
    </row>
    <row r="5074" spans="1:32" x14ac:dyDescent="0.2">
      <c r="A5074" s="36" t="s">
        <v>299</v>
      </c>
      <c r="B5074" s="37" t="s">
        <v>300</v>
      </c>
      <c r="C5074" s="38">
        <v>885198</v>
      </c>
      <c r="D5074" s="39">
        <v>7319668851989</v>
      </c>
      <c r="E5074" s="37" t="s">
        <v>46</v>
      </c>
      <c r="F5074" s="40">
        <v>150</v>
      </c>
      <c r="G5074" s="37">
        <v>63</v>
      </c>
      <c r="H5074" s="41">
        <v>1.0978000000000001</v>
      </c>
      <c r="I5074" s="35">
        <f>'EPD information'!$L$16*Tabell2[[#This Row],[Weight (kg)]]</f>
        <v>3.7434980000000007</v>
      </c>
      <c r="J5074" s="22">
        <f>'EPD information'!$M$16*Tabell2[[#This Row],[Weight (kg)]]</f>
        <v>6.5209320000000001E-2</v>
      </c>
      <c r="K5074" s="22">
        <f>'EPD information'!$N$16*Tabell2[[#This Row],[Weight (kg)]]</f>
        <v>7.7394900000000008E-3</v>
      </c>
      <c r="L5074" s="22">
        <f>'EPD information'!$O$16*Tabell2[[#This Row],[Weight (kg)]]</f>
        <v>0</v>
      </c>
      <c r="M5074" s="22">
        <f>'EPD information'!$P$16*Tabell2[[#This Row],[Weight (kg)]]</f>
        <v>5.1596600000000008E-3</v>
      </c>
      <c r="N5074" s="22">
        <f>'EPD information'!$Q$16*Tabell2[[#This Row],[Weight (kg)]]</f>
        <v>0.17125680000000001</v>
      </c>
      <c r="O5074" s="22">
        <f>'EPD information'!$R$16*Tabell2[[#This Row],[Weight (kg)]]</f>
        <v>2.7774340000000003E-4</v>
      </c>
      <c r="P5074" s="22">
        <f>'EPD information'!$S$16*Tabell2[[#This Row],[Weight (kg)]]</f>
        <v>-1.328338</v>
      </c>
      <c r="Q5074" s="35">
        <f>'Product specific GWP'!$T$16*Tabell2[[#This Row],[Weight (kg)]]</f>
        <v>4.7973860000000007E-2</v>
      </c>
      <c r="R5074" s="35" t="s">
        <v>48</v>
      </c>
      <c r="S5074" s="35">
        <f>'EPD information'!$V$16*Tabell2[[#This Row],[Weight (kg)]]</f>
        <v>7.7394900000000008E-3</v>
      </c>
      <c r="T5074" s="35" t="str">
        <f>'EPD information'!$W$16</f>
        <v>ND</v>
      </c>
      <c r="U5074" s="35">
        <f>'EPD information'!$X$16*Tabell2[[#This Row],[Weight (kg)]]</f>
        <v>5.1596600000000008E-3</v>
      </c>
      <c r="V5074" s="35">
        <f>'EPD information'!$Y$16*Tabell2[[#This Row],[Weight (kg)]]</f>
        <v>0.17125680000000001</v>
      </c>
      <c r="W5074" s="35">
        <f>'EPD information'!$Z$16*Tabell2[[#This Row],[Weight (kg)]]</f>
        <v>2.7774340000000003E-4</v>
      </c>
      <c r="X5074" s="35">
        <f>'EPD information'!$AA$16*Tabell2[[#This Row],[Weight (kg)]]</f>
        <v>-1.328338</v>
      </c>
      <c r="Y5074" s="18">
        <f>'EPD information'!$AB$16*Tabell2[[#This Row],[Weight (kg)]]</f>
        <v>3.6886080000000003</v>
      </c>
      <c r="Z5074" s="18">
        <f>'EPD information'!$AC$16*Tabell2[[#This Row],[Weight (kg)]]</f>
        <v>6.466042000000001E-2</v>
      </c>
      <c r="AA5074" s="18">
        <f>'EPD information'!$AD$16*Tabell2[[#This Row],[Weight (kg)]]</f>
        <v>8.0907860000000009E-3</v>
      </c>
      <c r="AB5074" s="18" t="s">
        <v>48</v>
      </c>
      <c r="AC5074" s="18">
        <f>'EPD information'!$AF$16*Tabell2[[#This Row],[Weight (kg)]]</f>
        <v>5.1047699999999998E-3</v>
      </c>
      <c r="AD5074" s="18">
        <f>'EPD information'!$AG$16*Tabell2[[#This Row],[Weight (kg)]]</f>
        <v>0.170159</v>
      </c>
      <c r="AE5074" s="18">
        <f>'EPD information'!$AH$16*Tabell2[[#This Row],[Weight (kg)]]</f>
        <v>2.7225440000000001E-4</v>
      </c>
      <c r="AF5074" s="21">
        <f>'EPD information'!$AI$16*Tabell2[[#This Row],[Weight (kg)]]</f>
        <v>-1.26247</v>
      </c>
    </row>
    <row r="5075" spans="1:32" x14ac:dyDescent="0.2">
      <c r="A5075" s="36" t="s">
        <v>299</v>
      </c>
      <c r="B5075" s="37" t="s">
        <v>300</v>
      </c>
      <c r="C5075" s="38">
        <v>101497</v>
      </c>
      <c r="D5075" s="39">
        <v>7319661014978</v>
      </c>
      <c r="E5075" s="37" t="s">
        <v>46</v>
      </c>
      <c r="F5075" s="40">
        <v>160</v>
      </c>
      <c r="G5075" s="37">
        <v>125</v>
      </c>
      <c r="H5075" s="41">
        <v>1.5</v>
      </c>
      <c r="I5075" s="35">
        <f>'EPD information'!$L$16*Tabell2[[#This Row],[Weight (kg)]]</f>
        <v>5.1150000000000002</v>
      </c>
      <c r="J5075" s="22">
        <f>'EPD information'!$M$16*Tabell2[[#This Row],[Weight (kg)]]</f>
        <v>8.9099999999999999E-2</v>
      </c>
      <c r="K5075" s="22">
        <f>'EPD information'!$N$16*Tabell2[[#This Row],[Weight (kg)]]</f>
        <v>1.0574999999999999E-2</v>
      </c>
      <c r="L5075" s="22">
        <f>'EPD information'!$O$16*Tabell2[[#This Row],[Weight (kg)]]</f>
        <v>0</v>
      </c>
      <c r="M5075" s="22">
        <f>'EPD information'!$P$16*Tabell2[[#This Row],[Weight (kg)]]</f>
        <v>7.0500000000000007E-3</v>
      </c>
      <c r="N5075" s="22">
        <f>'EPD information'!$Q$16*Tabell2[[#This Row],[Weight (kg)]]</f>
        <v>0.23399999999999999</v>
      </c>
      <c r="O5075" s="22">
        <f>'EPD information'!$R$16*Tabell2[[#This Row],[Weight (kg)]]</f>
        <v>3.7950000000000006E-4</v>
      </c>
      <c r="P5075" s="22">
        <f>'EPD information'!$S$16*Tabell2[[#This Row],[Weight (kg)]]</f>
        <v>-1.8149999999999999</v>
      </c>
      <c r="Q5075" s="35">
        <f>'Product specific GWP'!$T$16*Tabell2[[#This Row],[Weight (kg)]]</f>
        <v>6.5549999999999997E-2</v>
      </c>
      <c r="R5075" s="35" t="s">
        <v>48</v>
      </c>
      <c r="S5075" s="35">
        <f>'EPD information'!$V$16*Tabell2[[#This Row],[Weight (kg)]]</f>
        <v>1.0574999999999999E-2</v>
      </c>
      <c r="T5075" s="35" t="str">
        <f>'EPD information'!$W$16</f>
        <v>ND</v>
      </c>
      <c r="U5075" s="35">
        <f>'EPD information'!$X$16*Tabell2[[#This Row],[Weight (kg)]]</f>
        <v>7.0500000000000007E-3</v>
      </c>
      <c r="V5075" s="35">
        <f>'EPD information'!$Y$16*Tabell2[[#This Row],[Weight (kg)]]</f>
        <v>0.23399999999999999</v>
      </c>
      <c r="W5075" s="35">
        <f>'EPD information'!$Z$16*Tabell2[[#This Row],[Weight (kg)]]</f>
        <v>3.7950000000000006E-4</v>
      </c>
      <c r="X5075" s="35">
        <f>'EPD information'!$AA$16*Tabell2[[#This Row],[Weight (kg)]]</f>
        <v>-1.8149999999999999</v>
      </c>
      <c r="Y5075" s="18">
        <f>'EPD information'!$AB$16*Tabell2[[#This Row],[Weight (kg)]]</f>
        <v>5.04</v>
      </c>
      <c r="Z5075" s="18">
        <f>'EPD information'!$AC$16*Tabell2[[#This Row],[Weight (kg)]]</f>
        <v>8.8349999999999998E-2</v>
      </c>
      <c r="AA5075" s="18">
        <f>'EPD information'!$AD$16*Tabell2[[#This Row],[Weight (kg)]]</f>
        <v>1.1054999999999999E-2</v>
      </c>
      <c r="AB5075" s="18" t="s">
        <v>48</v>
      </c>
      <c r="AC5075" s="18">
        <f>'EPD information'!$AF$16*Tabell2[[#This Row],[Weight (kg)]]</f>
        <v>6.9749999999999994E-3</v>
      </c>
      <c r="AD5075" s="18">
        <f>'EPD information'!$AG$16*Tabell2[[#This Row],[Weight (kg)]]</f>
        <v>0.23249999999999998</v>
      </c>
      <c r="AE5075" s="18">
        <f>'EPD information'!$AH$16*Tabell2[[#This Row],[Weight (kg)]]</f>
        <v>3.7200000000000004E-4</v>
      </c>
      <c r="AF5075" s="21">
        <f>'EPD information'!$AI$16*Tabell2[[#This Row],[Weight (kg)]]</f>
        <v>-1.7249999999999999</v>
      </c>
    </row>
    <row r="5076" spans="1:32" x14ac:dyDescent="0.2">
      <c r="A5076" s="36" t="s">
        <v>299</v>
      </c>
      <c r="B5076" s="37" t="s">
        <v>300</v>
      </c>
      <c r="C5076" s="38">
        <v>101498</v>
      </c>
      <c r="D5076" s="39">
        <v>7319661014985</v>
      </c>
      <c r="E5076" s="37" t="s">
        <v>46</v>
      </c>
      <c r="F5076" s="40">
        <v>160</v>
      </c>
      <c r="G5076" s="37">
        <v>160</v>
      </c>
      <c r="H5076" s="41">
        <v>1.9</v>
      </c>
      <c r="I5076" s="35">
        <f>'EPD information'!$L$16*Tabell2[[#This Row],[Weight (kg)]]</f>
        <v>6.4790000000000001</v>
      </c>
      <c r="J5076" s="22">
        <f>'EPD information'!$M$16*Tabell2[[#This Row],[Weight (kg)]]</f>
        <v>0.11286</v>
      </c>
      <c r="K5076" s="22">
        <f>'EPD information'!$N$16*Tabell2[[#This Row],[Weight (kg)]]</f>
        <v>1.3394999999999999E-2</v>
      </c>
      <c r="L5076" s="22">
        <f>'EPD information'!$O$16*Tabell2[[#This Row],[Weight (kg)]]</f>
        <v>0</v>
      </c>
      <c r="M5076" s="22">
        <f>'EPD information'!$P$16*Tabell2[[#This Row],[Weight (kg)]]</f>
        <v>8.9300000000000004E-3</v>
      </c>
      <c r="N5076" s="22">
        <f>'EPD information'!$Q$16*Tabell2[[#This Row],[Weight (kg)]]</f>
        <v>0.2964</v>
      </c>
      <c r="O5076" s="22">
        <f>'EPD information'!$R$16*Tabell2[[#This Row],[Weight (kg)]]</f>
        <v>4.8070000000000003E-4</v>
      </c>
      <c r="P5076" s="22">
        <f>'EPD information'!$S$16*Tabell2[[#This Row],[Weight (kg)]]</f>
        <v>-2.2989999999999999</v>
      </c>
      <c r="Q5076" s="35">
        <f>'Product specific GWP'!$T$16*Tabell2[[#This Row],[Weight (kg)]]</f>
        <v>8.3030000000000007E-2</v>
      </c>
      <c r="R5076" s="35" t="s">
        <v>48</v>
      </c>
      <c r="S5076" s="35">
        <f>'EPD information'!$V$16*Tabell2[[#This Row],[Weight (kg)]]</f>
        <v>1.3394999999999999E-2</v>
      </c>
      <c r="T5076" s="35" t="str">
        <f>'EPD information'!$W$16</f>
        <v>ND</v>
      </c>
      <c r="U5076" s="35">
        <f>'EPD information'!$X$16*Tabell2[[#This Row],[Weight (kg)]]</f>
        <v>8.9300000000000004E-3</v>
      </c>
      <c r="V5076" s="35">
        <f>'EPD information'!$Y$16*Tabell2[[#This Row],[Weight (kg)]]</f>
        <v>0.2964</v>
      </c>
      <c r="W5076" s="35">
        <f>'EPD information'!$Z$16*Tabell2[[#This Row],[Weight (kg)]]</f>
        <v>4.8070000000000003E-4</v>
      </c>
      <c r="X5076" s="35">
        <f>'EPD information'!$AA$16*Tabell2[[#This Row],[Weight (kg)]]</f>
        <v>-2.2989999999999999</v>
      </c>
      <c r="Y5076" s="18">
        <f>'EPD information'!$AB$16*Tabell2[[#This Row],[Weight (kg)]]</f>
        <v>6.3839999999999995</v>
      </c>
      <c r="Z5076" s="18">
        <f>'EPD information'!$AC$16*Tabell2[[#This Row],[Weight (kg)]]</f>
        <v>0.11191</v>
      </c>
      <c r="AA5076" s="18">
        <f>'EPD information'!$AD$16*Tabell2[[#This Row],[Weight (kg)]]</f>
        <v>1.4003E-2</v>
      </c>
      <c r="AB5076" s="18" t="s">
        <v>48</v>
      </c>
      <c r="AC5076" s="18">
        <f>'EPD information'!$AF$16*Tabell2[[#This Row],[Weight (kg)]]</f>
        <v>8.8349999999999991E-3</v>
      </c>
      <c r="AD5076" s="18">
        <f>'EPD information'!$AG$16*Tabell2[[#This Row],[Weight (kg)]]</f>
        <v>0.29449999999999998</v>
      </c>
      <c r="AE5076" s="18">
        <f>'EPD information'!$AH$16*Tabell2[[#This Row],[Weight (kg)]]</f>
        <v>4.7120000000000002E-4</v>
      </c>
      <c r="AF5076" s="21">
        <f>'EPD information'!$AI$16*Tabell2[[#This Row],[Weight (kg)]]</f>
        <v>-2.1849999999999996</v>
      </c>
    </row>
    <row r="5077" spans="1:32" x14ac:dyDescent="0.2">
      <c r="A5077" s="36" t="s">
        <v>299</v>
      </c>
      <c r="B5077" s="37" t="s">
        <v>300</v>
      </c>
      <c r="C5077" s="38">
        <v>101496</v>
      </c>
      <c r="D5077" s="39">
        <v>7319661014961</v>
      </c>
      <c r="E5077" s="37" t="s">
        <v>46</v>
      </c>
      <c r="F5077" s="40">
        <v>160</v>
      </c>
      <c r="G5077" s="37">
        <v>100</v>
      </c>
      <c r="H5077" s="41">
        <v>1.3</v>
      </c>
      <c r="I5077" s="35">
        <f>'EPD information'!$L$16*Tabell2[[#This Row],[Weight (kg)]]</f>
        <v>4.4330000000000007</v>
      </c>
      <c r="J5077" s="22">
        <f>'EPD information'!$M$16*Tabell2[[#This Row],[Weight (kg)]]</f>
        <v>7.7220000000000011E-2</v>
      </c>
      <c r="K5077" s="22">
        <f>'EPD information'!$N$16*Tabell2[[#This Row],[Weight (kg)]]</f>
        <v>9.1649999999999995E-3</v>
      </c>
      <c r="L5077" s="22">
        <f>'EPD information'!$O$16*Tabell2[[#This Row],[Weight (kg)]]</f>
        <v>0</v>
      </c>
      <c r="M5077" s="22">
        <f>'EPD information'!$P$16*Tabell2[[#This Row],[Weight (kg)]]</f>
        <v>6.1100000000000008E-3</v>
      </c>
      <c r="N5077" s="22">
        <f>'EPD information'!$Q$16*Tabell2[[#This Row],[Weight (kg)]]</f>
        <v>0.20280000000000001</v>
      </c>
      <c r="O5077" s="22">
        <f>'EPD information'!$R$16*Tabell2[[#This Row],[Weight (kg)]]</f>
        <v>3.2890000000000003E-4</v>
      </c>
      <c r="P5077" s="22">
        <f>'EPD information'!$S$16*Tabell2[[#This Row],[Weight (kg)]]</f>
        <v>-1.573</v>
      </c>
      <c r="Q5077" s="35">
        <f>'Product specific GWP'!$T$16*Tabell2[[#This Row],[Weight (kg)]]</f>
        <v>5.6810000000000006E-2</v>
      </c>
      <c r="R5077" s="35" t="s">
        <v>48</v>
      </c>
      <c r="S5077" s="35">
        <f>'EPD information'!$V$16*Tabell2[[#This Row],[Weight (kg)]]</f>
        <v>9.1649999999999995E-3</v>
      </c>
      <c r="T5077" s="35" t="str">
        <f>'EPD information'!$W$16</f>
        <v>ND</v>
      </c>
      <c r="U5077" s="35">
        <f>'EPD information'!$X$16*Tabell2[[#This Row],[Weight (kg)]]</f>
        <v>6.1100000000000008E-3</v>
      </c>
      <c r="V5077" s="35">
        <f>'EPD information'!$Y$16*Tabell2[[#This Row],[Weight (kg)]]</f>
        <v>0.20280000000000001</v>
      </c>
      <c r="W5077" s="35">
        <f>'EPD information'!$Z$16*Tabell2[[#This Row],[Weight (kg)]]</f>
        <v>3.2890000000000003E-4</v>
      </c>
      <c r="X5077" s="35">
        <f>'EPD information'!$AA$16*Tabell2[[#This Row],[Weight (kg)]]</f>
        <v>-1.573</v>
      </c>
      <c r="Y5077" s="18">
        <f>'EPD information'!$AB$16*Tabell2[[#This Row],[Weight (kg)]]</f>
        <v>4.3680000000000003</v>
      </c>
      <c r="Z5077" s="18">
        <f>'EPD information'!$AC$16*Tabell2[[#This Row],[Weight (kg)]]</f>
        <v>7.6569999999999999E-2</v>
      </c>
      <c r="AA5077" s="18">
        <f>'EPD information'!$AD$16*Tabell2[[#This Row],[Weight (kg)]]</f>
        <v>9.5809999999999992E-3</v>
      </c>
      <c r="AB5077" s="18" t="s">
        <v>48</v>
      </c>
      <c r="AC5077" s="18">
        <f>'EPD information'!$AF$16*Tabell2[[#This Row],[Weight (kg)]]</f>
        <v>6.045E-3</v>
      </c>
      <c r="AD5077" s="18">
        <f>'EPD information'!$AG$16*Tabell2[[#This Row],[Weight (kg)]]</f>
        <v>0.20150000000000001</v>
      </c>
      <c r="AE5077" s="18">
        <f>'EPD information'!$AH$16*Tabell2[[#This Row],[Weight (kg)]]</f>
        <v>3.2240000000000003E-4</v>
      </c>
      <c r="AF5077" s="21">
        <f>'EPD information'!$AI$16*Tabell2[[#This Row],[Weight (kg)]]</f>
        <v>-1.4949999999999999</v>
      </c>
    </row>
    <row r="5078" spans="1:32" x14ac:dyDescent="0.2">
      <c r="A5078" s="36" t="s">
        <v>299</v>
      </c>
      <c r="B5078" s="37" t="s">
        <v>300</v>
      </c>
      <c r="C5078" s="38">
        <v>101495</v>
      </c>
      <c r="D5078" s="39">
        <v>7319661014954</v>
      </c>
      <c r="E5078" s="37" t="s">
        <v>46</v>
      </c>
      <c r="F5078" s="40">
        <v>160</v>
      </c>
      <c r="G5078" s="37">
        <v>80</v>
      </c>
      <c r="H5078" s="41">
        <v>1.1000000000000001</v>
      </c>
      <c r="I5078" s="35">
        <f>'EPD information'!$L$16*Tabell2[[#This Row],[Weight (kg)]]</f>
        <v>3.7510000000000003</v>
      </c>
      <c r="J5078" s="22">
        <f>'EPD information'!$M$16*Tabell2[[#This Row],[Weight (kg)]]</f>
        <v>6.5340000000000009E-2</v>
      </c>
      <c r="K5078" s="22">
        <f>'EPD information'!$N$16*Tabell2[[#This Row],[Weight (kg)]]</f>
        <v>7.7550000000000006E-3</v>
      </c>
      <c r="L5078" s="22">
        <f>'EPD information'!$O$16*Tabell2[[#This Row],[Weight (kg)]]</f>
        <v>0</v>
      </c>
      <c r="M5078" s="22">
        <f>'EPD information'!$P$16*Tabell2[[#This Row],[Weight (kg)]]</f>
        <v>5.170000000000001E-3</v>
      </c>
      <c r="N5078" s="22">
        <f>'EPD information'!$Q$16*Tabell2[[#This Row],[Weight (kg)]]</f>
        <v>0.1716</v>
      </c>
      <c r="O5078" s="22">
        <f>'EPD information'!$R$16*Tabell2[[#This Row],[Weight (kg)]]</f>
        <v>2.7830000000000004E-4</v>
      </c>
      <c r="P5078" s="22">
        <f>'EPD information'!$S$16*Tabell2[[#This Row],[Weight (kg)]]</f>
        <v>-1.331</v>
      </c>
      <c r="Q5078" s="35">
        <f>'Product specific GWP'!$T$16*Tabell2[[#This Row],[Weight (kg)]]</f>
        <v>4.8070000000000009E-2</v>
      </c>
      <c r="R5078" s="35" t="s">
        <v>48</v>
      </c>
      <c r="S5078" s="35">
        <f>'EPD information'!$V$16*Tabell2[[#This Row],[Weight (kg)]]</f>
        <v>7.7550000000000006E-3</v>
      </c>
      <c r="T5078" s="35" t="str">
        <f>'EPD information'!$W$16</f>
        <v>ND</v>
      </c>
      <c r="U5078" s="35">
        <f>'EPD information'!$X$16*Tabell2[[#This Row],[Weight (kg)]]</f>
        <v>5.170000000000001E-3</v>
      </c>
      <c r="V5078" s="35">
        <f>'EPD information'!$Y$16*Tabell2[[#This Row],[Weight (kg)]]</f>
        <v>0.1716</v>
      </c>
      <c r="W5078" s="35">
        <f>'EPD information'!$Z$16*Tabell2[[#This Row],[Weight (kg)]]</f>
        <v>2.7830000000000004E-4</v>
      </c>
      <c r="X5078" s="35">
        <f>'EPD information'!$AA$16*Tabell2[[#This Row],[Weight (kg)]]</f>
        <v>-1.331</v>
      </c>
      <c r="Y5078" s="18">
        <f>'EPD information'!$AB$16*Tabell2[[#This Row],[Weight (kg)]]</f>
        <v>3.6960000000000002</v>
      </c>
      <c r="Z5078" s="18">
        <f>'EPD information'!$AC$16*Tabell2[[#This Row],[Weight (kg)]]</f>
        <v>6.479E-2</v>
      </c>
      <c r="AA5078" s="18">
        <f>'EPD information'!$AD$16*Tabell2[[#This Row],[Weight (kg)]]</f>
        <v>8.1069999999999996E-3</v>
      </c>
      <c r="AB5078" s="18" t="s">
        <v>48</v>
      </c>
      <c r="AC5078" s="18">
        <f>'EPD information'!$AF$16*Tabell2[[#This Row],[Weight (kg)]]</f>
        <v>5.1149999999999998E-3</v>
      </c>
      <c r="AD5078" s="18">
        <f>'EPD information'!$AG$16*Tabell2[[#This Row],[Weight (kg)]]</f>
        <v>0.17050000000000001</v>
      </c>
      <c r="AE5078" s="18">
        <f>'EPD information'!$AH$16*Tabell2[[#This Row],[Weight (kg)]]</f>
        <v>2.7280000000000002E-4</v>
      </c>
      <c r="AF5078" s="21">
        <f>'EPD information'!$AI$16*Tabell2[[#This Row],[Weight (kg)]]</f>
        <v>-1.2649999999999999</v>
      </c>
    </row>
    <row r="5079" spans="1:32" x14ac:dyDescent="0.2">
      <c r="A5079" s="36" t="s">
        <v>299</v>
      </c>
      <c r="B5079" s="37" t="s">
        <v>300</v>
      </c>
      <c r="C5079" s="38">
        <v>776424</v>
      </c>
      <c r="D5079" s="39">
        <v>7319667764242</v>
      </c>
      <c r="E5079" s="37" t="s">
        <v>46</v>
      </c>
      <c r="F5079" s="40">
        <v>160</v>
      </c>
      <c r="G5079" s="37">
        <v>63</v>
      </c>
      <c r="H5079" s="41">
        <v>1.1908000000000001</v>
      </c>
      <c r="I5079" s="35">
        <f>'EPD information'!$L$16*Tabell2[[#This Row],[Weight (kg)]]</f>
        <v>4.0606280000000003</v>
      </c>
      <c r="J5079" s="22">
        <f>'EPD information'!$M$16*Tabell2[[#This Row],[Weight (kg)]]</f>
        <v>7.0733520000000008E-2</v>
      </c>
      <c r="K5079" s="22">
        <f>'EPD information'!$N$16*Tabell2[[#This Row],[Weight (kg)]]</f>
        <v>8.3951400000000006E-3</v>
      </c>
      <c r="L5079" s="22">
        <f>'EPD information'!$O$16*Tabell2[[#This Row],[Weight (kg)]]</f>
        <v>0</v>
      </c>
      <c r="M5079" s="22">
        <f>'EPD information'!$P$16*Tabell2[[#This Row],[Weight (kg)]]</f>
        <v>5.596760000000001E-3</v>
      </c>
      <c r="N5079" s="22">
        <f>'EPD information'!$Q$16*Tabell2[[#This Row],[Weight (kg)]]</f>
        <v>0.18576480000000001</v>
      </c>
      <c r="O5079" s="22">
        <f>'EPD information'!$R$16*Tabell2[[#This Row],[Weight (kg)]]</f>
        <v>3.0127240000000003E-4</v>
      </c>
      <c r="P5079" s="22">
        <f>'EPD information'!$S$16*Tabell2[[#This Row],[Weight (kg)]]</f>
        <v>-1.440868</v>
      </c>
      <c r="Q5079" s="35">
        <f>'Product specific GWP'!$T$16*Tabell2[[#This Row],[Weight (kg)]]</f>
        <v>5.2037960000000008E-2</v>
      </c>
      <c r="R5079" s="35" t="s">
        <v>48</v>
      </c>
      <c r="S5079" s="35">
        <f>'EPD information'!$V$16*Tabell2[[#This Row],[Weight (kg)]]</f>
        <v>8.3951400000000006E-3</v>
      </c>
      <c r="T5079" s="35" t="str">
        <f>'EPD information'!$W$16</f>
        <v>ND</v>
      </c>
      <c r="U5079" s="35">
        <f>'EPD information'!$X$16*Tabell2[[#This Row],[Weight (kg)]]</f>
        <v>5.596760000000001E-3</v>
      </c>
      <c r="V5079" s="35">
        <f>'EPD information'!$Y$16*Tabell2[[#This Row],[Weight (kg)]]</f>
        <v>0.18576480000000001</v>
      </c>
      <c r="W5079" s="35">
        <f>'EPD information'!$Z$16*Tabell2[[#This Row],[Weight (kg)]]</f>
        <v>3.0127240000000003E-4</v>
      </c>
      <c r="X5079" s="35">
        <f>'EPD information'!$AA$16*Tabell2[[#This Row],[Weight (kg)]]</f>
        <v>-1.440868</v>
      </c>
      <c r="Y5079" s="18">
        <f>'EPD information'!$AB$16*Tabell2[[#This Row],[Weight (kg)]]</f>
        <v>4.0010880000000002</v>
      </c>
      <c r="Z5079" s="18">
        <f>'EPD information'!$AC$16*Tabell2[[#This Row],[Weight (kg)]]</f>
        <v>7.0138120000000012E-2</v>
      </c>
      <c r="AA5079" s="18">
        <f>'EPD information'!$AD$16*Tabell2[[#This Row],[Weight (kg)]]</f>
        <v>8.776196E-3</v>
      </c>
      <c r="AB5079" s="18" t="s">
        <v>48</v>
      </c>
      <c r="AC5079" s="18">
        <f>'EPD information'!$AF$16*Tabell2[[#This Row],[Weight (kg)]]</f>
        <v>5.5372199999999998E-3</v>
      </c>
      <c r="AD5079" s="18">
        <f>'EPD information'!$AG$16*Tabell2[[#This Row],[Weight (kg)]]</f>
        <v>0.18457400000000002</v>
      </c>
      <c r="AE5079" s="18">
        <f>'EPD information'!$AH$16*Tabell2[[#This Row],[Weight (kg)]]</f>
        <v>2.9531840000000001E-4</v>
      </c>
      <c r="AF5079" s="21">
        <f>'EPD information'!$AI$16*Tabell2[[#This Row],[Weight (kg)]]</f>
        <v>-1.3694200000000001</v>
      </c>
    </row>
    <row r="5080" spans="1:32" x14ac:dyDescent="0.2">
      <c r="A5080" s="36" t="s">
        <v>299</v>
      </c>
      <c r="B5080" s="37" t="s">
        <v>300</v>
      </c>
      <c r="C5080" s="38">
        <v>885202</v>
      </c>
      <c r="D5080" s="39">
        <v>7319668852023</v>
      </c>
      <c r="E5080" s="37" t="s">
        <v>46</v>
      </c>
      <c r="F5080" s="40">
        <v>160</v>
      </c>
      <c r="G5080" s="37">
        <v>140</v>
      </c>
      <c r="H5080" s="41">
        <v>1.7</v>
      </c>
      <c r="I5080" s="35">
        <f>'EPD information'!$L$16*Tabell2[[#This Row],[Weight (kg)]]</f>
        <v>5.7969999999999997</v>
      </c>
      <c r="J5080" s="22">
        <f>'EPD information'!$M$16*Tabell2[[#This Row],[Weight (kg)]]</f>
        <v>0.10098</v>
      </c>
      <c r="K5080" s="22">
        <f>'EPD information'!$N$16*Tabell2[[#This Row],[Weight (kg)]]</f>
        <v>1.1984999999999999E-2</v>
      </c>
      <c r="L5080" s="22">
        <f>'EPD information'!$O$16*Tabell2[[#This Row],[Weight (kg)]]</f>
        <v>0</v>
      </c>
      <c r="M5080" s="22">
        <f>'EPD information'!$P$16*Tabell2[[#This Row],[Weight (kg)]]</f>
        <v>7.9900000000000006E-3</v>
      </c>
      <c r="N5080" s="22">
        <f>'EPD information'!$Q$16*Tabell2[[#This Row],[Weight (kg)]]</f>
        <v>0.26519999999999999</v>
      </c>
      <c r="O5080" s="22">
        <f>'EPD information'!$R$16*Tabell2[[#This Row],[Weight (kg)]]</f>
        <v>4.3010000000000005E-4</v>
      </c>
      <c r="P5080" s="22">
        <f>'EPD information'!$S$16*Tabell2[[#This Row],[Weight (kg)]]</f>
        <v>-2.0569999999999999</v>
      </c>
      <c r="Q5080" s="35">
        <f>'Product specific GWP'!$T$16*Tabell2[[#This Row],[Weight (kg)]]</f>
        <v>7.4290000000000009E-2</v>
      </c>
      <c r="R5080" s="35" t="s">
        <v>48</v>
      </c>
      <c r="S5080" s="35">
        <f>'EPD information'!$V$16*Tabell2[[#This Row],[Weight (kg)]]</f>
        <v>1.1984999999999999E-2</v>
      </c>
      <c r="T5080" s="35" t="str">
        <f>'EPD information'!$W$16</f>
        <v>ND</v>
      </c>
      <c r="U5080" s="35">
        <f>'EPD information'!$X$16*Tabell2[[#This Row],[Weight (kg)]]</f>
        <v>7.9900000000000006E-3</v>
      </c>
      <c r="V5080" s="35">
        <f>'EPD information'!$Y$16*Tabell2[[#This Row],[Weight (kg)]]</f>
        <v>0.26519999999999999</v>
      </c>
      <c r="W5080" s="35">
        <f>'EPD information'!$Z$16*Tabell2[[#This Row],[Weight (kg)]]</f>
        <v>4.3010000000000005E-4</v>
      </c>
      <c r="X5080" s="35">
        <f>'EPD information'!$AA$16*Tabell2[[#This Row],[Weight (kg)]]</f>
        <v>-2.0569999999999999</v>
      </c>
      <c r="Y5080" s="18">
        <f>'EPD information'!$AB$16*Tabell2[[#This Row],[Weight (kg)]]</f>
        <v>5.7119999999999997</v>
      </c>
      <c r="Z5080" s="18">
        <f>'EPD information'!$AC$16*Tabell2[[#This Row],[Weight (kg)]]</f>
        <v>0.10013</v>
      </c>
      <c r="AA5080" s="18">
        <f>'EPD information'!$AD$16*Tabell2[[#This Row],[Weight (kg)]]</f>
        <v>1.2529E-2</v>
      </c>
      <c r="AB5080" s="18" t="s">
        <v>48</v>
      </c>
      <c r="AC5080" s="18">
        <f>'EPD information'!$AF$16*Tabell2[[#This Row],[Weight (kg)]]</f>
        <v>7.9049999999999988E-3</v>
      </c>
      <c r="AD5080" s="18">
        <f>'EPD information'!$AG$16*Tabell2[[#This Row],[Weight (kg)]]</f>
        <v>0.26350000000000001</v>
      </c>
      <c r="AE5080" s="18">
        <f>'EPD information'!$AH$16*Tabell2[[#This Row],[Weight (kg)]]</f>
        <v>4.216E-4</v>
      </c>
      <c r="AF5080" s="21">
        <f>'EPD information'!$AI$16*Tabell2[[#This Row],[Weight (kg)]]</f>
        <v>-1.9549999999999998</v>
      </c>
    </row>
    <row r="5081" spans="1:32" x14ac:dyDescent="0.2">
      <c r="A5081" s="36" t="s">
        <v>299</v>
      </c>
      <c r="B5081" s="37" t="s">
        <v>300</v>
      </c>
      <c r="C5081" s="38">
        <v>591420</v>
      </c>
      <c r="D5081" s="39">
        <v>7319660814630</v>
      </c>
      <c r="E5081" s="37" t="s">
        <v>46</v>
      </c>
      <c r="F5081" s="40">
        <v>160</v>
      </c>
      <c r="G5081" s="37">
        <v>112</v>
      </c>
      <c r="H5081" s="41">
        <v>1.4</v>
      </c>
      <c r="I5081" s="35">
        <f>'EPD information'!$L$16*Tabell2[[#This Row],[Weight (kg)]]</f>
        <v>4.774</v>
      </c>
      <c r="J5081" s="22">
        <f>'EPD information'!$M$16*Tabell2[[#This Row],[Weight (kg)]]</f>
        <v>8.3159999999999998E-2</v>
      </c>
      <c r="K5081" s="22">
        <f>'EPD information'!$N$16*Tabell2[[#This Row],[Weight (kg)]]</f>
        <v>9.8699999999999986E-3</v>
      </c>
      <c r="L5081" s="22">
        <f>'EPD information'!$O$16*Tabell2[[#This Row],[Weight (kg)]]</f>
        <v>0</v>
      </c>
      <c r="M5081" s="22">
        <f>'EPD information'!$P$16*Tabell2[[#This Row],[Weight (kg)]]</f>
        <v>6.5799999999999999E-3</v>
      </c>
      <c r="N5081" s="22">
        <f>'EPD information'!$Q$16*Tabell2[[#This Row],[Weight (kg)]]</f>
        <v>0.21839999999999998</v>
      </c>
      <c r="O5081" s="22">
        <f>'EPD information'!$R$16*Tabell2[[#This Row],[Weight (kg)]]</f>
        <v>3.5419999999999999E-4</v>
      </c>
      <c r="P5081" s="22">
        <f>'EPD information'!$S$16*Tabell2[[#This Row],[Weight (kg)]]</f>
        <v>-1.694</v>
      </c>
      <c r="Q5081" s="35">
        <f>'Product specific GWP'!$T$16*Tabell2[[#This Row],[Weight (kg)]]</f>
        <v>6.1179999999999998E-2</v>
      </c>
      <c r="R5081" s="35" t="s">
        <v>48</v>
      </c>
      <c r="S5081" s="35">
        <f>'EPD information'!$V$16*Tabell2[[#This Row],[Weight (kg)]]</f>
        <v>9.8699999999999986E-3</v>
      </c>
      <c r="T5081" s="35" t="str">
        <f>'EPD information'!$W$16</f>
        <v>ND</v>
      </c>
      <c r="U5081" s="35">
        <f>'EPD information'!$X$16*Tabell2[[#This Row],[Weight (kg)]]</f>
        <v>6.5799999999999999E-3</v>
      </c>
      <c r="V5081" s="35">
        <f>'EPD information'!$Y$16*Tabell2[[#This Row],[Weight (kg)]]</f>
        <v>0.21839999999999998</v>
      </c>
      <c r="W5081" s="35">
        <f>'EPD information'!$Z$16*Tabell2[[#This Row],[Weight (kg)]]</f>
        <v>3.5419999999999999E-4</v>
      </c>
      <c r="X5081" s="35">
        <f>'EPD information'!$AA$16*Tabell2[[#This Row],[Weight (kg)]]</f>
        <v>-1.694</v>
      </c>
      <c r="Y5081" s="18">
        <f>'EPD information'!$AB$16*Tabell2[[#This Row],[Weight (kg)]]</f>
        <v>4.7039999999999997</v>
      </c>
      <c r="Z5081" s="18">
        <f>'EPD information'!$AC$16*Tabell2[[#This Row],[Weight (kg)]]</f>
        <v>8.2459999999999992E-2</v>
      </c>
      <c r="AA5081" s="18">
        <f>'EPD information'!$AD$16*Tabell2[[#This Row],[Weight (kg)]]</f>
        <v>1.0317999999999999E-2</v>
      </c>
      <c r="AB5081" s="18" t="s">
        <v>48</v>
      </c>
      <c r="AC5081" s="18">
        <f>'EPD information'!$AF$16*Tabell2[[#This Row],[Weight (kg)]]</f>
        <v>6.5099999999999993E-3</v>
      </c>
      <c r="AD5081" s="18">
        <f>'EPD information'!$AG$16*Tabell2[[#This Row],[Weight (kg)]]</f>
        <v>0.217</v>
      </c>
      <c r="AE5081" s="18">
        <f>'EPD information'!$AH$16*Tabell2[[#This Row],[Weight (kg)]]</f>
        <v>3.4719999999999998E-4</v>
      </c>
      <c r="AF5081" s="21">
        <f>'EPD information'!$AI$16*Tabell2[[#This Row],[Weight (kg)]]</f>
        <v>-1.6099999999999999</v>
      </c>
    </row>
    <row r="5082" spans="1:32" x14ac:dyDescent="0.2">
      <c r="A5082" s="36" t="s">
        <v>299</v>
      </c>
      <c r="B5082" s="37" t="s">
        <v>300</v>
      </c>
      <c r="C5082" s="38">
        <v>885203</v>
      </c>
      <c r="D5082" s="39">
        <v>7319668852030</v>
      </c>
      <c r="E5082" s="37" t="s">
        <v>46</v>
      </c>
      <c r="F5082" s="40">
        <v>160</v>
      </c>
      <c r="G5082" s="37">
        <v>150</v>
      </c>
      <c r="H5082" s="41">
        <v>1.8</v>
      </c>
      <c r="I5082" s="35">
        <f>'EPD information'!$L$16*Tabell2[[#This Row],[Weight (kg)]]</f>
        <v>6.1380000000000008</v>
      </c>
      <c r="J5082" s="22">
        <f>'EPD information'!$M$16*Tabell2[[#This Row],[Weight (kg)]]</f>
        <v>0.10692</v>
      </c>
      <c r="K5082" s="22">
        <f>'EPD information'!$N$16*Tabell2[[#This Row],[Weight (kg)]]</f>
        <v>1.269E-2</v>
      </c>
      <c r="L5082" s="22">
        <f>'EPD information'!$O$16*Tabell2[[#This Row],[Weight (kg)]]</f>
        <v>0</v>
      </c>
      <c r="M5082" s="22">
        <f>'EPD information'!$P$16*Tabell2[[#This Row],[Weight (kg)]]</f>
        <v>8.4600000000000005E-3</v>
      </c>
      <c r="N5082" s="22">
        <f>'EPD information'!$Q$16*Tabell2[[#This Row],[Weight (kg)]]</f>
        <v>0.28079999999999999</v>
      </c>
      <c r="O5082" s="22">
        <f>'EPD information'!$R$16*Tabell2[[#This Row],[Weight (kg)]]</f>
        <v>4.5540000000000006E-4</v>
      </c>
      <c r="P5082" s="22">
        <f>'EPD information'!$S$16*Tabell2[[#This Row],[Weight (kg)]]</f>
        <v>-2.1779999999999999</v>
      </c>
      <c r="Q5082" s="35">
        <f>'Product specific GWP'!$T$16*Tabell2[[#This Row],[Weight (kg)]]</f>
        <v>7.8660000000000008E-2</v>
      </c>
      <c r="R5082" s="35" t="s">
        <v>48</v>
      </c>
      <c r="S5082" s="35">
        <f>'EPD information'!$V$16*Tabell2[[#This Row],[Weight (kg)]]</f>
        <v>1.269E-2</v>
      </c>
      <c r="T5082" s="35" t="str">
        <f>'EPD information'!$W$16</f>
        <v>ND</v>
      </c>
      <c r="U5082" s="35">
        <f>'EPD information'!$X$16*Tabell2[[#This Row],[Weight (kg)]]</f>
        <v>8.4600000000000005E-3</v>
      </c>
      <c r="V5082" s="35">
        <f>'EPD information'!$Y$16*Tabell2[[#This Row],[Weight (kg)]]</f>
        <v>0.28079999999999999</v>
      </c>
      <c r="W5082" s="35">
        <f>'EPD information'!$Z$16*Tabell2[[#This Row],[Weight (kg)]]</f>
        <v>4.5540000000000006E-4</v>
      </c>
      <c r="X5082" s="35">
        <f>'EPD information'!$AA$16*Tabell2[[#This Row],[Weight (kg)]]</f>
        <v>-2.1779999999999999</v>
      </c>
      <c r="Y5082" s="18">
        <f>'EPD information'!$AB$16*Tabell2[[#This Row],[Weight (kg)]]</f>
        <v>6.048</v>
      </c>
      <c r="Z5082" s="18">
        <f>'EPD information'!$AC$16*Tabell2[[#This Row],[Weight (kg)]]</f>
        <v>0.10602</v>
      </c>
      <c r="AA5082" s="18">
        <f>'EPD information'!$AD$16*Tabell2[[#This Row],[Weight (kg)]]</f>
        <v>1.3266E-2</v>
      </c>
      <c r="AB5082" s="18" t="s">
        <v>48</v>
      </c>
      <c r="AC5082" s="18">
        <f>'EPD information'!$AF$16*Tabell2[[#This Row],[Weight (kg)]]</f>
        <v>8.369999999999999E-3</v>
      </c>
      <c r="AD5082" s="18">
        <f>'EPD information'!$AG$16*Tabell2[[#This Row],[Weight (kg)]]</f>
        <v>0.27900000000000003</v>
      </c>
      <c r="AE5082" s="18">
        <f>'EPD information'!$AH$16*Tabell2[[#This Row],[Weight (kg)]]</f>
        <v>4.4640000000000001E-4</v>
      </c>
      <c r="AF5082" s="21">
        <f>'EPD information'!$AI$16*Tabell2[[#This Row],[Weight (kg)]]</f>
        <v>-2.0699999999999998</v>
      </c>
    </row>
    <row r="5083" spans="1:32" x14ac:dyDescent="0.2">
      <c r="A5083" s="36" t="s">
        <v>299</v>
      </c>
      <c r="B5083" s="37" t="s">
        <v>300</v>
      </c>
      <c r="C5083" s="38">
        <v>885208</v>
      </c>
      <c r="D5083" s="39">
        <v>7319668852085</v>
      </c>
      <c r="E5083" s="37" t="s">
        <v>46</v>
      </c>
      <c r="F5083" s="40">
        <v>180</v>
      </c>
      <c r="G5083" s="37">
        <v>160</v>
      </c>
      <c r="H5083" s="41">
        <v>2.1</v>
      </c>
      <c r="I5083" s="35">
        <f>'EPD information'!$L$16*Tabell2[[#This Row],[Weight (kg)]]</f>
        <v>7.1610000000000005</v>
      </c>
      <c r="J5083" s="22">
        <f>'EPD information'!$M$16*Tabell2[[#This Row],[Weight (kg)]]</f>
        <v>0.12474</v>
      </c>
      <c r="K5083" s="22">
        <f>'EPD information'!$N$16*Tabell2[[#This Row],[Weight (kg)]]</f>
        <v>1.4805E-2</v>
      </c>
      <c r="L5083" s="22">
        <f>'EPD information'!$O$16*Tabell2[[#This Row],[Weight (kg)]]</f>
        <v>0</v>
      </c>
      <c r="M5083" s="22">
        <f>'EPD information'!$P$16*Tabell2[[#This Row],[Weight (kg)]]</f>
        <v>9.8700000000000003E-3</v>
      </c>
      <c r="N5083" s="22">
        <f>'EPD information'!$Q$16*Tabell2[[#This Row],[Weight (kg)]]</f>
        <v>0.3276</v>
      </c>
      <c r="O5083" s="22">
        <f>'EPD information'!$R$16*Tabell2[[#This Row],[Weight (kg)]]</f>
        <v>5.3130000000000007E-4</v>
      </c>
      <c r="P5083" s="22">
        <f>'EPD information'!$S$16*Tabell2[[#This Row],[Weight (kg)]]</f>
        <v>-2.5409999999999999</v>
      </c>
      <c r="Q5083" s="35">
        <f>'Product specific GWP'!$T$16*Tabell2[[#This Row],[Weight (kg)]]</f>
        <v>9.1770000000000004E-2</v>
      </c>
      <c r="R5083" s="35" t="s">
        <v>48</v>
      </c>
      <c r="S5083" s="35">
        <f>'EPD information'!$V$16*Tabell2[[#This Row],[Weight (kg)]]</f>
        <v>1.4805E-2</v>
      </c>
      <c r="T5083" s="35" t="str">
        <f>'EPD information'!$W$16</f>
        <v>ND</v>
      </c>
      <c r="U5083" s="35">
        <f>'EPD information'!$X$16*Tabell2[[#This Row],[Weight (kg)]]</f>
        <v>9.8700000000000003E-3</v>
      </c>
      <c r="V5083" s="35">
        <f>'EPD information'!$Y$16*Tabell2[[#This Row],[Weight (kg)]]</f>
        <v>0.3276</v>
      </c>
      <c r="W5083" s="35">
        <f>'EPD information'!$Z$16*Tabell2[[#This Row],[Weight (kg)]]</f>
        <v>5.3130000000000007E-4</v>
      </c>
      <c r="X5083" s="35">
        <f>'EPD information'!$AA$16*Tabell2[[#This Row],[Weight (kg)]]</f>
        <v>-2.5409999999999999</v>
      </c>
      <c r="Y5083" s="18">
        <f>'EPD information'!$AB$16*Tabell2[[#This Row],[Weight (kg)]]</f>
        <v>7.056</v>
      </c>
      <c r="Z5083" s="18">
        <f>'EPD information'!$AC$16*Tabell2[[#This Row],[Weight (kg)]]</f>
        <v>0.12369000000000001</v>
      </c>
      <c r="AA5083" s="18">
        <f>'EPD information'!$AD$16*Tabell2[[#This Row],[Weight (kg)]]</f>
        <v>1.5476999999999999E-2</v>
      </c>
      <c r="AB5083" s="18" t="s">
        <v>48</v>
      </c>
      <c r="AC5083" s="18">
        <f>'EPD information'!$AF$16*Tabell2[[#This Row],[Weight (kg)]]</f>
        <v>9.7649999999999994E-3</v>
      </c>
      <c r="AD5083" s="18">
        <f>'EPD information'!$AG$16*Tabell2[[#This Row],[Weight (kg)]]</f>
        <v>0.32550000000000001</v>
      </c>
      <c r="AE5083" s="18">
        <f>'EPD information'!$AH$16*Tabell2[[#This Row],[Weight (kg)]]</f>
        <v>5.2080000000000008E-4</v>
      </c>
      <c r="AF5083" s="21">
        <f>'EPD information'!$AI$16*Tabell2[[#This Row],[Weight (kg)]]</f>
        <v>-2.415</v>
      </c>
    </row>
    <row r="5084" spans="1:32" x14ac:dyDescent="0.2">
      <c r="A5084" s="36" t="s">
        <v>299</v>
      </c>
      <c r="B5084" s="37" t="s">
        <v>300</v>
      </c>
      <c r="C5084" s="38">
        <v>885206</v>
      </c>
      <c r="D5084" s="39">
        <v>7319668852061</v>
      </c>
      <c r="E5084" s="37" t="s">
        <v>46</v>
      </c>
      <c r="F5084" s="40">
        <v>180</v>
      </c>
      <c r="G5084" s="37">
        <v>140</v>
      </c>
      <c r="H5084" s="41">
        <v>1.9</v>
      </c>
      <c r="I5084" s="35">
        <f>'EPD information'!$L$16*Tabell2[[#This Row],[Weight (kg)]]</f>
        <v>6.4790000000000001</v>
      </c>
      <c r="J5084" s="22">
        <f>'EPD information'!$M$16*Tabell2[[#This Row],[Weight (kg)]]</f>
        <v>0.11286</v>
      </c>
      <c r="K5084" s="22">
        <f>'EPD information'!$N$16*Tabell2[[#This Row],[Weight (kg)]]</f>
        <v>1.3394999999999999E-2</v>
      </c>
      <c r="L5084" s="22">
        <f>'EPD information'!$O$16*Tabell2[[#This Row],[Weight (kg)]]</f>
        <v>0</v>
      </c>
      <c r="M5084" s="22">
        <f>'EPD information'!$P$16*Tabell2[[#This Row],[Weight (kg)]]</f>
        <v>8.9300000000000004E-3</v>
      </c>
      <c r="N5084" s="22">
        <f>'EPD information'!$Q$16*Tabell2[[#This Row],[Weight (kg)]]</f>
        <v>0.2964</v>
      </c>
      <c r="O5084" s="22">
        <f>'EPD information'!$R$16*Tabell2[[#This Row],[Weight (kg)]]</f>
        <v>4.8070000000000003E-4</v>
      </c>
      <c r="P5084" s="22">
        <f>'EPD information'!$S$16*Tabell2[[#This Row],[Weight (kg)]]</f>
        <v>-2.2989999999999999</v>
      </c>
      <c r="Q5084" s="35">
        <f>'Product specific GWP'!$T$16*Tabell2[[#This Row],[Weight (kg)]]</f>
        <v>8.3030000000000007E-2</v>
      </c>
      <c r="R5084" s="35" t="s">
        <v>48</v>
      </c>
      <c r="S5084" s="35">
        <f>'EPD information'!$V$16*Tabell2[[#This Row],[Weight (kg)]]</f>
        <v>1.3394999999999999E-2</v>
      </c>
      <c r="T5084" s="35" t="str">
        <f>'EPD information'!$W$16</f>
        <v>ND</v>
      </c>
      <c r="U5084" s="35">
        <f>'EPD information'!$X$16*Tabell2[[#This Row],[Weight (kg)]]</f>
        <v>8.9300000000000004E-3</v>
      </c>
      <c r="V5084" s="35">
        <f>'EPD information'!$Y$16*Tabell2[[#This Row],[Weight (kg)]]</f>
        <v>0.2964</v>
      </c>
      <c r="W5084" s="35">
        <f>'EPD information'!$Z$16*Tabell2[[#This Row],[Weight (kg)]]</f>
        <v>4.8070000000000003E-4</v>
      </c>
      <c r="X5084" s="35">
        <f>'EPD information'!$AA$16*Tabell2[[#This Row],[Weight (kg)]]</f>
        <v>-2.2989999999999999</v>
      </c>
      <c r="Y5084" s="18">
        <f>'EPD information'!$AB$16*Tabell2[[#This Row],[Weight (kg)]]</f>
        <v>6.3839999999999995</v>
      </c>
      <c r="Z5084" s="18">
        <f>'EPD information'!$AC$16*Tabell2[[#This Row],[Weight (kg)]]</f>
        <v>0.11191</v>
      </c>
      <c r="AA5084" s="18">
        <f>'EPD information'!$AD$16*Tabell2[[#This Row],[Weight (kg)]]</f>
        <v>1.4003E-2</v>
      </c>
      <c r="AB5084" s="18" t="s">
        <v>48</v>
      </c>
      <c r="AC5084" s="18">
        <f>'EPD information'!$AF$16*Tabell2[[#This Row],[Weight (kg)]]</f>
        <v>8.8349999999999991E-3</v>
      </c>
      <c r="AD5084" s="18">
        <f>'EPD information'!$AG$16*Tabell2[[#This Row],[Weight (kg)]]</f>
        <v>0.29449999999999998</v>
      </c>
      <c r="AE5084" s="18">
        <f>'EPD information'!$AH$16*Tabell2[[#This Row],[Weight (kg)]]</f>
        <v>4.7120000000000002E-4</v>
      </c>
      <c r="AF5084" s="21">
        <f>'EPD information'!$AI$16*Tabell2[[#This Row],[Weight (kg)]]</f>
        <v>-2.1849999999999996</v>
      </c>
    </row>
    <row r="5085" spans="1:32" x14ac:dyDescent="0.2">
      <c r="A5085" s="36" t="s">
        <v>299</v>
      </c>
      <c r="B5085" s="37" t="s">
        <v>300</v>
      </c>
      <c r="C5085" s="38">
        <v>776429</v>
      </c>
      <c r="D5085" s="39">
        <v>7319667764297</v>
      </c>
      <c r="E5085" s="37" t="s">
        <v>46</v>
      </c>
      <c r="F5085" s="40">
        <v>180</v>
      </c>
      <c r="G5085" s="37">
        <v>80</v>
      </c>
      <c r="H5085" s="41">
        <v>1.2</v>
      </c>
      <c r="I5085" s="35">
        <f>'EPD information'!$L$16*Tabell2[[#This Row],[Weight (kg)]]</f>
        <v>4.0919999999999996</v>
      </c>
      <c r="J5085" s="22">
        <f>'EPD information'!$M$16*Tabell2[[#This Row],[Weight (kg)]]</f>
        <v>7.1279999999999996E-2</v>
      </c>
      <c r="K5085" s="22">
        <f>'EPD information'!$N$16*Tabell2[[#This Row],[Weight (kg)]]</f>
        <v>8.4599999999999988E-3</v>
      </c>
      <c r="L5085" s="22">
        <f>'EPD information'!$O$16*Tabell2[[#This Row],[Weight (kg)]]</f>
        <v>0</v>
      </c>
      <c r="M5085" s="22">
        <f>'EPD information'!$P$16*Tabell2[[#This Row],[Weight (kg)]]</f>
        <v>5.64E-3</v>
      </c>
      <c r="N5085" s="22">
        <f>'EPD information'!$Q$16*Tabell2[[#This Row],[Weight (kg)]]</f>
        <v>0.18720000000000001</v>
      </c>
      <c r="O5085" s="22">
        <f>'EPD information'!$R$16*Tabell2[[#This Row],[Weight (kg)]]</f>
        <v>3.0360000000000001E-4</v>
      </c>
      <c r="P5085" s="22">
        <f>'EPD information'!$S$16*Tabell2[[#This Row],[Weight (kg)]]</f>
        <v>-1.452</v>
      </c>
      <c r="Q5085" s="35">
        <f>'Product specific GWP'!$T$16*Tabell2[[#This Row],[Weight (kg)]]</f>
        <v>5.2440000000000001E-2</v>
      </c>
      <c r="R5085" s="35" t="s">
        <v>48</v>
      </c>
      <c r="S5085" s="35">
        <f>'EPD information'!$V$16*Tabell2[[#This Row],[Weight (kg)]]</f>
        <v>8.4599999999999988E-3</v>
      </c>
      <c r="T5085" s="35" t="str">
        <f>'EPD information'!$W$16</f>
        <v>ND</v>
      </c>
      <c r="U5085" s="35">
        <f>'EPD information'!$X$16*Tabell2[[#This Row],[Weight (kg)]]</f>
        <v>5.64E-3</v>
      </c>
      <c r="V5085" s="35">
        <f>'EPD information'!$Y$16*Tabell2[[#This Row],[Weight (kg)]]</f>
        <v>0.18720000000000001</v>
      </c>
      <c r="W5085" s="35">
        <f>'EPD information'!$Z$16*Tabell2[[#This Row],[Weight (kg)]]</f>
        <v>3.0360000000000001E-4</v>
      </c>
      <c r="X5085" s="35">
        <f>'EPD information'!$AA$16*Tabell2[[#This Row],[Weight (kg)]]</f>
        <v>-1.452</v>
      </c>
      <c r="Y5085" s="18">
        <f>'EPD information'!$AB$16*Tabell2[[#This Row],[Weight (kg)]]</f>
        <v>4.032</v>
      </c>
      <c r="Z5085" s="18">
        <f>'EPD information'!$AC$16*Tabell2[[#This Row],[Weight (kg)]]</f>
        <v>7.0679999999999993E-2</v>
      </c>
      <c r="AA5085" s="18">
        <f>'EPD information'!$AD$16*Tabell2[[#This Row],[Weight (kg)]]</f>
        <v>8.8439999999999994E-3</v>
      </c>
      <c r="AB5085" s="18" t="s">
        <v>48</v>
      </c>
      <c r="AC5085" s="18">
        <f>'EPD information'!$AF$16*Tabell2[[#This Row],[Weight (kg)]]</f>
        <v>5.579999999999999E-3</v>
      </c>
      <c r="AD5085" s="18">
        <f>'EPD information'!$AG$16*Tabell2[[#This Row],[Weight (kg)]]</f>
        <v>0.186</v>
      </c>
      <c r="AE5085" s="18">
        <f>'EPD information'!$AH$16*Tabell2[[#This Row],[Weight (kg)]]</f>
        <v>2.9760000000000002E-4</v>
      </c>
      <c r="AF5085" s="21">
        <f>'EPD information'!$AI$16*Tabell2[[#This Row],[Weight (kg)]]</f>
        <v>-1.38</v>
      </c>
    </row>
    <row r="5086" spans="1:32" x14ac:dyDescent="0.2">
      <c r="A5086" s="36" t="s">
        <v>299</v>
      </c>
      <c r="B5086" s="37" t="s">
        <v>300</v>
      </c>
      <c r="C5086" s="38">
        <v>885207</v>
      </c>
      <c r="D5086" s="39">
        <v>7319668852078</v>
      </c>
      <c r="E5086" s="37" t="s">
        <v>46</v>
      </c>
      <c r="F5086" s="40">
        <v>180</v>
      </c>
      <c r="G5086" s="37">
        <v>150</v>
      </c>
      <c r="H5086" s="41">
        <v>2</v>
      </c>
      <c r="I5086" s="35">
        <f>'EPD information'!$L$16*Tabell2[[#This Row],[Weight (kg)]]</f>
        <v>6.82</v>
      </c>
      <c r="J5086" s="22">
        <f>'EPD information'!$M$16*Tabell2[[#This Row],[Weight (kg)]]</f>
        <v>0.1188</v>
      </c>
      <c r="K5086" s="22">
        <f>'EPD information'!$N$16*Tabell2[[#This Row],[Weight (kg)]]</f>
        <v>1.41E-2</v>
      </c>
      <c r="L5086" s="22">
        <f>'EPD information'!$O$16*Tabell2[[#This Row],[Weight (kg)]]</f>
        <v>0</v>
      </c>
      <c r="M5086" s="22">
        <f>'EPD information'!$P$16*Tabell2[[#This Row],[Weight (kg)]]</f>
        <v>9.4000000000000004E-3</v>
      </c>
      <c r="N5086" s="22">
        <f>'EPD information'!$Q$16*Tabell2[[#This Row],[Weight (kg)]]</f>
        <v>0.312</v>
      </c>
      <c r="O5086" s="22">
        <f>'EPD information'!$R$16*Tabell2[[#This Row],[Weight (kg)]]</f>
        <v>5.0600000000000005E-4</v>
      </c>
      <c r="P5086" s="22">
        <f>'EPD information'!$S$16*Tabell2[[#This Row],[Weight (kg)]]</f>
        <v>-2.42</v>
      </c>
      <c r="Q5086" s="35">
        <f>'Product specific GWP'!$T$16*Tabell2[[#This Row],[Weight (kg)]]</f>
        <v>8.7400000000000005E-2</v>
      </c>
      <c r="R5086" s="35" t="s">
        <v>48</v>
      </c>
      <c r="S5086" s="35">
        <f>'EPD information'!$V$16*Tabell2[[#This Row],[Weight (kg)]]</f>
        <v>1.41E-2</v>
      </c>
      <c r="T5086" s="35" t="str">
        <f>'EPD information'!$W$16</f>
        <v>ND</v>
      </c>
      <c r="U5086" s="35">
        <f>'EPD information'!$X$16*Tabell2[[#This Row],[Weight (kg)]]</f>
        <v>9.4000000000000004E-3</v>
      </c>
      <c r="V5086" s="35">
        <f>'EPD information'!$Y$16*Tabell2[[#This Row],[Weight (kg)]]</f>
        <v>0.312</v>
      </c>
      <c r="W5086" s="35">
        <f>'EPD information'!$Z$16*Tabell2[[#This Row],[Weight (kg)]]</f>
        <v>5.0600000000000005E-4</v>
      </c>
      <c r="X5086" s="35">
        <f>'EPD information'!$AA$16*Tabell2[[#This Row],[Weight (kg)]]</f>
        <v>-2.42</v>
      </c>
      <c r="Y5086" s="18">
        <f>'EPD information'!$AB$16*Tabell2[[#This Row],[Weight (kg)]]</f>
        <v>6.72</v>
      </c>
      <c r="Z5086" s="18">
        <f>'EPD information'!$AC$16*Tabell2[[#This Row],[Weight (kg)]]</f>
        <v>0.1178</v>
      </c>
      <c r="AA5086" s="18">
        <f>'EPD information'!$AD$16*Tabell2[[#This Row],[Weight (kg)]]</f>
        <v>1.474E-2</v>
      </c>
      <c r="AB5086" s="18" t="s">
        <v>48</v>
      </c>
      <c r="AC5086" s="18">
        <f>'EPD information'!$AF$16*Tabell2[[#This Row],[Weight (kg)]]</f>
        <v>9.2999999999999992E-3</v>
      </c>
      <c r="AD5086" s="18">
        <f>'EPD information'!$AG$16*Tabell2[[#This Row],[Weight (kg)]]</f>
        <v>0.31</v>
      </c>
      <c r="AE5086" s="18">
        <f>'EPD information'!$AH$16*Tabell2[[#This Row],[Weight (kg)]]</f>
        <v>4.9600000000000002E-4</v>
      </c>
      <c r="AF5086" s="21">
        <f>'EPD information'!$AI$16*Tabell2[[#This Row],[Weight (kg)]]</f>
        <v>-2.2999999999999998</v>
      </c>
    </row>
    <row r="5087" spans="1:32" x14ac:dyDescent="0.2">
      <c r="A5087" s="36" t="s">
        <v>299</v>
      </c>
      <c r="B5087" s="37" t="s">
        <v>300</v>
      </c>
      <c r="C5087" s="38">
        <v>885205</v>
      </c>
      <c r="D5087" s="39">
        <v>7319668852054</v>
      </c>
      <c r="E5087" s="37" t="s">
        <v>46</v>
      </c>
      <c r="F5087" s="40">
        <v>180</v>
      </c>
      <c r="G5087" s="37">
        <v>63</v>
      </c>
      <c r="H5087" s="41">
        <v>1.3935999999999999</v>
      </c>
      <c r="I5087" s="35">
        <f>'EPD information'!$L$16*Tabell2[[#This Row],[Weight (kg)]]</f>
        <v>4.7521760000000004</v>
      </c>
      <c r="J5087" s="22">
        <f>'EPD information'!$M$16*Tabell2[[#This Row],[Weight (kg)]]</f>
        <v>8.2779839999999993E-2</v>
      </c>
      <c r="K5087" s="22">
        <f>'EPD information'!$N$16*Tabell2[[#This Row],[Weight (kg)]]</f>
        <v>9.8248799999999994E-3</v>
      </c>
      <c r="L5087" s="22">
        <f>'EPD information'!$O$16*Tabell2[[#This Row],[Weight (kg)]]</f>
        <v>0</v>
      </c>
      <c r="M5087" s="22">
        <f>'EPD information'!$P$16*Tabell2[[#This Row],[Weight (kg)]]</f>
        <v>6.5499199999999999E-3</v>
      </c>
      <c r="N5087" s="22">
        <f>'EPD information'!$Q$16*Tabell2[[#This Row],[Weight (kg)]]</f>
        <v>0.2174016</v>
      </c>
      <c r="O5087" s="22">
        <f>'EPD information'!$R$16*Tabell2[[#This Row],[Weight (kg)]]</f>
        <v>3.5258080000000002E-4</v>
      </c>
      <c r="P5087" s="22">
        <f>'EPD information'!$S$16*Tabell2[[#This Row],[Weight (kg)]]</f>
        <v>-1.686256</v>
      </c>
      <c r="Q5087" s="35">
        <f>'Product specific GWP'!$T$16*Tabell2[[#This Row],[Weight (kg)]]</f>
        <v>6.0900320000000001E-2</v>
      </c>
      <c r="R5087" s="35" t="s">
        <v>48</v>
      </c>
      <c r="S5087" s="35">
        <f>'EPD information'!$V$16*Tabell2[[#This Row],[Weight (kg)]]</f>
        <v>9.8248799999999994E-3</v>
      </c>
      <c r="T5087" s="35" t="str">
        <f>'EPD information'!$W$16</f>
        <v>ND</v>
      </c>
      <c r="U5087" s="35">
        <f>'EPD information'!$X$16*Tabell2[[#This Row],[Weight (kg)]]</f>
        <v>6.5499199999999999E-3</v>
      </c>
      <c r="V5087" s="35">
        <f>'EPD information'!$Y$16*Tabell2[[#This Row],[Weight (kg)]]</f>
        <v>0.2174016</v>
      </c>
      <c r="W5087" s="35">
        <f>'EPD information'!$Z$16*Tabell2[[#This Row],[Weight (kg)]]</f>
        <v>3.5258080000000002E-4</v>
      </c>
      <c r="X5087" s="35">
        <f>'EPD information'!$AA$16*Tabell2[[#This Row],[Weight (kg)]]</f>
        <v>-1.686256</v>
      </c>
      <c r="Y5087" s="18">
        <f>'EPD information'!$AB$16*Tabell2[[#This Row],[Weight (kg)]]</f>
        <v>4.6824959999999995</v>
      </c>
      <c r="Z5087" s="18">
        <f>'EPD information'!$AC$16*Tabell2[[#This Row],[Weight (kg)]]</f>
        <v>8.2083039999999996E-2</v>
      </c>
      <c r="AA5087" s="18">
        <f>'EPD information'!$AD$16*Tabell2[[#This Row],[Weight (kg)]]</f>
        <v>1.0270831999999999E-2</v>
      </c>
      <c r="AB5087" s="18" t="s">
        <v>48</v>
      </c>
      <c r="AC5087" s="18">
        <f>'EPD information'!$AF$16*Tabell2[[#This Row],[Weight (kg)]]</f>
        <v>6.4802399999999991E-3</v>
      </c>
      <c r="AD5087" s="18">
        <f>'EPD information'!$AG$16*Tabell2[[#This Row],[Weight (kg)]]</f>
        <v>0.21600799999999998</v>
      </c>
      <c r="AE5087" s="18">
        <f>'EPD information'!$AH$16*Tabell2[[#This Row],[Weight (kg)]]</f>
        <v>3.4561280000000003E-4</v>
      </c>
      <c r="AF5087" s="21">
        <f>'EPD information'!$AI$16*Tabell2[[#This Row],[Weight (kg)]]</f>
        <v>-1.6026399999999998</v>
      </c>
    </row>
    <row r="5088" spans="1:32" x14ac:dyDescent="0.2">
      <c r="A5088" s="36" t="s">
        <v>299</v>
      </c>
      <c r="B5088" s="37" t="s">
        <v>300</v>
      </c>
      <c r="C5088" s="38">
        <v>591421</v>
      </c>
      <c r="D5088" s="39">
        <v>7319660814647</v>
      </c>
      <c r="E5088" s="37" t="s">
        <v>46</v>
      </c>
      <c r="F5088" s="40">
        <v>180</v>
      </c>
      <c r="G5088" s="37">
        <v>112</v>
      </c>
      <c r="H5088" s="41">
        <v>1.5</v>
      </c>
      <c r="I5088" s="35">
        <f>'EPD information'!$L$16*Tabell2[[#This Row],[Weight (kg)]]</f>
        <v>5.1150000000000002</v>
      </c>
      <c r="J5088" s="22">
        <f>'EPD information'!$M$16*Tabell2[[#This Row],[Weight (kg)]]</f>
        <v>8.9099999999999999E-2</v>
      </c>
      <c r="K5088" s="22">
        <f>'EPD information'!$N$16*Tabell2[[#This Row],[Weight (kg)]]</f>
        <v>1.0574999999999999E-2</v>
      </c>
      <c r="L5088" s="22">
        <f>'EPD information'!$O$16*Tabell2[[#This Row],[Weight (kg)]]</f>
        <v>0</v>
      </c>
      <c r="M5088" s="22">
        <f>'EPD information'!$P$16*Tabell2[[#This Row],[Weight (kg)]]</f>
        <v>7.0500000000000007E-3</v>
      </c>
      <c r="N5088" s="22">
        <f>'EPD information'!$Q$16*Tabell2[[#This Row],[Weight (kg)]]</f>
        <v>0.23399999999999999</v>
      </c>
      <c r="O5088" s="22">
        <f>'EPD information'!$R$16*Tabell2[[#This Row],[Weight (kg)]]</f>
        <v>3.7950000000000006E-4</v>
      </c>
      <c r="P5088" s="22">
        <f>'EPD information'!$S$16*Tabell2[[#This Row],[Weight (kg)]]</f>
        <v>-1.8149999999999999</v>
      </c>
      <c r="Q5088" s="35">
        <f>'Product specific GWP'!$T$16*Tabell2[[#This Row],[Weight (kg)]]</f>
        <v>6.5549999999999997E-2</v>
      </c>
      <c r="R5088" s="35" t="s">
        <v>48</v>
      </c>
      <c r="S5088" s="35">
        <f>'EPD information'!$V$16*Tabell2[[#This Row],[Weight (kg)]]</f>
        <v>1.0574999999999999E-2</v>
      </c>
      <c r="T5088" s="35" t="str">
        <f>'EPD information'!$W$16</f>
        <v>ND</v>
      </c>
      <c r="U5088" s="35">
        <f>'EPD information'!$X$16*Tabell2[[#This Row],[Weight (kg)]]</f>
        <v>7.0500000000000007E-3</v>
      </c>
      <c r="V5088" s="35">
        <f>'EPD information'!$Y$16*Tabell2[[#This Row],[Weight (kg)]]</f>
        <v>0.23399999999999999</v>
      </c>
      <c r="W5088" s="35">
        <f>'EPD information'!$Z$16*Tabell2[[#This Row],[Weight (kg)]]</f>
        <v>3.7950000000000006E-4</v>
      </c>
      <c r="X5088" s="35">
        <f>'EPD information'!$AA$16*Tabell2[[#This Row],[Weight (kg)]]</f>
        <v>-1.8149999999999999</v>
      </c>
      <c r="Y5088" s="18">
        <f>'EPD information'!$AB$16*Tabell2[[#This Row],[Weight (kg)]]</f>
        <v>5.04</v>
      </c>
      <c r="Z5088" s="18">
        <f>'EPD information'!$AC$16*Tabell2[[#This Row],[Weight (kg)]]</f>
        <v>8.8349999999999998E-2</v>
      </c>
      <c r="AA5088" s="18">
        <f>'EPD information'!$AD$16*Tabell2[[#This Row],[Weight (kg)]]</f>
        <v>1.1054999999999999E-2</v>
      </c>
      <c r="AB5088" s="18" t="s">
        <v>48</v>
      </c>
      <c r="AC5088" s="18">
        <f>'EPD information'!$AF$16*Tabell2[[#This Row],[Weight (kg)]]</f>
        <v>6.9749999999999994E-3</v>
      </c>
      <c r="AD5088" s="18">
        <f>'EPD information'!$AG$16*Tabell2[[#This Row],[Weight (kg)]]</f>
        <v>0.23249999999999998</v>
      </c>
      <c r="AE5088" s="18">
        <f>'EPD information'!$AH$16*Tabell2[[#This Row],[Weight (kg)]]</f>
        <v>3.7200000000000004E-4</v>
      </c>
      <c r="AF5088" s="21">
        <f>'EPD information'!$AI$16*Tabell2[[#This Row],[Weight (kg)]]</f>
        <v>-1.7249999999999999</v>
      </c>
    </row>
    <row r="5089" spans="1:32" x14ac:dyDescent="0.2">
      <c r="A5089" s="36" t="s">
        <v>299</v>
      </c>
      <c r="B5089" s="37" t="s">
        <v>300</v>
      </c>
      <c r="C5089" s="38">
        <v>776438</v>
      </c>
      <c r="D5089" s="39">
        <v>7319667764389</v>
      </c>
      <c r="E5089" s="37" t="s">
        <v>46</v>
      </c>
      <c r="F5089" s="40">
        <v>200</v>
      </c>
      <c r="G5089" s="37">
        <v>160</v>
      </c>
      <c r="H5089" s="41">
        <v>2.2000000000000002</v>
      </c>
      <c r="I5089" s="35">
        <f>'EPD information'!$L$16*Tabell2[[#This Row],[Weight (kg)]]</f>
        <v>7.5020000000000007</v>
      </c>
      <c r="J5089" s="22">
        <f>'EPD information'!$M$16*Tabell2[[#This Row],[Weight (kg)]]</f>
        <v>0.13068000000000002</v>
      </c>
      <c r="K5089" s="22">
        <f>'EPD information'!$N$16*Tabell2[[#This Row],[Weight (kg)]]</f>
        <v>1.5510000000000001E-2</v>
      </c>
      <c r="L5089" s="22">
        <f>'EPD information'!$O$16*Tabell2[[#This Row],[Weight (kg)]]</f>
        <v>0</v>
      </c>
      <c r="M5089" s="22">
        <f>'EPD information'!$P$16*Tabell2[[#This Row],[Weight (kg)]]</f>
        <v>1.0340000000000002E-2</v>
      </c>
      <c r="N5089" s="22">
        <f>'EPD information'!$Q$16*Tabell2[[#This Row],[Weight (kg)]]</f>
        <v>0.34320000000000001</v>
      </c>
      <c r="O5089" s="22">
        <f>'EPD information'!$R$16*Tabell2[[#This Row],[Weight (kg)]]</f>
        <v>5.5660000000000009E-4</v>
      </c>
      <c r="P5089" s="22">
        <f>'EPD information'!$S$16*Tabell2[[#This Row],[Weight (kg)]]</f>
        <v>-2.6619999999999999</v>
      </c>
      <c r="Q5089" s="35">
        <f>'Product specific GWP'!$T$16*Tabell2[[#This Row],[Weight (kg)]]</f>
        <v>9.6140000000000017E-2</v>
      </c>
      <c r="R5089" s="35" t="s">
        <v>48</v>
      </c>
      <c r="S5089" s="35">
        <f>'EPD information'!$V$16*Tabell2[[#This Row],[Weight (kg)]]</f>
        <v>1.5510000000000001E-2</v>
      </c>
      <c r="T5089" s="35" t="str">
        <f>'EPD information'!$W$16</f>
        <v>ND</v>
      </c>
      <c r="U5089" s="35">
        <f>'EPD information'!$X$16*Tabell2[[#This Row],[Weight (kg)]]</f>
        <v>1.0340000000000002E-2</v>
      </c>
      <c r="V5089" s="35">
        <f>'EPD information'!$Y$16*Tabell2[[#This Row],[Weight (kg)]]</f>
        <v>0.34320000000000001</v>
      </c>
      <c r="W5089" s="35">
        <f>'EPD information'!$Z$16*Tabell2[[#This Row],[Weight (kg)]]</f>
        <v>5.5660000000000009E-4</v>
      </c>
      <c r="X5089" s="35">
        <f>'EPD information'!$AA$16*Tabell2[[#This Row],[Weight (kg)]]</f>
        <v>-2.6619999999999999</v>
      </c>
      <c r="Y5089" s="18">
        <f>'EPD information'!$AB$16*Tabell2[[#This Row],[Weight (kg)]]</f>
        <v>7.3920000000000003</v>
      </c>
      <c r="Z5089" s="18">
        <f>'EPD information'!$AC$16*Tabell2[[#This Row],[Weight (kg)]]</f>
        <v>0.12958</v>
      </c>
      <c r="AA5089" s="18">
        <f>'EPD information'!$AD$16*Tabell2[[#This Row],[Weight (kg)]]</f>
        <v>1.6213999999999999E-2</v>
      </c>
      <c r="AB5089" s="18" t="s">
        <v>48</v>
      </c>
      <c r="AC5089" s="18">
        <f>'EPD information'!$AF$16*Tabell2[[#This Row],[Weight (kg)]]</f>
        <v>1.023E-2</v>
      </c>
      <c r="AD5089" s="18">
        <f>'EPD information'!$AG$16*Tabell2[[#This Row],[Weight (kg)]]</f>
        <v>0.34100000000000003</v>
      </c>
      <c r="AE5089" s="18">
        <f>'EPD information'!$AH$16*Tabell2[[#This Row],[Weight (kg)]]</f>
        <v>5.4560000000000003E-4</v>
      </c>
      <c r="AF5089" s="21">
        <f>'EPD information'!$AI$16*Tabell2[[#This Row],[Weight (kg)]]</f>
        <v>-2.5299999999999998</v>
      </c>
    </row>
    <row r="5090" spans="1:32" x14ac:dyDescent="0.2">
      <c r="A5090" s="36" t="s">
        <v>299</v>
      </c>
      <c r="B5090" s="37" t="s">
        <v>300</v>
      </c>
      <c r="C5090" s="38">
        <v>101501</v>
      </c>
      <c r="D5090" s="39">
        <v>7319661015012</v>
      </c>
      <c r="E5090" s="37" t="s">
        <v>46</v>
      </c>
      <c r="F5090" s="40">
        <v>200</v>
      </c>
      <c r="G5090" s="37">
        <v>125</v>
      </c>
      <c r="H5090" s="41">
        <v>1.8</v>
      </c>
      <c r="I5090" s="35">
        <f>'EPD information'!$L$16*Tabell2[[#This Row],[Weight (kg)]]</f>
        <v>6.1380000000000008</v>
      </c>
      <c r="J5090" s="22">
        <f>'EPD information'!$M$16*Tabell2[[#This Row],[Weight (kg)]]</f>
        <v>0.10692</v>
      </c>
      <c r="K5090" s="22">
        <f>'EPD information'!$N$16*Tabell2[[#This Row],[Weight (kg)]]</f>
        <v>1.269E-2</v>
      </c>
      <c r="L5090" s="22">
        <f>'EPD information'!$O$16*Tabell2[[#This Row],[Weight (kg)]]</f>
        <v>0</v>
      </c>
      <c r="M5090" s="22">
        <f>'EPD information'!$P$16*Tabell2[[#This Row],[Weight (kg)]]</f>
        <v>8.4600000000000005E-3</v>
      </c>
      <c r="N5090" s="22">
        <f>'EPD information'!$Q$16*Tabell2[[#This Row],[Weight (kg)]]</f>
        <v>0.28079999999999999</v>
      </c>
      <c r="O5090" s="22">
        <f>'EPD information'!$R$16*Tabell2[[#This Row],[Weight (kg)]]</f>
        <v>4.5540000000000006E-4</v>
      </c>
      <c r="P5090" s="22">
        <f>'EPD information'!$S$16*Tabell2[[#This Row],[Weight (kg)]]</f>
        <v>-2.1779999999999999</v>
      </c>
      <c r="Q5090" s="35">
        <f>'Product specific GWP'!$T$16*Tabell2[[#This Row],[Weight (kg)]]</f>
        <v>7.8660000000000008E-2</v>
      </c>
      <c r="R5090" s="35" t="s">
        <v>48</v>
      </c>
      <c r="S5090" s="35">
        <f>'EPD information'!$V$16*Tabell2[[#This Row],[Weight (kg)]]</f>
        <v>1.269E-2</v>
      </c>
      <c r="T5090" s="35" t="str">
        <f>'EPD information'!$W$16</f>
        <v>ND</v>
      </c>
      <c r="U5090" s="35">
        <f>'EPD information'!$X$16*Tabell2[[#This Row],[Weight (kg)]]</f>
        <v>8.4600000000000005E-3</v>
      </c>
      <c r="V5090" s="35">
        <f>'EPD information'!$Y$16*Tabell2[[#This Row],[Weight (kg)]]</f>
        <v>0.28079999999999999</v>
      </c>
      <c r="W5090" s="35">
        <f>'EPD information'!$Z$16*Tabell2[[#This Row],[Weight (kg)]]</f>
        <v>4.5540000000000006E-4</v>
      </c>
      <c r="X5090" s="35">
        <f>'EPD information'!$AA$16*Tabell2[[#This Row],[Weight (kg)]]</f>
        <v>-2.1779999999999999</v>
      </c>
      <c r="Y5090" s="18">
        <f>'EPD information'!$AB$16*Tabell2[[#This Row],[Weight (kg)]]</f>
        <v>6.048</v>
      </c>
      <c r="Z5090" s="18">
        <f>'EPD information'!$AC$16*Tabell2[[#This Row],[Weight (kg)]]</f>
        <v>0.10602</v>
      </c>
      <c r="AA5090" s="18">
        <f>'EPD information'!$AD$16*Tabell2[[#This Row],[Weight (kg)]]</f>
        <v>1.3266E-2</v>
      </c>
      <c r="AB5090" s="18" t="s">
        <v>48</v>
      </c>
      <c r="AC5090" s="18">
        <f>'EPD information'!$AF$16*Tabell2[[#This Row],[Weight (kg)]]</f>
        <v>8.369999999999999E-3</v>
      </c>
      <c r="AD5090" s="18">
        <f>'EPD information'!$AG$16*Tabell2[[#This Row],[Weight (kg)]]</f>
        <v>0.27900000000000003</v>
      </c>
      <c r="AE5090" s="18">
        <f>'EPD information'!$AH$16*Tabell2[[#This Row],[Weight (kg)]]</f>
        <v>4.4640000000000001E-4</v>
      </c>
      <c r="AF5090" s="21">
        <f>'EPD information'!$AI$16*Tabell2[[#This Row],[Weight (kg)]]</f>
        <v>-2.0699999999999998</v>
      </c>
    </row>
    <row r="5091" spans="1:32" x14ac:dyDescent="0.2">
      <c r="A5091" s="36" t="s">
        <v>299</v>
      </c>
      <c r="B5091" s="37" t="s">
        <v>300</v>
      </c>
      <c r="C5091" s="38">
        <v>776441</v>
      </c>
      <c r="D5091" s="39">
        <v>7319667764419</v>
      </c>
      <c r="E5091" s="37" t="s">
        <v>46</v>
      </c>
      <c r="F5091" s="40">
        <v>200</v>
      </c>
      <c r="G5091" s="37">
        <v>200</v>
      </c>
      <c r="H5091" s="41">
        <v>2.8</v>
      </c>
      <c r="I5091" s="35">
        <f>'EPD information'!$L$16*Tabell2[[#This Row],[Weight (kg)]]</f>
        <v>9.548</v>
      </c>
      <c r="J5091" s="22">
        <f>'EPD information'!$M$16*Tabell2[[#This Row],[Weight (kg)]]</f>
        <v>0.16632</v>
      </c>
      <c r="K5091" s="22">
        <f>'EPD information'!$N$16*Tabell2[[#This Row],[Weight (kg)]]</f>
        <v>1.9739999999999997E-2</v>
      </c>
      <c r="L5091" s="22">
        <f>'EPD information'!$O$16*Tabell2[[#This Row],[Weight (kg)]]</f>
        <v>0</v>
      </c>
      <c r="M5091" s="22">
        <f>'EPD information'!$P$16*Tabell2[[#This Row],[Weight (kg)]]</f>
        <v>1.316E-2</v>
      </c>
      <c r="N5091" s="22">
        <f>'EPD information'!$Q$16*Tabell2[[#This Row],[Weight (kg)]]</f>
        <v>0.43679999999999997</v>
      </c>
      <c r="O5091" s="22">
        <f>'EPD information'!$R$16*Tabell2[[#This Row],[Weight (kg)]]</f>
        <v>7.0839999999999998E-4</v>
      </c>
      <c r="P5091" s="22">
        <f>'EPD information'!$S$16*Tabell2[[#This Row],[Weight (kg)]]</f>
        <v>-3.3879999999999999</v>
      </c>
      <c r="Q5091" s="35">
        <f>'Product specific GWP'!$T$16*Tabell2[[#This Row],[Weight (kg)]]</f>
        <v>0.12236</v>
      </c>
      <c r="R5091" s="35" t="s">
        <v>48</v>
      </c>
      <c r="S5091" s="35">
        <f>'EPD information'!$V$16*Tabell2[[#This Row],[Weight (kg)]]</f>
        <v>1.9739999999999997E-2</v>
      </c>
      <c r="T5091" s="35" t="str">
        <f>'EPD information'!$W$16</f>
        <v>ND</v>
      </c>
      <c r="U5091" s="35">
        <f>'EPD information'!$X$16*Tabell2[[#This Row],[Weight (kg)]]</f>
        <v>1.316E-2</v>
      </c>
      <c r="V5091" s="35">
        <f>'EPD information'!$Y$16*Tabell2[[#This Row],[Weight (kg)]]</f>
        <v>0.43679999999999997</v>
      </c>
      <c r="W5091" s="35">
        <f>'EPD information'!$Z$16*Tabell2[[#This Row],[Weight (kg)]]</f>
        <v>7.0839999999999998E-4</v>
      </c>
      <c r="X5091" s="35">
        <f>'EPD information'!$AA$16*Tabell2[[#This Row],[Weight (kg)]]</f>
        <v>-3.3879999999999999</v>
      </c>
      <c r="Y5091" s="18">
        <f>'EPD information'!$AB$16*Tabell2[[#This Row],[Weight (kg)]]</f>
        <v>9.4079999999999995</v>
      </c>
      <c r="Z5091" s="18">
        <f>'EPD information'!$AC$16*Tabell2[[#This Row],[Weight (kg)]]</f>
        <v>0.16491999999999998</v>
      </c>
      <c r="AA5091" s="18">
        <f>'EPD information'!$AD$16*Tabell2[[#This Row],[Weight (kg)]]</f>
        <v>2.0635999999999998E-2</v>
      </c>
      <c r="AB5091" s="18" t="s">
        <v>48</v>
      </c>
      <c r="AC5091" s="18">
        <f>'EPD information'!$AF$16*Tabell2[[#This Row],[Weight (kg)]]</f>
        <v>1.3019999999999999E-2</v>
      </c>
      <c r="AD5091" s="18">
        <f>'EPD information'!$AG$16*Tabell2[[#This Row],[Weight (kg)]]</f>
        <v>0.434</v>
      </c>
      <c r="AE5091" s="18">
        <f>'EPD information'!$AH$16*Tabell2[[#This Row],[Weight (kg)]]</f>
        <v>6.9439999999999997E-4</v>
      </c>
      <c r="AF5091" s="21">
        <f>'EPD information'!$AI$16*Tabell2[[#This Row],[Weight (kg)]]</f>
        <v>-3.2199999999999998</v>
      </c>
    </row>
    <row r="5092" spans="1:32" x14ac:dyDescent="0.2">
      <c r="A5092" s="36" t="s">
        <v>299</v>
      </c>
      <c r="B5092" s="37" t="s">
        <v>300</v>
      </c>
      <c r="C5092" s="38">
        <v>101500</v>
      </c>
      <c r="D5092" s="39">
        <v>7319661015005</v>
      </c>
      <c r="E5092" s="37" t="s">
        <v>46</v>
      </c>
      <c r="F5092" s="40">
        <v>200</v>
      </c>
      <c r="G5092" s="37">
        <v>100</v>
      </c>
      <c r="H5092" s="41">
        <v>1.5</v>
      </c>
      <c r="I5092" s="35">
        <f>'EPD information'!$L$16*Tabell2[[#This Row],[Weight (kg)]]</f>
        <v>5.1150000000000002</v>
      </c>
      <c r="J5092" s="22">
        <f>'EPD information'!$M$16*Tabell2[[#This Row],[Weight (kg)]]</f>
        <v>8.9099999999999999E-2</v>
      </c>
      <c r="K5092" s="22">
        <f>'EPD information'!$N$16*Tabell2[[#This Row],[Weight (kg)]]</f>
        <v>1.0574999999999999E-2</v>
      </c>
      <c r="L5092" s="22">
        <f>'EPD information'!$O$16*Tabell2[[#This Row],[Weight (kg)]]</f>
        <v>0</v>
      </c>
      <c r="M5092" s="22">
        <f>'EPD information'!$P$16*Tabell2[[#This Row],[Weight (kg)]]</f>
        <v>7.0500000000000007E-3</v>
      </c>
      <c r="N5092" s="22">
        <f>'EPD information'!$Q$16*Tabell2[[#This Row],[Weight (kg)]]</f>
        <v>0.23399999999999999</v>
      </c>
      <c r="O5092" s="22">
        <f>'EPD information'!$R$16*Tabell2[[#This Row],[Weight (kg)]]</f>
        <v>3.7950000000000006E-4</v>
      </c>
      <c r="P5092" s="22">
        <f>'EPD information'!$S$16*Tabell2[[#This Row],[Weight (kg)]]</f>
        <v>-1.8149999999999999</v>
      </c>
      <c r="Q5092" s="35">
        <f>'Product specific GWP'!$T$16*Tabell2[[#This Row],[Weight (kg)]]</f>
        <v>6.5549999999999997E-2</v>
      </c>
      <c r="R5092" s="35" t="s">
        <v>48</v>
      </c>
      <c r="S5092" s="35">
        <f>'EPD information'!$V$16*Tabell2[[#This Row],[Weight (kg)]]</f>
        <v>1.0574999999999999E-2</v>
      </c>
      <c r="T5092" s="35" t="str">
        <f>'EPD information'!$W$16</f>
        <v>ND</v>
      </c>
      <c r="U5092" s="35">
        <f>'EPD information'!$X$16*Tabell2[[#This Row],[Weight (kg)]]</f>
        <v>7.0500000000000007E-3</v>
      </c>
      <c r="V5092" s="35">
        <f>'EPD information'!$Y$16*Tabell2[[#This Row],[Weight (kg)]]</f>
        <v>0.23399999999999999</v>
      </c>
      <c r="W5092" s="35">
        <f>'EPD information'!$Z$16*Tabell2[[#This Row],[Weight (kg)]]</f>
        <v>3.7950000000000006E-4</v>
      </c>
      <c r="X5092" s="35">
        <f>'EPD information'!$AA$16*Tabell2[[#This Row],[Weight (kg)]]</f>
        <v>-1.8149999999999999</v>
      </c>
      <c r="Y5092" s="18">
        <f>'EPD information'!$AB$16*Tabell2[[#This Row],[Weight (kg)]]</f>
        <v>5.04</v>
      </c>
      <c r="Z5092" s="18">
        <f>'EPD information'!$AC$16*Tabell2[[#This Row],[Weight (kg)]]</f>
        <v>8.8349999999999998E-2</v>
      </c>
      <c r="AA5092" s="18">
        <f>'EPD information'!$AD$16*Tabell2[[#This Row],[Weight (kg)]]</f>
        <v>1.1054999999999999E-2</v>
      </c>
      <c r="AB5092" s="18" t="s">
        <v>48</v>
      </c>
      <c r="AC5092" s="18">
        <f>'EPD information'!$AF$16*Tabell2[[#This Row],[Weight (kg)]]</f>
        <v>6.9749999999999994E-3</v>
      </c>
      <c r="AD5092" s="18">
        <f>'EPD information'!$AG$16*Tabell2[[#This Row],[Weight (kg)]]</f>
        <v>0.23249999999999998</v>
      </c>
      <c r="AE5092" s="18">
        <f>'EPD information'!$AH$16*Tabell2[[#This Row],[Weight (kg)]]</f>
        <v>3.7200000000000004E-4</v>
      </c>
      <c r="AF5092" s="21">
        <f>'EPD information'!$AI$16*Tabell2[[#This Row],[Weight (kg)]]</f>
        <v>-1.7249999999999999</v>
      </c>
    </row>
    <row r="5093" spans="1:32" x14ac:dyDescent="0.2">
      <c r="A5093" s="36" t="s">
        <v>299</v>
      </c>
      <c r="B5093" s="37" t="s">
        <v>300</v>
      </c>
      <c r="C5093" s="38">
        <v>885210</v>
      </c>
      <c r="D5093" s="39">
        <v>7319668852108</v>
      </c>
      <c r="E5093" s="37" t="s">
        <v>46</v>
      </c>
      <c r="F5093" s="40">
        <v>200</v>
      </c>
      <c r="G5093" s="37">
        <v>150</v>
      </c>
      <c r="H5093" s="41">
        <v>2.1</v>
      </c>
      <c r="I5093" s="35">
        <f>'EPD information'!$L$16*Tabell2[[#This Row],[Weight (kg)]]</f>
        <v>7.1610000000000005</v>
      </c>
      <c r="J5093" s="22">
        <f>'EPD information'!$M$16*Tabell2[[#This Row],[Weight (kg)]]</f>
        <v>0.12474</v>
      </c>
      <c r="K5093" s="22">
        <f>'EPD information'!$N$16*Tabell2[[#This Row],[Weight (kg)]]</f>
        <v>1.4805E-2</v>
      </c>
      <c r="L5093" s="22">
        <f>'EPD information'!$O$16*Tabell2[[#This Row],[Weight (kg)]]</f>
        <v>0</v>
      </c>
      <c r="M5093" s="22">
        <f>'EPD information'!$P$16*Tabell2[[#This Row],[Weight (kg)]]</f>
        <v>9.8700000000000003E-3</v>
      </c>
      <c r="N5093" s="22">
        <f>'EPD information'!$Q$16*Tabell2[[#This Row],[Weight (kg)]]</f>
        <v>0.3276</v>
      </c>
      <c r="O5093" s="22">
        <f>'EPD information'!$R$16*Tabell2[[#This Row],[Weight (kg)]]</f>
        <v>5.3130000000000007E-4</v>
      </c>
      <c r="P5093" s="22">
        <f>'EPD information'!$S$16*Tabell2[[#This Row],[Weight (kg)]]</f>
        <v>-2.5409999999999999</v>
      </c>
      <c r="Q5093" s="35">
        <f>'Product specific GWP'!$T$16*Tabell2[[#This Row],[Weight (kg)]]</f>
        <v>9.1770000000000004E-2</v>
      </c>
      <c r="R5093" s="35" t="s">
        <v>48</v>
      </c>
      <c r="S5093" s="35">
        <f>'EPD information'!$V$16*Tabell2[[#This Row],[Weight (kg)]]</f>
        <v>1.4805E-2</v>
      </c>
      <c r="T5093" s="35" t="str">
        <f>'EPD information'!$W$16</f>
        <v>ND</v>
      </c>
      <c r="U5093" s="35">
        <f>'EPD information'!$X$16*Tabell2[[#This Row],[Weight (kg)]]</f>
        <v>9.8700000000000003E-3</v>
      </c>
      <c r="V5093" s="35">
        <f>'EPD information'!$Y$16*Tabell2[[#This Row],[Weight (kg)]]</f>
        <v>0.3276</v>
      </c>
      <c r="W5093" s="35">
        <f>'EPD information'!$Z$16*Tabell2[[#This Row],[Weight (kg)]]</f>
        <v>5.3130000000000007E-4</v>
      </c>
      <c r="X5093" s="35">
        <f>'EPD information'!$AA$16*Tabell2[[#This Row],[Weight (kg)]]</f>
        <v>-2.5409999999999999</v>
      </c>
      <c r="Y5093" s="18">
        <f>'EPD information'!$AB$16*Tabell2[[#This Row],[Weight (kg)]]</f>
        <v>7.056</v>
      </c>
      <c r="Z5093" s="18">
        <f>'EPD information'!$AC$16*Tabell2[[#This Row],[Weight (kg)]]</f>
        <v>0.12369000000000001</v>
      </c>
      <c r="AA5093" s="18">
        <f>'EPD information'!$AD$16*Tabell2[[#This Row],[Weight (kg)]]</f>
        <v>1.5476999999999999E-2</v>
      </c>
      <c r="AB5093" s="18" t="s">
        <v>48</v>
      </c>
      <c r="AC5093" s="18">
        <f>'EPD information'!$AF$16*Tabell2[[#This Row],[Weight (kg)]]</f>
        <v>9.7649999999999994E-3</v>
      </c>
      <c r="AD5093" s="18">
        <f>'EPD information'!$AG$16*Tabell2[[#This Row],[Weight (kg)]]</f>
        <v>0.32550000000000001</v>
      </c>
      <c r="AE5093" s="18">
        <f>'EPD information'!$AH$16*Tabell2[[#This Row],[Weight (kg)]]</f>
        <v>5.2080000000000008E-4</v>
      </c>
      <c r="AF5093" s="21">
        <f>'EPD information'!$AI$16*Tabell2[[#This Row],[Weight (kg)]]</f>
        <v>-2.415</v>
      </c>
    </row>
    <row r="5094" spans="1:32" x14ac:dyDescent="0.2">
      <c r="A5094" s="36" t="s">
        <v>299</v>
      </c>
      <c r="B5094" s="37" t="s">
        <v>300</v>
      </c>
      <c r="C5094" s="38">
        <v>101499</v>
      </c>
      <c r="D5094" s="39">
        <v>7319661014992</v>
      </c>
      <c r="E5094" s="37" t="s">
        <v>46</v>
      </c>
      <c r="F5094" s="40">
        <v>200</v>
      </c>
      <c r="G5094" s="37">
        <v>80</v>
      </c>
      <c r="H5094" s="41">
        <v>1.3</v>
      </c>
      <c r="I5094" s="35">
        <f>'EPD information'!$L$16*Tabell2[[#This Row],[Weight (kg)]]</f>
        <v>4.4330000000000007</v>
      </c>
      <c r="J5094" s="22">
        <f>'EPD information'!$M$16*Tabell2[[#This Row],[Weight (kg)]]</f>
        <v>7.7220000000000011E-2</v>
      </c>
      <c r="K5094" s="22">
        <f>'EPD information'!$N$16*Tabell2[[#This Row],[Weight (kg)]]</f>
        <v>9.1649999999999995E-3</v>
      </c>
      <c r="L5094" s="22">
        <f>'EPD information'!$O$16*Tabell2[[#This Row],[Weight (kg)]]</f>
        <v>0</v>
      </c>
      <c r="M5094" s="22">
        <f>'EPD information'!$P$16*Tabell2[[#This Row],[Weight (kg)]]</f>
        <v>6.1100000000000008E-3</v>
      </c>
      <c r="N5094" s="22">
        <f>'EPD information'!$Q$16*Tabell2[[#This Row],[Weight (kg)]]</f>
        <v>0.20280000000000001</v>
      </c>
      <c r="O5094" s="22">
        <f>'EPD information'!$R$16*Tabell2[[#This Row],[Weight (kg)]]</f>
        <v>3.2890000000000003E-4</v>
      </c>
      <c r="P5094" s="22">
        <f>'EPD information'!$S$16*Tabell2[[#This Row],[Weight (kg)]]</f>
        <v>-1.573</v>
      </c>
      <c r="Q5094" s="35">
        <f>'Product specific GWP'!$T$16*Tabell2[[#This Row],[Weight (kg)]]</f>
        <v>5.6810000000000006E-2</v>
      </c>
      <c r="R5094" s="35" t="s">
        <v>48</v>
      </c>
      <c r="S5094" s="35">
        <f>'EPD information'!$V$16*Tabell2[[#This Row],[Weight (kg)]]</f>
        <v>9.1649999999999995E-3</v>
      </c>
      <c r="T5094" s="35" t="str">
        <f>'EPD information'!$W$16</f>
        <v>ND</v>
      </c>
      <c r="U5094" s="35">
        <f>'EPD information'!$X$16*Tabell2[[#This Row],[Weight (kg)]]</f>
        <v>6.1100000000000008E-3</v>
      </c>
      <c r="V5094" s="35">
        <f>'EPD information'!$Y$16*Tabell2[[#This Row],[Weight (kg)]]</f>
        <v>0.20280000000000001</v>
      </c>
      <c r="W5094" s="35">
        <f>'EPD information'!$Z$16*Tabell2[[#This Row],[Weight (kg)]]</f>
        <v>3.2890000000000003E-4</v>
      </c>
      <c r="X5094" s="35">
        <f>'EPD information'!$AA$16*Tabell2[[#This Row],[Weight (kg)]]</f>
        <v>-1.573</v>
      </c>
      <c r="Y5094" s="18">
        <f>'EPD information'!$AB$16*Tabell2[[#This Row],[Weight (kg)]]</f>
        <v>4.3680000000000003</v>
      </c>
      <c r="Z5094" s="18">
        <f>'EPD information'!$AC$16*Tabell2[[#This Row],[Weight (kg)]]</f>
        <v>7.6569999999999999E-2</v>
      </c>
      <c r="AA5094" s="18">
        <f>'EPD information'!$AD$16*Tabell2[[#This Row],[Weight (kg)]]</f>
        <v>9.5809999999999992E-3</v>
      </c>
      <c r="AB5094" s="18" t="s">
        <v>48</v>
      </c>
      <c r="AC5094" s="18">
        <f>'EPD information'!$AF$16*Tabell2[[#This Row],[Weight (kg)]]</f>
        <v>6.045E-3</v>
      </c>
      <c r="AD5094" s="18">
        <f>'EPD information'!$AG$16*Tabell2[[#This Row],[Weight (kg)]]</f>
        <v>0.20150000000000001</v>
      </c>
      <c r="AE5094" s="18">
        <f>'EPD information'!$AH$16*Tabell2[[#This Row],[Weight (kg)]]</f>
        <v>3.2240000000000003E-4</v>
      </c>
      <c r="AF5094" s="21">
        <f>'EPD information'!$AI$16*Tabell2[[#This Row],[Weight (kg)]]</f>
        <v>-1.4949999999999999</v>
      </c>
    </row>
    <row r="5095" spans="1:32" x14ac:dyDescent="0.2">
      <c r="A5095" s="36" t="s">
        <v>299</v>
      </c>
      <c r="B5095" s="37" t="s">
        <v>300</v>
      </c>
      <c r="C5095" s="38">
        <v>885209</v>
      </c>
      <c r="D5095" s="39">
        <v>7319668852092</v>
      </c>
      <c r="E5095" s="37" t="s">
        <v>46</v>
      </c>
      <c r="F5095" s="40">
        <v>200</v>
      </c>
      <c r="G5095" s="37">
        <v>140</v>
      </c>
      <c r="H5095" s="41">
        <v>2</v>
      </c>
      <c r="I5095" s="35">
        <f>'EPD information'!$L$16*Tabell2[[#This Row],[Weight (kg)]]</f>
        <v>6.82</v>
      </c>
      <c r="J5095" s="22">
        <f>'EPD information'!$M$16*Tabell2[[#This Row],[Weight (kg)]]</f>
        <v>0.1188</v>
      </c>
      <c r="K5095" s="22">
        <f>'EPD information'!$N$16*Tabell2[[#This Row],[Weight (kg)]]</f>
        <v>1.41E-2</v>
      </c>
      <c r="L5095" s="22">
        <f>'EPD information'!$O$16*Tabell2[[#This Row],[Weight (kg)]]</f>
        <v>0</v>
      </c>
      <c r="M5095" s="22">
        <f>'EPD information'!$P$16*Tabell2[[#This Row],[Weight (kg)]]</f>
        <v>9.4000000000000004E-3</v>
      </c>
      <c r="N5095" s="22">
        <f>'EPD information'!$Q$16*Tabell2[[#This Row],[Weight (kg)]]</f>
        <v>0.312</v>
      </c>
      <c r="O5095" s="22">
        <f>'EPD information'!$R$16*Tabell2[[#This Row],[Weight (kg)]]</f>
        <v>5.0600000000000005E-4</v>
      </c>
      <c r="P5095" s="22">
        <f>'EPD information'!$S$16*Tabell2[[#This Row],[Weight (kg)]]</f>
        <v>-2.42</v>
      </c>
      <c r="Q5095" s="35">
        <f>'Product specific GWP'!$T$16*Tabell2[[#This Row],[Weight (kg)]]</f>
        <v>8.7400000000000005E-2</v>
      </c>
      <c r="R5095" s="35" t="s">
        <v>48</v>
      </c>
      <c r="S5095" s="35">
        <f>'EPD information'!$V$16*Tabell2[[#This Row],[Weight (kg)]]</f>
        <v>1.41E-2</v>
      </c>
      <c r="T5095" s="35" t="str">
        <f>'EPD information'!$W$16</f>
        <v>ND</v>
      </c>
      <c r="U5095" s="35">
        <f>'EPD information'!$X$16*Tabell2[[#This Row],[Weight (kg)]]</f>
        <v>9.4000000000000004E-3</v>
      </c>
      <c r="V5095" s="35">
        <f>'EPD information'!$Y$16*Tabell2[[#This Row],[Weight (kg)]]</f>
        <v>0.312</v>
      </c>
      <c r="W5095" s="35">
        <f>'EPD information'!$Z$16*Tabell2[[#This Row],[Weight (kg)]]</f>
        <v>5.0600000000000005E-4</v>
      </c>
      <c r="X5095" s="35">
        <f>'EPD information'!$AA$16*Tabell2[[#This Row],[Weight (kg)]]</f>
        <v>-2.42</v>
      </c>
      <c r="Y5095" s="18">
        <f>'EPD information'!$AB$16*Tabell2[[#This Row],[Weight (kg)]]</f>
        <v>6.72</v>
      </c>
      <c r="Z5095" s="18">
        <f>'EPD information'!$AC$16*Tabell2[[#This Row],[Weight (kg)]]</f>
        <v>0.1178</v>
      </c>
      <c r="AA5095" s="18">
        <f>'EPD information'!$AD$16*Tabell2[[#This Row],[Weight (kg)]]</f>
        <v>1.474E-2</v>
      </c>
      <c r="AB5095" s="18" t="s">
        <v>48</v>
      </c>
      <c r="AC5095" s="18">
        <f>'EPD information'!$AF$16*Tabell2[[#This Row],[Weight (kg)]]</f>
        <v>9.2999999999999992E-3</v>
      </c>
      <c r="AD5095" s="18">
        <f>'EPD information'!$AG$16*Tabell2[[#This Row],[Weight (kg)]]</f>
        <v>0.31</v>
      </c>
      <c r="AE5095" s="18">
        <f>'EPD information'!$AH$16*Tabell2[[#This Row],[Weight (kg)]]</f>
        <v>4.9600000000000002E-4</v>
      </c>
      <c r="AF5095" s="21">
        <f>'EPD information'!$AI$16*Tabell2[[#This Row],[Weight (kg)]]</f>
        <v>-2.2999999999999998</v>
      </c>
    </row>
    <row r="5096" spans="1:32" x14ac:dyDescent="0.2">
      <c r="A5096" s="36" t="s">
        <v>299</v>
      </c>
      <c r="B5096" s="37" t="s">
        <v>300</v>
      </c>
      <c r="C5096" s="38">
        <v>776433</v>
      </c>
      <c r="D5096" s="39">
        <v>7319667764334</v>
      </c>
      <c r="E5096" s="37" t="s">
        <v>46</v>
      </c>
      <c r="F5096" s="40">
        <v>200</v>
      </c>
      <c r="G5096" s="37">
        <v>63</v>
      </c>
      <c r="H5096" s="41">
        <v>1.6480999999999999</v>
      </c>
      <c r="I5096" s="35">
        <f>'EPD information'!$L$16*Tabell2[[#This Row],[Weight (kg)]]</f>
        <v>5.6200209999999995</v>
      </c>
      <c r="J5096" s="22">
        <f>'EPD information'!$M$16*Tabell2[[#This Row],[Weight (kg)]]</f>
        <v>9.7897139999999994E-2</v>
      </c>
      <c r="K5096" s="22">
        <f>'EPD information'!$N$16*Tabell2[[#This Row],[Weight (kg)]]</f>
        <v>1.1619104999999999E-2</v>
      </c>
      <c r="L5096" s="22">
        <f>'EPD information'!$O$16*Tabell2[[#This Row],[Weight (kg)]]</f>
        <v>0</v>
      </c>
      <c r="M5096" s="22">
        <f>'EPD information'!$P$16*Tabell2[[#This Row],[Weight (kg)]]</f>
        <v>7.7460699999999999E-3</v>
      </c>
      <c r="N5096" s="22">
        <f>'EPD information'!$Q$16*Tabell2[[#This Row],[Weight (kg)]]</f>
        <v>0.25710359999999999</v>
      </c>
      <c r="O5096" s="22">
        <f>'EPD information'!$R$16*Tabell2[[#This Row],[Weight (kg)]]</f>
        <v>4.1696929999999999E-4</v>
      </c>
      <c r="P5096" s="22">
        <f>'EPD information'!$S$16*Tabell2[[#This Row],[Weight (kg)]]</f>
        <v>-1.9942009999999999</v>
      </c>
      <c r="Q5096" s="35">
        <f>'Product specific GWP'!$T$16*Tabell2[[#This Row],[Weight (kg)]]</f>
        <v>7.2021970000000005E-2</v>
      </c>
      <c r="R5096" s="35" t="s">
        <v>48</v>
      </c>
      <c r="S5096" s="35">
        <f>'EPD information'!$V$16*Tabell2[[#This Row],[Weight (kg)]]</f>
        <v>1.1619104999999999E-2</v>
      </c>
      <c r="T5096" s="35" t="str">
        <f>'EPD information'!$W$16</f>
        <v>ND</v>
      </c>
      <c r="U5096" s="35">
        <f>'EPD information'!$X$16*Tabell2[[#This Row],[Weight (kg)]]</f>
        <v>7.7460699999999999E-3</v>
      </c>
      <c r="V5096" s="35">
        <f>'EPD information'!$Y$16*Tabell2[[#This Row],[Weight (kg)]]</f>
        <v>0.25710359999999999</v>
      </c>
      <c r="W5096" s="35">
        <f>'EPD information'!$Z$16*Tabell2[[#This Row],[Weight (kg)]]</f>
        <v>4.1696929999999999E-4</v>
      </c>
      <c r="X5096" s="35">
        <f>'EPD information'!$AA$16*Tabell2[[#This Row],[Weight (kg)]]</f>
        <v>-1.9942009999999999</v>
      </c>
      <c r="Y5096" s="18">
        <f>'EPD information'!$AB$16*Tabell2[[#This Row],[Weight (kg)]]</f>
        <v>5.5376159999999999</v>
      </c>
      <c r="Z5096" s="18">
        <f>'EPD information'!$AC$16*Tabell2[[#This Row],[Weight (kg)]]</f>
        <v>9.7073090000000001E-2</v>
      </c>
      <c r="AA5096" s="18">
        <f>'EPD information'!$AD$16*Tabell2[[#This Row],[Weight (kg)]]</f>
        <v>1.2146496999999999E-2</v>
      </c>
      <c r="AB5096" s="18" t="s">
        <v>48</v>
      </c>
      <c r="AC5096" s="18">
        <f>'EPD information'!$AF$16*Tabell2[[#This Row],[Weight (kg)]]</f>
        <v>7.6636649999999992E-3</v>
      </c>
      <c r="AD5096" s="18">
        <f>'EPD information'!$AG$16*Tabell2[[#This Row],[Weight (kg)]]</f>
        <v>0.2554555</v>
      </c>
      <c r="AE5096" s="18">
        <f>'EPD information'!$AH$16*Tabell2[[#This Row],[Weight (kg)]]</f>
        <v>4.0872879999999997E-4</v>
      </c>
      <c r="AF5096" s="21">
        <f>'EPD information'!$AI$16*Tabell2[[#This Row],[Weight (kg)]]</f>
        <v>-1.8953149999999996</v>
      </c>
    </row>
    <row r="5097" spans="1:32" x14ac:dyDescent="0.2">
      <c r="A5097" s="36" t="s">
        <v>299</v>
      </c>
      <c r="B5097" s="37" t="s">
        <v>300</v>
      </c>
      <c r="C5097" s="38">
        <v>101502</v>
      </c>
      <c r="D5097" s="39">
        <v>7319661015029</v>
      </c>
      <c r="E5097" s="37" t="s">
        <v>46</v>
      </c>
      <c r="F5097" s="40">
        <v>224</v>
      </c>
      <c r="G5097" s="37">
        <v>160</v>
      </c>
      <c r="H5097" s="41">
        <v>2.4</v>
      </c>
      <c r="I5097" s="35">
        <f>'EPD information'!$L$16*Tabell2[[#This Row],[Weight (kg)]]</f>
        <v>8.1839999999999993</v>
      </c>
      <c r="J5097" s="22">
        <f>'EPD information'!$M$16*Tabell2[[#This Row],[Weight (kg)]]</f>
        <v>0.14255999999999999</v>
      </c>
      <c r="K5097" s="22">
        <f>'EPD information'!$N$16*Tabell2[[#This Row],[Weight (kg)]]</f>
        <v>1.6919999999999998E-2</v>
      </c>
      <c r="L5097" s="22">
        <f>'EPD information'!$O$16*Tabell2[[#This Row],[Weight (kg)]]</f>
        <v>0</v>
      </c>
      <c r="M5097" s="22">
        <f>'EPD information'!$P$16*Tabell2[[#This Row],[Weight (kg)]]</f>
        <v>1.128E-2</v>
      </c>
      <c r="N5097" s="22">
        <f>'EPD information'!$Q$16*Tabell2[[#This Row],[Weight (kg)]]</f>
        <v>0.37440000000000001</v>
      </c>
      <c r="O5097" s="22">
        <f>'EPD information'!$R$16*Tabell2[[#This Row],[Weight (kg)]]</f>
        <v>6.0720000000000001E-4</v>
      </c>
      <c r="P5097" s="22">
        <f>'EPD information'!$S$16*Tabell2[[#This Row],[Weight (kg)]]</f>
        <v>-2.9039999999999999</v>
      </c>
      <c r="Q5097" s="35">
        <f>'Product specific GWP'!$T$16*Tabell2[[#This Row],[Weight (kg)]]</f>
        <v>0.10488</v>
      </c>
      <c r="R5097" s="35" t="s">
        <v>48</v>
      </c>
      <c r="S5097" s="35">
        <f>'EPD information'!$V$16*Tabell2[[#This Row],[Weight (kg)]]</f>
        <v>1.6919999999999998E-2</v>
      </c>
      <c r="T5097" s="35" t="str">
        <f>'EPD information'!$W$16</f>
        <v>ND</v>
      </c>
      <c r="U5097" s="35">
        <f>'EPD information'!$X$16*Tabell2[[#This Row],[Weight (kg)]]</f>
        <v>1.128E-2</v>
      </c>
      <c r="V5097" s="35">
        <f>'EPD information'!$Y$16*Tabell2[[#This Row],[Weight (kg)]]</f>
        <v>0.37440000000000001</v>
      </c>
      <c r="W5097" s="35">
        <f>'EPD information'!$Z$16*Tabell2[[#This Row],[Weight (kg)]]</f>
        <v>6.0720000000000001E-4</v>
      </c>
      <c r="X5097" s="35">
        <f>'EPD information'!$AA$16*Tabell2[[#This Row],[Weight (kg)]]</f>
        <v>-2.9039999999999999</v>
      </c>
      <c r="Y5097" s="18">
        <f>'EPD information'!$AB$16*Tabell2[[#This Row],[Weight (kg)]]</f>
        <v>8.0640000000000001</v>
      </c>
      <c r="Z5097" s="18">
        <f>'EPD information'!$AC$16*Tabell2[[#This Row],[Weight (kg)]]</f>
        <v>0.14135999999999999</v>
      </c>
      <c r="AA5097" s="18">
        <f>'EPD information'!$AD$16*Tabell2[[#This Row],[Weight (kg)]]</f>
        <v>1.7687999999999999E-2</v>
      </c>
      <c r="AB5097" s="18" t="s">
        <v>48</v>
      </c>
      <c r="AC5097" s="18">
        <f>'EPD information'!$AF$16*Tabell2[[#This Row],[Weight (kg)]]</f>
        <v>1.1159999999999998E-2</v>
      </c>
      <c r="AD5097" s="18">
        <f>'EPD information'!$AG$16*Tabell2[[#This Row],[Weight (kg)]]</f>
        <v>0.372</v>
      </c>
      <c r="AE5097" s="18">
        <f>'EPD information'!$AH$16*Tabell2[[#This Row],[Weight (kg)]]</f>
        <v>5.9520000000000005E-4</v>
      </c>
      <c r="AF5097" s="21">
        <f>'EPD information'!$AI$16*Tabell2[[#This Row],[Weight (kg)]]</f>
        <v>-2.76</v>
      </c>
    </row>
    <row r="5098" spans="1:32" x14ac:dyDescent="0.2">
      <c r="A5098" s="36" t="s">
        <v>299</v>
      </c>
      <c r="B5098" s="37" t="s">
        <v>300</v>
      </c>
      <c r="C5098" s="38">
        <v>885280</v>
      </c>
      <c r="D5098" s="39">
        <v>7319668852801</v>
      </c>
      <c r="E5098" s="37" t="s">
        <v>46</v>
      </c>
      <c r="F5098" s="40">
        <v>224</v>
      </c>
      <c r="G5098" s="37">
        <v>200</v>
      </c>
      <c r="H5098" s="41">
        <v>3</v>
      </c>
      <c r="I5098" s="35">
        <f>'EPD information'!$L$16*Tabell2[[#This Row],[Weight (kg)]]</f>
        <v>10.23</v>
      </c>
      <c r="J5098" s="22">
        <f>'EPD information'!$M$16*Tabell2[[#This Row],[Weight (kg)]]</f>
        <v>0.1782</v>
      </c>
      <c r="K5098" s="22">
        <f>'EPD information'!$N$16*Tabell2[[#This Row],[Weight (kg)]]</f>
        <v>2.1149999999999999E-2</v>
      </c>
      <c r="L5098" s="22">
        <f>'EPD information'!$O$16*Tabell2[[#This Row],[Weight (kg)]]</f>
        <v>0</v>
      </c>
      <c r="M5098" s="22">
        <f>'EPD information'!$P$16*Tabell2[[#This Row],[Weight (kg)]]</f>
        <v>1.4100000000000001E-2</v>
      </c>
      <c r="N5098" s="22">
        <f>'EPD information'!$Q$16*Tabell2[[#This Row],[Weight (kg)]]</f>
        <v>0.46799999999999997</v>
      </c>
      <c r="O5098" s="22">
        <f>'EPD information'!$R$16*Tabell2[[#This Row],[Weight (kg)]]</f>
        <v>7.5900000000000013E-4</v>
      </c>
      <c r="P5098" s="22">
        <f>'EPD information'!$S$16*Tabell2[[#This Row],[Weight (kg)]]</f>
        <v>-3.63</v>
      </c>
      <c r="Q5098" s="35">
        <f>'Product specific GWP'!$T$16*Tabell2[[#This Row],[Weight (kg)]]</f>
        <v>0.13109999999999999</v>
      </c>
      <c r="R5098" s="35" t="s">
        <v>48</v>
      </c>
      <c r="S5098" s="35">
        <f>'EPD information'!$V$16*Tabell2[[#This Row],[Weight (kg)]]</f>
        <v>2.1149999999999999E-2</v>
      </c>
      <c r="T5098" s="35" t="str">
        <f>'EPD information'!$W$16</f>
        <v>ND</v>
      </c>
      <c r="U5098" s="35">
        <f>'EPD information'!$X$16*Tabell2[[#This Row],[Weight (kg)]]</f>
        <v>1.4100000000000001E-2</v>
      </c>
      <c r="V5098" s="35">
        <f>'EPD information'!$Y$16*Tabell2[[#This Row],[Weight (kg)]]</f>
        <v>0.46799999999999997</v>
      </c>
      <c r="W5098" s="35">
        <f>'EPD information'!$Z$16*Tabell2[[#This Row],[Weight (kg)]]</f>
        <v>7.5900000000000013E-4</v>
      </c>
      <c r="X5098" s="35">
        <f>'EPD information'!$AA$16*Tabell2[[#This Row],[Weight (kg)]]</f>
        <v>-3.63</v>
      </c>
      <c r="Y5098" s="18">
        <f>'EPD information'!$AB$16*Tabell2[[#This Row],[Weight (kg)]]</f>
        <v>10.08</v>
      </c>
      <c r="Z5098" s="18">
        <f>'EPD information'!$AC$16*Tabell2[[#This Row],[Weight (kg)]]</f>
        <v>0.1767</v>
      </c>
      <c r="AA5098" s="18">
        <f>'EPD information'!$AD$16*Tabell2[[#This Row],[Weight (kg)]]</f>
        <v>2.2109999999999998E-2</v>
      </c>
      <c r="AB5098" s="18" t="s">
        <v>48</v>
      </c>
      <c r="AC5098" s="18">
        <f>'EPD information'!$AF$16*Tabell2[[#This Row],[Weight (kg)]]</f>
        <v>1.3949999999999999E-2</v>
      </c>
      <c r="AD5098" s="18">
        <f>'EPD information'!$AG$16*Tabell2[[#This Row],[Weight (kg)]]</f>
        <v>0.46499999999999997</v>
      </c>
      <c r="AE5098" s="18">
        <f>'EPD information'!$AH$16*Tabell2[[#This Row],[Weight (kg)]]</f>
        <v>7.4400000000000009E-4</v>
      </c>
      <c r="AF5098" s="21">
        <f>'EPD information'!$AI$16*Tabell2[[#This Row],[Weight (kg)]]</f>
        <v>-3.4499999999999997</v>
      </c>
    </row>
    <row r="5099" spans="1:32" x14ac:dyDescent="0.2">
      <c r="A5099" s="36" t="s">
        <v>299</v>
      </c>
      <c r="B5099" s="37" t="s">
        <v>300</v>
      </c>
      <c r="C5099" s="38">
        <v>885226</v>
      </c>
      <c r="D5099" s="39">
        <v>7319668852269</v>
      </c>
      <c r="E5099" s="37" t="s">
        <v>46</v>
      </c>
      <c r="F5099" s="40">
        <v>224</v>
      </c>
      <c r="G5099" s="37">
        <v>150</v>
      </c>
      <c r="H5099" s="41">
        <v>2.2999999999999998</v>
      </c>
      <c r="I5099" s="35">
        <f>'EPD information'!$L$16*Tabell2[[#This Row],[Weight (kg)]]</f>
        <v>7.843</v>
      </c>
      <c r="J5099" s="22">
        <f>'EPD information'!$M$16*Tabell2[[#This Row],[Weight (kg)]]</f>
        <v>0.13661999999999999</v>
      </c>
      <c r="K5099" s="22">
        <f>'EPD information'!$N$16*Tabell2[[#This Row],[Weight (kg)]]</f>
        <v>1.6214999999999997E-2</v>
      </c>
      <c r="L5099" s="22">
        <f>'EPD information'!$O$16*Tabell2[[#This Row],[Weight (kg)]]</f>
        <v>0</v>
      </c>
      <c r="M5099" s="22">
        <f>'EPD information'!$P$16*Tabell2[[#This Row],[Weight (kg)]]</f>
        <v>1.081E-2</v>
      </c>
      <c r="N5099" s="22">
        <f>'EPD information'!$Q$16*Tabell2[[#This Row],[Weight (kg)]]</f>
        <v>0.35879999999999995</v>
      </c>
      <c r="O5099" s="22">
        <f>'EPD information'!$R$16*Tabell2[[#This Row],[Weight (kg)]]</f>
        <v>5.819E-4</v>
      </c>
      <c r="P5099" s="22">
        <f>'EPD information'!$S$16*Tabell2[[#This Row],[Weight (kg)]]</f>
        <v>-2.7829999999999999</v>
      </c>
      <c r="Q5099" s="35">
        <f>'Product specific GWP'!$T$16*Tabell2[[#This Row],[Weight (kg)]]</f>
        <v>0.10051</v>
      </c>
      <c r="R5099" s="35" t="s">
        <v>48</v>
      </c>
      <c r="S5099" s="35">
        <f>'EPD information'!$V$16*Tabell2[[#This Row],[Weight (kg)]]</f>
        <v>1.6214999999999997E-2</v>
      </c>
      <c r="T5099" s="35" t="str">
        <f>'EPD information'!$W$16</f>
        <v>ND</v>
      </c>
      <c r="U5099" s="35">
        <f>'EPD information'!$X$16*Tabell2[[#This Row],[Weight (kg)]]</f>
        <v>1.081E-2</v>
      </c>
      <c r="V5099" s="35">
        <f>'EPD information'!$Y$16*Tabell2[[#This Row],[Weight (kg)]]</f>
        <v>0.35879999999999995</v>
      </c>
      <c r="W5099" s="35">
        <f>'EPD information'!$Z$16*Tabell2[[#This Row],[Weight (kg)]]</f>
        <v>5.819E-4</v>
      </c>
      <c r="X5099" s="35">
        <f>'EPD information'!$AA$16*Tabell2[[#This Row],[Weight (kg)]]</f>
        <v>-2.7829999999999999</v>
      </c>
      <c r="Y5099" s="18">
        <f>'EPD information'!$AB$16*Tabell2[[#This Row],[Weight (kg)]]</f>
        <v>7.7279999999999989</v>
      </c>
      <c r="Z5099" s="18">
        <f>'EPD information'!$AC$16*Tabell2[[#This Row],[Weight (kg)]]</f>
        <v>0.13546999999999998</v>
      </c>
      <c r="AA5099" s="18">
        <f>'EPD information'!$AD$16*Tabell2[[#This Row],[Weight (kg)]]</f>
        <v>1.6950999999999997E-2</v>
      </c>
      <c r="AB5099" s="18" t="s">
        <v>48</v>
      </c>
      <c r="AC5099" s="18">
        <f>'EPD information'!$AF$16*Tabell2[[#This Row],[Weight (kg)]]</f>
        <v>1.0694999999999998E-2</v>
      </c>
      <c r="AD5099" s="18">
        <f>'EPD information'!$AG$16*Tabell2[[#This Row],[Weight (kg)]]</f>
        <v>0.35649999999999998</v>
      </c>
      <c r="AE5099" s="18">
        <f>'EPD information'!$AH$16*Tabell2[[#This Row],[Weight (kg)]]</f>
        <v>5.7039999999999999E-4</v>
      </c>
      <c r="AF5099" s="21">
        <f>'EPD information'!$AI$16*Tabell2[[#This Row],[Weight (kg)]]</f>
        <v>-2.6449999999999996</v>
      </c>
    </row>
    <row r="5100" spans="1:32" x14ac:dyDescent="0.2">
      <c r="A5100" s="36" t="s">
        <v>299</v>
      </c>
      <c r="B5100" s="37" t="s">
        <v>300</v>
      </c>
      <c r="C5100" s="38">
        <v>885276</v>
      </c>
      <c r="D5100" s="39">
        <v>7319668852764</v>
      </c>
      <c r="E5100" s="37" t="s">
        <v>46</v>
      </c>
      <c r="F5100" s="40">
        <v>224</v>
      </c>
      <c r="G5100" s="37">
        <v>180</v>
      </c>
      <c r="H5100" s="41">
        <v>2.7</v>
      </c>
      <c r="I5100" s="35">
        <f>'EPD information'!$L$16*Tabell2[[#This Row],[Weight (kg)]]</f>
        <v>9.2070000000000007</v>
      </c>
      <c r="J5100" s="22">
        <f>'EPD information'!$M$16*Tabell2[[#This Row],[Weight (kg)]]</f>
        <v>0.16038000000000002</v>
      </c>
      <c r="K5100" s="22">
        <f>'EPD information'!$N$16*Tabell2[[#This Row],[Weight (kg)]]</f>
        <v>1.9035E-2</v>
      </c>
      <c r="L5100" s="22">
        <f>'EPD information'!$O$16*Tabell2[[#This Row],[Weight (kg)]]</f>
        <v>0</v>
      </c>
      <c r="M5100" s="22">
        <f>'EPD information'!$P$16*Tabell2[[#This Row],[Weight (kg)]]</f>
        <v>1.2690000000000002E-2</v>
      </c>
      <c r="N5100" s="22">
        <f>'EPD information'!$Q$16*Tabell2[[#This Row],[Weight (kg)]]</f>
        <v>0.42120000000000002</v>
      </c>
      <c r="O5100" s="22">
        <f>'EPD information'!$R$16*Tabell2[[#This Row],[Weight (kg)]]</f>
        <v>6.8310000000000007E-4</v>
      </c>
      <c r="P5100" s="22">
        <f>'EPD information'!$S$16*Tabell2[[#This Row],[Weight (kg)]]</f>
        <v>-3.2669999999999999</v>
      </c>
      <c r="Q5100" s="35">
        <f>'Product specific GWP'!$T$16*Tabell2[[#This Row],[Weight (kg)]]</f>
        <v>0.11799000000000001</v>
      </c>
      <c r="R5100" s="35" t="s">
        <v>48</v>
      </c>
      <c r="S5100" s="35">
        <f>'EPD information'!$V$16*Tabell2[[#This Row],[Weight (kg)]]</f>
        <v>1.9035E-2</v>
      </c>
      <c r="T5100" s="35" t="str">
        <f>'EPD information'!$W$16</f>
        <v>ND</v>
      </c>
      <c r="U5100" s="35">
        <f>'EPD information'!$X$16*Tabell2[[#This Row],[Weight (kg)]]</f>
        <v>1.2690000000000002E-2</v>
      </c>
      <c r="V5100" s="35">
        <f>'EPD information'!$Y$16*Tabell2[[#This Row],[Weight (kg)]]</f>
        <v>0.42120000000000002</v>
      </c>
      <c r="W5100" s="35">
        <f>'EPD information'!$Z$16*Tabell2[[#This Row],[Weight (kg)]]</f>
        <v>6.8310000000000007E-4</v>
      </c>
      <c r="X5100" s="35">
        <f>'EPD information'!$AA$16*Tabell2[[#This Row],[Weight (kg)]]</f>
        <v>-3.2669999999999999</v>
      </c>
      <c r="Y5100" s="18">
        <f>'EPD information'!$AB$16*Tabell2[[#This Row],[Weight (kg)]]</f>
        <v>9.072000000000001</v>
      </c>
      <c r="Z5100" s="18">
        <f>'EPD information'!$AC$16*Tabell2[[#This Row],[Weight (kg)]]</f>
        <v>0.15903</v>
      </c>
      <c r="AA5100" s="18">
        <f>'EPD information'!$AD$16*Tabell2[[#This Row],[Weight (kg)]]</f>
        <v>1.9899E-2</v>
      </c>
      <c r="AB5100" s="18" t="s">
        <v>48</v>
      </c>
      <c r="AC5100" s="18">
        <f>'EPD information'!$AF$16*Tabell2[[#This Row],[Weight (kg)]]</f>
        <v>1.2555E-2</v>
      </c>
      <c r="AD5100" s="18">
        <f>'EPD information'!$AG$16*Tabell2[[#This Row],[Weight (kg)]]</f>
        <v>0.41850000000000004</v>
      </c>
      <c r="AE5100" s="18">
        <f>'EPD information'!$AH$16*Tabell2[[#This Row],[Weight (kg)]]</f>
        <v>6.6960000000000012E-4</v>
      </c>
      <c r="AF5100" s="21">
        <f>'EPD information'!$AI$16*Tabell2[[#This Row],[Weight (kg)]]</f>
        <v>-3.105</v>
      </c>
    </row>
    <row r="5101" spans="1:32" x14ac:dyDescent="0.2">
      <c r="A5101" s="36" t="s">
        <v>299</v>
      </c>
      <c r="B5101" s="37" t="s">
        <v>300</v>
      </c>
      <c r="C5101" s="38">
        <v>855005</v>
      </c>
      <c r="D5101" s="39">
        <v>7319668550059</v>
      </c>
      <c r="E5101" s="37" t="s">
        <v>46</v>
      </c>
      <c r="F5101" s="40">
        <v>224</v>
      </c>
      <c r="G5101" s="37">
        <v>224</v>
      </c>
      <c r="H5101" s="41">
        <v>3.2</v>
      </c>
      <c r="I5101" s="35">
        <f>'EPD information'!$L$16*Tabell2[[#This Row],[Weight (kg)]]</f>
        <v>10.912000000000001</v>
      </c>
      <c r="J5101" s="22">
        <f>'EPD information'!$M$16*Tabell2[[#This Row],[Weight (kg)]]</f>
        <v>0.19008000000000003</v>
      </c>
      <c r="K5101" s="22">
        <f>'EPD information'!$N$16*Tabell2[[#This Row],[Weight (kg)]]</f>
        <v>2.256E-2</v>
      </c>
      <c r="L5101" s="22">
        <f>'EPD information'!$O$16*Tabell2[[#This Row],[Weight (kg)]]</f>
        <v>0</v>
      </c>
      <c r="M5101" s="22">
        <f>'EPD information'!$P$16*Tabell2[[#This Row],[Weight (kg)]]</f>
        <v>1.5040000000000001E-2</v>
      </c>
      <c r="N5101" s="22">
        <f>'EPD information'!$Q$16*Tabell2[[#This Row],[Weight (kg)]]</f>
        <v>0.49920000000000003</v>
      </c>
      <c r="O5101" s="22">
        <f>'EPD information'!$R$16*Tabell2[[#This Row],[Weight (kg)]]</f>
        <v>8.0960000000000016E-4</v>
      </c>
      <c r="P5101" s="22">
        <f>'EPD information'!$S$16*Tabell2[[#This Row],[Weight (kg)]]</f>
        <v>-3.8719999999999999</v>
      </c>
      <c r="Q5101" s="35">
        <f>'Product specific GWP'!$T$16*Tabell2[[#This Row],[Weight (kg)]]</f>
        <v>0.13984000000000002</v>
      </c>
      <c r="R5101" s="35" t="s">
        <v>48</v>
      </c>
      <c r="S5101" s="35">
        <f>'EPD information'!$V$16*Tabell2[[#This Row],[Weight (kg)]]</f>
        <v>2.256E-2</v>
      </c>
      <c r="T5101" s="35" t="str">
        <f>'EPD information'!$W$16</f>
        <v>ND</v>
      </c>
      <c r="U5101" s="35">
        <f>'EPD information'!$X$16*Tabell2[[#This Row],[Weight (kg)]]</f>
        <v>1.5040000000000001E-2</v>
      </c>
      <c r="V5101" s="35">
        <f>'EPD information'!$Y$16*Tabell2[[#This Row],[Weight (kg)]]</f>
        <v>0.49920000000000003</v>
      </c>
      <c r="W5101" s="35">
        <f>'EPD information'!$Z$16*Tabell2[[#This Row],[Weight (kg)]]</f>
        <v>8.0960000000000016E-4</v>
      </c>
      <c r="X5101" s="35">
        <f>'EPD information'!$AA$16*Tabell2[[#This Row],[Weight (kg)]]</f>
        <v>-3.8719999999999999</v>
      </c>
      <c r="Y5101" s="18">
        <f>'EPD information'!$AB$16*Tabell2[[#This Row],[Weight (kg)]]</f>
        <v>10.752000000000001</v>
      </c>
      <c r="Z5101" s="18">
        <f>'EPD information'!$AC$16*Tabell2[[#This Row],[Weight (kg)]]</f>
        <v>0.18848000000000001</v>
      </c>
      <c r="AA5101" s="18">
        <f>'EPD information'!$AD$16*Tabell2[[#This Row],[Weight (kg)]]</f>
        <v>2.3584000000000001E-2</v>
      </c>
      <c r="AB5101" s="18" t="s">
        <v>48</v>
      </c>
      <c r="AC5101" s="18">
        <f>'EPD information'!$AF$16*Tabell2[[#This Row],[Weight (kg)]]</f>
        <v>1.4879999999999999E-2</v>
      </c>
      <c r="AD5101" s="18">
        <f>'EPD information'!$AG$16*Tabell2[[#This Row],[Weight (kg)]]</f>
        <v>0.496</v>
      </c>
      <c r="AE5101" s="18">
        <f>'EPD information'!$AH$16*Tabell2[[#This Row],[Weight (kg)]]</f>
        <v>7.936000000000001E-4</v>
      </c>
      <c r="AF5101" s="21">
        <f>'EPD information'!$AI$16*Tabell2[[#This Row],[Weight (kg)]]</f>
        <v>-3.6799999999999997</v>
      </c>
    </row>
    <row r="5102" spans="1:32" x14ac:dyDescent="0.2">
      <c r="A5102" s="36" t="s">
        <v>299</v>
      </c>
      <c r="B5102" s="37" t="s">
        <v>300</v>
      </c>
      <c r="C5102" s="38">
        <v>885213</v>
      </c>
      <c r="D5102" s="39">
        <v>7319668852139</v>
      </c>
      <c r="E5102" s="37" t="s">
        <v>46</v>
      </c>
      <c r="F5102" s="40">
        <v>224</v>
      </c>
      <c r="G5102" s="37">
        <v>140</v>
      </c>
      <c r="H5102" s="41">
        <v>2.2000000000000002</v>
      </c>
      <c r="I5102" s="35">
        <f>'EPD information'!$L$16*Tabell2[[#This Row],[Weight (kg)]]</f>
        <v>7.5020000000000007</v>
      </c>
      <c r="J5102" s="22">
        <f>'EPD information'!$M$16*Tabell2[[#This Row],[Weight (kg)]]</f>
        <v>0.13068000000000002</v>
      </c>
      <c r="K5102" s="22">
        <f>'EPD information'!$N$16*Tabell2[[#This Row],[Weight (kg)]]</f>
        <v>1.5510000000000001E-2</v>
      </c>
      <c r="L5102" s="22">
        <f>'EPD information'!$O$16*Tabell2[[#This Row],[Weight (kg)]]</f>
        <v>0</v>
      </c>
      <c r="M5102" s="22">
        <f>'EPD information'!$P$16*Tabell2[[#This Row],[Weight (kg)]]</f>
        <v>1.0340000000000002E-2</v>
      </c>
      <c r="N5102" s="22">
        <f>'EPD information'!$Q$16*Tabell2[[#This Row],[Weight (kg)]]</f>
        <v>0.34320000000000001</v>
      </c>
      <c r="O5102" s="22">
        <f>'EPD information'!$R$16*Tabell2[[#This Row],[Weight (kg)]]</f>
        <v>5.5660000000000009E-4</v>
      </c>
      <c r="P5102" s="22">
        <f>'EPD information'!$S$16*Tabell2[[#This Row],[Weight (kg)]]</f>
        <v>-2.6619999999999999</v>
      </c>
      <c r="Q5102" s="35">
        <f>'Product specific GWP'!$T$16*Tabell2[[#This Row],[Weight (kg)]]</f>
        <v>9.6140000000000017E-2</v>
      </c>
      <c r="R5102" s="35" t="s">
        <v>48</v>
      </c>
      <c r="S5102" s="35">
        <f>'EPD information'!$V$16*Tabell2[[#This Row],[Weight (kg)]]</f>
        <v>1.5510000000000001E-2</v>
      </c>
      <c r="T5102" s="35" t="str">
        <f>'EPD information'!$W$16</f>
        <v>ND</v>
      </c>
      <c r="U5102" s="35">
        <f>'EPD information'!$X$16*Tabell2[[#This Row],[Weight (kg)]]</f>
        <v>1.0340000000000002E-2</v>
      </c>
      <c r="V5102" s="35">
        <f>'EPD information'!$Y$16*Tabell2[[#This Row],[Weight (kg)]]</f>
        <v>0.34320000000000001</v>
      </c>
      <c r="W5102" s="35">
        <f>'EPD information'!$Z$16*Tabell2[[#This Row],[Weight (kg)]]</f>
        <v>5.5660000000000009E-4</v>
      </c>
      <c r="X5102" s="35">
        <f>'EPD information'!$AA$16*Tabell2[[#This Row],[Weight (kg)]]</f>
        <v>-2.6619999999999999</v>
      </c>
      <c r="Y5102" s="18">
        <f>'EPD information'!$AB$16*Tabell2[[#This Row],[Weight (kg)]]</f>
        <v>7.3920000000000003</v>
      </c>
      <c r="Z5102" s="18">
        <f>'EPD information'!$AC$16*Tabell2[[#This Row],[Weight (kg)]]</f>
        <v>0.12958</v>
      </c>
      <c r="AA5102" s="18">
        <f>'EPD information'!$AD$16*Tabell2[[#This Row],[Weight (kg)]]</f>
        <v>1.6213999999999999E-2</v>
      </c>
      <c r="AB5102" s="18" t="s">
        <v>48</v>
      </c>
      <c r="AC5102" s="18">
        <f>'EPD information'!$AF$16*Tabell2[[#This Row],[Weight (kg)]]</f>
        <v>1.023E-2</v>
      </c>
      <c r="AD5102" s="18">
        <f>'EPD information'!$AG$16*Tabell2[[#This Row],[Weight (kg)]]</f>
        <v>0.34100000000000003</v>
      </c>
      <c r="AE5102" s="18">
        <f>'EPD information'!$AH$16*Tabell2[[#This Row],[Weight (kg)]]</f>
        <v>5.4560000000000003E-4</v>
      </c>
      <c r="AF5102" s="21">
        <f>'EPD information'!$AI$16*Tabell2[[#This Row],[Weight (kg)]]</f>
        <v>-2.5299999999999998</v>
      </c>
    </row>
    <row r="5103" spans="1:32" x14ac:dyDescent="0.2">
      <c r="A5103" s="36" t="s">
        <v>299</v>
      </c>
      <c r="B5103" s="37" t="s">
        <v>300</v>
      </c>
      <c r="C5103" s="38">
        <v>885212</v>
      </c>
      <c r="D5103" s="39">
        <v>7319668852122</v>
      </c>
      <c r="E5103" s="37" t="s">
        <v>46</v>
      </c>
      <c r="F5103" s="40">
        <v>224</v>
      </c>
      <c r="G5103" s="37">
        <v>80</v>
      </c>
      <c r="H5103" s="41">
        <v>1.28</v>
      </c>
      <c r="I5103" s="35">
        <f>'EPD information'!$L$16*Tabell2[[#This Row],[Weight (kg)]]</f>
        <v>4.3648000000000007</v>
      </c>
      <c r="J5103" s="22">
        <f>'EPD information'!$M$16*Tabell2[[#This Row],[Weight (kg)]]</f>
        <v>7.6032000000000002E-2</v>
      </c>
      <c r="K5103" s="22">
        <f>'EPD information'!$N$16*Tabell2[[#This Row],[Weight (kg)]]</f>
        <v>9.0240000000000008E-3</v>
      </c>
      <c r="L5103" s="22">
        <f>'EPD information'!$O$16*Tabell2[[#This Row],[Weight (kg)]]</f>
        <v>0</v>
      </c>
      <c r="M5103" s="22">
        <f>'EPD information'!$P$16*Tabell2[[#This Row],[Weight (kg)]]</f>
        <v>6.0160000000000005E-3</v>
      </c>
      <c r="N5103" s="22">
        <f>'EPD information'!$Q$16*Tabell2[[#This Row],[Weight (kg)]]</f>
        <v>0.19968</v>
      </c>
      <c r="O5103" s="22">
        <f>'EPD information'!$R$16*Tabell2[[#This Row],[Weight (kg)]]</f>
        <v>3.2384000000000004E-4</v>
      </c>
      <c r="P5103" s="22">
        <f>'EPD information'!$S$16*Tabell2[[#This Row],[Weight (kg)]]</f>
        <v>-1.5488</v>
      </c>
      <c r="Q5103" s="35">
        <f>'Product specific GWP'!$T$16*Tabell2[[#This Row],[Weight (kg)]]</f>
        <v>5.5936000000000007E-2</v>
      </c>
      <c r="R5103" s="35" t="s">
        <v>48</v>
      </c>
      <c r="S5103" s="35">
        <f>'EPD information'!$V$16*Tabell2[[#This Row],[Weight (kg)]]</f>
        <v>9.0240000000000008E-3</v>
      </c>
      <c r="T5103" s="35" t="str">
        <f>'EPD information'!$W$16</f>
        <v>ND</v>
      </c>
      <c r="U5103" s="35">
        <f>'EPD information'!$X$16*Tabell2[[#This Row],[Weight (kg)]]</f>
        <v>6.0160000000000005E-3</v>
      </c>
      <c r="V5103" s="35">
        <f>'EPD information'!$Y$16*Tabell2[[#This Row],[Weight (kg)]]</f>
        <v>0.19968</v>
      </c>
      <c r="W5103" s="35">
        <f>'EPD information'!$Z$16*Tabell2[[#This Row],[Weight (kg)]]</f>
        <v>3.2384000000000004E-4</v>
      </c>
      <c r="X5103" s="35">
        <f>'EPD information'!$AA$16*Tabell2[[#This Row],[Weight (kg)]]</f>
        <v>-1.5488</v>
      </c>
      <c r="Y5103" s="18">
        <f>'EPD information'!$AB$16*Tabell2[[#This Row],[Weight (kg)]]</f>
        <v>4.3007999999999997</v>
      </c>
      <c r="Z5103" s="18">
        <f>'EPD information'!$AC$16*Tabell2[[#This Row],[Weight (kg)]]</f>
        <v>7.5392000000000001E-2</v>
      </c>
      <c r="AA5103" s="18">
        <f>'EPD information'!$AD$16*Tabell2[[#This Row],[Weight (kg)]]</f>
        <v>9.4336000000000003E-3</v>
      </c>
      <c r="AB5103" s="18" t="s">
        <v>48</v>
      </c>
      <c r="AC5103" s="18">
        <f>'EPD information'!$AF$16*Tabell2[[#This Row],[Weight (kg)]]</f>
        <v>5.9519999999999998E-3</v>
      </c>
      <c r="AD5103" s="18">
        <f>'EPD information'!$AG$16*Tabell2[[#This Row],[Weight (kg)]]</f>
        <v>0.19839999999999999</v>
      </c>
      <c r="AE5103" s="18">
        <f>'EPD information'!$AH$16*Tabell2[[#This Row],[Weight (kg)]]</f>
        <v>3.1744E-4</v>
      </c>
      <c r="AF5103" s="21">
        <f>'EPD information'!$AI$16*Tabell2[[#This Row],[Weight (kg)]]</f>
        <v>-1.472</v>
      </c>
    </row>
    <row r="5104" spans="1:32" x14ac:dyDescent="0.2">
      <c r="A5104" s="36" t="s">
        <v>299</v>
      </c>
      <c r="B5104" s="37" t="s">
        <v>300</v>
      </c>
      <c r="C5104" s="38">
        <v>885211</v>
      </c>
      <c r="D5104" s="39">
        <v>7319668852115</v>
      </c>
      <c r="E5104" s="37" t="s">
        <v>46</v>
      </c>
      <c r="F5104" s="40">
        <v>224</v>
      </c>
      <c r="G5104" s="37">
        <v>63</v>
      </c>
      <c r="H5104" s="41">
        <v>1.948</v>
      </c>
      <c r="I5104" s="35">
        <f>'EPD information'!$L$16*Tabell2[[#This Row],[Weight (kg)]]</f>
        <v>6.6426800000000004</v>
      </c>
      <c r="J5104" s="22">
        <f>'EPD information'!$M$16*Tabell2[[#This Row],[Weight (kg)]]</f>
        <v>0.1157112</v>
      </c>
      <c r="K5104" s="22">
        <f>'EPD information'!$N$16*Tabell2[[#This Row],[Weight (kg)]]</f>
        <v>1.37334E-2</v>
      </c>
      <c r="L5104" s="22">
        <f>'EPD information'!$O$16*Tabell2[[#This Row],[Weight (kg)]]</f>
        <v>0</v>
      </c>
      <c r="M5104" s="22">
        <f>'EPD information'!$P$16*Tabell2[[#This Row],[Weight (kg)]]</f>
        <v>9.1555999999999998E-3</v>
      </c>
      <c r="N5104" s="22">
        <f>'EPD information'!$Q$16*Tabell2[[#This Row],[Weight (kg)]]</f>
        <v>0.30388799999999999</v>
      </c>
      <c r="O5104" s="22">
        <f>'EPD information'!$R$16*Tabell2[[#This Row],[Weight (kg)]]</f>
        <v>4.9284399999999999E-4</v>
      </c>
      <c r="P5104" s="22">
        <f>'EPD information'!$S$16*Tabell2[[#This Row],[Weight (kg)]]</f>
        <v>-2.3570799999999998</v>
      </c>
      <c r="Q5104" s="35">
        <f>'Product specific GWP'!$T$16*Tabell2[[#This Row],[Weight (kg)]]</f>
        <v>8.5127599999999998E-2</v>
      </c>
      <c r="R5104" s="35" t="s">
        <v>48</v>
      </c>
      <c r="S5104" s="35">
        <f>'EPD information'!$V$16*Tabell2[[#This Row],[Weight (kg)]]</f>
        <v>1.37334E-2</v>
      </c>
      <c r="T5104" s="35" t="str">
        <f>'EPD information'!$W$16</f>
        <v>ND</v>
      </c>
      <c r="U5104" s="35">
        <f>'EPD information'!$X$16*Tabell2[[#This Row],[Weight (kg)]]</f>
        <v>9.1555999999999998E-3</v>
      </c>
      <c r="V5104" s="35">
        <f>'EPD information'!$Y$16*Tabell2[[#This Row],[Weight (kg)]]</f>
        <v>0.30388799999999999</v>
      </c>
      <c r="W5104" s="35">
        <f>'EPD information'!$Z$16*Tabell2[[#This Row],[Weight (kg)]]</f>
        <v>4.9284399999999999E-4</v>
      </c>
      <c r="X5104" s="35">
        <f>'EPD information'!$AA$16*Tabell2[[#This Row],[Weight (kg)]]</f>
        <v>-2.3570799999999998</v>
      </c>
      <c r="Y5104" s="18">
        <f>'EPD information'!$AB$16*Tabell2[[#This Row],[Weight (kg)]]</f>
        <v>6.54528</v>
      </c>
      <c r="Z5104" s="18">
        <f>'EPD information'!$AC$16*Tabell2[[#This Row],[Weight (kg)]]</f>
        <v>0.1147372</v>
      </c>
      <c r="AA5104" s="18">
        <f>'EPD information'!$AD$16*Tabell2[[#This Row],[Weight (kg)]]</f>
        <v>1.435676E-2</v>
      </c>
      <c r="AB5104" s="18" t="s">
        <v>48</v>
      </c>
      <c r="AC5104" s="18">
        <f>'EPD information'!$AF$16*Tabell2[[#This Row],[Weight (kg)]]</f>
        <v>9.0581999999999989E-3</v>
      </c>
      <c r="AD5104" s="18">
        <f>'EPD information'!$AG$16*Tabell2[[#This Row],[Weight (kg)]]</f>
        <v>0.30193999999999999</v>
      </c>
      <c r="AE5104" s="18">
        <f>'EPD information'!$AH$16*Tabell2[[#This Row],[Weight (kg)]]</f>
        <v>4.8310399999999999E-4</v>
      </c>
      <c r="AF5104" s="21">
        <f>'EPD information'!$AI$16*Tabell2[[#This Row],[Weight (kg)]]</f>
        <v>-2.2401999999999997</v>
      </c>
    </row>
    <row r="5105" spans="1:32" x14ac:dyDescent="0.2">
      <c r="A5105" s="36" t="s">
        <v>299</v>
      </c>
      <c r="B5105" s="37" t="s">
        <v>300</v>
      </c>
      <c r="C5105" s="38">
        <v>776447</v>
      </c>
      <c r="D5105" s="39">
        <v>7319667764471</v>
      </c>
      <c r="E5105" s="37" t="s">
        <v>46</v>
      </c>
      <c r="F5105" s="40">
        <v>250</v>
      </c>
      <c r="G5105" s="37">
        <v>160</v>
      </c>
      <c r="H5105" s="41">
        <v>2.8</v>
      </c>
      <c r="I5105" s="35">
        <f>'EPD information'!$L$16*Tabell2[[#This Row],[Weight (kg)]]</f>
        <v>9.548</v>
      </c>
      <c r="J5105" s="22">
        <f>'EPD information'!$M$16*Tabell2[[#This Row],[Weight (kg)]]</f>
        <v>0.16632</v>
      </c>
      <c r="K5105" s="22">
        <f>'EPD information'!$N$16*Tabell2[[#This Row],[Weight (kg)]]</f>
        <v>1.9739999999999997E-2</v>
      </c>
      <c r="L5105" s="22">
        <f>'EPD information'!$O$16*Tabell2[[#This Row],[Weight (kg)]]</f>
        <v>0</v>
      </c>
      <c r="M5105" s="22">
        <f>'EPD information'!$P$16*Tabell2[[#This Row],[Weight (kg)]]</f>
        <v>1.316E-2</v>
      </c>
      <c r="N5105" s="22">
        <f>'EPD information'!$Q$16*Tabell2[[#This Row],[Weight (kg)]]</f>
        <v>0.43679999999999997</v>
      </c>
      <c r="O5105" s="22">
        <f>'EPD information'!$R$16*Tabell2[[#This Row],[Weight (kg)]]</f>
        <v>7.0839999999999998E-4</v>
      </c>
      <c r="P5105" s="22">
        <f>'EPD information'!$S$16*Tabell2[[#This Row],[Weight (kg)]]</f>
        <v>-3.3879999999999999</v>
      </c>
      <c r="Q5105" s="35">
        <f>'Product specific GWP'!$T$16*Tabell2[[#This Row],[Weight (kg)]]</f>
        <v>0.12236</v>
      </c>
      <c r="R5105" s="35" t="s">
        <v>48</v>
      </c>
      <c r="S5105" s="35">
        <f>'EPD information'!$V$16*Tabell2[[#This Row],[Weight (kg)]]</f>
        <v>1.9739999999999997E-2</v>
      </c>
      <c r="T5105" s="35" t="str">
        <f>'EPD information'!$W$16</f>
        <v>ND</v>
      </c>
      <c r="U5105" s="35">
        <f>'EPD information'!$X$16*Tabell2[[#This Row],[Weight (kg)]]</f>
        <v>1.316E-2</v>
      </c>
      <c r="V5105" s="35">
        <f>'EPD information'!$Y$16*Tabell2[[#This Row],[Weight (kg)]]</f>
        <v>0.43679999999999997</v>
      </c>
      <c r="W5105" s="35">
        <f>'EPD information'!$Z$16*Tabell2[[#This Row],[Weight (kg)]]</f>
        <v>7.0839999999999998E-4</v>
      </c>
      <c r="X5105" s="35">
        <f>'EPD information'!$AA$16*Tabell2[[#This Row],[Weight (kg)]]</f>
        <v>-3.3879999999999999</v>
      </c>
      <c r="Y5105" s="18">
        <f>'EPD information'!$AB$16*Tabell2[[#This Row],[Weight (kg)]]</f>
        <v>9.4079999999999995</v>
      </c>
      <c r="Z5105" s="18">
        <f>'EPD information'!$AC$16*Tabell2[[#This Row],[Weight (kg)]]</f>
        <v>0.16491999999999998</v>
      </c>
      <c r="AA5105" s="18">
        <f>'EPD information'!$AD$16*Tabell2[[#This Row],[Weight (kg)]]</f>
        <v>2.0635999999999998E-2</v>
      </c>
      <c r="AB5105" s="18" t="s">
        <v>48</v>
      </c>
      <c r="AC5105" s="18">
        <f>'EPD information'!$AF$16*Tabell2[[#This Row],[Weight (kg)]]</f>
        <v>1.3019999999999999E-2</v>
      </c>
      <c r="AD5105" s="18">
        <f>'EPD information'!$AG$16*Tabell2[[#This Row],[Weight (kg)]]</f>
        <v>0.434</v>
      </c>
      <c r="AE5105" s="18">
        <f>'EPD information'!$AH$16*Tabell2[[#This Row],[Weight (kg)]]</f>
        <v>6.9439999999999997E-4</v>
      </c>
      <c r="AF5105" s="21">
        <f>'EPD information'!$AI$16*Tabell2[[#This Row],[Weight (kg)]]</f>
        <v>-3.2199999999999998</v>
      </c>
    </row>
    <row r="5106" spans="1:32" x14ac:dyDescent="0.2">
      <c r="A5106" s="36" t="s">
        <v>299</v>
      </c>
      <c r="B5106" s="37" t="s">
        <v>300</v>
      </c>
      <c r="C5106" s="38">
        <v>776451</v>
      </c>
      <c r="D5106" s="39">
        <v>7319667764518</v>
      </c>
      <c r="E5106" s="37" t="s">
        <v>46</v>
      </c>
      <c r="F5106" s="40">
        <v>250</v>
      </c>
      <c r="G5106" s="37">
        <v>250</v>
      </c>
      <c r="H5106" s="41">
        <v>4.0999999999999996</v>
      </c>
      <c r="I5106" s="35">
        <f>'EPD information'!$L$16*Tabell2[[#This Row],[Weight (kg)]]</f>
        <v>13.981</v>
      </c>
      <c r="J5106" s="22">
        <f>'EPD information'!$M$16*Tabell2[[#This Row],[Weight (kg)]]</f>
        <v>0.24353999999999998</v>
      </c>
      <c r="K5106" s="22">
        <f>'EPD information'!$N$16*Tabell2[[#This Row],[Weight (kg)]]</f>
        <v>2.8904999999999997E-2</v>
      </c>
      <c r="L5106" s="22">
        <f>'EPD information'!$O$16*Tabell2[[#This Row],[Weight (kg)]]</f>
        <v>0</v>
      </c>
      <c r="M5106" s="22">
        <f>'EPD information'!$P$16*Tabell2[[#This Row],[Weight (kg)]]</f>
        <v>1.9269999999999999E-2</v>
      </c>
      <c r="N5106" s="22">
        <f>'EPD information'!$Q$16*Tabell2[[#This Row],[Weight (kg)]]</f>
        <v>0.63959999999999995</v>
      </c>
      <c r="O5106" s="22">
        <f>'EPD information'!$R$16*Tabell2[[#This Row],[Weight (kg)]]</f>
        <v>1.0373000000000001E-3</v>
      </c>
      <c r="P5106" s="22">
        <f>'EPD information'!$S$16*Tabell2[[#This Row],[Weight (kg)]]</f>
        <v>-4.9609999999999994</v>
      </c>
      <c r="Q5106" s="35">
        <f>'Product specific GWP'!$T$16*Tabell2[[#This Row],[Weight (kg)]]</f>
        <v>0.17917</v>
      </c>
      <c r="R5106" s="35" t="s">
        <v>48</v>
      </c>
      <c r="S5106" s="35">
        <f>'EPD information'!$V$16*Tabell2[[#This Row],[Weight (kg)]]</f>
        <v>2.8904999999999997E-2</v>
      </c>
      <c r="T5106" s="35" t="str">
        <f>'EPD information'!$W$16</f>
        <v>ND</v>
      </c>
      <c r="U5106" s="35">
        <f>'EPD information'!$X$16*Tabell2[[#This Row],[Weight (kg)]]</f>
        <v>1.9269999999999999E-2</v>
      </c>
      <c r="V5106" s="35">
        <f>'EPD information'!$Y$16*Tabell2[[#This Row],[Weight (kg)]]</f>
        <v>0.63959999999999995</v>
      </c>
      <c r="W5106" s="35">
        <f>'EPD information'!$Z$16*Tabell2[[#This Row],[Weight (kg)]]</f>
        <v>1.0373000000000001E-3</v>
      </c>
      <c r="X5106" s="35">
        <f>'EPD information'!$AA$16*Tabell2[[#This Row],[Weight (kg)]]</f>
        <v>-4.9609999999999994</v>
      </c>
      <c r="Y5106" s="18">
        <f>'EPD information'!$AB$16*Tabell2[[#This Row],[Weight (kg)]]</f>
        <v>13.775999999999998</v>
      </c>
      <c r="Z5106" s="18">
        <f>'EPD information'!$AC$16*Tabell2[[#This Row],[Weight (kg)]]</f>
        <v>0.24148999999999998</v>
      </c>
      <c r="AA5106" s="18">
        <f>'EPD information'!$AD$16*Tabell2[[#This Row],[Weight (kg)]]</f>
        <v>3.0216999999999997E-2</v>
      </c>
      <c r="AB5106" s="18" t="s">
        <v>48</v>
      </c>
      <c r="AC5106" s="18">
        <f>'EPD information'!$AF$16*Tabell2[[#This Row],[Weight (kg)]]</f>
        <v>1.9064999999999995E-2</v>
      </c>
      <c r="AD5106" s="18">
        <f>'EPD information'!$AG$16*Tabell2[[#This Row],[Weight (kg)]]</f>
        <v>0.63549999999999995</v>
      </c>
      <c r="AE5106" s="18">
        <f>'EPD information'!$AH$16*Tabell2[[#This Row],[Weight (kg)]]</f>
        <v>1.0168E-3</v>
      </c>
      <c r="AF5106" s="21">
        <f>'EPD information'!$AI$16*Tabell2[[#This Row],[Weight (kg)]]</f>
        <v>-4.714999999999999</v>
      </c>
    </row>
    <row r="5107" spans="1:32" x14ac:dyDescent="0.2">
      <c r="A5107" s="36" t="s">
        <v>299</v>
      </c>
      <c r="B5107" s="37" t="s">
        <v>300</v>
      </c>
      <c r="C5107" s="38">
        <v>101505</v>
      </c>
      <c r="D5107" s="39">
        <v>7319661015050</v>
      </c>
      <c r="E5107" s="37" t="s">
        <v>46</v>
      </c>
      <c r="F5107" s="40">
        <v>250</v>
      </c>
      <c r="G5107" s="37">
        <v>200</v>
      </c>
      <c r="H5107" s="41">
        <v>3.4</v>
      </c>
      <c r="I5107" s="35">
        <f>'EPD information'!$L$16*Tabell2[[#This Row],[Weight (kg)]]</f>
        <v>11.593999999999999</v>
      </c>
      <c r="J5107" s="22">
        <f>'EPD information'!$M$16*Tabell2[[#This Row],[Weight (kg)]]</f>
        <v>0.20196</v>
      </c>
      <c r="K5107" s="22">
        <f>'EPD information'!$N$16*Tabell2[[#This Row],[Weight (kg)]]</f>
        <v>2.3969999999999998E-2</v>
      </c>
      <c r="L5107" s="22">
        <f>'EPD information'!$O$16*Tabell2[[#This Row],[Weight (kg)]]</f>
        <v>0</v>
      </c>
      <c r="M5107" s="22">
        <f>'EPD information'!$P$16*Tabell2[[#This Row],[Weight (kg)]]</f>
        <v>1.5980000000000001E-2</v>
      </c>
      <c r="N5107" s="22">
        <f>'EPD information'!$Q$16*Tabell2[[#This Row],[Weight (kg)]]</f>
        <v>0.53039999999999998</v>
      </c>
      <c r="O5107" s="22">
        <f>'EPD information'!$R$16*Tabell2[[#This Row],[Weight (kg)]]</f>
        <v>8.6020000000000009E-4</v>
      </c>
      <c r="P5107" s="22">
        <f>'EPD information'!$S$16*Tabell2[[#This Row],[Weight (kg)]]</f>
        <v>-4.1139999999999999</v>
      </c>
      <c r="Q5107" s="35">
        <f>'Product specific GWP'!$T$16*Tabell2[[#This Row],[Weight (kg)]]</f>
        <v>0.14858000000000002</v>
      </c>
      <c r="R5107" s="35" t="s">
        <v>48</v>
      </c>
      <c r="S5107" s="35">
        <f>'EPD information'!$V$16*Tabell2[[#This Row],[Weight (kg)]]</f>
        <v>2.3969999999999998E-2</v>
      </c>
      <c r="T5107" s="35" t="str">
        <f>'EPD information'!$W$16</f>
        <v>ND</v>
      </c>
      <c r="U5107" s="35">
        <f>'EPD information'!$X$16*Tabell2[[#This Row],[Weight (kg)]]</f>
        <v>1.5980000000000001E-2</v>
      </c>
      <c r="V5107" s="35">
        <f>'EPD information'!$Y$16*Tabell2[[#This Row],[Weight (kg)]]</f>
        <v>0.53039999999999998</v>
      </c>
      <c r="W5107" s="35">
        <f>'EPD information'!$Z$16*Tabell2[[#This Row],[Weight (kg)]]</f>
        <v>8.6020000000000009E-4</v>
      </c>
      <c r="X5107" s="35">
        <f>'EPD information'!$AA$16*Tabell2[[#This Row],[Weight (kg)]]</f>
        <v>-4.1139999999999999</v>
      </c>
      <c r="Y5107" s="18">
        <f>'EPD information'!$AB$16*Tabell2[[#This Row],[Weight (kg)]]</f>
        <v>11.423999999999999</v>
      </c>
      <c r="Z5107" s="18">
        <f>'EPD information'!$AC$16*Tabell2[[#This Row],[Weight (kg)]]</f>
        <v>0.20025999999999999</v>
      </c>
      <c r="AA5107" s="18">
        <f>'EPD information'!$AD$16*Tabell2[[#This Row],[Weight (kg)]]</f>
        <v>2.5058E-2</v>
      </c>
      <c r="AB5107" s="18" t="s">
        <v>48</v>
      </c>
      <c r="AC5107" s="18">
        <f>'EPD information'!$AF$16*Tabell2[[#This Row],[Weight (kg)]]</f>
        <v>1.5809999999999998E-2</v>
      </c>
      <c r="AD5107" s="18">
        <f>'EPD information'!$AG$16*Tabell2[[#This Row],[Weight (kg)]]</f>
        <v>0.52700000000000002</v>
      </c>
      <c r="AE5107" s="18">
        <f>'EPD information'!$AH$16*Tabell2[[#This Row],[Weight (kg)]]</f>
        <v>8.432E-4</v>
      </c>
      <c r="AF5107" s="21">
        <f>'EPD information'!$AI$16*Tabell2[[#This Row],[Weight (kg)]]</f>
        <v>-3.9099999999999997</v>
      </c>
    </row>
    <row r="5108" spans="1:32" x14ac:dyDescent="0.2">
      <c r="A5108" s="36" t="s">
        <v>299</v>
      </c>
      <c r="B5108" s="37" t="s">
        <v>300</v>
      </c>
      <c r="C5108" s="38">
        <v>101504</v>
      </c>
      <c r="D5108" s="39">
        <v>7319661015043</v>
      </c>
      <c r="E5108" s="37" t="s">
        <v>46</v>
      </c>
      <c r="F5108" s="40">
        <v>250</v>
      </c>
      <c r="G5108" s="37">
        <v>125</v>
      </c>
      <c r="H5108" s="41">
        <v>2.2999999999999998</v>
      </c>
      <c r="I5108" s="35">
        <f>'EPD information'!$L$16*Tabell2[[#This Row],[Weight (kg)]]</f>
        <v>7.843</v>
      </c>
      <c r="J5108" s="22">
        <f>'EPD information'!$M$16*Tabell2[[#This Row],[Weight (kg)]]</f>
        <v>0.13661999999999999</v>
      </c>
      <c r="K5108" s="22">
        <f>'EPD information'!$N$16*Tabell2[[#This Row],[Weight (kg)]]</f>
        <v>1.6214999999999997E-2</v>
      </c>
      <c r="L5108" s="22">
        <f>'EPD information'!$O$16*Tabell2[[#This Row],[Weight (kg)]]</f>
        <v>0</v>
      </c>
      <c r="M5108" s="22">
        <f>'EPD information'!$P$16*Tabell2[[#This Row],[Weight (kg)]]</f>
        <v>1.081E-2</v>
      </c>
      <c r="N5108" s="22">
        <f>'EPD information'!$Q$16*Tabell2[[#This Row],[Weight (kg)]]</f>
        <v>0.35879999999999995</v>
      </c>
      <c r="O5108" s="22">
        <f>'EPD information'!$R$16*Tabell2[[#This Row],[Weight (kg)]]</f>
        <v>5.819E-4</v>
      </c>
      <c r="P5108" s="22">
        <f>'EPD information'!$S$16*Tabell2[[#This Row],[Weight (kg)]]</f>
        <v>-2.7829999999999999</v>
      </c>
      <c r="Q5108" s="35">
        <f>'Product specific GWP'!$T$16*Tabell2[[#This Row],[Weight (kg)]]</f>
        <v>0.10051</v>
      </c>
      <c r="R5108" s="35" t="s">
        <v>48</v>
      </c>
      <c r="S5108" s="35">
        <f>'EPD information'!$V$16*Tabell2[[#This Row],[Weight (kg)]]</f>
        <v>1.6214999999999997E-2</v>
      </c>
      <c r="T5108" s="35" t="str">
        <f>'EPD information'!$W$16</f>
        <v>ND</v>
      </c>
      <c r="U5108" s="35">
        <f>'EPD information'!$X$16*Tabell2[[#This Row],[Weight (kg)]]</f>
        <v>1.081E-2</v>
      </c>
      <c r="V5108" s="35">
        <f>'EPD information'!$Y$16*Tabell2[[#This Row],[Weight (kg)]]</f>
        <v>0.35879999999999995</v>
      </c>
      <c r="W5108" s="35">
        <f>'EPD information'!$Z$16*Tabell2[[#This Row],[Weight (kg)]]</f>
        <v>5.819E-4</v>
      </c>
      <c r="X5108" s="35">
        <f>'EPD information'!$AA$16*Tabell2[[#This Row],[Weight (kg)]]</f>
        <v>-2.7829999999999999</v>
      </c>
      <c r="Y5108" s="18">
        <f>'EPD information'!$AB$16*Tabell2[[#This Row],[Weight (kg)]]</f>
        <v>7.7279999999999989</v>
      </c>
      <c r="Z5108" s="18">
        <f>'EPD information'!$AC$16*Tabell2[[#This Row],[Weight (kg)]]</f>
        <v>0.13546999999999998</v>
      </c>
      <c r="AA5108" s="18">
        <f>'EPD information'!$AD$16*Tabell2[[#This Row],[Weight (kg)]]</f>
        <v>1.6950999999999997E-2</v>
      </c>
      <c r="AB5108" s="18" t="s">
        <v>48</v>
      </c>
      <c r="AC5108" s="18">
        <f>'EPD information'!$AF$16*Tabell2[[#This Row],[Weight (kg)]]</f>
        <v>1.0694999999999998E-2</v>
      </c>
      <c r="AD5108" s="18">
        <f>'EPD information'!$AG$16*Tabell2[[#This Row],[Weight (kg)]]</f>
        <v>0.35649999999999998</v>
      </c>
      <c r="AE5108" s="18">
        <f>'EPD information'!$AH$16*Tabell2[[#This Row],[Weight (kg)]]</f>
        <v>5.7039999999999999E-4</v>
      </c>
      <c r="AF5108" s="21">
        <f>'EPD information'!$AI$16*Tabell2[[#This Row],[Weight (kg)]]</f>
        <v>-2.6449999999999996</v>
      </c>
    </row>
    <row r="5109" spans="1:32" x14ac:dyDescent="0.2">
      <c r="A5109" s="36" t="s">
        <v>299</v>
      </c>
      <c r="B5109" s="37" t="s">
        <v>300</v>
      </c>
      <c r="C5109" s="38">
        <v>101503</v>
      </c>
      <c r="D5109" s="39">
        <v>7319661015036</v>
      </c>
      <c r="E5109" s="37" t="s">
        <v>46</v>
      </c>
      <c r="F5109" s="40">
        <v>250</v>
      </c>
      <c r="G5109" s="37">
        <v>100</v>
      </c>
      <c r="H5109" s="41">
        <v>2.1</v>
      </c>
      <c r="I5109" s="35">
        <f>'EPD information'!$L$16*Tabell2[[#This Row],[Weight (kg)]]</f>
        <v>7.1610000000000005</v>
      </c>
      <c r="J5109" s="22">
        <f>'EPD information'!$M$16*Tabell2[[#This Row],[Weight (kg)]]</f>
        <v>0.12474</v>
      </c>
      <c r="K5109" s="22">
        <f>'EPD information'!$N$16*Tabell2[[#This Row],[Weight (kg)]]</f>
        <v>1.4805E-2</v>
      </c>
      <c r="L5109" s="22">
        <f>'EPD information'!$O$16*Tabell2[[#This Row],[Weight (kg)]]</f>
        <v>0</v>
      </c>
      <c r="M5109" s="22">
        <f>'EPD information'!$P$16*Tabell2[[#This Row],[Weight (kg)]]</f>
        <v>9.8700000000000003E-3</v>
      </c>
      <c r="N5109" s="22">
        <f>'EPD information'!$Q$16*Tabell2[[#This Row],[Weight (kg)]]</f>
        <v>0.3276</v>
      </c>
      <c r="O5109" s="22">
        <f>'EPD information'!$R$16*Tabell2[[#This Row],[Weight (kg)]]</f>
        <v>5.3130000000000007E-4</v>
      </c>
      <c r="P5109" s="22">
        <f>'EPD information'!$S$16*Tabell2[[#This Row],[Weight (kg)]]</f>
        <v>-2.5409999999999999</v>
      </c>
      <c r="Q5109" s="35">
        <f>'Product specific GWP'!$T$16*Tabell2[[#This Row],[Weight (kg)]]</f>
        <v>9.1770000000000004E-2</v>
      </c>
      <c r="R5109" s="35" t="s">
        <v>48</v>
      </c>
      <c r="S5109" s="35">
        <f>'EPD information'!$V$16*Tabell2[[#This Row],[Weight (kg)]]</f>
        <v>1.4805E-2</v>
      </c>
      <c r="T5109" s="35" t="str">
        <f>'EPD information'!$W$16</f>
        <v>ND</v>
      </c>
      <c r="U5109" s="35">
        <f>'EPD information'!$X$16*Tabell2[[#This Row],[Weight (kg)]]</f>
        <v>9.8700000000000003E-3</v>
      </c>
      <c r="V5109" s="35">
        <f>'EPD information'!$Y$16*Tabell2[[#This Row],[Weight (kg)]]</f>
        <v>0.3276</v>
      </c>
      <c r="W5109" s="35">
        <f>'EPD information'!$Z$16*Tabell2[[#This Row],[Weight (kg)]]</f>
        <v>5.3130000000000007E-4</v>
      </c>
      <c r="X5109" s="35">
        <f>'EPD information'!$AA$16*Tabell2[[#This Row],[Weight (kg)]]</f>
        <v>-2.5409999999999999</v>
      </c>
      <c r="Y5109" s="18">
        <f>'EPD information'!$AB$16*Tabell2[[#This Row],[Weight (kg)]]</f>
        <v>7.056</v>
      </c>
      <c r="Z5109" s="18">
        <f>'EPD information'!$AC$16*Tabell2[[#This Row],[Weight (kg)]]</f>
        <v>0.12369000000000001</v>
      </c>
      <c r="AA5109" s="18">
        <f>'EPD information'!$AD$16*Tabell2[[#This Row],[Weight (kg)]]</f>
        <v>1.5476999999999999E-2</v>
      </c>
      <c r="AB5109" s="18" t="s">
        <v>48</v>
      </c>
      <c r="AC5109" s="18">
        <f>'EPD information'!$AF$16*Tabell2[[#This Row],[Weight (kg)]]</f>
        <v>9.7649999999999994E-3</v>
      </c>
      <c r="AD5109" s="18">
        <f>'EPD information'!$AG$16*Tabell2[[#This Row],[Weight (kg)]]</f>
        <v>0.32550000000000001</v>
      </c>
      <c r="AE5109" s="18">
        <f>'EPD information'!$AH$16*Tabell2[[#This Row],[Weight (kg)]]</f>
        <v>5.2080000000000008E-4</v>
      </c>
      <c r="AF5109" s="21">
        <f>'EPD information'!$AI$16*Tabell2[[#This Row],[Weight (kg)]]</f>
        <v>-2.415</v>
      </c>
    </row>
    <row r="5110" spans="1:32" x14ac:dyDescent="0.2">
      <c r="A5110" s="36" t="s">
        <v>299</v>
      </c>
      <c r="B5110" s="37" t="s">
        <v>300</v>
      </c>
      <c r="C5110" s="38">
        <v>885283</v>
      </c>
      <c r="D5110" s="39">
        <v>7319668852832</v>
      </c>
      <c r="E5110" s="37" t="s">
        <v>46</v>
      </c>
      <c r="F5110" s="40">
        <v>250</v>
      </c>
      <c r="G5110" s="37">
        <v>150</v>
      </c>
      <c r="H5110" s="41">
        <v>2.8</v>
      </c>
      <c r="I5110" s="35">
        <f>'EPD information'!$L$16*Tabell2[[#This Row],[Weight (kg)]]</f>
        <v>9.548</v>
      </c>
      <c r="J5110" s="22">
        <f>'EPD information'!$M$16*Tabell2[[#This Row],[Weight (kg)]]</f>
        <v>0.16632</v>
      </c>
      <c r="K5110" s="22">
        <f>'EPD information'!$N$16*Tabell2[[#This Row],[Weight (kg)]]</f>
        <v>1.9739999999999997E-2</v>
      </c>
      <c r="L5110" s="22">
        <f>'EPD information'!$O$16*Tabell2[[#This Row],[Weight (kg)]]</f>
        <v>0</v>
      </c>
      <c r="M5110" s="22">
        <f>'EPD information'!$P$16*Tabell2[[#This Row],[Weight (kg)]]</f>
        <v>1.316E-2</v>
      </c>
      <c r="N5110" s="22">
        <f>'EPD information'!$Q$16*Tabell2[[#This Row],[Weight (kg)]]</f>
        <v>0.43679999999999997</v>
      </c>
      <c r="O5110" s="22">
        <f>'EPD information'!$R$16*Tabell2[[#This Row],[Weight (kg)]]</f>
        <v>7.0839999999999998E-4</v>
      </c>
      <c r="P5110" s="22">
        <f>'EPD information'!$S$16*Tabell2[[#This Row],[Weight (kg)]]</f>
        <v>-3.3879999999999999</v>
      </c>
      <c r="Q5110" s="35">
        <f>'Product specific GWP'!$T$16*Tabell2[[#This Row],[Weight (kg)]]</f>
        <v>0.12236</v>
      </c>
      <c r="R5110" s="35" t="s">
        <v>48</v>
      </c>
      <c r="S5110" s="35">
        <f>'EPD information'!$V$16*Tabell2[[#This Row],[Weight (kg)]]</f>
        <v>1.9739999999999997E-2</v>
      </c>
      <c r="T5110" s="35" t="str">
        <f>'EPD information'!$W$16</f>
        <v>ND</v>
      </c>
      <c r="U5110" s="35">
        <f>'EPD information'!$X$16*Tabell2[[#This Row],[Weight (kg)]]</f>
        <v>1.316E-2</v>
      </c>
      <c r="V5110" s="35">
        <f>'EPD information'!$Y$16*Tabell2[[#This Row],[Weight (kg)]]</f>
        <v>0.43679999999999997</v>
      </c>
      <c r="W5110" s="35">
        <f>'EPD information'!$Z$16*Tabell2[[#This Row],[Weight (kg)]]</f>
        <v>7.0839999999999998E-4</v>
      </c>
      <c r="X5110" s="35">
        <f>'EPD information'!$AA$16*Tabell2[[#This Row],[Weight (kg)]]</f>
        <v>-3.3879999999999999</v>
      </c>
      <c r="Y5110" s="18">
        <f>'EPD information'!$AB$16*Tabell2[[#This Row],[Weight (kg)]]</f>
        <v>9.4079999999999995</v>
      </c>
      <c r="Z5110" s="18">
        <f>'EPD information'!$AC$16*Tabell2[[#This Row],[Weight (kg)]]</f>
        <v>0.16491999999999998</v>
      </c>
      <c r="AA5110" s="18">
        <f>'EPD information'!$AD$16*Tabell2[[#This Row],[Weight (kg)]]</f>
        <v>2.0635999999999998E-2</v>
      </c>
      <c r="AB5110" s="18" t="s">
        <v>48</v>
      </c>
      <c r="AC5110" s="18">
        <f>'EPD information'!$AF$16*Tabell2[[#This Row],[Weight (kg)]]</f>
        <v>1.3019999999999999E-2</v>
      </c>
      <c r="AD5110" s="18">
        <f>'EPD information'!$AG$16*Tabell2[[#This Row],[Weight (kg)]]</f>
        <v>0.434</v>
      </c>
      <c r="AE5110" s="18">
        <f>'EPD information'!$AH$16*Tabell2[[#This Row],[Weight (kg)]]</f>
        <v>6.9439999999999997E-4</v>
      </c>
      <c r="AF5110" s="21">
        <f>'EPD information'!$AI$16*Tabell2[[#This Row],[Weight (kg)]]</f>
        <v>-3.2199999999999998</v>
      </c>
    </row>
    <row r="5111" spans="1:32" x14ac:dyDescent="0.2">
      <c r="A5111" s="36" t="s">
        <v>299</v>
      </c>
      <c r="B5111" s="37" t="s">
        <v>300</v>
      </c>
      <c r="C5111" s="38">
        <v>885282</v>
      </c>
      <c r="D5111" s="39">
        <v>7319668852825</v>
      </c>
      <c r="E5111" s="37" t="s">
        <v>46</v>
      </c>
      <c r="F5111" s="40">
        <v>250</v>
      </c>
      <c r="G5111" s="37">
        <v>140</v>
      </c>
      <c r="H5111" s="41">
        <v>2.6</v>
      </c>
      <c r="I5111" s="35">
        <f>'EPD information'!$L$16*Tabell2[[#This Row],[Weight (kg)]]</f>
        <v>8.8660000000000014</v>
      </c>
      <c r="J5111" s="22">
        <f>'EPD information'!$M$16*Tabell2[[#This Row],[Weight (kg)]]</f>
        <v>0.15444000000000002</v>
      </c>
      <c r="K5111" s="22">
        <f>'EPD information'!$N$16*Tabell2[[#This Row],[Weight (kg)]]</f>
        <v>1.8329999999999999E-2</v>
      </c>
      <c r="L5111" s="22">
        <f>'EPD information'!$O$16*Tabell2[[#This Row],[Weight (kg)]]</f>
        <v>0</v>
      </c>
      <c r="M5111" s="22">
        <f>'EPD information'!$P$16*Tabell2[[#This Row],[Weight (kg)]]</f>
        <v>1.2220000000000002E-2</v>
      </c>
      <c r="N5111" s="22">
        <f>'EPD information'!$Q$16*Tabell2[[#This Row],[Weight (kg)]]</f>
        <v>0.40560000000000002</v>
      </c>
      <c r="O5111" s="22">
        <f>'EPD information'!$R$16*Tabell2[[#This Row],[Weight (kg)]]</f>
        <v>6.5780000000000005E-4</v>
      </c>
      <c r="P5111" s="22">
        <f>'EPD information'!$S$16*Tabell2[[#This Row],[Weight (kg)]]</f>
        <v>-3.1459999999999999</v>
      </c>
      <c r="Q5111" s="35">
        <f>'Product specific GWP'!$T$16*Tabell2[[#This Row],[Weight (kg)]]</f>
        <v>0.11362000000000001</v>
      </c>
      <c r="R5111" s="35" t="s">
        <v>48</v>
      </c>
      <c r="S5111" s="35">
        <f>'EPD information'!$V$16*Tabell2[[#This Row],[Weight (kg)]]</f>
        <v>1.8329999999999999E-2</v>
      </c>
      <c r="T5111" s="35" t="str">
        <f>'EPD information'!$W$16</f>
        <v>ND</v>
      </c>
      <c r="U5111" s="35">
        <f>'EPD information'!$X$16*Tabell2[[#This Row],[Weight (kg)]]</f>
        <v>1.2220000000000002E-2</v>
      </c>
      <c r="V5111" s="35">
        <f>'EPD information'!$Y$16*Tabell2[[#This Row],[Weight (kg)]]</f>
        <v>0.40560000000000002</v>
      </c>
      <c r="W5111" s="35">
        <f>'EPD information'!$Z$16*Tabell2[[#This Row],[Weight (kg)]]</f>
        <v>6.5780000000000005E-4</v>
      </c>
      <c r="X5111" s="35">
        <f>'EPD information'!$AA$16*Tabell2[[#This Row],[Weight (kg)]]</f>
        <v>-3.1459999999999999</v>
      </c>
      <c r="Y5111" s="18">
        <f>'EPD information'!$AB$16*Tabell2[[#This Row],[Weight (kg)]]</f>
        <v>8.7360000000000007</v>
      </c>
      <c r="Z5111" s="18">
        <f>'EPD information'!$AC$16*Tabell2[[#This Row],[Weight (kg)]]</f>
        <v>0.15314</v>
      </c>
      <c r="AA5111" s="18">
        <f>'EPD information'!$AD$16*Tabell2[[#This Row],[Weight (kg)]]</f>
        <v>1.9161999999999998E-2</v>
      </c>
      <c r="AB5111" s="18" t="s">
        <v>48</v>
      </c>
      <c r="AC5111" s="18">
        <f>'EPD information'!$AF$16*Tabell2[[#This Row],[Weight (kg)]]</f>
        <v>1.209E-2</v>
      </c>
      <c r="AD5111" s="18">
        <f>'EPD information'!$AG$16*Tabell2[[#This Row],[Weight (kg)]]</f>
        <v>0.40300000000000002</v>
      </c>
      <c r="AE5111" s="18">
        <f>'EPD information'!$AH$16*Tabell2[[#This Row],[Weight (kg)]]</f>
        <v>6.4480000000000006E-4</v>
      </c>
      <c r="AF5111" s="21">
        <f>'EPD information'!$AI$16*Tabell2[[#This Row],[Weight (kg)]]</f>
        <v>-2.9899999999999998</v>
      </c>
    </row>
    <row r="5112" spans="1:32" x14ac:dyDescent="0.2">
      <c r="A5112" s="36" t="s">
        <v>299</v>
      </c>
      <c r="B5112" s="37" t="s">
        <v>300</v>
      </c>
      <c r="C5112" s="38">
        <v>885281</v>
      </c>
      <c r="D5112" s="39">
        <v>7319668852818</v>
      </c>
      <c r="E5112" s="37" t="s">
        <v>46</v>
      </c>
      <c r="F5112" s="40">
        <v>250</v>
      </c>
      <c r="G5112" s="37">
        <v>63</v>
      </c>
      <c r="H5112" s="41">
        <v>2.4342999999999999</v>
      </c>
      <c r="I5112" s="35">
        <f>'EPD information'!$L$16*Tabell2[[#This Row],[Weight (kg)]]</f>
        <v>8.3009629999999994</v>
      </c>
      <c r="J5112" s="22">
        <f>'EPD information'!$M$16*Tabell2[[#This Row],[Weight (kg)]]</f>
        <v>0.14459742</v>
      </c>
      <c r="K5112" s="22">
        <f>'EPD information'!$N$16*Tabell2[[#This Row],[Weight (kg)]]</f>
        <v>1.7161815E-2</v>
      </c>
      <c r="L5112" s="22">
        <f>'EPD information'!$O$16*Tabell2[[#This Row],[Weight (kg)]]</f>
        <v>0</v>
      </c>
      <c r="M5112" s="22">
        <f>'EPD information'!$P$16*Tabell2[[#This Row],[Weight (kg)]]</f>
        <v>1.144121E-2</v>
      </c>
      <c r="N5112" s="22">
        <f>'EPD information'!$Q$16*Tabell2[[#This Row],[Weight (kg)]]</f>
        <v>0.3797508</v>
      </c>
      <c r="O5112" s="22">
        <f>'EPD information'!$R$16*Tabell2[[#This Row],[Weight (kg)]]</f>
        <v>6.1587790000000001E-4</v>
      </c>
      <c r="P5112" s="22">
        <f>'EPD information'!$S$16*Tabell2[[#This Row],[Weight (kg)]]</f>
        <v>-2.945503</v>
      </c>
      <c r="Q5112" s="35">
        <f>'Product specific GWP'!$T$16*Tabell2[[#This Row],[Weight (kg)]]</f>
        <v>0.10637891000000001</v>
      </c>
      <c r="R5112" s="35" t="s">
        <v>48</v>
      </c>
      <c r="S5112" s="35">
        <f>'EPD information'!$V$16*Tabell2[[#This Row],[Weight (kg)]]</f>
        <v>1.7161815E-2</v>
      </c>
      <c r="T5112" s="35" t="str">
        <f>'EPD information'!$W$16</f>
        <v>ND</v>
      </c>
      <c r="U5112" s="35">
        <f>'EPD information'!$X$16*Tabell2[[#This Row],[Weight (kg)]]</f>
        <v>1.144121E-2</v>
      </c>
      <c r="V5112" s="35">
        <f>'EPD information'!$Y$16*Tabell2[[#This Row],[Weight (kg)]]</f>
        <v>0.3797508</v>
      </c>
      <c r="W5112" s="35">
        <f>'EPD information'!$Z$16*Tabell2[[#This Row],[Weight (kg)]]</f>
        <v>6.1587790000000001E-4</v>
      </c>
      <c r="X5112" s="35">
        <f>'EPD information'!$AA$16*Tabell2[[#This Row],[Weight (kg)]]</f>
        <v>-2.945503</v>
      </c>
      <c r="Y5112" s="18">
        <f>'EPD information'!$AB$16*Tabell2[[#This Row],[Weight (kg)]]</f>
        <v>8.1792479999999994</v>
      </c>
      <c r="Z5112" s="18">
        <f>'EPD information'!$AC$16*Tabell2[[#This Row],[Weight (kg)]]</f>
        <v>0.14338027</v>
      </c>
      <c r="AA5112" s="18">
        <f>'EPD information'!$AD$16*Tabell2[[#This Row],[Weight (kg)]]</f>
        <v>1.7940790999999998E-2</v>
      </c>
      <c r="AB5112" s="18" t="s">
        <v>48</v>
      </c>
      <c r="AC5112" s="18">
        <f>'EPD information'!$AF$16*Tabell2[[#This Row],[Weight (kg)]]</f>
        <v>1.1319494999999999E-2</v>
      </c>
      <c r="AD5112" s="18">
        <f>'EPD information'!$AG$16*Tabell2[[#This Row],[Weight (kg)]]</f>
        <v>0.3773165</v>
      </c>
      <c r="AE5112" s="18">
        <f>'EPD information'!$AH$16*Tabell2[[#This Row],[Weight (kg)]]</f>
        <v>6.037064E-4</v>
      </c>
      <c r="AF5112" s="21">
        <f>'EPD information'!$AI$16*Tabell2[[#This Row],[Weight (kg)]]</f>
        <v>-2.7994449999999995</v>
      </c>
    </row>
    <row r="5113" spans="1:32" x14ac:dyDescent="0.2">
      <c r="A5113" s="36" t="s">
        <v>299</v>
      </c>
      <c r="B5113" s="37" t="s">
        <v>300</v>
      </c>
      <c r="C5113" s="38">
        <v>885284</v>
      </c>
      <c r="D5113" s="39">
        <v>7319668852849</v>
      </c>
      <c r="E5113" s="37" t="s">
        <v>46</v>
      </c>
      <c r="F5113" s="40">
        <v>250</v>
      </c>
      <c r="G5113" s="37">
        <v>224</v>
      </c>
      <c r="H5113" s="41">
        <v>3.6</v>
      </c>
      <c r="I5113" s="35">
        <f>'EPD information'!$L$16*Tabell2[[#This Row],[Weight (kg)]]</f>
        <v>12.276000000000002</v>
      </c>
      <c r="J5113" s="22">
        <f>'EPD information'!$M$16*Tabell2[[#This Row],[Weight (kg)]]</f>
        <v>0.21384</v>
      </c>
      <c r="K5113" s="22">
        <f>'EPD information'!$N$16*Tabell2[[#This Row],[Weight (kg)]]</f>
        <v>2.538E-2</v>
      </c>
      <c r="L5113" s="22">
        <f>'EPD information'!$O$16*Tabell2[[#This Row],[Weight (kg)]]</f>
        <v>0</v>
      </c>
      <c r="M5113" s="22">
        <f>'EPD information'!$P$16*Tabell2[[#This Row],[Weight (kg)]]</f>
        <v>1.6920000000000001E-2</v>
      </c>
      <c r="N5113" s="22">
        <f>'EPD information'!$Q$16*Tabell2[[#This Row],[Weight (kg)]]</f>
        <v>0.56159999999999999</v>
      </c>
      <c r="O5113" s="22">
        <f>'EPD information'!$R$16*Tabell2[[#This Row],[Weight (kg)]]</f>
        <v>9.1080000000000013E-4</v>
      </c>
      <c r="P5113" s="22">
        <f>'EPD information'!$S$16*Tabell2[[#This Row],[Weight (kg)]]</f>
        <v>-4.3559999999999999</v>
      </c>
      <c r="Q5113" s="35">
        <f>'Product specific GWP'!$T$16*Tabell2[[#This Row],[Weight (kg)]]</f>
        <v>0.15732000000000002</v>
      </c>
      <c r="R5113" s="35" t="s">
        <v>48</v>
      </c>
      <c r="S5113" s="35">
        <f>'EPD information'!$V$16*Tabell2[[#This Row],[Weight (kg)]]</f>
        <v>2.538E-2</v>
      </c>
      <c r="T5113" s="35" t="str">
        <f>'EPD information'!$W$16</f>
        <v>ND</v>
      </c>
      <c r="U5113" s="35">
        <f>'EPD information'!$X$16*Tabell2[[#This Row],[Weight (kg)]]</f>
        <v>1.6920000000000001E-2</v>
      </c>
      <c r="V5113" s="35">
        <f>'EPD information'!$Y$16*Tabell2[[#This Row],[Weight (kg)]]</f>
        <v>0.56159999999999999</v>
      </c>
      <c r="W5113" s="35">
        <f>'EPD information'!$Z$16*Tabell2[[#This Row],[Weight (kg)]]</f>
        <v>9.1080000000000013E-4</v>
      </c>
      <c r="X5113" s="35">
        <f>'EPD information'!$AA$16*Tabell2[[#This Row],[Weight (kg)]]</f>
        <v>-4.3559999999999999</v>
      </c>
      <c r="Y5113" s="18">
        <f>'EPD information'!$AB$16*Tabell2[[#This Row],[Weight (kg)]]</f>
        <v>12.096</v>
      </c>
      <c r="Z5113" s="18">
        <f>'EPD information'!$AC$16*Tabell2[[#This Row],[Weight (kg)]]</f>
        <v>0.21204000000000001</v>
      </c>
      <c r="AA5113" s="18">
        <f>'EPD information'!$AD$16*Tabell2[[#This Row],[Weight (kg)]]</f>
        <v>2.6532E-2</v>
      </c>
      <c r="AB5113" s="18" t="s">
        <v>48</v>
      </c>
      <c r="AC5113" s="18">
        <f>'EPD information'!$AF$16*Tabell2[[#This Row],[Weight (kg)]]</f>
        <v>1.6739999999999998E-2</v>
      </c>
      <c r="AD5113" s="18">
        <f>'EPD information'!$AG$16*Tabell2[[#This Row],[Weight (kg)]]</f>
        <v>0.55800000000000005</v>
      </c>
      <c r="AE5113" s="18">
        <f>'EPD information'!$AH$16*Tabell2[[#This Row],[Weight (kg)]]</f>
        <v>8.9280000000000002E-4</v>
      </c>
      <c r="AF5113" s="21">
        <f>'EPD information'!$AI$16*Tabell2[[#This Row],[Weight (kg)]]</f>
        <v>-4.1399999999999997</v>
      </c>
    </row>
    <row r="5114" spans="1:32" x14ac:dyDescent="0.2">
      <c r="A5114" s="36" t="s">
        <v>299</v>
      </c>
      <c r="B5114" s="37" t="s">
        <v>300</v>
      </c>
      <c r="C5114" s="38">
        <v>591424</v>
      </c>
      <c r="D5114" s="39">
        <v>7319660814678</v>
      </c>
      <c r="E5114" s="37" t="s">
        <v>46</v>
      </c>
      <c r="F5114" s="40">
        <v>250</v>
      </c>
      <c r="G5114" s="37">
        <v>112</v>
      </c>
      <c r="H5114" s="41">
        <v>2.2000000000000002</v>
      </c>
      <c r="I5114" s="35">
        <f>'EPD information'!$L$16*Tabell2[[#This Row],[Weight (kg)]]</f>
        <v>7.5020000000000007</v>
      </c>
      <c r="J5114" s="22">
        <f>'EPD information'!$M$16*Tabell2[[#This Row],[Weight (kg)]]</f>
        <v>0.13068000000000002</v>
      </c>
      <c r="K5114" s="22">
        <f>'EPD information'!$N$16*Tabell2[[#This Row],[Weight (kg)]]</f>
        <v>1.5510000000000001E-2</v>
      </c>
      <c r="L5114" s="22">
        <f>'EPD information'!$O$16*Tabell2[[#This Row],[Weight (kg)]]</f>
        <v>0</v>
      </c>
      <c r="M5114" s="22">
        <f>'EPD information'!$P$16*Tabell2[[#This Row],[Weight (kg)]]</f>
        <v>1.0340000000000002E-2</v>
      </c>
      <c r="N5114" s="22">
        <f>'EPD information'!$Q$16*Tabell2[[#This Row],[Weight (kg)]]</f>
        <v>0.34320000000000001</v>
      </c>
      <c r="O5114" s="22">
        <f>'EPD information'!$R$16*Tabell2[[#This Row],[Weight (kg)]]</f>
        <v>5.5660000000000009E-4</v>
      </c>
      <c r="P5114" s="22">
        <f>'EPD information'!$S$16*Tabell2[[#This Row],[Weight (kg)]]</f>
        <v>-2.6619999999999999</v>
      </c>
      <c r="Q5114" s="35">
        <f>'Product specific GWP'!$T$16*Tabell2[[#This Row],[Weight (kg)]]</f>
        <v>9.6140000000000017E-2</v>
      </c>
      <c r="R5114" s="35" t="s">
        <v>48</v>
      </c>
      <c r="S5114" s="35">
        <f>'EPD information'!$V$16*Tabell2[[#This Row],[Weight (kg)]]</f>
        <v>1.5510000000000001E-2</v>
      </c>
      <c r="T5114" s="35" t="str">
        <f>'EPD information'!$W$16</f>
        <v>ND</v>
      </c>
      <c r="U5114" s="35">
        <f>'EPD information'!$X$16*Tabell2[[#This Row],[Weight (kg)]]</f>
        <v>1.0340000000000002E-2</v>
      </c>
      <c r="V5114" s="35">
        <f>'EPD information'!$Y$16*Tabell2[[#This Row],[Weight (kg)]]</f>
        <v>0.34320000000000001</v>
      </c>
      <c r="W5114" s="35">
        <f>'EPD information'!$Z$16*Tabell2[[#This Row],[Weight (kg)]]</f>
        <v>5.5660000000000009E-4</v>
      </c>
      <c r="X5114" s="35">
        <f>'EPD information'!$AA$16*Tabell2[[#This Row],[Weight (kg)]]</f>
        <v>-2.6619999999999999</v>
      </c>
      <c r="Y5114" s="18">
        <f>'EPD information'!$AB$16*Tabell2[[#This Row],[Weight (kg)]]</f>
        <v>7.3920000000000003</v>
      </c>
      <c r="Z5114" s="18">
        <f>'EPD information'!$AC$16*Tabell2[[#This Row],[Weight (kg)]]</f>
        <v>0.12958</v>
      </c>
      <c r="AA5114" s="18">
        <f>'EPD information'!$AD$16*Tabell2[[#This Row],[Weight (kg)]]</f>
        <v>1.6213999999999999E-2</v>
      </c>
      <c r="AB5114" s="18" t="s">
        <v>48</v>
      </c>
      <c r="AC5114" s="18">
        <f>'EPD information'!$AF$16*Tabell2[[#This Row],[Weight (kg)]]</f>
        <v>1.023E-2</v>
      </c>
      <c r="AD5114" s="18">
        <f>'EPD information'!$AG$16*Tabell2[[#This Row],[Weight (kg)]]</f>
        <v>0.34100000000000003</v>
      </c>
      <c r="AE5114" s="18">
        <f>'EPD information'!$AH$16*Tabell2[[#This Row],[Weight (kg)]]</f>
        <v>5.4560000000000003E-4</v>
      </c>
      <c r="AF5114" s="21">
        <f>'EPD information'!$AI$16*Tabell2[[#This Row],[Weight (kg)]]</f>
        <v>-2.5299999999999998</v>
      </c>
    </row>
    <row r="5115" spans="1:32" x14ac:dyDescent="0.2">
      <c r="A5115" s="36" t="s">
        <v>299</v>
      </c>
      <c r="B5115" s="37" t="s">
        <v>300</v>
      </c>
      <c r="C5115" s="38">
        <v>885291</v>
      </c>
      <c r="D5115" s="39">
        <v>7319668852917</v>
      </c>
      <c r="E5115" s="37" t="s">
        <v>46</v>
      </c>
      <c r="F5115" s="40">
        <v>280</v>
      </c>
      <c r="G5115" s="37">
        <v>200</v>
      </c>
      <c r="H5115" s="41">
        <v>3.8</v>
      </c>
      <c r="I5115" s="35">
        <f>'EPD information'!$L$16*Tabell2[[#This Row],[Weight (kg)]]</f>
        <v>12.958</v>
      </c>
      <c r="J5115" s="22">
        <f>'EPD information'!$M$16*Tabell2[[#This Row],[Weight (kg)]]</f>
        <v>0.22572</v>
      </c>
      <c r="K5115" s="22">
        <f>'EPD information'!$N$16*Tabell2[[#This Row],[Weight (kg)]]</f>
        <v>2.6789999999999998E-2</v>
      </c>
      <c r="L5115" s="22">
        <f>'EPD information'!$O$16*Tabell2[[#This Row],[Weight (kg)]]</f>
        <v>0</v>
      </c>
      <c r="M5115" s="22">
        <f>'EPD information'!$P$16*Tabell2[[#This Row],[Weight (kg)]]</f>
        <v>1.7860000000000001E-2</v>
      </c>
      <c r="N5115" s="22">
        <f>'EPD information'!$Q$16*Tabell2[[#This Row],[Weight (kg)]]</f>
        <v>0.59279999999999999</v>
      </c>
      <c r="O5115" s="22">
        <f>'EPD information'!$R$16*Tabell2[[#This Row],[Weight (kg)]]</f>
        <v>9.6140000000000006E-4</v>
      </c>
      <c r="P5115" s="22">
        <f>'EPD information'!$S$16*Tabell2[[#This Row],[Weight (kg)]]</f>
        <v>-4.5979999999999999</v>
      </c>
      <c r="Q5115" s="35">
        <f>'Product specific GWP'!$T$16*Tabell2[[#This Row],[Weight (kg)]]</f>
        <v>0.16606000000000001</v>
      </c>
      <c r="R5115" s="35" t="s">
        <v>48</v>
      </c>
      <c r="S5115" s="35">
        <f>'EPD information'!$V$16*Tabell2[[#This Row],[Weight (kg)]]</f>
        <v>2.6789999999999998E-2</v>
      </c>
      <c r="T5115" s="35" t="str">
        <f>'EPD information'!$W$16</f>
        <v>ND</v>
      </c>
      <c r="U5115" s="35">
        <f>'EPD information'!$X$16*Tabell2[[#This Row],[Weight (kg)]]</f>
        <v>1.7860000000000001E-2</v>
      </c>
      <c r="V5115" s="35">
        <f>'EPD information'!$Y$16*Tabell2[[#This Row],[Weight (kg)]]</f>
        <v>0.59279999999999999</v>
      </c>
      <c r="W5115" s="35">
        <f>'EPD information'!$Z$16*Tabell2[[#This Row],[Weight (kg)]]</f>
        <v>9.6140000000000006E-4</v>
      </c>
      <c r="X5115" s="35">
        <f>'EPD information'!$AA$16*Tabell2[[#This Row],[Weight (kg)]]</f>
        <v>-4.5979999999999999</v>
      </c>
      <c r="Y5115" s="18">
        <f>'EPD information'!$AB$16*Tabell2[[#This Row],[Weight (kg)]]</f>
        <v>12.767999999999999</v>
      </c>
      <c r="Z5115" s="18">
        <f>'EPD information'!$AC$16*Tabell2[[#This Row],[Weight (kg)]]</f>
        <v>0.22381999999999999</v>
      </c>
      <c r="AA5115" s="18">
        <f>'EPD information'!$AD$16*Tabell2[[#This Row],[Weight (kg)]]</f>
        <v>2.8006E-2</v>
      </c>
      <c r="AB5115" s="18" t="s">
        <v>48</v>
      </c>
      <c r="AC5115" s="18">
        <f>'EPD information'!$AF$16*Tabell2[[#This Row],[Weight (kg)]]</f>
        <v>1.7669999999999998E-2</v>
      </c>
      <c r="AD5115" s="18">
        <f>'EPD information'!$AG$16*Tabell2[[#This Row],[Weight (kg)]]</f>
        <v>0.58899999999999997</v>
      </c>
      <c r="AE5115" s="18">
        <f>'EPD information'!$AH$16*Tabell2[[#This Row],[Weight (kg)]]</f>
        <v>9.4240000000000003E-4</v>
      </c>
      <c r="AF5115" s="21">
        <f>'EPD information'!$AI$16*Tabell2[[#This Row],[Weight (kg)]]</f>
        <v>-4.3699999999999992</v>
      </c>
    </row>
    <row r="5116" spans="1:32" x14ac:dyDescent="0.2">
      <c r="A5116" s="36" t="s">
        <v>299</v>
      </c>
      <c r="B5116" s="37" t="s">
        <v>300</v>
      </c>
      <c r="C5116" s="38">
        <v>914021</v>
      </c>
      <c r="D5116" s="39">
        <v>7319660115416</v>
      </c>
      <c r="E5116" s="37" t="s">
        <v>46</v>
      </c>
      <c r="F5116" s="40">
        <v>280</v>
      </c>
      <c r="G5116" s="37">
        <v>280</v>
      </c>
      <c r="H5116" s="41">
        <v>5.0999999999999996</v>
      </c>
      <c r="I5116" s="35">
        <f>'EPD information'!$L$16*Tabell2[[#This Row],[Weight (kg)]]</f>
        <v>17.390999999999998</v>
      </c>
      <c r="J5116" s="22">
        <f>'EPD information'!$M$16*Tabell2[[#This Row],[Weight (kg)]]</f>
        <v>0.30293999999999999</v>
      </c>
      <c r="K5116" s="22">
        <f>'EPD information'!$N$16*Tabell2[[#This Row],[Weight (kg)]]</f>
        <v>3.5954999999999994E-2</v>
      </c>
      <c r="L5116" s="22">
        <f>'EPD information'!$O$16*Tabell2[[#This Row],[Weight (kg)]]</f>
        <v>0</v>
      </c>
      <c r="M5116" s="22">
        <f>'EPD information'!$P$16*Tabell2[[#This Row],[Weight (kg)]]</f>
        <v>2.3969999999999998E-2</v>
      </c>
      <c r="N5116" s="22">
        <f>'EPD information'!$Q$16*Tabell2[[#This Row],[Weight (kg)]]</f>
        <v>0.79559999999999997</v>
      </c>
      <c r="O5116" s="22">
        <f>'EPD information'!$R$16*Tabell2[[#This Row],[Weight (kg)]]</f>
        <v>1.2903000000000001E-3</v>
      </c>
      <c r="P5116" s="22">
        <f>'EPD information'!$S$16*Tabell2[[#This Row],[Weight (kg)]]</f>
        <v>-6.1709999999999994</v>
      </c>
      <c r="Q5116" s="35">
        <f>'Product specific GWP'!$T$16*Tabell2[[#This Row],[Weight (kg)]]</f>
        <v>0.22286999999999998</v>
      </c>
      <c r="R5116" s="35" t="s">
        <v>48</v>
      </c>
      <c r="S5116" s="35">
        <f>'EPD information'!$V$16*Tabell2[[#This Row],[Weight (kg)]]</f>
        <v>3.5954999999999994E-2</v>
      </c>
      <c r="T5116" s="35" t="str">
        <f>'EPD information'!$W$16</f>
        <v>ND</v>
      </c>
      <c r="U5116" s="35">
        <f>'EPD information'!$X$16*Tabell2[[#This Row],[Weight (kg)]]</f>
        <v>2.3969999999999998E-2</v>
      </c>
      <c r="V5116" s="35">
        <f>'EPD information'!$Y$16*Tabell2[[#This Row],[Weight (kg)]]</f>
        <v>0.79559999999999997</v>
      </c>
      <c r="W5116" s="35">
        <f>'EPD information'!$Z$16*Tabell2[[#This Row],[Weight (kg)]]</f>
        <v>1.2903000000000001E-3</v>
      </c>
      <c r="X5116" s="35">
        <f>'EPD information'!$AA$16*Tabell2[[#This Row],[Weight (kg)]]</f>
        <v>-6.1709999999999994</v>
      </c>
      <c r="Y5116" s="18">
        <f>'EPD information'!$AB$16*Tabell2[[#This Row],[Weight (kg)]]</f>
        <v>17.135999999999999</v>
      </c>
      <c r="Z5116" s="18">
        <f>'EPD information'!$AC$16*Tabell2[[#This Row],[Weight (kg)]]</f>
        <v>0.30038999999999999</v>
      </c>
      <c r="AA5116" s="18">
        <f>'EPD information'!$AD$16*Tabell2[[#This Row],[Weight (kg)]]</f>
        <v>3.7586999999999995E-2</v>
      </c>
      <c r="AB5116" s="18" t="s">
        <v>48</v>
      </c>
      <c r="AC5116" s="18">
        <f>'EPD information'!$AF$16*Tabell2[[#This Row],[Weight (kg)]]</f>
        <v>2.3714999999999996E-2</v>
      </c>
      <c r="AD5116" s="18">
        <f>'EPD information'!$AG$16*Tabell2[[#This Row],[Weight (kg)]]</f>
        <v>0.79049999999999998</v>
      </c>
      <c r="AE5116" s="18">
        <f>'EPD information'!$AH$16*Tabell2[[#This Row],[Weight (kg)]]</f>
        <v>1.2648E-3</v>
      </c>
      <c r="AF5116" s="21">
        <f>'EPD information'!$AI$16*Tabell2[[#This Row],[Weight (kg)]]</f>
        <v>-5.8649999999999993</v>
      </c>
    </row>
    <row r="5117" spans="1:32" x14ac:dyDescent="0.2">
      <c r="A5117" s="36" t="s">
        <v>299</v>
      </c>
      <c r="B5117" s="37" t="s">
        <v>300</v>
      </c>
      <c r="C5117" s="38">
        <v>884552</v>
      </c>
      <c r="D5117" s="39">
        <v>7319668845520</v>
      </c>
      <c r="E5117" s="37" t="s">
        <v>46</v>
      </c>
      <c r="F5117" s="40">
        <v>280</v>
      </c>
      <c r="G5117" s="37">
        <v>160</v>
      </c>
      <c r="H5117" s="41">
        <v>3.1</v>
      </c>
      <c r="I5117" s="35">
        <f>'EPD information'!$L$16*Tabell2[[#This Row],[Weight (kg)]]</f>
        <v>10.571000000000002</v>
      </c>
      <c r="J5117" s="22">
        <f>'EPD information'!$M$16*Tabell2[[#This Row],[Weight (kg)]]</f>
        <v>0.18414</v>
      </c>
      <c r="K5117" s="22">
        <f>'EPD information'!$N$16*Tabell2[[#This Row],[Weight (kg)]]</f>
        <v>2.1854999999999999E-2</v>
      </c>
      <c r="L5117" s="22">
        <f>'EPD information'!$O$16*Tabell2[[#This Row],[Weight (kg)]]</f>
        <v>0</v>
      </c>
      <c r="M5117" s="22">
        <f>'EPD information'!$P$16*Tabell2[[#This Row],[Weight (kg)]]</f>
        <v>1.4570000000000001E-2</v>
      </c>
      <c r="N5117" s="22">
        <f>'EPD information'!$Q$16*Tabell2[[#This Row],[Weight (kg)]]</f>
        <v>0.48360000000000003</v>
      </c>
      <c r="O5117" s="22">
        <f>'EPD information'!$R$16*Tabell2[[#This Row],[Weight (kg)]]</f>
        <v>7.8430000000000014E-4</v>
      </c>
      <c r="P5117" s="22">
        <f>'EPD information'!$S$16*Tabell2[[#This Row],[Weight (kg)]]</f>
        <v>-3.7509999999999999</v>
      </c>
      <c r="Q5117" s="35">
        <f>'Product specific GWP'!$T$16*Tabell2[[#This Row],[Weight (kg)]]</f>
        <v>0.13547000000000001</v>
      </c>
      <c r="R5117" s="35" t="s">
        <v>48</v>
      </c>
      <c r="S5117" s="35">
        <f>'EPD information'!$V$16*Tabell2[[#This Row],[Weight (kg)]]</f>
        <v>2.1854999999999999E-2</v>
      </c>
      <c r="T5117" s="35" t="str">
        <f>'EPD information'!$W$16</f>
        <v>ND</v>
      </c>
      <c r="U5117" s="35">
        <f>'EPD information'!$X$16*Tabell2[[#This Row],[Weight (kg)]]</f>
        <v>1.4570000000000001E-2</v>
      </c>
      <c r="V5117" s="35">
        <f>'EPD information'!$Y$16*Tabell2[[#This Row],[Weight (kg)]]</f>
        <v>0.48360000000000003</v>
      </c>
      <c r="W5117" s="35">
        <f>'EPD information'!$Z$16*Tabell2[[#This Row],[Weight (kg)]]</f>
        <v>7.8430000000000014E-4</v>
      </c>
      <c r="X5117" s="35">
        <f>'EPD information'!$AA$16*Tabell2[[#This Row],[Weight (kg)]]</f>
        <v>-3.7509999999999999</v>
      </c>
      <c r="Y5117" s="18">
        <f>'EPD information'!$AB$16*Tabell2[[#This Row],[Weight (kg)]]</f>
        <v>10.416</v>
      </c>
      <c r="Z5117" s="18">
        <f>'EPD information'!$AC$16*Tabell2[[#This Row],[Weight (kg)]]</f>
        <v>0.18259</v>
      </c>
      <c r="AA5117" s="18">
        <f>'EPD information'!$AD$16*Tabell2[[#This Row],[Weight (kg)]]</f>
        <v>2.2846999999999999E-2</v>
      </c>
      <c r="AB5117" s="18" t="s">
        <v>48</v>
      </c>
      <c r="AC5117" s="18">
        <f>'EPD information'!$AF$16*Tabell2[[#This Row],[Weight (kg)]]</f>
        <v>1.4414999999999999E-2</v>
      </c>
      <c r="AD5117" s="18">
        <f>'EPD information'!$AG$16*Tabell2[[#This Row],[Weight (kg)]]</f>
        <v>0.48049999999999998</v>
      </c>
      <c r="AE5117" s="18">
        <f>'EPD information'!$AH$16*Tabell2[[#This Row],[Weight (kg)]]</f>
        <v>7.6880000000000004E-4</v>
      </c>
      <c r="AF5117" s="21">
        <f>'EPD information'!$AI$16*Tabell2[[#This Row],[Weight (kg)]]</f>
        <v>-3.5649999999999999</v>
      </c>
    </row>
    <row r="5118" spans="1:32" x14ac:dyDescent="0.2">
      <c r="A5118" s="36" t="s">
        <v>299</v>
      </c>
      <c r="B5118" s="37" t="s">
        <v>300</v>
      </c>
      <c r="C5118" s="38">
        <v>885289</v>
      </c>
      <c r="D5118" s="39">
        <v>7319668852894</v>
      </c>
      <c r="E5118" s="37" t="s">
        <v>46</v>
      </c>
      <c r="F5118" s="40">
        <v>280</v>
      </c>
      <c r="G5118" s="37">
        <v>180</v>
      </c>
      <c r="H5118" s="41">
        <v>3.4</v>
      </c>
      <c r="I5118" s="35">
        <f>'EPD information'!$L$16*Tabell2[[#This Row],[Weight (kg)]]</f>
        <v>11.593999999999999</v>
      </c>
      <c r="J5118" s="22">
        <f>'EPD information'!$M$16*Tabell2[[#This Row],[Weight (kg)]]</f>
        <v>0.20196</v>
      </c>
      <c r="K5118" s="22">
        <f>'EPD information'!$N$16*Tabell2[[#This Row],[Weight (kg)]]</f>
        <v>2.3969999999999998E-2</v>
      </c>
      <c r="L5118" s="22">
        <f>'EPD information'!$O$16*Tabell2[[#This Row],[Weight (kg)]]</f>
        <v>0</v>
      </c>
      <c r="M5118" s="22">
        <f>'EPD information'!$P$16*Tabell2[[#This Row],[Weight (kg)]]</f>
        <v>1.5980000000000001E-2</v>
      </c>
      <c r="N5118" s="22">
        <f>'EPD information'!$Q$16*Tabell2[[#This Row],[Weight (kg)]]</f>
        <v>0.53039999999999998</v>
      </c>
      <c r="O5118" s="22">
        <f>'EPD information'!$R$16*Tabell2[[#This Row],[Weight (kg)]]</f>
        <v>8.6020000000000009E-4</v>
      </c>
      <c r="P5118" s="22">
        <f>'EPD information'!$S$16*Tabell2[[#This Row],[Weight (kg)]]</f>
        <v>-4.1139999999999999</v>
      </c>
      <c r="Q5118" s="35">
        <f>'Product specific GWP'!$T$16*Tabell2[[#This Row],[Weight (kg)]]</f>
        <v>0.14858000000000002</v>
      </c>
      <c r="R5118" s="35" t="s">
        <v>48</v>
      </c>
      <c r="S5118" s="35">
        <f>'EPD information'!$V$16*Tabell2[[#This Row],[Weight (kg)]]</f>
        <v>2.3969999999999998E-2</v>
      </c>
      <c r="T5118" s="35" t="str">
        <f>'EPD information'!$W$16</f>
        <v>ND</v>
      </c>
      <c r="U5118" s="35">
        <f>'EPD information'!$X$16*Tabell2[[#This Row],[Weight (kg)]]</f>
        <v>1.5980000000000001E-2</v>
      </c>
      <c r="V5118" s="35">
        <f>'EPD information'!$Y$16*Tabell2[[#This Row],[Weight (kg)]]</f>
        <v>0.53039999999999998</v>
      </c>
      <c r="W5118" s="35">
        <f>'EPD information'!$Z$16*Tabell2[[#This Row],[Weight (kg)]]</f>
        <v>8.6020000000000009E-4</v>
      </c>
      <c r="X5118" s="35">
        <f>'EPD information'!$AA$16*Tabell2[[#This Row],[Weight (kg)]]</f>
        <v>-4.1139999999999999</v>
      </c>
      <c r="Y5118" s="18">
        <f>'EPD information'!$AB$16*Tabell2[[#This Row],[Weight (kg)]]</f>
        <v>11.423999999999999</v>
      </c>
      <c r="Z5118" s="18">
        <f>'EPD information'!$AC$16*Tabell2[[#This Row],[Weight (kg)]]</f>
        <v>0.20025999999999999</v>
      </c>
      <c r="AA5118" s="18">
        <f>'EPD information'!$AD$16*Tabell2[[#This Row],[Weight (kg)]]</f>
        <v>2.5058E-2</v>
      </c>
      <c r="AB5118" s="18" t="s">
        <v>48</v>
      </c>
      <c r="AC5118" s="18">
        <f>'EPD information'!$AF$16*Tabell2[[#This Row],[Weight (kg)]]</f>
        <v>1.5809999999999998E-2</v>
      </c>
      <c r="AD5118" s="18">
        <f>'EPD information'!$AG$16*Tabell2[[#This Row],[Weight (kg)]]</f>
        <v>0.52700000000000002</v>
      </c>
      <c r="AE5118" s="18">
        <f>'EPD information'!$AH$16*Tabell2[[#This Row],[Weight (kg)]]</f>
        <v>8.432E-4</v>
      </c>
      <c r="AF5118" s="21">
        <f>'EPD information'!$AI$16*Tabell2[[#This Row],[Weight (kg)]]</f>
        <v>-3.9099999999999997</v>
      </c>
    </row>
    <row r="5119" spans="1:32" x14ac:dyDescent="0.2">
      <c r="A5119" s="36" t="s">
        <v>299</v>
      </c>
      <c r="B5119" s="37" t="s">
        <v>300</v>
      </c>
      <c r="C5119" s="38">
        <v>885288</v>
      </c>
      <c r="D5119" s="39">
        <v>7319668852887</v>
      </c>
      <c r="E5119" s="37" t="s">
        <v>46</v>
      </c>
      <c r="F5119" s="40">
        <v>280</v>
      </c>
      <c r="G5119" s="37">
        <v>150</v>
      </c>
      <c r="H5119" s="41">
        <v>3</v>
      </c>
      <c r="I5119" s="35">
        <f>'EPD information'!$L$16*Tabell2[[#This Row],[Weight (kg)]]</f>
        <v>10.23</v>
      </c>
      <c r="J5119" s="22">
        <f>'EPD information'!$M$16*Tabell2[[#This Row],[Weight (kg)]]</f>
        <v>0.1782</v>
      </c>
      <c r="K5119" s="22">
        <f>'EPD information'!$N$16*Tabell2[[#This Row],[Weight (kg)]]</f>
        <v>2.1149999999999999E-2</v>
      </c>
      <c r="L5119" s="22">
        <f>'EPD information'!$O$16*Tabell2[[#This Row],[Weight (kg)]]</f>
        <v>0</v>
      </c>
      <c r="M5119" s="22">
        <f>'EPD information'!$P$16*Tabell2[[#This Row],[Weight (kg)]]</f>
        <v>1.4100000000000001E-2</v>
      </c>
      <c r="N5119" s="22">
        <f>'EPD information'!$Q$16*Tabell2[[#This Row],[Weight (kg)]]</f>
        <v>0.46799999999999997</v>
      </c>
      <c r="O5119" s="22">
        <f>'EPD information'!$R$16*Tabell2[[#This Row],[Weight (kg)]]</f>
        <v>7.5900000000000013E-4</v>
      </c>
      <c r="P5119" s="22">
        <f>'EPD information'!$S$16*Tabell2[[#This Row],[Weight (kg)]]</f>
        <v>-3.63</v>
      </c>
      <c r="Q5119" s="35">
        <f>'Product specific GWP'!$T$16*Tabell2[[#This Row],[Weight (kg)]]</f>
        <v>0.13109999999999999</v>
      </c>
      <c r="R5119" s="35" t="s">
        <v>48</v>
      </c>
      <c r="S5119" s="35">
        <f>'EPD information'!$V$16*Tabell2[[#This Row],[Weight (kg)]]</f>
        <v>2.1149999999999999E-2</v>
      </c>
      <c r="T5119" s="35" t="str">
        <f>'EPD information'!$W$16</f>
        <v>ND</v>
      </c>
      <c r="U5119" s="35">
        <f>'EPD information'!$X$16*Tabell2[[#This Row],[Weight (kg)]]</f>
        <v>1.4100000000000001E-2</v>
      </c>
      <c r="V5119" s="35">
        <f>'EPD information'!$Y$16*Tabell2[[#This Row],[Weight (kg)]]</f>
        <v>0.46799999999999997</v>
      </c>
      <c r="W5119" s="35">
        <f>'EPD information'!$Z$16*Tabell2[[#This Row],[Weight (kg)]]</f>
        <v>7.5900000000000013E-4</v>
      </c>
      <c r="X5119" s="35">
        <f>'EPD information'!$AA$16*Tabell2[[#This Row],[Weight (kg)]]</f>
        <v>-3.63</v>
      </c>
      <c r="Y5119" s="18">
        <f>'EPD information'!$AB$16*Tabell2[[#This Row],[Weight (kg)]]</f>
        <v>10.08</v>
      </c>
      <c r="Z5119" s="18">
        <f>'EPD information'!$AC$16*Tabell2[[#This Row],[Weight (kg)]]</f>
        <v>0.1767</v>
      </c>
      <c r="AA5119" s="18">
        <f>'EPD information'!$AD$16*Tabell2[[#This Row],[Weight (kg)]]</f>
        <v>2.2109999999999998E-2</v>
      </c>
      <c r="AB5119" s="18" t="s">
        <v>48</v>
      </c>
      <c r="AC5119" s="18">
        <f>'EPD information'!$AF$16*Tabell2[[#This Row],[Weight (kg)]]</f>
        <v>1.3949999999999999E-2</v>
      </c>
      <c r="AD5119" s="18">
        <f>'EPD information'!$AG$16*Tabell2[[#This Row],[Weight (kg)]]</f>
        <v>0.46499999999999997</v>
      </c>
      <c r="AE5119" s="18">
        <f>'EPD information'!$AH$16*Tabell2[[#This Row],[Weight (kg)]]</f>
        <v>7.4400000000000009E-4</v>
      </c>
      <c r="AF5119" s="21">
        <f>'EPD information'!$AI$16*Tabell2[[#This Row],[Weight (kg)]]</f>
        <v>-3.4499999999999997</v>
      </c>
    </row>
    <row r="5120" spans="1:32" x14ac:dyDescent="0.2">
      <c r="A5120" s="36" t="s">
        <v>299</v>
      </c>
      <c r="B5120" s="37" t="s">
        <v>300</v>
      </c>
      <c r="C5120" s="38">
        <v>885293</v>
      </c>
      <c r="D5120" s="39">
        <v>7319668852931</v>
      </c>
      <c r="E5120" s="37" t="s">
        <v>46</v>
      </c>
      <c r="F5120" s="40">
        <v>280</v>
      </c>
      <c r="G5120" s="37">
        <v>250</v>
      </c>
      <c r="H5120" s="41">
        <v>4.5</v>
      </c>
      <c r="I5120" s="35">
        <f>'EPD information'!$L$16*Tabell2[[#This Row],[Weight (kg)]]</f>
        <v>15.345000000000001</v>
      </c>
      <c r="J5120" s="22">
        <f>'EPD information'!$M$16*Tabell2[[#This Row],[Weight (kg)]]</f>
        <v>0.26729999999999998</v>
      </c>
      <c r="K5120" s="22">
        <f>'EPD information'!$N$16*Tabell2[[#This Row],[Weight (kg)]]</f>
        <v>3.1724999999999996E-2</v>
      </c>
      <c r="L5120" s="22">
        <f>'EPD information'!$O$16*Tabell2[[#This Row],[Weight (kg)]]</f>
        <v>0</v>
      </c>
      <c r="M5120" s="22">
        <f>'EPD information'!$P$16*Tabell2[[#This Row],[Weight (kg)]]</f>
        <v>2.1150000000000002E-2</v>
      </c>
      <c r="N5120" s="22">
        <f>'EPD information'!$Q$16*Tabell2[[#This Row],[Weight (kg)]]</f>
        <v>0.70199999999999996</v>
      </c>
      <c r="O5120" s="22">
        <f>'EPD information'!$R$16*Tabell2[[#This Row],[Weight (kg)]]</f>
        <v>1.1385000000000002E-3</v>
      </c>
      <c r="P5120" s="22">
        <f>'EPD information'!$S$16*Tabell2[[#This Row],[Weight (kg)]]</f>
        <v>-5.4450000000000003</v>
      </c>
      <c r="Q5120" s="35">
        <f>'Product specific GWP'!$T$16*Tabell2[[#This Row],[Weight (kg)]]</f>
        <v>0.19665000000000002</v>
      </c>
      <c r="R5120" s="35" t="s">
        <v>48</v>
      </c>
      <c r="S5120" s="35">
        <f>'EPD information'!$V$16*Tabell2[[#This Row],[Weight (kg)]]</f>
        <v>3.1724999999999996E-2</v>
      </c>
      <c r="T5120" s="35" t="str">
        <f>'EPD information'!$W$16</f>
        <v>ND</v>
      </c>
      <c r="U5120" s="35">
        <f>'EPD information'!$X$16*Tabell2[[#This Row],[Weight (kg)]]</f>
        <v>2.1150000000000002E-2</v>
      </c>
      <c r="V5120" s="35">
        <f>'EPD information'!$Y$16*Tabell2[[#This Row],[Weight (kg)]]</f>
        <v>0.70199999999999996</v>
      </c>
      <c r="W5120" s="35">
        <f>'EPD information'!$Z$16*Tabell2[[#This Row],[Weight (kg)]]</f>
        <v>1.1385000000000002E-3</v>
      </c>
      <c r="X5120" s="35">
        <f>'EPD information'!$AA$16*Tabell2[[#This Row],[Weight (kg)]]</f>
        <v>-5.4450000000000003</v>
      </c>
      <c r="Y5120" s="18">
        <f>'EPD information'!$AB$16*Tabell2[[#This Row],[Weight (kg)]]</f>
        <v>15.12</v>
      </c>
      <c r="Z5120" s="18">
        <f>'EPD information'!$AC$16*Tabell2[[#This Row],[Weight (kg)]]</f>
        <v>0.26505000000000001</v>
      </c>
      <c r="AA5120" s="18">
        <f>'EPD information'!$AD$16*Tabell2[[#This Row],[Weight (kg)]]</f>
        <v>3.3165E-2</v>
      </c>
      <c r="AB5120" s="18" t="s">
        <v>48</v>
      </c>
      <c r="AC5120" s="18">
        <f>'EPD information'!$AF$16*Tabell2[[#This Row],[Weight (kg)]]</f>
        <v>2.0924999999999999E-2</v>
      </c>
      <c r="AD5120" s="18">
        <f>'EPD information'!$AG$16*Tabell2[[#This Row],[Weight (kg)]]</f>
        <v>0.69750000000000001</v>
      </c>
      <c r="AE5120" s="18">
        <f>'EPD information'!$AH$16*Tabell2[[#This Row],[Weight (kg)]]</f>
        <v>1.116E-3</v>
      </c>
      <c r="AF5120" s="21">
        <f>'EPD information'!$AI$16*Tabell2[[#This Row],[Weight (kg)]]</f>
        <v>-5.1749999999999998</v>
      </c>
    </row>
    <row r="5121" spans="1:32" x14ac:dyDescent="0.2">
      <c r="A5121" s="36" t="s">
        <v>299</v>
      </c>
      <c r="B5121" s="37" t="s">
        <v>300</v>
      </c>
      <c r="C5121" s="38">
        <v>885287</v>
      </c>
      <c r="D5121" s="39">
        <v>7319668852870</v>
      </c>
      <c r="E5121" s="37" t="s">
        <v>46</v>
      </c>
      <c r="F5121" s="40">
        <v>280</v>
      </c>
      <c r="G5121" s="37">
        <v>140</v>
      </c>
      <c r="H5121" s="41">
        <v>2.9</v>
      </c>
      <c r="I5121" s="35">
        <f>'EPD information'!$L$16*Tabell2[[#This Row],[Weight (kg)]]</f>
        <v>9.8889999999999993</v>
      </c>
      <c r="J5121" s="22">
        <f>'EPD information'!$M$16*Tabell2[[#This Row],[Weight (kg)]]</f>
        <v>0.17226</v>
      </c>
      <c r="K5121" s="22">
        <f>'EPD information'!$N$16*Tabell2[[#This Row],[Weight (kg)]]</f>
        <v>2.0444999999999998E-2</v>
      </c>
      <c r="L5121" s="22">
        <f>'EPD information'!$O$16*Tabell2[[#This Row],[Weight (kg)]]</f>
        <v>0</v>
      </c>
      <c r="M5121" s="22">
        <f>'EPD information'!$P$16*Tabell2[[#This Row],[Weight (kg)]]</f>
        <v>1.363E-2</v>
      </c>
      <c r="N5121" s="22">
        <f>'EPD information'!$Q$16*Tabell2[[#This Row],[Weight (kg)]]</f>
        <v>0.45239999999999997</v>
      </c>
      <c r="O5121" s="22">
        <f>'EPD information'!$R$16*Tabell2[[#This Row],[Weight (kg)]]</f>
        <v>7.337E-4</v>
      </c>
      <c r="P5121" s="22">
        <f>'EPD information'!$S$16*Tabell2[[#This Row],[Weight (kg)]]</f>
        <v>-3.5089999999999999</v>
      </c>
      <c r="Q5121" s="35">
        <f>'Product specific GWP'!$T$16*Tabell2[[#This Row],[Weight (kg)]]</f>
        <v>0.12673000000000001</v>
      </c>
      <c r="R5121" s="35" t="s">
        <v>48</v>
      </c>
      <c r="S5121" s="35">
        <f>'EPD information'!$V$16*Tabell2[[#This Row],[Weight (kg)]]</f>
        <v>2.0444999999999998E-2</v>
      </c>
      <c r="T5121" s="35" t="str">
        <f>'EPD information'!$W$16</f>
        <v>ND</v>
      </c>
      <c r="U5121" s="35">
        <f>'EPD information'!$X$16*Tabell2[[#This Row],[Weight (kg)]]</f>
        <v>1.363E-2</v>
      </c>
      <c r="V5121" s="35">
        <f>'EPD information'!$Y$16*Tabell2[[#This Row],[Weight (kg)]]</f>
        <v>0.45239999999999997</v>
      </c>
      <c r="W5121" s="35">
        <f>'EPD information'!$Z$16*Tabell2[[#This Row],[Weight (kg)]]</f>
        <v>7.337E-4</v>
      </c>
      <c r="X5121" s="35">
        <f>'EPD information'!$AA$16*Tabell2[[#This Row],[Weight (kg)]]</f>
        <v>-3.5089999999999999</v>
      </c>
      <c r="Y5121" s="18">
        <f>'EPD information'!$AB$16*Tabell2[[#This Row],[Weight (kg)]]</f>
        <v>9.7439999999999998</v>
      </c>
      <c r="Z5121" s="18">
        <f>'EPD information'!$AC$16*Tabell2[[#This Row],[Weight (kg)]]</f>
        <v>0.17080999999999999</v>
      </c>
      <c r="AA5121" s="18">
        <f>'EPD information'!$AD$16*Tabell2[[#This Row],[Weight (kg)]]</f>
        <v>2.1373E-2</v>
      </c>
      <c r="AB5121" s="18" t="s">
        <v>48</v>
      </c>
      <c r="AC5121" s="18">
        <f>'EPD information'!$AF$16*Tabell2[[#This Row],[Weight (kg)]]</f>
        <v>1.3484999999999999E-2</v>
      </c>
      <c r="AD5121" s="18">
        <f>'EPD information'!$AG$16*Tabell2[[#This Row],[Weight (kg)]]</f>
        <v>0.44950000000000001</v>
      </c>
      <c r="AE5121" s="18">
        <f>'EPD information'!$AH$16*Tabell2[[#This Row],[Weight (kg)]]</f>
        <v>7.1920000000000003E-4</v>
      </c>
      <c r="AF5121" s="21">
        <f>'EPD information'!$AI$16*Tabell2[[#This Row],[Weight (kg)]]</f>
        <v>-3.3349999999999995</v>
      </c>
    </row>
    <row r="5122" spans="1:32" x14ac:dyDescent="0.2">
      <c r="A5122" s="36" t="s">
        <v>299</v>
      </c>
      <c r="B5122" s="37" t="s">
        <v>300</v>
      </c>
      <c r="C5122" s="38">
        <v>885286</v>
      </c>
      <c r="D5122" s="39">
        <v>7319668852863</v>
      </c>
      <c r="E5122" s="37" t="s">
        <v>46</v>
      </c>
      <c r="F5122" s="40">
        <v>280</v>
      </c>
      <c r="G5122" s="37">
        <v>100</v>
      </c>
      <c r="H5122" s="41">
        <v>3.2208000000000001</v>
      </c>
      <c r="I5122" s="35">
        <f>'EPD information'!$L$16*Tabell2[[#This Row],[Weight (kg)]]</f>
        <v>10.982928000000001</v>
      </c>
      <c r="J5122" s="22">
        <f>'EPD information'!$M$16*Tabell2[[#This Row],[Weight (kg)]]</f>
        <v>0.19131552000000002</v>
      </c>
      <c r="K5122" s="22">
        <f>'EPD information'!$N$16*Tabell2[[#This Row],[Weight (kg)]]</f>
        <v>2.270664E-2</v>
      </c>
      <c r="L5122" s="22">
        <f>'EPD information'!$O$16*Tabell2[[#This Row],[Weight (kg)]]</f>
        <v>0</v>
      </c>
      <c r="M5122" s="22">
        <f>'EPD information'!$P$16*Tabell2[[#This Row],[Weight (kg)]]</f>
        <v>1.5137760000000002E-2</v>
      </c>
      <c r="N5122" s="22">
        <f>'EPD information'!$Q$16*Tabell2[[#This Row],[Weight (kg)]]</f>
        <v>0.50244480000000002</v>
      </c>
      <c r="O5122" s="22">
        <f>'EPD information'!$R$16*Tabell2[[#This Row],[Weight (kg)]]</f>
        <v>8.148624000000001E-4</v>
      </c>
      <c r="P5122" s="22">
        <f>'EPD information'!$S$16*Tabell2[[#This Row],[Weight (kg)]]</f>
        <v>-3.8971680000000002</v>
      </c>
      <c r="Q5122" s="35">
        <f>'Product specific GWP'!$T$16*Tabell2[[#This Row],[Weight (kg)]]</f>
        <v>0.14074896000000001</v>
      </c>
      <c r="R5122" s="35" t="s">
        <v>48</v>
      </c>
      <c r="S5122" s="35">
        <f>'EPD information'!$V$16*Tabell2[[#This Row],[Weight (kg)]]</f>
        <v>2.270664E-2</v>
      </c>
      <c r="T5122" s="35" t="str">
        <f>'EPD information'!$W$16</f>
        <v>ND</v>
      </c>
      <c r="U5122" s="35">
        <f>'EPD information'!$X$16*Tabell2[[#This Row],[Weight (kg)]]</f>
        <v>1.5137760000000002E-2</v>
      </c>
      <c r="V5122" s="35">
        <f>'EPD information'!$Y$16*Tabell2[[#This Row],[Weight (kg)]]</f>
        <v>0.50244480000000002</v>
      </c>
      <c r="W5122" s="35">
        <f>'EPD information'!$Z$16*Tabell2[[#This Row],[Weight (kg)]]</f>
        <v>8.148624000000001E-4</v>
      </c>
      <c r="X5122" s="35">
        <f>'EPD information'!$AA$16*Tabell2[[#This Row],[Weight (kg)]]</f>
        <v>-3.8971680000000002</v>
      </c>
      <c r="Y5122" s="18">
        <f>'EPD information'!$AB$16*Tabell2[[#This Row],[Weight (kg)]]</f>
        <v>10.821888</v>
      </c>
      <c r="Z5122" s="18">
        <f>'EPD information'!$AC$16*Tabell2[[#This Row],[Weight (kg)]]</f>
        <v>0.18970512</v>
      </c>
      <c r="AA5122" s="18">
        <f>'EPD information'!$AD$16*Tabell2[[#This Row],[Weight (kg)]]</f>
        <v>2.3737296000000001E-2</v>
      </c>
      <c r="AB5122" s="18" t="s">
        <v>48</v>
      </c>
      <c r="AC5122" s="18">
        <f>'EPD information'!$AF$16*Tabell2[[#This Row],[Weight (kg)]]</f>
        <v>1.4976719999999999E-2</v>
      </c>
      <c r="AD5122" s="18">
        <f>'EPD information'!$AG$16*Tabell2[[#This Row],[Weight (kg)]]</f>
        <v>0.499224</v>
      </c>
      <c r="AE5122" s="18">
        <f>'EPD information'!$AH$16*Tabell2[[#This Row],[Weight (kg)]]</f>
        <v>7.9875840000000003E-4</v>
      </c>
      <c r="AF5122" s="21">
        <f>'EPD information'!$AI$16*Tabell2[[#This Row],[Weight (kg)]]</f>
        <v>-3.7039199999999997</v>
      </c>
    </row>
    <row r="5123" spans="1:32" x14ac:dyDescent="0.2">
      <c r="A5123" s="36" t="s">
        <v>299</v>
      </c>
      <c r="B5123" s="37" t="s">
        <v>300</v>
      </c>
      <c r="C5123" s="38">
        <v>885292</v>
      </c>
      <c r="D5123" s="39">
        <v>7319668852924</v>
      </c>
      <c r="E5123" s="37" t="s">
        <v>46</v>
      </c>
      <c r="F5123" s="40">
        <v>280</v>
      </c>
      <c r="G5123" s="37">
        <v>224</v>
      </c>
      <c r="H5123" s="41">
        <v>4</v>
      </c>
      <c r="I5123" s="35">
        <f>'EPD information'!$L$16*Tabell2[[#This Row],[Weight (kg)]]</f>
        <v>13.64</v>
      </c>
      <c r="J5123" s="22">
        <f>'EPD information'!$M$16*Tabell2[[#This Row],[Weight (kg)]]</f>
        <v>0.23760000000000001</v>
      </c>
      <c r="K5123" s="22">
        <f>'EPD information'!$N$16*Tabell2[[#This Row],[Weight (kg)]]</f>
        <v>2.8199999999999999E-2</v>
      </c>
      <c r="L5123" s="22">
        <f>'EPD information'!$O$16*Tabell2[[#This Row],[Weight (kg)]]</f>
        <v>0</v>
      </c>
      <c r="M5123" s="22">
        <f>'EPD information'!$P$16*Tabell2[[#This Row],[Weight (kg)]]</f>
        <v>1.8800000000000001E-2</v>
      </c>
      <c r="N5123" s="22">
        <f>'EPD information'!$Q$16*Tabell2[[#This Row],[Weight (kg)]]</f>
        <v>0.624</v>
      </c>
      <c r="O5123" s="22">
        <f>'EPD information'!$R$16*Tabell2[[#This Row],[Weight (kg)]]</f>
        <v>1.0120000000000001E-3</v>
      </c>
      <c r="P5123" s="22">
        <f>'EPD information'!$S$16*Tabell2[[#This Row],[Weight (kg)]]</f>
        <v>-4.84</v>
      </c>
      <c r="Q5123" s="35">
        <f>'Product specific GWP'!$T$16*Tabell2[[#This Row],[Weight (kg)]]</f>
        <v>0.17480000000000001</v>
      </c>
      <c r="R5123" s="35" t="s">
        <v>48</v>
      </c>
      <c r="S5123" s="35">
        <f>'EPD information'!$V$16*Tabell2[[#This Row],[Weight (kg)]]</f>
        <v>2.8199999999999999E-2</v>
      </c>
      <c r="T5123" s="35" t="str">
        <f>'EPD information'!$W$16</f>
        <v>ND</v>
      </c>
      <c r="U5123" s="35">
        <f>'EPD information'!$X$16*Tabell2[[#This Row],[Weight (kg)]]</f>
        <v>1.8800000000000001E-2</v>
      </c>
      <c r="V5123" s="35">
        <f>'EPD information'!$Y$16*Tabell2[[#This Row],[Weight (kg)]]</f>
        <v>0.624</v>
      </c>
      <c r="W5123" s="35">
        <f>'EPD information'!$Z$16*Tabell2[[#This Row],[Weight (kg)]]</f>
        <v>1.0120000000000001E-3</v>
      </c>
      <c r="X5123" s="35">
        <f>'EPD information'!$AA$16*Tabell2[[#This Row],[Weight (kg)]]</f>
        <v>-4.84</v>
      </c>
      <c r="Y5123" s="18">
        <f>'EPD information'!$AB$16*Tabell2[[#This Row],[Weight (kg)]]</f>
        <v>13.44</v>
      </c>
      <c r="Z5123" s="18">
        <f>'EPD information'!$AC$16*Tabell2[[#This Row],[Weight (kg)]]</f>
        <v>0.2356</v>
      </c>
      <c r="AA5123" s="18">
        <f>'EPD information'!$AD$16*Tabell2[[#This Row],[Weight (kg)]]</f>
        <v>2.9479999999999999E-2</v>
      </c>
      <c r="AB5123" s="18" t="s">
        <v>48</v>
      </c>
      <c r="AC5123" s="18">
        <f>'EPD information'!$AF$16*Tabell2[[#This Row],[Weight (kg)]]</f>
        <v>1.8599999999999998E-2</v>
      </c>
      <c r="AD5123" s="18">
        <f>'EPD information'!$AG$16*Tabell2[[#This Row],[Weight (kg)]]</f>
        <v>0.62</v>
      </c>
      <c r="AE5123" s="18">
        <f>'EPD information'!$AH$16*Tabell2[[#This Row],[Weight (kg)]]</f>
        <v>9.9200000000000004E-4</v>
      </c>
      <c r="AF5123" s="21">
        <f>'EPD information'!$AI$16*Tabell2[[#This Row],[Weight (kg)]]</f>
        <v>-4.5999999999999996</v>
      </c>
    </row>
    <row r="5124" spans="1:32" x14ac:dyDescent="0.2">
      <c r="A5124" s="36" t="s">
        <v>299</v>
      </c>
      <c r="B5124" s="37" t="s">
        <v>300</v>
      </c>
      <c r="C5124" s="38">
        <v>906670</v>
      </c>
      <c r="D5124" s="39">
        <v>7319669066702</v>
      </c>
      <c r="E5124" s="37" t="s">
        <v>46</v>
      </c>
      <c r="F5124" s="40">
        <v>300</v>
      </c>
      <c r="G5124" s="37">
        <v>160</v>
      </c>
      <c r="H5124" s="41">
        <v>3.7</v>
      </c>
      <c r="I5124" s="35">
        <f>'EPD information'!$L$16*Tabell2[[#This Row],[Weight (kg)]]</f>
        <v>12.617000000000001</v>
      </c>
      <c r="J5124" s="22">
        <f>'EPD information'!$M$16*Tabell2[[#This Row],[Weight (kg)]]</f>
        <v>0.21978</v>
      </c>
      <c r="K5124" s="22">
        <f>'EPD information'!$N$16*Tabell2[[#This Row],[Weight (kg)]]</f>
        <v>2.6085000000000001E-2</v>
      </c>
      <c r="L5124" s="22">
        <f>'EPD information'!$O$16*Tabell2[[#This Row],[Weight (kg)]]</f>
        <v>0</v>
      </c>
      <c r="M5124" s="22">
        <f>'EPD information'!$P$16*Tabell2[[#This Row],[Weight (kg)]]</f>
        <v>1.7390000000000003E-2</v>
      </c>
      <c r="N5124" s="22">
        <f>'EPD information'!$Q$16*Tabell2[[#This Row],[Weight (kg)]]</f>
        <v>0.57720000000000005</v>
      </c>
      <c r="O5124" s="22">
        <f>'EPD information'!$R$16*Tabell2[[#This Row],[Weight (kg)]]</f>
        <v>9.3610000000000015E-4</v>
      </c>
      <c r="P5124" s="22">
        <f>'EPD information'!$S$16*Tabell2[[#This Row],[Weight (kg)]]</f>
        <v>-4.4770000000000003</v>
      </c>
      <c r="Q5124" s="35">
        <f>'Product specific GWP'!$T$16*Tabell2[[#This Row],[Weight (kg)]]</f>
        <v>0.16169000000000003</v>
      </c>
      <c r="R5124" s="35" t="s">
        <v>48</v>
      </c>
      <c r="S5124" s="35">
        <f>'EPD information'!$V$16*Tabell2[[#This Row],[Weight (kg)]]</f>
        <v>2.6085000000000001E-2</v>
      </c>
      <c r="T5124" s="35" t="str">
        <f>'EPD information'!$W$16</f>
        <v>ND</v>
      </c>
      <c r="U5124" s="35">
        <f>'EPD information'!$X$16*Tabell2[[#This Row],[Weight (kg)]]</f>
        <v>1.7390000000000003E-2</v>
      </c>
      <c r="V5124" s="35">
        <f>'EPD information'!$Y$16*Tabell2[[#This Row],[Weight (kg)]]</f>
        <v>0.57720000000000005</v>
      </c>
      <c r="W5124" s="35">
        <f>'EPD information'!$Z$16*Tabell2[[#This Row],[Weight (kg)]]</f>
        <v>9.3610000000000015E-4</v>
      </c>
      <c r="X5124" s="35">
        <f>'EPD information'!$AA$16*Tabell2[[#This Row],[Weight (kg)]]</f>
        <v>-4.4770000000000003</v>
      </c>
      <c r="Y5124" s="18">
        <f>'EPD information'!$AB$16*Tabell2[[#This Row],[Weight (kg)]]</f>
        <v>12.432</v>
      </c>
      <c r="Z5124" s="18">
        <f>'EPD information'!$AC$16*Tabell2[[#This Row],[Weight (kg)]]</f>
        <v>0.21793000000000001</v>
      </c>
      <c r="AA5124" s="18">
        <f>'EPD information'!$AD$16*Tabell2[[#This Row],[Weight (kg)]]</f>
        <v>2.7269000000000002E-2</v>
      </c>
      <c r="AB5124" s="18" t="s">
        <v>48</v>
      </c>
      <c r="AC5124" s="18">
        <f>'EPD information'!$AF$16*Tabell2[[#This Row],[Weight (kg)]]</f>
        <v>1.7204999999999998E-2</v>
      </c>
      <c r="AD5124" s="18">
        <f>'EPD information'!$AG$16*Tabell2[[#This Row],[Weight (kg)]]</f>
        <v>0.57350000000000001</v>
      </c>
      <c r="AE5124" s="18">
        <f>'EPD information'!$AH$16*Tabell2[[#This Row],[Weight (kg)]]</f>
        <v>9.1760000000000008E-4</v>
      </c>
      <c r="AF5124" s="21">
        <f>'EPD information'!$AI$16*Tabell2[[#This Row],[Weight (kg)]]</f>
        <v>-4.2549999999999999</v>
      </c>
    </row>
    <row r="5125" spans="1:32" x14ac:dyDescent="0.2">
      <c r="A5125" s="36" t="s">
        <v>299</v>
      </c>
      <c r="B5125" s="37" t="s">
        <v>300</v>
      </c>
      <c r="C5125" s="38">
        <v>914024</v>
      </c>
      <c r="D5125" s="39">
        <v>7319660115447</v>
      </c>
      <c r="E5125" s="37" t="s">
        <v>46</v>
      </c>
      <c r="F5125" s="40">
        <v>300</v>
      </c>
      <c r="G5125" s="37">
        <v>150</v>
      </c>
      <c r="H5125" s="41">
        <v>3.6</v>
      </c>
      <c r="I5125" s="35">
        <f>'EPD information'!$L$16*Tabell2[[#This Row],[Weight (kg)]]</f>
        <v>12.276000000000002</v>
      </c>
      <c r="J5125" s="22">
        <f>'EPD information'!$M$16*Tabell2[[#This Row],[Weight (kg)]]</f>
        <v>0.21384</v>
      </c>
      <c r="K5125" s="22">
        <f>'EPD information'!$N$16*Tabell2[[#This Row],[Weight (kg)]]</f>
        <v>2.538E-2</v>
      </c>
      <c r="L5125" s="22">
        <f>'EPD information'!$O$16*Tabell2[[#This Row],[Weight (kg)]]</f>
        <v>0</v>
      </c>
      <c r="M5125" s="22">
        <f>'EPD information'!$P$16*Tabell2[[#This Row],[Weight (kg)]]</f>
        <v>1.6920000000000001E-2</v>
      </c>
      <c r="N5125" s="22">
        <f>'EPD information'!$Q$16*Tabell2[[#This Row],[Weight (kg)]]</f>
        <v>0.56159999999999999</v>
      </c>
      <c r="O5125" s="22">
        <f>'EPD information'!$R$16*Tabell2[[#This Row],[Weight (kg)]]</f>
        <v>9.1080000000000013E-4</v>
      </c>
      <c r="P5125" s="22">
        <f>'EPD information'!$S$16*Tabell2[[#This Row],[Weight (kg)]]</f>
        <v>-4.3559999999999999</v>
      </c>
      <c r="Q5125" s="35">
        <f>'Product specific GWP'!$T$16*Tabell2[[#This Row],[Weight (kg)]]</f>
        <v>0.15732000000000002</v>
      </c>
      <c r="R5125" s="35" t="s">
        <v>48</v>
      </c>
      <c r="S5125" s="35">
        <f>'EPD information'!$V$16*Tabell2[[#This Row],[Weight (kg)]]</f>
        <v>2.538E-2</v>
      </c>
      <c r="T5125" s="35" t="str">
        <f>'EPD information'!$W$16</f>
        <v>ND</v>
      </c>
      <c r="U5125" s="35">
        <f>'EPD information'!$X$16*Tabell2[[#This Row],[Weight (kg)]]</f>
        <v>1.6920000000000001E-2</v>
      </c>
      <c r="V5125" s="35">
        <f>'EPD information'!$Y$16*Tabell2[[#This Row],[Weight (kg)]]</f>
        <v>0.56159999999999999</v>
      </c>
      <c r="W5125" s="35">
        <f>'EPD information'!$Z$16*Tabell2[[#This Row],[Weight (kg)]]</f>
        <v>9.1080000000000013E-4</v>
      </c>
      <c r="X5125" s="35">
        <f>'EPD information'!$AA$16*Tabell2[[#This Row],[Weight (kg)]]</f>
        <v>-4.3559999999999999</v>
      </c>
      <c r="Y5125" s="18">
        <f>'EPD information'!$AB$16*Tabell2[[#This Row],[Weight (kg)]]</f>
        <v>12.096</v>
      </c>
      <c r="Z5125" s="18">
        <f>'EPD information'!$AC$16*Tabell2[[#This Row],[Weight (kg)]]</f>
        <v>0.21204000000000001</v>
      </c>
      <c r="AA5125" s="18">
        <f>'EPD information'!$AD$16*Tabell2[[#This Row],[Weight (kg)]]</f>
        <v>2.6532E-2</v>
      </c>
      <c r="AB5125" s="18" t="s">
        <v>48</v>
      </c>
      <c r="AC5125" s="18">
        <f>'EPD information'!$AF$16*Tabell2[[#This Row],[Weight (kg)]]</f>
        <v>1.6739999999999998E-2</v>
      </c>
      <c r="AD5125" s="18">
        <f>'EPD information'!$AG$16*Tabell2[[#This Row],[Weight (kg)]]</f>
        <v>0.55800000000000005</v>
      </c>
      <c r="AE5125" s="18">
        <f>'EPD information'!$AH$16*Tabell2[[#This Row],[Weight (kg)]]</f>
        <v>8.9280000000000002E-4</v>
      </c>
      <c r="AF5125" s="21">
        <f>'EPD information'!$AI$16*Tabell2[[#This Row],[Weight (kg)]]</f>
        <v>-4.1399999999999997</v>
      </c>
    </row>
    <row r="5126" spans="1:32" x14ac:dyDescent="0.2">
      <c r="A5126" s="36" t="s">
        <v>299</v>
      </c>
      <c r="B5126" s="37" t="s">
        <v>300</v>
      </c>
      <c r="C5126" s="38">
        <v>914025</v>
      </c>
      <c r="D5126" s="39">
        <v>7319660115454</v>
      </c>
      <c r="E5126" s="37" t="s">
        <v>46</v>
      </c>
      <c r="F5126" s="40">
        <v>300</v>
      </c>
      <c r="G5126" s="37">
        <v>200</v>
      </c>
      <c r="H5126" s="41">
        <v>4.4000000000000004</v>
      </c>
      <c r="I5126" s="35">
        <f>'EPD information'!$L$16*Tabell2[[#This Row],[Weight (kg)]]</f>
        <v>15.004000000000001</v>
      </c>
      <c r="J5126" s="22">
        <f>'EPD information'!$M$16*Tabell2[[#This Row],[Weight (kg)]]</f>
        <v>0.26136000000000004</v>
      </c>
      <c r="K5126" s="22">
        <f>'EPD information'!$N$16*Tabell2[[#This Row],[Weight (kg)]]</f>
        <v>3.1020000000000002E-2</v>
      </c>
      <c r="L5126" s="22">
        <f>'EPD information'!$O$16*Tabell2[[#This Row],[Weight (kg)]]</f>
        <v>0</v>
      </c>
      <c r="M5126" s="22">
        <f>'EPD information'!$P$16*Tabell2[[#This Row],[Weight (kg)]]</f>
        <v>2.0680000000000004E-2</v>
      </c>
      <c r="N5126" s="22">
        <f>'EPD information'!$Q$16*Tabell2[[#This Row],[Weight (kg)]]</f>
        <v>0.68640000000000001</v>
      </c>
      <c r="O5126" s="22">
        <f>'EPD information'!$R$16*Tabell2[[#This Row],[Weight (kg)]]</f>
        <v>1.1132000000000002E-3</v>
      </c>
      <c r="P5126" s="22">
        <f>'EPD information'!$S$16*Tabell2[[#This Row],[Weight (kg)]]</f>
        <v>-5.3239999999999998</v>
      </c>
      <c r="Q5126" s="35">
        <f>'Product specific GWP'!$T$16*Tabell2[[#This Row],[Weight (kg)]]</f>
        <v>0.19228000000000003</v>
      </c>
      <c r="R5126" s="35" t="s">
        <v>48</v>
      </c>
      <c r="S5126" s="35">
        <f>'EPD information'!$V$16*Tabell2[[#This Row],[Weight (kg)]]</f>
        <v>3.1020000000000002E-2</v>
      </c>
      <c r="T5126" s="35" t="str">
        <f>'EPD information'!$W$16</f>
        <v>ND</v>
      </c>
      <c r="U5126" s="35">
        <f>'EPD information'!$X$16*Tabell2[[#This Row],[Weight (kg)]]</f>
        <v>2.0680000000000004E-2</v>
      </c>
      <c r="V5126" s="35">
        <f>'EPD information'!$Y$16*Tabell2[[#This Row],[Weight (kg)]]</f>
        <v>0.68640000000000001</v>
      </c>
      <c r="W5126" s="35">
        <f>'EPD information'!$Z$16*Tabell2[[#This Row],[Weight (kg)]]</f>
        <v>1.1132000000000002E-3</v>
      </c>
      <c r="X5126" s="35">
        <f>'EPD information'!$AA$16*Tabell2[[#This Row],[Weight (kg)]]</f>
        <v>-5.3239999999999998</v>
      </c>
      <c r="Y5126" s="18">
        <f>'EPD information'!$AB$16*Tabell2[[#This Row],[Weight (kg)]]</f>
        <v>14.784000000000001</v>
      </c>
      <c r="Z5126" s="18">
        <f>'EPD information'!$AC$16*Tabell2[[#This Row],[Weight (kg)]]</f>
        <v>0.25916</v>
      </c>
      <c r="AA5126" s="18">
        <f>'EPD information'!$AD$16*Tabell2[[#This Row],[Weight (kg)]]</f>
        <v>3.2427999999999998E-2</v>
      </c>
      <c r="AB5126" s="18" t="s">
        <v>48</v>
      </c>
      <c r="AC5126" s="18">
        <f>'EPD information'!$AF$16*Tabell2[[#This Row],[Weight (kg)]]</f>
        <v>2.0459999999999999E-2</v>
      </c>
      <c r="AD5126" s="18">
        <f>'EPD information'!$AG$16*Tabell2[[#This Row],[Weight (kg)]]</f>
        <v>0.68200000000000005</v>
      </c>
      <c r="AE5126" s="18">
        <f>'EPD information'!$AH$16*Tabell2[[#This Row],[Weight (kg)]]</f>
        <v>1.0912000000000001E-3</v>
      </c>
      <c r="AF5126" s="21">
        <f>'EPD information'!$AI$16*Tabell2[[#This Row],[Weight (kg)]]</f>
        <v>-5.0599999999999996</v>
      </c>
    </row>
    <row r="5127" spans="1:32" x14ac:dyDescent="0.2">
      <c r="A5127" s="36" t="s">
        <v>299</v>
      </c>
      <c r="B5127" s="37" t="s">
        <v>300</v>
      </c>
      <c r="C5127" s="38">
        <v>499346</v>
      </c>
      <c r="D5127" s="39">
        <v>7319660771346</v>
      </c>
      <c r="E5127" s="37" t="s">
        <v>46</v>
      </c>
      <c r="F5127" s="40">
        <v>300</v>
      </c>
      <c r="G5127" s="37">
        <v>224</v>
      </c>
      <c r="H5127" s="41">
        <v>4.7</v>
      </c>
      <c r="I5127" s="35">
        <f>'EPD information'!$L$16*Tabell2[[#This Row],[Weight (kg)]]</f>
        <v>16.027000000000001</v>
      </c>
      <c r="J5127" s="22">
        <f>'EPD information'!$M$16*Tabell2[[#This Row],[Weight (kg)]]</f>
        <v>0.27918000000000004</v>
      </c>
      <c r="K5127" s="22">
        <f>'EPD information'!$N$16*Tabell2[[#This Row],[Weight (kg)]]</f>
        <v>3.3134999999999998E-2</v>
      </c>
      <c r="L5127" s="22">
        <f>'EPD information'!$O$16*Tabell2[[#This Row],[Weight (kg)]]</f>
        <v>0</v>
      </c>
      <c r="M5127" s="22">
        <f>'EPD information'!$P$16*Tabell2[[#This Row],[Weight (kg)]]</f>
        <v>2.2090000000000002E-2</v>
      </c>
      <c r="N5127" s="22">
        <f>'EPD information'!$Q$16*Tabell2[[#This Row],[Weight (kg)]]</f>
        <v>0.73320000000000007</v>
      </c>
      <c r="O5127" s="22">
        <f>'EPD information'!$R$16*Tabell2[[#This Row],[Weight (kg)]]</f>
        <v>1.1891000000000002E-3</v>
      </c>
      <c r="P5127" s="22">
        <f>'EPD information'!$S$16*Tabell2[[#This Row],[Weight (kg)]]</f>
        <v>-5.6870000000000003</v>
      </c>
      <c r="Q5127" s="35">
        <f>'Product specific GWP'!$T$16*Tabell2[[#This Row],[Weight (kg)]]</f>
        <v>0.20539000000000002</v>
      </c>
      <c r="R5127" s="35" t="s">
        <v>48</v>
      </c>
      <c r="S5127" s="35">
        <f>'EPD information'!$V$16*Tabell2[[#This Row],[Weight (kg)]]</f>
        <v>3.3134999999999998E-2</v>
      </c>
      <c r="T5127" s="35" t="str">
        <f>'EPD information'!$W$16</f>
        <v>ND</v>
      </c>
      <c r="U5127" s="35">
        <f>'EPD information'!$X$16*Tabell2[[#This Row],[Weight (kg)]]</f>
        <v>2.2090000000000002E-2</v>
      </c>
      <c r="V5127" s="35">
        <f>'EPD information'!$Y$16*Tabell2[[#This Row],[Weight (kg)]]</f>
        <v>0.73320000000000007</v>
      </c>
      <c r="W5127" s="35">
        <f>'EPD information'!$Z$16*Tabell2[[#This Row],[Weight (kg)]]</f>
        <v>1.1891000000000002E-3</v>
      </c>
      <c r="X5127" s="35">
        <f>'EPD information'!$AA$16*Tabell2[[#This Row],[Weight (kg)]]</f>
        <v>-5.6870000000000003</v>
      </c>
      <c r="Y5127" s="18">
        <f>'EPD information'!$AB$16*Tabell2[[#This Row],[Weight (kg)]]</f>
        <v>15.792</v>
      </c>
      <c r="Z5127" s="18">
        <f>'EPD information'!$AC$16*Tabell2[[#This Row],[Weight (kg)]]</f>
        <v>0.27683000000000002</v>
      </c>
      <c r="AA5127" s="18">
        <f>'EPD information'!$AD$16*Tabell2[[#This Row],[Weight (kg)]]</f>
        <v>3.4639000000000003E-2</v>
      </c>
      <c r="AB5127" s="18" t="s">
        <v>48</v>
      </c>
      <c r="AC5127" s="18">
        <f>'EPD information'!$AF$16*Tabell2[[#This Row],[Weight (kg)]]</f>
        <v>2.1854999999999999E-2</v>
      </c>
      <c r="AD5127" s="18">
        <f>'EPD information'!$AG$16*Tabell2[[#This Row],[Weight (kg)]]</f>
        <v>0.72850000000000004</v>
      </c>
      <c r="AE5127" s="18">
        <f>'EPD information'!$AH$16*Tabell2[[#This Row],[Weight (kg)]]</f>
        <v>1.1656000000000001E-3</v>
      </c>
      <c r="AF5127" s="21">
        <f>'EPD information'!$AI$16*Tabell2[[#This Row],[Weight (kg)]]</f>
        <v>-5.4049999999999994</v>
      </c>
    </row>
    <row r="5128" spans="1:32" x14ac:dyDescent="0.2">
      <c r="A5128" s="36" t="s">
        <v>299</v>
      </c>
      <c r="B5128" s="37" t="s">
        <v>300</v>
      </c>
      <c r="C5128" s="38">
        <v>914022</v>
      </c>
      <c r="D5128" s="39">
        <v>7319660115423</v>
      </c>
      <c r="E5128" s="37" t="s">
        <v>46</v>
      </c>
      <c r="F5128" s="40">
        <v>300</v>
      </c>
      <c r="G5128" s="37">
        <v>100</v>
      </c>
      <c r="H5128" s="41">
        <v>3.5565000000000002</v>
      </c>
      <c r="I5128" s="35">
        <f>'EPD information'!$L$16*Tabell2[[#This Row],[Weight (kg)]]</f>
        <v>12.127665</v>
      </c>
      <c r="J5128" s="22">
        <f>'EPD information'!$M$16*Tabell2[[#This Row],[Weight (kg)]]</f>
        <v>0.21125610000000003</v>
      </c>
      <c r="K5128" s="22">
        <f>'EPD information'!$N$16*Tabell2[[#This Row],[Weight (kg)]]</f>
        <v>2.5073325E-2</v>
      </c>
      <c r="L5128" s="22">
        <f>'EPD information'!$O$16*Tabell2[[#This Row],[Weight (kg)]]</f>
        <v>0</v>
      </c>
      <c r="M5128" s="22">
        <f>'EPD information'!$P$16*Tabell2[[#This Row],[Weight (kg)]]</f>
        <v>1.6715550000000003E-2</v>
      </c>
      <c r="N5128" s="22">
        <f>'EPD information'!$Q$16*Tabell2[[#This Row],[Weight (kg)]]</f>
        <v>0.55481400000000003</v>
      </c>
      <c r="O5128" s="22">
        <f>'EPD information'!$R$16*Tabell2[[#This Row],[Weight (kg)]]</f>
        <v>8.9979450000000015E-4</v>
      </c>
      <c r="P5128" s="22">
        <f>'EPD information'!$S$16*Tabell2[[#This Row],[Weight (kg)]]</f>
        <v>-4.3033650000000003</v>
      </c>
      <c r="Q5128" s="35">
        <f>'Product specific GWP'!$T$16*Tabell2[[#This Row],[Weight (kg)]]</f>
        <v>0.15541905000000003</v>
      </c>
      <c r="R5128" s="35" t="s">
        <v>48</v>
      </c>
      <c r="S5128" s="35">
        <f>'EPD information'!$V$16*Tabell2[[#This Row],[Weight (kg)]]</f>
        <v>2.5073325E-2</v>
      </c>
      <c r="T5128" s="35" t="str">
        <f>'EPD information'!$W$16</f>
        <v>ND</v>
      </c>
      <c r="U5128" s="35">
        <f>'EPD information'!$X$16*Tabell2[[#This Row],[Weight (kg)]]</f>
        <v>1.6715550000000003E-2</v>
      </c>
      <c r="V5128" s="35">
        <f>'EPD information'!$Y$16*Tabell2[[#This Row],[Weight (kg)]]</f>
        <v>0.55481400000000003</v>
      </c>
      <c r="W5128" s="35">
        <f>'EPD information'!$Z$16*Tabell2[[#This Row],[Weight (kg)]]</f>
        <v>8.9979450000000015E-4</v>
      </c>
      <c r="X5128" s="35">
        <f>'EPD information'!$AA$16*Tabell2[[#This Row],[Weight (kg)]]</f>
        <v>-4.3033650000000003</v>
      </c>
      <c r="Y5128" s="18">
        <f>'EPD information'!$AB$16*Tabell2[[#This Row],[Weight (kg)]]</f>
        <v>11.94984</v>
      </c>
      <c r="Z5128" s="18">
        <f>'EPD information'!$AC$16*Tabell2[[#This Row],[Weight (kg)]]</f>
        <v>0.20947785000000002</v>
      </c>
      <c r="AA5128" s="18">
        <f>'EPD information'!$AD$16*Tabell2[[#This Row],[Weight (kg)]]</f>
        <v>2.6211405E-2</v>
      </c>
      <c r="AB5128" s="18" t="s">
        <v>48</v>
      </c>
      <c r="AC5128" s="18">
        <f>'EPD information'!$AF$16*Tabell2[[#This Row],[Weight (kg)]]</f>
        <v>1.6537725E-2</v>
      </c>
      <c r="AD5128" s="18">
        <f>'EPD information'!$AG$16*Tabell2[[#This Row],[Weight (kg)]]</f>
        <v>0.55125750000000007</v>
      </c>
      <c r="AE5128" s="18">
        <f>'EPD information'!$AH$16*Tabell2[[#This Row],[Weight (kg)]]</f>
        <v>8.8201200000000005E-4</v>
      </c>
      <c r="AF5128" s="21">
        <f>'EPD information'!$AI$16*Tabell2[[#This Row],[Weight (kg)]]</f>
        <v>-4.0899749999999999</v>
      </c>
    </row>
    <row r="5129" spans="1:32" x14ac:dyDescent="0.2">
      <c r="A5129" s="36" t="s">
        <v>299</v>
      </c>
      <c r="B5129" s="37" t="s">
        <v>300</v>
      </c>
      <c r="C5129" s="38">
        <v>914026</v>
      </c>
      <c r="D5129" s="39">
        <v>7319660115461</v>
      </c>
      <c r="E5129" s="37" t="s">
        <v>46</v>
      </c>
      <c r="F5129" s="40">
        <v>300</v>
      </c>
      <c r="G5129" s="37">
        <v>250</v>
      </c>
      <c r="H5129" s="41">
        <v>5.2</v>
      </c>
      <c r="I5129" s="35">
        <f>'EPD information'!$L$16*Tabell2[[#This Row],[Weight (kg)]]</f>
        <v>17.732000000000003</v>
      </c>
      <c r="J5129" s="22">
        <f>'EPD information'!$M$16*Tabell2[[#This Row],[Weight (kg)]]</f>
        <v>0.30888000000000004</v>
      </c>
      <c r="K5129" s="22">
        <f>'EPD information'!$N$16*Tabell2[[#This Row],[Weight (kg)]]</f>
        <v>3.6659999999999998E-2</v>
      </c>
      <c r="L5129" s="22">
        <f>'EPD information'!$O$16*Tabell2[[#This Row],[Weight (kg)]]</f>
        <v>0</v>
      </c>
      <c r="M5129" s="22">
        <f>'EPD information'!$P$16*Tabell2[[#This Row],[Weight (kg)]]</f>
        <v>2.4440000000000003E-2</v>
      </c>
      <c r="N5129" s="22">
        <f>'EPD information'!$Q$16*Tabell2[[#This Row],[Weight (kg)]]</f>
        <v>0.81120000000000003</v>
      </c>
      <c r="O5129" s="22">
        <f>'EPD information'!$R$16*Tabell2[[#This Row],[Weight (kg)]]</f>
        <v>1.3156000000000001E-3</v>
      </c>
      <c r="P5129" s="22">
        <f>'EPD information'!$S$16*Tabell2[[#This Row],[Weight (kg)]]</f>
        <v>-6.2919999999999998</v>
      </c>
      <c r="Q5129" s="35">
        <f>'Product specific GWP'!$T$16*Tabell2[[#This Row],[Weight (kg)]]</f>
        <v>0.22724000000000003</v>
      </c>
      <c r="R5129" s="35" t="s">
        <v>48</v>
      </c>
      <c r="S5129" s="35">
        <f>'EPD information'!$V$16*Tabell2[[#This Row],[Weight (kg)]]</f>
        <v>3.6659999999999998E-2</v>
      </c>
      <c r="T5129" s="35" t="str">
        <f>'EPD information'!$W$16</f>
        <v>ND</v>
      </c>
      <c r="U5129" s="35">
        <f>'EPD information'!$X$16*Tabell2[[#This Row],[Weight (kg)]]</f>
        <v>2.4440000000000003E-2</v>
      </c>
      <c r="V5129" s="35">
        <f>'EPD information'!$Y$16*Tabell2[[#This Row],[Weight (kg)]]</f>
        <v>0.81120000000000003</v>
      </c>
      <c r="W5129" s="35">
        <f>'EPD information'!$Z$16*Tabell2[[#This Row],[Weight (kg)]]</f>
        <v>1.3156000000000001E-3</v>
      </c>
      <c r="X5129" s="35">
        <f>'EPD information'!$AA$16*Tabell2[[#This Row],[Weight (kg)]]</f>
        <v>-6.2919999999999998</v>
      </c>
      <c r="Y5129" s="18">
        <f>'EPD information'!$AB$16*Tabell2[[#This Row],[Weight (kg)]]</f>
        <v>17.472000000000001</v>
      </c>
      <c r="Z5129" s="18">
        <f>'EPD information'!$AC$16*Tabell2[[#This Row],[Weight (kg)]]</f>
        <v>0.30628</v>
      </c>
      <c r="AA5129" s="18">
        <f>'EPD information'!$AD$16*Tabell2[[#This Row],[Weight (kg)]]</f>
        <v>3.8323999999999997E-2</v>
      </c>
      <c r="AB5129" s="18" t="s">
        <v>48</v>
      </c>
      <c r="AC5129" s="18">
        <f>'EPD information'!$AF$16*Tabell2[[#This Row],[Weight (kg)]]</f>
        <v>2.418E-2</v>
      </c>
      <c r="AD5129" s="18">
        <f>'EPD information'!$AG$16*Tabell2[[#This Row],[Weight (kg)]]</f>
        <v>0.80600000000000005</v>
      </c>
      <c r="AE5129" s="18">
        <f>'EPD information'!$AH$16*Tabell2[[#This Row],[Weight (kg)]]</f>
        <v>1.2896000000000001E-3</v>
      </c>
      <c r="AF5129" s="21">
        <f>'EPD information'!$AI$16*Tabell2[[#This Row],[Weight (kg)]]</f>
        <v>-5.9799999999999995</v>
      </c>
    </row>
    <row r="5130" spans="1:32" x14ac:dyDescent="0.2">
      <c r="A5130" s="36" t="s">
        <v>299</v>
      </c>
      <c r="B5130" s="37" t="s">
        <v>300</v>
      </c>
      <c r="C5130" s="38">
        <v>914027</v>
      </c>
      <c r="D5130" s="39">
        <v>7319660115478</v>
      </c>
      <c r="E5130" s="37" t="s">
        <v>46</v>
      </c>
      <c r="F5130" s="40">
        <v>300</v>
      </c>
      <c r="G5130" s="37">
        <v>300</v>
      </c>
      <c r="H5130" s="41">
        <v>6.7</v>
      </c>
      <c r="I5130" s="35">
        <f>'EPD information'!$L$16*Tabell2[[#This Row],[Weight (kg)]]</f>
        <v>22.847000000000001</v>
      </c>
      <c r="J5130" s="22">
        <f>'EPD information'!$M$16*Tabell2[[#This Row],[Weight (kg)]]</f>
        <v>0.39798</v>
      </c>
      <c r="K5130" s="22">
        <f>'EPD information'!$N$16*Tabell2[[#This Row],[Weight (kg)]]</f>
        <v>4.7234999999999999E-2</v>
      </c>
      <c r="L5130" s="22">
        <f>'EPD information'!$O$16*Tabell2[[#This Row],[Weight (kg)]]</f>
        <v>0</v>
      </c>
      <c r="M5130" s="22">
        <f>'EPD information'!$P$16*Tabell2[[#This Row],[Weight (kg)]]</f>
        <v>3.1490000000000004E-2</v>
      </c>
      <c r="N5130" s="22">
        <f>'EPD information'!$Q$16*Tabell2[[#This Row],[Weight (kg)]]</f>
        <v>1.0452000000000001</v>
      </c>
      <c r="O5130" s="22">
        <f>'EPD information'!$R$16*Tabell2[[#This Row],[Weight (kg)]]</f>
        <v>1.6951000000000002E-3</v>
      </c>
      <c r="P5130" s="22">
        <f>'EPD information'!$S$16*Tabell2[[#This Row],[Weight (kg)]]</f>
        <v>-8.1069999999999993</v>
      </c>
      <c r="Q5130" s="35">
        <f>'Product specific GWP'!$T$16*Tabell2[[#This Row],[Weight (kg)]]</f>
        <v>0.29279000000000005</v>
      </c>
      <c r="R5130" s="35" t="s">
        <v>48</v>
      </c>
      <c r="S5130" s="35">
        <f>'EPD information'!$V$16*Tabell2[[#This Row],[Weight (kg)]]</f>
        <v>4.7234999999999999E-2</v>
      </c>
      <c r="T5130" s="35" t="str">
        <f>'EPD information'!$W$16</f>
        <v>ND</v>
      </c>
      <c r="U5130" s="35">
        <f>'EPD information'!$X$16*Tabell2[[#This Row],[Weight (kg)]]</f>
        <v>3.1490000000000004E-2</v>
      </c>
      <c r="V5130" s="35">
        <f>'EPD information'!$Y$16*Tabell2[[#This Row],[Weight (kg)]]</f>
        <v>1.0452000000000001</v>
      </c>
      <c r="W5130" s="35">
        <f>'EPD information'!$Z$16*Tabell2[[#This Row],[Weight (kg)]]</f>
        <v>1.6951000000000002E-3</v>
      </c>
      <c r="X5130" s="35">
        <f>'EPD information'!$AA$16*Tabell2[[#This Row],[Weight (kg)]]</f>
        <v>-8.1069999999999993</v>
      </c>
      <c r="Y5130" s="18">
        <f>'EPD information'!$AB$16*Tabell2[[#This Row],[Weight (kg)]]</f>
        <v>22.512</v>
      </c>
      <c r="Z5130" s="18">
        <f>'EPD information'!$AC$16*Tabell2[[#This Row],[Weight (kg)]]</f>
        <v>0.39463000000000004</v>
      </c>
      <c r="AA5130" s="18">
        <f>'EPD information'!$AD$16*Tabell2[[#This Row],[Weight (kg)]]</f>
        <v>4.9378999999999999E-2</v>
      </c>
      <c r="AB5130" s="18" t="s">
        <v>48</v>
      </c>
      <c r="AC5130" s="18">
        <f>'EPD information'!$AF$16*Tabell2[[#This Row],[Weight (kg)]]</f>
        <v>3.1154999999999999E-2</v>
      </c>
      <c r="AD5130" s="18">
        <f>'EPD information'!$AG$16*Tabell2[[#This Row],[Weight (kg)]]</f>
        <v>1.0385</v>
      </c>
      <c r="AE5130" s="18">
        <f>'EPD information'!$AH$16*Tabell2[[#This Row],[Weight (kg)]]</f>
        <v>1.6616000000000001E-3</v>
      </c>
      <c r="AF5130" s="21">
        <f>'EPD information'!$AI$16*Tabell2[[#This Row],[Weight (kg)]]</f>
        <v>-7.7049999999999992</v>
      </c>
    </row>
    <row r="5131" spans="1:32" x14ac:dyDescent="0.2">
      <c r="A5131" s="36" t="s">
        <v>299</v>
      </c>
      <c r="B5131" s="37" t="s">
        <v>300</v>
      </c>
      <c r="C5131" s="38">
        <v>914023</v>
      </c>
      <c r="D5131" s="39">
        <v>7319660115430</v>
      </c>
      <c r="E5131" s="37" t="s">
        <v>46</v>
      </c>
      <c r="F5131" s="40">
        <v>300</v>
      </c>
      <c r="G5131" s="37">
        <v>125</v>
      </c>
      <c r="H5131" s="41">
        <v>3.1</v>
      </c>
      <c r="I5131" s="35">
        <f>'EPD information'!$L$16*Tabell2[[#This Row],[Weight (kg)]]</f>
        <v>10.571000000000002</v>
      </c>
      <c r="J5131" s="22">
        <f>'EPD information'!$M$16*Tabell2[[#This Row],[Weight (kg)]]</f>
        <v>0.18414</v>
      </c>
      <c r="K5131" s="22">
        <f>'EPD information'!$N$16*Tabell2[[#This Row],[Weight (kg)]]</f>
        <v>2.1854999999999999E-2</v>
      </c>
      <c r="L5131" s="22">
        <f>'EPD information'!$O$16*Tabell2[[#This Row],[Weight (kg)]]</f>
        <v>0</v>
      </c>
      <c r="M5131" s="22">
        <f>'EPD information'!$P$16*Tabell2[[#This Row],[Weight (kg)]]</f>
        <v>1.4570000000000001E-2</v>
      </c>
      <c r="N5131" s="22">
        <f>'EPD information'!$Q$16*Tabell2[[#This Row],[Weight (kg)]]</f>
        <v>0.48360000000000003</v>
      </c>
      <c r="O5131" s="22">
        <f>'EPD information'!$R$16*Tabell2[[#This Row],[Weight (kg)]]</f>
        <v>7.8430000000000014E-4</v>
      </c>
      <c r="P5131" s="22">
        <f>'EPD information'!$S$16*Tabell2[[#This Row],[Weight (kg)]]</f>
        <v>-3.7509999999999999</v>
      </c>
      <c r="Q5131" s="35">
        <f>'Product specific GWP'!$T$16*Tabell2[[#This Row],[Weight (kg)]]</f>
        <v>0.13547000000000001</v>
      </c>
      <c r="R5131" s="35" t="s">
        <v>48</v>
      </c>
      <c r="S5131" s="35">
        <f>'EPD information'!$V$16*Tabell2[[#This Row],[Weight (kg)]]</f>
        <v>2.1854999999999999E-2</v>
      </c>
      <c r="T5131" s="35" t="str">
        <f>'EPD information'!$W$16</f>
        <v>ND</v>
      </c>
      <c r="U5131" s="35">
        <f>'EPD information'!$X$16*Tabell2[[#This Row],[Weight (kg)]]</f>
        <v>1.4570000000000001E-2</v>
      </c>
      <c r="V5131" s="35">
        <f>'EPD information'!$Y$16*Tabell2[[#This Row],[Weight (kg)]]</f>
        <v>0.48360000000000003</v>
      </c>
      <c r="W5131" s="35">
        <f>'EPD information'!$Z$16*Tabell2[[#This Row],[Weight (kg)]]</f>
        <v>7.8430000000000014E-4</v>
      </c>
      <c r="X5131" s="35">
        <f>'EPD information'!$AA$16*Tabell2[[#This Row],[Weight (kg)]]</f>
        <v>-3.7509999999999999</v>
      </c>
      <c r="Y5131" s="18">
        <f>'EPD information'!$AB$16*Tabell2[[#This Row],[Weight (kg)]]</f>
        <v>10.416</v>
      </c>
      <c r="Z5131" s="18">
        <f>'EPD information'!$AC$16*Tabell2[[#This Row],[Weight (kg)]]</f>
        <v>0.18259</v>
      </c>
      <c r="AA5131" s="18">
        <f>'EPD information'!$AD$16*Tabell2[[#This Row],[Weight (kg)]]</f>
        <v>2.2846999999999999E-2</v>
      </c>
      <c r="AB5131" s="18" t="s">
        <v>48</v>
      </c>
      <c r="AC5131" s="18">
        <f>'EPD information'!$AF$16*Tabell2[[#This Row],[Weight (kg)]]</f>
        <v>1.4414999999999999E-2</v>
      </c>
      <c r="AD5131" s="18">
        <f>'EPD information'!$AG$16*Tabell2[[#This Row],[Weight (kg)]]</f>
        <v>0.48049999999999998</v>
      </c>
      <c r="AE5131" s="18">
        <f>'EPD information'!$AH$16*Tabell2[[#This Row],[Weight (kg)]]</f>
        <v>7.6880000000000004E-4</v>
      </c>
      <c r="AF5131" s="21">
        <f>'EPD information'!$AI$16*Tabell2[[#This Row],[Weight (kg)]]</f>
        <v>-3.5649999999999999</v>
      </c>
    </row>
    <row r="5132" spans="1:32" x14ac:dyDescent="0.2">
      <c r="A5132" s="36" t="s">
        <v>299</v>
      </c>
      <c r="B5132" s="37" t="s">
        <v>300</v>
      </c>
      <c r="C5132" s="38">
        <v>591430</v>
      </c>
      <c r="D5132" s="39">
        <v>7319660814739</v>
      </c>
      <c r="E5132" s="37" t="s">
        <v>46</v>
      </c>
      <c r="F5132" s="40">
        <v>300</v>
      </c>
      <c r="G5132" s="37">
        <v>140</v>
      </c>
      <c r="H5132" s="41">
        <v>3.4</v>
      </c>
      <c r="I5132" s="35">
        <f>'EPD information'!$L$16*Tabell2[[#This Row],[Weight (kg)]]</f>
        <v>11.593999999999999</v>
      </c>
      <c r="J5132" s="22">
        <f>'EPD information'!$M$16*Tabell2[[#This Row],[Weight (kg)]]</f>
        <v>0.20196</v>
      </c>
      <c r="K5132" s="22">
        <f>'EPD information'!$N$16*Tabell2[[#This Row],[Weight (kg)]]</f>
        <v>2.3969999999999998E-2</v>
      </c>
      <c r="L5132" s="22">
        <f>'EPD information'!$O$16*Tabell2[[#This Row],[Weight (kg)]]</f>
        <v>0</v>
      </c>
      <c r="M5132" s="22">
        <f>'EPD information'!$P$16*Tabell2[[#This Row],[Weight (kg)]]</f>
        <v>1.5980000000000001E-2</v>
      </c>
      <c r="N5132" s="22">
        <f>'EPD information'!$Q$16*Tabell2[[#This Row],[Weight (kg)]]</f>
        <v>0.53039999999999998</v>
      </c>
      <c r="O5132" s="22">
        <f>'EPD information'!$R$16*Tabell2[[#This Row],[Weight (kg)]]</f>
        <v>8.6020000000000009E-4</v>
      </c>
      <c r="P5132" s="22">
        <f>'EPD information'!$S$16*Tabell2[[#This Row],[Weight (kg)]]</f>
        <v>-4.1139999999999999</v>
      </c>
      <c r="Q5132" s="35">
        <f>'Product specific GWP'!$T$16*Tabell2[[#This Row],[Weight (kg)]]</f>
        <v>0.14858000000000002</v>
      </c>
      <c r="R5132" s="35" t="s">
        <v>48</v>
      </c>
      <c r="S5132" s="35">
        <f>'EPD information'!$V$16*Tabell2[[#This Row],[Weight (kg)]]</f>
        <v>2.3969999999999998E-2</v>
      </c>
      <c r="T5132" s="35" t="str">
        <f>'EPD information'!$W$16</f>
        <v>ND</v>
      </c>
      <c r="U5132" s="35">
        <f>'EPD information'!$X$16*Tabell2[[#This Row],[Weight (kg)]]</f>
        <v>1.5980000000000001E-2</v>
      </c>
      <c r="V5132" s="35">
        <f>'EPD information'!$Y$16*Tabell2[[#This Row],[Weight (kg)]]</f>
        <v>0.53039999999999998</v>
      </c>
      <c r="W5132" s="35">
        <f>'EPD information'!$Z$16*Tabell2[[#This Row],[Weight (kg)]]</f>
        <v>8.6020000000000009E-4</v>
      </c>
      <c r="X5132" s="35">
        <f>'EPD information'!$AA$16*Tabell2[[#This Row],[Weight (kg)]]</f>
        <v>-4.1139999999999999</v>
      </c>
      <c r="Y5132" s="18">
        <f>'EPD information'!$AB$16*Tabell2[[#This Row],[Weight (kg)]]</f>
        <v>11.423999999999999</v>
      </c>
      <c r="Z5132" s="18">
        <f>'EPD information'!$AC$16*Tabell2[[#This Row],[Weight (kg)]]</f>
        <v>0.20025999999999999</v>
      </c>
      <c r="AA5132" s="18">
        <f>'EPD information'!$AD$16*Tabell2[[#This Row],[Weight (kg)]]</f>
        <v>2.5058E-2</v>
      </c>
      <c r="AB5132" s="18" t="s">
        <v>48</v>
      </c>
      <c r="AC5132" s="18">
        <f>'EPD information'!$AF$16*Tabell2[[#This Row],[Weight (kg)]]</f>
        <v>1.5809999999999998E-2</v>
      </c>
      <c r="AD5132" s="18">
        <f>'EPD information'!$AG$16*Tabell2[[#This Row],[Weight (kg)]]</f>
        <v>0.52700000000000002</v>
      </c>
      <c r="AE5132" s="18">
        <f>'EPD information'!$AH$16*Tabell2[[#This Row],[Weight (kg)]]</f>
        <v>8.432E-4</v>
      </c>
      <c r="AF5132" s="21">
        <f>'EPD information'!$AI$16*Tabell2[[#This Row],[Weight (kg)]]</f>
        <v>-3.9099999999999997</v>
      </c>
    </row>
    <row r="5133" spans="1:32" x14ac:dyDescent="0.2">
      <c r="A5133" s="36" t="s">
        <v>299</v>
      </c>
      <c r="B5133" s="37" t="s">
        <v>300</v>
      </c>
      <c r="C5133" s="38">
        <v>776456</v>
      </c>
      <c r="D5133" s="39">
        <v>7319667764563</v>
      </c>
      <c r="E5133" s="37" t="s">
        <v>46</v>
      </c>
      <c r="F5133" s="40">
        <v>315</v>
      </c>
      <c r="G5133" s="37">
        <v>200</v>
      </c>
      <c r="H5133" s="41">
        <v>4.9000000000000004</v>
      </c>
      <c r="I5133" s="35">
        <f>'EPD information'!$L$16*Tabell2[[#This Row],[Weight (kg)]]</f>
        <v>16.709000000000003</v>
      </c>
      <c r="J5133" s="22">
        <f>'EPD information'!$M$16*Tabell2[[#This Row],[Weight (kg)]]</f>
        <v>0.29106000000000004</v>
      </c>
      <c r="K5133" s="22">
        <f>'EPD information'!$N$16*Tabell2[[#This Row],[Weight (kg)]]</f>
        <v>3.4544999999999999E-2</v>
      </c>
      <c r="L5133" s="22">
        <f>'EPD information'!$O$16*Tabell2[[#This Row],[Weight (kg)]]</f>
        <v>0</v>
      </c>
      <c r="M5133" s="22">
        <f>'EPD information'!$P$16*Tabell2[[#This Row],[Weight (kg)]]</f>
        <v>2.3030000000000002E-2</v>
      </c>
      <c r="N5133" s="22">
        <f>'EPD information'!$Q$16*Tabell2[[#This Row],[Weight (kg)]]</f>
        <v>0.76440000000000008</v>
      </c>
      <c r="O5133" s="22">
        <f>'EPD information'!$R$16*Tabell2[[#This Row],[Weight (kg)]]</f>
        <v>1.2397000000000003E-3</v>
      </c>
      <c r="P5133" s="22">
        <f>'EPD information'!$S$16*Tabell2[[#This Row],[Weight (kg)]]</f>
        <v>-5.9290000000000003</v>
      </c>
      <c r="Q5133" s="35">
        <f>'Product specific GWP'!$T$16*Tabell2[[#This Row],[Weight (kg)]]</f>
        <v>0.21413000000000004</v>
      </c>
      <c r="R5133" s="35" t="s">
        <v>48</v>
      </c>
      <c r="S5133" s="35">
        <f>'EPD information'!$V$16*Tabell2[[#This Row],[Weight (kg)]]</f>
        <v>3.4544999999999999E-2</v>
      </c>
      <c r="T5133" s="35" t="str">
        <f>'EPD information'!$W$16</f>
        <v>ND</v>
      </c>
      <c r="U5133" s="35">
        <f>'EPD information'!$X$16*Tabell2[[#This Row],[Weight (kg)]]</f>
        <v>2.3030000000000002E-2</v>
      </c>
      <c r="V5133" s="35">
        <f>'EPD information'!$Y$16*Tabell2[[#This Row],[Weight (kg)]]</f>
        <v>0.76440000000000008</v>
      </c>
      <c r="W5133" s="35">
        <f>'EPD information'!$Z$16*Tabell2[[#This Row],[Weight (kg)]]</f>
        <v>1.2397000000000003E-3</v>
      </c>
      <c r="X5133" s="35">
        <f>'EPD information'!$AA$16*Tabell2[[#This Row],[Weight (kg)]]</f>
        <v>-5.9290000000000003</v>
      </c>
      <c r="Y5133" s="18">
        <f>'EPD information'!$AB$16*Tabell2[[#This Row],[Weight (kg)]]</f>
        <v>16.464000000000002</v>
      </c>
      <c r="Z5133" s="18">
        <f>'EPD information'!$AC$16*Tabell2[[#This Row],[Weight (kg)]]</f>
        <v>0.28861000000000003</v>
      </c>
      <c r="AA5133" s="18">
        <f>'EPD information'!$AD$16*Tabell2[[#This Row],[Weight (kg)]]</f>
        <v>3.6112999999999999E-2</v>
      </c>
      <c r="AB5133" s="18" t="s">
        <v>48</v>
      </c>
      <c r="AC5133" s="18">
        <f>'EPD information'!$AF$16*Tabell2[[#This Row],[Weight (kg)]]</f>
        <v>2.2785E-2</v>
      </c>
      <c r="AD5133" s="18">
        <f>'EPD information'!$AG$16*Tabell2[[#This Row],[Weight (kg)]]</f>
        <v>0.75950000000000006</v>
      </c>
      <c r="AE5133" s="18">
        <f>'EPD information'!$AH$16*Tabell2[[#This Row],[Weight (kg)]]</f>
        <v>1.2152E-3</v>
      </c>
      <c r="AF5133" s="21">
        <f>'EPD information'!$AI$16*Tabell2[[#This Row],[Weight (kg)]]</f>
        <v>-5.6349999999999998</v>
      </c>
    </row>
    <row r="5134" spans="1:32" x14ac:dyDescent="0.2">
      <c r="A5134" s="36" t="s">
        <v>299</v>
      </c>
      <c r="B5134" s="37" t="s">
        <v>300</v>
      </c>
      <c r="C5134" s="38">
        <v>776458</v>
      </c>
      <c r="D5134" s="39">
        <v>7319667764587</v>
      </c>
      <c r="E5134" s="37" t="s">
        <v>46</v>
      </c>
      <c r="F5134" s="40">
        <v>315</v>
      </c>
      <c r="G5134" s="37">
        <v>315</v>
      </c>
      <c r="H5134" s="41">
        <v>7.3</v>
      </c>
      <c r="I5134" s="35">
        <f>'EPD information'!$L$16*Tabell2[[#This Row],[Weight (kg)]]</f>
        <v>24.893000000000001</v>
      </c>
      <c r="J5134" s="22">
        <f>'EPD information'!$M$16*Tabell2[[#This Row],[Weight (kg)]]</f>
        <v>0.43362000000000001</v>
      </c>
      <c r="K5134" s="22">
        <f>'EPD information'!$N$16*Tabell2[[#This Row],[Weight (kg)]]</f>
        <v>5.1464999999999997E-2</v>
      </c>
      <c r="L5134" s="22">
        <f>'EPD information'!$O$16*Tabell2[[#This Row],[Weight (kg)]]</f>
        <v>0</v>
      </c>
      <c r="M5134" s="22">
        <f>'EPD information'!$P$16*Tabell2[[#This Row],[Weight (kg)]]</f>
        <v>3.431E-2</v>
      </c>
      <c r="N5134" s="22">
        <f>'EPD information'!$Q$16*Tabell2[[#This Row],[Weight (kg)]]</f>
        <v>1.1388</v>
      </c>
      <c r="O5134" s="22">
        <f>'EPD information'!$R$16*Tabell2[[#This Row],[Weight (kg)]]</f>
        <v>1.8469000000000001E-3</v>
      </c>
      <c r="P5134" s="22">
        <f>'EPD information'!$S$16*Tabell2[[#This Row],[Weight (kg)]]</f>
        <v>-8.8330000000000002</v>
      </c>
      <c r="Q5134" s="35">
        <f>'Product specific GWP'!$T$16*Tabell2[[#This Row],[Weight (kg)]]</f>
        <v>0.31901000000000002</v>
      </c>
      <c r="R5134" s="35" t="s">
        <v>48</v>
      </c>
      <c r="S5134" s="35">
        <f>'EPD information'!$V$16*Tabell2[[#This Row],[Weight (kg)]]</f>
        <v>5.1464999999999997E-2</v>
      </c>
      <c r="T5134" s="35" t="str">
        <f>'EPD information'!$W$16</f>
        <v>ND</v>
      </c>
      <c r="U5134" s="35">
        <f>'EPD information'!$X$16*Tabell2[[#This Row],[Weight (kg)]]</f>
        <v>3.431E-2</v>
      </c>
      <c r="V5134" s="35">
        <f>'EPD information'!$Y$16*Tabell2[[#This Row],[Weight (kg)]]</f>
        <v>1.1388</v>
      </c>
      <c r="W5134" s="35">
        <f>'EPD information'!$Z$16*Tabell2[[#This Row],[Weight (kg)]]</f>
        <v>1.8469000000000001E-3</v>
      </c>
      <c r="X5134" s="35">
        <f>'EPD information'!$AA$16*Tabell2[[#This Row],[Weight (kg)]]</f>
        <v>-8.8330000000000002</v>
      </c>
      <c r="Y5134" s="18">
        <f>'EPD information'!$AB$16*Tabell2[[#This Row],[Weight (kg)]]</f>
        <v>24.527999999999999</v>
      </c>
      <c r="Z5134" s="18">
        <f>'EPD information'!$AC$16*Tabell2[[#This Row],[Weight (kg)]]</f>
        <v>0.42997000000000002</v>
      </c>
      <c r="AA5134" s="18">
        <f>'EPD information'!$AD$16*Tabell2[[#This Row],[Weight (kg)]]</f>
        <v>5.3800999999999995E-2</v>
      </c>
      <c r="AB5134" s="18" t="s">
        <v>48</v>
      </c>
      <c r="AC5134" s="18">
        <f>'EPD information'!$AF$16*Tabell2[[#This Row],[Weight (kg)]]</f>
        <v>3.3944999999999996E-2</v>
      </c>
      <c r="AD5134" s="18">
        <f>'EPD information'!$AG$16*Tabell2[[#This Row],[Weight (kg)]]</f>
        <v>1.1315</v>
      </c>
      <c r="AE5134" s="18">
        <f>'EPD information'!$AH$16*Tabell2[[#This Row],[Weight (kg)]]</f>
        <v>1.8104E-3</v>
      </c>
      <c r="AF5134" s="21">
        <f>'EPD information'!$AI$16*Tabell2[[#This Row],[Weight (kg)]]</f>
        <v>-8.3949999999999996</v>
      </c>
    </row>
    <row r="5135" spans="1:32" x14ac:dyDescent="0.2">
      <c r="A5135" s="36" t="s">
        <v>299</v>
      </c>
      <c r="B5135" s="37" t="s">
        <v>300</v>
      </c>
      <c r="C5135" s="38">
        <v>101507</v>
      </c>
      <c r="D5135" s="39">
        <v>7319661015074</v>
      </c>
      <c r="E5135" s="37" t="s">
        <v>46</v>
      </c>
      <c r="F5135" s="40">
        <v>315</v>
      </c>
      <c r="G5135" s="37">
        <v>125</v>
      </c>
      <c r="H5135" s="41">
        <v>3.6</v>
      </c>
      <c r="I5135" s="35">
        <f>'EPD information'!$L$16*Tabell2[[#This Row],[Weight (kg)]]</f>
        <v>12.276000000000002</v>
      </c>
      <c r="J5135" s="22">
        <f>'EPD information'!$M$16*Tabell2[[#This Row],[Weight (kg)]]</f>
        <v>0.21384</v>
      </c>
      <c r="K5135" s="22">
        <f>'EPD information'!$N$16*Tabell2[[#This Row],[Weight (kg)]]</f>
        <v>2.538E-2</v>
      </c>
      <c r="L5135" s="22">
        <f>'EPD information'!$O$16*Tabell2[[#This Row],[Weight (kg)]]</f>
        <v>0</v>
      </c>
      <c r="M5135" s="22">
        <f>'EPD information'!$P$16*Tabell2[[#This Row],[Weight (kg)]]</f>
        <v>1.6920000000000001E-2</v>
      </c>
      <c r="N5135" s="22">
        <f>'EPD information'!$Q$16*Tabell2[[#This Row],[Weight (kg)]]</f>
        <v>0.56159999999999999</v>
      </c>
      <c r="O5135" s="22">
        <f>'EPD information'!$R$16*Tabell2[[#This Row],[Weight (kg)]]</f>
        <v>9.1080000000000013E-4</v>
      </c>
      <c r="P5135" s="22">
        <f>'EPD information'!$S$16*Tabell2[[#This Row],[Weight (kg)]]</f>
        <v>-4.3559999999999999</v>
      </c>
      <c r="Q5135" s="35">
        <f>'Product specific GWP'!$T$16*Tabell2[[#This Row],[Weight (kg)]]</f>
        <v>0.15732000000000002</v>
      </c>
      <c r="R5135" s="35" t="s">
        <v>48</v>
      </c>
      <c r="S5135" s="35">
        <f>'EPD information'!$V$16*Tabell2[[#This Row],[Weight (kg)]]</f>
        <v>2.538E-2</v>
      </c>
      <c r="T5135" s="35" t="str">
        <f>'EPD information'!$W$16</f>
        <v>ND</v>
      </c>
      <c r="U5135" s="35">
        <f>'EPD information'!$X$16*Tabell2[[#This Row],[Weight (kg)]]</f>
        <v>1.6920000000000001E-2</v>
      </c>
      <c r="V5135" s="35">
        <f>'EPD information'!$Y$16*Tabell2[[#This Row],[Weight (kg)]]</f>
        <v>0.56159999999999999</v>
      </c>
      <c r="W5135" s="35">
        <f>'EPD information'!$Z$16*Tabell2[[#This Row],[Weight (kg)]]</f>
        <v>9.1080000000000013E-4</v>
      </c>
      <c r="X5135" s="35">
        <f>'EPD information'!$AA$16*Tabell2[[#This Row],[Weight (kg)]]</f>
        <v>-4.3559999999999999</v>
      </c>
      <c r="Y5135" s="18">
        <f>'EPD information'!$AB$16*Tabell2[[#This Row],[Weight (kg)]]</f>
        <v>12.096</v>
      </c>
      <c r="Z5135" s="18">
        <f>'EPD information'!$AC$16*Tabell2[[#This Row],[Weight (kg)]]</f>
        <v>0.21204000000000001</v>
      </c>
      <c r="AA5135" s="18">
        <f>'EPD information'!$AD$16*Tabell2[[#This Row],[Weight (kg)]]</f>
        <v>2.6532E-2</v>
      </c>
      <c r="AB5135" s="18" t="s">
        <v>48</v>
      </c>
      <c r="AC5135" s="18">
        <f>'EPD information'!$AF$16*Tabell2[[#This Row],[Weight (kg)]]</f>
        <v>1.6739999999999998E-2</v>
      </c>
      <c r="AD5135" s="18">
        <f>'EPD information'!$AG$16*Tabell2[[#This Row],[Weight (kg)]]</f>
        <v>0.55800000000000005</v>
      </c>
      <c r="AE5135" s="18">
        <f>'EPD information'!$AH$16*Tabell2[[#This Row],[Weight (kg)]]</f>
        <v>8.9280000000000002E-4</v>
      </c>
      <c r="AF5135" s="21">
        <f>'EPD information'!$AI$16*Tabell2[[#This Row],[Weight (kg)]]</f>
        <v>-4.1399999999999997</v>
      </c>
    </row>
    <row r="5136" spans="1:32" x14ac:dyDescent="0.2">
      <c r="A5136" s="36" t="s">
        <v>299</v>
      </c>
      <c r="B5136" s="37" t="s">
        <v>300</v>
      </c>
      <c r="C5136" s="38">
        <v>885295</v>
      </c>
      <c r="D5136" s="39">
        <v>7319668852955</v>
      </c>
      <c r="E5136" s="37" t="s">
        <v>46</v>
      </c>
      <c r="F5136" s="40">
        <v>315</v>
      </c>
      <c r="G5136" s="37">
        <v>150</v>
      </c>
      <c r="H5136" s="41">
        <v>4</v>
      </c>
      <c r="I5136" s="35">
        <f>'EPD information'!$L$16*Tabell2[[#This Row],[Weight (kg)]]</f>
        <v>13.64</v>
      </c>
      <c r="J5136" s="22">
        <f>'EPD information'!$M$16*Tabell2[[#This Row],[Weight (kg)]]</f>
        <v>0.23760000000000001</v>
      </c>
      <c r="K5136" s="22">
        <f>'EPD information'!$N$16*Tabell2[[#This Row],[Weight (kg)]]</f>
        <v>2.8199999999999999E-2</v>
      </c>
      <c r="L5136" s="22">
        <f>'EPD information'!$O$16*Tabell2[[#This Row],[Weight (kg)]]</f>
        <v>0</v>
      </c>
      <c r="M5136" s="22">
        <f>'EPD information'!$P$16*Tabell2[[#This Row],[Weight (kg)]]</f>
        <v>1.8800000000000001E-2</v>
      </c>
      <c r="N5136" s="22">
        <f>'EPD information'!$Q$16*Tabell2[[#This Row],[Weight (kg)]]</f>
        <v>0.624</v>
      </c>
      <c r="O5136" s="22">
        <f>'EPD information'!$R$16*Tabell2[[#This Row],[Weight (kg)]]</f>
        <v>1.0120000000000001E-3</v>
      </c>
      <c r="P5136" s="22">
        <f>'EPD information'!$S$16*Tabell2[[#This Row],[Weight (kg)]]</f>
        <v>-4.84</v>
      </c>
      <c r="Q5136" s="35">
        <f>'Product specific GWP'!$T$16*Tabell2[[#This Row],[Weight (kg)]]</f>
        <v>0.17480000000000001</v>
      </c>
      <c r="R5136" s="35" t="s">
        <v>48</v>
      </c>
      <c r="S5136" s="35">
        <f>'EPD information'!$V$16*Tabell2[[#This Row],[Weight (kg)]]</f>
        <v>2.8199999999999999E-2</v>
      </c>
      <c r="T5136" s="35" t="str">
        <f>'EPD information'!$W$16</f>
        <v>ND</v>
      </c>
      <c r="U5136" s="35">
        <f>'EPD information'!$X$16*Tabell2[[#This Row],[Weight (kg)]]</f>
        <v>1.8800000000000001E-2</v>
      </c>
      <c r="V5136" s="35">
        <f>'EPD information'!$Y$16*Tabell2[[#This Row],[Weight (kg)]]</f>
        <v>0.624</v>
      </c>
      <c r="W5136" s="35">
        <f>'EPD information'!$Z$16*Tabell2[[#This Row],[Weight (kg)]]</f>
        <v>1.0120000000000001E-3</v>
      </c>
      <c r="X5136" s="35">
        <f>'EPD information'!$AA$16*Tabell2[[#This Row],[Weight (kg)]]</f>
        <v>-4.84</v>
      </c>
      <c r="Y5136" s="18">
        <f>'EPD information'!$AB$16*Tabell2[[#This Row],[Weight (kg)]]</f>
        <v>13.44</v>
      </c>
      <c r="Z5136" s="18">
        <f>'EPD information'!$AC$16*Tabell2[[#This Row],[Weight (kg)]]</f>
        <v>0.2356</v>
      </c>
      <c r="AA5136" s="18">
        <f>'EPD information'!$AD$16*Tabell2[[#This Row],[Weight (kg)]]</f>
        <v>2.9479999999999999E-2</v>
      </c>
      <c r="AB5136" s="18" t="s">
        <v>48</v>
      </c>
      <c r="AC5136" s="18">
        <f>'EPD information'!$AF$16*Tabell2[[#This Row],[Weight (kg)]]</f>
        <v>1.8599999999999998E-2</v>
      </c>
      <c r="AD5136" s="18">
        <f>'EPD information'!$AG$16*Tabell2[[#This Row],[Weight (kg)]]</f>
        <v>0.62</v>
      </c>
      <c r="AE5136" s="18">
        <f>'EPD information'!$AH$16*Tabell2[[#This Row],[Weight (kg)]]</f>
        <v>9.9200000000000004E-4</v>
      </c>
      <c r="AF5136" s="21">
        <f>'EPD information'!$AI$16*Tabell2[[#This Row],[Weight (kg)]]</f>
        <v>-4.5999999999999996</v>
      </c>
    </row>
    <row r="5137" spans="1:32" x14ac:dyDescent="0.2">
      <c r="A5137" s="36" t="s">
        <v>299</v>
      </c>
      <c r="B5137" s="37" t="s">
        <v>300</v>
      </c>
      <c r="C5137" s="38">
        <v>497377</v>
      </c>
      <c r="D5137" s="39">
        <v>7319660701510</v>
      </c>
      <c r="E5137" s="37" t="s">
        <v>46</v>
      </c>
      <c r="F5137" s="40">
        <v>315</v>
      </c>
      <c r="G5137" s="37">
        <v>180</v>
      </c>
      <c r="H5137" s="41">
        <v>4.4000000000000004</v>
      </c>
      <c r="I5137" s="35">
        <f>'EPD information'!$L$16*Tabell2[[#This Row],[Weight (kg)]]</f>
        <v>15.004000000000001</v>
      </c>
      <c r="J5137" s="22">
        <f>'EPD information'!$M$16*Tabell2[[#This Row],[Weight (kg)]]</f>
        <v>0.26136000000000004</v>
      </c>
      <c r="K5137" s="22">
        <f>'EPD information'!$N$16*Tabell2[[#This Row],[Weight (kg)]]</f>
        <v>3.1020000000000002E-2</v>
      </c>
      <c r="L5137" s="22">
        <f>'EPD information'!$O$16*Tabell2[[#This Row],[Weight (kg)]]</f>
        <v>0</v>
      </c>
      <c r="M5137" s="22">
        <f>'EPD information'!$P$16*Tabell2[[#This Row],[Weight (kg)]]</f>
        <v>2.0680000000000004E-2</v>
      </c>
      <c r="N5137" s="22">
        <f>'EPD information'!$Q$16*Tabell2[[#This Row],[Weight (kg)]]</f>
        <v>0.68640000000000001</v>
      </c>
      <c r="O5137" s="22">
        <f>'EPD information'!$R$16*Tabell2[[#This Row],[Weight (kg)]]</f>
        <v>1.1132000000000002E-3</v>
      </c>
      <c r="P5137" s="22">
        <f>'EPD information'!$S$16*Tabell2[[#This Row],[Weight (kg)]]</f>
        <v>-5.3239999999999998</v>
      </c>
      <c r="Q5137" s="35">
        <f>'Product specific GWP'!$T$16*Tabell2[[#This Row],[Weight (kg)]]</f>
        <v>0.19228000000000003</v>
      </c>
      <c r="R5137" s="35" t="s">
        <v>48</v>
      </c>
      <c r="S5137" s="35">
        <f>'EPD information'!$V$16*Tabell2[[#This Row],[Weight (kg)]]</f>
        <v>3.1020000000000002E-2</v>
      </c>
      <c r="T5137" s="35" t="str">
        <f>'EPD information'!$W$16</f>
        <v>ND</v>
      </c>
      <c r="U5137" s="35">
        <f>'EPD information'!$X$16*Tabell2[[#This Row],[Weight (kg)]]</f>
        <v>2.0680000000000004E-2</v>
      </c>
      <c r="V5137" s="35">
        <f>'EPD information'!$Y$16*Tabell2[[#This Row],[Weight (kg)]]</f>
        <v>0.68640000000000001</v>
      </c>
      <c r="W5137" s="35">
        <f>'EPD information'!$Z$16*Tabell2[[#This Row],[Weight (kg)]]</f>
        <v>1.1132000000000002E-3</v>
      </c>
      <c r="X5137" s="35">
        <f>'EPD information'!$AA$16*Tabell2[[#This Row],[Weight (kg)]]</f>
        <v>-5.3239999999999998</v>
      </c>
      <c r="Y5137" s="18">
        <f>'EPD information'!$AB$16*Tabell2[[#This Row],[Weight (kg)]]</f>
        <v>14.784000000000001</v>
      </c>
      <c r="Z5137" s="18">
        <f>'EPD information'!$AC$16*Tabell2[[#This Row],[Weight (kg)]]</f>
        <v>0.25916</v>
      </c>
      <c r="AA5137" s="18">
        <f>'EPD information'!$AD$16*Tabell2[[#This Row],[Weight (kg)]]</f>
        <v>3.2427999999999998E-2</v>
      </c>
      <c r="AB5137" s="18" t="s">
        <v>48</v>
      </c>
      <c r="AC5137" s="18">
        <f>'EPD information'!$AF$16*Tabell2[[#This Row],[Weight (kg)]]</f>
        <v>2.0459999999999999E-2</v>
      </c>
      <c r="AD5137" s="18">
        <f>'EPD information'!$AG$16*Tabell2[[#This Row],[Weight (kg)]]</f>
        <v>0.68200000000000005</v>
      </c>
      <c r="AE5137" s="18">
        <f>'EPD information'!$AH$16*Tabell2[[#This Row],[Weight (kg)]]</f>
        <v>1.0912000000000001E-3</v>
      </c>
      <c r="AF5137" s="21">
        <f>'EPD information'!$AI$16*Tabell2[[#This Row],[Weight (kg)]]</f>
        <v>-5.0599999999999996</v>
      </c>
    </row>
    <row r="5138" spans="1:32" x14ac:dyDescent="0.2">
      <c r="A5138" s="36" t="s">
        <v>299</v>
      </c>
      <c r="B5138" s="37" t="s">
        <v>300</v>
      </c>
      <c r="C5138" s="38">
        <v>885296</v>
      </c>
      <c r="D5138" s="39">
        <v>7319668852962</v>
      </c>
      <c r="E5138" s="37" t="s">
        <v>46</v>
      </c>
      <c r="F5138" s="40">
        <v>315</v>
      </c>
      <c r="G5138" s="37">
        <v>224</v>
      </c>
      <c r="H5138" s="41">
        <v>5.2</v>
      </c>
      <c r="I5138" s="35">
        <f>'EPD information'!$L$16*Tabell2[[#This Row],[Weight (kg)]]</f>
        <v>17.732000000000003</v>
      </c>
      <c r="J5138" s="22">
        <f>'EPD information'!$M$16*Tabell2[[#This Row],[Weight (kg)]]</f>
        <v>0.30888000000000004</v>
      </c>
      <c r="K5138" s="22">
        <f>'EPD information'!$N$16*Tabell2[[#This Row],[Weight (kg)]]</f>
        <v>3.6659999999999998E-2</v>
      </c>
      <c r="L5138" s="22">
        <f>'EPD information'!$O$16*Tabell2[[#This Row],[Weight (kg)]]</f>
        <v>0</v>
      </c>
      <c r="M5138" s="22">
        <f>'EPD information'!$P$16*Tabell2[[#This Row],[Weight (kg)]]</f>
        <v>2.4440000000000003E-2</v>
      </c>
      <c r="N5138" s="22">
        <f>'EPD information'!$Q$16*Tabell2[[#This Row],[Weight (kg)]]</f>
        <v>0.81120000000000003</v>
      </c>
      <c r="O5138" s="22">
        <f>'EPD information'!$R$16*Tabell2[[#This Row],[Weight (kg)]]</f>
        <v>1.3156000000000001E-3</v>
      </c>
      <c r="P5138" s="22">
        <f>'EPD information'!$S$16*Tabell2[[#This Row],[Weight (kg)]]</f>
        <v>-6.2919999999999998</v>
      </c>
      <c r="Q5138" s="35">
        <f>'Product specific GWP'!$T$16*Tabell2[[#This Row],[Weight (kg)]]</f>
        <v>0.22724000000000003</v>
      </c>
      <c r="R5138" s="35" t="s">
        <v>48</v>
      </c>
      <c r="S5138" s="35">
        <f>'EPD information'!$V$16*Tabell2[[#This Row],[Weight (kg)]]</f>
        <v>3.6659999999999998E-2</v>
      </c>
      <c r="T5138" s="35" t="str">
        <f>'EPD information'!$W$16</f>
        <v>ND</v>
      </c>
      <c r="U5138" s="35">
        <f>'EPD information'!$X$16*Tabell2[[#This Row],[Weight (kg)]]</f>
        <v>2.4440000000000003E-2</v>
      </c>
      <c r="V5138" s="35">
        <f>'EPD information'!$Y$16*Tabell2[[#This Row],[Weight (kg)]]</f>
        <v>0.81120000000000003</v>
      </c>
      <c r="W5138" s="35">
        <f>'EPD information'!$Z$16*Tabell2[[#This Row],[Weight (kg)]]</f>
        <v>1.3156000000000001E-3</v>
      </c>
      <c r="X5138" s="35">
        <f>'EPD information'!$AA$16*Tabell2[[#This Row],[Weight (kg)]]</f>
        <v>-6.2919999999999998</v>
      </c>
      <c r="Y5138" s="18">
        <f>'EPD information'!$AB$16*Tabell2[[#This Row],[Weight (kg)]]</f>
        <v>17.472000000000001</v>
      </c>
      <c r="Z5138" s="18">
        <f>'EPD information'!$AC$16*Tabell2[[#This Row],[Weight (kg)]]</f>
        <v>0.30628</v>
      </c>
      <c r="AA5138" s="18">
        <f>'EPD information'!$AD$16*Tabell2[[#This Row],[Weight (kg)]]</f>
        <v>3.8323999999999997E-2</v>
      </c>
      <c r="AB5138" s="18" t="s">
        <v>48</v>
      </c>
      <c r="AC5138" s="18">
        <f>'EPD information'!$AF$16*Tabell2[[#This Row],[Weight (kg)]]</f>
        <v>2.418E-2</v>
      </c>
      <c r="AD5138" s="18">
        <f>'EPD information'!$AG$16*Tabell2[[#This Row],[Weight (kg)]]</f>
        <v>0.80600000000000005</v>
      </c>
      <c r="AE5138" s="18">
        <f>'EPD information'!$AH$16*Tabell2[[#This Row],[Weight (kg)]]</f>
        <v>1.2896000000000001E-3</v>
      </c>
      <c r="AF5138" s="21">
        <f>'EPD information'!$AI$16*Tabell2[[#This Row],[Weight (kg)]]</f>
        <v>-5.9799999999999995</v>
      </c>
    </row>
    <row r="5139" spans="1:32" x14ac:dyDescent="0.2">
      <c r="A5139" s="36" t="s">
        <v>299</v>
      </c>
      <c r="B5139" s="37" t="s">
        <v>300</v>
      </c>
      <c r="C5139" s="38">
        <v>101506</v>
      </c>
      <c r="D5139" s="39">
        <v>7319661015067</v>
      </c>
      <c r="E5139" s="37" t="s">
        <v>46</v>
      </c>
      <c r="F5139" s="40">
        <v>315</v>
      </c>
      <c r="G5139" s="37">
        <v>100</v>
      </c>
      <c r="H5139" s="41">
        <v>3.5</v>
      </c>
      <c r="I5139" s="35">
        <f>'EPD information'!$L$16*Tabell2[[#This Row],[Weight (kg)]]</f>
        <v>11.935</v>
      </c>
      <c r="J5139" s="22">
        <f>'EPD information'!$M$16*Tabell2[[#This Row],[Weight (kg)]]</f>
        <v>0.2079</v>
      </c>
      <c r="K5139" s="22">
        <f>'EPD information'!$N$16*Tabell2[[#This Row],[Weight (kg)]]</f>
        <v>2.4674999999999999E-2</v>
      </c>
      <c r="L5139" s="22">
        <f>'EPD information'!$O$16*Tabell2[[#This Row],[Weight (kg)]]</f>
        <v>0</v>
      </c>
      <c r="M5139" s="22">
        <f>'EPD information'!$P$16*Tabell2[[#This Row],[Weight (kg)]]</f>
        <v>1.6449999999999999E-2</v>
      </c>
      <c r="N5139" s="22">
        <f>'EPD information'!$Q$16*Tabell2[[#This Row],[Weight (kg)]]</f>
        <v>0.54600000000000004</v>
      </c>
      <c r="O5139" s="22">
        <f>'EPD information'!$R$16*Tabell2[[#This Row],[Weight (kg)]]</f>
        <v>8.8550000000000011E-4</v>
      </c>
      <c r="P5139" s="22">
        <f>'EPD information'!$S$16*Tabell2[[#This Row],[Weight (kg)]]</f>
        <v>-4.2349999999999994</v>
      </c>
      <c r="Q5139" s="35">
        <f>'Product specific GWP'!$T$16*Tabell2[[#This Row],[Weight (kg)]]</f>
        <v>0.15295</v>
      </c>
      <c r="R5139" s="35" t="s">
        <v>48</v>
      </c>
      <c r="S5139" s="35">
        <f>'EPD information'!$V$16*Tabell2[[#This Row],[Weight (kg)]]</f>
        <v>2.4674999999999999E-2</v>
      </c>
      <c r="T5139" s="35" t="str">
        <f>'EPD information'!$W$16</f>
        <v>ND</v>
      </c>
      <c r="U5139" s="35">
        <f>'EPD information'!$X$16*Tabell2[[#This Row],[Weight (kg)]]</f>
        <v>1.6449999999999999E-2</v>
      </c>
      <c r="V5139" s="35">
        <f>'EPD information'!$Y$16*Tabell2[[#This Row],[Weight (kg)]]</f>
        <v>0.54600000000000004</v>
      </c>
      <c r="W5139" s="35">
        <f>'EPD information'!$Z$16*Tabell2[[#This Row],[Weight (kg)]]</f>
        <v>8.8550000000000011E-4</v>
      </c>
      <c r="X5139" s="35">
        <f>'EPD information'!$AA$16*Tabell2[[#This Row],[Weight (kg)]]</f>
        <v>-4.2349999999999994</v>
      </c>
      <c r="Y5139" s="18">
        <f>'EPD information'!$AB$16*Tabell2[[#This Row],[Weight (kg)]]</f>
        <v>11.76</v>
      </c>
      <c r="Z5139" s="18">
        <f>'EPD information'!$AC$16*Tabell2[[#This Row],[Weight (kg)]]</f>
        <v>0.20615</v>
      </c>
      <c r="AA5139" s="18">
        <f>'EPD information'!$AD$16*Tabell2[[#This Row],[Weight (kg)]]</f>
        <v>2.5794999999999998E-2</v>
      </c>
      <c r="AB5139" s="18" t="s">
        <v>48</v>
      </c>
      <c r="AC5139" s="18">
        <f>'EPD information'!$AF$16*Tabell2[[#This Row],[Weight (kg)]]</f>
        <v>1.6274999999999998E-2</v>
      </c>
      <c r="AD5139" s="18">
        <f>'EPD information'!$AG$16*Tabell2[[#This Row],[Weight (kg)]]</f>
        <v>0.54249999999999998</v>
      </c>
      <c r="AE5139" s="18">
        <f>'EPD information'!$AH$16*Tabell2[[#This Row],[Weight (kg)]]</f>
        <v>8.6800000000000006E-4</v>
      </c>
      <c r="AF5139" s="21">
        <f>'EPD information'!$AI$16*Tabell2[[#This Row],[Weight (kg)]]</f>
        <v>-4.0249999999999995</v>
      </c>
    </row>
    <row r="5140" spans="1:32" x14ac:dyDescent="0.2">
      <c r="A5140" s="36" t="s">
        <v>299</v>
      </c>
      <c r="B5140" s="37" t="s">
        <v>300</v>
      </c>
      <c r="C5140" s="38">
        <v>591432</v>
      </c>
      <c r="D5140" s="39">
        <v>7319660814753</v>
      </c>
      <c r="E5140" s="37" t="s">
        <v>46</v>
      </c>
      <c r="F5140" s="40">
        <v>315</v>
      </c>
      <c r="G5140" s="37">
        <v>63</v>
      </c>
      <c r="H5140" s="41">
        <v>3.6663999999999999</v>
      </c>
      <c r="I5140" s="35">
        <f>'EPD information'!$L$16*Tabell2[[#This Row],[Weight (kg)]]</f>
        <v>12.502424</v>
      </c>
      <c r="J5140" s="22">
        <f>'EPD information'!$M$16*Tabell2[[#This Row],[Weight (kg)]]</f>
        <v>0.21778416</v>
      </c>
      <c r="K5140" s="22">
        <f>'EPD information'!$N$16*Tabell2[[#This Row],[Weight (kg)]]</f>
        <v>2.5848119999999999E-2</v>
      </c>
      <c r="L5140" s="22">
        <f>'EPD information'!$O$16*Tabell2[[#This Row],[Weight (kg)]]</f>
        <v>0</v>
      </c>
      <c r="M5140" s="22">
        <f>'EPD information'!$P$16*Tabell2[[#This Row],[Weight (kg)]]</f>
        <v>1.723208E-2</v>
      </c>
      <c r="N5140" s="22">
        <f>'EPD information'!$Q$16*Tabell2[[#This Row],[Weight (kg)]]</f>
        <v>0.57195839999999998</v>
      </c>
      <c r="O5140" s="22">
        <f>'EPD information'!$R$16*Tabell2[[#This Row],[Weight (kg)]]</f>
        <v>9.2759920000000005E-4</v>
      </c>
      <c r="P5140" s="22">
        <f>'EPD information'!$S$16*Tabell2[[#This Row],[Weight (kg)]]</f>
        <v>-4.4363440000000001</v>
      </c>
      <c r="Q5140" s="35">
        <f>'Product specific GWP'!$T$16*Tabell2[[#This Row],[Weight (kg)]]</f>
        <v>0.16022168000000001</v>
      </c>
      <c r="R5140" s="35" t="s">
        <v>48</v>
      </c>
      <c r="S5140" s="35">
        <f>'EPD information'!$V$16*Tabell2[[#This Row],[Weight (kg)]]</f>
        <v>2.5848119999999999E-2</v>
      </c>
      <c r="T5140" s="35" t="str">
        <f>'EPD information'!$W$16</f>
        <v>ND</v>
      </c>
      <c r="U5140" s="35">
        <f>'EPD information'!$X$16*Tabell2[[#This Row],[Weight (kg)]]</f>
        <v>1.723208E-2</v>
      </c>
      <c r="V5140" s="35">
        <f>'EPD information'!$Y$16*Tabell2[[#This Row],[Weight (kg)]]</f>
        <v>0.57195839999999998</v>
      </c>
      <c r="W5140" s="35">
        <f>'EPD information'!$Z$16*Tabell2[[#This Row],[Weight (kg)]]</f>
        <v>9.2759920000000005E-4</v>
      </c>
      <c r="X5140" s="35">
        <f>'EPD information'!$AA$16*Tabell2[[#This Row],[Weight (kg)]]</f>
        <v>-4.4363440000000001</v>
      </c>
      <c r="Y5140" s="18">
        <f>'EPD information'!$AB$16*Tabell2[[#This Row],[Weight (kg)]]</f>
        <v>12.319103999999999</v>
      </c>
      <c r="Z5140" s="18">
        <f>'EPD information'!$AC$16*Tabell2[[#This Row],[Weight (kg)]]</f>
        <v>0.21595096</v>
      </c>
      <c r="AA5140" s="18">
        <f>'EPD information'!$AD$16*Tabell2[[#This Row],[Weight (kg)]]</f>
        <v>2.7021367999999997E-2</v>
      </c>
      <c r="AB5140" s="18" t="s">
        <v>48</v>
      </c>
      <c r="AC5140" s="18">
        <f>'EPD information'!$AF$16*Tabell2[[#This Row],[Weight (kg)]]</f>
        <v>1.704876E-2</v>
      </c>
      <c r="AD5140" s="18">
        <f>'EPD information'!$AG$16*Tabell2[[#This Row],[Weight (kg)]]</f>
        <v>0.56829200000000002</v>
      </c>
      <c r="AE5140" s="18">
        <f>'EPD information'!$AH$16*Tabell2[[#This Row],[Weight (kg)]]</f>
        <v>9.0926720000000002E-4</v>
      </c>
      <c r="AF5140" s="21">
        <f>'EPD information'!$AI$16*Tabell2[[#This Row],[Weight (kg)]]</f>
        <v>-4.2163599999999999</v>
      </c>
    </row>
    <row r="5141" spans="1:32" x14ac:dyDescent="0.2">
      <c r="A5141" s="36" t="s">
        <v>299</v>
      </c>
      <c r="B5141" s="37" t="s">
        <v>300</v>
      </c>
      <c r="C5141" s="38">
        <v>591433</v>
      </c>
      <c r="D5141" s="39">
        <v>7319660814760</v>
      </c>
      <c r="E5141" s="37" t="s">
        <v>46</v>
      </c>
      <c r="F5141" s="40">
        <v>315</v>
      </c>
      <c r="G5141" s="37">
        <v>80</v>
      </c>
      <c r="H5141" s="41">
        <v>3.7440000000000002</v>
      </c>
      <c r="I5141" s="35">
        <f>'EPD information'!$L$16*Tabell2[[#This Row],[Weight (kg)]]</f>
        <v>12.767040000000001</v>
      </c>
      <c r="J5141" s="22">
        <f>'EPD information'!$M$16*Tabell2[[#This Row],[Weight (kg)]]</f>
        <v>0.22239360000000002</v>
      </c>
      <c r="K5141" s="22">
        <f>'EPD information'!$N$16*Tabell2[[#This Row],[Weight (kg)]]</f>
        <v>2.6395200000000001E-2</v>
      </c>
      <c r="L5141" s="22">
        <f>'EPD information'!$O$16*Tabell2[[#This Row],[Weight (kg)]]</f>
        <v>0</v>
      </c>
      <c r="M5141" s="22">
        <f>'EPD information'!$P$16*Tabell2[[#This Row],[Weight (kg)]]</f>
        <v>1.7596800000000003E-2</v>
      </c>
      <c r="N5141" s="22">
        <f>'EPD information'!$Q$16*Tabell2[[#This Row],[Weight (kg)]]</f>
        <v>0.58406400000000003</v>
      </c>
      <c r="O5141" s="22">
        <f>'EPD information'!$R$16*Tabell2[[#This Row],[Weight (kg)]]</f>
        <v>9.4723200000000011E-4</v>
      </c>
      <c r="P5141" s="22">
        <f>'EPD information'!$S$16*Tabell2[[#This Row],[Weight (kg)]]</f>
        <v>-4.53024</v>
      </c>
      <c r="Q5141" s="35">
        <f>'Product specific GWP'!$T$16*Tabell2[[#This Row],[Weight (kg)]]</f>
        <v>0.16361280000000003</v>
      </c>
      <c r="R5141" s="35" t="s">
        <v>48</v>
      </c>
      <c r="S5141" s="35">
        <f>'EPD information'!$V$16*Tabell2[[#This Row],[Weight (kg)]]</f>
        <v>2.6395200000000001E-2</v>
      </c>
      <c r="T5141" s="35" t="str">
        <f>'EPD information'!$W$16</f>
        <v>ND</v>
      </c>
      <c r="U5141" s="35">
        <f>'EPD information'!$X$16*Tabell2[[#This Row],[Weight (kg)]]</f>
        <v>1.7596800000000003E-2</v>
      </c>
      <c r="V5141" s="35">
        <f>'EPD information'!$Y$16*Tabell2[[#This Row],[Weight (kg)]]</f>
        <v>0.58406400000000003</v>
      </c>
      <c r="W5141" s="35">
        <f>'EPD information'!$Z$16*Tabell2[[#This Row],[Weight (kg)]]</f>
        <v>9.4723200000000011E-4</v>
      </c>
      <c r="X5141" s="35">
        <f>'EPD information'!$AA$16*Tabell2[[#This Row],[Weight (kg)]]</f>
        <v>-4.53024</v>
      </c>
      <c r="Y5141" s="18">
        <f>'EPD information'!$AB$16*Tabell2[[#This Row],[Weight (kg)]]</f>
        <v>12.579840000000001</v>
      </c>
      <c r="Z5141" s="18">
        <f>'EPD information'!$AC$16*Tabell2[[#This Row],[Weight (kg)]]</f>
        <v>0.22052160000000001</v>
      </c>
      <c r="AA5141" s="18">
        <f>'EPD information'!$AD$16*Tabell2[[#This Row],[Weight (kg)]]</f>
        <v>2.7593280000000001E-2</v>
      </c>
      <c r="AB5141" s="18" t="s">
        <v>48</v>
      </c>
      <c r="AC5141" s="18">
        <f>'EPD information'!$AF$16*Tabell2[[#This Row],[Weight (kg)]]</f>
        <v>1.7409600000000001E-2</v>
      </c>
      <c r="AD5141" s="18">
        <f>'EPD information'!$AG$16*Tabell2[[#This Row],[Weight (kg)]]</f>
        <v>0.58032000000000006</v>
      </c>
      <c r="AE5141" s="18">
        <f>'EPD information'!$AH$16*Tabell2[[#This Row],[Weight (kg)]]</f>
        <v>9.2851200000000004E-4</v>
      </c>
      <c r="AF5141" s="21">
        <f>'EPD information'!$AI$16*Tabell2[[#This Row],[Weight (kg)]]</f>
        <v>-4.3056000000000001</v>
      </c>
    </row>
    <row r="5142" spans="1:32" x14ac:dyDescent="0.2">
      <c r="A5142" s="36" t="s">
        <v>299</v>
      </c>
      <c r="B5142" s="37" t="s">
        <v>300</v>
      </c>
      <c r="C5142" s="38">
        <v>885297</v>
      </c>
      <c r="D5142" s="39">
        <v>7319668852979</v>
      </c>
      <c r="E5142" s="37" t="s">
        <v>46</v>
      </c>
      <c r="F5142" s="40">
        <v>315</v>
      </c>
      <c r="G5142" s="37">
        <v>280</v>
      </c>
      <c r="H5142" s="41">
        <v>6.5</v>
      </c>
      <c r="I5142" s="35">
        <f>'EPD information'!$L$16*Tabell2[[#This Row],[Weight (kg)]]</f>
        <v>22.164999999999999</v>
      </c>
      <c r="J5142" s="22">
        <f>'EPD information'!$M$16*Tabell2[[#This Row],[Weight (kg)]]</f>
        <v>0.3861</v>
      </c>
      <c r="K5142" s="22">
        <f>'EPD information'!$N$16*Tabell2[[#This Row],[Weight (kg)]]</f>
        <v>4.5824999999999998E-2</v>
      </c>
      <c r="L5142" s="22">
        <f>'EPD information'!$O$16*Tabell2[[#This Row],[Weight (kg)]]</f>
        <v>0</v>
      </c>
      <c r="M5142" s="22">
        <f>'EPD information'!$P$16*Tabell2[[#This Row],[Weight (kg)]]</f>
        <v>3.0550000000000001E-2</v>
      </c>
      <c r="N5142" s="22">
        <f>'EPD information'!$Q$16*Tabell2[[#This Row],[Weight (kg)]]</f>
        <v>1.014</v>
      </c>
      <c r="O5142" s="22">
        <f>'EPD information'!$R$16*Tabell2[[#This Row],[Weight (kg)]]</f>
        <v>1.6445000000000001E-3</v>
      </c>
      <c r="P5142" s="22">
        <f>'EPD information'!$S$16*Tabell2[[#This Row],[Weight (kg)]]</f>
        <v>-7.8650000000000002</v>
      </c>
      <c r="Q5142" s="35">
        <f>'Product specific GWP'!$T$16*Tabell2[[#This Row],[Weight (kg)]]</f>
        <v>0.28405000000000002</v>
      </c>
      <c r="R5142" s="35" t="s">
        <v>48</v>
      </c>
      <c r="S5142" s="35">
        <f>'EPD information'!$V$16*Tabell2[[#This Row],[Weight (kg)]]</f>
        <v>4.5824999999999998E-2</v>
      </c>
      <c r="T5142" s="35" t="str">
        <f>'EPD information'!$W$16</f>
        <v>ND</v>
      </c>
      <c r="U5142" s="35">
        <f>'EPD information'!$X$16*Tabell2[[#This Row],[Weight (kg)]]</f>
        <v>3.0550000000000001E-2</v>
      </c>
      <c r="V5142" s="35">
        <f>'EPD information'!$Y$16*Tabell2[[#This Row],[Weight (kg)]]</f>
        <v>1.014</v>
      </c>
      <c r="W5142" s="35">
        <f>'EPD information'!$Z$16*Tabell2[[#This Row],[Weight (kg)]]</f>
        <v>1.6445000000000001E-3</v>
      </c>
      <c r="X5142" s="35">
        <f>'EPD information'!$AA$16*Tabell2[[#This Row],[Weight (kg)]]</f>
        <v>-7.8650000000000002</v>
      </c>
      <c r="Y5142" s="18">
        <f>'EPD information'!$AB$16*Tabell2[[#This Row],[Weight (kg)]]</f>
        <v>21.84</v>
      </c>
      <c r="Z5142" s="18">
        <f>'EPD information'!$AC$16*Tabell2[[#This Row],[Weight (kg)]]</f>
        <v>0.38285000000000002</v>
      </c>
      <c r="AA5142" s="18">
        <f>'EPD information'!$AD$16*Tabell2[[#This Row],[Weight (kg)]]</f>
        <v>4.7904999999999996E-2</v>
      </c>
      <c r="AB5142" s="18" t="s">
        <v>48</v>
      </c>
      <c r="AC5142" s="18">
        <f>'EPD information'!$AF$16*Tabell2[[#This Row],[Weight (kg)]]</f>
        <v>3.0224999999999998E-2</v>
      </c>
      <c r="AD5142" s="18">
        <f>'EPD information'!$AG$16*Tabell2[[#This Row],[Weight (kg)]]</f>
        <v>1.0075000000000001</v>
      </c>
      <c r="AE5142" s="18">
        <f>'EPD information'!$AH$16*Tabell2[[#This Row],[Weight (kg)]]</f>
        <v>1.6120000000000002E-3</v>
      </c>
      <c r="AF5142" s="21">
        <f>'EPD information'!$AI$16*Tabell2[[#This Row],[Weight (kg)]]</f>
        <v>-7.4749999999999996</v>
      </c>
    </row>
    <row r="5143" spans="1:32" x14ac:dyDescent="0.2">
      <c r="A5143" s="36" t="s">
        <v>299</v>
      </c>
      <c r="B5143" s="37" t="s">
        <v>300</v>
      </c>
      <c r="C5143" s="38">
        <v>885294</v>
      </c>
      <c r="D5143" s="39">
        <v>7319668852948</v>
      </c>
      <c r="E5143" s="37" t="s">
        <v>46</v>
      </c>
      <c r="F5143" s="40">
        <v>315</v>
      </c>
      <c r="G5143" s="37">
        <v>140</v>
      </c>
      <c r="H5143" s="41">
        <v>3.8</v>
      </c>
      <c r="I5143" s="35">
        <f>'EPD information'!$L$16*Tabell2[[#This Row],[Weight (kg)]]</f>
        <v>12.958</v>
      </c>
      <c r="J5143" s="22">
        <f>'EPD information'!$M$16*Tabell2[[#This Row],[Weight (kg)]]</f>
        <v>0.22572</v>
      </c>
      <c r="K5143" s="22">
        <f>'EPD information'!$N$16*Tabell2[[#This Row],[Weight (kg)]]</f>
        <v>2.6789999999999998E-2</v>
      </c>
      <c r="L5143" s="22">
        <f>'EPD information'!$O$16*Tabell2[[#This Row],[Weight (kg)]]</f>
        <v>0</v>
      </c>
      <c r="M5143" s="22">
        <f>'EPD information'!$P$16*Tabell2[[#This Row],[Weight (kg)]]</f>
        <v>1.7860000000000001E-2</v>
      </c>
      <c r="N5143" s="22">
        <f>'EPD information'!$Q$16*Tabell2[[#This Row],[Weight (kg)]]</f>
        <v>0.59279999999999999</v>
      </c>
      <c r="O5143" s="22">
        <f>'EPD information'!$R$16*Tabell2[[#This Row],[Weight (kg)]]</f>
        <v>9.6140000000000006E-4</v>
      </c>
      <c r="P5143" s="22">
        <f>'EPD information'!$S$16*Tabell2[[#This Row],[Weight (kg)]]</f>
        <v>-4.5979999999999999</v>
      </c>
      <c r="Q5143" s="35">
        <f>'Product specific GWP'!$T$16*Tabell2[[#This Row],[Weight (kg)]]</f>
        <v>0.16606000000000001</v>
      </c>
      <c r="R5143" s="35" t="s">
        <v>48</v>
      </c>
      <c r="S5143" s="35">
        <f>'EPD information'!$V$16*Tabell2[[#This Row],[Weight (kg)]]</f>
        <v>2.6789999999999998E-2</v>
      </c>
      <c r="T5143" s="35" t="str">
        <f>'EPD information'!$W$16</f>
        <v>ND</v>
      </c>
      <c r="U5143" s="35">
        <f>'EPD information'!$X$16*Tabell2[[#This Row],[Weight (kg)]]</f>
        <v>1.7860000000000001E-2</v>
      </c>
      <c r="V5143" s="35">
        <f>'EPD information'!$Y$16*Tabell2[[#This Row],[Weight (kg)]]</f>
        <v>0.59279999999999999</v>
      </c>
      <c r="W5143" s="35">
        <f>'EPD information'!$Z$16*Tabell2[[#This Row],[Weight (kg)]]</f>
        <v>9.6140000000000006E-4</v>
      </c>
      <c r="X5143" s="35">
        <f>'EPD information'!$AA$16*Tabell2[[#This Row],[Weight (kg)]]</f>
        <v>-4.5979999999999999</v>
      </c>
      <c r="Y5143" s="18">
        <f>'EPD information'!$AB$16*Tabell2[[#This Row],[Weight (kg)]]</f>
        <v>12.767999999999999</v>
      </c>
      <c r="Z5143" s="18">
        <f>'EPD information'!$AC$16*Tabell2[[#This Row],[Weight (kg)]]</f>
        <v>0.22381999999999999</v>
      </c>
      <c r="AA5143" s="18">
        <f>'EPD information'!$AD$16*Tabell2[[#This Row],[Weight (kg)]]</f>
        <v>2.8006E-2</v>
      </c>
      <c r="AB5143" s="18" t="s">
        <v>48</v>
      </c>
      <c r="AC5143" s="18">
        <f>'EPD information'!$AF$16*Tabell2[[#This Row],[Weight (kg)]]</f>
        <v>1.7669999999999998E-2</v>
      </c>
      <c r="AD5143" s="18">
        <f>'EPD information'!$AG$16*Tabell2[[#This Row],[Weight (kg)]]</f>
        <v>0.58899999999999997</v>
      </c>
      <c r="AE5143" s="18">
        <f>'EPD information'!$AH$16*Tabell2[[#This Row],[Weight (kg)]]</f>
        <v>9.4240000000000003E-4</v>
      </c>
      <c r="AF5143" s="21">
        <f>'EPD information'!$AI$16*Tabell2[[#This Row],[Weight (kg)]]</f>
        <v>-4.3699999999999992</v>
      </c>
    </row>
    <row r="5144" spans="1:32" x14ac:dyDescent="0.2">
      <c r="A5144" s="36" t="s">
        <v>299</v>
      </c>
      <c r="B5144" s="37" t="s">
        <v>300</v>
      </c>
      <c r="C5144" s="38">
        <v>885298</v>
      </c>
      <c r="D5144" s="39">
        <v>7319668852986</v>
      </c>
      <c r="E5144" s="37" t="s">
        <v>46</v>
      </c>
      <c r="F5144" s="40">
        <v>315</v>
      </c>
      <c r="G5144" s="37">
        <v>300</v>
      </c>
      <c r="H5144" s="41">
        <v>7</v>
      </c>
      <c r="I5144" s="35">
        <f>'EPD information'!$L$16*Tabell2[[#This Row],[Weight (kg)]]</f>
        <v>23.87</v>
      </c>
      <c r="J5144" s="22">
        <f>'EPD information'!$M$16*Tabell2[[#This Row],[Weight (kg)]]</f>
        <v>0.4158</v>
      </c>
      <c r="K5144" s="22">
        <f>'EPD information'!$N$16*Tabell2[[#This Row],[Weight (kg)]]</f>
        <v>4.9349999999999998E-2</v>
      </c>
      <c r="L5144" s="22">
        <f>'EPD information'!$O$16*Tabell2[[#This Row],[Weight (kg)]]</f>
        <v>0</v>
      </c>
      <c r="M5144" s="22">
        <f>'EPD information'!$P$16*Tabell2[[#This Row],[Weight (kg)]]</f>
        <v>3.2899999999999999E-2</v>
      </c>
      <c r="N5144" s="22">
        <f>'EPD information'!$Q$16*Tabell2[[#This Row],[Weight (kg)]]</f>
        <v>1.0920000000000001</v>
      </c>
      <c r="O5144" s="22">
        <f>'EPD information'!$R$16*Tabell2[[#This Row],[Weight (kg)]]</f>
        <v>1.7710000000000002E-3</v>
      </c>
      <c r="P5144" s="22">
        <f>'EPD information'!$S$16*Tabell2[[#This Row],[Weight (kg)]]</f>
        <v>-8.4699999999999989</v>
      </c>
      <c r="Q5144" s="35">
        <f>'Product specific GWP'!$T$16*Tabell2[[#This Row],[Weight (kg)]]</f>
        <v>0.30590000000000001</v>
      </c>
      <c r="R5144" s="35" t="s">
        <v>48</v>
      </c>
      <c r="S5144" s="35">
        <f>'EPD information'!$V$16*Tabell2[[#This Row],[Weight (kg)]]</f>
        <v>4.9349999999999998E-2</v>
      </c>
      <c r="T5144" s="35" t="str">
        <f>'EPD information'!$W$16</f>
        <v>ND</v>
      </c>
      <c r="U5144" s="35">
        <f>'EPD information'!$X$16*Tabell2[[#This Row],[Weight (kg)]]</f>
        <v>3.2899999999999999E-2</v>
      </c>
      <c r="V5144" s="35">
        <f>'EPD information'!$Y$16*Tabell2[[#This Row],[Weight (kg)]]</f>
        <v>1.0920000000000001</v>
      </c>
      <c r="W5144" s="35">
        <f>'EPD information'!$Z$16*Tabell2[[#This Row],[Weight (kg)]]</f>
        <v>1.7710000000000002E-3</v>
      </c>
      <c r="X5144" s="35">
        <f>'EPD information'!$AA$16*Tabell2[[#This Row],[Weight (kg)]]</f>
        <v>-8.4699999999999989</v>
      </c>
      <c r="Y5144" s="18">
        <f>'EPD information'!$AB$16*Tabell2[[#This Row],[Weight (kg)]]</f>
        <v>23.52</v>
      </c>
      <c r="Z5144" s="18">
        <f>'EPD information'!$AC$16*Tabell2[[#This Row],[Weight (kg)]]</f>
        <v>0.4123</v>
      </c>
      <c r="AA5144" s="18">
        <f>'EPD information'!$AD$16*Tabell2[[#This Row],[Weight (kg)]]</f>
        <v>5.1589999999999997E-2</v>
      </c>
      <c r="AB5144" s="18" t="s">
        <v>48</v>
      </c>
      <c r="AC5144" s="18">
        <f>'EPD information'!$AF$16*Tabell2[[#This Row],[Weight (kg)]]</f>
        <v>3.2549999999999996E-2</v>
      </c>
      <c r="AD5144" s="18">
        <f>'EPD information'!$AG$16*Tabell2[[#This Row],[Weight (kg)]]</f>
        <v>1.085</v>
      </c>
      <c r="AE5144" s="18">
        <f>'EPD information'!$AH$16*Tabell2[[#This Row],[Weight (kg)]]</f>
        <v>1.7360000000000001E-3</v>
      </c>
      <c r="AF5144" s="21">
        <f>'EPD information'!$AI$16*Tabell2[[#This Row],[Weight (kg)]]</f>
        <v>-8.0499999999999989</v>
      </c>
    </row>
    <row r="5145" spans="1:32" x14ac:dyDescent="0.2">
      <c r="A5145" s="36" t="s">
        <v>299</v>
      </c>
      <c r="B5145" s="37" t="s">
        <v>300</v>
      </c>
      <c r="C5145" s="38">
        <v>885304</v>
      </c>
      <c r="D5145" s="39">
        <v>7319668853044</v>
      </c>
      <c r="E5145" s="37" t="s">
        <v>46</v>
      </c>
      <c r="F5145" s="40">
        <v>355</v>
      </c>
      <c r="G5145" s="37">
        <v>280</v>
      </c>
      <c r="H5145" s="41">
        <v>7.1</v>
      </c>
      <c r="I5145" s="35">
        <f>'EPD information'!$L$16*Tabell2[[#This Row],[Weight (kg)]]</f>
        <v>24.210999999999999</v>
      </c>
      <c r="J5145" s="22">
        <f>'EPD information'!$M$16*Tabell2[[#This Row],[Weight (kg)]]</f>
        <v>0.42174</v>
      </c>
      <c r="K5145" s="22">
        <f>'EPD information'!$N$16*Tabell2[[#This Row],[Weight (kg)]]</f>
        <v>5.0054999999999995E-2</v>
      </c>
      <c r="L5145" s="22">
        <f>'EPD information'!$O$16*Tabell2[[#This Row],[Weight (kg)]]</f>
        <v>0</v>
      </c>
      <c r="M5145" s="22">
        <f>'EPD information'!$P$16*Tabell2[[#This Row],[Weight (kg)]]</f>
        <v>3.3369999999999997E-2</v>
      </c>
      <c r="N5145" s="22">
        <f>'EPD information'!$Q$16*Tabell2[[#This Row],[Weight (kg)]]</f>
        <v>1.1075999999999999</v>
      </c>
      <c r="O5145" s="22">
        <f>'EPD information'!$R$16*Tabell2[[#This Row],[Weight (kg)]]</f>
        <v>1.7963E-3</v>
      </c>
      <c r="P5145" s="22">
        <f>'EPD information'!$S$16*Tabell2[[#This Row],[Weight (kg)]]</f>
        <v>-8.5909999999999993</v>
      </c>
      <c r="Q5145" s="35">
        <f>'Product specific GWP'!$T$16*Tabell2[[#This Row],[Weight (kg)]]</f>
        <v>0.31026999999999999</v>
      </c>
      <c r="R5145" s="35" t="s">
        <v>48</v>
      </c>
      <c r="S5145" s="35">
        <f>'EPD information'!$V$16*Tabell2[[#This Row],[Weight (kg)]]</f>
        <v>5.0054999999999995E-2</v>
      </c>
      <c r="T5145" s="35" t="str">
        <f>'EPD information'!$W$16</f>
        <v>ND</v>
      </c>
      <c r="U5145" s="35">
        <f>'EPD information'!$X$16*Tabell2[[#This Row],[Weight (kg)]]</f>
        <v>3.3369999999999997E-2</v>
      </c>
      <c r="V5145" s="35">
        <f>'EPD information'!$Y$16*Tabell2[[#This Row],[Weight (kg)]]</f>
        <v>1.1075999999999999</v>
      </c>
      <c r="W5145" s="35">
        <f>'EPD information'!$Z$16*Tabell2[[#This Row],[Weight (kg)]]</f>
        <v>1.7963E-3</v>
      </c>
      <c r="X5145" s="35">
        <f>'EPD information'!$AA$16*Tabell2[[#This Row],[Weight (kg)]]</f>
        <v>-8.5909999999999993</v>
      </c>
      <c r="Y5145" s="18">
        <f>'EPD information'!$AB$16*Tabell2[[#This Row],[Weight (kg)]]</f>
        <v>23.855999999999998</v>
      </c>
      <c r="Z5145" s="18">
        <f>'EPD information'!$AC$16*Tabell2[[#This Row],[Weight (kg)]]</f>
        <v>0.41819000000000001</v>
      </c>
      <c r="AA5145" s="18">
        <f>'EPD information'!$AD$16*Tabell2[[#This Row],[Weight (kg)]]</f>
        <v>5.2326999999999999E-2</v>
      </c>
      <c r="AB5145" s="18" t="s">
        <v>48</v>
      </c>
      <c r="AC5145" s="18">
        <f>'EPD information'!$AF$16*Tabell2[[#This Row],[Weight (kg)]]</f>
        <v>3.3014999999999996E-2</v>
      </c>
      <c r="AD5145" s="18">
        <f>'EPD information'!$AG$16*Tabell2[[#This Row],[Weight (kg)]]</f>
        <v>1.1005</v>
      </c>
      <c r="AE5145" s="18">
        <f>'EPD information'!$AH$16*Tabell2[[#This Row],[Weight (kg)]]</f>
        <v>1.7608000000000001E-3</v>
      </c>
      <c r="AF5145" s="21">
        <f>'EPD information'!$AI$16*Tabell2[[#This Row],[Weight (kg)]]</f>
        <v>-8.1649999999999991</v>
      </c>
    </row>
    <row r="5146" spans="1:32" x14ac:dyDescent="0.2">
      <c r="A5146" s="36" t="s">
        <v>299</v>
      </c>
      <c r="B5146" s="37" t="s">
        <v>300</v>
      </c>
      <c r="C5146" s="38">
        <v>776469</v>
      </c>
      <c r="D5146" s="39">
        <v>7319667764693</v>
      </c>
      <c r="E5146" s="37" t="s">
        <v>46</v>
      </c>
      <c r="F5146" s="40">
        <v>355</v>
      </c>
      <c r="G5146" s="37">
        <v>355</v>
      </c>
      <c r="H5146" s="41">
        <v>8.8000000000000007</v>
      </c>
      <c r="I5146" s="35">
        <f>'EPD information'!$L$16*Tabell2[[#This Row],[Weight (kg)]]</f>
        <v>30.008000000000003</v>
      </c>
      <c r="J5146" s="22">
        <f>'EPD information'!$M$16*Tabell2[[#This Row],[Weight (kg)]]</f>
        <v>0.52272000000000007</v>
      </c>
      <c r="K5146" s="22">
        <f>'EPD information'!$N$16*Tabell2[[#This Row],[Weight (kg)]]</f>
        <v>6.2040000000000005E-2</v>
      </c>
      <c r="L5146" s="22">
        <f>'EPD information'!$O$16*Tabell2[[#This Row],[Weight (kg)]]</f>
        <v>0</v>
      </c>
      <c r="M5146" s="22">
        <f>'EPD information'!$P$16*Tabell2[[#This Row],[Weight (kg)]]</f>
        <v>4.1360000000000008E-2</v>
      </c>
      <c r="N5146" s="22">
        <f>'EPD information'!$Q$16*Tabell2[[#This Row],[Weight (kg)]]</f>
        <v>1.3728</v>
      </c>
      <c r="O5146" s="22">
        <f>'EPD information'!$R$16*Tabell2[[#This Row],[Weight (kg)]]</f>
        <v>2.2264000000000003E-3</v>
      </c>
      <c r="P5146" s="22">
        <f>'EPD information'!$S$16*Tabell2[[#This Row],[Weight (kg)]]</f>
        <v>-10.648</v>
      </c>
      <c r="Q5146" s="35">
        <f>'Product specific GWP'!$T$16*Tabell2[[#This Row],[Weight (kg)]]</f>
        <v>0.38456000000000007</v>
      </c>
      <c r="R5146" s="35" t="s">
        <v>48</v>
      </c>
      <c r="S5146" s="35">
        <f>'EPD information'!$V$16*Tabell2[[#This Row],[Weight (kg)]]</f>
        <v>6.2040000000000005E-2</v>
      </c>
      <c r="T5146" s="35" t="str">
        <f>'EPD information'!$W$16</f>
        <v>ND</v>
      </c>
      <c r="U5146" s="35">
        <f>'EPD information'!$X$16*Tabell2[[#This Row],[Weight (kg)]]</f>
        <v>4.1360000000000008E-2</v>
      </c>
      <c r="V5146" s="35">
        <f>'EPD information'!$Y$16*Tabell2[[#This Row],[Weight (kg)]]</f>
        <v>1.3728</v>
      </c>
      <c r="W5146" s="35">
        <f>'EPD information'!$Z$16*Tabell2[[#This Row],[Weight (kg)]]</f>
        <v>2.2264000000000003E-3</v>
      </c>
      <c r="X5146" s="35">
        <f>'EPD information'!$AA$16*Tabell2[[#This Row],[Weight (kg)]]</f>
        <v>-10.648</v>
      </c>
      <c r="Y5146" s="18">
        <f>'EPD information'!$AB$16*Tabell2[[#This Row],[Weight (kg)]]</f>
        <v>29.568000000000001</v>
      </c>
      <c r="Z5146" s="18">
        <f>'EPD information'!$AC$16*Tabell2[[#This Row],[Weight (kg)]]</f>
        <v>0.51832</v>
      </c>
      <c r="AA5146" s="18">
        <f>'EPD information'!$AD$16*Tabell2[[#This Row],[Weight (kg)]]</f>
        <v>6.4855999999999997E-2</v>
      </c>
      <c r="AB5146" s="18" t="s">
        <v>48</v>
      </c>
      <c r="AC5146" s="18">
        <f>'EPD information'!$AF$16*Tabell2[[#This Row],[Weight (kg)]]</f>
        <v>4.0919999999999998E-2</v>
      </c>
      <c r="AD5146" s="18">
        <f>'EPD information'!$AG$16*Tabell2[[#This Row],[Weight (kg)]]</f>
        <v>1.3640000000000001</v>
      </c>
      <c r="AE5146" s="18">
        <f>'EPD information'!$AH$16*Tabell2[[#This Row],[Weight (kg)]]</f>
        <v>2.1824000000000001E-3</v>
      </c>
      <c r="AF5146" s="21">
        <f>'EPD information'!$AI$16*Tabell2[[#This Row],[Weight (kg)]]</f>
        <v>-10.119999999999999</v>
      </c>
    </row>
    <row r="5147" spans="1:32" x14ac:dyDescent="0.2">
      <c r="A5147" s="36" t="s">
        <v>299</v>
      </c>
      <c r="B5147" s="37" t="s">
        <v>300</v>
      </c>
      <c r="C5147" s="38">
        <v>776463</v>
      </c>
      <c r="D5147" s="39">
        <v>7319667764631</v>
      </c>
      <c r="E5147" s="37" t="s">
        <v>46</v>
      </c>
      <c r="F5147" s="40">
        <v>355</v>
      </c>
      <c r="G5147" s="37">
        <v>200</v>
      </c>
      <c r="H5147" s="41">
        <v>5.4</v>
      </c>
      <c r="I5147" s="35">
        <f>'EPD information'!$L$16*Tabell2[[#This Row],[Weight (kg)]]</f>
        <v>18.414000000000001</v>
      </c>
      <c r="J5147" s="22">
        <f>'EPD information'!$M$16*Tabell2[[#This Row],[Weight (kg)]]</f>
        <v>0.32076000000000005</v>
      </c>
      <c r="K5147" s="22">
        <f>'EPD information'!$N$16*Tabell2[[#This Row],[Weight (kg)]]</f>
        <v>3.807E-2</v>
      </c>
      <c r="L5147" s="22">
        <f>'EPD information'!$O$16*Tabell2[[#This Row],[Weight (kg)]]</f>
        <v>0</v>
      </c>
      <c r="M5147" s="22">
        <f>'EPD information'!$P$16*Tabell2[[#This Row],[Weight (kg)]]</f>
        <v>2.5380000000000003E-2</v>
      </c>
      <c r="N5147" s="22">
        <f>'EPD information'!$Q$16*Tabell2[[#This Row],[Weight (kg)]]</f>
        <v>0.84240000000000004</v>
      </c>
      <c r="O5147" s="22">
        <f>'EPD information'!$R$16*Tabell2[[#This Row],[Weight (kg)]]</f>
        <v>1.3662000000000001E-3</v>
      </c>
      <c r="P5147" s="22">
        <f>'EPD information'!$S$16*Tabell2[[#This Row],[Weight (kg)]]</f>
        <v>-6.5339999999999998</v>
      </c>
      <c r="Q5147" s="35">
        <f>'Product specific GWP'!$T$16*Tabell2[[#This Row],[Weight (kg)]]</f>
        <v>0.23598000000000002</v>
      </c>
      <c r="R5147" s="35" t="s">
        <v>48</v>
      </c>
      <c r="S5147" s="35">
        <f>'EPD information'!$V$16*Tabell2[[#This Row],[Weight (kg)]]</f>
        <v>3.807E-2</v>
      </c>
      <c r="T5147" s="35" t="str">
        <f>'EPD information'!$W$16</f>
        <v>ND</v>
      </c>
      <c r="U5147" s="35">
        <f>'EPD information'!$X$16*Tabell2[[#This Row],[Weight (kg)]]</f>
        <v>2.5380000000000003E-2</v>
      </c>
      <c r="V5147" s="35">
        <f>'EPD information'!$Y$16*Tabell2[[#This Row],[Weight (kg)]]</f>
        <v>0.84240000000000004</v>
      </c>
      <c r="W5147" s="35">
        <f>'EPD information'!$Z$16*Tabell2[[#This Row],[Weight (kg)]]</f>
        <v>1.3662000000000001E-3</v>
      </c>
      <c r="X5147" s="35">
        <f>'EPD information'!$AA$16*Tabell2[[#This Row],[Weight (kg)]]</f>
        <v>-6.5339999999999998</v>
      </c>
      <c r="Y5147" s="18">
        <f>'EPD information'!$AB$16*Tabell2[[#This Row],[Weight (kg)]]</f>
        <v>18.144000000000002</v>
      </c>
      <c r="Z5147" s="18">
        <f>'EPD information'!$AC$16*Tabell2[[#This Row],[Weight (kg)]]</f>
        <v>0.31806000000000001</v>
      </c>
      <c r="AA5147" s="18">
        <f>'EPD information'!$AD$16*Tabell2[[#This Row],[Weight (kg)]]</f>
        <v>3.9798E-2</v>
      </c>
      <c r="AB5147" s="18" t="s">
        <v>48</v>
      </c>
      <c r="AC5147" s="18">
        <f>'EPD information'!$AF$16*Tabell2[[#This Row],[Weight (kg)]]</f>
        <v>2.511E-2</v>
      </c>
      <c r="AD5147" s="18">
        <f>'EPD information'!$AG$16*Tabell2[[#This Row],[Weight (kg)]]</f>
        <v>0.83700000000000008</v>
      </c>
      <c r="AE5147" s="18">
        <f>'EPD information'!$AH$16*Tabell2[[#This Row],[Weight (kg)]]</f>
        <v>1.3392000000000002E-3</v>
      </c>
      <c r="AF5147" s="21">
        <f>'EPD information'!$AI$16*Tabell2[[#This Row],[Weight (kg)]]</f>
        <v>-6.21</v>
      </c>
    </row>
    <row r="5148" spans="1:32" x14ac:dyDescent="0.2">
      <c r="A5148" s="36" t="s">
        <v>299</v>
      </c>
      <c r="B5148" s="37" t="s">
        <v>300</v>
      </c>
      <c r="C5148" s="38">
        <v>885301</v>
      </c>
      <c r="D5148" s="39">
        <v>7319668853013</v>
      </c>
      <c r="E5148" s="37" t="s">
        <v>46</v>
      </c>
      <c r="F5148" s="40">
        <v>355</v>
      </c>
      <c r="G5148" s="37">
        <v>150</v>
      </c>
      <c r="H5148" s="41">
        <v>4.4000000000000004</v>
      </c>
      <c r="I5148" s="35">
        <f>'EPD information'!$L$16*Tabell2[[#This Row],[Weight (kg)]]</f>
        <v>15.004000000000001</v>
      </c>
      <c r="J5148" s="22">
        <f>'EPD information'!$M$16*Tabell2[[#This Row],[Weight (kg)]]</f>
        <v>0.26136000000000004</v>
      </c>
      <c r="K5148" s="22">
        <f>'EPD information'!$N$16*Tabell2[[#This Row],[Weight (kg)]]</f>
        <v>3.1020000000000002E-2</v>
      </c>
      <c r="L5148" s="22">
        <f>'EPD information'!$O$16*Tabell2[[#This Row],[Weight (kg)]]</f>
        <v>0</v>
      </c>
      <c r="M5148" s="22">
        <f>'EPD information'!$P$16*Tabell2[[#This Row],[Weight (kg)]]</f>
        <v>2.0680000000000004E-2</v>
      </c>
      <c r="N5148" s="22">
        <f>'EPD information'!$Q$16*Tabell2[[#This Row],[Weight (kg)]]</f>
        <v>0.68640000000000001</v>
      </c>
      <c r="O5148" s="22">
        <f>'EPD information'!$R$16*Tabell2[[#This Row],[Weight (kg)]]</f>
        <v>1.1132000000000002E-3</v>
      </c>
      <c r="P5148" s="22">
        <f>'EPD information'!$S$16*Tabell2[[#This Row],[Weight (kg)]]</f>
        <v>-5.3239999999999998</v>
      </c>
      <c r="Q5148" s="35">
        <f>'Product specific GWP'!$T$16*Tabell2[[#This Row],[Weight (kg)]]</f>
        <v>0.19228000000000003</v>
      </c>
      <c r="R5148" s="35" t="s">
        <v>48</v>
      </c>
      <c r="S5148" s="35">
        <f>'EPD information'!$V$16*Tabell2[[#This Row],[Weight (kg)]]</f>
        <v>3.1020000000000002E-2</v>
      </c>
      <c r="T5148" s="35" t="str">
        <f>'EPD information'!$W$16</f>
        <v>ND</v>
      </c>
      <c r="U5148" s="35">
        <f>'EPD information'!$X$16*Tabell2[[#This Row],[Weight (kg)]]</f>
        <v>2.0680000000000004E-2</v>
      </c>
      <c r="V5148" s="35">
        <f>'EPD information'!$Y$16*Tabell2[[#This Row],[Weight (kg)]]</f>
        <v>0.68640000000000001</v>
      </c>
      <c r="W5148" s="35">
        <f>'EPD information'!$Z$16*Tabell2[[#This Row],[Weight (kg)]]</f>
        <v>1.1132000000000002E-3</v>
      </c>
      <c r="X5148" s="35">
        <f>'EPD information'!$AA$16*Tabell2[[#This Row],[Weight (kg)]]</f>
        <v>-5.3239999999999998</v>
      </c>
      <c r="Y5148" s="18">
        <f>'EPD information'!$AB$16*Tabell2[[#This Row],[Weight (kg)]]</f>
        <v>14.784000000000001</v>
      </c>
      <c r="Z5148" s="18">
        <f>'EPD information'!$AC$16*Tabell2[[#This Row],[Weight (kg)]]</f>
        <v>0.25916</v>
      </c>
      <c r="AA5148" s="18">
        <f>'EPD information'!$AD$16*Tabell2[[#This Row],[Weight (kg)]]</f>
        <v>3.2427999999999998E-2</v>
      </c>
      <c r="AB5148" s="18" t="s">
        <v>48</v>
      </c>
      <c r="AC5148" s="18">
        <f>'EPD information'!$AF$16*Tabell2[[#This Row],[Weight (kg)]]</f>
        <v>2.0459999999999999E-2</v>
      </c>
      <c r="AD5148" s="18">
        <f>'EPD information'!$AG$16*Tabell2[[#This Row],[Weight (kg)]]</f>
        <v>0.68200000000000005</v>
      </c>
      <c r="AE5148" s="18">
        <f>'EPD information'!$AH$16*Tabell2[[#This Row],[Weight (kg)]]</f>
        <v>1.0912000000000001E-3</v>
      </c>
      <c r="AF5148" s="21">
        <f>'EPD information'!$AI$16*Tabell2[[#This Row],[Weight (kg)]]</f>
        <v>-5.0599999999999996</v>
      </c>
    </row>
    <row r="5149" spans="1:32" x14ac:dyDescent="0.2">
      <c r="A5149" s="36" t="s">
        <v>299</v>
      </c>
      <c r="B5149" s="37" t="s">
        <v>300</v>
      </c>
      <c r="C5149" s="38">
        <v>776465</v>
      </c>
      <c r="D5149" s="39">
        <v>7319667764655</v>
      </c>
      <c r="E5149" s="37" t="s">
        <v>46</v>
      </c>
      <c r="F5149" s="40">
        <v>355</v>
      </c>
      <c r="G5149" s="37">
        <v>250</v>
      </c>
      <c r="H5149" s="41">
        <v>6.3</v>
      </c>
      <c r="I5149" s="35">
        <f>'EPD information'!$L$16*Tabell2[[#This Row],[Weight (kg)]]</f>
        <v>21.483000000000001</v>
      </c>
      <c r="J5149" s="22">
        <f>'EPD information'!$M$16*Tabell2[[#This Row],[Weight (kg)]]</f>
        <v>0.37422</v>
      </c>
      <c r="K5149" s="22">
        <f>'EPD information'!$N$16*Tabell2[[#This Row],[Weight (kg)]]</f>
        <v>4.4414999999999996E-2</v>
      </c>
      <c r="L5149" s="22">
        <f>'EPD information'!$O$16*Tabell2[[#This Row],[Weight (kg)]]</f>
        <v>0</v>
      </c>
      <c r="M5149" s="22">
        <f>'EPD information'!$P$16*Tabell2[[#This Row],[Weight (kg)]]</f>
        <v>2.9610000000000001E-2</v>
      </c>
      <c r="N5149" s="22">
        <f>'EPD information'!$Q$16*Tabell2[[#This Row],[Weight (kg)]]</f>
        <v>0.98280000000000001</v>
      </c>
      <c r="O5149" s="22">
        <f>'EPD information'!$R$16*Tabell2[[#This Row],[Weight (kg)]]</f>
        <v>1.5939000000000001E-3</v>
      </c>
      <c r="P5149" s="22">
        <f>'EPD information'!$S$16*Tabell2[[#This Row],[Weight (kg)]]</f>
        <v>-7.6229999999999993</v>
      </c>
      <c r="Q5149" s="35">
        <f>'Product specific GWP'!$T$16*Tabell2[[#This Row],[Weight (kg)]]</f>
        <v>0.27531</v>
      </c>
      <c r="R5149" s="35" t="s">
        <v>48</v>
      </c>
      <c r="S5149" s="35">
        <f>'EPD information'!$V$16*Tabell2[[#This Row],[Weight (kg)]]</f>
        <v>4.4414999999999996E-2</v>
      </c>
      <c r="T5149" s="35" t="str">
        <f>'EPD information'!$W$16</f>
        <v>ND</v>
      </c>
      <c r="U5149" s="35">
        <f>'EPD information'!$X$16*Tabell2[[#This Row],[Weight (kg)]]</f>
        <v>2.9610000000000001E-2</v>
      </c>
      <c r="V5149" s="35">
        <f>'EPD information'!$Y$16*Tabell2[[#This Row],[Weight (kg)]]</f>
        <v>0.98280000000000001</v>
      </c>
      <c r="W5149" s="35">
        <f>'EPD information'!$Z$16*Tabell2[[#This Row],[Weight (kg)]]</f>
        <v>1.5939000000000001E-3</v>
      </c>
      <c r="X5149" s="35">
        <f>'EPD information'!$AA$16*Tabell2[[#This Row],[Weight (kg)]]</f>
        <v>-7.6229999999999993</v>
      </c>
      <c r="Y5149" s="18">
        <f>'EPD information'!$AB$16*Tabell2[[#This Row],[Weight (kg)]]</f>
        <v>21.167999999999999</v>
      </c>
      <c r="Z5149" s="18">
        <f>'EPD information'!$AC$16*Tabell2[[#This Row],[Weight (kg)]]</f>
        <v>0.37107000000000001</v>
      </c>
      <c r="AA5149" s="18">
        <f>'EPD information'!$AD$16*Tabell2[[#This Row],[Weight (kg)]]</f>
        <v>4.6431E-2</v>
      </c>
      <c r="AB5149" s="18" t="s">
        <v>48</v>
      </c>
      <c r="AC5149" s="18">
        <f>'EPD information'!$AF$16*Tabell2[[#This Row],[Weight (kg)]]</f>
        <v>2.9294999999999998E-2</v>
      </c>
      <c r="AD5149" s="18">
        <f>'EPD information'!$AG$16*Tabell2[[#This Row],[Weight (kg)]]</f>
        <v>0.97649999999999992</v>
      </c>
      <c r="AE5149" s="18">
        <f>'EPD information'!$AH$16*Tabell2[[#This Row],[Weight (kg)]]</f>
        <v>1.5624E-3</v>
      </c>
      <c r="AF5149" s="21">
        <f>'EPD information'!$AI$16*Tabell2[[#This Row],[Weight (kg)]]</f>
        <v>-7.2449999999999992</v>
      </c>
    </row>
    <row r="5150" spans="1:32" x14ac:dyDescent="0.2">
      <c r="A5150" s="36" t="s">
        <v>299</v>
      </c>
      <c r="B5150" s="37" t="s">
        <v>300</v>
      </c>
      <c r="C5150" s="38">
        <v>101508</v>
      </c>
      <c r="D5150" s="39">
        <v>7319661015081</v>
      </c>
      <c r="E5150" s="37" t="s">
        <v>46</v>
      </c>
      <c r="F5150" s="40">
        <v>355</v>
      </c>
      <c r="G5150" s="37">
        <v>100</v>
      </c>
      <c r="H5150" s="41">
        <v>4</v>
      </c>
      <c r="I5150" s="35">
        <f>'EPD information'!$L$16*Tabell2[[#This Row],[Weight (kg)]]</f>
        <v>13.64</v>
      </c>
      <c r="J5150" s="22">
        <f>'EPD information'!$M$16*Tabell2[[#This Row],[Weight (kg)]]</f>
        <v>0.23760000000000001</v>
      </c>
      <c r="K5150" s="22">
        <f>'EPD information'!$N$16*Tabell2[[#This Row],[Weight (kg)]]</f>
        <v>2.8199999999999999E-2</v>
      </c>
      <c r="L5150" s="22">
        <f>'EPD information'!$O$16*Tabell2[[#This Row],[Weight (kg)]]</f>
        <v>0</v>
      </c>
      <c r="M5150" s="22">
        <f>'EPD information'!$P$16*Tabell2[[#This Row],[Weight (kg)]]</f>
        <v>1.8800000000000001E-2</v>
      </c>
      <c r="N5150" s="22">
        <f>'EPD information'!$Q$16*Tabell2[[#This Row],[Weight (kg)]]</f>
        <v>0.624</v>
      </c>
      <c r="O5150" s="22">
        <f>'EPD information'!$R$16*Tabell2[[#This Row],[Weight (kg)]]</f>
        <v>1.0120000000000001E-3</v>
      </c>
      <c r="P5150" s="22">
        <f>'EPD information'!$S$16*Tabell2[[#This Row],[Weight (kg)]]</f>
        <v>-4.84</v>
      </c>
      <c r="Q5150" s="35">
        <f>'Product specific GWP'!$T$16*Tabell2[[#This Row],[Weight (kg)]]</f>
        <v>0.17480000000000001</v>
      </c>
      <c r="R5150" s="35" t="s">
        <v>48</v>
      </c>
      <c r="S5150" s="35">
        <f>'EPD information'!$V$16*Tabell2[[#This Row],[Weight (kg)]]</f>
        <v>2.8199999999999999E-2</v>
      </c>
      <c r="T5150" s="35" t="str">
        <f>'EPD information'!$W$16</f>
        <v>ND</v>
      </c>
      <c r="U5150" s="35">
        <f>'EPD information'!$X$16*Tabell2[[#This Row],[Weight (kg)]]</f>
        <v>1.8800000000000001E-2</v>
      </c>
      <c r="V5150" s="35">
        <f>'EPD information'!$Y$16*Tabell2[[#This Row],[Weight (kg)]]</f>
        <v>0.624</v>
      </c>
      <c r="W5150" s="35">
        <f>'EPD information'!$Z$16*Tabell2[[#This Row],[Weight (kg)]]</f>
        <v>1.0120000000000001E-3</v>
      </c>
      <c r="X5150" s="35">
        <f>'EPD information'!$AA$16*Tabell2[[#This Row],[Weight (kg)]]</f>
        <v>-4.84</v>
      </c>
      <c r="Y5150" s="18">
        <f>'EPD information'!$AB$16*Tabell2[[#This Row],[Weight (kg)]]</f>
        <v>13.44</v>
      </c>
      <c r="Z5150" s="18">
        <f>'EPD information'!$AC$16*Tabell2[[#This Row],[Weight (kg)]]</f>
        <v>0.2356</v>
      </c>
      <c r="AA5150" s="18">
        <f>'EPD information'!$AD$16*Tabell2[[#This Row],[Weight (kg)]]</f>
        <v>2.9479999999999999E-2</v>
      </c>
      <c r="AB5150" s="18" t="s">
        <v>48</v>
      </c>
      <c r="AC5150" s="18">
        <f>'EPD information'!$AF$16*Tabell2[[#This Row],[Weight (kg)]]</f>
        <v>1.8599999999999998E-2</v>
      </c>
      <c r="AD5150" s="18">
        <f>'EPD information'!$AG$16*Tabell2[[#This Row],[Weight (kg)]]</f>
        <v>0.62</v>
      </c>
      <c r="AE5150" s="18">
        <f>'EPD information'!$AH$16*Tabell2[[#This Row],[Weight (kg)]]</f>
        <v>9.9200000000000004E-4</v>
      </c>
      <c r="AF5150" s="21">
        <f>'EPD information'!$AI$16*Tabell2[[#This Row],[Weight (kg)]]</f>
        <v>-4.5999999999999996</v>
      </c>
    </row>
    <row r="5151" spans="1:32" x14ac:dyDescent="0.2">
      <c r="A5151" s="36" t="s">
        <v>299</v>
      </c>
      <c r="B5151" s="37" t="s">
        <v>300</v>
      </c>
      <c r="C5151" s="38">
        <v>885303</v>
      </c>
      <c r="D5151" s="39">
        <v>7319668853037</v>
      </c>
      <c r="E5151" s="37" t="s">
        <v>46</v>
      </c>
      <c r="F5151" s="40">
        <v>355</v>
      </c>
      <c r="G5151" s="37">
        <v>224</v>
      </c>
      <c r="H5151" s="41">
        <v>5.6</v>
      </c>
      <c r="I5151" s="35">
        <f>'EPD information'!$L$16*Tabell2[[#This Row],[Weight (kg)]]</f>
        <v>19.096</v>
      </c>
      <c r="J5151" s="22">
        <f>'EPD information'!$M$16*Tabell2[[#This Row],[Weight (kg)]]</f>
        <v>0.33263999999999999</v>
      </c>
      <c r="K5151" s="22">
        <f>'EPD information'!$N$16*Tabell2[[#This Row],[Weight (kg)]]</f>
        <v>3.9479999999999994E-2</v>
      </c>
      <c r="L5151" s="22">
        <f>'EPD information'!$O$16*Tabell2[[#This Row],[Weight (kg)]]</f>
        <v>0</v>
      </c>
      <c r="M5151" s="22">
        <f>'EPD information'!$P$16*Tabell2[[#This Row],[Weight (kg)]]</f>
        <v>2.632E-2</v>
      </c>
      <c r="N5151" s="22">
        <f>'EPD information'!$Q$16*Tabell2[[#This Row],[Weight (kg)]]</f>
        <v>0.87359999999999993</v>
      </c>
      <c r="O5151" s="22">
        <f>'EPD information'!$R$16*Tabell2[[#This Row],[Weight (kg)]]</f>
        <v>1.4168E-3</v>
      </c>
      <c r="P5151" s="22">
        <f>'EPD information'!$S$16*Tabell2[[#This Row],[Weight (kg)]]</f>
        <v>-6.7759999999999998</v>
      </c>
      <c r="Q5151" s="35">
        <f>'Product specific GWP'!$T$16*Tabell2[[#This Row],[Weight (kg)]]</f>
        <v>0.24471999999999999</v>
      </c>
      <c r="R5151" s="35" t="s">
        <v>48</v>
      </c>
      <c r="S5151" s="35">
        <f>'EPD information'!$V$16*Tabell2[[#This Row],[Weight (kg)]]</f>
        <v>3.9479999999999994E-2</v>
      </c>
      <c r="T5151" s="35" t="str">
        <f>'EPD information'!$W$16</f>
        <v>ND</v>
      </c>
      <c r="U5151" s="35">
        <f>'EPD information'!$X$16*Tabell2[[#This Row],[Weight (kg)]]</f>
        <v>2.632E-2</v>
      </c>
      <c r="V5151" s="35">
        <f>'EPD information'!$Y$16*Tabell2[[#This Row],[Weight (kg)]]</f>
        <v>0.87359999999999993</v>
      </c>
      <c r="W5151" s="35">
        <f>'EPD information'!$Z$16*Tabell2[[#This Row],[Weight (kg)]]</f>
        <v>1.4168E-3</v>
      </c>
      <c r="X5151" s="35">
        <f>'EPD information'!$AA$16*Tabell2[[#This Row],[Weight (kg)]]</f>
        <v>-6.7759999999999998</v>
      </c>
      <c r="Y5151" s="18">
        <f>'EPD information'!$AB$16*Tabell2[[#This Row],[Weight (kg)]]</f>
        <v>18.815999999999999</v>
      </c>
      <c r="Z5151" s="18">
        <f>'EPD information'!$AC$16*Tabell2[[#This Row],[Weight (kg)]]</f>
        <v>0.32983999999999997</v>
      </c>
      <c r="AA5151" s="18">
        <f>'EPD information'!$AD$16*Tabell2[[#This Row],[Weight (kg)]]</f>
        <v>4.1271999999999996E-2</v>
      </c>
      <c r="AB5151" s="18" t="s">
        <v>48</v>
      </c>
      <c r="AC5151" s="18">
        <f>'EPD information'!$AF$16*Tabell2[[#This Row],[Weight (kg)]]</f>
        <v>2.6039999999999997E-2</v>
      </c>
      <c r="AD5151" s="18">
        <f>'EPD information'!$AG$16*Tabell2[[#This Row],[Weight (kg)]]</f>
        <v>0.86799999999999999</v>
      </c>
      <c r="AE5151" s="18">
        <f>'EPD information'!$AH$16*Tabell2[[#This Row],[Weight (kg)]]</f>
        <v>1.3887999999999999E-3</v>
      </c>
      <c r="AF5151" s="21">
        <f>'EPD information'!$AI$16*Tabell2[[#This Row],[Weight (kg)]]</f>
        <v>-6.4399999999999995</v>
      </c>
    </row>
    <row r="5152" spans="1:32" x14ac:dyDescent="0.2">
      <c r="A5152" s="36" t="s">
        <v>299</v>
      </c>
      <c r="B5152" s="37" t="s">
        <v>300</v>
      </c>
      <c r="C5152" s="38">
        <v>101509</v>
      </c>
      <c r="D5152" s="39">
        <v>7319661015098</v>
      </c>
      <c r="E5152" s="37" t="s">
        <v>46</v>
      </c>
      <c r="F5152" s="40">
        <v>355</v>
      </c>
      <c r="G5152" s="37">
        <v>125</v>
      </c>
      <c r="H5152" s="41">
        <v>5.9</v>
      </c>
      <c r="I5152" s="35">
        <f>'EPD information'!$L$16*Tabell2[[#This Row],[Weight (kg)]]</f>
        <v>20.119000000000003</v>
      </c>
      <c r="J5152" s="22">
        <f>'EPD information'!$M$16*Tabell2[[#This Row],[Weight (kg)]]</f>
        <v>0.35046000000000005</v>
      </c>
      <c r="K5152" s="22">
        <f>'EPD information'!$N$16*Tabell2[[#This Row],[Weight (kg)]]</f>
        <v>4.1595E-2</v>
      </c>
      <c r="L5152" s="22">
        <f>'EPD information'!$O$16*Tabell2[[#This Row],[Weight (kg)]]</f>
        <v>0</v>
      </c>
      <c r="M5152" s="22">
        <f>'EPD information'!$P$16*Tabell2[[#This Row],[Weight (kg)]]</f>
        <v>2.7730000000000001E-2</v>
      </c>
      <c r="N5152" s="22">
        <f>'EPD information'!$Q$16*Tabell2[[#This Row],[Weight (kg)]]</f>
        <v>0.92040000000000011</v>
      </c>
      <c r="O5152" s="22">
        <f>'EPD information'!$R$16*Tabell2[[#This Row],[Weight (kg)]]</f>
        <v>1.4927000000000002E-3</v>
      </c>
      <c r="P5152" s="22">
        <f>'EPD information'!$S$16*Tabell2[[#This Row],[Weight (kg)]]</f>
        <v>-7.1390000000000002</v>
      </c>
      <c r="Q5152" s="35">
        <f>'Product specific GWP'!$T$16*Tabell2[[#This Row],[Weight (kg)]]</f>
        <v>0.25783000000000006</v>
      </c>
      <c r="R5152" s="35" t="s">
        <v>48</v>
      </c>
      <c r="S5152" s="35">
        <f>'EPD information'!$V$16*Tabell2[[#This Row],[Weight (kg)]]</f>
        <v>4.1595E-2</v>
      </c>
      <c r="T5152" s="35" t="str">
        <f>'EPD information'!$W$16</f>
        <v>ND</v>
      </c>
      <c r="U5152" s="35">
        <f>'EPD information'!$X$16*Tabell2[[#This Row],[Weight (kg)]]</f>
        <v>2.7730000000000001E-2</v>
      </c>
      <c r="V5152" s="35">
        <f>'EPD information'!$Y$16*Tabell2[[#This Row],[Weight (kg)]]</f>
        <v>0.92040000000000011</v>
      </c>
      <c r="W5152" s="35">
        <f>'EPD information'!$Z$16*Tabell2[[#This Row],[Weight (kg)]]</f>
        <v>1.4927000000000002E-3</v>
      </c>
      <c r="X5152" s="35">
        <f>'EPD information'!$AA$16*Tabell2[[#This Row],[Weight (kg)]]</f>
        <v>-7.1390000000000002</v>
      </c>
      <c r="Y5152" s="18">
        <f>'EPD information'!$AB$16*Tabell2[[#This Row],[Weight (kg)]]</f>
        <v>19.824000000000002</v>
      </c>
      <c r="Z5152" s="18">
        <f>'EPD information'!$AC$16*Tabell2[[#This Row],[Weight (kg)]]</f>
        <v>0.34751000000000004</v>
      </c>
      <c r="AA5152" s="18">
        <f>'EPD information'!$AD$16*Tabell2[[#This Row],[Weight (kg)]]</f>
        <v>4.3483000000000001E-2</v>
      </c>
      <c r="AB5152" s="18" t="s">
        <v>48</v>
      </c>
      <c r="AC5152" s="18">
        <f>'EPD information'!$AF$16*Tabell2[[#This Row],[Weight (kg)]]</f>
        <v>2.7435000000000001E-2</v>
      </c>
      <c r="AD5152" s="18">
        <f>'EPD information'!$AG$16*Tabell2[[#This Row],[Weight (kg)]]</f>
        <v>0.91450000000000009</v>
      </c>
      <c r="AE5152" s="18">
        <f>'EPD information'!$AH$16*Tabell2[[#This Row],[Weight (kg)]]</f>
        <v>1.4632000000000002E-3</v>
      </c>
      <c r="AF5152" s="21">
        <f>'EPD information'!$AI$16*Tabell2[[#This Row],[Weight (kg)]]</f>
        <v>-6.7850000000000001</v>
      </c>
    </row>
    <row r="5153" spans="1:32" x14ac:dyDescent="0.2">
      <c r="A5153" s="36" t="s">
        <v>299</v>
      </c>
      <c r="B5153" s="37" t="s">
        <v>300</v>
      </c>
      <c r="C5153" s="38">
        <v>885302</v>
      </c>
      <c r="D5153" s="39">
        <v>7319668853020</v>
      </c>
      <c r="E5153" s="37" t="s">
        <v>46</v>
      </c>
      <c r="F5153" s="40">
        <v>355</v>
      </c>
      <c r="G5153" s="37">
        <v>180</v>
      </c>
      <c r="H5153" s="41">
        <v>4.8</v>
      </c>
      <c r="I5153" s="35">
        <f>'EPD information'!$L$16*Tabell2[[#This Row],[Weight (kg)]]</f>
        <v>16.367999999999999</v>
      </c>
      <c r="J5153" s="22">
        <f>'EPD information'!$M$16*Tabell2[[#This Row],[Weight (kg)]]</f>
        <v>0.28511999999999998</v>
      </c>
      <c r="K5153" s="22">
        <f>'EPD information'!$N$16*Tabell2[[#This Row],[Weight (kg)]]</f>
        <v>3.3839999999999995E-2</v>
      </c>
      <c r="L5153" s="22">
        <f>'EPD information'!$O$16*Tabell2[[#This Row],[Weight (kg)]]</f>
        <v>0</v>
      </c>
      <c r="M5153" s="22">
        <f>'EPD information'!$P$16*Tabell2[[#This Row],[Weight (kg)]]</f>
        <v>2.256E-2</v>
      </c>
      <c r="N5153" s="22">
        <f>'EPD information'!$Q$16*Tabell2[[#This Row],[Weight (kg)]]</f>
        <v>0.74880000000000002</v>
      </c>
      <c r="O5153" s="22">
        <f>'EPD information'!$R$16*Tabell2[[#This Row],[Weight (kg)]]</f>
        <v>1.2144E-3</v>
      </c>
      <c r="P5153" s="22">
        <f>'EPD information'!$S$16*Tabell2[[#This Row],[Weight (kg)]]</f>
        <v>-5.8079999999999998</v>
      </c>
      <c r="Q5153" s="35">
        <f>'Product specific GWP'!$T$16*Tabell2[[#This Row],[Weight (kg)]]</f>
        <v>0.20976</v>
      </c>
      <c r="R5153" s="35" t="s">
        <v>48</v>
      </c>
      <c r="S5153" s="35">
        <f>'EPD information'!$V$16*Tabell2[[#This Row],[Weight (kg)]]</f>
        <v>3.3839999999999995E-2</v>
      </c>
      <c r="T5153" s="35" t="str">
        <f>'EPD information'!$W$16</f>
        <v>ND</v>
      </c>
      <c r="U5153" s="35">
        <f>'EPD information'!$X$16*Tabell2[[#This Row],[Weight (kg)]]</f>
        <v>2.256E-2</v>
      </c>
      <c r="V5153" s="35">
        <f>'EPD information'!$Y$16*Tabell2[[#This Row],[Weight (kg)]]</f>
        <v>0.74880000000000002</v>
      </c>
      <c r="W5153" s="35">
        <f>'EPD information'!$Z$16*Tabell2[[#This Row],[Weight (kg)]]</f>
        <v>1.2144E-3</v>
      </c>
      <c r="X5153" s="35">
        <f>'EPD information'!$AA$16*Tabell2[[#This Row],[Weight (kg)]]</f>
        <v>-5.8079999999999998</v>
      </c>
      <c r="Y5153" s="18">
        <f>'EPD information'!$AB$16*Tabell2[[#This Row],[Weight (kg)]]</f>
        <v>16.128</v>
      </c>
      <c r="Z5153" s="18">
        <f>'EPD information'!$AC$16*Tabell2[[#This Row],[Weight (kg)]]</f>
        <v>0.28271999999999997</v>
      </c>
      <c r="AA5153" s="18">
        <f>'EPD information'!$AD$16*Tabell2[[#This Row],[Weight (kg)]]</f>
        <v>3.5375999999999998E-2</v>
      </c>
      <c r="AB5153" s="18" t="s">
        <v>48</v>
      </c>
      <c r="AC5153" s="18">
        <f>'EPD information'!$AF$16*Tabell2[[#This Row],[Weight (kg)]]</f>
        <v>2.2319999999999996E-2</v>
      </c>
      <c r="AD5153" s="18">
        <f>'EPD information'!$AG$16*Tabell2[[#This Row],[Weight (kg)]]</f>
        <v>0.74399999999999999</v>
      </c>
      <c r="AE5153" s="18">
        <f>'EPD information'!$AH$16*Tabell2[[#This Row],[Weight (kg)]]</f>
        <v>1.1904000000000001E-3</v>
      </c>
      <c r="AF5153" s="21">
        <f>'EPD information'!$AI$16*Tabell2[[#This Row],[Weight (kg)]]</f>
        <v>-5.52</v>
      </c>
    </row>
    <row r="5154" spans="1:32" x14ac:dyDescent="0.2">
      <c r="A5154" s="36" t="s">
        <v>299</v>
      </c>
      <c r="B5154" s="37" t="s">
        <v>300</v>
      </c>
      <c r="C5154" s="38">
        <v>885299</v>
      </c>
      <c r="D5154" s="39">
        <v>7319668852993</v>
      </c>
      <c r="E5154" s="37" t="s">
        <v>46</v>
      </c>
      <c r="F5154" s="40">
        <v>355</v>
      </c>
      <c r="G5154" s="37">
        <v>140</v>
      </c>
      <c r="H5154" s="41">
        <v>4.8071000000000002</v>
      </c>
      <c r="I5154" s="35">
        <f>'EPD information'!$L$16*Tabell2[[#This Row],[Weight (kg)]]</f>
        <v>16.392211</v>
      </c>
      <c r="J5154" s="22">
        <f>'EPD information'!$M$16*Tabell2[[#This Row],[Weight (kg)]]</f>
        <v>0.28554173999999999</v>
      </c>
      <c r="K5154" s="22">
        <f>'EPD information'!$N$16*Tabell2[[#This Row],[Weight (kg)]]</f>
        <v>3.3890055000000002E-2</v>
      </c>
      <c r="L5154" s="22">
        <f>'EPD information'!$O$16*Tabell2[[#This Row],[Weight (kg)]]</f>
        <v>0</v>
      </c>
      <c r="M5154" s="22">
        <f>'EPD information'!$P$16*Tabell2[[#This Row],[Weight (kg)]]</f>
        <v>2.2593370000000002E-2</v>
      </c>
      <c r="N5154" s="22">
        <f>'EPD information'!$Q$16*Tabell2[[#This Row],[Weight (kg)]]</f>
        <v>0.74990760000000001</v>
      </c>
      <c r="O5154" s="22">
        <f>'EPD information'!$R$16*Tabell2[[#This Row],[Weight (kg)]]</f>
        <v>1.2161963000000002E-3</v>
      </c>
      <c r="P5154" s="22">
        <f>'EPD information'!$S$16*Tabell2[[#This Row],[Weight (kg)]]</f>
        <v>-5.8165909999999998</v>
      </c>
      <c r="Q5154" s="35">
        <f>'Product specific GWP'!$T$16*Tabell2[[#This Row],[Weight (kg)]]</f>
        <v>0.21007027000000003</v>
      </c>
      <c r="R5154" s="35" t="s">
        <v>48</v>
      </c>
      <c r="S5154" s="35">
        <f>'EPD information'!$V$16*Tabell2[[#This Row],[Weight (kg)]]</f>
        <v>3.3890055000000002E-2</v>
      </c>
      <c r="T5154" s="35" t="str">
        <f>'EPD information'!$W$16</f>
        <v>ND</v>
      </c>
      <c r="U5154" s="35">
        <f>'EPD information'!$X$16*Tabell2[[#This Row],[Weight (kg)]]</f>
        <v>2.2593370000000002E-2</v>
      </c>
      <c r="V5154" s="35">
        <f>'EPD information'!$Y$16*Tabell2[[#This Row],[Weight (kg)]]</f>
        <v>0.74990760000000001</v>
      </c>
      <c r="W5154" s="35">
        <f>'EPD information'!$Z$16*Tabell2[[#This Row],[Weight (kg)]]</f>
        <v>1.2161963000000002E-3</v>
      </c>
      <c r="X5154" s="35">
        <f>'EPD information'!$AA$16*Tabell2[[#This Row],[Weight (kg)]]</f>
        <v>-5.8165909999999998</v>
      </c>
      <c r="Y5154" s="18">
        <f>'EPD information'!$AB$16*Tabell2[[#This Row],[Weight (kg)]]</f>
        <v>16.151855999999999</v>
      </c>
      <c r="Z5154" s="18">
        <f>'EPD information'!$AC$16*Tabell2[[#This Row],[Weight (kg)]]</f>
        <v>0.28313819000000001</v>
      </c>
      <c r="AA5154" s="18">
        <f>'EPD information'!$AD$16*Tabell2[[#This Row],[Weight (kg)]]</f>
        <v>3.5428327000000003E-2</v>
      </c>
      <c r="AB5154" s="18" t="s">
        <v>48</v>
      </c>
      <c r="AC5154" s="18">
        <f>'EPD information'!$AF$16*Tabell2[[#This Row],[Weight (kg)]]</f>
        <v>2.2353015E-2</v>
      </c>
      <c r="AD5154" s="18">
        <f>'EPD information'!$AG$16*Tabell2[[#This Row],[Weight (kg)]]</f>
        <v>0.74510050000000005</v>
      </c>
      <c r="AE5154" s="18">
        <f>'EPD information'!$AH$16*Tabell2[[#This Row],[Weight (kg)]]</f>
        <v>1.1921608000000001E-3</v>
      </c>
      <c r="AF5154" s="21">
        <f>'EPD information'!$AI$16*Tabell2[[#This Row],[Weight (kg)]]</f>
        <v>-5.5281649999999996</v>
      </c>
    </row>
    <row r="5155" spans="1:32" x14ac:dyDescent="0.2">
      <c r="A5155" s="36" t="s">
        <v>299</v>
      </c>
      <c r="B5155" s="37" t="s">
        <v>300</v>
      </c>
      <c r="C5155" s="38">
        <v>885334</v>
      </c>
      <c r="D5155" s="39">
        <v>7319668853341</v>
      </c>
      <c r="E5155" s="37" t="s">
        <v>46</v>
      </c>
      <c r="F5155" s="40">
        <v>355</v>
      </c>
      <c r="G5155" s="37">
        <v>300</v>
      </c>
      <c r="H5155" s="41">
        <v>7.5</v>
      </c>
      <c r="I5155" s="35">
        <f>'EPD information'!$L$16*Tabell2[[#This Row],[Weight (kg)]]</f>
        <v>25.575000000000003</v>
      </c>
      <c r="J5155" s="22">
        <f>'EPD information'!$M$16*Tabell2[[#This Row],[Weight (kg)]]</f>
        <v>0.44550000000000001</v>
      </c>
      <c r="K5155" s="22">
        <f>'EPD information'!$N$16*Tabell2[[#This Row],[Weight (kg)]]</f>
        <v>5.2874999999999998E-2</v>
      </c>
      <c r="L5155" s="22">
        <f>'EPD information'!$O$16*Tabell2[[#This Row],[Weight (kg)]]</f>
        <v>0</v>
      </c>
      <c r="M5155" s="22">
        <f>'EPD information'!$P$16*Tabell2[[#This Row],[Weight (kg)]]</f>
        <v>3.5250000000000004E-2</v>
      </c>
      <c r="N5155" s="22">
        <f>'EPD information'!$Q$16*Tabell2[[#This Row],[Weight (kg)]]</f>
        <v>1.17</v>
      </c>
      <c r="O5155" s="22">
        <f>'EPD information'!$R$16*Tabell2[[#This Row],[Weight (kg)]]</f>
        <v>1.8975000000000001E-3</v>
      </c>
      <c r="P5155" s="22">
        <f>'EPD information'!$S$16*Tabell2[[#This Row],[Weight (kg)]]</f>
        <v>-9.0749999999999993</v>
      </c>
      <c r="Q5155" s="35">
        <f>'Product specific GWP'!$T$16*Tabell2[[#This Row],[Weight (kg)]]</f>
        <v>0.32775000000000004</v>
      </c>
      <c r="R5155" s="35" t="s">
        <v>48</v>
      </c>
      <c r="S5155" s="35">
        <f>'EPD information'!$V$16*Tabell2[[#This Row],[Weight (kg)]]</f>
        <v>5.2874999999999998E-2</v>
      </c>
      <c r="T5155" s="35" t="str">
        <f>'EPD information'!$W$16</f>
        <v>ND</v>
      </c>
      <c r="U5155" s="35">
        <f>'EPD information'!$X$16*Tabell2[[#This Row],[Weight (kg)]]</f>
        <v>3.5250000000000004E-2</v>
      </c>
      <c r="V5155" s="35">
        <f>'EPD information'!$Y$16*Tabell2[[#This Row],[Weight (kg)]]</f>
        <v>1.17</v>
      </c>
      <c r="W5155" s="35">
        <f>'EPD information'!$Z$16*Tabell2[[#This Row],[Weight (kg)]]</f>
        <v>1.8975000000000001E-3</v>
      </c>
      <c r="X5155" s="35">
        <f>'EPD information'!$AA$16*Tabell2[[#This Row],[Weight (kg)]]</f>
        <v>-9.0749999999999993</v>
      </c>
      <c r="Y5155" s="18">
        <f>'EPD information'!$AB$16*Tabell2[[#This Row],[Weight (kg)]]</f>
        <v>25.2</v>
      </c>
      <c r="Z5155" s="18">
        <f>'EPD information'!$AC$16*Tabell2[[#This Row],[Weight (kg)]]</f>
        <v>0.44175000000000003</v>
      </c>
      <c r="AA5155" s="18">
        <f>'EPD information'!$AD$16*Tabell2[[#This Row],[Weight (kg)]]</f>
        <v>5.5274999999999998E-2</v>
      </c>
      <c r="AB5155" s="18" t="s">
        <v>48</v>
      </c>
      <c r="AC5155" s="18">
        <f>'EPD information'!$AF$16*Tabell2[[#This Row],[Weight (kg)]]</f>
        <v>3.4874999999999996E-2</v>
      </c>
      <c r="AD5155" s="18">
        <f>'EPD information'!$AG$16*Tabell2[[#This Row],[Weight (kg)]]</f>
        <v>1.1625000000000001</v>
      </c>
      <c r="AE5155" s="18">
        <f>'EPD information'!$AH$16*Tabell2[[#This Row],[Weight (kg)]]</f>
        <v>1.8600000000000001E-3</v>
      </c>
      <c r="AF5155" s="21">
        <f>'EPD information'!$AI$16*Tabell2[[#This Row],[Weight (kg)]]</f>
        <v>-8.625</v>
      </c>
    </row>
    <row r="5156" spans="1:32" x14ac:dyDescent="0.2">
      <c r="A5156" s="36" t="s">
        <v>299</v>
      </c>
      <c r="B5156" s="37" t="s">
        <v>300</v>
      </c>
      <c r="C5156" s="38">
        <v>907425</v>
      </c>
      <c r="D5156" s="39">
        <v>7319669074257</v>
      </c>
      <c r="E5156" s="37" t="s">
        <v>46</v>
      </c>
      <c r="F5156" s="40">
        <v>400</v>
      </c>
      <c r="G5156" s="37">
        <v>400</v>
      </c>
      <c r="H5156" s="41">
        <v>11.2</v>
      </c>
      <c r="I5156" s="35">
        <f>'EPD information'!$L$16*Tabell2[[#This Row],[Weight (kg)]]</f>
        <v>38.192</v>
      </c>
      <c r="J5156" s="22">
        <f>'EPD information'!$M$16*Tabell2[[#This Row],[Weight (kg)]]</f>
        <v>0.66527999999999998</v>
      </c>
      <c r="K5156" s="22">
        <f>'EPD information'!$N$16*Tabell2[[#This Row],[Weight (kg)]]</f>
        <v>7.8959999999999989E-2</v>
      </c>
      <c r="L5156" s="22">
        <f>'EPD information'!$O$16*Tabell2[[#This Row],[Weight (kg)]]</f>
        <v>0</v>
      </c>
      <c r="M5156" s="22">
        <f>'EPD information'!$P$16*Tabell2[[#This Row],[Weight (kg)]]</f>
        <v>5.2639999999999999E-2</v>
      </c>
      <c r="N5156" s="22">
        <f>'EPD information'!$Q$16*Tabell2[[#This Row],[Weight (kg)]]</f>
        <v>1.7471999999999999</v>
      </c>
      <c r="O5156" s="22">
        <f>'EPD information'!$R$16*Tabell2[[#This Row],[Weight (kg)]]</f>
        <v>2.8335999999999999E-3</v>
      </c>
      <c r="P5156" s="22">
        <f>'EPD information'!$S$16*Tabell2[[#This Row],[Weight (kg)]]</f>
        <v>-13.552</v>
      </c>
      <c r="Q5156" s="35">
        <f>'Product specific GWP'!$T$16*Tabell2[[#This Row],[Weight (kg)]]</f>
        <v>0.48943999999999999</v>
      </c>
      <c r="R5156" s="35" t="s">
        <v>48</v>
      </c>
      <c r="S5156" s="35">
        <f>'EPD information'!$V$16*Tabell2[[#This Row],[Weight (kg)]]</f>
        <v>7.8959999999999989E-2</v>
      </c>
      <c r="T5156" s="35" t="str">
        <f>'EPD information'!$W$16</f>
        <v>ND</v>
      </c>
      <c r="U5156" s="35">
        <f>'EPD information'!$X$16*Tabell2[[#This Row],[Weight (kg)]]</f>
        <v>5.2639999999999999E-2</v>
      </c>
      <c r="V5156" s="35">
        <f>'EPD information'!$Y$16*Tabell2[[#This Row],[Weight (kg)]]</f>
        <v>1.7471999999999999</v>
      </c>
      <c r="W5156" s="35">
        <f>'EPD information'!$Z$16*Tabell2[[#This Row],[Weight (kg)]]</f>
        <v>2.8335999999999999E-3</v>
      </c>
      <c r="X5156" s="35">
        <f>'EPD information'!$AA$16*Tabell2[[#This Row],[Weight (kg)]]</f>
        <v>-13.552</v>
      </c>
      <c r="Y5156" s="18">
        <f>'EPD information'!$AB$16*Tabell2[[#This Row],[Weight (kg)]]</f>
        <v>37.631999999999998</v>
      </c>
      <c r="Z5156" s="18">
        <f>'EPD information'!$AC$16*Tabell2[[#This Row],[Weight (kg)]]</f>
        <v>0.65967999999999993</v>
      </c>
      <c r="AA5156" s="18">
        <f>'EPD information'!$AD$16*Tabell2[[#This Row],[Weight (kg)]]</f>
        <v>8.2543999999999992E-2</v>
      </c>
      <c r="AB5156" s="18" t="s">
        <v>48</v>
      </c>
      <c r="AC5156" s="18">
        <f>'EPD information'!$AF$16*Tabell2[[#This Row],[Weight (kg)]]</f>
        <v>5.2079999999999994E-2</v>
      </c>
      <c r="AD5156" s="18">
        <f>'EPD information'!$AG$16*Tabell2[[#This Row],[Weight (kg)]]</f>
        <v>1.736</v>
      </c>
      <c r="AE5156" s="18">
        <f>'EPD information'!$AH$16*Tabell2[[#This Row],[Weight (kg)]]</f>
        <v>2.7775999999999999E-3</v>
      </c>
      <c r="AF5156" s="21">
        <f>'EPD information'!$AI$16*Tabell2[[#This Row],[Weight (kg)]]</f>
        <v>-12.879999999999999</v>
      </c>
    </row>
    <row r="5157" spans="1:32" x14ac:dyDescent="0.2">
      <c r="A5157" s="36" t="s">
        <v>299</v>
      </c>
      <c r="B5157" s="37" t="s">
        <v>300</v>
      </c>
      <c r="C5157" s="38">
        <v>776472</v>
      </c>
      <c r="D5157" s="39">
        <v>7319667764723</v>
      </c>
      <c r="E5157" s="37" t="s">
        <v>46</v>
      </c>
      <c r="F5157" s="40">
        <v>400</v>
      </c>
      <c r="G5157" s="37">
        <v>200</v>
      </c>
      <c r="H5157" s="41">
        <v>6.2</v>
      </c>
      <c r="I5157" s="35">
        <f>'EPD information'!$L$16*Tabell2[[#This Row],[Weight (kg)]]</f>
        <v>21.142000000000003</v>
      </c>
      <c r="J5157" s="22">
        <f>'EPD information'!$M$16*Tabell2[[#This Row],[Weight (kg)]]</f>
        <v>0.36828</v>
      </c>
      <c r="K5157" s="22">
        <f>'EPD information'!$N$16*Tabell2[[#This Row],[Weight (kg)]]</f>
        <v>4.3709999999999999E-2</v>
      </c>
      <c r="L5157" s="22">
        <f>'EPD information'!$O$16*Tabell2[[#This Row],[Weight (kg)]]</f>
        <v>0</v>
      </c>
      <c r="M5157" s="22">
        <f>'EPD information'!$P$16*Tabell2[[#This Row],[Weight (kg)]]</f>
        <v>2.9140000000000003E-2</v>
      </c>
      <c r="N5157" s="22">
        <f>'EPD information'!$Q$16*Tabell2[[#This Row],[Weight (kg)]]</f>
        <v>0.96720000000000006</v>
      </c>
      <c r="O5157" s="22">
        <f>'EPD information'!$R$16*Tabell2[[#This Row],[Weight (kg)]]</f>
        <v>1.5686000000000003E-3</v>
      </c>
      <c r="P5157" s="22">
        <f>'EPD information'!$S$16*Tabell2[[#This Row],[Weight (kg)]]</f>
        <v>-7.5019999999999998</v>
      </c>
      <c r="Q5157" s="35">
        <f>'Product specific GWP'!$T$16*Tabell2[[#This Row],[Weight (kg)]]</f>
        <v>0.27094000000000001</v>
      </c>
      <c r="R5157" s="35" t="s">
        <v>48</v>
      </c>
      <c r="S5157" s="35">
        <f>'EPD information'!$V$16*Tabell2[[#This Row],[Weight (kg)]]</f>
        <v>4.3709999999999999E-2</v>
      </c>
      <c r="T5157" s="35" t="str">
        <f>'EPD information'!$W$16</f>
        <v>ND</v>
      </c>
      <c r="U5157" s="35">
        <f>'EPD information'!$X$16*Tabell2[[#This Row],[Weight (kg)]]</f>
        <v>2.9140000000000003E-2</v>
      </c>
      <c r="V5157" s="35">
        <f>'EPD information'!$Y$16*Tabell2[[#This Row],[Weight (kg)]]</f>
        <v>0.96720000000000006</v>
      </c>
      <c r="W5157" s="35">
        <f>'EPD information'!$Z$16*Tabell2[[#This Row],[Weight (kg)]]</f>
        <v>1.5686000000000003E-3</v>
      </c>
      <c r="X5157" s="35">
        <f>'EPD information'!$AA$16*Tabell2[[#This Row],[Weight (kg)]]</f>
        <v>-7.5019999999999998</v>
      </c>
      <c r="Y5157" s="18">
        <f>'EPD information'!$AB$16*Tabell2[[#This Row],[Weight (kg)]]</f>
        <v>20.832000000000001</v>
      </c>
      <c r="Z5157" s="18">
        <f>'EPD information'!$AC$16*Tabell2[[#This Row],[Weight (kg)]]</f>
        <v>0.36518</v>
      </c>
      <c r="AA5157" s="18">
        <f>'EPD information'!$AD$16*Tabell2[[#This Row],[Weight (kg)]]</f>
        <v>4.5693999999999999E-2</v>
      </c>
      <c r="AB5157" s="18" t="s">
        <v>48</v>
      </c>
      <c r="AC5157" s="18">
        <f>'EPD information'!$AF$16*Tabell2[[#This Row],[Weight (kg)]]</f>
        <v>2.8829999999999998E-2</v>
      </c>
      <c r="AD5157" s="18">
        <f>'EPD information'!$AG$16*Tabell2[[#This Row],[Weight (kg)]]</f>
        <v>0.96099999999999997</v>
      </c>
      <c r="AE5157" s="18">
        <f>'EPD information'!$AH$16*Tabell2[[#This Row],[Weight (kg)]]</f>
        <v>1.5376000000000001E-3</v>
      </c>
      <c r="AF5157" s="21">
        <f>'EPD information'!$AI$16*Tabell2[[#This Row],[Weight (kg)]]</f>
        <v>-7.13</v>
      </c>
    </row>
    <row r="5158" spans="1:32" x14ac:dyDescent="0.2">
      <c r="A5158" s="36" t="s">
        <v>299</v>
      </c>
      <c r="B5158" s="37" t="s">
        <v>300</v>
      </c>
      <c r="C5158" s="38">
        <v>776473</v>
      </c>
      <c r="D5158" s="39">
        <v>7319667764730</v>
      </c>
      <c r="E5158" s="37" t="s">
        <v>46</v>
      </c>
      <c r="F5158" s="40">
        <v>400</v>
      </c>
      <c r="G5158" s="37">
        <v>250</v>
      </c>
      <c r="H5158" s="41">
        <v>7.1</v>
      </c>
      <c r="I5158" s="35">
        <f>'EPD information'!$L$16*Tabell2[[#This Row],[Weight (kg)]]</f>
        <v>24.210999999999999</v>
      </c>
      <c r="J5158" s="22">
        <f>'EPD information'!$M$16*Tabell2[[#This Row],[Weight (kg)]]</f>
        <v>0.42174</v>
      </c>
      <c r="K5158" s="22">
        <f>'EPD information'!$N$16*Tabell2[[#This Row],[Weight (kg)]]</f>
        <v>5.0054999999999995E-2</v>
      </c>
      <c r="L5158" s="22">
        <f>'EPD information'!$O$16*Tabell2[[#This Row],[Weight (kg)]]</f>
        <v>0</v>
      </c>
      <c r="M5158" s="22">
        <f>'EPD information'!$P$16*Tabell2[[#This Row],[Weight (kg)]]</f>
        <v>3.3369999999999997E-2</v>
      </c>
      <c r="N5158" s="22">
        <f>'EPD information'!$Q$16*Tabell2[[#This Row],[Weight (kg)]]</f>
        <v>1.1075999999999999</v>
      </c>
      <c r="O5158" s="22">
        <f>'EPD information'!$R$16*Tabell2[[#This Row],[Weight (kg)]]</f>
        <v>1.7963E-3</v>
      </c>
      <c r="P5158" s="22">
        <f>'EPD information'!$S$16*Tabell2[[#This Row],[Weight (kg)]]</f>
        <v>-8.5909999999999993</v>
      </c>
      <c r="Q5158" s="35">
        <f>'Product specific GWP'!$T$16*Tabell2[[#This Row],[Weight (kg)]]</f>
        <v>0.31026999999999999</v>
      </c>
      <c r="R5158" s="35" t="s">
        <v>48</v>
      </c>
      <c r="S5158" s="35">
        <f>'EPD information'!$V$16*Tabell2[[#This Row],[Weight (kg)]]</f>
        <v>5.0054999999999995E-2</v>
      </c>
      <c r="T5158" s="35" t="str">
        <f>'EPD information'!$W$16</f>
        <v>ND</v>
      </c>
      <c r="U5158" s="35">
        <f>'EPD information'!$X$16*Tabell2[[#This Row],[Weight (kg)]]</f>
        <v>3.3369999999999997E-2</v>
      </c>
      <c r="V5158" s="35">
        <f>'EPD information'!$Y$16*Tabell2[[#This Row],[Weight (kg)]]</f>
        <v>1.1075999999999999</v>
      </c>
      <c r="W5158" s="35">
        <f>'EPD information'!$Z$16*Tabell2[[#This Row],[Weight (kg)]]</f>
        <v>1.7963E-3</v>
      </c>
      <c r="X5158" s="35">
        <f>'EPD information'!$AA$16*Tabell2[[#This Row],[Weight (kg)]]</f>
        <v>-8.5909999999999993</v>
      </c>
      <c r="Y5158" s="18">
        <f>'EPD information'!$AB$16*Tabell2[[#This Row],[Weight (kg)]]</f>
        <v>23.855999999999998</v>
      </c>
      <c r="Z5158" s="18">
        <f>'EPD information'!$AC$16*Tabell2[[#This Row],[Weight (kg)]]</f>
        <v>0.41819000000000001</v>
      </c>
      <c r="AA5158" s="18">
        <f>'EPD information'!$AD$16*Tabell2[[#This Row],[Weight (kg)]]</f>
        <v>5.2326999999999999E-2</v>
      </c>
      <c r="AB5158" s="18" t="s">
        <v>48</v>
      </c>
      <c r="AC5158" s="18">
        <f>'EPD information'!$AF$16*Tabell2[[#This Row],[Weight (kg)]]</f>
        <v>3.3014999999999996E-2</v>
      </c>
      <c r="AD5158" s="18">
        <f>'EPD information'!$AG$16*Tabell2[[#This Row],[Weight (kg)]]</f>
        <v>1.1005</v>
      </c>
      <c r="AE5158" s="18">
        <f>'EPD information'!$AH$16*Tabell2[[#This Row],[Weight (kg)]]</f>
        <v>1.7608000000000001E-3</v>
      </c>
      <c r="AF5158" s="21">
        <f>'EPD information'!$AI$16*Tabell2[[#This Row],[Weight (kg)]]</f>
        <v>-8.1649999999999991</v>
      </c>
    </row>
    <row r="5159" spans="1:32" x14ac:dyDescent="0.2">
      <c r="A5159" s="36" t="s">
        <v>299</v>
      </c>
      <c r="B5159" s="37" t="s">
        <v>300</v>
      </c>
      <c r="C5159" s="38">
        <v>776474</v>
      </c>
      <c r="D5159" s="39">
        <v>7319667764747</v>
      </c>
      <c r="E5159" s="37" t="s">
        <v>46</v>
      </c>
      <c r="F5159" s="40">
        <v>400</v>
      </c>
      <c r="G5159" s="37">
        <v>315</v>
      </c>
      <c r="H5159" s="41">
        <v>8.8000000000000007</v>
      </c>
      <c r="I5159" s="35">
        <f>'EPD information'!$L$16*Tabell2[[#This Row],[Weight (kg)]]</f>
        <v>30.008000000000003</v>
      </c>
      <c r="J5159" s="22">
        <f>'EPD information'!$M$16*Tabell2[[#This Row],[Weight (kg)]]</f>
        <v>0.52272000000000007</v>
      </c>
      <c r="K5159" s="22">
        <f>'EPD information'!$N$16*Tabell2[[#This Row],[Weight (kg)]]</f>
        <v>6.2040000000000005E-2</v>
      </c>
      <c r="L5159" s="22">
        <f>'EPD information'!$O$16*Tabell2[[#This Row],[Weight (kg)]]</f>
        <v>0</v>
      </c>
      <c r="M5159" s="22">
        <f>'EPD information'!$P$16*Tabell2[[#This Row],[Weight (kg)]]</f>
        <v>4.1360000000000008E-2</v>
      </c>
      <c r="N5159" s="22">
        <f>'EPD information'!$Q$16*Tabell2[[#This Row],[Weight (kg)]]</f>
        <v>1.3728</v>
      </c>
      <c r="O5159" s="22">
        <f>'EPD information'!$R$16*Tabell2[[#This Row],[Weight (kg)]]</f>
        <v>2.2264000000000003E-3</v>
      </c>
      <c r="P5159" s="22">
        <f>'EPD information'!$S$16*Tabell2[[#This Row],[Weight (kg)]]</f>
        <v>-10.648</v>
      </c>
      <c r="Q5159" s="35">
        <f>'Product specific GWP'!$T$16*Tabell2[[#This Row],[Weight (kg)]]</f>
        <v>0.38456000000000007</v>
      </c>
      <c r="R5159" s="35" t="s">
        <v>48</v>
      </c>
      <c r="S5159" s="35">
        <f>'EPD information'!$V$16*Tabell2[[#This Row],[Weight (kg)]]</f>
        <v>6.2040000000000005E-2</v>
      </c>
      <c r="T5159" s="35" t="str">
        <f>'EPD information'!$W$16</f>
        <v>ND</v>
      </c>
      <c r="U5159" s="35">
        <f>'EPD information'!$X$16*Tabell2[[#This Row],[Weight (kg)]]</f>
        <v>4.1360000000000008E-2</v>
      </c>
      <c r="V5159" s="35">
        <f>'EPD information'!$Y$16*Tabell2[[#This Row],[Weight (kg)]]</f>
        <v>1.3728</v>
      </c>
      <c r="W5159" s="35">
        <f>'EPD information'!$Z$16*Tabell2[[#This Row],[Weight (kg)]]</f>
        <v>2.2264000000000003E-3</v>
      </c>
      <c r="X5159" s="35">
        <f>'EPD information'!$AA$16*Tabell2[[#This Row],[Weight (kg)]]</f>
        <v>-10.648</v>
      </c>
      <c r="Y5159" s="18">
        <f>'EPD information'!$AB$16*Tabell2[[#This Row],[Weight (kg)]]</f>
        <v>29.568000000000001</v>
      </c>
      <c r="Z5159" s="18">
        <f>'EPD information'!$AC$16*Tabell2[[#This Row],[Weight (kg)]]</f>
        <v>0.51832</v>
      </c>
      <c r="AA5159" s="18">
        <f>'EPD information'!$AD$16*Tabell2[[#This Row],[Weight (kg)]]</f>
        <v>6.4855999999999997E-2</v>
      </c>
      <c r="AB5159" s="18" t="s">
        <v>48</v>
      </c>
      <c r="AC5159" s="18">
        <f>'EPD information'!$AF$16*Tabell2[[#This Row],[Weight (kg)]]</f>
        <v>4.0919999999999998E-2</v>
      </c>
      <c r="AD5159" s="18">
        <f>'EPD information'!$AG$16*Tabell2[[#This Row],[Weight (kg)]]</f>
        <v>1.3640000000000001</v>
      </c>
      <c r="AE5159" s="18">
        <f>'EPD information'!$AH$16*Tabell2[[#This Row],[Weight (kg)]]</f>
        <v>2.1824000000000001E-3</v>
      </c>
      <c r="AF5159" s="21">
        <f>'EPD information'!$AI$16*Tabell2[[#This Row],[Weight (kg)]]</f>
        <v>-10.119999999999999</v>
      </c>
    </row>
    <row r="5160" spans="1:32" x14ac:dyDescent="0.2">
      <c r="A5160" s="36" t="s">
        <v>299</v>
      </c>
      <c r="B5160" s="37" t="s">
        <v>300</v>
      </c>
      <c r="C5160" s="38">
        <v>885340</v>
      </c>
      <c r="D5160" s="39">
        <v>7319668853402</v>
      </c>
      <c r="E5160" s="37" t="s">
        <v>46</v>
      </c>
      <c r="F5160" s="40">
        <v>400</v>
      </c>
      <c r="G5160" s="37">
        <v>300</v>
      </c>
      <c r="H5160" s="41">
        <v>8.5</v>
      </c>
      <c r="I5160" s="35">
        <f>'EPD information'!$L$16*Tabell2[[#This Row],[Weight (kg)]]</f>
        <v>28.984999999999999</v>
      </c>
      <c r="J5160" s="22">
        <f>'EPD information'!$M$16*Tabell2[[#This Row],[Weight (kg)]]</f>
        <v>0.50490000000000002</v>
      </c>
      <c r="K5160" s="22">
        <f>'EPD information'!$N$16*Tabell2[[#This Row],[Weight (kg)]]</f>
        <v>5.9924999999999999E-2</v>
      </c>
      <c r="L5160" s="22">
        <f>'EPD information'!$O$16*Tabell2[[#This Row],[Weight (kg)]]</f>
        <v>0</v>
      </c>
      <c r="M5160" s="22">
        <f>'EPD information'!$P$16*Tabell2[[#This Row],[Weight (kg)]]</f>
        <v>3.9949999999999999E-2</v>
      </c>
      <c r="N5160" s="22">
        <f>'EPD information'!$Q$16*Tabell2[[#This Row],[Weight (kg)]]</f>
        <v>1.3260000000000001</v>
      </c>
      <c r="O5160" s="22">
        <f>'EPD information'!$R$16*Tabell2[[#This Row],[Weight (kg)]]</f>
        <v>2.1505000000000001E-3</v>
      </c>
      <c r="P5160" s="22">
        <f>'EPD information'!$S$16*Tabell2[[#This Row],[Weight (kg)]]</f>
        <v>-10.285</v>
      </c>
      <c r="Q5160" s="35">
        <f>'Product specific GWP'!$T$16*Tabell2[[#This Row],[Weight (kg)]]</f>
        <v>0.37145</v>
      </c>
      <c r="R5160" s="35" t="s">
        <v>48</v>
      </c>
      <c r="S5160" s="35">
        <f>'EPD information'!$V$16*Tabell2[[#This Row],[Weight (kg)]]</f>
        <v>5.9924999999999999E-2</v>
      </c>
      <c r="T5160" s="35" t="str">
        <f>'EPD information'!$W$16</f>
        <v>ND</v>
      </c>
      <c r="U5160" s="35">
        <f>'EPD information'!$X$16*Tabell2[[#This Row],[Weight (kg)]]</f>
        <v>3.9949999999999999E-2</v>
      </c>
      <c r="V5160" s="35">
        <f>'EPD information'!$Y$16*Tabell2[[#This Row],[Weight (kg)]]</f>
        <v>1.3260000000000001</v>
      </c>
      <c r="W5160" s="35">
        <f>'EPD information'!$Z$16*Tabell2[[#This Row],[Weight (kg)]]</f>
        <v>2.1505000000000001E-3</v>
      </c>
      <c r="X5160" s="35">
        <f>'EPD information'!$AA$16*Tabell2[[#This Row],[Weight (kg)]]</f>
        <v>-10.285</v>
      </c>
      <c r="Y5160" s="18">
        <f>'EPD information'!$AB$16*Tabell2[[#This Row],[Weight (kg)]]</f>
        <v>28.56</v>
      </c>
      <c r="Z5160" s="18">
        <f>'EPD information'!$AC$16*Tabell2[[#This Row],[Weight (kg)]]</f>
        <v>0.50065000000000004</v>
      </c>
      <c r="AA5160" s="18">
        <f>'EPD information'!$AD$16*Tabell2[[#This Row],[Weight (kg)]]</f>
        <v>6.2644999999999992E-2</v>
      </c>
      <c r="AB5160" s="18" t="s">
        <v>48</v>
      </c>
      <c r="AC5160" s="18">
        <f>'EPD information'!$AF$16*Tabell2[[#This Row],[Weight (kg)]]</f>
        <v>3.9524999999999998E-2</v>
      </c>
      <c r="AD5160" s="18">
        <f>'EPD information'!$AG$16*Tabell2[[#This Row],[Weight (kg)]]</f>
        <v>1.3174999999999999</v>
      </c>
      <c r="AE5160" s="18">
        <f>'EPD information'!$AH$16*Tabell2[[#This Row],[Weight (kg)]]</f>
        <v>2.1080000000000001E-3</v>
      </c>
      <c r="AF5160" s="21">
        <f>'EPD information'!$AI$16*Tabell2[[#This Row],[Weight (kg)]]</f>
        <v>-9.7749999999999986</v>
      </c>
    </row>
    <row r="5161" spans="1:32" x14ac:dyDescent="0.2">
      <c r="A5161" s="36" t="s">
        <v>299</v>
      </c>
      <c r="B5161" s="37" t="s">
        <v>300</v>
      </c>
      <c r="C5161" s="38">
        <v>885336</v>
      </c>
      <c r="D5161" s="39">
        <v>7319668853365</v>
      </c>
      <c r="E5161" s="37" t="s">
        <v>46</v>
      </c>
      <c r="F5161" s="40">
        <v>400</v>
      </c>
      <c r="G5161" s="37">
        <v>150</v>
      </c>
      <c r="H5161" s="41">
        <v>6.7746000000000004</v>
      </c>
      <c r="I5161" s="35">
        <f>'EPD information'!$L$16*Tabell2[[#This Row],[Weight (kg)]]</f>
        <v>23.101386000000002</v>
      </c>
      <c r="J5161" s="22">
        <f>'EPD information'!$M$16*Tabell2[[#This Row],[Weight (kg)]]</f>
        <v>0.40241124000000006</v>
      </c>
      <c r="K5161" s="22">
        <f>'EPD information'!$N$16*Tabell2[[#This Row],[Weight (kg)]]</f>
        <v>4.776093E-2</v>
      </c>
      <c r="L5161" s="22">
        <f>'EPD information'!$O$16*Tabell2[[#This Row],[Weight (kg)]]</f>
        <v>0</v>
      </c>
      <c r="M5161" s="22">
        <f>'EPD information'!$P$16*Tabell2[[#This Row],[Weight (kg)]]</f>
        <v>3.184062E-2</v>
      </c>
      <c r="N5161" s="22">
        <f>'EPD information'!$Q$16*Tabell2[[#This Row],[Weight (kg)]]</f>
        <v>1.0568376000000002</v>
      </c>
      <c r="O5161" s="22">
        <f>'EPD information'!$R$16*Tabell2[[#This Row],[Weight (kg)]]</f>
        <v>1.7139738000000002E-3</v>
      </c>
      <c r="P5161" s="22">
        <f>'EPD information'!$S$16*Tabell2[[#This Row],[Weight (kg)]]</f>
        <v>-8.1972660000000008</v>
      </c>
      <c r="Q5161" s="35">
        <f>'Product specific GWP'!$T$16*Tabell2[[#This Row],[Weight (kg)]]</f>
        <v>0.29605002000000002</v>
      </c>
      <c r="R5161" s="35" t="s">
        <v>48</v>
      </c>
      <c r="S5161" s="35">
        <f>'EPD information'!$V$16*Tabell2[[#This Row],[Weight (kg)]]</f>
        <v>4.776093E-2</v>
      </c>
      <c r="T5161" s="35" t="str">
        <f>'EPD information'!$W$16</f>
        <v>ND</v>
      </c>
      <c r="U5161" s="35">
        <f>'EPD information'!$X$16*Tabell2[[#This Row],[Weight (kg)]]</f>
        <v>3.184062E-2</v>
      </c>
      <c r="V5161" s="35">
        <f>'EPD information'!$Y$16*Tabell2[[#This Row],[Weight (kg)]]</f>
        <v>1.0568376000000002</v>
      </c>
      <c r="W5161" s="35">
        <f>'EPD information'!$Z$16*Tabell2[[#This Row],[Weight (kg)]]</f>
        <v>1.7139738000000002E-3</v>
      </c>
      <c r="X5161" s="35">
        <f>'EPD information'!$AA$16*Tabell2[[#This Row],[Weight (kg)]]</f>
        <v>-8.1972660000000008</v>
      </c>
      <c r="Y5161" s="18">
        <f>'EPD information'!$AB$16*Tabell2[[#This Row],[Weight (kg)]]</f>
        <v>22.762656</v>
      </c>
      <c r="Z5161" s="18">
        <f>'EPD information'!$AC$16*Tabell2[[#This Row],[Weight (kg)]]</f>
        <v>0.39902394000000002</v>
      </c>
      <c r="AA5161" s="18">
        <f>'EPD information'!$AD$16*Tabell2[[#This Row],[Weight (kg)]]</f>
        <v>4.9928802000000001E-2</v>
      </c>
      <c r="AB5161" s="18" t="s">
        <v>48</v>
      </c>
      <c r="AC5161" s="18">
        <f>'EPD information'!$AF$16*Tabell2[[#This Row],[Weight (kg)]]</f>
        <v>3.1501889999999998E-2</v>
      </c>
      <c r="AD5161" s="18">
        <f>'EPD information'!$AG$16*Tabell2[[#This Row],[Weight (kg)]]</f>
        <v>1.050063</v>
      </c>
      <c r="AE5161" s="18">
        <f>'EPD information'!$AH$16*Tabell2[[#This Row],[Weight (kg)]]</f>
        <v>1.6801008000000002E-3</v>
      </c>
      <c r="AF5161" s="21">
        <f>'EPD information'!$AI$16*Tabell2[[#This Row],[Weight (kg)]]</f>
        <v>-7.7907899999999994</v>
      </c>
    </row>
    <row r="5162" spans="1:32" x14ac:dyDescent="0.2">
      <c r="A5162" s="36" t="s">
        <v>299</v>
      </c>
      <c r="B5162" s="37" t="s">
        <v>300</v>
      </c>
      <c r="C5162" s="38">
        <v>101510</v>
      </c>
      <c r="D5162" s="39">
        <v>7319661015104</v>
      </c>
      <c r="E5162" s="37" t="s">
        <v>46</v>
      </c>
      <c r="F5162" s="40">
        <v>400</v>
      </c>
      <c r="G5162" s="37">
        <v>100</v>
      </c>
      <c r="H5162" s="41">
        <v>5.9</v>
      </c>
      <c r="I5162" s="35">
        <f>'EPD information'!$L$16*Tabell2[[#This Row],[Weight (kg)]]</f>
        <v>20.119000000000003</v>
      </c>
      <c r="J5162" s="22">
        <f>'EPD information'!$M$16*Tabell2[[#This Row],[Weight (kg)]]</f>
        <v>0.35046000000000005</v>
      </c>
      <c r="K5162" s="22">
        <f>'EPD information'!$N$16*Tabell2[[#This Row],[Weight (kg)]]</f>
        <v>4.1595E-2</v>
      </c>
      <c r="L5162" s="22">
        <f>'EPD information'!$O$16*Tabell2[[#This Row],[Weight (kg)]]</f>
        <v>0</v>
      </c>
      <c r="M5162" s="22">
        <f>'EPD information'!$P$16*Tabell2[[#This Row],[Weight (kg)]]</f>
        <v>2.7730000000000001E-2</v>
      </c>
      <c r="N5162" s="22">
        <f>'EPD information'!$Q$16*Tabell2[[#This Row],[Weight (kg)]]</f>
        <v>0.92040000000000011</v>
      </c>
      <c r="O5162" s="22">
        <f>'EPD information'!$R$16*Tabell2[[#This Row],[Weight (kg)]]</f>
        <v>1.4927000000000002E-3</v>
      </c>
      <c r="P5162" s="22">
        <f>'EPD information'!$S$16*Tabell2[[#This Row],[Weight (kg)]]</f>
        <v>-7.1390000000000002</v>
      </c>
      <c r="Q5162" s="35">
        <f>'Product specific GWP'!$T$16*Tabell2[[#This Row],[Weight (kg)]]</f>
        <v>0.25783000000000006</v>
      </c>
      <c r="R5162" s="35" t="s">
        <v>48</v>
      </c>
      <c r="S5162" s="35">
        <f>'EPD information'!$V$16*Tabell2[[#This Row],[Weight (kg)]]</f>
        <v>4.1595E-2</v>
      </c>
      <c r="T5162" s="35" t="str">
        <f>'EPD information'!$W$16</f>
        <v>ND</v>
      </c>
      <c r="U5162" s="35">
        <f>'EPD information'!$X$16*Tabell2[[#This Row],[Weight (kg)]]</f>
        <v>2.7730000000000001E-2</v>
      </c>
      <c r="V5162" s="35">
        <f>'EPD information'!$Y$16*Tabell2[[#This Row],[Weight (kg)]]</f>
        <v>0.92040000000000011</v>
      </c>
      <c r="W5162" s="35">
        <f>'EPD information'!$Z$16*Tabell2[[#This Row],[Weight (kg)]]</f>
        <v>1.4927000000000002E-3</v>
      </c>
      <c r="X5162" s="35">
        <f>'EPD information'!$AA$16*Tabell2[[#This Row],[Weight (kg)]]</f>
        <v>-7.1390000000000002</v>
      </c>
      <c r="Y5162" s="18">
        <f>'EPD information'!$AB$16*Tabell2[[#This Row],[Weight (kg)]]</f>
        <v>19.824000000000002</v>
      </c>
      <c r="Z5162" s="18">
        <f>'EPD information'!$AC$16*Tabell2[[#This Row],[Weight (kg)]]</f>
        <v>0.34751000000000004</v>
      </c>
      <c r="AA5162" s="18">
        <f>'EPD information'!$AD$16*Tabell2[[#This Row],[Weight (kg)]]</f>
        <v>4.3483000000000001E-2</v>
      </c>
      <c r="AB5162" s="18" t="s">
        <v>48</v>
      </c>
      <c r="AC5162" s="18">
        <f>'EPD information'!$AF$16*Tabell2[[#This Row],[Weight (kg)]]</f>
        <v>2.7435000000000001E-2</v>
      </c>
      <c r="AD5162" s="18">
        <f>'EPD information'!$AG$16*Tabell2[[#This Row],[Weight (kg)]]</f>
        <v>0.91450000000000009</v>
      </c>
      <c r="AE5162" s="18">
        <f>'EPD information'!$AH$16*Tabell2[[#This Row],[Weight (kg)]]</f>
        <v>1.4632000000000002E-3</v>
      </c>
      <c r="AF5162" s="21">
        <f>'EPD information'!$AI$16*Tabell2[[#This Row],[Weight (kg)]]</f>
        <v>-6.7850000000000001</v>
      </c>
    </row>
    <row r="5163" spans="1:32" x14ac:dyDescent="0.2">
      <c r="A5163" s="36" t="s">
        <v>299</v>
      </c>
      <c r="B5163" s="37" t="s">
        <v>300</v>
      </c>
      <c r="C5163" s="38">
        <v>101511</v>
      </c>
      <c r="D5163" s="39">
        <v>7319661015111</v>
      </c>
      <c r="E5163" s="37" t="s">
        <v>46</v>
      </c>
      <c r="F5163" s="40">
        <v>400</v>
      </c>
      <c r="G5163" s="37">
        <v>125</v>
      </c>
      <c r="H5163" s="41">
        <v>6.1</v>
      </c>
      <c r="I5163" s="35">
        <f>'EPD information'!$L$16*Tabell2[[#This Row],[Weight (kg)]]</f>
        <v>20.800999999999998</v>
      </c>
      <c r="J5163" s="22">
        <f>'EPD information'!$M$16*Tabell2[[#This Row],[Weight (kg)]]</f>
        <v>0.36234</v>
      </c>
      <c r="K5163" s="22">
        <f>'EPD information'!$N$16*Tabell2[[#This Row],[Weight (kg)]]</f>
        <v>4.3004999999999995E-2</v>
      </c>
      <c r="L5163" s="22">
        <f>'EPD information'!$O$16*Tabell2[[#This Row],[Weight (kg)]]</f>
        <v>0</v>
      </c>
      <c r="M5163" s="22">
        <f>'EPD information'!$P$16*Tabell2[[#This Row],[Weight (kg)]]</f>
        <v>2.8670000000000001E-2</v>
      </c>
      <c r="N5163" s="22">
        <f>'EPD information'!$Q$16*Tabell2[[#This Row],[Weight (kg)]]</f>
        <v>0.95159999999999989</v>
      </c>
      <c r="O5163" s="22">
        <f>'EPD information'!$R$16*Tabell2[[#This Row],[Weight (kg)]]</f>
        <v>1.5433000000000001E-3</v>
      </c>
      <c r="P5163" s="22">
        <f>'EPD information'!$S$16*Tabell2[[#This Row],[Weight (kg)]]</f>
        <v>-7.3809999999999993</v>
      </c>
      <c r="Q5163" s="35">
        <f>'Product specific GWP'!$T$16*Tabell2[[#This Row],[Weight (kg)]]</f>
        <v>0.26656999999999997</v>
      </c>
      <c r="R5163" s="35" t="s">
        <v>48</v>
      </c>
      <c r="S5163" s="35">
        <f>'EPD information'!$V$16*Tabell2[[#This Row],[Weight (kg)]]</f>
        <v>4.3004999999999995E-2</v>
      </c>
      <c r="T5163" s="35" t="str">
        <f>'EPD information'!$W$16</f>
        <v>ND</v>
      </c>
      <c r="U5163" s="35">
        <f>'EPD information'!$X$16*Tabell2[[#This Row],[Weight (kg)]]</f>
        <v>2.8670000000000001E-2</v>
      </c>
      <c r="V5163" s="35">
        <f>'EPD information'!$Y$16*Tabell2[[#This Row],[Weight (kg)]]</f>
        <v>0.95159999999999989</v>
      </c>
      <c r="W5163" s="35">
        <f>'EPD information'!$Z$16*Tabell2[[#This Row],[Weight (kg)]]</f>
        <v>1.5433000000000001E-3</v>
      </c>
      <c r="X5163" s="35">
        <f>'EPD information'!$AA$16*Tabell2[[#This Row],[Weight (kg)]]</f>
        <v>-7.3809999999999993</v>
      </c>
      <c r="Y5163" s="18">
        <f>'EPD information'!$AB$16*Tabell2[[#This Row],[Weight (kg)]]</f>
        <v>20.495999999999999</v>
      </c>
      <c r="Z5163" s="18">
        <f>'EPD information'!$AC$16*Tabell2[[#This Row],[Weight (kg)]]</f>
        <v>0.35929</v>
      </c>
      <c r="AA5163" s="18">
        <f>'EPD information'!$AD$16*Tabell2[[#This Row],[Weight (kg)]]</f>
        <v>4.4956999999999997E-2</v>
      </c>
      <c r="AB5163" s="18" t="s">
        <v>48</v>
      </c>
      <c r="AC5163" s="18">
        <f>'EPD information'!$AF$16*Tabell2[[#This Row],[Weight (kg)]]</f>
        <v>2.8364999999999994E-2</v>
      </c>
      <c r="AD5163" s="18">
        <f>'EPD information'!$AG$16*Tabell2[[#This Row],[Weight (kg)]]</f>
        <v>0.9454999999999999</v>
      </c>
      <c r="AE5163" s="18">
        <f>'EPD information'!$AH$16*Tabell2[[#This Row],[Weight (kg)]]</f>
        <v>1.5127999999999999E-3</v>
      </c>
      <c r="AF5163" s="21">
        <f>'EPD information'!$AI$16*Tabell2[[#This Row],[Weight (kg)]]</f>
        <v>-7.0149999999999988</v>
      </c>
    </row>
    <row r="5164" spans="1:32" x14ac:dyDescent="0.2">
      <c r="A5164" s="36" t="s">
        <v>299</v>
      </c>
      <c r="B5164" s="37" t="s">
        <v>300</v>
      </c>
      <c r="C5164" s="38">
        <v>885339</v>
      </c>
      <c r="D5164" s="39">
        <v>7319668853396</v>
      </c>
      <c r="E5164" s="37" t="s">
        <v>46</v>
      </c>
      <c r="F5164" s="40">
        <v>400</v>
      </c>
      <c r="G5164" s="37">
        <v>280</v>
      </c>
      <c r="H5164" s="41">
        <v>8</v>
      </c>
      <c r="I5164" s="35">
        <f>'EPD information'!$L$16*Tabell2[[#This Row],[Weight (kg)]]</f>
        <v>27.28</v>
      </c>
      <c r="J5164" s="22">
        <f>'EPD information'!$M$16*Tabell2[[#This Row],[Weight (kg)]]</f>
        <v>0.47520000000000001</v>
      </c>
      <c r="K5164" s="22">
        <f>'EPD information'!$N$16*Tabell2[[#This Row],[Weight (kg)]]</f>
        <v>5.6399999999999999E-2</v>
      </c>
      <c r="L5164" s="22">
        <f>'EPD information'!$O$16*Tabell2[[#This Row],[Weight (kg)]]</f>
        <v>0</v>
      </c>
      <c r="M5164" s="22">
        <f>'EPD information'!$P$16*Tabell2[[#This Row],[Weight (kg)]]</f>
        <v>3.7600000000000001E-2</v>
      </c>
      <c r="N5164" s="22">
        <f>'EPD information'!$Q$16*Tabell2[[#This Row],[Weight (kg)]]</f>
        <v>1.248</v>
      </c>
      <c r="O5164" s="22">
        <f>'EPD information'!$R$16*Tabell2[[#This Row],[Weight (kg)]]</f>
        <v>2.0240000000000002E-3</v>
      </c>
      <c r="P5164" s="22">
        <f>'EPD information'!$S$16*Tabell2[[#This Row],[Weight (kg)]]</f>
        <v>-9.68</v>
      </c>
      <c r="Q5164" s="35">
        <f>'Product specific GWP'!$T$16*Tabell2[[#This Row],[Weight (kg)]]</f>
        <v>0.34960000000000002</v>
      </c>
      <c r="R5164" s="35" t="s">
        <v>48</v>
      </c>
      <c r="S5164" s="35">
        <f>'EPD information'!$V$16*Tabell2[[#This Row],[Weight (kg)]]</f>
        <v>5.6399999999999999E-2</v>
      </c>
      <c r="T5164" s="35" t="str">
        <f>'EPD information'!$W$16</f>
        <v>ND</v>
      </c>
      <c r="U5164" s="35">
        <f>'EPD information'!$X$16*Tabell2[[#This Row],[Weight (kg)]]</f>
        <v>3.7600000000000001E-2</v>
      </c>
      <c r="V5164" s="35">
        <f>'EPD information'!$Y$16*Tabell2[[#This Row],[Weight (kg)]]</f>
        <v>1.248</v>
      </c>
      <c r="W5164" s="35">
        <f>'EPD information'!$Z$16*Tabell2[[#This Row],[Weight (kg)]]</f>
        <v>2.0240000000000002E-3</v>
      </c>
      <c r="X5164" s="35">
        <f>'EPD information'!$AA$16*Tabell2[[#This Row],[Weight (kg)]]</f>
        <v>-9.68</v>
      </c>
      <c r="Y5164" s="18">
        <f>'EPD information'!$AB$16*Tabell2[[#This Row],[Weight (kg)]]</f>
        <v>26.88</v>
      </c>
      <c r="Z5164" s="18">
        <f>'EPD information'!$AC$16*Tabell2[[#This Row],[Weight (kg)]]</f>
        <v>0.47120000000000001</v>
      </c>
      <c r="AA5164" s="18">
        <f>'EPD information'!$AD$16*Tabell2[[#This Row],[Weight (kg)]]</f>
        <v>5.8959999999999999E-2</v>
      </c>
      <c r="AB5164" s="18" t="s">
        <v>48</v>
      </c>
      <c r="AC5164" s="18">
        <f>'EPD information'!$AF$16*Tabell2[[#This Row],[Weight (kg)]]</f>
        <v>3.7199999999999997E-2</v>
      </c>
      <c r="AD5164" s="18">
        <f>'EPD information'!$AG$16*Tabell2[[#This Row],[Weight (kg)]]</f>
        <v>1.24</v>
      </c>
      <c r="AE5164" s="18">
        <f>'EPD information'!$AH$16*Tabell2[[#This Row],[Weight (kg)]]</f>
        <v>1.9840000000000001E-3</v>
      </c>
      <c r="AF5164" s="21">
        <f>'EPD information'!$AI$16*Tabell2[[#This Row],[Weight (kg)]]</f>
        <v>-9.1999999999999993</v>
      </c>
    </row>
    <row r="5165" spans="1:32" x14ac:dyDescent="0.2">
      <c r="A5165" s="36" t="s">
        <v>299</v>
      </c>
      <c r="B5165" s="37" t="s">
        <v>300</v>
      </c>
      <c r="C5165" s="38">
        <v>885337</v>
      </c>
      <c r="D5165" s="39">
        <v>7319668853372</v>
      </c>
      <c r="E5165" s="37" t="s">
        <v>46</v>
      </c>
      <c r="F5165" s="40">
        <v>400</v>
      </c>
      <c r="G5165" s="37">
        <v>180</v>
      </c>
      <c r="H5165" s="41">
        <v>5.6</v>
      </c>
      <c r="I5165" s="35">
        <f>'EPD information'!$L$16*Tabell2[[#This Row],[Weight (kg)]]</f>
        <v>19.096</v>
      </c>
      <c r="J5165" s="22">
        <f>'EPD information'!$M$16*Tabell2[[#This Row],[Weight (kg)]]</f>
        <v>0.33263999999999999</v>
      </c>
      <c r="K5165" s="22">
        <f>'EPD information'!$N$16*Tabell2[[#This Row],[Weight (kg)]]</f>
        <v>3.9479999999999994E-2</v>
      </c>
      <c r="L5165" s="22">
        <f>'EPD information'!$O$16*Tabell2[[#This Row],[Weight (kg)]]</f>
        <v>0</v>
      </c>
      <c r="M5165" s="22">
        <f>'EPD information'!$P$16*Tabell2[[#This Row],[Weight (kg)]]</f>
        <v>2.632E-2</v>
      </c>
      <c r="N5165" s="22">
        <f>'EPD information'!$Q$16*Tabell2[[#This Row],[Weight (kg)]]</f>
        <v>0.87359999999999993</v>
      </c>
      <c r="O5165" s="22">
        <f>'EPD information'!$R$16*Tabell2[[#This Row],[Weight (kg)]]</f>
        <v>1.4168E-3</v>
      </c>
      <c r="P5165" s="22">
        <f>'EPD information'!$S$16*Tabell2[[#This Row],[Weight (kg)]]</f>
        <v>-6.7759999999999998</v>
      </c>
      <c r="Q5165" s="35">
        <f>'Product specific GWP'!$T$16*Tabell2[[#This Row],[Weight (kg)]]</f>
        <v>0.24471999999999999</v>
      </c>
      <c r="R5165" s="35" t="s">
        <v>48</v>
      </c>
      <c r="S5165" s="35">
        <f>'EPD information'!$V$16*Tabell2[[#This Row],[Weight (kg)]]</f>
        <v>3.9479999999999994E-2</v>
      </c>
      <c r="T5165" s="35" t="str">
        <f>'EPD information'!$W$16</f>
        <v>ND</v>
      </c>
      <c r="U5165" s="35">
        <f>'EPD information'!$X$16*Tabell2[[#This Row],[Weight (kg)]]</f>
        <v>2.632E-2</v>
      </c>
      <c r="V5165" s="35">
        <f>'EPD information'!$Y$16*Tabell2[[#This Row],[Weight (kg)]]</f>
        <v>0.87359999999999993</v>
      </c>
      <c r="W5165" s="35">
        <f>'EPD information'!$Z$16*Tabell2[[#This Row],[Weight (kg)]]</f>
        <v>1.4168E-3</v>
      </c>
      <c r="X5165" s="35">
        <f>'EPD information'!$AA$16*Tabell2[[#This Row],[Weight (kg)]]</f>
        <v>-6.7759999999999998</v>
      </c>
      <c r="Y5165" s="18">
        <f>'EPD information'!$AB$16*Tabell2[[#This Row],[Weight (kg)]]</f>
        <v>18.815999999999999</v>
      </c>
      <c r="Z5165" s="18">
        <f>'EPD information'!$AC$16*Tabell2[[#This Row],[Weight (kg)]]</f>
        <v>0.32983999999999997</v>
      </c>
      <c r="AA5165" s="18">
        <f>'EPD information'!$AD$16*Tabell2[[#This Row],[Weight (kg)]]</f>
        <v>4.1271999999999996E-2</v>
      </c>
      <c r="AB5165" s="18" t="s">
        <v>48</v>
      </c>
      <c r="AC5165" s="18">
        <f>'EPD information'!$AF$16*Tabell2[[#This Row],[Weight (kg)]]</f>
        <v>2.6039999999999997E-2</v>
      </c>
      <c r="AD5165" s="18">
        <f>'EPD information'!$AG$16*Tabell2[[#This Row],[Weight (kg)]]</f>
        <v>0.86799999999999999</v>
      </c>
      <c r="AE5165" s="18">
        <f>'EPD information'!$AH$16*Tabell2[[#This Row],[Weight (kg)]]</f>
        <v>1.3887999999999999E-3</v>
      </c>
      <c r="AF5165" s="21">
        <f>'EPD information'!$AI$16*Tabell2[[#This Row],[Weight (kg)]]</f>
        <v>-6.4399999999999995</v>
      </c>
    </row>
    <row r="5166" spans="1:32" x14ac:dyDescent="0.2">
      <c r="A5166" s="36" t="s">
        <v>299</v>
      </c>
      <c r="B5166" s="37" t="s">
        <v>300</v>
      </c>
      <c r="C5166" s="38">
        <v>591439</v>
      </c>
      <c r="D5166" s="39">
        <v>7319660814821</v>
      </c>
      <c r="E5166" s="37" t="s">
        <v>46</v>
      </c>
      <c r="F5166" s="40">
        <v>400</v>
      </c>
      <c r="G5166" s="37">
        <v>80</v>
      </c>
      <c r="H5166" s="41">
        <v>6.2323000000000004</v>
      </c>
      <c r="I5166" s="35">
        <f>'EPD information'!$L$16*Tabell2[[#This Row],[Weight (kg)]]</f>
        <v>21.252143000000004</v>
      </c>
      <c r="J5166" s="22">
        <f>'EPD information'!$M$16*Tabell2[[#This Row],[Weight (kg)]]</f>
        <v>0.37019862000000003</v>
      </c>
      <c r="K5166" s="22">
        <f>'EPD information'!$N$16*Tabell2[[#This Row],[Weight (kg)]]</f>
        <v>4.3937715000000002E-2</v>
      </c>
      <c r="L5166" s="22">
        <f>'EPD information'!$O$16*Tabell2[[#This Row],[Weight (kg)]]</f>
        <v>0</v>
      </c>
      <c r="M5166" s="22">
        <f>'EPD information'!$P$16*Tabell2[[#This Row],[Weight (kg)]]</f>
        <v>2.9291810000000001E-2</v>
      </c>
      <c r="N5166" s="22">
        <f>'EPD information'!$Q$16*Tabell2[[#This Row],[Weight (kg)]]</f>
        <v>0.97223880000000007</v>
      </c>
      <c r="O5166" s="22">
        <f>'EPD information'!$R$16*Tabell2[[#This Row],[Weight (kg)]]</f>
        <v>1.5767719000000003E-3</v>
      </c>
      <c r="P5166" s="22">
        <f>'EPD information'!$S$16*Tabell2[[#This Row],[Weight (kg)]]</f>
        <v>-7.5410830000000004</v>
      </c>
      <c r="Q5166" s="35">
        <f>'Product specific GWP'!$T$16*Tabell2[[#This Row],[Weight (kg)]]</f>
        <v>0.27235151000000002</v>
      </c>
      <c r="R5166" s="35" t="s">
        <v>48</v>
      </c>
      <c r="S5166" s="35">
        <f>'EPD information'!$V$16*Tabell2[[#This Row],[Weight (kg)]]</f>
        <v>4.3937715000000002E-2</v>
      </c>
      <c r="T5166" s="35" t="str">
        <f>'EPD information'!$W$16</f>
        <v>ND</v>
      </c>
      <c r="U5166" s="35">
        <f>'EPD information'!$X$16*Tabell2[[#This Row],[Weight (kg)]]</f>
        <v>2.9291810000000001E-2</v>
      </c>
      <c r="V5166" s="35">
        <f>'EPD information'!$Y$16*Tabell2[[#This Row],[Weight (kg)]]</f>
        <v>0.97223880000000007</v>
      </c>
      <c r="W5166" s="35">
        <f>'EPD information'!$Z$16*Tabell2[[#This Row],[Weight (kg)]]</f>
        <v>1.5767719000000003E-3</v>
      </c>
      <c r="X5166" s="35">
        <f>'EPD information'!$AA$16*Tabell2[[#This Row],[Weight (kg)]]</f>
        <v>-7.5410830000000004</v>
      </c>
      <c r="Y5166" s="18">
        <f>'EPD information'!$AB$16*Tabell2[[#This Row],[Weight (kg)]]</f>
        <v>20.940528</v>
      </c>
      <c r="Z5166" s="18">
        <f>'EPD information'!$AC$16*Tabell2[[#This Row],[Weight (kg)]]</f>
        <v>0.36708247000000005</v>
      </c>
      <c r="AA5166" s="18">
        <f>'EPD information'!$AD$16*Tabell2[[#This Row],[Weight (kg)]]</f>
        <v>4.5932051000000002E-2</v>
      </c>
      <c r="AB5166" s="18" t="s">
        <v>48</v>
      </c>
      <c r="AC5166" s="18">
        <f>'EPD information'!$AF$16*Tabell2[[#This Row],[Weight (kg)]]</f>
        <v>2.8980195E-2</v>
      </c>
      <c r="AD5166" s="18">
        <f>'EPD information'!$AG$16*Tabell2[[#This Row],[Weight (kg)]]</f>
        <v>0.9660065000000001</v>
      </c>
      <c r="AE5166" s="18">
        <f>'EPD information'!$AH$16*Tabell2[[#This Row],[Weight (kg)]]</f>
        <v>1.5456104000000001E-3</v>
      </c>
      <c r="AF5166" s="21">
        <f>'EPD information'!$AI$16*Tabell2[[#This Row],[Weight (kg)]]</f>
        <v>-7.1671449999999997</v>
      </c>
    </row>
    <row r="5167" spans="1:32" x14ac:dyDescent="0.2">
      <c r="A5167" s="36" t="s">
        <v>299</v>
      </c>
      <c r="B5167" s="37" t="s">
        <v>300</v>
      </c>
      <c r="C5167" s="38">
        <v>885338</v>
      </c>
      <c r="D5167" s="39">
        <v>7319668853389</v>
      </c>
      <c r="E5167" s="37" t="s">
        <v>46</v>
      </c>
      <c r="F5167" s="40">
        <v>400</v>
      </c>
      <c r="G5167" s="37">
        <v>224</v>
      </c>
      <c r="H5167" s="41">
        <v>6.5</v>
      </c>
      <c r="I5167" s="35">
        <f>'EPD information'!$L$16*Tabell2[[#This Row],[Weight (kg)]]</f>
        <v>22.164999999999999</v>
      </c>
      <c r="J5167" s="22">
        <f>'EPD information'!$M$16*Tabell2[[#This Row],[Weight (kg)]]</f>
        <v>0.3861</v>
      </c>
      <c r="K5167" s="22">
        <f>'EPD information'!$N$16*Tabell2[[#This Row],[Weight (kg)]]</f>
        <v>4.5824999999999998E-2</v>
      </c>
      <c r="L5167" s="22">
        <f>'EPD information'!$O$16*Tabell2[[#This Row],[Weight (kg)]]</f>
        <v>0</v>
      </c>
      <c r="M5167" s="22">
        <f>'EPD information'!$P$16*Tabell2[[#This Row],[Weight (kg)]]</f>
        <v>3.0550000000000001E-2</v>
      </c>
      <c r="N5167" s="22">
        <f>'EPD information'!$Q$16*Tabell2[[#This Row],[Weight (kg)]]</f>
        <v>1.014</v>
      </c>
      <c r="O5167" s="22">
        <f>'EPD information'!$R$16*Tabell2[[#This Row],[Weight (kg)]]</f>
        <v>1.6445000000000001E-3</v>
      </c>
      <c r="P5167" s="22">
        <f>'EPD information'!$S$16*Tabell2[[#This Row],[Weight (kg)]]</f>
        <v>-7.8650000000000002</v>
      </c>
      <c r="Q5167" s="35">
        <f>'Product specific GWP'!$T$16*Tabell2[[#This Row],[Weight (kg)]]</f>
        <v>0.28405000000000002</v>
      </c>
      <c r="R5167" s="35" t="s">
        <v>48</v>
      </c>
      <c r="S5167" s="35">
        <f>'EPD information'!$V$16*Tabell2[[#This Row],[Weight (kg)]]</f>
        <v>4.5824999999999998E-2</v>
      </c>
      <c r="T5167" s="35" t="str">
        <f>'EPD information'!$W$16</f>
        <v>ND</v>
      </c>
      <c r="U5167" s="35">
        <f>'EPD information'!$X$16*Tabell2[[#This Row],[Weight (kg)]]</f>
        <v>3.0550000000000001E-2</v>
      </c>
      <c r="V5167" s="35">
        <f>'EPD information'!$Y$16*Tabell2[[#This Row],[Weight (kg)]]</f>
        <v>1.014</v>
      </c>
      <c r="W5167" s="35">
        <f>'EPD information'!$Z$16*Tabell2[[#This Row],[Weight (kg)]]</f>
        <v>1.6445000000000001E-3</v>
      </c>
      <c r="X5167" s="35">
        <f>'EPD information'!$AA$16*Tabell2[[#This Row],[Weight (kg)]]</f>
        <v>-7.8650000000000002</v>
      </c>
      <c r="Y5167" s="18">
        <f>'EPD information'!$AB$16*Tabell2[[#This Row],[Weight (kg)]]</f>
        <v>21.84</v>
      </c>
      <c r="Z5167" s="18">
        <f>'EPD information'!$AC$16*Tabell2[[#This Row],[Weight (kg)]]</f>
        <v>0.38285000000000002</v>
      </c>
      <c r="AA5167" s="18">
        <f>'EPD information'!$AD$16*Tabell2[[#This Row],[Weight (kg)]]</f>
        <v>4.7904999999999996E-2</v>
      </c>
      <c r="AB5167" s="18" t="s">
        <v>48</v>
      </c>
      <c r="AC5167" s="18">
        <f>'EPD information'!$AF$16*Tabell2[[#This Row],[Weight (kg)]]</f>
        <v>3.0224999999999998E-2</v>
      </c>
      <c r="AD5167" s="18">
        <f>'EPD information'!$AG$16*Tabell2[[#This Row],[Weight (kg)]]</f>
        <v>1.0075000000000001</v>
      </c>
      <c r="AE5167" s="18">
        <f>'EPD information'!$AH$16*Tabell2[[#This Row],[Weight (kg)]]</f>
        <v>1.6120000000000002E-3</v>
      </c>
      <c r="AF5167" s="21">
        <f>'EPD information'!$AI$16*Tabell2[[#This Row],[Weight (kg)]]</f>
        <v>-7.4749999999999996</v>
      </c>
    </row>
    <row r="5168" spans="1:32" x14ac:dyDescent="0.2">
      <c r="A5168" s="36" t="s">
        <v>299</v>
      </c>
      <c r="B5168" s="37" t="s">
        <v>300</v>
      </c>
      <c r="C5168" s="38">
        <v>885335</v>
      </c>
      <c r="D5168" s="39">
        <v>7319668853358</v>
      </c>
      <c r="E5168" s="37" t="s">
        <v>46</v>
      </c>
      <c r="F5168" s="40">
        <v>400</v>
      </c>
      <c r="G5168" s="37">
        <v>140</v>
      </c>
      <c r="H5168" s="41">
        <v>6.6874000000000002</v>
      </c>
      <c r="I5168" s="35">
        <f>'EPD information'!$L$16*Tabell2[[#This Row],[Weight (kg)]]</f>
        <v>22.804034000000001</v>
      </c>
      <c r="J5168" s="22">
        <f>'EPD information'!$M$16*Tabell2[[#This Row],[Weight (kg)]]</f>
        <v>0.39723156000000004</v>
      </c>
      <c r="K5168" s="22">
        <f>'EPD information'!$N$16*Tabell2[[#This Row],[Weight (kg)]]</f>
        <v>4.7146170000000001E-2</v>
      </c>
      <c r="L5168" s="22">
        <f>'EPD information'!$O$16*Tabell2[[#This Row],[Weight (kg)]]</f>
        <v>0</v>
      </c>
      <c r="M5168" s="22">
        <f>'EPD information'!$P$16*Tabell2[[#This Row],[Weight (kg)]]</f>
        <v>3.1430780000000005E-2</v>
      </c>
      <c r="N5168" s="22">
        <f>'EPD information'!$Q$16*Tabell2[[#This Row],[Weight (kg)]]</f>
        <v>1.0432344</v>
      </c>
      <c r="O5168" s="22">
        <f>'EPD information'!$R$16*Tabell2[[#This Row],[Weight (kg)]]</f>
        <v>1.6919122000000001E-3</v>
      </c>
      <c r="P5168" s="22">
        <f>'EPD information'!$S$16*Tabell2[[#This Row],[Weight (kg)]]</f>
        <v>-8.0917539999999999</v>
      </c>
      <c r="Q5168" s="35">
        <f>'Product specific GWP'!$T$16*Tabell2[[#This Row],[Weight (kg)]]</f>
        <v>0.29223938000000005</v>
      </c>
      <c r="R5168" s="35" t="s">
        <v>48</v>
      </c>
      <c r="S5168" s="35">
        <f>'EPD information'!$V$16*Tabell2[[#This Row],[Weight (kg)]]</f>
        <v>4.7146170000000001E-2</v>
      </c>
      <c r="T5168" s="35" t="str">
        <f>'EPD information'!$W$16</f>
        <v>ND</v>
      </c>
      <c r="U5168" s="35">
        <f>'EPD information'!$X$16*Tabell2[[#This Row],[Weight (kg)]]</f>
        <v>3.1430780000000005E-2</v>
      </c>
      <c r="V5168" s="35">
        <f>'EPD information'!$Y$16*Tabell2[[#This Row],[Weight (kg)]]</f>
        <v>1.0432344</v>
      </c>
      <c r="W5168" s="35">
        <f>'EPD information'!$Z$16*Tabell2[[#This Row],[Weight (kg)]]</f>
        <v>1.6919122000000001E-3</v>
      </c>
      <c r="X5168" s="35">
        <f>'EPD information'!$AA$16*Tabell2[[#This Row],[Weight (kg)]]</f>
        <v>-8.0917539999999999</v>
      </c>
      <c r="Y5168" s="18">
        <f>'EPD information'!$AB$16*Tabell2[[#This Row],[Weight (kg)]]</f>
        <v>22.469664000000002</v>
      </c>
      <c r="Z5168" s="18">
        <f>'EPD information'!$AC$16*Tabell2[[#This Row],[Weight (kg)]]</f>
        <v>0.39388786000000003</v>
      </c>
      <c r="AA5168" s="18">
        <f>'EPD information'!$AD$16*Tabell2[[#This Row],[Weight (kg)]]</f>
        <v>4.9286138E-2</v>
      </c>
      <c r="AB5168" s="18" t="s">
        <v>48</v>
      </c>
      <c r="AC5168" s="18">
        <f>'EPD information'!$AF$16*Tabell2[[#This Row],[Weight (kg)]]</f>
        <v>3.1096409999999998E-2</v>
      </c>
      <c r="AD5168" s="18">
        <f>'EPD information'!$AG$16*Tabell2[[#This Row],[Weight (kg)]]</f>
        <v>1.0365470000000001</v>
      </c>
      <c r="AE5168" s="18">
        <f>'EPD information'!$AH$16*Tabell2[[#This Row],[Weight (kg)]]</f>
        <v>1.6584752E-3</v>
      </c>
      <c r="AF5168" s="21">
        <f>'EPD information'!$AI$16*Tabell2[[#This Row],[Weight (kg)]]</f>
        <v>-7.6905099999999997</v>
      </c>
    </row>
    <row r="5169" spans="1:32" x14ac:dyDescent="0.2">
      <c r="A5169" s="36" t="s">
        <v>299</v>
      </c>
      <c r="B5169" s="37" t="s">
        <v>300</v>
      </c>
      <c r="C5169" s="38">
        <v>776484</v>
      </c>
      <c r="D5169" s="39">
        <v>7319667764846</v>
      </c>
      <c r="E5169" s="37" t="s">
        <v>46</v>
      </c>
      <c r="F5169" s="40">
        <v>450</v>
      </c>
      <c r="G5169" s="37">
        <v>315</v>
      </c>
      <c r="H5169" s="41">
        <v>9.6</v>
      </c>
      <c r="I5169" s="35">
        <f>'EPD information'!$L$16*Tabell2[[#This Row],[Weight (kg)]]</f>
        <v>32.735999999999997</v>
      </c>
      <c r="J5169" s="22">
        <f>'EPD information'!$M$16*Tabell2[[#This Row],[Weight (kg)]]</f>
        <v>0.57023999999999997</v>
      </c>
      <c r="K5169" s="22">
        <f>'EPD information'!$N$16*Tabell2[[#This Row],[Weight (kg)]]</f>
        <v>6.767999999999999E-2</v>
      </c>
      <c r="L5169" s="22">
        <f>'EPD information'!$O$16*Tabell2[[#This Row],[Weight (kg)]]</f>
        <v>0</v>
      </c>
      <c r="M5169" s="22">
        <f>'EPD information'!$P$16*Tabell2[[#This Row],[Weight (kg)]]</f>
        <v>4.512E-2</v>
      </c>
      <c r="N5169" s="22">
        <f>'EPD information'!$Q$16*Tabell2[[#This Row],[Weight (kg)]]</f>
        <v>1.4976</v>
      </c>
      <c r="O5169" s="22">
        <f>'EPD information'!$R$16*Tabell2[[#This Row],[Weight (kg)]]</f>
        <v>2.4288000000000001E-3</v>
      </c>
      <c r="P5169" s="22">
        <f>'EPD information'!$S$16*Tabell2[[#This Row],[Weight (kg)]]</f>
        <v>-11.616</v>
      </c>
      <c r="Q5169" s="35">
        <f>'Product specific GWP'!$T$16*Tabell2[[#This Row],[Weight (kg)]]</f>
        <v>0.41952</v>
      </c>
      <c r="R5169" s="35" t="s">
        <v>48</v>
      </c>
      <c r="S5169" s="35">
        <f>'EPD information'!$V$16*Tabell2[[#This Row],[Weight (kg)]]</f>
        <v>6.767999999999999E-2</v>
      </c>
      <c r="T5169" s="35" t="str">
        <f>'EPD information'!$W$16</f>
        <v>ND</v>
      </c>
      <c r="U5169" s="35">
        <f>'EPD information'!$X$16*Tabell2[[#This Row],[Weight (kg)]]</f>
        <v>4.512E-2</v>
      </c>
      <c r="V5169" s="35">
        <f>'EPD information'!$Y$16*Tabell2[[#This Row],[Weight (kg)]]</f>
        <v>1.4976</v>
      </c>
      <c r="W5169" s="35">
        <f>'EPD information'!$Z$16*Tabell2[[#This Row],[Weight (kg)]]</f>
        <v>2.4288000000000001E-3</v>
      </c>
      <c r="X5169" s="35">
        <f>'EPD information'!$AA$16*Tabell2[[#This Row],[Weight (kg)]]</f>
        <v>-11.616</v>
      </c>
      <c r="Y5169" s="18">
        <f>'EPD information'!$AB$16*Tabell2[[#This Row],[Weight (kg)]]</f>
        <v>32.256</v>
      </c>
      <c r="Z5169" s="18">
        <f>'EPD information'!$AC$16*Tabell2[[#This Row],[Weight (kg)]]</f>
        <v>0.56543999999999994</v>
      </c>
      <c r="AA5169" s="18">
        <f>'EPD information'!$AD$16*Tabell2[[#This Row],[Weight (kg)]]</f>
        <v>7.0751999999999995E-2</v>
      </c>
      <c r="AB5169" s="18" t="s">
        <v>48</v>
      </c>
      <c r="AC5169" s="18">
        <f>'EPD information'!$AF$16*Tabell2[[#This Row],[Weight (kg)]]</f>
        <v>4.4639999999999992E-2</v>
      </c>
      <c r="AD5169" s="18">
        <f>'EPD information'!$AG$16*Tabell2[[#This Row],[Weight (kg)]]</f>
        <v>1.488</v>
      </c>
      <c r="AE5169" s="18">
        <f>'EPD information'!$AH$16*Tabell2[[#This Row],[Weight (kg)]]</f>
        <v>2.3808000000000002E-3</v>
      </c>
      <c r="AF5169" s="21">
        <f>'EPD information'!$AI$16*Tabell2[[#This Row],[Weight (kg)]]</f>
        <v>-11.04</v>
      </c>
    </row>
    <row r="5170" spans="1:32" x14ac:dyDescent="0.2">
      <c r="A5170" s="36" t="s">
        <v>299</v>
      </c>
      <c r="B5170" s="37" t="s">
        <v>300</v>
      </c>
      <c r="C5170" s="38">
        <v>776488</v>
      </c>
      <c r="D5170" s="39">
        <v>7319667764884</v>
      </c>
      <c r="E5170" s="37" t="s">
        <v>46</v>
      </c>
      <c r="F5170" s="40">
        <v>450</v>
      </c>
      <c r="G5170" s="37">
        <v>400</v>
      </c>
      <c r="H5170" s="41">
        <v>12.1</v>
      </c>
      <c r="I5170" s="35">
        <f>'EPD information'!$L$16*Tabell2[[#This Row],[Weight (kg)]]</f>
        <v>41.261000000000003</v>
      </c>
      <c r="J5170" s="22">
        <f>'EPD information'!$M$16*Tabell2[[#This Row],[Weight (kg)]]</f>
        <v>0.71874000000000005</v>
      </c>
      <c r="K5170" s="22">
        <f>'EPD information'!$N$16*Tabell2[[#This Row],[Weight (kg)]]</f>
        <v>8.5304999999999992E-2</v>
      </c>
      <c r="L5170" s="22">
        <f>'EPD information'!$O$16*Tabell2[[#This Row],[Weight (kg)]]</f>
        <v>0</v>
      </c>
      <c r="M5170" s="22">
        <f>'EPD information'!$P$16*Tabell2[[#This Row],[Weight (kg)]]</f>
        <v>5.6870000000000004E-2</v>
      </c>
      <c r="N5170" s="22">
        <f>'EPD information'!$Q$16*Tabell2[[#This Row],[Weight (kg)]]</f>
        <v>1.8875999999999999</v>
      </c>
      <c r="O5170" s="22">
        <f>'EPD information'!$R$16*Tabell2[[#This Row],[Weight (kg)]]</f>
        <v>3.0613000000000003E-3</v>
      </c>
      <c r="P5170" s="22">
        <f>'EPD information'!$S$16*Tabell2[[#This Row],[Weight (kg)]]</f>
        <v>-14.641</v>
      </c>
      <c r="Q5170" s="35">
        <f>'Product specific GWP'!$T$16*Tabell2[[#This Row],[Weight (kg)]]</f>
        <v>0.52876999999999996</v>
      </c>
      <c r="R5170" s="35" t="s">
        <v>48</v>
      </c>
      <c r="S5170" s="35">
        <f>'EPD information'!$V$16*Tabell2[[#This Row],[Weight (kg)]]</f>
        <v>8.5304999999999992E-2</v>
      </c>
      <c r="T5170" s="35" t="str">
        <f>'EPD information'!$W$16</f>
        <v>ND</v>
      </c>
      <c r="U5170" s="35">
        <f>'EPD information'!$X$16*Tabell2[[#This Row],[Weight (kg)]]</f>
        <v>5.6870000000000004E-2</v>
      </c>
      <c r="V5170" s="35">
        <f>'EPD information'!$Y$16*Tabell2[[#This Row],[Weight (kg)]]</f>
        <v>1.8875999999999999</v>
      </c>
      <c r="W5170" s="35">
        <f>'EPD information'!$Z$16*Tabell2[[#This Row],[Weight (kg)]]</f>
        <v>3.0613000000000003E-3</v>
      </c>
      <c r="X5170" s="35">
        <f>'EPD information'!$AA$16*Tabell2[[#This Row],[Weight (kg)]]</f>
        <v>-14.641</v>
      </c>
      <c r="Y5170" s="18">
        <f>'EPD information'!$AB$16*Tabell2[[#This Row],[Weight (kg)]]</f>
        <v>40.655999999999999</v>
      </c>
      <c r="Z5170" s="18">
        <f>'EPD information'!$AC$16*Tabell2[[#This Row],[Weight (kg)]]</f>
        <v>0.71269000000000005</v>
      </c>
      <c r="AA5170" s="18">
        <f>'EPD information'!$AD$16*Tabell2[[#This Row],[Weight (kg)]]</f>
        <v>8.9176999999999992E-2</v>
      </c>
      <c r="AB5170" s="18" t="s">
        <v>48</v>
      </c>
      <c r="AC5170" s="18">
        <f>'EPD information'!$AF$16*Tabell2[[#This Row],[Weight (kg)]]</f>
        <v>5.6264999999999996E-2</v>
      </c>
      <c r="AD5170" s="18">
        <f>'EPD information'!$AG$16*Tabell2[[#This Row],[Weight (kg)]]</f>
        <v>1.8754999999999999</v>
      </c>
      <c r="AE5170" s="18">
        <f>'EPD information'!$AH$16*Tabell2[[#This Row],[Weight (kg)]]</f>
        <v>3.0008000000000001E-3</v>
      </c>
      <c r="AF5170" s="21">
        <f>'EPD information'!$AI$16*Tabell2[[#This Row],[Weight (kg)]]</f>
        <v>-13.914999999999999</v>
      </c>
    </row>
    <row r="5171" spans="1:32" x14ac:dyDescent="0.2">
      <c r="A5171" s="36" t="s">
        <v>299</v>
      </c>
      <c r="B5171" s="37" t="s">
        <v>300</v>
      </c>
      <c r="C5171" s="38">
        <v>776482</v>
      </c>
      <c r="D5171" s="39">
        <v>7319667764822</v>
      </c>
      <c r="E5171" s="37" t="s">
        <v>46</v>
      </c>
      <c r="F5171" s="40">
        <v>450</v>
      </c>
      <c r="G5171" s="37">
        <v>250</v>
      </c>
      <c r="H5171" s="41">
        <v>7.9</v>
      </c>
      <c r="I5171" s="35">
        <f>'EPD information'!$L$16*Tabell2[[#This Row],[Weight (kg)]]</f>
        <v>26.939000000000004</v>
      </c>
      <c r="J5171" s="22">
        <f>'EPD information'!$M$16*Tabell2[[#This Row],[Weight (kg)]]</f>
        <v>0.46926000000000001</v>
      </c>
      <c r="K5171" s="22">
        <f>'EPD information'!$N$16*Tabell2[[#This Row],[Weight (kg)]]</f>
        <v>5.5695000000000001E-2</v>
      </c>
      <c r="L5171" s="22">
        <f>'EPD information'!$O$16*Tabell2[[#This Row],[Weight (kg)]]</f>
        <v>0</v>
      </c>
      <c r="M5171" s="22">
        <f>'EPD information'!$P$16*Tabell2[[#This Row],[Weight (kg)]]</f>
        <v>3.7130000000000003E-2</v>
      </c>
      <c r="N5171" s="22">
        <f>'EPD information'!$Q$16*Tabell2[[#This Row],[Weight (kg)]]</f>
        <v>1.2324000000000002</v>
      </c>
      <c r="O5171" s="22">
        <f>'EPD information'!$R$16*Tabell2[[#This Row],[Weight (kg)]]</f>
        <v>1.9987000000000004E-3</v>
      </c>
      <c r="P5171" s="22">
        <f>'EPD information'!$S$16*Tabell2[[#This Row],[Weight (kg)]]</f>
        <v>-9.5589999999999993</v>
      </c>
      <c r="Q5171" s="35">
        <f>'Product specific GWP'!$T$16*Tabell2[[#This Row],[Weight (kg)]]</f>
        <v>0.34523000000000004</v>
      </c>
      <c r="R5171" s="35" t="s">
        <v>48</v>
      </c>
      <c r="S5171" s="35">
        <f>'EPD information'!$V$16*Tabell2[[#This Row],[Weight (kg)]]</f>
        <v>5.5695000000000001E-2</v>
      </c>
      <c r="T5171" s="35" t="str">
        <f>'EPD information'!$W$16</f>
        <v>ND</v>
      </c>
      <c r="U5171" s="35">
        <f>'EPD information'!$X$16*Tabell2[[#This Row],[Weight (kg)]]</f>
        <v>3.7130000000000003E-2</v>
      </c>
      <c r="V5171" s="35">
        <f>'EPD information'!$Y$16*Tabell2[[#This Row],[Weight (kg)]]</f>
        <v>1.2324000000000002</v>
      </c>
      <c r="W5171" s="35">
        <f>'EPD information'!$Z$16*Tabell2[[#This Row],[Weight (kg)]]</f>
        <v>1.9987000000000004E-3</v>
      </c>
      <c r="X5171" s="35">
        <f>'EPD information'!$AA$16*Tabell2[[#This Row],[Weight (kg)]]</f>
        <v>-9.5589999999999993</v>
      </c>
      <c r="Y5171" s="18">
        <f>'EPD information'!$AB$16*Tabell2[[#This Row],[Weight (kg)]]</f>
        <v>26.544</v>
      </c>
      <c r="Z5171" s="18">
        <f>'EPD information'!$AC$16*Tabell2[[#This Row],[Weight (kg)]]</f>
        <v>0.46531</v>
      </c>
      <c r="AA5171" s="18">
        <f>'EPD information'!$AD$16*Tabell2[[#This Row],[Weight (kg)]]</f>
        <v>5.8223000000000004E-2</v>
      </c>
      <c r="AB5171" s="18" t="s">
        <v>48</v>
      </c>
      <c r="AC5171" s="18">
        <f>'EPD information'!$AF$16*Tabell2[[#This Row],[Weight (kg)]]</f>
        <v>3.6734999999999997E-2</v>
      </c>
      <c r="AD5171" s="18">
        <f>'EPD information'!$AG$16*Tabell2[[#This Row],[Weight (kg)]]</f>
        <v>1.2245000000000001</v>
      </c>
      <c r="AE5171" s="18">
        <f>'EPD information'!$AH$16*Tabell2[[#This Row],[Weight (kg)]]</f>
        <v>1.9592000000000004E-3</v>
      </c>
      <c r="AF5171" s="21">
        <f>'EPD information'!$AI$16*Tabell2[[#This Row],[Weight (kg)]]</f>
        <v>-9.0849999999999991</v>
      </c>
    </row>
    <row r="5172" spans="1:32" x14ac:dyDescent="0.2">
      <c r="A5172" s="36" t="s">
        <v>299</v>
      </c>
      <c r="B5172" s="37" t="s">
        <v>300</v>
      </c>
      <c r="C5172" s="38">
        <v>776490</v>
      </c>
      <c r="D5172" s="39">
        <v>7319667764907</v>
      </c>
      <c r="E5172" s="37" t="s">
        <v>46</v>
      </c>
      <c r="F5172" s="40">
        <v>450</v>
      </c>
      <c r="G5172" s="37">
        <v>450</v>
      </c>
      <c r="H5172" s="41">
        <v>13.5</v>
      </c>
      <c r="I5172" s="35">
        <f>'EPD information'!$L$16*Tabell2[[#This Row],[Weight (kg)]]</f>
        <v>46.035000000000004</v>
      </c>
      <c r="J5172" s="22">
        <f>'EPD information'!$M$16*Tabell2[[#This Row],[Weight (kg)]]</f>
        <v>0.80190000000000006</v>
      </c>
      <c r="K5172" s="22">
        <f>'EPD information'!$N$16*Tabell2[[#This Row],[Weight (kg)]]</f>
        <v>9.5174999999999996E-2</v>
      </c>
      <c r="L5172" s="22">
        <f>'EPD information'!$O$16*Tabell2[[#This Row],[Weight (kg)]]</f>
        <v>0</v>
      </c>
      <c r="M5172" s="22">
        <f>'EPD information'!$P$16*Tabell2[[#This Row],[Weight (kg)]]</f>
        <v>6.3450000000000006E-2</v>
      </c>
      <c r="N5172" s="22">
        <f>'EPD information'!$Q$16*Tabell2[[#This Row],[Weight (kg)]]</f>
        <v>2.1059999999999999</v>
      </c>
      <c r="O5172" s="22">
        <f>'EPD information'!$R$16*Tabell2[[#This Row],[Weight (kg)]]</f>
        <v>3.4155000000000001E-3</v>
      </c>
      <c r="P5172" s="22">
        <f>'EPD information'!$S$16*Tabell2[[#This Row],[Weight (kg)]]</f>
        <v>-16.335000000000001</v>
      </c>
      <c r="Q5172" s="35">
        <f>'Product specific GWP'!$T$16*Tabell2[[#This Row],[Weight (kg)]]</f>
        <v>0.58995000000000009</v>
      </c>
      <c r="R5172" s="35" t="s">
        <v>48</v>
      </c>
      <c r="S5172" s="35">
        <f>'EPD information'!$V$16*Tabell2[[#This Row],[Weight (kg)]]</f>
        <v>9.5174999999999996E-2</v>
      </c>
      <c r="T5172" s="35" t="str">
        <f>'EPD information'!$W$16</f>
        <v>ND</v>
      </c>
      <c r="U5172" s="35">
        <f>'EPD information'!$X$16*Tabell2[[#This Row],[Weight (kg)]]</f>
        <v>6.3450000000000006E-2</v>
      </c>
      <c r="V5172" s="35">
        <f>'EPD information'!$Y$16*Tabell2[[#This Row],[Weight (kg)]]</f>
        <v>2.1059999999999999</v>
      </c>
      <c r="W5172" s="35">
        <f>'EPD information'!$Z$16*Tabell2[[#This Row],[Weight (kg)]]</f>
        <v>3.4155000000000001E-3</v>
      </c>
      <c r="X5172" s="35">
        <f>'EPD information'!$AA$16*Tabell2[[#This Row],[Weight (kg)]]</f>
        <v>-16.335000000000001</v>
      </c>
      <c r="Y5172" s="18">
        <f>'EPD information'!$AB$16*Tabell2[[#This Row],[Weight (kg)]]</f>
        <v>45.36</v>
      </c>
      <c r="Z5172" s="18">
        <f>'EPD information'!$AC$16*Tabell2[[#This Row],[Weight (kg)]]</f>
        <v>0.79515000000000002</v>
      </c>
      <c r="AA5172" s="18">
        <f>'EPD information'!$AD$16*Tabell2[[#This Row],[Weight (kg)]]</f>
        <v>9.9495E-2</v>
      </c>
      <c r="AB5172" s="18" t="s">
        <v>48</v>
      </c>
      <c r="AC5172" s="18">
        <f>'EPD information'!$AF$16*Tabell2[[#This Row],[Weight (kg)]]</f>
        <v>6.2774999999999997E-2</v>
      </c>
      <c r="AD5172" s="18">
        <f>'EPD information'!$AG$16*Tabell2[[#This Row],[Weight (kg)]]</f>
        <v>2.0924999999999998</v>
      </c>
      <c r="AE5172" s="18">
        <f>'EPD information'!$AH$16*Tabell2[[#This Row],[Weight (kg)]]</f>
        <v>3.3480000000000003E-3</v>
      </c>
      <c r="AF5172" s="21">
        <f>'EPD information'!$AI$16*Tabell2[[#This Row],[Weight (kg)]]</f>
        <v>-15.524999999999999</v>
      </c>
    </row>
    <row r="5173" spans="1:32" x14ac:dyDescent="0.2">
      <c r="A5173" s="36" t="s">
        <v>299</v>
      </c>
      <c r="B5173" s="37" t="s">
        <v>300</v>
      </c>
      <c r="C5173" s="38">
        <v>776479</v>
      </c>
      <c r="D5173" s="39">
        <v>7319667764792</v>
      </c>
      <c r="E5173" s="37" t="s">
        <v>46</v>
      </c>
      <c r="F5173" s="40">
        <v>450</v>
      </c>
      <c r="G5173" s="37">
        <v>160</v>
      </c>
      <c r="H5173" s="41">
        <v>8.2135999999999996</v>
      </c>
      <c r="I5173" s="35">
        <f>'EPD information'!$L$16*Tabell2[[#This Row],[Weight (kg)]]</f>
        <v>28.008375999999998</v>
      </c>
      <c r="J5173" s="22">
        <f>'EPD information'!$M$16*Tabell2[[#This Row],[Weight (kg)]]</f>
        <v>0.48788783999999996</v>
      </c>
      <c r="K5173" s="22">
        <f>'EPD information'!$N$16*Tabell2[[#This Row],[Weight (kg)]]</f>
        <v>5.7905879999999993E-2</v>
      </c>
      <c r="L5173" s="22">
        <f>'EPD information'!$O$16*Tabell2[[#This Row],[Weight (kg)]]</f>
        <v>0</v>
      </c>
      <c r="M5173" s="22">
        <f>'EPD information'!$P$16*Tabell2[[#This Row],[Weight (kg)]]</f>
        <v>3.860392E-2</v>
      </c>
      <c r="N5173" s="22">
        <f>'EPD information'!$Q$16*Tabell2[[#This Row],[Weight (kg)]]</f>
        <v>1.2813215999999998</v>
      </c>
      <c r="O5173" s="22">
        <f>'EPD information'!$R$16*Tabell2[[#This Row],[Weight (kg)]]</f>
        <v>2.0780408E-3</v>
      </c>
      <c r="P5173" s="22">
        <f>'EPD information'!$S$16*Tabell2[[#This Row],[Weight (kg)]]</f>
        <v>-9.9384559999999986</v>
      </c>
      <c r="Q5173" s="35">
        <f>'Product specific GWP'!$T$16*Tabell2[[#This Row],[Weight (kg)]]</f>
        <v>0.35893432000000003</v>
      </c>
      <c r="R5173" s="35" t="s">
        <v>48</v>
      </c>
      <c r="S5173" s="35">
        <f>'EPD information'!$V$16*Tabell2[[#This Row],[Weight (kg)]]</f>
        <v>5.7905879999999993E-2</v>
      </c>
      <c r="T5173" s="35" t="str">
        <f>'EPD information'!$W$16</f>
        <v>ND</v>
      </c>
      <c r="U5173" s="35">
        <f>'EPD information'!$X$16*Tabell2[[#This Row],[Weight (kg)]]</f>
        <v>3.860392E-2</v>
      </c>
      <c r="V5173" s="35">
        <f>'EPD information'!$Y$16*Tabell2[[#This Row],[Weight (kg)]]</f>
        <v>1.2813215999999998</v>
      </c>
      <c r="W5173" s="35">
        <f>'EPD information'!$Z$16*Tabell2[[#This Row],[Weight (kg)]]</f>
        <v>2.0780408E-3</v>
      </c>
      <c r="X5173" s="35">
        <f>'EPD information'!$AA$16*Tabell2[[#This Row],[Weight (kg)]]</f>
        <v>-9.9384559999999986</v>
      </c>
      <c r="Y5173" s="18">
        <f>'EPD information'!$AB$16*Tabell2[[#This Row],[Weight (kg)]]</f>
        <v>27.597695999999999</v>
      </c>
      <c r="Z5173" s="18">
        <f>'EPD information'!$AC$16*Tabell2[[#This Row],[Weight (kg)]]</f>
        <v>0.48378104</v>
      </c>
      <c r="AA5173" s="18">
        <f>'EPD information'!$AD$16*Tabell2[[#This Row],[Weight (kg)]]</f>
        <v>6.0534231999999993E-2</v>
      </c>
      <c r="AB5173" s="18" t="s">
        <v>48</v>
      </c>
      <c r="AC5173" s="18">
        <f>'EPD information'!$AF$16*Tabell2[[#This Row],[Weight (kg)]]</f>
        <v>3.8193239999999996E-2</v>
      </c>
      <c r="AD5173" s="18">
        <f>'EPD information'!$AG$16*Tabell2[[#This Row],[Weight (kg)]]</f>
        <v>1.2731079999999999</v>
      </c>
      <c r="AE5173" s="18">
        <f>'EPD information'!$AH$16*Tabell2[[#This Row],[Weight (kg)]]</f>
        <v>2.0369728E-3</v>
      </c>
      <c r="AF5173" s="21">
        <f>'EPD information'!$AI$16*Tabell2[[#This Row],[Weight (kg)]]</f>
        <v>-9.4456399999999991</v>
      </c>
    </row>
    <row r="5174" spans="1:32" x14ac:dyDescent="0.2">
      <c r="A5174" s="36" t="s">
        <v>299</v>
      </c>
      <c r="B5174" s="37" t="s">
        <v>300</v>
      </c>
      <c r="C5174" s="38">
        <v>776486</v>
      </c>
      <c r="D5174" s="39">
        <v>7319667764860</v>
      </c>
      <c r="E5174" s="37" t="s">
        <v>46</v>
      </c>
      <c r="F5174" s="40">
        <v>450</v>
      </c>
      <c r="G5174" s="37">
        <v>355</v>
      </c>
      <c r="H5174" s="41">
        <v>10.6</v>
      </c>
      <c r="I5174" s="35">
        <f>'EPD information'!$L$16*Tabell2[[#This Row],[Weight (kg)]]</f>
        <v>36.146000000000001</v>
      </c>
      <c r="J5174" s="22">
        <f>'EPD information'!$M$16*Tabell2[[#This Row],[Weight (kg)]]</f>
        <v>0.62963999999999998</v>
      </c>
      <c r="K5174" s="22">
        <f>'EPD information'!$N$16*Tabell2[[#This Row],[Weight (kg)]]</f>
        <v>7.4729999999999991E-2</v>
      </c>
      <c r="L5174" s="22">
        <f>'EPD information'!$O$16*Tabell2[[#This Row],[Weight (kg)]]</f>
        <v>0</v>
      </c>
      <c r="M5174" s="22">
        <f>'EPD information'!$P$16*Tabell2[[#This Row],[Weight (kg)]]</f>
        <v>4.9820000000000003E-2</v>
      </c>
      <c r="N5174" s="22">
        <f>'EPD information'!$Q$16*Tabell2[[#This Row],[Weight (kg)]]</f>
        <v>1.6536</v>
      </c>
      <c r="O5174" s="22">
        <f>'EPD information'!$R$16*Tabell2[[#This Row],[Weight (kg)]]</f>
        <v>2.6818000000000002E-3</v>
      </c>
      <c r="P5174" s="22">
        <f>'EPD information'!$S$16*Tabell2[[#This Row],[Weight (kg)]]</f>
        <v>-12.825999999999999</v>
      </c>
      <c r="Q5174" s="35">
        <f>'Product specific GWP'!$T$16*Tabell2[[#This Row],[Weight (kg)]]</f>
        <v>0.46322000000000002</v>
      </c>
      <c r="R5174" s="35" t="s">
        <v>48</v>
      </c>
      <c r="S5174" s="35">
        <f>'EPD information'!$V$16*Tabell2[[#This Row],[Weight (kg)]]</f>
        <v>7.4729999999999991E-2</v>
      </c>
      <c r="T5174" s="35" t="str">
        <f>'EPD information'!$W$16</f>
        <v>ND</v>
      </c>
      <c r="U5174" s="35">
        <f>'EPD information'!$X$16*Tabell2[[#This Row],[Weight (kg)]]</f>
        <v>4.9820000000000003E-2</v>
      </c>
      <c r="V5174" s="35">
        <f>'EPD information'!$Y$16*Tabell2[[#This Row],[Weight (kg)]]</f>
        <v>1.6536</v>
      </c>
      <c r="W5174" s="35">
        <f>'EPD information'!$Z$16*Tabell2[[#This Row],[Weight (kg)]]</f>
        <v>2.6818000000000002E-3</v>
      </c>
      <c r="X5174" s="35">
        <f>'EPD information'!$AA$16*Tabell2[[#This Row],[Weight (kg)]]</f>
        <v>-12.825999999999999</v>
      </c>
      <c r="Y5174" s="18">
        <f>'EPD information'!$AB$16*Tabell2[[#This Row],[Weight (kg)]]</f>
        <v>35.616</v>
      </c>
      <c r="Z5174" s="18">
        <f>'EPD information'!$AC$16*Tabell2[[#This Row],[Weight (kg)]]</f>
        <v>0.62434000000000001</v>
      </c>
      <c r="AA5174" s="18">
        <f>'EPD information'!$AD$16*Tabell2[[#This Row],[Weight (kg)]]</f>
        <v>7.8121999999999997E-2</v>
      </c>
      <c r="AB5174" s="18" t="s">
        <v>48</v>
      </c>
      <c r="AC5174" s="18">
        <f>'EPD information'!$AF$16*Tabell2[[#This Row],[Weight (kg)]]</f>
        <v>4.9289999999999994E-2</v>
      </c>
      <c r="AD5174" s="18">
        <f>'EPD information'!$AG$16*Tabell2[[#This Row],[Weight (kg)]]</f>
        <v>1.643</v>
      </c>
      <c r="AE5174" s="18">
        <f>'EPD information'!$AH$16*Tabell2[[#This Row],[Weight (kg)]]</f>
        <v>2.6288000000000001E-3</v>
      </c>
      <c r="AF5174" s="21">
        <f>'EPD information'!$AI$16*Tabell2[[#This Row],[Weight (kg)]]</f>
        <v>-12.19</v>
      </c>
    </row>
    <row r="5175" spans="1:32" x14ac:dyDescent="0.2">
      <c r="A5175" s="36" t="s">
        <v>299</v>
      </c>
      <c r="B5175" s="37" t="s">
        <v>300</v>
      </c>
      <c r="C5175" s="38">
        <v>885451</v>
      </c>
      <c r="D5175" s="39">
        <v>7319668854515</v>
      </c>
      <c r="E5175" s="37" t="s">
        <v>46</v>
      </c>
      <c r="F5175" s="40">
        <v>450</v>
      </c>
      <c r="G5175" s="37">
        <v>200</v>
      </c>
      <c r="H5175" s="41">
        <v>6.9</v>
      </c>
      <c r="I5175" s="35">
        <f>'EPD information'!$L$16*Tabell2[[#This Row],[Weight (kg)]]</f>
        <v>23.529000000000003</v>
      </c>
      <c r="J5175" s="22">
        <f>'EPD information'!$M$16*Tabell2[[#This Row],[Weight (kg)]]</f>
        <v>0.40986000000000006</v>
      </c>
      <c r="K5175" s="22">
        <f>'EPD information'!$N$16*Tabell2[[#This Row],[Weight (kg)]]</f>
        <v>4.8645000000000001E-2</v>
      </c>
      <c r="L5175" s="22">
        <f>'EPD information'!$O$16*Tabell2[[#This Row],[Weight (kg)]]</f>
        <v>0</v>
      </c>
      <c r="M5175" s="22">
        <f>'EPD information'!$P$16*Tabell2[[#This Row],[Weight (kg)]]</f>
        <v>3.243E-2</v>
      </c>
      <c r="N5175" s="22">
        <f>'EPD information'!$Q$16*Tabell2[[#This Row],[Weight (kg)]]</f>
        <v>1.0764</v>
      </c>
      <c r="O5175" s="22">
        <f>'EPD information'!$R$16*Tabell2[[#This Row],[Weight (kg)]]</f>
        <v>1.7457000000000002E-3</v>
      </c>
      <c r="P5175" s="22">
        <f>'EPD information'!$S$16*Tabell2[[#This Row],[Weight (kg)]]</f>
        <v>-8.3490000000000002</v>
      </c>
      <c r="Q5175" s="35">
        <f>'Product specific GWP'!$T$16*Tabell2[[#This Row],[Weight (kg)]]</f>
        <v>0.30153000000000002</v>
      </c>
      <c r="R5175" s="35" t="s">
        <v>48</v>
      </c>
      <c r="S5175" s="35">
        <f>'EPD information'!$V$16*Tabell2[[#This Row],[Weight (kg)]]</f>
        <v>4.8645000000000001E-2</v>
      </c>
      <c r="T5175" s="35" t="str">
        <f>'EPD information'!$W$16</f>
        <v>ND</v>
      </c>
      <c r="U5175" s="35">
        <f>'EPD information'!$X$16*Tabell2[[#This Row],[Weight (kg)]]</f>
        <v>3.243E-2</v>
      </c>
      <c r="V5175" s="35">
        <f>'EPD information'!$Y$16*Tabell2[[#This Row],[Weight (kg)]]</f>
        <v>1.0764</v>
      </c>
      <c r="W5175" s="35">
        <f>'EPD information'!$Z$16*Tabell2[[#This Row],[Weight (kg)]]</f>
        <v>1.7457000000000002E-3</v>
      </c>
      <c r="X5175" s="35">
        <f>'EPD information'!$AA$16*Tabell2[[#This Row],[Weight (kg)]]</f>
        <v>-8.3490000000000002</v>
      </c>
      <c r="Y5175" s="18">
        <f>'EPD information'!$AB$16*Tabell2[[#This Row],[Weight (kg)]]</f>
        <v>23.184000000000001</v>
      </c>
      <c r="Z5175" s="18">
        <f>'EPD information'!$AC$16*Tabell2[[#This Row],[Weight (kg)]]</f>
        <v>0.40641000000000005</v>
      </c>
      <c r="AA5175" s="18">
        <f>'EPD information'!$AD$16*Tabell2[[#This Row],[Weight (kg)]]</f>
        <v>5.0853000000000002E-2</v>
      </c>
      <c r="AB5175" s="18" t="s">
        <v>48</v>
      </c>
      <c r="AC5175" s="18">
        <f>'EPD information'!$AF$16*Tabell2[[#This Row],[Weight (kg)]]</f>
        <v>3.2085000000000002E-2</v>
      </c>
      <c r="AD5175" s="18">
        <f>'EPD information'!$AG$16*Tabell2[[#This Row],[Weight (kg)]]</f>
        <v>1.0695000000000001</v>
      </c>
      <c r="AE5175" s="18">
        <f>'EPD information'!$AH$16*Tabell2[[#This Row],[Weight (kg)]]</f>
        <v>1.7112000000000002E-3</v>
      </c>
      <c r="AF5175" s="21">
        <f>'EPD information'!$AI$16*Tabell2[[#This Row],[Weight (kg)]]</f>
        <v>-7.9349999999999996</v>
      </c>
    </row>
    <row r="5176" spans="1:32" x14ac:dyDescent="0.2">
      <c r="A5176" s="36" t="s">
        <v>299</v>
      </c>
      <c r="B5176" s="37" t="s">
        <v>300</v>
      </c>
      <c r="C5176" s="38">
        <v>885345</v>
      </c>
      <c r="D5176" s="39">
        <v>7319668853457</v>
      </c>
      <c r="E5176" s="37" t="s">
        <v>46</v>
      </c>
      <c r="F5176" s="40">
        <v>450</v>
      </c>
      <c r="G5176" s="37">
        <v>180</v>
      </c>
      <c r="H5176" s="41">
        <v>6.3</v>
      </c>
      <c r="I5176" s="35">
        <f>'EPD information'!$L$16*Tabell2[[#This Row],[Weight (kg)]]</f>
        <v>21.483000000000001</v>
      </c>
      <c r="J5176" s="22">
        <f>'EPD information'!$M$16*Tabell2[[#This Row],[Weight (kg)]]</f>
        <v>0.37422</v>
      </c>
      <c r="K5176" s="22">
        <f>'EPD information'!$N$16*Tabell2[[#This Row],[Weight (kg)]]</f>
        <v>4.4414999999999996E-2</v>
      </c>
      <c r="L5176" s="22">
        <f>'EPD information'!$O$16*Tabell2[[#This Row],[Weight (kg)]]</f>
        <v>0</v>
      </c>
      <c r="M5176" s="22">
        <f>'EPD information'!$P$16*Tabell2[[#This Row],[Weight (kg)]]</f>
        <v>2.9610000000000001E-2</v>
      </c>
      <c r="N5176" s="22">
        <f>'EPD information'!$Q$16*Tabell2[[#This Row],[Weight (kg)]]</f>
        <v>0.98280000000000001</v>
      </c>
      <c r="O5176" s="22">
        <f>'EPD information'!$R$16*Tabell2[[#This Row],[Weight (kg)]]</f>
        <v>1.5939000000000001E-3</v>
      </c>
      <c r="P5176" s="22">
        <f>'EPD information'!$S$16*Tabell2[[#This Row],[Weight (kg)]]</f>
        <v>-7.6229999999999993</v>
      </c>
      <c r="Q5176" s="35">
        <f>'Product specific GWP'!$T$16*Tabell2[[#This Row],[Weight (kg)]]</f>
        <v>0.27531</v>
      </c>
      <c r="R5176" s="35" t="s">
        <v>48</v>
      </c>
      <c r="S5176" s="35">
        <f>'EPD information'!$V$16*Tabell2[[#This Row],[Weight (kg)]]</f>
        <v>4.4414999999999996E-2</v>
      </c>
      <c r="T5176" s="35" t="str">
        <f>'EPD information'!$W$16</f>
        <v>ND</v>
      </c>
      <c r="U5176" s="35">
        <f>'EPD information'!$X$16*Tabell2[[#This Row],[Weight (kg)]]</f>
        <v>2.9610000000000001E-2</v>
      </c>
      <c r="V5176" s="35">
        <f>'EPD information'!$Y$16*Tabell2[[#This Row],[Weight (kg)]]</f>
        <v>0.98280000000000001</v>
      </c>
      <c r="W5176" s="35">
        <f>'EPD information'!$Z$16*Tabell2[[#This Row],[Weight (kg)]]</f>
        <v>1.5939000000000001E-3</v>
      </c>
      <c r="X5176" s="35">
        <f>'EPD information'!$AA$16*Tabell2[[#This Row],[Weight (kg)]]</f>
        <v>-7.6229999999999993</v>
      </c>
      <c r="Y5176" s="18">
        <f>'EPD information'!$AB$16*Tabell2[[#This Row],[Weight (kg)]]</f>
        <v>21.167999999999999</v>
      </c>
      <c r="Z5176" s="18">
        <f>'EPD information'!$AC$16*Tabell2[[#This Row],[Weight (kg)]]</f>
        <v>0.37107000000000001</v>
      </c>
      <c r="AA5176" s="18">
        <f>'EPD information'!$AD$16*Tabell2[[#This Row],[Weight (kg)]]</f>
        <v>4.6431E-2</v>
      </c>
      <c r="AB5176" s="18" t="s">
        <v>48</v>
      </c>
      <c r="AC5176" s="18">
        <f>'EPD information'!$AF$16*Tabell2[[#This Row],[Weight (kg)]]</f>
        <v>2.9294999999999998E-2</v>
      </c>
      <c r="AD5176" s="18">
        <f>'EPD information'!$AG$16*Tabell2[[#This Row],[Weight (kg)]]</f>
        <v>0.97649999999999992</v>
      </c>
      <c r="AE5176" s="18">
        <f>'EPD information'!$AH$16*Tabell2[[#This Row],[Weight (kg)]]</f>
        <v>1.5624E-3</v>
      </c>
      <c r="AF5176" s="21">
        <f>'EPD information'!$AI$16*Tabell2[[#This Row],[Weight (kg)]]</f>
        <v>-7.2449999999999992</v>
      </c>
    </row>
    <row r="5177" spans="1:32" x14ac:dyDescent="0.2">
      <c r="A5177" s="36" t="s">
        <v>299</v>
      </c>
      <c r="B5177" s="37" t="s">
        <v>300</v>
      </c>
      <c r="C5177" s="38">
        <v>885346</v>
      </c>
      <c r="D5177" s="39">
        <v>7319668853464</v>
      </c>
      <c r="E5177" s="37" t="s">
        <v>46</v>
      </c>
      <c r="F5177" s="40">
        <v>450</v>
      </c>
      <c r="G5177" s="37">
        <v>224</v>
      </c>
      <c r="H5177" s="41">
        <v>7.2</v>
      </c>
      <c r="I5177" s="35">
        <f>'EPD information'!$L$16*Tabell2[[#This Row],[Weight (kg)]]</f>
        <v>24.552000000000003</v>
      </c>
      <c r="J5177" s="22">
        <f>'EPD information'!$M$16*Tabell2[[#This Row],[Weight (kg)]]</f>
        <v>0.42768</v>
      </c>
      <c r="K5177" s="22">
        <f>'EPD information'!$N$16*Tabell2[[#This Row],[Weight (kg)]]</f>
        <v>5.076E-2</v>
      </c>
      <c r="L5177" s="22">
        <f>'EPD information'!$O$16*Tabell2[[#This Row],[Weight (kg)]]</f>
        <v>0</v>
      </c>
      <c r="M5177" s="22">
        <f>'EPD information'!$P$16*Tabell2[[#This Row],[Weight (kg)]]</f>
        <v>3.3840000000000002E-2</v>
      </c>
      <c r="N5177" s="22">
        <f>'EPD information'!$Q$16*Tabell2[[#This Row],[Weight (kg)]]</f>
        <v>1.1232</v>
      </c>
      <c r="O5177" s="22">
        <f>'EPD information'!$R$16*Tabell2[[#This Row],[Weight (kg)]]</f>
        <v>1.8216000000000003E-3</v>
      </c>
      <c r="P5177" s="22">
        <f>'EPD information'!$S$16*Tabell2[[#This Row],[Weight (kg)]]</f>
        <v>-8.7119999999999997</v>
      </c>
      <c r="Q5177" s="35">
        <f>'Product specific GWP'!$T$16*Tabell2[[#This Row],[Weight (kg)]]</f>
        <v>0.31464000000000003</v>
      </c>
      <c r="R5177" s="35" t="s">
        <v>48</v>
      </c>
      <c r="S5177" s="35">
        <f>'EPD information'!$V$16*Tabell2[[#This Row],[Weight (kg)]]</f>
        <v>5.076E-2</v>
      </c>
      <c r="T5177" s="35" t="str">
        <f>'EPD information'!$W$16</f>
        <v>ND</v>
      </c>
      <c r="U5177" s="35">
        <f>'EPD information'!$X$16*Tabell2[[#This Row],[Weight (kg)]]</f>
        <v>3.3840000000000002E-2</v>
      </c>
      <c r="V5177" s="35">
        <f>'EPD information'!$Y$16*Tabell2[[#This Row],[Weight (kg)]]</f>
        <v>1.1232</v>
      </c>
      <c r="W5177" s="35">
        <f>'EPD information'!$Z$16*Tabell2[[#This Row],[Weight (kg)]]</f>
        <v>1.8216000000000003E-3</v>
      </c>
      <c r="X5177" s="35">
        <f>'EPD information'!$AA$16*Tabell2[[#This Row],[Weight (kg)]]</f>
        <v>-8.7119999999999997</v>
      </c>
      <c r="Y5177" s="18">
        <f>'EPD information'!$AB$16*Tabell2[[#This Row],[Weight (kg)]]</f>
        <v>24.192</v>
      </c>
      <c r="Z5177" s="18">
        <f>'EPD information'!$AC$16*Tabell2[[#This Row],[Weight (kg)]]</f>
        <v>0.42408000000000001</v>
      </c>
      <c r="AA5177" s="18">
        <f>'EPD information'!$AD$16*Tabell2[[#This Row],[Weight (kg)]]</f>
        <v>5.3064E-2</v>
      </c>
      <c r="AB5177" s="18" t="s">
        <v>48</v>
      </c>
      <c r="AC5177" s="18">
        <f>'EPD information'!$AF$16*Tabell2[[#This Row],[Weight (kg)]]</f>
        <v>3.3479999999999996E-2</v>
      </c>
      <c r="AD5177" s="18">
        <f>'EPD information'!$AG$16*Tabell2[[#This Row],[Weight (kg)]]</f>
        <v>1.1160000000000001</v>
      </c>
      <c r="AE5177" s="18">
        <f>'EPD information'!$AH$16*Tabell2[[#This Row],[Weight (kg)]]</f>
        <v>1.7856E-3</v>
      </c>
      <c r="AF5177" s="21">
        <f>'EPD information'!$AI$16*Tabell2[[#This Row],[Weight (kg)]]</f>
        <v>-8.2799999999999994</v>
      </c>
    </row>
    <row r="5178" spans="1:32" x14ac:dyDescent="0.2">
      <c r="A5178" s="36" t="s">
        <v>299</v>
      </c>
      <c r="B5178" s="37" t="s">
        <v>300</v>
      </c>
      <c r="C5178" s="38">
        <v>885348</v>
      </c>
      <c r="D5178" s="39">
        <v>7319668853488</v>
      </c>
      <c r="E5178" s="37" t="s">
        <v>46</v>
      </c>
      <c r="F5178" s="40">
        <v>450</v>
      </c>
      <c r="G5178" s="37">
        <v>300</v>
      </c>
      <c r="H5178" s="41">
        <v>9.1999999999999993</v>
      </c>
      <c r="I5178" s="35">
        <f>'EPD information'!$L$16*Tabell2[[#This Row],[Weight (kg)]]</f>
        <v>31.372</v>
      </c>
      <c r="J5178" s="22">
        <f>'EPD information'!$M$16*Tabell2[[#This Row],[Weight (kg)]]</f>
        <v>0.54647999999999997</v>
      </c>
      <c r="K5178" s="22">
        <f>'EPD information'!$N$16*Tabell2[[#This Row],[Weight (kg)]]</f>
        <v>6.4859999999999987E-2</v>
      </c>
      <c r="L5178" s="22">
        <f>'EPD information'!$O$16*Tabell2[[#This Row],[Weight (kg)]]</f>
        <v>0</v>
      </c>
      <c r="M5178" s="22">
        <f>'EPD information'!$P$16*Tabell2[[#This Row],[Weight (kg)]]</f>
        <v>4.3240000000000001E-2</v>
      </c>
      <c r="N5178" s="22">
        <f>'EPD information'!$Q$16*Tabell2[[#This Row],[Weight (kg)]]</f>
        <v>1.4351999999999998</v>
      </c>
      <c r="O5178" s="22">
        <f>'EPD information'!$R$16*Tabell2[[#This Row],[Weight (kg)]]</f>
        <v>2.3276E-3</v>
      </c>
      <c r="P5178" s="22">
        <f>'EPD information'!$S$16*Tabell2[[#This Row],[Weight (kg)]]</f>
        <v>-11.132</v>
      </c>
      <c r="Q5178" s="35">
        <f>'Product specific GWP'!$T$16*Tabell2[[#This Row],[Weight (kg)]]</f>
        <v>0.40204000000000001</v>
      </c>
      <c r="R5178" s="35" t="s">
        <v>48</v>
      </c>
      <c r="S5178" s="35">
        <f>'EPD information'!$V$16*Tabell2[[#This Row],[Weight (kg)]]</f>
        <v>6.4859999999999987E-2</v>
      </c>
      <c r="T5178" s="35" t="str">
        <f>'EPD information'!$W$16</f>
        <v>ND</v>
      </c>
      <c r="U5178" s="35">
        <f>'EPD information'!$X$16*Tabell2[[#This Row],[Weight (kg)]]</f>
        <v>4.3240000000000001E-2</v>
      </c>
      <c r="V5178" s="35">
        <f>'EPD information'!$Y$16*Tabell2[[#This Row],[Weight (kg)]]</f>
        <v>1.4351999999999998</v>
      </c>
      <c r="W5178" s="35">
        <f>'EPD information'!$Z$16*Tabell2[[#This Row],[Weight (kg)]]</f>
        <v>2.3276E-3</v>
      </c>
      <c r="X5178" s="35">
        <f>'EPD information'!$AA$16*Tabell2[[#This Row],[Weight (kg)]]</f>
        <v>-11.132</v>
      </c>
      <c r="Y5178" s="18">
        <f>'EPD information'!$AB$16*Tabell2[[#This Row],[Weight (kg)]]</f>
        <v>30.911999999999995</v>
      </c>
      <c r="Z5178" s="18">
        <f>'EPD information'!$AC$16*Tabell2[[#This Row],[Weight (kg)]]</f>
        <v>0.54187999999999992</v>
      </c>
      <c r="AA5178" s="18">
        <f>'EPD information'!$AD$16*Tabell2[[#This Row],[Weight (kg)]]</f>
        <v>6.7803999999999989E-2</v>
      </c>
      <c r="AB5178" s="18" t="s">
        <v>48</v>
      </c>
      <c r="AC5178" s="18">
        <f>'EPD information'!$AF$16*Tabell2[[#This Row],[Weight (kg)]]</f>
        <v>4.2779999999999992E-2</v>
      </c>
      <c r="AD5178" s="18">
        <f>'EPD information'!$AG$16*Tabell2[[#This Row],[Weight (kg)]]</f>
        <v>1.4259999999999999</v>
      </c>
      <c r="AE5178" s="18">
        <f>'EPD information'!$AH$16*Tabell2[[#This Row],[Weight (kg)]]</f>
        <v>2.2815999999999999E-3</v>
      </c>
      <c r="AF5178" s="21">
        <f>'EPD information'!$AI$16*Tabell2[[#This Row],[Weight (kg)]]</f>
        <v>-10.579999999999998</v>
      </c>
    </row>
    <row r="5179" spans="1:32" x14ac:dyDescent="0.2">
      <c r="A5179" s="36" t="s">
        <v>299</v>
      </c>
      <c r="B5179" s="37" t="s">
        <v>300</v>
      </c>
      <c r="C5179" s="38">
        <v>885342</v>
      </c>
      <c r="D5179" s="39">
        <v>7319668853426</v>
      </c>
      <c r="E5179" s="37" t="s">
        <v>46</v>
      </c>
      <c r="F5179" s="40">
        <v>450</v>
      </c>
      <c r="G5179" s="37">
        <v>125</v>
      </c>
      <c r="H5179" s="41">
        <v>7.8766999999999996</v>
      </c>
      <c r="I5179" s="35">
        <f>'EPD information'!$L$16*Tabell2[[#This Row],[Weight (kg)]]</f>
        <v>26.859546999999999</v>
      </c>
      <c r="J5179" s="22">
        <f>'EPD information'!$M$16*Tabell2[[#This Row],[Weight (kg)]]</f>
        <v>0.46787597999999997</v>
      </c>
      <c r="K5179" s="22">
        <f>'EPD information'!$N$16*Tabell2[[#This Row],[Weight (kg)]]</f>
        <v>5.5530734999999998E-2</v>
      </c>
      <c r="L5179" s="22">
        <f>'EPD information'!$O$16*Tabell2[[#This Row],[Weight (kg)]]</f>
        <v>0</v>
      </c>
      <c r="M5179" s="22">
        <f>'EPD information'!$P$16*Tabell2[[#This Row],[Weight (kg)]]</f>
        <v>3.7020489999999996E-2</v>
      </c>
      <c r="N5179" s="22">
        <f>'EPD information'!$Q$16*Tabell2[[#This Row],[Weight (kg)]]</f>
        <v>1.2287652</v>
      </c>
      <c r="O5179" s="22">
        <f>'EPD information'!$R$16*Tabell2[[#This Row],[Weight (kg)]]</f>
        <v>1.9928050999999999E-3</v>
      </c>
      <c r="P5179" s="22">
        <f>'EPD information'!$S$16*Tabell2[[#This Row],[Weight (kg)]]</f>
        <v>-9.5308069999999994</v>
      </c>
      <c r="Q5179" s="35">
        <f>'Product specific GWP'!$T$16*Tabell2[[#This Row],[Weight (kg)]]</f>
        <v>0.34421179000000002</v>
      </c>
      <c r="R5179" s="35" t="s">
        <v>48</v>
      </c>
      <c r="S5179" s="35">
        <f>'EPD information'!$V$16*Tabell2[[#This Row],[Weight (kg)]]</f>
        <v>5.5530734999999998E-2</v>
      </c>
      <c r="T5179" s="35" t="str">
        <f>'EPD information'!$W$16</f>
        <v>ND</v>
      </c>
      <c r="U5179" s="35">
        <f>'EPD information'!$X$16*Tabell2[[#This Row],[Weight (kg)]]</f>
        <v>3.7020489999999996E-2</v>
      </c>
      <c r="V5179" s="35">
        <f>'EPD information'!$Y$16*Tabell2[[#This Row],[Weight (kg)]]</f>
        <v>1.2287652</v>
      </c>
      <c r="W5179" s="35">
        <f>'EPD information'!$Z$16*Tabell2[[#This Row],[Weight (kg)]]</f>
        <v>1.9928050999999999E-3</v>
      </c>
      <c r="X5179" s="35">
        <f>'EPD information'!$AA$16*Tabell2[[#This Row],[Weight (kg)]]</f>
        <v>-9.5308069999999994</v>
      </c>
      <c r="Y5179" s="18">
        <f>'EPD information'!$AB$16*Tabell2[[#This Row],[Weight (kg)]]</f>
        <v>26.465711999999996</v>
      </c>
      <c r="Z5179" s="18">
        <f>'EPD information'!$AC$16*Tabell2[[#This Row],[Weight (kg)]]</f>
        <v>0.46393762999999999</v>
      </c>
      <c r="AA5179" s="18">
        <f>'EPD information'!$AD$16*Tabell2[[#This Row],[Weight (kg)]]</f>
        <v>5.8051278999999997E-2</v>
      </c>
      <c r="AB5179" s="18" t="s">
        <v>48</v>
      </c>
      <c r="AC5179" s="18">
        <f>'EPD information'!$AF$16*Tabell2[[#This Row],[Weight (kg)]]</f>
        <v>3.6626654999999994E-2</v>
      </c>
      <c r="AD5179" s="18">
        <f>'EPD information'!$AG$16*Tabell2[[#This Row],[Weight (kg)]]</f>
        <v>1.2208884999999998</v>
      </c>
      <c r="AE5179" s="18">
        <f>'EPD information'!$AH$16*Tabell2[[#This Row],[Weight (kg)]]</f>
        <v>1.9534216000000001E-3</v>
      </c>
      <c r="AF5179" s="21">
        <f>'EPD information'!$AI$16*Tabell2[[#This Row],[Weight (kg)]]</f>
        <v>-9.0582049999999992</v>
      </c>
    </row>
    <row r="5180" spans="1:32" x14ac:dyDescent="0.2">
      <c r="A5180" s="36" t="s">
        <v>299</v>
      </c>
      <c r="B5180" s="37" t="s">
        <v>300</v>
      </c>
      <c r="C5180" s="38">
        <v>885347</v>
      </c>
      <c r="D5180" s="39">
        <v>7319668853471</v>
      </c>
      <c r="E5180" s="37" t="s">
        <v>46</v>
      </c>
      <c r="F5180" s="40">
        <v>450</v>
      </c>
      <c r="G5180" s="37">
        <v>280</v>
      </c>
      <c r="H5180" s="41">
        <v>8.6999999999999993</v>
      </c>
      <c r="I5180" s="35">
        <f>'EPD information'!$L$16*Tabell2[[#This Row],[Weight (kg)]]</f>
        <v>29.666999999999998</v>
      </c>
      <c r="J5180" s="22">
        <f>'EPD information'!$M$16*Tabell2[[#This Row],[Weight (kg)]]</f>
        <v>0.51678000000000002</v>
      </c>
      <c r="K5180" s="22">
        <f>'EPD information'!$N$16*Tabell2[[#This Row],[Weight (kg)]]</f>
        <v>6.1334999999999994E-2</v>
      </c>
      <c r="L5180" s="22">
        <f>'EPD information'!$O$16*Tabell2[[#This Row],[Weight (kg)]]</f>
        <v>0</v>
      </c>
      <c r="M5180" s="22">
        <f>'EPD information'!$P$16*Tabell2[[#This Row],[Weight (kg)]]</f>
        <v>4.0889999999999996E-2</v>
      </c>
      <c r="N5180" s="22">
        <f>'EPD information'!$Q$16*Tabell2[[#This Row],[Weight (kg)]]</f>
        <v>1.3572</v>
      </c>
      <c r="O5180" s="22">
        <f>'EPD information'!$R$16*Tabell2[[#This Row],[Weight (kg)]]</f>
        <v>2.2011000000000001E-3</v>
      </c>
      <c r="P5180" s="22">
        <f>'EPD information'!$S$16*Tabell2[[#This Row],[Weight (kg)]]</f>
        <v>-10.526999999999999</v>
      </c>
      <c r="Q5180" s="35">
        <f>'Product specific GWP'!$T$16*Tabell2[[#This Row],[Weight (kg)]]</f>
        <v>0.38018999999999997</v>
      </c>
      <c r="R5180" s="35" t="s">
        <v>48</v>
      </c>
      <c r="S5180" s="35">
        <f>'EPD information'!$V$16*Tabell2[[#This Row],[Weight (kg)]]</f>
        <v>6.1334999999999994E-2</v>
      </c>
      <c r="T5180" s="35" t="str">
        <f>'EPD information'!$W$16</f>
        <v>ND</v>
      </c>
      <c r="U5180" s="35">
        <f>'EPD information'!$X$16*Tabell2[[#This Row],[Weight (kg)]]</f>
        <v>4.0889999999999996E-2</v>
      </c>
      <c r="V5180" s="35">
        <f>'EPD information'!$Y$16*Tabell2[[#This Row],[Weight (kg)]]</f>
        <v>1.3572</v>
      </c>
      <c r="W5180" s="35">
        <f>'EPD information'!$Z$16*Tabell2[[#This Row],[Weight (kg)]]</f>
        <v>2.2011000000000001E-3</v>
      </c>
      <c r="X5180" s="35">
        <f>'EPD information'!$AA$16*Tabell2[[#This Row],[Weight (kg)]]</f>
        <v>-10.526999999999999</v>
      </c>
      <c r="Y5180" s="18">
        <f>'EPD information'!$AB$16*Tabell2[[#This Row],[Weight (kg)]]</f>
        <v>29.231999999999996</v>
      </c>
      <c r="Z5180" s="18">
        <f>'EPD information'!$AC$16*Tabell2[[#This Row],[Weight (kg)]]</f>
        <v>0.51242999999999994</v>
      </c>
      <c r="AA5180" s="18">
        <f>'EPD information'!$AD$16*Tabell2[[#This Row],[Weight (kg)]]</f>
        <v>6.4118999999999995E-2</v>
      </c>
      <c r="AB5180" s="18" t="s">
        <v>48</v>
      </c>
      <c r="AC5180" s="18">
        <f>'EPD information'!$AF$16*Tabell2[[#This Row],[Weight (kg)]]</f>
        <v>4.0454999999999991E-2</v>
      </c>
      <c r="AD5180" s="18">
        <f>'EPD information'!$AG$16*Tabell2[[#This Row],[Weight (kg)]]</f>
        <v>1.3484999999999998</v>
      </c>
      <c r="AE5180" s="18">
        <f>'EPD information'!$AH$16*Tabell2[[#This Row],[Weight (kg)]]</f>
        <v>2.1576E-3</v>
      </c>
      <c r="AF5180" s="21">
        <f>'EPD information'!$AI$16*Tabell2[[#This Row],[Weight (kg)]]</f>
        <v>-10.004999999999999</v>
      </c>
    </row>
    <row r="5181" spans="1:32" x14ac:dyDescent="0.2">
      <c r="A5181" s="36" t="s">
        <v>299</v>
      </c>
      <c r="B5181" s="37" t="s">
        <v>300</v>
      </c>
      <c r="C5181" s="38">
        <v>776496</v>
      </c>
      <c r="D5181" s="39">
        <v>7319667764969</v>
      </c>
      <c r="E5181" s="37" t="s">
        <v>46</v>
      </c>
      <c r="F5181" s="40">
        <v>500</v>
      </c>
      <c r="G5181" s="37">
        <v>250</v>
      </c>
      <c r="H5181" s="41">
        <v>8.6</v>
      </c>
      <c r="I5181" s="35">
        <f>'EPD information'!$L$16*Tabell2[[#This Row],[Weight (kg)]]</f>
        <v>29.326000000000001</v>
      </c>
      <c r="J5181" s="22">
        <f>'EPD information'!$M$16*Tabell2[[#This Row],[Weight (kg)]]</f>
        <v>0.51083999999999996</v>
      </c>
      <c r="K5181" s="22">
        <f>'EPD information'!$N$16*Tabell2[[#This Row],[Weight (kg)]]</f>
        <v>6.0629999999999996E-2</v>
      </c>
      <c r="L5181" s="22">
        <f>'EPD information'!$O$16*Tabell2[[#This Row],[Weight (kg)]]</f>
        <v>0</v>
      </c>
      <c r="M5181" s="22">
        <f>'EPD information'!$P$16*Tabell2[[#This Row],[Weight (kg)]]</f>
        <v>4.0419999999999998E-2</v>
      </c>
      <c r="N5181" s="22">
        <f>'EPD information'!$Q$16*Tabell2[[#This Row],[Weight (kg)]]</f>
        <v>1.3415999999999999</v>
      </c>
      <c r="O5181" s="22">
        <f>'EPD information'!$R$16*Tabell2[[#This Row],[Weight (kg)]]</f>
        <v>2.1758000000000003E-3</v>
      </c>
      <c r="P5181" s="22">
        <f>'EPD information'!$S$16*Tabell2[[#This Row],[Weight (kg)]]</f>
        <v>-10.405999999999999</v>
      </c>
      <c r="Q5181" s="35">
        <f>'Product specific GWP'!$T$16*Tabell2[[#This Row],[Weight (kg)]]</f>
        <v>0.37581999999999999</v>
      </c>
      <c r="R5181" s="35" t="s">
        <v>48</v>
      </c>
      <c r="S5181" s="35">
        <f>'EPD information'!$V$16*Tabell2[[#This Row],[Weight (kg)]]</f>
        <v>6.0629999999999996E-2</v>
      </c>
      <c r="T5181" s="35" t="str">
        <f>'EPD information'!$W$16</f>
        <v>ND</v>
      </c>
      <c r="U5181" s="35">
        <f>'EPD information'!$X$16*Tabell2[[#This Row],[Weight (kg)]]</f>
        <v>4.0419999999999998E-2</v>
      </c>
      <c r="V5181" s="35">
        <f>'EPD information'!$Y$16*Tabell2[[#This Row],[Weight (kg)]]</f>
        <v>1.3415999999999999</v>
      </c>
      <c r="W5181" s="35">
        <f>'EPD information'!$Z$16*Tabell2[[#This Row],[Weight (kg)]]</f>
        <v>2.1758000000000003E-3</v>
      </c>
      <c r="X5181" s="35">
        <f>'EPD information'!$AA$16*Tabell2[[#This Row],[Weight (kg)]]</f>
        <v>-10.405999999999999</v>
      </c>
      <c r="Y5181" s="18">
        <f>'EPD information'!$AB$16*Tabell2[[#This Row],[Weight (kg)]]</f>
        <v>28.895999999999997</v>
      </c>
      <c r="Z5181" s="18">
        <f>'EPD information'!$AC$16*Tabell2[[#This Row],[Weight (kg)]]</f>
        <v>0.50653999999999999</v>
      </c>
      <c r="AA5181" s="18">
        <f>'EPD information'!$AD$16*Tabell2[[#This Row],[Weight (kg)]]</f>
        <v>6.3381999999999994E-2</v>
      </c>
      <c r="AB5181" s="18" t="s">
        <v>48</v>
      </c>
      <c r="AC5181" s="18">
        <f>'EPD information'!$AF$16*Tabell2[[#This Row],[Weight (kg)]]</f>
        <v>3.9989999999999998E-2</v>
      </c>
      <c r="AD5181" s="18">
        <f>'EPD information'!$AG$16*Tabell2[[#This Row],[Weight (kg)]]</f>
        <v>1.333</v>
      </c>
      <c r="AE5181" s="18">
        <f>'EPD information'!$AH$16*Tabell2[[#This Row],[Weight (kg)]]</f>
        <v>2.1327999999999998E-3</v>
      </c>
      <c r="AF5181" s="21">
        <f>'EPD information'!$AI$16*Tabell2[[#This Row],[Weight (kg)]]</f>
        <v>-9.8899999999999988</v>
      </c>
    </row>
    <row r="5182" spans="1:32" x14ac:dyDescent="0.2">
      <c r="A5182" s="36" t="s">
        <v>299</v>
      </c>
      <c r="B5182" s="37" t="s">
        <v>300</v>
      </c>
      <c r="C5182" s="38">
        <v>885356</v>
      </c>
      <c r="D5182" s="39">
        <v>7319668853563</v>
      </c>
      <c r="E5182" s="37" t="s">
        <v>46</v>
      </c>
      <c r="F5182" s="40">
        <v>500</v>
      </c>
      <c r="G5182" s="37">
        <v>300</v>
      </c>
      <c r="H5182" s="41">
        <v>10</v>
      </c>
      <c r="I5182" s="35">
        <f>'EPD information'!$L$16*Tabell2[[#This Row],[Weight (kg)]]</f>
        <v>34.1</v>
      </c>
      <c r="J5182" s="22">
        <f>'EPD information'!$M$16*Tabell2[[#This Row],[Weight (kg)]]</f>
        <v>0.59399999999999997</v>
      </c>
      <c r="K5182" s="22">
        <f>'EPD information'!$N$16*Tabell2[[#This Row],[Weight (kg)]]</f>
        <v>7.0499999999999993E-2</v>
      </c>
      <c r="L5182" s="22">
        <f>'EPD information'!$O$16*Tabell2[[#This Row],[Weight (kg)]]</f>
        <v>0</v>
      </c>
      <c r="M5182" s="22">
        <f>'EPD information'!$P$16*Tabell2[[#This Row],[Weight (kg)]]</f>
        <v>4.7E-2</v>
      </c>
      <c r="N5182" s="22">
        <f>'EPD information'!$Q$16*Tabell2[[#This Row],[Weight (kg)]]</f>
        <v>1.56</v>
      </c>
      <c r="O5182" s="22">
        <f>'EPD information'!$R$16*Tabell2[[#This Row],[Weight (kg)]]</f>
        <v>2.5300000000000001E-3</v>
      </c>
      <c r="P5182" s="22">
        <f>'EPD information'!$S$16*Tabell2[[#This Row],[Weight (kg)]]</f>
        <v>-12.1</v>
      </c>
      <c r="Q5182" s="35">
        <f>'Product specific GWP'!$T$16*Tabell2[[#This Row],[Weight (kg)]]</f>
        <v>0.43700000000000006</v>
      </c>
      <c r="R5182" s="35" t="s">
        <v>48</v>
      </c>
      <c r="S5182" s="35">
        <f>'EPD information'!$V$16*Tabell2[[#This Row],[Weight (kg)]]</f>
        <v>7.0499999999999993E-2</v>
      </c>
      <c r="T5182" s="35" t="str">
        <f>'EPD information'!$W$16</f>
        <v>ND</v>
      </c>
      <c r="U5182" s="35">
        <f>'EPD information'!$X$16*Tabell2[[#This Row],[Weight (kg)]]</f>
        <v>4.7E-2</v>
      </c>
      <c r="V5182" s="35">
        <f>'EPD information'!$Y$16*Tabell2[[#This Row],[Weight (kg)]]</f>
        <v>1.56</v>
      </c>
      <c r="W5182" s="35">
        <f>'EPD information'!$Z$16*Tabell2[[#This Row],[Weight (kg)]]</f>
        <v>2.5300000000000001E-3</v>
      </c>
      <c r="X5182" s="35">
        <f>'EPD information'!$AA$16*Tabell2[[#This Row],[Weight (kg)]]</f>
        <v>-12.1</v>
      </c>
      <c r="Y5182" s="18">
        <f>'EPD information'!$AB$16*Tabell2[[#This Row],[Weight (kg)]]</f>
        <v>33.6</v>
      </c>
      <c r="Z5182" s="18">
        <f>'EPD information'!$AC$16*Tabell2[[#This Row],[Weight (kg)]]</f>
        <v>0.58899999999999997</v>
      </c>
      <c r="AA5182" s="18">
        <f>'EPD information'!$AD$16*Tabell2[[#This Row],[Weight (kg)]]</f>
        <v>7.3700000000000002E-2</v>
      </c>
      <c r="AB5182" s="18" t="s">
        <v>48</v>
      </c>
      <c r="AC5182" s="18">
        <f>'EPD information'!$AF$16*Tabell2[[#This Row],[Weight (kg)]]</f>
        <v>4.65E-2</v>
      </c>
      <c r="AD5182" s="18">
        <f>'EPD information'!$AG$16*Tabell2[[#This Row],[Weight (kg)]]</f>
        <v>1.55</v>
      </c>
      <c r="AE5182" s="18">
        <f>'EPD information'!$AH$16*Tabell2[[#This Row],[Weight (kg)]]</f>
        <v>2.48E-3</v>
      </c>
      <c r="AF5182" s="21">
        <f>'EPD information'!$AI$16*Tabell2[[#This Row],[Weight (kg)]]</f>
        <v>-11.5</v>
      </c>
    </row>
    <row r="5183" spans="1:32" x14ac:dyDescent="0.2">
      <c r="A5183" s="36" t="s">
        <v>299</v>
      </c>
      <c r="B5183" s="37" t="s">
        <v>300</v>
      </c>
      <c r="C5183" s="38">
        <v>885354</v>
      </c>
      <c r="D5183" s="39">
        <v>7319668853549</v>
      </c>
      <c r="E5183" s="37" t="s">
        <v>46</v>
      </c>
      <c r="F5183" s="40">
        <v>500</v>
      </c>
      <c r="G5183" s="37">
        <v>224</v>
      </c>
      <c r="H5183" s="41">
        <v>7.8</v>
      </c>
      <c r="I5183" s="35">
        <f>'EPD information'!$L$16*Tabell2[[#This Row],[Weight (kg)]]</f>
        <v>26.597999999999999</v>
      </c>
      <c r="J5183" s="22">
        <f>'EPD information'!$M$16*Tabell2[[#This Row],[Weight (kg)]]</f>
        <v>0.46332000000000001</v>
      </c>
      <c r="K5183" s="22">
        <f>'EPD information'!$N$16*Tabell2[[#This Row],[Weight (kg)]]</f>
        <v>5.4989999999999997E-2</v>
      </c>
      <c r="L5183" s="22">
        <f>'EPD information'!$O$16*Tabell2[[#This Row],[Weight (kg)]]</f>
        <v>0</v>
      </c>
      <c r="M5183" s="22">
        <f>'EPD information'!$P$16*Tabell2[[#This Row],[Weight (kg)]]</f>
        <v>3.6659999999999998E-2</v>
      </c>
      <c r="N5183" s="22">
        <f>'EPD information'!$Q$16*Tabell2[[#This Row],[Weight (kg)]]</f>
        <v>1.2167999999999999</v>
      </c>
      <c r="O5183" s="22">
        <f>'EPD information'!$R$16*Tabell2[[#This Row],[Weight (kg)]]</f>
        <v>1.9734000000000002E-3</v>
      </c>
      <c r="P5183" s="22">
        <f>'EPD information'!$S$16*Tabell2[[#This Row],[Weight (kg)]]</f>
        <v>-9.4379999999999988</v>
      </c>
      <c r="Q5183" s="35">
        <f>'Product specific GWP'!$T$16*Tabell2[[#This Row],[Weight (kg)]]</f>
        <v>0.34086</v>
      </c>
      <c r="R5183" s="35" t="s">
        <v>48</v>
      </c>
      <c r="S5183" s="35">
        <f>'EPD information'!$V$16*Tabell2[[#This Row],[Weight (kg)]]</f>
        <v>5.4989999999999997E-2</v>
      </c>
      <c r="T5183" s="35" t="str">
        <f>'EPD information'!$W$16</f>
        <v>ND</v>
      </c>
      <c r="U5183" s="35">
        <f>'EPD information'!$X$16*Tabell2[[#This Row],[Weight (kg)]]</f>
        <v>3.6659999999999998E-2</v>
      </c>
      <c r="V5183" s="35">
        <f>'EPD information'!$Y$16*Tabell2[[#This Row],[Weight (kg)]]</f>
        <v>1.2167999999999999</v>
      </c>
      <c r="W5183" s="35">
        <f>'EPD information'!$Z$16*Tabell2[[#This Row],[Weight (kg)]]</f>
        <v>1.9734000000000002E-3</v>
      </c>
      <c r="X5183" s="35">
        <f>'EPD information'!$AA$16*Tabell2[[#This Row],[Weight (kg)]]</f>
        <v>-9.4379999999999988</v>
      </c>
      <c r="Y5183" s="18">
        <f>'EPD information'!$AB$16*Tabell2[[#This Row],[Weight (kg)]]</f>
        <v>26.207999999999998</v>
      </c>
      <c r="Z5183" s="18">
        <f>'EPD information'!$AC$16*Tabell2[[#This Row],[Weight (kg)]]</f>
        <v>0.45942</v>
      </c>
      <c r="AA5183" s="18">
        <f>'EPD information'!$AD$16*Tabell2[[#This Row],[Weight (kg)]]</f>
        <v>5.7485999999999995E-2</v>
      </c>
      <c r="AB5183" s="18" t="s">
        <v>48</v>
      </c>
      <c r="AC5183" s="18">
        <f>'EPD information'!$AF$16*Tabell2[[#This Row],[Weight (kg)]]</f>
        <v>3.6269999999999997E-2</v>
      </c>
      <c r="AD5183" s="18">
        <f>'EPD information'!$AG$16*Tabell2[[#This Row],[Weight (kg)]]</f>
        <v>1.2090000000000001</v>
      </c>
      <c r="AE5183" s="18">
        <f>'EPD information'!$AH$16*Tabell2[[#This Row],[Weight (kg)]]</f>
        <v>1.9344E-3</v>
      </c>
      <c r="AF5183" s="21">
        <f>'EPD information'!$AI$16*Tabell2[[#This Row],[Weight (kg)]]</f>
        <v>-8.9699999999999989</v>
      </c>
    </row>
    <row r="5184" spans="1:32" x14ac:dyDescent="0.2">
      <c r="A5184" s="36" t="s">
        <v>299</v>
      </c>
      <c r="B5184" s="37" t="s">
        <v>300</v>
      </c>
      <c r="C5184" s="38">
        <v>885349</v>
      </c>
      <c r="D5184" s="39">
        <v>7319668853495</v>
      </c>
      <c r="E5184" s="37" t="s">
        <v>46</v>
      </c>
      <c r="F5184" s="40">
        <v>500</v>
      </c>
      <c r="G5184" s="37">
        <v>100</v>
      </c>
      <c r="H5184" s="41">
        <v>9.0184999999999995</v>
      </c>
      <c r="I5184" s="35">
        <f>'EPD information'!$L$16*Tabell2[[#This Row],[Weight (kg)]]</f>
        <v>30.753084999999999</v>
      </c>
      <c r="J5184" s="22">
        <f>'EPD information'!$M$16*Tabell2[[#This Row],[Weight (kg)]]</f>
        <v>0.53569889999999998</v>
      </c>
      <c r="K5184" s="22">
        <f>'EPD information'!$N$16*Tabell2[[#This Row],[Weight (kg)]]</f>
        <v>6.3580424999999996E-2</v>
      </c>
      <c r="L5184" s="22">
        <f>'EPD information'!$O$16*Tabell2[[#This Row],[Weight (kg)]]</f>
        <v>0</v>
      </c>
      <c r="M5184" s="22">
        <f>'EPD information'!$P$16*Tabell2[[#This Row],[Weight (kg)]]</f>
        <v>4.238695E-2</v>
      </c>
      <c r="N5184" s="22">
        <f>'EPD information'!$Q$16*Tabell2[[#This Row],[Weight (kg)]]</f>
        <v>1.4068859999999999</v>
      </c>
      <c r="O5184" s="22">
        <f>'EPD information'!$R$16*Tabell2[[#This Row],[Weight (kg)]]</f>
        <v>2.2816805000000001E-3</v>
      </c>
      <c r="P5184" s="22">
        <f>'EPD information'!$S$16*Tabell2[[#This Row],[Weight (kg)]]</f>
        <v>-10.912384999999999</v>
      </c>
      <c r="Q5184" s="35">
        <f>'Product specific GWP'!$T$16*Tabell2[[#This Row],[Weight (kg)]]</f>
        <v>0.39410845</v>
      </c>
      <c r="R5184" s="35" t="s">
        <v>48</v>
      </c>
      <c r="S5184" s="35">
        <f>'EPD information'!$V$16*Tabell2[[#This Row],[Weight (kg)]]</f>
        <v>6.3580424999999996E-2</v>
      </c>
      <c r="T5184" s="35" t="str">
        <f>'EPD information'!$W$16</f>
        <v>ND</v>
      </c>
      <c r="U5184" s="35">
        <f>'EPD information'!$X$16*Tabell2[[#This Row],[Weight (kg)]]</f>
        <v>4.238695E-2</v>
      </c>
      <c r="V5184" s="35">
        <f>'EPD information'!$Y$16*Tabell2[[#This Row],[Weight (kg)]]</f>
        <v>1.4068859999999999</v>
      </c>
      <c r="W5184" s="35">
        <f>'EPD information'!$Z$16*Tabell2[[#This Row],[Weight (kg)]]</f>
        <v>2.2816805000000001E-3</v>
      </c>
      <c r="X5184" s="35">
        <f>'EPD information'!$AA$16*Tabell2[[#This Row],[Weight (kg)]]</f>
        <v>-10.912384999999999</v>
      </c>
      <c r="Y5184" s="18">
        <f>'EPD information'!$AB$16*Tabell2[[#This Row],[Weight (kg)]]</f>
        <v>30.302159999999997</v>
      </c>
      <c r="Z5184" s="18">
        <f>'EPD information'!$AC$16*Tabell2[[#This Row],[Weight (kg)]]</f>
        <v>0.53118964999999996</v>
      </c>
      <c r="AA5184" s="18">
        <f>'EPD information'!$AD$16*Tabell2[[#This Row],[Weight (kg)]]</f>
        <v>6.6466344999999996E-2</v>
      </c>
      <c r="AB5184" s="18" t="s">
        <v>48</v>
      </c>
      <c r="AC5184" s="18">
        <f>'EPD information'!$AF$16*Tabell2[[#This Row],[Weight (kg)]]</f>
        <v>4.1936024999999995E-2</v>
      </c>
      <c r="AD5184" s="18">
        <f>'EPD information'!$AG$16*Tabell2[[#This Row],[Weight (kg)]]</f>
        <v>1.3978674999999998</v>
      </c>
      <c r="AE5184" s="18">
        <f>'EPD information'!$AH$16*Tabell2[[#This Row],[Weight (kg)]]</f>
        <v>2.2365879999999999E-3</v>
      </c>
      <c r="AF5184" s="21">
        <f>'EPD information'!$AI$16*Tabell2[[#This Row],[Weight (kg)]]</f>
        <v>-10.371274999999999</v>
      </c>
    </row>
    <row r="5185" spans="1:32" x14ac:dyDescent="0.2">
      <c r="A5185" s="36" t="s">
        <v>299</v>
      </c>
      <c r="B5185" s="37" t="s">
        <v>300</v>
      </c>
      <c r="C5185" s="38">
        <v>885350</v>
      </c>
      <c r="D5185" s="39">
        <v>7319668853501</v>
      </c>
      <c r="E5185" s="37" t="s">
        <v>46</v>
      </c>
      <c r="F5185" s="40">
        <v>500</v>
      </c>
      <c r="G5185" s="37">
        <v>125</v>
      </c>
      <c r="H5185" s="41">
        <v>9.2829999999999995</v>
      </c>
      <c r="I5185" s="35">
        <f>'EPD information'!$L$16*Tabell2[[#This Row],[Weight (kg)]]</f>
        <v>31.65503</v>
      </c>
      <c r="J5185" s="22">
        <f>'EPD information'!$M$16*Tabell2[[#This Row],[Weight (kg)]]</f>
        <v>0.55141019999999996</v>
      </c>
      <c r="K5185" s="22">
        <f>'EPD information'!$N$16*Tabell2[[#This Row],[Weight (kg)]]</f>
        <v>6.5445149999999994E-2</v>
      </c>
      <c r="L5185" s="22">
        <f>'EPD information'!$O$16*Tabell2[[#This Row],[Weight (kg)]]</f>
        <v>0</v>
      </c>
      <c r="M5185" s="22">
        <f>'EPD information'!$P$16*Tabell2[[#This Row],[Weight (kg)]]</f>
        <v>4.3630099999999998E-2</v>
      </c>
      <c r="N5185" s="22">
        <f>'EPD information'!$Q$16*Tabell2[[#This Row],[Weight (kg)]]</f>
        <v>1.448148</v>
      </c>
      <c r="O5185" s="22">
        <f>'EPD information'!$R$16*Tabell2[[#This Row],[Weight (kg)]]</f>
        <v>2.3485990000000003E-3</v>
      </c>
      <c r="P5185" s="22">
        <f>'EPD information'!$S$16*Tabell2[[#This Row],[Weight (kg)]]</f>
        <v>-11.232429999999999</v>
      </c>
      <c r="Q5185" s="35">
        <f>'Product specific GWP'!$T$16*Tabell2[[#This Row],[Weight (kg)]]</f>
        <v>0.4056671</v>
      </c>
      <c r="R5185" s="35" t="s">
        <v>48</v>
      </c>
      <c r="S5185" s="35">
        <f>'EPD information'!$V$16*Tabell2[[#This Row],[Weight (kg)]]</f>
        <v>6.5445149999999994E-2</v>
      </c>
      <c r="T5185" s="35" t="str">
        <f>'EPD information'!$W$16</f>
        <v>ND</v>
      </c>
      <c r="U5185" s="35">
        <f>'EPD information'!$X$16*Tabell2[[#This Row],[Weight (kg)]]</f>
        <v>4.3630099999999998E-2</v>
      </c>
      <c r="V5185" s="35">
        <f>'EPD information'!$Y$16*Tabell2[[#This Row],[Weight (kg)]]</f>
        <v>1.448148</v>
      </c>
      <c r="W5185" s="35">
        <f>'EPD information'!$Z$16*Tabell2[[#This Row],[Weight (kg)]]</f>
        <v>2.3485990000000003E-3</v>
      </c>
      <c r="X5185" s="35">
        <f>'EPD information'!$AA$16*Tabell2[[#This Row],[Weight (kg)]]</f>
        <v>-11.232429999999999</v>
      </c>
      <c r="Y5185" s="18">
        <f>'EPD information'!$AB$16*Tabell2[[#This Row],[Weight (kg)]]</f>
        <v>31.190879999999996</v>
      </c>
      <c r="Z5185" s="18">
        <f>'EPD information'!$AC$16*Tabell2[[#This Row],[Weight (kg)]]</f>
        <v>0.5467687</v>
      </c>
      <c r="AA5185" s="18">
        <f>'EPD information'!$AD$16*Tabell2[[#This Row],[Weight (kg)]]</f>
        <v>6.8415709999999991E-2</v>
      </c>
      <c r="AB5185" s="18" t="s">
        <v>48</v>
      </c>
      <c r="AC5185" s="18">
        <f>'EPD information'!$AF$16*Tabell2[[#This Row],[Weight (kg)]]</f>
        <v>4.3165949999999995E-2</v>
      </c>
      <c r="AD5185" s="18">
        <f>'EPD information'!$AG$16*Tabell2[[#This Row],[Weight (kg)]]</f>
        <v>1.4388649999999998</v>
      </c>
      <c r="AE5185" s="18">
        <f>'EPD information'!$AH$16*Tabell2[[#This Row],[Weight (kg)]]</f>
        <v>2.3021840000000001E-3</v>
      </c>
      <c r="AF5185" s="21">
        <f>'EPD information'!$AI$16*Tabell2[[#This Row],[Weight (kg)]]</f>
        <v>-10.675449999999998</v>
      </c>
    </row>
    <row r="5186" spans="1:32" x14ac:dyDescent="0.2">
      <c r="A5186" s="36" t="s">
        <v>299</v>
      </c>
      <c r="B5186" s="37" t="s">
        <v>300</v>
      </c>
      <c r="C5186" s="38">
        <v>885352</v>
      </c>
      <c r="D5186" s="39">
        <v>7319668853525</v>
      </c>
      <c r="E5186" s="37" t="s">
        <v>46</v>
      </c>
      <c r="F5186" s="40">
        <v>500</v>
      </c>
      <c r="G5186" s="37">
        <v>150</v>
      </c>
      <c r="H5186" s="41">
        <v>9.5496999999999996</v>
      </c>
      <c r="I5186" s="35">
        <f>'EPD information'!$L$16*Tabell2[[#This Row],[Weight (kg)]]</f>
        <v>32.564476999999997</v>
      </c>
      <c r="J5186" s="22">
        <f>'EPD information'!$M$16*Tabell2[[#This Row],[Weight (kg)]]</f>
        <v>0.56725217999999999</v>
      </c>
      <c r="K5186" s="22">
        <f>'EPD information'!$N$16*Tabell2[[#This Row],[Weight (kg)]]</f>
        <v>6.7325385000000001E-2</v>
      </c>
      <c r="L5186" s="22">
        <f>'EPD information'!$O$16*Tabell2[[#This Row],[Weight (kg)]]</f>
        <v>0</v>
      </c>
      <c r="M5186" s="22">
        <f>'EPD information'!$P$16*Tabell2[[#This Row],[Weight (kg)]]</f>
        <v>4.4883590000000001E-2</v>
      </c>
      <c r="N5186" s="22">
        <f>'EPD information'!$Q$16*Tabell2[[#This Row],[Weight (kg)]]</f>
        <v>1.4897532</v>
      </c>
      <c r="O5186" s="22">
        <f>'EPD information'!$R$16*Tabell2[[#This Row],[Weight (kg)]]</f>
        <v>2.4160741000000003E-3</v>
      </c>
      <c r="P5186" s="22">
        <f>'EPD information'!$S$16*Tabell2[[#This Row],[Weight (kg)]]</f>
        <v>-11.555136999999998</v>
      </c>
      <c r="Q5186" s="35">
        <f>'Product specific GWP'!$T$16*Tabell2[[#This Row],[Weight (kg)]]</f>
        <v>0.41732189000000003</v>
      </c>
      <c r="R5186" s="35" t="s">
        <v>48</v>
      </c>
      <c r="S5186" s="35">
        <f>'EPD information'!$V$16*Tabell2[[#This Row],[Weight (kg)]]</f>
        <v>6.7325385000000001E-2</v>
      </c>
      <c r="T5186" s="35" t="str">
        <f>'EPD information'!$W$16</f>
        <v>ND</v>
      </c>
      <c r="U5186" s="35">
        <f>'EPD information'!$X$16*Tabell2[[#This Row],[Weight (kg)]]</f>
        <v>4.4883590000000001E-2</v>
      </c>
      <c r="V5186" s="35">
        <f>'EPD information'!$Y$16*Tabell2[[#This Row],[Weight (kg)]]</f>
        <v>1.4897532</v>
      </c>
      <c r="W5186" s="35">
        <f>'EPD information'!$Z$16*Tabell2[[#This Row],[Weight (kg)]]</f>
        <v>2.4160741000000003E-3</v>
      </c>
      <c r="X5186" s="35">
        <f>'EPD information'!$AA$16*Tabell2[[#This Row],[Weight (kg)]]</f>
        <v>-11.555136999999998</v>
      </c>
      <c r="Y5186" s="18">
        <f>'EPD information'!$AB$16*Tabell2[[#This Row],[Weight (kg)]]</f>
        <v>32.086991999999995</v>
      </c>
      <c r="Z5186" s="18">
        <f>'EPD information'!$AC$16*Tabell2[[#This Row],[Weight (kg)]]</f>
        <v>0.56247733</v>
      </c>
      <c r="AA5186" s="18">
        <f>'EPD information'!$AD$16*Tabell2[[#This Row],[Weight (kg)]]</f>
        <v>7.0381289E-2</v>
      </c>
      <c r="AB5186" s="18" t="s">
        <v>48</v>
      </c>
      <c r="AC5186" s="18">
        <f>'EPD information'!$AF$16*Tabell2[[#This Row],[Weight (kg)]]</f>
        <v>4.4406104999999994E-2</v>
      </c>
      <c r="AD5186" s="18">
        <f>'EPD information'!$AG$16*Tabell2[[#This Row],[Weight (kg)]]</f>
        <v>1.4802035</v>
      </c>
      <c r="AE5186" s="18">
        <f>'EPD information'!$AH$16*Tabell2[[#This Row],[Weight (kg)]]</f>
        <v>2.3683255999999999E-3</v>
      </c>
      <c r="AF5186" s="21">
        <f>'EPD information'!$AI$16*Tabell2[[#This Row],[Weight (kg)]]</f>
        <v>-10.982154999999999</v>
      </c>
    </row>
    <row r="5187" spans="1:32" x14ac:dyDescent="0.2">
      <c r="A5187" s="36" t="s">
        <v>299</v>
      </c>
      <c r="B5187" s="37" t="s">
        <v>300</v>
      </c>
      <c r="C5187" s="38">
        <v>885363</v>
      </c>
      <c r="D5187" s="39">
        <v>7319668853631</v>
      </c>
      <c r="E5187" s="37" t="s">
        <v>46</v>
      </c>
      <c r="F5187" s="40">
        <v>560</v>
      </c>
      <c r="G5187" s="37">
        <v>300</v>
      </c>
      <c r="H5187" s="41">
        <v>11.4</v>
      </c>
      <c r="I5187" s="35">
        <f>'EPD information'!$L$16*Tabell2[[#This Row],[Weight (kg)]]</f>
        <v>38.874000000000002</v>
      </c>
      <c r="J5187" s="22">
        <f>'EPD information'!$M$16*Tabell2[[#This Row],[Weight (kg)]]</f>
        <v>0.67715999999999998</v>
      </c>
      <c r="K5187" s="22">
        <f>'EPD information'!$N$16*Tabell2[[#This Row],[Weight (kg)]]</f>
        <v>8.0369999999999997E-2</v>
      </c>
      <c r="L5187" s="22">
        <f>'EPD information'!$O$16*Tabell2[[#This Row],[Weight (kg)]]</f>
        <v>0</v>
      </c>
      <c r="M5187" s="22">
        <f>'EPD information'!$P$16*Tabell2[[#This Row],[Weight (kg)]]</f>
        <v>5.3580000000000003E-2</v>
      </c>
      <c r="N5187" s="22">
        <f>'EPD information'!$Q$16*Tabell2[[#This Row],[Weight (kg)]]</f>
        <v>1.7784</v>
      </c>
      <c r="O5187" s="22">
        <f>'EPD information'!$R$16*Tabell2[[#This Row],[Weight (kg)]]</f>
        <v>2.8842000000000004E-3</v>
      </c>
      <c r="P5187" s="22">
        <f>'EPD information'!$S$16*Tabell2[[#This Row],[Weight (kg)]]</f>
        <v>-13.794</v>
      </c>
      <c r="Q5187" s="35">
        <f>'Product specific GWP'!$T$16*Tabell2[[#This Row],[Weight (kg)]]</f>
        <v>0.49818000000000007</v>
      </c>
      <c r="R5187" s="35" t="s">
        <v>48</v>
      </c>
      <c r="S5187" s="35">
        <f>'EPD information'!$V$16*Tabell2[[#This Row],[Weight (kg)]]</f>
        <v>8.0369999999999997E-2</v>
      </c>
      <c r="T5187" s="35" t="str">
        <f>'EPD information'!$W$16</f>
        <v>ND</v>
      </c>
      <c r="U5187" s="35">
        <f>'EPD information'!$X$16*Tabell2[[#This Row],[Weight (kg)]]</f>
        <v>5.3580000000000003E-2</v>
      </c>
      <c r="V5187" s="35">
        <f>'EPD information'!$Y$16*Tabell2[[#This Row],[Weight (kg)]]</f>
        <v>1.7784</v>
      </c>
      <c r="W5187" s="35">
        <f>'EPD information'!$Z$16*Tabell2[[#This Row],[Weight (kg)]]</f>
        <v>2.8842000000000004E-3</v>
      </c>
      <c r="X5187" s="35">
        <f>'EPD information'!$AA$16*Tabell2[[#This Row],[Weight (kg)]]</f>
        <v>-13.794</v>
      </c>
      <c r="Y5187" s="18">
        <f>'EPD information'!$AB$16*Tabell2[[#This Row],[Weight (kg)]]</f>
        <v>38.304000000000002</v>
      </c>
      <c r="Z5187" s="18">
        <f>'EPD information'!$AC$16*Tabell2[[#This Row],[Weight (kg)]]</f>
        <v>0.67146000000000006</v>
      </c>
      <c r="AA5187" s="18">
        <f>'EPD information'!$AD$16*Tabell2[[#This Row],[Weight (kg)]]</f>
        <v>8.4017999999999995E-2</v>
      </c>
      <c r="AB5187" s="18" t="s">
        <v>48</v>
      </c>
      <c r="AC5187" s="18">
        <f>'EPD information'!$AF$16*Tabell2[[#This Row],[Weight (kg)]]</f>
        <v>5.3009999999999995E-2</v>
      </c>
      <c r="AD5187" s="18">
        <f>'EPD information'!$AG$16*Tabell2[[#This Row],[Weight (kg)]]</f>
        <v>1.7670000000000001</v>
      </c>
      <c r="AE5187" s="18">
        <f>'EPD information'!$AH$16*Tabell2[[#This Row],[Weight (kg)]]</f>
        <v>2.8272000000000002E-3</v>
      </c>
      <c r="AF5187" s="21">
        <f>'EPD information'!$AI$16*Tabell2[[#This Row],[Weight (kg)]]</f>
        <v>-13.11</v>
      </c>
    </row>
    <row r="5188" spans="1:32" x14ac:dyDescent="0.2">
      <c r="A5188" s="36" t="s">
        <v>299</v>
      </c>
      <c r="B5188" s="37" t="s">
        <v>300</v>
      </c>
      <c r="C5188" s="38">
        <v>885357</v>
      </c>
      <c r="D5188" s="39">
        <v>7319668853570</v>
      </c>
      <c r="E5188" s="37" t="s">
        <v>46</v>
      </c>
      <c r="F5188" s="40">
        <v>560</v>
      </c>
      <c r="G5188" s="37">
        <v>100</v>
      </c>
      <c r="H5188" s="41">
        <v>10.6471</v>
      </c>
      <c r="I5188" s="35">
        <f>'EPD information'!$L$16*Tabell2[[#This Row],[Weight (kg)]]</f>
        <v>36.306611000000004</v>
      </c>
      <c r="J5188" s="22">
        <f>'EPD information'!$M$16*Tabell2[[#This Row],[Weight (kg)]]</f>
        <v>0.63243773999999997</v>
      </c>
      <c r="K5188" s="22">
        <f>'EPD information'!$N$16*Tabell2[[#This Row],[Weight (kg)]]</f>
        <v>7.5062055000000003E-2</v>
      </c>
      <c r="L5188" s="22">
        <f>'EPD information'!$O$16*Tabell2[[#This Row],[Weight (kg)]]</f>
        <v>0</v>
      </c>
      <c r="M5188" s="22">
        <f>'EPD information'!$P$16*Tabell2[[#This Row],[Weight (kg)]]</f>
        <v>5.0041370000000002E-2</v>
      </c>
      <c r="N5188" s="22">
        <f>'EPD information'!$Q$16*Tabell2[[#This Row],[Weight (kg)]]</f>
        <v>1.6609476000000001</v>
      </c>
      <c r="O5188" s="22">
        <f>'EPD information'!$R$16*Tabell2[[#This Row],[Weight (kg)]]</f>
        <v>2.6937163000000002E-3</v>
      </c>
      <c r="P5188" s="22">
        <f>'EPD information'!$S$16*Tabell2[[#This Row],[Weight (kg)]]</f>
        <v>-12.882990999999999</v>
      </c>
      <c r="Q5188" s="35">
        <f>'Product specific GWP'!$T$16*Tabell2[[#This Row],[Weight (kg)]]</f>
        <v>0.46527827000000005</v>
      </c>
      <c r="R5188" s="35" t="s">
        <v>48</v>
      </c>
      <c r="S5188" s="35">
        <f>'EPD information'!$V$16*Tabell2[[#This Row],[Weight (kg)]]</f>
        <v>7.5062055000000003E-2</v>
      </c>
      <c r="T5188" s="35" t="str">
        <f>'EPD information'!$W$16</f>
        <v>ND</v>
      </c>
      <c r="U5188" s="35">
        <f>'EPD information'!$X$16*Tabell2[[#This Row],[Weight (kg)]]</f>
        <v>5.0041370000000002E-2</v>
      </c>
      <c r="V5188" s="35">
        <f>'EPD information'!$Y$16*Tabell2[[#This Row],[Weight (kg)]]</f>
        <v>1.6609476000000001</v>
      </c>
      <c r="W5188" s="35">
        <f>'EPD information'!$Z$16*Tabell2[[#This Row],[Weight (kg)]]</f>
        <v>2.6937163000000002E-3</v>
      </c>
      <c r="X5188" s="35">
        <f>'EPD information'!$AA$16*Tabell2[[#This Row],[Weight (kg)]]</f>
        <v>-12.882990999999999</v>
      </c>
      <c r="Y5188" s="18">
        <f>'EPD information'!$AB$16*Tabell2[[#This Row],[Weight (kg)]]</f>
        <v>35.774256000000001</v>
      </c>
      <c r="Z5188" s="18">
        <f>'EPD information'!$AC$16*Tabell2[[#This Row],[Weight (kg)]]</f>
        <v>0.62711419000000002</v>
      </c>
      <c r="AA5188" s="18">
        <f>'EPD information'!$AD$16*Tabell2[[#This Row],[Weight (kg)]]</f>
        <v>7.8469127E-2</v>
      </c>
      <c r="AB5188" s="18" t="s">
        <v>48</v>
      </c>
      <c r="AC5188" s="18">
        <f>'EPD information'!$AF$16*Tabell2[[#This Row],[Weight (kg)]]</f>
        <v>4.9509014999999996E-2</v>
      </c>
      <c r="AD5188" s="18">
        <f>'EPD information'!$AG$16*Tabell2[[#This Row],[Weight (kg)]]</f>
        <v>1.6503004999999999</v>
      </c>
      <c r="AE5188" s="18">
        <f>'EPD information'!$AH$16*Tabell2[[#This Row],[Weight (kg)]]</f>
        <v>2.6404808E-3</v>
      </c>
      <c r="AF5188" s="21">
        <f>'EPD information'!$AI$16*Tabell2[[#This Row],[Weight (kg)]]</f>
        <v>-12.244164999999999</v>
      </c>
    </row>
    <row r="5189" spans="1:32" x14ac:dyDescent="0.2">
      <c r="A5189" s="36" t="s">
        <v>299</v>
      </c>
      <c r="B5189" s="37" t="s">
        <v>300</v>
      </c>
      <c r="C5189" s="38">
        <v>885362</v>
      </c>
      <c r="D5189" s="39">
        <v>7319668853624</v>
      </c>
      <c r="E5189" s="37" t="s">
        <v>46</v>
      </c>
      <c r="F5189" s="40">
        <v>560</v>
      </c>
      <c r="G5189" s="37">
        <v>280</v>
      </c>
      <c r="H5189" s="41">
        <v>10.8</v>
      </c>
      <c r="I5189" s="35">
        <f>'EPD information'!$L$16*Tabell2[[#This Row],[Weight (kg)]]</f>
        <v>36.828000000000003</v>
      </c>
      <c r="J5189" s="22">
        <f>'EPD information'!$M$16*Tabell2[[#This Row],[Weight (kg)]]</f>
        <v>0.64152000000000009</v>
      </c>
      <c r="K5189" s="22">
        <f>'EPD information'!$N$16*Tabell2[[#This Row],[Weight (kg)]]</f>
        <v>7.6139999999999999E-2</v>
      </c>
      <c r="L5189" s="22">
        <f>'EPD information'!$O$16*Tabell2[[#This Row],[Weight (kg)]]</f>
        <v>0</v>
      </c>
      <c r="M5189" s="22">
        <f>'EPD information'!$P$16*Tabell2[[#This Row],[Weight (kg)]]</f>
        <v>5.0760000000000007E-2</v>
      </c>
      <c r="N5189" s="22">
        <f>'EPD information'!$Q$16*Tabell2[[#This Row],[Weight (kg)]]</f>
        <v>1.6848000000000001</v>
      </c>
      <c r="O5189" s="22">
        <f>'EPD information'!$R$16*Tabell2[[#This Row],[Weight (kg)]]</f>
        <v>2.7324000000000003E-3</v>
      </c>
      <c r="P5189" s="22">
        <f>'EPD information'!$S$16*Tabell2[[#This Row],[Weight (kg)]]</f>
        <v>-13.068</v>
      </c>
      <c r="Q5189" s="35">
        <f>'Product specific GWP'!$T$16*Tabell2[[#This Row],[Weight (kg)]]</f>
        <v>0.47196000000000005</v>
      </c>
      <c r="R5189" s="35" t="s">
        <v>48</v>
      </c>
      <c r="S5189" s="35">
        <f>'EPD information'!$V$16*Tabell2[[#This Row],[Weight (kg)]]</f>
        <v>7.6139999999999999E-2</v>
      </c>
      <c r="T5189" s="35" t="str">
        <f>'EPD information'!$W$16</f>
        <v>ND</v>
      </c>
      <c r="U5189" s="35">
        <f>'EPD information'!$X$16*Tabell2[[#This Row],[Weight (kg)]]</f>
        <v>5.0760000000000007E-2</v>
      </c>
      <c r="V5189" s="35">
        <f>'EPD information'!$Y$16*Tabell2[[#This Row],[Weight (kg)]]</f>
        <v>1.6848000000000001</v>
      </c>
      <c r="W5189" s="35">
        <f>'EPD information'!$Z$16*Tabell2[[#This Row],[Weight (kg)]]</f>
        <v>2.7324000000000003E-3</v>
      </c>
      <c r="X5189" s="35">
        <f>'EPD information'!$AA$16*Tabell2[[#This Row],[Weight (kg)]]</f>
        <v>-13.068</v>
      </c>
      <c r="Y5189" s="18">
        <f>'EPD information'!$AB$16*Tabell2[[#This Row],[Weight (kg)]]</f>
        <v>36.288000000000004</v>
      </c>
      <c r="Z5189" s="18">
        <f>'EPD information'!$AC$16*Tabell2[[#This Row],[Weight (kg)]]</f>
        <v>0.63612000000000002</v>
      </c>
      <c r="AA5189" s="18">
        <f>'EPD information'!$AD$16*Tabell2[[#This Row],[Weight (kg)]]</f>
        <v>7.9596E-2</v>
      </c>
      <c r="AB5189" s="18" t="s">
        <v>48</v>
      </c>
      <c r="AC5189" s="18">
        <f>'EPD information'!$AF$16*Tabell2[[#This Row],[Weight (kg)]]</f>
        <v>5.0220000000000001E-2</v>
      </c>
      <c r="AD5189" s="18">
        <f>'EPD information'!$AG$16*Tabell2[[#This Row],[Weight (kg)]]</f>
        <v>1.6740000000000002</v>
      </c>
      <c r="AE5189" s="18">
        <f>'EPD information'!$AH$16*Tabell2[[#This Row],[Weight (kg)]]</f>
        <v>2.6784000000000005E-3</v>
      </c>
      <c r="AF5189" s="21">
        <f>'EPD information'!$AI$16*Tabell2[[#This Row],[Weight (kg)]]</f>
        <v>-12.42</v>
      </c>
    </row>
    <row r="5190" spans="1:32" x14ac:dyDescent="0.2">
      <c r="A5190" s="36" t="s">
        <v>299</v>
      </c>
      <c r="B5190" s="37" t="s">
        <v>300</v>
      </c>
      <c r="C5190" s="38">
        <v>885358</v>
      </c>
      <c r="D5190" s="39">
        <v>7319668853587</v>
      </c>
      <c r="E5190" s="37" t="s">
        <v>46</v>
      </c>
      <c r="F5190" s="40">
        <v>560</v>
      </c>
      <c r="G5190" s="37">
        <v>125</v>
      </c>
      <c r="H5190" s="41">
        <v>10.941000000000001</v>
      </c>
      <c r="I5190" s="35">
        <f>'EPD information'!$L$16*Tabell2[[#This Row],[Weight (kg)]]</f>
        <v>37.308810000000001</v>
      </c>
      <c r="J5190" s="22">
        <f>'EPD information'!$M$16*Tabell2[[#This Row],[Weight (kg)]]</f>
        <v>0.64989540000000001</v>
      </c>
      <c r="K5190" s="22">
        <f>'EPD information'!$N$16*Tabell2[[#This Row],[Weight (kg)]]</f>
        <v>7.713405000000001E-2</v>
      </c>
      <c r="L5190" s="22">
        <f>'EPD information'!$O$16*Tabell2[[#This Row],[Weight (kg)]]</f>
        <v>0</v>
      </c>
      <c r="M5190" s="22">
        <f>'EPD information'!$P$16*Tabell2[[#This Row],[Weight (kg)]]</f>
        <v>5.1422700000000009E-2</v>
      </c>
      <c r="N5190" s="22">
        <f>'EPD information'!$Q$16*Tabell2[[#This Row],[Weight (kg)]]</f>
        <v>1.7067960000000002</v>
      </c>
      <c r="O5190" s="22">
        <f>'EPD information'!$R$16*Tabell2[[#This Row],[Weight (kg)]]</f>
        <v>2.7680730000000002E-3</v>
      </c>
      <c r="P5190" s="22">
        <f>'EPD information'!$S$16*Tabell2[[#This Row],[Weight (kg)]]</f>
        <v>-13.238610000000001</v>
      </c>
      <c r="Q5190" s="35">
        <f>'Product specific GWP'!$T$16*Tabell2[[#This Row],[Weight (kg)]]</f>
        <v>0.47812170000000004</v>
      </c>
      <c r="R5190" s="35" t="s">
        <v>48</v>
      </c>
      <c r="S5190" s="35">
        <f>'EPD information'!$V$16*Tabell2[[#This Row],[Weight (kg)]]</f>
        <v>7.713405000000001E-2</v>
      </c>
      <c r="T5190" s="35" t="str">
        <f>'EPD information'!$W$16</f>
        <v>ND</v>
      </c>
      <c r="U5190" s="35">
        <f>'EPD information'!$X$16*Tabell2[[#This Row],[Weight (kg)]]</f>
        <v>5.1422700000000009E-2</v>
      </c>
      <c r="V5190" s="35">
        <f>'EPD information'!$Y$16*Tabell2[[#This Row],[Weight (kg)]]</f>
        <v>1.7067960000000002</v>
      </c>
      <c r="W5190" s="35">
        <f>'EPD information'!$Z$16*Tabell2[[#This Row],[Weight (kg)]]</f>
        <v>2.7680730000000002E-3</v>
      </c>
      <c r="X5190" s="35">
        <f>'EPD information'!$AA$16*Tabell2[[#This Row],[Weight (kg)]]</f>
        <v>-13.238610000000001</v>
      </c>
      <c r="Y5190" s="18">
        <f>'EPD information'!$AB$16*Tabell2[[#This Row],[Weight (kg)]]</f>
        <v>36.761760000000002</v>
      </c>
      <c r="Z5190" s="18">
        <f>'EPD information'!$AC$16*Tabell2[[#This Row],[Weight (kg)]]</f>
        <v>0.64442490000000008</v>
      </c>
      <c r="AA5190" s="18">
        <f>'EPD information'!$AD$16*Tabell2[[#This Row],[Weight (kg)]]</f>
        <v>8.0635170000000006E-2</v>
      </c>
      <c r="AB5190" s="18" t="s">
        <v>48</v>
      </c>
      <c r="AC5190" s="18">
        <f>'EPD information'!$AF$16*Tabell2[[#This Row],[Weight (kg)]]</f>
        <v>5.0875650000000001E-2</v>
      </c>
      <c r="AD5190" s="18">
        <f>'EPD information'!$AG$16*Tabell2[[#This Row],[Weight (kg)]]</f>
        <v>1.6958550000000001</v>
      </c>
      <c r="AE5190" s="18">
        <f>'EPD information'!$AH$16*Tabell2[[#This Row],[Weight (kg)]]</f>
        <v>2.7133680000000003E-3</v>
      </c>
      <c r="AF5190" s="21">
        <f>'EPD information'!$AI$16*Tabell2[[#This Row],[Weight (kg)]]</f>
        <v>-12.58215</v>
      </c>
    </row>
    <row r="5191" spans="1:32" x14ac:dyDescent="0.2">
      <c r="A5191" s="36" t="s">
        <v>299</v>
      </c>
      <c r="B5191" s="37" t="s">
        <v>300</v>
      </c>
      <c r="C5191" s="38">
        <v>776510</v>
      </c>
      <c r="D5191" s="39">
        <v>7319667765102</v>
      </c>
      <c r="E5191" s="37" t="s">
        <v>46</v>
      </c>
      <c r="F5191" s="40">
        <v>560</v>
      </c>
      <c r="G5191" s="37">
        <v>200</v>
      </c>
      <c r="H5191" s="41">
        <v>11.8438</v>
      </c>
      <c r="I5191" s="35">
        <f>'EPD information'!$L$16*Tabell2[[#This Row],[Weight (kg)]]</f>
        <v>40.387357999999999</v>
      </c>
      <c r="J5191" s="22">
        <f>'EPD information'!$M$16*Tabell2[[#This Row],[Weight (kg)]]</f>
        <v>0.70352172000000002</v>
      </c>
      <c r="K5191" s="22">
        <f>'EPD information'!$N$16*Tabell2[[#This Row],[Weight (kg)]]</f>
        <v>8.3498790000000003E-2</v>
      </c>
      <c r="L5191" s="22">
        <f>'EPD information'!$O$16*Tabell2[[#This Row],[Weight (kg)]]</f>
        <v>0</v>
      </c>
      <c r="M5191" s="22">
        <f>'EPD information'!$P$16*Tabell2[[#This Row],[Weight (kg)]]</f>
        <v>5.5665860000000005E-2</v>
      </c>
      <c r="N5191" s="22">
        <f>'EPD information'!$Q$16*Tabell2[[#This Row],[Weight (kg)]]</f>
        <v>1.8476328</v>
      </c>
      <c r="O5191" s="22">
        <f>'EPD information'!$R$16*Tabell2[[#This Row],[Weight (kg)]]</f>
        <v>2.9964814000000002E-3</v>
      </c>
      <c r="P5191" s="22">
        <f>'EPD information'!$S$16*Tabell2[[#This Row],[Weight (kg)]]</f>
        <v>-14.330997999999999</v>
      </c>
      <c r="Q5191" s="35">
        <f>'Product specific GWP'!$T$16*Tabell2[[#This Row],[Weight (kg)]]</f>
        <v>0.51757406000000006</v>
      </c>
      <c r="R5191" s="35" t="s">
        <v>48</v>
      </c>
      <c r="S5191" s="35">
        <f>'EPD information'!$V$16*Tabell2[[#This Row],[Weight (kg)]]</f>
        <v>8.3498790000000003E-2</v>
      </c>
      <c r="T5191" s="35" t="str">
        <f>'EPD information'!$W$16</f>
        <v>ND</v>
      </c>
      <c r="U5191" s="35">
        <f>'EPD information'!$X$16*Tabell2[[#This Row],[Weight (kg)]]</f>
        <v>5.5665860000000005E-2</v>
      </c>
      <c r="V5191" s="35">
        <f>'EPD information'!$Y$16*Tabell2[[#This Row],[Weight (kg)]]</f>
        <v>1.8476328</v>
      </c>
      <c r="W5191" s="35">
        <f>'EPD information'!$Z$16*Tabell2[[#This Row],[Weight (kg)]]</f>
        <v>2.9964814000000002E-3</v>
      </c>
      <c r="X5191" s="35">
        <f>'EPD information'!$AA$16*Tabell2[[#This Row],[Weight (kg)]]</f>
        <v>-14.330997999999999</v>
      </c>
      <c r="Y5191" s="18">
        <f>'EPD information'!$AB$16*Tabell2[[#This Row],[Weight (kg)]]</f>
        <v>39.795167999999997</v>
      </c>
      <c r="Z5191" s="18">
        <f>'EPD information'!$AC$16*Tabell2[[#This Row],[Weight (kg)]]</f>
        <v>0.69759981999999998</v>
      </c>
      <c r="AA5191" s="18">
        <f>'EPD information'!$AD$16*Tabell2[[#This Row],[Weight (kg)]]</f>
        <v>8.7288805999999997E-2</v>
      </c>
      <c r="AB5191" s="18" t="s">
        <v>48</v>
      </c>
      <c r="AC5191" s="18">
        <f>'EPD information'!$AF$16*Tabell2[[#This Row],[Weight (kg)]]</f>
        <v>5.5073669999999998E-2</v>
      </c>
      <c r="AD5191" s="18">
        <f>'EPD information'!$AG$16*Tabell2[[#This Row],[Weight (kg)]]</f>
        <v>1.8357889999999999</v>
      </c>
      <c r="AE5191" s="18">
        <f>'EPD information'!$AH$16*Tabell2[[#This Row],[Weight (kg)]]</f>
        <v>2.9372624000000001E-3</v>
      </c>
      <c r="AF5191" s="21">
        <f>'EPD information'!$AI$16*Tabell2[[#This Row],[Weight (kg)]]</f>
        <v>-13.620369999999999</v>
      </c>
    </row>
    <row r="5192" spans="1:32" x14ac:dyDescent="0.2">
      <c r="A5192" s="36" t="s">
        <v>299</v>
      </c>
      <c r="B5192" s="37" t="s">
        <v>300</v>
      </c>
      <c r="C5192" s="38">
        <v>885364</v>
      </c>
      <c r="D5192" s="39">
        <v>7319668853648</v>
      </c>
      <c r="E5192" s="37" t="s">
        <v>46</v>
      </c>
      <c r="F5192" s="40">
        <v>560</v>
      </c>
      <c r="G5192" s="37">
        <v>500</v>
      </c>
      <c r="H5192" s="41">
        <v>17.8</v>
      </c>
      <c r="I5192" s="35">
        <f>'EPD information'!$L$16*Tabell2[[#This Row],[Weight (kg)]]</f>
        <v>60.698000000000008</v>
      </c>
      <c r="J5192" s="22">
        <f>'EPD information'!$M$16*Tabell2[[#This Row],[Weight (kg)]]</f>
        <v>1.05732</v>
      </c>
      <c r="K5192" s="22">
        <f>'EPD information'!$N$16*Tabell2[[#This Row],[Weight (kg)]]</f>
        <v>0.12548999999999999</v>
      </c>
      <c r="L5192" s="22">
        <f>'EPD information'!$O$16*Tabell2[[#This Row],[Weight (kg)]]</f>
        <v>0</v>
      </c>
      <c r="M5192" s="22">
        <f>'EPD information'!$P$16*Tabell2[[#This Row],[Weight (kg)]]</f>
        <v>8.3660000000000012E-2</v>
      </c>
      <c r="N5192" s="22">
        <f>'EPD information'!$Q$16*Tabell2[[#This Row],[Weight (kg)]]</f>
        <v>2.7768000000000002</v>
      </c>
      <c r="O5192" s="22">
        <f>'EPD information'!$R$16*Tabell2[[#This Row],[Weight (kg)]]</f>
        <v>4.5034000000000003E-3</v>
      </c>
      <c r="P5192" s="22">
        <f>'EPD information'!$S$16*Tabell2[[#This Row],[Weight (kg)]]</f>
        <v>-21.538</v>
      </c>
      <c r="Q5192" s="35">
        <f>'Product specific GWP'!$T$16*Tabell2[[#This Row],[Weight (kg)]]</f>
        <v>0.77786000000000011</v>
      </c>
      <c r="R5192" s="35" t="s">
        <v>48</v>
      </c>
      <c r="S5192" s="35">
        <f>'EPD information'!$V$16*Tabell2[[#This Row],[Weight (kg)]]</f>
        <v>0.12548999999999999</v>
      </c>
      <c r="T5192" s="35" t="str">
        <f>'EPD information'!$W$16</f>
        <v>ND</v>
      </c>
      <c r="U5192" s="35">
        <f>'EPD information'!$X$16*Tabell2[[#This Row],[Weight (kg)]]</f>
        <v>8.3660000000000012E-2</v>
      </c>
      <c r="V5192" s="35">
        <f>'EPD information'!$Y$16*Tabell2[[#This Row],[Weight (kg)]]</f>
        <v>2.7768000000000002</v>
      </c>
      <c r="W5192" s="35">
        <f>'EPD information'!$Z$16*Tabell2[[#This Row],[Weight (kg)]]</f>
        <v>4.5034000000000003E-3</v>
      </c>
      <c r="X5192" s="35">
        <f>'EPD information'!$AA$16*Tabell2[[#This Row],[Weight (kg)]]</f>
        <v>-21.538</v>
      </c>
      <c r="Y5192" s="18">
        <f>'EPD information'!$AB$16*Tabell2[[#This Row],[Weight (kg)]]</f>
        <v>59.808</v>
      </c>
      <c r="Z5192" s="18">
        <f>'EPD information'!$AC$16*Tabell2[[#This Row],[Weight (kg)]]</f>
        <v>1.0484200000000001</v>
      </c>
      <c r="AA5192" s="18">
        <f>'EPD information'!$AD$16*Tabell2[[#This Row],[Weight (kg)]]</f>
        <v>0.131186</v>
      </c>
      <c r="AB5192" s="18" t="s">
        <v>48</v>
      </c>
      <c r="AC5192" s="18">
        <f>'EPD information'!$AF$16*Tabell2[[#This Row],[Weight (kg)]]</f>
        <v>8.2769999999999996E-2</v>
      </c>
      <c r="AD5192" s="18">
        <f>'EPD information'!$AG$16*Tabell2[[#This Row],[Weight (kg)]]</f>
        <v>2.7589999999999999</v>
      </c>
      <c r="AE5192" s="18">
        <f>'EPD information'!$AH$16*Tabell2[[#This Row],[Weight (kg)]]</f>
        <v>4.4144000000000006E-3</v>
      </c>
      <c r="AF5192" s="21">
        <f>'EPD information'!$AI$16*Tabell2[[#This Row],[Weight (kg)]]</f>
        <v>-20.47</v>
      </c>
    </row>
    <row r="5193" spans="1:32" x14ac:dyDescent="0.2">
      <c r="A5193" s="36" t="s">
        <v>299</v>
      </c>
      <c r="B5193" s="37" t="s">
        <v>300</v>
      </c>
      <c r="C5193" s="38">
        <v>591463</v>
      </c>
      <c r="D5193" s="39">
        <v>7319660815064</v>
      </c>
      <c r="E5193" s="37" t="s">
        <v>46</v>
      </c>
      <c r="F5193" s="40">
        <v>600</v>
      </c>
      <c r="G5193" s="37">
        <v>600</v>
      </c>
      <c r="H5193" s="41">
        <v>25.8</v>
      </c>
      <c r="I5193" s="35">
        <f>'EPD information'!$L$16*Tabell2[[#This Row],[Weight (kg)]]</f>
        <v>87.978000000000009</v>
      </c>
      <c r="J5193" s="22">
        <f>'EPD information'!$M$16*Tabell2[[#This Row],[Weight (kg)]]</f>
        <v>1.5325200000000001</v>
      </c>
      <c r="K5193" s="22">
        <f>'EPD information'!$N$16*Tabell2[[#This Row],[Weight (kg)]]</f>
        <v>0.18189</v>
      </c>
      <c r="L5193" s="22">
        <f>'EPD information'!$O$16*Tabell2[[#This Row],[Weight (kg)]]</f>
        <v>0</v>
      </c>
      <c r="M5193" s="22">
        <f>'EPD information'!$P$16*Tabell2[[#This Row],[Weight (kg)]]</f>
        <v>0.12126000000000001</v>
      </c>
      <c r="N5193" s="22">
        <f>'EPD information'!$Q$16*Tabell2[[#This Row],[Weight (kg)]]</f>
        <v>4.0247999999999999</v>
      </c>
      <c r="O5193" s="22">
        <f>'EPD information'!$R$16*Tabell2[[#This Row],[Weight (kg)]]</f>
        <v>6.5274000000000009E-3</v>
      </c>
      <c r="P5193" s="22">
        <f>'EPD information'!$S$16*Tabell2[[#This Row],[Weight (kg)]]</f>
        <v>-31.218</v>
      </c>
      <c r="Q5193" s="35">
        <f>'Product specific GWP'!$T$16*Tabell2[[#This Row],[Weight (kg)]]</f>
        <v>1.1274600000000001</v>
      </c>
      <c r="R5193" s="35" t="s">
        <v>48</v>
      </c>
      <c r="S5193" s="35">
        <f>'EPD information'!$V$16*Tabell2[[#This Row],[Weight (kg)]]</f>
        <v>0.18189</v>
      </c>
      <c r="T5193" s="35" t="str">
        <f>'EPD information'!$W$16</f>
        <v>ND</v>
      </c>
      <c r="U5193" s="35">
        <f>'EPD information'!$X$16*Tabell2[[#This Row],[Weight (kg)]]</f>
        <v>0.12126000000000001</v>
      </c>
      <c r="V5193" s="35">
        <f>'EPD information'!$Y$16*Tabell2[[#This Row],[Weight (kg)]]</f>
        <v>4.0247999999999999</v>
      </c>
      <c r="W5193" s="35">
        <f>'EPD information'!$Z$16*Tabell2[[#This Row],[Weight (kg)]]</f>
        <v>6.5274000000000009E-3</v>
      </c>
      <c r="X5193" s="35">
        <f>'EPD information'!$AA$16*Tabell2[[#This Row],[Weight (kg)]]</f>
        <v>-31.218</v>
      </c>
      <c r="Y5193" s="18">
        <f>'EPD information'!$AB$16*Tabell2[[#This Row],[Weight (kg)]]</f>
        <v>86.688000000000002</v>
      </c>
      <c r="Z5193" s="18">
        <f>'EPD information'!$AC$16*Tabell2[[#This Row],[Weight (kg)]]</f>
        <v>1.51962</v>
      </c>
      <c r="AA5193" s="18">
        <f>'EPD information'!$AD$16*Tabell2[[#This Row],[Weight (kg)]]</f>
        <v>0.19014600000000001</v>
      </c>
      <c r="AB5193" s="18" t="s">
        <v>48</v>
      </c>
      <c r="AC5193" s="18">
        <f>'EPD information'!$AF$16*Tabell2[[#This Row],[Weight (kg)]]</f>
        <v>0.11996999999999999</v>
      </c>
      <c r="AD5193" s="18">
        <f>'EPD information'!$AG$16*Tabell2[[#This Row],[Weight (kg)]]</f>
        <v>3.9990000000000001</v>
      </c>
      <c r="AE5193" s="18">
        <f>'EPD information'!$AH$16*Tabell2[[#This Row],[Weight (kg)]]</f>
        <v>6.3984000000000003E-3</v>
      </c>
      <c r="AF5193" s="21">
        <f>'EPD information'!$AI$16*Tabell2[[#This Row],[Weight (kg)]]</f>
        <v>-29.669999999999998</v>
      </c>
    </row>
    <row r="5194" spans="1:32" x14ac:dyDescent="0.2">
      <c r="A5194" s="36" t="s">
        <v>299</v>
      </c>
      <c r="B5194" s="37" t="s">
        <v>300</v>
      </c>
      <c r="C5194" s="38">
        <v>591454</v>
      </c>
      <c r="D5194" s="39">
        <v>7319660814975</v>
      </c>
      <c r="E5194" s="37" t="s">
        <v>46</v>
      </c>
      <c r="F5194" s="40">
        <v>600</v>
      </c>
      <c r="G5194" s="37">
        <v>250</v>
      </c>
      <c r="H5194" s="41">
        <v>11.5</v>
      </c>
      <c r="I5194" s="35">
        <f>'EPD information'!$L$16*Tabell2[[#This Row],[Weight (kg)]]</f>
        <v>39.215000000000003</v>
      </c>
      <c r="J5194" s="22">
        <f>'EPD information'!$M$16*Tabell2[[#This Row],[Weight (kg)]]</f>
        <v>0.68310000000000004</v>
      </c>
      <c r="K5194" s="22">
        <f>'EPD information'!$N$16*Tabell2[[#This Row],[Weight (kg)]]</f>
        <v>8.1074999999999994E-2</v>
      </c>
      <c r="L5194" s="22">
        <f>'EPD information'!$O$16*Tabell2[[#This Row],[Weight (kg)]]</f>
        <v>0</v>
      </c>
      <c r="M5194" s="22">
        <f>'EPD information'!$P$16*Tabell2[[#This Row],[Weight (kg)]]</f>
        <v>5.4050000000000001E-2</v>
      </c>
      <c r="N5194" s="22">
        <f>'EPD information'!$Q$16*Tabell2[[#This Row],[Weight (kg)]]</f>
        <v>1.794</v>
      </c>
      <c r="O5194" s="22">
        <f>'EPD information'!$R$16*Tabell2[[#This Row],[Weight (kg)]]</f>
        <v>2.9095000000000002E-3</v>
      </c>
      <c r="P5194" s="22">
        <f>'EPD information'!$S$16*Tabell2[[#This Row],[Weight (kg)]]</f>
        <v>-13.914999999999999</v>
      </c>
      <c r="Q5194" s="35">
        <f>'Product specific GWP'!$T$16*Tabell2[[#This Row],[Weight (kg)]]</f>
        <v>0.50255000000000005</v>
      </c>
      <c r="R5194" s="35" t="s">
        <v>48</v>
      </c>
      <c r="S5194" s="35">
        <f>'EPD information'!$V$16*Tabell2[[#This Row],[Weight (kg)]]</f>
        <v>8.1074999999999994E-2</v>
      </c>
      <c r="T5194" s="35" t="str">
        <f>'EPD information'!$W$16</f>
        <v>ND</v>
      </c>
      <c r="U5194" s="35">
        <f>'EPD information'!$X$16*Tabell2[[#This Row],[Weight (kg)]]</f>
        <v>5.4050000000000001E-2</v>
      </c>
      <c r="V5194" s="35">
        <f>'EPD information'!$Y$16*Tabell2[[#This Row],[Weight (kg)]]</f>
        <v>1.794</v>
      </c>
      <c r="W5194" s="35">
        <f>'EPD information'!$Z$16*Tabell2[[#This Row],[Weight (kg)]]</f>
        <v>2.9095000000000002E-3</v>
      </c>
      <c r="X5194" s="35">
        <f>'EPD information'!$AA$16*Tabell2[[#This Row],[Weight (kg)]]</f>
        <v>-13.914999999999999</v>
      </c>
      <c r="Y5194" s="18">
        <f>'EPD information'!$AB$16*Tabell2[[#This Row],[Weight (kg)]]</f>
        <v>38.64</v>
      </c>
      <c r="Z5194" s="18">
        <f>'EPD information'!$AC$16*Tabell2[[#This Row],[Weight (kg)]]</f>
        <v>0.67735000000000001</v>
      </c>
      <c r="AA5194" s="18">
        <f>'EPD information'!$AD$16*Tabell2[[#This Row],[Weight (kg)]]</f>
        <v>8.4754999999999997E-2</v>
      </c>
      <c r="AB5194" s="18" t="s">
        <v>48</v>
      </c>
      <c r="AC5194" s="18">
        <f>'EPD information'!$AF$16*Tabell2[[#This Row],[Weight (kg)]]</f>
        <v>5.3474999999999995E-2</v>
      </c>
      <c r="AD5194" s="18">
        <f>'EPD information'!$AG$16*Tabell2[[#This Row],[Weight (kg)]]</f>
        <v>1.7825</v>
      </c>
      <c r="AE5194" s="18">
        <f>'EPD information'!$AH$16*Tabell2[[#This Row],[Weight (kg)]]</f>
        <v>2.8519999999999999E-3</v>
      </c>
      <c r="AF5194" s="21">
        <f>'EPD information'!$AI$16*Tabell2[[#This Row],[Weight (kg)]]</f>
        <v>-13.225</v>
      </c>
    </row>
    <row r="5195" spans="1:32" x14ac:dyDescent="0.2">
      <c r="A5195" s="36" t="s">
        <v>299</v>
      </c>
      <c r="B5195" s="37" t="s">
        <v>300</v>
      </c>
      <c r="C5195" s="38">
        <v>591459</v>
      </c>
      <c r="D5195" s="39">
        <v>7319660815026</v>
      </c>
      <c r="E5195" s="37" t="s">
        <v>46</v>
      </c>
      <c r="F5195" s="40">
        <v>600</v>
      </c>
      <c r="G5195" s="37">
        <v>400</v>
      </c>
      <c r="H5195" s="41">
        <v>16.7</v>
      </c>
      <c r="I5195" s="35">
        <f>'EPD information'!$L$16*Tabell2[[#This Row],[Weight (kg)]]</f>
        <v>56.947000000000003</v>
      </c>
      <c r="J5195" s="22">
        <f>'EPD information'!$M$16*Tabell2[[#This Row],[Weight (kg)]]</f>
        <v>0.99197999999999997</v>
      </c>
      <c r="K5195" s="22">
        <f>'EPD information'!$N$16*Tabell2[[#This Row],[Weight (kg)]]</f>
        <v>0.11773499999999999</v>
      </c>
      <c r="L5195" s="22">
        <f>'EPD information'!$O$16*Tabell2[[#This Row],[Weight (kg)]]</f>
        <v>0</v>
      </c>
      <c r="M5195" s="22">
        <f>'EPD information'!$P$16*Tabell2[[#This Row],[Weight (kg)]]</f>
        <v>7.8490000000000004E-2</v>
      </c>
      <c r="N5195" s="22">
        <f>'EPD information'!$Q$16*Tabell2[[#This Row],[Weight (kg)]]</f>
        <v>2.6052</v>
      </c>
      <c r="O5195" s="22">
        <f>'EPD information'!$R$16*Tabell2[[#This Row],[Weight (kg)]]</f>
        <v>4.2250999999999999E-3</v>
      </c>
      <c r="P5195" s="22">
        <f>'EPD information'!$S$16*Tabell2[[#This Row],[Weight (kg)]]</f>
        <v>-20.206999999999997</v>
      </c>
      <c r="Q5195" s="35">
        <f>'Product specific GWP'!$T$16*Tabell2[[#This Row],[Weight (kg)]]</f>
        <v>0.72979000000000005</v>
      </c>
      <c r="R5195" s="35" t="s">
        <v>48</v>
      </c>
      <c r="S5195" s="35">
        <f>'EPD information'!$V$16*Tabell2[[#This Row],[Weight (kg)]]</f>
        <v>0.11773499999999999</v>
      </c>
      <c r="T5195" s="35" t="str">
        <f>'EPD information'!$W$16</f>
        <v>ND</v>
      </c>
      <c r="U5195" s="35">
        <f>'EPD information'!$X$16*Tabell2[[#This Row],[Weight (kg)]]</f>
        <v>7.8490000000000004E-2</v>
      </c>
      <c r="V5195" s="35">
        <f>'EPD information'!$Y$16*Tabell2[[#This Row],[Weight (kg)]]</f>
        <v>2.6052</v>
      </c>
      <c r="W5195" s="35">
        <f>'EPD information'!$Z$16*Tabell2[[#This Row],[Weight (kg)]]</f>
        <v>4.2250999999999999E-3</v>
      </c>
      <c r="X5195" s="35">
        <f>'EPD information'!$AA$16*Tabell2[[#This Row],[Weight (kg)]]</f>
        <v>-20.206999999999997</v>
      </c>
      <c r="Y5195" s="18">
        <f>'EPD information'!$AB$16*Tabell2[[#This Row],[Weight (kg)]]</f>
        <v>56.111999999999995</v>
      </c>
      <c r="Z5195" s="18">
        <f>'EPD information'!$AC$16*Tabell2[[#This Row],[Weight (kg)]]</f>
        <v>0.98363</v>
      </c>
      <c r="AA5195" s="18">
        <f>'EPD information'!$AD$16*Tabell2[[#This Row],[Weight (kg)]]</f>
        <v>0.12307899999999999</v>
      </c>
      <c r="AB5195" s="18" t="s">
        <v>48</v>
      </c>
      <c r="AC5195" s="18">
        <f>'EPD information'!$AF$16*Tabell2[[#This Row],[Weight (kg)]]</f>
        <v>7.7654999999999988E-2</v>
      </c>
      <c r="AD5195" s="18">
        <f>'EPD information'!$AG$16*Tabell2[[#This Row],[Weight (kg)]]</f>
        <v>2.5884999999999998</v>
      </c>
      <c r="AE5195" s="18">
        <f>'EPD information'!$AH$16*Tabell2[[#This Row],[Weight (kg)]]</f>
        <v>4.1415999999999996E-3</v>
      </c>
      <c r="AF5195" s="21">
        <f>'EPD information'!$AI$16*Tabell2[[#This Row],[Weight (kg)]]</f>
        <v>-19.204999999999998</v>
      </c>
    </row>
    <row r="5196" spans="1:32" x14ac:dyDescent="0.2">
      <c r="A5196" s="36" t="s">
        <v>299</v>
      </c>
      <c r="B5196" s="37" t="s">
        <v>300</v>
      </c>
      <c r="C5196" s="38">
        <v>591457</v>
      </c>
      <c r="D5196" s="39">
        <v>7319660815002</v>
      </c>
      <c r="E5196" s="37" t="s">
        <v>46</v>
      </c>
      <c r="F5196" s="40">
        <v>600</v>
      </c>
      <c r="G5196" s="37">
        <v>315</v>
      </c>
      <c r="H5196" s="41">
        <v>13.6</v>
      </c>
      <c r="I5196" s="35">
        <f>'EPD information'!$L$16*Tabell2[[#This Row],[Weight (kg)]]</f>
        <v>46.375999999999998</v>
      </c>
      <c r="J5196" s="22">
        <f>'EPD information'!$M$16*Tabell2[[#This Row],[Weight (kg)]]</f>
        <v>0.80784</v>
      </c>
      <c r="K5196" s="22">
        <f>'EPD information'!$N$16*Tabell2[[#This Row],[Weight (kg)]]</f>
        <v>9.5879999999999993E-2</v>
      </c>
      <c r="L5196" s="22">
        <f>'EPD information'!$O$16*Tabell2[[#This Row],[Weight (kg)]]</f>
        <v>0</v>
      </c>
      <c r="M5196" s="22">
        <f>'EPD information'!$P$16*Tabell2[[#This Row],[Weight (kg)]]</f>
        <v>6.3920000000000005E-2</v>
      </c>
      <c r="N5196" s="22">
        <f>'EPD information'!$Q$16*Tabell2[[#This Row],[Weight (kg)]]</f>
        <v>2.1215999999999999</v>
      </c>
      <c r="O5196" s="22">
        <f>'EPD information'!$R$16*Tabell2[[#This Row],[Weight (kg)]]</f>
        <v>3.4408000000000004E-3</v>
      </c>
      <c r="P5196" s="22">
        <f>'EPD information'!$S$16*Tabell2[[#This Row],[Weight (kg)]]</f>
        <v>-16.456</v>
      </c>
      <c r="Q5196" s="35">
        <f>'Product specific GWP'!$T$16*Tabell2[[#This Row],[Weight (kg)]]</f>
        <v>0.59432000000000007</v>
      </c>
      <c r="R5196" s="35" t="s">
        <v>48</v>
      </c>
      <c r="S5196" s="35">
        <f>'EPD information'!$V$16*Tabell2[[#This Row],[Weight (kg)]]</f>
        <v>9.5879999999999993E-2</v>
      </c>
      <c r="T5196" s="35" t="str">
        <f>'EPD information'!$W$16</f>
        <v>ND</v>
      </c>
      <c r="U5196" s="35">
        <f>'EPD information'!$X$16*Tabell2[[#This Row],[Weight (kg)]]</f>
        <v>6.3920000000000005E-2</v>
      </c>
      <c r="V5196" s="35">
        <f>'EPD information'!$Y$16*Tabell2[[#This Row],[Weight (kg)]]</f>
        <v>2.1215999999999999</v>
      </c>
      <c r="W5196" s="35">
        <f>'EPD information'!$Z$16*Tabell2[[#This Row],[Weight (kg)]]</f>
        <v>3.4408000000000004E-3</v>
      </c>
      <c r="X5196" s="35">
        <f>'EPD information'!$AA$16*Tabell2[[#This Row],[Weight (kg)]]</f>
        <v>-16.456</v>
      </c>
      <c r="Y5196" s="18">
        <f>'EPD information'!$AB$16*Tabell2[[#This Row],[Weight (kg)]]</f>
        <v>45.695999999999998</v>
      </c>
      <c r="Z5196" s="18">
        <f>'EPD information'!$AC$16*Tabell2[[#This Row],[Weight (kg)]]</f>
        <v>0.80103999999999997</v>
      </c>
      <c r="AA5196" s="18">
        <f>'EPD information'!$AD$16*Tabell2[[#This Row],[Weight (kg)]]</f>
        <v>0.100232</v>
      </c>
      <c r="AB5196" s="18" t="s">
        <v>48</v>
      </c>
      <c r="AC5196" s="18">
        <f>'EPD information'!$AF$16*Tabell2[[#This Row],[Weight (kg)]]</f>
        <v>6.3239999999999991E-2</v>
      </c>
      <c r="AD5196" s="18">
        <f>'EPD information'!$AG$16*Tabell2[[#This Row],[Weight (kg)]]</f>
        <v>2.1080000000000001</v>
      </c>
      <c r="AE5196" s="18">
        <f>'EPD information'!$AH$16*Tabell2[[#This Row],[Weight (kg)]]</f>
        <v>3.3728E-3</v>
      </c>
      <c r="AF5196" s="21">
        <f>'EPD information'!$AI$16*Tabell2[[#This Row],[Weight (kg)]]</f>
        <v>-15.639999999999999</v>
      </c>
    </row>
    <row r="5197" spans="1:32" x14ac:dyDescent="0.2">
      <c r="A5197" s="36" t="s">
        <v>299</v>
      </c>
      <c r="B5197" s="37" t="s">
        <v>300</v>
      </c>
      <c r="C5197" s="38">
        <v>591458</v>
      </c>
      <c r="D5197" s="39">
        <v>7319660815019</v>
      </c>
      <c r="E5197" s="37" t="s">
        <v>46</v>
      </c>
      <c r="F5197" s="40">
        <v>600</v>
      </c>
      <c r="G5197" s="37">
        <v>355</v>
      </c>
      <c r="H5197" s="41">
        <v>15.1</v>
      </c>
      <c r="I5197" s="35">
        <f>'EPD information'!$L$16*Tabell2[[#This Row],[Weight (kg)]]</f>
        <v>51.491</v>
      </c>
      <c r="J5197" s="22">
        <f>'EPD information'!$M$16*Tabell2[[#This Row],[Weight (kg)]]</f>
        <v>0.89693999999999996</v>
      </c>
      <c r="K5197" s="22">
        <f>'EPD information'!$N$16*Tabell2[[#This Row],[Weight (kg)]]</f>
        <v>0.10645499999999999</v>
      </c>
      <c r="L5197" s="22">
        <f>'EPD information'!$O$16*Tabell2[[#This Row],[Weight (kg)]]</f>
        <v>0</v>
      </c>
      <c r="M5197" s="22">
        <f>'EPD information'!$P$16*Tabell2[[#This Row],[Weight (kg)]]</f>
        <v>7.0970000000000005E-2</v>
      </c>
      <c r="N5197" s="22">
        <f>'EPD information'!$Q$16*Tabell2[[#This Row],[Weight (kg)]]</f>
        <v>2.3555999999999999</v>
      </c>
      <c r="O5197" s="22">
        <f>'EPD information'!$R$16*Tabell2[[#This Row],[Weight (kg)]]</f>
        <v>3.8203000000000004E-3</v>
      </c>
      <c r="P5197" s="22">
        <f>'EPD information'!$S$16*Tabell2[[#This Row],[Weight (kg)]]</f>
        <v>-18.271000000000001</v>
      </c>
      <c r="Q5197" s="35">
        <f>'Product specific GWP'!$T$16*Tabell2[[#This Row],[Weight (kg)]]</f>
        <v>0.65987000000000007</v>
      </c>
      <c r="R5197" s="35" t="s">
        <v>48</v>
      </c>
      <c r="S5197" s="35">
        <f>'EPD information'!$V$16*Tabell2[[#This Row],[Weight (kg)]]</f>
        <v>0.10645499999999999</v>
      </c>
      <c r="T5197" s="35" t="str">
        <f>'EPD information'!$W$16</f>
        <v>ND</v>
      </c>
      <c r="U5197" s="35">
        <f>'EPD information'!$X$16*Tabell2[[#This Row],[Weight (kg)]]</f>
        <v>7.0970000000000005E-2</v>
      </c>
      <c r="V5197" s="35">
        <f>'EPD information'!$Y$16*Tabell2[[#This Row],[Weight (kg)]]</f>
        <v>2.3555999999999999</v>
      </c>
      <c r="W5197" s="35">
        <f>'EPD information'!$Z$16*Tabell2[[#This Row],[Weight (kg)]]</f>
        <v>3.8203000000000004E-3</v>
      </c>
      <c r="X5197" s="35">
        <f>'EPD information'!$AA$16*Tabell2[[#This Row],[Weight (kg)]]</f>
        <v>-18.271000000000001</v>
      </c>
      <c r="Y5197" s="18">
        <f>'EPD information'!$AB$16*Tabell2[[#This Row],[Weight (kg)]]</f>
        <v>50.735999999999997</v>
      </c>
      <c r="Z5197" s="18">
        <f>'EPD information'!$AC$16*Tabell2[[#This Row],[Weight (kg)]]</f>
        <v>0.88939000000000001</v>
      </c>
      <c r="AA5197" s="18">
        <f>'EPD information'!$AD$16*Tabell2[[#This Row],[Weight (kg)]]</f>
        <v>0.111287</v>
      </c>
      <c r="AB5197" s="18" t="s">
        <v>48</v>
      </c>
      <c r="AC5197" s="18">
        <f>'EPD information'!$AF$16*Tabell2[[#This Row],[Weight (kg)]]</f>
        <v>7.0214999999999986E-2</v>
      </c>
      <c r="AD5197" s="18">
        <f>'EPD information'!$AG$16*Tabell2[[#This Row],[Weight (kg)]]</f>
        <v>2.3405</v>
      </c>
      <c r="AE5197" s="18">
        <f>'EPD information'!$AH$16*Tabell2[[#This Row],[Weight (kg)]]</f>
        <v>3.7448E-3</v>
      </c>
      <c r="AF5197" s="21">
        <f>'EPD information'!$AI$16*Tabell2[[#This Row],[Weight (kg)]]</f>
        <v>-17.364999999999998</v>
      </c>
    </row>
    <row r="5198" spans="1:32" x14ac:dyDescent="0.2">
      <c r="A5198" s="36" t="s">
        <v>299</v>
      </c>
      <c r="B5198" s="37" t="s">
        <v>300</v>
      </c>
      <c r="C5198" s="38">
        <v>591460</v>
      </c>
      <c r="D5198" s="39">
        <v>7319660815033</v>
      </c>
      <c r="E5198" s="37" t="s">
        <v>46</v>
      </c>
      <c r="F5198" s="40">
        <v>600</v>
      </c>
      <c r="G5198" s="37">
        <v>450</v>
      </c>
      <c r="H5198" s="41">
        <v>18.399999999999999</v>
      </c>
      <c r="I5198" s="35">
        <f>'EPD information'!$L$16*Tabell2[[#This Row],[Weight (kg)]]</f>
        <v>62.744</v>
      </c>
      <c r="J5198" s="22">
        <f>'EPD information'!$M$16*Tabell2[[#This Row],[Weight (kg)]]</f>
        <v>1.0929599999999999</v>
      </c>
      <c r="K5198" s="22">
        <f>'EPD information'!$N$16*Tabell2[[#This Row],[Weight (kg)]]</f>
        <v>0.12971999999999997</v>
      </c>
      <c r="L5198" s="22">
        <f>'EPD information'!$O$16*Tabell2[[#This Row],[Weight (kg)]]</f>
        <v>0</v>
      </c>
      <c r="M5198" s="22">
        <f>'EPD information'!$P$16*Tabell2[[#This Row],[Weight (kg)]]</f>
        <v>8.6480000000000001E-2</v>
      </c>
      <c r="N5198" s="22">
        <f>'EPD information'!$Q$16*Tabell2[[#This Row],[Weight (kg)]]</f>
        <v>2.8703999999999996</v>
      </c>
      <c r="O5198" s="22">
        <f>'EPD information'!$R$16*Tabell2[[#This Row],[Weight (kg)]]</f>
        <v>4.6552E-3</v>
      </c>
      <c r="P5198" s="22">
        <f>'EPD information'!$S$16*Tabell2[[#This Row],[Weight (kg)]]</f>
        <v>-22.263999999999999</v>
      </c>
      <c r="Q5198" s="35">
        <f>'Product specific GWP'!$T$16*Tabell2[[#This Row],[Weight (kg)]]</f>
        <v>0.80408000000000002</v>
      </c>
      <c r="R5198" s="35" t="s">
        <v>48</v>
      </c>
      <c r="S5198" s="35">
        <f>'EPD information'!$V$16*Tabell2[[#This Row],[Weight (kg)]]</f>
        <v>0.12971999999999997</v>
      </c>
      <c r="T5198" s="35" t="str">
        <f>'EPD information'!$W$16</f>
        <v>ND</v>
      </c>
      <c r="U5198" s="35">
        <f>'EPD information'!$X$16*Tabell2[[#This Row],[Weight (kg)]]</f>
        <v>8.6480000000000001E-2</v>
      </c>
      <c r="V5198" s="35">
        <f>'EPD information'!$Y$16*Tabell2[[#This Row],[Weight (kg)]]</f>
        <v>2.8703999999999996</v>
      </c>
      <c r="W5198" s="35">
        <f>'EPD information'!$Z$16*Tabell2[[#This Row],[Weight (kg)]]</f>
        <v>4.6552E-3</v>
      </c>
      <c r="X5198" s="35">
        <f>'EPD information'!$AA$16*Tabell2[[#This Row],[Weight (kg)]]</f>
        <v>-22.263999999999999</v>
      </c>
      <c r="Y5198" s="18">
        <f>'EPD information'!$AB$16*Tabell2[[#This Row],[Weight (kg)]]</f>
        <v>61.823999999999991</v>
      </c>
      <c r="Z5198" s="18">
        <f>'EPD information'!$AC$16*Tabell2[[#This Row],[Weight (kg)]]</f>
        <v>1.0837599999999998</v>
      </c>
      <c r="AA5198" s="18">
        <f>'EPD information'!$AD$16*Tabell2[[#This Row],[Weight (kg)]]</f>
        <v>0.13560799999999998</v>
      </c>
      <c r="AB5198" s="18" t="s">
        <v>48</v>
      </c>
      <c r="AC5198" s="18">
        <f>'EPD information'!$AF$16*Tabell2[[#This Row],[Weight (kg)]]</f>
        <v>8.5559999999999983E-2</v>
      </c>
      <c r="AD5198" s="18">
        <f>'EPD information'!$AG$16*Tabell2[[#This Row],[Weight (kg)]]</f>
        <v>2.8519999999999999</v>
      </c>
      <c r="AE5198" s="18">
        <f>'EPD information'!$AH$16*Tabell2[[#This Row],[Weight (kg)]]</f>
        <v>4.5631999999999999E-3</v>
      </c>
      <c r="AF5198" s="21">
        <f>'EPD information'!$AI$16*Tabell2[[#This Row],[Weight (kg)]]</f>
        <v>-21.159999999999997</v>
      </c>
    </row>
    <row r="5199" spans="1:32" x14ac:dyDescent="0.2">
      <c r="A5199" s="36" t="s">
        <v>299</v>
      </c>
      <c r="B5199" s="37" t="s">
        <v>300</v>
      </c>
      <c r="C5199" s="38">
        <v>776536</v>
      </c>
      <c r="D5199" s="39">
        <v>7319667765362</v>
      </c>
      <c r="E5199" s="37" t="s">
        <v>46</v>
      </c>
      <c r="F5199" s="40">
        <v>630</v>
      </c>
      <c r="G5199" s="37">
        <v>500</v>
      </c>
      <c r="H5199" s="41">
        <v>22.7</v>
      </c>
      <c r="I5199" s="35">
        <f>'EPD information'!$L$16*Tabell2[[#This Row],[Weight (kg)]]</f>
        <v>77.406999999999996</v>
      </c>
      <c r="J5199" s="22">
        <f>'EPD information'!$M$16*Tabell2[[#This Row],[Weight (kg)]]</f>
        <v>1.3483799999999999</v>
      </c>
      <c r="K5199" s="22">
        <f>'EPD information'!$N$16*Tabell2[[#This Row],[Weight (kg)]]</f>
        <v>0.16003499999999998</v>
      </c>
      <c r="L5199" s="22">
        <f>'EPD information'!$O$16*Tabell2[[#This Row],[Weight (kg)]]</f>
        <v>0</v>
      </c>
      <c r="M5199" s="22">
        <f>'EPD information'!$P$16*Tabell2[[#This Row],[Weight (kg)]]</f>
        <v>0.10669000000000001</v>
      </c>
      <c r="N5199" s="22">
        <f>'EPD information'!$Q$16*Tabell2[[#This Row],[Weight (kg)]]</f>
        <v>3.5411999999999999</v>
      </c>
      <c r="O5199" s="22">
        <f>'EPD information'!$R$16*Tabell2[[#This Row],[Weight (kg)]]</f>
        <v>5.7431000000000001E-3</v>
      </c>
      <c r="P5199" s="22">
        <f>'EPD information'!$S$16*Tabell2[[#This Row],[Weight (kg)]]</f>
        <v>-27.466999999999999</v>
      </c>
      <c r="Q5199" s="35">
        <f>'Product specific GWP'!$T$16*Tabell2[[#This Row],[Weight (kg)]]</f>
        <v>0.99199000000000004</v>
      </c>
      <c r="R5199" s="35" t="s">
        <v>48</v>
      </c>
      <c r="S5199" s="35">
        <f>'EPD information'!$V$16*Tabell2[[#This Row],[Weight (kg)]]</f>
        <v>0.16003499999999998</v>
      </c>
      <c r="T5199" s="35" t="str">
        <f>'EPD information'!$W$16</f>
        <v>ND</v>
      </c>
      <c r="U5199" s="35">
        <f>'EPD information'!$X$16*Tabell2[[#This Row],[Weight (kg)]]</f>
        <v>0.10669000000000001</v>
      </c>
      <c r="V5199" s="35">
        <f>'EPD information'!$Y$16*Tabell2[[#This Row],[Weight (kg)]]</f>
        <v>3.5411999999999999</v>
      </c>
      <c r="W5199" s="35">
        <f>'EPD information'!$Z$16*Tabell2[[#This Row],[Weight (kg)]]</f>
        <v>5.7431000000000001E-3</v>
      </c>
      <c r="X5199" s="35">
        <f>'EPD information'!$AA$16*Tabell2[[#This Row],[Weight (kg)]]</f>
        <v>-27.466999999999999</v>
      </c>
      <c r="Y5199" s="18">
        <f>'EPD information'!$AB$16*Tabell2[[#This Row],[Weight (kg)]]</f>
        <v>76.271999999999991</v>
      </c>
      <c r="Z5199" s="18">
        <f>'EPD information'!$AC$16*Tabell2[[#This Row],[Weight (kg)]]</f>
        <v>1.3370299999999999</v>
      </c>
      <c r="AA5199" s="18">
        <f>'EPD information'!$AD$16*Tabell2[[#This Row],[Weight (kg)]]</f>
        <v>0.167299</v>
      </c>
      <c r="AB5199" s="18" t="s">
        <v>48</v>
      </c>
      <c r="AC5199" s="18">
        <f>'EPD information'!$AF$16*Tabell2[[#This Row],[Weight (kg)]]</f>
        <v>0.10555499999999998</v>
      </c>
      <c r="AD5199" s="18">
        <f>'EPD information'!$AG$16*Tabell2[[#This Row],[Weight (kg)]]</f>
        <v>3.5185</v>
      </c>
      <c r="AE5199" s="18">
        <f>'EPD information'!$AH$16*Tabell2[[#This Row],[Weight (kg)]]</f>
        <v>5.6296000000000002E-3</v>
      </c>
      <c r="AF5199" s="21">
        <f>'EPD information'!$AI$16*Tabell2[[#This Row],[Weight (kg)]]</f>
        <v>-26.104999999999997</v>
      </c>
    </row>
    <row r="5200" spans="1:32" x14ac:dyDescent="0.2">
      <c r="A5200" s="36" t="s">
        <v>299</v>
      </c>
      <c r="B5200" s="37" t="s">
        <v>300</v>
      </c>
      <c r="C5200" s="38">
        <v>885371</v>
      </c>
      <c r="D5200" s="39">
        <v>7319668853716</v>
      </c>
      <c r="E5200" s="37" t="s">
        <v>46</v>
      </c>
      <c r="F5200" s="40">
        <v>630</v>
      </c>
      <c r="G5200" s="37">
        <v>280</v>
      </c>
      <c r="H5200" s="41">
        <v>14</v>
      </c>
      <c r="I5200" s="35">
        <f>'EPD information'!$L$16*Tabell2[[#This Row],[Weight (kg)]]</f>
        <v>47.74</v>
      </c>
      <c r="J5200" s="22">
        <f>'EPD information'!$M$16*Tabell2[[#This Row],[Weight (kg)]]</f>
        <v>0.83160000000000001</v>
      </c>
      <c r="K5200" s="22">
        <f>'EPD information'!$N$16*Tabell2[[#This Row],[Weight (kg)]]</f>
        <v>9.8699999999999996E-2</v>
      </c>
      <c r="L5200" s="22">
        <f>'EPD information'!$O$16*Tabell2[[#This Row],[Weight (kg)]]</f>
        <v>0</v>
      </c>
      <c r="M5200" s="22">
        <f>'EPD information'!$P$16*Tabell2[[#This Row],[Weight (kg)]]</f>
        <v>6.5799999999999997E-2</v>
      </c>
      <c r="N5200" s="22">
        <f>'EPD information'!$Q$16*Tabell2[[#This Row],[Weight (kg)]]</f>
        <v>2.1840000000000002</v>
      </c>
      <c r="O5200" s="22">
        <f>'EPD information'!$R$16*Tabell2[[#This Row],[Weight (kg)]]</f>
        <v>3.5420000000000004E-3</v>
      </c>
      <c r="P5200" s="22">
        <f>'EPD information'!$S$16*Tabell2[[#This Row],[Weight (kg)]]</f>
        <v>-16.939999999999998</v>
      </c>
      <c r="Q5200" s="35">
        <f>'Product specific GWP'!$T$16*Tabell2[[#This Row],[Weight (kg)]]</f>
        <v>0.61180000000000001</v>
      </c>
      <c r="R5200" s="35" t="s">
        <v>48</v>
      </c>
      <c r="S5200" s="35">
        <f>'EPD information'!$V$16*Tabell2[[#This Row],[Weight (kg)]]</f>
        <v>9.8699999999999996E-2</v>
      </c>
      <c r="T5200" s="35" t="str">
        <f>'EPD information'!$W$16</f>
        <v>ND</v>
      </c>
      <c r="U5200" s="35">
        <f>'EPD information'!$X$16*Tabell2[[#This Row],[Weight (kg)]]</f>
        <v>6.5799999999999997E-2</v>
      </c>
      <c r="V5200" s="35">
        <f>'EPD information'!$Y$16*Tabell2[[#This Row],[Weight (kg)]]</f>
        <v>2.1840000000000002</v>
      </c>
      <c r="W5200" s="35">
        <f>'EPD information'!$Z$16*Tabell2[[#This Row],[Weight (kg)]]</f>
        <v>3.5420000000000004E-3</v>
      </c>
      <c r="X5200" s="35">
        <f>'EPD information'!$AA$16*Tabell2[[#This Row],[Weight (kg)]]</f>
        <v>-16.939999999999998</v>
      </c>
      <c r="Y5200" s="18">
        <f>'EPD information'!$AB$16*Tabell2[[#This Row],[Weight (kg)]]</f>
        <v>47.04</v>
      </c>
      <c r="Z5200" s="18">
        <f>'EPD information'!$AC$16*Tabell2[[#This Row],[Weight (kg)]]</f>
        <v>0.8246</v>
      </c>
      <c r="AA5200" s="18">
        <f>'EPD information'!$AD$16*Tabell2[[#This Row],[Weight (kg)]]</f>
        <v>0.10317999999999999</v>
      </c>
      <c r="AB5200" s="18" t="s">
        <v>48</v>
      </c>
      <c r="AC5200" s="18">
        <f>'EPD information'!$AF$16*Tabell2[[#This Row],[Weight (kg)]]</f>
        <v>6.5099999999999991E-2</v>
      </c>
      <c r="AD5200" s="18">
        <f>'EPD information'!$AG$16*Tabell2[[#This Row],[Weight (kg)]]</f>
        <v>2.17</v>
      </c>
      <c r="AE5200" s="18">
        <f>'EPD information'!$AH$16*Tabell2[[#This Row],[Weight (kg)]]</f>
        <v>3.4720000000000003E-3</v>
      </c>
      <c r="AF5200" s="21">
        <f>'EPD information'!$AI$16*Tabell2[[#This Row],[Weight (kg)]]</f>
        <v>-16.099999999999998</v>
      </c>
    </row>
    <row r="5201" spans="1:32" x14ac:dyDescent="0.2">
      <c r="A5201" s="36" t="s">
        <v>299</v>
      </c>
      <c r="B5201" s="37" t="s">
        <v>300</v>
      </c>
      <c r="C5201" s="38">
        <v>885368</v>
      </c>
      <c r="D5201" s="39">
        <v>7319668853686</v>
      </c>
      <c r="E5201" s="37" t="s">
        <v>46</v>
      </c>
      <c r="F5201" s="40">
        <v>630</v>
      </c>
      <c r="G5201" s="37">
        <v>160</v>
      </c>
      <c r="H5201" s="41">
        <v>14.148899999999999</v>
      </c>
      <c r="I5201" s="35">
        <f>'EPD information'!$L$16*Tabell2[[#This Row],[Weight (kg)]]</f>
        <v>48.247748999999999</v>
      </c>
      <c r="J5201" s="22">
        <f>'EPD information'!$M$16*Tabell2[[#This Row],[Weight (kg)]]</f>
        <v>0.84044465999999995</v>
      </c>
      <c r="K5201" s="22">
        <f>'EPD information'!$N$16*Tabell2[[#This Row],[Weight (kg)]]</f>
        <v>9.9749744999999987E-2</v>
      </c>
      <c r="L5201" s="22">
        <f>'EPD information'!$O$16*Tabell2[[#This Row],[Weight (kg)]]</f>
        <v>0</v>
      </c>
      <c r="M5201" s="22">
        <f>'EPD information'!$P$16*Tabell2[[#This Row],[Weight (kg)]]</f>
        <v>6.6499829999999996E-2</v>
      </c>
      <c r="N5201" s="22">
        <f>'EPD information'!$Q$16*Tabell2[[#This Row],[Weight (kg)]]</f>
        <v>2.2072284</v>
      </c>
      <c r="O5201" s="22">
        <f>'EPD information'!$R$16*Tabell2[[#This Row],[Weight (kg)]]</f>
        <v>3.5796717000000002E-3</v>
      </c>
      <c r="P5201" s="22">
        <f>'EPD information'!$S$16*Tabell2[[#This Row],[Weight (kg)]]</f>
        <v>-17.120168999999997</v>
      </c>
      <c r="Q5201" s="35">
        <f>'Product specific GWP'!$T$16*Tabell2[[#This Row],[Weight (kg)]]</f>
        <v>0.61830693000000003</v>
      </c>
      <c r="R5201" s="35" t="s">
        <v>48</v>
      </c>
      <c r="S5201" s="35">
        <f>'EPD information'!$V$16*Tabell2[[#This Row],[Weight (kg)]]</f>
        <v>9.9749744999999987E-2</v>
      </c>
      <c r="T5201" s="35" t="str">
        <f>'EPD information'!$W$16</f>
        <v>ND</v>
      </c>
      <c r="U5201" s="35">
        <f>'EPD information'!$X$16*Tabell2[[#This Row],[Weight (kg)]]</f>
        <v>6.6499829999999996E-2</v>
      </c>
      <c r="V5201" s="35">
        <f>'EPD information'!$Y$16*Tabell2[[#This Row],[Weight (kg)]]</f>
        <v>2.2072284</v>
      </c>
      <c r="W5201" s="35">
        <f>'EPD information'!$Z$16*Tabell2[[#This Row],[Weight (kg)]]</f>
        <v>3.5796717000000002E-3</v>
      </c>
      <c r="X5201" s="35">
        <f>'EPD information'!$AA$16*Tabell2[[#This Row],[Weight (kg)]]</f>
        <v>-17.120168999999997</v>
      </c>
      <c r="Y5201" s="18">
        <f>'EPD information'!$AB$16*Tabell2[[#This Row],[Weight (kg)]]</f>
        <v>47.540303999999999</v>
      </c>
      <c r="Z5201" s="18">
        <f>'EPD information'!$AC$16*Tabell2[[#This Row],[Weight (kg)]]</f>
        <v>0.83337021</v>
      </c>
      <c r="AA5201" s="18">
        <f>'EPD information'!$AD$16*Tabell2[[#This Row],[Weight (kg)]]</f>
        <v>0.104277393</v>
      </c>
      <c r="AB5201" s="18" t="s">
        <v>48</v>
      </c>
      <c r="AC5201" s="18">
        <f>'EPD information'!$AF$16*Tabell2[[#This Row],[Weight (kg)]]</f>
        <v>6.5792384999999995E-2</v>
      </c>
      <c r="AD5201" s="18">
        <f>'EPD information'!$AG$16*Tabell2[[#This Row],[Weight (kg)]]</f>
        <v>2.1930795000000001</v>
      </c>
      <c r="AE5201" s="18">
        <f>'EPD information'!$AH$16*Tabell2[[#This Row],[Weight (kg)]]</f>
        <v>3.5089271999999999E-3</v>
      </c>
      <c r="AF5201" s="21">
        <f>'EPD information'!$AI$16*Tabell2[[#This Row],[Weight (kg)]]</f>
        <v>-16.271234999999997</v>
      </c>
    </row>
    <row r="5202" spans="1:32" x14ac:dyDescent="0.2">
      <c r="A5202" s="36" t="s">
        <v>299</v>
      </c>
      <c r="B5202" s="37" t="s">
        <v>300</v>
      </c>
      <c r="C5202" s="38">
        <v>885372</v>
      </c>
      <c r="D5202" s="39">
        <v>7319668853723</v>
      </c>
      <c r="E5202" s="37" t="s">
        <v>46</v>
      </c>
      <c r="F5202" s="40">
        <v>630</v>
      </c>
      <c r="G5202" s="37">
        <v>300</v>
      </c>
      <c r="H5202" s="41">
        <v>14.6</v>
      </c>
      <c r="I5202" s="35">
        <f>'EPD information'!$L$16*Tabell2[[#This Row],[Weight (kg)]]</f>
        <v>49.786000000000001</v>
      </c>
      <c r="J5202" s="22">
        <f>'EPD information'!$M$16*Tabell2[[#This Row],[Weight (kg)]]</f>
        <v>0.86724000000000001</v>
      </c>
      <c r="K5202" s="22">
        <f>'EPD information'!$N$16*Tabell2[[#This Row],[Weight (kg)]]</f>
        <v>0.10292999999999999</v>
      </c>
      <c r="L5202" s="22">
        <f>'EPD information'!$O$16*Tabell2[[#This Row],[Weight (kg)]]</f>
        <v>0</v>
      </c>
      <c r="M5202" s="22">
        <f>'EPD information'!$P$16*Tabell2[[#This Row],[Weight (kg)]]</f>
        <v>6.862E-2</v>
      </c>
      <c r="N5202" s="22">
        <f>'EPD information'!$Q$16*Tabell2[[#This Row],[Weight (kg)]]</f>
        <v>2.2776000000000001</v>
      </c>
      <c r="O5202" s="22">
        <f>'EPD information'!$R$16*Tabell2[[#This Row],[Weight (kg)]]</f>
        <v>3.6938000000000001E-3</v>
      </c>
      <c r="P5202" s="22">
        <f>'EPD information'!$S$16*Tabell2[[#This Row],[Weight (kg)]]</f>
        <v>-17.666</v>
      </c>
      <c r="Q5202" s="35">
        <f>'Product specific GWP'!$T$16*Tabell2[[#This Row],[Weight (kg)]]</f>
        <v>0.63802000000000003</v>
      </c>
      <c r="R5202" s="35" t="s">
        <v>48</v>
      </c>
      <c r="S5202" s="35">
        <f>'EPD information'!$V$16*Tabell2[[#This Row],[Weight (kg)]]</f>
        <v>0.10292999999999999</v>
      </c>
      <c r="T5202" s="35" t="str">
        <f>'EPD information'!$W$16</f>
        <v>ND</v>
      </c>
      <c r="U5202" s="35">
        <f>'EPD information'!$X$16*Tabell2[[#This Row],[Weight (kg)]]</f>
        <v>6.862E-2</v>
      </c>
      <c r="V5202" s="35">
        <f>'EPD information'!$Y$16*Tabell2[[#This Row],[Weight (kg)]]</f>
        <v>2.2776000000000001</v>
      </c>
      <c r="W5202" s="35">
        <f>'EPD information'!$Z$16*Tabell2[[#This Row],[Weight (kg)]]</f>
        <v>3.6938000000000001E-3</v>
      </c>
      <c r="X5202" s="35">
        <f>'EPD information'!$AA$16*Tabell2[[#This Row],[Weight (kg)]]</f>
        <v>-17.666</v>
      </c>
      <c r="Y5202" s="18">
        <f>'EPD information'!$AB$16*Tabell2[[#This Row],[Weight (kg)]]</f>
        <v>49.055999999999997</v>
      </c>
      <c r="Z5202" s="18">
        <f>'EPD information'!$AC$16*Tabell2[[#This Row],[Weight (kg)]]</f>
        <v>0.85994000000000004</v>
      </c>
      <c r="AA5202" s="18">
        <f>'EPD information'!$AD$16*Tabell2[[#This Row],[Weight (kg)]]</f>
        <v>0.10760199999999999</v>
      </c>
      <c r="AB5202" s="18" t="s">
        <v>48</v>
      </c>
      <c r="AC5202" s="18">
        <f>'EPD information'!$AF$16*Tabell2[[#This Row],[Weight (kg)]]</f>
        <v>6.7889999999999992E-2</v>
      </c>
      <c r="AD5202" s="18">
        <f>'EPD information'!$AG$16*Tabell2[[#This Row],[Weight (kg)]]</f>
        <v>2.2629999999999999</v>
      </c>
      <c r="AE5202" s="18">
        <f>'EPD information'!$AH$16*Tabell2[[#This Row],[Weight (kg)]]</f>
        <v>3.6208E-3</v>
      </c>
      <c r="AF5202" s="21">
        <f>'EPD information'!$AI$16*Tabell2[[#This Row],[Weight (kg)]]</f>
        <v>-16.79</v>
      </c>
    </row>
    <row r="5203" spans="1:32" x14ac:dyDescent="0.2">
      <c r="A5203" s="36" t="s">
        <v>299</v>
      </c>
      <c r="B5203" s="37" t="s">
        <v>300</v>
      </c>
      <c r="C5203" s="38">
        <v>885370</v>
      </c>
      <c r="D5203" s="39">
        <v>7319668853709</v>
      </c>
      <c r="E5203" s="37" t="s">
        <v>46</v>
      </c>
      <c r="F5203" s="40">
        <v>630</v>
      </c>
      <c r="G5203" s="37">
        <v>224</v>
      </c>
      <c r="H5203" s="41">
        <v>15.0219</v>
      </c>
      <c r="I5203" s="35">
        <f>'EPD information'!$L$16*Tabell2[[#This Row],[Weight (kg)]]</f>
        <v>51.224679000000002</v>
      </c>
      <c r="J5203" s="22">
        <f>'EPD information'!$M$16*Tabell2[[#This Row],[Weight (kg)]]</f>
        <v>0.89230086000000008</v>
      </c>
      <c r="K5203" s="22">
        <f>'EPD information'!$N$16*Tabell2[[#This Row],[Weight (kg)]]</f>
        <v>0.105904395</v>
      </c>
      <c r="L5203" s="22">
        <f>'EPD information'!$O$16*Tabell2[[#This Row],[Weight (kg)]]</f>
        <v>0</v>
      </c>
      <c r="M5203" s="22">
        <f>'EPD information'!$P$16*Tabell2[[#This Row],[Weight (kg)]]</f>
        <v>7.0602930000000008E-2</v>
      </c>
      <c r="N5203" s="22">
        <f>'EPD information'!$Q$16*Tabell2[[#This Row],[Weight (kg)]]</f>
        <v>2.3434164000000002</v>
      </c>
      <c r="O5203" s="22">
        <f>'EPD information'!$R$16*Tabell2[[#This Row],[Weight (kg)]]</f>
        <v>3.8005407000000005E-3</v>
      </c>
      <c r="P5203" s="22">
        <f>'EPD information'!$S$16*Tabell2[[#This Row],[Weight (kg)]]</f>
        <v>-18.176499</v>
      </c>
      <c r="Q5203" s="35">
        <f>'Product specific GWP'!$T$16*Tabell2[[#This Row],[Weight (kg)]]</f>
        <v>0.65645703000000011</v>
      </c>
      <c r="R5203" s="35" t="s">
        <v>48</v>
      </c>
      <c r="S5203" s="35">
        <f>'EPD information'!$V$16*Tabell2[[#This Row],[Weight (kg)]]</f>
        <v>0.105904395</v>
      </c>
      <c r="T5203" s="35" t="str">
        <f>'EPD information'!$W$16</f>
        <v>ND</v>
      </c>
      <c r="U5203" s="35">
        <f>'EPD information'!$X$16*Tabell2[[#This Row],[Weight (kg)]]</f>
        <v>7.0602930000000008E-2</v>
      </c>
      <c r="V5203" s="35">
        <f>'EPD information'!$Y$16*Tabell2[[#This Row],[Weight (kg)]]</f>
        <v>2.3434164000000002</v>
      </c>
      <c r="W5203" s="35">
        <f>'EPD information'!$Z$16*Tabell2[[#This Row],[Weight (kg)]]</f>
        <v>3.8005407000000005E-3</v>
      </c>
      <c r="X5203" s="35">
        <f>'EPD information'!$AA$16*Tabell2[[#This Row],[Weight (kg)]]</f>
        <v>-18.176499</v>
      </c>
      <c r="Y5203" s="18">
        <f>'EPD information'!$AB$16*Tabell2[[#This Row],[Weight (kg)]]</f>
        <v>50.473584000000002</v>
      </c>
      <c r="Z5203" s="18">
        <f>'EPD information'!$AC$16*Tabell2[[#This Row],[Weight (kg)]]</f>
        <v>0.88478991000000007</v>
      </c>
      <c r="AA5203" s="18">
        <f>'EPD information'!$AD$16*Tabell2[[#This Row],[Weight (kg)]]</f>
        <v>0.110711403</v>
      </c>
      <c r="AB5203" s="18" t="s">
        <v>48</v>
      </c>
      <c r="AC5203" s="18">
        <f>'EPD information'!$AF$16*Tabell2[[#This Row],[Weight (kg)]]</f>
        <v>6.9851835000000001E-2</v>
      </c>
      <c r="AD5203" s="18">
        <f>'EPD information'!$AG$16*Tabell2[[#This Row],[Weight (kg)]]</f>
        <v>2.3283944999999999</v>
      </c>
      <c r="AE5203" s="18">
        <f>'EPD information'!$AH$16*Tabell2[[#This Row],[Weight (kg)]]</f>
        <v>3.7254312000000005E-3</v>
      </c>
      <c r="AF5203" s="21">
        <f>'EPD information'!$AI$16*Tabell2[[#This Row],[Weight (kg)]]</f>
        <v>-17.275185</v>
      </c>
    </row>
    <row r="5204" spans="1:32" x14ac:dyDescent="0.2">
      <c r="A5204" s="36" t="s">
        <v>299</v>
      </c>
      <c r="B5204" s="37" t="s">
        <v>300</v>
      </c>
      <c r="C5204" s="38">
        <v>885373</v>
      </c>
      <c r="D5204" s="39">
        <v>7319668853730</v>
      </c>
      <c r="E5204" s="37" t="s">
        <v>46</v>
      </c>
      <c r="F5204" s="40">
        <v>630</v>
      </c>
      <c r="G5204" s="37">
        <v>560</v>
      </c>
      <c r="H5204" s="41">
        <v>25.8</v>
      </c>
      <c r="I5204" s="35">
        <f>'EPD information'!$L$16*Tabell2[[#This Row],[Weight (kg)]]</f>
        <v>87.978000000000009</v>
      </c>
      <c r="J5204" s="22">
        <f>'EPD information'!$M$16*Tabell2[[#This Row],[Weight (kg)]]</f>
        <v>1.5325200000000001</v>
      </c>
      <c r="K5204" s="22">
        <f>'EPD information'!$N$16*Tabell2[[#This Row],[Weight (kg)]]</f>
        <v>0.18189</v>
      </c>
      <c r="L5204" s="22">
        <f>'EPD information'!$O$16*Tabell2[[#This Row],[Weight (kg)]]</f>
        <v>0</v>
      </c>
      <c r="M5204" s="22">
        <f>'EPD information'!$P$16*Tabell2[[#This Row],[Weight (kg)]]</f>
        <v>0.12126000000000001</v>
      </c>
      <c r="N5204" s="22">
        <f>'EPD information'!$Q$16*Tabell2[[#This Row],[Weight (kg)]]</f>
        <v>4.0247999999999999</v>
      </c>
      <c r="O5204" s="22">
        <f>'EPD information'!$R$16*Tabell2[[#This Row],[Weight (kg)]]</f>
        <v>6.5274000000000009E-3</v>
      </c>
      <c r="P5204" s="22">
        <f>'EPD information'!$S$16*Tabell2[[#This Row],[Weight (kg)]]</f>
        <v>-31.218</v>
      </c>
      <c r="Q5204" s="35">
        <f>'Product specific GWP'!$T$16*Tabell2[[#This Row],[Weight (kg)]]</f>
        <v>1.1274600000000001</v>
      </c>
      <c r="R5204" s="35" t="s">
        <v>48</v>
      </c>
      <c r="S5204" s="35">
        <f>'EPD information'!$V$16*Tabell2[[#This Row],[Weight (kg)]]</f>
        <v>0.18189</v>
      </c>
      <c r="T5204" s="35" t="str">
        <f>'EPD information'!$W$16</f>
        <v>ND</v>
      </c>
      <c r="U5204" s="35">
        <f>'EPD information'!$X$16*Tabell2[[#This Row],[Weight (kg)]]</f>
        <v>0.12126000000000001</v>
      </c>
      <c r="V5204" s="35">
        <f>'EPD information'!$Y$16*Tabell2[[#This Row],[Weight (kg)]]</f>
        <v>4.0247999999999999</v>
      </c>
      <c r="W5204" s="35">
        <f>'EPD information'!$Z$16*Tabell2[[#This Row],[Weight (kg)]]</f>
        <v>6.5274000000000009E-3</v>
      </c>
      <c r="X5204" s="35">
        <f>'EPD information'!$AA$16*Tabell2[[#This Row],[Weight (kg)]]</f>
        <v>-31.218</v>
      </c>
      <c r="Y5204" s="18">
        <f>'EPD information'!$AB$16*Tabell2[[#This Row],[Weight (kg)]]</f>
        <v>86.688000000000002</v>
      </c>
      <c r="Z5204" s="18">
        <f>'EPD information'!$AC$16*Tabell2[[#This Row],[Weight (kg)]]</f>
        <v>1.51962</v>
      </c>
      <c r="AA5204" s="18">
        <f>'EPD information'!$AD$16*Tabell2[[#This Row],[Weight (kg)]]</f>
        <v>0.19014600000000001</v>
      </c>
      <c r="AB5204" s="18" t="s">
        <v>48</v>
      </c>
      <c r="AC5204" s="18">
        <f>'EPD information'!$AF$16*Tabell2[[#This Row],[Weight (kg)]]</f>
        <v>0.11996999999999999</v>
      </c>
      <c r="AD5204" s="18">
        <f>'EPD information'!$AG$16*Tabell2[[#This Row],[Weight (kg)]]</f>
        <v>3.9990000000000001</v>
      </c>
      <c r="AE5204" s="18">
        <f>'EPD information'!$AH$16*Tabell2[[#This Row],[Weight (kg)]]</f>
        <v>6.3984000000000003E-3</v>
      </c>
      <c r="AF5204" s="21">
        <f>'EPD information'!$AI$16*Tabell2[[#This Row],[Weight (kg)]]</f>
        <v>-29.669999999999998</v>
      </c>
    </row>
    <row r="5205" spans="1:32" x14ac:dyDescent="0.2">
      <c r="A5205" s="36" t="s">
        <v>299</v>
      </c>
      <c r="B5205" s="37" t="s">
        <v>300</v>
      </c>
      <c r="C5205" s="38">
        <v>591476</v>
      </c>
      <c r="D5205" s="39">
        <v>7319660815194</v>
      </c>
      <c r="E5205" s="37" t="s">
        <v>46</v>
      </c>
      <c r="F5205" s="40">
        <v>710</v>
      </c>
      <c r="G5205" s="37">
        <v>560</v>
      </c>
      <c r="H5205" s="41">
        <v>28.6</v>
      </c>
      <c r="I5205" s="35">
        <f>'EPD information'!$L$16*Tabell2[[#This Row],[Weight (kg)]]</f>
        <v>97.52600000000001</v>
      </c>
      <c r="J5205" s="22">
        <f>'EPD information'!$M$16*Tabell2[[#This Row],[Weight (kg)]]</f>
        <v>1.6988400000000001</v>
      </c>
      <c r="K5205" s="22">
        <f>'EPD information'!$N$16*Tabell2[[#This Row],[Weight (kg)]]</f>
        <v>0.20163</v>
      </c>
      <c r="L5205" s="22">
        <f>'EPD information'!$O$16*Tabell2[[#This Row],[Weight (kg)]]</f>
        <v>0</v>
      </c>
      <c r="M5205" s="22">
        <f>'EPD information'!$P$16*Tabell2[[#This Row],[Weight (kg)]]</f>
        <v>0.13442000000000001</v>
      </c>
      <c r="N5205" s="22">
        <f>'EPD information'!$Q$16*Tabell2[[#This Row],[Weight (kg)]]</f>
        <v>4.4615999999999998</v>
      </c>
      <c r="O5205" s="22">
        <f>'EPD information'!$R$16*Tabell2[[#This Row],[Weight (kg)]]</f>
        <v>7.2358000000000014E-3</v>
      </c>
      <c r="P5205" s="22">
        <f>'EPD information'!$S$16*Tabell2[[#This Row],[Weight (kg)]]</f>
        <v>-34.606000000000002</v>
      </c>
      <c r="Q5205" s="35">
        <f>'Product specific GWP'!$T$16*Tabell2[[#This Row],[Weight (kg)]]</f>
        <v>1.2498200000000002</v>
      </c>
      <c r="R5205" s="35" t="s">
        <v>48</v>
      </c>
      <c r="S5205" s="35">
        <f>'EPD information'!$V$16*Tabell2[[#This Row],[Weight (kg)]]</f>
        <v>0.20163</v>
      </c>
      <c r="T5205" s="35" t="str">
        <f>'EPD information'!$W$16</f>
        <v>ND</v>
      </c>
      <c r="U5205" s="35">
        <f>'EPD information'!$X$16*Tabell2[[#This Row],[Weight (kg)]]</f>
        <v>0.13442000000000001</v>
      </c>
      <c r="V5205" s="35">
        <f>'EPD information'!$Y$16*Tabell2[[#This Row],[Weight (kg)]]</f>
        <v>4.4615999999999998</v>
      </c>
      <c r="W5205" s="35">
        <f>'EPD information'!$Z$16*Tabell2[[#This Row],[Weight (kg)]]</f>
        <v>7.2358000000000014E-3</v>
      </c>
      <c r="X5205" s="35">
        <f>'EPD information'!$AA$16*Tabell2[[#This Row],[Weight (kg)]]</f>
        <v>-34.606000000000002</v>
      </c>
      <c r="Y5205" s="18">
        <f>'EPD information'!$AB$16*Tabell2[[#This Row],[Weight (kg)]]</f>
        <v>96.096000000000004</v>
      </c>
      <c r="Z5205" s="18">
        <f>'EPD information'!$AC$16*Tabell2[[#This Row],[Weight (kg)]]</f>
        <v>1.6845400000000001</v>
      </c>
      <c r="AA5205" s="18">
        <f>'EPD information'!$AD$16*Tabell2[[#This Row],[Weight (kg)]]</f>
        <v>0.210782</v>
      </c>
      <c r="AB5205" s="18" t="s">
        <v>48</v>
      </c>
      <c r="AC5205" s="18">
        <f>'EPD information'!$AF$16*Tabell2[[#This Row],[Weight (kg)]]</f>
        <v>0.13299</v>
      </c>
      <c r="AD5205" s="18">
        <f>'EPD information'!$AG$16*Tabell2[[#This Row],[Weight (kg)]]</f>
        <v>4.4329999999999998</v>
      </c>
      <c r="AE5205" s="18">
        <f>'EPD information'!$AH$16*Tabell2[[#This Row],[Weight (kg)]]</f>
        <v>7.0928000000000007E-3</v>
      </c>
      <c r="AF5205" s="21">
        <f>'EPD information'!$AI$16*Tabell2[[#This Row],[Weight (kg)]]</f>
        <v>-32.89</v>
      </c>
    </row>
    <row r="5206" spans="1:32" x14ac:dyDescent="0.2">
      <c r="A5206" s="36" t="s">
        <v>299</v>
      </c>
      <c r="B5206" s="37" t="s">
        <v>300</v>
      </c>
      <c r="C5206" s="38">
        <v>591475</v>
      </c>
      <c r="D5206" s="39">
        <v>7319660815187</v>
      </c>
      <c r="E5206" s="37" t="s">
        <v>46</v>
      </c>
      <c r="F5206" s="40">
        <v>710</v>
      </c>
      <c r="G5206" s="37">
        <v>280</v>
      </c>
      <c r="H5206" s="41">
        <v>24.7804</v>
      </c>
      <c r="I5206" s="35">
        <f>'EPD information'!$L$16*Tabell2[[#This Row],[Weight (kg)]]</f>
        <v>84.501164000000003</v>
      </c>
      <c r="J5206" s="22">
        <f>'EPD information'!$M$16*Tabell2[[#This Row],[Weight (kg)]]</f>
        <v>1.4719557599999999</v>
      </c>
      <c r="K5206" s="22">
        <f>'EPD information'!$N$16*Tabell2[[#This Row],[Weight (kg)]]</f>
        <v>0.17470182000000001</v>
      </c>
      <c r="L5206" s="22">
        <f>'EPD information'!$O$16*Tabell2[[#This Row],[Weight (kg)]]</f>
        <v>0</v>
      </c>
      <c r="M5206" s="22">
        <f>'EPD information'!$P$16*Tabell2[[#This Row],[Weight (kg)]]</f>
        <v>0.11646788000000001</v>
      </c>
      <c r="N5206" s="22">
        <f>'EPD information'!$Q$16*Tabell2[[#This Row],[Weight (kg)]]</f>
        <v>3.8657424000000002</v>
      </c>
      <c r="O5206" s="22">
        <f>'EPD information'!$R$16*Tabell2[[#This Row],[Weight (kg)]]</f>
        <v>6.2694412000000007E-3</v>
      </c>
      <c r="P5206" s="22">
        <f>'EPD information'!$S$16*Tabell2[[#This Row],[Weight (kg)]]</f>
        <v>-29.984283999999999</v>
      </c>
      <c r="Q5206" s="35">
        <f>'Product specific GWP'!$T$16*Tabell2[[#This Row],[Weight (kg)]]</f>
        <v>1.0829034800000001</v>
      </c>
      <c r="R5206" s="35" t="s">
        <v>48</v>
      </c>
      <c r="S5206" s="35">
        <f>'EPD information'!$V$16*Tabell2[[#This Row],[Weight (kg)]]</f>
        <v>0.17470182000000001</v>
      </c>
      <c r="T5206" s="35" t="str">
        <f>'EPD information'!$W$16</f>
        <v>ND</v>
      </c>
      <c r="U5206" s="35">
        <f>'EPD information'!$X$16*Tabell2[[#This Row],[Weight (kg)]]</f>
        <v>0.11646788000000001</v>
      </c>
      <c r="V5206" s="35">
        <f>'EPD information'!$Y$16*Tabell2[[#This Row],[Weight (kg)]]</f>
        <v>3.8657424000000002</v>
      </c>
      <c r="W5206" s="35">
        <f>'EPD information'!$Z$16*Tabell2[[#This Row],[Weight (kg)]]</f>
        <v>6.2694412000000007E-3</v>
      </c>
      <c r="X5206" s="35">
        <f>'EPD information'!$AA$16*Tabell2[[#This Row],[Weight (kg)]]</f>
        <v>-29.984283999999999</v>
      </c>
      <c r="Y5206" s="18">
        <f>'EPD information'!$AB$16*Tabell2[[#This Row],[Weight (kg)]]</f>
        <v>83.262143999999992</v>
      </c>
      <c r="Z5206" s="18">
        <f>'EPD information'!$AC$16*Tabell2[[#This Row],[Weight (kg)]]</f>
        <v>1.4595655599999999</v>
      </c>
      <c r="AA5206" s="18">
        <f>'EPD information'!$AD$16*Tabell2[[#This Row],[Weight (kg)]]</f>
        <v>0.182631548</v>
      </c>
      <c r="AB5206" s="18" t="s">
        <v>48</v>
      </c>
      <c r="AC5206" s="18">
        <f>'EPD information'!$AF$16*Tabell2[[#This Row],[Weight (kg)]]</f>
        <v>0.11522885999999999</v>
      </c>
      <c r="AD5206" s="18">
        <f>'EPD information'!$AG$16*Tabell2[[#This Row],[Weight (kg)]]</f>
        <v>3.8409620000000002</v>
      </c>
      <c r="AE5206" s="18">
        <f>'EPD information'!$AH$16*Tabell2[[#This Row],[Weight (kg)]]</f>
        <v>6.1455392000000003E-3</v>
      </c>
      <c r="AF5206" s="21">
        <f>'EPD information'!$AI$16*Tabell2[[#This Row],[Weight (kg)]]</f>
        <v>-28.497459999999997</v>
      </c>
    </row>
    <row r="5207" spans="1:32" x14ac:dyDescent="0.2">
      <c r="A5207" s="36" t="s">
        <v>299</v>
      </c>
      <c r="B5207" s="37" t="s">
        <v>300</v>
      </c>
      <c r="C5207" s="38">
        <v>499519</v>
      </c>
      <c r="D5207" s="39">
        <v>7319660775757</v>
      </c>
      <c r="E5207" s="37" t="s">
        <v>46</v>
      </c>
      <c r="F5207" s="40">
        <v>800</v>
      </c>
      <c r="G5207" s="37">
        <v>450</v>
      </c>
      <c r="H5207" s="41">
        <v>25.4</v>
      </c>
      <c r="I5207" s="35">
        <f>'EPD information'!$L$16*Tabell2[[#This Row],[Weight (kg)]]</f>
        <v>86.614000000000004</v>
      </c>
      <c r="J5207" s="22">
        <f>'EPD information'!$M$16*Tabell2[[#This Row],[Weight (kg)]]</f>
        <v>1.5087599999999999</v>
      </c>
      <c r="K5207" s="22">
        <f>'EPD information'!$N$16*Tabell2[[#This Row],[Weight (kg)]]</f>
        <v>0.17906999999999998</v>
      </c>
      <c r="L5207" s="22">
        <f>'EPD information'!$O$16*Tabell2[[#This Row],[Weight (kg)]]</f>
        <v>0</v>
      </c>
      <c r="M5207" s="22">
        <f>'EPD information'!$P$16*Tabell2[[#This Row],[Weight (kg)]]</f>
        <v>0.11938</v>
      </c>
      <c r="N5207" s="22">
        <f>'EPD information'!$Q$16*Tabell2[[#This Row],[Weight (kg)]]</f>
        <v>3.9623999999999997</v>
      </c>
      <c r="O5207" s="22">
        <f>'EPD information'!$R$16*Tabell2[[#This Row],[Weight (kg)]]</f>
        <v>6.4262E-3</v>
      </c>
      <c r="P5207" s="22">
        <f>'EPD information'!$S$16*Tabell2[[#This Row],[Weight (kg)]]</f>
        <v>-30.733999999999998</v>
      </c>
      <c r="Q5207" s="35">
        <f>'Product specific GWP'!$T$16*Tabell2[[#This Row],[Weight (kg)]]</f>
        <v>1.10998</v>
      </c>
      <c r="R5207" s="35" t="s">
        <v>48</v>
      </c>
      <c r="S5207" s="35">
        <f>'EPD information'!$V$16*Tabell2[[#This Row],[Weight (kg)]]</f>
        <v>0.17906999999999998</v>
      </c>
      <c r="T5207" s="35" t="str">
        <f>'EPD information'!$W$16</f>
        <v>ND</v>
      </c>
      <c r="U5207" s="35">
        <f>'EPD information'!$X$16*Tabell2[[#This Row],[Weight (kg)]]</f>
        <v>0.11938</v>
      </c>
      <c r="V5207" s="35">
        <f>'EPD information'!$Y$16*Tabell2[[#This Row],[Weight (kg)]]</f>
        <v>3.9623999999999997</v>
      </c>
      <c r="W5207" s="35">
        <f>'EPD information'!$Z$16*Tabell2[[#This Row],[Weight (kg)]]</f>
        <v>6.4262E-3</v>
      </c>
      <c r="X5207" s="35">
        <f>'EPD information'!$AA$16*Tabell2[[#This Row],[Weight (kg)]]</f>
        <v>-30.733999999999998</v>
      </c>
      <c r="Y5207" s="18">
        <f>'EPD information'!$AB$16*Tabell2[[#This Row],[Weight (kg)]]</f>
        <v>85.343999999999994</v>
      </c>
      <c r="Z5207" s="18">
        <f>'EPD information'!$AC$16*Tabell2[[#This Row],[Weight (kg)]]</f>
        <v>1.4960599999999999</v>
      </c>
      <c r="AA5207" s="18">
        <f>'EPD information'!$AD$16*Tabell2[[#This Row],[Weight (kg)]]</f>
        <v>0.18719799999999998</v>
      </c>
      <c r="AB5207" s="18" t="s">
        <v>48</v>
      </c>
      <c r="AC5207" s="18">
        <f>'EPD information'!$AF$16*Tabell2[[#This Row],[Weight (kg)]]</f>
        <v>0.11810999999999998</v>
      </c>
      <c r="AD5207" s="18">
        <f>'EPD information'!$AG$16*Tabell2[[#This Row],[Weight (kg)]]</f>
        <v>3.9369999999999998</v>
      </c>
      <c r="AE5207" s="18">
        <f>'EPD information'!$AH$16*Tabell2[[#This Row],[Weight (kg)]]</f>
        <v>6.2991999999999996E-3</v>
      </c>
      <c r="AF5207" s="21">
        <f>'EPD information'!$AI$16*Tabell2[[#This Row],[Weight (kg)]]</f>
        <v>-29.209999999999997</v>
      </c>
    </row>
    <row r="5208" spans="1:32" x14ac:dyDescent="0.2">
      <c r="A5208" s="36" t="s">
        <v>299</v>
      </c>
      <c r="B5208" s="37" t="s">
        <v>300</v>
      </c>
      <c r="C5208" s="38">
        <v>776556</v>
      </c>
      <c r="D5208" s="39">
        <v>7319667765560</v>
      </c>
      <c r="E5208" s="37" t="s">
        <v>46</v>
      </c>
      <c r="F5208" s="40">
        <v>800</v>
      </c>
      <c r="G5208" s="37">
        <v>560</v>
      </c>
      <c r="H5208" s="41">
        <v>31.2</v>
      </c>
      <c r="I5208" s="35">
        <f>'EPD information'!$L$16*Tabell2[[#This Row],[Weight (kg)]]</f>
        <v>106.392</v>
      </c>
      <c r="J5208" s="22">
        <f>'EPD information'!$M$16*Tabell2[[#This Row],[Weight (kg)]]</f>
        <v>1.85328</v>
      </c>
      <c r="K5208" s="22">
        <f>'EPD information'!$N$16*Tabell2[[#This Row],[Weight (kg)]]</f>
        <v>0.21995999999999999</v>
      </c>
      <c r="L5208" s="22">
        <f>'EPD information'!$O$16*Tabell2[[#This Row],[Weight (kg)]]</f>
        <v>0</v>
      </c>
      <c r="M5208" s="22">
        <f>'EPD information'!$P$16*Tabell2[[#This Row],[Weight (kg)]]</f>
        <v>0.14663999999999999</v>
      </c>
      <c r="N5208" s="22">
        <f>'EPD information'!$Q$16*Tabell2[[#This Row],[Weight (kg)]]</f>
        <v>4.8671999999999995</v>
      </c>
      <c r="O5208" s="22">
        <f>'EPD information'!$R$16*Tabell2[[#This Row],[Weight (kg)]]</f>
        <v>7.8936000000000006E-3</v>
      </c>
      <c r="P5208" s="22">
        <f>'EPD information'!$S$16*Tabell2[[#This Row],[Weight (kg)]]</f>
        <v>-37.751999999999995</v>
      </c>
      <c r="Q5208" s="35">
        <f>'Product specific GWP'!$T$16*Tabell2[[#This Row],[Weight (kg)]]</f>
        <v>1.36344</v>
      </c>
      <c r="R5208" s="35" t="s">
        <v>48</v>
      </c>
      <c r="S5208" s="35">
        <f>'EPD information'!$V$16*Tabell2[[#This Row],[Weight (kg)]]</f>
        <v>0.21995999999999999</v>
      </c>
      <c r="T5208" s="35" t="str">
        <f>'EPD information'!$W$16</f>
        <v>ND</v>
      </c>
      <c r="U5208" s="35">
        <f>'EPD information'!$X$16*Tabell2[[#This Row],[Weight (kg)]]</f>
        <v>0.14663999999999999</v>
      </c>
      <c r="V5208" s="35">
        <f>'EPD information'!$Y$16*Tabell2[[#This Row],[Weight (kg)]]</f>
        <v>4.8671999999999995</v>
      </c>
      <c r="W5208" s="35">
        <f>'EPD information'!$Z$16*Tabell2[[#This Row],[Weight (kg)]]</f>
        <v>7.8936000000000006E-3</v>
      </c>
      <c r="X5208" s="35">
        <f>'EPD information'!$AA$16*Tabell2[[#This Row],[Weight (kg)]]</f>
        <v>-37.751999999999995</v>
      </c>
      <c r="Y5208" s="18">
        <f>'EPD information'!$AB$16*Tabell2[[#This Row],[Weight (kg)]]</f>
        <v>104.83199999999999</v>
      </c>
      <c r="Z5208" s="18">
        <f>'EPD information'!$AC$16*Tabell2[[#This Row],[Weight (kg)]]</f>
        <v>1.83768</v>
      </c>
      <c r="AA5208" s="18">
        <f>'EPD information'!$AD$16*Tabell2[[#This Row],[Weight (kg)]]</f>
        <v>0.22994399999999998</v>
      </c>
      <c r="AB5208" s="18" t="s">
        <v>48</v>
      </c>
      <c r="AC5208" s="18">
        <f>'EPD information'!$AF$16*Tabell2[[#This Row],[Weight (kg)]]</f>
        <v>0.14507999999999999</v>
      </c>
      <c r="AD5208" s="18">
        <f>'EPD information'!$AG$16*Tabell2[[#This Row],[Weight (kg)]]</f>
        <v>4.8360000000000003</v>
      </c>
      <c r="AE5208" s="18">
        <f>'EPD information'!$AH$16*Tabell2[[#This Row],[Weight (kg)]]</f>
        <v>7.7375999999999999E-3</v>
      </c>
      <c r="AF5208" s="21">
        <f>'EPD information'!$AI$16*Tabell2[[#This Row],[Weight (kg)]]</f>
        <v>-35.879999999999995</v>
      </c>
    </row>
    <row r="5209" spans="1:32" x14ac:dyDescent="0.2">
      <c r="A5209" s="36" t="s">
        <v>299</v>
      </c>
      <c r="B5209" s="37" t="s">
        <v>300</v>
      </c>
      <c r="C5209" s="38">
        <v>591504</v>
      </c>
      <c r="D5209" s="39">
        <v>7319660815477</v>
      </c>
      <c r="E5209" s="37" t="s">
        <v>46</v>
      </c>
      <c r="F5209" s="40">
        <v>900</v>
      </c>
      <c r="G5209" s="37">
        <v>400</v>
      </c>
      <c r="H5209" s="41">
        <v>28.8</v>
      </c>
      <c r="I5209" s="35">
        <f>'EPD information'!$L$16*Tabell2[[#This Row],[Weight (kg)]]</f>
        <v>98.208000000000013</v>
      </c>
      <c r="J5209" s="22">
        <f>'EPD information'!$M$16*Tabell2[[#This Row],[Weight (kg)]]</f>
        <v>1.71072</v>
      </c>
      <c r="K5209" s="22">
        <f>'EPD information'!$N$16*Tabell2[[#This Row],[Weight (kg)]]</f>
        <v>0.20304</v>
      </c>
      <c r="L5209" s="22">
        <f>'EPD information'!$O$16*Tabell2[[#This Row],[Weight (kg)]]</f>
        <v>0</v>
      </c>
      <c r="M5209" s="22">
        <f>'EPD information'!$P$16*Tabell2[[#This Row],[Weight (kg)]]</f>
        <v>0.13536000000000001</v>
      </c>
      <c r="N5209" s="22">
        <f>'EPD information'!$Q$16*Tabell2[[#This Row],[Weight (kg)]]</f>
        <v>4.4927999999999999</v>
      </c>
      <c r="O5209" s="22">
        <f>'EPD information'!$R$16*Tabell2[[#This Row],[Weight (kg)]]</f>
        <v>7.286400000000001E-3</v>
      </c>
      <c r="P5209" s="22">
        <f>'EPD information'!$S$16*Tabell2[[#This Row],[Weight (kg)]]</f>
        <v>-34.847999999999999</v>
      </c>
      <c r="Q5209" s="35">
        <f>'Product specific GWP'!$T$16*Tabell2[[#This Row],[Weight (kg)]]</f>
        <v>1.2585600000000001</v>
      </c>
      <c r="R5209" s="35" t="s">
        <v>48</v>
      </c>
      <c r="S5209" s="35">
        <f>'EPD information'!$V$16*Tabell2[[#This Row],[Weight (kg)]]</f>
        <v>0.20304</v>
      </c>
      <c r="T5209" s="35" t="str">
        <f>'EPD information'!$W$16</f>
        <v>ND</v>
      </c>
      <c r="U5209" s="35">
        <f>'EPD information'!$X$16*Tabell2[[#This Row],[Weight (kg)]]</f>
        <v>0.13536000000000001</v>
      </c>
      <c r="V5209" s="35">
        <f>'EPD information'!$Y$16*Tabell2[[#This Row],[Weight (kg)]]</f>
        <v>4.4927999999999999</v>
      </c>
      <c r="W5209" s="35">
        <f>'EPD information'!$Z$16*Tabell2[[#This Row],[Weight (kg)]]</f>
        <v>7.286400000000001E-3</v>
      </c>
      <c r="X5209" s="35">
        <f>'EPD information'!$AA$16*Tabell2[[#This Row],[Weight (kg)]]</f>
        <v>-34.847999999999999</v>
      </c>
      <c r="Y5209" s="18">
        <f>'EPD information'!$AB$16*Tabell2[[#This Row],[Weight (kg)]]</f>
        <v>96.768000000000001</v>
      </c>
      <c r="Z5209" s="18">
        <f>'EPD information'!$AC$16*Tabell2[[#This Row],[Weight (kg)]]</f>
        <v>1.6963200000000001</v>
      </c>
      <c r="AA5209" s="18">
        <f>'EPD information'!$AD$16*Tabell2[[#This Row],[Weight (kg)]]</f>
        <v>0.212256</v>
      </c>
      <c r="AB5209" s="18" t="s">
        <v>48</v>
      </c>
      <c r="AC5209" s="18">
        <f>'EPD information'!$AF$16*Tabell2[[#This Row],[Weight (kg)]]</f>
        <v>0.13391999999999998</v>
      </c>
      <c r="AD5209" s="18">
        <f>'EPD information'!$AG$16*Tabell2[[#This Row],[Weight (kg)]]</f>
        <v>4.4640000000000004</v>
      </c>
      <c r="AE5209" s="18">
        <f>'EPD information'!$AH$16*Tabell2[[#This Row],[Weight (kg)]]</f>
        <v>7.1424000000000001E-3</v>
      </c>
      <c r="AF5209" s="21">
        <f>'EPD information'!$AI$16*Tabell2[[#This Row],[Weight (kg)]]</f>
        <v>-33.119999999999997</v>
      </c>
    </row>
    <row r="5210" spans="1:32" x14ac:dyDescent="0.2">
      <c r="A5210" s="36" t="s">
        <v>299</v>
      </c>
      <c r="B5210" s="37" t="s">
        <v>300</v>
      </c>
      <c r="C5210" s="38">
        <v>499521</v>
      </c>
      <c r="D5210" s="39">
        <v>7319660775771</v>
      </c>
      <c r="E5210" s="37" t="s">
        <v>46</v>
      </c>
      <c r="F5210" s="40">
        <v>900</v>
      </c>
      <c r="G5210" s="37">
        <v>450</v>
      </c>
      <c r="H5210" s="41">
        <v>31.5</v>
      </c>
      <c r="I5210" s="35">
        <f>'EPD information'!$L$16*Tabell2[[#This Row],[Weight (kg)]]</f>
        <v>107.41500000000001</v>
      </c>
      <c r="J5210" s="22">
        <f>'EPD information'!$M$16*Tabell2[[#This Row],[Weight (kg)]]</f>
        <v>1.8711</v>
      </c>
      <c r="K5210" s="22">
        <f>'EPD information'!$N$16*Tabell2[[#This Row],[Weight (kg)]]</f>
        <v>0.22207499999999999</v>
      </c>
      <c r="L5210" s="22">
        <f>'EPD information'!$O$16*Tabell2[[#This Row],[Weight (kg)]]</f>
        <v>0</v>
      </c>
      <c r="M5210" s="22">
        <f>'EPD information'!$P$16*Tabell2[[#This Row],[Weight (kg)]]</f>
        <v>0.14805000000000001</v>
      </c>
      <c r="N5210" s="22">
        <f>'EPD information'!$Q$16*Tabell2[[#This Row],[Weight (kg)]]</f>
        <v>4.9139999999999997</v>
      </c>
      <c r="O5210" s="22">
        <f>'EPD information'!$R$16*Tabell2[[#This Row],[Weight (kg)]]</f>
        <v>7.9695000000000009E-3</v>
      </c>
      <c r="P5210" s="22">
        <f>'EPD information'!$S$16*Tabell2[[#This Row],[Weight (kg)]]</f>
        <v>-38.115000000000002</v>
      </c>
      <c r="Q5210" s="35">
        <f>'Product specific GWP'!$T$16*Tabell2[[#This Row],[Weight (kg)]]</f>
        <v>1.3765500000000002</v>
      </c>
      <c r="R5210" s="35" t="s">
        <v>48</v>
      </c>
      <c r="S5210" s="35">
        <f>'EPD information'!$V$16*Tabell2[[#This Row],[Weight (kg)]]</f>
        <v>0.22207499999999999</v>
      </c>
      <c r="T5210" s="35" t="str">
        <f>'EPD information'!$W$16</f>
        <v>ND</v>
      </c>
      <c r="U5210" s="35">
        <f>'EPD information'!$X$16*Tabell2[[#This Row],[Weight (kg)]]</f>
        <v>0.14805000000000001</v>
      </c>
      <c r="V5210" s="35">
        <f>'EPD information'!$Y$16*Tabell2[[#This Row],[Weight (kg)]]</f>
        <v>4.9139999999999997</v>
      </c>
      <c r="W5210" s="35">
        <f>'EPD information'!$Z$16*Tabell2[[#This Row],[Weight (kg)]]</f>
        <v>7.9695000000000009E-3</v>
      </c>
      <c r="X5210" s="35">
        <f>'EPD information'!$AA$16*Tabell2[[#This Row],[Weight (kg)]]</f>
        <v>-38.115000000000002</v>
      </c>
      <c r="Y5210" s="18">
        <f>'EPD information'!$AB$16*Tabell2[[#This Row],[Weight (kg)]]</f>
        <v>105.83999999999999</v>
      </c>
      <c r="Z5210" s="18">
        <f>'EPD information'!$AC$16*Tabell2[[#This Row],[Weight (kg)]]</f>
        <v>1.8553500000000001</v>
      </c>
      <c r="AA5210" s="18">
        <f>'EPD information'!$AD$16*Tabell2[[#This Row],[Weight (kg)]]</f>
        <v>0.232155</v>
      </c>
      <c r="AB5210" s="18" t="s">
        <v>48</v>
      </c>
      <c r="AC5210" s="18">
        <f>'EPD information'!$AF$16*Tabell2[[#This Row],[Weight (kg)]]</f>
        <v>0.14647499999999999</v>
      </c>
      <c r="AD5210" s="18">
        <f>'EPD information'!$AG$16*Tabell2[[#This Row],[Weight (kg)]]</f>
        <v>4.8825000000000003</v>
      </c>
      <c r="AE5210" s="18">
        <f>'EPD information'!$AH$16*Tabell2[[#This Row],[Weight (kg)]]</f>
        <v>7.8120000000000004E-3</v>
      </c>
      <c r="AF5210" s="21">
        <f>'EPD information'!$AI$16*Tabell2[[#This Row],[Weight (kg)]]</f>
        <v>-36.224999999999994</v>
      </c>
    </row>
    <row r="5211" spans="1:32" x14ac:dyDescent="0.2">
      <c r="A5211" s="36" t="s">
        <v>299</v>
      </c>
      <c r="B5211" s="37" t="s">
        <v>300</v>
      </c>
      <c r="C5211" s="38">
        <v>591505</v>
      </c>
      <c r="D5211" s="39">
        <v>7319660815484</v>
      </c>
      <c r="E5211" s="37" t="s">
        <v>46</v>
      </c>
      <c r="F5211" s="40">
        <v>900</v>
      </c>
      <c r="G5211" s="37">
        <v>560</v>
      </c>
      <c r="H5211" s="41">
        <v>38.6</v>
      </c>
      <c r="I5211" s="35">
        <f>'EPD information'!$L$16*Tabell2[[#This Row],[Weight (kg)]]</f>
        <v>131.626</v>
      </c>
      <c r="J5211" s="22">
        <f>'EPD information'!$M$16*Tabell2[[#This Row],[Weight (kg)]]</f>
        <v>2.29284</v>
      </c>
      <c r="K5211" s="22">
        <f>'EPD information'!$N$16*Tabell2[[#This Row],[Weight (kg)]]</f>
        <v>0.27212999999999998</v>
      </c>
      <c r="L5211" s="22">
        <f>'EPD information'!$O$16*Tabell2[[#This Row],[Weight (kg)]]</f>
        <v>0</v>
      </c>
      <c r="M5211" s="22">
        <f>'EPD information'!$P$16*Tabell2[[#This Row],[Weight (kg)]]</f>
        <v>0.18142000000000003</v>
      </c>
      <c r="N5211" s="22">
        <f>'EPD information'!$Q$16*Tabell2[[#This Row],[Weight (kg)]]</f>
        <v>6.0216000000000003</v>
      </c>
      <c r="O5211" s="22">
        <f>'EPD information'!$R$16*Tabell2[[#This Row],[Weight (kg)]]</f>
        <v>9.7658000000000016E-3</v>
      </c>
      <c r="P5211" s="22">
        <f>'EPD information'!$S$16*Tabell2[[#This Row],[Weight (kg)]]</f>
        <v>-46.706000000000003</v>
      </c>
      <c r="Q5211" s="35">
        <f>'Product specific GWP'!$T$16*Tabell2[[#This Row],[Weight (kg)]]</f>
        <v>1.6868200000000002</v>
      </c>
      <c r="R5211" s="35" t="s">
        <v>48</v>
      </c>
      <c r="S5211" s="35">
        <f>'EPD information'!$V$16*Tabell2[[#This Row],[Weight (kg)]]</f>
        <v>0.27212999999999998</v>
      </c>
      <c r="T5211" s="35" t="str">
        <f>'EPD information'!$W$16</f>
        <v>ND</v>
      </c>
      <c r="U5211" s="35">
        <f>'EPD information'!$X$16*Tabell2[[#This Row],[Weight (kg)]]</f>
        <v>0.18142000000000003</v>
      </c>
      <c r="V5211" s="35">
        <f>'EPD information'!$Y$16*Tabell2[[#This Row],[Weight (kg)]]</f>
        <v>6.0216000000000003</v>
      </c>
      <c r="W5211" s="35">
        <f>'EPD information'!$Z$16*Tabell2[[#This Row],[Weight (kg)]]</f>
        <v>9.7658000000000016E-3</v>
      </c>
      <c r="X5211" s="35">
        <f>'EPD information'!$AA$16*Tabell2[[#This Row],[Weight (kg)]]</f>
        <v>-46.706000000000003</v>
      </c>
      <c r="Y5211" s="18">
        <f>'EPD information'!$AB$16*Tabell2[[#This Row],[Weight (kg)]]</f>
        <v>129.696</v>
      </c>
      <c r="Z5211" s="18">
        <f>'EPD information'!$AC$16*Tabell2[[#This Row],[Weight (kg)]]</f>
        <v>2.2735400000000001</v>
      </c>
      <c r="AA5211" s="18">
        <f>'EPD information'!$AD$16*Tabell2[[#This Row],[Weight (kg)]]</f>
        <v>0.28448200000000001</v>
      </c>
      <c r="AB5211" s="18" t="s">
        <v>48</v>
      </c>
      <c r="AC5211" s="18">
        <f>'EPD information'!$AF$16*Tabell2[[#This Row],[Weight (kg)]]</f>
        <v>0.17948999999999998</v>
      </c>
      <c r="AD5211" s="18">
        <f>'EPD information'!$AG$16*Tabell2[[#This Row],[Weight (kg)]]</f>
        <v>5.9830000000000005</v>
      </c>
      <c r="AE5211" s="18">
        <f>'EPD information'!$AH$16*Tabell2[[#This Row],[Weight (kg)]]</f>
        <v>9.5728000000000011E-3</v>
      </c>
      <c r="AF5211" s="21">
        <f>'EPD information'!$AI$16*Tabell2[[#This Row],[Weight (kg)]]</f>
        <v>-44.39</v>
      </c>
    </row>
    <row r="5212" spans="1:32" x14ac:dyDescent="0.2">
      <c r="A5212" s="36" t="s">
        <v>299</v>
      </c>
      <c r="B5212" s="37" t="s">
        <v>300</v>
      </c>
      <c r="C5212" s="38">
        <v>591507</v>
      </c>
      <c r="D5212" s="39">
        <v>7319660815507</v>
      </c>
      <c r="E5212" s="37" t="s">
        <v>46</v>
      </c>
      <c r="F5212" s="40">
        <v>900</v>
      </c>
      <c r="G5212" s="37">
        <v>800</v>
      </c>
      <c r="H5212" s="41">
        <v>55.2</v>
      </c>
      <c r="I5212" s="35">
        <f>'EPD information'!$L$16*Tabell2[[#This Row],[Weight (kg)]]</f>
        <v>188.23200000000003</v>
      </c>
      <c r="J5212" s="22">
        <f>'EPD information'!$M$16*Tabell2[[#This Row],[Weight (kg)]]</f>
        <v>3.2788800000000005</v>
      </c>
      <c r="K5212" s="22">
        <f>'EPD information'!$N$16*Tabell2[[#This Row],[Weight (kg)]]</f>
        <v>0.38916000000000001</v>
      </c>
      <c r="L5212" s="22">
        <f>'EPD information'!$O$16*Tabell2[[#This Row],[Weight (kg)]]</f>
        <v>0</v>
      </c>
      <c r="M5212" s="22">
        <f>'EPD information'!$P$16*Tabell2[[#This Row],[Weight (kg)]]</f>
        <v>0.25944</v>
      </c>
      <c r="N5212" s="22">
        <f>'EPD information'!$Q$16*Tabell2[[#This Row],[Weight (kg)]]</f>
        <v>8.6112000000000002</v>
      </c>
      <c r="O5212" s="22">
        <f>'EPD information'!$R$16*Tabell2[[#This Row],[Weight (kg)]]</f>
        <v>1.3965600000000002E-2</v>
      </c>
      <c r="P5212" s="22">
        <f>'EPD information'!$S$16*Tabell2[[#This Row],[Weight (kg)]]</f>
        <v>-66.792000000000002</v>
      </c>
      <c r="Q5212" s="35">
        <f>'Product specific GWP'!$T$16*Tabell2[[#This Row],[Weight (kg)]]</f>
        <v>2.4122400000000002</v>
      </c>
      <c r="R5212" s="35" t="s">
        <v>48</v>
      </c>
      <c r="S5212" s="35">
        <f>'EPD information'!$V$16*Tabell2[[#This Row],[Weight (kg)]]</f>
        <v>0.38916000000000001</v>
      </c>
      <c r="T5212" s="35" t="str">
        <f>'EPD information'!$W$16</f>
        <v>ND</v>
      </c>
      <c r="U5212" s="35">
        <f>'EPD information'!$X$16*Tabell2[[#This Row],[Weight (kg)]]</f>
        <v>0.25944</v>
      </c>
      <c r="V5212" s="35">
        <f>'EPD information'!$Y$16*Tabell2[[#This Row],[Weight (kg)]]</f>
        <v>8.6112000000000002</v>
      </c>
      <c r="W5212" s="35">
        <f>'EPD information'!$Z$16*Tabell2[[#This Row],[Weight (kg)]]</f>
        <v>1.3965600000000002E-2</v>
      </c>
      <c r="X5212" s="35">
        <f>'EPD information'!$AA$16*Tabell2[[#This Row],[Weight (kg)]]</f>
        <v>-66.792000000000002</v>
      </c>
      <c r="Y5212" s="18">
        <f>'EPD information'!$AB$16*Tabell2[[#This Row],[Weight (kg)]]</f>
        <v>185.47200000000001</v>
      </c>
      <c r="Z5212" s="18">
        <f>'EPD information'!$AC$16*Tabell2[[#This Row],[Weight (kg)]]</f>
        <v>3.2512800000000004</v>
      </c>
      <c r="AA5212" s="18">
        <f>'EPD information'!$AD$16*Tabell2[[#This Row],[Weight (kg)]]</f>
        <v>0.40682400000000002</v>
      </c>
      <c r="AB5212" s="18" t="s">
        <v>48</v>
      </c>
      <c r="AC5212" s="18">
        <f>'EPD information'!$AF$16*Tabell2[[#This Row],[Weight (kg)]]</f>
        <v>0.25668000000000002</v>
      </c>
      <c r="AD5212" s="18">
        <f>'EPD information'!$AG$16*Tabell2[[#This Row],[Weight (kg)]]</f>
        <v>8.5560000000000009</v>
      </c>
      <c r="AE5212" s="18">
        <f>'EPD information'!$AH$16*Tabell2[[#This Row],[Weight (kg)]]</f>
        <v>1.3689600000000001E-2</v>
      </c>
      <c r="AF5212" s="21">
        <f>'EPD information'!$AI$16*Tabell2[[#This Row],[Weight (kg)]]</f>
        <v>-63.48</v>
      </c>
    </row>
    <row r="5213" spans="1:32" x14ac:dyDescent="0.2">
      <c r="A5213" s="36" t="s">
        <v>299</v>
      </c>
      <c r="B5213" s="37" t="s">
        <v>300</v>
      </c>
      <c r="C5213" s="38">
        <v>591539</v>
      </c>
      <c r="D5213" s="39">
        <v>7319660815828</v>
      </c>
      <c r="E5213" s="37" t="s">
        <v>46</v>
      </c>
      <c r="F5213" s="40">
        <v>1120</v>
      </c>
      <c r="G5213" s="37">
        <v>500</v>
      </c>
      <c r="H5213" s="41">
        <v>49</v>
      </c>
      <c r="I5213" s="35">
        <f>'EPD information'!$L$16*Tabell2[[#This Row],[Weight (kg)]]</f>
        <v>167.09</v>
      </c>
      <c r="J5213" s="22">
        <f>'EPD information'!$M$16*Tabell2[[#This Row],[Weight (kg)]]</f>
        <v>2.9106000000000001</v>
      </c>
      <c r="K5213" s="22">
        <f>'EPD information'!$N$16*Tabell2[[#This Row],[Weight (kg)]]</f>
        <v>0.34544999999999998</v>
      </c>
      <c r="L5213" s="22">
        <f>'EPD information'!$O$16*Tabell2[[#This Row],[Weight (kg)]]</f>
        <v>0</v>
      </c>
      <c r="M5213" s="22">
        <f>'EPD information'!$P$16*Tabell2[[#This Row],[Weight (kg)]]</f>
        <v>0.2303</v>
      </c>
      <c r="N5213" s="22">
        <f>'EPD information'!$Q$16*Tabell2[[#This Row],[Weight (kg)]]</f>
        <v>7.6440000000000001</v>
      </c>
      <c r="O5213" s="22">
        <f>'EPD information'!$R$16*Tabell2[[#This Row],[Weight (kg)]]</f>
        <v>1.2397000000000002E-2</v>
      </c>
      <c r="P5213" s="22">
        <f>'EPD information'!$S$16*Tabell2[[#This Row],[Weight (kg)]]</f>
        <v>-59.29</v>
      </c>
      <c r="Q5213" s="35">
        <f>'Product specific GWP'!$T$16*Tabell2[[#This Row],[Weight (kg)]]</f>
        <v>2.1413000000000002</v>
      </c>
      <c r="R5213" s="35" t="s">
        <v>48</v>
      </c>
      <c r="S5213" s="35">
        <f>'EPD information'!$V$16*Tabell2[[#This Row],[Weight (kg)]]</f>
        <v>0.34544999999999998</v>
      </c>
      <c r="T5213" s="35" t="str">
        <f>'EPD information'!$W$16</f>
        <v>ND</v>
      </c>
      <c r="U5213" s="35">
        <f>'EPD information'!$X$16*Tabell2[[#This Row],[Weight (kg)]]</f>
        <v>0.2303</v>
      </c>
      <c r="V5213" s="35">
        <f>'EPD information'!$Y$16*Tabell2[[#This Row],[Weight (kg)]]</f>
        <v>7.6440000000000001</v>
      </c>
      <c r="W5213" s="35">
        <f>'EPD information'!$Z$16*Tabell2[[#This Row],[Weight (kg)]]</f>
        <v>1.2397000000000002E-2</v>
      </c>
      <c r="X5213" s="35">
        <f>'EPD information'!$AA$16*Tabell2[[#This Row],[Weight (kg)]]</f>
        <v>-59.29</v>
      </c>
      <c r="Y5213" s="18">
        <f>'EPD information'!$AB$16*Tabell2[[#This Row],[Weight (kg)]]</f>
        <v>164.64</v>
      </c>
      <c r="Z5213" s="18">
        <f>'EPD information'!$AC$16*Tabell2[[#This Row],[Weight (kg)]]</f>
        <v>2.8860999999999999</v>
      </c>
      <c r="AA5213" s="18">
        <f>'EPD information'!$AD$16*Tabell2[[#This Row],[Weight (kg)]]</f>
        <v>0.36113000000000001</v>
      </c>
      <c r="AB5213" s="18" t="s">
        <v>48</v>
      </c>
      <c r="AC5213" s="18">
        <f>'EPD information'!$AF$16*Tabell2[[#This Row],[Weight (kg)]]</f>
        <v>0.22784999999999997</v>
      </c>
      <c r="AD5213" s="18">
        <f>'EPD information'!$AG$16*Tabell2[[#This Row],[Weight (kg)]]</f>
        <v>7.5949999999999998</v>
      </c>
      <c r="AE5213" s="18">
        <f>'EPD information'!$AH$16*Tabell2[[#This Row],[Weight (kg)]]</f>
        <v>1.2152000000000001E-2</v>
      </c>
      <c r="AF5213" s="21">
        <f>'EPD information'!$AI$16*Tabell2[[#This Row],[Weight (kg)]]</f>
        <v>-56.349999999999994</v>
      </c>
    </row>
    <row r="5214" spans="1:32" x14ac:dyDescent="0.2">
      <c r="A5214" s="36" t="s">
        <v>299</v>
      </c>
      <c r="B5214" s="37" t="s">
        <v>300</v>
      </c>
      <c r="C5214" s="38">
        <v>591540</v>
      </c>
      <c r="D5214" s="39">
        <v>7319660815835</v>
      </c>
      <c r="E5214" s="37" t="s">
        <v>46</v>
      </c>
      <c r="F5214" s="40">
        <v>1120</v>
      </c>
      <c r="G5214" s="37">
        <v>560</v>
      </c>
      <c r="H5214" s="41">
        <v>54.3</v>
      </c>
      <c r="I5214" s="35">
        <f>'EPD information'!$L$16*Tabell2[[#This Row],[Weight (kg)]]</f>
        <v>185.16300000000001</v>
      </c>
      <c r="J5214" s="22">
        <f>'EPD information'!$M$16*Tabell2[[#This Row],[Weight (kg)]]</f>
        <v>3.2254199999999997</v>
      </c>
      <c r="K5214" s="22">
        <f>'EPD information'!$N$16*Tabell2[[#This Row],[Weight (kg)]]</f>
        <v>0.38281499999999996</v>
      </c>
      <c r="L5214" s="22">
        <f>'EPD information'!$O$16*Tabell2[[#This Row],[Weight (kg)]]</f>
        <v>0</v>
      </c>
      <c r="M5214" s="22">
        <f>'EPD information'!$P$16*Tabell2[[#This Row],[Weight (kg)]]</f>
        <v>0.25520999999999999</v>
      </c>
      <c r="N5214" s="22">
        <f>'EPD information'!$Q$16*Tabell2[[#This Row],[Weight (kg)]]</f>
        <v>8.4707999999999988</v>
      </c>
      <c r="O5214" s="22">
        <f>'EPD information'!$R$16*Tabell2[[#This Row],[Weight (kg)]]</f>
        <v>1.3737900000000001E-2</v>
      </c>
      <c r="P5214" s="22">
        <f>'EPD information'!$S$16*Tabell2[[#This Row],[Weight (kg)]]</f>
        <v>-65.702999999999989</v>
      </c>
      <c r="Q5214" s="35">
        <f>'Product specific GWP'!$T$16*Tabell2[[#This Row],[Weight (kg)]]</f>
        <v>2.3729100000000001</v>
      </c>
      <c r="R5214" s="35" t="s">
        <v>48</v>
      </c>
      <c r="S5214" s="35">
        <f>'EPD information'!$V$16*Tabell2[[#This Row],[Weight (kg)]]</f>
        <v>0.38281499999999996</v>
      </c>
      <c r="T5214" s="35" t="str">
        <f>'EPD information'!$W$16</f>
        <v>ND</v>
      </c>
      <c r="U5214" s="35">
        <f>'EPD information'!$X$16*Tabell2[[#This Row],[Weight (kg)]]</f>
        <v>0.25520999999999999</v>
      </c>
      <c r="V5214" s="35">
        <f>'EPD information'!$Y$16*Tabell2[[#This Row],[Weight (kg)]]</f>
        <v>8.4707999999999988</v>
      </c>
      <c r="W5214" s="35">
        <f>'EPD information'!$Z$16*Tabell2[[#This Row],[Weight (kg)]]</f>
        <v>1.3737900000000001E-2</v>
      </c>
      <c r="X5214" s="35">
        <f>'EPD information'!$AA$16*Tabell2[[#This Row],[Weight (kg)]]</f>
        <v>-65.702999999999989</v>
      </c>
      <c r="Y5214" s="18">
        <f>'EPD information'!$AB$16*Tabell2[[#This Row],[Weight (kg)]]</f>
        <v>182.44799999999998</v>
      </c>
      <c r="Z5214" s="18">
        <f>'EPD information'!$AC$16*Tabell2[[#This Row],[Weight (kg)]]</f>
        <v>3.1982699999999999</v>
      </c>
      <c r="AA5214" s="18">
        <f>'EPD information'!$AD$16*Tabell2[[#This Row],[Weight (kg)]]</f>
        <v>0.40019099999999996</v>
      </c>
      <c r="AB5214" s="18" t="s">
        <v>48</v>
      </c>
      <c r="AC5214" s="18">
        <f>'EPD information'!$AF$16*Tabell2[[#This Row],[Weight (kg)]]</f>
        <v>0.25249499999999997</v>
      </c>
      <c r="AD5214" s="18">
        <f>'EPD information'!$AG$16*Tabell2[[#This Row],[Weight (kg)]]</f>
        <v>8.4164999999999992</v>
      </c>
      <c r="AE5214" s="18">
        <f>'EPD information'!$AH$16*Tabell2[[#This Row],[Weight (kg)]]</f>
        <v>1.34664E-2</v>
      </c>
      <c r="AF5214" s="21">
        <f>'EPD information'!$AI$16*Tabell2[[#This Row],[Weight (kg)]]</f>
        <v>-62.444999999999993</v>
      </c>
    </row>
    <row r="5215" spans="1:32" x14ac:dyDescent="0.2">
      <c r="A5215" s="36" t="s">
        <v>299</v>
      </c>
      <c r="B5215" s="37" t="s">
        <v>300</v>
      </c>
      <c r="C5215" s="38">
        <v>591542</v>
      </c>
      <c r="D5215" s="39">
        <v>7319660815859</v>
      </c>
      <c r="E5215" s="37" t="s">
        <v>46</v>
      </c>
      <c r="F5215" s="40">
        <v>1120</v>
      </c>
      <c r="G5215" s="37">
        <v>630</v>
      </c>
      <c r="H5215" s="41">
        <v>60</v>
      </c>
      <c r="I5215" s="35">
        <f>'EPD information'!$L$16*Tabell2[[#This Row],[Weight (kg)]]</f>
        <v>204.60000000000002</v>
      </c>
      <c r="J5215" s="22">
        <f>'EPD information'!$M$16*Tabell2[[#This Row],[Weight (kg)]]</f>
        <v>3.5640000000000001</v>
      </c>
      <c r="K5215" s="22">
        <f>'EPD information'!$N$16*Tabell2[[#This Row],[Weight (kg)]]</f>
        <v>0.42299999999999999</v>
      </c>
      <c r="L5215" s="22">
        <f>'EPD information'!$O$16*Tabell2[[#This Row],[Weight (kg)]]</f>
        <v>0</v>
      </c>
      <c r="M5215" s="22">
        <f>'EPD information'!$P$16*Tabell2[[#This Row],[Weight (kg)]]</f>
        <v>0.28200000000000003</v>
      </c>
      <c r="N5215" s="22">
        <f>'EPD information'!$Q$16*Tabell2[[#This Row],[Weight (kg)]]</f>
        <v>9.36</v>
      </c>
      <c r="O5215" s="22">
        <f>'EPD information'!$R$16*Tabell2[[#This Row],[Weight (kg)]]</f>
        <v>1.5180000000000001E-2</v>
      </c>
      <c r="P5215" s="22">
        <f>'EPD information'!$S$16*Tabell2[[#This Row],[Weight (kg)]]</f>
        <v>-72.599999999999994</v>
      </c>
      <c r="Q5215" s="35">
        <f>'Product specific GWP'!$T$16*Tabell2[[#This Row],[Weight (kg)]]</f>
        <v>2.6220000000000003</v>
      </c>
      <c r="R5215" s="35" t="s">
        <v>48</v>
      </c>
      <c r="S5215" s="35">
        <f>'EPD information'!$V$16*Tabell2[[#This Row],[Weight (kg)]]</f>
        <v>0.42299999999999999</v>
      </c>
      <c r="T5215" s="35" t="str">
        <f>'EPD information'!$W$16</f>
        <v>ND</v>
      </c>
      <c r="U5215" s="35">
        <f>'EPD information'!$X$16*Tabell2[[#This Row],[Weight (kg)]]</f>
        <v>0.28200000000000003</v>
      </c>
      <c r="V5215" s="35">
        <f>'EPD information'!$Y$16*Tabell2[[#This Row],[Weight (kg)]]</f>
        <v>9.36</v>
      </c>
      <c r="W5215" s="35">
        <f>'EPD information'!$Z$16*Tabell2[[#This Row],[Weight (kg)]]</f>
        <v>1.5180000000000001E-2</v>
      </c>
      <c r="X5215" s="35">
        <f>'EPD information'!$AA$16*Tabell2[[#This Row],[Weight (kg)]]</f>
        <v>-72.599999999999994</v>
      </c>
      <c r="Y5215" s="18">
        <f>'EPD information'!$AB$16*Tabell2[[#This Row],[Weight (kg)]]</f>
        <v>201.6</v>
      </c>
      <c r="Z5215" s="18">
        <f>'EPD information'!$AC$16*Tabell2[[#This Row],[Weight (kg)]]</f>
        <v>3.5340000000000003</v>
      </c>
      <c r="AA5215" s="18">
        <f>'EPD information'!$AD$16*Tabell2[[#This Row],[Weight (kg)]]</f>
        <v>0.44219999999999998</v>
      </c>
      <c r="AB5215" s="18" t="s">
        <v>48</v>
      </c>
      <c r="AC5215" s="18">
        <f>'EPD information'!$AF$16*Tabell2[[#This Row],[Weight (kg)]]</f>
        <v>0.27899999999999997</v>
      </c>
      <c r="AD5215" s="18">
        <f>'EPD information'!$AG$16*Tabell2[[#This Row],[Weight (kg)]]</f>
        <v>9.3000000000000007</v>
      </c>
      <c r="AE5215" s="18">
        <f>'EPD information'!$AH$16*Tabell2[[#This Row],[Weight (kg)]]</f>
        <v>1.4880000000000001E-2</v>
      </c>
      <c r="AF5215" s="21">
        <f>'EPD information'!$AI$16*Tabell2[[#This Row],[Weight (kg)]]</f>
        <v>-69</v>
      </c>
    </row>
    <row r="5216" spans="1:32" x14ac:dyDescent="0.2">
      <c r="A5216" s="36" t="s">
        <v>299</v>
      </c>
      <c r="B5216" s="37" t="s">
        <v>300</v>
      </c>
      <c r="C5216" s="38">
        <v>591543</v>
      </c>
      <c r="D5216" s="39">
        <v>7319660815866</v>
      </c>
      <c r="E5216" s="37" t="s">
        <v>46</v>
      </c>
      <c r="F5216" s="40">
        <v>1120</v>
      </c>
      <c r="G5216" s="37">
        <v>710</v>
      </c>
      <c r="H5216" s="41">
        <v>67.099999999999994</v>
      </c>
      <c r="I5216" s="35">
        <f>'EPD information'!$L$16*Tabell2[[#This Row],[Weight (kg)]]</f>
        <v>228.81099999999998</v>
      </c>
      <c r="J5216" s="22">
        <f>'EPD information'!$M$16*Tabell2[[#This Row],[Weight (kg)]]</f>
        <v>3.9857399999999998</v>
      </c>
      <c r="K5216" s="22">
        <f>'EPD information'!$N$16*Tabell2[[#This Row],[Weight (kg)]]</f>
        <v>0.47305499999999995</v>
      </c>
      <c r="L5216" s="22">
        <f>'EPD information'!$O$16*Tabell2[[#This Row],[Weight (kg)]]</f>
        <v>0</v>
      </c>
      <c r="M5216" s="22">
        <f>'EPD information'!$P$16*Tabell2[[#This Row],[Weight (kg)]]</f>
        <v>0.31536999999999998</v>
      </c>
      <c r="N5216" s="22">
        <f>'EPD information'!$Q$16*Tabell2[[#This Row],[Weight (kg)]]</f>
        <v>10.467599999999999</v>
      </c>
      <c r="O5216" s="22">
        <f>'EPD information'!$R$16*Tabell2[[#This Row],[Weight (kg)]]</f>
        <v>1.69763E-2</v>
      </c>
      <c r="P5216" s="22">
        <f>'EPD information'!$S$16*Tabell2[[#This Row],[Weight (kg)]]</f>
        <v>-81.190999999999988</v>
      </c>
      <c r="Q5216" s="35">
        <f>'Product specific GWP'!$T$16*Tabell2[[#This Row],[Weight (kg)]]</f>
        <v>2.9322699999999999</v>
      </c>
      <c r="R5216" s="35" t="s">
        <v>48</v>
      </c>
      <c r="S5216" s="35">
        <f>'EPD information'!$V$16*Tabell2[[#This Row],[Weight (kg)]]</f>
        <v>0.47305499999999995</v>
      </c>
      <c r="T5216" s="35" t="str">
        <f>'EPD information'!$W$16</f>
        <v>ND</v>
      </c>
      <c r="U5216" s="35">
        <f>'EPD information'!$X$16*Tabell2[[#This Row],[Weight (kg)]]</f>
        <v>0.31536999999999998</v>
      </c>
      <c r="V5216" s="35">
        <f>'EPD information'!$Y$16*Tabell2[[#This Row],[Weight (kg)]]</f>
        <v>10.467599999999999</v>
      </c>
      <c r="W5216" s="35">
        <f>'EPD information'!$Z$16*Tabell2[[#This Row],[Weight (kg)]]</f>
        <v>1.69763E-2</v>
      </c>
      <c r="X5216" s="35">
        <f>'EPD information'!$AA$16*Tabell2[[#This Row],[Weight (kg)]]</f>
        <v>-81.190999999999988</v>
      </c>
      <c r="Y5216" s="18">
        <f>'EPD information'!$AB$16*Tabell2[[#This Row],[Weight (kg)]]</f>
        <v>225.45599999999996</v>
      </c>
      <c r="Z5216" s="18">
        <f>'EPD information'!$AC$16*Tabell2[[#This Row],[Weight (kg)]]</f>
        <v>3.9521899999999999</v>
      </c>
      <c r="AA5216" s="18">
        <f>'EPD information'!$AD$16*Tabell2[[#This Row],[Weight (kg)]]</f>
        <v>0.49452699999999994</v>
      </c>
      <c r="AB5216" s="18" t="s">
        <v>48</v>
      </c>
      <c r="AC5216" s="18">
        <f>'EPD information'!$AF$16*Tabell2[[#This Row],[Weight (kg)]]</f>
        <v>0.31201499999999993</v>
      </c>
      <c r="AD5216" s="18">
        <f>'EPD information'!$AG$16*Tabell2[[#This Row],[Weight (kg)]]</f>
        <v>10.400499999999999</v>
      </c>
      <c r="AE5216" s="18">
        <f>'EPD information'!$AH$16*Tabell2[[#This Row],[Weight (kg)]]</f>
        <v>1.6640800000000001E-2</v>
      </c>
      <c r="AF5216" s="21">
        <f>'EPD information'!$AI$16*Tabell2[[#This Row],[Weight (kg)]]</f>
        <v>-77.164999999999992</v>
      </c>
    </row>
    <row r="5217" spans="1:32" x14ac:dyDescent="0.2">
      <c r="A5217" s="36" t="s">
        <v>299</v>
      </c>
      <c r="B5217" s="37" t="s">
        <v>300</v>
      </c>
      <c r="C5217" s="38">
        <v>591544</v>
      </c>
      <c r="D5217" s="39">
        <v>7319660815873</v>
      </c>
      <c r="E5217" s="37" t="s">
        <v>46</v>
      </c>
      <c r="F5217" s="40">
        <v>1120</v>
      </c>
      <c r="G5217" s="37">
        <v>800</v>
      </c>
      <c r="H5217" s="41">
        <v>75.2</v>
      </c>
      <c r="I5217" s="35">
        <f>'EPD information'!$L$16*Tabell2[[#This Row],[Weight (kg)]]</f>
        <v>256.43200000000002</v>
      </c>
      <c r="J5217" s="22">
        <f>'EPD information'!$M$16*Tabell2[[#This Row],[Weight (kg)]]</f>
        <v>4.4668800000000006</v>
      </c>
      <c r="K5217" s="22">
        <f>'EPD information'!$N$16*Tabell2[[#This Row],[Weight (kg)]]</f>
        <v>0.53015999999999996</v>
      </c>
      <c r="L5217" s="22">
        <f>'EPD information'!$O$16*Tabell2[[#This Row],[Weight (kg)]]</f>
        <v>0</v>
      </c>
      <c r="M5217" s="22">
        <f>'EPD information'!$P$16*Tabell2[[#This Row],[Weight (kg)]]</f>
        <v>0.35344000000000003</v>
      </c>
      <c r="N5217" s="22">
        <f>'EPD information'!$Q$16*Tabell2[[#This Row],[Weight (kg)]]</f>
        <v>11.731200000000001</v>
      </c>
      <c r="O5217" s="22">
        <f>'EPD information'!$R$16*Tabell2[[#This Row],[Weight (kg)]]</f>
        <v>1.9025600000000004E-2</v>
      </c>
      <c r="P5217" s="22">
        <f>'EPD information'!$S$16*Tabell2[[#This Row],[Weight (kg)]]</f>
        <v>-90.992000000000004</v>
      </c>
      <c r="Q5217" s="35">
        <f>'Product specific GWP'!$T$16*Tabell2[[#This Row],[Weight (kg)]]</f>
        <v>3.2862400000000003</v>
      </c>
      <c r="R5217" s="35" t="s">
        <v>48</v>
      </c>
      <c r="S5217" s="35">
        <f>'EPD information'!$V$16*Tabell2[[#This Row],[Weight (kg)]]</f>
        <v>0.53015999999999996</v>
      </c>
      <c r="T5217" s="35" t="str">
        <f>'EPD information'!$W$16</f>
        <v>ND</v>
      </c>
      <c r="U5217" s="35">
        <f>'EPD information'!$X$16*Tabell2[[#This Row],[Weight (kg)]]</f>
        <v>0.35344000000000003</v>
      </c>
      <c r="V5217" s="35">
        <f>'EPD information'!$Y$16*Tabell2[[#This Row],[Weight (kg)]]</f>
        <v>11.731200000000001</v>
      </c>
      <c r="W5217" s="35">
        <f>'EPD information'!$Z$16*Tabell2[[#This Row],[Weight (kg)]]</f>
        <v>1.9025600000000004E-2</v>
      </c>
      <c r="X5217" s="35">
        <f>'EPD information'!$AA$16*Tabell2[[#This Row],[Weight (kg)]]</f>
        <v>-90.992000000000004</v>
      </c>
      <c r="Y5217" s="18">
        <f>'EPD information'!$AB$16*Tabell2[[#This Row],[Weight (kg)]]</f>
        <v>252.672</v>
      </c>
      <c r="Z5217" s="18">
        <f>'EPD information'!$AC$16*Tabell2[[#This Row],[Weight (kg)]]</f>
        <v>4.4292800000000003</v>
      </c>
      <c r="AA5217" s="18">
        <f>'EPD information'!$AD$16*Tabell2[[#This Row],[Weight (kg)]]</f>
        <v>0.55422400000000005</v>
      </c>
      <c r="AB5217" s="18" t="s">
        <v>48</v>
      </c>
      <c r="AC5217" s="18">
        <f>'EPD information'!$AF$16*Tabell2[[#This Row],[Weight (kg)]]</f>
        <v>0.34967999999999999</v>
      </c>
      <c r="AD5217" s="18">
        <f>'EPD information'!$AG$16*Tabell2[[#This Row],[Weight (kg)]]</f>
        <v>11.656000000000001</v>
      </c>
      <c r="AE5217" s="18">
        <f>'EPD information'!$AH$16*Tabell2[[#This Row],[Weight (kg)]]</f>
        <v>1.8649600000000002E-2</v>
      </c>
      <c r="AF5217" s="21">
        <f>'EPD information'!$AI$16*Tabell2[[#This Row],[Weight (kg)]]</f>
        <v>-86.47999999999999</v>
      </c>
    </row>
    <row r="5218" spans="1:32" x14ac:dyDescent="0.2">
      <c r="A5218" s="36" t="s">
        <v>299</v>
      </c>
      <c r="B5218" s="37" t="s">
        <v>300</v>
      </c>
      <c r="C5218" s="38">
        <v>591545</v>
      </c>
      <c r="D5218" s="39">
        <v>7319660815880</v>
      </c>
      <c r="E5218" s="37" t="s">
        <v>46</v>
      </c>
      <c r="F5218" s="40">
        <v>1120</v>
      </c>
      <c r="G5218" s="37">
        <v>900</v>
      </c>
      <c r="H5218" s="41">
        <v>84.6</v>
      </c>
      <c r="I5218" s="35">
        <f>'EPD information'!$L$16*Tabell2[[#This Row],[Weight (kg)]]</f>
        <v>288.48599999999999</v>
      </c>
      <c r="J5218" s="22">
        <f>'EPD information'!$M$16*Tabell2[[#This Row],[Weight (kg)]]</f>
        <v>5.0252400000000002</v>
      </c>
      <c r="K5218" s="22">
        <f>'EPD information'!$N$16*Tabell2[[#This Row],[Weight (kg)]]</f>
        <v>0.5964299999999999</v>
      </c>
      <c r="L5218" s="22">
        <f>'EPD information'!$O$16*Tabell2[[#This Row],[Weight (kg)]]</f>
        <v>0</v>
      </c>
      <c r="M5218" s="22">
        <f>'EPD information'!$P$16*Tabell2[[#This Row],[Weight (kg)]]</f>
        <v>0.39761999999999997</v>
      </c>
      <c r="N5218" s="22">
        <f>'EPD information'!$Q$16*Tabell2[[#This Row],[Weight (kg)]]</f>
        <v>13.1976</v>
      </c>
      <c r="O5218" s="22">
        <f>'EPD information'!$R$16*Tabell2[[#This Row],[Weight (kg)]]</f>
        <v>2.1403800000000001E-2</v>
      </c>
      <c r="P5218" s="22">
        <f>'EPD information'!$S$16*Tabell2[[#This Row],[Weight (kg)]]</f>
        <v>-102.36599999999999</v>
      </c>
      <c r="Q5218" s="35">
        <f>'Product specific GWP'!$T$16*Tabell2[[#This Row],[Weight (kg)]]</f>
        <v>3.6970200000000002</v>
      </c>
      <c r="R5218" s="35" t="s">
        <v>48</v>
      </c>
      <c r="S5218" s="35">
        <f>'EPD information'!$V$16*Tabell2[[#This Row],[Weight (kg)]]</f>
        <v>0.5964299999999999</v>
      </c>
      <c r="T5218" s="35" t="str">
        <f>'EPD information'!$W$16</f>
        <v>ND</v>
      </c>
      <c r="U5218" s="35">
        <f>'EPD information'!$X$16*Tabell2[[#This Row],[Weight (kg)]]</f>
        <v>0.39761999999999997</v>
      </c>
      <c r="V5218" s="35">
        <f>'EPD information'!$Y$16*Tabell2[[#This Row],[Weight (kg)]]</f>
        <v>13.1976</v>
      </c>
      <c r="W5218" s="35">
        <f>'EPD information'!$Z$16*Tabell2[[#This Row],[Weight (kg)]]</f>
        <v>2.1403800000000001E-2</v>
      </c>
      <c r="X5218" s="35">
        <f>'EPD information'!$AA$16*Tabell2[[#This Row],[Weight (kg)]]</f>
        <v>-102.36599999999999</v>
      </c>
      <c r="Y5218" s="18">
        <f>'EPD information'!$AB$16*Tabell2[[#This Row],[Weight (kg)]]</f>
        <v>284.25599999999997</v>
      </c>
      <c r="Z5218" s="18">
        <f>'EPD information'!$AC$16*Tabell2[[#This Row],[Weight (kg)]]</f>
        <v>4.9829400000000001</v>
      </c>
      <c r="AA5218" s="18">
        <f>'EPD information'!$AD$16*Tabell2[[#This Row],[Weight (kg)]]</f>
        <v>0.62350199999999989</v>
      </c>
      <c r="AB5218" s="18" t="s">
        <v>48</v>
      </c>
      <c r="AC5218" s="18">
        <f>'EPD information'!$AF$16*Tabell2[[#This Row],[Weight (kg)]]</f>
        <v>0.39338999999999996</v>
      </c>
      <c r="AD5218" s="18">
        <f>'EPD information'!$AG$16*Tabell2[[#This Row],[Weight (kg)]]</f>
        <v>13.113</v>
      </c>
      <c r="AE5218" s="18">
        <f>'EPD information'!$AH$16*Tabell2[[#This Row],[Weight (kg)]]</f>
        <v>2.0980800000000001E-2</v>
      </c>
      <c r="AF5218" s="21">
        <f>'EPD information'!$AI$16*Tabell2[[#This Row],[Weight (kg)]]</f>
        <v>-97.289999999999992</v>
      </c>
    </row>
    <row r="5219" spans="1:32" x14ac:dyDescent="0.2">
      <c r="A5219" s="36" t="s">
        <v>299</v>
      </c>
      <c r="B5219" s="37" t="s">
        <v>300</v>
      </c>
      <c r="C5219" s="38">
        <v>591546</v>
      </c>
      <c r="D5219" s="39">
        <v>7319660815897</v>
      </c>
      <c r="E5219" s="37" t="s">
        <v>46</v>
      </c>
      <c r="F5219" s="40">
        <v>1120</v>
      </c>
      <c r="G5219" s="37">
        <v>1120</v>
      </c>
      <c r="H5219" s="41">
        <v>109</v>
      </c>
      <c r="I5219" s="35">
        <f>'EPD information'!$L$16*Tabell2[[#This Row],[Weight (kg)]]</f>
        <v>371.69</v>
      </c>
      <c r="J5219" s="22">
        <f>'EPD information'!$M$16*Tabell2[[#This Row],[Weight (kg)]]</f>
        <v>6.4746000000000006</v>
      </c>
      <c r="K5219" s="22">
        <f>'EPD information'!$N$16*Tabell2[[#This Row],[Weight (kg)]]</f>
        <v>0.76844999999999997</v>
      </c>
      <c r="L5219" s="22">
        <f>'EPD information'!$O$16*Tabell2[[#This Row],[Weight (kg)]]</f>
        <v>0</v>
      </c>
      <c r="M5219" s="22">
        <f>'EPD information'!$P$16*Tabell2[[#This Row],[Weight (kg)]]</f>
        <v>0.51229999999999998</v>
      </c>
      <c r="N5219" s="22">
        <f>'EPD information'!$Q$16*Tabell2[[#This Row],[Weight (kg)]]</f>
        <v>17.004000000000001</v>
      </c>
      <c r="O5219" s="22">
        <f>'EPD information'!$R$16*Tabell2[[#This Row],[Weight (kg)]]</f>
        <v>2.7577000000000004E-2</v>
      </c>
      <c r="P5219" s="22">
        <f>'EPD information'!$S$16*Tabell2[[#This Row],[Weight (kg)]]</f>
        <v>-131.88999999999999</v>
      </c>
      <c r="Q5219" s="35">
        <f>'Product specific GWP'!$T$16*Tabell2[[#This Row],[Weight (kg)]]</f>
        <v>4.7633000000000001</v>
      </c>
      <c r="R5219" s="35" t="s">
        <v>48</v>
      </c>
      <c r="S5219" s="35">
        <f>'EPD information'!$V$16*Tabell2[[#This Row],[Weight (kg)]]</f>
        <v>0.76844999999999997</v>
      </c>
      <c r="T5219" s="35" t="str">
        <f>'EPD information'!$W$16</f>
        <v>ND</v>
      </c>
      <c r="U5219" s="35">
        <f>'EPD information'!$X$16*Tabell2[[#This Row],[Weight (kg)]]</f>
        <v>0.51229999999999998</v>
      </c>
      <c r="V5219" s="35">
        <f>'EPD information'!$Y$16*Tabell2[[#This Row],[Weight (kg)]]</f>
        <v>17.004000000000001</v>
      </c>
      <c r="W5219" s="35">
        <f>'EPD information'!$Z$16*Tabell2[[#This Row],[Weight (kg)]]</f>
        <v>2.7577000000000004E-2</v>
      </c>
      <c r="X5219" s="35">
        <f>'EPD information'!$AA$16*Tabell2[[#This Row],[Weight (kg)]]</f>
        <v>-131.88999999999999</v>
      </c>
      <c r="Y5219" s="18">
        <f>'EPD information'!$AB$16*Tabell2[[#This Row],[Weight (kg)]]</f>
        <v>366.24</v>
      </c>
      <c r="Z5219" s="18">
        <f>'EPD information'!$AC$16*Tabell2[[#This Row],[Weight (kg)]]</f>
        <v>6.4200999999999997</v>
      </c>
      <c r="AA5219" s="18">
        <f>'EPD information'!$AD$16*Tabell2[[#This Row],[Weight (kg)]]</f>
        <v>0.80332999999999999</v>
      </c>
      <c r="AB5219" s="18" t="s">
        <v>48</v>
      </c>
      <c r="AC5219" s="18">
        <f>'EPD information'!$AF$16*Tabell2[[#This Row],[Weight (kg)]]</f>
        <v>0.50684999999999991</v>
      </c>
      <c r="AD5219" s="18">
        <f>'EPD information'!$AG$16*Tabell2[[#This Row],[Weight (kg)]]</f>
        <v>16.895</v>
      </c>
      <c r="AE5219" s="18">
        <f>'EPD information'!$AH$16*Tabell2[[#This Row],[Weight (kg)]]</f>
        <v>2.7032E-2</v>
      </c>
      <c r="AF5219" s="21">
        <f>'EPD information'!$AI$16*Tabell2[[#This Row],[Weight (kg)]]</f>
        <v>-125.35</v>
      </c>
    </row>
    <row r="5220" spans="1:32" x14ac:dyDescent="0.2">
      <c r="A5220" s="36" t="s">
        <v>299</v>
      </c>
      <c r="B5220" s="37" t="s">
        <v>300</v>
      </c>
      <c r="C5220" s="38">
        <v>591563</v>
      </c>
      <c r="D5220" s="39">
        <v>7319660816061</v>
      </c>
      <c r="E5220" s="37" t="s">
        <v>46</v>
      </c>
      <c r="F5220" s="40">
        <v>1250</v>
      </c>
      <c r="G5220" s="37">
        <v>500</v>
      </c>
      <c r="H5220" s="41">
        <v>53.6</v>
      </c>
      <c r="I5220" s="35">
        <f>'EPD information'!$L$16*Tabell2[[#This Row],[Weight (kg)]]</f>
        <v>182.77600000000001</v>
      </c>
      <c r="J5220" s="22">
        <f>'EPD information'!$M$16*Tabell2[[#This Row],[Weight (kg)]]</f>
        <v>3.18384</v>
      </c>
      <c r="K5220" s="22">
        <f>'EPD information'!$N$16*Tabell2[[#This Row],[Weight (kg)]]</f>
        <v>0.37787999999999999</v>
      </c>
      <c r="L5220" s="22">
        <f>'EPD information'!$O$16*Tabell2[[#This Row],[Weight (kg)]]</f>
        <v>0</v>
      </c>
      <c r="M5220" s="22">
        <f>'EPD information'!$P$16*Tabell2[[#This Row],[Weight (kg)]]</f>
        <v>0.25192000000000003</v>
      </c>
      <c r="N5220" s="22">
        <f>'EPD information'!$Q$16*Tabell2[[#This Row],[Weight (kg)]]</f>
        <v>8.361600000000001</v>
      </c>
      <c r="O5220" s="22">
        <f>'EPD information'!$R$16*Tabell2[[#This Row],[Weight (kg)]]</f>
        <v>1.3560800000000001E-2</v>
      </c>
      <c r="P5220" s="22">
        <f>'EPD information'!$S$16*Tabell2[[#This Row],[Weight (kg)]]</f>
        <v>-64.855999999999995</v>
      </c>
      <c r="Q5220" s="35">
        <f>'Product specific GWP'!$T$16*Tabell2[[#This Row],[Weight (kg)]]</f>
        <v>2.3423200000000004</v>
      </c>
      <c r="R5220" s="35" t="s">
        <v>48</v>
      </c>
      <c r="S5220" s="35">
        <f>'EPD information'!$V$16*Tabell2[[#This Row],[Weight (kg)]]</f>
        <v>0.37787999999999999</v>
      </c>
      <c r="T5220" s="35" t="str">
        <f>'EPD information'!$W$16</f>
        <v>ND</v>
      </c>
      <c r="U5220" s="35">
        <f>'EPD information'!$X$16*Tabell2[[#This Row],[Weight (kg)]]</f>
        <v>0.25192000000000003</v>
      </c>
      <c r="V5220" s="35">
        <f>'EPD information'!$Y$16*Tabell2[[#This Row],[Weight (kg)]]</f>
        <v>8.361600000000001</v>
      </c>
      <c r="W5220" s="35">
        <f>'EPD information'!$Z$16*Tabell2[[#This Row],[Weight (kg)]]</f>
        <v>1.3560800000000001E-2</v>
      </c>
      <c r="X5220" s="35">
        <f>'EPD information'!$AA$16*Tabell2[[#This Row],[Weight (kg)]]</f>
        <v>-64.855999999999995</v>
      </c>
      <c r="Y5220" s="18">
        <f>'EPD information'!$AB$16*Tabell2[[#This Row],[Weight (kg)]]</f>
        <v>180.096</v>
      </c>
      <c r="Z5220" s="18">
        <f>'EPD information'!$AC$16*Tabell2[[#This Row],[Weight (kg)]]</f>
        <v>3.1570400000000003</v>
      </c>
      <c r="AA5220" s="18">
        <f>'EPD information'!$AD$16*Tabell2[[#This Row],[Weight (kg)]]</f>
        <v>0.39503199999999999</v>
      </c>
      <c r="AB5220" s="18" t="s">
        <v>48</v>
      </c>
      <c r="AC5220" s="18">
        <f>'EPD information'!$AF$16*Tabell2[[#This Row],[Weight (kg)]]</f>
        <v>0.24923999999999999</v>
      </c>
      <c r="AD5220" s="18">
        <f>'EPD information'!$AG$16*Tabell2[[#This Row],[Weight (kg)]]</f>
        <v>8.3079999999999998</v>
      </c>
      <c r="AE5220" s="18">
        <f>'EPD information'!$AH$16*Tabell2[[#This Row],[Weight (kg)]]</f>
        <v>1.32928E-2</v>
      </c>
      <c r="AF5220" s="21">
        <f>'EPD information'!$AI$16*Tabell2[[#This Row],[Weight (kg)]]</f>
        <v>-61.639999999999993</v>
      </c>
    </row>
    <row r="5221" spans="1:32" x14ac:dyDescent="0.2">
      <c r="A5221" s="36" t="s">
        <v>299</v>
      </c>
      <c r="B5221" s="37" t="s">
        <v>300</v>
      </c>
      <c r="C5221" s="38">
        <v>591564</v>
      </c>
      <c r="D5221" s="39">
        <v>7319660816078</v>
      </c>
      <c r="E5221" s="37" t="s">
        <v>46</v>
      </c>
      <c r="F5221" s="40">
        <v>1250</v>
      </c>
      <c r="G5221" s="37">
        <v>560</v>
      </c>
      <c r="H5221" s="41">
        <v>59.3</v>
      </c>
      <c r="I5221" s="35">
        <f>'EPD information'!$L$16*Tabell2[[#This Row],[Weight (kg)]]</f>
        <v>202.21299999999999</v>
      </c>
      <c r="J5221" s="22">
        <f>'EPD information'!$M$16*Tabell2[[#This Row],[Weight (kg)]]</f>
        <v>3.5224199999999999</v>
      </c>
      <c r="K5221" s="22">
        <f>'EPD information'!$N$16*Tabell2[[#This Row],[Weight (kg)]]</f>
        <v>0.41806499999999996</v>
      </c>
      <c r="L5221" s="22">
        <f>'EPD information'!$O$16*Tabell2[[#This Row],[Weight (kg)]]</f>
        <v>0</v>
      </c>
      <c r="M5221" s="22">
        <f>'EPD information'!$P$16*Tabell2[[#This Row],[Weight (kg)]]</f>
        <v>0.27871000000000001</v>
      </c>
      <c r="N5221" s="22">
        <f>'EPD information'!$Q$16*Tabell2[[#This Row],[Weight (kg)]]</f>
        <v>9.2507999999999999</v>
      </c>
      <c r="O5221" s="22">
        <f>'EPD information'!$R$16*Tabell2[[#This Row],[Weight (kg)]]</f>
        <v>1.5002900000000001E-2</v>
      </c>
      <c r="P5221" s="22">
        <f>'EPD information'!$S$16*Tabell2[[#This Row],[Weight (kg)]]</f>
        <v>-71.753</v>
      </c>
      <c r="Q5221" s="35">
        <f>'Product specific GWP'!$T$16*Tabell2[[#This Row],[Weight (kg)]]</f>
        <v>2.5914100000000002</v>
      </c>
      <c r="R5221" s="35" t="s">
        <v>48</v>
      </c>
      <c r="S5221" s="35">
        <f>'EPD information'!$V$16*Tabell2[[#This Row],[Weight (kg)]]</f>
        <v>0.41806499999999996</v>
      </c>
      <c r="T5221" s="35" t="str">
        <f>'EPD information'!$W$16</f>
        <v>ND</v>
      </c>
      <c r="U5221" s="35">
        <f>'EPD information'!$X$16*Tabell2[[#This Row],[Weight (kg)]]</f>
        <v>0.27871000000000001</v>
      </c>
      <c r="V5221" s="35">
        <f>'EPD information'!$Y$16*Tabell2[[#This Row],[Weight (kg)]]</f>
        <v>9.2507999999999999</v>
      </c>
      <c r="W5221" s="35">
        <f>'EPD information'!$Z$16*Tabell2[[#This Row],[Weight (kg)]]</f>
        <v>1.5002900000000001E-2</v>
      </c>
      <c r="X5221" s="35">
        <f>'EPD information'!$AA$16*Tabell2[[#This Row],[Weight (kg)]]</f>
        <v>-71.753</v>
      </c>
      <c r="Y5221" s="18">
        <f>'EPD information'!$AB$16*Tabell2[[#This Row],[Weight (kg)]]</f>
        <v>199.24799999999999</v>
      </c>
      <c r="Z5221" s="18">
        <f>'EPD information'!$AC$16*Tabell2[[#This Row],[Weight (kg)]]</f>
        <v>3.4927699999999997</v>
      </c>
      <c r="AA5221" s="18">
        <f>'EPD information'!$AD$16*Tabell2[[#This Row],[Weight (kg)]]</f>
        <v>0.43704099999999996</v>
      </c>
      <c r="AB5221" s="18" t="s">
        <v>48</v>
      </c>
      <c r="AC5221" s="18">
        <f>'EPD information'!$AF$16*Tabell2[[#This Row],[Weight (kg)]]</f>
        <v>0.27574499999999996</v>
      </c>
      <c r="AD5221" s="18">
        <f>'EPD information'!$AG$16*Tabell2[[#This Row],[Weight (kg)]]</f>
        <v>9.1914999999999996</v>
      </c>
      <c r="AE5221" s="18">
        <f>'EPD information'!$AH$16*Tabell2[[#This Row],[Weight (kg)]]</f>
        <v>1.47064E-2</v>
      </c>
      <c r="AF5221" s="21">
        <f>'EPD information'!$AI$16*Tabell2[[#This Row],[Weight (kg)]]</f>
        <v>-68.194999999999993</v>
      </c>
    </row>
    <row r="5222" spans="1:32" x14ac:dyDescent="0.2">
      <c r="A5222" s="36" t="s">
        <v>299</v>
      </c>
      <c r="B5222" s="37" t="s">
        <v>300</v>
      </c>
      <c r="C5222" s="38">
        <v>591566</v>
      </c>
      <c r="D5222" s="39">
        <v>7319660816092</v>
      </c>
      <c r="E5222" s="37" t="s">
        <v>46</v>
      </c>
      <c r="F5222" s="40">
        <v>1250</v>
      </c>
      <c r="G5222" s="37">
        <v>630</v>
      </c>
      <c r="H5222" s="41">
        <v>65.400000000000006</v>
      </c>
      <c r="I5222" s="35">
        <f>'EPD information'!$L$16*Tabell2[[#This Row],[Weight (kg)]]</f>
        <v>223.01400000000004</v>
      </c>
      <c r="J5222" s="22">
        <f>'EPD information'!$M$16*Tabell2[[#This Row],[Weight (kg)]]</f>
        <v>3.8847600000000004</v>
      </c>
      <c r="K5222" s="22">
        <f>'EPD information'!$N$16*Tabell2[[#This Row],[Weight (kg)]]</f>
        <v>0.46107000000000004</v>
      </c>
      <c r="L5222" s="22">
        <f>'EPD information'!$O$16*Tabell2[[#This Row],[Weight (kg)]]</f>
        <v>0</v>
      </c>
      <c r="M5222" s="22">
        <f>'EPD information'!$P$16*Tabell2[[#This Row],[Weight (kg)]]</f>
        <v>0.30738000000000004</v>
      </c>
      <c r="N5222" s="22">
        <f>'EPD information'!$Q$16*Tabell2[[#This Row],[Weight (kg)]]</f>
        <v>10.202400000000001</v>
      </c>
      <c r="O5222" s="22">
        <f>'EPD information'!$R$16*Tabell2[[#This Row],[Weight (kg)]]</f>
        <v>1.6546200000000004E-2</v>
      </c>
      <c r="P5222" s="22">
        <f>'EPD information'!$S$16*Tabell2[[#This Row],[Weight (kg)]]</f>
        <v>-79.134</v>
      </c>
      <c r="Q5222" s="35">
        <f>'Product specific GWP'!$T$16*Tabell2[[#This Row],[Weight (kg)]]</f>
        <v>2.8579800000000004</v>
      </c>
      <c r="R5222" s="35" t="s">
        <v>48</v>
      </c>
      <c r="S5222" s="35">
        <f>'EPD information'!$V$16*Tabell2[[#This Row],[Weight (kg)]]</f>
        <v>0.46107000000000004</v>
      </c>
      <c r="T5222" s="35" t="str">
        <f>'EPD information'!$W$16</f>
        <v>ND</v>
      </c>
      <c r="U5222" s="35">
        <f>'EPD information'!$X$16*Tabell2[[#This Row],[Weight (kg)]]</f>
        <v>0.30738000000000004</v>
      </c>
      <c r="V5222" s="35">
        <f>'EPD information'!$Y$16*Tabell2[[#This Row],[Weight (kg)]]</f>
        <v>10.202400000000001</v>
      </c>
      <c r="W5222" s="35">
        <f>'EPD information'!$Z$16*Tabell2[[#This Row],[Weight (kg)]]</f>
        <v>1.6546200000000004E-2</v>
      </c>
      <c r="X5222" s="35">
        <f>'EPD information'!$AA$16*Tabell2[[#This Row],[Weight (kg)]]</f>
        <v>-79.134</v>
      </c>
      <c r="Y5222" s="18">
        <f>'EPD information'!$AB$16*Tabell2[[#This Row],[Weight (kg)]]</f>
        <v>219.744</v>
      </c>
      <c r="Z5222" s="18">
        <f>'EPD information'!$AC$16*Tabell2[[#This Row],[Weight (kg)]]</f>
        <v>3.8520600000000003</v>
      </c>
      <c r="AA5222" s="18">
        <f>'EPD information'!$AD$16*Tabell2[[#This Row],[Weight (kg)]]</f>
        <v>0.48199800000000004</v>
      </c>
      <c r="AB5222" s="18" t="s">
        <v>48</v>
      </c>
      <c r="AC5222" s="18">
        <f>'EPD information'!$AF$16*Tabell2[[#This Row],[Weight (kg)]]</f>
        <v>0.30410999999999999</v>
      </c>
      <c r="AD5222" s="18">
        <f>'EPD information'!$AG$16*Tabell2[[#This Row],[Weight (kg)]]</f>
        <v>10.137</v>
      </c>
      <c r="AE5222" s="18">
        <f>'EPD information'!$AH$16*Tabell2[[#This Row],[Weight (kg)]]</f>
        <v>1.6219200000000003E-2</v>
      </c>
      <c r="AF5222" s="21">
        <f>'EPD information'!$AI$16*Tabell2[[#This Row],[Weight (kg)]]</f>
        <v>-75.209999999999994</v>
      </c>
    </row>
    <row r="5223" spans="1:32" x14ac:dyDescent="0.2">
      <c r="A5223" s="36" t="s">
        <v>299</v>
      </c>
      <c r="B5223" s="37" t="s">
        <v>300</v>
      </c>
      <c r="C5223" s="38">
        <v>591567</v>
      </c>
      <c r="D5223" s="39">
        <v>7319660816108</v>
      </c>
      <c r="E5223" s="37" t="s">
        <v>46</v>
      </c>
      <c r="F5223" s="40">
        <v>1250</v>
      </c>
      <c r="G5223" s="37">
        <v>710</v>
      </c>
      <c r="H5223" s="41">
        <v>73</v>
      </c>
      <c r="I5223" s="35">
        <f>'EPD information'!$L$16*Tabell2[[#This Row],[Weight (kg)]]</f>
        <v>248.93</v>
      </c>
      <c r="J5223" s="22">
        <f>'EPD information'!$M$16*Tabell2[[#This Row],[Weight (kg)]]</f>
        <v>4.3361999999999998</v>
      </c>
      <c r="K5223" s="22">
        <f>'EPD information'!$N$16*Tabell2[[#This Row],[Weight (kg)]]</f>
        <v>0.51464999999999994</v>
      </c>
      <c r="L5223" s="22">
        <f>'EPD information'!$O$16*Tabell2[[#This Row],[Weight (kg)]]</f>
        <v>0</v>
      </c>
      <c r="M5223" s="22">
        <f>'EPD information'!$P$16*Tabell2[[#This Row],[Weight (kg)]]</f>
        <v>0.34310000000000002</v>
      </c>
      <c r="N5223" s="22">
        <f>'EPD information'!$Q$16*Tabell2[[#This Row],[Weight (kg)]]</f>
        <v>11.388</v>
      </c>
      <c r="O5223" s="22">
        <f>'EPD information'!$R$16*Tabell2[[#This Row],[Weight (kg)]]</f>
        <v>1.8469000000000003E-2</v>
      </c>
      <c r="P5223" s="22">
        <f>'EPD information'!$S$16*Tabell2[[#This Row],[Weight (kg)]]</f>
        <v>-88.33</v>
      </c>
      <c r="Q5223" s="35">
        <f>'Product specific GWP'!$T$16*Tabell2[[#This Row],[Weight (kg)]]</f>
        <v>3.1901000000000002</v>
      </c>
      <c r="R5223" s="35" t="s">
        <v>48</v>
      </c>
      <c r="S5223" s="35">
        <f>'EPD information'!$V$16*Tabell2[[#This Row],[Weight (kg)]]</f>
        <v>0.51464999999999994</v>
      </c>
      <c r="T5223" s="35" t="str">
        <f>'EPD information'!$W$16</f>
        <v>ND</v>
      </c>
      <c r="U5223" s="35">
        <f>'EPD information'!$X$16*Tabell2[[#This Row],[Weight (kg)]]</f>
        <v>0.34310000000000002</v>
      </c>
      <c r="V5223" s="35">
        <f>'EPD information'!$Y$16*Tabell2[[#This Row],[Weight (kg)]]</f>
        <v>11.388</v>
      </c>
      <c r="W5223" s="35">
        <f>'EPD information'!$Z$16*Tabell2[[#This Row],[Weight (kg)]]</f>
        <v>1.8469000000000003E-2</v>
      </c>
      <c r="X5223" s="35">
        <f>'EPD information'!$AA$16*Tabell2[[#This Row],[Weight (kg)]]</f>
        <v>-88.33</v>
      </c>
      <c r="Y5223" s="18">
        <f>'EPD information'!$AB$16*Tabell2[[#This Row],[Weight (kg)]]</f>
        <v>245.28</v>
      </c>
      <c r="Z5223" s="18">
        <f>'EPD information'!$AC$16*Tabell2[[#This Row],[Weight (kg)]]</f>
        <v>4.2996999999999996</v>
      </c>
      <c r="AA5223" s="18">
        <f>'EPD information'!$AD$16*Tabell2[[#This Row],[Weight (kg)]]</f>
        <v>0.53800999999999999</v>
      </c>
      <c r="AB5223" s="18" t="s">
        <v>48</v>
      </c>
      <c r="AC5223" s="18">
        <f>'EPD information'!$AF$16*Tabell2[[#This Row],[Weight (kg)]]</f>
        <v>0.33944999999999997</v>
      </c>
      <c r="AD5223" s="18">
        <f>'EPD information'!$AG$16*Tabell2[[#This Row],[Weight (kg)]]</f>
        <v>11.315</v>
      </c>
      <c r="AE5223" s="18">
        <f>'EPD information'!$AH$16*Tabell2[[#This Row],[Weight (kg)]]</f>
        <v>1.8104000000000002E-2</v>
      </c>
      <c r="AF5223" s="21">
        <f>'EPD information'!$AI$16*Tabell2[[#This Row],[Weight (kg)]]</f>
        <v>-83.949999999999989</v>
      </c>
    </row>
    <row r="5224" spans="1:32" x14ac:dyDescent="0.2">
      <c r="A5224" s="36" t="s">
        <v>299</v>
      </c>
      <c r="B5224" s="37" t="s">
        <v>300</v>
      </c>
      <c r="C5224" s="38">
        <v>591568</v>
      </c>
      <c r="D5224" s="39">
        <v>7319660816115</v>
      </c>
      <c r="E5224" s="37" t="s">
        <v>46</v>
      </c>
      <c r="F5224" s="40">
        <v>1250</v>
      </c>
      <c r="G5224" s="37">
        <v>900</v>
      </c>
      <c r="H5224" s="41">
        <v>91.5</v>
      </c>
      <c r="I5224" s="35">
        <f>'EPD information'!$L$16*Tabell2[[#This Row],[Weight (kg)]]</f>
        <v>312.01499999999999</v>
      </c>
      <c r="J5224" s="22">
        <f>'EPD information'!$M$16*Tabell2[[#This Row],[Weight (kg)]]</f>
        <v>5.4351000000000003</v>
      </c>
      <c r="K5224" s="22">
        <f>'EPD information'!$N$16*Tabell2[[#This Row],[Weight (kg)]]</f>
        <v>0.64507499999999995</v>
      </c>
      <c r="L5224" s="22">
        <f>'EPD information'!$O$16*Tabell2[[#This Row],[Weight (kg)]]</f>
        <v>0</v>
      </c>
      <c r="M5224" s="22">
        <f>'EPD information'!$P$16*Tabell2[[#This Row],[Weight (kg)]]</f>
        <v>0.43005000000000004</v>
      </c>
      <c r="N5224" s="22">
        <f>'EPD information'!$Q$16*Tabell2[[#This Row],[Weight (kg)]]</f>
        <v>14.273999999999999</v>
      </c>
      <c r="O5224" s="22">
        <f>'EPD information'!$R$16*Tabell2[[#This Row],[Weight (kg)]]</f>
        <v>2.3149500000000003E-2</v>
      </c>
      <c r="P5224" s="22">
        <f>'EPD information'!$S$16*Tabell2[[#This Row],[Weight (kg)]]</f>
        <v>-110.715</v>
      </c>
      <c r="Q5224" s="35">
        <f>'Product specific GWP'!$T$16*Tabell2[[#This Row],[Weight (kg)]]</f>
        <v>3.9985500000000003</v>
      </c>
      <c r="R5224" s="35" t="s">
        <v>48</v>
      </c>
      <c r="S5224" s="35">
        <f>'EPD information'!$V$16*Tabell2[[#This Row],[Weight (kg)]]</f>
        <v>0.64507499999999995</v>
      </c>
      <c r="T5224" s="35" t="str">
        <f>'EPD information'!$W$16</f>
        <v>ND</v>
      </c>
      <c r="U5224" s="35">
        <f>'EPD information'!$X$16*Tabell2[[#This Row],[Weight (kg)]]</f>
        <v>0.43005000000000004</v>
      </c>
      <c r="V5224" s="35">
        <f>'EPD information'!$Y$16*Tabell2[[#This Row],[Weight (kg)]]</f>
        <v>14.273999999999999</v>
      </c>
      <c r="W5224" s="35">
        <f>'EPD information'!$Z$16*Tabell2[[#This Row],[Weight (kg)]]</f>
        <v>2.3149500000000003E-2</v>
      </c>
      <c r="X5224" s="35">
        <f>'EPD information'!$AA$16*Tabell2[[#This Row],[Weight (kg)]]</f>
        <v>-110.715</v>
      </c>
      <c r="Y5224" s="18">
        <f>'EPD information'!$AB$16*Tabell2[[#This Row],[Weight (kg)]]</f>
        <v>307.44</v>
      </c>
      <c r="Z5224" s="18">
        <f>'EPD information'!$AC$16*Tabell2[[#This Row],[Weight (kg)]]</f>
        <v>5.3893500000000003</v>
      </c>
      <c r="AA5224" s="18">
        <f>'EPD information'!$AD$16*Tabell2[[#This Row],[Weight (kg)]]</f>
        <v>0.67435500000000004</v>
      </c>
      <c r="AB5224" s="18" t="s">
        <v>48</v>
      </c>
      <c r="AC5224" s="18">
        <f>'EPD information'!$AF$16*Tabell2[[#This Row],[Weight (kg)]]</f>
        <v>0.42547499999999999</v>
      </c>
      <c r="AD5224" s="18">
        <f>'EPD information'!$AG$16*Tabell2[[#This Row],[Weight (kg)]]</f>
        <v>14.182499999999999</v>
      </c>
      <c r="AE5224" s="18">
        <f>'EPD information'!$AH$16*Tabell2[[#This Row],[Weight (kg)]]</f>
        <v>2.2692E-2</v>
      </c>
      <c r="AF5224" s="21">
        <f>'EPD information'!$AI$16*Tabell2[[#This Row],[Weight (kg)]]</f>
        <v>-105.22499999999999</v>
      </c>
    </row>
    <row r="5225" spans="1:32" x14ac:dyDescent="0.2">
      <c r="A5225" s="36" t="s">
        <v>299</v>
      </c>
      <c r="B5225" s="37" t="s">
        <v>300</v>
      </c>
      <c r="C5225" s="38">
        <v>591569</v>
      </c>
      <c r="D5225" s="39">
        <v>7319660816122</v>
      </c>
      <c r="E5225" s="37" t="s">
        <v>46</v>
      </c>
      <c r="F5225" s="40">
        <v>1250</v>
      </c>
      <c r="G5225" s="37">
        <v>1000</v>
      </c>
      <c r="H5225" s="41">
        <v>101</v>
      </c>
      <c r="I5225" s="35">
        <f>'EPD information'!$L$16*Tabell2[[#This Row],[Weight (kg)]]</f>
        <v>344.41</v>
      </c>
      <c r="J5225" s="22">
        <f>'EPD information'!$M$16*Tabell2[[#This Row],[Weight (kg)]]</f>
        <v>5.9994000000000005</v>
      </c>
      <c r="K5225" s="22">
        <f>'EPD information'!$N$16*Tabell2[[#This Row],[Weight (kg)]]</f>
        <v>0.71204999999999996</v>
      </c>
      <c r="L5225" s="22">
        <f>'EPD information'!$O$16*Tabell2[[#This Row],[Weight (kg)]]</f>
        <v>0</v>
      </c>
      <c r="M5225" s="22">
        <f>'EPD information'!$P$16*Tabell2[[#This Row],[Weight (kg)]]</f>
        <v>0.47470000000000001</v>
      </c>
      <c r="N5225" s="22">
        <f>'EPD information'!$Q$16*Tabell2[[#This Row],[Weight (kg)]]</f>
        <v>15.756</v>
      </c>
      <c r="O5225" s="22">
        <f>'EPD information'!$R$16*Tabell2[[#This Row],[Weight (kg)]]</f>
        <v>2.5553000000000003E-2</v>
      </c>
      <c r="P5225" s="22">
        <f>'EPD information'!$S$16*Tabell2[[#This Row],[Weight (kg)]]</f>
        <v>-122.21</v>
      </c>
      <c r="Q5225" s="35">
        <f>'Product specific GWP'!$T$16*Tabell2[[#This Row],[Weight (kg)]]</f>
        <v>4.4137000000000004</v>
      </c>
      <c r="R5225" s="35" t="s">
        <v>48</v>
      </c>
      <c r="S5225" s="35">
        <f>'EPD information'!$V$16*Tabell2[[#This Row],[Weight (kg)]]</f>
        <v>0.71204999999999996</v>
      </c>
      <c r="T5225" s="35" t="str">
        <f>'EPD information'!$W$16</f>
        <v>ND</v>
      </c>
      <c r="U5225" s="35">
        <f>'EPD information'!$X$16*Tabell2[[#This Row],[Weight (kg)]]</f>
        <v>0.47470000000000001</v>
      </c>
      <c r="V5225" s="35">
        <f>'EPD information'!$Y$16*Tabell2[[#This Row],[Weight (kg)]]</f>
        <v>15.756</v>
      </c>
      <c r="W5225" s="35">
        <f>'EPD information'!$Z$16*Tabell2[[#This Row],[Weight (kg)]]</f>
        <v>2.5553000000000003E-2</v>
      </c>
      <c r="X5225" s="35">
        <f>'EPD information'!$AA$16*Tabell2[[#This Row],[Weight (kg)]]</f>
        <v>-122.21</v>
      </c>
      <c r="Y5225" s="18">
        <f>'EPD information'!$AB$16*Tabell2[[#This Row],[Weight (kg)]]</f>
        <v>339.36</v>
      </c>
      <c r="Z5225" s="18">
        <f>'EPD information'!$AC$16*Tabell2[[#This Row],[Weight (kg)]]</f>
        <v>5.9489000000000001</v>
      </c>
      <c r="AA5225" s="18">
        <f>'EPD information'!$AD$16*Tabell2[[#This Row],[Weight (kg)]]</f>
        <v>0.74436999999999998</v>
      </c>
      <c r="AB5225" s="18" t="s">
        <v>48</v>
      </c>
      <c r="AC5225" s="18">
        <f>'EPD information'!$AF$16*Tabell2[[#This Row],[Weight (kg)]]</f>
        <v>0.46964999999999996</v>
      </c>
      <c r="AD5225" s="18">
        <f>'EPD information'!$AG$16*Tabell2[[#This Row],[Weight (kg)]]</f>
        <v>15.654999999999999</v>
      </c>
      <c r="AE5225" s="18">
        <f>'EPD information'!$AH$16*Tabell2[[#This Row],[Weight (kg)]]</f>
        <v>2.5048000000000001E-2</v>
      </c>
      <c r="AF5225" s="21">
        <f>'EPD information'!$AI$16*Tabell2[[#This Row],[Weight (kg)]]</f>
        <v>-116.14999999999999</v>
      </c>
    </row>
    <row r="5226" spans="1:32" ht="42.75" x14ac:dyDescent="0.2">
      <c r="A5226" s="36" t="s">
        <v>301</v>
      </c>
      <c r="B5226" s="37" t="s">
        <v>302</v>
      </c>
      <c r="C5226" s="38">
        <v>167178</v>
      </c>
      <c r="D5226" s="39">
        <v>7319660849540</v>
      </c>
      <c r="E5226" s="37" t="s">
        <v>46</v>
      </c>
      <c r="F5226" s="40">
        <v>80</v>
      </c>
      <c r="G5226" s="37">
        <v>80</v>
      </c>
      <c r="H5226" s="41">
        <v>1.1200000000000001</v>
      </c>
      <c r="I5226" s="35">
        <f>'EPD information'!$L$16*Tabell2[[#This Row],[Weight (kg)]]</f>
        <v>3.8192000000000004</v>
      </c>
      <c r="J5226" s="22">
        <f>'EPD information'!$M$16*Tabell2[[#This Row],[Weight (kg)]]</f>
        <v>6.6528000000000004E-2</v>
      </c>
      <c r="K5226" s="22">
        <f>'EPD information'!$N$16*Tabell2[[#This Row],[Weight (kg)]]</f>
        <v>7.8960000000000002E-3</v>
      </c>
      <c r="L5226" s="22">
        <f>'EPD information'!$O$16*Tabell2[[#This Row],[Weight (kg)]]</f>
        <v>0</v>
      </c>
      <c r="M5226" s="22">
        <f>'EPD information'!$P$16*Tabell2[[#This Row],[Weight (kg)]]</f>
        <v>5.2640000000000004E-3</v>
      </c>
      <c r="N5226" s="22">
        <f>'EPD information'!$Q$16*Tabell2[[#This Row],[Weight (kg)]]</f>
        <v>0.17472000000000001</v>
      </c>
      <c r="O5226" s="22">
        <f>'EPD information'!$R$16*Tabell2[[#This Row],[Weight (kg)]]</f>
        <v>2.8336000000000008E-4</v>
      </c>
      <c r="P5226" s="22">
        <f>'EPD information'!$S$16*Tabell2[[#This Row],[Weight (kg)]]</f>
        <v>-1.3552000000000002</v>
      </c>
      <c r="Q5226" s="35">
        <f>'Product specific GWP'!$T$16*Tabell2[[#This Row],[Weight (kg)]]</f>
        <v>4.8944000000000008E-2</v>
      </c>
      <c r="R5226" s="35" t="s">
        <v>48</v>
      </c>
      <c r="S5226" s="35">
        <f>'EPD information'!$V$16*Tabell2[[#This Row],[Weight (kg)]]</f>
        <v>7.8960000000000002E-3</v>
      </c>
      <c r="T5226" s="35" t="str">
        <f>'EPD information'!$W$16</f>
        <v>ND</v>
      </c>
      <c r="U5226" s="35">
        <f>'EPD information'!$X$16*Tabell2[[#This Row],[Weight (kg)]]</f>
        <v>5.2640000000000004E-3</v>
      </c>
      <c r="V5226" s="35">
        <f>'EPD information'!$Y$16*Tabell2[[#This Row],[Weight (kg)]]</f>
        <v>0.17472000000000001</v>
      </c>
      <c r="W5226" s="35">
        <f>'EPD information'!$Z$16*Tabell2[[#This Row],[Weight (kg)]]</f>
        <v>2.8336000000000008E-4</v>
      </c>
      <c r="X5226" s="35">
        <f>'EPD information'!$AA$16*Tabell2[[#This Row],[Weight (kg)]]</f>
        <v>-1.3552000000000002</v>
      </c>
      <c r="Y5226" s="18">
        <f>'EPD information'!$AB$16*Tabell2[[#This Row],[Weight (kg)]]</f>
        <v>3.7632000000000003</v>
      </c>
      <c r="Z5226" s="18">
        <f>'EPD information'!$AC$16*Tabell2[[#This Row],[Weight (kg)]]</f>
        <v>6.5968000000000013E-2</v>
      </c>
      <c r="AA5226" s="18">
        <f>'EPD information'!$AD$16*Tabell2[[#This Row],[Weight (kg)]]</f>
        <v>8.2544000000000003E-3</v>
      </c>
      <c r="AB5226" s="18" t="s">
        <v>48</v>
      </c>
      <c r="AC5226" s="18">
        <f>'EPD information'!$AF$16*Tabell2[[#This Row],[Weight (kg)]]</f>
        <v>5.208E-3</v>
      </c>
      <c r="AD5226" s="18">
        <f>'EPD information'!$AG$16*Tabell2[[#This Row],[Weight (kg)]]</f>
        <v>0.1736</v>
      </c>
      <c r="AE5226" s="18">
        <f>'EPD information'!$AH$16*Tabell2[[#This Row],[Weight (kg)]]</f>
        <v>2.7776000000000005E-4</v>
      </c>
      <c r="AF5226" s="21">
        <f>'EPD information'!$AI$16*Tabell2[[#This Row],[Weight (kg)]]</f>
        <v>-1.288</v>
      </c>
    </row>
    <row r="5227" spans="1:32" ht="42.75" x14ac:dyDescent="0.2">
      <c r="A5227" s="36" t="s">
        <v>301</v>
      </c>
      <c r="B5227" s="37" t="s">
        <v>302</v>
      </c>
      <c r="C5227" s="38">
        <v>167179</v>
      </c>
      <c r="D5227" s="39">
        <v>7319660849557</v>
      </c>
      <c r="E5227" s="37" t="s">
        <v>46</v>
      </c>
      <c r="F5227" s="40">
        <v>80</v>
      </c>
      <c r="G5227" s="37">
        <v>80</v>
      </c>
      <c r="H5227" s="41">
        <v>1.41</v>
      </c>
      <c r="I5227" s="35">
        <f>'EPD information'!$L$16*Tabell2[[#This Row],[Weight (kg)]]</f>
        <v>4.8080999999999996</v>
      </c>
      <c r="J5227" s="22">
        <f>'EPD information'!$M$16*Tabell2[[#This Row],[Weight (kg)]]</f>
        <v>8.3753999999999995E-2</v>
      </c>
      <c r="K5227" s="22">
        <f>'EPD information'!$N$16*Tabell2[[#This Row],[Weight (kg)]]</f>
        <v>9.9404999999999997E-3</v>
      </c>
      <c r="L5227" s="22">
        <f>'EPD information'!$O$16*Tabell2[[#This Row],[Weight (kg)]]</f>
        <v>0</v>
      </c>
      <c r="M5227" s="22">
        <f>'EPD information'!$P$16*Tabell2[[#This Row],[Weight (kg)]]</f>
        <v>6.6270000000000001E-3</v>
      </c>
      <c r="N5227" s="22">
        <f>'EPD information'!$Q$16*Tabell2[[#This Row],[Weight (kg)]]</f>
        <v>0.21995999999999999</v>
      </c>
      <c r="O5227" s="22">
        <f>'EPD information'!$R$16*Tabell2[[#This Row],[Weight (kg)]]</f>
        <v>3.5673000000000004E-4</v>
      </c>
      <c r="P5227" s="22">
        <f>'EPD information'!$S$16*Tabell2[[#This Row],[Weight (kg)]]</f>
        <v>-1.7060999999999999</v>
      </c>
      <c r="Q5227" s="35">
        <f>'Product specific GWP'!$T$16*Tabell2[[#This Row],[Weight (kg)]]</f>
        <v>6.1616999999999998E-2</v>
      </c>
      <c r="R5227" s="35" t="s">
        <v>48</v>
      </c>
      <c r="S5227" s="35">
        <f>'EPD information'!$V$16*Tabell2[[#This Row],[Weight (kg)]]</f>
        <v>9.9404999999999997E-3</v>
      </c>
      <c r="T5227" s="35" t="str">
        <f>'EPD information'!$W$16</f>
        <v>ND</v>
      </c>
      <c r="U5227" s="35">
        <f>'EPD information'!$X$16*Tabell2[[#This Row],[Weight (kg)]]</f>
        <v>6.6270000000000001E-3</v>
      </c>
      <c r="V5227" s="35">
        <f>'EPD information'!$Y$16*Tabell2[[#This Row],[Weight (kg)]]</f>
        <v>0.21995999999999999</v>
      </c>
      <c r="W5227" s="35">
        <f>'EPD information'!$Z$16*Tabell2[[#This Row],[Weight (kg)]]</f>
        <v>3.5673000000000004E-4</v>
      </c>
      <c r="X5227" s="35">
        <f>'EPD information'!$AA$16*Tabell2[[#This Row],[Weight (kg)]]</f>
        <v>-1.7060999999999999</v>
      </c>
      <c r="Y5227" s="18">
        <f>'EPD information'!$AB$16*Tabell2[[#This Row],[Weight (kg)]]</f>
        <v>4.7375999999999996</v>
      </c>
      <c r="Z5227" s="18">
        <f>'EPD information'!$AC$16*Tabell2[[#This Row],[Weight (kg)]]</f>
        <v>8.3048999999999998E-2</v>
      </c>
      <c r="AA5227" s="18">
        <f>'EPD information'!$AD$16*Tabell2[[#This Row],[Weight (kg)]]</f>
        <v>1.0391699999999999E-2</v>
      </c>
      <c r="AB5227" s="18" t="s">
        <v>48</v>
      </c>
      <c r="AC5227" s="18">
        <f>'EPD information'!$AF$16*Tabell2[[#This Row],[Weight (kg)]]</f>
        <v>6.556499999999999E-3</v>
      </c>
      <c r="AD5227" s="18">
        <f>'EPD information'!$AG$16*Tabell2[[#This Row],[Weight (kg)]]</f>
        <v>0.21854999999999999</v>
      </c>
      <c r="AE5227" s="18">
        <f>'EPD information'!$AH$16*Tabell2[[#This Row],[Weight (kg)]]</f>
        <v>3.4968E-4</v>
      </c>
      <c r="AF5227" s="21">
        <f>'EPD information'!$AI$16*Tabell2[[#This Row],[Weight (kg)]]</f>
        <v>-1.6214999999999997</v>
      </c>
    </row>
    <row r="5228" spans="1:32" ht="42.75" x14ac:dyDescent="0.2">
      <c r="A5228" s="36" t="s">
        <v>301</v>
      </c>
      <c r="B5228" s="37" t="s">
        <v>302</v>
      </c>
      <c r="C5228" s="38">
        <v>167180</v>
      </c>
      <c r="D5228" s="39">
        <v>7319660849564</v>
      </c>
      <c r="E5228" s="37" t="s">
        <v>46</v>
      </c>
      <c r="F5228" s="40">
        <v>80</v>
      </c>
      <c r="G5228" s="37">
        <v>80</v>
      </c>
      <c r="H5228" s="41">
        <v>1.6</v>
      </c>
      <c r="I5228" s="35">
        <f>'EPD information'!$L$16*Tabell2[[#This Row],[Weight (kg)]]</f>
        <v>5.4560000000000004</v>
      </c>
      <c r="J5228" s="22">
        <f>'EPD information'!$M$16*Tabell2[[#This Row],[Weight (kg)]]</f>
        <v>9.5040000000000013E-2</v>
      </c>
      <c r="K5228" s="22">
        <f>'EPD information'!$N$16*Tabell2[[#This Row],[Weight (kg)]]</f>
        <v>1.128E-2</v>
      </c>
      <c r="L5228" s="22">
        <f>'EPD information'!$O$16*Tabell2[[#This Row],[Weight (kg)]]</f>
        <v>0</v>
      </c>
      <c r="M5228" s="22">
        <f>'EPD information'!$P$16*Tabell2[[#This Row],[Weight (kg)]]</f>
        <v>7.5200000000000006E-3</v>
      </c>
      <c r="N5228" s="22">
        <f>'EPD information'!$Q$16*Tabell2[[#This Row],[Weight (kg)]]</f>
        <v>0.24960000000000002</v>
      </c>
      <c r="O5228" s="22">
        <f>'EPD information'!$R$16*Tabell2[[#This Row],[Weight (kg)]]</f>
        <v>4.0480000000000008E-4</v>
      </c>
      <c r="P5228" s="22">
        <f>'EPD information'!$S$16*Tabell2[[#This Row],[Weight (kg)]]</f>
        <v>-1.9359999999999999</v>
      </c>
      <c r="Q5228" s="35">
        <f>'Product specific GWP'!$T$16*Tabell2[[#This Row],[Weight (kg)]]</f>
        <v>6.992000000000001E-2</v>
      </c>
      <c r="R5228" s="35" t="s">
        <v>48</v>
      </c>
      <c r="S5228" s="35">
        <f>'EPD information'!$V$16*Tabell2[[#This Row],[Weight (kg)]]</f>
        <v>1.128E-2</v>
      </c>
      <c r="T5228" s="35" t="str">
        <f>'EPD information'!$W$16</f>
        <v>ND</v>
      </c>
      <c r="U5228" s="35">
        <f>'EPD information'!$X$16*Tabell2[[#This Row],[Weight (kg)]]</f>
        <v>7.5200000000000006E-3</v>
      </c>
      <c r="V5228" s="35">
        <f>'EPD information'!$Y$16*Tabell2[[#This Row],[Weight (kg)]]</f>
        <v>0.24960000000000002</v>
      </c>
      <c r="W5228" s="35">
        <f>'EPD information'!$Z$16*Tabell2[[#This Row],[Weight (kg)]]</f>
        <v>4.0480000000000008E-4</v>
      </c>
      <c r="X5228" s="35">
        <f>'EPD information'!$AA$16*Tabell2[[#This Row],[Weight (kg)]]</f>
        <v>-1.9359999999999999</v>
      </c>
      <c r="Y5228" s="18">
        <f>'EPD information'!$AB$16*Tabell2[[#This Row],[Weight (kg)]]</f>
        <v>5.3760000000000003</v>
      </c>
      <c r="Z5228" s="18">
        <f>'EPD information'!$AC$16*Tabell2[[#This Row],[Weight (kg)]]</f>
        <v>9.4240000000000004E-2</v>
      </c>
      <c r="AA5228" s="18">
        <f>'EPD information'!$AD$16*Tabell2[[#This Row],[Weight (kg)]]</f>
        <v>1.1792E-2</v>
      </c>
      <c r="AB5228" s="18" t="s">
        <v>48</v>
      </c>
      <c r="AC5228" s="18">
        <f>'EPD information'!$AF$16*Tabell2[[#This Row],[Weight (kg)]]</f>
        <v>7.4399999999999996E-3</v>
      </c>
      <c r="AD5228" s="18">
        <f>'EPD information'!$AG$16*Tabell2[[#This Row],[Weight (kg)]]</f>
        <v>0.248</v>
      </c>
      <c r="AE5228" s="18">
        <f>'EPD information'!$AH$16*Tabell2[[#This Row],[Weight (kg)]]</f>
        <v>3.9680000000000005E-4</v>
      </c>
      <c r="AF5228" s="21">
        <f>'EPD information'!$AI$16*Tabell2[[#This Row],[Weight (kg)]]</f>
        <v>-1.8399999999999999</v>
      </c>
    </row>
    <row r="5229" spans="1:32" ht="42.75" x14ac:dyDescent="0.2">
      <c r="A5229" s="36" t="s">
        <v>301</v>
      </c>
      <c r="B5229" s="37" t="s">
        <v>302</v>
      </c>
      <c r="C5229" s="38">
        <v>167181</v>
      </c>
      <c r="D5229" s="39">
        <v>7319660849571</v>
      </c>
      <c r="E5229" s="37" t="s">
        <v>46</v>
      </c>
      <c r="F5229" s="40">
        <v>100</v>
      </c>
      <c r="G5229" s="37">
        <v>100</v>
      </c>
      <c r="H5229" s="41">
        <v>1.66</v>
      </c>
      <c r="I5229" s="35">
        <f>'EPD information'!$L$16*Tabell2[[#This Row],[Weight (kg)]]</f>
        <v>5.6605999999999996</v>
      </c>
      <c r="J5229" s="22">
        <f>'EPD information'!$M$16*Tabell2[[#This Row],[Weight (kg)]]</f>
        <v>9.8603999999999997E-2</v>
      </c>
      <c r="K5229" s="22">
        <f>'EPD information'!$N$16*Tabell2[[#This Row],[Weight (kg)]]</f>
        <v>1.1703E-2</v>
      </c>
      <c r="L5229" s="22">
        <f>'EPD information'!$O$16*Tabell2[[#This Row],[Weight (kg)]]</f>
        <v>0</v>
      </c>
      <c r="M5229" s="22">
        <f>'EPD information'!$P$16*Tabell2[[#This Row],[Weight (kg)]]</f>
        <v>7.8019999999999999E-3</v>
      </c>
      <c r="N5229" s="22">
        <f>'EPD information'!$Q$16*Tabell2[[#This Row],[Weight (kg)]]</f>
        <v>0.25895999999999997</v>
      </c>
      <c r="O5229" s="22">
        <f>'EPD information'!$R$16*Tabell2[[#This Row],[Weight (kg)]]</f>
        <v>4.1998000000000003E-4</v>
      </c>
      <c r="P5229" s="22">
        <f>'EPD information'!$S$16*Tabell2[[#This Row],[Weight (kg)]]</f>
        <v>-2.0085999999999999</v>
      </c>
      <c r="Q5229" s="35">
        <f>'Product specific GWP'!$T$16*Tabell2[[#This Row],[Weight (kg)]]</f>
        <v>7.2541999999999995E-2</v>
      </c>
      <c r="R5229" s="35" t="s">
        <v>48</v>
      </c>
      <c r="S5229" s="35">
        <f>'EPD information'!$V$16*Tabell2[[#This Row],[Weight (kg)]]</f>
        <v>1.1703E-2</v>
      </c>
      <c r="T5229" s="35" t="str">
        <f>'EPD information'!$W$16</f>
        <v>ND</v>
      </c>
      <c r="U5229" s="35">
        <f>'EPD information'!$X$16*Tabell2[[#This Row],[Weight (kg)]]</f>
        <v>7.8019999999999999E-3</v>
      </c>
      <c r="V5229" s="35">
        <f>'EPD information'!$Y$16*Tabell2[[#This Row],[Weight (kg)]]</f>
        <v>0.25895999999999997</v>
      </c>
      <c r="W5229" s="35">
        <f>'EPD information'!$Z$16*Tabell2[[#This Row],[Weight (kg)]]</f>
        <v>4.1998000000000003E-4</v>
      </c>
      <c r="X5229" s="35">
        <f>'EPD information'!$AA$16*Tabell2[[#This Row],[Weight (kg)]]</f>
        <v>-2.0085999999999999</v>
      </c>
      <c r="Y5229" s="18">
        <f>'EPD information'!$AB$16*Tabell2[[#This Row],[Weight (kg)]]</f>
        <v>5.5775999999999994</v>
      </c>
      <c r="Z5229" s="18">
        <f>'EPD information'!$AC$16*Tabell2[[#This Row],[Weight (kg)]]</f>
        <v>9.7774E-2</v>
      </c>
      <c r="AA5229" s="18">
        <f>'EPD information'!$AD$16*Tabell2[[#This Row],[Weight (kg)]]</f>
        <v>1.2234199999999999E-2</v>
      </c>
      <c r="AB5229" s="18" t="s">
        <v>48</v>
      </c>
      <c r="AC5229" s="18">
        <f>'EPD information'!$AF$16*Tabell2[[#This Row],[Weight (kg)]]</f>
        <v>7.7189999999999993E-3</v>
      </c>
      <c r="AD5229" s="18">
        <f>'EPD information'!$AG$16*Tabell2[[#This Row],[Weight (kg)]]</f>
        <v>0.25729999999999997</v>
      </c>
      <c r="AE5229" s="18">
        <f>'EPD information'!$AH$16*Tabell2[[#This Row],[Weight (kg)]]</f>
        <v>4.1167999999999999E-4</v>
      </c>
      <c r="AF5229" s="21">
        <f>'EPD information'!$AI$16*Tabell2[[#This Row],[Weight (kg)]]</f>
        <v>-1.9089999999999998</v>
      </c>
    </row>
    <row r="5230" spans="1:32" ht="42.75" x14ac:dyDescent="0.2">
      <c r="A5230" s="36" t="s">
        <v>301</v>
      </c>
      <c r="B5230" s="37" t="s">
        <v>302</v>
      </c>
      <c r="C5230" s="38">
        <v>167182</v>
      </c>
      <c r="D5230" s="39">
        <v>7319660849588</v>
      </c>
      <c r="E5230" s="37" t="s">
        <v>46</v>
      </c>
      <c r="F5230" s="40">
        <v>100</v>
      </c>
      <c r="G5230" s="37">
        <v>100</v>
      </c>
      <c r="H5230" s="41">
        <v>1.84</v>
      </c>
      <c r="I5230" s="35">
        <f>'EPD information'!$L$16*Tabell2[[#This Row],[Weight (kg)]]</f>
        <v>6.2744000000000009</v>
      </c>
      <c r="J5230" s="22">
        <f>'EPD information'!$M$16*Tabell2[[#This Row],[Weight (kg)]]</f>
        <v>0.109296</v>
      </c>
      <c r="K5230" s="22">
        <f>'EPD information'!$N$16*Tabell2[[#This Row],[Weight (kg)]]</f>
        <v>1.2972000000000001E-2</v>
      </c>
      <c r="L5230" s="22">
        <f>'EPD information'!$O$16*Tabell2[[#This Row],[Weight (kg)]]</f>
        <v>0</v>
      </c>
      <c r="M5230" s="22">
        <f>'EPD information'!$P$16*Tabell2[[#This Row],[Weight (kg)]]</f>
        <v>8.6480000000000012E-3</v>
      </c>
      <c r="N5230" s="22">
        <f>'EPD information'!$Q$16*Tabell2[[#This Row],[Weight (kg)]]</f>
        <v>0.28704000000000002</v>
      </c>
      <c r="O5230" s="22">
        <f>'EPD information'!$R$16*Tabell2[[#This Row],[Weight (kg)]]</f>
        <v>4.6552000000000008E-4</v>
      </c>
      <c r="P5230" s="22">
        <f>'EPD information'!$S$16*Tabell2[[#This Row],[Weight (kg)]]</f>
        <v>-2.2263999999999999</v>
      </c>
      <c r="Q5230" s="35">
        <f>'Product specific GWP'!$T$16*Tabell2[[#This Row],[Weight (kg)]]</f>
        <v>8.0408000000000007E-2</v>
      </c>
      <c r="R5230" s="35" t="s">
        <v>48</v>
      </c>
      <c r="S5230" s="35">
        <f>'EPD information'!$V$16*Tabell2[[#This Row],[Weight (kg)]]</f>
        <v>1.2972000000000001E-2</v>
      </c>
      <c r="T5230" s="35" t="str">
        <f>'EPD information'!$W$16</f>
        <v>ND</v>
      </c>
      <c r="U5230" s="35">
        <f>'EPD information'!$X$16*Tabell2[[#This Row],[Weight (kg)]]</f>
        <v>8.6480000000000012E-3</v>
      </c>
      <c r="V5230" s="35">
        <f>'EPD information'!$Y$16*Tabell2[[#This Row],[Weight (kg)]]</f>
        <v>0.28704000000000002</v>
      </c>
      <c r="W5230" s="35">
        <f>'EPD information'!$Z$16*Tabell2[[#This Row],[Weight (kg)]]</f>
        <v>4.6552000000000008E-4</v>
      </c>
      <c r="X5230" s="35">
        <f>'EPD information'!$AA$16*Tabell2[[#This Row],[Weight (kg)]]</f>
        <v>-2.2263999999999999</v>
      </c>
      <c r="Y5230" s="18">
        <f>'EPD information'!$AB$16*Tabell2[[#This Row],[Weight (kg)]]</f>
        <v>6.1824000000000003</v>
      </c>
      <c r="Z5230" s="18">
        <f>'EPD information'!$AC$16*Tabell2[[#This Row],[Weight (kg)]]</f>
        <v>0.108376</v>
      </c>
      <c r="AA5230" s="18">
        <f>'EPD information'!$AD$16*Tabell2[[#This Row],[Weight (kg)]]</f>
        <v>1.35608E-2</v>
      </c>
      <c r="AB5230" s="18" t="s">
        <v>48</v>
      </c>
      <c r="AC5230" s="18">
        <f>'EPD information'!$AF$16*Tabell2[[#This Row],[Weight (kg)]]</f>
        <v>8.5559999999999994E-3</v>
      </c>
      <c r="AD5230" s="18">
        <f>'EPD information'!$AG$16*Tabell2[[#This Row],[Weight (kg)]]</f>
        <v>0.28520000000000001</v>
      </c>
      <c r="AE5230" s="18">
        <f>'EPD information'!$AH$16*Tabell2[[#This Row],[Weight (kg)]]</f>
        <v>4.5632000000000002E-4</v>
      </c>
      <c r="AF5230" s="21">
        <f>'EPD information'!$AI$16*Tabell2[[#This Row],[Weight (kg)]]</f>
        <v>-2.1160000000000001</v>
      </c>
    </row>
    <row r="5231" spans="1:32" ht="42.75" x14ac:dyDescent="0.2">
      <c r="A5231" s="36" t="s">
        <v>301</v>
      </c>
      <c r="B5231" s="37" t="s">
        <v>302</v>
      </c>
      <c r="C5231" s="38">
        <v>167184</v>
      </c>
      <c r="D5231" s="39">
        <v>7319660849601</v>
      </c>
      <c r="E5231" s="37" t="s">
        <v>46</v>
      </c>
      <c r="F5231" s="40">
        <v>100</v>
      </c>
      <c r="G5231" s="37">
        <v>100</v>
      </c>
      <c r="H5231" s="41">
        <v>4.6100000000000003</v>
      </c>
      <c r="I5231" s="35">
        <f>'EPD information'!$L$16*Tabell2[[#This Row],[Weight (kg)]]</f>
        <v>15.720100000000002</v>
      </c>
      <c r="J5231" s="22">
        <f>'EPD information'!$M$16*Tabell2[[#This Row],[Weight (kg)]]</f>
        <v>0.27383400000000002</v>
      </c>
      <c r="K5231" s="22">
        <f>'EPD information'!$N$16*Tabell2[[#This Row],[Weight (kg)]]</f>
        <v>3.2500500000000002E-2</v>
      </c>
      <c r="L5231" s="22">
        <f>'EPD information'!$O$16*Tabell2[[#This Row],[Weight (kg)]]</f>
        <v>0</v>
      </c>
      <c r="M5231" s="22">
        <f>'EPD information'!$P$16*Tabell2[[#This Row],[Weight (kg)]]</f>
        <v>2.1667000000000002E-2</v>
      </c>
      <c r="N5231" s="22">
        <f>'EPD information'!$Q$16*Tabell2[[#This Row],[Weight (kg)]]</f>
        <v>0.71916000000000002</v>
      </c>
      <c r="O5231" s="22">
        <f>'EPD information'!$R$16*Tabell2[[#This Row],[Weight (kg)]]</f>
        <v>1.1663300000000001E-3</v>
      </c>
      <c r="P5231" s="22">
        <f>'EPD information'!$S$16*Tabell2[[#This Row],[Weight (kg)]]</f>
        <v>-5.5781000000000001</v>
      </c>
      <c r="Q5231" s="35">
        <f>'Product specific GWP'!$T$16*Tabell2[[#This Row],[Weight (kg)]]</f>
        <v>0.20145700000000002</v>
      </c>
      <c r="R5231" s="35" t="s">
        <v>48</v>
      </c>
      <c r="S5231" s="35">
        <f>'EPD information'!$V$16*Tabell2[[#This Row],[Weight (kg)]]</f>
        <v>3.2500500000000002E-2</v>
      </c>
      <c r="T5231" s="35" t="str">
        <f>'EPD information'!$W$16</f>
        <v>ND</v>
      </c>
      <c r="U5231" s="35">
        <f>'EPD information'!$X$16*Tabell2[[#This Row],[Weight (kg)]]</f>
        <v>2.1667000000000002E-2</v>
      </c>
      <c r="V5231" s="35">
        <f>'EPD information'!$Y$16*Tabell2[[#This Row],[Weight (kg)]]</f>
        <v>0.71916000000000002</v>
      </c>
      <c r="W5231" s="35">
        <f>'EPD information'!$Z$16*Tabell2[[#This Row],[Weight (kg)]]</f>
        <v>1.1663300000000001E-3</v>
      </c>
      <c r="X5231" s="35">
        <f>'EPD information'!$AA$16*Tabell2[[#This Row],[Weight (kg)]]</f>
        <v>-5.5781000000000001</v>
      </c>
      <c r="Y5231" s="18">
        <f>'EPD information'!$AB$16*Tabell2[[#This Row],[Weight (kg)]]</f>
        <v>15.489600000000001</v>
      </c>
      <c r="Z5231" s="18">
        <f>'EPD information'!$AC$16*Tabell2[[#This Row],[Weight (kg)]]</f>
        <v>0.27152900000000002</v>
      </c>
      <c r="AA5231" s="18">
        <f>'EPD information'!$AD$16*Tabell2[[#This Row],[Weight (kg)]]</f>
        <v>3.3975700000000005E-2</v>
      </c>
      <c r="AB5231" s="18" t="s">
        <v>48</v>
      </c>
      <c r="AC5231" s="18">
        <f>'EPD information'!$AF$16*Tabell2[[#This Row],[Weight (kg)]]</f>
        <v>2.1436500000000001E-2</v>
      </c>
      <c r="AD5231" s="18">
        <f>'EPD information'!$AG$16*Tabell2[[#This Row],[Weight (kg)]]</f>
        <v>0.71455000000000002</v>
      </c>
      <c r="AE5231" s="18">
        <f>'EPD information'!$AH$16*Tabell2[[#This Row],[Weight (kg)]]</f>
        <v>1.1432800000000002E-3</v>
      </c>
      <c r="AF5231" s="21">
        <f>'EPD information'!$AI$16*Tabell2[[#This Row],[Weight (kg)]]</f>
        <v>-5.3014999999999999</v>
      </c>
    </row>
    <row r="5232" spans="1:32" ht="42.75" x14ac:dyDescent="0.2">
      <c r="A5232" s="36" t="s">
        <v>301</v>
      </c>
      <c r="B5232" s="37" t="s">
        <v>302</v>
      </c>
      <c r="C5232" s="38">
        <v>167188</v>
      </c>
      <c r="D5232" s="39">
        <v>7319660849649</v>
      </c>
      <c r="E5232" s="37" t="s">
        <v>46</v>
      </c>
      <c r="F5232" s="40">
        <v>125</v>
      </c>
      <c r="G5232" s="37">
        <v>125</v>
      </c>
      <c r="H5232" s="41">
        <v>2.19</v>
      </c>
      <c r="I5232" s="35">
        <f>'EPD information'!$L$16*Tabell2[[#This Row],[Weight (kg)]]</f>
        <v>7.4679000000000002</v>
      </c>
      <c r="J5232" s="22">
        <f>'EPD information'!$M$16*Tabell2[[#This Row],[Weight (kg)]]</f>
        <v>0.13008600000000001</v>
      </c>
      <c r="K5232" s="22">
        <f>'EPD information'!$N$16*Tabell2[[#This Row],[Weight (kg)]]</f>
        <v>1.54395E-2</v>
      </c>
      <c r="L5232" s="22">
        <f>'EPD information'!$O$16*Tabell2[[#This Row],[Weight (kg)]]</f>
        <v>0</v>
      </c>
      <c r="M5232" s="22">
        <f>'EPD information'!$P$16*Tabell2[[#This Row],[Weight (kg)]]</f>
        <v>1.0293E-2</v>
      </c>
      <c r="N5232" s="22">
        <f>'EPD information'!$Q$16*Tabell2[[#This Row],[Weight (kg)]]</f>
        <v>0.34164</v>
      </c>
      <c r="O5232" s="22">
        <f>'EPD information'!$R$16*Tabell2[[#This Row],[Weight (kg)]]</f>
        <v>5.5407000000000004E-4</v>
      </c>
      <c r="P5232" s="22">
        <f>'EPD information'!$S$16*Tabell2[[#This Row],[Weight (kg)]]</f>
        <v>-2.6498999999999997</v>
      </c>
      <c r="Q5232" s="35">
        <f>'Product specific GWP'!$T$16*Tabell2[[#This Row],[Weight (kg)]]</f>
        <v>9.570300000000001E-2</v>
      </c>
      <c r="R5232" s="35" t="s">
        <v>48</v>
      </c>
      <c r="S5232" s="35">
        <f>'EPD information'!$V$16*Tabell2[[#This Row],[Weight (kg)]]</f>
        <v>1.54395E-2</v>
      </c>
      <c r="T5232" s="35" t="str">
        <f>'EPD information'!$W$16</f>
        <v>ND</v>
      </c>
      <c r="U5232" s="35">
        <f>'EPD information'!$X$16*Tabell2[[#This Row],[Weight (kg)]]</f>
        <v>1.0293E-2</v>
      </c>
      <c r="V5232" s="35">
        <f>'EPD information'!$Y$16*Tabell2[[#This Row],[Weight (kg)]]</f>
        <v>0.34164</v>
      </c>
      <c r="W5232" s="35">
        <f>'EPD information'!$Z$16*Tabell2[[#This Row],[Weight (kg)]]</f>
        <v>5.5407000000000004E-4</v>
      </c>
      <c r="X5232" s="35">
        <f>'EPD information'!$AA$16*Tabell2[[#This Row],[Weight (kg)]]</f>
        <v>-2.6498999999999997</v>
      </c>
      <c r="Y5232" s="18">
        <f>'EPD information'!$AB$16*Tabell2[[#This Row],[Weight (kg)]]</f>
        <v>7.3583999999999996</v>
      </c>
      <c r="Z5232" s="18">
        <f>'EPD information'!$AC$16*Tabell2[[#This Row],[Weight (kg)]]</f>
        <v>0.12899099999999999</v>
      </c>
      <c r="AA5232" s="18">
        <f>'EPD information'!$AD$16*Tabell2[[#This Row],[Weight (kg)]]</f>
        <v>1.61403E-2</v>
      </c>
      <c r="AB5232" s="18" t="s">
        <v>48</v>
      </c>
      <c r="AC5232" s="18">
        <f>'EPD information'!$AF$16*Tabell2[[#This Row],[Weight (kg)]]</f>
        <v>1.0183499999999998E-2</v>
      </c>
      <c r="AD5232" s="18">
        <f>'EPD information'!$AG$16*Tabell2[[#This Row],[Weight (kg)]]</f>
        <v>0.33944999999999997</v>
      </c>
      <c r="AE5232" s="18">
        <f>'EPD information'!$AH$16*Tabell2[[#This Row],[Weight (kg)]]</f>
        <v>5.4312000000000002E-4</v>
      </c>
      <c r="AF5232" s="21">
        <f>'EPD information'!$AI$16*Tabell2[[#This Row],[Weight (kg)]]</f>
        <v>-2.5185</v>
      </c>
    </row>
    <row r="5233" spans="1:32" ht="42.75" x14ac:dyDescent="0.2">
      <c r="A5233" s="36" t="s">
        <v>301</v>
      </c>
      <c r="B5233" s="37" t="s">
        <v>302</v>
      </c>
      <c r="C5233" s="38">
        <v>167189</v>
      </c>
      <c r="D5233" s="39">
        <v>7319660849656</v>
      </c>
      <c r="E5233" s="37" t="s">
        <v>46</v>
      </c>
      <c r="F5233" s="40">
        <v>125</v>
      </c>
      <c r="G5233" s="37">
        <v>125</v>
      </c>
      <c r="H5233" s="41">
        <v>3.38</v>
      </c>
      <c r="I5233" s="35">
        <f>'EPD information'!$L$16*Tabell2[[#This Row],[Weight (kg)]]</f>
        <v>11.5258</v>
      </c>
      <c r="J5233" s="22">
        <f>'EPD information'!$M$16*Tabell2[[#This Row],[Weight (kg)]]</f>
        <v>0.20077200000000001</v>
      </c>
      <c r="K5233" s="22">
        <f>'EPD information'!$N$16*Tabell2[[#This Row],[Weight (kg)]]</f>
        <v>2.3828999999999999E-2</v>
      </c>
      <c r="L5233" s="22">
        <f>'EPD information'!$O$16*Tabell2[[#This Row],[Weight (kg)]]</f>
        <v>0</v>
      </c>
      <c r="M5233" s="22">
        <f>'EPD information'!$P$16*Tabell2[[#This Row],[Weight (kg)]]</f>
        <v>1.5886000000000001E-2</v>
      </c>
      <c r="N5233" s="22">
        <f>'EPD information'!$Q$16*Tabell2[[#This Row],[Weight (kg)]]</f>
        <v>0.52727999999999997</v>
      </c>
      <c r="O5233" s="22">
        <f>'EPD information'!$R$16*Tabell2[[#This Row],[Weight (kg)]]</f>
        <v>8.5514E-4</v>
      </c>
      <c r="P5233" s="22">
        <f>'EPD information'!$S$16*Tabell2[[#This Row],[Weight (kg)]]</f>
        <v>-4.0897999999999994</v>
      </c>
      <c r="Q5233" s="35">
        <f>'Product specific GWP'!$T$16*Tabell2[[#This Row],[Weight (kg)]]</f>
        <v>0.147706</v>
      </c>
      <c r="R5233" s="35" t="s">
        <v>48</v>
      </c>
      <c r="S5233" s="35">
        <f>'EPD information'!$V$16*Tabell2[[#This Row],[Weight (kg)]]</f>
        <v>2.3828999999999999E-2</v>
      </c>
      <c r="T5233" s="35" t="str">
        <f>'EPD information'!$W$16</f>
        <v>ND</v>
      </c>
      <c r="U5233" s="35">
        <f>'EPD information'!$X$16*Tabell2[[#This Row],[Weight (kg)]]</f>
        <v>1.5886000000000001E-2</v>
      </c>
      <c r="V5233" s="35">
        <f>'EPD information'!$Y$16*Tabell2[[#This Row],[Weight (kg)]]</f>
        <v>0.52727999999999997</v>
      </c>
      <c r="W5233" s="35">
        <f>'EPD information'!$Z$16*Tabell2[[#This Row],[Weight (kg)]]</f>
        <v>8.5514E-4</v>
      </c>
      <c r="X5233" s="35">
        <f>'EPD information'!$AA$16*Tabell2[[#This Row],[Weight (kg)]]</f>
        <v>-4.0897999999999994</v>
      </c>
      <c r="Y5233" s="18">
        <f>'EPD information'!$AB$16*Tabell2[[#This Row],[Weight (kg)]]</f>
        <v>11.3568</v>
      </c>
      <c r="Z5233" s="18">
        <f>'EPD information'!$AC$16*Tabell2[[#This Row],[Weight (kg)]]</f>
        <v>0.19908200000000001</v>
      </c>
      <c r="AA5233" s="18">
        <f>'EPD information'!$AD$16*Tabell2[[#This Row],[Weight (kg)]]</f>
        <v>2.4910599999999998E-2</v>
      </c>
      <c r="AB5233" s="18" t="s">
        <v>48</v>
      </c>
      <c r="AC5233" s="18">
        <f>'EPD information'!$AF$16*Tabell2[[#This Row],[Weight (kg)]]</f>
        <v>1.5716999999999998E-2</v>
      </c>
      <c r="AD5233" s="18">
        <f>'EPD information'!$AG$16*Tabell2[[#This Row],[Weight (kg)]]</f>
        <v>0.52390000000000003</v>
      </c>
      <c r="AE5233" s="18">
        <f>'EPD information'!$AH$16*Tabell2[[#This Row],[Weight (kg)]]</f>
        <v>8.3823999999999997E-4</v>
      </c>
      <c r="AF5233" s="21">
        <f>'EPD information'!$AI$16*Tabell2[[#This Row],[Weight (kg)]]</f>
        <v>-3.8869999999999996</v>
      </c>
    </row>
    <row r="5234" spans="1:32" ht="42.75" x14ac:dyDescent="0.2">
      <c r="A5234" s="36" t="s">
        <v>301</v>
      </c>
      <c r="B5234" s="37" t="s">
        <v>302</v>
      </c>
      <c r="C5234" s="38">
        <v>167191</v>
      </c>
      <c r="D5234" s="39">
        <v>7319660849670</v>
      </c>
      <c r="E5234" s="37" t="s">
        <v>46</v>
      </c>
      <c r="F5234" s="40">
        <v>125</v>
      </c>
      <c r="G5234" s="37">
        <v>125</v>
      </c>
      <c r="H5234" s="41">
        <v>7.3</v>
      </c>
      <c r="I5234" s="35">
        <f>'EPD information'!$L$16*Tabell2[[#This Row],[Weight (kg)]]</f>
        <v>24.893000000000001</v>
      </c>
      <c r="J5234" s="22">
        <f>'EPD information'!$M$16*Tabell2[[#This Row],[Weight (kg)]]</f>
        <v>0.43362000000000001</v>
      </c>
      <c r="K5234" s="22">
        <f>'EPD information'!$N$16*Tabell2[[#This Row],[Weight (kg)]]</f>
        <v>5.1464999999999997E-2</v>
      </c>
      <c r="L5234" s="22">
        <f>'EPD information'!$O$16*Tabell2[[#This Row],[Weight (kg)]]</f>
        <v>0</v>
      </c>
      <c r="M5234" s="22">
        <f>'EPD information'!$P$16*Tabell2[[#This Row],[Weight (kg)]]</f>
        <v>3.431E-2</v>
      </c>
      <c r="N5234" s="22">
        <f>'EPD information'!$Q$16*Tabell2[[#This Row],[Weight (kg)]]</f>
        <v>1.1388</v>
      </c>
      <c r="O5234" s="22">
        <f>'EPD information'!$R$16*Tabell2[[#This Row],[Weight (kg)]]</f>
        <v>1.8469000000000001E-3</v>
      </c>
      <c r="P5234" s="22">
        <f>'EPD information'!$S$16*Tabell2[[#This Row],[Weight (kg)]]</f>
        <v>-8.8330000000000002</v>
      </c>
      <c r="Q5234" s="35">
        <f>'Product specific GWP'!$T$16*Tabell2[[#This Row],[Weight (kg)]]</f>
        <v>0.31901000000000002</v>
      </c>
      <c r="R5234" s="35" t="s">
        <v>48</v>
      </c>
      <c r="S5234" s="35">
        <f>'EPD information'!$V$16*Tabell2[[#This Row],[Weight (kg)]]</f>
        <v>5.1464999999999997E-2</v>
      </c>
      <c r="T5234" s="35" t="str">
        <f>'EPD information'!$W$16</f>
        <v>ND</v>
      </c>
      <c r="U5234" s="35">
        <f>'EPD information'!$X$16*Tabell2[[#This Row],[Weight (kg)]]</f>
        <v>3.431E-2</v>
      </c>
      <c r="V5234" s="35">
        <f>'EPD information'!$Y$16*Tabell2[[#This Row],[Weight (kg)]]</f>
        <v>1.1388</v>
      </c>
      <c r="W5234" s="35">
        <f>'EPD information'!$Z$16*Tabell2[[#This Row],[Weight (kg)]]</f>
        <v>1.8469000000000001E-3</v>
      </c>
      <c r="X5234" s="35">
        <f>'EPD information'!$AA$16*Tabell2[[#This Row],[Weight (kg)]]</f>
        <v>-8.8330000000000002</v>
      </c>
      <c r="Y5234" s="18">
        <f>'EPD information'!$AB$16*Tabell2[[#This Row],[Weight (kg)]]</f>
        <v>24.527999999999999</v>
      </c>
      <c r="Z5234" s="18">
        <f>'EPD information'!$AC$16*Tabell2[[#This Row],[Weight (kg)]]</f>
        <v>0.42997000000000002</v>
      </c>
      <c r="AA5234" s="18">
        <f>'EPD information'!$AD$16*Tabell2[[#This Row],[Weight (kg)]]</f>
        <v>5.3800999999999995E-2</v>
      </c>
      <c r="AB5234" s="18" t="s">
        <v>48</v>
      </c>
      <c r="AC5234" s="18">
        <f>'EPD information'!$AF$16*Tabell2[[#This Row],[Weight (kg)]]</f>
        <v>3.3944999999999996E-2</v>
      </c>
      <c r="AD5234" s="18">
        <f>'EPD information'!$AG$16*Tabell2[[#This Row],[Weight (kg)]]</f>
        <v>1.1315</v>
      </c>
      <c r="AE5234" s="18">
        <f>'EPD information'!$AH$16*Tabell2[[#This Row],[Weight (kg)]]</f>
        <v>1.8104E-3</v>
      </c>
      <c r="AF5234" s="21">
        <f>'EPD information'!$AI$16*Tabell2[[#This Row],[Weight (kg)]]</f>
        <v>-8.3949999999999996</v>
      </c>
    </row>
    <row r="5235" spans="1:32" ht="42.75" x14ac:dyDescent="0.2">
      <c r="A5235" s="36" t="s">
        <v>301</v>
      </c>
      <c r="B5235" s="37" t="s">
        <v>302</v>
      </c>
      <c r="C5235" s="38">
        <v>167194</v>
      </c>
      <c r="D5235" s="39">
        <v>7319660849700</v>
      </c>
      <c r="E5235" s="37" t="s">
        <v>46</v>
      </c>
      <c r="F5235" s="40">
        <v>160</v>
      </c>
      <c r="G5235" s="37">
        <v>160</v>
      </c>
      <c r="H5235" s="41">
        <v>3.38</v>
      </c>
      <c r="I5235" s="35">
        <f>'EPD information'!$L$16*Tabell2[[#This Row],[Weight (kg)]]</f>
        <v>11.5258</v>
      </c>
      <c r="J5235" s="22">
        <f>'EPD information'!$M$16*Tabell2[[#This Row],[Weight (kg)]]</f>
        <v>0.20077200000000001</v>
      </c>
      <c r="K5235" s="22">
        <f>'EPD information'!$N$16*Tabell2[[#This Row],[Weight (kg)]]</f>
        <v>2.3828999999999999E-2</v>
      </c>
      <c r="L5235" s="22">
        <f>'EPD information'!$O$16*Tabell2[[#This Row],[Weight (kg)]]</f>
        <v>0</v>
      </c>
      <c r="M5235" s="22">
        <f>'EPD information'!$P$16*Tabell2[[#This Row],[Weight (kg)]]</f>
        <v>1.5886000000000001E-2</v>
      </c>
      <c r="N5235" s="22">
        <f>'EPD information'!$Q$16*Tabell2[[#This Row],[Weight (kg)]]</f>
        <v>0.52727999999999997</v>
      </c>
      <c r="O5235" s="22">
        <f>'EPD information'!$R$16*Tabell2[[#This Row],[Weight (kg)]]</f>
        <v>8.5514E-4</v>
      </c>
      <c r="P5235" s="22">
        <f>'EPD information'!$S$16*Tabell2[[#This Row],[Weight (kg)]]</f>
        <v>-4.0897999999999994</v>
      </c>
      <c r="Q5235" s="35">
        <f>'Product specific GWP'!$T$16*Tabell2[[#This Row],[Weight (kg)]]</f>
        <v>0.147706</v>
      </c>
      <c r="R5235" s="35" t="s">
        <v>48</v>
      </c>
      <c r="S5235" s="35">
        <f>'EPD information'!$V$16*Tabell2[[#This Row],[Weight (kg)]]</f>
        <v>2.3828999999999999E-2</v>
      </c>
      <c r="T5235" s="35" t="str">
        <f>'EPD information'!$W$16</f>
        <v>ND</v>
      </c>
      <c r="U5235" s="35">
        <f>'EPD information'!$X$16*Tabell2[[#This Row],[Weight (kg)]]</f>
        <v>1.5886000000000001E-2</v>
      </c>
      <c r="V5235" s="35">
        <f>'EPD information'!$Y$16*Tabell2[[#This Row],[Weight (kg)]]</f>
        <v>0.52727999999999997</v>
      </c>
      <c r="W5235" s="35">
        <f>'EPD information'!$Z$16*Tabell2[[#This Row],[Weight (kg)]]</f>
        <v>8.5514E-4</v>
      </c>
      <c r="X5235" s="35">
        <f>'EPD information'!$AA$16*Tabell2[[#This Row],[Weight (kg)]]</f>
        <v>-4.0897999999999994</v>
      </c>
      <c r="Y5235" s="18">
        <f>'EPD information'!$AB$16*Tabell2[[#This Row],[Weight (kg)]]</f>
        <v>11.3568</v>
      </c>
      <c r="Z5235" s="18">
        <f>'EPD information'!$AC$16*Tabell2[[#This Row],[Weight (kg)]]</f>
        <v>0.19908200000000001</v>
      </c>
      <c r="AA5235" s="18">
        <f>'EPD information'!$AD$16*Tabell2[[#This Row],[Weight (kg)]]</f>
        <v>2.4910599999999998E-2</v>
      </c>
      <c r="AB5235" s="18" t="s">
        <v>48</v>
      </c>
      <c r="AC5235" s="18">
        <f>'EPD information'!$AF$16*Tabell2[[#This Row],[Weight (kg)]]</f>
        <v>1.5716999999999998E-2</v>
      </c>
      <c r="AD5235" s="18">
        <f>'EPD information'!$AG$16*Tabell2[[#This Row],[Weight (kg)]]</f>
        <v>0.52390000000000003</v>
      </c>
      <c r="AE5235" s="18">
        <f>'EPD information'!$AH$16*Tabell2[[#This Row],[Weight (kg)]]</f>
        <v>8.3823999999999997E-4</v>
      </c>
      <c r="AF5235" s="21">
        <f>'EPD information'!$AI$16*Tabell2[[#This Row],[Weight (kg)]]</f>
        <v>-3.8869999999999996</v>
      </c>
    </row>
    <row r="5236" spans="1:32" ht="42.75" x14ac:dyDescent="0.2">
      <c r="A5236" s="36" t="s">
        <v>301</v>
      </c>
      <c r="B5236" s="37" t="s">
        <v>302</v>
      </c>
      <c r="C5236" s="38">
        <v>167195</v>
      </c>
      <c r="D5236" s="39">
        <v>7319660849717</v>
      </c>
      <c r="E5236" s="37" t="s">
        <v>46</v>
      </c>
      <c r="F5236" s="40">
        <v>160</v>
      </c>
      <c r="G5236" s="37">
        <v>160</v>
      </c>
      <c r="H5236" s="41">
        <v>4.78</v>
      </c>
      <c r="I5236" s="35">
        <f>'EPD information'!$L$16*Tabell2[[#This Row],[Weight (kg)]]</f>
        <v>16.299800000000001</v>
      </c>
      <c r="J5236" s="22">
        <f>'EPD information'!$M$16*Tabell2[[#This Row],[Weight (kg)]]</f>
        <v>0.28393200000000002</v>
      </c>
      <c r="K5236" s="22">
        <f>'EPD information'!$N$16*Tabell2[[#This Row],[Weight (kg)]]</f>
        <v>3.3699E-2</v>
      </c>
      <c r="L5236" s="22">
        <f>'EPD information'!$O$16*Tabell2[[#This Row],[Weight (kg)]]</f>
        <v>0</v>
      </c>
      <c r="M5236" s="22">
        <f>'EPD information'!$P$16*Tabell2[[#This Row],[Weight (kg)]]</f>
        <v>2.2466000000000003E-2</v>
      </c>
      <c r="N5236" s="22">
        <f>'EPD information'!$Q$16*Tabell2[[#This Row],[Weight (kg)]]</f>
        <v>0.74568000000000001</v>
      </c>
      <c r="O5236" s="22">
        <f>'EPD information'!$R$16*Tabell2[[#This Row],[Weight (kg)]]</f>
        <v>1.2093400000000002E-3</v>
      </c>
      <c r="P5236" s="22">
        <f>'EPD information'!$S$16*Tabell2[[#This Row],[Weight (kg)]]</f>
        <v>-5.7838000000000003</v>
      </c>
      <c r="Q5236" s="35">
        <f>'Product specific GWP'!$T$16*Tabell2[[#This Row],[Weight (kg)]]</f>
        <v>0.20888600000000002</v>
      </c>
      <c r="R5236" s="35" t="s">
        <v>48</v>
      </c>
      <c r="S5236" s="35">
        <f>'EPD information'!$V$16*Tabell2[[#This Row],[Weight (kg)]]</f>
        <v>3.3699E-2</v>
      </c>
      <c r="T5236" s="35" t="str">
        <f>'EPD information'!$W$16</f>
        <v>ND</v>
      </c>
      <c r="U5236" s="35">
        <f>'EPD information'!$X$16*Tabell2[[#This Row],[Weight (kg)]]</f>
        <v>2.2466000000000003E-2</v>
      </c>
      <c r="V5236" s="35">
        <f>'EPD information'!$Y$16*Tabell2[[#This Row],[Weight (kg)]]</f>
        <v>0.74568000000000001</v>
      </c>
      <c r="W5236" s="35">
        <f>'EPD information'!$Z$16*Tabell2[[#This Row],[Weight (kg)]]</f>
        <v>1.2093400000000002E-3</v>
      </c>
      <c r="X5236" s="35">
        <f>'EPD information'!$AA$16*Tabell2[[#This Row],[Weight (kg)]]</f>
        <v>-5.7838000000000003</v>
      </c>
      <c r="Y5236" s="18">
        <f>'EPD information'!$AB$16*Tabell2[[#This Row],[Weight (kg)]]</f>
        <v>16.0608</v>
      </c>
      <c r="Z5236" s="18">
        <f>'EPD information'!$AC$16*Tabell2[[#This Row],[Weight (kg)]]</f>
        <v>0.28154200000000001</v>
      </c>
      <c r="AA5236" s="18">
        <f>'EPD information'!$AD$16*Tabell2[[#This Row],[Weight (kg)]]</f>
        <v>3.5228599999999999E-2</v>
      </c>
      <c r="AB5236" s="18" t="s">
        <v>48</v>
      </c>
      <c r="AC5236" s="18">
        <f>'EPD information'!$AF$16*Tabell2[[#This Row],[Weight (kg)]]</f>
        <v>2.2227E-2</v>
      </c>
      <c r="AD5236" s="18">
        <f>'EPD information'!$AG$16*Tabell2[[#This Row],[Weight (kg)]]</f>
        <v>0.7409</v>
      </c>
      <c r="AE5236" s="18">
        <f>'EPD information'!$AH$16*Tabell2[[#This Row],[Weight (kg)]]</f>
        <v>1.1854400000000001E-3</v>
      </c>
      <c r="AF5236" s="21">
        <f>'EPD information'!$AI$16*Tabell2[[#This Row],[Weight (kg)]]</f>
        <v>-5.4969999999999999</v>
      </c>
    </row>
    <row r="5237" spans="1:32" ht="42.75" x14ac:dyDescent="0.2">
      <c r="A5237" s="36" t="s">
        <v>301</v>
      </c>
      <c r="B5237" s="37" t="s">
        <v>302</v>
      </c>
      <c r="C5237" s="38">
        <v>167197</v>
      </c>
      <c r="D5237" s="39">
        <v>7319660849731</v>
      </c>
      <c r="E5237" s="37" t="s">
        <v>46</v>
      </c>
      <c r="F5237" s="40">
        <v>160</v>
      </c>
      <c r="G5237" s="37">
        <v>160</v>
      </c>
      <c r="H5237" s="41">
        <v>10.4</v>
      </c>
      <c r="I5237" s="35">
        <f>'EPD information'!$L$16*Tabell2[[#This Row],[Weight (kg)]]</f>
        <v>35.464000000000006</v>
      </c>
      <c r="J5237" s="22">
        <f>'EPD information'!$M$16*Tabell2[[#This Row],[Weight (kg)]]</f>
        <v>0.61776000000000009</v>
      </c>
      <c r="K5237" s="22">
        <f>'EPD information'!$N$16*Tabell2[[#This Row],[Weight (kg)]]</f>
        <v>7.3319999999999996E-2</v>
      </c>
      <c r="L5237" s="22">
        <f>'EPD information'!$O$16*Tabell2[[#This Row],[Weight (kg)]]</f>
        <v>0</v>
      </c>
      <c r="M5237" s="22">
        <f>'EPD information'!$P$16*Tabell2[[#This Row],[Weight (kg)]]</f>
        <v>4.8880000000000007E-2</v>
      </c>
      <c r="N5237" s="22">
        <f>'EPD information'!$Q$16*Tabell2[[#This Row],[Weight (kg)]]</f>
        <v>1.6224000000000001</v>
      </c>
      <c r="O5237" s="22">
        <f>'EPD information'!$R$16*Tabell2[[#This Row],[Weight (kg)]]</f>
        <v>2.6312000000000002E-3</v>
      </c>
      <c r="P5237" s="22">
        <f>'EPD information'!$S$16*Tabell2[[#This Row],[Weight (kg)]]</f>
        <v>-12.584</v>
      </c>
      <c r="Q5237" s="35">
        <f>'Product specific GWP'!$T$16*Tabell2[[#This Row],[Weight (kg)]]</f>
        <v>0.45448000000000005</v>
      </c>
      <c r="R5237" s="35" t="s">
        <v>48</v>
      </c>
      <c r="S5237" s="35">
        <f>'EPD information'!$V$16*Tabell2[[#This Row],[Weight (kg)]]</f>
        <v>7.3319999999999996E-2</v>
      </c>
      <c r="T5237" s="35" t="str">
        <f>'EPD information'!$W$16</f>
        <v>ND</v>
      </c>
      <c r="U5237" s="35">
        <f>'EPD information'!$X$16*Tabell2[[#This Row],[Weight (kg)]]</f>
        <v>4.8880000000000007E-2</v>
      </c>
      <c r="V5237" s="35">
        <f>'EPD information'!$Y$16*Tabell2[[#This Row],[Weight (kg)]]</f>
        <v>1.6224000000000001</v>
      </c>
      <c r="W5237" s="35">
        <f>'EPD information'!$Z$16*Tabell2[[#This Row],[Weight (kg)]]</f>
        <v>2.6312000000000002E-3</v>
      </c>
      <c r="X5237" s="35">
        <f>'EPD information'!$AA$16*Tabell2[[#This Row],[Weight (kg)]]</f>
        <v>-12.584</v>
      </c>
      <c r="Y5237" s="18">
        <f>'EPD information'!$AB$16*Tabell2[[#This Row],[Weight (kg)]]</f>
        <v>34.944000000000003</v>
      </c>
      <c r="Z5237" s="18">
        <f>'EPD information'!$AC$16*Tabell2[[#This Row],[Weight (kg)]]</f>
        <v>0.61255999999999999</v>
      </c>
      <c r="AA5237" s="18">
        <f>'EPD information'!$AD$16*Tabell2[[#This Row],[Weight (kg)]]</f>
        <v>7.6647999999999994E-2</v>
      </c>
      <c r="AB5237" s="18" t="s">
        <v>48</v>
      </c>
      <c r="AC5237" s="18">
        <f>'EPD information'!$AF$16*Tabell2[[#This Row],[Weight (kg)]]</f>
        <v>4.836E-2</v>
      </c>
      <c r="AD5237" s="18">
        <f>'EPD information'!$AG$16*Tabell2[[#This Row],[Weight (kg)]]</f>
        <v>1.6120000000000001</v>
      </c>
      <c r="AE5237" s="18">
        <f>'EPD information'!$AH$16*Tabell2[[#This Row],[Weight (kg)]]</f>
        <v>2.5792000000000002E-3</v>
      </c>
      <c r="AF5237" s="21">
        <f>'EPD information'!$AI$16*Tabell2[[#This Row],[Weight (kg)]]</f>
        <v>-11.959999999999999</v>
      </c>
    </row>
    <row r="5238" spans="1:32" ht="42.75" x14ac:dyDescent="0.2">
      <c r="A5238" s="36" t="s">
        <v>301</v>
      </c>
      <c r="B5238" s="37" t="s">
        <v>302</v>
      </c>
      <c r="C5238" s="38">
        <v>167199</v>
      </c>
      <c r="D5238" s="39">
        <v>7319660849755</v>
      </c>
      <c r="E5238" s="37" t="s">
        <v>46</v>
      </c>
      <c r="F5238" s="40">
        <v>200</v>
      </c>
      <c r="G5238" s="37">
        <v>200</v>
      </c>
      <c r="H5238" s="41">
        <v>5.15</v>
      </c>
      <c r="I5238" s="35">
        <f>'EPD information'!$L$16*Tabell2[[#This Row],[Weight (kg)]]</f>
        <v>17.561500000000002</v>
      </c>
      <c r="J5238" s="22">
        <f>'EPD information'!$M$16*Tabell2[[#This Row],[Weight (kg)]]</f>
        <v>0.30591000000000002</v>
      </c>
      <c r="K5238" s="22">
        <f>'EPD information'!$N$16*Tabell2[[#This Row],[Weight (kg)]]</f>
        <v>3.6307499999999999E-2</v>
      </c>
      <c r="L5238" s="22">
        <f>'EPD information'!$O$16*Tabell2[[#This Row],[Weight (kg)]]</f>
        <v>0</v>
      </c>
      <c r="M5238" s="22">
        <f>'EPD information'!$P$16*Tabell2[[#This Row],[Weight (kg)]]</f>
        <v>2.4205000000000004E-2</v>
      </c>
      <c r="N5238" s="22">
        <f>'EPD information'!$Q$16*Tabell2[[#This Row],[Weight (kg)]]</f>
        <v>0.8034</v>
      </c>
      <c r="O5238" s="22">
        <f>'EPD information'!$R$16*Tabell2[[#This Row],[Weight (kg)]]</f>
        <v>1.3029500000000002E-3</v>
      </c>
      <c r="P5238" s="22">
        <f>'EPD information'!$S$16*Tabell2[[#This Row],[Weight (kg)]]</f>
        <v>-6.2315000000000005</v>
      </c>
      <c r="Q5238" s="35">
        <f>'Product specific GWP'!$T$16*Tabell2[[#This Row],[Weight (kg)]]</f>
        <v>0.22505500000000003</v>
      </c>
      <c r="R5238" s="35" t="s">
        <v>48</v>
      </c>
      <c r="S5238" s="35">
        <f>'EPD information'!$V$16*Tabell2[[#This Row],[Weight (kg)]]</f>
        <v>3.6307499999999999E-2</v>
      </c>
      <c r="T5238" s="35" t="str">
        <f>'EPD information'!$W$16</f>
        <v>ND</v>
      </c>
      <c r="U5238" s="35">
        <f>'EPD information'!$X$16*Tabell2[[#This Row],[Weight (kg)]]</f>
        <v>2.4205000000000004E-2</v>
      </c>
      <c r="V5238" s="35">
        <f>'EPD information'!$Y$16*Tabell2[[#This Row],[Weight (kg)]]</f>
        <v>0.8034</v>
      </c>
      <c r="W5238" s="35">
        <f>'EPD information'!$Z$16*Tabell2[[#This Row],[Weight (kg)]]</f>
        <v>1.3029500000000002E-3</v>
      </c>
      <c r="X5238" s="35">
        <f>'EPD information'!$AA$16*Tabell2[[#This Row],[Weight (kg)]]</f>
        <v>-6.2315000000000005</v>
      </c>
      <c r="Y5238" s="18">
        <f>'EPD information'!$AB$16*Tabell2[[#This Row],[Weight (kg)]]</f>
        <v>17.304000000000002</v>
      </c>
      <c r="Z5238" s="18">
        <f>'EPD information'!$AC$16*Tabell2[[#This Row],[Weight (kg)]]</f>
        <v>0.30333500000000002</v>
      </c>
      <c r="AA5238" s="18">
        <f>'EPD information'!$AD$16*Tabell2[[#This Row],[Weight (kg)]]</f>
        <v>3.7955500000000003E-2</v>
      </c>
      <c r="AB5238" s="18" t="s">
        <v>48</v>
      </c>
      <c r="AC5238" s="18">
        <f>'EPD information'!$AF$16*Tabell2[[#This Row],[Weight (kg)]]</f>
        <v>2.39475E-2</v>
      </c>
      <c r="AD5238" s="18">
        <f>'EPD information'!$AG$16*Tabell2[[#This Row],[Weight (kg)]]</f>
        <v>0.79825000000000002</v>
      </c>
      <c r="AE5238" s="18">
        <f>'EPD information'!$AH$16*Tabell2[[#This Row],[Weight (kg)]]</f>
        <v>1.2772E-3</v>
      </c>
      <c r="AF5238" s="21">
        <f>'EPD information'!$AI$16*Tabell2[[#This Row],[Weight (kg)]]</f>
        <v>-5.9225000000000003</v>
      </c>
    </row>
    <row r="5239" spans="1:32" ht="42.75" x14ac:dyDescent="0.2">
      <c r="A5239" s="36" t="s">
        <v>301</v>
      </c>
      <c r="B5239" s="37" t="s">
        <v>302</v>
      </c>
      <c r="C5239" s="38">
        <v>167200</v>
      </c>
      <c r="D5239" s="39">
        <v>7319660849762</v>
      </c>
      <c r="E5239" s="37" t="s">
        <v>46</v>
      </c>
      <c r="F5239" s="40">
        <v>200</v>
      </c>
      <c r="G5239" s="37">
        <v>200</v>
      </c>
      <c r="H5239" s="41">
        <v>7.76</v>
      </c>
      <c r="I5239" s="35">
        <f>'EPD information'!$L$16*Tabell2[[#This Row],[Weight (kg)]]</f>
        <v>26.461600000000001</v>
      </c>
      <c r="J5239" s="22">
        <f>'EPD information'!$M$16*Tabell2[[#This Row],[Weight (kg)]]</f>
        <v>0.46094400000000002</v>
      </c>
      <c r="K5239" s="22">
        <f>'EPD information'!$N$16*Tabell2[[#This Row],[Weight (kg)]]</f>
        <v>5.4708E-2</v>
      </c>
      <c r="L5239" s="22">
        <f>'EPD information'!$O$16*Tabell2[[#This Row],[Weight (kg)]]</f>
        <v>0</v>
      </c>
      <c r="M5239" s="22">
        <f>'EPD information'!$P$16*Tabell2[[#This Row],[Weight (kg)]]</f>
        <v>3.6471999999999997E-2</v>
      </c>
      <c r="N5239" s="22">
        <f>'EPD information'!$Q$16*Tabell2[[#This Row],[Weight (kg)]]</f>
        <v>1.2105599999999999</v>
      </c>
      <c r="O5239" s="22">
        <f>'EPD information'!$R$16*Tabell2[[#This Row],[Weight (kg)]]</f>
        <v>1.96328E-3</v>
      </c>
      <c r="P5239" s="22">
        <f>'EPD information'!$S$16*Tabell2[[#This Row],[Weight (kg)]]</f>
        <v>-9.3895999999999997</v>
      </c>
      <c r="Q5239" s="35">
        <f>'Product specific GWP'!$T$16*Tabell2[[#This Row],[Weight (kg)]]</f>
        <v>0.33911200000000002</v>
      </c>
      <c r="R5239" s="35" t="s">
        <v>48</v>
      </c>
      <c r="S5239" s="35">
        <f>'EPD information'!$V$16*Tabell2[[#This Row],[Weight (kg)]]</f>
        <v>5.4708E-2</v>
      </c>
      <c r="T5239" s="35" t="str">
        <f>'EPD information'!$W$16</f>
        <v>ND</v>
      </c>
      <c r="U5239" s="35">
        <f>'EPD information'!$X$16*Tabell2[[#This Row],[Weight (kg)]]</f>
        <v>3.6471999999999997E-2</v>
      </c>
      <c r="V5239" s="35">
        <f>'EPD information'!$Y$16*Tabell2[[#This Row],[Weight (kg)]]</f>
        <v>1.2105599999999999</v>
      </c>
      <c r="W5239" s="35">
        <f>'EPD information'!$Z$16*Tabell2[[#This Row],[Weight (kg)]]</f>
        <v>1.96328E-3</v>
      </c>
      <c r="X5239" s="35">
        <f>'EPD information'!$AA$16*Tabell2[[#This Row],[Weight (kg)]]</f>
        <v>-9.3895999999999997</v>
      </c>
      <c r="Y5239" s="18">
        <f>'EPD information'!$AB$16*Tabell2[[#This Row],[Weight (kg)]]</f>
        <v>26.073599999999999</v>
      </c>
      <c r="Z5239" s="18">
        <f>'EPD information'!$AC$16*Tabell2[[#This Row],[Weight (kg)]]</f>
        <v>0.45706399999999997</v>
      </c>
      <c r="AA5239" s="18">
        <f>'EPD information'!$AD$16*Tabell2[[#This Row],[Weight (kg)]]</f>
        <v>5.7191199999999998E-2</v>
      </c>
      <c r="AB5239" s="18" t="s">
        <v>48</v>
      </c>
      <c r="AC5239" s="18">
        <f>'EPD information'!$AF$16*Tabell2[[#This Row],[Weight (kg)]]</f>
        <v>3.6083999999999998E-2</v>
      </c>
      <c r="AD5239" s="18">
        <f>'EPD information'!$AG$16*Tabell2[[#This Row],[Weight (kg)]]</f>
        <v>1.2027999999999999</v>
      </c>
      <c r="AE5239" s="18">
        <f>'EPD information'!$AH$16*Tabell2[[#This Row],[Weight (kg)]]</f>
        <v>1.9244800000000001E-3</v>
      </c>
      <c r="AF5239" s="21">
        <f>'EPD information'!$AI$16*Tabell2[[#This Row],[Weight (kg)]]</f>
        <v>-8.9239999999999995</v>
      </c>
    </row>
    <row r="5240" spans="1:32" ht="42.75" x14ac:dyDescent="0.2">
      <c r="A5240" s="36" t="s">
        <v>301</v>
      </c>
      <c r="B5240" s="37" t="s">
        <v>302</v>
      </c>
      <c r="C5240" s="38">
        <v>167202</v>
      </c>
      <c r="D5240" s="39">
        <v>7319660849786</v>
      </c>
      <c r="E5240" s="37" t="s">
        <v>46</v>
      </c>
      <c r="F5240" s="40">
        <v>200</v>
      </c>
      <c r="G5240" s="37">
        <v>200</v>
      </c>
      <c r="H5240" s="41">
        <v>13.5</v>
      </c>
      <c r="I5240" s="35">
        <f>'EPD information'!$L$16*Tabell2[[#This Row],[Weight (kg)]]</f>
        <v>46.035000000000004</v>
      </c>
      <c r="J5240" s="22">
        <f>'EPD information'!$M$16*Tabell2[[#This Row],[Weight (kg)]]</f>
        <v>0.80190000000000006</v>
      </c>
      <c r="K5240" s="22">
        <f>'EPD information'!$N$16*Tabell2[[#This Row],[Weight (kg)]]</f>
        <v>9.5174999999999996E-2</v>
      </c>
      <c r="L5240" s="22">
        <f>'EPD information'!$O$16*Tabell2[[#This Row],[Weight (kg)]]</f>
        <v>0</v>
      </c>
      <c r="M5240" s="22">
        <f>'EPD information'!$P$16*Tabell2[[#This Row],[Weight (kg)]]</f>
        <v>6.3450000000000006E-2</v>
      </c>
      <c r="N5240" s="22">
        <f>'EPD information'!$Q$16*Tabell2[[#This Row],[Weight (kg)]]</f>
        <v>2.1059999999999999</v>
      </c>
      <c r="O5240" s="22">
        <f>'EPD information'!$R$16*Tabell2[[#This Row],[Weight (kg)]]</f>
        <v>3.4155000000000001E-3</v>
      </c>
      <c r="P5240" s="22">
        <f>'EPD information'!$S$16*Tabell2[[#This Row],[Weight (kg)]]</f>
        <v>-16.335000000000001</v>
      </c>
      <c r="Q5240" s="35">
        <f>'Product specific GWP'!$T$16*Tabell2[[#This Row],[Weight (kg)]]</f>
        <v>0.58995000000000009</v>
      </c>
      <c r="R5240" s="35" t="s">
        <v>48</v>
      </c>
      <c r="S5240" s="35">
        <f>'EPD information'!$V$16*Tabell2[[#This Row],[Weight (kg)]]</f>
        <v>9.5174999999999996E-2</v>
      </c>
      <c r="T5240" s="35" t="str">
        <f>'EPD information'!$W$16</f>
        <v>ND</v>
      </c>
      <c r="U5240" s="35">
        <f>'EPD information'!$X$16*Tabell2[[#This Row],[Weight (kg)]]</f>
        <v>6.3450000000000006E-2</v>
      </c>
      <c r="V5240" s="35">
        <f>'EPD information'!$Y$16*Tabell2[[#This Row],[Weight (kg)]]</f>
        <v>2.1059999999999999</v>
      </c>
      <c r="W5240" s="35">
        <f>'EPD information'!$Z$16*Tabell2[[#This Row],[Weight (kg)]]</f>
        <v>3.4155000000000001E-3</v>
      </c>
      <c r="X5240" s="35">
        <f>'EPD information'!$AA$16*Tabell2[[#This Row],[Weight (kg)]]</f>
        <v>-16.335000000000001</v>
      </c>
      <c r="Y5240" s="18">
        <f>'EPD information'!$AB$16*Tabell2[[#This Row],[Weight (kg)]]</f>
        <v>45.36</v>
      </c>
      <c r="Z5240" s="18">
        <f>'EPD information'!$AC$16*Tabell2[[#This Row],[Weight (kg)]]</f>
        <v>0.79515000000000002</v>
      </c>
      <c r="AA5240" s="18">
        <f>'EPD information'!$AD$16*Tabell2[[#This Row],[Weight (kg)]]</f>
        <v>9.9495E-2</v>
      </c>
      <c r="AB5240" s="18" t="s">
        <v>48</v>
      </c>
      <c r="AC5240" s="18">
        <f>'EPD information'!$AF$16*Tabell2[[#This Row],[Weight (kg)]]</f>
        <v>6.2774999999999997E-2</v>
      </c>
      <c r="AD5240" s="18">
        <f>'EPD information'!$AG$16*Tabell2[[#This Row],[Weight (kg)]]</f>
        <v>2.0924999999999998</v>
      </c>
      <c r="AE5240" s="18">
        <f>'EPD information'!$AH$16*Tabell2[[#This Row],[Weight (kg)]]</f>
        <v>3.3480000000000003E-3</v>
      </c>
      <c r="AF5240" s="21">
        <f>'EPD information'!$AI$16*Tabell2[[#This Row],[Weight (kg)]]</f>
        <v>-15.524999999999999</v>
      </c>
    </row>
    <row r="5241" spans="1:32" ht="42.75" x14ac:dyDescent="0.2">
      <c r="A5241" s="36" t="s">
        <v>301</v>
      </c>
      <c r="B5241" s="37" t="s">
        <v>302</v>
      </c>
      <c r="C5241" s="38">
        <v>167203</v>
      </c>
      <c r="D5241" s="39">
        <v>7319660849793</v>
      </c>
      <c r="E5241" s="37" t="s">
        <v>46</v>
      </c>
      <c r="F5241" s="40">
        <v>250</v>
      </c>
      <c r="G5241" s="37">
        <v>250</v>
      </c>
      <c r="H5241" s="41">
        <v>8.75</v>
      </c>
      <c r="I5241" s="35">
        <f>'EPD information'!$L$16*Tabell2[[#This Row],[Weight (kg)]]</f>
        <v>29.837500000000002</v>
      </c>
      <c r="J5241" s="22">
        <f>'EPD information'!$M$16*Tabell2[[#This Row],[Weight (kg)]]</f>
        <v>0.51975000000000005</v>
      </c>
      <c r="K5241" s="22">
        <f>'EPD information'!$N$16*Tabell2[[#This Row],[Weight (kg)]]</f>
        <v>6.1687499999999999E-2</v>
      </c>
      <c r="L5241" s="22">
        <f>'EPD information'!$O$16*Tabell2[[#This Row],[Weight (kg)]]</f>
        <v>0</v>
      </c>
      <c r="M5241" s="22">
        <f>'EPD information'!$P$16*Tabell2[[#This Row],[Weight (kg)]]</f>
        <v>4.1125000000000002E-2</v>
      </c>
      <c r="N5241" s="22">
        <f>'EPD information'!$Q$16*Tabell2[[#This Row],[Weight (kg)]]</f>
        <v>1.365</v>
      </c>
      <c r="O5241" s="22">
        <f>'EPD information'!$R$16*Tabell2[[#This Row],[Weight (kg)]]</f>
        <v>2.21375E-3</v>
      </c>
      <c r="P5241" s="22">
        <f>'EPD information'!$S$16*Tabell2[[#This Row],[Weight (kg)]]</f>
        <v>-10.5875</v>
      </c>
      <c r="Q5241" s="35">
        <f>'Product specific GWP'!$T$16*Tabell2[[#This Row],[Weight (kg)]]</f>
        <v>0.38237500000000002</v>
      </c>
      <c r="R5241" s="35" t="s">
        <v>48</v>
      </c>
      <c r="S5241" s="35">
        <f>'EPD information'!$V$16*Tabell2[[#This Row],[Weight (kg)]]</f>
        <v>6.1687499999999999E-2</v>
      </c>
      <c r="T5241" s="35" t="str">
        <f>'EPD information'!$W$16</f>
        <v>ND</v>
      </c>
      <c r="U5241" s="35">
        <f>'EPD information'!$X$16*Tabell2[[#This Row],[Weight (kg)]]</f>
        <v>4.1125000000000002E-2</v>
      </c>
      <c r="V5241" s="35">
        <f>'EPD information'!$Y$16*Tabell2[[#This Row],[Weight (kg)]]</f>
        <v>1.365</v>
      </c>
      <c r="W5241" s="35">
        <f>'EPD information'!$Z$16*Tabell2[[#This Row],[Weight (kg)]]</f>
        <v>2.21375E-3</v>
      </c>
      <c r="X5241" s="35">
        <f>'EPD information'!$AA$16*Tabell2[[#This Row],[Weight (kg)]]</f>
        <v>-10.5875</v>
      </c>
      <c r="Y5241" s="18">
        <f>'EPD information'!$AB$16*Tabell2[[#This Row],[Weight (kg)]]</f>
        <v>29.4</v>
      </c>
      <c r="Z5241" s="18">
        <f>'EPD information'!$AC$16*Tabell2[[#This Row],[Weight (kg)]]</f>
        <v>0.51537500000000003</v>
      </c>
      <c r="AA5241" s="18">
        <f>'EPD information'!$AD$16*Tabell2[[#This Row],[Weight (kg)]]</f>
        <v>6.4487500000000003E-2</v>
      </c>
      <c r="AB5241" s="18" t="s">
        <v>48</v>
      </c>
      <c r="AC5241" s="18">
        <f>'EPD information'!$AF$16*Tabell2[[#This Row],[Weight (kg)]]</f>
        <v>4.0687499999999995E-2</v>
      </c>
      <c r="AD5241" s="18">
        <f>'EPD information'!$AG$16*Tabell2[[#This Row],[Weight (kg)]]</f>
        <v>1.35625</v>
      </c>
      <c r="AE5241" s="18">
        <f>'EPD information'!$AH$16*Tabell2[[#This Row],[Weight (kg)]]</f>
        <v>2.1700000000000001E-3</v>
      </c>
      <c r="AF5241" s="21">
        <f>'EPD information'!$AI$16*Tabell2[[#This Row],[Weight (kg)]]</f>
        <v>-10.0625</v>
      </c>
    </row>
    <row r="5242" spans="1:32" ht="42.75" x14ac:dyDescent="0.2">
      <c r="A5242" s="36" t="s">
        <v>301</v>
      </c>
      <c r="B5242" s="37" t="s">
        <v>302</v>
      </c>
      <c r="C5242" s="38">
        <v>167204</v>
      </c>
      <c r="D5242" s="39">
        <v>7319660849809</v>
      </c>
      <c r="E5242" s="37" t="s">
        <v>46</v>
      </c>
      <c r="F5242" s="40">
        <v>250</v>
      </c>
      <c r="G5242" s="37">
        <v>250</v>
      </c>
      <c r="H5242" s="41">
        <v>11.6</v>
      </c>
      <c r="I5242" s="35">
        <f>'EPD information'!$L$16*Tabell2[[#This Row],[Weight (kg)]]</f>
        <v>39.555999999999997</v>
      </c>
      <c r="J5242" s="22">
        <f>'EPD information'!$M$16*Tabell2[[#This Row],[Weight (kg)]]</f>
        <v>0.68903999999999999</v>
      </c>
      <c r="K5242" s="22">
        <f>'EPD information'!$N$16*Tabell2[[#This Row],[Weight (kg)]]</f>
        <v>8.1779999999999992E-2</v>
      </c>
      <c r="L5242" s="22">
        <f>'EPD information'!$O$16*Tabell2[[#This Row],[Weight (kg)]]</f>
        <v>0</v>
      </c>
      <c r="M5242" s="22">
        <f>'EPD information'!$P$16*Tabell2[[#This Row],[Weight (kg)]]</f>
        <v>5.4519999999999999E-2</v>
      </c>
      <c r="N5242" s="22">
        <f>'EPD information'!$Q$16*Tabell2[[#This Row],[Weight (kg)]]</f>
        <v>1.8095999999999999</v>
      </c>
      <c r="O5242" s="22">
        <f>'EPD information'!$R$16*Tabell2[[#This Row],[Weight (kg)]]</f>
        <v>2.9348E-3</v>
      </c>
      <c r="P5242" s="22">
        <f>'EPD information'!$S$16*Tabell2[[#This Row],[Weight (kg)]]</f>
        <v>-14.036</v>
      </c>
      <c r="Q5242" s="35">
        <f>'Product specific GWP'!$T$16*Tabell2[[#This Row],[Weight (kg)]]</f>
        <v>0.50692000000000004</v>
      </c>
      <c r="R5242" s="35" t="s">
        <v>48</v>
      </c>
      <c r="S5242" s="35">
        <f>'EPD information'!$V$16*Tabell2[[#This Row],[Weight (kg)]]</f>
        <v>8.1779999999999992E-2</v>
      </c>
      <c r="T5242" s="35" t="str">
        <f>'EPD information'!$W$16</f>
        <v>ND</v>
      </c>
      <c r="U5242" s="35">
        <f>'EPD information'!$X$16*Tabell2[[#This Row],[Weight (kg)]]</f>
        <v>5.4519999999999999E-2</v>
      </c>
      <c r="V5242" s="35">
        <f>'EPD information'!$Y$16*Tabell2[[#This Row],[Weight (kg)]]</f>
        <v>1.8095999999999999</v>
      </c>
      <c r="W5242" s="35">
        <f>'EPD information'!$Z$16*Tabell2[[#This Row],[Weight (kg)]]</f>
        <v>2.9348E-3</v>
      </c>
      <c r="X5242" s="35">
        <f>'EPD information'!$AA$16*Tabell2[[#This Row],[Weight (kg)]]</f>
        <v>-14.036</v>
      </c>
      <c r="Y5242" s="18">
        <f>'EPD information'!$AB$16*Tabell2[[#This Row],[Weight (kg)]]</f>
        <v>38.975999999999999</v>
      </c>
      <c r="Z5242" s="18">
        <f>'EPD information'!$AC$16*Tabell2[[#This Row],[Weight (kg)]]</f>
        <v>0.68323999999999996</v>
      </c>
      <c r="AA5242" s="18">
        <f>'EPD information'!$AD$16*Tabell2[[#This Row],[Weight (kg)]]</f>
        <v>8.5491999999999999E-2</v>
      </c>
      <c r="AB5242" s="18" t="s">
        <v>48</v>
      </c>
      <c r="AC5242" s="18">
        <f>'EPD information'!$AF$16*Tabell2[[#This Row],[Weight (kg)]]</f>
        <v>5.3939999999999995E-2</v>
      </c>
      <c r="AD5242" s="18">
        <f>'EPD information'!$AG$16*Tabell2[[#This Row],[Weight (kg)]]</f>
        <v>1.798</v>
      </c>
      <c r="AE5242" s="18">
        <f>'EPD information'!$AH$16*Tabell2[[#This Row],[Weight (kg)]]</f>
        <v>2.8768000000000001E-3</v>
      </c>
      <c r="AF5242" s="21">
        <f>'EPD information'!$AI$16*Tabell2[[#This Row],[Weight (kg)]]</f>
        <v>-13.339999999999998</v>
      </c>
    </row>
    <row r="5243" spans="1:32" ht="42.75" x14ac:dyDescent="0.2">
      <c r="A5243" s="36" t="s">
        <v>301</v>
      </c>
      <c r="B5243" s="37" t="s">
        <v>302</v>
      </c>
      <c r="C5243" s="38">
        <v>167206</v>
      </c>
      <c r="D5243" s="39">
        <v>7319660849823</v>
      </c>
      <c r="E5243" s="37" t="s">
        <v>46</v>
      </c>
      <c r="F5243" s="40">
        <v>315</v>
      </c>
      <c r="G5243" s="37">
        <v>315</v>
      </c>
      <c r="H5243" s="41">
        <v>12.8</v>
      </c>
      <c r="I5243" s="35">
        <f>'EPD information'!$L$16*Tabell2[[#This Row],[Weight (kg)]]</f>
        <v>43.648000000000003</v>
      </c>
      <c r="J5243" s="22">
        <f>'EPD information'!$M$16*Tabell2[[#This Row],[Weight (kg)]]</f>
        <v>0.76032000000000011</v>
      </c>
      <c r="K5243" s="22">
        <f>'EPD information'!$N$16*Tabell2[[#This Row],[Weight (kg)]]</f>
        <v>9.0240000000000001E-2</v>
      </c>
      <c r="L5243" s="22">
        <f>'EPD information'!$O$16*Tabell2[[#This Row],[Weight (kg)]]</f>
        <v>0</v>
      </c>
      <c r="M5243" s="22">
        <f>'EPD information'!$P$16*Tabell2[[#This Row],[Weight (kg)]]</f>
        <v>6.0160000000000005E-2</v>
      </c>
      <c r="N5243" s="22">
        <f>'EPD information'!$Q$16*Tabell2[[#This Row],[Weight (kg)]]</f>
        <v>1.9968000000000001</v>
      </c>
      <c r="O5243" s="22">
        <f>'EPD information'!$R$16*Tabell2[[#This Row],[Weight (kg)]]</f>
        <v>3.2384000000000007E-3</v>
      </c>
      <c r="P5243" s="22">
        <f>'EPD information'!$S$16*Tabell2[[#This Row],[Weight (kg)]]</f>
        <v>-15.488</v>
      </c>
      <c r="Q5243" s="35">
        <f>'Product specific GWP'!$T$16*Tabell2[[#This Row],[Weight (kg)]]</f>
        <v>0.55936000000000008</v>
      </c>
      <c r="R5243" s="35" t="s">
        <v>48</v>
      </c>
      <c r="S5243" s="35">
        <f>'EPD information'!$V$16*Tabell2[[#This Row],[Weight (kg)]]</f>
        <v>9.0240000000000001E-2</v>
      </c>
      <c r="T5243" s="35" t="str">
        <f>'EPD information'!$W$16</f>
        <v>ND</v>
      </c>
      <c r="U5243" s="35">
        <f>'EPD information'!$X$16*Tabell2[[#This Row],[Weight (kg)]]</f>
        <v>6.0160000000000005E-2</v>
      </c>
      <c r="V5243" s="35">
        <f>'EPD information'!$Y$16*Tabell2[[#This Row],[Weight (kg)]]</f>
        <v>1.9968000000000001</v>
      </c>
      <c r="W5243" s="35">
        <f>'EPD information'!$Z$16*Tabell2[[#This Row],[Weight (kg)]]</f>
        <v>3.2384000000000007E-3</v>
      </c>
      <c r="X5243" s="35">
        <f>'EPD information'!$AA$16*Tabell2[[#This Row],[Weight (kg)]]</f>
        <v>-15.488</v>
      </c>
      <c r="Y5243" s="18">
        <f>'EPD information'!$AB$16*Tabell2[[#This Row],[Weight (kg)]]</f>
        <v>43.008000000000003</v>
      </c>
      <c r="Z5243" s="18">
        <f>'EPD information'!$AC$16*Tabell2[[#This Row],[Weight (kg)]]</f>
        <v>0.75392000000000003</v>
      </c>
      <c r="AA5243" s="18">
        <f>'EPD information'!$AD$16*Tabell2[[#This Row],[Weight (kg)]]</f>
        <v>9.4336000000000003E-2</v>
      </c>
      <c r="AB5243" s="18" t="s">
        <v>48</v>
      </c>
      <c r="AC5243" s="18">
        <f>'EPD information'!$AF$16*Tabell2[[#This Row],[Weight (kg)]]</f>
        <v>5.9519999999999997E-2</v>
      </c>
      <c r="AD5243" s="18">
        <f>'EPD information'!$AG$16*Tabell2[[#This Row],[Weight (kg)]]</f>
        <v>1.984</v>
      </c>
      <c r="AE5243" s="18">
        <f>'EPD information'!$AH$16*Tabell2[[#This Row],[Weight (kg)]]</f>
        <v>3.1744000000000004E-3</v>
      </c>
      <c r="AF5243" s="21">
        <f>'EPD information'!$AI$16*Tabell2[[#This Row],[Weight (kg)]]</f>
        <v>-14.719999999999999</v>
      </c>
    </row>
    <row r="5244" spans="1:32" ht="42.75" x14ac:dyDescent="0.2">
      <c r="A5244" s="36" t="s">
        <v>301</v>
      </c>
      <c r="B5244" s="37" t="s">
        <v>302</v>
      </c>
      <c r="C5244" s="38">
        <v>167207</v>
      </c>
      <c r="D5244" s="39">
        <v>7319660849830</v>
      </c>
      <c r="E5244" s="37" t="s">
        <v>46</v>
      </c>
      <c r="F5244" s="40">
        <v>315</v>
      </c>
      <c r="G5244" s="37">
        <v>315</v>
      </c>
      <c r="H5244" s="41">
        <v>16.3</v>
      </c>
      <c r="I5244" s="35">
        <f>'EPD information'!$L$16*Tabell2[[#This Row],[Weight (kg)]]</f>
        <v>55.583000000000006</v>
      </c>
      <c r="J5244" s="22">
        <f>'EPD information'!$M$16*Tabell2[[#This Row],[Weight (kg)]]</f>
        <v>0.96822000000000008</v>
      </c>
      <c r="K5244" s="22">
        <f>'EPD information'!$N$16*Tabell2[[#This Row],[Weight (kg)]]</f>
        <v>0.114915</v>
      </c>
      <c r="L5244" s="22">
        <f>'EPD information'!$O$16*Tabell2[[#This Row],[Weight (kg)]]</f>
        <v>0</v>
      </c>
      <c r="M5244" s="22">
        <f>'EPD information'!$P$16*Tabell2[[#This Row],[Weight (kg)]]</f>
        <v>7.6610000000000011E-2</v>
      </c>
      <c r="N5244" s="22">
        <f>'EPD information'!$Q$16*Tabell2[[#This Row],[Weight (kg)]]</f>
        <v>2.5428000000000002</v>
      </c>
      <c r="O5244" s="22">
        <f>'EPD information'!$R$16*Tabell2[[#This Row],[Weight (kg)]]</f>
        <v>4.1239000000000007E-3</v>
      </c>
      <c r="P5244" s="22">
        <f>'EPD information'!$S$16*Tabell2[[#This Row],[Weight (kg)]]</f>
        <v>-19.722999999999999</v>
      </c>
      <c r="Q5244" s="35">
        <f>'Product specific GWP'!$T$16*Tabell2[[#This Row],[Weight (kg)]]</f>
        <v>0.71231000000000011</v>
      </c>
      <c r="R5244" s="35" t="s">
        <v>48</v>
      </c>
      <c r="S5244" s="35">
        <f>'EPD information'!$V$16*Tabell2[[#This Row],[Weight (kg)]]</f>
        <v>0.114915</v>
      </c>
      <c r="T5244" s="35" t="str">
        <f>'EPD information'!$W$16</f>
        <v>ND</v>
      </c>
      <c r="U5244" s="35">
        <f>'EPD information'!$X$16*Tabell2[[#This Row],[Weight (kg)]]</f>
        <v>7.6610000000000011E-2</v>
      </c>
      <c r="V5244" s="35">
        <f>'EPD information'!$Y$16*Tabell2[[#This Row],[Weight (kg)]]</f>
        <v>2.5428000000000002</v>
      </c>
      <c r="W5244" s="35">
        <f>'EPD information'!$Z$16*Tabell2[[#This Row],[Weight (kg)]]</f>
        <v>4.1239000000000007E-3</v>
      </c>
      <c r="X5244" s="35">
        <f>'EPD information'!$AA$16*Tabell2[[#This Row],[Weight (kg)]]</f>
        <v>-19.722999999999999</v>
      </c>
      <c r="Y5244" s="18">
        <f>'EPD information'!$AB$16*Tabell2[[#This Row],[Weight (kg)]]</f>
        <v>54.768000000000001</v>
      </c>
      <c r="Z5244" s="18">
        <f>'EPD information'!$AC$16*Tabell2[[#This Row],[Weight (kg)]]</f>
        <v>0.96007000000000009</v>
      </c>
      <c r="AA5244" s="18">
        <f>'EPD information'!$AD$16*Tabell2[[#This Row],[Weight (kg)]]</f>
        <v>0.120131</v>
      </c>
      <c r="AB5244" s="18" t="s">
        <v>48</v>
      </c>
      <c r="AC5244" s="18">
        <f>'EPD information'!$AF$16*Tabell2[[#This Row],[Weight (kg)]]</f>
        <v>7.5795000000000001E-2</v>
      </c>
      <c r="AD5244" s="18">
        <f>'EPD information'!$AG$16*Tabell2[[#This Row],[Weight (kg)]]</f>
        <v>2.5265</v>
      </c>
      <c r="AE5244" s="18">
        <f>'EPD information'!$AH$16*Tabell2[[#This Row],[Weight (kg)]]</f>
        <v>4.0424000000000007E-3</v>
      </c>
      <c r="AF5244" s="21">
        <f>'EPD information'!$AI$16*Tabell2[[#This Row],[Weight (kg)]]</f>
        <v>-18.745000000000001</v>
      </c>
    </row>
    <row r="5245" spans="1:32" ht="28.5" x14ac:dyDescent="0.2">
      <c r="A5245" s="36" t="s">
        <v>303</v>
      </c>
      <c r="B5245" s="37" t="s">
        <v>304</v>
      </c>
      <c r="C5245" s="38">
        <v>167146</v>
      </c>
      <c r="D5245" s="39">
        <v>7319660849229</v>
      </c>
      <c r="E5245" s="37" t="s">
        <v>46</v>
      </c>
      <c r="F5245" s="40">
        <v>125</v>
      </c>
      <c r="G5245" s="37">
        <v>80</v>
      </c>
      <c r="H5245" s="41">
        <v>0.8</v>
      </c>
      <c r="I5245" s="35">
        <f>'EPD information'!$L$16*Tabell2[[#This Row],[Weight (kg)]]</f>
        <v>2.7280000000000002</v>
      </c>
      <c r="J5245" s="22">
        <f>'EPD information'!$M$16*Tabell2[[#This Row],[Weight (kg)]]</f>
        <v>4.7520000000000007E-2</v>
      </c>
      <c r="K5245" s="22">
        <f>'EPD information'!$N$16*Tabell2[[#This Row],[Weight (kg)]]</f>
        <v>5.64E-3</v>
      </c>
      <c r="L5245" s="22">
        <f>'EPD information'!$O$16*Tabell2[[#This Row],[Weight (kg)]]</f>
        <v>0</v>
      </c>
      <c r="M5245" s="22">
        <f>'EPD information'!$P$16*Tabell2[[#This Row],[Weight (kg)]]</f>
        <v>3.7600000000000003E-3</v>
      </c>
      <c r="N5245" s="22">
        <f>'EPD information'!$Q$16*Tabell2[[#This Row],[Weight (kg)]]</f>
        <v>0.12480000000000001</v>
      </c>
      <c r="O5245" s="22">
        <f>'EPD information'!$R$16*Tabell2[[#This Row],[Weight (kg)]]</f>
        <v>2.0240000000000004E-4</v>
      </c>
      <c r="P5245" s="22">
        <f>'EPD information'!$S$16*Tabell2[[#This Row],[Weight (kg)]]</f>
        <v>-0.96799999999999997</v>
      </c>
      <c r="Q5245" s="35">
        <f>'Product specific GWP'!$T$16*Tabell2[[#This Row],[Weight (kg)]]</f>
        <v>3.4960000000000005E-2</v>
      </c>
      <c r="R5245" s="35" t="s">
        <v>48</v>
      </c>
      <c r="S5245" s="35">
        <f>'EPD information'!$V$16*Tabell2[[#This Row],[Weight (kg)]]</f>
        <v>5.64E-3</v>
      </c>
      <c r="T5245" s="35" t="str">
        <f>'EPD information'!$W$16</f>
        <v>ND</v>
      </c>
      <c r="U5245" s="35">
        <f>'EPD information'!$X$16*Tabell2[[#This Row],[Weight (kg)]]</f>
        <v>3.7600000000000003E-3</v>
      </c>
      <c r="V5245" s="35">
        <f>'EPD information'!$Y$16*Tabell2[[#This Row],[Weight (kg)]]</f>
        <v>0.12480000000000001</v>
      </c>
      <c r="W5245" s="35">
        <f>'EPD information'!$Z$16*Tabell2[[#This Row],[Weight (kg)]]</f>
        <v>2.0240000000000004E-4</v>
      </c>
      <c r="X5245" s="35">
        <f>'EPD information'!$AA$16*Tabell2[[#This Row],[Weight (kg)]]</f>
        <v>-0.96799999999999997</v>
      </c>
      <c r="Y5245" s="18">
        <f>'EPD information'!$AB$16*Tabell2[[#This Row],[Weight (kg)]]</f>
        <v>2.6880000000000002</v>
      </c>
      <c r="Z5245" s="18">
        <f>'EPD information'!$AC$16*Tabell2[[#This Row],[Weight (kg)]]</f>
        <v>4.7120000000000002E-2</v>
      </c>
      <c r="AA5245" s="18">
        <f>'EPD information'!$AD$16*Tabell2[[#This Row],[Weight (kg)]]</f>
        <v>5.8960000000000002E-3</v>
      </c>
      <c r="AB5245" s="18" t="s">
        <v>48</v>
      </c>
      <c r="AC5245" s="18">
        <f>'EPD information'!$AF$16*Tabell2[[#This Row],[Weight (kg)]]</f>
        <v>3.7199999999999998E-3</v>
      </c>
      <c r="AD5245" s="18">
        <f>'EPD information'!$AG$16*Tabell2[[#This Row],[Weight (kg)]]</f>
        <v>0.124</v>
      </c>
      <c r="AE5245" s="18">
        <f>'EPD information'!$AH$16*Tabell2[[#This Row],[Weight (kg)]]</f>
        <v>1.9840000000000002E-4</v>
      </c>
      <c r="AF5245" s="21">
        <f>'EPD information'!$AI$16*Tabell2[[#This Row],[Weight (kg)]]</f>
        <v>-0.91999999999999993</v>
      </c>
    </row>
    <row r="5246" spans="1:32" ht="28.5" x14ac:dyDescent="0.2">
      <c r="A5246" s="36" t="s">
        <v>303</v>
      </c>
      <c r="B5246" s="37" t="s">
        <v>304</v>
      </c>
      <c r="C5246" s="38">
        <v>167149</v>
      </c>
      <c r="D5246" s="39">
        <v>7319660849250</v>
      </c>
      <c r="E5246" s="37" t="s">
        <v>46</v>
      </c>
      <c r="F5246" s="40">
        <v>160</v>
      </c>
      <c r="G5246" s="37">
        <v>100</v>
      </c>
      <c r="H5246" s="41">
        <v>1.34</v>
      </c>
      <c r="I5246" s="35">
        <f>'EPD information'!$L$16*Tabell2[[#This Row],[Weight (kg)]]</f>
        <v>4.5694000000000008</v>
      </c>
      <c r="J5246" s="22">
        <f>'EPD information'!$M$16*Tabell2[[#This Row],[Weight (kg)]]</f>
        <v>7.9596E-2</v>
      </c>
      <c r="K5246" s="22">
        <f>'EPD information'!$N$16*Tabell2[[#This Row],[Weight (kg)]]</f>
        <v>9.4470000000000005E-3</v>
      </c>
      <c r="L5246" s="22">
        <f>'EPD information'!$O$16*Tabell2[[#This Row],[Weight (kg)]]</f>
        <v>0</v>
      </c>
      <c r="M5246" s="22">
        <f>'EPD information'!$P$16*Tabell2[[#This Row],[Weight (kg)]]</f>
        <v>6.2980000000000006E-3</v>
      </c>
      <c r="N5246" s="22">
        <f>'EPD information'!$Q$16*Tabell2[[#This Row],[Weight (kg)]]</f>
        <v>0.20904</v>
      </c>
      <c r="O5246" s="22">
        <f>'EPD information'!$R$16*Tabell2[[#This Row],[Weight (kg)]]</f>
        <v>3.3902000000000004E-4</v>
      </c>
      <c r="P5246" s="22">
        <f>'EPD information'!$S$16*Tabell2[[#This Row],[Weight (kg)]]</f>
        <v>-1.6214</v>
      </c>
      <c r="Q5246" s="35">
        <f>'Product specific GWP'!$T$16*Tabell2[[#This Row],[Weight (kg)]]</f>
        <v>5.8558000000000006E-2</v>
      </c>
      <c r="R5246" s="35" t="s">
        <v>48</v>
      </c>
      <c r="S5246" s="35">
        <f>'EPD information'!$V$16*Tabell2[[#This Row],[Weight (kg)]]</f>
        <v>9.4470000000000005E-3</v>
      </c>
      <c r="T5246" s="35" t="str">
        <f>'EPD information'!$W$16</f>
        <v>ND</v>
      </c>
      <c r="U5246" s="35">
        <f>'EPD information'!$X$16*Tabell2[[#This Row],[Weight (kg)]]</f>
        <v>6.2980000000000006E-3</v>
      </c>
      <c r="V5246" s="35">
        <f>'EPD information'!$Y$16*Tabell2[[#This Row],[Weight (kg)]]</f>
        <v>0.20904</v>
      </c>
      <c r="W5246" s="35">
        <f>'EPD information'!$Z$16*Tabell2[[#This Row],[Weight (kg)]]</f>
        <v>3.3902000000000004E-4</v>
      </c>
      <c r="X5246" s="35">
        <f>'EPD information'!$AA$16*Tabell2[[#This Row],[Weight (kg)]]</f>
        <v>-1.6214</v>
      </c>
      <c r="Y5246" s="18">
        <f>'EPD information'!$AB$16*Tabell2[[#This Row],[Weight (kg)]]</f>
        <v>4.5023999999999997</v>
      </c>
      <c r="Z5246" s="18">
        <f>'EPD information'!$AC$16*Tabell2[[#This Row],[Weight (kg)]]</f>
        <v>7.892600000000001E-2</v>
      </c>
      <c r="AA5246" s="18">
        <f>'EPD information'!$AD$16*Tabell2[[#This Row],[Weight (kg)]]</f>
        <v>9.8758000000000006E-3</v>
      </c>
      <c r="AB5246" s="18" t="s">
        <v>48</v>
      </c>
      <c r="AC5246" s="18">
        <f>'EPD information'!$AF$16*Tabell2[[#This Row],[Weight (kg)]]</f>
        <v>6.2309999999999996E-3</v>
      </c>
      <c r="AD5246" s="18">
        <f>'EPD information'!$AG$16*Tabell2[[#This Row],[Weight (kg)]]</f>
        <v>0.20770000000000002</v>
      </c>
      <c r="AE5246" s="18">
        <f>'EPD information'!$AH$16*Tabell2[[#This Row],[Weight (kg)]]</f>
        <v>3.3232000000000004E-4</v>
      </c>
      <c r="AF5246" s="21">
        <f>'EPD information'!$AI$16*Tabell2[[#This Row],[Weight (kg)]]</f>
        <v>-1.5409999999999999</v>
      </c>
    </row>
    <row r="5247" spans="1:32" ht="28.5" x14ac:dyDescent="0.2">
      <c r="A5247" s="36" t="s">
        <v>303</v>
      </c>
      <c r="B5247" s="37" t="s">
        <v>304</v>
      </c>
      <c r="C5247" s="38">
        <v>167147</v>
      </c>
      <c r="D5247" s="39">
        <v>7319660849236</v>
      </c>
      <c r="E5247" s="37" t="s">
        <v>46</v>
      </c>
      <c r="F5247" s="40">
        <v>160</v>
      </c>
      <c r="G5247" s="37">
        <v>80</v>
      </c>
      <c r="H5247" s="41">
        <v>0.93</v>
      </c>
      <c r="I5247" s="35">
        <f>'EPD information'!$L$16*Tabell2[[#This Row],[Weight (kg)]]</f>
        <v>3.1713000000000005</v>
      </c>
      <c r="J5247" s="22">
        <f>'EPD information'!$M$16*Tabell2[[#This Row],[Weight (kg)]]</f>
        <v>5.5242000000000006E-2</v>
      </c>
      <c r="K5247" s="22">
        <f>'EPD information'!$N$16*Tabell2[[#This Row],[Weight (kg)]]</f>
        <v>6.5564999999999998E-3</v>
      </c>
      <c r="L5247" s="22">
        <f>'EPD information'!$O$16*Tabell2[[#This Row],[Weight (kg)]]</f>
        <v>0</v>
      </c>
      <c r="M5247" s="22">
        <f>'EPD information'!$P$16*Tabell2[[#This Row],[Weight (kg)]]</f>
        <v>4.3710000000000008E-3</v>
      </c>
      <c r="N5247" s="22">
        <f>'EPD information'!$Q$16*Tabell2[[#This Row],[Weight (kg)]]</f>
        <v>0.14508000000000001</v>
      </c>
      <c r="O5247" s="22">
        <f>'EPD information'!$R$16*Tabell2[[#This Row],[Weight (kg)]]</f>
        <v>2.3529000000000003E-4</v>
      </c>
      <c r="P5247" s="22">
        <f>'EPD information'!$S$16*Tabell2[[#This Row],[Weight (kg)]]</f>
        <v>-1.1253</v>
      </c>
      <c r="Q5247" s="35">
        <f>'Product specific GWP'!$T$16*Tabell2[[#This Row],[Weight (kg)]]</f>
        <v>4.0641000000000004E-2</v>
      </c>
      <c r="R5247" s="35" t="s">
        <v>48</v>
      </c>
      <c r="S5247" s="35">
        <f>'EPD information'!$V$16*Tabell2[[#This Row],[Weight (kg)]]</f>
        <v>6.5564999999999998E-3</v>
      </c>
      <c r="T5247" s="35" t="str">
        <f>'EPD information'!$W$16</f>
        <v>ND</v>
      </c>
      <c r="U5247" s="35">
        <f>'EPD information'!$X$16*Tabell2[[#This Row],[Weight (kg)]]</f>
        <v>4.3710000000000008E-3</v>
      </c>
      <c r="V5247" s="35">
        <f>'EPD information'!$Y$16*Tabell2[[#This Row],[Weight (kg)]]</f>
        <v>0.14508000000000001</v>
      </c>
      <c r="W5247" s="35">
        <f>'EPD information'!$Z$16*Tabell2[[#This Row],[Weight (kg)]]</f>
        <v>2.3529000000000003E-4</v>
      </c>
      <c r="X5247" s="35">
        <f>'EPD information'!$AA$16*Tabell2[[#This Row],[Weight (kg)]]</f>
        <v>-1.1253</v>
      </c>
      <c r="Y5247" s="18">
        <f>'EPD information'!$AB$16*Tabell2[[#This Row],[Weight (kg)]]</f>
        <v>3.1248</v>
      </c>
      <c r="Z5247" s="18">
        <f>'EPD information'!$AC$16*Tabell2[[#This Row],[Weight (kg)]]</f>
        <v>5.4777000000000006E-2</v>
      </c>
      <c r="AA5247" s="18">
        <f>'EPD information'!$AD$16*Tabell2[[#This Row],[Weight (kg)]]</f>
        <v>6.8541000000000001E-3</v>
      </c>
      <c r="AB5247" s="18" t="s">
        <v>48</v>
      </c>
      <c r="AC5247" s="18">
        <f>'EPD information'!$AF$16*Tabell2[[#This Row],[Weight (kg)]]</f>
        <v>4.3245000000000002E-3</v>
      </c>
      <c r="AD5247" s="18">
        <f>'EPD information'!$AG$16*Tabell2[[#This Row],[Weight (kg)]]</f>
        <v>0.14415</v>
      </c>
      <c r="AE5247" s="18">
        <f>'EPD information'!$AH$16*Tabell2[[#This Row],[Weight (kg)]]</f>
        <v>2.3064000000000003E-4</v>
      </c>
      <c r="AF5247" s="21">
        <f>'EPD information'!$AI$16*Tabell2[[#This Row],[Weight (kg)]]</f>
        <v>-1.0694999999999999</v>
      </c>
    </row>
    <row r="5248" spans="1:32" ht="28.5" x14ac:dyDescent="0.2">
      <c r="A5248" s="36" t="s">
        <v>303</v>
      </c>
      <c r="B5248" s="37" t="s">
        <v>304</v>
      </c>
      <c r="C5248" s="38">
        <v>167150</v>
      </c>
      <c r="D5248" s="39">
        <v>7319660849267</v>
      </c>
      <c r="E5248" s="37" t="s">
        <v>46</v>
      </c>
      <c r="F5248" s="40">
        <v>200</v>
      </c>
      <c r="G5248" s="37">
        <v>100</v>
      </c>
      <c r="H5248" s="41">
        <v>1.38</v>
      </c>
      <c r="I5248" s="35">
        <f>'EPD information'!$L$16*Tabell2[[#This Row],[Weight (kg)]]</f>
        <v>4.7058</v>
      </c>
      <c r="J5248" s="22">
        <f>'EPD information'!$M$16*Tabell2[[#This Row],[Weight (kg)]]</f>
        <v>8.1971999999999989E-2</v>
      </c>
      <c r="K5248" s="22">
        <f>'EPD information'!$N$16*Tabell2[[#This Row],[Weight (kg)]]</f>
        <v>9.7289999999999998E-3</v>
      </c>
      <c r="L5248" s="22">
        <f>'EPD information'!$O$16*Tabell2[[#This Row],[Weight (kg)]]</f>
        <v>0</v>
      </c>
      <c r="M5248" s="22">
        <f>'EPD information'!$P$16*Tabell2[[#This Row],[Weight (kg)]]</f>
        <v>6.4859999999999996E-3</v>
      </c>
      <c r="N5248" s="22">
        <f>'EPD information'!$Q$16*Tabell2[[#This Row],[Weight (kg)]]</f>
        <v>0.21527999999999997</v>
      </c>
      <c r="O5248" s="22">
        <f>'EPD information'!$R$16*Tabell2[[#This Row],[Weight (kg)]]</f>
        <v>3.4914000000000001E-4</v>
      </c>
      <c r="P5248" s="22">
        <f>'EPD information'!$S$16*Tabell2[[#This Row],[Weight (kg)]]</f>
        <v>-1.6697999999999997</v>
      </c>
      <c r="Q5248" s="35">
        <f>'Product specific GWP'!$T$16*Tabell2[[#This Row],[Weight (kg)]]</f>
        <v>6.0305999999999998E-2</v>
      </c>
      <c r="R5248" s="35" t="s">
        <v>48</v>
      </c>
      <c r="S5248" s="35">
        <f>'EPD information'!$V$16*Tabell2[[#This Row],[Weight (kg)]]</f>
        <v>9.7289999999999998E-3</v>
      </c>
      <c r="T5248" s="35" t="str">
        <f>'EPD information'!$W$16</f>
        <v>ND</v>
      </c>
      <c r="U5248" s="35">
        <f>'EPD information'!$X$16*Tabell2[[#This Row],[Weight (kg)]]</f>
        <v>6.4859999999999996E-3</v>
      </c>
      <c r="V5248" s="35">
        <f>'EPD information'!$Y$16*Tabell2[[#This Row],[Weight (kg)]]</f>
        <v>0.21527999999999997</v>
      </c>
      <c r="W5248" s="35">
        <f>'EPD information'!$Z$16*Tabell2[[#This Row],[Weight (kg)]]</f>
        <v>3.4914000000000001E-4</v>
      </c>
      <c r="X5248" s="35">
        <f>'EPD information'!$AA$16*Tabell2[[#This Row],[Weight (kg)]]</f>
        <v>-1.6697999999999997</v>
      </c>
      <c r="Y5248" s="18">
        <f>'EPD information'!$AB$16*Tabell2[[#This Row],[Weight (kg)]]</f>
        <v>4.6367999999999991</v>
      </c>
      <c r="Z5248" s="18">
        <f>'EPD information'!$AC$16*Tabell2[[#This Row],[Weight (kg)]]</f>
        <v>8.1281999999999993E-2</v>
      </c>
      <c r="AA5248" s="18">
        <f>'EPD information'!$AD$16*Tabell2[[#This Row],[Weight (kg)]]</f>
        <v>1.0170599999999998E-2</v>
      </c>
      <c r="AB5248" s="18" t="s">
        <v>48</v>
      </c>
      <c r="AC5248" s="18">
        <f>'EPD information'!$AF$16*Tabell2[[#This Row],[Weight (kg)]]</f>
        <v>6.4169999999999991E-3</v>
      </c>
      <c r="AD5248" s="18">
        <f>'EPD information'!$AG$16*Tabell2[[#This Row],[Weight (kg)]]</f>
        <v>0.21389999999999998</v>
      </c>
      <c r="AE5248" s="18">
        <f>'EPD information'!$AH$16*Tabell2[[#This Row],[Weight (kg)]]</f>
        <v>3.4224E-4</v>
      </c>
      <c r="AF5248" s="21">
        <f>'EPD information'!$AI$16*Tabell2[[#This Row],[Weight (kg)]]</f>
        <v>-1.5869999999999997</v>
      </c>
    </row>
    <row r="5249" spans="1:32" ht="28.5" x14ac:dyDescent="0.2">
      <c r="A5249" s="36" t="s">
        <v>303</v>
      </c>
      <c r="B5249" s="37" t="s">
        <v>304</v>
      </c>
      <c r="C5249" s="38">
        <v>167148</v>
      </c>
      <c r="D5249" s="39">
        <v>7319660849243</v>
      </c>
      <c r="E5249" s="37" t="s">
        <v>46</v>
      </c>
      <c r="F5249" s="40">
        <v>200</v>
      </c>
      <c r="G5249" s="37">
        <v>80</v>
      </c>
      <c r="H5249" s="41">
        <v>1.1399999999999999</v>
      </c>
      <c r="I5249" s="35">
        <f>'EPD information'!$L$16*Tabell2[[#This Row],[Weight (kg)]]</f>
        <v>3.8874</v>
      </c>
      <c r="J5249" s="22">
        <f>'EPD information'!$M$16*Tabell2[[#This Row],[Weight (kg)]]</f>
        <v>6.7715999999999998E-2</v>
      </c>
      <c r="K5249" s="22">
        <f>'EPD information'!$N$16*Tabell2[[#This Row],[Weight (kg)]]</f>
        <v>8.036999999999999E-3</v>
      </c>
      <c r="L5249" s="22">
        <f>'EPD information'!$O$16*Tabell2[[#This Row],[Weight (kg)]]</f>
        <v>0</v>
      </c>
      <c r="M5249" s="22">
        <f>'EPD information'!$P$16*Tabell2[[#This Row],[Weight (kg)]]</f>
        <v>5.3579999999999999E-3</v>
      </c>
      <c r="N5249" s="22">
        <f>'EPD information'!$Q$16*Tabell2[[#This Row],[Weight (kg)]]</f>
        <v>0.17784</v>
      </c>
      <c r="O5249" s="22">
        <f>'EPD information'!$R$16*Tabell2[[#This Row],[Weight (kg)]]</f>
        <v>2.8842000000000001E-4</v>
      </c>
      <c r="P5249" s="22">
        <f>'EPD information'!$S$16*Tabell2[[#This Row],[Weight (kg)]]</f>
        <v>-1.3793999999999997</v>
      </c>
      <c r="Q5249" s="35">
        <f>'Product specific GWP'!$T$16*Tabell2[[#This Row],[Weight (kg)]]</f>
        <v>4.9818000000000001E-2</v>
      </c>
      <c r="R5249" s="35" t="s">
        <v>48</v>
      </c>
      <c r="S5249" s="35">
        <f>'EPD information'!$V$16*Tabell2[[#This Row],[Weight (kg)]]</f>
        <v>8.036999999999999E-3</v>
      </c>
      <c r="T5249" s="35" t="str">
        <f>'EPD information'!$W$16</f>
        <v>ND</v>
      </c>
      <c r="U5249" s="35">
        <f>'EPD information'!$X$16*Tabell2[[#This Row],[Weight (kg)]]</f>
        <v>5.3579999999999999E-3</v>
      </c>
      <c r="V5249" s="35">
        <f>'EPD information'!$Y$16*Tabell2[[#This Row],[Weight (kg)]]</f>
        <v>0.17784</v>
      </c>
      <c r="W5249" s="35">
        <f>'EPD information'!$Z$16*Tabell2[[#This Row],[Weight (kg)]]</f>
        <v>2.8842000000000001E-4</v>
      </c>
      <c r="X5249" s="35">
        <f>'EPD information'!$AA$16*Tabell2[[#This Row],[Weight (kg)]]</f>
        <v>-1.3793999999999997</v>
      </c>
      <c r="Y5249" s="18">
        <f>'EPD information'!$AB$16*Tabell2[[#This Row],[Weight (kg)]]</f>
        <v>3.8303999999999996</v>
      </c>
      <c r="Z5249" s="18">
        <f>'EPD information'!$AC$16*Tabell2[[#This Row],[Weight (kg)]]</f>
        <v>6.7145999999999997E-2</v>
      </c>
      <c r="AA5249" s="18">
        <f>'EPD information'!$AD$16*Tabell2[[#This Row],[Weight (kg)]]</f>
        <v>8.4017999999999992E-3</v>
      </c>
      <c r="AB5249" s="18" t="s">
        <v>48</v>
      </c>
      <c r="AC5249" s="18">
        <f>'EPD information'!$AF$16*Tabell2[[#This Row],[Weight (kg)]]</f>
        <v>5.3009999999999993E-3</v>
      </c>
      <c r="AD5249" s="18">
        <f>'EPD information'!$AG$16*Tabell2[[#This Row],[Weight (kg)]]</f>
        <v>0.1767</v>
      </c>
      <c r="AE5249" s="18">
        <f>'EPD information'!$AH$16*Tabell2[[#This Row],[Weight (kg)]]</f>
        <v>2.8271999999999998E-4</v>
      </c>
      <c r="AF5249" s="21">
        <f>'EPD information'!$AI$16*Tabell2[[#This Row],[Weight (kg)]]</f>
        <v>-1.3109999999999997</v>
      </c>
    </row>
    <row r="5250" spans="1:32" ht="28.5" x14ac:dyDescent="0.2">
      <c r="A5250" s="36" t="s">
        <v>303</v>
      </c>
      <c r="B5250" s="37" t="s">
        <v>304</v>
      </c>
      <c r="C5250" s="38">
        <v>167156</v>
      </c>
      <c r="D5250" s="39">
        <v>7319660849328</v>
      </c>
      <c r="E5250" s="37" t="s">
        <v>46</v>
      </c>
      <c r="F5250" s="40">
        <v>200</v>
      </c>
      <c r="G5250" s="37">
        <v>125</v>
      </c>
      <c r="H5250" s="41">
        <v>1.65</v>
      </c>
      <c r="I5250" s="35">
        <f>'EPD information'!$L$16*Tabell2[[#This Row],[Weight (kg)]]</f>
        <v>5.6265000000000001</v>
      </c>
      <c r="J5250" s="22">
        <f>'EPD information'!$M$16*Tabell2[[#This Row],[Weight (kg)]]</f>
        <v>9.801E-2</v>
      </c>
      <c r="K5250" s="22">
        <f>'EPD information'!$N$16*Tabell2[[#This Row],[Weight (kg)]]</f>
        <v>1.1632499999999999E-2</v>
      </c>
      <c r="L5250" s="22">
        <f>'EPD information'!$O$16*Tabell2[[#This Row],[Weight (kg)]]</f>
        <v>0</v>
      </c>
      <c r="M5250" s="22">
        <f>'EPD information'!$P$16*Tabell2[[#This Row],[Weight (kg)]]</f>
        <v>7.7549999999999997E-3</v>
      </c>
      <c r="N5250" s="22">
        <f>'EPD information'!$Q$16*Tabell2[[#This Row],[Weight (kg)]]</f>
        <v>0.25739999999999996</v>
      </c>
      <c r="O5250" s="22">
        <f>'EPD information'!$R$16*Tabell2[[#This Row],[Weight (kg)]]</f>
        <v>4.1745000000000004E-4</v>
      </c>
      <c r="P5250" s="22">
        <f>'EPD information'!$S$16*Tabell2[[#This Row],[Weight (kg)]]</f>
        <v>-1.9964999999999999</v>
      </c>
      <c r="Q5250" s="35">
        <f>'Product specific GWP'!$T$16*Tabell2[[#This Row],[Weight (kg)]]</f>
        <v>7.2105000000000002E-2</v>
      </c>
      <c r="R5250" s="35" t="s">
        <v>48</v>
      </c>
      <c r="S5250" s="35">
        <f>'EPD information'!$V$16*Tabell2[[#This Row],[Weight (kg)]]</f>
        <v>1.1632499999999999E-2</v>
      </c>
      <c r="T5250" s="35" t="str">
        <f>'EPD information'!$W$16</f>
        <v>ND</v>
      </c>
      <c r="U5250" s="35">
        <f>'EPD information'!$X$16*Tabell2[[#This Row],[Weight (kg)]]</f>
        <v>7.7549999999999997E-3</v>
      </c>
      <c r="V5250" s="35">
        <f>'EPD information'!$Y$16*Tabell2[[#This Row],[Weight (kg)]]</f>
        <v>0.25739999999999996</v>
      </c>
      <c r="W5250" s="35">
        <f>'EPD information'!$Z$16*Tabell2[[#This Row],[Weight (kg)]]</f>
        <v>4.1745000000000004E-4</v>
      </c>
      <c r="X5250" s="35">
        <f>'EPD information'!$AA$16*Tabell2[[#This Row],[Weight (kg)]]</f>
        <v>-1.9964999999999999</v>
      </c>
      <c r="Y5250" s="18">
        <f>'EPD information'!$AB$16*Tabell2[[#This Row],[Weight (kg)]]</f>
        <v>5.5439999999999996</v>
      </c>
      <c r="Z5250" s="18">
        <f>'EPD information'!$AC$16*Tabell2[[#This Row],[Weight (kg)]]</f>
        <v>9.7184999999999994E-2</v>
      </c>
      <c r="AA5250" s="18">
        <f>'EPD information'!$AD$16*Tabell2[[#This Row],[Weight (kg)]]</f>
        <v>1.2160499999999999E-2</v>
      </c>
      <c r="AB5250" s="18" t="s">
        <v>48</v>
      </c>
      <c r="AC5250" s="18">
        <f>'EPD information'!$AF$16*Tabell2[[#This Row],[Weight (kg)]]</f>
        <v>7.6724999999999988E-3</v>
      </c>
      <c r="AD5250" s="18">
        <f>'EPD information'!$AG$16*Tabell2[[#This Row],[Weight (kg)]]</f>
        <v>0.25574999999999998</v>
      </c>
      <c r="AE5250" s="18">
        <f>'EPD information'!$AH$16*Tabell2[[#This Row],[Weight (kg)]]</f>
        <v>4.0919999999999997E-4</v>
      </c>
      <c r="AF5250" s="21">
        <f>'EPD information'!$AI$16*Tabell2[[#This Row],[Weight (kg)]]</f>
        <v>-1.8974999999999997</v>
      </c>
    </row>
    <row r="5251" spans="1:32" ht="28.5" x14ac:dyDescent="0.2">
      <c r="A5251" s="36" t="s">
        <v>303</v>
      </c>
      <c r="B5251" s="37" t="s">
        <v>304</v>
      </c>
      <c r="C5251" s="38">
        <v>167157</v>
      </c>
      <c r="D5251" s="39">
        <v>7319660849335</v>
      </c>
      <c r="E5251" s="37" t="s">
        <v>46</v>
      </c>
      <c r="F5251" s="40">
        <v>250</v>
      </c>
      <c r="G5251" s="37">
        <v>125</v>
      </c>
      <c r="H5251" s="41">
        <v>2.2400000000000002</v>
      </c>
      <c r="I5251" s="35">
        <f>'EPD information'!$L$16*Tabell2[[#This Row],[Weight (kg)]]</f>
        <v>7.6384000000000007</v>
      </c>
      <c r="J5251" s="22">
        <f>'EPD information'!$M$16*Tabell2[[#This Row],[Weight (kg)]]</f>
        <v>0.13305600000000001</v>
      </c>
      <c r="K5251" s="22">
        <f>'EPD information'!$N$16*Tabell2[[#This Row],[Weight (kg)]]</f>
        <v>1.5792E-2</v>
      </c>
      <c r="L5251" s="22">
        <f>'EPD information'!$O$16*Tabell2[[#This Row],[Weight (kg)]]</f>
        <v>0</v>
      </c>
      <c r="M5251" s="22">
        <f>'EPD information'!$P$16*Tabell2[[#This Row],[Weight (kg)]]</f>
        <v>1.0528000000000001E-2</v>
      </c>
      <c r="N5251" s="22">
        <f>'EPD information'!$Q$16*Tabell2[[#This Row],[Weight (kg)]]</f>
        <v>0.34944000000000003</v>
      </c>
      <c r="O5251" s="22">
        <f>'EPD information'!$R$16*Tabell2[[#This Row],[Weight (kg)]]</f>
        <v>5.6672000000000016E-4</v>
      </c>
      <c r="P5251" s="22">
        <f>'EPD information'!$S$16*Tabell2[[#This Row],[Weight (kg)]]</f>
        <v>-2.7104000000000004</v>
      </c>
      <c r="Q5251" s="35">
        <f>'Product specific GWP'!$T$16*Tabell2[[#This Row],[Weight (kg)]]</f>
        <v>9.7888000000000017E-2</v>
      </c>
      <c r="R5251" s="35" t="s">
        <v>48</v>
      </c>
      <c r="S5251" s="35">
        <f>'EPD information'!$V$16*Tabell2[[#This Row],[Weight (kg)]]</f>
        <v>1.5792E-2</v>
      </c>
      <c r="T5251" s="35" t="str">
        <f>'EPD information'!$W$16</f>
        <v>ND</v>
      </c>
      <c r="U5251" s="35">
        <f>'EPD information'!$X$16*Tabell2[[#This Row],[Weight (kg)]]</f>
        <v>1.0528000000000001E-2</v>
      </c>
      <c r="V5251" s="35">
        <f>'EPD information'!$Y$16*Tabell2[[#This Row],[Weight (kg)]]</f>
        <v>0.34944000000000003</v>
      </c>
      <c r="W5251" s="35">
        <f>'EPD information'!$Z$16*Tabell2[[#This Row],[Weight (kg)]]</f>
        <v>5.6672000000000016E-4</v>
      </c>
      <c r="X5251" s="35">
        <f>'EPD information'!$AA$16*Tabell2[[#This Row],[Weight (kg)]]</f>
        <v>-2.7104000000000004</v>
      </c>
      <c r="Y5251" s="18">
        <f>'EPD information'!$AB$16*Tabell2[[#This Row],[Weight (kg)]]</f>
        <v>7.5264000000000006</v>
      </c>
      <c r="Z5251" s="18">
        <f>'EPD information'!$AC$16*Tabell2[[#This Row],[Weight (kg)]]</f>
        <v>0.13193600000000003</v>
      </c>
      <c r="AA5251" s="18">
        <f>'EPD information'!$AD$16*Tabell2[[#This Row],[Weight (kg)]]</f>
        <v>1.6508800000000001E-2</v>
      </c>
      <c r="AB5251" s="18" t="s">
        <v>48</v>
      </c>
      <c r="AC5251" s="18">
        <f>'EPD information'!$AF$16*Tabell2[[#This Row],[Weight (kg)]]</f>
        <v>1.0416E-2</v>
      </c>
      <c r="AD5251" s="18">
        <f>'EPD information'!$AG$16*Tabell2[[#This Row],[Weight (kg)]]</f>
        <v>0.34720000000000001</v>
      </c>
      <c r="AE5251" s="18">
        <f>'EPD information'!$AH$16*Tabell2[[#This Row],[Weight (kg)]]</f>
        <v>5.555200000000001E-4</v>
      </c>
      <c r="AF5251" s="21">
        <f>'EPD information'!$AI$16*Tabell2[[#This Row],[Weight (kg)]]</f>
        <v>-2.5760000000000001</v>
      </c>
    </row>
    <row r="5252" spans="1:32" ht="28.5" x14ac:dyDescent="0.2">
      <c r="A5252" s="36" t="s">
        <v>303</v>
      </c>
      <c r="B5252" s="37" t="s">
        <v>304</v>
      </c>
      <c r="C5252" s="38">
        <v>167162</v>
      </c>
      <c r="D5252" s="39">
        <v>7319660849380</v>
      </c>
      <c r="E5252" s="37" t="s">
        <v>46</v>
      </c>
      <c r="F5252" s="40">
        <v>250</v>
      </c>
      <c r="G5252" s="37">
        <v>160</v>
      </c>
      <c r="H5252" s="41">
        <v>2.58</v>
      </c>
      <c r="I5252" s="35">
        <f>'EPD information'!$L$16*Tabell2[[#This Row],[Weight (kg)]]</f>
        <v>8.7978000000000005</v>
      </c>
      <c r="J5252" s="22">
        <f>'EPD information'!$M$16*Tabell2[[#This Row],[Weight (kg)]]</f>
        <v>0.153252</v>
      </c>
      <c r="K5252" s="22">
        <f>'EPD information'!$N$16*Tabell2[[#This Row],[Weight (kg)]]</f>
        <v>1.8189E-2</v>
      </c>
      <c r="L5252" s="22">
        <f>'EPD information'!$O$16*Tabell2[[#This Row],[Weight (kg)]]</f>
        <v>0</v>
      </c>
      <c r="M5252" s="22">
        <f>'EPD information'!$P$16*Tabell2[[#This Row],[Weight (kg)]]</f>
        <v>1.2126000000000001E-2</v>
      </c>
      <c r="N5252" s="22">
        <f>'EPD information'!$Q$16*Tabell2[[#This Row],[Weight (kg)]]</f>
        <v>0.40248</v>
      </c>
      <c r="O5252" s="22">
        <f>'EPD information'!$R$16*Tabell2[[#This Row],[Weight (kg)]]</f>
        <v>6.5274000000000007E-4</v>
      </c>
      <c r="P5252" s="22">
        <f>'EPD information'!$S$16*Tabell2[[#This Row],[Weight (kg)]]</f>
        <v>-3.1217999999999999</v>
      </c>
      <c r="Q5252" s="35">
        <f>'Product specific GWP'!$T$16*Tabell2[[#This Row],[Weight (kg)]]</f>
        <v>0.11274600000000001</v>
      </c>
      <c r="R5252" s="35" t="s">
        <v>48</v>
      </c>
      <c r="S5252" s="35">
        <f>'EPD information'!$V$16*Tabell2[[#This Row],[Weight (kg)]]</f>
        <v>1.8189E-2</v>
      </c>
      <c r="T5252" s="35" t="str">
        <f>'EPD information'!$W$16</f>
        <v>ND</v>
      </c>
      <c r="U5252" s="35">
        <f>'EPD information'!$X$16*Tabell2[[#This Row],[Weight (kg)]]</f>
        <v>1.2126000000000001E-2</v>
      </c>
      <c r="V5252" s="35">
        <f>'EPD information'!$Y$16*Tabell2[[#This Row],[Weight (kg)]]</f>
        <v>0.40248</v>
      </c>
      <c r="W5252" s="35">
        <f>'EPD information'!$Z$16*Tabell2[[#This Row],[Weight (kg)]]</f>
        <v>6.5274000000000007E-4</v>
      </c>
      <c r="X5252" s="35">
        <f>'EPD information'!$AA$16*Tabell2[[#This Row],[Weight (kg)]]</f>
        <v>-3.1217999999999999</v>
      </c>
      <c r="Y5252" s="18">
        <f>'EPD information'!$AB$16*Tabell2[[#This Row],[Weight (kg)]]</f>
        <v>8.6687999999999992</v>
      </c>
      <c r="Z5252" s="18">
        <f>'EPD information'!$AC$16*Tabell2[[#This Row],[Weight (kg)]]</f>
        <v>0.15196200000000001</v>
      </c>
      <c r="AA5252" s="18">
        <f>'EPD information'!$AD$16*Tabell2[[#This Row],[Weight (kg)]]</f>
        <v>1.90146E-2</v>
      </c>
      <c r="AB5252" s="18" t="s">
        <v>48</v>
      </c>
      <c r="AC5252" s="18">
        <f>'EPD information'!$AF$16*Tabell2[[#This Row],[Weight (kg)]]</f>
        <v>1.1996999999999999E-2</v>
      </c>
      <c r="AD5252" s="18">
        <f>'EPD information'!$AG$16*Tabell2[[#This Row],[Weight (kg)]]</f>
        <v>0.39990000000000003</v>
      </c>
      <c r="AE5252" s="18">
        <f>'EPD information'!$AH$16*Tabell2[[#This Row],[Weight (kg)]]</f>
        <v>6.3984000000000003E-4</v>
      </c>
      <c r="AF5252" s="21">
        <f>'EPD information'!$AI$16*Tabell2[[#This Row],[Weight (kg)]]</f>
        <v>-2.9669999999999996</v>
      </c>
    </row>
    <row r="5253" spans="1:32" ht="28.5" x14ac:dyDescent="0.2">
      <c r="A5253" s="36" t="s">
        <v>303</v>
      </c>
      <c r="B5253" s="37" t="s">
        <v>304</v>
      </c>
      <c r="C5253" s="38">
        <v>167163</v>
      </c>
      <c r="D5253" s="39">
        <v>7319660849397</v>
      </c>
      <c r="E5253" s="37" t="s">
        <v>46</v>
      </c>
      <c r="F5253" s="40">
        <v>315</v>
      </c>
      <c r="G5253" s="37">
        <v>160</v>
      </c>
      <c r="H5253" s="41">
        <v>3.14</v>
      </c>
      <c r="I5253" s="35">
        <f>'EPD information'!$L$16*Tabell2[[#This Row],[Weight (kg)]]</f>
        <v>10.707400000000002</v>
      </c>
      <c r="J5253" s="22">
        <f>'EPD information'!$M$16*Tabell2[[#This Row],[Weight (kg)]]</f>
        <v>0.18651600000000002</v>
      </c>
      <c r="K5253" s="22">
        <f>'EPD information'!$N$16*Tabell2[[#This Row],[Weight (kg)]]</f>
        <v>2.2137E-2</v>
      </c>
      <c r="L5253" s="22">
        <f>'EPD information'!$O$16*Tabell2[[#This Row],[Weight (kg)]]</f>
        <v>0</v>
      </c>
      <c r="M5253" s="22">
        <f>'EPD information'!$P$16*Tabell2[[#This Row],[Weight (kg)]]</f>
        <v>1.4758000000000002E-2</v>
      </c>
      <c r="N5253" s="22">
        <f>'EPD information'!$Q$16*Tabell2[[#This Row],[Weight (kg)]]</f>
        <v>0.48984</v>
      </c>
      <c r="O5253" s="22">
        <f>'EPD information'!$R$16*Tabell2[[#This Row],[Weight (kg)]]</f>
        <v>7.9442000000000011E-4</v>
      </c>
      <c r="P5253" s="22">
        <f>'EPD information'!$S$16*Tabell2[[#This Row],[Weight (kg)]]</f>
        <v>-3.7993999999999999</v>
      </c>
      <c r="Q5253" s="35">
        <f>'Product specific GWP'!$T$16*Tabell2[[#This Row],[Weight (kg)]]</f>
        <v>0.13721800000000001</v>
      </c>
      <c r="R5253" s="35" t="s">
        <v>48</v>
      </c>
      <c r="S5253" s="35">
        <f>'EPD information'!$V$16*Tabell2[[#This Row],[Weight (kg)]]</f>
        <v>2.2137E-2</v>
      </c>
      <c r="T5253" s="35" t="str">
        <f>'EPD information'!$W$16</f>
        <v>ND</v>
      </c>
      <c r="U5253" s="35">
        <f>'EPD information'!$X$16*Tabell2[[#This Row],[Weight (kg)]]</f>
        <v>1.4758000000000002E-2</v>
      </c>
      <c r="V5253" s="35">
        <f>'EPD information'!$Y$16*Tabell2[[#This Row],[Weight (kg)]]</f>
        <v>0.48984</v>
      </c>
      <c r="W5253" s="35">
        <f>'EPD information'!$Z$16*Tabell2[[#This Row],[Weight (kg)]]</f>
        <v>7.9442000000000011E-4</v>
      </c>
      <c r="X5253" s="35">
        <f>'EPD information'!$AA$16*Tabell2[[#This Row],[Weight (kg)]]</f>
        <v>-3.7993999999999999</v>
      </c>
      <c r="Y5253" s="18">
        <f>'EPD information'!$AB$16*Tabell2[[#This Row],[Weight (kg)]]</f>
        <v>10.5504</v>
      </c>
      <c r="Z5253" s="18">
        <f>'EPD information'!$AC$16*Tabell2[[#This Row],[Weight (kg)]]</f>
        <v>0.184946</v>
      </c>
      <c r="AA5253" s="18">
        <f>'EPD information'!$AD$16*Tabell2[[#This Row],[Weight (kg)]]</f>
        <v>2.3141800000000001E-2</v>
      </c>
      <c r="AB5253" s="18" t="s">
        <v>48</v>
      </c>
      <c r="AC5253" s="18">
        <f>'EPD information'!$AF$16*Tabell2[[#This Row],[Weight (kg)]]</f>
        <v>1.4600999999999999E-2</v>
      </c>
      <c r="AD5253" s="18">
        <f>'EPD information'!$AG$16*Tabell2[[#This Row],[Weight (kg)]]</f>
        <v>0.48670000000000002</v>
      </c>
      <c r="AE5253" s="18">
        <f>'EPD information'!$AH$16*Tabell2[[#This Row],[Weight (kg)]]</f>
        <v>7.7872000000000011E-4</v>
      </c>
      <c r="AF5253" s="21">
        <f>'EPD information'!$AI$16*Tabell2[[#This Row],[Weight (kg)]]</f>
        <v>-3.6109999999999998</v>
      </c>
    </row>
    <row r="5254" spans="1:32" ht="28.5" x14ac:dyDescent="0.2">
      <c r="A5254" s="36" t="s">
        <v>303</v>
      </c>
      <c r="B5254" s="37" t="s">
        <v>304</v>
      </c>
      <c r="C5254" s="38">
        <v>167152</v>
      </c>
      <c r="D5254" s="39">
        <v>7319660849281</v>
      </c>
      <c r="E5254" s="37" t="s">
        <v>46</v>
      </c>
      <c r="F5254" s="40">
        <v>315</v>
      </c>
      <c r="G5254" s="37">
        <v>100</v>
      </c>
      <c r="H5254" s="41">
        <v>2.21</v>
      </c>
      <c r="I5254" s="35">
        <f>'EPD information'!$L$16*Tabell2[[#This Row],[Weight (kg)]]</f>
        <v>7.5361000000000002</v>
      </c>
      <c r="J5254" s="22">
        <f>'EPD information'!$M$16*Tabell2[[#This Row],[Weight (kg)]]</f>
        <v>0.131274</v>
      </c>
      <c r="K5254" s="22">
        <f>'EPD information'!$N$16*Tabell2[[#This Row],[Weight (kg)]]</f>
        <v>1.5580499999999999E-2</v>
      </c>
      <c r="L5254" s="22">
        <f>'EPD information'!$O$16*Tabell2[[#This Row],[Weight (kg)]]</f>
        <v>0</v>
      </c>
      <c r="M5254" s="22">
        <f>'EPD information'!$P$16*Tabell2[[#This Row],[Weight (kg)]]</f>
        <v>1.0387E-2</v>
      </c>
      <c r="N5254" s="22">
        <f>'EPD information'!$Q$16*Tabell2[[#This Row],[Weight (kg)]]</f>
        <v>0.34476000000000001</v>
      </c>
      <c r="O5254" s="22">
        <f>'EPD information'!$R$16*Tabell2[[#This Row],[Weight (kg)]]</f>
        <v>5.5913000000000002E-4</v>
      </c>
      <c r="P5254" s="22">
        <f>'EPD information'!$S$16*Tabell2[[#This Row],[Weight (kg)]]</f>
        <v>-2.6740999999999997</v>
      </c>
      <c r="Q5254" s="35">
        <f>'Product specific GWP'!$T$16*Tabell2[[#This Row],[Weight (kg)]]</f>
        <v>9.657700000000001E-2</v>
      </c>
      <c r="R5254" s="35" t="s">
        <v>48</v>
      </c>
      <c r="S5254" s="35">
        <f>'EPD information'!$V$16*Tabell2[[#This Row],[Weight (kg)]]</f>
        <v>1.5580499999999999E-2</v>
      </c>
      <c r="T5254" s="35" t="str">
        <f>'EPD information'!$W$16</f>
        <v>ND</v>
      </c>
      <c r="U5254" s="35">
        <f>'EPD information'!$X$16*Tabell2[[#This Row],[Weight (kg)]]</f>
        <v>1.0387E-2</v>
      </c>
      <c r="V5254" s="35">
        <f>'EPD information'!$Y$16*Tabell2[[#This Row],[Weight (kg)]]</f>
        <v>0.34476000000000001</v>
      </c>
      <c r="W5254" s="35">
        <f>'EPD information'!$Z$16*Tabell2[[#This Row],[Weight (kg)]]</f>
        <v>5.5913000000000002E-4</v>
      </c>
      <c r="X5254" s="35">
        <f>'EPD information'!$AA$16*Tabell2[[#This Row],[Weight (kg)]]</f>
        <v>-2.6740999999999997</v>
      </c>
      <c r="Y5254" s="18">
        <f>'EPD information'!$AB$16*Tabell2[[#This Row],[Weight (kg)]]</f>
        <v>7.4255999999999993</v>
      </c>
      <c r="Z5254" s="18">
        <f>'EPD information'!$AC$16*Tabell2[[#This Row],[Weight (kg)]]</f>
        <v>0.13016900000000001</v>
      </c>
      <c r="AA5254" s="18">
        <f>'EPD information'!$AD$16*Tabell2[[#This Row],[Weight (kg)]]</f>
        <v>1.6287699999999999E-2</v>
      </c>
      <c r="AB5254" s="18" t="s">
        <v>48</v>
      </c>
      <c r="AC5254" s="18">
        <f>'EPD information'!$AF$16*Tabell2[[#This Row],[Weight (kg)]]</f>
        <v>1.0276499999999999E-2</v>
      </c>
      <c r="AD5254" s="18">
        <f>'EPD information'!$AG$16*Tabell2[[#This Row],[Weight (kg)]]</f>
        <v>0.34254999999999997</v>
      </c>
      <c r="AE5254" s="18">
        <f>'EPD information'!$AH$16*Tabell2[[#This Row],[Weight (kg)]]</f>
        <v>5.4808000000000005E-4</v>
      </c>
      <c r="AF5254" s="21">
        <f>'EPD information'!$AI$16*Tabell2[[#This Row],[Weight (kg)]]</f>
        <v>-2.5414999999999996</v>
      </c>
    </row>
    <row r="5255" spans="1:32" ht="28.5" x14ac:dyDescent="0.2">
      <c r="A5255" s="36" t="s">
        <v>303</v>
      </c>
      <c r="B5255" s="37" t="s">
        <v>304</v>
      </c>
      <c r="C5255" s="38">
        <v>167167</v>
      </c>
      <c r="D5255" s="39">
        <v>7319660849434</v>
      </c>
      <c r="E5255" s="37" t="s">
        <v>46</v>
      </c>
      <c r="F5255" s="40">
        <v>315</v>
      </c>
      <c r="G5255" s="37">
        <v>200</v>
      </c>
      <c r="H5255" s="41">
        <v>3.61</v>
      </c>
      <c r="I5255" s="35">
        <f>'EPD information'!$L$16*Tabell2[[#This Row],[Weight (kg)]]</f>
        <v>12.3101</v>
      </c>
      <c r="J5255" s="22">
        <f>'EPD information'!$M$16*Tabell2[[#This Row],[Weight (kg)]]</f>
        <v>0.21443399999999999</v>
      </c>
      <c r="K5255" s="22">
        <f>'EPD information'!$N$16*Tabell2[[#This Row],[Weight (kg)]]</f>
        <v>2.5450499999999997E-2</v>
      </c>
      <c r="L5255" s="22">
        <f>'EPD information'!$O$16*Tabell2[[#This Row],[Weight (kg)]]</f>
        <v>0</v>
      </c>
      <c r="M5255" s="22">
        <f>'EPD information'!$P$16*Tabell2[[#This Row],[Weight (kg)]]</f>
        <v>1.6966999999999999E-2</v>
      </c>
      <c r="N5255" s="22">
        <f>'EPD information'!$Q$16*Tabell2[[#This Row],[Weight (kg)]]</f>
        <v>0.56315999999999999</v>
      </c>
      <c r="O5255" s="22">
        <f>'EPD information'!$R$16*Tabell2[[#This Row],[Weight (kg)]]</f>
        <v>9.1333000000000007E-4</v>
      </c>
      <c r="P5255" s="22">
        <f>'EPD information'!$S$16*Tabell2[[#This Row],[Weight (kg)]]</f>
        <v>-4.3681000000000001</v>
      </c>
      <c r="Q5255" s="35">
        <f>'Product specific GWP'!$T$16*Tabell2[[#This Row],[Weight (kg)]]</f>
        <v>0.15775700000000001</v>
      </c>
      <c r="R5255" s="35" t="s">
        <v>48</v>
      </c>
      <c r="S5255" s="35">
        <f>'EPD information'!$V$16*Tabell2[[#This Row],[Weight (kg)]]</f>
        <v>2.5450499999999997E-2</v>
      </c>
      <c r="T5255" s="35" t="str">
        <f>'EPD information'!$W$16</f>
        <v>ND</v>
      </c>
      <c r="U5255" s="35">
        <f>'EPD information'!$X$16*Tabell2[[#This Row],[Weight (kg)]]</f>
        <v>1.6966999999999999E-2</v>
      </c>
      <c r="V5255" s="35">
        <f>'EPD information'!$Y$16*Tabell2[[#This Row],[Weight (kg)]]</f>
        <v>0.56315999999999999</v>
      </c>
      <c r="W5255" s="35">
        <f>'EPD information'!$Z$16*Tabell2[[#This Row],[Weight (kg)]]</f>
        <v>9.1333000000000007E-4</v>
      </c>
      <c r="X5255" s="35">
        <f>'EPD information'!$AA$16*Tabell2[[#This Row],[Weight (kg)]]</f>
        <v>-4.3681000000000001</v>
      </c>
      <c r="Y5255" s="18">
        <f>'EPD information'!$AB$16*Tabell2[[#This Row],[Weight (kg)]]</f>
        <v>12.1296</v>
      </c>
      <c r="Z5255" s="18">
        <f>'EPD information'!$AC$16*Tabell2[[#This Row],[Weight (kg)]]</f>
        <v>0.21262899999999998</v>
      </c>
      <c r="AA5255" s="18">
        <f>'EPD information'!$AD$16*Tabell2[[#This Row],[Weight (kg)]]</f>
        <v>2.6605699999999999E-2</v>
      </c>
      <c r="AB5255" s="18" t="s">
        <v>48</v>
      </c>
      <c r="AC5255" s="18">
        <f>'EPD information'!$AF$16*Tabell2[[#This Row],[Weight (kg)]]</f>
        <v>1.6786499999999999E-2</v>
      </c>
      <c r="AD5255" s="18">
        <f>'EPD information'!$AG$16*Tabell2[[#This Row],[Weight (kg)]]</f>
        <v>0.55954999999999999</v>
      </c>
      <c r="AE5255" s="18">
        <f>'EPD information'!$AH$16*Tabell2[[#This Row],[Weight (kg)]]</f>
        <v>8.9528000000000003E-4</v>
      </c>
      <c r="AF5255" s="21">
        <f>'EPD information'!$AI$16*Tabell2[[#This Row],[Weight (kg)]]</f>
        <v>-4.1514999999999995</v>
      </c>
    </row>
    <row r="5256" spans="1:32" ht="28.5" x14ac:dyDescent="0.2">
      <c r="A5256" s="36" t="s">
        <v>303</v>
      </c>
      <c r="B5256" s="37" t="s">
        <v>304</v>
      </c>
      <c r="C5256" s="38">
        <v>167168</v>
      </c>
      <c r="D5256" s="39">
        <v>7319660849441</v>
      </c>
      <c r="E5256" s="37" t="s">
        <v>46</v>
      </c>
      <c r="F5256" s="40">
        <v>400</v>
      </c>
      <c r="G5256" s="37">
        <v>200</v>
      </c>
      <c r="H5256" s="41">
        <v>5.14</v>
      </c>
      <c r="I5256" s="35">
        <f>'EPD information'!$L$16*Tabell2[[#This Row],[Weight (kg)]]</f>
        <v>17.5274</v>
      </c>
      <c r="J5256" s="22">
        <f>'EPD information'!$M$16*Tabell2[[#This Row],[Weight (kg)]]</f>
        <v>0.30531599999999998</v>
      </c>
      <c r="K5256" s="22">
        <f>'EPD information'!$N$16*Tabell2[[#This Row],[Weight (kg)]]</f>
        <v>3.6236999999999998E-2</v>
      </c>
      <c r="L5256" s="22">
        <f>'EPD information'!$O$16*Tabell2[[#This Row],[Weight (kg)]]</f>
        <v>0</v>
      </c>
      <c r="M5256" s="22">
        <f>'EPD information'!$P$16*Tabell2[[#This Row],[Weight (kg)]]</f>
        <v>2.4157999999999999E-2</v>
      </c>
      <c r="N5256" s="22">
        <f>'EPD information'!$Q$16*Tabell2[[#This Row],[Weight (kg)]]</f>
        <v>0.80184</v>
      </c>
      <c r="O5256" s="22">
        <f>'EPD information'!$R$16*Tabell2[[#This Row],[Weight (kg)]]</f>
        <v>1.30042E-3</v>
      </c>
      <c r="P5256" s="22">
        <f>'EPD information'!$S$16*Tabell2[[#This Row],[Weight (kg)]]</f>
        <v>-6.2193999999999994</v>
      </c>
      <c r="Q5256" s="35">
        <f>'Product specific GWP'!$T$16*Tabell2[[#This Row],[Weight (kg)]]</f>
        <v>0.22461800000000001</v>
      </c>
      <c r="R5256" s="35" t="s">
        <v>48</v>
      </c>
      <c r="S5256" s="35">
        <f>'EPD information'!$V$16*Tabell2[[#This Row],[Weight (kg)]]</f>
        <v>3.6236999999999998E-2</v>
      </c>
      <c r="T5256" s="35" t="str">
        <f>'EPD information'!$W$16</f>
        <v>ND</v>
      </c>
      <c r="U5256" s="35">
        <f>'EPD information'!$X$16*Tabell2[[#This Row],[Weight (kg)]]</f>
        <v>2.4157999999999999E-2</v>
      </c>
      <c r="V5256" s="35">
        <f>'EPD information'!$Y$16*Tabell2[[#This Row],[Weight (kg)]]</f>
        <v>0.80184</v>
      </c>
      <c r="W5256" s="35">
        <f>'EPD information'!$Z$16*Tabell2[[#This Row],[Weight (kg)]]</f>
        <v>1.30042E-3</v>
      </c>
      <c r="X5256" s="35">
        <f>'EPD information'!$AA$16*Tabell2[[#This Row],[Weight (kg)]]</f>
        <v>-6.2193999999999994</v>
      </c>
      <c r="Y5256" s="18">
        <f>'EPD information'!$AB$16*Tabell2[[#This Row],[Weight (kg)]]</f>
        <v>17.270399999999999</v>
      </c>
      <c r="Z5256" s="18">
        <f>'EPD information'!$AC$16*Tabell2[[#This Row],[Weight (kg)]]</f>
        <v>0.30274599999999996</v>
      </c>
      <c r="AA5256" s="18">
        <f>'EPD information'!$AD$16*Tabell2[[#This Row],[Weight (kg)]]</f>
        <v>3.7881799999999993E-2</v>
      </c>
      <c r="AB5256" s="18" t="s">
        <v>48</v>
      </c>
      <c r="AC5256" s="18">
        <f>'EPD information'!$AF$16*Tabell2[[#This Row],[Weight (kg)]]</f>
        <v>2.3900999999999995E-2</v>
      </c>
      <c r="AD5256" s="18">
        <f>'EPD information'!$AG$16*Tabell2[[#This Row],[Weight (kg)]]</f>
        <v>0.79669999999999996</v>
      </c>
      <c r="AE5256" s="18">
        <f>'EPD information'!$AH$16*Tabell2[[#This Row],[Weight (kg)]]</f>
        <v>1.27472E-3</v>
      </c>
      <c r="AF5256" s="21">
        <f>'EPD information'!$AI$16*Tabell2[[#This Row],[Weight (kg)]]</f>
        <v>-5.9109999999999996</v>
      </c>
    </row>
    <row r="5257" spans="1:32" ht="28.5" x14ac:dyDescent="0.2">
      <c r="A5257" s="36" t="s">
        <v>303</v>
      </c>
      <c r="B5257" s="37" t="s">
        <v>304</v>
      </c>
      <c r="C5257" s="38">
        <v>167159</v>
      </c>
      <c r="D5257" s="39">
        <v>7319660849359</v>
      </c>
      <c r="E5257" s="37" t="s">
        <v>46</v>
      </c>
      <c r="F5257" s="40">
        <v>400</v>
      </c>
      <c r="G5257" s="37">
        <v>125</v>
      </c>
      <c r="H5257" s="41">
        <v>3.9</v>
      </c>
      <c r="I5257" s="35">
        <f>'EPD information'!$L$16*Tabell2[[#This Row],[Weight (kg)]]</f>
        <v>13.298999999999999</v>
      </c>
      <c r="J5257" s="22">
        <f>'EPD information'!$M$16*Tabell2[[#This Row],[Weight (kg)]]</f>
        <v>0.23166</v>
      </c>
      <c r="K5257" s="22">
        <f>'EPD information'!$N$16*Tabell2[[#This Row],[Weight (kg)]]</f>
        <v>2.7494999999999999E-2</v>
      </c>
      <c r="L5257" s="22">
        <f>'EPD information'!$O$16*Tabell2[[#This Row],[Weight (kg)]]</f>
        <v>0</v>
      </c>
      <c r="M5257" s="22">
        <f>'EPD information'!$P$16*Tabell2[[#This Row],[Weight (kg)]]</f>
        <v>1.8329999999999999E-2</v>
      </c>
      <c r="N5257" s="22">
        <f>'EPD information'!$Q$16*Tabell2[[#This Row],[Weight (kg)]]</f>
        <v>0.60839999999999994</v>
      </c>
      <c r="O5257" s="22">
        <f>'EPD information'!$R$16*Tabell2[[#This Row],[Weight (kg)]]</f>
        <v>9.8670000000000008E-4</v>
      </c>
      <c r="P5257" s="22">
        <f>'EPD information'!$S$16*Tabell2[[#This Row],[Weight (kg)]]</f>
        <v>-4.7189999999999994</v>
      </c>
      <c r="Q5257" s="35">
        <f>'Product specific GWP'!$T$16*Tabell2[[#This Row],[Weight (kg)]]</f>
        <v>0.17043</v>
      </c>
      <c r="R5257" s="35" t="s">
        <v>48</v>
      </c>
      <c r="S5257" s="35">
        <f>'EPD information'!$V$16*Tabell2[[#This Row],[Weight (kg)]]</f>
        <v>2.7494999999999999E-2</v>
      </c>
      <c r="T5257" s="35" t="str">
        <f>'EPD information'!$W$16</f>
        <v>ND</v>
      </c>
      <c r="U5257" s="35">
        <f>'EPD information'!$X$16*Tabell2[[#This Row],[Weight (kg)]]</f>
        <v>1.8329999999999999E-2</v>
      </c>
      <c r="V5257" s="35">
        <f>'EPD information'!$Y$16*Tabell2[[#This Row],[Weight (kg)]]</f>
        <v>0.60839999999999994</v>
      </c>
      <c r="W5257" s="35">
        <f>'EPD information'!$Z$16*Tabell2[[#This Row],[Weight (kg)]]</f>
        <v>9.8670000000000008E-4</v>
      </c>
      <c r="X5257" s="35">
        <f>'EPD information'!$AA$16*Tabell2[[#This Row],[Weight (kg)]]</f>
        <v>-4.7189999999999994</v>
      </c>
      <c r="Y5257" s="18">
        <f>'EPD information'!$AB$16*Tabell2[[#This Row],[Weight (kg)]]</f>
        <v>13.103999999999999</v>
      </c>
      <c r="Z5257" s="18">
        <f>'EPD information'!$AC$16*Tabell2[[#This Row],[Weight (kg)]]</f>
        <v>0.22971</v>
      </c>
      <c r="AA5257" s="18">
        <f>'EPD information'!$AD$16*Tabell2[[#This Row],[Weight (kg)]]</f>
        <v>2.8742999999999998E-2</v>
      </c>
      <c r="AB5257" s="18" t="s">
        <v>48</v>
      </c>
      <c r="AC5257" s="18">
        <f>'EPD information'!$AF$16*Tabell2[[#This Row],[Weight (kg)]]</f>
        <v>1.8134999999999998E-2</v>
      </c>
      <c r="AD5257" s="18">
        <f>'EPD information'!$AG$16*Tabell2[[#This Row],[Weight (kg)]]</f>
        <v>0.60450000000000004</v>
      </c>
      <c r="AE5257" s="18">
        <f>'EPD information'!$AH$16*Tabell2[[#This Row],[Weight (kg)]]</f>
        <v>9.6719999999999998E-4</v>
      </c>
      <c r="AF5257" s="21">
        <f>'EPD information'!$AI$16*Tabell2[[#This Row],[Weight (kg)]]</f>
        <v>-4.4849999999999994</v>
      </c>
    </row>
    <row r="5258" spans="1:32" ht="28.5" x14ac:dyDescent="0.2">
      <c r="A5258" s="36" t="s">
        <v>303</v>
      </c>
      <c r="B5258" s="37" t="s">
        <v>304</v>
      </c>
      <c r="C5258" s="38">
        <v>167164</v>
      </c>
      <c r="D5258" s="39">
        <v>7319660849403</v>
      </c>
      <c r="E5258" s="37" t="s">
        <v>46</v>
      </c>
      <c r="F5258" s="40">
        <v>400</v>
      </c>
      <c r="G5258" s="37">
        <v>160</v>
      </c>
      <c r="H5258" s="41">
        <v>4.4400000000000004</v>
      </c>
      <c r="I5258" s="35">
        <f>'EPD information'!$L$16*Tabell2[[#This Row],[Weight (kg)]]</f>
        <v>15.140400000000001</v>
      </c>
      <c r="J5258" s="22">
        <f>'EPD information'!$M$16*Tabell2[[#This Row],[Weight (kg)]]</f>
        <v>0.26373600000000003</v>
      </c>
      <c r="K5258" s="22">
        <f>'EPD information'!$N$16*Tabell2[[#This Row],[Weight (kg)]]</f>
        <v>3.1302000000000003E-2</v>
      </c>
      <c r="L5258" s="22">
        <f>'EPD information'!$O$16*Tabell2[[#This Row],[Weight (kg)]]</f>
        <v>0</v>
      </c>
      <c r="M5258" s="22">
        <f>'EPD information'!$P$16*Tabell2[[#This Row],[Weight (kg)]]</f>
        <v>2.0868000000000001E-2</v>
      </c>
      <c r="N5258" s="22">
        <f>'EPD information'!$Q$16*Tabell2[[#This Row],[Weight (kg)]]</f>
        <v>0.69264000000000003</v>
      </c>
      <c r="O5258" s="22">
        <f>'EPD information'!$R$16*Tabell2[[#This Row],[Weight (kg)]]</f>
        <v>1.1233200000000001E-3</v>
      </c>
      <c r="P5258" s="22">
        <f>'EPD information'!$S$16*Tabell2[[#This Row],[Weight (kg)]]</f>
        <v>-5.3724000000000007</v>
      </c>
      <c r="Q5258" s="35">
        <f>'Product specific GWP'!$T$16*Tabell2[[#This Row],[Weight (kg)]]</f>
        <v>0.19402800000000003</v>
      </c>
      <c r="R5258" s="35" t="s">
        <v>48</v>
      </c>
      <c r="S5258" s="35">
        <f>'EPD information'!$V$16*Tabell2[[#This Row],[Weight (kg)]]</f>
        <v>3.1302000000000003E-2</v>
      </c>
      <c r="T5258" s="35" t="str">
        <f>'EPD information'!$W$16</f>
        <v>ND</v>
      </c>
      <c r="U5258" s="35">
        <f>'EPD information'!$X$16*Tabell2[[#This Row],[Weight (kg)]]</f>
        <v>2.0868000000000001E-2</v>
      </c>
      <c r="V5258" s="35">
        <f>'EPD information'!$Y$16*Tabell2[[#This Row],[Weight (kg)]]</f>
        <v>0.69264000000000003</v>
      </c>
      <c r="W5258" s="35">
        <f>'EPD information'!$Z$16*Tabell2[[#This Row],[Weight (kg)]]</f>
        <v>1.1233200000000001E-3</v>
      </c>
      <c r="X5258" s="35">
        <f>'EPD information'!$AA$16*Tabell2[[#This Row],[Weight (kg)]]</f>
        <v>-5.3724000000000007</v>
      </c>
      <c r="Y5258" s="18">
        <f>'EPD information'!$AB$16*Tabell2[[#This Row],[Weight (kg)]]</f>
        <v>14.9184</v>
      </c>
      <c r="Z5258" s="18">
        <f>'EPD information'!$AC$16*Tabell2[[#This Row],[Weight (kg)]]</f>
        <v>0.26151600000000003</v>
      </c>
      <c r="AA5258" s="18">
        <f>'EPD information'!$AD$16*Tabell2[[#This Row],[Weight (kg)]]</f>
        <v>3.2722800000000003E-2</v>
      </c>
      <c r="AB5258" s="18" t="s">
        <v>48</v>
      </c>
      <c r="AC5258" s="18">
        <f>'EPD information'!$AF$16*Tabell2[[#This Row],[Weight (kg)]]</f>
        <v>2.0646000000000001E-2</v>
      </c>
      <c r="AD5258" s="18">
        <f>'EPD information'!$AG$16*Tabell2[[#This Row],[Weight (kg)]]</f>
        <v>0.68820000000000003</v>
      </c>
      <c r="AE5258" s="18">
        <f>'EPD information'!$AH$16*Tabell2[[#This Row],[Weight (kg)]]</f>
        <v>1.1011200000000001E-3</v>
      </c>
      <c r="AF5258" s="21">
        <f>'EPD information'!$AI$16*Tabell2[[#This Row],[Weight (kg)]]</f>
        <v>-5.1059999999999999</v>
      </c>
    </row>
    <row r="5259" spans="1:32" ht="28.5" x14ac:dyDescent="0.2">
      <c r="A5259" s="36" t="s">
        <v>303</v>
      </c>
      <c r="B5259" s="37" t="s">
        <v>304</v>
      </c>
      <c r="C5259" s="38">
        <v>167171</v>
      </c>
      <c r="D5259" s="39">
        <v>7319660849472</v>
      </c>
      <c r="E5259" s="37" t="s">
        <v>46</v>
      </c>
      <c r="F5259" s="40">
        <v>400</v>
      </c>
      <c r="G5259" s="37">
        <v>250</v>
      </c>
      <c r="H5259" s="41">
        <v>6.01</v>
      </c>
      <c r="I5259" s="35">
        <f>'EPD information'!$L$16*Tabell2[[#This Row],[Weight (kg)]]</f>
        <v>20.4941</v>
      </c>
      <c r="J5259" s="22">
        <f>'EPD information'!$M$16*Tabell2[[#This Row],[Weight (kg)]]</f>
        <v>0.35699399999999998</v>
      </c>
      <c r="K5259" s="22">
        <f>'EPD information'!$N$16*Tabell2[[#This Row],[Weight (kg)]]</f>
        <v>4.2370499999999998E-2</v>
      </c>
      <c r="L5259" s="22">
        <f>'EPD information'!$O$16*Tabell2[[#This Row],[Weight (kg)]]</f>
        <v>0</v>
      </c>
      <c r="M5259" s="22">
        <f>'EPD information'!$P$16*Tabell2[[#This Row],[Weight (kg)]]</f>
        <v>2.8247000000000001E-2</v>
      </c>
      <c r="N5259" s="22">
        <f>'EPD information'!$Q$16*Tabell2[[#This Row],[Weight (kg)]]</f>
        <v>0.93755999999999995</v>
      </c>
      <c r="O5259" s="22">
        <f>'EPD information'!$R$16*Tabell2[[#This Row],[Weight (kg)]]</f>
        <v>1.5205300000000002E-3</v>
      </c>
      <c r="P5259" s="22">
        <f>'EPD information'!$S$16*Tabell2[[#This Row],[Weight (kg)]]</f>
        <v>-7.2720999999999991</v>
      </c>
      <c r="Q5259" s="35">
        <f>'Product specific GWP'!$T$16*Tabell2[[#This Row],[Weight (kg)]]</f>
        <v>0.26263700000000001</v>
      </c>
      <c r="R5259" s="35" t="s">
        <v>48</v>
      </c>
      <c r="S5259" s="35">
        <f>'EPD information'!$V$16*Tabell2[[#This Row],[Weight (kg)]]</f>
        <v>4.2370499999999998E-2</v>
      </c>
      <c r="T5259" s="35" t="str">
        <f>'EPD information'!$W$16</f>
        <v>ND</v>
      </c>
      <c r="U5259" s="35">
        <f>'EPD information'!$X$16*Tabell2[[#This Row],[Weight (kg)]]</f>
        <v>2.8247000000000001E-2</v>
      </c>
      <c r="V5259" s="35">
        <f>'EPD information'!$Y$16*Tabell2[[#This Row],[Weight (kg)]]</f>
        <v>0.93755999999999995</v>
      </c>
      <c r="W5259" s="35">
        <f>'EPD information'!$Z$16*Tabell2[[#This Row],[Weight (kg)]]</f>
        <v>1.5205300000000002E-3</v>
      </c>
      <c r="X5259" s="35">
        <f>'EPD information'!$AA$16*Tabell2[[#This Row],[Weight (kg)]]</f>
        <v>-7.2720999999999991</v>
      </c>
      <c r="Y5259" s="18">
        <f>'EPD information'!$AB$16*Tabell2[[#This Row],[Weight (kg)]]</f>
        <v>20.1936</v>
      </c>
      <c r="Z5259" s="18">
        <f>'EPD information'!$AC$16*Tabell2[[#This Row],[Weight (kg)]]</f>
        <v>0.353989</v>
      </c>
      <c r="AA5259" s="18">
        <f>'EPD information'!$AD$16*Tabell2[[#This Row],[Weight (kg)]]</f>
        <v>4.4293699999999998E-2</v>
      </c>
      <c r="AB5259" s="18" t="s">
        <v>48</v>
      </c>
      <c r="AC5259" s="18">
        <f>'EPD information'!$AF$16*Tabell2[[#This Row],[Weight (kg)]]</f>
        <v>2.7946499999999996E-2</v>
      </c>
      <c r="AD5259" s="18">
        <f>'EPD information'!$AG$16*Tabell2[[#This Row],[Weight (kg)]]</f>
        <v>0.93154999999999999</v>
      </c>
      <c r="AE5259" s="18">
        <f>'EPD information'!$AH$16*Tabell2[[#This Row],[Weight (kg)]]</f>
        <v>1.49048E-3</v>
      </c>
      <c r="AF5259" s="21">
        <f>'EPD information'!$AI$16*Tabell2[[#This Row],[Weight (kg)]]</f>
        <v>-6.9114999999999993</v>
      </c>
    </row>
    <row r="5260" spans="1:32" ht="28.5" x14ac:dyDescent="0.2">
      <c r="A5260" s="36" t="s">
        <v>303</v>
      </c>
      <c r="B5260" s="37" t="s">
        <v>304</v>
      </c>
      <c r="C5260" s="38">
        <v>167165</v>
      </c>
      <c r="D5260" s="39">
        <v>7319660849410</v>
      </c>
      <c r="E5260" s="37" t="s">
        <v>46</v>
      </c>
      <c r="F5260" s="40">
        <v>500</v>
      </c>
      <c r="G5260" s="37">
        <v>160</v>
      </c>
      <c r="H5260" s="41">
        <v>5.83</v>
      </c>
      <c r="I5260" s="35">
        <f>'EPD information'!$L$16*Tabell2[[#This Row],[Weight (kg)]]</f>
        <v>19.880300000000002</v>
      </c>
      <c r="J5260" s="22">
        <f>'EPD information'!$M$16*Tabell2[[#This Row],[Weight (kg)]]</f>
        <v>0.346302</v>
      </c>
      <c r="K5260" s="22">
        <f>'EPD information'!$N$16*Tabell2[[#This Row],[Weight (kg)]]</f>
        <v>4.1101499999999999E-2</v>
      </c>
      <c r="L5260" s="22">
        <f>'EPD information'!$O$16*Tabell2[[#This Row],[Weight (kg)]]</f>
        <v>0</v>
      </c>
      <c r="M5260" s="22">
        <f>'EPD information'!$P$16*Tabell2[[#This Row],[Weight (kg)]]</f>
        <v>2.7401000000000002E-2</v>
      </c>
      <c r="N5260" s="22">
        <f>'EPD information'!$Q$16*Tabell2[[#This Row],[Weight (kg)]]</f>
        <v>0.90947999999999996</v>
      </c>
      <c r="O5260" s="22">
        <f>'EPD information'!$R$16*Tabell2[[#This Row],[Weight (kg)]]</f>
        <v>1.4749900000000002E-3</v>
      </c>
      <c r="P5260" s="22">
        <f>'EPD information'!$S$16*Tabell2[[#This Row],[Weight (kg)]]</f>
        <v>-7.0542999999999996</v>
      </c>
      <c r="Q5260" s="35">
        <f>'Product specific GWP'!$T$16*Tabell2[[#This Row],[Weight (kg)]]</f>
        <v>0.25477100000000003</v>
      </c>
      <c r="R5260" s="35" t="s">
        <v>48</v>
      </c>
      <c r="S5260" s="35">
        <f>'EPD information'!$V$16*Tabell2[[#This Row],[Weight (kg)]]</f>
        <v>4.1101499999999999E-2</v>
      </c>
      <c r="T5260" s="35" t="str">
        <f>'EPD information'!$W$16</f>
        <v>ND</v>
      </c>
      <c r="U5260" s="35">
        <f>'EPD information'!$X$16*Tabell2[[#This Row],[Weight (kg)]]</f>
        <v>2.7401000000000002E-2</v>
      </c>
      <c r="V5260" s="35">
        <f>'EPD information'!$Y$16*Tabell2[[#This Row],[Weight (kg)]]</f>
        <v>0.90947999999999996</v>
      </c>
      <c r="W5260" s="35">
        <f>'EPD information'!$Z$16*Tabell2[[#This Row],[Weight (kg)]]</f>
        <v>1.4749900000000002E-3</v>
      </c>
      <c r="X5260" s="35">
        <f>'EPD information'!$AA$16*Tabell2[[#This Row],[Weight (kg)]]</f>
        <v>-7.0542999999999996</v>
      </c>
      <c r="Y5260" s="18">
        <f>'EPD information'!$AB$16*Tabell2[[#This Row],[Weight (kg)]]</f>
        <v>19.588799999999999</v>
      </c>
      <c r="Z5260" s="18">
        <f>'EPD information'!$AC$16*Tabell2[[#This Row],[Weight (kg)]]</f>
        <v>0.343387</v>
      </c>
      <c r="AA5260" s="18">
        <f>'EPD information'!$AD$16*Tabell2[[#This Row],[Weight (kg)]]</f>
        <v>4.2967100000000001E-2</v>
      </c>
      <c r="AB5260" s="18" t="s">
        <v>48</v>
      </c>
      <c r="AC5260" s="18">
        <f>'EPD information'!$AF$16*Tabell2[[#This Row],[Weight (kg)]]</f>
        <v>2.7109499999999998E-2</v>
      </c>
      <c r="AD5260" s="18">
        <f>'EPD information'!$AG$16*Tabell2[[#This Row],[Weight (kg)]]</f>
        <v>0.90364999999999995</v>
      </c>
      <c r="AE5260" s="18">
        <f>'EPD information'!$AH$16*Tabell2[[#This Row],[Weight (kg)]]</f>
        <v>1.4458400000000001E-3</v>
      </c>
      <c r="AF5260" s="21">
        <f>'EPD information'!$AI$16*Tabell2[[#This Row],[Weight (kg)]]</f>
        <v>-6.7044999999999995</v>
      </c>
    </row>
    <row r="5261" spans="1:32" ht="28.5" x14ac:dyDescent="0.2">
      <c r="A5261" s="36" t="s">
        <v>303</v>
      </c>
      <c r="B5261" s="37" t="s">
        <v>304</v>
      </c>
      <c r="C5261" s="38">
        <v>167172</v>
      </c>
      <c r="D5261" s="39">
        <v>7319660849489</v>
      </c>
      <c r="E5261" s="37" t="s">
        <v>46</v>
      </c>
      <c r="F5261" s="40">
        <v>500</v>
      </c>
      <c r="G5261" s="37">
        <v>250</v>
      </c>
      <c r="H5261" s="41">
        <v>7.33</v>
      </c>
      <c r="I5261" s="35">
        <f>'EPD information'!$L$16*Tabell2[[#This Row],[Weight (kg)]]</f>
        <v>24.9953</v>
      </c>
      <c r="J5261" s="22">
        <f>'EPD information'!$M$16*Tabell2[[#This Row],[Weight (kg)]]</f>
        <v>0.43540200000000001</v>
      </c>
      <c r="K5261" s="22">
        <f>'EPD information'!$N$16*Tabell2[[#This Row],[Weight (kg)]]</f>
        <v>5.16765E-2</v>
      </c>
      <c r="L5261" s="22">
        <f>'EPD information'!$O$16*Tabell2[[#This Row],[Weight (kg)]]</f>
        <v>0</v>
      </c>
      <c r="M5261" s="22">
        <f>'EPD information'!$P$16*Tabell2[[#This Row],[Weight (kg)]]</f>
        <v>3.4451000000000002E-2</v>
      </c>
      <c r="N5261" s="22">
        <f>'EPD information'!$Q$16*Tabell2[[#This Row],[Weight (kg)]]</f>
        <v>1.1434800000000001</v>
      </c>
      <c r="O5261" s="22">
        <f>'EPD information'!$R$16*Tabell2[[#This Row],[Weight (kg)]]</f>
        <v>1.8544900000000001E-3</v>
      </c>
      <c r="P5261" s="22">
        <f>'EPD information'!$S$16*Tabell2[[#This Row],[Weight (kg)]]</f>
        <v>-8.8692999999999991</v>
      </c>
      <c r="Q5261" s="35">
        <f>'Product specific GWP'!$T$16*Tabell2[[#This Row],[Weight (kg)]]</f>
        <v>0.32032100000000002</v>
      </c>
      <c r="R5261" s="35" t="s">
        <v>48</v>
      </c>
      <c r="S5261" s="35">
        <f>'EPD information'!$V$16*Tabell2[[#This Row],[Weight (kg)]]</f>
        <v>5.16765E-2</v>
      </c>
      <c r="T5261" s="35" t="str">
        <f>'EPD information'!$W$16</f>
        <v>ND</v>
      </c>
      <c r="U5261" s="35">
        <f>'EPD information'!$X$16*Tabell2[[#This Row],[Weight (kg)]]</f>
        <v>3.4451000000000002E-2</v>
      </c>
      <c r="V5261" s="35">
        <f>'EPD information'!$Y$16*Tabell2[[#This Row],[Weight (kg)]]</f>
        <v>1.1434800000000001</v>
      </c>
      <c r="W5261" s="35">
        <f>'EPD information'!$Z$16*Tabell2[[#This Row],[Weight (kg)]]</f>
        <v>1.8544900000000001E-3</v>
      </c>
      <c r="X5261" s="35">
        <f>'EPD information'!$AA$16*Tabell2[[#This Row],[Weight (kg)]]</f>
        <v>-8.8692999999999991</v>
      </c>
      <c r="Y5261" s="18">
        <f>'EPD information'!$AB$16*Tabell2[[#This Row],[Weight (kg)]]</f>
        <v>24.628799999999998</v>
      </c>
      <c r="Z5261" s="18">
        <f>'EPD information'!$AC$16*Tabell2[[#This Row],[Weight (kg)]]</f>
        <v>0.43173700000000004</v>
      </c>
      <c r="AA5261" s="18">
        <f>'EPD information'!$AD$16*Tabell2[[#This Row],[Weight (kg)]]</f>
        <v>5.4022099999999997E-2</v>
      </c>
      <c r="AB5261" s="18" t="s">
        <v>48</v>
      </c>
      <c r="AC5261" s="18">
        <f>'EPD information'!$AF$16*Tabell2[[#This Row],[Weight (kg)]]</f>
        <v>3.4084499999999997E-2</v>
      </c>
      <c r="AD5261" s="18">
        <f>'EPD information'!$AG$16*Tabell2[[#This Row],[Weight (kg)]]</f>
        <v>1.13615</v>
      </c>
      <c r="AE5261" s="18">
        <f>'EPD information'!$AH$16*Tabell2[[#This Row],[Weight (kg)]]</f>
        <v>1.81784E-3</v>
      </c>
      <c r="AF5261" s="21">
        <f>'EPD information'!$AI$16*Tabell2[[#This Row],[Weight (kg)]]</f>
        <v>-8.4294999999999991</v>
      </c>
    </row>
    <row r="5262" spans="1:32" ht="28.5" x14ac:dyDescent="0.2">
      <c r="A5262" s="36" t="s">
        <v>303</v>
      </c>
      <c r="B5262" s="37" t="s">
        <v>304</v>
      </c>
      <c r="C5262" s="38">
        <v>167174</v>
      </c>
      <c r="D5262" s="39">
        <v>7319660849502</v>
      </c>
      <c r="E5262" s="37" t="s">
        <v>46</v>
      </c>
      <c r="F5262" s="40">
        <v>500</v>
      </c>
      <c r="G5262" s="37">
        <v>315</v>
      </c>
      <c r="H5262" s="41">
        <v>8.64</v>
      </c>
      <c r="I5262" s="35">
        <f>'EPD information'!$L$16*Tabell2[[#This Row],[Weight (kg)]]</f>
        <v>29.462400000000002</v>
      </c>
      <c r="J5262" s="22">
        <f>'EPD information'!$M$16*Tabell2[[#This Row],[Weight (kg)]]</f>
        <v>0.51321600000000001</v>
      </c>
      <c r="K5262" s="22">
        <f>'EPD information'!$N$16*Tabell2[[#This Row],[Weight (kg)]]</f>
        <v>6.0912000000000001E-2</v>
      </c>
      <c r="L5262" s="22">
        <f>'EPD information'!$O$16*Tabell2[[#This Row],[Weight (kg)]]</f>
        <v>0</v>
      </c>
      <c r="M5262" s="22">
        <f>'EPD information'!$P$16*Tabell2[[#This Row],[Weight (kg)]]</f>
        <v>4.0608000000000005E-2</v>
      </c>
      <c r="N5262" s="22">
        <f>'EPD information'!$Q$16*Tabell2[[#This Row],[Weight (kg)]]</f>
        <v>1.3478400000000001</v>
      </c>
      <c r="O5262" s="22">
        <f>'EPD information'!$R$16*Tabell2[[#This Row],[Weight (kg)]]</f>
        <v>2.1859200000000005E-3</v>
      </c>
      <c r="P5262" s="22">
        <f>'EPD information'!$S$16*Tabell2[[#This Row],[Weight (kg)]]</f>
        <v>-10.4544</v>
      </c>
      <c r="Q5262" s="35">
        <f>'Product specific GWP'!$T$16*Tabell2[[#This Row],[Weight (kg)]]</f>
        <v>0.37756800000000007</v>
      </c>
      <c r="R5262" s="35" t="s">
        <v>48</v>
      </c>
      <c r="S5262" s="35">
        <f>'EPD information'!$V$16*Tabell2[[#This Row],[Weight (kg)]]</f>
        <v>6.0912000000000001E-2</v>
      </c>
      <c r="T5262" s="35" t="str">
        <f>'EPD information'!$W$16</f>
        <v>ND</v>
      </c>
      <c r="U5262" s="35">
        <f>'EPD information'!$X$16*Tabell2[[#This Row],[Weight (kg)]]</f>
        <v>4.0608000000000005E-2</v>
      </c>
      <c r="V5262" s="35">
        <f>'EPD information'!$Y$16*Tabell2[[#This Row],[Weight (kg)]]</f>
        <v>1.3478400000000001</v>
      </c>
      <c r="W5262" s="35">
        <f>'EPD information'!$Z$16*Tabell2[[#This Row],[Weight (kg)]]</f>
        <v>2.1859200000000005E-3</v>
      </c>
      <c r="X5262" s="35">
        <f>'EPD information'!$AA$16*Tabell2[[#This Row],[Weight (kg)]]</f>
        <v>-10.4544</v>
      </c>
      <c r="Y5262" s="18">
        <f>'EPD information'!$AB$16*Tabell2[[#This Row],[Weight (kg)]]</f>
        <v>29.0304</v>
      </c>
      <c r="Z5262" s="18">
        <f>'EPD information'!$AC$16*Tabell2[[#This Row],[Weight (kg)]]</f>
        <v>0.50889600000000002</v>
      </c>
      <c r="AA5262" s="18">
        <f>'EPD information'!$AD$16*Tabell2[[#This Row],[Weight (kg)]]</f>
        <v>6.3676800000000006E-2</v>
      </c>
      <c r="AB5262" s="18" t="s">
        <v>48</v>
      </c>
      <c r="AC5262" s="18">
        <f>'EPD information'!$AF$16*Tabell2[[#This Row],[Weight (kg)]]</f>
        <v>4.0175999999999996E-2</v>
      </c>
      <c r="AD5262" s="18">
        <f>'EPD information'!$AG$16*Tabell2[[#This Row],[Weight (kg)]]</f>
        <v>1.3392000000000002</v>
      </c>
      <c r="AE5262" s="18">
        <f>'EPD information'!$AH$16*Tabell2[[#This Row],[Weight (kg)]]</f>
        <v>2.1427200000000003E-3</v>
      </c>
      <c r="AF5262" s="21">
        <f>'EPD information'!$AI$16*Tabell2[[#This Row],[Weight (kg)]]</f>
        <v>-9.9359999999999999</v>
      </c>
    </row>
    <row r="5263" spans="1:32" ht="28.5" x14ac:dyDescent="0.2">
      <c r="A5263" s="36" t="s">
        <v>303</v>
      </c>
      <c r="B5263" s="37" t="s">
        <v>304</v>
      </c>
      <c r="C5263" s="38">
        <v>167170</v>
      </c>
      <c r="D5263" s="39">
        <v>7319660849465</v>
      </c>
      <c r="E5263" s="37" t="s">
        <v>46</v>
      </c>
      <c r="F5263" s="40">
        <v>630</v>
      </c>
      <c r="G5263" s="37">
        <v>200</v>
      </c>
      <c r="H5263" s="41">
        <v>7.92</v>
      </c>
      <c r="I5263" s="35">
        <f>'EPD information'!$L$16*Tabell2[[#This Row],[Weight (kg)]]</f>
        <v>27.007200000000001</v>
      </c>
      <c r="J5263" s="22">
        <f>'EPD information'!$M$16*Tabell2[[#This Row],[Weight (kg)]]</f>
        <v>0.47044800000000003</v>
      </c>
      <c r="K5263" s="22">
        <f>'EPD information'!$N$16*Tabell2[[#This Row],[Weight (kg)]]</f>
        <v>5.5835999999999997E-2</v>
      </c>
      <c r="L5263" s="22">
        <f>'EPD information'!$O$16*Tabell2[[#This Row],[Weight (kg)]]</f>
        <v>0</v>
      </c>
      <c r="M5263" s="22">
        <f>'EPD information'!$P$16*Tabell2[[#This Row],[Weight (kg)]]</f>
        <v>3.7224E-2</v>
      </c>
      <c r="N5263" s="22">
        <f>'EPD information'!$Q$16*Tabell2[[#This Row],[Weight (kg)]]</f>
        <v>1.23552</v>
      </c>
      <c r="O5263" s="22">
        <f>'EPD information'!$R$16*Tabell2[[#This Row],[Weight (kg)]]</f>
        <v>2.0037600000000003E-3</v>
      </c>
      <c r="P5263" s="22">
        <f>'EPD information'!$S$16*Tabell2[[#This Row],[Weight (kg)]]</f>
        <v>-9.5831999999999997</v>
      </c>
      <c r="Q5263" s="35">
        <f>'Product specific GWP'!$T$16*Tabell2[[#This Row],[Weight (kg)]]</f>
        <v>0.34610400000000002</v>
      </c>
      <c r="R5263" s="35" t="s">
        <v>48</v>
      </c>
      <c r="S5263" s="35">
        <f>'EPD information'!$V$16*Tabell2[[#This Row],[Weight (kg)]]</f>
        <v>5.5835999999999997E-2</v>
      </c>
      <c r="T5263" s="35" t="str">
        <f>'EPD information'!$W$16</f>
        <v>ND</v>
      </c>
      <c r="U5263" s="35">
        <f>'EPD information'!$X$16*Tabell2[[#This Row],[Weight (kg)]]</f>
        <v>3.7224E-2</v>
      </c>
      <c r="V5263" s="35">
        <f>'EPD information'!$Y$16*Tabell2[[#This Row],[Weight (kg)]]</f>
        <v>1.23552</v>
      </c>
      <c r="W5263" s="35">
        <f>'EPD information'!$Z$16*Tabell2[[#This Row],[Weight (kg)]]</f>
        <v>2.0037600000000003E-3</v>
      </c>
      <c r="X5263" s="35">
        <f>'EPD information'!$AA$16*Tabell2[[#This Row],[Weight (kg)]]</f>
        <v>-9.5831999999999997</v>
      </c>
      <c r="Y5263" s="18">
        <f>'EPD information'!$AB$16*Tabell2[[#This Row],[Weight (kg)]]</f>
        <v>26.6112</v>
      </c>
      <c r="Z5263" s="18">
        <f>'EPD information'!$AC$16*Tabell2[[#This Row],[Weight (kg)]]</f>
        <v>0.46648800000000001</v>
      </c>
      <c r="AA5263" s="18">
        <f>'EPD information'!$AD$16*Tabell2[[#This Row],[Weight (kg)]]</f>
        <v>5.8370399999999996E-2</v>
      </c>
      <c r="AB5263" s="18" t="s">
        <v>48</v>
      </c>
      <c r="AC5263" s="18">
        <f>'EPD information'!$AF$16*Tabell2[[#This Row],[Weight (kg)]]</f>
        <v>3.6828E-2</v>
      </c>
      <c r="AD5263" s="18">
        <f>'EPD information'!$AG$16*Tabell2[[#This Row],[Weight (kg)]]</f>
        <v>1.2276</v>
      </c>
      <c r="AE5263" s="18">
        <f>'EPD information'!$AH$16*Tabell2[[#This Row],[Weight (kg)]]</f>
        <v>1.96416E-3</v>
      </c>
      <c r="AF5263" s="21">
        <f>'EPD information'!$AI$16*Tabell2[[#This Row],[Weight (kg)]]</f>
        <v>-9.1079999999999988</v>
      </c>
    </row>
    <row r="5264" spans="1:32" ht="28.5" x14ac:dyDescent="0.2">
      <c r="A5264" s="36" t="s">
        <v>303</v>
      </c>
      <c r="B5264" s="37" t="s">
        <v>304</v>
      </c>
      <c r="C5264" s="38">
        <v>167175</v>
      </c>
      <c r="D5264" s="39">
        <v>7319660849519</v>
      </c>
      <c r="E5264" s="37" t="s">
        <v>46</v>
      </c>
      <c r="F5264" s="40">
        <v>630</v>
      </c>
      <c r="G5264" s="37">
        <v>315</v>
      </c>
      <c r="H5264" s="41">
        <v>10.82</v>
      </c>
      <c r="I5264" s="35">
        <f>'EPD information'!$L$16*Tabell2[[#This Row],[Weight (kg)]]</f>
        <v>36.8962</v>
      </c>
      <c r="J5264" s="22">
        <f>'EPD information'!$M$16*Tabell2[[#This Row],[Weight (kg)]]</f>
        <v>0.64270800000000006</v>
      </c>
      <c r="K5264" s="22">
        <f>'EPD information'!$N$16*Tabell2[[#This Row],[Weight (kg)]]</f>
        <v>7.6281000000000002E-2</v>
      </c>
      <c r="L5264" s="22">
        <f>'EPD information'!$O$16*Tabell2[[#This Row],[Weight (kg)]]</f>
        <v>0</v>
      </c>
      <c r="M5264" s="22">
        <f>'EPD information'!$P$16*Tabell2[[#This Row],[Weight (kg)]]</f>
        <v>5.0854000000000003E-2</v>
      </c>
      <c r="N5264" s="22">
        <f>'EPD information'!$Q$16*Tabell2[[#This Row],[Weight (kg)]]</f>
        <v>1.6879200000000001</v>
      </c>
      <c r="O5264" s="22">
        <f>'EPD information'!$R$16*Tabell2[[#This Row],[Weight (kg)]]</f>
        <v>2.7374600000000002E-3</v>
      </c>
      <c r="P5264" s="22">
        <f>'EPD information'!$S$16*Tabell2[[#This Row],[Weight (kg)]]</f>
        <v>-13.0922</v>
      </c>
      <c r="Q5264" s="35">
        <f>'Product specific GWP'!$T$16*Tabell2[[#This Row],[Weight (kg)]]</f>
        <v>0.47283400000000003</v>
      </c>
      <c r="R5264" s="35" t="s">
        <v>48</v>
      </c>
      <c r="S5264" s="35">
        <f>'EPD information'!$V$16*Tabell2[[#This Row],[Weight (kg)]]</f>
        <v>7.6281000000000002E-2</v>
      </c>
      <c r="T5264" s="35" t="str">
        <f>'EPD information'!$W$16</f>
        <v>ND</v>
      </c>
      <c r="U5264" s="35">
        <f>'EPD information'!$X$16*Tabell2[[#This Row],[Weight (kg)]]</f>
        <v>5.0854000000000003E-2</v>
      </c>
      <c r="V5264" s="35">
        <f>'EPD information'!$Y$16*Tabell2[[#This Row],[Weight (kg)]]</f>
        <v>1.6879200000000001</v>
      </c>
      <c r="W5264" s="35">
        <f>'EPD information'!$Z$16*Tabell2[[#This Row],[Weight (kg)]]</f>
        <v>2.7374600000000002E-3</v>
      </c>
      <c r="X5264" s="35">
        <f>'EPD information'!$AA$16*Tabell2[[#This Row],[Weight (kg)]]</f>
        <v>-13.0922</v>
      </c>
      <c r="Y5264" s="18">
        <f>'EPD information'!$AB$16*Tabell2[[#This Row],[Weight (kg)]]</f>
        <v>36.355199999999996</v>
      </c>
      <c r="Z5264" s="18">
        <f>'EPD information'!$AC$16*Tabell2[[#This Row],[Weight (kg)]]</f>
        <v>0.63729800000000003</v>
      </c>
      <c r="AA5264" s="18">
        <f>'EPD information'!$AD$16*Tabell2[[#This Row],[Weight (kg)]]</f>
        <v>7.9743400000000006E-2</v>
      </c>
      <c r="AB5264" s="18" t="s">
        <v>48</v>
      </c>
      <c r="AC5264" s="18">
        <f>'EPD information'!$AF$16*Tabell2[[#This Row],[Weight (kg)]]</f>
        <v>5.0312999999999997E-2</v>
      </c>
      <c r="AD5264" s="18">
        <f>'EPD information'!$AG$16*Tabell2[[#This Row],[Weight (kg)]]</f>
        <v>1.6771</v>
      </c>
      <c r="AE5264" s="18">
        <f>'EPD information'!$AH$16*Tabell2[[#This Row],[Weight (kg)]]</f>
        <v>2.6833600000000001E-3</v>
      </c>
      <c r="AF5264" s="21">
        <f>'EPD information'!$AI$16*Tabell2[[#This Row],[Weight (kg)]]</f>
        <v>-12.443</v>
      </c>
    </row>
    <row r="5265" spans="1:32" x14ac:dyDescent="0.2">
      <c r="A5265" s="36" t="s">
        <v>305</v>
      </c>
      <c r="B5265" s="37" t="s">
        <v>306</v>
      </c>
      <c r="C5265" s="38">
        <v>102100</v>
      </c>
      <c r="D5265" s="39">
        <v>7319661021006</v>
      </c>
      <c r="E5265" s="37" t="s">
        <v>46</v>
      </c>
      <c r="F5265" s="40">
        <v>80</v>
      </c>
      <c r="G5265" s="37">
        <v>80</v>
      </c>
      <c r="H5265" s="41">
        <v>0.36</v>
      </c>
      <c r="I5265" s="35">
        <f>'EPD information'!$L$16*Tabell2[[#This Row],[Weight (kg)]]</f>
        <v>1.2276</v>
      </c>
      <c r="J5265" s="22">
        <f>'EPD information'!$M$16*Tabell2[[#This Row],[Weight (kg)]]</f>
        <v>2.1384E-2</v>
      </c>
      <c r="K5265" s="22">
        <f>'EPD information'!$N$16*Tabell2[[#This Row],[Weight (kg)]]</f>
        <v>2.5379999999999999E-3</v>
      </c>
      <c r="L5265" s="22">
        <f>'EPD information'!$O$16*Tabell2[[#This Row],[Weight (kg)]]</f>
        <v>0</v>
      </c>
      <c r="M5265" s="22">
        <f>'EPD information'!$P$16*Tabell2[[#This Row],[Weight (kg)]]</f>
        <v>1.6919999999999999E-3</v>
      </c>
      <c r="N5265" s="22">
        <f>'EPD information'!$Q$16*Tabell2[[#This Row],[Weight (kg)]]</f>
        <v>5.6159999999999995E-2</v>
      </c>
      <c r="O5265" s="22">
        <f>'EPD information'!$R$16*Tabell2[[#This Row],[Weight (kg)]]</f>
        <v>9.1080000000000002E-5</v>
      </c>
      <c r="P5265" s="22">
        <f>'EPD information'!$S$16*Tabell2[[#This Row],[Weight (kg)]]</f>
        <v>-0.43559999999999999</v>
      </c>
      <c r="Q5265" s="35">
        <f>'Product specific GWP'!$T$16*Tabell2[[#This Row],[Weight (kg)]]</f>
        <v>1.5731999999999999E-2</v>
      </c>
      <c r="R5265" s="35" t="s">
        <v>48</v>
      </c>
      <c r="S5265" s="35">
        <f>'EPD information'!$V$16*Tabell2[[#This Row],[Weight (kg)]]</f>
        <v>2.5379999999999999E-3</v>
      </c>
      <c r="T5265" s="35" t="str">
        <f>'EPD information'!$W$16</f>
        <v>ND</v>
      </c>
      <c r="U5265" s="35">
        <f>'EPD information'!$X$16*Tabell2[[#This Row],[Weight (kg)]]</f>
        <v>1.6919999999999999E-3</v>
      </c>
      <c r="V5265" s="35">
        <f>'EPD information'!$Y$16*Tabell2[[#This Row],[Weight (kg)]]</f>
        <v>5.6159999999999995E-2</v>
      </c>
      <c r="W5265" s="35">
        <f>'EPD information'!$Z$16*Tabell2[[#This Row],[Weight (kg)]]</f>
        <v>9.1080000000000002E-5</v>
      </c>
      <c r="X5265" s="35">
        <f>'EPD information'!$AA$16*Tabell2[[#This Row],[Weight (kg)]]</f>
        <v>-0.43559999999999999</v>
      </c>
      <c r="Y5265" s="18">
        <f>'EPD information'!$AB$16*Tabell2[[#This Row],[Weight (kg)]]</f>
        <v>1.2096</v>
      </c>
      <c r="Z5265" s="18">
        <f>'EPD information'!$AC$16*Tabell2[[#This Row],[Weight (kg)]]</f>
        <v>2.1204000000000001E-2</v>
      </c>
      <c r="AA5265" s="18">
        <f>'EPD information'!$AD$16*Tabell2[[#This Row],[Weight (kg)]]</f>
        <v>2.6531999999999997E-3</v>
      </c>
      <c r="AB5265" s="18" t="s">
        <v>48</v>
      </c>
      <c r="AC5265" s="18">
        <f>'EPD information'!$AF$16*Tabell2[[#This Row],[Weight (kg)]]</f>
        <v>1.6739999999999997E-3</v>
      </c>
      <c r="AD5265" s="18">
        <f>'EPD information'!$AG$16*Tabell2[[#This Row],[Weight (kg)]]</f>
        <v>5.5799999999999995E-2</v>
      </c>
      <c r="AE5265" s="18">
        <f>'EPD information'!$AH$16*Tabell2[[#This Row],[Weight (kg)]]</f>
        <v>8.9279999999999999E-5</v>
      </c>
      <c r="AF5265" s="21">
        <f>'EPD information'!$AI$16*Tabell2[[#This Row],[Weight (kg)]]</f>
        <v>-0.41399999999999998</v>
      </c>
    </row>
    <row r="5266" spans="1:32" x14ac:dyDescent="0.2">
      <c r="A5266" s="36" t="s">
        <v>305</v>
      </c>
      <c r="B5266" s="37" t="s">
        <v>306</v>
      </c>
      <c r="C5266" s="38">
        <v>102102</v>
      </c>
      <c r="D5266" s="39">
        <v>7319661021020</v>
      </c>
      <c r="E5266" s="37" t="s">
        <v>46</v>
      </c>
      <c r="F5266" s="40">
        <v>100</v>
      </c>
      <c r="G5266" s="37">
        <v>100</v>
      </c>
      <c r="H5266" s="41">
        <v>0.37</v>
      </c>
      <c r="I5266" s="35">
        <f>'EPD information'!$L$16*Tabell2[[#This Row],[Weight (kg)]]</f>
        <v>1.2617</v>
      </c>
      <c r="J5266" s="22">
        <f>'EPD information'!$M$16*Tabell2[[#This Row],[Weight (kg)]]</f>
        <v>2.1978000000000001E-2</v>
      </c>
      <c r="K5266" s="22">
        <f>'EPD information'!$N$16*Tabell2[[#This Row],[Weight (kg)]]</f>
        <v>2.6084999999999997E-3</v>
      </c>
      <c r="L5266" s="22">
        <f>'EPD information'!$O$16*Tabell2[[#This Row],[Weight (kg)]]</f>
        <v>0</v>
      </c>
      <c r="M5266" s="22">
        <f>'EPD information'!$P$16*Tabell2[[#This Row],[Weight (kg)]]</f>
        <v>1.7390000000000001E-3</v>
      </c>
      <c r="N5266" s="22">
        <f>'EPD information'!$Q$16*Tabell2[[#This Row],[Weight (kg)]]</f>
        <v>5.772E-2</v>
      </c>
      <c r="O5266" s="22">
        <f>'EPD information'!$R$16*Tabell2[[#This Row],[Weight (kg)]]</f>
        <v>9.3610000000000007E-5</v>
      </c>
      <c r="P5266" s="22">
        <f>'EPD information'!$S$16*Tabell2[[#This Row],[Weight (kg)]]</f>
        <v>-0.44769999999999999</v>
      </c>
      <c r="Q5266" s="35">
        <f>'Product specific GWP'!$T$16*Tabell2[[#This Row],[Weight (kg)]]</f>
        <v>1.6168999999999999E-2</v>
      </c>
      <c r="R5266" s="35" t="s">
        <v>48</v>
      </c>
      <c r="S5266" s="35">
        <f>'EPD information'!$V$16*Tabell2[[#This Row],[Weight (kg)]]</f>
        <v>2.6084999999999997E-3</v>
      </c>
      <c r="T5266" s="35" t="str">
        <f>'EPD information'!$W$16</f>
        <v>ND</v>
      </c>
      <c r="U5266" s="35">
        <f>'EPD information'!$X$16*Tabell2[[#This Row],[Weight (kg)]]</f>
        <v>1.7390000000000001E-3</v>
      </c>
      <c r="V5266" s="35">
        <f>'EPD information'!$Y$16*Tabell2[[#This Row],[Weight (kg)]]</f>
        <v>5.772E-2</v>
      </c>
      <c r="W5266" s="35">
        <f>'EPD information'!$Z$16*Tabell2[[#This Row],[Weight (kg)]]</f>
        <v>9.3610000000000007E-5</v>
      </c>
      <c r="X5266" s="35">
        <f>'EPD information'!$AA$16*Tabell2[[#This Row],[Weight (kg)]]</f>
        <v>-0.44769999999999999</v>
      </c>
      <c r="Y5266" s="18">
        <f>'EPD information'!$AB$16*Tabell2[[#This Row],[Weight (kg)]]</f>
        <v>1.2431999999999999</v>
      </c>
      <c r="Z5266" s="18">
        <f>'EPD information'!$AC$16*Tabell2[[#This Row],[Weight (kg)]]</f>
        <v>2.1793E-2</v>
      </c>
      <c r="AA5266" s="18">
        <f>'EPD information'!$AD$16*Tabell2[[#This Row],[Weight (kg)]]</f>
        <v>2.7269E-3</v>
      </c>
      <c r="AB5266" s="18" t="s">
        <v>48</v>
      </c>
      <c r="AC5266" s="18">
        <f>'EPD information'!$AF$16*Tabell2[[#This Row],[Weight (kg)]]</f>
        <v>1.7204999999999998E-3</v>
      </c>
      <c r="AD5266" s="18">
        <f>'EPD information'!$AG$16*Tabell2[[#This Row],[Weight (kg)]]</f>
        <v>5.7349999999999998E-2</v>
      </c>
      <c r="AE5266" s="18">
        <f>'EPD information'!$AH$16*Tabell2[[#This Row],[Weight (kg)]]</f>
        <v>9.1760000000000002E-5</v>
      </c>
      <c r="AF5266" s="21">
        <f>'EPD information'!$AI$16*Tabell2[[#This Row],[Weight (kg)]]</f>
        <v>-0.42549999999999999</v>
      </c>
    </row>
    <row r="5267" spans="1:32" x14ac:dyDescent="0.2">
      <c r="A5267" s="36" t="s">
        <v>305</v>
      </c>
      <c r="B5267" s="37" t="s">
        <v>306</v>
      </c>
      <c r="C5267" s="38">
        <v>102101</v>
      </c>
      <c r="D5267" s="39">
        <v>7319661021013</v>
      </c>
      <c r="E5267" s="37" t="s">
        <v>46</v>
      </c>
      <c r="F5267" s="40">
        <v>100</v>
      </c>
      <c r="G5267" s="37">
        <v>80</v>
      </c>
      <c r="H5267" s="41">
        <v>0.43</v>
      </c>
      <c r="I5267" s="35">
        <f>'EPD information'!$L$16*Tabell2[[#This Row],[Weight (kg)]]</f>
        <v>1.4662999999999999</v>
      </c>
      <c r="J5267" s="22">
        <f>'EPD information'!$M$16*Tabell2[[#This Row],[Weight (kg)]]</f>
        <v>2.5541999999999999E-2</v>
      </c>
      <c r="K5267" s="22">
        <f>'EPD information'!$N$16*Tabell2[[#This Row],[Weight (kg)]]</f>
        <v>3.0314999999999999E-3</v>
      </c>
      <c r="L5267" s="22">
        <f>'EPD information'!$O$16*Tabell2[[#This Row],[Weight (kg)]]</f>
        <v>0</v>
      </c>
      <c r="M5267" s="22">
        <f>'EPD information'!$P$16*Tabell2[[#This Row],[Weight (kg)]]</f>
        <v>2.0210000000000002E-3</v>
      </c>
      <c r="N5267" s="22">
        <f>'EPD information'!$Q$16*Tabell2[[#This Row],[Weight (kg)]]</f>
        <v>6.7080000000000001E-2</v>
      </c>
      <c r="O5267" s="22">
        <f>'EPD information'!$R$16*Tabell2[[#This Row],[Weight (kg)]]</f>
        <v>1.0879000000000001E-4</v>
      </c>
      <c r="P5267" s="22">
        <f>'EPD information'!$S$16*Tabell2[[#This Row],[Weight (kg)]]</f>
        <v>-0.52029999999999998</v>
      </c>
      <c r="Q5267" s="35">
        <f>'Product specific GWP'!$T$16*Tabell2[[#This Row],[Weight (kg)]]</f>
        <v>1.8791000000000002E-2</v>
      </c>
      <c r="R5267" s="35" t="s">
        <v>48</v>
      </c>
      <c r="S5267" s="35">
        <f>'EPD information'!$V$16*Tabell2[[#This Row],[Weight (kg)]]</f>
        <v>3.0314999999999999E-3</v>
      </c>
      <c r="T5267" s="35" t="str">
        <f>'EPD information'!$W$16</f>
        <v>ND</v>
      </c>
      <c r="U5267" s="35">
        <f>'EPD information'!$X$16*Tabell2[[#This Row],[Weight (kg)]]</f>
        <v>2.0210000000000002E-3</v>
      </c>
      <c r="V5267" s="35">
        <f>'EPD information'!$Y$16*Tabell2[[#This Row],[Weight (kg)]]</f>
        <v>6.7080000000000001E-2</v>
      </c>
      <c r="W5267" s="35">
        <f>'EPD information'!$Z$16*Tabell2[[#This Row],[Weight (kg)]]</f>
        <v>1.0879000000000001E-4</v>
      </c>
      <c r="X5267" s="35">
        <f>'EPD information'!$AA$16*Tabell2[[#This Row],[Weight (kg)]]</f>
        <v>-0.52029999999999998</v>
      </c>
      <c r="Y5267" s="18">
        <f>'EPD information'!$AB$16*Tabell2[[#This Row],[Weight (kg)]]</f>
        <v>1.4447999999999999</v>
      </c>
      <c r="Z5267" s="18">
        <f>'EPD information'!$AC$16*Tabell2[[#This Row],[Weight (kg)]]</f>
        <v>2.5326999999999999E-2</v>
      </c>
      <c r="AA5267" s="18">
        <f>'EPD information'!$AD$16*Tabell2[[#This Row],[Weight (kg)]]</f>
        <v>3.1690999999999998E-3</v>
      </c>
      <c r="AB5267" s="18" t="s">
        <v>48</v>
      </c>
      <c r="AC5267" s="18">
        <f>'EPD information'!$AF$16*Tabell2[[#This Row],[Weight (kg)]]</f>
        <v>1.9995E-3</v>
      </c>
      <c r="AD5267" s="18">
        <f>'EPD information'!$AG$16*Tabell2[[#This Row],[Weight (kg)]]</f>
        <v>6.6650000000000001E-2</v>
      </c>
      <c r="AE5267" s="18">
        <f>'EPD information'!$AH$16*Tabell2[[#This Row],[Weight (kg)]]</f>
        <v>1.0664000000000001E-4</v>
      </c>
      <c r="AF5267" s="21">
        <f>'EPD information'!$AI$16*Tabell2[[#This Row],[Weight (kg)]]</f>
        <v>-0.49449999999999994</v>
      </c>
    </row>
    <row r="5268" spans="1:32" x14ac:dyDescent="0.2">
      <c r="A5268" s="36" t="s">
        <v>305</v>
      </c>
      <c r="B5268" s="37" t="s">
        <v>306</v>
      </c>
      <c r="C5268" s="38">
        <v>102105</v>
      </c>
      <c r="D5268" s="39">
        <v>7319661021051</v>
      </c>
      <c r="E5268" s="37" t="s">
        <v>46</v>
      </c>
      <c r="F5268" s="40">
        <v>125</v>
      </c>
      <c r="G5268" s="37">
        <v>125</v>
      </c>
      <c r="H5268" s="41">
        <v>0.56999999999999995</v>
      </c>
      <c r="I5268" s="35">
        <f>'EPD information'!$L$16*Tabell2[[#This Row],[Weight (kg)]]</f>
        <v>1.9437</v>
      </c>
      <c r="J5268" s="22">
        <f>'EPD information'!$M$16*Tabell2[[#This Row],[Weight (kg)]]</f>
        <v>3.3857999999999999E-2</v>
      </c>
      <c r="K5268" s="22">
        <f>'EPD information'!$N$16*Tabell2[[#This Row],[Weight (kg)]]</f>
        <v>4.0184999999999995E-3</v>
      </c>
      <c r="L5268" s="22">
        <f>'EPD information'!$O$16*Tabell2[[#This Row],[Weight (kg)]]</f>
        <v>0</v>
      </c>
      <c r="M5268" s="22">
        <f>'EPD information'!$P$16*Tabell2[[#This Row],[Weight (kg)]]</f>
        <v>2.679E-3</v>
      </c>
      <c r="N5268" s="22">
        <f>'EPD information'!$Q$16*Tabell2[[#This Row],[Weight (kg)]]</f>
        <v>8.8919999999999999E-2</v>
      </c>
      <c r="O5268" s="22">
        <f>'EPD information'!$R$16*Tabell2[[#This Row],[Weight (kg)]]</f>
        <v>1.4421E-4</v>
      </c>
      <c r="P5268" s="22">
        <f>'EPD information'!$S$16*Tabell2[[#This Row],[Weight (kg)]]</f>
        <v>-0.68969999999999987</v>
      </c>
      <c r="Q5268" s="35">
        <f>'Product specific GWP'!$T$16*Tabell2[[#This Row],[Weight (kg)]]</f>
        <v>2.4909000000000001E-2</v>
      </c>
      <c r="R5268" s="35" t="s">
        <v>48</v>
      </c>
      <c r="S5268" s="35">
        <f>'EPD information'!$V$16*Tabell2[[#This Row],[Weight (kg)]]</f>
        <v>4.0184999999999995E-3</v>
      </c>
      <c r="T5268" s="35" t="str">
        <f>'EPD information'!$W$16</f>
        <v>ND</v>
      </c>
      <c r="U5268" s="35">
        <f>'EPD information'!$X$16*Tabell2[[#This Row],[Weight (kg)]]</f>
        <v>2.679E-3</v>
      </c>
      <c r="V5268" s="35">
        <f>'EPD information'!$Y$16*Tabell2[[#This Row],[Weight (kg)]]</f>
        <v>8.8919999999999999E-2</v>
      </c>
      <c r="W5268" s="35">
        <f>'EPD information'!$Z$16*Tabell2[[#This Row],[Weight (kg)]]</f>
        <v>1.4421E-4</v>
      </c>
      <c r="X5268" s="35">
        <f>'EPD information'!$AA$16*Tabell2[[#This Row],[Weight (kg)]]</f>
        <v>-0.68969999999999987</v>
      </c>
      <c r="Y5268" s="18">
        <f>'EPD information'!$AB$16*Tabell2[[#This Row],[Weight (kg)]]</f>
        <v>1.9151999999999998</v>
      </c>
      <c r="Z5268" s="18">
        <f>'EPD information'!$AC$16*Tabell2[[#This Row],[Weight (kg)]]</f>
        <v>3.3572999999999999E-2</v>
      </c>
      <c r="AA5268" s="18">
        <f>'EPD information'!$AD$16*Tabell2[[#This Row],[Weight (kg)]]</f>
        <v>4.2008999999999996E-3</v>
      </c>
      <c r="AB5268" s="18" t="s">
        <v>48</v>
      </c>
      <c r="AC5268" s="18">
        <f>'EPD information'!$AF$16*Tabell2[[#This Row],[Weight (kg)]]</f>
        <v>2.6504999999999996E-3</v>
      </c>
      <c r="AD5268" s="18">
        <f>'EPD information'!$AG$16*Tabell2[[#This Row],[Weight (kg)]]</f>
        <v>8.8349999999999998E-2</v>
      </c>
      <c r="AE5268" s="18">
        <f>'EPD information'!$AH$16*Tabell2[[#This Row],[Weight (kg)]]</f>
        <v>1.4135999999999999E-4</v>
      </c>
      <c r="AF5268" s="21">
        <f>'EPD information'!$AI$16*Tabell2[[#This Row],[Weight (kg)]]</f>
        <v>-0.65549999999999986</v>
      </c>
    </row>
    <row r="5269" spans="1:32" x14ac:dyDescent="0.2">
      <c r="A5269" s="36" t="s">
        <v>305</v>
      </c>
      <c r="B5269" s="37" t="s">
        <v>306</v>
      </c>
      <c r="C5269" s="38">
        <v>102104</v>
      </c>
      <c r="D5269" s="39">
        <v>7319661021044</v>
      </c>
      <c r="E5269" s="37" t="s">
        <v>46</v>
      </c>
      <c r="F5269" s="40">
        <v>125</v>
      </c>
      <c r="G5269" s="37">
        <v>100</v>
      </c>
      <c r="H5269" s="41">
        <v>0.45</v>
      </c>
      <c r="I5269" s="35">
        <f>'EPD information'!$L$16*Tabell2[[#This Row],[Weight (kg)]]</f>
        <v>1.5345000000000002</v>
      </c>
      <c r="J5269" s="22">
        <f>'EPD information'!$M$16*Tabell2[[#This Row],[Weight (kg)]]</f>
        <v>2.673E-2</v>
      </c>
      <c r="K5269" s="22">
        <f>'EPD information'!$N$16*Tabell2[[#This Row],[Weight (kg)]]</f>
        <v>3.1725E-3</v>
      </c>
      <c r="L5269" s="22">
        <f>'EPD information'!$O$16*Tabell2[[#This Row],[Weight (kg)]]</f>
        <v>0</v>
      </c>
      <c r="M5269" s="22">
        <f>'EPD information'!$P$16*Tabell2[[#This Row],[Weight (kg)]]</f>
        <v>2.1150000000000001E-3</v>
      </c>
      <c r="N5269" s="22">
        <f>'EPD information'!$Q$16*Tabell2[[#This Row],[Weight (kg)]]</f>
        <v>7.0199999999999999E-2</v>
      </c>
      <c r="O5269" s="22">
        <f>'EPD information'!$R$16*Tabell2[[#This Row],[Weight (kg)]]</f>
        <v>1.1385000000000002E-4</v>
      </c>
      <c r="P5269" s="22">
        <f>'EPD information'!$S$16*Tabell2[[#This Row],[Weight (kg)]]</f>
        <v>-0.54449999999999998</v>
      </c>
      <c r="Q5269" s="35">
        <f>'Product specific GWP'!$T$16*Tabell2[[#This Row],[Weight (kg)]]</f>
        <v>1.9665000000000002E-2</v>
      </c>
      <c r="R5269" s="35" t="s">
        <v>48</v>
      </c>
      <c r="S5269" s="35">
        <f>'EPD information'!$V$16*Tabell2[[#This Row],[Weight (kg)]]</f>
        <v>3.1725E-3</v>
      </c>
      <c r="T5269" s="35" t="str">
        <f>'EPD information'!$W$16</f>
        <v>ND</v>
      </c>
      <c r="U5269" s="35">
        <f>'EPD information'!$X$16*Tabell2[[#This Row],[Weight (kg)]]</f>
        <v>2.1150000000000001E-3</v>
      </c>
      <c r="V5269" s="35">
        <f>'EPD information'!$Y$16*Tabell2[[#This Row],[Weight (kg)]]</f>
        <v>7.0199999999999999E-2</v>
      </c>
      <c r="W5269" s="35">
        <f>'EPD information'!$Z$16*Tabell2[[#This Row],[Weight (kg)]]</f>
        <v>1.1385000000000002E-4</v>
      </c>
      <c r="X5269" s="35">
        <f>'EPD information'!$AA$16*Tabell2[[#This Row],[Weight (kg)]]</f>
        <v>-0.54449999999999998</v>
      </c>
      <c r="Y5269" s="18">
        <f>'EPD information'!$AB$16*Tabell2[[#This Row],[Weight (kg)]]</f>
        <v>1.512</v>
      </c>
      <c r="Z5269" s="18">
        <f>'EPD information'!$AC$16*Tabell2[[#This Row],[Weight (kg)]]</f>
        <v>2.6505000000000001E-2</v>
      </c>
      <c r="AA5269" s="18">
        <f>'EPD information'!$AD$16*Tabell2[[#This Row],[Weight (kg)]]</f>
        <v>3.3165E-3</v>
      </c>
      <c r="AB5269" s="18" t="s">
        <v>48</v>
      </c>
      <c r="AC5269" s="18">
        <f>'EPD information'!$AF$16*Tabell2[[#This Row],[Weight (kg)]]</f>
        <v>2.0924999999999997E-3</v>
      </c>
      <c r="AD5269" s="18">
        <f>'EPD information'!$AG$16*Tabell2[[#This Row],[Weight (kg)]]</f>
        <v>6.9750000000000006E-2</v>
      </c>
      <c r="AE5269" s="18">
        <f>'EPD information'!$AH$16*Tabell2[[#This Row],[Weight (kg)]]</f>
        <v>1.116E-4</v>
      </c>
      <c r="AF5269" s="21">
        <f>'EPD information'!$AI$16*Tabell2[[#This Row],[Weight (kg)]]</f>
        <v>-0.51749999999999996</v>
      </c>
    </row>
    <row r="5270" spans="1:32" x14ac:dyDescent="0.2">
      <c r="A5270" s="36" t="s">
        <v>305</v>
      </c>
      <c r="B5270" s="37" t="s">
        <v>306</v>
      </c>
      <c r="C5270" s="38">
        <v>102103</v>
      </c>
      <c r="D5270" s="39">
        <v>7319661021037</v>
      </c>
      <c r="E5270" s="37" t="s">
        <v>46</v>
      </c>
      <c r="F5270" s="40">
        <v>125</v>
      </c>
      <c r="G5270" s="37">
        <v>80</v>
      </c>
      <c r="H5270" s="41">
        <v>0.51</v>
      </c>
      <c r="I5270" s="35">
        <f>'EPD information'!$L$16*Tabell2[[#This Row],[Weight (kg)]]</f>
        <v>1.7391000000000001</v>
      </c>
      <c r="J5270" s="22">
        <f>'EPD information'!$M$16*Tabell2[[#This Row],[Weight (kg)]]</f>
        <v>3.0294000000000001E-2</v>
      </c>
      <c r="K5270" s="22">
        <f>'EPD information'!$N$16*Tabell2[[#This Row],[Weight (kg)]]</f>
        <v>3.5955000000000002E-3</v>
      </c>
      <c r="L5270" s="22">
        <f>'EPD information'!$O$16*Tabell2[[#This Row],[Weight (kg)]]</f>
        <v>0</v>
      </c>
      <c r="M5270" s="22">
        <f>'EPD information'!$P$16*Tabell2[[#This Row],[Weight (kg)]]</f>
        <v>2.3970000000000003E-3</v>
      </c>
      <c r="N5270" s="22">
        <f>'EPD information'!$Q$16*Tabell2[[#This Row],[Weight (kg)]]</f>
        <v>7.9560000000000006E-2</v>
      </c>
      <c r="O5270" s="22">
        <f>'EPD information'!$R$16*Tabell2[[#This Row],[Weight (kg)]]</f>
        <v>1.2903E-4</v>
      </c>
      <c r="P5270" s="22">
        <f>'EPD information'!$S$16*Tabell2[[#This Row],[Weight (kg)]]</f>
        <v>-0.61709999999999998</v>
      </c>
      <c r="Q5270" s="35">
        <f>'Product specific GWP'!$T$16*Tabell2[[#This Row],[Weight (kg)]]</f>
        <v>2.2287000000000001E-2</v>
      </c>
      <c r="R5270" s="35" t="s">
        <v>48</v>
      </c>
      <c r="S5270" s="35">
        <f>'EPD information'!$V$16*Tabell2[[#This Row],[Weight (kg)]]</f>
        <v>3.5955000000000002E-3</v>
      </c>
      <c r="T5270" s="35" t="str">
        <f>'EPD information'!$W$16</f>
        <v>ND</v>
      </c>
      <c r="U5270" s="35">
        <f>'EPD information'!$X$16*Tabell2[[#This Row],[Weight (kg)]]</f>
        <v>2.3970000000000003E-3</v>
      </c>
      <c r="V5270" s="35">
        <f>'EPD information'!$Y$16*Tabell2[[#This Row],[Weight (kg)]]</f>
        <v>7.9560000000000006E-2</v>
      </c>
      <c r="W5270" s="35">
        <f>'EPD information'!$Z$16*Tabell2[[#This Row],[Weight (kg)]]</f>
        <v>1.2903E-4</v>
      </c>
      <c r="X5270" s="35">
        <f>'EPD information'!$AA$16*Tabell2[[#This Row],[Weight (kg)]]</f>
        <v>-0.61709999999999998</v>
      </c>
      <c r="Y5270" s="18">
        <f>'EPD information'!$AB$16*Tabell2[[#This Row],[Weight (kg)]]</f>
        <v>1.7136</v>
      </c>
      <c r="Z5270" s="18">
        <f>'EPD information'!$AC$16*Tabell2[[#This Row],[Weight (kg)]]</f>
        <v>3.0039E-2</v>
      </c>
      <c r="AA5270" s="18">
        <f>'EPD information'!$AD$16*Tabell2[[#This Row],[Weight (kg)]]</f>
        <v>3.7586999999999998E-3</v>
      </c>
      <c r="AB5270" s="18" t="s">
        <v>48</v>
      </c>
      <c r="AC5270" s="18">
        <f>'EPD information'!$AF$16*Tabell2[[#This Row],[Weight (kg)]]</f>
        <v>2.3714999999999999E-3</v>
      </c>
      <c r="AD5270" s="18">
        <f>'EPD information'!$AG$16*Tabell2[[#This Row],[Weight (kg)]]</f>
        <v>7.9049999999999995E-2</v>
      </c>
      <c r="AE5270" s="18">
        <f>'EPD information'!$AH$16*Tabell2[[#This Row],[Weight (kg)]]</f>
        <v>1.2648E-4</v>
      </c>
      <c r="AF5270" s="21">
        <f>'EPD information'!$AI$16*Tabell2[[#This Row],[Weight (kg)]]</f>
        <v>-0.58649999999999991</v>
      </c>
    </row>
    <row r="5271" spans="1:32" x14ac:dyDescent="0.2">
      <c r="A5271" s="36" t="s">
        <v>305</v>
      </c>
      <c r="B5271" s="37" t="s">
        <v>306</v>
      </c>
      <c r="C5271" s="38">
        <v>912124</v>
      </c>
      <c r="D5271" s="39">
        <v>7319660087966</v>
      </c>
      <c r="E5271" s="37" t="s">
        <v>46</v>
      </c>
      <c r="F5271" s="40">
        <v>150</v>
      </c>
      <c r="G5271" s="37">
        <v>100</v>
      </c>
      <c r="H5271" s="41">
        <v>0.86</v>
      </c>
      <c r="I5271" s="35">
        <f>'EPD information'!$L$16*Tabell2[[#This Row],[Weight (kg)]]</f>
        <v>2.9325999999999999</v>
      </c>
      <c r="J5271" s="22">
        <f>'EPD information'!$M$16*Tabell2[[#This Row],[Weight (kg)]]</f>
        <v>5.1083999999999997E-2</v>
      </c>
      <c r="K5271" s="22">
        <f>'EPD information'!$N$16*Tabell2[[#This Row],[Weight (kg)]]</f>
        <v>6.0629999999999998E-3</v>
      </c>
      <c r="L5271" s="22">
        <f>'EPD information'!$O$16*Tabell2[[#This Row],[Weight (kg)]]</f>
        <v>0</v>
      </c>
      <c r="M5271" s="22">
        <f>'EPD information'!$P$16*Tabell2[[#This Row],[Weight (kg)]]</f>
        <v>4.0420000000000005E-3</v>
      </c>
      <c r="N5271" s="22">
        <f>'EPD information'!$Q$16*Tabell2[[#This Row],[Weight (kg)]]</f>
        <v>0.13416</v>
      </c>
      <c r="O5271" s="22">
        <f>'EPD information'!$R$16*Tabell2[[#This Row],[Weight (kg)]]</f>
        <v>2.1758000000000001E-4</v>
      </c>
      <c r="P5271" s="22">
        <f>'EPD information'!$S$16*Tabell2[[#This Row],[Weight (kg)]]</f>
        <v>-1.0406</v>
      </c>
      <c r="Q5271" s="35">
        <f>'Product specific GWP'!$T$16*Tabell2[[#This Row],[Weight (kg)]]</f>
        <v>3.7582000000000004E-2</v>
      </c>
      <c r="R5271" s="35" t="s">
        <v>48</v>
      </c>
      <c r="S5271" s="35">
        <f>'EPD information'!$V$16*Tabell2[[#This Row],[Weight (kg)]]</f>
        <v>6.0629999999999998E-3</v>
      </c>
      <c r="T5271" s="35" t="str">
        <f>'EPD information'!$W$16</f>
        <v>ND</v>
      </c>
      <c r="U5271" s="35">
        <f>'EPD information'!$X$16*Tabell2[[#This Row],[Weight (kg)]]</f>
        <v>4.0420000000000005E-3</v>
      </c>
      <c r="V5271" s="35">
        <f>'EPD information'!$Y$16*Tabell2[[#This Row],[Weight (kg)]]</f>
        <v>0.13416</v>
      </c>
      <c r="W5271" s="35">
        <f>'EPD information'!$Z$16*Tabell2[[#This Row],[Weight (kg)]]</f>
        <v>2.1758000000000001E-4</v>
      </c>
      <c r="X5271" s="35">
        <f>'EPD information'!$AA$16*Tabell2[[#This Row],[Weight (kg)]]</f>
        <v>-1.0406</v>
      </c>
      <c r="Y5271" s="18">
        <f>'EPD information'!$AB$16*Tabell2[[#This Row],[Weight (kg)]]</f>
        <v>2.8895999999999997</v>
      </c>
      <c r="Z5271" s="18">
        <f>'EPD information'!$AC$16*Tabell2[[#This Row],[Weight (kg)]]</f>
        <v>5.0653999999999998E-2</v>
      </c>
      <c r="AA5271" s="18">
        <f>'EPD information'!$AD$16*Tabell2[[#This Row],[Weight (kg)]]</f>
        <v>6.3381999999999996E-3</v>
      </c>
      <c r="AB5271" s="18" t="s">
        <v>48</v>
      </c>
      <c r="AC5271" s="18">
        <f>'EPD information'!$AF$16*Tabell2[[#This Row],[Weight (kg)]]</f>
        <v>3.999E-3</v>
      </c>
      <c r="AD5271" s="18">
        <f>'EPD information'!$AG$16*Tabell2[[#This Row],[Weight (kg)]]</f>
        <v>0.1333</v>
      </c>
      <c r="AE5271" s="18">
        <f>'EPD information'!$AH$16*Tabell2[[#This Row],[Weight (kg)]]</f>
        <v>2.1328000000000002E-4</v>
      </c>
      <c r="AF5271" s="21">
        <f>'EPD information'!$AI$16*Tabell2[[#This Row],[Weight (kg)]]</f>
        <v>-0.98899999999999988</v>
      </c>
    </row>
    <row r="5272" spans="1:32" x14ac:dyDescent="0.2">
      <c r="A5272" s="36" t="s">
        <v>305</v>
      </c>
      <c r="B5272" s="37" t="s">
        <v>306</v>
      </c>
      <c r="C5272" s="38">
        <v>777254</v>
      </c>
      <c r="D5272" s="39">
        <v>7319667772544</v>
      </c>
      <c r="E5272" s="37" t="s">
        <v>46</v>
      </c>
      <c r="F5272" s="40">
        <v>150</v>
      </c>
      <c r="G5272" s="37">
        <v>150</v>
      </c>
      <c r="H5272" s="41">
        <v>1.08</v>
      </c>
      <c r="I5272" s="35">
        <f>'EPD information'!$L$16*Tabell2[[#This Row],[Weight (kg)]]</f>
        <v>3.6828000000000003</v>
      </c>
      <c r="J5272" s="22">
        <f>'EPD information'!$M$16*Tabell2[[#This Row],[Weight (kg)]]</f>
        <v>6.4152000000000001E-2</v>
      </c>
      <c r="K5272" s="22">
        <f>'EPD information'!$N$16*Tabell2[[#This Row],[Weight (kg)]]</f>
        <v>7.6140000000000001E-3</v>
      </c>
      <c r="L5272" s="22">
        <f>'EPD information'!$O$16*Tabell2[[#This Row],[Weight (kg)]]</f>
        <v>0</v>
      </c>
      <c r="M5272" s="22">
        <f>'EPD information'!$P$16*Tabell2[[#This Row],[Weight (kg)]]</f>
        <v>5.0760000000000007E-3</v>
      </c>
      <c r="N5272" s="22">
        <f>'EPD information'!$Q$16*Tabell2[[#This Row],[Weight (kg)]]</f>
        <v>0.16848000000000002</v>
      </c>
      <c r="O5272" s="22">
        <f>'EPD information'!$R$16*Tabell2[[#This Row],[Weight (kg)]]</f>
        <v>2.7324000000000006E-4</v>
      </c>
      <c r="P5272" s="22">
        <f>'EPD information'!$S$16*Tabell2[[#This Row],[Weight (kg)]]</f>
        <v>-1.3068</v>
      </c>
      <c r="Q5272" s="35">
        <f>'Product specific GWP'!$T$16*Tabell2[[#This Row],[Weight (kg)]]</f>
        <v>4.7196000000000009E-2</v>
      </c>
      <c r="R5272" s="35" t="s">
        <v>48</v>
      </c>
      <c r="S5272" s="35">
        <f>'EPD information'!$V$16*Tabell2[[#This Row],[Weight (kg)]]</f>
        <v>7.6140000000000001E-3</v>
      </c>
      <c r="T5272" s="35" t="str">
        <f>'EPD information'!$W$16</f>
        <v>ND</v>
      </c>
      <c r="U5272" s="35">
        <f>'EPD information'!$X$16*Tabell2[[#This Row],[Weight (kg)]]</f>
        <v>5.0760000000000007E-3</v>
      </c>
      <c r="V5272" s="35">
        <f>'EPD information'!$Y$16*Tabell2[[#This Row],[Weight (kg)]]</f>
        <v>0.16848000000000002</v>
      </c>
      <c r="W5272" s="35">
        <f>'EPD information'!$Z$16*Tabell2[[#This Row],[Weight (kg)]]</f>
        <v>2.7324000000000006E-4</v>
      </c>
      <c r="X5272" s="35">
        <f>'EPD information'!$AA$16*Tabell2[[#This Row],[Weight (kg)]]</f>
        <v>-1.3068</v>
      </c>
      <c r="Y5272" s="18">
        <f>'EPD information'!$AB$16*Tabell2[[#This Row],[Weight (kg)]]</f>
        <v>3.6288</v>
      </c>
      <c r="Z5272" s="18">
        <f>'EPD information'!$AC$16*Tabell2[[#This Row],[Weight (kg)]]</f>
        <v>6.3612000000000002E-2</v>
      </c>
      <c r="AA5272" s="18">
        <f>'EPD information'!$AD$16*Tabell2[[#This Row],[Weight (kg)]]</f>
        <v>7.9596000000000007E-3</v>
      </c>
      <c r="AB5272" s="18" t="s">
        <v>48</v>
      </c>
      <c r="AC5272" s="18">
        <f>'EPD information'!$AF$16*Tabell2[[#This Row],[Weight (kg)]]</f>
        <v>5.0219999999999996E-3</v>
      </c>
      <c r="AD5272" s="18">
        <f>'EPD information'!$AG$16*Tabell2[[#This Row],[Weight (kg)]]</f>
        <v>0.16740000000000002</v>
      </c>
      <c r="AE5272" s="18">
        <f>'EPD information'!$AH$16*Tabell2[[#This Row],[Weight (kg)]]</f>
        <v>2.6784000000000004E-4</v>
      </c>
      <c r="AF5272" s="21">
        <f>'EPD information'!$AI$16*Tabell2[[#This Row],[Weight (kg)]]</f>
        <v>-1.242</v>
      </c>
    </row>
    <row r="5273" spans="1:32" x14ac:dyDescent="0.2">
      <c r="A5273" s="36" t="s">
        <v>305</v>
      </c>
      <c r="B5273" s="37" t="s">
        <v>306</v>
      </c>
      <c r="C5273" s="38">
        <v>102107</v>
      </c>
      <c r="D5273" s="39">
        <v>7319661021075</v>
      </c>
      <c r="E5273" s="37" t="s">
        <v>46</v>
      </c>
      <c r="F5273" s="40">
        <v>160</v>
      </c>
      <c r="G5273" s="37">
        <v>125</v>
      </c>
      <c r="H5273" s="41">
        <v>0.91</v>
      </c>
      <c r="I5273" s="35">
        <f>'EPD information'!$L$16*Tabell2[[#This Row],[Weight (kg)]]</f>
        <v>3.1031000000000004</v>
      </c>
      <c r="J5273" s="22">
        <f>'EPD information'!$M$16*Tabell2[[#This Row],[Weight (kg)]]</f>
        <v>5.4054000000000005E-2</v>
      </c>
      <c r="K5273" s="22">
        <f>'EPD information'!$N$16*Tabell2[[#This Row],[Weight (kg)]]</f>
        <v>6.4155000000000002E-3</v>
      </c>
      <c r="L5273" s="22">
        <f>'EPD information'!$O$16*Tabell2[[#This Row],[Weight (kg)]]</f>
        <v>0</v>
      </c>
      <c r="M5273" s="22">
        <f>'EPD information'!$P$16*Tabell2[[#This Row],[Weight (kg)]]</f>
        <v>4.2770000000000004E-3</v>
      </c>
      <c r="N5273" s="22">
        <f>'EPD information'!$Q$16*Tabell2[[#This Row],[Weight (kg)]]</f>
        <v>0.14196</v>
      </c>
      <c r="O5273" s="22">
        <f>'EPD information'!$R$16*Tabell2[[#This Row],[Weight (kg)]]</f>
        <v>2.3023000000000002E-4</v>
      </c>
      <c r="P5273" s="22">
        <f>'EPD information'!$S$16*Tabell2[[#This Row],[Weight (kg)]]</f>
        <v>-1.1011</v>
      </c>
      <c r="Q5273" s="35">
        <f>'Product specific GWP'!$T$16*Tabell2[[#This Row],[Weight (kg)]]</f>
        <v>3.9767000000000004E-2</v>
      </c>
      <c r="R5273" s="35" t="s">
        <v>48</v>
      </c>
      <c r="S5273" s="35">
        <f>'EPD information'!$V$16*Tabell2[[#This Row],[Weight (kg)]]</f>
        <v>6.4155000000000002E-3</v>
      </c>
      <c r="T5273" s="35" t="str">
        <f>'EPD information'!$W$16</f>
        <v>ND</v>
      </c>
      <c r="U5273" s="35">
        <f>'EPD information'!$X$16*Tabell2[[#This Row],[Weight (kg)]]</f>
        <v>4.2770000000000004E-3</v>
      </c>
      <c r="V5273" s="35">
        <f>'EPD information'!$Y$16*Tabell2[[#This Row],[Weight (kg)]]</f>
        <v>0.14196</v>
      </c>
      <c r="W5273" s="35">
        <f>'EPD information'!$Z$16*Tabell2[[#This Row],[Weight (kg)]]</f>
        <v>2.3023000000000002E-4</v>
      </c>
      <c r="X5273" s="35">
        <f>'EPD information'!$AA$16*Tabell2[[#This Row],[Weight (kg)]]</f>
        <v>-1.1011</v>
      </c>
      <c r="Y5273" s="18">
        <f>'EPD information'!$AB$16*Tabell2[[#This Row],[Weight (kg)]]</f>
        <v>3.0575999999999999</v>
      </c>
      <c r="Z5273" s="18">
        <f>'EPD information'!$AC$16*Tabell2[[#This Row],[Weight (kg)]]</f>
        <v>5.3599000000000001E-2</v>
      </c>
      <c r="AA5273" s="18">
        <f>'EPD information'!$AD$16*Tabell2[[#This Row],[Weight (kg)]]</f>
        <v>6.7067000000000003E-3</v>
      </c>
      <c r="AB5273" s="18" t="s">
        <v>48</v>
      </c>
      <c r="AC5273" s="18">
        <f>'EPD information'!$AF$16*Tabell2[[#This Row],[Weight (kg)]]</f>
        <v>4.2315E-3</v>
      </c>
      <c r="AD5273" s="18">
        <f>'EPD information'!$AG$16*Tabell2[[#This Row],[Weight (kg)]]</f>
        <v>0.14105000000000001</v>
      </c>
      <c r="AE5273" s="18">
        <f>'EPD information'!$AH$16*Tabell2[[#This Row],[Weight (kg)]]</f>
        <v>2.2568000000000002E-4</v>
      </c>
      <c r="AF5273" s="21">
        <f>'EPD information'!$AI$16*Tabell2[[#This Row],[Weight (kg)]]</f>
        <v>-1.0465</v>
      </c>
    </row>
    <row r="5274" spans="1:32" x14ac:dyDescent="0.2">
      <c r="A5274" s="36" t="s">
        <v>305</v>
      </c>
      <c r="B5274" s="37" t="s">
        <v>306</v>
      </c>
      <c r="C5274" s="38">
        <v>102108</v>
      </c>
      <c r="D5274" s="39">
        <v>7319661021082</v>
      </c>
      <c r="E5274" s="37" t="s">
        <v>46</v>
      </c>
      <c r="F5274" s="40">
        <v>160</v>
      </c>
      <c r="G5274" s="37">
        <v>160</v>
      </c>
      <c r="H5274" s="41">
        <v>0.67</v>
      </c>
      <c r="I5274" s="35">
        <f>'EPD information'!$L$16*Tabell2[[#This Row],[Weight (kg)]]</f>
        <v>2.2847000000000004</v>
      </c>
      <c r="J5274" s="22">
        <f>'EPD information'!$M$16*Tabell2[[#This Row],[Weight (kg)]]</f>
        <v>3.9798E-2</v>
      </c>
      <c r="K5274" s="22">
        <f>'EPD information'!$N$16*Tabell2[[#This Row],[Weight (kg)]]</f>
        <v>4.7235000000000003E-3</v>
      </c>
      <c r="L5274" s="22">
        <f>'EPD information'!$O$16*Tabell2[[#This Row],[Weight (kg)]]</f>
        <v>0</v>
      </c>
      <c r="M5274" s="22">
        <f>'EPD information'!$P$16*Tabell2[[#This Row],[Weight (kg)]]</f>
        <v>3.1490000000000003E-3</v>
      </c>
      <c r="N5274" s="22">
        <f>'EPD information'!$Q$16*Tabell2[[#This Row],[Weight (kg)]]</f>
        <v>0.10452</v>
      </c>
      <c r="O5274" s="22">
        <f>'EPD information'!$R$16*Tabell2[[#This Row],[Weight (kg)]]</f>
        <v>1.6951000000000002E-4</v>
      </c>
      <c r="P5274" s="22">
        <f>'EPD information'!$S$16*Tabell2[[#This Row],[Weight (kg)]]</f>
        <v>-0.81069999999999998</v>
      </c>
      <c r="Q5274" s="35">
        <f>'Product specific GWP'!$T$16*Tabell2[[#This Row],[Weight (kg)]]</f>
        <v>2.9279000000000003E-2</v>
      </c>
      <c r="R5274" s="35" t="s">
        <v>48</v>
      </c>
      <c r="S5274" s="35">
        <f>'EPD information'!$V$16*Tabell2[[#This Row],[Weight (kg)]]</f>
        <v>4.7235000000000003E-3</v>
      </c>
      <c r="T5274" s="35" t="str">
        <f>'EPD information'!$W$16</f>
        <v>ND</v>
      </c>
      <c r="U5274" s="35">
        <f>'EPD information'!$X$16*Tabell2[[#This Row],[Weight (kg)]]</f>
        <v>3.1490000000000003E-3</v>
      </c>
      <c r="V5274" s="35">
        <f>'EPD information'!$Y$16*Tabell2[[#This Row],[Weight (kg)]]</f>
        <v>0.10452</v>
      </c>
      <c r="W5274" s="35">
        <f>'EPD information'!$Z$16*Tabell2[[#This Row],[Weight (kg)]]</f>
        <v>1.6951000000000002E-4</v>
      </c>
      <c r="X5274" s="35">
        <f>'EPD information'!$AA$16*Tabell2[[#This Row],[Weight (kg)]]</f>
        <v>-0.81069999999999998</v>
      </c>
      <c r="Y5274" s="18">
        <f>'EPD information'!$AB$16*Tabell2[[#This Row],[Weight (kg)]]</f>
        <v>2.2511999999999999</v>
      </c>
      <c r="Z5274" s="18">
        <f>'EPD information'!$AC$16*Tabell2[[#This Row],[Weight (kg)]]</f>
        <v>3.9463000000000005E-2</v>
      </c>
      <c r="AA5274" s="18">
        <f>'EPD information'!$AD$16*Tabell2[[#This Row],[Weight (kg)]]</f>
        <v>4.9379000000000003E-3</v>
      </c>
      <c r="AB5274" s="18" t="s">
        <v>48</v>
      </c>
      <c r="AC5274" s="18">
        <f>'EPD information'!$AF$16*Tabell2[[#This Row],[Weight (kg)]]</f>
        <v>3.1154999999999998E-3</v>
      </c>
      <c r="AD5274" s="18">
        <f>'EPD information'!$AG$16*Tabell2[[#This Row],[Weight (kg)]]</f>
        <v>0.10385000000000001</v>
      </c>
      <c r="AE5274" s="18">
        <f>'EPD information'!$AH$16*Tabell2[[#This Row],[Weight (kg)]]</f>
        <v>1.6616000000000002E-4</v>
      </c>
      <c r="AF5274" s="21">
        <f>'EPD information'!$AI$16*Tabell2[[#This Row],[Weight (kg)]]</f>
        <v>-0.77049999999999996</v>
      </c>
    </row>
    <row r="5275" spans="1:32" x14ac:dyDescent="0.2">
      <c r="A5275" s="36" t="s">
        <v>305</v>
      </c>
      <c r="B5275" s="37" t="s">
        <v>306</v>
      </c>
      <c r="C5275" s="38">
        <v>102106</v>
      </c>
      <c r="D5275" s="39">
        <v>7319661021068</v>
      </c>
      <c r="E5275" s="37" t="s">
        <v>46</v>
      </c>
      <c r="F5275" s="40">
        <v>160</v>
      </c>
      <c r="G5275" s="37">
        <v>100</v>
      </c>
      <c r="H5275" s="41">
        <v>0.91</v>
      </c>
      <c r="I5275" s="35">
        <f>'EPD information'!$L$16*Tabell2[[#This Row],[Weight (kg)]]</f>
        <v>3.1031000000000004</v>
      </c>
      <c r="J5275" s="22">
        <f>'EPD information'!$M$16*Tabell2[[#This Row],[Weight (kg)]]</f>
        <v>5.4054000000000005E-2</v>
      </c>
      <c r="K5275" s="22">
        <f>'EPD information'!$N$16*Tabell2[[#This Row],[Weight (kg)]]</f>
        <v>6.4155000000000002E-3</v>
      </c>
      <c r="L5275" s="22">
        <f>'EPD information'!$O$16*Tabell2[[#This Row],[Weight (kg)]]</f>
        <v>0</v>
      </c>
      <c r="M5275" s="22">
        <f>'EPD information'!$P$16*Tabell2[[#This Row],[Weight (kg)]]</f>
        <v>4.2770000000000004E-3</v>
      </c>
      <c r="N5275" s="22">
        <f>'EPD information'!$Q$16*Tabell2[[#This Row],[Weight (kg)]]</f>
        <v>0.14196</v>
      </c>
      <c r="O5275" s="22">
        <f>'EPD information'!$R$16*Tabell2[[#This Row],[Weight (kg)]]</f>
        <v>2.3023000000000002E-4</v>
      </c>
      <c r="P5275" s="22">
        <f>'EPD information'!$S$16*Tabell2[[#This Row],[Weight (kg)]]</f>
        <v>-1.1011</v>
      </c>
      <c r="Q5275" s="35">
        <f>'Product specific GWP'!$T$16*Tabell2[[#This Row],[Weight (kg)]]</f>
        <v>3.9767000000000004E-2</v>
      </c>
      <c r="R5275" s="35" t="s">
        <v>48</v>
      </c>
      <c r="S5275" s="35">
        <f>'EPD information'!$V$16*Tabell2[[#This Row],[Weight (kg)]]</f>
        <v>6.4155000000000002E-3</v>
      </c>
      <c r="T5275" s="35" t="str">
        <f>'EPD information'!$W$16</f>
        <v>ND</v>
      </c>
      <c r="U5275" s="35">
        <f>'EPD information'!$X$16*Tabell2[[#This Row],[Weight (kg)]]</f>
        <v>4.2770000000000004E-3</v>
      </c>
      <c r="V5275" s="35">
        <f>'EPD information'!$Y$16*Tabell2[[#This Row],[Weight (kg)]]</f>
        <v>0.14196</v>
      </c>
      <c r="W5275" s="35">
        <f>'EPD information'!$Z$16*Tabell2[[#This Row],[Weight (kg)]]</f>
        <v>2.3023000000000002E-4</v>
      </c>
      <c r="X5275" s="35">
        <f>'EPD information'!$AA$16*Tabell2[[#This Row],[Weight (kg)]]</f>
        <v>-1.1011</v>
      </c>
      <c r="Y5275" s="18">
        <f>'EPD information'!$AB$16*Tabell2[[#This Row],[Weight (kg)]]</f>
        <v>3.0575999999999999</v>
      </c>
      <c r="Z5275" s="18">
        <f>'EPD information'!$AC$16*Tabell2[[#This Row],[Weight (kg)]]</f>
        <v>5.3599000000000001E-2</v>
      </c>
      <c r="AA5275" s="18">
        <f>'EPD information'!$AD$16*Tabell2[[#This Row],[Weight (kg)]]</f>
        <v>6.7067000000000003E-3</v>
      </c>
      <c r="AB5275" s="18" t="s">
        <v>48</v>
      </c>
      <c r="AC5275" s="18">
        <f>'EPD information'!$AF$16*Tabell2[[#This Row],[Weight (kg)]]</f>
        <v>4.2315E-3</v>
      </c>
      <c r="AD5275" s="18">
        <f>'EPD information'!$AG$16*Tabell2[[#This Row],[Weight (kg)]]</f>
        <v>0.14105000000000001</v>
      </c>
      <c r="AE5275" s="18">
        <f>'EPD information'!$AH$16*Tabell2[[#This Row],[Weight (kg)]]</f>
        <v>2.2568000000000002E-4</v>
      </c>
      <c r="AF5275" s="21">
        <f>'EPD information'!$AI$16*Tabell2[[#This Row],[Weight (kg)]]</f>
        <v>-1.0465</v>
      </c>
    </row>
    <row r="5276" spans="1:32" x14ac:dyDescent="0.2">
      <c r="A5276" s="36" t="s">
        <v>305</v>
      </c>
      <c r="B5276" s="37" t="s">
        <v>306</v>
      </c>
      <c r="C5276" s="38">
        <v>777255</v>
      </c>
      <c r="D5276" s="39">
        <v>7319667772551</v>
      </c>
      <c r="E5276" s="37" t="s">
        <v>46</v>
      </c>
      <c r="F5276" s="40">
        <v>160</v>
      </c>
      <c r="G5276" s="37">
        <v>80</v>
      </c>
      <c r="H5276" s="41">
        <v>0.59</v>
      </c>
      <c r="I5276" s="35">
        <f>'EPD information'!$L$16*Tabell2[[#This Row],[Weight (kg)]]</f>
        <v>2.0118999999999998</v>
      </c>
      <c r="J5276" s="22">
        <f>'EPD information'!$M$16*Tabell2[[#This Row],[Weight (kg)]]</f>
        <v>3.5046000000000001E-2</v>
      </c>
      <c r="K5276" s="22">
        <f>'EPD information'!$N$16*Tabell2[[#This Row],[Weight (kg)]]</f>
        <v>4.1595E-3</v>
      </c>
      <c r="L5276" s="22">
        <f>'EPD information'!$O$16*Tabell2[[#This Row],[Weight (kg)]]</f>
        <v>0</v>
      </c>
      <c r="M5276" s="22">
        <f>'EPD information'!$P$16*Tabell2[[#This Row],[Weight (kg)]]</f>
        <v>2.7729999999999999E-3</v>
      </c>
      <c r="N5276" s="22">
        <f>'EPD information'!$Q$16*Tabell2[[#This Row],[Weight (kg)]]</f>
        <v>9.2039999999999997E-2</v>
      </c>
      <c r="O5276" s="22">
        <f>'EPD information'!$R$16*Tabell2[[#This Row],[Weight (kg)]]</f>
        <v>1.4927000000000001E-4</v>
      </c>
      <c r="P5276" s="22">
        <f>'EPD information'!$S$16*Tabell2[[#This Row],[Weight (kg)]]</f>
        <v>-0.71389999999999998</v>
      </c>
      <c r="Q5276" s="35">
        <f>'Product specific GWP'!$T$16*Tabell2[[#This Row],[Weight (kg)]]</f>
        <v>2.5783E-2</v>
      </c>
      <c r="R5276" s="35" t="s">
        <v>48</v>
      </c>
      <c r="S5276" s="35">
        <f>'EPD information'!$V$16*Tabell2[[#This Row],[Weight (kg)]]</f>
        <v>4.1595E-3</v>
      </c>
      <c r="T5276" s="35" t="str">
        <f>'EPD information'!$W$16</f>
        <v>ND</v>
      </c>
      <c r="U5276" s="35">
        <f>'EPD information'!$X$16*Tabell2[[#This Row],[Weight (kg)]]</f>
        <v>2.7729999999999999E-3</v>
      </c>
      <c r="V5276" s="35">
        <f>'EPD information'!$Y$16*Tabell2[[#This Row],[Weight (kg)]]</f>
        <v>9.2039999999999997E-2</v>
      </c>
      <c r="W5276" s="35">
        <f>'EPD information'!$Z$16*Tabell2[[#This Row],[Weight (kg)]]</f>
        <v>1.4927000000000001E-4</v>
      </c>
      <c r="X5276" s="35">
        <f>'EPD information'!$AA$16*Tabell2[[#This Row],[Weight (kg)]]</f>
        <v>-0.71389999999999998</v>
      </c>
      <c r="Y5276" s="18">
        <f>'EPD information'!$AB$16*Tabell2[[#This Row],[Weight (kg)]]</f>
        <v>1.9823999999999997</v>
      </c>
      <c r="Z5276" s="18">
        <f>'EPD information'!$AC$16*Tabell2[[#This Row],[Weight (kg)]]</f>
        <v>3.4750999999999997E-2</v>
      </c>
      <c r="AA5276" s="18">
        <f>'EPD information'!$AD$16*Tabell2[[#This Row],[Weight (kg)]]</f>
        <v>4.3482999999999994E-3</v>
      </c>
      <c r="AB5276" s="18" t="s">
        <v>48</v>
      </c>
      <c r="AC5276" s="18">
        <f>'EPD information'!$AF$16*Tabell2[[#This Row],[Weight (kg)]]</f>
        <v>2.7434999999999998E-3</v>
      </c>
      <c r="AD5276" s="18">
        <f>'EPD information'!$AG$16*Tabell2[[#This Row],[Weight (kg)]]</f>
        <v>9.144999999999999E-2</v>
      </c>
      <c r="AE5276" s="18">
        <f>'EPD information'!$AH$16*Tabell2[[#This Row],[Weight (kg)]]</f>
        <v>1.4631999999999999E-4</v>
      </c>
      <c r="AF5276" s="21">
        <f>'EPD information'!$AI$16*Tabell2[[#This Row],[Weight (kg)]]</f>
        <v>-0.67849999999999988</v>
      </c>
    </row>
    <row r="5277" spans="1:32" x14ac:dyDescent="0.2">
      <c r="A5277" s="36" t="s">
        <v>305</v>
      </c>
      <c r="B5277" s="37" t="s">
        <v>306</v>
      </c>
      <c r="C5277" s="38">
        <v>102109</v>
      </c>
      <c r="D5277" s="39">
        <v>7319661021099</v>
      </c>
      <c r="E5277" s="37" t="s">
        <v>46</v>
      </c>
      <c r="F5277" s="40">
        <v>180</v>
      </c>
      <c r="G5277" s="37">
        <v>125</v>
      </c>
      <c r="H5277" s="41">
        <v>1.08</v>
      </c>
      <c r="I5277" s="35">
        <f>'EPD information'!$L$16*Tabell2[[#This Row],[Weight (kg)]]</f>
        <v>3.6828000000000003</v>
      </c>
      <c r="J5277" s="22">
        <f>'EPD information'!$M$16*Tabell2[[#This Row],[Weight (kg)]]</f>
        <v>6.4152000000000001E-2</v>
      </c>
      <c r="K5277" s="22">
        <f>'EPD information'!$N$16*Tabell2[[#This Row],[Weight (kg)]]</f>
        <v>7.6140000000000001E-3</v>
      </c>
      <c r="L5277" s="22">
        <f>'EPD information'!$O$16*Tabell2[[#This Row],[Weight (kg)]]</f>
        <v>0</v>
      </c>
      <c r="M5277" s="22">
        <f>'EPD information'!$P$16*Tabell2[[#This Row],[Weight (kg)]]</f>
        <v>5.0760000000000007E-3</v>
      </c>
      <c r="N5277" s="22">
        <f>'EPD information'!$Q$16*Tabell2[[#This Row],[Weight (kg)]]</f>
        <v>0.16848000000000002</v>
      </c>
      <c r="O5277" s="22">
        <f>'EPD information'!$R$16*Tabell2[[#This Row],[Weight (kg)]]</f>
        <v>2.7324000000000006E-4</v>
      </c>
      <c r="P5277" s="22">
        <f>'EPD information'!$S$16*Tabell2[[#This Row],[Weight (kg)]]</f>
        <v>-1.3068</v>
      </c>
      <c r="Q5277" s="35">
        <f>'Product specific GWP'!$T$16*Tabell2[[#This Row],[Weight (kg)]]</f>
        <v>4.7196000000000009E-2</v>
      </c>
      <c r="R5277" s="35" t="s">
        <v>48</v>
      </c>
      <c r="S5277" s="35">
        <f>'EPD information'!$V$16*Tabell2[[#This Row],[Weight (kg)]]</f>
        <v>7.6140000000000001E-3</v>
      </c>
      <c r="T5277" s="35" t="str">
        <f>'EPD information'!$W$16</f>
        <v>ND</v>
      </c>
      <c r="U5277" s="35">
        <f>'EPD information'!$X$16*Tabell2[[#This Row],[Weight (kg)]]</f>
        <v>5.0760000000000007E-3</v>
      </c>
      <c r="V5277" s="35">
        <f>'EPD information'!$Y$16*Tabell2[[#This Row],[Weight (kg)]]</f>
        <v>0.16848000000000002</v>
      </c>
      <c r="W5277" s="35">
        <f>'EPD information'!$Z$16*Tabell2[[#This Row],[Weight (kg)]]</f>
        <v>2.7324000000000006E-4</v>
      </c>
      <c r="X5277" s="35">
        <f>'EPD information'!$AA$16*Tabell2[[#This Row],[Weight (kg)]]</f>
        <v>-1.3068</v>
      </c>
      <c r="Y5277" s="18">
        <f>'EPD information'!$AB$16*Tabell2[[#This Row],[Weight (kg)]]</f>
        <v>3.6288</v>
      </c>
      <c r="Z5277" s="18">
        <f>'EPD information'!$AC$16*Tabell2[[#This Row],[Weight (kg)]]</f>
        <v>6.3612000000000002E-2</v>
      </c>
      <c r="AA5277" s="18">
        <f>'EPD information'!$AD$16*Tabell2[[#This Row],[Weight (kg)]]</f>
        <v>7.9596000000000007E-3</v>
      </c>
      <c r="AB5277" s="18" t="s">
        <v>48</v>
      </c>
      <c r="AC5277" s="18">
        <f>'EPD information'!$AF$16*Tabell2[[#This Row],[Weight (kg)]]</f>
        <v>5.0219999999999996E-3</v>
      </c>
      <c r="AD5277" s="18">
        <f>'EPD information'!$AG$16*Tabell2[[#This Row],[Weight (kg)]]</f>
        <v>0.16740000000000002</v>
      </c>
      <c r="AE5277" s="18">
        <f>'EPD information'!$AH$16*Tabell2[[#This Row],[Weight (kg)]]</f>
        <v>2.6784000000000004E-4</v>
      </c>
      <c r="AF5277" s="21">
        <f>'EPD information'!$AI$16*Tabell2[[#This Row],[Weight (kg)]]</f>
        <v>-1.242</v>
      </c>
    </row>
    <row r="5278" spans="1:32" x14ac:dyDescent="0.2">
      <c r="A5278" s="36" t="s">
        <v>305</v>
      </c>
      <c r="B5278" s="37" t="s">
        <v>306</v>
      </c>
      <c r="C5278" s="38">
        <v>912128</v>
      </c>
      <c r="D5278" s="39">
        <v>7319660088000</v>
      </c>
      <c r="E5278" s="37" t="s">
        <v>46</v>
      </c>
      <c r="F5278" s="40">
        <v>180</v>
      </c>
      <c r="G5278" s="37">
        <v>100</v>
      </c>
      <c r="H5278" s="41">
        <v>0.97</v>
      </c>
      <c r="I5278" s="35">
        <f>'EPD information'!$L$16*Tabell2[[#This Row],[Weight (kg)]]</f>
        <v>3.3077000000000001</v>
      </c>
      <c r="J5278" s="22">
        <f>'EPD information'!$M$16*Tabell2[[#This Row],[Weight (kg)]]</f>
        <v>5.7618000000000003E-2</v>
      </c>
      <c r="K5278" s="22">
        <f>'EPD information'!$N$16*Tabell2[[#This Row],[Weight (kg)]]</f>
        <v>6.8385E-3</v>
      </c>
      <c r="L5278" s="22">
        <f>'EPD information'!$O$16*Tabell2[[#This Row],[Weight (kg)]]</f>
        <v>0</v>
      </c>
      <c r="M5278" s="22">
        <f>'EPD information'!$P$16*Tabell2[[#This Row],[Weight (kg)]]</f>
        <v>4.5589999999999997E-3</v>
      </c>
      <c r="N5278" s="22">
        <f>'EPD information'!$Q$16*Tabell2[[#This Row],[Weight (kg)]]</f>
        <v>0.15131999999999998</v>
      </c>
      <c r="O5278" s="22">
        <f>'EPD information'!$R$16*Tabell2[[#This Row],[Weight (kg)]]</f>
        <v>2.4541E-4</v>
      </c>
      <c r="P5278" s="22">
        <f>'EPD information'!$S$16*Tabell2[[#This Row],[Weight (kg)]]</f>
        <v>-1.1737</v>
      </c>
      <c r="Q5278" s="35">
        <f>'Product specific GWP'!$T$16*Tabell2[[#This Row],[Weight (kg)]]</f>
        <v>4.2389000000000003E-2</v>
      </c>
      <c r="R5278" s="35" t="s">
        <v>48</v>
      </c>
      <c r="S5278" s="35">
        <f>'EPD information'!$V$16*Tabell2[[#This Row],[Weight (kg)]]</f>
        <v>6.8385E-3</v>
      </c>
      <c r="T5278" s="35" t="str">
        <f>'EPD information'!$W$16</f>
        <v>ND</v>
      </c>
      <c r="U5278" s="35">
        <f>'EPD information'!$X$16*Tabell2[[#This Row],[Weight (kg)]]</f>
        <v>4.5589999999999997E-3</v>
      </c>
      <c r="V5278" s="35">
        <f>'EPD information'!$Y$16*Tabell2[[#This Row],[Weight (kg)]]</f>
        <v>0.15131999999999998</v>
      </c>
      <c r="W5278" s="35">
        <f>'EPD information'!$Z$16*Tabell2[[#This Row],[Weight (kg)]]</f>
        <v>2.4541E-4</v>
      </c>
      <c r="X5278" s="35">
        <f>'EPD information'!$AA$16*Tabell2[[#This Row],[Weight (kg)]]</f>
        <v>-1.1737</v>
      </c>
      <c r="Y5278" s="18">
        <f>'EPD information'!$AB$16*Tabell2[[#This Row],[Weight (kg)]]</f>
        <v>3.2591999999999999</v>
      </c>
      <c r="Z5278" s="18">
        <f>'EPD information'!$AC$16*Tabell2[[#This Row],[Weight (kg)]]</f>
        <v>5.7132999999999996E-2</v>
      </c>
      <c r="AA5278" s="18">
        <f>'EPD information'!$AD$16*Tabell2[[#This Row],[Weight (kg)]]</f>
        <v>7.1488999999999997E-3</v>
      </c>
      <c r="AB5278" s="18" t="s">
        <v>48</v>
      </c>
      <c r="AC5278" s="18">
        <f>'EPD information'!$AF$16*Tabell2[[#This Row],[Weight (kg)]]</f>
        <v>4.5104999999999998E-3</v>
      </c>
      <c r="AD5278" s="18">
        <f>'EPD information'!$AG$16*Tabell2[[#This Row],[Weight (kg)]]</f>
        <v>0.15034999999999998</v>
      </c>
      <c r="AE5278" s="18">
        <f>'EPD information'!$AH$16*Tabell2[[#This Row],[Weight (kg)]]</f>
        <v>2.4056000000000001E-4</v>
      </c>
      <c r="AF5278" s="21">
        <f>'EPD information'!$AI$16*Tabell2[[#This Row],[Weight (kg)]]</f>
        <v>-1.1154999999999999</v>
      </c>
    </row>
    <row r="5279" spans="1:32" x14ac:dyDescent="0.2">
      <c r="A5279" s="36" t="s">
        <v>305</v>
      </c>
      <c r="B5279" s="37" t="s">
        <v>306</v>
      </c>
      <c r="C5279" s="38">
        <v>777256</v>
      </c>
      <c r="D5279" s="39">
        <v>7319667772568</v>
      </c>
      <c r="E5279" s="37" t="s">
        <v>46</v>
      </c>
      <c r="F5279" s="40">
        <v>180</v>
      </c>
      <c r="G5279" s="37">
        <v>180</v>
      </c>
      <c r="H5279" s="41">
        <v>1.33</v>
      </c>
      <c r="I5279" s="35">
        <f>'EPD information'!$L$16*Tabell2[[#This Row],[Weight (kg)]]</f>
        <v>4.5353000000000003</v>
      </c>
      <c r="J5279" s="22">
        <f>'EPD information'!$M$16*Tabell2[[#This Row],[Weight (kg)]]</f>
        <v>7.9002000000000003E-2</v>
      </c>
      <c r="K5279" s="22">
        <f>'EPD information'!$N$16*Tabell2[[#This Row],[Weight (kg)]]</f>
        <v>9.3765000000000012E-3</v>
      </c>
      <c r="L5279" s="22">
        <f>'EPD information'!$O$16*Tabell2[[#This Row],[Weight (kg)]]</f>
        <v>0</v>
      </c>
      <c r="M5279" s="22">
        <f>'EPD information'!$P$16*Tabell2[[#This Row],[Weight (kg)]]</f>
        <v>6.2510000000000005E-3</v>
      </c>
      <c r="N5279" s="22">
        <f>'EPD information'!$Q$16*Tabell2[[#This Row],[Weight (kg)]]</f>
        <v>0.20748</v>
      </c>
      <c r="O5279" s="22">
        <f>'EPD information'!$R$16*Tabell2[[#This Row],[Weight (kg)]]</f>
        <v>3.3649000000000005E-4</v>
      </c>
      <c r="P5279" s="22">
        <f>'EPD information'!$S$16*Tabell2[[#This Row],[Weight (kg)]]</f>
        <v>-1.6093</v>
      </c>
      <c r="Q5279" s="35">
        <f>'Product specific GWP'!$T$16*Tabell2[[#This Row],[Weight (kg)]]</f>
        <v>5.8121000000000006E-2</v>
      </c>
      <c r="R5279" s="35" t="s">
        <v>48</v>
      </c>
      <c r="S5279" s="35">
        <f>'EPD information'!$V$16*Tabell2[[#This Row],[Weight (kg)]]</f>
        <v>9.3765000000000012E-3</v>
      </c>
      <c r="T5279" s="35" t="str">
        <f>'EPD information'!$W$16</f>
        <v>ND</v>
      </c>
      <c r="U5279" s="35">
        <f>'EPD information'!$X$16*Tabell2[[#This Row],[Weight (kg)]]</f>
        <v>6.2510000000000005E-3</v>
      </c>
      <c r="V5279" s="35">
        <f>'EPD information'!$Y$16*Tabell2[[#This Row],[Weight (kg)]]</f>
        <v>0.20748</v>
      </c>
      <c r="W5279" s="35">
        <f>'EPD information'!$Z$16*Tabell2[[#This Row],[Weight (kg)]]</f>
        <v>3.3649000000000005E-4</v>
      </c>
      <c r="X5279" s="35">
        <f>'EPD information'!$AA$16*Tabell2[[#This Row],[Weight (kg)]]</f>
        <v>-1.6093</v>
      </c>
      <c r="Y5279" s="18">
        <f>'EPD information'!$AB$16*Tabell2[[#This Row],[Weight (kg)]]</f>
        <v>4.4687999999999999</v>
      </c>
      <c r="Z5279" s="18">
        <f>'EPD information'!$AC$16*Tabell2[[#This Row],[Weight (kg)]]</f>
        <v>7.8337000000000004E-2</v>
      </c>
      <c r="AA5279" s="18">
        <f>'EPD information'!$AD$16*Tabell2[[#This Row],[Weight (kg)]]</f>
        <v>9.8021000000000011E-3</v>
      </c>
      <c r="AB5279" s="18" t="s">
        <v>48</v>
      </c>
      <c r="AC5279" s="18">
        <f>'EPD information'!$AF$16*Tabell2[[#This Row],[Weight (kg)]]</f>
        <v>6.1844999999999999E-3</v>
      </c>
      <c r="AD5279" s="18">
        <f>'EPD information'!$AG$16*Tabell2[[#This Row],[Weight (kg)]]</f>
        <v>0.20615</v>
      </c>
      <c r="AE5279" s="18">
        <f>'EPD information'!$AH$16*Tabell2[[#This Row],[Weight (kg)]]</f>
        <v>3.2984000000000003E-4</v>
      </c>
      <c r="AF5279" s="21">
        <f>'EPD information'!$AI$16*Tabell2[[#This Row],[Weight (kg)]]</f>
        <v>-1.5294999999999999</v>
      </c>
    </row>
    <row r="5280" spans="1:32" x14ac:dyDescent="0.2">
      <c r="A5280" s="36" t="s">
        <v>305</v>
      </c>
      <c r="B5280" s="37" t="s">
        <v>306</v>
      </c>
      <c r="C5280" s="38">
        <v>102113</v>
      </c>
      <c r="D5280" s="39">
        <v>7319661021136</v>
      </c>
      <c r="E5280" s="37" t="s">
        <v>46</v>
      </c>
      <c r="F5280" s="40">
        <v>200</v>
      </c>
      <c r="G5280" s="37">
        <v>200</v>
      </c>
      <c r="H5280" s="41">
        <v>1.7</v>
      </c>
      <c r="I5280" s="35">
        <f>'EPD information'!$L$16*Tabell2[[#This Row],[Weight (kg)]]</f>
        <v>5.7969999999999997</v>
      </c>
      <c r="J5280" s="22">
        <f>'EPD information'!$M$16*Tabell2[[#This Row],[Weight (kg)]]</f>
        <v>0.10098</v>
      </c>
      <c r="K5280" s="22">
        <f>'EPD information'!$N$16*Tabell2[[#This Row],[Weight (kg)]]</f>
        <v>1.1984999999999999E-2</v>
      </c>
      <c r="L5280" s="22">
        <f>'EPD information'!$O$16*Tabell2[[#This Row],[Weight (kg)]]</f>
        <v>0</v>
      </c>
      <c r="M5280" s="22">
        <f>'EPD information'!$P$16*Tabell2[[#This Row],[Weight (kg)]]</f>
        <v>7.9900000000000006E-3</v>
      </c>
      <c r="N5280" s="22">
        <f>'EPD information'!$Q$16*Tabell2[[#This Row],[Weight (kg)]]</f>
        <v>0.26519999999999999</v>
      </c>
      <c r="O5280" s="22">
        <f>'EPD information'!$R$16*Tabell2[[#This Row],[Weight (kg)]]</f>
        <v>4.3010000000000005E-4</v>
      </c>
      <c r="P5280" s="22">
        <f>'EPD information'!$S$16*Tabell2[[#This Row],[Weight (kg)]]</f>
        <v>-2.0569999999999999</v>
      </c>
      <c r="Q5280" s="35">
        <f>'Product specific GWP'!$T$16*Tabell2[[#This Row],[Weight (kg)]]</f>
        <v>7.4290000000000009E-2</v>
      </c>
      <c r="R5280" s="35" t="s">
        <v>48</v>
      </c>
      <c r="S5280" s="35">
        <f>'EPD information'!$V$16*Tabell2[[#This Row],[Weight (kg)]]</f>
        <v>1.1984999999999999E-2</v>
      </c>
      <c r="T5280" s="35" t="str">
        <f>'EPD information'!$W$16</f>
        <v>ND</v>
      </c>
      <c r="U5280" s="35">
        <f>'EPD information'!$X$16*Tabell2[[#This Row],[Weight (kg)]]</f>
        <v>7.9900000000000006E-3</v>
      </c>
      <c r="V5280" s="35">
        <f>'EPD information'!$Y$16*Tabell2[[#This Row],[Weight (kg)]]</f>
        <v>0.26519999999999999</v>
      </c>
      <c r="W5280" s="35">
        <f>'EPD information'!$Z$16*Tabell2[[#This Row],[Weight (kg)]]</f>
        <v>4.3010000000000005E-4</v>
      </c>
      <c r="X5280" s="35">
        <f>'EPD information'!$AA$16*Tabell2[[#This Row],[Weight (kg)]]</f>
        <v>-2.0569999999999999</v>
      </c>
      <c r="Y5280" s="18">
        <f>'EPD information'!$AB$16*Tabell2[[#This Row],[Weight (kg)]]</f>
        <v>5.7119999999999997</v>
      </c>
      <c r="Z5280" s="18">
        <f>'EPD information'!$AC$16*Tabell2[[#This Row],[Weight (kg)]]</f>
        <v>0.10013</v>
      </c>
      <c r="AA5280" s="18">
        <f>'EPD information'!$AD$16*Tabell2[[#This Row],[Weight (kg)]]</f>
        <v>1.2529E-2</v>
      </c>
      <c r="AB5280" s="18" t="s">
        <v>48</v>
      </c>
      <c r="AC5280" s="18">
        <f>'EPD information'!$AF$16*Tabell2[[#This Row],[Weight (kg)]]</f>
        <v>7.9049999999999988E-3</v>
      </c>
      <c r="AD5280" s="18">
        <f>'EPD information'!$AG$16*Tabell2[[#This Row],[Weight (kg)]]</f>
        <v>0.26350000000000001</v>
      </c>
      <c r="AE5280" s="18">
        <f>'EPD information'!$AH$16*Tabell2[[#This Row],[Weight (kg)]]</f>
        <v>4.216E-4</v>
      </c>
      <c r="AF5280" s="21">
        <f>'EPD information'!$AI$16*Tabell2[[#This Row],[Weight (kg)]]</f>
        <v>-1.9549999999999998</v>
      </c>
    </row>
    <row r="5281" spans="1:32" x14ac:dyDescent="0.2">
      <c r="A5281" s="36" t="s">
        <v>305</v>
      </c>
      <c r="B5281" s="37" t="s">
        <v>306</v>
      </c>
      <c r="C5281" s="38">
        <v>102111</v>
      </c>
      <c r="D5281" s="39">
        <v>7319661021112</v>
      </c>
      <c r="E5281" s="37" t="s">
        <v>46</v>
      </c>
      <c r="F5281" s="40">
        <v>200</v>
      </c>
      <c r="G5281" s="37">
        <v>125</v>
      </c>
      <c r="H5281" s="41">
        <v>1.02</v>
      </c>
      <c r="I5281" s="35">
        <f>'EPD information'!$L$16*Tabell2[[#This Row],[Weight (kg)]]</f>
        <v>3.4782000000000002</v>
      </c>
      <c r="J5281" s="22">
        <f>'EPD information'!$M$16*Tabell2[[#This Row],[Weight (kg)]]</f>
        <v>6.0588000000000003E-2</v>
      </c>
      <c r="K5281" s="22">
        <f>'EPD information'!$N$16*Tabell2[[#This Row],[Weight (kg)]]</f>
        <v>7.1910000000000003E-3</v>
      </c>
      <c r="L5281" s="22">
        <f>'EPD information'!$O$16*Tabell2[[#This Row],[Weight (kg)]]</f>
        <v>0</v>
      </c>
      <c r="M5281" s="22">
        <f>'EPD information'!$P$16*Tabell2[[#This Row],[Weight (kg)]]</f>
        <v>4.7940000000000005E-3</v>
      </c>
      <c r="N5281" s="22">
        <f>'EPD information'!$Q$16*Tabell2[[#This Row],[Weight (kg)]]</f>
        <v>0.15912000000000001</v>
      </c>
      <c r="O5281" s="22">
        <f>'EPD information'!$R$16*Tabell2[[#This Row],[Weight (kg)]]</f>
        <v>2.5806000000000001E-4</v>
      </c>
      <c r="P5281" s="22">
        <f>'EPD information'!$S$16*Tabell2[[#This Row],[Weight (kg)]]</f>
        <v>-1.2342</v>
      </c>
      <c r="Q5281" s="35">
        <f>'Product specific GWP'!$T$16*Tabell2[[#This Row],[Weight (kg)]]</f>
        <v>4.4574000000000003E-2</v>
      </c>
      <c r="R5281" s="35" t="s">
        <v>48</v>
      </c>
      <c r="S5281" s="35">
        <f>'EPD information'!$V$16*Tabell2[[#This Row],[Weight (kg)]]</f>
        <v>7.1910000000000003E-3</v>
      </c>
      <c r="T5281" s="35" t="str">
        <f>'EPD information'!$W$16</f>
        <v>ND</v>
      </c>
      <c r="U5281" s="35">
        <f>'EPD information'!$X$16*Tabell2[[#This Row],[Weight (kg)]]</f>
        <v>4.7940000000000005E-3</v>
      </c>
      <c r="V5281" s="35">
        <f>'EPD information'!$Y$16*Tabell2[[#This Row],[Weight (kg)]]</f>
        <v>0.15912000000000001</v>
      </c>
      <c r="W5281" s="35">
        <f>'EPD information'!$Z$16*Tabell2[[#This Row],[Weight (kg)]]</f>
        <v>2.5806000000000001E-4</v>
      </c>
      <c r="X5281" s="35">
        <f>'EPD information'!$AA$16*Tabell2[[#This Row],[Weight (kg)]]</f>
        <v>-1.2342</v>
      </c>
      <c r="Y5281" s="18">
        <f>'EPD information'!$AB$16*Tabell2[[#This Row],[Weight (kg)]]</f>
        <v>3.4272</v>
      </c>
      <c r="Z5281" s="18">
        <f>'EPD information'!$AC$16*Tabell2[[#This Row],[Weight (kg)]]</f>
        <v>6.0077999999999999E-2</v>
      </c>
      <c r="AA5281" s="18">
        <f>'EPD information'!$AD$16*Tabell2[[#This Row],[Weight (kg)]]</f>
        <v>7.5173999999999996E-3</v>
      </c>
      <c r="AB5281" s="18" t="s">
        <v>48</v>
      </c>
      <c r="AC5281" s="18">
        <f>'EPD information'!$AF$16*Tabell2[[#This Row],[Weight (kg)]]</f>
        <v>4.7429999999999998E-3</v>
      </c>
      <c r="AD5281" s="18">
        <f>'EPD information'!$AG$16*Tabell2[[#This Row],[Weight (kg)]]</f>
        <v>0.15809999999999999</v>
      </c>
      <c r="AE5281" s="18">
        <f>'EPD information'!$AH$16*Tabell2[[#This Row],[Weight (kg)]]</f>
        <v>2.5295999999999999E-4</v>
      </c>
      <c r="AF5281" s="21">
        <f>'EPD information'!$AI$16*Tabell2[[#This Row],[Weight (kg)]]</f>
        <v>-1.1729999999999998</v>
      </c>
    </row>
    <row r="5282" spans="1:32" x14ac:dyDescent="0.2">
      <c r="A5282" s="36" t="s">
        <v>305</v>
      </c>
      <c r="B5282" s="37" t="s">
        <v>306</v>
      </c>
      <c r="C5282" s="38">
        <v>102110</v>
      </c>
      <c r="D5282" s="39">
        <v>7319661021105</v>
      </c>
      <c r="E5282" s="37" t="s">
        <v>46</v>
      </c>
      <c r="F5282" s="40">
        <v>200</v>
      </c>
      <c r="G5282" s="37">
        <v>100</v>
      </c>
      <c r="H5282" s="41">
        <v>0.88</v>
      </c>
      <c r="I5282" s="35">
        <f>'EPD information'!$L$16*Tabell2[[#This Row],[Weight (kg)]]</f>
        <v>3.0008000000000004</v>
      </c>
      <c r="J5282" s="22">
        <f>'EPD information'!$M$16*Tabell2[[#This Row],[Weight (kg)]]</f>
        <v>5.2271999999999999E-2</v>
      </c>
      <c r="K5282" s="22">
        <f>'EPD information'!$N$16*Tabell2[[#This Row],[Weight (kg)]]</f>
        <v>6.2040000000000003E-3</v>
      </c>
      <c r="L5282" s="22">
        <f>'EPD information'!$O$16*Tabell2[[#This Row],[Weight (kg)]]</f>
        <v>0</v>
      </c>
      <c r="M5282" s="22">
        <f>'EPD information'!$P$16*Tabell2[[#This Row],[Weight (kg)]]</f>
        <v>4.1359999999999999E-3</v>
      </c>
      <c r="N5282" s="22">
        <f>'EPD information'!$Q$16*Tabell2[[#This Row],[Weight (kg)]]</f>
        <v>0.13728000000000001</v>
      </c>
      <c r="O5282" s="22">
        <f>'EPD information'!$R$16*Tabell2[[#This Row],[Weight (kg)]]</f>
        <v>2.2264000000000002E-4</v>
      </c>
      <c r="P5282" s="22">
        <f>'EPD information'!$S$16*Tabell2[[#This Row],[Weight (kg)]]</f>
        <v>-1.0648</v>
      </c>
      <c r="Q5282" s="35">
        <f>'Product specific GWP'!$T$16*Tabell2[[#This Row],[Weight (kg)]]</f>
        <v>3.8456000000000004E-2</v>
      </c>
      <c r="R5282" s="35" t="s">
        <v>48</v>
      </c>
      <c r="S5282" s="35">
        <f>'EPD information'!$V$16*Tabell2[[#This Row],[Weight (kg)]]</f>
        <v>6.2040000000000003E-3</v>
      </c>
      <c r="T5282" s="35" t="str">
        <f>'EPD information'!$W$16</f>
        <v>ND</v>
      </c>
      <c r="U5282" s="35">
        <f>'EPD information'!$X$16*Tabell2[[#This Row],[Weight (kg)]]</f>
        <v>4.1359999999999999E-3</v>
      </c>
      <c r="V5282" s="35">
        <f>'EPD information'!$Y$16*Tabell2[[#This Row],[Weight (kg)]]</f>
        <v>0.13728000000000001</v>
      </c>
      <c r="W5282" s="35">
        <f>'EPD information'!$Z$16*Tabell2[[#This Row],[Weight (kg)]]</f>
        <v>2.2264000000000002E-4</v>
      </c>
      <c r="X5282" s="35">
        <f>'EPD information'!$AA$16*Tabell2[[#This Row],[Weight (kg)]]</f>
        <v>-1.0648</v>
      </c>
      <c r="Y5282" s="18">
        <f>'EPD information'!$AB$16*Tabell2[[#This Row],[Weight (kg)]]</f>
        <v>2.9567999999999999</v>
      </c>
      <c r="Z5282" s="18">
        <f>'EPD information'!$AC$16*Tabell2[[#This Row],[Weight (kg)]]</f>
        <v>5.1832000000000003E-2</v>
      </c>
      <c r="AA5282" s="18">
        <f>'EPD information'!$AD$16*Tabell2[[#This Row],[Weight (kg)]]</f>
        <v>6.4856000000000002E-3</v>
      </c>
      <c r="AB5282" s="18" t="s">
        <v>48</v>
      </c>
      <c r="AC5282" s="18">
        <f>'EPD information'!$AF$16*Tabell2[[#This Row],[Weight (kg)]]</f>
        <v>4.0919999999999993E-3</v>
      </c>
      <c r="AD5282" s="18">
        <f>'EPD information'!$AG$16*Tabell2[[#This Row],[Weight (kg)]]</f>
        <v>0.13639999999999999</v>
      </c>
      <c r="AE5282" s="18">
        <f>'EPD information'!$AH$16*Tabell2[[#This Row],[Weight (kg)]]</f>
        <v>2.1824E-4</v>
      </c>
      <c r="AF5282" s="21">
        <f>'EPD information'!$AI$16*Tabell2[[#This Row],[Weight (kg)]]</f>
        <v>-1.012</v>
      </c>
    </row>
    <row r="5283" spans="1:32" x14ac:dyDescent="0.2">
      <c r="A5283" s="36" t="s">
        <v>305</v>
      </c>
      <c r="B5283" s="37" t="s">
        <v>306</v>
      </c>
      <c r="C5283" s="38">
        <v>102112</v>
      </c>
      <c r="D5283" s="39">
        <v>7319661021129</v>
      </c>
      <c r="E5283" s="37" t="s">
        <v>46</v>
      </c>
      <c r="F5283" s="40">
        <v>200</v>
      </c>
      <c r="G5283" s="37">
        <v>160</v>
      </c>
      <c r="H5283" s="41">
        <v>0.77</v>
      </c>
      <c r="I5283" s="35">
        <f>'EPD information'!$L$16*Tabell2[[#This Row],[Weight (kg)]]</f>
        <v>2.6257000000000001</v>
      </c>
      <c r="J5283" s="22">
        <f>'EPD information'!$M$16*Tabell2[[#This Row],[Weight (kg)]]</f>
        <v>4.5738000000000001E-2</v>
      </c>
      <c r="K5283" s="22">
        <f>'EPD information'!$N$16*Tabell2[[#This Row],[Weight (kg)]]</f>
        <v>5.4285000000000002E-3</v>
      </c>
      <c r="L5283" s="22">
        <f>'EPD information'!$O$16*Tabell2[[#This Row],[Weight (kg)]]</f>
        <v>0</v>
      </c>
      <c r="M5283" s="22">
        <f>'EPD information'!$P$16*Tabell2[[#This Row],[Weight (kg)]]</f>
        <v>3.6190000000000003E-3</v>
      </c>
      <c r="N5283" s="22">
        <f>'EPD information'!$Q$16*Tabell2[[#This Row],[Weight (kg)]]</f>
        <v>0.12012</v>
      </c>
      <c r="O5283" s="22">
        <f>'EPD information'!$R$16*Tabell2[[#This Row],[Weight (kg)]]</f>
        <v>1.9481000000000001E-4</v>
      </c>
      <c r="P5283" s="22">
        <f>'EPD information'!$S$16*Tabell2[[#This Row],[Weight (kg)]]</f>
        <v>-0.93169999999999997</v>
      </c>
      <c r="Q5283" s="35">
        <f>'Product specific GWP'!$T$16*Tabell2[[#This Row],[Weight (kg)]]</f>
        <v>3.3649000000000005E-2</v>
      </c>
      <c r="R5283" s="35" t="s">
        <v>48</v>
      </c>
      <c r="S5283" s="35">
        <f>'EPD information'!$V$16*Tabell2[[#This Row],[Weight (kg)]]</f>
        <v>5.4285000000000002E-3</v>
      </c>
      <c r="T5283" s="35" t="str">
        <f>'EPD information'!$W$16</f>
        <v>ND</v>
      </c>
      <c r="U5283" s="35">
        <f>'EPD information'!$X$16*Tabell2[[#This Row],[Weight (kg)]]</f>
        <v>3.6190000000000003E-3</v>
      </c>
      <c r="V5283" s="35">
        <f>'EPD information'!$Y$16*Tabell2[[#This Row],[Weight (kg)]]</f>
        <v>0.12012</v>
      </c>
      <c r="W5283" s="35">
        <f>'EPD information'!$Z$16*Tabell2[[#This Row],[Weight (kg)]]</f>
        <v>1.9481000000000001E-4</v>
      </c>
      <c r="X5283" s="35">
        <f>'EPD information'!$AA$16*Tabell2[[#This Row],[Weight (kg)]]</f>
        <v>-0.93169999999999997</v>
      </c>
      <c r="Y5283" s="18">
        <f>'EPD information'!$AB$16*Tabell2[[#This Row],[Weight (kg)]]</f>
        <v>2.5872000000000002</v>
      </c>
      <c r="Z5283" s="18">
        <f>'EPD information'!$AC$16*Tabell2[[#This Row],[Weight (kg)]]</f>
        <v>4.5353000000000004E-2</v>
      </c>
      <c r="AA5283" s="18">
        <f>'EPD information'!$AD$16*Tabell2[[#This Row],[Weight (kg)]]</f>
        <v>5.6749000000000001E-3</v>
      </c>
      <c r="AB5283" s="18" t="s">
        <v>48</v>
      </c>
      <c r="AC5283" s="18">
        <f>'EPD information'!$AF$16*Tabell2[[#This Row],[Weight (kg)]]</f>
        <v>3.5804999999999999E-3</v>
      </c>
      <c r="AD5283" s="18">
        <f>'EPD information'!$AG$16*Tabell2[[#This Row],[Weight (kg)]]</f>
        <v>0.11935</v>
      </c>
      <c r="AE5283" s="18">
        <f>'EPD information'!$AH$16*Tabell2[[#This Row],[Weight (kg)]]</f>
        <v>1.9096E-4</v>
      </c>
      <c r="AF5283" s="21">
        <f>'EPD information'!$AI$16*Tabell2[[#This Row],[Weight (kg)]]</f>
        <v>-0.88549999999999995</v>
      </c>
    </row>
    <row r="5284" spans="1:32" x14ac:dyDescent="0.2">
      <c r="A5284" s="36" t="s">
        <v>305</v>
      </c>
      <c r="B5284" s="37" t="s">
        <v>306</v>
      </c>
      <c r="C5284" s="38">
        <v>777257</v>
      </c>
      <c r="D5284" s="39">
        <v>7319667772575</v>
      </c>
      <c r="E5284" s="37" t="s">
        <v>46</v>
      </c>
      <c r="F5284" s="40">
        <v>200</v>
      </c>
      <c r="G5284" s="37">
        <v>80</v>
      </c>
      <c r="H5284" s="41">
        <v>0.77</v>
      </c>
      <c r="I5284" s="35">
        <f>'EPD information'!$L$16*Tabell2[[#This Row],[Weight (kg)]]</f>
        <v>2.6257000000000001</v>
      </c>
      <c r="J5284" s="22">
        <f>'EPD information'!$M$16*Tabell2[[#This Row],[Weight (kg)]]</f>
        <v>4.5738000000000001E-2</v>
      </c>
      <c r="K5284" s="22">
        <f>'EPD information'!$N$16*Tabell2[[#This Row],[Weight (kg)]]</f>
        <v>5.4285000000000002E-3</v>
      </c>
      <c r="L5284" s="22">
        <f>'EPD information'!$O$16*Tabell2[[#This Row],[Weight (kg)]]</f>
        <v>0</v>
      </c>
      <c r="M5284" s="22">
        <f>'EPD information'!$P$16*Tabell2[[#This Row],[Weight (kg)]]</f>
        <v>3.6190000000000003E-3</v>
      </c>
      <c r="N5284" s="22">
        <f>'EPD information'!$Q$16*Tabell2[[#This Row],[Weight (kg)]]</f>
        <v>0.12012</v>
      </c>
      <c r="O5284" s="22">
        <f>'EPD information'!$R$16*Tabell2[[#This Row],[Weight (kg)]]</f>
        <v>1.9481000000000001E-4</v>
      </c>
      <c r="P5284" s="22">
        <f>'EPD information'!$S$16*Tabell2[[#This Row],[Weight (kg)]]</f>
        <v>-0.93169999999999997</v>
      </c>
      <c r="Q5284" s="35">
        <f>'Product specific GWP'!$T$16*Tabell2[[#This Row],[Weight (kg)]]</f>
        <v>3.3649000000000005E-2</v>
      </c>
      <c r="R5284" s="35" t="s">
        <v>48</v>
      </c>
      <c r="S5284" s="35">
        <f>'EPD information'!$V$16*Tabell2[[#This Row],[Weight (kg)]]</f>
        <v>5.4285000000000002E-3</v>
      </c>
      <c r="T5284" s="35" t="str">
        <f>'EPD information'!$W$16</f>
        <v>ND</v>
      </c>
      <c r="U5284" s="35">
        <f>'EPD information'!$X$16*Tabell2[[#This Row],[Weight (kg)]]</f>
        <v>3.6190000000000003E-3</v>
      </c>
      <c r="V5284" s="35">
        <f>'EPD information'!$Y$16*Tabell2[[#This Row],[Weight (kg)]]</f>
        <v>0.12012</v>
      </c>
      <c r="W5284" s="35">
        <f>'EPD information'!$Z$16*Tabell2[[#This Row],[Weight (kg)]]</f>
        <v>1.9481000000000001E-4</v>
      </c>
      <c r="X5284" s="35">
        <f>'EPD information'!$AA$16*Tabell2[[#This Row],[Weight (kg)]]</f>
        <v>-0.93169999999999997</v>
      </c>
      <c r="Y5284" s="18">
        <f>'EPD information'!$AB$16*Tabell2[[#This Row],[Weight (kg)]]</f>
        <v>2.5872000000000002</v>
      </c>
      <c r="Z5284" s="18">
        <f>'EPD information'!$AC$16*Tabell2[[#This Row],[Weight (kg)]]</f>
        <v>4.5353000000000004E-2</v>
      </c>
      <c r="AA5284" s="18">
        <f>'EPD information'!$AD$16*Tabell2[[#This Row],[Weight (kg)]]</f>
        <v>5.6749000000000001E-3</v>
      </c>
      <c r="AB5284" s="18" t="s">
        <v>48</v>
      </c>
      <c r="AC5284" s="18">
        <f>'EPD information'!$AF$16*Tabell2[[#This Row],[Weight (kg)]]</f>
        <v>3.5804999999999999E-3</v>
      </c>
      <c r="AD5284" s="18">
        <f>'EPD information'!$AG$16*Tabell2[[#This Row],[Weight (kg)]]</f>
        <v>0.11935</v>
      </c>
      <c r="AE5284" s="18">
        <f>'EPD information'!$AH$16*Tabell2[[#This Row],[Weight (kg)]]</f>
        <v>1.9096E-4</v>
      </c>
      <c r="AF5284" s="21">
        <f>'EPD information'!$AI$16*Tabell2[[#This Row],[Weight (kg)]]</f>
        <v>-0.88549999999999995</v>
      </c>
    </row>
    <row r="5285" spans="1:32" x14ac:dyDescent="0.2">
      <c r="A5285" s="36" t="s">
        <v>305</v>
      </c>
      <c r="B5285" s="37" t="s">
        <v>306</v>
      </c>
      <c r="C5285" s="38">
        <v>907049</v>
      </c>
      <c r="D5285" s="39">
        <v>7319669070495</v>
      </c>
      <c r="E5285" s="37" t="s">
        <v>46</v>
      </c>
      <c r="F5285" s="40">
        <v>200</v>
      </c>
      <c r="G5285" s="37">
        <v>150</v>
      </c>
      <c r="H5285" s="41">
        <v>1.26</v>
      </c>
      <c r="I5285" s="35">
        <f>'EPD information'!$L$16*Tabell2[[#This Row],[Weight (kg)]]</f>
        <v>4.2966000000000006</v>
      </c>
      <c r="J5285" s="22">
        <f>'EPD information'!$M$16*Tabell2[[#This Row],[Weight (kg)]]</f>
        <v>7.4844000000000008E-2</v>
      </c>
      <c r="K5285" s="22">
        <f>'EPD information'!$N$16*Tabell2[[#This Row],[Weight (kg)]]</f>
        <v>8.8830000000000003E-3</v>
      </c>
      <c r="L5285" s="22">
        <f>'EPD information'!$O$16*Tabell2[[#This Row],[Weight (kg)]]</f>
        <v>0</v>
      </c>
      <c r="M5285" s="22">
        <f>'EPD information'!$P$16*Tabell2[[#This Row],[Weight (kg)]]</f>
        <v>5.9220000000000002E-3</v>
      </c>
      <c r="N5285" s="22">
        <f>'EPD information'!$Q$16*Tabell2[[#This Row],[Weight (kg)]]</f>
        <v>0.19656000000000001</v>
      </c>
      <c r="O5285" s="22">
        <f>'EPD information'!$R$16*Tabell2[[#This Row],[Weight (kg)]]</f>
        <v>3.1878000000000001E-4</v>
      </c>
      <c r="P5285" s="22">
        <f>'EPD information'!$S$16*Tabell2[[#This Row],[Weight (kg)]]</f>
        <v>-1.5246</v>
      </c>
      <c r="Q5285" s="35">
        <f>'Product specific GWP'!$T$16*Tabell2[[#This Row],[Weight (kg)]]</f>
        <v>5.5062000000000007E-2</v>
      </c>
      <c r="R5285" s="35" t="s">
        <v>48</v>
      </c>
      <c r="S5285" s="35">
        <f>'EPD information'!$V$16*Tabell2[[#This Row],[Weight (kg)]]</f>
        <v>8.8830000000000003E-3</v>
      </c>
      <c r="T5285" s="35" t="str">
        <f>'EPD information'!$W$16</f>
        <v>ND</v>
      </c>
      <c r="U5285" s="35">
        <f>'EPD information'!$X$16*Tabell2[[#This Row],[Weight (kg)]]</f>
        <v>5.9220000000000002E-3</v>
      </c>
      <c r="V5285" s="35">
        <f>'EPD information'!$Y$16*Tabell2[[#This Row],[Weight (kg)]]</f>
        <v>0.19656000000000001</v>
      </c>
      <c r="W5285" s="35">
        <f>'EPD information'!$Z$16*Tabell2[[#This Row],[Weight (kg)]]</f>
        <v>3.1878000000000001E-4</v>
      </c>
      <c r="X5285" s="35">
        <f>'EPD information'!$AA$16*Tabell2[[#This Row],[Weight (kg)]]</f>
        <v>-1.5246</v>
      </c>
      <c r="Y5285" s="18">
        <f>'EPD information'!$AB$16*Tabell2[[#This Row],[Weight (kg)]]</f>
        <v>4.2336</v>
      </c>
      <c r="Z5285" s="18">
        <f>'EPD information'!$AC$16*Tabell2[[#This Row],[Weight (kg)]]</f>
        <v>7.4214000000000002E-2</v>
      </c>
      <c r="AA5285" s="18">
        <f>'EPD information'!$AD$16*Tabell2[[#This Row],[Weight (kg)]]</f>
        <v>9.2861999999999997E-3</v>
      </c>
      <c r="AB5285" s="18" t="s">
        <v>48</v>
      </c>
      <c r="AC5285" s="18">
        <f>'EPD information'!$AF$16*Tabell2[[#This Row],[Weight (kg)]]</f>
        <v>5.8589999999999996E-3</v>
      </c>
      <c r="AD5285" s="18">
        <f>'EPD information'!$AG$16*Tabell2[[#This Row],[Weight (kg)]]</f>
        <v>0.1953</v>
      </c>
      <c r="AE5285" s="18">
        <f>'EPD information'!$AH$16*Tabell2[[#This Row],[Weight (kg)]]</f>
        <v>3.1248000000000002E-4</v>
      </c>
      <c r="AF5285" s="21">
        <f>'EPD information'!$AI$16*Tabell2[[#This Row],[Weight (kg)]]</f>
        <v>-1.4489999999999998</v>
      </c>
    </row>
    <row r="5286" spans="1:32" x14ac:dyDescent="0.2">
      <c r="A5286" s="36" t="s">
        <v>305</v>
      </c>
      <c r="B5286" s="37" t="s">
        <v>306</v>
      </c>
      <c r="C5286" s="38">
        <v>777258</v>
      </c>
      <c r="D5286" s="39">
        <v>7319667772582</v>
      </c>
      <c r="E5286" s="37" t="s">
        <v>46</v>
      </c>
      <c r="F5286" s="40">
        <v>224</v>
      </c>
      <c r="G5286" s="37">
        <v>100</v>
      </c>
      <c r="H5286" s="41">
        <v>1.0900000000000001</v>
      </c>
      <c r="I5286" s="35">
        <f>'EPD information'!$L$16*Tabell2[[#This Row],[Weight (kg)]]</f>
        <v>3.7169000000000003</v>
      </c>
      <c r="J5286" s="22">
        <f>'EPD information'!$M$16*Tabell2[[#This Row],[Weight (kg)]]</f>
        <v>6.4746000000000012E-2</v>
      </c>
      <c r="K5286" s="22">
        <f>'EPD information'!$N$16*Tabell2[[#This Row],[Weight (kg)]]</f>
        <v>7.6845000000000004E-3</v>
      </c>
      <c r="L5286" s="22">
        <f>'EPD information'!$O$16*Tabell2[[#This Row],[Weight (kg)]]</f>
        <v>0</v>
      </c>
      <c r="M5286" s="22">
        <f>'EPD information'!$P$16*Tabell2[[#This Row],[Weight (kg)]]</f>
        <v>5.1230000000000008E-3</v>
      </c>
      <c r="N5286" s="22">
        <f>'EPD information'!$Q$16*Tabell2[[#This Row],[Weight (kg)]]</f>
        <v>0.17004000000000002</v>
      </c>
      <c r="O5286" s="22">
        <f>'EPD information'!$R$16*Tabell2[[#This Row],[Weight (kg)]]</f>
        <v>2.7577000000000005E-4</v>
      </c>
      <c r="P5286" s="22">
        <f>'EPD information'!$S$16*Tabell2[[#This Row],[Weight (kg)]]</f>
        <v>-1.3189</v>
      </c>
      <c r="Q5286" s="35">
        <f>'Product specific GWP'!$T$16*Tabell2[[#This Row],[Weight (kg)]]</f>
        <v>4.7633000000000009E-2</v>
      </c>
      <c r="R5286" s="35" t="s">
        <v>48</v>
      </c>
      <c r="S5286" s="35">
        <f>'EPD information'!$V$16*Tabell2[[#This Row],[Weight (kg)]]</f>
        <v>7.6845000000000004E-3</v>
      </c>
      <c r="T5286" s="35" t="str">
        <f>'EPD information'!$W$16</f>
        <v>ND</v>
      </c>
      <c r="U5286" s="35">
        <f>'EPD information'!$X$16*Tabell2[[#This Row],[Weight (kg)]]</f>
        <v>5.1230000000000008E-3</v>
      </c>
      <c r="V5286" s="35">
        <f>'EPD information'!$Y$16*Tabell2[[#This Row],[Weight (kg)]]</f>
        <v>0.17004000000000002</v>
      </c>
      <c r="W5286" s="35">
        <f>'EPD information'!$Z$16*Tabell2[[#This Row],[Weight (kg)]]</f>
        <v>2.7577000000000005E-4</v>
      </c>
      <c r="X5286" s="35">
        <f>'EPD information'!$AA$16*Tabell2[[#This Row],[Weight (kg)]]</f>
        <v>-1.3189</v>
      </c>
      <c r="Y5286" s="18">
        <f>'EPD information'!$AB$16*Tabell2[[#This Row],[Weight (kg)]]</f>
        <v>3.6624000000000003</v>
      </c>
      <c r="Z5286" s="18">
        <f>'EPD information'!$AC$16*Tabell2[[#This Row],[Weight (kg)]]</f>
        <v>6.4201000000000008E-2</v>
      </c>
      <c r="AA5286" s="18">
        <f>'EPD information'!$AD$16*Tabell2[[#This Row],[Weight (kg)]]</f>
        <v>8.0333000000000002E-3</v>
      </c>
      <c r="AB5286" s="18" t="s">
        <v>48</v>
      </c>
      <c r="AC5286" s="18">
        <f>'EPD information'!$AF$16*Tabell2[[#This Row],[Weight (kg)]]</f>
        <v>5.0685000000000001E-3</v>
      </c>
      <c r="AD5286" s="18">
        <f>'EPD information'!$AG$16*Tabell2[[#This Row],[Weight (kg)]]</f>
        <v>0.16895000000000002</v>
      </c>
      <c r="AE5286" s="18">
        <f>'EPD information'!$AH$16*Tabell2[[#This Row],[Weight (kg)]]</f>
        <v>2.7032000000000005E-4</v>
      </c>
      <c r="AF5286" s="21">
        <f>'EPD information'!$AI$16*Tabell2[[#This Row],[Weight (kg)]]</f>
        <v>-1.2535000000000001</v>
      </c>
    </row>
    <row r="5287" spans="1:32" x14ac:dyDescent="0.2">
      <c r="A5287" s="36" t="s">
        <v>305</v>
      </c>
      <c r="B5287" s="37" t="s">
        <v>306</v>
      </c>
      <c r="C5287" s="38">
        <v>102115</v>
      </c>
      <c r="D5287" s="39">
        <v>7319661021150</v>
      </c>
      <c r="E5287" s="37" t="s">
        <v>46</v>
      </c>
      <c r="F5287" s="40">
        <v>250</v>
      </c>
      <c r="G5287" s="37">
        <v>125</v>
      </c>
      <c r="H5287" s="41">
        <v>1.48</v>
      </c>
      <c r="I5287" s="35">
        <f>'EPD information'!$L$16*Tabell2[[#This Row],[Weight (kg)]]</f>
        <v>5.0468000000000002</v>
      </c>
      <c r="J5287" s="22">
        <f>'EPD information'!$M$16*Tabell2[[#This Row],[Weight (kg)]]</f>
        <v>8.7912000000000004E-2</v>
      </c>
      <c r="K5287" s="22">
        <f>'EPD information'!$N$16*Tabell2[[#This Row],[Weight (kg)]]</f>
        <v>1.0433999999999999E-2</v>
      </c>
      <c r="L5287" s="22">
        <f>'EPD information'!$O$16*Tabell2[[#This Row],[Weight (kg)]]</f>
        <v>0</v>
      </c>
      <c r="M5287" s="22">
        <f>'EPD information'!$P$16*Tabell2[[#This Row],[Weight (kg)]]</f>
        <v>6.9560000000000004E-3</v>
      </c>
      <c r="N5287" s="22">
        <f>'EPD information'!$Q$16*Tabell2[[#This Row],[Weight (kg)]]</f>
        <v>0.23088</v>
      </c>
      <c r="O5287" s="22">
        <f>'EPD information'!$R$16*Tabell2[[#This Row],[Weight (kg)]]</f>
        <v>3.7444000000000003E-4</v>
      </c>
      <c r="P5287" s="22">
        <f>'EPD information'!$S$16*Tabell2[[#This Row],[Weight (kg)]]</f>
        <v>-1.7907999999999999</v>
      </c>
      <c r="Q5287" s="35">
        <f>'Product specific GWP'!$T$16*Tabell2[[#This Row],[Weight (kg)]]</f>
        <v>6.4675999999999997E-2</v>
      </c>
      <c r="R5287" s="35" t="s">
        <v>48</v>
      </c>
      <c r="S5287" s="35">
        <f>'EPD information'!$V$16*Tabell2[[#This Row],[Weight (kg)]]</f>
        <v>1.0433999999999999E-2</v>
      </c>
      <c r="T5287" s="35" t="str">
        <f>'EPD information'!$W$16</f>
        <v>ND</v>
      </c>
      <c r="U5287" s="35">
        <f>'EPD information'!$X$16*Tabell2[[#This Row],[Weight (kg)]]</f>
        <v>6.9560000000000004E-3</v>
      </c>
      <c r="V5287" s="35">
        <f>'EPD information'!$Y$16*Tabell2[[#This Row],[Weight (kg)]]</f>
        <v>0.23088</v>
      </c>
      <c r="W5287" s="35">
        <f>'EPD information'!$Z$16*Tabell2[[#This Row],[Weight (kg)]]</f>
        <v>3.7444000000000003E-4</v>
      </c>
      <c r="X5287" s="35">
        <f>'EPD information'!$AA$16*Tabell2[[#This Row],[Weight (kg)]]</f>
        <v>-1.7907999999999999</v>
      </c>
      <c r="Y5287" s="18">
        <f>'EPD information'!$AB$16*Tabell2[[#This Row],[Weight (kg)]]</f>
        <v>4.9727999999999994</v>
      </c>
      <c r="Z5287" s="18">
        <f>'EPD information'!$AC$16*Tabell2[[#This Row],[Weight (kg)]]</f>
        <v>8.7171999999999999E-2</v>
      </c>
      <c r="AA5287" s="18">
        <f>'EPD information'!$AD$16*Tabell2[[#This Row],[Weight (kg)]]</f>
        <v>1.09076E-2</v>
      </c>
      <c r="AB5287" s="18" t="s">
        <v>48</v>
      </c>
      <c r="AC5287" s="18">
        <f>'EPD information'!$AF$16*Tabell2[[#This Row],[Weight (kg)]]</f>
        <v>6.8819999999999992E-3</v>
      </c>
      <c r="AD5287" s="18">
        <f>'EPD information'!$AG$16*Tabell2[[#This Row],[Weight (kg)]]</f>
        <v>0.22939999999999999</v>
      </c>
      <c r="AE5287" s="18">
        <f>'EPD information'!$AH$16*Tabell2[[#This Row],[Weight (kg)]]</f>
        <v>3.6704000000000001E-4</v>
      </c>
      <c r="AF5287" s="21">
        <f>'EPD information'!$AI$16*Tabell2[[#This Row],[Weight (kg)]]</f>
        <v>-1.702</v>
      </c>
    </row>
    <row r="5288" spans="1:32" x14ac:dyDescent="0.2">
      <c r="A5288" s="36" t="s">
        <v>305</v>
      </c>
      <c r="B5288" s="37" t="s">
        <v>306</v>
      </c>
      <c r="C5288" s="38">
        <v>102116</v>
      </c>
      <c r="D5288" s="39">
        <v>7319661021167</v>
      </c>
      <c r="E5288" s="37" t="s">
        <v>46</v>
      </c>
      <c r="F5288" s="40">
        <v>250</v>
      </c>
      <c r="G5288" s="37">
        <v>160</v>
      </c>
      <c r="H5288" s="41">
        <v>1.58</v>
      </c>
      <c r="I5288" s="35">
        <f>'EPD information'!$L$16*Tabell2[[#This Row],[Weight (kg)]]</f>
        <v>5.3878000000000004</v>
      </c>
      <c r="J5288" s="22">
        <f>'EPD information'!$M$16*Tabell2[[#This Row],[Weight (kg)]]</f>
        <v>9.3852000000000005E-2</v>
      </c>
      <c r="K5288" s="22">
        <f>'EPD information'!$N$16*Tabell2[[#This Row],[Weight (kg)]]</f>
        <v>1.1139E-2</v>
      </c>
      <c r="L5288" s="22">
        <f>'EPD information'!$O$16*Tabell2[[#This Row],[Weight (kg)]]</f>
        <v>0</v>
      </c>
      <c r="M5288" s="22">
        <f>'EPD information'!$P$16*Tabell2[[#This Row],[Weight (kg)]]</f>
        <v>7.4260000000000003E-3</v>
      </c>
      <c r="N5288" s="22">
        <f>'EPD information'!$Q$16*Tabell2[[#This Row],[Weight (kg)]]</f>
        <v>0.24648</v>
      </c>
      <c r="O5288" s="22">
        <f>'EPD information'!$R$16*Tabell2[[#This Row],[Weight (kg)]]</f>
        <v>3.9974000000000005E-4</v>
      </c>
      <c r="P5288" s="22">
        <f>'EPD information'!$S$16*Tabell2[[#This Row],[Weight (kg)]]</f>
        <v>-1.9117999999999999</v>
      </c>
      <c r="Q5288" s="35">
        <f>'Product specific GWP'!$T$16*Tabell2[[#This Row],[Weight (kg)]]</f>
        <v>6.904600000000001E-2</v>
      </c>
      <c r="R5288" s="35" t="s">
        <v>48</v>
      </c>
      <c r="S5288" s="35">
        <f>'EPD information'!$V$16*Tabell2[[#This Row],[Weight (kg)]]</f>
        <v>1.1139E-2</v>
      </c>
      <c r="T5288" s="35" t="str">
        <f>'EPD information'!$W$16</f>
        <v>ND</v>
      </c>
      <c r="U5288" s="35">
        <f>'EPD information'!$X$16*Tabell2[[#This Row],[Weight (kg)]]</f>
        <v>7.4260000000000003E-3</v>
      </c>
      <c r="V5288" s="35">
        <f>'EPD information'!$Y$16*Tabell2[[#This Row],[Weight (kg)]]</f>
        <v>0.24648</v>
      </c>
      <c r="W5288" s="35">
        <f>'EPD information'!$Z$16*Tabell2[[#This Row],[Weight (kg)]]</f>
        <v>3.9974000000000005E-4</v>
      </c>
      <c r="X5288" s="35">
        <f>'EPD information'!$AA$16*Tabell2[[#This Row],[Weight (kg)]]</f>
        <v>-1.9117999999999999</v>
      </c>
      <c r="Y5288" s="18">
        <f>'EPD information'!$AB$16*Tabell2[[#This Row],[Weight (kg)]]</f>
        <v>5.3087999999999997</v>
      </c>
      <c r="Z5288" s="18">
        <f>'EPD information'!$AC$16*Tabell2[[#This Row],[Weight (kg)]]</f>
        <v>9.3062000000000006E-2</v>
      </c>
      <c r="AA5288" s="18">
        <f>'EPD information'!$AD$16*Tabell2[[#This Row],[Weight (kg)]]</f>
        <v>1.16446E-2</v>
      </c>
      <c r="AB5288" s="18" t="s">
        <v>48</v>
      </c>
      <c r="AC5288" s="18">
        <f>'EPD information'!$AF$16*Tabell2[[#This Row],[Weight (kg)]]</f>
        <v>7.3469999999999994E-3</v>
      </c>
      <c r="AD5288" s="18">
        <f>'EPD information'!$AG$16*Tabell2[[#This Row],[Weight (kg)]]</f>
        <v>0.24490000000000001</v>
      </c>
      <c r="AE5288" s="18">
        <f>'EPD information'!$AH$16*Tabell2[[#This Row],[Weight (kg)]]</f>
        <v>3.9184000000000002E-4</v>
      </c>
      <c r="AF5288" s="21">
        <f>'EPD information'!$AI$16*Tabell2[[#This Row],[Weight (kg)]]</f>
        <v>-1.8169999999999999</v>
      </c>
    </row>
    <row r="5289" spans="1:32" x14ac:dyDescent="0.2">
      <c r="A5289" s="36" t="s">
        <v>305</v>
      </c>
      <c r="B5289" s="37" t="s">
        <v>306</v>
      </c>
      <c r="C5289" s="38">
        <v>777259</v>
      </c>
      <c r="D5289" s="39">
        <v>7319667772599</v>
      </c>
      <c r="E5289" s="37" t="s">
        <v>46</v>
      </c>
      <c r="F5289" s="40">
        <v>250</v>
      </c>
      <c r="G5289" s="37">
        <v>80</v>
      </c>
      <c r="H5289" s="41">
        <v>1.1299999999999999</v>
      </c>
      <c r="I5289" s="35">
        <f>'EPD information'!$L$16*Tabell2[[#This Row],[Weight (kg)]]</f>
        <v>3.8532999999999999</v>
      </c>
      <c r="J5289" s="22">
        <f>'EPD information'!$M$16*Tabell2[[#This Row],[Weight (kg)]]</f>
        <v>6.7122000000000001E-2</v>
      </c>
      <c r="K5289" s="22">
        <f>'EPD information'!$N$16*Tabell2[[#This Row],[Weight (kg)]]</f>
        <v>7.9664999999999996E-3</v>
      </c>
      <c r="L5289" s="22">
        <f>'EPD information'!$O$16*Tabell2[[#This Row],[Weight (kg)]]</f>
        <v>0</v>
      </c>
      <c r="M5289" s="22">
        <f>'EPD information'!$P$16*Tabell2[[#This Row],[Weight (kg)]]</f>
        <v>5.3109999999999997E-3</v>
      </c>
      <c r="N5289" s="22">
        <f>'EPD information'!$Q$16*Tabell2[[#This Row],[Weight (kg)]]</f>
        <v>0.17627999999999999</v>
      </c>
      <c r="O5289" s="22">
        <f>'EPD information'!$R$16*Tabell2[[#This Row],[Weight (kg)]]</f>
        <v>2.8589000000000002E-4</v>
      </c>
      <c r="P5289" s="22">
        <f>'EPD information'!$S$16*Tabell2[[#This Row],[Weight (kg)]]</f>
        <v>-1.3672999999999997</v>
      </c>
      <c r="Q5289" s="35">
        <f>'Product specific GWP'!$T$16*Tabell2[[#This Row],[Weight (kg)]]</f>
        <v>4.9381000000000001E-2</v>
      </c>
      <c r="R5289" s="35" t="s">
        <v>48</v>
      </c>
      <c r="S5289" s="35">
        <f>'EPD information'!$V$16*Tabell2[[#This Row],[Weight (kg)]]</f>
        <v>7.9664999999999996E-3</v>
      </c>
      <c r="T5289" s="35" t="str">
        <f>'EPD information'!$W$16</f>
        <v>ND</v>
      </c>
      <c r="U5289" s="35">
        <f>'EPD information'!$X$16*Tabell2[[#This Row],[Weight (kg)]]</f>
        <v>5.3109999999999997E-3</v>
      </c>
      <c r="V5289" s="35">
        <f>'EPD information'!$Y$16*Tabell2[[#This Row],[Weight (kg)]]</f>
        <v>0.17627999999999999</v>
      </c>
      <c r="W5289" s="35">
        <f>'EPD information'!$Z$16*Tabell2[[#This Row],[Weight (kg)]]</f>
        <v>2.8589000000000002E-4</v>
      </c>
      <c r="X5289" s="35">
        <f>'EPD information'!$AA$16*Tabell2[[#This Row],[Weight (kg)]]</f>
        <v>-1.3672999999999997</v>
      </c>
      <c r="Y5289" s="18">
        <f>'EPD information'!$AB$16*Tabell2[[#This Row],[Weight (kg)]]</f>
        <v>3.7967999999999993</v>
      </c>
      <c r="Z5289" s="18">
        <f>'EPD information'!$AC$16*Tabell2[[#This Row],[Weight (kg)]]</f>
        <v>6.6556999999999991E-2</v>
      </c>
      <c r="AA5289" s="18">
        <f>'EPD information'!$AD$16*Tabell2[[#This Row],[Weight (kg)]]</f>
        <v>8.3280999999999997E-3</v>
      </c>
      <c r="AB5289" s="18" t="s">
        <v>48</v>
      </c>
      <c r="AC5289" s="18">
        <f>'EPD information'!$AF$16*Tabell2[[#This Row],[Weight (kg)]]</f>
        <v>5.2544999999999988E-3</v>
      </c>
      <c r="AD5289" s="18">
        <f>'EPD information'!$AG$16*Tabell2[[#This Row],[Weight (kg)]]</f>
        <v>0.17514999999999997</v>
      </c>
      <c r="AE5289" s="18">
        <f>'EPD information'!$AH$16*Tabell2[[#This Row],[Weight (kg)]]</f>
        <v>2.8023999999999996E-4</v>
      </c>
      <c r="AF5289" s="21">
        <f>'EPD information'!$AI$16*Tabell2[[#This Row],[Weight (kg)]]</f>
        <v>-1.2994999999999999</v>
      </c>
    </row>
    <row r="5290" spans="1:32" x14ac:dyDescent="0.2">
      <c r="A5290" s="36" t="s">
        <v>305</v>
      </c>
      <c r="B5290" s="37" t="s">
        <v>306</v>
      </c>
      <c r="C5290" s="38">
        <v>907050</v>
      </c>
      <c r="D5290" s="39">
        <v>7319669070501</v>
      </c>
      <c r="E5290" s="37" t="s">
        <v>46</v>
      </c>
      <c r="F5290" s="40">
        <v>250</v>
      </c>
      <c r="G5290" s="37">
        <v>250</v>
      </c>
      <c r="H5290" s="41">
        <v>1.78</v>
      </c>
      <c r="I5290" s="35">
        <f>'EPD information'!$L$16*Tabell2[[#This Row],[Weight (kg)]]</f>
        <v>6.0698000000000008</v>
      </c>
      <c r="J5290" s="22">
        <f>'EPD information'!$M$16*Tabell2[[#This Row],[Weight (kg)]]</f>
        <v>0.10573200000000001</v>
      </c>
      <c r="K5290" s="22">
        <f>'EPD information'!$N$16*Tabell2[[#This Row],[Weight (kg)]]</f>
        <v>1.2548999999999999E-2</v>
      </c>
      <c r="L5290" s="22">
        <f>'EPD information'!$O$16*Tabell2[[#This Row],[Weight (kg)]]</f>
        <v>0</v>
      </c>
      <c r="M5290" s="22">
        <f>'EPD information'!$P$16*Tabell2[[#This Row],[Weight (kg)]]</f>
        <v>8.3660000000000002E-3</v>
      </c>
      <c r="N5290" s="22">
        <f>'EPD information'!$Q$16*Tabell2[[#This Row],[Weight (kg)]]</f>
        <v>0.27767999999999998</v>
      </c>
      <c r="O5290" s="22">
        <f>'EPD information'!$R$16*Tabell2[[#This Row],[Weight (kg)]]</f>
        <v>4.5034000000000003E-4</v>
      </c>
      <c r="P5290" s="22">
        <f>'EPD information'!$S$16*Tabell2[[#This Row],[Weight (kg)]]</f>
        <v>-2.1537999999999999</v>
      </c>
      <c r="Q5290" s="35">
        <f>'Product specific GWP'!$T$16*Tabell2[[#This Row],[Weight (kg)]]</f>
        <v>7.7786000000000008E-2</v>
      </c>
      <c r="R5290" s="35" t="s">
        <v>48</v>
      </c>
      <c r="S5290" s="35">
        <f>'EPD information'!$V$16*Tabell2[[#This Row],[Weight (kg)]]</f>
        <v>1.2548999999999999E-2</v>
      </c>
      <c r="T5290" s="35" t="str">
        <f>'EPD information'!$W$16</f>
        <v>ND</v>
      </c>
      <c r="U5290" s="35">
        <f>'EPD information'!$X$16*Tabell2[[#This Row],[Weight (kg)]]</f>
        <v>8.3660000000000002E-3</v>
      </c>
      <c r="V5290" s="35">
        <f>'EPD information'!$Y$16*Tabell2[[#This Row],[Weight (kg)]]</f>
        <v>0.27767999999999998</v>
      </c>
      <c r="W5290" s="35">
        <f>'EPD information'!$Z$16*Tabell2[[#This Row],[Weight (kg)]]</f>
        <v>4.5034000000000003E-4</v>
      </c>
      <c r="X5290" s="35">
        <f>'EPD information'!$AA$16*Tabell2[[#This Row],[Weight (kg)]]</f>
        <v>-2.1537999999999999</v>
      </c>
      <c r="Y5290" s="18">
        <f>'EPD information'!$AB$16*Tabell2[[#This Row],[Weight (kg)]]</f>
        <v>5.9807999999999995</v>
      </c>
      <c r="Z5290" s="18">
        <f>'EPD information'!$AC$16*Tabell2[[#This Row],[Weight (kg)]]</f>
        <v>0.104842</v>
      </c>
      <c r="AA5290" s="18">
        <f>'EPD information'!$AD$16*Tabell2[[#This Row],[Weight (kg)]]</f>
        <v>1.3118599999999999E-2</v>
      </c>
      <c r="AB5290" s="18" t="s">
        <v>48</v>
      </c>
      <c r="AC5290" s="18">
        <f>'EPD information'!$AF$16*Tabell2[[#This Row],[Weight (kg)]]</f>
        <v>8.2769999999999996E-3</v>
      </c>
      <c r="AD5290" s="18">
        <f>'EPD information'!$AG$16*Tabell2[[#This Row],[Weight (kg)]]</f>
        <v>0.27589999999999998</v>
      </c>
      <c r="AE5290" s="18">
        <f>'EPD information'!$AH$16*Tabell2[[#This Row],[Weight (kg)]]</f>
        <v>4.4144000000000003E-4</v>
      </c>
      <c r="AF5290" s="21">
        <f>'EPD information'!$AI$16*Tabell2[[#This Row],[Weight (kg)]]</f>
        <v>-2.0469999999999997</v>
      </c>
    </row>
    <row r="5291" spans="1:32" x14ac:dyDescent="0.2">
      <c r="A5291" s="36" t="s">
        <v>305</v>
      </c>
      <c r="B5291" s="37" t="s">
        <v>306</v>
      </c>
      <c r="C5291" s="38">
        <v>102117</v>
      </c>
      <c r="D5291" s="39">
        <v>7319661021174</v>
      </c>
      <c r="E5291" s="37" t="s">
        <v>46</v>
      </c>
      <c r="F5291" s="40">
        <v>250</v>
      </c>
      <c r="G5291" s="37">
        <v>200</v>
      </c>
      <c r="H5291" s="41">
        <v>1.78</v>
      </c>
      <c r="I5291" s="35">
        <f>'EPD information'!$L$16*Tabell2[[#This Row],[Weight (kg)]]</f>
        <v>6.0698000000000008</v>
      </c>
      <c r="J5291" s="22">
        <f>'EPD information'!$M$16*Tabell2[[#This Row],[Weight (kg)]]</f>
        <v>0.10573200000000001</v>
      </c>
      <c r="K5291" s="22">
        <f>'EPD information'!$N$16*Tabell2[[#This Row],[Weight (kg)]]</f>
        <v>1.2548999999999999E-2</v>
      </c>
      <c r="L5291" s="22">
        <f>'EPD information'!$O$16*Tabell2[[#This Row],[Weight (kg)]]</f>
        <v>0</v>
      </c>
      <c r="M5291" s="22">
        <f>'EPD information'!$P$16*Tabell2[[#This Row],[Weight (kg)]]</f>
        <v>8.3660000000000002E-3</v>
      </c>
      <c r="N5291" s="22">
        <f>'EPD information'!$Q$16*Tabell2[[#This Row],[Weight (kg)]]</f>
        <v>0.27767999999999998</v>
      </c>
      <c r="O5291" s="22">
        <f>'EPD information'!$R$16*Tabell2[[#This Row],[Weight (kg)]]</f>
        <v>4.5034000000000003E-4</v>
      </c>
      <c r="P5291" s="22">
        <f>'EPD information'!$S$16*Tabell2[[#This Row],[Weight (kg)]]</f>
        <v>-2.1537999999999999</v>
      </c>
      <c r="Q5291" s="35">
        <f>'Product specific GWP'!$T$16*Tabell2[[#This Row],[Weight (kg)]]</f>
        <v>7.7786000000000008E-2</v>
      </c>
      <c r="R5291" s="35" t="s">
        <v>48</v>
      </c>
      <c r="S5291" s="35">
        <f>'EPD information'!$V$16*Tabell2[[#This Row],[Weight (kg)]]</f>
        <v>1.2548999999999999E-2</v>
      </c>
      <c r="T5291" s="35" t="str">
        <f>'EPD information'!$W$16</f>
        <v>ND</v>
      </c>
      <c r="U5291" s="35">
        <f>'EPD information'!$X$16*Tabell2[[#This Row],[Weight (kg)]]</f>
        <v>8.3660000000000002E-3</v>
      </c>
      <c r="V5291" s="35">
        <f>'EPD information'!$Y$16*Tabell2[[#This Row],[Weight (kg)]]</f>
        <v>0.27767999999999998</v>
      </c>
      <c r="W5291" s="35">
        <f>'EPD information'!$Z$16*Tabell2[[#This Row],[Weight (kg)]]</f>
        <v>4.5034000000000003E-4</v>
      </c>
      <c r="X5291" s="35">
        <f>'EPD information'!$AA$16*Tabell2[[#This Row],[Weight (kg)]]</f>
        <v>-2.1537999999999999</v>
      </c>
      <c r="Y5291" s="18">
        <f>'EPD information'!$AB$16*Tabell2[[#This Row],[Weight (kg)]]</f>
        <v>5.9807999999999995</v>
      </c>
      <c r="Z5291" s="18">
        <f>'EPD information'!$AC$16*Tabell2[[#This Row],[Weight (kg)]]</f>
        <v>0.104842</v>
      </c>
      <c r="AA5291" s="18">
        <f>'EPD information'!$AD$16*Tabell2[[#This Row],[Weight (kg)]]</f>
        <v>1.3118599999999999E-2</v>
      </c>
      <c r="AB5291" s="18" t="s">
        <v>48</v>
      </c>
      <c r="AC5291" s="18">
        <f>'EPD information'!$AF$16*Tabell2[[#This Row],[Weight (kg)]]</f>
        <v>8.2769999999999996E-3</v>
      </c>
      <c r="AD5291" s="18">
        <f>'EPD information'!$AG$16*Tabell2[[#This Row],[Weight (kg)]]</f>
        <v>0.27589999999999998</v>
      </c>
      <c r="AE5291" s="18">
        <f>'EPD information'!$AH$16*Tabell2[[#This Row],[Weight (kg)]]</f>
        <v>4.4144000000000003E-4</v>
      </c>
      <c r="AF5291" s="21">
        <f>'EPD information'!$AI$16*Tabell2[[#This Row],[Weight (kg)]]</f>
        <v>-2.0469999999999997</v>
      </c>
    </row>
    <row r="5292" spans="1:32" x14ac:dyDescent="0.2">
      <c r="A5292" s="36" t="s">
        <v>305</v>
      </c>
      <c r="B5292" s="37" t="s">
        <v>306</v>
      </c>
      <c r="C5292" s="38">
        <v>102114</v>
      </c>
      <c r="D5292" s="39">
        <v>7319661021143</v>
      </c>
      <c r="E5292" s="37" t="s">
        <v>46</v>
      </c>
      <c r="F5292" s="40">
        <v>250</v>
      </c>
      <c r="G5292" s="37">
        <v>100</v>
      </c>
      <c r="H5292" s="41">
        <v>1.22</v>
      </c>
      <c r="I5292" s="35">
        <f>'EPD information'!$L$16*Tabell2[[#This Row],[Weight (kg)]]</f>
        <v>4.1601999999999997</v>
      </c>
      <c r="J5292" s="22">
        <f>'EPD information'!$M$16*Tabell2[[#This Row],[Weight (kg)]]</f>
        <v>7.2468000000000005E-2</v>
      </c>
      <c r="K5292" s="22">
        <f>'EPD information'!$N$16*Tabell2[[#This Row],[Weight (kg)]]</f>
        <v>8.6009999999999993E-3</v>
      </c>
      <c r="L5292" s="22">
        <f>'EPD information'!$O$16*Tabell2[[#This Row],[Weight (kg)]]</f>
        <v>0</v>
      </c>
      <c r="M5292" s="22">
        <f>'EPD information'!$P$16*Tabell2[[#This Row],[Weight (kg)]]</f>
        <v>5.7340000000000004E-3</v>
      </c>
      <c r="N5292" s="22">
        <f>'EPD information'!$Q$16*Tabell2[[#This Row],[Weight (kg)]]</f>
        <v>0.19031999999999999</v>
      </c>
      <c r="O5292" s="22">
        <f>'EPD information'!$R$16*Tabell2[[#This Row],[Weight (kg)]]</f>
        <v>3.0866000000000004E-4</v>
      </c>
      <c r="P5292" s="22">
        <f>'EPD information'!$S$16*Tabell2[[#This Row],[Weight (kg)]]</f>
        <v>-1.4762</v>
      </c>
      <c r="Q5292" s="35">
        <f>'Product specific GWP'!$T$16*Tabell2[[#This Row],[Weight (kg)]]</f>
        <v>5.3314E-2</v>
      </c>
      <c r="R5292" s="35" t="s">
        <v>48</v>
      </c>
      <c r="S5292" s="35">
        <f>'EPD information'!$V$16*Tabell2[[#This Row],[Weight (kg)]]</f>
        <v>8.6009999999999993E-3</v>
      </c>
      <c r="T5292" s="35" t="str">
        <f>'EPD information'!$W$16</f>
        <v>ND</v>
      </c>
      <c r="U5292" s="35">
        <f>'EPD information'!$X$16*Tabell2[[#This Row],[Weight (kg)]]</f>
        <v>5.7340000000000004E-3</v>
      </c>
      <c r="V5292" s="35">
        <f>'EPD information'!$Y$16*Tabell2[[#This Row],[Weight (kg)]]</f>
        <v>0.19031999999999999</v>
      </c>
      <c r="W5292" s="35">
        <f>'EPD information'!$Z$16*Tabell2[[#This Row],[Weight (kg)]]</f>
        <v>3.0866000000000004E-4</v>
      </c>
      <c r="X5292" s="35">
        <f>'EPD information'!$AA$16*Tabell2[[#This Row],[Weight (kg)]]</f>
        <v>-1.4762</v>
      </c>
      <c r="Y5292" s="18">
        <f>'EPD information'!$AB$16*Tabell2[[#This Row],[Weight (kg)]]</f>
        <v>4.0991999999999997</v>
      </c>
      <c r="Z5292" s="18">
        <f>'EPD information'!$AC$16*Tabell2[[#This Row],[Weight (kg)]]</f>
        <v>7.1858000000000005E-2</v>
      </c>
      <c r="AA5292" s="18">
        <f>'EPD information'!$AD$16*Tabell2[[#This Row],[Weight (kg)]]</f>
        <v>8.9914000000000001E-3</v>
      </c>
      <c r="AB5292" s="18" t="s">
        <v>48</v>
      </c>
      <c r="AC5292" s="18">
        <f>'EPD information'!$AF$16*Tabell2[[#This Row],[Weight (kg)]]</f>
        <v>5.6729999999999992E-3</v>
      </c>
      <c r="AD5292" s="18">
        <f>'EPD information'!$AG$16*Tabell2[[#This Row],[Weight (kg)]]</f>
        <v>0.18909999999999999</v>
      </c>
      <c r="AE5292" s="18">
        <f>'EPD information'!$AH$16*Tabell2[[#This Row],[Weight (kg)]]</f>
        <v>3.0256E-4</v>
      </c>
      <c r="AF5292" s="21">
        <f>'EPD information'!$AI$16*Tabell2[[#This Row],[Weight (kg)]]</f>
        <v>-1.4029999999999998</v>
      </c>
    </row>
    <row r="5293" spans="1:32" x14ac:dyDescent="0.2">
      <c r="A5293" s="36" t="s">
        <v>305</v>
      </c>
      <c r="B5293" s="37" t="s">
        <v>306</v>
      </c>
      <c r="C5293" s="38">
        <v>777260</v>
      </c>
      <c r="D5293" s="39">
        <v>7319667772605</v>
      </c>
      <c r="E5293" s="37" t="s">
        <v>46</v>
      </c>
      <c r="F5293" s="40">
        <v>250</v>
      </c>
      <c r="G5293" s="37">
        <v>150</v>
      </c>
      <c r="H5293" s="41">
        <v>1.5</v>
      </c>
      <c r="I5293" s="35">
        <f>'EPD information'!$L$16*Tabell2[[#This Row],[Weight (kg)]]</f>
        <v>5.1150000000000002</v>
      </c>
      <c r="J5293" s="22">
        <f>'EPD information'!$M$16*Tabell2[[#This Row],[Weight (kg)]]</f>
        <v>8.9099999999999999E-2</v>
      </c>
      <c r="K5293" s="22">
        <f>'EPD information'!$N$16*Tabell2[[#This Row],[Weight (kg)]]</f>
        <v>1.0574999999999999E-2</v>
      </c>
      <c r="L5293" s="22">
        <f>'EPD information'!$O$16*Tabell2[[#This Row],[Weight (kg)]]</f>
        <v>0</v>
      </c>
      <c r="M5293" s="22">
        <f>'EPD information'!$P$16*Tabell2[[#This Row],[Weight (kg)]]</f>
        <v>7.0500000000000007E-3</v>
      </c>
      <c r="N5293" s="22">
        <f>'EPD information'!$Q$16*Tabell2[[#This Row],[Weight (kg)]]</f>
        <v>0.23399999999999999</v>
      </c>
      <c r="O5293" s="22">
        <f>'EPD information'!$R$16*Tabell2[[#This Row],[Weight (kg)]]</f>
        <v>3.7950000000000006E-4</v>
      </c>
      <c r="P5293" s="22">
        <f>'EPD information'!$S$16*Tabell2[[#This Row],[Weight (kg)]]</f>
        <v>-1.8149999999999999</v>
      </c>
      <c r="Q5293" s="35">
        <f>'Product specific GWP'!$T$16*Tabell2[[#This Row],[Weight (kg)]]</f>
        <v>6.5549999999999997E-2</v>
      </c>
      <c r="R5293" s="35" t="s">
        <v>48</v>
      </c>
      <c r="S5293" s="35">
        <f>'EPD information'!$V$16*Tabell2[[#This Row],[Weight (kg)]]</f>
        <v>1.0574999999999999E-2</v>
      </c>
      <c r="T5293" s="35" t="str">
        <f>'EPD information'!$W$16</f>
        <v>ND</v>
      </c>
      <c r="U5293" s="35">
        <f>'EPD information'!$X$16*Tabell2[[#This Row],[Weight (kg)]]</f>
        <v>7.0500000000000007E-3</v>
      </c>
      <c r="V5293" s="35">
        <f>'EPD information'!$Y$16*Tabell2[[#This Row],[Weight (kg)]]</f>
        <v>0.23399999999999999</v>
      </c>
      <c r="W5293" s="35">
        <f>'EPD information'!$Z$16*Tabell2[[#This Row],[Weight (kg)]]</f>
        <v>3.7950000000000006E-4</v>
      </c>
      <c r="X5293" s="35">
        <f>'EPD information'!$AA$16*Tabell2[[#This Row],[Weight (kg)]]</f>
        <v>-1.8149999999999999</v>
      </c>
      <c r="Y5293" s="18">
        <f>'EPD information'!$AB$16*Tabell2[[#This Row],[Weight (kg)]]</f>
        <v>5.04</v>
      </c>
      <c r="Z5293" s="18">
        <f>'EPD information'!$AC$16*Tabell2[[#This Row],[Weight (kg)]]</f>
        <v>8.8349999999999998E-2</v>
      </c>
      <c r="AA5293" s="18">
        <f>'EPD information'!$AD$16*Tabell2[[#This Row],[Weight (kg)]]</f>
        <v>1.1054999999999999E-2</v>
      </c>
      <c r="AB5293" s="18" t="s">
        <v>48</v>
      </c>
      <c r="AC5293" s="18">
        <f>'EPD information'!$AF$16*Tabell2[[#This Row],[Weight (kg)]]</f>
        <v>6.9749999999999994E-3</v>
      </c>
      <c r="AD5293" s="18">
        <f>'EPD information'!$AG$16*Tabell2[[#This Row],[Weight (kg)]]</f>
        <v>0.23249999999999998</v>
      </c>
      <c r="AE5293" s="18">
        <f>'EPD information'!$AH$16*Tabell2[[#This Row],[Weight (kg)]]</f>
        <v>3.7200000000000004E-4</v>
      </c>
      <c r="AF5293" s="21">
        <f>'EPD information'!$AI$16*Tabell2[[#This Row],[Weight (kg)]]</f>
        <v>-1.7249999999999999</v>
      </c>
    </row>
    <row r="5294" spans="1:32" x14ac:dyDescent="0.2">
      <c r="A5294" s="36" t="s">
        <v>305</v>
      </c>
      <c r="B5294" s="37" t="s">
        <v>306</v>
      </c>
      <c r="C5294" s="38">
        <v>777261</v>
      </c>
      <c r="D5294" s="39">
        <v>7319667772612</v>
      </c>
      <c r="E5294" s="37" t="s">
        <v>46</v>
      </c>
      <c r="F5294" s="40">
        <v>300</v>
      </c>
      <c r="G5294" s="37">
        <v>250</v>
      </c>
      <c r="H5294" s="41">
        <v>2.75</v>
      </c>
      <c r="I5294" s="35">
        <f>'EPD information'!$L$16*Tabell2[[#This Row],[Weight (kg)]]</f>
        <v>9.3775000000000013</v>
      </c>
      <c r="J5294" s="22">
        <f>'EPD information'!$M$16*Tabell2[[#This Row],[Weight (kg)]]</f>
        <v>0.16335</v>
      </c>
      <c r="K5294" s="22">
        <f>'EPD information'!$N$16*Tabell2[[#This Row],[Weight (kg)]]</f>
        <v>1.9387499999999998E-2</v>
      </c>
      <c r="L5294" s="22">
        <f>'EPD information'!$O$16*Tabell2[[#This Row],[Weight (kg)]]</f>
        <v>0</v>
      </c>
      <c r="M5294" s="22">
        <f>'EPD information'!$P$16*Tabell2[[#This Row],[Weight (kg)]]</f>
        <v>1.2925000000000001E-2</v>
      </c>
      <c r="N5294" s="22">
        <f>'EPD information'!$Q$16*Tabell2[[#This Row],[Weight (kg)]]</f>
        <v>0.42899999999999999</v>
      </c>
      <c r="O5294" s="22">
        <f>'EPD information'!$R$16*Tabell2[[#This Row],[Weight (kg)]]</f>
        <v>6.9575000000000008E-4</v>
      </c>
      <c r="P5294" s="22">
        <f>'EPD information'!$S$16*Tabell2[[#This Row],[Weight (kg)]]</f>
        <v>-3.3274999999999997</v>
      </c>
      <c r="Q5294" s="35">
        <f>'Product specific GWP'!$T$16*Tabell2[[#This Row],[Weight (kg)]]</f>
        <v>0.120175</v>
      </c>
      <c r="R5294" s="35" t="s">
        <v>48</v>
      </c>
      <c r="S5294" s="35">
        <f>'EPD information'!$V$16*Tabell2[[#This Row],[Weight (kg)]]</f>
        <v>1.9387499999999998E-2</v>
      </c>
      <c r="T5294" s="35" t="str">
        <f>'EPD information'!$W$16</f>
        <v>ND</v>
      </c>
      <c r="U5294" s="35">
        <f>'EPD information'!$X$16*Tabell2[[#This Row],[Weight (kg)]]</f>
        <v>1.2925000000000001E-2</v>
      </c>
      <c r="V5294" s="35">
        <f>'EPD information'!$Y$16*Tabell2[[#This Row],[Weight (kg)]]</f>
        <v>0.42899999999999999</v>
      </c>
      <c r="W5294" s="35">
        <f>'EPD information'!$Z$16*Tabell2[[#This Row],[Weight (kg)]]</f>
        <v>6.9575000000000008E-4</v>
      </c>
      <c r="X5294" s="35">
        <f>'EPD information'!$AA$16*Tabell2[[#This Row],[Weight (kg)]]</f>
        <v>-3.3274999999999997</v>
      </c>
      <c r="Y5294" s="18">
        <f>'EPD information'!$AB$16*Tabell2[[#This Row],[Weight (kg)]]</f>
        <v>9.24</v>
      </c>
      <c r="Z5294" s="18">
        <f>'EPD information'!$AC$16*Tabell2[[#This Row],[Weight (kg)]]</f>
        <v>0.16197500000000001</v>
      </c>
      <c r="AA5294" s="18">
        <f>'EPD information'!$AD$16*Tabell2[[#This Row],[Weight (kg)]]</f>
        <v>2.0267500000000001E-2</v>
      </c>
      <c r="AB5294" s="18" t="s">
        <v>48</v>
      </c>
      <c r="AC5294" s="18">
        <f>'EPD information'!$AF$16*Tabell2[[#This Row],[Weight (kg)]]</f>
        <v>1.2787499999999999E-2</v>
      </c>
      <c r="AD5294" s="18">
        <f>'EPD information'!$AG$16*Tabell2[[#This Row],[Weight (kg)]]</f>
        <v>0.42625000000000002</v>
      </c>
      <c r="AE5294" s="18">
        <f>'EPD information'!$AH$16*Tabell2[[#This Row],[Weight (kg)]]</f>
        <v>6.8199999999999999E-4</v>
      </c>
      <c r="AF5294" s="21">
        <f>'EPD information'!$AI$16*Tabell2[[#This Row],[Weight (kg)]]</f>
        <v>-3.1624999999999996</v>
      </c>
    </row>
    <row r="5295" spans="1:32" x14ac:dyDescent="0.2">
      <c r="A5295" s="36" t="s">
        <v>305</v>
      </c>
      <c r="B5295" s="37" t="s">
        <v>306</v>
      </c>
      <c r="C5295" s="38">
        <v>102119</v>
      </c>
      <c r="D5295" s="39">
        <v>7319661021198</v>
      </c>
      <c r="E5295" s="37" t="s">
        <v>46</v>
      </c>
      <c r="F5295" s="40">
        <v>315</v>
      </c>
      <c r="G5295" s="37">
        <v>100</v>
      </c>
      <c r="H5295" s="41">
        <v>1.5</v>
      </c>
      <c r="I5295" s="35">
        <f>'EPD information'!$L$16*Tabell2[[#This Row],[Weight (kg)]]</f>
        <v>5.1150000000000002</v>
      </c>
      <c r="J5295" s="22">
        <f>'EPD information'!$M$16*Tabell2[[#This Row],[Weight (kg)]]</f>
        <v>8.9099999999999999E-2</v>
      </c>
      <c r="K5295" s="22">
        <f>'EPD information'!$N$16*Tabell2[[#This Row],[Weight (kg)]]</f>
        <v>1.0574999999999999E-2</v>
      </c>
      <c r="L5295" s="22">
        <f>'EPD information'!$O$16*Tabell2[[#This Row],[Weight (kg)]]</f>
        <v>0</v>
      </c>
      <c r="M5295" s="22">
        <f>'EPD information'!$P$16*Tabell2[[#This Row],[Weight (kg)]]</f>
        <v>7.0500000000000007E-3</v>
      </c>
      <c r="N5295" s="22">
        <f>'EPD information'!$Q$16*Tabell2[[#This Row],[Weight (kg)]]</f>
        <v>0.23399999999999999</v>
      </c>
      <c r="O5295" s="22">
        <f>'EPD information'!$R$16*Tabell2[[#This Row],[Weight (kg)]]</f>
        <v>3.7950000000000006E-4</v>
      </c>
      <c r="P5295" s="22">
        <f>'EPD information'!$S$16*Tabell2[[#This Row],[Weight (kg)]]</f>
        <v>-1.8149999999999999</v>
      </c>
      <c r="Q5295" s="35">
        <f>'Product specific GWP'!$T$16*Tabell2[[#This Row],[Weight (kg)]]</f>
        <v>6.5549999999999997E-2</v>
      </c>
      <c r="R5295" s="35" t="s">
        <v>48</v>
      </c>
      <c r="S5295" s="35">
        <f>'EPD information'!$V$16*Tabell2[[#This Row],[Weight (kg)]]</f>
        <v>1.0574999999999999E-2</v>
      </c>
      <c r="T5295" s="35" t="str">
        <f>'EPD information'!$W$16</f>
        <v>ND</v>
      </c>
      <c r="U5295" s="35">
        <f>'EPD information'!$X$16*Tabell2[[#This Row],[Weight (kg)]]</f>
        <v>7.0500000000000007E-3</v>
      </c>
      <c r="V5295" s="35">
        <f>'EPD information'!$Y$16*Tabell2[[#This Row],[Weight (kg)]]</f>
        <v>0.23399999999999999</v>
      </c>
      <c r="W5295" s="35">
        <f>'EPD information'!$Z$16*Tabell2[[#This Row],[Weight (kg)]]</f>
        <v>3.7950000000000006E-4</v>
      </c>
      <c r="X5295" s="35">
        <f>'EPD information'!$AA$16*Tabell2[[#This Row],[Weight (kg)]]</f>
        <v>-1.8149999999999999</v>
      </c>
      <c r="Y5295" s="18">
        <f>'EPD information'!$AB$16*Tabell2[[#This Row],[Weight (kg)]]</f>
        <v>5.04</v>
      </c>
      <c r="Z5295" s="18">
        <f>'EPD information'!$AC$16*Tabell2[[#This Row],[Weight (kg)]]</f>
        <v>8.8349999999999998E-2</v>
      </c>
      <c r="AA5295" s="18">
        <f>'EPD information'!$AD$16*Tabell2[[#This Row],[Weight (kg)]]</f>
        <v>1.1054999999999999E-2</v>
      </c>
      <c r="AB5295" s="18" t="s">
        <v>48</v>
      </c>
      <c r="AC5295" s="18">
        <f>'EPD information'!$AF$16*Tabell2[[#This Row],[Weight (kg)]]</f>
        <v>6.9749999999999994E-3</v>
      </c>
      <c r="AD5295" s="18">
        <f>'EPD information'!$AG$16*Tabell2[[#This Row],[Weight (kg)]]</f>
        <v>0.23249999999999998</v>
      </c>
      <c r="AE5295" s="18">
        <f>'EPD information'!$AH$16*Tabell2[[#This Row],[Weight (kg)]]</f>
        <v>3.7200000000000004E-4</v>
      </c>
      <c r="AF5295" s="21">
        <f>'EPD information'!$AI$16*Tabell2[[#This Row],[Weight (kg)]]</f>
        <v>-1.7249999999999999</v>
      </c>
    </row>
    <row r="5296" spans="1:32" x14ac:dyDescent="0.2">
      <c r="A5296" s="36" t="s">
        <v>305</v>
      </c>
      <c r="B5296" s="37" t="s">
        <v>306</v>
      </c>
      <c r="C5296" s="38">
        <v>102120</v>
      </c>
      <c r="D5296" s="39">
        <v>7319661021204</v>
      </c>
      <c r="E5296" s="37" t="s">
        <v>46</v>
      </c>
      <c r="F5296" s="40">
        <v>315</v>
      </c>
      <c r="G5296" s="37">
        <v>125</v>
      </c>
      <c r="H5296" s="41">
        <v>1.76</v>
      </c>
      <c r="I5296" s="35">
        <f>'EPD information'!$L$16*Tabell2[[#This Row],[Weight (kg)]]</f>
        <v>6.0016000000000007</v>
      </c>
      <c r="J5296" s="22">
        <f>'EPD information'!$M$16*Tabell2[[#This Row],[Weight (kg)]]</f>
        <v>0.104544</v>
      </c>
      <c r="K5296" s="22">
        <f>'EPD information'!$N$16*Tabell2[[#This Row],[Weight (kg)]]</f>
        <v>1.2408000000000001E-2</v>
      </c>
      <c r="L5296" s="22">
        <f>'EPD information'!$O$16*Tabell2[[#This Row],[Weight (kg)]]</f>
        <v>0</v>
      </c>
      <c r="M5296" s="22">
        <f>'EPD information'!$P$16*Tabell2[[#This Row],[Weight (kg)]]</f>
        <v>8.2719999999999998E-3</v>
      </c>
      <c r="N5296" s="22">
        <f>'EPD information'!$Q$16*Tabell2[[#This Row],[Weight (kg)]]</f>
        <v>0.27456000000000003</v>
      </c>
      <c r="O5296" s="22">
        <f>'EPD information'!$R$16*Tabell2[[#This Row],[Weight (kg)]]</f>
        <v>4.4528000000000005E-4</v>
      </c>
      <c r="P5296" s="22">
        <f>'EPD information'!$S$16*Tabell2[[#This Row],[Weight (kg)]]</f>
        <v>-2.1295999999999999</v>
      </c>
      <c r="Q5296" s="35">
        <f>'Product specific GWP'!$T$16*Tabell2[[#This Row],[Weight (kg)]]</f>
        <v>7.6912000000000008E-2</v>
      </c>
      <c r="R5296" s="35" t="s">
        <v>48</v>
      </c>
      <c r="S5296" s="35">
        <f>'EPD information'!$V$16*Tabell2[[#This Row],[Weight (kg)]]</f>
        <v>1.2408000000000001E-2</v>
      </c>
      <c r="T5296" s="35" t="str">
        <f>'EPD information'!$W$16</f>
        <v>ND</v>
      </c>
      <c r="U5296" s="35">
        <f>'EPD information'!$X$16*Tabell2[[#This Row],[Weight (kg)]]</f>
        <v>8.2719999999999998E-3</v>
      </c>
      <c r="V5296" s="35">
        <f>'EPD information'!$Y$16*Tabell2[[#This Row],[Weight (kg)]]</f>
        <v>0.27456000000000003</v>
      </c>
      <c r="W5296" s="35">
        <f>'EPD information'!$Z$16*Tabell2[[#This Row],[Weight (kg)]]</f>
        <v>4.4528000000000005E-4</v>
      </c>
      <c r="X5296" s="35">
        <f>'EPD information'!$AA$16*Tabell2[[#This Row],[Weight (kg)]]</f>
        <v>-2.1295999999999999</v>
      </c>
      <c r="Y5296" s="18">
        <f>'EPD information'!$AB$16*Tabell2[[#This Row],[Weight (kg)]]</f>
        <v>5.9135999999999997</v>
      </c>
      <c r="Z5296" s="18">
        <f>'EPD information'!$AC$16*Tabell2[[#This Row],[Weight (kg)]]</f>
        <v>0.10366400000000001</v>
      </c>
      <c r="AA5296" s="18">
        <f>'EPD information'!$AD$16*Tabell2[[#This Row],[Weight (kg)]]</f>
        <v>1.29712E-2</v>
      </c>
      <c r="AB5296" s="18" t="s">
        <v>48</v>
      </c>
      <c r="AC5296" s="18">
        <f>'EPD information'!$AF$16*Tabell2[[#This Row],[Weight (kg)]]</f>
        <v>8.1839999999999986E-3</v>
      </c>
      <c r="AD5296" s="18">
        <f>'EPD information'!$AG$16*Tabell2[[#This Row],[Weight (kg)]]</f>
        <v>0.27279999999999999</v>
      </c>
      <c r="AE5296" s="18">
        <f>'EPD information'!$AH$16*Tabell2[[#This Row],[Weight (kg)]]</f>
        <v>4.3648E-4</v>
      </c>
      <c r="AF5296" s="21">
        <f>'EPD information'!$AI$16*Tabell2[[#This Row],[Weight (kg)]]</f>
        <v>-2.024</v>
      </c>
    </row>
    <row r="5297" spans="1:32" x14ac:dyDescent="0.2">
      <c r="A5297" s="36" t="s">
        <v>305</v>
      </c>
      <c r="B5297" s="37" t="s">
        <v>306</v>
      </c>
      <c r="C5297" s="38">
        <v>102122</v>
      </c>
      <c r="D5297" s="39">
        <v>7319661021228</v>
      </c>
      <c r="E5297" s="37" t="s">
        <v>46</v>
      </c>
      <c r="F5297" s="40">
        <v>315</v>
      </c>
      <c r="G5297" s="37">
        <v>200</v>
      </c>
      <c r="H5297" s="41">
        <v>2.14</v>
      </c>
      <c r="I5297" s="35">
        <f>'EPD information'!$L$16*Tabell2[[#This Row],[Weight (kg)]]</f>
        <v>7.2974000000000006</v>
      </c>
      <c r="J5297" s="22">
        <f>'EPD information'!$M$16*Tabell2[[#This Row],[Weight (kg)]]</f>
        <v>0.12711600000000001</v>
      </c>
      <c r="K5297" s="22">
        <f>'EPD information'!$N$16*Tabell2[[#This Row],[Weight (kg)]]</f>
        <v>1.5087E-2</v>
      </c>
      <c r="L5297" s="22">
        <f>'EPD information'!$O$16*Tabell2[[#This Row],[Weight (kg)]]</f>
        <v>0</v>
      </c>
      <c r="M5297" s="22">
        <f>'EPD information'!$P$16*Tabell2[[#This Row],[Weight (kg)]]</f>
        <v>1.0058000000000001E-2</v>
      </c>
      <c r="N5297" s="22">
        <f>'EPD information'!$Q$16*Tabell2[[#This Row],[Weight (kg)]]</f>
        <v>0.33384000000000003</v>
      </c>
      <c r="O5297" s="22">
        <f>'EPD information'!$R$16*Tabell2[[#This Row],[Weight (kg)]]</f>
        <v>5.4142000000000003E-4</v>
      </c>
      <c r="P5297" s="22">
        <f>'EPD information'!$S$16*Tabell2[[#This Row],[Weight (kg)]]</f>
        <v>-2.5893999999999999</v>
      </c>
      <c r="Q5297" s="35">
        <f>'Product specific GWP'!$T$16*Tabell2[[#This Row],[Weight (kg)]]</f>
        <v>9.3518000000000018E-2</v>
      </c>
      <c r="R5297" s="35" t="s">
        <v>48</v>
      </c>
      <c r="S5297" s="35">
        <f>'EPD information'!$V$16*Tabell2[[#This Row],[Weight (kg)]]</f>
        <v>1.5087E-2</v>
      </c>
      <c r="T5297" s="35" t="str">
        <f>'EPD information'!$W$16</f>
        <v>ND</v>
      </c>
      <c r="U5297" s="35">
        <f>'EPD information'!$X$16*Tabell2[[#This Row],[Weight (kg)]]</f>
        <v>1.0058000000000001E-2</v>
      </c>
      <c r="V5297" s="35">
        <f>'EPD information'!$Y$16*Tabell2[[#This Row],[Weight (kg)]]</f>
        <v>0.33384000000000003</v>
      </c>
      <c r="W5297" s="35">
        <f>'EPD information'!$Z$16*Tabell2[[#This Row],[Weight (kg)]]</f>
        <v>5.4142000000000003E-4</v>
      </c>
      <c r="X5297" s="35">
        <f>'EPD information'!$AA$16*Tabell2[[#This Row],[Weight (kg)]]</f>
        <v>-2.5893999999999999</v>
      </c>
      <c r="Y5297" s="18">
        <f>'EPD information'!$AB$16*Tabell2[[#This Row],[Weight (kg)]]</f>
        <v>7.1904000000000003</v>
      </c>
      <c r="Z5297" s="18">
        <f>'EPD information'!$AC$16*Tabell2[[#This Row],[Weight (kg)]]</f>
        <v>0.12604600000000002</v>
      </c>
      <c r="AA5297" s="18">
        <f>'EPD information'!$AD$16*Tabell2[[#This Row],[Weight (kg)]]</f>
        <v>1.5771799999999999E-2</v>
      </c>
      <c r="AB5297" s="18" t="s">
        <v>48</v>
      </c>
      <c r="AC5297" s="18">
        <f>'EPD information'!$AF$16*Tabell2[[#This Row],[Weight (kg)]]</f>
        <v>9.9509999999999998E-3</v>
      </c>
      <c r="AD5297" s="18">
        <f>'EPD information'!$AG$16*Tabell2[[#This Row],[Weight (kg)]]</f>
        <v>0.33169999999999999</v>
      </c>
      <c r="AE5297" s="18">
        <f>'EPD information'!$AH$16*Tabell2[[#This Row],[Weight (kg)]]</f>
        <v>5.3072000000000004E-4</v>
      </c>
      <c r="AF5297" s="21">
        <f>'EPD information'!$AI$16*Tabell2[[#This Row],[Weight (kg)]]</f>
        <v>-2.4609999999999999</v>
      </c>
    </row>
    <row r="5298" spans="1:32" x14ac:dyDescent="0.2">
      <c r="A5298" s="36" t="s">
        <v>305</v>
      </c>
      <c r="B5298" s="37" t="s">
        <v>306</v>
      </c>
      <c r="C5298" s="38">
        <v>102121</v>
      </c>
      <c r="D5298" s="39">
        <v>7319661021211</v>
      </c>
      <c r="E5298" s="37" t="s">
        <v>46</v>
      </c>
      <c r="F5298" s="40">
        <v>315</v>
      </c>
      <c r="G5298" s="37">
        <v>160</v>
      </c>
      <c r="H5298" s="41">
        <v>1.96</v>
      </c>
      <c r="I5298" s="35">
        <f>'EPD information'!$L$16*Tabell2[[#This Row],[Weight (kg)]]</f>
        <v>6.6836000000000002</v>
      </c>
      <c r="J5298" s="22">
        <f>'EPD information'!$M$16*Tabell2[[#This Row],[Weight (kg)]]</f>
        <v>0.116424</v>
      </c>
      <c r="K5298" s="22">
        <f>'EPD information'!$N$16*Tabell2[[#This Row],[Weight (kg)]]</f>
        <v>1.3817999999999999E-2</v>
      </c>
      <c r="L5298" s="22">
        <f>'EPD information'!$O$16*Tabell2[[#This Row],[Weight (kg)]]</f>
        <v>0</v>
      </c>
      <c r="M5298" s="22">
        <f>'EPD information'!$P$16*Tabell2[[#This Row],[Weight (kg)]]</f>
        <v>9.2119999999999997E-3</v>
      </c>
      <c r="N5298" s="22">
        <f>'EPD information'!$Q$16*Tabell2[[#This Row],[Weight (kg)]]</f>
        <v>0.30575999999999998</v>
      </c>
      <c r="O5298" s="22">
        <f>'EPD information'!$R$16*Tabell2[[#This Row],[Weight (kg)]]</f>
        <v>4.9588000000000008E-4</v>
      </c>
      <c r="P5298" s="22">
        <f>'EPD information'!$S$16*Tabell2[[#This Row],[Weight (kg)]]</f>
        <v>-2.3715999999999999</v>
      </c>
      <c r="Q5298" s="35">
        <f>'Product specific GWP'!$T$16*Tabell2[[#This Row],[Weight (kg)]]</f>
        <v>8.5652000000000006E-2</v>
      </c>
      <c r="R5298" s="35" t="s">
        <v>48</v>
      </c>
      <c r="S5298" s="35">
        <f>'EPD information'!$V$16*Tabell2[[#This Row],[Weight (kg)]]</f>
        <v>1.3817999999999999E-2</v>
      </c>
      <c r="T5298" s="35" t="str">
        <f>'EPD information'!$W$16</f>
        <v>ND</v>
      </c>
      <c r="U5298" s="35">
        <f>'EPD information'!$X$16*Tabell2[[#This Row],[Weight (kg)]]</f>
        <v>9.2119999999999997E-3</v>
      </c>
      <c r="V5298" s="35">
        <f>'EPD information'!$Y$16*Tabell2[[#This Row],[Weight (kg)]]</f>
        <v>0.30575999999999998</v>
      </c>
      <c r="W5298" s="35">
        <f>'EPD information'!$Z$16*Tabell2[[#This Row],[Weight (kg)]]</f>
        <v>4.9588000000000008E-4</v>
      </c>
      <c r="X5298" s="35">
        <f>'EPD information'!$AA$16*Tabell2[[#This Row],[Weight (kg)]]</f>
        <v>-2.3715999999999999</v>
      </c>
      <c r="Y5298" s="18">
        <f>'EPD information'!$AB$16*Tabell2[[#This Row],[Weight (kg)]]</f>
        <v>6.5855999999999995</v>
      </c>
      <c r="Z5298" s="18">
        <f>'EPD information'!$AC$16*Tabell2[[#This Row],[Weight (kg)]]</f>
        <v>0.115444</v>
      </c>
      <c r="AA5298" s="18">
        <f>'EPD information'!$AD$16*Tabell2[[#This Row],[Weight (kg)]]</f>
        <v>1.44452E-2</v>
      </c>
      <c r="AB5298" s="18" t="s">
        <v>48</v>
      </c>
      <c r="AC5298" s="18">
        <f>'EPD information'!$AF$16*Tabell2[[#This Row],[Weight (kg)]]</f>
        <v>9.1139999999999988E-3</v>
      </c>
      <c r="AD5298" s="18">
        <f>'EPD information'!$AG$16*Tabell2[[#This Row],[Weight (kg)]]</f>
        <v>0.30380000000000001</v>
      </c>
      <c r="AE5298" s="18">
        <f>'EPD information'!$AH$16*Tabell2[[#This Row],[Weight (kg)]]</f>
        <v>4.8608000000000001E-4</v>
      </c>
      <c r="AF5298" s="21">
        <f>'EPD information'!$AI$16*Tabell2[[#This Row],[Weight (kg)]]</f>
        <v>-2.254</v>
      </c>
    </row>
    <row r="5299" spans="1:32" x14ac:dyDescent="0.2">
      <c r="A5299" s="36" t="s">
        <v>305</v>
      </c>
      <c r="B5299" s="37" t="s">
        <v>306</v>
      </c>
      <c r="C5299" s="38">
        <v>102123</v>
      </c>
      <c r="D5299" s="39">
        <v>7319661021235</v>
      </c>
      <c r="E5299" s="37" t="s">
        <v>46</v>
      </c>
      <c r="F5299" s="40">
        <v>315</v>
      </c>
      <c r="G5299" s="37">
        <v>250</v>
      </c>
      <c r="H5299" s="41">
        <v>2.59</v>
      </c>
      <c r="I5299" s="35">
        <f>'EPD information'!$L$16*Tabell2[[#This Row],[Weight (kg)]]</f>
        <v>8.8318999999999992</v>
      </c>
      <c r="J5299" s="22">
        <f>'EPD information'!$M$16*Tabell2[[#This Row],[Weight (kg)]]</f>
        <v>0.15384599999999998</v>
      </c>
      <c r="K5299" s="22">
        <f>'EPD information'!$N$16*Tabell2[[#This Row],[Weight (kg)]]</f>
        <v>1.8259499999999998E-2</v>
      </c>
      <c r="L5299" s="22">
        <f>'EPD information'!$O$16*Tabell2[[#This Row],[Weight (kg)]]</f>
        <v>0</v>
      </c>
      <c r="M5299" s="22">
        <f>'EPD information'!$P$16*Tabell2[[#This Row],[Weight (kg)]]</f>
        <v>1.2173E-2</v>
      </c>
      <c r="N5299" s="22">
        <f>'EPD information'!$Q$16*Tabell2[[#This Row],[Weight (kg)]]</f>
        <v>0.40403999999999995</v>
      </c>
      <c r="O5299" s="22">
        <f>'EPD information'!$R$16*Tabell2[[#This Row],[Weight (kg)]]</f>
        <v>6.5527000000000001E-4</v>
      </c>
      <c r="P5299" s="22">
        <f>'EPD information'!$S$16*Tabell2[[#This Row],[Weight (kg)]]</f>
        <v>-3.1338999999999997</v>
      </c>
      <c r="Q5299" s="35">
        <f>'Product specific GWP'!$T$16*Tabell2[[#This Row],[Weight (kg)]]</f>
        <v>0.11318300000000001</v>
      </c>
      <c r="R5299" s="35" t="s">
        <v>48</v>
      </c>
      <c r="S5299" s="35">
        <f>'EPD information'!$V$16*Tabell2[[#This Row],[Weight (kg)]]</f>
        <v>1.8259499999999998E-2</v>
      </c>
      <c r="T5299" s="35" t="str">
        <f>'EPD information'!$W$16</f>
        <v>ND</v>
      </c>
      <c r="U5299" s="35">
        <f>'EPD information'!$X$16*Tabell2[[#This Row],[Weight (kg)]]</f>
        <v>1.2173E-2</v>
      </c>
      <c r="V5299" s="35">
        <f>'EPD information'!$Y$16*Tabell2[[#This Row],[Weight (kg)]]</f>
        <v>0.40403999999999995</v>
      </c>
      <c r="W5299" s="35">
        <f>'EPD information'!$Z$16*Tabell2[[#This Row],[Weight (kg)]]</f>
        <v>6.5527000000000001E-4</v>
      </c>
      <c r="X5299" s="35">
        <f>'EPD information'!$AA$16*Tabell2[[#This Row],[Weight (kg)]]</f>
        <v>-3.1338999999999997</v>
      </c>
      <c r="Y5299" s="18">
        <f>'EPD information'!$AB$16*Tabell2[[#This Row],[Weight (kg)]]</f>
        <v>8.702399999999999</v>
      </c>
      <c r="Z5299" s="18">
        <f>'EPD information'!$AC$16*Tabell2[[#This Row],[Weight (kg)]]</f>
        <v>0.15255099999999999</v>
      </c>
      <c r="AA5299" s="18">
        <f>'EPD information'!$AD$16*Tabell2[[#This Row],[Weight (kg)]]</f>
        <v>1.9088299999999999E-2</v>
      </c>
      <c r="AB5299" s="18" t="s">
        <v>48</v>
      </c>
      <c r="AC5299" s="18">
        <f>'EPD information'!$AF$16*Tabell2[[#This Row],[Weight (kg)]]</f>
        <v>1.2043499999999999E-2</v>
      </c>
      <c r="AD5299" s="18">
        <f>'EPD information'!$AG$16*Tabell2[[#This Row],[Weight (kg)]]</f>
        <v>0.40144999999999997</v>
      </c>
      <c r="AE5299" s="18">
        <f>'EPD information'!$AH$16*Tabell2[[#This Row],[Weight (kg)]]</f>
        <v>6.4232000000000004E-4</v>
      </c>
      <c r="AF5299" s="21">
        <f>'EPD information'!$AI$16*Tabell2[[#This Row],[Weight (kg)]]</f>
        <v>-2.9784999999999995</v>
      </c>
    </row>
    <row r="5300" spans="1:32" x14ac:dyDescent="0.2">
      <c r="A5300" s="36" t="s">
        <v>305</v>
      </c>
      <c r="B5300" s="37" t="s">
        <v>306</v>
      </c>
      <c r="C5300" s="38">
        <v>102124</v>
      </c>
      <c r="D5300" s="39">
        <v>7319661021242</v>
      </c>
      <c r="E5300" s="37" t="s">
        <v>46</v>
      </c>
      <c r="F5300" s="40">
        <v>315</v>
      </c>
      <c r="G5300" s="37">
        <v>315</v>
      </c>
      <c r="H5300" s="41">
        <v>3.73</v>
      </c>
      <c r="I5300" s="35">
        <f>'EPD information'!$L$16*Tabell2[[#This Row],[Weight (kg)]]</f>
        <v>12.7193</v>
      </c>
      <c r="J5300" s="22">
        <f>'EPD information'!$M$16*Tabell2[[#This Row],[Weight (kg)]]</f>
        <v>0.22156200000000001</v>
      </c>
      <c r="K5300" s="22">
        <f>'EPD information'!$N$16*Tabell2[[#This Row],[Weight (kg)]]</f>
        <v>2.62965E-2</v>
      </c>
      <c r="L5300" s="22">
        <f>'EPD information'!$O$16*Tabell2[[#This Row],[Weight (kg)]]</f>
        <v>0</v>
      </c>
      <c r="M5300" s="22">
        <f>'EPD information'!$P$16*Tabell2[[#This Row],[Weight (kg)]]</f>
        <v>1.7531000000000001E-2</v>
      </c>
      <c r="N5300" s="22">
        <f>'EPD information'!$Q$16*Tabell2[[#This Row],[Weight (kg)]]</f>
        <v>0.58187999999999995</v>
      </c>
      <c r="O5300" s="22">
        <f>'EPD information'!$R$16*Tabell2[[#This Row],[Weight (kg)]]</f>
        <v>9.4369000000000007E-4</v>
      </c>
      <c r="P5300" s="22">
        <f>'EPD information'!$S$16*Tabell2[[#This Row],[Weight (kg)]]</f>
        <v>-4.5133000000000001</v>
      </c>
      <c r="Q5300" s="35">
        <f>'Product specific GWP'!$T$16*Tabell2[[#This Row],[Weight (kg)]]</f>
        <v>0.16300100000000001</v>
      </c>
      <c r="R5300" s="35" t="s">
        <v>48</v>
      </c>
      <c r="S5300" s="35">
        <f>'EPD information'!$V$16*Tabell2[[#This Row],[Weight (kg)]]</f>
        <v>2.62965E-2</v>
      </c>
      <c r="T5300" s="35" t="str">
        <f>'EPD information'!$W$16</f>
        <v>ND</v>
      </c>
      <c r="U5300" s="35">
        <f>'EPD information'!$X$16*Tabell2[[#This Row],[Weight (kg)]]</f>
        <v>1.7531000000000001E-2</v>
      </c>
      <c r="V5300" s="35">
        <f>'EPD information'!$Y$16*Tabell2[[#This Row],[Weight (kg)]]</f>
        <v>0.58187999999999995</v>
      </c>
      <c r="W5300" s="35">
        <f>'EPD information'!$Z$16*Tabell2[[#This Row],[Weight (kg)]]</f>
        <v>9.4369000000000007E-4</v>
      </c>
      <c r="X5300" s="35">
        <f>'EPD information'!$AA$16*Tabell2[[#This Row],[Weight (kg)]]</f>
        <v>-4.5133000000000001</v>
      </c>
      <c r="Y5300" s="18">
        <f>'EPD information'!$AB$16*Tabell2[[#This Row],[Weight (kg)]]</f>
        <v>12.5328</v>
      </c>
      <c r="Z5300" s="18">
        <f>'EPD information'!$AC$16*Tabell2[[#This Row],[Weight (kg)]]</f>
        <v>0.219697</v>
      </c>
      <c r="AA5300" s="18">
        <f>'EPD information'!$AD$16*Tabell2[[#This Row],[Weight (kg)]]</f>
        <v>2.74901E-2</v>
      </c>
      <c r="AB5300" s="18" t="s">
        <v>48</v>
      </c>
      <c r="AC5300" s="18">
        <f>'EPD information'!$AF$16*Tabell2[[#This Row],[Weight (kg)]]</f>
        <v>1.7344499999999999E-2</v>
      </c>
      <c r="AD5300" s="18">
        <f>'EPD information'!$AG$16*Tabell2[[#This Row],[Weight (kg)]]</f>
        <v>0.57814999999999994</v>
      </c>
      <c r="AE5300" s="18">
        <f>'EPD information'!$AH$16*Tabell2[[#This Row],[Weight (kg)]]</f>
        <v>9.2504000000000002E-4</v>
      </c>
      <c r="AF5300" s="21">
        <f>'EPD information'!$AI$16*Tabell2[[#This Row],[Weight (kg)]]</f>
        <v>-4.2894999999999994</v>
      </c>
    </row>
    <row r="5301" spans="1:32" x14ac:dyDescent="0.2">
      <c r="A5301" s="36" t="s">
        <v>305</v>
      </c>
      <c r="B5301" s="37" t="s">
        <v>306</v>
      </c>
      <c r="C5301" s="38">
        <v>912161</v>
      </c>
      <c r="D5301" s="39">
        <v>7319660088338</v>
      </c>
      <c r="E5301" s="37" t="s">
        <v>46</v>
      </c>
      <c r="F5301" s="40">
        <v>315</v>
      </c>
      <c r="G5301" s="37">
        <v>80</v>
      </c>
      <c r="H5301" s="41">
        <v>1.43</v>
      </c>
      <c r="I5301" s="35">
        <f>'EPD information'!$L$16*Tabell2[[#This Row],[Weight (kg)]]</f>
        <v>4.8762999999999996</v>
      </c>
      <c r="J5301" s="22">
        <f>'EPD information'!$M$16*Tabell2[[#This Row],[Weight (kg)]]</f>
        <v>8.4942000000000004E-2</v>
      </c>
      <c r="K5301" s="22">
        <f>'EPD information'!$N$16*Tabell2[[#This Row],[Weight (kg)]]</f>
        <v>1.00815E-2</v>
      </c>
      <c r="L5301" s="22">
        <f>'EPD information'!$O$16*Tabell2[[#This Row],[Weight (kg)]]</f>
        <v>0</v>
      </c>
      <c r="M5301" s="22">
        <f>'EPD information'!$P$16*Tabell2[[#This Row],[Weight (kg)]]</f>
        <v>6.7209999999999995E-3</v>
      </c>
      <c r="N5301" s="22">
        <f>'EPD information'!$Q$16*Tabell2[[#This Row],[Weight (kg)]]</f>
        <v>0.22308</v>
      </c>
      <c r="O5301" s="22">
        <f>'EPD information'!$R$16*Tabell2[[#This Row],[Weight (kg)]]</f>
        <v>3.6179000000000002E-4</v>
      </c>
      <c r="P5301" s="22">
        <f>'EPD information'!$S$16*Tabell2[[#This Row],[Weight (kg)]]</f>
        <v>-1.7302999999999999</v>
      </c>
      <c r="Q5301" s="35">
        <f>'Product specific GWP'!$T$16*Tabell2[[#This Row],[Weight (kg)]]</f>
        <v>6.2490999999999998E-2</v>
      </c>
      <c r="R5301" s="35" t="s">
        <v>48</v>
      </c>
      <c r="S5301" s="35">
        <f>'EPD information'!$V$16*Tabell2[[#This Row],[Weight (kg)]]</f>
        <v>1.00815E-2</v>
      </c>
      <c r="T5301" s="35" t="str">
        <f>'EPD information'!$W$16</f>
        <v>ND</v>
      </c>
      <c r="U5301" s="35">
        <f>'EPD information'!$X$16*Tabell2[[#This Row],[Weight (kg)]]</f>
        <v>6.7209999999999995E-3</v>
      </c>
      <c r="V5301" s="35">
        <f>'EPD information'!$Y$16*Tabell2[[#This Row],[Weight (kg)]]</f>
        <v>0.22308</v>
      </c>
      <c r="W5301" s="35">
        <f>'EPD information'!$Z$16*Tabell2[[#This Row],[Weight (kg)]]</f>
        <v>3.6179000000000002E-4</v>
      </c>
      <c r="X5301" s="35">
        <f>'EPD information'!$AA$16*Tabell2[[#This Row],[Weight (kg)]]</f>
        <v>-1.7302999999999999</v>
      </c>
      <c r="Y5301" s="18">
        <f>'EPD information'!$AB$16*Tabell2[[#This Row],[Weight (kg)]]</f>
        <v>4.8047999999999993</v>
      </c>
      <c r="Z5301" s="18">
        <f>'EPD information'!$AC$16*Tabell2[[#This Row],[Weight (kg)]]</f>
        <v>8.4226999999999996E-2</v>
      </c>
      <c r="AA5301" s="18">
        <f>'EPD information'!$AD$16*Tabell2[[#This Row],[Weight (kg)]]</f>
        <v>1.0539099999999999E-2</v>
      </c>
      <c r="AB5301" s="18" t="s">
        <v>48</v>
      </c>
      <c r="AC5301" s="18">
        <f>'EPD information'!$AF$16*Tabell2[[#This Row],[Weight (kg)]]</f>
        <v>6.6494999999999992E-3</v>
      </c>
      <c r="AD5301" s="18">
        <f>'EPD information'!$AG$16*Tabell2[[#This Row],[Weight (kg)]]</f>
        <v>0.22164999999999999</v>
      </c>
      <c r="AE5301" s="18">
        <f>'EPD information'!$AH$16*Tabell2[[#This Row],[Weight (kg)]]</f>
        <v>3.5463999999999998E-4</v>
      </c>
      <c r="AF5301" s="21">
        <f>'EPD information'!$AI$16*Tabell2[[#This Row],[Weight (kg)]]</f>
        <v>-1.6444999999999999</v>
      </c>
    </row>
    <row r="5302" spans="1:32" x14ac:dyDescent="0.2">
      <c r="A5302" s="36" t="s">
        <v>305</v>
      </c>
      <c r="B5302" s="37" t="s">
        <v>306</v>
      </c>
      <c r="C5302" s="38">
        <v>912173</v>
      </c>
      <c r="D5302" s="39">
        <v>7319660088451</v>
      </c>
      <c r="E5302" s="37" t="s">
        <v>46</v>
      </c>
      <c r="F5302" s="40">
        <v>355</v>
      </c>
      <c r="G5302" s="37">
        <v>200</v>
      </c>
      <c r="H5302" s="41">
        <v>3.15</v>
      </c>
      <c r="I5302" s="35">
        <f>'EPD information'!$L$16*Tabell2[[#This Row],[Weight (kg)]]</f>
        <v>10.7415</v>
      </c>
      <c r="J5302" s="22">
        <f>'EPD information'!$M$16*Tabell2[[#This Row],[Weight (kg)]]</f>
        <v>0.18711</v>
      </c>
      <c r="K5302" s="22">
        <f>'EPD information'!$N$16*Tabell2[[#This Row],[Weight (kg)]]</f>
        <v>2.2207499999999998E-2</v>
      </c>
      <c r="L5302" s="22">
        <f>'EPD information'!$O$16*Tabell2[[#This Row],[Weight (kg)]]</f>
        <v>0</v>
      </c>
      <c r="M5302" s="22">
        <f>'EPD information'!$P$16*Tabell2[[#This Row],[Weight (kg)]]</f>
        <v>1.4805E-2</v>
      </c>
      <c r="N5302" s="22">
        <f>'EPD information'!$Q$16*Tabell2[[#This Row],[Weight (kg)]]</f>
        <v>0.4914</v>
      </c>
      <c r="O5302" s="22">
        <f>'EPD information'!$R$16*Tabell2[[#This Row],[Weight (kg)]]</f>
        <v>7.9695000000000005E-4</v>
      </c>
      <c r="P5302" s="22">
        <f>'EPD information'!$S$16*Tabell2[[#This Row],[Weight (kg)]]</f>
        <v>-3.8114999999999997</v>
      </c>
      <c r="Q5302" s="35">
        <f>'Product specific GWP'!$T$16*Tabell2[[#This Row],[Weight (kg)]]</f>
        <v>0.137655</v>
      </c>
      <c r="R5302" s="35" t="s">
        <v>48</v>
      </c>
      <c r="S5302" s="35">
        <f>'EPD information'!$V$16*Tabell2[[#This Row],[Weight (kg)]]</f>
        <v>2.2207499999999998E-2</v>
      </c>
      <c r="T5302" s="35" t="str">
        <f>'EPD information'!$W$16</f>
        <v>ND</v>
      </c>
      <c r="U5302" s="35">
        <f>'EPD information'!$X$16*Tabell2[[#This Row],[Weight (kg)]]</f>
        <v>1.4805E-2</v>
      </c>
      <c r="V5302" s="35">
        <f>'EPD information'!$Y$16*Tabell2[[#This Row],[Weight (kg)]]</f>
        <v>0.4914</v>
      </c>
      <c r="W5302" s="35">
        <f>'EPD information'!$Z$16*Tabell2[[#This Row],[Weight (kg)]]</f>
        <v>7.9695000000000005E-4</v>
      </c>
      <c r="X5302" s="35">
        <f>'EPD information'!$AA$16*Tabell2[[#This Row],[Weight (kg)]]</f>
        <v>-3.8114999999999997</v>
      </c>
      <c r="Y5302" s="18">
        <f>'EPD information'!$AB$16*Tabell2[[#This Row],[Weight (kg)]]</f>
        <v>10.584</v>
      </c>
      <c r="Z5302" s="18">
        <f>'EPD information'!$AC$16*Tabell2[[#This Row],[Weight (kg)]]</f>
        <v>0.18553500000000001</v>
      </c>
      <c r="AA5302" s="18">
        <f>'EPD information'!$AD$16*Tabell2[[#This Row],[Weight (kg)]]</f>
        <v>2.32155E-2</v>
      </c>
      <c r="AB5302" s="18" t="s">
        <v>48</v>
      </c>
      <c r="AC5302" s="18">
        <f>'EPD information'!$AF$16*Tabell2[[#This Row],[Weight (kg)]]</f>
        <v>1.4647499999999999E-2</v>
      </c>
      <c r="AD5302" s="18">
        <f>'EPD information'!$AG$16*Tabell2[[#This Row],[Weight (kg)]]</f>
        <v>0.48824999999999996</v>
      </c>
      <c r="AE5302" s="18">
        <f>'EPD information'!$AH$16*Tabell2[[#This Row],[Weight (kg)]]</f>
        <v>7.8120000000000002E-4</v>
      </c>
      <c r="AF5302" s="21">
        <f>'EPD information'!$AI$16*Tabell2[[#This Row],[Weight (kg)]]</f>
        <v>-3.6224999999999996</v>
      </c>
    </row>
    <row r="5303" spans="1:32" x14ac:dyDescent="0.2">
      <c r="A5303" s="36" t="s">
        <v>305</v>
      </c>
      <c r="B5303" s="37" t="s">
        <v>306</v>
      </c>
      <c r="C5303" s="38">
        <v>912179</v>
      </c>
      <c r="D5303" s="39">
        <v>7319660088512</v>
      </c>
      <c r="E5303" s="37" t="s">
        <v>46</v>
      </c>
      <c r="F5303" s="40">
        <v>355</v>
      </c>
      <c r="G5303" s="37">
        <v>355</v>
      </c>
      <c r="H5303" s="41">
        <v>4.43</v>
      </c>
      <c r="I5303" s="35">
        <f>'EPD information'!$L$16*Tabell2[[#This Row],[Weight (kg)]]</f>
        <v>15.106299999999999</v>
      </c>
      <c r="J5303" s="22">
        <f>'EPD information'!$M$16*Tabell2[[#This Row],[Weight (kg)]]</f>
        <v>0.26314199999999999</v>
      </c>
      <c r="K5303" s="22">
        <f>'EPD information'!$N$16*Tabell2[[#This Row],[Weight (kg)]]</f>
        <v>3.1231499999999999E-2</v>
      </c>
      <c r="L5303" s="22">
        <f>'EPD information'!$O$16*Tabell2[[#This Row],[Weight (kg)]]</f>
        <v>0</v>
      </c>
      <c r="M5303" s="22">
        <f>'EPD information'!$P$16*Tabell2[[#This Row],[Weight (kg)]]</f>
        <v>2.0820999999999999E-2</v>
      </c>
      <c r="N5303" s="22">
        <f>'EPD information'!$Q$16*Tabell2[[#This Row],[Weight (kg)]]</f>
        <v>0.69107999999999992</v>
      </c>
      <c r="O5303" s="22">
        <f>'EPD information'!$R$16*Tabell2[[#This Row],[Weight (kg)]]</f>
        <v>1.12079E-3</v>
      </c>
      <c r="P5303" s="22">
        <f>'EPD information'!$S$16*Tabell2[[#This Row],[Weight (kg)]]</f>
        <v>-5.3602999999999996</v>
      </c>
      <c r="Q5303" s="35">
        <f>'Product specific GWP'!$T$16*Tabell2[[#This Row],[Weight (kg)]]</f>
        <v>0.19359100000000001</v>
      </c>
      <c r="R5303" s="35" t="s">
        <v>48</v>
      </c>
      <c r="S5303" s="35">
        <f>'EPD information'!$V$16*Tabell2[[#This Row],[Weight (kg)]]</f>
        <v>3.1231499999999999E-2</v>
      </c>
      <c r="T5303" s="35" t="str">
        <f>'EPD information'!$W$16</f>
        <v>ND</v>
      </c>
      <c r="U5303" s="35">
        <f>'EPD information'!$X$16*Tabell2[[#This Row],[Weight (kg)]]</f>
        <v>2.0820999999999999E-2</v>
      </c>
      <c r="V5303" s="35">
        <f>'EPD information'!$Y$16*Tabell2[[#This Row],[Weight (kg)]]</f>
        <v>0.69107999999999992</v>
      </c>
      <c r="W5303" s="35">
        <f>'EPD information'!$Z$16*Tabell2[[#This Row],[Weight (kg)]]</f>
        <v>1.12079E-3</v>
      </c>
      <c r="X5303" s="35">
        <f>'EPD information'!$AA$16*Tabell2[[#This Row],[Weight (kg)]]</f>
        <v>-5.3602999999999996</v>
      </c>
      <c r="Y5303" s="18">
        <f>'EPD information'!$AB$16*Tabell2[[#This Row],[Weight (kg)]]</f>
        <v>14.884799999999998</v>
      </c>
      <c r="Z5303" s="18">
        <f>'EPD information'!$AC$16*Tabell2[[#This Row],[Weight (kg)]]</f>
        <v>0.26092699999999996</v>
      </c>
      <c r="AA5303" s="18">
        <f>'EPD information'!$AD$16*Tabell2[[#This Row],[Weight (kg)]]</f>
        <v>3.26491E-2</v>
      </c>
      <c r="AB5303" s="18" t="s">
        <v>48</v>
      </c>
      <c r="AC5303" s="18">
        <f>'EPD information'!$AF$16*Tabell2[[#This Row],[Weight (kg)]]</f>
        <v>2.0599499999999996E-2</v>
      </c>
      <c r="AD5303" s="18">
        <f>'EPD information'!$AG$16*Tabell2[[#This Row],[Weight (kg)]]</f>
        <v>0.68664999999999998</v>
      </c>
      <c r="AE5303" s="18">
        <f>'EPD information'!$AH$16*Tabell2[[#This Row],[Weight (kg)]]</f>
        <v>1.0986399999999999E-3</v>
      </c>
      <c r="AF5303" s="21">
        <f>'EPD information'!$AI$16*Tabell2[[#This Row],[Weight (kg)]]</f>
        <v>-5.0944999999999991</v>
      </c>
    </row>
    <row r="5304" spans="1:32" x14ac:dyDescent="0.2">
      <c r="A5304" s="36" t="s">
        <v>305</v>
      </c>
      <c r="B5304" s="37" t="s">
        <v>306</v>
      </c>
      <c r="C5304" s="38">
        <v>102128</v>
      </c>
      <c r="D5304" s="39">
        <v>7319661021280</v>
      </c>
      <c r="E5304" s="37" t="s">
        <v>46</v>
      </c>
      <c r="F5304" s="40">
        <v>400</v>
      </c>
      <c r="G5304" s="37">
        <v>200</v>
      </c>
      <c r="H5304" s="41">
        <v>3.37</v>
      </c>
      <c r="I5304" s="35">
        <f>'EPD information'!$L$16*Tabell2[[#This Row],[Weight (kg)]]</f>
        <v>11.491700000000002</v>
      </c>
      <c r="J5304" s="22">
        <f>'EPD information'!$M$16*Tabell2[[#This Row],[Weight (kg)]]</f>
        <v>0.20017800000000002</v>
      </c>
      <c r="K5304" s="22">
        <f>'EPD information'!$N$16*Tabell2[[#This Row],[Weight (kg)]]</f>
        <v>2.3758500000000002E-2</v>
      </c>
      <c r="L5304" s="22">
        <f>'EPD information'!$O$16*Tabell2[[#This Row],[Weight (kg)]]</f>
        <v>0</v>
      </c>
      <c r="M5304" s="22">
        <f>'EPD information'!$P$16*Tabell2[[#This Row],[Weight (kg)]]</f>
        <v>1.5839000000000002E-2</v>
      </c>
      <c r="N5304" s="22">
        <f>'EPD information'!$Q$16*Tabell2[[#This Row],[Weight (kg)]]</f>
        <v>0.52571999999999997</v>
      </c>
      <c r="O5304" s="22">
        <f>'EPD information'!$R$16*Tabell2[[#This Row],[Weight (kg)]]</f>
        <v>8.5261000000000006E-4</v>
      </c>
      <c r="P5304" s="22">
        <f>'EPD information'!$S$16*Tabell2[[#This Row],[Weight (kg)]]</f>
        <v>-4.0777000000000001</v>
      </c>
      <c r="Q5304" s="35">
        <f>'Product specific GWP'!$T$16*Tabell2[[#This Row],[Weight (kg)]]</f>
        <v>0.14726900000000001</v>
      </c>
      <c r="R5304" s="35" t="s">
        <v>48</v>
      </c>
      <c r="S5304" s="35">
        <f>'EPD information'!$V$16*Tabell2[[#This Row],[Weight (kg)]]</f>
        <v>2.3758500000000002E-2</v>
      </c>
      <c r="T5304" s="35" t="str">
        <f>'EPD information'!$W$16</f>
        <v>ND</v>
      </c>
      <c r="U5304" s="35">
        <f>'EPD information'!$X$16*Tabell2[[#This Row],[Weight (kg)]]</f>
        <v>1.5839000000000002E-2</v>
      </c>
      <c r="V5304" s="35">
        <f>'EPD information'!$Y$16*Tabell2[[#This Row],[Weight (kg)]]</f>
        <v>0.52571999999999997</v>
      </c>
      <c r="W5304" s="35">
        <f>'EPD information'!$Z$16*Tabell2[[#This Row],[Weight (kg)]]</f>
        <v>8.5261000000000006E-4</v>
      </c>
      <c r="X5304" s="35">
        <f>'EPD information'!$AA$16*Tabell2[[#This Row],[Weight (kg)]]</f>
        <v>-4.0777000000000001</v>
      </c>
      <c r="Y5304" s="18">
        <f>'EPD information'!$AB$16*Tabell2[[#This Row],[Weight (kg)]]</f>
        <v>11.3232</v>
      </c>
      <c r="Z5304" s="18">
        <f>'EPD information'!$AC$16*Tabell2[[#This Row],[Weight (kg)]]</f>
        <v>0.198493</v>
      </c>
      <c r="AA5304" s="18">
        <f>'EPD information'!$AD$16*Tabell2[[#This Row],[Weight (kg)]]</f>
        <v>2.4836899999999999E-2</v>
      </c>
      <c r="AB5304" s="18" t="s">
        <v>48</v>
      </c>
      <c r="AC5304" s="18">
        <f>'EPD information'!$AF$16*Tabell2[[#This Row],[Weight (kg)]]</f>
        <v>1.56705E-2</v>
      </c>
      <c r="AD5304" s="18">
        <f>'EPD information'!$AG$16*Tabell2[[#This Row],[Weight (kg)]]</f>
        <v>0.52234999999999998</v>
      </c>
      <c r="AE5304" s="18">
        <f>'EPD information'!$AH$16*Tabell2[[#This Row],[Weight (kg)]]</f>
        <v>8.3576000000000006E-4</v>
      </c>
      <c r="AF5304" s="21">
        <f>'EPD information'!$AI$16*Tabell2[[#This Row],[Weight (kg)]]</f>
        <v>-3.8754999999999997</v>
      </c>
    </row>
    <row r="5305" spans="1:32" x14ac:dyDescent="0.2">
      <c r="A5305" s="36" t="s">
        <v>305</v>
      </c>
      <c r="B5305" s="37" t="s">
        <v>306</v>
      </c>
      <c r="C5305" s="38">
        <v>102129</v>
      </c>
      <c r="D5305" s="39">
        <v>7319661021297</v>
      </c>
      <c r="E5305" s="37" t="s">
        <v>46</v>
      </c>
      <c r="F5305" s="40">
        <v>400</v>
      </c>
      <c r="G5305" s="37">
        <v>250</v>
      </c>
      <c r="H5305" s="41">
        <v>3.79</v>
      </c>
      <c r="I5305" s="35">
        <f>'EPD information'!$L$16*Tabell2[[#This Row],[Weight (kg)]]</f>
        <v>12.923900000000001</v>
      </c>
      <c r="J5305" s="22">
        <f>'EPD information'!$M$16*Tabell2[[#This Row],[Weight (kg)]]</f>
        <v>0.22512600000000002</v>
      </c>
      <c r="K5305" s="22">
        <f>'EPD information'!$N$16*Tabell2[[#This Row],[Weight (kg)]]</f>
        <v>2.67195E-2</v>
      </c>
      <c r="L5305" s="22">
        <f>'EPD information'!$O$16*Tabell2[[#This Row],[Weight (kg)]]</f>
        <v>0</v>
      </c>
      <c r="M5305" s="22">
        <f>'EPD information'!$P$16*Tabell2[[#This Row],[Weight (kg)]]</f>
        <v>1.7813000000000002E-2</v>
      </c>
      <c r="N5305" s="22">
        <f>'EPD information'!$Q$16*Tabell2[[#This Row],[Weight (kg)]]</f>
        <v>0.59123999999999999</v>
      </c>
      <c r="O5305" s="22">
        <f>'EPD information'!$R$16*Tabell2[[#This Row],[Weight (kg)]]</f>
        <v>9.5887000000000012E-4</v>
      </c>
      <c r="P5305" s="22">
        <f>'EPD information'!$S$16*Tabell2[[#This Row],[Weight (kg)]]</f>
        <v>-4.5858999999999996</v>
      </c>
      <c r="Q5305" s="35">
        <f>'Product specific GWP'!$T$16*Tabell2[[#This Row],[Weight (kg)]]</f>
        <v>0.16562300000000002</v>
      </c>
      <c r="R5305" s="35" t="s">
        <v>48</v>
      </c>
      <c r="S5305" s="35">
        <f>'EPD information'!$V$16*Tabell2[[#This Row],[Weight (kg)]]</f>
        <v>2.67195E-2</v>
      </c>
      <c r="T5305" s="35" t="str">
        <f>'EPD information'!$W$16</f>
        <v>ND</v>
      </c>
      <c r="U5305" s="35">
        <f>'EPD information'!$X$16*Tabell2[[#This Row],[Weight (kg)]]</f>
        <v>1.7813000000000002E-2</v>
      </c>
      <c r="V5305" s="35">
        <f>'EPD information'!$Y$16*Tabell2[[#This Row],[Weight (kg)]]</f>
        <v>0.59123999999999999</v>
      </c>
      <c r="W5305" s="35">
        <f>'EPD information'!$Z$16*Tabell2[[#This Row],[Weight (kg)]]</f>
        <v>9.5887000000000012E-4</v>
      </c>
      <c r="X5305" s="35">
        <f>'EPD information'!$AA$16*Tabell2[[#This Row],[Weight (kg)]]</f>
        <v>-4.5858999999999996</v>
      </c>
      <c r="Y5305" s="18">
        <f>'EPD information'!$AB$16*Tabell2[[#This Row],[Weight (kg)]]</f>
        <v>12.734399999999999</v>
      </c>
      <c r="Z5305" s="18">
        <f>'EPD information'!$AC$16*Tabell2[[#This Row],[Weight (kg)]]</f>
        <v>0.22323100000000001</v>
      </c>
      <c r="AA5305" s="18">
        <f>'EPD information'!$AD$16*Tabell2[[#This Row],[Weight (kg)]]</f>
        <v>2.79323E-2</v>
      </c>
      <c r="AB5305" s="18" t="s">
        <v>48</v>
      </c>
      <c r="AC5305" s="18">
        <f>'EPD information'!$AF$16*Tabell2[[#This Row],[Weight (kg)]]</f>
        <v>1.76235E-2</v>
      </c>
      <c r="AD5305" s="18">
        <f>'EPD information'!$AG$16*Tabell2[[#This Row],[Weight (kg)]]</f>
        <v>0.58745000000000003</v>
      </c>
      <c r="AE5305" s="18">
        <f>'EPD information'!$AH$16*Tabell2[[#This Row],[Weight (kg)]]</f>
        <v>9.3992000000000001E-4</v>
      </c>
      <c r="AF5305" s="21">
        <f>'EPD information'!$AI$16*Tabell2[[#This Row],[Weight (kg)]]</f>
        <v>-4.3584999999999994</v>
      </c>
    </row>
    <row r="5306" spans="1:32" x14ac:dyDescent="0.2">
      <c r="A5306" s="36" t="s">
        <v>305</v>
      </c>
      <c r="B5306" s="37" t="s">
        <v>306</v>
      </c>
      <c r="C5306" s="38">
        <v>102127</v>
      </c>
      <c r="D5306" s="39">
        <v>7319661021273</v>
      </c>
      <c r="E5306" s="37" t="s">
        <v>46</v>
      </c>
      <c r="F5306" s="40">
        <v>400</v>
      </c>
      <c r="G5306" s="37">
        <v>160</v>
      </c>
      <c r="H5306" s="41">
        <v>3.02</v>
      </c>
      <c r="I5306" s="35">
        <f>'EPD information'!$L$16*Tabell2[[#This Row],[Weight (kg)]]</f>
        <v>10.298200000000001</v>
      </c>
      <c r="J5306" s="22">
        <f>'EPD information'!$M$16*Tabell2[[#This Row],[Weight (kg)]]</f>
        <v>0.17938799999999999</v>
      </c>
      <c r="K5306" s="22">
        <f>'EPD information'!$N$16*Tabell2[[#This Row],[Weight (kg)]]</f>
        <v>2.1291000000000001E-2</v>
      </c>
      <c r="L5306" s="22">
        <f>'EPD information'!$O$16*Tabell2[[#This Row],[Weight (kg)]]</f>
        <v>0</v>
      </c>
      <c r="M5306" s="22">
        <f>'EPD information'!$P$16*Tabell2[[#This Row],[Weight (kg)]]</f>
        <v>1.4194E-2</v>
      </c>
      <c r="N5306" s="22">
        <f>'EPD information'!$Q$16*Tabell2[[#This Row],[Weight (kg)]]</f>
        <v>0.47111999999999998</v>
      </c>
      <c r="O5306" s="22">
        <f>'EPD information'!$R$16*Tabell2[[#This Row],[Weight (kg)]]</f>
        <v>7.6406000000000011E-4</v>
      </c>
      <c r="P5306" s="22">
        <f>'EPD information'!$S$16*Tabell2[[#This Row],[Weight (kg)]]</f>
        <v>-3.6541999999999999</v>
      </c>
      <c r="Q5306" s="35">
        <f>'Product specific GWP'!$T$16*Tabell2[[#This Row],[Weight (kg)]]</f>
        <v>0.13197400000000001</v>
      </c>
      <c r="R5306" s="35" t="s">
        <v>48</v>
      </c>
      <c r="S5306" s="35">
        <f>'EPD information'!$V$16*Tabell2[[#This Row],[Weight (kg)]]</f>
        <v>2.1291000000000001E-2</v>
      </c>
      <c r="T5306" s="35" t="str">
        <f>'EPD information'!$W$16</f>
        <v>ND</v>
      </c>
      <c r="U5306" s="35">
        <f>'EPD information'!$X$16*Tabell2[[#This Row],[Weight (kg)]]</f>
        <v>1.4194E-2</v>
      </c>
      <c r="V5306" s="35">
        <f>'EPD information'!$Y$16*Tabell2[[#This Row],[Weight (kg)]]</f>
        <v>0.47111999999999998</v>
      </c>
      <c r="W5306" s="35">
        <f>'EPD information'!$Z$16*Tabell2[[#This Row],[Weight (kg)]]</f>
        <v>7.6406000000000011E-4</v>
      </c>
      <c r="X5306" s="35">
        <f>'EPD information'!$AA$16*Tabell2[[#This Row],[Weight (kg)]]</f>
        <v>-3.6541999999999999</v>
      </c>
      <c r="Y5306" s="18">
        <f>'EPD information'!$AB$16*Tabell2[[#This Row],[Weight (kg)]]</f>
        <v>10.1472</v>
      </c>
      <c r="Z5306" s="18">
        <f>'EPD information'!$AC$16*Tabell2[[#This Row],[Weight (kg)]]</f>
        <v>0.17787800000000001</v>
      </c>
      <c r="AA5306" s="18">
        <f>'EPD information'!$AD$16*Tabell2[[#This Row],[Weight (kg)]]</f>
        <v>2.22574E-2</v>
      </c>
      <c r="AB5306" s="18" t="s">
        <v>48</v>
      </c>
      <c r="AC5306" s="18">
        <f>'EPD information'!$AF$16*Tabell2[[#This Row],[Weight (kg)]]</f>
        <v>1.4042999999999998E-2</v>
      </c>
      <c r="AD5306" s="18">
        <f>'EPD information'!$AG$16*Tabell2[[#This Row],[Weight (kg)]]</f>
        <v>0.46810000000000002</v>
      </c>
      <c r="AE5306" s="18">
        <f>'EPD information'!$AH$16*Tabell2[[#This Row],[Weight (kg)]]</f>
        <v>7.4896000000000001E-4</v>
      </c>
      <c r="AF5306" s="21">
        <f>'EPD information'!$AI$16*Tabell2[[#This Row],[Weight (kg)]]</f>
        <v>-3.4729999999999999</v>
      </c>
    </row>
    <row r="5307" spans="1:32" x14ac:dyDescent="0.2">
      <c r="A5307" s="36" t="s">
        <v>305</v>
      </c>
      <c r="B5307" s="37" t="s">
        <v>306</v>
      </c>
      <c r="C5307" s="38">
        <v>907051</v>
      </c>
      <c r="D5307" s="39">
        <v>7319669070518</v>
      </c>
      <c r="E5307" s="37" t="s">
        <v>46</v>
      </c>
      <c r="F5307" s="40">
        <v>400</v>
      </c>
      <c r="G5307" s="37">
        <v>315</v>
      </c>
      <c r="H5307" s="41">
        <v>4.42</v>
      </c>
      <c r="I5307" s="35">
        <f>'EPD information'!$L$16*Tabell2[[#This Row],[Weight (kg)]]</f>
        <v>15.0722</v>
      </c>
      <c r="J5307" s="22">
        <f>'EPD information'!$M$16*Tabell2[[#This Row],[Weight (kg)]]</f>
        <v>0.262548</v>
      </c>
      <c r="K5307" s="22">
        <f>'EPD information'!$N$16*Tabell2[[#This Row],[Weight (kg)]]</f>
        <v>3.1160999999999998E-2</v>
      </c>
      <c r="L5307" s="22">
        <f>'EPD information'!$O$16*Tabell2[[#This Row],[Weight (kg)]]</f>
        <v>0</v>
      </c>
      <c r="M5307" s="22">
        <f>'EPD information'!$P$16*Tabell2[[#This Row],[Weight (kg)]]</f>
        <v>2.0774000000000001E-2</v>
      </c>
      <c r="N5307" s="22">
        <f>'EPD information'!$Q$16*Tabell2[[#This Row],[Weight (kg)]]</f>
        <v>0.68952000000000002</v>
      </c>
      <c r="O5307" s="22">
        <f>'EPD information'!$R$16*Tabell2[[#This Row],[Weight (kg)]]</f>
        <v>1.11826E-3</v>
      </c>
      <c r="P5307" s="22">
        <f>'EPD information'!$S$16*Tabell2[[#This Row],[Weight (kg)]]</f>
        <v>-5.3481999999999994</v>
      </c>
      <c r="Q5307" s="35">
        <f>'Product specific GWP'!$T$16*Tabell2[[#This Row],[Weight (kg)]]</f>
        <v>0.19315400000000002</v>
      </c>
      <c r="R5307" s="35" t="s">
        <v>48</v>
      </c>
      <c r="S5307" s="35">
        <f>'EPD information'!$V$16*Tabell2[[#This Row],[Weight (kg)]]</f>
        <v>3.1160999999999998E-2</v>
      </c>
      <c r="T5307" s="35" t="str">
        <f>'EPD information'!$W$16</f>
        <v>ND</v>
      </c>
      <c r="U5307" s="35">
        <f>'EPD information'!$X$16*Tabell2[[#This Row],[Weight (kg)]]</f>
        <v>2.0774000000000001E-2</v>
      </c>
      <c r="V5307" s="35">
        <f>'EPD information'!$Y$16*Tabell2[[#This Row],[Weight (kg)]]</f>
        <v>0.68952000000000002</v>
      </c>
      <c r="W5307" s="35">
        <f>'EPD information'!$Z$16*Tabell2[[#This Row],[Weight (kg)]]</f>
        <v>1.11826E-3</v>
      </c>
      <c r="X5307" s="35">
        <f>'EPD information'!$AA$16*Tabell2[[#This Row],[Weight (kg)]]</f>
        <v>-5.3481999999999994</v>
      </c>
      <c r="Y5307" s="18">
        <f>'EPD information'!$AB$16*Tabell2[[#This Row],[Weight (kg)]]</f>
        <v>14.851199999999999</v>
      </c>
      <c r="Z5307" s="18">
        <f>'EPD information'!$AC$16*Tabell2[[#This Row],[Weight (kg)]]</f>
        <v>0.26033800000000001</v>
      </c>
      <c r="AA5307" s="18">
        <f>'EPD information'!$AD$16*Tabell2[[#This Row],[Weight (kg)]]</f>
        <v>3.2575399999999997E-2</v>
      </c>
      <c r="AB5307" s="18" t="s">
        <v>48</v>
      </c>
      <c r="AC5307" s="18">
        <f>'EPD information'!$AF$16*Tabell2[[#This Row],[Weight (kg)]]</f>
        <v>2.0552999999999998E-2</v>
      </c>
      <c r="AD5307" s="18">
        <f>'EPD information'!$AG$16*Tabell2[[#This Row],[Weight (kg)]]</f>
        <v>0.68509999999999993</v>
      </c>
      <c r="AE5307" s="18">
        <f>'EPD information'!$AH$16*Tabell2[[#This Row],[Weight (kg)]]</f>
        <v>1.0961600000000001E-3</v>
      </c>
      <c r="AF5307" s="21">
        <f>'EPD information'!$AI$16*Tabell2[[#This Row],[Weight (kg)]]</f>
        <v>-5.0829999999999993</v>
      </c>
    </row>
    <row r="5308" spans="1:32" x14ac:dyDescent="0.2">
      <c r="A5308" s="36" t="s">
        <v>305</v>
      </c>
      <c r="B5308" s="37" t="s">
        <v>306</v>
      </c>
      <c r="C5308" s="38">
        <v>102131</v>
      </c>
      <c r="D5308" s="39">
        <v>7319661021310</v>
      </c>
      <c r="E5308" s="37" t="s">
        <v>46</v>
      </c>
      <c r="F5308" s="40">
        <v>400</v>
      </c>
      <c r="G5308" s="37">
        <v>400</v>
      </c>
      <c r="H5308" s="41">
        <v>6.2</v>
      </c>
      <c r="I5308" s="35">
        <f>'EPD information'!$L$16*Tabell2[[#This Row],[Weight (kg)]]</f>
        <v>21.142000000000003</v>
      </c>
      <c r="J5308" s="22">
        <f>'EPD information'!$M$16*Tabell2[[#This Row],[Weight (kg)]]</f>
        <v>0.36828</v>
      </c>
      <c r="K5308" s="22">
        <f>'EPD information'!$N$16*Tabell2[[#This Row],[Weight (kg)]]</f>
        <v>4.3709999999999999E-2</v>
      </c>
      <c r="L5308" s="22">
        <f>'EPD information'!$O$16*Tabell2[[#This Row],[Weight (kg)]]</f>
        <v>0</v>
      </c>
      <c r="M5308" s="22">
        <f>'EPD information'!$P$16*Tabell2[[#This Row],[Weight (kg)]]</f>
        <v>2.9140000000000003E-2</v>
      </c>
      <c r="N5308" s="22">
        <f>'EPD information'!$Q$16*Tabell2[[#This Row],[Weight (kg)]]</f>
        <v>0.96720000000000006</v>
      </c>
      <c r="O5308" s="22">
        <f>'EPD information'!$R$16*Tabell2[[#This Row],[Weight (kg)]]</f>
        <v>1.5686000000000003E-3</v>
      </c>
      <c r="P5308" s="22">
        <f>'EPD information'!$S$16*Tabell2[[#This Row],[Weight (kg)]]</f>
        <v>-7.5019999999999998</v>
      </c>
      <c r="Q5308" s="35">
        <f>'Product specific GWP'!$T$16*Tabell2[[#This Row],[Weight (kg)]]</f>
        <v>0.27094000000000001</v>
      </c>
      <c r="R5308" s="35" t="s">
        <v>48</v>
      </c>
      <c r="S5308" s="35">
        <f>'EPD information'!$V$16*Tabell2[[#This Row],[Weight (kg)]]</f>
        <v>4.3709999999999999E-2</v>
      </c>
      <c r="T5308" s="35" t="str">
        <f>'EPD information'!$W$16</f>
        <v>ND</v>
      </c>
      <c r="U5308" s="35">
        <f>'EPD information'!$X$16*Tabell2[[#This Row],[Weight (kg)]]</f>
        <v>2.9140000000000003E-2</v>
      </c>
      <c r="V5308" s="35">
        <f>'EPD information'!$Y$16*Tabell2[[#This Row],[Weight (kg)]]</f>
        <v>0.96720000000000006</v>
      </c>
      <c r="W5308" s="35">
        <f>'EPD information'!$Z$16*Tabell2[[#This Row],[Weight (kg)]]</f>
        <v>1.5686000000000003E-3</v>
      </c>
      <c r="X5308" s="35">
        <f>'EPD information'!$AA$16*Tabell2[[#This Row],[Weight (kg)]]</f>
        <v>-7.5019999999999998</v>
      </c>
      <c r="Y5308" s="18">
        <f>'EPD information'!$AB$16*Tabell2[[#This Row],[Weight (kg)]]</f>
        <v>20.832000000000001</v>
      </c>
      <c r="Z5308" s="18">
        <f>'EPD information'!$AC$16*Tabell2[[#This Row],[Weight (kg)]]</f>
        <v>0.36518</v>
      </c>
      <c r="AA5308" s="18">
        <f>'EPD information'!$AD$16*Tabell2[[#This Row],[Weight (kg)]]</f>
        <v>4.5693999999999999E-2</v>
      </c>
      <c r="AB5308" s="18" t="s">
        <v>48</v>
      </c>
      <c r="AC5308" s="18">
        <f>'EPD information'!$AF$16*Tabell2[[#This Row],[Weight (kg)]]</f>
        <v>2.8829999999999998E-2</v>
      </c>
      <c r="AD5308" s="18">
        <f>'EPD information'!$AG$16*Tabell2[[#This Row],[Weight (kg)]]</f>
        <v>0.96099999999999997</v>
      </c>
      <c r="AE5308" s="18">
        <f>'EPD information'!$AH$16*Tabell2[[#This Row],[Weight (kg)]]</f>
        <v>1.5376000000000001E-3</v>
      </c>
      <c r="AF5308" s="21">
        <f>'EPD information'!$AI$16*Tabell2[[#This Row],[Weight (kg)]]</f>
        <v>-7.13</v>
      </c>
    </row>
    <row r="5309" spans="1:32" x14ac:dyDescent="0.2">
      <c r="A5309" s="36" t="s">
        <v>305</v>
      </c>
      <c r="B5309" s="37" t="s">
        <v>306</v>
      </c>
      <c r="C5309" s="38">
        <v>102126</v>
      </c>
      <c r="D5309" s="39">
        <v>7319661021266</v>
      </c>
      <c r="E5309" s="37" t="s">
        <v>46</v>
      </c>
      <c r="F5309" s="40">
        <v>400</v>
      </c>
      <c r="G5309" s="37">
        <v>125</v>
      </c>
      <c r="H5309" s="41">
        <v>2.81</v>
      </c>
      <c r="I5309" s="35">
        <f>'EPD information'!$L$16*Tabell2[[#This Row],[Weight (kg)]]</f>
        <v>9.5821000000000005</v>
      </c>
      <c r="J5309" s="22">
        <f>'EPD information'!$M$16*Tabell2[[#This Row],[Weight (kg)]]</f>
        <v>0.16691400000000001</v>
      </c>
      <c r="K5309" s="22">
        <f>'EPD information'!$N$16*Tabell2[[#This Row],[Weight (kg)]]</f>
        <v>1.9810499999999998E-2</v>
      </c>
      <c r="L5309" s="22">
        <f>'EPD information'!$O$16*Tabell2[[#This Row],[Weight (kg)]]</f>
        <v>0</v>
      </c>
      <c r="M5309" s="22">
        <f>'EPD information'!$P$16*Tabell2[[#This Row],[Weight (kg)]]</f>
        <v>1.3207E-2</v>
      </c>
      <c r="N5309" s="22">
        <f>'EPD information'!$Q$16*Tabell2[[#This Row],[Weight (kg)]]</f>
        <v>0.43836000000000003</v>
      </c>
      <c r="O5309" s="22">
        <f>'EPD information'!$R$16*Tabell2[[#This Row],[Weight (kg)]]</f>
        <v>7.1093000000000013E-4</v>
      </c>
      <c r="P5309" s="22">
        <f>'EPD information'!$S$16*Tabell2[[#This Row],[Weight (kg)]]</f>
        <v>-3.4001000000000001</v>
      </c>
      <c r="Q5309" s="35">
        <f>'Product specific GWP'!$T$16*Tabell2[[#This Row],[Weight (kg)]]</f>
        <v>0.122797</v>
      </c>
      <c r="R5309" s="35" t="s">
        <v>48</v>
      </c>
      <c r="S5309" s="35">
        <f>'EPD information'!$V$16*Tabell2[[#This Row],[Weight (kg)]]</f>
        <v>1.9810499999999998E-2</v>
      </c>
      <c r="T5309" s="35" t="str">
        <f>'EPD information'!$W$16</f>
        <v>ND</v>
      </c>
      <c r="U5309" s="35">
        <f>'EPD information'!$X$16*Tabell2[[#This Row],[Weight (kg)]]</f>
        <v>1.3207E-2</v>
      </c>
      <c r="V5309" s="35">
        <f>'EPD information'!$Y$16*Tabell2[[#This Row],[Weight (kg)]]</f>
        <v>0.43836000000000003</v>
      </c>
      <c r="W5309" s="35">
        <f>'EPD information'!$Z$16*Tabell2[[#This Row],[Weight (kg)]]</f>
        <v>7.1093000000000013E-4</v>
      </c>
      <c r="X5309" s="35">
        <f>'EPD information'!$AA$16*Tabell2[[#This Row],[Weight (kg)]]</f>
        <v>-3.4001000000000001</v>
      </c>
      <c r="Y5309" s="18">
        <f>'EPD information'!$AB$16*Tabell2[[#This Row],[Weight (kg)]]</f>
        <v>9.4415999999999993</v>
      </c>
      <c r="Z5309" s="18">
        <f>'EPD information'!$AC$16*Tabell2[[#This Row],[Weight (kg)]]</f>
        <v>0.16550900000000002</v>
      </c>
      <c r="AA5309" s="18">
        <f>'EPD information'!$AD$16*Tabell2[[#This Row],[Weight (kg)]]</f>
        <v>2.0709700000000001E-2</v>
      </c>
      <c r="AB5309" s="18" t="s">
        <v>48</v>
      </c>
      <c r="AC5309" s="18">
        <f>'EPD information'!$AF$16*Tabell2[[#This Row],[Weight (kg)]]</f>
        <v>1.30665E-2</v>
      </c>
      <c r="AD5309" s="18">
        <f>'EPD information'!$AG$16*Tabell2[[#This Row],[Weight (kg)]]</f>
        <v>0.43554999999999999</v>
      </c>
      <c r="AE5309" s="18">
        <f>'EPD information'!$AH$16*Tabell2[[#This Row],[Weight (kg)]]</f>
        <v>6.9688000000000009E-4</v>
      </c>
      <c r="AF5309" s="21">
        <f>'EPD information'!$AI$16*Tabell2[[#This Row],[Weight (kg)]]</f>
        <v>-3.2314999999999996</v>
      </c>
    </row>
    <row r="5310" spans="1:32" x14ac:dyDescent="0.2">
      <c r="A5310" s="36" t="s">
        <v>305</v>
      </c>
      <c r="B5310" s="37" t="s">
        <v>306</v>
      </c>
      <c r="C5310" s="38">
        <v>102125</v>
      </c>
      <c r="D5310" s="39">
        <v>7319661021259</v>
      </c>
      <c r="E5310" s="37" t="s">
        <v>46</v>
      </c>
      <c r="F5310" s="40">
        <v>400</v>
      </c>
      <c r="G5310" s="37">
        <v>100</v>
      </c>
      <c r="H5310" s="41">
        <v>2.27</v>
      </c>
      <c r="I5310" s="35">
        <f>'EPD information'!$L$16*Tabell2[[#This Row],[Weight (kg)]]</f>
        <v>7.7407000000000004</v>
      </c>
      <c r="J5310" s="22">
        <f>'EPD information'!$M$16*Tabell2[[#This Row],[Weight (kg)]]</f>
        <v>0.13483800000000001</v>
      </c>
      <c r="K5310" s="22">
        <f>'EPD information'!$N$16*Tabell2[[#This Row],[Weight (kg)]]</f>
        <v>1.60035E-2</v>
      </c>
      <c r="L5310" s="22">
        <f>'EPD information'!$O$16*Tabell2[[#This Row],[Weight (kg)]]</f>
        <v>0</v>
      </c>
      <c r="M5310" s="22">
        <f>'EPD information'!$P$16*Tabell2[[#This Row],[Weight (kg)]]</f>
        <v>1.0669E-2</v>
      </c>
      <c r="N5310" s="22">
        <f>'EPD information'!$Q$16*Tabell2[[#This Row],[Weight (kg)]]</f>
        <v>0.35411999999999999</v>
      </c>
      <c r="O5310" s="22">
        <f>'EPD information'!$R$16*Tabell2[[#This Row],[Weight (kg)]]</f>
        <v>5.7431000000000008E-4</v>
      </c>
      <c r="P5310" s="22">
        <f>'EPD information'!$S$16*Tabell2[[#This Row],[Weight (kg)]]</f>
        <v>-2.7467000000000001</v>
      </c>
      <c r="Q5310" s="35">
        <f>'Product specific GWP'!$T$16*Tabell2[[#This Row],[Weight (kg)]]</f>
        <v>9.9199000000000009E-2</v>
      </c>
      <c r="R5310" s="35" t="s">
        <v>48</v>
      </c>
      <c r="S5310" s="35">
        <f>'EPD information'!$V$16*Tabell2[[#This Row],[Weight (kg)]]</f>
        <v>1.60035E-2</v>
      </c>
      <c r="T5310" s="35" t="str">
        <f>'EPD information'!$W$16</f>
        <v>ND</v>
      </c>
      <c r="U5310" s="35">
        <f>'EPD information'!$X$16*Tabell2[[#This Row],[Weight (kg)]]</f>
        <v>1.0669E-2</v>
      </c>
      <c r="V5310" s="35">
        <f>'EPD information'!$Y$16*Tabell2[[#This Row],[Weight (kg)]]</f>
        <v>0.35411999999999999</v>
      </c>
      <c r="W5310" s="35">
        <f>'EPD information'!$Z$16*Tabell2[[#This Row],[Weight (kg)]]</f>
        <v>5.7431000000000008E-4</v>
      </c>
      <c r="X5310" s="35">
        <f>'EPD information'!$AA$16*Tabell2[[#This Row],[Weight (kg)]]</f>
        <v>-2.7467000000000001</v>
      </c>
      <c r="Y5310" s="18">
        <f>'EPD information'!$AB$16*Tabell2[[#This Row],[Weight (kg)]]</f>
        <v>7.6272000000000002</v>
      </c>
      <c r="Z5310" s="18">
        <f>'EPD information'!$AC$16*Tabell2[[#This Row],[Weight (kg)]]</f>
        <v>0.13370300000000002</v>
      </c>
      <c r="AA5310" s="18">
        <f>'EPD information'!$AD$16*Tabell2[[#This Row],[Weight (kg)]]</f>
        <v>1.6729899999999999E-2</v>
      </c>
      <c r="AB5310" s="18" t="s">
        <v>48</v>
      </c>
      <c r="AC5310" s="18">
        <f>'EPD information'!$AF$16*Tabell2[[#This Row],[Weight (kg)]]</f>
        <v>1.0555499999999999E-2</v>
      </c>
      <c r="AD5310" s="18">
        <f>'EPD information'!$AG$16*Tabell2[[#This Row],[Weight (kg)]]</f>
        <v>0.35185</v>
      </c>
      <c r="AE5310" s="18">
        <f>'EPD information'!$AH$16*Tabell2[[#This Row],[Weight (kg)]]</f>
        <v>5.6296000000000004E-4</v>
      </c>
      <c r="AF5310" s="21">
        <f>'EPD information'!$AI$16*Tabell2[[#This Row],[Weight (kg)]]</f>
        <v>-2.6104999999999996</v>
      </c>
    </row>
    <row r="5311" spans="1:32" x14ac:dyDescent="0.2">
      <c r="A5311" s="36" t="s">
        <v>305</v>
      </c>
      <c r="B5311" s="37" t="s">
        <v>306</v>
      </c>
      <c r="C5311" s="38">
        <v>102135</v>
      </c>
      <c r="D5311" s="39">
        <v>7319661021358</v>
      </c>
      <c r="E5311" s="37" t="s">
        <v>46</v>
      </c>
      <c r="F5311" s="40">
        <v>500</v>
      </c>
      <c r="G5311" s="37">
        <v>200</v>
      </c>
      <c r="H5311" s="41">
        <v>4.1399999999999997</v>
      </c>
      <c r="I5311" s="35">
        <f>'EPD information'!$L$16*Tabell2[[#This Row],[Weight (kg)]]</f>
        <v>14.1174</v>
      </c>
      <c r="J5311" s="22">
        <f>'EPD information'!$M$16*Tabell2[[#This Row],[Weight (kg)]]</f>
        <v>0.245916</v>
      </c>
      <c r="K5311" s="22">
        <f>'EPD information'!$N$16*Tabell2[[#This Row],[Weight (kg)]]</f>
        <v>2.9186999999999998E-2</v>
      </c>
      <c r="L5311" s="22">
        <f>'EPD information'!$O$16*Tabell2[[#This Row],[Weight (kg)]]</f>
        <v>0</v>
      </c>
      <c r="M5311" s="22">
        <f>'EPD information'!$P$16*Tabell2[[#This Row],[Weight (kg)]]</f>
        <v>1.9458E-2</v>
      </c>
      <c r="N5311" s="22">
        <f>'EPD information'!$Q$16*Tabell2[[#This Row],[Weight (kg)]]</f>
        <v>0.64583999999999997</v>
      </c>
      <c r="O5311" s="22">
        <f>'EPD information'!$R$16*Tabell2[[#This Row],[Weight (kg)]]</f>
        <v>1.0474200000000001E-3</v>
      </c>
      <c r="P5311" s="22">
        <f>'EPD information'!$S$16*Tabell2[[#This Row],[Weight (kg)]]</f>
        <v>-5.0093999999999994</v>
      </c>
      <c r="Q5311" s="35">
        <f>'Product specific GWP'!$T$16*Tabell2[[#This Row],[Weight (kg)]]</f>
        <v>0.180918</v>
      </c>
      <c r="R5311" s="35" t="s">
        <v>48</v>
      </c>
      <c r="S5311" s="35">
        <f>'EPD information'!$V$16*Tabell2[[#This Row],[Weight (kg)]]</f>
        <v>2.9186999999999998E-2</v>
      </c>
      <c r="T5311" s="35" t="str">
        <f>'EPD information'!$W$16</f>
        <v>ND</v>
      </c>
      <c r="U5311" s="35">
        <f>'EPD information'!$X$16*Tabell2[[#This Row],[Weight (kg)]]</f>
        <v>1.9458E-2</v>
      </c>
      <c r="V5311" s="35">
        <f>'EPD information'!$Y$16*Tabell2[[#This Row],[Weight (kg)]]</f>
        <v>0.64583999999999997</v>
      </c>
      <c r="W5311" s="35">
        <f>'EPD information'!$Z$16*Tabell2[[#This Row],[Weight (kg)]]</f>
        <v>1.0474200000000001E-3</v>
      </c>
      <c r="X5311" s="35">
        <f>'EPD information'!$AA$16*Tabell2[[#This Row],[Weight (kg)]]</f>
        <v>-5.0093999999999994</v>
      </c>
      <c r="Y5311" s="18">
        <f>'EPD information'!$AB$16*Tabell2[[#This Row],[Weight (kg)]]</f>
        <v>13.910399999999999</v>
      </c>
      <c r="Z5311" s="18">
        <f>'EPD information'!$AC$16*Tabell2[[#This Row],[Weight (kg)]]</f>
        <v>0.24384599999999998</v>
      </c>
      <c r="AA5311" s="18">
        <f>'EPD information'!$AD$16*Tabell2[[#This Row],[Weight (kg)]]</f>
        <v>3.0511799999999995E-2</v>
      </c>
      <c r="AB5311" s="18" t="s">
        <v>48</v>
      </c>
      <c r="AC5311" s="18">
        <f>'EPD information'!$AF$16*Tabell2[[#This Row],[Weight (kg)]]</f>
        <v>1.9250999999999997E-2</v>
      </c>
      <c r="AD5311" s="18">
        <f>'EPD information'!$AG$16*Tabell2[[#This Row],[Weight (kg)]]</f>
        <v>0.64169999999999994</v>
      </c>
      <c r="AE5311" s="18">
        <f>'EPD information'!$AH$16*Tabell2[[#This Row],[Weight (kg)]]</f>
        <v>1.0267200000000001E-3</v>
      </c>
      <c r="AF5311" s="21">
        <f>'EPD information'!$AI$16*Tabell2[[#This Row],[Weight (kg)]]</f>
        <v>-4.7609999999999992</v>
      </c>
    </row>
    <row r="5312" spans="1:32" x14ac:dyDescent="0.2">
      <c r="A5312" s="36" t="s">
        <v>305</v>
      </c>
      <c r="B5312" s="37" t="s">
        <v>306</v>
      </c>
      <c r="C5312" s="38">
        <v>102136</v>
      </c>
      <c r="D5312" s="39">
        <v>7319661021365</v>
      </c>
      <c r="E5312" s="37" t="s">
        <v>46</v>
      </c>
      <c r="F5312" s="40">
        <v>500</v>
      </c>
      <c r="G5312" s="37">
        <v>250</v>
      </c>
      <c r="H5312" s="41">
        <v>4.68</v>
      </c>
      <c r="I5312" s="35">
        <f>'EPD information'!$L$16*Tabell2[[#This Row],[Weight (kg)]]</f>
        <v>15.9588</v>
      </c>
      <c r="J5312" s="22">
        <f>'EPD information'!$M$16*Tabell2[[#This Row],[Weight (kg)]]</f>
        <v>0.27799200000000002</v>
      </c>
      <c r="K5312" s="22">
        <f>'EPD information'!$N$16*Tabell2[[#This Row],[Weight (kg)]]</f>
        <v>3.2993999999999996E-2</v>
      </c>
      <c r="L5312" s="22">
        <f>'EPD information'!$O$16*Tabell2[[#This Row],[Weight (kg)]]</f>
        <v>0</v>
      </c>
      <c r="M5312" s="22">
        <f>'EPD information'!$P$16*Tabell2[[#This Row],[Weight (kg)]]</f>
        <v>2.1995999999999998E-2</v>
      </c>
      <c r="N5312" s="22">
        <f>'EPD information'!$Q$16*Tabell2[[#This Row],[Weight (kg)]]</f>
        <v>0.73007999999999995</v>
      </c>
      <c r="O5312" s="22">
        <f>'EPD information'!$R$16*Tabell2[[#This Row],[Weight (kg)]]</f>
        <v>1.1840400000000001E-3</v>
      </c>
      <c r="P5312" s="22">
        <f>'EPD information'!$S$16*Tabell2[[#This Row],[Weight (kg)]]</f>
        <v>-5.6627999999999998</v>
      </c>
      <c r="Q5312" s="35">
        <f>'Product specific GWP'!$T$16*Tabell2[[#This Row],[Weight (kg)]]</f>
        <v>0.204516</v>
      </c>
      <c r="R5312" s="35" t="s">
        <v>48</v>
      </c>
      <c r="S5312" s="35">
        <f>'EPD information'!$V$16*Tabell2[[#This Row],[Weight (kg)]]</f>
        <v>3.2993999999999996E-2</v>
      </c>
      <c r="T5312" s="35" t="str">
        <f>'EPD information'!$W$16</f>
        <v>ND</v>
      </c>
      <c r="U5312" s="35">
        <f>'EPD information'!$X$16*Tabell2[[#This Row],[Weight (kg)]]</f>
        <v>2.1995999999999998E-2</v>
      </c>
      <c r="V5312" s="35">
        <f>'EPD information'!$Y$16*Tabell2[[#This Row],[Weight (kg)]]</f>
        <v>0.73007999999999995</v>
      </c>
      <c r="W5312" s="35">
        <f>'EPD information'!$Z$16*Tabell2[[#This Row],[Weight (kg)]]</f>
        <v>1.1840400000000001E-3</v>
      </c>
      <c r="X5312" s="35">
        <f>'EPD information'!$AA$16*Tabell2[[#This Row],[Weight (kg)]]</f>
        <v>-5.6627999999999998</v>
      </c>
      <c r="Y5312" s="18">
        <f>'EPD information'!$AB$16*Tabell2[[#This Row],[Weight (kg)]]</f>
        <v>15.724799999999998</v>
      </c>
      <c r="Z5312" s="18">
        <f>'EPD information'!$AC$16*Tabell2[[#This Row],[Weight (kg)]]</f>
        <v>0.27565200000000001</v>
      </c>
      <c r="AA5312" s="18">
        <f>'EPD information'!$AD$16*Tabell2[[#This Row],[Weight (kg)]]</f>
        <v>3.4491599999999997E-2</v>
      </c>
      <c r="AB5312" s="18" t="s">
        <v>48</v>
      </c>
      <c r="AC5312" s="18">
        <f>'EPD information'!$AF$16*Tabell2[[#This Row],[Weight (kg)]]</f>
        <v>2.1761999999999997E-2</v>
      </c>
      <c r="AD5312" s="18">
        <f>'EPD information'!$AG$16*Tabell2[[#This Row],[Weight (kg)]]</f>
        <v>0.72539999999999993</v>
      </c>
      <c r="AE5312" s="18">
        <f>'EPD information'!$AH$16*Tabell2[[#This Row],[Weight (kg)]]</f>
        <v>1.1606399999999999E-3</v>
      </c>
      <c r="AF5312" s="21">
        <f>'EPD information'!$AI$16*Tabell2[[#This Row],[Weight (kg)]]</f>
        <v>-5.3819999999999997</v>
      </c>
    </row>
    <row r="5313" spans="1:32" x14ac:dyDescent="0.2">
      <c r="A5313" s="36" t="s">
        <v>305</v>
      </c>
      <c r="B5313" s="37" t="s">
        <v>306</v>
      </c>
      <c r="C5313" s="38">
        <v>102138</v>
      </c>
      <c r="D5313" s="39">
        <v>7319661021389</v>
      </c>
      <c r="E5313" s="37" t="s">
        <v>46</v>
      </c>
      <c r="F5313" s="40">
        <v>500</v>
      </c>
      <c r="G5313" s="37">
        <v>400</v>
      </c>
      <c r="H5313" s="41">
        <v>6.34</v>
      </c>
      <c r="I5313" s="35">
        <f>'EPD information'!$L$16*Tabell2[[#This Row],[Weight (kg)]]</f>
        <v>21.619399999999999</v>
      </c>
      <c r="J5313" s="22">
        <f>'EPD information'!$M$16*Tabell2[[#This Row],[Weight (kg)]]</f>
        <v>0.37659599999999999</v>
      </c>
      <c r="K5313" s="22">
        <f>'EPD information'!$N$16*Tabell2[[#This Row],[Weight (kg)]]</f>
        <v>4.4697000000000001E-2</v>
      </c>
      <c r="L5313" s="22">
        <f>'EPD information'!$O$16*Tabell2[[#This Row],[Weight (kg)]]</f>
        <v>0</v>
      </c>
      <c r="M5313" s="22">
        <f>'EPD information'!$P$16*Tabell2[[#This Row],[Weight (kg)]]</f>
        <v>2.9798000000000002E-2</v>
      </c>
      <c r="N5313" s="22">
        <f>'EPD information'!$Q$16*Tabell2[[#This Row],[Weight (kg)]]</f>
        <v>0.98904000000000003</v>
      </c>
      <c r="O5313" s="22">
        <f>'EPD information'!$R$16*Tabell2[[#This Row],[Weight (kg)]]</f>
        <v>1.6040200000000001E-3</v>
      </c>
      <c r="P5313" s="22">
        <f>'EPD information'!$S$16*Tabell2[[#This Row],[Weight (kg)]]</f>
        <v>-7.6713999999999993</v>
      </c>
      <c r="Q5313" s="35">
        <f>'Product specific GWP'!$T$16*Tabell2[[#This Row],[Weight (kg)]]</f>
        <v>0.27705800000000003</v>
      </c>
      <c r="R5313" s="35" t="s">
        <v>48</v>
      </c>
      <c r="S5313" s="35">
        <f>'EPD information'!$V$16*Tabell2[[#This Row],[Weight (kg)]]</f>
        <v>4.4697000000000001E-2</v>
      </c>
      <c r="T5313" s="35" t="str">
        <f>'EPD information'!$W$16</f>
        <v>ND</v>
      </c>
      <c r="U5313" s="35">
        <f>'EPD information'!$X$16*Tabell2[[#This Row],[Weight (kg)]]</f>
        <v>2.9798000000000002E-2</v>
      </c>
      <c r="V5313" s="35">
        <f>'EPD information'!$Y$16*Tabell2[[#This Row],[Weight (kg)]]</f>
        <v>0.98904000000000003</v>
      </c>
      <c r="W5313" s="35">
        <f>'EPD information'!$Z$16*Tabell2[[#This Row],[Weight (kg)]]</f>
        <v>1.6040200000000001E-3</v>
      </c>
      <c r="X5313" s="35">
        <f>'EPD information'!$AA$16*Tabell2[[#This Row],[Weight (kg)]]</f>
        <v>-7.6713999999999993</v>
      </c>
      <c r="Y5313" s="18">
        <f>'EPD information'!$AB$16*Tabell2[[#This Row],[Weight (kg)]]</f>
        <v>21.302399999999999</v>
      </c>
      <c r="Z5313" s="18">
        <f>'EPD information'!$AC$16*Tabell2[[#This Row],[Weight (kg)]]</f>
        <v>0.37342599999999998</v>
      </c>
      <c r="AA5313" s="18">
        <f>'EPD information'!$AD$16*Tabell2[[#This Row],[Weight (kg)]]</f>
        <v>4.6725799999999998E-2</v>
      </c>
      <c r="AB5313" s="18" t="s">
        <v>48</v>
      </c>
      <c r="AC5313" s="18">
        <f>'EPD information'!$AF$16*Tabell2[[#This Row],[Weight (kg)]]</f>
        <v>2.9480999999999997E-2</v>
      </c>
      <c r="AD5313" s="18">
        <f>'EPD information'!$AG$16*Tabell2[[#This Row],[Weight (kg)]]</f>
        <v>0.98270000000000002</v>
      </c>
      <c r="AE5313" s="18">
        <f>'EPD information'!$AH$16*Tabell2[[#This Row],[Weight (kg)]]</f>
        <v>1.5723200000000001E-3</v>
      </c>
      <c r="AF5313" s="21">
        <f>'EPD information'!$AI$16*Tabell2[[#This Row],[Weight (kg)]]</f>
        <v>-7.2909999999999995</v>
      </c>
    </row>
    <row r="5314" spans="1:32" x14ac:dyDescent="0.2">
      <c r="A5314" s="36" t="s">
        <v>305</v>
      </c>
      <c r="B5314" s="37" t="s">
        <v>306</v>
      </c>
      <c r="C5314" s="38">
        <v>907052</v>
      </c>
      <c r="D5314" s="39">
        <v>7319669070525</v>
      </c>
      <c r="E5314" s="37" t="s">
        <v>46</v>
      </c>
      <c r="F5314" s="40">
        <v>500</v>
      </c>
      <c r="G5314" s="37">
        <v>315</v>
      </c>
      <c r="H5314" s="41">
        <v>5.3</v>
      </c>
      <c r="I5314" s="35">
        <f>'EPD information'!$L$16*Tabell2[[#This Row],[Weight (kg)]]</f>
        <v>18.073</v>
      </c>
      <c r="J5314" s="22">
        <f>'EPD information'!$M$16*Tabell2[[#This Row],[Weight (kg)]]</f>
        <v>0.31481999999999999</v>
      </c>
      <c r="K5314" s="22">
        <f>'EPD information'!$N$16*Tabell2[[#This Row],[Weight (kg)]]</f>
        <v>3.7364999999999995E-2</v>
      </c>
      <c r="L5314" s="22">
        <f>'EPD information'!$O$16*Tabell2[[#This Row],[Weight (kg)]]</f>
        <v>0</v>
      </c>
      <c r="M5314" s="22">
        <f>'EPD information'!$P$16*Tabell2[[#This Row],[Weight (kg)]]</f>
        <v>2.4910000000000002E-2</v>
      </c>
      <c r="N5314" s="22">
        <f>'EPD information'!$Q$16*Tabell2[[#This Row],[Weight (kg)]]</f>
        <v>0.82679999999999998</v>
      </c>
      <c r="O5314" s="22">
        <f>'EPD information'!$R$16*Tabell2[[#This Row],[Weight (kg)]]</f>
        <v>1.3409000000000001E-3</v>
      </c>
      <c r="P5314" s="22">
        <f>'EPD information'!$S$16*Tabell2[[#This Row],[Weight (kg)]]</f>
        <v>-6.4129999999999994</v>
      </c>
      <c r="Q5314" s="35">
        <f>'Product specific GWP'!$T$16*Tabell2[[#This Row],[Weight (kg)]]</f>
        <v>0.23161000000000001</v>
      </c>
      <c r="R5314" s="35" t="s">
        <v>48</v>
      </c>
      <c r="S5314" s="35">
        <f>'EPD information'!$V$16*Tabell2[[#This Row],[Weight (kg)]]</f>
        <v>3.7364999999999995E-2</v>
      </c>
      <c r="T5314" s="35" t="str">
        <f>'EPD information'!$W$16</f>
        <v>ND</v>
      </c>
      <c r="U5314" s="35">
        <f>'EPD information'!$X$16*Tabell2[[#This Row],[Weight (kg)]]</f>
        <v>2.4910000000000002E-2</v>
      </c>
      <c r="V5314" s="35">
        <f>'EPD information'!$Y$16*Tabell2[[#This Row],[Weight (kg)]]</f>
        <v>0.82679999999999998</v>
      </c>
      <c r="W5314" s="35">
        <f>'EPD information'!$Z$16*Tabell2[[#This Row],[Weight (kg)]]</f>
        <v>1.3409000000000001E-3</v>
      </c>
      <c r="X5314" s="35">
        <f>'EPD information'!$AA$16*Tabell2[[#This Row],[Weight (kg)]]</f>
        <v>-6.4129999999999994</v>
      </c>
      <c r="Y5314" s="18">
        <f>'EPD information'!$AB$16*Tabell2[[#This Row],[Weight (kg)]]</f>
        <v>17.808</v>
      </c>
      <c r="Z5314" s="18">
        <f>'EPD information'!$AC$16*Tabell2[[#This Row],[Weight (kg)]]</f>
        <v>0.31217</v>
      </c>
      <c r="AA5314" s="18">
        <f>'EPD information'!$AD$16*Tabell2[[#This Row],[Weight (kg)]]</f>
        <v>3.9060999999999998E-2</v>
      </c>
      <c r="AB5314" s="18" t="s">
        <v>48</v>
      </c>
      <c r="AC5314" s="18">
        <f>'EPD information'!$AF$16*Tabell2[[#This Row],[Weight (kg)]]</f>
        <v>2.4644999999999997E-2</v>
      </c>
      <c r="AD5314" s="18">
        <f>'EPD information'!$AG$16*Tabell2[[#This Row],[Weight (kg)]]</f>
        <v>0.82150000000000001</v>
      </c>
      <c r="AE5314" s="18">
        <f>'EPD information'!$AH$16*Tabell2[[#This Row],[Weight (kg)]]</f>
        <v>1.3144000000000001E-3</v>
      </c>
      <c r="AF5314" s="21">
        <f>'EPD information'!$AI$16*Tabell2[[#This Row],[Weight (kg)]]</f>
        <v>-6.0949999999999998</v>
      </c>
    </row>
    <row r="5315" spans="1:32" x14ac:dyDescent="0.2">
      <c r="A5315" s="36" t="s">
        <v>305</v>
      </c>
      <c r="B5315" s="37" t="s">
        <v>306</v>
      </c>
      <c r="C5315" s="38">
        <v>102134</v>
      </c>
      <c r="D5315" s="39">
        <v>7319661021341</v>
      </c>
      <c r="E5315" s="37" t="s">
        <v>46</v>
      </c>
      <c r="F5315" s="40">
        <v>500</v>
      </c>
      <c r="G5315" s="37">
        <v>160</v>
      </c>
      <c r="H5315" s="41">
        <v>3.77</v>
      </c>
      <c r="I5315" s="35">
        <f>'EPD information'!$L$16*Tabell2[[#This Row],[Weight (kg)]]</f>
        <v>12.855700000000001</v>
      </c>
      <c r="J5315" s="22">
        <f>'EPD information'!$M$16*Tabell2[[#This Row],[Weight (kg)]]</f>
        <v>0.223938</v>
      </c>
      <c r="K5315" s="22">
        <f>'EPD information'!$N$16*Tabell2[[#This Row],[Weight (kg)]]</f>
        <v>2.6578499999999998E-2</v>
      </c>
      <c r="L5315" s="22">
        <f>'EPD information'!$O$16*Tabell2[[#This Row],[Weight (kg)]]</f>
        <v>0</v>
      </c>
      <c r="M5315" s="22">
        <f>'EPD information'!$P$16*Tabell2[[#This Row],[Weight (kg)]]</f>
        <v>1.7719000000000002E-2</v>
      </c>
      <c r="N5315" s="22">
        <f>'EPD information'!$Q$16*Tabell2[[#This Row],[Weight (kg)]]</f>
        <v>0.58811999999999998</v>
      </c>
      <c r="O5315" s="22">
        <f>'EPD information'!$R$16*Tabell2[[#This Row],[Weight (kg)]]</f>
        <v>9.5381000000000014E-4</v>
      </c>
      <c r="P5315" s="22">
        <f>'EPD information'!$S$16*Tabell2[[#This Row],[Weight (kg)]]</f>
        <v>-4.5617000000000001</v>
      </c>
      <c r="Q5315" s="35">
        <f>'Product specific GWP'!$T$16*Tabell2[[#This Row],[Weight (kg)]]</f>
        <v>0.16474900000000001</v>
      </c>
      <c r="R5315" s="35" t="s">
        <v>48</v>
      </c>
      <c r="S5315" s="35">
        <f>'EPD information'!$V$16*Tabell2[[#This Row],[Weight (kg)]]</f>
        <v>2.6578499999999998E-2</v>
      </c>
      <c r="T5315" s="35" t="str">
        <f>'EPD information'!$W$16</f>
        <v>ND</v>
      </c>
      <c r="U5315" s="35">
        <f>'EPD information'!$X$16*Tabell2[[#This Row],[Weight (kg)]]</f>
        <v>1.7719000000000002E-2</v>
      </c>
      <c r="V5315" s="35">
        <f>'EPD information'!$Y$16*Tabell2[[#This Row],[Weight (kg)]]</f>
        <v>0.58811999999999998</v>
      </c>
      <c r="W5315" s="35">
        <f>'EPD information'!$Z$16*Tabell2[[#This Row],[Weight (kg)]]</f>
        <v>9.5381000000000014E-4</v>
      </c>
      <c r="X5315" s="35">
        <f>'EPD information'!$AA$16*Tabell2[[#This Row],[Weight (kg)]]</f>
        <v>-4.5617000000000001</v>
      </c>
      <c r="Y5315" s="18">
        <f>'EPD information'!$AB$16*Tabell2[[#This Row],[Weight (kg)]]</f>
        <v>12.667199999999999</v>
      </c>
      <c r="Z5315" s="18">
        <f>'EPD information'!$AC$16*Tabell2[[#This Row],[Weight (kg)]]</f>
        <v>0.222053</v>
      </c>
      <c r="AA5315" s="18">
        <f>'EPD information'!$AD$16*Tabell2[[#This Row],[Weight (kg)]]</f>
        <v>2.7784899999999998E-2</v>
      </c>
      <c r="AB5315" s="18" t="s">
        <v>48</v>
      </c>
      <c r="AC5315" s="18">
        <f>'EPD information'!$AF$16*Tabell2[[#This Row],[Weight (kg)]]</f>
        <v>1.7530499999999997E-2</v>
      </c>
      <c r="AD5315" s="18">
        <f>'EPD information'!$AG$16*Tabell2[[#This Row],[Weight (kg)]]</f>
        <v>0.58435000000000004</v>
      </c>
      <c r="AE5315" s="18">
        <f>'EPD information'!$AH$16*Tabell2[[#This Row],[Weight (kg)]]</f>
        <v>9.3496000000000009E-4</v>
      </c>
      <c r="AF5315" s="21">
        <f>'EPD information'!$AI$16*Tabell2[[#This Row],[Weight (kg)]]</f>
        <v>-4.3354999999999997</v>
      </c>
    </row>
    <row r="5316" spans="1:32" x14ac:dyDescent="0.2">
      <c r="A5316" s="36" t="s">
        <v>305</v>
      </c>
      <c r="B5316" s="37" t="s">
        <v>306</v>
      </c>
      <c r="C5316" s="38">
        <v>102133</v>
      </c>
      <c r="D5316" s="39">
        <v>7319661021334</v>
      </c>
      <c r="E5316" s="37" t="s">
        <v>46</v>
      </c>
      <c r="F5316" s="40">
        <v>500</v>
      </c>
      <c r="G5316" s="37">
        <v>125</v>
      </c>
      <c r="H5316" s="41">
        <v>3.35</v>
      </c>
      <c r="I5316" s="35">
        <f>'EPD information'!$L$16*Tabell2[[#This Row],[Weight (kg)]]</f>
        <v>11.423500000000001</v>
      </c>
      <c r="J5316" s="22">
        <f>'EPD information'!$M$16*Tabell2[[#This Row],[Weight (kg)]]</f>
        <v>0.19899</v>
      </c>
      <c r="K5316" s="22">
        <f>'EPD information'!$N$16*Tabell2[[#This Row],[Weight (kg)]]</f>
        <v>2.36175E-2</v>
      </c>
      <c r="L5316" s="22">
        <f>'EPD information'!$O$16*Tabell2[[#This Row],[Weight (kg)]]</f>
        <v>0</v>
      </c>
      <c r="M5316" s="22">
        <f>'EPD information'!$P$16*Tabell2[[#This Row],[Weight (kg)]]</f>
        <v>1.5745000000000002E-2</v>
      </c>
      <c r="N5316" s="22">
        <f>'EPD information'!$Q$16*Tabell2[[#This Row],[Weight (kg)]]</f>
        <v>0.52260000000000006</v>
      </c>
      <c r="O5316" s="22">
        <f>'EPD information'!$R$16*Tabell2[[#This Row],[Weight (kg)]]</f>
        <v>8.4755000000000008E-4</v>
      </c>
      <c r="P5316" s="22">
        <f>'EPD information'!$S$16*Tabell2[[#This Row],[Weight (kg)]]</f>
        <v>-4.0534999999999997</v>
      </c>
      <c r="Q5316" s="35">
        <f>'Product specific GWP'!$T$16*Tabell2[[#This Row],[Weight (kg)]]</f>
        <v>0.14639500000000003</v>
      </c>
      <c r="R5316" s="35" t="s">
        <v>48</v>
      </c>
      <c r="S5316" s="35">
        <f>'EPD information'!$V$16*Tabell2[[#This Row],[Weight (kg)]]</f>
        <v>2.36175E-2</v>
      </c>
      <c r="T5316" s="35" t="str">
        <f>'EPD information'!$W$16</f>
        <v>ND</v>
      </c>
      <c r="U5316" s="35">
        <f>'EPD information'!$X$16*Tabell2[[#This Row],[Weight (kg)]]</f>
        <v>1.5745000000000002E-2</v>
      </c>
      <c r="V5316" s="35">
        <f>'EPD information'!$Y$16*Tabell2[[#This Row],[Weight (kg)]]</f>
        <v>0.52260000000000006</v>
      </c>
      <c r="W5316" s="35">
        <f>'EPD information'!$Z$16*Tabell2[[#This Row],[Weight (kg)]]</f>
        <v>8.4755000000000008E-4</v>
      </c>
      <c r="X5316" s="35">
        <f>'EPD information'!$AA$16*Tabell2[[#This Row],[Weight (kg)]]</f>
        <v>-4.0534999999999997</v>
      </c>
      <c r="Y5316" s="18">
        <f>'EPD information'!$AB$16*Tabell2[[#This Row],[Weight (kg)]]</f>
        <v>11.256</v>
      </c>
      <c r="Z5316" s="18">
        <f>'EPD information'!$AC$16*Tabell2[[#This Row],[Weight (kg)]]</f>
        <v>0.19731500000000002</v>
      </c>
      <c r="AA5316" s="18">
        <f>'EPD information'!$AD$16*Tabell2[[#This Row],[Weight (kg)]]</f>
        <v>2.46895E-2</v>
      </c>
      <c r="AB5316" s="18" t="s">
        <v>48</v>
      </c>
      <c r="AC5316" s="18">
        <f>'EPD information'!$AF$16*Tabell2[[#This Row],[Weight (kg)]]</f>
        <v>1.5577499999999999E-2</v>
      </c>
      <c r="AD5316" s="18">
        <f>'EPD information'!$AG$16*Tabell2[[#This Row],[Weight (kg)]]</f>
        <v>0.51924999999999999</v>
      </c>
      <c r="AE5316" s="18">
        <f>'EPD information'!$AH$16*Tabell2[[#This Row],[Weight (kg)]]</f>
        <v>8.3080000000000003E-4</v>
      </c>
      <c r="AF5316" s="21">
        <f>'EPD information'!$AI$16*Tabell2[[#This Row],[Weight (kg)]]</f>
        <v>-3.8524999999999996</v>
      </c>
    </row>
    <row r="5317" spans="1:32" x14ac:dyDescent="0.2">
      <c r="A5317" s="36" t="s">
        <v>305</v>
      </c>
      <c r="B5317" s="37" t="s">
        <v>306</v>
      </c>
      <c r="C5317" s="38">
        <v>102139</v>
      </c>
      <c r="D5317" s="39">
        <v>7319661021396</v>
      </c>
      <c r="E5317" s="37" t="s">
        <v>46</v>
      </c>
      <c r="F5317" s="40">
        <v>500</v>
      </c>
      <c r="G5317" s="37">
        <v>500</v>
      </c>
      <c r="H5317" s="41">
        <v>9.3699999999999992</v>
      </c>
      <c r="I5317" s="35">
        <f>'EPD information'!$L$16*Tabell2[[#This Row],[Weight (kg)]]</f>
        <v>31.951699999999999</v>
      </c>
      <c r="J5317" s="22">
        <f>'EPD information'!$M$16*Tabell2[[#This Row],[Weight (kg)]]</f>
        <v>0.55657800000000002</v>
      </c>
      <c r="K5317" s="22">
        <f>'EPD information'!$N$16*Tabell2[[#This Row],[Weight (kg)]]</f>
        <v>6.6058499999999992E-2</v>
      </c>
      <c r="L5317" s="22">
        <f>'EPD information'!$O$16*Tabell2[[#This Row],[Weight (kg)]]</f>
        <v>0</v>
      </c>
      <c r="M5317" s="22">
        <f>'EPD information'!$P$16*Tabell2[[#This Row],[Weight (kg)]]</f>
        <v>4.4038999999999995E-2</v>
      </c>
      <c r="N5317" s="22">
        <f>'EPD information'!$Q$16*Tabell2[[#This Row],[Weight (kg)]]</f>
        <v>1.4617199999999999</v>
      </c>
      <c r="O5317" s="22">
        <f>'EPD information'!$R$16*Tabell2[[#This Row],[Weight (kg)]]</f>
        <v>2.37061E-3</v>
      </c>
      <c r="P5317" s="22">
        <f>'EPD information'!$S$16*Tabell2[[#This Row],[Weight (kg)]]</f>
        <v>-11.337699999999998</v>
      </c>
      <c r="Q5317" s="35">
        <f>'Product specific GWP'!$T$16*Tabell2[[#This Row],[Weight (kg)]]</f>
        <v>0.40946899999999997</v>
      </c>
      <c r="R5317" s="35" t="s">
        <v>48</v>
      </c>
      <c r="S5317" s="35">
        <f>'EPD information'!$V$16*Tabell2[[#This Row],[Weight (kg)]]</f>
        <v>6.6058499999999992E-2</v>
      </c>
      <c r="T5317" s="35" t="str">
        <f>'EPD information'!$W$16</f>
        <v>ND</v>
      </c>
      <c r="U5317" s="35">
        <f>'EPD information'!$X$16*Tabell2[[#This Row],[Weight (kg)]]</f>
        <v>4.4038999999999995E-2</v>
      </c>
      <c r="V5317" s="35">
        <f>'EPD information'!$Y$16*Tabell2[[#This Row],[Weight (kg)]]</f>
        <v>1.4617199999999999</v>
      </c>
      <c r="W5317" s="35">
        <f>'EPD information'!$Z$16*Tabell2[[#This Row],[Weight (kg)]]</f>
        <v>2.37061E-3</v>
      </c>
      <c r="X5317" s="35">
        <f>'EPD information'!$AA$16*Tabell2[[#This Row],[Weight (kg)]]</f>
        <v>-11.337699999999998</v>
      </c>
      <c r="Y5317" s="18">
        <f>'EPD information'!$AB$16*Tabell2[[#This Row],[Weight (kg)]]</f>
        <v>31.483199999999997</v>
      </c>
      <c r="Z5317" s="18">
        <f>'EPD information'!$AC$16*Tabell2[[#This Row],[Weight (kg)]]</f>
        <v>0.55189299999999997</v>
      </c>
      <c r="AA5317" s="18">
        <f>'EPD information'!$AD$16*Tabell2[[#This Row],[Weight (kg)]]</f>
        <v>6.9056899999999991E-2</v>
      </c>
      <c r="AB5317" s="18" t="s">
        <v>48</v>
      </c>
      <c r="AC5317" s="18">
        <f>'EPD information'!$AF$16*Tabell2[[#This Row],[Weight (kg)]]</f>
        <v>4.3570499999999991E-2</v>
      </c>
      <c r="AD5317" s="18">
        <f>'EPD information'!$AG$16*Tabell2[[#This Row],[Weight (kg)]]</f>
        <v>1.4523499999999998</v>
      </c>
      <c r="AE5317" s="18">
        <f>'EPD information'!$AH$16*Tabell2[[#This Row],[Weight (kg)]]</f>
        <v>2.3237599999999998E-3</v>
      </c>
      <c r="AF5317" s="21">
        <f>'EPD information'!$AI$16*Tabell2[[#This Row],[Weight (kg)]]</f>
        <v>-10.775499999999997</v>
      </c>
    </row>
    <row r="5318" spans="1:32" x14ac:dyDescent="0.2">
      <c r="A5318" s="36" t="s">
        <v>305</v>
      </c>
      <c r="B5318" s="37" t="s">
        <v>306</v>
      </c>
      <c r="C5318" s="38">
        <v>102132</v>
      </c>
      <c r="D5318" s="39">
        <v>7319661021327</v>
      </c>
      <c r="E5318" s="37" t="s">
        <v>46</v>
      </c>
      <c r="F5318" s="40">
        <v>500</v>
      </c>
      <c r="G5318" s="37">
        <v>100</v>
      </c>
      <c r="H5318" s="41">
        <v>3.5</v>
      </c>
      <c r="I5318" s="35">
        <f>'EPD information'!$L$16*Tabell2[[#This Row],[Weight (kg)]]</f>
        <v>11.935</v>
      </c>
      <c r="J5318" s="22">
        <f>'EPD information'!$M$16*Tabell2[[#This Row],[Weight (kg)]]</f>
        <v>0.2079</v>
      </c>
      <c r="K5318" s="22">
        <f>'EPD information'!$N$16*Tabell2[[#This Row],[Weight (kg)]]</f>
        <v>2.4674999999999999E-2</v>
      </c>
      <c r="L5318" s="22">
        <f>'EPD information'!$O$16*Tabell2[[#This Row],[Weight (kg)]]</f>
        <v>0</v>
      </c>
      <c r="M5318" s="22">
        <f>'EPD information'!$P$16*Tabell2[[#This Row],[Weight (kg)]]</f>
        <v>1.6449999999999999E-2</v>
      </c>
      <c r="N5318" s="22">
        <f>'EPD information'!$Q$16*Tabell2[[#This Row],[Weight (kg)]]</f>
        <v>0.54600000000000004</v>
      </c>
      <c r="O5318" s="22">
        <f>'EPD information'!$R$16*Tabell2[[#This Row],[Weight (kg)]]</f>
        <v>8.8550000000000011E-4</v>
      </c>
      <c r="P5318" s="22">
        <f>'EPD information'!$S$16*Tabell2[[#This Row],[Weight (kg)]]</f>
        <v>-4.2349999999999994</v>
      </c>
      <c r="Q5318" s="35">
        <f>'Product specific GWP'!$T$16*Tabell2[[#This Row],[Weight (kg)]]</f>
        <v>0.15295</v>
      </c>
      <c r="R5318" s="35" t="s">
        <v>48</v>
      </c>
      <c r="S5318" s="35">
        <f>'EPD information'!$V$16*Tabell2[[#This Row],[Weight (kg)]]</f>
        <v>2.4674999999999999E-2</v>
      </c>
      <c r="T5318" s="35" t="str">
        <f>'EPD information'!$W$16</f>
        <v>ND</v>
      </c>
      <c r="U5318" s="35">
        <f>'EPD information'!$X$16*Tabell2[[#This Row],[Weight (kg)]]</f>
        <v>1.6449999999999999E-2</v>
      </c>
      <c r="V5318" s="35">
        <f>'EPD information'!$Y$16*Tabell2[[#This Row],[Weight (kg)]]</f>
        <v>0.54600000000000004</v>
      </c>
      <c r="W5318" s="35">
        <f>'EPD information'!$Z$16*Tabell2[[#This Row],[Weight (kg)]]</f>
        <v>8.8550000000000011E-4</v>
      </c>
      <c r="X5318" s="35">
        <f>'EPD information'!$AA$16*Tabell2[[#This Row],[Weight (kg)]]</f>
        <v>-4.2349999999999994</v>
      </c>
      <c r="Y5318" s="18">
        <f>'EPD information'!$AB$16*Tabell2[[#This Row],[Weight (kg)]]</f>
        <v>11.76</v>
      </c>
      <c r="Z5318" s="18">
        <f>'EPD information'!$AC$16*Tabell2[[#This Row],[Weight (kg)]]</f>
        <v>0.20615</v>
      </c>
      <c r="AA5318" s="18">
        <f>'EPD information'!$AD$16*Tabell2[[#This Row],[Weight (kg)]]</f>
        <v>2.5794999999999998E-2</v>
      </c>
      <c r="AB5318" s="18" t="s">
        <v>48</v>
      </c>
      <c r="AC5318" s="18">
        <f>'EPD information'!$AF$16*Tabell2[[#This Row],[Weight (kg)]]</f>
        <v>1.6274999999999998E-2</v>
      </c>
      <c r="AD5318" s="18">
        <f>'EPD information'!$AG$16*Tabell2[[#This Row],[Weight (kg)]]</f>
        <v>0.54249999999999998</v>
      </c>
      <c r="AE5318" s="18">
        <f>'EPD information'!$AH$16*Tabell2[[#This Row],[Weight (kg)]]</f>
        <v>8.6800000000000006E-4</v>
      </c>
      <c r="AF5318" s="21">
        <f>'EPD information'!$AI$16*Tabell2[[#This Row],[Weight (kg)]]</f>
        <v>-4.0249999999999995</v>
      </c>
    </row>
    <row r="5319" spans="1:32" x14ac:dyDescent="0.2">
      <c r="A5319" s="36" t="s">
        <v>305</v>
      </c>
      <c r="B5319" s="37" t="s">
        <v>306</v>
      </c>
      <c r="C5319" s="38">
        <v>102146</v>
      </c>
      <c r="D5319" s="39">
        <v>7319661021464</v>
      </c>
      <c r="E5319" s="37" t="s">
        <v>46</v>
      </c>
      <c r="F5319" s="40">
        <v>630</v>
      </c>
      <c r="G5319" s="37">
        <v>400</v>
      </c>
      <c r="H5319" s="41">
        <v>7.69</v>
      </c>
      <c r="I5319" s="35">
        <f>'EPD information'!$L$16*Tabell2[[#This Row],[Weight (kg)]]</f>
        <v>26.222900000000003</v>
      </c>
      <c r="J5319" s="22">
        <f>'EPD information'!$M$16*Tabell2[[#This Row],[Weight (kg)]]</f>
        <v>0.45678600000000003</v>
      </c>
      <c r="K5319" s="22">
        <f>'EPD information'!$N$16*Tabell2[[#This Row],[Weight (kg)]]</f>
        <v>5.4214499999999999E-2</v>
      </c>
      <c r="L5319" s="22">
        <f>'EPD information'!$O$16*Tabell2[[#This Row],[Weight (kg)]]</f>
        <v>0</v>
      </c>
      <c r="M5319" s="22">
        <f>'EPD information'!$P$16*Tabell2[[#This Row],[Weight (kg)]]</f>
        <v>3.6143000000000002E-2</v>
      </c>
      <c r="N5319" s="22">
        <f>'EPD information'!$Q$16*Tabell2[[#This Row],[Weight (kg)]]</f>
        <v>1.19964</v>
      </c>
      <c r="O5319" s="22">
        <f>'EPD information'!$R$16*Tabell2[[#This Row],[Weight (kg)]]</f>
        <v>1.9455700000000002E-3</v>
      </c>
      <c r="P5319" s="22">
        <f>'EPD information'!$S$16*Tabell2[[#This Row],[Weight (kg)]]</f>
        <v>-9.3048999999999999</v>
      </c>
      <c r="Q5319" s="35">
        <f>'Product specific GWP'!$T$16*Tabell2[[#This Row],[Weight (kg)]]</f>
        <v>0.33605300000000005</v>
      </c>
      <c r="R5319" s="35" t="s">
        <v>48</v>
      </c>
      <c r="S5319" s="35">
        <f>'EPD information'!$V$16*Tabell2[[#This Row],[Weight (kg)]]</f>
        <v>5.4214499999999999E-2</v>
      </c>
      <c r="T5319" s="35" t="str">
        <f>'EPD information'!$W$16</f>
        <v>ND</v>
      </c>
      <c r="U5319" s="35">
        <f>'EPD information'!$X$16*Tabell2[[#This Row],[Weight (kg)]]</f>
        <v>3.6143000000000002E-2</v>
      </c>
      <c r="V5319" s="35">
        <f>'EPD information'!$Y$16*Tabell2[[#This Row],[Weight (kg)]]</f>
        <v>1.19964</v>
      </c>
      <c r="W5319" s="35">
        <f>'EPD information'!$Z$16*Tabell2[[#This Row],[Weight (kg)]]</f>
        <v>1.9455700000000002E-3</v>
      </c>
      <c r="X5319" s="35">
        <f>'EPD information'!$AA$16*Tabell2[[#This Row],[Weight (kg)]]</f>
        <v>-9.3048999999999999</v>
      </c>
      <c r="Y5319" s="18">
        <f>'EPD information'!$AB$16*Tabell2[[#This Row],[Weight (kg)]]</f>
        <v>25.8384</v>
      </c>
      <c r="Z5319" s="18">
        <f>'EPD information'!$AC$16*Tabell2[[#This Row],[Weight (kg)]]</f>
        <v>0.45294100000000004</v>
      </c>
      <c r="AA5319" s="18">
        <f>'EPD information'!$AD$16*Tabell2[[#This Row],[Weight (kg)]]</f>
        <v>5.6675300000000005E-2</v>
      </c>
      <c r="AB5319" s="18" t="s">
        <v>48</v>
      </c>
      <c r="AC5319" s="18">
        <f>'EPD information'!$AF$16*Tabell2[[#This Row],[Weight (kg)]]</f>
        <v>3.5758499999999999E-2</v>
      </c>
      <c r="AD5319" s="18">
        <f>'EPD information'!$AG$16*Tabell2[[#This Row],[Weight (kg)]]</f>
        <v>1.1919500000000001</v>
      </c>
      <c r="AE5319" s="18">
        <f>'EPD information'!$AH$16*Tabell2[[#This Row],[Weight (kg)]]</f>
        <v>1.9071200000000002E-3</v>
      </c>
      <c r="AF5319" s="21">
        <f>'EPD information'!$AI$16*Tabell2[[#This Row],[Weight (kg)]]</f>
        <v>-8.8435000000000006</v>
      </c>
    </row>
    <row r="5320" spans="1:32" x14ac:dyDescent="0.2">
      <c r="A5320" s="36" t="s">
        <v>305</v>
      </c>
      <c r="B5320" s="37" t="s">
        <v>306</v>
      </c>
      <c r="C5320" s="38">
        <v>102145</v>
      </c>
      <c r="D5320" s="39">
        <v>7319661021457</v>
      </c>
      <c r="E5320" s="37" t="s">
        <v>46</v>
      </c>
      <c r="F5320" s="40">
        <v>630</v>
      </c>
      <c r="G5320" s="37">
        <v>315</v>
      </c>
      <c r="H5320" s="41">
        <v>6.77</v>
      </c>
      <c r="I5320" s="35">
        <f>'EPD information'!$L$16*Tabell2[[#This Row],[Weight (kg)]]</f>
        <v>23.085699999999999</v>
      </c>
      <c r="J5320" s="22">
        <f>'EPD information'!$M$16*Tabell2[[#This Row],[Weight (kg)]]</f>
        <v>0.402138</v>
      </c>
      <c r="K5320" s="22">
        <f>'EPD information'!$N$16*Tabell2[[#This Row],[Weight (kg)]]</f>
        <v>4.7728499999999993E-2</v>
      </c>
      <c r="L5320" s="22">
        <f>'EPD information'!$O$16*Tabell2[[#This Row],[Weight (kg)]]</f>
        <v>0</v>
      </c>
      <c r="M5320" s="22">
        <f>'EPD information'!$P$16*Tabell2[[#This Row],[Weight (kg)]]</f>
        <v>3.1819E-2</v>
      </c>
      <c r="N5320" s="22">
        <f>'EPD information'!$Q$16*Tabell2[[#This Row],[Weight (kg)]]</f>
        <v>1.0561199999999999</v>
      </c>
      <c r="O5320" s="22">
        <f>'EPD information'!$R$16*Tabell2[[#This Row],[Weight (kg)]]</f>
        <v>1.7128100000000002E-3</v>
      </c>
      <c r="P5320" s="22">
        <f>'EPD information'!$S$16*Tabell2[[#This Row],[Weight (kg)]]</f>
        <v>-8.1916999999999991</v>
      </c>
      <c r="Q5320" s="35">
        <f>'Product specific GWP'!$T$16*Tabell2[[#This Row],[Weight (kg)]]</f>
        <v>0.29584899999999997</v>
      </c>
      <c r="R5320" s="35" t="s">
        <v>48</v>
      </c>
      <c r="S5320" s="35">
        <f>'EPD information'!$V$16*Tabell2[[#This Row],[Weight (kg)]]</f>
        <v>4.7728499999999993E-2</v>
      </c>
      <c r="T5320" s="35" t="str">
        <f>'EPD information'!$W$16</f>
        <v>ND</v>
      </c>
      <c r="U5320" s="35">
        <f>'EPD information'!$X$16*Tabell2[[#This Row],[Weight (kg)]]</f>
        <v>3.1819E-2</v>
      </c>
      <c r="V5320" s="35">
        <f>'EPD information'!$Y$16*Tabell2[[#This Row],[Weight (kg)]]</f>
        <v>1.0561199999999999</v>
      </c>
      <c r="W5320" s="35">
        <f>'EPD information'!$Z$16*Tabell2[[#This Row],[Weight (kg)]]</f>
        <v>1.7128100000000002E-3</v>
      </c>
      <c r="X5320" s="35">
        <f>'EPD information'!$AA$16*Tabell2[[#This Row],[Weight (kg)]]</f>
        <v>-8.1916999999999991</v>
      </c>
      <c r="Y5320" s="18">
        <f>'EPD information'!$AB$16*Tabell2[[#This Row],[Weight (kg)]]</f>
        <v>22.747199999999999</v>
      </c>
      <c r="Z5320" s="18">
        <f>'EPD information'!$AC$16*Tabell2[[#This Row],[Weight (kg)]]</f>
        <v>0.39875299999999997</v>
      </c>
      <c r="AA5320" s="18">
        <f>'EPD information'!$AD$16*Tabell2[[#This Row],[Weight (kg)]]</f>
        <v>4.9894899999999999E-2</v>
      </c>
      <c r="AB5320" s="18" t="s">
        <v>48</v>
      </c>
      <c r="AC5320" s="18">
        <f>'EPD information'!$AF$16*Tabell2[[#This Row],[Weight (kg)]]</f>
        <v>3.1480499999999995E-2</v>
      </c>
      <c r="AD5320" s="18">
        <f>'EPD information'!$AG$16*Tabell2[[#This Row],[Weight (kg)]]</f>
        <v>1.04935</v>
      </c>
      <c r="AE5320" s="18">
        <f>'EPD information'!$AH$16*Tabell2[[#This Row],[Weight (kg)]]</f>
        <v>1.67896E-3</v>
      </c>
      <c r="AF5320" s="21">
        <f>'EPD information'!$AI$16*Tabell2[[#This Row],[Weight (kg)]]</f>
        <v>-7.785499999999999</v>
      </c>
    </row>
    <row r="5321" spans="1:32" x14ac:dyDescent="0.2">
      <c r="A5321" s="36" t="s">
        <v>305</v>
      </c>
      <c r="B5321" s="37" t="s">
        <v>306</v>
      </c>
      <c r="C5321" s="38">
        <v>102144</v>
      </c>
      <c r="D5321" s="39">
        <v>7319661021440</v>
      </c>
      <c r="E5321" s="37" t="s">
        <v>46</v>
      </c>
      <c r="F5321" s="40">
        <v>630</v>
      </c>
      <c r="G5321" s="37">
        <v>250</v>
      </c>
      <c r="H5321" s="41">
        <v>6</v>
      </c>
      <c r="I5321" s="35">
        <f>'EPD information'!$L$16*Tabell2[[#This Row],[Weight (kg)]]</f>
        <v>20.46</v>
      </c>
      <c r="J5321" s="22">
        <f>'EPD information'!$M$16*Tabell2[[#This Row],[Weight (kg)]]</f>
        <v>0.35639999999999999</v>
      </c>
      <c r="K5321" s="22">
        <f>'EPD information'!$N$16*Tabell2[[#This Row],[Weight (kg)]]</f>
        <v>4.2299999999999997E-2</v>
      </c>
      <c r="L5321" s="22">
        <f>'EPD information'!$O$16*Tabell2[[#This Row],[Weight (kg)]]</f>
        <v>0</v>
      </c>
      <c r="M5321" s="22">
        <f>'EPD information'!$P$16*Tabell2[[#This Row],[Weight (kg)]]</f>
        <v>2.8200000000000003E-2</v>
      </c>
      <c r="N5321" s="22">
        <f>'EPD information'!$Q$16*Tabell2[[#This Row],[Weight (kg)]]</f>
        <v>0.93599999999999994</v>
      </c>
      <c r="O5321" s="22">
        <f>'EPD information'!$R$16*Tabell2[[#This Row],[Weight (kg)]]</f>
        <v>1.5180000000000003E-3</v>
      </c>
      <c r="P5321" s="22">
        <f>'EPD information'!$S$16*Tabell2[[#This Row],[Weight (kg)]]</f>
        <v>-7.26</v>
      </c>
      <c r="Q5321" s="35">
        <f>'Product specific GWP'!$T$16*Tabell2[[#This Row],[Weight (kg)]]</f>
        <v>0.26219999999999999</v>
      </c>
      <c r="R5321" s="35" t="s">
        <v>48</v>
      </c>
      <c r="S5321" s="35">
        <f>'EPD information'!$V$16*Tabell2[[#This Row],[Weight (kg)]]</f>
        <v>4.2299999999999997E-2</v>
      </c>
      <c r="T5321" s="35" t="str">
        <f>'EPD information'!$W$16</f>
        <v>ND</v>
      </c>
      <c r="U5321" s="35">
        <f>'EPD information'!$X$16*Tabell2[[#This Row],[Weight (kg)]]</f>
        <v>2.8200000000000003E-2</v>
      </c>
      <c r="V5321" s="35">
        <f>'EPD information'!$Y$16*Tabell2[[#This Row],[Weight (kg)]]</f>
        <v>0.93599999999999994</v>
      </c>
      <c r="W5321" s="35">
        <f>'EPD information'!$Z$16*Tabell2[[#This Row],[Weight (kg)]]</f>
        <v>1.5180000000000003E-3</v>
      </c>
      <c r="X5321" s="35">
        <f>'EPD information'!$AA$16*Tabell2[[#This Row],[Weight (kg)]]</f>
        <v>-7.26</v>
      </c>
      <c r="Y5321" s="18">
        <f>'EPD information'!$AB$16*Tabell2[[#This Row],[Weight (kg)]]</f>
        <v>20.16</v>
      </c>
      <c r="Z5321" s="18">
        <f>'EPD information'!$AC$16*Tabell2[[#This Row],[Weight (kg)]]</f>
        <v>0.35339999999999999</v>
      </c>
      <c r="AA5321" s="18">
        <f>'EPD information'!$AD$16*Tabell2[[#This Row],[Weight (kg)]]</f>
        <v>4.4219999999999995E-2</v>
      </c>
      <c r="AB5321" s="18" t="s">
        <v>48</v>
      </c>
      <c r="AC5321" s="18">
        <f>'EPD information'!$AF$16*Tabell2[[#This Row],[Weight (kg)]]</f>
        <v>2.7899999999999998E-2</v>
      </c>
      <c r="AD5321" s="18">
        <f>'EPD information'!$AG$16*Tabell2[[#This Row],[Weight (kg)]]</f>
        <v>0.92999999999999994</v>
      </c>
      <c r="AE5321" s="18">
        <f>'EPD information'!$AH$16*Tabell2[[#This Row],[Weight (kg)]]</f>
        <v>1.4880000000000002E-3</v>
      </c>
      <c r="AF5321" s="21">
        <f>'EPD information'!$AI$16*Tabell2[[#This Row],[Weight (kg)]]</f>
        <v>-6.8999999999999995</v>
      </c>
    </row>
    <row r="5322" spans="1:32" x14ac:dyDescent="0.2">
      <c r="A5322" s="36" t="s">
        <v>305</v>
      </c>
      <c r="B5322" s="37" t="s">
        <v>306</v>
      </c>
      <c r="C5322" s="38">
        <v>102142</v>
      </c>
      <c r="D5322" s="39">
        <v>7319661021426</v>
      </c>
      <c r="E5322" s="37" t="s">
        <v>46</v>
      </c>
      <c r="F5322" s="40">
        <v>630</v>
      </c>
      <c r="G5322" s="37">
        <v>160</v>
      </c>
      <c r="H5322" s="41">
        <v>5.7</v>
      </c>
      <c r="I5322" s="35">
        <f>'EPD information'!$L$16*Tabell2[[#This Row],[Weight (kg)]]</f>
        <v>19.437000000000001</v>
      </c>
      <c r="J5322" s="22">
        <f>'EPD information'!$M$16*Tabell2[[#This Row],[Weight (kg)]]</f>
        <v>0.33857999999999999</v>
      </c>
      <c r="K5322" s="22">
        <f>'EPD information'!$N$16*Tabell2[[#This Row],[Weight (kg)]]</f>
        <v>4.0184999999999998E-2</v>
      </c>
      <c r="L5322" s="22">
        <f>'EPD information'!$O$16*Tabell2[[#This Row],[Weight (kg)]]</f>
        <v>0</v>
      </c>
      <c r="M5322" s="22">
        <f>'EPD information'!$P$16*Tabell2[[#This Row],[Weight (kg)]]</f>
        <v>2.6790000000000001E-2</v>
      </c>
      <c r="N5322" s="22">
        <f>'EPD information'!$Q$16*Tabell2[[#This Row],[Weight (kg)]]</f>
        <v>0.88919999999999999</v>
      </c>
      <c r="O5322" s="22">
        <f>'EPD information'!$R$16*Tabell2[[#This Row],[Weight (kg)]]</f>
        <v>1.4421000000000002E-3</v>
      </c>
      <c r="P5322" s="22">
        <f>'EPD information'!$S$16*Tabell2[[#This Row],[Weight (kg)]]</f>
        <v>-6.8970000000000002</v>
      </c>
      <c r="Q5322" s="35">
        <f>'Product specific GWP'!$T$16*Tabell2[[#This Row],[Weight (kg)]]</f>
        <v>0.24909000000000003</v>
      </c>
      <c r="R5322" s="35" t="s">
        <v>48</v>
      </c>
      <c r="S5322" s="35">
        <f>'EPD information'!$V$16*Tabell2[[#This Row],[Weight (kg)]]</f>
        <v>4.0184999999999998E-2</v>
      </c>
      <c r="T5322" s="35" t="str">
        <f>'EPD information'!$W$16</f>
        <v>ND</v>
      </c>
      <c r="U5322" s="35">
        <f>'EPD information'!$X$16*Tabell2[[#This Row],[Weight (kg)]]</f>
        <v>2.6790000000000001E-2</v>
      </c>
      <c r="V5322" s="35">
        <f>'EPD information'!$Y$16*Tabell2[[#This Row],[Weight (kg)]]</f>
        <v>0.88919999999999999</v>
      </c>
      <c r="W5322" s="35">
        <f>'EPD information'!$Z$16*Tabell2[[#This Row],[Weight (kg)]]</f>
        <v>1.4421000000000002E-3</v>
      </c>
      <c r="X5322" s="35">
        <f>'EPD information'!$AA$16*Tabell2[[#This Row],[Weight (kg)]]</f>
        <v>-6.8970000000000002</v>
      </c>
      <c r="Y5322" s="18">
        <f>'EPD information'!$AB$16*Tabell2[[#This Row],[Weight (kg)]]</f>
        <v>19.152000000000001</v>
      </c>
      <c r="Z5322" s="18">
        <f>'EPD information'!$AC$16*Tabell2[[#This Row],[Weight (kg)]]</f>
        <v>0.33573000000000003</v>
      </c>
      <c r="AA5322" s="18">
        <f>'EPD information'!$AD$16*Tabell2[[#This Row],[Weight (kg)]]</f>
        <v>4.2008999999999998E-2</v>
      </c>
      <c r="AB5322" s="18" t="s">
        <v>48</v>
      </c>
      <c r="AC5322" s="18">
        <f>'EPD information'!$AF$16*Tabell2[[#This Row],[Weight (kg)]]</f>
        <v>2.6504999999999997E-2</v>
      </c>
      <c r="AD5322" s="18">
        <f>'EPD information'!$AG$16*Tabell2[[#This Row],[Weight (kg)]]</f>
        <v>0.88350000000000006</v>
      </c>
      <c r="AE5322" s="18">
        <f>'EPD information'!$AH$16*Tabell2[[#This Row],[Weight (kg)]]</f>
        <v>1.4136000000000001E-3</v>
      </c>
      <c r="AF5322" s="21">
        <f>'EPD information'!$AI$16*Tabell2[[#This Row],[Weight (kg)]]</f>
        <v>-6.5549999999999997</v>
      </c>
    </row>
    <row r="5323" spans="1:32" x14ac:dyDescent="0.2">
      <c r="A5323" s="36" t="s">
        <v>305</v>
      </c>
      <c r="B5323" s="37" t="s">
        <v>306</v>
      </c>
      <c r="C5323" s="38">
        <v>102143</v>
      </c>
      <c r="D5323" s="39">
        <v>7319661021433</v>
      </c>
      <c r="E5323" s="37" t="s">
        <v>46</v>
      </c>
      <c r="F5323" s="40">
        <v>630</v>
      </c>
      <c r="G5323" s="37">
        <v>200</v>
      </c>
      <c r="H5323" s="41">
        <v>5.35</v>
      </c>
      <c r="I5323" s="35">
        <f>'EPD information'!$L$16*Tabell2[[#This Row],[Weight (kg)]]</f>
        <v>18.243500000000001</v>
      </c>
      <c r="J5323" s="22">
        <f>'EPD information'!$M$16*Tabell2[[#This Row],[Weight (kg)]]</f>
        <v>0.31778999999999996</v>
      </c>
      <c r="K5323" s="22">
        <f>'EPD information'!$N$16*Tabell2[[#This Row],[Weight (kg)]]</f>
        <v>3.7717499999999994E-2</v>
      </c>
      <c r="L5323" s="22">
        <f>'EPD information'!$O$16*Tabell2[[#This Row],[Weight (kg)]]</f>
        <v>0</v>
      </c>
      <c r="M5323" s="22">
        <f>'EPD information'!$P$16*Tabell2[[#This Row],[Weight (kg)]]</f>
        <v>2.5145000000000001E-2</v>
      </c>
      <c r="N5323" s="22">
        <f>'EPD information'!$Q$16*Tabell2[[#This Row],[Weight (kg)]]</f>
        <v>0.8345999999999999</v>
      </c>
      <c r="O5323" s="22">
        <f>'EPD information'!$R$16*Tabell2[[#This Row],[Weight (kg)]]</f>
        <v>1.35355E-3</v>
      </c>
      <c r="P5323" s="22">
        <f>'EPD information'!$S$16*Tabell2[[#This Row],[Weight (kg)]]</f>
        <v>-6.4734999999999996</v>
      </c>
      <c r="Q5323" s="35">
        <f>'Product specific GWP'!$T$16*Tabell2[[#This Row],[Weight (kg)]]</f>
        <v>0.233795</v>
      </c>
      <c r="R5323" s="35" t="s">
        <v>48</v>
      </c>
      <c r="S5323" s="35">
        <f>'EPD information'!$V$16*Tabell2[[#This Row],[Weight (kg)]]</f>
        <v>3.7717499999999994E-2</v>
      </c>
      <c r="T5323" s="35" t="str">
        <f>'EPD information'!$W$16</f>
        <v>ND</v>
      </c>
      <c r="U5323" s="35">
        <f>'EPD information'!$X$16*Tabell2[[#This Row],[Weight (kg)]]</f>
        <v>2.5145000000000001E-2</v>
      </c>
      <c r="V5323" s="35">
        <f>'EPD information'!$Y$16*Tabell2[[#This Row],[Weight (kg)]]</f>
        <v>0.8345999999999999</v>
      </c>
      <c r="W5323" s="35">
        <f>'EPD information'!$Z$16*Tabell2[[#This Row],[Weight (kg)]]</f>
        <v>1.35355E-3</v>
      </c>
      <c r="X5323" s="35">
        <f>'EPD information'!$AA$16*Tabell2[[#This Row],[Weight (kg)]]</f>
        <v>-6.4734999999999996</v>
      </c>
      <c r="Y5323" s="18">
        <f>'EPD information'!$AB$16*Tabell2[[#This Row],[Weight (kg)]]</f>
        <v>17.975999999999999</v>
      </c>
      <c r="Z5323" s="18">
        <f>'EPD information'!$AC$16*Tabell2[[#This Row],[Weight (kg)]]</f>
        <v>0.31511499999999998</v>
      </c>
      <c r="AA5323" s="18">
        <f>'EPD information'!$AD$16*Tabell2[[#This Row],[Weight (kg)]]</f>
        <v>3.9429499999999999E-2</v>
      </c>
      <c r="AB5323" s="18" t="s">
        <v>48</v>
      </c>
      <c r="AC5323" s="18">
        <f>'EPD information'!$AF$16*Tabell2[[#This Row],[Weight (kg)]]</f>
        <v>2.4877499999999997E-2</v>
      </c>
      <c r="AD5323" s="18">
        <f>'EPD information'!$AG$16*Tabell2[[#This Row],[Weight (kg)]]</f>
        <v>0.82924999999999993</v>
      </c>
      <c r="AE5323" s="18">
        <f>'EPD information'!$AH$16*Tabell2[[#This Row],[Weight (kg)]]</f>
        <v>1.3267999999999999E-3</v>
      </c>
      <c r="AF5323" s="21">
        <f>'EPD information'!$AI$16*Tabell2[[#This Row],[Weight (kg)]]</f>
        <v>-6.152499999999999</v>
      </c>
    </row>
    <row r="5324" spans="1:32" x14ac:dyDescent="0.2">
      <c r="A5324" s="36" t="s">
        <v>305</v>
      </c>
      <c r="B5324" s="37" t="s">
        <v>306</v>
      </c>
      <c r="C5324" s="38">
        <v>102141</v>
      </c>
      <c r="D5324" s="39">
        <v>7319661021419</v>
      </c>
      <c r="E5324" s="37" t="s">
        <v>46</v>
      </c>
      <c r="F5324" s="40">
        <v>630</v>
      </c>
      <c r="G5324" s="37">
        <v>125</v>
      </c>
      <c r="H5324" s="41">
        <v>4.9000000000000004</v>
      </c>
      <c r="I5324" s="35">
        <f>'EPD information'!$L$16*Tabell2[[#This Row],[Weight (kg)]]</f>
        <v>16.709000000000003</v>
      </c>
      <c r="J5324" s="22">
        <f>'EPD information'!$M$16*Tabell2[[#This Row],[Weight (kg)]]</f>
        <v>0.29106000000000004</v>
      </c>
      <c r="K5324" s="22">
        <f>'EPD information'!$N$16*Tabell2[[#This Row],[Weight (kg)]]</f>
        <v>3.4544999999999999E-2</v>
      </c>
      <c r="L5324" s="22">
        <f>'EPD information'!$O$16*Tabell2[[#This Row],[Weight (kg)]]</f>
        <v>0</v>
      </c>
      <c r="M5324" s="22">
        <f>'EPD information'!$P$16*Tabell2[[#This Row],[Weight (kg)]]</f>
        <v>2.3030000000000002E-2</v>
      </c>
      <c r="N5324" s="22">
        <f>'EPD information'!$Q$16*Tabell2[[#This Row],[Weight (kg)]]</f>
        <v>0.76440000000000008</v>
      </c>
      <c r="O5324" s="22">
        <f>'EPD information'!$R$16*Tabell2[[#This Row],[Weight (kg)]]</f>
        <v>1.2397000000000003E-3</v>
      </c>
      <c r="P5324" s="22">
        <f>'EPD information'!$S$16*Tabell2[[#This Row],[Weight (kg)]]</f>
        <v>-5.9290000000000003</v>
      </c>
      <c r="Q5324" s="35">
        <f>'Product specific GWP'!$T$16*Tabell2[[#This Row],[Weight (kg)]]</f>
        <v>0.21413000000000004</v>
      </c>
      <c r="R5324" s="35" t="s">
        <v>48</v>
      </c>
      <c r="S5324" s="35">
        <f>'EPD information'!$V$16*Tabell2[[#This Row],[Weight (kg)]]</f>
        <v>3.4544999999999999E-2</v>
      </c>
      <c r="T5324" s="35" t="str">
        <f>'EPD information'!$W$16</f>
        <v>ND</v>
      </c>
      <c r="U5324" s="35">
        <f>'EPD information'!$X$16*Tabell2[[#This Row],[Weight (kg)]]</f>
        <v>2.3030000000000002E-2</v>
      </c>
      <c r="V5324" s="35">
        <f>'EPD information'!$Y$16*Tabell2[[#This Row],[Weight (kg)]]</f>
        <v>0.76440000000000008</v>
      </c>
      <c r="W5324" s="35">
        <f>'EPD information'!$Z$16*Tabell2[[#This Row],[Weight (kg)]]</f>
        <v>1.2397000000000003E-3</v>
      </c>
      <c r="X5324" s="35">
        <f>'EPD information'!$AA$16*Tabell2[[#This Row],[Weight (kg)]]</f>
        <v>-5.9290000000000003</v>
      </c>
      <c r="Y5324" s="18">
        <f>'EPD information'!$AB$16*Tabell2[[#This Row],[Weight (kg)]]</f>
        <v>16.464000000000002</v>
      </c>
      <c r="Z5324" s="18">
        <f>'EPD information'!$AC$16*Tabell2[[#This Row],[Weight (kg)]]</f>
        <v>0.28861000000000003</v>
      </c>
      <c r="AA5324" s="18">
        <f>'EPD information'!$AD$16*Tabell2[[#This Row],[Weight (kg)]]</f>
        <v>3.6112999999999999E-2</v>
      </c>
      <c r="AB5324" s="18" t="s">
        <v>48</v>
      </c>
      <c r="AC5324" s="18">
        <f>'EPD information'!$AF$16*Tabell2[[#This Row],[Weight (kg)]]</f>
        <v>2.2785E-2</v>
      </c>
      <c r="AD5324" s="18">
        <f>'EPD information'!$AG$16*Tabell2[[#This Row],[Weight (kg)]]</f>
        <v>0.75950000000000006</v>
      </c>
      <c r="AE5324" s="18">
        <f>'EPD information'!$AH$16*Tabell2[[#This Row],[Weight (kg)]]</f>
        <v>1.2152E-3</v>
      </c>
      <c r="AF5324" s="21">
        <f>'EPD information'!$AI$16*Tabell2[[#This Row],[Weight (kg)]]</f>
        <v>-5.6349999999999998</v>
      </c>
    </row>
    <row r="5325" spans="1:32" x14ac:dyDescent="0.2">
      <c r="A5325" s="36" t="s">
        <v>307</v>
      </c>
      <c r="B5325" s="37" t="s">
        <v>308</v>
      </c>
      <c r="C5325" s="38">
        <v>777270</v>
      </c>
      <c r="D5325" s="39">
        <v>7319667772704</v>
      </c>
      <c r="E5325" s="37" t="s">
        <v>46</v>
      </c>
      <c r="F5325" s="40">
        <v>100</v>
      </c>
      <c r="G5325" s="37">
        <v>125</v>
      </c>
      <c r="H5325" s="41">
        <v>0.8</v>
      </c>
      <c r="I5325" s="35">
        <f>'EPD information'!$L$16*Tabell2[[#This Row],[Weight (kg)]]</f>
        <v>2.7280000000000002</v>
      </c>
      <c r="J5325" s="22">
        <f>'EPD information'!$M$16*Tabell2[[#This Row],[Weight (kg)]]</f>
        <v>4.7520000000000007E-2</v>
      </c>
      <c r="K5325" s="22">
        <f>'EPD information'!$N$16*Tabell2[[#This Row],[Weight (kg)]]</f>
        <v>5.64E-3</v>
      </c>
      <c r="L5325" s="22">
        <f>'EPD information'!$O$16*Tabell2[[#This Row],[Weight (kg)]]</f>
        <v>0</v>
      </c>
      <c r="M5325" s="22">
        <f>'EPD information'!$P$16*Tabell2[[#This Row],[Weight (kg)]]</f>
        <v>3.7600000000000003E-3</v>
      </c>
      <c r="N5325" s="22">
        <f>'EPD information'!$Q$16*Tabell2[[#This Row],[Weight (kg)]]</f>
        <v>0.12480000000000001</v>
      </c>
      <c r="O5325" s="22">
        <f>'EPD information'!$R$16*Tabell2[[#This Row],[Weight (kg)]]</f>
        <v>2.0240000000000004E-4</v>
      </c>
      <c r="P5325" s="22">
        <f>'EPD information'!$S$16*Tabell2[[#This Row],[Weight (kg)]]</f>
        <v>-0.96799999999999997</v>
      </c>
      <c r="Q5325" s="35">
        <f>'Product specific GWP'!$T$16*Tabell2[[#This Row],[Weight (kg)]]</f>
        <v>3.4960000000000005E-2</v>
      </c>
      <c r="R5325" s="35" t="s">
        <v>48</v>
      </c>
      <c r="S5325" s="35">
        <f>'EPD information'!$V$16*Tabell2[[#This Row],[Weight (kg)]]</f>
        <v>5.64E-3</v>
      </c>
      <c r="T5325" s="35" t="str">
        <f>'EPD information'!$W$16</f>
        <v>ND</v>
      </c>
      <c r="U5325" s="35">
        <f>'EPD information'!$X$16*Tabell2[[#This Row],[Weight (kg)]]</f>
        <v>3.7600000000000003E-3</v>
      </c>
      <c r="V5325" s="35">
        <f>'EPD information'!$Y$16*Tabell2[[#This Row],[Weight (kg)]]</f>
        <v>0.12480000000000001</v>
      </c>
      <c r="W5325" s="35">
        <f>'EPD information'!$Z$16*Tabell2[[#This Row],[Weight (kg)]]</f>
        <v>2.0240000000000004E-4</v>
      </c>
      <c r="X5325" s="35">
        <f>'EPD information'!$AA$16*Tabell2[[#This Row],[Weight (kg)]]</f>
        <v>-0.96799999999999997</v>
      </c>
      <c r="Y5325" s="18">
        <f>'EPD information'!$AB$16*Tabell2[[#This Row],[Weight (kg)]]</f>
        <v>2.6880000000000002</v>
      </c>
      <c r="Z5325" s="18">
        <f>'EPD information'!$AC$16*Tabell2[[#This Row],[Weight (kg)]]</f>
        <v>4.7120000000000002E-2</v>
      </c>
      <c r="AA5325" s="18">
        <f>'EPD information'!$AD$16*Tabell2[[#This Row],[Weight (kg)]]</f>
        <v>5.8960000000000002E-3</v>
      </c>
      <c r="AB5325" s="18" t="s">
        <v>48</v>
      </c>
      <c r="AC5325" s="18">
        <f>'EPD information'!$AF$16*Tabell2[[#This Row],[Weight (kg)]]</f>
        <v>3.7199999999999998E-3</v>
      </c>
      <c r="AD5325" s="18">
        <f>'EPD information'!$AG$16*Tabell2[[#This Row],[Weight (kg)]]</f>
        <v>0.124</v>
      </c>
      <c r="AE5325" s="18">
        <f>'EPD information'!$AH$16*Tabell2[[#This Row],[Weight (kg)]]</f>
        <v>1.9840000000000002E-4</v>
      </c>
      <c r="AF5325" s="21">
        <f>'EPD information'!$AI$16*Tabell2[[#This Row],[Weight (kg)]]</f>
        <v>-0.91999999999999993</v>
      </c>
    </row>
    <row r="5326" spans="1:32" x14ac:dyDescent="0.2">
      <c r="A5326" s="36" t="s">
        <v>307</v>
      </c>
      <c r="B5326" s="37" t="s">
        <v>308</v>
      </c>
      <c r="C5326" s="38">
        <v>691092</v>
      </c>
      <c r="D5326" s="39">
        <v>7319660293961</v>
      </c>
      <c r="E5326" s="37" t="s">
        <v>46</v>
      </c>
      <c r="F5326" s="40">
        <v>355</v>
      </c>
      <c r="G5326" s="37">
        <v>200</v>
      </c>
      <c r="H5326" s="41">
        <v>3.15</v>
      </c>
      <c r="I5326" s="35">
        <f>'EPD information'!$L$16*Tabell2[[#This Row],[Weight (kg)]]</f>
        <v>10.7415</v>
      </c>
      <c r="J5326" s="22">
        <f>'EPD information'!$M$16*Tabell2[[#This Row],[Weight (kg)]]</f>
        <v>0.18711</v>
      </c>
      <c r="K5326" s="22">
        <f>'EPD information'!$N$16*Tabell2[[#This Row],[Weight (kg)]]</f>
        <v>2.2207499999999998E-2</v>
      </c>
      <c r="L5326" s="22">
        <f>'EPD information'!$O$16*Tabell2[[#This Row],[Weight (kg)]]</f>
        <v>0</v>
      </c>
      <c r="M5326" s="22">
        <f>'EPD information'!$P$16*Tabell2[[#This Row],[Weight (kg)]]</f>
        <v>1.4805E-2</v>
      </c>
      <c r="N5326" s="22">
        <f>'EPD information'!$Q$16*Tabell2[[#This Row],[Weight (kg)]]</f>
        <v>0.4914</v>
      </c>
      <c r="O5326" s="22">
        <f>'EPD information'!$R$16*Tabell2[[#This Row],[Weight (kg)]]</f>
        <v>7.9695000000000005E-4</v>
      </c>
      <c r="P5326" s="22">
        <f>'EPD information'!$S$16*Tabell2[[#This Row],[Weight (kg)]]</f>
        <v>-3.8114999999999997</v>
      </c>
      <c r="Q5326" s="35">
        <f>'Product specific GWP'!$T$16*Tabell2[[#This Row],[Weight (kg)]]</f>
        <v>0.137655</v>
      </c>
      <c r="R5326" s="35" t="s">
        <v>48</v>
      </c>
      <c r="S5326" s="35">
        <f>'EPD information'!$V$16*Tabell2[[#This Row],[Weight (kg)]]</f>
        <v>2.2207499999999998E-2</v>
      </c>
      <c r="T5326" s="35" t="str">
        <f>'EPD information'!$W$16</f>
        <v>ND</v>
      </c>
      <c r="U5326" s="35">
        <f>'EPD information'!$X$16*Tabell2[[#This Row],[Weight (kg)]]</f>
        <v>1.4805E-2</v>
      </c>
      <c r="V5326" s="35">
        <f>'EPD information'!$Y$16*Tabell2[[#This Row],[Weight (kg)]]</f>
        <v>0.4914</v>
      </c>
      <c r="W5326" s="35">
        <f>'EPD information'!$Z$16*Tabell2[[#This Row],[Weight (kg)]]</f>
        <v>7.9695000000000005E-4</v>
      </c>
      <c r="X5326" s="35">
        <f>'EPD information'!$AA$16*Tabell2[[#This Row],[Weight (kg)]]</f>
        <v>-3.8114999999999997</v>
      </c>
      <c r="Y5326" s="18">
        <f>'EPD information'!$AB$16*Tabell2[[#This Row],[Weight (kg)]]</f>
        <v>10.584</v>
      </c>
      <c r="Z5326" s="18">
        <f>'EPD information'!$AC$16*Tabell2[[#This Row],[Weight (kg)]]</f>
        <v>0.18553500000000001</v>
      </c>
      <c r="AA5326" s="18">
        <f>'EPD information'!$AD$16*Tabell2[[#This Row],[Weight (kg)]]</f>
        <v>2.32155E-2</v>
      </c>
      <c r="AB5326" s="18" t="s">
        <v>48</v>
      </c>
      <c r="AC5326" s="18">
        <f>'EPD information'!$AF$16*Tabell2[[#This Row],[Weight (kg)]]</f>
        <v>1.4647499999999999E-2</v>
      </c>
      <c r="AD5326" s="18">
        <f>'EPD information'!$AG$16*Tabell2[[#This Row],[Weight (kg)]]</f>
        <v>0.48824999999999996</v>
      </c>
      <c r="AE5326" s="18">
        <f>'EPD information'!$AH$16*Tabell2[[#This Row],[Weight (kg)]]</f>
        <v>7.8120000000000002E-4</v>
      </c>
      <c r="AF5326" s="21">
        <f>'EPD information'!$AI$16*Tabell2[[#This Row],[Weight (kg)]]</f>
        <v>-3.6224999999999996</v>
      </c>
    </row>
    <row r="5327" spans="1:32" x14ac:dyDescent="0.2">
      <c r="A5327" s="36" t="s">
        <v>307</v>
      </c>
      <c r="B5327" s="37" t="s">
        <v>308</v>
      </c>
      <c r="C5327" s="38">
        <v>693080</v>
      </c>
      <c r="D5327" s="39">
        <v>7319660304728</v>
      </c>
      <c r="E5327" s="37" t="s">
        <v>46</v>
      </c>
      <c r="F5327" s="40">
        <v>355</v>
      </c>
      <c r="G5327" s="37">
        <v>250</v>
      </c>
      <c r="H5327" s="41">
        <v>3.96</v>
      </c>
      <c r="I5327" s="35">
        <f>'EPD information'!$L$16*Tabell2[[#This Row],[Weight (kg)]]</f>
        <v>13.5036</v>
      </c>
      <c r="J5327" s="22">
        <f>'EPD information'!$M$16*Tabell2[[#This Row],[Weight (kg)]]</f>
        <v>0.23522400000000002</v>
      </c>
      <c r="K5327" s="22">
        <f>'EPD information'!$N$16*Tabell2[[#This Row],[Weight (kg)]]</f>
        <v>2.7917999999999998E-2</v>
      </c>
      <c r="L5327" s="22">
        <f>'EPD information'!$O$16*Tabell2[[#This Row],[Weight (kg)]]</f>
        <v>0</v>
      </c>
      <c r="M5327" s="22">
        <f>'EPD information'!$P$16*Tabell2[[#This Row],[Weight (kg)]]</f>
        <v>1.8612E-2</v>
      </c>
      <c r="N5327" s="22">
        <f>'EPD information'!$Q$16*Tabell2[[#This Row],[Weight (kg)]]</f>
        <v>0.61775999999999998</v>
      </c>
      <c r="O5327" s="22">
        <f>'EPD information'!$R$16*Tabell2[[#This Row],[Weight (kg)]]</f>
        <v>1.0018800000000001E-3</v>
      </c>
      <c r="P5327" s="22">
        <f>'EPD information'!$S$16*Tabell2[[#This Row],[Weight (kg)]]</f>
        <v>-4.7915999999999999</v>
      </c>
      <c r="Q5327" s="35">
        <f>'Product specific GWP'!$T$16*Tabell2[[#This Row],[Weight (kg)]]</f>
        <v>0.17305200000000001</v>
      </c>
      <c r="R5327" s="35" t="s">
        <v>48</v>
      </c>
      <c r="S5327" s="35">
        <f>'EPD information'!$V$16*Tabell2[[#This Row],[Weight (kg)]]</f>
        <v>2.7917999999999998E-2</v>
      </c>
      <c r="T5327" s="35" t="str">
        <f>'EPD information'!$W$16</f>
        <v>ND</v>
      </c>
      <c r="U5327" s="35">
        <f>'EPD information'!$X$16*Tabell2[[#This Row],[Weight (kg)]]</f>
        <v>1.8612E-2</v>
      </c>
      <c r="V5327" s="35">
        <f>'EPD information'!$Y$16*Tabell2[[#This Row],[Weight (kg)]]</f>
        <v>0.61775999999999998</v>
      </c>
      <c r="W5327" s="35">
        <f>'EPD information'!$Z$16*Tabell2[[#This Row],[Weight (kg)]]</f>
        <v>1.0018800000000001E-3</v>
      </c>
      <c r="X5327" s="35">
        <f>'EPD information'!$AA$16*Tabell2[[#This Row],[Weight (kg)]]</f>
        <v>-4.7915999999999999</v>
      </c>
      <c r="Y5327" s="18">
        <f>'EPD information'!$AB$16*Tabell2[[#This Row],[Weight (kg)]]</f>
        <v>13.3056</v>
      </c>
      <c r="Z5327" s="18">
        <f>'EPD information'!$AC$16*Tabell2[[#This Row],[Weight (kg)]]</f>
        <v>0.23324400000000001</v>
      </c>
      <c r="AA5327" s="18">
        <f>'EPD information'!$AD$16*Tabell2[[#This Row],[Weight (kg)]]</f>
        <v>2.9185199999999998E-2</v>
      </c>
      <c r="AB5327" s="18" t="s">
        <v>48</v>
      </c>
      <c r="AC5327" s="18">
        <f>'EPD information'!$AF$16*Tabell2[[#This Row],[Weight (kg)]]</f>
        <v>1.8414E-2</v>
      </c>
      <c r="AD5327" s="18">
        <f>'EPD information'!$AG$16*Tabell2[[#This Row],[Weight (kg)]]</f>
        <v>0.61380000000000001</v>
      </c>
      <c r="AE5327" s="18">
        <f>'EPD information'!$AH$16*Tabell2[[#This Row],[Weight (kg)]]</f>
        <v>9.8207999999999998E-4</v>
      </c>
      <c r="AF5327" s="21">
        <f>'EPD information'!$AI$16*Tabell2[[#This Row],[Weight (kg)]]</f>
        <v>-4.5539999999999994</v>
      </c>
    </row>
    <row r="5328" spans="1:32" x14ac:dyDescent="0.2">
      <c r="A5328" s="36" t="s">
        <v>307</v>
      </c>
      <c r="B5328" s="37" t="s">
        <v>308</v>
      </c>
      <c r="C5328" s="38">
        <v>598656</v>
      </c>
      <c r="D5328" s="39">
        <v>7319660949806</v>
      </c>
      <c r="E5328" s="37" t="s">
        <v>46</v>
      </c>
      <c r="F5328" s="40">
        <v>355</v>
      </c>
      <c r="G5328" s="37">
        <v>355</v>
      </c>
      <c r="H5328" s="41">
        <v>5.09</v>
      </c>
      <c r="I5328" s="35">
        <f>'EPD information'!$L$16*Tabell2[[#This Row],[Weight (kg)]]</f>
        <v>17.3569</v>
      </c>
      <c r="J5328" s="22">
        <f>'EPD information'!$M$16*Tabell2[[#This Row],[Weight (kg)]]</f>
        <v>0.302346</v>
      </c>
      <c r="K5328" s="22">
        <f>'EPD information'!$N$16*Tabell2[[#This Row],[Weight (kg)]]</f>
        <v>3.58845E-2</v>
      </c>
      <c r="L5328" s="22">
        <f>'EPD information'!$O$16*Tabell2[[#This Row],[Weight (kg)]]</f>
        <v>0</v>
      </c>
      <c r="M5328" s="22">
        <f>'EPD information'!$P$16*Tabell2[[#This Row],[Weight (kg)]]</f>
        <v>2.3923E-2</v>
      </c>
      <c r="N5328" s="22">
        <f>'EPD information'!$Q$16*Tabell2[[#This Row],[Weight (kg)]]</f>
        <v>0.79403999999999997</v>
      </c>
      <c r="O5328" s="22">
        <f>'EPD information'!$R$16*Tabell2[[#This Row],[Weight (kg)]]</f>
        <v>1.2877700000000001E-3</v>
      </c>
      <c r="P5328" s="22">
        <f>'EPD information'!$S$16*Tabell2[[#This Row],[Weight (kg)]]</f>
        <v>-6.1589</v>
      </c>
      <c r="Q5328" s="35">
        <f>'Product specific GWP'!$T$16*Tabell2[[#This Row],[Weight (kg)]]</f>
        <v>0.22243300000000002</v>
      </c>
      <c r="R5328" s="35" t="s">
        <v>48</v>
      </c>
      <c r="S5328" s="35">
        <f>'EPD information'!$V$16*Tabell2[[#This Row],[Weight (kg)]]</f>
        <v>3.58845E-2</v>
      </c>
      <c r="T5328" s="35" t="str">
        <f>'EPD information'!$W$16</f>
        <v>ND</v>
      </c>
      <c r="U5328" s="35">
        <f>'EPD information'!$X$16*Tabell2[[#This Row],[Weight (kg)]]</f>
        <v>2.3923E-2</v>
      </c>
      <c r="V5328" s="35">
        <f>'EPD information'!$Y$16*Tabell2[[#This Row],[Weight (kg)]]</f>
        <v>0.79403999999999997</v>
      </c>
      <c r="W5328" s="35">
        <f>'EPD information'!$Z$16*Tabell2[[#This Row],[Weight (kg)]]</f>
        <v>1.2877700000000001E-3</v>
      </c>
      <c r="X5328" s="35">
        <f>'EPD information'!$AA$16*Tabell2[[#This Row],[Weight (kg)]]</f>
        <v>-6.1589</v>
      </c>
      <c r="Y5328" s="18">
        <f>'EPD information'!$AB$16*Tabell2[[#This Row],[Weight (kg)]]</f>
        <v>17.102399999999999</v>
      </c>
      <c r="Z5328" s="18">
        <f>'EPD information'!$AC$16*Tabell2[[#This Row],[Weight (kg)]]</f>
        <v>0.29980099999999998</v>
      </c>
      <c r="AA5328" s="18">
        <f>'EPD information'!$AD$16*Tabell2[[#This Row],[Weight (kg)]]</f>
        <v>3.7513299999999999E-2</v>
      </c>
      <c r="AB5328" s="18" t="s">
        <v>48</v>
      </c>
      <c r="AC5328" s="18">
        <f>'EPD information'!$AF$16*Tabell2[[#This Row],[Weight (kg)]]</f>
        <v>2.3668499999999999E-2</v>
      </c>
      <c r="AD5328" s="18">
        <f>'EPD information'!$AG$16*Tabell2[[#This Row],[Weight (kg)]]</f>
        <v>0.78894999999999993</v>
      </c>
      <c r="AE5328" s="18">
        <f>'EPD information'!$AH$16*Tabell2[[#This Row],[Weight (kg)]]</f>
        <v>1.2623199999999999E-3</v>
      </c>
      <c r="AF5328" s="21">
        <f>'EPD information'!$AI$16*Tabell2[[#This Row],[Weight (kg)]]</f>
        <v>-5.8534999999999995</v>
      </c>
    </row>
    <row r="5329" spans="1:32" x14ac:dyDescent="0.2">
      <c r="A5329" s="36" t="s">
        <v>307</v>
      </c>
      <c r="B5329" s="37" t="s">
        <v>308</v>
      </c>
      <c r="C5329" s="38">
        <v>279754</v>
      </c>
      <c r="D5329" s="39">
        <v>7319662797542</v>
      </c>
      <c r="E5329" s="37" t="s">
        <v>46</v>
      </c>
      <c r="F5329" s="40">
        <v>400</v>
      </c>
      <c r="G5329" s="37">
        <v>100</v>
      </c>
      <c r="H5329" s="41">
        <v>2.27</v>
      </c>
      <c r="I5329" s="35">
        <f>'EPD information'!$L$16*Tabell2[[#This Row],[Weight (kg)]]</f>
        <v>7.7407000000000004</v>
      </c>
      <c r="J5329" s="22">
        <f>'EPD information'!$M$16*Tabell2[[#This Row],[Weight (kg)]]</f>
        <v>0.13483800000000001</v>
      </c>
      <c r="K5329" s="22">
        <f>'EPD information'!$N$16*Tabell2[[#This Row],[Weight (kg)]]</f>
        <v>1.60035E-2</v>
      </c>
      <c r="L5329" s="22">
        <f>'EPD information'!$O$16*Tabell2[[#This Row],[Weight (kg)]]</f>
        <v>0</v>
      </c>
      <c r="M5329" s="22">
        <f>'EPD information'!$P$16*Tabell2[[#This Row],[Weight (kg)]]</f>
        <v>1.0669E-2</v>
      </c>
      <c r="N5329" s="22">
        <f>'EPD information'!$Q$16*Tabell2[[#This Row],[Weight (kg)]]</f>
        <v>0.35411999999999999</v>
      </c>
      <c r="O5329" s="22">
        <f>'EPD information'!$R$16*Tabell2[[#This Row],[Weight (kg)]]</f>
        <v>5.7431000000000008E-4</v>
      </c>
      <c r="P5329" s="22">
        <f>'EPD information'!$S$16*Tabell2[[#This Row],[Weight (kg)]]</f>
        <v>-2.7467000000000001</v>
      </c>
      <c r="Q5329" s="35">
        <f>'Product specific GWP'!$T$16*Tabell2[[#This Row],[Weight (kg)]]</f>
        <v>9.9199000000000009E-2</v>
      </c>
      <c r="R5329" s="35" t="s">
        <v>48</v>
      </c>
      <c r="S5329" s="35">
        <f>'EPD information'!$V$16*Tabell2[[#This Row],[Weight (kg)]]</f>
        <v>1.60035E-2</v>
      </c>
      <c r="T5329" s="35" t="str">
        <f>'EPD information'!$W$16</f>
        <v>ND</v>
      </c>
      <c r="U5329" s="35">
        <f>'EPD information'!$X$16*Tabell2[[#This Row],[Weight (kg)]]</f>
        <v>1.0669E-2</v>
      </c>
      <c r="V5329" s="35">
        <f>'EPD information'!$Y$16*Tabell2[[#This Row],[Weight (kg)]]</f>
        <v>0.35411999999999999</v>
      </c>
      <c r="W5329" s="35">
        <f>'EPD information'!$Z$16*Tabell2[[#This Row],[Weight (kg)]]</f>
        <v>5.7431000000000008E-4</v>
      </c>
      <c r="X5329" s="35">
        <f>'EPD information'!$AA$16*Tabell2[[#This Row],[Weight (kg)]]</f>
        <v>-2.7467000000000001</v>
      </c>
      <c r="Y5329" s="18">
        <f>'EPD information'!$AB$16*Tabell2[[#This Row],[Weight (kg)]]</f>
        <v>7.6272000000000002</v>
      </c>
      <c r="Z5329" s="18">
        <f>'EPD information'!$AC$16*Tabell2[[#This Row],[Weight (kg)]]</f>
        <v>0.13370300000000002</v>
      </c>
      <c r="AA5329" s="18">
        <f>'EPD information'!$AD$16*Tabell2[[#This Row],[Weight (kg)]]</f>
        <v>1.6729899999999999E-2</v>
      </c>
      <c r="AB5329" s="18" t="s">
        <v>48</v>
      </c>
      <c r="AC5329" s="18">
        <f>'EPD information'!$AF$16*Tabell2[[#This Row],[Weight (kg)]]</f>
        <v>1.0555499999999999E-2</v>
      </c>
      <c r="AD5329" s="18">
        <f>'EPD information'!$AG$16*Tabell2[[#This Row],[Weight (kg)]]</f>
        <v>0.35185</v>
      </c>
      <c r="AE5329" s="18">
        <f>'EPD information'!$AH$16*Tabell2[[#This Row],[Weight (kg)]]</f>
        <v>5.6296000000000004E-4</v>
      </c>
      <c r="AF5329" s="21">
        <f>'EPD information'!$AI$16*Tabell2[[#This Row],[Weight (kg)]]</f>
        <v>-2.6104999999999996</v>
      </c>
    </row>
    <row r="5330" spans="1:32" x14ac:dyDescent="0.2">
      <c r="A5330" s="36" t="s">
        <v>307</v>
      </c>
      <c r="B5330" s="37" t="s">
        <v>308</v>
      </c>
      <c r="C5330" s="38">
        <v>279755</v>
      </c>
      <c r="D5330" s="39">
        <v>7319662797559</v>
      </c>
      <c r="E5330" s="37" t="s">
        <v>46</v>
      </c>
      <c r="F5330" s="40">
        <v>400</v>
      </c>
      <c r="G5330" s="37">
        <v>125</v>
      </c>
      <c r="H5330" s="41">
        <v>2.81</v>
      </c>
      <c r="I5330" s="35">
        <f>'EPD information'!$L$16*Tabell2[[#This Row],[Weight (kg)]]</f>
        <v>9.5821000000000005</v>
      </c>
      <c r="J5330" s="22">
        <f>'EPD information'!$M$16*Tabell2[[#This Row],[Weight (kg)]]</f>
        <v>0.16691400000000001</v>
      </c>
      <c r="K5330" s="22">
        <f>'EPD information'!$N$16*Tabell2[[#This Row],[Weight (kg)]]</f>
        <v>1.9810499999999998E-2</v>
      </c>
      <c r="L5330" s="22">
        <f>'EPD information'!$O$16*Tabell2[[#This Row],[Weight (kg)]]</f>
        <v>0</v>
      </c>
      <c r="M5330" s="22">
        <f>'EPD information'!$P$16*Tabell2[[#This Row],[Weight (kg)]]</f>
        <v>1.3207E-2</v>
      </c>
      <c r="N5330" s="22">
        <f>'EPD information'!$Q$16*Tabell2[[#This Row],[Weight (kg)]]</f>
        <v>0.43836000000000003</v>
      </c>
      <c r="O5330" s="22">
        <f>'EPD information'!$R$16*Tabell2[[#This Row],[Weight (kg)]]</f>
        <v>7.1093000000000013E-4</v>
      </c>
      <c r="P5330" s="22">
        <f>'EPD information'!$S$16*Tabell2[[#This Row],[Weight (kg)]]</f>
        <v>-3.4001000000000001</v>
      </c>
      <c r="Q5330" s="35">
        <f>'Product specific GWP'!$T$16*Tabell2[[#This Row],[Weight (kg)]]</f>
        <v>0.122797</v>
      </c>
      <c r="R5330" s="35" t="s">
        <v>48</v>
      </c>
      <c r="S5330" s="35">
        <f>'EPD information'!$V$16*Tabell2[[#This Row],[Weight (kg)]]</f>
        <v>1.9810499999999998E-2</v>
      </c>
      <c r="T5330" s="35" t="str">
        <f>'EPD information'!$W$16</f>
        <v>ND</v>
      </c>
      <c r="U5330" s="35">
        <f>'EPD information'!$X$16*Tabell2[[#This Row],[Weight (kg)]]</f>
        <v>1.3207E-2</v>
      </c>
      <c r="V5330" s="35">
        <f>'EPD information'!$Y$16*Tabell2[[#This Row],[Weight (kg)]]</f>
        <v>0.43836000000000003</v>
      </c>
      <c r="W5330" s="35">
        <f>'EPD information'!$Z$16*Tabell2[[#This Row],[Weight (kg)]]</f>
        <v>7.1093000000000013E-4</v>
      </c>
      <c r="X5330" s="35">
        <f>'EPD information'!$AA$16*Tabell2[[#This Row],[Weight (kg)]]</f>
        <v>-3.4001000000000001</v>
      </c>
      <c r="Y5330" s="18">
        <f>'EPD information'!$AB$16*Tabell2[[#This Row],[Weight (kg)]]</f>
        <v>9.4415999999999993</v>
      </c>
      <c r="Z5330" s="18">
        <f>'EPD information'!$AC$16*Tabell2[[#This Row],[Weight (kg)]]</f>
        <v>0.16550900000000002</v>
      </c>
      <c r="AA5330" s="18">
        <f>'EPD information'!$AD$16*Tabell2[[#This Row],[Weight (kg)]]</f>
        <v>2.0709700000000001E-2</v>
      </c>
      <c r="AB5330" s="18" t="s">
        <v>48</v>
      </c>
      <c r="AC5330" s="18">
        <f>'EPD information'!$AF$16*Tabell2[[#This Row],[Weight (kg)]]</f>
        <v>1.30665E-2</v>
      </c>
      <c r="AD5330" s="18">
        <f>'EPD information'!$AG$16*Tabell2[[#This Row],[Weight (kg)]]</f>
        <v>0.43554999999999999</v>
      </c>
      <c r="AE5330" s="18">
        <f>'EPD information'!$AH$16*Tabell2[[#This Row],[Weight (kg)]]</f>
        <v>6.9688000000000009E-4</v>
      </c>
      <c r="AF5330" s="21">
        <f>'EPD information'!$AI$16*Tabell2[[#This Row],[Weight (kg)]]</f>
        <v>-3.2314999999999996</v>
      </c>
    </row>
    <row r="5331" spans="1:32" x14ac:dyDescent="0.2">
      <c r="A5331" s="36" t="s">
        <v>307</v>
      </c>
      <c r="B5331" s="37" t="s">
        <v>308</v>
      </c>
      <c r="C5331" s="38">
        <v>693154</v>
      </c>
      <c r="D5331" s="39">
        <v>7319660305268</v>
      </c>
      <c r="E5331" s="37" t="s">
        <v>46</v>
      </c>
      <c r="F5331" s="40">
        <v>450</v>
      </c>
      <c r="G5331" s="37">
        <v>315</v>
      </c>
      <c r="H5331" s="41">
        <v>5.68</v>
      </c>
      <c r="I5331" s="35">
        <f>'EPD information'!$L$16*Tabell2[[#This Row],[Weight (kg)]]</f>
        <v>19.3688</v>
      </c>
      <c r="J5331" s="22">
        <f>'EPD information'!$M$16*Tabell2[[#This Row],[Weight (kg)]]</f>
        <v>0.33739199999999997</v>
      </c>
      <c r="K5331" s="22">
        <f>'EPD information'!$N$16*Tabell2[[#This Row],[Weight (kg)]]</f>
        <v>4.0043999999999996E-2</v>
      </c>
      <c r="L5331" s="22">
        <f>'EPD information'!$O$16*Tabell2[[#This Row],[Weight (kg)]]</f>
        <v>0</v>
      </c>
      <c r="M5331" s="22">
        <f>'EPD information'!$P$16*Tabell2[[#This Row],[Weight (kg)]]</f>
        <v>2.6696000000000001E-2</v>
      </c>
      <c r="N5331" s="22">
        <f>'EPD information'!$Q$16*Tabell2[[#This Row],[Weight (kg)]]</f>
        <v>0.88607999999999998</v>
      </c>
      <c r="O5331" s="22">
        <f>'EPD information'!$R$16*Tabell2[[#This Row],[Weight (kg)]]</f>
        <v>1.4370400000000001E-3</v>
      </c>
      <c r="P5331" s="22">
        <f>'EPD information'!$S$16*Tabell2[[#This Row],[Weight (kg)]]</f>
        <v>-6.8727999999999998</v>
      </c>
      <c r="Q5331" s="35">
        <f>'Product specific GWP'!$T$16*Tabell2[[#This Row],[Weight (kg)]]</f>
        <v>0.24821599999999999</v>
      </c>
      <c r="R5331" s="35" t="s">
        <v>48</v>
      </c>
      <c r="S5331" s="35">
        <f>'EPD information'!$V$16*Tabell2[[#This Row],[Weight (kg)]]</f>
        <v>4.0043999999999996E-2</v>
      </c>
      <c r="T5331" s="35" t="str">
        <f>'EPD information'!$W$16</f>
        <v>ND</v>
      </c>
      <c r="U5331" s="35">
        <f>'EPD information'!$X$16*Tabell2[[#This Row],[Weight (kg)]]</f>
        <v>2.6696000000000001E-2</v>
      </c>
      <c r="V5331" s="35">
        <f>'EPD information'!$Y$16*Tabell2[[#This Row],[Weight (kg)]]</f>
        <v>0.88607999999999998</v>
      </c>
      <c r="W5331" s="35">
        <f>'EPD information'!$Z$16*Tabell2[[#This Row],[Weight (kg)]]</f>
        <v>1.4370400000000001E-3</v>
      </c>
      <c r="X5331" s="35">
        <f>'EPD information'!$AA$16*Tabell2[[#This Row],[Weight (kg)]]</f>
        <v>-6.8727999999999998</v>
      </c>
      <c r="Y5331" s="18">
        <f>'EPD information'!$AB$16*Tabell2[[#This Row],[Weight (kg)]]</f>
        <v>19.084799999999998</v>
      </c>
      <c r="Z5331" s="18">
        <f>'EPD information'!$AC$16*Tabell2[[#This Row],[Weight (kg)]]</f>
        <v>0.33455200000000002</v>
      </c>
      <c r="AA5331" s="18">
        <f>'EPD information'!$AD$16*Tabell2[[#This Row],[Weight (kg)]]</f>
        <v>4.1861599999999999E-2</v>
      </c>
      <c r="AB5331" s="18" t="s">
        <v>48</v>
      </c>
      <c r="AC5331" s="18">
        <f>'EPD information'!$AF$16*Tabell2[[#This Row],[Weight (kg)]]</f>
        <v>2.6411999999999998E-2</v>
      </c>
      <c r="AD5331" s="18">
        <f>'EPD information'!$AG$16*Tabell2[[#This Row],[Weight (kg)]]</f>
        <v>0.88039999999999996</v>
      </c>
      <c r="AE5331" s="18">
        <f>'EPD information'!$AH$16*Tabell2[[#This Row],[Weight (kg)]]</f>
        <v>1.4086400000000001E-3</v>
      </c>
      <c r="AF5331" s="21">
        <f>'EPD information'!$AI$16*Tabell2[[#This Row],[Weight (kg)]]</f>
        <v>-6.5319999999999991</v>
      </c>
    </row>
    <row r="5332" spans="1:32" x14ac:dyDescent="0.2">
      <c r="A5332" s="36" t="s">
        <v>307</v>
      </c>
      <c r="B5332" s="37" t="s">
        <v>308</v>
      </c>
      <c r="C5332" s="38">
        <v>279766</v>
      </c>
      <c r="D5332" s="39">
        <v>7319662797665</v>
      </c>
      <c r="E5332" s="37" t="s">
        <v>46</v>
      </c>
      <c r="F5332" s="40">
        <v>500</v>
      </c>
      <c r="G5332" s="37">
        <v>315</v>
      </c>
      <c r="H5332" s="41">
        <v>5.3</v>
      </c>
      <c r="I5332" s="35">
        <f>'EPD information'!$L$16*Tabell2[[#This Row],[Weight (kg)]]</f>
        <v>18.073</v>
      </c>
      <c r="J5332" s="22">
        <f>'EPD information'!$M$16*Tabell2[[#This Row],[Weight (kg)]]</f>
        <v>0.31481999999999999</v>
      </c>
      <c r="K5332" s="22">
        <f>'EPD information'!$N$16*Tabell2[[#This Row],[Weight (kg)]]</f>
        <v>3.7364999999999995E-2</v>
      </c>
      <c r="L5332" s="22">
        <f>'EPD information'!$O$16*Tabell2[[#This Row],[Weight (kg)]]</f>
        <v>0</v>
      </c>
      <c r="M5332" s="22">
        <f>'EPD information'!$P$16*Tabell2[[#This Row],[Weight (kg)]]</f>
        <v>2.4910000000000002E-2</v>
      </c>
      <c r="N5332" s="22">
        <f>'EPD information'!$Q$16*Tabell2[[#This Row],[Weight (kg)]]</f>
        <v>0.82679999999999998</v>
      </c>
      <c r="O5332" s="22">
        <f>'EPD information'!$R$16*Tabell2[[#This Row],[Weight (kg)]]</f>
        <v>1.3409000000000001E-3</v>
      </c>
      <c r="P5332" s="22">
        <f>'EPD information'!$S$16*Tabell2[[#This Row],[Weight (kg)]]</f>
        <v>-6.4129999999999994</v>
      </c>
      <c r="Q5332" s="35">
        <f>'Product specific GWP'!$T$16*Tabell2[[#This Row],[Weight (kg)]]</f>
        <v>0.23161000000000001</v>
      </c>
      <c r="R5332" s="35" t="s">
        <v>48</v>
      </c>
      <c r="S5332" s="35">
        <f>'EPD information'!$V$16*Tabell2[[#This Row],[Weight (kg)]]</f>
        <v>3.7364999999999995E-2</v>
      </c>
      <c r="T5332" s="35" t="str">
        <f>'EPD information'!$W$16</f>
        <v>ND</v>
      </c>
      <c r="U5332" s="35">
        <f>'EPD information'!$X$16*Tabell2[[#This Row],[Weight (kg)]]</f>
        <v>2.4910000000000002E-2</v>
      </c>
      <c r="V5332" s="35">
        <f>'EPD information'!$Y$16*Tabell2[[#This Row],[Weight (kg)]]</f>
        <v>0.82679999999999998</v>
      </c>
      <c r="W5332" s="35">
        <f>'EPD information'!$Z$16*Tabell2[[#This Row],[Weight (kg)]]</f>
        <v>1.3409000000000001E-3</v>
      </c>
      <c r="X5332" s="35">
        <f>'EPD information'!$AA$16*Tabell2[[#This Row],[Weight (kg)]]</f>
        <v>-6.4129999999999994</v>
      </c>
      <c r="Y5332" s="18">
        <f>'EPD information'!$AB$16*Tabell2[[#This Row],[Weight (kg)]]</f>
        <v>17.808</v>
      </c>
      <c r="Z5332" s="18">
        <f>'EPD information'!$AC$16*Tabell2[[#This Row],[Weight (kg)]]</f>
        <v>0.31217</v>
      </c>
      <c r="AA5332" s="18">
        <f>'EPD information'!$AD$16*Tabell2[[#This Row],[Weight (kg)]]</f>
        <v>3.9060999999999998E-2</v>
      </c>
      <c r="AB5332" s="18" t="s">
        <v>48</v>
      </c>
      <c r="AC5332" s="18">
        <f>'EPD information'!$AF$16*Tabell2[[#This Row],[Weight (kg)]]</f>
        <v>2.4644999999999997E-2</v>
      </c>
      <c r="AD5332" s="18">
        <f>'EPD information'!$AG$16*Tabell2[[#This Row],[Weight (kg)]]</f>
        <v>0.82150000000000001</v>
      </c>
      <c r="AE5332" s="18">
        <f>'EPD information'!$AH$16*Tabell2[[#This Row],[Weight (kg)]]</f>
        <v>1.3144000000000001E-3</v>
      </c>
      <c r="AF5332" s="21">
        <f>'EPD information'!$AI$16*Tabell2[[#This Row],[Weight (kg)]]</f>
        <v>-6.0949999999999998</v>
      </c>
    </row>
    <row r="5333" spans="1:32" x14ac:dyDescent="0.2">
      <c r="A5333" s="36" t="s">
        <v>307</v>
      </c>
      <c r="B5333" s="37" t="s">
        <v>308</v>
      </c>
      <c r="C5333" s="38">
        <v>279762</v>
      </c>
      <c r="D5333" s="39">
        <v>7319662797627</v>
      </c>
      <c r="E5333" s="37" t="s">
        <v>46</v>
      </c>
      <c r="F5333" s="40">
        <v>500</v>
      </c>
      <c r="G5333" s="37">
        <v>125</v>
      </c>
      <c r="H5333" s="41">
        <v>3.35</v>
      </c>
      <c r="I5333" s="35">
        <f>'EPD information'!$L$16*Tabell2[[#This Row],[Weight (kg)]]</f>
        <v>11.423500000000001</v>
      </c>
      <c r="J5333" s="22">
        <f>'EPD information'!$M$16*Tabell2[[#This Row],[Weight (kg)]]</f>
        <v>0.19899</v>
      </c>
      <c r="K5333" s="22">
        <f>'EPD information'!$N$16*Tabell2[[#This Row],[Weight (kg)]]</f>
        <v>2.36175E-2</v>
      </c>
      <c r="L5333" s="22">
        <f>'EPD information'!$O$16*Tabell2[[#This Row],[Weight (kg)]]</f>
        <v>0</v>
      </c>
      <c r="M5333" s="22">
        <f>'EPD information'!$P$16*Tabell2[[#This Row],[Weight (kg)]]</f>
        <v>1.5745000000000002E-2</v>
      </c>
      <c r="N5333" s="22">
        <f>'EPD information'!$Q$16*Tabell2[[#This Row],[Weight (kg)]]</f>
        <v>0.52260000000000006</v>
      </c>
      <c r="O5333" s="22">
        <f>'EPD information'!$R$16*Tabell2[[#This Row],[Weight (kg)]]</f>
        <v>8.4755000000000008E-4</v>
      </c>
      <c r="P5333" s="22">
        <f>'EPD information'!$S$16*Tabell2[[#This Row],[Weight (kg)]]</f>
        <v>-4.0534999999999997</v>
      </c>
      <c r="Q5333" s="35">
        <f>'Product specific GWP'!$T$16*Tabell2[[#This Row],[Weight (kg)]]</f>
        <v>0.14639500000000003</v>
      </c>
      <c r="R5333" s="35" t="s">
        <v>48</v>
      </c>
      <c r="S5333" s="35">
        <f>'EPD information'!$V$16*Tabell2[[#This Row],[Weight (kg)]]</f>
        <v>2.36175E-2</v>
      </c>
      <c r="T5333" s="35" t="str">
        <f>'EPD information'!$W$16</f>
        <v>ND</v>
      </c>
      <c r="U5333" s="35">
        <f>'EPD information'!$X$16*Tabell2[[#This Row],[Weight (kg)]]</f>
        <v>1.5745000000000002E-2</v>
      </c>
      <c r="V5333" s="35">
        <f>'EPD information'!$Y$16*Tabell2[[#This Row],[Weight (kg)]]</f>
        <v>0.52260000000000006</v>
      </c>
      <c r="W5333" s="35">
        <f>'EPD information'!$Z$16*Tabell2[[#This Row],[Weight (kg)]]</f>
        <v>8.4755000000000008E-4</v>
      </c>
      <c r="X5333" s="35">
        <f>'EPD information'!$AA$16*Tabell2[[#This Row],[Weight (kg)]]</f>
        <v>-4.0534999999999997</v>
      </c>
      <c r="Y5333" s="18">
        <f>'EPD information'!$AB$16*Tabell2[[#This Row],[Weight (kg)]]</f>
        <v>11.256</v>
      </c>
      <c r="Z5333" s="18">
        <f>'EPD information'!$AC$16*Tabell2[[#This Row],[Weight (kg)]]</f>
        <v>0.19731500000000002</v>
      </c>
      <c r="AA5333" s="18">
        <f>'EPD information'!$AD$16*Tabell2[[#This Row],[Weight (kg)]]</f>
        <v>2.46895E-2</v>
      </c>
      <c r="AB5333" s="18" t="s">
        <v>48</v>
      </c>
      <c r="AC5333" s="18">
        <f>'EPD information'!$AF$16*Tabell2[[#This Row],[Weight (kg)]]</f>
        <v>1.5577499999999999E-2</v>
      </c>
      <c r="AD5333" s="18">
        <f>'EPD information'!$AG$16*Tabell2[[#This Row],[Weight (kg)]]</f>
        <v>0.51924999999999999</v>
      </c>
      <c r="AE5333" s="18">
        <f>'EPD information'!$AH$16*Tabell2[[#This Row],[Weight (kg)]]</f>
        <v>8.3080000000000003E-4</v>
      </c>
      <c r="AF5333" s="21">
        <f>'EPD information'!$AI$16*Tabell2[[#This Row],[Weight (kg)]]</f>
        <v>-3.8524999999999996</v>
      </c>
    </row>
    <row r="5334" spans="1:32" x14ac:dyDescent="0.2">
      <c r="A5334" s="36" t="s">
        <v>307</v>
      </c>
      <c r="B5334" s="37" t="s">
        <v>308</v>
      </c>
      <c r="C5334" s="38">
        <v>279768</v>
      </c>
      <c r="D5334" s="39">
        <v>7319662797689</v>
      </c>
      <c r="E5334" s="37" t="s">
        <v>46</v>
      </c>
      <c r="F5334" s="40">
        <v>500</v>
      </c>
      <c r="G5334" s="37">
        <v>500</v>
      </c>
      <c r="H5334" s="41">
        <v>8.69</v>
      </c>
      <c r="I5334" s="35">
        <f>'EPD information'!$L$16*Tabell2[[#This Row],[Weight (kg)]]</f>
        <v>29.632899999999999</v>
      </c>
      <c r="J5334" s="22">
        <f>'EPD information'!$M$16*Tabell2[[#This Row],[Weight (kg)]]</f>
        <v>0.51618600000000003</v>
      </c>
      <c r="K5334" s="22">
        <f>'EPD information'!$N$16*Tabell2[[#This Row],[Weight (kg)]]</f>
        <v>6.1264499999999993E-2</v>
      </c>
      <c r="L5334" s="22">
        <f>'EPD information'!$O$16*Tabell2[[#This Row],[Weight (kg)]]</f>
        <v>0</v>
      </c>
      <c r="M5334" s="22">
        <f>'EPD information'!$P$16*Tabell2[[#This Row],[Weight (kg)]]</f>
        <v>4.0842999999999997E-2</v>
      </c>
      <c r="N5334" s="22">
        <f>'EPD information'!$Q$16*Tabell2[[#This Row],[Weight (kg)]]</f>
        <v>1.35564</v>
      </c>
      <c r="O5334" s="22">
        <f>'EPD information'!$R$16*Tabell2[[#This Row],[Weight (kg)]]</f>
        <v>2.19857E-3</v>
      </c>
      <c r="P5334" s="22">
        <f>'EPD information'!$S$16*Tabell2[[#This Row],[Weight (kg)]]</f>
        <v>-10.514899999999999</v>
      </c>
      <c r="Q5334" s="35">
        <f>'Product specific GWP'!$T$16*Tabell2[[#This Row],[Weight (kg)]]</f>
        <v>0.37975300000000001</v>
      </c>
      <c r="R5334" s="35" t="s">
        <v>48</v>
      </c>
      <c r="S5334" s="35">
        <f>'EPD information'!$V$16*Tabell2[[#This Row],[Weight (kg)]]</f>
        <v>6.1264499999999993E-2</v>
      </c>
      <c r="T5334" s="35" t="str">
        <f>'EPD information'!$W$16</f>
        <v>ND</v>
      </c>
      <c r="U5334" s="35">
        <f>'EPD information'!$X$16*Tabell2[[#This Row],[Weight (kg)]]</f>
        <v>4.0842999999999997E-2</v>
      </c>
      <c r="V5334" s="35">
        <f>'EPD information'!$Y$16*Tabell2[[#This Row],[Weight (kg)]]</f>
        <v>1.35564</v>
      </c>
      <c r="W5334" s="35">
        <f>'EPD information'!$Z$16*Tabell2[[#This Row],[Weight (kg)]]</f>
        <v>2.19857E-3</v>
      </c>
      <c r="X5334" s="35">
        <f>'EPD information'!$AA$16*Tabell2[[#This Row],[Weight (kg)]]</f>
        <v>-10.514899999999999</v>
      </c>
      <c r="Y5334" s="18">
        <f>'EPD information'!$AB$16*Tabell2[[#This Row],[Weight (kg)]]</f>
        <v>29.198399999999996</v>
      </c>
      <c r="Z5334" s="18">
        <f>'EPD information'!$AC$16*Tabell2[[#This Row],[Weight (kg)]]</f>
        <v>0.51184099999999999</v>
      </c>
      <c r="AA5334" s="18">
        <f>'EPD information'!$AD$16*Tabell2[[#This Row],[Weight (kg)]]</f>
        <v>6.4045299999999999E-2</v>
      </c>
      <c r="AB5334" s="18" t="s">
        <v>48</v>
      </c>
      <c r="AC5334" s="18">
        <f>'EPD information'!$AF$16*Tabell2[[#This Row],[Weight (kg)]]</f>
        <v>4.0408499999999993E-2</v>
      </c>
      <c r="AD5334" s="18">
        <f>'EPD information'!$AG$16*Tabell2[[#This Row],[Weight (kg)]]</f>
        <v>1.3469499999999999</v>
      </c>
      <c r="AE5334" s="18">
        <f>'EPD information'!$AH$16*Tabell2[[#This Row],[Weight (kg)]]</f>
        <v>2.15512E-3</v>
      </c>
      <c r="AF5334" s="21">
        <f>'EPD information'!$AI$16*Tabell2[[#This Row],[Weight (kg)]]</f>
        <v>-9.9934999999999992</v>
      </c>
    </row>
    <row r="5335" spans="1:32" x14ac:dyDescent="0.2">
      <c r="A5335" s="36" t="s">
        <v>307</v>
      </c>
      <c r="B5335" s="37" t="s">
        <v>308</v>
      </c>
      <c r="C5335" s="38">
        <v>693132</v>
      </c>
      <c r="D5335" s="39">
        <v>7319660305046</v>
      </c>
      <c r="E5335" s="37" t="s">
        <v>46</v>
      </c>
      <c r="F5335" s="40">
        <v>560</v>
      </c>
      <c r="G5335" s="37">
        <v>355</v>
      </c>
      <c r="H5335" s="41">
        <v>7.15</v>
      </c>
      <c r="I5335" s="35">
        <f>'EPD information'!$L$16*Tabell2[[#This Row],[Weight (kg)]]</f>
        <v>24.381500000000003</v>
      </c>
      <c r="J5335" s="22">
        <f>'EPD information'!$M$16*Tabell2[[#This Row],[Weight (kg)]]</f>
        <v>0.42471000000000003</v>
      </c>
      <c r="K5335" s="22">
        <f>'EPD information'!$N$16*Tabell2[[#This Row],[Weight (kg)]]</f>
        <v>5.0407500000000001E-2</v>
      </c>
      <c r="L5335" s="22">
        <f>'EPD information'!$O$16*Tabell2[[#This Row],[Weight (kg)]]</f>
        <v>0</v>
      </c>
      <c r="M5335" s="22">
        <f>'EPD information'!$P$16*Tabell2[[#This Row],[Weight (kg)]]</f>
        <v>3.3605000000000003E-2</v>
      </c>
      <c r="N5335" s="22">
        <f>'EPD information'!$Q$16*Tabell2[[#This Row],[Weight (kg)]]</f>
        <v>1.1153999999999999</v>
      </c>
      <c r="O5335" s="22">
        <f>'EPD information'!$R$16*Tabell2[[#This Row],[Weight (kg)]]</f>
        <v>1.8089500000000004E-3</v>
      </c>
      <c r="P5335" s="22">
        <f>'EPD information'!$S$16*Tabell2[[#This Row],[Weight (kg)]]</f>
        <v>-8.6515000000000004</v>
      </c>
      <c r="Q5335" s="35">
        <f>'Product specific GWP'!$T$16*Tabell2[[#This Row],[Weight (kg)]]</f>
        <v>0.31245500000000004</v>
      </c>
      <c r="R5335" s="35" t="s">
        <v>48</v>
      </c>
      <c r="S5335" s="35">
        <f>'EPD information'!$V$16*Tabell2[[#This Row],[Weight (kg)]]</f>
        <v>5.0407500000000001E-2</v>
      </c>
      <c r="T5335" s="35" t="str">
        <f>'EPD information'!$W$16</f>
        <v>ND</v>
      </c>
      <c r="U5335" s="35">
        <f>'EPD information'!$X$16*Tabell2[[#This Row],[Weight (kg)]]</f>
        <v>3.3605000000000003E-2</v>
      </c>
      <c r="V5335" s="35">
        <f>'EPD information'!$Y$16*Tabell2[[#This Row],[Weight (kg)]]</f>
        <v>1.1153999999999999</v>
      </c>
      <c r="W5335" s="35">
        <f>'EPD information'!$Z$16*Tabell2[[#This Row],[Weight (kg)]]</f>
        <v>1.8089500000000004E-3</v>
      </c>
      <c r="X5335" s="35">
        <f>'EPD information'!$AA$16*Tabell2[[#This Row],[Weight (kg)]]</f>
        <v>-8.6515000000000004</v>
      </c>
      <c r="Y5335" s="18">
        <f>'EPD information'!$AB$16*Tabell2[[#This Row],[Weight (kg)]]</f>
        <v>24.024000000000001</v>
      </c>
      <c r="Z5335" s="18">
        <f>'EPD information'!$AC$16*Tabell2[[#This Row],[Weight (kg)]]</f>
        <v>0.42113500000000004</v>
      </c>
      <c r="AA5335" s="18">
        <f>'EPD information'!$AD$16*Tabell2[[#This Row],[Weight (kg)]]</f>
        <v>5.2695499999999999E-2</v>
      </c>
      <c r="AB5335" s="18" t="s">
        <v>48</v>
      </c>
      <c r="AC5335" s="18">
        <f>'EPD information'!$AF$16*Tabell2[[#This Row],[Weight (kg)]]</f>
        <v>3.3247499999999999E-2</v>
      </c>
      <c r="AD5335" s="18">
        <f>'EPD information'!$AG$16*Tabell2[[#This Row],[Weight (kg)]]</f>
        <v>1.10825</v>
      </c>
      <c r="AE5335" s="18">
        <f>'EPD information'!$AH$16*Tabell2[[#This Row],[Weight (kg)]]</f>
        <v>1.7732000000000002E-3</v>
      </c>
      <c r="AF5335" s="21">
        <f>'EPD information'!$AI$16*Tabell2[[#This Row],[Weight (kg)]]</f>
        <v>-8.2225000000000001</v>
      </c>
    </row>
    <row r="5336" spans="1:32" x14ac:dyDescent="0.2">
      <c r="A5336" s="36" t="s">
        <v>307</v>
      </c>
      <c r="B5336" s="37" t="s">
        <v>308</v>
      </c>
      <c r="C5336" s="38">
        <v>279776</v>
      </c>
      <c r="D5336" s="39">
        <v>7319662797764</v>
      </c>
      <c r="E5336" s="37" t="s">
        <v>46</v>
      </c>
      <c r="F5336" s="40">
        <v>630</v>
      </c>
      <c r="G5336" s="37">
        <v>630</v>
      </c>
      <c r="H5336" s="41">
        <v>11.6</v>
      </c>
      <c r="I5336" s="35">
        <f>'EPD information'!$L$16*Tabell2[[#This Row],[Weight (kg)]]</f>
        <v>39.555999999999997</v>
      </c>
      <c r="J5336" s="22">
        <f>'EPD information'!$M$16*Tabell2[[#This Row],[Weight (kg)]]</f>
        <v>0.68903999999999999</v>
      </c>
      <c r="K5336" s="22">
        <f>'EPD information'!$N$16*Tabell2[[#This Row],[Weight (kg)]]</f>
        <v>8.1779999999999992E-2</v>
      </c>
      <c r="L5336" s="22">
        <f>'EPD information'!$O$16*Tabell2[[#This Row],[Weight (kg)]]</f>
        <v>0</v>
      </c>
      <c r="M5336" s="22">
        <f>'EPD information'!$P$16*Tabell2[[#This Row],[Weight (kg)]]</f>
        <v>5.4519999999999999E-2</v>
      </c>
      <c r="N5336" s="22">
        <f>'EPD information'!$Q$16*Tabell2[[#This Row],[Weight (kg)]]</f>
        <v>1.8095999999999999</v>
      </c>
      <c r="O5336" s="22">
        <f>'EPD information'!$R$16*Tabell2[[#This Row],[Weight (kg)]]</f>
        <v>2.9348E-3</v>
      </c>
      <c r="P5336" s="22">
        <f>'EPD information'!$S$16*Tabell2[[#This Row],[Weight (kg)]]</f>
        <v>-14.036</v>
      </c>
      <c r="Q5336" s="35">
        <f>'Product specific GWP'!$T$16*Tabell2[[#This Row],[Weight (kg)]]</f>
        <v>0.50692000000000004</v>
      </c>
      <c r="R5336" s="35" t="s">
        <v>48</v>
      </c>
      <c r="S5336" s="35">
        <f>'EPD information'!$V$16*Tabell2[[#This Row],[Weight (kg)]]</f>
        <v>8.1779999999999992E-2</v>
      </c>
      <c r="T5336" s="35" t="str">
        <f>'EPD information'!$W$16</f>
        <v>ND</v>
      </c>
      <c r="U5336" s="35">
        <f>'EPD information'!$X$16*Tabell2[[#This Row],[Weight (kg)]]</f>
        <v>5.4519999999999999E-2</v>
      </c>
      <c r="V5336" s="35">
        <f>'EPD information'!$Y$16*Tabell2[[#This Row],[Weight (kg)]]</f>
        <v>1.8095999999999999</v>
      </c>
      <c r="W5336" s="35">
        <f>'EPD information'!$Z$16*Tabell2[[#This Row],[Weight (kg)]]</f>
        <v>2.9348E-3</v>
      </c>
      <c r="X5336" s="35">
        <f>'EPD information'!$AA$16*Tabell2[[#This Row],[Weight (kg)]]</f>
        <v>-14.036</v>
      </c>
      <c r="Y5336" s="18">
        <f>'EPD information'!$AB$16*Tabell2[[#This Row],[Weight (kg)]]</f>
        <v>38.975999999999999</v>
      </c>
      <c r="Z5336" s="18">
        <f>'EPD information'!$AC$16*Tabell2[[#This Row],[Weight (kg)]]</f>
        <v>0.68323999999999996</v>
      </c>
      <c r="AA5336" s="18">
        <f>'EPD information'!$AD$16*Tabell2[[#This Row],[Weight (kg)]]</f>
        <v>8.5491999999999999E-2</v>
      </c>
      <c r="AB5336" s="18" t="s">
        <v>48</v>
      </c>
      <c r="AC5336" s="18">
        <f>'EPD information'!$AF$16*Tabell2[[#This Row],[Weight (kg)]]</f>
        <v>5.3939999999999995E-2</v>
      </c>
      <c r="AD5336" s="18">
        <f>'EPD information'!$AG$16*Tabell2[[#This Row],[Weight (kg)]]</f>
        <v>1.798</v>
      </c>
      <c r="AE5336" s="18">
        <f>'EPD information'!$AH$16*Tabell2[[#This Row],[Weight (kg)]]</f>
        <v>2.8768000000000001E-3</v>
      </c>
      <c r="AF5336" s="21">
        <f>'EPD information'!$AI$16*Tabell2[[#This Row],[Weight (kg)]]</f>
        <v>-13.339999999999998</v>
      </c>
    </row>
    <row r="5337" spans="1:32" x14ac:dyDescent="0.2">
      <c r="A5337" s="36" t="s">
        <v>307</v>
      </c>
      <c r="B5337" s="37" t="s">
        <v>308</v>
      </c>
      <c r="C5337" s="38">
        <v>279775</v>
      </c>
      <c r="D5337" s="39">
        <v>7319662797757</v>
      </c>
      <c r="E5337" s="37" t="s">
        <v>46</v>
      </c>
      <c r="F5337" s="40">
        <v>630</v>
      </c>
      <c r="G5337" s="37">
        <v>500</v>
      </c>
      <c r="H5337" s="41">
        <v>10.7</v>
      </c>
      <c r="I5337" s="35">
        <f>'EPD information'!$L$16*Tabell2[[#This Row],[Weight (kg)]]</f>
        <v>36.487000000000002</v>
      </c>
      <c r="J5337" s="22">
        <f>'EPD information'!$M$16*Tabell2[[#This Row],[Weight (kg)]]</f>
        <v>0.63557999999999992</v>
      </c>
      <c r="K5337" s="22">
        <f>'EPD information'!$N$16*Tabell2[[#This Row],[Weight (kg)]]</f>
        <v>7.5434999999999988E-2</v>
      </c>
      <c r="L5337" s="22">
        <f>'EPD information'!$O$16*Tabell2[[#This Row],[Weight (kg)]]</f>
        <v>0</v>
      </c>
      <c r="M5337" s="22">
        <f>'EPD information'!$P$16*Tabell2[[#This Row],[Weight (kg)]]</f>
        <v>5.0290000000000001E-2</v>
      </c>
      <c r="N5337" s="22">
        <f>'EPD information'!$Q$16*Tabell2[[#This Row],[Weight (kg)]]</f>
        <v>1.6691999999999998</v>
      </c>
      <c r="O5337" s="22">
        <f>'EPD information'!$R$16*Tabell2[[#This Row],[Weight (kg)]]</f>
        <v>2.7071E-3</v>
      </c>
      <c r="P5337" s="22">
        <f>'EPD information'!$S$16*Tabell2[[#This Row],[Weight (kg)]]</f>
        <v>-12.946999999999999</v>
      </c>
      <c r="Q5337" s="35">
        <f>'Product specific GWP'!$T$16*Tabell2[[#This Row],[Weight (kg)]]</f>
        <v>0.46759000000000001</v>
      </c>
      <c r="R5337" s="35" t="s">
        <v>48</v>
      </c>
      <c r="S5337" s="35">
        <f>'EPD information'!$V$16*Tabell2[[#This Row],[Weight (kg)]]</f>
        <v>7.5434999999999988E-2</v>
      </c>
      <c r="T5337" s="35" t="str">
        <f>'EPD information'!$W$16</f>
        <v>ND</v>
      </c>
      <c r="U5337" s="35">
        <f>'EPD information'!$X$16*Tabell2[[#This Row],[Weight (kg)]]</f>
        <v>5.0290000000000001E-2</v>
      </c>
      <c r="V5337" s="35">
        <f>'EPD information'!$Y$16*Tabell2[[#This Row],[Weight (kg)]]</f>
        <v>1.6691999999999998</v>
      </c>
      <c r="W5337" s="35">
        <f>'EPD information'!$Z$16*Tabell2[[#This Row],[Weight (kg)]]</f>
        <v>2.7071E-3</v>
      </c>
      <c r="X5337" s="35">
        <f>'EPD information'!$AA$16*Tabell2[[#This Row],[Weight (kg)]]</f>
        <v>-12.946999999999999</v>
      </c>
      <c r="Y5337" s="18">
        <f>'EPD information'!$AB$16*Tabell2[[#This Row],[Weight (kg)]]</f>
        <v>35.951999999999998</v>
      </c>
      <c r="Z5337" s="18">
        <f>'EPD information'!$AC$16*Tabell2[[#This Row],[Weight (kg)]]</f>
        <v>0.63022999999999996</v>
      </c>
      <c r="AA5337" s="18">
        <f>'EPD information'!$AD$16*Tabell2[[#This Row],[Weight (kg)]]</f>
        <v>7.8858999999999999E-2</v>
      </c>
      <c r="AB5337" s="18" t="s">
        <v>48</v>
      </c>
      <c r="AC5337" s="18">
        <f>'EPD information'!$AF$16*Tabell2[[#This Row],[Weight (kg)]]</f>
        <v>4.9754999999999994E-2</v>
      </c>
      <c r="AD5337" s="18">
        <f>'EPD information'!$AG$16*Tabell2[[#This Row],[Weight (kg)]]</f>
        <v>1.6584999999999999</v>
      </c>
      <c r="AE5337" s="18">
        <f>'EPD information'!$AH$16*Tabell2[[#This Row],[Weight (kg)]]</f>
        <v>2.6535999999999999E-3</v>
      </c>
      <c r="AF5337" s="21">
        <f>'EPD information'!$AI$16*Tabell2[[#This Row],[Weight (kg)]]</f>
        <v>-12.304999999999998</v>
      </c>
    </row>
    <row r="5338" spans="1:32" x14ac:dyDescent="0.2">
      <c r="A5338" s="36" t="s">
        <v>307</v>
      </c>
      <c r="B5338" s="37" t="s">
        <v>308</v>
      </c>
      <c r="C5338" s="38">
        <v>184256</v>
      </c>
      <c r="D5338" s="39">
        <v>7319661842564</v>
      </c>
      <c r="E5338" s="37" t="s">
        <v>46</v>
      </c>
      <c r="F5338" s="40">
        <v>800</v>
      </c>
      <c r="G5338" s="37">
        <v>250</v>
      </c>
      <c r="H5338" s="41">
        <v>7.08</v>
      </c>
      <c r="I5338" s="35">
        <f>'EPD information'!$L$16*Tabell2[[#This Row],[Weight (kg)]]</f>
        <v>24.142800000000001</v>
      </c>
      <c r="J5338" s="22">
        <f>'EPD information'!$M$16*Tabell2[[#This Row],[Weight (kg)]]</f>
        <v>0.42055200000000004</v>
      </c>
      <c r="K5338" s="22">
        <f>'EPD information'!$N$16*Tabell2[[#This Row],[Weight (kg)]]</f>
        <v>4.9914E-2</v>
      </c>
      <c r="L5338" s="22">
        <f>'EPD information'!$O$16*Tabell2[[#This Row],[Weight (kg)]]</f>
        <v>0</v>
      </c>
      <c r="M5338" s="22">
        <f>'EPD information'!$P$16*Tabell2[[#This Row],[Weight (kg)]]</f>
        <v>3.3276E-2</v>
      </c>
      <c r="N5338" s="22">
        <f>'EPD information'!$Q$16*Tabell2[[#This Row],[Weight (kg)]]</f>
        <v>1.1044799999999999</v>
      </c>
      <c r="O5338" s="22">
        <f>'EPD information'!$R$16*Tabell2[[#This Row],[Weight (kg)]]</f>
        <v>1.7912400000000001E-3</v>
      </c>
      <c r="P5338" s="22">
        <f>'EPD information'!$S$16*Tabell2[[#This Row],[Weight (kg)]]</f>
        <v>-8.5668000000000006</v>
      </c>
      <c r="Q5338" s="35">
        <f>'Product specific GWP'!$T$16*Tabell2[[#This Row],[Weight (kg)]]</f>
        <v>0.309396</v>
      </c>
      <c r="R5338" s="35" t="s">
        <v>48</v>
      </c>
      <c r="S5338" s="35">
        <f>'EPD information'!$V$16*Tabell2[[#This Row],[Weight (kg)]]</f>
        <v>4.9914E-2</v>
      </c>
      <c r="T5338" s="35" t="str">
        <f>'EPD information'!$W$16</f>
        <v>ND</v>
      </c>
      <c r="U5338" s="35">
        <f>'EPD information'!$X$16*Tabell2[[#This Row],[Weight (kg)]]</f>
        <v>3.3276E-2</v>
      </c>
      <c r="V5338" s="35">
        <f>'EPD information'!$Y$16*Tabell2[[#This Row],[Weight (kg)]]</f>
        <v>1.1044799999999999</v>
      </c>
      <c r="W5338" s="35">
        <f>'EPD information'!$Z$16*Tabell2[[#This Row],[Weight (kg)]]</f>
        <v>1.7912400000000001E-3</v>
      </c>
      <c r="X5338" s="35">
        <f>'EPD information'!$AA$16*Tabell2[[#This Row],[Weight (kg)]]</f>
        <v>-8.5668000000000006</v>
      </c>
      <c r="Y5338" s="18">
        <f>'EPD information'!$AB$16*Tabell2[[#This Row],[Weight (kg)]]</f>
        <v>23.788799999999998</v>
      </c>
      <c r="Z5338" s="18">
        <f>'EPD information'!$AC$16*Tabell2[[#This Row],[Weight (kg)]]</f>
        <v>0.41701199999999999</v>
      </c>
      <c r="AA5338" s="18">
        <f>'EPD information'!$AD$16*Tabell2[[#This Row],[Weight (kg)]]</f>
        <v>5.21796E-2</v>
      </c>
      <c r="AB5338" s="18" t="s">
        <v>48</v>
      </c>
      <c r="AC5338" s="18">
        <f>'EPD information'!$AF$16*Tabell2[[#This Row],[Weight (kg)]]</f>
        <v>3.2922E-2</v>
      </c>
      <c r="AD5338" s="18">
        <f>'EPD information'!$AG$16*Tabell2[[#This Row],[Weight (kg)]]</f>
        <v>1.0973999999999999</v>
      </c>
      <c r="AE5338" s="18">
        <f>'EPD information'!$AH$16*Tabell2[[#This Row],[Weight (kg)]]</f>
        <v>1.75584E-3</v>
      </c>
      <c r="AF5338" s="21">
        <f>'EPD information'!$AI$16*Tabell2[[#This Row],[Weight (kg)]]</f>
        <v>-8.1419999999999995</v>
      </c>
    </row>
    <row r="5339" spans="1:32" x14ac:dyDescent="0.2">
      <c r="A5339" s="36" t="s">
        <v>307</v>
      </c>
      <c r="B5339" s="37" t="s">
        <v>308</v>
      </c>
      <c r="C5339" s="38">
        <v>184257</v>
      </c>
      <c r="D5339" s="39">
        <v>7319661842571</v>
      </c>
      <c r="E5339" s="37" t="s">
        <v>46</v>
      </c>
      <c r="F5339" s="40">
        <v>800</v>
      </c>
      <c r="G5339" s="37">
        <v>315</v>
      </c>
      <c r="H5339" s="41">
        <v>8.5399999999999991</v>
      </c>
      <c r="I5339" s="35">
        <f>'EPD information'!$L$16*Tabell2[[#This Row],[Weight (kg)]]</f>
        <v>29.121399999999998</v>
      </c>
      <c r="J5339" s="22">
        <f>'EPD information'!$M$16*Tabell2[[#This Row],[Weight (kg)]]</f>
        <v>0.50727599999999995</v>
      </c>
      <c r="K5339" s="22">
        <f>'EPD information'!$N$16*Tabell2[[#This Row],[Weight (kg)]]</f>
        <v>6.020699999999999E-2</v>
      </c>
      <c r="L5339" s="22">
        <f>'EPD information'!$O$16*Tabell2[[#This Row],[Weight (kg)]]</f>
        <v>0</v>
      </c>
      <c r="M5339" s="22">
        <f>'EPD information'!$P$16*Tabell2[[#This Row],[Weight (kg)]]</f>
        <v>4.0138E-2</v>
      </c>
      <c r="N5339" s="22">
        <f>'EPD information'!$Q$16*Tabell2[[#This Row],[Weight (kg)]]</f>
        <v>1.3322399999999999</v>
      </c>
      <c r="O5339" s="22">
        <f>'EPD information'!$R$16*Tabell2[[#This Row],[Weight (kg)]]</f>
        <v>2.1606199999999998E-3</v>
      </c>
      <c r="P5339" s="22">
        <f>'EPD information'!$S$16*Tabell2[[#This Row],[Weight (kg)]]</f>
        <v>-10.333399999999999</v>
      </c>
      <c r="Q5339" s="35">
        <f>'Product specific GWP'!$T$16*Tabell2[[#This Row],[Weight (kg)]]</f>
        <v>0.37319799999999997</v>
      </c>
      <c r="R5339" s="35" t="s">
        <v>48</v>
      </c>
      <c r="S5339" s="35">
        <f>'EPD information'!$V$16*Tabell2[[#This Row],[Weight (kg)]]</f>
        <v>6.020699999999999E-2</v>
      </c>
      <c r="T5339" s="35" t="str">
        <f>'EPD information'!$W$16</f>
        <v>ND</v>
      </c>
      <c r="U5339" s="35">
        <f>'EPD information'!$X$16*Tabell2[[#This Row],[Weight (kg)]]</f>
        <v>4.0138E-2</v>
      </c>
      <c r="V5339" s="35">
        <f>'EPD information'!$Y$16*Tabell2[[#This Row],[Weight (kg)]]</f>
        <v>1.3322399999999999</v>
      </c>
      <c r="W5339" s="35">
        <f>'EPD information'!$Z$16*Tabell2[[#This Row],[Weight (kg)]]</f>
        <v>2.1606199999999998E-3</v>
      </c>
      <c r="X5339" s="35">
        <f>'EPD information'!$AA$16*Tabell2[[#This Row],[Weight (kg)]]</f>
        <v>-10.333399999999999</v>
      </c>
      <c r="Y5339" s="18">
        <f>'EPD information'!$AB$16*Tabell2[[#This Row],[Weight (kg)]]</f>
        <v>28.694399999999995</v>
      </c>
      <c r="Z5339" s="18">
        <f>'EPD information'!$AC$16*Tabell2[[#This Row],[Weight (kg)]]</f>
        <v>0.50300599999999995</v>
      </c>
      <c r="AA5339" s="18">
        <f>'EPD information'!$AD$16*Tabell2[[#This Row],[Weight (kg)]]</f>
        <v>6.293979999999999E-2</v>
      </c>
      <c r="AB5339" s="18" t="s">
        <v>48</v>
      </c>
      <c r="AC5339" s="18">
        <f>'EPD information'!$AF$16*Tabell2[[#This Row],[Weight (kg)]]</f>
        <v>3.9710999999999989E-2</v>
      </c>
      <c r="AD5339" s="18">
        <f>'EPD information'!$AG$16*Tabell2[[#This Row],[Weight (kg)]]</f>
        <v>1.3236999999999999</v>
      </c>
      <c r="AE5339" s="18">
        <f>'EPD information'!$AH$16*Tabell2[[#This Row],[Weight (kg)]]</f>
        <v>2.1179199999999997E-3</v>
      </c>
      <c r="AF5339" s="21">
        <f>'EPD information'!$AI$16*Tabell2[[#This Row],[Weight (kg)]]</f>
        <v>-9.820999999999998</v>
      </c>
    </row>
    <row r="5340" spans="1:32" x14ac:dyDescent="0.2">
      <c r="A5340" s="36" t="s">
        <v>307</v>
      </c>
      <c r="B5340" s="37" t="s">
        <v>308</v>
      </c>
      <c r="C5340" s="38">
        <v>184258</v>
      </c>
      <c r="D5340" s="39">
        <v>7319661842588</v>
      </c>
      <c r="E5340" s="37" t="s">
        <v>46</v>
      </c>
      <c r="F5340" s="40">
        <v>800</v>
      </c>
      <c r="G5340" s="37">
        <v>400</v>
      </c>
      <c r="H5340" s="41">
        <v>11.1</v>
      </c>
      <c r="I5340" s="35">
        <f>'EPD information'!$L$16*Tabell2[[#This Row],[Weight (kg)]]</f>
        <v>37.850999999999999</v>
      </c>
      <c r="J5340" s="22">
        <f>'EPD information'!$M$16*Tabell2[[#This Row],[Weight (kg)]]</f>
        <v>0.65934000000000004</v>
      </c>
      <c r="K5340" s="22">
        <f>'EPD information'!$N$16*Tabell2[[#This Row],[Weight (kg)]]</f>
        <v>7.8254999999999991E-2</v>
      </c>
      <c r="L5340" s="22">
        <f>'EPD information'!$O$16*Tabell2[[#This Row],[Weight (kg)]]</f>
        <v>0</v>
      </c>
      <c r="M5340" s="22">
        <f>'EPD information'!$P$16*Tabell2[[#This Row],[Weight (kg)]]</f>
        <v>5.2170000000000001E-2</v>
      </c>
      <c r="N5340" s="22">
        <f>'EPD information'!$Q$16*Tabell2[[#This Row],[Weight (kg)]]</f>
        <v>1.7316</v>
      </c>
      <c r="O5340" s="22">
        <f>'EPD information'!$R$16*Tabell2[[#This Row],[Weight (kg)]]</f>
        <v>2.8083000000000001E-3</v>
      </c>
      <c r="P5340" s="22">
        <f>'EPD information'!$S$16*Tabell2[[#This Row],[Weight (kg)]]</f>
        <v>-13.430999999999999</v>
      </c>
      <c r="Q5340" s="35">
        <f>'Product specific GWP'!$T$16*Tabell2[[#This Row],[Weight (kg)]]</f>
        <v>0.48507</v>
      </c>
      <c r="R5340" s="35" t="s">
        <v>48</v>
      </c>
      <c r="S5340" s="35">
        <f>'EPD information'!$V$16*Tabell2[[#This Row],[Weight (kg)]]</f>
        <v>7.8254999999999991E-2</v>
      </c>
      <c r="T5340" s="35" t="str">
        <f>'EPD information'!$W$16</f>
        <v>ND</v>
      </c>
      <c r="U5340" s="35">
        <f>'EPD information'!$X$16*Tabell2[[#This Row],[Weight (kg)]]</f>
        <v>5.2170000000000001E-2</v>
      </c>
      <c r="V5340" s="35">
        <f>'EPD information'!$Y$16*Tabell2[[#This Row],[Weight (kg)]]</f>
        <v>1.7316</v>
      </c>
      <c r="W5340" s="35">
        <f>'EPD information'!$Z$16*Tabell2[[#This Row],[Weight (kg)]]</f>
        <v>2.8083000000000001E-3</v>
      </c>
      <c r="X5340" s="35">
        <f>'EPD information'!$AA$16*Tabell2[[#This Row],[Weight (kg)]]</f>
        <v>-13.430999999999999</v>
      </c>
      <c r="Y5340" s="18">
        <f>'EPD information'!$AB$16*Tabell2[[#This Row],[Weight (kg)]]</f>
        <v>37.295999999999999</v>
      </c>
      <c r="Z5340" s="18">
        <f>'EPD information'!$AC$16*Tabell2[[#This Row],[Weight (kg)]]</f>
        <v>0.65378999999999998</v>
      </c>
      <c r="AA5340" s="18">
        <f>'EPD information'!$AD$16*Tabell2[[#This Row],[Weight (kg)]]</f>
        <v>8.1806999999999991E-2</v>
      </c>
      <c r="AB5340" s="18" t="s">
        <v>48</v>
      </c>
      <c r="AC5340" s="18">
        <f>'EPD information'!$AF$16*Tabell2[[#This Row],[Weight (kg)]]</f>
        <v>5.1614999999999994E-2</v>
      </c>
      <c r="AD5340" s="18">
        <f>'EPD information'!$AG$16*Tabell2[[#This Row],[Weight (kg)]]</f>
        <v>1.7204999999999999</v>
      </c>
      <c r="AE5340" s="18">
        <f>'EPD information'!$AH$16*Tabell2[[#This Row],[Weight (kg)]]</f>
        <v>2.7528000000000001E-3</v>
      </c>
      <c r="AF5340" s="21">
        <f>'EPD information'!$AI$16*Tabell2[[#This Row],[Weight (kg)]]</f>
        <v>-12.764999999999999</v>
      </c>
    </row>
    <row r="5341" spans="1:32" x14ac:dyDescent="0.2">
      <c r="A5341" s="36" t="s">
        <v>307</v>
      </c>
      <c r="B5341" s="37" t="s">
        <v>308</v>
      </c>
      <c r="C5341" s="38">
        <v>184259</v>
      </c>
      <c r="D5341" s="39">
        <v>7319661842595</v>
      </c>
      <c r="E5341" s="37" t="s">
        <v>46</v>
      </c>
      <c r="F5341" s="40">
        <v>800</v>
      </c>
      <c r="G5341" s="37">
        <v>500</v>
      </c>
      <c r="H5341" s="41">
        <v>13.3</v>
      </c>
      <c r="I5341" s="35">
        <f>'EPD information'!$L$16*Tabell2[[#This Row],[Weight (kg)]]</f>
        <v>45.353000000000002</v>
      </c>
      <c r="J5341" s="22">
        <f>'EPD information'!$M$16*Tabell2[[#This Row],[Weight (kg)]]</f>
        <v>0.79002000000000006</v>
      </c>
      <c r="K5341" s="22">
        <f>'EPD information'!$N$16*Tabell2[[#This Row],[Weight (kg)]]</f>
        <v>9.3765000000000001E-2</v>
      </c>
      <c r="L5341" s="22">
        <f>'EPD information'!$O$16*Tabell2[[#This Row],[Weight (kg)]]</f>
        <v>0</v>
      </c>
      <c r="M5341" s="22">
        <f>'EPD information'!$P$16*Tabell2[[#This Row],[Weight (kg)]]</f>
        <v>6.251000000000001E-2</v>
      </c>
      <c r="N5341" s="22">
        <f>'EPD information'!$Q$16*Tabell2[[#This Row],[Weight (kg)]]</f>
        <v>2.0748000000000002</v>
      </c>
      <c r="O5341" s="22">
        <f>'EPD information'!$R$16*Tabell2[[#This Row],[Weight (kg)]]</f>
        <v>3.3649000000000005E-3</v>
      </c>
      <c r="P5341" s="22">
        <f>'EPD information'!$S$16*Tabell2[[#This Row],[Weight (kg)]]</f>
        <v>-16.093</v>
      </c>
      <c r="Q5341" s="35">
        <f>'Product specific GWP'!$T$16*Tabell2[[#This Row],[Weight (kg)]]</f>
        <v>0.58121000000000012</v>
      </c>
      <c r="R5341" s="35" t="s">
        <v>48</v>
      </c>
      <c r="S5341" s="35">
        <f>'EPD information'!$V$16*Tabell2[[#This Row],[Weight (kg)]]</f>
        <v>9.3765000000000001E-2</v>
      </c>
      <c r="T5341" s="35" t="str">
        <f>'EPD information'!$W$16</f>
        <v>ND</v>
      </c>
      <c r="U5341" s="35">
        <f>'EPD information'!$X$16*Tabell2[[#This Row],[Weight (kg)]]</f>
        <v>6.251000000000001E-2</v>
      </c>
      <c r="V5341" s="35">
        <f>'EPD information'!$Y$16*Tabell2[[#This Row],[Weight (kg)]]</f>
        <v>2.0748000000000002</v>
      </c>
      <c r="W5341" s="35">
        <f>'EPD information'!$Z$16*Tabell2[[#This Row],[Weight (kg)]]</f>
        <v>3.3649000000000005E-3</v>
      </c>
      <c r="X5341" s="35">
        <f>'EPD information'!$AA$16*Tabell2[[#This Row],[Weight (kg)]]</f>
        <v>-16.093</v>
      </c>
      <c r="Y5341" s="18">
        <f>'EPD information'!$AB$16*Tabell2[[#This Row],[Weight (kg)]]</f>
        <v>44.688000000000002</v>
      </c>
      <c r="Z5341" s="18">
        <f>'EPD information'!$AC$16*Tabell2[[#This Row],[Weight (kg)]]</f>
        <v>0.78337000000000001</v>
      </c>
      <c r="AA5341" s="18">
        <f>'EPD information'!$AD$16*Tabell2[[#This Row],[Weight (kg)]]</f>
        <v>9.8020999999999997E-2</v>
      </c>
      <c r="AB5341" s="18" t="s">
        <v>48</v>
      </c>
      <c r="AC5341" s="18">
        <f>'EPD information'!$AF$16*Tabell2[[#This Row],[Weight (kg)]]</f>
        <v>6.1844999999999997E-2</v>
      </c>
      <c r="AD5341" s="18">
        <f>'EPD information'!$AG$16*Tabell2[[#This Row],[Weight (kg)]]</f>
        <v>2.0615000000000001</v>
      </c>
      <c r="AE5341" s="18">
        <f>'EPD information'!$AH$16*Tabell2[[#This Row],[Weight (kg)]]</f>
        <v>3.2984000000000004E-3</v>
      </c>
      <c r="AF5341" s="21">
        <f>'EPD information'!$AI$16*Tabell2[[#This Row],[Weight (kg)]]</f>
        <v>-15.295</v>
      </c>
    </row>
    <row r="5342" spans="1:32" x14ac:dyDescent="0.2">
      <c r="A5342" s="36" t="s">
        <v>307</v>
      </c>
      <c r="B5342" s="37" t="s">
        <v>308</v>
      </c>
      <c r="C5342" s="38">
        <v>184260</v>
      </c>
      <c r="D5342" s="39">
        <v>7319661842601</v>
      </c>
      <c r="E5342" s="37" t="s">
        <v>46</v>
      </c>
      <c r="F5342" s="40">
        <v>800</v>
      </c>
      <c r="G5342" s="37">
        <v>630</v>
      </c>
      <c r="H5342" s="41">
        <v>15.2</v>
      </c>
      <c r="I5342" s="35">
        <f>'EPD information'!$L$16*Tabell2[[#This Row],[Weight (kg)]]</f>
        <v>51.832000000000001</v>
      </c>
      <c r="J5342" s="22">
        <f>'EPD information'!$M$16*Tabell2[[#This Row],[Weight (kg)]]</f>
        <v>0.90288000000000002</v>
      </c>
      <c r="K5342" s="22">
        <f>'EPD information'!$N$16*Tabell2[[#This Row],[Weight (kg)]]</f>
        <v>0.10715999999999999</v>
      </c>
      <c r="L5342" s="22">
        <f>'EPD information'!$O$16*Tabell2[[#This Row],[Weight (kg)]]</f>
        <v>0</v>
      </c>
      <c r="M5342" s="22">
        <f>'EPD information'!$P$16*Tabell2[[#This Row],[Weight (kg)]]</f>
        <v>7.1440000000000003E-2</v>
      </c>
      <c r="N5342" s="22">
        <f>'EPD information'!$Q$16*Tabell2[[#This Row],[Weight (kg)]]</f>
        <v>2.3712</v>
      </c>
      <c r="O5342" s="22">
        <f>'EPD information'!$R$16*Tabell2[[#This Row],[Weight (kg)]]</f>
        <v>3.8456000000000002E-3</v>
      </c>
      <c r="P5342" s="22">
        <f>'EPD information'!$S$16*Tabell2[[#This Row],[Weight (kg)]]</f>
        <v>-18.391999999999999</v>
      </c>
      <c r="Q5342" s="35">
        <f>'Product specific GWP'!$T$16*Tabell2[[#This Row],[Weight (kg)]]</f>
        <v>0.66424000000000005</v>
      </c>
      <c r="R5342" s="35" t="s">
        <v>48</v>
      </c>
      <c r="S5342" s="35">
        <f>'EPD information'!$V$16*Tabell2[[#This Row],[Weight (kg)]]</f>
        <v>0.10715999999999999</v>
      </c>
      <c r="T5342" s="35" t="str">
        <f>'EPD information'!$W$16</f>
        <v>ND</v>
      </c>
      <c r="U5342" s="35">
        <f>'EPD information'!$X$16*Tabell2[[#This Row],[Weight (kg)]]</f>
        <v>7.1440000000000003E-2</v>
      </c>
      <c r="V5342" s="35">
        <f>'EPD information'!$Y$16*Tabell2[[#This Row],[Weight (kg)]]</f>
        <v>2.3712</v>
      </c>
      <c r="W5342" s="35">
        <f>'EPD information'!$Z$16*Tabell2[[#This Row],[Weight (kg)]]</f>
        <v>3.8456000000000002E-3</v>
      </c>
      <c r="X5342" s="35">
        <f>'EPD information'!$AA$16*Tabell2[[#This Row],[Weight (kg)]]</f>
        <v>-18.391999999999999</v>
      </c>
      <c r="Y5342" s="18">
        <f>'EPD information'!$AB$16*Tabell2[[#This Row],[Weight (kg)]]</f>
        <v>51.071999999999996</v>
      </c>
      <c r="Z5342" s="18">
        <f>'EPD information'!$AC$16*Tabell2[[#This Row],[Weight (kg)]]</f>
        <v>0.89527999999999996</v>
      </c>
      <c r="AA5342" s="18">
        <f>'EPD information'!$AD$16*Tabell2[[#This Row],[Weight (kg)]]</f>
        <v>0.112024</v>
      </c>
      <c r="AB5342" s="18" t="s">
        <v>48</v>
      </c>
      <c r="AC5342" s="18">
        <f>'EPD information'!$AF$16*Tabell2[[#This Row],[Weight (kg)]]</f>
        <v>7.0679999999999993E-2</v>
      </c>
      <c r="AD5342" s="18">
        <f>'EPD information'!$AG$16*Tabell2[[#This Row],[Weight (kg)]]</f>
        <v>2.3559999999999999</v>
      </c>
      <c r="AE5342" s="18">
        <f>'EPD information'!$AH$16*Tabell2[[#This Row],[Weight (kg)]]</f>
        <v>3.7696000000000001E-3</v>
      </c>
      <c r="AF5342" s="21">
        <f>'EPD information'!$AI$16*Tabell2[[#This Row],[Weight (kg)]]</f>
        <v>-17.479999999999997</v>
      </c>
    </row>
    <row r="5343" spans="1:32" x14ac:dyDescent="0.2">
      <c r="A5343" s="36" t="s">
        <v>307</v>
      </c>
      <c r="B5343" s="37" t="s">
        <v>308</v>
      </c>
      <c r="C5343" s="38">
        <v>184261</v>
      </c>
      <c r="D5343" s="39">
        <v>7319661842618</v>
      </c>
      <c r="E5343" s="37" t="s">
        <v>46</v>
      </c>
      <c r="F5343" s="40">
        <v>800</v>
      </c>
      <c r="G5343" s="37">
        <v>800</v>
      </c>
      <c r="H5343" s="41">
        <v>17.899999999999999</v>
      </c>
      <c r="I5343" s="35">
        <f>'EPD information'!$L$16*Tabell2[[#This Row],[Weight (kg)]]</f>
        <v>61.038999999999994</v>
      </c>
      <c r="J5343" s="22">
        <f>'EPD information'!$M$16*Tabell2[[#This Row],[Weight (kg)]]</f>
        <v>1.0632599999999999</v>
      </c>
      <c r="K5343" s="22">
        <f>'EPD information'!$N$16*Tabell2[[#This Row],[Weight (kg)]]</f>
        <v>0.12619499999999997</v>
      </c>
      <c r="L5343" s="22">
        <f>'EPD information'!$O$16*Tabell2[[#This Row],[Weight (kg)]]</f>
        <v>0</v>
      </c>
      <c r="M5343" s="22">
        <f>'EPD information'!$P$16*Tabell2[[#This Row],[Weight (kg)]]</f>
        <v>8.4129999999999996E-2</v>
      </c>
      <c r="N5343" s="22">
        <f>'EPD information'!$Q$16*Tabell2[[#This Row],[Weight (kg)]]</f>
        <v>2.7923999999999998</v>
      </c>
      <c r="O5343" s="22">
        <f>'EPD information'!$R$16*Tabell2[[#This Row],[Weight (kg)]]</f>
        <v>4.5287000000000001E-3</v>
      </c>
      <c r="P5343" s="22">
        <f>'EPD information'!$S$16*Tabell2[[#This Row],[Weight (kg)]]</f>
        <v>-21.658999999999999</v>
      </c>
      <c r="Q5343" s="35">
        <f>'Product specific GWP'!$T$16*Tabell2[[#This Row],[Weight (kg)]]</f>
        <v>0.78222999999999998</v>
      </c>
      <c r="R5343" s="35" t="s">
        <v>48</v>
      </c>
      <c r="S5343" s="35">
        <f>'EPD information'!$V$16*Tabell2[[#This Row],[Weight (kg)]]</f>
        <v>0.12619499999999997</v>
      </c>
      <c r="T5343" s="35" t="str">
        <f>'EPD information'!$W$16</f>
        <v>ND</v>
      </c>
      <c r="U5343" s="35">
        <f>'EPD information'!$X$16*Tabell2[[#This Row],[Weight (kg)]]</f>
        <v>8.4129999999999996E-2</v>
      </c>
      <c r="V5343" s="35">
        <f>'EPD information'!$Y$16*Tabell2[[#This Row],[Weight (kg)]]</f>
        <v>2.7923999999999998</v>
      </c>
      <c r="W5343" s="35">
        <f>'EPD information'!$Z$16*Tabell2[[#This Row],[Weight (kg)]]</f>
        <v>4.5287000000000001E-3</v>
      </c>
      <c r="X5343" s="35">
        <f>'EPD information'!$AA$16*Tabell2[[#This Row],[Weight (kg)]]</f>
        <v>-21.658999999999999</v>
      </c>
      <c r="Y5343" s="18">
        <f>'EPD information'!$AB$16*Tabell2[[#This Row],[Weight (kg)]]</f>
        <v>60.143999999999991</v>
      </c>
      <c r="Z5343" s="18">
        <f>'EPD information'!$AC$16*Tabell2[[#This Row],[Weight (kg)]]</f>
        <v>1.0543099999999999</v>
      </c>
      <c r="AA5343" s="18">
        <f>'EPD information'!$AD$16*Tabell2[[#This Row],[Weight (kg)]]</f>
        <v>0.13192299999999998</v>
      </c>
      <c r="AB5343" s="18" t="s">
        <v>48</v>
      </c>
      <c r="AC5343" s="18">
        <f>'EPD information'!$AF$16*Tabell2[[#This Row],[Weight (kg)]]</f>
        <v>8.323499999999999E-2</v>
      </c>
      <c r="AD5343" s="18">
        <f>'EPD information'!$AG$16*Tabell2[[#This Row],[Weight (kg)]]</f>
        <v>2.7744999999999997</v>
      </c>
      <c r="AE5343" s="18">
        <f>'EPD information'!$AH$16*Tabell2[[#This Row],[Weight (kg)]]</f>
        <v>4.4391999999999999E-3</v>
      </c>
      <c r="AF5343" s="21">
        <f>'EPD information'!$AI$16*Tabell2[[#This Row],[Weight (kg)]]</f>
        <v>-20.584999999999997</v>
      </c>
    </row>
    <row r="5344" spans="1:32" x14ac:dyDescent="0.2">
      <c r="A5344" s="36" t="s">
        <v>307</v>
      </c>
      <c r="B5344" s="37" t="s">
        <v>308</v>
      </c>
      <c r="C5344" s="38">
        <v>184262</v>
      </c>
      <c r="D5344" s="39">
        <v>7319661842625</v>
      </c>
      <c r="E5344" s="37" t="s">
        <v>46</v>
      </c>
      <c r="F5344" s="40">
        <v>1000</v>
      </c>
      <c r="G5344" s="37">
        <v>315</v>
      </c>
      <c r="H5344" s="41">
        <v>13</v>
      </c>
      <c r="I5344" s="35">
        <f>'EPD information'!$L$16*Tabell2[[#This Row],[Weight (kg)]]</f>
        <v>44.33</v>
      </c>
      <c r="J5344" s="22">
        <f>'EPD information'!$M$16*Tabell2[[#This Row],[Weight (kg)]]</f>
        <v>0.7722</v>
      </c>
      <c r="K5344" s="22">
        <f>'EPD information'!$N$16*Tabell2[[#This Row],[Weight (kg)]]</f>
        <v>9.1649999999999995E-2</v>
      </c>
      <c r="L5344" s="22">
        <f>'EPD information'!$O$16*Tabell2[[#This Row],[Weight (kg)]]</f>
        <v>0</v>
      </c>
      <c r="M5344" s="22">
        <f>'EPD information'!$P$16*Tabell2[[#This Row],[Weight (kg)]]</f>
        <v>6.1100000000000002E-2</v>
      </c>
      <c r="N5344" s="22">
        <f>'EPD information'!$Q$16*Tabell2[[#This Row],[Weight (kg)]]</f>
        <v>2.028</v>
      </c>
      <c r="O5344" s="22">
        <f>'EPD information'!$R$16*Tabell2[[#This Row],[Weight (kg)]]</f>
        <v>3.2890000000000003E-3</v>
      </c>
      <c r="P5344" s="22">
        <f>'EPD information'!$S$16*Tabell2[[#This Row],[Weight (kg)]]</f>
        <v>-15.73</v>
      </c>
      <c r="Q5344" s="35">
        <f>'Product specific GWP'!$T$16*Tabell2[[#This Row],[Weight (kg)]]</f>
        <v>0.56810000000000005</v>
      </c>
      <c r="R5344" s="35" t="s">
        <v>48</v>
      </c>
      <c r="S5344" s="35">
        <f>'EPD information'!$V$16*Tabell2[[#This Row],[Weight (kg)]]</f>
        <v>9.1649999999999995E-2</v>
      </c>
      <c r="T5344" s="35" t="str">
        <f>'EPD information'!$W$16</f>
        <v>ND</v>
      </c>
      <c r="U5344" s="35">
        <f>'EPD information'!$X$16*Tabell2[[#This Row],[Weight (kg)]]</f>
        <v>6.1100000000000002E-2</v>
      </c>
      <c r="V5344" s="35">
        <f>'EPD information'!$Y$16*Tabell2[[#This Row],[Weight (kg)]]</f>
        <v>2.028</v>
      </c>
      <c r="W5344" s="35">
        <f>'EPD information'!$Z$16*Tabell2[[#This Row],[Weight (kg)]]</f>
        <v>3.2890000000000003E-3</v>
      </c>
      <c r="X5344" s="35">
        <f>'EPD information'!$AA$16*Tabell2[[#This Row],[Weight (kg)]]</f>
        <v>-15.73</v>
      </c>
      <c r="Y5344" s="18">
        <f>'EPD information'!$AB$16*Tabell2[[#This Row],[Weight (kg)]]</f>
        <v>43.68</v>
      </c>
      <c r="Z5344" s="18">
        <f>'EPD information'!$AC$16*Tabell2[[#This Row],[Weight (kg)]]</f>
        <v>0.76570000000000005</v>
      </c>
      <c r="AA5344" s="18">
        <f>'EPD information'!$AD$16*Tabell2[[#This Row],[Weight (kg)]]</f>
        <v>9.5809999999999992E-2</v>
      </c>
      <c r="AB5344" s="18" t="s">
        <v>48</v>
      </c>
      <c r="AC5344" s="18">
        <f>'EPD information'!$AF$16*Tabell2[[#This Row],[Weight (kg)]]</f>
        <v>6.0449999999999997E-2</v>
      </c>
      <c r="AD5344" s="18">
        <f>'EPD information'!$AG$16*Tabell2[[#This Row],[Weight (kg)]]</f>
        <v>2.0150000000000001</v>
      </c>
      <c r="AE5344" s="18">
        <f>'EPD information'!$AH$16*Tabell2[[#This Row],[Weight (kg)]]</f>
        <v>3.2240000000000003E-3</v>
      </c>
      <c r="AF5344" s="21">
        <f>'EPD information'!$AI$16*Tabell2[[#This Row],[Weight (kg)]]</f>
        <v>-14.95</v>
      </c>
    </row>
    <row r="5345" spans="1:32" x14ac:dyDescent="0.2">
      <c r="A5345" s="36" t="s">
        <v>307</v>
      </c>
      <c r="B5345" s="37" t="s">
        <v>308</v>
      </c>
      <c r="C5345" s="38">
        <v>184263</v>
      </c>
      <c r="D5345" s="39">
        <v>7319661842632</v>
      </c>
      <c r="E5345" s="37" t="s">
        <v>46</v>
      </c>
      <c r="F5345" s="40">
        <v>1000</v>
      </c>
      <c r="G5345" s="37">
        <v>400</v>
      </c>
      <c r="H5345" s="41">
        <v>16.600000000000001</v>
      </c>
      <c r="I5345" s="35">
        <f>'EPD information'!$L$16*Tabell2[[#This Row],[Weight (kg)]]</f>
        <v>56.606000000000009</v>
      </c>
      <c r="J5345" s="22">
        <f>'EPD information'!$M$16*Tabell2[[#This Row],[Weight (kg)]]</f>
        <v>0.98604000000000014</v>
      </c>
      <c r="K5345" s="22">
        <f>'EPD information'!$N$16*Tabell2[[#This Row],[Weight (kg)]]</f>
        <v>0.11703000000000001</v>
      </c>
      <c r="L5345" s="22">
        <f>'EPD information'!$O$16*Tabell2[[#This Row],[Weight (kg)]]</f>
        <v>0</v>
      </c>
      <c r="M5345" s="22">
        <f>'EPD information'!$P$16*Tabell2[[#This Row],[Weight (kg)]]</f>
        <v>7.8020000000000006E-2</v>
      </c>
      <c r="N5345" s="22">
        <f>'EPD information'!$Q$16*Tabell2[[#This Row],[Weight (kg)]]</f>
        <v>2.5896000000000003</v>
      </c>
      <c r="O5345" s="22">
        <f>'EPD information'!$R$16*Tabell2[[#This Row],[Weight (kg)]]</f>
        <v>4.1998000000000009E-3</v>
      </c>
      <c r="P5345" s="22">
        <f>'EPD information'!$S$16*Tabell2[[#This Row],[Weight (kg)]]</f>
        <v>-20.086000000000002</v>
      </c>
      <c r="Q5345" s="35">
        <f>'Product specific GWP'!$T$16*Tabell2[[#This Row],[Weight (kg)]]</f>
        <v>0.72542000000000006</v>
      </c>
      <c r="R5345" s="35" t="s">
        <v>48</v>
      </c>
      <c r="S5345" s="35">
        <f>'EPD information'!$V$16*Tabell2[[#This Row],[Weight (kg)]]</f>
        <v>0.11703000000000001</v>
      </c>
      <c r="T5345" s="35" t="str">
        <f>'EPD information'!$W$16</f>
        <v>ND</v>
      </c>
      <c r="U5345" s="35">
        <f>'EPD information'!$X$16*Tabell2[[#This Row],[Weight (kg)]]</f>
        <v>7.8020000000000006E-2</v>
      </c>
      <c r="V5345" s="35">
        <f>'EPD information'!$Y$16*Tabell2[[#This Row],[Weight (kg)]]</f>
        <v>2.5896000000000003</v>
      </c>
      <c r="W5345" s="35">
        <f>'EPD information'!$Z$16*Tabell2[[#This Row],[Weight (kg)]]</f>
        <v>4.1998000000000009E-3</v>
      </c>
      <c r="X5345" s="35">
        <f>'EPD information'!$AA$16*Tabell2[[#This Row],[Weight (kg)]]</f>
        <v>-20.086000000000002</v>
      </c>
      <c r="Y5345" s="18">
        <f>'EPD information'!$AB$16*Tabell2[[#This Row],[Weight (kg)]]</f>
        <v>55.776000000000003</v>
      </c>
      <c r="Z5345" s="18">
        <f>'EPD information'!$AC$16*Tabell2[[#This Row],[Weight (kg)]]</f>
        <v>0.97774000000000005</v>
      </c>
      <c r="AA5345" s="18">
        <f>'EPD information'!$AD$16*Tabell2[[#This Row],[Weight (kg)]]</f>
        <v>0.12234200000000001</v>
      </c>
      <c r="AB5345" s="18" t="s">
        <v>48</v>
      </c>
      <c r="AC5345" s="18">
        <f>'EPD information'!$AF$16*Tabell2[[#This Row],[Weight (kg)]]</f>
        <v>7.7189999999999995E-2</v>
      </c>
      <c r="AD5345" s="18">
        <f>'EPD information'!$AG$16*Tabell2[[#This Row],[Weight (kg)]]</f>
        <v>2.5730000000000004</v>
      </c>
      <c r="AE5345" s="18">
        <f>'EPD information'!$AH$16*Tabell2[[#This Row],[Weight (kg)]]</f>
        <v>4.1168000000000003E-3</v>
      </c>
      <c r="AF5345" s="21">
        <f>'EPD information'!$AI$16*Tabell2[[#This Row],[Weight (kg)]]</f>
        <v>-19.09</v>
      </c>
    </row>
    <row r="5346" spans="1:32" x14ac:dyDescent="0.2">
      <c r="A5346" s="36" t="s">
        <v>307</v>
      </c>
      <c r="B5346" s="37" t="s">
        <v>308</v>
      </c>
      <c r="C5346" s="38">
        <v>184264</v>
      </c>
      <c r="D5346" s="39">
        <v>7319661842649</v>
      </c>
      <c r="E5346" s="37" t="s">
        <v>46</v>
      </c>
      <c r="F5346" s="40">
        <v>1000</v>
      </c>
      <c r="G5346" s="37">
        <v>500</v>
      </c>
      <c r="H5346" s="41">
        <v>19</v>
      </c>
      <c r="I5346" s="35">
        <f>'EPD information'!$L$16*Tabell2[[#This Row],[Weight (kg)]]</f>
        <v>64.790000000000006</v>
      </c>
      <c r="J5346" s="22">
        <f>'EPD information'!$M$16*Tabell2[[#This Row],[Weight (kg)]]</f>
        <v>1.1286</v>
      </c>
      <c r="K5346" s="22">
        <f>'EPD information'!$N$16*Tabell2[[#This Row],[Weight (kg)]]</f>
        <v>0.13394999999999999</v>
      </c>
      <c r="L5346" s="22">
        <f>'EPD information'!$O$16*Tabell2[[#This Row],[Weight (kg)]]</f>
        <v>0</v>
      </c>
      <c r="M5346" s="22">
        <f>'EPD information'!$P$16*Tabell2[[#This Row],[Weight (kg)]]</f>
        <v>8.9300000000000004E-2</v>
      </c>
      <c r="N5346" s="22">
        <f>'EPD information'!$Q$16*Tabell2[[#This Row],[Weight (kg)]]</f>
        <v>2.964</v>
      </c>
      <c r="O5346" s="22">
        <f>'EPD information'!$R$16*Tabell2[[#This Row],[Weight (kg)]]</f>
        <v>4.8070000000000005E-3</v>
      </c>
      <c r="P5346" s="22">
        <f>'EPD information'!$S$16*Tabell2[[#This Row],[Weight (kg)]]</f>
        <v>-22.99</v>
      </c>
      <c r="Q5346" s="35">
        <f>'Product specific GWP'!$T$16*Tabell2[[#This Row],[Weight (kg)]]</f>
        <v>0.83030000000000004</v>
      </c>
      <c r="R5346" s="35" t="s">
        <v>48</v>
      </c>
      <c r="S5346" s="35">
        <f>'EPD information'!$V$16*Tabell2[[#This Row],[Weight (kg)]]</f>
        <v>0.13394999999999999</v>
      </c>
      <c r="T5346" s="35" t="str">
        <f>'EPD information'!$W$16</f>
        <v>ND</v>
      </c>
      <c r="U5346" s="35">
        <f>'EPD information'!$X$16*Tabell2[[#This Row],[Weight (kg)]]</f>
        <v>8.9300000000000004E-2</v>
      </c>
      <c r="V5346" s="35">
        <f>'EPD information'!$Y$16*Tabell2[[#This Row],[Weight (kg)]]</f>
        <v>2.964</v>
      </c>
      <c r="W5346" s="35">
        <f>'EPD information'!$Z$16*Tabell2[[#This Row],[Weight (kg)]]</f>
        <v>4.8070000000000005E-3</v>
      </c>
      <c r="X5346" s="35">
        <f>'EPD information'!$AA$16*Tabell2[[#This Row],[Weight (kg)]]</f>
        <v>-22.99</v>
      </c>
      <c r="Y5346" s="18">
        <f>'EPD information'!$AB$16*Tabell2[[#This Row],[Weight (kg)]]</f>
        <v>63.839999999999996</v>
      </c>
      <c r="Z5346" s="18">
        <f>'EPD information'!$AC$16*Tabell2[[#This Row],[Weight (kg)]]</f>
        <v>1.1191</v>
      </c>
      <c r="AA5346" s="18">
        <f>'EPD information'!$AD$16*Tabell2[[#This Row],[Weight (kg)]]</f>
        <v>0.14002999999999999</v>
      </c>
      <c r="AB5346" s="18" t="s">
        <v>48</v>
      </c>
      <c r="AC5346" s="18">
        <f>'EPD information'!$AF$16*Tabell2[[#This Row],[Weight (kg)]]</f>
        <v>8.8349999999999998E-2</v>
      </c>
      <c r="AD5346" s="18">
        <f>'EPD information'!$AG$16*Tabell2[[#This Row],[Weight (kg)]]</f>
        <v>2.9449999999999998</v>
      </c>
      <c r="AE5346" s="18">
        <f>'EPD information'!$AH$16*Tabell2[[#This Row],[Weight (kg)]]</f>
        <v>4.712E-3</v>
      </c>
      <c r="AF5346" s="21">
        <f>'EPD information'!$AI$16*Tabell2[[#This Row],[Weight (kg)]]</f>
        <v>-21.849999999999998</v>
      </c>
    </row>
    <row r="5347" spans="1:32" x14ac:dyDescent="0.2">
      <c r="A5347" s="36" t="s">
        <v>307</v>
      </c>
      <c r="B5347" s="37" t="s">
        <v>308</v>
      </c>
      <c r="C5347" s="38">
        <v>184265</v>
      </c>
      <c r="D5347" s="39">
        <v>7319661842656</v>
      </c>
      <c r="E5347" s="37" t="s">
        <v>46</v>
      </c>
      <c r="F5347" s="40">
        <v>1000</v>
      </c>
      <c r="G5347" s="37">
        <v>630</v>
      </c>
      <c r="H5347" s="41">
        <v>23.4</v>
      </c>
      <c r="I5347" s="35">
        <f>'EPD information'!$L$16*Tabell2[[#This Row],[Weight (kg)]]</f>
        <v>79.793999999999997</v>
      </c>
      <c r="J5347" s="22">
        <f>'EPD information'!$M$16*Tabell2[[#This Row],[Weight (kg)]]</f>
        <v>1.3899599999999999</v>
      </c>
      <c r="K5347" s="22">
        <f>'EPD information'!$N$16*Tabell2[[#This Row],[Weight (kg)]]</f>
        <v>0.16496999999999998</v>
      </c>
      <c r="L5347" s="22">
        <f>'EPD information'!$O$16*Tabell2[[#This Row],[Weight (kg)]]</f>
        <v>0</v>
      </c>
      <c r="M5347" s="22">
        <f>'EPD information'!$P$16*Tabell2[[#This Row],[Weight (kg)]]</f>
        <v>0.10997999999999999</v>
      </c>
      <c r="N5347" s="22">
        <f>'EPD information'!$Q$16*Tabell2[[#This Row],[Weight (kg)]]</f>
        <v>3.6503999999999999</v>
      </c>
      <c r="O5347" s="22">
        <f>'EPD information'!$R$16*Tabell2[[#This Row],[Weight (kg)]]</f>
        <v>5.9202000000000005E-3</v>
      </c>
      <c r="P5347" s="22">
        <f>'EPD information'!$S$16*Tabell2[[#This Row],[Weight (kg)]]</f>
        <v>-28.313999999999997</v>
      </c>
      <c r="Q5347" s="35">
        <f>'Product specific GWP'!$T$16*Tabell2[[#This Row],[Weight (kg)]]</f>
        <v>1.02258</v>
      </c>
      <c r="R5347" s="35" t="s">
        <v>48</v>
      </c>
      <c r="S5347" s="35">
        <f>'EPD information'!$V$16*Tabell2[[#This Row],[Weight (kg)]]</f>
        <v>0.16496999999999998</v>
      </c>
      <c r="T5347" s="35" t="str">
        <f>'EPD information'!$W$16</f>
        <v>ND</v>
      </c>
      <c r="U5347" s="35">
        <f>'EPD information'!$X$16*Tabell2[[#This Row],[Weight (kg)]]</f>
        <v>0.10997999999999999</v>
      </c>
      <c r="V5347" s="35">
        <f>'EPD information'!$Y$16*Tabell2[[#This Row],[Weight (kg)]]</f>
        <v>3.6503999999999999</v>
      </c>
      <c r="W5347" s="35">
        <f>'EPD information'!$Z$16*Tabell2[[#This Row],[Weight (kg)]]</f>
        <v>5.9202000000000005E-3</v>
      </c>
      <c r="X5347" s="35">
        <f>'EPD information'!$AA$16*Tabell2[[#This Row],[Weight (kg)]]</f>
        <v>-28.313999999999997</v>
      </c>
      <c r="Y5347" s="18">
        <f>'EPD information'!$AB$16*Tabell2[[#This Row],[Weight (kg)]]</f>
        <v>78.623999999999995</v>
      </c>
      <c r="Z5347" s="18">
        <f>'EPD information'!$AC$16*Tabell2[[#This Row],[Weight (kg)]]</f>
        <v>1.37826</v>
      </c>
      <c r="AA5347" s="18">
        <f>'EPD information'!$AD$16*Tabell2[[#This Row],[Weight (kg)]]</f>
        <v>0.17245799999999997</v>
      </c>
      <c r="AB5347" s="18" t="s">
        <v>48</v>
      </c>
      <c r="AC5347" s="18">
        <f>'EPD information'!$AF$16*Tabell2[[#This Row],[Weight (kg)]]</f>
        <v>0.10880999999999999</v>
      </c>
      <c r="AD5347" s="18">
        <f>'EPD information'!$AG$16*Tabell2[[#This Row],[Weight (kg)]]</f>
        <v>3.6269999999999998</v>
      </c>
      <c r="AE5347" s="18">
        <f>'EPD information'!$AH$16*Tabell2[[#This Row],[Weight (kg)]]</f>
        <v>5.8031999999999997E-3</v>
      </c>
      <c r="AF5347" s="21">
        <f>'EPD information'!$AI$16*Tabell2[[#This Row],[Weight (kg)]]</f>
        <v>-26.909999999999997</v>
      </c>
    </row>
    <row r="5348" spans="1:32" x14ac:dyDescent="0.2">
      <c r="A5348" s="36" t="s">
        <v>307</v>
      </c>
      <c r="B5348" s="37" t="s">
        <v>308</v>
      </c>
      <c r="C5348" s="38">
        <v>184266</v>
      </c>
      <c r="D5348" s="39">
        <v>7319661842663</v>
      </c>
      <c r="E5348" s="37" t="s">
        <v>46</v>
      </c>
      <c r="F5348" s="40">
        <v>1000</v>
      </c>
      <c r="G5348" s="37">
        <v>800</v>
      </c>
      <c r="H5348" s="41">
        <v>28.5</v>
      </c>
      <c r="I5348" s="35">
        <f>'EPD information'!$L$16*Tabell2[[#This Row],[Weight (kg)]]</f>
        <v>97.185000000000002</v>
      </c>
      <c r="J5348" s="22">
        <f>'EPD information'!$M$16*Tabell2[[#This Row],[Weight (kg)]]</f>
        <v>1.6929000000000001</v>
      </c>
      <c r="K5348" s="22">
        <f>'EPD information'!$N$16*Tabell2[[#This Row],[Weight (kg)]]</f>
        <v>0.20092499999999999</v>
      </c>
      <c r="L5348" s="22">
        <f>'EPD information'!$O$16*Tabell2[[#This Row],[Weight (kg)]]</f>
        <v>0</v>
      </c>
      <c r="M5348" s="22">
        <f>'EPD information'!$P$16*Tabell2[[#This Row],[Weight (kg)]]</f>
        <v>0.13395000000000001</v>
      </c>
      <c r="N5348" s="22">
        <f>'EPD information'!$Q$16*Tabell2[[#This Row],[Weight (kg)]]</f>
        <v>4.4459999999999997</v>
      </c>
      <c r="O5348" s="22">
        <f>'EPD information'!$R$16*Tabell2[[#This Row],[Weight (kg)]]</f>
        <v>7.2105000000000008E-3</v>
      </c>
      <c r="P5348" s="22">
        <f>'EPD information'!$S$16*Tabell2[[#This Row],[Weight (kg)]]</f>
        <v>-34.484999999999999</v>
      </c>
      <c r="Q5348" s="35">
        <f>'Product specific GWP'!$T$16*Tabell2[[#This Row],[Weight (kg)]]</f>
        <v>1.2454500000000002</v>
      </c>
      <c r="R5348" s="35" t="s">
        <v>48</v>
      </c>
      <c r="S5348" s="35">
        <f>'EPD information'!$V$16*Tabell2[[#This Row],[Weight (kg)]]</f>
        <v>0.20092499999999999</v>
      </c>
      <c r="T5348" s="35" t="str">
        <f>'EPD information'!$W$16</f>
        <v>ND</v>
      </c>
      <c r="U5348" s="35">
        <f>'EPD information'!$X$16*Tabell2[[#This Row],[Weight (kg)]]</f>
        <v>0.13395000000000001</v>
      </c>
      <c r="V5348" s="35">
        <f>'EPD information'!$Y$16*Tabell2[[#This Row],[Weight (kg)]]</f>
        <v>4.4459999999999997</v>
      </c>
      <c r="W5348" s="35">
        <f>'EPD information'!$Z$16*Tabell2[[#This Row],[Weight (kg)]]</f>
        <v>7.2105000000000008E-3</v>
      </c>
      <c r="X5348" s="35">
        <f>'EPD information'!$AA$16*Tabell2[[#This Row],[Weight (kg)]]</f>
        <v>-34.484999999999999</v>
      </c>
      <c r="Y5348" s="18">
        <f>'EPD information'!$AB$16*Tabell2[[#This Row],[Weight (kg)]]</f>
        <v>95.759999999999991</v>
      </c>
      <c r="Z5348" s="18">
        <f>'EPD information'!$AC$16*Tabell2[[#This Row],[Weight (kg)]]</f>
        <v>1.67865</v>
      </c>
      <c r="AA5348" s="18">
        <f>'EPD information'!$AD$16*Tabell2[[#This Row],[Weight (kg)]]</f>
        <v>0.21004499999999998</v>
      </c>
      <c r="AB5348" s="18" t="s">
        <v>48</v>
      </c>
      <c r="AC5348" s="18">
        <f>'EPD information'!$AF$16*Tabell2[[#This Row],[Weight (kg)]]</f>
        <v>0.13252499999999998</v>
      </c>
      <c r="AD5348" s="18">
        <f>'EPD information'!$AG$16*Tabell2[[#This Row],[Weight (kg)]]</f>
        <v>4.4174999999999995</v>
      </c>
      <c r="AE5348" s="18">
        <f>'EPD information'!$AH$16*Tabell2[[#This Row],[Weight (kg)]]</f>
        <v>7.0680000000000005E-3</v>
      </c>
      <c r="AF5348" s="21">
        <f>'EPD information'!$AI$16*Tabell2[[#This Row],[Weight (kg)]]</f>
        <v>-32.774999999999999</v>
      </c>
    </row>
    <row r="5349" spans="1:32" x14ac:dyDescent="0.2">
      <c r="A5349" s="36" t="s">
        <v>307</v>
      </c>
      <c r="B5349" s="37" t="s">
        <v>308</v>
      </c>
      <c r="C5349" s="38">
        <v>693153</v>
      </c>
      <c r="D5349" s="39">
        <v>7319660305251</v>
      </c>
      <c r="E5349" s="37" t="s">
        <v>46</v>
      </c>
      <c r="F5349" s="40">
        <v>1000</v>
      </c>
      <c r="G5349" s="37">
        <v>900</v>
      </c>
      <c r="H5349" s="41">
        <v>31</v>
      </c>
      <c r="I5349" s="35">
        <f>'EPD information'!$L$16*Tabell2[[#This Row],[Weight (kg)]]</f>
        <v>105.71000000000001</v>
      </c>
      <c r="J5349" s="22">
        <f>'EPD information'!$M$16*Tabell2[[#This Row],[Weight (kg)]]</f>
        <v>1.8414000000000001</v>
      </c>
      <c r="K5349" s="22">
        <f>'EPD information'!$N$16*Tabell2[[#This Row],[Weight (kg)]]</f>
        <v>0.21854999999999999</v>
      </c>
      <c r="L5349" s="22">
        <f>'EPD information'!$O$16*Tabell2[[#This Row],[Weight (kg)]]</f>
        <v>0</v>
      </c>
      <c r="M5349" s="22">
        <f>'EPD information'!$P$16*Tabell2[[#This Row],[Weight (kg)]]</f>
        <v>0.1457</v>
      </c>
      <c r="N5349" s="22">
        <f>'EPD information'!$Q$16*Tabell2[[#This Row],[Weight (kg)]]</f>
        <v>4.8360000000000003</v>
      </c>
      <c r="O5349" s="22">
        <f>'EPD information'!$R$16*Tabell2[[#This Row],[Weight (kg)]]</f>
        <v>7.843000000000001E-3</v>
      </c>
      <c r="P5349" s="22">
        <f>'EPD information'!$S$16*Tabell2[[#This Row],[Weight (kg)]]</f>
        <v>-37.51</v>
      </c>
      <c r="Q5349" s="35">
        <f>'Product specific GWP'!$T$16*Tabell2[[#This Row],[Weight (kg)]]</f>
        <v>1.3547</v>
      </c>
      <c r="R5349" s="35" t="s">
        <v>48</v>
      </c>
      <c r="S5349" s="35">
        <f>'EPD information'!$V$16*Tabell2[[#This Row],[Weight (kg)]]</f>
        <v>0.21854999999999999</v>
      </c>
      <c r="T5349" s="35" t="str">
        <f>'EPD information'!$W$16</f>
        <v>ND</v>
      </c>
      <c r="U5349" s="35">
        <f>'EPD information'!$X$16*Tabell2[[#This Row],[Weight (kg)]]</f>
        <v>0.1457</v>
      </c>
      <c r="V5349" s="35">
        <f>'EPD information'!$Y$16*Tabell2[[#This Row],[Weight (kg)]]</f>
        <v>4.8360000000000003</v>
      </c>
      <c r="W5349" s="35">
        <f>'EPD information'!$Z$16*Tabell2[[#This Row],[Weight (kg)]]</f>
        <v>7.843000000000001E-3</v>
      </c>
      <c r="X5349" s="35">
        <f>'EPD information'!$AA$16*Tabell2[[#This Row],[Weight (kg)]]</f>
        <v>-37.51</v>
      </c>
      <c r="Y5349" s="18">
        <f>'EPD information'!$AB$16*Tabell2[[#This Row],[Weight (kg)]]</f>
        <v>104.16</v>
      </c>
      <c r="Z5349" s="18">
        <f>'EPD information'!$AC$16*Tabell2[[#This Row],[Weight (kg)]]</f>
        <v>1.8259000000000001</v>
      </c>
      <c r="AA5349" s="18">
        <f>'EPD information'!$AD$16*Tabell2[[#This Row],[Weight (kg)]]</f>
        <v>0.22847000000000001</v>
      </c>
      <c r="AB5349" s="18" t="s">
        <v>48</v>
      </c>
      <c r="AC5349" s="18">
        <f>'EPD information'!$AF$16*Tabell2[[#This Row],[Weight (kg)]]</f>
        <v>0.14415</v>
      </c>
      <c r="AD5349" s="18">
        <f>'EPD information'!$AG$16*Tabell2[[#This Row],[Weight (kg)]]</f>
        <v>4.8049999999999997</v>
      </c>
      <c r="AE5349" s="18">
        <f>'EPD information'!$AH$16*Tabell2[[#This Row],[Weight (kg)]]</f>
        <v>7.6880000000000004E-3</v>
      </c>
      <c r="AF5349" s="21">
        <f>'EPD information'!$AI$16*Tabell2[[#This Row],[Weight (kg)]]</f>
        <v>-35.65</v>
      </c>
    </row>
    <row r="5350" spans="1:32" x14ac:dyDescent="0.2">
      <c r="A5350" s="36" t="s">
        <v>307</v>
      </c>
      <c r="B5350" s="37" t="s">
        <v>308</v>
      </c>
      <c r="C5350" s="38">
        <v>184267</v>
      </c>
      <c r="D5350" s="39">
        <v>7319661842670</v>
      </c>
      <c r="E5350" s="37" t="s">
        <v>46</v>
      </c>
      <c r="F5350" s="40">
        <v>1000</v>
      </c>
      <c r="G5350" s="37">
        <v>1000</v>
      </c>
      <c r="H5350" s="41">
        <v>34.299999999999997</v>
      </c>
      <c r="I5350" s="35">
        <f>'EPD information'!$L$16*Tabell2[[#This Row],[Weight (kg)]]</f>
        <v>116.96299999999999</v>
      </c>
      <c r="J5350" s="22">
        <f>'EPD information'!$M$16*Tabell2[[#This Row],[Weight (kg)]]</f>
        <v>2.03742</v>
      </c>
      <c r="K5350" s="22">
        <f>'EPD information'!$N$16*Tabell2[[#This Row],[Weight (kg)]]</f>
        <v>0.24181499999999997</v>
      </c>
      <c r="L5350" s="22">
        <f>'EPD information'!$O$16*Tabell2[[#This Row],[Weight (kg)]]</f>
        <v>0</v>
      </c>
      <c r="M5350" s="22">
        <f>'EPD information'!$P$16*Tabell2[[#This Row],[Weight (kg)]]</f>
        <v>0.16120999999999999</v>
      </c>
      <c r="N5350" s="22">
        <f>'EPD information'!$Q$16*Tabell2[[#This Row],[Weight (kg)]]</f>
        <v>5.3507999999999996</v>
      </c>
      <c r="O5350" s="22">
        <f>'EPD information'!$R$16*Tabell2[[#This Row],[Weight (kg)]]</f>
        <v>8.6779000000000005E-3</v>
      </c>
      <c r="P5350" s="22">
        <f>'EPD information'!$S$16*Tabell2[[#This Row],[Weight (kg)]]</f>
        <v>-41.502999999999993</v>
      </c>
      <c r="Q5350" s="35">
        <f>'Product specific GWP'!$T$16*Tabell2[[#This Row],[Weight (kg)]]</f>
        <v>1.49891</v>
      </c>
      <c r="R5350" s="35" t="s">
        <v>48</v>
      </c>
      <c r="S5350" s="35">
        <f>'EPD information'!$V$16*Tabell2[[#This Row],[Weight (kg)]]</f>
        <v>0.24181499999999997</v>
      </c>
      <c r="T5350" s="35" t="str">
        <f>'EPD information'!$W$16</f>
        <v>ND</v>
      </c>
      <c r="U5350" s="35">
        <f>'EPD information'!$X$16*Tabell2[[#This Row],[Weight (kg)]]</f>
        <v>0.16120999999999999</v>
      </c>
      <c r="V5350" s="35">
        <f>'EPD information'!$Y$16*Tabell2[[#This Row],[Weight (kg)]]</f>
        <v>5.3507999999999996</v>
      </c>
      <c r="W5350" s="35">
        <f>'EPD information'!$Z$16*Tabell2[[#This Row],[Weight (kg)]]</f>
        <v>8.6779000000000005E-3</v>
      </c>
      <c r="X5350" s="35">
        <f>'EPD information'!$AA$16*Tabell2[[#This Row],[Weight (kg)]]</f>
        <v>-41.502999999999993</v>
      </c>
      <c r="Y5350" s="18">
        <f>'EPD information'!$AB$16*Tabell2[[#This Row],[Weight (kg)]]</f>
        <v>115.24799999999999</v>
      </c>
      <c r="Z5350" s="18">
        <f>'EPD information'!$AC$16*Tabell2[[#This Row],[Weight (kg)]]</f>
        <v>2.02027</v>
      </c>
      <c r="AA5350" s="18">
        <f>'EPD information'!$AD$16*Tabell2[[#This Row],[Weight (kg)]]</f>
        <v>0.25279099999999999</v>
      </c>
      <c r="AB5350" s="18" t="s">
        <v>48</v>
      </c>
      <c r="AC5350" s="18">
        <f>'EPD information'!$AF$16*Tabell2[[#This Row],[Weight (kg)]]</f>
        <v>0.15949499999999997</v>
      </c>
      <c r="AD5350" s="18">
        <f>'EPD information'!$AG$16*Tabell2[[#This Row],[Weight (kg)]]</f>
        <v>5.3164999999999996</v>
      </c>
      <c r="AE5350" s="18">
        <f>'EPD information'!$AH$16*Tabell2[[#This Row],[Weight (kg)]]</f>
        <v>8.506399999999999E-3</v>
      </c>
      <c r="AF5350" s="21">
        <f>'EPD information'!$AI$16*Tabell2[[#This Row],[Weight (kg)]]</f>
        <v>-39.444999999999993</v>
      </c>
    </row>
    <row r="5351" spans="1:32" x14ac:dyDescent="0.2">
      <c r="A5351" s="36" t="s">
        <v>307</v>
      </c>
      <c r="B5351" s="37" t="s">
        <v>308</v>
      </c>
      <c r="C5351" s="38">
        <v>692623</v>
      </c>
      <c r="D5351" s="39">
        <v>7319660301888</v>
      </c>
      <c r="E5351" s="37" t="s">
        <v>46</v>
      </c>
      <c r="F5351" s="40">
        <v>1120</v>
      </c>
      <c r="G5351" s="37">
        <v>500</v>
      </c>
      <c r="H5351" s="41">
        <v>21.4</v>
      </c>
      <c r="I5351" s="35">
        <f>'EPD information'!$L$16*Tabell2[[#This Row],[Weight (kg)]]</f>
        <v>72.974000000000004</v>
      </c>
      <c r="J5351" s="22">
        <f>'EPD information'!$M$16*Tabell2[[#This Row],[Weight (kg)]]</f>
        <v>1.2711599999999998</v>
      </c>
      <c r="K5351" s="22">
        <f>'EPD information'!$N$16*Tabell2[[#This Row],[Weight (kg)]]</f>
        <v>0.15086999999999998</v>
      </c>
      <c r="L5351" s="22">
        <f>'EPD information'!$O$16*Tabell2[[#This Row],[Weight (kg)]]</f>
        <v>0</v>
      </c>
      <c r="M5351" s="22">
        <f>'EPD information'!$P$16*Tabell2[[#This Row],[Weight (kg)]]</f>
        <v>0.10058</v>
      </c>
      <c r="N5351" s="22">
        <f>'EPD information'!$Q$16*Tabell2[[#This Row],[Weight (kg)]]</f>
        <v>3.3383999999999996</v>
      </c>
      <c r="O5351" s="22">
        <f>'EPD information'!$R$16*Tabell2[[#This Row],[Weight (kg)]]</f>
        <v>5.4142000000000001E-3</v>
      </c>
      <c r="P5351" s="22">
        <f>'EPD information'!$S$16*Tabell2[[#This Row],[Weight (kg)]]</f>
        <v>-25.893999999999998</v>
      </c>
      <c r="Q5351" s="35">
        <f>'Product specific GWP'!$T$16*Tabell2[[#This Row],[Weight (kg)]]</f>
        <v>0.93518000000000001</v>
      </c>
      <c r="R5351" s="35" t="s">
        <v>48</v>
      </c>
      <c r="S5351" s="35">
        <f>'EPD information'!$V$16*Tabell2[[#This Row],[Weight (kg)]]</f>
        <v>0.15086999999999998</v>
      </c>
      <c r="T5351" s="35" t="str">
        <f>'EPD information'!$W$16</f>
        <v>ND</v>
      </c>
      <c r="U5351" s="35">
        <f>'EPD information'!$X$16*Tabell2[[#This Row],[Weight (kg)]]</f>
        <v>0.10058</v>
      </c>
      <c r="V5351" s="35">
        <f>'EPD information'!$Y$16*Tabell2[[#This Row],[Weight (kg)]]</f>
        <v>3.3383999999999996</v>
      </c>
      <c r="W5351" s="35">
        <f>'EPD information'!$Z$16*Tabell2[[#This Row],[Weight (kg)]]</f>
        <v>5.4142000000000001E-3</v>
      </c>
      <c r="X5351" s="35">
        <f>'EPD information'!$AA$16*Tabell2[[#This Row],[Weight (kg)]]</f>
        <v>-25.893999999999998</v>
      </c>
      <c r="Y5351" s="18">
        <f>'EPD information'!$AB$16*Tabell2[[#This Row],[Weight (kg)]]</f>
        <v>71.903999999999996</v>
      </c>
      <c r="Z5351" s="18">
        <f>'EPD information'!$AC$16*Tabell2[[#This Row],[Weight (kg)]]</f>
        <v>1.2604599999999999</v>
      </c>
      <c r="AA5351" s="18">
        <f>'EPD information'!$AD$16*Tabell2[[#This Row],[Weight (kg)]]</f>
        <v>0.157718</v>
      </c>
      <c r="AB5351" s="18" t="s">
        <v>48</v>
      </c>
      <c r="AC5351" s="18">
        <f>'EPD information'!$AF$16*Tabell2[[#This Row],[Weight (kg)]]</f>
        <v>9.9509999999999987E-2</v>
      </c>
      <c r="AD5351" s="18">
        <f>'EPD information'!$AG$16*Tabell2[[#This Row],[Weight (kg)]]</f>
        <v>3.3169999999999997</v>
      </c>
      <c r="AE5351" s="18">
        <f>'EPD information'!$AH$16*Tabell2[[#This Row],[Weight (kg)]]</f>
        <v>5.3071999999999998E-3</v>
      </c>
      <c r="AF5351" s="21">
        <f>'EPD information'!$AI$16*Tabell2[[#This Row],[Weight (kg)]]</f>
        <v>-24.609999999999996</v>
      </c>
    </row>
    <row r="5352" spans="1:32" x14ac:dyDescent="0.2">
      <c r="A5352" s="36" t="s">
        <v>307</v>
      </c>
      <c r="B5352" s="37" t="s">
        <v>308</v>
      </c>
      <c r="C5352" s="38">
        <v>184268</v>
      </c>
      <c r="D5352" s="39">
        <v>7319661842687</v>
      </c>
      <c r="E5352" s="37" t="s">
        <v>46</v>
      </c>
      <c r="F5352" s="40">
        <v>1250</v>
      </c>
      <c r="G5352" s="37">
        <v>500</v>
      </c>
      <c r="H5352" s="41">
        <v>23.4</v>
      </c>
      <c r="I5352" s="35">
        <f>'EPD information'!$L$16*Tabell2[[#This Row],[Weight (kg)]]</f>
        <v>79.793999999999997</v>
      </c>
      <c r="J5352" s="22">
        <f>'EPD information'!$M$16*Tabell2[[#This Row],[Weight (kg)]]</f>
        <v>1.3899599999999999</v>
      </c>
      <c r="K5352" s="22">
        <f>'EPD information'!$N$16*Tabell2[[#This Row],[Weight (kg)]]</f>
        <v>0.16496999999999998</v>
      </c>
      <c r="L5352" s="22">
        <f>'EPD information'!$O$16*Tabell2[[#This Row],[Weight (kg)]]</f>
        <v>0</v>
      </c>
      <c r="M5352" s="22">
        <f>'EPD information'!$P$16*Tabell2[[#This Row],[Weight (kg)]]</f>
        <v>0.10997999999999999</v>
      </c>
      <c r="N5352" s="22">
        <f>'EPD information'!$Q$16*Tabell2[[#This Row],[Weight (kg)]]</f>
        <v>3.6503999999999999</v>
      </c>
      <c r="O5352" s="22">
        <f>'EPD information'!$R$16*Tabell2[[#This Row],[Weight (kg)]]</f>
        <v>5.9202000000000005E-3</v>
      </c>
      <c r="P5352" s="22">
        <f>'EPD information'!$S$16*Tabell2[[#This Row],[Weight (kg)]]</f>
        <v>-28.313999999999997</v>
      </c>
      <c r="Q5352" s="35">
        <f>'Product specific GWP'!$T$16*Tabell2[[#This Row],[Weight (kg)]]</f>
        <v>1.02258</v>
      </c>
      <c r="R5352" s="35" t="s">
        <v>48</v>
      </c>
      <c r="S5352" s="35">
        <f>'EPD information'!$V$16*Tabell2[[#This Row],[Weight (kg)]]</f>
        <v>0.16496999999999998</v>
      </c>
      <c r="T5352" s="35" t="str">
        <f>'EPD information'!$W$16</f>
        <v>ND</v>
      </c>
      <c r="U5352" s="35">
        <f>'EPD information'!$X$16*Tabell2[[#This Row],[Weight (kg)]]</f>
        <v>0.10997999999999999</v>
      </c>
      <c r="V5352" s="35">
        <f>'EPD information'!$Y$16*Tabell2[[#This Row],[Weight (kg)]]</f>
        <v>3.6503999999999999</v>
      </c>
      <c r="W5352" s="35">
        <f>'EPD information'!$Z$16*Tabell2[[#This Row],[Weight (kg)]]</f>
        <v>5.9202000000000005E-3</v>
      </c>
      <c r="X5352" s="35">
        <f>'EPD information'!$AA$16*Tabell2[[#This Row],[Weight (kg)]]</f>
        <v>-28.313999999999997</v>
      </c>
      <c r="Y5352" s="18">
        <f>'EPD information'!$AB$16*Tabell2[[#This Row],[Weight (kg)]]</f>
        <v>78.623999999999995</v>
      </c>
      <c r="Z5352" s="18">
        <f>'EPD information'!$AC$16*Tabell2[[#This Row],[Weight (kg)]]</f>
        <v>1.37826</v>
      </c>
      <c r="AA5352" s="18">
        <f>'EPD information'!$AD$16*Tabell2[[#This Row],[Weight (kg)]]</f>
        <v>0.17245799999999997</v>
      </c>
      <c r="AB5352" s="18" t="s">
        <v>48</v>
      </c>
      <c r="AC5352" s="18">
        <f>'EPD information'!$AF$16*Tabell2[[#This Row],[Weight (kg)]]</f>
        <v>0.10880999999999999</v>
      </c>
      <c r="AD5352" s="18">
        <f>'EPD information'!$AG$16*Tabell2[[#This Row],[Weight (kg)]]</f>
        <v>3.6269999999999998</v>
      </c>
      <c r="AE5352" s="18">
        <f>'EPD information'!$AH$16*Tabell2[[#This Row],[Weight (kg)]]</f>
        <v>5.8031999999999997E-3</v>
      </c>
      <c r="AF5352" s="21">
        <f>'EPD information'!$AI$16*Tabell2[[#This Row],[Weight (kg)]]</f>
        <v>-26.909999999999997</v>
      </c>
    </row>
    <row r="5353" spans="1:32" x14ac:dyDescent="0.2">
      <c r="A5353" s="36" t="s">
        <v>307</v>
      </c>
      <c r="B5353" s="37" t="s">
        <v>308</v>
      </c>
      <c r="C5353" s="38">
        <v>184269</v>
      </c>
      <c r="D5353" s="39">
        <v>7319661842694</v>
      </c>
      <c r="E5353" s="37" t="s">
        <v>46</v>
      </c>
      <c r="F5353" s="40">
        <v>1250</v>
      </c>
      <c r="G5353" s="37">
        <v>630</v>
      </c>
      <c r="H5353" s="41">
        <v>27.6</v>
      </c>
      <c r="I5353" s="35">
        <f>'EPD information'!$L$16*Tabell2[[#This Row],[Weight (kg)]]</f>
        <v>94.116000000000014</v>
      </c>
      <c r="J5353" s="22">
        <f>'EPD information'!$M$16*Tabell2[[#This Row],[Weight (kg)]]</f>
        <v>1.6394400000000002</v>
      </c>
      <c r="K5353" s="22">
        <f>'EPD information'!$N$16*Tabell2[[#This Row],[Weight (kg)]]</f>
        <v>0.19458</v>
      </c>
      <c r="L5353" s="22">
        <f>'EPD information'!$O$16*Tabell2[[#This Row],[Weight (kg)]]</f>
        <v>0</v>
      </c>
      <c r="M5353" s="22">
        <f>'EPD information'!$P$16*Tabell2[[#This Row],[Weight (kg)]]</f>
        <v>0.12972</v>
      </c>
      <c r="N5353" s="22">
        <f>'EPD information'!$Q$16*Tabell2[[#This Row],[Weight (kg)]]</f>
        <v>4.3056000000000001</v>
      </c>
      <c r="O5353" s="22">
        <f>'EPD information'!$R$16*Tabell2[[#This Row],[Weight (kg)]]</f>
        <v>6.9828000000000008E-3</v>
      </c>
      <c r="P5353" s="22">
        <f>'EPD information'!$S$16*Tabell2[[#This Row],[Weight (kg)]]</f>
        <v>-33.396000000000001</v>
      </c>
      <c r="Q5353" s="35">
        <f>'Product specific GWP'!$T$16*Tabell2[[#This Row],[Weight (kg)]]</f>
        <v>1.2061200000000001</v>
      </c>
      <c r="R5353" s="35" t="s">
        <v>48</v>
      </c>
      <c r="S5353" s="35">
        <f>'EPD information'!$V$16*Tabell2[[#This Row],[Weight (kg)]]</f>
        <v>0.19458</v>
      </c>
      <c r="T5353" s="35" t="str">
        <f>'EPD information'!$W$16</f>
        <v>ND</v>
      </c>
      <c r="U5353" s="35">
        <f>'EPD information'!$X$16*Tabell2[[#This Row],[Weight (kg)]]</f>
        <v>0.12972</v>
      </c>
      <c r="V5353" s="35">
        <f>'EPD information'!$Y$16*Tabell2[[#This Row],[Weight (kg)]]</f>
        <v>4.3056000000000001</v>
      </c>
      <c r="W5353" s="35">
        <f>'EPD information'!$Z$16*Tabell2[[#This Row],[Weight (kg)]]</f>
        <v>6.9828000000000008E-3</v>
      </c>
      <c r="X5353" s="35">
        <f>'EPD information'!$AA$16*Tabell2[[#This Row],[Weight (kg)]]</f>
        <v>-33.396000000000001</v>
      </c>
      <c r="Y5353" s="18">
        <f>'EPD information'!$AB$16*Tabell2[[#This Row],[Weight (kg)]]</f>
        <v>92.736000000000004</v>
      </c>
      <c r="Z5353" s="18">
        <f>'EPD information'!$AC$16*Tabell2[[#This Row],[Weight (kg)]]</f>
        <v>1.6256400000000002</v>
      </c>
      <c r="AA5353" s="18">
        <f>'EPD information'!$AD$16*Tabell2[[#This Row],[Weight (kg)]]</f>
        <v>0.20341200000000001</v>
      </c>
      <c r="AB5353" s="18" t="s">
        <v>48</v>
      </c>
      <c r="AC5353" s="18">
        <f>'EPD information'!$AF$16*Tabell2[[#This Row],[Weight (kg)]]</f>
        <v>0.12834000000000001</v>
      </c>
      <c r="AD5353" s="18">
        <f>'EPD information'!$AG$16*Tabell2[[#This Row],[Weight (kg)]]</f>
        <v>4.2780000000000005</v>
      </c>
      <c r="AE5353" s="18">
        <f>'EPD information'!$AH$16*Tabell2[[#This Row],[Weight (kg)]]</f>
        <v>6.8448000000000007E-3</v>
      </c>
      <c r="AF5353" s="21">
        <f>'EPD information'!$AI$16*Tabell2[[#This Row],[Weight (kg)]]</f>
        <v>-31.74</v>
      </c>
    </row>
    <row r="5354" spans="1:32" x14ac:dyDescent="0.2">
      <c r="A5354" s="36" t="s">
        <v>307</v>
      </c>
      <c r="B5354" s="37" t="s">
        <v>308</v>
      </c>
      <c r="C5354" s="38">
        <v>184270</v>
      </c>
      <c r="D5354" s="39">
        <v>7319661842700</v>
      </c>
      <c r="E5354" s="37" t="s">
        <v>46</v>
      </c>
      <c r="F5354" s="40">
        <v>1250</v>
      </c>
      <c r="G5354" s="37">
        <v>800</v>
      </c>
      <c r="H5354" s="41">
        <v>34.9</v>
      </c>
      <c r="I5354" s="35">
        <f>'EPD information'!$L$16*Tabell2[[#This Row],[Weight (kg)]]</f>
        <v>119.009</v>
      </c>
      <c r="J5354" s="22">
        <f>'EPD information'!$M$16*Tabell2[[#This Row],[Weight (kg)]]</f>
        <v>2.0730599999999999</v>
      </c>
      <c r="K5354" s="22">
        <f>'EPD information'!$N$16*Tabell2[[#This Row],[Weight (kg)]]</f>
        <v>0.24604499999999999</v>
      </c>
      <c r="L5354" s="22">
        <f>'EPD information'!$O$16*Tabell2[[#This Row],[Weight (kg)]]</f>
        <v>0</v>
      </c>
      <c r="M5354" s="22">
        <f>'EPD information'!$P$16*Tabell2[[#This Row],[Weight (kg)]]</f>
        <v>0.16403000000000001</v>
      </c>
      <c r="N5354" s="22">
        <f>'EPD information'!$Q$16*Tabell2[[#This Row],[Weight (kg)]]</f>
        <v>5.4443999999999999</v>
      </c>
      <c r="O5354" s="22">
        <f>'EPD information'!$R$16*Tabell2[[#This Row],[Weight (kg)]]</f>
        <v>8.8297000000000011E-3</v>
      </c>
      <c r="P5354" s="22">
        <f>'EPD information'!$S$16*Tabell2[[#This Row],[Weight (kg)]]</f>
        <v>-42.228999999999999</v>
      </c>
      <c r="Q5354" s="35">
        <f>'Product specific GWP'!$T$16*Tabell2[[#This Row],[Weight (kg)]]</f>
        <v>1.5251300000000001</v>
      </c>
      <c r="R5354" s="35" t="s">
        <v>48</v>
      </c>
      <c r="S5354" s="35">
        <f>'EPD information'!$V$16*Tabell2[[#This Row],[Weight (kg)]]</f>
        <v>0.24604499999999999</v>
      </c>
      <c r="T5354" s="35" t="str">
        <f>'EPD information'!$W$16</f>
        <v>ND</v>
      </c>
      <c r="U5354" s="35">
        <f>'EPD information'!$X$16*Tabell2[[#This Row],[Weight (kg)]]</f>
        <v>0.16403000000000001</v>
      </c>
      <c r="V5354" s="35">
        <f>'EPD information'!$Y$16*Tabell2[[#This Row],[Weight (kg)]]</f>
        <v>5.4443999999999999</v>
      </c>
      <c r="W5354" s="35">
        <f>'EPD information'!$Z$16*Tabell2[[#This Row],[Weight (kg)]]</f>
        <v>8.8297000000000011E-3</v>
      </c>
      <c r="X5354" s="35">
        <f>'EPD information'!$AA$16*Tabell2[[#This Row],[Weight (kg)]]</f>
        <v>-42.228999999999999</v>
      </c>
      <c r="Y5354" s="18">
        <f>'EPD information'!$AB$16*Tabell2[[#This Row],[Weight (kg)]]</f>
        <v>117.264</v>
      </c>
      <c r="Z5354" s="18">
        <f>'EPD information'!$AC$16*Tabell2[[#This Row],[Weight (kg)]]</f>
        <v>2.0556100000000002</v>
      </c>
      <c r="AA5354" s="18">
        <f>'EPD information'!$AD$16*Tabell2[[#This Row],[Weight (kg)]]</f>
        <v>0.25721299999999997</v>
      </c>
      <c r="AB5354" s="18" t="s">
        <v>48</v>
      </c>
      <c r="AC5354" s="18">
        <f>'EPD information'!$AF$16*Tabell2[[#This Row],[Weight (kg)]]</f>
        <v>0.16228499999999998</v>
      </c>
      <c r="AD5354" s="18">
        <f>'EPD information'!$AG$16*Tabell2[[#This Row],[Weight (kg)]]</f>
        <v>5.4094999999999995</v>
      </c>
      <c r="AE5354" s="18">
        <f>'EPD information'!$AH$16*Tabell2[[#This Row],[Weight (kg)]]</f>
        <v>8.6552E-3</v>
      </c>
      <c r="AF5354" s="21">
        <f>'EPD information'!$AI$16*Tabell2[[#This Row],[Weight (kg)]]</f>
        <v>-40.134999999999998</v>
      </c>
    </row>
    <row r="5355" spans="1:32" x14ac:dyDescent="0.2">
      <c r="A5355" s="36" t="s">
        <v>307</v>
      </c>
      <c r="B5355" s="37" t="s">
        <v>308</v>
      </c>
      <c r="C5355" s="38">
        <v>184271</v>
      </c>
      <c r="D5355" s="39">
        <v>7319661842717</v>
      </c>
      <c r="E5355" s="37" t="s">
        <v>46</v>
      </c>
      <c r="F5355" s="40">
        <v>1250</v>
      </c>
      <c r="G5355" s="37">
        <v>1000</v>
      </c>
      <c r="H5355" s="41">
        <v>41.9</v>
      </c>
      <c r="I5355" s="35">
        <f>'EPD information'!$L$16*Tabell2[[#This Row],[Weight (kg)]]</f>
        <v>142.87899999999999</v>
      </c>
      <c r="J5355" s="22">
        <f>'EPD information'!$M$16*Tabell2[[#This Row],[Weight (kg)]]</f>
        <v>2.4888599999999999</v>
      </c>
      <c r="K5355" s="22">
        <f>'EPD information'!$N$16*Tabell2[[#This Row],[Weight (kg)]]</f>
        <v>0.29539499999999996</v>
      </c>
      <c r="L5355" s="22">
        <f>'EPD information'!$O$16*Tabell2[[#This Row],[Weight (kg)]]</f>
        <v>0</v>
      </c>
      <c r="M5355" s="22">
        <f>'EPD information'!$P$16*Tabell2[[#This Row],[Weight (kg)]]</f>
        <v>0.19692999999999999</v>
      </c>
      <c r="N5355" s="22">
        <f>'EPD information'!$Q$16*Tabell2[[#This Row],[Weight (kg)]]</f>
        <v>6.5363999999999995</v>
      </c>
      <c r="O5355" s="22">
        <f>'EPD information'!$R$16*Tabell2[[#This Row],[Weight (kg)]]</f>
        <v>1.0600700000000001E-2</v>
      </c>
      <c r="P5355" s="22">
        <f>'EPD information'!$S$16*Tabell2[[#This Row],[Weight (kg)]]</f>
        <v>-50.698999999999998</v>
      </c>
      <c r="Q5355" s="35">
        <f>'Product specific GWP'!$T$16*Tabell2[[#This Row],[Weight (kg)]]</f>
        <v>1.8310300000000002</v>
      </c>
      <c r="R5355" s="35" t="s">
        <v>48</v>
      </c>
      <c r="S5355" s="35">
        <f>'EPD information'!$V$16*Tabell2[[#This Row],[Weight (kg)]]</f>
        <v>0.29539499999999996</v>
      </c>
      <c r="T5355" s="35" t="str">
        <f>'EPD information'!$W$16</f>
        <v>ND</v>
      </c>
      <c r="U5355" s="35">
        <f>'EPD information'!$X$16*Tabell2[[#This Row],[Weight (kg)]]</f>
        <v>0.19692999999999999</v>
      </c>
      <c r="V5355" s="35">
        <f>'EPD information'!$Y$16*Tabell2[[#This Row],[Weight (kg)]]</f>
        <v>6.5363999999999995</v>
      </c>
      <c r="W5355" s="35">
        <f>'EPD information'!$Z$16*Tabell2[[#This Row],[Weight (kg)]]</f>
        <v>1.0600700000000001E-2</v>
      </c>
      <c r="X5355" s="35">
        <f>'EPD information'!$AA$16*Tabell2[[#This Row],[Weight (kg)]]</f>
        <v>-50.698999999999998</v>
      </c>
      <c r="Y5355" s="18">
        <f>'EPD information'!$AB$16*Tabell2[[#This Row],[Weight (kg)]]</f>
        <v>140.78399999999999</v>
      </c>
      <c r="Z5355" s="18">
        <f>'EPD information'!$AC$16*Tabell2[[#This Row],[Weight (kg)]]</f>
        <v>2.4679099999999998</v>
      </c>
      <c r="AA5355" s="18">
        <f>'EPD information'!$AD$16*Tabell2[[#This Row],[Weight (kg)]]</f>
        <v>0.30880299999999999</v>
      </c>
      <c r="AB5355" s="18" t="s">
        <v>48</v>
      </c>
      <c r="AC5355" s="18">
        <f>'EPD information'!$AF$16*Tabell2[[#This Row],[Weight (kg)]]</f>
        <v>0.19483499999999998</v>
      </c>
      <c r="AD5355" s="18">
        <f>'EPD information'!$AG$16*Tabell2[[#This Row],[Weight (kg)]]</f>
        <v>6.4944999999999995</v>
      </c>
      <c r="AE5355" s="18">
        <f>'EPD information'!$AH$16*Tabell2[[#This Row],[Weight (kg)]]</f>
        <v>1.03912E-2</v>
      </c>
      <c r="AF5355" s="21">
        <f>'EPD information'!$AI$16*Tabell2[[#This Row],[Weight (kg)]]</f>
        <v>-48.184999999999995</v>
      </c>
    </row>
    <row r="5356" spans="1:32" x14ac:dyDescent="0.2">
      <c r="A5356" s="36" t="s">
        <v>307</v>
      </c>
      <c r="B5356" s="37" t="s">
        <v>308</v>
      </c>
      <c r="C5356" s="38">
        <v>184272</v>
      </c>
      <c r="D5356" s="39">
        <v>7319661842724</v>
      </c>
      <c r="E5356" s="37" t="s">
        <v>46</v>
      </c>
      <c r="F5356" s="40">
        <v>1250</v>
      </c>
      <c r="G5356" s="37">
        <v>1250</v>
      </c>
      <c r="H5356" s="41">
        <v>52.6</v>
      </c>
      <c r="I5356" s="35">
        <f>'EPD information'!$L$16*Tabell2[[#This Row],[Weight (kg)]]</f>
        <v>179.36600000000001</v>
      </c>
      <c r="J5356" s="22">
        <f>'EPD information'!$M$16*Tabell2[[#This Row],[Weight (kg)]]</f>
        <v>3.1244400000000003</v>
      </c>
      <c r="K5356" s="22">
        <f>'EPD information'!$N$16*Tabell2[[#This Row],[Weight (kg)]]</f>
        <v>0.37082999999999999</v>
      </c>
      <c r="L5356" s="22">
        <f>'EPD information'!$O$16*Tabell2[[#This Row],[Weight (kg)]]</f>
        <v>0</v>
      </c>
      <c r="M5356" s="22">
        <f>'EPD information'!$P$16*Tabell2[[#This Row],[Weight (kg)]]</f>
        <v>0.24722000000000002</v>
      </c>
      <c r="N5356" s="22">
        <f>'EPD information'!$Q$16*Tabell2[[#This Row],[Weight (kg)]]</f>
        <v>8.2056000000000004</v>
      </c>
      <c r="O5356" s="22">
        <f>'EPD information'!$R$16*Tabell2[[#This Row],[Weight (kg)]]</f>
        <v>1.3307800000000002E-2</v>
      </c>
      <c r="P5356" s="22">
        <f>'EPD information'!$S$16*Tabell2[[#This Row],[Weight (kg)]]</f>
        <v>-63.646000000000001</v>
      </c>
      <c r="Q5356" s="35">
        <f>'Product specific GWP'!$T$16*Tabell2[[#This Row],[Weight (kg)]]</f>
        <v>2.2986200000000001</v>
      </c>
      <c r="R5356" s="35" t="s">
        <v>48</v>
      </c>
      <c r="S5356" s="35">
        <f>'EPD information'!$V$16*Tabell2[[#This Row],[Weight (kg)]]</f>
        <v>0.37082999999999999</v>
      </c>
      <c r="T5356" s="35" t="str">
        <f>'EPD information'!$W$16</f>
        <v>ND</v>
      </c>
      <c r="U5356" s="35">
        <f>'EPD information'!$X$16*Tabell2[[#This Row],[Weight (kg)]]</f>
        <v>0.24722000000000002</v>
      </c>
      <c r="V5356" s="35">
        <f>'EPD information'!$Y$16*Tabell2[[#This Row],[Weight (kg)]]</f>
        <v>8.2056000000000004</v>
      </c>
      <c r="W5356" s="35">
        <f>'EPD information'!$Z$16*Tabell2[[#This Row],[Weight (kg)]]</f>
        <v>1.3307800000000002E-2</v>
      </c>
      <c r="X5356" s="35">
        <f>'EPD information'!$AA$16*Tabell2[[#This Row],[Weight (kg)]]</f>
        <v>-63.646000000000001</v>
      </c>
      <c r="Y5356" s="18">
        <f>'EPD information'!$AB$16*Tabell2[[#This Row],[Weight (kg)]]</f>
        <v>176.73599999999999</v>
      </c>
      <c r="Z5356" s="18">
        <f>'EPD information'!$AC$16*Tabell2[[#This Row],[Weight (kg)]]</f>
        <v>3.0981400000000003</v>
      </c>
      <c r="AA5356" s="18">
        <f>'EPD information'!$AD$16*Tabell2[[#This Row],[Weight (kg)]]</f>
        <v>0.38766200000000001</v>
      </c>
      <c r="AB5356" s="18" t="s">
        <v>48</v>
      </c>
      <c r="AC5356" s="18">
        <f>'EPD information'!$AF$16*Tabell2[[#This Row],[Weight (kg)]]</f>
        <v>0.24458999999999997</v>
      </c>
      <c r="AD5356" s="18">
        <f>'EPD information'!$AG$16*Tabell2[[#This Row],[Weight (kg)]]</f>
        <v>8.1530000000000005</v>
      </c>
      <c r="AE5356" s="18">
        <f>'EPD information'!$AH$16*Tabell2[[#This Row],[Weight (kg)]]</f>
        <v>1.30448E-2</v>
      </c>
      <c r="AF5356" s="21">
        <f>'EPD information'!$AI$16*Tabell2[[#This Row],[Weight (kg)]]</f>
        <v>-60.489999999999995</v>
      </c>
    </row>
    <row r="5357" spans="1:32" x14ac:dyDescent="0.2">
      <c r="A5357" s="36" t="s">
        <v>309</v>
      </c>
      <c r="B5357" s="37" t="s">
        <v>308</v>
      </c>
      <c r="C5357" s="38">
        <v>184102</v>
      </c>
      <c r="D5357" s="39">
        <v>7319661841024</v>
      </c>
      <c r="E5357" s="37" t="s">
        <v>46</v>
      </c>
      <c r="F5357" s="40">
        <v>100</v>
      </c>
      <c r="G5357" s="37">
        <v>80</v>
      </c>
      <c r="H5357" s="41">
        <v>0.57999999999999996</v>
      </c>
      <c r="I5357" s="35">
        <f>'EPD information'!$L$16*Tabell2[[#This Row],[Weight (kg)]]</f>
        <v>1.9778</v>
      </c>
      <c r="J5357" s="22">
        <f>'EPD information'!$M$16*Tabell2[[#This Row],[Weight (kg)]]</f>
        <v>3.4451999999999997E-2</v>
      </c>
      <c r="K5357" s="22">
        <f>'EPD information'!$N$16*Tabell2[[#This Row],[Weight (kg)]]</f>
        <v>4.0889999999999998E-3</v>
      </c>
      <c r="L5357" s="22">
        <f>'EPD information'!$O$16*Tabell2[[#This Row],[Weight (kg)]]</f>
        <v>0</v>
      </c>
      <c r="M5357" s="22">
        <f>'EPD information'!$P$16*Tabell2[[#This Row],[Weight (kg)]]</f>
        <v>2.7260000000000001E-3</v>
      </c>
      <c r="N5357" s="22">
        <f>'EPD information'!$Q$16*Tabell2[[#This Row],[Weight (kg)]]</f>
        <v>9.0479999999999991E-2</v>
      </c>
      <c r="O5357" s="22">
        <f>'EPD information'!$R$16*Tabell2[[#This Row],[Weight (kg)]]</f>
        <v>1.4673999999999999E-4</v>
      </c>
      <c r="P5357" s="22">
        <f>'EPD information'!$S$16*Tabell2[[#This Row],[Weight (kg)]]</f>
        <v>-0.70179999999999998</v>
      </c>
      <c r="Q5357" s="35">
        <f>'Product specific GWP'!$T$16*Tabell2[[#This Row],[Weight (kg)]]</f>
        <v>2.5346E-2</v>
      </c>
      <c r="R5357" s="35" t="s">
        <v>48</v>
      </c>
      <c r="S5357" s="35">
        <f>'EPD information'!$V$16*Tabell2[[#This Row],[Weight (kg)]]</f>
        <v>4.0889999999999998E-3</v>
      </c>
      <c r="T5357" s="35" t="str">
        <f>'EPD information'!$W$16</f>
        <v>ND</v>
      </c>
      <c r="U5357" s="35">
        <f>'EPD information'!$X$16*Tabell2[[#This Row],[Weight (kg)]]</f>
        <v>2.7260000000000001E-3</v>
      </c>
      <c r="V5357" s="35">
        <f>'EPD information'!$Y$16*Tabell2[[#This Row],[Weight (kg)]]</f>
        <v>9.0479999999999991E-2</v>
      </c>
      <c r="W5357" s="35">
        <f>'EPD information'!$Z$16*Tabell2[[#This Row],[Weight (kg)]]</f>
        <v>1.4673999999999999E-4</v>
      </c>
      <c r="X5357" s="35">
        <f>'EPD information'!$AA$16*Tabell2[[#This Row],[Weight (kg)]]</f>
        <v>-0.70179999999999998</v>
      </c>
      <c r="Y5357" s="18">
        <f>'EPD information'!$AB$16*Tabell2[[#This Row],[Weight (kg)]]</f>
        <v>1.9487999999999999</v>
      </c>
      <c r="Z5357" s="18">
        <f>'EPD information'!$AC$16*Tabell2[[#This Row],[Weight (kg)]]</f>
        <v>3.4161999999999998E-2</v>
      </c>
      <c r="AA5357" s="18">
        <f>'EPD information'!$AD$16*Tabell2[[#This Row],[Weight (kg)]]</f>
        <v>4.2745999999999999E-3</v>
      </c>
      <c r="AB5357" s="18" t="s">
        <v>48</v>
      </c>
      <c r="AC5357" s="18">
        <f>'EPD information'!$AF$16*Tabell2[[#This Row],[Weight (kg)]]</f>
        <v>2.6969999999999997E-3</v>
      </c>
      <c r="AD5357" s="18">
        <f>'EPD information'!$AG$16*Tabell2[[#This Row],[Weight (kg)]]</f>
        <v>8.9899999999999994E-2</v>
      </c>
      <c r="AE5357" s="18">
        <f>'EPD information'!$AH$16*Tabell2[[#This Row],[Weight (kg)]]</f>
        <v>1.4384000000000001E-4</v>
      </c>
      <c r="AF5357" s="21">
        <f>'EPD information'!$AI$16*Tabell2[[#This Row],[Weight (kg)]]</f>
        <v>-0.66699999999999993</v>
      </c>
    </row>
    <row r="5358" spans="1:32" x14ac:dyDescent="0.2">
      <c r="A5358" s="36" t="s">
        <v>309</v>
      </c>
      <c r="B5358" s="37" t="s">
        <v>308</v>
      </c>
      <c r="C5358" s="38">
        <v>184108</v>
      </c>
      <c r="D5358" s="39">
        <v>7319661841086</v>
      </c>
      <c r="E5358" s="37" t="s">
        <v>46</v>
      </c>
      <c r="F5358" s="40">
        <v>160</v>
      </c>
      <c r="G5358" s="37">
        <v>100</v>
      </c>
      <c r="H5358" s="41">
        <v>0.82</v>
      </c>
      <c r="I5358" s="35">
        <f>'EPD information'!$L$16*Tabell2[[#This Row],[Weight (kg)]]</f>
        <v>2.7961999999999998</v>
      </c>
      <c r="J5358" s="22">
        <f>'EPD information'!$M$16*Tabell2[[#This Row],[Weight (kg)]]</f>
        <v>4.8708000000000001E-2</v>
      </c>
      <c r="K5358" s="22">
        <f>'EPD information'!$N$16*Tabell2[[#This Row],[Weight (kg)]]</f>
        <v>5.7809999999999997E-3</v>
      </c>
      <c r="L5358" s="22">
        <f>'EPD information'!$O$16*Tabell2[[#This Row],[Weight (kg)]]</f>
        <v>0</v>
      </c>
      <c r="M5358" s="22">
        <f>'EPD information'!$P$16*Tabell2[[#This Row],[Weight (kg)]]</f>
        <v>3.8539999999999998E-3</v>
      </c>
      <c r="N5358" s="22">
        <f>'EPD information'!$Q$16*Tabell2[[#This Row],[Weight (kg)]]</f>
        <v>0.12792000000000001</v>
      </c>
      <c r="O5358" s="22">
        <f>'EPD information'!$R$16*Tabell2[[#This Row],[Weight (kg)]]</f>
        <v>2.0746E-4</v>
      </c>
      <c r="P5358" s="22">
        <f>'EPD information'!$S$16*Tabell2[[#This Row],[Weight (kg)]]</f>
        <v>-0.99219999999999986</v>
      </c>
      <c r="Q5358" s="35">
        <f>'Product specific GWP'!$T$16*Tabell2[[#This Row],[Weight (kg)]]</f>
        <v>3.5833999999999998E-2</v>
      </c>
      <c r="R5358" s="35" t="s">
        <v>48</v>
      </c>
      <c r="S5358" s="35">
        <f>'EPD information'!$V$16*Tabell2[[#This Row],[Weight (kg)]]</f>
        <v>5.7809999999999997E-3</v>
      </c>
      <c r="T5358" s="35" t="str">
        <f>'EPD information'!$W$16</f>
        <v>ND</v>
      </c>
      <c r="U5358" s="35">
        <f>'EPD information'!$X$16*Tabell2[[#This Row],[Weight (kg)]]</f>
        <v>3.8539999999999998E-3</v>
      </c>
      <c r="V5358" s="35">
        <f>'EPD information'!$Y$16*Tabell2[[#This Row],[Weight (kg)]]</f>
        <v>0.12792000000000001</v>
      </c>
      <c r="W5358" s="35">
        <f>'EPD information'!$Z$16*Tabell2[[#This Row],[Weight (kg)]]</f>
        <v>2.0746E-4</v>
      </c>
      <c r="X5358" s="35">
        <f>'EPD information'!$AA$16*Tabell2[[#This Row],[Weight (kg)]]</f>
        <v>-0.99219999999999986</v>
      </c>
      <c r="Y5358" s="18">
        <f>'EPD information'!$AB$16*Tabell2[[#This Row],[Weight (kg)]]</f>
        <v>2.7551999999999999</v>
      </c>
      <c r="Z5358" s="18">
        <f>'EPD information'!$AC$16*Tabell2[[#This Row],[Weight (kg)]]</f>
        <v>4.8298000000000001E-2</v>
      </c>
      <c r="AA5358" s="18">
        <f>'EPD information'!$AD$16*Tabell2[[#This Row],[Weight (kg)]]</f>
        <v>6.0433999999999991E-3</v>
      </c>
      <c r="AB5358" s="18" t="s">
        <v>48</v>
      </c>
      <c r="AC5358" s="18">
        <f>'EPD information'!$AF$16*Tabell2[[#This Row],[Weight (kg)]]</f>
        <v>3.8129999999999995E-3</v>
      </c>
      <c r="AD5358" s="18">
        <f>'EPD information'!$AG$16*Tabell2[[#This Row],[Weight (kg)]]</f>
        <v>0.12709999999999999</v>
      </c>
      <c r="AE5358" s="18">
        <f>'EPD information'!$AH$16*Tabell2[[#This Row],[Weight (kg)]]</f>
        <v>2.0336E-4</v>
      </c>
      <c r="AF5358" s="21">
        <f>'EPD information'!$AI$16*Tabell2[[#This Row],[Weight (kg)]]</f>
        <v>-0.94299999999999984</v>
      </c>
    </row>
    <row r="5359" spans="1:32" x14ac:dyDescent="0.2">
      <c r="A5359" s="36" t="s">
        <v>309</v>
      </c>
      <c r="B5359" s="37" t="s">
        <v>308</v>
      </c>
      <c r="C5359" s="38">
        <v>184109</v>
      </c>
      <c r="D5359" s="39">
        <v>7319661841093</v>
      </c>
      <c r="E5359" s="37" t="s">
        <v>46</v>
      </c>
      <c r="F5359" s="40">
        <v>160</v>
      </c>
      <c r="G5359" s="37">
        <v>125</v>
      </c>
      <c r="H5359" s="41">
        <v>0.97</v>
      </c>
      <c r="I5359" s="35">
        <f>'EPD information'!$L$16*Tabell2[[#This Row],[Weight (kg)]]</f>
        <v>3.3077000000000001</v>
      </c>
      <c r="J5359" s="22">
        <f>'EPD information'!$M$16*Tabell2[[#This Row],[Weight (kg)]]</f>
        <v>5.7618000000000003E-2</v>
      </c>
      <c r="K5359" s="22">
        <f>'EPD information'!$N$16*Tabell2[[#This Row],[Weight (kg)]]</f>
        <v>6.8385E-3</v>
      </c>
      <c r="L5359" s="22">
        <f>'EPD information'!$O$16*Tabell2[[#This Row],[Weight (kg)]]</f>
        <v>0</v>
      </c>
      <c r="M5359" s="22">
        <f>'EPD information'!$P$16*Tabell2[[#This Row],[Weight (kg)]]</f>
        <v>4.5589999999999997E-3</v>
      </c>
      <c r="N5359" s="22">
        <f>'EPD information'!$Q$16*Tabell2[[#This Row],[Weight (kg)]]</f>
        <v>0.15131999999999998</v>
      </c>
      <c r="O5359" s="22">
        <f>'EPD information'!$R$16*Tabell2[[#This Row],[Weight (kg)]]</f>
        <v>2.4541E-4</v>
      </c>
      <c r="P5359" s="22">
        <f>'EPD information'!$S$16*Tabell2[[#This Row],[Weight (kg)]]</f>
        <v>-1.1737</v>
      </c>
      <c r="Q5359" s="35">
        <f>'Product specific GWP'!$T$16*Tabell2[[#This Row],[Weight (kg)]]</f>
        <v>4.2389000000000003E-2</v>
      </c>
      <c r="R5359" s="35" t="s">
        <v>48</v>
      </c>
      <c r="S5359" s="35">
        <f>'EPD information'!$V$16*Tabell2[[#This Row],[Weight (kg)]]</f>
        <v>6.8385E-3</v>
      </c>
      <c r="T5359" s="35" t="str">
        <f>'EPD information'!$W$16</f>
        <v>ND</v>
      </c>
      <c r="U5359" s="35">
        <f>'EPD information'!$X$16*Tabell2[[#This Row],[Weight (kg)]]</f>
        <v>4.5589999999999997E-3</v>
      </c>
      <c r="V5359" s="35">
        <f>'EPD information'!$Y$16*Tabell2[[#This Row],[Weight (kg)]]</f>
        <v>0.15131999999999998</v>
      </c>
      <c r="W5359" s="35">
        <f>'EPD information'!$Z$16*Tabell2[[#This Row],[Weight (kg)]]</f>
        <v>2.4541E-4</v>
      </c>
      <c r="X5359" s="35">
        <f>'EPD information'!$AA$16*Tabell2[[#This Row],[Weight (kg)]]</f>
        <v>-1.1737</v>
      </c>
      <c r="Y5359" s="18">
        <f>'EPD information'!$AB$16*Tabell2[[#This Row],[Weight (kg)]]</f>
        <v>3.2591999999999999</v>
      </c>
      <c r="Z5359" s="18">
        <f>'EPD information'!$AC$16*Tabell2[[#This Row],[Weight (kg)]]</f>
        <v>5.7132999999999996E-2</v>
      </c>
      <c r="AA5359" s="18">
        <f>'EPD information'!$AD$16*Tabell2[[#This Row],[Weight (kg)]]</f>
        <v>7.1488999999999997E-3</v>
      </c>
      <c r="AB5359" s="18" t="s">
        <v>48</v>
      </c>
      <c r="AC5359" s="18">
        <f>'EPD information'!$AF$16*Tabell2[[#This Row],[Weight (kg)]]</f>
        <v>4.5104999999999998E-3</v>
      </c>
      <c r="AD5359" s="18">
        <f>'EPD information'!$AG$16*Tabell2[[#This Row],[Weight (kg)]]</f>
        <v>0.15034999999999998</v>
      </c>
      <c r="AE5359" s="18">
        <f>'EPD information'!$AH$16*Tabell2[[#This Row],[Weight (kg)]]</f>
        <v>2.4056000000000001E-4</v>
      </c>
      <c r="AF5359" s="21">
        <f>'EPD information'!$AI$16*Tabell2[[#This Row],[Weight (kg)]]</f>
        <v>-1.1154999999999999</v>
      </c>
    </row>
    <row r="5360" spans="1:32" x14ac:dyDescent="0.2">
      <c r="A5360" s="36" t="s">
        <v>309</v>
      </c>
      <c r="B5360" s="37" t="s">
        <v>308</v>
      </c>
      <c r="C5360" s="38">
        <v>184112</v>
      </c>
      <c r="D5360" s="39">
        <v>7319661841123</v>
      </c>
      <c r="E5360" s="37" t="s">
        <v>46</v>
      </c>
      <c r="F5360" s="40">
        <v>200</v>
      </c>
      <c r="G5360" s="37">
        <v>100</v>
      </c>
      <c r="H5360" s="41">
        <v>1</v>
      </c>
      <c r="I5360" s="35">
        <f>'EPD information'!$L$16*Tabell2[[#This Row],[Weight (kg)]]</f>
        <v>3.41</v>
      </c>
      <c r="J5360" s="22">
        <f>'EPD information'!$M$16*Tabell2[[#This Row],[Weight (kg)]]</f>
        <v>5.9400000000000001E-2</v>
      </c>
      <c r="K5360" s="22">
        <f>'EPD information'!$N$16*Tabell2[[#This Row],[Weight (kg)]]</f>
        <v>7.0499999999999998E-3</v>
      </c>
      <c r="L5360" s="22">
        <f>'EPD information'!$O$16*Tabell2[[#This Row],[Weight (kg)]]</f>
        <v>0</v>
      </c>
      <c r="M5360" s="22">
        <f>'EPD information'!$P$16*Tabell2[[#This Row],[Weight (kg)]]</f>
        <v>4.7000000000000002E-3</v>
      </c>
      <c r="N5360" s="22">
        <f>'EPD information'!$Q$16*Tabell2[[#This Row],[Weight (kg)]]</f>
        <v>0.156</v>
      </c>
      <c r="O5360" s="22">
        <f>'EPD information'!$R$16*Tabell2[[#This Row],[Weight (kg)]]</f>
        <v>2.5300000000000002E-4</v>
      </c>
      <c r="P5360" s="22">
        <f>'EPD information'!$S$16*Tabell2[[#This Row],[Weight (kg)]]</f>
        <v>-1.21</v>
      </c>
      <c r="Q5360" s="35">
        <f>'Product specific GWP'!$T$16*Tabell2[[#This Row],[Weight (kg)]]</f>
        <v>4.3700000000000003E-2</v>
      </c>
      <c r="R5360" s="35" t="s">
        <v>48</v>
      </c>
      <c r="S5360" s="35">
        <f>'EPD information'!$V$16*Tabell2[[#This Row],[Weight (kg)]]</f>
        <v>7.0499999999999998E-3</v>
      </c>
      <c r="T5360" s="35" t="str">
        <f>'EPD information'!$W$16</f>
        <v>ND</v>
      </c>
      <c r="U5360" s="35">
        <f>'EPD information'!$X$16*Tabell2[[#This Row],[Weight (kg)]]</f>
        <v>4.7000000000000002E-3</v>
      </c>
      <c r="V5360" s="35">
        <f>'EPD information'!$Y$16*Tabell2[[#This Row],[Weight (kg)]]</f>
        <v>0.156</v>
      </c>
      <c r="W5360" s="35">
        <f>'EPD information'!$Z$16*Tabell2[[#This Row],[Weight (kg)]]</f>
        <v>2.5300000000000002E-4</v>
      </c>
      <c r="X5360" s="35">
        <f>'EPD information'!$AA$16*Tabell2[[#This Row],[Weight (kg)]]</f>
        <v>-1.21</v>
      </c>
      <c r="Y5360" s="18">
        <f>'EPD information'!$AB$16*Tabell2[[#This Row],[Weight (kg)]]</f>
        <v>3.36</v>
      </c>
      <c r="Z5360" s="18">
        <f>'EPD information'!$AC$16*Tabell2[[#This Row],[Weight (kg)]]</f>
        <v>5.8900000000000001E-2</v>
      </c>
      <c r="AA5360" s="18">
        <f>'EPD information'!$AD$16*Tabell2[[#This Row],[Weight (kg)]]</f>
        <v>7.3699999999999998E-3</v>
      </c>
      <c r="AB5360" s="18" t="s">
        <v>48</v>
      </c>
      <c r="AC5360" s="18">
        <f>'EPD information'!$AF$16*Tabell2[[#This Row],[Weight (kg)]]</f>
        <v>4.6499999999999996E-3</v>
      </c>
      <c r="AD5360" s="18">
        <f>'EPD information'!$AG$16*Tabell2[[#This Row],[Weight (kg)]]</f>
        <v>0.155</v>
      </c>
      <c r="AE5360" s="18">
        <f>'EPD information'!$AH$16*Tabell2[[#This Row],[Weight (kg)]]</f>
        <v>2.4800000000000001E-4</v>
      </c>
      <c r="AF5360" s="21">
        <f>'EPD information'!$AI$16*Tabell2[[#This Row],[Weight (kg)]]</f>
        <v>-1.1499999999999999</v>
      </c>
    </row>
    <row r="5361" spans="1:32" x14ac:dyDescent="0.2">
      <c r="A5361" s="36" t="s">
        <v>309</v>
      </c>
      <c r="B5361" s="37" t="s">
        <v>308</v>
      </c>
      <c r="C5361" s="38">
        <v>184113</v>
      </c>
      <c r="D5361" s="39">
        <v>7319661841130</v>
      </c>
      <c r="E5361" s="37" t="s">
        <v>46</v>
      </c>
      <c r="F5361" s="40">
        <v>200</v>
      </c>
      <c r="G5361" s="37">
        <v>125</v>
      </c>
      <c r="H5361" s="41">
        <v>1.1100000000000001</v>
      </c>
      <c r="I5361" s="35">
        <f>'EPD information'!$L$16*Tabell2[[#This Row],[Weight (kg)]]</f>
        <v>3.7851000000000004</v>
      </c>
      <c r="J5361" s="22">
        <f>'EPD information'!$M$16*Tabell2[[#This Row],[Weight (kg)]]</f>
        <v>6.5934000000000006E-2</v>
      </c>
      <c r="K5361" s="22">
        <f>'EPD information'!$N$16*Tabell2[[#This Row],[Weight (kg)]]</f>
        <v>7.8255000000000009E-3</v>
      </c>
      <c r="L5361" s="22">
        <f>'EPD information'!$O$16*Tabell2[[#This Row],[Weight (kg)]]</f>
        <v>0</v>
      </c>
      <c r="M5361" s="22">
        <f>'EPD information'!$P$16*Tabell2[[#This Row],[Weight (kg)]]</f>
        <v>5.2170000000000003E-3</v>
      </c>
      <c r="N5361" s="22">
        <f>'EPD information'!$Q$16*Tabell2[[#This Row],[Weight (kg)]]</f>
        <v>0.17316000000000001</v>
      </c>
      <c r="O5361" s="22">
        <f>'EPD information'!$R$16*Tabell2[[#This Row],[Weight (kg)]]</f>
        <v>2.8083000000000003E-4</v>
      </c>
      <c r="P5361" s="22">
        <f>'EPD information'!$S$16*Tabell2[[#This Row],[Weight (kg)]]</f>
        <v>-1.3431000000000002</v>
      </c>
      <c r="Q5361" s="35">
        <f>'Product specific GWP'!$T$16*Tabell2[[#This Row],[Weight (kg)]]</f>
        <v>4.8507000000000008E-2</v>
      </c>
      <c r="R5361" s="35" t="s">
        <v>48</v>
      </c>
      <c r="S5361" s="35">
        <f>'EPD information'!$V$16*Tabell2[[#This Row],[Weight (kg)]]</f>
        <v>7.8255000000000009E-3</v>
      </c>
      <c r="T5361" s="35" t="str">
        <f>'EPD information'!$W$16</f>
        <v>ND</v>
      </c>
      <c r="U5361" s="35">
        <f>'EPD information'!$X$16*Tabell2[[#This Row],[Weight (kg)]]</f>
        <v>5.2170000000000003E-3</v>
      </c>
      <c r="V5361" s="35">
        <f>'EPD information'!$Y$16*Tabell2[[#This Row],[Weight (kg)]]</f>
        <v>0.17316000000000001</v>
      </c>
      <c r="W5361" s="35">
        <f>'EPD information'!$Z$16*Tabell2[[#This Row],[Weight (kg)]]</f>
        <v>2.8083000000000003E-4</v>
      </c>
      <c r="X5361" s="35">
        <f>'EPD information'!$AA$16*Tabell2[[#This Row],[Weight (kg)]]</f>
        <v>-1.3431000000000002</v>
      </c>
      <c r="Y5361" s="18">
        <f>'EPD information'!$AB$16*Tabell2[[#This Row],[Weight (kg)]]</f>
        <v>3.7296</v>
      </c>
      <c r="Z5361" s="18">
        <f>'EPD information'!$AC$16*Tabell2[[#This Row],[Weight (kg)]]</f>
        <v>6.5379000000000007E-2</v>
      </c>
      <c r="AA5361" s="18">
        <f>'EPD information'!$AD$16*Tabell2[[#This Row],[Weight (kg)]]</f>
        <v>8.1807000000000008E-3</v>
      </c>
      <c r="AB5361" s="18" t="s">
        <v>48</v>
      </c>
      <c r="AC5361" s="18">
        <f>'EPD information'!$AF$16*Tabell2[[#This Row],[Weight (kg)]]</f>
        <v>5.1615000000000003E-3</v>
      </c>
      <c r="AD5361" s="18">
        <f>'EPD information'!$AG$16*Tabell2[[#This Row],[Weight (kg)]]</f>
        <v>0.17205000000000001</v>
      </c>
      <c r="AE5361" s="18">
        <f>'EPD information'!$AH$16*Tabell2[[#This Row],[Weight (kg)]]</f>
        <v>2.7528000000000003E-4</v>
      </c>
      <c r="AF5361" s="21">
        <f>'EPD information'!$AI$16*Tabell2[[#This Row],[Weight (kg)]]</f>
        <v>-1.2765</v>
      </c>
    </row>
    <row r="5362" spans="1:32" x14ac:dyDescent="0.2">
      <c r="A5362" s="36" t="s">
        <v>309</v>
      </c>
      <c r="B5362" s="37" t="s">
        <v>308</v>
      </c>
      <c r="C5362" s="38">
        <v>184114</v>
      </c>
      <c r="D5362" s="39">
        <v>7319661841147</v>
      </c>
      <c r="E5362" s="37" t="s">
        <v>46</v>
      </c>
      <c r="F5362" s="40">
        <v>200</v>
      </c>
      <c r="G5362" s="37">
        <v>160</v>
      </c>
      <c r="H5362" s="41">
        <v>1.3</v>
      </c>
      <c r="I5362" s="35">
        <f>'EPD information'!$L$16*Tabell2[[#This Row],[Weight (kg)]]</f>
        <v>4.4330000000000007</v>
      </c>
      <c r="J5362" s="22">
        <f>'EPD information'!$M$16*Tabell2[[#This Row],[Weight (kg)]]</f>
        <v>7.7220000000000011E-2</v>
      </c>
      <c r="K5362" s="22">
        <f>'EPD information'!$N$16*Tabell2[[#This Row],[Weight (kg)]]</f>
        <v>9.1649999999999995E-3</v>
      </c>
      <c r="L5362" s="22">
        <f>'EPD information'!$O$16*Tabell2[[#This Row],[Weight (kg)]]</f>
        <v>0</v>
      </c>
      <c r="M5362" s="22">
        <f>'EPD information'!$P$16*Tabell2[[#This Row],[Weight (kg)]]</f>
        <v>6.1100000000000008E-3</v>
      </c>
      <c r="N5362" s="22">
        <f>'EPD information'!$Q$16*Tabell2[[#This Row],[Weight (kg)]]</f>
        <v>0.20280000000000001</v>
      </c>
      <c r="O5362" s="22">
        <f>'EPD information'!$R$16*Tabell2[[#This Row],[Weight (kg)]]</f>
        <v>3.2890000000000003E-4</v>
      </c>
      <c r="P5362" s="22">
        <f>'EPD information'!$S$16*Tabell2[[#This Row],[Weight (kg)]]</f>
        <v>-1.573</v>
      </c>
      <c r="Q5362" s="35">
        <f>'Product specific GWP'!$T$16*Tabell2[[#This Row],[Weight (kg)]]</f>
        <v>5.6810000000000006E-2</v>
      </c>
      <c r="R5362" s="35" t="s">
        <v>48</v>
      </c>
      <c r="S5362" s="35">
        <f>'EPD information'!$V$16*Tabell2[[#This Row],[Weight (kg)]]</f>
        <v>9.1649999999999995E-3</v>
      </c>
      <c r="T5362" s="35" t="str">
        <f>'EPD information'!$W$16</f>
        <v>ND</v>
      </c>
      <c r="U5362" s="35">
        <f>'EPD information'!$X$16*Tabell2[[#This Row],[Weight (kg)]]</f>
        <v>6.1100000000000008E-3</v>
      </c>
      <c r="V5362" s="35">
        <f>'EPD information'!$Y$16*Tabell2[[#This Row],[Weight (kg)]]</f>
        <v>0.20280000000000001</v>
      </c>
      <c r="W5362" s="35">
        <f>'EPD information'!$Z$16*Tabell2[[#This Row],[Weight (kg)]]</f>
        <v>3.2890000000000003E-4</v>
      </c>
      <c r="X5362" s="35">
        <f>'EPD information'!$AA$16*Tabell2[[#This Row],[Weight (kg)]]</f>
        <v>-1.573</v>
      </c>
      <c r="Y5362" s="18">
        <f>'EPD information'!$AB$16*Tabell2[[#This Row],[Weight (kg)]]</f>
        <v>4.3680000000000003</v>
      </c>
      <c r="Z5362" s="18">
        <f>'EPD information'!$AC$16*Tabell2[[#This Row],[Weight (kg)]]</f>
        <v>7.6569999999999999E-2</v>
      </c>
      <c r="AA5362" s="18">
        <f>'EPD information'!$AD$16*Tabell2[[#This Row],[Weight (kg)]]</f>
        <v>9.5809999999999992E-3</v>
      </c>
      <c r="AB5362" s="18" t="s">
        <v>48</v>
      </c>
      <c r="AC5362" s="18">
        <f>'EPD information'!$AF$16*Tabell2[[#This Row],[Weight (kg)]]</f>
        <v>6.045E-3</v>
      </c>
      <c r="AD5362" s="18">
        <f>'EPD information'!$AG$16*Tabell2[[#This Row],[Weight (kg)]]</f>
        <v>0.20150000000000001</v>
      </c>
      <c r="AE5362" s="18">
        <f>'EPD information'!$AH$16*Tabell2[[#This Row],[Weight (kg)]]</f>
        <v>3.2240000000000003E-4</v>
      </c>
      <c r="AF5362" s="21">
        <f>'EPD information'!$AI$16*Tabell2[[#This Row],[Weight (kg)]]</f>
        <v>-1.4949999999999999</v>
      </c>
    </row>
    <row r="5363" spans="1:32" x14ac:dyDescent="0.2">
      <c r="A5363" s="36" t="s">
        <v>309</v>
      </c>
      <c r="B5363" s="37" t="s">
        <v>308</v>
      </c>
      <c r="C5363" s="38">
        <v>184117</v>
      </c>
      <c r="D5363" s="39">
        <v>7319661841178</v>
      </c>
      <c r="E5363" s="37" t="s">
        <v>46</v>
      </c>
      <c r="F5363" s="40">
        <v>250</v>
      </c>
      <c r="G5363" s="37">
        <v>100</v>
      </c>
      <c r="H5363" s="41">
        <v>1.19</v>
      </c>
      <c r="I5363" s="35">
        <f>'EPD information'!$L$16*Tabell2[[#This Row],[Weight (kg)]]</f>
        <v>4.0579000000000001</v>
      </c>
      <c r="J5363" s="22">
        <f>'EPD information'!$M$16*Tabell2[[#This Row],[Weight (kg)]]</f>
        <v>7.0685999999999999E-2</v>
      </c>
      <c r="K5363" s="22">
        <f>'EPD information'!$N$16*Tabell2[[#This Row],[Weight (kg)]]</f>
        <v>8.3894999999999994E-3</v>
      </c>
      <c r="L5363" s="22">
        <f>'EPD information'!$O$16*Tabell2[[#This Row],[Weight (kg)]]</f>
        <v>0</v>
      </c>
      <c r="M5363" s="22">
        <f>'EPD information'!$P$16*Tabell2[[#This Row],[Weight (kg)]]</f>
        <v>5.5929999999999999E-3</v>
      </c>
      <c r="N5363" s="22">
        <f>'EPD information'!$Q$16*Tabell2[[#This Row],[Weight (kg)]]</f>
        <v>0.18564</v>
      </c>
      <c r="O5363" s="22">
        <f>'EPD information'!$R$16*Tabell2[[#This Row],[Weight (kg)]]</f>
        <v>3.0107000000000002E-4</v>
      </c>
      <c r="P5363" s="22">
        <f>'EPD information'!$S$16*Tabell2[[#This Row],[Weight (kg)]]</f>
        <v>-1.4399</v>
      </c>
      <c r="Q5363" s="35">
        <f>'Product specific GWP'!$T$16*Tabell2[[#This Row],[Weight (kg)]]</f>
        <v>5.2003000000000001E-2</v>
      </c>
      <c r="R5363" s="35" t="s">
        <v>48</v>
      </c>
      <c r="S5363" s="35">
        <f>'EPD information'!$V$16*Tabell2[[#This Row],[Weight (kg)]]</f>
        <v>8.3894999999999994E-3</v>
      </c>
      <c r="T5363" s="35" t="str">
        <f>'EPD information'!$W$16</f>
        <v>ND</v>
      </c>
      <c r="U5363" s="35">
        <f>'EPD information'!$X$16*Tabell2[[#This Row],[Weight (kg)]]</f>
        <v>5.5929999999999999E-3</v>
      </c>
      <c r="V5363" s="35">
        <f>'EPD information'!$Y$16*Tabell2[[#This Row],[Weight (kg)]]</f>
        <v>0.18564</v>
      </c>
      <c r="W5363" s="35">
        <f>'EPD information'!$Z$16*Tabell2[[#This Row],[Weight (kg)]]</f>
        <v>3.0107000000000002E-4</v>
      </c>
      <c r="X5363" s="35">
        <f>'EPD information'!$AA$16*Tabell2[[#This Row],[Weight (kg)]]</f>
        <v>-1.4399</v>
      </c>
      <c r="Y5363" s="18">
        <f>'EPD information'!$AB$16*Tabell2[[#This Row],[Weight (kg)]]</f>
        <v>3.9983999999999997</v>
      </c>
      <c r="Z5363" s="18">
        <f>'EPD information'!$AC$16*Tabell2[[#This Row],[Weight (kg)]]</f>
        <v>7.0091000000000001E-2</v>
      </c>
      <c r="AA5363" s="18">
        <f>'EPD information'!$AD$16*Tabell2[[#This Row],[Weight (kg)]]</f>
        <v>8.7703E-3</v>
      </c>
      <c r="AB5363" s="18" t="s">
        <v>48</v>
      </c>
      <c r="AC5363" s="18">
        <f>'EPD information'!$AF$16*Tabell2[[#This Row],[Weight (kg)]]</f>
        <v>5.5334999999999994E-3</v>
      </c>
      <c r="AD5363" s="18">
        <f>'EPD information'!$AG$16*Tabell2[[#This Row],[Weight (kg)]]</f>
        <v>0.18445</v>
      </c>
      <c r="AE5363" s="18">
        <f>'EPD information'!$AH$16*Tabell2[[#This Row],[Weight (kg)]]</f>
        <v>2.9512000000000001E-4</v>
      </c>
      <c r="AF5363" s="21">
        <f>'EPD information'!$AI$16*Tabell2[[#This Row],[Weight (kg)]]</f>
        <v>-1.3684999999999998</v>
      </c>
    </row>
    <row r="5364" spans="1:32" x14ac:dyDescent="0.2">
      <c r="A5364" s="36" t="s">
        <v>309</v>
      </c>
      <c r="B5364" s="37" t="s">
        <v>308</v>
      </c>
      <c r="C5364" s="38">
        <v>184118</v>
      </c>
      <c r="D5364" s="39">
        <v>7319661841185</v>
      </c>
      <c r="E5364" s="37" t="s">
        <v>46</v>
      </c>
      <c r="F5364" s="40">
        <v>250</v>
      </c>
      <c r="G5364" s="37">
        <v>125</v>
      </c>
      <c r="H5364" s="41">
        <v>1.31</v>
      </c>
      <c r="I5364" s="35">
        <f>'EPD information'!$L$16*Tabell2[[#This Row],[Weight (kg)]]</f>
        <v>4.4671000000000003</v>
      </c>
      <c r="J5364" s="22">
        <f>'EPD information'!$M$16*Tabell2[[#This Row],[Weight (kg)]]</f>
        <v>7.7814000000000008E-2</v>
      </c>
      <c r="K5364" s="22">
        <f>'EPD information'!$N$16*Tabell2[[#This Row],[Weight (kg)]]</f>
        <v>9.2355000000000007E-3</v>
      </c>
      <c r="L5364" s="22">
        <f>'EPD information'!$O$16*Tabell2[[#This Row],[Weight (kg)]]</f>
        <v>0</v>
      </c>
      <c r="M5364" s="22">
        <f>'EPD information'!$P$16*Tabell2[[#This Row],[Weight (kg)]]</f>
        <v>6.1570000000000001E-3</v>
      </c>
      <c r="N5364" s="22">
        <f>'EPD information'!$Q$16*Tabell2[[#This Row],[Weight (kg)]]</f>
        <v>0.20436000000000001</v>
      </c>
      <c r="O5364" s="22">
        <f>'EPD information'!$R$16*Tabell2[[#This Row],[Weight (kg)]]</f>
        <v>3.3143000000000007E-4</v>
      </c>
      <c r="P5364" s="22">
        <f>'EPD information'!$S$16*Tabell2[[#This Row],[Weight (kg)]]</f>
        <v>-1.5851</v>
      </c>
      <c r="Q5364" s="35">
        <f>'Product specific GWP'!$T$16*Tabell2[[#This Row],[Weight (kg)]]</f>
        <v>5.7247000000000006E-2</v>
      </c>
      <c r="R5364" s="35" t="s">
        <v>48</v>
      </c>
      <c r="S5364" s="35">
        <f>'EPD information'!$V$16*Tabell2[[#This Row],[Weight (kg)]]</f>
        <v>9.2355000000000007E-3</v>
      </c>
      <c r="T5364" s="35" t="str">
        <f>'EPD information'!$W$16</f>
        <v>ND</v>
      </c>
      <c r="U5364" s="35">
        <f>'EPD information'!$X$16*Tabell2[[#This Row],[Weight (kg)]]</f>
        <v>6.1570000000000001E-3</v>
      </c>
      <c r="V5364" s="35">
        <f>'EPD information'!$Y$16*Tabell2[[#This Row],[Weight (kg)]]</f>
        <v>0.20436000000000001</v>
      </c>
      <c r="W5364" s="35">
        <f>'EPD information'!$Z$16*Tabell2[[#This Row],[Weight (kg)]]</f>
        <v>3.3143000000000007E-4</v>
      </c>
      <c r="X5364" s="35">
        <f>'EPD information'!$AA$16*Tabell2[[#This Row],[Weight (kg)]]</f>
        <v>-1.5851</v>
      </c>
      <c r="Y5364" s="18">
        <f>'EPD information'!$AB$16*Tabell2[[#This Row],[Weight (kg)]]</f>
        <v>4.4016000000000002</v>
      </c>
      <c r="Z5364" s="18">
        <f>'EPD information'!$AC$16*Tabell2[[#This Row],[Weight (kg)]]</f>
        <v>7.7159000000000005E-2</v>
      </c>
      <c r="AA5364" s="18">
        <f>'EPD information'!$AD$16*Tabell2[[#This Row],[Weight (kg)]]</f>
        <v>9.6547000000000004E-3</v>
      </c>
      <c r="AB5364" s="18" t="s">
        <v>48</v>
      </c>
      <c r="AC5364" s="18">
        <f>'EPD information'!$AF$16*Tabell2[[#This Row],[Weight (kg)]]</f>
        <v>6.0914999999999997E-3</v>
      </c>
      <c r="AD5364" s="18">
        <f>'EPD information'!$AG$16*Tabell2[[#This Row],[Weight (kg)]]</f>
        <v>0.20305000000000001</v>
      </c>
      <c r="AE5364" s="18">
        <f>'EPD information'!$AH$16*Tabell2[[#This Row],[Weight (kg)]]</f>
        <v>3.2488000000000005E-4</v>
      </c>
      <c r="AF5364" s="21">
        <f>'EPD information'!$AI$16*Tabell2[[#This Row],[Weight (kg)]]</f>
        <v>-1.5065</v>
      </c>
    </row>
    <row r="5365" spans="1:32" x14ac:dyDescent="0.2">
      <c r="A5365" s="36" t="s">
        <v>309</v>
      </c>
      <c r="B5365" s="37" t="s">
        <v>308</v>
      </c>
      <c r="C5365" s="38">
        <v>184119</v>
      </c>
      <c r="D5365" s="39">
        <v>7319661841192</v>
      </c>
      <c r="E5365" s="37" t="s">
        <v>46</v>
      </c>
      <c r="F5365" s="40">
        <v>250</v>
      </c>
      <c r="G5365" s="37">
        <v>160</v>
      </c>
      <c r="H5365" s="41">
        <v>1.55</v>
      </c>
      <c r="I5365" s="35">
        <f>'EPD information'!$L$16*Tabell2[[#This Row],[Weight (kg)]]</f>
        <v>5.2855000000000008</v>
      </c>
      <c r="J5365" s="22">
        <f>'EPD information'!$M$16*Tabell2[[#This Row],[Weight (kg)]]</f>
        <v>9.2069999999999999E-2</v>
      </c>
      <c r="K5365" s="22">
        <f>'EPD information'!$N$16*Tabell2[[#This Row],[Weight (kg)]]</f>
        <v>1.09275E-2</v>
      </c>
      <c r="L5365" s="22">
        <f>'EPD information'!$O$16*Tabell2[[#This Row],[Weight (kg)]]</f>
        <v>0</v>
      </c>
      <c r="M5365" s="22">
        <f>'EPD information'!$P$16*Tabell2[[#This Row],[Weight (kg)]]</f>
        <v>7.2850000000000007E-3</v>
      </c>
      <c r="N5365" s="22">
        <f>'EPD information'!$Q$16*Tabell2[[#This Row],[Weight (kg)]]</f>
        <v>0.24180000000000001</v>
      </c>
      <c r="O5365" s="22">
        <f>'EPD information'!$R$16*Tabell2[[#This Row],[Weight (kg)]]</f>
        <v>3.9215000000000007E-4</v>
      </c>
      <c r="P5365" s="22">
        <f>'EPD information'!$S$16*Tabell2[[#This Row],[Weight (kg)]]</f>
        <v>-1.8754999999999999</v>
      </c>
      <c r="Q5365" s="35">
        <f>'Product specific GWP'!$T$16*Tabell2[[#This Row],[Weight (kg)]]</f>
        <v>6.7735000000000004E-2</v>
      </c>
      <c r="R5365" s="35" t="s">
        <v>48</v>
      </c>
      <c r="S5365" s="35">
        <f>'EPD information'!$V$16*Tabell2[[#This Row],[Weight (kg)]]</f>
        <v>1.09275E-2</v>
      </c>
      <c r="T5365" s="35" t="str">
        <f>'EPD information'!$W$16</f>
        <v>ND</v>
      </c>
      <c r="U5365" s="35">
        <f>'EPD information'!$X$16*Tabell2[[#This Row],[Weight (kg)]]</f>
        <v>7.2850000000000007E-3</v>
      </c>
      <c r="V5365" s="35">
        <f>'EPD information'!$Y$16*Tabell2[[#This Row],[Weight (kg)]]</f>
        <v>0.24180000000000001</v>
      </c>
      <c r="W5365" s="35">
        <f>'EPD information'!$Z$16*Tabell2[[#This Row],[Weight (kg)]]</f>
        <v>3.9215000000000007E-4</v>
      </c>
      <c r="X5365" s="35">
        <f>'EPD information'!$AA$16*Tabell2[[#This Row],[Weight (kg)]]</f>
        <v>-1.8754999999999999</v>
      </c>
      <c r="Y5365" s="18">
        <f>'EPD information'!$AB$16*Tabell2[[#This Row],[Weight (kg)]]</f>
        <v>5.2080000000000002</v>
      </c>
      <c r="Z5365" s="18">
        <f>'EPD information'!$AC$16*Tabell2[[#This Row],[Weight (kg)]]</f>
        <v>9.1295000000000001E-2</v>
      </c>
      <c r="AA5365" s="18">
        <f>'EPD information'!$AD$16*Tabell2[[#This Row],[Weight (kg)]]</f>
        <v>1.14235E-2</v>
      </c>
      <c r="AB5365" s="18" t="s">
        <v>48</v>
      </c>
      <c r="AC5365" s="18">
        <f>'EPD information'!$AF$16*Tabell2[[#This Row],[Weight (kg)]]</f>
        <v>7.2074999999999995E-3</v>
      </c>
      <c r="AD5365" s="18">
        <f>'EPD information'!$AG$16*Tabell2[[#This Row],[Weight (kg)]]</f>
        <v>0.24024999999999999</v>
      </c>
      <c r="AE5365" s="18">
        <f>'EPD information'!$AH$16*Tabell2[[#This Row],[Weight (kg)]]</f>
        <v>3.8440000000000002E-4</v>
      </c>
      <c r="AF5365" s="21">
        <f>'EPD information'!$AI$16*Tabell2[[#This Row],[Weight (kg)]]</f>
        <v>-1.7825</v>
      </c>
    </row>
    <row r="5366" spans="1:32" x14ac:dyDescent="0.2">
      <c r="A5366" s="36" t="s">
        <v>309</v>
      </c>
      <c r="B5366" s="37" t="s">
        <v>308</v>
      </c>
      <c r="C5366" s="38">
        <v>184120</v>
      </c>
      <c r="D5366" s="39">
        <v>7319661841208</v>
      </c>
      <c r="E5366" s="37" t="s">
        <v>46</v>
      </c>
      <c r="F5366" s="40">
        <v>250</v>
      </c>
      <c r="G5366" s="37">
        <v>200</v>
      </c>
      <c r="H5366" s="41">
        <v>1.95</v>
      </c>
      <c r="I5366" s="35">
        <f>'EPD information'!$L$16*Tabell2[[#This Row],[Weight (kg)]]</f>
        <v>6.6494999999999997</v>
      </c>
      <c r="J5366" s="22">
        <f>'EPD information'!$M$16*Tabell2[[#This Row],[Weight (kg)]]</f>
        <v>0.11583</v>
      </c>
      <c r="K5366" s="22">
        <f>'EPD information'!$N$16*Tabell2[[#This Row],[Weight (kg)]]</f>
        <v>1.3747499999999999E-2</v>
      </c>
      <c r="L5366" s="22">
        <f>'EPD information'!$O$16*Tabell2[[#This Row],[Weight (kg)]]</f>
        <v>0</v>
      </c>
      <c r="M5366" s="22">
        <f>'EPD information'!$P$16*Tabell2[[#This Row],[Weight (kg)]]</f>
        <v>9.1649999999999995E-3</v>
      </c>
      <c r="N5366" s="22">
        <f>'EPD information'!$Q$16*Tabell2[[#This Row],[Weight (kg)]]</f>
        <v>0.30419999999999997</v>
      </c>
      <c r="O5366" s="22">
        <f>'EPD information'!$R$16*Tabell2[[#This Row],[Weight (kg)]]</f>
        <v>4.9335000000000004E-4</v>
      </c>
      <c r="P5366" s="22">
        <f>'EPD information'!$S$16*Tabell2[[#This Row],[Weight (kg)]]</f>
        <v>-2.3594999999999997</v>
      </c>
      <c r="Q5366" s="35">
        <f>'Product specific GWP'!$T$16*Tabell2[[#This Row],[Weight (kg)]]</f>
        <v>8.5214999999999999E-2</v>
      </c>
      <c r="R5366" s="35" t="s">
        <v>48</v>
      </c>
      <c r="S5366" s="35">
        <f>'EPD information'!$V$16*Tabell2[[#This Row],[Weight (kg)]]</f>
        <v>1.3747499999999999E-2</v>
      </c>
      <c r="T5366" s="35" t="str">
        <f>'EPD information'!$W$16</f>
        <v>ND</v>
      </c>
      <c r="U5366" s="35">
        <f>'EPD information'!$X$16*Tabell2[[#This Row],[Weight (kg)]]</f>
        <v>9.1649999999999995E-3</v>
      </c>
      <c r="V5366" s="35">
        <f>'EPD information'!$Y$16*Tabell2[[#This Row],[Weight (kg)]]</f>
        <v>0.30419999999999997</v>
      </c>
      <c r="W5366" s="35">
        <f>'EPD information'!$Z$16*Tabell2[[#This Row],[Weight (kg)]]</f>
        <v>4.9335000000000004E-4</v>
      </c>
      <c r="X5366" s="35">
        <f>'EPD information'!$AA$16*Tabell2[[#This Row],[Weight (kg)]]</f>
        <v>-2.3594999999999997</v>
      </c>
      <c r="Y5366" s="18">
        <f>'EPD information'!$AB$16*Tabell2[[#This Row],[Weight (kg)]]</f>
        <v>6.5519999999999996</v>
      </c>
      <c r="Z5366" s="18">
        <f>'EPD information'!$AC$16*Tabell2[[#This Row],[Weight (kg)]]</f>
        <v>0.114855</v>
      </c>
      <c r="AA5366" s="18">
        <f>'EPD information'!$AD$16*Tabell2[[#This Row],[Weight (kg)]]</f>
        <v>1.4371499999999999E-2</v>
      </c>
      <c r="AB5366" s="18" t="s">
        <v>48</v>
      </c>
      <c r="AC5366" s="18">
        <f>'EPD information'!$AF$16*Tabell2[[#This Row],[Weight (kg)]]</f>
        <v>9.0674999999999992E-3</v>
      </c>
      <c r="AD5366" s="18">
        <f>'EPD information'!$AG$16*Tabell2[[#This Row],[Weight (kg)]]</f>
        <v>0.30225000000000002</v>
      </c>
      <c r="AE5366" s="18">
        <f>'EPD information'!$AH$16*Tabell2[[#This Row],[Weight (kg)]]</f>
        <v>4.8359999999999999E-4</v>
      </c>
      <c r="AF5366" s="21">
        <f>'EPD information'!$AI$16*Tabell2[[#This Row],[Weight (kg)]]</f>
        <v>-2.2424999999999997</v>
      </c>
    </row>
    <row r="5367" spans="1:32" x14ac:dyDescent="0.2">
      <c r="A5367" s="36" t="s">
        <v>309</v>
      </c>
      <c r="B5367" s="37" t="s">
        <v>308</v>
      </c>
      <c r="C5367" s="38">
        <v>184122</v>
      </c>
      <c r="D5367" s="39">
        <v>7319661841222</v>
      </c>
      <c r="E5367" s="37" t="s">
        <v>46</v>
      </c>
      <c r="F5367" s="40">
        <v>315</v>
      </c>
      <c r="G5367" s="37">
        <v>100</v>
      </c>
      <c r="H5367" s="41">
        <v>1.44</v>
      </c>
      <c r="I5367" s="35">
        <f>'EPD information'!$L$16*Tabell2[[#This Row],[Weight (kg)]]</f>
        <v>4.9104000000000001</v>
      </c>
      <c r="J5367" s="22">
        <f>'EPD information'!$M$16*Tabell2[[#This Row],[Weight (kg)]]</f>
        <v>8.5536000000000001E-2</v>
      </c>
      <c r="K5367" s="22">
        <f>'EPD information'!$N$16*Tabell2[[#This Row],[Weight (kg)]]</f>
        <v>1.0152E-2</v>
      </c>
      <c r="L5367" s="22">
        <f>'EPD information'!$O$16*Tabell2[[#This Row],[Weight (kg)]]</f>
        <v>0</v>
      </c>
      <c r="M5367" s="22">
        <f>'EPD information'!$P$16*Tabell2[[#This Row],[Weight (kg)]]</f>
        <v>6.7679999999999997E-3</v>
      </c>
      <c r="N5367" s="22">
        <f>'EPD information'!$Q$16*Tabell2[[#This Row],[Weight (kg)]]</f>
        <v>0.22463999999999998</v>
      </c>
      <c r="O5367" s="22">
        <f>'EPD information'!$R$16*Tabell2[[#This Row],[Weight (kg)]]</f>
        <v>3.6432000000000001E-4</v>
      </c>
      <c r="P5367" s="22">
        <f>'EPD information'!$S$16*Tabell2[[#This Row],[Weight (kg)]]</f>
        <v>-1.7423999999999999</v>
      </c>
      <c r="Q5367" s="35">
        <f>'Product specific GWP'!$T$16*Tabell2[[#This Row],[Weight (kg)]]</f>
        <v>6.2927999999999998E-2</v>
      </c>
      <c r="R5367" s="35" t="s">
        <v>48</v>
      </c>
      <c r="S5367" s="35">
        <f>'EPD information'!$V$16*Tabell2[[#This Row],[Weight (kg)]]</f>
        <v>1.0152E-2</v>
      </c>
      <c r="T5367" s="35" t="str">
        <f>'EPD information'!$W$16</f>
        <v>ND</v>
      </c>
      <c r="U5367" s="35">
        <f>'EPD information'!$X$16*Tabell2[[#This Row],[Weight (kg)]]</f>
        <v>6.7679999999999997E-3</v>
      </c>
      <c r="V5367" s="35">
        <f>'EPD information'!$Y$16*Tabell2[[#This Row],[Weight (kg)]]</f>
        <v>0.22463999999999998</v>
      </c>
      <c r="W5367" s="35">
        <f>'EPD information'!$Z$16*Tabell2[[#This Row],[Weight (kg)]]</f>
        <v>3.6432000000000001E-4</v>
      </c>
      <c r="X5367" s="35">
        <f>'EPD information'!$AA$16*Tabell2[[#This Row],[Weight (kg)]]</f>
        <v>-1.7423999999999999</v>
      </c>
      <c r="Y5367" s="18">
        <f>'EPD information'!$AB$16*Tabell2[[#This Row],[Weight (kg)]]</f>
        <v>4.8384</v>
      </c>
      <c r="Z5367" s="18">
        <f>'EPD information'!$AC$16*Tabell2[[#This Row],[Weight (kg)]]</f>
        <v>8.4816000000000003E-2</v>
      </c>
      <c r="AA5367" s="18">
        <f>'EPD information'!$AD$16*Tabell2[[#This Row],[Weight (kg)]]</f>
        <v>1.0612799999999999E-2</v>
      </c>
      <c r="AB5367" s="18" t="s">
        <v>48</v>
      </c>
      <c r="AC5367" s="18">
        <f>'EPD information'!$AF$16*Tabell2[[#This Row],[Weight (kg)]]</f>
        <v>6.6959999999999988E-3</v>
      </c>
      <c r="AD5367" s="18">
        <f>'EPD information'!$AG$16*Tabell2[[#This Row],[Weight (kg)]]</f>
        <v>0.22319999999999998</v>
      </c>
      <c r="AE5367" s="18">
        <f>'EPD information'!$AH$16*Tabell2[[#This Row],[Weight (kg)]]</f>
        <v>3.5712E-4</v>
      </c>
      <c r="AF5367" s="21">
        <f>'EPD information'!$AI$16*Tabell2[[#This Row],[Weight (kg)]]</f>
        <v>-1.6559999999999999</v>
      </c>
    </row>
    <row r="5368" spans="1:32" x14ac:dyDescent="0.2">
      <c r="A5368" s="36" t="s">
        <v>309</v>
      </c>
      <c r="B5368" s="37" t="s">
        <v>308</v>
      </c>
      <c r="C5368" s="38">
        <v>184123</v>
      </c>
      <c r="D5368" s="39">
        <v>7319661841239</v>
      </c>
      <c r="E5368" s="37" t="s">
        <v>46</v>
      </c>
      <c r="F5368" s="40">
        <v>315</v>
      </c>
      <c r="G5368" s="37">
        <v>125</v>
      </c>
      <c r="H5368" s="41">
        <v>1.59</v>
      </c>
      <c r="I5368" s="35">
        <f>'EPD information'!$L$16*Tabell2[[#This Row],[Weight (kg)]]</f>
        <v>5.4219000000000008</v>
      </c>
      <c r="J5368" s="22">
        <f>'EPD information'!$M$16*Tabell2[[#This Row],[Weight (kg)]]</f>
        <v>9.4446000000000002E-2</v>
      </c>
      <c r="K5368" s="22">
        <f>'EPD information'!$N$16*Tabell2[[#This Row],[Weight (kg)]]</f>
        <v>1.1209500000000001E-2</v>
      </c>
      <c r="L5368" s="22">
        <f>'EPD information'!$O$16*Tabell2[[#This Row],[Weight (kg)]]</f>
        <v>0</v>
      </c>
      <c r="M5368" s="22">
        <f>'EPD information'!$P$16*Tabell2[[#This Row],[Weight (kg)]]</f>
        <v>7.4730000000000005E-3</v>
      </c>
      <c r="N5368" s="22">
        <f>'EPD information'!$Q$16*Tabell2[[#This Row],[Weight (kg)]]</f>
        <v>0.24804000000000001</v>
      </c>
      <c r="O5368" s="22">
        <f>'EPD information'!$R$16*Tabell2[[#This Row],[Weight (kg)]]</f>
        <v>4.0227000000000004E-4</v>
      </c>
      <c r="P5368" s="22">
        <f>'EPD information'!$S$16*Tabell2[[#This Row],[Weight (kg)]]</f>
        <v>-1.9238999999999999</v>
      </c>
      <c r="Q5368" s="35">
        <f>'Product specific GWP'!$T$16*Tabell2[[#This Row],[Weight (kg)]]</f>
        <v>6.9483000000000003E-2</v>
      </c>
      <c r="R5368" s="35" t="s">
        <v>48</v>
      </c>
      <c r="S5368" s="35">
        <f>'EPD information'!$V$16*Tabell2[[#This Row],[Weight (kg)]]</f>
        <v>1.1209500000000001E-2</v>
      </c>
      <c r="T5368" s="35" t="str">
        <f>'EPD information'!$W$16</f>
        <v>ND</v>
      </c>
      <c r="U5368" s="35">
        <f>'EPD information'!$X$16*Tabell2[[#This Row],[Weight (kg)]]</f>
        <v>7.4730000000000005E-3</v>
      </c>
      <c r="V5368" s="35">
        <f>'EPD information'!$Y$16*Tabell2[[#This Row],[Weight (kg)]]</f>
        <v>0.24804000000000001</v>
      </c>
      <c r="W5368" s="35">
        <f>'EPD information'!$Z$16*Tabell2[[#This Row],[Weight (kg)]]</f>
        <v>4.0227000000000004E-4</v>
      </c>
      <c r="X5368" s="35">
        <f>'EPD information'!$AA$16*Tabell2[[#This Row],[Weight (kg)]]</f>
        <v>-1.9238999999999999</v>
      </c>
      <c r="Y5368" s="18">
        <f>'EPD information'!$AB$16*Tabell2[[#This Row],[Weight (kg)]]</f>
        <v>5.3424000000000005</v>
      </c>
      <c r="Z5368" s="18">
        <f>'EPD information'!$AC$16*Tabell2[[#This Row],[Weight (kg)]]</f>
        <v>9.3651000000000012E-2</v>
      </c>
      <c r="AA5368" s="18">
        <f>'EPD information'!$AD$16*Tabell2[[#This Row],[Weight (kg)]]</f>
        <v>1.1718300000000001E-2</v>
      </c>
      <c r="AB5368" s="18" t="s">
        <v>48</v>
      </c>
      <c r="AC5368" s="18">
        <f>'EPD information'!$AF$16*Tabell2[[#This Row],[Weight (kg)]]</f>
        <v>7.3934999999999999E-3</v>
      </c>
      <c r="AD5368" s="18">
        <f>'EPD information'!$AG$16*Tabell2[[#This Row],[Weight (kg)]]</f>
        <v>0.24645</v>
      </c>
      <c r="AE5368" s="18">
        <f>'EPD information'!$AH$16*Tabell2[[#This Row],[Weight (kg)]]</f>
        <v>3.9432000000000003E-4</v>
      </c>
      <c r="AF5368" s="21">
        <f>'EPD information'!$AI$16*Tabell2[[#This Row],[Weight (kg)]]</f>
        <v>-1.8285</v>
      </c>
    </row>
    <row r="5369" spans="1:32" x14ac:dyDescent="0.2">
      <c r="A5369" s="36" t="s">
        <v>309</v>
      </c>
      <c r="B5369" s="37" t="s">
        <v>308</v>
      </c>
      <c r="C5369" s="38">
        <v>184124</v>
      </c>
      <c r="D5369" s="39">
        <v>7319661841246</v>
      </c>
      <c r="E5369" s="37" t="s">
        <v>46</v>
      </c>
      <c r="F5369" s="40">
        <v>315</v>
      </c>
      <c r="G5369" s="37">
        <v>160</v>
      </c>
      <c r="H5369" s="41">
        <v>1.91</v>
      </c>
      <c r="I5369" s="35">
        <f>'EPD information'!$L$16*Tabell2[[#This Row],[Weight (kg)]]</f>
        <v>6.5130999999999997</v>
      </c>
      <c r="J5369" s="22">
        <f>'EPD information'!$M$16*Tabell2[[#This Row],[Weight (kg)]]</f>
        <v>0.113454</v>
      </c>
      <c r="K5369" s="22">
        <f>'EPD information'!$N$16*Tabell2[[#This Row],[Weight (kg)]]</f>
        <v>1.3465499999999998E-2</v>
      </c>
      <c r="L5369" s="22">
        <f>'EPD information'!$O$16*Tabell2[[#This Row],[Weight (kg)]]</f>
        <v>0</v>
      </c>
      <c r="M5369" s="22">
        <f>'EPD information'!$P$16*Tabell2[[#This Row],[Weight (kg)]]</f>
        <v>8.9770000000000006E-3</v>
      </c>
      <c r="N5369" s="22">
        <f>'EPD information'!$Q$16*Tabell2[[#This Row],[Weight (kg)]]</f>
        <v>0.29796</v>
      </c>
      <c r="O5369" s="22">
        <f>'EPD information'!$R$16*Tabell2[[#This Row],[Weight (kg)]]</f>
        <v>4.8323000000000002E-4</v>
      </c>
      <c r="P5369" s="22">
        <f>'EPD information'!$S$16*Tabell2[[#This Row],[Weight (kg)]]</f>
        <v>-2.3110999999999997</v>
      </c>
      <c r="Q5369" s="35">
        <f>'Product specific GWP'!$T$16*Tabell2[[#This Row],[Weight (kg)]]</f>
        <v>8.3467E-2</v>
      </c>
      <c r="R5369" s="35" t="s">
        <v>48</v>
      </c>
      <c r="S5369" s="35">
        <f>'EPD information'!$V$16*Tabell2[[#This Row],[Weight (kg)]]</f>
        <v>1.3465499999999998E-2</v>
      </c>
      <c r="T5369" s="35" t="str">
        <f>'EPD information'!$W$16</f>
        <v>ND</v>
      </c>
      <c r="U5369" s="35">
        <f>'EPD information'!$X$16*Tabell2[[#This Row],[Weight (kg)]]</f>
        <v>8.9770000000000006E-3</v>
      </c>
      <c r="V5369" s="35">
        <f>'EPD information'!$Y$16*Tabell2[[#This Row],[Weight (kg)]]</f>
        <v>0.29796</v>
      </c>
      <c r="W5369" s="35">
        <f>'EPD information'!$Z$16*Tabell2[[#This Row],[Weight (kg)]]</f>
        <v>4.8323000000000002E-4</v>
      </c>
      <c r="X5369" s="35">
        <f>'EPD information'!$AA$16*Tabell2[[#This Row],[Weight (kg)]]</f>
        <v>-2.3110999999999997</v>
      </c>
      <c r="Y5369" s="18">
        <f>'EPD information'!$AB$16*Tabell2[[#This Row],[Weight (kg)]]</f>
        <v>6.4175999999999993</v>
      </c>
      <c r="Z5369" s="18">
        <f>'EPD information'!$AC$16*Tabell2[[#This Row],[Weight (kg)]]</f>
        <v>0.112499</v>
      </c>
      <c r="AA5369" s="18">
        <f>'EPD information'!$AD$16*Tabell2[[#This Row],[Weight (kg)]]</f>
        <v>1.4076699999999999E-2</v>
      </c>
      <c r="AB5369" s="18" t="s">
        <v>48</v>
      </c>
      <c r="AC5369" s="18">
        <f>'EPD information'!$AF$16*Tabell2[[#This Row],[Weight (kg)]]</f>
        <v>8.8814999999999988E-3</v>
      </c>
      <c r="AD5369" s="18">
        <f>'EPD information'!$AG$16*Tabell2[[#This Row],[Weight (kg)]]</f>
        <v>0.29604999999999998</v>
      </c>
      <c r="AE5369" s="18">
        <f>'EPD information'!$AH$16*Tabell2[[#This Row],[Weight (kg)]]</f>
        <v>4.7367999999999998E-4</v>
      </c>
      <c r="AF5369" s="21">
        <f>'EPD information'!$AI$16*Tabell2[[#This Row],[Weight (kg)]]</f>
        <v>-2.1964999999999999</v>
      </c>
    </row>
    <row r="5370" spans="1:32" x14ac:dyDescent="0.2">
      <c r="A5370" s="36" t="s">
        <v>309</v>
      </c>
      <c r="B5370" s="37" t="s">
        <v>308</v>
      </c>
      <c r="C5370" s="38">
        <v>184125</v>
      </c>
      <c r="D5370" s="39">
        <v>7319661841253</v>
      </c>
      <c r="E5370" s="37" t="s">
        <v>46</v>
      </c>
      <c r="F5370" s="40">
        <v>315</v>
      </c>
      <c r="G5370" s="37">
        <v>200</v>
      </c>
      <c r="H5370" s="41">
        <v>2.35</v>
      </c>
      <c r="I5370" s="35">
        <f>'EPD information'!$L$16*Tabell2[[#This Row],[Weight (kg)]]</f>
        <v>8.0135000000000005</v>
      </c>
      <c r="J5370" s="22">
        <f>'EPD information'!$M$16*Tabell2[[#This Row],[Weight (kg)]]</f>
        <v>0.13959000000000002</v>
      </c>
      <c r="K5370" s="22">
        <f>'EPD information'!$N$16*Tabell2[[#This Row],[Weight (kg)]]</f>
        <v>1.6567499999999999E-2</v>
      </c>
      <c r="L5370" s="22">
        <f>'EPD information'!$O$16*Tabell2[[#This Row],[Weight (kg)]]</f>
        <v>0</v>
      </c>
      <c r="M5370" s="22">
        <f>'EPD information'!$P$16*Tabell2[[#This Row],[Weight (kg)]]</f>
        <v>1.1045000000000001E-2</v>
      </c>
      <c r="N5370" s="22">
        <f>'EPD information'!$Q$16*Tabell2[[#This Row],[Weight (kg)]]</f>
        <v>0.36660000000000004</v>
      </c>
      <c r="O5370" s="22">
        <f>'EPD information'!$R$16*Tabell2[[#This Row],[Weight (kg)]]</f>
        <v>5.9455000000000011E-4</v>
      </c>
      <c r="P5370" s="22">
        <f>'EPD information'!$S$16*Tabell2[[#This Row],[Weight (kg)]]</f>
        <v>-2.8435000000000001</v>
      </c>
      <c r="Q5370" s="35">
        <f>'Product specific GWP'!$T$16*Tabell2[[#This Row],[Weight (kg)]]</f>
        <v>0.10269500000000001</v>
      </c>
      <c r="R5370" s="35" t="s">
        <v>48</v>
      </c>
      <c r="S5370" s="35">
        <f>'EPD information'!$V$16*Tabell2[[#This Row],[Weight (kg)]]</f>
        <v>1.6567499999999999E-2</v>
      </c>
      <c r="T5370" s="35" t="str">
        <f>'EPD information'!$W$16</f>
        <v>ND</v>
      </c>
      <c r="U5370" s="35">
        <f>'EPD information'!$X$16*Tabell2[[#This Row],[Weight (kg)]]</f>
        <v>1.1045000000000001E-2</v>
      </c>
      <c r="V5370" s="35">
        <f>'EPD information'!$Y$16*Tabell2[[#This Row],[Weight (kg)]]</f>
        <v>0.36660000000000004</v>
      </c>
      <c r="W5370" s="35">
        <f>'EPD information'!$Z$16*Tabell2[[#This Row],[Weight (kg)]]</f>
        <v>5.9455000000000011E-4</v>
      </c>
      <c r="X5370" s="35">
        <f>'EPD information'!$AA$16*Tabell2[[#This Row],[Weight (kg)]]</f>
        <v>-2.8435000000000001</v>
      </c>
      <c r="Y5370" s="18">
        <f>'EPD information'!$AB$16*Tabell2[[#This Row],[Weight (kg)]]</f>
        <v>7.8959999999999999</v>
      </c>
      <c r="Z5370" s="18">
        <f>'EPD information'!$AC$16*Tabell2[[#This Row],[Weight (kg)]]</f>
        <v>0.13841500000000001</v>
      </c>
      <c r="AA5370" s="18">
        <f>'EPD information'!$AD$16*Tabell2[[#This Row],[Weight (kg)]]</f>
        <v>1.7319500000000002E-2</v>
      </c>
      <c r="AB5370" s="18" t="s">
        <v>48</v>
      </c>
      <c r="AC5370" s="18">
        <f>'EPD information'!$AF$16*Tabell2[[#This Row],[Weight (kg)]]</f>
        <v>1.09275E-2</v>
      </c>
      <c r="AD5370" s="18">
        <f>'EPD information'!$AG$16*Tabell2[[#This Row],[Weight (kg)]]</f>
        <v>0.36425000000000002</v>
      </c>
      <c r="AE5370" s="18">
        <f>'EPD information'!$AH$16*Tabell2[[#This Row],[Weight (kg)]]</f>
        <v>5.8280000000000007E-4</v>
      </c>
      <c r="AF5370" s="21">
        <f>'EPD information'!$AI$16*Tabell2[[#This Row],[Weight (kg)]]</f>
        <v>-2.7024999999999997</v>
      </c>
    </row>
    <row r="5371" spans="1:32" x14ac:dyDescent="0.2">
      <c r="A5371" s="36" t="s">
        <v>309</v>
      </c>
      <c r="B5371" s="37" t="s">
        <v>308</v>
      </c>
      <c r="C5371" s="38">
        <v>184126</v>
      </c>
      <c r="D5371" s="39">
        <v>7319661841260</v>
      </c>
      <c r="E5371" s="37" t="s">
        <v>46</v>
      </c>
      <c r="F5371" s="40">
        <v>315</v>
      </c>
      <c r="G5371" s="37">
        <v>250</v>
      </c>
      <c r="H5371" s="41">
        <v>2.97</v>
      </c>
      <c r="I5371" s="35">
        <f>'EPD information'!$L$16*Tabell2[[#This Row],[Weight (kg)]]</f>
        <v>10.127700000000001</v>
      </c>
      <c r="J5371" s="22">
        <f>'EPD information'!$M$16*Tabell2[[#This Row],[Weight (kg)]]</f>
        <v>0.17641800000000002</v>
      </c>
      <c r="K5371" s="22">
        <f>'EPD information'!$N$16*Tabell2[[#This Row],[Weight (kg)]]</f>
        <v>2.0938500000000002E-2</v>
      </c>
      <c r="L5371" s="22">
        <f>'EPD information'!$O$16*Tabell2[[#This Row],[Weight (kg)]]</f>
        <v>0</v>
      </c>
      <c r="M5371" s="22">
        <f>'EPD information'!$P$16*Tabell2[[#This Row],[Weight (kg)]]</f>
        <v>1.3959000000000001E-2</v>
      </c>
      <c r="N5371" s="22">
        <f>'EPD information'!$Q$16*Tabell2[[#This Row],[Weight (kg)]]</f>
        <v>0.46332000000000001</v>
      </c>
      <c r="O5371" s="22">
        <f>'EPD information'!$R$16*Tabell2[[#This Row],[Weight (kg)]]</f>
        <v>7.514100000000001E-4</v>
      </c>
      <c r="P5371" s="22">
        <f>'EPD information'!$S$16*Tabell2[[#This Row],[Weight (kg)]]</f>
        <v>-3.5937000000000001</v>
      </c>
      <c r="Q5371" s="35">
        <f>'Product specific GWP'!$T$16*Tabell2[[#This Row],[Weight (kg)]]</f>
        <v>0.12978900000000002</v>
      </c>
      <c r="R5371" s="35" t="s">
        <v>48</v>
      </c>
      <c r="S5371" s="35">
        <f>'EPD information'!$V$16*Tabell2[[#This Row],[Weight (kg)]]</f>
        <v>2.0938500000000002E-2</v>
      </c>
      <c r="T5371" s="35" t="str">
        <f>'EPD information'!$W$16</f>
        <v>ND</v>
      </c>
      <c r="U5371" s="35">
        <f>'EPD information'!$X$16*Tabell2[[#This Row],[Weight (kg)]]</f>
        <v>1.3959000000000001E-2</v>
      </c>
      <c r="V5371" s="35">
        <f>'EPD information'!$Y$16*Tabell2[[#This Row],[Weight (kg)]]</f>
        <v>0.46332000000000001</v>
      </c>
      <c r="W5371" s="35">
        <f>'EPD information'!$Z$16*Tabell2[[#This Row],[Weight (kg)]]</f>
        <v>7.514100000000001E-4</v>
      </c>
      <c r="X5371" s="35">
        <f>'EPD information'!$AA$16*Tabell2[[#This Row],[Weight (kg)]]</f>
        <v>-3.5937000000000001</v>
      </c>
      <c r="Y5371" s="18">
        <f>'EPD information'!$AB$16*Tabell2[[#This Row],[Weight (kg)]]</f>
        <v>9.9792000000000005</v>
      </c>
      <c r="Z5371" s="18">
        <f>'EPD information'!$AC$16*Tabell2[[#This Row],[Weight (kg)]]</f>
        <v>0.17493300000000001</v>
      </c>
      <c r="AA5371" s="18">
        <f>'EPD information'!$AD$16*Tabell2[[#This Row],[Weight (kg)]]</f>
        <v>2.1888899999999999E-2</v>
      </c>
      <c r="AB5371" s="18" t="s">
        <v>48</v>
      </c>
      <c r="AC5371" s="18">
        <f>'EPD information'!$AF$16*Tabell2[[#This Row],[Weight (kg)]]</f>
        <v>1.38105E-2</v>
      </c>
      <c r="AD5371" s="18">
        <f>'EPD information'!$AG$16*Tabell2[[#This Row],[Weight (kg)]]</f>
        <v>0.46035000000000004</v>
      </c>
      <c r="AE5371" s="18">
        <f>'EPD information'!$AH$16*Tabell2[[#This Row],[Weight (kg)]]</f>
        <v>7.3656000000000004E-4</v>
      </c>
      <c r="AF5371" s="21">
        <f>'EPD information'!$AI$16*Tabell2[[#This Row],[Weight (kg)]]</f>
        <v>-3.4154999999999998</v>
      </c>
    </row>
    <row r="5372" spans="1:32" x14ac:dyDescent="0.2">
      <c r="A5372" s="36" t="s">
        <v>309</v>
      </c>
      <c r="B5372" s="37" t="s">
        <v>308</v>
      </c>
      <c r="C5372" s="38">
        <v>279779</v>
      </c>
      <c r="D5372" s="39">
        <v>7319662797795</v>
      </c>
      <c r="E5372" s="37" t="s">
        <v>46</v>
      </c>
      <c r="F5372" s="40">
        <v>400</v>
      </c>
      <c r="G5372" s="37">
        <v>125</v>
      </c>
      <c r="H5372" s="41">
        <v>2.2400000000000002</v>
      </c>
      <c r="I5372" s="35">
        <f>'EPD information'!$L$16*Tabell2[[#This Row],[Weight (kg)]]</f>
        <v>7.6384000000000007</v>
      </c>
      <c r="J5372" s="22">
        <f>'EPD information'!$M$16*Tabell2[[#This Row],[Weight (kg)]]</f>
        <v>0.13305600000000001</v>
      </c>
      <c r="K5372" s="22">
        <f>'EPD information'!$N$16*Tabell2[[#This Row],[Weight (kg)]]</f>
        <v>1.5792E-2</v>
      </c>
      <c r="L5372" s="22">
        <f>'EPD information'!$O$16*Tabell2[[#This Row],[Weight (kg)]]</f>
        <v>0</v>
      </c>
      <c r="M5372" s="22">
        <f>'EPD information'!$P$16*Tabell2[[#This Row],[Weight (kg)]]</f>
        <v>1.0528000000000001E-2</v>
      </c>
      <c r="N5372" s="22">
        <f>'EPD information'!$Q$16*Tabell2[[#This Row],[Weight (kg)]]</f>
        <v>0.34944000000000003</v>
      </c>
      <c r="O5372" s="22">
        <f>'EPD information'!$R$16*Tabell2[[#This Row],[Weight (kg)]]</f>
        <v>5.6672000000000016E-4</v>
      </c>
      <c r="P5372" s="22">
        <f>'EPD information'!$S$16*Tabell2[[#This Row],[Weight (kg)]]</f>
        <v>-2.7104000000000004</v>
      </c>
      <c r="Q5372" s="35">
        <f>'Product specific GWP'!$T$16*Tabell2[[#This Row],[Weight (kg)]]</f>
        <v>9.7888000000000017E-2</v>
      </c>
      <c r="R5372" s="35" t="s">
        <v>48</v>
      </c>
      <c r="S5372" s="35">
        <f>'EPD information'!$V$16*Tabell2[[#This Row],[Weight (kg)]]</f>
        <v>1.5792E-2</v>
      </c>
      <c r="T5372" s="35" t="str">
        <f>'EPD information'!$W$16</f>
        <v>ND</v>
      </c>
      <c r="U5372" s="35">
        <f>'EPD information'!$X$16*Tabell2[[#This Row],[Weight (kg)]]</f>
        <v>1.0528000000000001E-2</v>
      </c>
      <c r="V5372" s="35">
        <f>'EPD information'!$Y$16*Tabell2[[#This Row],[Weight (kg)]]</f>
        <v>0.34944000000000003</v>
      </c>
      <c r="W5372" s="35">
        <f>'EPD information'!$Z$16*Tabell2[[#This Row],[Weight (kg)]]</f>
        <v>5.6672000000000016E-4</v>
      </c>
      <c r="X5372" s="35">
        <f>'EPD information'!$AA$16*Tabell2[[#This Row],[Weight (kg)]]</f>
        <v>-2.7104000000000004</v>
      </c>
      <c r="Y5372" s="18">
        <f>'EPD information'!$AB$16*Tabell2[[#This Row],[Weight (kg)]]</f>
        <v>7.5264000000000006</v>
      </c>
      <c r="Z5372" s="18">
        <f>'EPD information'!$AC$16*Tabell2[[#This Row],[Weight (kg)]]</f>
        <v>0.13193600000000003</v>
      </c>
      <c r="AA5372" s="18">
        <f>'EPD information'!$AD$16*Tabell2[[#This Row],[Weight (kg)]]</f>
        <v>1.6508800000000001E-2</v>
      </c>
      <c r="AB5372" s="18" t="s">
        <v>48</v>
      </c>
      <c r="AC5372" s="18">
        <f>'EPD information'!$AF$16*Tabell2[[#This Row],[Weight (kg)]]</f>
        <v>1.0416E-2</v>
      </c>
      <c r="AD5372" s="18">
        <f>'EPD information'!$AG$16*Tabell2[[#This Row],[Weight (kg)]]</f>
        <v>0.34720000000000001</v>
      </c>
      <c r="AE5372" s="18">
        <f>'EPD information'!$AH$16*Tabell2[[#This Row],[Weight (kg)]]</f>
        <v>5.555200000000001E-4</v>
      </c>
      <c r="AF5372" s="21">
        <f>'EPD information'!$AI$16*Tabell2[[#This Row],[Weight (kg)]]</f>
        <v>-2.5760000000000001</v>
      </c>
    </row>
    <row r="5373" spans="1:32" x14ac:dyDescent="0.2">
      <c r="A5373" s="36" t="s">
        <v>309</v>
      </c>
      <c r="B5373" s="37" t="s">
        <v>308</v>
      </c>
      <c r="C5373" s="38">
        <v>279780</v>
      </c>
      <c r="D5373" s="39">
        <v>7319662797801</v>
      </c>
      <c r="E5373" s="37" t="s">
        <v>46</v>
      </c>
      <c r="F5373" s="40">
        <v>400</v>
      </c>
      <c r="G5373" s="37">
        <v>160</v>
      </c>
      <c r="H5373" s="41">
        <v>2.72</v>
      </c>
      <c r="I5373" s="35">
        <f>'EPD information'!$L$16*Tabell2[[#This Row],[Weight (kg)]]</f>
        <v>9.2752000000000017</v>
      </c>
      <c r="J5373" s="22">
        <f>'EPD information'!$M$16*Tabell2[[#This Row],[Weight (kg)]]</f>
        <v>0.16156800000000002</v>
      </c>
      <c r="K5373" s="22">
        <f>'EPD information'!$N$16*Tabell2[[#This Row],[Weight (kg)]]</f>
        <v>1.9176000000000002E-2</v>
      </c>
      <c r="L5373" s="22">
        <f>'EPD information'!$O$16*Tabell2[[#This Row],[Weight (kg)]]</f>
        <v>0</v>
      </c>
      <c r="M5373" s="22">
        <f>'EPD information'!$P$16*Tabell2[[#This Row],[Weight (kg)]]</f>
        <v>1.2784000000000002E-2</v>
      </c>
      <c r="N5373" s="22">
        <f>'EPD information'!$Q$16*Tabell2[[#This Row],[Weight (kg)]]</f>
        <v>0.42432000000000003</v>
      </c>
      <c r="O5373" s="22">
        <f>'EPD information'!$R$16*Tabell2[[#This Row],[Weight (kg)]]</f>
        <v>6.8816000000000016E-4</v>
      </c>
      <c r="P5373" s="22">
        <f>'EPD information'!$S$16*Tabell2[[#This Row],[Weight (kg)]]</f>
        <v>-3.2912000000000003</v>
      </c>
      <c r="Q5373" s="35">
        <f>'Product specific GWP'!$T$16*Tabell2[[#This Row],[Weight (kg)]]</f>
        <v>0.11886400000000001</v>
      </c>
      <c r="R5373" s="35" t="s">
        <v>48</v>
      </c>
      <c r="S5373" s="35">
        <f>'EPD information'!$V$16*Tabell2[[#This Row],[Weight (kg)]]</f>
        <v>1.9176000000000002E-2</v>
      </c>
      <c r="T5373" s="35" t="str">
        <f>'EPD information'!$W$16</f>
        <v>ND</v>
      </c>
      <c r="U5373" s="35">
        <f>'EPD information'!$X$16*Tabell2[[#This Row],[Weight (kg)]]</f>
        <v>1.2784000000000002E-2</v>
      </c>
      <c r="V5373" s="35">
        <f>'EPD information'!$Y$16*Tabell2[[#This Row],[Weight (kg)]]</f>
        <v>0.42432000000000003</v>
      </c>
      <c r="W5373" s="35">
        <f>'EPD information'!$Z$16*Tabell2[[#This Row],[Weight (kg)]]</f>
        <v>6.8816000000000016E-4</v>
      </c>
      <c r="X5373" s="35">
        <f>'EPD information'!$AA$16*Tabell2[[#This Row],[Weight (kg)]]</f>
        <v>-3.2912000000000003</v>
      </c>
      <c r="Y5373" s="18">
        <f>'EPD information'!$AB$16*Tabell2[[#This Row],[Weight (kg)]]</f>
        <v>9.1392000000000007</v>
      </c>
      <c r="Z5373" s="18">
        <f>'EPD information'!$AC$16*Tabell2[[#This Row],[Weight (kg)]]</f>
        <v>0.16020800000000002</v>
      </c>
      <c r="AA5373" s="18">
        <f>'EPD information'!$AD$16*Tabell2[[#This Row],[Weight (kg)]]</f>
        <v>2.0046400000000002E-2</v>
      </c>
      <c r="AB5373" s="18" t="s">
        <v>48</v>
      </c>
      <c r="AC5373" s="18">
        <f>'EPD information'!$AF$16*Tabell2[[#This Row],[Weight (kg)]]</f>
        <v>1.2648E-2</v>
      </c>
      <c r="AD5373" s="18">
        <f>'EPD information'!$AG$16*Tabell2[[#This Row],[Weight (kg)]]</f>
        <v>0.42160000000000003</v>
      </c>
      <c r="AE5373" s="18">
        <f>'EPD information'!$AH$16*Tabell2[[#This Row],[Weight (kg)]]</f>
        <v>6.7456000000000005E-4</v>
      </c>
      <c r="AF5373" s="21">
        <f>'EPD information'!$AI$16*Tabell2[[#This Row],[Weight (kg)]]</f>
        <v>-3.1280000000000001</v>
      </c>
    </row>
    <row r="5374" spans="1:32" x14ac:dyDescent="0.2">
      <c r="A5374" s="36" t="s">
        <v>309</v>
      </c>
      <c r="B5374" s="37" t="s">
        <v>308</v>
      </c>
      <c r="C5374" s="38">
        <v>184129</v>
      </c>
      <c r="D5374" s="39">
        <v>7319661841291</v>
      </c>
      <c r="E5374" s="37" t="s">
        <v>46</v>
      </c>
      <c r="F5374" s="40">
        <v>400</v>
      </c>
      <c r="G5374" s="37">
        <v>200</v>
      </c>
      <c r="H5374" s="41">
        <v>3.35</v>
      </c>
      <c r="I5374" s="35">
        <f>'EPD information'!$L$16*Tabell2[[#This Row],[Weight (kg)]]</f>
        <v>11.423500000000001</v>
      </c>
      <c r="J5374" s="22">
        <f>'EPD information'!$M$16*Tabell2[[#This Row],[Weight (kg)]]</f>
        <v>0.19899</v>
      </c>
      <c r="K5374" s="22">
        <f>'EPD information'!$N$16*Tabell2[[#This Row],[Weight (kg)]]</f>
        <v>2.36175E-2</v>
      </c>
      <c r="L5374" s="22">
        <f>'EPD information'!$O$16*Tabell2[[#This Row],[Weight (kg)]]</f>
        <v>0</v>
      </c>
      <c r="M5374" s="22">
        <f>'EPD information'!$P$16*Tabell2[[#This Row],[Weight (kg)]]</f>
        <v>1.5745000000000002E-2</v>
      </c>
      <c r="N5374" s="22">
        <f>'EPD information'!$Q$16*Tabell2[[#This Row],[Weight (kg)]]</f>
        <v>0.52260000000000006</v>
      </c>
      <c r="O5374" s="22">
        <f>'EPD information'!$R$16*Tabell2[[#This Row],[Weight (kg)]]</f>
        <v>8.4755000000000008E-4</v>
      </c>
      <c r="P5374" s="22">
        <f>'EPD information'!$S$16*Tabell2[[#This Row],[Weight (kg)]]</f>
        <v>-4.0534999999999997</v>
      </c>
      <c r="Q5374" s="35">
        <f>'Product specific GWP'!$T$16*Tabell2[[#This Row],[Weight (kg)]]</f>
        <v>0.14639500000000003</v>
      </c>
      <c r="R5374" s="35" t="s">
        <v>48</v>
      </c>
      <c r="S5374" s="35">
        <f>'EPD information'!$V$16*Tabell2[[#This Row],[Weight (kg)]]</f>
        <v>2.36175E-2</v>
      </c>
      <c r="T5374" s="35" t="str">
        <f>'EPD information'!$W$16</f>
        <v>ND</v>
      </c>
      <c r="U5374" s="35">
        <f>'EPD information'!$X$16*Tabell2[[#This Row],[Weight (kg)]]</f>
        <v>1.5745000000000002E-2</v>
      </c>
      <c r="V5374" s="35">
        <f>'EPD information'!$Y$16*Tabell2[[#This Row],[Weight (kg)]]</f>
        <v>0.52260000000000006</v>
      </c>
      <c r="W5374" s="35">
        <f>'EPD information'!$Z$16*Tabell2[[#This Row],[Weight (kg)]]</f>
        <v>8.4755000000000008E-4</v>
      </c>
      <c r="X5374" s="35">
        <f>'EPD information'!$AA$16*Tabell2[[#This Row],[Weight (kg)]]</f>
        <v>-4.0534999999999997</v>
      </c>
      <c r="Y5374" s="18">
        <f>'EPD information'!$AB$16*Tabell2[[#This Row],[Weight (kg)]]</f>
        <v>11.256</v>
      </c>
      <c r="Z5374" s="18">
        <f>'EPD information'!$AC$16*Tabell2[[#This Row],[Weight (kg)]]</f>
        <v>0.19731500000000002</v>
      </c>
      <c r="AA5374" s="18">
        <f>'EPD information'!$AD$16*Tabell2[[#This Row],[Weight (kg)]]</f>
        <v>2.46895E-2</v>
      </c>
      <c r="AB5374" s="18" t="s">
        <v>48</v>
      </c>
      <c r="AC5374" s="18">
        <f>'EPD information'!$AF$16*Tabell2[[#This Row],[Weight (kg)]]</f>
        <v>1.5577499999999999E-2</v>
      </c>
      <c r="AD5374" s="18">
        <f>'EPD information'!$AG$16*Tabell2[[#This Row],[Weight (kg)]]</f>
        <v>0.51924999999999999</v>
      </c>
      <c r="AE5374" s="18">
        <f>'EPD information'!$AH$16*Tabell2[[#This Row],[Weight (kg)]]</f>
        <v>8.3080000000000003E-4</v>
      </c>
      <c r="AF5374" s="21">
        <f>'EPD information'!$AI$16*Tabell2[[#This Row],[Weight (kg)]]</f>
        <v>-3.8524999999999996</v>
      </c>
    </row>
    <row r="5375" spans="1:32" x14ac:dyDescent="0.2">
      <c r="A5375" s="36" t="s">
        <v>309</v>
      </c>
      <c r="B5375" s="37" t="s">
        <v>308</v>
      </c>
      <c r="C5375" s="38">
        <v>184130</v>
      </c>
      <c r="D5375" s="39">
        <v>7319661841307</v>
      </c>
      <c r="E5375" s="37" t="s">
        <v>46</v>
      </c>
      <c r="F5375" s="40">
        <v>400</v>
      </c>
      <c r="G5375" s="37">
        <v>250</v>
      </c>
      <c r="H5375" s="41">
        <v>4.37</v>
      </c>
      <c r="I5375" s="35">
        <f>'EPD information'!$L$16*Tabell2[[#This Row],[Weight (kg)]]</f>
        <v>14.901700000000002</v>
      </c>
      <c r="J5375" s="22">
        <f>'EPD information'!$M$16*Tabell2[[#This Row],[Weight (kg)]]</f>
        <v>0.25957800000000003</v>
      </c>
      <c r="K5375" s="22">
        <f>'EPD information'!$N$16*Tabell2[[#This Row],[Weight (kg)]]</f>
        <v>3.0808499999999999E-2</v>
      </c>
      <c r="L5375" s="22">
        <f>'EPD information'!$O$16*Tabell2[[#This Row],[Weight (kg)]]</f>
        <v>0</v>
      </c>
      <c r="M5375" s="22">
        <f>'EPD information'!$P$16*Tabell2[[#This Row],[Weight (kg)]]</f>
        <v>2.0539000000000002E-2</v>
      </c>
      <c r="N5375" s="22">
        <f>'EPD information'!$Q$16*Tabell2[[#This Row],[Weight (kg)]]</f>
        <v>0.68171999999999999</v>
      </c>
      <c r="O5375" s="22">
        <f>'EPD information'!$R$16*Tabell2[[#This Row],[Weight (kg)]]</f>
        <v>1.1056100000000001E-3</v>
      </c>
      <c r="P5375" s="22">
        <f>'EPD information'!$S$16*Tabell2[[#This Row],[Weight (kg)]]</f>
        <v>-5.2877000000000001</v>
      </c>
      <c r="Q5375" s="35">
        <f>'Product specific GWP'!$T$16*Tabell2[[#This Row],[Weight (kg)]]</f>
        <v>0.19096900000000003</v>
      </c>
      <c r="R5375" s="35" t="s">
        <v>48</v>
      </c>
      <c r="S5375" s="35">
        <f>'EPD information'!$V$16*Tabell2[[#This Row],[Weight (kg)]]</f>
        <v>3.0808499999999999E-2</v>
      </c>
      <c r="T5375" s="35" t="str">
        <f>'EPD information'!$W$16</f>
        <v>ND</v>
      </c>
      <c r="U5375" s="35">
        <f>'EPD information'!$X$16*Tabell2[[#This Row],[Weight (kg)]]</f>
        <v>2.0539000000000002E-2</v>
      </c>
      <c r="V5375" s="35">
        <f>'EPD information'!$Y$16*Tabell2[[#This Row],[Weight (kg)]]</f>
        <v>0.68171999999999999</v>
      </c>
      <c r="W5375" s="35">
        <f>'EPD information'!$Z$16*Tabell2[[#This Row],[Weight (kg)]]</f>
        <v>1.1056100000000001E-3</v>
      </c>
      <c r="X5375" s="35">
        <f>'EPD information'!$AA$16*Tabell2[[#This Row],[Weight (kg)]]</f>
        <v>-5.2877000000000001</v>
      </c>
      <c r="Y5375" s="18">
        <f>'EPD information'!$AB$16*Tabell2[[#This Row],[Weight (kg)]]</f>
        <v>14.683199999999999</v>
      </c>
      <c r="Z5375" s="18">
        <f>'EPD information'!$AC$16*Tabell2[[#This Row],[Weight (kg)]]</f>
        <v>0.25739299999999998</v>
      </c>
      <c r="AA5375" s="18">
        <f>'EPD information'!$AD$16*Tabell2[[#This Row],[Weight (kg)]]</f>
        <v>3.2206899999999997E-2</v>
      </c>
      <c r="AB5375" s="18" t="s">
        <v>48</v>
      </c>
      <c r="AC5375" s="18">
        <f>'EPD information'!$AF$16*Tabell2[[#This Row],[Weight (kg)]]</f>
        <v>2.0320499999999998E-2</v>
      </c>
      <c r="AD5375" s="18">
        <f>'EPD information'!$AG$16*Tabell2[[#This Row],[Weight (kg)]]</f>
        <v>0.67735000000000001</v>
      </c>
      <c r="AE5375" s="18">
        <f>'EPD information'!$AH$16*Tabell2[[#This Row],[Weight (kg)]]</f>
        <v>1.08376E-3</v>
      </c>
      <c r="AF5375" s="21">
        <f>'EPD information'!$AI$16*Tabell2[[#This Row],[Weight (kg)]]</f>
        <v>-5.0255000000000001</v>
      </c>
    </row>
    <row r="5376" spans="1:32" x14ac:dyDescent="0.2">
      <c r="A5376" s="36" t="s">
        <v>309</v>
      </c>
      <c r="B5376" s="37" t="s">
        <v>308</v>
      </c>
      <c r="C5376" s="38">
        <v>184131</v>
      </c>
      <c r="D5376" s="39">
        <v>7319661841314</v>
      </c>
      <c r="E5376" s="37" t="s">
        <v>46</v>
      </c>
      <c r="F5376" s="40">
        <v>400</v>
      </c>
      <c r="G5376" s="37">
        <v>315</v>
      </c>
      <c r="H5376" s="41">
        <v>4.99</v>
      </c>
      <c r="I5376" s="35">
        <f>'EPD information'!$L$16*Tabell2[[#This Row],[Weight (kg)]]</f>
        <v>17.015900000000002</v>
      </c>
      <c r="J5376" s="22">
        <f>'EPD information'!$M$16*Tabell2[[#This Row],[Weight (kg)]]</f>
        <v>0.296406</v>
      </c>
      <c r="K5376" s="22">
        <f>'EPD information'!$N$16*Tabell2[[#This Row],[Weight (kg)]]</f>
        <v>3.5179500000000002E-2</v>
      </c>
      <c r="L5376" s="22">
        <f>'EPD information'!$O$16*Tabell2[[#This Row],[Weight (kg)]]</f>
        <v>0</v>
      </c>
      <c r="M5376" s="22">
        <f>'EPD information'!$P$16*Tabell2[[#This Row],[Weight (kg)]]</f>
        <v>2.3453000000000002E-2</v>
      </c>
      <c r="N5376" s="22">
        <f>'EPD information'!$Q$16*Tabell2[[#This Row],[Weight (kg)]]</f>
        <v>0.77844000000000002</v>
      </c>
      <c r="O5376" s="22">
        <f>'EPD information'!$R$16*Tabell2[[#This Row],[Weight (kg)]]</f>
        <v>1.2624700000000001E-3</v>
      </c>
      <c r="P5376" s="22">
        <f>'EPD information'!$S$16*Tabell2[[#This Row],[Weight (kg)]]</f>
        <v>-6.0379000000000005</v>
      </c>
      <c r="Q5376" s="35">
        <f>'Product specific GWP'!$T$16*Tabell2[[#This Row],[Weight (kg)]]</f>
        <v>0.21806300000000003</v>
      </c>
      <c r="R5376" s="35" t="s">
        <v>48</v>
      </c>
      <c r="S5376" s="35">
        <f>'EPD information'!$V$16*Tabell2[[#This Row],[Weight (kg)]]</f>
        <v>3.5179500000000002E-2</v>
      </c>
      <c r="T5376" s="35" t="str">
        <f>'EPD information'!$W$16</f>
        <v>ND</v>
      </c>
      <c r="U5376" s="35">
        <f>'EPD information'!$X$16*Tabell2[[#This Row],[Weight (kg)]]</f>
        <v>2.3453000000000002E-2</v>
      </c>
      <c r="V5376" s="35">
        <f>'EPD information'!$Y$16*Tabell2[[#This Row],[Weight (kg)]]</f>
        <v>0.77844000000000002</v>
      </c>
      <c r="W5376" s="35">
        <f>'EPD information'!$Z$16*Tabell2[[#This Row],[Weight (kg)]]</f>
        <v>1.2624700000000001E-3</v>
      </c>
      <c r="X5376" s="35">
        <f>'EPD information'!$AA$16*Tabell2[[#This Row],[Weight (kg)]]</f>
        <v>-6.0379000000000005</v>
      </c>
      <c r="Y5376" s="18">
        <f>'EPD information'!$AB$16*Tabell2[[#This Row],[Weight (kg)]]</f>
        <v>16.766400000000001</v>
      </c>
      <c r="Z5376" s="18">
        <f>'EPD information'!$AC$16*Tabell2[[#This Row],[Weight (kg)]]</f>
        <v>0.29391100000000003</v>
      </c>
      <c r="AA5376" s="18">
        <f>'EPD information'!$AD$16*Tabell2[[#This Row],[Weight (kg)]]</f>
        <v>3.6776299999999998E-2</v>
      </c>
      <c r="AB5376" s="18" t="s">
        <v>48</v>
      </c>
      <c r="AC5376" s="18">
        <f>'EPD information'!$AF$16*Tabell2[[#This Row],[Weight (kg)]]</f>
        <v>2.3203499999999998E-2</v>
      </c>
      <c r="AD5376" s="18">
        <f>'EPD information'!$AG$16*Tabell2[[#This Row],[Weight (kg)]]</f>
        <v>0.77345000000000008</v>
      </c>
      <c r="AE5376" s="18">
        <f>'EPD information'!$AH$16*Tabell2[[#This Row],[Weight (kg)]]</f>
        <v>1.2375200000000002E-3</v>
      </c>
      <c r="AF5376" s="21">
        <f>'EPD information'!$AI$16*Tabell2[[#This Row],[Weight (kg)]]</f>
        <v>-5.7385000000000002</v>
      </c>
    </row>
    <row r="5377" spans="1:32" x14ac:dyDescent="0.2">
      <c r="A5377" s="36" t="s">
        <v>309</v>
      </c>
      <c r="B5377" s="37" t="s">
        <v>308</v>
      </c>
      <c r="C5377" s="38">
        <v>184135</v>
      </c>
      <c r="D5377" s="39">
        <v>7319661841352</v>
      </c>
      <c r="E5377" s="37" t="s">
        <v>46</v>
      </c>
      <c r="F5377" s="40">
        <v>500</v>
      </c>
      <c r="G5377" s="37">
        <v>250</v>
      </c>
      <c r="H5377" s="41">
        <v>4.99</v>
      </c>
      <c r="I5377" s="35">
        <f>'EPD information'!$L$16*Tabell2[[#This Row],[Weight (kg)]]</f>
        <v>17.015900000000002</v>
      </c>
      <c r="J5377" s="22">
        <f>'EPD information'!$M$16*Tabell2[[#This Row],[Weight (kg)]]</f>
        <v>0.296406</v>
      </c>
      <c r="K5377" s="22">
        <f>'EPD information'!$N$16*Tabell2[[#This Row],[Weight (kg)]]</f>
        <v>3.5179500000000002E-2</v>
      </c>
      <c r="L5377" s="22">
        <f>'EPD information'!$O$16*Tabell2[[#This Row],[Weight (kg)]]</f>
        <v>0</v>
      </c>
      <c r="M5377" s="22">
        <f>'EPD information'!$P$16*Tabell2[[#This Row],[Weight (kg)]]</f>
        <v>2.3453000000000002E-2</v>
      </c>
      <c r="N5377" s="22">
        <f>'EPD information'!$Q$16*Tabell2[[#This Row],[Weight (kg)]]</f>
        <v>0.77844000000000002</v>
      </c>
      <c r="O5377" s="22">
        <f>'EPD information'!$R$16*Tabell2[[#This Row],[Weight (kg)]]</f>
        <v>1.2624700000000001E-3</v>
      </c>
      <c r="P5377" s="22">
        <f>'EPD information'!$S$16*Tabell2[[#This Row],[Weight (kg)]]</f>
        <v>-6.0379000000000005</v>
      </c>
      <c r="Q5377" s="35">
        <f>'Product specific GWP'!$T$16*Tabell2[[#This Row],[Weight (kg)]]</f>
        <v>0.21806300000000003</v>
      </c>
      <c r="R5377" s="35" t="s">
        <v>48</v>
      </c>
      <c r="S5377" s="35">
        <f>'EPD information'!$V$16*Tabell2[[#This Row],[Weight (kg)]]</f>
        <v>3.5179500000000002E-2</v>
      </c>
      <c r="T5377" s="35" t="str">
        <f>'EPD information'!$W$16</f>
        <v>ND</v>
      </c>
      <c r="U5377" s="35">
        <f>'EPD information'!$X$16*Tabell2[[#This Row],[Weight (kg)]]</f>
        <v>2.3453000000000002E-2</v>
      </c>
      <c r="V5377" s="35">
        <f>'EPD information'!$Y$16*Tabell2[[#This Row],[Weight (kg)]]</f>
        <v>0.77844000000000002</v>
      </c>
      <c r="W5377" s="35">
        <f>'EPD information'!$Z$16*Tabell2[[#This Row],[Weight (kg)]]</f>
        <v>1.2624700000000001E-3</v>
      </c>
      <c r="X5377" s="35">
        <f>'EPD information'!$AA$16*Tabell2[[#This Row],[Weight (kg)]]</f>
        <v>-6.0379000000000005</v>
      </c>
      <c r="Y5377" s="18">
        <f>'EPD information'!$AB$16*Tabell2[[#This Row],[Weight (kg)]]</f>
        <v>16.766400000000001</v>
      </c>
      <c r="Z5377" s="18">
        <f>'EPD information'!$AC$16*Tabell2[[#This Row],[Weight (kg)]]</f>
        <v>0.29391100000000003</v>
      </c>
      <c r="AA5377" s="18">
        <f>'EPD information'!$AD$16*Tabell2[[#This Row],[Weight (kg)]]</f>
        <v>3.6776299999999998E-2</v>
      </c>
      <c r="AB5377" s="18" t="s">
        <v>48</v>
      </c>
      <c r="AC5377" s="18">
        <f>'EPD information'!$AF$16*Tabell2[[#This Row],[Weight (kg)]]</f>
        <v>2.3203499999999998E-2</v>
      </c>
      <c r="AD5377" s="18">
        <f>'EPD information'!$AG$16*Tabell2[[#This Row],[Weight (kg)]]</f>
        <v>0.77345000000000008</v>
      </c>
      <c r="AE5377" s="18">
        <f>'EPD information'!$AH$16*Tabell2[[#This Row],[Weight (kg)]]</f>
        <v>1.2375200000000002E-3</v>
      </c>
      <c r="AF5377" s="21">
        <f>'EPD information'!$AI$16*Tabell2[[#This Row],[Weight (kg)]]</f>
        <v>-5.7385000000000002</v>
      </c>
    </row>
    <row r="5378" spans="1:32" x14ac:dyDescent="0.2">
      <c r="A5378" s="36" t="s">
        <v>309</v>
      </c>
      <c r="B5378" s="37" t="s">
        <v>308</v>
      </c>
      <c r="C5378" s="38">
        <v>184132</v>
      </c>
      <c r="D5378" s="39">
        <v>7319661841321</v>
      </c>
      <c r="E5378" s="37" t="s">
        <v>46</v>
      </c>
      <c r="F5378" s="40">
        <v>500</v>
      </c>
      <c r="G5378" s="37">
        <v>125</v>
      </c>
      <c r="H5378" s="41">
        <v>2.65</v>
      </c>
      <c r="I5378" s="35">
        <f>'EPD information'!$L$16*Tabell2[[#This Row],[Weight (kg)]]</f>
        <v>9.0365000000000002</v>
      </c>
      <c r="J5378" s="22">
        <f>'EPD information'!$M$16*Tabell2[[#This Row],[Weight (kg)]]</f>
        <v>0.15740999999999999</v>
      </c>
      <c r="K5378" s="22">
        <f>'EPD information'!$N$16*Tabell2[[#This Row],[Weight (kg)]]</f>
        <v>1.8682499999999998E-2</v>
      </c>
      <c r="L5378" s="22">
        <f>'EPD information'!$O$16*Tabell2[[#This Row],[Weight (kg)]]</f>
        <v>0</v>
      </c>
      <c r="M5378" s="22">
        <f>'EPD information'!$P$16*Tabell2[[#This Row],[Weight (kg)]]</f>
        <v>1.2455000000000001E-2</v>
      </c>
      <c r="N5378" s="22">
        <f>'EPD information'!$Q$16*Tabell2[[#This Row],[Weight (kg)]]</f>
        <v>0.41339999999999999</v>
      </c>
      <c r="O5378" s="22">
        <f>'EPD information'!$R$16*Tabell2[[#This Row],[Weight (kg)]]</f>
        <v>6.7045000000000006E-4</v>
      </c>
      <c r="P5378" s="22">
        <f>'EPD information'!$S$16*Tabell2[[#This Row],[Weight (kg)]]</f>
        <v>-3.2064999999999997</v>
      </c>
      <c r="Q5378" s="35">
        <f>'Product specific GWP'!$T$16*Tabell2[[#This Row],[Weight (kg)]]</f>
        <v>0.11580500000000001</v>
      </c>
      <c r="R5378" s="35" t="s">
        <v>48</v>
      </c>
      <c r="S5378" s="35">
        <f>'EPD information'!$V$16*Tabell2[[#This Row],[Weight (kg)]]</f>
        <v>1.8682499999999998E-2</v>
      </c>
      <c r="T5378" s="35" t="str">
        <f>'EPD information'!$W$16</f>
        <v>ND</v>
      </c>
      <c r="U5378" s="35">
        <f>'EPD information'!$X$16*Tabell2[[#This Row],[Weight (kg)]]</f>
        <v>1.2455000000000001E-2</v>
      </c>
      <c r="V5378" s="35">
        <f>'EPD information'!$Y$16*Tabell2[[#This Row],[Weight (kg)]]</f>
        <v>0.41339999999999999</v>
      </c>
      <c r="W5378" s="35">
        <f>'EPD information'!$Z$16*Tabell2[[#This Row],[Weight (kg)]]</f>
        <v>6.7045000000000006E-4</v>
      </c>
      <c r="X5378" s="35">
        <f>'EPD information'!$AA$16*Tabell2[[#This Row],[Weight (kg)]]</f>
        <v>-3.2064999999999997</v>
      </c>
      <c r="Y5378" s="18">
        <f>'EPD information'!$AB$16*Tabell2[[#This Row],[Weight (kg)]]</f>
        <v>8.9039999999999999</v>
      </c>
      <c r="Z5378" s="18">
        <f>'EPD information'!$AC$16*Tabell2[[#This Row],[Weight (kg)]]</f>
        <v>0.156085</v>
      </c>
      <c r="AA5378" s="18">
        <f>'EPD information'!$AD$16*Tabell2[[#This Row],[Weight (kg)]]</f>
        <v>1.9530499999999999E-2</v>
      </c>
      <c r="AB5378" s="18" t="s">
        <v>48</v>
      </c>
      <c r="AC5378" s="18">
        <f>'EPD information'!$AF$16*Tabell2[[#This Row],[Weight (kg)]]</f>
        <v>1.2322499999999998E-2</v>
      </c>
      <c r="AD5378" s="18">
        <f>'EPD information'!$AG$16*Tabell2[[#This Row],[Weight (kg)]]</f>
        <v>0.41075</v>
      </c>
      <c r="AE5378" s="18">
        <f>'EPD information'!$AH$16*Tabell2[[#This Row],[Weight (kg)]]</f>
        <v>6.5720000000000004E-4</v>
      </c>
      <c r="AF5378" s="21">
        <f>'EPD information'!$AI$16*Tabell2[[#This Row],[Weight (kg)]]</f>
        <v>-3.0474999999999999</v>
      </c>
    </row>
    <row r="5379" spans="1:32" x14ac:dyDescent="0.2">
      <c r="A5379" s="36" t="s">
        <v>309</v>
      </c>
      <c r="B5379" s="37" t="s">
        <v>308</v>
      </c>
      <c r="C5379" s="38">
        <v>184133</v>
      </c>
      <c r="D5379" s="39">
        <v>7319661841338</v>
      </c>
      <c r="E5379" s="37" t="s">
        <v>46</v>
      </c>
      <c r="F5379" s="40">
        <v>500</v>
      </c>
      <c r="G5379" s="37">
        <v>160</v>
      </c>
      <c r="H5379" s="41">
        <v>3.14</v>
      </c>
      <c r="I5379" s="35">
        <f>'EPD information'!$L$16*Tabell2[[#This Row],[Weight (kg)]]</f>
        <v>10.707400000000002</v>
      </c>
      <c r="J5379" s="22">
        <f>'EPD information'!$M$16*Tabell2[[#This Row],[Weight (kg)]]</f>
        <v>0.18651600000000002</v>
      </c>
      <c r="K5379" s="22">
        <f>'EPD information'!$N$16*Tabell2[[#This Row],[Weight (kg)]]</f>
        <v>2.2137E-2</v>
      </c>
      <c r="L5379" s="22">
        <f>'EPD information'!$O$16*Tabell2[[#This Row],[Weight (kg)]]</f>
        <v>0</v>
      </c>
      <c r="M5379" s="22">
        <f>'EPD information'!$P$16*Tabell2[[#This Row],[Weight (kg)]]</f>
        <v>1.4758000000000002E-2</v>
      </c>
      <c r="N5379" s="22">
        <f>'EPD information'!$Q$16*Tabell2[[#This Row],[Weight (kg)]]</f>
        <v>0.48984</v>
      </c>
      <c r="O5379" s="22">
        <f>'EPD information'!$R$16*Tabell2[[#This Row],[Weight (kg)]]</f>
        <v>7.9442000000000011E-4</v>
      </c>
      <c r="P5379" s="22">
        <f>'EPD information'!$S$16*Tabell2[[#This Row],[Weight (kg)]]</f>
        <v>-3.7993999999999999</v>
      </c>
      <c r="Q5379" s="35">
        <f>'Product specific GWP'!$T$16*Tabell2[[#This Row],[Weight (kg)]]</f>
        <v>0.13721800000000001</v>
      </c>
      <c r="R5379" s="35" t="s">
        <v>48</v>
      </c>
      <c r="S5379" s="35">
        <f>'EPD information'!$V$16*Tabell2[[#This Row],[Weight (kg)]]</f>
        <v>2.2137E-2</v>
      </c>
      <c r="T5379" s="35" t="str">
        <f>'EPD information'!$W$16</f>
        <v>ND</v>
      </c>
      <c r="U5379" s="35">
        <f>'EPD information'!$X$16*Tabell2[[#This Row],[Weight (kg)]]</f>
        <v>1.4758000000000002E-2</v>
      </c>
      <c r="V5379" s="35">
        <f>'EPD information'!$Y$16*Tabell2[[#This Row],[Weight (kg)]]</f>
        <v>0.48984</v>
      </c>
      <c r="W5379" s="35">
        <f>'EPD information'!$Z$16*Tabell2[[#This Row],[Weight (kg)]]</f>
        <v>7.9442000000000011E-4</v>
      </c>
      <c r="X5379" s="35">
        <f>'EPD information'!$AA$16*Tabell2[[#This Row],[Weight (kg)]]</f>
        <v>-3.7993999999999999</v>
      </c>
      <c r="Y5379" s="18">
        <f>'EPD information'!$AB$16*Tabell2[[#This Row],[Weight (kg)]]</f>
        <v>10.5504</v>
      </c>
      <c r="Z5379" s="18">
        <f>'EPD information'!$AC$16*Tabell2[[#This Row],[Weight (kg)]]</f>
        <v>0.184946</v>
      </c>
      <c r="AA5379" s="18">
        <f>'EPD information'!$AD$16*Tabell2[[#This Row],[Weight (kg)]]</f>
        <v>2.3141800000000001E-2</v>
      </c>
      <c r="AB5379" s="18" t="s">
        <v>48</v>
      </c>
      <c r="AC5379" s="18">
        <f>'EPD information'!$AF$16*Tabell2[[#This Row],[Weight (kg)]]</f>
        <v>1.4600999999999999E-2</v>
      </c>
      <c r="AD5379" s="18">
        <f>'EPD information'!$AG$16*Tabell2[[#This Row],[Weight (kg)]]</f>
        <v>0.48670000000000002</v>
      </c>
      <c r="AE5379" s="18">
        <f>'EPD information'!$AH$16*Tabell2[[#This Row],[Weight (kg)]]</f>
        <v>7.7872000000000011E-4</v>
      </c>
      <c r="AF5379" s="21">
        <f>'EPD information'!$AI$16*Tabell2[[#This Row],[Weight (kg)]]</f>
        <v>-3.6109999999999998</v>
      </c>
    </row>
    <row r="5380" spans="1:32" x14ac:dyDescent="0.2">
      <c r="A5380" s="36" t="s">
        <v>309</v>
      </c>
      <c r="B5380" s="37" t="s">
        <v>308</v>
      </c>
      <c r="C5380" s="38">
        <v>184134</v>
      </c>
      <c r="D5380" s="39">
        <v>7319661841345</v>
      </c>
      <c r="E5380" s="37" t="s">
        <v>46</v>
      </c>
      <c r="F5380" s="40">
        <v>500</v>
      </c>
      <c r="G5380" s="37">
        <v>200</v>
      </c>
      <c r="H5380" s="41">
        <v>4.05</v>
      </c>
      <c r="I5380" s="35">
        <f>'EPD information'!$L$16*Tabell2[[#This Row],[Weight (kg)]]</f>
        <v>13.810499999999999</v>
      </c>
      <c r="J5380" s="22">
        <f>'EPD information'!$M$16*Tabell2[[#This Row],[Weight (kg)]]</f>
        <v>0.24057000000000001</v>
      </c>
      <c r="K5380" s="22">
        <f>'EPD information'!$N$16*Tabell2[[#This Row],[Weight (kg)]]</f>
        <v>2.8552499999999998E-2</v>
      </c>
      <c r="L5380" s="22">
        <f>'EPD information'!$O$16*Tabell2[[#This Row],[Weight (kg)]]</f>
        <v>0</v>
      </c>
      <c r="M5380" s="22">
        <f>'EPD information'!$P$16*Tabell2[[#This Row],[Weight (kg)]]</f>
        <v>1.9035E-2</v>
      </c>
      <c r="N5380" s="22">
        <f>'EPD information'!$Q$16*Tabell2[[#This Row],[Weight (kg)]]</f>
        <v>0.63179999999999992</v>
      </c>
      <c r="O5380" s="22">
        <f>'EPD information'!$R$16*Tabell2[[#This Row],[Weight (kg)]]</f>
        <v>1.02465E-3</v>
      </c>
      <c r="P5380" s="22">
        <f>'EPD information'!$S$16*Tabell2[[#This Row],[Weight (kg)]]</f>
        <v>-4.9005000000000001</v>
      </c>
      <c r="Q5380" s="35">
        <f>'Product specific GWP'!$T$16*Tabell2[[#This Row],[Weight (kg)]]</f>
        <v>0.176985</v>
      </c>
      <c r="R5380" s="35" t="s">
        <v>48</v>
      </c>
      <c r="S5380" s="35">
        <f>'EPD information'!$V$16*Tabell2[[#This Row],[Weight (kg)]]</f>
        <v>2.8552499999999998E-2</v>
      </c>
      <c r="T5380" s="35" t="str">
        <f>'EPD information'!$W$16</f>
        <v>ND</v>
      </c>
      <c r="U5380" s="35">
        <f>'EPD information'!$X$16*Tabell2[[#This Row],[Weight (kg)]]</f>
        <v>1.9035E-2</v>
      </c>
      <c r="V5380" s="35">
        <f>'EPD information'!$Y$16*Tabell2[[#This Row],[Weight (kg)]]</f>
        <v>0.63179999999999992</v>
      </c>
      <c r="W5380" s="35">
        <f>'EPD information'!$Z$16*Tabell2[[#This Row],[Weight (kg)]]</f>
        <v>1.02465E-3</v>
      </c>
      <c r="X5380" s="35">
        <f>'EPD information'!$AA$16*Tabell2[[#This Row],[Weight (kg)]]</f>
        <v>-4.9005000000000001</v>
      </c>
      <c r="Y5380" s="18">
        <f>'EPD information'!$AB$16*Tabell2[[#This Row],[Weight (kg)]]</f>
        <v>13.607999999999999</v>
      </c>
      <c r="Z5380" s="18">
        <f>'EPD information'!$AC$16*Tabell2[[#This Row],[Weight (kg)]]</f>
        <v>0.23854500000000001</v>
      </c>
      <c r="AA5380" s="18">
        <f>'EPD information'!$AD$16*Tabell2[[#This Row],[Weight (kg)]]</f>
        <v>2.9848499999999997E-2</v>
      </c>
      <c r="AB5380" s="18" t="s">
        <v>48</v>
      </c>
      <c r="AC5380" s="18">
        <f>'EPD information'!$AF$16*Tabell2[[#This Row],[Weight (kg)]]</f>
        <v>1.8832499999999999E-2</v>
      </c>
      <c r="AD5380" s="18">
        <f>'EPD information'!$AG$16*Tabell2[[#This Row],[Weight (kg)]]</f>
        <v>0.62774999999999992</v>
      </c>
      <c r="AE5380" s="18">
        <f>'EPD information'!$AH$16*Tabell2[[#This Row],[Weight (kg)]]</f>
        <v>1.0043999999999999E-3</v>
      </c>
      <c r="AF5380" s="21">
        <f>'EPD information'!$AI$16*Tabell2[[#This Row],[Weight (kg)]]</f>
        <v>-4.6574999999999998</v>
      </c>
    </row>
    <row r="5381" spans="1:32" x14ac:dyDescent="0.2">
      <c r="A5381" s="36" t="s">
        <v>309</v>
      </c>
      <c r="B5381" s="37" t="s">
        <v>308</v>
      </c>
      <c r="C5381" s="38">
        <v>184136</v>
      </c>
      <c r="D5381" s="39">
        <v>7319661841369</v>
      </c>
      <c r="E5381" s="37" t="s">
        <v>46</v>
      </c>
      <c r="F5381" s="40">
        <v>500</v>
      </c>
      <c r="G5381" s="37">
        <v>315</v>
      </c>
      <c r="H5381" s="41">
        <v>5.8</v>
      </c>
      <c r="I5381" s="35">
        <f>'EPD information'!$L$16*Tabell2[[#This Row],[Weight (kg)]]</f>
        <v>19.777999999999999</v>
      </c>
      <c r="J5381" s="22">
        <f>'EPD information'!$M$16*Tabell2[[#This Row],[Weight (kg)]]</f>
        <v>0.34451999999999999</v>
      </c>
      <c r="K5381" s="22">
        <f>'EPD information'!$N$16*Tabell2[[#This Row],[Weight (kg)]]</f>
        <v>4.0889999999999996E-2</v>
      </c>
      <c r="L5381" s="22">
        <f>'EPD information'!$O$16*Tabell2[[#This Row],[Weight (kg)]]</f>
        <v>0</v>
      </c>
      <c r="M5381" s="22">
        <f>'EPD information'!$P$16*Tabell2[[#This Row],[Weight (kg)]]</f>
        <v>2.726E-2</v>
      </c>
      <c r="N5381" s="22">
        <f>'EPD information'!$Q$16*Tabell2[[#This Row],[Weight (kg)]]</f>
        <v>0.90479999999999994</v>
      </c>
      <c r="O5381" s="22">
        <f>'EPD information'!$R$16*Tabell2[[#This Row],[Weight (kg)]]</f>
        <v>1.4674E-3</v>
      </c>
      <c r="P5381" s="22">
        <f>'EPD information'!$S$16*Tabell2[[#This Row],[Weight (kg)]]</f>
        <v>-7.0179999999999998</v>
      </c>
      <c r="Q5381" s="35">
        <f>'Product specific GWP'!$T$16*Tabell2[[#This Row],[Weight (kg)]]</f>
        <v>0.25346000000000002</v>
      </c>
      <c r="R5381" s="35" t="s">
        <v>48</v>
      </c>
      <c r="S5381" s="35">
        <f>'EPD information'!$V$16*Tabell2[[#This Row],[Weight (kg)]]</f>
        <v>4.0889999999999996E-2</v>
      </c>
      <c r="T5381" s="35" t="str">
        <f>'EPD information'!$W$16</f>
        <v>ND</v>
      </c>
      <c r="U5381" s="35">
        <f>'EPD information'!$X$16*Tabell2[[#This Row],[Weight (kg)]]</f>
        <v>2.726E-2</v>
      </c>
      <c r="V5381" s="35">
        <f>'EPD information'!$Y$16*Tabell2[[#This Row],[Weight (kg)]]</f>
        <v>0.90479999999999994</v>
      </c>
      <c r="W5381" s="35">
        <f>'EPD information'!$Z$16*Tabell2[[#This Row],[Weight (kg)]]</f>
        <v>1.4674E-3</v>
      </c>
      <c r="X5381" s="35">
        <f>'EPD information'!$AA$16*Tabell2[[#This Row],[Weight (kg)]]</f>
        <v>-7.0179999999999998</v>
      </c>
      <c r="Y5381" s="18">
        <f>'EPD information'!$AB$16*Tabell2[[#This Row],[Weight (kg)]]</f>
        <v>19.488</v>
      </c>
      <c r="Z5381" s="18">
        <f>'EPD information'!$AC$16*Tabell2[[#This Row],[Weight (kg)]]</f>
        <v>0.34161999999999998</v>
      </c>
      <c r="AA5381" s="18">
        <f>'EPD information'!$AD$16*Tabell2[[#This Row],[Weight (kg)]]</f>
        <v>4.2745999999999999E-2</v>
      </c>
      <c r="AB5381" s="18" t="s">
        <v>48</v>
      </c>
      <c r="AC5381" s="18">
        <f>'EPD information'!$AF$16*Tabell2[[#This Row],[Weight (kg)]]</f>
        <v>2.6969999999999997E-2</v>
      </c>
      <c r="AD5381" s="18">
        <f>'EPD information'!$AG$16*Tabell2[[#This Row],[Weight (kg)]]</f>
        <v>0.89900000000000002</v>
      </c>
      <c r="AE5381" s="18">
        <f>'EPD information'!$AH$16*Tabell2[[#This Row],[Weight (kg)]]</f>
        <v>1.4384000000000001E-3</v>
      </c>
      <c r="AF5381" s="21">
        <f>'EPD information'!$AI$16*Tabell2[[#This Row],[Weight (kg)]]</f>
        <v>-6.669999999999999</v>
      </c>
    </row>
    <row r="5382" spans="1:32" x14ac:dyDescent="0.2">
      <c r="A5382" s="36" t="s">
        <v>309</v>
      </c>
      <c r="B5382" s="37" t="s">
        <v>308</v>
      </c>
      <c r="C5382" s="38">
        <v>184137</v>
      </c>
      <c r="D5382" s="39">
        <v>7319661841376</v>
      </c>
      <c r="E5382" s="37" t="s">
        <v>46</v>
      </c>
      <c r="F5382" s="40">
        <v>500</v>
      </c>
      <c r="G5382" s="37">
        <v>400</v>
      </c>
      <c r="H5382" s="41">
        <v>6.81</v>
      </c>
      <c r="I5382" s="35">
        <f>'EPD information'!$L$16*Tabell2[[#This Row],[Weight (kg)]]</f>
        <v>23.222100000000001</v>
      </c>
      <c r="J5382" s="22">
        <f>'EPD information'!$M$16*Tabell2[[#This Row],[Weight (kg)]]</f>
        <v>0.40451399999999998</v>
      </c>
      <c r="K5382" s="22">
        <f>'EPD information'!$N$16*Tabell2[[#This Row],[Weight (kg)]]</f>
        <v>4.8010499999999998E-2</v>
      </c>
      <c r="L5382" s="22">
        <f>'EPD information'!$O$16*Tabell2[[#This Row],[Weight (kg)]]</f>
        <v>0</v>
      </c>
      <c r="M5382" s="22">
        <f>'EPD information'!$P$16*Tabell2[[#This Row],[Weight (kg)]]</f>
        <v>3.2007000000000001E-2</v>
      </c>
      <c r="N5382" s="22">
        <f>'EPD information'!$Q$16*Tabell2[[#This Row],[Weight (kg)]]</f>
        <v>1.06236</v>
      </c>
      <c r="O5382" s="22">
        <f>'EPD information'!$R$16*Tabell2[[#This Row],[Weight (kg)]]</f>
        <v>1.7229300000000001E-3</v>
      </c>
      <c r="P5382" s="22">
        <f>'EPD information'!$S$16*Tabell2[[#This Row],[Weight (kg)]]</f>
        <v>-8.2401</v>
      </c>
      <c r="Q5382" s="35">
        <f>'Product specific GWP'!$T$16*Tabell2[[#This Row],[Weight (kg)]]</f>
        <v>0.297597</v>
      </c>
      <c r="R5382" s="35" t="s">
        <v>48</v>
      </c>
      <c r="S5382" s="35">
        <f>'EPD information'!$V$16*Tabell2[[#This Row],[Weight (kg)]]</f>
        <v>4.8010499999999998E-2</v>
      </c>
      <c r="T5382" s="35" t="str">
        <f>'EPD information'!$W$16</f>
        <v>ND</v>
      </c>
      <c r="U5382" s="35">
        <f>'EPD information'!$X$16*Tabell2[[#This Row],[Weight (kg)]]</f>
        <v>3.2007000000000001E-2</v>
      </c>
      <c r="V5382" s="35">
        <f>'EPD information'!$Y$16*Tabell2[[#This Row],[Weight (kg)]]</f>
        <v>1.06236</v>
      </c>
      <c r="W5382" s="35">
        <f>'EPD information'!$Z$16*Tabell2[[#This Row],[Weight (kg)]]</f>
        <v>1.7229300000000001E-3</v>
      </c>
      <c r="X5382" s="35">
        <f>'EPD information'!$AA$16*Tabell2[[#This Row],[Weight (kg)]]</f>
        <v>-8.2401</v>
      </c>
      <c r="Y5382" s="18">
        <f>'EPD information'!$AB$16*Tabell2[[#This Row],[Weight (kg)]]</f>
        <v>22.881599999999999</v>
      </c>
      <c r="Z5382" s="18">
        <f>'EPD information'!$AC$16*Tabell2[[#This Row],[Weight (kg)]]</f>
        <v>0.40110899999999999</v>
      </c>
      <c r="AA5382" s="18">
        <f>'EPD information'!$AD$16*Tabell2[[#This Row],[Weight (kg)]]</f>
        <v>5.0189699999999997E-2</v>
      </c>
      <c r="AB5382" s="18" t="s">
        <v>48</v>
      </c>
      <c r="AC5382" s="18">
        <f>'EPD information'!$AF$16*Tabell2[[#This Row],[Weight (kg)]]</f>
        <v>3.1666499999999993E-2</v>
      </c>
      <c r="AD5382" s="18">
        <f>'EPD information'!$AG$16*Tabell2[[#This Row],[Weight (kg)]]</f>
        <v>1.05555</v>
      </c>
      <c r="AE5382" s="18">
        <f>'EPD information'!$AH$16*Tabell2[[#This Row],[Weight (kg)]]</f>
        <v>1.68888E-3</v>
      </c>
      <c r="AF5382" s="21">
        <f>'EPD information'!$AI$16*Tabell2[[#This Row],[Weight (kg)]]</f>
        <v>-7.8314999999999992</v>
      </c>
    </row>
    <row r="5383" spans="1:32" x14ac:dyDescent="0.2">
      <c r="A5383" s="36" t="s">
        <v>309</v>
      </c>
      <c r="B5383" s="37" t="s">
        <v>308</v>
      </c>
      <c r="C5383" s="38">
        <v>184138</v>
      </c>
      <c r="D5383" s="39">
        <v>7319661841383</v>
      </c>
      <c r="E5383" s="37" t="s">
        <v>46</v>
      </c>
      <c r="F5383" s="40">
        <v>630</v>
      </c>
      <c r="G5383" s="37">
        <v>200</v>
      </c>
      <c r="H5383" s="41">
        <v>4.8099999999999996</v>
      </c>
      <c r="I5383" s="35">
        <f>'EPD information'!$L$16*Tabell2[[#This Row],[Weight (kg)]]</f>
        <v>16.402100000000001</v>
      </c>
      <c r="J5383" s="22">
        <f>'EPD information'!$M$16*Tabell2[[#This Row],[Weight (kg)]]</f>
        <v>0.28571399999999997</v>
      </c>
      <c r="K5383" s="22">
        <f>'EPD information'!$N$16*Tabell2[[#This Row],[Weight (kg)]]</f>
        <v>3.3910499999999996E-2</v>
      </c>
      <c r="L5383" s="22">
        <f>'EPD information'!$O$16*Tabell2[[#This Row],[Weight (kg)]]</f>
        <v>0</v>
      </c>
      <c r="M5383" s="22">
        <f>'EPD information'!$P$16*Tabell2[[#This Row],[Weight (kg)]]</f>
        <v>2.2606999999999999E-2</v>
      </c>
      <c r="N5383" s="22">
        <f>'EPD information'!$Q$16*Tabell2[[#This Row],[Weight (kg)]]</f>
        <v>0.75035999999999992</v>
      </c>
      <c r="O5383" s="22">
        <f>'EPD information'!$R$16*Tabell2[[#This Row],[Weight (kg)]]</f>
        <v>1.21693E-3</v>
      </c>
      <c r="P5383" s="22">
        <f>'EPD information'!$S$16*Tabell2[[#This Row],[Weight (kg)]]</f>
        <v>-5.8200999999999992</v>
      </c>
      <c r="Q5383" s="35">
        <f>'Product specific GWP'!$T$16*Tabell2[[#This Row],[Weight (kg)]]</f>
        <v>0.21019699999999999</v>
      </c>
      <c r="R5383" s="35" t="s">
        <v>48</v>
      </c>
      <c r="S5383" s="35">
        <f>'EPD information'!$V$16*Tabell2[[#This Row],[Weight (kg)]]</f>
        <v>3.3910499999999996E-2</v>
      </c>
      <c r="T5383" s="35" t="str">
        <f>'EPD information'!$W$16</f>
        <v>ND</v>
      </c>
      <c r="U5383" s="35">
        <f>'EPD information'!$X$16*Tabell2[[#This Row],[Weight (kg)]]</f>
        <v>2.2606999999999999E-2</v>
      </c>
      <c r="V5383" s="35">
        <f>'EPD information'!$Y$16*Tabell2[[#This Row],[Weight (kg)]]</f>
        <v>0.75035999999999992</v>
      </c>
      <c r="W5383" s="35">
        <f>'EPD information'!$Z$16*Tabell2[[#This Row],[Weight (kg)]]</f>
        <v>1.21693E-3</v>
      </c>
      <c r="X5383" s="35">
        <f>'EPD information'!$AA$16*Tabell2[[#This Row],[Weight (kg)]]</f>
        <v>-5.8200999999999992</v>
      </c>
      <c r="Y5383" s="18">
        <f>'EPD information'!$AB$16*Tabell2[[#This Row],[Weight (kg)]]</f>
        <v>16.161599999999996</v>
      </c>
      <c r="Z5383" s="18">
        <f>'EPD information'!$AC$16*Tabell2[[#This Row],[Weight (kg)]]</f>
        <v>0.28330899999999998</v>
      </c>
      <c r="AA5383" s="18">
        <f>'EPD information'!$AD$16*Tabell2[[#This Row],[Weight (kg)]]</f>
        <v>3.5449699999999994E-2</v>
      </c>
      <c r="AB5383" s="18" t="s">
        <v>48</v>
      </c>
      <c r="AC5383" s="18">
        <f>'EPD information'!$AF$16*Tabell2[[#This Row],[Weight (kg)]]</f>
        <v>2.2366499999999997E-2</v>
      </c>
      <c r="AD5383" s="18">
        <f>'EPD information'!$AG$16*Tabell2[[#This Row],[Weight (kg)]]</f>
        <v>0.74554999999999993</v>
      </c>
      <c r="AE5383" s="18">
        <f>'EPD information'!$AH$16*Tabell2[[#This Row],[Weight (kg)]]</f>
        <v>1.1928799999999999E-3</v>
      </c>
      <c r="AF5383" s="21">
        <f>'EPD information'!$AI$16*Tabell2[[#This Row],[Weight (kg)]]</f>
        <v>-5.5314999999999994</v>
      </c>
    </row>
    <row r="5384" spans="1:32" x14ac:dyDescent="0.2">
      <c r="A5384" s="36" t="s">
        <v>309</v>
      </c>
      <c r="B5384" s="37" t="s">
        <v>308</v>
      </c>
      <c r="C5384" s="38">
        <v>184139</v>
      </c>
      <c r="D5384" s="39">
        <v>7319661841390</v>
      </c>
      <c r="E5384" s="37" t="s">
        <v>46</v>
      </c>
      <c r="F5384" s="40">
        <v>630</v>
      </c>
      <c r="G5384" s="37">
        <v>250</v>
      </c>
      <c r="H5384" s="41">
        <v>6.01</v>
      </c>
      <c r="I5384" s="35">
        <f>'EPD information'!$L$16*Tabell2[[#This Row],[Weight (kg)]]</f>
        <v>20.4941</v>
      </c>
      <c r="J5384" s="22">
        <f>'EPD information'!$M$16*Tabell2[[#This Row],[Weight (kg)]]</f>
        <v>0.35699399999999998</v>
      </c>
      <c r="K5384" s="22">
        <f>'EPD information'!$N$16*Tabell2[[#This Row],[Weight (kg)]]</f>
        <v>4.2370499999999998E-2</v>
      </c>
      <c r="L5384" s="22">
        <f>'EPD information'!$O$16*Tabell2[[#This Row],[Weight (kg)]]</f>
        <v>0</v>
      </c>
      <c r="M5384" s="22">
        <f>'EPD information'!$P$16*Tabell2[[#This Row],[Weight (kg)]]</f>
        <v>2.8247000000000001E-2</v>
      </c>
      <c r="N5384" s="22">
        <f>'EPD information'!$Q$16*Tabell2[[#This Row],[Weight (kg)]]</f>
        <v>0.93755999999999995</v>
      </c>
      <c r="O5384" s="22">
        <f>'EPD information'!$R$16*Tabell2[[#This Row],[Weight (kg)]]</f>
        <v>1.5205300000000002E-3</v>
      </c>
      <c r="P5384" s="22">
        <f>'EPD information'!$S$16*Tabell2[[#This Row],[Weight (kg)]]</f>
        <v>-7.2720999999999991</v>
      </c>
      <c r="Q5384" s="35">
        <f>'Product specific GWP'!$T$16*Tabell2[[#This Row],[Weight (kg)]]</f>
        <v>0.26263700000000001</v>
      </c>
      <c r="R5384" s="35" t="s">
        <v>48</v>
      </c>
      <c r="S5384" s="35">
        <f>'EPD information'!$V$16*Tabell2[[#This Row],[Weight (kg)]]</f>
        <v>4.2370499999999998E-2</v>
      </c>
      <c r="T5384" s="35" t="str">
        <f>'EPD information'!$W$16</f>
        <v>ND</v>
      </c>
      <c r="U5384" s="35">
        <f>'EPD information'!$X$16*Tabell2[[#This Row],[Weight (kg)]]</f>
        <v>2.8247000000000001E-2</v>
      </c>
      <c r="V5384" s="35">
        <f>'EPD information'!$Y$16*Tabell2[[#This Row],[Weight (kg)]]</f>
        <v>0.93755999999999995</v>
      </c>
      <c r="W5384" s="35">
        <f>'EPD information'!$Z$16*Tabell2[[#This Row],[Weight (kg)]]</f>
        <v>1.5205300000000002E-3</v>
      </c>
      <c r="X5384" s="35">
        <f>'EPD information'!$AA$16*Tabell2[[#This Row],[Weight (kg)]]</f>
        <v>-7.2720999999999991</v>
      </c>
      <c r="Y5384" s="18">
        <f>'EPD information'!$AB$16*Tabell2[[#This Row],[Weight (kg)]]</f>
        <v>20.1936</v>
      </c>
      <c r="Z5384" s="18">
        <f>'EPD information'!$AC$16*Tabell2[[#This Row],[Weight (kg)]]</f>
        <v>0.353989</v>
      </c>
      <c r="AA5384" s="18">
        <f>'EPD information'!$AD$16*Tabell2[[#This Row],[Weight (kg)]]</f>
        <v>4.4293699999999998E-2</v>
      </c>
      <c r="AB5384" s="18" t="s">
        <v>48</v>
      </c>
      <c r="AC5384" s="18">
        <f>'EPD information'!$AF$16*Tabell2[[#This Row],[Weight (kg)]]</f>
        <v>2.7946499999999996E-2</v>
      </c>
      <c r="AD5384" s="18">
        <f>'EPD information'!$AG$16*Tabell2[[#This Row],[Weight (kg)]]</f>
        <v>0.93154999999999999</v>
      </c>
      <c r="AE5384" s="18">
        <f>'EPD information'!$AH$16*Tabell2[[#This Row],[Weight (kg)]]</f>
        <v>1.49048E-3</v>
      </c>
      <c r="AF5384" s="21">
        <f>'EPD information'!$AI$16*Tabell2[[#This Row],[Weight (kg)]]</f>
        <v>-6.9114999999999993</v>
      </c>
    </row>
    <row r="5385" spans="1:32" x14ac:dyDescent="0.2">
      <c r="A5385" s="36" t="s">
        <v>309</v>
      </c>
      <c r="B5385" s="37" t="s">
        <v>308</v>
      </c>
      <c r="C5385" s="38">
        <v>184140</v>
      </c>
      <c r="D5385" s="39">
        <v>7319661841406</v>
      </c>
      <c r="E5385" s="37" t="s">
        <v>46</v>
      </c>
      <c r="F5385" s="40">
        <v>630</v>
      </c>
      <c r="G5385" s="37">
        <v>315</v>
      </c>
      <c r="H5385" s="41">
        <v>7.13</v>
      </c>
      <c r="I5385" s="35">
        <f>'EPD information'!$L$16*Tabell2[[#This Row],[Weight (kg)]]</f>
        <v>24.313300000000002</v>
      </c>
      <c r="J5385" s="22">
        <f>'EPD information'!$M$16*Tabell2[[#This Row],[Weight (kg)]]</f>
        <v>0.42352200000000001</v>
      </c>
      <c r="K5385" s="22">
        <f>'EPD information'!$N$16*Tabell2[[#This Row],[Weight (kg)]]</f>
        <v>5.0266499999999999E-2</v>
      </c>
      <c r="L5385" s="22">
        <f>'EPD information'!$O$16*Tabell2[[#This Row],[Weight (kg)]]</f>
        <v>0</v>
      </c>
      <c r="M5385" s="22">
        <f>'EPD information'!$P$16*Tabell2[[#This Row],[Weight (kg)]]</f>
        <v>3.3510999999999999E-2</v>
      </c>
      <c r="N5385" s="22">
        <f>'EPD information'!$Q$16*Tabell2[[#This Row],[Weight (kg)]]</f>
        <v>1.1122799999999999</v>
      </c>
      <c r="O5385" s="22">
        <f>'EPD information'!$R$16*Tabell2[[#This Row],[Weight (kg)]]</f>
        <v>1.8038900000000001E-3</v>
      </c>
      <c r="P5385" s="22">
        <f>'EPD information'!$S$16*Tabell2[[#This Row],[Weight (kg)]]</f>
        <v>-8.6273</v>
      </c>
      <c r="Q5385" s="35">
        <f>'Product specific GWP'!$T$16*Tabell2[[#This Row],[Weight (kg)]]</f>
        <v>0.311581</v>
      </c>
      <c r="R5385" s="35" t="s">
        <v>48</v>
      </c>
      <c r="S5385" s="35">
        <f>'EPD information'!$V$16*Tabell2[[#This Row],[Weight (kg)]]</f>
        <v>5.0266499999999999E-2</v>
      </c>
      <c r="T5385" s="35" t="str">
        <f>'EPD information'!$W$16</f>
        <v>ND</v>
      </c>
      <c r="U5385" s="35">
        <f>'EPD information'!$X$16*Tabell2[[#This Row],[Weight (kg)]]</f>
        <v>3.3510999999999999E-2</v>
      </c>
      <c r="V5385" s="35">
        <f>'EPD information'!$Y$16*Tabell2[[#This Row],[Weight (kg)]]</f>
        <v>1.1122799999999999</v>
      </c>
      <c r="W5385" s="35">
        <f>'EPD information'!$Z$16*Tabell2[[#This Row],[Weight (kg)]]</f>
        <v>1.8038900000000001E-3</v>
      </c>
      <c r="X5385" s="35">
        <f>'EPD information'!$AA$16*Tabell2[[#This Row],[Weight (kg)]]</f>
        <v>-8.6273</v>
      </c>
      <c r="Y5385" s="18">
        <f>'EPD information'!$AB$16*Tabell2[[#This Row],[Weight (kg)]]</f>
        <v>23.956799999999998</v>
      </c>
      <c r="Z5385" s="18">
        <f>'EPD information'!$AC$16*Tabell2[[#This Row],[Weight (kg)]]</f>
        <v>0.41995700000000002</v>
      </c>
      <c r="AA5385" s="18">
        <f>'EPD information'!$AD$16*Tabell2[[#This Row],[Weight (kg)]]</f>
        <v>5.25481E-2</v>
      </c>
      <c r="AB5385" s="18" t="s">
        <v>48</v>
      </c>
      <c r="AC5385" s="18">
        <f>'EPD information'!$AF$16*Tabell2[[#This Row],[Weight (kg)]]</f>
        <v>3.3154499999999996E-2</v>
      </c>
      <c r="AD5385" s="18">
        <f>'EPD information'!$AG$16*Tabell2[[#This Row],[Weight (kg)]]</f>
        <v>1.1051500000000001</v>
      </c>
      <c r="AE5385" s="18">
        <f>'EPD information'!$AH$16*Tabell2[[#This Row],[Weight (kg)]]</f>
        <v>1.7682400000000001E-3</v>
      </c>
      <c r="AF5385" s="21">
        <f>'EPD information'!$AI$16*Tabell2[[#This Row],[Weight (kg)]]</f>
        <v>-8.1994999999999987</v>
      </c>
    </row>
    <row r="5386" spans="1:32" x14ac:dyDescent="0.2">
      <c r="A5386" s="36" t="s">
        <v>309</v>
      </c>
      <c r="B5386" s="37" t="s">
        <v>308</v>
      </c>
      <c r="C5386" s="38">
        <v>184141</v>
      </c>
      <c r="D5386" s="39">
        <v>7319661841413</v>
      </c>
      <c r="E5386" s="37" t="s">
        <v>46</v>
      </c>
      <c r="F5386" s="40">
        <v>630</v>
      </c>
      <c r="G5386" s="37">
        <v>400</v>
      </c>
      <c r="H5386" s="41">
        <v>9.36</v>
      </c>
      <c r="I5386" s="35">
        <f>'EPD information'!$L$16*Tabell2[[#This Row],[Weight (kg)]]</f>
        <v>31.9176</v>
      </c>
      <c r="J5386" s="22">
        <f>'EPD information'!$M$16*Tabell2[[#This Row],[Weight (kg)]]</f>
        <v>0.55598400000000003</v>
      </c>
      <c r="K5386" s="22">
        <f>'EPD information'!$N$16*Tabell2[[#This Row],[Weight (kg)]]</f>
        <v>6.5987999999999991E-2</v>
      </c>
      <c r="L5386" s="22">
        <f>'EPD information'!$O$16*Tabell2[[#This Row],[Weight (kg)]]</f>
        <v>0</v>
      </c>
      <c r="M5386" s="22">
        <f>'EPD information'!$P$16*Tabell2[[#This Row],[Weight (kg)]]</f>
        <v>4.3991999999999996E-2</v>
      </c>
      <c r="N5386" s="22">
        <f>'EPD information'!$Q$16*Tabell2[[#This Row],[Weight (kg)]]</f>
        <v>1.4601599999999999</v>
      </c>
      <c r="O5386" s="22">
        <f>'EPD information'!$R$16*Tabell2[[#This Row],[Weight (kg)]]</f>
        <v>2.3680800000000003E-3</v>
      </c>
      <c r="P5386" s="22">
        <f>'EPD information'!$S$16*Tabell2[[#This Row],[Weight (kg)]]</f>
        <v>-11.3256</v>
      </c>
      <c r="Q5386" s="35">
        <f>'Product specific GWP'!$T$16*Tabell2[[#This Row],[Weight (kg)]]</f>
        <v>0.40903200000000001</v>
      </c>
      <c r="R5386" s="35" t="s">
        <v>48</v>
      </c>
      <c r="S5386" s="35">
        <f>'EPD information'!$V$16*Tabell2[[#This Row],[Weight (kg)]]</f>
        <v>6.5987999999999991E-2</v>
      </c>
      <c r="T5386" s="35" t="str">
        <f>'EPD information'!$W$16</f>
        <v>ND</v>
      </c>
      <c r="U5386" s="35">
        <f>'EPD information'!$X$16*Tabell2[[#This Row],[Weight (kg)]]</f>
        <v>4.3991999999999996E-2</v>
      </c>
      <c r="V5386" s="35">
        <f>'EPD information'!$Y$16*Tabell2[[#This Row],[Weight (kg)]]</f>
        <v>1.4601599999999999</v>
      </c>
      <c r="W5386" s="35">
        <f>'EPD information'!$Z$16*Tabell2[[#This Row],[Weight (kg)]]</f>
        <v>2.3680800000000003E-3</v>
      </c>
      <c r="X5386" s="35">
        <f>'EPD information'!$AA$16*Tabell2[[#This Row],[Weight (kg)]]</f>
        <v>-11.3256</v>
      </c>
      <c r="Y5386" s="18">
        <f>'EPD information'!$AB$16*Tabell2[[#This Row],[Weight (kg)]]</f>
        <v>31.449599999999997</v>
      </c>
      <c r="Z5386" s="18">
        <f>'EPD information'!$AC$16*Tabell2[[#This Row],[Weight (kg)]]</f>
        <v>0.55130400000000002</v>
      </c>
      <c r="AA5386" s="18">
        <f>'EPD information'!$AD$16*Tabell2[[#This Row],[Weight (kg)]]</f>
        <v>6.8983199999999995E-2</v>
      </c>
      <c r="AB5386" s="18" t="s">
        <v>48</v>
      </c>
      <c r="AC5386" s="18">
        <f>'EPD information'!$AF$16*Tabell2[[#This Row],[Weight (kg)]]</f>
        <v>4.3523999999999993E-2</v>
      </c>
      <c r="AD5386" s="18">
        <f>'EPD information'!$AG$16*Tabell2[[#This Row],[Weight (kg)]]</f>
        <v>1.4507999999999999</v>
      </c>
      <c r="AE5386" s="18">
        <f>'EPD information'!$AH$16*Tabell2[[#This Row],[Weight (kg)]]</f>
        <v>2.3212799999999998E-3</v>
      </c>
      <c r="AF5386" s="21">
        <f>'EPD information'!$AI$16*Tabell2[[#This Row],[Weight (kg)]]</f>
        <v>-10.763999999999999</v>
      </c>
    </row>
    <row r="5387" spans="1:32" x14ac:dyDescent="0.2">
      <c r="A5387" s="36" t="s">
        <v>309</v>
      </c>
      <c r="B5387" s="37" t="s">
        <v>308</v>
      </c>
      <c r="C5387" s="38">
        <v>184142</v>
      </c>
      <c r="D5387" s="39">
        <v>7319661841420</v>
      </c>
      <c r="E5387" s="37" t="s">
        <v>46</v>
      </c>
      <c r="F5387" s="40">
        <v>630</v>
      </c>
      <c r="G5387" s="37">
        <v>500</v>
      </c>
      <c r="H5387" s="41">
        <v>10.7</v>
      </c>
      <c r="I5387" s="35">
        <f>'EPD information'!$L$16*Tabell2[[#This Row],[Weight (kg)]]</f>
        <v>36.487000000000002</v>
      </c>
      <c r="J5387" s="22">
        <f>'EPD information'!$M$16*Tabell2[[#This Row],[Weight (kg)]]</f>
        <v>0.63557999999999992</v>
      </c>
      <c r="K5387" s="22">
        <f>'EPD information'!$N$16*Tabell2[[#This Row],[Weight (kg)]]</f>
        <v>7.5434999999999988E-2</v>
      </c>
      <c r="L5387" s="22">
        <f>'EPD information'!$O$16*Tabell2[[#This Row],[Weight (kg)]]</f>
        <v>0</v>
      </c>
      <c r="M5387" s="22">
        <f>'EPD information'!$P$16*Tabell2[[#This Row],[Weight (kg)]]</f>
        <v>5.0290000000000001E-2</v>
      </c>
      <c r="N5387" s="22">
        <f>'EPD information'!$Q$16*Tabell2[[#This Row],[Weight (kg)]]</f>
        <v>1.6691999999999998</v>
      </c>
      <c r="O5387" s="22">
        <f>'EPD information'!$R$16*Tabell2[[#This Row],[Weight (kg)]]</f>
        <v>2.7071E-3</v>
      </c>
      <c r="P5387" s="22">
        <f>'EPD information'!$S$16*Tabell2[[#This Row],[Weight (kg)]]</f>
        <v>-12.946999999999999</v>
      </c>
      <c r="Q5387" s="35">
        <f>'Product specific GWP'!$T$16*Tabell2[[#This Row],[Weight (kg)]]</f>
        <v>0.46759000000000001</v>
      </c>
      <c r="R5387" s="35" t="s">
        <v>48</v>
      </c>
      <c r="S5387" s="35">
        <f>'EPD information'!$V$16*Tabell2[[#This Row],[Weight (kg)]]</f>
        <v>7.5434999999999988E-2</v>
      </c>
      <c r="T5387" s="35" t="str">
        <f>'EPD information'!$W$16</f>
        <v>ND</v>
      </c>
      <c r="U5387" s="35">
        <f>'EPD information'!$X$16*Tabell2[[#This Row],[Weight (kg)]]</f>
        <v>5.0290000000000001E-2</v>
      </c>
      <c r="V5387" s="35">
        <f>'EPD information'!$Y$16*Tabell2[[#This Row],[Weight (kg)]]</f>
        <v>1.6691999999999998</v>
      </c>
      <c r="W5387" s="35">
        <f>'EPD information'!$Z$16*Tabell2[[#This Row],[Weight (kg)]]</f>
        <v>2.7071E-3</v>
      </c>
      <c r="X5387" s="35">
        <f>'EPD information'!$AA$16*Tabell2[[#This Row],[Weight (kg)]]</f>
        <v>-12.946999999999999</v>
      </c>
      <c r="Y5387" s="18">
        <f>'EPD information'!$AB$16*Tabell2[[#This Row],[Weight (kg)]]</f>
        <v>35.951999999999998</v>
      </c>
      <c r="Z5387" s="18">
        <f>'EPD information'!$AC$16*Tabell2[[#This Row],[Weight (kg)]]</f>
        <v>0.63022999999999996</v>
      </c>
      <c r="AA5387" s="18">
        <f>'EPD information'!$AD$16*Tabell2[[#This Row],[Weight (kg)]]</f>
        <v>7.8858999999999999E-2</v>
      </c>
      <c r="AB5387" s="18" t="s">
        <v>48</v>
      </c>
      <c r="AC5387" s="18">
        <f>'EPD information'!$AF$16*Tabell2[[#This Row],[Weight (kg)]]</f>
        <v>4.9754999999999994E-2</v>
      </c>
      <c r="AD5387" s="18">
        <f>'EPD information'!$AG$16*Tabell2[[#This Row],[Weight (kg)]]</f>
        <v>1.6584999999999999</v>
      </c>
      <c r="AE5387" s="18">
        <f>'EPD information'!$AH$16*Tabell2[[#This Row],[Weight (kg)]]</f>
        <v>2.6535999999999999E-3</v>
      </c>
      <c r="AF5387" s="21">
        <f>'EPD information'!$AI$16*Tabell2[[#This Row],[Weight (kg)]]</f>
        <v>-12.304999999999998</v>
      </c>
    </row>
    <row r="5388" spans="1:32" x14ac:dyDescent="0.2">
      <c r="A5388" s="36" t="s">
        <v>309</v>
      </c>
      <c r="B5388" s="37" t="s">
        <v>308</v>
      </c>
      <c r="C5388" s="38">
        <v>184146</v>
      </c>
      <c r="D5388" s="39">
        <v>7319661841468</v>
      </c>
      <c r="E5388" s="37" t="s">
        <v>46</v>
      </c>
      <c r="F5388" s="40">
        <v>800</v>
      </c>
      <c r="G5388" s="37">
        <v>500</v>
      </c>
      <c r="H5388" s="41">
        <v>13.3</v>
      </c>
      <c r="I5388" s="35">
        <f>'EPD information'!$L$16*Tabell2[[#This Row],[Weight (kg)]]</f>
        <v>45.353000000000002</v>
      </c>
      <c r="J5388" s="22">
        <f>'EPD information'!$M$16*Tabell2[[#This Row],[Weight (kg)]]</f>
        <v>0.79002000000000006</v>
      </c>
      <c r="K5388" s="22">
        <f>'EPD information'!$N$16*Tabell2[[#This Row],[Weight (kg)]]</f>
        <v>9.3765000000000001E-2</v>
      </c>
      <c r="L5388" s="22">
        <f>'EPD information'!$O$16*Tabell2[[#This Row],[Weight (kg)]]</f>
        <v>0</v>
      </c>
      <c r="M5388" s="22">
        <f>'EPD information'!$P$16*Tabell2[[#This Row],[Weight (kg)]]</f>
        <v>6.251000000000001E-2</v>
      </c>
      <c r="N5388" s="22">
        <f>'EPD information'!$Q$16*Tabell2[[#This Row],[Weight (kg)]]</f>
        <v>2.0748000000000002</v>
      </c>
      <c r="O5388" s="22">
        <f>'EPD information'!$R$16*Tabell2[[#This Row],[Weight (kg)]]</f>
        <v>3.3649000000000005E-3</v>
      </c>
      <c r="P5388" s="22">
        <f>'EPD information'!$S$16*Tabell2[[#This Row],[Weight (kg)]]</f>
        <v>-16.093</v>
      </c>
      <c r="Q5388" s="35">
        <f>'Product specific GWP'!$T$16*Tabell2[[#This Row],[Weight (kg)]]</f>
        <v>0.58121000000000012</v>
      </c>
      <c r="R5388" s="35" t="s">
        <v>48</v>
      </c>
      <c r="S5388" s="35">
        <f>'EPD information'!$V$16*Tabell2[[#This Row],[Weight (kg)]]</f>
        <v>9.3765000000000001E-2</v>
      </c>
      <c r="T5388" s="35" t="str">
        <f>'EPD information'!$W$16</f>
        <v>ND</v>
      </c>
      <c r="U5388" s="35">
        <f>'EPD information'!$X$16*Tabell2[[#This Row],[Weight (kg)]]</f>
        <v>6.251000000000001E-2</v>
      </c>
      <c r="V5388" s="35">
        <f>'EPD information'!$Y$16*Tabell2[[#This Row],[Weight (kg)]]</f>
        <v>2.0748000000000002</v>
      </c>
      <c r="W5388" s="35">
        <f>'EPD information'!$Z$16*Tabell2[[#This Row],[Weight (kg)]]</f>
        <v>3.3649000000000005E-3</v>
      </c>
      <c r="X5388" s="35">
        <f>'EPD information'!$AA$16*Tabell2[[#This Row],[Weight (kg)]]</f>
        <v>-16.093</v>
      </c>
      <c r="Y5388" s="18">
        <f>'EPD information'!$AB$16*Tabell2[[#This Row],[Weight (kg)]]</f>
        <v>44.688000000000002</v>
      </c>
      <c r="Z5388" s="18">
        <f>'EPD information'!$AC$16*Tabell2[[#This Row],[Weight (kg)]]</f>
        <v>0.78337000000000001</v>
      </c>
      <c r="AA5388" s="18">
        <f>'EPD information'!$AD$16*Tabell2[[#This Row],[Weight (kg)]]</f>
        <v>9.8020999999999997E-2</v>
      </c>
      <c r="AB5388" s="18" t="s">
        <v>48</v>
      </c>
      <c r="AC5388" s="18">
        <f>'EPD information'!$AF$16*Tabell2[[#This Row],[Weight (kg)]]</f>
        <v>6.1844999999999997E-2</v>
      </c>
      <c r="AD5388" s="18">
        <f>'EPD information'!$AG$16*Tabell2[[#This Row],[Weight (kg)]]</f>
        <v>2.0615000000000001</v>
      </c>
      <c r="AE5388" s="18">
        <f>'EPD information'!$AH$16*Tabell2[[#This Row],[Weight (kg)]]</f>
        <v>3.2984000000000004E-3</v>
      </c>
      <c r="AF5388" s="21">
        <f>'EPD information'!$AI$16*Tabell2[[#This Row],[Weight (kg)]]</f>
        <v>-15.295</v>
      </c>
    </row>
    <row r="5389" spans="1:32" x14ac:dyDescent="0.2">
      <c r="A5389" s="36" t="s">
        <v>310</v>
      </c>
      <c r="B5389" s="37" t="s">
        <v>311</v>
      </c>
      <c r="C5389" s="38">
        <v>912515</v>
      </c>
      <c r="D5389" s="39">
        <v>7319660091871</v>
      </c>
      <c r="E5389" s="37" t="s">
        <v>46</v>
      </c>
      <c r="F5389" s="40">
        <v>125</v>
      </c>
      <c r="G5389" s="37">
        <v>80</v>
      </c>
      <c r="H5389" s="41">
        <v>1</v>
      </c>
      <c r="I5389" s="35">
        <f>'EPD information'!$L$16*Tabell2[[#This Row],[Weight (kg)]]</f>
        <v>3.41</v>
      </c>
      <c r="J5389" s="22">
        <f>'EPD information'!$M$16*Tabell2[[#This Row],[Weight (kg)]]</f>
        <v>5.9400000000000001E-2</v>
      </c>
      <c r="K5389" s="22">
        <f>'EPD information'!$N$16*Tabell2[[#This Row],[Weight (kg)]]</f>
        <v>7.0499999999999998E-3</v>
      </c>
      <c r="L5389" s="22">
        <f>'EPD information'!$O$16*Tabell2[[#This Row],[Weight (kg)]]</f>
        <v>0</v>
      </c>
      <c r="M5389" s="22">
        <f>'EPD information'!$P$16*Tabell2[[#This Row],[Weight (kg)]]</f>
        <v>4.7000000000000002E-3</v>
      </c>
      <c r="N5389" s="22">
        <f>'EPD information'!$Q$16*Tabell2[[#This Row],[Weight (kg)]]</f>
        <v>0.156</v>
      </c>
      <c r="O5389" s="22">
        <f>'EPD information'!$R$16*Tabell2[[#This Row],[Weight (kg)]]</f>
        <v>2.5300000000000002E-4</v>
      </c>
      <c r="P5389" s="22">
        <f>'EPD information'!$S$16*Tabell2[[#This Row],[Weight (kg)]]</f>
        <v>-1.21</v>
      </c>
      <c r="Q5389" s="35">
        <f>'Product specific GWP'!$T$16*Tabell2[[#This Row],[Weight (kg)]]</f>
        <v>4.3700000000000003E-2</v>
      </c>
      <c r="R5389" s="35" t="s">
        <v>48</v>
      </c>
      <c r="S5389" s="35">
        <f>'EPD information'!$V$16*Tabell2[[#This Row],[Weight (kg)]]</f>
        <v>7.0499999999999998E-3</v>
      </c>
      <c r="T5389" s="35" t="str">
        <f>'EPD information'!$W$16</f>
        <v>ND</v>
      </c>
      <c r="U5389" s="35">
        <f>'EPD information'!$X$16*Tabell2[[#This Row],[Weight (kg)]]</f>
        <v>4.7000000000000002E-3</v>
      </c>
      <c r="V5389" s="35">
        <f>'EPD information'!$Y$16*Tabell2[[#This Row],[Weight (kg)]]</f>
        <v>0.156</v>
      </c>
      <c r="W5389" s="35">
        <f>'EPD information'!$Z$16*Tabell2[[#This Row],[Weight (kg)]]</f>
        <v>2.5300000000000002E-4</v>
      </c>
      <c r="X5389" s="35">
        <f>'EPD information'!$AA$16*Tabell2[[#This Row],[Weight (kg)]]</f>
        <v>-1.21</v>
      </c>
      <c r="Y5389" s="18">
        <f>'EPD information'!$AB$16*Tabell2[[#This Row],[Weight (kg)]]</f>
        <v>3.36</v>
      </c>
      <c r="Z5389" s="18">
        <f>'EPD information'!$AC$16*Tabell2[[#This Row],[Weight (kg)]]</f>
        <v>5.8900000000000001E-2</v>
      </c>
      <c r="AA5389" s="18">
        <f>'EPD information'!$AD$16*Tabell2[[#This Row],[Weight (kg)]]</f>
        <v>7.3699999999999998E-3</v>
      </c>
      <c r="AB5389" s="18" t="s">
        <v>48</v>
      </c>
      <c r="AC5389" s="18">
        <f>'EPD information'!$AF$16*Tabell2[[#This Row],[Weight (kg)]]</f>
        <v>4.6499999999999996E-3</v>
      </c>
      <c r="AD5389" s="18">
        <f>'EPD information'!$AG$16*Tabell2[[#This Row],[Weight (kg)]]</f>
        <v>0.155</v>
      </c>
      <c r="AE5389" s="18">
        <f>'EPD information'!$AH$16*Tabell2[[#This Row],[Weight (kg)]]</f>
        <v>2.4800000000000001E-4</v>
      </c>
      <c r="AF5389" s="21">
        <f>'EPD information'!$AI$16*Tabell2[[#This Row],[Weight (kg)]]</f>
        <v>-1.1499999999999999</v>
      </c>
    </row>
    <row r="5390" spans="1:32" x14ac:dyDescent="0.2">
      <c r="A5390" s="36" t="s">
        <v>310</v>
      </c>
      <c r="B5390" s="37" t="s">
        <v>311</v>
      </c>
      <c r="C5390" s="38">
        <v>912520</v>
      </c>
      <c r="D5390" s="39">
        <v>7319660091925</v>
      </c>
      <c r="E5390" s="37" t="s">
        <v>46</v>
      </c>
      <c r="F5390" s="40">
        <v>160</v>
      </c>
      <c r="G5390" s="37">
        <v>80</v>
      </c>
      <c r="H5390" s="41">
        <v>1.2</v>
      </c>
      <c r="I5390" s="35">
        <f>'EPD information'!$L$16*Tabell2[[#This Row],[Weight (kg)]]</f>
        <v>4.0919999999999996</v>
      </c>
      <c r="J5390" s="22">
        <f>'EPD information'!$M$16*Tabell2[[#This Row],[Weight (kg)]]</f>
        <v>7.1279999999999996E-2</v>
      </c>
      <c r="K5390" s="22">
        <f>'EPD information'!$N$16*Tabell2[[#This Row],[Weight (kg)]]</f>
        <v>8.4599999999999988E-3</v>
      </c>
      <c r="L5390" s="22">
        <f>'EPD information'!$O$16*Tabell2[[#This Row],[Weight (kg)]]</f>
        <v>0</v>
      </c>
      <c r="M5390" s="22">
        <f>'EPD information'!$P$16*Tabell2[[#This Row],[Weight (kg)]]</f>
        <v>5.64E-3</v>
      </c>
      <c r="N5390" s="22">
        <f>'EPD information'!$Q$16*Tabell2[[#This Row],[Weight (kg)]]</f>
        <v>0.18720000000000001</v>
      </c>
      <c r="O5390" s="22">
        <f>'EPD information'!$R$16*Tabell2[[#This Row],[Weight (kg)]]</f>
        <v>3.0360000000000001E-4</v>
      </c>
      <c r="P5390" s="22">
        <f>'EPD information'!$S$16*Tabell2[[#This Row],[Weight (kg)]]</f>
        <v>-1.452</v>
      </c>
      <c r="Q5390" s="35">
        <f>'Product specific GWP'!$T$16*Tabell2[[#This Row],[Weight (kg)]]</f>
        <v>5.2440000000000001E-2</v>
      </c>
      <c r="R5390" s="35" t="s">
        <v>48</v>
      </c>
      <c r="S5390" s="35">
        <f>'EPD information'!$V$16*Tabell2[[#This Row],[Weight (kg)]]</f>
        <v>8.4599999999999988E-3</v>
      </c>
      <c r="T5390" s="35" t="str">
        <f>'EPD information'!$W$16</f>
        <v>ND</v>
      </c>
      <c r="U5390" s="35">
        <f>'EPD information'!$X$16*Tabell2[[#This Row],[Weight (kg)]]</f>
        <v>5.64E-3</v>
      </c>
      <c r="V5390" s="35">
        <f>'EPD information'!$Y$16*Tabell2[[#This Row],[Weight (kg)]]</f>
        <v>0.18720000000000001</v>
      </c>
      <c r="W5390" s="35">
        <f>'EPD information'!$Z$16*Tabell2[[#This Row],[Weight (kg)]]</f>
        <v>3.0360000000000001E-4</v>
      </c>
      <c r="X5390" s="35">
        <f>'EPD information'!$AA$16*Tabell2[[#This Row],[Weight (kg)]]</f>
        <v>-1.452</v>
      </c>
      <c r="Y5390" s="18">
        <f>'EPD information'!$AB$16*Tabell2[[#This Row],[Weight (kg)]]</f>
        <v>4.032</v>
      </c>
      <c r="Z5390" s="18">
        <f>'EPD information'!$AC$16*Tabell2[[#This Row],[Weight (kg)]]</f>
        <v>7.0679999999999993E-2</v>
      </c>
      <c r="AA5390" s="18">
        <f>'EPD information'!$AD$16*Tabell2[[#This Row],[Weight (kg)]]</f>
        <v>8.8439999999999994E-3</v>
      </c>
      <c r="AB5390" s="18" t="s">
        <v>48</v>
      </c>
      <c r="AC5390" s="18">
        <f>'EPD information'!$AF$16*Tabell2[[#This Row],[Weight (kg)]]</f>
        <v>5.579999999999999E-3</v>
      </c>
      <c r="AD5390" s="18">
        <f>'EPD information'!$AG$16*Tabell2[[#This Row],[Weight (kg)]]</f>
        <v>0.186</v>
      </c>
      <c r="AE5390" s="18">
        <f>'EPD information'!$AH$16*Tabell2[[#This Row],[Weight (kg)]]</f>
        <v>2.9760000000000002E-4</v>
      </c>
      <c r="AF5390" s="21">
        <f>'EPD information'!$AI$16*Tabell2[[#This Row],[Weight (kg)]]</f>
        <v>-1.38</v>
      </c>
    </row>
    <row r="5391" spans="1:32" x14ac:dyDescent="0.2">
      <c r="A5391" s="36" t="s">
        <v>310</v>
      </c>
      <c r="B5391" s="37" t="s">
        <v>311</v>
      </c>
      <c r="C5391" s="38">
        <v>111159</v>
      </c>
      <c r="D5391" s="39">
        <v>7319661111592</v>
      </c>
      <c r="E5391" s="37" t="s">
        <v>46</v>
      </c>
      <c r="F5391" s="40">
        <v>160</v>
      </c>
      <c r="G5391" s="37">
        <v>100</v>
      </c>
      <c r="H5391" s="41">
        <v>1.5</v>
      </c>
      <c r="I5391" s="35">
        <f>'EPD information'!$L$16*Tabell2[[#This Row],[Weight (kg)]]</f>
        <v>5.1150000000000002</v>
      </c>
      <c r="J5391" s="22">
        <f>'EPD information'!$M$16*Tabell2[[#This Row],[Weight (kg)]]</f>
        <v>8.9099999999999999E-2</v>
      </c>
      <c r="K5391" s="22">
        <f>'EPD information'!$N$16*Tabell2[[#This Row],[Weight (kg)]]</f>
        <v>1.0574999999999999E-2</v>
      </c>
      <c r="L5391" s="22">
        <f>'EPD information'!$O$16*Tabell2[[#This Row],[Weight (kg)]]</f>
        <v>0</v>
      </c>
      <c r="M5391" s="22">
        <f>'EPD information'!$P$16*Tabell2[[#This Row],[Weight (kg)]]</f>
        <v>7.0500000000000007E-3</v>
      </c>
      <c r="N5391" s="22">
        <f>'EPD information'!$Q$16*Tabell2[[#This Row],[Weight (kg)]]</f>
        <v>0.23399999999999999</v>
      </c>
      <c r="O5391" s="22">
        <f>'EPD information'!$R$16*Tabell2[[#This Row],[Weight (kg)]]</f>
        <v>3.7950000000000006E-4</v>
      </c>
      <c r="P5391" s="22">
        <f>'EPD information'!$S$16*Tabell2[[#This Row],[Weight (kg)]]</f>
        <v>-1.8149999999999999</v>
      </c>
      <c r="Q5391" s="35">
        <f>'Product specific GWP'!$T$16*Tabell2[[#This Row],[Weight (kg)]]</f>
        <v>6.5549999999999997E-2</v>
      </c>
      <c r="R5391" s="35" t="s">
        <v>48</v>
      </c>
      <c r="S5391" s="35">
        <f>'EPD information'!$V$16*Tabell2[[#This Row],[Weight (kg)]]</f>
        <v>1.0574999999999999E-2</v>
      </c>
      <c r="T5391" s="35" t="str">
        <f>'EPD information'!$W$16</f>
        <v>ND</v>
      </c>
      <c r="U5391" s="35">
        <f>'EPD information'!$X$16*Tabell2[[#This Row],[Weight (kg)]]</f>
        <v>7.0500000000000007E-3</v>
      </c>
      <c r="V5391" s="35">
        <f>'EPD information'!$Y$16*Tabell2[[#This Row],[Weight (kg)]]</f>
        <v>0.23399999999999999</v>
      </c>
      <c r="W5391" s="35">
        <f>'EPD information'!$Z$16*Tabell2[[#This Row],[Weight (kg)]]</f>
        <v>3.7950000000000006E-4</v>
      </c>
      <c r="X5391" s="35">
        <f>'EPD information'!$AA$16*Tabell2[[#This Row],[Weight (kg)]]</f>
        <v>-1.8149999999999999</v>
      </c>
      <c r="Y5391" s="18">
        <f>'EPD information'!$AB$16*Tabell2[[#This Row],[Weight (kg)]]</f>
        <v>5.04</v>
      </c>
      <c r="Z5391" s="18">
        <f>'EPD information'!$AC$16*Tabell2[[#This Row],[Weight (kg)]]</f>
        <v>8.8349999999999998E-2</v>
      </c>
      <c r="AA5391" s="18">
        <f>'EPD information'!$AD$16*Tabell2[[#This Row],[Weight (kg)]]</f>
        <v>1.1054999999999999E-2</v>
      </c>
      <c r="AB5391" s="18" t="s">
        <v>48</v>
      </c>
      <c r="AC5391" s="18">
        <f>'EPD information'!$AF$16*Tabell2[[#This Row],[Weight (kg)]]</f>
        <v>6.9749999999999994E-3</v>
      </c>
      <c r="AD5391" s="18">
        <f>'EPD information'!$AG$16*Tabell2[[#This Row],[Weight (kg)]]</f>
        <v>0.23249999999999998</v>
      </c>
      <c r="AE5391" s="18">
        <f>'EPD information'!$AH$16*Tabell2[[#This Row],[Weight (kg)]]</f>
        <v>3.7200000000000004E-4</v>
      </c>
      <c r="AF5391" s="21">
        <f>'EPD information'!$AI$16*Tabell2[[#This Row],[Weight (kg)]]</f>
        <v>-1.7249999999999999</v>
      </c>
    </row>
    <row r="5392" spans="1:32" x14ac:dyDescent="0.2">
      <c r="A5392" s="36" t="s">
        <v>310</v>
      </c>
      <c r="B5392" s="37" t="s">
        <v>311</v>
      </c>
      <c r="C5392" s="38">
        <v>111160</v>
      </c>
      <c r="D5392" s="39">
        <v>7319661111608</v>
      </c>
      <c r="E5392" s="37" t="s">
        <v>46</v>
      </c>
      <c r="F5392" s="40">
        <v>200</v>
      </c>
      <c r="G5392" s="37">
        <v>100</v>
      </c>
      <c r="H5392" s="41">
        <v>1.7</v>
      </c>
      <c r="I5392" s="35">
        <f>'EPD information'!$L$16*Tabell2[[#This Row],[Weight (kg)]]</f>
        <v>5.7969999999999997</v>
      </c>
      <c r="J5392" s="22">
        <f>'EPD information'!$M$16*Tabell2[[#This Row],[Weight (kg)]]</f>
        <v>0.10098</v>
      </c>
      <c r="K5392" s="22">
        <f>'EPD information'!$N$16*Tabell2[[#This Row],[Weight (kg)]]</f>
        <v>1.1984999999999999E-2</v>
      </c>
      <c r="L5392" s="22">
        <f>'EPD information'!$O$16*Tabell2[[#This Row],[Weight (kg)]]</f>
        <v>0</v>
      </c>
      <c r="M5392" s="22">
        <f>'EPD information'!$P$16*Tabell2[[#This Row],[Weight (kg)]]</f>
        <v>7.9900000000000006E-3</v>
      </c>
      <c r="N5392" s="22">
        <f>'EPD information'!$Q$16*Tabell2[[#This Row],[Weight (kg)]]</f>
        <v>0.26519999999999999</v>
      </c>
      <c r="O5392" s="22">
        <f>'EPD information'!$R$16*Tabell2[[#This Row],[Weight (kg)]]</f>
        <v>4.3010000000000005E-4</v>
      </c>
      <c r="P5392" s="22">
        <f>'EPD information'!$S$16*Tabell2[[#This Row],[Weight (kg)]]</f>
        <v>-2.0569999999999999</v>
      </c>
      <c r="Q5392" s="35">
        <f>'Product specific GWP'!$T$16*Tabell2[[#This Row],[Weight (kg)]]</f>
        <v>7.4290000000000009E-2</v>
      </c>
      <c r="R5392" s="35" t="s">
        <v>48</v>
      </c>
      <c r="S5392" s="35">
        <f>'EPD information'!$V$16*Tabell2[[#This Row],[Weight (kg)]]</f>
        <v>1.1984999999999999E-2</v>
      </c>
      <c r="T5392" s="35" t="str">
        <f>'EPD information'!$W$16</f>
        <v>ND</v>
      </c>
      <c r="U5392" s="35">
        <f>'EPD information'!$X$16*Tabell2[[#This Row],[Weight (kg)]]</f>
        <v>7.9900000000000006E-3</v>
      </c>
      <c r="V5392" s="35">
        <f>'EPD information'!$Y$16*Tabell2[[#This Row],[Weight (kg)]]</f>
        <v>0.26519999999999999</v>
      </c>
      <c r="W5392" s="35">
        <f>'EPD information'!$Z$16*Tabell2[[#This Row],[Weight (kg)]]</f>
        <v>4.3010000000000005E-4</v>
      </c>
      <c r="X5392" s="35">
        <f>'EPD information'!$AA$16*Tabell2[[#This Row],[Weight (kg)]]</f>
        <v>-2.0569999999999999</v>
      </c>
      <c r="Y5392" s="18">
        <f>'EPD information'!$AB$16*Tabell2[[#This Row],[Weight (kg)]]</f>
        <v>5.7119999999999997</v>
      </c>
      <c r="Z5392" s="18">
        <f>'EPD information'!$AC$16*Tabell2[[#This Row],[Weight (kg)]]</f>
        <v>0.10013</v>
      </c>
      <c r="AA5392" s="18">
        <f>'EPD information'!$AD$16*Tabell2[[#This Row],[Weight (kg)]]</f>
        <v>1.2529E-2</v>
      </c>
      <c r="AB5392" s="18" t="s">
        <v>48</v>
      </c>
      <c r="AC5392" s="18">
        <f>'EPD information'!$AF$16*Tabell2[[#This Row],[Weight (kg)]]</f>
        <v>7.9049999999999988E-3</v>
      </c>
      <c r="AD5392" s="18">
        <f>'EPD information'!$AG$16*Tabell2[[#This Row],[Weight (kg)]]</f>
        <v>0.26350000000000001</v>
      </c>
      <c r="AE5392" s="18">
        <f>'EPD information'!$AH$16*Tabell2[[#This Row],[Weight (kg)]]</f>
        <v>4.216E-4</v>
      </c>
      <c r="AF5392" s="21">
        <f>'EPD information'!$AI$16*Tabell2[[#This Row],[Weight (kg)]]</f>
        <v>-1.9549999999999998</v>
      </c>
    </row>
    <row r="5393" spans="1:32" x14ac:dyDescent="0.2">
      <c r="A5393" s="36" t="s">
        <v>310</v>
      </c>
      <c r="B5393" s="37" t="s">
        <v>311</v>
      </c>
      <c r="C5393" s="38">
        <v>111161</v>
      </c>
      <c r="D5393" s="39">
        <v>7319661111615</v>
      </c>
      <c r="E5393" s="37" t="s">
        <v>46</v>
      </c>
      <c r="F5393" s="40">
        <v>200</v>
      </c>
      <c r="G5393" s="37">
        <v>125</v>
      </c>
      <c r="H5393" s="41">
        <v>2</v>
      </c>
      <c r="I5393" s="35">
        <f>'EPD information'!$L$16*Tabell2[[#This Row],[Weight (kg)]]</f>
        <v>6.82</v>
      </c>
      <c r="J5393" s="22">
        <f>'EPD information'!$M$16*Tabell2[[#This Row],[Weight (kg)]]</f>
        <v>0.1188</v>
      </c>
      <c r="K5393" s="22">
        <f>'EPD information'!$N$16*Tabell2[[#This Row],[Weight (kg)]]</f>
        <v>1.41E-2</v>
      </c>
      <c r="L5393" s="22">
        <f>'EPD information'!$O$16*Tabell2[[#This Row],[Weight (kg)]]</f>
        <v>0</v>
      </c>
      <c r="M5393" s="22">
        <f>'EPD information'!$P$16*Tabell2[[#This Row],[Weight (kg)]]</f>
        <v>9.4000000000000004E-3</v>
      </c>
      <c r="N5393" s="22">
        <f>'EPD information'!$Q$16*Tabell2[[#This Row],[Weight (kg)]]</f>
        <v>0.312</v>
      </c>
      <c r="O5393" s="22">
        <f>'EPD information'!$R$16*Tabell2[[#This Row],[Weight (kg)]]</f>
        <v>5.0600000000000005E-4</v>
      </c>
      <c r="P5393" s="22">
        <f>'EPD information'!$S$16*Tabell2[[#This Row],[Weight (kg)]]</f>
        <v>-2.42</v>
      </c>
      <c r="Q5393" s="35">
        <f>'Product specific GWP'!$T$16*Tabell2[[#This Row],[Weight (kg)]]</f>
        <v>8.7400000000000005E-2</v>
      </c>
      <c r="R5393" s="35" t="s">
        <v>48</v>
      </c>
      <c r="S5393" s="35">
        <f>'EPD information'!$V$16*Tabell2[[#This Row],[Weight (kg)]]</f>
        <v>1.41E-2</v>
      </c>
      <c r="T5393" s="35" t="str">
        <f>'EPD information'!$W$16</f>
        <v>ND</v>
      </c>
      <c r="U5393" s="35">
        <f>'EPD information'!$X$16*Tabell2[[#This Row],[Weight (kg)]]</f>
        <v>9.4000000000000004E-3</v>
      </c>
      <c r="V5393" s="35">
        <f>'EPD information'!$Y$16*Tabell2[[#This Row],[Weight (kg)]]</f>
        <v>0.312</v>
      </c>
      <c r="W5393" s="35">
        <f>'EPD information'!$Z$16*Tabell2[[#This Row],[Weight (kg)]]</f>
        <v>5.0600000000000005E-4</v>
      </c>
      <c r="X5393" s="35">
        <f>'EPD information'!$AA$16*Tabell2[[#This Row],[Weight (kg)]]</f>
        <v>-2.42</v>
      </c>
      <c r="Y5393" s="18">
        <f>'EPD information'!$AB$16*Tabell2[[#This Row],[Weight (kg)]]</f>
        <v>6.72</v>
      </c>
      <c r="Z5393" s="18">
        <f>'EPD information'!$AC$16*Tabell2[[#This Row],[Weight (kg)]]</f>
        <v>0.1178</v>
      </c>
      <c r="AA5393" s="18">
        <f>'EPD information'!$AD$16*Tabell2[[#This Row],[Weight (kg)]]</f>
        <v>1.474E-2</v>
      </c>
      <c r="AB5393" s="18" t="s">
        <v>48</v>
      </c>
      <c r="AC5393" s="18">
        <f>'EPD information'!$AF$16*Tabell2[[#This Row],[Weight (kg)]]</f>
        <v>9.2999999999999992E-3</v>
      </c>
      <c r="AD5393" s="18">
        <f>'EPD information'!$AG$16*Tabell2[[#This Row],[Weight (kg)]]</f>
        <v>0.31</v>
      </c>
      <c r="AE5393" s="18">
        <f>'EPD information'!$AH$16*Tabell2[[#This Row],[Weight (kg)]]</f>
        <v>4.9600000000000002E-4</v>
      </c>
      <c r="AF5393" s="21">
        <f>'EPD information'!$AI$16*Tabell2[[#This Row],[Weight (kg)]]</f>
        <v>-2.2999999999999998</v>
      </c>
    </row>
    <row r="5394" spans="1:32" x14ac:dyDescent="0.2">
      <c r="A5394" s="36" t="s">
        <v>310</v>
      </c>
      <c r="B5394" s="37" t="s">
        <v>311</v>
      </c>
      <c r="C5394" s="38">
        <v>912528</v>
      </c>
      <c r="D5394" s="39">
        <v>7319660092007</v>
      </c>
      <c r="E5394" s="37" t="s">
        <v>46</v>
      </c>
      <c r="F5394" s="40">
        <v>200</v>
      </c>
      <c r="G5394" s="37">
        <v>80</v>
      </c>
      <c r="H5394" s="41">
        <v>1.4</v>
      </c>
      <c r="I5394" s="35">
        <f>'EPD information'!$L$16*Tabell2[[#This Row],[Weight (kg)]]</f>
        <v>4.774</v>
      </c>
      <c r="J5394" s="22">
        <f>'EPD information'!$M$16*Tabell2[[#This Row],[Weight (kg)]]</f>
        <v>8.3159999999999998E-2</v>
      </c>
      <c r="K5394" s="22">
        <f>'EPD information'!$N$16*Tabell2[[#This Row],[Weight (kg)]]</f>
        <v>9.8699999999999986E-3</v>
      </c>
      <c r="L5394" s="22">
        <f>'EPD information'!$O$16*Tabell2[[#This Row],[Weight (kg)]]</f>
        <v>0</v>
      </c>
      <c r="M5394" s="22">
        <f>'EPD information'!$P$16*Tabell2[[#This Row],[Weight (kg)]]</f>
        <v>6.5799999999999999E-3</v>
      </c>
      <c r="N5394" s="22">
        <f>'EPD information'!$Q$16*Tabell2[[#This Row],[Weight (kg)]]</f>
        <v>0.21839999999999998</v>
      </c>
      <c r="O5394" s="22">
        <f>'EPD information'!$R$16*Tabell2[[#This Row],[Weight (kg)]]</f>
        <v>3.5419999999999999E-4</v>
      </c>
      <c r="P5394" s="22">
        <f>'EPD information'!$S$16*Tabell2[[#This Row],[Weight (kg)]]</f>
        <v>-1.694</v>
      </c>
      <c r="Q5394" s="35">
        <f>'Product specific GWP'!$T$16*Tabell2[[#This Row],[Weight (kg)]]</f>
        <v>6.1179999999999998E-2</v>
      </c>
      <c r="R5394" s="35" t="s">
        <v>48</v>
      </c>
      <c r="S5394" s="35">
        <f>'EPD information'!$V$16*Tabell2[[#This Row],[Weight (kg)]]</f>
        <v>9.8699999999999986E-3</v>
      </c>
      <c r="T5394" s="35" t="str">
        <f>'EPD information'!$W$16</f>
        <v>ND</v>
      </c>
      <c r="U5394" s="35">
        <f>'EPD information'!$X$16*Tabell2[[#This Row],[Weight (kg)]]</f>
        <v>6.5799999999999999E-3</v>
      </c>
      <c r="V5394" s="35">
        <f>'EPD information'!$Y$16*Tabell2[[#This Row],[Weight (kg)]]</f>
        <v>0.21839999999999998</v>
      </c>
      <c r="W5394" s="35">
        <f>'EPD information'!$Z$16*Tabell2[[#This Row],[Weight (kg)]]</f>
        <v>3.5419999999999999E-4</v>
      </c>
      <c r="X5394" s="35">
        <f>'EPD information'!$AA$16*Tabell2[[#This Row],[Weight (kg)]]</f>
        <v>-1.694</v>
      </c>
      <c r="Y5394" s="18">
        <f>'EPD information'!$AB$16*Tabell2[[#This Row],[Weight (kg)]]</f>
        <v>4.7039999999999997</v>
      </c>
      <c r="Z5394" s="18">
        <f>'EPD information'!$AC$16*Tabell2[[#This Row],[Weight (kg)]]</f>
        <v>8.2459999999999992E-2</v>
      </c>
      <c r="AA5394" s="18">
        <f>'EPD information'!$AD$16*Tabell2[[#This Row],[Weight (kg)]]</f>
        <v>1.0317999999999999E-2</v>
      </c>
      <c r="AB5394" s="18" t="s">
        <v>48</v>
      </c>
      <c r="AC5394" s="18">
        <f>'EPD information'!$AF$16*Tabell2[[#This Row],[Weight (kg)]]</f>
        <v>6.5099999999999993E-3</v>
      </c>
      <c r="AD5394" s="18">
        <f>'EPD information'!$AG$16*Tabell2[[#This Row],[Weight (kg)]]</f>
        <v>0.217</v>
      </c>
      <c r="AE5394" s="18">
        <f>'EPD information'!$AH$16*Tabell2[[#This Row],[Weight (kg)]]</f>
        <v>3.4719999999999998E-4</v>
      </c>
      <c r="AF5394" s="21">
        <f>'EPD information'!$AI$16*Tabell2[[#This Row],[Weight (kg)]]</f>
        <v>-1.6099999999999999</v>
      </c>
    </row>
    <row r="5395" spans="1:32" x14ac:dyDescent="0.2">
      <c r="A5395" s="36" t="s">
        <v>310</v>
      </c>
      <c r="B5395" s="37" t="s">
        <v>311</v>
      </c>
      <c r="C5395" s="38">
        <v>111163</v>
      </c>
      <c r="D5395" s="39">
        <v>7319661111639</v>
      </c>
      <c r="E5395" s="37" t="s">
        <v>46</v>
      </c>
      <c r="F5395" s="40">
        <v>224</v>
      </c>
      <c r="G5395" s="37">
        <v>125</v>
      </c>
      <c r="H5395" s="41">
        <v>2.1</v>
      </c>
      <c r="I5395" s="35">
        <f>'EPD information'!$L$16*Tabell2[[#This Row],[Weight (kg)]]</f>
        <v>7.1610000000000005</v>
      </c>
      <c r="J5395" s="22">
        <f>'EPD information'!$M$16*Tabell2[[#This Row],[Weight (kg)]]</f>
        <v>0.12474</v>
      </c>
      <c r="K5395" s="22">
        <f>'EPD information'!$N$16*Tabell2[[#This Row],[Weight (kg)]]</f>
        <v>1.4805E-2</v>
      </c>
      <c r="L5395" s="22">
        <f>'EPD information'!$O$16*Tabell2[[#This Row],[Weight (kg)]]</f>
        <v>0</v>
      </c>
      <c r="M5395" s="22">
        <f>'EPD information'!$P$16*Tabell2[[#This Row],[Weight (kg)]]</f>
        <v>9.8700000000000003E-3</v>
      </c>
      <c r="N5395" s="22">
        <f>'EPD information'!$Q$16*Tabell2[[#This Row],[Weight (kg)]]</f>
        <v>0.3276</v>
      </c>
      <c r="O5395" s="22">
        <f>'EPD information'!$R$16*Tabell2[[#This Row],[Weight (kg)]]</f>
        <v>5.3130000000000007E-4</v>
      </c>
      <c r="P5395" s="22">
        <f>'EPD information'!$S$16*Tabell2[[#This Row],[Weight (kg)]]</f>
        <v>-2.5409999999999999</v>
      </c>
      <c r="Q5395" s="35">
        <f>'Product specific GWP'!$T$16*Tabell2[[#This Row],[Weight (kg)]]</f>
        <v>9.1770000000000004E-2</v>
      </c>
      <c r="R5395" s="35" t="s">
        <v>48</v>
      </c>
      <c r="S5395" s="35">
        <f>'EPD information'!$V$16*Tabell2[[#This Row],[Weight (kg)]]</f>
        <v>1.4805E-2</v>
      </c>
      <c r="T5395" s="35" t="str">
        <f>'EPD information'!$W$16</f>
        <v>ND</v>
      </c>
      <c r="U5395" s="35">
        <f>'EPD information'!$X$16*Tabell2[[#This Row],[Weight (kg)]]</f>
        <v>9.8700000000000003E-3</v>
      </c>
      <c r="V5395" s="35">
        <f>'EPD information'!$Y$16*Tabell2[[#This Row],[Weight (kg)]]</f>
        <v>0.3276</v>
      </c>
      <c r="W5395" s="35">
        <f>'EPD information'!$Z$16*Tabell2[[#This Row],[Weight (kg)]]</f>
        <v>5.3130000000000007E-4</v>
      </c>
      <c r="X5395" s="35">
        <f>'EPD information'!$AA$16*Tabell2[[#This Row],[Weight (kg)]]</f>
        <v>-2.5409999999999999</v>
      </c>
      <c r="Y5395" s="18">
        <f>'EPD information'!$AB$16*Tabell2[[#This Row],[Weight (kg)]]</f>
        <v>7.056</v>
      </c>
      <c r="Z5395" s="18">
        <f>'EPD information'!$AC$16*Tabell2[[#This Row],[Weight (kg)]]</f>
        <v>0.12369000000000001</v>
      </c>
      <c r="AA5395" s="18">
        <f>'EPD information'!$AD$16*Tabell2[[#This Row],[Weight (kg)]]</f>
        <v>1.5476999999999999E-2</v>
      </c>
      <c r="AB5395" s="18" t="s">
        <v>48</v>
      </c>
      <c r="AC5395" s="18">
        <f>'EPD information'!$AF$16*Tabell2[[#This Row],[Weight (kg)]]</f>
        <v>9.7649999999999994E-3</v>
      </c>
      <c r="AD5395" s="18">
        <f>'EPD information'!$AG$16*Tabell2[[#This Row],[Weight (kg)]]</f>
        <v>0.32550000000000001</v>
      </c>
      <c r="AE5395" s="18">
        <f>'EPD information'!$AH$16*Tabell2[[#This Row],[Weight (kg)]]</f>
        <v>5.2080000000000008E-4</v>
      </c>
      <c r="AF5395" s="21">
        <f>'EPD information'!$AI$16*Tabell2[[#This Row],[Weight (kg)]]</f>
        <v>-2.415</v>
      </c>
    </row>
    <row r="5396" spans="1:32" x14ac:dyDescent="0.2">
      <c r="A5396" s="36" t="s">
        <v>310</v>
      </c>
      <c r="B5396" s="37" t="s">
        <v>311</v>
      </c>
      <c r="C5396" s="38">
        <v>111164</v>
      </c>
      <c r="D5396" s="39">
        <v>7319661111646</v>
      </c>
      <c r="E5396" s="37" t="s">
        <v>46</v>
      </c>
      <c r="F5396" s="40">
        <v>224</v>
      </c>
      <c r="G5396" s="37">
        <v>160</v>
      </c>
      <c r="H5396" s="41">
        <v>2.7</v>
      </c>
      <c r="I5396" s="35">
        <f>'EPD information'!$L$16*Tabell2[[#This Row],[Weight (kg)]]</f>
        <v>9.2070000000000007</v>
      </c>
      <c r="J5396" s="22">
        <f>'EPD information'!$M$16*Tabell2[[#This Row],[Weight (kg)]]</f>
        <v>0.16038000000000002</v>
      </c>
      <c r="K5396" s="22">
        <f>'EPD information'!$N$16*Tabell2[[#This Row],[Weight (kg)]]</f>
        <v>1.9035E-2</v>
      </c>
      <c r="L5396" s="22">
        <f>'EPD information'!$O$16*Tabell2[[#This Row],[Weight (kg)]]</f>
        <v>0</v>
      </c>
      <c r="M5396" s="22">
        <f>'EPD information'!$P$16*Tabell2[[#This Row],[Weight (kg)]]</f>
        <v>1.2690000000000002E-2</v>
      </c>
      <c r="N5396" s="22">
        <f>'EPD information'!$Q$16*Tabell2[[#This Row],[Weight (kg)]]</f>
        <v>0.42120000000000002</v>
      </c>
      <c r="O5396" s="22">
        <f>'EPD information'!$R$16*Tabell2[[#This Row],[Weight (kg)]]</f>
        <v>6.8310000000000007E-4</v>
      </c>
      <c r="P5396" s="22">
        <f>'EPD information'!$S$16*Tabell2[[#This Row],[Weight (kg)]]</f>
        <v>-3.2669999999999999</v>
      </c>
      <c r="Q5396" s="35">
        <f>'Product specific GWP'!$T$16*Tabell2[[#This Row],[Weight (kg)]]</f>
        <v>0.11799000000000001</v>
      </c>
      <c r="R5396" s="35" t="s">
        <v>48</v>
      </c>
      <c r="S5396" s="35">
        <f>'EPD information'!$V$16*Tabell2[[#This Row],[Weight (kg)]]</f>
        <v>1.9035E-2</v>
      </c>
      <c r="T5396" s="35" t="str">
        <f>'EPD information'!$W$16</f>
        <v>ND</v>
      </c>
      <c r="U5396" s="35">
        <f>'EPD information'!$X$16*Tabell2[[#This Row],[Weight (kg)]]</f>
        <v>1.2690000000000002E-2</v>
      </c>
      <c r="V5396" s="35">
        <f>'EPD information'!$Y$16*Tabell2[[#This Row],[Weight (kg)]]</f>
        <v>0.42120000000000002</v>
      </c>
      <c r="W5396" s="35">
        <f>'EPD information'!$Z$16*Tabell2[[#This Row],[Weight (kg)]]</f>
        <v>6.8310000000000007E-4</v>
      </c>
      <c r="X5396" s="35">
        <f>'EPD information'!$AA$16*Tabell2[[#This Row],[Weight (kg)]]</f>
        <v>-3.2669999999999999</v>
      </c>
      <c r="Y5396" s="18">
        <f>'EPD information'!$AB$16*Tabell2[[#This Row],[Weight (kg)]]</f>
        <v>9.072000000000001</v>
      </c>
      <c r="Z5396" s="18">
        <f>'EPD information'!$AC$16*Tabell2[[#This Row],[Weight (kg)]]</f>
        <v>0.15903</v>
      </c>
      <c r="AA5396" s="18">
        <f>'EPD information'!$AD$16*Tabell2[[#This Row],[Weight (kg)]]</f>
        <v>1.9899E-2</v>
      </c>
      <c r="AB5396" s="18" t="s">
        <v>48</v>
      </c>
      <c r="AC5396" s="18">
        <f>'EPD information'!$AF$16*Tabell2[[#This Row],[Weight (kg)]]</f>
        <v>1.2555E-2</v>
      </c>
      <c r="AD5396" s="18">
        <f>'EPD information'!$AG$16*Tabell2[[#This Row],[Weight (kg)]]</f>
        <v>0.41850000000000004</v>
      </c>
      <c r="AE5396" s="18">
        <f>'EPD information'!$AH$16*Tabell2[[#This Row],[Weight (kg)]]</f>
        <v>6.6960000000000012E-4</v>
      </c>
      <c r="AF5396" s="21">
        <f>'EPD information'!$AI$16*Tabell2[[#This Row],[Weight (kg)]]</f>
        <v>-3.105</v>
      </c>
    </row>
    <row r="5397" spans="1:32" x14ac:dyDescent="0.2">
      <c r="A5397" s="36" t="s">
        <v>310</v>
      </c>
      <c r="B5397" s="37" t="s">
        <v>311</v>
      </c>
      <c r="C5397" s="38">
        <v>111162</v>
      </c>
      <c r="D5397" s="39">
        <v>7319661111622</v>
      </c>
      <c r="E5397" s="37" t="s">
        <v>46</v>
      </c>
      <c r="F5397" s="40">
        <v>224</v>
      </c>
      <c r="G5397" s="37">
        <v>100</v>
      </c>
      <c r="H5397" s="41">
        <v>1.9</v>
      </c>
      <c r="I5397" s="35">
        <f>'EPD information'!$L$16*Tabell2[[#This Row],[Weight (kg)]]</f>
        <v>6.4790000000000001</v>
      </c>
      <c r="J5397" s="22">
        <f>'EPD information'!$M$16*Tabell2[[#This Row],[Weight (kg)]]</f>
        <v>0.11286</v>
      </c>
      <c r="K5397" s="22">
        <f>'EPD information'!$N$16*Tabell2[[#This Row],[Weight (kg)]]</f>
        <v>1.3394999999999999E-2</v>
      </c>
      <c r="L5397" s="22">
        <f>'EPD information'!$O$16*Tabell2[[#This Row],[Weight (kg)]]</f>
        <v>0</v>
      </c>
      <c r="M5397" s="22">
        <f>'EPD information'!$P$16*Tabell2[[#This Row],[Weight (kg)]]</f>
        <v>8.9300000000000004E-3</v>
      </c>
      <c r="N5397" s="22">
        <f>'EPD information'!$Q$16*Tabell2[[#This Row],[Weight (kg)]]</f>
        <v>0.2964</v>
      </c>
      <c r="O5397" s="22">
        <f>'EPD information'!$R$16*Tabell2[[#This Row],[Weight (kg)]]</f>
        <v>4.8070000000000003E-4</v>
      </c>
      <c r="P5397" s="22">
        <f>'EPD information'!$S$16*Tabell2[[#This Row],[Weight (kg)]]</f>
        <v>-2.2989999999999999</v>
      </c>
      <c r="Q5397" s="35">
        <f>'Product specific GWP'!$T$16*Tabell2[[#This Row],[Weight (kg)]]</f>
        <v>8.3030000000000007E-2</v>
      </c>
      <c r="R5397" s="35" t="s">
        <v>48</v>
      </c>
      <c r="S5397" s="35">
        <f>'EPD information'!$V$16*Tabell2[[#This Row],[Weight (kg)]]</f>
        <v>1.3394999999999999E-2</v>
      </c>
      <c r="T5397" s="35" t="str">
        <f>'EPD information'!$W$16</f>
        <v>ND</v>
      </c>
      <c r="U5397" s="35">
        <f>'EPD information'!$X$16*Tabell2[[#This Row],[Weight (kg)]]</f>
        <v>8.9300000000000004E-3</v>
      </c>
      <c r="V5397" s="35">
        <f>'EPD information'!$Y$16*Tabell2[[#This Row],[Weight (kg)]]</f>
        <v>0.2964</v>
      </c>
      <c r="W5397" s="35">
        <f>'EPD information'!$Z$16*Tabell2[[#This Row],[Weight (kg)]]</f>
        <v>4.8070000000000003E-4</v>
      </c>
      <c r="X5397" s="35">
        <f>'EPD information'!$AA$16*Tabell2[[#This Row],[Weight (kg)]]</f>
        <v>-2.2989999999999999</v>
      </c>
      <c r="Y5397" s="18">
        <f>'EPD information'!$AB$16*Tabell2[[#This Row],[Weight (kg)]]</f>
        <v>6.3839999999999995</v>
      </c>
      <c r="Z5397" s="18">
        <f>'EPD information'!$AC$16*Tabell2[[#This Row],[Weight (kg)]]</f>
        <v>0.11191</v>
      </c>
      <c r="AA5397" s="18">
        <f>'EPD information'!$AD$16*Tabell2[[#This Row],[Weight (kg)]]</f>
        <v>1.4003E-2</v>
      </c>
      <c r="AB5397" s="18" t="s">
        <v>48</v>
      </c>
      <c r="AC5397" s="18">
        <f>'EPD information'!$AF$16*Tabell2[[#This Row],[Weight (kg)]]</f>
        <v>8.8349999999999991E-3</v>
      </c>
      <c r="AD5397" s="18">
        <f>'EPD information'!$AG$16*Tabell2[[#This Row],[Weight (kg)]]</f>
        <v>0.29449999999999998</v>
      </c>
      <c r="AE5397" s="18">
        <f>'EPD information'!$AH$16*Tabell2[[#This Row],[Weight (kg)]]</f>
        <v>4.7120000000000002E-4</v>
      </c>
      <c r="AF5397" s="21">
        <f>'EPD information'!$AI$16*Tabell2[[#This Row],[Weight (kg)]]</f>
        <v>-2.1849999999999996</v>
      </c>
    </row>
    <row r="5398" spans="1:32" x14ac:dyDescent="0.2">
      <c r="A5398" s="36" t="s">
        <v>310</v>
      </c>
      <c r="B5398" s="37" t="s">
        <v>311</v>
      </c>
      <c r="C5398" s="38">
        <v>111165</v>
      </c>
      <c r="D5398" s="39">
        <v>7319661111653</v>
      </c>
      <c r="E5398" s="37" t="s">
        <v>46</v>
      </c>
      <c r="F5398" s="40">
        <v>224</v>
      </c>
      <c r="G5398" s="37">
        <v>200</v>
      </c>
      <c r="H5398" s="41">
        <v>3.5</v>
      </c>
      <c r="I5398" s="35">
        <f>'EPD information'!$L$16*Tabell2[[#This Row],[Weight (kg)]]</f>
        <v>11.935</v>
      </c>
      <c r="J5398" s="22">
        <f>'EPD information'!$M$16*Tabell2[[#This Row],[Weight (kg)]]</f>
        <v>0.2079</v>
      </c>
      <c r="K5398" s="22">
        <f>'EPD information'!$N$16*Tabell2[[#This Row],[Weight (kg)]]</f>
        <v>2.4674999999999999E-2</v>
      </c>
      <c r="L5398" s="22">
        <f>'EPD information'!$O$16*Tabell2[[#This Row],[Weight (kg)]]</f>
        <v>0</v>
      </c>
      <c r="M5398" s="22">
        <f>'EPD information'!$P$16*Tabell2[[#This Row],[Weight (kg)]]</f>
        <v>1.6449999999999999E-2</v>
      </c>
      <c r="N5398" s="22">
        <f>'EPD information'!$Q$16*Tabell2[[#This Row],[Weight (kg)]]</f>
        <v>0.54600000000000004</v>
      </c>
      <c r="O5398" s="22">
        <f>'EPD information'!$R$16*Tabell2[[#This Row],[Weight (kg)]]</f>
        <v>8.8550000000000011E-4</v>
      </c>
      <c r="P5398" s="22">
        <f>'EPD information'!$S$16*Tabell2[[#This Row],[Weight (kg)]]</f>
        <v>-4.2349999999999994</v>
      </c>
      <c r="Q5398" s="35">
        <f>'Product specific GWP'!$T$16*Tabell2[[#This Row],[Weight (kg)]]</f>
        <v>0.15295</v>
      </c>
      <c r="R5398" s="35" t="s">
        <v>48</v>
      </c>
      <c r="S5398" s="35">
        <f>'EPD information'!$V$16*Tabell2[[#This Row],[Weight (kg)]]</f>
        <v>2.4674999999999999E-2</v>
      </c>
      <c r="T5398" s="35" t="str">
        <f>'EPD information'!$W$16</f>
        <v>ND</v>
      </c>
      <c r="U5398" s="35">
        <f>'EPD information'!$X$16*Tabell2[[#This Row],[Weight (kg)]]</f>
        <v>1.6449999999999999E-2</v>
      </c>
      <c r="V5398" s="35">
        <f>'EPD information'!$Y$16*Tabell2[[#This Row],[Weight (kg)]]</f>
        <v>0.54600000000000004</v>
      </c>
      <c r="W5398" s="35">
        <f>'EPD information'!$Z$16*Tabell2[[#This Row],[Weight (kg)]]</f>
        <v>8.8550000000000011E-4</v>
      </c>
      <c r="X5398" s="35">
        <f>'EPD information'!$AA$16*Tabell2[[#This Row],[Weight (kg)]]</f>
        <v>-4.2349999999999994</v>
      </c>
      <c r="Y5398" s="18">
        <f>'EPD information'!$AB$16*Tabell2[[#This Row],[Weight (kg)]]</f>
        <v>11.76</v>
      </c>
      <c r="Z5398" s="18">
        <f>'EPD information'!$AC$16*Tabell2[[#This Row],[Weight (kg)]]</f>
        <v>0.20615</v>
      </c>
      <c r="AA5398" s="18">
        <f>'EPD information'!$AD$16*Tabell2[[#This Row],[Weight (kg)]]</f>
        <v>2.5794999999999998E-2</v>
      </c>
      <c r="AB5398" s="18" t="s">
        <v>48</v>
      </c>
      <c r="AC5398" s="18">
        <f>'EPD information'!$AF$16*Tabell2[[#This Row],[Weight (kg)]]</f>
        <v>1.6274999999999998E-2</v>
      </c>
      <c r="AD5398" s="18">
        <f>'EPD information'!$AG$16*Tabell2[[#This Row],[Weight (kg)]]</f>
        <v>0.54249999999999998</v>
      </c>
      <c r="AE5398" s="18">
        <f>'EPD information'!$AH$16*Tabell2[[#This Row],[Weight (kg)]]</f>
        <v>8.6800000000000006E-4</v>
      </c>
      <c r="AF5398" s="21">
        <f>'EPD information'!$AI$16*Tabell2[[#This Row],[Weight (kg)]]</f>
        <v>-4.0249999999999995</v>
      </c>
    </row>
    <row r="5399" spans="1:32" x14ac:dyDescent="0.2">
      <c r="A5399" s="36" t="s">
        <v>310</v>
      </c>
      <c r="B5399" s="37" t="s">
        <v>311</v>
      </c>
      <c r="C5399" s="38">
        <v>111167</v>
      </c>
      <c r="D5399" s="39">
        <v>7319661111677</v>
      </c>
      <c r="E5399" s="37" t="s">
        <v>46</v>
      </c>
      <c r="F5399" s="40">
        <v>250</v>
      </c>
      <c r="G5399" s="37">
        <v>125</v>
      </c>
      <c r="H5399" s="41">
        <v>2.5</v>
      </c>
      <c r="I5399" s="35">
        <f>'EPD information'!$L$16*Tabell2[[#This Row],[Weight (kg)]]</f>
        <v>8.5250000000000004</v>
      </c>
      <c r="J5399" s="22">
        <f>'EPD information'!$M$16*Tabell2[[#This Row],[Weight (kg)]]</f>
        <v>0.14849999999999999</v>
      </c>
      <c r="K5399" s="22">
        <f>'EPD information'!$N$16*Tabell2[[#This Row],[Weight (kg)]]</f>
        <v>1.7624999999999998E-2</v>
      </c>
      <c r="L5399" s="22">
        <f>'EPD information'!$O$16*Tabell2[[#This Row],[Weight (kg)]]</f>
        <v>0</v>
      </c>
      <c r="M5399" s="22">
        <f>'EPD information'!$P$16*Tabell2[[#This Row],[Weight (kg)]]</f>
        <v>1.175E-2</v>
      </c>
      <c r="N5399" s="22">
        <f>'EPD information'!$Q$16*Tabell2[[#This Row],[Weight (kg)]]</f>
        <v>0.39</v>
      </c>
      <c r="O5399" s="22">
        <f>'EPD information'!$R$16*Tabell2[[#This Row],[Weight (kg)]]</f>
        <v>6.3250000000000003E-4</v>
      </c>
      <c r="P5399" s="22">
        <f>'EPD information'!$S$16*Tabell2[[#This Row],[Weight (kg)]]</f>
        <v>-3.0249999999999999</v>
      </c>
      <c r="Q5399" s="35">
        <f>'Product specific GWP'!$T$16*Tabell2[[#This Row],[Weight (kg)]]</f>
        <v>0.10925000000000001</v>
      </c>
      <c r="R5399" s="35" t="s">
        <v>48</v>
      </c>
      <c r="S5399" s="35">
        <f>'EPD information'!$V$16*Tabell2[[#This Row],[Weight (kg)]]</f>
        <v>1.7624999999999998E-2</v>
      </c>
      <c r="T5399" s="35" t="str">
        <f>'EPD information'!$W$16</f>
        <v>ND</v>
      </c>
      <c r="U5399" s="35">
        <f>'EPD information'!$X$16*Tabell2[[#This Row],[Weight (kg)]]</f>
        <v>1.175E-2</v>
      </c>
      <c r="V5399" s="35">
        <f>'EPD information'!$Y$16*Tabell2[[#This Row],[Weight (kg)]]</f>
        <v>0.39</v>
      </c>
      <c r="W5399" s="35">
        <f>'EPD information'!$Z$16*Tabell2[[#This Row],[Weight (kg)]]</f>
        <v>6.3250000000000003E-4</v>
      </c>
      <c r="X5399" s="35">
        <f>'EPD information'!$AA$16*Tabell2[[#This Row],[Weight (kg)]]</f>
        <v>-3.0249999999999999</v>
      </c>
      <c r="Y5399" s="18">
        <f>'EPD information'!$AB$16*Tabell2[[#This Row],[Weight (kg)]]</f>
        <v>8.4</v>
      </c>
      <c r="Z5399" s="18">
        <f>'EPD information'!$AC$16*Tabell2[[#This Row],[Weight (kg)]]</f>
        <v>0.14724999999999999</v>
      </c>
      <c r="AA5399" s="18">
        <f>'EPD information'!$AD$16*Tabell2[[#This Row],[Weight (kg)]]</f>
        <v>1.8425E-2</v>
      </c>
      <c r="AB5399" s="18" t="s">
        <v>48</v>
      </c>
      <c r="AC5399" s="18">
        <f>'EPD information'!$AF$16*Tabell2[[#This Row],[Weight (kg)]]</f>
        <v>1.1625E-2</v>
      </c>
      <c r="AD5399" s="18">
        <f>'EPD information'!$AG$16*Tabell2[[#This Row],[Weight (kg)]]</f>
        <v>0.38750000000000001</v>
      </c>
      <c r="AE5399" s="18">
        <f>'EPD information'!$AH$16*Tabell2[[#This Row],[Weight (kg)]]</f>
        <v>6.2E-4</v>
      </c>
      <c r="AF5399" s="21">
        <f>'EPD information'!$AI$16*Tabell2[[#This Row],[Weight (kg)]]</f>
        <v>-2.875</v>
      </c>
    </row>
    <row r="5400" spans="1:32" x14ac:dyDescent="0.2">
      <c r="A5400" s="36" t="s">
        <v>310</v>
      </c>
      <c r="B5400" s="37" t="s">
        <v>311</v>
      </c>
      <c r="C5400" s="38">
        <v>111168</v>
      </c>
      <c r="D5400" s="39">
        <v>7319661111684</v>
      </c>
      <c r="E5400" s="37" t="s">
        <v>46</v>
      </c>
      <c r="F5400" s="40">
        <v>250</v>
      </c>
      <c r="G5400" s="37">
        <v>160</v>
      </c>
      <c r="H5400" s="41">
        <v>3.2</v>
      </c>
      <c r="I5400" s="35">
        <f>'EPD information'!$L$16*Tabell2[[#This Row],[Weight (kg)]]</f>
        <v>10.912000000000001</v>
      </c>
      <c r="J5400" s="22">
        <f>'EPD information'!$M$16*Tabell2[[#This Row],[Weight (kg)]]</f>
        <v>0.19008000000000003</v>
      </c>
      <c r="K5400" s="22">
        <f>'EPD information'!$N$16*Tabell2[[#This Row],[Weight (kg)]]</f>
        <v>2.256E-2</v>
      </c>
      <c r="L5400" s="22">
        <f>'EPD information'!$O$16*Tabell2[[#This Row],[Weight (kg)]]</f>
        <v>0</v>
      </c>
      <c r="M5400" s="22">
        <f>'EPD information'!$P$16*Tabell2[[#This Row],[Weight (kg)]]</f>
        <v>1.5040000000000001E-2</v>
      </c>
      <c r="N5400" s="22">
        <f>'EPD information'!$Q$16*Tabell2[[#This Row],[Weight (kg)]]</f>
        <v>0.49920000000000003</v>
      </c>
      <c r="O5400" s="22">
        <f>'EPD information'!$R$16*Tabell2[[#This Row],[Weight (kg)]]</f>
        <v>8.0960000000000016E-4</v>
      </c>
      <c r="P5400" s="22">
        <f>'EPD information'!$S$16*Tabell2[[#This Row],[Weight (kg)]]</f>
        <v>-3.8719999999999999</v>
      </c>
      <c r="Q5400" s="35">
        <f>'Product specific GWP'!$T$16*Tabell2[[#This Row],[Weight (kg)]]</f>
        <v>0.13984000000000002</v>
      </c>
      <c r="R5400" s="35" t="s">
        <v>48</v>
      </c>
      <c r="S5400" s="35">
        <f>'EPD information'!$V$16*Tabell2[[#This Row],[Weight (kg)]]</f>
        <v>2.256E-2</v>
      </c>
      <c r="T5400" s="35" t="str">
        <f>'EPD information'!$W$16</f>
        <v>ND</v>
      </c>
      <c r="U5400" s="35">
        <f>'EPD information'!$X$16*Tabell2[[#This Row],[Weight (kg)]]</f>
        <v>1.5040000000000001E-2</v>
      </c>
      <c r="V5400" s="35">
        <f>'EPD information'!$Y$16*Tabell2[[#This Row],[Weight (kg)]]</f>
        <v>0.49920000000000003</v>
      </c>
      <c r="W5400" s="35">
        <f>'EPD information'!$Z$16*Tabell2[[#This Row],[Weight (kg)]]</f>
        <v>8.0960000000000016E-4</v>
      </c>
      <c r="X5400" s="35">
        <f>'EPD information'!$AA$16*Tabell2[[#This Row],[Weight (kg)]]</f>
        <v>-3.8719999999999999</v>
      </c>
      <c r="Y5400" s="18">
        <f>'EPD information'!$AB$16*Tabell2[[#This Row],[Weight (kg)]]</f>
        <v>10.752000000000001</v>
      </c>
      <c r="Z5400" s="18">
        <f>'EPD information'!$AC$16*Tabell2[[#This Row],[Weight (kg)]]</f>
        <v>0.18848000000000001</v>
      </c>
      <c r="AA5400" s="18">
        <f>'EPD information'!$AD$16*Tabell2[[#This Row],[Weight (kg)]]</f>
        <v>2.3584000000000001E-2</v>
      </c>
      <c r="AB5400" s="18" t="s">
        <v>48</v>
      </c>
      <c r="AC5400" s="18">
        <f>'EPD information'!$AF$16*Tabell2[[#This Row],[Weight (kg)]]</f>
        <v>1.4879999999999999E-2</v>
      </c>
      <c r="AD5400" s="18">
        <f>'EPD information'!$AG$16*Tabell2[[#This Row],[Weight (kg)]]</f>
        <v>0.496</v>
      </c>
      <c r="AE5400" s="18">
        <f>'EPD information'!$AH$16*Tabell2[[#This Row],[Weight (kg)]]</f>
        <v>7.936000000000001E-4</v>
      </c>
      <c r="AF5400" s="21">
        <f>'EPD information'!$AI$16*Tabell2[[#This Row],[Weight (kg)]]</f>
        <v>-3.6799999999999997</v>
      </c>
    </row>
    <row r="5401" spans="1:32" x14ac:dyDescent="0.2">
      <c r="A5401" s="36" t="s">
        <v>310</v>
      </c>
      <c r="B5401" s="37" t="s">
        <v>311</v>
      </c>
      <c r="C5401" s="38">
        <v>111166</v>
      </c>
      <c r="D5401" s="39">
        <v>7319661111660</v>
      </c>
      <c r="E5401" s="37" t="s">
        <v>46</v>
      </c>
      <c r="F5401" s="40">
        <v>250</v>
      </c>
      <c r="G5401" s="37">
        <v>100</v>
      </c>
      <c r="H5401" s="41">
        <v>2.2999999999999998</v>
      </c>
      <c r="I5401" s="35">
        <f>'EPD information'!$L$16*Tabell2[[#This Row],[Weight (kg)]]</f>
        <v>7.843</v>
      </c>
      <c r="J5401" s="22">
        <f>'EPD information'!$M$16*Tabell2[[#This Row],[Weight (kg)]]</f>
        <v>0.13661999999999999</v>
      </c>
      <c r="K5401" s="22">
        <f>'EPD information'!$N$16*Tabell2[[#This Row],[Weight (kg)]]</f>
        <v>1.6214999999999997E-2</v>
      </c>
      <c r="L5401" s="22">
        <f>'EPD information'!$O$16*Tabell2[[#This Row],[Weight (kg)]]</f>
        <v>0</v>
      </c>
      <c r="M5401" s="22">
        <f>'EPD information'!$P$16*Tabell2[[#This Row],[Weight (kg)]]</f>
        <v>1.081E-2</v>
      </c>
      <c r="N5401" s="22">
        <f>'EPD information'!$Q$16*Tabell2[[#This Row],[Weight (kg)]]</f>
        <v>0.35879999999999995</v>
      </c>
      <c r="O5401" s="22">
        <f>'EPD information'!$R$16*Tabell2[[#This Row],[Weight (kg)]]</f>
        <v>5.819E-4</v>
      </c>
      <c r="P5401" s="22">
        <f>'EPD information'!$S$16*Tabell2[[#This Row],[Weight (kg)]]</f>
        <v>-2.7829999999999999</v>
      </c>
      <c r="Q5401" s="35">
        <f>'Product specific GWP'!$T$16*Tabell2[[#This Row],[Weight (kg)]]</f>
        <v>0.10051</v>
      </c>
      <c r="R5401" s="35" t="s">
        <v>48</v>
      </c>
      <c r="S5401" s="35">
        <f>'EPD information'!$V$16*Tabell2[[#This Row],[Weight (kg)]]</f>
        <v>1.6214999999999997E-2</v>
      </c>
      <c r="T5401" s="35" t="str">
        <f>'EPD information'!$W$16</f>
        <v>ND</v>
      </c>
      <c r="U5401" s="35">
        <f>'EPD information'!$X$16*Tabell2[[#This Row],[Weight (kg)]]</f>
        <v>1.081E-2</v>
      </c>
      <c r="V5401" s="35">
        <f>'EPD information'!$Y$16*Tabell2[[#This Row],[Weight (kg)]]</f>
        <v>0.35879999999999995</v>
      </c>
      <c r="W5401" s="35">
        <f>'EPD information'!$Z$16*Tabell2[[#This Row],[Weight (kg)]]</f>
        <v>5.819E-4</v>
      </c>
      <c r="X5401" s="35">
        <f>'EPD information'!$AA$16*Tabell2[[#This Row],[Weight (kg)]]</f>
        <v>-2.7829999999999999</v>
      </c>
      <c r="Y5401" s="18">
        <f>'EPD information'!$AB$16*Tabell2[[#This Row],[Weight (kg)]]</f>
        <v>7.7279999999999989</v>
      </c>
      <c r="Z5401" s="18">
        <f>'EPD information'!$AC$16*Tabell2[[#This Row],[Weight (kg)]]</f>
        <v>0.13546999999999998</v>
      </c>
      <c r="AA5401" s="18">
        <f>'EPD information'!$AD$16*Tabell2[[#This Row],[Weight (kg)]]</f>
        <v>1.6950999999999997E-2</v>
      </c>
      <c r="AB5401" s="18" t="s">
        <v>48</v>
      </c>
      <c r="AC5401" s="18">
        <f>'EPD information'!$AF$16*Tabell2[[#This Row],[Weight (kg)]]</f>
        <v>1.0694999999999998E-2</v>
      </c>
      <c r="AD5401" s="18">
        <f>'EPD information'!$AG$16*Tabell2[[#This Row],[Weight (kg)]]</f>
        <v>0.35649999999999998</v>
      </c>
      <c r="AE5401" s="18">
        <f>'EPD information'!$AH$16*Tabell2[[#This Row],[Weight (kg)]]</f>
        <v>5.7039999999999999E-4</v>
      </c>
      <c r="AF5401" s="21">
        <f>'EPD information'!$AI$16*Tabell2[[#This Row],[Weight (kg)]]</f>
        <v>-2.6449999999999996</v>
      </c>
    </row>
    <row r="5402" spans="1:32" x14ac:dyDescent="0.2">
      <c r="A5402" s="36" t="s">
        <v>310</v>
      </c>
      <c r="B5402" s="37" t="s">
        <v>311</v>
      </c>
      <c r="C5402" s="38">
        <v>111169</v>
      </c>
      <c r="D5402" s="39">
        <v>7319661111691</v>
      </c>
      <c r="E5402" s="37" t="s">
        <v>46</v>
      </c>
      <c r="F5402" s="40">
        <v>315</v>
      </c>
      <c r="G5402" s="37">
        <v>160</v>
      </c>
      <c r="H5402" s="41">
        <v>4.4000000000000004</v>
      </c>
      <c r="I5402" s="35">
        <f>'EPD information'!$L$16*Tabell2[[#This Row],[Weight (kg)]]</f>
        <v>15.004000000000001</v>
      </c>
      <c r="J5402" s="22">
        <f>'EPD information'!$M$16*Tabell2[[#This Row],[Weight (kg)]]</f>
        <v>0.26136000000000004</v>
      </c>
      <c r="K5402" s="22">
        <f>'EPD information'!$N$16*Tabell2[[#This Row],[Weight (kg)]]</f>
        <v>3.1020000000000002E-2</v>
      </c>
      <c r="L5402" s="22">
        <f>'EPD information'!$O$16*Tabell2[[#This Row],[Weight (kg)]]</f>
        <v>0</v>
      </c>
      <c r="M5402" s="22">
        <f>'EPD information'!$P$16*Tabell2[[#This Row],[Weight (kg)]]</f>
        <v>2.0680000000000004E-2</v>
      </c>
      <c r="N5402" s="22">
        <f>'EPD information'!$Q$16*Tabell2[[#This Row],[Weight (kg)]]</f>
        <v>0.68640000000000001</v>
      </c>
      <c r="O5402" s="22">
        <f>'EPD information'!$R$16*Tabell2[[#This Row],[Weight (kg)]]</f>
        <v>1.1132000000000002E-3</v>
      </c>
      <c r="P5402" s="22">
        <f>'EPD information'!$S$16*Tabell2[[#This Row],[Weight (kg)]]</f>
        <v>-5.3239999999999998</v>
      </c>
      <c r="Q5402" s="35">
        <f>'Product specific GWP'!$T$16*Tabell2[[#This Row],[Weight (kg)]]</f>
        <v>0.19228000000000003</v>
      </c>
      <c r="R5402" s="35" t="s">
        <v>48</v>
      </c>
      <c r="S5402" s="35">
        <f>'EPD information'!$V$16*Tabell2[[#This Row],[Weight (kg)]]</f>
        <v>3.1020000000000002E-2</v>
      </c>
      <c r="T5402" s="35" t="str">
        <f>'EPD information'!$W$16</f>
        <v>ND</v>
      </c>
      <c r="U5402" s="35">
        <f>'EPD information'!$X$16*Tabell2[[#This Row],[Weight (kg)]]</f>
        <v>2.0680000000000004E-2</v>
      </c>
      <c r="V5402" s="35">
        <f>'EPD information'!$Y$16*Tabell2[[#This Row],[Weight (kg)]]</f>
        <v>0.68640000000000001</v>
      </c>
      <c r="W5402" s="35">
        <f>'EPD information'!$Z$16*Tabell2[[#This Row],[Weight (kg)]]</f>
        <v>1.1132000000000002E-3</v>
      </c>
      <c r="X5402" s="35">
        <f>'EPD information'!$AA$16*Tabell2[[#This Row],[Weight (kg)]]</f>
        <v>-5.3239999999999998</v>
      </c>
      <c r="Y5402" s="18">
        <f>'EPD information'!$AB$16*Tabell2[[#This Row],[Weight (kg)]]</f>
        <v>14.784000000000001</v>
      </c>
      <c r="Z5402" s="18">
        <f>'EPD information'!$AC$16*Tabell2[[#This Row],[Weight (kg)]]</f>
        <v>0.25916</v>
      </c>
      <c r="AA5402" s="18">
        <f>'EPD information'!$AD$16*Tabell2[[#This Row],[Weight (kg)]]</f>
        <v>3.2427999999999998E-2</v>
      </c>
      <c r="AB5402" s="18" t="s">
        <v>48</v>
      </c>
      <c r="AC5402" s="18">
        <f>'EPD information'!$AF$16*Tabell2[[#This Row],[Weight (kg)]]</f>
        <v>2.0459999999999999E-2</v>
      </c>
      <c r="AD5402" s="18">
        <f>'EPD information'!$AG$16*Tabell2[[#This Row],[Weight (kg)]]</f>
        <v>0.68200000000000005</v>
      </c>
      <c r="AE5402" s="18">
        <f>'EPD information'!$AH$16*Tabell2[[#This Row],[Weight (kg)]]</f>
        <v>1.0912000000000001E-3</v>
      </c>
      <c r="AF5402" s="21">
        <f>'EPD information'!$AI$16*Tabell2[[#This Row],[Weight (kg)]]</f>
        <v>-5.0599999999999996</v>
      </c>
    </row>
    <row r="5403" spans="1:32" x14ac:dyDescent="0.2">
      <c r="A5403" s="36" t="s">
        <v>310</v>
      </c>
      <c r="B5403" s="37" t="s">
        <v>311</v>
      </c>
      <c r="C5403" s="38">
        <v>912562</v>
      </c>
      <c r="D5403" s="39">
        <v>7319660092342</v>
      </c>
      <c r="E5403" s="37" t="s">
        <v>46</v>
      </c>
      <c r="F5403" s="40">
        <v>315</v>
      </c>
      <c r="G5403" s="37">
        <v>125</v>
      </c>
      <c r="H5403" s="41">
        <v>3.7616000000000001</v>
      </c>
      <c r="I5403" s="35">
        <f>'EPD information'!$L$16*Tabell2[[#This Row],[Weight (kg)]]</f>
        <v>12.827056000000001</v>
      </c>
      <c r="J5403" s="22">
        <f>'EPD information'!$M$16*Tabell2[[#This Row],[Weight (kg)]]</f>
        <v>0.22343904000000001</v>
      </c>
      <c r="K5403" s="22">
        <f>'EPD information'!$N$16*Tabell2[[#This Row],[Weight (kg)]]</f>
        <v>2.6519279999999999E-2</v>
      </c>
      <c r="L5403" s="22">
        <f>'EPD information'!$O$16*Tabell2[[#This Row],[Weight (kg)]]</f>
        <v>0</v>
      </c>
      <c r="M5403" s="22">
        <f>'EPD information'!$P$16*Tabell2[[#This Row],[Weight (kg)]]</f>
        <v>1.7679520000000001E-2</v>
      </c>
      <c r="N5403" s="22">
        <f>'EPD information'!$Q$16*Tabell2[[#This Row],[Weight (kg)]]</f>
        <v>0.58680960000000004</v>
      </c>
      <c r="O5403" s="22">
        <f>'EPD information'!$R$16*Tabell2[[#This Row],[Weight (kg)]]</f>
        <v>9.5168480000000011E-4</v>
      </c>
      <c r="P5403" s="22">
        <f>'EPD information'!$S$16*Tabell2[[#This Row],[Weight (kg)]]</f>
        <v>-4.5515359999999996</v>
      </c>
      <c r="Q5403" s="35">
        <f>'Product specific GWP'!$T$16*Tabell2[[#This Row],[Weight (kg)]]</f>
        <v>0.16438192000000001</v>
      </c>
      <c r="R5403" s="35" t="s">
        <v>48</v>
      </c>
      <c r="S5403" s="35">
        <f>'EPD information'!$V$16*Tabell2[[#This Row],[Weight (kg)]]</f>
        <v>2.6519279999999999E-2</v>
      </c>
      <c r="T5403" s="35" t="str">
        <f>'EPD information'!$W$16</f>
        <v>ND</v>
      </c>
      <c r="U5403" s="35">
        <f>'EPD information'!$X$16*Tabell2[[#This Row],[Weight (kg)]]</f>
        <v>1.7679520000000001E-2</v>
      </c>
      <c r="V5403" s="35">
        <f>'EPD information'!$Y$16*Tabell2[[#This Row],[Weight (kg)]]</f>
        <v>0.58680960000000004</v>
      </c>
      <c r="W5403" s="35">
        <f>'EPD information'!$Z$16*Tabell2[[#This Row],[Weight (kg)]]</f>
        <v>9.5168480000000011E-4</v>
      </c>
      <c r="X5403" s="35">
        <f>'EPD information'!$AA$16*Tabell2[[#This Row],[Weight (kg)]]</f>
        <v>-4.5515359999999996</v>
      </c>
      <c r="Y5403" s="18">
        <f>'EPD information'!$AB$16*Tabell2[[#This Row],[Weight (kg)]]</f>
        <v>12.638976</v>
      </c>
      <c r="Z5403" s="18">
        <f>'EPD information'!$AC$16*Tabell2[[#This Row],[Weight (kg)]]</f>
        <v>0.22155824000000002</v>
      </c>
      <c r="AA5403" s="18">
        <f>'EPD information'!$AD$16*Tabell2[[#This Row],[Weight (kg)]]</f>
        <v>2.7722991999999998E-2</v>
      </c>
      <c r="AB5403" s="18" t="s">
        <v>48</v>
      </c>
      <c r="AC5403" s="18">
        <f>'EPD information'!$AF$16*Tabell2[[#This Row],[Weight (kg)]]</f>
        <v>1.749144E-2</v>
      </c>
      <c r="AD5403" s="18">
        <f>'EPD information'!$AG$16*Tabell2[[#This Row],[Weight (kg)]]</f>
        <v>0.58304800000000001</v>
      </c>
      <c r="AE5403" s="18">
        <f>'EPD information'!$AH$16*Tabell2[[#This Row],[Weight (kg)]]</f>
        <v>9.3287680000000007E-4</v>
      </c>
      <c r="AF5403" s="21">
        <f>'EPD information'!$AI$16*Tabell2[[#This Row],[Weight (kg)]]</f>
        <v>-4.3258399999999995</v>
      </c>
    </row>
    <row r="5404" spans="1:32" x14ac:dyDescent="0.2">
      <c r="A5404" s="36" t="s">
        <v>310</v>
      </c>
      <c r="B5404" s="37" t="s">
        <v>311</v>
      </c>
      <c r="C5404" s="38">
        <v>912561</v>
      </c>
      <c r="D5404" s="39">
        <v>7319660092335</v>
      </c>
      <c r="E5404" s="37" t="s">
        <v>46</v>
      </c>
      <c r="F5404" s="40">
        <v>315</v>
      </c>
      <c r="G5404" s="37">
        <v>100</v>
      </c>
      <c r="H5404" s="41">
        <v>3.7208000000000001</v>
      </c>
      <c r="I5404" s="35">
        <f>'EPD information'!$L$16*Tabell2[[#This Row],[Weight (kg)]]</f>
        <v>12.687928000000001</v>
      </c>
      <c r="J5404" s="22">
        <f>'EPD information'!$M$16*Tabell2[[#This Row],[Weight (kg)]]</f>
        <v>0.22101552000000002</v>
      </c>
      <c r="K5404" s="22">
        <f>'EPD information'!$N$16*Tabell2[[#This Row],[Weight (kg)]]</f>
        <v>2.6231640000000001E-2</v>
      </c>
      <c r="L5404" s="22">
        <f>'EPD information'!$O$16*Tabell2[[#This Row],[Weight (kg)]]</f>
        <v>0</v>
      </c>
      <c r="M5404" s="22">
        <f>'EPD information'!$P$16*Tabell2[[#This Row],[Weight (kg)]]</f>
        <v>1.7487760000000001E-2</v>
      </c>
      <c r="N5404" s="22">
        <f>'EPD information'!$Q$16*Tabell2[[#This Row],[Weight (kg)]]</f>
        <v>0.58044479999999998</v>
      </c>
      <c r="O5404" s="22">
        <f>'EPD information'!$R$16*Tabell2[[#This Row],[Weight (kg)]]</f>
        <v>9.4136240000000009E-4</v>
      </c>
      <c r="P5404" s="22">
        <f>'EPD information'!$S$16*Tabell2[[#This Row],[Weight (kg)]]</f>
        <v>-4.5021680000000002</v>
      </c>
      <c r="Q5404" s="35">
        <f>'Product specific GWP'!$T$16*Tabell2[[#This Row],[Weight (kg)]]</f>
        <v>0.16259896000000001</v>
      </c>
      <c r="R5404" s="35" t="s">
        <v>48</v>
      </c>
      <c r="S5404" s="35">
        <f>'EPD information'!$V$16*Tabell2[[#This Row],[Weight (kg)]]</f>
        <v>2.6231640000000001E-2</v>
      </c>
      <c r="T5404" s="35" t="str">
        <f>'EPD information'!$W$16</f>
        <v>ND</v>
      </c>
      <c r="U5404" s="35">
        <f>'EPD information'!$X$16*Tabell2[[#This Row],[Weight (kg)]]</f>
        <v>1.7487760000000001E-2</v>
      </c>
      <c r="V5404" s="35">
        <f>'EPD information'!$Y$16*Tabell2[[#This Row],[Weight (kg)]]</f>
        <v>0.58044479999999998</v>
      </c>
      <c r="W5404" s="35">
        <f>'EPD information'!$Z$16*Tabell2[[#This Row],[Weight (kg)]]</f>
        <v>9.4136240000000009E-4</v>
      </c>
      <c r="X5404" s="35">
        <f>'EPD information'!$AA$16*Tabell2[[#This Row],[Weight (kg)]]</f>
        <v>-4.5021680000000002</v>
      </c>
      <c r="Y5404" s="18">
        <f>'EPD information'!$AB$16*Tabell2[[#This Row],[Weight (kg)]]</f>
        <v>12.501887999999999</v>
      </c>
      <c r="Z5404" s="18">
        <f>'EPD information'!$AC$16*Tabell2[[#This Row],[Weight (kg)]]</f>
        <v>0.21915512000000001</v>
      </c>
      <c r="AA5404" s="18">
        <f>'EPD information'!$AD$16*Tabell2[[#This Row],[Weight (kg)]]</f>
        <v>2.7422295999999999E-2</v>
      </c>
      <c r="AB5404" s="18" t="s">
        <v>48</v>
      </c>
      <c r="AC5404" s="18">
        <f>'EPD information'!$AF$16*Tabell2[[#This Row],[Weight (kg)]]</f>
        <v>1.730172E-2</v>
      </c>
      <c r="AD5404" s="18">
        <f>'EPD information'!$AG$16*Tabell2[[#This Row],[Weight (kg)]]</f>
        <v>0.57672400000000001</v>
      </c>
      <c r="AE5404" s="18">
        <f>'EPD information'!$AH$16*Tabell2[[#This Row],[Weight (kg)]]</f>
        <v>9.2275840000000011E-4</v>
      </c>
      <c r="AF5404" s="21">
        <f>'EPD information'!$AI$16*Tabell2[[#This Row],[Weight (kg)]]</f>
        <v>-4.2789199999999994</v>
      </c>
    </row>
    <row r="5405" spans="1:32" x14ac:dyDescent="0.2">
      <c r="A5405" s="36" t="s">
        <v>310</v>
      </c>
      <c r="B5405" s="37" t="s">
        <v>311</v>
      </c>
      <c r="C5405" s="38">
        <v>111170</v>
      </c>
      <c r="D5405" s="39">
        <v>7319661111707</v>
      </c>
      <c r="E5405" s="37" t="s">
        <v>46</v>
      </c>
      <c r="F5405" s="40">
        <v>315</v>
      </c>
      <c r="G5405" s="37">
        <v>200</v>
      </c>
      <c r="H5405" s="41">
        <v>5.4</v>
      </c>
      <c r="I5405" s="35">
        <f>'EPD information'!$L$16*Tabell2[[#This Row],[Weight (kg)]]</f>
        <v>18.414000000000001</v>
      </c>
      <c r="J5405" s="22">
        <f>'EPD information'!$M$16*Tabell2[[#This Row],[Weight (kg)]]</f>
        <v>0.32076000000000005</v>
      </c>
      <c r="K5405" s="22">
        <f>'EPD information'!$N$16*Tabell2[[#This Row],[Weight (kg)]]</f>
        <v>3.807E-2</v>
      </c>
      <c r="L5405" s="22">
        <f>'EPD information'!$O$16*Tabell2[[#This Row],[Weight (kg)]]</f>
        <v>0</v>
      </c>
      <c r="M5405" s="22">
        <f>'EPD information'!$P$16*Tabell2[[#This Row],[Weight (kg)]]</f>
        <v>2.5380000000000003E-2</v>
      </c>
      <c r="N5405" s="22">
        <f>'EPD information'!$Q$16*Tabell2[[#This Row],[Weight (kg)]]</f>
        <v>0.84240000000000004</v>
      </c>
      <c r="O5405" s="22">
        <f>'EPD information'!$R$16*Tabell2[[#This Row],[Weight (kg)]]</f>
        <v>1.3662000000000001E-3</v>
      </c>
      <c r="P5405" s="22">
        <f>'EPD information'!$S$16*Tabell2[[#This Row],[Weight (kg)]]</f>
        <v>-6.5339999999999998</v>
      </c>
      <c r="Q5405" s="35">
        <f>'Product specific GWP'!$T$16*Tabell2[[#This Row],[Weight (kg)]]</f>
        <v>0.23598000000000002</v>
      </c>
      <c r="R5405" s="35" t="s">
        <v>48</v>
      </c>
      <c r="S5405" s="35">
        <f>'EPD information'!$V$16*Tabell2[[#This Row],[Weight (kg)]]</f>
        <v>3.807E-2</v>
      </c>
      <c r="T5405" s="35" t="str">
        <f>'EPD information'!$W$16</f>
        <v>ND</v>
      </c>
      <c r="U5405" s="35">
        <f>'EPD information'!$X$16*Tabell2[[#This Row],[Weight (kg)]]</f>
        <v>2.5380000000000003E-2</v>
      </c>
      <c r="V5405" s="35">
        <f>'EPD information'!$Y$16*Tabell2[[#This Row],[Weight (kg)]]</f>
        <v>0.84240000000000004</v>
      </c>
      <c r="W5405" s="35">
        <f>'EPD information'!$Z$16*Tabell2[[#This Row],[Weight (kg)]]</f>
        <v>1.3662000000000001E-3</v>
      </c>
      <c r="X5405" s="35">
        <f>'EPD information'!$AA$16*Tabell2[[#This Row],[Weight (kg)]]</f>
        <v>-6.5339999999999998</v>
      </c>
      <c r="Y5405" s="18">
        <f>'EPD information'!$AB$16*Tabell2[[#This Row],[Weight (kg)]]</f>
        <v>18.144000000000002</v>
      </c>
      <c r="Z5405" s="18">
        <f>'EPD information'!$AC$16*Tabell2[[#This Row],[Weight (kg)]]</f>
        <v>0.31806000000000001</v>
      </c>
      <c r="AA5405" s="18">
        <f>'EPD information'!$AD$16*Tabell2[[#This Row],[Weight (kg)]]</f>
        <v>3.9798E-2</v>
      </c>
      <c r="AB5405" s="18" t="s">
        <v>48</v>
      </c>
      <c r="AC5405" s="18">
        <f>'EPD information'!$AF$16*Tabell2[[#This Row],[Weight (kg)]]</f>
        <v>2.511E-2</v>
      </c>
      <c r="AD5405" s="18">
        <f>'EPD information'!$AG$16*Tabell2[[#This Row],[Weight (kg)]]</f>
        <v>0.83700000000000008</v>
      </c>
      <c r="AE5405" s="18">
        <f>'EPD information'!$AH$16*Tabell2[[#This Row],[Weight (kg)]]</f>
        <v>1.3392000000000002E-3</v>
      </c>
      <c r="AF5405" s="21">
        <f>'EPD information'!$AI$16*Tabell2[[#This Row],[Weight (kg)]]</f>
        <v>-6.21</v>
      </c>
    </row>
    <row r="5406" spans="1:32" x14ac:dyDescent="0.2">
      <c r="A5406" s="36" t="s">
        <v>310</v>
      </c>
      <c r="B5406" s="37" t="s">
        <v>311</v>
      </c>
      <c r="C5406" s="38">
        <v>111172</v>
      </c>
      <c r="D5406" s="39">
        <v>7319661111721</v>
      </c>
      <c r="E5406" s="37" t="s">
        <v>46</v>
      </c>
      <c r="F5406" s="40">
        <v>355</v>
      </c>
      <c r="G5406" s="37">
        <v>200</v>
      </c>
      <c r="H5406" s="41">
        <v>5.9</v>
      </c>
      <c r="I5406" s="35">
        <f>'EPD information'!$L$16*Tabell2[[#This Row],[Weight (kg)]]</f>
        <v>20.119000000000003</v>
      </c>
      <c r="J5406" s="22">
        <f>'EPD information'!$M$16*Tabell2[[#This Row],[Weight (kg)]]</f>
        <v>0.35046000000000005</v>
      </c>
      <c r="K5406" s="22">
        <f>'EPD information'!$N$16*Tabell2[[#This Row],[Weight (kg)]]</f>
        <v>4.1595E-2</v>
      </c>
      <c r="L5406" s="22">
        <f>'EPD information'!$O$16*Tabell2[[#This Row],[Weight (kg)]]</f>
        <v>0</v>
      </c>
      <c r="M5406" s="22">
        <f>'EPD information'!$P$16*Tabell2[[#This Row],[Weight (kg)]]</f>
        <v>2.7730000000000001E-2</v>
      </c>
      <c r="N5406" s="22">
        <f>'EPD information'!$Q$16*Tabell2[[#This Row],[Weight (kg)]]</f>
        <v>0.92040000000000011</v>
      </c>
      <c r="O5406" s="22">
        <f>'EPD information'!$R$16*Tabell2[[#This Row],[Weight (kg)]]</f>
        <v>1.4927000000000002E-3</v>
      </c>
      <c r="P5406" s="22">
        <f>'EPD information'!$S$16*Tabell2[[#This Row],[Weight (kg)]]</f>
        <v>-7.1390000000000002</v>
      </c>
      <c r="Q5406" s="35">
        <f>'Product specific GWP'!$T$16*Tabell2[[#This Row],[Weight (kg)]]</f>
        <v>0.25783000000000006</v>
      </c>
      <c r="R5406" s="35" t="s">
        <v>48</v>
      </c>
      <c r="S5406" s="35">
        <f>'EPD information'!$V$16*Tabell2[[#This Row],[Weight (kg)]]</f>
        <v>4.1595E-2</v>
      </c>
      <c r="T5406" s="35" t="str">
        <f>'EPD information'!$W$16</f>
        <v>ND</v>
      </c>
      <c r="U5406" s="35">
        <f>'EPD information'!$X$16*Tabell2[[#This Row],[Weight (kg)]]</f>
        <v>2.7730000000000001E-2</v>
      </c>
      <c r="V5406" s="35">
        <f>'EPD information'!$Y$16*Tabell2[[#This Row],[Weight (kg)]]</f>
        <v>0.92040000000000011</v>
      </c>
      <c r="W5406" s="35">
        <f>'EPD information'!$Z$16*Tabell2[[#This Row],[Weight (kg)]]</f>
        <v>1.4927000000000002E-3</v>
      </c>
      <c r="X5406" s="35">
        <f>'EPD information'!$AA$16*Tabell2[[#This Row],[Weight (kg)]]</f>
        <v>-7.1390000000000002</v>
      </c>
      <c r="Y5406" s="18">
        <f>'EPD information'!$AB$16*Tabell2[[#This Row],[Weight (kg)]]</f>
        <v>19.824000000000002</v>
      </c>
      <c r="Z5406" s="18">
        <f>'EPD information'!$AC$16*Tabell2[[#This Row],[Weight (kg)]]</f>
        <v>0.34751000000000004</v>
      </c>
      <c r="AA5406" s="18">
        <f>'EPD information'!$AD$16*Tabell2[[#This Row],[Weight (kg)]]</f>
        <v>4.3483000000000001E-2</v>
      </c>
      <c r="AB5406" s="18" t="s">
        <v>48</v>
      </c>
      <c r="AC5406" s="18">
        <f>'EPD information'!$AF$16*Tabell2[[#This Row],[Weight (kg)]]</f>
        <v>2.7435000000000001E-2</v>
      </c>
      <c r="AD5406" s="18">
        <f>'EPD information'!$AG$16*Tabell2[[#This Row],[Weight (kg)]]</f>
        <v>0.91450000000000009</v>
      </c>
      <c r="AE5406" s="18">
        <f>'EPD information'!$AH$16*Tabell2[[#This Row],[Weight (kg)]]</f>
        <v>1.4632000000000002E-3</v>
      </c>
      <c r="AF5406" s="21">
        <f>'EPD information'!$AI$16*Tabell2[[#This Row],[Weight (kg)]]</f>
        <v>-6.7850000000000001</v>
      </c>
    </row>
    <row r="5407" spans="1:32" x14ac:dyDescent="0.2">
      <c r="A5407" s="36" t="s">
        <v>310</v>
      </c>
      <c r="B5407" s="37" t="s">
        <v>311</v>
      </c>
      <c r="C5407" s="38">
        <v>111175</v>
      </c>
      <c r="D5407" s="39">
        <v>7319661111752</v>
      </c>
      <c r="E5407" s="37" t="s">
        <v>46</v>
      </c>
      <c r="F5407" s="40">
        <v>355</v>
      </c>
      <c r="G5407" s="37">
        <v>355</v>
      </c>
      <c r="H5407" s="41">
        <v>10</v>
      </c>
      <c r="I5407" s="35">
        <f>'EPD information'!$L$16*Tabell2[[#This Row],[Weight (kg)]]</f>
        <v>34.1</v>
      </c>
      <c r="J5407" s="22">
        <f>'EPD information'!$M$16*Tabell2[[#This Row],[Weight (kg)]]</f>
        <v>0.59399999999999997</v>
      </c>
      <c r="K5407" s="22">
        <f>'EPD information'!$N$16*Tabell2[[#This Row],[Weight (kg)]]</f>
        <v>7.0499999999999993E-2</v>
      </c>
      <c r="L5407" s="22">
        <f>'EPD information'!$O$16*Tabell2[[#This Row],[Weight (kg)]]</f>
        <v>0</v>
      </c>
      <c r="M5407" s="22">
        <f>'EPD information'!$P$16*Tabell2[[#This Row],[Weight (kg)]]</f>
        <v>4.7E-2</v>
      </c>
      <c r="N5407" s="22">
        <f>'EPD information'!$Q$16*Tabell2[[#This Row],[Weight (kg)]]</f>
        <v>1.56</v>
      </c>
      <c r="O5407" s="22">
        <f>'EPD information'!$R$16*Tabell2[[#This Row],[Weight (kg)]]</f>
        <v>2.5300000000000001E-3</v>
      </c>
      <c r="P5407" s="22">
        <f>'EPD information'!$S$16*Tabell2[[#This Row],[Weight (kg)]]</f>
        <v>-12.1</v>
      </c>
      <c r="Q5407" s="35">
        <f>'Product specific GWP'!$T$16*Tabell2[[#This Row],[Weight (kg)]]</f>
        <v>0.43700000000000006</v>
      </c>
      <c r="R5407" s="35" t="s">
        <v>48</v>
      </c>
      <c r="S5407" s="35">
        <f>'EPD information'!$V$16*Tabell2[[#This Row],[Weight (kg)]]</f>
        <v>7.0499999999999993E-2</v>
      </c>
      <c r="T5407" s="35" t="str">
        <f>'EPD information'!$W$16</f>
        <v>ND</v>
      </c>
      <c r="U5407" s="35">
        <f>'EPD information'!$X$16*Tabell2[[#This Row],[Weight (kg)]]</f>
        <v>4.7E-2</v>
      </c>
      <c r="V5407" s="35">
        <f>'EPD information'!$Y$16*Tabell2[[#This Row],[Weight (kg)]]</f>
        <v>1.56</v>
      </c>
      <c r="W5407" s="35">
        <f>'EPD information'!$Z$16*Tabell2[[#This Row],[Weight (kg)]]</f>
        <v>2.5300000000000001E-3</v>
      </c>
      <c r="X5407" s="35">
        <f>'EPD information'!$AA$16*Tabell2[[#This Row],[Weight (kg)]]</f>
        <v>-12.1</v>
      </c>
      <c r="Y5407" s="18">
        <f>'EPD information'!$AB$16*Tabell2[[#This Row],[Weight (kg)]]</f>
        <v>33.6</v>
      </c>
      <c r="Z5407" s="18">
        <f>'EPD information'!$AC$16*Tabell2[[#This Row],[Weight (kg)]]</f>
        <v>0.58899999999999997</v>
      </c>
      <c r="AA5407" s="18">
        <f>'EPD information'!$AD$16*Tabell2[[#This Row],[Weight (kg)]]</f>
        <v>7.3700000000000002E-2</v>
      </c>
      <c r="AB5407" s="18" t="s">
        <v>48</v>
      </c>
      <c r="AC5407" s="18">
        <f>'EPD information'!$AF$16*Tabell2[[#This Row],[Weight (kg)]]</f>
        <v>4.65E-2</v>
      </c>
      <c r="AD5407" s="18">
        <f>'EPD information'!$AG$16*Tabell2[[#This Row],[Weight (kg)]]</f>
        <v>1.55</v>
      </c>
      <c r="AE5407" s="18">
        <f>'EPD information'!$AH$16*Tabell2[[#This Row],[Weight (kg)]]</f>
        <v>2.48E-3</v>
      </c>
      <c r="AF5407" s="21">
        <f>'EPD information'!$AI$16*Tabell2[[#This Row],[Weight (kg)]]</f>
        <v>-11.5</v>
      </c>
    </row>
    <row r="5408" spans="1:32" x14ac:dyDescent="0.2">
      <c r="A5408" s="36" t="s">
        <v>310</v>
      </c>
      <c r="B5408" s="37" t="s">
        <v>311</v>
      </c>
      <c r="C5408" s="38">
        <v>912569</v>
      </c>
      <c r="D5408" s="39">
        <v>7319660092410</v>
      </c>
      <c r="E5408" s="37" t="s">
        <v>46</v>
      </c>
      <c r="F5408" s="40">
        <v>355</v>
      </c>
      <c r="G5408" s="37">
        <v>100</v>
      </c>
      <c r="H5408" s="41">
        <v>3.8491</v>
      </c>
      <c r="I5408" s="35">
        <f>'EPD information'!$L$16*Tabell2[[#This Row],[Weight (kg)]]</f>
        <v>13.125431000000001</v>
      </c>
      <c r="J5408" s="22">
        <f>'EPD information'!$M$16*Tabell2[[#This Row],[Weight (kg)]]</f>
        <v>0.22863654</v>
      </c>
      <c r="K5408" s="22">
        <f>'EPD information'!$N$16*Tabell2[[#This Row],[Weight (kg)]]</f>
        <v>2.7136154999999999E-2</v>
      </c>
      <c r="L5408" s="22">
        <f>'EPD information'!$O$16*Tabell2[[#This Row],[Weight (kg)]]</f>
        <v>0</v>
      </c>
      <c r="M5408" s="22">
        <f>'EPD information'!$P$16*Tabell2[[#This Row],[Weight (kg)]]</f>
        <v>1.8090769999999999E-2</v>
      </c>
      <c r="N5408" s="22">
        <f>'EPD information'!$Q$16*Tabell2[[#This Row],[Weight (kg)]]</f>
        <v>0.60045959999999998</v>
      </c>
      <c r="O5408" s="22">
        <f>'EPD information'!$R$16*Tabell2[[#This Row],[Weight (kg)]]</f>
        <v>9.7382230000000005E-4</v>
      </c>
      <c r="P5408" s="22">
        <f>'EPD information'!$S$16*Tabell2[[#This Row],[Weight (kg)]]</f>
        <v>-4.6574109999999997</v>
      </c>
      <c r="Q5408" s="35">
        <f>'Product specific GWP'!$T$16*Tabell2[[#This Row],[Weight (kg)]]</f>
        <v>0.16820567</v>
      </c>
      <c r="R5408" s="35" t="s">
        <v>48</v>
      </c>
      <c r="S5408" s="35">
        <f>'EPD information'!$V$16*Tabell2[[#This Row],[Weight (kg)]]</f>
        <v>2.7136154999999999E-2</v>
      </c>
      <c r="T5408" s="35" t="str">
        <f>'EPD information'!$W$16</f>
        <v>ND</v>
      </c>
      <c r="U5408" s="35">
        <f>'EPD information'!$X$16*Tabell2[[#This Row],[Weight (kg)]]</f>
        <v>1.8090769999999999E-2</v>
      </c>
      <c r="V5408" s="35">
        <f>'EPD information'!$Y$16*Tabell2[[#This Row],[Weight (kg)]]</f>
        <v>0.60045959999999998</v>
      </c>
      <c r="W5408" s="35">
        <f>'EPD information'!$Z$16*Tabell2[[#This Row],[Weight (kg)]]</f>
        <v>9.7382230000000005E-4</v>
      </c>
      <c r="X5408" s="35">
        <f>'EPD information'!$AA$16*Tabell2[[#This Row],[Weight (kg)]]</f>
        <v>-4.6574109999999997</v>
      </c>
      <c r="Y5408" s="18">
        <f>'EPD information'!$AB$16*Tabell2[[#This Row],[Weight (kg)]]</f>
        <v>12.932976</v>
      </c>
      <c r="Z5408" s="18">
        <f>'EPD information'!$AC$16*Tabell2[[#This Row],[Weight (kg)]]</f>
        <v>0.22671199</v>
      </c>
      <c r="AA5408" s="18">
        <f>'EPD information'!$AD$16*Tabell2[[#This Row],[Weight (kg)]]</f>
        <v>2.8367866999999998E-2</v>
      </c>
      <c r="AB5408" s="18" t="s">
        <v>48</v>
      </c>
      <c r="AC5408" s="18">
        <f>'EPD information'!$AF$16*Tabell2[[#This Row],[Weight (kg)]]</f>
        <v>1.7898314999999998E-2</v>
      </c>
      <c r="AD5408" s="18">
        <f>'EPD information'!$AG$16*Tabell2[[#This Row],[Weight (kg)]]</f>
        <v>0.59661050000000004</v>
      </c>
      <c r="AE5408" s="18">
        <f>'EPD information'!$AH$16*Tabell2[[#This Row],[Weight (kg)]]</f>
        <v>9.545768E-4</v>
      </c>
      <c r="AF5408" s="21">
        <f>'EPD information'!$AI$16*Tabell2[[#This Row],[Weight (kg)]]</f>
        <v>-4.4264649999999994</v>
      </c>
    </row>
    <row r="5409" spans="1:32" x14ac:dyDescent="0.2">
      <c r="A5409" s="36" t="s">
        <v>310</v>
      </c>
      <c r="B5409" s="37" t="s">
        <v>311</v>
      </c>
      <c r="C5409" s="38">
        <v>912570</v>
      </c>
      <c r="D5409" s="39">
        <v>7319660092427</v>
      </c>
      <c r="E5409" s="37" t="s">
        <v>46</v>
      </c>
      <c r="F5409" s="40">
        <v>355</v>
      </c>
      <c r="G5409" s="37">
        <v>125</v>
      </c>
      <c r="H5409" s="41">
        <v>3.9994000000000001</v>
      </c>
      <c r="I5409" s="35">
        <f>'EPD information'!$L$16*Tabell2[[#This Row],[Weight (kg)]]</f>
        <v>13.637954000000001</v>
      </c>
      <c r="J5409" s="22">
        <f>'EPD information'!$M$16*Tabell2[[#This Row],[Weight (kg)]]</f>
        <v>0.23756436</v>
      </c>
      <c r="K5409" s="22">
        <f>'EPD information'!$N$16*Tabell2[[#This Row],[Weight (kg)]]</f>
        <v>2.8195769999999998E-2</v>
      </c>
      <c r="L5409" s="22">
        <f>'EPD information'!$O$16*Tabell2[[#This Row],[Weight (kg)]]</f>
        <v>0</v>
      </c>
      <c r="M5409" s="22">
        <f>'EPD information'!$P$16*Tabell2[[#This Row],[Weight (kg)]]</f>
        <v>1.879718E-2</v>
      </c>
      <c r="N5409" s="22">
        <f>'EPD information'!$Q$16*Tabell2[[#This Row],[Weight (kg)]]</f>
        <v>0.62390639999999997</v>
      </c>
      <c r="O5409" s="22">
        <f>'EPD information'!$R$16*Tabell2[[#This Row],[Weight (kg)]]</f>
        <v>1.0118482000000002E-3</v>
      </c>
      <c r="P5409" s="22">
        <f>'EPD information'!$S$16*Tabell2[[#This Row],[Weight (kg)]]</f>
        <v>-4.8392739999999996</v>
      </c>
      <c r="Q5409" s="35">
        <f>'Product specific GWP'!$T$16*Tabell2[[#This Row],[Weight (kg)]]</f>
        <v>0.17477378000000002</v>
      </c>
      <c r="R5409" s="35" t="s">
        <v>48</v>
      </c>
      <c r="S5409" s="35">
        <f>'EPD information'!$V$16*Tabell2[[#This Row],[Weight (kg)]]</f>
        <v>2.8195769999999998E-2</v>
      </c>
      <c r="T5409" s="35" t="str">
        <f>'EPD information'!$W$16</f>
        <v>ND</v>
      </c>
      <c r="U5409" s="35">
        <f>'EPD information'!$X$16*Tabell2[[#This Row],[Weight (kg)]]</f>
        <v>1.879718E-2</v>
      </c>
      <c r="V5409" s="35">
        <f>'EPD information'!$Y$16*Tabell2[[#This Row],[Weight (kg)]]</f>
        <v>0.62390639999999997</v>
      </c>
      <c r="W5409" s="35">
        <f>'EPD information'!$Z$16*Tabell2[[#This Row],[Weight (kg)]]</f>
        <v>1.0118482000000002E-3</v>
      </c>
      <c r="X5409" s="35">
        <f>'EPD information'!$AA$16*Tabell2[[#This Row],[Weight (kg)]]</f>
        <v>-4.8392739999999996</v>
      </c>
      <c r="Y5409" s="18">
        <f>'EPD information'!$AB$16*Tabell2[[#This Row],[Weight (kg)]]</f>
        <v>13.437984</v>
      </c>
      <c r="Z5409" s="18">
        <f>'EPD information'!$AC$16*Tabell2[[#This Row],[Weight (kg)]]</f>
        <v>0.23556466000000001</v>
      </c>
      <c r="AA5409" s="18">
        <f>'EPD information'!$AD$16*Tabell2[[#This Row],[Weight (kg)]]</f>
        <v>2.9475577999999999E-2</v>
      </c>
      <c r="AB5409" s="18" t="s">
        <v>48</v>
      </c>
      <c r="AC5409" s="18">
        <f>'EPD information'!$AF$16*Tabell2[[#This Row],[Weight (kg)]]</f>
        <v>1.8597209999999999E-2</v>
      </c>
      <c r="AD5409" s="18">
        <f>'EPD information'!$AG$16*Tabell2[[#This Row],[Weight (kg)]]</f>
        <v>0.61990699999999999</v>
      </c>
      <c r="AE5409" s="18">
        <f>'EPD information'!$AH$16*Tabell2[[#This Row],[Weight (kg)]]</f>
        <v>9.9185120000000004E-4</v>
      </c>
      <c r="AF5409" s="21">
        <f>'EPD information'!$AI$16*Tabell2[[#This Row],[Weight (kg)]]</f>
        <v>-4.59931</v>
      </c>
    </row>
    <row r="5410" spans="1:32" x14ac:dyDescent="0.2">
      <c r="A5410" s="36" t="s">
        <v>310</v>
      </c>
      <c r="B5410" s="37" t="s">
        <v>311</v>
      </c>
      <c r="C5410" s="38">
        <v>111171</v>
      </c>
      <c r="D5410" s="39">
        <v>7319661111714</v>
      </c>
      <c r="E5410" s="37" t="s">
        <v>46</v>
      </c>
      <c r="F5410" s="40">
        <v>355</v>
      </c>
      <c r="G5410" s="37">
        <v>160</v>
      </c>
      <c r="H5410" s="41">
        <v>4.8</v>
      </c>
      <c r="I5410" s="35">
        <f>'EPD information'!$L$16*Tabell2[[#This Row],[Weight (kg)]]</f>
        <v>16.367999999999999</v>
      </c>
      <c r="J5410" s="22">
        <f>'EPD information'!$M$16*Tabell2[[#This Row],[Weight (kg)]]</f>
        <v>0.28511999999999998</v>
      </c>
      <c r="K5410" s="22">
        <f>'EPD information'!$N$16*Tabell2[[#This Row],[Weight (kg)]]</f>
        <v>3.3839999999999995E-2</v>
      </c>
      <c r="L5410" s="22">
        <f>'EPD information'!$O$16*Tabell2[[#This Row],[Weight (kg)]]</f>
        <v>0</v>
      </c>
      <c r="M5410" s="22">
        <f>'EPD information'!$P$16*Tabell2[[#This Row],[Weight (kg)]]</f>
        <v>2.256E-2</v>
      </c>
      <c r="N5410" s="22">
        <f>'EPD information'!$Q$16*Tabell2[[#This Row],[Weight (kg)]]</f>
        <v>0.74880000000000002</v>
      </c>
      <c r="O5410" s="22">
        <f>'EPD information'!$R$16*Tabell2[[#This Row],[Weight (kg)]]</f>
        <v>1.2144E-3</v>
      </c>
      <c r="P5410" s="22">
        <f>'EPD information'!$S$16*Tabell2[[#This Row],[Weight (kg)]]</f>
        <v>-5.8079999999999998</v>
      </c>
      <c r="Q5410" s="35">
        <f>'Product specific GWP'!$T$16*Tabell2[[#This Row],[Weight (kg)]]</f>
        <v>0.20976</v>
      </c>
      <c r="R5410" s="35" t="s">
        <v>48</v>
      </c>
      <c r="S5410" s="35">
        <f>'EPD information'!$V$16*Tabell2[[#This Row],[Weight (kg)]]</f>
        <v>3.3839999999999995E-2</v>
      </c>
      <c r="T5410" s="35" t="str">
        <f>'EPD information'!$W$16</f>
        <v>ND</v>
      </c>
      <c r="U5410" s="35">
        <f>'EPD information'!$X$16*Tabell2[[#This Row],[Weight (kg)]]</f>
        <v>2.256E-2</v>
      </c>
      <c r="V5410" s="35">
        <f>'EPD information'!$Y$16*Tabell2[[#This Row],[Weight (kg)]]</f>
        <v>0.74880000000000002</v>
      </c>
      <c r="W5410" s="35">
        <f>'EPD information'!$Z$16*Tabell2[[#This Row],[Weight (kg)]]</f>
        <v>1.2144E-3</v>
      </c>
      <c r="X5410" s="35">
        <f>'EPD information'!$AA$16*Tabell2[[#This Row],[Weight (kg)]]</f>
        <v>-5.8079999999999998</v>
      </c>
      <c r="Y5410" s="18">
        <f>'EPD information'!$AB$16*Tabell2[[#This Row],[Weight (kg)]]</f>
        <v>16.128</v>
      </c>
      <c r="Z5410" s="18">
        <f>'EPD information'!$AC$16*Tabell2[[#This Row],[Weight (kg)]]</f>
        <v>0.28271999999999997</v>
      </c>
      <c r="AA5410" s="18">
        <f>'EPD information'!$AD$16*Tabell2[[#This Row],[Weight (kg)]]</f>
        <v>3.5375999999999998E-2</v>
      </c>
      <c r="AB5410" s="18" t="s">
        <v>48</v>
      </c>
      <c r="AC5410" s="18">
        <f>'EPD information'!$AF$16*Tabell2[[#This Row],[Weight (kg)]]</f>
        <v>2.2319999999999996E-2</v>
      </c>
      <c r="AD5410" s="18">
        <f>'EPD information'!$AG$16*Tabell2[[#This Row],[Weight (kg)]]</f>
        <v>0.74399999999999999</v>
      </c>
      <c r="AE5410" s="18">
        <f>'EPD information'!$AH$16*Tabell2[[#This Row],[Weight (kg)]]</f>
        <v>1.1904000000000001E-3</v>
      </c>
      <c r="AF5410" s="21">
        <f>'EPD information'!$AI$16*Tabell2[[#This Row],[Weight (kg)]]</f>
        <v>-5.52</v>
      </c>
    </row>
    <row r="5411" spans="1:32" x14ac:dyDescent="0.2">
      <c r="A5411" s="36" t="s">
        <v>310</v>
      </c>
      <c r="B5411" s="37" t="s">
        <v>311</v>
      </c>
      <c r="C5411" s="38">
        <v>111173</v>
      </c>
      <c r="D5411" s="39">
        <v>7319661111738</v>
      </c>
      <c r="E5411" s="37" t="s">
        <v>46</v>
      </c>
      <c r="F5411" s="40">
        <v>355</v>
      </c>
      <c r="G5411" s="37">
        <v>250</v>
      </c>
      <c r="H5411" s="41">
        <v>7</v>
      </c>
      <c r="I5411" s="35">
        <f>'EPD information'!$L$16*Tabell2[[#This Row],[Weight (kg)]]</f>
        <v>23.87</v>
      </c>
      <c r="J5411" s="22">
        <f>'EPD information'!$M$16*Tabell2[[#This Row],[Weight (kg)]]</f>
        <v>0.4158</v>
      </c>
      <c r="K5411" s="22">
        <f>'EPD information'!$N$16*Tabell2[[#This Row],[Weight (kg)]]</f>
        <v>4.9349999999999998E-2</v>
      </c>
      <c r="L5411" s="22">
        <f>'EPD information'!$O$16*Tabell2[[#This Row],[Weight (kg)]]</f>
        <v>0</v>
      </c>
      <c r="M5411" s="22">
        <f>'EPD information'!$P$16*Tabell2[[#This Row],[Weight (kg)]]</f>
        <v>3.2899999999999999E-2</v>
      </c>
      <c r="N5411" s="22">
        <f>'EPD information'!$Q$16*Tabell2[[#This Row],[Weight (kg)]]</f>
        <v>1.0920000000000001</v>
      </c>
      <c r="O5411" s="22">
        <f>'EPD information'!$R$16*Tabell2[[#This Row],[Weight (kg)]]</f>
        <v>1.7710000000000002E-3</v>
      </c>
      <c r="P5411" s="22">
        <f>'EPD information'!$S$16*Tabell2[[#This Row],[Weight (kg)]]</f>
        <v>-8.4699999999999989</v>
      </c>
      <c r="Q5411" s="35">
        <f>'Product specific GWP'!$T$16*Tabell2[[#This Row],[Weight (kg)]]</f>
        <v>0.30590000000000001</v>
      </c>
      <c r="R5411" s="35" t="s">
        <v>48</v>
      </c>
      <c r="S5411" s="35">
        <f>'EPD information'!$V$16*Tabell2[[#This Row],[Weight (kg)]]</f>
        <v>4.9349999999999998E-2</v>
      </c>
      <c r="T5411" s="35" t="str">
        <f>'EPD information'!$W$16</f>
        <v>ND</v>
      </c>
      <c r="U5411" s="35">
        <f>'EPD information'!$X$16*Tabell2[[#This Row],[Weight (kg)]]</f>
        <v>3.2899999999999999E-2</v>
      </c>
      <c r="V5411" s="35">
        <f>'EPD information'!$Y$16*Tabell2[[#This Row],[Weight (kg)]]</f>
        <v>1.0920000000000001</v>
      </c>
      <c r="W5411" s="35">
        <f>'EPD information'!$Z$16*Tabell2[[#This Row],[Weight (kg)]]</f>
        <v>1.7710000000000002E-3</v>
      </c>
      <c r="X5411" s="35">
        <f>'EPD information'!$AA$16*Tabell2[[#This Row],[Weight (kg)]]</f>
        <v>-8.4699999999999989</v>
      </c>
      <c r="Y5411" s="18">
        <f>'EPD information'!$AB$16*Tabell2[[#This Row],[Weight (kg)]]</f>
        <v>23.52</v>
      </c>
      <c r="Z5411" s="18">
        <f>'EPD information'!$AC$16*Tabell2[[#This Row],[Weight (kg)]]</f>
        <v>0.4123</v>
      </c>
      <c r="AA5411" s="18">
        <f>'EPD information'!$AD$16*Tabell2[[#This Row],[Weight (kg)]]</f>
        <v>5.1589999999999997E-2</v>
      </c>
      <c r="AB5411" s="18" t="s">
        <v>48</v>
      </c>
      <c r="AC5411" s="18">
        <f>'EPD information'!$AF$16*Tabell2[[#This Row],[Weight (kg)]]</f>
        <v>3.2549999999999996E-2</v>
      </c>
      <c r="AD5411" s="18">
        <f>'EPD information'!$AG$16*Tabell2[[#This Row],[Weight (kg)]]</f>
        <v>1.085</v>
      </c>
      <c r="AE5411" s="18">
        <f>'EPD information'!$AH$16*Tabell2[[#This Row],[Weight (kg)]]</f>
        <v>1.7360000000000001E-3</v>
      </c>
      <c r="AF5411" s="21">
        <f>'EPD information'!$AI$16*Tabell2[[#This Row],[Weight (kg)]]</f>
        <v>-8.0499999999999989</v>
      </c>
    </row>
    <row r="5412" spans="1:32" x14ac:dyDescent="0.2">
      <c r="A5412" s="36" t="s">
        <v>310</v>
      </c>
      <c r="B5412" s="37" t="s">
        <v>311</v>
      </c>
      <c r="C5412" s="38">
        <v>111174</v>
      </c>
      <c r="D5412" s="39">
        <v>7319661111745</v>
      </c>
      <c r="E5412" s="37" t="s">
        <v>46</v>
      </c>
      <c r="F5412" s="40">
        <v>355</v>
      </c>
      <c r="G5412" s="37">
        <v>315</v>
      </c>
      <c r="H5412" s="41">
        <v>8.8000000000000007</v>
      </c>
      <c r="I5412" s="35">
        <f>'EPD information'!$L$16*Tabell2[[#This Row],[Weight (kg)]]</f>
        <v>30.008000000000003</v>
      </c>
      <c r="J5412" s="22">
        <f>'EPD information'!$M$16*Tabell2[[#This Row],[Weight (kg)]]</f>
        <v>0.52272000000000007</v>
      </c>
      <c r="K5412" s="22">
        <f>'EPD information'!$N$16*Tabell2[[#This Row],[Weight (kg)]]</f>
        <v>6.2040000000000005E-2</v>
      </c>
      <c r="L5412" s="22">
        <f>'EPD information'!$O$16*Tabell2[[#This Row],[Weight (kg)]]</f>
        <v>0</v>
      </c>
      <c r="M5412" s="22">
        <f>'EPD information'!$P$16*Tabell2[[#This Row],[Weight (kg)]]</f>
        <v>4.1360000000000008E-2</v>
      </c>
      <c r="N5412" s="22">
        <f>'EPD information'!$Q$16*Tabell2[[#This Row],[Weight (kg)]]</f>
        <v>1.3728</v>
      </c>
      <c r="O5412" s="22">
        <f>'EPD information'!$R$16*Tabell2[[#This Row],[Weight (kg)]]</f>
        <v>2.2264000000000003E-3</v>
      </c>
      <c r="P5412" s="22">
        <f>'EPD information'!$S$16*Tabell2[[#This Row],[Weight (kg)]]</f>
        <v>-10.648</v>
      </c>
      <c r="Q5412" s="35">
        <f>'Product specific GWP'!$T$16*Tabell2[[#This Row],[Weight (kg)]]</f>
        <v>0.38456000000000007</v>
      </c>
      <c r="R5412" s="35" t="s">
        <v>48</v>
      </c>
      <c r="S5412" s="35">
        <f>'EPD information'!$V$16*Tabell2[[#This Row],[Weight (kg)]]</f>
        <v>6.2040000000000005E-2</v>
      </c>
      <c r="T5412" s="35" t="str">
        <f>'EPD information'!$W$16</f>
        <v>ND</v>
      </c>
      <c r="U5412" s="35">
        <f>'EPD information'!$X$16*Tabell2[[#This Row],[Weight (kg)]]</f>
        <v>4.1360000000000008E-2</v>
      </c>
      <c r="V5412" s="35">
        <f>'EPD information'!$Y$16*Tabell2[[#This Row],[Weight (kg)]]</f>
        <v>1.3728</v>
      </c>
      <c r="W5412" s="35">
        <f>'EPD information'!$Z$16*Tabell2[[#This Row],[Weight (kg)]]</f>
        <v>2.2264000000000003E-3</v>
      </c>
      <c r="X5412" s="35">
        <f>'EPD information'!$AA$16*Tabell2[[#This Row],[Weight (kg)]]</f>
        <v>-10.648</v>
      </c>
      <c r="Y5412" s="18">
        <f>'EPD information'!$AB$16*Tabell2[[#This Row],[Weight (kg)]]</f>
        <v>29.568000000000001</v>
      </c>
      <c r="Z5412" s="18">
        <f>'EPD information'!$AC$16*Tabell2[[#This Row],[Weight (kg)]]</f>
        <v>0.51832</v>
      </c>
      <c r="AA5412" s="18">
        <f>'EPD information'!$AD$16*Tabell2[[#This Row],[Weight (kg)]]</f>
        <v>6.4855999999999997E-2</v>
      </c>
      <c r="AB5412" s="18" t="s">
        <v>48</v>
      </c>
      <c r="AC5412" s="18">
        <f>'EPD information'!$AF$16*Tabell2[[#This Row],[Weight (kg)]]</f>
        <v>4.0919999999999998E-2</v>
      </c>
      <c r="AD5412" s="18">
        <f>'EPD information'!$AG$16*Tabell2[[#This Row],[Weight (kg)]]</f>
        <v>1.3640000000000001</v>
      </c>
      <c r="AE5412" s="18">
        <f>'EPD information'!$AH$16*Tabell2[[#This Row],[Weight (kg)]]</f>
        <v>2.1824000000000001E-3</v>
      </c>
      <c r="AF5412" s="21">
        <f>'EPD information'!$AI$16*Tabell2[[#This Row],[Weight (kg)]]</f>
        <v>-10.119999999999999</v>
      </c>
    </row>
    <row r="5413" spans="1:32" x14ac:dyDescent="0.2">
      <c r="A5413" s="36" t="s">
        <v>310</v>
      </c>
      <c r="B5413" s="37" t="s">
        <v>311</v>
      </c>
      <c r="C5413" s="38">
        <v>912577</v>
      </c>
      <c r="D5413" s="39">
        <v>7319660092496</v>
      </c>
      <c r="E5413" s="37" t="s">
        <v>46</v>
      </c>
      <c r="F5413" s="40">
        <v>400</v>
      </c>
      <c r="G5413" s="37">
        <v>100</v>
      </c>
      <c r="H5413" s="41">
        <v>5.0301999999999998</v>
      </c>
      <c r="I5413" s="35">
        <f>'EPD information'!$L$16*Tabell2[[#This Row],[Weight (kg)]]</f>
        <v>17.152982000000002</v>
      </c>
      <c r="J5413" s="22">
        <f>'EPD information'!$M$16*Tabell2[[#This Row],[Weight (kg)]]</f>
        <v>0.29879388000000001</v>
      </c>
      <c r="K5413" s="22">
        <f>'EPD information'!$N$16*Tabell2[[#This Row],[Weight (kg)]]</f>
        <v>3.546291E-2</v>
      </c>
      <c r="L5413" s="22">
        <f>'EPD information'!$O$16*Tabell2[[#This Row],[Weight (kg)]]</f>
        <v>0</v>
      </c>
      <c r="M5413" s="22">
        <f>'EPD information'!$P$16*Tabell2[[#This Row],[Weight (kg)]]</f>
        <v>2.364194E-2</v>
      </c>
      <c r="N5413" s="22">
        <f>'EPD information'!$Q$16*Tabell2[[#This Row],[Weight (kg)]]</f>
        <v>0.78471119999999994</v>
      </c>
      <c r="O5413" s="22">
        <f>'EPD information'!$R$16*Tabell2[[#This Row],[Weight (kg)]]</f>
        <v>1.2726406E-3</v>
      </c>
      <c r="P5413" s="22">
        <f>'EPD information'!$S$16*Tabell2[[#This Row],[Weight (kg)]]</f>
        <v>-6.0865419999999997</v>
      </c>
      <c r="Q5413" s="35">
        <f>'Product specific GWP'!$T$16*Tabell2[[#This Row],[Weight (kg)]]</f>
        <v>0.21981974000000001</v>
      </c>
      <c r="R5413" s="35" t="s">
        <v>48</v>
      </c>
      <c r="S5413" s="35">
        <f>'EPD information'!$V$16*Tabell2[[#This Row],[Weight (kg)]]</f>
        <v>3.546291E-2</v>
      </c>
      <c r="T5413" s="35" t="str">
        <f>'EPD information'!$W$16</f>
        <v>ND</v>
      </c>
      <c r="U5413" s="35">
        <f>'EPD information'!$X$16*Tabell2[[#This Row],[Weight (kg)]]</f>
        <v>2.364194E-2</v>
      </c>
      <c r="V5413" s="35">
        <f>'EPD information'!$Y$16*Tabell2[[#This Row],[Weight (kg)]]</f>
        <v>0.78471119999999994</v>
      </c>
      <c r="W5413" s="35">
        <f>'EPD information'!$Z$16*Tabell2[[#This Row],[Weight (kg)]]</f>
        <v>1.2726406E-3</v>
      </c>
      <c r="X5413" s="35">
        <f>'EPD information'!$AA$16*Tabell2[[#This Row],[Weight (kg)]]</f>
        <v>-6.0865419999999997</v>
      </c>
      <c r="Y5413" s="18">
        <f>'EPD information'!$AB$16*Tabell2[[#This Row],[Weight (kg)]]</f>
        <v>16.901471999999998</v>
      </c>
      <c r="Z5413" s="18">
        <f>'EPD information'!$AC$16*Tabell2[[#This Row],[Weight (kg)]]</f>
        <v>0.29627878000000002</v>
      </c>
      <c r="AA5413" s="18">
        <f>'EPD information'!$AD$16*Tabell2[[#This Row],[Weight (kg)]]</f>
        <v>3.7072573999999997E-2</v>
      </c>
      <c r="AB5413" s="18" t="s">
        <v>48</v>
      </c>
      <c r="AC5413" s="18">
        <f>'EPD information'!$AF$16*Tabell2[[#This Row],[Weight (kg)]]</f>
        <v>2.3390429999999997E-2</v>
      </c>
      <c r="AD5413" s="18">
        <f>'EPD information'!$AG$16*Tabell2[[#This Row],[Weight (kg)]]</f>
        <v>0.77968099999999996</v>
      </c>
      <c r="AE5413" s="18">
        <f>'EPD information'!$AH$16*Tabell2[[#This Row],[Weight (kg)]]</f>
        <v>1.2474896000000001E-3</v>
      </c>
      <c r="AF5413" s="21">
        <f>'EPD information'!$AI$16*Tabell2[[#This Row],[Weight (kg)]]</f>
        <v>-5.7847299999999997</v>
      </c>
    </row>
    <row r="5414" spans="1:32" x14ac:dyDescent="0.2">
      <c r="A5414" s="36" t="s">
        <v>310</v>
      </c>
      <c r="B5414" s="37" t="s">
        <v>311</v>
      </c>
      <c r="C5414" s="38">
        <v>912578</v>
      </c>
      <c r="D5414" s="39">
        <v>7319660092502</v>
      </c>
      <c r="E5414" s="37" t="s">
        <v>46</v>
      </c>
      <c r="F5414" s="40">
        <v>400</v>
      </c>
      <c r="G5414" s="37">
        <v>125</v>
      </c>
      <c r="H5414" s="41">
        <v>5.1757</v>
      </c>
      <c r="I5414" s="35">
        <f>'EPD information'!$L$16*Tabell2[[#This Row],[Weight (kg)]]</f>
        <v>17.649137</v>
      </c>
      <c r="J5414" s="22">
        <f>'EPD information'!$M$16*Tabell2[[#This Row],[Weight (kg)]]</f>
        <v>0.30743658000000001</v>
      </c>
      <c r="K5414" s="22">
        <f>'EPD information'!$N$16*Tabell2[[#This Row],[Weight (kg)]]</f>
        <v>3.6488685E-2</v>
      </c>
      <c r="L5414" s="22">
        <f>'EPD information'!$O$16*Tabell2[[#This Row],[Weight (kg)]]</f>
        <v>0</v>
      </c>
      <c r="M5414" s="22">
        <f>'EPD information'!$P$16*Tabell2[[#This Row],[Weight (kg)]]</f>
        <v>2.432579E-2</v>
      </c>
      <c r="N5414" s="22">
        <f>'EPD information'!$Q$16*Tabell2[[#This Row],[Weight (kg)]]</f>
        <v>0.80740920000000005</v>
      </c>
      <c r="O5414" s="22">
        <f>'EPD information'!$R$16*Tabell2[[#This Row],[Weight (kg)]]</f>
        <v>1.3094521E-3</v>
      </c>
      <c r="P5414" s="22">
        <f>'EPD information'!$S$16*Tabell2[[#This Row],[Weight (kg)]]</f>
        <v>-6.2625969999999995</v>
      </c>
      <c r="Q5414" s="35">
        <f>'Product specific GWP'!$T$16*Tabell2[[#This Row],[Weight (kg)]]</f>
        <v>0.22617809000000003</v>
      </c>
      <c r="R5414" s="35" t="s">
        <v>48</v>
      </c>
      <c r="S5414" s="35">
        <f>'EPD information'!$V$16*Tabell2[[#This Row],[Weight (kg)]]</f>
        <v>3.6488685E-2</v>
      </c>
      <c r="T5414" s="35" t="str">
        <f>'EPD information'!$W$16</f>
        <v>ND</v>
      </c>
      <c r="U5414" s="35">
        <f>'EPD information'!$X$16*Tabell2[[#This Row],[Weight (kg)]]</f>
        <v>2.432579E-2</v>
      </c>
      <c r="V5414" s="35">
        <f>'EPD information'!$Y$16*Tabell2[[#This Row],[Weight (kg)]]</f>
        <v>0.80740920000000005</v>
      </c>
      <c r="W5414" s="35">
        <f>'EPD information'!$Z$16*Tabell2[[#This Row],[Weight (kg)]]</f>
        <v>1.3094521E-3</v>
      </c>
      <c r="X5414" s="35">
        <f>'EPD information'!$AA$16*Tabell2[[#This Row],[Weight (kg)]]</f>
        <v>-6.2625969999999995</v>
      </c>
      <c r="Y5414" s="18">
        <f>'EPD information'!$AB$16*Tabell2[[#This Row],[Weight (kg)]]</f>
        <v>17.390352</v>
      </c>
      <c r="Z5414" s="18">
        <f>'EPD information'!$AC$16*Tabell2[[#This Row],[Weight (kg)]]</f>
        <v>0.30484873000000001</v>
      </c>
      <c r="AA5414" s="18">
        <f>'EPD information'!$AD$16*Tabell2[[#This Row],[Weight (kg)]]</f>
        <v>3.8144908999999998E-2</v>
      </c>
      <c r="AB5414" s="18" t="s">
        <v>48</v>
      </c>
      <c r="AC5414" s="18">
        <f>'EPD information'!$AF$16*Tabell2[[#This Row],[Weight (kg)]]</f>
        <v>2.4067004999999999E-2</v>
      </c>
      <c r="AD5414" s="18">
        <f>'EPD information'!$AG$16*Tabell2[[#This Row],[Weight (kg)]]</f>
        <v>0.80223350000000004</v>
      </c>
      <c r="AE5414" s="18">
        <f>'EPD information'!$AH$16*Tabell2[[#This Row],[Weight (kg)]]</f>
        <v>1.2835736000000001E-3</v>
      </c>
      <c r="AF5414" s="21">
        <f>'EPD information'!$AI$16*Tabell2[[#This Row],[Weight (kg)]]</f>
        <v>-5.9520549999999997</v>
      </c>
    </row>
    <row r="5415" spans="1:32" x14ac:dyDescent="0.2">
      <c r="A5415" s="36" t="s">
        <v>310</v>
      </c>
      <c r="B5415" s="37" t="s">
        <v>311</v>
      </c>
      <c r="C5415" s="38">
        <v>111176</v>
      </c>
      <c r="D5415" s="39">
        <v>7319661111769</v>
      </c>
      <c r="E5415" s="37" t="s">
        <v>46</v>
      </c>
      <c r="F5415" s="40">
        <v>400</v>
      </c>
      <c r="G5415" s="37">
        <v>160</v>
      </c>
      <c r="H5415" s="41">
        <v>5.6</v>
      </c>
      <c r="I5415" s="35">
        <f>'EPD information'!$L$16*Tabell2[[#This Row],[Weight (kg)]]</f>
        <v>19.096</v>
      </c>
      <c r="J5415" s="22">
        <f>'EPD information'!$M$16*Tabell2[[#This Row],[Weight (kg)]]</f>
        <v>0.33263999999999999</v>
      </c>
      <c r="K5415" s="22">
        <f>'EPD information'!$N$16*Tabell2[[#This Row],[Weight (kg)]]</f>
        <v>3.9479999999999994E-2</v>
      </c>
      <c r="L5415" s="22">
        <f>'EPD information'!$O$16*Tabell2[[#This Row],[Weight (kg)]]</f>
        <v>0</v>
      </c>
      <c r="M5415" s="22">
        <f>'EPD information'!$P$16*Tabell2[[#This Row],[Weight (kg)]]</f>
        <v>2.632E-2</v>
      </c>
      <c r="N5415" s="22">
        <f>'EPD information'!$Q$16*Tabell2[[#This Row],[Weight (kg)]]</f>
        <v>0.87359999999999993</v>
      </c>
      <c r="O5415" s="22">
        <f>'EPD information'!$R$16*Tabell2[[#This Row],[Weight (kg)]]</f>
        <v>1.4168E-3</v>
      </c>
      <c r="P5415" s="22">
        <f>'EPD information'!$S$16*Tabell2[[#This Row],[Weight (kg)]]</f>
        <v>-6.7759999999999998</v>
      </c>
      <c r="Q5415" s="35">
        <f>'Product specific GWP'!$T$16*Tabell2[[#This Row],[Weight (kg)]]</f>
        <v>0.24471999999999999</v>
      </c>
      <c r="R5415" s="35" t="s">
        <v>48</v>
      </c>
      <c r="S5415" s="35">
        <f>'EPD information'!$V$16*Tabell2[[#This Row],[Weight (kg)]]</f>
        <v>3.9479999999999994E-2</v>
      </c>
      <c r="T5415" s="35" t="str">
        <f>'EPD information'!$W$16</f>
        <v>ND</v>
      </c>
      <c r="U5415" s="35">
        <f>'EPD information'!$X$16*Tabell2[[#This Row],[Weight (kg)]]</f>
        <v>2.632E-2</v>
      </c>
      <c r="V5415" s="35">
        <f>'EPD information'!$Y$16*Tabell2[[#This Row],[Weight (kg)]]</f>
        <v>0.87359999999999993</v>
      </c>
      <c r="W5415" s="35">
        <f>'EPD information'!$Z$16*Tabell2[[#This Row],[Weight (kg)]]</f>
        <v>1.4168E-3</v>
      </c>
      <c r="X5415" s="35">
        <f>'EPD information'!$AA$16*Tabell2[[#This Row],[Weight (kg)]]</f>
        <v>-6.7759999999999998</v>
      </c>
      <c r="Y5415" s="18">
        <f>'EPD information'!$AB$16*Tabell2[[#This Row],[Weight (kg)]]</f>
        <v>18.815999999999999</v>
      </c>
      <c r="Z5415" s="18">
        <f>'EPD information'!$AC$16*Tabell2[[#This Row],[Weight (kg)]]</f>
        <v>0.32983999999999997</v>
      </c>
      <c r="AA5415" s="18">
        <f>'EPD information'!$AD$16*Tabell2[[#This Row],[Weight (kg)]]</f>
        <v>4.1271999999999996E-2</v>
      </c>
      <c r="AB5415" s="18" t="s">
        <v>48</v>
      </c>
      <c r="AC5415" s="18">
        <f>'EPD information'!$AF$16*Tabell2[[#This Row],[Weight (kg)]]</f>
        <v>2.6039999999999997E-2</v>
      </c>
      <c r="AD5415" s="18">
        <f>'EPD information'!$AG$16*Tabell2[[#This Row],[Weight (kg)]]</f>
        <v>0.86799999999999999</v>
      </c>
      <c r="AE5415" s="18">
        <f>'EPD information'!$AH$16*Tabell2[[#This Row],[Weight (kg)]]</f>
        <v>1.3887999999999999E-3</v>
      </c>
      <c r="AF5415" s="21">
        <f>'EPD information'!$AI$16*Tabell2[[#This Row],[Weight (kg)]]</f>
        <v>-6.4399999999999995</v>
      </c>
    </row>
    <row r="5416" spans="1:32" x14ac:dyDescent="0.2">
      <c r="A5416" s="36" t="s">
        <v>310</v>
      </c>
      <c r="B5416" s="37" t="s">
        <v>311</v>
      </c>
      <c r="C5416" s="38">
        <v>111177</v>
      </c>
      <c r="D5416" s="39">
        <v>7319661111776</v>
      </c>
      <c r="E5416" s="37" t="s">
        <v>46</v>
      </c>
      <c r="F5416" s="40">
        <v>400</v>
      </c>
      <c r="G5416" s="37">
        <v>200</v>
      </c>
      <c r="H5416" s="41">
        <v>6.7</v>
      </c>
      <c r="I5416" s="35">
        <f>'EPD information'!$L$16*Tabell2[[#This Row],[Weight (kg)]]</f>
        <v>22.847000000000001</v>
      </c>
      <c r="J5416" s="22">
        <f>'EPD information'!$M$16*Tabell2[[#This Row],[Weight (kg)]]</f>
        <v>0.39798</v>
      </c>
      <c r="K5416" s="22">
        <f>'EPD information'!$N$16*Tabell2[[#This Row],[Weight (kg)]]</f>
        <v>4.7234999999999999E-2</v>
      </c>
      <c r="L5416" s="22">
        <f>'EPD information'!$O$16*Tabell2[[#This Row],[Weight (kg)]]</f>
        <v>0</v>
      </c>
      <c r="M5416" s="22">
        <f>'EPD information'!$P$16*Tabell2[[#This Row],[Weight (kg)]]</f>
        <v>3.1490000000000004E-2</v>
      </c>
      <c r="N5416" s="22">
        <f>'EPD information'!$Q$16*Tabell2[[#This Row],[Weight (kg)]]</f>
        <v>1.0452000000000001</v>
      </c>
      <c r="O5416" s="22">
        <f>'EPD information'!$R$16*Tabell2[[#This Row],[Weight (kg)]]</f>
        <v>1.6951000000000002E-3</v>
      </c>
      <c r="P5416" s="22">
        <f>'EPD information'!$S$16*Tabell2[[#This Row],[Weight (kg)]]</f>
        <v>-8.1069999999999993</v>
      </c>
      <c r="Q5416" s="35">
        <f>'Product specific GWP'!$T$16*Tabell2[[#This Row],[Weight (kg)]]</f>
        <v>0.29279000000000005</v>
      </c>
      <c r="R5416" s="35" t="s">
        <v>48</v>
      </c>
      <c r="S5416" s="35">
        <f>'EPD information'!$V$16*Tabell2[[#This Row],[Weight (kg)]]</f>
        <v>4.7234999999999999E-2</v>
      </c>
      <c r="T5416" s="35" t="str">
        <f>'EPD information'!$W$16</f>
        <v>ND</v>
      </c>
      <c r="U5416" s="35">
        <f>'EPD information'!$X$16*Tabell2[[#This Row],[Weight (kg)]]</f>
        <v>3.1490000000000004E-2</v>
      </c>
      <c r="V5416" s="35">
        <f>'EPD information'!$Y$16*Tabell2[[#This Row],[Weight (kg)]]</f>
        <v>1.0452000000000001</v>
      </c>
      <c r="W5416" s="35">
        <f>'EPD information'!$Z$16*Tabell2[[#This Row],[Weight (kg)]]</f>
        <v>1.6951000000000002E-3</v>
      </c>
      <c r="X5416" s="35">
        <f>'EPD information'!$AA$16*Tabell2[[#This Row],[Weight (kg)]]</f>
        <v>-8.1069999999999993</v>
      </c>
      <c r="Y5416" s="18">
        <f>'EPD information'!$AB$16*Tabell2[[#This Row],[Weight (kg)]]</f>
        <v>22.512</v>
      </c>
      <c r="Z5416" s="18">
        <f>'EPD information'!$AC$16*Tabell2[[#This Row],[Weight (kg)]]</f>
        <v>0.39463000000000004</v>
      </c>
      <c r="AA5416" s="18">
        <f>'EPD information'!$AD$16*Tabell2[[#This Row],[Weight (kg)]]</f>
        <v>4.9378999999999999E-2</v>
      </c>
      <c r="AB5416" s="18" t="s">
        <v>48</v>
      </c>
      <c r="AC5416" s="18">
        <f>'EPD information'!$AF$16*Tabell2[[#This Row],[Weight (kg)]]</f>
        <v>3.1154999999999999E-2</v>
      </c>
      <c r="AD5416" s="18">
        <f>'EPD information'!$AG$16*Tabell2[[#This Row],[Weight (kg)]]</f>
        <v>1.0385</v>
      </c>
      <c r="AE5416" s="18">
        <f>'EPD information'!$AH$16*Tabell2[[#This Row],[Weight (kg)]]</f>
        <v>1.6616000000000001E-3</v>
      </c>
      <c r="AF5416" s="21">
        <f>'EPD information'!$AI$16*Tabell2[[#This Row],[Weight (kg)]]</f>
        <v>-7.7049999999999992</v>
      </c>
    </row>
    <row r="5417" spans="1:32" x14ac:dyDescent="0.2">
      <c r="A5417" s="36" t="s">
        <v>310</v>
      </c>
      <c r="B5417" s="37" t="s">
        <v>311</v>
      </c>
      <c r="C5417" s="38">
        <v>111178</v>
      </c>
      <c r="D5417" s="39">
        <v>7319661111783</v>
      </c>
      <c r="E5417" s="37" t="s">
        <v>46</v>
      </c>
      <c r="F5417" s="40">
        <v>400</v>
      </c>
      <c r="G5417" s="37">
        <v>250</v>
      </c>
      <c r="H5417" s="41">
        <v>7.8</v>
      </c>
      <c r="I5417" s="35">
        <f>'EPD information'!$L$16*Tabell2[[#This Row],[Weight (kg)]]</f>
        <v>26.597999999999999</v>
      </c>
      <c r="J5417" s="22">
        <f>'EPD information'!$M$16*Tabell2[[#This Row],[Weight (kg)]]</f>
        <v>0.46332000000000001</v>
      </c>
      <c r="K5417" s="22">
        <f>'EPD information'!$N$16*Tabell2[[#This Row],[Weight (kg)]]</f>
        <v>5.4989999999999997E-2</v>
      </c>
      <c r="L5417" s="22">
        <f>'EPD information'!$O$16*Tabell2[[#This Row],[Weight (kg)]]</f>
        <v>0</v>
      </c>
      <c r="M5417" s="22">
        <f>'EPD information'!$P$16*Tabell2[[#This Row],[Weight (kg)]]</f>
        <v>3.6659999999999998E-2</v>
      </c>
      <c r="N5417" s="22">
        <f>'EPD information'!$Q$16*Tabell2[[#This Row],[Weight (kg)]]</f>
        <v>1.2167999999999999</v>
      </c>
      <c r="O5417" s="22">
        <f>'EPD information'!$R$16*Tabell2[[#This Row],[Weight (kg)]]</f>
        <v>1.9734000000000002E-3</v>
      </c>
      <c r="P5417" s="22">
        <f>'EPD information'!$S$16*Tabell2[[#This Row],[Weight (kg)]]</f>
        <v>-9.4379999999999988</v>
      </c>
      <c r="Q5417" s="35">
        <f>'Product specific GWP'!$T$16*Tabell2[[#This Row],[Weight (kg)]]</f>
        <v>0.34086</v>
      </c>
      <c r="R5417" s="35" t="s">
        <v>48</v>
      </c>
      <c r="S5417" s="35">
        <f>'EPD information'!$V$16*Tabell2[[#This Row],[Weight (kg)]]</f>
        <v>5.4989999999999997E-2</v>
      </c>
      <c r="T5417" s="35" t="str">
        <f>'EPD information'!$W$16</f>
        <v>ND</v>
      </c>
      <c r="U5417" s="35">
        <f>'EPD information'!$X$16*Tabell2[[#This Row],[Weight (kg)]]</f>
        <v>3.6659999999999998E-2</v>
      </c>
      <c r="V5417" s="35">
        <f>'EPD information'!$Y$16*Tabell2[[#This Row],[Weight (kg)]]</f>
        <v>1.2167999999999999</v>
      </c>
      <c r="W5417" s="35">
        <f>'EPD information'!$Z$16*Tabell2[[#This Row],[Weight (kg)]]</f>
        <v>1.9734000000000002E-3</v>
      </c>
      <c r="X5417" s="35">
        <f>'EPD information'!$AA$16*Tabell2[[#This Row],[Weight (kg)]]</f>
        <v>-9.4379999999999988</v>
      </c>
      <c r="Y5417" s="18">
        <f>'EPD information'!$AB$16*Tabell2[[#This Row],[Weight (kg)]]</f>
        <v>26.207999999999998</v>
      </c>
      <c r="Z5417" s="18">
        <f>'EPD information'!$AC$16*Tabell2[[#This Row],[Weight (kg)]]</f>
        <v>0.45942</v>
      </c>
      <c r="AA5417" s="18">
        <f>'EPD information'!$AD$16*Tabell2[[#This Row],[Weight (kg)]]</f>
        <v>5.7485999999999995E-2</v>
      </c>
      <c r="AB5417" s="18" t="s">
        <v>48</v>
      </c>
      <c r="AC5417" s="18">
        <f>'EPD information'!$AF$16*Tabell2[[#This Row],[Weight (kg)]]</f>
        <v>3.6269999999999997E-2</v>
      </c>
      <c r="AD5417" s="18">
        <f>'EPD information'!$AG$16*Tabell2[[#This Row],[Weight (kg)]]</f>
        <v>1.2090000000000001</v>
      </c>
      <c r="AE5417" s="18">
        <f>'EPD information'!$AH$16*Tabell2[[#This Row],[Weight (kg)]]</f>
        <v>1.9344E-3</v>
      </c>
      <c r="AF5417" s="21">
        <f>'EPD information'!$AI$16*Tabell2[[#This Row],[Weight (kg)]]</f>
        <v>-8.9699999999999989</v>
      </c>
    </row>
    <row r="5418" spans="1:32" x14ac:dyDescent="0.2">
      <c r="A5418" s="36" t="s">
        <v>310</v>
      </c>
      <c r="B5418" s="37" t="s">
        <v>311</v>
      </c>
      <c r="C5418" s="38">
        <v>111179</v>
      </c>
      <c r="D5418" s="39">
        <v>7319661111790</v>
      </c>
      <c r="E5418" s="37" t="s">
        <v>46</v>
      </c>
      <c r="F5418" s="40">
        <v>400</v>
      </c>
      <c r="G5418" s="37">
        <v>355</v>
      </c>
      <c r="H5418" s="41">
        <v>11</v>
      </c>
      <c r="I5418" s="35">
        <f>'EPD information'!$L$16*Tabell2[[#This Row],[Weight (kg)]]</f>
        <v>37.510000000000005</v>
      </c>
      <c r="J5418" s="22">
        <f>'EPD information'!$M$16*Tabell2[[#This Row],[Weight (kg)]]</f>
        <v>0.65339999999999998</v>
      </c>
      <c r="K5418" s="22">
        <f>'EPD information'!$N$16*Tabell2[[#This Row],[Weight (kg)]]</f>
        <v>7.7549999999999994E-2</v>
      </c>
      <c r="L5418" s="22">
        <f>'EPD information'!$O$16*Tabell2[[#This Row],[Weight (kg)]]</f>
        <v>0</v>
      </c>
      <c r="M5418" s="22">
        <f>'EPD information'!$P$16*Tabell2[[#This Row],[Weight (kg)]]</f>
        <v>5.1700000000000003E-2</v>
      </c>
      <c r="N5418" s="22">
        <f>'EPD information'!$Q$16*Tabell2[[#This Row],[Weight (kg)]]</f>
        <v>1.716</v>
      </c>
      <c r="O5418" s="22">
        <f>'EPD information'!$R$16*Tabell2[[#This Row],[Weight (kg)]]</f>
        <v>2.7830000000000003E-3</v>
      </c>
      <c r="P5418" s="22">
        <f>'EPD information'!$S$16*Tabell2[[#This Row],[Weight (kg)]]</f>
        <v>-13.309999999999999</v>
      </c>
      <c r="Q5418" s="35">
        <f>'Product specific GWP'!$T$16*Tabell2[[#This Row],[Weight (kg)]]</f>
        <v>0.48070000000000002</v>
      </c>
      <c r="R5418" s="35" t="s">
        <v>48</v>
      </c>
      <c r="S5418" s="35">
        <f>'EPD information'!$V$16*Tabell2[[#This Row],[Weight (kg)]]</f>
        <v>7.7549999999999994E-2</v>
      </c>
      <c r="T5418" s="35" t="str">
        <f>'EPD information'!$W$16</f>
        <v>ND</v>
      </c>
      <c r="U5418" s="35">
        <f>'EPD information'!$X$16*Tabell2[[#This Row],[Weight (kg)]]</f>
        <v>5.1700000000000003E-2</v>
      </c>
      <c r="V5418" s="35">
        <f>'EPD information'!$Y$16*Tabell2[[#This Row],[Weight (kg)]]</f>
        <v>1.716</v>
      </c>
      <c r="W5418" s="35">
        <f>'EPD information'!$Z$16*Tabell2[[#This Row],[Weight (kg)]]</f>
        <v>2.7830000000000003E-3</v>
      </c>
      <c r="X5418" s="35">
        <f>'EPD information'!$AA$16*Tabell2[[#This Row],[Weight (kg)]]</f>
        <v>-13.309999999999999</v>
      </c>
      <c r="Y5418" s="18">
        <f>'EPD information'!$AB$16*Tabell2[[#This Row],[Weight (kg)]]</f>
        <v>36.96</v>
      </c>
      <c r="Z5418" s="18">
        <f>'EPD information'!$AC$16*Tabell2[[#This Row],[Weight (kg)]]</f>
        <v>0.64790000000000003</v>
      </c>
      <c r="AA5418" s="18">
        <f>'EPD information'!$AD$16*Tabell2[[#This Row],[Weight (kg)]]</f>
        <v>8.1070000000000003E-2</v>
      </c>
      <c r="AB5418" s="18" t="s">
        <v>48</v>
      </c>
      <c r="AC5418" s="18">
        <f>'EPD information'!$AF$16*Tabell2[[#This Row],[Weight (kg)]]</f>
        <v>5.1149999999999994E-2</v>
      </c>
      <c r="AD5418" s="18">
        <f>'EPD information'!$AG$16*Tabell2[[#This Row],[Weight (kg)]]</f>
        <v>1.7050000000000001</v>
      </c>
      <c r="AE5418" s="18">
        <f>'EPD information'!$AH$16*Tabell2[[#This Row],[Weight (kg)]]</f>
        <v>2.728E-3</v>
      </c>
      <c r="AF5418" s="21">
        <f>'EPD information'!$AI$16*Tabell2[[#This Row],[Weight (kg)]]</f>
        <v>-12.649999999999999</v>
      </c>
    </row>
    <row r="5419" spans="1:32" x14ac:dyDescent="0.2">
      <c r="A5419" s="36" t="s">
        <v>310</v>
      </c>
      <c r="B5419" s="37" t="s">
        <v>311</v>
      </c>
      <c r="C5419" s="38">
        <v>912593</v>
      </c>
      <c r="D5419" s="39">
        <v>7319660092656</v>
      </c>
      <c r="E5419" s="37" t="s">
        <v>46</v>
      </c>
      <c r="F5419" s="40">
        <v>450</v>
      </c>
      <c r="G5419" s="37">
        <v>280</v>
      </c>
      <c r="H5419" s="41">
        <v>9.5</v>
      </c>
      <c r="I5419" s="35">
        <f>'EPD information'!$L$16*Tabell2[[#This Row],[Weight (kg)]]</f>
        <v>32.395000000000003</v>
      </c>
      <c r="J5419" s="22">
        <f>'EPD information'!$M$16*Tabell2[[#This Row],[Weight (kg)]]</f>
        <v>0.56430000000000002</v>
      </c>
      <c r="K5419" s="22">
        <f>'EPD information'!$N$16*Tabell2[[#This Row],[Weight (kg)]]</f>
        <v>6.6974999999999993E-2</v>
      </c>
      <c r="L5419" s="22">
        <f>'EPD information'!$O$16*Tabell2[[#This Row],[Weight (kg)]]</f>
        <v>0</v>
      </c>
      <c r="M5419" s="22">
        <f>'EPD information'!$P$16*Tabell2[[#This Row],[Weight (kg)]]</f>
        <v>4.4650000000000002E-2</v>
      </c>
      <c r="N5419" s="22">
        <f>'EPD information'!$Q$16*Tabell2[[#This Row],[Weight (kg)]]</f>
        <v>1.482</v>
      </c>
      <c r="O5419" s="22">
        <f>'EPD information'!$R$16*Tabell2[[#This Row],[Weight (kg)]]</f>
        <v>2.4035000000000003E-3</v>
      </c>
      <c r="P5419" s="22">
        <f>'EPD information'!$S$16*Tabell2[[#This Row],[Weight (kg)]]</f>
        <v>-11.494999999999999</v>
      </c>
      <c r="Q5419" s="35">
        <f>'Product specific GWP'!$T$16*Tabell2[[#This Row],[Weight (kg)]]</f>
        <v>0.41515000000000002</v>
      </c>
      <c r="R5419" s="35" t="s">
        <v>48</v>
      </c>
      <c r="S5419" s="35">
        <f>'EPD information'!$V$16*Tabell2[[#This Row],[Weight (kg)]]</f>
        <v>6.6974999999999993E-2</v>
      </c>
      <c r="T5419" s="35" t="str">
        <f>'EPD information'!$W$16</f>
        <v>ND</v>
      </c>
      <c r="U5419" s="35">
        <f>'EPD information'!$X$16*Tabell2[[#This Row],[Weight (kg)]]</f>
        <v>4.4650000000000002E-2</v>
      </c>
      <c r="V5419" s="35">
        <f>'EPD information'!$Y$16*Tabell2[[#This Row],[Weight (kg)]]</f>
        <v>1.482</v>
      </c>
      <c r="W5419" s="35">
        <f>'EPD information'!$Z$16*Tabell2[[#This Row],[Weight (kg)]]</f>
        <v>2.4035000000000003E-3</v>
      </c>
      <c r="X5419" s="35">
        <f>'EPD information'!$AA$16*Tabell2[[#This Row],[Weight (kg)]]</f>
        <v>-11.494999999999999</v>
      </c>
      <c r="Y5419" s="18">
        <f>'EPD information'!$AB$16*Tabell2[[#This Row],[Weight (kg)]]</f>
        <v>31.919999999999998</v>
      </c>
      <c r="Z5419" s="18">
        <f>'EPD information'!$AC$16*Tabell2[[#This Row],[Weight (kg)]]</f>
        <v>0.55954999999999999</v>
      </c>
      <c r="AA5419" s="18">
        <f>'EPD information'!$AD$16*Tabell2[[#This Row],[Weight (kg)]]</f>
        <v>7.0014999999999994E-2</v>
      </c>
      <c r="AB5419" s="18" t="s">
        <v>48</v>
      </c>
      <c r="AC5419" s="18">
        <f>'EPD information'!$AF$16*Tabell2[[#This Row],[Weight (kg)]]</f>
        <v>4.4174999999999999E-2</v>
      </c>
      <c r="AD5419" s="18">
        <f>'EPD information'!$AG$16*Tabell2[[#This Row],[Weight (kg)]]</f>
        <v>1.4724999999999999</v>
      </c>
      <c r="AE5419" s="18">
        <f>'EPD information'!$AH$16*Tabell2[[#This Row],[Weight (kg)]]</f>
        <v>2.356E-3</v>
      </c>
      <c r="AF5419" s="21">
        <f>'EPD information'!$AI$16*Tabell2[[#This Row],[Weight (kg)]]</f>
        <v>-10.924999999999999</v>
      </c>
    </row>
    <row r="5420" spans="1:32" x14ac:dyDescent="0.2">
      <c r="A5420" s="36" t="s">
        <v>310</v>
      </c>
      <c r="B5420" s="37" t="s">
        <v>311</v>
      </c>
      <c r="C5420" s="38">
        <v>912584</v>
      </c>
      <c r="D5420" s="39">
        <v>7319660092564</v>
      </c>
      <c r="E5420" s="37" t="s">
        <v>46</v>
      </c>
      <c r="F5420" s="40">
        <v>450</v>
      </c>
      <c r="G5420" s="37">
        <v>80</v>
      </c>
      <c r="H5420" s="41">
        <v>5.2613000000000003</v>
      </c>
      <c r="I5420" s="35">
        <f>'EPD information'!$L$16*Tabell2[[#This Row],[Weight (kg)]]</f>
        <v>17.941033000000001</v>
      </c>
      <c r="J5420" s="22">
        <f>'EPD information'!$M$16*Tabell2[[#This Row],[Weight (kg)]]</f>
        <v>0.31252122000000004</v>
      </c>
      <c r="K5420" s="22">
        <f>'EPD information'!$N$16*Tabell2[[#This Row],[Weight (kg)]]</f>
        <v>3.7092165000000003E-2</v>
      </c>
      <c r="L5420" s="22">
        <f>'EPD information'!$O$16*Tabell2[[#This Row],[Weight (kg)]]</f>
        <v>0</v>
      </c>
      <c r="M5420" s="22">
        <f>'EPD information'!$P$16*Tabell2[[#This Row],[Weight (kg)]]</f>
        <v>2.4728110000000001E-2</v>
      </c>
      <c r="N5420" s="22">
        <f>'EPD information'!$Q$16*Tabell2[[#This Row],[Weight (kg)]]</f>
        <v>0.82076280000000001</v>
      </c>
      <c r="O5420" s="22">
        <f>'EPD information'!$R$16*Tabell2[[#This Row],[Weight (kg)]]</f>
        <v>1.3311089000000002E-3</v>
      </c>
      <c r="P5420" s="22">
        <f>'EPD information'!$S$16*Tabell2[[#This Row],[Weight (kg)]]</f>
        <v>-6.3661729999999999</v>
      </c>
      <c r="Q5420" s="35">
        <f>'Product specific GWP'!$T$16*Tabell2[[#This Row],[Weight (kg)]]</f>
        <v>0.22991881000000003</v>
      </c>
      <c r="R5420" s="35" t="s">
        <v>48</v>
      </c>
      <c r="S5420" s="35">
        <f>'EPD information'!$V$16*Tabell2[[#This Row],[Weight (kg)]]</f>
        <v>3.7092165000000003E-2</v>
      </c>
      <c r="T5420" s="35" t="str">
        <f>'EPD information'!$W$16</f>
        <v>ND</v>
      </c>
      <c r="U5420" s="35">
        <f>'EPD information'!$X$16*Tabell2[[#This Row],[Weight (kg)]]</f>
        <v>2.4728110000000001E-2</v>
      </c>
      <c r="V5420" s="35">
        <f>'EPD information'!$Y$16*Tabell2[[#This Row],[Weight (kg)]]</f>
        <v>0.82076280000000001</v>
      </c>
      <c r="W5420" s="35">
        <f>'EPD information'!$Z$16*Tabell2[[#This Row],[Weight (kg)]]</f>
        <v>1.3311089000000002E-3</v>
      </c>
      <c r="X5420" s="35">
        <f>'EPD information'!$AA$16*Tabell2[[#This Row],[Weight (kg)]]</f>
        <v>-6.3661729999999999</v>
      </c>
      <c r="Y5420" s="18">
        <f>'EPD information'!$AB$16*Tabell2[[#This Row],[Weight (kg)]]</f>
        <v>17.677968</v>
      </c>
      <c r="Z5420" s="18">
        <f>'EPD information'!$AC$16*Tabell2[[#This Row],[Weight (kg)]]</f>
        <v>0.30989057000000003</v>
      </c>
      <c r="AA5420" s="18">
        <f>'EPD information'!$AD$16*Tabell2[[#This Row],[Weight (kg)]]</f>
        <v>3.8775781000000002E-2</v>
      </c>
      <c r="AB5420" s="18" t="s">
        <v>48</v>
      </c>
      <c r="AC5420" s="18">
        <f>'EPD information'!$AF$16*Tabell2[[#This Row],[Weight (kg)]]</f>
        <v>2.4465044999999998E-2</v>
      </c>
      <c r="AD5420" s="18">
        <f>'EPD information'!$AG$16*Tabell2[[#This Row],[Weight (kg)]]</f>
        <v>0.81550149999999999</v>
      </c>
      <c r="AE5420" s="18">
        <f>'EPD information'!$AH$16*Tabell2[[#This Row],[Weight (kg)]]</f>
        <v>1.3048024000000002E-3</v>
      </c>
      <c r="AF5420" s="21">
        <f>'EPD information'!$AI$16*Tabell2[[#This Row],[Weight (kg)]]</f>
        <v>-6.0504949999999997</v>
      </c>
    </row>
    <row r="5421" spans="1:32" x14ac:dyDescent="0.2">
      <c r="A5421" s="36" t="s">
        <v>310</v>
      </c>
      <c r="B5421" s="37" t="s">
        <v>311</v>
      </c>
      <c r="C5421" s="38">
        <v>912587</v>
      </c>
      <c r="D5421" s="39">
        <v>7319660092595</v>
      </c>
      <c r="E5421" s="37" t="s">
        <v>46</v>
      </c>
      <c r="F5421" s="40">
        <v>450</v>
      </c>
      <c r="G5421" s="37">
        <v>150</v>
      </c>
      <c r="H5421" s="41">
        <v>5.9444999999999997</v>
      </c>
      <c r="I5421" s="35">
        <f>'EPD information'!$L$16*Tabell2[[#This Row],[Weight (kg)]]</f>
        <v>20.270744999999998</v>
      </c>
      <c r="J5421" s="22">
        <f>'EPD information'!$M$16*Tabell2[[#This Row],[Weight (kg)]]</f>
        <v>0.35310330000000001</v>
      </c>
      <c r="K5421" s="22">
        <f>'EPD information'!$N$16*Tabell2[[#This Row],[Weight (kg)]]</f>
        <v>4.1908724999999994E-2</v>
      </c>
      <c r="L5421" s="22">
        <f>'EPD information'!$O$16*Tabell2[[#This Row],[Weight (kg)]]</f>
        <v>0</v>
      </c>
      <c r="M5421" s="22">
        <f>'EPD information'!$P$16*Tabell2[[#This Row],[Weight (kg)]]</f>
        <v>2.7939149999999999E-2</v>
      </c>
      <c r="N5421" s="22">
        <f>'EPD information'!$Q$16*Tabell2[[#This Row],[Weight (kg)]]</f>
        <v>0.927342</v>
      </c>
      <c r="O5421" s="22">
        <f>'EPD information'!$R$16*Tabell2[[#This Row],[Weight (kg)]]</f>
        <v>1.5039585000000001E-3</v>
      </c>
      <c r="P5421" s="22">
        <f>'EPD information'!$S$16*Tabell2[[#This Row],[Weight (kg)]]</f>
        <v>-7.1928449999999993</v>
      </c>
      <c r="Q5421" s="35">
        <f>'Product specific GWP'!$T$16*Tabell2[[#This Row],[Weight (kg)]]</f>
        <v>0.25977465</v>
      </c>
      <c r="R5421" s="35" t="s">
        <v>48</v>
      </c>
      <c r="S5421" s="35">
        <f>'EPD information'!$V$16*Tabell2[[#This Row],[Weight (kg)]]</f>
        <v>4.1908724999999994E-2</v>
      </c>
      <c r="T5421" s="35" t="str">
        <f>'EPD information'!$W$16</f>
        <v>ND</v>
      </c>
      <c r="U5421" s="35">
        <f>'EPD information'!$X$16*Tabell2[[#This Row],[Weight (kg)]]</f>
        <v>2.7939149999999999E-2</v>
      </c>
      <c r="V5421" s="35">
        <f>'EPD information'!$Y$16*Tabell2[[#This Row],[Weight (kg)]]</f>
        <v>0.927342</v>
      </c>
      <c r="W5421" s="35">
        <f>'EPD information'!$Z$16*Tabell2[[#This Row],[Weight (kg)]]</f>
        <v>1.5039585000000001E-3</v>
      </c>
      <c r="X5421" s="35">
        <f>'EPD information'!$AA$16*Tabell2[[#This Row],[Weight (kg)]]</f>
        <v>-7.1928449999999993</v>
      </c>
      <c r="Y5421" s="18">
        <f>'EPD information'!$AB$16*Tabell2[[#This Row],[Weight (kg)]]</f>
        <v>19.973519999999997</v>
      </c>
      <c r="Z5421" s="18">
        <f>'EPD information'!$AC$16*Tabell2[[#This Row],[Weight (kg)]]</f>
        <v>0.35013105</v>
      </c>
      <c r="AA5421" s="18">
        <f>'EPD information'!$AD$16*Tabell2[[#This Row],[Weight (kg)]]</f>
        <v>4.3810964999999993E-2</v>
      </c>
      <c r="AB5421" s="18" t="s">
        <v>48</v>
      </c>
      <c r="AC5421" s="18">
        <f>'EPD information'!$AF$16*Tabell2[[#This Row],[Weight (kg)]]</f>
        <v>2.7641924999999998E-2</v>
      </c>
      <c r="AD5421" s="18">
        <f>'EPD information'!$AG$16*Tabell2[[#This Row],[Weight (kg)]]</f>
        <v>0.92139749999999998</v>
      </c>
      <c r="AE5421" s="18">
        <f>'EPD information'!$AH$16*Tabell2[[#This Row],[Weight (kg)]]</f>
        <v>1.4742360000000001E-3</v>
      </c>
      <c r="AF5421" s="21">
        <f>'EPD information'!$AI$16*Tabell2[[#This Row],[Weight (kg)]]</f>
        <v>-6.836174999999999</v>
      </c>
    </row>
    <row r="5422" spans="1:32" x14ac:dyDescent="0.2">
      <c r="A5422" s="36" t="s">
        <v>310</v>
      </c>
      <c r="B5422" s="37" t="s">
        <v>311</v>
      </c>
      <c r="C5422" s="38">
        <v>912586</v>
      </c>
      <c r="D5422" s="39">
        <v>7319660092588</v>
      </c>
      <c r="E5422" s="37" t="s">
        <v>46</v>
      </c>
      <c r="F5422" s="40">
        <v>450</v>
      </c>
      <c r="G5422" s="37">
        <v>125</v>
      </c>
      <c r="H5422" s="41">
        <v>5.9549000000000003</v>
      </c>
      <c r="I5422" s="35">
        <f>'EPD information'!$L$16*Tabell2[[#This Row],[Weight (kg)]]</f>
        <v>20.306209000000003</v>
      </c>
      <c r="J5422" s="22">
        <f>'EPD information'!$M$16*Tabell2[[#This Row],[Weight (kg)]]</f>
        <v>0.35372106000000003</v>
      </c>
      <c r="K5422" s="22">
        <f>'EPD information'!$N$16*Tabell2[[#This Row],[Weight (kg)]]</f>
        <v>4.1982045000000003E-2</v>
      </c>
      <c r="L5422" s="22">
        <f>'EPD information'!$O$16*Tabell2[[#This Row],[Weight (kg)]]</f>
        <v>0</v>
      </c>
      <c r="M5422" s="22">
        <f>'EPD information'!$P$16*Tabell2[[#This Row],[Weight (kg)]]</f>
        <v>2.7988030000000004E-2</v>
      </c>
      <c r="N5422" s="22">
        <f>'EPD information'!$Q$16*Tabell2[[#This Row],[Weight (kg)]]</f>
        <v>0.92896440000000002</v>
      </c>
      <c r="O5422" s="22">
        <f>'EPD information'!$R$16*Tabell2[[#This Row],[Weight (kg)]]</f>
        <v>1.5065897000000003E-3</v>
      </c>
      <c r="P5422" s="22">
        <f>'EPD information'!$S$16*Tabell2[[#This Row],[Weight (kg)]]</f>
        <v>-7.2054290000000005</v>
      </c>
      <c r="Q5422" s="35">
        <f>'Product specific GWP'!$T$16*Tabell2[[#This Row],[Weight (kg)]]</f>
        <v>0.26022913000000003</v>
      </c>
      <c r="R5422" s="35" t="s">
        <v>48</v>
      </c>
      <c r="S5422" s="35">
        <f>'EPD information'!$V$16*Tabell2[[#This Row],[Weight (kg)]]</f>
        <v>4.1982045000000003E-2</v>
      </c>
      <c r="T5422" s="35" t="str">
        <f>'EPD information'!$W$16</f>
        <v>ND</v>
      </c>
      <c r="U5422" s="35">
        <f>'EPD information'!$X$16*Tabell2[[#This Row],[Weight (kg)]]</f>
        <v>2.7988030000000004E-2</v>
      </c>
      <c r="V5422" s="35">
        <f>'EPD information'!$Y$16*Tabell2[[#This Row],[Weight (kg)]]</f>
        <v>0.92896440000000002</v>
      </c>
      <c r="W5422" s="35">
        <f>'EPD information'!$Z$16*Tabell2[[#This Row],[Weight (kg)]]</f>
        <v>1.5065897000000003E-3</v>
      </c>
      <c r="X5422" s="35">
        <f>'EPD information'!$AA$16*Tabell2[[#This Row],[Weight (kg)]]</f>
        <v>-7.2054290000000005</v>
      </c>
      <c r="Y5422" s="18">
        <f>'EPD information'!$AB$16*Tabell2[[#This Row],[Weight (kg)]]</f>
        <v>20.008464</v>
      </c>
      <c r="Z5422" s="18">
        <f>'EPD information'!$AC$16*Tabell2[[#This Row],[Weight (kg)]]</f>
        <v>0.35074361000000004</v>
      </c>
      <c r="AA5422" s="18">
        <f>'EPD information'!$AD$16*Tabell2[[#This Row],[Weight (kg)]]</f>
        <v>4.3887612999999999E-2</v>
      </c>
      <c r="AB5422" s="18" t="s">
        <v>48</v>
      </c>
      <c r="AC5422" s="18">
        <f>'EPD information'!$AF$16*Tabell2[[#This Row],[Weight (kg)]]</f>
        <v>2.7690284999999999E-2</v>
      </c>
      <c r="AD5422" s="18">
        <f>'EPD information'!$AG$16*Tabell2[[#This Row],[Weight (kg)]]</f>
        <v>0.92300950000000004</v>
      </c>
      <c r="AE5422" s="18">
        <f>'EPD information'!$AH$16*Tabell2[[#This Row],[Weight (kg)]]</f>
        <v>1.4768152000000001E-3</v>
      </c>
      <c r="AF5422" s="21">
        <f>'EPD information'!$AI$16*Tabell2[[#This Row],[Weight (kg)]]</f>
        <v>-6.8481350000000001</v>
      </c>
    </row>
    <row r="5423" spans="1:32" x14ac:dyDescent="0.2">
      <c r="A5423" s="36" t="s">
        <v>310</v>
      </c>
      <c r="B5423" s="37" t="s">
        <v>311</v>
      </c>
      <c r="C5423" s="38">
        <v>912588</v>
      </c>
      <c r="D5423" s="39">
        <v>7319660092601</v>
      </c>
      <c r="E5423" s="37" t="s">
        <v>46</v>
      </c>
      <c r="F5423" s="40">
        <v>450</v>
      </c>
      <c r="G5423" s="37">
        <v>160</v>
      </c>
      <c r="H5423" s="41">
        <v>6.1333000000000002</v>
      </c>
      <c r="I5423" s="35">
        <f>'EPD information'!$L$16*Tabell2[[#This Row],[Weight (kg)]]</f>
        <v>20.914553000000002</v>
      </c>
      <c r="J5423" s="22">
        <f>'EPD information'!$M$16*Tabell2[[#This Row],[Weight (kg)]]</f>
        <v>0.36431802000000002</v>
      </c>
      <c r="K5423" s="22">
        <f>'EPD information'!$N$16*Tabell2[[#This Row],[Weight (kg)]]</f>
        <v>4.3239764999999999E-2</v>
      </c>
      <c r="L5423" s="22">
        <f>'EPD information'!$O$16*Tabell2[[#This Row],[Weight (kg)]]</f>
        <v>0</v>
      </c>
      <c r="M5423" s="22">
        <f>'EPD information'!$P$16*Tabell2[[#This Row],[Weight (kg)]]</f>
        <v>2.8826510000000003E-2</v>
      </c>
      <c r="N5423" s="22">
        <f>'EPD information'!$Q$16*Tabell2[[#This Row],[Weight (kg)]]</f>
        <v>0.95679480000000006</v>
      </c>
      <c r="O5423" s="22">
        <f>'EPD information'!$R$16*Tabell2[[#This Row],[Weight (kg)]]</f>
        <v>1.5517249000000003E-3</v>
      </c>
      <c r="P5423" s="22">
        <f>'EPD information'!$S$16*Tabell2[[#This Row],[Weight (kg)]]</f>
        <v>-7.4212930000000004</v>
      </c>
      <c r="Q5423" s="35">
        <f>'Product specific GWP'!$T$16*Tabell2[[#This Row],[Weight (kg)]]</f>
        <v>0.26802521000000001</v>
      </c>
      <c r="R5423" s="35" t="s">
        <v>48</v>
      </c>
      <c r="S5423" s="35">
        <f>'EPD information'!$V$16*Tabell2[[#This Row],[Weight (kg)]]</f>
        <v>4.3239764999999999E-2</v>
      </c>
      <c r="T5423" s="35" t="str">
        <f>'EPD information'!$W$16</f>
        <v>ND</v>
      </c>
      <c r="U5423" s="35">
        <f>'EPD information'!$X$16*Tabell2[[#This Row],[Weight (kg)]]</f>
        <v>2.8826510000000003E-2</v>
      </c>
      <c r="V5423" s="35">
        <f>'EPD information'!$Y$16*Tabell2[[#This Row],[Weight (kg)]]</f>
        <v>0.95679480000000006</v>
      </c>
      <c r="W5423" s="35">
        <f>'EPD information'!$Z$16*Tabell2[[#This Row],[Weight (kg)]]</f>
        <v>1.5517249000000003E-3</v>
      </c>
      <c r="X5423" s="35">
        <f>'EPD information'!$AA$16*Tabell2[[#This Row],[Weight (kg)]]</f>
        <v>-7.4212930000000004</v>
      </c>
      <c r="Y5423" s="18">
        <f>'EPD information'!$AB$16*Tabell2[[#This Row],[Weight (kg)]]</f>
        <v>20.607887999999999</v>
      </c>
      <c r="Z5423" s="18">
        <f>'EPD information'!$AC$16*Tabell2[[#This Row],[Weight (kg)]]</f>
        <v>0.36125137000000002</v>
      </c>
      <c r="AA5423" s="18">
        <f>'EPD information'!$AD$16*Tabell2[[#This Row],[Weight (kg)]]</f>
        <v>4.5202421E-2</v>
      </c>
      <c r="AB5423" s="18" t="s">
        <v>48</v>
      </c>
      <c r="AC5423" s="18">
        <f>'EPD information'!$AF$16*Tabell2[[#This Row],[Weight (kg)]]</f>
        <v>2.8519844999999999E-2</v>
      </c>
      <c r="AD5423" s="18">
        <f>'EPD information'!$AG$16*Tabell2[[#This Row],[Weight (kg)]]</f>
        <v>0.95066150000000005</v>
      </c>
      <c r="AE5423" s="18">
        <f>'EPD information'!$AH$16*Tabell2[[#This Row],[Weight (kg)]]</f>
        <v>1.5210584000000002E-3</v>
      </c>
      <c r="AF5423" s="21">
        <f>'EPD information'!$AI$16*Tabell2[[#This Row],[Weight (kg)]]</f>
        <v>-7.0532949999999994</v>
      </c>
    </row>
    <row r="5424" spans="1:32" x14ac:dyDescent="0.2">
      <c r="A5424" s="36" t="s">
        <v>310</v>
      </c>
      <c r="B5424" s="37" t="s">
        <v>311</v>
      </c>
      <c r="C5424" s="38">
        <v>912589</v>
      </c>
      <c r="D5424" s="39">
        <v>7319660092618</v>
      </c>
      <c r="E5424" s="37" t="s">
        <v>46</v>
      </c>
      <c r="F5424" s="40">
        <v>450</v>
      </c>
      <c r="G5424" s="37">
        <v>180</v>
      </c>
      <c r="H5424" s="41">
        <v>6.7</v>
      </c>
      <c r="I5424" s="35">
        <f>'EPD information'!$L$16*Tabell2[[#This Row],[Weight (kg)]]</f>
        <v>22.847000000000001</v>
      </c>
      <c r="J5424" s="22">
        <f>'EPD information'!$M$16*Tabell2[[#This Row],[Weight (kg)]]</f>
        <v>0.39798</v>
      </c>
      <c r="K5424" s="22">
        <f>'EPD information'!$N$16*Tabell2[[#This Row],[Weight (kg)]]</f>
        <v>4.7234999999999999E-2</v>
      </c>
      <c r="L5424" s="22">
        <f>'EPD information'!$O$16*Tabell2[[#This Row],[Weight (kg)]]</f>
        <v>0</v>
      </c>
      <c r="M5424" s="22">
        <f>'EPD information'!$P$16*Tabell2[[#This Row],[Weight (kg)]]</f>
        <v>3.1490000000000004E-2</v>
      </c>
      <c r="N5424" s="22">
        <f>'EPD information'!$Q$16*Tabell2[[#This Row],[Weight (kg)]]</f>
        <v>1.0452000000000001</v>
      </c>
      <c r="O5424" s="22">
        <f>'EPD information'!$R$16*Tabell2[[#This Row],[Weight (kg)]]</f>
        <v>1.6951000000000002E-3</v>
      </c>
      <c r="P5424" s="22">
        <f>'EPD information'!$S$16*Tabell2[[#This Row],[Weight (kg)]]</f>
        <v>-8.1069999999999993</v>
      </c>
      <c r="Q5424" s="35">
        <f>'Product specific GWP'!$T$16*Tabell2[[#This Row],[Weight (kg)]]</f>
        <v>0.29279000000000005</v>
      </c>
      <c r="R5424" s="35" t="s">
        <v>48</v>
      </c>
      <c r="S5424" s="35">
        <f>'EPD information'!$V$16*Tabell2[[#This Row],[Weight (kg)]]</f>
        <v>4.7234999999999999E-2</v>
      </c>
      <c r="T5424" s="35" t="str">
        <f>'EPD information'!$W$16</f>
        <v>ND</v>
      </c>
      <c r="U5424" s="35">
        <f>'EPD information'!$X$16*Tabell2[[#This Row],[Weight (kg)]]</f>
        <v>3.1490000000000004E-2</v>
      </c>
      <c r="V5424" s="35">
        <f>'EPD information'!$Y$16*Tabell2[[#This Row],[Weight (kg)]]</f>
        <v>1.0452000000000001</v>
      </c>
      <c r="W5424" s="35">
        <f>'EPD information'!$Z$16*Tabell2[[#This Row],[Weight (kg)]]</f>
        <v>1.6951000000000002E-3</v>
      </c>
      <c r="X5424" s="35">
        <f>'EPD information'!$AA$16*Tabell2[[#This Row],[Weight (kg)]]</f>
        <v>-8.1069999999999993</v>
      </c>
      <c r="Y5424" s="18">
        <f>'EPD information'!$AB$16*Tabell2[[#This Row],[Weight (kg)]]</f>
        <v>22.512</v>
      </c>
      <c r="Z5424" s="18">
        <f>'EPD information'!$AC$16*Tabell2[[#This Row],[Weight (kg)]]</f>
        <v>0.39463000000000004</v>
      </c>
      <c r="AA5424" s="18">
        <f>'EPD information'!$AD$16*Tabell2[[#This Row],[Weight (kg)]]</f>
        <v>4.9378999999999999E-2</v>
      </c>
      <c r="AB5424" s="18" t="s">
        <v>48</v>
      </c>
      <c r="AC5424" s="18">
        <f>'EPD information'!$AF$16*Tabell2[[#This Row],[Weight (kg)]]</f>
        <v>3.1154999999999999E-2</v>
      </c>
      <c r="AD5424" s="18">
        <f>'EPD information'!$AG$16*Tabell2[[#This Row],[Weight (kg)]]</f>
        <v>1.0385</v>
      </c>
      <c r="AE5424" s="18">
        <f>'EPD information'!$AH$16*Tabell2[[#This Row],[Weight (kg)]]</f>
        <v>1.6616000000000001E-3</v>
      </c>
      <c r="AF5424" s="21">
        <f>'EPD information'!$AI$16*Tabell2[[#This Row],[Weight (kg)]]</f>
        <v>-7.7049999999999992</v>
      </c>
    </row>
    <row r="5425" spans="1:32" x14ac:dyDescent="0.2">
      <c r="A5425" s="36" t="s">
        <v>310</v>
      </c>
      <c r="B5425" s="37" t="s">
        <v>311</v>
      </c>
      <c r="C5425" s="38">
        <v>912590</v>
      </c>
      <c r="D5425" s="39">
        <v>7319660092625</v>
      </c>
      <c r="E5425" s="37" t="s">
        <v>46</v>
      </c>
      <c r="F5425" s="40">
        <v>450</v>
      </c>
      <c r="G5425" s="37">
        <v>200</v>
      </c>
      <c r="H5425" s="41">
        <v>7.4</v>
      </c>
      <c r="I5425" s="35">
        <f>'EPD information'!$L$16*Tabell2[[#This Row],[Weight (kg)]]</f>
        <v>25.234000000000002</v>
      </c>
      <c r="J5425" s="22">
        <f>'EPD information'!$M$16*Tabell2[[#This Row],[Weight (kg)]]</f>
        <v>0.43956000000000001</v>
      </c>
      <c r="K5425" s="22">
        <f>'EPD information'!$N$16*Tabell2[[#This Row],[Weight (kg)]]</f>
        <v>5.2170000000000001E-2</v>
      </c>
      <c r="L5425" s="22">
        <f>'EPD information'!$O$16*Tabell2[[#This Row],[Weight (kg)]]</f>
        <v>0</v>
      </c>
      <c r="M5425" s="22">
        <f>'EPD information'!$P$16*Tabell2[[#This Row],[Weight (kg)]]</f>
        <v>3.4780000000000005E-2</v>
      </c>
      <c r="N5425" s="22">
        <f>'EPD information'!$Q$16*Tabell2[[#This Row],[Weight (kg)]]</f>
        <v>1.1544000000000001</v>
      </c>
      <c r="O5425" s="22">
        <f>'EPD information'!$R$16*Tabell2[[#This Row],[Weight (kg)]]</f>
        <v>1.8722000000000003E-3</v>
      </c>
      <c r="P5425" s="22">
        <f>'EPD information'!$S$16*Tabell2[[#This Row],[Weight (kg)]]</f>
        <v>-8.9540000000000006</v>
      </c>
      <c r="Q5425" s="35">
        <f>'Product specific GWP'!$T$16*Tabell2[[#This Row],[Weight (kg)]]</f>
        <v>0.32338000000000006</v>
      </c>
      <c r="R5425" s="35" t="s">
        <v>48</v>
      </c>
      <c r="S5425" s="35">
        <f>'EPD information'!$V$16*Tabell2[[#This Row],[Weight (kg)]]</f>
        <v>5.2170000000000001E-2</v>
      </c>
      <c r="T5425" s="35" t="str">
        <f>'EPD information'!$W$16</f>
        <v>ND</v>
      </c>
      <c r="U5425" s="35">
        <f>'EPD information'!$X$16*Tabell2[[#This Row],[Weight (kg)]]</f>
        <v>3.4780000000000005E-2</v>
      </c>
      <c r="V5425" s="35">
        <f>'EPD information'!$Y$16*Tabell2[[#This Row],[Weight (kg)]]</f>
        <v>1.1544000000000001</v>
      </c>
      <c r="W5425" s="35">
        <f>'EPD information'!$Z$16*Tabell2[[#This Row],[Weight (kg)]]</f>
        <v>1.8722000000000003E-3</v>
      </c>
      <c r="X5425" s="35">
        <f>'EPD information'!$AA$16*Tabell2[[#This Row],[Weight (kg)]]</f>
        <v>-8.9540000000000006</v>
      </c>
      <c r="Y5425" s="18">
        <f>'EPD information'!$AB$16*Tabell2[[#This Row],[Weight (kg)]]</f>
        <v>24.864000000000001</v>
      </c>
      <c r="Z5425" s="18">
        <f>'EPD information'!$AC$16*Tabell2[[#This Row],[Weight (kg)]]</f>
        <v>0.43586000000000003</v>
      </c>
      <c r="AA5425" s="18">
        <f>'EPD information'!$AD$16*Tabell2[[#This Row],[Weight (kg)]]</f>
        <v>5.4538000000000003E-2</v>
      </c>
      <c r="AB5425" s="18" t="s">
        <v>48</v>
      </c>
      <c r="AC5425" s="18">
        <f>'EPD information'!$AF$16*Tabell2[[#This Row],[Weight (kg)]]</f>
        <v>3.4409999999999996E-2</v>
      </c>
      <c r="AD5425" s="18">
        <f>'EPD information'!$AG$16*Tabell2[[#This Row],[Weight (kg)]]</f>
        <v>1.147</v>
      </c>
      <c r="AE5425" s="18">
        <f>'EPD information'!$AH$16*Tabell2[[#This Row],[Weight (kg)]]</f>
        <v>1.8352000000000002E-3</v>
      </c>
      <c r="AF5425" s="21">
        <f>'EPD information'!$AI$16*Tabell2[[#This Row],[Weight (kg)]]</f>
        <v>-8.51</v>
      </c>
    </row>
    <row r="5426" spans="1:32" x14ac:dyDescent="0.2">
      <c r="A5426" s="36" t="s">
        <v>310</v>
      </c>
      <c r="B5426" s="37" t="s">
        <v>311</v>
      </c>
      <c r="C5426" s="38">
        <v>912591</v>
      </c>
      <c r="D5426" s="39">
        <v>7319660092632</v>
      </c>
      <c r="E5426" s="37" t="s">
        <v>46</v>
      </c>
      <c r="F5426" s="40">
        <v>450</v>
      </c>
      <c r="G5426" s="37">
        <v>224</v>
      </c>
      <c r="H5426" s="41">
        <v>7.8</v>
      </c>
      <c r="I5426" s="35">
        <f>'EPD information'!$L$16*Tabell2[[#This Row],[Weight (kg)]]</f>
        <v>26.597999999999999</v>
      </c>
      <c r="J5426" s="22">
        <f>'EPD information'!$M$16*Tabell2[[#This Row],[Weight (kg)]]</f>
        <v>0.46332000000000001</v>
      </c>
      <c r="K5426" s="22">
        <f>'EPD information'!$N$16*Tabell2[[#This Row],[Weight (kg)]]</f>
        <v>5.4989999999999997E-2</v>
      </c>
      <c r="L5426" s="22">
        <f>'EPD information'!$O$16*Tabell2[[#This Row],[Weight (kg)]]</f>
        <v>0</v>
      </c>
      <c r="M5426" s="22">
        <f>'EPD information'!$P$16*Tabell2[[#This Row],[Weight (kg)]]</f>
        <v>3.6659999999999998E-2</v>
      </c>
      <c r="N5426" s="22">
        <f>'EPD information'!$Q$16*Tabell2[[#This Row],[Weight (kg)]]</f>
        <v>1.2167999999999999</v>
      </c>
      <c r="O5426" s="22">
        <f>'EPD information'!$R$16*Tabell2[[#This Row],[Weight (kg)]]</f>
        <v>1.9734000000000002E-3</v>
      </c>
      <c r="P5426" s="22">
        <f>'EPD information'!$S$16*Tabell2[[#This Row],[Weight (kg)]]</f>
        <v>-9.4379999999999988</v>
      </c>
      <c r="Q5426" s="35">
        <f>'Product specific GWP'!$T$16*Tabell2[[#This Row],[Weight (kg)]]</f>
        <v>0.34086</v>
      </c>
      <c r="R5426" s="35" t="s">
        <v>48</v>
      </c>
      <c r="S5426" s="35">
        <f>'EPD information'!$V$16*Tabell2[[#This Row],[Weight (kg)]]</f>
        <v>5.4989999999999997E-2</v>
      </c>
      <c r="T5426" s="35" t="str">
        <f>'EPD information'!$W$16</f>
        <v>ND</v>
      </c>
      <c r="U5426" s="35">
        <f>'EPD information'!$X$16*Tabell2[[#This Row],[Weight (kg)]]</f>
        <v>3.6659999999999998E-2</v>
      </c>
      <c r="V5426" s="35">
        <f>'EPD information'!$Y$16*Tabell2[[#This Row],[Weight (kg)]]</f>
        <v>1.2167999999999999</v>
      </c>
      <c r="W5426" s="35">
        <f>'EPD information'!$Z$16*Tabell2[[#This Row],[Weight (kg)]]</f>
        <v>1.9734000000000002E-3</v>
      </c>
      <c r="X5426" s="35">
        <f>'EPD information'!$AA$16*Tabell2[[#This Row],[Weight (kg)]]</f>
        <v>-9.4379999999999988</v>
      </c>
      <c r="Y5426" s="18">
        <f>'EPD information'!$AB$16*Tabell2[[#This Row],[Weight (kg)]]</f>
        <v>26.207999999999998</v>
      </c>
      <c r="Z5426" s="18">
        <f>'EPD information'!$AC$16*Tabell2[[#This Row],[Weight (kg)]]</f>
        <v>0.45942</v>
      </c>
      <c r="AA5426" s="18">
        <f>'EPD information'!$AD$16*Tabell2[[#This Row],[Weight (kg)]]</f>
        <v>5.7485999999999995E-2</v>
      </c>
      <c r="AB5426" s="18" t="s">
        <v>48</v>
      </c>
      <c r="AC5426" s="18">
        <f>'EPD information'!$AF$16*Tabell2[[#This Row],[Weight (kg)]]</f>
        <v>3.6269999999999997E-2</v>
      </c>
      <c r="AD5426" s="18">
        <f>'EPD information'!$AG$16*Tabell2[[#This Row],[Weight (kg)]]</f>
        <v>1.2090000000000001</v>
      </c>
      <c r="AE5426" s="18">
        <f>'EPD information'!$AH$16*Tabell2[[#This Row],[Weight (kg)]]</f>
        <v>1.9344E-3</v>
      </c>
      <c r="AF5426" s="21">
        <f>'EPD information'!$AI$16*Tabell2[[#This Row],[Weight (kg)]]</f>
        <v>-8.9699999999999989</v>
      </c>
    </row>
    <row r="5427" spans="1:32" x14ac:dyDescent="0.2">
      <c r="A5427" s="36" t="s">
        <v>310</v>
      </c>
      <c r="B5427" s="37" t="s">
        <v>311</v>
      </c>
      <c r="C5427" s="38">
        <v>912592</v>
      </c>
      <c r="D5427" s="39">
        <v>7319660092649</v>
      </c>
      <c r="E5427" s="37" t="s">
        <v>46</v>
      </c>
      <c r="F5427" s="40">
        <v>450</v>
      </c>
      <c r="G5427" s="37">
        <v>250</v>
      </c>
      <c r="H5427" s="41">
        <v>8.6</v>
      </c>
      <c r="I5427" s="35">
        <f>'EPD information'!$L$16*Tabell2[[#This Row],[Weight (kg)]]</f>
        <v>29.326000000000001</v>
      </c>
      <c r="J5427" s="22">
        <f>'EPD information'!$M$16*Tabell2[[#This Row],[Weight (kg)]]</f>
        <v>0.51083999999999996</v>
      </c>
      <c r="K5427" s="22">
        <f>'EPD information'!$N$16*Tabell2[[#This Row],[Weight (kg)]]</f>
        <v>6.0629999999999996E-2</v>
      </c>
      <c r="L5427" s="22">
        <f>'EPD information'!$O$16*Tabell2[[#This Row],[Weight (kg)]]</f>
        <v>0</v>
      </c>
      <c r="M5427" s="22">
        <f>'EPD information'!$P$16*Tabell2[[#This Row],[Weight (kg)]]</f>
        <v>4.0419999999999998E-2</v>
      </c>
      <c r="N5427" s="22">
        <f>'EPD information'!$Q$16*Tabell2[[#This Row],[Weight (kg)]]</f>
        <v>1.3415999999999999</v>
      </c>
      <c r="O5427" s="22">
        <f>'EPD information'!$R$16*Tabell2[[#This Row],[Weight (kg)]]</f>
        <v>2.1758000000000003E-3</v>
      </c>
      <c r="P5427" s="22">
        <f>'EPD information'!$S$16*Tabell2[[#This Row],[Weight (kg)]]</f>
        <v>-10.405999999999999</v>
      </c>
      <c r="Q5427" s="35">
        <f>'Product specific GWP'!$T$16*Tabell2[[#This Row],[Weight (kg)]]</f>
        <v>0.37581999999999999</v>
      </c>
      <c r="R5427" s="35" t="s">
        <v>48</v>
      </c>
      <c r="S5427" s="35">
        <f>'EPD information'!$V$16*Tabell2[[#This Row],[Weight (kg)]]</f>
        <v>6.0629999999999996E-2</v>
      </c>
      <c r="T5427" s="35" t="str">
        <f>'EPD information'!$W$16</f>
        <v>ND</v>
      </c>
      <c r="U5427" s="35">
        <f>'EPD information'!$X$16*Tabell2[[#This Row],[Weight (kg)]]</f>
        <v>4.0419999999999998E-2</v>
      </c>
      <c r="V5427" s="35">
        <f>'EPD information'!$Y$16*Tabell2[[#This Row],[Weight (kg)]]</f>
        <v>1.3415999999999999</v>
      </c>
      <c r="W5427" s="35">
        <f>'EPD information'!$Z$16*Tabell2[[#This Row],[Weight (kg)]]</f>
        <v>2.1758000000000003E-3</v>
      </c>
      <c r="X5427" s="35">
        <f>'EPD information'!$AA$16*Tabell2[[#This Row],[Weight (kg)]]</f>
        <v>-10.405999999999999</v>
      </c>
      <c r="Y5427" s="18">
        <f>'EPD information'!$AB$16*Tabell2[[#This Row],[Weight (kg)]]</f>
        <v>28.895999999999997</v>
      </c>
      <c r="Z5427" s="18">
        <f>'EPD information'!$AC$16*Tabell2[[#This Row],[Weight (kg)]]</f>
        <v>0.50653999999999999</v>
      </c>
      <c r="AA5427" s="18">
        <f>'EPD information'!$AD$16*Tabell2[[#This Row],[Weight (kg)]]</f>
        <v>6.3381999999999994E-2</v>
      </c>
      <c r="AB5427" s="18" t="s">
        <v>48</v>
      </c>
      <c r="AC5427" s="18">
        <f>'EPD information'!$AF$16*Tabell2[[#This Row],[Weight (kg)]]</f>
        <v>3.9989999999999998E-2</v>
      </c>
      <c r="AD5427" s="18">
        <f>'EPD information'!$AG$16*Tabell2[[#This Row],[Weight (kg)]]</f>
        <v>1.333</v>
      </c>
      <c r="AE5427" s="18">
        <f>'EPD information'!$AH$16*Tabell2[[#This Row],[Weight (kg)]]</f>
        <v>2.1327999999999998E-3</v>
      </c>
      <c r="AF5427" s="21">
        <f>'EPD information'!$AI$16*Tabell2[[#This Row],[Weight (kg)]]</f>
        <v>-9.8899999999999988</v>
      </c>
    </row>
    <row r="5428" spans="1:32" x14ac:dyDescent="0.2">
      <c r="A5428" s="36" t="s">
        <v>310</v>
      </c>
      <c r="B5428" s="37" t="s">
        <v>311</v>
      </c>
      <c r="C5428" s="38">
        <v>912594</v>
      </c>
      <c r="D5428" s="39">
        <v>7319660092663</v>
      </c>
      <c r="E5428" s="37" t="s">
        <v>46</v>
      </c>
      <c r="F5428" s="40">
        <v>450</v>
      </c>
      <c r="G5428" s="37">
        <v>300</v>
      </c>
      <c r="H5428" s="41">
        <v>10.1</v>
      </c>
      <c r="I5428" s="35">
        <f>'EPD information'!$L$16*Tabell2[[#This Row],[Weight (kg)]]</f>
        <v>34.441000000000003</v>
      </c>
      <c r="J5428" s="22">
        <f>'EPD information'!$M$16*Tabell2[[#This Row],[Weight (kg)]]</f>
        <v>0.59994000000000003</v>
      </c>
      <c r="K5428" s="22">
        <f>'EPD information'!$N$16*Tabell2[[#This Row],[Weight (kg)]]</f>
        <v>7.1204999999999991E-2</v>
      </c>
      <c r="L5428" s="22">
        <f>'EPD information'!$O$16*Tabell2[[#This Row],[Weight (kg)]]</f>
        <v>0</v>
      </c>
      <c r="M5428" s="22">
        <f>'EPD information'!$P$16*Tabell2[[#This Row],[Weight (kg)]]</f>
        <v>4.7469999999999998E-2</v>
      </c>
      <c r="N5428" s="22">
        <f>'EPD information'!$Q$16*Tabell2[[#This Row],[Weight (kg)]]</f>
        <v>1.5755999999999999</v>
      </c>
      <c r="O5428" s="22">
        <f>'EPD information'!$R$16*Tabell2[[#This Row],[Weight (kg)]]</f>
        <v>2.5553000000000004E-3</v>
      </c>
      <c r="P5428" s="22">
        <f>'EPD information'!$S$16*Tabell2[[#This Row],[Weight (kg)]]</f>
        <v>-12.221</v>
      </c>
      <c r="Q5428" s="35">
        <f>'Product specific GWP'!$T$16*Tabell2[[#This Row],[Weight (kg)]]</f>
        <v>0.44136999999999998</v>
      </c>
      <c r="R5428" s="35" t="s">
        <v>48</v>
      </c>
      <c r="S5428" s="35">
        <f>'EPD information'!$V$16*Tabell2[[#This Row],[Weight (kg)]]</f>
        <v>7.1204999999999991E-2</v>
      </c>
      <c r="T5428" s="35" t="str">
        <f>'EPD information'!$W$16</f>
        <v>ND</v>
      </c>
      <c r="U5428" s="35">
        <f>'EPD information'!$X$16*Tabell2[[#This Row],[Weight (kg)]]</f>
        <v>4.7469999999999998E-2</v>
      </c>
      <c r="V5428" s="35">
        <f>'EPD information'!$Y$16*Tabell2[[#This Row],[Weight (kg)]]</f>
        <v>1.5755999999999999</v>
      </c>
      <c r="W5428" s="35">
        <f>'EPD information'!$Z$16*Tabell2[[#This Row],[Weight (kg)]]</f>
        <v>2.5553000000000004E-3</v>
      </c>
      <c r="X5428" s="35">
        <f>'EPD information'!$AA$16*Tabell2[[#This Row],[Weight (kg)]]</f>
        <v>-12.221</v>
      </c>
      <c r="Y5428" s="18">
        <f>'EPD information'!$AB$16*Tabell2[[#This Row],[Weight (kg)]]</f>
        <v>33.936</v>
      </c>
      <c r="Z5428" s="18">
        <f>'EPD information'!$AC$16*Tabell2[[#This Row],[Weight (kg)]]</f>
        <v>0.59489000000000003</v>
      </c>
      <c r="AA5428" s="18">
        <f>'EPD information'!$AD$16*Tabell2[[#This Row],[Weight (kg)]]</f>
        <v>7.4436999999999989E-2</v>
      </c>
      <c r="AB5428" s="18" t="s">
        <v>48</v>
      </c>
      <c r="AC5428" s="18">
        <f>'EPD information'!$AF$16*Tabell2[[#This Row],[Weight (kg)]]</f>
        <v>4.6964999999999993E-2</v>
      </c>
      <c r="AD5428" s="18">
        <f>'EPD information'!$AG$16*Tabell2[[#This Row],[Weight (kg)]]</f>
        <v>1.5654999999999999</v>
      </c>
      <c r="AE5428" s="18">
        <f>'EPD information'!$AH$16*Tabell2[[#This Row],[Weight (kg)]]</f>
        <v>2.5048000000000002E-3</v>
      </c>
      <c r="AF5428" s="21">
        <f>'EPD information'!$AI$16*Tabell2[[#This Row],[Weight (kg)]]</f>
        <v>-11.614999999999998</v>
      </c>
    </row>
    <row r="5429" spans="1:32" x14ac:dyDescent="0.2">
      <c r="A5429" s="36" t="s">
        <v>310</v>
      </c>
      <c r="B5429" s="37" t="s">
        <v>311</v>
      </c>
      <c r="C5429" s="38">
        <v>912595</v>
      </c>
      <c r="D5429" s="39">
        <v>7319660092670</v>
      </c>
      <c r="E5429" s="37" t="s">
        <v>46</v>
      </c>
      <c r="F5429" s="40">
        <v>450</v>
      </c>
      <c r="G5429" s="37">
        <v>315</v>
      </c>
      <c r="H5429" s="41">
        <v>10.6</v>
      </c>
      <c r="I5429" s="35">
        <f>'EPD information'!$L$16*Tabell2[[#This Row],[Weight (kg)]]</f>
        <v>36.146000000000001</v>
      </c>
      <c r="J5429" s="22">
        <f>'EPD information'!$M$16*Tabell2[[#This Row],[Weight (kg)]]</f>
        <v>0.62963999999999998</v>
      </c>
      <c r="K5429" s="22">
        <f>'EPD information'!$N$16*Tabell2[[#This Row],[Weight (kg)]]</f>
        <v>7.4729999999999991E-2</v>
      </c>
      <c r="L5429" s="22">
        <f>'EPD information'!$O$16*Tabell2[[#This Row],[Weight (kg)]]</f>
        <v>0</v>
      </c>
      <c r="M5429" s="22">
        <f>'EPD information'!$P$16*Tabell2[[#This Row],[Weight (kg)]]</f>
        <v>4.9820000000000003E-2</v>
      </c>
      <c r="N5429" s="22">
        <f>'EPD information'!$Q$16*Tabell2[[#This Row],[Weight (kg)]]</f>
        <v>1.6536</v>
      </c>
      <c r="O5429" s="22">
        <f>'EPD information'!$R$16*Tabell2[[#This Row],[Weight (kg)]]</f>
        <v>2.6818000000000002E-3</v>
      </c>
      <c r="P5429" s="22">
        <f>'EPD information'!$S$16*Tabell2[[#This Row],[Weight (kg)]]</f>
        <v>-12.825999999999999</v>
      </c>
      <c r="Q5429" s="35">
        <f>'Product specific GWP'!$T$16*Tabell2[[#This Row],[Weight (kg)]]</f>
        <v>0.46322000000000002</v>
      </c>
      <c r="R5429" s="35" t="s">
        <v>48</v>
      </c>
      <c r="S5429" s="35">
        <f>'EPD information'!$V$16*Tabell2[[#This Row],[Weight (kg)]]</f>
        <v>7.4729999999999991E-2</v>
      </c>
      <c r="T5429" s="35" t="str">
        <f>'EPD information'!$W$16</f>
        <v>ND</v>
      </c>
      <c r="U5429" s="35">
        <f>'EPD information'!$X$16*Tabell2[[#This Row],[Weight (kg)]]</f>
        <v>4.9820000000000003E-2</v>
      </c>
      <c r="V5429" s="35">
        <f>'EPD information'!$Y$16*Tabell2[[#This Row],[Weight (kg)]]</f>
        <v>1.6536</v>
      </c>
      <c r="W5429" s="35">
        <f>'EPD information'!$Z$16*Tabell2[[#This Row],[Weight (kg)]]</f>
        <v>2.6818000000000002E-3</v>
      </c>
      <c r="X5429" s="35">
        <f>'EPD information'!$AA$16*Tabell2[[#This Row],[Weight (kg)]]</f>
        <v>-12.825999999999999</v>
      </c>
      <c r="Y5429" s="18">
        <f>'EPD information'!$AB$16*Tabell2[[#This Row],[Weight (kg)]]</f>
        <v>35.616</v>
      </c>
      <c r="Z5429" s="18">
        <f>'EPD information'!$AC$16*Tabell2[[#This Row],[Weight (kg)]]</f>
        <v>0.62434000000000001</v>
      </c>
      <c r="AA5429" s="18">
        <f>'EPD information'!$AD$16*Tabell2[[#This Row],[Weight (kg)]]</f>
        <v>7.8121999999999997E-2</v>
      </c>
      <c r="AB5429" s="18" t="s">
        <v>48</v>
      </c>
      <c r="AC5429" s="18">
        <f>'EPD information'!$AF$16*Tabell2[[#This Row],[Weight (kg)]]</f>
        <v>4.9289999999999994E-2</v>
      </c>
      <c r="AD5429" s="18">
        <f>'EPD information'!$AG$16*Tabell2[[#This Row],[Weight (kg)]]</f>
        <v>1.643</v>
      </c>
      <c r="AE5429" s="18">
        <f>'EPD information'!$AH$16*Tabell2[[#This Row],[Weight (kg)]]</f>
        <v>2.6288000000000001E-3</v>
      </c>
      <c r="AF5429" s="21">
        <f>'EPD information'!$AI$16*Tabell2[[#This Row],[Weight (kg)]]</f>
        <v>-12.19</v>
      </c>
    </row>
    <row r="5430" spans="1:32" x14ac:dyDescent="0.2">
      <c r="A5430" s="36" t="s">
        <v>310</v>
      </c>
      <c r="B5430" s="37" t="s">
        <v>311</v>
      </c>
      <c r="C5430" s="38">
        <v>912596</v>
      </c>
      <c r="D5430" s="39">
        <v>7319660092687</v>
      </c>
      <c r="E5430" s="37" t="s">
        <v>46</v>
      </c>
      <c r="F5430" s="40">
        <v>450</v>
      </c>
      <c r="G5430" s="37">
        <v>355</v>
      </c>
      <c r="H5430" s="41">
        <v>11.8</v>
      </c>
      <c r="I5430" s="35">
        <f>'EPD information'!$L$16*Tabell2[[#This Row],[Weight (kg)]]</f>
        <v>40.238000000000007</v>
      </c>
      <c r="J5430" s="22">
        <f>'EPD information'!$M$16*Tabell2[[#This Row],[Weight (kg)]]</f>
        <v>0.7009200000000001</v>
      </c>
      <c r="K5430" s="22">
        <f>'EPD information'!$N$16*Tabell2[[#This Row],[Weight (kg)]]</f>
        <v>8.319E-2</v>
      </c>
      <c r="L5430" s="22">
        <f>'EPD information'!$O$16*Tabell2[[#This Row],[Weight (kg)]]</f>
        <v>0</v>
      </c>
      <c r="M5430" s="22">
        <f>'EPD information'!$P$16*Tabell2[[#This Row],[Weight (kg)]]</f>
        <v>5.5460000000000002E-2</v>
      </c>
      <c r="N5430" s="22">
        <f>'EPD information'!$Q$16*Tabell2[[#This Row],[Weight (kg)]]</f>
        <v>1.8408000000000002</v>
      </c>
      <c r="O5430" s="22">
        <f>'EPD information'!$R$16*Tabell2[[#This Row],[Weight (kg)]]</f>
        <v>2.9854000000000005E-3</v>
      </c>
      <c r="P5430" s="22">
        <f>'EPD information'!$S$16*Tabell2[[#This Row],[Weight (kg)]]</f>
        <v>-14.278</v>
      </c>
      <c r="Q5430" s="35">
        <f>'Product specific GWP'!$T$16*Tabell2[[#This Row],[Weight (kg)]]</f>
        <v>0.51566000000000012</v>
      </c>
      <c r="R5430" s="35" t="s">
        <v>48</v>
      </c>
      <c r="S5430" s="35">
        <f>'EPD information'!$V$16*Tabell2[[#This Row],[Weight (kg)]]</f>
        <v>8.319E-2</v>
      </c>
      <c r="T5430" s="35" t="str">
        <f>'EPD information'!$W$16</f>
        <v>ND</v>
      </c>
      <c r="U5430" s="35">
        <f>'EPD information'!$X$16*Tabell2[[#This Row],[Weight (kg)]]</f>
        <v>5.5460000000000002E-2</v>
      </c>
      <c r="V5430" s="35">
        <f>'EPD information'!$Y$16*Tabell2[[#This Row],[Weight (kg)]]</f>
        <v>1.8408000000000002</v>
      </c>
      <c r="W5430" s="35">
        <f>'EPD information'!$Z$16*Tabell2[[#This Row],[Weight (kg)]]</f>
        <v>2.9854000000000005E-3</v>
      </c>
      <c r="X5430" s="35">
        <f>'EPD information'!$AA$16*Tabell2[[#This Row],[Weight (kg)]]</f>
        <v>-14.278</v>
      </c>
      <c r="Y5430" s="18">
        <f>'EPD information'!$AB$16*Tabell2[[#This Row],[Weight (kg)]]</f>
        <v>39.648000000000003</v>
      </c>
      <c r="Z5430" s="18">
        <f>'EPD information'!$AC$16*Tabell2[[#This Row],[Weight (kg)]]</f>
        <v>0.69502000000000008</v>
      </c>
      <c r="AA5430" s="18">
        <f>'EPD information'!$AD$16*Tabell2[[#This Row],[Weight (kg)]]</f>
        <v>8.6966000000000002E-2</v>
      </c>
      <c r="AB5430" s="18" t="s">
        <v>48</v>
      </c>
      <c r="AC5430" s="18">
        <f>'EPD information'!$AF$16*Tabell2[[#This Row],[Weight (kg)]]</f>
        <v>5.4870000000000002E-2</v>
      </c>
      <c r="AD5430" s="18">
        <f>'EPD information'!$AG$16*Tabell2[[#This Row],[Weight (kg)]]</f>
        <v>1.8290000000000002</v>
      </c>
      <c r="AE5430" s="18">
        <f>'EPD information'!$AH$16*Tabell2[[#This Row],[Weight (kg)]]</f>
        <v>2.9264000000000004E-3</v>
      </c>
      <c r="AF5430" s="21">
        <f>'EPD information'!$AI$16*Tabell2[[#This Row],[Weight (kg)]]</f>
        <v>-13.57</v>
      </c>
    </row>
    <row r="5431" spans="1:32" x14ac:dyDescent="0.2">
      <c r="A5431" s="36" t="s">
        <v>310</v>
      </c>
      <c r="B5431" s="37" t="s">
        <v>311</v>
      </c>
      <c r="C5431" s="38">
        <v>912597</v>
      </c>
      <c r="D5431" s="39">
        <v>7319660092694</v>
      </c>
      <c r="E5431" s="37" t="s">
        <v>46</v>
      </c>
      <c r="F5431" s="40">
        <v>450</v>
      </c>
      <c r="G5431" s="37">
        <v>400</v>
      </c>
      <c r="H5431" s="41">
        <v>13.6</v>
      </c>
      <c r="I5431" s="35">
        <f>'EPD information'!$L$16*Tabell2[[#This Row],[Weight (kg)]]</f>
        <v>46.375999999999998</v>
      </c>
      <c r="J5431" s="22">
        <f>'EPD information'!$M$16*Tabell2[[#This Row],[Weight (kg)]]</f>
        <v>0.80784</v>
      </c>
      <c r="K5431" s="22">
        <f>'EPD information'!$N$16*Tabell2[[#This Row],[Weight (kg)]]</f>
        <v>9.5879999999999993E-2</v>
      </c>
      <c r="L5431" s="22">
        <f>'EPD information'!$O$16*Tabell2[[#This Row],[Weight (kg)]]</f>
        <v>0</v>
      </c>
      <c r="M5431" s="22">
        <f>'EPD information'!$P$16*Tabell2[[#This Row],[Weight (kg)]]</f>
        <v>6.3920000000000005E-2</v>
      </c>
      <c r="N5431" s="22">
        <f>'EPD information'!$Q$16*Tabell2[[#This Row],[Weight (kg)]]</f>
        <v>2.1215999999999999</v>
      </c>
      <c r="O5431" s="22">
        <f>'EPD information'!$R$16*Tabell2[[#This Row],[Weight (kg)]]</f>
        <v>3.4408000000000004E-3</v>
      </c>
      <c r="P5431" s="22">
        <f>'EPD information'!$S$16*Tabell2[[#This Row],[Weight (kg)]]</f>
        <v>-16.456</v>
      </c>
      <c r="Q5431" s="35">
        <f>'Product specific GWP'!$T$16*Tabell2[[#This Row],[Weight (kg)]]</f>
        <v>0.59432000000000007</v>
      </c>
      <c r="R5431" s="35" t="s">
        <v>48</v>
      </c>
      <c r="S5431" s="35">
        <f>'EPD information'!$V$16*Tabell2[[#This Row],[Weight (kg)]]</f>
        <v>9.5879999999999993E-2</v>
      </c>
      <c r="T5431" s="35" t="str">
        <f>'EPD information'!$W$16</f>
        <v>ND</v>
      </c>
      <c r="U5431" s="35">
        <f>'EPD information'!$X$16*Tabell2[[#This Row],[Weight (kg)]]</f>
        <v>6.3920000000000005E-2</v>
      </c>
      <c r="V5431" s="35">
        <f>'EPD information'!$Y$16*Tabell2[[#This Row],[Weight (kg)]]</f>
        <v>2.1215999999999999</v>
      </c>
      <c r="W5431" s="35">
        <f>'EPD information'!$Z$16*Tabell2[[#This Row],[Weight (kg)]]</f>
        <v>3.4408000000000004E-3</v>
      </c>
      <c r="X5431" s="35">
        <f>'EPD information'!$AA$16*Tabell2[[#This Row],[Weight (kg)]]</f>
        <v>-16.456</v>
      </c>
      <c r="Y5431" s="18">
        <f>'EPD information'!$AB$16*Tabell2[[#This Row],[Weight (kg)]]</f>
        <v>45.695999999999998</v>
      </c>
      <c r="Z5431" s="18">
        <f>'EPD information'!$AC$16*Tabell2[[#This Row],[Weight (kg)]]</f>
        <v>0.80103999999999997</v>
      </c>
      <c r="AA5431" s="18">
        <f>'EPD information'!$AD$16*Tabell2[[#This Row],[Weight (kg)]]</f>
        <v>0.100232</v>
      </c>
      <c r="AB5431" s="18" t="s">
        <v>48</v>
      </c>
      <c r="AC5431" s="18">
        <f>'EPD information'!$AF$16*Tabell2[[#This Row],[Weight (kg)]]</f>
        <v>6.3239999999999991E-2</v>
      </c>
      <c r="AD5431" s="18">
        <f>'EPD information'!$AG$16*Tabell2[[#This Row],[Weight (kg)]]</f>
        <v>2.1080000000000001</v>
      </c>
      <c r="AE5431" s="18">
        <f>'EPD information'!$AH$16*Tabell2[[#This Row],[Weight (kg)]]</f>
        <v>3.3728E-3</v>
      </c>
      <c r="AF5431" s="21">
        <f>'EPD information'!$AI$16*Tabell2[[#This Row],[Weight (kg)]]</f>
        <v>-15.639999999999999</v>
      </c>
    </row>
    <row r="5432" spans="1:32" x14ac:dyDescent="0.2">
      <c r="A5432" s="36" t="s">
        <v>310</v>
      </c>
      <c r="B5432" s="37" t="s">
        <v>311</v>
      </c>
      <c r="C5432" s="38">
        <v>912598</v>
      </c>
      <c r="D5432" s="39">
        <v>7319660092700</v>
      </c>
      <c r="E5432" s="37" t="s">
        <v>46</v>
      </c>
      <c r="F5432" s="40">
        <v>450</v>
      </c>
      <c r="G5432" s="37">
        <v>450</v>
      </c>
      <c r="H5432" s="41">
        <v>15.5</v>
      </c>
      <c r="I5432" s="35">
        <f>'EPD information'!$L$16*Tabell2[[#This Row],[Weight (kg)]]</f>
        <v>52.855000000000004</v>
      </c>
      <c r="J5432" s="22">
        <f>'EPD information'!$M$16*Tabell2[[#This Row],[Weight (kg)]]</f>
        <v>0.92070000000000007</v>
      </c>
      <c r="K5432" s="22">
        <f>'EPD information'!$N$16*Tabell2[[#This Row],[Weight (kg)]]</f>
        <v>0.109275</v>
      </c>
      <c r="L5432" s="22">
        <f>'EPD information'!$O$16*Tabell2[[#This Row],[Weight (kg)]]</f>
        <v>0</v>
      </c>
      <c r="M5432" s="22">
        <f>'EPD information'!$P$16*Tabell2[[#This Row],[Weight (kg)]]</f>
        <v>7.2849999999999998E-2</v>
      </c>
      <c r="N5432" s="22">
        <f>'EPD information'!$Q$16*Tabell2[[#This Row],[Weight (kg)]]</f>
        <v>2.4180000000000001</v>
      </c>
      <c r="O5432" s="22">
        <f>'EPD information'!$R$16*Tabell2[[#This Row],[Weight (kg)]]</f>
        <v>3.9215000000000005E-3</v>
      </c>
      <c r="P5432" s="22">
        <f>'EPD information'!$S$16*Tabell2[[#This Row],[Weight (kg)]]</f>
        <v>-18.754999999999999</v>
      </c>
      <c r="Q5432" s="35">
        <f>'Product specific GWP'!$T$16*Tabell2[[#This Row],[Weight (kg)]]</f>
        <v>0.67735000000000001</v>
      </c>
      <c r="R5432" s="35" t="s">
        <v>48</v>
      </c>
      <c r="S5432" s="35">
        <f>'EPD information'!$V$16*Tabell2[[#This Row],[Weight (kg)]]</f>
        <v>0.109275</v>
      </c>
      <c r="T5432" s="35" t="str">
        <f>'EPD information'!$W$16</f>
        <v>ND</v>
      </c>
      <c r="U5432" s="35">
        <f>'EPD information'!$X$16*Tabell2[[#This Row],[Weight (kg)]]</f>
        <v>7.2849999999999998E-2</v>
      </c>
      <c r="V5432" s="35">
        <f>'EPD information'!$Y$16*Tabell2[[#This Row],[Weight (kg)]]</f>
        <v>2.4180000000000001</v>
      </c>
      <c r="W5432" s="35">
        <f>'EPD information'!$Z$16*Tabell2[[#This Row],[Weight (kg)]]</f>
        <v>3.9215000000000005E-3</v>
      </c>
      <c r="X5432" s="35">
        <f>'EPD information'!$AA$16*Tabell2[[#This Row],[Weight (kg)]]</f>
        <v>-18.754999999999999</v>
      </c>
      <c r="Y5432" s="18">
        <f>'EPD information'!$AB$16*Tabell2[[#This Row],[Weight (kg)]]</f>
        <v>52.08</v>
      </c>
      <c r="Z5432" s="18">
        <f>'EPD information'!$AC$16*Tabell2[[#This Row],[Weight (kg)]]</f>
        <v>0.91295000000000004</v>
      </c>
      <c r="AA5432" s="18">
        <f>'EPD information'!$AD$16*Tabell2[[#This Row],[Weight (kg)]]</f>
        <v>0.114235</v>
      </c>
      <c r="AB5432" s="18" t="s">
        <v>48</v>
      </c>
      <c r="AC5432" s="18">
        <f>'EPD information'!$AF$16*Tabell2[[#This Row],[Weight (kg)]]</f>
        <v>7.2075E-2</v>
      </c>
      <c r="AD5432" s="18">
        <f>'EPD information'!$AG$16*Tabell2[[#This Row],[Weight (kg)]]</f>
        <v>2.4024999999999999</v>
      </c>
      <c r="AE5432" s="18">
        <f>'EPD information'!$AH$16*Tabell2[[#This Row],[Weight (kg)]]</f>
        <v>3.8440000000000002E-3</v>
      </c>
      <c r="AF5432" s="21">
        <f>'EPD information'!$AI$16*Tabell2[[#This Row],[Weight (kg)]]</f>
        <v>-17.824999999999999</v>
      </c>
    </row>
    <row r="5433" spans="1:32" x14ac:dyDescent="0.2">
      <c r="A5433" s="36" t="s">
        <v>310</v>
      </c>
      <c r="B5433" s="37" t="s">
        <v>311</v>
      </c>
      <c r="C5433" s="38">
        <v>111181</v>
      </c>
      <c r="D5433" s="39">
        <v>7319661111813</v>
      </c>
      <c r="E5433" s="37" t="s">
        <v>46</v>
      </c>
      <c r="F5433" s="40">
        <v>500</v>
      </c>
      <c r="G5433" s="37">
        <v>250</v>
      </c>
      <c r="H5433" s="41">
        <v>9.3000000000000007</v>
      </c>
      <c r="I5433" s="35">
        <f>'EPD information'!$L$16*Tabell2[[#This Row],[Weight (kg)]]</f>
        <v>31.713000000000005</v>
      </c>
      <c r="J5433" s="22">
        <f>'EPD information'!$M$16*Tabell2[[#This Row],[Weight (kg)]]</f>
        <v>0.55242000000000002</v>
      </c>
      <c r="K5433" s="22">
        <f>'EPD information'!$N$16*Tabell2[[#This Row],[Weight (kg)]]</f>
        <v>6.5564999999999998E-2</v>
      </c>
      <c r="L5433" s="22">
        <f>'EPD information'!$O$16*Tabell2[[#This Row],[Weight (kg)]]</f>
        <v>0</v>
      </c>
      <c r="M5433" s="22">
        <f>'EPD information'!$P$16*Tabell2[[#This Row],[Weight (kg)]]</f>
        <v>4.3710000000000006E-2</v>
      </c>
      <c r="N5433" s="22">
        <f>'EPD information'!$Q$16*Tabell2[[#This Row],[Weight (kg)]]</f>
        <v>1.4508000000000001</v>
      </c>
      <c r="O5433" s="22">
        <f>'EPD information'!$R$16*Tabell2[[#This Row],[Weight (kg)]]</f>
        <v>2.3529000000000002E-3</v>
      </c>
      <c r="P5433" s="22">
        <f>'EPD information'!$S$16*Tabell2[[#This Row],[Weight (kg)]]</f>
        <v>-11.253</v>
      </c>
      <c r="Q5433" s="35">
        <f>'Product specific GWP'!$T$16*Tabell2[[#This Row],[Weight (kg)]]</f>
        <v>0.40641000000000005</v>
      </c>
      <c r="R5433" s="35" t="s">
        <v>48</v>
      </c>
      <c r="S5433" s="35">
        <f>'EPD information'!$V$16*Tabell2[[#This Row],[Weight (kg)]]</f>
        <v>6.5564999999999998E-2</v>
      </c>
      <c r="T5433" s="35" t="str">
        <f>'EPD information'!$W$16</f>
        <v>ND</v>
      </c>
      <c r="U5433" s="35">
        <f>'EPD information'!$X$16*Tabell2[[#This Row],[Weight (kg)]]</f>
        <v>4.3710000000000006E-2</v>
      </c>
      <c r="V5433" s="35">
        <f>'EPD information'!$Y$16*Tabell2[[#This Row],[Weight (kg)]]</f>
        <v>1.4508000000000001</v>
      </c>
      <c r="W5433" s="35">
        <f>'EPD information'!$Z$16*Tabell2[[#This Row],[Weight (kg)]]</f>
        <v>2.3529000000000002E-3</v>
      </c>
      <c r="X5433" s="35">
        <f>'EPD information'!$AA$16*Tabell2[[#This Row],[Weight (kg)]]</f>
        <v>-11.253</v>
      </c>
      <c r="Y5433" s="18">
        <f>'EPD information'!$AB$16*Tabell2[[#This Row],[Weight (kg)]]</f>
        <v>31.248000000000001</v>
      </c>
      <c r="Z5433" s="18">
        <f>'EPD information'!$AC$16*Tabell2[[#This Row],[Weight (kg)]]</f>
        <v>0.54777000000000009</v>
      </c>
      <c r="AA5433" s="18">
        <f>'EPD information'!$AD$16*Tabell2[[#This Row],[Weight (kg)]]</f>
        <v>6.8541000000000005E-2</v>
      </c>
      <c r="AB5433" s="18" t="s">
        <v>48</v>
      </c>
      <c r="AC5433" s="18">
        <f>'EPD information'!$AF$16*Tabell2[[#This Row],[Weight (kg)]]</f>
        <v>4.3244999999999999E-2</v>
      </c>
      <c r="AD5433" s="18">
        <f>'EPD information'!$AG$16*Tabell2[[#This Row],[Weight (kg)]]</f>
        <v>1.4415</v>
      </c>
      <c r="AE5433" s="18">
        <f>'EPD information'!$AH$16*Tabell2[[#This Row],[Weight (kg)]]</f>
        <v>2.3064000000000001E-3</v>
      </c>
      <c r="AF5433" s="21">
        <f>'EPD information'!$AI$16*Tabell2[[#This Row],[Weight (kg)]]</f>
        <v>-10.695</v>
      </c>
    </row>
    <row r="5434" spans="1:32" x14ac:dyDescent="0.2">
      <c r="A5434" s="36" t="s">
        <v>310</v>
      </c>
      <c r="B5434" s="37" t="s">
        <v>311</v>
      </c>
      <c r="C5434" s="38">
        <v>111182</v>
      </c>
      <c r="D5434" s="39">
        <v>7319661111820</v>
      </c>
      <c r="E5434" s="37" t="s">
        <v>46</v>
      </c>
      <c r="F5434" s="40">
        <v>500</v>
      </c>
      <c r="G5434" s="37">
        <v>315</v>
      </c>
      <c r="H5434" s="41">
        <v>11.4</v>
      </c>
      <c r="I5434" s="35">
        <f>'EPD information'!$L$16*Tabell2[[#This Row],[Weight (kg)]]</f>
        <v>38.874000000000002</v>
      </c>
      <c r="J5434" s="22">
        <f>'EPD information'!$M$16*Tabell2[[#This Row],[Weight (kg)]]</f>
        <v>0.67715999999999998</v>
      </c>
      <c r="K5434" s="22">
        <f>'EPD information'!$N$16*Tabell2[[#This Row],[Weight (kg)]]</f>
        <v>8.0369999999999997E-2</v>
      </c>
      <c r="L5434" s="22">
        <f>'EPD information'!$O$16*Tabell2[[#This Row],[Weight (kg)]]</f>
        <v>0</v>
      </c>
      <c r="M5434" s="22">
        <f>'EPD information'!$P$16*Tabell2[[#This Row],[Weight (kg)]]</f>
        <v>5.3580000000000003E-2</v>
      </c>
      <c r="N5434" s="22">
        <f>'EPD information'!$Q$16*Tabell2[[#This Row],[Weight (kg)]]</f>
        <v>1.7784</v>
      </c>
      <c r="O5434" s="22">
        <f>'EPD information'!$R$16*Tabell2[[#This Row],[Weight (kg)]]</f>
        <v>2.8842000000000004E-3</v>
      </c>
      <c r="P5434" s="22">
        <f>'EPD information'!$S$16*Tabell2[[#This Row],[Weight (kg)]]</f>
        <v>-13.794</v>
      </c>
      <c r="Q5434" s="35">
        <f>'Product specific GWP'!$T$16*Tabell2[[#This Row],[Weight (kg)]]</f>
        <v>0.49818000000000007</v>
      </c>
      <c r="R5434" s="35" t="s">
        <v>48</v>
      </c>
      <c r="S5434" s="35">
        <f>'EPD information'!$V$16*Tabell2[[#This Row],[Weight (kg)]]</f>
        <v>8.0369999999999997E-2</v>
      </c>
      <c r="T5434" s="35" t="str">
        <f>'EPD information'!$W$16</f>
        <v>ND</v>
      </c>
      <c r="U5434" s="35">
        <f>'EPD information'!$X$16*Tabell2[[#This Row],[Weight (kg)]]</f>
        <v>5.3580000000000003E-2</v>
      </c>
      <c r="V5434" s="35">
        <f>'EPD information'!$Y$16*Tabell2[[#This Row],[Weight (kg)]]</f>
        <v>1.7784</v>
      </c>
      <c r="W5434" s="35">
        <f>'EPD information'!$Z$16*Tabell2[[#This Row],[Weight (kg)]]</f>
        <v>2.8842000000000004E-3</v>
      </c>
      <c r="X5434" s="35">
        <f>'EPD information'!$AA$16*Tabell2[[#This Row],[Weight (kg)]]</f>
        <v>-13.794</v>
      </c>
      <c r="Y5434" s="18">
        <f>'EPD information'!$AB$16*Tabell2[[#This Row],[Weight (kg)]]</f>
        <v>38.304000000000002</v>
      </c>
      <c r="Z5434" s="18">
        <f>'EPD information'!$AC$16*Tabell2[[#This Row],[Weight (kg)]]</f>
        <v>0.67146000000000006</v>
      </c>
      <c r="AA5434" s="18">
        <f>'EPD information'!$AD$16*Tabell2[[#This Row],[Weight (kg)]]</f>
        <v>8.4017999999999995E-2</v>
      </c>
      <c r="AB5434" s="18" t="s">
        <v>48</v>
      </c>
      <c r="AC5434" s="18">
        <f>'EPD information'!$AF$16*Tabell2[[#This Row],[Weight (kg)]]</f>
        <v>5.3009999999999995E-2</v>
      </c>
      <c r="AD5434" s="18">
        <f>'EPD information'!$AG$16*Tabell2[[#This Row],[Weight (kg)]]</f>
        <v>1.7670000000000001</v>
      </c>
      <c r="AE5434" s="18">
        <f>'EPD information'!$AH$16*Tabell2[[#This Row],[Weight (kg)]]</f>
        <v>2.8272000000000002E-3</v>
      </c>
      <c r="AF5434" s="21">
        <f>'EPD information'!$AI$16*Tabell2[[#This Row],[Weight (kg)]]</f>
        <v>-13.11</v>
      </c>
    </row>
    <row r="5435" spans="1:32" x14ac:dyDescent="0.2">
      <c r="A5435" s="36" t="s">
        <v>310</v>
      </c>
      <c r="B5435" s="37" t="s">
        <v>311</v>
      </c>
      <c r="C5435" s="38">
        <v>912599</v>
      </c>
      <c r="D5435" s="39">
        <v>7319660092717</v>
      </c>
      <c r="E5435" s="37" t="s">
        <v>46</v>
      </c>
      <c r="F5435" s="40">
        <v>500</v>
      </c>
      <c r="G5435" s="37">
        <v>80</v>
      </c>
      <c r="H5435" s="41">
        <v>6.4447999999999999</v>
      </c>
      <c r="I5435" s="35">
        <f>'EPD information'!$L$16*Tabell2[[#This Row],[Weight (kg)]]</f>
        <v>21.976768</v>
      </c>
      <c r="J5435" s="22">
        <f>'EPD information'!$M$16*Tabell2[[#This Row],[Weight (kg)]]</f>
        <v>0.38282112000000001</v>
      </c>
      <c r="K5435" s="22">
        <f>'EPD information'!$N$16*Tabell2[[#This Row],[Weight (kg)]]</f>
        <v>4.5435839999999998E-2</v>
      </c>
      <c r="L5435" s="22">
        <f>'EPD information'!$O$16*Tabell2[[#This Row],[Weight (kg)]]</f>
        <v>0</v>
      </c>
      <c r="M5435" s="22">
        <f>'EPD information'!$P$16*Tabell2[[#This Row],[Weight (kg)]]</f>
        <v>3.0290560000000001E-2</v>
      </c>
      <c r="N5435" s="22">
        <f>'EPD information'!$Q$16*Tabell2[[#This Row],[Weight (kg)]]</f>
        <v>1.0053888</v>
      </c>
      <c r="O5435" s="22">
        <f>'EPD information'!$R$16*Tabell2[[#This Row],[Weight (kg)]]</f>
        <v>1.6305344E-3</v>
      </c>
      <c r="P5435" s="22">
        <f>'EPD information'!$S$16*Tabell2[[#This Row],[Weight (kg)]]</f>
        <v>-7.7982079999999998</v>
      </c>
      <c r="Q5435" s="35">
        <f>'Product specific GWP'!$T$16*Tabell2[[#This Row],[Weight (kg)]]</f>
        <v>0.28163776000000001</v>
      </c>
      <c r="R5435" s="35" t="s">
        <v>48</v>
      </c>
      <c r="S5435" s="35">
        <f>'EPD information'!$V$16*Tabell2[[#This Row],[Weight (kg)]]</f>
        <v>4.5435839999999998E-2</v>
      </c>
      <c r="T5435" s="35" t="str">
        <f>'EPD information'!$W$16</f>
        <v>ND</v>
      </c>
      <c r="U5435" s="35">
        <f>'EPD information'!$X$16*Tabell2[[#This Row],[Weight (kg)]]</f>
        <v>3.0290560000000001E-2</v>
      </c>
      <c r="V5435" s="35">
        <f>'EPD information'!$Y$16*Tabell2[[#This Row],[Weight (kg)]]</f>
        <v>1.0053888</v>
      </c>
      <c r="W5435" s="35">
        <f>'EPD information'!$Z$16*Tabell2[[#This Row],[Weight (kg)]]</f>
        <v>1.6305344E-3</v>
      </c>
      <c r="X5435" s="35">
        <f>'EPD information'!$AA$16*Tabell2[[#This Row],[Weight (kg)]]</f>
        <v>-7.7982079999999998</v>
      </c>
      <c r="Y5435" s="18">
        <f>'EPD information'!$AB$16*Tabell2[[#This Row],[Weight (kg)]]</f>
        <v>21.654527999999999</v>
      </c>
      <c r="Z5435" s="18">
        <f>'EPD information'!$AC$16*Tabell2[[#This Row],[Weight (kg)]]</f>
        <v>0.37959872</v>
      </c>
      <c r="AA5435" s="18">
        <f>'EPD information'!$AD$16*Tabell2[[#This Row],[Weight (kg)]]</f>
        <v>4.7498175999999996E-2</v>
      </c>
      <c r="AB5435" s="18" t="s">
        <v>48</v>
      </c>
      <c r="AC5435" s="18">
        <f>'EPD information'!$AF$16*Tabell2[[#This Row],[Weight (kg)]]</f>
        <v>2.9968319999999996E-2</v>
      </c>
      <c r="AD5435" s="18">
        <f>'EPD information'!$AG$16*Tabell2[[#This Row],[Weight (kg)]]</f>
        <v>0.99894399999999994</v>
      </c>
      <c r="AE5435" s="18">
        <f>'EPD information'!$AH$16*Tabell2[[#This Row],[Weight (kg)]]</f>
        <v>1.5983104000000001E-3</v>
      </c>
      <c r="AF5435" s="21">
        <f>'EPD information'!$AI$16*Tabell2[[#This Row],[Weight (kg)]]</f>
        <v>-7.4115199999999994</v>
      </c>
    </row>
    <row r="5436" spans="1:32" x14ac:dyDescent="0.2">
      <c r="A5436" s="36" t="s">
        <v>310</v>
      </c>
      <c r="B5436" s="37" t="s">
        <v>311</v>
      </c>
      <c r="C5436" s="38">
        <v>912602</v>
      </c>
      <c r="D5436" s="39">
        <v>7319660092748</v>
      </c>
      <c r="E5436" s="37" t="s">
        <v>46</v>
      </c>
      <c r="F5436" s="40">
        <v>500</v>
      </c>
      <c r="G5436" s="37">
        <v>150</v>
      </c>
      <c r="H5436" s="41">
        <v>6.4555999999999996</v>
      </c>
      <c r="I5436" s="35">
        <f>'EPD information'!$L$16*Tabell2[[#This Row],[Weight (kg)]]</f>
        <v>22.013596</v>
      </c>
      <c r="J5436" s="22">
        <f>'EPD information'!$M$16*Tabell2[[#This Row],[Weight (kg)]]</f>
        <v>0.38346263999999997</v>
      </c>
      <c r="K5436" s="22">
        <f>'EPD information'!$N$16*Tabell2[[#This Row],[Weight (kg)]]</f>
        <v>4.5511979999999994E-2</v>
      </c>
      <c r="L5436" s="22">
        <f>'EPD information'!$O$16*Tabell2[[#This Row],[Weight (kg)]]</f>
        <v>0</v>
      </c>
      <c r="M5436" s="22">
        <f>'EPD information'!$P$16*Tabell2[[#This Row],[Weight (kg)]]</f>
        <v>3.0341319999999998E-2</v>
      </c>
      <c r="N5436" s="22">
        <f>'EPD information'!$Q$16*Tabell2[[#This Row],[Weight (kg)]]</f>
        <v>1.0070736</v>
      </c>
      <c r="O5436" s="22">
        <f>'EPD information'!$R$16*Tabell2[[#This Row],[Weight (kg)]]</f>
        <v>1.6332668E-3</v>
      </c>
      <c r="P5436" s="22">
        <f>'EPD information'!$S$16*Tabell2[[#This Row],[Weight (kg)]]</f>
        <v>-7.8112759999999994</v>
      </c>
      <c r="Q5436" s="35">
        <f>'Product specific GWP'!$T$16*Tabell2[[#This Row],[Weight (kg)]]</f>
        <v>0.28210972000000001</v>
      </c>
      <c r="R5436" s="35" t="s">
        <v>48</v>
      </c>
      <c r="S5436" s="35">
        <f>'EPD information'!$V$16*Tabell2[[#This Row],[Weight (kg)]]</f>
        <v>4.5511979999999994E-2</v>
      </c>
      <c r="T5436" s="35" t="str">
        <f>'EPD information'!$W$16</f>
        <v>ND</v>
      </c>
      <c r="U5436" s="35">
        <f>'EPD information'!$X$16*Tabell2[[#This Row],[Weight (kg)]]</f>
        <v>3.0341319999999998E-2</v>
      </c>
      <c r="V5436" s="35">
        <f>'EPD information'!$Y$16*Tabell2[[#This Row],[Weight (kg)]]</f>
        <v>1.0070736</v>
      </c>
      <c r="W5436" s="35">
        <f>'EPD information'!$Z$16*Tabell2[[#This Row],[Weight (kg)]]</f>
        <v>1.6332668E-3</v>
      </c>
      <c r="X5436" s="35">
        <f>'EPD information'!$AA$16*Tabell2[[#This Row],[Weight (kg)]]</f>
        <v>-7.8112759999999994</v>
      </c>
      <c r="Y5436" s="18">
        <f>'EPD information'!$AB$16*Tabell2[[#This Row],[Weight (kg)]]</f>
        <v>21.690815999999998</v>
      </c>
      <c r="Z5436" s="18">
        <f>'EPD information'!$AC$16*Tabell2[[#This Row],[Weight (kg)]]</f>
        <v>0.38023483999999996</v>
      </c>
      <c r="AA5436" s="18">
        <f>'EPD information'!$AD$16*Tabell2[[#This Row],[Weight (kg)]]</f>
        <v>4.7577771999999997E-2</v>
      </c>
      <c r="AB5436" s="18" t="s">
        <v>48</v>
      </c>
      <c r="AC5436" s="18">
        <f>'EPD information'!$AF$16*Tabell2[[#This Row],[Weight (kg)]]</f>
        <v>3.0018539999999996E-2</v>
      </c>
      <c r="AD5436" s="18">
        <f>'EPD information'!$AG$16*Tabell2[[#This Row],[Weight (kg)]]</f>
        <v>1.000618</v>
      </c>
      <c r="AE5436" s="18">
        <f>'EPD information'!$AH$16*Tabell2[[#This Row],[Weight (kg)]]</f>
        <v>1.6009887999999999E-3</v>
      </c>
      <c r="AF5436" s="21">
        <f>'EPD information'!$AI$16*Tabell2[[#This Row],[Weight (kg)]]</f>
        <v>-7.4239399999999991</v>
      </c>
    </row>
    <row r="5437" spans="1:32" x14ac:dyDescent="0.2">
      <c r="A5437" s="36" t="s">
        <v>310</v>
      </c>
      <c r="B5437" s="37" t="s">
        <v>311</v>
      </c>
      <c r="C5437" s="38">
        <v>912600</v>
      </c>
      <c r="D5437" s="39">
        <v>7319660092724</v>
      </c>
      <c r="E5437" s="37" t="s">
        <v>46</v>
      </c>
      <c r="F5437" s="40">
        <v>500</v>
      </c>
      <c r="G5437" s="37">
        <v>100</v>
      </c>
      <c r="H5437" s="41">
        <v>6.5014000000000003</v>
      </c>
      <c r="I5437" s="35">
        <f>'EPD information'!$L$16*Tabell2[[#This Row],[Weight (kg)]]</f>
        <v>22.169774</v>
      </c>
      <c r="J5437" s="22">
        <f>'EPD information'!$M$16*Tabell2[[#This Row],[Weight (kg)]]</f>
        <v>0.38618316000000003</v>
      </c>
      <c r="K5437" s="22">
        <f>'EPD information'!$N$16*Tabell2[[#This Row],[Weight (kg)]]</f>
        <v>4.583487E-2</v>
      </c>
      <c r="L5437" s="22">
        <f>'EPD information'!$O$16*Tabell2[[#This Row],[Weight (kg)]]</f>
        <v>0</v>
      </c>
      <c r="M5437" s="22">
        <f>'EPD information'!$P$16*Tabell2[[#This Row],[Weight (kg)]]</f>
        <v>3.0556580000000003E-2</v>
      </c>
      <c r="N5437" s="22">
        <f>'EPD information'!$Q$16*Tabell2[[#This Row],[Weight (kg)]]</f>
        <v>1.0142184000000001</v>
      </c>
      <c r="O5437" s="22">
        <f>'EPD information'!$R$16*Tabell2[[#This Row],[Weight (kg)]]</f>
        <v>1.6448542000000001E-3</v>
      </c>
      <c r="P5437" s="22">
        <f>'EPD information'!$S$16*Tabell2[[#This Row],[Weight (kg)]]</f>
        <v>-7.8666939999999999</v>
      </c>
      <c r="Q5437" s="35">
        <f>'Product specific GWP'!$T$16*Tabell2[[#This Row],[Weight (kg)]]</f>
        <v>0.28411118000000002</v>
      </c>
      <c r="R5437" s="35" t="s">
        <v>48</v>
      </c>
      <c r="S5437" s="35">
        <f>'EPD information'!$V$16*Tabell2[[#This Row],[Weight (kg)]]</f>
        <v>4.583487E-2</v>
      </c>
      <c r="T5437" s="35" t="str">
        <f>'EPD information'!$W$16</f>
        <v>ND</v>
      </c>
      <c r="U5437" s="35">
        <f>'EPD information'!$X$16*Tabell2[[#This Row],[Weight (kg)]]</f>
        <v>3.0556580000000003E-2</v>
      </c>
      <c r="V5437" s="35">
        <f>'EPD information'!$Y$16*Tabell2[[#This Row],[Weight (kg)]]</f>
        <v>1.0142184000000001</v>
      </c>
      <c r="W5437" s="35">
        <f>'EPD information'!$Z$16*Tabell2[[#This Row],[Weight (kg)]]</f>
        <v>1.6448542000000001E-3</v>
      </c>
      <c r="X5437" s="35">
        <f>'EPD information'!$AA$16*Tabell2[[#This Row],[Weight (kg)]]</f>
        <v>-7.8666939999999999</v>
      </c>
      <c r="Y5437" s="18">
        <f>'EPD information'!$AB$16*Tabell2[[#This Row],[Weight (kg)]]</f>
        <v>21.844704</v>
      </c>
      <c r="Z5437" s="18">
        <f>'EPD information'!$AC$16*Tabell2[[#This Row],[Weight (kg)]]</f>
        <v>0.38293246000000003</v>
      </c>
      <c r="AA5437" s="18">
        <f>'EPD information'!$AD$16*Tabell2[[#This Row],[Weight (kg)]]</f>
        <v>4.7915317999999998E-2</v>
      </c>
      <c r="AB5437" s="18" t="s">
        <v>48</v>
      </c>
      <c r="AC5437" s="18">
        <f>'EPD information'!$AF$16*Tabell2[[#This Row],[Weight (kg)]]</f>
        <v>3.023151E-2</v>
      </c>
      <c r="AD5437" s="18">
        <f>'EPD information'!$AG$16*Tabell2[[#This Row],[Weight (kg)]]</f>
        <v>1.007717</v>
      </c>
      <c r="AE5437" s="18">
        <f>'EPD information'!$AH$16*Tabell2[[#This Row],[Weight (kg)]]</f>
        <v>1.6123472000000002E-3</v>
      </c>
      <c r="AF5437" s="21">
        <f>'EPD information'!$AI$16*Tabell2[[#This Row],[Weight (kg)]]</f>
        <v>-7.47661</v>
      </c>
    </row>
    <row r="5438" spans="1:32" x14ac:dyDescent="0.2">
      <c r="A5438" s="36" t="s">
        <v>310</v>
      </c>
      <c r="B5438" s="37" t="s">
        <v>311</v>
      </c>
      <c r="C5438" s="38">
        <v>912601</v>
      </c>
      <c r="D5438" s="39">
        <v>7319660092731</v>
      </c>
      <c r="E5438" s="37" t="s">
        <v>46</v>
      </c>
      <c r="F5438" s="40">
        <v>500</v>
      </c>
      <c r="G5438" s="37">
        <v>125</v>
      </c>
      <c r="H5438" s="41">
        <v>6.5536000000000003</v>
      </c>
      <c r="I5438" s="35">
        <f>'EPD information'!$L$16*Tabell2[[#This Row],[Weight (kg)]]</f>
        <v>22.347776000000003</v>
      </c>
      <c r="J5438" s="22">
        <f>'EPD information'!$M$16*Tabell2[[#This Row],[Weight (kg)]]</f>
        <v>0.38928384000000005</v>
      </c>
      <c r="K5438" s="22">
        <f>'EPD information'!$N$16*Tabell2[[#This Row],[Weight (kg)]]</f>
        <v>4.6202880000000002E-2</v>
      </c>
      <c r="L5438" s="22">
        <f>'EPD information'!$O$16*Tabell2[[#This Row],[Weight (kg)]]</f>
        <v>0</v>
      </c>
      <c r="M5438" s="22">
        <f>'EPD information'!$P$16*Tabell2[[#This Row],[Weight (kg)]]</f>
        <v>3.0801920000000003E-2</v>
      </c>
      <c r="N5438" s="22">
        <f>'EPD information'!$Q$16*Tabell2[[#This Row],[Weight (kg)]]</f>
        <v>1.0223616</v>
      </c>
      <c r="O5438" s="22">
        <f>'EPD information'!$R$16*Tabell2[[#This Row],[Weight (kg)]]</f>
        <v>1.6580608000000003E-3</v>
      </c>
      <c r="P5438" s="22">
        <f>'EPD information'!$S$16*Tabell2[[#This Row],[Weight (kg)]]</f>
        <v>-7.929856</v>
      </c>
      <c r="Q5438" s="35">
        <f>'Product specific GWP'!$T$16*Tabell2[[#This Row],[Weight (kg)]]</f>
        <v>0.28639232000000003</v>
      </c>
      <c r="R5438" s="35" t="s">
        <v>48</v>
      </c>
      <c r="S5438" s="35">
        <f>'EPD information'!$V$16*Tabell2[[#This Row],[Weight (kg)]]</f>
        <v>4.6202880000000002E-2</v>
      </c>
      <c r="T5438" s="35" t="str">
        <f>'EPD information'!$W$16</f>
        <v>ND</v>
      </c>
      <c r="U5438" s="35">
        <f>'EPD information'!$X$16*Tabell2[[#This Row],[Weight (kg)]]</f>
        <v>3.0801920000000003E-2</v>
      </c>
      <c r="V5438" s="35">
        <f>'EPD information'!$Y$16*Tabell2[[#This Row],[Weight (kg)]]</f>
        <v>1.0223616</v>
      </c>
      <c r="W5438" s="35">
        <f>'EPD information'!$Z$16*Tabell2[[#This Row],[Weight (kg)]]</f>
        <v>1.6580608000000003E-3</v>
      </c>
      <c r="X5438" s="35">
        <f>'EPD information'!$AA$16*Tabell2[[#This Row],[Weight (kg)]]</f>
        <v>-7.929856</v>
      </c>
      <c r="Y5438" s="18">
        <f>'EPD information'!$AB$16*Tabell2[[#This Row],[Weight (kg)]]</f>
        <v>22.020095999999999</v>
      </c>
      <c r="Z5438" s="18">
        <f>'EPD information'!$AC$16*Tabell2[[#This Row],[Weight (kg)]]</f>
        <v>0.38600704000000002</v>
      </c>
      <c r="AA5438" s="18">
        <f>'EPD information'!$AD$16*Tabell2[[#This Row],[Weight (kg)]]</f>
        <v>4.8300032E-2</v>
      </c>
      <c r="AB5438" s="18" t="s">
        <v>48</v>
      </c>
      <c r="AC5438" s="18">
        <f>'EPD information'!$AF$16*Tabell2[[#This Row],[Weight (kg)]]</f>
        <v>3.047424E-2</v>
      </c>
      <c r="AD5438" s="18">
        <f>'EPD information'!$AG$16*Tabell2[[#This Row],[Weight (kg)]]</f>
        <v>1.015808</v>
      </c>
      <c r="AE5438" s="18">
        <f>'EPD information'!$AH$16*Tabell2[[#This Row],[Weight (kg)]]</f>
        <v>1.6252928000000002E-3</v>
      </c>
      <c r="AF5438" s="21">
        <f>'EPD information'!$AI$16*Tabell2[[#This Row],[Weight (kg)]]</f>
        <v>-7.5366399999999993</v>
      </c>
    </row>
    <row r="5439" spans="1:32" x14ac:dyDescent="0.2">
      <c r="A5439" s="36" t="s">
        <v>310</v>
      </c>
      <c r="B5439" s="37" t="s">
        <v>311</v>
      </c>
      <c r="C5439" s="38">
        <v>912603</v>
      </c>
      <c r="D5439" s="39">
        <v>7319660092755</v>
      </c>
      <c r="E5439" s="37" t="s">
        <v>46</v>
      </c>
      <c r="F5439" s="40">
        <v>500</v>
      </c>
      <c r="G5439" s="37">
        <v>160</v>
      </c>
      <c r="H5439" s="41">
        <v>7.7230999999999996</v>
      </c>
      <c r="I5439" s="35">
        <f>'EPD information'!$L$16*Tabell2[[#This Row],[Weight (kg)]]</f>
        <v>26.335771000000001</v>
      </c>
      <c r="J5439" s="22">
        <f>'EPD information'!$M$16*Tabell2[[#This Row],[Weight (kg)]]</f>
        <v>0.45875213999999997</v>
      </c>
      <c r="K5439" s="22">
        <f>'EPD information'!$N$16*Tabell2[[#This Row],[Weight (kg)]]</f>
        <v>5.4447854999999996E-2</v>
      </c>
      <c r="L5439" s="22">
        <f>'EPD information'!$O$16*Tabell2[[#This Row],[Weight (kg)]]</f>
        <v>0</v>
      </c>
      <c r="M5439" s="22">
        <f>'EPD information'!$P$16*Tabell2[[#This Row],[Weight (kg)]]</f>
        <v>3.6298570000000002E-2</v>
      </c>
      <c r="N5439" s="22">
        <f>'EPD information'!$Q$16*Tabell2[[#This Row],[Weight (kg)]]</f>
        <v>1.2048036</v>
      </c>
      <c r="O5439" s="22">
        <f>'EPD information'!$R$16*Tabell2[[#This Row],[Weight (kg)]]</f>
        <v>1.9539443000000001E-3</v>
      </c>
      <c r="P5439" s="22">
        <f>'EPD information'!$S$16*Tabell2[[#This Row],[Weight (kg)]]</f>
        <v>-9.344951</v>
      </c>
      <c r="Q5439" s="35">
        <f>'Product specific GWP'!$T$16*Tabell2[[#This Row],[Weight (kg)]]</f>
        <v>0.33749947000000002</v>
      </c>
      <c r="R5439" s="35" t="s">
        <v>48</v>
      </c>
      <c r="S5439" s="35">
        <f>'EPD information'!$V$16*Tabell2[[#This Row],[Weight (kg)]]</f>
        <v>5.4447854999999996E-2</v>
      </c>
      <c r="T5439" s="35" t="str">
        <f>'EPD information'!$W$16</f>
        <v>ND</v>
      </c>
      <c r="U5439" s="35">
        <f>'EPD information'!$X$16*Tabell2[[#This Row],[Weight (kg)]]</f>
        <v>3.6298570000000002E-2</v>
      </c>
      <c r="V5439" s="35">
        <f>'EPD information'!$Y$16*Tabell2[[#This Row],[Weight (kg)]]</f>
        <v>1.2048036</v>
      </c>
      <c r="W5439" s="35">
        <f>'EPD information'!$Z$16*Tabell2[[#This Row],[Weight (kg)]]</f>
        <v>1.9539443000000001E-3</v>
      </c>
      <c r="X5439" s="35">
        <f>'EPD information'!$AA$16*Tabell2[[#This Row],[Weight (kg)]]</f>
        <v>-9.344951</v>
      </c>
      <c r="Y5439" s="18">
        <f>'EPD information'!$AB$16*Tabell2[[#This Row],[Weight (kg)]]</f>
        <v>25.949615999999999</v>
      </c>
      <c r="Z5439" s="18">
        <f>'EPD information'!$AC$16*Tabell2[[#This Row],[Weight (kg)]]</f>
        <v>0.45489058999999998</v>
      </c>
      <c r="AA5439" s="18">
        <f>'EPD information'!$AD$16*Tabell2[[#This Row],[Weight (kg)]]</f>
        <v>5.6919246999999999E-2</v>
      </c>
      <c r="AB5439" s="18" t="s">
        <v>48</v>
      </c>
      <c r="AC5439" s="18">
        <f>'EPD information'!$AF$16*Tabell2[[#This Row],[Weight (kg)]]</f>
        <v>3.5912414999999996E-2</v>
      </c>
      <c r="AD5439" s="18">
        <f>'EPD information'!$AG$16*Tabell2[[#This Row],[Weight (kg)]]</f>
        <v>1.1970805</v>
      </c>
      <c r="AE5439" s="18">
        <f>'EPD information'!$AH$16*Tabell2[[#This Row],[Weight (kg)]]</f>
        <v>1.9153288000000001E-3</v>
      </c>
      <c r="AF5439" s="21">
        <f>'EPD information'!$AI$16*Tabell2[[#This Row],[Weight (kg)]]</f>
        <v>-8.8815649999999984</v>
      </c>
    </row>
    <row r="5440" spans="1:32" x14ac:dyDescent="0.2">
      <c r="A5440" s="36" t="s">
        <v>310</v>
      </c>
      <c r="B5440" s="37" t="s">
        <v>311</v>
      </c>
      <c r="C5440" s="38">
        <v>111180</v>
      </c>
      <c r="D5440" s="39">
        <v>7319661111806</v>
      </c>
      <c r="E5440" s="37" t="s">
        <v>46</v>
      </c>
      <c r="F5440" s="40">
        <v>500</v>
      </c>
      <c r="G5440" s="37">
        <v>200</v>
      </c>
      <c r="H5440" s="41">
        <v>8</v>
      </c>
      <c r="I5440" s="35">
        <f>'EPD information'!$L$16*Tabell2[[#This Row],[Weight (kg)]]</f>
        <v>27.28</v>
      </c>
      <c r="J5440" s="22">
        <f>'EPD information'!$M$16*Tabell2[[#This Row],[Weight (kg)]]</f>
        <v>0.47520000000000001</v>
      </c>
      <c r="K5440" s="22">
        <f>'EPD information'!$N$16*Tabell2[[#This Row],[Weight (kg)]]</f>
        <v>5.6399999999999999E-2</v>
      </c>
      <c r="L5440" s="22">
        <f>'EPD information'!$O$16*Tabell2[[#This Row],[Weight (kg)]]</f>
        <v>0</v>
      </c>
      <c r="M5440" s="22">
        <f>'EPD information'!$P$16*Tabell2[[#This Row],[Weight (kg)]]</f>
        <v>3.7600000000000001E-2</v>
      </c>
      <c r="N5440" s="22">
        <f>'EPD information'!$Q$16*Tabell2[[#This Row],[Weight (kg)]]</f>
        <v>1.248</v>
      </c>
      <c r="O5440" s="22">
        <f>'EPD information'!$R$16*Tabell2[[#This Row],[Weight (kg)]]</f>
        <v>2.0240000000000002E-3</v>
      </c>
      <c r="P5440" s="22">
        <f>'EPD information'!$S$16*Tabell2[[#This Row],[Weight (kg)]]</f>
        <v>-9.68</v>
      </c>
      <c r="Q5440" s="35">
        <f>'Product specific GWP'!$T$16*Tabell2[[#This Row],[Weight (kg)]]</f>
        <v>0.34960000000000002</v>
      </c>
      <c r="R5440" s="35" t="s">
        <v>48</v>
      </c>
      <c r="S5440" s="35">
        <f>'EPD information'!$V$16*Tabell2[[#This Row],[Weight (kg)]]</f>
        <v>5.6399999999999999E-2</v>
      </c>
      <c r="T5440" s="35" t="str">
        <f>'EPD information'!$W$16</f>
        <v>ND</v>
      </c>
      <c r="U5440" s="35">
        <f>'EPD information'!$X$16*Tabell2[[#This Row],[Weight (kg)]]</f>
        <v>3.7600000000000001E-2</v>
      </c>
      <c r="V5440" s="35">
        <f>'EPD information'!$Y$16*Tabell2[[#This Row],[Weight (kg)]]</f>
        <v>1.248</v>
      </c>
      <c r="W5440" s="35">
        <f>'EPD information'!$Z$16*Tabell2[[#This Row],[Weight (kg)]]</f>
        <v>2.0240000000000002E-3</v>
      </c>
      <c r="X5440" s="35">
        <f>'EPD information'!$AA$16*Tabell2[[#This Row],[Weight (kg)]]</f>
        <v>-9.68</v>
      </c>
      <c r="Y5440" s="18">
        <f>'EPD information'!$AB$16*Tabell2[[#This Row],[Weight (kg)]]</f>
        <v>26.88</v>
      </c>
      <c r="Z5440" s="18">
        <f>'EPD information'!$AC$16*Tabell2[[#This Row],[Weight (kg)]]</f>
        <v>0.47120000000000001</v>
      </c>
      <c r="AA5440" s="18">
        <f>'EPD information'!$AD$16*Tabell2[[#This Row],[Weight (kg)]]</f>
        <v>5.8959999999999999E-2</v>
      </c>
      <c r="AB5440" s="18" t="s">
        <v>48</v>
      </c>
      <c r="AC5440" s="18">
        <f>'EPD information'!$AF$16*Tabell2[[#This Row],[Weight (kg)]]</f>
        <v>3.7199999999999997E-2</v>
      </c>
      <c r="AD5440" s="18">
        <f>'EPD information'!$AG$16*Tabell2[[#This Row],[Weight (kg)]]</f>
        <v>1.24</v>
      </c>
      <c r="AE5440" s="18">
        <f>'EPD information'!$AH$16*Tabell2[[#This Row],[Weight (kg)]]</f>
        <v>1.9840000000000001E-3</v>
      </c>
      <c r="AF5440" s="21">
        <f>'EPD information'!$AI$16*Tabell2[[#This Row],[Weight (kg)]]</f>
        <v>-9.1999999999999993</v>
      </c>
    </row>
    <row r="5441" spans="1:32" x14ac:dyDescent="0.2">
      <c r="A5441" s="36" t="s">
        <v>310</v>
      </c>
      <c r="B5441" s="37" t="s">
        <v>311</v>
      </c>
      <c r="C5441" s="38">
        <v>111183</v>
      </c>
      <c r="D5441" s="39">
        <v>7319661111837</v>
      </c>
      <c r="E5441" s="37" t="s">
        <v>46</v>
      </c>
      <c r="F5441" s="40">
        <v>500</v>
      </c>
      <c r="G5441" s="37">
        <v>355</v>
      </c>
      <c r="H5441" s="41">
        <v>12.7</v>
      </c>
      <c r="I5441" s="35">
        <f>'EPD information'!$L$16*Tabell2[[#This Row],[Weight (kg)]]</f>
        <v>43.307000000000002</v>
      </c>
      <c r="J5441" s="22">
        <f>'EPD information'!$M$16*Tabell2[[#This Row],[Weight (kg)]]</f>
        <v>0.75437999999999994</v>
      </c>
      <c r="K5441" s="22">
        <f>'EPD information'!$N$16*Tabell2[[#This Row],[Weight (kg)]]</f>
        <v>8.953499999999999E-2</v>
      </c>
      <c r="L5441" s="22">
        <f>'EPD information'!$O$16*Tabell2[[#This Row],[Weight (kg)]]</f>
        <v>0</v>
      </c>
      <c r="M5441" s="22">
        <f>'EPD information'!$P$16*Tabell2[[#This Row],[Weight (kg)]]</f>
        <v>5.969E-2</v>
      </c>
      <c r="N5441" s="22">
        <f>'EPD information'!$Q$16*Tabell2[[#This Row],[Weight (kg)]]</f>
        <v>1.9811999999999999</v>
      </c>
      <c r="O5441" s="22">
        <f>'EPD information'!$R$16*Tabell2[[#This Row],[Weight (kg)]]</f>
        <v>3.2131E-3</v>
      </c>
      <c r="P5441" s="22">
        <f>'EPD information'!$S$16*Tabell2[[#This Row],[Weight (kg)]]</f>
        <v>-15.366999999999999</v>
      </c>
      <c r="Q5441" s="35">
        <f>'Product specific GWP'!$T$16*Tabell2[[#This Row],[Weight (kg)]]</f>
        <v>0.55498999999999998</v>
      </c>
      <c r="R5441" s="35" t="s">
        <v>48</v>
      </c>
      <c r="S5441" s="35">
        <f>'EPD information'!$V$16*Tabell2[[#This Row],[Weight (kg)]]</f>
        <v>8.953499999999999E-2</v>
      </c>
      <c r="T5441" s="35" t="str">
        <f>'EPD information'!$W$16</f>
        <v>ND</v>
      </c>
      <c r="U5441" s="35">
        <f>'EPD information'!$X$16*Tabell2[[#This Row],[Weight (kg)]]</f>
        <v>5.969E-2</v>
      </c>
      <c r="V5441" s="35">
        <f>'EPD information'!$Y$16*Tabell2[[#This Row],[Weight (kg)]]</f>
        <v>1.9811999999999999</v>
      </c>
      <c r="W5441" s="35">
        <f>'EPD information'!$Z$16*Tabell2[[#This Row],[Weight (kg)]]</f>
        <v>3.2131E-3</v>
      </c>
      <c r="X5441" s="35">
        <f>'EPD information'!$AA$16*Tabell2[[#This Row],[Weight (kg)]]</f>
        <v>-15.366999999999999</v>
      </c>
      <c r="Y5441" s="18">
        <f>'EPD information'!$AB$16*Tabell2[[#This Row],[Weight (kg)]]</f>
        <v>42.671999999999997</v>
      </c>
      <c r="Z5441" s="18">
        <f>'EPD information'!$AC$16*Tabell2[[#This Row],[Weight (kg)]]</f>
        <v>0.74802999999999997</v>
      </c>
      <c r="AA5441" s="18">
        <f>'EPD information'!$AD$16*Tabell2[[#This Row],[Weight (kg)]]</f>
        <v>9.3598999999999988E-2</v>
      </c>
      <c r="AB5441" s="18" t="s">
        <v>48</v>
      </c>
      <c r="AC5441" s="18">
        <f>'EPD information'!$AF$16*Tabell2[[#This Row],[Weight (kg)]]</f>
        <v>5.9054999999999989E-2</v>
      </c>
      <c r="AD5441" s="18">
        <f>'EPD information'!$AG$16*Tabell2[[#This Row],[Weight (kg)]]</f>
        <v>1.9684999999999999</v>
      </c>
      <c r="AE5441" s="18">
        <f>'EPD information'!$AH$16*Tabell2[[#This Row],[Weight (kg)]]</f>
        <v>3.1495999999999998E-3</v>
      </c>
      <c r="AF5441" s="21">
        <f>'EPD information'!$AI$16*Tabell2[[#This Row],[Weight (kg)]]</f>
        <v>-14.604999999999999</v>
      </c>
    </row>
    <row r="5442" spans="1:32" x14ac:dyDescent="0.2">
      <c r="A5442" s="36" t="s">
        <v>310</v>
      </c>
      <c r="B5442" s="37" t="s">
        <v>311</v>
      </c>
      <c r="C5442" s="38">
        <v>912608</v>
      </c>
      <c r="D5442" s="39">
        <v>7319660092809</v>
      </c>
      <c r="E5442" s="37" t="s">
        <v>46</v>
      </c>
      <c r="F5442" s="40">
        <v>500</v>
      </c>
      <c r="G5442" s="37">
        <v>450</v>
      </c>
      <c r="H5442" s="41">
        <v>16.5</v>
      </c>
      <c r="I5442" s="35">
        <f>'EPD information'!$L$16*Tabell2[[#This Row],[Weight (kg)]]</f>
        <v>56.265000000000001</v>
      </c>
      <c r="J5442" s="22">
        <f>'EPD information'!$M$16*Tabell2[[#This Row],[Weight (kg)]]</f>
        <v>0.98009999999999997</v>
      </c>
      <c r="K5442" s="22">
        <f>'EPD information'!$N$16*Tabell2[[#This Row],[Weight (kg)]]</f>
        <v>0.116325</v>
      </c>
      <c r="L5442" s="22">
        <f>'EPD information'!$O$16*Tabell2[[#This Row],[Weight (kg)]]</f>
        <v>0</v>
      </c>
      <c r="M5442" s="22">
        <f>'EPD information'!$P$16*Tabell2[[#This Row],[Weight (kg)]]</f>
        <v>7.7550000000000008E-2</v>
      </c>
      <c r="N5442" s="22">
        <f>'EPD information'!$Q$16*Tabell2[[#This Row],[Weight (kg)]]</f>
        <v>2.5739999999999998</v>
      </c>
      <c r="O5442" s="22">
        <f>'EPD information'!$R$16*Tabell2[[#This Row],[Weight (kg)]]</f>
        <v>4.1745000000000003E-3</v>
      </c>
      <c r="P5442" s="22">
        <f>'EPD information'!$S$16*Tabell2[[#This Row],[Weight (kg)]]</f>
        <v>-19.965</v>
      </c>
      <c r="Q5442" s="35">
        <f>'Product specific GWP'!$T$16*Tabell2[[#This Row],[Weight (kg)]]</f>
        <v>0.72105000000000008</v>
      </c>
      <c r="R5442" s="35" t="s">
        <v>48</v>
      </c>
      <c r="S5442" s="35">
        <f>'EPD information'!$V$16*Tabell2[[#This Row],[Weight (kg)]]</f>
        <v>0.116325</v>
      </c>
      <c r="T5442" s="35" t="str">
        <f>'EPD information'!$W$16</f>
        <v>ND</v>
      </c>
      <c r="U5442" s="35">
        <f>'EPD information'!$X$16*Tabell2[[#This Row],[Weight (kg)]]</f>
        <v>7.7550000000000008E-2</v>
      </c>
      <c r="V5442" s="35">
        <f>'EPD information'!$Y$16*Tabell2[[#This Row],[Weight (kg)]]</f>
        <v>2.5739999999999998</v>
      </c>
      <c r="W5442" s="35">
        <f>'EPD information'!$Z$16*Tabell2[[#This Row],[Weight (kg)]]</f>
        <v>4.1745000000000003E-3</v>
      </c>
      <c r="X5442" s="35">
        <f>'EPD information'!$AA$16*Tabell2[[#This Row],[Weight (kg)]]</f>
        <v>-19.965</v>
      </c>
      <c r="Y5442" s="18">
        <f>'EPD information'!$AB$16*Tabell2[[#This Row],[Weight (kg)]]</f>
        <v>55.44</v>
      </c>
      <c r="Z5442" s="18">
        <f>'EPD information'!$AC$16*Tabell2[[#This Row],[Weight (kg)]]</f>
        <v>0.97184999999999999</v>
      </c>
      <c r="AA5442" s="18">
        <f>'EPD information'!$AD$16*Tabell2[[#This Row],[Weight (kg)]]</f>
        <v>0.12160499999999999</v>
      </c>
      <c r="AB5442" s="18" t="s">
        <v>48</v>
      </c>
      <c r="AC5442" s="18">
        <f>'EPD information'!$AF$16*Tabell2[[#This Row],[Weight (kg)]]</f>
        <v>7.6724999999999988E-2</v>
      </c>
      <c r="AD5442" s="18">
        <f>'EPD information'!$AG$16*Tabell2[[#This Row],[Weight (kg)]]</f>
        <v>2.5575000000000001</v>
      </c>
      <c r="AE5442" s="18">
        <f>'EPD information'!$AH$16*Tabell2[[#This Row],[Weight (kg)]]</f>
        <v>4.0920000000000002E-3</v>
      </c>
      <c r="AF5442" s="21">
        <f>'EPD information'!$AI$16*Tabell2[[#This Row],[Weight (kg)]]</f>
        <v>-18.974999999999998</v>
      </c>
    </row>
    <row r="5443" spans="1:32" x14ac:dyDescent="0.2">
      <c r="A5443" s="36" t="s">
        <v>310</v>
      </c>
      <c r="B5443" s="37" t="s">
        <v>311</v>
      </c>
      <c r="C5443" s="38">
        <v>111184</v>
      </c>
      <c r="D5443" s="39">
        <v>7319661111844</v>
      </c>
      <c r="E5443" s="37" t="s">
        <v>46</v>
      </c>
      <c r="F5443" s="40">
        <v>560</v>
      </c>
      <c r="G5443" s="37">
        <v>250</v>
      </c>
      <c r="H5443" s="41">
        <v>10.7</v>
      </c>
      <c r="I5443" s="35">
        <f>'EPD information'!$L$16*Tabell2[[#This Row],[Weight (kg)]]</f>
        <v>36.487000000000002</v>
      </c>
      <c r="J5443" s="22">
        <f>'EPD information'!$M$16*Tabell2[[#This Row],[Weight (kg)]]</f>
        <v>0.63557999999999992</v>
      </c>
      <c r="K5443" s="22">
        <f>'EPD information'!$N$16*Tabell2[[#This Row],[Weight (kg)]]</f>
        <v>7.5434999999999988E-2</v>
      </c>
      <c r="L5443" s="22">
        <f>'EPD information'!$O$16*Tabell2[[#This Row],[Weight (kg)]]</f>
        <v>0</v>
      </c>
      <c r="M5443" s="22">
        <f>'EPD information'!$P$16*Tabell2[[#This Row],[Weight (kg)]]</f>
        <v>5.0290000000000001E-2</v>
      </c>
      <c r="N5443" s="22">
        <f>'EPD information'!$Q$16*Tabell2[[#This Row],[Weight (kg)]]</f>
        <v>1.6691999999999998</v>
      </c>
      <c r="O5443" s="22">
        <f>'EPD information'!$R$16*Tabell2[[#This Row],[Weight (kg)]]</f>
        <v>2.7071E-3</v>
      </c>
      <c r="P5443" s="22">
        <f>'EPD information'!$S$16*Tabell2[[#This Row],[Weight (kg)]]</f>
        <v>-12.946999999999999</v>
      </c>
      <c r="Q5443" s="35">
        <f>'Product specific GWP'!$T$16*Tabell2[[#This Row],[Weight (kg)]]</f>
        <v>0.46759000000000001</v>
      </c>
      <c r="R5443" s="35" t="s">
        <v>48</v>
      </c>
      <c r="S5443" s="35">
        <f>'EPD information'!$V$16*Tabell2[[#This Row],[Weight (kg)]]</f>
        <v>7.5434999999999988E-2</v>
      </c>
      <c r="T5443" s="35" t="str">
        <f>'EPD information'!$W$16</f>
        <v>ND</v>
      </c>
      <c r="U5443" s="35">
        <f>'EPD information'!$X$16*Tabell2[[#This Row],[Weight (kg)]]</f>
        <v>5.0290000000000001E-2</v>
      </c>
      <c r="V5443" s="35">
        <f>'EPD information'!$Y$16*Tabell2[[#This Row],[Weight (kg)]]</f>
        <v>1.6691999999999998</v>
      </c>
      <c r="W5443" s="35">
        <f>'EPD information'!$Z$16*Tabell2[[#This Row],[Weight (kg)]]</f>
        <v>2.7071E-3</v>
      </c>
      <c r="X5443" s="35">
        <f>'EPD information'!$AA$16*Tabell2[[#This Row],[Weight (kg)]]</f>
        <v>-12.946999999999999</v>
      </c>
      <c r="Y5443" s="18">
        <f>'EPD information'!$AB$16*Tabell2[[#This Row],[Weight (kg)]]</f>
        <v>35.951999999999998</v>
      </c>
      <c r="Z5443" s="18">
        <f>'EPD information'!$AC$16*Tabell2[[#This Row],[Weight (kg)]]</f>
        <v>0.63022999999999996</v>
      </c>
      <c r="AA5443" s="18">
        <f>'EPD information'!$AD$16*Tabell2[[#This Row],[Weight (kg)]]</f>
        <v>7.8858999999999999E-2</v>
      </c>
      <c r="AB5443" s="18" t="s">
        <v>48</v>
      </c>
      <c r="AC5443" s="18">
        <f>'EPD information'!$AF$16*Tabell2[[#This Row],[Weight (kg)]]</f>
        <v>4.9754999999999994E-2</v>
      </c>
      <c r="AD5443" s="18">
        <f>'EPD information'!$AG$16*Tabell2[[#This Row],[Weight (kg)]]</f>
        <v>1.6584999999999999</v>
      </c>
      <c r="AE5443" s="18">
        <f>'EPD information'!$AH$16*Tabell2[[#This Row],[Weight (kg)]]</f>
        <v>2.6535999999999999E-3</v>
      </c>
      <c r="AF5443" s="21">
        <f>'EPD information'!$AI$16*Tabell2[[#This Row],[Weight (kg)]]</f>
        <v>-12.304999999999998</v>
      </c>
    </row>
    <row r="5444" spans="1:32" x14ac:dyDescent="0.2">
      <c r="A5444" s="36" t="s">
        <v>310</v>
      </c>
      <c r="B5444" s="37" t="s">
        <v>311</v>
      </c>
      <c r="C5444" s="38">
        <v>912616</v>
      </c>
      <c r="D5444" s="39">
        <v>7319660092885</v>
      </c>
      <c r="E5444" s="37" t="s">
        <v>46</v>
      </c>
      <c r="F5444" s="40">
        <v>560</v>
      </c>
      <c r="G5444" s="37">
        <v>224</v>
      </c>
      <c r="H5444" s="41">
        <v>9.8000000000000007</v>
      </c>
      <c r="I5444" s="35">
        <f>'EPD information'!$L$16*Tabell2[[#This Row],[Weight (kg)]]</f>
        <v>33.418000000000006</v>
      </c>
      <c r="J5444" s="22">
        <f>'EPD information'!$M$16*Tabell2[[#This Row],[Weight (kg)]]</f>
        <v>0.58212000000000008</v>
      </c>
      <c r="K5444" s="22">
        <f>'EPD information'!$N$16*Tabell2[[#This Row],[Weight (kg)]]</f>
        <v>6.9089999999999999E-2</v>
      </c>
      <c r="L5444" s="22">
        <f>'EPD information'!$O$16*Tabell2[[#This Row],[Weight (kg)]]</f>
        <v>0</v>
      </c>
      <c r="M5444" s="22">
        <f>'EPD information'!$P$16*Tabell2[[#This Row],[Weight (kg)]]</f>
        <v>4.6060000000000004E-2</v>
      </c>
      <c r="N5444" s="22">
        <f>'EPD information'!$Q$16*Tabell2[[#This Row],[Weight (kg)]]</f>
        <v>1.5288000000000002</v>
      </c>
      <c r="O5444" s="22">
        <f>'EPD information'!$R$16*Tabell2[[#This Row],[Weight (kg)]]</f>
        <v>2.4794000000000005E-3</v>
      </c>
      <c r="P5444" s="22">
        <f>'EPD information'!$S$16*Tabell2[[#This Row],[Weight (kg)]]</f>
        <v>-11.858000000000001</v>
      </c>
      <c r="Q5444" s="35">
        <f>'Product specific GWP'!$T$16*Tabell2[[#This Row],[Weight (kg)]]</f>
        <v>0.42826000000000009</v>
      </c>
      <c r="R5444" s="35" t="s">
        <v>48</v>
      </c>
      <c r="S5444" s="35">
        <f>'EPD information'!$V$16*Tabell2[[#This Row],[Weight (kg)]]</f>
        <v>6.9089999999999999E-2</v>
      </c>
      <c r="T5444" s="35" t="str">
        <f>'EPD information'!$W$16</f>
        <v>ND</v>
      </c>
      <c r="U5444" s="35">
        <f>'EPD information'!$X$16*Tabell2[[#This Row],[Weight (kg)]]</f>
        <v>4.6060000000000004E-2</v>
      </c>
      <c r="V5444" s="35">
        <f>'EPD information'!$Y$16*Tabell2[[#This Row],[Weight (kg)]]</f>
        <v>1.5288000000000002</v>
      </c>
      <c r="W5444" s="35">
        <f>'EPD information'!$Z$16*Tabell2[[#This Row],[Weight (kg)]]</f>
        <v>2.4794000000000005E-3</v>
      </c>
      <c r="X5444" s="35">
        <f>'EPD information'!$AA$16*Tabell2[[#This Row],[Weight (kg)]]</f>
        <v>-11.858000000000001</v>
      </c>
      <c r="Y5444" s="18">
        <f>'EPD information'!$AB$16*Tabell2[[#This Row],[Weight (kg)]]</f>
        <v>32.928000000000004</v>
      </c>
      <c r="Z5444" s="18">
        <f>'EPD information'!$AC$16*Tabell2[[#This Row],[Weight (kg)]]</f>
        <v>0.57722000000000007</v>
      </c>
      <c r="AA5444" s="18">
        <f>'EPD information'!$AD$16*Tabell2[[#This Row],[Weight (kg)]]</f>
        <v>7.2225999999999999E-2</v>
      </c>
      <c r="AB5444" s="18" t="s">
        <v>48</v>
      </c>
      <c r="AC5444" s="18">
        <f>'EPD information'!$AF$16*Tabell2[[#This Row],[Weight (kg)]]</f>
        <v>4.5569999999999999E-2</v>
      </c>
      <c r="AD5444" s="18">
        <f>'EPD information'!$AG$16*Tabell2[[#This Row],[Weight (kg)]]</f>
        <v>1.5190000000000001</v>
      </c>
      <c r="AE5444" s="18">
        <f>'EPD information'!$AH$16*Tabell2[[#This Row],[Weight (kg)]]</f>
        <v>2.4304000000000001E-3</v>
      </c>
      <c r="AF5444" s="21">
        <f>'EPD information'!$AI$16*Tabell2[[#This Row],[Weight (kg)]]</f>
        <v>-11.27</v>
      </c>
    </row>
    <row r="5445" spans="1:32" x14ac:dyDescent="0.2">
      <c r="A5445" s="36" t="s">
        <v>310</v>
      </c>
      <c r="B5445" s="37" t="s">
        <v>311</v>
      </c>
      <c r="C5445" s="38">
        <v>912609</v>
      </c>
      <c r="D5445" s="39">
        <v>7319660092816</v>
      </c>
      <c r="E5445" s="37" t="s">
        <v>46</v>
      </c>
      <c r="F5445" s="40">
        <v>560</v>
      </c>
      <c r="G5445" s="37">
        <v>80</v>
      </c>
      <c r="H5445" s="41">
        <v>8.7416999999999998</v>
      </c>
      <c r="I5445" s="35">
        <f>'EPD information'!$L$16*Tabell2[[#This Row],[Weight (kg)]]</f>
        <v>29.809197000000001</v>
      </c>
      <c r="J5445" s="22">
        <f>'EPD information'!$M$16*Tabell2[[#This Row],[Weight (kg)]]</f>
        <v>0.51925697999999998</v>
      </c>
      <c r="K5445" s="22">
        <f>'EPD information'!$N$16*Tabell2[[#This Row],[Weight (kg)]]</f>
        <v>6.1628984999999997E-2</v>
      </c>
      <c r="L5445" s="22">
        <f>'EPD information'!$O$16*Tabell2[[#This Row],[Weight (kg)]]</f>
        <v>0</v>
      </c>
      <c r="M5445" s="22">
        <f>'EPD information'!$P$16*Tabell2[[#This Row],[Weight (kg)]]</f>
        <v>4.1085990000000003E-2</v>
      </c>
      <c r="N5445" s="22">
        <f>'EPD information'!$Q$16*Tabell2[[#This Row],[Weight (kg)]]</f>
        <v>1.3637052000000001</v>
      </c>
      <c r="O5445" s="22">
        <f>'EPD information'!$R$16*Tabell2[[#This Row],[Weight (kg)]]</f>
        <v>2.2116501000000004E-3</v>
      </c>
      <c r="P5445" s="22">
        <f>'EPD information'!$S$16*Tabell2[[#This Row],[Weight (kg)]]</f>
        <v>-10.577456999999999</v>
      </c>
      <c r="Q5445" s="35">
        <f>'Product specific GWP'!$T$16*Tabell2[[#This Row],[Weight (kg)]]</f>
        <v>0.38201229000000003</v>
      </c>
      <c r="R5445" s="35" t="s">
        <v>48</v>
      </c>
      <c r="S5445" s="35">
        <f>'EPD information'!$V$16*Tabell2[[#This Row],[Weight (kg)]]</f>
        <v>6.1628984999999997E-2</v>
      </c>
      <c r="T5445" s="35" t="str">
        <f>'EPD information'!$W$16</f>
        <v>ND</v>
      </c>
      <c r="U5445" s="35">
        <f>'EPD information'!$X$16*Tabell2[[#This Row],[Weight (kg)]]</f>
        <v>4.1085990000000003E-2</v>
      </c>
      <c r="V5445" s="35">
        <f>'EPD information'!$Y$16*Tabell2[[#This Row],[Weight (kg)]]</f>
        <v>1.3637052000000001</v>
      </c>
      <c r="W5445" s="35">
        <f>'EPD information'!$Z$16*Tabell2[[#This Row],[Weight (kg)]]</f>
        <v>2.2116501000000004E-3</v>
      </c>
      <c r="X5445" s="35">
        <f>'EPD information'!$AA$16*Tabell2[[#This Row],[Weight (kg)]]</f>
        <v>-10.577456999999999</v>
      </c>
      <c r="Y5445" s="18">
        <f>'EPD information'!$AB$16*Tabell2[[#This Row],[Weight (kg)]]</f>
        <v>29.372111999999998</v>
      </c>
      <c r="Z5445" s="18">
        <f>'EPD information'!$AC$16*Tabell2[[#This Row],[Weight (kg)]]</f>
        <v>0.51488612999999994</v>
      </c>
      <c r="AA5445" s="18">
        <f>'EPD information'!$AD$16*Tabell2[[#This Row],[Weight (kg)]]</f>
        <v>6.4426328999999991E-2</v>
      </c>
      <c r="AB5445" s="18" t="s">
        <v>48</v>
      </c>
      <c r="AC5445" s="18">
        <f>'EPD information'!$AF$16*Tabell2[[#This Row],[Weight (kg)]]</f>
        <v>4.0648904999999999E-2</v>
      </c>
      <c r="AD5445" s="18">
        <f>'EPD information'!$AG$16*Tabell2[[#This Row],[Weight (kg)]]</f>
        <v>1.3549635</v>
      </c>
      <c r="AE5445" s="18">
        <f>'EPD information'!$AH$16*Tabell2[[#This Row],[Weight (kg)]]</f>
        <v>2.1679416000000003E-3</v>
      </c>
      <c r="AF5445" s="21">
        <f>'EPD information'!$AI$16*Tabell2[[#This Row],[Weight (kg)]]</f>
        <v>-10.052954999999999</v>
      </c>
    </row>
    <row r="5446" spans="1:32" x14ac:dyDescent="0.2">
      <c r="A5446" s="36" t="s">
        <v>310</v>
      </c>
      <c r="B5446" s="37" t="s">
        <v>311</v>
      </c>
      <c r="C5446" s="38">
        <v>912610</v>
      </c>
      <c r="D5446" s="39">
        <v>7319660092823</v>
      </c>
      <c r="E5446" s="37" t="s">
        <v>46</v>
      </c>
      <c r="F5446" s="40">
        <v>560</v>
      </c>
      <c r="G5446" s="37">
        <v>100</v>
      </c>
      <c r="H5446" s="41">
        <v>9.5672999999999995</v>
      </c>
      <c r="I5446" s="35">
        <f>'EPD information'!$L$16*Tabell2[[#This Row],[Weight (kg)]]</f>
        <v>32.624493000000001</v>
      </c>
      <c r="J5446" s="22">
        <f>'EPD information'!$M$16*Tabell2[[#This Row],[Weight (kg)]]</f>
        <v>0.56829761999999995</v>
      </c>
      <c r="K5446" s="22">
        <f>'EPD information'!$N$16*Tabell2[[#This Row],[Weight (kg)]]</f>
        <v>6.7449465E-2</v>
      </c>
      <c r="L5446" s="22">
        <f>'EPD information'!$O$16*Tabell2[[#This Row],[Weight (kg)]]</f>
        <v>0</v>
      </c>
      <c r="M5446" s="22">
        <f>'EPD information'!$P$16*Tabell2[[#This Row],[Weight (kg)]]</f>
        <v>4.4966310000000002E-2</v>
      </c>
      <c r="N5446" s="22">
        <f>'EPD information'!$Q$16*Tabell2[[#This Row],[Weight (kg)]]</f>
        <v>1.4924987999999999</v>
      </c>
      <c r="O5446" s="22">
        <f>'EPD information'!$R$16*Tabell2[[#This Row],[Weight (kg)]]</f>
        <v>2.4205269E-3</v>
      </c>
      <c r="P5446" s="22">
        <f>'EPD information'!$S$16*Tabell2[[#This Row],[Weight (kg)]]</f>
        <v>-11.576433</v>
      </c>
      <c r="Q5446" s="35">
        <f>'Product specific GWP'!$T$16*Tabell2[[#This Row],[Weight (kg)]]</f>
        <v>0.41809100999999999</v>
      </c>
      <c r="R5446" s="35" t="s">
        <v>48</v>
      </c>
      <c r="S5446" s="35">
        <f>'EPD information'!$V$16*Tabell2[[#This Row],[Weight (kg)]]</f>
        <v>6.7449465E-2</v>
      </c>
      <c r="T5446" s="35" t="str">
        <f>'EPD information'!$W$16</f>
        <v>ND</v>
      </c>
      <c r="U5446" s="35">
        <f>'EPD information'!$X$16*Tabell2[[#This Row],[Weight (kg)]]</f>
        <v>4.4966310000000002E-2</v>
      </c>
      <c r="V5446" s="35">
        <f>'EPD information'!$Y$16*Tabell2[[#This Row],[Weight (kg)]]</f>
        <v>1.4924987999999999</v>
      </c>
      <c r="W5446" s="35">
        <f>'EPD information'!$Z$16*Tabell2[[#This Row],[Weight (kg)]]</f>
        <v>2.4205269E-3</v>
      </c>
      <c r="X5446" s="35">
        <f>'EPD information'!$AA$16*Tabell2[[#This Row],[Weight (kg)]]</f>
        <v>-11.576433</v>
      </c>
      <c r="Y5446" s="18">
        <f>'EPD information'!$AB$16*Tabell2[[#This Row],[Weight (kg)]]</f>
        <v>32.146127999999997</v>
      </c>
      <c r="Z5446" s="18">
        <f>'EPD information'!$AC$16*Tabell2[[#This Row],[Weight (kg)]]</f>
        <v>0.56351397000000003</v>
      </c>
      <c r="AA5446" s="18">
        <f>'EPD information'!$AD$16*Tabell2[[#This Row],[Weight (kg)]]</f>
        <v>7.051100099999999E-2</v>
      </c>
      <c r="AB5446" s="18" t="s">
        <v>48</v>
      </c>
      <c r="AC5446" s="18">
        <f>'EPD information'!$AF$16*Tabell2[[#This Row],[Weight (kg)]]</f>
        <v>4.4487944999999994E-2</v>
      </c>
      <c r="AD5446" s="18">
        <f>'EPD information'!$AG$16*Tabell2[[#This Row],[Weight (kg)]]</f>
        <v>1.4829314999999998</v>
      </c>
      <c r="AE5446" s="18">
        <f>'EPD information'!$AH$16*Tabell2[[#This Row],[Weight (kg)]]</f>
        <v>2.3726903999999999E-3</v>
      </c>
      <c r="AF5446" s="21">
        <f>'EPD information'!$AI$16*Tabell2[[#This Row],[Weight (kg)]]</f>
        <v>-11.002394999999998</v>
      </c>
    </row>
    <row r="5447" spans="1:32" x14ac:dyDescent="0.2">
      <c r="A5447" s="36" t="s">
        <v>310</v>
      </c>
      <c r="B5447" s="37" t="s">
        <v>311</v>
      </c>
      <c r="C5447" s="38">
        <v>912611</v>
      </c>
      <c r="D5447" s="39">
        <v>7319660092830</v>
      </c>
      <c r="E5447" s="37" t="s">
        <v>46</v>
      </c>
      <c r="F5447" s="40">
        <v>560</v>
      </c>
      <c r="G5447" s="37">
        <v>125</v>
      </c>
      <c r="H5447" s="41">
        <v>9.7178000000000004</v>
      </c>
      <c r="I5447" s="35">
        <f>'EPD information'!$L$16*Tabell2[[#This Row],[Weight (kg)]]</f>
        <v>33.137698</v>
      </c>
      <c r="J5447" s="22">
        <f>'EPD information'!$M$16*Tabell2[[#This Row],[Weight (kg)]]</f>
        <v>0.57723732000000005</v>
      </c>
      <c r="K5447" s="22">
        <f>'EPD information'!$N$16*Tabell2[[#This Row],[Weight (kg)]]</f>
        <v>6.8510490000000007E-2</v>
      </c>
      <c r="L5447" s="22">
        <f>'EPD information'!$O$16*Tabell2[[#This Row],[Weight (kg)]]</f>
        <v>0</v>
      </c>
      <c r="M5447" s="22">
        <f>'EPD information'!$P$16*Tabell2[[#This Row],[Weight (kg)]]</f>
        <v>4.5673660000000005E-2</v>
      </c>
      <c r="N5447" s="22">
        <f>'EPD information'!$Q$16*Tabell2[[#This Row],[Weight (kg)]]</f>
        <v>1.5159768</v>
      </c>
      <c r="O5447" s="22">
        <f>'EPD information'!$R$16*Tabell2[[#This Row],[Weight (kg)]]</f>
        <v>2.4586034000000003E-3</v>
      </c>
      <c r="P5447" s="22">
        <f>'EPD information'!$S$16*Tabell2[[#This Row],[Weight (kg)]]</f>
        <v>-11.758538</v>
      </c>
      <c r="Q5447" s="35">
        <f>'Product specific GWP'!$T$16*Tabell2[[#This Row],[Weight (kg)]]</f>
        <v>0.42466786000000006</v>
      </c>
      <c r="R5447" s="35" t="s">
        <v>48</v>
      </c>
      <c r="S5447" s="35">
        <f>'EPD information'!$V$16*Tabell2[[#This Row],[Weight (kg)]]</f>
        <v>6.8510490000000007E-2</v>
      </c>
      <c r="T5447" s="35" t="str">
        <f>'EPD information'!$W$16</f>
        <v>ND</v>
      </c>
      <c r="U5447" s="35">
        <f>'EPD information'!$X$16*Tabell2[[#This Row],[Weight (kg)]]</f>
        <v>4.5673660000000005E-2</v>
      </c>
      <c r="V5447" s="35">
        <f>'EPD information'!$Y$16*Tabell2[[#This Row],[Weight (kg)]]</f>
        <v>1.5159768</v>
      </c>
      <c r="W5447" s="35">
        <f>'EPD information'!$Z$16*Tabell2[[#This Row],[Weight (kg)]]</f>
        <v>2.4586034000000003E-3</v>
      </c>
      <c r="X5447" s="35">
        <f>'EPD information'!$AA$16*Tabell2[[#This Row],[Weight (kg)]]</f>
        <v>-11.758538</v>
      </c>
      <c r="Y5447" s="18">
        <f>'EPD information'!$AB$16*Tabell2[[#This Row],[Weight (kg)]]</f>
        <v>32.651808000000003</v>
      </c>
      <c r="Z5447" s="18">
        <f>'EPD information'!$AC$16*Tabell2[[#This Row],[Weight (kg)]]</f>
        <v>0.57237842000000005</v>
      </c>
      <c r="AA5447" s="18">
        <f>'EPD information'!$AD$16*Tabell2[[#This Row],[Weight (kg)]]</f>
        <v>7.1620186000000002E-2</v>
      </c>
      <c r="AB5447" s="18" t="s">
        <v>48</v>
      </c>
      <c r="AC5447" s="18">
        <f>'EPD information'!$AF$16*Tabell2[[#This Row],[Weight (kg)]]</f>
        <v>4.5187769999999995E-2</v>
      </c>
      <c r="AD5447" s="18">
        <f>'EPD information'!$AG$16*Tabell2[[#This Row],[Weight (kg)]]</f>
        <v>1.506259</v>
      </c>
      <c r="AE5447" s="18">
        <f>'EPD information'!$AH$16*Tabell2[[#This Row],[Weight (kg)]]</f>
        <v>2.4100144000000004E-3</v>
      </c>
      <c r="AF5447" s="21">
        <f>'EPD information'!$AI$16*Tabell2[[#This Row],[Weight (kg)]]</f>
        <v>-11.175469999999999</v>
      </c>
    </row>
    <row r="5448" spans="1:32" x14ac:dyDescent="0.2">
      <c r="A5448" s="36" t="s">
        <v>310</v>
      </c>
      <c r="B5448" s="37" t="s">
        <v>311</v>
      </c>
      <c r="C5448" s="38">
        <v>912613</v>
      </c>
      <c r="D5448" s="39">
        <v>7319660092854</v>
      </c>
      <c r="E5448" s="37" t="s">
        <v>46</v>
      </c>
      <c r="F5448" s="40">
        <v>560</v>
      </c>
      <c r="G5448" s="37">
        <v>160</v>
      </c>
      <c r="H5448" s="41">
        <v>10.1248</v>
      </c>
      <c r="I5448" s="35">
        <f>'EPD information'!$L$16*Tabell2[[#This Row],[Weight (kg)]]</f>
        <v>34.525568</v>
      </c>
      <c r="J5448" s="22">
        <f>'EPD information'!$M$16*Tabell2[[#This Row],[Weight (kg)]]</f>
        <v>0.60141312000000002</v>
      </c>
      <c r="K5448" s="22">
        <f>'EPD information'!$N$16*Tabell2[[#This Row],[Weight (kg)]]</f>
        <v>7.137984E-2</v>
      </c>
      <c r="L5448" s="22">
        <f>'EPD information'!$O$16*Tabell2[[#This Row],[Weight (kg)]]</f>
        <v>0</v>
      </c>
      <c r="M5448" s="22">
        <f>'EPD information'!$P$16*Tabell2[[#This Row],[Weight (kg)]]</f>
        <v>4.7586560000000007E-2</v>
      </c>
      <c r="N5448" s="22">
        <f>'EPD information'!$Q$16*Tabell2[[#This Row],[Weight (kg)]]</f>
        <v>1.5794688000000001</v>
      </c>
      <c r="O5448" s="22">
        <f>'EPD information'!$R$16*Tabell2[[#This Row],[Weight (kg)]]</f>
        <v>2.5615744000000002E-3</v>
      </c>
      <c r="P5448" s="22">
        <f>'EPD information'!$S$16*Tabell2[[#This Row],[Weight (kg)]]</f>
        <v>-12.251008000000001</v>
      </c>
      <c r="Q5448" s="35">
        <f>'Product specific GWP'!$T$16*Tabell2[[#This Row],[Weight (kg)]]</f>
        <v>0.44245376000000003</v>
      </c>
      <c r="R5448" s="35" t="s">
        <v>48</v>
      </c>
      <c r="S5448" s="35">
        <f>'EPD information'!$V$16*Tabell2[[#This Row],[Weight (kg)]]</f>
        <v>7.137984E-2</v>
      </c>
      <c r="T5448" s="35" t="str">
        <f>'EPD information'!$W$16</f>
        <v>ND</v>
      </c>
      <c r="U5448" s="35">
        <f>'EPD information'!$X$16*Tabell2[[#This Row],[Weight (kg)]]</f>
        <v>4.7586560000000007E-2</v>
      </c>
      <c r="V5448" s="35">
        <f>'EPD information'!$Y$16*Tabell2[[#This Row],[Weight (kg)]]</f>
        <v>1.5794688000000001</v>
      </c>
      <c r="W5448" s="35">
        <f>'EPD information'!$Z$16*Tabell2[[#This Row],[Weight (kg)]]</f>
        <v>2.5615744000000002E-3</v>
      </c>
      <c r="X5448" s="35">
        <f>'EPD information'!$AA$16*Tabell2[[#This Row],[Weight (kg)]]</f>
        <v>-12.251008000000001</v>
      </c>
      <c r="Y5448" s="18">
        <f>'EPD information'!$AB$16*Tabell2[[#This Row],[Weight (kg)]]</f>
        <v>34.019328000000002</v>
      </c>
      <c r="Z5448" s="18">
        <f>'EPD information'!$AC$16*Tabell2[[#This Row],[Weight (kg)]]</f>
        <v>0.59635072</v>
      </c>
      <c r="AA5448" s="18">
        <f>'EPD information'!$AD$16*Tabell2[[#This Row],[Weight (kg)]]</f>
        <v>7.4619775999999999E-2</v>
      </c>
      <c r="AB5448" s="18" t="s">
        <v>48</v>
      </c>
      <c r="AC5448" s="18">
        <f>'EPD information'!$AF$16*Tabell2[[#This Row],[Weight (kg)]]</f>
        <v>4.7080319999999995E-2</v>
      </c>
      <c r="AD5448" s="18">
        <f>'EPD information'!$AG$16*Tabell2[[#This Row],[Weight (kg)]]</f>
        <v>1.5693440000000001</v>
      </c>
      <c r="AE5448" s="18">
        <f>'EPD information'!$AH$16*Tabell2[[#This Row],[Weight (kg)]]</f>
        <v>2.5109504000000002E-3</v>
      </c>
      <c r="AF5448" s="21">
        <f>'EPD information'!$AI$16*Tabell2[[#This Row],[Weight (kg)]]</f>
        <v>-11.643519999999999</v>
      </c>
    </row>
    <row r="5449" spans="1:32" x14ac:dyDescent="0.2">
      <c r="A5449" s="36" t="s">
        <v>310</v>
      </c>
      <c r="B5449" s="37" t="s">
        <v>311</v>
      </c>
      <c r="C5449" s="38">
        <v>912612</v>
      </c>
      <c r="D5449" s="39">
        <v>7319660092847</v>
      </c>
      <c r="E5449" s="37" t="s">
        <v>46</v>
      </c>
      <c r="F5449" s="40">
        <v>560</v>
      </c>
      <c r="G5449" s="37">
        <v>150</v>
      </c>
      <c r="H5449" s="41">
        <v>10.5854</v>
      </c>
      <c r="I5449" s="35">
        <f>'EPD information'!$L$16*Tabell2[[#This Row],[Weight (kg)]]</f>
        <v>36.096214000000003</v>
      </c>
      <c r="J5449" s="22">
        <f>'EPD information'!$M$16*Tabell2[[#This Row],[Weight (kg)]]</f>
        <v>0.62877276000000004</v>
      </c>
      <c r="K5449" s="22">
        <f>'EPD information'!$N$16*Tabell2[[#This Row],[Weight (kg)]]</f>
        <v>7.4627070000000004E-2</v>
      </c>
      <c r="L5449" s="22">
        <f>'EPD information'!$O$16*Tabell2[[#This Row],[Weight (kg)]]</f>
        <v>0</v>
      </c>
      <c r="M5449" s="22">
        <f>'EPD information'!$P$16*Tabell2[[#This Row],[Weight (kg)]]</f>
        <v>4.9751380000000005E-2</v>
      </c>
      <c r="N5449" s="22">
        <f>'EPD information'!$Q$16*Tabell2[[#This Row],[Weight (kg)]]</f>
        <v>1.6513224</v>
      </c>
      <c r="O5449" s="22">
        <f>'EPD information'!$R$16*Tabell2[[#This Row],[Weight (kg)]]</f>
        <v>2.6781062E-3</v>
      </c>
      <c r="P5449" s="22">
        <f>'EPD information'!$S$16*Tabell2[[#This Row],[Weight (kg)]]</f>
        <v>-12.808334</v>
      </c>
      <c r="Q5449" s="35">
        <f>'Product specific GWP'!$T$16*Tabell2[[#This Row],[Weight (kg)]]</f>
        <v>0.46258198</v>
      </c>
      <c r="R5449" s="35" t="s">
        <v>48</v>
      </c>
      <c r="S5449" s="35">
        <f>'EPD information'!$V$16*Tabell2[[#This Row],[Weight (kg)]]</f>
        <v>7.4627070000000004E-2</v>
      </c>
      <c r="T5449" s="35" t="str">
        <f>'EPD information'!$W$16</f>
        <v>ND</v>
      </c>
      <c r="U5449" s="35">
        <f>'EPD information'!$X$16*Tabell2[[#This Row],[Weight (kg)]]</f>
        <v>4.9751380000000005E-2</v>
      </c>
      <c r="V5449" s="35">
        <f>'EPD information'!$Y$16*Tabell2[[#This Row],[Weight (kg)]]</f>
        <v>1.6513224</v>
      </c>
      <c r="W5449" s="35">
        <f>'EPD information'!$Z$16*Tabell2[[#This Row],[Weight (kg)]]</f>
        <v>2.6781062E-3</v>
      </c>
      <c r="X5449" s="35">
        <f>'EPD information'!$AA$16*Tabell2[[#This Row],[Weight (kg)]]</f>
        <v>-12.808334</v>
      </c>
      <c r="Y5449" s="18">
        <f>'EPD information'!$AB$16*Tabell2[[#This Row],[Weight (kg)]]</f>
        <v>35.566943999999999</v>
      </c>
      <c r="Z5449" s="18">
        <f>'EPD information'!$AC$16*Tabell2[[#This Row],[Weight (kg)]]</f>
        <v>0.62348006</v>
      </c>
      <c r="AA5449" s="18">
        <f>'EPD information'!$AD$16*Tabell2[[#This Row],[Weight (kg)]]</f>
        <v>7.8014397999999999E-2</v>
      </c>
      <c r="AB5449" s="18" t="s">
        <v>48</v>
      </c>
      <c r="AC5449" s="18">
        <f>'EPD information'!$AF$16*Tabell2[[#This Row],[Weight (kg)]]</f>
        <v>4.9222109999999993E-2</v>
      </c>
      <c r="AD5449" s="18">
        <f>'EPD information'!$AG$16*Tabell2[[#This Row],[Weight (kg)]]</f>
        <v>1.6407369999999999</v>
      </c>
      <c r="AE5449" s="18">
        <f>'EPD information'!$AH$16*Tabell2[[#This Row],[Weight (kg)]]</f>
        <v>2.6251792000000001E-3</v>
      </c>
      <c r="AF5449" s="21">
        <f>'EPD information'!$AI$16*Tabell2[[#This Row],[Weight (kg)]]</f>
        <v>-12.173209999999999</v>
      </c>
    </row>
    <row r="5450" spans="1:32" x14ac:dyDescent="0.2">
      <c r="A5450" s="36" t="s">
        <v>310</v>
      </c>
      <c r="B5450" s="37" t="s">
        <v>311</v>
      </c>
      <c r="C5450" s="38">
        <v>912614</v>
      </c>
      <c r="D5450" s="39">
        <v>7319660092861</v>
      </c>
      <c r="E5450" s="37" t="s">
        <v>46</v>
      </c>
      <c r="F5450" s="40">
        <v>560</v>
      </c>
      <c r="G5450" s="37">
        <v>180</v>
      </c>
      <c r="H5450" s="41">
        <v>10.9863</v>
      </c>
      <c r="I5450" s="35">
        <f>'EPD information'!$L$16*Tabell2[[#This Row],[Weight (kg)]]</f>
        <v>37.463283000000004</v>
      </c>
      <c r="J5450" s="22">
        <f>'EPD information'!$M$16*Tabell2[[#This Row],[Weight (kg)]]</f>
        <v>0.65258621999999999</v>
      </c>
      <c r="K5450" s="22">
        <f>'EPD information'!$N$16*Tabell2[[#This Row],[Weight (kg)]]</f>
        <v>7.7453414999999998E-2</v>
      </c>
      <c r="L5450" s="22">
        <f>'EPD information'!$O$16*Tabell2[[#This Row],[Weight (kg)]]</f>
        <v>0</v>
      </c>
      <c r="M5450" s="22">
        <f>'EPD information'!$P$16*Tabell2[[#This Row],[Weight (kg)]]</f>
        <v>5.1635609999999998E-2</v>
      </c>
      <c r="N5450" s="22">
        <f>'EPD information'!$Q$16*Tabell2[[#This Row],[Weight (kg)]]</f>
        <v>1.7138628</v>
      </c>
      <c r="O5450" s="22">
        <f>'EPD information'!$R$16*Tabell2[[#This Row],[Weight (kg)]]</f>
        <v>2.7795339000000001E-3</v>
      </c>
      <c r="P5450" s="22">
        <f>'EPD information'!$S$16*Tabell2[[#This Row],[Weight (kg)]]</f>
        <v>-13.293422999999999</v>
      </c>
      <c r="Q5450" s="35">
        <f>'Product specific GWP'!$T$16*Tabell2[[#This Row],[Weight (kg)]]</f>
        <v>0.48010131</v>
      </c>
      <c r="R5450" s="35" t="s">
        <v>48</v>
      </c>
      <c r="S5450" s="35">
        <f>'EPD information'!$V$16*Tabell2[[#This Row],[Weight (kg)]]</f>
        <v>7.7453414999999998E-2</v>
      </c>
      <c r="T5450" s="35" t="str">
        <f>'EPD information'!$W$16</f>
        <v>ND</v>
      </c>
      <c r="U5450" s="35">
        <f>'EPD information'!$X$16*Tabell2[[#This Row],[Weight (kg)]]</f>
        <v>5.1635609999999998E-2</v>
      </c>
      <c r="V5450" s="35">
        <f>'EPD information'!$Y$16*Tabell2[[#This Row],[Weight (kg)]]</f>
        <v>1.7138628</v>
      </c>
      <c r="W5450" s="35">
        <f>'EPD information'!$Z$16*Tabell2[[#This Row],[Weight (kg)]]</f>
        <v>2.7795339000000001E-3</v>
      </c>
      <c r="X5450" s="35">
        <f>'EPD information'!$AA$16*Tabell2[[#This Row],[Weight (kg)]]</f>
        <v>-13.293422999999999</v>
      </c>
      <c r="Y5450" s="18">
        <f>'EPD information'!$AB$16*Tabell2[[#This Row],[Weight (kg)]]</f>
        <v>36.913967999999997</v>
      </c>
      <c r="Z5450" s="18">
        <f>'EPD information'!$AC$16*Tabell2[[#This Row],[Weight (kg)]]</f>
        <v>0.64709307000000005</v>
      </c>
      <c r="AA5450" s="18">
        <f>'EPD information'!$AD$16*Tabell2[[#This Row],[Weight (kg)]]</f>
        <v>8.0969030999999997E-2</v>
      </c>
      <c r="AB5450" s="18" t="s">
        <v>48</v>
      </c>
      <c r="AC5450" s="18">
        <f>'EPD information'!$AF$16*Tabell2[[#This Row],[Weight (kg)]]</f>
        <v>5.1086294999999997E-2</v>
      </c>
      <c r="AD5450" s="18">
        <f>'EPD information'!$AG$16*Tabell2[[#This Row],[Weight (kg)]]</f>
        <v>1.7028764999999999</v>
      </c>
      <c r="AE5450" s="18">
        <f>'EPD information'!$AH$16*Tabell2[[#This Row],[Weight (kg)]]</f>
        <v>2.7246024000000001E-3</v>
      </c>
      <c r="AF5450" s="21">
        <f>'EPD information'!$AI$16*Tabell2[[#This Row],[Weight (kg)]]</f>
        <v>-12.634244999999998</v>
      </c>
    </row>
    <row r="5451" spans="1:32" x14ac:dyDescent="0.2">
      <c r="A5451" s="36" t="s">
        <v>310</v>
      </c>
      <c r="B5451" s="37" t="s">
        <v>311</v>
      </c>
      <c r="C5451" s="38">
        <v>912615</v>
      </c>
      <c r="D5451" s="39">
        <v>7319660092878</v>
      </c>
      <c r="E5451" s="37" t="s">
        <v>46</v>
      </c>
      <c r="F5451" s="40">
        <v>560</v>
      </c>
      <c r="G5451" s="37">
        <v>200</v>
      </c>
      <c r="H5451" s="41">
        <v>11.058199999999999</v>
      </c>
      <c r="I5451" s="35">
        <f>'EPD information'!$L$16*Tabell2[[#This Row],[Weight (kg)]]</f>
        <v>37.708461999999997</v>
      </c>
      <c r="J5451" s="22">
        <f>'EPD information'!$M$16*Tabell2[[#This Row],[Weight (kg)]]</f>
        <v>0.65685707999999998</v>
      </c>
      <c r="K5451" s="22">
        <f>'EPD information'!$N$16*Tabell2[[#This Row],[Weight (kg)]]</f>
        <v>7.7960309999999991E-2</v>
      </c>
      <c r="L5451" s="22">
        <f>'EPD information'!$O$16*Tabell2[[#This Row],[Weight (kg)]]</f>
        <v>0</v>
      </c>
      <c r="M5451" s="22">
        <f>'EPD information'!$P$16*Tabell2[[#This Row],[Weight (kg)]]</f>
        <v>5.1973539999999999E-2</v>
      </c>
      <c r="N5451" s="22">
        <f>'EPD information'!$Q$16*Tabell2[[#This Row],[Weight (kg)]]</f>
        <v>1.7250791999999999</v>
      </c>
      <c r="O5451" s="22">
        <f>'EPD information'!$R$16*Tabell2[[#This Row],[Weight (kg)]]</f>
        <v>2.7977245999999999E-3</v>
      </c>
      <c r="P5451" s="22">
        <f>'EPD information'!$S$16*Tabell2[[#This Row],[Weight (kg)]]</f>
        <v>-13.380421999999999</v>
      </c>
      <c r="Q5451" s="35">
        <f>'Product specific GWP'!$T$16*Tabell2[[#This Row],[Weight (kg)]]</f>
        <v>0.48324334000000002</v>
      </c>
      <c r="R5451" s="35" t="s">
        <v>48</v>
      </c>
      <c r="S5451" s="35">
        <f>'EPD information'!$V$16*Tabell2[[#This Row],[Weight (kg)]]</f>
        <v>7.7960309999999991E-2</v>
      </c>
      <c r="T5451" s="35" t="str">
        <f>'EPD information'!$W$16</f>
        <v>ND</v>
      </c>
      <c r="U5451" s="35">
        <f>'EPD information'!$X$16*Tabell2[[#This Row],[Weight (kg)]]</f>
        <v>5.1973539999999999E-2</v>
      </c>
      <c r="V5451" s="35">
        <f>'EPD information'!$Y$16*Tabell2[[#This Row],[Weight (kg)]]</f>
        <v>1.7250791999999999</v>
      </c>
      <c r="W5451" s="35">
        <f>'EPD information'!$Z$16*Tabell2[[#This Row],[Weight (kg)]]</f>
        <v>2.7977245999999999E-3</v>
      </c>
      <c r="X5451" s="35">
        <f>'EPD information'!$AA$16*Tabell2[[#This Row],[Weight (kg)]]</f>
        <v>-13.380421999999999</v>
      </c>
      <c r="Y5451" s="18">
        <f>'EPD information'!$AB$16*Tabell2[[#This Row],[Weight (kg)]]</f>
        <v>37.155551999999993</v>
      </c>
      <c r="Z5451" s="18">
        <f>'EPD information'!$AC$16*Tabell2[[#This Row],[Weight (kg)]]</f>
        <v>0.65132798000000003</v>
      </c>
      <c r="AA5451" s="18">
        <f>'EPD information'!$AD$16*Tabell2[[#This Row],[Weight (kg)]]</f>
        <v>8.1498933999999995E-2</v>
      </c>
      <c r="AB5451" s="18" t="s">
        <v>48</v>
      </c>
      <c r="AC5451" s="18">
        <f>'EPD information'!$AF$16*Tabell2[[#This Row],[Weight (kg)]]</f>
        <v>5.1420629999999995E-2</v>
      </c>
      <c r="AD5451" s="18">
        <f>'EPD information'!$AG$16*Tabell2[[#This Row],[Weight (kg)]]</f>
        <v>1.7140209999999998</v>
      </c>
      <c r="AE5451" s="18">
        <f>'EPD information'!$AH$16*Tabell2[[#This Row],[Weight (kg)]]</f>
        <v>2.7424336000000001E-3</v>
      </c>
      <c r="AF5451" s="21">
        <f>'EPD information'!$AI$16*Tabell2[[#This Row],[Weight (kg)]]</f>
        <v>-12.716929999999998</v>
      </c>
    </row>
    <row r="5452" spans="1:32" x14ac:dyDescent="0.2">
      <c r="A5452" s="36" t="s">
        <v>310</v>
      </c>
      <c r="B5452" s="37" t="s">
        <v>311</v>
      </c>
      <c r="C5452" s="38">
        <v>912617</v>
      </c>
      <c r="D5452" s="39">
        <v>7319660092892</v>
      </c>
      <c r="E5452" s="37" t="s">
        <v>46</v>
      </c>
      <c r="F5452" s="40">
        <v>560</v>
      </c>
      <c r="G5452" s="37">
        <v>280</v>
      </c>
      <c r="H5452" s="41">
        <v>11.6</v>
      </c>
      <c r="I5452" s="35">
        <f>'EPD information'!$L$16*Tabell2[[#This Row],[Weight (kg)]]</f>
        <v>39.555999999999997</v>
      </c>
      <c r="J5452" s="22">
        <f>'EPD information'!$M$16*Tabell2[[#This Row],[Weight (kg)]]</f>
        <v>0.68903999999999999</v>
      </c>
      <c r="K5452" s="22">
        <f>'EPD information'!$N$16*Tabell2[[#This Row],[Weight (kg)]]</f>
        <v>8.1779999999999992E-2</v>
      </c>
      <c r="L5452" s="22">
        <f>'EPD information'!$O$16*Tabell2[[#This Row],[Weight (kg)]]</f>
        <v>0</v>
      </c>
      <c r="M5452" s="22">
        <f>'EPD information'!$P$16*Tabell2[[#This Row],[Weight (kg)]]</f>
        <v>5.4519999999999999E-2</v>
      </c>
      <c r="N5452" s="22">
        <f>'EPD information'!$Q$16*Tabell2[[#This Row],[Weight (kg)]]</f>
        <v>1.8095999999999999</v>
      </c>
      <c r="O5452" s="22">
        <f>'EPD information'!$R$16*Tabell2[[#This Row],[Weight (kg)]]</f>
        <v>2.9348E-3</v>
      </c>
      <c r="P5452" s="22">
        <f>'EPD information'!$S$16*Tabell2[[#This Row],[Weight (kg)]]</f>
        <v>-14.036</v>
      </c>
      <c r="Q5452" s="35">
        <f>'Product specific GWP'!$T$16*Tabell2[[#This Row],[Weight (kg)]]</f>
        <v>0.50692000000000004</v>
      </c>
      <c r="R5452" s="35" t="s">
        <v>48</v>
      </c>
      <c r="S5452" s="35">
        <f>'EPD information'!$V$16*Tabell2[[#This Row],[Weight (kg)]]</f>
        <v>8.1779999999999992E-2</v>
      </c>
      <c r="T5452" s="35" t="str">
        <f>'EPD information'!$W$16</f>
        <v>ND</v>
      </c>
      <c r="U5452" s="35">
        <f>'EPD information'!$X$16*Tabell2[[#This Row],[Weight (kg)]]</f>
        <v>5.4519999999999999E-2</v>
      </c>
      <c r="V5452" s="35">
        <f>'EPD information'!$Y$16*Tabell2[[#This Row],[Weight (kg)]]</f>
        <v>1.8095999999999999</v>
      </c>
      <c r="W5452" s="35">
        <f>'EPD information'!$Z$16*Tabell2[[#This Row],[Weight (kg)]]</f>
        <v>2.9348E-3</v>
      </c>
      <c r="X5452" s="35">
        <f>'EPD information'!$AA$16*Tabell2[[#This Row],[Weight (kg)]]</f>
        <v>-14.036</v>
      </c>
      <c r="Y5452" s="18">
        <f>'EPD information'!$AB$16*Tabell2[[#This Row],[Weight (kg)]]</f>
        <v>38.975999999999999</v>
      </c>
      <c r="Z5452" s="18">
        <f>'EPD information'!$AC$16*Tabell2[[#This Row],[Weight (kg)]]</f>
        <v>0.68323999999999996</v>
      </c>
      <c r="AA5452" s="18">
        <f>'EPD information'!$AD$16*Tabell2[[#This Row],[Weight (kg)]]</f>
        <v>8.5491999999999999E-2</v>
      </c>
      <c r="AB5452" s="18" t="s">
        <v>48</v>
      </c>
      <c r="AC5452" s="18">
        <f>'EPD information'!$AF$16*Tabell2[[#This Row],[Weight (kg)]]</f>
        <v>5.3939999999999995E-2</v>
      </c>
      <c r="AD5452" s="18">
        <f>'EPD information'!$AG$16*Tabell2[[#This Row],[Weight (kg)]]</f>
        <v>1.798</v>
      </c>
      <c r="AE5452" s="18">
        <f>'EPD information'!$AH$16*Tabell2[[#This Row],[Weight (kg)]]</f>
        <v>2.8768000000000001E-3</v>
      </c>
      <c r="AF5452" s="21">
        <f>'EPD information'!$AI$16*Tabell2[[#This Row],[Weight (kg)]]</f>
        <v>-13.339999999999998</v>
      </c>
    </row>
    <row r="5453" spans="1:32" x14ac:dyDescent="0.2">
      <c r="A5453" s="36" t="s">
        <v>310</v>
      </c>
      <c r="B5453" s="37" t="s">
        <v>311</v>
      </c>
      <c r="C5453" s="38">
        <v>912618</v>
      </c>
      <c r="D5453" s="39">
        <v>7319660092908</v>
      </c>
      <c r="E5453" s="37" t="s">
        <v>46</v>
      </c>
      <c r="F5453" s="40">
        <v>560</v>
      </c>
      <c r="G5453" s="37">
        <v>300</v>
      </c>
      <c r="H5453" s="41">
        <v>12.3</v>
      </c>
      <c r="I5453" s="35">
        <f>'EPD information'!$L$16*Tabell2[[#This Row],[Weight (kg)]]</f>
        <v>41.943000000000005</v>
      </c>
      <c r="J5453" s="22">
        <f>'EPD information'!$M$16*Tabell2[[#This Row],[Weight (kg)]]</f>
        <v>0.73062000000000005</v>
      </c>
      <c r="K5453" s="22">
        <f>'EPD information'!$N$16*Tabell2[[#This Row],[Weight (kg)]]</f>
        <v>8.6715E-2</v>
      </c>
      <c r="L5453" s="22">
        <f>'EPD information'!$O$16*Tabell2[[#This Row],[Weight (kg)]]</f>
        <v>0</v>
      </c>
      <c r="M5453" s="22">
        <f>'EPD information'!$P$16*Tabell2[[#This Row],[Weight (kg)]]</f>
        <v>5.7810000000000007E-2</v>
      </c>
      <c r="N5453" s="22">
        <f>'EPD information'!$Q$16*Tabell2[[#This Row],[Weight (kg)]]</f>
        <v>1.9188000000000001</v>
      </c>
      <c r="O5453" s="22">
        <f>'EPD information'!$R$16*Tabell2[[#This Row],[Weight (kg)]]</f>
        <v>3.1119000000000003E-3</v>
      </c>
      <c r="P5453" s="22">
        <f>'EPD information'!$S$16*Tabell2[[#This Row],[Weight (kg)]]</f>
        <v>-14.883000000000001</v>
      </c>
      <c r="Q5453" s="35">
        <f>'Product specific GWP'!$T$16*Tabell2[[#This Row],[Weight (kg)]]</f>
        <v>0.53751000000000004</v>
      </c>
      <c r="R5453" s="35" t="s">
        <v>48</v>
      </c>
      <c r="S5453" s="35">
        <f>'EPD information'!$V$16*Tabell2[[#This Row],[Weight (kg)]]</f>
        <v>8.6715E-2</v>
      </c>
      <c r="T5453" s="35" t="str">
        <f>'EPD information'!$W$16</f>
        <v>ND</v>
      </c>
      <c r="U5453" s="35">
        <f>'EPD information'!$X$16*Tabell2[[#This Row],[Weight (kg)]]</f>
        <v>5.7810000000000007E-2</v>
      </c>
      <c r="V5453" s="35">
        <f>'EPD information'!$Y$16*Tabell2[[#This Row],[Weight (kg)]]</f>
        <v>1.9188000000000001</v>
      </c>
      <c r="W5453" s="35">
        <f>'EPD information'!$Z$16*Tabell2[[#This Row],[Weight (kg)]]</f>
        <v>3.1119000000000003E-3</v>
      </c>
      <c r="X5453" s="35">
        <f>'EPD information'!$AA$16*Tabell2[[#This Row],[Weight (kg)]]</f>
        <v>-14.883000000000001</v>
      </c>
      <c r="Y5453" s="18">
        <f>'EPD information'!$AB$16*Tabell2[[#This Row],[Weight (kg)]]</f>
        <v>41.328000000000003</v>
      </c>
      <c r="Z5453" s="18">
        <f>'EPD information'!$AC$16*Tabell2[[#This Row],[Weight (kg)]]</f>
        <v>0.72447000000000006</v>
      </c>
      <c r="AA5453" s="18">
        <f>'EPD information'!$AD$16*Tabell2[[#This Row],[Weight (kg)]]</f>
        <v>9.0651000000000009E-2</v>
      </c>
      <c r="AB5453" s="18" t="s">
        <v>48</v>
      </c>
      <c r="AC5453" s="18">
        <f>'EPD information'!$AF$16*Tabell2[[#This Row],[Weight (kg)]]</f>
        <v>5.7194999999999996E-2</v>
      </c>
      <c r="AD5453" s="18">
        <f>'EPD information'!$AG$16*Tabell2[[#This Row],[Weight (kg)]]</f>
        <v>1.9065000000000001</v>
      </c>
      <c r="AE5453" s="18">
        <f>'EPD information'!$AH$16*Tabell2[[#This Row],[Weight (kg)]]</f>
        <v>3.0504000000000004E-3</v>
      </c>
      <c r="AF5453" s="21">
        <f>'EPD information'!$AI$16*Tabell2[[#This Row],[Weight (kg)]]</f>
        <v>-14.145</v>
      </c>
    </row>
    <row r="5454" spans="1:32" x14ac:dyDescent="0.2">
      <c r="A5454" s="36" t="s">
        <v>310</v>
      </c>
      <c r="B5454" s="37" t="s">
        <v>311</v>
      </c>
      <c r="C5454" s="38">
        <v>111185</v>
      </c>
      <c r="D5454" s="39">
        <v>7319661111851</v>
      </c>
      <c r="E5454" s="37" t="s">
        <v>46</v>
      </c>
      <c r="F5454" s="40">
        <v>560</v>
      </c>
      <c r="G5454" s="37">
        <v>315</v>
      </c>
      <c r="H5454" s="41">
        <v>12.6</v>
      </c>
      <c r="I5454" s="35">
        <f>'EPD information'!$L$16*Tabell2[[#This Row],[Weight (kg)]]</f>
        <v>42.966000000000001</v>
      </c>
      <c r="J5454" s="22">
        <f>'EPD information'!$M$16*Tabell2[[#This Row],[Weight (kg)]]</f>
        <v>0.74843999999999999</v>
      </c>
      <c r="K5454" s="22">
        <f>'EPD information'!$N$16*Tabell2[[#This Row],[Weight (kg)]]</f>
        <v>8.8829999999999992E-2</v>
      </c>
      <c r="L5454" s="22">
        <f>'EPD information'!$O$16*Tabell2[[#This Row],[Weight (kg)]]</f>
        <v>0</v>
      </c>
      <c r="M5454" s="22">
        <f>'EPD information'!$P$16*Tabell2[[#This Row],[Weight (kg)]]</f>
        <v>5.9220000000000002E-2</v>
      </c>
      <c r="N5454" s="22">
        <f>'EPD information'!$Q$16*Tabell2[[#This Row],[Weight (kg)]]</f>
        <v>1.9656</v>
      </c>
      <c r="O5454" s="22">
        <f>'EPD information'!$R$16*Tabell2[[#This Row],[Weight (kg)]]</f>
        <v>3.1878000000000002E-3</v>
      </c>
      <c r="P5454" s="22">
        <f>'EPD information'!$S$16*Tabell2[[#This Row],[Weight (kg)]]</f>
        <v>-15.245999999999999</v>
      </c>
      <c r="Q5454" s="35">
        <f>'Product specific GWP'!$T$16*Tabell2[[#This Row],[Weight (kg)]]</f>
        <v>0.55062</v>
      </c>
      <c r="R5454" s="35" t="s">
        <v>48</v>
      </c>
      <c r="S5454" s="35">
        <f>'EPD information'!$V$16*Tabell2[[#This Row],[Weight (kg)]]</f>
        <v>8.8829999999999992E-2</v>
      </c>
      <c r="T5454" s="35" t="str">
        <f>'EPD information'!$W$16</f>
        <v>ND</v>
      </c>
      <c r="U5454" s="35">
        <f>'EPD information'!$X$16*Tabell2[[#This Row],[Weight (kg)]]</f>
        <v>5.9220000000000002E-2</v>
      </c>
      <c r="V5454" s="35">
        <f>'EPD information'!$Y$16*Tabell2[[#This Row],[Weight (kg)]]</f>
        <v>1.9656</v>
      </c>
      <c r="W5454" s="35">
        <f>'EPD information'!$Z$16*Tabell2[[#This Row],[Weight (kg)]]</f>
        <v>3.1878000000000002E-3</v>
      </c>
      <c r="X5454" s="35">
        <f>'EPD information'!$AA$16*Tabell2[[#This Row],[Weight (kg)]]</f>
        <v>-15.245999999999999</v>
      </c>
      <c r="Y5454" s="18">
        <f>'EPD information'!$AB$16*Tabell2[[#This Row],[Weight (kg)]]</f>
        <v>42.335999999999999</v>
      </c>
      <c r="Z5454" s="18">
        <f>'EPD information'!$AC$16*Tabell2[[#This Row],[Weight (kg)]]</f>
        <v>0.74214000000000002</v>
      </c>
      <c r="AA5454" s="18">
        <f>'EPD information'!$AD$16*Tabell2[[#This Row],[Weight (kg)]]</f>
        <v>9.2862E-2</v>
      </c>
      <c r="AB5454" s="18" t="s">
        <v>48</v>
      </c>
      <c r="AC5454" s="18">
        <f>'EPD information'!$AF$16*Tabell2[[#This Row],[Weight (kg)]]</f>
        <v>5.8589999999999996E-2</v>
      </c>
      <c r="AD5454" s="18">
        <f>'EPD information'!$AG$16*Tabell2[[#This Row],[Weight (kg)]]</f>
        <v>1.9529999999999998</v>
      </c>
      <c r="AE5454" s="18">
        <f>'EPD information'!$AH$16*Tabell2[[#This Row],[Weight (kg)]]</f>
        <v>3.1248000000000001E-3</v>
      </c>
      <c r="AF5454" s="21">
        <f>'EPD information'!$AI$16*Tabell2[[#This Row],[Weight (kg)]]</f>
        <v>-14.489999999999998</v>
      </c>
    </row>
    <row r="5455" spans="1:32" x14ac:dyDescent="0.2">
      <c r="A5455" s="36" t="s">
        <v>310</v>
      </c>
      <c r="B5455" s="37" t="s">
        <v>311</v>
      </c>
      <c r="C5455" s="38">
        <v>111186</v>
      </c>
      <c r="D5455" s="39">
        <v>7319661111868</v>
      </c>
      <c r="E5455" s="37" t="s">
        <v>46</v>
      </c>
      <c r="F5455" s="40">
        <v>560</v>
      </c>
      <c r="G5455" s="37">
        <v>355</v>
      </c>
      <c r="H5455" s="41">
        <v>14.2</v>
      </c>
      <c r="I5455" s="35">
        <f>'EPD information'!$L$16*Tabell2[[#This Row],[Weight (kg)]]</f>
        <v>48.421999999999997</v>
      </c>
      <c r="J5455" s="22">
        <f>'EPD information'!$M$16*Tabell2[[#This Row],[Weight (kg)]]</f>
        <v>0.84348000000000001</v>
      </c>
      <c r="K5455" s="22">
        <f>'EPD information'!$N$16*Tabell2[[#This Row],[Weight (kg)]]</f>
        <v>0.10010999999999999</v>
      </c>
      <c r="L5455" s="22">
        <f>'EPD information'!$O$16*Tabell2[[#This Row],[Weight (kg)]]</f>
        <v>0</v>
      </c>
      <c r="M5455" s="22">
        <f>'EPD information'!$P$16*Tabell2[[#This Row],[Weight (kg)]]</f>
        <v>6.6739999999999994E-2</v>
      </c>
      <c r="N5455" s="22">
        <f>'EPD information'!$Q$16*Tabell2[[#This Row],[Weight (kg)]]</f>
        <v>2.2151999999999998</v>
      </c>
      <c r="O5455" s="22">
        <f>'EPD information'!$R$16*Tabell2[[#This Row],[Weight (kg)]]</f>
        <v>3.5926E-3</v>
      </c>
      <c r="P5455" s="22">
        <f>'EPD information'!$S$16*Tabell2[[#This Row],[Weight (kg)]]</f>
        <v>-17.181999999999999</v>
      </c>
      <c r="Q5455" s="35">
        <f>'Product specific GWP'!$T$16*Tabell2[[#This Row],[Weight (kg)]]</f>
        <v>0.62053999999999998</v>
      </c>
      <c r="R5455" s="35" t="s">
        <v>48</v>
      </c>
      <c r="S5455" s="35">
        <f>'EPD information'!$V$16*Tabell2[[#This Row],[Weight (kg)]]</f>
        <v>0.10010999999999999</v>
      </c>
      <c r="T5455" s="35" t="str">
        <f>'EPD information'!$W$16</f>
        <v>ND</v>
      </c>
      <c r="U5455" s="35">
        <f>'EPD information'!$X$16*Tabell2[[#This Row],[Weight (kg)]]</f>
        <v>6.6739999999999994E-2</v>
      </c>
      <c r="V5455" s="35">
        <f>'EPD information'!$Y$16*Tabell2[[#This Row],[Weight (kg)]]</f>
        <v>2.2151999999999998</v>
      </c>
      <c r="W5455" s="35">
        <f>'EPD information'!$Z$16*Tabell2[[#This Row],[Weight (kg)]]</f>
        <v>3.5926E-3</v>
      </c>
      <c r="X5455" s="35">
        <f>'EPD information'!$AA$16*Tabell2[[#This Row],[Weight (kg)]]</f>
        <v>-17.181999999999999</v>
      </c>
      <c r="Y5455" s="18">
        <f>'EPD information'!$AB$16*Tabell2[[#This Row],[Weight (kg)]]</f>
        <v>47.711999999999996</v>
      </c>
      <c r="Z5455" s="18">
        <f>'EPD information'!$AC$16*Tabell2[[#This Row],[Weight (kg)]]</f>
        <v>0.83638000000000001</v>
      </c>
      <c r="AA5455" s="18">
        <f>'EPD information'!$AD$16*Tabell2[[#This Row],[Weight (kg)]]</f>
        <v>0.104654</v>
      </c>
      <c r="AB5455" s="18" t="s">
        <v>48</v>
      </c>
      <c r="AC5455" s="18">
        <f>'EPD information'!$AF$16*Tabell2[[#This Row],[Weight (kg)]]</f>
        <v>6.6029999999999991E-2</v>
      </c>
      <c r="AD5455" s="18">
        <f>'EPD information'!$AG$16*Tabell2[[#This Row],[Weight (kg)]]</f>
        <v>2.2010000000000001</v>
      </c>
      <c r="AE5455" s="18">
        <f>'EPD information'!$AH$16*Tabell2[[#This Row],[Weight (kg)]]</f>
        <v>3.5216000000000002E-3</v>
      </c>
      <c r="AF5455" s="21">
        <f>'EPD information'!$AI$16*Tabell2[[#This Row],[Weight (kg)]]</f>
        <v>-16.329999999999998</v>
      </c>
    </row>
    <row r="5456" spans="1:32" x14ac:dyDescent="0.2">
      <c r="A5456" s="36" t="s">
        <v>310</v>
      </c>
      <c r="B5456" s="37" t="s">
        <v>311</v>
      </c>
      <c r="C5456" s="38">
        <v>111187</v>
      </c>
      <c r="D5456" s="39">
        <v>7319661111875</v>
      </c>
      <c r="E5456" s="37" t="s">
        <v>46</v>
      </c>
      <c r="F5456" s="40">
        <v>560</v>
      </c>
      <c r="G5456" s="37">
        <v>400</v>
      </c>
      <c r="H5456" s="41">
        <v>16</v>
      </c>
      <c r="I5456" s="35">
        <f>'EPD information'!$L$16*Tabell2[[#This Row],[Weight (kg)]]</f>
        <v>54.56</v>
      </c>
      <c r="J5456" s="22">
        <f>'EPD information'!$M$16*Tabell2[[#This Row],[Weight (kg)]]</f>
        <v>0.95040000000000002</v>
      </c>
      <c r="K5456" s="22">
        <f>'EPD information'!$N$16*Tabell2[[#This Row],[Weight (kg)]]</f>
        <v>0.1128</v>
      </c>
      <c r="L5456" s="22">
        <f>'EPD information'!$O$16*Tabell2[[#This Row],[Weight (kg)]]</f>
        <v>0</v>
      </c>
      <c r="M5456" s="22">
        <f>'EPD information'!$P$16*Tabell2[[#This Row],[Weight (kg)]]</f>
        <v>7.5200000000000003E-2</v>
      </c>
      <c r="N5456" s="22">
        <f>'EPD information'!$Q$16*Tabell2[[#This Row],[Weight (kg)]]</f>
        <v>2.496</v>
      </c>
      <c r="O5456" s="22">
        <f>'EPD information'!$R$16*Tabell2[[#This Row],[Weight (kg)]]</f>
        <v>4.0480000000000004E-3</v>
      </c>
      <c r="P5456" s="22">
        <f>'EPD information'!$S$16*Tabell2[[#This Row],[Weight (kg)]]</f>
        <v>-19.36</v>
      </c>
      <c r="Q5456" s="35">
        <f>'Product specific GWP'!$T$16*Tabell2[[#This Row],[Weight (kg)]]</f>
        <v>0.69920000000000004</v>
      </c>
      <c r="R5456" s="35" t="s">
        <v>48</v>
      </c>
      <c r="S5456" s="35">
        <f>'EPD information'!$V$16*Tabell2[[#This Row],[Weight (kg)]]</f>
        <v>0.1128</v>
      </c>
      <c r="T5456" s="35" t="str">
        <f>'EPD information'!$W$16</f>
        <v>ND</v>
      </c>
      <c r="U5456" s="35">
        <f>'EPD information'!$X$16*Tabell2[[#This Row],[Weight (kg)]]</f>
        <v>7.5200000000000003E-2</v>
      </c>
      <c r="V5456" s="35">
        <f>'EPD information'!$Y$16*Tabell2[[#This Row],[Weight (kg)]]</f>
        <v>2.496</v>
      </c>
      <c r="W5456" s="35">
        <f>'EPD information'!$Z$16*Tabell2[[#This Row],[Weight (kg)]]</f>
        <v>4.0480000000000004E-3</v>
      </c>
      <c r="X5456" s="35">
        <f>'EPD information'!$AA$16*Tabell2[[#This Row],[Weight (kg)]]</f>
        <v>-19.36</v>
      </c>
      <c r="Y5456" s="18">
        <f>'EPD information'!$AB$16*Tabell2[[#This Row],[Weight (kg)]]</f>
        <v>53.76</v>
      </c>
      <c r="Z5456" s="18">
        <f>'EPD information'!$AC$16*Tabell2[[#This Row],[Weight (kg)]]</f>
        <v>0.94240000000000002</v>
      </c>
      <c r="AA5456" s="18">
        <f>'EPD information'!$AD$16*Tabell2[[#This Row],[Weight (kg)]]</f>
        <v>0.11792</v>
      </c>
      <c r="AB5456" s="18" t="s">
        <v>48</v>
      </c>
      <c r="AC5456" s="18">
        <f>'EPD information'!$AF$16*Tabell2[[#This Row],[Weight (kg)]]</f>
        <v>7.4399999999999994E-2</v>
      </c>
      <c r="AD5456" s="18">
        <f>'EPD information'!$AG$16*Tabell2[[#This Row],[Weight (kg)]]</f>
        <v>2.48</v>
      </c>
      <c r="AE5456" s="18">
        <f>'EPD information'!$AH$16*Tabell2[[#This Row],[Weight (kg)]]</f>
        <v>3.9680000000000002E-3</v>
      </c>
      <c r="AF5456" s="21">
        <f>'EPD information'!$AI$16*Tabell2[[#This Row],[Weight (kg)]]</f>
        <v>-18.399999999999999</v>
      </c>
    </row>
    <row r="5457" spans="1:32" x14ac:dyDescent="0.2">
      <c r="A5457" s="36" t="s">
        <v>310</v>
      </c>
      <c r="B5457" s="37" t="s">
        <v>311</v>
      </c>
      <c r="C5457" s="38">
        <v>912619</v>
      </c>
      <c r="D5457" s="39">
        <v>7319660092915</v>
      </c>
      <c r="E5457" s="37" t="s">
        <v>46</v>
      </c>
      <c r="F5457" s="40">
        <v>560</v>
      </c>
      <c r="G5457" s="37">
        <v>450</v>
      </c>
      <c r="H5457" s="41">
        <v>18.100000000000001</v>
      </c>
      <c r="I5457" s="35">
        <f>'EPD information'!$L$16*Tabell2[[#This Row],[Weight (kg)]]</f>
        <v>61.721000000000011</v>
      </c>
      <c r="J5457" s="22">
        <f>'EPD information'!$M$16*Tabell2[[#This Row],[Weight (kg)]]</f>
        <v>1.0751400000000002</v>
      </c>
      <c r="K5457" s="22">
        <f>'EPD information'!$N$16*Tabell2[[#This Row],[Weight (kg)]]</f>
        <v>0.127605</v>
      </c>
      <c r="L5457" s="22">
        <f>'EPD information'!$O$16*Tabell2[[#This Row],[Weight (kg)]]</f>
        <v>0</v>
      </c>
      <c r="M5457" s="22">
        <f>'EPD information'!$P$16*Tabell2[[#This Row],[Weight (kg)]]</f>
        <v>8.5070000000000007E-2</v>
      </c>
      <c r="N5457" s="22">
        <f>'EPD information'!$Q$16*Tabell2[[#This Row],[Weight (kg)]]</f>
        <v>2.8236000000000003</v>
      </c>
      <c r="O5457" s="22">
        <f>'EPD information'!$R$16*Tabell2[[#This Row],[Weight (kg)]]</f>
        <v>4.5793000000000006E-3</v>
      </c>
      <c r="P5457" s="22">
        <f>'EPD information'!$S$16*Tabell2[[#This Row],[Weight (kg)]]</f>
        <v>-21.901</v>
      </c>
      <c r="Q5457" s="35">
        <f>'Product specific GWP'!$T$16*Tabell2[[#This Row],[Weight (kg)]]</f>
        <v>0.79097000000000006</v>
      </c>
      <c r="R5457" s="35" t="s">
        <v>48</v>
      </c>
      <c r="S5457" s="35">
        <f>'EPD information'!$V$16*Tabell2[[#This Row],[Weight (kg)]]</f>
        <v>0.127605</v>
      </c>
      <c r="T5457" s="35" t="str">
        <f>'EPD information'!$W$16</f>
        <v>ND</v>
      </c>
      <c r="U5457" s="35">
        <f>'EPD information'!$X$16*Tabell2[[#This Row],[Weight (kg)]]</f>
        <v>8.5070000000000007E-2</v>
      </c>
      <c r="V5457" s="35">
        <f>'EPD information'!$Y$16*Tabell2[[#This Row],[Weight (kg)]]</f>
        <v>2.8236000000000003</v>
      </c>
      <c r="W5457" s="35">
        <f>'EPD information'!$Z$16*Tabell2[[#This Row],[Weight (kg)]]</f>
        <v>4.5793000000000006E-3</v>
      </c>
      <c r="X5457" s="35">
        <f>'EPD information'!$AA$16*Tabell2[[#This Row],[Weight (kg)]]</f>
        <v>-21.901</v>
      </c>
      <c r="Y5457" s="18">
        <f>'EPD information'!$AB$16*Tabell2[[#This Row],[Weight (kg)]]</f>
        <v>60.816000000000003</v>
      </c>
      <c r="Z5457" s="18">
        <f>'EPD information'!$AC$16*Tabell2[[#This Row],[Weight (kg)]]</f>
        <v>1.0660900000000002</v>
      </c>
      <c r="AA5457" s="18">
        <f>'EPD information'!$AD$16*Tabell2[[#This Row],[Weight (kg)]]</f>
        <v>0.13339700000000002</v>
      </c>
      <c r="AB5457" s="18" t="s">
        <v>48</v>
      </c>
      <c r="AC5457" s="18">
        <f>'EPD information'!$AF$16*Tabell2[[#This Row],[Weight (kg)]]</f>
        <v>8.4165000000000004E-2</v>
      </c>
      <c r="AD5457" s="18">
        <f>'EPD information'!$AG$16*Tabell2[[#This Row],[Weight (kg)]]</f>
        <v>2.8055000000000003</v>
      </c>
      <c r="AE5457" s="18">
        <f>'EPD information'!$AH$16*Tabell2[[#This Row],[Weight (kg)]]</f>
        <v>4.4888000000000003E-3</v>
      </c>
      <c r="AF5457" s="21">
        <f>'EPD information'!$AI$16*Tabell2[[#This Row],[Weight (kg)]]</f>
        <v>-20.815000000000001</v>
      </c>
    </row>
    <row r="5458" spans="1:32" x14ac:dyDescent="0.2">
      <c r="A5458" s="36" t="s">
        <v>310</v>
      </c>
      <c r="B5458" s="37" t="s">
        <v>311</v>
      </c>
      <c r="C5458" s="38">
        <v>111188</v>
      </c>
      <c r="D5458" s="39">
        <v>7319661111882</v>
      </c>
      <c r="E5458" s="37" t="s">
        <v>46</v>
      </c>
      <c r="F5458" s="40">
        <v>560</v>
      </c>
      <c r="G5458" s="37">
        <v>500</v>
      </c>
      <c r="H5458" s="41">
        <v>20.3</v>
      </c>
      <c r="I5458" s="35">
        <f>'EPD information'!$L$16*Tabell2[[#This Row],[Weight (kg)]]</f>
        <v>69.222999999999999</v>
      </c>
      <c r="J5458" s="22">
        <f>'EPD information'!$M$16*Tabell2[[#This Row],[Weight (kg)]]</f>
        <v>1.2058200000000001</v>
      </c>
      <c r="K5458" s="22">
        <f>'EPD information'!$N$16*Tabell2[[#This Row],[Weight (kg)]]</f>
        <v>0.14311499999999999</v>
      </c>
      <c r="L5458" s="22">
        <f>'EPD information'!$O$16*Tabell2[[#This Row],[Weight (kg)]]</f>
        <v>0</v>
      </c>
      <c r="M5458" s="22">
        <f>'EPD information'!$P$16*Tabell2[[#This Row],[Weight (kg)]]</f>
        <v>9.5410000000000009E-2</v>
      </c>
      <c r="N5458" s="22">
        <f>'EPD information'!$Q$16*Tabell2[[#This Row],[Weight (kg)]]</f>
        <v>3.1668000000000003</v>
      </c>
      <c r="O5458" s="22">
        <f>'EPD information'!$R$16*Tabell2[[#This Row],[Weight (kg)]]</f>
        <v>5.1359000000000005E-3</v>
      </c>
      <c r="P5458" s="22">
        <f>'EPD information'!$S$16*Tabell2[[#This Row],[Weight (kg)]]</f>
        <v>-24.562999999999999</v>
      </c>
      <c r="Q5458" s="35">
        <f>'Product specific GWP'!$T$16*Tabell2[[#This Row],[Weight (kg)]]</f>
        <v>0.88711000000000007</v>
      </c>
      <c r="R5458" s="35" t="s">
        <v>48</v>
      </c>
      <c r="S5458" s="35">
        <f>'EPD information'!$V$16*Tabell2[[#This Row],[Weight (kg)]]</f>
        <v>0.14311499999999999</v>
      </c>
      <c r="T5458" s="35" t="str">
        <f>'EPD information'!$W$16</f>
        <v>ND</v>
      </c>
      <c r="U5458" s="35">
        <f>'EPD information'!$X$16*Tabell2[[#This Row],[Weight (kg)]]</f>
        <v>9.5410000000000009E-2</v>
      </c>
      <c r="V5458" s="35">
        <f>'EPD information'!$Y$16*Tabell2[[#This Row],[Weight (kg)]]</f>
        <v>3.1668000000000003</v>
      </c>
      <c r="W5458" s="35">
        <f>'EPD information'!$Z$16*Tabell2[[#This Row],[Weight (kg)]]</f>
        <v>5.1359000000000005E-3</v>
      </c>
      <c r="X5458" s="35">
        <f>'EPD information'!$AA$16*Tabell2[[#This Row],[Weight (kg)]]</f>
        <v>-24.562999999999999</v>
      </c>
      <c r="Y5458" s="18">
        <f>'EPD information'!$AB$16*Tabell2[[#This Row],[Weight (kg)]]</f>
        <v>68.207999999999998</v>
      </c>
      <c r="Z5458" s="18">
        <f>'EPD information'!$AC$16*Tabell2[[#This Row],[Weight (kg)]]</f>
        <v>1.19567</v>
      </c>
      <c r="AA5458" s="18">
        <f>'EPD information'!$AD$16*Tabell2[[#This Row],[Weight (kg)]]</f>
        <v>0.14961099999999999</v>
      </c>
      <c r="AB5458" s="18" t="s">
        <v>48</v>
      </c>
      <c r="AC5458" s="18">
        <f>'EPD information'!$AF$16*Tabell2[[#This Row],[Weight (kg)]]</f>
        <v>9.4394999999999993E-2</v>
      </c>
      <c r="AD5458" s="18">
        <f>'EPD information'!$AG$16*Tabell2[[#This Row],[Weight (kg)]]</f>
        <v>3.1465000000000001</v>
      </c>
      <c r="AE5458" s="18">
        <f>'EPD information'!$AH$16*Tabell2[[#This Row],[Weight (kg)]]</f>
        <v>5.0344000000000005E-3</v>
      </c>
      <c r="AF5458" s="21">
        <f>'EPD information'!$AI$16*Tabell2[[#This Row],[Weight (kg)]]</f>
        <v>-23.344999999999999</v>
      </c>
    </row>
    <row r="5459" spans="1:32" x14ac:dyDescent="0.2">
      <c r="A5459" s="36" t="s">
        <v>310</v>
      </c>
      <c r="B5459" s="37" t="s">
        <v>311</v>
      </c>
      <c r="C5459" s="38">
        <v>111189</v>
      </c>
      <c r="D5459" s="39">
        <v>7319661111899</v>
      </c>
      <c r="E5459" s="37" t="s">
        <v>46</v>
      </c>
      <c r="F5459" s="40">
        <v>560</v>
      </c>
      <c r="G5459" s="37">
        <v>560</v>
      </c>
      <c r="H5459" s="41">
        <v>23.4</v>
      </c>
      <c r="I5459" s="35">
        <f>'EPD information'!$L$16*Tabell2[[#This Row],[Weight (kg)]]</f>
        <v>79.793999999999997</v>
      </c>
      <c r="J5459" s="22">
        <f>'EPD information'!$M$16*Tabell2[[#This Row],[Weight (kg)]]</f>
        <v>1.3899599999999999</v>
      </c>
      <c r="K5459" s="22">
        <f>'EPD information'!$N$16*Tabell2[[#This Row],[Weight (kg)]]</f>
        <v>0.16496999999999998</v>
      </c>
      <c r="L5459" s="22">
        <f>'EPD information'!$O$16*Tabell2[[#This Row],[Weight (kg)]]</f>
        <v>0</v>
      </c>
      <c r="M5459" s="22">
        <f>'EPD information'!$P$16*Tabell2[[#This Row],[Weight (kg)]]</f>
        <v>0.10997999999999999</v>
      </c>
      <c r="N5459" s="22">
        <f>'EPD information'!$Q$16*Tabell2[[#This Row],[Weight (kg)]]</f>
        <v>3.6503999999999999</v>
      </c>
      <c r="O5459" s="22">
        <f>'EPD information'!$R$16*Tabell2[[#This Row],[Weight (kg)]]</f>
        <v>5.9202000000000005E-3</v>
      </c>
      <c r="P5459" s="22">
        <f>'EPD information'!$S$16*Tabell2[[#This Row],[Weight (kg)]]</f>
        <v>-28.313999999999997</v>
      </c>
      <c r="Q5459" s="35">
        <f>'Product specific GWP'!$T$16*Tabell2[[#This Row],[Weight (kg)]]</f>
        <v>1.02258</v>
      </c>
      <c r="R5459" s="35" t="s">
        <v>48</v>
      </c>
      <c r="S5459" s="35">
        <f>'EPD information'!$V$16*Tabell2[[#This Row],[Weight (kg)]]</f>
        <v>0.16496999999999998</v>
      </c>
      <c r="T5459" s="35" t="str">
        <f>'EPD information'!$W$16</f>
        <v>ND</v>
      </c>
      <c r="U5459" s="35">
        <f>'EPD information'!$X$16*Tabell2[[#This Row],[Weight (kg)]]</f>
        <v>0.10997999999999999</v>
      </c>
      <c r="V5459" s="35">
        <f>'EPD information'!$Y$16*Tabell2[[#This Row],[Weight (kg)]]</f>
        <v>3.6503999999999999</v>
      </c>
      <c r="W5459" s="35">
        <f>'EPD information'!$Z$16*Tabell2[[#This Row],[Weight (kg)]]</f>
        <v>5.9202000000000005E-3</v>
      </c>
      <c r="X5459" s="35">
        <f>'EPD information'!$AA$16*Tabell2[[#This Row],[Weight (kg)]]</f>
        <v>-28.313999999999997</v>
      </c>
      <c r="Y5459" s="18">
        <f>'EPD information'!$AB$16*Tabell2[[#This Row],[Weight (kg)]]</f>
        <v>78.623999999999995</v>
      </c>
      <c r="Z5459" s="18">
        <f>'EPD information'!$AC$16*Tabell2[[#This Row],[Weight (kg)]]</f>
        <v>1.37826</v>
      </c>
      <c r="AA5459" s="18">
        <f>'EPD information'!$AD$16*Tabell2[[#This Row],[Weight (kg)]]</f>
        <v>0.17245799999999997</v>
      </c>
      <c r="AB5459" s="18" t="s">
        <v>48</v>
      </c>
      <c r="AC5459" s="18">
        <f>'EPD information'!$AF$16*Tabell2[[#This Row],[Weight (kg)]]</f>
        <v>0.10880999999999999</v>
      </c>
      <c r="AD5459" s="18">
        <f>'EPD information'!$AG$16*Tabell2[[#This Row],[Weight (kg)]]</f>
        <v>3.6269999999999998</v>
      </c>
      <c r="AE5459" s="18">
        <f>'EPD information'!$AH$16*Tabell2[[#This Row],[Weight (kg)]]</f>
        <v>5.8031999999999997E-3</v>
      </c>
      <c r="AF5459" s="21">
        <f>'EPD information'!$AI$16*Tabell2[[#This Row],[Weight (kg)]]</f>
        <v>-26.909999999999997</v>
      </c>
    </row>
    <row r="5460" spans="1:32" x14ac:dyDescent="0.2">
      <c r="A5460" s="36" t="s">
        <v>310</v>
      </c>
      <c r="B5460" s="37" t="s">
        <v>311</v>
      </c>
      <c r="C5460" s="38">
        <v>912620</v>
      </c>
      <c r="D5460" s="39">
        <v>7319660092922</v>
      </c>
      <c r="E5460" s="37" t="s">
        <v>46</v>
      </c>
      <c r="F5460" s="40">
        <v>600</v>
      </c>
      <c r="G5460" s="37">
        <v>80</v>
      </c>
      <c r="H5460" s="41">
        <v>3.0164</v>
      </c>
      <c r="I5460" s="35">
        <f>'EPD information'!$L$16*Tabell2[[#This Row],[Weight (kg)]]</f>
        <v>10.285924</v>
      </c>
      <c r="J5460" s="22">
        <f>'EPD information'!$M$16*Tabell2[[#This Row],[Weight (kg)]]</f>
        <v>0.17917416</v>
      </c>
      <c r="K5460" s="22">
        <f>'EPD information'!$N$16*Tabell2[[#This Row],[Weight (kg)]]</f>
        <v>2.1265619999999999E-2</v>
      </c>
      <c r="L5460" s="22">
        <f>'EPD information'!$O$16*Tabell2[[#This Row],[Weight (kg)]]</f>
        <v>0</v>
      </c>
      <c r="M5460" s="22">
        <f>'EPD information'!$P$16*Tabell2[[#This Row],[Weight (kg)]]</f>
        <v>1.417708E-2</v>
      </c>
      <c r="N5460" s="22">
        <f>'EPD information'!$Q$16*Tabell2[[#This Row],[Weight (kg)]]</f>
        <v>0.47055839999999999</v>
      </c>
      <c r="O5460" s="22">
        <f>'EPD information'!$R$16*Tabell2[[#This Row],[Weight (kg)]]</f>
        <v>7.6314920000000004E-4</v>
      </c>
      <c r="P5460" s="22">
        <f>'EPD information'!$S$16*Tabell2[[#This Row],[Weight (kg)]]</f>
        <v>-3.6498439999999999</v>
      </c>
      <c r="Q5460" s="35">
        <f>'Product specific GWP'!$T$16*Tabell2[[#This Row],[Weight (kg)]]</f>
        <v>0.13181668000000002</v>
      </c>
      <c r="R5460" s="35" t="s">
        <v>48</v>
      </c>
      <c r="S5460" s="35">
        <f>'EPD information'!$V$16*Tabell2[[#This Row],[Weight (kg)]]</f>
        <v>2.1265619999999999E-2</v>
      </c>
      <c r="T5460" s="35" t="str">
        <f>'EPD information'!$W$16</f>
        <v>ND</v>
      </c>
      <c r="U5460" s="35">
        <f>'EPD information'!$X$16*Tabell2[[#This Row],[Weight (kg)]]</f>
        <v>1.417708E-2</v>
      </c>
      <c r="V5460" s="35">
        <f>'EPD information'!$Y$16*Tabell2[[#This Row],[Weight (kg)]]</f>
        <v>0.47055839999999999</v>
      </c>
      <c r="W5460" s="35">
        <f>'EPD information'!$Z$16*Tabell2[[#This Row],[Weight (kg)]]</f>
        <v>7.6314920000000004E-4</v>
      </c>
      <c r="X5460" s="35">
        <f>'EPD information'!$AA$16*Tabell2[[#This Row],[Weight (kg)]]</f>
        <v>-3.6498439999999999</v>
      </c>
      <c r="Y5460" s="18">
        <f>'EPD information'!$AB$16*Tabell2[[#This Row],[Weight (kg)]]</f>
        <v>10.135104</v>
      </c>
      <c r="Z5460" s="18">
        <f>'EPD information'!$AC$16*Tabell2[[#This Row],[Weight (kg)]]</f>
        <v>0.17766596000000001</v>
      </c>
      <c r="AA5460" s="18">
        <f>'EPD information'!$AD$16*Tabell2[[#This Row],[Weight (kg)]]</f>
        <v>2.2230868000000001E-2</v>
      </c>
      <c r="AB5460" s="18" t="s">
        <v>48</v>
      </c>
      <c r="AC5460" s="18">
        <f>'EPD information'!$AF$16*Tabell2[[#This Row],[Weight (kg)]]</f>
        <v>1.4026259999999999E-2</v>
      </c>
      <c r="AD5460" s="18">
        <f>'EPD information'!$AG$16*Tabell2[[#This Row],[Weight (kg)]]</f>
        <v>0.46754200000000001</v>
      </c>
      <c r="AE5460" s="18">
        <f>'EPD information'!$AH$16*Tabell2[[#This Row],[Weight (kg)]]</f>
        <v>7.4806720000000001E-4</v>
      </c>
      <c r="AF5460" s="21">
        <f>'EPD information'!$AI$16*Tabell2[[#This Row],[Weight (kg)]]</f>
        <v>-3.4688599999999998</v>
      </c>
    </row>
    <row r="5461" spans="1:32" x14ac:dyDescent="0.2">
      <c r="A5461" s="36" t="s">
        <v>310</v>
      </c>
      <c r="B5461" s="37" t="s">
        <v>311</v>
      </c>
      <c r="C5461" s="38">
        <v>912621</v>
      </c>
      <c r="D5461" s="39">
        <v>7319660092939</v>
      </c>
      <c r="E5461" s="37" t="s">
        <v>46</v>
      </c>
      <c r="F5461" s="40">
        <v>600</v>
      </c>
      <c r="G5461" s="37">
        <v>100</v>
      </c>
      <c r="H5461" s="41">
        <v>3.0541</v>
      </c>
      <c r="I5461" s="35">
        <f>'EPD information'!$L$16*Tabell2[[#This Row],[Weight (kg)]]</f>
        <v>10.414481</v>
      </c>
      <c r="J5461" s="22">
        <f>'EPD information'!$M$16*Tabell2[[#This Row],[Weight (kg)]]</f>
        <v>0.18141354000000001</v>
      </c>
      <c r="K5461" s="22">
        <f>'EPD information'!$N$16*Tabell2[[#This Row],[Weight (kg)]]</f>
        <v>2.1531405E-2</v>
      </c>
      <c r="L5461" s="22">
        <f>'EPD information'!$O$16*Tabell2[[#This Row],[Weight (kg)]]</f>
        <v>0</v>
      </c>
      <c r="M5461" s="22">
        <f>'EPD information'!$P$16*Tabell2[[#This Row],[Weight (kg)]]</f>
        <v>1.4354270000000001E-2</v>
      </c>
      <c r="N5461" s="22">
        <f>'EPD information'!$Q$16*Tabell2[[#This Row],[Weight (kg)]]</f>
        <v>0.47643960000000002</v>
      </c>
      <c r="O5461" s="22">
        <f>'EPD information'!$R$16*Tabell2[[#This Row],[Weight (kg)]]</f>
        <v>7.7268730000000009E-4</v>
      </c>
      <c r="P5461" s="22">
        <f>'EPD information'!$S$16*Tabell2[[#This Row],[Weight (kg)]]</f>
        <v>-3.6954609999999999</v>
      </c>
      <c r="Q5461" s="35">
        <f>'Product specific GWP'!$T$16*Tabell2[[#This Row],[Weight (kg)]]</f>
        <v>0.13346417000000002</v>
      </c>
      <c r="R5461" s="35" t="s">
        <v>48</v>
      </c>
      <c r="S5461" s="35">
        <f>'EPD information'!$V$16*Tabell2[[#This Row],[Weight (kg)]]</f>
        <v>2.1531405E-2</v>
      </c>
      <c r="T5461" s="35" t="str">
        <f>'EPD information'!$W$16</f>
        <v>ND</v>
      </c>
      <c r="U5461" s="35">
        <f>'EPD information'!$X$16*Tabell2[[#This Row],[Weight (kg)]]</f>
        <v>1.4354270000000001E-2</v>
      </c>
      <c r="V5461" s="35">
        <f>'EPD information'!$Y$16*Tabell2[[#This Row],[Weight (kg)]]</f>
        <v>0.47643960000000002</v>
      </c>
      <c r="W5461" s="35">
        <f>'EPD information'!$Z$16*Tabell2[[#This Row],[Weight (kg)]]</f>
        <v>7.7268730000000009E-4</v>
      </c>
      <c r="X5461" s="35">
        <f>'EPD information'!$AA$16*Tabell2[[#This Row],[Weight (kg)]]</f>
        <v>-3.6954609999999999</v>
      </c>
      <c r="Y5461" s="18">
        <f>'EPD information'!$AB$16*Tabell2[[#This Row],[Weight (kg)]]</f>
        <v>10.261775999999999</v>
      </c>
      <c r="Z5461" s="18">
        <f>'EPD information'!$AC$16*Tabell2[[#This Row],[Weight (kg)]]</f>
        <v>0.17988649000000001</v>
      </c>
      <c r="AA5461" s="18">
        <f>'EPD information'!$AD$16*Tabell2[[#This Row],[Weight (kg)]]</f>
        <v>2.2508717000000001E-2</v>
      </c>
      <c r="AB5461" s="18" t="s">
        <v>48</v>
      </c>
      <c r="AC5461" s="18">
        <f>'EPD information'!$AF$16*Tabell2[[#This Row],[Weight (kg)]]</f>
        <v>1.4201564999999999E-2</v>
      </c>
      <c r="AD5461" s="18">
        <f>'EPD information'!$AG$16*Tabell2[[#This Row],[Weight (kg)]]</f>
        <v>0.47338550000000001</v>
      </c>
      <c r="AE5461" s="18">
        <f>'EPD information'!$AH$16*Tabell2[[#This Row],[Weight (kg)]]</f>
        <v>7.5741680000000007E-4</v>
      </c>
      <c r="AF5461" s="21">
        <f>'EPD information'!$AI$16*Tabell2[[#This Row],[Weight (kg)]]</f>
        <v>-3.5122149999999999</v>
      </c>
    </row>
    <row r="5462" spans="1:32" x14ac:dyDescent="0.2">
      <c r="A5462" s="36" t="s">
        <v>310</v>
      </c>
      <c r="B5462" s="37" t="s">
        <v>311</v>
      </c>
      <c r="C5462" s="38">
        <v>912622</v>
      </c>
      <c r="D5462" s="39">
        <v>7319660092946</v>
      </c>
      <c r="E5462" s="37" t="s">
        <v>46</v>
      </c>
      <c r="F5462" s="40">
        <v>600</v>
      </c>
      <c r="G5462" s="37">
        <v>125</v>
      </c>
      <c r="H5462" s="41">
        <v>3.0949</v>
      </c>
      <c r="I5462" s="35">
        <f>'EPD information'!$L$16*Tabell2[[#This Row],[Weight (kg)]]</f>
        <v>10.553609</v>
      </c>
      <c r="J5462" s="22">
        <f>'EPD information'!$M$16*Tabell2[[#This Row],[Weight (kg)]]</f>
        <v>0.18383706</v>
      </c>
      <c r="K5462" s="22">
        <f>'EPD information'!$N$16*Tabell2[[#This Row],[Weight (kg)]]</f>
        <v>2.1819044999999999E-2</v>
      </c>
      <c r="L5462" s="22">
        <f>'EPD information'!$O$16*Tabell2[[#This Row],[Weight (kg)]]</f>
        <v>0</v>
      </c>
      <c r="M5462" s="22">
        <f>'EPD information'!$P$16*Tabell2[[#This Row],[Weight (kg)]]</f>
        <v>1.454603E-2</v>
      </c>
      <c r="N5462" s="22">
        <f>'EPD information'!$Q$16*Tabell2[[#This Row],[Weight (kg)]]</f>
        <v>0.48280440000000002</v>
      </c>
      <c r="O5462" s="22">
        <f>'EPD information'!$R$16*Tabell2[[#This Row],[Weight (kg)]]</f>
        <v>7.8300970000000011E-4</v>
      </c>
      <c r="P5462" s="22">
        <f>'EPD information'!$S$16*Tabell2[[#This Row],[Weight (kg)]]</f>
        <v>-3.7448289999999997</v>
      </c>
      <c r="Q5462" s="35">
        <f>'Product specific GWP'!$T$16*Tabell2[[#This Row],[Weight (kg)]]</f>
        <v>0.13524713000000002</v>
      </c>
      <c r="R5462" s="35" t="s">
        <v>48</v>
      </c>
      <c r="S5462" s="35">
        <f>'EPD information'!$V$16*Tabell2[[#This Row],[Weight (kg)]]</f>
        <v>2.1819044999999999E-2</v>
      </c>
      <c r="T5462" s="35" t="str">
        <f>'EPD information'!$W$16</f>
        <v>ND</v>
      </c>
      <c r="U5462" s="35">
        <f>'EPD information'!$X$16*Tabell2[[#This Row],[Weight (kg)]]</f>
        <v>1.454603E-2</v>
      </c>
      <c r="V5462" s="35">
        <f>'EPD information'!$Y$16*Tabell2[[#This Row],[Weight (kg)]]</f>
        <v>0.48280440000000002</v>
      </c>
      <c r="W5462" s="35">
        <f>'EPD information'!$Z$16*Tabell2[[#This Row],[Weight (kg)]]</f>
        <v>7.8300970000000011E-4</v>
      </c>
      <c r="X5462" s="35">
        <f>'EPD information'!$AA$16*Tabell2[[#This Row],[Weight (kg)]]</f>
        <v>-3.7448289999999997</v>
      </c>
      <c r="Y5462" s="18">
        <f>'EPD information'!$AB$16*Tabell2[[#This Row],[Weight (kg)]]</f>
        <v>10.398864</v>
      </c>
      <c r="Z5462" s="18">
        <f>'EPD information'!$AC$16*Tabell2[[#This Row],[Weight (kg)]]</f>
        <v>0.18228960999999999</v>
      </c>
      <c r="AA5462" s="18">
        <f>'EPD information'!$AD$16*Tabell2[[#This Row],[Weight (kg)]]</f>
        <v>2.2809413000000001E-2</v>
      </c>
      <c r="AB5462" s="18" t="s">
        <v>48</v>
      </c>
      <c r="AC5462" s="18">
        <f>'EPD information'!$AF$16*Tabell2[[#This Row],[Weight (kg)]]</f>
        <v>1.4391284999999998E-2</v>
      </c>
      <c r="AD5462" s="18">
        <f>'EPD information'!$AG$16*Tabell2[[#This Row],[Weight (kg)]]</f>
        <v>0.47970950000000001</v>
      </c>
      <c r="AE5462" s="18">
        <f>'EPD information'!$AH$16*Tabell2[[#This Row],[Weight (kg)]]</f>
        <v>7.6753520000000003E-4</v>
      </c>
      <c r="AF5462" s="21">
        <f>'EPD information'!$AI$16*Tabell2[[#This Row],[Weight (kg)]]</f>
        <v>-3.5591349999999995</v>
      </c>
    </row>
    <row r="5463" spans="1:32" x14ac:dyDescent="0.2">
      <c r="A5463" s="36" t="s">
        <v>310</v>
      </c>
      <c r="B5463" s="37" t="s">
        <v>311</v>
      </c>
      <c r="C5463" s="38">
        <v>912623</v>
      </c>
      <c r="D5463" s="39">
        <v>7319660092953</v>
      </c>
      <c r="E5463" s="37" t="s">
        <v>46</v>
      </c>
      <c r="F5463" s="40">
        <v>600</v>
      </c>
      <c r="G5463" s="37">
        <v>150</v>
      </c>
      <c r="H5463" s="41">
        <v>3.1385000000000001</v>
      </c>
      <c r="I5463" s="35">
        <f>'EPD information'!$L$16*Tabell2[[#This Row],[Weight (kg)]]</f>
        <v>10.702285</v>
      </c>
      <c r="J5463" s="22">
        <f>'EPD information'!$M$16*Tabell2[[#This Row],[Weight (kg)]]</f>
        <v>0.18642690000000001</v>
      </c>
      <c r="K5463" s="22">
        <f>'EPD information'!$N$16*Tabell2[[#This Row],[Weight (kg)]]</f>
        <v>2.2126425000000002E-2</v>
      </c>
      <c r="L5463" s="22">
        <f>'EPD information'!$O$16*Tabell2[[#This Row],[Weight (kg)]]</f>
        <v>0</v>
      </c>
      <c r="M5463" s="22">
        <f>'EPD information'!$P$16*Tabell2[[#This Row],[Weight (kg)]]</f>
        <v>1.4750950000000001E-2</v>
      </c>
      <c r="N5463" s="22">
        <f>'EPD information'!$Q$16*Tabell2[[#This Row],[Weight (kg)]]</f>
        <v>0.48960599999999999</v>
      </c>
      <c r="O5463" s="22">
        <f>'EPD information'!$R$16*Tabell2[[#This Row],[Weight (kg)]]</f>
        <v>7.9404050000000004E-4</v>
      </c>
      <c r="P5463" s="22">
        <f>'EPD information'!$S$16*Tabell2[[#This Row],[Weight (kg)]]</f>
        <v>-3.7975849999999998</v>
      </c>
      <c r="Q5463" s="35">
        <f>'Product specific GWP'!$T$16*Tabell2[[#This Row],[Weight (kg)]]</f>
        <v>0.13715245000000001</v>
      </c>
      <c r="R5463" s="35" t="s">
        <v>48</v>
      </c>
      <c r="S5463" s="35">
        <f>'EPD information'!$V$16*Tabell2[[#This Row],[Weight (kg)]]</f>
        <v>2.2126425000000002E-2</v>
      </c>
      <c r="T5463" s="35" t="str">
        <f>'EPD information'!$W$16</f>
        <v>ND</v>
      </c>
      <c r="U5463" s="35">
        <f>'EPD information'!$X$16*Tabell2[[#This Row],[Weight (kg)]]</f>
        <v>1.4750950000000001E-2</v>
      </c>
      <c r="V5463" s="35">
        <f>'EPD information'!$Y$16*Tabell2[[#This Row],[Weight (kg)]]</f>
        <v>0.48960599999999999</v>
      </c>
      <c r="W5463" s="35">
        <f>'EPD information'!$Z$16*Tabell2[[#This Row],[Weight (kg)]]</f>
        <v>7.9404050000000004E-4</v>
      </c>
      <c r="X5463" s="35">
        <f>'EPD information'!$AA$16*Tabell2[[#This Row],[Weight (kg)]]</f>
        <v>-3.7975849999999998</v>
      </c>
      <c r="Y5463" s="18">
        <f>'EPD information'!$AB$16*Tabell2[[#This Row],[Weight (kg)]]</f>
        <v>10.545360000000001</v>
      </c>
      <c r="Z5463" s="18">
        <f>'EPD information'!$AC$16*Tabell2[[#This Row],[Weight (kg)]]</f>
        <v>0.18485765000000001</v>
      </c>
      <c r="AA5463" s="18">
        <f>'EPD information'!$AD$16*Tabell2[[#This Row],[Weight (kg)]]</f>
        <v>2.3130745000000001E-2</v>
      </c>
      <c r="AB5463" s="18" t="s">
        <v>48</v>
      </c>
      <c r="AC5463" s="18">
        <f>'EPD information'!$AF$16*Tabell2[[#This Row],[Weight (kg)]]</f>
        <v>1.4594024999999998E-2</v>
      </c>
      <c r="AD5463" s="18">
        <f>'EPD information'!$AG$16*Tabell2[[#This Row],[Weight (kg)]]</f>
        <v>0.4864675</v>
      </c>
      <c r="AE5463" s="18">
        <f>'EPD information'!$AH$16*Tabell2[[#This Row],[Weight (kg)]]</f>
        <v>7.783480000000001E-4</v>
      </c>
      <c r="AF5463" s="21">
        <f>'EPD information'!$AI$16*Tabell2[[#This Row],[Weight (kg)]]</f>
        <v>-3.6092749999999998</v>
      </c>
    </row>
    <row r="5464" spans="1:32" x14ac:dyDescent="0.2">
      <c r="A5464" s="36" t="s">
        <v>310</v>
      </c>
      <c r="B5464" s="37" t="s">
        <v>311</v>
      </c>
      <c r="C5464" s="38">
        <v>912624</v>
      </c>
      <c r="D5464" s="39">
        <v>7319660092960</v>
      </c>
      <c r="E5464" s="37" t="s">
        <v>46</v>
      </c>
      <c r="F5464" s="40">
        <v>600</v>
      </c>
      <c r="G5464" s="37">
        <v>160</v>
      </c>
      <c r="H5464" s="41">
        <v>3.1528999999999998</v>
      </c>
      <c r="I5464" s="35">
        <f>'EPD information'!$L$16*Tabell2[[#This Row],[Weight (kg)]]</f>
        <v>10.751389</v>
      </c>
      <c r="J5464" s="22">
        <f>'EPD information'!$M$16*Tabell2[[#This Row],[Weight (kg)]]</f>
        <v>0.18728226000000001</v>
      </c>
      <c r="K5464" s="22">
        <f>'EPD information'!$N$16*Tabell2[[#This Row],[Weight (kg)]]</f>
        <v>2.2227944999999999E-2</v>
      </c>
      <c r="L5464" s="22">
        <f>'EPD information'!$O$16*Tabell2[[#This Row],[Weight (kg)]]</f>
        <v>0</v>
      </c>
      <c r="M5464" s="22">
        <f>'EPD information'!$P$16*Tabell2[[#This Row],[Weight (kg)]]</f>
        <v>1.4818629999999999E-2</v>
      </c>
      <c r="N5464" s="22">
        <f>'EPD information'!$Q$16*Tabell2[[#This Row],[Weight (kg)]]</f>
        <v>0.49185239999999997</v>
      </c>
      <c r="O5464" s="22">
        <f>'EPD information'!$R$16*Tabell2[[#This Row],[Weight (kg)]]</f>
        <v>7.9768370000000001E-4</v>
      </c>
      <c r="P5464" s="22">
        <f>'EPD information'!$S$16*Tabell2[[#This Row],[Weight (kg)]]</f>
        <v>-3.8150089999999999</v>
      </c>
      <c r="Q5464" s="35">
        <f>'Product specific GWP'!$T$16*Tabell2[[#This Row],[Weight (kg)]]</f>
        <v>0.13778172999999999</v>
      </c>
      <c r="R5464" s="35" t="s">
        <v>48</v>
      </c>
      <c r="S5464" s="35">
        <f>'EPD information'!$V$16*Tabell2[[#This Row],[Weight (kg)]]</f>
        <v>2.2227944999999999E-2</v>
      </c>
      <c r="T5464" s="35" t="str">
        <f>'EPD information'!$W$16</f>
        <v>ND</v>
      </c>
      <c r="U5464" s="35">
        <f>'EPD information'!$X$16*Tabell2[[#This Row],[Weight (kg)]]</f>
        <v>1.4818629999999999E-2</v>
      </c>
      <c r="V5464" s="35">
        <f>'EPD information'!$Y$16*Tabell2[[#This Row],[Weight (kg)]]</f>
        <v>0.49185239999999997</v>
      </c>
      <c r="W5464" s="35">
        <f>'EPD information'!$Z$16*Tabell2[[#This Row],[Weight (kg)]]</f>
        <v>7.9768370000000001E-4</v>
      </c>
      <c r="X5464" s="35">
        <f>'EPD information'!$AA$16*Tabell2[[#This Row],[Weight (kg)]]</f>
        <v>-3.8150089999999999</v>
      </c>
      <c r="Y5464" s="18">
        <f>'EPD information'!$AB$16*Tabell2[[#This Row],[Weight (kg)]]</f>
        <v>10.593743999999999</v>
      </c>
      <c r="Z5464" s="18">
        <f>'EPD information'!$AC$16*Tabell2[[#This Row],[Weight (kg)]]</f>
        <v>0.18570581</v>
      </c>
      <c r="AA5464" s="18">
        <f>'EPD information'!$AD$16*Tabell2[[#This Row],[Weight (kg)]]</f>
        <v>2.3236872999999998E-2</v>
      </c>
      <c r="AB5464" s="18" t="s">
        <v>48</v>
      </c>
      <c r="AC5464" s="18">
        <f>'EPD information'!$AF$16*Tabell2[[#This Row],[Weight (kg)]]</f>
        <v>1.4660984999999998E-2</v>
      </c>
      <c r="AD5464" s="18">
        <f>'EPD information'!$AG$16*Tabell2[[#This Row],[Weight (kg)]]</f>
        <v>0.48869949999999995</v>
      </c>
      <c r="AE5464" s="18">
        <f>'EPD information'!$AH$16*Tabell2[[#This Row],[Weight (kg)]]</f>
        <v>7.8191920000000002E-4</v>
      </c>
      <c r="AF5464" s="21">
        <f>'EPD information'!$AI$16*Tabell2[[#This Row],[Weight (kg)]]</f>
        <v>-3.6258349999999995</v>
      </c>
    </row>
    <row r="5465" spans="1:32" x14ac:dyDescent="0.2">
      <c r="A5465" s="36" t="s">
        <v>310</v>
      </c>
      <c r="B5465" s="37" t="s">
        <v>311</v>
      </c>
      <c r="C5465" s="38">
        <v>912625</v>
      </c>
      <c r="D5465" s="39">
        <v>7319660092977</v>
      </c>
      <c r="E5465" s="37" t="s">
        <v>46</v>
      </c>
      <c r="F5465" s="40">
        <v>600</v>
      </c>
      <c r="G5465" s="37">
        <v>180</v>
      </c>
      <c r="H5465" s="41">
        <v>3.1871999999999998</v>
      </c>
      <c r="I5465" s="35">
        <f>'EPD information'!$L$16*Tabell2[[#This Row],[Weight (kg)]]</f>
        <v>10.868352</v>
      </c>
      <c r="J5465" s="22">
        <f>'EPD information'!$M$16*Tabell2[[#This Row],[Weight (kg)]]</f>
        <v>0.18931967999999999</v>
      </c>
      <c r="K5465" s="22">
        <f>'EPD information'!$N$16*Tabell2[[#This Row],[Weight (kg)]]</f>
        <v>2.2469759999999998E-2</v>
      </c>
      <c r="L5465" s="22">
        <f>'EPD information'!$O$16*Tabell2[[#This Row],[Weight (kg)]]</f>
        <v>0</v>
      </c>
      <c r="M5465" s="22">
        <f>'EPD information'!$P$16*Tabell2[[#This Row],[Weight (kg)]]</f>
        <v>1.4979839999999999E-2</v>
      </c>
      <c r="N5465" s="22">
        <f>'EPD information'!$Q$16*Tabell2[[#This Row],[Weight (kg)]]</f>
        <v>0.49720319999999996</v>
      </c>
      <c r="O5465" s="22">
        <f>'EPD information'!$R$16*Tabell2[[#This Row],[Weight (kg)]]</f>
        <v>8.063616E-4</v>
      </c>
      <c r="P5465" s="22">
        <f>'EPD information'!$S$16*Tabell2[[#This Row],[Weight (kg)]]</f>
        <v>-3.8565119999999995</v>
      </c>
      <c r="Q5465" s="35">
        <f>'Product specific GWP'!$T$16*Tabell2[[#This Row],[Weight (kg)]]</f>
        <v>0.13928064000000001</v>
      </c>
      <c r="R5465" s="35" t="s">
        <v>48</v>
      </c>
      <c r="S5465" s="35">
        <f>'EPD information'!$V$16*Tabell2[[#This Row],[Weight (kg)]]</f>
        <v>2.2469759999999998E-2</v>
      </c>
      <c r="T5465" s="35" t="str">
        <f>'EPD information'!$W$16</f>
        <v>ND</v>
      </c>
      <c r="U5465" s="35">
        <f>'EPD information'!$X$16*Tabell2[[#This Row],[Weight (kg)]]</f>
        <v>1.4979839999999999E-2</v>
      </c>
      <c r="V5465" s="35">
        <f>'EPD information'!$Y$16*Tabell2[[#This Row],[Weight (kg)]]</f>
        <v>0.49720319999999996</v>
      </c>
      <c r="W5465" s="35">
        <f>'EPD information'!$Z$16*Tabell2[[#This Row],[Weight (kg)]]</f>
        <v>8.063616E-4</v>
      </c>
      <c r="X5465" s="35">
        <f>'EPD information'!$AA$16*Tabell2[[#This Row],[Weight (kg)]]</f>
        <v>-3.8565119999999995</v>
      </c>
      <c r="Y5465" s="18">
        <f>'EPD information'!$AB$16*Tabell2[[#This Row],[Weight (kg)]]</f>
        <v>10.708991999999999</v>
      </c>
      <c r="Z5465" s="18">
        <f>'EPD information'!$AC$16*Tabell2[[#This Row],[Weight (kg)]]</f>
        <v>0.18772607999999999</v>
      </c>
      <c r="AA5465" s="18">
        <f>'EPD information'!$AD$16*Tabell2[[#This Row],[Weight (kg)]]</f>
        <v>2.3489663999999997E-2</v>
      </c>
      <c r="AB5465" s="18" t="s">
        <v>48</v>
      </c>
      <c r="AC5465" s="18">
        <f>'EPD information'!$AF$16*Tabell2[[#This Row],[Weight (kg)]]</f>
        <v>1.4820479999999999E-2</v>
      </c>
      <c r="AD5465" s="18">
        <f>'EPD information'!$AG$16*Tabell2[[#This Row],[Weight (kg)]]</f>
        <v>0.49401599999999996</v>
      </c>
      <c r="AE5465" s="18">
        <f>'EPD information'!$AH$16*Tabell2[[#This Row],[Weight (kg)]]</f>
        <v>7.9042559999999997E-4</v>
      </c>
      <c r="AF5465" s="21">
        <f>'EPD information'!$AI$16*Tabell2[[#This Row],[Weight (kg)]]</f>
        <v>-3.6652799999999996</v>
      </c>
    </row>
    <row r="5466" spans="1:32" x14ac:dyDescent="0.2">
      <c r="A5466" s="36" t="s">
        <v>310</v>
      </c>
      <c r="B5466" s="37" t="s">
        <v>311</v>
      </c>
      <c r="C5466" s="38">
        <v>912626</v>
      </c>
      <c r="D5466" s="39">
        <v>7319660092984</v>
      </c>
      <c r="E5466" s="37" t="s">
        <v>46</v>
      </c>
      <c r="F5466" s="40">
        <v>600</v>
      </c>
      <c r="G5466" s="37">
        <v>200</v>
      </c>
      <c r="H5466" s="41">
        <v>3.2591999999999999</v>
      </c>
      <c r="I5466" s="35">
        <f>'EPD information'!$L$16*Tabell2[[#This Row],[Weight (kg)]]</f>
        <v>11.113872000000001</v>
      </c>
      <c r="J5466" s="22">
        <f>'EPD information'!$M$16*Tabell2[[#This Row],[Weight (kg)]]</f>
        <v>0.19359647999999999</v>
      </c>
      <c r="K5466" s="22">
        <f>'EPD information'!$N$16*Tabell2[[#This Row],[Weight (kg)]]</f>
        <v>2.2977359999999999E-2</v>
      </c>
      <c r="L5466" s="22">
        <f>'EPD information'!$O$16*Tabell2[[#This Row],[Weight (kg)]]</f>
        <v>0</v>
      </c>
      <c r="M5466" s="22">
        <f>'EPD information'!$P$16*Tabell2[[#This Row],[Weight (kg)]]</f>
        <v>1.531824E-2</v>
      </c>
      <c r="N5466" s="22">
        <f>'EPD information'!$Q$16*Tabell2[[#This Row],[Weight (kg)]]</f>
        <v>0.50843519999999998</v>
      </c>
      <c r="O5466" s="22">
        <f>'EPD information'!$R$16*Tabell2[[#This Row],[Weight (kg)]]</f>
        <v>8.2457760000000005E-4</v>
      </c>
      <c r="P5466" s="22">
        <f>'EPD information'!$S$16*Tabell2[[#This Row],[Weight (kg)]]</f>
        <v>-3.9436319999999996</v>
      </c>
      <c r="Q5466" s="35">
        <f>'Product specific GWP'!$T$16*Tabell2[[#This Row],[Weight (kg)]]</f>
        <v>0.14242704</v>
      </c>
      <c r="R5466" s="35" t="s">
        <v>48</v>
      </c>
      <c r="S5466" s="35">
        <f>'EPD information'!$V$16*Tabell2[[#This Row],[Weight (kg)]]</f>
        <v>2.2977359999999999E-2</v>
      </c>
      <c r="T5466" s="35" t="str">
        <f>'EPD information'!$W$16</f>
        <v>ND</v>
      </c>
      <c r="U5466" s="35">
        <f>'EPD information'!$X$16*Tabell2[[#This Row],[Weight (kg)]]</f>
        <v>1.531824E-2</v>
      </c>
      <c r="V5466" s="35">
        <f>'EPD information'!$Y$16*Tabell2[[#This Row],[Weight (kg)]]</f>
        <v>0.50843519999999998</v>
      </c>
      <c r="W5466" s="35">
        <f>'EPD information'!$Z$16*Tabell2[[#This Row],[Weight (kg)]]</f>
        <v>8.2457760000000005E-4</v>
      </c>
      <c r="X5466" s="35">
        <f>'EPD information'!$AA$16*Tabell2[[#This Row],[Weight (kg)]]</f>
        <v>-3.9436319999999996</v>
      </c>
      <c r="Y5466" s="18">
        <f>'EPD information'!$AB$16*Tabell2[[#This Row],[Weight (kg)]]</f>
        <v>10.950911999999999</v>
      </c>
      <c r="Z5466" s="18">
        <f>'EPD information'!$AC$16*Tabell2[[#This Row],[Weight (kg)]]</f>
        <v>0.19196688000000001</v>
      </c>
      <c r="AA5466" s="18">
        <f>'EPD information'!$AD$16*Tabell2[[#This Row],[Weight (kg)]]</f>
        <v>2.4020303999999999E-2</v>
      </c>
      <c r="AB5466" s="18" t="s">
        <v>48</v>
      </c>
      <c r="AC5466" s="18">
        <f>'EPD information'!$AF$16*Tabell2[[#This Row],[Weight (kg)]]</f>
        <v>1.5155279999999998E-2</v>
      </c>
      <c r="AD5466" s="18">
        <f>'EPD information'!$AG$16*Tabell2[[#This Row],[Weight (kg)]]</f>
        <v>0.50517599999999996</v>
      </c>
      <c r="AE5466" s="18">
        <f>'EPD information'!$AH$16*Tabell2[[#This Row],[Weight (kg)]]</f>
        <v>8.0828159999999998E-4</v>
      </c>
      <c r="AF5466" s="21">
        <f>'EPD information'!$AI$16*Tabell2[[#This Row],[Weight (kg)]]</f>
        <v>-3.7480799999999994</v>
      </c>
    </row>
    <row r="5467" spans="1:32" x14ac:dyDescent="0.2">
      <c r="A5467" s="36" t="s">
        <v>310</v>
      </c>
      <c r="B5467" s="37" t="s">
        <v>311</v>
      </c>
      <c r="C5467" s="38">
        <v>912627</v>
      </c>
      <c r="D5467" s="39">
        <v>7319660092991</v>
      </c>
      <c r="E5467" s="37" t="s">
        <v>46</v>
      </c>
      <c r="F5467" s="40">
        <v>600</v>
      </c>
      <c r="G5467" s="37">
        <v>224</v>
      </c>
      <c r="H5467" s="41">
        <v>3.3231999999999999</v>
      </c>
      <c r="I5467" s="35">
        <f>'EPD information'!$L$16*Tabell2[[#This Row],[Weight (kg)]]</f>
        <v>11.332112</v>
      </c>
      <c r="J5467" s="22">
        <f>'EPD information'!$M$16*Tabell2[[#This Row],[Weight (kg)]]</f>
        <v>0.19739808</v>
      </c>
      <c r="K5467" s="22">
        <f>'EPD information'!$N$16*Tabell2[[#This Row],[Weight (kg)]]</f>
        <v>2.3428559999999998E-2</v>
      </c>
      <c r="L5467" s="22">
        <f>'EPD information'!$O$16*Tabell2[[#This Row],[Weight (kg)]]</f>
        <v>0</v>
      </c>
      <c r="M5467" s="22">
        <f>'EPD information'!$P$16*Tabell2[[#This Row],[Weight (kg)]]</f>
        <v>1.5619040000000001E-2</v>
      </c>
      <c r="N5467" s="22">
        <f>'EPD information'!$Q$16*Tabell2[[#This Row],[Weight (kg)]]</f>
        <v>0.51841919999999997</v>
      </c>
      <c r="O5467" s="22">
        <f>'EPD information'!$R$16*Tabell2[[#This Row],[Weight (kg)]]</f>
        <v>8.407696000000001E-4</v>
      </c>
      <c r="P5467" s="22">
        <f>'EPD information'!$S$16*Tabell2[[#This Row],[Weight (kg)]]</f>
        <v>-4.0210720000000002</v>
      </c>
      <c r="Q5467" s="35">
        <f>'Product specific GWP'!$T$16*Tabell2[[#This Row],[Weight (kg)]]</f>
        <v>0.14522383999999999</v>
      </c>
      <c r="R5467" s="35" t="s">
        <v>48</v>
      </c>
      <c r="S5467" s="35">
        <f>'EPD information'!$V$16*Tabell2[[#This Row],[Weight (kg)]]</f>
        <v>2.3428559999999998E-2</v>
      </c>
      <c r="T5467" s="35" t="str">
        <f>'EPD information'!$W$16</f>
        <v>ND</v>
      </c>
      <c r="U5467" s="35">
        <f>'EPD information'!$X$16*Tabell2[[#This Row],[Weight (kg)]]</f>
        <v>1.5619040000000001E-2</v>
      </c>
      <c r="V5467" s="35">
        <f>'EPD information'!$Y$16*Tabell2[[#This Row],[Weight (kg)]]</f>
        <v>0.51841919999999997</v>
      </c>
      <c r="W5467" s="35">
        <f>'EPD information'!$Z$16*Tabell2[[#This Row],[Weight (kg)]]</f>
        <v>8.407696000000001E-4</v>
      </c>
      <c r="X5467" s="35">
        <f>'EPD information'!$AA$16*Tabell2[[#This Row],[Weight (kg)]]</f>
        <v>-4.0210720000000002</v>
      </c>
      <c r="Y5467" s="18">
        <f>'EPD information'!$AB$16*Tabell2[[#This Row],[Weight (kg)]]</f>
        <v>11.165951999999999</v>
      </c>
      <c r="Z5467" s="18">
        <f>'EPD information'!$AC$16*Tabell2[[#This Row],[Weight (kg)]]</f>
        <v>0.19573647999999999</v>
      </c>
      <c r="AA5467" s="18">
        <f>'EPD information'!$AD$16*Tabell2[[#This Row],[Weight (kg)]]</f>
        <v>2.4491983999999998E-2</v>
      </c>
      <c r="AB5467" s="18" t="s">
        <v>48</v>
      </c>
      <c r="AC5467" s="18">
        <f>'EPD information'!$AF$16*Tabell2[[#This Row],[Weight (kg)]]</f>
        <v>1.5452879999999999E-2</v>
      </c>
      <c r="AD5467" s="18">
        <f>'EPD information'!$AG$16*Tabell2[[#This Row],[Weight (kg)]]</f>
        <v>0.515096</v>
      </c>
      <c r="AE5467" s="18">
        <f>'EPD information'!$AH$16*Tabell2[[#This Row],[Weight (kg)]]</f>
        <v>8.2415359999999998E-4</v>
      </c>
      <c r="AF5467" s="21">
        <f>'EPD information'!$AI$16*Tabell2[[#This Row],[Weight (kg)]]</f>
        <v>-3.8216799999999997</v>
      </c>
    </row>
    <row r="5468" spans="1:32" x14ac:dyDescent="0.2">
      <c r="A5468" s="36" t="s">
        <v>310</v>
      </c>
      <c r="B5468" s="37" t="s">
        <v>311</v>
      </c>
      <c r="C5468" s="38">
        <v>912628</v>
      </c>
      <c r="D5468" s="39">
        <v>7319660093004</v>
      </c>
      <c r="E5468" s="37" t="s">
        <v>46</v>
      </c>
      <c r="F5468" s="40">
        <v>600</v>
      </c>
      <c r="G5468" s="37">
        <v>250</v>
      </c>
      <c r="H5468" s="41">
        <v>12.2</v>
      </c>
      <c r="I5468" s="35">
        <f>'EPD information'!$L$16*Tabell2[[#This Row],[Weight (kg)]]</f>
        <v>41.601999999999997</v>
      </c>
      <c r="J5468" s="22">
        <f>'EPD information'!$M$16*Tabell2[[#This Row],[Weight (kg)]]</f>
        <v>0.72467999999999999</v>
      </c>
      <c r="K5468" s="22">
        <f>'EPD information'!$N$16*Tabell2[[#This Row],[Weight (kg)]]</f>
        <v>8.6009999999999989E-2</v>
      </c>
      <c r="L5468" s="22">
        <f>'EPD information'!$O$16*Tabell2[[#This Row],[Weight (kg)]]</f>
        <v>0</v>
      </c>
      <c r="M5468" s="22">
        <f>'EPD information'!$P$16*Tabell2[[#This Row],[Weight (kg)]]</f>
        <v>5.7340000000000002E-2</v>
      </c>
      <c r="N5468" s="22">
        <f>'EPD information'!$Q$16*Tabell2[[#This Row],[Weight (kg)]]</f>
        <v>1.9031999999999998</v>
      </c>
      <c r="O5468" s="22">
        <f>'EPD information'!$R$16*Tabell2[[#This Row],[Weight (kg)]]</f>
        <v>3.0866000000000001E-3</v>
      </c>
      <c r="P5468" s="22">
        <f>'EPD information'!$S$16*Tabell2[[#This Row],[Weight (kg)]]</f>
        <v>-14.761999999999999</v>
      </c>
      <c r="Q5468" s="35">
        <f>'Product specific GWP'!$T$16*Tabell2[[#This Row],[Weight (kg)]]</f>
        <v>0.53313999999999995</v>
      </c>
      <c r="R5468" s="35" t="s">
        <v>48</v>
      </c>
      <c r="S5468" s="35">
        <f>'EPD information'!$V$16*Tabell2[[#This Row],[Weight (kg)]]</f>
        <v>8.6009999999999989E-2</v>
      </c>
      <c r="T5468" s="35" t="str">
        <f>'EPD information'!$W$16</f>
        <v>ND</v>
      </c>
      <c r="U5468" s="35">
        <f>'EPD information'!$X$16*Tabell2[[#This Row],[Weight (kg)]]</f>
        <v>5.7340000000000002E-2</v>
      </c>
      <c r="V5468" s="35">
        <f>'EPD information'!$Y$16*Tabell2[[#This Row],[Weight (kg)]]</f>
        <v>1.9031999999999998</v>
      </c>
      <c r="W5468" s="35">
        <f>'EPD information'!$Z$16*Tabell2[[#This Row],[Weight (kg)]]</f>
        <v>3.0866000000000001E-3</v>
      </c>
      <c r="X5468" s="35">
        <f>'EPD information'!$AA$16*Tabell2[[#This Row],[Weight (kg)]]</f>
        <v>-14.761999999999999</v>
      </c>
      <c r="Y5468" s="18">
        <f>'EPD information'!$AB$16*Tabell2[[#This Row],[Weight (kg)]]</f>
        <v>40.991999999999997</v>
      </c>
      <c r="Z5468" s="18">
        <f>'EPD information'!$AC$16*Tabell2[[#This Row],[Weight (kg)]]</f>
        <v>0.71858</v>
      </c>
      <c r="AA5468" s="18">
        <f>'EPD information'!$AD$16*Tabell2[[#This Row],[Weight (kg)]]</f>
        <v>8.9913999999999994E-2</v>
      </c>
      <c r="AB5468" s="18" t="s">
        <v>48</v>
      </c>
      <c r="AC5468" s="18">
        <f>'EPD information'!$AF$16*Tabell2[[#This Row],[Weight (kg)]]</f>
        <v>5.6729999999999989E-2</v>
      </c>
      <c r="AD5468" s="18">
        <f>'EPD information'!$AG$16*Tabell2[[#This Row],[Weight (kg)]]</f>
        <v>1.8909999999999998</v>
      </c>
      <c r="AE5468" s="18">
        <f>'EPD information'!$AH$16*Tabell2[[#This Row],[Weight (kg)]]</f>
        <v>3.0255999999999998E-3</v>
      </c>
      <c r="AF5468" s="21">
        <f>'EPD information'!$AI$16*Tabell2[[#This Row],[Weight (kg)]]</f>
        <v>-14.029999999999998</v>
      </c>
    </row>
    <row r="5469" spans="1:32" x14ac:dyDescent="0.2">
      <c r="A5469" s="36" t="s">
        <v>310</v>
      </c>
      <c r="B5469" s="37" t="s">
        <v>311</v>
      </c>
      <c r="C5469" s="38">
        <v>912629</v>
      </c>
      <c r="D5469" s="39">
        <v>7319660093011</v>
      </c>
      <c r="E5469" s="37" t="s">
        <v>46</v>
      </c>
      <c r="F5469" s="40">
        <v>600</v>
      </c>
      <c r="G5469" s="37">
        <v>280</v>
      </c>
      <c r="H5469" s="41">
        <v>13.3</v>
      </c>
      <c r="I5469" s="35">
        <f>'EPD information'!$L$16*Tabell2[[#This Row],[Weight (kg)]]</f>
        <v>45.353000000000002</v>
      </c>
      <c r="J5469" s="22">
        <f>'EPD information'!$M$16*Tabell2[[#This Row],[Weight (kg)]]</f>
        <v>0.79002000000000006</v>
      </c>
      <c r="K5469" s="22">
        <f>'EPD information'!$N$16*Tabell2[[#This Row],[Weight (kg)]]</f>
        <v>9.3765000000000001E-2</v>
      </c>
      <c r="L5469" s="22">
        <f>'EPD information'!$O$16*Tabell2[[#This Row],[Weight (kg)]]</f>
        <v>0</v>
      </c>
      <c r="M5469" s="22">
        <f>'EPD information'!$P$16*Tabell2[[#This Row],[Weight (kg)]]</f>
        <v>6.251000000000001E-2</v>
      </c>
      <c r="N5469" s="22">
        <f>'EPD information'!$Q$16*Tabell2[[#This Row],[Weight (kg)]]</f>
        <v>2.0748000000000002</v>
      </c>
      <c r="O5469" s="22">
        <f>'EPD information'!$R$16*Tabell2[[#This Row],[Weight (kg)]]</f>
        <v>3.3649000000000005E-3</v>
      </c>
      <c r="P5469" s="22">
        <f>'EPD information'!$S$16*Tabell2[[#This Row],[Weight (kg)]]</f>
        <v>-16.093</v>
      </c>
      <c r="Q5469" s="35">
        <f>'Product specific GWP'!$T$16*Tabell2[[#This Row],[Weight (kg)]]</f>
        <v>0.58121000000000012</v>
      </c>
      <c r="R5469" s="35" t="s">
        <v>48</v>
      </c>
      <c r="S5469" s="35">
        <f>'EPD information'!$V$16*Tabell2[[#This Row],[Weight (kg)]]</f>
        <v>9.3765000000000001E-2</v>
      </c>
      <c r="T5469" s="35" t="str">
        <f>'EPD information'!$W$16</f>
        <v>ND</v>
      </c>
      <c r="U5469" s="35">
        <f>'EPD information'!$X$16*Tabell2[[#This Row],[Weight (kg)]]</f>
        <v>6.251000000000001E-2</v>
      </c>
      <c r="V5469" s="35">
        <f>'EPD information'!$Y$16*Tabell2[[#This Row],[Weight (kg)]]</f>
        <v>2.0748000000000002</v>
      </c>
      <c r="W5469" s="35">
        <f>'EPD information'!$Z$16*Tabell2[[#This Row],[Weight (kg)]]</f>
        <v>3.3649000000000005E-3</v>
      </c>
      <c r="X5469" s="35">
        <f>'EPD information'!$AA$16*Tabell2[[#This Row],[Weight (kg)]]</f>
        <v>-16.093</v>
      </c>
      <c r="Y5469" s="18">
        <f>'EPD information'!$AB$16*Tabell2[[#This Row],[Weight (kg)]]</f>
        <v>44.688000000000002</v>
      </c>
      <c r="Z5469" s="18">
        <f>'EPD information'!$AC$16*Tabell2[[#This Row],[Weight (kg)]]</f>
        <v>0.78337000000000001</v>
      </c>
      <c r="AA5469" s="18">
        <f>'EPD information'!$AD$16*Tabell2[[#This Row],[Weight (kg)]]</f>
        <v>9.8020999999999997E-2</v>
      </c>
      <c r="AB5469" s="18" t="s">
        <v>48</v>
      </c>
      <c r="AC5469" s="18">
        <f>'EPD information'!$AF$16*Tabell2[[#This Row],[Weight (kg)]]</f>
        <v>6.1844999999999997E-2</v>
      </c>
      <c r="AD5469" s="18">
        <f>'EPD information'!$AG$16*Tabell2[[#This Row],[Weight (kg)]]</f>
        <v>2.0615000000000001</v>
      </c>
      <c r="AE5469" s="18">
        <f>'EPD information'!$AH$16*Tabell2[[#This Row],[Weight (kg)]]</f>
        <v>3.2984000000000004E-3</v>
      </c>
      <c r="AF5469" s="21">
        <f>'EPD information'!$AI$16*Tabell2[[#This Row],[Weight (kg)]]</f>
        <v>-15.295</v>
      </c>
    </row>
    <row r="5470" spans="1:32" x14ac:dyDescent="0.2">
      <c r="A5470" s="36" t="s">
        <v>310</v>
      </c>
      <c r="B5470" s="37" t="s">
        <v>311</v>
      </c>
      <c r="C5470" s="38">
        <v>912630</v>
      </c>
      <c r="D5470" s="39">
        <v>7319660093028</v>
      </c>
      <c r="E5470" s="37" t="s">
        <v>46</v>
      </c>
      <c r="F5470" s="40">
        <v>600</v>
      </c>
      <c r="G5470" s="37">
        <v>300</v>
      </c>
      <c r="H5470" s="41">
        <v>14</v>
      </c>
      <c r="I5470" s="35">
        <f>'EPD information'!$L$16*Tabell2[[#This Row],[Weight (kg)]]</f>
        <v>47.74</v>
      </c>
      <c r="J5470" s="22">
        <f>'EPD information'!$M$16*Tabell2[[#This Row],[Weight (kg)]]</f>
        <v>0.83160000000000001</v>
      </c>
      <c r="K5470" s="22">
        <f>'EPD information'!$N$16*Tabell2[[#This Row],[Weight (kg)]]</f>
        <v>9.8699999999999996E-2</v>
      </c>
      <c r="L5470" s="22">
        <f>'EPD information'!$O$16*Tabell2[[#This Row],[Weight (kg)]]</f>
        <v>0</v>
      </c>
      <c r="M5470" s="22">
        <f>'EPD information'!$P$16*Tabell2[[#This Row],[Weight (kg)]]</f>
        <v>6.5799999999999997E-2</v>
      </c>
      <c r="N5470" s="22">
        <f>'EPD information'!$Q$16*Tabell2[[#This Row],[Weight (kg)]]</f>
        <v>2.1840000000000002</v>
      </c>
      <c r="O5470" s="22">
        <f>'EPD information'!$R$16*Tabell2[[#This Row],[Weight (kg)]]</f>
        <v>3.5420000000000004E-3</v>
      </c>
      <c r="P5470" s="22">
        <f>'EPD information'!$S$16*Tabell2[[#This Row],[Weight (kg)]]</f>
        <v>-16.939999999999998</v>
      </c>
      <c r="Q5470" s="35">
        <f>'Product specific GWP'!$T$16*Tabell2[[#This Row],[Weight (kg)]]</f>
        <v>0.61180000000000001</v>
      </c>
      <c r="R5470" s="35" t="s">
        <v>48</v>
      </c>
      <c r="S5470" s="35">
        <f>'EPD information'!$V$16*Tabell2[[#This Row],[Weight (kg)]]</f>
        <v>9.8699999999999996E-2</v>
      </c>
      <c r="T5470" s="35" t="str">
        <f>'EPD information'!$W$16</f>
        <v>ND</v>
      </c>
      <c r="U5470" s="35">
        <f>'EPD information'!$X$16*Tabell2[[#This Row],[Weight (kg)]]</f>
        <v>6.5799999999999997E-2</v>
      </c>
      <c r="V5470" s="35">
        <f>'EPD information'!$Y$16*Tabell2[[#This Row],[Weight (kg)]]</f>
        <v>2.1840000000000002</v>
      </c>
      <c r="W5470" s="35">
        <f>'EPD information'!$Z$16*Tabell2[[#This Row],[Weight (kg)]]</f>
        <v>3.5420000000000004E-3</v>
      </c>
      <c r="X5470" s="35">
        <f>'EPD information'!$AA$16*Tabell2[[#This Row],[Weight (kg)]]</f>
        <v>-16.939999999999998</v>
      </c>
      <c r="Y5470" s="18">
        <f>'EPD information'!$AB$16*Tabell2[[#This Row],[Weight (kg)]]</f>
        <v>47.04</v>
      </c>
      <c r="Z5470" s="18">
        <f>'EPD information'!$AC$16*Tabell2[[#This Row],[Weight (kg)]]</f>
        <v>0.8246</v>
      </c>
      <c r="AA5470" s="18">
        <f>'EPD information'!$AD$16*Tabell2[[#This Row],[Weight (kg)]]</f>
        <v>0.10317999999999999</v>
      </c>
      <c r="AB5470" s="18" t="s">
        <v>48</v>
      </c>
      <c r="AC5470" s="18">
        <f>'EPD information'!$AF$16*Tabell2[[#This Row],[Weight (kg)]]</f>
        <v>6.5099999999999991E-2</v>
      </c>
      <c r="AD5470" s="18">
        <f>'EPD information'!$AG$16*Tabell2[[#This Row],[Weight (kg)]]</f>
        <v>2.17</v>
      </c>
      <c r="AE5470" s="18">
        <f>'EPD information'!$AH$16*Tabell2[[#This Row],[Weight (kg)]]</f>
        <v>3.4720000000000003E-3</v>
      </c>
      <c r="AF5470" s="21">
        <f>'EPD information'!$AI$16*Tabell2[[#This Row],[Weight (kg)]]</f>
        <v>-16.099999999999998</v>
      </c>
    </row>
    <row r="5471" spans="1:32" x14ac:dyDescent="0.2">
      <c r="A5471" s="36" t="s">
        <v>310</v>
      </c>
      <c r="B5471" s="37" t="s">
        <v>311</v>
      </c>
      <c r="C5471" s="38">
        <v>912631</v>
      </c>
      <c r="D5471" s="39">
        <v>7319660093035</v>
      </c>
      <c r="E5471" s="37" t="s">
        <v>46</v>
      </c>
      <c r="F5471" s="40">
        <v>600</v>
      </c>
      <c r="G5471" s="37">
        <v>315</v>
      </c>
      <c r="H5471" s="41">
        <v>14.6</v>
      </c>
      <c r="I5471" s="35">
        <f>'EPD information'!$L$16*Tabell2[[#This Row],[Weight (kg)]]</f>
        <v>49.786000000000001</v>
      </c>
      <c r="J5471" s="22">
        <f>'EPD information'!$M$16*Tabell2[[#This Row],[Weight (kg)]]</f>
        <v>0.86724000000000001</v>
      </c>
      <c r="K5471" s="22">
        <f>'EPD information'!$N$16*Tabell2[[#This Row],[Weight (kg)]]</f>
        <v>0.10292999999999999</v>
      </c>
      <c r="L5471" s="22">
        <f>'EPD information'!$O$16*Tabell2[[#This Row],[Weight (kg)]]</f>
        <v>0</v>
      </c>
      <c r="M5471" s="22">
        <f>'EPD information'!$P$16*Tabell2[[#This Row],[Weight (kg)]]</f>
        <v>6.862E-2</v>
      </c>
      <c r="N5471" s="22">
        <f>'EPD information'!$Q$16*Tabell2[[#This Row],[Weight (kg)]]</f>
        <v>2.2776000000000001</v>
      </c>
      <c r="O5471" s="22">
        <f>'EPD information'!$R$16*Tabell2[[#This Row],[Weight (kg)]]</f>
        <v>3.6938000000000001E-3</v>
      </c>
      <c r="P5471" s="22">
        <f>'EPD information'!$S$16*Tabell2[[#This Row],[Weight (kg)]]</f>
        <v>-17.666</v>
      </c>
      <c r="Q5471" s="35">
        <f>'Product specific GWP'!$T$16*Tabell2[[#This Row],[Weight (kg)]]</f>
        <v>0.63802000000000003</v>
      </c>
      <c r="R5471" s="35" t="s">
        <v>48</v>
      </c>
      <c r="S5471" s="35">
        <f>'EPD information'!$V$16*Tabell2[[#This Row],[Weight (kg)]]</f>
        <v>0.10292999999999999</v>
      </c>
      <c r="T5471" s="35" t="str">
        <f>'EPD information'!$W$16</f>
        <v>ND</v>
      </c>
      <c r="U5471" s="35">
        <f>'EPD information'!$X$16*Tabell2[[#This Row],[Weight (kg)]]</f>
        <v>6.862E-2</v>
      </c>
      <c r="V5471" s="35">
        <f>'EPD information'!$Y$16*Tabell2[[#This Row],[Weight (kg)]]</f>
        <v>2.2776000000000001</v>
      </c>
      <c r="W5471" s="35">
        <f>'EPD information'!$Z$16*Tabell2[[#This Row],[Weight (kg)]]</f>
        <v>3.6938000000000001E-3</v>
      </c>
      <c r="X5471" s="35">
        <f>'EPD information'!$AA$16*Tabell2[[#This Row],[Weight (kg)]]</f>
        <v>-17.666</v>
      </c>
      <c r="Y5471" s="18">
        <f>'EPD information'!$AB$16*Tabell2[[#This Row],[Weight (kg)]]</f>
        <v>49.055999999999997</v>
      </c>
      <c r="Z5471" s="18">
        <f>'EPD information'!$AC$16*Tabell2[[#This Row],[Weight (kg)]]</f>
        <v>0.85994000000000004</v>
      </c>
      <c r="AA5471" s="18">
        <f>'EPD information'!$AD$16*Tabell2[[#This Row],[Weight (kg)]]</f>
        <v>0.10760199999999999</v>
      </c>
      <c r="AB5471" s="18" t="s">
        <v>48</v>
      </c>
      <c r="AC5471" s="18">
        <f>'EPD information'!$AF$16*Tabell2[[#This Row],[Weight (kg)]]</f>
        <v>6.7889999999999992E-2</v>
      </c>
      <c r="AD5471" s="18">
        <f>'EPD information'!$AG$16*Tabell2[[#This Row],[Weight (kg)]]</f>
        <v>2.2629999999999999</v>
      </c>
      <c r="AE5471" s="18">
        <f>'EPD information'!$AH$16*Tabell2[[#This Row],[Weight (kg)]]</f>
        <v>3.6208E-3</v>
      </c>
      <c r="AF5471" s="21">
        <f>'EPD information'!$AI$16*Tabell2[[#This Row],[Weight (kg)]]</f>
        <v>-16.79</v>
      </c>
    </row>
    <row r="5472" spans="1:32" x14ac:dyDescent="0.2">
      <c r="A5472" s="36" t="s">
        <v>310</v>
      </c>
      <c r="B5472" s="37" t="s">
        <v>311</v>
      </c>
      <c r="C5472" s="38">
        <v>912632</v>
      </c>
      <c r="D5472" s="39">
        <v>7319660093042</v>
      </c>
      <c r="E5472" s="37" t="s">
        <v>46</v>
      </c>
      <c r="F5472" s="40">
        <v>600</v>
      </c>
      <c r="G5472" s="37">
        <v>355</v>
      </c>
      <c r="H5472" s="41">
        <v>16.3</v>
      </c>
      <c r="I5472" s="35">
        <f>'EPD information'!$L$16*Tabell2[[#This Row],[Weight (kg)]]</f>
        <v>55.583000000000006</v>
      </c>
      <c r="J5472" s="22">
        <f>'EPD information'!$M$16*Tabell2[[#This Row],[Weight (kg)]]</f>
        <v>0.96822000000000008</v>
      </c>
      <c r="K5472" s="22">
        <f>'EPD information'!$N$16*Tabell2[[#This Row],[Weight (kg)]]</f>
        <v>0.114915</v>
      </c>
      <c r="L5472" s="22">
        <f>'EPD information'!$O$16*Tabell2[[#This Row],[Weight (kg)]]</f>
        <v>0</v>
      </c>
      <c r="M5472" s="22">
        <f>'EPD information'!$P$16*Tabell2[[#This Row],[Weight (kg)]]</f>
        <v>7.6610000000000011E-2</v>
      </c>
      <c r="N5472" s="22">
        <f>'EPD information'!$Q$16*Tabell2[[#This Row],[Weight (kg)]]</f>
        <v>2.5428000000000002</v>
      </c>
      <c r="O5472" s="22">
        <f>'EPD information'!$R$16*Tabell2[[#This Row],[Weight (kg)]]</f>
        <v>4.1239000000000007E-3</v>
      </c>
      <c r="P5472" s="22">
        <f>'EPD information'!$S$16*Tabell2[[#This Row],[Weight (kg)]]</f>
        <v>-19.722999999999999</v>
      </c>
      <c r="Q5472" s="35">
        <f>'Product specific GWP'!$T$16*Tabell2[[#This Row],[Weight (kg)]]</f>
        <v>0.71231000000000011</v>
      </c>
      <c r="R5472" s="35" t="s">
        <v>48</v>
      </c>
      <c r="S5472" s="35">
        <f>'EPD information'!$V$16*Tabell2[[#This Row],[Weight (kg)]]</f>
        <v>0.114915</v>
      </c>
      <c r="T5472" s="35" t="str">
        <f>'EPD information'!$W$16</f>
        <v>ND</v>
      </c>
      <c r="U5472" s="35">
        <f>'EPD information'!$X$16*Tabell2[[#This Row],[Weight (kg)]]</f>
        <v>7.6610000000000011E-2</v>
      </c>
      <c r="V5472" s="35">
        <f>'EPD information'!$Y$16*Tabell2[[#This Row],[Weight (kg)]]</f>
        <v>2.5428000000000002</v>
      </c>
      <c r="W5472" s="35">
        <f>'EPD information'!$Z$16*Tabell2[[#This Row],[Weight (kg)]]</f>
        <v>4.1239000000000007E-3</v>
      </c>
      <c r="X5472" s="35">
        <f>'EPD information'!$AA$16*Tabell2[[#This Row],[Weight (kg)]]</f>
        <v>-19.722999999999999</v>
      </c>
      <c r="Y5472" s="18">
        <f>'EPD information'!$AB$16*Tabell2[[#This Row],[Weight (kg)]]</f>
        <v>54.768000000000001</v>
      </c>
      <c r="Z5472" s="18">
        <f>'EPD information'!$AC$16*Tabell2[[#This Row],[Weight (kg)]]</f>
        <v>0.96007000000000009</v>
      </c>
      <c r="AA5472" s="18">
        <f>'EPD information'!$AD$16*Tabell2[[#This Row],[Weight (kg)]]</f>
        <v>0.120131</v>
      </c>
      <c r="AB5472" s="18" t="s">
        <v>48</v>
      </c>
      <c r="AC5472" s="18">
        <f>'EPD information'!$AF$16*Tabell2[[#This Row],[Weight (kg)]]</f>
        <v>7.5795000000000001E-2</v>
      </c>
      <c r="AD5472" s="18">
        <f>'EPD information'!$AG$16*Tabell2[[#This Row],[Weight (kg)]]</f>
        <v>2.5265</v>
      </c>
      <c r="AE5472" s="18">
        <f>'EPD information'!$AH$16*Tabell2[[#This Row],[Weight (kg)]]</f>
        <v>4.0424000000000007E-3</v>
      </c>
      <c r="AF5472" s="21">
        <f>'EPD information'!$AI$16*Tabell2[[#This Row],[Weight (kg)]]</f>
        <v>-18.745000000000001</v>
      </c>
    </row>
    <row r="5473" spans="1:32" x14ac:dyDescent="0.2">
      <c r="A5473" s="36" t="s">
        <v>310</v>
      </c>
      <c r="B5473" s="37" t="s">
        <v>311</v>
      </c>
      <c r="C5473" s="38">
        <v>912633</v>
      </c>
      <c r="D5473" s="39">
        <v>7319660093059</v>
      </c>
      <c r="E5473" s="37" t="s">
        <v>46</v>
      </c>
      <c r="F5473" s="40">
        <v>600</v>
      </c>
      <c r="G5473" s="37">
        <v>400</v>
      </c>
      <c r="H5473" s="41">
        <v>18.2</v>
      </c>
      <c r="I5473" s="35">
        <f>'EPD information'!$L$16*Tabell2[[#This Row],[Weight (kg)]]</f>
        <v>62.061999999999998</v>
      </c>
      <c r="J5473" s="22">
        <f>'EPD information'!$M$16*Tabell2[[#This Row],[Weight (kg)]]</f>
        <v>1.08108</v>
      </c>
      <c r="K5473" s="22">
        <f>'EPD information'!$N$16*Tabell2[[#This Row],[Weight (kg)]]</f>
        <v>0.12830999999999998</v>
      </c>
      <c r="L5473" s="22">
        <f>'EPD information'!$O$16*Tabell2[[#This Row],[Weight (kg)]]</f>
        <v>0</v>
      </c>
      <c r="M5473" s="22">
        <f>'EPD information'!$P$16*Tabell2[[#This Row],[Weight (kg)]]</f>
        <v>8.5540000000000005E-2</v>
      </c>
      <c r="N5473" s="22">
        <f>'EPD information'!$Q$16*Tabell2[[#This Row],[Weight (kg)]]</f>
        <v>2.8391999999999999</v>
      </c>
      <c r="O5473" s="22">
        <f>'EPD information'!$R$16*Tabell2[[#This Row],[Weight (kg)]]</f>
        <v>4.6046000000000004E-3</v>
      </c>
      <c r="P5473" s="22">
        <f>'EPD information'!$S$16*Tabell2[[#This Row],[Weight (kg)]]</f>
        <v>-22.021999999999998</v>
      </c>
      <c r="Q5473" s="35">
        <f>'Product specific GWP'!$T$16*Tabell2[[#This Row],[Weight (kg)]]</f>
        <v>0.79534000000000005</v>
      </c>
      <c r="R5473" s="35" t="s">
        <v>48</v>
      </c>
      <c r="S5473" s="35">
        <f>'EPD information'!$V$16*Tabell2[[#This Row],[Weight (kg)]]</f>
        <v>0.12830999999999998</v>
      </c>
      <c r="T5473" s="35" t="str">
        <f>'EPD information'!$W$16</f>
        <v>ND</v>
      </c>
      <c r="U5473" s="35">
        <f>'EPD information'!$X$16*Tabell2[[#This Row],[Weight (kg)]]</f>
        <v>8.5540000000000005E-2</v>
      </c>
      <c r="V5473" s="35">
        <f>'EPD information'!$Y$16*Tabell2[[#This Row],[Weight (kg)]]</f>
        <v>2.8391999999999999</v>
      </c>
      <c r="W5473" s="35">
        <f>'EPD information'!$Z$16*Tabell2[[#This Row],[Weight (kg)]]</f>
        <v>4.6046000000000004E-3</v>
      </c>
      <c r="X5473" s="35">
        <f>'EPD information'!$AA$16*Tabell2[[#This Row],[Weight (kg)]]</f>
        <v>-22.021999999999998</v>
      </c>
      <c r="Y5473" s="18">
        <f>'EPD information'!$AB$16*Tabell2[[#This Row],[Weight (kg)]]</f>
        <v>61.151999999999994</v>
      </c>
      <c r="Z5473" s="18">
        <f>'EPD information'!$AC$16*Tabell2[[#This Row],[Weight (kg)]]</f>
        <v>1.0719799999999999</v>
      </c>
      <c r="AA5473" s="18">
        <f>'EPD information'!$AD$16*Tabell2[[#This Row],[Weight (kg)]]</f>
        <v>0.134134</v>
      </c>
      <c r="AB5473" s="18" t="s">
        <v>48</v>
      </c>
      <c r="AC5473" s="18">
        <f>'EPD information'!$AF$16*Tabell2[[#This Row],[Weight (kg)]]</f>
        <v>8.4629999999999983E-2</v>
      </c>
      <c r="AD5473" s="18">
        <f>'EPD information'!$AG$16*Tabell2[[#This Row],[Weight (kg)]]</f>
        <v>2.8209999999999997</v>
      </c>
      <c r="AE5473" s="18">
        <f>'EPD information'!$AH$16*Tabell2[[#This Row],[Weight (kg)]]</f>
        <v>4.5136000000000004E-3</v>
      </c>
      <c r="AF5473" s="21">
        <f>'EPD information'!$AI$16*Tabell2[[#This Row],[Weight (kg)]]</f>
        <v>-20.929999999999996</v>
      </c>
    </row>
    <row r="5474" spans="1:32" x14ac:dyDescent="0.2">
      <c r="A5474" s="36" t="s">
        <v>310</v>
      </c>
      <c r="B5474" s="37" t="s">
        <v>311</v>
      </c>
      <c r="C5474" s="38">
        <v>912634</v>
      </c>
      <c r="D5474" s="39">
        <v>7319660093066</v>
      </c>
      <c r="E5474" s="37" t="s">
        <v>46</v>
      </c>
      <c r="F5474" s="40">
        <v>600</v>
      </c>
      <c r="G5474" s="37">
        <v>450</v>
      </c>
      <c r="H5474" s="41">
        <v>20.399999999999999</v>
      </c>
      <c r="I5474" s="35">
        <f>'EPD information'!$L$16*Tabell2[[#This Row],[Weight (kg)]]</f>
        <v>69.563999999999993</v>
      </c>
      <c r="J5474" s="22">
        <f>'EPD information'!$M$16*Tabell2[[#This Row],[Weight (kg)]]</f>
        <v>1.2117599999999999</v>
      </c>
      <c r="K5474" s="22">
        <f>'EPD information'!$N$16*Tabell2[[#This Row],[Weight (kg)]]</f>
        <v>0.14381999999999998</v>
      </c>
      <c r="L5474" s="22">
        <f>'EPD information'!$O$16*Tabell2[[#This Row],[Weight (kg)]]</f>
        <v>0</v>
      </c>
      <c r="M5474" s="22">
        <f>'EPD information'!$P$16*Tabell2[[#This Row],[Weight (kg)]]</f>
        <v>9.5879999999999993E-2</v>
      </c>
      <c r="N5474" s="22">
        <f>'EPD information'!$Q$16*Tabell2[[#This Row],[Weight (kg)]]</f>
        <v>3.1823999999999999</v>
      </c>
      <c r="O5474" s="22">
        <f>'EPD information'!$R$16*Tabell2[[#This Row],[Weight (kg)]]</f>
        <v>5.1612000000000003E-3</v>
      </c>
      <c r="P5474" s="22">
        <f>'EPD information'!$S$16*Tabell2[[#This Row],[Weight (kg)]]</f>
        <v>-24.683999999999997</v>
      </c>
      <c r="Q5474" s="35">
        <f>'Product specific GWP'!$T$16*Tabell2[[#This Row],[Weight (kg)]]</f>
        <v>0.89147999999999994</v>
      </c>
      <c r="R5474" s="35" t="s">
        <v>48</v>
      </c>
      <c r="S5474" s="35">
        <f>'EPD information'!$V$16*Tabell2[[#This Row],[Weight (kg)]]</f>
        <v>0.14381999999999998</v>
      </c>
      <c r="T5474" s="35" t="str">
        <f>'EPD information'!$W$16</f>
        <v>ND</v>
      </c>
      <c r="U5474" s="35">
        <f>'EPD information'!$X$16*Tabell2[[#This Row],[Weight (kg)]]</f>
        <v>9.5879999999999993E-2</v>
      </c>
      <c r="V5474" s="35">
        <f>'EPD information'!$Y$16*Tabell2[[#This Row],[Weight (kg)]]</f>
        <v>3.1823999999999999</v>
      </c>
      <c r="W5474" s="35">
        <f>'EPD information'!$Z$16*Tabell2[[#This Row],[Weight (kg)]]</f>
        <v>5.1612000000000003E-3</v>
      </c>
      <c r="X5474" s="35">
        <f>'EPD information'!$AA$16*Tabell2[[#This Row],[Weight (kg)]]</f>
        <v>-24.683999999999997</v>
      </c>
      <c r="Y5474" s="18">
        <f>'EPD information'!$AB$16*Tabell2[[#This Row],[Weight (kg)]]</f>
        <v>68.543999999999997</v>
      </c>
      <c r="Z5474" s="18">
        <f>'EPD information'!$AC$16*Tabell2[[#This Row],[Weight (kg)]]</f>
        <v>1.20156</v>
      </c>
      <c r="AA5474" s="18">
        <f>'EPD information'!$AD$16*Tabell2[[#This Row],[Weight (kg)]]</f>
        <v>0.15034799999999998</v>
      </c>
      <c r="AB5474" s="18" t="s">
        <v>48</v>
      </c>
      <c r="AC5474" s="18">
        <f>'EPD information'!$AF$16*Tabell2[[#This Row],[Weight (kg)]]</f>
        <v>9.4859999999999986E-2</v>
      </c>
      <c r="AD5474" s="18">
        <f>'EPD information'!$AG$16*Tabell2[[#This Row],[Weight (kg)]]</f>
        <v>3.1619999999999999</v>
      </c>
      <c r="AE5474" s="18">
        <f>'EPD information'!$AH$16*Tabell2[[#This Row],[Weight (kg)]]</f>
        <v>5.0591999999999998E-3</v>
      </c>
      <c r="AF5474" s="21">
        <f>'EPD information'!$AI$16*Tabell2[[#This Row],[Weight (kg)]]</f>
        <v>-23.459999999999997</v>
      </c>
    </row>
    <row r="5475" spans="1:32" x14ac:dyDescent="0.2">
      <c r="A5475" s="36" t="s">
        <v>310</v>
      </c>
      <c r="B5475" s="37" t="s">
        <v>311</v>
      </c>
      <c r="C5475" s="38">
        <v>912635</v>
      </c>
      <c r="D5475" s="39">
        <v>7319660093073</v>
      </c>
      <c r="E5475" s="37" t="s">
        <v>46</v>
      </c>
      <c r="F5475" s="40">
        <v>600</v>
      </c>
      <c r="G5475" s="37">
        <v>500</v>
      </c>
      <c r="H5475" s="41">
        <v>23</v>
      </c>
      <c r="I5475" s="35">
        <f>'EPD information'!$L$16*Tabell2[[#This Row],[Weight (kg)]]</f>
        <v>78.430000000000007</v>
      </c>
      <c r="J5475" s="22">
        <f>'EPD information'!$M$16*Tabell2[[#This Row],[Weight (kg)]]</f>
        <v>1.3662000000000001</v>
      </c>
      <c r="K5475" s="22">
        <f>'EPD information'!$N$16*Tabell2[[#This Row],[Weight (kg)]]</f>
        <v>0.16214999999999999</v>
      </c>
      <c r="L5475" s="22">
        <f>'EPD information'!$O$16*Tabell2[[#This Row],[Weight (kg)]]</f>
        <v>0</v>
      </c>
      <c r="M5475" s="22">
        <f>'EPD information'!$P$16*Tabell2[[#This Row],[Weight (kg)]]</f>
        <v>0.1081</v>
      </c>
      <c r="N5475" s="22">
        <f>'EPD information'!$Q$16*Tabell2[[#This Row],[Weight (kg)]]</f>
        <v>3.5880000000000001</v>
      </c>
      <c r="O5475" s="22">
        <f>'EPD information'!$R$16*Tabell2[[#This Row],[Weight (kg)]]</f>
        <v>5.8190000000000004E-3</v>
      </c>
      <c r="P5475" s="22">
        <f>'EPD information'!$S$16*Tabell2[[#This Row],[Weight (kg)]]</f>
        <v>-27.83</v>
      </c>
      <c r="Q5475" s="35">
        <f>'Product specific GWP'!$T$16*Tabell2[[#This Row],[Weight (kg)]]</f>
        <v>1.0051000000000001</v>
      </c>
      <c r="R5475" s="35" t="s">
        <v>48</v>
      </c>
      <c r="S5475" s="35">
        <f>'EPD information'!$V$16*Tabell2[[#This Row],[Weight (kg)]]</f>
        <v>0.16214999999999999</v>
      </c>
      <c r="T5475" s="35" t="str">
        <f>'EPD information'!$W$16</f>
        <v>ND</v>
      </c>
      <c r="U5475" s="35">
        <f>'EPD information'!$X$16*Tabell2[[#This Row],[Weight (kg)]]</f>
        <v>0.1081</v>
      </c>
      <c r="V5475" s="35">
        <f>'EPD information'!$Y$16*Tabell2[[#This Row],[Weight (kg)]]</f>
        <v>3.5880000000000001</v>
      </c>
      <c r="W5475" s="35">
        <f>'EPD information'!$Z$16*Tabell2[[#This Row],[Weight (kg)]]</f>
        <v>5.8190000000000004E-3</v>
      </c>
      <c r="X5475" s="35">
        <f>'EPD information'!$AA$16*Tabell2[[#This Row],[Weight (kg)]]</f>
        <v>-27.83</v>
      </c>
      <c r="Y5475" s="18">
        <f>'EPD information'!$AB$16*Tabell2[[#This Row],[Weight (kg)]]</f>
        <v>77.28</v>
      </c>
      <c r="Z5475" s="18">
        <f>'EPD information'!$AC$16*Tabell2[[#This Row],[Weight (kg)]]</f>
        <v>1.3547</v>
      </c>
      <c r="AA5475" s="18">
        <f>'EPD information'!$AD$16*Tabell2[[#This Row],[Weight (kg)]]</f>
        <v>0.16950999999999999</v>
      </c>
      <c r="AB5475" s="18" t="s">
        <v>48</v>
      </c>
      <c r="AC5475" s="18">
        <f>'EPD information'!$AF$16*Tabell2[[#This Row],[Weight (kg)]]</f>
        <v>0.10694999999999999</v>
      </c>
      <c r="AD5475" s="18">
        <f>'EPD information'!$AG$16*Tabell2[[#This Row],[Weight (kg)]]</f>
        <v>3.5649999999999999</v>
      </c>
      <c r="AE5475" s="18">
        <f>'EPD information'!$AH$16*Tabell2[[#This Row],[Weight (kg)]]</f>
        <v>5.7039999999999999E-3</v>
      </c>
      <c r="AF5475" s="21">
        <f>'EPD information'!$AI$16*Tabell2[[#This Row],[Weight (kg)]]</f>
        <v>-26.45</v>
      </c>
    </row>
    <row r="5476" spans="1:32" x14ac:dyDescent="0.2">
      <c r="A5476" s="36" t="s">
        <v>310</v>
      </c>
      <c r="B5476" s="37" t="s">
        <v>311</v>
      </c>
      <c r="C5476" s="38">
        <v>912636</v>
      </c>
      <c r="D5476" s="39">
        <v>7319660093080</v>
      </c>
      <c r="E5476" s="37" t="s">
        <v>46</v>
      </c>
      <c r="F5476" s="40">
        <v>600</v>
      </c>
      <c r="G5476" s="37">
        <v>560</v>
      </c>
      <c r="H5476" s="41">
        <v>26.4</v>
      </c>
      <c r="I5476" s="35">
        <f>'EPD information'!$L$16*Tabell2[[#This Row],[Weight (kg)]]</f>
        <v>90.024000000000001</v>
      </c>
      <c r="J5476" s="22">
        <f>'EPD information'!$M$16*Tabell2[[#This Row],[Weight (kg)]]</f>
        <v>1.56816</v>
      </c>
      <c r="K5476" s="22">
        <f>'EPD information'!$N$16*Tabell2[[#This Row],[Weight (kg)]]</f>
        <v>0.18611999999999998</v>
      </c>
      <c r="L5476" s="22">
        <f>'EPD information'!$O$16*Tabell2[[#This Row],[Weight (kg)]]</f>
        <v>0</v>
      </c>
      <c r="M5476" s="22">
        <f>'EPD information'!$P$16*Tabell2[[#This Row],[Weight (kg)]]</f>
        <v>0.12408</v>
      </c>
      <c r="N5476" s="22">
        <f>'EPD information'!$Q$16*Tabell2[[#This Row],[Weight (kg)]]</f>
        <v>4.1183999999999994</v>
      </c>
      <c r="O5476" s="22">
        <f>'EPD information'!$R$16*Tabell2[[#This Row],[Weight (kg)]]</f>
        <v>6.6792000000000006E-3</v>
      </c>
      <c r="P5476" s="22">
        <f>'EPD information'!$S$16*Tabell2[[#This Row],[Weight (kg)]]</f>
        <v>-31.943999999999999</v>
      </c>
      <c r="Q5476" s="35">
        <f>'Product specific GWP'!$T$16*Tabell2[[#This Row],[Weight (kg)]]</f>
        <v>1.15368</v>
      </c>
      <c r="R5476" s="35" t="s">
        <v>48</v>
      </c>
      <c r="S5476" s="35">
        <f>'EPD information'!$V$16*Tabell2[[#This Row],[Weight (kg)]]</f>
        <v>0.18611999999999998</v>
      </c>
      <c r="T5476" s="35" t="str">
        <f>'EPD information'!$W$16</f>
        <v>ND</v>
      </c>
      <c r="U5476" s="35">
        <f>'EPD information'!$X$16*Tabell2[[#This Row],[Weight (kg)]]</f>
        <v>0.12408</v>
      </c>
      <c r="V5476" s="35">
        <f>'EPD information'!$Y$16*Tabell2[[#This Row],[Weight (kg)]]</f>
        <v>4.1183999999999994</v>
      </c>
      <c r="W5476" s="35">
        <f>'EPD information'!$Z$16*Tabell2[[#This Row],[Weight (kg)]]</f>
        <v>6.6792000000000006E-3</v>
      </c>
      <c r="X5476" s="35">
        <f>'EPD information'!$AA$16*Tabell2[[#This Row],[Weight (kg)]]</f>
        <v>-31.943999999999999</v>
      </c>
      <c r="Y5476" s="18">
        <f>'EPD information'!$AB$16*Tabell2[[#This Row],[Weight (kg)]]</f>
        <v>88.703999999999994</v>
      </c>
      <c r="Z5476" s="18">
        <f>'EPD information'!$AC$16*Tabell2[[#This Row],[Weight (kg)]]</f>
        <v>1.5549599999999999</v>
      </c>
      <c r="AA5476" s="18">
        <f>'EPD information'!$AD$16*Tabell2[[#This Row],[Weight (kg)]]</f>
        <v>0.19456799999999999</v>
      </c>
      <c r="AB5476" s="18" t="s">
        <v>48</v>
      </c>
      <c r="AC5476" s="18">
        <f>'EPD information'!$AF$16*Tabell2[[#This Row],[Weight (kg)]]</f>
        <v>0.12275999999999998</v>
      </c>
      <c r="AD5476" s="18">
        <f>'EPD information'!$AG$16*Tabell2[[#This Row],[Weight (kg)]]</f>
        <v>4.0919999999999996</v>
      </c>
      <c r="AE5476" s="18">
        <f>'EPD information'!$AH$16*Tabell2[[#This Row],[Weight (kg)]]</f>
        <v>6.5471999999999995E-3</v>
      </c>
      <c r="AF5476" s="21">
        <f>'EPD information'!$AI$16*Tabell2[[#This Row],[Weight (kg)]]</f>
        <v>-30.359999999999996</v>
      </c>
    </row>
    <row r="5477" spans="1:32" x14ac:dyDescent="0.2">
      <c r="A5477" s="36" t="s">
        <v>310</v>
      </c>
      <c r="B5477" s="37" t="s">
        <v>311</v>
      </c>
      <c r="C5477" s="38">
        <v>912637</v>
      </c>
      <c r="D5477" s="39">
        <v>7319660093097</v>
      </c>
      <c r="E5477" s="37" t="s">
        <v>46</v>
      </c>
      <c r="F5477" s="40">
        <v>600</v>
      </c>
      <c r="G5477" s="37">
        <v>600</v>
      </c>
      <c r="H5477" s="41">
        <v>29.3</v>
      </c>
      <c r="I5477" s="35">
        <f>'EPD information'!$L$16*Tabell2[[#This Row],[Weight (kg)]]</f>
        <v>99.913000000000011</v>
      </c>
      <c r="J5477" s="22">
        <f>'EPD information'!$M$16*Tabell2[[#This Row],[Weight (kg)]]</f>
        <v>1.7404200000000001</v>
      </c>
      <c r="K5477" s="22">
        <f>'EPD information'!$N$16*Tabell2[[#This Row],[Weight (kg)]]</f>
        <v>0.206565</v>
      </c>
      <c r="L5477" s="22">
        <f>'EPD information'!$O$16*Tabell2[[#This Row],[Weight (kg)]]</f>
        <v>0</v>
      </c>
      <c r="M5477" s="22">
        <f>'EPD information'!$P$16*Tabell2[[#This Row],[Weight (kg)]]</f>
        <v>0.13771</v>
      </c>
      <c r="N5477" s="22">
        <f>'EPD information'!$Q$16*Tabell2[[#This Row],[Weight (kg)]]</f>
        <v>4.5708000000000002</v>
      </c>
      <c r="O5477" s="22">
        <f>'EPD information'!$R$16*Tabell2[[#This Row],[Weight (kg)]]</f>
        <v>7.4129000000000009E-3</v>
      </c>
      <c r="P5477" s="22">
        <f>'EPD information'!$S$16*Tabell2[[#This Row],[Weight (kg)]]</f>
        <v>-35.453000000000003</v>
      </c>
      <c r="Q5477" s="35">
        <f>'Product specific GWP'!$T$16*Tabell2[[#This Row],[Weight (kg)]]</f>
        <v>1.28041</v>
      </c>
      <c r="R5477" s="35" t="s">
        <v>48</v>
      </c>
      <c r="S5477" s="35">
        <f>'EPD information'!$V$16*Tabell2[[#This Row],[Weight (kg)]]</f>
        <v>0.206565</v>
      </c>
      <c r="T5477" s="35" t="str">
        <f>'EPD information'!$W$16</f>
        <v>ND</v>
      </c>
      <c r="U5477" s="35">
        <f>'EPD information'!$X$16*Tabell2[[#This Row],[Weight (kg)]]</f>
        <v>0.13771</v>
      </c>
      <c r="V5477" s="35">
        <f>'EPD information'!$Y$16*Tabell2[[#This Row],[Weight (kg)]]</f>
        <v>4.5708000000000002</v>
      </c>
      <c r="W5477" s="35">
        <f>'EPD information'!$Z$16*Tabell2[[#This Row],[Weight (kg)]]</f>
        <v>7.4129000000000009E-3</v>
      </c>
      <c r="X5477" s="35">
        <f>'EPD information'!$AA$16*Tabell2[[#This Row],[Weight (kg)]]</f>
        <v>-35.453000000000003</v>
      </c>
      <c r="Y5477" s="18">
        <f>'EPD information'!$AB$16*Tabell2[[#This Row],[Weight (kg)]]</f>
        <v>98.447999999999993</v>
      </c>
      <c r="Z5477" s="18">
        <f>'EPD information'!$AC$16*Tabell2[[#This Row],[Weight (kg)]]</f>
        <v>1.72577</v>
      </c>
      <c r="AA5477" s="18">
        <f>'EPD information'!$AD$16*Tabell2[[#This Row],[Weight (kg)]]</f>
        <v>0.21594099999999999</v>
      </c>
      <c r="AB5477" s="18" t="s">
        <v>48</v>
      </c>
      <c r="AC5477" s="18">
        <f>'EPD information'!$AF$16*Tabell2[[#This Row],[Weight (kg)]]</f>
        <v>0.136245</v>
      </c>
      <c r="AD5477" s="18">
        <f>'EPD information'!$AG$16*Tabell2[[#This Row],[Weight (kg)]]</f>
        <v>4.5415000000000001</v>
      </c>
      <c r="AE5477" s="18">
        <f>'EPD information'!$AH$16*Tabell2[[#This Row],[Weight (kg)]]</f>
        <v>7.2664000000000001E-3</v>
      </c>
      <c r="AF5477" s="21">
        <f>'EPD information'!$AI$16*Tabell2[[#This Row],[Weight (kg)]]</f>
        <v>-33.695</v>
      </c>
    </row>
    <row r="5478" spans="1:32" x14ac:dyDescent="0.2">
      <c r="A5478" s="36" t="s">
        <v>310</v>
      </c>
      <c r="B5478" s="37" t="s">
        <v>311</v>
      </c>
      <c r="C5478" s="38">
        <v>912646</v>
      </c>
      <c r="D5478" s="39">
        <v>7319660093189</v>
      </c>
      <c r="E5478" s="37" t="s">
        <v>46</v>
      </c>
      <c r="F5478" s="40">
        <v>630</v>
      </c>
      <c r="G5478" s="37">
        <v>250</v>
      </c>
      <c r="H5478" s="41">
        <v>12.9434</v>
      </c>
      <c r="I5478" s="35">
        <f>'EPD information'!$L$16*Tabell2[[#This Row],[Weight (kg)]]</f>
        <v>44.136994000000001</v>
      </c>
      <c r="J5478" s="22">
        <f>'EPD information'!$M$16*Tabell2[[#This Row],[Weight (kg)]]</f>
        <v>0.76883796000000004</v>
      </c>
      <c r="K5478" s="22">
        <f>'EPD information'!$N$16*Tabell2[[#This Row],[Weight (kg)]]</f>
        <v>9.1250970000000001E-2</v>
      </c>
      <c r="L5478" s="22">
        <f>'EPD information'!$O$16*Tabell2[[#This Row],[Weight (kg)]]</f>
        <v>0</v>
      </c>
      <c r="M5478" s="22">
        <f>'EPD information'!$P$16*Tabell2[[#This Row],[Weight (kg)]]</f>
        <v>6.0833980000000003E-2</v>
      </c>
      <c r="N5478" s="22">
        <f>'EPD information'!$Q$16*Tabell2[[#This Row],[Weight (kg)]]</f>
        <v>2.0191704000000001</v>
      </c>
      <c r="O5478" s="22">
        <f>'EPD information'!$R$16*Tabell2[[#This Row],[Weight (kg)]]</f>
        <v>3.2746802000000004E-3</v>
      </c>
      <c r="P5478" s="22">
        <f>'EPD information'!$S$16*Tabell2[[#This Row],[Weight (kg)]]</f>
        <v>-15.661514</v>
      </c>
      <c r="Q5478" s="35">
        <f>'Product specific GWP'!$T$16*Tabell2[[#This Row],[Weight (kg)]]</f>
        <v>0.5656265800000001</v>
      </c>
      <c r="R5478" s="35" t="s">
        <v>48</v>
      </c>
      <c r="S5478" s="35">
        <f>'EPD information'!$V$16*Tabell2[[#This Row],[Weight (kg)]]</f>
        <v>9.1250970000000001E-2</v>
      </c>
      <c r="T5478" s="35" t="str">
        <f>'EPD information'!$W$16</f>
        <v>ND</v>
      </c>
      <c r="U5478" s="35">
        <f>'EPD information'!$X$16*Tabell2[[#This Row],[Weight (kg)]]</f>
        <v>6.0833980000000003E-2</v>
      </c>
      <c r="V5478" s="35">
        <f>'EPD information'!$Y$16*Tabell2[[#This Row],[Weight (kg)]]</f>
        <v>2.0191704000000001</v>
      </c>
      <c r="W5478" s="35">
        <f>'EPD information'!$Z$16*Tabell2[[#This Row],[Weight (kg)]]</f>
        <v>3.2746802000000004E-3</v>
      </c>
      <c r="X5478" s="35">
        <f>'EPD information'!$AA$16*Tabell2[[#This Row],[Weight (kg)]]</f>
        <v>-15.661514</v>
      </c>
      <c r="Y5478" s="18">
        <f>'EPD information'!$AB$16*Tabell2[[#This Row],[Weight (kg)]]</f>
        <v>43.489823999999999</v>
      </c>
      <c r="Z5478" s="18">
        <f>'EPD information'!$AC$16*Tabell2[[#This Row],[Weight (kg)]]</f>
        <v>0.76236626000000007</v>
      </c>
      <c r="AA5478" s="18">
        <f>'EPD information'!$AD$16*Tabell2[[#This Row],[Weight (kg)]]</f>
        <v>9.5392857999999997E-2</v>
      </c>
      <c r="AB5478" s="18" t="s">
        <v>48</v>
      </c>
      <c r="AC5478" s="18">
        <f>'EPD information'!$AF$16*Tabell2[[#This Row],[Weight (kg)]]</f>
        <v>6.018681E-2</v>
      </c>
      <c r="AD5478" s="18">
        <f>'EPD information'!$AG$16*Tabell2[[#This Row],[Weight (kg)]]</f>
        <v>2.006227</v>
      </c>
      <c r="AE5478" s="18">
        <f>'EPD information'!$AH$16*Tabell2[[#This Row],[Weight (kg)]]</f>
        <v>3.2099632000000002E-3</v>
      </c>
      <c r="AF5478" s="21">
        <f>'EPD information'!$AI$16*Tabell2[[#This Row],[Weight (kg)]]</f>
        <v>-14.88491</v>
      </c>
    </row>
    <row r="5479" spans="1:32" x14ac:dyDescent="0.2">
      <c r="A5479" s="36" t="s">
        <v>310</v>
      </c>
      <c r="B5479" s="37" t="s">
        <v>311</v>
      </c>
      <c r="C5479" s="38">
        <v>912638</v>
      </c>
      <c r="D5479" s="39">
        <v>7319660093103</v>
      </c>
      <c r="E5479" s="37" t="s">
        <v>46</v>
      </c>
      <c r="F5479" s="40">
        <v>630</v>
      </c>
      <c r="G5479" s="37">
        <v>80</v>
      </c>
      <c r="H5479" s="41">
        <v>10.642899999999999</v>
      </c>
      <c r="I5479" s="35">
        <f>'EPD information'!$L$16*Tabell2[[#This Row],[Weight (kg)]]</f>
        <v>36.292288999999997</v>
      </c>
      <c r="J5479" s="22">
        <f>'EPD information'!$M$16*Tabell2[[#This Row],[Weight (kg)]]</f>
        <v>0.63218825999999995</v>
      </c>
      <c r="K5479" s="22">
        <f>'EPD information'!$N$16*Tabell2[[#This Row],[Weight (kg)]]</f>
        <v>7.5032444999999989E-2</v>
      </c>
      <c r="L5479" s="22">
        <f>'EPD information'!$O$16*Tabell2[[#This Row],[Weight (kg)]]</f>
        <v>0</v>
      </c>
      <c r="M5479" s="22">
        <f>'EPD information'!$P$16*Tabell2[[#This Row],[Weight (kg)]]</f>
        <v>5.0021629999999997E-2</v>
      </c>
      <c r="N5479" s="22">
        <f>'EPD information'!$Q$16*Tabell2[[#This Row],[Weight (kg)]]</f>
        <v>1.6602923999999999</v>
      </c>
      <c r="O5479" s="22">
        <f>'EPD information'!$R$16*Tabell2[[#This Row],[Weight (kg)]]</f>
        <v>2.6926537E-3</v>
      </c>
      <c r="P5479" s="22">
        <f>'EPD information'!$S$16*Tabell2[[#This Row],[Weight (kg)]]</f>
        <v>-12.877908999999999</v>
      </c>
      <c r="Q5479" s="35">
        <f>'Product specific GWP'!$T$16*Tabell2[[#This Row],[Weight (kg)]]</f>
        <v>0.46509473000000001</v>
      </c>
      <c r="R5479" s="35" t="s">
        <v>48</v>
      </c>
      <c r="S5479" s="35">
        <f>'EPD information'!$V$16*Tabell2[[#This Row],[Weight (kg)]]</f>
        <v>7.5032444999999989E-2</v>
      </c>
      <c r="T5479" s="35" t="str">
        <f>'EPD information'!$W$16</f>
        <v>ND</v>
      </c>
      <c r="U5479" s="35">
        <f>'EPD information'!$X$16*Tabell2[[#This Row],[Weight (kg)]]</f>
        <v>5.0021629999999997E-2</v>
      </c>
      <c r="V5479" s="35">
        <f>'EPD information'!$Y$16*Tabell2[[#This Row],[Weight (kg)]]</f>
        <v>1.6602923999999999</v>
      </c>
      <c r="W5479" s="35">
        <f>'EPD information'!$Z$16*Tabell2[[#This Row],[Weight (kg)]]</f>
        <v>2.6926537E-3</v>
      </c>
      <c r="X5479" s="35">
        <f>'EPD information'!$AA$16*Tabell2[[#This Row],[Weight (kg)]]</f>
        <v>-12.877908999999999</v>
      </c>
      <c r="Y5479" s="18">
        <f>'EPD information'!$AB$16*Tabell2[[#This Row],[Weight (kg)]]</f>
        <v>35.760143999999997</v>
      </c>
      <c r="Z5479" s="18">
        <f>'EPD information'!$AC$16*Tabell2[[#This Row],[Weight (kg)]]</f>
        <v>0.62686681</v>
      </c>
      <c r="AA5479" s="18">
        <f>'EPD information'!$AD$16*Tabell2[[#This Row],[Weight (kg)]]</f>
        <v>7.8438172999999986E-2</v>
      </c>
      <c r="AB5479" s="18" t="s">
        <v>48</v>
      </c>
      <c r="AC5479" s="18">
        <f>'EPD information'!$AF$16*Tabell2[[#This Row],[Weight (kg)]]</f>
        <v>4.9489484999999993E-2</v>
      </c>
      <c r="AD5479" s="18">
        <f>'EPD information'!$AG$16*Tabell2[[#This Row],[Weight (kg)]]</f>
        <v>1.6496494999999998</v>
      </c>
      <c r="AE5479" s="18">
        <f>'EPD information'!$AH$16*Tabell2[[#This Row],[Weight (kg)]]</f>
        <v>2.6394392E-3</v>
      </c>
      <c r="AF5479" s="21">
        <f>'EPD information'!$AI$16*Tabell2[[#This Row],[Weight (kg)]]</f>
        <v>-12.239334999999999</v>
      </c>
    </row>
    <row r="5480" spans="1:32" x14ac:dyDescent="0.2">
      <c r="A5480" s="36" t="s">
        <v>310</v>
      </c>
      <c r="B5480" s="37" t="s">
        <v>311</v>
      </c>
      <c r="C5480" s="38">
        <v>912639</v>
      </c>
      <c r="D5480" s="39">
        <v>7319660093110</v>
      </c>
      <c r="E5480" s="37" t="s">
        <v>46</v>
      </c>
      <c r="F5480" s="40">
        <v>630</v>
      </c>
      <c r="G5480" s="37">
        <v>100</v>
      </c>
      <c r="H5480" s="41">
        <v>10.8141</v>
      </c>
      <c r="I5480" s="35">
        <f>'EPD information'!$L$16*Tabell2[[#This Row],[Weight (kg)]]</f>
        <v>36.876080999999999</v>
      </c>
      <c r="J5480" s="22">
        <f>'EPD information'!$M$16*Tabell2[[#This Row],[Weight (kg)]]</f>
        <v>0.64235754</v>
      </c>
      <c r="K5480" s="22">
        <f>'EPD information'!$N$16*Tabell2[[#This Row],[Weight (kg)]]</f>
        <v>7.6239404999999996E-2</v>
      </c>
      <c r="L5480" s="22">
        <f>'EPD information'!$O$16*Tabell2[[#This Row],[Weight (kg)]]</f>
        <v>0</v>
      </c>
      <c r="M5480" s="22">
        <f>'EPD information'!$P$16*Tabell2[[#This Row],[Weight (kg)]]</f>
        <v>5.082627E-2</v>
      </c>
      <c r="N5480" s="22">
        <f>'EPD information'!$Q$16*Tabell2[[#This Row],[Weight (kg)]]</f>
        <v>1.6869996</v>
      </c>
      <c r="O5480" s="22">
        <f>'EPD information'!$R$16*Tabell2[[#This Row],[Weight (kg)]]</f>
        <v>2.7359673000000003E-3</v>
      </c>
      <c r="P5480" s="22">
        <f>'EPD information'!$S$16*Tabell2[[#This Row],[Weight (kg)]]</f>
        <v>-13.085061</v>
      </c>
      <c r="Q5480" s="35">
        <f>'Product specific GWP'!$T$16*Tabell2[[#This Row],[Weight (kg)]]</f>
        <v>0.47257617000000002</v>
      </c>
      <c r="R5480" s="35" t="s">
        <v>48</v>
      </c>
      <c r="S5480" s="35">
        <f>'EPD information'!$V$16*Tabell2[[#This Row],[Weight (kg)]]</f>
        <v>7.6239404999999996E-2</v>
      </c>
      <c r="T5480" s="35" t="str">
        <f>'EPD information'!$W$16</f>
        <v>ND</v>
      </c>
      <c r="U5480" s="35">
        <f>'EPD information'!$X$16*Tabell2[[#This Row],[Weight (kg)]]</f>
        <v>5.082627E-2</v>
      </c>
      <c r="V5480" s="35">
        <f>'EPD information'!$Y$16*Tabell2[[#This Row],[Weight (kg)]]</f>
        <v>1.6869996</v>
      </c>
      <c r="W5480" s="35">
        <f>'EPD information'!$Z$16*Tabell2[[#This Row],[Weight (kg)]]</f>
        <v>2.7359673000000003E-3</v>
      </c>
      <c r="X5480" s="35">
        <f>'EPD information'!$AA$16*Tabell2[[#This Row],[Weight (kg)]]</f>
        <v>-13.085061</v>
      </c>
      <c r="Y5480" s="18">
        <f>'EPD information'!$AB$16*Tabell2[[#This Row],[Weight (kg)]]</f>
        <v>36.335375999999997</v>
      </c>
      <c r="Z5480" s="18">
        <f>'EPD information'!$AC$16*Tabell2[[#This Row],[Weight (kg)]]</f>
        <v>0.63695049000000004</v>
      </c>
      <c r="AA5480" s="18">
        <f>'EPD information'!$AD$16*Tabell2[[#This Row],[Weight (kg)]]</f>
        <v>7.9699916999999995E-2</v>
      </c>
      <c r="AB5480" s="18" t="s">
        <v>48</v>
      </c>
      <c r="AC5480" s="18">
        <f>'EPD information'!$AF$16*Tabell2[[#This Row],[Weight (kg)]]</f>
        <v>5.0285564999999997E-2</v>
      </c>
      <c r="AD5480" s="18">
        <f>'EPD information'!$AG$16*Tabell2[[#This Row],[Weight (kg)]]</f>
        <v>1.6761854999999999</v>
      </c>
      <c r="AE5480" s="18">
        <f>'EPD information'!$AH$16*Tabell2[[#This Row],[Weight (kg)]]</f>
        <v>2.6818967999999999E-3</v>
      </c>
      <c r="AF5480" s="21">
        <f>'EPD information'!$AI$16*Tabell2[[#This Row],[Weight (kg)]]</f>
        <v>-12.436214999999999</v>
      </c>
    </row>
    <row r="5481" spans="1:32" x14ac:dyDescent="0.2">
      <c r="A5481" s="36" t="s">
        <v>310</v>
      </c>
      <c r="B5481" s="37" t="s">
        <v>311</v>
      </c>
      <c r="C5481" s="38">
        <v>912640</v>
      </c>
      <c r="D5481" s="39">
        <v>7319660093127</v>
      </c>
      <c r="E5481" s="37" t="s">
        <v>46</v>
      </c>
      <c r="F5481" s="40">
        <v>630</v>
      </c>
      <c r="G5481" s="37">
        <v>125</v>
      </c>
      <c r="H5481" s="41">
        <v>11.0654</v>
      </c>
      <c r="I5481" s="35">
        <f>'EPD information'!$L$16*Tabell2[[#This Row],[Weight (kg)]]</f>
        <v>37.733014000000004</v>
      </c>
      <c r="J5481" s="22">
        <f>'EPD information'!$M$16*Tabell2[[#This Row],[Weight (kg)]]</f>
        <v>0.65728476000000002</v>
      </c>
      <c r="K5481" s="22">
        <f>'EPD information'!$N$16*Tabell2[[#This Row],[Weight (kg)]]</f>
        <v>7.8011070000000002E-2</v>
      </c>
      <c r="L5481" s="22">
        <f>'EPD information'!$O$16*Tabell2[[#This Row],[Weight (kg)]]</f>
        <v>0</v>
      </c>
      <c r="M5481" s="22">
        <f>'EPD information'!$P$16*Tabell2[[#This Row],[Weight (kg)]]</f>
        <v>5.2007380000000006E-2</v>
      </c>
      <c r="N5481" s="22">
        <f>'EPD information'!$Q$16*Tabell2[[#This Row],[Weight (kg)]]</f>
        <v>1.7262024</v>
      </c>
      <c r="O5481" s="22">
        <f>'EPD information'!$R$16*Tabell2[[#This Row],[Weight (kg)]]</f>
        <v>2.7995462000000005E-3</v>
      </c>
      <c r="P5481" s="22">
        <f>'EPD information'!$S$16*Tabell2[[#This Row],[Weight (kg)]]</f>
        <v>-13.389134</v>
      </c>
      <c r="Q5481" s="35">
        <f>'Product specific GWP'!$T$16*Tabell2[[#This Row],[Weight (kg)]]</f>
        <v>0.48355798000000005</v>
      </c>
      <c r="R5481" s="35" t="s">
        <v>48</v>
      </c>
      <c r="S5481" s="35">
        <f>'EPD information'!$V$16*Tabell2[[#This Row],[Weight (kg)]]</f>
        <v>7.8011070000000002E-2</v>
      </c>
      <c r="T5481" s="35" t="str">
        <f>'EPD information'!$W$16</f>
        <v>ND</v>
      </c>
      <c r="U5481" s="35">
        <f>'EPD information'!$X$16*Tabell2[[#This Row],[Weight (kg)]]</f>
        <v>5.2007380000000006E-2</v>
      </c>
      <c r="V5481" s="35">
        <f>'EPD information'!$Y$16*Tabell2[[#This Row],[Weight (kg)]]</f>
        <v>1.7262024</v>
      </c>
      <c r="W5481" s="35">
        <f>'EPD information'!$Z$16*Tabell2[[#This Row],[Weight (kg)]]</f>
        <v>2.7995462000000005E-3</v>
      </c>
      <c r="X5481" s="35">
        <f>'EPD information'!$AA$16*Tabell2[[#This Row],[Weight (kg)]]</f>
        <v>-13.389134</v>
      </c>
      <c r="Y5481" s="18">
        <f>'EPD information'!$AB$16*Tabell2[[#This Row],[Weight (kg)]]</f>
        <v>37.179743999999999</v>
      </c>
      <c r="Z5481" s="18">
        <f>'EPD information'!$AC$16*Tabell2[[#This Row],[Weight (kg)]]</f>
        <v>0.65175206000000008</v>
      </c>
      <c r="AA5481" s="18">
        <f>'EPD information'!$AD$16*Tabell2[[#This Row],[Weight (kg)]]</f>
        <v>8.1551998000000001E-2</v>
      </c>
      <c r="AB5481" s="18" t="s">
        <v>48</v>
      </c>
      <c r="AC5481" s="18">
        <f>'EPD information'!$AF$16*Tabell2[[#This Row],[Weight (kg)]]</f>
        <v>5.1454109999999997E-2</v>
      </c>
      <c r="AD5481" s="18">
        <f>'EPD information'!$AG$16*Tabell2[[#This Row],[Weight (kg)]]</f>
        <v>1.7151370000000001</v>
      </c>
      <c r="AE5481" s="18">
        <f>'EPD information'!$AH$16*Tabell2[[#This Row],[Weight (kg)]]</f>
        <v>2.7442192000000001E-3</v>
      </c>
      <c r="AF5481" s="21">
        <f>'EPD information'!$AI$16*Tabell2[[#This Row],[Weight (kg)]]</f>
        <v>-12.725209999999999</v>
      </c>
    </row>
    <row r="5482" spans="1:32" x14ac:dyDescent="0.2">
      <c r="A5482" s="36" t="s">
        <v>310</v>
      </c>
      <c r="B5482" s="37" t="s">
        <v>311</v>
      </c>
      <c r="C5482" s="38">
        <v>912641</v>
      </c>
      <c r="D5482" s="39">
        <v>7319660093134</v>
      </c>
      <c r="E5482" s="37" t="s">
        <v>46</v>
      </c>
      <c r="F5482" s="40">
        <v>630</v>
      </c>
      <c r="G5482" s="37">
        <v>150</v>
      </c>
      <c r="H5482" s="41">
        <v>11.331</v>
      </c>
      <c r="I5482" s="35">
        <f>'EPD information'!$L$16*Tabell2[[#This Row],[Weight (kg)]]</f>
        <v>38.638710000000003</v>
      </c>
      <c r="J5482" s="22">
        <f>'EPD information'!$M$16*Tabell2[[#This Row],[Weight (kg)]]</f>
        <v>0.67306140000000003</v>
      </c>
      <c r="K5482" s="22">
        <f>'EPD information'!$N$16*Tabell2[[#This Row],[Weight (kg)]]</f>
        <v>7.9883549999999998E-2</v>
      </c>
      <c r="L5482" s="22">
        <f>'EPD information'!$O$16*Tabell2[[#This Row],[Weight (kg)]]</f>
        <v>0</v>
      </c>
      <c r="M5482" s="22">
        <f>'EPD information'!$P$16*Tabell2[[#This Row],[Weight (kg)]]</f>
        <v>5.3255700000000003E-2</v>
      </c>
      <c r="N5482" s="22">
        <f>'EPD information'!$Q$16*Tabell2[[#This Row],[Weight (kg)]]</f>
        <v>1.767636</v>
      </c>
      <c r="O5482" s="22">
        <f>'EPD information'!$R$16*Tabell2[[#This Row],[Weight (kg)]]</f>
        <v>2.8667430000000002E-3</v>
      </c>
      <c r="P5482" s="22">
        <f>'EPD information'!$S$16*Tabell2[[#This Row],[Weight (kg)]]</f>
        <v>-13.710509999999999</v>
      </c>
      <c r="Q5482" s="35">
        <f>'Product specific GWP'!$T$16*Tabell2[[#This Row],[Weight (kg)]]</f>
        <v>0.49516470000000001</v>
      </c>
      <c r="R5482" s="35" t="s">
        <v>48</v>
      </c>
      <c r="S5482" s="35">
        <f>'EPD information'!$V$16*Tabell2[[#This Row],[Weight (kg)]]</f>
        <v>7.9883549999999998E-2</v>
      </c>
      <c r="T5482" s="35" t="str">
        <f>'EPD information'!$W$16</f>
        <v>ND</v>
      </c>
      <c r="U5482" s="35">
        <f>'EPD information'!$X$16*Tabell2[[#This Row],[Weight (kg)]]</f>
        <v>5.3255700000000003E-2</v>
      </c>
      <c r="V5482" s="35">
        <f>'EPD information'!$Y$16*Tabell2[[#This Row],[Weight (kg)]]</f>
        <v>1.767636</v>
      </c>
      <c r="W5482" s="35">
        <f>'EPD information'!$Z$16*Tabell2[[#This Row],[Weight (kg)]]</f>
        <v>2.8667430000000002E-3</v>
      </c>
      <c r="X5482" s="35">
        <f>'EPD information'!$AA$16*Tabell2[[#This Row],[Weight (kg)]]</f>
        <v>-13.710509999999999</v>
      </c>
      <c r="Y5482" s="18">
        <f>'EPD information'!$AB$16*Tabell2[[#This Row],[Weight (kg)]]</f>
        <v>38.072159999999997</v>
      </c>
      <c r="Z5482" s="18">
        <f>'EPD information'!$AC$16*Tabell2[[#This Row],[Weight (kg)]]</f>
        <v>0.66739589999999993</v>
      </c>
      <c r="AA5482" s="18">
        <f>'EPD information'!$AD$16*Tabell2[[#This Row],[Weight (kg)]]</f>
        <v>8.3509469999999988E-2</v>
      </c>
      <c r="AB5482" s="18" t="s">
        <v>48</v>
      </c>
      <c r="AC5482" s="18">
        <f>'EPD information'!$AF$16*Tabell2[[#This Row],[Weight (kg)]]</f>
        <v>5.268914999999999E-2</v>
      </c>
      <c r="AD5482" s="18">
        <f>'EPD information'!$AG$16*Tabell2[[#This Row],[Weight (kg)]]</f>
        <v>1.756305</v>
      </c>
      <c r="AE5482" s="18">
        <f>'EPD information'!$AH$16*Tabell2[[#This Row],[Weight (kg)]]</f>
        <v>2.8100880000000001E-3</v>
      </c>
      <c r="AF5482" s="21">
        <f>'EPD information'!$AI$16*Tabell2[[#This Row],[Weight (kg)]]</f>
        <v>-13.030649999999998</v>
      </c>
    </row>
    <row r="5483" spans="1:32" x14ac:dyDescent="0.2">
      <c r="A5483" s="36" t="s">
        <v>310</v>
      </c>
      <c r="B5483" s="37" t="s">
        <v>311</v>
      </c>
      <c r="C5483" s="38">
        <v>912642</v>
      </c>
      <c r="D5483" s="39">
        <v>7319660093141</v>
      </c>
      <c r="E5483" s="37" t="s">
        <v>46</v>
      </c>
      <c r="F5483" s="40">
        <v>630</v>
      </c>
      <c r="G5483" s="37">
        <v>160</v>
      </c>
      <c r="H5483" s="41">
        <v>11.568199999999999</v>
      </c>
      <c r="I5483" s="35">
        <f>'EPD information'!$L$16*Tabell2[[#This Row],[Weight (kg)]]</f>
        <v>39.447561999999998</v>
      </c>
      <c r="J5483" s="22">
        <f>'EPD information'!$M$16*Tabell2[[#This Row],[Weight (kg)]]</f>
        <v>0.68715107999999991</v>
      </c>
      <c r="K5483" s="22">
        <f>'EPD information'!$N$16*Tabell2[[#This Row],[Weight (kg)]]</f>
        <v>8.1555809999999992E-2</v>
      </c>
      <c r="L5483" s="22">
        <f>'EPD information'!$O$16*Tabell2[[#This Row],[Weight (kg)]]</f>
        <v>0</v>
      </c>
      <c r="M5483" s="22">
        <f>'EPD information'!$P$16*Tabell2[[#This Row],[Weight (kg)]]</f>
        <v>5.4370539999999995E-2</v>
      </c>
      <c r="N5483" s="22">
        <f>'EPD information'!$Q$16*Tabell2[[#This Row],[Weight (kg)]]</f>
        <v>1.8046391999999998</v>
      </c>
      <c r="O5483" s="22">
        <f>'EPD information'!$R$16*Tabell2[[#This Row],[Weight (kg)]]</f>
        <v>2.9267545999999999E-3</v>
      </c>
      <c r="P5483" s="22">
        <f>'EPD information'!$S$16*Tabell2[[#This Row],[Weight (kg)]]</f>
        <v>-13.997521999999998</v>
      </c>
      <c r="Q5483" s="35">
        <f>'Product specific GWP'!$T$16*Tabell2[[#This Row],[Weight (kg)]]</f>
        <v>0.50553033999999997</v>
      </c>
      <c r="R5483" s="35" t="s">
        <v>48</v>
      </c>
      <c r="S5483" s="35">
        <f>'EPD information'!$V$16*Tabell2[[#This Row],[Weight (kg)]]</f>
        <v>8.1555809999999992E-2</v>
      </c>
      <c r="T5483" s="35" t="str">
        <f>'EPD information'!$W$16</f>
        <v>ND</v>
      </c>
      <c r="U5483" s="35">
        <f>'EPD information'!$X$16*Tabell2[[#This Row],[Weight (kg)]]</f>
        <v>5.4370539999999995E-2</v>
      </c>
      <c r="V5483" s="35">
        <f>'EPD information'!$Y$16*Tabell2[[#This Row],[Weight (kg)]]</f>
        <v>1.8046391999999998</v>
      </c>
      <c r="W5483" s="35">
        <f>'EPD information'!$Z$16*Tabell2[[#This Row],[Weight (kg)]]</f>
        <v>2.9267545999999999E-3</v>
      </c>
      <c r="X5483" s="35">
        <f>'EPD information'!$AA$16*Tabell2[[#This Row],[Weight (kg)]]</f>
        <v>-13.997521999999998</v>
      </c>
      <c r="Y5483" s="18">
        <f>'EPD information'!$AB$16*Tabell2[[#This Row],[Weight (kg)]]</f>
        <v>38.869151999999993</v>
      </c>
      <c r="Z5483" s="18">
        <f>'EPD information'!$AC$16*Tabell2[[#This Row],[Weight (kg)]]</f>
        <v>0.68136697999999996</v>
      </c>
      <c r="AA5483" s="18">
        <f>'EPD information'!$AD$16*Tabell2[[#This Row],[Weight (kg)]]</f>
        <v>8.5257633999999985E-2</v>
      </c>
      <c r="AB5483" s="18" t="s">
        <v>48</v>
      </c>
      <c r="AC5483" s="18">
        <f>'EPD information'!$AF$16*Tabell2[[#This Row],[Weight (kg)]]</f>
        <v>5.3792129999999994E-2</v>
      </c>
      <c r="AD5483" s="18">
        <f>'EPD information'!$AG$16*Tabell2[[#This Row],[Weight (kg)]]</f>
        <v>1.7930709999999999</v>
      </c>
      <c r="AE5483" s="18">
        <f>'EPD information'!$AH$16*Tabell2[[#This Row],[Weight (kg)]]</f>
        <v>2.8689136E-3</v>
      </c>
      <c r="AF5483" s="21">
        <f>'EPD information'!$AI$16*Tabell2[[#This Row],[Weight (kg)]]</f>
        <v>-13.303429999999999</v>
      </c>
    </row>
    <row r="5484" spans="1:32" x14ac:dyDescent="0.2">
      <c r="A5484" s="36" t="s">
        <v>310</v>
      </c>
      <c r="B5484" s="37" t="s">
        <v>311</v>
      </c>
      <c r="C5484" s="38">
        <v>912643</v>
      </c>
      <c r="D5484" s="39">
        <v>7319660093158</v>
      </c>
      <c r="E5484" s="37" t="s">
        <v>46</v>
      </c>
      <c r="F5484" s="40">
        <v>630</v>
      </c>
      <c r="G5484" s="37">
        <v>180</v>
      </c>
      <c r="H5484" s="41">
        <v>11.811299999999999</v>
      </c>
      <c r="I5484" s="35">
        <f>'EPD information'!$L$16*Tabell2[[#This Row],[Weight (kg)]]</f>
        <v>40.276533000000001</v>
      </c>
      <c r="J5484" s="22">
        <f>'EPD information'!$M$16*Tabell2[[#This Row],[Weight (kg)]]</f>
        <v>0.70159121999999996</v>
      </c>
      <c r="K5484" s="22">
        <f>'EPD information'!$N$16*Tabell2[[#This Row],[Weight (kg)]]</f>
        <v>8.3269664999999993E-2</v>
      </c>
      <c r="L5484" s="22">
        <f>'EPD information'!$O$16*Tabell2[[#This Row],[Weight (kg)]]</f>
        <v>0</v>
      </c>
      <c r="M5484" s="22">
        <f>'EPD information'!$P$16*Tabell2[[#This Row],[Weight (kg)]]</f>
        <v>5.5513109999999997E-2</v>
      </c>
      <c r="N5484" s="22">
        <f>'EPD information'!$Q$16*Tabell2[[#This Row],[Weight (kg)]]</f>
        <v>1.8425627999999998</v>
      </c>
      <c r="O5484" s="22">
        <f>'EPD information'!$R$16*Tabell2[[#This Row],[Weight (kg)]]</f>
        <v>2.9882589E-3</v>
      </c>
      <c r="P5484" s="22">
        <f>'EPD information'!$S$16*Tabell2[[#This Row],[Weight (kg)]]</f>
        <v>-14.291672999999999</v>
      </c>
      <c r="Q5484" s="35">
        <f>'Product specific GWP'!$T$16*Tabell2[[#This Row],[Weight (kg)]]</f>
        <v>0.51615381000000005</v>
      </c>
      <c r="R5484" s="35" t="s">
        <v>48</v>
      </c>
      <c r="S5484" s="35">
        <f>'EPD information'!$V$16*Tabell2[[#This Row],[Weight (kg)]]</f>
        <v>8.3269664999999993E-2</v>
      </c>
      <c r="T5484" s="35" t="str">
        <f>'EPD information'!$W$16</f>
        <v>ND</v>
      </c>
      <c r="U5484" s="35">
        <f>'EPD information'!$X$16*Tabell2[[#This Row],[Weight (kg)]]</f>
        <v>5.5513109999999997E-2</v>
      </c>
      <c r="V5484" s="35">
        <f>'EPD information'!$Y$16*Tabell2[[#This Row],[Weight (kg)]]</f>
        <v>1.8425627999999998</v>
      </c>
      <c r="W5484" s="35">
        <f>'EPD information'!$Z$16*Tabell2[[#This Row],[Weight (kg)]]</f>
        <v>2.9882589E-3</v>
      </c>
      <c r="X5484" s="35">
        <f>'EPD information'!$AA$16*Tabell2[[#This Row],[Weight (kg)]]</f>
        <v>-14.291672999999999</v>
      </c>
      <c r="Y5484" s="18">
        <f>'EPD information'!$AB$16*Tabell2[[#This Row],[Weight (kg)]]</f>
        <v>39.685967999999995</v>
      </c>
      <c r="Z5484" s="18">
        <f>'EPD information'!$AC$16*Tabell2[[#This Row],[Weight (kg)]]</f>
        <v>0.69568556999999998</v>
      </c>
      <c r="AA5484" s="18">
        <f>'EPD information'!$AD$16*Tabell2[[#This Row],[Weight (kg)]]</f>
        <v>8.7049280999999992E-2</v>
      </c>
      <c r="AB5484" s="18" t="s">
        <v>48</v>
      </c>
      <c r="AC5484" s="18">
        <f>'EPD information'!$AF$16*Tabell2[[#This Row],[Weight (kg)]]</f>
        <v>5.4922544999999989E-2</v>
      </c>
      <c r="AD5484" s="18">
        <f>'EPD information'!$AG$16*Tabell2[[#This Row],[Weight (kg)]]</f>
        <v>1.8307514999999999</v>
      </c>
      <c r="AE5484" s="18">
        <f>'EPD information'!$AH$16*Tabell2[[#This Row],[Weight (kg)]]</f>
        <v>2.9292023999999998E-3</v>
      </c>
      <c r="AF5484" s="21">
        <f>'EPD information'!$AI$16*Tabell2[[#This Row],[Weight (kg)]]</f>
        <v>-13.582994999999999</v>
      </c>
    </row>
    <row r="5485" spans="1:32" x14ac:dyDescent="0.2">
      <c r="A5485" s="36" t="s">
        <v>310</v>
      </c>
      <c r="B5485" s="37" t="s">
        <v>311</v>
      </c>
      <c r="C5485" s="38">
        <v>912644</v>
      </c>
      <c r="D5485" s="39">
        <v>7319660093165</v>
      </c>
      <c r="E5485" s="37" t="s">
        <v>46</v>
      </c>
      <c r="F5485" s="40">
        <v>630</v>
      </c>
      <c r="G5485" s="37">
        <v>200</v>
      </c>
      <c r="H5485" s="41">
        <v>12.1183</v>
      </c>
      <c r="I5485" s="35">
        <f>'EPD information'!$L$16*Tabell2[[#This Row],[Weight (kg)]]</f>
        <v>41.323402999999999</v>
      </c>
      <c r="J5485" s="22">
        <f>'EPD information'!$M$16*Tabell2[[#This Row],[Weight (kg)]]</f>
        <v>0.71982701999999998</v>
      </c>
      <c r="K5485" s="22">
        <f>'EPD information'!$N$16*Tabell2[[#This Row],[Weight (kg)]]</f>
        <v>8.5434015000000002E-2</v>
      </c>
      <c r="L5485" s="22">
        <f>'EPD information'!$O$16*Tabell2[[#This Row],[Weight (kg)]]</f>
        <v>0</v>
      </c>
      <c r="M5485" s="22">
        <f>'EPD information'!$P$16*Tabell2[[#This Row],[Weight (kg)]]</f>
        <v>5.6956010000000001E-2</v>
      </c>
      <c r="N5485" s="22">
        <f>'EPD information'!$Q$16*Tabell2[[#This Row],[Weight (kg)]]</f>
        <v>1.8904547999999999</v>
      </c>
      <c r="O5485" s="22">
        <f>'EPD information'!$R$16*Tabell2[[#This Row],[Weight (kg)]]</f>
        <v>3.0659299000000001E-3</v>
      </c>
      <c r="P5485" s="22">
        <f>'EPD information'!$S$16*Tabell2[[#This Row],[Weight (kg)]]</f>
        <v>-14.663143</v>
      </c>
      <c r="Q5485" s="35">
        <f>'Product specific GWP'!$T$16*Tabell2[[#This Row],[Weight (kg)]]</f>
        <v>0.52956970999999997</v>
      </c>
      <c r="R5485" s="35" t="s">
        <v>48</v>
      </c>
      <c r="S5485" s="35">
        <f>'EPD information'!$V$16*Tabell2[[#This Row],[Weight (kg)]]</f>
        <v>8.5434015000000002E-2</v>
      </c>
      <c r="T5485" s="35" t="str">
        <f>'EPD information'!$W$16</f>
        <v>ND</v>
      </c>
      <c r="U5485" s="35">
        <f>'EPD information'!$X$16*Tabell2[[#This Row],[Weight (kg)]]</f>
        <v>5.6956010000000001E-2</v>
      </c>
      <c r="V5485" s="35">
        <f>'EPD information'!$Y$16*Tabell2[[#This Row],[Weight (kg)]]</f>
        <v>1.8904547999999999</v>
      </c>
      <c r="W5485" s="35">
        <f>'EPD information'!$Z$16*Tabell2[[#This Row],[Weight (kg)]]</f>
        <v>3.0659299000000001E-3</v>
      </c>
      <c r="X5485" s="35">
        <f>'EPD information'!$AA$16*Tabell2[[#This Row],[Weight (kg)]]</f>
        <v>-14.663143</v>
      </c>
      <c r="Y5485" s="18">
        <f>'EPD information'!$AB$16*Tabell2[[#This Row],[Weight (kg)]]</f>
        <v>40.717487999999996</v>
      </c>
      <c r="Z5485" s="18">
        <f>'EPD information'!$AC$16*Tabell2[[#This Row],[Weight (kg)]]</f>
        <v>0.71376786999999997</v>
      </c>
      <c r="AA5485" s="18">
        <f>'EPD information'!$AD$16*Tabell2[[#This Row],[Weight (kg)]]</f>
        <v>8.9311871000000001E-2</v>
      </c>
      <c r="AB5485" s="18" t="s">
        <v>48</v>
      </c>
      <c r="AC5485" s="18">
        <f>'EPD information'!$AF$16*Tabell2[[#This Row],[Weight (kg)]]</f>
        <v>5.6350094999999996E-2</v>
      </c>
      <c r="AD5485" s="18">
        <f>'EPD information'!$AG$16*Tabell2[[#This Row],[Weight (kg)]]</f>
        <v>1.8783364999999999</v>
      </c>
      <c r="AE5485" s="18">
        <f>'EPD information'!$AH$16*Tabell2[[#This Row],[Weight (kg)]]</f>
        <v>3.0053383999999999E-3</v>
      </c>
      <c r="AF5485" s="21">
        <f>'EPD information'!$AI$16*Tabell2[[#This Row],[Weight (kg)]]</f>
        <v>-13.936044999999998</v>
      </c>
    </row>
    <row r="5486" spans="1:32" x14ac:dyDescent="0.2">
      <c r="A5486" s="36" t="s">
        <v>310</v>
      </c>
      <c r="B5486" s="37" t="s">
        <v>311</v>
      </c>
      <c r="C5486" s="38">
        <v>912645</v>
      </c>
      <c r="D5486" s="39">
        <v>7319660093172</v>
      </c>
      <c r="E5486" s="37" t="s">
        <v>46</v>
      </c>
      <c r="F5486" s="40">
        <v>630</v>
      </c>
      <c r="G5486" s="37">
        <v>224</v>
      </c>
      <c r="H5486" s="41">
        <v>12.469799999999999</v>
      </c>
      <c r="I5486" s="35">
        <f>'EPD information'!$L$16*Tabell2[[#This Row],[Weight (kg)]]</f>
        <v>42.522018000000003</v>
      </c>
      <c r="J5486" s="22">
        <f>'EPD information'!$M$16*Tabell2[[#This Row],[Weight (kg)]]</f>
        <v>0.74070612000000002</v>
      </c>
      <c r="K5486" s="22">
        <f>'EPD information'!$N$16*Tabell2[[#This Row],[Weight (kg)]]</f>
        <v>8.7912089999999998E-2</v>
      </c>
      <c r="L5486" s="22">
        <f>'EPD information'!$O$16*Tabell2[[#This Row],[Weight (kg)]]</f>
        <v>0</v>
      </c>
      <c r="M5486" s="22">
        <f>'EPD information'!$P$16*Tabell2[[#This Row],[Weight (kg)]]</f>
        <v>5.8608059999999997E-2</v>
      </c>
      <c r="N5486" s="22">
        <f>'EPD information'!$Q$16*Tabell2[[#This Row],[Weight (kg)]]</f>
        <v>1.9452887999999999</v>
      </c>
      <c r="O5486" s="22">
        <f>'EPD information'!$R$16*Tabell2[[#This Row],[Weight (kg)]]</f>
        <v>3.1548594E-3</v>
      </c>
      <c r="P5486" s="22">
        <f>'EPD information'!$S$16*Tabell2[[#This Row],[Weight (kg)]]</f>
        <v>-15.088457999999999</v>
      </c>
      <c r="Q5486" s="35">
        <f>'Product specific GWP'!$T$16*Tabell2[[#This Row],[Weight (kg)]]</f>
        <v>0.54493026</v>
      </c>
      <c r="R5486" s="35" t="s">
        <v>48</v>
      </c>
      <c r="S5486" s="35">
        <f>'EPD information'!$V$16*Tabell2[[#This Row],[Weight (kg)]]</f>
        <v>8.7912089999999998E-2</v>
      </c>
      <c r="T5486" s="35" t="str">
        <f>'EPD information'!$W$16</f>
        <v>ND</v>
      </c>
      <c r="U5486" s="35">
        <f>'EPD information'!$X$16*Tabell2[[#This Row],[Weight (kg)]]</f>
        <v>5.8608059999999997E-2</v>
      </c>
      <c r="V5486" s="35">
        <f>'EPD information'!$Y$16*Tabell2[[#This Row],[Weight (kg)]]</f>
        <v>1.9452887999999999</v>
      </c>
      <c r="W5486" s="35">
        <f>'EPD information'!$Z$16*Tabell2[[#This Row],[Weight (kg)]]</f>
        <v>3.1548594E-3</v>
      </c>
      <c r="X5486" s="35">
        <f>'EPD information'!$AA$16*Tabell2[[#This Row],[Weight (kg)]]</f>
        <v>-15.088457999999999</v>
      </c>
      <c r="Y5486" s="18">
        <f>'EPD information'!$AB$16*Tabell2[[#This Row],[Weight (kg)]]</f>
        <v>41.898527999999999</v>
      </c>
      <c r="Z5486" s="18">
        <f>'EPD information'!$AC$16*Tabell2[[#This Row],[Weight (kg)]]</f>
        <v>0.73447121999999998</v>
      </c>
      <c r="AA5486" s="18">
        <f>'EPD information'!$AD$16*Tabell2[[#This Row],[Weight (kg)]]</f>
        <v>9.1902425999999995E-2</v>
      </c>
      <c r="AB5486" s="18" t="s">
        <v>48</v>
      </c>
      <c r="AC5486" s="18">
        <f>'EPD information'!$AF$16*Tabell2[[#This Row],[Weight (kg)]]</f>
        <v>5.7984569999999992E-2</v>
      </c>
      <c r="AD5486" s="18">
        <f>'EPD information'!$AG$16*Tabell2[[#This Row],[Weight (kg)]]</f>
        <v>1.9328189999999998</v>
      </c>
      <c r="AE5486" s="18">
        <f>'EPD information'!$AH$16*Tabell2[[#This Row],[Weight (kg)]]</f>
        <v>3.0925103999999998E-3</v>
      </c>
      <c r="AF5486" s="21">
        <f>'EPD information'!$AI$16*Tabell2[[#This Row],[Weight (kg)]]</f>
        <v>-14.340269999999999</v>
      </c>
    </row>
    <row r="5487" spans="1:32" x14ac:dyDescent="0.2">
      <c r="A5487" s="36" t="s">
        <v>310</v>
      </c>
      <c r="B5487" s="37" t="s">
        <v>311</v>
      </c>
      <c r="C5487" s="38">
        <v>912647</v>
      </c>
      <c r="D5487" s="39">
        <v>7319660093196</v>
      </c>
      <c r="E5487" s="37" t="s">
        <v>46</v>
      </c>
      <c r="F5487" s="40">
        <v>630</v>
      </c>
      <c r="G5487" s="37">
        <v>280</v>
      </c>
      <c r="H5487" s="41">
        <v>14.8</v>
      </c>
      <c r="I5487" s="35">
        <f>'EPD information'!$L$16*Tabell2[[#This Row],[Weight (kg)]]</f>
        <v>50.468000000000004</v>
      </c>
      <c r="J5487" s="22">
        <f>'EPD information'!$M$16*Tabell2[[#This Row],[Weight (kg)]]</f>
        <v>0.87912000000000001</v>
      </c>
      <c r="K5487" s="22">
        <f>'EPD information'!$N$16*Tabell2[[#This Row],[Weight (kg)]]</f>
        <v>0.10434</v>
      </c>
      <c r="L5487" s="22">
        <f>'EPD information'!$O$16*Tabell2[[#This Row],[Weight (kg)]]</f>
        <v>0</v>
      </c>
      <c r="M5487" s="22">
        <f>'EPD information'!$P$16*Tabell2[[#This Row],[Weight (kg)]]</f>
        <v>6.9560000000000011E-2</v>
      </c>
      <c r="N5487" s="22">
        <f>'EPD information'!$Q$16*Tabell2[[#This Row],[Weight (kg)]]</f>
        <v>2.3088000000000002</v>
      </c>
      <c r="O5487" s="22">
        <f>'EPD information'!$R$16*Tabell2[[#This Row],[Weight (kg)]]</f>
        <v>3.7444000000000006E-3</v>
      </c>
      <c r="P5487" s="22">
        <f>'EPD information'!$S$16*Tabell2[[#This Row],[Weight (kg)]]</f>
        <v>-17.908000000000001</v>
      </c>
      <c r="Q5487" s="35">
        <f>'Product specific GWP'!$T$16*Tabell2[[#This Row],[Weight (kg)]]</f>
        <v>0.64676000000000011</v>
      </c>
      <c r="R5487" s="35" t="s">
        <v>48</v>
      </c>
      <c r="S5487" s="35">
        <f>'EPD information'!$V$16*Tabell2[[#This Row],[Weight (kg)]]</f>
        <v>0.10434</v>
      </c>
      <c r="T5487" s="35" t="str">
        <f>'EPD information'!$W$16</f>
        <v>ND</v>
      </c>
      <c r="U5487" s="35">
        <f>'EPD information'!$X$16*Tabell2[[#This Row],[Weight (kg)]]</f>
        <v>6.9560000000000011E-2</v>
      </c>
      <c r="V5487" s="35">
        <f>'EPD information'!$Y$16*Tabell2[[#This Row],[Weight (kg)]]</f>
        <v>2.3088000000000002</v>
      </c>
      <c r="W5487" s="35">
        <f>'EPD information'!$Z$16*Tabell2[[#This Row],[Weight (kg)]]</f>
        <v>3.7444000000000006E-3</v>
      </c>
      <c r="X5487" s="35">
        <f>'EPD information'!$AA$16*Tabell2[[#This Row],[Weight (kg)]]</f>
        <v>-17.908000000000001</v>
      </c>
      <c r="Y5487" s="18">
        <f>'EPD information'!$AB$16*Tabell2[[#This Row],[Weight (kg)]]</f>
        <v>49.728000000000002</v>
      </c>
      <c r="Z5487" s="18">
        <f>'EPD information'!$AC$16*Tabell2[[#This Row],[Weight (kg)]]</f>
        <v>0.87172000000000005</v>
      </c>
      <c r="AA5487" s="18">
        <f>'EPD information'!$AD$16*Tabell2[[#This Row],[Weight (kg)]]</f>
        <v>0.10907600000000001</v>
      </c>
      <c r="AB5487" s="18" t="s">
        <v>48</v>
      </c>
      <c r="AC5487" s="18">
        <f>'EPD information'!$AF$16*Tabell2[[#This Row],[Weight (kg)]]</f>
        <v>6.8819999999999992E-2</v>
      </c>
      <c r="AD5487" s="18">
        <f>'EPD information'!$AG$16*Tabell2[[#This Row],[Weight (kg)]]</f>
        <v>2.294</v>
      </c>
      <c r="AE5487" s="18">
        <f>'EPD information'!$AH$16*Tabell2[[#This Row],[Weight (kg)]]</f>
        <v>3.6704000000000003E-3</v>
      </c>
      <c r="AF5487" s="21">
        <f>'EPD information'!$AI$16*Tabell2[[#This Row],[Weight (kg)]]</f>
        <v>-17.02</v>
      </c>
    </row>
    <row r="5488" spans="1:32" x14ac:dyDescent="0.2">
      <c r="A5488" s="36" t="s">
        <v>310</v>
      </c>
      <c r="B5488" s="37" t="s">
        <v>311</v>
      </c>
      <c r="C5488" s="38">
        <v>912648</v>
      </c>
      <c r="D5488" s="39">
        <v>7319660093202</v>
      </c>
      <c r="E5488" s="37" t="s">
        <v>46</v>
      </c>
      <c r="F5488" s="40">
        <v>630</v>
      </c>
      <c r="G5488" s="37">
        <v>300</v>
      </c>
      <c r="H5488" s="41">
        <v>15.6</v>
      </c>
      <c r="I5488" s="35">
        <f>'EPD information'!$L$16*Tabell2[[#This Row],[Weight (kg)]]</f>
        <v>53.195999999999998</v>
      </c>
      <c r="J5488" s="22">
        <f>'EPD information'!$M$16*Tabell2[[#This Row],[Weight (kg)]]</f>
        <v>0.92664000000000002</v>
      </c>
      <c r="K5488" s="22">
        <f>'EPD information'!$N$16*Tabell2[[#This Row],[Weight (kg)]]</f>
        <v>0.10997999999999999</v>
      </c>
      <c r="L5488" s="22">
        <f>'EPD information'!$O$16*Tabell2[[#This Row],[Weight (kg)]]</f>
        <v>0</v>
      </c>
      <c r="M5488" s="22">
        <f>'EPD information'!$P$16*Tabell2[[#This Row],[Weight (kg)]]</f>
        <v>7.3319999999999996E-2</v>
      </c>
      <c r="N5488" s="22">
        <f>'EPD information'!$Q$16*Tabell2[[#This Row],[Weight (kg)]]</f>
        <v>2.4335999999999998</v>
      </c>
      <c r="O5488" s="22">
        <f>'EPD information'!$R$16*Tabell2[[#This Row],[Weight (kg)]]</f>
        <v>3.9468000000000003E-3</v>
      </c>
      <c r="P5488" s="22">
        <f>'EPD information'!$S$16*Tabell2[[#This Row],[Weight (kg)]]</f>
        <v>-18.875999999999998</v>
      </c>
      <c r="Q5488" s="35">
        <f>'Product specific GWP'!$T$16*Tabell2[[#This Row],[Weight (kg)]]</f>
        <v>0.68171999999999999</v>
      </c>
      <c r="R5488" s="35" t="s">
        <v>48</v>
      </c>
      <c r="S5488" s="35">
        <f>'EPD information'!$V$16*Tabell2[[#This Row],[Weight (kg)]]</f>
        <v>0.10997999999999999</v>
      </c>
      <c r="T5488" s="35" t="str">
        <f>'EPD information'!$W$16</f>
        <v>ND</v>
      </c>
      <c r="U5488" s="35">
        <f>'EPD information'!$X$16*Tabell2[[#This Row],[Weight (kg)]]</f>
        <v>7.3319999999999996E-2</v>
      </c>
      <c r="V5488" s="35">
        <f>'EPD information'!$Y$16*Tabell2[[#This Row],[Weight (kg)]]</f>
        <v>2.4335999999999998</v>
      </c>
      <c r="W5488" s="35">
        <f>'EPD information'!$Z$16*Tabell2[[#This Row],[Weight (kg)]]</f>
        <v>3.9468000000000003E-3</v>
      </c>
      <c r="X5488" s="35">
        <f>'EPD information'!$AA$16*Tabell2[[#This Row],[Weight (kg)]]</f>
        <v>-18.875999999999998</v>
      </c>
      <c r="Y5488" s="18">
        <f>'EPD information'!$AB$16*Tabell2[[#This Row],[Weight (kg)]]</f>
        <v>52.415999999999997</v>
      </c>
      <c r="Z5488" s="18">
        <f>'EPD information'!$AC$16*Tabell2[[#This Row],[Weight (kg)]]</f>
        <v>0.91883999999999999</v>
      </c>
      <c r="AA5488" s="18">
        <f>'EPD information'!$AD$16*Tabell2[[#This Row],[Weight (kg)]]</f>
        <v>0.11497199999999999</v>
      </c>
      <c r="AB5488" s="18" t="s">
        <v>48</v>
      </c>
      <c r="AC5488" s="18">
        <f>'EPD information'!$AF$16*Tabell2[[#This Row],[Weight (kg)]]</f>
        <v>7.2539999999999993E-2</v>
      </c>
      <c r="AD5488" s="18">
        <f>'EPD information'!$AG$16*Tabell2[[#This Row],[Weight (kg)]]</f>
        <v>2.4180000000000001</v>
      </c>
      <c r="AE5488" s="18">
        <f>'EPD information'!$AH$16*Tabell2[[#This Row],[Weight (kg)]]</f>
        <v>3.8687999999999999E-3</v>
      </c>
      <c r="AF5488" s="21">
        <f>'EPD information'!$AI$16*Tabell2[[#This Row],[Weight (kg)]]</f>
        <v>-17.939999999999998</v>
      </c>
    </row>
    <row r="5489" spans="1:32" x14ac:dyDescent="0.2">
      <c r="A5489" s="36" t="s">
        <v>310</v>
      </c>
      <c r="B5489" s="37" t="s">
        <v>311</v>
      </c>
      <c r="C5489" s="38">
        <v>111190</v>
      </c>
      <c r="D5489" s="39">
        <v>7319661111905</v>
      </c>
      <c r="E5489" s="37" t="s">
        <v>46</v>
      </c>
      <c r="F5489" s="40">
        <v>630</v>
      </c>
      <c r="G5489" s="37">
        <v>315</v>
      </c>
      <c r="H5489" s="41">
        <v>16.100000000000001</v>
      </c>
      <c r="I5489" s="35">
        <f>'EPD information'!$L$16*Tabell2[[#This Row],[Weight (kg)]]</f>
        <v>54.90100000000001</v>
      </c>
      <c r="J5489" s="22">
        <f>'EPD information'!$M$16*Tabell2[[#This Row],[Weight (kg)]]</f>
        <v>0.95634000000000008</v>
      </c>
      <c r="K5489" s="22">
        <f>'EPD information'!$N$16*Tabell2[[#This Row],[Weight (kg)]]</f>
        <v>0.11350500000000001</v>
      </c>
      <c r="L5489" s="22">
        <f>'EPD information'!$O$16*Tabell2[[#This Row],[Weight (kg)]]</f>
        <v>0</v>
      </c>
      <c r="M5489" s="22">
        <f>'EPD information'!$P$16*Tabell2[[#This Row],[Weight (kg)]]</f>
        <v>7.5670000000000015E-2</v>
      </c>
      <c r="N5489" s="22">
        <f>'EPD information'!$Q$16*Tabell2[[#This Row],[Weight (kg)]]</f>
        <v>2.5116000000000001</v>
      </c>
      <c r="O5489" s="22">
        <f>'EPD information'!$R$16*Tabell2[[#This Row],[Weight (kg)]]</f>
        <v>4.0733000000000011E-3</v>
      </c>
      <c r="P5489" s="22">
        <f>'EPD information'!$S$16*Tabell2[[#This Row],[Weight (kg)]]</f>
        <v>-19.481000000000002</v>
      </c>
      <c r="Q5489" s="35">
        <f>'Product specific GWP'!$T$16*Tabell2[[#This Row],[Weight (kg)]]</f>
        <v>0.70357000000000014</v>
      </c>
      <c r="R5489" s="35" t="s">
        <v>48</v>
      </c>
      <c r="S5489" s="35">
        <f>'EPD information'!$V$16*Tabell2[[#This Row],[Weight (kg)]]</f>
        <v>0.11350500000000001</v>
      </c>
      <c r="T5489" s="35" t="str">
        <f>'EPD information'!$W$16</f>
        <v>ND</v>
      </c>
      <c r="U5489" s="35">
        <f>'EPD information'!$X$16*Tabell2[[#This Row],[Weight (kg)]]</f>
        <v>7.5670000000000015E-2</v>
      </c>
      <c r="V5489" s="35">
        <f>'EPD information'!$Y$16*Tabell2[[#This Row],[Weight (kg)]]</f>
        <v>2.5116000000000001</v>
      </c>
      <c r="W5489" s="35">
        <f>'EPD information'!$Z$16*Tabell2[[#This Row],[Weight (kg)]]</f>
        <v>4.0733000000000011E-3</v>
      </c>
      <c r="X5489" s="35">
        <f>'EPD information'!$AA$16*Tabell2[[#This Row],[Weight (kg)]]</f>
        <v>-19.481000000000002</v>
      </c>
      <c r="Y5489" s="18">
        <f>'EPD information'!$AB$16*Tabell2[[#This Row],[Weight (kg)]]</f>
        <v>54.096000000000004</v>
      </c>
      <c r="Z5489" s="18">
        <f>'EPD information'!$AC$16*Tabell2[[#This Row],[Weight (kg)]]</f>
        <v>0.94829000000000008</v>
      </c>
      <c r="AA5489" s="18">
        <f>'EPD information'!$AD$16*Tabell2[[#This Row],[Weight (kg)]]</f>
        <v>0.11865700000000001</v>
      </c>
      <c r="AB5489" s="18" t="s">
        <v>48</v>
      </c>
      <c r="AC5489" s="18">
        <f>'EPD information'!$AF$16*Tabell2[[#This Row],[Weight (kg)]]</f>
        <v>7.4865000000000001E-2</v>
      </c>
      <c r="AD5489" s="18">
        <f>'EPD information'!$AG$16*Tabell2[[#This Row],[Weight (kg)]]</f>
        <v>2.4955000000000003</v>
      </c>
      <c r="AE5489" s="18">
        <f>'EPD information'!$AH$16*Tabell2[[#This Row],[Weight (kg)]]</f>
        <v>3.9928000000000003E-3</v>
      </c>
      <c r="AF5489" s="21">
        <f>'EPD information'!$AI$16*Tabell2[[#This Row],[Weight (kg)]]</f>
        <v>-18.515000000000001</v>
      </c>
    </row>
    <row r="5490" spans="1:32" x14ac:dyDescent="0.2">
      <c r="A5490" s="36" t="s">
        <v>310</v>
      </c>
      <c r="B5490" s="37" t="s">
        <v>311</v>
      </c>
      <c r="C5490" s="38">
        <v>111191</v>
      </c>
      <c r="D5490" s="39">
        <v>7319661111912</v>
      </c>
      <c r="E5490" s="37" t="s">
        <v>46</v>
      </c>
      <c r="F5490" s="40">
        <v>630</v>
      </c>
      <c r="G5490" s="37">
        <v>355</v>
      </c>
      <c r="H5490" s="41">
        <v>18</v>
      </c>
      <c r="I5490" s="35">
        <f>'EPD information'!$L$16*Tabell2[[#This Row],[Weight (kg)]]</f>
        <v>61.38</v>
      </c>
      <c r="J5490" s="22">
        <f>'EPD information'!$M$16*Tabell2[[#This Row],[Weight (kg)]]</f>
        <v>1.0691999999999999</v>
      </c>
      <c r="K5490" s="22">
        <f>'EPD information'!$N$16*Tabell2[[#This Row],[Weight (kg)]]</f>
        <v>0.12689999999999999</v>
      </c>
      <c r="L5490" s="22">
        <f>'EPD information'!$O$16*Tabell2[[#This Row],[Weight (kg)]]</f>
        <v>0</v>
      </c>
      <c r="M5490" s="22">
        <f>'EPD information'!$P$16*Tabell2[[#This Row],[Weight (kg)]]</f>
        <v>8.4600000000000009E-2</v>
      </c>
      <c r="N5490" s="22">
        <f>'EPD information'!$Q$16*Tabell2[[#This Row],[Weight (kg)]]</f>
        <v>2.8079999999999998</v>
      </c>
      <c r="O5490" s="22">
        <f>'EPD information'!$R$16*Tabell2[[#This Row],[Weight (kg)]]</f>
        <v>4.5540000000000008E-3</v>
      </c>
      <c r="P5490" s="22">
        <f>'EPD information'!$S$16*Tabell2[[#This Row],[Weight (kg)]]</f>
        <v>-21.78</v>
      </c>
      <c r="Q5490" s="35">
        <f>'Product specific GWP'!$T$16*Tabell2[[#This Row],[Weight (kg)]]</f>
        <v>0.78660000000000008</v>
      </c>
      <c r="R5490" s="35" t="s">
        <v>48</v>
      </c>
      <c r="S5490" s="35">
        <f>'EPD information'!$V$16*Tabell2[[#This Row],[Weight (kg)]]</f>
        <v>0.12689999999999999</v>
      </c>
      <c r="T5490" s="35" t="str">
        <f>'EPD information'!$W$16</f>
        <v>ND</v>
      </c>
      <c r="U5490" s="35">
        <f>'EPD information'!$X$16*Tabell2[[#This Row],[Weight (kg)]]</f>
        <v>8.4600000000000009E-2</v>
      </c>
      <c r="V5490" s="35">
        <f>'EPD information'!$Y$16*Tabell2[[#This Row],[Weight (kg)]]</f>
        <v>2.8079999999999998</v>
      </c>
      <c r="W5490" s="35">
        <f>'EPD information'!$Z$16*Tabell2[[#This Row],[Weight (kg)]]</f>
        <v>4.5540000000000008E-3</v>
      </c>
      <c r="X5490" s="35">
        <f>'EPD information'!$AA$16*Tabell2[[#This Row],[Weight (kg)]]</f>
        <v>-21.78</v>
      </c>
      <c r="Y5490" s="18">
        <f>'EPD information'!$AB$16*Tabell2[[#This Row],[Weight (kg)]]</f>
        <v>60.48</v>
      </c>
      <c r="Z5490" s="18">
        <f>'EPD information'!$AC$16*Tabell2[[#This Row],[Weight (kg)]]</f>
        <v>1.0602</v>
      </c>
      <c r="AA5490" s="18">
        <f>'EPD information'!$AD$16*Tabell2[[#This Row],[Weight (kg)]]</f>
        <v>0.13266</v>
      </c>
      <c r="AB5490" s="18" t="s">
        <v>48</v>
      </c>
      <c r="AC5490" s="18">
        <f>'EPD information'!$AF$16*Tabell2[[#This Row],[Weight (kg)]]</f>
        <v>8.3699999999999997E-2</v>
      </c>
      <c r="AD5490" s="18">
        <f>'EPD information'!$AG$16*Tabell2[[#This Row],[Weight (kg)]]</f>
        <v>2.79</v>
      </c>
      <c r="AE5490" s="18">
        <f>'EPD information'!$AH$16*Tabell2[[#This Row],[Weight (kg)]]</f>
        <v>4.4640000000000001E-3</v>
      </c>
      <c r="AF5490" s="21">
        <f>'EPD information'!$AI$16*Tabell2[[#This Row],[Weight (kg)]]</f>
        <v>-20.7</v>
      </c>
    </row>
    <row r="5491" spans="1:32" x14ac:dyDescent="0.2">
      <c r="A5491" s="36" t="s">
        <v>310</v>
      </c>
      <c r="B5491" s="37" t="s">
        <v>311</v>
      </c>
      <c r="C5491" s="38">
        <v>111192</v>
      </c>
      <c r="D5491" s="39">
        <v>7319661111929</v>
      </c>
      <c r="E5491" s="37" t="s">
        <v>46</v>
      </c>
      <c r="F5491" s="40">
        <v>630</v>
      </c>
      <c r="G5491" s="37">
        <v>400</v>
      </c>
      <c r="H5491" s="41">
        <v>20.2</v>
      </c>
      <c r="I5491" s="35">
        <f>'EPD information'!$L$16*Tabell2[[#This Row],[Weight (kg)]]</f>
        <v>68.882000000000005</v>
      </c>
      <c r="J5491" s="22">
        <f>'EPD information'!$M$16*Tabell2[[#This Row],[Weight (kg)]]</f>
        <v>1.1998800000000001</v>
      </c>
      <c r="K5491" s="22">
        <f>'EPD information'!$N$16*Tabell2[[#This Row],[Weight (kg)]]</f>
        <v>0.14240999999999998</v>
      </c>
      <c r="L5491" s="22">
        <f>'EPD information'!$O$16*Tabell2[[#This Row],[Weight (kg)]]</f>
        <v>0</v>
      </c>
      <c r="M5491" s="22">
        <f>'EPD information'!$P$16*Tabell2[[#This Row],[Weight (kg)]]</f>
        <v>9.4939999999999997E-2</v>
      </c>
      <c r="N5491" s="22">
        <f>'EPD information'!$Q$16*Tabell2[[#This Row],[Weight (kg)]]</f>
        <v>3.1511999999999998</v>
      </c>
      <c r="O5491" s="22">
        <f>'EPD information'!$R$16*Tabell2[[#This Row],[Weight (kg)]]</f>
        <v>5.1106000000000007E-3</v>
      </c>
      <c r="P5491" s="22">
        <f>'EPD information'!$S$16*Tabell2[[#This Row],[Weight (kg)]]</f>
        <v>-24.442</v>
      </c>
      <c r="Q5491" s="35">
        <f>'Product specific GWP'!$T$16*Tabell2[[#This Row],[Weight (kg)]]</f>
        <v>0.88273999999999997</v>
      </c>
      <c r="R5491" s="35" t="s">
        <v>48</v>
      </c>
      <c r="S5491" s="35">
        <f>'EPD information'!$V$16*Tabell2[[#This Row],[Weight (kg)]]</f>
        <v>0.14240999999999998</v>
      </c>
      <c r="T5491" s="35" t="str">
        <f>'EPD information'!$W$16</f>
        <v>ND</v>
      </c>
      <c r="U5491" s="35">
        <f>'EPD information'!$X$16*Tabell2[[#This Row],[Weight (kg)]]</f>
        <v>9.4939999999999997E-2</v>
      </c>
      <c r="V5491" s="35">
        <f>'EPD information'!$Y$16*Tabell2[[#This Row],[Weight (kg)]]</f>
        <v>3.1511999999999998</v>
      </c>
      <c r="W5491" s="35">
        <f>'EPD information'!$Z$16*Tabell2[[#This Row],[Weight (kg)]]</f>
        <v>5.1106000000000007E-3</v>
      </c>
      <c r="X5491" s="35">
        <f>'EPD information'!$AA$16*Tabell2[[#This Row],[Weight (kg)]]</f>
        <v>-24.442</v>
      </c>
      <c r="Y5491" s="18">
        <f>'EPD information'!$AB$16*Tabell2[[#This Row],[Weight (kg)]]</f>
        <v>67.872</v>
      </c>
      <c r="Z5491" s="18">
        <f>'EPD information'!$AC$16*Tabell2[[#This Row],[Weight (kg)]]</f>
        <v>1.1897800000000001</v>
      </c>
      <c r="AA5491" s="18">
        <f>'EPD information'!$AD$16*Tabell2[[#This Row],[Weight (kg)]]</f>
        <v>0.14887399999999998</v>
      </c>
      <c r="AB5491" s="18" t="s">
        <v>48</v>
      </c>
      <c r="AC5491" s="18">
        <f>'EPD information'!$AF$16*Tabell2[[#This Row],[Weight (kg)]]</f>
        <v>9.3929999999999986E-2</v>
      </c>
      <c r="AD5491" s="18">
        <f>'EPD information'!$AG$16*Tabell2[[#This Row],[Weight (kg)]]</f>
        <v>3.1309999999999998</v>
      </c>
      <c r="AE5491" s="18">
        <f>'EPD information'!$AH$16*Tabell2[[#This Row],[Weight (kg)]]</f>
        <v>5.0096000000000003E-3</v>
      </c>
      <c r="AF5491" s="21">
        <f>'EPD information'!$AI$16*Tabell2[[#This Row],[Weight (kg)]]</f>
        <v>-23.229999999999997</v>
      </c>
    </row>
    <row r="5492" spans="1:32" x14ac:dyDescent="0.2">
      <c r="A5492" s="36" t="s">
        <v>310</v>
      </c>
      <c r="B5492" s="37" t="s">
        <v>311</v>
      </c>
      <c r="C5492" s="38">
        <v>912649</v>
      </c>
      <c r="D5492" s="39">
        <v>7319660093219</v>
      </c>
      <c r="E5492" s="37" t="s">
        <v>46</v>
      </c>
      <c r="F5492" s="40">
        <v>630</v>
      </c>
      <c r="G5492" s="37">
        <v>450</v>
      </c>
      <c r="H5492" s="41">
        <v>22.6</v>
      </c>
      <c r="I5492" s="35">
        <f>'EPD information'!$L$16*Tabell2[[#This Row],[Weight (kg)]]</f>
        <v>77.066000000000003</v>
      </c>
      <c r="J5492" s="22">
        <f>'EPD information'!$M$16*Tabell2[[#This Row],[Weight (kg)]]</f>
        <v>1.3424400000000001</v>
      </c>
      <c r="K5492" s="22">
        <f>'EPD information'!$N$16*Tabell2[[#This Row],[Weight (kg)]]</f>
        <v>0.15933</v>
      </c>
      <c r="L5492" s="22">
        <f>'EPD information'!$O$16*Tabell2[[#This Row],[Weight (kg)]]</f>
        <v>0</v>
      </c>
      <c r="M5492" s="22">
        <f>'EPD information'!$P$16*Tabell2[[#This Row],[Weight (kg)]]</f>
        <v>0.10622000000000001</v>
      </c>
      <c r="N5492" s="22">
        <f>'EPD information'!$Q$16*Tabell2[[#This Row],[Weight (kg)]]</f>
        <v>3.5256000000000003</v>
      </c>
      <c r="O5492" s="22">
        <f>'EPD information'!$R$16*Tabell2[[#This Row],[Weight (kg)]]</f>
        <v>5.7178000000000012E-3</v>
      </c>
      <c r="P5492" s="22">
        <f>'EPD information'!$S$16*Tabell2[[#This Row],[Weight (kg)]]</f>
        <v>-27.346</v>
      </c>
      <c r="Q5492" s="35">
        <f>'Product specific GWP'!$T$16*Tabell2[[#This Row],[Weight (kg)]]</f>
        <v>0.98762000000000016</v>
      </c>
      <c r="R5492" s="35" t="s">
        <v>48</v>
      </c>
      <c r="S5492" s="35">
        <f>'EPD information'!$V$16*Tabell2[[#This Row],[Weight (kg)]]</f>
        <v>0.15933</v>
      </c>
      <c r="T5492" s="35" t="str">
        <f>'EPD information'!$W$16</f>
        <v>ND</v>
      </c>
      <c r="U5492" s="35">
        <f>'EPD information'!$X$16*Tabell2[[#This Row],[Weight (kg)]]</f>
        <v>0.10622000000000001</v>
      </c>
      <c r="V5492" s="35">
        <f>'EPD information'!$Y$16*Tabell2[[#This Row],[Weight (kg)]]</f>
        <v>3.5256000000000003</v>
      </c>
      <c r="W5492" s="35">
        <f>'EPD information'!$Z$16*Tabell2[[#This Row],[Weight (kg)]]</f>
        <v>5.7178000000000012E-3</v>
      </c>
      <c r="X5492" s="35">
        <f>'EPD information'!$AA$16*Tabell2[[#This Row],[Weight (kg)]]</f>
        <v>-27.346</v>
      </c>
      <c r="Y5492" s="18">
        <f>'EPD information'!$AB$16*Tabell2[[#This Row],[Weight (kg)]]</f>
        <v>75.936000000000007</v>
      </c>
      <c r="Z5492" s="18">
        <f>'EPD information'!$AC$16*Tabell2[[#This Row],[Weight (kg)]]</f>
        <v>1.3311400000000002</v>
      </c>
      <c r="AA5492" s="18">
        <f>'EPD information'!$AD$16*Tabell2[[#This Row],[Weight (kg)]]</f>
        <v>0.16656200000000002</v>
      </c>
      <c r="AB5492" s="18" t="s">
        <v>48</v>
      </c>
      <c r="AC5492" s="18">
        <f>'EPD information'!$AF$16*Tabell2[[#This Row],[Weight (kg)]]</f>
        <v>0.10509</v>
      </c>
      <c r="AD5492" s="18">
        <f>'EPD information'!$AG$16*Tabell2[[#This Row],[Weight (kg)]]</f>
        <v>3.5030000000000001</v>
      </c>
      <c r="AE5492" s="18">
        <f>'EPD information'!$AH$16*Tabell2[[#This Row],[Weight (kg)]]</f>
        <v>5.6048000000000009E-3</v>
      </c>
      <c r="AF5492" s="21">
        <f>'EPD information'!$AI$16*Tabell2[[#This Row],[Weight (kg)]]</f>
        <v>-25.99</v>
      </c>
    </row>
    <row r="5493" spans="1:32" x14ac:dyDescent="0.2">
      <c r="A5493" s="36" t="s">
        <v>310</v>
      </c>
      <c r="B5493" s="37" t="s">
        <v>311</v>
      </c>
      <c r="C5493" s="38">
        <v>111193</v>
      </c>
      <c r="D5493" s="39">
        <v>7319661111936</v>
      </c>
      <c r="E5493" s="37" t="s">
        <v>46</v>
      </c>
      <c r="F5493" s="40">
        <v>630</v>
      </c>
      <c r="G5493" s="37">
        <v>560</v>
      </c>
      <c r="H5493" s="41">
        <v>28.8</v>
      </c>
      <c r="I5493" s="35">
        <f>'EPD information'!$L$16*Tabell2[[#This Row],[Weight (kg)]]</f>
        <v>98.208000000000013</v>
      </c>
      <c r="J5493" s="22">
        <f>'EPD information'!$M$16*Tabell2[[#This Row],[Weight (kg)]]</f>
        <v>1.71072</v>
      </c>
      <c r="K5493" s="22">
        <f>'EPD information'!$N$16*Tabell2[[#This Row],[Weight (kg)]]</f>
        <v>0.20304</v>
      </c>
      <c r="L5493" s="22">
        <f>'EPD information'!$O$16*Tabell2[[#This Row],[Weight (kg)]]</f>
        <v>0</v>
      </c>
      <c r="M5493" s="22">
        <f>'EPD information'!$P$16*Tabell2[[#This Row],[Weight (kg)]]</f>
        <v>0.13536000000000001</v>
      </c>
      <c r="N5493" s="22">
        <f>'EPD information'!$Q$16*Tabell2[[#This Row],[Weight (kg)]]</f>
        <v>4.4927999999999999</v>
      </c>
      <c r="O5493" s="22">
        <f>'EPD information'!$R$16*Tabell2[[#This Row],[Weight (kg)]]</f>
        <v>7.286400000000001E-3</v>
      </c>
      <c r="P5493" s="22">
        <f>'EPD information'!$S$16*Tabell2[[#This Row],[Weight (kg)]]</f>
        <v>-34.847999999999999</v>
      </c>
      <c r="Q5493" s="35">
        <f>'Product specific GWP'!$T$16*Tabell2[[#This Row],[Weight (kg)]]</f>
        <v>1.2585600000000001</v>
      </c>
      <c r="R5493" s="35" t="s">
        <v>48</v>
      </c>
      <c r="S5493" s="35">
        <f>'EPD information'!$V$16*Tabell2[[#This Row],[Weight (kg)]]</f>
        <v>0.20304</v>
      </c>
      <c r="T5493" s="35" t="str">
        <f>'EPD information'!$W$16</f>
        <v>ND</v>
      </c>
      <c r="U5493" s="35">
        <f>'EPD information'!$X$16*Tabell2[[#This Row],[Weight (kg)]]</f>
        <v>0.13536000000000001</v>
      </c>
      <c r="V5493" s="35">
        <f>'EPD information'!$Y$16*Tabell2[[#This Row],[Weight (kg)]]</f>
        <v>4.4927999999999999</v>
      </c>
      <c r="W5493" s="35">
        <f>'EPD information'!$Z$16*Tabell2[[#This Row],[Weight (kg)]]</f>
        <v>7.286400000000001E-3</v>
      </c>
      <c r="X5493" s="35">
        <f>'EPD information'!$AA$16*Tabell2[[#This Row],[Weight (kg)]]</f>
        <v>-34.847999999999999</v>
      </c>
      <c r="Y5493" s="18">
        <f>'EPD information'!$AB$16*Tabell2[[#This Row],[Weight (kg)]]</f>
        <v>96.768000000000001</v>
      </c>
      <c r="Z5493" s="18">
        <f>'EPD information'!$AC$16*Tabell2[[#This Row],[Weight (kg)]]</f>
        <v>1.6963200000000001</v>
      </c>
      <c r="AA5493" s="18">
        <f>'EPD information'!$AD$16*Tabell2[[#This Row],[Weight (kg)]]</f>
        <v>0.212256</v>
      </c>
      <c r="AB5493" s="18" t="s">
        <v>48</v>
      </c>
      <c r="AC5493" s="18">
        <f>'EPD information'!$AF$16*Tabell2[[#This Row],[Weight (kg)]]</f>
        <v>0.13391999999999998</v>
      </c>
      <c r="AD5493" s="18">
        <f>'EPD information'!$AG$16*Tabell2[[#This Row],[Weight (kg)]]</f>
        <v>4.4640000000000004</v>
      </c>
      <c r="AE5493" s="18">
        <f>'EPD information'!$AH$16*Tabell2[[#This Row],[Weight (kg)]]</f>
        <v>7.1424000000000001E-3</v>
      </c>
      <c r="AF5493" s="21">
        <f>'EPD information'!$AI$16*Tabell2[[#This Row],[Weight (kg)]]</f>
        <v>-33.119999999999997</v>
      </c>
    </row>
    <row r="5494" spans="1:32" x14ac:dyDescent="0.2">
      <c r="A5494" s="36" t="s">
        <v>310</v>
      </c>
      <c r="B5494" s="37" t="s">
        <v>311</v>
      </c>
      <c r="C5494" s="38">
        <v>912661</v>
      </c>
      <c r="D5494" s="39">
        <v>7319660093332</v>
      </c>
      <c r="E5494" s="37" t="s">
        <v>46</v>
      </c>
      <c r="F5494" s="40">
        <v>710</v>
      </c>
      <c r="G5494" s="37">
        <v>300</v>
      </c>
      <c r="H5494" s="41">
        <v>17.8</v>
      </c>
      <c r="I5494" s="35">
        <f>'EPD information'!$L$16*Tabell2[[#This Row],[Weight (kg)]]</f>
        <v>60.698000000000008</v>
      </c>
      <c r="J5494" s="22">
        <f>'EPD information'!$M$16*Tabell2[[#This Row],[Weight (kg)]]</f>
        <v>1.05732</v>
      </c>
      <c r="K5494" s="22">
        <f>'EPD information'!$N$16*Tabell2[[#This Row],[Weight (kg)]]</f>
        <v>0.12548999999999999</v>
      </c>
      <c r="L5494" s="22">
        <f>'EPD information'!$O$16*Tabell2[[#This Row],[Weight (kg)]]</f>
        <v>0</v>
      </c>
      <c r="M5494" s="22">
        <f>'EPD information'!$P$16*Tabell2[[#This Row],[Weight (kg)]]</f>
        <v>8.3660000000000012E-2</v>
      </c>
      <c r="N5494" s="22">
        <f>'EPD information'!$Q$16*Tabell2[[#This Row],[Weight (kg)]]</f>
        <v>2.7768000000000002</v>
      </c>
      <c r="O5494" s="22">
        <f>'EPD information'!$R$16*Tabell2[[#This Row],[Weight (kg)]]</f>
        <v>4.5034000000000003E-3</v>
      </c>
      <c r="P5494" s="22">
        <f>'EPD information'!$S$16*Tabell2[[#This Row],[Weight (kg)]]</f>
        <v>-21.538</v>
      </c>
      <c r="Q5494" s="35">
        <f>'Product specific GWP'!$T$16*Tabell2[[#This Row],[Weight (kg)]]</f>
        <v>0.77786000000000011</v>
      </c>
      <c r="R5494" s="35" t="s">
        <v>48</v>
      </c>
      <c r="S5494" s="35">
        <f>'EPD information'!$V$16*Tabell2[[#This Row],[Weight (kg)]]</f>
        <v>0.12548999999999999</v>
      </c>
      <c r="T5494" s="35" t="str">
        <f>'EPD information'!$W$16</f>
        <v>ND</v>
      </c>
      <c r="U5494" s="35">
        <f>'EPD information'!$X$16*Tabell2[[#This Row],[Weight (kg)]]</f>
        <v>8.3660000000000012E-2</v>
      </c>
      <c r="V5494" s="35">
        <f>'EPD information'!$Y$16*Tabell2[[#This Row],[Weight (kg)]]</f>
        <v>2.7768000000000002</v>
      </c>
      <c r="W5494" s="35">
        <f>'EPD information'!$Z$16*Tabell2[[#This Row],[Weight (kg)]]</f>
        <v>4.5034000000000003E-3</v>
      </c>
      <c r="X5494" s="35">
        <f>'EPD information'!$AA$16*Tabell2[[#This Row],[Weight (kg)]]</f>
        <v>-21.538</v>
      </c>
      <c r="Y5494" s="18">
        <f>'EPD information'!$AB$16*Tabell2[[#This Row],[Weight (kg)]]</f>
        <v>59.808</v>
      </c>
      <c r="Z5494" s="18">
        <f>'EPD information'!$AC$16*Tabell2[[#This Row],[Weight (kg)]]</f>
        <v>1.0484200000000001</v>
      </c>
      <c r="AA5494" s="18">
        <f>'EPD information'!$AD$16*Tabell2[[#This Row],[Weight (kg)]]</f>
        <v>0.131186</v>
      </c>
      <c r="AB5494" s="18" t="s">
        <v>48</v>
      </c>
      <c r="AC5494" s="18">
        <f>'EPD information'!$AF$16*Tabell2[[#This Row],[Weight (kg)]]</f>
        <v>8.2769999999999996E-2</v>
      </c>
      <c r="AD5494" s="18">
        <f>'EPD information'!$AG$16*Tabell2[[#This Row],[Weight (kg)]]</f>
        <v>2.7589999999999999</v>
      </c>
      <c r="AE5494" s="18">
        <f>'EPD information'!$AH$16*Tabell2[[#This Row],[Weight (kg)]]</f>
        <v>4.4144000000000006E-3</v>
      </c>
      <c r="AF5494" s="21">
        <f>'EPD information'!$AI$16*Tabell2[[#This Row],[Weight (kg)]]</f>
        <v>-20.47</v>
      </c>
    </row>
    <row r="5495" spans="1:32" x14ac:dyDescent="0.2">
      <c r="A5495" s="36" t="s">
        <v>310</v>
      </c>
      <c r="B5495" s="37" t="s">
        <v>311</v>
      </c>
      <c r="C5495" s="38">
        <v>912662</v>
      </c>
      <c r="D5495" s="39">
        <v>7319660093349</v>
      </c>
      <c r="E5495" s="37" t="s">
        <v>46</v>
      </c>
      <c r="F5495" s="40">
        <v>710</v>
      </c>
      <c r="G5495" s="37">
        <v>315</v>
      </c>
      <c r="H5495" s="41">
        <v>18.399999999999999</v>
      </c>
      <c r="I5495" s="35">
        <f>'EPD information'!$L$16*Tabell2[[#This Row],[Weight (kg)]]</f>
        <v>62.744</v>
      </c>
      <c r="J5495" s="22">
        <f>'EPD information'!$M$16*Tabell2[[#This Row],[Weight (kg)]]</f>
        <v>1.0929599999999999</v>
      </c>
      <c r="K5495" s="22">
        <f>'EPD information'!$N$16*Tabell2[[#This Row],[Weight (kg)]]</f>
        <v>0.12971999999999997</v>
      </c>
      <c r="L5495" s="22">
        <f>'EPD information'!$O$16*Tabell2[[#This Row],[Weight (kg)]]</f>
        <v>0</v>
      </c>
      <c r="M5495" s="22">
        <f>'EPD information'!$P$16*Tabell2[[#This Row],[Weight (kg)]]</f>
        <v>8.6480000000000001E-2</v>
      </c>
      <c r="N5495" s="22">
        <f>'EPD information'!$Q$16*Tabell2[[#This Row],[Weight (kg)]]</f>
        <v>2.8703999999999996</v>
      </c>
      <c r="O5495" s="22">
        <f>'EPD information'!$R$16*Tabell2[[#This Row],[Weight (kg)]]</f>
        <v>4.6552E-3</v>
      </c>
      <c r="P5495" s="22">
        <f>'EPD information'!$S$16*Tabell2[[#This Row],[Weight (kg)]]</f>
        <v>-22.263999999999999</v>
      </c>
      <c r="Q5495" s="35">
        <f>'Product specific GWP'!$T$16*Tabell2[[#This Row],[Weight (kg)]]</f>
        <v>0.80408000000000002</v>
      </c>
      <c r="R5495" s="35" t="s">
        <v>48</v>
      </c>
      <c r="S5495" s="35">
        <f>'EPD information'!$V$16*Tabell2[[#This Row],[Weight (kg)]]</f>
        <v>0.12971999999999997</v>
      </c>
      <c r="T5495" s="35" t="str">
        <f>'EPD information'!$W$16</f>
        <v>ND</v>
      </c>
      <c r="U5495" s="35">
        <f>'EPD information'!$X$16*Tabell2[[#This Row],[Weight (kg)]]</f>
        <v>8.6480000000000001E-2</v>
      </c>
      <c r="V5495" s="35">
        <f>'EPD information'!$Y$16*Tabell2[[#This Row],[Weight (kg)]]</f>
        <v>2.8703999999999996</v>
      </c>
      <c r="W5495" s="35">
        <f>'EPD information'!$Z$16*Tabell2[[#This Row],[Weight (kg)]]</f>
        <v>4.6552E-3</v>
      </c>
      <c r="X5495" s="35">
        <f>'EPD information'!$AA$16*Tabell2[[#This Row],[Weight (kg)]]</f>
        <v>-22.263999999999999</v>
      </c>
      <c r="Y5495" s="18">
        <f>'EPD information'!$AB$16*Tabell2[[#This Row],[Weight (kg)]]</f>
        <v>61.823999999999991</v>
      </c>
      <c r="Z5495" s="18">
        <f>'EPD information'!$AC$16*Tabell2[[#This Row],[Weight (kg)]]</f>
        <v>1.0837599999999998</v>
      </c>
      <c r="AA5495" s="18">
        <f>'EPD information'!$AD$16*Tabell2[[#This Row],[Weight (kg)]]</f>
        <v>0.13560799999999998</v>
      </c>
      <c r="AB5495" s="18" t="s">
        <v>48</v>
      </c>
      <c r="AC5495" s="18">
        <f>'EPD information'!$AF$16*Tabell2[[#This Row],[Weight (kg)]]</f>
        <v>8.5559999999999983E-2</v>
      </c>
      <c r="AD5495" s="18">
        <f>'EPD information'!$AG$16*Tabell2[[#This Row],[Weight (kg)]]</f>
        <v>2.8519999999999999</v>
      </c>
      <c r="AE5495" s="18">
        <f>'EPD information'!$AH$16*Tabell2[[#This Row],[Weight (kg)]]</f>
        <v>4.5631999999999999E-3</v>
      </c>
      <c r="AF5495" s="21">
        <f>'EPD information'!$AI$16*Tabell2[[#This Row],[Weight (kg)]]</f>
        <v>-21.159999999999997</v>
      </c>
    </row>
    <row r="5496" spans="1:32" x14ac:dyDescent="0.2">
      <c r="A5496" s="36" t="s">
        <v>310</v>
      </c>
      <c r="B5496" s="37" t="s">
        <v>311</v>
      </c>
      <c r="C5496" s="38">
        <v>912663</v>
      </c>
      <c r="D5496" s="39">
        <v>7319660093356</v>
      </c>
      <c r="E5496" s="37" t="s">
        <v>46</v>
      </c>
      <c r="F5496" s="40">
        <v>710</v>
      </c>
      <c r="G5496" s="37">
        <v>355</v>
      </c>
      <c r="H5496" s="41">
        <v>20.3</v>
      </c>
      <c r="I5496" s="35">
        <f>'EPD information'!$L$16*Tabell2[[#This Row],[Weight (kg)]]</f>
        <v>69.222999999999999</v>
      </c>
      <c r="J5496" s="22">
        <f>'EPD information'!$M$16*Tabell2[[#This Row],[Weight (kg)]]</f>
        <v>1.2058200000000001</v>
      </c>
      <c r="K5496" s="22">
        <f>'EPD information'!$N$16*Tabell2[[#This Row],[Weight (kg)]]</f>
        <v>0.14311499999999999</v>
      </c>
      <c r="L5496" s="22">
        <f>'EPD information'!$O$16*Tabell2[[#This Row],[Weight (kg)]]</f>
        <v>0</v>
      </c>
      <c r="M5496" s="22">
        <f>'EPD information'!$P$16*Tabell2[[#This Row],[Weight (kg)]]</f>
        <v>9.5410000000000009E-2</v>
      </c>
      <c r="N5496" s="22">
        <f>'EPD information'!$Q$16*Tabell2[[#This Row],[Weight (kg)]]</f>
        <v>3.1668000000000003</v>
      </c>
      <c r="O5496" s="22">
        <f>'EPD information'!$R$16*Tabell2[[#This Row],[Weight (kg)]]</f>
        <v>5.1359000000000005E-3</v>
      </c>
      <c r="P5496" s="22">
        <f>'EPD information'!$S$16*Tabell2[[#This Row],[Weight (kg)]]</f>
        <v>-24.562999999999999</v>
      </c>
      <c r="Q5496" s="35">
        <f>'Product specific GWP'!$T$16*Tabell2[[#This Row],[Weight (kg)]]</f>
        <v>0.88711000000000007</v>
      </c>
      <c r="R5496" s="35" t="s">
        <v>48</v>
      </c>
      <c r="S5496" s="35">
        <f>'EPD information'!$V$16*Tabell2[[#This Row],[Weight (kg)]]</f>
        <v>0.14311499999999999</v>
      </c>
      <c r="T5496" s="35" t="str">
        <f>'EPD information'!$W$16</f>
        <v>ND</v>
      </c>
      <c r="U5496" s="35">
        <f>'EPD information'!$X$16*Tabell2[[#This Row],[Weight (kg)]]</f>
        <v>9.5410000000000009E-2</v>
      </c>
      <c r="V5496" s="35">
        <f>'EPD information'!$Y$16*Tabell2[[#This Row],[Weight (kg)]]</f>
        <v>3.1668000000000003</v>
      </c>
      <c r="W5496" s="35">
        <f>'EPD information'!$Z$16*Tabell2[[#This Row],[Weight (kg)]]</f>
        <v>5.1359000000000005E-3</v>
      </c>
      <c r="X5496" s="35">
        <f>'EPD information'!$AA$16*Tabell2[[#This Row],[Weight (kg)]]</f>
        <v>-24.562999999999999</v>
      </c>
      <c r="Y5496" s="18">
        <f>'EPD information'!$AB$16*Tabell2[[#This Row],[Weight (kg)]]</f>
        <v>68.207999999999998</v>
      </c>
      <c r="Z5496" s="18">
        <f>'EPD information'!$AC$16*Tabell2[[#This Row],[Weight (kg)]]</f>
        <v>1.19567</v>
      </c>
      <c r="AA5496" s="18">
        <f>'EPD information'!$AD$16*Tabell2[[#This Row],[Weight (kg)]]</f>
        <v>0.14961099999999999</v>
      </c>
      <c r="AB5496" s="18" t="s">
        <v>48</v>
      </c>
      <c r="AC5496" s="18">
        <f>'EPD information'!$AF$16*Tabell2[[#This Row],[Weight (kg)]]</f>
        <v>9.4394999999999993E-2</v>
      </c>
      <c r="AD5496" s="18">
        <f>'EPD information'!$AG$16*Tabell2[[#This Row],[Weight (kg)]]</f>
        <v>3.1465000000000001</v>
      </c>
      <c r="AE5496" s="18">
        <f>'EPD information'!$AH$16*Tabell2[[#This Row],[Weight (kg)]]</f>
        <v>5.0344000000000005E-3</v>
      </c>
      <c r="AF5496" s="21">
        <f>'EPD information'!$AI$16*Tabell2[[#This Row],[Weight (kg)]]</f>
        <v>-23.344999999999999</v>
      </c>
    </row>
    <row r="5497" spans="1:32" x14ac:dyDescent="0.2">
      <c r="A5497" s="36" t="s">
        <v>310</v>
      </c>
      <c r="B5497" s="37" t="s">
        <v>311</v>
      </c>
      <c r="C5497" s="38">
        <v>912652</v>
      </c>
      <c r="D5497" s="39">
        <v>7319660093240</v>
      </c>
      <c r="E5497" s="37" t="s">
        <v>46</v>
      </c>
      <c r="F5497" s="40">
        <v>710</v>
      </c>
      <c r="G5497" s="37">
        <v>100</v>
      </c>
      <c r="H5497" s="41">
        <v>21.86</v>
      </c>
      <c r="I5497" s="35">
        <f>'EPD information'!$L$16*Tabell2[[#This Row],[Weight (kg)]]</f>
        <v>74.542600000000007</v>
      </c>
      <c r="J5497" s="22">
        <f>'EPD information'!$M$16*Tabell2[[#This Row],[Weight (kg)]]</f>
        <v>1.298484</v>
      </c>
      <c r="K5497" s="22">
        <f>'EPD information'!$N$16*Tabell2[[#This Row],[Weight (kg)]]</f>
        <v>0.154113</v>
      </c>
      <c r="L5497" s="22">
        <f>'EPD information'!$O$16*Tabell2[[#This Row],[Weight (kg)]]</f>
        <v>0</v>
      </c>
      <c r="M5497" s="22">
        <f>'EPD information'!$P$16*Tabell2[[#This Row],[Weight (kg)]]</f>
        <v>0.102742</v>
      </c>
      <c r="N5497" s="22">
        <f>'EPD information'!$Q$16*Tabell2[[#This Row],[Weight (kg)]]</f>
        <v>3.4101599999999999</v>
      </c>
      <c r="O5497" s="22">
        <f>'EPD information'!$R$16*Tabell2[[#This Row],[Weight (kg)]]</f>
        <v>5.5305800000000002E-3</v>
      </c>
      <c r="P5497" s="22">
        <f>'EPD information'!$S$16*Tabell2[[#This Row],[Weight (kg)]]</f>
        <v>-26.450599999999998</v>
      </c>
      <c r="Q5497" s="35">
        <f>'Product specific GWP'!$T$16*Tabell2[[#This Row],[Weight (kg)]]</f>
        <v>0.95528200000000008</v>
      </c>
      <c r="R5497" s="35" t="s">
        <v>48</v>
      </c>
      <c r="S5497" s="35">
        <f>'EPD information'!$V$16*Tabell2[[#This Row],[Weight (kg)]]</f>
        <v>0.154113</v>
      </c>
      <c r="T5497" s="35" t="str">
        <f>'EPD information'!$W$16</f>
        <v>ND</v>
      </c>
      <c r="U5497" s="35">
        <f>'EPD information'!$X$16*Tabell2[[#This Row],[Weight (kg)]]</f>
        <v>0.102742</v>
      </c>
      <c r="V5497" s="35">
        <f>'EPD information'!$Y$16*Tabell2[[#This Row],[Weight (kg)]]</f>
        <v>3.4101599999999999</v>
      </c>
      <c r="W5497" s="35">
        <f>'EPD information'!$Z$16*Tabell2[[#This Row],[Weight (kg)]]</f>
        <v>5.5305800000000002E-3</v>
      </c>
      <c r="X5497" s="35">
        <f>'EPD information'!$AA$16*Tabell2[[#This Row],[Weight (kg)]]</f>
        <v>-26.450599999999998</v>
      </c>
      <c r="Y5497" s="18">
        <f>'EPD information'!$AB$16*Tabell2[[#This Row],[Weight (kg)]]</f>
        <v>73.44959999999999</v>
      </c>
      <c r="Z5497" s="18">
        <f>'EPD information'!$AC$16*Tabell2[[#This Row],[Weight (kg)]]</f>
        <v>1.2875540000000001</v>
      </c>
      <c r="AA5497" s="18">
        <f>'EPD information'!$AD$16*Tabell2[[#This Row],[Weight (kg)]]</f>
        <v>0.16110819999999998</v>
      </c>
      <c r="AB5497" s="18" t="s">
        <v>48</v>
      </c>
      <c r="AC5497" s="18">
        <f>'EPD information'!$AF$16*Tabell2[[#This Row],[Weight (kg)]]</f>
        <v>0.10164899999999999</v>
      </c>
      <c r="AD5497" s="18">
        <f>'EPD information'!$AG$16*Tabell2[[#This Row],[Weight (kg)]]</f>
        <v>3.3883000000000001</v>
      </c>
      <c r="AE5497" s="18">
        <f>'EPD information'!$AH$16*Tabell2[[#This Row],[Weight (kg)]]</f>
        <v>5.4212799999999997E-3</v>
      </c>
      <c r="AF5497" s="21">
        <f>'EPD information'!$AI$16*Tabell2[[#This Row],[Weight (kg)]]</f>
        <v>-25.138999999999996</v>
      </c>
    </row>
    <row r="5498" spans="1:32" x14ac:dyDescent="0.2">
      <c r="A5498" s="36" t="s">
        <v>310</v>
      </c>
      <c r="B5498" s="37" t="s">
        <v>311</v>
      </c>
      <c r="C5498" s="38">
        <v>912651</v>
      </c>
      <c r="D5498" s="39">
        <v>7319660093233</v>
      </c>
      <c r="E5498" s="37" t="s">
        <v>46</v>
      </c>
      <c r="F5498" s="40">
        <v>710</v>
      </c>
      <c r="G5498" s="37">
        <v>80</v>
      </c>
      <c r="H5498" s="41">
        <v>22.1023</v>
      </c>
      <c r="I5498" s="35">
        <f>'EPD information'!$L$16*Tabell2[[#This Row],[Weight (kg)]]</f>
        <v>75.368842999999998</v>
      </c>
      <c r="J5498" s="22">
        <f>'EPD information'!$M$16*Tabell2[[#This Row],[Weight (kg)]]</f>
        <v>1.3128766199999999</v>
      </c>
      <c r="K5498" s="22">
        <f>'EPD information'!$N$16*Tabell2[[#This Row],[Weight (kg)]]</f>
        <v>0.15582121499999999</v>
      </c>
      <c r="L5498" s="22">
        <f>'EPD information'!$O$16*Tabell2[[#This Row],[Weight (kg)]]</f>
        <v>0</v>
      </c>
      <c r="M5498" s="22">
        <f>'EPD information'!$P$16*Tabell2[[#This Row],[Weight (kg)]]</f>
        <v>0.10388081</v>
      </c>
      <c r="N5498" s="22">
        <f>'EPD information'!$Q$16*Tabell2[[#This Row],[Weight (kg)]]</f>
        <v>3.4479587999999999</v>
      </c>
      <c r="O5498" s="22">
        <f>'EPD information'!$R$16*Tabell2[[#This Row],[Weight (kg)]]</f>
        <v>5.5918819000000007E-3</v>
      </c>
      <c r="P5498" s="22">
        <f>'EPD information'!$S$16*Tabell2[[#This Row],[Weight (kg)]]</f>
        <v>-26.743782999999997</v>
      </c>
      <c r="Q5498" s="35">
        <f>'Product specific GWP'!$T$16*Tabell2[[#This Row],[Weight (kg)]]</f>
        <v>0.96587051000000002</v>
      </c>
      <c r="R5498" s="35" t="s">
        <v>48</v>
      </c>
      <c r="S5498" s="35">
        <f>'EPD information'!$V$16*Tabell2[[#This Row],[Weight (kg)]]</f>
        <v>0.15582121499999999</v>
      </c>
      <c r="T5498" s="35" t="str">
        <f>'EPD information'!$W$16</f>
        <v>ND</v>
      </c>
      <c r="U5498" s="35">
        <f>'EPD information'!$X$16*Tabell2[[#This Row],[Weight (kg)]]</f>
        <v>0.10388081</v>
      </c>
      <c r="V5498" s="35">
        <f>'EPD information'!$Y$16*Tabell2[[#This Row],[Weight (kg)]]</f>
        <v>3.4479587999999999</v>
      </c>
      <c r="W5498" s="35">
        <f>'EPD information'!$Z$16*Tabell2[[#This Row],[Weight (kg)]]</f>
        <v>5.5918819000000007E-3</v>
      </c>
      <c r="X5498" s="35">
        <f>'EPD information'!$AA$16*Tabell2[[#This Row],[Weight (kg)]]</f>
        <v>-26.743782999999997</v>
      </c>
      <c r="Y5498" s="18">
        <f>'EPD information'!$AB$16*Tabell2[[#This Row],[Weight (kg)]]</f>
        <v>74.263728</v>
      </c>
      <c r="Z5498" s="18">
        <f>'EPD information'!$AC$16*Tabell2[[#This Row],[Weight (kg)]]</f>
        <v>1.30182547</v>
      </c>
      <c r="AA5498" s="18">
        <f>'EPD information'!$AD$16*Tabell2[[#This Row],[Weight (kg)]]</f>
        <v>0.16289395099999998</v>
      </c>
      <c r="AB5498" s="18" t="s">
        <v>48</v>
      </c>
      <c r="AC5498" s="18">
        <f>'EPD information'!$AF$16*Tabell2[[#This Row],[Weight (kg)]]</f>
        <v>0.10277569499999999</v>
      </c>
      <c r="AD5498" s="18">
        <f>'EPD information'!$AG$16*Tabell2[[#This Row],[Weight (kg)]]</f>
        <v>3.4258565000000001</v>
      </c>
      <c r="AE5498" s="18">
        <f>'EPD information'!$AH$16*Tabell2[[#This Row],[Weight (kg)]]</f>
        <v>5.4813704000000003E-3</v>
      </c>
      <c r="AF5498" s="21">
        <f>'EPD information'!$AI$16*Tabell2[[#This Row],[Weight (kg)]]</f>
        <v>-25.417644999999997</v>
      </c>
    </row>
    <row r="5499" spans="1:32" x14ac:dyDescent="0.2">
      <c r="A5499" s="36" t="s">
        <v>310</v>
      </c>
      <c r="B5499" s="37" t="s">
        <v>311</v>
      </c>
      <c r="C5499" s="38">
        <v>912653</v>
      </c>
      <c r="D5499" s="39">
        <v>7319660093257</v>
      </c>
      <c r="E5499" s="37" t="s">
        <v>46</v>
      </c>
      <c r="F5499" s="40">
        <v>710</v>
      </c>
      <c r="G5499" s="37">
        <v>125</v>
      </c>
      <c r="H5499" s="41">
        <v>22.1355</v>
      </c>
      <c r="I5499" s="35">
        <f>'EPD information'!$L$16*Tabell2[[#This Row],[Weight (kg)]]</f>
        <v>75.482055000000003</v>
      </c>
      <c r="J5499" s="22">
        <f>'EPD information'!$M$16*Tabell2[[#This Row],[Weight (kg)]]</f>
        <v>1.3148487</v>
      </c>
      <c r="K5499" s="22">
        <f>'EPD information'!$N$16*Tabell2[[#This Row],[Weight (kg)]]</f>
        <v>0.15605527499999999</v>
      </c>
      <c r="L5499" s="22">
        <f>'EPD information'!$O$16*Tabell2[[#This Row],[Weight (kg)]]</f>
        <v>0</v>
      </c>
      <c r="M5499" s="22">
        <f>'EPD information'!$P$16*Tabell2[[#This Row],[Weight (kg)]]</f>
        <v>0.10403685</v>
      </c>
      <c r="N5499" s="22">
        <f>'EPD information'!$Q$16*Tabell2[[#This Row],[Weight (kg)]]</f>
        <v>3.453138</v>
      </c>
      <c r="O5499" s="22">
        <f>'EPD information'!$R$16*Tabell2[[#This Row],[Weight (kg)]]</f>
        <v>5.600281500000001E-3</v>
      </c>
      <c r="P5499" s="22">
        <f>'EPD information'!$S$16*Tabell2[[#This Row],[Weight (kg)]]</f>
        <v>-26.783954999999999</v>
      </c>
      <c r="Q5499" s="35">
        <f>'Product specific GWP'!$T$16*Tabell2[[#This Row],[Weight (kg)]]</f>
        <v>0.96732135000000008</v>
      </c>
      <c r="R5499" s="35" t="s">
        <v>48</v>
      </c>
      <c r="S5499" s="35">
        <f>'EPD information'!$V$16*Tabell2[[#This Row],[Weight (kg)]]</f>
        <v>0.15605527499999999</v>
      </c>
      <c r="T5499" s="35" t="str">
        <f>'EPD information'!$W$16</f>
        <v>ND</v>
      </c>
      <c r="U5499" s="35">
        <f>'EPD information'!$X$16*Tabell2[[#This Row],[Weight (kg)]]</f>
        <v>0.10403685</v>
      </c>
      <c r="V5499" s="35">
        <f>'EPD information'!$Y$16*Tabell2[[#This Row],[Weight (kg)]]</f>
        <v>3.453138</v>
      </c>
      <c r="W5499" s="35">
        <f>'EPD information'!$Z$16*Tabell2[[#This Row],[Weight (kg)]]</f>
        <v>5.600281500000001E-3</v>
      </c>
      <c r="X5499" s="35">
        <f>'EPD information'!$AA$16*Tabell2[[#This Row],[Weight (kg)]]</f>
        <v>-26.783954999999999</v>
      </c>
      <c r="Y5499" s="18">
        <f>'EPD information'!$AB$16*Tabell2[[#This Row],[Weight (kg)]]</f>
        <v>74.375280000000004</v>
      </c>
      <c r="Z5499" s="18">
        <f>'EPD information'!$AC$16*Tabell2[[#This Row],[Weight (kg)]]</f>
        <v>1.3037809499999999</v>
      </c>
      <c r="AA5499" s="18">
        <f>'EPD information'!$AD$16*Tabell2[[#This Row],[Weight (kg)]]</f>
        <v>0.163138635</v>
      </c>
      <c r="AB5499" s="18" t="s">
        <v>48</v>
      </c>
      <c r="AC5499" s="18">
        <f>'EPD information'!$AF$16*Tabell2[[#This Row],[Weight (kg)]]</f>
        <v>0.102930075</v>
      </c>
      <c r="AD5499" s="18">
        <f>'EPD information'!$AG$16*Tabell2[[#This Row],[Weight (kg)]]</f>
        <v>3.4310025</v>
      </c>
      <c r="AE5499" s="18">
        <f>'EPD information'!$AH$16*Tabell2[[#This Row],[Weight (kg)]]</f>
        <v>5.4896040000000004E-3</v>
      </c>
      <c r="AF5499" s="21">
        <f>'EPD information'!$AI$16*Tabell2[[#This Row],[Weight (kg)]]</f>
        <v>-25.455824999999997</v>
      </c>
    </row>
    <row r="5500" spans="1:32" x14ac:dyDescent="0.2">
      <c r="A5500" s="36" t="s">
        <v>310</v>
      </c>
      <c r="B5500" s="37" t="s">
        <v>311</v>
      </c>
      <c r="C5500" s="38">
        <v>912664</v>
      </c>
      <c r="D5500" s="39">
        <v>7319660093363</v>
      </c>
      <c r="E5500" s="37" t="s">
        <v>46</v>
      </c>
      <c r="F5500" s="40">
        <v>710</v>
      </c>
      <c r="G5500" s="37">
        <v>400</v>
      </c>
      <c r="H5500" s="41">
        <v>22.5</v>
      </c>
      <c r="I5500" s="35">
        <f>'EPD information'!$L$16*Tabell2[[#This Row],[Weight (kg)]]</f>
        <v>76.725000000000009</v>
      </c>
      <c r="J5500" s="22">
        <f>'EPD information'!$M$16*Tabell2[[#This Row],[Weight (kg)]]</f>
        <v>1.3365</v>
      </c>
      <c r="K5500" s="22">
        <f>'EPD information'!$N$16*Tabell2[[#This Row],[Weight (kg)]]</f>
        <v>0.15862499999999999</v>
      </c>
      <c r="L5500" s="22">
        <f>'EPD information'!$O$16*Tabell2[[#This Row],[Weight (kg)]]</f>
        <v>0</v>
      </c>
      <c r="M5500" s="22">
        <f>'EPD information'!$P$16*Tabell2[[#This Row],[Weight (kg)]]</f>
        <v>0.10575000000000001</v>
      </c>
      <c r="N5500" s="22">
        <f>'EPD information'!$Q$16*Tabell2[[#This Row],[Weight (kg)]]</f>
        <v>3.51</v>
      </c>
      <c r="O5500" s="22">
        <f>'EPD information'!$R$16*Tabell2[[#This Row],[Weight (kg)]]</f>
        <v>5.6925000000000005E-3</v>
      </c>
      <c r="P5500" s="22">
        <f>'EPD information'!$S$16*Tabell2[[#This Row],[Weight (kg)]]</f>
        <v>-27.224999999999998</v>
      </c>
      <c r="Q5500" s="35">
        <f>'Product specific GWP'!$T$16*Tabell2[[#This Row],[Weight (kg)]]</f>
        <v>0.98325000000000007</v>
      </c>
      <c r="R5500" s="35" t="s">
        <v>48</v>
      </c>
      <c r="S5500" s="35">
        <f>'EPD information'!$V$16*Tabell2[[#This Row],[Weight (kg)]]</f>
        <v>0.15862499999999999</v>
      </c>
      <c r="T5500" s="35" t="str">
        <f>'EPD information'!$W$16</f>
        <v>ND</v>
      </c>
      <c r="U5500" s="35">
        <f>'EPD information'!$X$16*Tabell2[[#This Row],[Weight (kg)]]</f>
        <v>0.10575000000000001</v>
      </c>
      <c r="V5500" s="35">
        <f>'EPD information'!$Y$16*Tabell2[[#This Row],[Weight (kg)]]</f>
        <v>3.51</v>
      </c>
      <c r="W5500" s="35">
        <f>'EPD information'!$Z$16*Tabell2[[#This Row],[Weight (kg)]]</f>
        <v>5.6925000000000005E-3</v>
      </c>
      <c r="X5500" s="35">
        <f>'EPD information'!$AA$16*Tabell2[[#This Row],[Weight (kg)]]</f>
        <v>-27.224999999999998</v>
      </c>
      <c r="Y5500" s="18">
        <f>'EPD information'!$AB$16*Tabell2[[#This Row],[Weight (kg)]]</f>
        <v>75.599999999999994</v>
      </c>
      <c r="Z5500" s="18">
        <f>'EPD information'!$AC$16*Tabell2[[#This Row],[Weight (kg)]]</f>
        <v>1.32525</v>
      </c>
      <c r="AA5500" s="18">
        <f>'EPD information'!$AD$16*Tabell2[[#This Row],[Weight (kg)]]</f>
        <v>0.165825</v>
      </c>
      <c r="AB5500" s="18" t="s">
        <v>48</v>
      </c>
      <c r="AC5500" s="18">
        <f>'EPD information'!$AF$16*Tabell2[[#This Row],[Weight (kg)]]</f>
        <v>0.104625</v>
      </c>
      <c r="AD5500" s="18">
        <f>'EPD information'!$AG$16*Tabell2[[#This Row],[Weight (kg)]]</f>
        <v>3.4874999999999998</v>
      </c>
      <c r="AE5500" s="18">
        <f>'EPD information'!$AH$16*Tabell2[[#This Row],[Weight (kg)]]</f>
        <v>5.5799999999999999E-3</v>
      </c>
      <c r="AF5500" s="21">
        <f>'EPD information'!$AI$16*Tabell2[[#This Row],[Weight (kg)]]</f>
        <v>-25.874999999999996</v>
      </c>
    </row>
    <row r="5501" spans="1:32" x14ac:dyDescent="0.2">
      <c r="A5501" s="36" t="s">
        <v>310</v>
      </c>
      <c r="B5501" s="37" t="s">
        <v>311</v>
      </c>
      <c r="C5501" s="38">
        <v>912655</v>
      </c>
      <c r="D5501" s="39">
        <v>7319660093271</v>
      </c>
      <c r="E5501" s="37" t="s">
        <v>46</v>
      </c>
      <c r="F5501" s="40">
        <v>710</v>
      </c>
      <c r="G5501" s="37">
        <v>160</v>
      </c>
      <c r="H5501" s="41">
        <v>22.8886</v>
      </c>
      <c r="I5501" s="35">
        <f>'EPD information'!$L$16*Tabell2[[#This Row],[Weight (kg)]]</f>
        <v>78.050126000000006</v>
      </c>
      <c r="J5501" s="22">
        <f>'EPD information'!$M$16*Tabell2[[#This Row],[Weight (kg)]]</f>
        <v>1.3595828400000001</v>
      </c>
      <c r="K5501" s="22">
        <f>'EPD information'!$N$16*Tabell2[[#This Row],[Weight (kg)]]</f>
        <v>0.16136463000000001</v>
      </c>
      <c r="L5501" s="22">
        <f>'EPD information'!$O$16*Tabell2[[#This Row],[Weight (kg)]]</f>
        <v>0</v>
      </c>
      <c r="M5501" s="22">
        <f>'EPD information'!$P$16*Tabell2[[#This Row],[Weight (kg)]]</f>
        <v>0.10757642000000001</v>
      </c>
      <c r="N5501" s="22">
        <f>'EPD information'!$Q$16*Tabell2[[#This Row],[Weight (kg)]]</f>
        <v>3.5706216</v>
      </c>
      <c r="O5501" s="22">
        <f>'EPD information'!$R$16*Tabell2[[#This Row],[Weight (kg)]]</f>
        <v>5.7908158000000006E-3</v>
      </c>
      <c r="P5501" s="22">
        <f>'EPD information'!$S$16*Tabell2[[#This Row],[Weight (kg)]]</f>
        <v>-27.695205999999999</v>
      </c>
      <c r="Q5501" s="35">
        <f>'Product specific GWP'!$T$16*Tabell2[[#This Row],[Weight (kg)]]</f>
        <v>1.00023182</v>
      </c>
      <c r="R5501" s="35" t="s">
        <v>48</v>
      </c>
      <c r="S5501" s="35">
        <f>'EPD information'!$V$16*Tabell2[[#This Row],[Weight (kg)]]</f>
        <v>0.16136463000000001</v>
      </c>
      <c r="T5501" s="35" t="str">
        <f>'EPD information'!$W$16</f>
        <v>ND</v>
      </c>
      <c r="U5501" s="35">
        <f>'EPD information'!$X$16*Tabell2[[#This Row],[Weight (kg)]]</f>
        <v>0.10757642000000001</v>
      </c>
      <c r="V5501" s="35">
        <f>'EPD information'!$Y$16*Tabell2[[#This Row],[Weight (kg)]]</f>
        <v>3.5706216</v>
      </c>
      <c r="W5501" s="35">
        <f>'EPD information'!$Z$16*Tabell2[[#This Row],[Weight (kg)]]</f>
        <v>5.7908158000000006E-3</v>
      </c>
      <c r="X5501" s="35">
        <f>'EPD information'!$AA$16*Tabell2[[#This Row],[Weight (kg)]]</f>
        <v>-27.695205999999999</v>
      </c>
      <c r="Y5501" s="18">
        <f>'EPD information'!$AB$16*Tabell2[[#This Row],[Weight (kg)]]</f>
        <v>76.905695999999992</v>
      </c>
      <c r="Z5501" s="18">
        <f>'EPD information'!$AC$16*Tabell2[[#This Row],[Weight (kg)]]</f>
        <v>1.3481385400000001</v>
      </c>
      <c r="AA5501" s="18">
        <f>'EPD information'!$AD$16*Tabell2[[#This Row],[Weight (kg)]]</f>
        <v>0.16868898199999999</v>
      </c>
      <c r="AB5501" s="18" t="s">
        <v>48</v>
      </c>
      <c r="AC5501" s="18">
        <f>'EPD information'!$AF$16*Tabell2[[#This Row],[Weight (kg)]]</f>
        <v>0.10643198999999999</v>
      </c>
      <c r="AD5501" s="18">
        <f>'EPD information'!$AG$16*Tabell2[[#This Row],[Weight (kg)]]</f>
        <v>3.547733</v>
      </c>
      <c r="AE5501" s="18">
        <f>'EPD information'!$AH$16*Tabell2[[#This Row],[Weight (kg)]]</f>
        <v>5.6763728000000001E-3</v>
      </c>
      <c r="AF5501" s="21">
        <f>'EPD information'!$AI$16*Tabell2[[#This Row],[Weight (kg)]]</f>
        <v>-26.32189</v>
      </c>
    </row>
    <row r="5502" spans="1:32" x14ac:dyDescent="0.2">
      <c r="A5502" s="36" t="s">
        <v>310</v>
      </c>
      <c r="B5502" s="37" t="s">
        <v>311</v>
      </c>
      <c r="C5502" s="38">
        <v>912654</v>
      </c>
      <c r="D5502" s="39">
        <v>7319660093264</v>
      </c>
      <c r="E5502" s="37" t="s">
        <v>46</v>
      </c>
      <c r="F5502" s="40">
        <v>710</v>
      </c>
      <c r="G5502" s="37">
        <v>150</v>
      </c>
      <c r="H5502" s="41">
        <v>22.9068</v>
      </c>
      <c r="I5502" s="35">
        <f>'EPD information'!$L$16*Tabell2[[#This Row],[Weight (kg)]]</f>
        <v>78.112188000000003</v>
      </c>
      <c r="J5502" s="22">
        <f>'EPD information'!$M$16*Tabell2[[#This Row],[Weight (kg)]]</f>
        <v>1.3606639200000001</v>
      </c>
      <c r="K5502" s="22">
        <f>'EPD information'!$N$16*Tabell2[[#This Row],[Weight (kg)]]</f>
        <v>0.16149294</v>
      </c>
      <c r="L5502" s="22">
        <f>'EPD information'!$O$16*Tabell2[[#This Row],[Weight (kg)]]</f>
        <v>0</v>
      </c>
      <c r="M5502" s="22">
        <f>'EPD information'!$P$16*Tabell2[[#This Row],[Weight (kg)]]</f>
        <v>0.10766196</v>
      </c>
      <c r="N5502" s="22">
        <f>'EPD information'!$Q$16*Tabell2[[#This Row],[Weight (kg)]]</f>
        <v>3.5734607999999999</v>
      </c>
      <c r="O5502" s="22">
        <f>'EPD information'!$R$16*Tabell2[[#This Row],[Weight (kg)]]</f>
        <v>5.7954204000000009E-3</v>
      </c>
      <c r="P5502" s="22">
        <f>'EPD information'!$S$16*Tabell2[[#This Row],[Weight (kg)]]</f>
        <v>-27.717227999999999</v>
      </c>
      <c r="Q5502" s="35">
        <f>'Product specific GWP'!$T$16*Tabell2[[#This Row],[Weight (kg)]]</f>
        <v>1.00102716</v>
      </c>
      <c r="R5502" s="35" t="s">
        <v>48</v>
      </c>
      <c r="S5502" s="35">
        <f>'EPD information'!$V$16*Tabell2[[#This Row],[Weight (kg)]]</f>
        <v>0.16149294</v>
      </c>
      <c r="T5502" s="35" t="str">
        <f>'EPD information'!$W$16</f>
        <v>ND</v>
      </c>
      <c r="U5502" s="35">
        <f>'EPD information'!$X$16*Tabell2[[#This Row],[Weight (kg)]]</f>
        <v>0.10766196</v>
      </c>
      <c r="V5502" s="35">
        <f>'EPD information'!$Y$16*Tabell2[[#This Row],[Weight (kg)]]</f>
        <v>3.5734607999999999</v>
      </c>
      <c r="W5502" s="35">
        <f>'EPD information'!$Z$16*Tabell2[[#This Row],[Weight (kg)]]</f>
        <v>5.7954204000000009E-3</v>
      </c>
      <c r="X5502" s="35">
        <f>'EPD information'!$AA$16*Tabell2[[#This Row],[Weight (kg)]]</f>
        <v>-27.717227999999999</v>
      </c>
      <c r="Y5502" s="18">
        <f>'EPD information'!$AB$16*Tabell2[[#This Row],[Weight (kg)]]</f>
        <v>76.966847999999999</v>
      </c>
      <c r="Z5502" s="18">
        <f>'EPD information'!$AC$16*Tabell2[[#This Row],[Weight (kg)]]</f>
        <v>1.34921052</v>
      </c>
      <c r="AA5502" s="18">
        <f>'EPD information'!$AD$16*Tabell2[[#This Row],[Weight (kg)]]</f>
        <v>0.168823116</v>
      </c>
      <c r="AB5502" s="18" t="s">
        <v>48</v>
      </c>
      <c r="AC5502" s="18">
        <f>'EPD information'!$AF$16*Tabell2[[#This Row],[Weight (kg)]]</f>
        <v>0.10651661999999999</v>
      </c>
      <c r="AD5502" s="18">
        <f>'EPD information'!$AG$16*Tabell2[[#This Row],[Weight (kg)]]</f>
        <v>3.550554</v>
      </c>
      <c r="AE5502" s="18">
        <f>'EPD information'!$AH$16*Tabell2[[#This Row],[Weight (kg)]]</f>
        <v>5.6808864000000006E-3</v>
      </c>
      <c r="AF5502" s="21">
        <f>'EPD information'!$AI$16*Tabell2[[#This Row],[Weight (kg)]]</f>
        <v>-26.34282</v>
      </c>
    </row>
    <row r="5503" spans="1:32" x14ac:dyDescent="0.2">
      <c r="A5503" s="36" t="s">
        <v>310</v>
      </c>
      <c r="B5503" s="37" t="s">
        <v>311</v>
      </c>
      <c r="C5503" s="38">
        <v>912656</v>
      </c>
      <c r="D5503" s="39">
        <v>7319660093288</v>
      </c>
      <c r="E5503" s="37" t="s">
        <v>46</v>
      </c>
      <c r="F5503" s="40">
        <v>710</v>
      </c>
      <c r="G5503" s="37">
        <v>180</v>
      </c>
      <c r="H5503" s="41">
        <v>23.630500000000001</v>
      </c>
      <c r="I5503" s="35">
        <f>'EPD information'!$L$16*Tabell2[[#This Row],[Weight (kg)]]</f>
        <v>80.580005000000014</v>
      </c>
      <c r="J5503" s="22">
        <f>'EPD information'!$M$16*Tabell2[[#This Row],[Weight (kg)]]</f>
        <v>1.4036517000000002</v>
      </c>
      <c r="K5503" s="22">
        <f>'EPD information'!$N$16*Tabell2[[#This Row],[Weight (kg)]]</f>
        <v>0.16659502500000001</v>
      </c>
      <c r="L5503" s="22">
        <f>'EPD information'!$O$16*Tabell2[[#This Row],[Weight (kg)]]</f>
        <v>0</v>
      </c>
      <c r="M5503" s="22">
        <f>'EPD information'!$P$16*Tabell2[[#This Row],[Weight (kg)]]</f>
        <v>0.11106335000000001</v>
      </c>
      <c r="N5503" s="22">
        <f>'EPD information'!$Q$16*Tabell2[[#This Row],[Weight (kg)]]</f>
        <v>3.6863580000000002</v>
      </c>
      <c r="O5503" s="22">
        <f>'EPD information'!$R$16*Tabell2[[#This Row],[Weight (kg)]]</f>
        <v>5.9785165000000012E-3</v>
      </c>
      <c r="P5503" s="22">
        <f>'EPD information'!$S$16*Tabell2[[#This Row],[Weight (kg)]]</f>
        <v>-28.592905000000002</v>
      </c>
      <c r="Q5503" s="35">
        <f>'Product specific GWP'!$T$16*Tabell2[[#This Row],[Weight (kg)]]</f>
        <v>1.0326528500000001</v>
      </c>
      <c r="R5503" s="35" t="s">
        <v>48</v>
      </c>
      <c r="S5503" s="35">
        <f>'EPD information'!$V$16*Tabell2[[#This Row],[Weight (kg)]]</f>
        <v>0.16659502500000001</v>
      </c>
      <c r="T5503" s="35" t="str">
        <f>'EPD information'!$W$16</f>
        <v>ND</v>
      </c>
      <c r="U5503" s="35">
        <f>'EPD information'!$X$16*Tabell2[[#This Row],[Weight (kg)]]</f>
        <v>0.11106335000000001</v>
      </c>
      <c r="V5503" s="35">
        <f>'EPD information'!$Y$16*Tabell2[[#This Row],[Weight (kg)]]</f>
        <v>3.6863580000000002</v>
      </c>
      <c r="W5503" s="35">
        <f>'EPD information'!$Z$16*Tabell2[[#This Row],[Weight (kg)]]</f>
        <v>5.9785165000000012E-3</v>
      </c>
      <c r="X5503" s="35">
        <f>'EPD information'!$AA$16*Tabell2[[#This Row],[Weight (kg)]]</f>
        <v>-28.592905000000002</v>
      </c>
      <c r="Y5503" s="18">
        <f>'EPD information'!$AB$16*Tabell2[[#This Row],[Weight (kg)]]</f>
        <v>79.398480000000006</v>
      </c>
      <c r="Z5503" s="18">
        <f>'EPD information'!$AC$16*Tabell2[[#This Row],[Weight (kg)]]</f>
        <v>1.39183645</v>
      </c>
      <c r="AA5503" s="18">
        <f>'EPD information'!$AD$16*Tabell2[[#This Row],[Weight (kg)]]</f>
        <v>0.17415678500000001</v>
      </c>
      <c r="AB5503" s="18" t="s">
        <v>48</v>
      </c>
      <c r="AC5503" s="18">
        <f>'EPD information'!$AF$16*Tabell2[[#This Row],[Weight (kg)]]</f>
        <v>0.109881825</v>
      </c>
      <c r="AD5503" s="18">
        <f>'EPD information'!$AG$16*Tabell2[[#This Row],[Weight (kg)]]</f>
        <v>3.6627275000000004</v>
      </c>
      <c r="AE5503" s="18">
        <f>'EPD information'!$AH$16*Tabell2[[#This Row],[Weight (kg)]]</f>
        <v>5.8603640000000007E-3</v>
      </c>
      <c r="AF5503" s="21">
        <f>'EPD information'!$AI$16*Tabell2[[#This Row],[Weight (kg)]]</f>
        <v>-27.175075</v>
      </c>
    </row>
    <row r="5504" spans="1:32" x14ac:dyDescent="0.2">
      <c r="A5504" s="36" t="s">
        <v>310</v>
      </c>
      <c r="B5504" s="37" t="s">
        <v>311</v>
      </c>
      <c r="C5504" s="38">
        <v>912658</v>
      </c>
      <c r="D5504" s="39">
        <v>7319660093301</v>
      </c>
      <c r="E5504" s="37" t="s">
        <v>46</v>
      </c>
      <c r="F5504" s="40">
        <v>710</v>
      </c>
      <c r="G5504" s="37">
        <v>224</v>
      </c>
      <c r="H5504" s="41">
        <v>24.4815</v>
      </c>
      <c r="I5504" s="35">
        <f>'EPD information'!$L$16*Tabell2[[#This Row],[Weight (kg)]]</f>
        <v>83.481915000000001</v>
      </c>
      <c r="J5504" s="22">
        <f>'EPD information'!$M$16*Tabell2[[#This Row],[Weight (kg)]]</f>
        <v>1.4542011000000001</v>
      </c>
      <c r="K5504" s="22">
        <f>'EPD information'!$N$16*Tabell2[[#This Row],[Weight (kg)]]</f>
        <v>0.172594575</v>
      </c>
      <c r="L5504" s="22">
        <f>'EPD information'!$O$16*Tabell2[[#This Row],[Weight (kg)]]</f>
        <v>0</v>
      </c>
      <c r="M5504" s="22">
        <f>'EPD information'!$P$16*Tabell2[[#This Row],[Weight (kg)]]</f>
        <v>0.11506305</v>
      </c>
      <c r="N5504" s="22">
        <f>'EPD information'!$Q$16*Tabell2[[#This Row],[Weight (kg)]]</f>
        <v>3.8191139999999999</v>
      </c>
      <c r="O5504" s="22">
        <f>'EPD information'!$R$16*Tabell2[[#This Row],[Weight (kg)]]</f>
        <v>6.1938195000000003E-3</v>
      </c>
      <c r="P5504" s="22">
        <f>'EPD information'!$S$16*Tabell2[[#This Row],[Weight (kg)]]</f>
        <v>-29.622615</v>
      </c>
      <c r="Q5504" s="35">
        <f>'Product specific GWP'!$T$16*Tabell2[[#This Row],[Weight (kg)]]</f>
        <v>1.06984155</v>
      </c>
      <c r="R5504" s="35" t="s">
        <v>48</v>
      </c>
      <c r="S5504" s="35">
        <f>'EPD information'!$V$16*Tabell2[[#This Row],[Weight (kg)]]</f>
        <v>0.172594575</v>
      </c>
      <c r="T5504" s="35" t="str">
        <f>'EPD information'!$W$16</f>
        <v>ND</v>
      </c>
      <c r="U5504" s="35">
        <f>'EPD information'!$X$16*Tabell2[[#This Row],[Weight (kg)]]</f>
        <v>0.11506305</v>
      </c>
      <c r="V5504" s="35">
        <f>'EPD information'!$Y$16*Tabell2[[#This Row],[Weight (kg)]]</f>
        <v>3.8191139999999999</v>
      </c>
      <c r="W5504" s="35">
        <f>'EPD information'!$Z$16*Tabell2[[#This Row],[Weight (kg)]]</f>
        <v>6.1938195000000003E-3</v>
      </c>
      <c r="X5504" s="35">
        <f>'EPD information'!$AA$16*Tabell2[[#This Row],[Weight (kg)]]</f>
        <v>-29.622615</v>
      </c>
      <c r="Y5504" s="18">
        <f>'EPD information'!$AB$16*Tabell2[[#This Row],[Weight (kg)]]</f>
        <v>82.257840000000002</v>
      </c>
      <c r="Z5504" s="18">
        <f>'EPD information'!$AC$16*Tabell2[[#This Row],[Weight (kg)]]</f>
        <v>1.44196035</v>
      </c>
      <c r="AA5504" s="18">
        <f>'EPD information'!$AD$16*Tabell2[[#This Row],[Weight (kg)]]</f>
        <v>0.18042865499999999</v>
      </c>
      <c r="AB5504" s="18" t="s">
        <v>48</v>
      </c>
      <c r="AC5504" s="18">
        <f>'EPD information'!$AF$16*Tabell2[[#This Row],[Weight (kg)]]</f>
        <v>0.113838975</v>
      </c>
      <c r="AD5504" s="18">
        <f>'EPD information'!$AG$16*Tabell2[[#This Row],[Weight (kg)]]</f>
        <v>3.7946325000000001</v>
      </c>
      <c r="AE5504" s="18">
        <f>'EPD information'!$AH$16*Tabell2[[#This Row],[Weight (kg)]]</f>
        <v>6.071412E-3</v>
      </c>
      <c r="AF5504" s="21">
        <f>'EPD information'!$AI$16*Tabell2[[#This Row],[Weight (kg)]]</f>
        <v>-28.153724999999998</v>
      </c>
    </row>
    <row r="5505" spans="1:32" x14ac:dyDescent="0.2">
      <c r="A5505" s="36" t="s">
        <v>310</v>
      </c>
      <c r="B5505" s="37" t="s">
        <v>311</v>
      </c>
      <c r="C5505" s="38">
        <v>912659</v>
      </c>
      <c r="D5505" s="39">
        <v>7319660093318</v>
      </c>
      <c r="E5505" s="37" t="s">
        <v>46</v>
      </c>
      <c r="F5505" s="40">
        <v>710</v>
      </c>
      <c r="G5505" s="37">
        <v>250</v>
      </c>
      <c r="H5505" s="41">
        <v>24.943300000000001</v>
      </c>
      <c r="I5505" s="35">
        <f>'EPD information'!$L$16*Tabell2[[#This Row],[Weight (kg)]]</f>
        <v>85.056653000000011</v>
      </c>
      <c r="J5505" s="22">
        <f>'EPD information'!$M$16*Tabell2[[#This Row],[Weight (kg)]]</f>
        <v>1.4816320200000002</v>
      </c>
      <c r="K5505" s="22">
        <f>'EPD information'!$N$16*Tabell2[[#This Row],[Weight (kg)]]</f>
        <v>0.17585026500000001</v>
      </c>
      <c r="L5505" s="22">
        <f>'EPD information'!$O$16*Tabell2[[#This Row],[Weight (kg)]]</f>
        <v>0</v>
      </c>
      <c r="M5505" s="22">
        <f>'EPD information'!$P$16*Tabell2[[#This Row],[Weight (kg)]]</f>
        <v>0.11723351000000001</v>
      </c>
      <c r="N5505" s="22">
        <f>'EPD information'!$Q$16*Tabell2[[#This Row],[Weight (kg)]]</f>
        <v>3.8911548000000002</v>
      </c>
      <c r="O5505" s="22">
        <f>'EPD information'!$R$16*Tabell2[[#This Row],[Weight (kg)]]</f>
        <v>6.3106549000000005E-3</v>
      </c>
      <c r="P5505" s="22">
        <f>'EPD information'!$S$16*Tabell2[[#This Row],[Weight (kg)]]</f>
        <v>-30.181393</v>
      </c>
      <c r="Q5505" s="35">
        <f>'Product specific GWP'!$T$16*Tabell2[[#This Row],[Weight (kg)]]</f>
        <v>1.0900222100000001</v>
      </c>
      <c r="R5505" s="35" t="s">
        <v>48</v>
      </c>
      <c r="S5505" s="35">
        <f>'EPD information'!$V$16*Tabell2[[#This Row],[Weight (kg)]]</f>
        <v>0.17585026500000001</v>
      </c>
      <c r="T5505" s="35" t="str">
        <f>'EPD information'!$W$16</f>
        <v>ND</v>
      </c>
      <c r="U5505" s="35">
        <f>'EPD information'!$X$16*Tabell2[[#This Row],[Weight (kg)]]</f>
        <v>0.11723351000000001</v>
      </c>
      <c r="V5505" s="35">
        <f>'EPD information'!$Y$16*Tabell2[[#This Row],[Weight (kg)]]</f>
        <v>3.8911548000000002</v>
      </c>
      <c r="W5505" s="35">
        <f>'EPD information'!$Z$16*Tabell2[[#This Row],[Weight (kg)]]</f>
        <v>6.3106549000000005E-3</v>
      </c>
      <c r="X5505" s="35">
        <f>'EPD information'!$AA$16*Tabell2[[#This Row],[Weight (kg)]]</f>
        <v>-30.181393</v>
      </c>
      <c r="Y5505" s="18">
        <f>'EPD information'!$AB$16*Tabell2[[#This Row],[Weight (kg)]]</f>
        <v>83.809488000000002</v>
      </c>
      <c r="Z5505" s="18">
        <f>'EPD information'!$AC$16*Tabell2[[#This Row],[Weight (kg)]]</f>
        <v>1.46916037</v>
      </c>
      <c r="AA5505" s="18">
        <f>'EPD information'!$AD$16*Tabell2[[#This Row],[Weight (kg)]]</f>
        <v>0.18383212099999999</v>
      </c>
      <c r="AB5505" s="18" t="s">
        <v>48</v>
      </c>
      <c r="AC5505" s="18">
        <f>'EPD information'!$AF$16*Tabell2[[#This Row],[Weight (kg)]]</f>
        <v>0.11598634499999999</v>
      </c>
      <c r="AD5505" s="18">
        <f>'EPD information'!$AG$16*Tabell2[[#This Row],[Weight (kg)]]</f>
        <v>3.8662114999999999</v>
      </c>
      <c r="AE5505" s="18">
        <f>'EPD information'!$AH$16*Tabell2[[#This Row],[Weight (kg)]]</f>
        <v>6.1859384000000003E-3</v>
      </c>
      <c r="AF5505" s="21">
        <f>'EPD information'!$AI$16*Tabell2[[#This Row],[Weight (kg)]]</f>
        <v>-28.684794999999998</v>
      </c>
    </row>
    <row r="5506" spans="1:32" x14ac:dyDescent="0.2">
      <c r="A5506" s="36" t="s">
        <v>310</v>
      </c>
      <c r="B5506" s="37" t="s">
        <v>311</v>
      </c>
      <c r="C5506" s="38">
        <v>912657</v>
      </c>
      <c r="D5506" s="39">
        <v>7319660093295</v>
      </c>
      <c r="E5506" s="37" t="s">
        <v>46</v>
      </c>
      <c r="F5506" s="40">
        <v>710</v>
      </c>
      <c r="G5506" s="37">
        <v>200</v>
      </c>
      <c r="H5506" s="41">
        <v>25.1693</v>
      </c>
      <c r="I5506" s="35">
        <f>'EPD information'!$L$16*Tabell2[[#This Row],[Weight (kg)]]</f>
        <v>85.827313000000004</v>
      </c>
      <c r="J5506" s="22">
        <f>'EPD information'!$M$16*Tabell2[[#This Row],[Weight (kg)]]</f>
        <v>1.4950564200000001</v>
      </c>
      <c r="K5506" s="22">
        <f>'EPD information'!$N$16*Tabell2[[#This Row],[Weight (kg)]]</f>
        <v>0.177443565</v>
      </c>
      <c r="L5506" s="22">
        <f>'EPD information'!$O$16*Tabell2[[#This Row],[Weight (kg)]]</f>
        <v>0</v>
      </c>
      <c r="M5506" s="22">
        <f>'EPD information'!$P$16*Tabell2[[#This Row],[Weight (kg)]]</f>
        <v>0.11829571</v>
      </c>
      <c r="N5506" s="22">
        <f>'EPD information'!$Q$16*Tabell2[[#This Row],[Weight (kg)]]</f>
        <v>3.9264107999999998</v>
      </c>
      <c r="O5506" s="22">
        <f>'EPD information'!$R$16*Tabell2[[#This Row],[Weight (kg)]]</f>
        <v>6.3678329000000002E-3</v>
      </c>
      <c r="P5506" s="22">
        <f>'EPD information'!$S$16*Tabell2[[#This Row],[Weight (kg)]]</f>
        <v>-30.454853</v>
      </c>
      <c r="Q5506" s="35">
        <f>'Product specific GWP'!$T$16*Tabell2[[#This Row],[Weight (kg)]]</f>
        <v>1.09989841</v>
      </c>
      <c r="R5506" s="35" t="s">
        <v>48</v>
      </c>
      <c r="S5506" s="35">
        <f>'EPD information'!$V$16*Tabell2[[#This Row],[Weight (kg)]]</f>
        <v>0.177443565</v>
      </c>
      <c r="T5506" s="35" t="str">
        <f>'EPD information'!$W$16</f>
        <v>ND</v>
      </c>
      <c r="U5506" s="35">
        <f>'EPD information'!$X$16*Tabell2[[#This Row],[Weight (kg)]]</f>
        <v>0.11829571</v>
      </c>
      <c r="V5506" s="35">
        <f>'EPD information'!$Y$16*Tabell2[[#This Row],[Weight (kg)]]</f>
        <v>3.9264107999999998</v>
      </c>
      <c r="W5506" s="35">
        <f>'EPD information'!$Z$16*Tabell2[[#This Row],[Weight (kg)]]</f>
        <v>6.3678329000000002E-3</v>
      </c>
      <c r="X5506" s="35">
        <f>'EPD information'!$AA$16*Tabell2[[#This Row],[Weight (kg)]]</f>
        <v>-30.454853</v>
      </c>
      <c r="Y5506" s="18">
        <f>'EPD information'!$AB$16*Tabell2[[#This Row],[Weight (kg)]]</f>
        <v>84.568848000000003</v>
      </c>
      <c r="Z5506" s="18">
        <f>'EPD information'!$AC$16*Tabell2[[#This Row],[Weight (kg)]]</f>
        <v>1.4824717700000001</v>
      </c>
      <c r="AA5506" s="18">
        <f>'EPD information'!$AD$16*Tabell2[[#This Row],[Weight (kg)]]</f>
        <v>0.18549774099999999</v>
      </c>
      <c r="AB5506" s="18" t="s">
        <v>48</v>
      </c>
      <c r="AC5506" s="18">
        <f>'EPD information'!$AF$16*Tabell2[[#This Row],[Weight (kg)]]</f>
        <v>0.11703724499999998</v>
      </c>
      <c r="AD5506" s="18">
        <f>'EPD information'!$AG$16*Tabell2[[#This Row],[Weight (kg)]]</f>
        <v>3.9012414999999998</v>
      </c>
      <c r="AE5506" s="18">
        <f>'EPD information'!$AH$16*Tabell2[[#This Row],[Weight (kg)]]</f>
        <v>6.2419863999999999E-3</v>
      </c>
      <c r="AF5506" s="21">
        <f>'EPD information'!$AI$16*Tabell2[[#This Row],[Weight (kg)]]</f>
        <v>-28.944694999999996</v>
      </c>
    </row>
    <row r="5507" spans="1:32" x14ac:dyDescent="0.2">
      <c r="A5507" s="36" t="s">
        <v>310</v>
      </c>
      <c r="B5507" s="37" t="s">
        <v>311</v>
      </c>
      <c r="C5507" s="38">
        <v>912665</v>
      </c>
      <c r="D5507" s="39">
        <v>7319660093370</v>
      </c>
      <c r="E5507" s="37" t="s">
        <v>46</v>
      </c>
      <c r="F5507" s="40">
        <v>710</v>
      </c>
      <c r="G5507" s="37">
        <v>450</v>
      </c>
      <c r="H5507" s="41">
        <v>25.2</v>
      </c>
      <c r="I5507" s="35">
        <f>'EPD information'!$L$16*Tabell2[[#This Row],[Weight (kg)]]</f>
        <v>85.932000000000002</v>
      </c>
      <c r="J5507" s="22">
        <f>'EPD information'!$M$16*Tabell2[[#This Row],[Weight (kg)]]</f>
        <v>1.49688</v>
      </c>
      <c r="K5507" s="22">
        <f>'EPD information'!$N$16*Tabell2[[#This Row],[Weight (kg)]]</f>
        <v>0.17765999999999998</v>
      </c>
      <c r="L5507" s="22">
        <f>'EPD information'!$O$16*Tabell2[[#This Row],[Weight (kg)]]</f>
        <v>0</v>
      </c>
      <c r="M5507" s="22">
        <f>'EPD information'!$P$16*Tabell2[[#This Row],[Weight (kg)]]</f>
        <v>0.11844</v>
      </c>
      <c r="N5507" s="22">
        <f>'EPD information'!$Q$16*Tabell2[[#This Row],[Weight (kg)]]</f>
        <v>3.9312</v>
      </c>
      <c r="O5507" s="22">
        <f>'EPD information'!$R$16*Tabell2[[#This Row],[Weight (kg)]]</f>
        <v>6.3756000000000004E-3</v>
      </c>
      <c r="P5507" s="22">
        <f>'EPD information'!$S$16*Tabell2[[#This Row],[Weight (kg)]]</f>
        <v>-30.491999999999997</v>
      </c>
      <c r="Q5507" s="35">
        <f>'Product specific GWP'!$T$16*Tabell2[[#This Row],[Weight (kg)]]</f>
        <v>1.10124</v>
      </c>
      <c r="R5507" s="35" t="s">
        <v>48</v>
      </c>
      <c r="S5507" s="35">
        <f>'EPD information'!$V$16*Tabell2[[#This Row],[Weight (kg)]]</f>
        <v>0.17765999999999998</v>
      </c>
      <c r="T5507" s="35" t="str">
        <f>'EPD information'!$W$16</f>
        <v>ND</v>
      </c>
      <c r="U5507" s="35">
        <f>'EPD information'!$X$16*Tabell2[[#This Row],[Weight (kg)]]</f>
        <v>0.11844</v>
      </c>
      <c r="V5507" s="35">
        <f>'EPD information'!$Y$16*Tabell2[[#This Row],[Weight (kg)]]</f>
        <v>3.9312</v>
      </c>
      <c r="W5507" s="35">
        <f>'EPD information'!$Z$16*Tabell2[[#This Row],[Weight (kg)]]</f>
        <v>6.3756000000000004E-3</v>
      </c>
      <c r="X5507" s="35">
        <f>'EPD information'!$AA$16*Tabell2[[#This Row],[Weight (kg)]]</f>
        <v>-30.491999999999997</v>
      </c>
      <c r="Y5507" s="18">
        <f>'EPD information'!$AB$16*Tabell2[[#This Row],[Weight (kg)]]</f>
        <v>84.671999999999997</v>
      </c>
      <c r="Z5507" s="18">
        <f>'EPD information'!$AC$16*Tabell2[[#This Row],[Weight (kg)]]</f>
        <v>1.48428</v>
      </c>
      <c r="AA5507" s="18">
        <f>'EPD information'!$AD$16*Tabell2[[#This Row],[Weight (kg)]]</f>
        <v>0.185724</v>
      </c>
      <c r="AB5507" s="18" t="s">
        <v>48</v>
      </c>
      <c r="AC5507" s="18">
        <f>'EPD information'!$AF$16*Tabell2[[#This Row],[Weight (kg)]]</f>
        <v>0.11717999999999999</v>
      </c>
      <c r="AD5507" s="18">
        <f>'EPD information'!$AG$16*Tabell2[[#This Row],[Weight (kg)]]</f>
        <v>3.9059999999999997</v>
      </c>
      <c r="AE5507" s="18">
        <f>'EPD information'!$AH$16*Tabell2[[#This Row],[Weight (kg)]]</f>
        <v>6.2496000000000001E-3</v>
      </c>
      <c r="AF5507" s="21">
        <f>'EPD information'!$AI$16*Tabell2[[#This Row],[Weight (kg)]]</f>
        <v>-28.979999999999997</v>
      </c>
    </row>
    <row r="5508" spans="1:32" x14ac:dyDescent="0.2">
      <c r="A5508" s="36" t="s">
        <v>310</v>
      </c>
      <c r="B5508" s="37" t="s">
        <v>311</v>
      </c>
      <c r="C5508" s="38">
        <v>912660</v>
      </c>
      <c r="D5508" s="39">
        <v>7319660093325</v>
      </c>
      <c r="E5508" s="37" t="s">
        <v>46</v>
      </c>
      <c r="F5508" s="40">
        <v>710</v>
      </c>
      <c r="G5508" s="37">
        <v>280</v>
      </c>
      <c r="H5508" s="41">
        <v>26.0642</v>
      </c>
      <c r="I5508" s="35">
        <f>'EPD information'!$L$16*Tabell2[[#This Row],[Weight (kg)]]</f>
        <v>88.878922000000003</v>
      </c>
      <c r="J5508" s="22">
        <f>'EPD information'!$M$16*Tabell2[[#This Row],[Weight (kg)]]</f>
        <v>1.54821348</v>
      </c>
      <c r="K5508" s="22">
        <f>'EPD information'!$N$16*Tabell2[[#This Row],[Weight (kg)]]</f>
        <v>0.18375260999999998</v>
      </c>
      <c r="L5508" s="22">
        <f>'EPD information'!$O$16*Tabell2[[#This Row],[Weight (kg)]]</f>
        <v>0</v>
      </c>
      <c r="M5508" s="22">
        <f>'EPD information'!$P$16*Tabell2[[#This Row],[Weight (kg)]]</f>
        <v>0.12250174</v>
      </c>
      <c r="N5508" s="22">
        <f>'EPD information'!$Q$16*Tabell2[[#This Row],[Weight (kg)]]</f>
        <v>4.0660151999999998</v>
      </c>
      <c r="O5508" s="22">
        <f>'EPD information'!$R$16*Tabell2[[#This Row],[Weight (kg)]]</f>
        <v>6.5942426000000004E-3</v>
      </c>
      <c r="P5508" s="22">
        <f>'EPD information'!$S$16*Tabell2[[#This Row],[Weight (kg)]]</f>
        <v>-31.537682</v>
      </c>
      <c r="Q5508" s="35">
        <f>'Product specific GWP'!$T$16*Tabell2[[#This Row],[Weight (kg)]]</f>
        <v>1.1390055400000001</v>
      </c>
      <c r="R5508" s="35" t="s">
        <v>48</v>
      </c>
      <c r="S5508" s="35">
        <f>'EPD information'!$V$16*Tabell2[[#This Row],[Weight (kg)]]</f>
        <v>0.18375260999999998</v>
      </c>
      <c r="T5508" s="35" t="str">
        <f>'EPD information'!$W$16</f>
        <v>ND</v>
      </c>
      <c r="U5508" s="35">
        <f>'EPD information'!$X$16*Tabell2[[#This Row],[Weight (kg)]]</f>
        <v>0.12250174</v>
      </c>
      <c r="V5508" s="35">
        <f>'EPD information'!$Y$16*Tabell2[[#This Row],[Weight (kg)]]</f>
        <v>4.0660151999999998</v>
      </c>
      <c r="W5508" s="35">
        <f>'EPD information'!$Z$16*Tabell2[[#This Row],[Weight (kg)]]</f>
        <v>6.5942426000000004E-3</v>
      </c>
      <c r="X5508" s="35">
        <f>'EPD information'!$AA$16*Tabell2[[#This Row],[Weight (kg)]]</f>
        <v>-31.537682</v>
      </c>
      <c r="Y5508" s="18">
        <f>'EPD information'!$AB$16*Tabell2[[#This Row],[Weight (kg)]]</f>
        <v>87.575711999999996</v>
      </c>
      <c r="Z5508" s="18">
        <f>'EPD information'!$AC$16*Tabell2[[#This Row],[Weight (kg)]]</f>
        <v>1.53518138</v>
      </c>
      <c r="AA5508" s="18">
        <f>'EPD information'!$AD$16*Tabell2[[#This Row],[Weight (kg)]]</f>
        <v>0.19209315399999999</v>
      </c>
      <c r="AB5508" s="18" t="s">
        <v>48</v>
      </c>
      <c r="AC5508" s="18">
        <f>'EPD information'!$AF$16*Tabell2[[#This Row],[Weight (kg)]]</f>
        <v>0.12119852999999998</v>
      </c>
      <c r="AD5508" s="18">
        <f>'EPD information'!$AG$16*Tabell2[[#This Row],[Weight (kg)]]</f>
        <v>4.0399510000000003</v>
      </c>
      <c r="AE5508" s="18">
        <f>'EPD information'!$AH$16*Tabell2[[#This Row],[Weight (kg)]]</f>
        <v>6.4639216000000003E-3</v>
      </c>
      <c r="AF5508" s="21">
        <f>'EPD information'!$AI$16*Tabell2[[#This Row],[Weight (kg)]]</f>
        <v>-29.973829999999996</v>
      </c>
    </row>
    <row r="5509" spans="1:32" x14ac:dyDescent="0.2">
      <c r="A5509" s="36" t="s">
        <v>310</v>
      </c>
      <c r="B5509" s="37" t="s">
        <v>311</v>
      </c>
      <c r="C5509" s="38">
        <v>912666</v>
      </c>
      <c r="D5509" s="39">
        <v>7319660093387</v>
      </c>
      <c r="E5509" s="37" t="s">
        <v>46</v>
      </c>
      <c r="F5509" s="40">
        <v>710</v>
      </c>
      <c r="G5509" s="37">
        <v>500</v>
      </c>
      <c r="H5509" s="41">
        <v>27.9</v>
      </c>
      <c r="I5509" s="35">
        <f>'EPD information'!$L$16*Tabell2[[#This Row],[Weight (kg)]]</f>
        <v>95.138999999999996</v>
      </c>
      <c r="J5509" s="22">
        <f>'EPD information'!$M$16*Tabell2[[#This Row],[Weight (kg)]]</f>
        <v>1.65726</v>
      </c>
      <c r="K5509" s="22">
        <f>'EPD information'!$N$16*Tabell2[[#This Row],[Weight (kg)]]</f>
        <v>0.19669499999999998</v>
      </c>
      <c r="L5509" s="22">
        <f>'EPD information'!$O$16*Tabell2[[#This Row],[Weight (kg)]]</f>
        <v>0</v>
      </c>
      <c r="M5509" s="22">
        <f>'EPD information'!$P$16*Tabell2[[#This Row],[Weight (kg)]]</f>
        <v>0.13113</v>
      </c>
      <c r="N5509" s="22">
        <f>'EPD information'!$Q$16*Tabell2[[#This Row],[Weight (kg)]]</f>
        <v>4.3523999999999994</v>
      </c>
      <c r="O5509" s="22">
        <f>'EPD information'!$R$16*Tabell2[[#This Row],[Weight (kg)]]</f>
        <v>7.0587000000000002E-3</v>
      </c>
      <c r="P5509" s="22">
        <f>'EPD information'!$S$16*Tabell2[[#This Row],[Weight (kg)]]</f>
        <v>-33.759</v>
      </c>
      <c r="Q5509" s="35">
        <f>'Product specific GWP'!$T$16*Tabell2[[#This Row],[Weight (kg)]]</f>
        <v>1.21923</v>
      </c>
      <c r="R5509" s="35" t="s">
        <v>48</v>
      </c>
      <c r="S5509" s="35">
        <f>'EPD information'!$V$16*Tabell2[[#This Row],[Weight (kg)]]</f>
        <v>0.19669499999999998</v>
      </c>
      <c r="T5509" s="35" t="str">
        <f>'EPD information'!$W$16</f>
        <v>ND</v>
      </c>
      <c r="U5509" s="35">
        <f>'EPD information'!$X$16*Tabell2[[#This Row],[Weight (kg)]]</f>
        <v>0.13113</v>
      </c>
      <c r="V5509" s="35">
        <f>'EPD information'!$Y$16*Tabell2[[#This Row],[Weight (kg)]]</f>
        <v>4.3523999999999994</v>
      </c>
      <c r="W5509" s="35">
        <f>'EPD information'!$Z$16*Tabell2[[#This Row],[Weight (kg)]]</f>
        <v>7.0587000000000002E-3</v>
      </c>
      <c r="X5509" s="35">
        <f>'EPD information'!$AA$16*Tabell2[[#This Row],[Weight (kg)]]</f>
        <v>-33.759</v>
      </c>
      <c r="Y5509" s="18">
        <f>'EPD information'!$AB$16*Tabell2[[#This Row],[Weight (kg)]]</f>
        <v>93.743999999999986</v>
      </c>
      <c r="Z5509" s="18">
        <f>'EPD information'!$AC$16*Tabell2[[#This Row],[Weight (kg)]]</f>
        <v>1.64331</v>
      </c>
      <c r="AA5509" s="18">
        <f>'EPD information'!$AD$16*Tabell2[[#This Row],[Weight (kg)]]</f>
        <v>0.20562299999999997</v>
      </c>
      <c r="AB5509" s="18" t="s">
        <v>48</v>
      </c>
      <c r="AC5509" s="18">
        <f>'EPD information'!$AF$16*Tabell2[[#This Row],[Weight (kg)]]</f>
        <v>0.12973499999999999</v>
      </c>
      <c r="AD5509" s="18">
        <f>'EPD information'!$AG$16*Tabell2[[#This Row],[Weight (kg)]]</f>
        <v>4.3244999999999996</v>
      </c>
      <c r="AE5509" s="18">
        <f>'EPD information'!$AH$16*Tabell2[[#This Row],[Weight (kg)]]</f>
        <v>6.9192000000000004E-3</v>
      </c>
      <c r="AF5509" s="21">
        <f>'EPD information'!$AI$16*Tabell2[[#This Row],[Weight (kg)]]</f>
        <v>-32.084999999999994</v>
      </c>
    </row>
    <row r="5510" spans="1:32" x14ac:dyDescent="0.2">
      <c r="A5510" s="36" t="s">
        <v>310</v>
      </c>
      <c r="B5510" s="37" t="s">
        <v>311</v>
      </c>
      <c r="C5510" s="38">
        <v>912667</v>
      </c>
      <c r="D5510" s="39">
        <v>7319660093394</v>
      </c>
      <c r="E5510" s="37" t="s">
        <v>46</v>
      </c>
      <c r="F5510" s="40">
        <v>710</v>
      </c>
      <c r="G5510" s="37">
        <v>560</v>
      </c>
      <c r="H5510" s="41">
        <v>31.6</v>
      </c>
      <c r="I5510" s="35">
        <f>'EPD information'!$L$16*Tabell2[[#This Row],[Weight (kg)]]</f>
        <v>107.75600000000001</v>
      </c>
      <c r="J5510" s="22">
        <f>'EPD information'!$M$16*Tabell2[[#This Row],[Weight (kg)]]</f>
        <v>1.87704</v>
      </c>
      <c r="K5510" s="22">
        <f>'EPD information'!$N$16*Tabell2[[#This Row],[Weight (kg)]]</f>
        <v>0.22278000000000001</v>
      </c>
      <c r="L5510" s="22">
        <f>'EPD information'!$O$16*Tabell2[[#This Row],[Weight (kg)]]</f>
        <v>0</v>
      </c>
      <c r="M5510" s="22">
        <f>'EPD information'!$P$16*Tabell2[[#This Row],[Weight (kg)]]</f>
        <v>0.14852000000000001</v>
      </c>
      <c r="N5510" s="22">
        <f>'EPD information'!$Q$16*Tabell2[[#This Row],[Weight (kg)]]</f>
        <v>4.9296000000000006</v>
      </c>
      <c r="O5510" s="22">
        <f>'EPD information'!$R$16*Tabell2[[#This Row],[Weight (kg)]]</f>
        <v>7.9948000000000016E-3</v>
      </c>
      <c r="P5510" s="22">
        <f>'EPD information'!$S$16*Tabell2[[#This Row],[Weight (kg)]]</f>
        <v>-38.235999999999997</v>
      </c>
      <c r="Q5510" s="35">
        <f>'Product specific GWP'!$T$16*Tabell2[[#This Row],[Weight (kg)]]</f>
        <v>1.3809200000000001</v>
      </c>
      <c r="R5510" s="35" t="s">
        <v>48</v>
      </c>
      <c r="S5510" s="35">
        <f>'EPD information'!$V$16*Tabell2[[#This Row],[Weight (kg)]]</f>
        <v>0.22278000000000001</v>
      </c>
      <c r="T5510" s="35" t="str">
        <f>'EPD information'!$W$16</f>
        <v>ND</v>
      </c>
      <c r="U5510" s="35">
        <f>'EPD information'!$X$16*Tabell2[[#This Row],[Weight (kg)]]</f>
        <v>0.14852000000000001</v>
      </c>
      <c r="V5510" s="35">
        <f>'EPD information'!$Y$16*Tabell2[[#This Row],[Weight (kg)]]</f>
        <v>4.9296000000000006</v>
      </c>
      <c r="W5510" s="35">
        <f>'EPD information'!$Z$16*Tabell2[[#This Row],[Weight (kg)]]</f>
        <v>7.9948000000000016E-3</v>
      </c>
      <c r="X5510" s="35">
        <f>'EPD information'!$AA$16*Tabell2[[#This Row],[Weight (kg)]]</f>
        <v>-38.235999999999997</v>
      </c>
      <c r="Y5510" s="18">
        <f>'EPD information'!$AB$16*Tabell2[[#This Row],[Weight (kg)]]</f>
        <v>106.176</v>
      </c>
      <c r="Z5510" s="18">
        <f>'EPD information'!$AC$16*Tabell2[[#This Row],[Weight (kg)]]</f>
        <v>1.86124</v>
      </c>
      <c r="AA5510" s="18">
        <f>'EPD information'!$AD$16*Tabell2[[#This Row],[Weight (kg)]]</f>
        <v>0.23289200000000002</v>
      </c>
      <c r="AB5510" s="18" t="s">
        <v>48</v>
      </c>
      <c r="AC5510" s="18">
        <f>'EPD information'!$AF$16*Tabell2[[#This Row],[Weight (kg)]]</f>
        <v>0.14693999999999999</v>
      </c>
      <c r="AD5510" s="18">
        <f>'EPD information'!$AG$16*Tabell2[[#This Row],[Weight (kg)]]</f>
        <v>4.8980000000000006</v>
      </c>
      <c r="AE5510" s="18">
        <f>'EPD information'!$AH$16*Tabell2[[#This Row],[Weight (kg)]]</f>
        <v>7.8368000000000014E-3</v>
      </c>
      <c r="AF5510" s="21">
        <f>'EPD information'!$AI$16*Tabell2[[#This Row],[Weight (kg)]]</f>
        <v>-36.339999999999996</v>
      </c>
    </row>
    <row r="5511" spans="1:32" x14ac:dyDescent="0.2">
      <c r="A5511" s="36" t="s">
        <v>310</v>
      </c>
      <c r="B5511" s="37" t="s">
        <v>311</v>
      </c>
      <c r="C5511" s="38">
        <v>912668</v>
      </c>
      <c r="D5511" s="39">
        <v>7319660093400</v>
      </c>
      <c r="E5511" s="37" t="s">
        <v>46</v>
      </c>
      <c r="F5511" s="40">
        <v>710</v>
      </c>
      <c r="G5511" s="37">
        <v>600</v>
      </c>
      <c r="H5511" s="41">
        <v>34.1</v>
      </c>
      <c r="I5511" s="35">
        <f>'EPD information'!$L$16*Tabell2[[#This Row],[Weight (kg)]]</f>
        <v>116.28100000000001</v>
      </c>
      <c r="J5511" s="22">
        <f>'EPD information'!$M$16*Tabell2[[#This Row],[Weight (kg)]]</f>
        <v>2.0255400000000003</v>
      </c>
      <c r="K5511" s="22">
        <f>'EPD information'!$N$16*Tabell2[[#This Row],[Weight (kg)]]</f>
        <v>0.24040500000000001</v>
      </c>
      <c r="L5511" s="22">
        <f>'EPD information'!$O$16*Tabell2[[#This Row],[Weight (kg)]]</f>
        <v>0</v>
      </c>
      <c r="M5511" s="22">
        <f>'EPD information'!$P$16*Tabell2[[#This Row],[Weight (kg)]]</f>
        <v>0.16027000000000002</v>
      </c>
      <c r="N5511" s="22">
        <f>'EPD information'!$Q$16*Tabell2[[#This Row],[Weight (kg)]]</f>
        <v>5.3196000000000003</v>
      </c>
      <c r="O5511" s="22">
        <f>'EPD information'!$R$16*Tabell2[[#This Row],[Weight (kg)]]</f>
        <v>8.6273000000000009E-3</v>
      </c>
      <c r="P5511" s="22">
        <f>'EPD information'!$S$16*Tabell2[[#This Row],[Weight (kg)]]</f>
        <v>-41.261000000000003</v>
      </c>
      <c r="Q5511" s="35">
        <f>'Product specific GWP'!$T$16*Tabell2[[#This Row],[Weight (kg)]]</f>
        <v>1.4901700000000002</v>
      </c>
      <c r="R5511" s="35" t="s">
        <v>48</v>
      </c>
      <c r="S5511" s="35">
        <f>'EPD information'!$V$16*Tabell2[[#This Row],[Weight (kg)]]</f>
        <v>0.24040500000000001</v>
      </c>
      <c r="T5511" s="35" t="str">
        <f>'EPD information'!$W$16</f>
        <v>ND</v>
      </c>
      <c r="U5511" s="35">
        <f>'EPD information'!$X$16*Tabell2[[#This Row],[Weight (kg)]]</f>
        <v>0.16027000000000002</v>
      </c>
      <c r="V5511" s="35">
        <f>'EPD information'!$Y$16*Tabell2[[#This Row],[Weight (kg)]]</f>
        <v>5.3196000000000003</v>
      </c>
      <c r="W5511" s="35">
        <f>'EPD information'!$Z$16*Tabell2[[#This Row],[Weight (kg)]]</f>
        <v>8.6273000000000009E-3</v>
      </c>
      <c r="X5511" s="35">
        <f>'EPD information'!$AA$16*Tabell2[[#This Row],[Weight (kg)]]</f>
        <v>-41.261000000000003</v>
      </c>
      <c r="Y5511" s="18">
        <f>'EPD information'!$AB$16*Tabell2[[#This Row],[Weight (kg)]]</f>
        <v>114.57600000000001</v>
      </c>
      <c r="Z5511" s="18">
        <f>'EPD information'!$AC$16*Tabell2[[#This Row],[Weight (kg)]]</f>
        <v>2.0084900000000001</v>
      </c>
      <c r="AA5511" s="18">
        <f>'EPD information'!$AD$16*Tabell2[[#This Row],[Weight (kg)]]</f>
        <v>0.25131700000000001</v>
      </c>
      <c r="AB5511" s="18" t="s">
        <v>48</v>
      </c>
      <c r="AC5511" s="18">
        <f>'EPD information'!$AF$16*Tabell2[[#This Row],[Weight (kg)]]</f>
        <v>0.15856499999999998</v>
      </c>
      <c r="AD5511" s="18">
        <f>'EPD information'!$AG$16*Tabell2[[#This Row],[Weight (kg)]]</f>
        <v>5.2854999999999999</v>
      </c>
      <c r="AE5511" s="18">
        <f>'EPD information'!$AH$16*Tabell2[[#This Row],[Weight (kg)]]</f>
        <v>8.4568000000000004E-3</v>
      </c>
      <c r="AF5511" s="21">
        <f>'EPD information'!$AI$16*Tabell2[[#This Row],[Weight (kg)]]</f>
        <v>-39.214999999999996</v>
      </c>
    </row>
    <row r="5512" spans="1:32" x14ac:dyDescent="0.2">
      <c r="A5512" s="36" t="s">
        <v>310</v>
      </c>
      <c r="B5512" s="37" t="s">
        <v>311</v>
      </c>
      <c r="C5512" s="38">
        <v>912669</v>
      </c>
      <c r="D5512" s="39">
        <v>7319660093417</v>
      </c>
      <c r="E5512" s="37" t="s">
        <v>46</v>
      </c>
      <c r="F5512" s="40">
        <v>710</v>
      </c>
      <c r="G5512" s="37">
        <v>630</v>
      </c>
      <c r="H5512" s="41">
        <v>36.4</v>
      </c>
      <c r="I5512" s="35">
        <f>'EPD information'!$L$16*Tabell2[[#This Row],[Weight (kg)]]</f>
        <v>124.124</v>
      </c>
      <c r="J5512" s="22">
        <f>'EPD information'!$M$16*Tabell2[[#This Row],[Weight (kg)]]</f>
        <v>2.1621600000000001</v>
      </c>
      <c r="K5512" s="22">
        <f>'EPD information'!$N$16*Tabell2[[#This Row],[Weight (kg)]]</f>
        <v>0.25661999999999996</v>
      </c>
      <c r="L5512" s="22">
        <f>'EPD information'!$O$16*Tabell2[[#This Row],[Weight (kg)]]</f>
        <v>0</v>
      </c>
      <c r="M5512" s="22">
        <f>'EPD information'!$P$16*Tabell2[[#This Row],[Weight (kg)]]</f>
        <v>0.17108000000000001</v>
      </c>
      <c r="N5512" s="22">
        <f>'EPD information'!$Q$16*Tabell2[[#This Row],[Weight (kg)]]</f>
        <v>5.6783999999999999</v>
      </c>
      <c r="O5512" s="22">
        <f>'EPD information'!$R$16*Tabell2[[#This Row],[Weight (kg)]]</f>
        <v>9.2092000000000007E-3</v>
      </c>
      <c r="P5512" s="22">
        <f>'EPD information'!$S$16*Tabell2[[#This Row],[Weight (kg)]]</f>
        <v>-44.043999999999997</v>
      </c>
      <c r="Q5512" s="35">
        <f>'Product specific GWP'!$T$16*Tabell2[[#This Row],[Weight (kg)]]</f>
        <v>1.5906800000000001</v>
      </c>
      <c r="R5512" s="35" t="s">
        <v>48</v>
      </c>
      <c r="S5512" s="35">
        <f>'EPD information'!$V$16*Tabell2[[#This Row],[Weight (kg)]]</f>
        <v>0.25661999999999996</v>
      </c>
      <c r="T5512" s="35" t="str">
        <f>'EPD information'!$W$16</f>
        <v>ND</v>
      </c>
      <c r="U5512" s="35">
        <f>'EPD information'!$X$16*Tabell2[[#This Row],[Weight (kg)]]</f>
        <v>0.17108000000000001</v>
      </c>
      <c r="V5512" s="35">
        <f>'EPD information'!$Y$16*Tabell2[[#This Row],[Weight (kg)]]</f>
        <v>5.6783999999999999</v>
      </c>
      <c r="W5512" s="35">
        <f>'EPD information'!$Z$16*Tabell2[[#This Row],[Weight (kg)]]</f>
        <v>9.2092000000000007E-3</v>
      </c>
      <c r="X5512" s="35">
        <f>'EPD information'!$AA$16*Tabell2[[#This Row],[Weight (kg)]]</f>
        <v>-44.043999999999997</v>
      </c>
      <c r="Y5512" s="18">
        <f>'EPD information'!$AB$16*Tabell2[[#This Row],[Weight (kg)]]</f>
        <v>122.30399999999999</v>
      </c>
      <c r="Z5512" s="18">
        <f>'EPD information'!$AC$16*Tabell2[[#This Row],[Weight (kg)]]</f>
        <v>2.1439599999999999</v>
      </c>
      <c r="AA5512" s="18">
        <f>'EPD information'!$AD$16*Tabell2[[#This Row],[Weight (kg)]]</f>
        <v>0.26826800000000001</v>
      </c>
      <c r="AB5512" s="18" t="s">
        <v>48</v>
      </c>
      <c r="AC5512" s="18">
        <f>'EPD information'!$AF$16*Tabell2[[#This Row],[Weight (kg)]]</f>
        <v>0.16925999999999997</v>
      </c>
      <c r="AD5512" s="18">
        <f>'EPD information'!$AG$16*Tabell2[[#This Row],[Weight (kg)]]</f>
        <v>5.6419999999999995</v>
      </c>
      <c r="AE5512" s="18">
        <f>'EPD information'!$AH$16*Tabell2[[#This Row],[Weight (kg)]]</f>
        <v>9.0272000000000008E-3</v>
      </c>
      <c r="AF5512" s="21">
        <f>'EPD information'!$AI$16*Tabell2[[#This Row],[Weight (kg)]]</f>
        <v>-41.859999999999992</v>
      </c>
    </row>
    <row r="5513" spans="1:32" x14ac:dyDescent="0.2">
      <c r="A5513" s="36" t="s">
        <v>310</v>
      </c>
      <c r="B5513" s="37" t="s">
        <v>311</v>
      </c>
      <c r="C5513" s="38">
        <v>912670</v>
      </c>
      <c r="D5513" s="39">
        <v>7319660093424</v>
      </c>
      <c r="E5513" s="37" t="s">
        <v>46</v>
      </c>
      <c r="F5513" s="40">
        <v>710</v>
      </c>
      <c r="G5513" s="37">
        <v>710</v>
      </c>
      <c r="H5513" s="41">
        <v>41.7</v>
      </c>
      <c r="I5513" s="35">
        <f>'EPD information'!$L$16*Tabell2[[#This Row],[Weight (kg)]]</f>
        <v>142.197</v>
      </c>
      <c r="J5513" s="22">
        <f>'EPD information'!$M$16*Tabell2[[#This Row],[Weight (kg)]]</f>
        <v>2.4769800000000002</v>
      </c>
      <c r="K5513" s="22">
        <f>'EPD information'!$N$16*Tabell2[[#This Row],[Weight (kg)]]</f>
        <v>0.293985</v>
      </c>
      <c r="L5513" s="22">
        <f>'EPD information'!$O$16*Tabell2[[#This Row],[Weight (kg)]]</f>
        <v>0</v>
      </c>
      <c r="M5513" s="22">
        <f>'EPD information'!$P$16*Tabell2[[#This Row],[Weight (kg)]]</f>
        <v>0.19599000000000003</v>
      </c>
      <c r="N5513" s="22">
        <f>'EPD information'!$Q$16*Tabell2[[#This Row],[Weight (kg)]]</f>
        <v>6.5052000000000003</v>
      </c>
      <c r="O5513" s="22">
        <f>'EPD information'!$R$16*Tabell2[[#This Row],[Weight (kg)]]</f>
        <v>1.0550100000000001E-2</v>
      </c>
      <c r="P5513" s="22">
        <f>'EPD information'!$S$16*Tabell2[[#This Row],[Weight (kg)]]</f>
        <v>-50.457000000000001</v>
      </c>
      <c r="Q5513" s="35">
        <f>'Product specific GWP'!$T$16*Tabell2[[#This Row],[Weight (kg)]]</f>
        <v>1.8222900000000002</v>
      </c>
      <c r="R5513" s="35" t="s">
        <v>48</v>
      </c>
      <c r="S5513" s="35">
        <f>'EPD information'!$V$16*Tabell2[[#This Row],[Weight (kg)]]</f>
        <v>0.293985</v>
      </c>
      <c r="T5513" s="35" t="str">
        <f>'EPD information'!$W$16</f>
        <v>ND</v>
      </c>
      <c r="U5513" s="35">
        <f>'EPD information'!$X$16*Tabell2[[#This Row],[Weight (kg)]]</f>
        <v>0.19599000000000003</v>
      </c>
      <c r="V5513" s="35">
        <f>'EPD information'!$Y$16*Tabell2[[#This Row],[Weight (kg)]]</f>
        <v>6.5052000000000003</v>
      </c>
      <c r="W5513" s="35">
        <f>'EPD information'!$Z$16*Tabell2[[#This Row],[Weight (kg)]]</f>
        <v>1.0550100000000001E-2</v>
      </c>
      <c r="X5513" s="35">
        <f>'EPD information'!$AA$16*Tabell2[[#This Row],[Weight (kg)]]</f>
        <v>-50.457000000000001</v>
      </c>
      <c r="Y5513" s="18">
        <f>'EPD information'!$AB$16*Tabell2[[#This Row],[Weight (kg)]]</f>
        <v>140.11199999999999</v>
      </c>
      <c r="Z5513" s="18">
        <f>'EPD information'!$AC$16*Tabell2[[#This Row],[Weight (kg)]]</f>
        <v>2.4561300000000004</v>
      </c>
      <c r="AA5513" s="18">
        <f>'EPD information'!$AD$16*Tabell2[[#This Row],[Weight (kg)]]</f>
        <v>0.30732900000000002</v>
      </c>
      <c r="AB5513" s="18" t="s">
        <v>48</v>
      </c>
      <c r="AC5513" s="18">
        <f>'EPD information'!$AF$16*Tabell2[[#This Row],[Weight (kg)]]</f>
        <v>0.19390499999999999</v>
      </c>
      <c r="AD5513" s="18">
        <f>'EPD information'!$AG$16*Tabell2[[#This Row],[Weight (kg)]]</f>
        <v>6.4635000000000007</v>
      </c>
      <c r="AE5513" s="18">
        <f>'EPD information'!$AH$16*Tabell2[[#This Row],[Weight (kg)]]</f>
        <v>1.0341600000000001E-2</v>
      </c>
      <c r="AF5513" s="21">
        <f>'EPD information'!$AI$16*Tabell2[[#This Row],[Weight (kg)]]</f>
        <v>-47.954999999999998</v>
      </c>
    </row>
    <row r="5514" spans="1:32" x14ac:dyDescent="0.2">
      <c r="A5514" s="36" t="s">
        <v>310</v>
      </c>
      <c r="B5514" s="37" t="s">
        <v>311</v>
      </c>
      <c r="C5514" s="38">
        <v>912684</v>
      </c>
      <c r="D5514" s="39">
        <v>7319660093561</v>
      </c>
      <c r="E5514" s="37" t="s">
        <v>46</v>
      </c>
      <c r="F5514" s="40">
        <v>800</v>
      </c>
      <c r="G5514" s="37">
        <v>400</v>
      </c>
      <c r="H5514" s="41">
        <v>24.6</v>
      </c>
      <c r="I5514" s="35">
        <f>'EPD information'!$L$16*Tabell2[[#This Row],[Weight (kg)]]</f>
        <v>83.88600000000001</v>
      </c>
      <c r="J5514" s="22">
        <f>'EPD information'!$M$16*Tabell2[[#This Row],[Weight (kg)]]</f>
        <v>1.4612400000000001</v>
      </c>
      <c r="K5514" s="22">
        <f>'EPD information'!$N$16*Tabell2[[#This Row],[Weight (kg)]]</f>
        <v>0.17343</v>
      </c>
      <c r="L5514" s="22">
        <f>'EPD information'!$O$16*Tabell2[[#This Row],[Weight (kg)]]</f>
        <v>0</v>
      </c>
      <c r="M5514" s="22">
        <f>'EPD information'!$P$16*Tabell2[[#This Row],[Weight (kg)]]</f>
        <v>0.11562000000000001</v>
      </c>
      <c r="N5514" s="22">
        <f>'EPD information'!$Q$16*Tabell2[[#This Row],[Weight (kg)]]</f>
        <v>3.8376000000000001</v>
      </c>
      <c r="O5514" s="22">
        <f>'EPD information'!$R$16*Tabell2[[#This Row],[Weight (kg)]]</f>
        <v>6.2238000000000007E-3</v>
      </c>
      <c r="P5514" s="22">
        <f>'EPD information'!$S$16*Tabell2[[#This Row],[Weight (kg)]]</f>
        <v>-29.766000000000002</v>
      </c>
      <c r="Q5514" s="35">
        <f>'Product specific GWP'!$T$16*Tabell2[[#This Row],[Weight (kg)]]</f>
        <v>1.0750200000000001</v>
      </c>
      <c r="R5514" s="35" t="s">
        <v>48</v>
      </c>
      <c r="S5514" s="35">
        <f>'EPD information'!$V$16*Tabell2[[#This Row],[Weight (kg)]]</f>
        <v>0.17343</v>
      </c>
      <c r="T5514" s="35" t="str">
        <f>'EPD information'!$W$16</f>
        <v>ND</v>
      </c>
      <c r="U5514" s="35">
        <f>'EPD information'!$X$16*Tabell2[[#This Row],[Weight (kg)]]</f>
        <v>0.11562000000000001</v>
      </c>
      <c r="V5514" s="35">
        <f>'EPD information'!$Y$16*Tabell2[[#This Row],[Weight (kg)]]</f>
        <v>3.8376000000000001</v>
      </c>
      <c r="W5514" s="35">
        <f>'EPD information'!$Z$16*Tabell2[[#This Row],[Weight (kg)]]</f>
        <v>6.2238000000000007E-3</v>
      </c>
      <c r="X5514" s="35">
        <f>'EPD information'!$AA$16*Tabell2[[#This Row],[Weight (kg)]]</f>
        <v>-29.766000000000002</v>
      </c>
      <c r="Y5514" s="18">
        <f>'EPD information'!$AB$16*Tabell2[[#This Row],[Weight (kg)]]</f>
        <v>82.656000000000006</v>
      </c>
      <c r="Z5514" s="18">
        <f>'EPD information'!$AC$16*Tabell2[[#This Row],[Weight (kg)]]</f>
        <v>1.4489400000000001</v>
      </c>
      <c r="AA5514" s="18">
        <f>'EPD information'!$AD$16*Tabell2[[#This Row],[Weight (kg)]]</f>
        <v>0.18130200000000002</v>
      </c>
      <c r="AB5514" s="18" t="s">
        <v>48</v>
      </c>
      <c r="AC5514" s="18">
        <f>'EPD information'!$AF$16*Tabell2[[#This Row],[Weight (kg)]]</f>
        <v>0.11438999999999999</v>
      </c>
      <c r="AD5514" s="18">
        <f>'EPD information'!$AG$16*Tabell2[[#This Row],[Weight (kg)]]</f>
        <v>3.8130000000000002</v>
      </c>
      <c r="AE5514" s="18">
        <f>'EPD information'!$AH$16*Tabell2[[#This Row],[Weight (kg)]]</f>
        <v>6.1008000000000008E-3</v>
      </c>
      <c r="AF5514" s="21">
        <f>'EPD information'!$AI$16*Tabell2[[#This Row],[Weight (kg)]]</f>
        <v>-28.29</v>
      </c>
    </row>
    <row r="5515" spans="1:32" x14ac:dyDescent="0.2">
      <c r="A5515" s="36" t="s">
        <v>310</v>
      </c>
      <c r="B5515" s="37" t="s">
        <v>311</v>
      </c>
      <c r="C5515" s="38">
        <v>912685</v>
      </c>
      <c r="D5515" s="39">
        <v>7319660093578</v>
      </c>
      <c r="E5515" s="37" t="s">
        <v>46</v>
      </c>
      <c r="F5515" s="40">
        <v>800</v>
      </c>
      <c r="G5515" s="37">
        <v>450</v>
      </c>
      <c r="H5515" s="41">
        <v>27.4</v>
      </c>
      <c r="I5515" s="35">
        <f>'EPD information'!$L$16*Tabell2[[#This Row],[Weight (kg)]]</f>
        <v>93.433999999999997</v>
      </c>
      <c r="J5515" s="22">
        <f>'EPD information'!$M$16*Tabell2[[#This Row],[Weight (kg)]]</f>
        <v>1.6275599999999999</v>
      </c>
      <c r="K5515" s="22">
        <f>'EPD information'!$N$16*Tabell2[[#This Row],[Weight (kg)]]</f>
        <v>0.19316999999999998</v>
      </c>
      <c r="L5515" s="22">
        <f>'EPD information'!$O$16*Tabell2[[#This Row],[Weight (kg)]]</f>
        <v>0</v>
      </c>
      <c r="M5515" s="22">
        <f>'EPD information'!$P$16*Tabell2[[#This Row],[Weight (kg)]]</f>
        <v>0.12878000000000001</v>
      </c>
      <c r="N5515" s="22">
        <f>'EPD information'!$Q$16*Tabell2[[#This Row],[Weight (kg)]]</f>
        <v>4.2744</v>
      </c>
      <c r="O5515" s="22">
        <f>'EPD information'!$R$16*Tabell2[[#This Row],[Weight (kg)]]</f>
        <v>6.9322000000000003E-3</v>
      </c>
      <c r="P5515" s="22">
        <f>'EPD information'!$S$16*Tabell2[[#This Row],[Weight (kg)]]</f>
        <v>-33.153999999999996</v>
      </c>
      <c r="Q5515" s="35">
        <f>'Product specific GWP'!$T$16*Tabell2[[#This Row],[Weight (kg)]]</f>
        <v>1.1973800000000001</v>
      </c>
      <c r="R5515" s="35" t="s">
        <v>48</v>
      </c>
      <c r="S5515" s="35">
        <f>'EPD information'!$V$16*Tabell2[[#This Row],[Weight (kg)]]</f>
        <v>0.19316999999999998</v>
      </c>
      <c r="T5515" s="35" t="str">
        <f>'EPD information'!$W$16</f>
        <v>ND</v>
      </c>
      <c r="U5515" s="35">
        <f>'EPD information'!$X$16*Tabell2[[#This Row],[Weight (kg)]]</f>
        <v>0.12878000000000001</v>
      </c>
      <c r="V5515" s="35">
        <f>'EPD information'!$Y$16*Tabell2[[#This Row],[Weight (kg)]]</f>
        <v>4.2744</v>
      </c>
      <c r="W5515" s="35">
        <f>'EPD information'!$Z$16*Tabell2[[#This Row],[Weight (kg)]]</f>
        <v>6.9322000000000003E-3</v>
      </c>
      <c r="X5515" s="35">
        <f>'EPD information'!$AA$16*Tabell2[[#This Row],[Weight (kg)]]</f>
        <v>-33.153999999999996</v>
      </c>
      <c r="Y5515" s="18">
        <f>'EPD information'!$AB$16*Tabell2[[#This Row],[Weight (kg)]]</f>
        <v>92.063999999999993</v>
      </c>
      <c r="Z5515" s="18">
        <f>'EPD information'!$AC$16*Tabell2[[#This Row],[Weight (kg)]]</f>
        <v>1.6138599999999999</v>
      </c>
      <c r="AA5515" s="18">
        <f>'EPD information'!$AD$16*Tabell2[[#This Row],[Weight (kg)]]</f>
        <v>0.20193799999999998</v>
      </c>
      <c r="AB5515" s="18" t="s">
        <v>48</v>
      </c>
      <c r="AC5515" s="18">
        <f>'EPD information'!$AF$16*Tabell2[[#This Row],[Weight (kg)]]</f>
        <v>0.12741</v>
      </c>
      <c r="AD5515" s="18">
        <f>'EPD information'!$AG$16*Tabell2[[#This Row],[Weight (kg)]]</f>
        <v>4.2469999999999999</v>
      </c>
      <c r="AE5515" s="18">
        <f>'EPD information'!$AH$16*Tabell2[[#This Row],[Weight (kg)]]</f>
        <v>6.7952000000000004E-3</v>
      </c>
      <c r="AF5515" s="21">
        <f>'EPD information'!$AI$16*Tabell2[[#This Row],[Weight (kg)]]</f>
        <v>-31.509999999999994</v>
      </c>
    </row>
    <row r="5516" spans="1:32" x14ac:dyDescent="0.2">
      <c r="A5516" s="36" t="s">
        <v>310</v>
      </c>
      <c r="B5516" s="37" t="s">
        <v>311</v>
      </c>
      <c r="C5516" s="38">
        <v>912686</v>
      </c>
      <c r="D5516" s="39">
        <v>7319660093585</v>
      </c>
      <c r="E5516" s="37" t="s">
        <v>46</v>
      </c>
      <c r="F5516" s="40">
        <v>800</v>
      </c>
      <c r="G5516" s="37">
        <v>500</v>
      </c>
      <c r="H5516" s="41">
        <v>30.2</v>
      </c>
      <c r="I5516" s="35">
        <f>'EPD information'!$L$16*Tabell2[[#This Row],[Weight (kg)]]</f>
        <v>102.982</v>
      </c>
      <c r="J5516" s="22">
        <f>'EPD information'!$M$16*Tabell2[[#This Row],[Weight (kg)]]</f>
        <v>1.7938799999999999</v>
      </c>
      <c r="K5516" s="22">
        <f>'EPD information'!$N$16*Tabell2[[#This Row],[Weight (kg)]]</f>
        <v>0.21290999999999999</v>
      </c>
      <c r="L5516" s="22">
        <f>'EPD information'!$O$16*Tabell2[[#This Row],[Weight (kg)]]</f>
        <v>0</v>
      </c>
      <c r="M5516" s="22">
        <f>'EPD information'!$P$16*Tabell2[[#This Row],[Weight (kg)]]</f>
        <v>0.14194000000000001</v>
      </c>
      <c r="N5516" s="22">
        <f>'EPD information'!$Q$16*Tabell2[[#This Row],[Weight (kg)]]</f>
        <v>4.7111999999999998</v>
      </c>
      <c r="O5516" s="22">
        <f>'EPD information'!$R$16*Tabell2[[#This Row],[Weight (kg)]]</f>
        <v>7.6406000000000009E-3</v>
      </c>
      <c r="P5516" s="22">
        <f>'EPD information'!$S$16*Tabell2[[#This Row],[Weight (kg)]]</f>
        <v>-36.542000000000002</v>
      </c>
      <c r="Q5516" s="35">
        <f>'Product specific GWP'!$T$16*Tabell2[[#This Row],[Weight (kg)]]</f>
        <v>1.3197400000000001</v>
      </c>
      <c r="R5516" s="35" t="s">
        <v>48</v>
      </c>
      <c r="S5516" s="35">
        <f>'EPD information'!$V$16*Tabell2[[#This Row],[Weight (kg)]]</f>
        <v>0.21290999999999999</v>
      </c>
      <c r="T5516" s="35" t="str">
        <f>'EPD information'!$W$16</f>
        <v>ND</v>
      </c>
      <c r="U5516" s="35">
        <f>'EPD information'!$X$16*Tabell2[[#This Row],[Weight (kg)]]</f>
        <v>0.14194000000000001</v>
      </c>
      <c r="V5516" s="35">
        <f>'EPD information'!$Y$16*Tabell2[[#This Row],[Weight (kg)]]</f>
        <v>4.7111999999999998</v>
      </c>
      <c r="W5516" s="35">
        <f>'EPD information'!$Z$16*Tabell2[[#This Row],[Weight (kg)]]</f>
        <v>7.6406000000000009E-3</v>
      </c>
      <c r="X5516" s="35">
        <f>'EPD information'!$AA$16*Tabell2[[#This Row],[Weight (kg)]]</f>
        <v>-36.542000000000002</v>
      </c>
      <c r="Y5516" s="18">
        <f>'EPD information'!$AB$16*Tabell2[[#This Row],[Weight (kg)]]</f>
        <v>101.47199999999999</v>
      </c>
      <c r="Z5516" s="18">
        <f>'EPD information'!$AC$16*Tabell2[[#This Row],[Weight (kg)]]</f>
        <v>1.77878</v>
      </c>
      <c r="AA5516" s="18">
        <f>'EPD information'!$AD$16*Tabell2[[#This Row],[Weight (kg)]]</f>
        <v>0.22257399999999999</v>
      </c>
      <c r="AB5516" s="18" t="s">
        <v>48</v>
      </c>
      <c r="AC5516" s="18">
        <f>'EPD information'!$AF$16*Tabell2[[#This Row],[Weight (kg)]]</f>
        <v>0.14042999999999997</v>
      </c>
      <c r="AD5516" s="18">
        <f>'EPD information'!$AG$16*Tabell2[[#This Row],[Weight (kg)]]</f>
        <v>4.681</v>
      </c>
      <c r="AE5516" s="18">
        <f>'EPD information'!$AH$16*Tabell2[[#This Row],[Weight (kg)]]</f>
        <v>7.4895999999999999E-3</v>
      </c>
      <c r="AF5516" s="21">
        <f>'EPD information'!$AI$16*Tabell2[[#This Row],[Weight (kg)]]</f>
        <v>-34.729999999999997</v>
      </c>
    </row>
    <row r="5517" spans="1:32" x14ac:dyDescent="0.2">
      <c r="A5517" s="36" t="s">
        <v>310</v>
      </c>
      <c r="B5517" s="37" t="s">
        <v>311</v>
      </c>
      <c r="C5517" s="38">
        <v>912687</v>
      </c>
      <c r="D5517" s="39">
        <v>7319660093592</v>
      </c>
      <c r="E5517" s="37" t="s">
        <v>46</v>
      </c>
      <c r="F5517" s="40">
        <v>800</v>
      </c>
      <c r="G5517" s="37">
        <v>560</v>
      </c>
      <c r="H5517" s="41">
        <v>34.200000000000003</v>
      </c>
      <c r="I5517" s="35">
        <f>'EPD information'!$L$16*Tabell2[[#This Row],[Weight (kg)]]</f>
        <v>116.62200000000001</v>
      </c>
      <c r="J5517" s="22">
        <f>'EPD information'!$M$16*Tabell2[[#This Row],[Weight (kg)]]</f>
        <v>2.0314800000000002</v>
      </c>
      <c r="K5517" s="22">
        <f>'EPD information'!$N$16*Tabell2[[#This Row],[Weight (kg)]]</f>
        <v>0.24111000000000002</v>
      </c>
      <c r="L5517" s="22">
        <f>'EPD information'!$O$16*Tabell2[[#This Row],[Weight (kg)]]</f>
        <v>0</v>
      </c>
      <c r="M5517" s="22">
        <f>'EPD information'!$P$16*Tabell2[[#This Row],[Weight (kg)]]</f>
        <v>0.16074000000000002</v>
      </c>
      <c r="N5517" s="22">
        <f>'EPD information'!$Q$16*Tabell2[[#This Row],[Weight (kg)]]</f>
        <v>5.3352000000000004</v>
      </c>
      <c r="O5517" s="22">
        <f>'EPD information'!$R$16*Tabell2[[#This Row],[Weight (kg)]]</f>
        <v>8.6526000000000016E-3</v>
      </c>
      <c r="P5517" s="22">
        <f>'EPD information'!$S$16*Tabell2[[#This Row],[Weight (kg)]]</f>
        <v>-41.382000000000005</v>
      </c>
      <c r="Q5517" s="35">
        <f>'Product specific GWP'!$T$16*Tabell2[[#This Row],[Weight (kg)]]</f>
        <v>1.4945400000000002</v>
      </c>
      <c r="R5517" s="35" t="s">
        <v>48</v>
      </c>
      <c r="S5517" s="35">
        <f>'EPD information'!$V$16*Tabell2[[#This Row],[Weight (kg)]]</f>
        <v>0.24111000000000002</v>
      </c>
      <c r="T5517" s="35" t="str">
        <f>'EPD information'!$W$16</f>
        <v>ND</v>
      </c>
      <c r="U5517" s="35">
        <f>'EPD information'!$X$16*Tabell2[[#This Row],[Weight (kg)]]</f>
        <v>0.16074000000000002</v>
      </c>
      <c r="V5517" s="35">
        <f>'EPD information'!$Y$16*Tabell2[[#This Row],[Weight (kg)]]</f>
        <v>5.3352000000000004</v>
      </c>
      <c r="W5517" s="35">
        <f>'EPD information'!$Z$16*Tabell2[[#This Row],[Weight (kg)]]</f>
        <v>8.6526000000000016E-3</v>
      </c>
      <c r="X5517" s="35">
        <f>'EPD information'!$AA$16*Tabell2[[#This Row],[Weight (kg)]]</f>
        <v>-41.382000000000005</v>
      </c>
      <c r="Y5517" s="18">
        <f>'EPD information'!$AB$16*Tabell2[[#This Row],[Weight (kg)]]</f>
        <v>114.91200000000001</v>
      </c>
      <c r="Z5517" s="18">
        <f>'EPD information'!$AC$16*Tabell2[[#This Row],[Weight (kg)]]</f>
        <v>2.0143800000000001</v>
      </c>
      <c r="AA5517" s="18">
        <f>'EPD information'!$AD$16*Tabell2[[#This Row],[Weight (kg)]]</f>
        <v>0.252054</v>
      </c>
      <c r="AB5517" s="18" t="s">
        <v>48</v>
      </c>
      <c r="AC5517" s="18">
        <f>'EPD information'!$AF$16*Tabell2[[#This Row],[Weight (kg)]]</f>
        <v>0.15903</v>
      </c>
      <c r="AD5517" s="18">
        <f>'EPD information'!$AG$16*Tabell2[[#This Row],[Weight (kg)]]</f>
        <v>5.3010000000000002</v>
      </c>
      <c r="AE5517" s="18">
        <f>'EPD information'!$AH$16*Tabell2[[#This Row],[Weight (kg)]]</f>
        <v>8.4816000000000006E-3</v>
      </c>
      <c r="AF5517" s="21">
        <f>'EPD information'!$AI$16*Tabell2[[#This Row],[Weight (kg)]]</f>
        <v>-39.33</v>
      </c>
    </row>
    <row r="5518" spans="1:32" x14ac:dyDescent="0.2">
      <c r="A5518" s="36" t="s">
        <v>310</v>
      </c>
      <c r="B5518" s="37" t="s">
        <v>311</v>
      </c>
      <c r="C5518" s="38">
        <v>912688</v>
      </c>
      <c r="D5518" s="39">
        <v>7319660093608</v>
      </c>
      <c r="E5518" s="37" t="s">
        <v>46</v>
      </c>
      <c r="F5518" s="40">
        <v>800</v>
      </c>
      <c r="G5518" s="37">
        <v>600</v>
      </c>
      <c r="H5518" s="41">
        <v>37.4</v>
      </c>
      <c r="I5518" s="35">
        <f>'EPD information'!$L$16*Tabell2[[#This Row],[Weight (kg)]]</f>
        <v>127.53400000000001</v>
      </c>
      <c r="J5518" s="22">
        <f>'EPD information'!$M$16*Tabell2[[#This Row],[Weight (kg)]]</f>
        <v>2.2215599999999998</v>
      </c>
      <c r="K5518" s="22">
        <f>'EPD information'!$N$16*Tabell2[[#This Row],[Weight (kg)]]</f>
        <v>0.26366999999999996</v>
      </c>
      <c r="L5518" s="22">
        <f>'EPD information'!$O$16*Tabell2[[#This Row],[Weight (kg)]]</f>
        <v>0</v>
      </c>
      <c r="M5518" s="22">
        <f>'EPD information'!$P$16*Tabell2[[#This Row],[Weight (kg)]]</f>
        <v>0.17577999999999999</v>
      </c>
      <c r="N5518" s="22">
        <f>'EPD information'!$Q$16*Tabell2[[#This Row],[Weight (kg)]]</f>
        <v>5.8343999999999996</v>
      </c>
      <c r="O5518" s="22">
        <f>'EPD information'!$R$16*Tabell2[[#This Row],[Weight (kg)]]</f>
        <v>9.4622000000000005E-3</v>
      </c>
      <c r="P5518" s="22">
        <f>'EPD information'!$S$16*Tabell2[[#This Row],[Weight (kg)]]</f>
        <v>-45.253999999999998</v>
      </c>
      <c r="Q5518" s="35">
        <f>'Product specific GWP'!$T$16*Tabell2[[#This Row],[Weight (kg)]]</f>
        <v>1.6343799999999999</v>
      </c>
      <c r="R5518" s="35" t="s">
        <v>48</v>
      </c>
      <c r="S5518" s="35">
        <f>'EPD information'!$V$16*Tabell2[[#This Row],[Weight (kg)]]</f>
        <v>0.26366999999999996</v>
      </c>
      <c r="T5518" s="35" t="str">
        <f>'EPD information'!$W$16</f>
        <v>ND</v>
      </c>
      <c r="U5518" s="35">
        <f>'EPD information'!$X$16*Tabell2[[#This Row],[Weight (kg)]]</f>
        <v>0.17577999999999999</v>
      </c>
      <c r="V5518" s="35">
        <f>'EPD information'!$Y$16*Tabell2[[#This Row],[Weight (kg)]]</f>
        <v>5.8343999999999996</v>
      </c>
      <c r="W5518" s="35">
        <f>'EPD information'!$Z$16*Tabell2[[#This Row],[Weight (kg)]]</f>
        <v>9.4622000000000005E-3</v>
      </c>
      <c r="X5518" s="35">
        <f>'EPD information'!$AA$16*Tabell2[[#This Row],[Weight (kg)]]</f>
        <v>-45.253999999999998</v>
      </c>
      <c r="Y5518" s="18">
        <f>'EPD information'!$AB$16*Tabell2[[#This Row],[Weight (kg)]]</f>
        <v>125.66399999999999</v>
      </c>
      <c r="Z5518" s="18">
        <f>'EPD information'!$AC$16*Tabell2[[#This Row],[Weight (kg)]]</f>
        <v>2.2028599999999998</v>
      </c>
      <c r="AA5518" s="18">
        <f>'EPD information'!$AD$16*Tabell2[[#This Row],[Weight (kg)]]</f>
        <v>0.27563799999999999</v>
      </c>
      <c r="AB5518" s="18" t="s">
        <v>48</v>
      </c>
      <c r="AC5518" s="18">
        <f>'EPD information'!$AF$16*Tabell2[[#This Row],[Weight (kg)]]</f>
        <v>0.17390999999999998</v>
      </c>
      <c r="AD5518" s="18">
        <f>'EPD information'!$AG$16*Tabell2[[#This Row],[Weight (kg)]]</f>
        <v>5.7969999999999997</v>
      </c>
      <c r="AE5518" s="18">
        <f>'EPD information'!$AH$16*Tabell2[[#This Row],[Weight (kg)]]</f>
        <v>9.2752000000000008E-3</v>
      </c>
      <c r="AF5518" s="21">
        <f>'EPD information'!$AI$16*Tabell2[[#This Row],[Weight (kg)]]</f>
        <v>-43.01</v>
      </c>
    </row>
    <row r="5519" spans="1:32" x14ac:dyDescent="0.2">
      <c r="A5519" s="36" t="s">
        <v>310</v>
      </c>
      <c r="B5519" s="37" t="s">
        <v>311</v>
      </c>
      <c r="C5519" s="38">
        <v>912689</v>
      </c>
      <c r="D5519" s="39">
        <v>7319660093615</v>
      </c>
      <c r="E5519" s="37" t="s">
        <v>46</v>
      </c>
      <c r="F5519" s="40">
        <v>800</v>
      </c>
      <c r="G5519" s="37">
        <v>630</v>
      </c>
      <c r="H5519" s="41">
        <v>39.1</v>
      </c>
      <c r="I5519" s="35">
        <f>'EPD information'!$L$16*Tabell2[[#This Row],[Weight (kg)]]</f>
        <v>133.33100000000002</v>
      </c>
      <c r="J5519" s="22">
        <f>'EPD information'!$M$16*Tabell2[[#This Row],[Weight (kg)]]</f>
        <v>2.32254</v>
      </c>
      <c r="K5519" s="22">
        <f>'EPD information'!$N$16*Tabell2[[#This Row],[Weight (kg)]]</f>
        <v>0.27565499999999998</v>
      </c>
      <c r="L5519" s="22">
        <f>'EPD information'!$O$16*Tabell2[[#This Row],[Weight (kg)]]</f>
        <v>0</v>
      </c>
      <c r="M5519" s="22">
        <f>'EPD information'!$P$16*Tabell2[[#This Row],[Weight (kg)]]</f>
        <v>0.18377000000000002</v>
      </c>
      <c r="N5519" s="22">
        <f>'EPD information'!$Q$16*Tabell2[[#This Row],[Weight (kg)]]</f>
        <v>6.0996000000000006</v>
      </c>
      <c r="O5519" s="22">
        <f>'EPD information'!$R$16*Tabell2[[#This Row],[Weight (kg)]]</f>
        <v>9.8923000000000014E-3</v>
      </c>
      <c r="P5519" s="22">
        <f>'EPD information'!$S$16*Tabell2[[#This Row],[Weight (kg)]]</f>
        <v>-47.311</v>
      </c>
      <c r="Q5519" s="35">
        <f>'Product specific GWP'!$T$16*Tabell2[[#This Row],[Weight (kg)]]</f>
        <v>1.7086700000000001</v>
      </c>
      <c r="R5519" s="35" t="s">
        <v>48</v>
      </c>
      <c r="S5519" s="35">
        <f>'EPD information'!$V$16*Tabell2[[#This Row],[Weight (kg)]]</f>
        <v>0.27565499999999998</v>
      </c>
      <c r="T5519" s="35" t="str">
        <f>'EPD information'!$W$16</f>
        <v>ND</v>
      </c>
      <c r="U5519" s="35">
        <f>'EPD information'!$X$16*Tabell2[[#This Row],[Weight (kg)]]</f>
        <v>0.18377000000000002</v>
      </c>
      <c r="V5519" s="35">
        <f>'EPD information'!$Y$16*Tabell2[[#This Row],[Weight (kg)]]</f>
        <v>6.0996000000000006</v>
      </c>
      <c r="W5519" s="35">
        <f>'EPD information'!$Z$16*Tabell2[[#This Row],[Weight (kg)]]</f>
        <v>9.8923000000000014E-3</v>
      </c>
      <c r="X5519" s="35">
        <f>'EPD information'!$AA$16*Tabell2[[#This Row],[Weight (kg)]]</f>
        <v>-47.311</v>
      </c>
      <c r="Y5519" s="18">
        <f>'EPD information'!$AB$16*Tabell2[[#This Row],[Weight (kg)]]</f>
        <v>131.376</v>
      </c>
      <c r="Z5519" s="18">
        <f>'EPD information'!$AC$16*Tabell2[[#This Row],[Weight (kg)]]</f>
        <v>2.3029900000000003</v>
      </c>
      <c r="AA5519" s="18">
        <f>'EPD information'!$AD$16*Tabell2[[#This Row],[Weight (kg)]]</f>
        <v>0.28816700000000001</v>
      </c>
      <c r="AB5519" s="18" t="s">
        <v>48</v>
      </c>
      <c r="AC5519" s="18">
        <f>'EPD information'!$AF$16*Tabell2[[#This Row],[Weight (kg)]]</f>
        <v>0.181815</v>
      </c>
      <c r="AD5519" s="18">
        <f>'EPD information'!$AG$16*Tabell2[[#This Row],[Weight (kg)]]</f>
        <v>6.0605000000000002</v>
      </c>
      <c r="AE5519" s="18">
        <f>'EPD information'!$AH$16*Tabell2[[#This Row],[Weight (kg)]]</f>
        <v>9.6968000000000002E-3</v>
      </c>
      <c r="AF5519" s="21">
        <f>'EPD information'!$AI$16*Tabell2[[#This Row],[Weight (kg)]]</f>
        <v>-44.964999999999996</v>
      </c>
    </row>
    <row r="5520" spans="1:32" x14ac:dyDescent="0.2">
      <c r="A5520" s="36" t="s">
        <v>310</v>
      </c>
      <c r="B5520" s="37" t="s">
        <v>311</v>
      </c>
      <c r="C5520" s="38">
        <v>912690</v>
      </c>
      <c r="D5520" s="39">
        <v>7319660093622</v>
      </c>
      <c r="E5520" s="37" t="s">
        <v>46</v>
      </c>
      <c r="F5520" s="40">
        <v>800</v>
      </c>
      <c r="G5520" s="37">
        <v>710</v>
      </c>
      <c r="H5520" s="41">
        <v>44.6</v>
      </c>
      <c r="I5520" s="35">
        <f>'EPD information'!$L$16*Tabell2[[#This Row],[Weight (kg)]]</f>
        <v>152.08600000000001</v>
      </c>
      <c r="J5520" s="22">
        <f>'EPD information'!$M$16*Tabell2[[#This Row],[Weight (kg)]]</f>
        <v>2.6492400000000003</v>
      </c>
      <c r="K5520" s="22">
        <f>'EPD information'!$N$16*Tabell2[[#This Row],[Weight (kg)]]</f>
        <v>0.31442999999999999</v>
      </c>
      <c r="L5520" s="22">
        <f>'EPD information'!$O$16*Tabell2[[#This Row],[Weight (kg)]]</f>
        <v>0</v>
      </c>
      <c r="M5520" s="22">
        <f>'EPD information'!$P$16*Tabell2[[#This Row],[Weight (kg)]]</f>
        <v>0.20962000000000003</v>
      </c>
      <c r="N5520" s="22">
        <f>'EPD information'!$Q$16*Tabell2[[#This Row],[Weight (kg)]]</f>
        <v>6.9576000000000002</v>
      </c>
      <c r="O5520" s="22">
        <f>'EPD information'!$R$16*Tabell2[[#This Row],[Weight (kg)]]</f>
        <v>1.1283800000000002E-2</v>
      </c>
      <c r="P5520" s="22">
        <f>'EPD information'!$S$16*Tabell2[[#This Row],[Weight (kg)]]</f>
        <v>-53.966000000000001</v>
      </c>
      <c r="Q5520" s="35">
        <f>'Product specific GWP'!$T$16*Tabell2[[#This Row],[Weight (kg)]]</f>
        <v>1.9490200000000002</v>
      </c>
      <c r="R5520" s="35" t="s">
        <v>48</v>
      </c>
      <c r="S5520" s="35">
        <f>'EPD information'!$V$16*Tabell2[[#This Row],[Weight (kg)]]</f>
        <v>0.31442999999999999</v>
      </c>
      <c r="T5520" s="35" t="str">
        <f>'EPD information'!$W$16</f>
        <v>ND</v>
      </c>
      <c r="U5520" s="35">
        <f>'EPD information'!$X$16*Tabell2[[#This Row],[Weight (kg)]]</f>
        <v>0.20962000000000003</v>
      </c>
      <c r="V5520" s="35">
        <f>'EPD information'!$Y$16*Tabell2[[#This Row],[Weight (kg)]]</f>
        <v>6.9576000000000002</v>
      </c>
      <c r="W5520" s="35">
        <f>'EPD information'!$Z$16*Tabell2[[#This Row],[Weight (kg)]]</f>
        <v>1.1283800000000002E-2</v>
      </c>
      <c r="X5520" s="35">
        <f>'EPD information'!$AA$16*Tabell2[[#This Row],[Weight (kg)]]</f>
        <v>-53.966000000000001</v>
      </c>
      <c r="Y5520" s="18">
        <f>'EPD information'!$AB$16*Tabell2[[#This Row],[Weight (kg)]]</f>
        <v>149.85599999999999</v>
      </c>
      <c r="Z5520" s="18">
        <f>'EPD information'!$AC$16*Tabell2[[#This Row],[Weight (kg)]]</f>
        <v>2.6269400000000003</v>
      </c>
      <c r="AA5520" s="18">
        <f>'EPD information'!$AD$16*Tabell2[[#This Row],[Weight (kg)]]</f>
        <v>0.32870199999999999</v>
      </c>
      <c r="AB5520" s="18" t="s">
        <v>48</v>
      </c>
      <c r="AC5520" s="18">
        <f>'EPD information'!$AF$16*Tabell2[[#This Row],[Weight (kg)]]</f>
        <v>0.20738999999999999</v>
      </c>
      <c r="AD5520" s="18">
        <f>'EPD information'!$AG$16*Tabell2[[#This Row],[Weight (kg)]]</f>
        <v>6.9130000000000003</v>
      </c>
      <c r="AE5520" s="18">
        <f>'EPD information'!$AH$16*Tabell2[[#This Row],[Weight (kg)]]</f>
        <v>1.1060800000000001E-2</v>
      </c>
      <c r="AF5520" s="21">
        <f>'EPD information'!$AI$16*Tabell2[[#This Row],[Weight (kg)]]</f>
        <v>-51.29</v>
      </c>
    </row>
    <row r="5521" spans="1:32" x14ac:dyDescent="0.2">
      <c r="A5521" s="36" t="s">
        <v>310</v>
      </c>
      <c r="B5521" s="37" t="s">
        <v>311</v>
      </c>
      <c r="C5521" s="38">
        <v>111194</v>
      </c>
      <c r="D5521" s="39">
        <v>7319661111943</v>
      </c>
      <c r="E5521" s="37" t="s">
        <v>46</v>
      </c>
      <c r="F5521" s="40">
        <v>800</v>
      </c>
      <c r="G5521" s="37">
        <v>800</v>
      </c>
      <c r="H5521" s="41">
        <v>51</v>
      </c>
      <c r="I5521" s="35">
        <f>'EPD information'!$L$16*Tabell2[[#This Row],[Weight (kg)]]</f>
        <v>173.91</v>
      </c>
      <c r="J5521" s="22">
        <f>'EPD information'!$M$16*Tabell2[[#This Row],[Weight (kg)]]</f>
        <v>3.0293999999999999</v>
      </c>
      <c r="K5521" s="22">
        <f>'EPD information'!$N$16*Tabell2[[#This Row],[Weight (kg)]]</f>
        <v>0.35954999999999998</v>
      </c>
      <c r="L5521" s="22">
        <f>'EPD information'!$O$16*Tabell2[[#This Row],[Weight (kg)]]</f>
        <v>0</v>
      </c>
      <c r="M5521" s="22">
        <f>'EPD information'!$P$16*Tabell2[[#This Row],[Weight (kg)]]</f>
        <v>0.2397</v>
      </c>
      <c r="N5521" s="22">
        <f>'EPD information'!$Q$16*Tabell2[[#This Row],[Weight (kg)]]</f>
        <v>7.9560000000000004</v>
      </c>
      <c r="O5521" s="22">
        <f>'EPD information'!$R$16*Tabell2[[#This Row],[Weight (kg)]]</f>
        <v>1.2903000000000001E-2</v>
      </c>
      <c r="P5521" s="22">
        <f>'EPD information'!$S$16*Tabell2[[#This Row],[Weight (kg)]]</f>
        <v>-61.71</v>
      </c>
      <c r="Q5521" s="35">
        <f>'Product specific GWP'!$T$16*Tabell2[[#This Row],[Weight (kg)]]</f>
        <v>2.2287000000000003</v>
      </c>
      <c r="R5521" s="35" t="s">
        <v>48</v>
      </c>
      <c r="S5521" s="35">
        <f>'EPD information'!$V$16*Tabell2[[#This Row],[Weight (kg)]]</f>
        <v>0.35954999999999998</v>
      </c>
      <c r="T5521" s="35" t="str">
        <f>'EPD information'!$W$16</f>
        <v>ND</v>
      </c>
      <c r="U5521" s="35">
        <f>'EPD information'!$X$16*Tabell2[[#This Row],[Weight (kg)]]</f>
        <v>0.2397</v>
      </c>
      <c r="V5521" s="35">
        <f>'EPD information'!$Y$16*Tabell2[[#This Row],[Weight (kg)]]</f>
        <v>7.9560000000000004</v>
      </c>
      <c r="W5521" s="35">
        <f>'EPD information'!$Z$16*Tabell2[[#This Row],[Weight (kg)]]</f>
        <v>1.2903000000000001E-2</v>
      </c>
      <c r="X5521" s="35">
        <f>'EPD information'!$AA$16*Tabell2[[#This Row],[Weight (kg)]]</f>
        <v>-61.71</v>
      </c>
      <c r="Y5521" s="18">
        <f>'EPD information'!$AB$16*Tabell2[[#This Row],[Weight (kg)]]</f>
        <v>171.35999999999999</v>
      </c>
      <c r="Z5521" s="18">
        <f>'EPD information'!$AC$16*Tabell2[[#This Row],[Weight (kg)]]</f>
        <v>3.0039000000000002</v>
      </c>
      <c r="AA5521" s="18">
        <f>'EPD information'!$AD$16*Tabell2[[#This Row],[Weight (kg)]]</f>
        <v>0.37586999999999998</v>
      </c>
      <c r="AB5521" s="18" t="s">
        <v>48</v>
      </c>
      <c r="AC5521" s="18">
        <f>'EPD information'!$AF$16*Tabell2[[#This Row],[Weight (kg)]]</f>
        <v>0.23714999999999997</v>
      </c>
      <c r="AD5521" s="18">
        <f>'EPD information'!$AG$16*Tabell2[[#This Row],[Weight (kg)]]</f>
        <v>7.9050000000000002</v>
      </c>
      <c r="AE5521" s="18">
        <f>'EPD information'!$AH$16*Tabell2[[#This Row],[Weight (kg)]]</f>
        <v>1.2648000000000001E-2</v>
      </c>
      <c r="AF5521" s="21">
        <f>'EPD information'!$AI$16*Tabell2[[#This Row],[Weight (kg)]]</f>
        <v>-58.65</v>
      </c>
    </row>
    <row r="5522" spans="1:32" x14ac:dyDescent="0.2">
      <c r="A5522" s="36" t="s">
        <v>310</v>
      </c>
      <c r="B5522" s="37" t="s">
        <v>311</v>
      </c>
      <c r="C5522" s="38">
        <v>912704</v>
      </c>
      <c r="D5522" s="39">
        <v>7319660093769</v>
      </c>
      <c r="E5522" s="37" t="s">
        <v>46</v>
      </c>
      <c r="F5522" s="40">
        <v>900</v>
      </c>
      <c r="G5522" s="37">
        <v>400</v>
      </c>
      <c r="H5522" s="41">
        <v>30.3</v>
      </c>
      <c r="I5522" s="35">
        <f>'EPD information'!$L$16*Tabell2[[#This Row],[Weight (kg)]]</f>
        <v>103.32300000000001</v>
      </c>
      <c r="J5522" s="22">
        <f>'EPD information'!$M$16*Tabell2[[#This Row],[Weight (kg)]]</f>
        <v>1.79982</v>
      </c>
      <c r="K5522" s="22">
        <f>'EPD information'!$N$16*Tabell2[[#This Row],[Weight (kg)]]</f>
        <v>0.213615</v>
      </c>
      <c r="L5522" s="22">
        <f>'EPD information'!$O$16*Tabell2[[#This Row],[Weight (kg)]]</f>
        <v>0</v>
      </c>
      <c r="M5522" s="22">
        <f>'EPD information'!$P$16*Tabell2[[#This Row],[Weight (kg)]]</f>
        <v>0.14241000000000001</v>
      </c>
      <c r="N5522" s="22">
        <f>'EPD information'!$Q$16*Tabell2[[#This Row],[Weight (kg)]]</f>
        <v>4.7267999999999999</v>
      </c>
      <c r="O5522" s="22">
        <f>'EPD information'!$R$16*Tabell2[[#This Row],[Weight (kg)]]</f>
        <v>7.6659000000000007E-3</v>
      </c>
      <c r="P5522" s="22">
        <f>'EPD information'!$S$16*Tabell2[[#This Row],[Weight (kg)]]</f>
        <v>-36.662999999999997</v>
      </c>
      <c r="Q5522" s="35">
        <f>'Product specific GWP'!$T$16*Tabell2[[#This Row],[Weight (kg)]]</f>
        <v>1.3241100000000001</v>
      </c>
      <c r="R5522" s="35" t="s">
        <v>48</v>
      </c>
      <c r="S5522" s="35">
        <f>'EPD information'!$V$16*Tabell2[[#This Row],[Weight (kg)]]</f>
        <v>0.213615</v>
      </c>
      <c r="T5522" s="35" t="str">
        <f>'EPD information'!$W$16</f>
        <v>ND</v>
      </c>
      <c r="U5522" s="35">
        <f>'EPD information'!$X$16*Tabell2[[#This Row],[Weight (kg)]]</f>
        <v>0.14241000000000001</v>
      </c>
      <c r="V5522" s="35">
        <f>'EPD information'!$Y$16*Tabell2[[#This Row],[Weight (kg)]]</f>
        <v>4.7267999999999999</v>
      </c>
      <c r="W5522" s="35">
        <f>'EPD information'!$Z$16*Tabell2[[#This Row],[Weight (kg)]]</f>
        <v>7.6659000000000007E-3</v>
      </c>
      <c r="X5522" s="35">
        <f>'EPD information'!$AA$16*Tabell2[[#This Row],[Weight (kg)]]</f>
        <v>-36.662999999999997</v>
      </c>
      <c r="Y5522" s="18">
        <f>'EPD information'!$AB$16*Tabell2[[#This Row],[Weight (kg)]]</f>
        <v>101.80799999999999</v>
      </c>
      <c r="Z5522" s="18">
        <f>'EPD information'!$AC$16*Tabell2[[#This Row],[Weight (kg)]]</f>
        <v>1.78467</v>
      </c>
      <c r="AA5522" s="18">
        <f>'EPD information'!$AD$16*Tabell2[[#This Row],[Weight (kg)]]</f>
        <v>0.22331100000000001</v>
      </c>
      <c r="AB5522" s="18" t="s">
        <v>48</v>
      </c>
      <c r="AC5522" s="18">
        <f>'EPD information'!$AF$16*Tabell2[[#This Row],[Weight (kg)]]</f>
        <v>0.14089499999999999</v>
      </c>
      <c r="AD5522" s="18">
        <f>'EPD information'!$AG$16*Tabell2[[#This Row],[Weight (kg)]]</f>
        <v>4.6965000000000003</v>
      </c>
      <c r="AE5522" s="18">
        <f>'EPD information'!$AH$16*Tabell2[[#This Row],[Weight (kg)]]</f>
        <v>7.5144000000000001E-3</v>
      </c>
      <c r="AF5522" s="21">
        <f>'EPD information'!$AI$16*Tabell2[[#This Row],[Weight (kg)]]</f>
        <v>-34.844999999999999</v>
      </c>
    </row>
    <row r="5523" spans="1:32" x14ac:dyDescent="0.2">
      <c r="A5523" s="36" t="s">
        <v>310</v>
      </c>
      <c r="B5523" s="37" t="s">
        <v>311</v>
      </c>
      <c r="C5523" s="38">
        <v>912705</v>
      </c>
      <c r="D5523" s="39">
        <v>7319660093776</v>
      </c>
      <c r="E5523" s="37" t="s">
        <v>46</v>
      </c>
      <c r="F5523" s="40">
        <v>900</v>
      </c>
      <c r="G5523" s="37">
        <v>450</v>
      </c>
      <c r="H5523" s="41">
        <v>33.5</v>
      </c>
      <c r="I5523" s="35">
        <f>'EPD information'!$L$16*Tabell2[[#This Row],[Weight (kg)]]</f>
        <v>114.235</v>
      </c>
      <c r="J5523" s="22">
        <f>'EPD information'!$M$16*Tabell2[[#This Row],[Weight (kg)]]</f>
        <v>1.9899</v>
      </c>
      <c r="K5523" s="22">
        <f>'EPD information'!$N$16*Tabell2[[#This Row],[Weight (kg)]]</f>
        <v>0.236175</v>
      </c>
      <c r="L5523" s="22">
        <f>'EPD information'!$O$16*Tabell2[[#This Row],[Weight (kg)]]</f>
        <v>0</v>
      </c>
      <c r="M5523" s="22">
        <f>'EPD information'!$P$16*Tabell2[[#This Row],[Weight (kg)]]</f>
        <v>0.15745000000000001</v>
      </c>
      <c r="N5523" s="22">
        <f>'EPD information'!$Q$16*Tabell2[[#This Row],[Weight (kg)]]</f>
        <v>5.226</v>
      </c>
      <c r="O5523" s="22">
        <f>'EPD information'!$R$16*Tabell2[[#This Row],[Weight (kg)]]</f>
        <v>8.4755000000000004E-3</v>
      </c>
      <c r="P5523" s="22">
        <f>'EPD information'!$S$16*Tabell2[[#This Row],[Weight (kg)]]</f>
        <v>-40.534999999999997</v>
      </c>
      <c r="Q5523" s="35">
        <f>'Product specific GWP'!$T$16*Tabell2[[#This Row],[Weight (kg)]]</f>
        <v>1.4639500000000001</v>
      </c>
      <c r="R5523" s="35" t="s">
        <v>48</v>
      </c>
      <c r="S5523" s="35">
        <f>'EPD information'!$V$16*Tabell2[[#This Row],[Weight (kg)]]</f>
        <v>0.236175</v>
      </c>
      <c r="T5523" s="35" t="str">
        <f>'EPD information'!$W$16</f>
        <v>ND</v>
      </c>
      <c r="U5523" s="35">
        <f>'EPD information'!$X$16*Tabell2[[#This Row],[Weight (kg)]]</f>
        <v>0.15745000000000001</v>
      </c>
      <c r="V5523" s="35">
        <f>'EPD information'!$Y$16*Tabell2[[#This Row],[Weight (kg)]]</f>
        <v>5.226</v>
      </c>
      <c r="W5523" s="35">
        <f>'EPD information'!$Z$16*Tabell2[[#This Row],[Weight (kg)]]</f>
        <v>8.4755000000000004E-3</v>
      </c>
      <c r="X5523" s="35">
        <f>'EPD information'!$AA$16*Tabell2[[#This Row],[Weight (kg)]]</f>
        <v>-40.534999999999997</v>
      </c>
      <c r="Y5523" s="18">
        <f>'EPD information'!$AB$16*Tabell2[[#This Row],[Weight (kg)]]</f>
        <v>112.56</v>
      </c>
      <c r="Z5523" s="18">
        <f>'EPD information'!$AC$16*Tabell2[[#This Row],[Weight (kg)]]</f>
        <v>1.97315</v>
      </c>
      <c r="AA5523" s="18">
        <f>'EPD information'!$AD$16*Tabell2[[#This Row],[Weight (kg)]]</f>
        <v>0.246895</v>
      </c>
      <c r="AB5523" s="18" t="s">
        <v>48</v>
      </c>
      <c r="AC5523" s="18">
        <f>'EPD information'!$AF$16*Tabell2[[#This Row],[Weight (kg)]]</f>
        <v>0.155775</v>
      </c>
      <c r="AD5523" s="18">
        <f>'EPD information'!$AG$16*Tabell2[[#This Row],[Weight (kg)]]</f>
        <v>5.1924999999999999</v>
      </c>
      <c r="AE5523" s="18">
        <f>'EPD information'!$AH$16*Tabell2[[#This Row],[Weight (kg)]]</f>
        <v>8.3080000000000011E-3</v>
      </c>
      <c r="AF5523" s="21">
        <f>'EPD information'!$AI$16*Tabell2[[#This Row],[Weight (kg)]]</f>
        <v>-38.524999999999999</v>
      </c>
    </row>
    <row r="5524" spans="1:32" x14ac:dyDescent="0.2">
      <c r="A5524" s="36" t="s">
        <v>310</v>
      </c>
      <c r="B5524" s="37" t="s">
        <v>311</v>
      </c>
      <c r="C5524" s="38">
        <v>912706</v>
      </c>
      <c r="D5524" s="39">
        <v>7319660093783</v>
      </c>
      <c r="E5524" s="37" t="s">
        <v>46</v>
      </c>
      <c r="F5524" s="40">
        <v>900</v>
      </c>
      <c r="G5524" s="37">
        <v>500</v>
      </c>
      <c r="H5524" s="41">
        <v>36.9</v>
      </c>
      <c r="I5524" s="35">
        <f>'EPD information'!$L$16*Tabell2[[#This Row],[Weight (kg)]]</f>
        <v>125.82899999999999</v>
      </c>
      <c r="J5524" s="22">
        <f>'EPD information'!$M$16*Tabell2[[#This Row],[Weight (kg)]]</f>
        <v>2.1918600000000001</v>
      </c>
      <c r="K5524" s="22">
        <f>'EPD information'!$N$16*Tabell2[[#This Row],[Weight (kg)]]</f>
        <v>0.26014499999999996</v>
      </c>
      <c r="L5524" s="22">
        <f>'EPD information'!$O$16*Tabell2[[#This Row],[Weight (kg)]]</f>
        <v>0</v>
      </c>
      <c r="M5524" s="22">
        <f>'EPD information'!$P$16*Tabell2[[#This Row],[Weight (kg)]]</f>
        <v>0.17343</v>
      </c>
      <c r="N5524" s="22">
        <f>'EPD information'!$Q$16*Tabell2[[#This Row],[Weight (kg)]]</f>
        <v>5.7564000000000002</v>
      </c>
      <c r="O5524" s="22">
        <f>'EPD information'!$R$16*Tabell2[[#This Row],[Weight (kg)]]</f>
        <v>9.3357000000000006E-3</v>
      </c>
      <c r="P5524" s="22">
        <f>'EPD information'!$S$16*Tabell2[[#This Row],[Weight (kg)]]</f>
        <v>-44.648999999999994</v>
      </c>
      <c r="Q5524" s="35">
        <f>'Product specific GWP'!$T$16*Tabell2[[#This Row],[Weight (kg)]]</f>
        <v>1.61253</v>
      </c>
      <c r="R5524" s="35" t="s">
        <v>48</v>
      </c>
      <c r="S5524" s="35">
        <f>'EPD information'!$V$16*Tabell2[[#This Row],[Weight (kg)]]</f>
        <v>0.26014499999999996</v>
      </c>
      <c r="T5524" s="35" t="str">
        <f>'EPD information'!$W$16</f>
        <v>ND</v>
      </c>
      <c r="U5524" s="35">
        <f>'EPD information'!$X$16*Tabell2[[#This Row],[Weight (kg)]]</f>
        <v>0.17343</v>
      </c>
      <c r="V5524" s="35">
        <f>'EPD information'!$Y$16*Tabell2[[#This Row],[Weight (kg)]]</f>
        <v>5.7564000000000002</v>
      </c>
      <c r="W5524" s="35">
        <f>'EPD information'!$Z$16*Tabell2[[#This Row],[Weight (kg)]]</f>
        <v>9.3357000000000006E-3</v>
      </c>
      <c r="X5524" s="35">
        <f>'EPD information'!$AA$16*Tabell2[[#This Row],[Weight (kg)]]</f>
        <v>-44.648999999999994</v>
      </c>
      <c r="Y5524" s="18">
        <f>'EPD information'!$AB$16*Tabell2[[#This Row],[Weight (kg)]]</f>
        <v>123.98399999999999</v>
      </c>
      <c r="Z5524" s="18">
        <f>'EPD information'!$AC$16*Tabell2[[#This Row],[Weight (kg)]]</f>
        <v>2.1734100000000001</v>
      </c>
      <c r="AA5524" s="18">
        <f>'EPD information'!$AD$16*Tabell2[[#This Row],[Weight (kg)]]</f>
        <v>0.271953</v>
      </c>
      <c r="AB5524" s="18" t="s">
        <v>48</v>
      </c>
      <c r="AC5524" s="18">
        <f>'EPD information'!$AF$16*Tabell2[[#This Row],[Weight (kg)]]</f>
        <v>0.17158499999999999</v>
      </c>
      <c r="AD5524" s="18">
        <f>'EPD information'!$AG$16*Tabell2[[#This Row],[Weight (kg)]]</f>
        <v>5.7195</v>
      </c>
      <c r="AE5524" s="18">
        <f>'EPD information'!$AH$16*Tabell2[[#This Row],[Weight (kg)]]</f>
        <v>9.1512E-3</v>
      </c>
      <c r="AF5524" s="21">
        <f>'EPD information'!$AI$16*Tabell2[[#This Row],[Weight (kg)]]</f>
        <v>-42.434999999999995</v>
      </c>
    </row>
    <row r="5525" spans="1:32" x14ac:dyDescent="0.2">
      <c r="A5525" s="36" t="s">
        <v>310</v>
      </c>
      <c r="B5525" s="37" t="s">
        <v>311</v>
      </c>
      <c r="C5525" s="38">
        <v>912707</v>
      </c>
      <c r="D5525" s="39">
        <v>7319660093790</v>
      </c>
      <c r="E5525" s="37" t="s">
        <v>46</v>
      </c>
      <c r="F5525" s="40">
        <v>900</v>
      </c>
      <c r="G5525" s="37">
        <v>560</v>
      </c>
      <c r="H5525" s="41">
        <v>41.6</v>
      </c>
      <c r="I5525" s="35">
        <f>'EPD information'!$L$16*Tabell2[[#This Row],[Weight (kg)]]</f>
        <v>141.85600000000002</v>
      </c>
      <c r="J5525" s="22">
        <f>'EPD information'!$M$16*Tabell2[[#This Row],[Weight (kg)]]</f>
        <v>2.4710400000000003</v>
      </c>
      <c r="K5525" s="22">
        <f>'EPD information'!$N$16*Tabell2[[#This Row],[Weight (kg)]]</f>
        <v>0.29327999999999999</v>
      </c>
      <c r="L5525" s="22">
        <f>'EPD information'!$O$16*Tabell2[[#This Row],[Weight (kg)]]</f>
        <v>0</v>
      </c>
      <c r="M5525" s="22">
        <f>'EPD information'!$P$16*Tabell2[[#This Row],[Weight (kg)]]</f>
        <v>0.19552000000000003</v>
      </c>
      <c r="N5525" s="22">
        <f>'EPD information'!$Q$16*Tabell2[[#This Row],[Weight (kg)]]</f>
        <v>6.4896000000000003</v>
      </c>
      <c r="O5525" s="22">
        <f>'EPD information'!$R$16*Tabell2[[#This Row],[Weight (kg)]]</f>
        <v>1.0524800000000001E-2</v>
      </c>
      <c r="P5525" s="22">
        <f>'EPD information'!$S$16*Tabell2[[#This Row],[Weight (kg)]]</f>
        <v>-50.335999999999999</v>
      </c>
      <c r="Q5525" s="35">
        <f>'Product specific GWP'!$T$16*Tabell2[[#This Row],[Weight (kg)]]</f>
        <v>1.8179200000000002</v>
      </c>
      <c r="R5525" s="35" t="s">
        <v>48</v>
      </c>
      <c r="S5525" s="35">
        <f>'EPD information'!$V$16*Tabell2[[#This Row],[Weight (kg)]]</f>
        <v>0.29327999999999999</v>
      </c>
      <c r="T5525" s="35" t="str">
        <f>'EPD information'!$W$16</f>
        <v>ND</v>
      </c>
      <c r="U5525" s="35">
        <f>'EPD information'!$X$16*Tabell2[[#This Row],[Weight (kg)]]</f>
        <v>0.19552000000000003</v>
      </c>
      <c r="V5525" s="35">
        <f>'EPD information'!$Y$16*Tabell2[[#This Row],[Weight (kg)]]</f>
        <v>6.4896000000000003</v>
      </c>
      <c r="W5525" s="35">
        <f>'EPD information'!$Z$16*Tabell2[[#This Row],[Weight (kg)]]</f>
        <v>1.0524800000000001E-2</v>
      </c>
      <c r="X5525" s="35">
        <f>'EPD information'!$AA$16*Tabell2[[#This Row],[Weight (kg)]]</f>
        <v>-50.335999999999999</v>
      </c>
      <c r="Y5525" s="18">
        <f>'EPD information'!$AB$16*Tabell2[[#This Row],[Weight (kg)]]</f>
        <v>139.77600000000001</v>
      </c>
      <c r="Z5525" s="18">
        <f>'EPD information'!$AC$16*Tabell2[[#This Row],[Weight (kg)]]</f>
        <v>2.45024</v>
      </c>
      <c r="AA5525" s="18">
        <f>'EPD information'!$AD$16*Tabell2[[#This Row],[Weight (kg)]]</f>
        <v>0.30659199999999998</v>
      </c>
      <c r="AB5525" s="18" t="s">
        <v>48</v>
      </c>
      <c r="AC5525" s="18">
        <f>'EPD information'!$AF$16*Tabell2[[#This Row],[Weight (kg)]]</f>
        <v>0.19344</v>
      </c>
      <c r="AD5525" s="18">
        <f>'EPD information'!$AG$16*Tabell2[[#This Row],[Weight (kg)]]</f>
        <v>6.4480000000000004</v>
      </c>
      <c r="AE5525" s="18">
        <f>'EPD information'!$AH$16*Tabell2[[#This Row],[Weight (kg)]]</f>
        <v>1.0316800000000001E-2</v>
      </c>
      <c r="AF5525" s="21">
        <f>'EPD information'!$AI$16*Tabell2[[#This Row],[Weight (kg)]]</f>
        <v>-47.839999999999996</v>
      </c>
    </row>
    <row r="5526" spans="1:32" x14ac:dyDescent="0.2">
      <c r="A5526" s="36" t="s">
        <v>310</v>
      </c>
      <c r="B5526" s="37" t="s">
        <v>311</v>
      </c>
      <c r="C5526" s="38">
        <v>912708</v>
      </c>
      <c r="D5526" s="39">
        <v>7319660093806</v>
      </c>
      <c r="E5526" s="37" t="s">
        <v>46</v>
      </c>
      <c r="F5526" s="40">
        <v>900</v>
      </c>
      <c r="G5526" s="37">
        <v>600</v>
      </c>
      <c r="H5526" s="41">
        <v>44.6</v>
      </c>
      <c r="I5526" s="35">
        <f>'EPD information'!$L$16*Tabell2[[#This Row],[Weight (kg)]]</f>
        <v>152.08600000000001</v>
      </c>
      <c r="J5526" s="22">
        <f>'EPD information'!$M$16*Tabell2[[#This Row],[Weight (kg)]]</f>
        <v>2.6492400000000003</v>
      </c>
      <c r="K5526" s="22">
        <f>'EPD information'!$N$16*Tabell2[[#This Row],[Weight (kg)]]</f>
        <v>0.31442999999999999</v>
      </c>
      <c r="L5526" s="22">
        <f>'EPD information'!$O$16*Tabell2[[#This Row],[Weight (kg)]]</f>
        <v>0</v>
      </c>
      <c r="M5526" s="22">
        <f>'EPD information'!$P$16*Tabell2[[#This Row],[Weight (kg)]]</f>
        <v>0.20962000000000003</v>
      </c>
      <c r="N5526" s="22">
        <f>'EPD information'!$Q$16*Tabell2[[#This Row],[Weight (kg)]]</f>
        <v>6.9576000000000002</v>
      </c>
      <c r="O5526" s="22">
        <f>'EPD information'!$R$16*Tabell2[[#This Row],[Weight (kg)]]</f>
        <v>1.1283800000000002E-2</v>
      </c>
      <c r="P5526" s="22">
        <f>'EPD information'!$S$16*Tabell2[[#This Row],[Weight (kg)]]</f>
        <v>-53.966000000000001</v>
      </c>
      <c r="Q5526" s="35">
        <f>'Product specific GWP'!$T$16*Tabell2[[#This Row],[Weight (kg)]]</f>
        <v>1.9490200000000002</v>
      </c>
      <c r="R5526" s="35" t="s">
        <v>48</v>
      </c>
      <c r="S5526" s="35">
        <f>'EPD information'!$V$16*Tabell2[[#This Row],[Weight (kg)]]</f>
        <v>0.31442999999999999</v>
      </c>
      <c r="T5526" s="35" t="str">
        <f>'EPD information'!$W$16</f>
        <v>ND</v>
      </c>
      <c r="U5526" s="35">
        <f>'EPD information'!$X$16*Tabell2[[#This Row],[Weight (kg)]]</f>
        <v>0.20962000000000003</v>
      </c>
      <c r="V5526" s="35">
        <f>'EPD information'!$Y$16*Tabell2[[#This Row],[Weight (kg)]]</f>
        <v>6.9576000000000002</v>
      </c>
      <c r="W5526" s="35">
        <f>'EPD information'!$Z$16*Tabell2[[#This Row],[Weight (kg)]]</f>
        <v>1.1283800000000002E-2</v>
      </c>
      <c r="X5526" s="35">
        <f>'EPD information'!$AA$16*Tabell2[[#This Row],[Weight (kg)]]</f>
        <v>-53.966000000000001</v>
      </c>
      <c r="Y5526" s="18">
        <f>'EPD information'!$AB$16*Tabell2[[#This Row],[Weight (kg)]]</f>
        <v>149.85599999999999</v>
      </c>
      <c r="Z5526" s="18">
        <f>'EPD information'!$AC$16*Tabell2[[#This Row],[Weight (kg)]]</f>
        <v>2.6269400000000003</v>
      </c>
      <c r="AA5526" s="18">
        <f>'EPD information'!$AD$16*Tabell2[[#This Row],[Weight (kg)]]</f>
        <v>0.32870199999999999</v>
      </c>
      <c r="AB5526" s="18" t="s">
        <v>48</v>
      </c>
      <c r="AC5526" s="18">
        <f>'EPD information'!$AF$16*Tabell2[[#This Row],[Weight (kg)]]</f>
        <v>0.20738999999999999</v>
      </c>
      <c r="AD5526" s="18">
        <f>'EPD information'!$AG$16*Tabell2[[#This Row],[Weight (kg)]]</f>
        <v>6.9130000000000003</v>
      </c>
      <c r="AE5526" s="18">
        <f>'EPD information'!$AH$16*Tabell2[[#This Row],[Weight (kg)]]</f>
        <v>1.1060800000000001E-2</v>
      </c>
      <c r="AF5526" s="21">
        <f>'EPD information'!$AI$16*Tabell2[[#This Row],[Weight (kg)]]</f>
        <v>-51.29</v>
      </c>
    </row>
    <row r="5527" spans="1:32" x14ac:dyDescent="0.2">
      <c r="A5527" s="36" t="s">
        <v>310</v>
      </c>
      <c r="B5527" s="37" t="s">
        <v>311</v>
      </c>
      <c r="C5527" s="38">
        <v>912709</v>
      </c>
      <c r="D5527" s="39">
        <v>7319660093813</v>
      </c>
      <c r="E5527" s="37" t="s">
        <v>46</v>
      </c>
      <c r="F5527" s="40">
        <v>900</v>
      </c>
      <c r="G5527" s="37">
        <v>630</v>
      </c>
      <c r="H5527" s="41">
        <v>47.3</v>
      </c>
      <c r="I5527" s="35">
        <f>'EPD information'!$L$16*Tabell2[[#This Row],[Weight (kg)]]</f>
        <v>161.29300000000001</v>
      </c>
      <c r="J5527" s="22">
        <f>'EPD information'!$M$16*Tabell2[[#This Row],[Weight (kg)]]</f>
        <v>2.8096199999999998</v>
      </c>
      <c r="K5527" s="22">
        <f>'EPD information'!$N$16*Tabell2[[#This Row],[Weight (kg)]]</f>
        <v>0.33346499999999996</v>
      </c>
      <c r="L5527" s="22">
        <f>'EPD information'!$O$16*Tabell2[[#This Row],[Weight (kg)]]</f>
        <v>0</v>
      </c>
      <c r="M5527" s="22">
        <f>'EPD information'!$P$16*Tabell2[[#This Row],[Weight (kg)]]</f>
        <v>0.22231000000000001</v>
      </c>
      <c r="N5527" s="22">
        <f>'EPD information'!$Q$16*Tabell2[[#This Row],[Weight (kg)]]</f>
        <v>7.3787999999999991</v>
      </c>
      <c r="O5527" s="22">
        <f>'EPD information'!$R$16*Tabell2[[#This Row],[Weight (kg)]]</f>
        <v>1.1966900000000001E-2</v>
      </c>
      <c r="P5527" s="22">
        <f>'EPD information'!$S$16*Tabell2[[#This Row],[Weight (kg)]]</f>
        <v>-57.232999999999997</v>
      </c>
      <c r="Q5527" s="35">
        <f>'Product specific GWP'!$T$16*Tabell2[[#This Row],[Weight (kg)]]</f>
        <v>2.0670099999999998</v>
      </c>
      <c r="R5527" s="35" t="s">
        <v>48</v>
      </c>
      <c r="S5527" s="35">
        <f>'EPD information'!$V$16*Tabell2[[#This Row],[Weight (kg)]]</f>
        <v>0.33346499999999996</v>
      </c>
      <c r="T5527" s="35" t="str">
        <f>'EPD information'!$W$16</f>
        <v>ND</v>
      </c>
      <c r="U5527" s="35">
        <f>'EPD information'!$X$16*Tabell2[[#This Row],[Weight (kg)]]</f>
        <v>0.22231000000000001</v>
      </c>
      <c r="V5527" s="35">
        <f>'EPD information'!$Y$16*Tabell2[[#This Row],[Weight (kg)]]</f>
        <v>7.3787999999999991</v>
      </c>
      <c r="W5527" s="35">
        <f>'EPD information'!$Z$16*Tabell2[[#This Row],[Weight (kg)]]</f>
        <v>1.1966900000000001E-2</v>
      </c>
      <c r="X5527" s="35">
        <f>'EPD information'!$AA$16*Tabell2[[#This Row],[Weight (kg)]]</f>
        <v>-57.232999999999997</v>
      </c>
      <c r="Y5527" s="18">
        <f>'EPD information'!$AB$16*Tabell2[[#This Row],[Weight (kg)]]</f>
        <v>158.928</v>
      </c>
      <c r="Z5527" s="18">
        <f>'EPD information'!$AC$16*Tabell2[[#This Row],[Weight (kg)]]</f>
        <v>2.7859699999999998</v>
      </c>
      <c r="AA5527" s="18">
        <f>'EPD information'!$AD$16*Tabell2[[#This Row],[Weight (kg)]]</f>
        <v>0.34860099999999999</v>
      </c>
      <c r="AB5527" s="18" t="s">
        <v>48</v>
      </c>
      <c r="AC5527" s="18">
        <f>'EPD information'!$AF$16*Tabell2[[#This Row],[Weight (kg)]]</f>
        <v>0.21994499999999997</v>
      </c>
      <c r="AD5527" s="18">
        <f>'EPD information'!$AG$16*Tabell2[[#This Row],[Weight (kg)]]</f>
        <v>7.3314999999999992</v>
      </c>
      <c r="AE5527" s="18">
        <f>'EPD information'!$AH$16*Tabell2[[#This Row],[Weight (kg)]]</f>
        <v>1.17304E-2</v>
      </c>
      <c r="AF5527" s="21">
        <f>'EPD information'!$AI$16*Tabell2[[#This Row],[Weight (kg)]]</f>
        <v>-54.394999999999996</v>
      </c>
    </row>
    <row r="5528" spans="1:32" x14ac:dyDescent="0.2">
      <c r="A5528" s="36" t="s">
        <v>310</v>
      </c>
      <c r="B5528" s="37" t="s">
        <v>311</v>
      </c>
      <c r="C5528" s="38">
        <v>912711</v>
      </c>
      <c r="D5528" s="39">
        <v>7319660093837</v>
      </c>
      <c r="E5528" s="37" t="s">
        <v>46</v>
      </c>
      <c r="F5528" s="40">
        <v>900</v>
      </c>
      <c r="G5528" s="37">
        <v>800</v>
      </c>
      <c r="H5528" s="41">
        <v>51.2</v>
      </c>
      <c r="I5528" s="35">
        <f>'EPD information'!$L$16*Tabell2[[#This Row],[Weight (kg)]]</f>
        <v>174.59200000000001</v>
      </c>
      <c r="J5528" s="22">
        <f>'EPD information'!$M$16*Tabell2[[#This Row],[Weight (kg)]]</f>
        <v>3.0412800000000004</v>
      </c>
      <c r="K5528" s="22">
        <f>'EPD information'!$N$16*Tabell2[[#This Row],[Weight (kg)]]</f>
        <v>0.36096</v>
      </c>
      <c r="L5528" s="22">
        <f>'EPD information'!$O$16*Tabell2[[#This Row],[Weight (kg)]]</f>
        <v>0</v>
      </c>
      <c r="M5528" s="22">
        <f>'EPD information'!$P$16*Tabell2[[#This Row],[Weight (kg)]]</f>
        <v>0.24064000000000002</v>
      </c>
      <c r="N5528" s="22">
        <f>'EPD information'!$Q$16*Tabell2[[#This Row],[Weight (kg)]]</f>
        <v>7.9872000000000005</v>
      </c>
      <c r="O5528" s="22">
        <f>'EPD information'!$R$16*Tabell2[[#This Row],[Weight (kg)]]</f>
        <v>1.2953600000000003E-2</v>
      </c>
      <c r="P5528" s="22">
        <f>'EPD information'!$S$16*Tabell2[[#This Row],[Weight (kg)]]</f>
        <v>-61.951999999999998</v>
      </c>
      <c r="Q5528" s="35">
        <f>'Product specific GWP'!$T$16*Tabell2[[#This Row],[Weight (kg)]]</f>
        <v>2.2374400000000003</v>
      </c>
      <c r="R5528" s="35" t="s">
        <v>48</v>
      </c>
      <c r="S5528" s="35">
        <f>'EPD information'!$V$16*Tabell2[[#This Row],[Weight (kg)]]</f>
        <v>0.36096</v>
      </c>
      <c r="T5528" s="35" t="str">
        <f>'EPD information'!$W$16</f>
        <v>ND</v>
      </c>
      <c r="U5528" s="35">
        <f>'EPD information'!$X$16*Tabell2[[#This Row],[Weight (kg)]]</f>
        <v>0.24064000000000002</v>
      </c>
      <c r="V5528" s="35">
        <f>'EPD information'!$Y$16*Tabell2[[#This Row],[Weight (kg)]]</f>
        <v>7.9872000000000005</v>
      </c>
      <c r="W5528" s="35">
        <f>'EPD information'!$Z$16*Tabell2[[#This Row],[Weight (kg)]]</f>
        <v>1.2953600000000003E-2</v>
      </c>
      <c r="X5528" s="35">
        <f>'EPD information'!$AA$16*Tabell2[[#This Row],[Weight (kg)]]</f>
        <v>-61.951999999999998</v>
      </c>
      <c r="Y5528" s="18">
        <f>'EPD information'!$AB$16*Tabell2[[#This Row],[Weight (kg)]]</f>
        <v>172.03200000000001</v>
      </c>
      <c r="Z5528" s="18">
        <f>'EPD information'!$AC$16*Tabell2[[#This Row],[Weight (kg)]]</f>
        <v>3.0156800000000001</v>
      </c>
      <c r="AA5528" s="18">
        <f>'EPD information'!$AD$16*Tabell2[[#This Row],[Weight (kg)]]</f>
        <v>0.37734400000000001</v>
      </c>
      <c r="AB5528" s="18" t="s">
        <v>48</v>
      </c>
      <c r="AC5528" s="18">
        <f>'EPD information'!$AF$16*Tabell2[[#This Row],[Weight (kg)]]</f>
        <v>0.23807999999999999</v>
      </c>
      <c r="AD5528" s="18">
        <f>'EPD information'!$AG$16*Tabell2[[#This Row],[Weight (kg)]]</f>
        <v>7.9359999999999999</v>
      </c>
      <c r="AE5528" s="18">
        <f>'EPD information'!$AH$16*Tabell2[[#This Row],[Weight (kg)]]</f>
        <v>1.2697600000000002E-2</v>
      </c>
      <c r="AF5528" s="21">
        <f>'EPD information'!$AI$16*Tabell2[[#This Row],[Weight (kg)]]</f>
        <v>-58.879999999999995</v>
      </c>
    </row>
    <row r="5529" spans="1:32" x14ac:dyDescent="0.2">
      <c r="A5529" s="36" t="s">
        <v>310</v>
      </c>
      <c r="B5529" s="37" t="s">
        <v>311</v>
      </c>
      <c r="C5529" s="38">
        <v>912710</v>
      </c>
      <c r="D5529" s="39">
        <v>7319660093820</v>
      </c>
      <c r="E5529" s="37" t="s">
        <v>46</v>
      </c>
      <c r="F5529" s="40">
        <v>900</v>
      </c>
      <c r="G5529" s="37">
        <v>710</v>
      </c>
      <c r="H5529" s="41">
        <v>53.7</v>
      </c>
      <c r="I5529" s="35">
        <f>'EPD information'!$L$16*Tabell2[[#This Row],[Weight (kg)]]</f>
        <v>183.11700000000002</v>
      </c>
      <c r="J5529" s="22">
        <f>'EPD information'!$M$16*Tabell2[[#This Row],[Weight (kg)]]</f>
        <v>3.1897800000000003</v>
      </c>
      <c r="K5529" s="22">
        <f>'EPD information'!$N$16*Tabell2[[#This Row],[Weight (kg)]]</f>
        <v>0.378585</v>
      </c>
      <c r="L5529" s="22">
        <f>'EPD information'!$O$16*Tabell2[[#This Row],[Weight (kg)]]</f>
        <v>0</v>
      </c>
      <c r="M5529" s="22">
        <f>'EPD information'!$P$16*Tabell2[[#This Row],[Weight (kg)]]</f>
        <v>0.25239</v>
      </c>
      <c r="N5529" s="22">
        <f>'EPD information'!$Q$16*Tabell2[[#This Row],[Weight (kg)]]</f>
        <v>8.3772000000000002</v>
      </c>
      <c r="O5529" s="22">
        <f>'EPD information'!$R$16*Tabell2[[#This Row],[Weight (kg)]]</f>
        <v>1.3586100000000002E-2</v>
      </c>
      <c r="P5529" s="22">
        <f>'EPD information'!$S$16*Tabell2[[#This Row],[Weight (kg)]]</f>
        <v>-64.977000000000004</v>
      </c>
      <c r="Q5529" s="35">
        <f>'Product specific GWP'!$T$16*Tabell2[[#This Row],[Weight (kg)]]</f>
        <v>2.3466900000000002</v>
      </c>
      <c r="R5529" s="35" t="s">
        <v>48</v>
      </c>
      <c r="S5529" s="35">
        <f>'EPD information'!$V$16*Tabell2[[#This Row],[Weight (kg)]]</f>
        <v>0.378585</v>
      </c>
      <c r="T5529" s="35" t="str">
        <f>'EPD information'!$W$16</f>
        <v>ND</v>
      </c>
      <c r="U5529" s="35">
        <f>'EPD information'!$X$16*Tabell2[[#This Row],[Weight (kg)]]</f>
        <v>0.25239</v>
      </c>
      <c r="V5529" s="35">
        <f>'EPD information'!$Y$16*Tabell2[[#This Row],[Weight (kg)]]</f>
        <v>8.3772000000000002</v>
      </c>
      <c r="W5529" s="35">
        <f>'EPD information'!$Z$16*Tabell2[[#This Row],[Weight (kg)]]</f>
        <v>1.3586100000000002E-2</v>
      </c>
      <c r="X5529" s="35">
        <f>'EPD information'!$AA$16*Tabell2[[#This Row],[Weight (kg)]]</f>
        <v>-64.977000000000004</v>
      </c>
      <c r="Y5529" s="18">
        <f>'EPD information'!$AB$16*Tabell2[[#This Row],[Weight (kg)]]</f>
        <v>180.43200000000002</v>
      </c>
      <c r="Z5529" s="18">
        <f>'EPD information'!$AC$16*Tabell2[[#This Row],[Weight (kg)]]</f>
        <v>3.1629300000000002</v>
      </c>
      <c r="AA5529" s="18">
        <f>'EPD information'!$AD$16*Tabell2[[#This Row],[Weight (kg)]]</f>
        <v>0.39576900000000004</v>
      </c>
      <c r="AB5529" s="18" t="s">
        <v>48</v>
      </c>
      <c r="AC5529" s="18">
        <f>'EPD information'!$AF$16*Tabell2[[#This Row],[Weight (kg)]]</f>
        <v>0.24970499999999998</v>
      </c>
      <c r="AD5529" s="18">
        <f>'EPD information'!$AG$16*Tabell2[[#This Row],[Weight (kg)]]</f>
        <v>8.323500000000001</v>
      </c>
      <c r="AE5529" s="18">
        <f>'EPD information'!$AH$16*Tabell2[[#This Row],[Weight (kg)]]</f>
        <v>1.3317600000000001E-2</v>
      </c>
      <c r="AF5529" s="21">
        <f>'EPD information'!$AI$16*Tabell2[[#This Row],[Weight (kg)]]</f>
        <v>-61.754999999999995</v>
      </c>
    </row>
    <row r="5530" spans="1:32" x14ac:dyDescent="0.2">
      <c r="A5530" s="36" t="s">
        <v>310</v>
      </c>
      <c r="B5530" s="37" t="s">
        <v>311</v>
      </c>
      <c r="C5530" s="38">
        <v>912712</v>
      </c>
      <c r="D5530" s="39">
        <v>7319660093844</v>
      </c>
      <c r="E5530" s="37" t="s">
        <v>46</v>
      </c>
      <c r="F5530" s="40">
        <v>900</v>
      </c>
      <c r="G5530" s="37">
        <v>900</v>
      </c>
      <c r="H5530" s="41">
        <v>69.7</v>
      </c>
      <c r="I5530" s="35">
        <f>'EPD information'!$L$16*Tabell2[[#This Row],[Weight (kg)]]</f>
        <v>237.67700000000002</v>
      </c>
      <c r="J5530" s="22">
        <f>'EPD information'!$M$16*Tabell2[[#This Row],[Weight (kg)]]</f>
        <v>4.14018</v>
      </c>
      <c r="K5530" s="22">
        <f>'EPD information'!$N$16*Tabell2[[#This Row],[Weight (kg)]]</f>
        <v>0.49138500000000002</v>
      </c>
      <c r="L5530" s="22">
        <f>'EPD information'!$O$16*Tabell2[[#This Row],[Weight (kg)]]</f>
        <v>0</v>
      </c>
      <c r="M5530" s="22">
        <f>'EPD information'!$P$16*Tabell2[[#This Row],[Weight (kg)]]</f>
        <v>0.32759000000000005</v>
      </c>
      <c r="N5530" s="22">
        <f>'EPD information'!$Q$16*Tabell2[[#This Row],[Weight (kg)]]</f>
        <v>10.873200000000001</v>
      </c>
      <c r="O5530" s="22">
        <f>'EPD information'!$R$16*Tabell2[[#This Row],[Weight (kg)]]</f>
        <v>1.7634100000000003E-2</v>
      </c>
      <c r="P5530" s="22">
        <f>'EPD information'!$S$16*Tabell2[[#This Row],[Weight (kg)]]</f>
        <v>-84.337000000000003</v>
      </c>
      <c r="Q5530" s="35">
        <f>'Product specific GWP'!$T$16*Tabell2[[#This Row],[Weight (kg)]]</f>
        <v>3.0458900000000004</v>
      </c>
      <c r="R5530" s="35" t="s">
        <v>48</v>
      </c>
      <c r="S5530" s="35">
        <f>'EPD information'!$V$16*Tabell2[[#This Row],[Weight (kg)]]</f>
        <v>0.49138500000000002</v>
      </c>
      <c r="T5530" s="35" t="str">
        <f>'EPD information'!$W$16</f>
        <v>ND</v>
      </c>
      <c r="U5530" s="35">
        <f>'EPD information'!$X$16*Tabell2[[#This Row],[Weight (kg)]]</f>
        <v>0.32759000000000005</v>
      </c>
      <c r="V5530" s="35">
        <f>'EPD information'!$Y$16*Tabell2[[#This Row],[Weight (kg)]]</f>
        <v>10.873200000000001</v>
      </c>
      <c r="W5530" s="35">
        <f>'EPD information'!$Z$16*Tabell2[[#This Row],[Weight (kg)]]</f>
        <v>1.7634100000000003E-2</v>
      </c>
      <c r="X5530" s="35">
        <f>'EPD information'!$AA$16*Tabell2[[#This Row],[Weight (kg)]]</f>
        <v>-84.337000000000003</v>
      </c>
      <c r="Y5530" s="18">
        <f>'EPD information'!$AB$16*Tabell2[[#This Row],[Weight (kg)]]</f>
        <v>234.19200000000001</v>
      </c>
      <c r="Z5530" s="18">
        <f>'EPD information'!$AC$16*Tabell2[[#This Row],[Weight (kg)]]</f>
        <v>4.1053300000000004</v>
      </c>
      <c r="AA5530" s="18">
        <f>'EPD information'!$AD$16*Tabell2[[#This Row],[Weight (kg)]]</f>
        <v>0.51368900000000006</v>
      </c>
      <c r="AB5530" s="18" t="s">
        <v>48</v>
      </c>
      <c r="AC5530" s="18">
        <f>'EPD information'!$AF$16*Tabell2[[#This Row],[Weight (kg)]]</f>
        <v>0.32410499999999998</v>
      </c>
      <c r="AD5530" s="18">
        <f>'EPD information'!$AG$16*Tabell2[[#This Row],[Weight (kg)]]</f>
        <v>10.8035</v>
      </c>
      <c r="AE5530" s="18">
        <f>'EPD information'!$AH$16*Tabell2[[#This Row],[Weight (kg)]]</f>
        <v>1.7285600000000002E-2</v>
      </c>
      <c r="AF5530" s="21">
        <f>'EPD information'!$AI$16*Tabell2[[#This Row],[Weight (kg)]]</f>
        <v>-80.155000000000001</v>
      </c>
    </row>
    <row r="5531" spans="1:32" x14ac:dyDescent="0.2">
      <c r="A5531" s="36" t="s">
        <v>310</v>
      </c>
      <c r="B5531" s="37" t="s">
        <v>311</v>
      </c>
      <c r="C5531" s="38">
        <v>912728</v>
      </c>
      <c r="D5531" s="39">
        <v>7319660094001</v>
      </c>
      <c r="E5531" s="37" t="s">
        <v>46</v>
      </c>
      <c r="F5531" s="40">
        <v>1000</v>
      </c>
      <c r="G5531" s="37">
        <v>500</v>
      </c>
      <c r="H5531" s="41">
        <v>40</v>
      </c>
      <c r="I5531" s="35">
        <f>'EPD information'!$L$16*Tabell2[[#This Row],[Weight (kg)]]</f>
        <v>136.4</v>
      </c>
      <c r="J5531" s="22">
        <f>'EPD information'!$M$16*Tabell2[[#This Row],[Weight (kg)]]</f>
        <v>2.3759999999999999</v>
      </c>
      <c r="K5531" s="22">
        <f>'EPD information'!$N$16*Tabell2[[#This Row],[Weight (kg)]]</f>
        <v>0.28199999999999997</v>
      </c>
      <c r="L5531" s="22">
        <f>'EPD information'!$O$16*Tabell2[[#This Row],[Weight (kg)]]</f>
        <v>0</v>
      </c>
      <c r="M5531" s="22">
        <f>'EPD information'!$P$16*Tabell2[[#This Row],[Weight (kg)]]</f>
        <v>0.188</v>
      </c>
      <c r="N5531" s="22">
        <f>'EPD information'!$Q$16*Tabell2[[#This Row],[Weight (kg)]]</f>
        <v>6.24</v>
      </c>
      <c r="O5531" s="22">
        <f>'EPD information'!$R$16*Tabell2[[#This Row],[Weight (kg)]]</f>
        <v>1.0120000000000001E-2</v>
      </c>
      <c r="P5531" s="22">
        <f>'EPD information'!$S$16*Tabell2[[#This Row],[Weight (kg)]]</f>
        <v>-48.4</v>
      </c>
      <c r="Q5531" s="35">
        <f>'Product specific GWP'!$T$16*Tabell2[[#This Row],[Weight (kg)]]</f>
        <v>1.7480000000000002</v>
      </c>
      <c r="R5531" s="35" t="s">
        <v>48</v>
      </c>
      <c r="S5531" s="35">
        <f>'EPD information'!$V$16*Tabell2[[#This Row],[Weight (kg)]]</f>
        <v>0.28199999999999997</v>
      </c>
      <c r="T5531" s="35" t="str">
        <f>'EPD information'!$W$16</f>
        <v>ND</v>
      </c>
      <c r="U5531" s="35">
        <f>'EPD information'!$X$16*Tabell2[[#This Row],[Weight (kg)]]</f>
        <v>0.188</v>
      </c>
      <c r="V5531" s="35">
        <f>'EPD information'!$Y$16*Tabell2[[#This Row],[Weight (kg)]]</f>
        <v>6.24</v>
      </c>
      <c r="W5531" s="35">
        <f>'EPD information'!$Z$16*Tabell2[[#This Row],[Weight (kg)]]</f>
        <v>1.0120000000000001E-2</v>
      </c>
      <c r="X5531" s="35">
        <f>'EPD information'!$AA$16*Tabell2[[#This Row],[Weight (kg)]]</f>
        <v>-48.4</v>
      </c>
      <c r="Y5531" s="18">
        <f>'EPD information'!$AB$16*Tabell2[[#This Row],[Weight (kg)]]</f>
        <v>134.4</v>
      </c>
      <c r="Z5531" s="18">
        <f>'EPD information'!$AC$16*Tabell2[[#This Row],[Weight (kg)]]</f>
        <v>2.3559999999999999</v>
      </c>
      <c r="AA5531" s="18">
        <f>'EPD information'!$AD$16*Tabell2[[#This Row],[Weight (kg)]]</f>
        <v>0.29480000000000001</v>
      </c>
      <c r="AB5531" s="18" t="s">
        <v>48</v>
      </c>
      <c r="AC5531" s="18">
        <f>'EPD information'!$AF$16*Tabell2[[#This Row],[Weight (kg)]]</f>
        <v>0.186</v>
      </c>
      <c r="AD5531" s="18">
        <f>'EPD information'!$AG$16*Tabell2[[#This Row],[Weight (kg)]]</f>
        <v>6.2</v>
      </c>
      <c r="AE5531" s="18">
        <f>'EPD information'!$AH$16*Tabell2[[#This Row],[Weight (kg)]]</f>
        <v>9.92E-3</v>
      </c>
      <c r="AF5531" s="21">
        <f>'EPD information'!$AI$16*Tabell2[[#This Row],[Weight (kg)]]</f>
        <v>-46</v>
      </c>
    </row>
    <row r="5532" spans="1:32" x14ac:dyDescent="0.2">
      <c r="A5532" s="36" t="s">
        <v>310</v>
      </c>
      <c r="B5532" s="37" t="s">
        <v>311</v>
      </c>
      <c r="C5532" s="38">
        <v>912729</v>
      </c>
      <c r="D5532" s="39">
        <v>7319660094018</v>
      </c>
      <c r="E5532" s="37" t="s">
        <v>46</v>
      </c>
      <c r="F5532" s="40">
        <v>1000</v>
      </c>
      <c r="G5532" s="37">
        <v>560</v>
      </c>
      <c r="H5532" s="41">
        <v>44.8</v>
      </c>
      <c r="I5532" s="35">
        <f>'EPD information'!$L$16*Tabell2[[#This Row],[Weight (kg)]]</f>
        <v>152.768</v>
      </c>
      <c r="J5532" s="22">
        <f>'EPD information'!$M$16*Tabell2[[#This Row],[Weight (kg)]]</f>
        <v>2.6611199999999999</v>
      </c>
      <c r="K5532" s="22">
        <f>'EPD information'!$N$16*Tabell2[[#This Row],[Weight (kg)]]</f>
        <v>0.31583999999999995</v>
      </c>
      <c r="L5532" s="22">
        <f>'EPD information'!$O$16*Tabell2[[#This Row],[Weight (kg)]]</f>
        <v>0</v>
      </c>
      <c r="M5532" s="22">
        <f>'EPD information'!$P$16*Tabell2[[#This Row],[Weight (kg)]]</f>
        <v>0.21056</v>
      </c>
      <c r="N5532" s="22">
        <f>'EPD information'!$Q$16*Tabell2[[#This Row],[Weight (kg)]]</f>
        <v>6.9887999999999995</v>
      </c>
      <c r="O5532" s="22">
        <f>'EPD information'!$R$16*Tabell2[[#This Row],[Weight (kg)]]</f>
        <v>1.13344E-2</v>
      </c>
      <c r="P5532" s="22">
        <f>'EPD information'!$S$16*Tabell2[[#This Row],[Weight (kg)]]</f>
        <v>-54.207999999999998</v>
      </c>
      <c r="Q5532" s="35">
        <f>'Product specific GWP'!$T$16*Tabell2[[#This Row],[Weight (kg)]]</f>
        <v>1.9577599999999999</v>
      </c>
      <c r="R5532" s="35" t="s">
        <v>48</v>
      </c>
      <c r="S5532" s="35">
        <f>'EPD information'!$V$16*Tabell2[[#This Row],[Weight (kg)]]</f>
        <v>0.31583999999999995</v>
      </c>
      <c r="T5532" s="35" t="str">
        <f>'EPD information'!$W$16</f>
        <v>ND</v>
      </c>
      <c r="U5532" s="35">
        <f>'EPD information'!$X$16*Tabell2[[#This Row],[Weight (kg)]]</f>
        <v>0.21056</v>
      </c>
      <c r="V5532" s="35">
        <f>'EPD information'!$Y$16*Tabell2[[#This Row],[Weight (kg)]]</f>
        <v>6.9887999999999995</v>
      </c>
      <c r="W5532" s="35">
        <f>'EPD information'!$Z$16*Tabell2[[#This Row],[Weight (kg)]]</f>
        <v>1.13344E-2</v>
      </c>
      <c r="X5532" s="35">
        <f>'EPD information'!$AA$16*Tabell2[[#This Row],[Weight (kg)]]</f>
        <v>-54.207999999999998</v>
      </c>
      <c r="Y5532" s="18">
        <f>'EPD information'!$AB$16*Tabell2[[#This Row],[Weight (kg)]]</f>
        <v>150.52799999999999</v>
      </c>
      <c r="Z5532" s="18">
        <f>'EPD information'!$AC$16*Tabell2[[#This Row],[Weight (kg)]]</f>
        <v>2.6387199999999997</v>
      </c>
      <c r="AA5532" s="18">
        <f>'EPD information'!$AD$16*Tabell2[[#This Row],[Weight (kg)]]</f>
        <v>0.33017599999999997</v>
      </c>
      <c r="AB5532" s="18" t="s">
        <v>48</v>
      </c>
      <c r="AC5532" s="18">
        <f>'EPD information'!$AF$16*Tabell2[[#This Row],[Weight (kg)]]</f>
        <v>0.20831999999999998</v>
      </c>
      <c r="AD5532" s="18">
        <f>'EPD information'!$AG$16*Tabell2[[#This Row],[Weight (kg)]]</f>
        <v>6.944</v>
      </c>
      <c r="AE5532" s="18">
        <f>'EPD information'!$AH$16*Tabell2[[#This Row],[Weight (kg)]]</f>
        <v>1.1110399999999999E-2</v>
      </c>
      <c r="AF5532" s="21">
        <f>'EPD information'!$AI$16*Tabell2[[#This Row],[Weight (kg)]]</f>
        <v>-51.519999999999996</v>
      </c>
    </row>
    <row r="5533" spans="1:32" x14ac:dyDescent="0.2">
      <c r="A5533" s="36" t="s">
        <v>310</v>
      </c>
      <c r="B5533" s="37" t="s">
        <v>311</v>
      </c>
      <c r="C5533" s="38">
        <v>912730</v>
      </c>
      <c r="D5533" s="39">
        <v>7319660094025</v>
      </c>
      <c r="E5533" s="37" t="s">
        <v>46</v>
      </c>
      <c r="F5533" s="40">
        <v>1000</v>
      </c>
      <c r="G5533" s="37">
        <v>600</v>
      </c>
      <c r="H5533" s="41">
        <v>48</v>
      </c>
      <c r="I5533" s="35">
        <f>'EPD information'!$L$16*Tabell2[[#This Row],[Weight (kg)]]</f>
        <v>163.68</v>
      </c>
      <c r="J5533" s="22">
        <f>'EPD information'!$M$16*Tabell2[[#This Row],[Weight (kg)]]</f>
        <v>2.8512</v>
      </c>
      <c r="K5533" s="22">
        <f>'EPD information'!$N$16*Tabell2[[#This Row],[Weight (kg)]]</f>
        <v>0.33839999999999998</v>
      </c>
      <c r="L5533" s="22">
        <f>'EPD information'!$O$16*Tabell2[[#This Row],[Weight (kg)]]</f>
        <v>0</v>
      </c>
      <c r="M5533" s="22">
        <f>'EPD information'!$P$16*Tabell2[[#This Row],[Weight (kg)]]</f>
        <v>0.22560000000000002</v>
      </c>
      <c r="N5533" s="22">
        <f>'EPD information'!$Q$16*Tabell2[[#This Row],[Weight (kg)]]</f>
        <v>7.4879999999999995</v>
      </c>
      <c r="O5533" s="22">
        <f>'EPD information'!$R$16*Tabell2[[#This Row],[Weight (kg)]]</f>
        <v>1.2144000000000002E-2</v>
      </c>
      <c r="P5533" s="22">
        <f>'EPD information'!$S$16*Tabell2[[#This Row],[Weight (kg)]]</f>
        <v>-58.08</v>
      </c>
      <c r="Q5533" s="35">
        <f>'Product specific GWP'!$T$16*Tabell2[[#This Row],[Weight (kg)]]</f>
        <v>2.0975999999999999</v>
      </c>
      <c r="R5533" s="35" t="s">
        <v>48</v>
      </c>
      <c r="S5533" s="35">
        <f>'EPD information'!$V$16*Tabell2[[#This Row],[Weight (kg)]]</f>
        <v>0.33839999999999998</v>
      </c>
      <c r="T5533" s="35" t="str">
        <f>'EPD information'!$W$16</f>
        <v>ND</v>
      </c>
      <c r="U5533" s="35">
        <f>'EPD information'!$X$16*Tabell2[[#This Row],[Weight (kg)]]</f>
        <v>0.22560000000000002</v>
      </c>
      <c r="V5533" s="35">
        <f>'EPD information'!$Y$16*Tabell2[[#This Row],[Weight (kg)]]</f>
        <v>7.4879999999999995</v>
      </c>
      <c r="W5533" s="35">
        <f>'EPD information'!$Z$16*Tabell2[[#This Row],[Weight (kg)]]</f>
        <v>1.2144000000000002E-2</v>
      </c>
      <c r="X5533" s="35">
        <f>'EPD information'!$AA$16*Tabell2[[#This Row],[Weight (kg)]]</f>
        <v>-58.08</v>
      </c>
      <c r="Y5533" s="18">
        <f>'EPD information'!$AB$16*Tabell2[[#This Row],[Weight (kg)]]</f>
        <v>161.28</v>
      </c>
      <c r="Z5533" s="18">
        <f>'EPD information'!$AC$16*Tabell2[[#This Row],[Weight (kg)]]</f>
        <v>2.8271999999999999</v>
      </c>
      <c r="AA5533" s="18">
        <f>'EPD information'!$AD$16*Tabell2[[#This Row],[Weight (kg)]]</f>
        <v>0.35375999999999996</v>
      </c>
      <c r="AB5533" s="18" t="s">
        <v>48</v>
      </c>
      <c r="AC5533" s="18">
        <f>'EPD information'!$AF$16*Tabell2[[#This Row],[Weight (kg)]]</f>
        <v>0.22319999999999998</v>
      </c>
      <c r="AD5533" s="18">
        <f>'EPD information'!$AG$16*Tabell2[[#This Row],[Weight (kg)]]</f>
        <v>7.4399999999999995</v>
      </c>
      <c r="AE5533" s="18">
        <f>'EPD information'!$AH$16*Tabell2[[#This Row],[Weight (kg)]]</f>
        <v>1.1904000000000001E-2</v>
      </c>
      <c r="AF5533" s="21">
        <f>'EPD information'!$AI$16*Tabell2[[#This Row],[Weight (kg)]]</f>
        <v>-55.199999999999996</v>
      </c>
    </row>
    <row r="5534" spans="1:32" x14ac:dyDescent="0.2">
      <c r="A5534" s="36" t="s">
        <v>310</v>
      </c>
      <c r="B5534" s="37" t="s">
        <v>311</v>
      </c>
      <c r="C5534" s="38">
        <v>111195</v>
      </c>
      <c r="D5534" s="39">
        <v>7319661111950</v>
      </c>
      <c r="E5534" s="37" t="s">
        <v>46</v>
      </c>
      <c r="F5534" s="40">
        <v>1000</v>
      </c>
      <c r="G5534" s="37">
        <v>630</v>
      </c>
      <c r="H5534" s="41">
        <v>50.7</v>
      </c>
      <c r="I5534" s="35">
        <f>'EPD information'!$L$16*Tabell2[[#This Row],[Weight (kg)]]</f>
        <v>172.88700000000003</v>
      </c>
      <c r="J5534" s="22">
        <f>'EPD information'!$M$16*Tabell2[[#This Row],[Weight (kg)]]</f>
        <v>3.0115800000000004</v>
      </c>
      <c r="K5534" s="22">
        <f>'EPD information'!$N$16*Tabell2[[#This Row],[Weight (kg)]]</f>
        <v>0.357435</v>
      </c>
      <c r="L5534" s="22">
        <f>'EPD information'!$O$16*Tabell2[[#This Row],[Weight (kg)]]</f>
        <v>0</v>
      </c>
      <c r="M5534" s="22">
        <f>'EPD information'!$P$16*Tabell2[[#This Row],[Weight (kg)]]</f>
        <v>0.23829000000000003</v>
      </c>
      <c r="N5534" s="22">
        <f>'EPD information'!$Q$16*Tabell2[[#This Row],[Weight (kg)]]</f>
        <v>7.9092000000000002</v>
      </c>
      <c r="O5534" s="22">
        <f>'EPD information'!$R$16*Tabell2[[#This Row],[Weight (kg)]]</f>
        <v>1.2827100000000003E-2</v>
      </c>
      <c r="P5534" s="22">
        <f>'EPD information'!$S$16*Tabell2[[#This Row],[Weight (kg)]]</f>
        <v>-61.347000000000001</v>
      </c>
      <c r="Q5534" s="35">
        <f>'Product specific GWP'!$T$16*Tabell2[[#This Row],[Weight (kg)]]</f>
        <v>2.2155900000000002</v>
      </c>
      <c r="R5534" s="35" t="s">
        <v>48</v>
      </c>
      <c r="S5534" s="35">
        <f>'EPD information'!$V$16*Tabell2[[#This Row],[Weight (kg)]]</f>
        <v>0.357435</v>
      </c>
      <c r="T5534" s="35" t="str">
        <f>'EPD information'!$W$16</f>
        <v>ND</v>
      </c>
      <c r="U5534" s="35">
        <f>'EPD information'!$X$16*Tabell2[[#This Row],[Weight (kg)]]</f>
        <v>0.23829000000000003</v>
      </c>
      <c r="V5534" s="35">
        <f>'EPD information'!$Y$16*Tabell2[[#This Row],[Weight (kg)]]</f>
        <v>7.9092000000000002</v>
      </c>
      <c r="W5534" s="35">
        <f>'EPD information'!$Z$16*Tabell2[[#This Row],[Weight (kg)]]</f>
        <v>1.2827100000000003E-2</v>
      </c>
      <c r="X5534" s="35">
        <f>'EPD information'!$AA$16*Tabell2[[#This Row],[Weight (kg)]]</f>
        <v>-61.347000000000001</v>
      </c>
      <c r="Y5534" s="18">
        <f>'EPD information'!$AB$16*Tabell2[[#This Row],[Weight (kg)]]</f>
        <v>170.352</v>
      </c>
      <c r="Z5534" s="18">
        <f>'EPD information'!$AC$16*Tabell2[[#This Row],[Weight (kg)]]</f>
        <v>2.9862300000000004</v>
      </c>
      <c r="AA5534" s="18">
        <f>'EPD information'!$AD$16*Tabell2[[#This Row],[Weight (kg)]]</f>
        <v>0.37365900000000002</v>
      </c>
      <c r="AB5534" s="18" t="s">
        <v>48</v>
      </c>
      <c r="AC5534" s="18">
        <f>'EPD information'!$AF$16*Tabell2[[#This Row],[Weight (kg)]]</f>
        <v>0.23575499999999999</v>
      </c>
      <c r="AD5534" s="18">
        <f>'EPD information'!$AG$16*Tabell2[[#This Row],[Weight (kg)]]</f>
        <v>7.8585000000000003</v>
      </c>
      <c r="AE5534" s="18">
        <f>'EPD information'!$AH$16*Tabell2[[#This Row],[Weight (kg)]]</f>
        <v>1.2573600000000001E-2</v>
      </c>
      <c r="AF5534" s="21">
        <f>'EPD information'!$AI$16*Tabell2[[#This Row],[Weight (kg)]]</f>
        <v>-58.305</v>
      </c>
    </row>
    <row r="5535" spans="1:32" x14ac:dyDescent="0.2">
      <c r="A5535" s="36" t="s">
        <v>310</v>
      </c>
      <c r="B5535" s="37" t="s">
        <v>311</v>
      </c>
      <c r="C5535" s="38">
        <v>912731</v>
      </c>
      <c r="D5535" s="39">
        <v>7319660094032</v>
      </c>
      <c r="E5535" s="37" t="s">
        <v>46</v>
      </c>
      <c r="F5535" s="40">
        <v>1000</v>
      </c>
      <c r="G5535" s="37">
        <v>710</v>
      </c>
      <c r="H5535" s="41">
        <v>57.5</v>
      </c>
      <c r="I5535" s="35">
        <f>'EPD information'!$L$16*Tabell2[[#This Row],[Weight (kg)]]</f>
        <v>196.07500000000002</v>
      </c>
      <c r="J5535" s="22">
        <f>'EPD information'!$M$16*Tabell2[[#This Row],[Weight (kg)]]</f>
        <v>3.4155000000000002</v>
      </c>
      <c r="K5535" s="22">
        <f>'EPD information'!$N$16*Tabell2[[#This Row],[Weight (kg)]]</f>
        <v>0.40537499999999999</v>
      </c>
      <c r="L5535" s="22">
        <f>'EPD information'!$O$16*Tabell2[[#This Row],[Weight (kg)]]</f>
        <v>0</v>
      </c>
      <c r="M5535" s="22">
        <f>'EPD information'!$P$16*Tabell2[[#This Row],[Weight (kg)]]</f>
        <v>0.27024999999999999</v>
      </c>
      <c r="N5535" s="22">
        <f>'EPD information'!$Q$16*Tabell2[[#This Row],[Weight (kg)]]</f>
        <v>8.9700000000000006</v>
      </c>
      <c r="O5535" s="22">
        <f>'EPD information'!$R$16*Tabell2[[#This Row],[Weight (kg)]]</f>
        <v>1.4547500000000001E-2</v>
      </c>
      <c r="P5535" s="22">
        <f>'EPD information'!$S$16*Tabell2[[#This Row],[Weight (kg)]]</f>
        <v>-69.575000000000003</v>
      </c>
      <c r="Q5535" s="35">
        <f>'Product specific GWP'!$T$16*Tabell2[[#This Row],[Weight (kg)]]</f>
        <v>2.51275</v>
      </c>
      <c r="R5535" s="35" t="s">
        <v>48</v>
      </c>
      <c r="S5535" s="35">
        <f>'EPD information'!$V$16*Tabell2[[#This Row],[Weight (kg)]]</f>
        <v>0.40537499999999999</v>
      </c>
      <c r="T5535" s="35" t="str">
        <f>'EPD information'!$W$16</f>
        <v>ND</v>
      </c>
      <c r="U5535" s="35">
        <f>'EPD information'!$X$16*Tabell2[[#This Row],[Weight (kg)]]</f>
        <v>0.27024999999999999</v>
      </c>
      <c r="V5535" s="35">
        <f>'EPD information'!$Y$16*Tabell2[[#This Row],[Weight (kg)]]</f>
        <v>8.9700000000000006</v>
      </c>
      <c r="W5535" s="35">
        <f>'EPD information'!$Z$16*Tabell2[[#This Row],[Weight (kg)]]</f>
        <v>1.4547500000000001E-2</v>
      </c>
      <c r="X5535" s="35">
        <f>'EPD information'!$AA$16*Tabell2[[#This Row],[Weight (kg)]]</f>
        <v>-69.575000000000003</v>
      </c>
      <c r="Y5535" s="18">
        <f>'EPD information'!$AB$16*Tabell2[[#This Row],[Weight (kg)]]</f>
        <v>193.2</v>
      </c>
      <c r="Z5535" s="18">
        <f>'EPD information'!$AC$16*Tabell2[[#This Row],[Weight (kg)]]</f>
        <v>3.3867500000000001</v>
      </c>
      <c r="AA5535" s="18">
        <f>'EPD information'!$AD$16*Tabell2[[#This Row],[Weight (kg)]]</f>
        <v>0.42377500000000001</v>
      </c>
      <c r="AB5535" s="18" t="s">
        <v>48</v>
      </c>
      <c r="AC5535" s="18">
        <f>'EPD information'!$AF$16*Tabell2[[#This Row],[Weight (kg)]]</f>
        <v>0.26737499999999997</v>
      </c>
      <c r="AD5535" s="18">
        <f>'EPD information'!$AG$16*Tabell2[[#This Row],[Weight (kg)]]</f>
        <v>8.9124999999999996</v>
      </c>
      <c r="AE5535" s="18">
        <f>'EPD information'!$AH$16*Tabell2[[#This Row],[Weight (kg)]]</f>
        <v>1.426E-2</v>
      </c>
      <c r="AF5535" s="21">
        <f>'EPD information'!$AI$16*Tabell2[[#This Row],[Weight (kg)]]</f>
        <v>-66.125</v>
      </c>
    </row>
    <row r="5536" spans="1:32" x14ac:dyDescent="0.2">
      <c r="A5536" s="36" t="s">
        <v>310</v>
      </c>
      <c r="B5536" s="37" t="s">
        <v>311</v>
      </c>
      <c r="C5536" s="38">
        <v>912732</v>
      </c>
      <c r="D5536" s="39">
        <v>7319660094049</v>
      </c>
      <c r="E5536" s="37" t="s">
        <v>46</v>
      </c>
      <c r="F5536" s="40">
        <v>1000</v>
      </c>
      <c r="G5536" s="37">
        <v>800</v>
      </c>
      <c r="H5536" s="41">
        <v>65.3</v>
      </c>
      <c r="I5536" s="35">
        <f>'EPD information'!$L$16*Tabell2[[#This Row],[Weight (kg)]]</f>
        <v>222.673</v>
      </c>
      <c r="J5536" s="22">
        <f>'EPD information'!$M$16*Tabell2[[#This Row],[Weight (kg)]]</f>
        <v>3.8788199999999997</v>
      </c>
      <c r="K5536" s="22">
        <f>'EPD information'!$N$16*Tabell2[[#This Row],[Weight (kg)]]</f>
        <v>0.46036499999999997</v>
      </c>
      <c r="L5536" s="22">
        <f>'EPD information'!$O$16*Tabell2[[#This Row],[Weight (kg)]]</f>
        <v>0</v>
      </c>
      <c r="M5536" s="22">
        <f>'EPD information'!$P$16*Tabell2[[#This Row],[Weight (kg)]]</f>
        <v>0.30691000000000002</v>
      </c>
      <c r="N5536" s="22">
        <f>'EPD information'!$Q$16*Tabell2[[#This Row],[Weight (kg)]]</f>
        <v>10.1868</v>
      </c>
      <c r="O5536" s="22">
        <f>'EPD information'!$R$16*Tabell2[[#This Row],[Weight (kg)]]</f>
        <v>1.6520900000000002E-2</v>
      </c>
      <c r="P5536" s="22">
        <f>'EPD information'!$S$16*Tabell2[[#This Row],[Weight (kg)]]</f>
        <v>-79.012999999999991</v>
      </c>
      <c r="Q5536" s="35">
        <f>'Product specific GWP'!$T$16*Tabell2[[#This Row],[Weight (kg)]]</f>
        <v>2.8536100000000002</v>
      </c>
      <c r="R5536" s="35" t="s">
        <v>48</v>
      </c>
      <c r="S5536" s="35">
        <f>'EPD information'!$V$16*Tabell2[[#This Row],[Weight (kg)]]</f>
        <v>0.46036499999999997</v>
      </c>
      <c r="T5536" s="35" t="str">
        <f>'EPD information'!$W$16</f>
        <v>ND</v>
      </c>
      <c r="U5536" s="35">
        <f>'EPD information'!$X$16*Tabell2[[#This Row],[Weight (kg)]]</f>
        <v>0.30691000000000002</v>
      </c>
      <c r="V5536" s="35">
        <f>'EPD information'!$Y$16*Tabell2[[#This Row],[Weight (kg)]]</f>
        <v>10.1868</v>
      </c>
      <c r="W5536" s="35">
        <f>'EPD information'!$Z$16*Tabell2[[#This Row],[Weight (kg)]]</f>
        <v>1.6520900000000002E-2</v>
      </c>
      <c r="X5536" s="35">
        <f>'EPD information'!$AA$16*Tabell2[[#This Row],[Weight (kg)]]</f>
        <v>-79.012999999999991</v>
      </c>
      <c r="Y5536" s="18">
        <f>'EPD information'!$AB$16*Tabell2[[#This Row],[Weight (kg)]]</f>
        <v>219.40799999999999</v>
      </c>
      <c r="Z5536" s="18">
        <f>'EPD information'!$AC$16*Tabell2[[#This Row],[Weight (kg)]]</f>
        <v>3.8461699999999999</v>
      </c>
      <c r="AA5536" s="18">
        <f>'EPD information'!$AD$16*Tabell2[[#This Row],[Weight (kg)]]</f>
        <v>0.48126099999999999</v>
      </c>
      <c r="AB5536" s="18" t="s">
        <v>48</v>
      </c>
      <c r="AC5536" s="18">
        <f>'EPD information'!$AF$16*Tabell2[[#This Row],[Weight (kg)]]</f>
        <v>0.30364499999999994</v>
      </c>
      <c r="AD5536" s="18">
        <f>'EPD information'!$AG$16*Tabell2[[#This Row],[Weight (kg)]]</f>
        <v>10.121499999999999</v>
      </c>
      <c r="AE5536" s="18">
        <f>'EPD information'!$AH$16*Tabell2[[#This Row],[Weight (kg)]]</f>
        <v>1.6194400000000001E-2</v>
      </c>
      <c r="AF5536" s="21">
        <f>'EPD information'!$AI$16*Tabell2[[#This Row],[Weight (kg)]]</f>
        <v>-75.094999999999985</v>
      </c>
    </row>
    <row r="5537" spans="1:32" x14ac:dyDescent="0.2">
      <c r="A5537" s="36" t="s">
        <v>310</v>
      </c>
      <c r="B5537" s="37" t="s">
        <v>311</v>
      </c>
      <c r="C5537" s="38">
        <v>912733</v>
      </c>
      <c r="D5537" s="39">
        <v>7319660094056</v>
      </c>
      <c r="E5537" s="37" t="s">
        <v>46</v>
      </c>
      <c r="F5537" s="40">
        <v>1000</v>
      </c>
      <c r="G5537" s="37">
        <v>900</v>
      </c>
      <c r="H5537" s="41">
        <v>74.2</v>
      </c>
      <c r="I5537" s="35">
        <f>'EPD information'!$L$16*Tabell2[[#This Row],[Weight (kg)]]</f>
        <v>253.02200000000002</v>
      </c>
      <c r="J5537" s="22">
        <f>'EPD information'!$M$16*Tabell2[[#This Row],[Weight (kg)]]</f>
        <v>4.4074800000000005</v>
      </c>
      <c r="K5537" s="22">
        <f>'EPD information'!$N$16*Tabell2[[#This Row],[Weight (kg)]]</f>
        <v>0.52310999999999996</v>
      </c>
      <c r="L5537" s="22">
        <f>'EPD information'!$O$16*Tabell2[[#This Row],[Weight (kg)]]</f>
        <v>0</v>
      </c>
      <c r="M5537" s="22">
        <f>'EPD information'!$P$16*Tabell2[[#This Row],[Weight (kg)]]</f>
        <v>0.34874000000000005</v>
      </c>
      <c r="N5537" s="22">
        <f>'EPD information'!$Q$16*Tabell2[[#This Row],[Weight (kg)]]</f>
        <v>11.575200000000001</v>
      </c>
      <c r="O5537" s="22">
        <f>'EPD information'!$R$16*Tabell2[[#This Row],[Weight (kg)]]</f>
        <v>1.8772600000000004E-2</v>
      </c>
      <c r="P5537" s="22">
        <f>'EPD information'!$S$16*Tabell2[[#This Row],[Weight (kg)]]</f>
        <v>-89.781999999999996</v>
      </c>
      <c r="Q5537" s="35">
        <f>'Product specific GWP'!$T$16*Tabell2[[#This Row],[Weight (kg)]]</f>
        <v>3.2425400000000004</v>
      </c>
      <c r="R5537" s="35" t="s">
        <v>48</v>
      </c>
      <c r="S5537" s="35">
        <f>'EPD information'!$V$16*Tabell2[[#This Row],[Weight (kg)]]</f>
        <v>0.52310999999999996</v>
      </c>
      <c r="T5537" s="35" t="str">
        <f>'EPD information'!$W$16</f>
        <v>ND</v>
      </c>
      <c r="U5537" s="35">
        <f>'EPD information'!$X$16*Tabell2[[#This Row],[Weight (kg)]]</f>
        <v>0.34874000000000005</v>
      </c>
      <c r="V5537" s="35">
        <f>'EPD information'!$Y$16*Tabell2[[#This Row],[Weight (kg)]]</f>
        <v>11.575200000000001</v>
      </c>
      <c r="W5537" s="35">
        <f>'EPD information'!$Z$16*Tabell2[[#This Row],[Weight (kg)]]</f>
        <v>1.8772600000000004E-2</v>
      </c>
      <c r="X5537" s="35">
        <f>'EPD information'!$AA$16*Tabell2[[#This Row],[Weight (kg)]]</f>
        <v>-89.781999999999996</v>
      </c>
      <c r="Y5537" s="18">
        <f>'EPD information'!$AB$16*Tabell2[[#This Row],[Weight (kg)]]</f>
        <v>249.31200000000001</v>
      </c>
      <c r="Z5537" s="18">
        <f>'EPD information'!$AC$16*Tabell2[[#This Row],[Weight (kg)]]</f>
        <v>4.3703799999999999</v>
      </c>
      <c r="AA5537" s="18">
        <f>'EPD information'!$AD$16*Tabell2[[#This Row],[Weight (kg)]]</f>
        <v>0.54685400000000006</v>
      </c>
      <c r="AB5537" s="18" t="s">
        <v>48</v>
      </c>
      <c r="AC5537" s="18">
        <f>'EPD information'!$AF$16*Tabell2[[#This Row],[Weight (kg)]]</f>
        <v>0.34503</v>
      </c>
      <c r="AD5537" s="18">
        <f>'EPD information'!$AG$16*Tabell2[[#This Row],[Weight (kg)]]</f>
        <v>11.501000000000001</v>
      </c>
      <c r="AE5537" s="18">
        <f>'EPD information'!$AH$16*Tabell2[[#This Row],[Weight (kg)]]</f>
        <v>1.8401600000000001E-2</v>
      </c>
      <c r="AF5537" s="21">
        <f>'EPD information'!$AI$16*Tabell2[[#This Row],[Weight (kg)]]</f>
        <v>-85.33</v>
      </c>
    </row>
    <row r="5538" spans="1:32" x14ac:dyDescent="0.2">
      <c r="A5538" s="36" t="s">
        <v>310</v>
      </c>
      <c r="B5538" s="37" t="s">
        <v>311</v>
      </c>
      <c r="C5538" s="38">
        <v>912734</v>
      </c>
      <c r="D5538" s="39">
        <v>7319660094063</v>
      </c>
      <c r="E5538" s="37" t="s">
        <v>46</v>
      </c>
      <c r="F5538" s="40">
        <v>1000</v>
      </c>
      <c r="G5538" s="37">
        <v>1000</v>
      </c>
      <c r="H5538" s="41">
        <v>83.5</v>
      </c>
      <c r="I5538" s="35">
        <f>'EPD information'!$L$16*Tabell2[[#This Row],[Weight (kg)]]</f>
        <v>284.73500000000001</v>
      </c>
      <c r="J5538" s="22">
        <f>'EPD information'!$M$16*Tabell2[[#This Row],[Weight (kg)]]</f>
        <v>4.9599000000000002</v>
      </c>
      <c r="K5538" s="22">
        <f>'EPD information'!$N$16*Tabell2[[#This Row],[Weight (kg)]]</f>
        <v>0.58867499999999995</v>
      </c>
      <c r="L5538" s="22">
        <f>'EPD information'!$O$16*Tabell2[[#This Row],[Weight (kg)]]</f>
        <v>0</v>
      </c>
      <c r="M5538" s="22">
        <f>'EPD information'!$P$16*Tabell2[[#This Row],[Weight (kg)]]</f>
        <v>0.39245000000000002</v>
      </c>
      <c r="N5538" s="22">
        <f>'EPD information'!$Q$16*Tabell2[[#This Row],[Weight (kg)]]</f>
        <v>13.026</v>
      </c>
      <c r="O5538" s="22">
        <f>'EPD information'!$R$16*Tabell2[[#This Row],[Weight (kg)]]</f>
        <v>2.1125500000000002E-2</v>
      </c>
      <c r="P5538" s="22">
        <f>'EPD information'!$S$16*Tabell2[[#This Row],[Weight (kg)]]</f>
        <v>-101.035</v>
      </c>
      <c r="Q5538" s="35">
        <f>'Product specific GWP'!$T$16*Tabell2[[#This Row],[Weight (kg)]]</f>
        <v>3.6489500000000001</v>
      </c>
      <c r="R5538" s="35" t="s">
        <v>48</v>
      </c>
      <c r="S5538" s="35">
        <f>'EPD information'!$V$16*Tabell2[[#This Row],[Weight (kg)]]</f>
        <v>0.58867499999999995</v>
      </c>
      <c r="T5538" s="35" t="str">
        <f>'EPD information'!$W$16</f>
        <v>ND</v>
      </c>
      <c r="U5538" s="35">
        <f>'EPD information'!$X$16*Tabell2[[#This Row],[Weight (kg)]]</f>
        <v>0.39245000000000002</v>
      </c>
      <c r="V5538" s="35">
        <f>'EPD information'!$Y$16*Tabell2[[#This Row],[Weight (kg)]]</f>
        <v>13.026</v>
      </c>
      <c r="W5538" s="35">
        <f>'EPD information'!$Z$16*Tabell2[[#This Row],[Weight (kg)]]</f>
        <v>2.1125500000000002E-2</v>
      </c>
      <c r="X5538" s="35">
        <f>'EPD information'!$AA$16*Tabell2[[#This Row],[Weight (kg)]]</f>
        <v>-101.035</v>
      </c>
      <c r="Y5538" s="18">
        <f>'EPD information'!$AB$16*Tabell2[[#This Row],[Weight (kg)]]</f>
        <v>280.56</v>
      </c>
      <c r="Z5538" s="18">
        <f>'EPD information'!$AC$16*Tabell2[[#This Row],[Weight (kg)]]</f>
        <v>4.9181499999999998</v>
      </c>
      <c r="AA5538" s="18">
        <f>'EPD information'!$AD$16*Tabell2[[#This Row],[Weight (kg)]]</f>
        <v>0.61539500000000003</v>
      </c>
      <c r="AB5538" s="18" t="s">
        <v>48</v>
      </c>
      <c r="AC5538" s="18">
        <f>'EPD information'!$AF$16*Tabell2[[#This Row],[Weight (kg)]]</f>
        <v>0.38827499999999998</v>
      </c>
      <c r="AD5538" s="18">
        <f>'EPD information'!$AG$16*Tabell2[[#This Row],[Weight (kg)]]</f>
        <v>12.942500000000001</v>
      </c>
      <c r="AE5538" s="18">
        <f>'EPD information'!$AH$16*Tabell2[[#This Row],[Weight (kg)]]</f>
        <v>2.0708000000000001E-2</v>
      </c>
      <c r="AF5538" s="21">
        <f>'EPD information'!$AI$16*Tabell2[[#This Row],[Weight (kg)]]</f>
        <v>-96.024999999999991</v>
      </c>
    </row>
    <row r="5539" spans="1:32" x14ac:dyDescent="0.2">
      <c r="A5539" s="36" t="s">
        <v>312</v>
      </c>
      <c r="B5539" s="37" t="s">
        <v>313</v>
      </c>
      <c r="C5539" s="38">
        <v>279696</v>
      </c>
      <c r="D5539" s="39">
        <v>7319662796965</v>
      </c>
      <c r="E5539" s="37" t="s">
        <v>46</v>
      </c>
      <c r="F5539" s="40">
        <v>80</v>
      </c>
      <c r="G5539" s="37">
        <v>90</v>
      </c>
      <c r="H5539" s="41">
        <v>0.64</v>
      </c>
      <c r="I5539" s="35">
        <f>'EPD information'!$L$16*Tabell2[[#This Row],[Weight (kg)]]</f>
        <v>2.1824000000000003</v>
      </c>
      <c r="J5539" s="22">
        <f>'EPD information'!$M$16*Tabell2[[#This Row],[Weight (kg)]]</f>
        <v>3.8016000000000001E-2</v>
      </c>
      <c r="K5539" s="22">
        <f>'EPD information'!$N$16*Tabell2[[#This Row],[Weight (kg)]]</f>
        <v>4.5120000000000004E-3</v>
      </c>
      <c r="L5539" s="22">
        <f>'EPD information'!$O$16*Tabell2[[#This Row],[Weight (kg)]]</f>
        <v>0</v>
      </c>
      <c r="M5539" s="22">
        <f>'EPD information'!$P$16*Tabell2[[#This Row],[Weight (kg)]]</f>
        <v>3.0080000000000003E-3</v>
      </c>
      <c r="N5539" s="22">
        <f>'EPD information'!$Q$16*Tabell2[[#This Row],[Weight (kg)]]</f>
        <v>9.9839999999999998E-2</v>
      </c>
      <c r="O5539" s="22">
        <f>'EPD information'!$R$16*Tabell2[[#This Row],[Weight (kg)]]</f>
        <v>1.6192000000000002E-4</v>
      </c>
      <c r="P5539" s="22">
        <f>'EPD information'!$S$16*Tabell2[[#This Row],[Weight (kg)]]</f>
        <v>-0.77439999999999998</v>
      </c>
      <c r="Q5539" s="35">
        <f>'Product specific GWP'!$T$16*Tabell2[[#This Row],[Weight (kg)]]</f>
        <v>2.7968000000000003E-2</v>
      </c>
      <c r="R5539" s="35" t="s">
        <v>48</v>
      </c>
      <c r="S5539" s="35">
        <f>'EPD information'!$V$16*Tabell2[[#This Row],[Weight (kg)]]</f>
        <v>4.5120000000000004E-3</v>
      </c>
      <c r="T5539" s="35" t="str">
        <f>'EPD information'!$W$16</f>
        <v>ND</v>
      </c>
      <c r="U5539" s="35">
        <f>'EPD information'!$X$16*Tabell2[[#This Row],[Weight (kg)]]</f>
        <v>3.0080000000000003E-3</v>
      </c>
      <c r="V5539" s="35">
        <f>'EPD information'!$Y$16*Tabell2[[#This Row],[Weight (kg)]]</f>
        <v>9.9839999999999998E-2</v>
      </c>
      <c r="W5539" s="35">
        <f>'EPD information'!$Z$16*Tabell2[[#This Row],[Weight (kg)]]</f>
        <v>1.6192000000000002E-4</v>
      </c>
      <c r="X5539" s="35">
        <f>'EPD information'!$AA$16*Tabell2[[#This Row],[Weight (kg)]]</f>
        <v>-0.77439999999999998</v>
      </c>
      <c r="Y5539" s="18">
        <f>'EPD information'!$AB$16*Tabell2[[#This Row],[Weight (kg)]]</f>
        <v>2.1503999999999999</v>
      </c>
      <c r="Z5539" s="18">
        <f>'EPD information'!$AC$16*Tabell2[[#This Row],[Weight (kg)]]</f>
        <v>3.7696E-2</v>
      </c>
      <c r="AA5539" s="18">
        <f>'EPD information'!$AD$16*Tabell2[[#This Row],[Weight (kg)]]</f>
        <v>4.7168000000000002E-3</v>
      </c>
      <c r="AB5539" s="18" t="s">
        <v>48</v>
      </c>
      <c r="AC5539" s="18">
        <f>'EPD information'!$AF$16*Tabell2[[#This Row],[Weight (kg)]]</f>
        <v>2.9759999999999999E-3</v>
      </c>
      <c r="AD5539" s="18">
        <f>'EPD information'!$AG$16*Tabell2[[#This Row],[Weight (kg)]]</f>
        <v>9.9199999999999997E-2</v>
      </c>
      <c r="AE5539" s="18">
        <f>'EPD information'!$AH$16*Tabell2[[#This Row],[Weight (kg)]]</f>
        <v>1.5872E-4</v>
      </c>
      <c r="AF5539" s="21">
        <f>'EPD information'!$AI$16*Tabell2[[#This Row],[Weight (kg)]]</f>
        <v>-0.73599999999999999</v>
      </c>
    </row>
    <row r="5540" spans="1:32" x14ac:dyDescent="0.2">
      <c r="A5540" s="36" t="s">
        <v>312</v>
      </c>
      <c r="B5540" s="37" t="s">
        <v>313</v>
      </c>
      <c r="C5540" s="38">
        <v>279700</v>
      </c>
      <c r="D5540" s="39">
        <v>7319662797009</v>
      </c>
      <c r="E5540" s="37" t="s">
        <v>46</v>
      </c>
      <c r="F5540" s="40">
        <v>100</v>
      </c>
      <c r="G5540" s="37">
        <v>90</v>
      </c>
      <c r="H5540" s="41">
        <v>0.66</v>
      </c>
      <c r="I5540" s="35">
        <f>'EPD information'!$L$16*Tabell2[[#This Row],[Weight (kg)]]</f>
        <v>2.2506000000000004</v>
      </c>
      <c r="J5540" s="22">
        <f>'EPD information'!$M$16*Tabell2[[#This Row],[Weight (kg)]]</f>
        <v>3.9204000000000003E-2</v>
      </c>
      <c r="K5540" s="22">
        <f>'EPD information'!$N$16*Tabell2[[#This Row],[Weight (kg)]]</f>
        <v>4.653E-3</v>
      </c>
      <c r="L5540" s="22">
        <f>'EPD information'!$O$16*Tabell2[[#This Row],[Weight (kg)]]</f>
        <v>0</v>
      </c>
      <c r="M5540" s="22">
        <f>'EPD information'!$P$16*Tabell2[[#This Row],[Weight (kg)]]</f>
        <v>3.1020000000000002E-3</v>
      </c>
      <c r="N5540" s="22">
        <f>'EPD information'!$Q$16*Tabell2[[#This Row],[Weight (kg)]]</f>
        <v>0.10296000000000001</v>
      </c>
      <c r="O5540" s="22">
        <f>'EPD information'!$R$16*Tabell2[[#This Row],[Weight (kg)]]</f>
        <v>1.6698000000000003E-4</v>
      </c>
      <c r="P5540" s="22">
        <f>'EPD information'!$S$16*Tabell2[[#This Row],[Weight (kg)]]</f>
        <v>-0.79859999999999998</v>
      </c>
      <c r="Q5540" s="35">
        <f>'Product specific GWP'!$T$16*Tabell2[[#This Row],[Weight (kg)]]</f>
        <v>2.8842000000000003E-2</v>
      </c>
      <c r="R5540" s="35" t="s">
        <v>48</v>
      </c>
      <c r="S5540" s="35">
        <f>'EPD information'!$V$16*Tabell2[[#This Row],[Weight (kg)]]</f>
        <v>4.653E-3</v>
      </c>
      <c r="T5540" s="35" t="str">
        <f>'EPD information'!$W$16</f>
        <v>ND</v>
      </c>
      <c r="U5540" s="35">
        <f>'EPD information'!$X$16*Tabell2[[#This Row],[Weight (kg)]]</f>
        <v>3.1020000000000002E-3</v>
      </c>
      <c r="V5540" s="35">
        <f>'EPD information'!$Y$16*Tabell2[[#This Row],[Weight (kg)]]</f>
        <v>0.10296000000000001</v>
      </c>
      <c r="W5540" s="35">
        <f>'EPD information'!$Z$16*Tabell2[[#This Row],[Weight (kg)]]</f>
        <v>1.6698000000000003E-4</v>
      </c>
      <c r="X5540" s="35">
        <f>'EPD information'!$AA$16*Tabell2[[#This Row],[Weight (kg)]]</f>
        <v>-0.79859999999999998</v>
      </c>
      <c r="Y5540" s="18">
        <f>'EPD information'!$AB$16*Tabell2[[#This Row],[Weight (kg)]]</f>
        <v>2.2176</v>
      </c>
      <c r="Z5540" s="18">
        <f>'EPD information'!$AC$16*Tabell2[[#This Row],[Weight (kg)]]</f>
        <v>3.8874000000000006E-2</v>
      </c>
      <c r="AA5540" s="18">
        <f>'EPD information'!$AD$16*Tabell2[[#This Row],[Weight (kg)]]</f>
        <v>4.8641999999999999E-3</v>
      </c>
      <c r="AB5540" s="18" t="s">
        <v>48</v>
      </c>
      <c r="AC5540" s="18">
        <f>'EPD information'!$AF$16*Tabell2[[#This Row],[Weight (kg)]]</f>
        <v>3.0689999999999997E-3</v>
      </c>
      <c r="AD5540" s="18">
        <f>'EPD information'!$AG$16*Tabell2[[#This Row],[Weight (kg)]]</f>
        <v>0.1023</v>
      </c>
      <c r="AE5540" s="18">
        <f>'EPD information'!$AH$16*Tabell2[[#This Row],[Weight (kg)]]</f>
        <v>1.6368E-4</v>
      </c>
      <c r="AF5540" s="21">
        <f>'EPD information'!$AI$16*Tabell2[[#This Row],[Weight (kg)]]</f>
        <v>-0.75900000000000001</v>
      </c>
    </row>
    <row r="5541" spans="1:32" x14ac:dyDescent="0.2">
      <c r="A5541" s="36" t="s">
        <v>312</v>
      </c>
      <c r="B5541" s="37" t="s">
        <v>313</v>
      </c>
      <c r="C5541" s="38">
        <v>279702</v>
      </c>
      <c r="D5541" s="39">
        <v>7319662797023</v>
      </c>
      <c r="E5541" s="37" t="s">
        <v>46</v>
      </c>
      <c r="F5541" s="40">
        <v>125</v>
      </c>
      <c r="G5541" s="37">
        <v>90</v>
      </c>
      <c r="H5541" s="41">
        <v>0.8</v>
      </c>
      <c r="I5541" s="35">
        <f>'EPD information'!$L$16*Tabell2[[#This Row],[Weight (kg)]]</f>
        <v>2.7280000000000002</v>
      </c>
      <c r="J5541" s="22">
        <f>'EPD information'!$M$16*Tabell2[[#This Row],[Weight (kg)]]</f>
        <v>4.7520000000000007E-2</v>
      </c>
      <c r="K5541" s="22">
        <f>'EPD information'!$N$16*Tabell2[[#This Row],[Weight (kg)]]</f>
        <v>5.64E-3</v>
      </c>
      <c r="L5541" s="22">
        <f>'EPD information'!$O$16*Tabell2[[#This Row],[Weight (kg)]]</f>
        <v>0</v>
      </c>
      <c r="M5541" s="22">
        <f>'EPD information'!$P$16*Tabell2[[#This Row],[Weight (kg)]]</f>
        <v>3.7600000000000003E-3</v>
      </c>
      <c r="N5541" s="22">
        <f>'EPD information'!$Q$16*Tabell2[[#This Row],[Weight (kg)]]</f>
        <v>0.12480000000000001</v>
      </c>
      <c r="O5541" s="22">
        <f>'EPD information'!$R$16*Tabell2[[#This Row],[Weight (kg)]]</f>
        <v>2.0240000000000004E-4</v>
      </c>
      <c r="P5541" s="22">
        <f>'EPD information'!$S$16*Tabell2[[#This Row],[Weight (kg)]]</f>
        <v>-0.96799999999999997</v>
      </c>
      <c r="Q5541" s="35">
        <f>'Product specific GWP'!$T$16*Tabell2[[#This Row],[Weight (kg)]]</f>
        <v>3.4960000000000005E-2</v>
      </c>
      <c r="R5541" s="35" t="s">
        <v>48</v>
      </c>
      <c r="S5541" s="35">
        <f>'EPD information'!$V$16*Tabell2[[#This Row],[Weight (kg)]]</f>
        <v>5.64E-3</v>
      </c>
      <c r="T5541" s="35" t="str">
        <f>'EPD information'!$W$16</f>
        <v>ND</v>
      </c>
      <c r="U5541" s="35">
        <f>'EPD information'!$X$16*Tabell2[[#This Row],[Weight (kg)]]</f>
        <v>3.7600000000000003E-3</v>
      </c>
      <c r="V5541" s="35">
        <f>'EPD information'!$Y$16*Tabell2[[#This Row],[Weight (kg)]]</f>
        <v>0.12480000000000001</v>
      </c>
      <c r="W5541" s="35">
        <f>'EPD information'!$Z$16*Tabell2[[#This Row],[Weight (kg)]]</f>
        <v>2.0240000000000004E-4</v>
      </c>
      <c r="X5541" s="35">
        <f>'EPD information'!$AA$16*Tabell2[[#This Row],[Weight (kg)]]</f>
        <v>-0.96799999999999997</v>
      </c>
      <c r="Y5541" s="18">
        <f>'EPD information'!$AB$16*Tabell2[[#This Row],[Weight (kg)]]</f>
        <v>2.6880000000000002</v>
      </c>
      <c r="Z5541" s="18">
        <f>'EPD information'!$AC$16*Tabell2[[#This Row],[Weight (kg)]]</f>
        <v>4.7120000000000002E-2</v>
      </c>
      <c r="AA5541" s="18">
        <f>'EPD information'!$AD$16*Tabell2[[#This Row],[Weight (kg)]]</f>
        <v>5.8960000000000002E-3</v>
      </c>
      <c r="AB5541" s="18" t="s">
        <v>48</v>
      </c>
      <c r="AC5541" s="18">
        <f>'EPD information'!$AF$16*Tabell2[[#This Row],[Weight (kg)]]</f>
        <v>3.7199999999999998E-3</v>
      </c>
      <c r="AD5541" s="18">
        <f>'EPD information'!$AG$16*Tabell2[[#This Row],[Weight (kg)]]</f>
        <v>0.124</v>
      </c>
      <c r="AE5541" s="18">
        <f>'EPD information'!$AH$16*Tabell2[[#This Row],[Weight (kg)]]</f>
        <v>1.9840000000000002E-4</v>
      </c>
      <c r="AF5541" s="21">
        <f>'EPD information'!$AI$16*Tabell2[[#This Row],[Weight (kg)]]</f>
        <v>-0.91999999999999993</v>
      </c>
    </row>
    <row r="5542" spans="1:32" x14ac:dyDescent="0.2">
      <c r="A5542" s="36" t="s">
        <v>312</v>
      </c>
      <c r="B5542" s="37" t="s">
        <v>313</v>
      </c>
      <c r="C5542" s="38">
        <v>279704</v>
      </c>
      <c r="D5542" s="39">
        <v>7319662797047</v>
      </c>
      <c r="E5542" s="37" t="s">
        <v>46</v>
      </c>
      <c r="F5542" s="40">
        <v>150</v>
      </c>
      <c r="G5542" s="37">
        <v>90</v>
      </c>
      <c r="H5542" s="41">
        <v>0.84</v>
      </c>
      <c r="I5542" s="35">
        <f>'EPD information'!$L$16*Tabell2[[#This Row],[Weight (kg)]]</f>
        <v>2.8643999999999998</v>
      </c>
      <c r="J5542" s="22">
        <f>'EPD information'!$M$16*Tabell2[[#This Row],[Weight (kg)]]</f>
        <v>4.9895999999999996E-2</v>
      </c>
      <c r="K5542" s="22">
        <f>'EPD information'!$N$16*Tabell2[[#This Row],[Weight (kg)]]</f>
        <v>5.9219999999999993E-3</v>
      </c>
      <c r="L5542" s="22">
        <f>'EPD information'!$O$16*Tabell2[[#This Row],[Weight (kg)]]</f>
        <v>0</v>
      </c>
      <c r="M5542" s="22">
        <f>'EPD information'!$P$16*Tabell2[[#This Row],[Weight (kg)]]</f>
        <v>3.9480000000000001E-3</v>
      </c>
      <c r="N5542" s="22">
        <f>'EPD information'!$Q$16*Tabell2[[#This Row],[Weight (kg)]]</f>
        <v>0.13103999999999999</v>
      </c>
      <c r="O5542" s="22">
        <f>'EPD information'!$R$16*Tabell2[[#This Row],[Weight (kg)]]</f>
        <v>2.1252E-4</v>
      </c>
      <c r="P5542" s="22">
        <f>'EPD information'!$S$16*Tabell2[[#This Row],[Weight (kg)]]</f>
        <v>-1.0164</v>
      </c>
      <c r="Q5542" s="35">
        <f>'Product specific GWP'!$T$16*Tabell2[[#This Row],[Weight (kg)]]</f>
        <v>3.6707999999999998E-2</v>
      </c>
      <c r="R5542" s="35" t="s">
        <v>48</v>
      </c>
      <c r="S5542" s="35">
        <f>'EPD information'!$V$16*Tabell2[[#This Row],[Weight (kg)]]</f>
        <v>5.9219999999999993E-3</v>
      </c>
      <c r="T5542" s="35" t="str">
        <f>'EPD information'!$W$16</f>
        <v>ND</v>
      </c>
      <c r="U5542" s="35">
        <f>'EPD information'!$X$16*Tabell2[[#This Row],[Weight (kg)]]</f>
        <v>3.9480000000000001E-3</v>
      </c>
      <c r="V5542" s="35">
        <f>'EPD information'!$Y$16*Tabell2[[#This Row],[Weight (kg)]]</f>
        <v>0.13103999999999999</v>
      </c>
      <c r="W5542" s="35">
        <f>'EPD information'!$Z$16*Tabell2[[#This Row],[Weight (kg)]]</f>
        <v>2.1252E-4</v>
      </c>
      <c r="X5542" s="35">
        <f>'EPD information'!$AA$16*Tabell2[[#This Row],[Weight (kg)]]</f>
        <v>-1.0164</v>
      </c>
      <c r="Y5542" s="18">
        <f>'EPD information'!$AB$16*Tabell2[[#This Row],[Weight (kg)]]</f>
        <v>2.8223999999999996</v>
      </c>
      <c r="Z5542" s="18">
        <f>'EPD information'!$AC$16*Tabell2[[#This Row],[Weight (kg)]]</f>
        <v>4.9475999999999999E-2</v>
      </c>
      <c r="AA5542" s="18">
        <f>'EPD information'!$AD$16*Tabell2[[#This Row],[Weight (kg)]]</f>
        <v>6.1907999999999998E-3</v>
      </c>
      <c r="AB5542" s="18" t="s">
        <v>48</v>
      </c>
      <c r="AC5542" s="18">
        <f>'EPD information'!$AF$16*Tabell2[[#This Row],[Weight (kg)]]</f>
        <v>3.9059999999999997E-3</v>
      </c>
      <c r="AD5542" s="18">
        <f>'EPD information'!$AG$16*Tabell2[[#This Row],[Weight (kg)]]</f>
        <v>0.13019999999999998</v>
      </c>
      <c r="AE5542" s="18">
        <f>'EPD information'!$AH$16*Tabell2[[#This Row],[Weight (kg)]]</f>
        <v>2.0832000000000001E-4</v>
      </c>
      <c r="AF5542" s="21">
        <f>'EPD information'!$AI$16*Tabell2[[#This Row],[Weight (kg)]]</f>
        <v>-0.96599999999999986</v>
      </c>
    </row>
    <row r="5543" spans="1:32" x14ac:dyDescent="0.2">
      <c r="A5543" s="36" t="s">
        <v>312</v>
      </c>
      <c r="B5543" s="37" t="s">
        <v>313</v>
      </c>
      <c r="C5543" s="38">
        <v>279705</v>
      </c>
      <c r="D5543" s="39">
        <v>7319662797054</v>
      </c>
      <c r="E5543" s="37" t="s">
        <v>46</v>
      </c>
      <c r="F5543" s="40">
        <v>160</v>
      </c>
      <c r="G5543" s="37">
        <v>90</v>
      </c>
      <c r="H5543" s="41">
        <v>1.3</v>
      </c>
      <c r="I5543" s="35">
        <f>'EPD information'!$L$16*Tabell2[[#This Row],[Weight (kg)]]</f>
        <v>4.4330000000000007</v>
      </c>
      <c r="J5543" s="22">
        <f>'EPD information'!$M$16*Tabell2[[#This Row],[Weight (kg)]]</f>
        <v>7.7220000000000011E-2</v>
      </c>
      <c r="K5543" s="22">
        <f>'EPD information'!$N$16*Tabell2[[#This Row],[Weight (kg)]]</f>
        <v>9.1649999999999995E-3</v>
      </c>
      <c r="L5543" s="22">
        <f>'EPD information'!$O$16*Tabell2[[#This Row],[Weight (kg)]]</f>
        <v>0</v>
      </c>
      <c r="M5543" s="22">
        <f>'EPD information'!$P$16*Tabell2[[#This Row],[Weight (kg)]]</f>
        <v>6.1100000000000008E-3</v>
      </c>
      <c r="N5543" s="22">
        <f>'EPD information'!$Q$16*Tabell2[[#This Row],[Weight (kg)]]</f>
        <v>0.20280000000000001</v>
      </c>
      <c r="O5543" s="22">
        <f>'EPD information'!$R$16*Tabell2[[#This Row],[Weight (kg)]]</f>
        <v>3.2890000000000003E-4</v>
      </c>
      <c r="P5543" s="22">
        <f>'EPD information'!$S$16*Tabell2[[#This Row],[Weight (kg)]]</f>
        <v>-1.573</v>
      </c>
      <c r="Q5543" s="35">
        <f>'Product specific GWP'!$T$16*Tabell2[[#This Row],[Weight (kg)]]</f>
        <v>5.6810000000000006E-2</v>
      </c>
      <c r="R5543" s="35" t="s">
        <v>48</v>
      </c>
      <c r="S5543" s="35">
        <f>'EPD information'!$V$16*Tabell2[[#This Row],[Weight (kg)]]</f>
        <v>9.1649999999999995E-3</v>
      </c>
      <c r="T5543" s="35" t="str">
        <f>'EPD information'!$W$16</f>
        <v>ND</v>
      </c>
      <c r="U5543" s="35">
        <f>'EPD information'!$X$16*Tabell2[[#This Row],[Weight (kg)]]</f>
        <v>6.1100000000000008E-3</v>
      </c>
      <c r="V5543" s="35">
        <f>'EPD information'!$Y$16*Tabell2[[#This Row],[Weight (kg)]]</f>
        <v>0.20280000000000001</v>
      </c>
      <c r="W5543" s="35">
        <f>'EPD information'!$Z$16*Tabell2[[#This Row],[Weight (kg)]]</f>
        <v>3.2890000000000003E-4</v>
      </c>
      <c r="X5543" s="35">
        <f>'EPD information'!$AA$16*Tabell2[[#This Row],[Weight (kg)]]</f>
        <v>-1.573</v>
      </c>
      <c r="Y5543" s="18">
        <f>'EPD information'!$AB$16*Tabell2[[#This Row],[Weight (kg)]]</f>
        <v>4.3680000000000003</v>
      </c>
      <c r="Z5543" s="18">
        <f>'EPD information'!$AC$16*Tabell2[[#This Row],[Weight (kg)]]</f>
        <v>7.6569999999999999E-2</v>
      </c>
      <c r="AA5543" s="18">
        <f>'EPD information'!$AD$16*Tabell2[[#This Row],[Weight (kg)]]</f>
        <v>9.5809999999999992E-3</v>
      </c>
      <c r="AB5543" s="18" t="s">
        <v>48</v>
      </c>
      <c r="AC5543" s="18">
        <f>'EPD information'!$AF$16*Tabell2[[#This Row],[Weight (kg)]]</f>
        <v>6.045E-3</v>
      </c>
      <c r="AD5543" s="18">
        <f>'EPD information'!$AG$16*Tabell2[[#This Row],[Weight (kg)]]</f>
        <v>0.20150000000000001</v>
      </c>
      <c r="AE5543" s="18">
        <f>'EPD information'!$AH$16*Tabell2[[#This Row],[Weight (kg)]]</f>
        <v>3.2240000000000003E-4</v>
      </c>
      <c r="AF5543" s="21">
        <f>'EPD information'!$AI$16*Tabell2[[#This Row],[Weight (kg)]]</f>
        <v>-1.4949999999999999</v>
      </c>
    </row>
    <row r="5544" spans="1:32" x14ac:dyDescent="0.2">
      <c r="A5544" s="36" t="s">
        <v>312</v>
      </c>
      <c r="B5544" s="37" t="s">
        <v>313</v>
      </c>
      <c r="C5544" s="38">
        <v>279707</v>
      </c>
      <c r="D5544" s="39">
        <v>7319662797078</v>
      </c>
      <c r="E5544" s="37" t="s">
        <v>46</v>
      </c>
      <c r="F5544" s="40">
        <v>180</v>
      </c>
      <c r="G5544" s="37">
        <v>90</v>
      </c>
      <c r="H5544" s="41">
        <v>1.58</v>
      </c>
      <c r="I5544" s="35">
        <f>'EPD information'!$L$16*Tabell2[[#This Row],[Weight (kg)]]</f>
        <v>5.3878000000000004</v>
      </c>
      <c r="J5544" s="22">
        <f>'EPD information'!$M$16*Tabell2[[#This Row],[Weight (kg)]]</f>
        <v>9.3852000000000005E-2</v>
      </c>
      <c r="K5544" s="22">
        <f>'EPD information'!$N$16*Tabell2[[#This Row],[Weight (kg)]]</f>
        <v>1.1139E-2</v>
      </c>
      <c r="L5544" s="22">
        <f>'EPD information'!$O$16*Tabell2[[#This Row],[Weight (kg)]]</f>
        <v>0</v>
      </c>
      <c r="M5544" s="22">
        <f>'EPD information'!$P$16*Tabell2[[#This Row],[Weight (kg)]]</f>
        <v>7.4260000000000003E-3</v>
      </c>
      <c r="N5544" s="22">
        <f>'EPD information'!$Q$16*Tabell2[[#This Row],[Weight (kg)]]</f>
        <v>0.24648</v>
      </c>
      <c r="O5544" s="22">
        <f>'EPD information'!$R$16*Tabell2[[#This Row],[Weight (kg)]]</f>
        <v>3.9974000000000005E-4</v>
      </c>
      <c r="P5544" s="22">
        <f>'EPD information'!$S$16*Tabell2[[#This Row],[Weight (kg)]]</f>
        <v>-1.9117999999999999</v>
      </c>
      <c r="Q5544" s="35">
        <f>'Product specific GWP'!$T$16*Tabell2[[#This Row],[Weight (kg)]]</f>
        <v>6.904600000000001E-2</v>
      </c>
      <c r="R5544" s="35" t="s">
        <v>48</v>
      </c>
      <c r="S5544" s="35">
        <f>'EPD information'!$V$16*Tabell2[[#This Row],[Weight (kg)]]</f>
        <v>1.1139E-2</v>
      </c>
      <c r="T5544" s="35" t="str">
        <f>'EPD information'!$W$16</f>
        <v>ND</v>
      </c>
      <c r="U5544" s="35">
        <f>'EPD information'!$X$16*Tabell2[[#This Row],[Weight (kg)]]</f>
        <v>7.4260000000000003E-3</v>
      </c>
      <c r="V5544" s="35">
        <f>'EPD information'!$Y$16*Tabell2[[#This Row],[Weight (kg)]]</f>
        <v>0.24648</v>
      </c>
      <c r="W5544" s="35">
        <f>'EPD information'!$Z$16*Tabell2[[#This Row],[Weight (kg)]]</f>
        <v>3.9974000000000005E-4</v>
      </c>
      <c r="X5544" s="35">
        <f>'EPD information'!$AA$16*Tabell2[[#This Row],[Weight (kg)]]</f>
        <v>-1.9117999999999999</v>
      </c>
      <c r="Y5544" s="18">
        <f>'EPD information'!$AB$16*Tabell2[[#This Row],[Weight (kg)]]</f>
        <v>5.3087999999999997</v>
      </c>
      <c r="Z5544" s="18">
        <f>'EPD information'!$AC$16*Tabell2[[#This Row],[Weight (kg)]]</f>
        <v>9.3062000000000006E-2</v>
      </c>
      <c r="AA5544" s="18">
        <f>'EPD information'!$AD$16*Tabell2[[#This Row],[Weight (kg)]]</f>
        <v>1.16446E-2</v>
      </c>
      <c r="AB5544" s="18" t="s">
        <v>48</v>
      </c>
      <c r="AC5544" s="18">
        <f>'EPD information'!$AF$16*Tabell2[[#This Row],[Weight (kg)]]</f>
        <v>7.3469999999999994E-3</v>
      </c>
      <c r="AD5544" s="18">
        <f>'EPD information'!$AG$16*Tabell2[[#This Row],[Weight (kg)]]</f>
        <v>0.24490000000000001</v>
      </c>
      <c r="AE5544" s="18">
        <f>'EPD information'!$AH$16*Tabell2[[#This Row],[Weight (kg)]]</f>
        <v>3.9184000000000002E-4</v>
      </c>
      <c r="AF5544" s="21">
        <f>'EPD information'!$AI$16*Tabell2[[#This Row],[Weight (kg)]]</f>
        <v>-1.8169999999999999</v>
      </c>
    </row>
    <row r="5545" spans="1:32" x14ac:dyDescent="0.2">
      <c r="A5545" s="36" t="s">
        <v>312</v>
      </c>
      <c r="B5545" s="37" t="s">
        <v>313</v>
      </c>
      <c r="C5545" s="38">
        <v>279708</v>
      </c>
      <c r="D5545" s="39">
        <v>7319662797085</v>
      </c>
      <c r="E5545" s="37" t="s">
        <v>46</v>
      </c>
      <c r="F5545" s="40">
        <v>200</v>
      </c>
      <c r="G5545" s="37">
        <v>90</v>
      </c>
      <c r="H5545" s="41">
        <v>1.68</v>
      </c>
      <c r="I5545" s="35">
        <f>'EPD information'!$L$16*Tabell2[[#This Row],[Weight (kg)]]</f>
        <v>5.7287999999999997</v>
      </c>
      <c r="J5545" s="22">
        <f>'EPD information'!$M$16*Tabell2[[#This Row],[Weight (kg)]]</f>
        <v>9.9791999999999992E-2</v>
      </c>
      <c r="K5545" s="22">
        <f>'EPD information'!$N$16*Tabell2[[#This Row],[Weight (kg)]]</f>
        <v>1.1843999999999999E-2</v>
      </c>
      <c r="L5545" s="22">
        <f>'EPD information'!$O$16*Tabell2[[#This Row],[Weight (kg)]]</f>
        <v>0</v>
      </c>
      <c r="M5545" s="22">
        <f>'EPD information'!$P$16*Tabell2[[#This Row],[Weight (kg)]]</f>
        <v>7.8960000000000002E-3</v>
      </c>
      <c r="N5545" s="22">
        <f>'EPD information'!$Q$16*Tabell2[[#This Row],[Weight (kg)]]</f>
        <v>0.26207999999999998</v>
      </c>
      <c r="O5545" s="22">
        <f>'EPD information'!$R$16*Tabell2[[#This Row],[Weight (kg)]]</f>
        <v>4.2504000000000001E-4</v>
      </c>
      <c r="P5545" s="22">
        <f>'EPD information'!$S$16*Tabell2[[#This Row],[Weight (kg)]]</f>
        <v>-2.0327999999999999</v>
      </c>
      <c r="Q5545" s="35">
        <f>'Product specific GWP'!$T$16*Tabell2[[#This Row],[Weight (kg)]]</f>
        <v>7.3415999999999995E-2</v>
      </c>
      <c r="R5545" s="35" t="s">
        <v>48</v>
      </c>
      <c r="S5545" s="35">
        <f>'EPD information'!$V$16*Tabell2[[#This Row],[Weight (kg)]]</f>
        <v>1.1843999999999999E-2</v>
      </c>
      <c r="T5545" s="35" t="str">
        <f>'EPD information'!$W$16</f>
        <v>ND</v>
      </c>
      <c r="U5545" s="35">
        <f>'EPD information'!$X$16*Tabell2[[#This Row],[Weight (kg)]]</f>
        <v>7.8960000000000002E-3</v>
      </c>
      <c r="V5545" s="35">
        <f>'EPD information'!$Y$16*Tabell2[[#This Row],[Weight (kg)]]</f>
        <v>0.26207999999999998</v>
      </c>
      <c r="W5545" s="35">
        <f>'EPD information'!$Z$16*Tabell2[[#This Row],[Weight (kg)]]</f>
        <v>4.2504000000000001E-4</v>
      </c>
      <c r="X5545" s="35">
        <f>'EPD information'!$AA$16*Tabell2[[#This Row],[Weight (kg)]]</f>
        <v>-2.0327999999999999</v>
      </c>
      <c r="Y5545" s="18">
        <f>'EPD information'!$AB$16*Tabell2[[#This Row],[Weight (kg)]]</f>
        <v>5.6447999999999992</v>
      </c>
      <c r="Z5545" s="18">
        <f>'EPD information'!$AC$16*Tabell2[[#This Row],[Weight (kg)]]</f>
        <v>9.8951999999999998E-2</v>
      </c>
      <c r="AA5545" s="18">
        <f>'EPD information'!$AD$16*Tabell2[[#This Row],[Weight (kg)]]</f>
        <v>1.23816E-2</v>
      </c>
      <c r="AB5545" s="18" t="s">
        <v>48</v>
      </c>
      <c r="AC5545" s="18">
        <f>'EPD information'!$AF$16*Tabell2[[#This Row],[Weight (kg)]]</f>
        <v>7.8119999999999995E-3</v>
      </c>
      <c r="AD5545" s="18">
        <f>'EPD information'!$AG$16*Tabell2[[#This Row],[Weight (kg)]]</f>
        <v>0.26039999999999996</v>
      </c>
      <c r="AE5545" s="18">
        <f>'EPD information'!$AH$16*Tabell2[[#This Row],[Weight (kg)]]</f>
        <v>4.1664000000000002E-4</v>
      </c>
      <c r="AF5545" s="21">
        <f>'EPD information'!$AI$16*Tabell2[[#This Row],[Weight (kg)]]</f>
        <v>-1.9319999999999997</v>
      </c>
    </row>
    <row r="5546" spans="1:32" x14ac:dyDescent="0.2">
      <c r="A5546" s="36" t="s">
        <v>312</v>
      </c>
      <c r="B5546" s="37" t="s">
        <v>313</v>
      </c>
      <c r="C5546" s="38">
        <v>279709</v>
      </c>
      <c r="D5546" s="39">
        <v>7319662797092</v>
      </c>
      <c r="E5546" s="37" t="s">
        <v>46</v>
      </c>
      <c r="F5546" s="40">
        <v>224</v>
      </c>
      <c r="G5546" s="37">
        <v>90</v>
      </c>
      <c r="H5546" s="41">
        <v>2</v>
      </c>
      <c r="I5546" s="35">
        <f>'EPD information'!$L$16*Tabell2[[#This Row],[Weight (kg)]]</f>
        <v>6.82</v>
      </c>
      <c r="J5546" s="22">
        <f>'EPD information'!$M$16*Tabell2[[#This Row],[Weight (kg)]]</f>
        <v>0.1188</v>
      </c>
      <c r="K5546" s="22">
        <f>'EPD information'!$N$16*Tabell2[[#This Row],[Weight (kg)]]</f>
        <v>1.41E-2</v>
      </c>
      <c r="L5546" s="22">
        <f>'EPD information'!$O$16*Tabell2[[#This Row],[Weight (kg)]]</f>
        <v>0</v>
      </c>
      <c r="M5546" s="22">
        <f>'EPD information'!$P$16*Tabell2[[#This Row],[Weight (kg)]]</f>
        <v>9.4000000000000004E-3</v>
      </c>
      <c r="N5546" s="22">
        <f>'EPD information'!$Q$16*Tabell2[[#This Row],[Weight (kg)]]</f>
        <v>0.312</v>
      </c>
      <c r="O5546" s="22">
        <f>'EPD information'!$R$16*Tabell2[[#This Row],[Weight (kg)]]</f>
        <v>5.0600000000000005E-4</v>
      </c>
      <c r="P5546" s="22">
        <f>'EPD information'!$S$16*Tabell2[[#This Row],[Weight (kg)]]</f>
        <v>-2.42</v>
      </c>
      <c r="Q5546" s="35">
        <f>'Product specific GWP'!$T$16*Tabell2[[#This Row],[Weight (kg)]]</f>
        <v>8.7400000000000005E-2</v>
      </c>
      <c r="R5546" s="35" t="s">
        <v>48</v>
      </c>
      <c r="S5546" s="35">
        <f>'EPD information'!$V$16*Tabell2[[#This Row],[Weight (kg)]]</f>
        <v>1.41E-2</v>
      </c>
      <c r="T5546" s="35" t="str">
        <f>'EPD information'!$W$16</f>
        <v>ND</v>
      </c>
      <c r="U5546" s="35">
        <f>'EPD information'!$X$16*Tabell2[[#This Row],[Weight (kg)]]</f>
        <v>9.4000000000000004E-3</v>
      </c>
      <c r="V5546" s="35">
        <f>'EPD information'!$Y$16*Tabell2[[#This Row],[Weight (kg)]]</f>
        <v>0.312</v>
      </c>
      <c r="W5546" s="35">
        <f>'EPD information'!$Z$16*Tabell2[[#This Row],[Weight (kg)]]</f>
        <v>5.0600000000000005E-4</v>
      </c>
      <c r="X5546" s="35">
        <f>'EPD information'!$AA$16*Tabell2[[#This Row],[Weight (kg)]]</f>
        <v>-2.42</v>
      </c>
      <c r="Y5546" s="18">
        <f>'EPD information'!$AB$16*Tabell2[[#This Row],[Weight (kg)]]</f>
        <v>6.72</v>
      </c>
      <c r="Z5546" s="18">
        <f>'EPD information'!$AC$16*Tabell2[[#This Row],[Weight (kg)]]</f>
        <v>0.1178</v>
      </c>
      <c r="AA5546" s="18">
        <f>'EPD information'!$AD$16*Tabell2[[#This Row],[Weight (kg)]]</f>
        <v>1.474E-2</v>
      </c>
      <c r="AB5546" s="18" t="s">
        <v>48</v>
      </c>
      <c r="AC5546" s="18">
        <f>'EPD information'!$AF$16*Tabell2[[#This Row],[Weight (kg)]]</f>
        <v>9.2999999999999992E-3</v>
      </c>
      <c r="AD5546" s="18">
        <f>'EPD information'!$AG$16*Tabell2[[#This Row],[Weight (kg)]]</f>
        <v>0.31</v>
      </c>
      <c r="AE5546" s="18">
        <f>'EPD information'!$AH$16*Tabell2[[#This Row],[Weight (kg)]]</f>
        <v>4.9600000000000002E-4</v>
      </c>
      <c r="AF5546" s="21">
        <f>'EPD information'!$AI$16*Tabell2[[#This Row],[Weight (kg)]]</f>
        <v>-2.2999999999999998</v>
      </c>
    </row>
    <row r="5547" spans="1:32" x14ac:dyDescent="0.2">
      <c r="A5547" s="36" t="s">
        <v>312</v>
      </c>
      <c r="B5547" s="37" t="s">
        <v>313</v>
      </c>
      <c r="C5547" s="38">
        <v>279710</v>
      </c>
      <c r="D5547" s="39">
        <v>7319662797108</v>
      </c>
      <c r="E5547" s="37" t="s">
        <v>46</v>
      </c>
      <c r="F5547" s="40">
        <v>250</v>
      </c>
      <c r="G5547" s="37">
        <v>90</v>
      </c>
      <c r="H5547" s="41">
        <v>3.09</v>
      </c>
      <c r="I5547" s="35">
        <f>'EPD information'!$L$16*Tabell2[[#This Row],[Weight (kg)]]</f>
        <v>10.536899999999999</v>
      </c>
      <c r="J5547" s="22">
        <f>'EPD information'!$M$16*Tabell2[[#This Row],[Weight (kg)]]</f>
        <v>0.18354599999999999</v>
      </c>
      <c r="K5547" s="22">
        <f>'EPD information'!$N$16*Tabell2[[#This Row],[Weight (kg)]]</f>
        <v>2.1784499999999998E-2</v>
      </c>
      <c r="L5547" s="22">
        <f>'EPD information'!$O$16*Tabell2[[#This Row],[Weight (kg)]]</f>
        <v>0</v>
      </c>
      <c r="M5547" s="22">
        <f>'EPD information'!$P$16*Tabell2[[#This Row],[Weight (kg)]]</f>
        <v>1.4522999999999999E-2</v>
      </c>
      <c r="N5547" s="22">
        <f>'EPD information'!$Q$16*Tabell2[[#This Row],[Weight (kg)]]</f>
        <v>0.48203999999999997</v>
      </c>
      <c r="O5547" s="22">
        <f>'EPD information'!$R$16*Tabell2[[#This Row],[Weight (kg)]]</f>
        <v>7.8176999999999999E-4</v>
      </c>
      <c r="P5547" s="22">
        <f>'EPD information'!$S$16*Tabell2[[#This Row],[Weight (kg)]]</f>
        <v>-3.7388999999999997</v>
      </c>
      <c r="Q5547" s="35">
        <f>'Product specific GWP'!$T$16*Tabell2[[#This Row],[Weight (kg)]]</f>
        <v>0.13503300000000001</v>
      </c>
      <c r="R5547" s="35" t="s">
        <v>48</v>
      </c>
      <c r="S5547" s="35">
        <f>'EPD information'!$V$16*Tabell2[[#This Row],[Weight (kg)]]</f>
        <v>2.1784499999999998E-2</v>
      </c>
      <c r="T5547" s="35" t="str">
        <f>'EPD information'!$W$16</f>
        <v>ND</v>
      </c>
      <c r="U5547" s="35">
        <f>'EPD information'!$X$16*Tabell2[[#This Row],[Weight (kg)]]</f>
        <v>1.4522999999999999E-2</v>
      </c>
      <c r="V5547" s="35">
        <f>'EPD information'!$Y$16*Tabell2[[#This Row],[Weight (kg)]]</f>
        <v>0.48203999999999997</v>
      </c>
      <c r="W5547" s="35">
        <f>'EPD information'!$Z$16*Tabell2[[#This Row],[Weight (kg)]]</f>
        <v>7.8176999999999999E-4</v>
      </c>
      <c r="X5547" s="35">
        <f>'EPD information'!$AA$16*Tabell2[[#This Row],[Weight (kg)]]</f>
        <v>-3.7388999999999997</v>
      </c>
      <c r="Y5547" s="18">
        <f>'EPD information'!$AB$16*Tabell2[[#This Row],[Weight (kg)]]</f>
        <v>10.382399999999999</v>
      </c>
      <c r="Z5547" s="18">
        <f>'EPD information'!$AC$16*Tabell2[[#This Row],[Weight (kg)]]</f>
        <v>0.182001</v>
      </c>
      <c r="AA5547" s="18">
        <f>'EPD information'!$AD$16*Tabell2[[#This Row],[Weight (kg)]]</f>
        <v>2.27733E-2</v>
      </c>
      <c r="AB5547" s="18" t="s">
        <v>48</v>
      </c>
      <c r="AC5547" s="18">
        <f>'EPD information'!$AF$16*Tabell2[[#This Row],[Weight (kg)]]</f>
        <v>1.4368499999999998E-2</v>
      </c>
      <c r="AD5547" s="18">
        <f>'EPD information'!$AG$16*Tabell2[[#This Row],[Weight (kg)]]</f>
        <v>0.47894999999999999</v>
      </c>
      <c r="AE5547" s="18">
        <f>'EPD information'!$AH$16*Tabell2[[#This Row],[Weight (kg)]]</f>
        <v>7.6632000000000002E-4</v>
      </c>
      <c r="AF5547" s="21">
        <f>'EPD information'!$AI$16*Tabell2[[#This Row],[Weight (kg)]]</f>
        <v>-3.5534999999999997</v>
      </c>
    </row>
    <row r="5548" spans="1:32" x14ac:dyDescent="0.2">
      <c r="A5548" s="36" t="s">
        <v>314</v>
      </c>
      <c r="B5548" s="37" t="s">
        <v>313</v>
      </c>
      <c r="C5548" s="38">
        <v>598126</v>
      </c>
      <c r="D5548" s="39">
        <v>7319660926876</v>
      </c>
      <c r="E5548" s="37" t="s">
        <v>46</v>
      </c>
      <c r="F5548" s="40">
        <v>100</v>
      </c>
      <c r="G5548" s="37">
        <v>80</v>
      </c>
      <c r="H5548" s="41">
        <v>0.94589999999999996</v>
      </c>
      <c r="I5548" s="35">
        <f>'EPD information'!$L$16*Tabell2[[#This Row],[Weight (kg)]]</f>
        <v>3.2255189999999998</v>
      </c>
      <c r="J5548" s="22">
        <f>'EPD information'!$M$16*Tabell2[[#This Row],[Weight (kg)]]</f>
        <v>5.6186460000000001E-2</v>
      </c>
      <c r="K5548" s="22">
        <f>'EPD information'!$N$16*Tabell2[[#This Row],[Weight (kg)]]</f>
        <v>6.6685949999999994E-3</v>
      </c>
      <c r="L5548" s="22">
        <f>'EPD information'!$O$16*Tabell2[[#This Row],[Weight (kg)]]</f>
        <v>0</v>
      </c>
      <c r="M5548" s="22">
        <f>'EPD information'!$P$16*Tabell2[[#This Row],[Weight (kg)]]</f>
        <v>4.4457300000000002E-3</v>
      </c>
      <c r="N5548" s="22">
        <f>'EPD information'!$Q$16*Tabell2[[#This Row],[Weight (kg)]]</f>
        <v>0.14756039999999998</v>
      </c>
      <c r="O5548" s="22">
        <f>'EPD information'!$R$16*Tabell2[[#This Row],[Weight (kg)]]</f>
        <v>2.3931270000000001E-4</v>
      </c>
      <c r="P5548" s="22">
        <f>'EPD information'!$S$16*Tabell2[[#This Row],[Weight (kg)]]</f>
        <v>-1.144539</v>
      </c>
      <c r="Q5548" s="35">
        <f>'Product specific GWP'!$T$16*Tabell2[[#This Row],[Weight (kg)]]</f>
        <v>4.1335830000000004E-2</v>
      </c>
      <c r="R5548" s="35" t="s">
        <v>48</v>
      </c>
      <c r="S5548" s="35">
        <f>'EPD information'!$V$16*Tabell2[[#This Row],[Weight (kg)]]</f>
        <v>6.6685949999999994E-3</v>
      </c>
      <c r="T5548" s="35" t="str">
        <f>'EPD information'!$W$16</f>
        <v>ND</v>
      </c>
      <c r="U5548" s="35">
        <f>'EPD information'!$X$16*Tabell2[[#This Row],[Weight (kg)]]</f>
        <v>4.4457300000000002E-3</v>
      </c>
      <c r="V5548" s="35">
        <f>'EPD information'!$Y$16*Tabell2[[#This Row],[Weight (kg)]]</f>
        <v>0.14756039999999998</v>
      </c>
      <c r="W5548" s="35">
        <f>'EPD information'!$Z$16*Tabell2[[#This Row],[Weight (kg)]]</f>
        <v>2.3931270000000001E-4</v>
      </c>
      <c r="X5548" s="35">
        <f>'EPD information'!$AA$16*Tabell2[[#This Row],[Weight (kg)]]</f>
        <v>-1.144539</v>
      </c>
      <c r="Y5548" s="18">
        <f>'EPD information'!$AB$16*Tabell2[[#This Row],[Weight (kg)]]</f>
        <v>3.1782239999999997</v>
      </c>
      <c r="Z5548" s="18">
        <f>'EPD information'!$AC$16*Tabell2[[#This Row],[Weight (kg)]]</f>
        <v>5.5713510000000001E-2</v>
      </c>
      <c r="AA5548" s="18">
        <f>'EPD information'!$AD$16*Tabell2[[#This Row],[Weight (kg)]]</f>
        <v>6.9712829999999991E-3</v>
      </c>
      <c r="AB5548" s="18" t="s">
        <v>48</v>
      </c>
      <c r="AC5548" s="18">
        <f>'EPD information'!$AF$16*Tabell2[[#This Row],[Weight (kg)]]</f>
        <v>4.3984349999999992E-3</v>
      </c>
      <c r="AD5548" s="18">
        <f>'EPD information'!$AG$16*Tabell2[[#This Row],[Weight (kg)]]</f>
        <v>0.14661449999999998</v>
      </c>
      <c r="AE5548" s="18">
        <f>'EPD information'!$AH$16*Tabell2[[#This Row],[Weight (kg)]]</f>
        <v>2.345832E-4</v>
      </c>
      <c r="AF5548" s="21">
        <f>'EPD information'!$AI$16*Tabell2[[#This Row],[Weight (kg)]]</f>
        <v>-1.0877849999999998</v>
      </c>
    </row>
    <row r="5549" spans="1:32" x14ac:dyDescent="0.2">
      <c r="A5549" s="36" t="s">
        <v>314</v>
      </c>
      <c r="B5549" s="37" t="s">
        <v>313</v>
      </c>
      <c r="C5549" s="38">
        <v>499303</v>
      </c>
      <c r="D5549" s="39">
        <v>7319660770363</v>
      </c>
      <c r="E5549" s="37" t="s">
        <v>46</v>
      </c>
      <c r="F5549" s="40">
        <v>180</v>
      </c>
      <c r="G5549" s="37">
        <v>180</v>
      </c>
      <c r="H5549" s="41">
        <v>2.2610000000000001</v>
      </c>
      <c r="I5549" s="35">
        <f>'EPD information'!$L$16*Tabell2[[#This Row],[Weight (kg)]]</f>
        <v>7.7100100000000005</v>
      </c>
      <c r="J5549" s="22">
        <f>'EPD information'!$M$16*Tabell2[[#This Row],[Weight (kg)]]</f>
        <v>0.13430340000000002</v>
      </c>
      <c r="K5549" s="22">
        <f>'EPD information'!$N$16*Tabell2[[#This Row],[Weight (kg)]]</f>
        <v>1.5940050000000001E-2</v>
      </c>
      <c r="L5549" s="22">
        <f>'EPD information'!$O$16*Tabell2[[#This Row],[Weight (kg)]]</f>
        <v>0</v>
      </c>
      <c r="M5549" s="22">
        <f>'EPD information'!$P$16*Tabell2[[#This Row],[Weight (kg)]]</f>
        <v>1.0626700000000001E-2</v>
      </c>
      <c r="N5549" s="22">
        <f>'EPD information'!$Q$16*Tabell2[[#This Row],[Weight (kg)]]</f>
        <v>0.35271600000000003</v>
      </c>
      <c r="O5549" s="22">
        <f>'EPD information'!$R$16*Tabell2[[#This Row],[Weight (kg)]]</f>
        <v>5.7203300000000011E-4</v>
      </c>
      <c r="P5549" s="22">
        <f>'EPD information'!$S$16*Tabell2[[#This Row],[Weight (kg)]]</f>
        <v>-2.7358099999999999</v>
      </c>
      <c r="Q5549" s="35">
        <f>'Product specific GWP'!$T$16*Tabell2[[#This Row],[Weight (kg)]]</f>
        <v>9.880570000000001E-2</v>
      </c>
      <c r="R5549" s="35" t="s">
        <v>48</v>
      </c>
      <c r="S5549" s="35">
        <f>'EPD information'!$V$16*Tabell2[[#This Row],[Weight (kg)]]</f>
        <v>1.5940050000000001E-2</v>
      </c>
      <c r="T5549" s="35" t="str">
        <f>'EPD information'!$W$16</f>
        <v>ND</v>
      </c>
      <c r="U5549" s="35">
        <f>'EPD information'!$X$16*Tabell2[[#This Row],[Weight (kg)]]</f>
        <v>1.0626700000000001E-2</v>
      </c>
      <c r="V5549" s="35">
        <f>'EPD information'!$Y$16*Tabell2[[#This Row],[Weight (kg)]]</f>
        <v>0.35271600000000003</v>
      </c>
      <c r="W5549" s="35">
        <f>'EPD information'!$Z$16*Tabell2[[#This Row],[Weight (kg)]]</f>
        <v>5.7203300000000011E-4</v>
      </c>
      <c r="X5549" s="35">
        <f>'EPD information'!$AA$16*Tabell2[[#This Row],[Weight (kg)]]</f>
        <v>-2.7358099999999999</v>
      </c>
      <c r="Y5549" s="18">
        <f>'EPD information'!$AB$16*Tabell2[[#This Row],[Weight (kg)]]</f>
        <v>7.5969600000000002</v>
      </c>
      <c r="Z5549" s="18">
        <f>'EPD information'!$AC$16*Tabell2[[#This Row],[Weight (kg)]]</f>
        <v>0.13317290000000001</v>
      </c>
      <c r="AA5549" s="18">
        <f>'EPD information'!$AD$16*Tabell2[[#This Row],[Weight (kg)]]</f>
        <v>1.6663569999999999E-2</v>
      </c>
      <c r="AB5549" s="18" t="s">
        <v>48</v>
      </c>
      <c r="AC5549" s="18">
        <f>'EPD information'!$AF$16*Tabell2[[#This Row],[Weight (kg)]]</f>
        <v>1.0513649999999999E-2</v>
      </c>
      <c r="AD5549" s="18">
        <f>'EPD information'!$AG$16*Tabell2[[#This Row],[Weight (kg)]]</f>
        <v>0.35045500000000002</v>
      </c>
      <c r="AE5549" s="18">
        <f>'EPD information'!$AH$16*Tabell2[[#This Row],[Weight (kg)]]</f>
        <v>5.6072800000000003E-4</v>
      </c>
      <c r="AF5549" s="21">
        <f>'EPD information'!$AI$16*Tabell2[[#This Row],[Weight (kg)]]</f>
        <v>-2.6001499999999997</v>
      </c>
    </row>
    <row r="5550" spans="1:32" x14ac:dyDescent="0.2">
      <c r="A5550" s="36" t="s">
        <v>315</v>
      </c>
      <c r="B5550" s="37" t="s">
        <v>316</v>
      </c>
      <c r="C5550" s="38">
        <v>907077</v>
      </c>
      <c r="D5550" s="39">
        <v>7319669070778</v>
      </c>
      <c r="E5550" s="37" t="s">
        <v>46</v>
      </c>
      <c r="F5550" s="40">
        <v>63</v>
      </c>
      <c r="G5550" s="37">
        <v>63</v>
      </c>
      <c r="H5550" s="41">
        <v>0.9</v>
      </c>
      <c r="I5550" s="35">
        <f>'EPD information'!$L$16*Tabell2[[#This Row],[Weight (kg)]]</f>
        <v>3.0690000000000004</v>
      </c>
      <c r="J5550" s="22">
        <f>'EPD information'!$M$16*Tabell2[[#This Row],[Weight (kg)]]</f>
        <v>5.3460000000000001E-2</v>
      </c>
      <c r="K5550" s="22">
        <f>'EPD information'!$N$16*Tabell2[[#This Row],[Weight (kg)]]</f>
        <v>6.3449999999999999E-3</v>
      </c>
      <c r="L5550" s="22">
        <f>'EPD information'!$O$16*Tabell2[[#This Row],[Weight (kg)]]</f>
        <v>0</v>
      </c>
      <c r="M5550" s="22">
        <f>'EPD information'!$P$16*Tabell2[[#This Row],[Weight (kg)]]</f>
        <v>4.2300000000000003E-3</v>
      </c>
      <c r="N5550" s="22">
        <f>'EPD information'!$Q$16*Tabell2[[#This Row],[Weight (kg)]]</f>
        <v>0.1404</v>
      </c>
      <c r="O5550" s="22">
        <f>'EPD information'!$R$16*Tabell2[[#This Row],[Weight (kg)]]</f>
        <v>2.2770000000000003E-4</v>
      </c>
      <c r="P5550" s="22">
        <f>'EPD information'!$S$16*Tabell2[[#This Row],[Weight (kg)]]</f>
        <v>-1.089</v>
      </c>
      <c r="Q5550" s="35">
        <f>'Product specific GWP'!$T$16*Tabell2[[#This Row],[Weight (kg)]]</f>
        <v>3.9330000000000004E-2</v>
      </c>
      <c r="R5550" s="35" t="s">
        <v>48</v>
      </c>
      <c r="S5550" s="35">
        <f>'EPD information'!$V$16*Tabell2[[#This Row],[Weight (kg)]]</f>
        <v>6.3449999999999999E-3</v>
      </c>
      <c r="T5550" s="35" t="str">
        <f>'EPD information'!$W$16</f>
        <v>ND</v>
      </c>
      <c r="U5550" s="35">
        <f>'EPD information'!$X$16*Tabell2[[#This Row],[Weight (kg)]]</f>
        <v>4.2300000000000003E-3</v>
      </c>
      <c r="V5550" s="35">
        <f>'EPD information'!$Y$16*Tabell2[[#This Row],[Weight (kg)]]</f>
        <v>0.1404</v>
      </c>
      <c r="W5550" s="35">
        <f>'EPD information'!$Z$16*Tabell2[[#This Row],[Weight (kg)]]</f>
        <v>2.2770000000000003E-4</v>
      </c>
      <c r="X5550" s="35">
        <f>'EPD information'!$AA$16*Tabell2[[#This Row],[Weight (kg)]]</f>
        <v>-1.089</v>
      </c>
      <c r="Y5550" s="18">
        <f>'EPD information'!$AB$16*Tabell2[[#This Row],[Weight (kg)]]</f>
        <v>3.024</v>
      </c>
      <c r="Z5550" s="18">
        <f>'EPD information'!$AC$16*Tabell2[[#This Row],[Weight (kg)]]</f>
        <v>5.3010000000000002E-2</v>
      </c>
      <c r="AA5550" s="18">
        <f>'EPD information'!$AD$16*Tabell2[[#This Row],[Weight (kg)]]</f>
        <v>6.633E-3</v>
      </c>
      <c r="AB5550" s="18" t="s">
        <v>48</v>
      </c>
      <c r="AC5550" s="18">
        <f>'EPD information'!$AF$16*Tabell2[[#This Row],[Weight (kg)]]</f>
        <v>4.1849999999999995E-3</v>
      </c>
      <c r="AD5550" s="18">
        <f>'EPD information'!$AG$16*Tabell2[[#This Row],[Weight (kg)]]</f>
        <v>0.13950000000000001</v>
      </c>
      <c r="AE5550" s="18">
        <f>'EPD information'!$AH$16*Tabell2[[#This Row],[Weight (kg)]]</f>
        <v>2.232E-4</v>
      </c>
      <c r="AF5550" s="21">
        <f>'EPD information'!$AI$16*Tabell2[[#This Row],[Weight (kg)]]</f>
        <v>-1.0349999999999999</v>
      </c>
    </row>
    <row r="5551" spans="1:32" x14ac:dyDescent="0.2">
      <c r="A5551" s="36" t="s">
        <v>315</v>
      </c>
      <c r="B5551" s="37" t="s">
        <v>316</v>
      </c>
      <c r="C5551" s="38">
        <v>279610</v>
      </c>
      <c r="D5551" s="39">
        <v>7319662796101</v>
      </c>
      <c r="E5551" s="37" t="s">
        <v>46</v>
      </c>
      <c r="F5551" s="40">
        <v>80</v>
      </c>
      <c r="G5551" s="37">
        <v>80</v>
      </c>
      <c r="H5551" s="41">
        <v>0.9</v>
      </c>
      <c r="I5551" s="35">
        <f>'EPD information'!$L$16*Tabell2[[#This Row],[Weight (kg)]]</f>
        <v>3.0690000000000004</v>
      </c>
      <c r="J5551" s="22">
        <f>'EPD information'!$M$16*Tabell2[[#This Row],[Weight (kg)]]</f>
        <v>5.3460000000000001E-2</v>
      </c>
      <c r="K5551" s="22">
        <f>'EPD information'!$N$16*Tabell2[[#This Row],[Weight (kg)]]</f>
        <v>6.3449999999999999E-3</v>
      </c>
      <c r="L5551" s="22">
        <f>'EPD information'!$O$16*Tabell2[[#This Row],[Weight (kg)]]</f>
        <v>0</v>
      </c>
      <c r="M5551" s="22">
        <f>'EPD information'!$P$16*Tabell2[[#This Row],[Weight (kg)]]</f>
        <v>4.2300000000000003E-3</v>
      </c>
      <c r="N5551" s="22">
        <f>'EPD information'!$Q$16*Tabell2[[#This Row],[Weight (kg)]]</f>
        <v>0.1404</v>
      </c>
      <c r="O5551" s="22">
        <f>'EPD information'!$R$16*Tabell2[[#This Row],[Weight (kg)]]</f>
        <v>2.2770000000000003E-4</v>
      </c>
      <c r="P5551" s="22">
        <f>'EPD information'!$S$16*Tabell2[[#This Row],[Weight (kg)]]</f>
        <v>-1.089</v>
      </c>
      <c r="Q5551" s="35">
        <f>'Product specific GWP'!$T$16*Tabell2[[#This Row],[Weight (kg)]]</f>
        <v>3.9330000000000004E-2</v>
      </c>
      <c r="R5551" s="35" t="s">
        <v>48</v>
      </c>
      <c r="S5551" s="35">
        <f>'EPD information'!$V$16*Tabell2[[#This Row],[Weight (kg)]]</f>
        <v>6.3449999999999999E-3</v>
      </c>
      <c r="T5551" s="35" t="str">
        <f>'EPD information'!$W$16</f>
        <v>ND</v>
      </c>
      <c r="U5551" s="35">
        <f>'EPD information'!$X$16*Tabell2[[#This Row],[Weight (kg)]]</f>
        <v>4.2300000000000003E-3</v>
      </c>
      <c r="V5551" s="35">
        <f>'EPD information'!$Y$16*Tabell2[[#This Row],[Weight (kg)]]</f>
        <v>0.1404</v>
      </c>
      <c r="W5551" s="35">
        <f>'EPD information'!$Z$16*Tabell2[[#This Row],[Weight (kg)]]</f>
        <v>2.2770000000000003E-4</v>
      </c>
      <c r="X5551" s="35">
        <f>'EPD information'!$AA$16*Tabell2[[#This Row],[Weight (kg)]]</f>
        <v>-1.089</v>
      </c>
      <c r="Y5551" s="18">
        <f>'EPD information'!$AB$16*Tabell2[[#This Row],[Weight (kg)]]</f>
        <v>3.024</v>
      </c>
      <c r="Z5551" s="18">
        <f>'EPD information'!$AC$16*Tabell2[[#This Row],[Weight (kg)]]</f>
        <v>5.3010000000000002E-2</v>
      </c>
      <c r="AA5551" s="18">
        <f>'EPD information'!$AD$16*Tabell2[[#This Row],[Weight (kg)]]</f>
        <v>6.633E-3</v>
      </c>
      <c r="AB5551" s="18" t="s">
        <v>48</v>
      </c>
      <c r="AC5551" s="18">
        <f>'EPD information'!$AF$16*Tabell2[[#This Row],[Weight (kg)]]</f>
        <v>4.1849999999999995E-3</v>
      </c>
      <c r="AD5551" s="18">
        <f>'EPD information'!$AG$16*Tabell2[[#This Row],[Weight (kg)]]</f>
        <v>0.13950000000000001</v>
      </c>
      <c r="AE5551" s="18">
        <f>'EPD information'!$AH$16*Tabell2[[#This Row],[Weight (kg)]]</f>
        <v>2.232E-4</v>
      </c>
      <c r="AF5551" s="21">
        <f>'EPD information'!$AI$16*Tabell2[[#This Row],[Weight (kg)]]</f>
        <v>-1.0349999999999999</v>
      </c>
    </row>
    <row r="5552" spans="1:32" x14ac:dyDescent="0.2">
      <c r="A5552" s="36" t="s">
        <v>315</v>
      </c>
      <c r="B5552" s="37" t="s">
        <v>316</v>
      </c>
      <c r="C5552" s="38">
        <v>885290</v>
      </c>
      <c r="D5552" s="39">
        <v>7319668852900</v>
      </c>
      <c r="E5552" s="37" t="s">
        <v>46</v>
      </c>
      <c r="F5552" s="40">
        <v>80</v>
      </c>
      <c r="G5552" s="37">
        <v>63</v>
      </c>
      <c r="H5552" s="41">
        <v>0.46489999999999998</v>
      </c>
      <c r="I5552" s="35">
        <f>'EPD information'!$L$16*Tabell2[[#This Row],[Weight (kg)]]</f>
        <v>1.5853090000000001</v>
      </c>
      <c r="J5552" s="22">
        <f>'EPD information'!$M$16*Tabell2[[#This Row],[Weight (kg)]]</f>
        <v>2.761506E-2</v>
      </c>
      <c r="K5552" s="22">
        <f>'EPD information'!$N$16*Tabell2[[#This Row],[Weight (kg)]]</f>
        <v>3.2775449999999998E-3</v>
      </c>
      <c r="L5552" s="22">
        <f>'EPD information'!$O$16*Tabell2[[#This Row],[Weight (kg)]]</f>
        <v>0</v>
      </c>
      <c r="M5552" s="22">
        <f>'EPD information'!$P$16*Tabell2[[#This Row],[Weight (kg)]]</f>
        <v>2.1850300000000001E-3</v>
      </c>
      <c r="N5552" s="22">
        <f>'EPD information'!$Q$16*Tabell2[[#This Row],[Weight (kg)]]</f>
        <v>7.2524400000000003E-2</v>
      </c>
      <c r="O5552" s="22">
        <f>'EPD information'!$R$16*Tabell2[[#This Row],[Weight (kg)]]</f>
        <v>1.1761970000000001E-4</v>
      </c>
      <c r="P5552" s="22">
        <f>'EPD information'!$S$16*Tabell2[[#This Row],[Weight (kg)]]</f>
        <v>-0.56252899999999995</v>
      </c>
      <c r="Q5552" s="35">
        <f>'Product specific GWP'!$T$16*Tabell2[[#This Row],[Weight (kg)]]</f>
        <v>2.0316130000000002E-2</v>
      </c>
      <c r="R5552" s="35" t="s">
        <v>48</v>
      </c>
      <c r="S5552" s="35">
        <f>'EPD information'!$V$16*Tabell2[[#This Row],[Weight (kg)]]</f>
        <v>3.2775449999999998E-3</v>
      </c>
      <c r="T5552" s="35" t="str">
        <f>'EPD information'!$W$16</f>
        <v>ND</v>
      </c>
      <c r="U5552" s="35">
        <f>'EPD information'!$X$16*Tabell2[[#This Row],[Weight (kg)]]</f>
        <v>2.1850300000000001E-3</v>
      </c>
      <c r="V5552" s="35">
        <f>'EPD information'!$Y$16*Tabell2[[#This Row],[Weight (kg)]]</f>
        <v>7.2524400000000003E-2</v>
      </c>
      <c r="W5552" s="35">
        <f>'EPD information'!$Z$16*Tabell2[[#This Row],[Weight (kg)]]</f>
        <v>1.1761970000000001E-4</v>
      </c>
      <c r="X5552" s="35">
        <f>'EPD information'!$AA$16*Tabell2[[#This Row],[Weight (kg)]]</f>
        <v>-0.56252899999999995</v>
      </c>
      <c r="Y5552" s="18">
        <f>'EPD information'!$AB$16*Tabell2[[#This Row],[Weight (kg)]]</f>
        <v>1.5620639999999999</v>
      </c>
      <c r="Z5552" s="18">
        <f>'EPD information'!$AC$16*Tabell2[[#This Row],[Weight (kg)]]</f>
        <v>2.7382609999999998E-2</v>
      </c>
      <c r="AA5552" s="18">
        <f>'EPD information'!$AD$16*Tabell2[[#This Row],[Weight (kg)]]</f>
        <v>3.4263129999999998E-3</v>
      </c>
      <c r="AB5552" s="18" t="s">
        <v>48</v>
      </c>
      <c r="AC5552" s="18">
        <f>'EPD information'!$AF$16*Tabell2[[#This Row],[Weight (kg)]]</f>
        <v>2.1617849999999998E-3</v>
      </c>
      <c r="AD5552" s="18">
        <f>'EPD information'!$AG$16*Tabell2[[#This Row],[Weight (kg)]]</f>
        <v>7.2059499999999999E-2</v>
      </c>
      <c r="AE5552" s="18">
        <f>'EPD information'!$AH$16*Tabell2[[#This Row],[Weight (kg)]]</f>
        <v>1.152952E-4</v>
      </c>
      <c r="AF5552" s="21">
        <f>'EPD information'!$AI$16*Tabell2[[#This Row],[Weight (kg)]]</f>
        <v>-0.53463499999999997</v>
      </c>
    </row>
    <row r="5553" spans="1:32" x14ac:dyDescent="0.2">
      <c r="A5553" s="36" t="s">
        <v>315</v>
      </c>
      <c r="B5553" s="37" t="s">
        <v>316</v>
      </c>
      <c r="C5553" s="38">
        <v>777446</v>
      </c>
      <c r="D5553" s="39">
        <v>7319667774463</v>
      </c>
      <c r="E5553" s="37" t="s">
        <v>46</v>
      </c>
      <c r="F5553" s="40">
        <v>100</v>
      </c>
      <c r="G5553" s="37">
        <v>63</v>
      </c>
      <c r="H5553" s="41">
        <v>0.60329999999999995</v>
      </c>
      <c r="I5553" s="35">
        <f>'EPD information'!$L$16*Tabell2[[#This Row],[Weight (kg)]]</f>
        <v>2.0572529999999998</v>
      </c>
      <c r="J5553" s="22">
        <f>'EPD information'!$M$16*Tabell2[[#This Row],[Weight (kg)]]</f>
        <v>3.5836019999999996E-2</v>
      </c>
      <c r="K5553" s="22">
        <f>'EPD information'!$N$16*Tabell2[[#This Row],[Weight (kg)]]</f>
        <v>4.2532649999999991E-3</v>
      </c>
      <c r="L5553" s="22">
        <f>'EPD information'!$O$16*Tabell2[[#This Row],[Weight (kg)]]</f>
        <v>0</v>
      </c>
      <c r="M5553" s="22">
        <f>'EPD information'!$P$16*Tabell2[[#This Row],[Weight (kg)]]</f>
        <v>2.8355099999999999E-3</v>
      </c>
      <c r="N5553" s="22">
        <f>'EPD information'!$Q$16*Tabell2[[#This Row],[Weight (kg)]]</f>
        <v>9.4114799999999998E-2</v>
      </c>
      <c r="O5553" s="22">
        <f>'EPD information'!$R$16*Tabell2[[#This Row],[Weight (kg)]]</f>
        <v>1.526349E-4</v>
      </c>
      <c r="P5553" s="22">
        <f>'EPD information'!$S$16*Tabell2[[#This Row],[Weight (kg)]]</f>
        <v>-0.72999299999999989</v>
      </c>
      <c r="Q5553" s="35">
        <f>'Product specific GWP'!$T$16*Tabell2[[#This Row],[Weight (kg)]]</f>
        <v>2.6364209999999999E-2</v>
      </c>
      <c r="R5553" s="35" t="s">
        <v>48</v>
      </c>
      <c r="S5553" s="35">
        <f>'EPD information'!$V$16*Tabell2[[#This Row],[Weight (kg)]]</f>
        <v>4.2532649999999991E-3</v>
      </c>
      <c r="T5553" s="35" t="str">
        <f>'EPD information'!$W$16</f>
        <v>ND</v>
      </c>
      <c r="U5553" s="35">
        <f>'EPD information'!$X$16*Tabell2[[#This Row],[Weight (kg)]]</f>
        <v>2.8355099999999999E-3</v>
      </c>
      <c r="V5553" s="35">
        <f>'EPD information'!$Y$16*Tabell2[[#This Row],[Weight (kg)]]</f>
        <v>9.4114799999999998E-2</v>
      </c>
      <c r="W5553" s="35">
        <f>'EPD information'!$Z$16*Tabell2[[#This Row],[Weight (kg)]]</f>
        <v>1.526349E-4</v>
      </c>
      <c r="X5553" s="35">
        <f>'EPD information'!$AA$16*Tabell2[[#This Row],[Weight (kg)]]</f>
        <v>-0.72999299999999989</v>
      </c>
      <c r="Y5553" s="18">
        <f>'EPD information'!$AB$16*Tabell2[[#This Row],[Weight (kg)]]</f>
        <v>2.0270879999999996</v>
      </c>
      <c r="Z5553" s="18">
        <f>'EPD information'!$AC$16*Tabell2[[#This Row],[Weight (kg)]]</f>
        <v>3.5534369999999996E-2</v>
      </c>
      <c r="AA5553" s="18">
        <f>'EPD information'!$AD$16*Tabell2[[#This Row],[Weight (kg)]]</f>
        <v>4.4463209999999996E-3</v>
      </c>
      <c r="AB5553" s="18" t="s">
        <v>48</v>
      </c>
      <c r="AC5553" s="18">
        <f>'EPD information'!$AF$16*Tabell2[[#This Row],[Weight (kg)]]</f>
        <v>2.8053449999999995E-3</v>
      </c>
      <c r="AD5553" s="18">
        <f>'EPD information'!$AG$16*Tabell2[[#This Row],[Weight (kg)]]</f>
        <v>9.3511499999999997E-2</v>
      </c>
      <c r="AE5553" s="18">
        <f>'EPD information'!$AH$16*Tabell2[[#This Row],[Weight (kg)]]</f>
        <v>1.4961839999999999E-4</v>
      </c>
      <c r="AF5553" s="21">
        <f>'EPD information'!$AI$16*Tabell2[[#This Row],[Weight (kg)]]</f>
        <v>-0.69379499999999994</v>
      </c>
    </row>
    <row r="5554" spans="1:32" x14ac:dyDescent="0.2">
      <c r="A5554" s="36" t="s">
        <v>315</v>
      </c>
      <c r="B5554" s="37" t="s">
        <v>316</v>
      </c>
      <c r="C5554" s="38">
        <v>777447</v>
      </c>
      <c r="D5554" s="39">
        <v>7319667774470</v>
      </c>
      <c r="E5554" s="37" t="s">
        <v>46</v>
      </c>
      <c r="F5554" s="40">
        <v>100</v>
      </c>
      <c r="G5554" s="37">
        <v>80</v>
      </c>
      <c r="H5554" s="41">
        <v>1</v>
      </c>
      <c r="I5554" s="35">
        <f>'EPD information'!$L$16*Tabell2[[#This Row],[Weight (kg)]]</f>
        <v>3.41</v>
      </c>
      <c r="J5554" s="22">
        <f>'EPD information'!$M$16*Tabell2[[#This Row],[Weight (kg)]]</f>
        <v>5.9400000000000001E-2</v>
      </c>
      <c r="K5554" s="22">
        <f>'EPD information'!$N$16*Tabell2[[#This Row],[Weight (kg)]]</f>
        <v>7.0499999999999998E-3</v>
      </c>
      <c r="L5554" s="22">
        <f>'EPD information'!$O$16*Tabell2[[#This Row],[Weight (kg)]]</f>
        <v>0</v>
      </c>
      <c r="M5554" s="22">
        <f>'EPD information'!$P$16*Tabell2[[#This Row],[Weight (kg)]]</f>
        <v>4.7000000000000002E-3</v>
      </c>
      <c r="N5554" s="22">
        <f>'EPD information'!$Q$16*Tabell2[[#This Row],[Weight (kg)]]</f>
        <v>0.156</v>
      </c>
      <c r="O5554" s="22">
        <f>'EPD information'!$R$16*Tabell2[[#This Row],[Weight (kg)]]</f>
        <v>2.5300000000000002E-4</v>
      </c>
      <c r="P5554" s="22">
        <f>'EPD information'!$S$16*Tabell2[[#This Row],[Weight (kg)]]</f>
        <v>-1.21</v>
      </c>
      <c r="Q5554" s="35">
        <f>'Product specific GWP'!$T$16*Tabell2[[#This Row],[Weight (kg)]]</f>
        <v>4.3700000000000003E-2</v>
      </c>
      <c r="R5554" s="35" t="s">
        <v>48</v>
      </c>
      <c r="S5554" s="35">
        <f>'EPD information'!$V$16*Tabell2[[#This Row],[Weight (kg)]]</f>
        <v>7.0499999999999998E-3</v>
      </c>
      <c r="T5554" s="35" t="str">
        <f>'EPD information'!$W$16</f>
        <v>ND</v>
      </c>
      <c r="U5554" s="35">
        <f>'EPD information'!$X$16*Tabell2[[#This Row],[Weight (kg)]]</f>
        <v>4.7000000000000002E-3</v>
      </c>
      <c r="V5554" s="35">
        <f>'EPD information'!$Y$16*Tabell2[[#This Row],[Weight (kg)]]</f>
        <v>0.156</v>
      </c>
      <c r="W5554" s="35">
        <f>'EPD information'!$Z$16*Tabell2[[#This Row],[Weight (kg)]]</f>
        <v>2.5300000000000002E-4</v>
      </c>
      <c r="X5554" s="35">
        <f>'EPD information'!$AA$16*Tabell2[[#This Row],[Weight (kg)]]</f>
        <v>-1.21</v>
      </c>
      <c r="Y5554" s="18">
        <f>'EPD information'!$AB$16*Tabell2[[#This Row],[Weight (kg)]]</f>
        <v>3.36</v>
      </c>
      <c r="Z5554" s="18">
        <f>'EPD information'!$AC$16*Tabell2[[#This Row],[Weight (kg)]]</f>
        <v>5.8900000000000001E-2</v>
      </c>
      <c r="AA5554" s="18">
        <f>'EPD information'!$AD$16*Tabell2[[#This Row],[Weight (kg)]]</f>
        <v>7.3699999999999998E-3</v>
      </c>
      <c r="AB5554" s="18" t="s">
        <v>48</v>
      </c>
      <c r="AC5554" s="18">
        <f>'EPD information'!$AF$16*Tabell2[[#This Row],[Weight (kg)]]</f>
        <v>4.6499999999999996E-3</v>
      </c>
      <c r="AD5554" s="18">
        <f>'EPD information'!$AG$16*Tabell2[[#This Row],[Weight (kg)]]</f>
        <v>0.155</v>
      </c>
      <c r="AE5554" s="18">
        <f>'EPD information'!$AH$16*Tabell2[[#This Row],[Weight (kg)]]</f>
        <v>2.4800000000000001E-4</v>
      </c>
      <c r="AF5554" s="21">
        <f>'EPD information'!$AI$16*Tabell2[[#This Row],[Weight (kg)]]</f>
        <v>-1.1499999999999999</v>
      </c>
    </row>
    <row r="5555" spans="1:32" x14ac:dyDescent="0.2">
      <c r="A5555" s="36" t="s">
        <v>315</v>
      </c>
      <c r="B5555" s="37" t="s">
        <v>316</v>
      </c>
      <c r="C5555" s="38">
        <v>279612</v>
      </c>
      <c r="D5555" s="39">
        <v>7319662796125</v>
      </c>
      <c r="E5555" s="37" t="s">
        <v>46</v>
      </c>
      <c r="F5555" s="40">
        <v>100</v>
      </c>
      <c r="G5555" s="37">
        <v>100</v>
      </c>
      <c r="H5555" s="41">
        <v>1</v>
      </c>
      <c r="I5555" s="35">
        <f>'EPD information'!$L$16*Tabell2[[#This Row],[Weight (kg)]]</f>
        <v>3.41</v>
      </c>
      <c r="J5555" s="22">
        <f>'EPD information'!$M$16*Tabell2[[#This Row],[Weight (kg)]]</f>
        <v>5.9400000000000001E-2</v>
      </c>
      <c r="K5555" s="22">
        <f>'EPD information'!$N$16*Tabell2[[#This Row],[Weight (kg)]]</f>
        <v>7.0499999999999998E-3</v>
      </c>
      <c r="L5555" s="22">
        <f>'EPD information'!$O$16*Tabell2[[#This Row],[Weight (kg)]]</f>
        <v>0</v>
      </c>
      <c r="M5555" s="22">
        <f>'EPD information'!$P$16*Tabell2[[#This Row],[Weight (kg)]]</f>
        <v>4.7000000000000002E-3</v>
      </c>
      <c r="N5555" s="22">
        <f>'EPD information'!$Q$16*Tabell2[[#This Row],[Weight (kg)]]</f>
        <v>0.156</v>
      </c>
      <c r="O5555" s="22">
        <f>'EPD information'!$R$16*Tabell2[[#This Row],[Weight (kg)]]</f>
        <v>2.5300000000000002E-4</v>
      </c>
      <c r="P5555" s="22">
        <f>'EPD information'!$S$16*Tabell2[[#This Row],[Weight (kg)]]</f>
        <v>-1.21</v>
      </c>
      <c r="Q5555" s="35">
        <f>'Product specific GWP'!$T$16*Tabell2[[#This Row],[Weight (kg)]]</f>
        <v>4.3700000000000003E-2</v>
      </c>
      <c r="R5555" s="35" t="s">
        <v>48</v>
      </c>
      <c r="S5555" s="35">
        <f>'EPD information'!$V$16*Tabell2[[#This Row],[Weight (kg)]]</f>
        <v>7.0499999999999998E-3</v>
      </c>
      <c r="T5555" s="35" t="str">
        <f>'EPD information'!$W$16</f>
        <v>ND</v>
      </c>
      <c r="U5555" s="35">
        <f>'EPD information'!$X$16*Tabell2[[#This Row],[Weight (kg)]]</f>
        <v>4.7000000000000002E-3</v>
      </c>
      <c r="V5555" s="35">
        <f>'EPD information'!$Y$16*Tabell2[[#This Row],[Weight (kg)]]</f>
        <v>0.156</v>
      </c>
      <c r="W5555" s="35">
        <f>'EPD information'!$Z$16*Tabell2[[#This Row],[Weight (kg)]]</f>
        <v>2.5300000000000002E-4</v>
      </c>
      <c r="X5555" s="35">
        <f>'EPD information'!$AA$16*Tabell2[[#This Row],[Weight (kg)]]</f>
        <v>-1.21</v>
      </c>
      <c r="Y5555" s="18">
        <f>'EPD information'!$AB$16*Tabell2[[#This Row],[Weight (kg)]]</f>
        <v>3.36</v>
      </c>
      <c r="Z5555" s="18">
        <f>'EPD information'!$AC$16*Tabell2[[#This Row],[Weight (kg)]]</f>
        <v>5.8900000000000001E-2</v>
      </c>
      <c r="AA5555" s="18">
        <f>'EPD information'!$AD$16*Tabell2[[#This Row],[Weight (kg)]]</f>
        <v>7.3699999999999998E-3</v>
      </c>
      <c r="AB5555" s="18" t="s">
        <v>48</v>
      </c>
      <c r="AC5555" s="18">
        <f>'EPD information'!$AF$16*Tabell2[[#This Row],[Weight (kg)]]</f>
        <v>4.6499999999999996E-3</v>
      </c>
      <c r="AD5555" s="18">
        <f>'EPD information'!$AG$16*Tabell2[[#This Row],[Weight (kg)]]</f>
        <v>0.155</v>
      </c>
      <c r="AE5555" s="18">
        <f>'EPD information'!$AH$16*Tabell2[[#This Row],[Weight (kg)]]</f>
        <v>2.4800000000000001E-4</v>
      </c>
      <c r="AF5555" s="21">
        <f>'EPD information'!$AI$16*Tabell2[[#This Row],[Weight (kg)]]</f>
        <v>-1.1499999999999999</v>
      </c>
    </row>
    <row r="5556" spans="1:32" x14ac:dyDescent="0.2">
      <c r="A5556" s="36" t="s">
        <v>315</v>
      </c>
      <c r="B5556" s="37" t="s">
        <v>316</v>
      </c>
      <c r="C5556" s="38">
        <v>777450</v>
      </c>
      <c r="D5556" s="39">
        <v>7319667774500</v>
      </c>
      <c r="E5556" s="37" t="s">
        <v>46</v>
      </c>
      <c r="F5556" s="40">
        <v>125</v>
      </c>
      <c r="G5556" s="37">
        <v>100</v>
      </c>
      <c r="H5556" s="41">
        <v>1.3</v>
      </c>
      <c r="I5556" s="35">
        <f>'EPD information'!$L$16*Tabell2[[#This Row],[Weight (kg)]]</f>
        <v>4.4330000000000007</v>
      </c>
      <c r="J5556" s="22">
        <f>'EPD information'!$M$16*Tabell2[[#This Row],[Weight (kg)]]</f>
        <v>7.7220000000000011E-2</v>
      </c>
      <c r="K5556" s="22">
        <f>'EPD information'!$N$16*Tabell2[[#This Row],[Weight (kg)]]</f>
        <v>9.1649999999999995E-3</v>
      </c>
      <c r="L5556" s="22">
        <f>'EPD information'!$O$16*Tabell2[[#This Row],[Weight (kg)]]</f>
        <v>0</v>
      </c>
      <c r="M5556" s="22">
        <f>'EPD information'!$P$16*Tabell2[[#This Row],[Weight (kg)]]</f>
        <v>6.1100000000000008E-3</v>
      </c>
      <c r="N5556" s="22">
        <f>'EPD information'!$Q$16*Tabell2[[#This Row],[Weight (kg)]]</f>
        <v>0.20280000000000001</v>
      </c>
      <c r="O5556" s="22">
        <f>'EPD information'!$R$16*Tabell2[[#This Row],[Weight (kg)]]</f>
        <v>3.2890000000000003E-4</v>
      </c>
      <c r="P5556" s="22">
        <f>'EPD information'!$S$16*Tabell2[[#This Row],[Weight (kg)]]</f>
        <v>-1.573</v>
      </c>
      <c r="Q5556" s="35">
        <f>'Product specific GWP'!$T$16*Tabell2[[#This Row],[Weight (kg)]]</f>
        <v>5.6810000000000006E-2</v>
      </c>
      <c r="R5556" s="35" t="s">
        <v>48</v>
      </c>
      <c r="S5556" s="35">
        <f>'EPD information'!$V$16*Tabell2[[#This Row],[Weight (kg)]]</f>
        <v>9.1649999999999995E-3</v>
      </c>
      <c r="T5556" s="35" t="str">
        <f>'EPD information'!$W$16</f>
        <v>ND</v>
      </c>
      <c r="U5556" s="35">
        <f>'EPD information'!$X$16*Tabell2[[#This Row],[Weight (kg)]]</f>
        <v>6.1100000000000008E-3</v>
      </c>
      <c r="V5556" s="35">
        <f>'EPD information'!$Y$16*Tabell2[[#This Row],[Weight (kg)]]</f>
        <v>0.20280000000000001</v>
      </c>
      <c r="W5556" s="35">
        <f>'EPD information'!$Z$16*Tabell2[[#This Row],[Weight (kg)]]</f>
        <v>3.2890000000000003E-4</v>
      </c>
      <c r="X5556" s="35">
        <f>'EPD information'!$AA$16*Tabell2[[#This Row],[Weight (kg)]]</f>
        <v>-1.573</v>
      </c>
      <c r="Y5556" s="18">
        <f>'EPD information'!$AB$16*Tabell2[[#This Row],[Weight (kg)]]</f>
        <v>4.3680000000000003</v>
      </c>
      <c r="Z5556" s="18">
        <f>'EPD information'!$AC$16*Tabell2[[#This Row],[Weight (kg)]]</f>
        <v>7.6569999999999999E-2</v>
      </c>
      <c r="AA5556" s="18">
        <f>'EPD information'!$AD$16*Tabell2[[#This Row],[Weight (kg)]]</f>
        <v>9.5809999999999992E-3</v>
      </c>
      <c r="AB5556" s="18" t="s">
        <v>48</v>
      </c>
      <c r="AC5556" s="18">
        <f>'EPD information'!$AF$16*Tabell2[[#This Row],[Weight (kg)]]</f>
        <v>6.045E-3</v>
      </c>
      <c r="AD5556" s="18">
        <f>'EPD information'!$AG$16*Tabell2[[#This Row],[Weight (kg)]]</f>
        <v>0.20150000000000001</v>
      </c>
      <c r="AE5556" s="18">
        <f>'EPD information'!$AH$16*Tabell2[[#This Row],[Weight (kg)]]</f>
        <v>3.2240000000000003E-4</v>
      </c>
      <c r="AF5556" s="21">
        <f>'EPD information'!$AI$16*Tabell2[[#This Row],[Weight (kg)]]</f>
        <v>-1.4949999999999999</v>
      </c>
    </row>
    <row r="5557" spans="1:32" x14ac:dyDescent="0.2">
      <c r="A5557" s="36" t="s">
        <v>315</v>
      </c>
      <c r="B5557" s="37" t="s">
        <v>316</v>
      </c>
      <c r="C5557" s="38">
        <v>279614</v>
      </c>
      <c r="D5557" s="39">
        <v>7319662796149</v>
      </c>
      <c r="E5557" s="37" t="s">
        <v>46</v>
      </c>
      <c r="F5557" s="40">
        <v>125</v>
      </c>
      <c r="G5557" s="37">
        <v>125</v>
      </c>
      <c r="H5557" s="41">
        <v>1.3</v>
      </c>
      <c r="I5557" s="35">
        <f>'EPD information'!$L$16*Tabell2[[#This Row],[Weight (kg)]]</f>
        <v>4.4330000000000007</v>
      </c>
      <c r="J5557" s="22">
        <f>'EPD information'!$M$16*Tabell2[[#This Row],[Weight (kg)]]</f>
        <v>7.7220000000000011E-2</v>
      </c>
      <c r="K5557" s="22">
        <f>'EPD information'!$N$16*Tabell2[[#This Row],[Weight (kg)]]</f>
        <v>9.1649999999999995E-3</v>
      </c>
      <c r="L5557" s="22">
        <f>'EPD information'!$O$16*Tabell2[[#This Row],[Weight (kg)]]</f>
        <v>0</v>
      </c>
      <c r="M5557" s="22">
        <f>'EPD information'!$P$16*Tabell2[[#This Row],[Weight (kg)]]</f>
        <v>6.1100000000000008E-3</v>
      </c>
      <c r="N5557" s="22">
        <f>'EPD information'!$Q$16*Tabell2[[#This Row],[Weight (kg)]]</f>
        <v>0.20280000000000001</v>
      </c>
      <c r="O5557" s="22">
        <f>'EPD information'!$R$16*Tabell2[[#This Row],[Weight (kg)]]</f>
        <v>3.2890000000000003E-4</v>
      </c>
      <c r="P5557" s="22">
        <f>'EPD information'!$S$16*Tabell2[[#This Row],[Weight (kg)]]</f>
        <v>-1.573</v>
      </c>
      <c r="Q5557" s="35">
        <f>'Product specific GWP'!$T$16*Tabell2[[#This Row],[Weight (kg)]]</f>
        <v>5.6810000000000006E-2</v>
      </c>
      <c r="R5557" s="35" t="s">
        <v>48</v>
      </c>
      <c r="S5557" s="35">
        <f>'EPD information'!$V$16*Tabell2[[#This Row],[Weight (kg)]]</f>
        <v>9.1649999999999995E-3</v>
      </c>
      <c r="T5557" s="35" t="str">
        <f>'EPD information'!$W$16</f>
        <v>ND</v>
      </c>
      <c r="U5557" s="35">
        <f>'EPD information'!$X$16*Tabell2[[#This Row],[Weight (kg)]]</f>
        <v>6.1100000000000008E-3</v>
      </c>
      <c r="V5557" s="35">
        <f>'EPD information'!$Y$16*Tabell2[[#This Row],[Weight (kg)]]</f>
        <v>0.20280000000000001</v>
      </c>
      <c r="W5557" s="35">
        <f>'EPD information'!$Z$16*Tabell2[[#This Row],[Weight (kg)]]</f>
        <v>3.2890000000000003E-4</v>
      </c>
      <c r="X5557" s="35">
        <f>'EPD information'!$AA$16*Tabell2[[#This Row],[Weight (kg)]]</f>
        <v>-1.573</v>
      </c>
      <c r="Y5557" s="18">
        <f>'EPD information'!$AB$16*Tabell2[[#This Row],[Weight (kg)]]</f>
        <v>4.3680000000000003</v>
      </c>
      <c r="Z5557" s="18">
        <f>'EPD information'!$AC$16*Tabell2[[#This Row],[Weight (kg)]]</f>
        <v>7.6569999999999999E-2</v>
      </c>
      <c r="AA5557" s="18">
        <f>'EPD information'!$AD$16*Tabell2[[#This Row],[Weight (kg)]]</f>
        <v>9.5809999999999992E-3</v>
      </c>
      <c r="AB5557" s="18" t="s">
        <v>48</v>
      </c>
      <c r="AC5557" s="18">
        <f>'EPD information'!$AF$16*Tabell2[[#This Row],[Weight (kg)]]</f>
        <v>6.045E-3</v>
      </c>
      <c r="AD5557" s="18">
        <f>'EPD information'!$AG$16*Tabell2[[#This Row],[Weight (kg)]]</f>
        <v>0.20150000000000001</v>
      </c>
      <c r="AE5557" s="18">
        <f>'EPD information'!$AH$16*Tabell2[[#This Row],[Weight (kg)]]</f>
        <v>3.2240000000000003E-4</v>
      </c>
      <c r="AF5557" s="21">
        <f>'EPD information'!$AI$16*Tabell2[[#This Row],[Weight (kg)]]</f>
        <v>-1.4949999999999999</v>
      </c>
    </row>
    <row r="5558" spans="1:32" x14ac:dyDescent="0.2">
      <c r="A5558" s="36" t="s">
        <v>315</v>
      </c>
      <c r="B5558" s="37" t="s">
        <v>316</v>
      </c>
      <c r="C5558" s="38">
        <v>777449</v>
      </c>
      <c r="D5558" s="39">
        <v>7319667774494</v>
      </c>
      <c r="E5558" s="37" t="s">
        <v>46</v>
      </c>
      <c r="F5558" s="40">
        <v>125</v>
      </c>
      <c r="G5558" s="37">
        <v>80</v>
      </c>
      <c r="H5558" s="41">
        <v>1.3</v>
      </c>
      <c r="I5558" s="35">
        <f>'EPD information'!$L$16*Tabell2[[#This Row],[Weight (kg)]]</f>
        <v>4.4330000000000007</v>
      </c>
      <c r="J5558" s="22">
        <f>'EPD information'!$M$16*Tabell2[[#This Row],[Weight (kg)]]</f>
        <v>7.7220000000000011E-2</v>
      </c>
      <c r="K5558" s="22">
        <f>'EPD information'!$N$16*Tabell2[[#This Row],[Weight (kg)]]</f>
        <v>9.1649999999999995E-3</v>
      </c>
      <c r="L5558" s="22">
        <f>'EPD information'!$O$16*Tabell2[[#This Row],[Weight (kg)]]</f>
        <v>0</v>
      </c>
      <c r="M5558" s="22">
        <f>'EPD information'!$P$16*Tabell2[[#This Row],[Weight (kg)]]</f>
        <v>6.1100000000000008E-3</v>
      </c>
      <c r="N5558" s="22">
        <f>'EPD information'!$Q$16*Tabell2[[#This Row],[Weight (kg)]]</f>
        <v>0.20280000000000001</v>
      </c>
      <c r="O5558" s="22">
        <f>'EPD information'!$R$16*Tabell2[[#This Row],[Weight (kg)]]</f>
        <v>3.2890000000000003E-4</v>
      </c>
      <c r="P5558" s="22">
        <f>'EPD information'!$S$16*Tabell2[[#This Row],[Weight (kg)]]</f>
        <v>-1.573</v>
      </c>
      <c r="Q5558" s="35">
        <f>'Product specific GWP'!$T$16*Tabell2[[#This Row],[Weight (kg)]]</f>
        <v>5.6810000000000006E-2</v>
      </c>
      <c r="R5558" s="35" t="s">
        <v>48</v>
      </c>
      <c r="S5558" s="35">
        <f>'EPD information'!$V$16*Tabell2[[#This Row],[Weight (kg)]]</f>
        <v>9.1649999999999995E-3</v>
      </c>
      <c r="T5558" s="35" t="str">
        <f>'EPD information'!$W$16</f>
        <v>ND</v>
      </c>
      <c r="U5558" s="35">
        <f>'EPD information'!$X$16*Tabell2[[#This Row],[Weight (kg)]]</f>
        <v>6.1100000000000008E-3</v>
      </c>
      <c r="V5558" s="35">
        <f>'EPD information'!$Y$16*Tabell2[[#This Row],[Weight (kg)]]</f>
        <v>0.20280000000000001</v>
      </c>
      <c r="W5558" s="35">
        <f>'EPD information'!$Z$16*Tabell2[[#This Row],[Weight (kg)]]</f>
        <v>3.2890000000000003E-4</v>
      </c>
      <c r="X5558" s="35">
        <f>'EPD information'!$AA$16*Tabell2[[#This Row],[Weight (kg)]]</f>
        <v>-1.573</v>
      </c>
      <c r="Y5558" s="18">
        <f>'EPD information'!$AB$16*Tabell2[[#This Row],[Weight (kg)]]</f>
        <v>4.3680000000000003</v>
      </c>
      <c r="Z5558" s="18">
        <f>'EPD information'!$AC$16*Tabell2[[#This Row],[Weight (kg)]]</f>
        <v>7.6569999999999999E-2</v>
      </c>
      <c r="AA5558" s="18">
        <f>'EPD information'!$AD$16*Tabell2[[#This Row],[Weight (kg)]]</f>
        <v>9.5809999999999992E-3</v>
      </c>
      <c r="AB5558" s="18" t="s">
        <v>48</v>
      </c>
      <c r="AC5558" s="18">
        <f>'EPD information'!$AF$16*Tabell2[[#This Row],[Weight (kg)]]</f>
        <v>6.045E-3</v>
      </c>
      <c r="AD5558" s="18">
        <f>'EPD information'!$AG$16*Tabell2[[#This Row],[Weight (kg)]]</f>
        <v>0.20150000000000001</v>
      </c>
      <c r="AE5558" s="18">
        <f>'EPD information'!$AH$16*Tabell2[[#This Row],[Weight (kg)]]</f>
        <v>3.2240000000000003E-4</v>
      </c>
      <c r="AF5558" s="21">
        <f>'EPD information'!$AI$16*Tabell2[[#This Row],[Weight (kg)]]</f>
        <v>-1.4949999999999999</v>
      </c>
    </row>
    <row r="5559" spans="1:32" x14ac:dyDescent="0.2">
      <c r="A5559" s="36" t="s">
        <v>315</v>
      </c>
      <c r="B5559" s="37" t="s">
        <v>316</v>
      </c>
      <c r="C5559" s="38">
        <v>777448</v>
      </c>
      <c r="D5559" s="39">
        <v>7319667774487</v>
      </c>
      <c r="E5559" s="37" t="s">
        <v>46</v>
      </c>
      <c r="F5559" s="40">
        <v>125</v>
      </c>
      <c r="G5559" s="37">
        <v>63</v>
      </c>
      <c r="H5559" s="41">
        <v>0.5665</v>
      </c>
      <c r="I5559" s="35">
        <f>'EPD information'!$L$16*Tabell2[[#This Row],[Weight (kg)]]</f>
        <v>1.9317650000000002</v>
      </c>
      <c r="J5559" s="22">
        <f>'EPD information'!$M$16*Tabell2[[#This Row],[Weight (kg)]]</f>
        <v>3.3650100000000002E-2</v>
      </c>
      <c r="K5559" s="22">
        <f>'EPD information'!$N$16*Tabell2[[#This Row],[Weight (kg)]]</f>
        <v>3.9938250000000003E-3</v>
      </c>
      <c r="L5559" s="22">
        <f>'EPD information'!$O$16*Tabell2[[#This Row],[Weight (kg)]]</f>
        <v>0</v>
      </c>
      <c r="M5559" s="22">
        <f>'EPD information'!$P$16*Tabell2[[#This Row],[Weight (kg)]]</f>
        <v>2.6625500000000001E-3</v>
      </c>
      <c r="N5559" s="22">
        <f>'EPD information'!$Q$16*Tabell2[[#This Row],[Weight (kg)]]</f>
        <v>8.8373999999999994E-2</v>
      </c>
      <c r="O5559" s="22">
        <f>'EPD information'!$R$16*Tabell2[[#This Row],[Weight (kg)]]</f>
        <v>1.4332450000000002E-4</v>
      </c>
      <c r="P5559" s="22">
        <f>'EPD information'!$S$16*Tabell2[[#This Row],[Weight (kg)]]</f>
        <v>-0.68546499999999999</v>
      </c>
      <c r="Q5559" s="35">
        <f>'Product specific GWP'!$T$16*Tabell2[[#This Row],[Weight (kg)]]</f>
        <v>2.4756050000000002E-2</v>
      </c>
      <c r="R5559" s="35" t="s">
        <v>48</v>
      </c>
      <c r="S5559" s="35">
        <f>'EPD information'!$V$16*Tabell2[[#This Row],[Weight (kg)]]</f>
        <v>3.9938250000000003E-3</v>
      </c>
      <c r="T5559" s="35" t="str">
        <f>'EPD information'!$W$16</f>
        <v>ND</v>
      </c>
      <c r="U5559" s="35">
        <f>'EPD information'!$X$16*Tabell2[[#This Row],[Weight (kg)]]</f>
        <v>2.6625500000000001E-3</v>
      </c>
      <c r="V5559" s="35">
        <f>'EPD information'!$Y$16*Tabell2[[#This Row],[Weight (kg)]]</f>
        <v>8.8373999999999994E-2</v>
      </c>
      <c r="W5559" s="35">
        <f>'EPD information'!$Z$16*Tabell2[[#This Row],[Weight (kg)]]</f>
        <v>1.4332450000000002E-4</v>
      </c>
      <c r="X5559" s="35">
        <f>'EPD information'!$AA$16*Tabell2[[#This Row],[Weight (kg)]]</f>
        <v>-0.68546499999999999</v>
      </c>
      <c r="Y5559" s="18">
        <f>'EPD information'!$AB$16*Tabell2[[#This Row],[Weight (kg)]]</f>
        <v>1.90344</v>
      </c>
      <c r="Z5559" s="18">
        <f>'EPD information'!$AC$16*Tabell2[[#This Row],[Weight (kg)]]</f>
        <v>3.3366850000000003E-2</v>
      </c>
      <c r="AA5559" s="18">
        <f>'EPD information'!$AD$16*Tabell2[[#This Row],[Weight (kg)]]</f>
        <v>4.1751050000000001E-3</v>
      </c>
      <c r="AB5559" s="18" t="s">
        <v>48</v>
      </c>
      <c r="AC5559" s="18">
        <f>'EPD information'!$AF$16*Tabell2[[#This Row],[Weight (kg)]]</f>
        <v>2.6342249999999996E-3</v>
      </c>
      <c r="AD5559" s="18">
        <f>'EPD information'!$AG$16*Tabell2[[#This Row],[Weight (kg)]]</f>
        <v>8.7807499999999997E-2</v>
      </c>
      <c r="AE5559" s="18">
        <f>'EPD information'!$AH$16*Tabell2[[#This Row],[Weight (kg)]]</f>
        <v>1.4049200000000001E-4</v>
      </c>
      <c r="AF5559" s="21">
        <f>'EPD information'!$AI$16*Tabell2[[#This Row],[Weight (kg)]]</f>
        <v>-0.65147499999999992</v>
      </c>
    </row>
    <row r="5560" spans="1:32" x14ac:dyDescent="0.2">
      <c r="A5560" s="36" t="s">
        <v>315</v>
      </c>
      <c r="B5560" s="37" t="s">
        <v>316</v>
      </c>
      <c r="C5560" s="38">
        <v>499350</v>
      </c>
      <c r="D5560" s="39">
        <v>7319660771384</v>
      </c>
      <c r="E5560" s="37" t="s">
        <v>46</v>
      </c>
      <c r="F5560" s="40">
        <v>140</v>
      </c>
      <c r="G5560" s="37">
        <v>100</v>
      </c>
      <c r="H5560" s="41">
        <v>1.4</v>
      </c>
      <c r="I5560" s="35">
        <f>'EPD information'!$L$16*Tabell2[[#This Row],[Weight (kg)]]</f>
        <v>4.774</v>
      </c>
      <c r="J5560" s="22">
        <f>'EPD information'!$M$16*Tabell2[[#This Row],[Weight (kg)]]</f>
        <v>8.3159999999999998E-2</v>
      </c>
      <c r="K5560" s="22">
        <f>'EPD information'!$N$16*Tabell2[[#This Row],[Weight (kg)]]</f>
        <v>9.8699999999999986E-3</v>
      </c>
      <c r="L5560" s="22">
        <f>'EPD information'!$O$16*Tabell2[[#This Row],[Weight (kg)]]</f>
        <v>0</v>
      </c>
      <c r="M5560" s="22">
        <f>'EPD information'!$P$16*Tabell2[[#This Row],[Weight (kg)]]</f>
        <v>6.5799999999999999E-3</v>
      </c>
      <c r="N5560" s="22">
        <f>'EPD information'!$Q$16*Tabell2[[#This Row],[Weight (kg)]]</f>
        <v>0.21839999999999998</v>
      </c>
      <c r="O5560" s="22">
        <f>'EPD information'!$R$16*Tabell2[[#This Row],[Weight (kg)]]</f>
        <v>3.5419999999999999E-4</v>
      </c>
      <c r="P5560" s="22">
        <f>'EPD information'!$S$16*Tabell2[[#This Row],[Weight (kg)]]</f>
        <v>-1.694</v>
      </c>
      <c r="Q5560" s="35">
        <f>'Product specific GWP'!$T$16*Tabell2[[#This Row],[Weight (kg)]]</f>
        <v>6.1179999999999998E-2</v>
      </c>
      <c r="R5560" s="35" t="s">
        <v>48</v>
      </c>
      <c r="S5560" s="35">
        <f>'EPD information'!$V$16*Tabell2[[#This Row],[Weight (kg)]]</f>
        <v>9.8699999999999986E-3</v>
      </c>
      <c r="T5560" s="35" t="str">
        <f>'EPD information'!$W$16</f>
        <v>ND</v>
      </c>
      <c r="U5560" s="35">
        <f>'EPD information'!$X$16*Tabell2[[#This Row],[Weight (kg)]]</f>
        <v>6.5799999999999999E-3</v>
      </c>
      <c r="V5560" s="35">
        <f>'EPD information'!$Y$16*Tabell2[[#This Row],[Weight (kg)]]</f>
        <v>0.21839999999999998</v>
      </c>
      <c r="W5560" s="35">
        <f>'EPD information'!$Z$16*Tabell2[[#This Row],[Weight (kg)]]</f>
        <v>3.5419999999999999E-4</v>
      </c>
      <c r="X5560" s="35">
        <f>'EPD information'!$AA$16*Tabell2[[#This Row],[Weight (kg)]]</f>
        <v>-1.694</v>
      </c>
      <c r="Y5560" s="18">
        <f>'EPD information'!$AB$16*Tabell2[[#This Row],[Weight (kg)]]</f>
        <v>4.7039999999999997</v>
      </c>
      <c r="Z5560" s="18">
        <f>'EPD information'!$AC$16*Tabell2[[#This Row],[Weight (kg)]]</f>
        <v>8.2459999999999992E-2</v>
      </c>
      <c r="AA5560" s="18">
        <f>'EPD information'!$AD$16*Tabell2[[#This Row],[Weight (kg)]]</f>
        <v>1.0317999999999999E-2</v>
      </c>
      <c r="AB5560" s="18" t="s">
        <v>48</v>
      </c>
      <c r="AC5560" s="18">
        <f>'EPD information'!$AF$16*Tabell2[[#This Row],[Weight (kg)]]</f>
        <v>6.5099999999999993E-3</v>
      </c>
      <c r="AD5560" s="18">
        <f>'EPD information'!$AG$16*Tabell2[[#This Row],[Weight (kg)]]</f>
        <v>0.217</v>
      </c>
      <c r="AE5560" s="18">
        <f>'EPD information'!$AH$16*Tabell2[[#This Row],[Weight (kg)]]</f>
        <v>3.4719999999999998E-4</v>
      </c>
      <c r="AF5560" s="21">
        <f>'EPD information'!$AI$16*Tabell2[[#This Row],[Weight (kg)]]</f>
        <v>-1.6099999999999999</v>
      </c>
    </row>
    <row r="5561" spans="1:32" x14ac:dyDescent="0.2">
      <c r="A5561" s="36" t="s">
        <v>315</v>
      </c>
      <c r="B5561" s="37" t="s">
        <v>316</v>
      </c>
      <c r="C5561" s="38">
        <v>885204</v>
      </c>
      <c r="D5561" s="39">
        <v>7319668852047</v>
      </c>
      <c r="E5561" s="37" t="s">
        <v>46</v>
      </c>
      <c r="F5561" s="40">
        <v>140</v>
      </c>
      <c r="G5561" s="37">
        <v>140</v>
      </c>
      <c r="H5561" s="41">
        <v>1.3904000000000001</v>
      </c>
      <c r="I5561" s="35">
        <f>'EPD information'!$L$16*Tabell2[[#This Row],[Weight (kg)]]</f>
        <v>4.7412640000000001</v>
      </c>
      <c r="J5561" s="22">
        <f>'EPD information'!$M$16*Tabell2[[#This Row],[Weight (kg)]]</f>
        <v>8.2589760000000012E-2</v>
      </c>
      <c r="K5561" s="22">
        <f>'EPD information'!$N$16*Tabell2[[#This Row],[Weight (kg)]]</f>
        <v>9.8023199999999998E-3</v>
      </c>
      <c r="L5561" s="22">
        <f>'EPD information'!$O$16*Tabell2[[#This Row],[Weight (kg)]]</f>
        <v>0</v>
      </c>
      <c r="M5561" s="22">
        <f>'EPD information'!$P$16*Tabell2[[#This Row],[Weight (kg)]]</f>
        <v>6.5348800000000007E-3</v>
      </c>
      <c r="N5561" s="22">
        <f>'EPD information'!$Q$16*Tabell2[[#This Row],[Weight (kg)]]</f>
        <v>0.21690240000000002</v>
      </c>
      <c r="O5561" s="22">
        <f>'EPD information'!$R$16*Tabell2[[#This Row],[Weight (kg)]]</f>
        <v>3.5177120000000003E-4</v>
      </c>
      <c r="P5561" s="22">
        <f>'EPD information'!$S$16*Tabell2[[#This Row],[Weight (kg)]]</f>
        <v>-1.6823840000000001</v>
      </c>
      <c r="Q5561" s="35">
        <f>'Product specific GWP'!$T$16*Tabell2[[#This Row],[Weight (kg)]]</f>
        <v>6.0760480000000006E-2</v>
      </c>
      <c r="R5561" s="35" t="s">
        <v>48</v>
      </c>
      <c r="S5561" s="35">
        <f>'EPD information'!$V$16*Tabell2[[#This Row],[Weight (kg)]]</f>
        <v>9.8023199999999998E-3</v>
      </c>
      <c r="T5561" s="35" t="str">
        <f>'EPD information'!$W$16</f>
        <v>ND</v>
      </c>
      <c r="U5561" s="35">
        <f>'EPD information'!$X$16*Tabell2[[#This Row],[Weight (kg)]]</f>
        <v>6.5348800000000007E-3</v>
      </c>
      <c r="V5561" s="35">
        <f>'EPD information'!$Y$16*Tabell2[[#This Row],[Weight (kg)]]</f>
        <v>0.21690240000000002</v>
      </c>
      <c r="W5561" s="35">
        <f>'EPD information'!$Z$16*Tabell2[[#This Row],[Weight (kg)]]</f>
        <v>3.5177120000000003E-4</v>
      </c>
      <c r="X5561" s="35">
        <f>'EPD information'!$AA$16*Tabell2[[#This Row],[Weight (kg)]]</f>
        <v>-1.6823840000000001</v>
      </c>
      <c r="Y5561" s="18">
        <f>'EPD information'!$AB$16*Tabell2[[#This Row],[Weight (kg)]]</f>
        <v>4.6717440000000003</v>
      </c>
      <c r="Z5561" s="18">
        <f>'EPD information'!$AC$16*Tabell2[[#This Row],[Weight (kg)]]</f>
        <v>8.1894560000000005E-2</v>
      </c>
      <c r="AA5561" s="18">
        <f>'EPD information'!$AD$16*Tabell2[[#This Row],[Weight (kg)]]</f>
        <v>1.0247248E-2</v>
      </c>
      <c r="AB5561" s="18" t="s">
        <v>48</v>
      </c>
      <c r="AC5561" s="18">
        <f>'EPD information'!$AF$16*Tabell2[[#This Row],[Weight (kg)]]</f>
        <v>6.4653599999999999E-3</v>
      </c>
      <c r="AD5561" s="18">
        <f>'EPD information'!$AG$16*Tabell2[[#This Row],[Weight (kg)]]</f>
        <v>0.21551200000000001</v>
      </c>
      <c r="AE5561" s="18">
        <f>'EPD information'!$AH$16*Tabell2[[#This Row],[Weight (kg)]]</f>
        <v>3.4481920000000002E-4</v>
      </c>
      <c r="AF5561" s="21">
        <f>'EPD information'!$AI$16*Tabell2[[#This Row],[Weight (kg)]]</f>
        <v>-1.5989599999999999</v>
      </c>
    </row>
    <row r="5562" spans="1:32" x14ac:dyDescent="0.2">
      <c r="A5562" s="36" t="s">
        <v>315</v>
      </c>
      <c r="B5562" s="37" t="s">
        <v>316</v>
      </c>
      <c r="C5562" s="38">
        <v>777451</v>
      </c>
      <c r="D5562" s="39">
        <v>7319667774517</v>
      </c>
      <c r="E5562" s="37" t="s">
        <v>46</v>
      </c>
      <c r="F5562" s="40">
        <v>150</v>
      </c>
      <c r="G5562" s="37">
        <v>100</v>
      </c>
      <c r="H5562" s="41">
        <v>1.5</v>
      </c>
      <c r="I5562" s="35">
        <f>'EPD information'!$L$16*Tabell2[[#This Row],[Weight (kg)]]</f>
        <v>5.1150000000000002</v>
      </c>
      <c r="J5562" s="22">
        <f>'EPD information'!$M$16*Tabell2[[#This Row],[Weight (kg)]]</f>
        <v>8.9099999999999999E-2</v>
      </c>
      <c r="K5562" s="22">
        <f>'EPD information'!$N$16*Tabell2[[#This Row],[Weight (kg)]]</f>
        <v>1.0574999999999999E-2</v>
      </c>
      <c r="L5562" s="22">
        <f>'EPD information'!$O$16*Tabell2[[#This Row],[Weight (kg)]]</f>
        <v>0</v>
      </c>
      <c r="M5562" s="22">
        <f>'EPD information'!$P$16*Tabell2[[#This Row],[Weight (kg)]]</f>
        <v>7.0500000000000007E-3</v>
      </c>
      <c r="N5562" s="22">
        <f>'EPD information'!$Q$16*Tabell2[[#This Row],[Weight (kg)]]</f>
        <v>0.23399999999999999</v>
      </c>
      <c r="O5562" s="22">
        <f>'EPD information'!$R$16*Tabell2[[#This Row],[Weight (kg)]]</f>
        <v>3.7950000000000006E-4</v>
      </c>
      <c r="P5562" s="22">
        <f>'EPD information'!$S$16*Tabell2[[#This Row],[Weight (kg)]]</f>
        <v>-1.8149999999999999</v>
      </c>
      <c r="Q5562" s="35">
        <f>'Product specific GWP'!$T$16*Tabell2[[#This Row],[Weight (kg)]]</f>
        <v>6.5549999999999997E-2</v>
      </c>
      <c r="R5562" s="35" t="s">
        <v>48</v>
      </c>
      <c r="S5562" s="35">
        <f>'EPD information'!$V$16*Tabell2[[#This Row],[Weight (kg)]]</f>
        <v>1.0574999999999999E-2</v>
      </c>
      <c r="T5562" s="35" t="str">
        <f>'EPD information'!$W$16</f>
        <v>ND</v>
      </c>
      <c r="U5562" s="35">
        <f>'EPD information'!$X$16*Tabell2[[#This Row],[Weight (kg)]]</f>
        <v>7.0500000000000007E-3</v>
      </c>
      <c r="V5562" s="35">
        <f>'EPD information'!$Y$16*Tabell2[[#This Row],[Weight (kg)]]</f>
        <v>0.23399999999999999</v>
      </c>
      <c r="W5562" s="35">
        <f>'EPD information'!$Z$16*Tabell2[[#This Row],[Weight (kg)]]</f>
        <v>3.7950000000000006E-4</v>
      </c>
      <c r="X5562" s="35">
        <f>'EPD information'!$AA$16*Tabell2[[#This Row],[Weight (kg)]]</f>
        <v>-1.8149999999999999</v>
      </c>
      <c r="Y5562" s="18">
        <f>'EPD information'!$AB$16*Tabell2[[#This Row],[Weight (kg)]]</f>
        <v>5.04</v>
      </c>
      <c r="Z5562" s="18">
        <f>'EPD information'!$AC$16*Tabell2[[#This Row],[Weight (kg)]]</f>
        <v>8.8349999999999998E-2</v>
      </c>
      <c r="AA5562" s="18">
        <f>'EPD information'!$AD$16*Tabell2[[#This Row],[Weight (kg)]]</f>
        <v>1.1054999999999999E-2</v>
      </c>
      <c r="AB5562" s="18" t="s">
        <v>48</v>
      </c>
      <c r="AC5562" s="18">
        <f>'EPD information'!$AF$16*Tabell2[[#This Row],[Weight (kg)]]</f>
        <v>6.9749999999999994E-3</v>
      </c>
      <c r="AD5562" s="18">
        <f>'EPD information'!$AG$16*Tabell2[[#This Row],[Weight (kg)]]</f>
        <v>0.23249999999999998</v>
      </c>
      <c r="AE5562" s="18">
        <f>'EPD information'!$AH$16*Tabell2[[#This Row],[Weight (kg)]]</f>
        <v>3.7200000000000004E-4</v>
      </c>
      <c r="AF5562" s="21">
        <f>'EPD information'!$AI$16*Tabell2[[#This Row],[Weight (kg)]]</f>
        <v>-1.7249999999999999</v>
      </c>
    </row>
    <row r="5563" spans="1:32" x14ac:dyDescent="0.2">
      <c r="A5563" s="36" t="s">
        <v>315</v>
      </c>
      <c r="B5563" s="37" t="s">
        <v>316</v>
      </c>
      <c r="C5563" s="38">
        <v>279616</v>
      </c>
      <c r="D5563" s="39">
        <v>7319662796163</v>
      </c>
      <c r="E5563" s="37" t="s">
        <v>46</v>
      </c>
      <c r="F5563" s="40">
        <v>150</v>
      </c>
      <c r="G5563" s="37">
        <v>150</v>
      </c>
      <c r="H5563" s="41">
        <v>1.5</v>
      </c>
      <c r="I5563" s="35">
        <f>'EPD information'!$L$16*Tabell2[[#This Row],[Weight (kg)]]</f>
        <v>5.1150000000000002</v>
      </c>
      <c r="J5563" s="22">
        <f>'EPD information'!$M$16*Tabell2[[#This Row],[Weight (kg)]]</f>
        <v>8.9099999999999999E-2</v>
      </c>
      <c r="K5563" s="22">
        <f>'EPD information'!$N$16*Tabell2[[#This Row],[Weight (kg)]]</f>
        <v>1.0574999999999999E-2</v>
      </c>
      <c r="L5563" s="22">
        <f>'EPD information'!$O$16*Tabell2[[#This Row],[Weight (kg)]]</f>
        <v>0</v>
      </c>
      <c r="M5563" s="22">
        <f>'EPD information'!$P$16*Tabell2[[#This Row],[Weight (kg)]]</f>
        <v>7.0500000000000007E-3</v>
      </c>
      <c r="N5563" s="22">
        <f>'EPD information'!$Q$16*Tabell2[[#This Row],[Weight (kg)]]</f>
        <v>0.23399999999999999</v>
      </c>
      <c r="O5563" s="22">
        <f>'EPD information'!$R$16*Tabell2[[#This Row],[Weight (kg)]]</f>
        <v>3.7950000000000006E-4</v>
      </c>
      <c r="P5563" s="22">
        <f>'EPD information'!$S$16*Tabell2[[#This Row],[Weight (kg)]]</f>
        <v>-1.8149999999999999</v>
      </c>
      <c r="Q5563" s="35">
        <f>'Product specific GWP'!$T$16*Tabell2[[#This Row],[Weight (kg)]]</f>
        <v>6.5549999999999997E-2</v>
      </c>
      <c r="R5563" s="35" t="s">
        <v>48</v>
      </c>
      <c r="S5563" s="35">
        <f>'EPD information'!$V$16*Tabell2[[#This Row],[Weight (kg)]]</f>
        <v>1.0574999999999999E-2</v>
      </c>
      <c r="T5563" s="35" t="str">
        <f>'EPD information'!$W$16</f>
        <v>ND</v>
      </c>
      <c r="U5563" s="35">
        <f>'EPD information'!$X$16*Tabell2[[#This Row],[Weight (kg)]]</f>
        <v>7.0500000000000007E-3</v>
      </c>
      <c r="V5563" s="35">
        <f>'EPD information'!$Y$16*Tabell2[[#This Row],[Weight (kg)]]</f>
        <v>0.23399999999999999</v>
      </c>
      <c r="W5563" s="35">
        <f>'EPD information'!$Z$16*Tabell2[[#This Row],[Weight (kg)]]</f>
        <v>3.7950000000000006E-4</v>
      </c>
      <c r="X5563" s="35">
        <f>'EPD information'!$AA$16*Tabell2[[#This Row],[Weight (kg)]]</f>
        <v>-1.8149999999999999</v>
      </c>
      <c r="Y5563" s="18">
        <f>'EPD information'!$AB$16*Tabell2[[#This Row],[Weight (kg)]]</f>
        <v>5.04</v>
      </c>
      <c r="Z5563" s="18">
        <f>'EPD information'!$AC$16*Tabell2[[#This Row],[Weight (kg)]]</f>
        <v>8.8349999999999998E-2</v>
      </c>
      <c r="AA5563" s="18">
        <f>'EPD information'!$AD$16*Tabell2[[#This Row],[Weight (kg)]]</f>
        <v>1.1054999999999999E-2</v>
      </c>
      <c r="AB5563" s="18" t="s">
        <v>48</v>
      </c>
      <c r="AC5563" s="18">
        <f>'EPD information'!$AF$16*Tabell2[[#This Row],[Weight (kg)]]</f>
        <v>6.9749999999999994E-3</v>
      </c>
      <c r="AD5563" s="18">
        <f>'EPD information'!$AG$16*Tabell2[[#This Row],[Weight (kg)]]</f>
        <v>0.23249999999999998</v>
      </c>
      <c r="AE5563" s="18">
        <f>'EPD information'!$AH$16*Tabell2[[#This Row],[Weight (kg)]]</f>
        <v>3.7200000000000004E-4</v>
      </c>
      <c r="AF5563" s="21">
        <f>'EPD information'!$AI$16*Tabell2[[#This Row],[Weight (kg)]]</f>
        <v>-1.7249999999999999</v>
      </c>
    </row>
    <row r="5564" spans="1:32" x14ac:dyDescent="0.2">
      <c r="A5564" s="36" t="s">
        <v>315</v>
      </c>
      <c r="B5564" s="37" t="s">
        <v>316</v>
      </c>
      <c r="C5564" s="38">
        <v>499704</v>
      </c>
      <c r="D5564" s="39">
        <v>7319660780362</v>
      </c>
      <c r="E5564" s="37" t="s">
        <v>46</v>
      </c>
      <c r="F5564" s="40">
        <v>150</v>
      </c>
      <c r="G5564" s="37">
        <v>80</v>
      </c>
      <c r="H5564" s="41">
        <v>0.79990000000000006</v>
      </c>
      <c r="I5564" s="35">
        <f>'EPD information'!$L$16*Tabell2[[#This Row],[Weight (kg)]]</f>
        <v>2.7276590000000005</v>
      </c>
      <c r="J5564" s="22">
        <f>'EPD information'!$M$16*Tabell2[[#This Row],[Weight (kg)]]</f>
        <v>4.7514060000000004E-2</v>
      </c>
      <c r="K5564" s="22">
        <f>'EPD information'!$N$16*Tabell2[[#This Row],[Weight (kg)]]</f>
        <v>5.6392949999999999E-3</v>
      </c>
      <c r="L5564" s="22">
        <f>'EPD information'!$O$16*Tabell2[[#This Row],[Weight (kg)]]</f>
        <v>0</v>
      </c>
      <c r="M5564" s="22">
        <f>'EPD information'!$P$16*Tabell2[[#This Row],[Weight (kg)]]</f>
        <v>3.7595300000000005E-3</v>
      </c>
      <c r="N5564" s="22">
        <f>'EPD information'!$Q$16*Tabell2[[#This Row],[Weight (kg)]]</f>
        <v>0.1247844</v>
      </c>
      <c r="O5564" s="22">
        <f>'EPD information'!$R$16*Tabell2[[#This Row],[Weight (kg)]]</f>
        <v>2.0237470000000003E-4</v>
      </c>
      <c r="P5564" s="22">
        <f>'EPD information'!$S$16*Tabell2[[#This Row],[Weight (kg)]]</f>
        <v>-0.96787900000000004</v>
      </c>
      <c r="Q5564" s="35">
        <f>'Product specific GWP'!$T$16*Tabell2[[#This Row],[Weight (kg)]]</f>
        <v>3.4955630000000001E-2</v>
      </c>
      <c r="R5564" s="35" t="s">
        <v>48</v>
      </c>
      <c r="S5564" s="35">
        <f>'EPD information'!$V$16*Tabell2[[#This Row],[Weight (kg)]]</f>
        <v>5.6392949999999999E-3</v>
      </c>
      <c r="T5564" s="35" t="str">
        <f>'EPD information'!$W$16</f>
        <v>ND</v>
      </c>
      <c r="U5564" s="35">
        <f>'EPD information'!$X$16*Tabell2[[#This Row],[Weight (kg)]]</f>
        <v>3.7595300000000005E-3</v>
      </c>
      <c r="V5564" s="35">
        <f>'EPD information'!$Y$16*Tabell2[[#This Row],[Weight (kg)]]</f>
        <v>0.1247844</v>
      </c>
      <c r="W5564" s="35">
        <f>'EPD information'!$Z$16*Tabell2[[#This Row],[Weight (kg)]]</f>
        <v>2.0237470000000003E-4</v>
      </c>
      <c r="X5564" s="35">
        <f>'EPD information'!$AA$16*Tabell2[[#This Row],[Weight (kg)]]</f>
        <v>-0.96787900000000004</v>
      </c>
      <c r="Y5564" s="18">
        <f>'EPD information'!$AB$16*Tabell2[[#This Row],[Weight (kg)]]</f>
        <v>2.6876640000000003</v>
      </c>
      <c r="Z5564" s="18">
        <f>'EPD information'!$AC$16*Tabell2[[#This Row],[Weight (kg)]]</f>
        <v>4.7114110000000001E-2</v>
      </c>
      <c r="AA5564" s="18">
        <f>'EPD information'!$AD$16*Tabell2[[#This Row],[Weight (kg)]]</f>
        <v>5.8952630000000004E-3</v>
      </c>
      <c r="AB5564" s="18" t="s">
        <v>48</v>
      </c>
      <c r="AC5564" s="18">
        <f>'EPD information'!$AF$16*Tabell2[[#This Row],[Weight (kg)]]</f>
        <v>3.7195349999999999E-3</v>
      </c>
      <c r="AD5564" s="18">
        <f>'EPD information'!$AG$16*Tabell2[[#This Row],[Weight (kg)]]</f>
        <v>0.12398450000000001</v>
      </c>
      <c r="AE5564" s="18">
        <f>'EPD information'!$AH$16*Tabell2[[#This Row],[Weight (kg)]]</f>
        <v>1.9837520000000002E-4</v>
      </c>
      <c r="AF5564" s="21">
        <f>'EPD information'!$AI$16*Tabell2[[#This Row],[Weight (kg)]]</f>
        <v>-0.91988499999999995</v>
      </c>
    </row>
    <row r="5565" spans="1:32" x14ac:dyDescent="0.2">
      <c r="A5565" s="36" t="s">
        <v>315</v>
      </c>
      <c r="B5565" s="37" t="s">
        <v>316</v>
      </c>
      <c r="C5565" s="38">
        <v>499706</v>
      </c>
      <c r="D5565" s="39">
        <v>7319660780386</v>
      </c>
      <c r="E5565" s="37" t="s">
        <v>46</v>
      </c>
      <c r="F5565" s="40">
        <v>150</v>
      </c>
      <c r="G5565" s="37">
        <v>125</v>
      </c>
      <c r="H5565" s="41">
        <v>0.61</v>
      </c>
      <c r="I5565" s="35">
        <f>'EPD information'!$L$16*Tabell2[[#This Row],[Weight (kg)]]</f>
        <v>2.0800999999999998</v>
      </c>
      <c r="J5565" s="22">
        <f>'EPD information'!$M$16*Tabell2[[#This Row],[Weight (kg)]]</f>
        <v>3.6234000000000002E-2</v>
      </c>
      <c r="K5565" s="22">
        <f>'EPD information'!$N$16*Tabell2[[#This Row],[Weight (kg)]]</f>
        <v>4.3004999999999996E-3</v>
      </c>
      <c r="L5565" s="22">
        <f>'EPD information'!$O$16*Tabell2[[#This Row],[Weight (kg)]]</f>
        <v>0</v>
      </c>
      <c r="M5565" s="22">
        <f>'EPD information'!$P$16*Tabell2[[#This Row],[Weight (kg)]]</f>
        <v>2.8670000000000002E-3</v>
      </c>
      <c r="N5565" s="22">
        <f>'EPD information'!$Q$16*Tabell2[[#This Row],[Weight (kg)]]</f>
        <v>9.5159999999999995E-2</v>
      </c>
      <c r="O5565" s="22">
        <f>'EPD information'!$R$16*Tabell2[[#This Row],[Weight (kg)]]</f>
        <v>1.5433000000000002E-4</v>
      </c>
      <c r="P5565" s="22">
        <f>'EPD information'!$S$16*Tabell2[[#This Row],[Weight (kg)]]</f>
        <v>-0.73809999999999998</v>
      </c>
      <c r="Q5565" s="35">
        <f>'Product specific GWP'!$T$16*Tabell2[[#This Row],[Weight (kg)]]</f>
        <v>2.6657E-2</v>
      </c>
      <c r="R5565" s="35" t="s">
        <v>48</v>
      </c>
      <c r="S5565" s="35">
        <f>'EPD information'!$V$16*Tabell2[[#This Row],[Weight (kg)]]</f>
        <v>4.3004999999999996E-3</v>
      </c>
      <c r="T5565" s="35" t="str">
        <f>'EPD information'!$W$16</f>
        <v>ND</v>
      </c>
      <c r="U5565" s="35">
        <f>'EPD information'!$X$16*Tabell2[[#This Row],[Weight (kg)]]</f>
        <v>2.8670000000000002E-3</v>
      </c>
      <c r="V5565" s="35">
        <f>'EPD information'!$Y$16*Tabell2[[#This Row],[Weight (kg)]]</f>
        <v>9.5159999999999995E-2</v>
      </c>
      <c r="W5565" s="35">
        <f>'EPD information'!$Z$16*Tabell2[[#This Row],[Weight (kg)]]</f>
        <v>1.5433000000000002E-4</v>
      </c>
      <c r="X5565" s="35">
        <f>'EPD information'!$AA$16*Tabell2[[#This Row],[Weight (kg)]]</f>
        <v>-0.73809999999999998</v>
      </c>
      <c r="Y5565" s="18">
        <f>'EPD information'!$AB$16*Tabell2[[#This Row],[Weight (kg)]]</f>
        <v>2.0495999999999999</v>
      </c>
      <c r="Z5565" s="18">
        <f>'EPD information'!$AC$16*Tabell2[[#This Row],[Weight (kg)]]</f>
        <v>3.5929000000000003E-2</v>
      </c>
      <c r="AA5565" s="18">
        <f>'EPD information'!$AD$16*Tabell2[[#This Row],[Weight (kg)]]</f>
        <v>4.4957E-3</v>
      </c>
      <c r="AB5565" s="18" t="s">
        <v>48</v>
      </c>
      <c r="AC5565" s="18">
        <f>'EPD information'!$AF$16*Tabell2[[#This Row],[Weight (kg)]]</f>
        <v>2.8364999999999996E-3</v>
      </c>
      <c r="AD5565" s="18">
        <f>'EPD information'!$AG$16*Tabell2[[#This Row],[Weight (kg)]]</f>
        <v>9.4549999999999995E-2</v>
      </c>
      <c r="AE5565" s="18">
        <f>'EPD information'!$AH$16*Tabell2[[#This Row],[Weight (kg)]]</f>
        <v>1.5128E-4</v>
      </c>
      <c r="AF5565" s="21">
        <f>'EPD information'!$AI$16*Tabell2[[#This Row],[Weight (kg)]]</f>
        <v>-0.7014999999999999</v>
      </c>
    </row>
    <row r="5566" spans="1:32" x14ac:dyDescent="0.2">
      <c r="A5566" s="36" t="s">
        <v>315</v>
      </c>
      <c r="B5566" s="37" t="s">
        <v>316</v>
      </c>
      <c r="C5566" s="38">
        <v>499703</v>
      </c>
      <c r="D5566" s="39">
        <v>7319660780355</v>
      </c>
      <c r="E5566" s="37" t="s">
        <v>46</v>
      </c>
      <c r="F5566" s="40">
        <v>150</v>
      </c>
      <c r="G5566" s="37">
        <v>63</v>
      </c>
      <c r="H5566" s="41">
        <v>0.71130000000000004</v>
      </c>
      <c r="I5566" s="35">
        <f>'EPD information'!$L$16*Tabell2[[#This Row],[Weight (kg)]]</f>
        <v>2.4255330000000002</v>
      </c>
      <c r="J5566" s="22">
        <f>'EPD information'!$M$16*Tabell2[[#This Row],[Weight (kg)]]</f>
        <v>4.2251220000000006E-2</v>
      </c>
      <c r="K5566" s="22">
        <f>'EPD information'!$N$16*Tabell2[[#This Row],[Weight (kg)]]</f>
        <v>5.0146650000000006E-3</v>
      </c>
      <c r="L5566" s="22">
        <f>'EPD information'!$O$16*Tabell2[[#This Row],[Weight (kg)]]</f>
        <v>0</v>
      </c>
      <c r="M5566" s="22">
        <f>'EPD information'!$P$16*Tabell2[[#This Row],[Weight (kg)]]</f>
        <v>3.3431100000000003E-3</v>
      </c>
      <c r="N5566" s="22">
        <f>'EPD information'!$Q$16*Tabell2[[#This Row],[Weight (kg)]]</f>
        <v>0.1109628</v>
      </c>
      <c r="O5566" s="22">
        <f>'EPD information'!$R$16*Tabell2[[#This Row],[Weight (kg)]]</f>
        <v>1.7995890000000004E-4</v>
      </c>
      <c r="P5566" s="22">
        <f>'EPD information'!$S$16*Tabell2[[#This Row],[Weight (kg)]]</f>
        <v>-0.86067300000000002</v>
      </c>
      <c r="Q5566" s="35">
        <f>'Product specific GWP'!$T$16*Tabell2[[#This Row],[Weight (kg)]]</f>
        <v>3.1083810000000003E-2</v>
      </c>
      <c r="R5566" s="35" t="s">
        <v>48</v>
      </c>
      <c r="S5566" s="35">
        <f>'EPD information'!$V$16*Tabell2[[#This Row],[Weight (kg)]]</f>
        <v>5.0146650000000006E-3</v>
      </c>
      <c r="T5566" s="35" t="str">
        <f>'EPD information'!$W$16</f>
        <v>ND</v>
      </c>
      <c r="U5566" s="35">
        <f>'EPD information'!$X$16*Tabell2[[#This Row],[Weight (kg)]]</f>
        <v>3.3431100000000003E-3</v>
      </c>
      <c r="V5566" s="35">
        <f>'EPD information'!$Y$16*Tabell2[[#This Row],[Weight (kg)]]</f>
        <v>0.1109628</v>
      </c>
      <c r="W5566" s="35">
        <f>'EPD information'!$Z$16*Tabell2[[#This Row],[Weight (kg)]]</f>
        <v>1.7995890000000004E-4</v>
      </c>
      <c r="X5566" s="35">
        <f>'EPD information'!$AA$16*Tabell2[[#This Row],[Weight (kg)]]</f>
        <v>-0.86067300000000002</v>
      </c>
      <c r="Y5566" s="18">
        <f>'EPD information'!$AB$16*Tabell2[[#This Row],[Weight (kg)]]</f>
        <v>2.3899680000000001</v>
      </c>
      <c r="Z5566" s="18">
        <f>'EPD information'!$AC$16*Tabell2[[#This Row],[Weight (kg)]]</f>
        <v>4.189557E-2</v>
      </c>
      <c r="AA5566" s="18">
        <f>'EPD information'!$AD$16*Tabell2[[#This Row],[Weight (kg)]]</f>
        <v>5.2422810000000005E-3</v>
      </c>
      <c r="AB5566" s="18" t="s">
        <v>48</v>
      </c>
      <c r="AC5566" s="18">
        <f>'EPD information'!$AF$16*Tabell2[[#This Row],[Weight (kg)]]</f>
        <v>3.3075449999999998E-3</v>
      </c>
      <c r="AD5566" s="18">
        <f>'EPD information'!$AG$16*Tabell2[[#This Row],[Weight (kg)]]</f>
        <v>0.1102515</v>
      </c>
      <c r="AE5566" s="18">
        <f>'EPD information'!$AH$16*Tabell2[[#This Row],[Weight (kg)]]</f>
        <v>1.7640240000000001E-4</v>
      </c>
      <c r="AF5566" s="21">
        <f>'EPD information'!$AI$16*Tabell2[[#This Row],[Weight (kg)]]</f>
        <v>-0.81799500000000003</v>
      </c>
    </row>
    <row r="5567" spans="1:32" x14ac:dyDescent="0.2">
      <c r="A5567" s="36" t="s">
        <v>315</v>
      </c>
      <c r="B5567" s="37" t="s">
        <v>316</v>
      </c>
      <c r="C5567" s="38">
        <v>279617</v>
      </c>
      <c r="D5567" s="39">
        <v>7319662796170</v>
      </c>
      <c r="E5567" s="37" t="s">
        <v>46</v>
      </c>
      <c r="F5567" s="40">
        <v>160</v>
      </c>
      <c r="G5567" s="37">
        <v>160</v>
      </c>
      <c r="H5567" s="41">
        <v>1.8</v>
      </c>
      <c r="I5567" s="35">
        <f>'EPD information'!$L$16*Tabell2[[#This Row],[Weight (kg)]]</f>
        <v>6.1380000000000008</v>
      </c>
      <c r="J5567" s="22">
        <f>'EPD information'!$M$16*Tabell2[[#This Row],[Weight (kg)]]</f>
        <v>0.10692</v>
      </c>
      <c r="K5567" s="22">
        <f>'EPD information'!$N$16*Tabell2[[#This Row],[Weight (kg)]]</f>
        <v>1.269E-2</v>
      </c>
      <c r="L5567" s="22">
        <f>'EPD information'!$O$16*Tabell2[[#This Row],[Weight (kg)]]</f>
        <v>0</v>
      </c>
      <c r="M5567" s="22">
        <f>'EPD information'!$P$16*Tabell2[[#This Row],[Weight (kg)]]</f>
        <v>8.4600000000000005E-3</v>
      </c>
      <c r="N5567" s="22">
        <f>'EPD information'!$Q$16*Tabell2[[#This Row],[Weight (kg)]]</f>
        <v>0.28079999999999999</v>
      </c>
      <c r="O5567" s="22">
        <f>'EPD information'!$R$16*Tabell2[[#This Row],[Weight (kg)]]</f>
        <v>4.5540000000000006E-4</v>
      </c>
      <c r="P5567" s="22">
        <f>'EPD information'!$S$16*Tabell2[[#This Row],[Weight (kg)]]</f>
        <v>-2.1779999999999999</v>
      </c>
      <c r="Q5567" s="35">
        <f>'Product specific GWP'!$T$16*Tabell2[[#This Row],[Weight (kg)]]</f>
        <v>7.8660000000000008E-2</v>
      </c>
      <c r="R5567" s="35" t="s">
        <v>48</v>
      </c>
      <c r="S5567" s="35">
        <f>'EPD information'!$V$16*Tabell2[[#This Row],[Weight (kg)]]</f>
        <v>1.269E-2</v>
      </c>
      <c r="T5567" s="35" t="str">
        <f>'EPD information'!$W$16</f>
        <v>ND</v>
      </c>
      <c r="U5567" s="35">
        <f>'EPD information'!$X$16*Tabell2[[#This Row],[Weight (kg)]]</f>
        <v>8.4600000000000005E-3</v>
      </c>
      <c r="V5567" s="35">
        <f>'EPD information'!$Y$16*Tabell2[[#This Row],[Weight (kg)]]</f>
        <v>0.28079999999999999</v>
      </c>
      <c r="W5567" s="35">
        <f>'EPD information'!$Z$16*Tabell2[[#This Row],[Weight (kg)]]</f>
        <v>4.5540000000000006E-4</v>
      </c>
      <c r="X5567" s="35">
        <f>'EPD information'!$AA$16*Tabell2[[#This Row],[Weight (kg)]]</f>
        <v>-2.1779999999999999</v>
      </c>
      <c r="Y5567" s="18">
        <f>'EPD information'!$AB$16*Tabell2[[#This Row],[Weight (kg)]]</f>
        <v>6.048</v>
      </c>
      <c r="Z5567" s="18">
        <f>'EPD information'!$AC$16*Tabell2[[#This Row],[Weight (kg)]]</f>
        <v>0.10602</v>
      </c>
      <c r="AA5567" s="18">
        <f>'EPD information'!$AD$16*Tabell2[[#This Row],[Weight (kg)]]</f>
        <v>1.3266E-2</v>
      </c>
      <c r="AB5567" s="18" t="s">
        <v>48</v>
      </c>
      <c r="AC5567" s="18">
        <f>'EPD information'!$AF$16*Tabell2[[#This Row],[Weight (kg)]]</f>
        <v>8.369999999999999E-3</v>
      </c>
      <c r="AD5567" s="18">
        <f>'EPD information'!$AG$16*Tabell2[[#This Row],[Weight (kg)]]</f>
        <v>0.27900000000000003</v>
      </c>
      <c r="AE5567" s="18">
        <f>'EPD information'!$AH$16*Tabell2[[#This Row],[Weight (kg)]]</f>
        <v>4.4640000000000001E-4</v>
      </c>
      <c r="AF5567" s="21">
        <f>'EPD information'!$AI$16*Tabell2[[#This Row],[Weight (kg)]]</f>
        <v>-2.0699999999999998</v>
      </c>
    </row>
    <row r="5568" spans="1:32" x14ac:dyDescent="0.2">
      <c r="A5568" s="36" t="s">
        <v>315</v>
      </c>
      <c r="B5568" s="37" t="s">
        <v>316</v>
      </c>
      <c r="C5568" s="38">
        <v>777454</v>
      </c>
      <c r="D5568" s="39">
        <v>7319667774548</v>
      </c>
      <c r="E5568" s="37" t="s">
        <v>46</v>
      </c>
      <c r="F5568" s="40">
        <v>160</v>
      </c>
      <c r="G5568" s="37">
        <v>125</v>
      </c>
      <c r="H5568" s="41">
        <v>1.8</v>
      </c>
      <c r="I5568" s="35">
        <f>'EPD information'!$L$16*Tabell2[[#This Row],[Weight (kg)]]</f>
        <v>6.1380000000000008</v>
      </c>
      <c r="J5568" s="22">
        <f>'EPD information'!$M$16*Tabell2[[#This Row],[Weight (kg)]]</f>
        <v>0.10692</v>
      </c>
      <c r="K5568" s="22">
        <f>'EPD information'!$N$16*Tabell2[[#This Row],[Weight (kg)]]</f>
        <v>1.269E-2</v>
      </c>
      <c r="L5568" s="22">
        <f>'EPD information'!$O$16*Tabell2[[#This Row],[Weight (kg)]]</f>
        <v>0</v>
      </c>
      <c r="M5568" s="22">
        <f>'EPD information'!$P$16*Tabell2[[#This Row],[Weight (kg)]]</f>
        <v>8.4600000000000005E-3</v>
      </c>
      <c r="N5568" s="22">
        <f>'EPD information'!$Q$16*Tabell2[[#This Row],[Weight (kg)]]</f>
        <v>0.28079999999999999</v>
      </c>
      <c r="O5568" s="22">
        <f>'EPD information'!$R$16*Tabell2[[#This Row],[Weight (kg)]]</f>
        <v>4.5540000000000006E-4</v>
      </c>
      <c r="P5568" s="22">
        <f>'EPD information'!$S$16*Tabell2[[#This Row],[Weight (kg)]]</f>
        <v>-2.1779999999999999</v>
      </c>
      <c r="Q5568" s="35">
        <f>'Product specific GWP'!$T$16*Tabell2[[#This Row],[Weight (kg)]]</f>
        <v>7.8660000000000008E-2</v>
      </c>
      <c r="R5568" s="35" t="s">
        <v>48</v>
      </c>
      <c r="S5568" s="35">
        <f>'EPD information'!$V$16*Tabell2[[#This Row],[Weight (kg)]]</f>
        <v>1.269E-2</v>
      </c>
      <c r="T5568" s="35" t="str">
        <f>'EPD information'!$W$16</f>
        <v>ND</v>
      </c>
      <c r="U5568" s="35">
        <f>'EPD information'!$X$16*Tabell2[[#This Row],[Weight (kg)]]</f>
        <v>8.4600000000000005E-3</v>
      </c>
      <c r="V5568" s="35">
        <f>'EPD information'!$Y$16*Tabell2[[#This Row],[Weight (kg)]]</f>
        <v>0.28079999999999999</v>
      </c>
      <c r="W5568" s="35">
        <f>'EPD information'!$Z$16*Tabell2[[#This Row],[Weight (kg)]]</f>
        <v>4.5540000000000006E-4</v>
      </c>
      <c r="X5568" s="35">
        <f>'EPD information'!$AA$16*Tabell2[[#This Row],[Weight (kg)]]</f>
        <v>-2.1779999999999999</v>
      </c>
      <c r="Y5568" s="18">
        <f>'EPD information'!$AB$16*Tabell2[[#This Row],[Weight (kg)]]</f>
        <v>6.048</v>
      </c>
      <c r="Z5568" s="18">
        <f>'EPD information'!$AC$16*Tabell2[[#This Row],[Weight (kg)]]</f>
        <v>0.10602</v>
      </c>
      <c r="AA5568" s="18">
        <f>'EPD information'!$AD$16*Tabell2[[#This Row],[Weight (kg)]]</f>
        <v>1.3266E-2</v>
      </c>
      <c r="AB5568" s="18" t="s">
        <v>48</v>
      </c>
      <c r="AC5568" s="18">
        <f>'EPD information'!$AF$16*Tabell2[[#This Row],[Weight (kg)]]</f>
        <v>8.369999999999999E-3</v>
      </c>
      <c r="AD5568" s="18">
        <f>'EPD information'!$AG$16*Tabell2[[#This Row],[Weight (kg)]]</f>
        <v>0.27900000000000003</v>
      </c>
      <c r="AE5568" s="18">
        <f>'EPD information'!$AH$16*Tabell2[[#This Row],[Weight (kg)]]</f>
        <v>4.4640000000000001E-4</v>
      </c>
      <c r="AF5568" s="21">
        <f>'EPD information'!$AI$16*Tabell2[[#This Row],[Weight (kg)]]</f>
        <v>-2.0699999999999998</v>
      </c>
    </row>
    <row r="5569" spans="1:32" x14ac:dyDescent="0.2">
      <c r="A5569" s="36" t="s">
        <v>315</v>
      </c>
      <c r="B5569" s="37" t="s">
        <v>316</v>
      </c>
      <c r="C5569" s="38">
        <v>777453</v>
      </c>
      <c r="D5569" s="39">
        <v>7319667774531</v>
      </c>
      <c r="E5569" s="37" t="s">
        <v>46</v>
      </c>
      <c r="F5569" s="40">
        <v>160</v>
      </c>
      <c r="G5569" s="37">
        <v>100</v>
      </c>
      <c r="H5569" s="41">
        <v>1.6</v>
      </c>
      <c r="I5569" s="35">
        <f>'EPD information'!$L$16*Tabell2[[#This Row],[Weight (kg)]]</f>
        <v>5.4560000000000004</v>
      </c>
      <c r="J5569" s="22">
        <f>'EPD information'!$M$16*Tabell2[[#This Row],[Weight (kg)]]</f>
        <v>9.5040000000000013E-2</v>
      </c>
      <c r="K5569" s="22">
        <f>'EPD information'!$N$16*Tabell2[[#This Row],[Weight (kg)]]</f>
        <v>1.128E-2</v>
      </c>
      <c r="L5569" s="22">
        <f>'EPD information'!$O$16*Tabell2[[#This Row],[Weight (kg)]]</f>
        <v>0</v>
      </c>
      <c r="M5569" s="22">
        <f>'EPD information'!$P$16*Tabell2[[#This Row],[Weight (kg)]]</f>
        <v>7.5200000000000006E-3</v>
      </c>
      <c r="N5569" s="22">
        <f>'EPD information'!$Q$16*Tabell2[[#This Row],[Weight (kg)]]</f>
        <v>0.24960000000000002</v>
      </c>
      <c r="O5569" s="22">
        <f>'EPD information'!$R$16*Tabell2[[#This Row],[Weight (kg)]]</f>
        <v>4.0480000000000008E-4</v>
      </c>
      <c r="P5569" s="22">
        <f>'EPD information'!$S$16*Tabell2[[#This Row],[Weight (kg)]]</f>
        <v>-1.9359999999999999</v>
      </c>
      <c r="Q5569" s="35">
        <f>'Product specific GWP'!$T$16*Tabell2[[#This Row],[Weight (kg)]]</f>
        <v>6.992000000000001E-2</v>
      </c>
      <c r="R5569" s="35" t="s">
        <v>48</v>
      </c>
      <c r="S5569" s="35">
        <f>'EPD information'!$V$16*Tabell2[[#This Row],[Weight (kg)]]</f>
        <v>1.128E-2</v>
      </c>
      <c r="T5569" s="35" t="str">
        <f>'EPD information'!$W$16</f>
        <v>ND</v>
      </c>
      <c r="U5569" s="35">
        <f>'EPD information'!$X$16*Tabell2[[#This Row],[Weight (kg)]]</f>
        <v>7.5200000000000006E-3</v>
      </c>
      <c r="V5569" s="35">
        <f>'EPD information'!$Y$16*Tabell2[[#This Row],[Weight (kg)]]</f>
        <v>0.24960000000000002</v>
      </c>
      <c r="W5569" s="35">
        <f>'EPD information'!$Z$16*Tabell2[[#This Row],[Weight (kg)]]</f>
        <v>4.0480000000000008E-4</v>
      </c>
      <c r="X5569" s="35">
        <f>'EPD information'!$AA$16*Tabell2[[#This Row],[Weight (kg)]]</f>
        <v>-1.9359999999999999</v>
      </c>
      <c r="Y5569" s="18">
        <f>'EPD information'!$AB$16*Tabell2[[#This Row],[Weight (kg)]]</f>
        <v>5.3760000000000003</v>
      </c>
      <c r="Z5569" s="18">
        <f>'EPD information'!$AC$16*Tabell2[[#This Row],[Weight (kg)]]</f>
        <v>9.4240000000000004E-2</v>
      </c>
      <c r="AA5569" s="18">
        <f>'EPD information'!$AD$16*Tabell2[[#This Row],[Weight (kg)]]</f>
        <v>1.1792E-2</v>
      </c>
      <c r="AB5569" s="18" t="s">
        <v>48</v>
      </c>
      <c r="AC5569" s="18">
        <f>'EPD information'!$AF$16*Tabell2[[#This Row],[Weight (kg)]]</f>
        <v>7.4399999999999996E-3</v>
      </c>
      <c r="AD5569" s="18">
        <f>'EPD information'!$AG$16*Tabell2[[#This Row],[Weight (kg)]]</f>
        <v>0.248</v>
      </c>
      <c r="AE5569" s="18">
        <f>'EPD information'!$AH$16*Tabell2[[#This Row],[Weight (kg)]]</f>
        <v>3.9680000000000005E-4</v>
      </c>
      <c r="AF5569" s="21">
        <f>'EPD information'!$AI$16*Tabell2[[#This Row],[Weight (kg)]]</f>
        <v>-1.8399999999999999</v>
      </c>
    </row>
    <row r="5570" spans="1:32" x14ac:dyDescent="0.2">
      <c r="A5570" s="36" t="s">
        <v>315</v>
      </c>
      <c r="B5570" s="37" t="s">
        <v>316</v>
      </c>
      <c r="C5570" s="38">
        <v>777452</v>
      </c>
      <c r="D5570" s="39">
        <v>7319667774524</v>
      </c>
      <c r="E5570" s="37" t="s">
        <v>46</v>
      </c>
      <c r="F5570" s="40">
        <v>160</v>
      </c>
      <c r="G5570" s="37">
        <v>80</v>
      </c>
      <c r="H5570" s="41">
        <v>0.83730000000000004</v>
      </c>
      <c r="I5570" s="35">
        <f>'EPD information'!$L$16*Tabell2[[#This Row],[Weight (kg)]]</f>
        <v>2.8551930000000003</v>
      </c>
      <c r="J5570" s="22">
        <f>'EPD information'!$M$16*Tabell2[[#This Row],[Weight (kg)]]</f>
        <v>4.9735620000000001E-2</v>
      </c>
      <c r="K5570" s="22">
        <f>'EPD information'!$N$16*Tabell2[[#This Row],[Weight (kg)]]</f>
        <v>5.9029650000000005E-3</v>
      </c>
      <c r="L5570" s="22">
        <f>'EPD information'!$O$16*Tabell2[[#This Row],[Weight (kg)]]</f>
        <v>0</v>
      </c>
      <c r="M5570" s="22">
        <f>'EPD information'!$P$16*Tabell2[[#This Row],[Weight (kg)]]</f>
        <v>3.93531E-3</v>
      </c>
      <c r="N5570" s="22">
        <f>'EPD information'!$Q$16*Tabell2[[#This Row],[Weight (kg)]]</f>
        <v>0.13061880000000001</v>
      </c>
      <c r="O5570" s="22">
        <f>'EPD information'!$R$16*Tabell2[[#This Row],[Weight (kg)]]</f>
        <v>2.1183690000000003E-4</v>
      </c>
      <c r="P5570" s="22">
        <f>'EPD information'!$S$16*Tabell2[[#This Row],[Weight (kg)]]</f>
        <v>-1.0131330000000001</v>
      </c>
      <c r="Q5570" s="35">
        <f>'Product specific GWP'!$T$16*Tabell2[[#This Row],[Weight (kg)]]</f>
        <v>3.6590010000000006E-2</v>
      </c>
      <c r="R5570" s="35" t="s">
        <v>48</v>
      </c>
      <c r="S5570" s="35">
        <f>'EPD information'!$V$16*Tabell2[[#This Row],[Weight (kg)]]</f>
        <v>5.9029650000000005E-3</v>
      </c>
      <c r="T5570" s="35" t="str">
        <f>'EPD information'!$W$16</f>
        <v>ND</v>
      </c>
      <c r="U5570" s="35">
        <f>'EPD information'!$X$16*Tabell2[[#This Row],[Weight (kg)]]</f>
        <v>3.93531E-3</v>
      </c>
      <c r="V5570" s="35">
        <f>'EPD information'!$Y$16*Tabell2[[#This Row],[Weight (kg)]]</f>
        <v>0.13061880000000001</v>
      </c>
      <c r="W5570" s="35">
        <f>'EPD information'!$Z$16*Tabell2[[#This Row],[Weight (kg)]]</f>
        <v>2.1183690000000003E-4</v>
      </c>
      <c r="X5570" s="35">
        <f>'EPD information'!$AA$16*Tabell2[[#This Row],[Weight (kg)]]</f>
        <v>-1.0131330000000001</v>
      </c>
      <c r="Y5570" s="18">
        <f>'EPD information'!$AB$16*Tabell2[[#This Row],[Weight (kg)]]</f>
        <v>2.8133279999999998</v>
      </c>
      <c r="Z5570" s="18">
        <f>'EPD information'!$AC$16*Tabell2[[#This Row],[Weight (kg)]]</f>
        <v>4.9316970000000002E-2</v>
      </c>
      <c r="AA5570" s="18">
        <f>'EPD information'!$AD$16*Tabell2[[#This Row],[Weight (kg)]]</f>
        <v>6.1709010000000003E-3</v>
      </c>
      <c r="AB5570" s="18" t="s">
        <v>48</v>
      </c>
      <c r="AC5570" s="18">
        <f>'EPD information'!$AF$16*Tabell2[[#This Row],[Weight (kg)]]</f>
        <v>3.8934449999999997E-3</v>
      </c>
      <c r="AD5570" s="18">
        <f>'EPD information'!$AG$16*Tabell2[[#This Row],[Weight (kg)]]</f>
        <v>0.12978149999999999</v>
      </c>
      <c r="AE5570" s="18">
        <f>'EPD information'!$AH$16*Tabell2[[#This Row],[Weight (kg)]]</f>
        <v>2.0765040000000001E-4</v>
      </c>
      <c r="AF5570" s="21">
        <f>'EPD information'!$AI$16*Tabell2[[#This Row],[Weight (kg)]]</f>
        <v>-0.96289499999999995</v>
      </c>
    </row>
    <row r="5571" spans="1:32" x14ac:dyDescent="0.2">
      <c r="A5571" s="36" t="s">
        <v>315</v>
      </c>
      <c r="B5571" s="37" t="s">
        <v>316</v>
      </c>
      <c r="C5571" s="38">
        <v>499708</v>
      </c>
      <c r="D5571" s="39">
        <v>7319660780409</v>
      </c>
      <c r="E5571" s="37" t="s">
        <v>46</v>
      </c>
      <c r="F5571" s="40">
        <v>160</v>
      </c>
      <c r="G5571" s="37">
        <v>63</v>
      </c>
      <c r="H5571" s="41">
        <v>0.74660000000000004</v>
      </c>
      <c r="I5571" s="35">
        <f>'EPD information'!$L$16*Tabell2[[#This Row],[Weight (kg)]]</f>
        <v>2.5459060000000004</v>
      </c>
      <c r="J5571" s="22">
        <f>'EPD information'!$M$16*Tabell2[[#This Row],[Weight (kg)]]</f>
        <v>4.4348040000000005E-2</v>
      </c>
      <c r="K5571" s="22">
        <f>'EPD information'!$N$16*Tabell2[[#This Row],[Weight (kg)]]</f>
        <v>5.2635299999999998E-3</v>
      </c>
      <c r="L5571" s="22">
        <f>'EPD information'!$O$16*Tabell2[[#This Row],[Weight (kg)]]</f>
        <v>0</v>
      </c>
      <c r="M5571" s="22">
        <f>'EPD information'!$P$16*Tabell2[[#This Row],[Weight (kg)]]</f>
        <v>3.5090200000000003E-3</v>
      </c>
      <c r="N5571" s="22">
        <f>'EPD information'!$Q$16*Tabell2[[#This Row],[Weight (kg)]]</f>
        <v>0.11646960000000001</v>
      </c>
      <c r="O5571" s="22">
        <f>'EPD information'!$R$16*Tabell2[[#This Row],[Weight (kg)]]</f>
        <v>1.8888980000000003E-4</v>
      </c>
      <c r="P5571" s="22">
        <f>'EPD information'!$S$16*Tabell2[[#This Row],[Weight (kg)]]</f>
        <v>-0.90338600000000002</v>
      </c>
      <c r="Q5571" s="35">
        <f>'Product specific GWP'!$T$16*Tabell2[[#This Row],[Weight (kg)]]</f>
        <v>3.2626420000000003E-2</v>
      </c>
      <c r="R5571" s="35" t="s">
        <v>48</v>
      </c>
      <c r="S5571" s="35">
        <f>'EPD information'!$V$16*Tabell2[[#This Row],[Weight (kg)]]</f>
        <v>5.2635299999999998E-3</v>
      </c>
      <c r="T5571" s="35" t="str">
        <f>'EPD information'!$W$16</f>
        <v>ND</v>
      </c>
      <c r="U5571" s="35">
        <f>'EPD information'!$X$16*Tabell2[[#This Row],[Weight (kg)]]</f>
        <v>3.5090200000000003E-3</v>
      </c>
      <c r="V5571" s="35">
        <f>'EPD information'!$Y$16*Tabell2[[#This Row],[Weight (kg)]]</f>
        <v>0.11646960000000001</v>
      </c>
      <c r="W5571" s="35">
        <f>'EPD information'!$Z$16*Tabell2[[#This Row],[Weight (kg)]]</f>
        <v>1.8888980000000003E-4</v>
      </c>
      <c r="X5571" s="35">
        <f>'EPD information'!$AA$16*Tabell2[[#This Row],[Weight (kg)]]</f>
        <v>-0.90338600000000002</v>
      </c>
      <c r="Y5571" s="18">
        <f>'EPD information'!$AB$16*Tabell2[[#This Row],[Weight (kg)]]</f>
        <v>2.5085760000000001</v>
      </c>
      <c r="Z5571" s="18">
        <f>'EPD information'!$AC$16*Tabell2[[#This Row],[Weight (kg)]]</f>
        <v>4.3974740000000005E-2</v>
      </c>
      <c r="AA5571" s="18">
        <f>'EPD information'!$AD$16*Tabell2[[#This Row],[Weight (kg)]]</f>
        <v>5.5024419999999997E-3</v>
      </c>
      <c r="AB5571" s="18" t="s">
        <v>48</v>
      </c>
      <c r="AC5571" s="18">
        <f>'EPD information'!$AF$16*Tabell2[[#This Row],[Weight (kg)]]</f>
        <v>3.4716899999999999E-3</v>
      </c>
      <c r="AD5571" s="18">
        <f>'EPD information'!$AG$16*Tabell2[[#This Row],[Weight (kg)]]</f>
        <v>0.11572300000000001</v>
      </c>
      <c r="AE5571" s="18">
        <f>'EPD information'!$AH$16*Tabell2[[#This Row],[Weight (kg)]]</f>
        <v>1.8515680000000002E-4</v>
      </c>
      <c r="AF5571" s="21">
        <f>'EPD information'!$AI$16*Tabell2[[#This Row],[Weight (kg)]]</f>
        <v>-0.85858999999999996</v>
      </c>
    </row>
    <row r="5572" spans="1:32" x14ac:dyDescent="0.2">
      <c r="A5572" s="36" t="s">
        <v>315</v>
      </c>
      <c r="B5572" s="37" t="s">
        <v>316</v>
      </c>
      <c r="C5572" s="38">
        <v>499709</v>
      </c>
      <c r="D5572" s="39">
        <v>7319660780416</v>
      </c>
      <c r="E5572" s="37" t="s">
        <v>46</v>
      </c>
      <c r="F5572" s="40">
        <v>160</v>
      </c>
      <c r="G5572" s="37">
        <v>112</v>
      </c>
      <c r="H5572" s="41">
        <v>1.6</v>
      </c>
      <c r="I5572" s="35">
        <f>'EPD information'!$L$16*Tabell2[[#This Row],[Weight (kg)]]</f>
        <v>5.4560000000000004</v>
      </c>
      <c r="J5572" s="22">
        <f>'EPD information'!$M$16*Tabell2[[#This Row],[Weight (kg)]]</f>
        <v>9.5040000000000013E-2</v>
      </c>
      <c r="K5572" s="22">
        <f>'EPD information'!$N$16*Tabell2[[#This Row],[Weight (kg)]]</f>
        <v>1.128E-2</v>
      </c>
      <c r="L5572" s="22">
        <f>'EPD information'!$O$16*Tabell2[[#This Row],[Weight (kg)]]</f>
        <v>0</v>
      </c>
      <c r="M5572" s="22">
        <f>'EPD information'!$P$16*Tabell2[[#This Row],[Weight (kg)]]</f>
        <v>7.5200000000000006E-3</v>
      </c>
      <c r="N5572" s="22">
        <f>'EPD information'!$Q$16*Tabell2[[#This Row],[Weight (kg)]]</f>
        <v>0.24960000000000002</v>
      </c>
      <c r="O5572" s="22">
        <f>'EPD information'!$R$16*Tabell2[[#This Row],[Weight (kg)]]</f>
        <v>4.0480000000000008E-4</v>
      </c>
      <c r="P5572" s="22">
        <f>'EPD information'!$S$16*Tabell2[[#This Row],[Weight (kg)]]</f>
        <v>-1.9359999999999999</v>
      </c>
      <c r="Q5572" s="35">
        <f>'Product specific GWP'!$T$16*Tabell2[[#This Row],[Weight (kg)]]</f>
        <v>6.992000000000001E-2</v>
      </c>
      <c r="R5572" s="35" t="s">
        <v>48</v>
      </c>
      <c r="S5572" s="35">
        <f>'EPD information'!$V$16*Tabell2[[#This Row],[Weight (kg)]]</f>
        <v>1.128E-2</v>
      </c>
      <c r="T5572" s="35" t="str">
        <f>'EPD information'!$W$16</f>
        <v>ND</v>
      </c>
      <c r="U5572" s="35">
        <f>'EPD information'!$X$16*Tabell2[[#This Row],[Weight (kg)]]</f>
        <v>7.5200000000000006E-3</v>
      </c>
      <c r="V5572" s="35">
        <f>'EPD information'!$Y$16*Tabell2[[#This Row],[Weight (kg)]]</f>
        <v>0.24960000000000002</v>
      </c>
      <c r="W5572" s="35">
        <f>'EPD information'!$Z$16*Tabell2[[#This Row],[Weight (kg)]]</f>
        <v>4.0480000000000008E-4</v>
      </c>
      <c r="X5572" s="35">
        <f>'EPD information'!$AA$16*Tabell2[[#This Row],[Weight (kg)]]</f>
        <v>-1.9359999999999999</v>
      </c>
      <c r="Y5572" s="18">
        <f>'EPD information'!$AB$16*Tabell2[[#This Row],[Weight (kg)]]</f>
        <v>5.3760000000000003</v>
      </c>
      <c r="Z5572" s="18">
        <f>'EPD information'!$AC$16*Tabell2[[#This Row],[Weight (kg)]]</f>
        <v>9.4240000000000004E-2</v>
      </c>
      <c r="AA5572" s="18">
        <f>'EPD information'!$AD$16*Tabell2[[#This Row],[Weight (kg)]]</f>
        <v>1.1792E-2</v>
      </c>
      <c r="AB5572" s="18" t="s">
        <v>48</v>
      </c>
      <c r="AC5572" s="18">
        <f>'EPD information'!$AF$16*Tabell2[[#This Row],[Weight (kg)]]</f>
        <v>7.4399999999999996E-3</v>
      </c>
      <c r="AD5572" s="18">
        <f>'EPD information'!$AG$16*Tabell2[[#This Row],[Weight (kg)]]</f>
        <v>0.248</v>
      </c>
      <c r="AE5572" s="18">
        <f>'EPD information'!$AH$16*Tabell2[[#This Row],[Weight (kg)]]</f>
        <v>3.9680000000000005E-4</v>
      </c>
      <c r="AF5572" s="21">
        <f>'EPD information'!$AI$16*Tabell2[[#This Row],[Weight (kg)]]</f>
        <v>-1.8399999999999999</v>
      </c>
    </row>
    <row r="5573" spans="1:32" x14ac:dyDescent="0.2">
      <c r="A5573" s="36" t="s">
        <v>315</v>
      </c>
      <c r="B5573" s="37" t="s">
        <v>316</v>
      </c>
      <c r="C5573" s="38">
        <v>499386</v>
      </c>
      <c r="D5573" s="39">
        <v>7319660771889</v>
      </c>
      <c r="E5573" s="37" t="s">
        <v>46</v>
      </c>
      <c r="F5573" s="40">
        <v>180</v>
      </c>
      <c r="G5573" s="37">
        <v>125</v>
      </c>
      <c r="H5573" s="41">
        <v>1.8</v>
      </c>
      <c r="I5573" s="35">
        <f>'EPD information'!$L$16*Tabell2[[#This Row],[Weight (kg)]]</f>
        <v>6.1380000000000008</v>
      </c>
      <c r="J5573" s="22">
        <f>'EPD information'!$M$16*Tabell2[[#This Row],[Weight (kg)]]</f>
        <v>0.10692</v>
      </c>
      <c r="K5573" s="22">
        <f>'EPD information'!$N$16*Tabell2[[#This Row],[Weight (kg)]]</f>
        <v>1.269E-2</v>
      </c>
      <c r="L5573" s="22">
        <f>'EPD information'!$O$16*Tabell2[[#This Row],[Weight (kg)]]</f>
        <v>0</v>
      </c>
      <c r="M5573" s="22">
        <f>'EPD information'!$P$16*Tabell2[[#This Row],[Weight (kg)]]</f>
        <v>8.4600000000000005E-3</v>
      </c>
      <c r="N5573" s="22">
        <f>'EPD information'!$Q$16*Tabell2[[#This Row],[Weight (kg)]]</f>
        <v>0.28079999999999999</v>
      </c>
      <c r="O5573" s="22">
        <f>'EPD information'!$R$16*Tabell2[[#This Row],[Weight (kg)]]</f>
        <v>4.5540000000000006E-4</v>
      </c>
      <c r="P5573" s="22">
        <f>'EPD information'!$S$16*Tabell2[[#This Row],[Weight (kg)]]</f>
        <v>-2.1779999999999999</v>
      </c>
      <c r="Q5573" s="35">
        <f>'Product specific GWP'!$T$16*Tabell2[[#This Row],[Weight (kg)]]</f>
        <v>7.8660000000000008E-2</v>
      </c>
      <c r="R5573" s="35" t="s">
        <v>48</v>
      </c>
      <c r="S5573" s="35">
        <f>'EPD information'!$V$16*Tabell2[[#This Row],[Weight (kg)]]</f>
        <v>1.269E-2</v>
      </c>
      <c r="T5573" s="35" t="str">
        <f>'EPD information'!$W$16</f>
        <v>ND</v>
      </c>
      <c r="U5573" s="35">
        <f>'EPD information'!$X$16*Tabell2[[#This Row],[Weight (kg)]]</f>
        <v>8.4600000000000005E-3</v>
      </c>
      <c r="V5573" s="35">
        <f>'EPD information'!$Y$16*Tabell2[[#This Row],[Weight (kg)]]</f>
        <v>0.28079999999999999</v>
      </c>
      <c r="W5573" s="35">
        <f>'EPD information'!$Z$16*Tabell2[[#This Row],[Weight (kg)]]</f>
        <v>4.5540000000000006E-4</v>
      </c>
      <c r="X5573" s="35">
        <f>'EPD information'!$AA$16*Tabell2[[#This Row],[Weight (kg)]]</f>
        <v>-2.1779999999999999</v>
      </c>
      <c r="Y5573" s="18">
        <f>'EPD information'!$AB$16*Tabell2[[#This Row],[Weight (kg)]]</f>
        <v>6.048</v>
      </c>
      <c r="Z5573" s="18">
        <f>'EPD information'!$AC$16*Tabell2[[#This Row],[Weight (kg)]]</f>
        <v>0.10602</v>
      </c>
      <c r="AA5573" s="18">
        <f>'EPD information'!$AD$16*Tabell2[[#This Row],[Weight (kg)]]</f>
        <v>1.3266E-2</v>
      </c>
      <c r="AB5573" s="18" t="s">
        <v>48</v>
      </c>
      <c r="AC5573" s="18">
        <f>'EPD information'!$AF$16*Tabell2[[#This Row],[Weight (kg)]]</f>
        <v>8.369999999999999E-3</v>
      </c>
      <c r="AD5573" s="18">
        <f>'EPD information'!$AG$16*Tabell2[[#This Row],[Weight (kg)]]</f>
        <v>0.27900000000000003</v>
      </c>
      <c r="AE5573" s="18">
        <f>'EPD information'!$AH$16*Tabell2[[#This Row],[Weight (kg)]]</f>
        <v>4.4640000000000001E-4</v>
      </c>
      <c r="AF5573" s="21">
        <f>'EPD information'!$AI$16*Tabell2[[#This Row],[Weight (kg)]]</f>
        <v>-2.0699999999999998</v>
      </c>
    </row>
    <row r="5574" spans="1:32" x14ac:dyDescent="0.2">
      <c r="A5574" s="36" t="s">
        <v>315</v>
      </c>
      <c r="B5574" s="37" t="s">
        <v>316</v>
      </c>
      <c r="C5574" s="38">
        <v>499717</v>
      </c>
      <c r="D5574" s="39">
        <v>7319660780492</v>
      </c>
      <c r="E5574" s="37" t="s">
        <v>46</v>
      </c>
      <c r="F5574" s="40">
        <v>180</v>
      </c>
      <c r="G5574" s="37">
        <v>160</v>
      </c>
      <c r="H5574" s="41">
        <v>1.7021999999999999</v>
      </c>
      <c r="I5574" s="35">
        <f>'EPD information'!$L$16*Tabell2[[#This Row],[Weight (kg)]]</f>
        <v>5.8045020000000003</v>
      </c>
      <c r="J5574" s="22">
        <f>'EPD information'!$M$16*Tabell2[[#This Row],[Weight (kg)]]</f>
        <v>0.10111067999999999</v>
      </c>
      <c r="K5574" s="22">
        <f>'EPD information'!$N$16*Tabell2[[#This Row],[Weight (kg)]]</f>
        <v>1.2000509999999999E-2</v>
      </c>
      <c r="L5574" s="22">
        <f>'EPD information'!$O$16*Tabell2[[#This Row],[Weight (kg)]]</f>
        <v>0</v>
      </c>
      <c r="M5574" s="22">
        <f>'EPD information'!$P$16*Tabell2[[#This Row],[Weight (kg)]]</f>
        <v>8.0003399999999999E-3</v>
      </c>
      <c r="N5574" s="22">
        <f>'EPD information'!$Q$16*Tabell2[[#This Row],[Weight (kg)]]</f>
        <v>0.26554319999999998</v>
      </c>
      <c r="O5574" s="22">
        <f>'EPD information'!$R$16*Tabell2[[#This Row],[Weight (kg)]]</f>
        <v>4.3065660000000001E-4</v>
      </c>
      <c r="P5574" s="22">
        <f>'EPD information'!$S$16*Tabell2[[#This Row],[Weight (kg)]]</f>
        <v>-2.0596619999999999</v>
      </c>
      <c r="Q5574" s="35">
        <f>'Product specific GWP'!$T$16*Tabell2[[#This Row],[Weight (kg)]]</f>
        <v>7.4386140000000003E-2</v>
      </c>
      <c r="R5574" s="35" t="s">
        <v>48</v>
      </c>
      <c r="S5574" s="35">
        <f>'EPD information'!$V$16*Tabell2[[#This Row],[Weight (kg)]]</f>
        <v>1.2000509999999999E-2</v>
      </c>
      <c r="T5574" s="35" t="str">
        <f>'EPD information'!$W$16</f>
        <v>ND</v>
      </c>
      <c r="U5574" s="35">
        <f>'EPD information'!$X$16*Tabell2[[#This Row],[Weight (kg)]]</f>
        <v>8.0003399999999999E-3</v>
      </c>
      <c r="V5574" s="35">
        <f>'EPD information'!$Y$16*Tabell2[[#This Row],[Weight (kg)]]</f>
        <v>0.26554319999999998</v>
      </c>
      <c r="W5574" s="35">
        <f>'EPD information'!$Z$16*Tabell2[[#This Row],[Weight (kg)]]</f>
        <v>4.3065660000000001E-4</v>
      </c>
      <c r="X5574" s="35">
        <f>'EPD information'!$AA$16*Tabell2[[#This Row],[Weight (kg)]]</f>
        <v>-2.0596619999999999</v>
      </c>
      <c r="Y5574" s="18">
        <f>'EPD information'!$AB$16*Tabell2[[#This Row],[Weight (kg)]]</f>
        <v>5.7193919999999991</v>
      </c>
      <c r="Z5574" s="18">
        <f>'EPD information'!$AC$16*Tabell2[[#This Row],[Weight (kg)]]</f>
        <v>0.10025958</v>
      </c>
      <c r="AA5574" s="18">
        <f>'EPD information'!$AD$16*Tabell2[[#This Row],[Weight (kg)]]</f>
        <v>1.2545213999999999E-2</v>
      </c>
      <c r="AB5574" s="18" t="s">
        <v>48</v>
      </c>
      <c r="AC5574" s="18">
        <f>'EPD information'!$AF$16*Tabell2[[#This Row],[Weight (kg)]]</f>
        <v>7.9152299999999988E-3</v>
      </c>
      <c r="AD5574" s="18">
        <f>'EPD information'!$AG$16*Tabell2[[#This Row],[Weight (kg)]]</f>
        <v>0.26384099999999999</v>
      </c>
      <c r="AE5574" s="18">
        <f>'EPD information'!$AH$16*Tabell2[[#This Row],[Weight (kg)]]</f>
        <v>4.2214560000000001E-4</v>
      </c>
      <c r="AF5574" s="21">
        <f>'EPD information'!$AI$16*Tabell2[[#This Row],[Weight (kg)]]</f>
        <v>-1.9575299999999998</v>
      </c>
    </row>
    <row r="5575" spans="1:32" x14ac:dyDescent="0.2">
      <c r="A5575" s="36" t="s">
        <v>315</v>
      </c>
      <c r="B5575" s="37" t="s">
        <v>316</v>
      </c>
      <c r="C5575" s="38">
        <v>279618</v>
      </c>
      <c r="D5575" s="39">
        <v>7319662796187</v>
      </c>
      <c r="E5575" s="37" t="s">
        <v>46</v>
      </c>
      <c r="F5575" s="40">
        <v>180</v>
      </c>
      <c r="G5575" s="37">
        <v>180</v>
      </c>
      <c r="H5575" s="41">
        <v>1.8</v>
      </c>
      <c r="I5575" s="35">
        <f>'EPD information'!$L$16*Tabell2[[#This Row],[Weight (kg)]]</f>
        <v>6.1380000000000008</v>
      </c>
      <c r="J5575" s="22">
        <f>'EPD information'!$M$16*Tabell2[[#This Row],[Weight (kg)]]</f>
        <v>0.10692</v>
      </c>
      <c r="K5575" s="22">
        <f>'EPD information'!$N$16*Tabell2[[#This Row],[Weight (kg)]]</f>
        <v>1.269E-2</v>
      </c>
      <c r="L5575" s="22">
        <f>'EPD information'!$O$16*Tabell2[[#This Row],[Weight (kg)]]</f>
        <v>0</v>
      </c>
      <c r="M5575" s="22">
        <f>'EPD information'!$P$16*Tabell2[[#This Row],[Weight (kg)]]</f>
        <v>8.4600000000000005E-3</v>
      </c>
      <c r="N5575" s="22">
        <f>'EPD information'!$Q$16*Tabell2[[#This Row],[Weight (kg)]]</f>
        <v>0.28079999999999999</v>
      </c>
      <c r="O5575" s="22">
        <f>'EPD information'!$R$16*Tabell2[[#This Row],[Weight (kg)]]</f>
        <v>4.5540000000000006E-4</v>
      </c>
      <c r="P5575" s="22">
        <f>'EPD information'!$S$16*Tabell2[[#This Row],[Weight (kg)]]</f>
        <v>-2.1779999999999999</v>
      </c>
      <c r="Q5575" s="35">
        <f>'Product specific GWP'!$T$16*Tabell2[[#This Row],[Weight (kg)]]</f>
        <v>7.8660000000000008E-2</v>
      </c>
      <c r="R5575" s="35" t="s">
        <v>48</v>
      </c>
      <c r="S5575" s="35">
        <f>'EPD information'!$V$16*Tabell2[[#This Row],[Weight (kg)]]</f>
        <v>1.269E-2</v>
      </c>
      <c r="T5575" s="35" t="str">
        <f>'EPD information'!$W$16</f>
        <v>ND</v>
      </c>
      <c r="U5575" s="35">
        <f>'EPD information'!$X$16*Tabell2[[#This Row],[Weight (kg)]]</f>
        <v>8.4600000000000005E-3</v>
      </c>
      <c r="V5575" s="35">
        <f>'EPD information'!$Y$16*Tabell2[[#This Row],[Weight (kg)]]</f>
        <v>0.28079999999999999</v>
      </c>
      <c r="W5575" s="35">
        <f>'EPD information'!$Z$16*Tabell2[[#This Row],[Weight (kg)]]</f>
        <v>4.5540000000000006E-4</v>
      </c>
      <c r="X5575" s="35">
        <f>'EPD information'!$AA$16*Tabell2[[#This Row],[Weight (kg)]]</f>
        <v>-2.1779999999999999</v>
      </c>
      <c r="Y5575" s="18">
        <f>'EPD information'!$AB$16*Tabell2[[#This Row],[Weight (kg)]]</f>
        <v>6.048</v>
      </c>
      <c r="Z5575" s="18">
        <f>'EPD information'!$AC$16*Tabell2[[#This Row],[Weight (kg)]]</f>
        <v>0.10602</v>
      </c>
      <c r="AA5575" s="18">
        <f>'EPD information'!$AD$16*Tabell2[[#This Row],[Weight (kg)]]</f>
        <v>1.3266E-2</v>
      </c>
      <c r="AB5575" s="18" t="s">
        <v>48</v>
      </c>
      <c r="AC5575" s="18">
        <f>'EPD information'!$AF$16*Tabell2[[#This Row],[Weight (kg)]]</f>
        <v>8.369999999999999E-3</v>
      </c>
      <c r="AD5575" s="18">
        <f>'EPD information'!$AG$16*Tabell2[[#This Row],[Weight (kg)]]</f>
        <v>0.27900000000000003</v>
      </c>
      <c r="AE5575" s="18">
        <f>'EPD information'!$AH$16*Tabell2[[#This Row],[Weight (kg)]]</f>
        <v>4.4640000000000001E-4</v>
      </c>
      <c r="AF5575" s="21">
        <f>'EPD information'!$AI$16*Tabell2[[#This Row],[Weight (kg)]]</f>
        <v>-2.0699999999999998</v>
      </c>
    </row>
    <row r="5576" spans="1:32" x14ac:dyDescent="0.2">
      <c r="A5576" s="36" t="s">
        <v>315</v>
      </c>
      <c r="B5576" s="37" t="s">
        <v>316</v>
      </c>
      <c r="C5576" s="38">
        <v>777458</v>
      </c>
      <c r="D5576" s="39">
        <v>7319667774586</v>
      </c>
      <c r="E5576" s="37" t="s">
        <v>46</v>
      </c>
      <c r="F5576" s="40">
        <v>200</v>
      </c>
      <c r="G5576" s="37">
        <v>160</v>
      </c>
      <c r="H5576" s="41">
        <v>2.1</v>
      </c>
      <c r="I5576" s="35">
        <f>'EPD information'!$L$16*Tabell2[[#This Row],[Weight (kg)]]</f>
        <v>7.1610000000000005</v>
      </c>
      <c r="J5576" s="22">
        <f>'EPD information'!$M$16*Tabell2[[#This Row],[Weight (kg)]]</f>
        <v>0.12474</v>
      </c>
      <c r="K5576" s="22">
        <f>'EPD information'!$N$16*Tabell2[[#This Row],[Weight (kg)]]</f>
        <v>1.4805E-2</v>
      </c>
      <c r="L5576" s="22">
        <f>'EPD information'!$O$16*Tabell2[[#This Row],[Weight (kg)]]</f>
        <v>0</v>
      </c>
      <c r="M5576" s="22">
        <f>'EPD information'!$P$16*Tabell2[[#This Row],[Weight (kg)]]</f>
        <v>9.8700000000000003E-3</v>
      </c>
      <c r="N5576" s="22">
        <f>'EPD information'!$Q$16*Tabell2[[#This Row],[Weight (kg)]]</f>
        <v>0.3276</v>
      </c>
      <c r="O5576" s="22">
        <f>'EPD information'!$R$16*Tabell2[[#This Row],[Weight (kg)]]</f>
        <v>5.3130000000000007E-4</v>
      </c>
      <c r="P5576" s="22">
        <f>'EPD information'!$S$16*Tabell2[[#This Row],[Weight (kg)]]</f>
        <v>-2.5409999999999999</v>
      </c>
      <c r="Q5576" s="35">
        <f>'Product specific GWP'!$T$16*Tabell2[[#This Row],[Weight (kg)]]</f>
        <v>9.1770000000000004E-2</v>
      </c>
      <c r="R5576" s="35" t="s">
        <v>48</v>
      </c>
      <c r="S5576" s="35">
        <f>'EPD information'!$V$16*Tabell2[[#This Row],[Weight (kg)]]</f>
        <v>1.4805E-2</v>
      </c>
      <c r="T5576" s="35" t="str">
        <f>'EPD information'!$W$16</f>
        <v>ND</v>
      </c>
      <c r="U5576" s="35">
        <f>'EPD information'!$X$16*Tabell2[[#This Row],[Weight (kg)]]</f>
        <v>9.8700000000000003E-3</v>
      </c>
      <c r="V5576" s="35">
        <f>'EPD information'!$Y$16*Tabell2[[#This Row],[Weight (kg)]]</f>
        <v>0.3276</v>
      </c>
      <c r="W5576" s="35">
        <f>'EPD information'!$Z$16*Tabell2[[#This Row],[Weight (kg)]]</f>
        <v>5.3130000000000007E-4</v>
      </c>
      <c r="X5576" s="35">
        <f>'EPD information'!$AA$16*Tabell2[[#This Row],[Weight (kg)]]</f>
        <v>-2.5409999999999999</v>
      </c>
      <c r="Y5576" s="18">
        <f>'EPD information'!$AB$16*Tabell2[[#This Row],[Weight (kg)]]</f>
        <v>7.056</v>
      </c>
      <c r="Z5576" s="18">
        <f>'EPD information'!$AC$16*Tabell2[[#This Row],[Weight (kg)]]</f>
        <v>0.12369000000000001</v>
      </c>
      <c r="AA5576" s="18">
        <f>'EPD information'!$AD$16*Tabell2[[#This Row],[Weight (kg)]]</f>
        <v>1.5476999999999999E-2</v>
      </c>
      <c r="AB5576" s="18" t="s">
        <v>48</v>
      </c>
      <c r="AC5576" s="18">
        <f>'EPD information'!$AF$16*Tabell2[[#This Row],[Weight (kg)]]</f>
        <v>9.7649999999999994E-3</v>
      </c>
      <c r="AD5576" s="18">
        <f>'EPD information'!$AG$16*Tabell2[[#This Row],[Weight (kg)]]</f>
        <v>0.32550000000000001</v>
      </c>
      <c r="AE5576" s="18">
        <f>'EPD information'!$AH$16*Tabell2[[#This Row],[Weight (kg)]]</f>
        <v>5.2080000000000008E-4</v>
      </c>
      <c r="AF5576" s="21">
        <f>'EPD information'!$AI$16*Tabell2[[#This Row],[Weight (kg)]]</f>
        <v>-2.415</v>
      </c>
    </row>
    <row r="5577" spans="1:32" x14ac:dyDescent="0.2">
      <c r="A5577" s="36" t="s">
        <v>315</v>
      </c>
      <c r="B5577" s="37" t="s">
        <v>316</v>
      </c>
      <c r="C5577" s="38">
        <v>279619</v>
      </c>
      <c r="D5577" s="39">
        <v>7319662796194</v>
      </c>
      <c r="E5577" s="37" t="s">
        <v>46</v>
      </c>
      <c r="F5577" s="40">
        <v>200</v>
      </c>
      <c r="G5577" s="37">
        <v>200</v>
      </c>
      <c r="H5577" s="41">
        <v>2.1</v>
      </c>
      <c r="I5577" s="35">
        <f>'EPD information'!$L$16*Tabell2[[#This Row],[Weight (kg)]]</f>
        <v>7.1610000000000005</v>
      </c>
      <c r="J5577" s="22">
        <f>'EPD information'!$M$16*Tabell2[[#This Row],[Weight (kg)]]</f>
        <v>0.12474</v>
      </c>
      <c r="K5577" s="22">
        <f>'EPD information'!$N$16*Tabell2[[#This Row],[Weight (kg)]]</f>
        <v>1.4805E-2</v>
      </c>
      <c r="L5577" s="22">
        <f>'EPD information'!$O$16*Tabell2[[#This Row],[Weight (kg)]]</f>
        <v>0</v>
      </c>
      <c r="M5577" s="22">
        <f>'EPD information'!$P$16*Tabell2[[#This Row],[Weight (kg)]]</f>
        <v>9.8700000000000003E-3</v>
      </c>
      <c r="N5577" s="22">
        <f>'EPD information'!$Q$16*Tabell2[[#This Row],[Weight (kg)]]</f>
        <v>0.3276</v>
      </c>
      <c r="O5577" s="22">
        <f>'EPD information'!$R$16*Tabell2[[#This Row],[Weight (kg)]]</f>
        <v>5.3130000000000007E-4</v>
      </c>
      <c r="P5577" s="22">
        <f>'EPD information'!$S$16*Tabell2[[#This Row],[Weight (kg)]]</f>
        <v>-2.5409999999999999</v>
      </c>
      <c r="Q5577" s="35">
        <f>'Product specific GWP'!$T$16*Tabell2[[#This Row],[Weight (kg)]]</f>
        <v>9.1770000000000004E-2</v>
      </c>
      <c r="R5577" s="35" t="s">
        <v>48</v>
      </c>
      <c r="S5577" s="35">
        <f>'EPD information'!$V$16*Tabell2[[#This Row],[Weight (kg)]]</f>
        <v>1.4805E-2</v>
      </c>
      <c r="T5577" s="35" t="str">
        <f>'EPD information'!$W$16</f>
        <v>ND</v>
      </c>
      <c r="U5577" s="35">
        <f>'EPD information'!$X$16*Tabell2[[#This Row],[Weight (kg)]]</f>
        <v>9.8700000000000003E-3</v>
      </c>
      <c r="V5577" s="35">
        <f>'EPD information'!$Y$16*Tabell2[[#This Row],[Weight (kg)]]</f>
        <v>0.3276</v>
      </c>
      <c r="W5577" s="35">
        <f>'EPD information'!$Z$16*Tabell2[[#This Row],[Weight (kg)]]</f>
        <v>5.3130000000000007E-4</v>
      </c>
      <c r="X5577" s="35">
        <f>'EPD information'!$AA$16*Tabell2[[#This Row],[Weight (kg)]]</f>
        <v>-2.5409999999999999</v>
      </c>
      <c r="Y5577" s="18">
        <f>'EPD information'!$AB$16*Tabell2[[#This Row],[Weight (kg)]]</f>
        <v>7.056</v>
      </c>
      <c r="Z5577" s="18">
        <f>'EPD information'!$AC$16*Tabell2[[#This Row],[Weight (kg)]]</f>
        <v>0.12369000000000001</v>
      </c>
      <c r="AA5577" s="18">
        <f>'EPD information'!$AD$16*Tabell2[[#This Row],[Weight (kg)]]</f>
        <v>1.5476999999999999E-2</v>
      </c>
      <c r="AB5577" s="18" t="s">
        <v>48</v>
      </c>
      <c r="AC5577" s="18">
        <f>'EPD information'!$AF$16*Tabell2[[#This Row],[Weight (kg)]]</f>
        <v>9.7649999999999994E-3</v>
      </c>
      <c r="AD5577" s="18">
        <f>'EPD information'!$AG$16*Tabell2[[#This Row],[Weight (kg)]]</f>
        <v>0.32550000000000001</v>
      </c>
      <c r="AE5577" s="18">
        <f>'EPD information'!$AH$16*Tabell2[[#This Row],[Weight (kg)]]</f>
        <v>5.2080000000000008E-4</v>
      </c>
      <c r="AF5577" s="21">
        <f>'EPD information'!$AI$16*Tabell2[[#This Row],[Weight (kg)]]</f>
        <v>-2.415</v>
      </c>
    </row>
    <row r="5578" spans="1:32" x14ac:dyDescent="0.2">
      <c r="A5578" s="36" t="s">
        <v>315</v>
      </c>
      <c r="B5578" s="37" t="s">
        <v>316</v>
      </c>
      <c r="C5578" s="38">
        <v>777455</v>
      </c>
      <c r="D5578" s="39">
        <v>7319667774555</v>
      </c>
      <c r="E5578" s="37" t="s">
        <v>46</v>
      </c>
      <c r="F5578" s="40">
        <v>200</v>
      </c>
      <c r="G5578" s="37">
        <v>80</v>
      </c>
      <c r="H5578" s="41">
        <v>1.0329999999999999</v>
      </c>
      <c r="I5578" s="35">
        <f>'EPD information'!$L$16*Tabell2[[#This Row],[Weight (kg)]]</f>
        <v>3.5225299999999997</v>
      </c>
      <c r="J5578" s="22">
        <f>'EPD information'!$M$16*Tabell2[[#This Row],[Weight (kg)]]</f>
        <v>6.1360199999999997E-2</v>
      </c>
      <c r="K5578" s="22">
        <f>'EPD information'!$N$16*Tabell2[[#This Row],[Weight (kg)]]</f>
        <v>7.282649999999999E-3</v>
      </c>
      <c r="L5578" s="22">
        <f>'EPD information'!$O$16*Tabell2[[#This Row],[Weight (kg)]]</f>
        <v>0</v>
      </c>
      <c r="M5578" s="22">
        <f>'EPD information'!$P$16*Tabell2[[#This Row],[Weight (kg)]]</f>
        <v>4.8551000000000002E-3</v>
      </c>
      <c r="N5578" s="22">
        <f>'EPD information'!$Q$16*Tabell2[[#This Row],[Weight (kg)]]</f>
        <v>0.16114799999999999</v>
      </c>
      <c r="O5578" s="22">
        <f>'EPD information'!$R$16*Tabell2[[#This Row],[Weight (kg)]]</f>
        <v>2.6134900000000002E-4</v>
      </c>
      <c r="P5578" s="22">
        <f>'EPD information'!$S$16*Tabell2[[#This Row],[Weight (kg)]]</f>
        <v>-1.2499299999999998</v>
      </c>
      <c r="Q5578" s="35">
        <f>'Product specific GWP'!$T$16*Tabell2[[#This Row],[Weight (kg)]]</f>
        <v>4.5142099999999998E-2</v>
      </c>
      <c r="R5578" s="35" t="s">
        <v>48</v>
      </c>
      <c r="S5578" s="35">
        <f>'EPD information'!$V$16*Tabell2[[#This Row],[Weight (kg)]]</f>
        <v>7.282649999999999E-3</v>
      </c>
      <c r="T5578" s="35" t="str">
        <f>'EPD information'!$W$16</f>
        <v>ND</v>
      </c>
      <c r="U5578" s="35">
        <f>'EPD information'!$X$16*Tabell2[[#This Row],[Weight (kg)]]</f>
        <v>4.8551000000000002E-3</v>
      </c>
      <c r="V5578" s="35">
        <f>'EPD information'!$Y$16*Tabell2[[#This Row],[Weight (kg)]]</f>
        <v>0.16114799999999999</v>
      </c>
      <c r="W5578" s="35">
        <f>'EPD information'!$Z$16*Tabell2[[#This Row],[Weight (kg)]]</f>
        <v>2.6134900000000002E-4</v>
      </c>
      <c r="X5578" s="35">
        <f>'EPD information'!$AA$16*Tabell2[[#This Row],[Weight (kg)]]</f>
        <v>-1.2499299999999998</v>
      </c>
      <c r="Y5578" s="18">
        <f>'EPD information'!$AB$16*Tabell2[[#This Row],[Weight (kg)]]</f>
        <v>3.4708799999999997</v>
      </c>
      <c r="Z5578" s="18">
        <f>'EPD information'!$AC$16*Tabell2[[#This Row],[Weight (kg)]]</f>
        <v>6.0843699999999994E-2</v>
      </c>
      <c r="AA5578" s="18">
        <f>'EPD information'!$AD$16*Tabell2[[#This Row],[Weight (kg)]]</f>
        <v>7.6132099999999996E-3</v>
      </c>
      <c r="AB5578" s="18" t="s">
        <v>48</v>
      </c>
      <c r="AC5578" s="18">
        <f>'EPD information'!$AF$16*Tabell2[[#This Row],[Weight (kg)]]</f>
        <v>4.803449999999999E-3</v>
      </c>
      <c r="AD5578" s="18">
        <f>'EPD information'!$AG$16*Tabell2[[#This Row],[Weight (kg)]]</f>
        <v>0.16011499999999998</v>
      </c>
      <c r="AE5578" s="18">
        <f>'EPD information'!$AH$16*Tabell2[[#This Row],[Weight (kg)]]</f>
        <v>2.5618400000000001E-4</v>
      </c>
      <c r="AF5578" s="21">
        <f>'EPD information'!$AI$16*Tabell2[[#This Row],[Weight (kg)]]</f>
        <v>-1.1879499999999998</v>
      </c>
    </row>
    <row r="5579" spans="1:32" x14ac:dyDescent="0.2">
      <c r="A5579" s="36" t="s">
        <v>315</v>
      </c>
      <c r="B5579" s="37" t="s">
        <v>316</v>
      </c>
      <c r="C5579" s="38">
        <v>499305</v>
      </c>
      <c r="D5579" s="39">
        <v>7319660770387</v>
      </c>
      <c r="E5579" s="37" t="s">
        <v>46</v>
      </c>
      <c r="F5579" s="40">
        <v>200</v>
      </c>
      <c r="G5579" s="37">
        <v>150</v>
      </c>
      <c r="H5579" s="41">
        <v>0.87</v>
      </c>
      <c r="I5579" s="35">
        <f>'EPD information'!$L$16*Tabell2[[#This Row],[Weight (kg)]]</f>
        <v>2.9666999999999999</v>
      </c>
      <c r="J5579" s="22">
        <f>'EPD information'!$M$16*Tabell2[[#This Row],[Weight (kg)]]</f>
        <v>5.1678000000000002E-2</v>
      </c>
      <c r="K5579" s="22">
        <f>'EPD information'!$N$16*Tabell2[[#This Row],[Weight (kg)]]</f>
        <v>6.1335000000000001E-3</v>
      </c>
      <c r="L5579" s="22">
        <f>'EPD information'!$O$16*Tabell2[[#This Row],[Weight (kg)]]</f>
        <v>0</v>
      </c>
      <c r="M5579" s="22">
        <f>'EPD information'!$P$16*Tabell2[[#This Row],[Weight (kg)]]</f>
        <v>4.0889999999999998E-3</v>
      </c>
      <c r="N5579" s="22">
        <f>'EPD information'!$Q$16*Tabell2[[#This Row],[Weight (kg)]]</f>
        <v>0.13572000000000001</v>
      </c>
      <c r="O5579" s="22">
        <f>'EPD information'!$R$16*Tabell2[[#This Row],[Weight (kg)]]</f>
        <v>2.2011000000000003E-4</v>
      </c>
      <c r="P5579" s="22">
        <f>'EPD information'!$S$16*Tabell2[[#This Row],[Weight (kg)]]</f>
        <v>-1.0527</v>
      </c>
      <c r="Q5579" s="35">
        <f>'Product specific GWP'!$T$16*Tabell2[[#This Row],[Weight (kg)]]</f>
        <v>3.8019000000000004E-2</v>
      </c>
      <c r="R5579" s="35" t="s">
        <v>48</v>
      </c>
      <c r="S5579" s="35">
        <f>'EPD information'!$V$16*Tabell2[[#This Row],[Weight (kg)]]</f>
        <v>6.1335000000000001E-3</v>
      </c>
      <c r="T5579" s="35" t="str">
        <f>'EPD information'!$W$16</f>
        <v>ND</v>
      </c>
      <c r="U5579" s="35">
        <f>'EPD information'!$X$16*Tabell2[[#This Row],[Weight (kg)]]</f>
        <v>4.0889999999999998E-3</v>
      </c>
      <c r="V5579" s="35">
        <f>'EPD information'!$Y$16*Tabell2[[#This Row],[Weight (kg)]]</f>
        <v>0.13572000000000001</v>
      </c>
      <c r="W5579" s="35">
        <f>'EPD information'!$Z$16*Tabell2[[#This Row],[Weight (kg)]]</f>
        <v>2.2011000000000003E-4</v>
      </c>
      <c r="X5579" s="35">
        <f>'EPD information'!$AA$16*Tabell2[[#This Row],[Weight (kg)]]</f>
        <v>-1.0527</v>
      </c>
      <c r="Y5579" s="18">
        <f>'EPD information'!$AB$16*Tabell2[[#This Row],[Weight (kg)]]</f>
        <v>2.9232</v>
      </c>
      <c r="Z5579" s="18">
        <f>'EPD information'!$AC$16*Tabell2[[#This Row],[Weight (kg)]]</f>
        <v>5.1243000000000004E-2</v>
      </c>
      <c r="AA5579" s="18">
        <f>'EPD information'!$AD$16*Tabell2[[#This Row],[Weight (kg)]]</f>
        <v>6.4118999999999999E-3</v>
      </c>
      <c r="AB5579" s="18" t="s">
        <v>48</v>
      </c>
      <c r="AC5579" s="18">
        <f>'EPD information'!$AF$16*Tabell2[[#This Row],[Weight (kg)]]</f>
        <v>4.0454999999999996E-3</v>
      </c>
      <c r="AD5579" s="18">
        <f>'EPD information'!$AG$16*Tabell2[[#This Row],[Weight (kg)]]</f>
        <v>0.13485</v>
      </c>
      <c r="AE5579" s="18">
        <f>'EPD information'!$AH$16*Tabell2[[#This Row],[Weight (kg)]]</f>
        <v>2.1576000000000001E-4</v>
      </c>
      <c r="AF5579" s="21">
        <f>'EPD information'!$AI$16*Tabell2[[#This Row],[Weight (kg)]]</f>
        <v>-1.0004999999999999</v>
      </c>
    </row>
    <row r="5580" spans="1:32" x14ac:dyDescent="0.2">
      <c r="A5580" s="36" t="s">
        <v>315</v>
      </c>
      <c r="B5580" s="37" t="s">
        <v>316</v>
      </c>
      <c r="C5580" s="38">
        <v>499304</v>
      </c>
      <c r="D5580" s="39">
        <v>7319660770370</v>
      </c>
      <c r="E5580" s="37" t="s">
        <v>46</v>
      </c>
      <c r="F5580" s="40">
        <v>200</v>
      </c>
      <c r="G5580" s="37">
        <v>140</v>
      </c>
      <c r="H5580" s="41">
        <v>2.1</v>
      </c>
      <c r="I5580" s="35">
        <f>'EPD information'!$L$16*Tabell2[[#This Row],[Weight (kg)]]</f>
        <v>7.1610000000000005</v>
      </c>
      <c r="J5580" s="22">
        <f>'EPD information'!$M$16*Tabell2[[#This Row],[Weight (kg)]]</f>
        <v>0.12474</v>
      </c>
      <c r="K5580" s="22">
        <f>'EPD information'!$N$16*Tabell2[[#This Row],[Weight (kg)]]</f>
        <v>1.4805E-2</v>
      </c>
      <c r="L5580" s="22">
        <f>'EPD information'!$O$16*Tabell2[[#This Row],[Weight (kg)]]</f>
        <v>0</v>
      </c>
      <c r="M5580" s="22">
        <f>'EPD information'!$P$16*Tabell2[[#This Row],[Weight (kg)]]</f>
        <v>9.8700000000000003E-3</v>
      </c>
      <c r="N5580" s="22">
        <f>'EPD information'!$Q$16*Tabell2[[#This Row],[Weight (kg)]]</f>
        <v>0.3276</v>
      </c>
      <c r="O5580" s="22">
        <f>'EPD information'!$R$16*Tabell2[[#This Row],[Weight (kg)]]</f>
        <v>5.3130000000000007E-4</v>
      </c>
      <c r="P5580" s="22">
        <f>'EPD information'!$S$16*Tabell2[[#This Row],[Weight (kg)]]</f>
        <v>-2.5409999999999999</v>
      </c>
      <c r="Q5580" s="35">
        <f>'Product specific GWP'!$T$16*Tabell2[[#This Row],[Weight (kg)]]</f>
        <v>9.1770000000000004E-2</v>
      </c>
      <c r="R5580" s="35" t="s">
        <v>48</v>
      </c>
      <c r="S5580" s="35">
        <f>'EPD information'!$V$16*Tabell2[[#This Row],[Weight (kg)]]</f>
        <v>1.4805E-2</v>
      </c>
      <c r="T5580" s="35" t="str">
        <f>'EPD information'!$W$16</f>
        <v>ND</v>
      </c>
      <c r="U5580" s="35">
        <f>'EPD information'!$X$16*Tabell2[[#This Row],[Weight (kg)]]</f>
        <v>9.8700000000000003E-3</v>
      </c>
      <c r="V5580" s="35">
        <f>'EPD information'!$Y$16*Tabell2[[#This Row],[Weight (kg)]]</f>
        <v>0.3276</v>
      </c>
      <c r="W5580" s="35">
        <f>'EPD information'!$Z$16*Tabell2[[#This Row],[Weight (kg)]]</f>
        <v>5.3130000000000007E-4</v>
      </c>
      <c r="X5580" s="35">
        <f>'EPD information'!$AA$16*Tabell2[[#This Row],[Weight (kg)]]</f>
        <v>-2.5409999999999999</v>
      </c>
      <c r="Y5580" s="18">
        <f>'EPD information'!$AB$16*Tabell2[[#This Row],[Weight (kg)]]</f>
        <v>7.056</v>
      </c>
      <c r="Z5580" s="18">
        <f>'EPD information'!$AC$16*Tabell2[[#This Row],[Weight (kg)]]</f>
        <v>0.12369000000000001</v>
      </c>
      <c r="AA5580" s="18">
        <f>'EPD information'!$AD$16*Tabell2[[#This Row],[Weight (kg)]]</f>
        <v>1.5476999999999999E-2</v>
      </c>
      <c r="AB5580" s="18" t="s">
        <v>48</v>
      </c>
      <c r="AC5580" s="18">
        <f>'EPD information'!$AF$16*Tabell2[[#This Row],[Weight (kg)]]</f>
        <v>9.7649999999999994E-3</v>
      </c>
      <c r="AD5580" s="18">
        <f>'EPD information'!$AG$16*Tabell2[[#This Row],[Weight (kg)]]</f>
        <v>0.32550000000000001</v>
      </c>
      <c r="AE5580" s="18">
        <f>'EPD information'!$AH$16*Tabell2[[#This Row],[Weight (kg)]]</f>
        <v>5.2080000000000008E-4</v>
      </c>
      <c r="AF5580" s="21">
        <f>'EPD information'!$AI$16*Tabell2[[#This Row],[Weight (kg)]]</f>
        <v>-2.415</v>
      </c>
    </row>
    <row r="5581" spans="1:32" x14ac:dyDescent="0.2">
      <c r="A5581" s="36" t="s">
        <v>315</v>
      </c>
      <c r="B5581" s="37" t="s">
        <v>316</v>
      </c>
      <c r="C5581" s="38">
        <v>777457</v>
      </c>
      <c r="D5581" s="39">
        <v>7319667774579</v>
      </c>
      <c r="E5581" s="37" t="s">
        <v>46</v>
      </c>
      <c r="F5581" s="40">
        <v>200</v>
      </c>
      <c r="G5581" s="37">
        <v>125</v>
      </c>
      <c r="H5581" s="41">
        <v>2.1</v>
      </c>
      <c r="I5581" s="35">
        <f>'EPD information'!$L$16*Tabell2[[#This Row],[Weight (kg)]]</f>
        <v>7.1610000000000005</v>
      </c>
      <c r="J5581" s="22">
        <f>'EPD information'!$M$16*Tabell2[[#This Row],[Weight (kg)]]</f>
        <v>0.12474</v>
      </c>
      <c r="K5581" s="22">
        <f>'EPD information'!$N$16*Tabell2[[#This Row],[Weight (kg)]]</f>
        <v>1.4805E-2</v>
      </c>
      <c r="L5581" s="22">
        <f>'EPD information'!$O$16*Tabell2[[#This Row],[Weight (kg)]]</f>
        <v>0</v>
      </c>
      <c r="M5581" s="22">
        <f>'EPD information'!$P$16*Tabell2[[#This Row],[Weight (kg)]]</f>
        <v>9.8700000000000003E-3</v>
      </c>
      <c r="N5581" s="22">
        <f>'EPD information'!$Q$16*Tabell2[[#This Row],[Weight (kg)]]</f>
        <v>0.3276</v>
      </c>
      <c r="O5581" s="22">
        <f>'EPD information'!$R$16*Tabell2[[#This Row],[Weight (kg)]]</f>
        <v>5.3130000000000007E-4</v>
      </c>
      <c r="P5581" s="22">
        <f>'EPD information'!$S$16*Tabell2[[#This Row],[Weight (kg)]]</f>
        <v>-2.5409999999999999</v>
      </c>
      <c r="Q5581" s="35">
        <f>'Product specific GWP'!$T$16*Tabell2[[#This Row],[Weight (kg)]]</f>
        <v>9.1770000000000004E-2</v>
      </c>
      <c r="R5581" s="35" t="s">
        <v>48</v>
      </c>
      <c r="S5581" s="35">
        <f>'EPD information'!$V$16*Tabell2[[#This Row],[Weight (kg)]]</f>
        <v>1.4805E-2</v>
      </c>
      <c r="T5581" s="35" t="str">
        <f>'EPD information'!$W$16</f>
        <v>ND</v>
      </c>
      <c r="U5581" s="35">
        <f>'EPD information'!$X$16*Tabell2[[#This Row],[Weight (kg)]]</f>
        <v>9.8700000000000003E-3</v>
      </c>
      <c r="V5581" s="35">
        <f>'EPD information'!$Y$16*Tabell2[[#This Row],[Weight (kg)]]</f>
        <v>0.3276</v>
      </c>
      <c r="W5581" s="35">
        <f>'EPD information'!$Z$16*Tabell2[[#This Row],[Weight (kg)]]</f>
        <v>5.3130000000000007E-4</v>
      </c>
      <c r="X5581" s="35">
        <f>'EPD information'!$AA$16*Tabell2[[#This Row],[Weight (kg)]]</f>
        <v>-2.5409999999999999</v>
      </c>
      <c r="Y5581" s="18">
        <f>'EPD information'!$AB$16*Tabell2[[#This Row],[Weight (kg)]]</f>
        <v>7.056</v>
      </c>
      <c r="Z5581" s="18">
        <f>'EPD information'!$AC$16*Tabell2[[#This Row],[Weight (kg)]]</f>
        <v>0.12369000000000001</v>
      </c>
      <c r="AA5581" s="18">
        <f>'EPD information'!$AD$16*Tabell2[[#This Row],[Weight (kg)]]</f>
        <v>1.5476999999999999E-2</v>
      </c>
      <c r="AB5581" s="18" t="s">
        <v>48</v>
      </c>
      <c r="AC5581" s="18">
        <f>'EPD information'!$AF$16*Tabell2[[#This Row],[Weight (kg)]]</f>
        <v>9.7649999999999994E-3</v>
      </c>
      <c r="AD5581" s="18">
        <f>'EPD information'!$AG$16*Tabell2[[#This Row],[Weight (kg)]]</f>
        <v>0.32550000000000001</v>
      </c>
      <c r="AE5581" s="18">
        <f>'EPD information'!$AH$16*Tabell2[[#This Row],[Weight (kg)]]</f>
        <v>5.2080000000000008E-4</v>
      </c>
      <c r="AF5581" s="21">
        <f>'EPD information'!$AI$16*Tabell2[[#This Row],[Weight (kg)]]</f>
        <v>-2.415</v>
      </c>
    </row>
    <row r="5582" spans="1:32" x14ac:dyDescent="0.2">
      <c r="A5582" s="36" t="s">
        <v>315</v>
      </c>
      <c r="B5582" s="37" t="s">
        <v>316</v>
      </c>
      <c r="C5582" s="38">
        <v>777456</v>
      </c>
      <c r="D5582" s="39">
        <v>7319667774562</v>
      </c>
      <c r="E5582" s="37" t="s">
        <v>46</v>
      </c>
      <c r="F5582" s="40">
        <v>200</v>
      </c>
      <c r="G5582" s="37">
        <v>100</v>
      </c>
      <c r="H5582" s="41">
        <v>1.9306000000000001</v>
      </c>
      <c r="I5582" s="35">
        <f>'EPD information'!$L$16*Tabell2[[#This Row],[Weight (kg)]]</f>
        <v>6.5833460000000006</v>
      </c>
      <c r="J5582" s="22">
        <f>'EPD information'!$M$16*Tabell2[[#This Row],[Weight (kg)]]</f>
        <v>0.11467764000000001</v>
      </c>
      <c r="K5582" s="22">
        <f>'EPD information'!$N$16*Tabell2[[#This Row],[Weight (kg)]]</f>
        <v>1.361073E-2</v>
      </c>
      <c r="L5582" s="22">
        <f>'EPD information'!$O$16*Tabell2[[#This Row],[Weight (kg)]]</f>
        <v>0</v>
      </c>
      <c r="M5582" s="22">
        <f>'EPD information'!$P$16*Tabell2[[#This Row],[Weight (kg)]]</f>
        <v>9.0738200000000015E-3</v>
      </c>
      <c r="N5582" s="22">
        <f>'EPD information'!$Q$16*Tabell2[[#This Row],[Weight (kg)]]</f>
        <v>0.30117360000000004</v>
      </c>
      <c r="O5582" s="22">
        <f>'EPD information'!$R$16*Tabell2[[#This Row],[Weight (kg)]]</f>
        <v>4.884418000000001E-4</v>
      </c>
      <c r="P5582" s="22">
        <f>'EPD information'!$S$16*Tabell2[[#This Row],[Weight (kg)]]</f>
        <v>-2.3360259999999999</v>
      </c>
      <c r="Q5582" s="35">
        <f>'Product specific GWP'!$T$16*Tabell2[[#This Row],[Weight (kg)]]</f>
        <v>8.4367220000000007E-2</v>
      </c>
      <c r="R5582" s="35" t="s">
        <v>48</v>
      </c>
      <c r="S5582" s="35">
        <f>'EPD information'!$V$16*Tabell2[[#This Row],[Weight (kg)]]</f>
        <v>1.361073E-2</v>
      </c>
      <c r="T5582" s="35" t="str">
        <f>'EPD information'!$W$16</f>
        <v>ND</v>
      </c>
      <c r="U5582" s="35">
        <f>'EPD information'!$X$16*Tabell2[[#This Row],[Weight (kg)]]</f>
        <v>9.0738200000000015E-3</v>
      </c>
      <c r="V5582" s="35">
        <f>'EPD information'!$Y$16*Tabell2[[#This Row],[Weight (kg)]]</f>
        <v>0.30117360000000004</v>
      </c>
      <c r="W5582" s="35">
        <f>'EPD information'!$Z$16*Tabell2[[#This Row],[Weight (kg)]]</f>
        <v>4.884418000000001E-4</v>
      </c>
      <c r="X5582" s="35">
        <f>'EPD information'!$AA$16*Tabell2[[#This Row],[Weight (kg)]]</f>
        <v>-2.3360259999999999</v>
      </c>
      <c r="Y5582" s="18">
        <f>'EPD information'!$AB$16*Tabell2[[#This Row],[Weight (kg)]]</f>
        <v>6.4868160000000001</v>
      </c>
      <c r="Z5582" s="18">
        <f>'EPD information'!$AC$16*Tabell2[[#This Row],[Weight (kg)]]</f>
        <v>0.11371234000000001</v>
      </c>
      <c r="AA5582" s="18">
        <f>'EPD information'!$AD$16*Tabell2[[#This Row],[Weight (kg)]]</f>
        <v>1.4228522E-2</v>
      </c>
      <c r="AB5582" s="18" t="s">
        <v>48</v>
      </c>
      <c r="AC5582" s="18">
        <f>'EPD information'!$AF$16*Tabell2[[#This Row],[Weight (kg)]]</f>
        <v>8.9772899999999989E-3</v>
      </c>
      <c r="AD5582" s="18">
        <f>'EPD information'!$AG$16*Tabell2[[#This Row],[Weight (kg)]]</f>
        <v>0.29924300000000004</v>
      </c>
      <c r="AE5582" s="18">
        <f>'EPD information'!$AH$16*Tabell2[[#This Row],[Weight (kg)]]</f>
        <v>4.7878880000000007E-4</v>
      </c>
      <c r="AF5582" s="21">
        <f>'EPD information'!$AI$16*Tabell2[[#This Row],[Weight (kg)]]</f>
        <v>-2.2201900000000001</v>
      </c>
    </row>
    <row r="5583" spans="1:32" x14ac:dyDescent="0.2">
      <c r="A5583" s="36" t="s">
        <v>315</v>
      </c>
      <c r="B5583" s="37" t="s">
        <v>316</v>
      </c>
      <c r="C5583" s="38">
        <v>499720</v>
      </c>
      <c r="D5583" s="39">
        <v>7319660780522</v>
      </c>
      <c r="E5583" s="37" t="s">
        <v>46</v>
      </c>
      <c r="F5583" s="40">
        <v>200</v>
      </c>
      <c r="G5583" s="37">
        <v>180</v>
      </c>
      <c r="H5583" s="41">
        <v>2.0849000000000002</v>
      </c>
      <c r="I5583" s="35">
        <f>'EPD information'!$L$16*Tabell2[[#This Row],[Weight (kg)]]</f>
        <v>7.109509000000001</v>
      </c>
      <c r="J5583" s="22">
        <f>'EPD information'!$M$16*Tabell2[[#This Row],[Weight (kg)]]</f>
        <v>0.12384306000000002</v>
      </c>
      <c r="K5583" s="22">
        <f>'EPD information'!$N$16*Tabell2[[#This Row],[Weight (kg)]]</f>
        <v>1.4698545E-2</v>
      </c>
      <c r="L5583" s="22">
        <f>'EPD information'!$O$16*Tabell2[[#This Row],[Weight (kg)]]</f>
        <v>0</v>
      </c>
      <c r="M5583" s="22">
        <f>'EPD information'!$P$16*Tabell2[[#This Row],[Weight (kg)]]</f>
        <v>9.799030000000002E-3</v>
      </c>
      <c r="N5583" s="22">
        <f>'EPD information'!$Q$16*Tabell2[[#This Row],[Weight (kg)]]</f>
        <v>0.32524440000000004</v>
      </c>
      <c r="O5583" s="22">
        <f>'EPD information'!$R$16*Tabell2[[#This Row],[Weight (kg)]]</f>
        <v>5.274797000000001E-4</v>
      </c>
      <c r="P5583" s="22">
        <f>'EPD information'!$S$16*Tabell2[[#This Row],[Weight (kg)]]</f>
        <v>-2.522729</v>
      </c>
      <c r="Q5583" s="35">
        <f>'Product specific GWP'!$T$16*Tabell2[[#This Row],[Weight (kg)]]</f>
        <v>9.1110130000000011E-2</v>
      </c>
      <c r="R5583" s="35" t="s">
        <v>48</v>
      </c>
      <c r="S5583" s="35">
        <f>'EPD information'!$V$16*Tabell2[[#This Row],[Weight (kg)]]</f>
        <v>1.4698545E-2</v>
      </c>
      <c r="T5583" s="35" t="str">
        <f>'EPD information'!$W$16</f>
        <v>ND</v>
      </c>
      <c r="U5583" s="35">
        <f>'EPD information'!$X$16*Tabell2[[#This Row],[Weight (kg)]]</f>
        <v>9.799030000000002E-3</v>
      </c>
      <c r="V5583" s="35">
        <f>'EPD information'!$Y$16*Tabell2[[#This Row],[Weight (kg)]]</f>
        <v>0.32524440000000004</v>
      </c>
      <c r="W5583" s="35">
        <f>'EPD information'!$Z$16*Tabell2[[#This Row],[Weight (kg)]]</f>
        <v>5.274797000000001E-4</v>
      </c>
      <c r="X5583" s="35">
        <f>'EPD information'!$AA$16*Tabell2[[#This Row],[Weight (kg)]]</f>
        <v>-2.522729</v>
      </c>
      <c r="Y5583" s="18">
        <f>'EPD information'!$AB$16*Tabell2[[#This Row],[Weight (kg)]]</f>
        <v>7.0052640000000004</v>
      </c>
      <c r="Z5583" s="18">
        <f>'EPD information'!$AC$16*Tabell2[[#This Row],[Weight (kg)]]</f>
        <v>0.12280061000000002</v>
      </c>
      <c r="AA5583" s="18">
        <f>'EPD information'!$AD$16*Tabell2[[#This Row],[Weight (kg)]]</f>
        <v>1.5365713000000001E-2</v>
      </c>
      <c r="AB5583" s="18" t="s">
        <v>48</v>
      </c>
      <c r="AC5583" s="18">
        <f>'EPD information'!$AF$16*Tabell2[[#This Row],[Weight (kg)]]</f>
        <v>9.6947850000000009E-3</v>
      </c>
      <c r="AD5583" s="18">
        <f>'EPD information'!$AG$16*Tabell2[[#This Row],[Weight (kg)]]</f>
        <v>0.32315950000000004</v>
      </c>
      <c r="AE5583" s="18">
        <f>'EPD information'!$AH$16*Tabell2[[#This Row],[Weight (kg)]]</f>
        <v>5.1705520000000006E-4</v>
      </c>
      <c r="AF5583" s="21">
        <f>'EPD information'!$AI$16*Tabell2[[#This Row],[Weight (kg)]]</f>
        <v>-2.3976350000000002</v>
      </c>
    </row>
    <row r="5584" spans="1:32" x14ac:dyDescent="0.2">
      <c r="A5584" s="36" t="s">
        <v>315</v>
      </c>
      <c r="B5584" s="37" t="s">
        <v>316</v>
      </c>
      <c r="C5584" s="38">
        <v>499443</v>
      </c>
      <c r="D5584" s="39">
        <v>7319660773296</v>
      </c>
      <c r="E5584" s="37" t="s">
        <v>46</v>
      </c>
      <c r="F5584" s="40">
        <v>224</v>
      </c>
      <c r="G5584" s="37">
        <v>160</v>
      </c>
      <c r="H5584" s="41">
        <v>3.5</v>
      </c>
      <c r="I5584" s="35">
        <f>'EPD information'!$L$16*Tabell2[[#This Row],[Weight (kg)]]</f>
        <v>11.935</v>
      </c>
      <c r="J5584" s="22">
        <f>'EPD information'!$M$16*Tabell2[[#This Row],[Weight (kg)]]</f>
        <v>0.2079</v>
      </c>
      <c r="K5584" s="22">
        <f>'EPD information'!$N$16*Tabell2[[#This Row],[Weight (kg)]]</f>
        <v>2.4674999999999999E-2</v>
      </c>
      <c r="L5584" s="22">
        <f>'EPD information'!$O$16*Tabell2[[#This Row],[Weight (kg)]]</f>
        <v>0</v>
      </c>
      <c r="M5584" s="22">
        <f>'EPD information'!$P$16*Tabell2[[#This Row],[Weight (kg)]]</f>
        <v>1.6449999999999999E-2</v>
      </c>
      <c r="N5584" s="22">
        <f>'EPD information'!$Q$16*Tabell2[[#This Row],[Weight (kg)]]</f>
        <v>0.54600000000000004</v>
      </c>
      <c r="O5584" s="22">
        <f>'EPD information'!$R$16*Tabell2[[#This Row],[Weight (kg)]]</f>
        <v>8.8550000000000011E-4</v>
      </c>
      <c r="P5584" s="22">
        <f>'EPD information'!$S$16*Tabell2[[#This Row],[Weight (kg)]]</f>
        <v>-4.2349999999999994</v>
      </c>
      <c r="Q5584" s="35">
        <f>'Product specific GWP'!$T$16*Tabell2[[#This Row],[Weight (kg)]]</f>
        <v>0.15295</v>
      </c>
      <c r="R5584" s="35" t="s">
        <v>48</v>
      </c>
      <c r="S5584" s="35">
        <f>'EPD information'!$V$16*Tabell2[[#This Row],[Weight (kg)]]</f>
        <v>2.4674999999999999E-2</v>
      </c>
      <c r="T5584" s="35" t="str">
        <f>'EPD information'!$W$16</f>
        <v>ND</v>
      </c>
      <c r="U5584" s="35">
        <f>'EPD information'!$X$16*Tabell2[[#This Row],[Weight (kg)]]</f>
        <v>1.6449999999999999E-2</v>
      </c>
      <c r="V5584" s="35">
        <f>'EPD information'!$Y$16*Tabell2[[#This Row],[Weight (kg)]]</f>
        <v>0.54600000000000004</v>
      </c>
      <c r="W5584" s="35">
        <f>'EPD information'!$Z$16*Tabell2[[#This Row],[Weight (kg)]]</f>
        <v>8.8550000000000011E-4</v>
      </c>
      <c r="X5584" s="35">
        <f>'EPD information'!$AA$16*Tabell2[[#This Row],[Weight (kg)]]</f>
        <v>-4.2349999999999994</v>
      </c>
      <c r="Y5584" s="18">
        <f>'EPD information'!$AB$16*Tabell2[[#This Row],[Weight (kg)]]</f>
        <v>11.76</v>
      </c>
      <c r="Z5584" s="18">
        <f>'EPD information'!$AC$16*Tabell2[[#This Row],[Weight (kg)]]</f>
        <v>0.20615</v>
      </c>
      <c r="AA5584" s="18">
        <f>'EPD information'!$AD$16*Tabell2[[#This Row],[Weight (kg)]]</f>
        <v>2.5794999999999998E-2</v>
      </c>
      <c r="AB5584" s="18" t="s">
        <v>48</v>
      </c>
      <c r="AC5584" s="18">
        <f>'EPD information'!$AF$16*Tabell2[[#This Row],[Weight (kg)]]</f>
        <v>1.6274999999999998E-2</v>
      </c>
      <c r="AD5584" s="18">
        <f>'EPD information'!$AG$16*Tabell2[[#This Row],[Weight (kg)]]</f>
        <v>0.54249999999999998</v>
      </c>
      <c r="AE5584" s="18">
        <f>'EPD information'!$AH$16*Tabell2[[#This Row],[Weight (kg)]]</f>
        <v>8.6800000000000006E-4</v>
      </c>
      <c r="AF5584" s="21">
        <f>'EPD information'!$AI$16*Tabell2[[#This Row],[Weight (kg)]]</f>
        <v>-4.0249999999999995</v>
      </c>
    </row>
    <row r="5585" spans="1:32" x14ac:dyDescent="0.2">
      <c r="A5585" s="36" t="s">
        <v>315</v>
      </c>
      <c r="B5585" s="37" t="s">
        <v>316</v>
      </c>
      <c r="C5585" s="38">
        <v>499351</v>
      </c>
      <c r="D5585" s="39">
        <v>7319660771391</v>
      </c>
      <c r="E5585" s="37" t="s">
        <v>46</v>
      </c>
      <c r="F5585" s="40">
        <v>224</v>
      </c>
      <c r="G5585" s="37">
        <v>150</v>
      </c>
      <c r="H5585" s="41">
        <v>0.91</v>
      </c>
      <c r="I5585" s="35">
        <f>'EPD information'!$L$16*Tabell2[[#This Row],[Weight (kg)]]</f>
        <v>3.1031000000000004</v>
      </c>
      <c r="J5585" s="22">
        <f>'EPD information'!$M$16*Tabell2[[#This Row],[Weight (kg)]]</f>
        <v>5.4054000000000005E-2</v>
      </c>
      <c r="K5585" s="22">
        <f>'EPD information'!$N$16*Tabell2[[#This Row],[Weight (kg)]]</f>
        <v>6.4155000000000002E-3</v>
      </c>
      <c r="L5585" s="22">
        <f>'EPD information'!$O$16*Tabell2[[#This Row],[Weight (kg)]]</f>
        <v>0</v>
      </c>
      <c r="M5585" s="22">
        <f>'EPD information'!$P$16*Tabell2[[#This Row],[Weight (kg)]]</f>
        <v>4.2770000000000004E-3</v>
      </c>
      <c r="N5585" s="22">
        <f>'EPD information'!$Q$16*Tabell2[[#This Row],[Weight (kg)]]</f>
        <v>0.14196</v>
      </c>
      <c r="O5585" s="22">
        <f>'EPD information'!$R$16*Tabell2[[#This Row],[Weight (kg)]]</f>
        <v>2.3023000000000002E-4</v>
      </c>
      <c r="P5585" s="22">
        <f>'EPD information'!$S$16*Tabell2[[#This Row],[Weight (kg)]]</f>
        <v>-1.1011</v>
      </c>
      <c r="Q5585" s="35">
        <f>'Product specific GWP'!$T$16*Tabell2[[#This Row],[Weight (kg)]]</f>
        <v>3.9767000000000004E-2</v>
      </c>
      <c r="R5585" s="35" t="s">
        <v>48</v>
      </c>
      <c r="S5585" s="35">
        <f>'EPD information'!$V$16*Tabell2[[#This Row],[Weight (kg)]]</f>
        <v>6.4155000000000002E-3</v>
      </c>
      <c r="T5585" s="35" t="str">
        <f>'EPD information'!$W$16</f>
        <v>ND</v>
      </c>
      <c r="U5585" s="35">
        <f>'EPD information'!$X$16*Tabell2[[#This Row],[Weight (kg)]]</f>
        <v>4.2770000000000004E-3</v>
      </c>
      <c r="V5585" s="35">
        <f>'EPD information'!$Y$16*Tabell2[[#This Row],[Weight (kg)]]</f>
        <v>0.14196</v>
      </c>
      <c r="W5585" s="35">
        <f>'EPD information'!$Z$16*Tabell2[[#This Row],[Weight (kg)]]</f>
        <v>2.3023000000000002E-4</v>
      </c>
      <c r="X5585" s="35">
        <f>'EPD information'!$AA$16*Tabell2[[#This Row],[Weight (kg)]]</f>
        <v>-1.1011</v>
      </c>
      <c r="Y5585" s="18">
        <f>'EPD information'!$AB$16*Tabell2[[#This Row],[Weight (kg)]]</f>
        <v>3.0575999999999999</v>
      </c>
      <c r="Z5585" s="18">
        <f>'EPD information'!$AC$16*Tabell2[[#This Row],[Weight (kg)]]</f>
        <v>5.3599000000000001E-2</v>
      </c>
      <c r="AA5585" s="18">
        <f>'EPD information'!$AD$16*Tabell2[[#This Row],[Weight (kg)]]</f>
        <v>6.7067000000000003E-3</v>
      </c>
      <c r="AB5585" s="18" t="s">
        <v>48</v>
      </c>
      <c r="AC5585" s="18">
        <f>'EPD information'!$AF$16*Tabell2[[#This Row],[Weight (kg)]]</f>
        <v>4.2315E-3</v>
      </c>
      <c r="AD5585" s="18">
        <f>'EPD information'!$AG$16*Tabell2[[#This Row],[Weight (kg)]]</f>
        <v>0.14105000000000001</v>
      </c>
      <c r="AE5585" s="18">
        <f>'EPD information'!$AH$16*Tabell2[[#This Row],[Weight (kg)]]</f>
        <v>2.2568000000000002E-4</v>
      </c>
      <c r="AF5585" s="21">
        <f>'EPD information'!$AI$16*Tabell2[[#This Row],[Weight (kg)]]</f>
        <v>-1.0465</v>
      </c>
    </row>
    <row r="5586" spans="1:32" x14ac:dyDescent="0.2">
      <c r="A5586" s="36" t="s">
        <v>315</v>
      </c>
      <c r="B5586" s="37" t="s">
        <v>316</v>
      </c>
      <c r="C5586" s="38">
        <v>279620</v>
      </c>
      <c r="D5586" s="39">
        <v>7319662796200</v>
      </c>
      <c r="E5586" s="37" t="s">
        <v>46</v>
      </c>
      <c r="F5586" s="40">
        <v>224</v>
      </c>
      <c r="G5586" s="37">
        <v>224</v>
      </c>
      <c r="H5586" s="41">
        <v>2.7</v>
      </c>
      <c r="I5586" s="35">
        <f>'EPD information'!$L$16*Tabell2[[#This Row],[Weight (kg)]]</f>
        <v>9.2070000000000007</v>
      </c>
      <c r="J5586" s="22">
        <f>'EPD information'!$M$16*Tabell2[[#This Row],[Weight (kg)]]</f>
        <v>0.16038000000000002</v>
      </c>
      <c r="K5586" s="22">
        <f>'EPD information'!$N$16*Tabell2[[#This Row],[Weight (kg)]]</f>
        <v>1.9035E-2</v>
      </c>
      <c r="L5586" s="22">
        <f>'EPD information'!$O$16*Tabell2[[#This Row],[Weight (kg)]]</f>
        <v>0</v>
      </c>
      <c r="M5586" s="22">
        <f>'EPD information'!$P$16*Tabell2[[#This Row],[Weight (kg)]]</f>
        <v>1.2690000000000002E-2</v>
      </c>
      <c r="N5586" s="22">
        <f>'EPD information'!$Q$16*Tabell2[[#This Row],[Weight (kg)]]</f>
        <v>0.42120000000000002</v>
      </c>
      <c r="O5586" s="22">
        <f>'EPD information'!$R$16*Tabell2[[#This Row],[Weight (kg)]]</f>
        <v>6.8310000000000007E-4</v>
      </c>
      <c r="P5586" s="22">
        <f>'EPD information'!$S$16*Tabell2[[#This Row],[Weight (kg)]]</f>
        <v>-3.2669999999999999</v>
      </c>
      <c r="Q5586" s="35">
        <f>'Product specific GWP'!$T$16*Tabell2[[#This Row],[Weight (kg)]]</f>
        <v>0.11799000000000001</v>
      </c>
      <c r="R5586" s="35" t="s">
        <v>48</v>
      </c>
      <c r="S5586" s="35">
        <f>'EPD information'!$V$16*Tabell2[[#This Row],[Weight (kg)]]</f>
        <v>1.9035E-2</v>
      </c>
      <c r="T5586" s="35" t="str">
        <f>'EPD information'!$W$16</f>
        <v>ND</v>
      </c>
      <c r="U5586" s="35">
        <f>'EPD information'!$X$16*Tabell2[[#This Row],[Weight (kg)]]</f>
        <v>1.2690000000000002E-2</v>
      </c>
      <c r="V5586" s="35">
        <f>'EPD information'!$Y$16*Tabell2[[#This Row],[Weight (kg)]]</f>
        <v>0.42120000000000002</v>
      </c>
      <c r="W5586" s="35">
        <f>'EPD information'!$Z$16*Tabell2[[#This Row],[Weight (kg)]]</f>
        <v>6.8310000000000007E-4</v>
      </c>
      <c r="X5586" s="35">
        <f>'EPD information'!$AA$16*Tabell2[[#This Row],[Weight (kg)]]</f>
        <v>-3.2669999999999999</v>
      </c>
      <c r="Y5586" s="18">
        <f>'EPD information'!$AB$16*Tabell2[[#This Row],[Weight (kg)]]</f>
        <v>9.072000000000001</v>
      </c>
      <c r="Z5586" s="18">
        <f>'EPD information'!$AC$16*Tabell2[[#This Row],[Weight (kg)]]</f>
        <v>0.15903</v>
      </c>
      <c r="AA5586" s="18">
        <f>'EPD information'!$AD$16*Tabell2[[#This Row],[Weight (kg)]]</f>
        <v>1.9899E-2</v>
      </c>
      <c r="AB5586" s="18" t="s">
        <v>48</v>
      </c>
      <c r="AC5586" s="18">
        <f>'EPD information'!$AF$16*Tabell2[[#This Row],[Weight (kg)]]</f>
        <v>1.2555E-2</v>
      </c>
      <c r="AD5586" s="18">
        <f>'EPD information'!$AG$16*Tabell2[[#This Row],[Weight (kg)]]</f>
        <v>0.41850000000000004</v>
      </c>
      <c r="AE5586" s="18">
        <f>'EPD information'!$AH$16*Tabell2[[#This Row],[Weight (kg)]]</f>
        <v>6.6960000000000012E-4</v>
      </c>
      <c r="AF5586" s="21">
        <f>'EPD information'!$AI$16*Tabell2[[#This Row],[Weight (kg)]]</f>
        <v>-3.105</v>
      </c>
    </row>
    <row r="5587" spans="1:32" x14ac:dyDescent="0.2">
      <c r="A5587" s="36" t="s">
        <v>315</v>
      </c>
      <c r="B5587" s="37" t="s">
        <v>316</v>
      </c>
      <c r="C5587" s="38">
        <v>499725</v>
      </c>
      <c r="D5587" s="39">
        <v>7319660780577</v>
      </c>
      <c r="E5587" s="37" t="s">
        <v>46</v>
      </c>
      <c r="F5587" s="40">
        <v>224</v>
      </c>
      <c r="G5587" s="37">
        <v>140</v>
      </c>
      <c r="H5587" s="41">
        <v>1.8507</v>
      </c>
      <c r="I5587" s="35">
        <f>'EPD information'!$L$16*Tabell2[[#This Row],[Weight (kg)]]</f>
        <v>6.3108870000000001</v>
      </c>
      <c r="J5587" s="22">
        <f>'EPD information'!$M$16*Tabell2[[#This Row],[Weight (kg)]]</f>
        <v>0.10993158</v>
      </c>
      <c r="K5587" s="22">
        <f>'EPD information'!$N$16*Tabell2[[#This Row],[Weight (kg)]]</f>
        <v>1.3047435E-2</v>
      </c>
      <c r="L5587" s="22">
        <f>'EPD information'!$O$16*Tabell2[[#This Row],[Weight (kg)]]</f>
        <v>0</v>
      </c>
      <c r="M5587" s="22">
        <f>'EPD information'!$P$16*Tabell2[[#This Row],[Weight (kg)]]</f>
        <v>8.6982900000000009E-3</v>
      </c>
      <c r="N5587" s="22">
        <f>'EPD information'!$Q$16*Tabell2[[#This Row],[Weight (kg)]]</f>
        <v>0.2887092</v>
      </c>
      <c r="O5587" s="22">
        <f>'EPD information'!$R$16*Tabell2[[#This Row],[Weight (kg)]]</f>
        <v>4.6822710000000002E-4</v>
      </c>
      <c r="P5587" s="22">
        <f>'EPD information'!$S$16*Tabell2[[#This Row],[Weight (kg)]]</f>
        <v>-2.239347</v>
      </c>
      <c r="Q5587" s="35">
        <f>'Product specific GWP'!$T$16*Tabell2[[#This Row],[Weight (kg)]]</f>
        <v>8.0875590000000011E-2</v>
      </c>
      <c r="R5587" s="35" t="s">
        <v>48</v>
      </c>
      <c r="S5587" s="35">
        <f>'EPD information'!$V$16*Tabell2[[#This Row],[Weight (kg)]]</f>
        <v>1.3047435E-2</v>
      </c>
      <c r="T5587" s="35" t="str">
        <f>'EPD information'!$W$16</f>
        <v>ND</v>
      </c>
      <c r="U5587" s="35">
        <f>'EPD information'!$X$16*Tabell2[[#This Row],[Weight (kg)]]</f>
        <v>8.6982900000000009E-3</v>
      </c>
      <c r="V5587" s="35">
        <f>'EPD information'!$Y$16*Tabell2[[#This Row],[Weight (kg)]]</f>
        <v>0.2887092</v>
      </c>
      <c r="W5587" s="35">
        <f>'EPD information'!$Z$16*Tabell2[[#This Row],[Weight (kg)]]</f>
        <v>4.6822710000000002E-4</v>
      </c>
      <c r="X5587" s="35">
        <f>'EPD information'!$AA$16*Tabell2[[#This Row],[Weight (kg)]]</f>
        <v>-2.239347</v>
      </c>
      <c r="Y5587" s="18">
        <f>'EPD information'!$AB$16*Tabell2[[#This Row],[Weight (kg)]]</f>
        <v>6.2183519999999994</v>
      </c>
      <c r="Z5587" s="18">
        <f>'EPD information'!$AC$16*Tabell2[[#This Row],[Weight (kg)]]</f>
        <v>0.10900623</v>
      </c>
      <c r="AA5587" s="18">
        <f>'EPD information'!$AD$16*Tabell2[[#This Row],[Weight (kg)]]</f>
        <v>1.3639659E-2</v>
      </c>
      <c r="AB5587" s="18" t="s">
        <v>48</v>
      </c>
      <c r="AC5587" s="18">
        <f>'EPD information'!$AF$16*Tabell2[[#This Row],[Weight (kg)]]</f>
        <v>8.6057549999999997E-3</v>
      </c>
      <c r="AD5587" s="18">
        <f>'EPD information'!$AG$16*Tabell2[[#This Row],[Weight (kg)]]</f>
        <v>0.28685850000000002</v>
      </c>
      <c r="AE5587" s="18">
        <f>'EPD information'!$AH$16*Tabell2[[#This Row],[Weight (kg)]]</f>
        <v>4.5897360000000004E-4</v>
      </c>
      <c r="AF5587" s="21">
        <f>'EPD information'!$AI$16*Tabell2[[#This Row],[Weight (kg)]]</f>
        <v>-2.1283049999999997</v>
      </c>
    </row>
    <row r="5588" spans="1:32" x14ac:dyDescent="0.2">
      <c r="A5588" s="36" t="s">
        <v>315</v>
      </c>
      <c r="B5588" s="37" t="s">
        <v>316</v>
      </c>
      <c r="C5588" s="38">
        <v>499442</v>
      </c>
      <c r="D5588" s="39">
        <v>7319660773289</v>
      </c>
      <c r="E5588" s="37" t="s">
        <v>46</v>
      </c>
      <c r="F5588" s="40">
        <v>224</v>
      </c>
      <c r="G5588" s="37">
        <v>180</v>
      </c>
      <c r="H5588" s="41">
        <v>2.3169</v>
      </c>
      <c r="I5588" s="35">
        <f>'EPD information'!$L$16*Tabell2[[#This Row],[Weight (kg)]]</f>
        <v>7.9006290000000003</v>
      </c>
      <c r="J5588" s="22">
        <f>'EPD information'!$M$16*Tabell2[[#This Row],[Weight (kg)]]</f>
        <v>0.13762386000000001</v>
      </c>
      <c r="K5588" s="22">
        <f>'EPD information'!$N$16*Tabell2[[#This Row],[Weight (kg)]]</f>
        <v>1.6334144999999998E-2</v>
      </c>
      <c r="L5588" s="22">
        <f>'EPD information'!$O$16*Tabell2[[#This Row],[Weight (kg)]]</f>
        <v>0</v>
      </c>
      <c r="M5588" s="22">
        <f>'EPD information'!$P$16*Tabell2[[#This Row],[Weight (kg)]]</f>
        <v>1.088943E-2</v>
      </c>
      <c r="N5588" s="22">
        <f>'EPD information'!$Q$16*Tabell2[[#This Row],[Weight (kg)]]</f>
        <v>0.36143639999999999</v>
      </c>
      <c r="O5588" s="22">
        <f>'EPD information'!$R$16*Tabell2[[#This Row],[Weight (kg)]]</f>
        <v>5.861757E-4</v>
      </c>
      <c r="P5588" s="22">
        <f>'EPD information'!$S$16*Tabell2[[#This Row],[Weight (kg)]]</f>
        <v>-2.8034490000000001</v>
      </c>
      <c r="Q5588" s="35">
        <f>'Product specific GWP'!$T$16*Tabell2[[#This Row],[Weight (kg)]]</f>
        <v>0.10124853</v>
      </c>
      <c r="R5588" s="35" t="s">
        <v>48</v>
      </c>
      <c r="S5588" s="35">
        <f>'EPD information'!$V$16*Tabell2[[#This Row],[Weight (kg)]]</f>
        <v>1.6334144999999998E-2</v>
      </c>
      <c r="T5588" s="35" t="str">
        <f>'EPD information'!$W$16</f>
        <v>ND</v>
      </c>
      <c r="U5588" s="35">
        <f>'EPD information'!$X$16*Tabell2[[#This Row],[Weight (kg)]]</f>
        <v>1.088943E-2</v>
      </c>
      <c r="V5588" s="35">
        <f>'EPD information'!$Y$16*Tabell2[[#This Row],[Weight (kg)]]</f>
        <v>0.36143639999999999</v>
      </c>
      <c r="W5588" s="35">
        <f>'EPD information'!$Z$16*Tabell2[[#This Row],[Weight (kg)]]</f>
        <v>5.861757E-4</v>
      </c>
      <c r="X5588" s="35">
        <f>'EPD information'!$AA$16*Tabell2[[#This Row],[Weight (kg)]]</f>
        <v>-2.8034490000000001</v>
      </c>
      <c r="Y5588" s="18">
        <f>'EPD information'!$AB$16*Tabell2[[#This Row],[Weight (kg)]]</f>
        <v>7.7847839999999993</v>
      </c>
      <c r="Z5588" s="18">
        <f>'EPD information'!$AC$16*Tabell2[[#This Row],[Weight (kg)]]</f>
        <v>0.13646541000000001</v>
      </c>
      <c r="AA5588" s="18">
        <f>'EPD information'!$AD$16*Tabell2[[#This Row],[Weight (kg)]]</f>
        <v>1.7075553E-2</v>
      </c>
      <c r="AB5588" s="18" t="s">
        <v>48</v>
      </c>
      <c r="AC5588" s="18">
        <f>'EPD information'!$AF$16*Tabell2[[#This Row],[Weight (kg)]]</f>
        <v>1.0773584999999999E-2</v>
      </c>
      <c r="AD5588" s="18">
        <f>'EPD information'!$AG$16*Tabell2[[#This Row],[Weight (kg)]]</f>
        <v>0.35911949999999998</v>
      </c>
      <c r="AE5588" s="18">
        <f>'EPD information'!$AH$16*Tabell2[[#This Row],[Weight (kg)]]</f>
        <v>5.7459120000000002E-4</v>
      </c>
      <c r="AF5588" s="21">
        <f>'EPD information'!$AI$16*Tabell2[[#This Row],[Weight (kg)]]</f>
        <v>-2.6644349999999997</v>
      </c>
    </row>
    <row r="5589" spans="1:32" x14ac:dyDescent="0.2">
      <c r="A5589" s="36" t="s">
        <v>315</v>
      </c>
      <c r="B5589" s="37" t="s">
        <v>316</v>
      </c>
      <c r="C5589" s="38">
        <v>279621</v>
      </c>
      <c r="D5589" s="39">
        <v>7319662796217</v>
      </c>
      <c r="E5589" s="37" t="s">
        <v>46</v>
      </c>
      <c r="F5589" s="40">
        <v>250</v>
      </c>
      <c r="G5589" s="37">
        <v>250</v>
      </c>
      <c r="H5589" s="41">
        <v>3.5</v>
      </c>
      <c r="I5589" s="35">
        <f>'EPD information'!$L$16*Tabell2[[#This Row],[Weight (kg)]]</f>
        <v>11.935</v>
      </c>
      <c r="J5589" s="22">
        <f>'EPD information'!$M$16*Tabell2[[#This Row],[Weight (kg)]]</f>
        <v>0.2079</v>
      </c>
      <c r="K5589" s="22">
        <f>'EPD information'!$N$16*Tabell2[[#This Row],[Weight (kg)]]</f>
        <v>2.4674999999999999E-2</v>
      </c>
      <c r="L5589" s="22">
        <f>'EPD information'!$O$16*Tabell2[[#This Row],[Weight (kg)]]</f>
        <v>0</v>
      </c>
      <c r="M5589" s="22">
        <f>'EPD information'!$P$16*Tabell2[[#This Row],[Weight (kg)]]</f>
        <v>1.6449999999999999E-2</v>
      </c>
      <c r="N5589" s="22">
        <f>'EPD information'!$Q$16*Tabell2[[#This Row],[Weight (kg)]]</f>
        <v>0.54600000000000004</v>
      </c>
      <c r="O5589" s="22">
        <f>'EPD information'!$R$16*Tabell2[[#This Row],[Weight (kg)]]</f>
        <v>8.8550000000000011E-4</v>
      </c>
      <c r="P5589" s="22">
        <f>'EPD information'!$S$16*Tabell2[[#This Row],[Weight (kg)]]</f>
        <v>-4.2349999999999994</v>
      </c>
      <c r="Q5589" s="35">
        <f>'Product specific GWP'!$T$16*Tabell2[[#This Row],[Weight (kg)]]</f>
        <v>0.15295</v>
      </c>
      <c r="R5589" s="35" t="s">
        <v>48</v>
      </c>
      <c r="S5589" s="35">
        <f>'EPD information'!$V$16*Tabell2[[#This Row],[Weight (kg)]]</f>
        <v>2.4674999999999999E-2</v>
      </c>
      <c r="T5589" s="35" t="str">
        <f>'EPD information'!$W$16</f>
        <v>ND</v>
      </c>
      <c r="U5589" s="35">
        <f>'EPD information'!$X$16*Tabell2[[#This Row],[Weight (kg)]]</f>
        <v>1.6449999999999999E-2</v>
      </c>
      <c r="V5589" s="35">
        <f>'EPD information'!$Y$16*Tabell2[[#This Row],[Weight (kg)]]</f>
        <v>0.54600000000000004</v>
      </c>
      <c r="W5589" s="35">
        <f>'EPD information'!$Z$16*Tabell2[[#This Row],[Weight (kg)]]</f>
        <v>8.8550000000000011E-4</v>
      </c>
      <c r="X5589" s="35">
        <f>'EPD information'!$AA$16*Tabell2[[#This Row],[Weight (kg)]]</f>
        <v>-4.2349999999999994</v>
      </c>
      <c r="Y5589" s="18">
        <f>'EPD information'!$AB$16*Tabell2[[#This Row],[Weight (kg)]]</f>
        <v>11.76</v>
      </c>
      <c r="Z5589" s="18">
        <f>'EPD information'!$AC$16*Tabell2[[#This Row],[Weight (kg)]]</f>
        <v>0.20615</v>
      </c>
      <c r="AA5589" s="18">
        <f>'EPD information'!$AD$16*Tabell2[[#This Row],[Weight (kg)]]</f>
        <v>2.5794999999999998E-2</v>
      </c>
      <c r="AB5589" s="18" t="s">
        <v>48</v>
      </c>
      <c r="AC5589" s="18">
        <f>'EPD information'!$AF$16*Tabell2[[#This Row],[Weight (kg)]]</f>
        <v>1.6274999999999998E-2</v>
      </c>
      <c r="AD5589" s="18">
        <f>'EPD information'!$AG$16*Tabell2[[#This Row],[Weight (kg)]]</f>
        <v>0.54249999999999998</v>
      </c>
      <c r="AE5589" s="18">
        <f>'EPD information'!$AH$16*Tabell2[[#This Row],[Weight (kg)]]</f>
        <v>8.6800000000000006E-4</v>
      </c>
      <c r="AF5589" s="21">
        <f>'EPD information'!$AI$16*Tabell2[[#This Row],[Weight (kg)]]</f>
        <v>-4.0249999999999995</v>
      </c>
    </row>
    <row r="5590" spans="1:32" x14ac:dyDescent="0.2">
      <c r="A5590" s="36" t="s">
        <v>315</v>
      </c>
      <c r="B5590" s="37" t="s">
        <v>316</v>
      </c>
      <c r="C5590" s="38">
        <v>777461</v>
      </c>
      <c r="D5590" s="39">
        <v>7319667774616</v>
      </c>
      <c r="E5590" s="37" t="s">
        <v>46</v>
      </c>
      <c r="F5590" s="40">
        <v>250</v>
      </c>
      <c r="G5590" s="37">
        <v>160</v>
      </c>
      <c r="H5590" s="41">
        <v>3.5</v>
      </c>
      <c r="I5590" s="35">
        <f>'EPD information'!$L$16*Tabell2[[#This Row],[Weight (kg)]]</f>
        <v>11.935</v>
      </c>
      <c r="J5590" s="22">
        <f>'EPD information'!$M$16*Tabell2[[#This Row],[Weight (kg)]]</f>
        <v>0.2079</v>
      </c>
      <c r="K5590" s="22">
        <f>'EPD information'!$N$16*Tabell2[[#This Row],[Weight (kg)]]</f>
        <v>2.4674999999999999E-2</v>
      </c>
      <c r="L5590" s="22">
        <f>'EPD information'!$O$16*Tabell2[[#This Row],[Weight (kg)]]</f>
        <v>0</v>
      </c>
      <c r="M5590" s="22">
        <f>'EPD information'!$P$16*Tabell2[[#This Row],[Weight (kg)]]</f>
        <v>1.6449999999999999E-2</v>
      </c>
      <c r="N5590" s="22">
        <f>'EPD information'!$Q$16*Tabell2[[#This Row],[Weight (kg)]]</f>
        <v>0.54600000000000004</v>
      </c>
      <c r="O5590" s="22">
        <f>'EPD information'!$R$16*Tabell2[[#This Row],[Weight (kg)]]</f>
        <v>8.8550000000000011E-4</v>
      </c>
      <c r="P5590" s="22">
        <f>'EPD information'!$S$16*Tabell2[[#This Row],[Weight (kg)]]</f>
        <v>-4.2349999999999994</v>
      </c>
      <c r="Q5590" s="35">
        <f>'Product specific GWP'!$T$16*Tabell2[[#This Row],[Weight (kg)]]</f>
        <v>0.15295</v>
      </c>
      <c r="R5590" s="35" t="s">
        <v>48</v>
      </c>
      <c r="S5590" s="35">
        <f>'EPD information'!$V$16*Tabell2[[#This Row],[Weight (kg)]]</f>
        <v>2.4674999999999999E-2</v>
      </c>
      <c r="T5590" s="35" t="str">
        <f>'EPD information'!$W$16</f>
        <v>ND</v>
      </c>
      <c r="U5590" s="35">
        <f>'EPD information'!$X$16*Tabell2[[#This Row],[Weight (kg)]]</f>
        <v>1.6449999999999999E-2</v>
      </c>
      <c r="V5590" s="35">
        <f>'EPD information'!$Y$16*Tabell2[[#This Row],[Weight (kg)]]</f>
        <v>0.54600000000000004</v>
      </c>
      <c r="W5590" s="35">
        <f>'EPD information'!$Z$16*Tabell2[[#This Row],[Weight (kg)]]</f>
        <v>8.8550000000000011E-4</v>
      </c>
      <c r="X5590" s="35">
        <f>'EPD information'!$AA$16*Tabell2[[#This Row],[Weight (kg)]]</f>
        <v>-4.2349999999999994</v>
      </c>
      <c r="Y5590" s="18">
        <f>'EPD information'!$AB$16*Tabell2[[#This Row],[Weight (kg)]]</f>
        <v>11.76</v>
      </c>
      <c r="Z5590" s="18">
        <f>'EPD information'!$AC$16*Tabell2[[#This Row],[Weight (kg)]]</f>
        <v>0.20615</v>
      </c>
      <c r="AA5590" s="18">
        <f>'EPD information'!$AD$16*Tabell2[[#This Row],[Weight (kg)]]</f>
        <v>2.5794999999999998E-2</v>
      </c>
      <c r="AB5590" s="18" t="s">
        <v>48</v>
      </c>
      <c r="AC5590" s="18">
        <f>'EPD information'!$AF$16*Tabell2[[#This Row],[Weight (kg)]]</f>
        <v>1.6274999999999998E-2</v>
      </c>
      <c r="AD5590" s="18">
        <f>'EPD information'!$AG$16*Tabell2[[#This Row],[Weight (kg)]]</f>
        <v>0.54249999999999998</v>
      </c>
      <c r="AE5590" s="18">
        <f>'EPD information'!$AH$16*Tabell2[[#This Row],[Weight (kg)]]</f>
        <v>8.6800000000000006E-4</v>
      </c>
      <c r="AF5590" s="21">
        <f>'EPD information'!$AI$16*Tabell2[[#This Row],[Weight (kg)]]</f>
        <v>-4.0249999999999995</v>
      </c>
    </row>
    <row r="5591" spans="1:32" x14ac:dyDescent="0.2">
      <c r="A5591" s="36" t="s">
        <v>315</v>
      </c>
      <c r="B5591" s="37" t="s">
        <v>316</v>
      </c>
      <c r="C5591" s="38">
        <v>499352</v>
      </c>
      <c r="D5591" s="39">
        <v>7319660771407</v>
      </c>
      <c r="E5591" s="37" t="s">
        <v>46</v>
      </c>
      <c r="F5591" s="40">
        <v>250</v>
      </c>
      <c r="G5591" s="37">
        <v>224</v>
      </c>
      <c r="H5591" s="41">
        <v>1.58</v>
      </c>
      <c r="I5591" s="35">
        <f>'EPD information'!$L$16*Tabell2[[#This Row],[Weight (kg)]]</f>
        <v>5.3878000000000004</v>
      </c>
      <c r="J5591" s="22">
        <f>'EPD information'!$M$16*Tabell2[[#This Row],[Weight (kg)]]</f>
        <v>9.3852000000000005E-2</v>
      </c>
      <c r="K5591" s="22">
        <f>'EPD information'!$N$16*Tabell2[[#This Row],[Weight (kg)]]</f>
        <v>1.1139E-2</v>
      </c>
      <c r="L5591" s="22">
        <f>'EPD information'!$O$16*Tabell2[[#This Row],[Weight (kg)]]</f>
        <v>0</v>
      </c>
      <c r="M5591" s="22">
        <f>'EPD information'!$P$16*Tabell2[[#This Row],[Weight (kg)]]</f>
        <v>7.4260000000000003E-3</v>
      </c>
      <c r="N5591" s="22">
        <f>'EPD information'!$Q$16*Tabell2[[#This Row],[Weight (kg)]]</f>
        <v>0.24648</v>
      </c>
      <c r="O5591" s="22">
        <f>'EPD information'!$R$16*Tabell2[[#This Row],[Weight (kg)]]</f>
        <v>3.9974000000000005E-4</v>
      </c>
      <c r="P5591" s="22">
        <f>'EPD information'!$S$16*Tabell2[[#This Row],[Weight (kg)]]</f>
        <v>-1.9117999999999999</v>
      </c>
      <c r="Q5591" s="35">
        <f>'Product specific GWP'!$T$16*Tabell2[[#This Row],[Weight (kg)]]</f>
        <v>6.904600000000001E-2</v>
      </c>
      <c r="R5591" s="35" t="s">
        <v>48</v>
      </c>
      <c r="S5591" s="35">
        <f>'EPD information'!$V$16*Tabell2[[#This Row],[Weight (kg)]]</f>
        <v>1.1139E-2</v>
      </c>
      <c r="T5591" s="35" t="str">
        <f>'EPD information'!$W$16</f>
        <v>ND</v>
      </c>
      <c r="U5591" s="35">
        <f>'EPD information'!$X$16*Tabell2[[#This Row],[Weight (kg)]]</f>
        <v>7.4260000000000003E-3</v>
      </c>
      <c r="V5591" s="35">
        <f>'EPD information'!$Y$16*Tabell2[[#This Row],[Weight (kg)]]</f>
        <v>0.24648</v>
      </c>
      <c r="W5591" s="35">
        <f>'EPD information'!$Z$16*Tabell2[[#This Row],[Weight (kg)]]</f>
        <v>3.9974000000000005E-4</v>
      </c>
      <c r="X5591" s="35">
        <f>'EPD information'!$AA$16*Tabell2[[#This Row],[Weight (kg)]]</f>
        <v>-1.9117999999999999</v>
      </c>
      <c r="Y5591" s="18">
        <f>'EPD information'!$AB$16*Tabell2[[#This Row],[Weight (kg)]]</f>
        <v>5.3087999999999997</v>
      </c>
      <c r="Z5591" s="18">
        <f>'EPD information'!$AC$16*Tabell2[[#This Row],[Weight (kg)]]</f>
        <v>9.3062000000000006E-2</v>
      </c>
      <c r="AA5591" s="18">
        <f>'EPD information'!$AD$16*Tabell2[[#This Row],[Weight (kg)]]</f>
        <v>1.16446E-2</v>
      </c>
      <c r="AB5591" s="18" t="s">
        <v>48</v>
      </c>
      <c r="AC5591" s="18">
        <f>'EPD information'!$AF$16*Tabell2[[#This Row],[Weight (kg)]]</f>
        <v>7.3469999999999994E-3</v>
      </c>
      <c r="AD5591" s="18">
        <f>'EPD information'!$AG$16*Tabell2[[#This Row],[Weight (kg)]]</f>
        <v>0.24490000000000001</v>
      </c>
      <c r="AE5591" s="18">
        <f>'EPD information'!$AH$16*Tabell2[[#This Row],[Weight (kg)]]</f>
        <v>3.9184000000000002E-4</v>
      </c>
      <c r="AF5591" s="21">
        <f>'EPD information'!$AI$16*Tabell2[[#This Row],[Weight (kg)]]</f>
        <v>-1.8169999999999999</v>
      </c>
    </row>
    <row r="5592" spans="1:32" x14ac:dyDescent="0.2">
      <c r="A5592" s="36" t="s">
        <v>315</v>
      </c>
      <c r="B5592" s="37" t="s">
        <v>316</v>
      </c>
      <c r="C5592" s="38">
        <v>499401</v>
      </c>
      <c r="D5592" s="39">
        <v>7319660772206</v>
      </c>
      <c r="E5592" s="37" t="s">
        <v>46</v>
      </c>
      <c r="F5592" s="40">
        <v>250</v>
      </c>
      <c r="G5592" s="37">
        <v>150</v>
      </c>
      <c r="H5592" s="41">
        <v>2.2471000000000001</v>
      </c>
      <c r="I5592" s="35">
        <f>'EPD information'!$L$16*Tabell2[[#This Row],[Weight (kg)]]</f>
        <v>7.6626110000000009</v>
      </c>
      <c r="J5592" s="22">
        <f>'EPD information'!$M$16*Tabell2[[#This Row],[Weight (kg)]]</f>
        <v>0.13347774000000001</v>
      </c>
      <c r="K5592" s="22">
        <f>'EPD information'!$N$16*Tabell2[[#This Row],[Weight (kg)]]</f>
        <v>1.5842055000000001E-2</v>
      </c>
      <c r="L5592" s="22">
        <f>'EPD information'!$O$16*Tabell2[[#This Row],[Weight (kg)]]</f>
        <v>0</v>
      </c>
      <c r="M5592" s="22">
        <f>'EPD information'!$P$16*Tabell2[[#This Row],[Weight (kg)]]</f>
        <v>1.056137E-2</v>
      </c>
      <c r="N5592" s="22">
        <f>'EPD information'!$Q$16*Tabell2[[#This Row],[Weight (kg)]]</f>
        <v>0.35054760000000001</v>
      </c>
      <c r="O5592" s="22">
        <f>'EPD information'!$R$16*Tabell2[[#This Row],[Weight (kg)]]</f>
        <v>5.6851630000000013E-4</v>
      </c>
      <c r="P5592" s="22">
        <f>'EPD information'!$S$16*Tabell2[[#This Row],[Weight (kg)]]</f>
        <v>-2.7189909999999999</v>
      </c>
      <c r="Q5592" s="35">
        <f>'Product specific GWP'!$T$16*Tabell2[[#This Row],[Weight (kg)]]</f>
        <v>9.8198270000000004E-2</v>
      </c>
      <c r="R5592" s="35" t="s">
        <v>48</v>
      </c>
      <c r="S5592" s="35">
        <f>'EPD information'!$V$16*Tabell2[[#This Row],[Weight (kg)]]</f>
        <v>1.5842055000000001E-2</v>
      </c>
      <c r="T5592" s="35" t="str">
        <f>'EPD information'!$W$16</f>
        <v>ND</v>
      </c>
      <c r="U5592" s="35">
        <f>'EPD information'!$X$16*Tabell2[[#This Row],[Weight (kg)]]</f>
        <v>1.056137E-2</v>
      </c>
      <c r="V5592" s="35">
        <f>'EPD information'!$Y$16*Tabell2[[#This Row],[Weight (kg)]]</f>
        <v>0.35054760000000001</v>
      </c>
      <c r="W5592" s="35">
        <f>'EPD information'!$Z$16*Tabell2[[#This Row],[Weight (kg)]]</f>
        <v>5.6851630000000013E-4</v>
      </c>
      <c r="X5592" s="35">
        <f>'EPD information'!$AA$16*Tabell2[[#This Row],[Weight (kg)]]</f>
        <v>-2.7189909999999999</v>
      </c>
      <c r="Y5592" s="18">
        <f>'EPD information'!$AB$16*Tabell2[[#This Row],[Weight (kg)]]</f>
        <v>7.5502560000000001</v>
      </c>
      <c r="Z5592" s="18">
        <f>'EPD information'!$AC$16*Tabell2[[#This Row],[Weight (kg)]]</f>
        <v>0.13235419000000001</v>
      </c>
      <c r="AA5592" s="18">
        <f>'EPD information'!$AD$16*Tabell2[[#This Row],[Weight (kg)]]</f>
        <v>1.6561127000000002E-2</v>
      </c>
      <c r="AB5592" s="18" t="s">
        <v>48</v>
      </c>
      <c r="AC5592" s="18">
        <f>'EPD information'!$AF$16*Tabell2[[#This Row],[Weight (kg)]]</f>
        <v>1.0449014999999999E-2</v>
      </c>
      <c r="AD5592" s="18">
        <f>'EPD information'!$AG$16*Tabell2[[#This Row],[Weight (kg)]]</f>
        <v>0.34830050000000001</v>
      </c>
      <c r="AE5592" s="18">
        <f>'EPD information'!$AH$16*Tabell2[[#This Row],[Weight (kg)]]</f>
        <v>5.5728080000000001E-4</v>
      </c>
      <c r="AF5592" s="21">
        <f>'EPD information'!$AI$16*Tabell2[[#This Row],[Weight (kg)]]</f>
        <v>-2.584165</v>
      </c>
    </row>
    <row r="5593" spans="1:32" x14ac:dyDescent="0.2">
      <c r="A5593" s="36" t="s">
        <v>315</v>
      </c>
      <c r="B5593" s="37" t="s">
        <v>316</v>
      </c>
      <c r="C5593" s="38">
        <v>101526</v>
      </c>
      <c r="D5593" s="39">
        <v>7319661015265</v>
      </c>
      <c r="E5593" s="37" t="s">
        <v>46</v>
      </c>
      <c r="F5593" s="40">
        <v>250</v>
      </c>
      <c r="G5593" s="37">
        <v>200</v>
      </c>
      <c r="H5593" s="41">
        <v>3.5</v>
      </c>
      <c r="I5593" s="35">
        <f>'EPD information'!$L$16*Tabell2[[#This Row],[Weight (kg)]]</f>
        <v>11.935</v>
      </c>
      <c r="J5593" s="22">
        <f>'EPD information'!$M$16*Tabell2[[#This Row],[Weight (kg)]]</f>
        <v>0.2079</v>
      </c>
      <c r="K5593" s="22">
        <f>'EPD information'!$N$16*Tabell2[[#This Row],[Weight (kg)]]</f>
        <v>2.4674999999999999E-2</v>
      </c>
      <c r="L5593" s="22">
        <f>'EPD information'!$O$16*Tabell2[[#This Row],[Weight (kg)]]</f>
        <v>0</v>
      </c>
      <c r="M5593" s="22">
        <f>'EPD information'!$P$16*Tabell2[[#This Row],[Weight (kg)]]</f>
        <v>1.6449999999999999E-2</v>
      </c>
      <c r="N5593" s="22">
        <f>'EPD information'!$Q$16*Tabell2[[#This Row],[Weight (kg)]]</f>
        <v>0.54600000000000004</v>
      </c>
      <c r="O5593" s="22">
        <f>'EPD information'!$R$16*Tabell2[[#This Row],[Weight (kg)]]</f>
        <v>8.8550000000000011E-4</v>
      </c>
      <c r="P5593" s="22">
        <f>'EPD information'!$S$16*Tabell2[[#This Row],[Weight (kg)]]</f>
        <v>-4.2349999999999994</v>
      </c>
      <c r="Q5593" s="35">
        <f>'Product specific GWP'!$T$16*Tabell2[[#This Row],[Weight (kg)]]</f>
        <v>0.15295</v>
      </c>
      <c r="R5593" s="35" t="s">
        <v>48</v>
      </c>
      <c r="S5593" s="35">
        <f>'EPD information'!$V$16*Tabell2[[#This Row],[Weight (kg)]]</f>
        <v>2.4674999999999999E-2</v>
      </c>
      <c r="T5593" s="35" t="str">
        <f>'EPD information'!$W$16</f>
        <v>ND</v>
      </c>
      <c r="U5593" s="35">
        <f>'EPD information'!$X$16*Tabell2[[#This Row],[Weight (kg)]]</f>
        <v>1.6449999999999999E-2</v>
      </c>
      <c r="V5593" s="35">
        <f>'EPD information'!$Y$16*Tabell2[[#This Row],[Weight (kg)]]</f>
        <v>0.54600000000000004</v>
      </c>
      <c r="W5593" s="35">
        <f>'EPD information'!$Z$16*Tabell2[[#This Row],[Weight (kg)]]</f>
        <v>8.8550000000000011E-4</v>
      </c>
      <c r="X5593" s="35">
        <f>'EPD information'!$AA$16*Tabell2[[#This Row],[Weight (kg)]]</f>
        <v>-4.2349999999999994</v>
      </c>
      <c r="Y5593" s="18">
        <f>'EPD information'!$AB$16*Tabell2[[#This Row],[Weight (kg)]]</f>
        <v>11.76</v>
      </c>
      <c r="Z5593" s="18">
        <f>'EPD information'!$AC$16*Tabell2[[#This Row],[Weight (kg)]]</f>
        <v>0.20615</v>
      </c>
      <c r="AA5593" s="18">
        <f>'EPD information'!$AD$16*Tabell2[[#This Row],[Weight (kg)]]</f>
        <v>2.5794999999999998E-2</v>
      </c>
      <c r="AB5593" s="18" t="s">
        <v>48</v>
      </c>
      <c r="AC5593" s="18">
        <f>'EPD information'!$AF$16*Tabell2[[#This Row],[Weight (kg)]]</f>
        <v>1.6274999999999998E-2</v>
      </c>
      <c r="AD5593" s="18">
        <f>'EPD information'!$AG$16*Tabell2[[#This Row],[Weight (kg)]]</f>
        <v>0.54249999999999998</v>
      </c>
      <c r="AE5593" s="18">
        <f>'EPD information'!$AH$16*Tabell2[[#This Row],[Weight (kg)]]</f>
        <v>8.6800000000000006E-4</v>
      </c>
      <c r="AF5593" s="21">
        <f>'EPD information'!$AI$16*Tabell2[[#This Row],[Weight (kg)]]</f>
        <v>-4.0249999999999995</v>
      </c>
    </row>
    <row r="5594" spans="1:32" x14ac:dyDescent="0.2">
      <c r="A5594" s="36" t="s">
        <v>315</v>
      </c>
      <c r="B5594" s="37" t="s">
        <v>316</v>
      </c>
      <c r="C5594" s="38">
        <v>499730</v>
      </c>
      <c r="D5594" s="39">
        <v>7319660780621</v>
      </c>
      <c r="E5594" s="37" t="s">
        <v>46</v>
      </c>
      <c r="F5594" s="40">
        <v>250</v>
      </c>
      <c r="G5594" s="37">
        <v>180</v>
      </c>
      <c r="H5594" s="41">
        <v>3.5</v>
      </c>
      <c r="I5594" s="35">
        <f>'EPD information'!$L$16*Tabell2[[#This Row],[Weight (kg)]]</f>
        <v>11.935</v>
      </c>
      <c r="J5594" s="22">
        <f>'EPD information'!$M$16*Tabell2[[#This Row],[Weight (kg)]]</f>
        <v>0.2079</v>
      </c>
      <c r="K5594" s="22">
        <f>'EPD information'!$N$16*Tabell2[[#This Row],[Weight (kg)]]</f>
        <v>2.4674999999999999E-2</v>
      </c>
      <c r="L5594" s="22">
        <f>'EPD information'!$O$16*Tabell2[[#This Row],[Weight (kg)]]</f>
        <v>0</v>
      </c>
      <c r="M5594" s="22">
        <f>'EPD information'!$P$16*Tabell2[[#This Row],[Weight (kg)]]</f>
        <v>1.6449999999999999E-2</v>
      </c>
      <c r="N5594" s="22">
        <f>'EPD information'!$Q$16*Tabell2[[#This Row],[Weight (kg)]]</f>
        <v>0.54600000000000004</v>
      </c>
      <c r="O5594" s="22">
        <f>'EPD information'!$R$16*Tabell2[[#This Row],[Weight (kg)]]</f>
        <v>8.8550000000000011E-4</v>
      </c>
      <c r="P5594" s="22">
        <f>'EPD information'!$S$16*Tabell2[[#This Row],[Weight (kg)]]</f>
        <v>-4.2349999999999994</v>
      </c>
      <c r="Q5594" s="35">
        <f>'Product specific GWP'!$T$16*Tabell2[[#This Row],[Weight (kg)]]</f>
        <v>0.15295</v>
      </c>
      <c r="R5594" s="35" t="s">
        <v>48</v>
      </c>
      <c r="S5594" s="35">
        <f>'EPD information'!$V$16*Tabell2[[#This Row],[Weight (kg)]]</f>
        <v>2.4674999999999999E-2</v>
      </c>
      <c r="T5594" s="35" t="str">
        <f>'EPD information'!$W$16</f>
        <v>ND</v>
      </c>
      <c r="U5594" s="35">
        <f>'EPD information'!$X$16*Tabell2[[#This Row],[Weight (kg)]]</f>
        <v>1.6449999999999999E-2</v>
      </c>
      <c r="V5594" s="35">
        <f>'EPD information'!$Y$16*Tabell2[[#This Row],[Weight (kg)]]</f>
        <v>0.54600000000000004</v>
      </c>
      <c r="W5594" s="35">
        <f>'EPD information'!$Z$16*Tabell2[[#This Row],[Weight (kg)]]</f>
        <v>8.8550000000000011E-4</v>
      </c>
      <c r="X5594" s="35">
        <f>'EPD information'!$AA$16*Tabell2[[#This Row],[Weight (kg)]]</f>
        <v>-4.2349999999999994</v>
      </c>
      <c r="Y5594" s="18">
        <f>'EPD information'!$AB$16*Tabell2[[#This Row],[Weight (kg)]]</f>
        <v>11.76</v>
      </c>
      <c r="Z5594" s="18">
        <f>'EPD information'!$AC$16*Tabell2[[#This Row],[Weight (kg)]]</f>
        <v>0.20615</v>
      </c>
      <c r="AA5594" s="18">
        <f>'EPD information'!$AD$16*Tabell2[[#This Row],[Weight (kg)]]</f>
        <v>2.5794999999999998E-2</v>
      </c>
      <c r="AB5594" s="18" t="s">
        <v>48</v>
      </c>
      <c r="AC5594" s="18">
        <f>'EPD information'!$AF$16*Tabell2[[#This Row],[Weight (kg)]]</f>
        <v>1.6274999999999998E-2</v>
      </c>
      <c r="AD5594" s="18">
        <f>'EPD information'!$AG$16*Tabell2[[#This Row],[Weight (kg)]]</f>
        <v>0.54249999999999998</v>
      </c>
      <c r="AE5594" s="18">
        <f>'EPD information'!$AH$16*Tabell2[[#This Row],[Weight (kg)]]</f>
        <v>8.6800000000000006E-4</v>
      </c>
      <c r="AF5594" s="21">
        <f>'EPD information'!$AI$16*Tabell2[[#This Row],[Weight (kg)]]</f>
        <v>-4.0249999999999995</v>
      </c>
    </row>
    <row r="5595" spans="1:32" x14ac:dyDescent="0.2">
      <c r="A5595" s="36" t="s">
        <v>315</v>
      </c>
      <c r="B5595" s="37" t="s">
        <v>316</v>
      </c>
      <c r="C5595" s="38">
        <v>777459</v>
      </c>
      <c r="D5595" s="39">
        <v>7319667774593</v>
      </c>
      <c r="E5595" s="37" t="s">
        <v>46</v>
      </c>
      <c r="F5595" s="40">
        <v>250</v>
      </c>
      <c r="G5595" s="37">
        <v>100</v>
      </c>
      <c r="H5595" s="41">
        <v>2.2222</v>
      </c>
      <c r="I5595" s="35">
        <f>'EPD information'!$L$16*Tabell2[[#This Row],[Weight (kg)]]</f>
        <v>7.5777020000000004</v>
      </c>
      <c r="J5595" s="22">
        <f>'EPD information'!$M$16*Tabell2[[#This Row],[Weight (kg)]]</f>
        <v>0.13199868000000001</v>
      </c>
      <c r="K5595" s="22">
        <f>'EPD information'!$N$16*Tabell2[[#This Row],[Weight (kg)]]</f>
        <v>1.5666509999999998E-2</v>
      </c>
      <c r="L5595" s="22">
        <f>'EPD information'!$O$16*Tabell2[[#This Row],[Weight (kg)]]</f>
        <v>0</v>
      </c>
      <c r="M5595" s="22">
        <f>'EPD information'!$P$16*Tabell2[[#This Row],[Weight (kg)]]</f>
        <v>1.044434E-2</v>
      </c>
      <c r="N5595" s="22">
        <f>'EPD information'!$Q$16*Tabell2[[#This Row],[Weight (kg)]]</f>
        <v>0.3466632</v>
      </c>
      <c r="O5595" s="22">
        <f>'EPD information'!$R$16*Tabell2[[#This Row],[Weight (kg)]]</f>
        <v>5.6221660000000003E-4</v>
      </c>
      <c r="P5595" s="22">
        <f>'EPD information'!$S$16*Tabell2[[#This Row],[Weight (kg)]]</f>
        <v>-2.6888619999999999</v>
      </c>
      <c r="Q5595" s="35">
        <f>'Product specific GWP'!$T$16*Tabell2[[#This Row],[Weight (kg)]]</f>
        <v>9.7110139999999998E-2</v>
      </c>
      <c r="R5595" s="35" t="s">
        <v>48</v>
      </c>
      <c r="S5595" s="35">
        <f>'EPD information'!$V$16*Tabell2[[#This Row],[Weight (kg)]]</f>
        <v>1.5666509999999998E-2</v>
      </c>
      <c r="T5595" s="35" t="str">
        <f>'EPD information'!$W$16</f>
        <v>ND</v>
      </c>
      <c r="U5595" s="35">
        <f>'EPD information'!$X$16*Tabell2[[#This Row],[Weight (kg)]]</f>
        <v>1.044434E-2</v>
      </c>
      <c r="V5595" s="35">
        <f>'EPD information'!$Y$16*Tabell2[[#This Row],[Weight (kg)]]</f>
        <v>0.3466632</v>
      </c>
      <c r="W5595" s="35">
        <f>'EPD information'!$Z$16*Tabell2[[#This Row],[Weight (kg)]]</f>
        <v>5.6221660000000003E-4</v>
      </c>
      <c r="X5595" s="35">
        <f>'EPD information'!$AA$16*Tabell2[[#This Row],[Weight (kg)]]</f>
        <v>-2.6888619999999999</v>
      </c>
      <c r="Y5595" s="18">
        <f>'EPD information'!$AB$16*Tabell2[[#This Row],[Weight (kg)]]</f>
        <v>7.4665919999999995</v>
      </c>
      <c r="Z5595" s="18">
        <f>'EPD information'!$AC$16*Tabell2[[#This Row],[Weight (kg)]]</f>
        <v>0.13088758</v>
      </c>
      <c r="AA5595" s="18">
        <f>'EPD information'!$AD$16*Tabell2[[#This Row],[Weight (kg)]]</f>
        <v>1.6377613999999999E-2</v>
      </c>
      <c r="AB5595" s="18" t="s">
        <v>48</v>
      </c>
      <c r="AC5595" s="18">
        <f>'EPD information'!$AF$16*Tabell2[[#This Row],[Weight (kg)]]</f>
        <v>1.0333229999999999E-2</v>
      </c>
      <c r="AD5595" s="18">
        <f>'EPD information'!$AG$16*Tabell2[[#This Row],[Weight (kg)]]</f>
        <v>0.344441</v>
      </c>
      <c r="AE5595" s="18">
        <f>'EPD information'!$AH$16*Tabell2[[#This Row],[Weight (kg)]]</f>
        <v>5.5110559999999996E-4</v>
      </c>
      <c r="AF5595" s="21">
        <f>'EPD information'!$AI$16*Tabell2[[#This Row],[Weight (kg)]]</f>
        <v>-2.5555299999999996</v>
      </c>
    </row>
    <row r="5596" spans="1:32" x14ac:dyDescent="0.2">
      <c r="A5596" s="36" t="s">
        <v>315</v>
      </c>
      <c r="B5596" s="37" t="s">
        <v>316</v>
      </c>
      <c r="C5596" s="38">
        <v>777460</v>
      </c>
      <c r="D5596" s="39">
        <v>7319667774609</v>
      </c>
      <c r="E5596" s="37" t="s">
        <v>46</v>
      </c>
      <c r="F5596" s="40">
        <v>250</v>
      </c>
      <c r="G5596" s="37">
        <v>125</v>
      </c>
      <c r="H5596" s="41">
        <v>2.7890999999999999</v>
      </c>
      <c r="I5596" s="35">
        <f>'EPD information'!$L$16*Tabell2[[#This Row],[Weight (kg)]]</f>
        <v>9.5108309999999996</v>
      </c>
      <c r="J5596" s="22">
        <f>'EPD information'!$M$16*Tabell2[[#This Row],[Weight (kg)]]</f>
        <v>0.16567254000000001</v>
      </c>
      <c r="K5596" s="22">
        <f>'EPD information'!$N$16*Tabell2[[#This Row],[Weight (kg)]]</f>
        <v>1.9663154999999998E-2</v>
      </c>
      <c r="L5596" s="22">
        <f>'EPD information'!$O$16*Tabell2[[#This Row],[Weight (kg)]]</f>
        <v>0</v>
      </c>
      <c r="M5596" s="22">
        <f>'EPD information'!$P$16*Tabell2[[#This Row],[Weight (kg)]]</f>
        <v>1.310877E-2</v>
      </c>
      <c r="N5596" s="22">
        <f>'EPD information'!$Q$16*Tabell2[[#This Row],[Weight (kg)]]</f>
        <v>0.43509959999999998</v>
      </c>
      <c r="O5596" s="22">
        <f>'EPD information'!$R$16*Tabell2[[#This Row],[Weight (kg)]]</f>
        <v>7.0564230000000003E-4</v>
      </c>
      <c r="P5596" s="22">
        <f>'EPD information'!$S$16*Tabell2[[#This Row],[Weight (kg)]]</f>
        <v>-3.3748109999999998</v>
      </c>
      <c r="Q5596" s="35">
        <f>'Product specific GWP'!$T$16*Tabell2[[#This Row],[Weight (kg)]]</f>
        <v>0.12188367</v>
      </c>
      <c r="R5596" s="35" t="s">
        <v>48</v>
      </c>
      <c r="S5596" s="35">
        <f>'EPD information'!$V$16*Tabell2[[#This Row],[Weight (kg)]]</f>
        <v>1.9663154999999998E-2</v>
      </c>
      <c r="T5596" s="35" t="str">
        <f>'EPD information'!$W$16</f>
        <v>ND</v>
      </c>
      <c r="U5596" s="35">
        <f>'EPD information'!$X$16*Tabell2[[#This Row],[Weight (kg)]]</f>
        <v>1.310877E-2</v>
      </c>
      <c r="V5596" s="35">
        <f>'EPD information'!$Y$16*Tabell2[[#This Row],[Weight (kg)]]</f>
        <v>0.43509959999999998</v>
      </c>
      <c r="W5596" s="35">
        <f>'EPD information'!$Z$16*Tabell2[[#This Row],[Weight (kg)]]</f>
        <v>7.0564230000000003E-4</v>
      </c>
      <c r="X5596" s="35">
        <f>'EPD information'!$AA$16*Tabell2[[#This Row],[Weight (kg)]]</f>
        <v>-3.3748109999999998</v>
      </c>
      <c r="Y5596" s="18">
        <f>'EPD information'!$AB$16*Tabell2[[#This Row],[Weight (kg)]]</f>
        <v>9.3713759999999997</v>
      </c>
      <c r="Z5596" s="18">
        <f>'EPD information'!$AC$16*Tabell2[[#This Row],[Weight (kg)]]</f>
        <v>0.16427798999999998</v>
      </c>
      <c r="AA5596" s="18">
        <f>'EPD information'!$AD$16*Tabell2[[#This Row],[Weight (kg)]]</f>
        <v>2.0555667E-2</v>
      </c>
      <c r="AB5596" s="18" t="s">
        <v>48</v>
      </c>
      <c r="AC5596" s="18">
        <f>'EPD information'!$AF$16*Tabell2[[#This Row],[Weight (kg)]]</f>
        <v>1.2969314999999999E-2</v>
      </c>
      <c r="AD5596" s="18">
        <f>'EPD information'!$AG$16*Tabell2[[#This Row],[Weight (kg)]]</f>
        <v>0.43231049999999999</v>
      </c>
      <c r="AE5596" s="18">
        <f>'EPD information'!$AH$16*Tabell2[[#This Row],[Weight (kg)]]</f>
        <v>6.9169680000000006E-4</v>
      </c>
      <c r="AF5596" s="21">
        <f>'EPD information'!$AI$16*Tabell2[[#This Row],[Weight (kg)]]</f>
        <v>-3.2074649999999996</v>
      </c>
    </row>
    <row r="5597" spans="1:32" x14ac:dyDescent="0.2">
      <c r="A5597" s="36" t="s">
        <v>315</v>
      </c>
      <c r="B5597" s="37" t="s">
        <v>316</v>
      </c>
      <c r="C5597" s="38">
        <v>499729</v>
      </c>
      <c r="D5597" s="39">
        <v>7319660780614</v>
      </c>
      <c r="E5597" s="37" t="s">
        <v>46</v>
      </c>
      <c r="F5597" s="40">
        <v>250</v>
      </c>
      <c r="G5597" s="37">
        <v>140</v>
      </c>
      <c r="H5597" s="41">
        <v>2.1166999999999998</v>
      </c>
      <c r="I5597" s="35">
        <f>'EPD information'!$L$16*Tabell2[[#This Row],[Weight (kg)]]</f>
        <v>7.2179469999999997</v>
      </c>
      <c r="J5597" s="22">
        <f>'EPD information'!$M$16*Tabell2[[#This Row],[Weight (kg)]]</f>
        <v>0.12573197999999999</v>
      </c>
      <c r="K5597" s="22">
        <f>'EPD information'!$N$16*Tabell2[[#This Row],[Weight (kg)]]</f>
        <v>1.4922734999999998E-2</v>
      </c>
      <c r="L5597" s="22">
        <f>'EPD information'!$O$16*Tabell2[[#This Row],[Weight (kg)]]</f>
        <v>0</v>
      </c>
      <c r="M5597" s="22">
        <f>'EPD information'!$P$16*Tabell2[[#This Row],[Weight (kg)]]</f>
        <v>9.9484899999999991E-3</v>
      </c>
      <c r="N5597" s="22">
        <f>'EPD information'!$Q$16*Tabell2[[#This Row],[Weight (kg)]]</f>
        <v>0.33020519999999998</v>
      </c>
      <c r="O5597" s="22">
        <f>'EPD information'!$R$16*Tabell2[[#This Row],[Weight (kg)]]</f>
        <v>5.3552510000000005E-4</v>
      </c>
      <c r="P5597" s="22">
        <f>'EPD information'!$S$16*Tabell2[[#This Row],[Weight (kg)]]</f>
        <v>-2.5612069999999996</v>
      </c>
      <c r="Q5597" s="35">
        <f>'Product specific GWP'!$T$16*Tabell2[[#This Row],[Weight (kg)]]</f>
        <v>9.2499789999999998E-2</v>
      </c>
      <c r="R5597" s="35" t="s">
        <v>48</v>
      </c>
      <c r="S5597" s="35">
        <f>'EPD information'!$V$16*Tabell2[[#This Row],[Weight (kg)]]</f>
        <v>1.4922734999999998E-2</v>
      </c>
      <c r="T5597" s="35" t="str">
        <f>'EPD information'!$W$16</f>
        <v>ND</v>
      </c>
      <c r="U5597" s="35">
        <f>'EPD information'!$X$16*Tabell2[[#This Row],[Weight (kg)]]</f>
        <v>9.9484899999999991E-3</v>
      </c>
      <c r="V5597" s="35">
        <f>'EPD information'!$Y$16*Tabell2[[#This Row],[Weight (kg)]]</f>
        <v>0.33020519999999998</v>
      </c>
      <c r="W5597" s="35">
        <f>'EPD information'!$Z$16*Tabell2[[#This Row],[Weight (kg)]]</f>
        <v>5.3552510000000005E-4</v>
      </c>
      <c r="X5597" s="35">
        <f>'EPD information'!$AA$16*Tabell2[[#This Row],[Weight (kg)]]</f>
        <v>-2.5612069999999996</v>
      </c>
      <c r="Y5597" s="18">
        <f>'EPD information'!$AB$16*Tabell2[[#This Row],[Weight (kg)]]</f>
        <v>7.1121119999999989</v>
      </c>
      <c r="Z5597" s="18">
        <f>'EPD information'!$AC$16*Tabell2[[#This Row],[Weight (kg)]]</f>
        <v>0.12467362999999999</v>
      </c>
      <c r="AA5597" s="18">
        <f>'EPD information'!$AD$16*Tabell2[[#This Row],[Weight (kg)]]</f>
        <v>1.5600078999999998E-2</v>
      </c>
      <c r="AB5597" s="18" t="s">
        <v>48</v>
      </c>
      <c r="AC5597" s="18">
        <f>'EPD information'!$AF$16*Tabell2[[#This Row],[Weight (kg)]]</f>
        <v>9.8426549999999988E-3</v>
      </c>
      <c r="AD5597" s="18">
        <f>'EPD information'!$AG$16*Tabell2[[#This Row],[Weight (kg)]]</f>
        <v>0.32808849999999995</v>
      </c>
      <c r="AE5597" s="18">
        <f>'EPD information'!$AH$16*Tabell2[[#This Row],[Weight (kg)]]</f>
        <v>5.249416E-4</v>
      </c>
      <c r="AF5597" s="21">
        <f>'EPD information'!$AI$16*Tabell2[[#This Row],[Weight (kg)]]</f>
        <v>-2.4342049999999995</v>
      </c>
    </row>
    <row r="5598" spans="1:32" x14ac:dyDescent="0.2">
      <c r="A5598" s="36" t="s">
        <v>315</v>
      </c>
      <c r="B5598" s="37" t="s">
        <v>316</v>
      </c>
      <c r="C5598" s="38">
        <v>499562</v>
      </c>
      <c r="D5598" s="39">
        <v>7319660777492</v>
      </c>
      <c r="E5598" s="37" t="s">
        <v>46</v>
      </c>
      <c r="F5598" s="40">
        <v>280</v>
      </c>
      <c r="G5598" s="37">
        <v>200</v>
      </c>
      <c r="H5598" s="41">
        <v>3.6</v>
      </c>
      <c r="I5598" s="35">
        <f>'EPD information'!$L$16*Tabell2[[#This Row],[Weight (kg)]]</f>
        <v>12.276000000000002</v>
      </c>
      <c r="J5598" s="22">
        <f>'EPD information'!$M$16*Tabell2[[#This Row],[Weight (kg)]]</f>
        <v>0.21384</v>
      </c>
      <c r="K5598" s="22">
        <f>'EPD information'!$N$16*Tabell2[[#This Row],[Weight (kg)]]</f>
        <v>2.538E-2</v>
      </c>
      <c r="L5598" s="22">
        <f>'EPD information'!$O$16*Tabell2[[#This Row],[Weight (kg)]]</f>
        <v>0</v>
      </c>
      <c r="M5598" s="22">
        <f>'EPD information'!$P$16*Tabell2[[#This Row],[Weight (kg)]]</f>
        <v>1.6920000000000001E-2</v>
      </c>
      <c r="N5598" s="22">
        <f>'EPD information'!$Q$16*Tabell2[[#This Row],[Weight (kg)]]</f>
        <v>0.56159999999999999</v>
      </c>
      <c r="O5598" s="22">
        <f>'EPD information'!$R$16*Tabell2[[#This Row],[Weight (kg)]]</f>
        <v>9.1080000000000013E-4</v>
      </c>
      <c r="P5598" s="22">
        <f>'EPD information'!$S$16*Tabell2[[#This Row],[Weight (kg)]]</f>
        <v>-4.3559999999999999</v>
      </c>
      <c r="Q5598" s="35">
        <f>'Product specific GWP'!$T$16*Tabell2[[#This Row],[Weight (kg)]]</f>
        <v>0.15732000000000002</v>
      </c>
      <c r="R5598" s="35" t="s">
        <v>48</v>
      </c>
      <c r="S5598" s="35">
        <f>'EPD information'!$V$16*Tabell2[[#This Row],[Weight (kg)]]</f>
        <v>2.538E-2</v>
      </c>
      <c r="T5598" s="35" t="str">
        <f>'EPD information'!$W$16</f>
        <v>ND</v>
      </c>
      <c r="U5598" s="35">
        <f>'EPD information'!$X$16*Tabell2[[#This Row],[Weight (kg)]]</f>
        <v>1.6920000000000001E-2</v>
      </c>
      <c r="V5598" s="35">
        <f>'EPD information'!$Y$16*Tabell2[[#This Row],[Weight (kg)]]</f>
        <v>0.56159999999999999</v>
      </c>
      <c r="W5598" s="35">
        <f>'EPD information'!$Z$16*Tabell2[[#This Row],[Weight (kg)]]</f>
        <v>9.1080000000000013E-4</v>
      </c>
      <c r="X5598" s="35">
        <f>'EPD information'!$AA$16*Tabell2[[#This Row],[Weight (kg)]]</f>
        <v>-4.3559999999999999</v>
      </c>
      <c r="Y5598" s="18">
        <f>'EPD information'!$AB$16*Tabell2[[#This Row],[Weight (kg)]]</f>
        <v>12.096</v>
      </c>
      <c r="Z5598" s="18">
        <f>'EPD information'!$AC$16*Tabell2[[#This Row],[Weight (kg)]]</f>
        <v>0.21204000000000001</v>
      </c>
      <c r="AA5598" s="18">
        <f>'EPD information'!$AD$16*Tabell2[[#This Row],[Weight (kg)]]</f>
        <v>2.6532E-2</v>
      </c>
      <c r="AB5598" s="18" t="s">
        <v>48</v>
      </c>
      <c r="AC5598" s="18">
        <f>'EPD information'!$AF$16*Tabell2[[#This Row],[Weight (kg)]]</f>
        <v>1.6739999999999998E-2</v>
      </c>
      <c r="AD5598" s="18">
        <f>'EPD information'!$AG$16*Tabell2[[#This Row],[Weight (kg)]]</f>
        <v>0.55800000000000005</v>
      </c>
      <c r="AE5598" s="18">
        <f>'EPD information'!$AH$16*Tabell2[[#This Row],[Weight (kg)]]</f>
        <v>8.9280000000000002E-4</v>
      </c>
      <c r="AF5598" s="21">
        <f>'EPD information'!$AI$16*Tabell2[[#This Row],[Weight (kg)]]</f>
        <v>-4.1399999999999997</v>
      </c>
    </row>
    <row r="5599" spans="1:32" x14ac:dyDescent="0.2">
      <c r="A5599" s="36" t="s">
        <v>315</v>
      </c>
      <c r="B5599" s="37" t="s">
        <v>316</v>
      </c>
      <c r="C5599" s="38">
        <v>279622</v>
      </c>
      <c r="D5599" s="39">
        <v>7319662796224</v>
      </c>
      <c r="E5599" s="37" t="s">
        <v>46</v>
      </c>
      <c r="F5599" s="40">
        <v>280</v>
      </c>
      <c r="G5599" s="37">
        <v>280</v>
      </c>
      <c r="H5599" s="41">
        <v>3.5</v>
      </c>
      <c r="I5599" s="35">
        <f>'EPD information'!$L$16*Tabell2[[#This Row],[Weight (kg)]]</f>
        <v>11.935</v>
      </c>
      <c r="J5599" s="22">
        <f>'EPD information'!$M$16*Tabell2[[#This Row],[Weight (kg)]]</f>
        <v>0.2079</v>
      </c>
      <c r="K5599" s="22">
        <f>'EPD information'!$N$16*Tabell2[[#This Row],[Weight (kg)]]</f>
        <v>2.4674999999999999E-2</v>
      </c>
      <c r="L5599" s="22">
        <f>'EPD information'!$O$16*Tabell2[[#This Row],[Weight (kg)]]</f>
        <v>0</v>
      </c>
      <c r="M5599" s="22">
        <f>'EPD information'!$P$16*Tabell2[[#This Row],[Weight (kg)]]</f>
        <v>1.6449999999999999E-2</v>
      </c>
      <c r="N5599" s="22">
        <f>'EPD information'!$Q$16*Tabell2[[#This Row],[Weight (kg)]]</f>
        <v>0.54600000000000004</v>
      </c>
      <c r="O5599" s="22">
        <f>'EPD information'!$R$16*Tabell2[[#This Row],[Weight (kg)]]</f>
        <v>8.8550000000000011E-4</v>
      </c>
      <c r="P5599" s="22">
        <f>'EPD information'!$S$16*Tabell2[[#This Row],[Weight (kg)]]</f>
        <v>-4.2349999999999994</v>
      </c>
      <c r="Q5599" s="35">
        <f>'Product specific GWP'!$T$16*Tabell2[[#This Row],[Weight (kg)]]</f>
        <v>0.15295</v>
      </c>
      <c r="R5599" s="35" t="s">
        <v>48</v>
      </c>
      <c r="S5599" s="35">
        <f>'EPD information'!$V$16*Tabell2[[#This Row],[Weight (kg)]]</f>
        <v>2.4674999999999999E-2</v>
      </c>
      <c r="T5599" s="35" t="str">
        <f>'EPD information'!$W$16</f>
        <v>ND</v>
      </c>
      <c r="U5599" s="35">
        <f>'EPD information'!$X$16*Tabell2[[#This Row],[Weight (kg)]]</f>
        <v>1.6449999999999999E-2</v>
      </c>
      <c r="V5599" s="35">
        <f>'EPD information'!$Y$16*Tabell2[[#This Row],[Weight (kg)]]</f>
        <v>0.54600000000000004</v>
      </c>
      <c r="W5599" s="35">
        <f>'EPD information'!$Z$16*Tabell2[[#This Row],[Weight (kg)]]</f>
        <v>8.8550000000000011E-4</v>
      </c>
      <c r="X5599" s="35">
        <f>'EPD information'!$AA$16*Tabell2[[#This Row],[Weight (kg)]]</f>
        <v>-4.2349999999999994</v>
      </c>
      <c r="Y5599" s="18">
        <f>'EPD information'!$AB$16*Tabell2[[#This Row],[Weight (kg)]]</f>
        <v>11.76</v>
      </c>
      <c r="Z5599" s="18">
        <f>'EPD information'!$AC$16*Tabell2[[#This Row],[Weight (kg)]]</f>
        <v>0.20615</v>
      </c>
      <c r="AA5599" s="18">
        <f>'EPD information'!$AD$16*Tabell2[[#This Row],[Weight (kg)]]</f>
        <v>2.5794999999999998E-2</v>
      </c>
      <c r="AB5599" s="18" t="s">
        <v>48</v>
      </c>
      <c r="AC5599" s="18">
        <f>'EPD information'!$AF$16*Tabell2[[#This Row],[Weight (kg)]]</f>
        <v>1.6274999999999998E-2</v>
      </c>
      <c r="AD5599" s="18">
        <f>'EPD information'!$AG$16*Tabell2[[#This Row],[Weight (kg)]]</f>
        <v>0.54249999999999998</v>
      </c>
      <c r="AE5599" s="18">
        <f>'EPD information'!$AH$16*Tabell2[[#This Row],[Weight (kg)]]</f>
        <v>8.6800000000000006E-4</v>
      </c>
      <c r="AF5599" s="21">
        <f>'EPD information'!$AI$16*Tabell2[[#This Row],[Weight (kg)]]</f>
        <v>-4.0249999999999995</v>
      </c>
    </row>
    <row r="5600" spans="1:32" x14ac:dyDescent="0.2">
      <c r="A5600" s="36" t="s">
        <v>315</v>
      </c>
      <c r="B5600" s="37" t="s">
        <v>316</v>
      </c>
      <c r="C5600" s="38">
        <v>497381</v>
      </c>
      <c r="D5600" s="39">
        <v>7319660701558</v>
      </c>
      <c r="E5600" s="37" t="s">
        <v>46</v>
      </c>
      <c r="F5600" s="40">
        <v>300</v>
      </c>
      <c r="G5600" s="37">
        <v>200</v>
      </c>
      <c r="H5600" s="41">
        <v>4.2</v>
      </c>
      <c r="I5600" s="35">
        <f>'EPD information'!$L$16*Tabell2[[#This Row],[Weight (kg)]]</f>
        <v>14.322000000000001</v>
      </c>
      <c r="J5600" s="22">
        <f>'EPD information'!$M$16*Tabell2[[#This Row],[Weight (kg)]]</f>
        <v>0.24948000000000001</v>
      </c>
      <c r="K5600" s="22">
        <f>'EPD information'!$N$16*Tabell2[[#This Row],[Weight (kg)]]</f>
        <v>2.9610000000000001E-2</v>
      </c>
      <c r="L5600" s="22">
        <f>'EPD information'!$O$16*Tabell2[[#This Row],[Weight (kg)]]</f>
        <v>0</v>
      </c>
      <c r="M5600" s="22">
        <f>'EPD information'!$P$16*Tabell2[[#This Row],[Weight (kg)]]</f>
        <v>1.9740000000000001E-2</v>
      </c>
      <c r="N5600" s="22">
        <f>'EPD information'!$Q$16*Tabell2[[#This Row],[Weight (kg)]]</f>
        <v>0.6552</v>
      </c>
      <c r="O5600" s="22">
        <f>'EPD information'!$R$16*Tabell2[[#This Row],[Weight (kg)]]</f>
        <v>1.0626000000000001E-3</v>
      </c>
      <c r="P5600" s="22">
        <f>'EPD information'!$S$16*Tabell2[[#This Row],[Weight (kg)]]</f>
        <v>-5.0819999999999999</v>
      </c>
      <c r="Q5600" s="35">
        <f>'Product specific GWP'!$T$16*Tabell2[[#This Row],[Weight (kg)]]</f>
        <v>0.18354000000000001</v>
      </c>
      <c r="R5600" s="35" t="s">
        <v>48</v>
      </c>
      <c r="S5600" s="35">
        <f>'EPD information'!$V$16*Tabell2[[#This Row],[Weight (kg)]]</f>
        <v>2.9610000000000001E-2</v>
      </c>
      <c r="T5600" s="35" t="str">
        <f>'EPD information'!$W$16</f>
        <v>ND</v>
      </c>
      <c r="U5600" s="35">
        <f>'EPD information'!$X$16*Tabell2[[#This Row],[Weight (kg)]]</f>
        <v>1.9740000000000001E-2</v>
      </c>
      <c r="V5600" s="35">
        <f>'EPD information'!$Y$16*Tabell2[[#This Row],[Weight (kg)]]</f>
        <v>0.6552</v>
      </c>
      <c r="W5600" s="35">
        <f>'EPD information'!$Z$16*Tabell2[[#This Row],[Weight (kg)]]</f>
        <v>1.0626000000000001E-3</v>
      </c>
      <c r="X5600" s="35">
        <f>'EPD information'!$AA$16*Tabell2[[#This Row],[Weight (kg)]]</f>
        <v>-5.0819999999999999</v>
      </c>
      <c r="Y5600" s="18">
        <f>'EPD information'!$AB$16*Tabell2[[#This Row],[Weight (kg)]]</f>
        <v>14.112</v>
      </c>
      <c r="Z5600" s="18">
        <f>'EPD information'!$AC$16*Tabell2[[#This Row],[Weight (kg)]]</f>
        <v>0.24738000000000002</v>
      </c>
      <c r="AA5600" s="18">
        <f>'EPD information'!$AD$16*Tabell2[[#This Row],[Weight (kg)]]</f>
        <v>3.0953999999999999E-2</v>
      </c>
      <c r="AB5600" s="18" t="s">
        <v>48</v>
      </c>
      <c r="AC5600" s="18">
        <f>'EPD information'!$AF$16*Tabell2[[#This Row],[Weight (kg)]]</f>
        <v>1.9529999999999999E-2</v>
      </c>
      <c r="AD5600" s="18">
        <f>'EPD information'!$AG$16*Tabell2[[#This Row],[Weight (kg)]]</f>
        <v>0.65100000000000002</v>
      </c>
      <c r="AE5600" s="18">
        <f>'EPD information'!$AH$16*Tabell2[[#This Row],[Weight (kg)]]</f>
        <v>1.0416000000000002E-3</v>
      </c>
      <c r="AF5600" s="21">
        <f>'EPD information'!$AI$16*Tabell2[[#This Row],[Weight (kg)]]</f>
        <v>-4.83</v>
      </c>
    </row>
    <row r="5601" spans="1:32" x14ac:dyDescent="0.2">
      <c r="A5601" s="36" t="s">
        <v>315</v>
      </c>
      <c r="B5601" s="37" t="s">
        <v>316</v>
      </c>
      <c r="C5601" s="38">
        <v>279623</v>
      </c>
      <c r="D5601" s="39">
        <v>7319662796231</v>
      </c>
      <c r="E5601" s="37" t="s">
        <v>46</v>
      </c>
      <c r="F5601" s="40">
        <v>300</v>
      </c>
      <c r="G5601" s="37">
        <v>300</v>
      </c>
      <c r="H5601" s="41">
        <v>4.2</v>
      </c>
      <c r="I5601" s="35">
        <f>'EPD information'!$L$16*Tabell2[[#This Row],[Weight (kg)]]</f>
        <v>14.322000000000001</v>
      </c>
      <c r="J5601" s="22">
        <f>'EPD information'!$M$16*Tabell2[[#This Row],[Weight (kg)]]</f>
        <v>0.24948000000000001</v>
      </c>
      <c r="K5601" s="22">
        <f>'EPD information'!$N$16*Tabell2[[#This Row],[Weight (kg)]]</f>
        <v>2.9610000000000001E-2</v>
      </c>
      <c r="L5601" s="22">
        <f>'EPD information'!$O$16*Tabell2[[#This Row],[Weight (kg)]]</f>
        <v>0</v>
      </c>
      <c r="M5601" s="22">
        <f>'EPD information'!$P$16*Tabell2[[#This Row],[Weight (kg)]]</f>
        <v>1.9740000000000001E-2</v>
      </c>
      <c r="N5601" s="22">
        <f>'EPD information'!$Q$16*Tabell2[[#This Row],[Weight (kg)]]</f>
        <v>0.6552</v>
      </c>
      <c r="O5601" s="22">
        <f>'EPD information'!$R$16*Tabell2[[#This Row],[Weight (kg)]]</f>
        <v>1.0626000000000001E-3</v>
      </c>
      <c r="P5601" s="22">
        <f>'EPD information'!$S$16*Tabell2[[#This Row],[Weight (kg)]]</f>
        <v>-5.0819999999999999</v>
      </c>
      <c r="Q5601" s="35">
        <f>'Product specific GWP'!$T$16*Tabell2[[#This Row],[Weight (kg)]]</f>
        <v>0.18354000000000001</v>
      </c>
      <c r="R5601" s="35" t="s">
        <v>48</v>
      </c>
      <c r="S5601" s="35">
        <f>'EPD information'!$V$16*Tabell2[[#This Row],[Weight (kg)]]</f>
        <v>2.9610000000000001E-2</v>
      </c>
      <c r="T5601" s="35" t="str">
        <f>'EPD information'!$W$16</f>
        <v>ND</v>
      </c>
      <c r="U5601" s="35">
        <f>'EPD information'!$X$16*Tabell2[[#This Row],[Weight (kg)]]</f>
        <v>1.9740000000000001E-2</v>
      </c>
      <c r="V5601" s="35">
        <f>'EPD information'!$Y$16*Tabell2[[#This Row],[Weight (kg)]]</f>
        <v>0.6552</v>
      </c>
      <c r="W5601" s="35">
        <f>'EPD information'!$Z$16*Tabell2[[#This Row],[Weight (kg)]]</f>
        <v>1.0626000000000001E-3</v>
      </c>
      <c r="X5601" s="35">
        <f>'EPD information'!$AA$16*Tabell2[[#This Row],[Weight (kg)]]</f>
        <v>-5.0819999999999999</v>
      </c>
      <c r="Y5601" s="18">
        <f>'EPD information'!$AB$16*Tabell2[[#This Row],[Weight (kg)]]</f>
        <v>14.112</v>
      </c>
      <c r="Z5601" s="18">
        <f>'EPD information'!$AC$16*Tabell2[[#This Row],[Weight (kg)]]</f>
        <v>0.24738000000000002</v>
      </c>
      <c r="AA5601" s="18">
        <f>'EPD information'!$AD$16*Tabell2[[#This Row],[Weight (kg)]]</f>
        <v>3.0953999999999999E-2</v>
      </c>
      <c r="AB5601" s="18" t="s">
        <v>48</v>
      </c>
      <c r="AC5601" s="18">
        <f>'EPD information'!$AF$16*Tabell2[[#This Row],[Weight (kg)]]</f>
        <v>1.9529999999999999E-2</v>
      </c>
      <c r="AD5601" s="18">
        <f>'EPD information'!$AG$16*Tabell2[[#This Row],[Weight (kg)]]</f>
        <v>0.65100000000000002</v>
      </c>
      <c r="AE5601" s="18">
        <f>'EPD information'!$AH$16*Tabell2[[#This Row],[Weight (kg)]]</f>
        <v>1.0416000000000002E-3</v>
      </c>
      <c r="AF5601" s="21">
        <f>'EPD information'!$AI$16*Tabell2[[#This Row],[Weight (kg)]]</f>
        <v>-4.83</v>
      </c>
    </row>
    <row r="5602" spans="1:32" x14ac:dyDescent="0.2">
      <c r="A5602" s="36" t="s">
        <v>315</v>
      </c>
      <c r="B5602" s="37" t="s">
        <v>316</v>
      </c>
      <c r="C5602" s="38">
        <v>499747</v>
      </c>
      <c r="D5602" s="39">
        <v>7319660780799</v>
      </c>
      <c r="E5602" s="37" t="s">
        <v>46</v>
      </c>
      <c r="F5602" s="40">
        <v>300</v>
      </c>
      <c r="G5602" s="37">
        <v>250</v>
      </c>
      <c r="H5602" s="41">
        <v>4.4618000000000002</v>
      </c>
      <c r="I5602" s="35">
        <f>'EPD information'!$L$16*Tabell2[[#This Row],[Weight (kg)]]</f>
        <v>15.214738000000001</v>
      </c>
      <c r="J5602" s="22">
        <f>'EPD information'!$M$16*Tabell2[[#This Row],[Weight (kg)]]</f>
        <v>0.26503092</v>
      </c>
      <c r="K5602" s="22">
        <f>'EPD information'!$N$16*Tabell2[[#This Row],[Weight (kg)]]</f>
        <v>3.1455690000000001E-2</v>
      </c>
      <c r="L5602" s="22">
        <f>'EPD information'!$O$16*Tabell2[[#This Row],[Weight (kg)]]</f>
        <v>0</v>
      </c>
      <c r="M5602" s="22">
        <f>'EPD information'!$P$16*Tabell2[[#This Row],[Weight (kg)]]</f>
        <v>2.0970460000000003E-2</v>
      </c>
      <c r="N5602" s="22">
        <f>'EPD information'!$Q$16*Tabell2[[#This Row],[Weight (kg)]]</f>
        <v>0.69604080000000002</v>
      </c>
      <c r="O5602" s="22">
        <f>'EPD information'!$R$16*Tabell2[[#This Row],[Weight (kg)]]</f>
        <v>1.1288354000000003E-3</v>
      </c>
      <c r="P5602" s="22">
        <f>'EPD information'!$S$16*Tabell2[[#This Row],[Weight (kg)]]</f>
        <v>-5.3987780000000001</v>
      </c>
      <c r="Q5602" s="35">
        <f>'Product specific GWP'!$T$16*Tabell2[[#This Row],[Weight (kg)]]</f>
        <v>0.19498066000000003</v>
      </c>
      <c r="R5602" s="35" t="s">
        <v>48</v>
      </c>
      <c r="S5602" s="35">
        <f>'EPD information'!$V$16*Tabell2[[#This Row],[Weight (kg)]]</f>
        <v>3.1455690000000001E-2</v>
      </c>
      <c r="T5602" s="35" t="str">
        <f>'EPD information'!$W$16</f>
        <v>ND</v>
      </c>
      <c r="U5602" s="35">
        <f>'EPD information'!$X$16*Tabell2[[#This Row],[Weight (kg)]]</f>
        <v>2.0970460000000003E-2</v>
      </c>
      <c r="V5602" s="35">
        <f>'EPD information'!$Y$16*Tabell2[[#This Row],[Weight (kg)]]</f>
        <v>0.69604080000000002</v>
      </c>
      <c r="W5602" s="35">
        <f>'EPD information'!$Z$16*Tabell2[[#This Row],[Weight (kg)]]</f>
        <v>1.1288354000000003E-3</v>
      </c>
      <c r="X5602" s="35">
        <f>'EPD information'!$AA$16*Tabell2[[#This Row],[Weight (kg)]]</f>
        <v>-5.3987780000000001</v>
      </c>
      <c r="Y5602" s="18">
        <f>'EPD information'!$AB$16*Tabell2[[#This Row],[Weight (kg)]]</f>
        <v>14.991648</v>
      </c>
      <c r="Z5602" s="18">
        <f>'EPD information'!$AC$16*Tabell2[[#This Row],[Weight (kg)]]</f>
        <v>0.26280002000000002</v>
      </c>
      <c r="AA5602" s="18">
        <f>'EPD information'!$AD$16*Tabell2[[#This Row],[Weight (kg)]]</f>
        <v>3.2883466E-2</v>
      </c>
      <c r="AB5602" s="18" t="s">
        <v>48</v>
      </c>
      <c r="AC5602" s="18">
        <f>'EPD information'!$AF$16*Tabell2[[#This Row],[Weight (kg)]]</f>
        <v>2.0747369999999998E-2</v>
      </c>
      <c r="AD5602" s="18">
        <f>'EPD information'!$AG$16*Tabell2[[#This Row],[Weight (kg)]]</f>
        <v>0.69157900000000005</v>
      </c>
      <c r="AE5602" s="18">
        <f>'EPD information'!$AH$16*Tabell2[[#This Row],[Weight (kg)]]</f>
        <v>1.1065264000000002E-3</v>
      </c>
      <c r="AF5602" s="21">
        <f>'EPD information'!$AI$16*Tabell2[[#This Row],[Weight (kg)]]</f>
        <v>-5.1310700000000002</v>
      </c>
    </row>
    <row r="5603" spans="1:32" x14ac:dyDescent="0.2">
      <c r="A5603" s="36" t="s">
        <v>315</v>
      </c>
      <c r="B5603" s="37" t="s">
        <v>316</v>
      </c>
      <c r="C5603" s="38">
        <v>499744</v>
      </c>
      <c r="D5603" s="39">
        <v>7319660780768</v>
      </c>
      <c r="E5603" s="37" t="s">
        <v>46</v>
      </c>
      <c r="F5603" s="40">
        <v>300</v>
      </c>
      <c r="G5603" s="37">
        <v>160</v>
      </c>
      <c r="H5603" s="41">
        <v>2.8826999999999998</v>
      </c>
      <c r="I5603" s="35">
        <f>'EPD information'!$L$16*Tabell2[[#This Row],[Weight (kg)]]</f>
        <v>9.8300070000000002</v>
      </c>
      <c r="J5603" s="22">
        <f>'EPD information'!$M$16*Tabell2[[#This Row],[Weight (kg)]]</f>
        <v>0.17123237999999999</v>
      </c>
      <c r="K5603" s="22">
        <f>'EPD information'!$N$16*Tabell2[[#This Row],[Weight (kg)]]</f>
        <v>2.0323035E-2</v>
      </c>
      <c r="L5603" s="22">
        <f>'EPD information'!$O$16*Tabell2[[#This Row],[Weight (kg)]]</f>
        <v>0</v>
      </c>
      <c r="M5603" s="22">
        <f>'EPD information'!$P$16*Tabell2[[#This Row],[Weight (kg)]]</f>
        <v>1.354869E-2</v>
      </c>
      <c r="N5603" s="22">
        <f>'EPD information'!$Q$16*Tabell2[[#This Row],[Weight (kg)]]</f>
        <v>0.44970119999999997</v>
      </c>
      <c r="O5603" s="22">
        <f>'EPD information'!$R$16*Tabell2[[#This Row],[Weight (kg)]]</f>
        <v>7.2932310000000007E-4</v>
      </c>
      <c r="P5603" s="22">
        <f>'EPD information'!$S$16*Tabell2[[#This Row],[Weight (kg)]]</f>
        <v>-3.4880669999999996</v>
      </c>
      <c r="Q5603" s="35">
        <f>'Product specific GWP'!$T$16*Tabell2[[#This Row],[Weight (kg)]]</f>
        <v>0.12597399000000001</v>
      </c>
      <c r="R5603" s="35" t="s">
        <v>48</v>
      </c>
      <c r="S5603" s="35">
        <f>'EPD information'!$V$16*Tabell2[[#This Row],[Weight (kg)]]</f>
        <v>2.0323035E-2</v>
      </c>
      <c r="T5603" s="35" t="str">
        <f>'EPD information'!$W$16</f>
        <v>ND</v>
      </c>
      <c r="U5603" s="35">
        <f>'EPD information'!$X$16*Tabell2[[#This Row],[Weight (kg)]]</f>
        <v>1.354869E-2</v>
      </c>
      <c r="V5603" s="35">
        <f>'EPD information'!$Y$16*Tabell2[[#This Row],[Weight (kg)]]</f>
        <v>0.44970119999999997</v>
      </c>
      <c r="W5603" s="35">
        <f>'EPD information'!$Z$16*Tabell2[[#This Row],[Weight (kg)]]</f>
        <v>7.2932310000000007E-4</v>
      </c>
      <c r="X5603" s="35">
        <f>'EPD information'!$AA$16*Tabell2[[#This Row],[Weight (kg)]]</f>
        <v>-3.4880669999999996</v>
      </c>
      <c r="Y5603" s="18">
        <f>'EPD information'!$AB$16*Tabell2[[#This Row],[Weight (kg)]]</f>
        <v>9.6858719999999998</v>
      </c>
      <c r="Z5603" s="18">
        <f>'EPD information'!$AC$16*Tabell2[[#This Row],[Weight (kg)]]</f>
        <v>0.16979102999999998</v>
      </c>
      <c r="AA5603" s="18">
        <f>'EPD information'!$AD$16*Tabell2[[#This Row],[Weight (kg)]]</f>
        <v>2.1245498999999998E-2</v>
      </c>
      <c r="AB5603" s="18" t="s">
        <v>48</v>
      </c>
      <c r="AC5603" s="18">
        <f>'EPD information'!$AF$16*Tabell2[[#This Row],[Weight (kg)]]</f>
        <v>1.3404554999999999E-2</v>
      </c>
      <c r="AD5603" s="18">
        <f>'EPD information'!$AG$16*Tabell2[[#This Row],[Weight (kg)]]</f>
        <v>0.44681849999999995</v>
      </c>
      <c r="AE5603" s="18">
        <f>'EPD information'!$AH$16*Tabell2[[#This Row],[Weight (kg)]]</f>
        <v>7.149096E-4</v>
      </c>
      <c r="AF5603" s="21">
        <f>'EPD information'!$AI$16*Tabell2[[#This Row],[Weight (kg)]]</f>
        <v>-3.3151049999999995</v>
      </c>
    </row>
    <row r="5604" spans="1:32" x14ac:dyDescent="0.2">
      <c r="A5604" s="36" t="s">
        <v>315</v>
      </c>
      <c r="B5604" s="37" t="s">
        <v>316</v>
      </c>
      <c r="C5604" s="38">
        <v>499746</v>
      </c>
      <c r="D5604" s="39">
        <v>7319660780782</v>
      </c>
      <c r="E5604" s="37" t="s">
        <v>46</v>
      </c>
      <c r="F5604" s="40">
        <v>300</v>
      </c>
      <c r="G5604" s="37">
        <v>224</v>
      </c>
      <c r="H5604" s="41">
        <v>3.9058999999999999</v>
      </c>
      <c r="I5604" s="35">
        <f>'EPD information'!$L$16*Tabell2[[#This Row],[Weight (kg)]]</f>
        <v>13.319119000000001</v>
      </c>
      <c r="J5604" s="22">
        <f>'EPD information'!$M$16*Tabell2[[#This Row],[Weight (kg)]]</f>
        <v>0.23201046</v>
      </c>
      <c r="K5604" s="22">
        <f>'EPD information'!$N$16*Tabell2[[#This Row],[Weight (kg)]]</f>
        <v>2.7536595000000001E-2</v>
      </c>
      <c r="L5604" s="22">
        <f>'EPD information'!$O$16*Tabell2[[#This Row],[Weight (kg)]]</f>
        <v>0</v>
      </c>
      <c r="M5604" s="22">
        <f>'EPD information'!$P$16*Tabell2[[#This Row],[Weight (kg)]]</f>
        <v>1.8357729999999999E-2</v>
      </c>
      <c r="N5604" s="22">
        <f>'EPD information'!$Q$16*Tabell2[[#This Row],[Weight (kg)]]</f>
        <v>0.60932039999999998</v>
      </c>
      <c r="O5604" s="22">
        <f>'EPD information'!$R$16*Tabell2[[#This Row],[Weight (kg)]]</f>
        <v>9.8819270000000017E-4</v>
      </c>
      <c r="P5604" s="22">
        <f>'EPD information'!$S$16*Tabell2[[#This Row],[Weight (kg)]]</f>
        <v>-4.7261389999999999</v>
      </c>
      <c r="Q5604" s="35">
        <f>'Product specific GWP'!$T$16*Tabell2[[#This Row],[Weight (kg)]]</f>
        <v>0.17068783000000001</v>
      </c>
      <c r="R5604" s="35" t="s">
        <v>48</v>
      </c>
      <c r="S5604" s="35">
        <f>'EPD information'!$V$16*Tabell2[[#This Row],[Weight (kg)]]</f>
        <v>2.7536595000000001E-2</v>
      </c>
      <c r="T5604" s="35" t="str">
        <f>'EPD information'!$W$16</f>
        <v>ND</v>
      </c>
      <c r="U5604" s="35">
        <f>'EPD information'!$X$16*Tabell2[[#This Row],[Weight (kg)]]</f>
        <v>1.8357729999999999E-2</v>
      </c>
      <c r="V5604" s="35">
        <f>'EPD information'!$Y$16*Tabell2[[#This Row],[Weight (kg)]]</f>
        <v>0.60932039999999998</v>
      </c>
      <c r="W5604" s="35">
        <f>'EPD information'!$Z$16*Tabell2[[#This Row],[Weight (kg)]]</f>
        <v>9.8819270000000017E-4</v>
      </c>
      <c r="X5604" s="35">
        <f>'EPD information'!$AA$16*Tabell2[[#This Row],[Weight (kg)]]</f>
        <v>-4.7261389999999999</v>
      </c>
      <c r="Y5604" s="18">
        <f>'EPD information'!$AB$16*Tabell2[[#This Row],[Weight (kg)]]</f>
        <v>13.123823999999999</v>
      </c>
      <c r="Z5604" s="18">
        <f>'EPD information'!$AC$16*Tabell2[[#This Row],[Weight (kg)]]</f>
        <v>0.23005750999999999</v>
      </c>
      <c r="AA5604" s="18">
        <f>'EPD information'!$AD$16*Tabell2[[#This Row],[Weight (kg)]]</f>
        <v>2.8786482999999998E-2</v>
      </c>
      <c r="AB5604" s="18" t="s">
        <v>48</v>
      </c>
      <c r="AC5604" s="18">
        <f>'EPD information'!$AF$16*Tabell2[[#This Row],[Weight (kg)]]</f>
        <v>1.8162434999999998E-2</v>
      </c>
      <c r="AD5604" s="18">
        <f>'EPD information'!$AG$16*Tabell2[[#This Row],[Weight (kg)]]</f>
        <v>0.60541449999999997</v>
      </c>
      <c r="AE5604" s="18">
        <f>'EPD information'!$AH$16*Tabell2[[#This Row],[Weight (kg)]]</f>
        <v>9.6866319999999999E-4</v>
      </c>
      <c r="AF5604" s="21">
        <f>'EPD information'!$AI$16*Tabell2[[#This Row],[Weight (kg)]]</f>
        <v>-4.4917849999999993</v>
      </c>
    </row>
    <row r="5605" spans="1:32" x14ac:dyDescent="0.2">
      <c r="A5605" s="36" t="s">
        <v>315</v>
      </c>
      <c r="B5605" s="37" t="s">
        <v>316</v>
      </c>
      <c r="C5605" s="38">
        <v>279624</v>
      </c>
      <c r="D5605" s="39">
        <v>7319662796248</v>
      </c>
      <c r="E5605" s="37" t="s">
        <v>46</v>
      </c>
      <c r="F5605" s="40">
        <v>315</v>
      </c>
      <c r="G5605" s="37">
        <v>315</v>
      </c>
      <c r="H5605" s="41">
        <v>4.8</v>
      </c>
      <c r="I5605" s="35">
        <f>'EPD information'!$L$16*Tabell2[[#This Row],[Weight (kg)]]</f>
        <v>16.367999999999999</v>
      </c>
      <c r="J5605" s="22">
        <f>'EPD information'!$M$16*Tabell2[[#This Row],[Weight (kg)]]</f>
        <v>0.28511999999999998</v>
      </c>
      <c r="K5605" s="22">
        <f>'EPD information'!$N$16*Tabell2[[#This Row],[Weight (kg)]]</f>
        <v>3.3839999999999995E-2</v>
      </c>
      <c r="L5605" s="22">
        <f>'EPD information'!$O$16*Tabell2[[#This Row],[Weight (kg)]]</f>
        <v>0</v>
      </c>
      <c r="M5605" s="22">
        <f>'EPD information'!$P$16*Tabell2[[#This Row],[Weight (kg)]]</f>
        <v>2.256E-2</v>
      </c>
      <c r="N5605" s="22">
        <f>'EPD information'!$Q$16*Tabell2[[#This Row],[Weight (kg)]]</f>
        <v>0.74880000000000002</v>
      </c>
      <c r="O5605" s="22">
        <f>'EPD information'!$R$16*Tabell2[[#This Row],[Weight (kg)]]</f>
        <v>1.2144E-3</v>
      </c>
      <c r="P5605" s="22">
        <f>'EPD information'!$S$16*Tabell2[[#This Row],[Weight (kg)]]</f>
        <v>-5.8079999999999998</v>
      </c>
      <c r="Q5605" s="35">
        <f>'Product specific GWP'!$T$16*Tabell2[[#This Row],[Weight (kg)]]</f>
        <v>0.20976</v>
      </c>
      <c r="R5605" s="35" t="s">
        <v>48</v>
      </c>
      <c r="S5605" s="35">
        <f>'EPD information'!$V$16*Tabell2[[#This Row],[Weight (kg)]]</f>
        <v>3.3839999999999995E-2</v>
      </c>
      <c r="T5605" s="35" t="str">
        <f>'EPD information'!$W$16</f>
        <v>ND</v>
      </c>
      <c r="U5605" s="35">
        <f>'EPD information'!$X$16*Tabell2[[#This Row],[Weight (kg)]]</f>
        <v>2.256E-2</v>
      </c>
      <c r="V5605" s="35">
        <f>'EPD information'!$Y$16*Tabell2[[#This Row],[Weight (kg)]]</f>
        <v>0.74880000000000002</v>
      </c>
      <c r="W5605" s="35">
        <f>'EPD information'!$Z$16*Tabell2[[#This Row],[Weight (kg)]]</f>
        <v>1.2144E-3</v>
      </c>
      <c r="X5605" s="35">
        <f>'EPD information'!$AA$16*Tabell2[[#This Row],[Weight (kg)]]</f>
        <v>-5.8079999999999998</v>
      </c>
      <c r="Y5605" s="18">
        <f>'EPD information'!$AB$16*Tabell2[[#This Row],[Weight (kg)]]</f>
        <v>16.128</v>
      </c>
      <c r="Z5605" s="18">
        <f>'EPD information'!$AC$16*Tabell2[[#This Row],[Weight (kg)]]</f>
        <v>0.28271999999999997</v>
      </c>
      <c r="AA5605" s="18">
        <f>'EPD information'!$AD$16*Tabell2[[#This Row],[Weight (kg)]]</f>
        <v>3.5375999999999998E-2</v>
      </c>
      <c r="AB5605" s="18" t="s">
        <v>48</v>
      </c>
      <c r="AC5605" s="18">
        <f>'EPD information'!$AF$16*Tabell2[[#This Row],[Weight (kg)]]</f>
        <v>2.2319999999999996E-2</v>
      </c>
      <c r="AD5605" s="18">
        <f>'EPD information'!$AG$16*Tabell2[[#This Row],[Weight (kg)]]</f>
        <v>0.74399999999999999</v>
      </c>
      <c r="AE5605" s="18">
        <f>'EPD information'!$AH$16*Tabell2[[#This Row],[Weight (kg)]]</f>
        <v>1.1904000000000001E-3</v>
      </c>
      <c r="AF5605" s="21">
        <f>'EPD information'!$AI$16*Tabell2[[#This Row],[Weight (kg)]]</f>
        <v>-5.52</v>
      </c>
    </row>
    <row r="5606" spans="1:32" x14ac:dyDescent="0.2">
      <c r="A5606" s="36" t="s">
        <v>315</v>
      </c>
      <c r="B5606" s="37" t="s">
        <v>316</v>
      </c>
      <c r="C5606" s="38">
        <v>777465</v>
      </c>
      <c r="D5606" s="39">
        <v>7319667774654</v>
      </c>
      <c r="E5606" s="37" t="s">
        <v>46</v>
      </c>
      <c r="F5606" s="40">
        <v>315</v>
      </c>
      <c r="G5606" s="37">
        <v>200</v>
      </c>
      <c r="H5606" s="41">
        <v>4.9371999999999998</v>
      </c>
      <c r="I5606" s="35">
        <f>'EPD information'!$L$16*Tabell2[[#This Row],[Weight (kg)]]</f>
        <v>16.835851999999999</v>
      </c>
      <c r="J5606" s="22">
        <f>'EPD information'!$M$16*Tabell2[[#This Row],[Weight (kg)]]</f>
        <v>0.29326967999999998</v>
      </c>
      <c r="K5606" s="22">
        <f>'EPD information'!$N$16*Tabell2[[#This Row],[Weight (kg)]]</f>
        <v>3.480726E-2</v>
      </c>
      <c r="L5606" s="22">
        <f>'EPD information'!$O$16*Tabell2[[#This Row],[Weight (kg)]]</f>
        <v>0</v>
      </c>
      <c r="M5606" s="22">
        <f>'EPD information'!$P$16*Tabell2[[#This Row],[Weight (kg)]]</f>
        <v>2.3204840000000001E-2</v>
      </c>
      <c r="N5606" s="22">
        <f>'EPD information'!$Q$16*Tabell2[[#This Row],[Weight (kg)]]</f>
        <v>0.77020319999999998</v>
      </c>
      <c r="O5606" s="22">
        <f>'EPD information'!$R$16*Tabell2[[#This Row],[Weight (kg)]]</f>
        <v>1.2491116E-3</v>
      </c>
      <c r="P5606" s="22">
        <f>'EPD information'!$S$16*Tabell2[[#This Row],[Weight (kg)]]</f>
        <v>-5.9740119999999992</v>
      </c>
      <c r="Q5606" s="35">
        <f>'Product specific GWP'!$T$16*Tabell2[[#This Row],[Weight (kg)]]</f>
        <v>0.21575564</v>
      </c>
      <c r="R5606" s="35" t="s">
        <v>48</v>
      </c>
      <c r="S5606" s="35">
        <f>'EPD information'!$V$16*Tabell2[[#This Row],[Weight (kg)]]</f>
        <v>3.480726E-2</v>
      </c>
      <c r="T5606" s="35" t="str">
        <f>'EPD information'!$W$16</f>
        <v>ND</v>
      </c>
      <c r="U5606" s="35">
        <f>'EPD information'!$X$16*Tabell2[[#This Row],[Weight (kg)]]</f>
        <v>2.3204840000000001E-2</v>
      </c>
      <c r="V5606" s="35">
        <f>'EPD information'!$Y$16*Tabell2[[#This Row],[Weight (kg)]]</f>
        <v>0.77020319999999998</v>
      </c>
      <c r="W5606" s="35">
        <f>'EPD information'!$Z$16*Tabell2[[#This Row],[Weight (kg)]]</f>
        <v>1.2491116E-3</v>
      </c>
      <c r="X5606" s="35">
        <f>'EPD information'!$AA$16*Tabell2[[#This Row],[Weight (kg)]]</f>
        <v>-5.9740119999999992</v>
      </c>
      <c r="Y5606" s="18">
        <f>'EPD information'!$AB$16*Tabell2[[#This Row],[Weight (kg)]]</f>
        <v>16.588991999999998</v>
      </c>
      <c r="Z5606" s="18">
        <f>'EPD information'!$AC$16*Tabell2[[#This Row],[Weight (kg)]]</f>
        <v>0.29080107999999999</v>
      </c>
      <c r="AA5606" s="18">
        <f>'EPD information'!$AD$16*Tabell2[[#This Row],[Weight (kg)]]</f>
        <v>3.6387164E-2</v>
      </c>
      <c r="AB5606" s="18" t="s">
        <v>48</v>
      </c>
      <c r="AC5606" s="18">
        <f>'EPD information'!$AF$16*Tabell2[[#This Row],[Weight (kg)]]</f>
        <v>2.2957979999999996E-2</v>
      </c>
      <c r="AD5606" s="18">
        <f>'EPD information'!$AG$16*Tabell2[[#This Row],[Weight (kg)]]</f>
        <v>0.765266</v>
      </c>
      <c r="AE5606" s="18">
        <f>'EPD information'!$AH$16*Tabell2[[#This Row],[Weight (kg)]]</f>
        <v>1.2244256000000001E-3</v>
      </c>
      <c r="AF5606" s="21">
        <f>'EPD information'!$AI$16*Tabell2[[#This Row],[Weight (kg)]]</f>
        <v>-5.6777799999999994</v>
      </c>
    </row>
    <row r="5607" spans="1:32" x14ac:dyDescent="0.2">
      <c r="A5607" s="36" t="s">
        <v>315</v>
      </c>
      <c r="B5607" s="37" t="s">
        <v>316</v>
      </c>
      <c r="C5607" s="38">
        <v>777466</v>
      </c>
      <c r="D5607" s="39">
        <v>7319667774661</v>
      </c>
      <c r="E5607" s="37" t="s">
        <v>46</v>
      </c>
      <c r="F5607" s="40">
        <v>315</v>
      </c>
      <c r="G5607" s="37">
        <v>250</v>
      </c>
      <c r="H5607" s="41">
        <v>4.4000000000000004</v>
      </c>
      <c r="I5607" s="35">
        <f>'EPD information'!$L$16*Tabell2[[#This Row],[Weight (kg)]]</f>
        <v>15.004000000000001</v>
      </c>
      <c r="J5607" s="22">
        <f>'EPD information'!$M$16*Tabell2[[#This Row],[Weight (kg)]]</f>
        <v>0.26136000000000004</v>
      </c>
      <c r="K5607" s="22">
        <f>'EPD information'!$N$16*Tabell2[[#This Row],[Weight (kg)]]</f>
        <v>3.1020000000000002E-2</v>
      </c>
      <c r="L5607" s="22">
        <f>'EPD information'!$O$16*Tabell2[[#This Row],[Weight (kg)]]</f>
        <v>0</v>
      </c>
      <c r="M5607" s="22">
        <f>'EPD information'!$P$16*Tabell2[[#This Row],[Weight (kg)]]</f>
        <v>2.0680000000000004E-2</v>
      </c>
      <c r="N5607" s="22">
        <f>'EPD information'!$Q$16*Tabell2[[#This Row],[Weight (kg)]]</f>
        <v>0.68640000000000001</v>
      </c>
      <c r="O5607" s="22">
        <f>'EPD information'!$R$16*Tabell2[[#This Row],[Weight (kg)]]</f>
        <v>1.1132000000000002E-3</v>
      </c>
      <c r="P5607" s="22">
        <f>'EPD information'!$S$16*Tabell2[[#This Row],[Weight (kg)]]</f>
        <v>-5.3239999999999998</v>
      </c>
      <c r="Q5607" s="35">
        <f>'Product specific GWP'!$T$16*Tabell2[[#This Row],[Weight (kg)]]</f>
        <v>0.19228000000000003</v>
      </c>
      <c r="R5607" s="35" t="s">
        <v>48</v>
      </c>
      <c r="S5607" s="35">
        <f>'EPD information'!$V$16*Tabell2[[#This Row],[Weight (kg)]]</f>
        <v>3.1020000000000002E-2</v>
      </c>
      <c r="T5607" s="35" t="str">
        <f>'EPD information'!$W$16</f>
        <v>ND</v>
      </c>
      <c r="U5607" s="35">
        <f>'EPD information'!$X$16*Tabell2[[#This Row],[Weight (kg)]]</f>
        <v>2.0680000000000004E-2</v>
      </c>
      <c r="V5607" s="35">
        <f>'EPD information'!$Y$16*Tabell2[[#This Row],[Weight (kg)]]</f>
        <v>0.68640000000000001</v>
      </c>
      <c r="W5607" s="35">
        <f>'EPD information'!$Z$16*Tabell2[[#This Row],[Weight (kg)]]</f>
        <v>1.1132000000000002E-3</v>
      </c>
      <c r="X5607" s="35">
        <f>'EPD information'!$AA$16*Tabell2[[#This Row],[Weight (kg)]]</f>
        <v>-5.3239999999999998</v>
      </c>
      <c r="Y5607" s="18">
        <f>'EPD information'!$AB$16*Tabell2[[#This Row],[Weight (kg)]]</f>
        <v>14.784000000000001</v>
      </c>
      <c r="Z5607" s="18">
        <f>'EPD information'!$AC$16*Tabell2[[#This Row],[Weight (kg)]]</f>
        <v>0.25916</v>
      </c>
      <c r="AA5607" s="18">
        <f>'EPD information'!$AD$16*Tabell2[[#This Row],[Weight (kg)]]</f>
        <v>3.2427999999999998E-2</v>
      </c>
      <c r="AB5607" s="18" t="s">
        <v>48</v>
      </c>
      <c r="AC5607" s="18">
        <f>'EPD information'!$AF$16*Tabell2[[#This Row],[Weight (kg)]]</f>
        <v>2.0459999999999999E-2</v>
      </c>
      <c r="AD5607" s="18">
        <f>'EPD information'!$AG$16*Tabell2[[#This Row],[Weight (kg)]]</f>
        <v>0.68200000000000005</v>
      </c>
      <c r="AE5607" s="18">
        <f>'EPD information'!$AH$16*Tabell2[[#This Row],[Weight (kg)]]</f>
        <v>1.0912000000000001E-3</v>
      </c>
      <c r="AF5607" s="21">
        <f>'EPD information'!$AI$16*Tabell2[[#This Row],[Weight (kg)]]</f>
        <v>-5.0599999999999996</v>
      </c>
    </row>
    <row r="5608" spans="1:32" x14ac:dyDescent="0.2">
      <c r="A5608" s="36" t="s">
        <v>315</v>
      </c>
      <c r="B5608" s="37" t="s">
        <v>316</v>
      </c>
      <c r="C5608" s="38">
        <v>497383</v>
      </c>
      <c r="D5608" s="39">
        <v>7319660701572</v>
      </c>
      <c r="E5608" s="37" t="s">
        <v>46</v>
      </c>
      <c r="F5608" s="40">
        <v>315</v>
      </c>
      <c r="G5608" s="37">
        <v>224</v>
      </c>
      <c r="H5608" s="41">
        <v>4.4000000000000004</v>
      </c>
      <c r="I5608" s="35">
        <f>'EPD information'!$L$16*Tabell2[[#This Row],[Weight (kg)]]</f>
        <v>15.004000000000001</v>
      </c>
      <c r="J5608" s="22">
        <f>'EPD information'!$M$16*Tabell2[[#This Row],[Weight (kg)]]</f>
        <v>0.26136000000000004</v>
      </c>
      <c r="K5608" s="22">
        <f>'EPD information'!$N$16*Tabell2[[#This Row],[Weight (kg)]]</f>
        <v>3.1020000000000002E-2</v>
      </c>
      <c r="L5608" s="22">
        <f>'EPD information'!$O$16*Tabell2[[#This Row],[Weight (kg)]]</f>
        <v>0</v>
      </c>
      <c r="M5608" s="22">
        <f>'EPD information'!$P$16*Tabell2[[#This Row],[Weight (kg)]]</f>
        <v>2.0680000000000004E-2</v>
      </c>
      <c r="N5608" s="22">
        <f>'EPD information'!$Q$16*Tabell2[[#This Row],[Weight (kg)]]</f>
        <v>0.68640000000000001</v>
      </c>
      <c r="O5608" s="22">
        <f>'EPD information'!$R$16*Tabell2[[#This Row],[Weight (kg)]]</f>
        <v>1.1132000000000002E-3</v>
      </c>
      <c r="P5608" s="22">
        <f>'EPD information'!$S$16*Tabell2[[#This Row],[Weight (kg)]]</f>
        <v>-5.3239999999999998</v>
      </c>
      <c r="Q5608" s="35">
        <f>'Product specific GWP'!$T$16*Tabell2[[#This Row],[Weight (kg)]]</f>
        <v>0.19228000000000003</v>
      </c>
      <c r="R5608" s="35" t="s">
        <v>48</v>
      </c>
      <c r="S5608" s="35">
        <f>'EPD information'!$V$16*Tabell2[[#This Row],[Weight (kg)]]</f>
        <v>3.1020000000000002E-2</v>
      </c>
      <c r="T5608" s="35" t="str">
        <f>'EPD information'!$W$16</f>
        <v>ND</v>
      </c>
      <c r="U5608" s="35">
        <f>'EPD information'!$X$16*Tabell2[[#This Row],[Weight (kg)]]</f>
        <v>2.0680000000000004E-2</v>
      </c>
      <c r="V5608" s="35">
        <f>'EPD information'!$Y$16*Tabell2[[#This Row],[Weight (kg)]]</f>
        <v>0.68640000000000001</v>
      </c>
      <c r="W5608" s="35">
        <f>'EPD information'!$Z$16*Tabell2[[#This Row],[Weight (kg)]]</f>
        <v>1.1132000000000002E-3</v>
      </c>
      <c r="X5608" s="35">
        <f>'EPD information'!$AA$16*Tabell2[[#This Row],[Weight (kg)]]</f>
        <v>-5.3239999999999998</v>
      </c>
      <c r="Y5608" s="18">
        <f>'EPD information'!$AB$16*Tabell2[[#This Row],[Weight (kg)]]</f>
        <v>14.784000000000001</v>
      </c>
      <c r="Z5608" s="18">
        <f>'EPD information'!$AC$16*Tabell2[[#This Row],[Weight (kg)]]</f>
        <v>0.25916</v>
      </c>
      <c r="AA5608" s="18">
        <f>'EPD information'!$AD$16*Tabell2[[#This Row],[Weight (kg)]]</f>
        <v>3.2427999999999998E-2</v>
      </c>
      <c r="AB5608" s="18" t="s">
        <v>48</v>
      </c>
      <c r="AC5608" s="18">
        <f>'EPD information'!$AF$16*Tabell2[[#This Row],[Weight (kg)]]</f>
        <v>2.0459999999999999E-2</v>
      </c>
      <c r="AD5608" s="18">
        <f>'EPD information'!$AG$16*Tabell2[[#This Row],[Weight (kg)]]</f>
        <v>0.68200000000000005</v>
      </c>
      <c r="AE5608" s="18">
        <f>'EPD information'!$AH$16*Tabell2[[#This Row],[Weight (kg)]]</f>
        <v>1.0912000000000001E-3</v>
      </c>
      <c r="AF5608" s="21">
        <f>'EPD information'!$AI$16*Tabell2[[#This Row],[Weight (kg)]]</f>
        <v>-5.0599999999999996</v>
      </c>
    </row>
    <row r="5609" spans="1:32" x14ac:dyDescent="0.2">
      <c r="A5609" s="36" t="s">
        <v>315</v>
      </c>
      <c r="B5609" s="37" t="s">
        <v>316</v>
      </c>
      <c r="C5609" s="38">
        <v>497382</v>
      </c>
      <c r="D5609" s="39">
        <v>7319660701565</v>
      </c>
      <c r="E5609" s="37" t="s">
        <v>46</v>
      </c>
      <c r="F5609" s="40">
        <v>315</v>
      </c>
      <c r="G5609" s="37">
        <v>150</v>
      </c>
      <c r="H5609" s="41">
        <v>2.8866000000000001</v>
      </c>
      <c r="I5609" s="35">
        <f>'EPD information'!$L$16*Tabell2[[#This Row],[Weight (kg)]]</f>
        <v>9.8433060000000001</v>
      </c>
      <c r="J5609" s="22">
        <f>'EPD information'!$M$16*Tabell2[[#This Row],[Weight (kg)]]</f>
        <v>0.17146404000000001</v>
      </c>
      <c r="K5609" s="22">
        <f>'EPD information'!$N$16*Tabell2[[#This Row],[Weight (kg)]]</f>
        <v>2.0350529999999999E-2</v>
      </c>
      <c r="L5609" s="22">
        <f>'EPD information'!$O$16*Tabell2[[#This Row],[Weight (kg)]]</f>
        <v>0</v>
      </c>
      <c r="M5609" s="22">
        <f>'EPD information'!$P$16*Tabell2[[#This Row],[Weight (kg)]]</f>
        <v>1.3567020000000001E-2</v>
      </c>
      <c r="N5609" s="22">
        <f>'EPD information'!$Q$16*Tabell2[[#This Row],[Weight (kg)]]</f>
        <v>0.45030960000000003</v>
      </c>
      <c r="O5609" s="22">
        <f>'EPD information'!$R$16*Tabell2[[#This Row],[Weight (kg)]]</f>
        <v>7.3030980000000011E-4</v>
      </c>
      <c r="P5609" s="22">
        <f>'EPD information'!$S$16*Tabell2[[#This Row],[Weight (kg)]]</f>
        <v>-3.4927860000000002</v>
      </c>
      <c r="Q5609" s="35">
        <f>'Product specific GWP'!$T$16*Tabell2[[#This Row],[Weight (kg)]]</f>
        <v>0.12614442000000001</v>
      </c>
      <c r="R5609" s="35" t="s">
        <v>48</v>
      </c>
      <c r="S5609" s="35">
        <f>'EPD information'!$V$16*Tabell2[[#This Row],[Weight (kg)]]</f>
        <v>2.0350529999999999E-2</v>
      </c>
      <c r="T5609" s="35" t="str">
        <f>'EPD information'!$W$16</f>
        <v>ND</v>
      </c>
      <c r="U5609" s="35">
        <f>'EPD information'!$X$16*Tabell2[[#This Row],[Weight (kg)]]</f>
        <v>1.3567020000000001E-2</v>
      </c>
      <c r="V5609" s="35">
        <f>'EPD information'!$Y$16*Tabell2[[#This Row],[Weight (kg)]]</f>
        <v>0.45030960000000003</v>
      </c>
      <c r="W5609" s="35">
        <f>'EPD information'!$Z$16*Tabell2[[#This Row],[Weight (kg)]]</f>
        <v>7.3030980000000011E-4</v>
      </c>
      <c r="X5609" s="35">
        <f>'EPD information'!$AA$16*Tabell2[[#This Row],[Weight (kg)]]</f>
        <v>-3.4927860000000002</v>
      </c>
      <c r="Y5609" s="18">
        <f>'EPD information'!$AB$16*Tabell2[[#This Row],[Weight (kg)]]</f>
        <v>9.698976</v>
      </c>
      <c r="Z5609" s="18">
        <f>'EPD information'!$AC$16*Tabell2[[#This Row],[Weight (kg)]]</f>
        <v>0.17002074</v>
      </c>
      <c r="AA5609" s="18">
        <f>'EPD information'!$AD$16*Tabell2[[#This Row],[Weight (kg)]]</f>
        <v>2.1274241999999999E-2</v>
      </c>
      <c r="AB5609" s="18" t="s">
        <v>48</v>
      </c>
      <c r="AC5609" s="18">
        <f>'EPD information'!$AF$16*Tabell2[[#This Row],[Weight (kg)]]</f>
        <v>1.3422689999999999E-2</v>
      </c>
      <c r="AD5609" s="18">
        <f>'EPD information'!$AG$16*Tabell2[[#This Row],[Weight (kg)]]</f>
        <v>0.44742300000000002</v>
      </c>
      <c r="AE5609" s="18">
        <f>'EPD information'!$AH$16*Tabell2[[#This Row],[Weight (kg)]]</f>
        <v>7.158768E-4</v>
      </c>
      <c r="AF5609" s="21">
        <f>'EPD information'!$AI$16*Tabell2[[#This Row],[Weight (kg)]]</f>
        <v>-3.3195899999999998</v>
      </c>
    </row>
    <row r="5610" spans="1:32" x14ac:dyDescent="0.2">
      <c r="A5610" s="36" t="s">
        <v>315</v>
      </c>
      <c r="B5610" s="37" t="s">
        <v>316</v>
      </c>
      <c r="C5610" s="38">
        <v>499751</v>
      </c>
      <c r="D5610" s="39">
        <v>7319660780836</v>
      </c>
      <c r="E5610" s="37" t="s">
        <v>46</v>
      </c>
      <c r="F5610" s="40">
        <v>315</v>
      </c>
      <c r="G5610" s="37">
        <v>125</v>
      </c>
      <c r="H5610" s="41">
        <v>2.4933000000000001</v>
      </c>
      <c r="I5610" s="35">
        <f>'EPD information'!$L$16*Tabell2[[#This Row],[Weight (kg)]]</f>
        <v>8.5021529999999998</v>
      </c>
      <c r="J5610" s="22">
        <f>'EPD information'!$M$16*Tabell2[[#This Row],[Weight (kg)]]</f>
        <v>0.14810202</v>
      </c>
      <c r="K5610" s="22">
        <f>'EPD information'!$N$16*Tabell2[[#This Row],[Weight (kg)]]</f>
        <v>1.7577764999999999E-2</v>
      </c>
      <c r="L5610" s="22">
        <f>'EPD information'!$O$16*Tabell2[[#This Row],[Weight (kg)]]</f>
        <v>0</v>
      </c>
      <c r="M5610" s="22">
        <f>'EPD information'!$P$16*Tabell2[[#This Row],[Weight (kg)]]</f>
        <v>1.1718510000000001E-2</v>
      </c>
      <c r="N5610" s="22">
        <f>'EPD information'!$Q$16*Tabell2[[#This Row],[Weight (kg)]]</f>
        <v>0.38895479999999999</v>
      </c>
      <c r="O5610" s="22">
        <f>'EPD information'!$R$16*Tabell2[[#This Row],[Weight (kg)]]</f>
        <v>6.3080490000000009E-4</v>
      </c>
      <c r="P5610" s="22">
        <f>'EPD information'!$S$16*Tabell2[[#This Row],[Weight (kg)]]</f>
        <v>-3.016893</v>
      </c>
      <c r="Q5610" s="35">
        <f>'Product specific GWP'!$T$16*Tabell2[[#This Row],[Weight (kg)]]</f>
        <v>0.10895721000000001</v>
      </c>
      <c r="R5610" s="35" t="s">
        <v>48</v>
      </c>
      <c r="S5610" s="35">
        <f>'EPD information'!$V$16*Tabell2[[#This Row],[Weight (kg)]]</f>
        <v>1.7577764999999999E-2</v>
      </c>
      <c r="T5610" s="35" t="str">
        <f>'EPD information'!$W$16</f>
        <v>ND</v>
      </c>
      <c r="U5610" s="35">
        <f>'EPD information'!$X$16*Tabell2[[#This Row],[Weight (kg)]]</f>
        <v>1.1718510000000001E-2</v>
      </c>
      <c r="V5610" s="35">
        <f>'EPD information'!$Y$16*Tabell2[[#This Row],[Weight (kg)]]</f>
        <v>0.38895479999999999</v>
      </c>
      <c r="W5610" s="35">
        <f>'EPD information'!$Z$16*Tabell2[[#This Row],[Weight (kg)]]</f>
        <v>6.3080490000000009E-4</v>
      </c>
      <c r="X5610" s="35">
        <f>'EPD information'!$AA$16*Tabell2[[#This Row],[Weight (kg)]]</f>
        <v>-3.016893</v>
      </c>
      <c r="Y5610" s="18">
        <f>'EPD information'!$AB$16*Tabell2[[#This Row],[Weight (kg)]]</f>
        <v>8.3774879999999996</v>
      </c>
      <c r="Z5610" s="18">
        <f>'EPD information'!$AC$16*Tabell2[[#This Row],[Weight (kg)]]</f>
        <v>0.14685537000000001</v>
      </c>
      <c r="AA5610" s="18">
        <f>'EPD information'!$AD$16*Tabell2[[#This Row],[Weight (kg)]]</f>
        <v>1.8375621000000002E-2</v>
      </c>
      <c r="AB5610" s="18" t="s">
        <v>48</v>
      </c>
      <c r="AC5610" s="18">
        <f>'EPD information'!$AF$16*Tabell2[[#This Row],[Weight (kg)]]</f>
        <v>1.1593845E-2</v>
      </c>
      <c r="AD5610" s="18">
        <f>'EPD information'!$AG$16*Tabell2[[#This Row],[Weight (kg)]]</f>
        <v>0.38646150000000001</v>
      </c>
      <c r="AE5610" s="18">
        <f>'EPD information'!$AH$16*Tabell2[[#This Row],[Weight (kg)]]</f>
        <v>6.183384000000001E-4</v>
      </c>
      <c r="AF5610" s="21">
        <f>'EPD information'!$AI$16*Tabell2[[#This Row],[Weight (kg)]]</f>
        <v>-2.8672949999999999</v>
      </c>
    </row>
    <row r="5611" spans="1:32" x14ac:dyDescent="0.2">
      <c r="A5611" s="36" t="s">
        <v>315</v>
      </c>
      <c r="B5611" s="37" t="s">
        <v>316</v>
      </c>
      <c r="C5611" s="38">
        <v>499752</v>
      </c>
      <c r="D5611" s="39">
        <v>7319660780843</v>
      </c>
      <c r="E5611" s="37" t="s">
        <v>46</v>
      </c>
      <c r="F5611" s="40">
        <v>315</v>
      </c>
      <c r="G5611" s="37">
        <v>140</v>
      </c>
      <c r="H5611" s="41">
        <v>2.7273999999999998</v>
      </c>
      <c r="I5611" s="35">
        <f>'EPD information'!$L$16*Tabell2[[#This Row],[Weight (kg)]]</f>
        <v>9.3004339999999992</v>
      </c>
      <c r="J5611" s="22">
        <f>'EPD information'!$M$16*Tabell2[[#This Row],[Weight (kg)]]</f>
        <v>0.16200755999999999</v>
      </c>
      <c r="K5611" s="22">
        <f>'EPD information'!$N$16*Tabell2[[#This Row],[Weight (kg)]]</f>
        <v>1.9228169999999999E-2</v>
      </c>
      <c r="L5611" s="22">
        <f>'EPD information'!$O$16*Tabell2[[#This Row],[Weight (kg)]]</f>
        <v>0</v>
      </c>
      <c r="M5611" s="22">
        <f>'EPD information'!$P$16*Tabell2[[#This Row],[Weight (kg)]]</f>
        <v>1.281878E-2</v>
      </c>
      <c r="N5611" s="22">
        <f>'EPD information'!$Q$16*Tabell2[[#This Row],[Weight (kg)]]</f>
        <v>0.42547439999999997</v>
      </c>
      <c r="O5611" s="22">
        <f>'EPD information'!$R$16*Tabell2[[#This Row],[Weight (kg)]]</f>
        <v>6.900322E-4</v>
      </c>
      <c r="P5611" s="22">
        <f>'EPD information'!$S$16*Tabell2[[#This Row],[Weight (kg)]]</f>
        <v>-3.3001539999999996</v>
      </c>
      <c r="Q5611" s="35">
        <f>'Product specific GWP'!$T$16*Tabell2[[#This Row],[Weight (kg)]]</f>
        <v>0.11918738</v>
      </c>
      <c r="R5611" s="35" t="s">
        <v>48</v>
      </c>
      <c r="S5611" s="35">
        <f>'EPD information'!$V$16*Tabell2[[#This Row],[Weight (kg)]]</f>
        <v>1.9228169999999999E-2</v>
      </c>
      <c r="T5611" s="35" t="str">
        <f>'EPD information'!$W$16</f>
        <v>ND</v>
      </c>
      <c r="U5611" s="35">
        <f>'EPD information'!$X$16*Tabell2[[#This Row],[Weight (kg)]]</f>
        <v>1.281878E-2</v>
      </c>
      <c r="V5611" s="35">
        <f>'EPD information'!$Y$16*Tabell2[[#This Row],[Weight (kg)]]</f>
        <v>0.42547439999999997</v>
      </c>
      <c r="W5611" s="35">
        <f>'EPD information'!$Z$16*Tabell2[[#This Row],[Weight (kg)]]</f>
        <v>6.900322E-4</v>
      </c>
      <c r="X5611" s="35">
        <f>'EPD information'!$AA$16*Tabell2[[#This Row],[Weight (kg)]]</f>
        <v>-3.3001539999999996</v>
      </c>
      <c r="Y5611" s="18">
        <f>'EPD information'!$AB$16*Tabell2[[#This Row],[Weight (kg)]]</f>
        <v>9.1640639999999998</v>
      </c>
      <c r="Z5611" s="18">
        <f>'EPD information'!$AC$16*Tabell2[[#This Row],[Weight (kg)]]</f>
        <v>0.16064386</v>
      </c>
      <c r="AA5611" s="18">
        <f>'EPD information'!$AD$16*Tabell2[[#This Row],[Weight (kg)]]</f>
        <v>2.0100937999999999E-2</v>
      </c>
      <c r="AB5611" s="18" t="s">
        <v>48</v>
      </c>
      <c r="AC5611" s="18">
        <f>'EPD information'!$AF$16*Tabell2[[#This Row],[Weight (kg)]]</f>
        <v>1.2682409999999998E-2</v>
      </c>
      <c r="AD5611" s="18">
        <f>'EPD information'!$AG$16*Tabell2[[#This Row],[Weight (kg)]]</f>
        <v>0.42274699999999998</v>
      </c>
      <c r="AE5611" s="18">
        <f>'EPD information'!$AH$16*Tabell2[[#This Row],[Weight (kg)]]</f>
        <v>6.7639519999999995E-4</v>
      </c>
      <c r="AF5611" s="21">
        <f>'EPD information'!$AI$16*Tabell2[[#This Row],[Weight (kg)]]</f>
        <v>-3.1365099999999995</v>
      </c>
    </row>
    <row r="5612" spans="1:32" x14ac:dyDescent="0.2">
      <c r="A5612" s="36" t="s">
        <v>315</v>
      </c>
      <c r="B5612" s="37" t="s">
        <v>316</v>
      </c>
      <c r="C5612" s="38">
        <v>499753</v>
      </c>
      <c r="D5612" s="39">
        <v>7319660780850</v>
      </c>
      <c r="E5612" s="37" t="s">
        <v>46</v>
      </c>
      <c r="F5612" s="40">
        <v>315</v>
      </c>
      <c r="G5612" s="37">
        <v>180</v>
      </c>
      <c r="H5612" s="41">
        <v>3.3551000000000002</v>
      </c>
      <c r="I5612" s="35">
        <f>'EPD information'!$L$16*Tabell2[[#This Row],[Weight (kg)]]</f>
        <v>11.440891000000001</v>
      </c>
      <c r="J5612" s="22">
        <f>'EPD information'!$M$16*Tabell2[[#This Row],[Weight (kg)]]</f>
        <v>0.19929294000000003</v>
      </c>
      <c r="K5612" s="22">
        <f>'EPD information'!$N$16*Tabell2[[#This Row],[Weight (kg)]]</f>
        <v>2.3653455E-2</v>
      </c>
      <c r="L5612" s="22">
        <f>'EPD information'!$O$16*Tabell2[[#This Row],[Weight (kg)]]</f>
        <v>0</v>
      </c>
      <c r="M5612" s="22">
        <f>'EPD information'!$P$16*Tabell2[[#This Row],[Weight (kg)]]</f>
        <v>1.576897E-2</v>
      </c>
      <c r="N5612" s="22">
        <f>'EPD information'!$Q$16*Tabell2[[#This Row],[Weight (kg)]]</f>
        <v>0.52339560000000007</v>
      </c>
      <c r="O5612" s="22">
        <f>'EPD information'!$R$16*Tabell2[[#This Row],[Weight (kg)]]</f>
        <v>8.4884030000000011E-4</v>
      </c>
      <c r="P5612" s="22">
        <f>'EPD information'!$S$16*Tabell2[[#This Row],[Weight (kg)]]</f>
        <v>-4.0596709999999998</v>
      </c>
      <c r="Q5612" s="35">
        <f>'Product specific GWP'!$T$16*Tabell2[[#This Row],[Weight (kg)]]</f>
        <v>0.14661787000000001</v>
      </c>
      <c r="R5612" s="35" t="s">
        <v>48</v>
      </c>
      <c r="S5612" s="35">
        <f>'EPD information'!$V$16*Tabell2[[#This Row],[Weight (kg)]]</f>
        <v>2.3653455E-2</v>
      </c>
      <c r="T5612" s="35" t="str">
        <f>'EPD information'!$W$16</f>
        <v>ND</v>
      </c>
      <c r="U5612" s="35">
        <f>'EPD information'!$X$16*Tabell2[[#This Row],[Weight (kg)]]</f>
        <v>1.576897E-2</v>
      </c>
      <c r="V5612" s="35">
        <f>'EPD information'!$Y$16*Tabell2[[#This Row],[Weight (kg)]]</f>
        <v>0.52339560000000007</v>
      </c>
      <c r="W5612" s="35">
        <f>'EPD information'!$Z$16*Tabell2[[#This Row],[Weight (kg)]]</f>
        <v>8.4884030000000011E-4</v>
      </c>
      <c r="X5612" s="35">
        <f>'EPD information'!$AA$16*Tabell2[[#This Row],[Weight (kg)]]</f>
        <v>-4.0596709999999998</v>
      </c>
      <c r="Y5612" s="18">
        <f>'EPD information'!$AB$16*Tabell2[[#This Row],[Weight (kg)]]</f>
        <v>11.273136000000001</v>
      </c>
      <c r="Z5612" s="18">
        <f>'EPD information'!$AC$16*Tabell2[[#This Row],[Weight (kg)]]</f>
        <v>0.19761539</v>
      </c>
      <c r="AA5612" s="18">
        <f>'EPD information'!$AD$16*Tabell2[[#This Row],[Weight (kg)]]</f>
        <v>2.4727087000000002E-2</v>
      </c>
      <c r="AB5612" s="18" t="s">
        <v>48</v>
      </c>
      <c r="AC5612" s="18">
        <f>'EPD information'!$AF$16*Tabell2[[#This Row],[Weight (kg)]]</f>
        <v>1.5601215E-2</v>
      </c>
      <c r="AD5612" s="18">
        <f>'EPD information'!$AG$16*Tabell2[[#This Row],[Weight (kg)]]</f>
        <v>0.52004050000000002</v>
      </c>
      <c r="AE5612" s="18">
        <f>'EPD information'!$AH$16*Tabell2[[#This Row],[Weight (kg)]]</f>
        <v>8.3206480000000004E-4</v>
      </c>
      <c r="AF5612" s="21">
        <f>'EPD information'!$AI$16*Tabell2[[#This Row],[Weight (kg)]]</f>
        <v>-3.858365</v>
      </c>
    </row>
    <row r="5613" spans="1:32" x14ac:dyDescent="0.2">
      <c r="A5613" s="36" t="s">
        <v>315</v>
      </c>
      <c r="B5613" s="37" t="s">
        <v>316</v>
      </c>
      <c r="C5613" s="38">
        <v>499749</v>
      </c>
      <c r="D5613" s="39">
        <v>7319660780812</v>
      </c>
      <c r="E5613" s="37" t="s">
        <v>46</v>
      </c>
      <c r="F5613" s="40">
        <v>315</v>
      </c>
      <c r="G5613" s="37">
        <v>100</v>
      </c>
      <c r="H5613" s="41">
        <v>2.1023000000000001</v>
      </c>
      <c r="I5613" s="35">
        <f>'EPD information'!$L$16*Tabell2[[#This Row],[Weight (kg)]]</f>
        <v>7.1688430000000007</v>
      </c>
      <c r="J5613" s="22">
        <f>'EPD information'!$M$16*Tabell2[[#This Row],[Weight (kg)]]</f>
        <v>0.12487662000000001</v>
      </c>
      <c r="K5613" s="22">
        <f>'EPD information'!$N$16*Tabell2[[#This Row],[Weight (kg)]]</f>
        <v>1.4821215E-2</v>
      </c>
      <c r="L5613" s="22">
        <f>'EPD information'!$O$16*Tabell2[[#This Row],[Weight (kg)]]</f>
        <v>0</v>
      </c>
      <c r="M5613" s="22">
        <f>'EPD information'!$P$16*Tabell2[[#This Row],[Weight (kg)]]</f>
        <v>9.8808100000000003E-3</v>
      </c>
      <c r="N5613" s="22">
        <f>'EPD information'!$Q$16*Tabell2[[#This Row],[Weight (kg)]]</f>
        <v>0.32795879999999999</v>
      </c>
      <c r="O5613" s="22">
        <f>'EPD information'!$R$16*Tabell2[[#This Row],[Weight (kg)]]</f>
        <v>5.3188190000000009E-4</v>
      </c>
      <c r="P5613" s="22">
        <f>'EPD information'!$S$16*Tabell2[[#This Row],[Weight (kg)]]</f>
        <v>-2.5437829999999999</v>
      </c>
      <c r="Q5613" s="35">
        <f>'Product specific GWP'!$T$16*Tabell2[[#This Row],[Weight (kg)]]</f>
        <v>9.1870510000000002E-2</v>
      </c>
      <c r="R5613" s="35" t="s">
        <v>48</v>
      </c>
      <c r="S5613" s="35">
        <f>'EPD information'!$V$16*Tabell2[[#This Row],[Weight (kg)]]</f>
        <v>1.4821215E-2</v>
      </c>
      <c r="T5613" s="35" t="str">
        <f>'EPD information'!$W$16</f>
        <v>ND</v>
      </c>
      <c r="U5613" s="35">
        <f>'EPD information'!$X$16*Tabell2[[#This Row],[Weight (kg)]]</f>
        <v>9.8808100000000003E-3</v>
      </c>
      <c r="V5613" s="35">
        <f>'EPD information'!$Y$16*Tabell2[[#This Row],[Weight (kg)]]</f>
        <v>0.32795879999999999</v>
      </c>
      <c r="W5613" s="35">
        <f>'EPD information'!$Z$16*Tabell2[[#This Row],[Weight (kg)]]</f>
        <v>5.3188190000000009E-4</v>
      </c>
      <c r="X5613" s="35">
        <f>'EPD information'!$AA$16*Tabell2[[#This Row],[Weight (kg)]]</f>
        <v>-2.5437829999999999</v>
      </c>
      <c r="Y5613" s="18">
        <f>'EPD information'!$AB$16*Tabell2[[#This Row],[Weight (kg)]]</f>
        <v>7.0637280000000002</v>
      </c>
      <c r="Z5613" s="18">
        <f>'EPD information'!$AC$16*Tabell2[[#This Row],[Weight (kg)]]</f>
        <v>0.12382547000000001</v>
      </c>
      <c r="AA5613" s="18">
        <f>'EPD information'!$AD$16*Tabell2[[#This Row],[Weight (kg)]]</f>
        <v>1.5493951000000001E-2</v>
      </c>
      <c r="AB5613" s="18" t="s">
        <v>48</v>
      </c>
      <c r="AC5613" s="18">
        <f>'EPD information'!$AF$16*Tabell2[[#This Row],[Weight (kg)]]</f>
        <v>9.7756949999999992E-3</v>
      </c>
      <c r="AD5613" s="18">
        <f>'EPD information'!$AG$16*Tabell2[[#This Row],[Weight (kg)]]</f>
        <v>0.32585649999999999</v>
      </c>
      <c r="AE5613" s="18">
        <f>'EPD information'!$AH$16*Tabell2[[#This Row],[Weight (kg)]]</f>
        <v>5.2137040000000009E-4</v>
      </c>
      <c r="AF5613" s="21">
        <f>'EPD information'!$AI$16*Tabell2[[#This Row],[Weight (kg)]]</f>
        <v>-2.4176449999999998</v>
      </c>
    </row>
    <row r="5614" spans="1:32" x14ac:dyDescent="0.2">
      <c r="A5614" s="36" t="s">
        <v>315</v>
      </c>
      <c r="B5614" s="37" t="s">
        <v>316</v>
      </c>
      <c r="C5614" s="38">
        <v>777464</v>
      </c>
      <c r="D5614" s="39">
        <v>7319667774647</v>
      </c>
      <c r="E5614" s="37" t="s">
        <v>46</v>
      </c>
      <c r="F5614" s="40">
        <v>315</v>
      </c>
      <c r="G5614" s="37">
        <v>160</v>
      </c>
      <c r="H5614" s="41">
        <v>3.0413999999999999</v>
      </c>
      <c r="I5614" s="35">
        <f>'EPD information'!$L$16*Tabell2[[#This Row],[Weight (kg)]]</f>
        <v>10.371174</v>
      </c>
      <c r="J5614" s="22">
        <f>'EPD information'!$M$16*Tabell2[[#This Row],[Weight (kg)]]</f>
        <v>0.18065915999999999</v>
      </c>
      <c r="K5614" s="22">
        <f>'EPD information'!$N$16*Tabell2[[#This Row],[Weight (kg)]]</f>
        <v>2.1441869999999998E-2</v>
      </c>
      <c r="L5614" s="22">
        <f>'EPD information'!$O$16*Tabell2[[#This Row],[Weight (kg)]]</f>
        <v>0</v>
      </c>
      <c r="M5614" s="22">
        <f>'EPD information'!$P$16*Tabell2[[#This Row],[Weight (kg)]]</f>
        <v>1.4294579999999999E-2</v>
      </c>
      <c r="N5614" s="22">
        <f>'EPD information'!$Q$16*Tabell2[[#This Row],[Weight (kg)]]</f>
        <v>0.4744584</v>
      </c>
      <c r="O5614" s="22">
        <f>'EPD information'!$R$16*Tabell2[[#This Row],[Weight (kg)]]</f>
        <v>7.6947420000000009E-4</v>
      </c>
      <c r="P5614" s="22">
        <f>'EPD information'!$S$16*Tabell2[[#This Row],[Weight (kg)]]</f>
        <v>-3.6800939999999995</v>
      </c>
      <c r="Q5614" s="35">
        <f>'Product specific GWP'!$T$16*Tabell2[[#This Row],[Weight (kg)]]</f>
        <v>0.13290918000000002</v>
      </c>
      <c r="R5614" s="35" t="s">
        <v>48</v>
      </c>
      <c r="S5614" s="35">
        <f>'EPD information'!$V$16*Tabell2[[#This Row],[Weight (kg)]]</f>
        <v>2.1441869999999998E-2</v>
      </c>
      <c r="T5614" s="35" t="str">
        <f>'EPD information'!$W$16</f>
        <v>ND</v>
      </c>
      <c r="U5614" s="35">
        <f>'EPD information'!$X$16*Tabell2[[#This Row],[Weight (kg)]]</f>
        <v>1.4294579999999999E-2</v>
      </c>
      <c r="V5614" s="35">
        <f>'EPD information'!$Y$16*Tabell2[[#This Row],[Weight (kg)]]</f>
        <v>0.4744584</v>
      </c>
      <c r="W5614" s="35">
        <f>'EPD information'!$Z$16*Tabell2[[#This Row],[Weight (kg)]]</f>
        <v>7.6947420000000009E-4</v>
      </c>
      <c r="X5614" s="35">
        <f>'EPD information'!$AA$16*Tabell2[[#This Row],[Weight (kg)]]</f>
        <v>-3.6800939999999995</v>
      </c>
      <c r="Y5614" s="18">
        <f>'EPD information'!$AB$16*Tabell2[[#This Row],[Weight (kg)]]</f>
        <v>10.219104</v>
      </c>
      <c r="Z5614" s="18">
        <f>'EPD information'!$AC$16*Tabell2[[#This Row],[Weight (kg)]]</f>
        <v>0.17913846</v>
      </c>
      <c r="AA5614" s="18">
        <f>'EPD information'!$AD$16*Tabell2[[#This Row],[Weight (kg)]]</f>
        <v>2.2415117999999998E-2</v>
      </c>
      <c r="AB5614" s="18" t="s">
        <v>48</v>
      </c>
      <c r="AC5614" s="18">
        <f>'EPD information'!$AF$16*Tabell2[[#This Row],[Weight (kg)]]</f>
        <v>1.4142509999999999E-2</v>
      </c>
      <c r="AD5614" s="18">
        <f>'EPD information'!$AG$16*Tabell2[[#This Row],[Weight (kg)]]</f>
        <v>0.47141699999999997</v>
      </c>
      <c r="AE5614" s="18">
        <f>'EPD information'!$AH$16*Tabell2[[#This Row],[Weight (kg)]]</f>
        <v>7.5426720000000005E-4</v>
      </c>
      <c r="AF5614" s="21">
        <f>'EPD information'!$AI$16*Tabell2[[#This Row],[Weight (kg)]]</f>
        <v>-3.4976099999999994</v>
      </c>
    </row>
    <row r="5615" spans="1:32" x14ac:dyDescent="0.2">
      <c r="A5615" s="36" t="s">
        <v>315</v>
      </c>
      <c r="B5615" s="37" t="s">
        <v>316</v>
      </c>
      <c r="C5615" s="38">
        <v>777469</v>
      </c>
      <c r="D5615" s="39">
        <v>7319667774692</v>
      </c>
      <c r="E5615" s="37" t="s">
        <v>46</v>
      </c>
      <c r="F5615" s="40">
        <v>355</v>
      </c>
      <c r="G5615" s="37">
        <v>250</v>
      </c>
      <c r="H5615" s="41">
        <v>5</v>
      </c>
      <c r="I5615" s="35">
        <f>'EPD information'!$L$16*Tabell2[[#This Row],[Weight (kg)]]</f>
        <v>17.05</v>
      </c>
      <c r="J5615" s="22">
        <f>'EPD information'!$M$16*Tabell2[[#This Row],[Weight (kg)]]</f>
        <v>0.29699999999999999</v>
      </c>
      <c r="K5615" s="22">
        <f>'EPD information'!$N$16*Tabell2[[#This Row],[Weight (kg)]]</f>
        <v>3.5249999999999997E-2</v>
      </c>
      <c r="L5615" s="22">
        <f>'EPD information'!$O$16*Tabell2[[#This Row],[Weight (kg)]]</f>
        <v>0</v>
      </c>
      <c r="M5615" s="22">
        <f>'EPD information'!$P$16*Tabell2[[#This Row],[Weight (kg)]]</f>
        <v>2.35E-2</v>
      </c>
      <c r="N5615" s="22">
        <f>'EPD information'!$Q$16*Tabell2[[#This Row],[Weight (kg)]]</f>
        <v>0.78</v>
      </c>
      <c r="O5615" s="22">
        <f>'EPD information'!$R$16*Tabell2[[#This Row],[Weight (kg)]]</f>
        <v>1.2650000000000001E-3</v>
      </c>
      <c r="P5615" s="22">
        <f>'EPD information'!$S$16*Tabell2[[#This Row],[Weight (kg)]]</f>
        <v>-6.05</v>
      </c>
      <c r="Q5615" s="35">
        <f>'Product specific GWP'!$T$16*Tabell2[[#This Row],[Weight (kg)]]</f>
        <v>0.21850000000000003</v>
      </c>
      <c r="R5615" s="35" t="s">
        <v>48</v>
      </c>
      <c r="S5615" s="35">
        <f>'EPD information'!$V$16*Tabell2[[#This Row],[Weight (kg)]]</f>
        <v>3.5249999999999997E-2</v>
      </c>
      <c r="T5615" s="35" t="str">
        <f>'EPD information'!$W$16</f>
        <v>ND</v>
      </c>
      <c r="U5615" s="35">
        <f>'EPD information'!$X$16*Tabell2[[#This Row],[Weight (kg)]]</f>
        <v>2.35E-2</v>
      </c>
      <c r="V5615" s="35">
        <f>'EPD information'!$Y$16*Tabell2[[#This Row],[Weight (kg)]]</f>
        <v>0.78</v>
      </c>
      <c r="W5615" s="35">
        <f>'EPD information'!$Z$16*Tabell2[[#This Row],[Weight (kg)]]</f>
        <v>1.2650000000000001E-3</v>
      </c>
      <c r="X5615" s="35">
        <f>'EPD information'!$AA$16*Tabell2[[#This Row],[Weight (kg)]]</f>
        <v>-6.05</v>
      </c>
      <c r="Y5615" s="18">
        <f>'EPD information'!$AB$16*Tabell2[[#This Row],[Weight (kg)]]</f>
        <v>16.8</v>
      </c>
      <c r="Z5615" s="18">
        <f>'EPD information'!$AC$16*Tabell2[[#This Row],[Weight (kg)]]</f>
        <v>0.29449999999999998</v>
      </c>
      <c r="AA5615" s="18">
        <f>'EPD information'!$AD$16*Tabell2[[#This Row],[Weight (kg)]]</f>
        <v>3.6850000000000001E-2</v>
      </c>
      <c r="AB5615" s="18" t="s">
        <v>48</v>
      </c>
      <c r="AC5615" s="18">
        <f>'EPD information'!$AF$16*Tabell2[[#This Row],[Weight (kg)]]</f>
        <v>2.325E-2</v>
      </c>
      <c r="AD5615" s="18">
        <f>'EPD information'!$AG$16*Tabell2[[#This Row],[Weight (kg)]]</f>
        <v>0.77500000000000002</v>
      </c>
      <c r="AE5615" s="18">
        <f>'EPD information'!$AH$16*Tabell2[[#This Row],[Weight (kg)]]</f>
        <v>1.24E-3</v>
      </c>
      <c r="AF5615" s="21">
        <f>'EPD information'!$AI$16*Tabell2[[#This Row],[Weight (kg)]]</f>
        <v>-5.75</v>
      </c>
    </row>
    <row r="5616" spans="1:32" x14ac:dyDescent="0.2">
      <c r="A5616" s="36" t="s">
        <v>315</v>
      </c>
      <c r="B5616" s="37" t="s">
        <v>316</v>
      </c>
      <c r="C5616" s="38">
        <v>885214</v>
      </c>
      <c r="D5616" s="39">
        <v>7319668852146</v>
      </c>
      <c r="E5616" s="37" t="s">
        <v>46</v>
      </c>
      <c r="F5616" s="40">
        <v>355</v>
      </c>
      <c r="G5616" s="37">
        <v>355</v>
      </c>
      <c r="H5616" s="41">
        <v>6.4</v>
      </c>
      <c r="I5616" s="35">
        <f>'EPD information'!$L$16*Tabell2[[#This Row],[Weight (kg)]]</f>
        <v>21.824000000000002</v>
      </c>
      <c r="J5616" s="22">
        <f>'EPD information'!$M$16*Tabell2[[#This Row],[Weight (kg)]]</f>
        <v>0.38016000000000005</v>
      </c>
      <c r="K5616" s="22">
        <f>'EPD information'!$N$16*Tabell2[[#This Row],[Weight (kg)]]</f>
        <v>4.512E-2</v>
      </c>
      <c r="L5616" s="22">
        <f>'EPD information'!$O$16*Tabell2[[#This Row],[Weight (kg)]]</f>
        <v>0</v>
      </c>
      <c r="M5616" s="22">
        <f>'EPD information'!$P$16*Tabell2[[#This Row],[Weight (kg)]]</f>
        <v>3.0080000000000003E-2</v>
      </c>
      <c r="N5616" s="22">
        <f>'EPD information'!$Q$16*Tabell2[[#This Row],[Weight (kg)]]</f>
        <v>0.99840000000000007</v>
      </c>
      <c r="O5616" s="22">
        <f>'EPD information'!$R$16*Tabell2[[#This Row],[Weight (kg)]]</f>
        <v>1.6192000000000003E-3</v>
      </c>
      <c r="P5616" s="22">
        <f>'EPD information'!$S$16*Tabell2[[#This Row],[Weight (kg)]]</f>
        <v>-7.7439999999999998</v>
      </c>
      <c r="Q5616" s="35">
        <f>'Product specific GWP'!$T$16*Tabell2[[#This Row],[Weight (kg)]]</f>
        <v>0.27968000000000004</v>
      </c>
      <c r="R5616" s="35" t="s">
        <v>48</v>
      </c>
      <c r="S5616" s="35">
        <f>'EPD information'!$V$16*Tabell2[[#This Row],[Weight (kg)]]</f>
        <v>4.512E-2</v>
      </c>
      <c r="T5616" s="35" t="str">
        <f>'EPD information'!$W$16</f>
        <v>ND</v>
      </c>
      <c r="U5616" s="35">
        <f>'EPD information'!$X$16*Tabell2[[#This Row],[Weight (kg)]]</f>
        <v>3.0080000000000003E-2</v>
      </c>
      <c r="V5616" s="35">
        <f>'EPD information'!$Y$16*Tabell2[[#This Row],[Weight (kg)]]</f>
        <v>0.99840000000000007</v>
      </c>
      <c r="W5616" s="35">
        <f>'EPD information'!$Z$16*Tabell2[[#This Row],[Weight (kg)]]</f>
        <v>1.6192000000000003E-3</v>
      </c>
      <c r="X5616" s="35">
        <f>'EPD information'!$AA$16*Tabell2[[#This Row],[Weight (kg)]]</f>
        <v>-7.7439999999999998</v>
      </c>
      <c r="Y5616" s="18">
        <f>'EPD information'!$AB$16*Tabell2[[#This Row],[Weight (kg)]]</f>
        <v>21.504000000000001</v>
      </c>
      <c r="Z5616" s="18">
        <f>'EPD information'!$AC$16*Tabell2[[#This Row],[Weight (kg)]]</f>
        <v>0.37696000000000002</v>
      </c>
      <c r="AA5616" s="18">
        <f>'EPD information'!$AD$16*Tabell2[[#This Row],[Weight (kg)]]</f>
        <v>4.7168000000000002E-2</v>
      </c>
      <c r="AB5616" s="18" t="s">
        <v>48</v>
      </c>
      <c r="AC5616" s="18">
        <f>'EPD information'!$AF$16*Tabell2[[#This Row],[Weight (kg)]]</f>
        <v>2.9759999999999998E-2</v>
      </c>
      <c r="AD5616" s="18">
        <f>'EPD information'!$AG$16*Tabell2[[#This Row],[Weight (kg)]]</f>
        <v>0.99199999999999999</v>
      </c>
      <c r="AE5616" s="18">
        <f>'EPD information'!$AH$16*Tabell2[[#This Row],[Weight (kg)]]</f>
        <v>1.5872000000000002E-3</v>
      </c>
      <c r="AF5616" s="21">
        <f>'EPD information'!$AI$16*Tabell2[[#This Row],[Weight (kg)]]</f>
        <v>-7.3599999999999994</v>
      </c>
    </row>
    <row r="5617" spans="1:32" x14ac:dyDescent="0.2">
      <c r="A5617" s="36" t="s">
        <v>315</v>
      </c>
      <c r="B5617" s="37" t="s">
        <v>316</v>
      </c>
      <c r="C5617" s="38">
        <v>777468</v>
      </c>
      <c r="D5617" s="39">
        <v>7319667774685</v>
      </c>
      <c r="E5617" s="37" t="s">
        <v>46</v>
      </c>
      <c r="F5617" s="40">
        <v>355</v>
      </c>
      <c r="G5617" s="37">
        <v>200</v>
      </c>
      <c r="H5617" s="41">
        <v>4.1069000000000004</v>
      </c>
      <c r="I5617" s="35">
        <f>'EPD information'!$L$16*Tabell2[[#This Row],[Weight (kg)]]</f>
        <v>14.004529000000002</v>
      </c>
      <c r="J5617" s="22">
        <f>'EPD information'!$M$16*Tabell2[[#This Row],[Weight (kg)]]</f>
        <v>0.24394986000000002</v>
      </c>
      <c r="K5617" s="22">
        <f>'EPD information'!$N$16*Tabell2[[#This Row],[Weight (kg)]]</f>
        <v>2.8953645000000004E-2</v>
      </c>
      <c r="L5617" s="22">
        <f>'EPD information'!$O$16*Tabell2[[#This Row],[Weight (kg)]]</f>
        <v>0</v>
      </c>
      <c r="M5617" s="22">
        <f>'EPD information'!$P$16*Tabell2[[#This Row],[Weight (kg)]]</f>
        <v>1.9302430000000002E-2</v>
      </c>
      <c r="N5617" s="22">
        <f>'EPD information'!$Q$16*Tabell2[[#This Row],[Weight (kg)]]</f>
        <v>0.64067640000000003</v>
      </c>
      <c r="O5617" s="22">
        <f>'EPD information'!$R$16*Tabell2[[#This Row],[Weight (kg)]]</f>
        <v>1.0390457000000002E-3</v>
      </c>
      <c r="P5617" s="22">
        <f>'EPD information'!$S$16*Tabell2[[#This Row],[Weight (kg)]]</f>
        <v>-4.9693490000000002</v>
      </c>
      <c r="Q5617" s="35">
        <f>'Product specific GWP'!$T$16*Tabell2[[#This Row],[Weight (kg)]]</f>
        <v>0.17947153000000002</v>
      </c>
      <c r="R5617" s="35" t="s">
        <v>48</v>
      </c>
      <c r="S5617" s="35">
        <f>'EPD information'!$V$16*Tabell2[[#This Row],[Weight (kg)]]</f>
        <v>2.8953645000000004E-2</v>
      </c>
      <c r="T5617" s="35" t="str">
        <f>'EPD information'!$W$16</f>
        <v>ND</v>
      </c>
      <c r="U5617" s="35">
        <f>'EPD information'!$X$16*Tabell2[[#This Row],[Weight (kg)]]</f>
        <v>1.9302430000000002E-2</v>
      </c>
      <c r="V5617" s="35">
        <f>'EPD information'!$Y$16*Tabell2[[#This Row],[Weight (kg)]]</f>
        <v>0.64067640000000003</v>
      </c>
      <c r="W5617" s="35">
        <f>'EPD information'!$Z$16*Tabell2[[#This Row],[Weight (kg)]]</f>
        <v>1.0390457000000002E-3</v>
      </c>
      <c r="X5617" s="35">
        <f>'EPD information'!$AA$16*Tabell2[[#This Row],[Weight (kg)]]</f>
        <v>-4.9693490000000002</v>
      </c>
      <c r="Y5617" s="18">
        <f>'EPD information'!$AB$16*Tabell2[[#This Row],[Weight (kg)]]</f>
        <v>13.799184</v>
      </c>
      <c r="Z5617" s="18">
        <f>'EPD information'!$AC$16*Tabell2[[#This Row],[Weight (kg)]]</f>
        <v>0.24189641000000003</v>
      </c>
      <c r="AA5617" s="18">
        <f>'EPD information'!$AD$16*Tabell2[[#This Row],[Weight (kg)]]</f>
        <v>3.0267853000000001E-2</v>
      </c>
      <c r="AB5617" s="18" t="s">
        <v>48</v>
      </c>
      <c r="AC5617" s="18">
        <f>'EPD information'!$AF$16*Tabell2[[#This Row],[Weight (kg)]]</f>
        <v>1.9097085E-2</v>
      </c>
      <c r="AD5617" s="18">
        <f>'EPD information'!$AG$16*Tabell2[[#This Row],[Weight (kg)]]</f>
        <v>0.63656950000000001</v>
      </c>
      <c r="AE5617" s="18">
        <f>'EPD information'!$AH$16*Tabell2[[#This Row],[Weight (kg)]]</f>
        <v>1.0185112000000002E-3</v>
      </c>
      <c r="AF5617" s="21">
        <f>'EPD information'!$AI$16*Tabell2[[#This Row],[Weight (kg)]]</f>
        <v>-4.7229350000000005</v>
      </c>
    </row>
    <row r="5618" spans="1:32" x14ac:dyDescent="0.2">
      <c r="A5618" s="36" t="s">
        <v>315</v>
      </c>
      <c r="B5618" s="37" t="s">
        <v>316</v>
      </c>
      <c r="C5618" s="38">
        <v>777470</v>
      </c>
      <c r="D5618" s="39">
        <v>7319667774708</v>
      </c>
      <c r="E5618" s="37" t="s">
        <v>46</v>
      </c>
      <c r="F5618" s="40">
        <v>355</v>
      </c>
      <c r="G5618" s="37">
        <v>315</v>
      </c>
      <c r="H5618" s="41">
        <v>6.6066000000000003</v>
      </c>
      <c r="I5618" s="35">
        <f>'EPD information'!$L$16*Tabell2[[#This Row],[Weight (kg)]]</f>
        <v>22.528506</v>
      </c>
      <c r="J5618" s="22">
        <f>'EPD information'!$M$16*Tabell2[[#This Row],[Weight (kg)]]</f>
        <v>0.39243204000000004</v>
      </c>
      <c r="K5618" s="22">
        <f>'EPD information'!$N$16*Tabell2[[#This Row],[Weight (kg)]]</f>
        <v>4.6576529999999998E-2</v>
      </c>
      <c r="L5618" s="22">
        <f>'EPD information'!$O$16*Tabell2[[#This Row],[Weight (kg)]]</f>
        <v>0</v>
      </c>
      <c r="M5618" s="22">
        <f>'EPD information'!$P$16*Tabell2[[#This Row],[Weight (kg)]]</f>
        <v>3.1051020000000002E-2</v>
      </c>
      <c r="N5618" s="22">
        <f>'EPD information'!$Q$16*Tabell2[[#This Row],[Weight (kg)]]</f>
        <v>1.0306296000000001</v>
      </c>
      <c r="O5618" s="22">
        <f>'EPD information'!$R$16*Tabell2[[#This Row],[Weight (kg)]]</f>
        <v>1.6714698000000001E-3</v>
      </c>
      <c r="P5618" s="22">
        <f>'EPD information'!$S$16*Tabell2[[#This Row],[Weight (kg)]]</f>
        <v>-7.9939860000000005</v>
      </c>
      <c r="Q5618" s="35">
        <f>'Product specific GWP'!$T$16*Tabell2[[#This Row],[Weight (kg)]]</f>
        <v>0.28870842000000002</v>
      </c>
      <c r="R5618" s="35" t="s">
        <v>48</v>
      </c>
      <c r="S5618" s="35">
        <f>'EPD information'!$V$16*Tabell2[[#This Row],[Weight (kg)]]</f>
        <v>4.6576529999999998E-2</v>
      </c>
      <c r="T5618" s="35" t="str">
        <f>'EPD information'!$W$16</f>
        <v>ND</v>
      </c>
      <c r="U5618" s="35">
        <f>'EPD information'!$X$16*Tabell2[[#This Row],[Weight (kg)]]</f>
        <v>3.1051020000000002E-2</v>
      </c>
      <c r="V5618" s="35">
        <f>'EPD information'!$Y$16*Tabell2[[#This Row],[Weight (kg)]]</f>
        <v>1.0306296000000001</v>
      </c>
      <c r="W5618" s="35">
        <f>'EPD information'!$Z$16*Tabell2[[#This Row],[Weight (kg)]]</f>
        <v>1.6714698000000001E-3</v>
      </c>
      <c r="X5618" s="35">
        <f>'EPD information'!$AA$16*Tabell2[[#This Row],[Weight (kg)]]</f>
        <v>-7.9939860000000005</v>
      </c>
      <c r="Y5618" s="18">
        <f>'EPD information'!$AB$16*Tabell2[[#This Row],[Weight (kg)]]</f>
        <v>22.198176</v>
      </c>
      <c r="Z5618" s="18">
        <f>'EPD information'!$AC$16*Tabell2[[#This Row],[Weight (kg)]]</f>
        <v>0.38912874000000003</v>
      </c>
      <c r="AA5618" s="18">
        <f>'EPD information'!$AD$16*Tabell2[[#This Row],[Weight (kg)]]</f>
        <v>4.8690641999999999E-2</v>
      </c>
      <c r="AB5618" s="18" t="s">
        <v>48</v>
      </c>
      <c r="AC5618" s="18">
        <f>'EPD information'!$AF$16*Tabell2[[#This Row],[Weight (kg)]]</f>
        <v>3.0720689999999998E-2</v>
      </c>
      <c r="AD5618" s="18">
        <f>'EPD information'!$AG$16*Tabell2[[#This Row],[Weight (kg)]]</f>
        <v>1.0240230000000001</v>
      </c>
      <c r="AE5618" s="18">
        <f>'EPD information'!$AH$16*Tabell2[[#This Row],[Weight (kg)]]</f>
        <v>1.6384368000000001E-3</v>
      </c>
      <c r="AF5618" s="21">
        <f>'EPD information'!$AI$16*Tabell2[[#This Row],[Weight (kg)]]</f>
        <v>-7.5975899999999994</v>
      </c>
    </row>
    <row r="5619" spans="1:32" x14ac:dyDescent="0.2">
      <c r="A5619" s="36" t="s">
        <v>315</v>
      </c>
      <c r="B5619" s="37" t="s">
        <v>316</v>
      </c>
      <c r="C5619" s="38">
        <v>777467</v>
      </c>
      <c r="D5619" s="39">
        <v>7319667774678</v>
      </c>
      <c r="E5619" s="37" t="s">
        <v>46</v>
      </c>
      <c r="F5619" s="40">
        <v>355</v>
      </c>
      <c r="G5619" s="37">
        <v>160</v>
      </c>
      <c r="H5619" s="41">
        <v>3.3687999999999998</v>
      </c>
      <c r="I5619" s="35">
        <f>'EPD information'!$L$16*Tabell2[[#This Row],[Weight (kg)]]</f>
        <v>11.487608</v>
      </c>
      <c r="J5619" s="22">
        <f>'EPD information'!$M$16*Tabell2[[#This Row],[Weight (kg)]]</f>
        <v>0.20010671999999999</v>
      </c>
      <c r="K5619" s="22">
        <f>'EPD information'!$N$16*Tabell2[[#This Row],[Weight (kg)]]</f>
        <v>2.3750039999999997E-2</v>
      </c>
      <c r="L5619" s="22">
        <f>'EPD information'!$O$16*Tabell2[[#This Row],[Weight (kg)]]</f>
        <v>0</v>
      </c>
      <c r="M5619" s="22">
        <f>'EPD information'!$P$16*Tabell2[[#This Row],[Weight (kg)]]</f>
        <v>1.5833360000000001E-2</v>
      </c>
      <c r="N5619" s="22">
        <f>'EPD information'!$Q$16*Tabell2[[#This Row],[Weight (kg)]]</f>
        <v>0.52553280000000002</v>
      </c>
      <c r="O5619" s="22">
        <f>'EPD information'!$R$16*Tabell2[[#This Row],[Weight (kg)]]</f>
        <v>8.5230640000000008E-4</v>
      </c>
      <c r="P5619" s="22">
        <f>'EPD information'!$S$16*Tabell2[[#This Row],[Weight (kg)]]</f>
        <v>-4.0762479999999996</v>
      </c>
      <c r="Q5619" s="35">
        <f>'Product specific GWP'!$T$16*Tabell2[[#This Row],[Weight (kg)]]</f>
        <v>0.14721656</v>
      </c>
      <c r="R5619" s="35" t="s">
        <v>48</v>
      </c>
      <c r="S5619" s="35">
        <f>'EPD information'!$V$16*Tabell2[[#This Row],[Weight (kg)]]</f>
        <v>2.3750039999999997E-2</v>
      </c>
      <c r="T5619" s="35" t="str">
        <f>'EPD information'!$W$16</f>
        <v>ND</v>
      </c>
      <c r="U5619" s="35">
        <f>'EPD information'!$X$16*Tabell2[[#This Row],[Weight (kg)]]</f>
        <v>1.5833360000000001E-2</v>
      </c>
      <c r="V5619" s="35">
        <f>'EPD information'!$Y$16*Tabell2[[#This Row],[Weight (kg)]]</f>
        <v>0.52553280000000002</v>
      </c>
      <c r="W5619" s="35">
        <f>'EPD information'!$Z$16*Tabell2[[#This Row],[Weight (kg)]]</f>
        <v>8.5230640000000008E-4</v>
      </c>
      <c r="X5619" s="35">
        <f>'EPD information'!$AA$16*Tabell2[[#This Row],[Weight (kg)]]</f>
        <v>-4.0762479999999996</v>
      </c>
      <c r="Y5619" s="18">
        <f>'EPD information'!$AB$16*Tabell2[[#This Row],[Weight (kg)]]</f>
        <v>11.319167999999999</v>
      </c>
      <c r="Z5619" s="18">
        <f>'EPD information'!$AC$16*Tabell2[[#This Row],[Weight (kg)]]</f>
        <v>0.19842231999999999</v>
      </c>
      <c r="AA5619" s="18">
        <f>'EPD information'!$AD$16*Tabell2[[#This Row],[Weight (kg)]]</f>
        <v>2.4828055999999998E-2</v>
      </c>
      <c r="AB5619" s="18" t="s">
        <v>48</v>
      </c>
      <c r="AC5619" s="18">
        <f>'EPD information'!$AF$16*Tabell2[[#This Row],[Weight (kg)]]</f>
        <v>1.5664919999999999E-2</v>
      </c>
      <c r="AD5619" s="18">
        <f>'EPD information'!$AG$16*Tabell2[[#This Row],[Weight (kg)]]</f>
        <v>0.52216399999999996</v>
      </c>
      <c r="AE5619" s="18">
        <f>'EPD information'!$AH$16*Tabell2[[#This Row],[Weight (kg)]]</f>
        <v>8.3546239999999995E-4</v>
      </c>
      <c r="AF5619" s="21">
        <f>'EPD information'!$AI$16*Tabell2[[#This Row],[Weight (kg)]]</f>
        <v>-3.8741199999999996</v>
      </c>
    </row>
    <row r="5620" spans="1:32" x14ac:dyDescent="0.2">
      <c r="A5620" s="36" t="s">
        <v>315</v>
      </c>
      <c r="B5620" s="37" t="s">
        <v>316</v>
      </c>
      <c r="C5620" s="38">
        <v>499761</v>
      </c>
      <c r="D5620" s="39">
        <v>7319660780935</v>
      </c>
      <c r="E5620" s="37" t="s">
        <v>46</v>
      </c>
      <c r="F5620" s="40">
        <v>355</v>
      </c>
      <c r="G5620" s="37">
        <v>280</v>
      </c>
      <c r="H5620" s="41">
        <v>5.8792</v>
      </c>
      <c r="I5620" s="35">
        <f>'EPD information'!$L$16*Tabell2[[#This Row],[Weight (kg)]]</f>
        <v>20.048072000000001</v>
      </c>
      <c r="J5620" s="22">
        <f>'EPD information'!$M$16*Tabell2[[#This Row],[Weight (kg)]]</f>
        <v>0.34922448</v>
      </c>
      <c r="K5620" s="22">
        <f>'EPD information'!$N$16*Tabell2[[#This Row],[Weight (kg)]]</f>
        <v>4.1448359999999997E-2</v>
      </c>
      <c r="L5620" s="22">
        <f>'EPD information'!$O$16*Tabell2[[#This Row],[Weight (kg)]]</f>
        <v>0</v>
      </c>
      <c r="M5620" s="22">
        <f>'EPD information'!$P$16*Tabell2[[#This Row],[Weight (kg)]]</f>
        <v>2.7632240000000002E-2</v>
      </c>
      <c r="N5620" s="22">
        <f>'EPD information'!$Q$16*Tabell2[[#This Row],[Weight (kg)]]</f>
        <v>0.91715519999999995</v>
      </c>
      <c r="O5620" s="22">
        <f>'EPD information'!$R$16*Tabell2[[#This Row],[Weight (kg)]]</f>
        <v>1.4874376000000001E-3</v>
      </c>
      <c r="P5620" s="22">
        <f>'EPD information'!$S$16*Tabell2[[#This Row],[Weight (kg)]]</f>
        <v>-7.1138319999999995</v>
      </c>
      <c r="Q5620" s="35">
        <f>'Product specific GWP'!$T$16*Tabell2[[#This Row],[Weight (kg)]]</f>
        <v>0.25692103999999999</v>
      </c>
      <c r="R5620" s="35" t="s">
        <v>48</v>
      </c>
      <c r="S5620" s="35">
        <f>'EPD information'!$V$16*Tabell2[[#This Row],[Weight (kg)]]</f>
        <v>4.1448359999999997E-2</v>
      </c>
      <c r="T5620" s="35" t="str">
        <f>'EPD information'!$W$16</f>
        <v>ND</v>
      </c>
      <c r="U5620" s="35">
        <f>'EPD information'!$X$16*Tabell2[[#This Row],[Weight (kg)]]</f>
        <v>2.7632240000000002E-2</v>
      </c>
      <c r="V5620" s="35">
        <f>'EPD information'!$Y$16*Tabell2[[#This Row],[Weight (kg)]]</f>
        <v>0.91715519999999995</v>
      </c>
      <c r="W5620" s="35">
        <f>'EPD information'!$Z$16*Tabell2[[#This Row],[Weight (kg)]]</f>
        <v>1.4874376000000001E-3</v>
      </c>
      <c r="X5620" s="35">
        <f>'EPD information'!$AA$16*Tabell2[[#This Row],[Weight (kg)]]</f>
        <v>-7.1138319999999995</v>
      </c>
      <c r="Y5620" s="18">
        <f>'EPD information'!$AB$16*Tabell2[[#This Row],[Weight (kg)]]</f>
        <v>19.754111999999999</v>
      </c>
      <c r="Z5620" s="18">
        <f>'EPD information'!$AC$16*Tabell2[[#This Row],[Weight (kg)]]</f>
        <v>0.34628488000000002</v>
      </c>
      <c r="AA5620" s="18">
        <f>'EPD information'!$AD$16*Tabell2[[#This Row],[Weight (kg)]]</f>
        <v>4.3329703999999997E-2</v>
      </c>
      <c r="AB5620" s="18" t="s">
        <v>48</v>
      </c>
      <c r="AC5620" s="18">
        <f>'EPD information'!$AF$16*Tabell2[[#This Row],[Weight (kg)]]</f>
        <v>2.7338279999999996E-2</v>
      </c>
      <c r="AD5620" s="18">
        <f>'EPD information'!$AG$16*Tabell2[[#This Row],[Weight (kg)]]</f>
        <v>0.91127599999999997</v>
      </c>
      <c r="AE5620" s="18">
        <f>'EPD information'!$AH$16*Tabell2[[#This Row],[Weight (kg)]]</f>
        <v>1.4580416E-3</v>
      </c>
      <c r="AF5620" s="21">
        <f>'EPD information'!$AI$16*Tabell2[[#This Row],[Weight (kg)]]</f>
        <v>-6.7610799999999998</v>
      </c>
    </row>
    <row r="5621" spans="1:32" x14ac:dyDescent="0.2">
      <c r="A5621" s="36" t="s">
        <v>315</v>
      </c>
      <c r="B5621" s="37" t="s">
        <v>316</v>
      </c>
      <c r="C5621" s="38">
        <v>885215</v>
      </c>
      <c r="D5621" s="39">
        <v>7319668852153</v>
      </c>
      <c r="E5621" s="37" t="s">
        <v>46</v>
      </c>
      <c r="F5621" s="40">
        <v>400</v>
      </c>
      <c r="G5621" s="37">
        <v>400</v>
      </c>
      <c r="H5621" s="41">
        <v>9.1</v>
      </c>
      <c r="I5621" s="35">
        <f>'EPD information'!$L$16*Tabell2[[#This Row],[Weight (kg)]]</f>
        <v>31.030999999999999</v>
      </c>
      <c r="J5621" s="22">
        <f>'EPD information'!$M$16*Tabell2[[#This Row],[Weight (kg)]]</f>
        <v>0.54054000000000002</v>
      </c>
      <c r="K5621" s="22">
        <f>'EPD information'!$N$16*Tabell2[[#This Row],[Weight (kg)]]</f>
        <v>6.415499999999999E-2</v>
      </c>
      <c r="L5621" s="22">
        <f>'EPD information'!$O$16*Tabell2[[#This Row],[Weight (kg)]]</f>
        <v>0</v>
      </c>
      <c r="M5621" s="22">
        <f>'EPD information'!$P$16*Tabell2[[#This Row],[Weight (kg)]]</f>
        <v>4.2770000000000002E-2</v>
      </c>
      <c r="N5621" s="22">
        <f>'EPD information'!$Q$16*Tabell2[[#This Row],[Weight (kg)]]</f>
        <v>1.4196</v>
      </c>
      <c r="O5621" s="22">
        <f>'EPD information'!$R$16*Tabell2[[#This Row],[Weight (kg)]]</f>
        <v>2.3023000000000002E-3</v>
      </c>
      <c r="P5621" s="22">
        <f>'EPD information'!$S$16*Tabell2[[#This Row],[Weight (kg)]]</f>
        <v>-11.010999999999999</v>
      </c>
      <c r="Q5621" s="35">
        <f>'Product specific GWP'!$T$16*Tabell2[[#This Row],[Weight (kg)]]</f>
        <v>0.39767000000000002</v>
      </c>
      <c r="R5621" s="35" t="s">
        <v>48</v>
      </c>
      <c r="S5621" s="35">
        <f>'EPD information'!$V$16*Tabell2[[#This Row],[Weight (kg)]]</f>
        <v>6.415499999999999E-2</v>
      </c>
      <c r="T5621" s="35" t="str">
        <f>'EPD information'!$W$16</f>
        <v>ND</v>
      </c>
      <c r="U5621" s="35">
        <f>'EPD information'!$X$16*Tabell2[[#This Row],[Weight (kg)]]</f>
        <v>4.2770000000000002E-2</v>
      </c>
      <c r="V5621" s="35">
        <f>'EPD information'!$Y$16*Tabell2[[#This Row],[Weight (kg)]]</f>
        <v>1.4196</v>
      </c>
      <c r="W5621" s="35">
        <f>'EPD information'!$Z$16*Tabell2[[#This Row],[Weight (kg)]]</f>
        <v>2.3023000000000002E-3</v>
      </c>
      <c r="X5621" s="35">
        <f>'EPD information'!$AA$16*Tabell2[[#This Row],[Weight (kg)]]</f>
        <v>-11.010999999999999</v>
      </c>
      <c r="Y5621" s="18">
        <f>'EPD information'!$AB$16*Tabell2[[#This Row],[Weight (kg)]]</f>
        <v>30.575999999999997</v>
      </c>
      <c r="Z5621" s="18">
        <f>'EPD information'!$AC$16*Tabell2[[#This Row],[Weight (kg)]]</f>
        <v>0.53598999999999997</v>
      </c>
      <c r="AA5621" s="18">
        <f>'EPD information'!$AD$16*Tabell2[[#This Row],[Weight (kg)]]</f>
        <v>6.7067000000000002E-2</v>
      </c>
      <c r="AB5621" s="18" t="s">
        <v>48</v>
      </c>
      <c r="AC5621" s="18">
        <f>'EPD information'!$AF$16*Tabell2[[#This Row],[Weight (kg)]]</f>
        <v>4.2314999999999992E-2</v>
      </c>
      <c r="AD5621" s="18">
        <f>'EPD information'!$AG$16*Tabell2[[#This Row],[Weight (kg)]]</f>
        <v>1.4104999999999999</v>
      </c>
      <c r="AE5621" s="18">
        <f>'EPD information'!$AH$16*Tabell2[[#This Row],[Weight (kg)]]</f>
        <v>2.2568000000000002E-3</v>
      </c>
      <c r="AF5621" s="21">
        <f>'EPD information'!$AI$16*Tabell2[[#This Row],[Weight (kg)]]</f>
        <v>-10.464999999999998</v>
      </c>
    </row>
    <row r="5622" spans="1:32" x14ac:dyDescent="0.2">
      <c r="A5622" s="36" t="s">
        <v>315</v>
      </c>
      <c r="B5622" s="37" t="s">
        <v>316</v>
      </c>
      <c r="C5622" s="38">
        <v>499768</v>
      </c>
      <c r="D5622" s="39">
        <v>7319660781000</v>
      </c>
      <c r="E5622" s="37" t="s">
        <v>46</v>
      </c>
      <c r="F5622" s="40">
        <v>400</v>
      </c>
      <c r="G5622" s="37">
        <v>280</v>
      </c>
      <c r="H5622" s="41">
        <v>6.8</v>
      </c>
      <c r="I5622" s="35">
        <f>'EPD information'!$L$16*Tabell2[[#This Row],[Weight (kg)]]</f>
        <v>23.187999999999999</v>
      </c>
      <c r="J5622" s="22">
        <f>'EPD information'!$M$16*Tabell2[[#This Row],[Weight (kg)]]</f>
        <v>0.40392</v>
      </c>
      <c r="K5622" s="22">
        <f>'EPD information'!$N$16*Tabell2[[#This Row],[Weight (kg)]]</f>
        <v>4.7939999999999997E-2</v>
      </c>
      <c r="L5622" s="22">
        <f>'EPD information'!$O$16*Tabell2[[#This Row],[Weight (kg)]]</f>
        <v>0</v>
      </c>
      <c r="M5622" s="22">
        <f>'EPD information'!$P$16*Tabell2[[#This Row],[Weight (kg)]]</f>
        <v>3.1960000000000002E-2</v>
      </c>
      <c r="N5622" s="22">
        <f>'EPD information'!$Q$16*Tabell2[[#This Row],[Weight (kg)]]</f>
        <v>1.0608</v>
      </c>
      <c r="O5622" s="22">
        <f>'EPD information'!$R$16*Tabell2[[#This Row],[Weight (kg)]]</f>
        <v>1.7204000000000002E-3</v>
      </c>
      <c r="P5622" s="22">
        <f>'EPD information'!$S$16*Tabell2[[#This Row],[Weight (kg)]]</f>
        <v>-8.2279999999999998</v>
      </c>
      <c r="Q5622" s="35">
        <f>'Product specific GWP'!$T$16*Tabell2[[#This Row],[Weight (kg)]]</f>
        <v>0.29716000000000004</v>
      </c>
      <c r="R5622" s="35" t="s">
        <v>48</v>
      </c>
      <c r="S5622" s="35">
        <f>'EPD information'!$V$16*Tabell2[[#This Row],[Weight (kg)]]</f>
        <v>4.7939999999999997E-2</v>
      </c>
      <c r="T5622" s="35" t="str">
        <f>'EPD information'!$W$16</f>
        <v>ND</v>
      </c>
      <c r="U5622" s="35">
        <f>'EPD information'!$X$16*Tabell2[[#This Row],[Weight (kg)]]</f>
        <v>3.1960000000000002E-2</v>
      </c>
      <c r="V5622" s="35">
        <f>'EPD information'!$Y$16*Tabell2[[#This Row],[Weight (kg)]]</f>
        <v>1.0608</v>
      </c>
      <c r="W5622" s="35">
        <f>'EPD information'!$Z$16*Tabell2[[#This Row],[Weight (kg)]]</f>
        <v>1.7204000000000002E-3</v>
      </c>
      <c r="X5622" s="35">
        <f>'EPD information'!$AA$16*Tabell2[[#This Row],[Weight (kg)]]</f>
        <v>-8.2279999999999998</v>
      </c>
      <c r="Y5622" s="18">
        <f>'EPD information'!$AB$16*Tabell2[[#This Row],[Weight (kg)]]</f>
        <v>22.847999999999999</v>
      </c>
      <c r="Z5622" s="18">
        <f>'EPD information'!$AC$16*Tabell2[[#This Row],[Weight (kg)]]</f>
        <v>0.40051999999999999</v>
      </c>
      <c r="AA5622" s="18">
        <f>'EPD information'!$AD$16*Tabell2[[#This Row],[Weight (kg)]]</f>
        <v>5.0116000000000001E-2</v>
      </c>
      <c r="AB5622" s="18" t="s">
        <v>48</v>
      </c>
      <c r="AC5622" s="18">
        <f>'EPD information'!$AF$16*Tabell2[[#This Row],[Weight (kg)]]</f>
        <v>3.1619999999999995E-2</v>
      </c>
      <c r="AD5622" s="18">
        <f>'EPD information'!$AG$16*Tabell2[[#This Row],[Weight (kg)]]</f>
        <v>1.054</v>
      </c>
      <c r="AE5622" s="18">
        <f>'EPD information'!$AH$16*Tabell2[[#This Row],[Weight (kg)]]</f>
        <v>1.6864E-3</v>
      </c>
      <c r="AF5622" s="21">
        <f>'EPD information'!$AI$16*Tabell2[[#This Row],[Weight (kg)]]</f>
        <v>-7.8199999999999994</v>
      </c>
    </row>
    <row r="5623" spans="1:32" x14ac:dyDescent="0.2">
      <c r="A5623" s="36" t="s">
        <v>315</v>
      </c>
      <c r="B5623" s="37" t="s">
        <v>316</v>
      </c>
      <c r="C5623" s="38">
        <v>777474</v>
      </c>
      <c r="D5623" s="39">
        <v>7319667774746</v>
      </c>
      <c r="E5623" s="37" t="s">
        <v>46</v>
      </c>
      <c r="F5623" s="40">
        <v>400</v>
      </c>
      <c r="G5623" s="37">
        <v>315</v>
      </c>
      <c r="H5623" s="41">
        <v>7</v>
      </c>
      <c r="I5623" s="35">
        <f>'EPD information'!$L$16*Tabell2[[#This Row],[Weight (kg)]]</f>
        <v>23.87</v>
      </c>
      <c r="J5623" s="22">
        <f>'EPD information'!$M$16*Tabell2[[#This Row],[Weight (kg)]]</f>
        <v>0.4158</v>
      </c>
      <c r="K5623" s="22">
        <f>'EPD information'!$N$16*Tabell2[[#This Row],[Weight (kg)]]</f>
        <v>4.9349999999999998E-2</v>
      </c>
      <c r="L5623" s="22">
        <f>'EPD information'!$O$16*Tabell2[[#This Row],[Weight (kg)]]</f>
        <v>0</v>
      </c>
      <c r="M5623" s="22">
        <f>'EPD information'!$P$16*Tabell2[[#This Row],[Weight (kg)]]</f>
        <v>3.2899999999999999E-2</v>
      </c>
      <c r="N5623" s="22">
        <f>'EPD information'!$Q$16*Tabell2[[#This Row],[Weight (kg)]]</f>
        <v>1.0920000000000001</v>
      </c>
      <c r="O5623" s="22">
        <f>'EPD information'!$R$16*Tabell2[[#This Row],[Weight (kg)]]</f>
        <v>1.7710000000000002E-3</v>
      </c>
      <c r="P5623" s="22">
        <f>'EPD information'!$S$16*Tabell2[[#This Row],[Weight (kg)]]</f>
        <v>-8.4699999999999989</v>
      </c>
      <c r="Q5623" s="35">
        <f>'Product specific GWP'!$T$16*Tabell2[[#This Row],[Weight (kg)]]</f>
        <v>0.30590000000000001</v>
      </c>
      <c r="R5623" s="35" t="s">
        <v>48</v>
      </c>
      <c r="S5623" s="35">
        <f>'EPD information'!$V$16*Tabell2[[#This Row],[Weight (kg)]]</f>
        <v>4.9349999999999998E-2</v>
      </c>
      <c r="T5623" s="35" t="str">
        <f>'EPD information'!$W$16</f>
        <v>ND</v>
      </c>
      <c r="U5623" s="35">
        <f>'EPD information'!$X$16*Tabell2[[#This Row],[Weight (kg)]]</f>
        <v>3.2899999999999999E-2</v>
      </c>
      <c r="V5623" s="35">
        <f>'EPD information'!$Y$16*Tabell2[[#This Row],[Weight (kg)]]</f>
        <v>1.0920000000000001</v>
      </c>
      <c r="W5623" s="35">
        <f>'EPD information'!$Z$16*Tabell2[[#This Row],[Weight (kg)]]</f>
        <v>1.7710000000000002E-3</v>
      </c>
      <c r="X5623" s="35">
        <f>'EPD information'!$AA$16*Tabell2[[#This Row],[Weight (kg)]]</f>
        <v>-8.4699999999999989</v>
      </c>
      <c r="Y5623" s="18">
        <f>'EPD information'!$AB$16*Tabell2[[#This Row],[Weight (kg)]]</f>
        <v>23.52</v>
      </c>
      <c r="Z5623" s="18">
        <f>'EPD information'!$AC$16*Tabell2[[#This Row],[Weight (kg)]]</f>
        <v>0.4123</v>
      </c>
      <c r="AA5623" s="18">
        <f>'EPD information'!$AD$16*Tabell2[[#This Row],[Weight (kg)]]</f>
        <v>5.1589999999999997E-2</v>
      </c>
      <c r="AB5623" s="18" t="s">
        <v>48</v>
      </c>
      <c r="AC5623" s="18">
        <f>'EPD information'!$AF$16*Tabell2[[#This Row],[Weight (kg)]]</f>
        <v>3.2549999999999996E-2</v>
      </c>
      <c r="AD5623" s="18">
        <f>'EPD information'!$AG$16*Tabell2[[#This Row],[Weight (kg)]]</f>
        <v>1.085</v>
      </c>
      <c r="AE5623" s="18">
        <f>'EPD information'!$AH$16*Tabell2[[#This Row],[Weight (kg)]]</f>
        <v>1.7360000000000001E-3</v>
      </c>
      <c r="AF5623" s="21">
        <f>'EPD information'!$AI$16*Tabell2[[#This Row],[Weight (kg)]]</f>
        <v>-8.0499999999999989</v>
      </c>
    </row>
    <row r="5624" spans="1:32" x14ac:dyDescent="0.2">
      <c r="A5624" s="36" t="s">
        <v>315</v>
      </c>
      <c r="B5624" s="37" t="s">
        <v>316</v>
      </c>
      <c r="C5624" s="38">
        <v>777473</v>
      </c>
      <c r="D5624" s="39">
        <v>7319667774739</v>
      </c>
      <c r="E5624" s="37" t="s">
        <v>46</v>
      </c>
      <c r="F5624" s="40">
        <v>400</v>
      </c>
      <c r="G5624" s="37">
        <v>250</v>
      </c>
      <c r="H5624" s="41">
        <v>8.4611999999999998</v>
      </c>
      <c r="I5624" s="35">
        <f>'EPD information'!$L$16*Tabell2[[#This Row],[Weight (kg)]]</f>
        <v>28.852692000000001</v>
      </c>
      <c r="J5624" s="22">
        <f>'EPD information'!$M$16*Tabell2[[#This Row],[Weight (kg)]]</f>
        <v>0.50259527999999998</v>
      </c>
      <c r="K5624" s="22">
        <f>'EPD information'!$N$16*Tabell2[[#This Row],[Weight (kg)]]</f>
        <v>5.9651459999999996E-2</v>
      </c>
      <c r="L5624" s="22">
        <f>'EPD information'!$O$16*Tabell2[[#This Row],[Weight (kg)]]</f>
        <v>0</v>
      </c>
      <c r="M5624" s="22">
        <f>'EPD information'!$P$16*Tabell2[[#This Row],[Weight (kg)]]</f>
        <v>3.976764E-2</v>
      </c>
      <c r="N5624" s="22">
        <f>'EPD information'!$Q$16*Tabell2[[#This Row],[Weight (kg)]]</f>
        <v>1.3199471999999999</v>
      </c>
      <c r="O5624" s="22">
        <f>'EPD information'!$R$16*Tabell2[[#This Row],[Weight (kg)]]</f>
        <v>2.1406836000000002E-3</v>
      </c>
      <c r="P5624" s="22">
        <f>'EPD information'!$S$16*Tabell2[[#This Row],[Weight (kg)]]</f>
        <v>-10.238052</v>
      </c>
      <c r="Q5624" s="35">
        <f>'Product specific GWP'!$T$16*Tabell2[[#This Row],[Weight (kg)]]</f>
        <v>0.36975444000000002</v>
      </c>
      <c r="R5624" s="35" t="s">
        <v>48</v>
      </c>
      <c r="S5624" s="35">
        <f>'EPD information'!$V$16*Tabell2[[#This Row],[Weight (kg)]]</f>
        <v>5.9651459999999996E-2</v>
      </c>
      <c r="T5624" s="35" t="str">
        <f>'EPD information'!$W$16</f>
        <v>ND</v>
      </c>
      <c r="U5624" s="35">
        <f>'EPD information'!$X$16*Tabell2[[#This Row],[Weight (kg)]]</f>
        <v>3.976764E-2</v>
      </c>
      <c r="V5624" s="35">
        <f>'EPD information'!$Y$16*Tabell2[[#This Row],[Weight (kg)]]</f>
        <v>1.3199471999999999</v>
      </c>
      <c r="W5624" s="35">
        <f>'EPD information'!$Z$16*Tabell2[[#This Row],[Weight (kg)]]</f>
        <v>2.1406836000000002E-3</v>
      </c>
      <c r="X5624" s="35">
        <f>'EPD information'!$AA$16*Tabell2[[#This Row],[Weight (kg)]]</f>
        <v>-10.238052</v>
      </c>
      <c r="Y5624" s="18">
        <f>'EPD information'!$AB$16*Tabell2[[#This Row],[Weight (kg)]]</f>
        <v>28.429631999999998</v>
      </c>
      <c r="Z5624" s="18">
        <f>'EPD information'!$AC$16*Tabell2[[#This Row],[Weight (kg)]]</f>
        <v>0.49836468</v>
      </c>
      <c r="AA5624" s="18">
        <f>'EPD information'!$AD$16*Tabell2[[#This Row],[Weight (kg)]]</f>
        <v>6.2359043999999995E-2</v>
      </c>
      <c r="AB5624" s="18" t="s">
        <v>48</v>
      </c>
      <c r="AC5624" s="18">
        <f>'EPD information'!$AF$16*Tabell2[[#This Row],[Weight (kg)]]</f>
        <v>3.9344579999999997E-2</v>
      </c>
      <c r="AD5624" s="18">
        <f>'EPD information'!$AG$16*Tabell2[[#This Row],[Weight (kg)]]</f>
        <v>1.3114859999999999</v>
      </c>
      <c r="AE5624" s="18">
        <f>'EPD information'!$AH$16*Tabell2[[#This Row],[Weight (kg)]]</f>
        <v>2.0983776E-3</v>
      </c>
      <c r="AF5624" s="21">
        <f>'EPD information'!$AI$16*Tabell2[[#This Row],[Weight (kg)]]</f>
        <v>-9.7303799999999985</v>
      </c>
    </row>
    <row r="5625" spans="1:32" x14ac:dyDescent="0.2">
      <c r="A5625" s="36" t="s">
        <v>315</v>
      </c>
      <c r="B5625" s="37" t="s">
        <v>316</v>
      </c>
      <c r="C5625" s="38">
        <v>499763</v>
      </c>
      <c r="D5625" s="39">
        <v>7319660780959</v>
      </c>
      <c r="E5625" s="37" t="s">
        <v>46</v>
      </c>
      <c r="F5625" s="40">
        <v>400</v>
      </c>
      <c r="G5625" s="37">
        <v>125</v>
      </c>
      <c r="H5625" s="41">
        <v>3.6190000000000002</v>
      </c>
      <c r="I5625" s="35">
        <f>'EPD information'!$L$16*Tabell2[[#This Row],[Weight (kg)]]</f>
        <v>12.340790000000002</v>
      </c>
      <c r="J5625" s="22">
        <f>'EPD information'!$M$16*Tabell2[[#This Row],[Weight (kg)]]</f>
        <v>0.21496860000000001</v>
      </c>
      <c r="K5625" s="22">
        <f>'EPD information'!$N$16*Tabell2[[#This Row],[Weight (kg)]]</f>
        <v>2.5513950000000001E-2</v>
      </c>
      <c r="L5625" s="22">
        <f>'EPD information'!$O$16*Tabell2[[#This Row],[Weight (kg)]]</f>
        <v>0</v>
      </c>
      <c r="M5625" s="22">
        <f>'EPD information'!$P$16*Tabell2[[#This Row],[Weight (kg)]]</f>
        <v>1.7009300000000002E-2</v>
      </c>
      <c r="N5625" s="22">
        <f>'EPD information'!$Q$16*Tabell2[[#This Row],[Weight (kg)]]</f>
        <v>0.56456400000000007</v>
      </c>
      <c r="O5625" s="22">
        <f>'EPD information'!$R$16*Tabell2[[#This Row],[Weight (kg)]]</f>
        <v>9.1560700000000014E-4</v>
      </c>
      <c r="P5625" s="22">
        <f>'EPD information'!$S$16*Tabell2[[#This Row],[Weight (kg)]]</f>
        <v>-4.3789899999999999</v>
      </c>
      <c r="Q5625" s="35">
        <f>'Product specific GWP'!$T$16*Tabell2[[#This Row],[Weight (kg)]]</f>
        <v>0.15815030000000002</v>
      </c>
      <c r="R5625" s="35" t="s">
        <v>48</v>
      </c>
      <c r="S5625" s="35">
        <f>'EPD information'!$V$16*Tabell2[[#This Row],[Weight (kg)]]</f>
        <v>2.5513950000000001E-2</v>
      </c>
      <c r="T5625" s="35" t="str">
        <f>'EPD information'!$W$16</f>
        <v>ND</v>
      </c>
      <c r="U5625" s="35">
        <f>'EPD information'!$X$16*Tabell2[[#This Row],[Weight (kg)]]</f>
        <v>1.7009300000000002E-2</v>
      </c>
      <c r="V5625" s="35">
        <f>'EPD information'!$Y$16*Tabell2[[#This Row],[Weight (kg)]]</f>
        <v>0.56456400000000007</v>
      </c>
      <c r="W5625" s="35">
        <f>'EPD information'!$Z$16*Tabell2[[#This Row],[Weight (kg)]]</f>
        <v>9.1560700000000014E-4</v>
      </c>
      <c r="X5625" s="35">
        <f>'EPD information'!$AA$16*Tabell2[[#This Row],[Weight (kg)]]</f>
        <v>-4.3789899999999999</v>
      </c>
      <c r="Y5625" s="18">
        <f>'EPD information'!$AB$16*Tabell2[[#This Row],[Weight (kg)]]</f>
        <v>12.159840000000001</v>
      </c>
      <c r="Z5625" s="18">
        <f>'EPD information'!$AC$16*Tabell2[[#This Row],[Weight (kg)]]</f>
        <v>0.21315910000000002</v>
      </c>
      <c r="AA5625" s="18">
        <f>'EPD information'!$AD$16*Tabell2[[#This Row],[Weight (kg)]]</f>
        <v>2.6672029999999999E-2</v>
      </c>
      <c r="AB5625" s="18" t="s">
        <v>48</v>
      </c>
      <c r="AC5625" s="18">
        <f>'EPD information'!$AF$16*Tabell2[[#This Row],[Weight (kg)]]</f>
        <v>1.6828349999999999E-2</v>
      </c>
      <c r="AD5625" s="18">
        <f>'EPD information'!$AG$16*Tabell2[[#This Row],[Weight (kg)]]</f>
        <v>0.56094500000000003</v>
      </c>
      <c r="AE5625" s="18">
        <f>'EPD information'!$AH$16*Tabell2[[#This Row],[Weight (kg)]]</f>
        <v>8.9751200000000005E-4</v>
      </c>
      <c r="AF5625" s="21">
        <f>'EPD information'!$AI$16*Tabell2[[#This Row],[Weight (kg)]]</f>
        <v>-4.1618500000000003</v>
      </c>
    </row>
    <row r="5626" spans="1:32" x14ac:dyDescent="0.2">
      <c r="A5626" s="36" t="s">
        <v>315</v>
      </c>
      <c r="B5626" s="37" t="s">
        <v>316</v>
      </c>
      <c r="C5626" s="38">
        <v>777471</v>
      </c>
      <c r="D5626" s="39">
        <v>7319667774715</v>
      </c>
      <c r="E5626" s="37" t="s">
        <v>46</v>
      </c>
      <c r="F5626" s="40">
        <v>400</v>
      </c>
      <c r="G5626" s="37">
        <v>160</v>
      </c>
      <c r="H5626" s="41">
        <v>4.3712</v>
      </c>
      <c r="I5626" s="35">
        <f>'EPD information'!$L$16*Tabell2[[#This Row],[Weight (kg)]]</f>
        <v>14.905792</v>
      </c>
      <c r="J5626" s="22">
        <f>'EPD information'!$M$16*Tabell2[[#This Row],[Weight (kg)]]</f>
        <v>0.25964927999999998</v>
      </c>
      <c r="K5626" s="22">
        <f>'EPD information'!$N$16*Tabell2[[#This Row],[Weight (kg)]]</f>
        <v>3.0816959999999997E-2</v>
      </c>
      <c r="L5626" s="22">
        <f>'EPD information'!$O$16*Tabell2[[#This Row],[Weight (kg)]]</f>
        <v>0</v>
      </c>
      <c r="M5626" s="22">
        <f>'EPD information'!$P$16*Tabell2[[#This Row],[Weight (kg)]]</f>
        <v>2.0544639999999999E-2</v>
      </c>
      <c r="N5626" s="22">
        <f>'EPD information'!$Q$16*Tabell2[[#This Row],[Weight (kg)]]</f>
        <v>0.68190720000000005</v>
      </c>
      <c r="O5626" s="22">
        <f>'EPD information'!$R$16*Tabell2[[#This Row],[Weight (kg)]]</f>
        <v>1.1059136E-3</v>
      </c>
      <c r="P5626" s="22">
        <f>'EPD information'!$S$16*Tabell2[[#This Row],[Weight (kg)]]</f>
        <v>-5.2891519999999996</v>
      </c>
      <c r="Q5626" s="35">
        <f>'Product specific GWP'!$T$16*Tabell2[[#This Row],[Weight (kg)]]</f>
        <v>0.19102144000000001</v>
      </c>
      <c r="R5626" s="35" t="s">
        <v>48</v>
      </c>
      <c r="S5626" s="35">
        <f>'EPD information'!$V$16*Tabell2[[#This Row],[Weight (kg)]]</f>
        <v>3.0816959999999997E-2</v>
      </c>
      <c r="T5626" s="35" t="str">
        <f>'EPD information'!$W$16</f>
        <v>ND</v>
      </c>
      <c r="U5626" s="35">
        <f>'EPD information'!$X$16*Tabell2[[#This Row],[Weight (kg)]]</f>
        <v>2.0544639999999999E-2</v>
      </c>
      <c r="V5626" s="35">
        <f>'EPD information'!$Y$16*Tabell2[[#This Row],[Weight (kg)]]</f>
        <v>0.68190720000000005</v>
      </c>
      <c r="W5626" s="35">
        <f>'EPD information'!$Z$16*Tabell2[[#This Row],[Weight (kg)]]</f>
        <v>1.1059136E-3</v>
      </c>
      <c r="X5626" s="35">
        <f>'EPD information'!$AA$16*Tabell2[[#This Row],[Weight (kg)]]</f>
        <v>-5.2891519999999996</v>
      </c>
      <c r="Y5626" s="18">
        <f>'EPD information'!$AB$16*Tabell2[[#This Row],[Weight (kg)]]</f>
        <v>14.687232</v>
      </c>
      <c r="Z5626" s="18">
        <f>'EPD information'!$AC$16*Tabell2[[#This Row],[Weight (kg)]]</f>
        <v>0.25746368000000003</v>
      </c>
      <c r="AA5626" s="18">
        <f>'EPD information'!$AD$16*Tabell2[[#This Row],[Weight (kg)]]</f>
        <v>3.2215743999999998E-2</v>
      </c>
      <c r="AB5626" s="18" t="s">
        <v>48</v>
      </c>
      <c r="AC5626" s="18">
        <f>'EPD information'!$AF$16*Tabell2[[#This Row],[Weight (kg)]]</f>
        <v>2.032608E-2</v>
      </c>
      <c r="AD5626" s="18">
        <f>'EPD information'!$AG$16*Tabell2[[#This Row],[Weight (kg)]]</f>
        <v>0.67753600000000003</v>
      </c>
      <c r="AE5626" s="18">
        <f>'EPD information'!$AH$16*Tabell2[[#This Row],[Weight (kg)]]</f>
        <v>1.0840576E-3</v>
      </c>
      <c r="AF5626" s="21">
        <f>'EPD information'!$AI$16*Tabell2[[#This Row],[Weight (kg)]]</f>
        <v>-5.0268799999999993</v>
      </c>
    </row>
    <row r="5627" spans="1:32" x14ac:dyDescent="0.2">
      <c r="A5627" s="36" t="s">
        <v>315</v>
      </c>
      <c r="B5627" s="37" t="s">
        <v>316</v>
      </c>
      <c r="C5627" s="38">
        <v>777472</v>
      </c>
      <c r="D5627" s="39">
        <v>7319667774722</v>
      </c>
      <c r="E5627" s="37" t="s">
        <v>46</v>
      </c>
      <c r="F5627" s="40">
        <v>400</v>
      </c>
      <c r="G5627" s="37">
        <v>200</v>
      </c>
      <c r="H5627" s="41">
        <v>5.3063000000000002</v>
      </c>
      <c r="I5627" s="35">
        <f>'EPD information'!$L$16*Tabell2[[#This Row],[Weight (kg)]]</f>
        <v>18.094483</v>
      </c>
      <c r="J5627" s="22">
        <f>'EPD information'!$M$16*Tabell2[[#This Row],[Weight (kg)]]</f>
        <v>0.31519422000000002</v>
      </c>
      <c r="K5627" s="22">
        <f>'EPD information'!$N$16*Tabell2[[#This Row],[Weight (kg)]]</f>
        <v>3.7409415000000001E-2</v>
      </c>
      <c r="L5627" s="22">
        <f>'EPD information'!$O$16*Tabell2[[#This Row],[Weight (kg)]]</f>
        <v>0</v>
      </c>
      <c r="M5627" s="22">
        <f>'EPD information'!$P$16*Tabell2[[#This Row],[Weight (kg)]]</f>
        <v>2.4939610000000001E-2</v>
      </c>
      <c r="N5627" s="22">
        <f>'EPD information'!$Q$16*Tabell2[[#This Row],[Weight (kg)]]</f>
        <v>0.82778280000000004</v>
      </c>
      <c r="O5627" s="22">
        <f>'EPD information'!$R$16*Tabell2[[#This Row],[Weight (kg)]]</f>
        <v>1.3424939000000002E-3</v>
      </c>
      <c r="P5627" s="22">
        <f>'EPD information'!$S$16*Tabell2[[#This Row],[Weight (kg)]]</f>
        <v>-6.420623</v>
      </c>
      <c r="Q5627" s="35">
        <f>'Product specific GWP'!$T$16*Tabell2[[#This Row],[Weight (kg)]]</f>
        <v>0.23188531000000001</v>
      </c>
      <c r="R5627" s="35" t="s">
        <v>48</v>
      </c>
      <c r="S5627" s="35">
        <f>'EPD information'!$V$16*Tabell2[[#This Row],[Weight (kg)]]</f>
        <v>3.7409415000000001E-2</v>
      </c>
      <c r="T5627" s="35" t="str">
        <f>'EPD information'!$W$16</f>
        <v>ND</v>
      </c>
      <c r="U5627" s="35">
        <f>'EPD information'!$X$16*Tabell2[[#This Row],[Weight (kg)]]</f>
        <v>2.4939610000000001E-2</v>
      </c>
      <c r="V5627" s="35">
        <f>'EPD information'!$Y$16*Tabell2[[#This Row],[Weight (kg)]]</f>
        <v>0.82778280000000004</v>
      </c>
      <c r="W5627" s="35">
        <f>'EPD information'!$Z$16*Tabell2[[#This Row],[Weight (kg)]]</f>
        <v>1.3424939000000002E-3</v>
      </c>
      <c r="X5627" s="35">
        <f>'EPD information'!$AA$16*Tabell2[[#This Row],[Weight (kg)]]</f>
        <v>-6.420623</v>
      </c>
      <c r="Y5627" s="18">
        <f>'EPD information'!$AB$16*Tabell2[[#This Row],[Weight (kg)]]</f>
        <v>17.829167999999999</v>
      </c>
      <c r="Z5627" s="18">
        <f>'EPD information'!$AC$16*Tabell2[[#This Row],[Weight (kg)]]</f>
        <v>0.31254107000000003</v>
      </c>
      <c r="AA5627" s="18">
        <f>'EPD information'!$AD$16*Tabell2[[#This Row],[Weight (kg)]]</f>
        <v>3.9107430999999998E-2</v>
      </c>
      <c r="AB5627" s="18" t="s">
        <v>48</v>
      </c>
      <c r="AC5627" s="18">
        <f>'EPD information'!$AF$16*Tabell2[[#This Row],[Weight (kg)]]</f>
        <v>2.4674294999999999E-2</v>
      </c>
      <c r="AD5627" s="18">
        <f>'EPD information'!$AG$16*Tabell2[[#This Row],[Weight (kg)]]</f>
        <v>0.82247650000000005</v>
      </c>
      <c r="AE5627" s="18">
        <f>'EPD information'!$AH$16*Tabell2[[#This Row],[Weight (kg)]]</f>
        <v>1.3159624000000001E-3</v>
      </c>
      <c r="AF5627" s="21">
        <f>'EPD information'!$AI$16*Tabell2[[#This Row],[Weight (kg)]]</f>
        <v>-6.1022449999999999</v>
      </c>
    </row>
    <row r="5628" spans="1:32" x14ac:dyDescent="0.2">
      <c r="A5628" s="36" t="s">
        <v>315</v>
      </c>
      <c r="B5628" s="37" t="s">
        <v>316</v>
      </c>
      <c r="C5628" s="38">
        <v>777475</v>
      </c>
      <c r="D5628" s="39">
        <v>7319667774753</v>
      </c>
      <c r="E5628" s="37" t="s">
        <v>46</v>
      </c>
      <c r="F5628" s="40">
        <v>400</v>
      </c>
      <c r="G5628" s="37">
        <v>355</v>
      </c>
      <c r="H5628" s="41">
        <v>9.1</v>
      </c>
      <c r="I5628" s="35">
        <f>'EPD information'!$L$16*Tabell2[[#This Row],[Weight (kg)]]</f>
        <v>31.030999999999999</v>
      </c>
      <c r="J5628" s="22">
        <f>'EPD information'!$M$16*Tabell2[[#This Row],[Weight (kg)]]</f>
        <v>0.54054000000000002</v>
      </c>
      <c r="K5628" s="22">
        <f>'EPD information'!$N$16*Tabell2[[#This Row],[Weight (kg)]]</f>
        <v>6.415499999999999E-2</v>
      </c>
      <c r="L5628" s="22">
        <f>'EPD information'!$O$16*Tabell2[[#This Row],[Weight (kg)]]</f>
        <v>0</v>
      </c>
      <c r="M5628" s="22">
        <f>'EPD information'!$P$16*Tabell2[[#This Row],[Weight (kg)]]</f>
        <v>4.2770000000000002E-2</v>
      </c>
      <c r="N5628" s="22">
        <f>'EPD information'!$Q$16*Tabell2[[#This Row],[Weight (kg)]]</f>
        <v>1.4196</v>
      </c>
      <c r="O5628" s="22">
        <f>'EPD information'!$R$16*Tabell2[[#This Row],[Weight (kg)]]</f>
        <v>2.3023000000000002E-3</v>
      </c>
      <c r="P5628" s="22">
        <f>'EPD information'!$S$16*Tabell2[[#This Row],[Weight (kg)]]</f>
        <v>-11.010999999999999</v>
      </c>
      <c r="Q5628" s="35">
        <f>'Product specific GWP'!$T$16*Tabell2[[#This Row],[Weight (kg)]]</f>
        <v>0.39767000000000002</v>
      </c>
      <c r="R5628" s="35" t="s">
        <v>48</v>
      </c>
      <c r="S5628" s="35">
        <f>'EPD information'!$V$16*Tabell2[[#This Row],[Weight (kg)]]</f>
        <v>6.415499999999999E-2</v>
      </c>
      <c r="T5628" s="35" t="str">
        <f>'EPD information'!$W$16</f>
        <v>ND</v>
      </c>
      <c r="U5628" s="35">
        <f>'EPD information'!$X$16*Tabell2[[#This Row],[Weight (kg)]]</f>
        <v>4.2770000000000002E-2</v>
      </c>
      <c r="V5628" s="35">
        <f>'EPD information'!$Y$16*Tabell2[[#This Row],[Weight (kg)]]</f>
        <v>1.4196</v>
      </c>
      <c r="W5628" s="35">
        <f>'EPD information'!$Z$16*Tabell2[[#This Row],[Weight (kg)]]</f>
        <v>2.3023000000000002E-3</v>
      </c>
      <c r="X5628" s="35">
        <f>'EPD information'!$AA$16*Tabell2[[#This Row],[Weight (kg)]]</f>
        <v>-11.010999999999999</v>
      </c>
      <c r="Y5628" s="18">
        <f>'EPD information'!$AB$16*Tabell2[[#This Row],[Weight (kg)]]</f>
        <v>30.575999999999997</v>
      </c>
      <c r="Z5628" s="18">
        <f>'EPD information'!$AC$16*Tabell2[[#This Row],[Weight (kg)]]</f>
        <v>0.53598999999999997</v>
      </c>
      <c r="AA5628" s="18">
        <f>'EPD information'!$AD$16*Tabell2[[#This Row],[Weight (kg)]]</f>
        <v>6.7067000000000002E-2</v>
      </c>
      <c r="AB5628" s="18" t="s">
        <v>48</v>
      </c>
      <c r="AC5628" s="18">
        <f>'EPD information'!$AF$16*Tabell2[[#This Row],[Weight (kg)]]</f>
        <v>4.2314999999999992E-2</v>
      </c>
      <c r="AD5628" s="18">
        <f>'EPD information'!$AG$16*Tabell2[[#This Row],[Weight (kg)]]</f>
        <v>1.4104999999999999</v>
      </c>
      <c r="AE5628" s="18">
        <f>'EPD information'!$AH$16*Tabell2[[#This Row],[Weight (kg)]]</f>
        <v>2.2568000000000002E-3</v>
      </c>
      <c r="AF5628" s="21">
        <f>'EPD information'!$AI$16*Tabell2[[#This Row],[Weight (kg)]]</f>
        <v>-10.464999999999998</v>
      </c>
    </row>
    <row r="5629" spans="1:32" x14ac:dyDescent="0.2">
      <c r="A5629" s="36" t="s">
        <v>315</v>
      </c>
      <c r="B5629" s="37" t="s">
        <v>316</v>
      </c>
      <c r="C5629" s="38">
        <v>777478</v>
      </c>
      <c r="D5629" s="39">
        <v>7319667774784</v>
      </c>
      <c r="E5629" s="37" t="s">
        <v>46</v>
      </c>
      <c r="F5629" s="40">
        <v>450</v>
      </c>
      <c r="G5629" s="37">
        <v>355</v>
      </c>
      <c r="H5629" s="41">
        <v>8.5</v>
      </c>
      <c r="I5629" s="35">
        <f>'EPD information'!$L$16*Tabell2[[#This Row],[Weight (kg)]]</f>
        <v>28.984999999999999</v>
      </c>
      <c r="J5629" s="22">
        <f>'EPD information'!$M$16*Tabell2[[#This Row],[Weight (kg)]]</f>
        <v>0.50490000000000002</v>
      </c>
      <c r="K5629" s="22">
        <f>'EPD information'!$N$16*Tabell2[[#This Row],[Weight (kg)]]</f>
        <v>5.9924999999999999E-2</v>
      </c>
      <c r="L5629" s="22">
        <f>'EPD information'!$O$16*Tabell2[[#This Row],[Weight (kg)]]</f>
        <v>0</v>
      </c>
      <c r="M5629" s="22">
        <f>'EPD information'!$P$16*Tabell2[[#This Row],[Weight (kg)]]</f>
        <v>3.9949999999999999E-2</v>
      </c>
      <c r="N5629" s="22">
        <f>'EPD information'!$Q$16*Tabell2[[#This Row],[Weight (kg)]]</f>
        <v>1.3260000000000001</v>
      </c>
      <c r="O5629" s="22">
        <f>'EPD information'!$R$16*Tabell2[[#This Row],[Weight (kg)]]</f>
        <v>2.1505000000000001E-3</v>
      </c>
      <c r="P5629" s="22">
        <f>'EPD information'!$S$16*Tabell2[[#This Row],[Weight (kg)]]</f>
        <v>-10.285</v>
      </c>
      <c r="Q5629" s="35">
        <f>'Product specific GWP'!$T$16*Tabell2[[#This Row],[Weight (kg)]]</f>
        <v>0.37145</v>
      </c>
      <c r="R5629" s="35" t="s">
        <v>48</v>
      </c>
      <c r="S5629" s="35">
        <f>'EPD information'!$V$16*Tabell2[[#This Row],[Weight (kg)]]</f>
        <v>5.9924999999999999E-2</v>
      </c>
      <c r="T5629" s="35" t="str">
        <f>'EPD information'!$W$16</f>
        <v>ND</v>
      </c>
      <c r="U5629" s="35">
        <f>'EPD information'!$X$16*Tabell2[[#This Row],[Weight (kg)]]</f>
        <v>3.9949999999999999E-2</v>
      </c>
      <c r="V5629" s="35">
        <f>'EPD information'!$Y$16*Tabell2[[#This Row],[Weight (kg)]]</f>
        <v>1.3260000000000001</v>
      </c>
      <c r="W5629" s="35">
        <f>'EPD information'!$Z$16*Tabell2[[#This Row],[Weight (kg)]]</f>
        <v>2.1505000000000001E-3</v>
      </c>
      <c r="X5629" s="35">
        <f>'EPD information'!$AA$16*Tabell2[[#This Row],[Weight (kg)]]</f>
        <v>-10.285</v>
      </c>
      <c r="Y5629" s="18">
        <f>'EPD information'!$AB$16*Tabell2[[#This Row],[Weight (kg)]]</f>
        <v>28.56</v>
      </c>
      <c r="Z5629" s="18">
        <f>'EPD information'!$AC$16*Tabell2[[#This Row],[Weight (kg)]]</f>
        <v>0.50065000000000004</v>
      </c>
      <c r="AA5629" s="18">
        <f>'EPD information'!$AD$16*Tabell2[[#This Row],[Weight (kg)]]</f>
        <v>6.2644999999999992E-2</v>
      </c>
      <c r="AB5629" s="18" t="s">
        <v>48</v>
      </c>
      <c r="AC5629" s="18">
        <f>'EPD information'!$AF$16*Tabell2[[#This Row],[Weight (kg)]]</f>
        <v>3.9524999999999998E-2</v>
      </c>
      <c r="AD5629" s="18">
        <f>'EPD information'!$AG$16*Tabell2[[#This Row],[Weight (kg)]]</f>
        <v>1.3174999999999999</v>
      </c>
      <c r="AE5629" s="18">
        <f>'EPD information'!$AH$16*Tabell2[[#This Row],[Weight (kg)]]</f>
        <v>2.1080000000000001E-3</v>
      </c>
      <c r="AF5629" s="21">
        <f>'EPD information'!$AI$16*Tabell2[[#This Row],[Weight (kg)]]</f>
        <v>-9.7749999999999986</v>
      </c>
    </row>
    <row r="5630" spans="1:32" x14ac:dyDescent="0.2">
      <c r="A5630" s="36" t="s">
        <v>315</v>
      </c>
      <c r="B5630" s="37" t="s">
        <v>316</v>
      </c>
      <c r="C5630" s="38">
        <v>885216</v>
      </c>
      <c r="D5630" s="39">
        <v>7319668852160</v>
      </c>
      <c r="E5630" s="37" t="s">
        <v>46</v>
      </c>
      <c r="F5630" s="40">
        <v>450</v>
      </c>
      <c r="G5630" s="37">
        <v>450</v>
      </c>
      <c r="H5630" s="41">
        <v>8.5</v>
      </c>
      <c r="I5630" s="35">
        <f>'EPD information'!$L$16*Tabell2[[#This Row],[Weight (kg)]]</f>
        <v>28.984999999999999</v>
      </c>
      <c r="J5630" s="22">
        <f>'EPD information'!$M$16*Tabell2[[#This Row],[Weight (kg)]]</f>
        <v>0.50490000000000002</v>
      </c>
      <c r="K5630" s="22">
        <f>'EPD information'!$N$16*Tabell2[[#This Row],[Weight (kg)]]</f>
        <v>5.9924999999999999E-2</v>
      </c>
      <c r="L5630" s="22">
        <f>'EPD information'!$O$16*Tabell2[[#This Row],[Weight (kg)]]</f>
        <v>0</v>
      </c>
      <c r="M5630" s="22">
        <f>'EPD information'!$P$16*Tabell2[[#This Row],[Weight (kg)]]</f>
        <v>3.9949999999999999E-2</v>
      </c>
      <c r="N5630" s="22">
        <f>'EPD information'!$Q$16*Tabell2[[#This Row],[Weight (kg)]]</f>
        <v>1.3260000000000001</v>
      </c>
      <c r="O5630" s="22">
        <f>'EPD information'!$R$16*Tabell2[[#This Row],[Weight (kg)]]</f>
        <v>2.1505000000000001E-3</v>
      </c>
      <c r="P5630" s="22">
        <f>'EPD information'!$S$16*Tabell2[[#This Row],[Weight (kg)]]</f>
        <v>-10.285</v>
      </c>
      <c r="Q5630" s="35">
        <f>'Product specific GWP'!$T$16*Tabell2[[#This Row],[Weight (kg)]]</f>
        <v>0.37145</v>
      </c>
      <c r="R5630" s="35" t="s">
        <v>48</v>
      </c>
      <c r="S5630" s="35">
        <f>'EPD information'!$V$16*Tabell2[[#This Row],[Weight (kg)]]</f>
        <v>5.9924999999999999E-2</v>
      </c>
      <c r="T5630" s="35" t="str">
        <f>'EPD information'!$W$16</f>
        <v>ND</v>
      </c>
      <c r="U5630" s="35">
        <f>'EPD information'!$X$16*Tabell2[[#This Row],[Weight (kg)]]</f>
        <v>3.9949999999999999E-2</v>
      </c>
      <c r="V5630" s="35">
        <f>'EPD information'!$Y$16*Tabell2[[#This Row],[Weight (kg)]]</f>
        <v>1.3260000000000001</v>
      </c>
      <c r="W5630" s="35">
        <f>'EPD information'!$Z$16*Tabell2[[#This Row],[Weight (kg)]]</f>
        <v>2.1505000000000001E-3</v>
      </c>
      <c r="X5630" s="35">
        <f>'EPD information'!$AA$16*Tabell2[[#This Row],[Weight (kg)]]</f>
        <v>-10.285</v>
      </c>
      <c r="Y5630" s="18">
        <f>'EPD information'!$AB$16*Tabell2[[#This Row],[Weight (kg)]]</f>
        <v>28.56</v>
      </c>
      <c r="Z5630" s="18">
        <f>'EPD information'!$AC$16*Tabell2[[#This Row],[Weight (kg)]]</f>
        <v>0.50065000000000004</v>
      </c>
      <c r="AA5630" s="18">
        <f>'EPD information'!$AD$16*Tabell2[[#This Row],[Weight (kg)]]</f>
        <v>6.2644999999999992E-2</v>
      </c>
      <c r="AB5630" s="18" t="s">
        <v>48</v>
      </c>
      <c r="AC5630" s="18">
        <f>'EPD information'!$AF$16*Tabell2[[#This Row],[Weight (kg)]]</f>
        <v>3.9524999999999998E-2</v>
      </c>
      <c r="AD5630" s="18">
        <f>'EPD information'!$AG$16*Tabell2[[#This Row],[Weight (kg)]]</f>
        <v>1.3174999999999999</v>
      </c>
      <c r="AE5630" s="18">
        <f>'EPD information'!$AH$16*Tabell2[[#This Row],[Weight (kg)]]</f>
        <v>2.1080000000000001E-3</v>
      </c>
      <c r="AF5630" s="21">
        <f>'EPD information'!$AI$16*Tabell2[[#This Row],[Weight (kg)]]</f>
        <v>-9.7749999999999986</v>
      </c>
    </row>
    <row r="5631" spans="1:32" x14ac:dyDescent="0.2">
      <c r="A5631" s="36" t="s">
        <v>315</v>
      </c>
      <c r="B5631" s="37" t="s">
        <v>316</v>
      </c>
      <c r="C5631" s="38">
        <v>690944</v>
      </c>
      <c r="D5631" s="39">
        <v>7319660293626</v>
      </c>
      <c r="E5631" s="37" t="s">
        <v>46</v>
      </c>
      <c r="F5631" s="40">
        <v>450</v>
      </c>
      <c r="G5631" s="37">
        <v>315</v>
      </c>
      <c r="H5631" s="41">
        <v>8.5</v>
      </c>
      <c r="I5631" s="35">
        <f>'EPD information'!$L$16*Tabell2[[#This Row],[Weight (kg)]]</f>
        <v>28.984999999999999</v>
      </c>
      <c r="J5631" s="22">
        <f>'EPD information'!$M$16*Tabell2[[#This Row],[Weight (kg)]]</f>
        <v>0.50490000000000002</v>
      </c>
      <c r="K5631" s="22">
        <f>'EPD information'!$N$16*Tabell2[[#This Row],[Weight (kg)]]</f>
        <v>5.9924999999999999E-2</v>
      </c>
      <c r="L5631" s="22">
        <f>'EPD information'!$O$16*Tabell2[[#This Row],[Weight (kg)]]</f>
        <v>0</v>
      </c>
      <c r="M5631" s="22">
        <f>'EPD information'!$P$16*Tabell2[[#This Row],[Weight (kg)]]</f>
        <v>3.9949999999999999E-2</v>
      </c>
      <c r="N5631" s="22">
        <f>'EPD information'!$Q$16*Tabell2[[#This Row],[Weight (kg)]]</f>
        <v>1.3260000000000001</v>
      </c>
      <c r="O5631" s="22">
        <f>'EPD information'!$R$16*Tabell2[[#This Row],[Weight (kg)]]</f>
        <v>2.1505000000000001E-3</v>
      </c>
      <c r="P5631" s="22">
        <f>'EPD information'!$S$16*Tabell2[[#This Row],[Weight (kg)]]</f>
        <v>-10.285</v>
      </c>
      <c r="Q5631" s="35">
        <f>'Product specific GWP'!$T$16*Tabell2[[#This Row],[Weight (kg)]]</f>
        <v>0.37145</v>
      </c>
      <c r="R5631" s="35" t="s">
        <v>48</v>
      </c>
      <c r="S5631" s="35">
        <f>'EPD information'!$V$16*Tabell2[[#This Row],[Weight (kg)]]</f>
        <v>5.9924999999999999E-2</v>
      </c>
      <c r="T5631" s="35" t="str">
        <f>'EPD information'!$W$16</f>
        <v>ND</v>
      </c>
      <c r="U5631" s="35">
        <f>'EPD information'!$X$16*Tabell2[[#This Row],[Weight (kg)]]</f>
        <v>3.9949999999999999E-2</v>
      </c>
      <c r="V5631" s="35">
        <f>'EPD information'!$Y$16*Tabell2[[#This Row],[Weight (kg)]]</f>
        <v>1.3260000000000001</v>
      </c>
      <c r="W5631" s="35">
        <f>'EPD information'!$Z$16*Tabell2[[#This Row],[Weight (kg)]]</f>
        <v>2.1505000000000001E-3</v>
      </c>
      <c r="X5631" s="35">
        <f>'EPD information'!$AA$16*Tabell2[[#This Row],[Weight (kg)]]</f>
        <v>-10.285</v>
      </c>
      <c r="Y5631" s="18">
        <f>'EPD information'!$AB$16*Tabell2[[#This Row],[Weight (kg)]]</f>
        <v>28.56</v>
      </c>
      <c r="Z5631" s="18">
        <f>'EPD information'!$AC$16*Tabell2[[#This Row],[Weight (kg)]]</f>
        <v>0.50065000000000004</v>
      </c>
      <c r="AA5631" s="18">
        <f>'EPD information'!$AD$16*Tabell2[[#This Row],[Weight (kg)]]</f>
        <v>6.2644999999999992E-2</v>
      </c>
      <c r="AB5631" s="18" t="s">
        <v>48</v>
      </c>
      <c r="AC5631" s="18">
        <f>'EPD information'!$AF$16*Tabell2[[#This Row],[Weight (kg)]]</f>
        <v>3.9524999999999998E-2</v>
      </c>
      <c r="AD5631" s="18">
        <f>'EPD information'!$AG$16*Tabell2[[#This Row],[Weight (kg)]]</f>
        <v>1.3174999999999999</v>
      </c>
      <c r="AE5631" s="18">
        <f>'EPD information'!$AH$16*Tabell2[[#This Row],[Weight (kg)]]</f>
        <v>2.1080000000000001E-3</v>
      </c>
      <c r="AF5631" s="21">
        <f>'EPD information'!$AI$16*Tabell2[[#This Row],[Weight (kg)]]</f>
        <v>-9.7749999999999986</v>
      </c>
    </row>
    <row r="5632" spans="1:32" x14ac:dyDescent="0.2">
      <c r="A5632" s="36" t="s">
        <v>315</v>
      </c>
      <c r="B5632" s="37" t="s">
        <v>316</v>
      </c>
      <c r="C5632" s="38">
        <v>499774</v>
      </c>
      <c r="D5632" s="39">
        <v>7319660781062</v>
      </c>
      <c r="E5632" s="37" t="s">
        <v>46</v>
      </c>
      <c r="F5632" s="40">
        <v>450</v>
      </c>
      <c r="G5632" s="37">
        <v>300</v>
      </c>
      <c r="H5632" s="41">
        <v>8.5</v>
      </c>
      <c r="I5632" s="35">
        <f>'EPD information'!$L$16*Tabell2[[#This Row],[Weight (kg)]]</f>
        <v>28.984999999999999</v>
      </c>
      <c r="J5632" s="22">
        <f>'EPD information'!$M$16*Tabell2[[#This Row],[Weight (kg)]]</f>
        <v>0.50490000000000002</v>
      </c>
      <c r="K5632" s="22">
        <f>'EPD information'!$N$16*Tabell2[[#This Row],[Weight (kg)]]</f>
        <v>5.9924999999999999E-2</v>
      </c>
      <c r="L5632" s="22">
        <f>'EPD information'!$O$16*Tabell2[[#This Row],[Weight (kg)]]</f>
        <v>0</v>
      </c>
      <c r="M5632" s="22">
        <f>'EPD information'!$P$16*Tabell2[[#This Row],[Weight (kg)]]</f>
        <v>3.9949999999999999E-2</v>
      </c>
      <c r="N5632" s="22">
        <f>'EPD information'!$Q$16*Tabell2[[#This Row],[Weight (kg)]]</f>
        <v>1.3260000000000001</v>
      </c>
      <c r="O5632" s="22">
        <f>'EPD information'!$R$16*Tabell2[[#This Row],[Weight (kg)]]</f>
        <v>2.1505000000000001E-3</v>
      </c>
      <c r="P5632" s="22">
        <f>'EPD information'!$S$16*Tabell2[[#This Row],[Weight (kg)]]</f>
        <v>-10.285</v>
      </c>
      <c r="Q5632" s="35">
        <f>'Product specific GWP'!$T$16*Tabell2[[#This Row],[Weight (kg)]]</f>
        <v>0.37145</v>
      </c>
      <c r="R5632" s="35" t="s">
        <v>48</v>
      </c>
      <c r="S5632" s="35">
        <f>'EPD information'!$V$16*Tabell2[[#This Row],[Weight (kg)]]</f>
        <v>5.9924999999999999E-2</v>
      </c>
      <c r="T5632" s="35" t="str">
        <f>'EPD information'!$W$16</f>
        <v>ND</v>
      </c>
      <c r="U5632" s="35">
        <f>'EPD information'!$X$16*Tabell2[[#This Row],[Weight (kg)]]</f>
        <v>3.9949999999999999E-2</v>
      </c>
      <c r="V5632" s="35">
        <f>'EPD information'!$Y$16*Tabell2[[#This Row],[Weight (kg)]]</f>
        <v>1.3260000000000001</v>
      </c>
      <c r="W5632" s="35">
        <f>'EPD information'!$Z$16*Tabell2[[#This Row],[Weight (kg)]]</f>
        <v>2.1505000000000001E-3</v>
      </c>
      <c r="X5632" s="35">
        <f>'EPD information'!$AA$16*Tabell2[[#This Row],[Weight (kg)]]</f>
        <v>-10.285</v>
      </c>
      <c r="Y5632" s="18">
        <f>'EPD information'!$AB$16*Tabell2[[#This Row],[Weight (kg)]]</f>
        <v>28.56</v>
      </c>
      <c r="Z5632" s="18">
        <f>'EPD information'!$AC$16*Tabell2[[#This Row],[Weight (kg)]]</f>
        <v>0.50065000000000004</v>
      </c>
      <c r="AA5632" s="18">
        <f>'EPD information'!$AD$16*Tabell2[[#This Row],[Weight (kg)]]</f>
        <v>6.2644999999999992E-2</v>
      </c>
      <c r="AB5632" s="18" t="s">
        <v>48</v>
      </c>
      <c r="AC5632" s="18">
        <f>'EPD information'!$AF$16*Tabell2[[#This Row],[Weight (kg)]]</f>
        <v>3.9524999999999998E-2</v>
      </c>
      <c r="AD5632" s="18">
        <f>'EPD information'!$AG$16*Tabell2[[#This Row],[Weight (kg)]]</f>
        <v>1.3174999999999999</v>
      </c>
      <c r="AE5632" s="18">
        <f>'EPD information'!$AH$16*Tabell2[[#This Row],[Weight (kg)]]</f>
        <v>2.1080000000000001E-3</v>
      </c>
      <c r="AF5632" s="21">
        <f>'EPD information'!$AI$16*Tabell2[[#This Row],[Weight (kg)]]</f>
        <v>-9.7749999999999986</v>
      </c>
    </row>
    <row r="5633" spans="1:32" x14ac:dyDescent="0.2">
      <c r="A5633" s="36" t="s">
        <v>315</v>
      </c>
      <c r="B5633" s="37" t="s">
        <v>316</v>
      </c>
      <c r="C5633" s="38">
        <v>777476</v>
      </c>
      <c r="D5633" s="39">
        <v>7319667774760</v>
      </c>
      <c r="E5633" s="37" t="s">
        <v>46</v>
      </c>
      <c r="F5633" s="40">
        <v>450</v>
      </c>
      <c r="G5633" s="37">
        <v>200</v>
      </c>
      <c r="H5633" s="41">
        <v>5.96</v>
      </c>
      <c r="I5633" s="35">
        <f>'EPD information'!$L$16*Tabell2[[#This Row],[Weight (kg)]]</f>
        <v>20.323599999999999</v>
      </c>
      <c r="J5633" s="22">
        <f>'EPD information'!$M$16*Tabell2[[#This Row],[Weight (kg)]]</f>
        <v>0.35402400000000001</v>
      </c>
      <c r="K5633" s="22">
        <f>'EPD information'!$N$16*Tabell2[[#This Row],[Weight (kg)]]</f>
        <v>4.2018E-2</v>
      </c>
      <c r="L5633" s="22">
        <f>'EPD information'!$O$16*Tabell2[[#This Row],[Weight (kg)]]</f>
        <v>0</v>
      </c>
      <c r="M5633" s="22">
        <f>'EPD information'!$P$16*Tabell2[[#This Row],[Weight (kg)]]</f>
        <v>2.8012000000000002E-2</v>
      </c>
      <c r="N5633" s="22">
        <f>'EPD information'!$Q$16*Tabell2[[#This Row],[Weight (kg)]]</f>
        <v>0.92976000000000003</v>
      </c>
      <c r="O5633" s="22">
        <f>'EPD information'!$R$16*Tabell2[[#This Row],[Weight (kg)]]</f>
        <v>1.5078800000000001E-3</v>
      </c>
      <c r="P5633" s="22">
        <f>'EPD information'!$S$16*Tabell2[[#This Row],[Weight (kg)]]</f>
        <v>-7.2115999999999998</v>
      </c>
      <c r="Q5633" s="35">
        <f>'Product specific GWP'!$T$16*Tabell2[[#This Row],[Weight (kg)]]</f>
        <v>0.26045200000000002</v>
      </c>
      <c r="R5633" s="35" t="s">
        <v>48</v>
      </c>
      <c r="S5633" s="35">
        <f>'EPD information'!$V$16*Tabell2[[#This Row],[Weight (kg)]]</f>
        <v>4.2018E-2</v>
      </c>
      <c r="T5633" s="35" t="str">
        <f>'EPD information'!$W$16</f>
        <v>ND</v>
      </c>
      <c r="U5633" s="35">
        <f>'EPD information'!$X$16*Tabell2[[#This Row],[Weight (kg)]]</f>
        <v>2.8012000000000002E-2</v>
      </c>
      <c r="V5633" s="35">
        <f>'EPD information'!$Y$16*Tabell2[[#This Row],[Weight (kg)]]</f>
        <v>0.92976000000000003</v>
      </c>
      <c r="W5633" s="35">
        <f>'EPD information'!$Z$16*Tabell2[[#This Row],[Weight (kg)]]</f>
        <v>1.5078800000000001E-3</v>
      </c>
      <c r="X5633" s="35">
        <f>'EPD information'!$AA$16*Tabell2[[#This Row],[Weight (kg)]]</f>
        <v>-7.2115999999999998</v>
      </c>
      <c r="Y5633" s="18">
        <f>'EPD information'!$AB$16*Tabell2[[#This Row],[Weight (kg)]]</f>
        <v>20.025600000000001</v>
      </c>
      <c r="Z5633" s="18">
        <f>'EPD information'!$AC$16*Tabell2[[#This Row],[Weight (kg)]]</f>
        <v>0.35104400000000002</v>
      </c>
      <c r="AA5633" s="18">
        <f>'EPD information'!$AD$16*Tabell2[[#This Row],[Weight (kg)]]</f>
        <v>4.3925199999999998E-2</v>
      </c>
      <c r="AB5633" s="18" t="s">
        <v>48</v>
      </c>
      <c r="AC5633" s="18">
        <f>'EPD information'!$AF$16*Tabell2[[#This Row],[Weight (kg)]]</f>
        <v>2.7713999999999999E-2</v>
      </c>
      <c r="AD5633" s="18">
        <f>'EPD information'!$AG$16*Tabell2[[#This Row],[Weight (kg)]]</f>
        <v>0.92379999999999995</v>
      </c>
      <c r="AE5633" s="18">
        <f>'EPD information'!$AH$16*Tabell2[[#This Row],[Weight (kg)]]</f>
        <v>1.4780800000000001E-3</v>
      </c>
      <c r="AF5633" s="21">
        <f>'EPD information'!$AI$16*Tabell2[[#This Row],[Weight (kg)]]</f>
        <v>-6.8539999999999992</v>
      </c>
    </row>
    <row r="5634" spans="1:32" x14ac:dyDescent="0.2">
      <c r="A5634" s="36" t="s">
        <v>315</v>
      </c>
      <c r="B5634" s="37" t="s">
        <v>316</v>
      </c>
      <c r="C5634" s="38">
        <v>777477</v>
      </c>
      <c r="D5634" s="39">
        <v>7319667774777</v>
      </c>
      <c r="E5634" s="37" t="s">
        <v>46</v>
      </c>
      <c r="F5634" s="40">
        <v>450</v>
      </c>
      <c r="G5634" s="37">
        <v>250</v>
      </c>
      <c r="H5634" s="41">
        <v>7.3993000000000002</v>
      </c>
      <c r="I5634" s="35">
        <f>'EPD information'!$L$16*Tabell2[[#This Row],[Weight (kg)]]</f>
        <v>25.231613000000003</v>
      </c>
      <c r="J5634" s="22">
        <f>'EPD information'!$M$16*Tabell2[[#This Row],[Weight (kg)]]</f>
        <v>0.43951842000000002</v>
      </c>
      <c r="K5634" s="22">
        <f>'EPD information'!$N$16*Tabell2[[#This Row],[Weight (kg)]]</f>
        <v>5.2165065000000004E-2</v>
      </c>
      <c r="L5634" s="22">
        <f>'EPD information'!$O$16*Tabell2[[#This Row],[Weight (kg)]]</f>
        <v>0</v>
      </c>
      <c r="M5634" s="22">
        <f>'EPD information'!$P$16*Tabell2[[#This Row],[Weight (kg)]]</f>
        <v>3.4776710000000002E-2</v>
      </c>
      <c r="N5634" s="22">
        <f>'EPD information'!$Q$16*Tabell2[[#This Row],[Weight (kg)]]</f>
        <v>1.1542908000000001</v>
      </c>
      <c r="O5634" s="22">
        <f>'EPD information'!$R$16*Tabell2[[#This Row],[Weight (kg)]]</f>
        <v>1.8720229000000002E-3</v>
      </c>
      <c r="P5634" s="22">
        <f>'EPD information'!$S$16*Tabell2[[#This Row],[Weight (kg)]]</f>
        <v>-8.9531530000000004</v>
      </c>
      <c r="Q5634" s="35">
        <f>'Product specific GWP'!$T$16*Tabell2[[#This Row],[Weight (kg)]]</f>
        <v>0.32334941</v>
      </c>
      <c r="R5634" s="35" t="s">
        <v>48</v>
      </c>
      <c r="S5634" s="35">
        <f>'EPD information'!$V$16*Tabell2[[#This Row],[Weight (kg)]]</f>
        <v>5.2165065000000004E-2</v>
      </c>
      <c r="T5634" s="35" t="str">
        <f>'EPD information'!$W$16</f>
        <v>ND</v>
      </c>
      <c r="U5634" s="35">
        <f>'EPD information'!$X$16*Tabell2[[#This Row],[Weight (kg)]]</f>
        <v>3.4776710000000002E-2</v>
      </c>
      <c r="V5634" s="35">
        <f>'EPD information'!$Y$16*Tabell2[[#This Row],[Weight (kg)]]</f>
        <v>1.1542908000000001</v>
      </c>
      <c r="W5634" s="35">
        <f>'EPD information'!$Z$16*Tabell2[[#This Row],[Weight (kg)]]</f>
        <v>1.8720229000000002E-3</v>
      </c>
      <c r="X5634" s="35">
        <f>'EPD information'!$AA$16*Tabell2[[#This Row],[Weight (kg)]]</f>
        <v>-8.9531530000000004</v>
      </c>
      <c r="Y5634" s="18">
        <f>'EPD information'!$AB$16*Tabell2[[#This Row],[Weight (kg)]]</f>
        <v>24.861647999999999</v>
      </c>
      <c r="Z5634" s="18">
        <f>'EPD information'!$AC$16*Tabell2[[#This Row],[Weight (kg)]]</f>
        <v>0.43581877000000002</v>
      </c>
      <c r="AA5634" s="18">
        <f>'EPD information'!$AD$16*Tabell2[[#This Row],[Weight (kg)]]</f>
        <v>5.4532840999999999E-2</v>
      </c>
      <c r="AB5634" s="18" t="s">
        <v>48</v>
      </c>
      <c r="AC5634" s="18">
        <f>'EPD information'!$AF$16*Tabell2[[#This Row],[Weight (kg)]]</f>
        <v>3.4406744999999996E-2</v>
      </c>
      <c r="AD5634" s="18">
        <f>'EPD information'!$AG$16*Tabell2[[#This Row],[Weight (kg)]]</f>
        <v>1.1468915</v>
      </c>
      <c r="AE5634" s="18">
        <f>'EPD information'!$AH$16*Tabell2[[#This Row],[Weight (kg)]]</f>
        <v>1.8350264000000002E-3</v>
      </c>
      <c r="AF5634" s="21">
        <f>'EPD information'!$AI$16*Tabell2[[#This Row],[Weight (kg)]]</f>
        <v>-8.5091950000000001</v>
      </c>
    </row>
    <row r="5635" spans="1:32" x14ac:dyDescent="0.2">
      <c r="A5635" s="36" t="s">
        <v>315</v>
      </c>
      <c r="B5635" s="37" t="s">
        <v>316</v>
      </c>
      <c r="C5635" s="38">
        <v>777479</v>
      </c>
      <c r="D5635" s="39">
        <v>7319667774791</v>
      </c>
      <c r="E5635" s="37" t="s">
        <v>46</v>
      </c>
      <c r="F5635" s="40">
        <v>450</v>
      </c>
      <c r="G5635" s="37">
        <v>400</v>
      </c>
      <c r="H5635" s="41">
        <v>8.5</v>
      </c>
      <c r="I5635" s="35">
        <f>'EPD information'!$L$16*Tabell2[[#This Row],[Weight (kg)]]</f>
        <v>28.984999999999999</v>
      </c>
      <c r="J5635" s="22">
        <f>'EPD information'!$M$16*Tabell2[[#This Row],[Weight (kg)]]</f>
        <v>0.50490000000000002</v>
      </c>
      <c r="K5635" s="22">
        <f>'EPD information'!$N$16*Tabell2[[#This Row],[Weight (kg)]]</f>
        <v>5.9924999999999999E-2</v>
      </c>
      <c r="L5635" s="22">
        <f>'EPD information'!$O$16*Tabell2[[#This Row],[Weight (kg)]]</f>
        <v>0</v>
      </c>
      <c r="M5635" s="22">
        <f>'EPD information'!$P$16*Tabell2[[#This Row],[Weight (kg)]]</f>
        <v>3.9949999999999999E-2</v>
      </c>
      <c r="N5635" s="22">
        <f>'EPD information'!$Q$16*Tabell2[[#This Row],[Weight (kg)]]</f>
        <v>1.3260000000000001</v>
      </c>
      <c r="O5635" s="22">
        <f>'EPD information'!$R$16*Tabell2[[#This Row],[Weight (kg)]]</f>
        <v>2.1505000000000001E-3</v>
      </c>
      <c r="P5635" s="22">
        <f>'EPD information'!$S$16*Tabell2[[#This Row],[Weight (kg)]]</f>
        <v>-10.285</v>
      </c>
      <c r="Q5635" s="35">
        <f>'Product specific GWP'!$T$16*Tabell2[[#This Row],[Weight (kg)]]</f>
        <v>0.37145</v>
      </c>
      <c r="R5635" s="35" t="s">
        <v>48</v>
      </c>
      <c r="S5635" s="35">
        <f>'EPD information'!$V$16*Tabell2[[#This Row],[Weight (kg)]]</f>
        <v>5.9924999999999999E-2</v>
      </c>
      <c r="T5635" s="35" t="str">
        <f>'EPD information'!$W$16</f>
        <v>ND</v>
      </c>
      <c r="U5635" s="35">
        <f>'EPD information'!$X$16*Tabell2[[#This Row],[Weight (kg)]]</f>
        <v>3.9949999999999999E-2</v>
      </c>
      <c r="V5635" s="35">
        <f>'EPD information'!$Y$16*Tabell2[[#This Row],[Weight (kg)]]</f>
        <v>1.3260000000000001</v>
      </c>
      <c r="W5635" s="35">
        <f>'EPD information'!$Z$16*Tabell2[[#This Row],[Weight (kg)]]</f>
        <v>2.1505000000000001E-3</v>
      </c>
      <c r="X5635" s="35">
        <f>'EPD information'!$AA$16*Tabell2[[#This Row],[Weight (kg)]]</f>
        <v>-10.285</v>
      </c>
      <c r="Y5635" s="18">
        <f>'EPD information'!$AB$16*Tabell2[[#This Row],[Weight (kg)]]</f>
        <v>28.56</v>
      </c>
      <c r="Z5635" s="18">
        <f>'EPD information'!$AC$16*Tabell2[[#This Row],[Weight (kg)]]</f>
        <v>0.50065000000000004</v>
      </c>
      <c r="AA5635" s="18">
        <f>'EPD information'!$AD$16*Tabell2[[#This Row],[Weight (kg)]]</f>
        <v>6.2644999999999992E-2</v>
      </c>
      <c r="AB5635" s="18" t="s">
        <v>48</v>
      </c>
      <c r="AC5635" s="18">
        <f>'EPD information'!$AF$16*Tabell2[[#This Row],[Weight (kg)]]</f>
        <v>3.9524999999999998E-2</v>
      </c>
      <c r="AD5635" s="18">
        <f>'EPD information'!$AG$16*Tabell2[[#This Row],[Weight (kg)]]</f>
        <v>1.3174999999999999</v>
      </c>
      <c r="AE5635" s="18">
        <f>'EPD information'!$AH$16*Tabell2[[#This Row],[Weight (kg)]]</f>
        <v>2.1080000000000001E-3</v>
      </c>
      <c r="AF5635" s="21">
        <f>'EPD information'!$AI$16*Tabell2[[#This Row],[Weight (kg)]]</f>
        <v>-9.7749999999999986</v>
      </c>
    </row>
    <row r="5636" spans="1:32" x14ac:dyDescent="0.2">
      <c r="A5636" s="36" t="s">
        <v>315</v>
      </c>
      <c r="B5636" s="37" t="s">
        <v>316</v>
      </c>
      <c r="C5636" s="38">
        <v>499779</v>
      </c>
      <c r="D5636" s="39">
        <v>7319660781116</v>
      </c>
      <c r="E5636" s="37" t="s">
        <v>46</v>
      </c>
      <c r="F5636" s="40">
        <v>500</v>
      </c>
      <c r="G5636" s="37">
        <v>250</v>
      </c>
      <c r="H5636" s="41">
        <v>8.2167999999999992</v>
      </c>
      <c r="I5636" s="35">
        <f>'EPD information'!$L$16*Tabell2[[#This Row],[Weight (kg)]]</f>
        <v>28.019288</v>
      </c>
      <c r="J5636" s="22">
        <f>'EPD information'!$M$16*Tabell2[[#This Row],[Weight (kg)]]</f>
        <v>0.48807791999999994</v>
      </c>
      <c r="K5636" s="22">
        <f>'EPD information'!$N$16*Tabell2[[#This Row],[Weight (kg)]]</f>
        <v>5.7928439999999991E-2</v>
      </c>
      <c r="L5636" s="22">
        <f>'EPD information'!$O$16*Tabell2[[#This Row],[Weight (kg)]]</f>
        <v>0</v>
      </c>
      <c r="M5636" s="22">
        <f>'EPD information'!$P$16*Tabell2[[#This Row],[Weight (kg)]]</f>
        <v>3.8618960000000001E-2</v>
      </c>
      <c r="N5636" s="22">
        <f>'EPD information'!$Q$16*Tabell2[[#This Row],[Weight (kg)]]</f>
        <v>1.2818208</v>
      </c>
      <c r="O5636" s="22">
        <f>'EPD information'!$R$16*Tabell2[[#This Row],[Weight (kg)]]</f>
        <v>2.0788503999999998E-3</v>
      </c>
      <c r="P5636" s="22">
        <f>'EPD information'!$S$16*Tabell2[[#This Row],[Weight (kg)]]</f>
        <v>-9.9423279999999981</v>
      </c>
      <c r="Q5636" s="35">
        <f>'Product specific GWP'!$T$16*Tabell2[[#This Row],[Weight (kg)]]</f>
        <v>0.35907415999999998</v>
      </c>
      <c r="R5636" s="35" t="s">
        <v>48</v>
      </c>
      <c r="S5636" s="35">
        <f>'EPD information'!$V$16*Tabell2[[#This Row],[Weight (kg)]]</f>
        <v>5.7928439999999991E-2</v>
      </c>
      <c r="T5636" s="35" t="str">
        <f>'EPD information'!$W$16</f>
        <v>ND</v>
      </c>
      <c r="U5636" s="35">
        <f>'EPD information'!$X$16*Tabell2[[#This Row],[Weight (kg)]]</f>
        <v>3.8618960000000001E-2</v>
      </c>
      <c r="V5636" s="35">
        <f>'EPD information'!$Y$16*Tabell2[[#This Row],[Weight (kg)]]</f>
        <v>1.2818208</v>
      </c>
      <c r="W5636" s="35">
        <f>'EPD information'!$Z$16*Tabell2[[#This Row],[Weight (kg)]]</f>
        <v>2.0788503999999998E-3</v>
      </c>
      <c r="X5636" s="35">
        <f>'EPD information'!$AA$16*Tabell2[[#This Row],[Weight (kg)]]</f>
        <v>-9.9423279999999981</v>
      </c>
      <c r="Y5636" s="18">
        <f>'EPD information'!$AB$16*Tabell2[[#This Row],[Weight (kg)]]</f>
        <v>27.608447999999996</v>
      </c>
      <c r="Z5636" s="18">
        <f>'EPD information'!$AC$16*Tabell2[[#This Row],[Weight (kg)]]</f>
        <v>0.48396951999999999</v>
      </c>
      <c r="AA5636" s="18">
        <f>'EPD information'!$AD$16*Tabell2[[#This Row],[Weight (kg)]]</f>
        <v>6.0557815999999993E-2</v>
      </c>
      <c r="AB5636" s="18" t="s">
        <v>48</v>
      </c>
      <c r="AC5636" s="18">
        <f>'EPD information'!$AF$16*Tabell2[[#This Row],[Weight (kg)]]</f>
        <v>3.8208119999999991E-2</v>
      </c>
      <c r="AD5636" s="18">
        <f>'EPD information'!$AG$16*Tabell2[[#This Row],[Weight (kg)]]</f>
        <v>1.273604</v>
      </c>
      <c r="AE5636" s="18">
        <f>'EPD information'!$AH$16*Tabell2[[#This Row],[Weight (kg)]]</f>
        <v>2.0377664E-3</v>
      </c>
      <c r="AF5636" s="21">
        <f>'EPD information'!$AI$16*Tabell2[[#This Row],[Weight (kg)]]</f>
        <v>-9.4493199999999984</v>
      </c>
    </row>
    <row r="5637" spans="1:32" x14ac:dyDescent="0.2">
      <c r="A5637" s="36" t="s">
        <v>315</v>
      </c>
      <c r="B5637" s="37" t="s">
        <v>316</v>
      </c>
      <c r="C5637" s="38">
        <v>777483</v>
      </c>
      <c r="D5637" s="39">
        <v>7319667774838</v>
      </c>
      <c r="E5637" s="37" t="s">
        <v>46</v>
      </c>
      <c r="F5637" s="40">
        <v>500</v>
      </c>
      <c r="G5637" s="37">
        <v>400</v>
      </c>
      <c r="H5637" s="41">
        <v>9.8000000000000007</v>
      </c>
      <c r="I5637" s="35">
        <f>'EPD information'!$L$16*Tabell2[[#This Row],[Weight (kg)]]</f>
        <v>33.418000000000006</v>
      </c>
      <c r="J5637" s="22">
        <f>'EPD information'!$M$16*Tabell2[[#This Row],[Weight (kg)]]</f>
        <v>0.58212000000000008</v>
      </c>
      <c r="K5637" s="22">
        <f>'EPD information'!$N$16*Tabell2[[#This Row],[Weight (kg)]]</f>
        <v>6.9089999999999999E-2</v>
      </c>
      <c r="L5637" s="22">
        <f>'EPD information'!$O$16*Tabell2[[#This Row],[Weight (kg)]]</f>
        <v>0</v>
      </c>
      <c r="M5637" s="22">
        <f>'EPD information'!$P$16*Tabell2[[#This Row],[Weight (kg)]]</f>
        <v>4.6060000000000004E-2</v>
      </c>
      <c r="N5637" s="22">
        <f>'EPD information'!$Q$16*Tabell2[[#This Row],[Weight (kg)]]</f>
        <v>1.5288000000000002</v>
      </c>
      <c r="O5637" s="22">
        <f>'EPD information'!$R$16*Tabell2[[#This Row],[Weight (kg)]]</f>
        <v>2.4794000000000005E-3</v>
      </c>
      <c r="P5637" s="22">
        <f>'EPD information'!$S$16*Tabell2[[#This Row],[Weight (kg)]]</f>
        <v>-11.858000000000001</v>
      </c>
      <c r="Q5637" s="35">
        <f>'Product specific GWP'!$T$16*Tabell2[[#This Row],[Weight (kg)]]</f>
        <v>0.42826000000000009</v>
      </c>
      <c r="R5637" s="35" t="s">
        <v>48</v>
      </c>
      <c r="S5637" s="35">
        <f>'EPD information'!$V$16*Tabell2[[#This Row],[Weight (kg)]]</f>
        <v>6.9089999999999999E-2</v>
      </c>
      <c r="T5637" s="35" t="str">
        <f>'EPD information'!$W$16</f>
        <v>ND</v>
      </c>
      <c r="U5637" s="35">
        <f>'EPD information'!$X$16*Tabell2[[#This Row],[Weight (kg)]]</f>
        <v>4.6060000000000004E-2</v>
      </c>
      <c r="V5637" s="35">
        <f>'EPD information'!$Y$16*Tabell2[[#This Row],[Weight (kg)]]</f>
        <v>1.5288000000000002</v>
      </c>
      <c r="W5637" s="35">
        <f>'EPD information'!$Z$16*Tabell2[[#This Row],[Weight (kg)]]</f>
        <v>2.4794000000000005E-3</v>
      </c>
      <c r="X5637" s="35">
        <f>'EPD information'!$AA$16*Tabell2[[#This Row],[Weight (kg)]]</f>
        <v>-11.858000000000001</v>
      </c>
      <c r="Y5637" s="18">
        <f>'EPD information'!$AB$16*Tabell2[[#This Row],[Weight (kg)]]</f>
        <v>32.928000000000004</v>
      </c>
      <c r="Z5637" s="18">
        <f>'EPD information'!$AC$16*Tabell2[[#This Row],[Weight (kg)]]</f>
        <v>0.57722000000000007</v>
      </c>
      <c r="AA5637" s="18">
        <f>'EPD information'!$AD$16*Tabell2[[#This Row],[Weight (kg)]]</f>
        <v>7.2225999999999999E-2</v>
      </c>
      <c r="AB5637" s="18" t="s">
        <v>48</v>
      </c>
      <c r="AC5637" s="18">
        <f>'EPD information'!$AF$16*Tabell2[[#This Row],[Weight (kg)]]</f>
        <v>4.5569999999999999E-2</v>
      </c>
      <c r="AD5637" s="18">
        <f>'EPD information'!$AG$16*Tabell2[[#This Row],[Weight (kg)]]</f>
        <v>1.5190000000000001</v>
      </c>
      <c r="AE5637" s="18">
        <f>'EPD information'!$AH$16*Tabell2[[#This Row],[Weight (kg)]]</f>
        <v>2.4304000000000001E-3</v>
      </c>
      <c r="AF5637" s="21">
        <f>'EPD information'!$AI$16*Tabell2[[#This Row],[Weight (kg)]]</f>
        <v>-11.27</v>
      </c>
    </row>
    <row r="5638" spans="1:32" x14ac:dyDescent="0.2">
      <c r="A5638" s="36" t="s">
        <v>315</v>
      </c>
      <c r="B5638" s="37" t="s">
        <v>316</v>
      </c>
      <c r="C5638" s="38">
        <v>885217</v>
      </c>
      <c r="D5638" s="39">
        <v>7319668852177</v>
      </c>
      <c r="E5638" s="37" t="s">
        <v>46</v>
      </c>
      <c r="F5638" s="40">
        <v>500</v>
      </c>
      <c r="G5638" s="37">
        <v>500</v>
      </c>
      <c r="H5638" s="41">
        <v>9.8000000000000007</v>
      </c>
      <c r="I5638" s="35">
        <f>'EPD information'!$L$16*Tabell2[[#This Row],[Weight (kg)]]</f>
        <v>33.418000000000006</v>
      </c>
      <c r="J5638" s="22">
        <f>'EPD information'!$M$16*Tabell2[[#This Row],[Weight (kg)]]</f>
        <v>0.58212000000000008</v>
      </c>
      <c r="K5638" s="22">
        <f>'EPD information'!$N$16*Tabell2[[#This Row],[Weight (kg)]]</f>
        <v>6.9089999999999999E-2</v>
      </c>
      <c r="L5638" s="22">
        <f>'EPD information'!$O$16*Tabell2[[#This Row],[Weight (kg)]]</f>
        <v>0</v>
      </c>
      <c r="M5638" s="22">
        <f>'EPD information'!$P$16*Tabell2[[#This Row],[Weight (kg)]]</f>
        <v>4.6060000000000004E-2</v>
      </c>
      <c r="N5638" s="22">
        <f>'EPD information'!$Q$16*Tabell2[[#This Row],[Weight (kg)]]</f>
        <v>1.5288000000000002</v>
      </c>
      <c r="O5638" s="22">
        <f>'EPD information'!$R$16*Tabell2[[#This Row],[Weight (kg)]]</f>
        <v>2.4794000000000005E-3</v>
      </c>
      <c r="P5638" s="22">
        <f>'EPD information'!$S$16*Tabell2[[#This Row],[Weight (kg)]]</f>
        <v>-11.858000000000001</v>
      </c>
      <c r="Q5638" s="35">
        <f>'Product specific GWP'!$T$16*Tabell2[[#This Row],[Weight (kg)]]</f>
        <v>0.42826000000000009</v>
      </c>
      <c r="R5638" s="35" t="s">
        <v>48</v>
      </c>
      <c r="S5638" s="35">
        <f>'EPD information'!$V$16*Tabell2[[#This Row],[Weight (kg)]]</f>
        <v>6.9089999999999999E-2</v>
      </c>
      <c r="T5638" s="35" t="str">
        <f>'EPD information'!$W$16</f>
        <v>ND</v>
      </c>
      <c r="U5638" s="35">
        <f>'EPD information'!$X$16*Tabell2[[#This Row],[Weight (kg)]]</f>
        <v>4.6060000000000004E-2</v>
      </c>
      <c r="V5638" s="35">
        <f>'EPD information'!$Y$16*Tabell2[[#This Row],[Weight (kg)]]</f>
        <v>1.5288000000000002</v>
      </c>
      <c r="W5638" s="35">
        <f>'EPD information'!$Z$16*Tabell2[[#This Row],[Weight (kg)]]</f>
        <v>2.4794000000000005E-3</v>
      </c>
      <c r="X5638" s="35">
        <f>'EPD information'!$AA$16*Tabell2[[#This Row],[Weight (kg)]]</f>
        <v>-11.858000000000001</v>
      </c>
      <c r="Y5638" s="18">
        <f>'EPD information'!$AB$16*Tabell2[[#This Row],[Weight (kg)]]</f>
        <v>32.928000000000004</v>
      </c>
      <c r="Z5638" s="18">
        <f>'EPD information'!$AC$16*Tabell2[[#This Row],[Weight (kg)]]</f>
        <v>0.57722000000000007</v>
      </c>
      <c r="AA5638" s="18">
        <f>'EPD information'!$AD$16*Tabell2[[#This Row],[Weight (kg)]]</f>
        <v>7.2225999999999999E-2</v>
      </c>
      <c r="AB5638" s="18" t="s">
        <v>48</v>
      </c>
      <c r="AC5638" s="18">
        <f>'EPD information'!$AF$16*Tabell2[[#This Row],[Weight (kg)]]</f>
        <v>4.5569999999999999E-2</v>
      </c>
      <c r="AD5638" s="18">
        <f>'EPD information'!$AG$16*Tabell2[[#This Row],[Weight (kg)]]</f>
        <v>1.5190000000000001</v>
      </c>
      <c r="AE5638" s="18">
        <f>'EPD information'!$AH$16*Tabell2[[#This Row],[Weight (kg)]]</f>
        <v>2.4304000000000001E-3</v>
      </c>
      <c r="AF5638" s="21">
        <f>'EPD information'!$AI$16*Tabell2[[#This Row],[Weight (kg)]]</f>
        <v>-11.27</v>
      </c>
    </row>
    <row r="5639" spans="1:32" x14ac:dyDescent="0.2">
      <c r="A5639" s="36" t="s">
        <v>315</v>
      </c>
      <c r="B5639" s="37" t="s">
        <v>316</v>
      </c>
      <c r="C5639" s="38">
        <v>777482</v>
      </c>
      <c r="D5639" s="39">
        <v>7319667774821</v>
      </c>
      <c r="E5639" s="37" t="s">
        <v>46</v>
      </c>
      <c r="F5639" s="40">
        <v>500</v>
      </c>
      <c r="G5639" s="37">
        <v>355</v>
      </c>
      <c r="H5639" s="41">
        <v>9.8000000000000007</v>
      </c>
      <c r="I5639" s="35">
        <f>'EPD information'!$L$16*Tabell2[[#This Row],[Weight (kg)]]</f>
        <v>33.418000000000006</v>
      </c>
      <c r="J5639" s="22">
        <f>'EPD information'!$M$16*Tabell2[[#This Row],[Weight (kg)]]</f>
        <v>0.58212000000000008</v>
      </c>
      <c r="K5639" s="22">
        <f>'EPD information'!$N$16*Tabell2[[#This Row],[Weight (kg)]]</f>
        <v>6.9089999999999999E-2</v>
      </c>
      <c r="L5639" s="22">
        <f>'EPD information'!$O$16*Tabell2[[#This Row],[Weight (kg)]]</f>
        <v>0</v>
      </c>
      <c r="M5639" s="22">
        <f>'EPD information'!$P$16*Tabell2[[#This Row],[Weight (kg)]]</f>
        <v>4.6060000000000004E-2</v>
      </c>
      <c r="N5639" s="22">
        <f>'EPD information'!$Q$16*Tabell2[[#This Row],[Weight (kg)]]</f>
        <v>1.5288000000000002</v>
      </c>
      <c r="O5639" s="22">
        <f>'EPD information'!$R$16*Tabell2[[#This Row],[Weight (kg)]]</f>
        <v>2.4794000000000005E-3</v>
      </c>
      <c r="P5639" s="22">
        <f>'EPD information'!$S$16*Tabell2[[#This Row],[Weight (kg)]]</f>
        <v>-11.858000000000001</v>
      </c>
      <c r="Q5639" s="35">
        <f>'Product specific GWP'!$T$16*Tabell2[[#This Row],[Weight (kg)]]</f>
        <v>0.42826000000000009</v>
      </c>
      <c r="R5639" s="35" t="s">
        <v>48</v>
      </c>
      <c r="S5639" s="35">
        <f>'EPD information'!$V$16*Tabell2[[#This Row],[Weight (kg)]]</f>
        <v>6.9089999999999999E-2</v>
      </c>
      <c r="T5639" s="35" t="str">
        <f>'EPD information'!$W$16</f>
        <v>ND</v>
      </c>
      <c r="U5639" s="35">
        <f>'EPD information'!$X$16*Tabell2[[#This Row],[Weight (kg)]]</f>
        <v>4.6060000000000004E-2</v>
      </c>
      <c r="V5639" s="35">
        <f>'EPD information'!$Y$16*Tabell2[[#This Row],[Weight (kg)]]</f>
        <v>1.5288000000000002</v>
      </c>
      <c r="W5639" s="35">
        <f>'EPD information'!$Z$16*Tabell2[[#This Row],[Weight (kg)]]</f>
        <v>2.4794000000000005E-3</v>
      </c>
      <c r="X5639" s="35">
        <f>'EPD information'!$AA$16*Tabell2[[#This Row],[Weight (kg)]]</f>
        <v>-11.858000000000001</v>
      </c>
      <c r="Y5639" s="18">
        <f>'EPD information'!$AB$16*Tabell2[[#This Row],[Weight (kg)]]</f>
        <v>32.928000000000004</v>
      </c>
      <c r="Z5639" s="18">
        <f>'EPD information'!$AC$16*Tabell2[[#This Row],[Weight (kg)]]</f>
        <v>0.57722000000000007</v>
      </c>
      <c r="AA5639" s="18">
        <f>'EPD information'!$AD$16*Tabell2[[#This Row],[Weight (kg)]]</f>
        <v>7.2225999999999999E-2</v>
      </c>
      <c r="AB5639" s="18" t="s">
        <v>48</v>
      </c>
      <c r="AC5639" s="18">
        <f>'EPD information'!$AF$16*Tabell2[[#This Row],[Weight (kg)]]</f>
        <v>4.5569999999999999E-2</v>
      </c>
      <c r="AD5639" s="18">
        <f>'EPD information'!$AG$16*Tabell2[[#This Row],[Weight (kg)]]</f>
        <v>1.5190000000000001</v>
      </c>
      <c r="AE5639" s="18">
        <f>'EPD information'!$AH$16*Tabell2[[#This Row],[Weight (kg)]]</f>
        <v>2.4304000000000001E-3</v>
      </c>
      <c r="AF5639" s="21">
        <f>'EPD information'!$AI$16*Tabell2[[#This Row],[Weight (kg)]]</f>
        <v>-11.27</v>
      </c>
    </row>
    <row r="5640" spans="1:32" x14ac:dyDescent="0.2">
      <c r="A5640" s="36" t="s">
        <v>315</v>
      </c>
      <c r="B5640" s="37" t="s">
        <v>316</v>
      </c>
      <c r="C5640" s="38">
        <v>499776</v>
      </c>
      <c r="D5640" s="39">
        <v>7319660781086</v>
      </c>
      <c r="E5640" s="37" t="s">
        <v>46</v>
      </c>
      <c r="F5640" s="40">
        <v>500</v>
      </c>
      <c r="G5640" s="37">
        <v>160</v>
      </c>
      <c r="H5640" s="41">
        <v>5.5041000000000002</v>
      </c>
      <c r="I5640" s="35">
        <f>'EPD information'!$L$16*Tabell2[[#This Row],[Weight (kg)]]</f>
        <v>18.768981</v>
      </c>
      <c r="J5640" s="22">
        <f>'EPD information'!$M$16*Tabell2[[#This Row],[Weight (kg)]]</f>
        <v>0.32694354000000003</v>
      </c>
      <c r="K5640" s="22">
        <f>'EPD information'!$N$16*Tabell2[[#This Row],[Weight (kg)]]</f>
        <v>3.8803905E-2</v>
      </c>
      <c r="L5640" s="22">
        <f>'EPD information'!$O$16*Tabell2[[#This Row],[Weight (kg)]]</f>
        <v>0</v>
      </c>
      <c r="M5640" s="22">
        <f>'EPD information'!$P$16*Tabell2[[#This Row],[Weight (kg)]]</f>
        <v>2.5869270000000003E-2</v>
      </c>
      <c r="N5640" s="22">
        <f>'EPD information'!$Q$16*Tabell2[[#This Row],[Weight (kg)]]</f>
        <v>0.85863960000000006</v>
      </c>
      <c r="O5640" s="22">
        <f>'EPD information'!$R$16*Tabell2[[#This Row],[Weight (kg)]]</f>
        <v>1.3925373000000002E-3</v>
      </c>
      <c r="P5640" s="22">
        <f>'EPD information'!$S$16*Tabell2[[#This Row],[Weight (kg)]]</f>
        <v>-6.659961</v>
      </c>
      <c r="Q5640" s="35">
        <f>'Product specific GWP'!$T$16*Tabell2[[#This Row],[Weight (kg)]]</f>
        <v>0.24052917000000001</v>
      </c>
      <c r="R5640" s="35" t="s">
        <v>48</v>
      </c>
      <c r="S5640" s="35">
        <f>'EPD information'!$V$16*Tabell2[[#This Row],[Weight (kg)]]</f>
        <v>3.8803905E-2</v>
      </c>
      <c r="T5640" s="35" t="str">
        <f>'EPD information'!$W$16</f>
        <v>ND</v>
      </c>
      <c r="U5640" s="35">
        <f>'EPD information'!$X$16*Tabell2[[#This Row],[Weight (kg)]]</f>
        <v>2.5869270000000003E-2</v>
      </c>
      <c r="V5640" s="35">
        <f>'EPD information'!$Y$16*Tabell2[[#This Row],[Weight (kg)]]</f>
        <v>0.85863960000000006</v>
      </c>
      <c r="W5640" s="35">
        <f>'EPD information'!$Z$16*Tabell2[[#This Row],[Weight (kg)]]</f>
        <v>1.3925373000000002E-3</v>
      </c>
      <c r="X5640" s="35">
        <f>'EPD information'!$AA$16*Tabell2[[#This Row],[Weight (kg)]]</f>
        <v>-6.659961</v>
      </c>
      <c r="Y5640" s="18">
        <f>'EPD information'!$AB$16*Tabell2[[#This Row],[Weight (kg)]]</f>
        <v>18.493776</v>
      </c>
      <c r="Z5640" s="18">
        <f>'EPD information'!$AC$16*Tabell2[[#This Row],[Weight (kg)]]</f>
        <v>0.32419149000000003</v>
      </c>
      <c r="AA5640" s="18">
        <f>'EPD information'!$AD$16*Tabell2[[#This Row],[Weight (kg)]]</f>
        <v>4.0565217000000001E-2</v>
      </c>
      <c r="AB5640" s="18" t="s">
        <v>48</v>
      </c>
      <c r="AC5640" s="18">
        <f>'EPD information'!$AF$16*Tabell2[[#This Row],[Weight (kg)]]</f>
        <v>2.5594064999999999E-2</v>
      </c>
      <c r="AD5640" s="18">
        <f>'EPD information'!$AG$16*Tabell2[[#This Row],[Weight (kg)]]</f>
        <v>0.85313550000000005</v>
      </c>
      <c r="AE5640" s="18">
        <f>'EPD information'!$AH$16*Tabell2[[#This Row],[Weight (kg)]]</f>
        <v>1.3650168000000002E-3</v>
      </c>
      <c r="AF5640" s="21">
        <f>'EPD information'!$AI$16*Tabell2[[#This Row],[Weight (kg)]]</f>
        <v>-6.3297149999999993</v>
      </c>
    </row>
    <row r="5641" spans="1:32" x14ac:dyDescent="0.2">
      <c r="A5641" s="36" t="s">
        <v>315</v>
      </c>
      <c r="B5641" s="37" t="s">
        <v>316</v>
      </c>
      <c r="C5641" s="38">
        <v>777480</v>
      </c>
      <c r="D5641" s="39">
        <v>7319667774807</v>
      </c>
      <c r="E5641" s="37" t="s">
        <v>46</v>
      </c>
      <c r="F5641" s="40">
        <v>500</v>
      </c>
      <c r="G5641" s="37">
        <v>200</v>
      </c>
      <c r="H5641" s="41">
        <v>6.6066000000000003</v>
      </c>
      <c r="I5641" s="35">
        <f>'EPD information'!$L$16*Tabell2[[#This Row],[Weight (kg)]]</f>
        <v>22.528506</v>
      </c>
      <c r="J5641" s="22">
        <f>'EPD information'!$M$16*Tabell2[[#This Row],[Weight (kg)]]</f>
        <v>0.39243204000000004</v>
      </c>
      <c r="K5641" s="22">
        <f>'EPD information'!$N$16*Tabell2[[#This Row],[Weight (kg)]]</f>
        <v>4.6576529999999998E-2</v>
      </c>
      <c r="L5641" s="22">
        <f>'EPD information'!$O$16*Tabell2[[#This Row],[Weight (kg)]]</f>
        <v>0</v>
      </c>
      <c r="M5641" s="22">
        <f>'EPD information'!$P$16*Tabell2[[#This Row],[Weight (kg)]]</f>
        <v>3.1051020000000002E-2</v>
      </c>
      <c r="N5641" s="22">
        <f>'EPD information'!$Q$16*Tabell2[[#This Row],[Weight (kg)]]</f>
        <v>1.0306296000000001</v>
      </c>
      <c r="O5641" s="22">
        <f>'EPD information'!$R$16*Tabell2[[#This Row],[Weight (kg)]]</f>
        <v>1.6714698000000001E-3</v>
      </c>
      <c r="P5641" s="22">
        <f>'EPD information'!$S$16*Tabell2[[#This Row],[Weight (kg)]]</f>
        <v>-7.9939860000000005</v>
      </c>
      <c r="Q5641" s="35">
        <f>'Product specific GWP'!$T$16*Tabell2[[#This Row],[Weight (kg)]]</f>
        <v>0.28870842000000002</v>
      </c>
      <c r="R5641" s="35" t="s">
        <v>48</v>
      </c>
      <c r="S5641" s="35">
        <f>'EPD information'!$V$16*Tabell2[[#This Row],[Weight (kg)]]</f>
        <v>4.6576529999999998E-2</v>
      </c>
      <c r="T5641" s="35" t="str">
        <f>'EPD information'!$W$16</f>
        <v>ND</v>
      </c>
      <c r="U5641" s="35">
        <f>'EPD information'!$X$16*Tabell2[[#This Row],[Weight (kg)]]</f>
        <v>3.1051020000000002E-2</v>
      </c>
      <c r="V5641" s="35">
        <f>'EPD information'!$Y$16*Tabell2[[#This Row],[Weight (kg)]]</f>
        <v>1.0306296000000001</v>
      </c>
      <c r="W5641" s="35">
        <f>'EPD information'!$Z$16*Tabell2[[#This Row],[Weight (kg)]]</f>
        <v>1.6714698000000001E-3</v>
      </c>
      <c r="X5641" s="35">
        <f>'EPD information'!$AA$16*Tabell2[[#This Row],[Weight (kg)]]</f>
        <v>-7.9939860000000005</v>
      </c>
      <c r="Y5641" s="18">
        <f>'EPD information'!$AB$16*Tabell2[[#This Row],[Weight (kg)]]</f>
        <v>22.198176</v>
      </c>
      <c r="Z5641" s="18">
        <f>'EPD information'!$AC$16*Tabell2[[#This Row],[Weight (kg)]]</f>
        <v>0.38912874000000003</v>
      </c>
      <c r="AA5641" s="18">
        <f>'EPD information'!$AD$16*Tabell2[[#This Row],[Weight (kg)]]</f>
        <v>4.8690641999999999E-2</v>
      </c>
      <c r="AB5641" s="18" t="s">
        <v>48</v>
      </c>
      <c r="AC5641" s="18">
        <f>'EPD information'!$AF$16*Tabell2[[#This Row],[Weight (kg)]]</f>
        <v>3.0720689999999998E-2</v>
      </c>
      <c r="AD5641" s="18">
        <f>'EPD information'!$AG$16*Tabell2[[#This Row],[Weight (kg)]]</f>
        <v>1.0240230000000001</v>
      </c>
      <c r="AE5641" s="18">
        <f>'EPD information'!$AH$16*Tabell2[[#This Row],[Weight (kg)]]</f>
        <v>1.6384368000000001E-3</v>
      </c>
      <c r="AF5641" s="21">
        <f>'EPD information'!$AI$16*Tabell2[[#This Row],[Weight (kg)]]</f>
        <v>-7.5975899999999994</v>
      </c>
    </row>
    <row r="5642" spans="1:32" x14ac:dyDescent="0.2">
      <c r="A5642" s="36" t="s">
        <v>315</v>
      </c>
      <c r="B5642" s="37" t="s">
        <v>316</v>
      </c>
      <c r="C5642" s="38">
        <v>777484</v>
      </c>
      <c r="D5642" s="39">
        <v>7319667774845</v>
      </c>
      <c r="E5642" s="37" t="s">
        <v>46</v>
      </c>
      <c r="F5642" s="40">
        <v>500</v>
      </c>
      <c r="G5642" s="37">
        <v>450</v>
      </c>
      <c r="H5642" s="41">
        <v>9.8000000000000007</v>
      </c>
      <c r="I5642" s="35">
        <f>'EPD information'!$L$16*Tabell2[[#This Row],[Weight (kg)]]</f>
        <v>33.418000000000006</v>
      </c>
      <c r="J5642" s="22">
        <f>'EPD information'!$M$16*Tabell2[[#This Row],[Weight (kg)]]</f>
        <v>0.58212000000000008</v>
      </c>
      <c r="K5642" s="22">
        <f>'EPD information'!$N$16*Tabell2[[#This Row],[Weight (kg)]]</f>
        <v>6.9089999999999999E-2</v>
      </c>
      <c r="L5642" s="22">
        <f>'EPD information'!$O$16*Tabell2[[#This Row],[Weight (kg)]]</f>
        <v>0</v>
      </c>
      <c r="M5642" s="22">
        <f>'EPD information'!$P$16*Tabell2[[#This Row],[Weight (kg)]]</f>
        <v>4.6060000000000004E-2</v>
      </c>
      <c r="N5642" s="22">
        <f>'EPD information'!$Q$16*Tabell2[[#This Row],[Weight (kg)]]</f>
        <v>1.5288000000000002</v>
      </c>
      <c r="O5642" s="22">
        <f>'EPD information'!$R$16*Tabell2[[#This Row],[Weight (kg)]]</f>
        <v>2.4794000000000005E-3</v>
      </c>
      <c r="P5642" s="22">
        <f>'EPD information'!$S$16*Tabell2[[#This Row],[Weight (kg)]]</f>
        <v>-11.858000000000001</v>
      </c>
      <c r="Q5642" s="35">
        <f>'Product specific GWP'!$T$16*Tabell2[[#This Row],[Weight (kg)]]</f>
        <v>0.42826000000000009</v>
      </c>
      <c r="R5642" s="35" t="s">
        <v>48</v>
      </c>
      <c r="S5642" s="35">
        <f>'EPD information'!$V$16*Tabell2[[#This Row],[Weight (kg)]]</f>
        <v>6.9089999999999999E-2</v>
      </c>
      <c r="T5642" s="35" t="str">
        <f>'EPD information'!$W$16</f>
        <v>ND</v>
      </c>
      <c r="U5642" s="35">
        <f>'EPD information'!$X$16*Tabell2[[#This Row],[Weight (kg)]]</f>
        <v>4.6060000000000004E-2</v>
      </c>
      <c r="V5642" s="35">
        <f>'EPD information'!$Y$16*Tabell2[[#This Row],[Weight (kg)]]</f>
        <v>1.5288000000000002</v>
      </c>
      <c r="W5642" s="35">
        <f>'EPD information'!$Z$16*Tabell2[[#This Row],[Weight (kg)]]</f>
        <v>2.4794000000000005E-3</v>
      </c>
      <c r="X5642" s="35">
        <f>'EPD information'!$AA$16*Tabell2[[#This Row],[Weight (kg)]]</f>
        <v>-11.858000000000001</v>
      </c>
      <c r="Y5642" s="18">
        <f>'EPD information'!$AB$16*Tabell2[[#This Row],[Weight (kg)]]</f>
        <v>32.928000000000004</v>
      </c>
      <c r="Z5642" s="18">
        <f>'EPD information'!$AC$16*Tabell2[[#This Row],[Weight (kg)]]</f>
        <v>0.57722000000000007</v>
      </c>
      <c r="AA5642" s="18">
        <f>'EPD information'!$AD$16*Tabell2[[#This Row],[Weight (kg)]]</f>
        <v>7.2225999999999999E-2</v>
      </c>
      <c r="AB5642" s="18" t="s">
        <v>48</v>
      </c>
      <c r="AC5642" s="18">
        <f>'EPD information'!$AF$16*Tabell2[[#This Row],[Weight (kg)]]</f>
        <v>4.5569999999999999E-2</v>
      </c>
      <c r="AD5642" s="18">
        <f>'EPD information'!$AG$16*Tabell2[[#This Row],[Weight (kg)]]</f>
        <v>1.5190000000000001</v>
      </c>
      <c r="AE5642" s="18">
        <f>'EPD information'!$AH$16*Tabell2[[#This Row],[Weight (kg)]]</f>
        <v>2.4304000000000001E-3</v>
      </c>
      <c r="AF5642" s="21">
        <f>'EPD information'!$AI$16*Tabell2[[#This Row],[Weight (kg)]]</f>
        <v>-11.27</v>
      </c>
    </row>
    <row r="5643" spans="1:32" x14ac:dyDescent="0.2">
      <c r="A5643" s="36" t="s">
        <v>315</v>
      </c>
      <c r="B5643" s="37" t="s">
        <v>316</v>
      </c>
      <c r="C5643" s="38">
        <v>777481</v>
      </c>
      <c r="D5643" s="39">
        <v>7319667774814</v>
      </c>
      <c r="E5643" s="37" t="s">
        <v>46</v>
      </c>
      <c r="F5643" s="40">
        <v>500</v>
      </c>
      <c r="G5643" s="37">
        <v>315</v>
      </c>
      <c r="H5643" s="41">
        <v>10.2736</v>
      </c>
      <c r="I5643" s="35">
        <f>'EPD information'!$L$16*Tabell2[[#This Row],[Weight (kg)]]</f>
        <v>35.032976000000005</v>
      </c>
      <c r="J5643" s="22">
        <f>'EPD information'!$M$16*Tabell2[[#This Row],[Weight (kg)]]</f>
        <v>0.61025183999999999</v>
      </c>
      <c r="K5643" s="22">
        <f>'EPD information'!$N$16*Tabell2[[#This Row],[Weight (kg)]]</f>
        <v>7.2428880000000001E-2</v>
      </c>
      <c r="L5643" s="22">
        <f>'EPD information'!$O$16*Tabell2[[#This Row],[Weight (kg)]]</f>
        <v>0</v>
      </c>
      <c r="M5643" s="22">
        <f>'EPD information'!$P$16*Tabell2[[#This Row],[Weight (kg)]]</f>
        <v>4.8285920000000003E-2</v>
      </c>
      <c r="N5643" s="22">
        <f>'EPD information'!$Q$16*Tabell2[[#This Row],[Weight (kg)]]</f>
        <v>1.6026815999999999</v>
      </c>
      <c r="O5643" s="22">
        <f>'EPD information'!$R$16*Tabell2[[#This Row],[Weight (kg)]]</f>
        <v>2.5992208000000004E-3</v>
      </c>
      <c r="P5643" s="22">
        <f>'EPD information'!$S$16*Tabell2[[#This Row],[Weight (kg)]]</f>
        <v>-12.431056</v>
      </c>
      <c r="Q5643" s="35">
        <f>'Product specific GWP'!$T$16*Tabell2[[#This Row],[Weight (kg)]]</f>
        <v>0.44895632000000002</v>
      </c>
      <c r="R5643" s="35" t="s">
        <v>48</v>
      </c>
      <c r="S5643" s="35">
        <f>'EPD information'!$V$16*Tabell2[[#This Row],[Weight (kg)]]</f>
        <v>7.2428880000000001E-2</v>
      </c>
      <c r="T5643" s="35" t="str">
        <f>'EPD information'!$W$16</f>
        <v>ND</v>
      </c>
      <c r="U5643" s="35">
        <f>'EPD information'!$X$16*Tabell2[[#This Row],[Weight (kg)]]</f>
        <v>4.8285920000000003E-2</v>
      </c>
      <c r="V5643" s="35">
        <f>'EPD information'!$Y$16*Tabell2[[#This Row],[Weight (kg)]]</f>
        <v>1.6026815999999999</v>
      </c>
      <c r="W5643" s="35">
        <f>'EPD information'!$Z$16*Tabell2[[#This Row],[Weight (kg)]]</f>
        <v>2.5992208000000004E-3</v>
      </c>
      <c r="X5643" s="35">
        <f>'EPD information'!$AA$16*Tabell2[[#This Row],[Weight (kg)]]</f>
        <v>-12.431056</v>
      </c>
      <c r="Y5643" s="18">
        <f>'EPD information'!$AB$16*Tabell2[[#This Row],[Weight (kg)]]</f>
        <v>34.519295999999997</v>
      </c>
      <c r="Z5643" s="18">
        <f>'EPD information'!$AC$16*Tabell2[[#This Row],[Weight (kg)]]</f>
        <v>0.60511504000000005</v>
      </c>
      <c r="AA5643" s="18">
        <f>'EPD information'!$AD$16*Tabell2[[#This Row],[Weight (kg)]]</f>
        <v>7.5716432E-2</v>
      </c>
      <c r="AB5643" s="18" t="s">
        <v>48</v>
      </c>
      <c r="AC5643" s="18">
        <f>'EPD information'!$AF$16*Tabell2[[#This Row],[Weight (kg)]]</f>
        <v>4.7772239999999994E-2</v>
      </c>
      <c r="AD5643" s="18">
        <f>'EPD information'!$AG$16*Tabell2[[#This Row],[Weight (kg)]]</f>
        <v>1.592408</v>
      </c>
      <c r="AE5643" s="18">
        <f>'EPD information'!$AH$16*Tabell2[[#This Row],[Weight (kg)]]</f>
        <v>2.5478528E-3</v>
      </c>
      <c r="AF5643" s="21">
        <f>'EPD information'!$AI$16*Tabell2[[#This Row],[Weight (kg)]]</f>
        <v>-11.814639999999999</v>
      </c>
    </row>
    <row r="5644" spans="1:32" x14ac:dyDescent="0.2">
      <c r="A5644" s="36" t="s">
        <v>315</v>
      </c>
      <c r="B5644" s="37" t="s">
        <v>316</v>
      </c>
      <c r="C5644" s="38">
        <v>885218</v>
      </c>
      <c r="D5644" s="39">
        <v>7319668852184</v>
      </c>
      <c r="E5644" s="37" t="s">
        <v>46</v>
      </c>
      <c r="F5644" s="40">
        <v>560</v>
      </c>
      <c r="G5644" s="37">
        <v>560</v>
      </c>
      <c r="H5644" s="41">
        <v>12.1</v>
      </c>
      <c r="I5644" s="35">
        <f>'EPD information'!$L$16*Tabell2[[#This Row],[Weight (kg)]]</f>
        <v>41.261000000000003</v>
      </c>
      <c r="J5644" s="22">
        <f>'EPD information'!$M$16*Tabell2[[#This Row],[Weight (kg)]]</f>
        <v>0.71874000000000005</v>
      </c>
      <c r="K5644" s="22">
        <f>'EPD information'!$N$16*Tabell2[[#This Row],[Weight (kg)]]</f>
        <v>8.5304999999999992E-2</v>
      </c>
      <c r="L5644" s="22">
        <f>'EPD information'!$O$16*Tabell2[[#This Row],[Weight (kg)]]</f>
        <v>0</v>
      </c>
      <c r="M5644" s="22">
        <f>'EPD information'!$P$16*Tabell2[[#This Row],[Weight (kg)]]</f>
        <v>5.6870000000000004E-2</v>
      </c>
      <c r="N5644" s="22">
        <f>'EPD information'!$Q$16*Tabell2[[#This Row],[Weight (kg)]]</f>
        <v>1.8875999999999999</v>
      </c>
      <c r="O5644" s="22">
        <f>'EPD information'!$R$16*Tabell2[[#This Row],[Weight (kg)]]</f>
        <v>3.0613000000000003E-3</v>
      </c>
      <c r="P5644" s="22">
        <f>'EPD information'!$S$16*Tabell2[[#This Row],[Weight (kg)]]</f>
        <v>-14.641</v>
      </c>
      <c r="Q5644" s="35">
        <f>'Product specific GWP'!$T$16*Tabell2[[#This Row],[Weight (kg)]]</f>
        <v>0.52876999999999996</v>
      </c>
      <c r="R5644" s="35" t="s">
        <v>48</v>
      </c>
      <c r="S5644" s="35">
        <f>'EPD information'!$V$16*Tabell2[[#This Row],[Weight (kg)]]</f>
        <v>8.5304999999999992E-2</v>
      </c>
      <c r="T5644" s="35" t="str">
        <f>'EPD information'!$W$16</f>
        <v>ND</v>
      </c>
      <c r="U5644" s="35">
        <f>'EPD information'!$X$16*Tabell2[[#This Row],[Weight (kg)]]</f>
        <v>5.6870000000000004E-2</v>
      </c>
      <c r="V5644" s="35">
        <f>'EPD information'!$Y$16*Tabell2[[#This Row],[Weight (kg)]]</f>
        <v>1.8875999999999999</v>
      </c>
      <c r="W5644" s="35">
        <f>'EPD information'!$Z$16*Tabell2[[#This Row],[Weight (kg)]]</f>
        <v>3.0613000000000003E-3</v>
      </c>
      <c r="X5644" s="35">
        <f>'EPD information'!$AA$16*Tabell2[[#This Row],[Weight (kg)]]</f>
        <v>-14.641</v>
      </c>
      <c r="Y5644" s="18">
        <f>'EPD information'!$AB$16*Tabell2[[#This Row],[Weight (kg)]]</f>
        <v>40.655999999999999</v>
      </c>
      <c r="Z5644" s="18">
        <f>'EPD information'!$AC$16*Tabell2[[#This Row],[Weight (kg)]]</f>
        <v>0.71269000000000005</v>
      </c>
      <c r="AA5644" s="18">
        <f>'EPD information'!$AD$16*Tabell2[[#This Row],[Weight (kg)]]</f>
        <v>8.9176999999999992E-2</v>
      </c>
      <c r="AB5644" s="18" t="s">
        <v>48</v>
      </c>
      <c r="AC5644" s="18">
        <f>'EPD information'!$AF$16*Tabell2[[#This Row],[Weight (kg)]]</f>
        <v>5.6264999999999996E-2</v>
      </c>
      <c r="AD5644" s="18">
        <f>'EPD information'!$AG$16*Tabell2[[#This Row],[Weight (kg)]]</f>
        <v>1.8754999999999999</v>
      </c>
      <c r="AE5644" s="18">
        <f>'EPD information'!$AH$16*Tabell2[[#This Row],[Weight (kg)]]</f>
        <v>3.0008000000000001E-3</v>
      </c>
      <c r="AF5644" s="21">
        <f>'EPD information'!$AI$16*Tabell2[[#This Row],[Weight (kg)]]</f>
        <v>-13.914999999999999</v>
      </c>
    </row>
    <row r="5645" spans="1:32" x14ac:dyDescent="0.2">
      <c r="A5645" s="36" t="s">
        <v>315</v>
      </c>
      <c r="B5645" s="37" t="s">
        <v>316</v>
      </c>
      <c r="C5645" s="38">
        <v>777488</v>
      </c>
      <c r="D5645" s="39">
        <v>7319667774883</v>
      </c>
      <c r="E5645" s="37" t="s">
        <v>46</v>
      </c>
      <c r="F5645" s="40">
        <v>560</v>
      </c>
      <c r="G5645" s="37">
        <v>450</v>
      </c>
      <c r="H5645" s="41">
        <v>12.1</v>
      </c>
      <c r="I5645" s="35">
        <f>'EPD information'!$L$16*Tabell2[[#This Row],[Weight (kg)]]</f>
        <v>41.261000000000003</v>
      </c>
      <c r="J5645" s="22">
        <f>'EPD information'!$M$16*Tabell2[[#This Row],[Weight (kg)]]</f>
        <v>0.71874000000000005</v>
      </c>
      <c r="K5645" s="22">
        <f>'EPD information'!$N$16*Tabell2[[#This Row],[Weight (kg)]]</f>
        <v>8.5304999999999992E-2</v>
      </c>
      <c r="L5645" s="22">
        <f>'EPD information'!$O$16*Tabell2[[#This Row],[Weight (kg)]]</f>
        <v>0</v>
      </c>
      <c r="M5645" s="22">
        <f>'EPD information'!$P$16*Tabell2[[#This Row],[Weight (kg)]]</f>
        <v>5.6870000000000004E-2</v>
      </c>
      <c r="N5645" s="22">
        <f>'EPD information'!$Q$16*Tabell2[[#This Row],[Weight (kg)]]</f>
        <v>1.8875999999999999</v>
      </c>
      <c r="O5645" s="22">
        <f>'EPD information'!$R$16*Tabell2[[#This Row],[Weight (kg)]]</f>
        <v>3.0613000000000003E-3</v>
      </c>
      <c r="P5645" s="22">
        <f>'EPD information'!$S$16*Tabell2[[#This Row],[Weight (kg)]]</f>
        <v>-14.641</v>
      </c>
      <c r="Q5645" s="35">
        <f>'Product specific GWP'!$T$16*Tabell2[[#This Row],[Weight (kg)]]</f>
        <v>0.52876999999999996</v>
      </c>
      <c r="R5645" s="35" t="s">
        <v>48</v>
      </c>
      <c r="S5645" s="35">
        <f>'EPD information'!$V$16*Tabell2[[#This Row],[Weight (kg)]]</f>
        <v>8.5304999999999992E-2</v>
      </c>
      <c r="T5645" s="35" t="str">
        <f>'EPD information'!$W$16</f>
        <v>ND</v>
      </c>
      <c r="U5645" s="35">
        <f>'EPD information'!$X$16*Tabell2[[#This Row],[Weight (kg)]]</f>
        <v>5.6870000000000004E-2</v>
      </c>
      <c r="V5645" s="35">
        <f>'EPD information'!$Y$16*Tabell2[[#This Row],[Weight (kg)]]</f>
        <v>1.8875999999999999</v>
      </c>
      <c r="W5645" s="35">
        <f>'EPD information'!$Z$16*Tabell2[[#This Row],[Weight (kg)]]</f>
        <v>3.0613000000000003E-3</v>
      </c>
      <c r="X5645" s="35">
        <f>'EPD information'!$AA$16*Tabell2[[#This Row],[Weight (kg)]]</f>
        <v>-14.641</v>
      </c>
      <c r="Y5645" s="18">
        <f>'EPD information'!$AB$16*Tabell2[[#This Row],[Weight (kg)]]</f>
        <v>40.655999999999999</v>
      </c>
      <c r="Z5645" s="18">
        <f>'EPD information'!$AC$16*Tabell2[[#This Row],[Weight (kg)]]</f>
        <v>0.71269000000000005</v>
      </c>
      <c r="AA5645" s="18">
        <f>'EPD information'!$AD$16*Tabell2[[#This Row],[Weight (kg)]]</f>
        <v>8.9176999999999992E-2</v>
      </c>
      <c r="AB5645" s="18" t="s">
        <v>48</v>
      </c>
      <c r="AC5645" s="18">
        <f>'EPD information'!$AF$16*Tabell2[[#This Row],[Weight (kg)]]</f>
        <v>5.6264999999999996E-2</v>
      </c>
      <c r="AD5645" s="18">
        <f>'EPD information'!$AG$16*Tabell2[[#This Row],[Weight (kg)]]</f>
        <v>1.8754999999999999</v>
      </c>
      <c r="AE5645" s="18">
        <f>'EPD information'!$AH$16*Tabell2[[#This Row],[Weight (kg)]]</f>
        <v>3.0008000000000001E-3</v>
      </c>
      <c r="AF5645" s="21">
        <f>'EPD information'!$AI$16*Tabell2[[#This Row],[Weight (kg)]]</f>
        <v>-13.914999999999999</v>
      </c>
    </row>
    <row r="5646" spans="1:32" x14ac:dyDescent="0.2">
      <c r="A5646" s="36" t="s">
        <v>315</v>
      </c>
      <c r="B5646" s="37" t="s">
        <v>316</v>
      </c>
      <c r="C5646" s="38">
        <v>777487</v>
      </c>
      <c r="D5646" s="39">
        <v>7319667774876</v>
      </c>
      <c r="E5646" s="37" t="s">
        <v>46</v>
      </c>
      <c r="F5646" s="40">
        <v>560</v>
      </c>
      <c r="G5646" s="37">
        <v>400</v>
      </c>
      <c r="H5646" s="41">
        <v>12.1</v>
      </c>
      <c r="I5646" s="35">
        <f>'EPD information'!$L$16*Tabell2[[#This Row],[Weight (kg)]]</f>
        <v>41.261000000000003</v>
      </c>
      <c r="J5646" s="22">
        <f>'EPD information'!$M$16*Tabell2[[#This Row],[Weight (kg)]]</f>
        <v>0.71874000000000005</v>
      </c>
      <c r="K5646" s="22">
        <f>'EPD information'!$N$16*Tabell2[[#This Row],[Weight (kg)]]</f>
        <v>8.5304999999999992E-2</v>
      </c>
      <c r="L5646" s="22">
        <f>'EPD information'!$O$16*Tabell2[[#This Row],[Weight (kg)]]</f>
        <v>0</v>
      </c>
      <c r="M5646" s="22">
        <f>'EPD information'!$P$16*Tabell2[[#This Row],[Weight (kg)]]</f>
        <v>5.6870000000000004E-2</v>
      </c>
      <c r="N5646" s="22">
        <f>'EPD information'!$Q$16*Tabell2[[#This Row],[Weight (kg)]]</f>
        <v>1.8875999999999999</v>
      </c>
      <c r="O5646" s="22">
        <f>'EPD information'!$R$16*Tabell2[[#This Row],[Weight (kg)]]</f>
        <v>3.0613000000000003E-3</v>
      </c>
      <c r="P5646" s="22">
        <f>'EPD information'!$S$16*Tabell2[[#This Row],[Weight (kg)]]</f>
        <v>-14.641</v>
      </c>
      <c r="Q5646" s="35">
        <f>'Product specific GWP'!$T$16*Tabell2[[#This Row],[Weight (kg)]]</f>
        <v>0.52876999999999996</v>
      </c>
      <c r="R5646" s="35" t="s">
        <v>48</v>
      </c>
      <c r="S5646" s="35">
        <f>'EPD information'!$V$16*Tabell2[[#This Row],[Weight (kg)]]</f>
        <v>8.5304999999999992E-2</v>
      </c>
      <c r="T5646" s="35" t="str">
        <f>'EPD information'!$W$16</f>
        <v>ND</v>
      </c>
      <c r="U5646" s="35">
        <f>'EPD information'!$X$16*Tabell2[[#This Row],[Weight (kg)]]</f>
        <v>5.6870000000000004E-2</v>
      </c>
      <c r="V5646" s="35">
        <f>'EPD information'!$Y$16*Tabell2[[#This Row],[Weight (kg)]]</f>
        <v>1.8875999999999999</v>
      </c>
      <c r="W5646" s="35">
        <f>'EPD information'!$Z$16*Tabell2[[#This Row],[Weight (kg)]]</f>
        <v>3.0613000000000003E-3</v>
      </c>
      <c r="X5646" s="35">
        <f>'EPD information'!$AA$16*Tabell2[[#This Row],[Weight (kg)]]</f>
        <v>-14.641</v>
      </c>
      <c r="Y5646" s="18">
        <f>'EPD information'!$AB$16*Tabell2[[#This Row],[Weight (kg)]]</f>
        <v>40.655999999999999</v>
      </c>
      <c r="Z5646" s="18">
        <f>'EPD information'!$AC$16*Tabell2[[#This Row],[Weight (kg)]]</f>
        <v>0.71269000000000005</v>
      </c>
      <c r="AA5646" s="18">
        <f>'EPD information'!$AD$16*Tabell2[[#This Row],[Weight (kg)]]</f>
        <v>8.9176999999999992E-2</v>
      </c>
      <c r="AB5646" s="18" t="s">
        <v>48</v>
      </c>
      <c r="AC5646" s="18">
        <f>'EPD information'!$AF$16*Tabell2[[#This Row],[Weight (kg)]]</f>
        <v>5.6264999999999996E-2</v>
      </c>
      <c r="AD5646" s="18">
        <f>'EPD information'!$AG$16*Tabell2[[#This Row],[Weight (kg)]]</f>
        <v>1.8754999999999999</v>
      </c>
      <c r="AE5646" s="18">
        <f>'EPD information'!$AH$16*Tabell2[[#This Row],[Weight (kg)]]</f>
        <v>3.0008000000000001E-3</v>
      </c>
      <c r="AF5646" s="21">
        <f>'EPD information'!$AI$16*Tabell2[[#This Row],[Weight (kg)]]</f>
        <v>-13.914999999999999</v>
      </c>
    </row>
    <row r="5647" spans="1:32" x14ac:dyDescent="0.2">
      <c r="A5647" s="36" t="s">
        <v>315</v>
      </c>
      <c r="B5647" s="37" t="s">
        <v>316</v>
      </c>
      <c r="C5647" s="38">
        <v>499786</v>
      </c>
      <c r="D5647" s="39">
        <v>7319660781185</v>
      </c>
      <c r="E5647" s="37" t="s">
        <v>46</v>
      </c>
      <c r="F5647" s="40">
        <v>560</v>
      </c>
      <c r="G5647" s="37">
        <v>300</v>
      </c>
      <c r="H5647" s="41">
        <v>11.0017</v>
      </c>
      <c r="I5647" s="35">
        <f>'EPD information'!$L$16*Tabell2[[#This Row],[Weight (kg)]]</f>
        <v>37.515796999999999</v>
      </c>
      <c r="J5647" s="22">
        <f>'EPD information'!$M$16*Tabell2[[#This Row],[Weight (kg)]]</f>
        <v>0.65350098000000001</v>
      </c>
      <c r="K5647" s="22">
        <f>'EPD information'!$N$16*Tabell2[[#This Row],[Weight (kg)]]</f>
        <v>7.7561985E-2</v>
      </c>
      <c r="L5647" s="22">
        <f>'EPD information'!$O$16*Tabell2[[#This Row],[Weight (kg)]]</f>
        <v>0</v>
      </c>
      <c r="M5647" s="22">
        <f>'EPD information'!$P$16*Tabell2[[#This Row],[Weight (kg)]]</f>
        <v>5.1707990000000002E-2</v>
      </c>
      <c r="N5647" s="22">
        <f>'EPD information'!$Q$16*Tabell2[[#This Row],[Weight (kg)]]</f>
        <v>1.7162651999999998</v>
      </c>
      <c r="O5647" s="22">
        <f>'EPD information'!$R$16*Tabell2[[#This Row],[Weight (kg)]]</f>
        <v>2.7834301E-3</v>
      </c>
      <c r="P5647" s="22">
        <f>'EPD information'!$S$16*Tabell2[[#This Row],[Weight (kg)]]</f>
        <v>-13.312056999999999</v>
      </c>
      <c r="Q5647" s="35">
        <f>'Product specific GWP'!$T$16*Tabell2[[#This Row],[Weight (kg)]]</f>
        <v>0.48077428999999999</v>
      </c>
      <c r="R5647" s="35" t="s">
        <v>48</v>
      </c>
      <c r="S5647" s="35">
        <f>'EPD information'!$V$16*Tabell2[[#This Row],[Weight (kg)]]</f>
        <v>7.7561985E-2</v>
      </c>
      <c r="T5647" s="35" t="str">
        <f>'EPD information'!$W$16</f>
        <v>ND</v>
      </c>
      <c r="U5647" s="35">
        <f>'EPD information'!$X$16*Tabell2[[#This Row],[Weight (kg)]]</f>
        <v>5.1707990000000002E-2</v>
      </c>
      <c r="V5647" s="35">
        <f>'EPD information'!$Y$16*Tabell2[[#This Row],[Weight (kg)]]</f>
        <v>1.7162651999999998</v>
      </c>
      <c r="W5647" s="35">
        <f>'EPD information'!$Z$16*Tabell2[[#This Row],[Weight (kg)]]</f>
        <v>2.7834301E-3</v>
      </c>
      <c r="X5647" s="35">
        <f>'EPD information'!$AA$16*Tabell2[[#This Row],[Weight (kg)]]</f>
        <v>-13.312056999999999</v>
      </c>
      <c r="Y5647" s="18">
        <f>'EPD information'!$AB$16*Tabell2[[#This Row],[Weight (kg)]]</f>
        <v>36.965711999999996</v>
      </c>
      <c r="Z5647" s="18">
        <f>'EPD information'!$AC$16*Tabell2[[#This Row],[Weight (kg)]]</f>
        <v>0.64800013000000001</v>
      </c>
      <c r="AA5647" s="18">
        <f>'EPD information'!$AD$16*Tabell2[[#This Row],[Weight (kg)]]</f>
        <v>8.1082529E-2</v>
      </c>
      <c r="AB5647" s="18" t="s">
        <v>48</v>
      </c>
      <c r="AC5647" s="18">
        <f>'EPD information'!$AF$16*Tabell2[[#This Row],[Weight (kg)]]</f>
        <v>5.1157904999999997E-2</v>
      </c>
      <c r="AD5647" s="18">
        <f>'EPD information'!$AG$16*Tabell2[[#This Row],[Weight (kg)]]</f>
        <v>1.7052634999999998</v>
      </c>
      <c r="AE5647" s="18">
        <f>'EPD information'!$AH$16*Tabell2[[#This Row],[Weight (kg)]]</f>
        <v>2.7284216000000002E-3</v>
      </c>
      <c r="AF5647" s="21">
        <f>'EPD information'!$AI$16*Tabell2[[#This Row],[Weight (kg)]]</f>
        <v>-12.651954999999999</v>
      </c>
    </row>
    <row r="5648" spans="1:32" x14ac:dyDescent="0.2">
      <c r="A5648" s="36" t="s">
        <v>315</v>
      </c>
      <c r="B5648" s="37" t="s">
        <v>316</v>
      </c>
      <c r="C5648" s="38">
        <v>777485</v>
      </c>
      <c r="D5648" s="39">
        <v>7319667774852</v>
      </c>
      <c r="E5648" s="37" t="s">
        <v>46</v>
      </c>
      <c r="F5648" s="40">
        <v>560</v>
      </c>
      <c r="G5648" s="37">
        <v>315</v>
      </c>
      <c r="H5648" s="41">
        <v>11.3294</v>
      </c>
      <c r="I5648" s="35">
        <f>'EPD information'!$L$16*Tabell2[[#This Row],[Weight (kg)]]</f>
        <v>38.633254000000001</v>
      </c>
      <c r="J5648" s="22">
        <f>'EPD information'!$M$16*Tabell2[[#This Row],[Weight (kg)]]</f>
        <v>0.67296635999999999</v>
      </c>
      <c r="K5648" s="22">
        <f>'EPD information'!$N$16*Tabell2[[#This Row],[Weight (kg)]]</f>
        <v>7.9872269999999995E-2</v>
      </c>
      <c r="L5648" s="22">
        <f>'EPD information'!$O$16*Tabell2[[#This Row],[Weight (kg)]]</f>
        <v>0</v>
      </c>
      <c r="M5648" s="22">
        <f>'EPD information'!$P$16*Tabell2[[#This Row],[Weight (kg)]]</f>
        <v>5.3248179999999999E-2</v>
      </c>
      <c r="N5648" s="22">
        <f>'EPD information'!$Q$16*Tabell2[[#This Row],[Weight (kg)]]</f>
        <v>1.7673863999999999</v>
      </c>
      <c r="O5648" s="22">
        <f>'EPD information'!$R$16*Tabell2[[#This Row],[Weight (kg)]]</f>
        <v>2.8663382E-3</v>
      </c>
      <c r="P5648" s="22">
        <f>'EPD information'!$S$16*Tabell2[[#This Row],[Weight (kg)]]</f>
        <v>-13.708573999999999</v>
      </c>
      <c r="Q5648" s="35">
        <f>'Product specific GWP'!$T$16*Tabell2[[#This Row],[Weight (kg)]]</f>
        <v>0.49509478000000001</v>
      </c>
      <c r="R5648" s="35" t="s">
        <v>48</v>
      </c>
      <c r="S5648" s="35">
        <f>'EPD information'!$V$16*Tabell2[[#This Row],[Weight (kg)]]</f>
        <v>7.9872269999999995E-2</v>
      </c>
      <c r="T5648" s="35" t="str">
        <f>'EPD information'!$W$16</f>
        <v>ND</v>
      </c>
      <c r="U5648" s="35">
        <f>'EPD information'!$X$16*Tabell2[[#This Row],[Weight (kg)]]</f>
        <v>5.3248179999999999E-2</v>
      </c>
      <c r="V5648" s="35">
        <f>'EPD information'!$Y$16*Tabell2[[#This Row],[Weight (kg)]]</f>
        <v>1.7673863999999999</v>
      </c>
      <c r="W5648" s="35">
        <f>'EPD information'!$Z$16*Tabell2[[#This Row],[Weight (kg)]]</f>
        <v>2.8663382E-3</v>
      </c>
      <c r="X5648" s="35">
        <f>'EPD information'!$AA$16*Tabell2[[#This Row],[Weight (kg)]]</f>
        <v>-13.708573999999999</v>
      </c>
      <c r="Y5648" s="18">
        <f>'EPD information'!$AB$16*Tabell2[[#This Row],[Weight (kg)]]</f>
        <v>38.066783999999998</v>
      </c>
      <c r="Z5648" s="18">
        <f>'EPD information'!$AC$16*Tabell2[[#This Row],[Weight (kg)]]</f>
        <v>0.66730166000000002</v>
      </c>
      <c r="AA5648" s="18">
        <f>'EPD information'!$AD$16*Tabell2[[#This Row],[Weight (kg)]]</f>
        <v>8.3497677999999992E-2</v>
      </c>
      <c r="AB5648" s="18" t="s">
        <v>48</v>
      </c>
      <c r="AC5648" s="18">
        <f>'EPD information'!$AF$16*Tabell2[[#This Row],[Weight (kg)]]</f>
        <v>5.2681709999999993E-2</v>
      </c>
      <c r="AD5648" s="18">
        <f>'EPD information'!$AG$16*Tabell2[[#This Row],[Weight (kg)]]</f>
        <v>1.756057</v>
      </c>
      <c r="AE5648" s="18">
        <f>'EPD information'!$AH$16*Tabell2[[#This Row],[Weight (kg)]]</f>
        <v>2.8096912000000001E-3</v>
      </c>
      <c r="AF5648" s="21">
        <f>'EPD information'!$AI$16*Tabell2[[#This Row],[Weight (kg)]]</f>
        <v>-13.028809999999998</v>
      </c>
    </row>
    <row r="5649" spans="1:32" x14ac:dyDescent="0.2">
      <c r="A5649" s="36" t="s">
        <v>315</v>
      </c>
      <c r="B5649" s="37" t="s">
        <v>316</v>
      </c>
      <c r="C5649" s="38">
        <v>777489</v>
      </c>
      <c r="D5649" s="39">
        <v>7319667774890</v>
      </c>
      <c r="E5649" s="37" t="s">
        <v>46</v>
      </c>
      <c r="F5649" s="40">
        <v>560</v>
      </c>
      <c r="G5649" s="37">
        <v>500</v>
      </c>
      <c r="H5649" s="41">
        <v>12.1</v>
      </c>
      <c r="I5649" s="35">
        <f>'EPD information'!$L$16*Tabell2[[#This Row],[Weight (kg)]]</f>
        <v>41.261000000000003</v>
      </c>
      <c r="J5649" s="22">
        <f>'EPD information'!$M$16*Tabell2[[#This Row],[Weight (kg)]]</f>
        <v>0.71874000000000005</v>
      </c>
      <c r="K5649" s="22">
        <f>'EPD information'!$N$16*Tabell2[[#This Row],[Weight (kg)]]</f>
        <v>8.5304999999999992E-2</v>
      </c>
      <c r="L5649" s="22">
        <f>'EPD information'!$O$16*Tabell2[[#This Row],[Weight (kg)]]</f>
        <v>0</v>
      </c>
      <c r="M5649" s="22">
        <f>'EPD information'!$P$16*Tabell2[[#This Row],[Weight (kg)]]</f>
        <v>5.6870000000000004E-2</v>
      </c>
      <c r="N5649" s="22">
        <f>'EPD information'!$Q$16*Tabell2[[#This Row],[Weight (kg)]]</f>
        <v>1.8875999999999999</v>
      </c>
      <c r="O5649" s="22">
        <f>'EPD information'!$R$16*Tabell2[[#This Row],[Weight (kg)]]</f>
        <v>3.0613000000000003E-3</v>
      </c>
      <c r="P5649" s="22">
        <f>'EPD information'!$S$16*Tabell2[[#This Row],[Weight (kg)]]</f>
        <v>-14.641</v>
      </c>
      <c r="Q5649" s="35">
        <f>'Product specific GWP'!$T$16*Tabell2[[#This Row],[Weight (kg)]]</f>
        <v>0.52876999999999996</v>
      </c>
      <c r="R5649" s="35" t="s">
        <v>48</v>
      </c>
      <c r="S5649" s="35">
        <f>'EPD information'!$V$16*Tabell2[[#This Row],[Weight (kg)]]</f>
        <v>8.5304999999999992E-2</v>
      </c>
      <c r="T5649" s="35" t="str">
        <f>'EPD information'!$W$16</f>
        <v>ND</v>
      </c>
      <c r="U5649" s="35">
        <f>'EPD information'!$X$16*Tabell2[[#This Row],[Weight (kg)]]</f>
        <v>5.6870000000000004E-2</v>
      </c>
      <c r="V5649" s="35">
        <f>'EPD information'!$Y$16*Tabell2[[#This Row],[Weight (kg)]]</f>
        <v>1.8875999999999999</v>
      </c>
      <c r="W5649" s="35">
        <f>'EPD information'!$Z$16*Tabell2[[#This Row],[Weight (kg)]]</f>
        <v>3.0613000000000003E-3</v>
      </c>
      <c r="X5649" s="35">
        <f>'EPD information'!$AA$16*Tabell2[[#This Row],[Weight (kg)]]</f>
        <v>-14.641</v>
      </c>
      <c r="Y5649" s="18">
        <f>'EPD information'!$AB$16*Tabell2[[#This Row],[Weight (kg)]]</f>
        <v>40.655999999999999</v>
      </c>
      <c r="Z5649" s="18">
        <f>'EPD information'!$AC$16*Tabell2[[#This Row],[Weight (kg)]]</f>
        <v>0.71269000000000005</v>
      </c>
      <c r="AA5649" s="18">
        <f>'EPD information'!$AD$16*Tabell2[[#This Row],[Weight (kg)]]</f>
        <v>8.9176999999999992E-2</v>
      </c>
      <c r="AB5649" s="18" t="s">
        <v>48</v>
      </c>
      <c r="AC5649" s="18">
        <f>'EPD information'!$AF$16*Tabell2[[#This Row],[Weight (kg)]]</f>
        <v>5.6264999999999996E-2</v>
      </c>
      <c r="AD5649" s="18">
        <f>'EPD information'!$AG$16*Tabell2[[#This Row],[Weight (kg)]]</f>
        <v>1.8754999999999999</v>
      </c>
      <c r="AE5649" s="18">
        <f>'EPD information'!$AH$16*Tabell2[[#This Row],[Weight (kg)]]</f>
        <v>3.0008000000000001E-3</v>
      </c>
      <c r="AF5649" s="21">
        <f>'EPD information'!$AI$16*Tabell2[[#This Row],[Weight (kg)]]</f>
        <v>-13.914999999999999</v>
      </c>
    </row>
    <row r="5650" spans="1:32" x14ac:dyDescent="0.2">
      <c r="A5650" s="36" t="s">
        <v>315</v>
      </c>
      <c r="B5650" s="37" t="s">
        <v>316</v>
      </c>
      <c r="C5650" s="38">
        <v>777486</v>
      </c>
      <c r="D5650" s="39">
        <v>7319667774869</v>
      </c>
      <c r="E5650" s="37" t="s">
        <v>46</v>
      </c>
      <c r="F5650" s="40">
        <v>560</v>
      </c>
      <c r="G5650" s="37">
        <v>355</v>
      </c>
      <c r="H5650" s="41">
        <v>12.5783</v>
      </c>
      <c r="I5650" s="35">
        <f>'EPD information'!$L$16*Tabell2[[#This Row],[Weight (kg)]]</f>
        <v>42.892003000000003</v>
      </c>
      <c r="J5650" s="22">
        <f>'EPD information'!$M$16*Tabell2[[#This Row],[Weight (kg)]]</f>
        <v>0.74715102</v>
      </c>
      <c r="K5650" s="22">
        <f>'EPD information'!$N$16*Tabell2[[#This Row],[Weight (kg)]]</f>
        <v>8.8677014999999998E-2</v>
      </c>
      <c r="L5650" s="22">
        <f>'EPD information'!$O$16*Tabell2[[#This Row],[Weight (kg)]]</f>
        <v>0</v>
      </c>
      <c r="M5650" s="22">
        <f>'EPD information'!$P$16*Tabell2[[#This Row],[Weight (kg)]]</f>
        <v>5.9118010000000006E-2</v>
      </c>
      <c r="N5650" s="22">
        <f>'EPD information'!$Q$16*Tabell2[[#This Row],[Weight (kg)]]</f>
        <v>1.9622148000000001</v>
      </c>
      <c r="O5650" s="22">
        <f>'EPD information'!$R$16*Tabell2[[#This Row],[Weight (kg)]]</f>
        <v>3.1823099000000002E-3</v>
      </c>
      <c r="P5650" s="22">
        <f>'EPD information'!$S$16*Tabell2[[#This Row],[Weight (kg)]]</f>
        <v>-15.219742999999999</v>
      </c>
      <c r="Q5650" s="35">
        <f>'Product specific GWP'!$T$16*Tabell2[[#This Row],[Weight (kg)]]</f>
        <v>0.54967171000000004</v>
      </c>
      <c r="R5650" s="35" t="s">
        <v>48</v>
      </c>
      <c r="S5650" s="35">
        <f>'EPD information'!$V$16*Tabell2[[#This Row],[Weight (kg)]]</f>
        <v>8.8677014999999998E-2</v>
      </c>
      <c r="T5650" s="35" t="str">
        <f>'EPD information'!$W$16</f>
        <v>ND</v>
      </c>
      <c r="U5650" s="35">
        <f>'EPD information'!$X$16*Tabell2[[#This Row],[Weight (kg)]]</f>
        <v>5.9118010000000006E-2</v>
      </c>
      <c r="V5650" s="35">
        <f>'EPD information'!$Y$16*Tabell2[[#This Row],[Weight (kg)]]</f>
        <v>1.9622148000000001</v>
      </c>
      <c r="W5650" s="35">
        <f>'EPD information'!$Z$16*Tabell2[[#This Row],[Weight (kg)]]</f>
        <v>3.1823099000000002E-3</v>
      </c>
      <c r="X5650" s="35">
        <f>'EPD information'!$AA$16*Tabell2[[#This Row],[Weight (kg)]]</f>
        <v>-15.219742999999999</v>
      </c>
      <c r="Y5650" s="18">
        <f>'EPD information'!$AB$16*Tabell2[[#This Row],[Weight (kg)]]</f>
        <v>42.263088000000003</v>
      </c>
      <c r="Z5650" s="18">
        <f>'EPD information'!$AC$16*Tabell2[[#This Row],[Weight (kg)]]</f>
        <v>0.74086187000000003</v>
      </c>
      <c r="AA5650" s="18">
        <f>'EPD information'!$AD$16*Tabell2[[#This Row],[Weight (kg)]]</f>
        <v>9.2702070999999997E-2</v>
      </c>
      <c r="AB5650" s="18" t="s">
        <v>48</v>
      </c>
      <c r="AC5650" s="18">
        <f>'EPD information'!$AF$16*Tabell2[[#This Row],[Weight (kg)]]</f>
        <v>5.8489094999999998E-2</v>
      </c>
      <c r="AD5650" s="18">
        <f>'EPD information'!$AG$16*Tabell2[[#This Row],[Weight (kg)]]</f>
        <v>1.9496365</v>
      </c>
      <c r="AE5650" s="18">
        <f>'EPD information'!$AH$16*Tabell2[[#This Row],[Weight (kg)]]</f>
        <v>3.1194184000000002E-3</v>
      </c>
      <c r="AF5650" s="21">
        <f>'EPD information'!$AI$16*Tabell2[[#This Row],[Weight (kg)]]</f>
        <v>-14.465045</v>
      </c>
    </row>
    <row r="5651" spans="1:32" x14ac:dyDescent="0.2">
      <c r="A5651" s="36" t="s">
        <v>315</v>
      </c>
      <c r="B5651" s="37" t="s">
        <v>316</v>
      </c>
      <c r="C5651" s="38">
        <v>885219</v>
      </c>
      <c r="D5651" s="39">
        <v>7319668852191</v>
      </c>
      <c r="E5651" s="37" t="s">
        <v>46</v>
      </c>
      <c r="F5651" s="40">
        <v>600</v>
      </c>
      <c r="G5651" s="37">
        <v>600</v>
      </c>
      <c r="H5651" s="41">
        <v>22.988299999999999</v>
      </c>
      <c r="I5651" s="35">
        <f>'EPD information'!$L$16*Tabell2[[#This Row],[Weight (kg)]]</f>
        <v>78.390102999999996</v>
      </c>
      <c r="J5651" s="22">
        <f>'EPD information'!$M$16*Tabell2[[#This Row],[Weight (kg)]]</f>
        <v>1.3655050200000001</v>
      </c>
      <c r="K5651" s="22">
        <f>'EPD information'!$N$16*Tabell2[[#This Row],[Weight (kg)]]</f>
        <v>0.162067515</v>
      </c>
      <c r="L5651" s="22">
        <f>'EPD information'!$O$16*Tabell2[[#This Row],[Weight (kg)]]</f>
        <v>0</v>
      </c>
      <c r="M5651" s="22">
        <f>'EPD information'!$P$16*Tabell2[[#This Row],[Weight (kg)]]</f>
        <v>0.10804501</v>
      </c>
      <c r="N5651" s="22">
        <f>'EPD information'!$Q$16*Tabell2[[#This Row],[Weight (kg)]]</f>
        <v>3.5861747999999998</v>
      </c>
      <c r="O5651" s="22">
        <f>'EPD information'!$R$16*Tabell2[[#This Row],[Weight (kg)]]</f>
        <v>5.8160399000000002E-3</v>
      </c>
      <c r="P5651" s="22">
        <f>'EPD information'!$S$16*Tabell2[[#This Row],[Weight (kg)]]</f>
        <v>-27.815842999999997</v>
      </c>
      <c r="Q5651" s="35">
        <f>'Product specific GWP'!$T$16*Tabell2[[#This Row],[Weight (kg)]]</f>
        <v>1.0045887099999999</v>
      </c>
      <c r="R5651" s="35" t="s">
        <v>48</v>
      </c>
      <c r="S5651" s="35">
        <f>'EPD information'!$V$16*Tabell2[[#This Row],[Weight (kg)]]</f>
        <v>0.162067515</v>
      </c>
      <c r="T5651" s="35" t="str">
        <f>'EPD information'!$W$16</f>
        <v>ND</v>
      </c>
      <c r="U5651" s="35">
        <f>'EPD information'!$X$16*Tabell2[[#This Row],[Weight (kg)]]</f>
        <v>0.10804501</v>
      </c>
      <c r="V5651" s="35">
        <f>'EPD information'!$Y$16*Tabell2[[#This Row],[Weight (kg)]]</f>
        <v>3.5861747999999998</v>
      </c>
      <c r="W5651" s="35">
        <f>'EPD information'!$Z$16*Tabell2[[#This Row],[Weight (kg)]]</f>
        <v>5.8160399000000002E-3</v>
      </c>
      <c r="X5651" s="35">
        <f>'EPD information'!$AA$16*Tabell2[[#This Row],[Weight (kg)]]</f>
        <v>-27.815842999999997</v>
      </c>
      <c r="Y5651" s="18">
        <f>'EPD information'!$AB$16*Tabell2[[#This Row],[Weight (kg)]]</f>
        <v>77.240687999999992</v>
      </c>
      <c r="Z5651" s="18">
        <f>'EPD information'!$AC$16*Tabell2[[#This Row],[Weight (kg)]]</f>
        <v>1.35401087</v>
      </c>
      <c r="AA5651" s="18">
        <f>'EPD information'!$AD$16*Tabell2[[#This Row],[Weight (kg)]]</f>
        <v>0.169423771</v>
      </c>
      <c r="AB5651" s="18" t="s">
        <v>48</v>
      </c>
      <c r="AC5651" s="18">
        <f>'EPD information'!$AF$16*Tabell2[[#This Row],[Weight (kg)]]</f>
        <v>0.10689559499999998</v>
      </c>
      <c r="AD5651" s="18">
        <f>'EPD information'!$AG$16*Tabell2[[#This Row],[Weight (kg)]]</f>
        <v>3.5631864999999996</v>
      </c>
      <c r="AE5651" s="18">
        <f>'EPD information'!$AH$16*Tabell2[[#This Row],[Weight (kg)]]</f>
        <v>5.7010984000000001E-3</v>
      </c>
      <c r="AF5651" s="21">
        <f>'EPD information'!$AI$16*Tabell2[[#This Row],[Weight (kg)]]</f>
        <v>-26.436544999999995</v>
      </c>
    </row>
    <row r="5652" spans="1:32" x14ac:dyDescent="0.2">
      <c r="A5652" s="36" t="s">
        <v>315</v>
      </c>
      <c r="B5652" s="37" t="s">
        <v>316</v>
      </c>
      <c r="C5652" s="38">
        <v>885220</v>
      </c>
      <c r="D5652" s="39">
        <v>7319668852207</v>
      </c>
      <c r="E5652" s="37" t="s">
        <v>46</v>
      </c>
      <c r="F5652" s="40">
        <v>630</v>
      </c>
      <c r="G5652" s="37">
        <v>630</v>
      </c>
      <c r="H5652" s="41">
        <v>20.6</v>
      </c>
      <c r="I5652" s="35">
        <f>'EPD information'!$L$16*Tabell2[[#This Row],[Weight (kg)]]</f>
        <v>70.246000000000009</v>
      </c>
      <c r="J5652" s="22">
        <f>'EPD information'!$M$16*Tabell2[[#This Row],[Weight (kg)]]</f>
        <v>1.2236400000000001</v>
      </c>
      <c r="K5652" s="22">
        <f>'EPD information'!$N$16*Tabell2[[#This Row],[Weight (kg)]]</f>
        <v>0.14523</v>
      </c>
      <c r="L5652" s="22">
        <f>'EPD information'!$O$16*Tabell2[[#This Row],[Weight (kg)]]</f>
        <v>0</v>
      </c>
      <c r="M5652" s="22">
        <f>'EPD information'!$P$16*Tabell2[[#This Row],[Weight (kg)]]</f>
        <v>9.6820000000000017E-2</v>
      </c>
      <c r="N5652" s="22">
        <f>'EPD information'!$Q$16*Tabell2[[#This Row],[Weight (kg)]]</f>
        <v>3.2136</v>
      </c>
      <c r="O5652" s="22">
        <f>'EPD information'!$R$16*Tabell2[[#This Row],[Weight (kg)]]</f>
        <v>5.2118000000000008E-3</v>
      </c>
      <c r="P5652" s="22">
        <f>'EPD information'!$S$16*Tabell2[[#This Row],[Weight (kg)]]</f>
        <v>-24.926000000000002</v>
      </c>
      <c r="Q5652" s="35">
        <f>'Product specific GWP'!$T$16*Tabell2[[#This Row],[Weight (kg)]]</f>
        <v>0.90022000000000013</v>
      </c>
      <c r="R5652" s="35" t="s">
        <v>48</v>
      </c>
      <c r="S5652" s="35">
        <f>'EPD information'!$V$16*Tabell2[[#This Row],[Weight (kg)]]</f>
        <v>0.14523</v>
      </c>
      <c r="T5652" s="35" t="str">
        <f>'EPD information'!$W$16</f>
        <v>ND</v>
      </c>
      <c r="U5652" s="35">
        <f>'EPD information'!$X$16*Tabell2[[#This Row],[Weight (kg)]]</f>
        <v>9.6820000000000017E-2</v>
      </c>
      <c r="V5652" s="35">
        <f>'EPD information'!$Y$16*Tabell2[[#This Row],[Weight (kg)]]</f>
        <v>3.2136</v>
      </c>
      <c r="W5652" s="35">
        <f>'EPD information'!$Z$16*Tabell2[[#This Row],[Weight (kg)]]</f>
        <v>5.2118000000000008E-3</v>
      </c>
      <c r="X5652" s="35">
        <f>'EPD information'!$AA$16*Tabell2[[#This Row],[Weight (kg)]]</f>
        <v>-24.926000000000002</v>
      </c>
      <c r="Y5652" s="18">
        <f>'EPD information'!$AB$16*Tabell2[[#This Row],[Weight (kg)]]</f>
        <v>69.216000000000008</v>
      </c>
      <c r="Z5652" s="18">
        <f>'EPD information'!$AC$16*Tabell2[[#This Row],[Weight (kg)]]</f>
        <v>1.2133400000000001</v>
      </c>
      <c r="AA5652" s="18">
        <f>'EPD information'!$AD$16*Tabell2[[#This Row],[Weight (kg)]]</f>
        <v>0.15182200000000001</v>
      </c>
      <c r="AB5652" s="18" t="s">
        <v>48</v>
      </c>
      <c r="AC5652" s="18">
        <f>'EPD information'!$AF$16*Tabell2[[#This Row],[Weight (kg)]]</f>
        <v>9.579E-2</v>
      </c>
      <c r="AD5652" s="18">
        <f>'EPD information'!$AG$16*Tabell2[[#This Row],[Weight (kg)]]</f>
        <v>3.1930000000000001</v>
      </c>
      <c r="AE5652" s="18">
        <f>'EPD information'!$AH$16*Tabell2[[#This Row],[Weight (kg)]]</f>
        <v>5.1088000000000001E-3</v>
      </c>
      <c r="AF5652" s="21">
        <f>'EPD information'!$AI$16*Tabell2[[#This Row],[Weight (kg)]]</f>
        <v>-23.69</v>
      </c>
    </row>
    <row r="5653" spans="1:32" x14ac:dyDescent="0.2">
      <c r="A5653" s="36" t="s">
        <v>315</v>
      </c>
      <c r="B5653" s="37" t="s">
        <v>316</v>
      </c>
      <c r="C5653" s="38">
        <v>777492</v>
      </c>
      <c r="D5653" s="39">
        <v>7319667774920</v>
      </c>
      <c r="E5653" s="37" t="s">
        <v>46</v>
      </c>
      <c r="F5653" s="40">
        <v>630</v>
      </c>
      <c r="G5653" s="37">
        <v>450</v>
      </c>
      <c r="H5653" s="41">
        <v>15.6</v>
      </c>
      <c r="I5653" s="35">
        <f>'EPD information'!$L$16*Tabell2[[#This Row],[Weight (kg)]]</f>
        <v>53.195999999999998</v>
      </c>
      <c r="J5653" s="22">
        <f>'EPD information'!$M$16*Tabell2[[#This Row],[Weight (kg)]]</f>
        <v>0.92664000000000002</v>
      </c>
      <c r="K5653" s="22">
        <f>'EPD information'!$N$16*Tabell2[[#This Row],[Weight (kg)]]</f>
        <v>0.10997999999999999</v>
      </c>
      <c r="L5653" s="22">
        <f>'EPD information'!$O$16*Tabell2[[#This Row],[Weight (kg)]]</f>
        <v>0</v>
      </c>
      <c r="M5653" s="22">
        <f>'EPD information'!$P$16*Tabell2[[#This Row],[Weight (kg)]]</f>
        <v>7.3319999999999996E-2</v>
      </c>
      <c r="N5653" s="22">
        <f>'EPD information'!$Q$16*Tabell2[[#This Row],[Weight (kg)]]</f>
        <v>2.4335999999999998</v>
      </c>
      <c r="O5653" s="22">
        <f>'EPD information'!$R$16*Tabell2[[#This Row],[Weight (kg)]]</f>
        <v>3.9468000000000003E-3</v>
      </c>
      <c r="P5653" s="22">
        <f>'EPD information'!$S$16*Tabell2[[#This Row],[Weight (kg)]]</f>
        <v>-18.875999999999998</v>
      </c>
      <c r="Q5653" s="35">
        <f>'Product specific GWP'!$T$16*Tabell2[[#This Row],[Weight (kg)]]</f>
        <v>0.68171999999999999</v>
      </c>
      <c r="R5653" s="35" t="s">
        <v>48</v>
      </c>
      <c r="S5653" s="35">
        <f>'EPD information'!$V$16*Tabell2[[#This Row],[Weight (kg)]]</f>
        <v>0.10997999999999999</v>
      </c>
      <c r="T5653" s="35" t="str">
        <f>'EPD information'!$W$16</f>
        <v>ND</v>
      </c>
      <c r="U5653" s="35">
        <f>'EPD information'!$X$16*Tabell2[[#This Row],[Weight (kg)]]</f>
        <v>7.3319999999999996E-2</v>
      </c>
      <c r="V5653" s="35">
        <f>'EPD information'!$Y$16*Tabell2[[#This Row],[Weight (kg)]]</f>
        <v>2.4335999999999998</v>
      </c>
      <c r="W5653" s="35">
        <f>'EPD information'!$Z$16*Tabell2[[#This Row],[Weight (kg)]]</f>
        <v>3.9468000000000003E-3</v>
      </c>
      <c r="X5653" s="35">
        <f>'EPD information'!$AA$16*Tabell2[[#This Row],[Weight (kg)]]</f>
        <v>-18.875999999999998</v>
      </c>
      <c r="Y5653" s="18">
        <f>'EPD information'!$AB$16*Tabell2[[#This Row],[Weight (kg)]]</f>
        <v>52.415999999999997</v>
      </c>
      <c r="Z5653" s="18">
        <f>'EPD information'!$AC$16*Tabell2[[#This Row],[Weight (kg)]]</f>
        <v>0.91883999999999999</v>
      </c>
      <c r="AA5653" s="18">
        <f>'EPD information'!$AD$16*Tabell2[[#This Row],[Weight (kg)]]</f>
        <v>0.11497199999999999</v>
      </c>
      <c r="AB5653" s="18" t="s">
        <v>48</v>
      </c>
      <c r="AC5653" s="18">
        <f>'EPD information'!$AF$16*Tabell2[[#This Row],[Weight (kg)]]</f>
        <v>7.2539999999999993E-2</v>
      </c>
      <c r="AD5653" s="18">
        <f>'EPD information'!$AG$16*Tabell2[[#This Row],[Weight (kg)]]</f>
        <v>2.4180000000000001</v>
      </c>
      <c r="AE5653" s="18">
        <f>'EPD information'!$AH$16*Tabell2[[#This Row],[Weight (kg)]]</f>
        <v>3.8687999999999999E-3</v>
      </c>
      <c r="AF5653" s="21">
        <f>'EPD information'!$AI$16*Tabell2[[#This Row],[Weight (kg)]]</f>
        <v>-17.939999999999998</v>
      </c>
    </row>
    <row r="5654" spans="1:32" x14ac:dyDescent="0.2">
      <c r="A5654" s="36" t="s">
        <v>315</v>
      </c>
      <c r="B5654" s="37" t="s">
        <v>316</v>
      </c>
      <c r="C5654" s="38">
        <v>777493</v>
      </c>
      <c r="D5654" s="39">
        <v>7319667774937</v>
      </c>
      <c r="E5654" s="37" t="s">
        <v>46</v>
      </c>
      <c r="F5654" s="40">
        <v>630</v>
      </c>
      <c r="G5654" s="37">
        <v>500</v>
      </c>
      <c r="H5654" s="41">
        <v>15.6</v>
      </c>
      <c r="I5654" s="35">
        <f>'EPD information'!$L$16*Tabell2[[#This Row],[Weight (kg)]]</f>
        <v>53.195999999999998</v>
      </c>
      <c r="J5654" s="22">
        <f>'EPD information'!$M$16*Tabell2[[#This Row],[Weight (kg)]]</f>
        <v>0.92664000000000002</v>
      </c>
      <c r="K5654" s="22">
        <f>'EPD information'!$N$16*Tabell2[[#This Row],[Weight (kg)]]</f>
        <v>0.10997999999999999</v>
      </c>
      <c r="L5654" s="22">
        <f>'EPD information'!$O$16*Tabell2[[#This Row],[Weight (kg)]]</f>
        <v>0</v>
      </c>
      <c r="M5654" s="22">
        <f>'EPD information'!$P$16*Tabell2[[#This Row],[Weight (kg)]]</f>
        <v>7.3319999999999996E-2</v>
      </c>
      <c r="N5654" s="22">
        <f>'EPD information'!$Q$16*Tabell2[[#This Row],[Weight (kg)]]</f>
        <v>2.4335999999999998</v>
      </c>
      <c r="O5654" s="22">
        <f>'EPD information'!$R$16*Tabell2[[#This Row],[Weight (kg)]]</f>
        <v>3.9468000000000003E-3</v>
      </c>
      <c r="P5654" s="22">
        <f>'EPD information'!$S$16*Tabell2[[#This Row],[Weight (kg)]]</f>
        <v>-18.875999999999998</v>
      </c>
      <c r="Q5654" s="35">
        <f>'Product specific GWP'!$T$16*Tabell2[[#This Row],[Weight (kg)]]</f>
        <v>0.68171999999999999</v>
      </c>
      <c r="R5654" s="35" t="s">
        <v>48</v>
      </c>
      <c r="S5654" s="35">
        <f>'EPD information'!$V$16*Tabell2[[#This Row],[Weight (kg)]]</f>
        <v>0.10997999999999999</v>
      </c>
      <c r="T5654" s="35" t="str">
        <f>'EPD information'!$W$16</f>
        <v>ND</v>
      </c>
      <c r="U5654" s="35">
        <f>'EPD information'!$X$16*Tabell2[[#This Row],[Weight (kg)]]</f>
        <v>7.3319999999999996E-2</v>
      </c>
      <c r="V5654" s="35">
        <f>'EPD information'!$Y$16*Tabell2[[#This Row],[Weight (kg)]]</f>
        <v>2.4335999999999998</v>
      </c>
      <c r="W5654" s="35">
        <f>'EPD information'!$Z$16*Tabell2[[#This Row],[Weight (kg)]]</f>
        <v>3.9468000000000003E-3</v>
      </c>
      <c r="X5654" s="35">
        <f>'EPD information'!$AA$16*Tabell2[[#This Row],[Weight (kg)]]</f>
        <v>-18.875999999999998</v>
      </c>
      <c r="Y5654" s="18">
        <f>'EPD information'!$AB$16*Tabell2[[#This Row],[Weight (kg)]]</f>
        <v>52.415999999999997</v>
      </c>
      <c r="Z5654" s="18">
        <f>'EPD information'!$AC$16*Tabell2[[#This Row],[Weight (kg)]]</f>
        <v>0.91883999999999999</v>
      </c>
      <c r="AA5654" s="18">
        <f>'EPD information'!$AD$16*Tabell2[[#This Row],[Weight (kg)]]</f>
        <v>0.11497199999999999</v>
      </c>
      <c r="AB5654" s="18" t="s">
        <v>48</v>
      </c>
      <c r="AC5654" s="18">
        <f>'EPD information'!$AF$16*Tabell2[[#This Row],[Weight (kg)]]</f>
        <v>7.2539999999999993E-2</v>
      </c>
      <c r="AD5654" s="18">
        <f>'EPD information'!$AG$16*Tabell2[[#This Row],[Weight (kg)]]</f>
        <v>2.4180000000000001</v>
      </c>
      <c r="AE5654" s="18">
        <f>'EPD information'!$AH$16*Tabell2[[#This Row],[Weight (kg)]]</f>
        <v>3.8687999999999999E-3</v>
      </c>
      <c r="AF5654" s="21">
        <f>'EPD information'!$AI$16*Tabell2[[#This Row],[Weight (kg)]]</f>
        <v>-17.939999999999998</v>
      </c>
    </row>
    <row r="5655" spans="1:32" x14ac:dyDescent="0.2">
      <c r="A5655" s="36" t="s">
        <v>315</v>
      </c>
      <c r="B5655" s="37" t="s">
        <v>316</v>
      </c>
      <c r="C5655" s="38">
        <v>499796</v>
      </c>
      <c r="D5655" s="39">
        <v>7319660781284</v>
      </c>
      <c r="E5655" s="37" t="s">
        <v>46</v>
      </c>
      <c r="F5655" s="40">
        <v>630</v>
      </c>
      <c r="G5655" s="37">
        <v>250</v>
      </c>
      <c r="H5655" s="41">
        <v>10.3468</v>
      </c>
      <c r="I5655" s="35">
        <f>'EPD information'!$L$16*Tabell2[[#This Row],[Weight (kg)]]</f>
        <v>35.282588000000004</v>
      </c>
      <c r="J5655" s="22">
        <f>'EPD information'!$M$16*Tabell2[[#This Row],[Weight (kg)]]</f>
        <v>0.61459991999999997</v>
      </c>
      <c r="K5655" s="22">
        <f>'EPD information'!$N$16*Tabell2[[#This Row],[Weight (kg)]]</f>
        <v>7.294494E-2</v>
      </c>
      <c r="L5655" s="22">
        <f>'EPD information'!$O$16*Tabell2[[#This Row],[Weight (kg)]]</f>
        <v>0</v>
      </c>
      <c r="M5655" s="22">
        <f>'EPD information'!$P$16*Tabell2[[#This Row],[Weight (kg)]]</f>
        <v>4.862996E-2</v>
      </c>
      <c r="N5655" s="22">
        <f>'EPD information'!$Q$16*Tabell2[[#This Row],[Weight (kg)]]</f>
        <v>1.6141007999999999</v>
      </c>
      <c r="O5655" s="22">
        <f>'EPD information'!$R$16*Tabell2[[#This Row],[Weight (kg)]]</f>
        <v>2.6177404E-3</v>
      </c>
      <c r="P5655" s="22">
        <f>'EPD information'!$S$16*Tabell2[[#This Row],[Weight (kg)]]</f>
        <v>-12.519627999999999</v>
      </c>
      <c r="Q5655" s="35">
        <f>'Product specific GWP'!$T$16*Tabell2[[#This Row],[Weight (kg)]]</f>
        <v>0.45215516</v>
      </c>
      <c r="R5655" s="35" t="s">
        <v>48</v>
      </c>
      <c r="S5655" s="35">
        <f>'EPD information'!$V$16*Tabell2[[#This Row],[Weight (kg)]]</f>
        <v>7.294494E-2</v>
      </c>
      <c r="T5655" s="35" t="str">
        <f>'EPD information'!$W$16</f>
        <v>ND</v>
      </c>
      <c r="U5655" s="35">
        <f>'EPD information'!$X$16*Tabell2[[#This Row],[Weight (kg)]]</f>
        <v>4.862996E-2</v>
      </c>
      <c r="V5655" s="35">
        <f>'EPD information'!$Y$16*Tabell2[[#This Row],[Weight (kg)]]</f>
        <v>1.6141007999999999</v>
      </c>
      <c r="W5655" s="35">
        <f>'EPD information'!$Z$16*Tabell2[[#This Row],[Weight (kg)]]</f>
        <v>2.6177404E-3</v>
      </c>
      <c r="X5655" s="35">
        <f>'EPD information'!$AA$16*Tabell2[[#This Row],[Weight (kg)]]</f>
        <v>-12.519627999999999</v>
      </c>
      <c r="Y5655" s="18">
        <f>'EPD information'!$AB$16*Tabell2[[#This Row],[Weight (kg)]]</f>
        <v>34.765248</v>
      </c>
      <c r="Z5655" s="18">
        <f>'EPD information'!$AC$16*Tabell2[[#This Row],[Weight (kg)]]</f>
        <v>0.60942651999999997</v>
      </c>
      <c r="AA5655" s="18">
        <f>'EPD information'!$AD$16*Tabell2[[#This Row],[Weight (kg)]]</f>
        <v>7.6255915999999993E-2</v>
      </c>
      <c r="AB5655" s="18" t="s">
        <v>48</v>
      </c>
      <c r="AC5655" s="18">
        <f>'EPD information'!$AF$16*Tabell2[[#This Row],[Weight (kg)]]</f>
        <v>4.8112619999999995E-2</v>
      </c>
      <c r="AD5655" s="18">
        <f>'EPD information'!$AG$16*Tabell2[[#This Row],[Weight (kg)]]</f>
        <v>1.6037539999999999</v>
      </c>
      <c r="AE5655" s="18">
        <f>'EPD information'!$AH$16*Tabell2[[#This Row],[Weight (kg)]]</f>
        <v>2.5660064000000002E-3</v>
      </c>
      <c r="AF5655" s="21">
        <f>'EPD information'!$AI$16*Tabell2[[#This Row],[Weight (kg)]]</f>
        <v>-11.898819999999999</v>
      </c>
    </row>
    <row r="5656" spans="1:32" x14ac:dyDescent="0.2">
      <c r="A5656" s="36" t="s">
        <v>315</v>
      </c>
      <c r="B5656" s="37" t="s">
        <v>316</v>
      </c>
      <c r="C5656" s="38">
        <v>777490</v>
      </c>
      <c r="D5656" s="39">
        <v>7319667774906</v>
      </c>
      <c r="E5656" s="37" t="s">
        <v>46</v>
      </c>
      <c r="F5656" s="40">
        <v>630</v>
      </c>
      <c r="G5656" s="37">
        <v>315</v>
      </c>
      <c r="H5656" s="41">
        <v>12.8787</v>
      </c>
      <c r="I5656" s="35">
        <f>'EPD information'!$L$16*Tabell2[[#This Row],[Weight (kg)]]</f>
        <v>43.916367000000001</v>
      </c>
      <c r="J5656" s="22">
        <f>'EPD information'!$M$16*Tabell2[[#This Row],[Weight (kg)]]</f>
        <v>0.76499477999999999</v>
      </c>
      <c r="K5656" s="22">
        <f>'EPD information'!$N$16*Tabell2[[#This Row],[Weight (kg)]]</f>
        <v>9.0794835000000004E-2</v>
      </c>
      <c r="L5656" s="22">
        <f>'EPD information'!$O$16*Tabell2[[#This Row],[Weight (kg)]]</f>
        <v>0</v>
      </c>
      <c r="M5656" s="22">
        <f>'EPD information'!$P$16*Tabell2[[#This Row],[Weight (kg)]]</f>
        <v>6.0529890000000003E-2</v>
      </c>
      <c r="N5656" s="22">
        <f>'EPD information'!$Q$16*Tabell2[[#This Row],[Weight (kg)]]</f>
        <v>2.0090772000000001</v>
      </c>
      <c r="O5656" s="22">
        <f>'EPD information'!$R$16*Tabell2[[#This Row],[Weight (kg)]]</f>
        <v>3.2583111000000003E-3</v>
      </c>
      <c r="P5656" s="22">
        <f>'EPD information'!$S$16*Tabell2[[#This Row],[Weight (kg)]]</f>
        <v>-15.583226999999999</v>
      </c>
      <c r="Q5656" s="35">
        <f>'Product specific GWP'!$T$16*Tabell2[[#This Row],[Weight (kg)]]</f>
        <v>0.56279919</v>
      </c>
      <c r="R5656" s="35" t="s">
        <v>48</v>
      </c>
      <c r="S5656" s="35">
        <f>'EPD information'!$V$16*Tabell2[[#This Row],[Weight (kg)]]</f>
        <v>9.0794835000000004E-2</v>
      </c>
      <c r="T5656" s="35" t="str">
        <f>'EPD information'!$W$16</f>
        <v>ND</v>
      </c>
      <c r="U5656" s="35">
        <f>'EPD information'!$X$16*Tabell2[[#This Row],[Weight (kg)]]</f>
        <v>6.0529890000000003E-2</v>
      </c>
      <c r="V5656" s="35">
        <f>'EPD information'!$Y$16*Tabell2[[#This Row],[Weight (kg)]]</f>
        <v>2.0090772000000001</v>
      </c>
      <c r="W5656" s="35">
        <f>'EPD information'!$Z$16*Tabell2[[#This Row],[Weight (kg)]]</f>
        <v>3.2583111000000003E-3</v>
      </c>
      <c r="X5656" s="35">
        <f>'EPD information'!$AA$16*Tabell2[[#This Row],[Weight (kg)]]</f>
        <v>-15.583226999999999</v>
      </c>
      <c r="Y5656" s="18">
        <f>'EPD information'!$AB$16*Tabell2[[#This Row],[Weight (kg)]]</f>
        <v>43.272432000000002</v>
      </c>
      <c r="Z5656" s="18">
        <f>'EPD information'!$AC$16*Tabell2[[#This Row],[Weight (kg)]]</f>
        <v>0.75855543000000003</v>
      </c>
      <c r="AA5656" s="18">
        <f>'EPD information'!$AD$16*Tabell2[[#This Row],[Weight (kg)]]</f>
        <v>9.4916019000000004E-2</v>
      </c>
      <c r="AB5656" s="18" t="s">
        <v>48</v>
      </c>
      <c r="AC5656" s="18">
        <f>'EPD information'!$AF$16*Tabell2[[#This Row],[Weight (kg)]]</f>
        <v>5.9885954999999998E-2</v>
      </c>
      <c r="AD5656" s="18">
        <f>'EPD information'!$AG$16*Tabell2[[#This Row],[Weight (kg)]]</f>
        <v>1.9961985</v>
      </c>
      <c r="AE5656" s="18">
        <f>'EPD information'!$AH$16*Tabell2[[#This Row],[Weight (kg)]]</f>
        <v>3.1939176000000003E-3</v>
      </c>
      <c r="AF5656" s="21">
        <f>'EPD information'!$AI$16*Tabell2[[#This Row],[Weight (kg)]]</f>
        <v>-14.810504999999999</v>
      </c>
    </row>
    <row r="5657" spans="1:32" x14ac:dyDescent="0.2">
      <c r="A5657" s="36" t="s">
        <v>315</v>
      </c>
      <c r="B5657" s="37" t="s">
        <v>316</v>
      </c>
      <c r="C5657" s="38">
        <v>777491</v>
      </c>
      <c r="D5657" s="39">
        <v>7319667774913</v>
      </c>
      <c r="E5657" s="37" t="s">
        <v>46</v>
      </c>
      <c r="F5657" s="40">
        <v>630</v>
      </c>
      <c r="G5657" s="37">
        <v>400</v>
      </c>
      <c r="H5657" s="41">
        <v>16.1568</v>
      </c>
      <c r="I5657" s="35">
        <f>'EPD information'!$L$16*Tabell2[[#This Row],[Weight (kg)]]</f>
        <v>55.094688000000005</v>
      </c>
      <c r="J5657" s="22">
        <f>'EPD information'!$M$16*Tabell2[[#This Row],[Weight (kg)]]</f>
        <v>0.95971392</v>
      </c>
      <c r="K5657" s="22">
        <f>'EPD information'!$N$16*Tabell2[[#This Row],[Weight (kg)]]</f>
        <v>0.11390544</v>
      </c>
      <c r="L5657" s="22">
        <f>'EPD information'!$O$16*Tabell2[[#This Row],[Weight (kg)]]</f>
        <v>0</v>
      </c>
      <c r="M5657" s="22">
        <f>'EPD information'!$P$16*Tabell2[[#This Row],[Weight (kg)]]</f>
        <v>7.5936960000000012E-2</v>
      </c>
      <c r="N5657" s="22">
        <f>'EPD information'!$Q$16*Tabell2[[#This Row],[Weight (kg)]]</f>
        <v>2.5204607999999999</v>
      </c>
      <c r="O5657" s="22">
        <f>'EPD information'!$R$16*Tabell2[[#This Row],[Weight (kg)]]</f>
        <v>4.0876704000000008E-3</v>
      </c>
      <c r="P5657" s="22">
        <f>'EPD information'!$S$16*Tabell2[[#This Row],[Weight (kg)]]</f>
        <v>-19.549728000000002</v>
      </c>
      <c r="Q5657" s="35">
        <f>'Product specific GWP'!$T$16*Tabell2[[#This Row],[Weight (kg)]]</f>
        <v>0.70605216000000004</v>
      </c>
      <c r="R5657" s="35" t="s">
        <v>48</v>
      </c>
      <c r="S5657" s="35">
        <f>'EPD information'!$V$16*Tabell2[[#This Row],[Weight (kg)]]</f>
        <v>0.11390544</v>
      </c>
      <c r="T5657" s="35" t="str">
        <f>'EPD information'!$W$16</f>
        <v>ND</v>
      </c>
      <c r="U5657" s="35">
        <f>'EPD information'!$X$16*Tabell2[[#This Row],[Weight (kg)]]</f>
        <v>7.5936960000000012E-2</v>
      </c>
      <c r="V5657" s="35">
        <f>'EPD information'!$Y$16*Tabell2[[#This Row],[Weight (kg)]]</f>
        <v>2.5204607999999999</v>
      </c>
      <c r="W5657" s="35">
        <f>'EPD information'!$Z$16*Tabell2[[#This Row],[Weight (kg)]]</f>
        <v>4.0876704000000008E-3</v>
      </c>
      <c r="X5657" s="35">
        <f>'EPD information'!$AA$16*Tabell2[[#This Row],[Weight (kg)]]</f>
        <v>-19.549728000000002</v>
      </c>
      <c r="Y5657" s="18">
        <f>'EPD information'!$AB$16*Tabell2[[#This Row],[Weight (kg)]]</f>
        <v>54.286847999999999</v>
      </c>
      <c r="Z5657" s="18">
        <f>'EPD information'!$AC$16*Tabell2[[#This Row],[Weight (kg)]]</f>
        <v>0.95163552000000007</v>
      </c>
      <c r="AA5657" s="18">
        <f>'EPD information'!$AD$16*Tabell2[[#This Row],[Weight (kg)]]</f>
        <v>0.119075616</v>
      </c>
      <c r="AB5657" s="18" t="s">
        <v>48</v>
      </c>
      <c r="AC5657" s="18">
        <f>'EPD information'!$AF$16*Tabell2[[#This Row],[Weight (kg)]]</f>
        <v>7.5129119999999994E-2</v>
      </c>
      <c r="AD5657" s="18">
        <f>'EPD information'!$AG$16*Tabell2[[#This Row],[Weight (kg)]]</f>
        <v>2.5043039999999999</v>
      </c>
      <c r="AE5657" s="18">
        <f>'EPD information'!$AH$16*Tabell2[[#This Row],[Weight (kg)]]</f>
        <v>4.0068864000000004E-3</v>
      </c>
      <c r="AF5657" s="21">
        <f>'EPD information'!$AI$16*Tabell2[[#This Row],[Weight (kg)]]</f>
        <v>-18.58032</v>
      </c>
    </row>
    <row r="5658" spans="1:32" x14ac:dyDescent="0.2">
      <c r="A5658" s="36" t="s">
        <v>315</v>
      </c>
      <c r="B5658" s="37" t="s">
        <v>316</v>
      </c>
      <c r="C5658" s="38">
        <v>777494</v>
      </c>
      <c r="D5658" s="39">
        <v>7319667774944</v>
      </c>
      <c r="E5658" s="37" t="s">
        <v>46</v>
      </c>
      <c r="F5658" s="40">
        <v>630</v>
      </c>
      <c r="G5658" s="37">
        <v>560</v>
      </c>
      <c r="H5658" s="41">
        <v>20.6</v>
      </c>
      <c r="I5658" s="35">
        <f>'EPD information'!$L$16*Tabell2[[#This Row],[Weight (kg)]]</f>
        <v>70.246000000000009</v>
      </c>
      <c r="J5658" s="22">
        <f>'EPD information'!$M$16*Tabell2[[#This Row],[Weight (kg)]]</f>
        <v>1.2236400000000001</v>
      </c>
      <c r="K5658" s="22">
        <f>'EPD information'!$N$16*Tabell2[[#This Row],[Weight (kg)]]</f>
        <v>0.14523</v>
      </c>
      <c r="L5658" s="22">
        <f>'EPD information'!$O$16*Tabell2[[#This Row],[Weight (kg)]]</f>
        <v>0</v>
      </c>
      <c r="M5658" s="22">
        <f>'EPD information'!$P$16*Tabell2[[#This Row],[Weight (kg)]]</f>
        <v>9.6820000000000017E-2</v>
      </c>
      <c r="N5658" s="22">
        <f>'EPD information'!$Q$16*Tabell2[[#This Row],[Weight (kg)]]</f>
        <v>3.2136</v>
      </c>
      <c r="O5658" s="22">
        <f>'EPD information'!$R$16*Tabell2[[#This Row],[Weight (kg)]]</f>
        <v>5.2118000000000008E-3</v>
      </c>
      <c r="P5658" s="22">
        <f>'EPD information'!$S$16*Tabell2[[#This Row],[Weight (kg)]]</f>
        <v>-24.926000000000002</v>
      </c>
      <c r="Q5658" s="35">
        <f>'Product specific GWP'!$T$16*Tabell2[[#This Row],[Weight (kg)]]</f>
        <v>0.90022000000000013</v>
      </c>
      <c r="R5658" s="35" t="s">
        <v>48</v>
      </c>
      <c r="S5658" s="35">
        <f>'EPD information'!$V$16*Tabell2[[#This Row],[Weight (kg)]]</f>
        <v>0.14523</v>
      </c>
      <c r="T5658" s="35" t="str">
        <f>'EPD information'!$W$16</f>
        <v>ND</v>
      </c>
      <c r="U5658" s="35">
        <f>'EPD information'!$X$16*Tabell2[[#This Row],[Weight (kg)]]</f>
        <v>9.6820000000000017E-2</v>
      </c>
      <c r="V5658" s="35">
        <f>'EPD information'!$Y$16*Tabell2[[#This Row],[Weight (kg)]]</f>
        <v>3.2136</v>
      </c>
      <c r="W5658" s="35">
        <f>'EPD information'!$Z$16*Tabell2[[#This Row],[Weight (kg)]]</f>
        <v>5.2118000000000008E-3</v>
      </c>
      <c r="X5658" s="35">
        <f>'EPD information'!$AA$16*Tabell2[[#This Row],[Weight (kg)]]</f>
        <v>-24.926000000000002</v>
      </c>
      <c r="Y5658" s="18">
        <f>'EPD information'!$AB$16*Tabell2[[#This Row],[Weight (kg)]]</f>
        <v>69.216000000000008</v>
      </c>
      <c r="Z5658" s="18">
        <f>'EPD information'!$AC$16*Tabell2[[#This Row],[Weight (kg)]]</f>
        <v>1.2133400000000001</v>
      </c>
      <c r="AA5658" s="18">
        <f>'EPD information'!$AD$16*Tabell2[[#This Row],[Weight (kg)]]</f>
        <v>0.15182200000000001</v>
      </c>
      <c r="AB5658" s="18" t="s">
        <v>48</v>
      </c>
      <c r="AC5658" s="18">
        <f>'EPD information'!$AF$16*Tabell2[[#This Row],[Weight (kg)]]</f>
        <v>9.579E-2</v>
      </c>
      <c r="AD5658" s="18">
        <f>'EPD information'!$AG$16*Tabell2[[#This Row],[Weight (kg)]]</f>
        <v>3.1930000000000001</v>
      </c>
      <c r="AE5658" s="18">
        <f>'EPD information'!$AH$16*Tabell2[[#This Row],[Weight (kg)]]</f>
        <v>5.1088000000000001E-3</v>
      </c>
      <c r="AF5658" s="21">
        <f>'EPD information'!$AI$16*Tabell2[[#This Row],[Weight (kg)]]</f>
        <v>-23.69</v>
      </c>
    </row>
    <row r="5659" spans="1:32" x14ac:dyDescent="0.2">
      <c r="A5659" s="36" t="s">
        <v>315</v>
      </c>
      <c r="B5659" s="37" t="s">
        <v>316</v>
      </c>
      <c r="C5659" s="38">
        <v>885221</v>
      </c>
      <c r="D5659" s="39">
        <v>7319668852214</v>
      </c>
      <c r="E5659" s="37" t="s">
        <v>46</v>
      </c>
      <c r="F5659" s="40">
        <v>710</v>
      </c>
      <c r="G5659" s="37">
        <v>710</v>
      </c>
      <c r="H5659" s="41">
        <v>24.4</v>
      </c>
      <c r="I5659" s="35">
        <f>'EPD information'!$L$16*Tabell2[[#This Row],[Weight (kg)]]</f>
        <v>83.203999999999994</v>
      </c>
      <c r="J5659" s="22">
        <f>'EPD information'!$M$16*Tabell2[[#This Row],[Weight (kg)]]</f>
        <v>1.44936</v>
      </c>
      <c r="K5659" s="22">
        <f>'EPD information'!$N$16*Tabell2[[#This Row],[Weight (kg)]]</f>
        <v>0.17201999999999998</v>
      </c>
      <c r="L5659" s="22">
        <f>'EPD information'!$O$16*Tabell2[[#This Row],[Weight (kg)]]</f>
        <v>0</v>
      </c>
      <c r="M5659" s="22">
        <f>'EPD information'!$P$16*Tabell2[[#This Row],[Weight (kg)]]</f>
        <v>0.11468</v>
      </c>
      <c r="N5659" s="22">
        <f>'EPD information'!$Q$16*Tabell2[[#This Row],[Weight (kg)]]</f>
        <v>3.8063999999999996</v>
      </c>
      <c r="O5659" s="22">
        <f>'EPD information'!$R$16*Tabell2[[#This Row],[Weight (kg)]]</f>
        <v>6.1732000000000002E-3</v>
      </c>
      <c r="P5659" s="22">
        <f>'EPD information'!$S$16*Tabell2[[#This Row],[Weight (kg)]]</f>
        <v>-29.523999999999997</v>
      </c>
      <c r="Q5659" s="35">
        <f>'Product specific GWP'!$T$16*Tabell2[[#This Row],[Weight (kg)]]</f>
        <v>1.0662799999999999</v>
      </c>
      <c r="R5659" s="35" t="s">
        <v>48</v>
      </c>
      <c r="S5659" s="35">
        <f>'EPD information'!$V$16*Tabell2[[#This Row],[Weight (kg)]]</f>
        <v>0.17201999999999998</v>
      </c>
      <c r="T5659" s="35" t="str">
        <f>'EPD information'!$W$16</f>
        <v>ND</v>
      </c>
      <c r="U5659" s="35">
        <f>'EPD information'!$X$16*Tabell2[[#This Row],[Weight (kg)]]</f>
        <v>0.11468</v>
      </c>
      <c r="V5659" s="35">
        <f>'EPD information'!$Y$16*Tabell2[[#This Row],[Weight (kg)]]</f>
        <v>3.8063999999999996</v>
      </c>
      <c r="W5659" s="35">
        <f>'EPD information'!$Z$16*Tabell2[[#This Row],[Weight (kg)]]</f>
        <v>6.1732000000000002E-3</v>
      </c>
      <c r="X5659" s="35">
        <f>'EPD information'!$AA$16*Tabell2[[#This Row],[Weight (kg)]]</f>
        <v>-29.523999999999997</v>
      </c>
      <c r="Y5659" s="18">
        <f>'EPD information'!$AB$16*Tabell2[[#This Row],[Weight (kg)]]</f>
        <v>81.983999999999995</v>
      </c>
      <c r="Z5659" s="18">
        <f>'EPD information'!$AC$16*Tabell2[[#This Row],[Weight (kg)]]</f>
        <v>1.43716</v>
      </c>
      <c r="AA5659" s="18">
        <f>'EPD information'!$AD$16*Tabell2[[#This Row],[Weight (kg)]]</f>
        <v>0.17982799999999999</v>
      </c>
      <c r="AB5659" s="18" t="s">
        <v>48</v>
      </c>
      <c r="AC5659" s="18">
        <f>'EPD information'!$AF$16*Tabell2[[#This Row],[Weight (kg)]]</f>
        <v>0.11345999999999998</v>
      </c>
      <c r="AD5659" s="18">
        <f>'EPD information'!$AG$16*Tabell2[[#This Row],[Weight (kg)]]</f>
        <v>3.7819999999999996</v>
      </c>
      <c r="AE5659" s="18">
        <f>'EPD information'!$AH$16*Tabell2[[#This Row],[Weight (kg)]]</f>
        <v>6.0511999999999996E-3</v>
      </c>
      <c r="AF5659" s="21">
        <f>'EPD information'!$AI$16*Tabell2[[#This Row],[Weight (kg)]]</f>
        <v>-28.059999999999995</v>
      </c>
    </row>
    <row r="5660" spans="1:32" x14ac:dyDescent="0.2">
      <c r="A5660" s="36" t="s">
        <v>315</v>
      </c>
      <c r="B5660" s="37" t="s">
        <v>316</v>
      </c>
      <c r="C5660" s="38">
        <v>777497</v>
      </c>
      <c r="D5660" s="39">
        <v>7319667774975</v>
      </c>
      <c r="E5660" s="37" t="s">
        <v>46</v>
      </c>
      <c r="F5660" s="40">
        <v>710</v>
      </c>
      <c r="G5660" s="37">
        <v>500</v>
      </c>
      <c r="H5660" s="41">
        <v>18.7</v>
      </c>
      <c r="I5660" s="35">
        <f>'EPD information'!$L$16*Tabell2[[#This Row],[Weight (kg)]]</f>
        <v>63.767000000000003</v>
      </c>
      <c r="J5660" s="22">
        <f>'EPD information'!$M$16*Tabell2[[#This Row],[Weight (kg)]]</f>
        <v>1.1107799999999999</v>
      </c>
      <c r="K5660" s="22">
        <f>'EPD information'!$N$16*Tabell2[[#This Row],[Weight (kg)]]</f>
        <v>0.13183499999999998</v>
      </c>
      <c r="L5660" s="22">
        <f>'EPD information'!$O$16*Tabell2[[#This Row],[Weight (kg)]]</f>
        <v>0</v>
      </c>
      <c r="M5660" s="22">
        <f>'EPD information'!$P$16*Tabell2[[#This Row],[Weight (kg)]]</f>
        <v>8.7889999999999996E-2</v>
      </c>
      <c r="N5660" s="22">
        <f>'EPD information'!$Q$16*Tabell2[[#This Row],[Weight (kg)]]</f>
        <v>2.9171999999999998</v>
      </c>
      <c r="O5660" s="22">
        <f>'EPD information'!$R$16*Tabell2[[#This Row],[Weight (kg)]]</f>
        <v>4.7311000000000002E-3</v>
      </c>
      <c r="P5660" s="22">
        <f>'EPD information'!$S$16*Tabell2[[#This Row],[Weight (kg)]]</f>
        <v>-22.626999999999999</v>
      </c>
      <c r="Q5660" s="35">
        <f>'Product specific GWP'!$T$16*Tabell2[[#This Row],[Weight (kg)]]</f>
        <v>0.81718999999999997</v>
      </c>
      <c r="R5660" s="35" t="s">
        <v>48</v>
      </c>
      <c r="S5660" s="35">
        <f>'EPD information'!$V$16*Tabell2[[#This Row],[Weight (kg)]]</f>
        <v>0.13183499999999998</v>
      </c>
      <c r="T5660" s="35" t="str">
        <f>'EPD information'!$W$16</f>
        <v>ND</v>
      </c>
      <c r="U5660" s="35">
        <f>'EPD information'!$X$16*Tabell2[[#This Row],[Weight (kg)]]</f>
        <v>8.7889999999999996E-2</v>
      </c>
      <c r="V5660" s="35">
        <f>'EPD information'!$Y$16*Tabell2[[#This Row],[Weight (kg)]]</f>
        <v>2.9171999999999998</v>
      </c>
      <c r="W5660" s="35">
        <f>'EPD information'!$Z$16*Tabell2[[#This Row],[Weight (kg)]]</f>
        <v>4.7311000000000002E-3</v>
      </c>
      <c r="X5660" s="35">
        <f>'EPD information'!$AA$16*Tabell2[[#This Row],[Weight (kg)]]</f>
        <v>-22.626999999999999</v>
      </c>
      <c r="Y5660" s="18">
        <f>'EPD information'!$AB$16*Tabell2[[#This Row],[Weight (kg)]]</f>
        <v>62.831999999999994</v>
      </c>
      <c r="Z5660" s="18">
        <f>'EPD information'!$AC$16*Tabell2[[#This Row],[Weight (kg)]]</f>
        <v>1.1014299999999999</v>
      </c>
      <c r="AA5660" s="18">
        <f>'EPD information'!$AD$16*Tabell2[[#This Row],[Weight (kg)]]</f>
        <v>0.137819</v>
      </c>
      <c r="AB5660" s="18" t="s">
        <v>48</v>
      </c>
      <c r="AC5660" s="18">
        <f>'EPD information'!$AF$16*Tabell2[[#This Row],[Weight (kg)]]</f>
        <v>8.6954999999999991E-2</v>
      </c>
      <c r="AD5660" s="18">
        <f>'EPD information'!$AG$16*Tabell2[[#This Row],[Weight (kg)]]</f>
        <v>2.8984999999999999</v>
      </c>
      <c r="AE5660" s="18">
        <f>'EPD information'!$AH$16*Tabell2[[#This Row],[Weight (kg)]]</f>
        <v>4.6376000000000004E-3</v>
      </c>
      <c r="AF5660" s="21">
        <f>'EPD information'!$AI$16*Tabell2[[#This Row],[Weight (kg)]]</f>
        <v>-21.504999999999999</v>
      </c>
    </row>
    <row r="5661" spans="1:32" x14ac:dyDescent="0.2">
      <c r="A5661" s="36" t="s">
        <v>315</v>
      </c>
      <c r="B5661" s="37" t="s">
        <v>316</v>
      </c>
      <c r="C5661" s="38">
        <v>777495</v>
      </c>
      <c r="D5661" s="39">
        <v>7319667774951</v>
      </c>
      <c r="E5661" s="37" t="s">
        <v>46</v>
      </c>
      <c r="F5661" s="40">
        <v>710</v>
      </c>
      <c r="G5661" s="37">
        <v>400</v>
      </c>
      <c r="H5661" s="41">
        <v>23.081199999999999</v>
      </c>
      <c r="I5661" s="35">
        <f>'EPD information'!$L$16*Tabell2[[#This Row],[Weight (kg)]]</f>
        <v>78.706891999999996</v>
      </c>
      <c r="J5661" s="22">
        <f>'EPD information'!$M$16*Tabell2[[#This Row],[Weight (kg)]]</f>
        <v>1.37102328</v>
      </c>
      <c r="K5661" s="22">
        <f>'EPD information'!$N$16*Tabell2[[#This Row],[Weight (kg)]]</f>
        <v>0.16272245999999999</v>
      </c>
      <c r="L5661" s="22">
        <f>'EPD information'!$O$16*Tabell2[[#This Row],[Weight (kg)]]</f>
        <v>0</v>
      </c>
      <c r="M5661" s="22">
        <f>'EPD information'!$P$16*Tabell2[[#This Row],[Weight (kg)]]</f>
        <v>0.10848164</v>
      </c>
      <c r="N5661" s="22">
        <f>'EPD information'!$Q$16*Tabell2[[#This Row],[Weight (kg)]]</f>
        <v>3.6006671999999997</v>
      </c>
      <c r="O5661" s="22">
        <f>'EPD information'!$R$16*Tabell2[[#This Row],[Weight (kg)]]</f>
        <v>5.8395436000000002E-3</v>
      </c>
      <c r="P5661" s="22">
        <f>'EPD information'!$S$16*Tabell2[[#This Row],[Weight (kg)]]</f>
        <v>-27.928251999999997</v>
      </c>
      <c r="Q5661" s="35">
        <f>'Product specific GWP'!$T$16*Tabell2[[#This Row],[Weight (kg)]]</f>
        <v>1.00864844</v>
      </c>
      <c r="R5661" s="35" t="s">
        <v>48</v>
      </c>
      <c r="S5661" s="35">
        <f>'EPD information'!$V$16*Tabell2[[#This Row],[Weight (kg)]]</f>
        <v>0.16272245999999999</v>
      </c>
      <c r="T5661" s="35" t="str">
        <f>'EPD information'!$W$16</f>
        <v>ND</v>
      </c>
      <c r="U5661" s="35">
        <f>'EPD information'!$X$16*Tabell2[[#This Row],[Weight (kg)]]</f>
        <v>0.10848164</v>
      </c>
      <c r="V5661" s="35">
        <f>'EPD information'!$Y$16*Tabell2[[#This Row],[Weight (kg)]]</f>
        <v>3.6006671999999997</v>
      </c>
      <c r="W5661" s="35">
        <f>'EPD information'!$Z$16*Tabell2[[#This Row],[Weight (kg)]]</f>
        <v>5.8395436000000002E-3</v>
      </c>
      <c r="X5661" s="35">
        <f>'EPD information'!$AA$16*Tabell2[[#This Row],[Weight (kg)]]</f>
        <v>-27.928251999999997</v>
      </c>
      <c r="Y5661" s="18">
        <f>'EPD information'!$AB$16*Tabell2[[#This Row],[Weight (kg)]]</f>
        <v>77.552831999999995</v>
      </c>
      <c r="Z5661" s="18">
        <f>'EPD information'!$AC$16*Tabell2[[#This Row],[Weight (kg)]]</f>
        <v>1.3594826799999999</v>
      </c>
      <c r="AA5661" s="18">
        <f>'EPD information'!$AD$16*Tabell2[[#This Row],[Weight (kg)]]</f>
        <v>0.170108444</v>
      </c>
      <c r="AB5661" s="18" t="s">
        <v>48</v>
      </c>
      <c r="AC5661" s="18">
        <f>'EPD information'!$AF$16*Tabell2[[#This Row],[Weight (kg)]]</f>
        <v>0.10732757999999999</v>
      </c>
      <c r="AD5661" s="18">
        <f>'EPD information'!$AG$16*Tabell2[[#This Row],[Weight (kg)]]</f>
        <v>3.5775859999999997</v>
      </c>
      <c r="AE5661" s="18">
        <f>'EPD information'!$AH$16*Tabell2[[#This Row],[Weight (kg)]]</f>
        <v>5.7241376E-3</v>
      </c>
      <c r="AF5661" s="21">
        <f>'EPD information'!$AI$16*Tabell2[[#This Row],[Weight (kg)]]</f>
        <v>-26.543379999999996</v>
      </c>
    </row>
    <row r="5662" spans="1:32" x14ac:dyDescent="0.2">
      <c r="A5662" s="36" t="s">
        <v>315</v>
      </c>
      <c r="B5662" s="37" t="s">
        <v>316</v>
      </c>
      <c r="C5662" s="38">
        <v>777499</v>
      </c>
      <c r="D5662" s="39">
        <v>7319667774999</v>
      </c>
      <c r="E5662" s="37" t="s">
        <v>46</v>
      </c>
      <c r="F5662" s="40">
        <v>710</v>
      </c>
      <c r="G5662" s="37">
        <v>630</v>
      </c>
      <c r="H5662" s="41">
        <v>24.4</v>
      </c>
      <c r="I5662" s="35">
        <f>'EPD information'!$L$16*Tabell2[[#This Row],[Weight (kg)]]</f>
        <v>83.203999999999994</v>
      </c>
      <c r="J5662" s="22">
        <f>'EPD information'!$M$16*Tabell2[[#This Row],[Weight (kg)]]</f>
        <v>1.44936</v>
      </c>
      <c r="K5662" s="22">
        <f>'EPD information'!$N$16*Tabell2[[#This Row],[Weight (kg)]]</f>
        <v>0.17201999999999998</v>
      </c>
      <c r="L5662" s="22">
        <f>'EPD information'!$O$16*Tabell2[[#This Row],[Weight (kg)]]</f>
        <v>0</v>
      </c>
      <c r="M5662" s="22">
        <f>'EPD information'!$P$16*Tabell2[[#This Row],[Weight (kg)]]</f>
        <v>0.11468</v>
      </c>
      <c r="N5662" s="22">
        <f>'EPD information'!$Q$16*Tabell2[[#This Row],[Weight (kg)]]</f>
        <v>3.8063999999999996</v>
      </c>
      <c r="O5662" s="22">
        <f>'EPD information'!$R$16*Tabell2[[#This Row],[Weight (kg)]]</f>
        <v>6.1732000000000002E-3</v>
      </c>
      <c r="P5662" s="22">
        <f>'EPD information'!$S$16*Tabell2[[#This Row],[Weight (kg)]]</f>
        <v>-29.523999999999997</v>
      </c>
      <c r="Q5662" s="35">
        <f>'Product specific GWP'!$T$16*Tabell2[[#This Row],[Weight (kg)]]</f>
        <v>1.0662799999999999</v>
      </c>
      <c r="R5662" s="35" t="s">
        <v>48</v>
      </c>
      <c r="S5662" s="35">
        <f>'EPD information'!$V$16*Tabell2[[#This Row],[Weight (kg)]]</f>
        <v>0.17201999999999998</v>
      </c>
      <c r="T5662" s="35" t="str">
        <f>'EPD information'!$W$16</f>
        <v>ND</v>
      </c>
      <c r="U5662" s="35">
        <f>'EPD information'!$X$16*Tabell2[[#This Row],[Weight (kg)]]</f>
        <v>0.11468</v>
      </c>
      <c r="V5662" s="35">
        <f>'EPD information'!$Y$16*Tabell2[[#This Row],[Weight (kg)]]</f>
        <v>3.8063999999999996</v>
      </c>
      <c r="W5662" s="35">
        <f>'EPD information'!$Z$16*Tabell2[[#This Row],[Weight (kg)]]</f>
        <v>6.1732000000000002E-3</v>
      </c>
      <c r="X5662" s="35">
        <f>'EPD information'!$AA$16*Tabell2[[#This Row],[Weight (kg)]]</f>
        <v>-29.523999999999997</v>
      </c>
      <c r="Y5662" s="18">
        <f>'EPD information'!$AB$16*Tabell2[[#This Row],[Weight (kg)]]</f>
        <v>81.983999999999995</v>
      </c>
      <c r="Z5662" s="18">
        <f>'EPD information'!$AC$16*Tabell2[[#This Row],[Weight (kg)]]</f>
        <v>1.43716</v>
      </c>
      <c r="AA5662" s="18">
        <f>'EPD information'!$AD$16*Tabell2[[#This Row],[Weight (kg)]]</f>
        <v>0.17982799999999999</v>
      </c>
      <c r="AB5662" s="18" t="s">
        <v>48</v>
      </c>
      <c r="AC5662" s="18">
        <f>'EPD information'!$AF$16*Tabell2[[#This Row],[Weight (kg)]]</f>
        <v>0.11345999999999998</v>
      </c>
      <c r="AD5662" s="18">
        <f>'EPD information'!$AG$16*Tabell2[[#This Row],[Weight (kg)]]</f>
        <v>3.7819999999999996</v>
      </c>
      <c r="AE5662" s="18">
        <f>'EPD information'!$AH$16*Tabell2[[#This Row],[Weight (kg)]]</f>
        <v>6.0511999999999996E-3</v>
      </c>
      <c r="AF5662" s="21">
        <f>'EPD information'!$AI$16*Tabell2[[#This Row],[Weight (kg)]]</f>
        <v>-28.059999999999995</v>
      </c>
    </row>
    <row r="5663" spans="1:32" x14ac:dyDescent="0.2">
      <c r="A5663" s="36" t="s">
        <v>315</v>
      </c>
      <c r="B5663" s="37" t="s">
        <v>316</v>
      </c>
      <c r="C5663" s="38">
        <v>777498</v>
      </c>
      <c r="D5663" s="39">
        <v>7319667774982</v>
      </c>
      <c r="E5663" s="37" t="s">
        <v>46</v>
      </c>
      <c r="F5663" s="40">
        <v>710</v>
      </c>
      <c r="G5663" s="37">
        <v>560</v>
      </c>
      <c r="H5663" s="41">
        <v>24.4</v>
      </c>
      <c r="I5663" s="35">
        <f>'EPD information'!$L$16*Tabell2[[#This Row],[Weight (kg)]]</f>
        <v>83.203999999999994</v>
      </c>
      <c r="J5663" s="22">
        <f>'EPD information'!$M$16*Tabell2[[#This Row],[Weight (kg)]]</f>
        <v>1.44936</v>
      </c>
      <c r="K5663" s="22">
        <f>'EPD information'!$N$16*Tabell2[[#This Row],[Weight (kg)]]</f>
        <v>0.17201999999999998</v>
      </c>
      <c r="L5663" s="22">
        <f>'EPD information'!$O$16*Tabell2[[#This Row],[Weight (kg)]]</f>
        <v>0</v>
      </c>
      <c r="M5663" s="22">
        <f>'EPD information'!$P$16*Tabell2[[#This Row],[Weight (kg)]]</f>
        <v>0.11468</v>
      </c>
      <c r="N5663" s="22">
        <f>'EPD information'!$Q$16*Tabell2[[#This Row],[Weight (kg)]]</f>
        <v>3.8063999999999996</v>
      </c>
      <c r="O5663" s="22">
        <f>'EPD information'!$R$16*Tabell2[[#This Row],[Weight (kg)]]</f>
        <v>6.1732000000000002E-3</v>
      </c>
      <c r="P5663" s="22">
        <f>'EPD information'!$S$16*Tabell2[[#This Row],[Weight (kg)]]</f>
        <v>-29.523999999999997</v>
      </c>
      <c r="Q5663" s="35">
        <f>'Product specific GWP'!$T$16*Tabell2[[#This Row],[Weight (kg)]]</f>
        <v>1.0662799999999999</v>
      </c>
      <c r="R5663" s="35" t="s">
        <v>48</v>
      </c>
      <c r="S5663" s="35">
        <f>'EPD information'!$V$16*Tabell2[[#This Row],[Weight (kg)]]</f>
        <v>0.17201999999999998</v>
      </c>
      <c r="T5663" s="35" t="str">
        <f>'EPD information'!$W$16</f>
        <v>ND</v>
      </c>
      <c r="U5663" s="35">
        <f>'EPD information'!$X$16*Tabell2[[#This Row],[Weight (kg)]]</f>
        <v>0.11468</v>
      </c>
      <c r="V5663" s="35">
        <f>'EPD information'!$Y$16*Tabell2[[#This Row],[Weight (kg)]]</f>
        <v>3.8063999999999996</v>
      </c>
      <c r="W5663" s="35">
        <f>'EPD information'!$Z$16*Tabell2[[#This Row],[Weight (kg)]]</f>
        <v>6.1732000000000002E-3</v>
      </c>
      <c r="X5663" s="35">
        <f>'EPD information'!$AA$16*Tabell2[[#This Row],[Weight (kg)]]</f>
        <v>-29.523999999999997</v>
      </c>
      <c r="Y5663" s="18">
        <f>'EPD information'!$AB$16*Tabell2[[#This Row],[Weight (kg)]]</f>
        <v>81.983999999999995</v>
      </c>
      <c r="Z5663" s="18">
        <f>'EPD information'!$AC$16*Tabell2[[#This Row],[Weight (kg)]]</f>
        <v>1.43716</v>
      </c>
      <c r="AA5663" s="18">
        <f>'EPD information'!$AD$16*Tabell2[[#This Row],[Weight (kg)]]</f>
        <v>0.17982799999999999</v>
      </c>
      <c r="AB5663" s="18" t="s">
        <v>48</v>
      </c>
      <c r="AC5663" s="18">
        <f>'EPD information'!$AF$16*Tabell2[[#This Row],[Weight (kg)]]</f>
        <v>0.11345999999999998</v>
      </c>
      <c r="AD5663" s="18">
        <f>'EPD information'!$AG$16*Tabell2[[#This Row],[Weight (kg)]]</f>
        <v>3.7819999999999996</v>
      </c>
      <c r="AE5663" s="18">
        <f>'EPD information'!$AH$16*Tabell2[[#This Row],[Weight (kg)]]</f>
        <v>6.0511999999999996E-3</v>
      </c>
      <c r="AF5663" s="21">
        <f>'EPD information'!$AI$16*Tabell2[[#This Row],[Weight (kg)]]</f>
        <v>-28.059999999999995</v>
      </c>
    </row>
    <row r="5664" spans="1:32" x14ac:dyDescent="0.2">
      <c r="A5664" s="36" t="s">
        <v>315</v>
      </c>
      <c r="B5664" s="37" t="s">
        <v>316</v>
      </c>
      <c r="C5664" s="38">
        <v>777496</v>
      </c>
      <c r="D5664" s="39">
        <v>7319667774968</v>
      </c>
      <c r="E5664" s="37" t="s">
        <v>46</v>
      </c>
      <c r="F5664" s="40">
        <v>710</v>
      </c>
      <c r="G5664" s="37">
        <v>450</v>
      </c>
      <c r="H5664" s="41">
        <v>25.717300000000002</v>
      </c>
      <c r="I5664" s="35">
        <f>'EPD information'!$L$16*Tabell2[[#This Row],[Weight (kg)]]</f>
        <v>87.695993000000016</v>
      </c>
      <c r="J5664" s="22">
        <f>'EPD information'!$M$16*Tabell2[[#This Row],[Weight (kg)]]</f>
        <v>1.5276076200000002</v>
      </c>
      <c r="K5664" s="22">
        <f>'EPD information'!$N$16*Tabell2[[#This Row],[Weight (kg)]]</f>
        <v>0.18130696500000001</v>
      </c>
      <c r="L5664" s="22">
        <f>'EPD information'!$O$16*Tabell2[[#This Row],[Weight (kg)]]</f>
        <v>0</v>
      </c>
      <c r="M5664" s="22">
        <f>'EPD information'!$P$16*Tabell2[[#This Row],[Weight (kg)]]</f>
        <v>0.12087131000000001</v>
      </c>
      <c r="N5664" s="22">
        <f>'EPD information'!$Q$16*Tabell2[[#This Row],[Weight (kg)]]</f>
        <v>4.0118988</v>
      </c>
      <c r="O5664" s="22">
        <f>'EPD information'!$R$16*Tabell2[[#This Row],[Weight (kg)]]</f>
        <v>6.5064769000000014E-3</v>
      </c>
      <c r="P5664" s="22">
        <f>'EPD information'!$S$16*Tabell2[[#This Row],[Weight (kg)]]</f>
        <v>-31.117933000000001</v>
      </c>
      <c r="Q5664" s="35">
        <f>'Product specific GWP'!$T$16*Tabell2[[#This Row],[Weight (kg)]]</f>
        <v>1.1238460100000001</v>
      </c>
      <c r="R5664" s="35" t="s">
        <v>48</v>
      </c>
      <c r="S5664" s="35">
        <f>'EPD information'!$V$16*Tabell2[[#This Row],[Weight (kg)]]</f>
        <v>0.18130696500000001</v>
      </c>
      <c r="T5664" s="35" t="str">
        <f>'EPD information'!$W$16</f>
        <v>ND</v>
      </c>
      <c r="U5664" s="35">
        <f>'EPD information'!$X$16*Tabell2[[#This Row],[Weight (kg)]]</f>
        <v>0.12087131000000001</v>
      </c>
      <c r="V5664" s="35">
        <f>'EPD information'!$Y$16*Tabell2[[#This Row],[Weight (kg)]]</f>
        <v>4.0118988</v>
      </c>
      <c r="W5664" s="35">
        <f>'EPD information'!$Z$16*Tabell2[[#This Row],[Weight (kg)]]</f>
        <v>6.5064769000000014E-3</v>
      </c>
      <c r="X5664" s="35">
        <f>'EPD information'!$AA$16*Tabell2[[#This Row],[Weight (kg)]]</f>
        <v>-31.117933000000001</v>
      </c>
      <c r="Y5664" s="18">
        <f>'EPD information'!$AB$16*Tabell2[[#This Row],[Weight (kg)]]</f>
        <v>86.410128</v>
      </c>
      <c r="Z5664" s="18">
        <f>'EPD information'!$AC$16*Tabell2[[#This Row],[Weight (kg)]]</f>
        <v>1.5147489700000001</v>
      </c>
      <c r="AA5664" s="18">
        <f>'EPD information'!$AD$16*Tabell2[[#This Row],[Weight (kg)]]</f>
        <v>0.189536501</v>
      </c>
      <c r="AB5664" s="18" t="s">
        <v>48</v>
      </c>
      <c r="AC5664" s="18">
        <f>'EPD information'!$AF$16*Tabell2[[#This Row],[Weight (kg)]]</f>
        <v>0.119585445</v>
      </c>
      <c r="AD5664" s="18">
        <f>'EPD information'!$AG$16*Tabell2[[#This Row],[Weight (kg)]]</f>
        <v>3.9861815000000003</v>
      </c>
      <c r="AE5664" s="18">
        <f>'EPD information'!$AH$16*Tabell2[[#This Row],[Weight (kg)]]</f>
        <v>6.3778904000000008E-3</v>
      </c>
      <c r="AF5664" s="21">
        <f>'EPD information'!$AI$16*Tabell2[[#This Row],[Weight (kg)]]</f>
        <v>-29.574894999999998</v>
      </c>
    </row>
    <row r="5665" spans="1:32" x14ac:dyDescent="0.2">
      <c r="A5665" s="36" t="s">
        <v>315</v>
      </c>
      <c r="B5665" s="37" t="s">
        <v>316</v>
      </c>
      <c r="C5665" s="38">
        <v>499807</v>
      </c>
      <c r="D5665" s="39">
        <v>7319660781390</v>
      </c>
      <c r="E5665" s="37" t="s">
        <v>46</v>
      </c>
      <c r="F5665" s="40">
        <v>800</v>
      </c>
      <c r="G5665" s="37">
        <v>315</v>
      </c>
      <c r="H5665" s="41">
        <v>20.608699999999999</v>
      </c>
      <c r="I5665" s="35">
        <f>'EPD information'!$L$16*Tabell2[[#This Row],[Weight (kg)]]</f>
        <v>70.275666999999999</v>
      </c>
      <c r="J5665" s="22">
        <f>'EPD information'!$M$16*Tabell2[[#This Row],[Weight (kg)]]</f>
        <v>1.2241567799999999</v>
      </c>
      <c r="K5665" s="22">
        <f>'EPD information'!$N$16*Tabell2[[#This Row],[Weight (kg)]]</f>
        <v>0.14529133499999999</v>
      </c>
      <c r="L5665" s="22">
        <f>'EPD information'!$O$16*Tabell2[[#This Row],[Weight (kg)]]</f>
        <v>0</v>
      </c>
      <c r="M5665" s="22">
        <f>'EPD information'!$P$16*Tabell2[[#This Row],[Weight (kg)]]</f>
        <v>9.6860890000000005E-2</v>
      </c>
      <c r="N5665" s="22">
        <f>'EPD information'!$Q$16*Tabell2[[#This Row],[Weight (kg)]]</f>
        <v>3.2149571999999997</v>
      </c>
      <c r="O5665" s="22">
        <f>'EPD information'!$R$16*Tabell2[[#This Row],[Weight (kg)]]</f>
        <v>5.2140010999999998E-3</v>
      </c>
      <c r="P5665" s="22">
        <f>'EPD information'!$S$16*Tabell2[[#This Row],[Weight (kg)]]</f>
        <v>-24.936526999999998</v>
      </c>
      <c r="Q5665" s="35">
        <f>'Product specific GWP'!$T$16*Tabell2[[#This Row],[Weight (kg)]]</f>
        <v>0.90060019000000002</v>
      </c>
      <c r="R5665" s="35" t="s">
        <v>48</v>
      </c>
      <c r="S5665" s="35">
        <f>'EPD information'!$V$16*Tabell2[[#This Row],[Weight (kg)]]</f>
        <v>0.14529133499999999</v>
      </c>
      <c r="T5665" s="35" t="str">
        <f>'EPD information'!$W$16</f>
        <v>ND</v>
      </c>
      <c r="U5665" s="35">
        <f>'EPD information'!$X$16*Tabell2[[#This Row],[Weight (kg)]]</f>
        <v>9.6860890000000005E-2</v>
      </c>
      <c r="V5665" s="35">
        <f>'EPD information'!$Y$16*Tabell2[[#This Row],[Weight (kg)]]</f>
        <v>3.2149571999999997</v>
      </c>
      <c r="W5665" s="35">
        <f>'EPD information'!$Z$16*Tabell2[[#This Row],[Weight (kg)]]</f>
        <v>5.2140010999999998E-3</v>
      </c>
      <c r="X5665" s="35">
        <f>'EPD information'!$AA$16*Tabell2[[#This Row],[Weight (kg)]]</f>
        <v>-24.936526999999998</v>
      </c>
      <c r="Y5665" s="18">
        <f>'EPD information'!$AB$16*Tabell2[[#This Row],[Weight (kg)]]</f>
        <v>69.245231999999987</v>
      </c>
      <c r="Z5665" s="18">
        <f>'EPD information'!$AC$16*Tabell2[[#This Row],[Weight (kg)]]</f>
        <v>1.21385243</v>
      </c>
      <c r="AA5665" s="18">
        <f>'EPD information'!$AD$16*Tabell2[[#This Row],[Weight (kg)]]</f>
        <v>0.15188611899999999</v>
      </c>
      <c r="AB5665" s="18" t="s">
        <v>48</v>
      </c>
      <c r="AC5665" s="18">
        <f>'EPD information'!$AF$16*Tabell2[[#This Row],[Weight (kg)]]</f>
        <v>9.5830454999999981E-2</v>
      </c>
      <c r="AD5665" s="18">
        <f>'EPD information'!$AG$16*Tabell2[[#This Row],[Weight (kg)]]</f>
        <v>3.1943484999999998</v>
      </c>
      <c r="AE5665" s="18">
        <f>'EPD information'!$AH$16*Tabell2[[#This Row],[Weight (kg)]]</f>
        <v>5.1109576000000004E-3</v>
      </c>
      <c r="AF5665" s="21">
        <f>'EPD information'!$AI$16*Tabell2[[#This Row],[Weight (kg)]]</f>
        <v>-23.700004999999997</v>
      </c>
    </row>
    <row r="5666" spans="1:32" x14ac:dyDescent="0.2">
      <c r="A5666" s="36" t="s">
        <v>315</v>
      </c>
      <c r="B5666" s="37" t="s">
        <v>316</v>
      </c>
      <c r="C5666" s="38">
        <v>777503</v>
      </c>
      <c r="D5666" s="39">
        <v>7319667775033</v>
      </c>
      <c r="E5666" s="37" t="s">
        <v>46</v>
      </c>
      <c r="F5666" s="40">
        <v>800</v>
      </c>
      <c r="G5666" s="37">
        <v>560</v>
      </c>
      <c r="H5666" s="41">
        <v>22.7</v>
      </c>
      <c r="I5666" s="35">
        <f>'EPD information'!$L$16*Tabell2[[#This Row],[Weight (kg)]]</f>
        <v>77.406999999999996</v>
      </c>
      <c r="J5666" s="22">
        <f>'EPD information'!$M$16*Tabell2[[#This Row],[Weight (kg)]]</f>
        <v>1.3483799999999999</v>
      </c>
      <c r="K5666" s="22">
        <f>'EPD information'!$N$16*Tabell2[[#This Row],[Weight (kg)]]</f>
        <v>0.16003499999999998</v>
      </c>
      <c r="L5666" s="22">
        <f>'EPD information'!$O$16*Tabell2[[#This Row],[Weight (kg)]]</f>
        <v>0</v>
      </c>
      <c r="M5666" s="22">
        <f>'EPD information'!$P$16*Tabell2[[#This Row],[Weight (kg)]]</f>
        <v>0.10669000000000001</v>
      </c>
      <c r="N5666" s="22">
        <f>'EPD information'!$Q$16*Tabell2[[#This Row],[Weight (kg)]]</f>
        <v>3.5411999999999999</v>
      </c>
      <c r="O5666" s="22">
        <f>'EPD information'!$R$16*Tabell2[[#This Row],[Weight (kg)]]</f>
        <v>5.7431000000000001E-3</v>
      </c>
      <c r="P5666" s="22">
        <f>'EPD information'!$S$16*Tabell2[[#This Row],[Weight (kg)]]</f>
        <v>-27.466999999999999</v>
      </c>
      <c r="Q5666" s="35">
        <f>'Product specific GWP'!$T$16*Tabell2[[#This Row],[Weight (kg)]]</f>
        <v>0.99199000000000004</v>
      </c>
      <c r="R5666" s="35" t="s">
        <v>48</v>
      </c>
      <c r="S5666" s="35">
        <f>'EPD information'!$V$16*Tabell2[[#This Row],[Weight (kg)]]</f>
        <v>0.16003499999999998</v>
      </c>
      <c r="T5666" s="35" t="str">
        <f>'EPD information'!$W$16</f>
        <v>ND</v>
      </c>
      <c r="U5666" s="35">
        <f>'EPD information'!$X$16*Tabell2[[#This Row],[Weight (kg)]]</f>
        <v>0.10669000000000001</v>
      </c>
      <c r="V5666" s="35">
        <f>'EPD information'!$Y$16*Tabell2[[#This Row],[Weight (kg)]]</f>
        <v>3.5411999999999999</v>
      </c>
      <c r="W5666" s="35">
        <f>'EPD information'!$Z$16*Tabell2[[#This Row],[Weight (kg)]]</f>
        <v>5.7431000000000001E-3</v>
      </c>
      <c r="X5666" s="35">
        <f>'EPD information'!$AA$16*Tabell2[[#This Row],[Weight (kg)]]</f>
        <v>-27.466999999999999</v>
      </c>
      <c r="Y5666" s="18">
        <f>'EPD information'!$AB$16*Tabell2[[#This Row],[Weight (kg)]]</f>
        <v>76.271999999999991</v>
      </c>
      <c r="Z5666" s="18">
        <f>'EPD information'!$AC$16*Tabell2[[#This Row],[Weight (kg)]]</f>
        <v>1.3370299999999999</v>
      </c>
      <c r="AA5666" s="18">
        <f>'EPD information'!$AD$16*Tabell2[[#This Row],[Weight (kg)]]</f>
        <v>0.167299</v>
      </c>
      <c r="AB5666" s="18" t="s">
        <v>48</v>
      </c>
      <c r="AC5666" s="18">
        <f>'EPD information'!$AF$16*Tabell2[[#This Row],[Weight (kg)]]</f>
        <v>0.10555499999999998</v>
      </c>
      <c r="AD5666" s="18">
        <f>'EPD information'!$AG$16*Tabell2[[#This Row],[Weight (kg)]]</f>
        <v>3.5185</v>
      </c>
      <c r="AE5666" s="18">
        <f>'EPD information'!$AH$16*Tabell2[[#This Row],[Weight (kg)]]</f>
        <v>5.6296000000000002E-3</v>
      </c>
      <c r="AF5666" s="21">
        <f>'EPD information'!$AI$16*Tabell2[[#This Row],[Weight (kg)]]</f>
        <v>-26.104999999999997</v>
      </c>
    </row>
    <row r="5667" spans="1:32" x14ac:dyDescent="0.2">
      <c r="A5667" s="36" t="s">
        <v>315</v>
      </c>
      <c r="B5667" s="37" t="s">
        <v>316</v>
      </c>
      <c r="C5667" s="38">
        <v>777500</v>
      </c>
      <c r="D5667" s="39">
        <v>7319667775002</v>
      </c>
      <c r="E5667" s="37" t="s">
        <v>46</v>
      </c>
      <c r="F5667" s="40">
        <v>800</v>
      </c>
      <c r="G5667" s="37">
        <v>400</v>
      </c>
      <c r="H5667" s="41">
        <v>25.7989</v>
      </c>
      <c r="I5667" s="35">
        <f>'EPD information'!$L$16*Tabell2[[#This Row],[Weight (kg)]]</f>
        <v>87.974249</v>
      </c>
      <c r="J5667" s="22">
        <f>'EPD information'!$M$16*Tabell2[[#This Row],[Weight (kg)]]</f>
        <v>1.53245466</v>
      </c>
      <c r="K5667" s="22">
        <f>'EPD information'!$N$16*Tabell2[[#This Row],[Weight (kg)]]</f>
        <v>0.181882245</v>
      </c>
      <c r="L5667" s="22">
        <f>'EPD information'!$O$16*Tabell2[[#This Row],[Weight (kg)]]</f>
        <v>0</v>
      </c>
      <c r="M5667" s="22">
        <f>'EPD information'!$P$16*Tabell2[[#This Row],[Weight (kg)]]</f>
        <v>0.12125483000000001</v>
      </c>
      <c r="N5667" s="22">
        <f>'EPD information'!$Q$16*Tabell2[[#This Row],[Weight (kg)]]</f>
        <v>4.0246284000000001</v>
      </c>
      <c r="O5667" s="22">
        <f>'EPD information'!$R$16*Tabell2[[#This Row],[Weight (kg)]]</f>
        <v>6.5271217000000001E-3</v>
      </c>
      <c r="P5667" s="22">
        <f>'EPD information'!$S$16*Tabell2[[#This Row],[Weight (kg)]]</f>
        <v>-31.216669</v>
      </c>
      <c r="Q5667" s="35">
        <f>'Product specific GWP'!$T$16*Tabell2[[#This Row],[Weight (kg)]]</f>
        <v>1.1274119300000001</v>
      </c>
      <c r="R5667" s="35" t="s">
        <v>48</v>
      </c>
      <c r="S5667" s="35">
        <f>'EPD information'!$V$16*Tabell2[[#This Row],[Weight (kg)]]</f>
        <v>0.181882245</v>
      </c>
      <c r="T5667" s="35" t="str">
        <f>'EPD information'!$W$16</f>
        <v>ND</v>
      </c>
      <c r="U5667" s="35">
        <f>'EPD information'!$X$16*Tabell2[[#This Row],[Weight (kg)]]</f>
        <v>0.12125483000000001</v>
      </c>
      <c r="V5667" s="35">
        <f>'EPD information'!$Y$16*Tabell2[[#This Row],[Weight (kg)]]</f>
        <v>4.0246284000000001</v>
      </c>
      <c r="W5667" s="35">
        <f>'EPD information'!$Z$16*Tabell2[[#This Row],[Weight (kg)]]</f>
        <v>6.5271217000000001E-3</v>
      </c>
      <c r="X5667" s="35">
        <f>'EPD information'!$AA$16*Tabell2[[#This Row],[Weight (kg)]]</f>
        <v>-31.216669</v>
      </c>
      <c r="Y5667" s="18">
        <f>'EPD information'!$AB$16*Tabell2[[#This Row],[Weight (kg)]]</f>
        <v>86.684303999999997</v>
      </c>
      <c r="Z5667" s="18">
        <f>'EPD information'!$AC$16*Tabell2[[#This Row],[Weight (kg)]]</f>
        <v>1.51955521</v>
      </c>
      <c r="AA5667" s="18">
        <f>'EPD information'!$AD$16*Tabell2[[#This Row],[Weight (kg)]]</f>
        <v>0.190137893</v>
      </c>
      <c r="AB5667" s="18" t="s">
        <v>48</v>
      </c>
      <c r="AC5667" s="18">
        <f>'EPD information'!$AF$16*Tabell2[[#This Row],[Weight (kg)]]</f>
        <v>0.11996488499999999</v>
      </c>
      <c r="AD5667" s="18">
        <f>'EPD information'!$AG$16*Tabell2[[#This Row],[Weight (kg)]]</f>
        <v>3.9988294999999998</v>
      </c>
      <c r="AE5667" s="18">
        <f>'EPD information'!$AH$16*Tabell2[[#This Row],[Weight (kg)]]</f>
        <v>6.3981272E-3</v>
      </c>
      <c r="AF5667" s="21">
        <f>'EPD information'!$AI$16*Tabell2[[#This Row],[Weight (kg)]]</f>
        <v>-29.668734999999998</v>
      </c>
    </row>
    <row r="5668" spans="1:32" x14ac:dyDescent="0.2">
      <c r="A5668" s="36" t="s">
        <v>315</v>
      </c>
      <c r="B5668" s="37" t="s">
        <v>316</v>
      </c>
      <c r="C5668" s="38">
        <v>777501</v>
      </c>
      <c r="D5668" s="39">
        <v>7319667775019</v>
      </c>
      <c r="E5668" s="37" t="s">
        <v>46</v>
      </c>
      <c r="F5668" s="40">
        <v>800</v>
      </c>
      <c r="G5668" s="37">
        <v>450</v>
      </c>
      <c r="H5668" s="41">
        <v>28.734000000000002</v>
      </c>
      <c r="I5668" s="35">
        <f>'EPD information'!$L$16*Tabell2[[#This Row],[Weight (kg)]]</f>
        <v>97.982940000000013</v>
      </c>
      <c r="J5668" s="22">
        <f>'EPD information'!$M$16*Tabell2[[#This Row],[Weight (kg)]]</f>
        <v>1.7067996000000001</v>
      </c>
      <c r="K5668" s="22">
        <f>'EPD information'!$N$16*Tabell2[[#This Row],[Weight (kg)]]</f>
        <v>0.2025747</v>
      </c>
      <c r="L5668" s="22">
        <f>'EPD information'!$O$16*Tabell2[[#This Row],[Weight (kg)]]</f>
        <v>0</v>
      </c>
      <c r="M5668" s="22">
        <f>'EPD information'!$P$16*Tabell2[[#This Row],[Weight (kg)]]</f>
        <v>0.13504980000000003</v>
      </c>
      <c r="N5668" s="22">
        <f>'EPD information'!$Q$16*Tabell2[[#This Row],[Weight (kg)]]</f>
        <v>4.4825040000000005</v>
      </c>
      <c r="O5668" s="22">
        <f>'EPD information'!$R$16*Tabell2[[#This Row],[Weight (kg)]]</f>
        <v>7.2697020000000011E-3</v>
      </c>
      <c r="P5668" s="22">
        <f>'EPD information'!$S$16*Tabell2[[#This Row],[Weight (kg)]]</f>
        <v>-34.768140000000002</v>
      </c>
      <c r="Q5668" s="35">
        <f>'Product specific GWP'!$T$16*Tabell2[[#This Row],[Weight (kg)]]</f>
        <v>1.2556758000000001</v>
      </c>
      <c r="R5668" s="35" t="s">
        <v>48</v>
      </c>
      <c r="S5668" s="35">
        <f>'EPD information'!$V$16*Tabell2[[#This Row],[Weight (kg)]]</f>
        <v>0.2025747</v>
      </c>
      <c r="T5668" s="35" t="str">
        <f>'EPD information'!$W$16</f>
        <v>ND</v>
      </c>
      <c r="U5668" s="35">
        <f>'EPD information'!$X$16*Tabell2[[#This Row],[Weight (kg)]]</f>
        <v>0.13504980000000003</v>
      </c>
      <c r="V5668" s="35">
        <f>'EPD information'!$Y$16*Tabell2[[#This Row],[Weight (kg)]]</f>
        <v>4.4825040000000005</v>
      </c>
      <c r="W5668" s="35">
        <f>'EPD information'!$Z$16*Tabell2[[#This Row],[Weight (kg)]]</f>
        <v>7.2697020000000011E-3</v>
      </c>
      <c r="X5668" s="35">
        <f>'EPD information'!$AA$16*Tabell2[[#This Row],[Weight (kg)]]</f>
        <v>-34.768140000000002</v>
      </c>
      <c r="Y5668" s="18">
        <f>'EPD information'!$AB$16*Tabell2[[#This Row],[Weight (kg)]]</f>
        <v>96.546239999999997</v>
      </c>
      <c r="Z5668" s="18">
        <f>'EPD information'!$AC$16*Tabell2[[#This Row],[Weight (kg)]]</f>
        <v>1.6924326000000001</v>
      </c>
      <c r="AA5668" s="18">
        <f>'EPD information'!$AD$16*Tabell2[[#This Row],[Weight (kg)]]</f>
        <v>0.21176958000000001</v>
      </c>
      <c r="AB5668" s="18" t="s">
        <v>48</v>
      </c>
      <c r="AC5668" s="18">
        <f>'EPD information'!$AF$16*Tabell2[[#This Row],[Weight (kg)]]</f>
        <v>0.13361309999999998</v>
      </c>
      <c r="AD5668" s="18">
        <f>'EPD information'!$AG$16*Tabell2[[#This Row],[Weight (kg)]]</f>
        <v>4.4537700000000005</v>
      </c>
      <c r="AE5668" s="18">
        <f>'EPD information'!$AH$16*Tabell2[[#This Row],[Weight (kg)]]</f>
        <v>7.1260320000000009E-3</v>
      </c>
      <c r="AF5668" s="21">
        <f>'EPD information'!$AI$16*Tabell2[[#This Row],[Weight (kg)]]</f>
        <v>-33.0441</v>
      </c>
    </row>
    <row r="5669" spans="1:32" x14ac:dyDescent="0.2">
      <c r="A5669" s="36" t="s">
        <v>315</v>
      </c>
      <c r="B5669" s="37" t="s">
        <v>316</v>
      </c>
      <c r="C5669" s="38">
        <v>885222</v>
      </c>
      <c r="D5669" s="39">
        <v>7319668852221</v>
      </c>
      <c r="E5669" s="37" t="s">
        <v>46</v>
      </c>
      <c r="F5669" s="40">
        <v>800</v>
      </c>
      <c r="G5669" s="37">
        <v>800</v>
      </c>
      <c r="H5669" s="41">
        <v>28.9</v>
      </c>
      <c r="I5669" s="35">
        <f>'EPD information'!$L$16*Tabell2[[#This Row],[Weight (kg)]]</f>
        <v>98.548999999999992</v>
      </c>
      <c r="J5669" s="22">
        <f>'EPD information'!$M$16*Tabell2[[#This Row],[Weight (kg)]]</f>
        <v>1.7166599999999999</v>
      </c>
      <c r="K5669" s="22">
        <f>'EPD information'!$N$16*Tabell2[[#This Row],[Weight (kg)]]</f>
        <v>0.20374499999999998</v>
      </c>
      <c r="L5669" s="22">
        <f>'EPD information'!$O$16*Tabell2[[#This Row],[Weight (kg)]]</f>
        <v>0</v>
      </c>
      <c r="M5669" s="22">
        <f>'EPD information'!$P$16*Tabell2[[#This Row],[Weight (kg)]]</f>
        <v>0.13583000000000001</v>
      </c>
      <c r="N5669" s="22">
        <f>'EPD information'!$Q$16*Tabell2[[#This Row],[Weight (kg)]]</f>
        <v>4.5084</v>
      </c>
      <c r="O5669" s="22">
        <f>'EPD information'!$R$16*Tabell2[[#This Row],[Weight (kg)]]</f>
        <v>7.3117E-3</v>
      </c>
      <c r="P5669" s="22">
        <f>'EPD information'!$S$16*Tabell2[[#This Row],[Weight (kg)]]</f>
        <v>-34.968999999999994</v>
      </c>
      <c r="Q5669" s="35">
        <f>'Product specific GWP'!$T$16*Tabell2[[#This Row],[Weight (kg)]]</f>
        <v>1.2629300000000001</v>
      </c>
      <c r="R5669" s="35" t="s">
        <v>48</v>
      </c>
      <c r="S5669" s="35">
        <f>'EPD information'!$V$16*Tabell2[[#This Row],[Weight (kg)]]</f>
        <v>0.20374499999999998</v>
      </c>
      <c r="T5669" s="35" t="str">
        <f>'EPD information'!$W$16</f>
        <v>ND</v>
      </c>
      <c r="U5669" s="35">
        <f>'EPD information'!$X$16*Tabell2[[#This Row],[Weight (kg)]]</f>
        <v>0.13583000000000001</v>
      </c>
      <c r="V5669" s="35">
        <f>'EPD information'!$Y$16*Tabell2[[#This Row],[Weight (kg)]]</f>
        <v>4.5084</v>
      </c>
      <c r="W5669" s="35">
        <f>'EPD information'!$Z$16*Tabell2[[#This Row],[Weight (kg)]]</f>
        <v>7.3117E-3</v>
      </c>
      <c r="X5669" s="35">
        <f>'EPD information'!$AA$16*Tabell2[[#This Row],[Weight (kg)]]</f>
        <v>-34.968999999999994</v>
      </c>
      <c r="Y5669" s="18">
        <f>'EPD information'!$AB$16*Tabell2[[#This Row],[Weight (kg)]]</f>
        <v>97.103999999999985</v>
      </c>
      <c r="Z5669" s="18">
        <f>'EPD information'!$AC$16*Tabell2[[#This Row],[Weight (kg)]]</f>
        <v>1.70221</v>
      </c>
      <c r="AA5669" s="18">
        <f>'EPD information'!$AD$16*Tabell2[[#This Row],[Weight (kg)]]</f>
        <v>0.21299299999999999</v>
      </c>
      <c r="AB5669" s="18" t="s">
        <v>48</v>
      </c>
      <c r="AC5669" s="18">
        <f>'EPD information'!$AF$16*Tabell2[[#This Row],[Weight (kg)]]</f>
        <v>0.13438499999999998</v>
      </c>
      <c r="AD5669" s="18">
        <f>'EPD information'!$AG$16*Tabell2[[#This Row],[Weight (kg)]]</f>
        <v>4.4794999999999998</v>
      </c>
      <c r="AE5669" s="18">
        <f>'EPD information'!$AH$16*Tabell2[[#This Row],[Weight (kg)]]</f>
        <v>7.1672000000000003E-3</v>
      </c>
      <c r="AF5669" s="21">
        <f>'EPD information'!$AI$16*Tabell2[[#This Row],[Weight (kg)]]</f>
        <v>-33.234999999999992</v>
      </c>
    </row>
    <row r="5670" spans="1:32" x14ac:dyDescent="0.2">
      <c r="A5670" s="36" t="s">
        <v>315</v>
      </c>
      <c r="B5670" s="37" t="s">
        <v>316</v>
      </c>
      <c r="C5670" s="38">
        <v>777505</v>
      </c>
      <c r="D5670" s="39">
        <v>7319667775057</v>
      </c>
      <c r="E5670" s="37" t="s">
        <v>46</v>
      </c>
      <c r="F5670" s="40">
        <v>800</v>
      </c>
      <c r="G5670" s="37">
        <v>710</v>
      </c>
      <c r="H5670" s="41">
        <v>28.9</v>
      </c>
      <c r="I5670" s="35">
        <f>'EPD information'!$L$16*Tabell2[[#This Row],[Weight (kg)]]</f>
        <v>98.548999999999992</v>
      </c>
      <c r="J5670" s="22">
        <f>'EPD information'!$M$16*Tabell2[[#This Row],[Weight (kg)]]</f>
        <v>1.7166599999999999</v>
      </c>
      <c r="K5670" s="22">
        <f>'EPD information'!$N$16*Tabell2[[#This Row],[Weight (kg)]]</f>
        <v>0.20374499999999998</v>
      </c>
      <c r="L5670" s="22">
        <f>'EPD information'!$O$16*Tabell2[[#This Row],[Weight (kg)]]</f>
        <v>0</v>
      </c>
      <c r="M5670" s="22">
        <f>'EPD information'!$P$16*Tabell2[[#This Row],[Weight (kg)]]</f>
        <v>0.13583000000000001</v>
      </c>
      <c r="N5670" s="22">
        <f>'EPD information'!$Q$16*Tabell2[[#This Row],[Weight (kg)]]</f>
        <v>4.5084</v>
      </c>
      <c r="O5670" s="22">
        <f>'EPD information'!$R$16*Tabell2[[#This Row],[Weight (kg)]]</f>
        <v>7.3117E-3</v>
      </c>
      <c r="P5670" s="22">
        <f>'EPD information'!$S$16*Tabell2[[#This Row],[Weight (kg)]]</f>
        <v>-34.968999999999994</v>
      </c>
      <c r="Q5670" s="35">
        <f>'Product specific GWP'!$T$16*Tabell2[[#This Row],[Weight (kg)]]</f>
        <v>1.2629300000000001</v>
      </c>
      <c r="R5670" s="35" t="s">
        <v>48</v>
      </c>
      <c r="S5670" s="35">
        <f>'EPD information'!$V$16*Tabell2[[#This Row],[Weight (kg)]]</f>
        <v>0.20374499999999998</v>
      </c>
      <c r="T5670" s="35" t="str">
        <f>'EPD information'!$W$16</f>
        <v>ND</v>
      </c>
      <c r="U5670" s="35">
        <f>'EPD information'!$X$16*Tabell2[[#This Row],[Weight (kg)]]</f>
        <v>0.13583000000000001</v>
      </c>
      <c r="V5670" s="35">
        <f>'EPD information'!$Y$16*Tabell2[[#This Row],[Weight (kg)]]</f>
        <v>4.5084</v>
      </c>
      <c r="W5670" s="35">
        <f>'EPD information'!$Z$16*Tabell2[[#This Row],[Weight (kg)]]</f>
        <v>7.3117E-3</v>
      </c>
      <c r="X5670" s="35">
        <f>'EPD information'!$AA$16*Tabell2[[#This Row],[Weight (kg)]]</f>
        <v>-34.968999999999994</v>
      </c>
      <c r="Y5670" s="18">
        <f>'EPD information'!$AB$16*Tabell2[[#This Row],[Weight (kg)]]</f>
        <v>97.103999999999985</v>
      </c>
      <c r="Z5670" s="18">
        <f>'EPD information'!$AC$16*Tabell2[[#This Row],[Weight (kg)]]</f>
        <v>1.70221</v>
      </c>
      <c r="AA5670" s="18">
        <f>'EPD information'!$AD$16*Tabell2[[#This Row],[Weight (kg)]]</f>
        <v>0.21299299999999999</v>
      </c>
      <c r="AB5670" s="18" t="s">
        <v>48</v>
      </c>
      <c r="AC5670" s="18">
        <f>'EPD information'!$AF$16*Tabell2[[#This Row],[Weight (kg)]]</f>
        <v>0.13438499999999998</v>
      </c>
      <c r="AD5670" s="18">
        <f>'EPD information'!$AG$16*Tabell2[[#This Row],[Weight (kg)]]</f>
        <v>4.4794999999999998</v>
      </c>
      <c r="AE5670" s="18">
        <f>'EPD information'!$AH$16*Tabell2[[#This Row],[Weight (kg)]]</f>
        <v>7.1672000000000003E-3</v>
      </c>
      <c r="AF5670" s="21">
        <f>'EPD information'!$AI$16*Tabell2[[#This Row],[Weight (kg)]]</f>
        <v>-33.234999999999992</v>
      </c>
    </row>
    <row r="5671" spans="1:32" x14ac:dyDescent="0.2">
      <c r="A5671" s="36" t="s">
        <v>315</v>
      </c>
      <c r="B5671" s="37" t="s">
        <v>316</v>
      </c>
      <c r="C5671" s="38">
        <v>777504</v>
      </c>
      <c r="D5671" s="39">
        <v>7319667775040</v>
      </c>
      <c r="E5671" s="37" t="s">
        <v>46</v>
      </c>
      <c r="F5671" s="40">
        <v>800</v>
      </c>
      <c r="G5671" s="37">
        <v>630</v>
      </c>
      <c r="H5671" s="41">
        <v>28.9</v>
      </c>
      <c r="I5671" s="35">
        <f>'EPD information'!$L$16*Tabell2[[#This Row],[Weight (kg)]]</f>
        <v>98.548999999999992</v>
      </c>
      <c r="J5671" s="22">
        <f>'EPD information'!$M$16*Tabell2[[#This Row],[Weight (kg)]]</f>
        <v>1.7166599999999999</v>
      </c>
      <c r="K5671" s="22">
        <f>'EPD information'!$N$16*Tabell2[[#This Row],[Weight (kg)]]</f>
        <v>0.20374499999999998</v>
      </c>
      <c r="L5671" s="22">
        <f>'EPD information'!$O$16*Tabell2[[#This Row],[Weight (kg)]]</f>
        <v>0</v>
      </c>
      <c r="M5671" s="22">
        <f>'EPD information'!$P$16*Tabell2[[#This Row],[Weight (kg)]]</f>
        <v>0.13583000000000001</v>
      </c>
      <c r="N5671" s="22">
        <f>'EPD information'!$Q$16*Tabell2[[#This Row],[Weight (kg)]]</f>
        <v>4.5084</v>
      </c>
      <c r="O5671" s="22">
        <f>'EPD information'!$R$16*Tabell2[[#This Row],[Weight (kg)]]</f>
        <v>7.3117E-3</v>
      </c>
      <c r="P5671" s="22">
        <f>'EPD information'!$S$16*Tabell2[[#This Row],[Weight (kg)]]</f>
        <v>-34.968999999999994</v>
      </c>
      <c r="Q5671" s="35">
        <f>'Product specific GWP'!$T$16*Tabell2[[#This Row],[Weight (kg)]]</f>
        <v>1.2629300000000001</v>
      </c>
      <c r="R5671" s="35" t="s">
        <v>48</v>
      </c>
      <c r="S5671" s="35">
        <f>'EPD information'!$V$16*Tabell2[[#This Row],[Weight (kg)]]</f>
        <v>0.20374499999999998</v>
      </c>
      <c r="T5671" s="35" t="str">
        <f>'EPD information'!$W$16</f>
        <v>ND</v>
      </c>
      <c r="U5671" s="35">
        <f>'EPD information'!$X$16*Tabell2[[#This Row],[Weight (kg)]]</f>
        <v>0.13583000000000001</v>
      </c>
      <c r="V5671" s="35">
        <f>'EPD information'!$Y$16*Tabell2[[#This Row],[Weight (kg)]]</f>
        <v>4.5084</v>
      </c>
      <c r="W5671" s="35">
        <f>'EPD information'!$Z$16*Tabell2[[#This Row],[Weight (kg)]]</f>
        <v>7.3117E-3</v>
      </c>
      <c r="X5671" s="35">
        <f>'EPD information'!$AA$16*Tabell2[[#This Row],[Weight (kg)]]</f>
        <v>-34.968999999999994</v>
      </c>
      <c r="Y5671" s="18">
        <f>'EPD information'!$AB$16*Tabell2[[#This Row],[Weight (kg)]]</f>
        <v>97.103999999999985</v>
      </c>
      <c r="Z5671" s="18">
        <f>'EPD information'!$AC$16*Tabell2[[#This Row],[Weight (kg)]]</f>
        <v>1.70221</v>
      </c>
      <c r="AA5671" s="18">
        <f>'EPD information'!$AD$16*Tabell2[[#This Row],[Weight (kg)]]</f>
        <v>0.21299299999999999</v>
      </c>
      <c r="AB5671" s="18" t="s">
        <v>48</v>
      </c>
      <c r="AC5671" s="18">
        <f>'EPD information'!$AF$16*Tabell2[[#This Row],[Weight (kg)]]</f>
        <v>0.13438499999999998</v>
      </c>
      <c r="AD5671" s="18">
        <f>'EPD information'!$AG$16*Tabell2[[#This Row],[Weight (kg)]]</f>
        <v>4.4794999999999998</v>
      </c>
      <c r="AE5671" s="18">
        <f>'EPD information'!$AH$16*Tabell2[[#This Row],[Weight (kg)]]</f>
        <v>7.1672000000000003E-3</v>
      </c>
      <c r="AF5671" s="21">
        <f>'EPD information'!$AI$16*Tabell2[[#This Row],[Weight (kg)]]</f>
        <v>-33.234999999999992</v>
      </c>
    </row>
    <row r="5672" spans="1:32" x14ac:dyDescent="0.2">
      <c r="A5672" s="36" t="s">
        <v>315</v>
      </c>
      <c r="B5672" s="37" t="s">
        <v>316</v>
      </c>
      <c r="C5672" s="38">
        <v>777502</v>
      </c>
      <c r="D5672" s="39">
        <v>7319667775026</v>
      </c>
      <c r="E5672" s="37" t="s">
        <v>46</v>
      </c>
      <c r="F5672" s="40">
        <v>800</v>
      </c>
      <c r="G5672" s="37">
        <v>500</v>
      </c>
      <c r="H5672" s="41">
        <v>31.658200000000001</v>
      </c>
      <c r="I5672" s="35">
        <f>'EPD information'!$L$16*Tabell2[[#This Row],[Weight (kg)]]</f>
        <v>107.95446200000001</v>
      </c>
      <c r="J5672" s="22">
        <f>'EPD information'!$M$16*Tabell2[[#This Row],[Weight (kg)]]</f>
        <v>1.88049708</v>
      </c>
      <c r="K5672" s="22">
        <f>'EPD information'!$N$16*Tabell2[[#This Row],[Weight (kg)]]</f>
        <v>0.22319031</v>
      </c>
      <c r="L5672" s="22">
        <f>'EPD information'!$O$16*Tabell2[[#This Row],[Weight (kg)]]</f>
        <v>0</v>
      </c>
      <c r="M5672" s="22">
        <f>'EPD information'!$P$16*Tabell2[[#This Row],[Weight (kg)]]</f>
        <v>0.14879354</v>
      </c>
      <c r="N5672" s="22">
        <f>'EPD information'!$Q$16*Tabell2[[#This Row],[Weight (kg)]]</f>
        <v>4.9386792000000002</v>
      </c>
      <c r="O5672" s="22">
        <f>'EPD information'!$R$16*Tabell2[[#This Row],[Weight (kg)]]</f>
        <v>8.0095246000000016E-3</v>
      </c>
      <c r="P5672" s="22">
        <f>'EPD information'!$S$16*Tabell2[[#This Row],[Weight (kg)]]</f>
        <v>-38.306421999999998</v>
      </c>
      <c r="Q5672" s="35">
        <f>'Product specific GWP'!$T$16*Tabell2[[#This Row],[Weight (kg)]]</f>
        <v>1.38346334</v>
      </c>
      <c r="R5672" s="35" t="s">
        <v>48</v>
      </c>
      <c r="S5672" s="35">
        <f>'EPD information'!$V$16*Tabell2[[#This Row],[Weight (kg)]]</f>
        <v>0.22319031</v>
      </c>
      <c r="T5672" s="35" t="str">
        <f>'EPD information'!$W$16</f>
        <v>ND</v>
      </c>
      <c r="U5672" s="35">
        <f>'EPD information'!$X$16*Tabell2[[#This Row],[Weight (kg)]]</f>
        <v>0.14879354</v>
      </c>
      <c r="V5672" s="35">
        <f>'EPD information'!$Y$16*Tabell2[[#This Row],[Weight (kg)]]</f>
        <v>4.9386792000000002</v>
      </c>
      <c r="W5672" s="35">
        <f>'EPD information'!$Z$16*Tabell2[[#This Row],[Weight (kg)]]</f>
        <v>8.0095246000000016E-3</v>
      </c>
      <c r="X5672" s="35">
        <f>'EPD information'!$AA$16*Tabell2[[#This Row],[Weight (kg)]]</f>
        <v>-38.306421999999998</v>
      </c>
      <c r="Y5672" s="18">
        <f>'EPD information'!$AB$16*Tabell2[[#This Row],[Weight (kg)]]</f>
        <v>106.37155199999999</v>
      </c>
      <c r="Z5672" s="18">
        <f>'EPD information'!$AC$16*Tabell2[[#This Row],[Weight (kg)]]</f>
        <v>1.8646679800000001</v>
      </c>
      <c r="AA5672" s="18">
        <f>'EPD information'!$AD$16*Tabell2[[#This Row],[Weight (kg)]]</f>
        <v>0.23332093400000001</v>
      </c>
      <c r="AB5672" s="18" t="s">
        <v>48</v>
      </c>
      <c r="AC5672" s="18">
        <f>'EPD information'!$AF$16*Tabell2[[#This Row],[Weight (kg)]]</f>
        <v>0.14721062999999998</v>
      </c>
      <c r="AD5672" s="18">
        <f>'EPD information'!$AG$16*Tabell2[[#This Row],[Weight (kg)]]</f>
        <v>4.9070210000000003</v>
      </c>
      <c r="AE5672" s="18">
        <f>'EPD information'!$AH$16*Tabell2[[#This Row],[Weight (kg)]]</f>
        <v>7.8512336000000002E-3</v>
      </c>
      <c r="AF5672" s="21">
        <f>'EPD information'!$AI$16*Tabell2[[#This Row],[Weight (kg)]]</f>
        <v>-36.406929999999996</v>
      </c>
    </row>
    <row r="5673" spans="1:32" x14ac:dyDescent="0.2">
      <c r="A5673" s="36" t="s">
        <v>315</v>
      </c>
      <c r="B5673" s="37" t="s">
        <v>316</v>
      </c>
      <c r="C5673" s="38">
        <v>777507</v>
      </c>
      <c r="D5673" s="39">
        <v>7319667775071</v>
      </c>
      <c r="E5673" s="37" t="s">
        <v>46</v>
      </c>
      <c r="F5673" s="40">
        <v>900</v>
      </c>
      <c r="G5673" s="37">
        <v>710</v>
      </c>
      <c r="H5673" s="41">
        <v>26</v>
      </c>
      <c r="I5673" s="35">
        <f>'EPD information'!$L$16*Tabell2[[#This Row],[Weight (kg)]]</f>
        <v>88.66</v>
      </c>
      <c r="J5673" s="22">
        <f>'EPD information'!$M$16*Tabell2[[#This Row],[Weight (kg)]]</f>
        <v>1.5444</v>
      </c>
      <c r="K5673" s="22">
        <f>'EPD information'!$N$16*Tabell2[[#This Row],[Weight (kg)]]</f>
        <v>0.18329999999999999</v>
      </c>
      <c r="L5673" s="22">
        <f>'EPD information'!$O$16*Tabell2[[#This Row],[Weight (kg)]]</f>
        <v>0</v>
      </c>
      <c r="M5673" s="22">
        <f>'EPD information'!$P$16*Tabell2[[#This Row],[Weight (kg)]]</f>
        <v>0.1222</v>
      </c>
      <c r="N5673" s="22">
        <f>'EPD information'!$Q$16*Tabell2[[#This Row],[Weight (kg)]]</f>
        <v>4.056</v>
      </c>
      <c r="O5673" s="22">
        <f>'EPD information'!$R$16*Tabell2[[#This Row],[Weight (kg)]]</f>
        <v>6.5780000000000005E-3</v>
      </c>
      <c r="P5673" s="22">
        <f>'EPD information'!$S$16*Tabell2[[#This Row],[Weight (kg)]]</f>
        <v>-31.46</v>
      </c>
      <c r="Q5673" s="35">
        <f>'Product specific GWP'!$T$16*Tabell2[[#This Row],[Weight (kg)]]</f>
        <v>1.1362000000000001</v>
      </c>
      <c r="R5673" s="35" t="s">
        <v>48</v>
      </c>
      <c r="S5673" s="35">
        <f>'EPD information'!$V$16*Tabell2[[#This Row],[Weight (kg)]]</f>
        <v>0.18329999999999999</v>
      </c>
      <c r="T5673" s="35" t="str">
        <f>'EPD information'!$W$16</f>
        <v>ND</v>
      </c>
      <c r="U5673" s="35">
        <f>'EPD information'!$X$16*Tabell2[[#This Row],[Weight (kg)]]</f>
        <v>0.1222</v>
      </c>
      <c r="V5673" s="35">
        <f>'EPD information'!$Y$16*Tabell2[[#This Row],[Weight (kg)]]</f>
        <v>4.056</v>
      </c>
      <c r="W5673" s="35">
        <f>'EPD information'!$Z$16*Tabell2[[#This Row],[Weight (kg)]]</f>
        <v>6.5780000000000005E-3</v>
      </c>
      <c r="X5673" s="35">
        <f>'EPD information'!$AA$16*Tabell2[[#This Row],[Weight (kg)]]</f>
        <v>-31.46</v>
      </c>
      <c r="Y5673" s="18">
        <f>'EPD information'!$AB$16*Tabell2[[#This Row],[Weight (kg)]]</f>
        <v>87.36</v>
      </c>
      <c r="Z5673" s="18">
        <f>'EPD information'!$AC$16*Tabell2[[#This Row],[Weight (kg)]]</f>
        <v>1.5314000000000001</v>
      </c>
      <c r="AA5673" s="18">
        <f>'EPD information'!$AD$16*Tabell2[[#This Row],[Weight (kg)]]</f>
        <v>0.19161999999999998</v>
      </c>
      <c r="AB5673" s="18" t="s">
        <v>48</v>
      </c>
      <c r="AC5673" s="18">
        <f>'EPD information'!$AF$16*Tabell2[[#This Row],[Weight (kg)]]</f>
        <v>0.12089999999999999</v>
      </c>
      <c r="AD5673" s="18">
        <f>'EPD information'!$AG$16*Tabell2[[#This Row],[Weight (kg)]]</f>
        <v>4.03</v>
      </c>
      <c r="AE5673" s="18">
        <f>'EPD information'!$AH$16*Tabell2[[#This Row],[Weight (kg)]]</f>
        <v>6.4480000000000006E-3</v>
      </c>
      <c r="AF5673" s="21">
        <f>'EPD information'!$AI$16*Tabell2[[#This Row],[Weight (kg)]]</f>
        <v>-29.9</v>
      </c>
    </row>
    <row r="5674" spans="1:32" x14ac:dyDescent="0.2">
      <c r="A5674" s="36" t="s">
        <v>315</v>
      </c>
      <c r="B5674" s="37" t="s">
        <v>316</v>
      </c>
      <c r="C5674" s="38">
        <v>777506</v>
      </c>
      <c r="D5674" s="39">
        <v>7319667775064</v>
      </c>
      <c r="E5674" s="37" t="s">
        <v>46</v>
      </c>
      <c r="F5674" s="40">
        <v>900</v>
      </c>
      <c r="G5674" s="37">
        <v>500</v>
      </c>
      <c r="H5674" s="41">
        <v>34.7166</v>
      </c>
      <c r="I5674" s="35">
        <f>'EPD information'!$L$16*Tabell2[[#This Row],[Weight (kg)]]</f>
        <v>118.383606</v>
      </c>
      <c r="J5674" s="22">
        <f>'EPD information'!$M$16*Tabell2[[#This Row],[Weight (kg)]]</f>
        <v>2.0621660400000001</v>
      </c>
      <c r="K5674" s="22">
        <f>'EPD information'!$N$16*Tabell2[[#This Row],[Weight (kg)]]</f>
        <v>0.24475202999999998</v>
      </c>
      <c r="L5674" s="22">
        <f>'EPD information'!$O$16*Tabell2[[#This Row],[Weight (kg)]]</f>
        <v>0</v>
      </c>
      <c r="M5674" s="22">
        <f>'EPD information'!$P$16*Tabell2[[#This Row],[Weight (kg)]]</f>
        <v>0.16316802</v>
      </c>
      <c r="N5674" s="22">
        <f>'EPD information'!$Q$16*Tabell2[[#This Row],[Weight (kg)]]</f>
        <v>5.4157896000000001</v>
      </c>
      <c r="O5674" s="22">
        <f>'EPD information'!$R$16*Tabell2[[#This Row],[Weight (kg)]]</f>
        <v>8.7832997999999999E-3</v>
      </c>
      <c r="P5674" s="22">
        <f>'EPD information'!$S$16*Tabell2[[#This Row],[Weight (kg)]]</f>
        <v>-42.007086000000001</v>
      </c>
      <c r="Q5674" s="35">
        <f>'Product specific GWP'!$T$16*Tabell2[[#This Row],[Weight (kg)]]</f>
        <v>1.5171154200000001</v>
      </c>
      <c r="R5674" s="35" t="s">
        <v>48</v>
      </c>
      <c r="S5674" s="35">
        <f>'EPD information'!$V$16*Tabell2[[#This Row],[Weight (kg)]]</f>
        <v>0.24475202999999998</v>
      </c>
      <c r="T5674" s="35" t="str">
        <f>'EPD information'!$W$16</f>
        <v>ND</v>
      </c>
      <c r="U5674" s="35">
        <f>'EPD information'!$X$16*Tabell2[[#This Row],[Weight (kg)]]</f>
        <v>0.16316802</v>
      </c>
      <c r="V5674" s="35">
        <f>'EPD information'!$Y$16*Tabell2[[#This Row],[Weight (kg)]]</f>
        <v>5.4157896000000001</v>
      </c>
      <c r="W5674" s="35">
        <f>'EPD information'!$Z$16*Tabell2[[#This Row],[Weight (kg)]]</f>
        <v>8.7832997999999999E-3</v>
      </c>
      <c r="X5674" s="35">
        <f>'EPD information'!$AA$16*Tabell2[[#This Row],[Weight (kg)]]</f>
        <v>-42.007086000000001</v>
      </c>
      <c r="Y5674" s="18">
        <f>'EPD information'!$AB$16*Tabell2[[#This Row],[Weight (kg)]]</f>
        <v>116.64777599999999</v>
      </c>
      <c r="Z5674" s="18">
        <f>'EPD information'!$AC$16*Tabell2[[#This Row],[Weight (kg)]]</f>
        <v>2.04480774</v>
      </c>
      <c r="AA5674" s="18">
        <f>'EPD information'!$AD$16*Tabell2[[#This Row],[Weight (kg)]]</f>
        <v>0.25586134199999999</v>
      </c>
      <c r="AB5674" s="18" t="s">
        <v>48</v>
      </c>
      <c r="AC5674" s="18">
        <f>'EPD information'!$AF$16*Tabell2[[#This Row],[Weight (kg)]]</f>
        <v>0.16143218999999998</v>
      </c>
      <c r="AD5674" s="18">
        <f>'EPD information'!$AG$16*Tabell2[[#This Row],[Weight (kg)]]</f>
        <v>5.3810729999999998</v>
      </c>
      <c r="AE5674" s="18">
        <f>'EPD information'!$AH$16*Tabell2[[#This Row],[Weight (kg)]]</f>
        <v>8.6097168000000002E-3</v>
      </c>
      <c r="AF5674" s="21">
        <f>'EPD information'!$AI$16*Tabell2[[#This Row],[Weight (kg)]]</f>
        <v>-39.92409</v>
      </c>
    </row>
    <row r="5675" spans="1:32" x14ac:dyDescent="0.2">
      <c r="A5675" s="36" t="s">
        <v>315</v>
      </c>
      <c r="B5675" s="37" t="s">
        <v>316</v>
      </c>
      <c r="C5675" s="38">
        <v>885223</v>
      </c>
      <c r="D5675" s="39">
        <v>7319668852238</v>
      </c>
      <c r="E5675" s="37" t="s">
        <v>46</v>
      </c>
      <c r="F5675" s="40">
        <v>900</v>
      </c>
      <c r="G5675" s="37">
        <v>900</v>
      </c>
      <c r="H5675" s="41">
        <v>35</v>
      </c>
      <c r="I5675" s="35">
        <f>'EPD information'!$L$16*Tabell2[[#This Row],[Weight (kg)]]</f>
        <v>119.35000000000001</v>
      </c>
      <c r="J5675" s="22">
        <f>'EPD information'!$M$16*Tabell2[[#This Row],[Weight (kg)]]</f>
        <v>2.0790000000000002</v>
      </c>
      <c r="K5675" s="22">
        <f>'EPD information'!$N$16*Tabell2[[#This Row],[Weight (kg)]]</f>
        <v>0.24675</v>
      </c>
      <c r="L5675" s="22">
        <f>'EPD information'!$O$16*Tabell2[[#This Row],[Weight (kg)]]</f>
        <v>0</v>
      </c>
      <c r="M5675" s="22">
        <f>'EPD information'!$P$16*Tabell2[[#This Row],[Weight (kg)]]</f>
        <v>0.16450000000000001</v>
      </c>
      <c r="N5675" s="22">
        <f>'EPD information'!$Q$16*Tabell2[[#This Row],[Weight (kg)]]</f>
        <v>5.46</v>
      </c>
      <c r="O5675" s="22">
        <f>'EPD information'!$R$16*Tabell2[[#This Row],[Weight (kg)]]</f>
        <v>8.855E-3</v>
      </c>
      <c r="P5675" s="22">
        <f>'EPD information'!$S$16*Tabell2[[#This Row],[Weight (kg)]]</f>
        <v>-42.35</v>
      </c>
      <c r="Q5675" s="35">
        <f>'Product specific GWP'!$T$16*Tabell2[[#This Row],[Weight (kg)]]</f>
        <v>1.5295000000000001</v>
      </c>
      <c r="R5675" s="35" t="s">
        <v>48</v>
      </c>
      <c r="S5675" s="35">
        <f>'EPD information'!$V$16*Tabell2[[#This Row],[Weight (kg)]]</f>
        <v>0.24675</v>
      </c>
      <c r="T5675" s="35" t="str">
        <f>'EPD information'!$W$16</f>
        <v>ND</v>
      </c>
      <c r="U5675" s="35">
        <f>'EPD information'!$X$16*Tabell2[[#This Row],[Weight (kg)]]</f>
        <v>0.16450000000000001</v>
      </c>
      <c r="V5675" s="35">
        <f>'EPD information'!$Y$16*Tabell2[[#This Row],[Weight (kg)]]</f>
        <v>5.46</v>
      </c>
      <c r="W5675" s="35">
        <f>'EPD information'!$Z$16*Tabell2[[#This Row],[Weight (kg)]]</f>
        <v>8.855E-3</v>
      </c>
      <c r="X5675" s="35">
        <f>'EPD information'!$AA$16*Tabell2[[#This Row],[Weight (kg)]]</f>
        <v>-42.35</v>
      </c>
      <c r="Y5675" s="18">
        <f>'EPD information'!$AB$16*Tabell2[[#This Row],[Weight (kg)]]</f>
        <v>117.6</v>
      </c>
      <c r="Z5675" s="18">
        <f>'EPD information'!$AC$16*Tabell2[[#This Row],[Weight (kg)]]</f>
        <v>2.0615000000000001</v>
      </c>
      <c r="AA5675" s="18">
        <f>'EPD information'!$AD$16*Tabell2[[#This Row],[Weight (kg)]]</f>
        <v>0.25795000000000001</v>
      </c>
      <c r="AB5675" s="18" t="s">
        <v>48</v>
      </c>
      <c r="AC5675" s="18">
        <f>'EPD information'!$AF$16*Tabell2[[#This Row],[Weight (kg)]]</f>
        <v>0.16274999999999998</v>
      </c>
      <c r="AD5675" s="18">
        <f>'EPD information'!$AG$16*Tabell2[[#This Row],[Weight (kg)]]</f>
        <v>5.4249999999999998</v>
      </c>
      <c r="AE5675" s="18">
        <f>'EPD information'!$AH$16*Tabell2[[#This Row],[Weight (kg)]]</f>
        <v>8.6800000000000002E-3</v>
      </c>
      <c r="AF5675" s="21">
        <f>'EPD information'!$AI$16*Tabell2[[#This Row],[Weight (kg)]]</f>
        <v>-40.25</v>
      </c>
    </row>
    <row r="5676" spans="1:32" x14ac:dyDescent="0.2">
      <c r="A5676" s="36" t="s">
        <v>315</v>
      </c>
      <c r="B5676" s="37" t="s">
        <v>316</v>
      </c>
      <c r="C5676" s="38">
        <v>499816</v>
      </c>
      <c r="D5676" s="39">
        <v>7319660781482</v>
      </c>
      <c r="E5676" s="37" t="s">
        <v>46</v>
      </c>
      <c r="F5676" s="40">
        <v>1000</v>
      </c>
      <c r="G5676" s="37">
        <v>315</v>
      </c>
      <c r="H5676" s="41">
        <v>25.460999999999999</v>
      </c>
      <c r="I5676" s="35">
        <f>'EPD information'!$L$16*Tabell2[[#This Row],[Weight (kg)]]</f>
        <v>86.822009999999992</v>
      </c>
      <c r="J5676" s="22">
        <f>'EPD information'!$M$16*Tabell2[[#This Row],[Weight (kg)]]</f>
        <v>1.5123834</v>
      </c>
      <c r="K5676" s="22">
        <f>'EPD information'!$N$16*Tabell2[[#This Row],[Weight (kg)]]</f>
        <v>0.17950004999999999</v>
      </c>
      <c r="L5676" s="22">
        <f>'EPD information'!$O$16*Tabell2[[#This Row],[Weight (kg)]]</f>
        <v>0</v>
      </c>
      <c r="M5676" s="22">
        <f>'EPD information'!$P$16*Tabell2[[#This Row],[Weight (kg)]]</f>
        <v>0.1196667</v>
      </c>
      <c r="N5676" s="22">
        <f>'EPD information'!$Q$16*Tabell2[[#This Row],[Weight (kg)]]</f>
        <v>3.9719159999999998</v>
      </c>
      <c r="O5676" s="22">
        <f>'EPD information'!$R$16*Tabell2[[#This Row],[Weight (kg)]]</f>
        <v>6.4416330000000004E-3</v>
      </c>
      <c r="P5676" s="22">
        <f>'EPD information'!$S$16*Tabell2[[#This Row],[Weight (kg)]]</f>
        <v>-30.807809999999996</v>
      </c>
      <c r="Q5676" s="35">
        <f>'Product specific GWP'!$T$16*Tabell2[[#This Row],[Weight (kg)]]</f>
        <v>1.1126457000000001</v>
      </c>
      <c r="R5676" s="35" t="s">
        <v>48</v>
      </c>
      <c r="S5676" s="35">
        <f>'EPD information'!$V$16*Tabell2[[#This Row],[Weight (kg)]]</f>
        <v>0.17950004999999999</v>
      </c>
      <c r="T5676" s="35" t="str">
        <f>'EPD information'!$W$16</f>
        <v>ND</v>
      </c>
      <c r="U5676" s="35">
        <f>'EPD information'!$X$16*Tabell2[[#This Row],[Weight (kg)]]</f>
        <v>0.1196667</v>
      </c>
      <c r="V5676" s="35">
        <f>'EPD information'!$Y$16*Tabell2[[#This Row],[Weight (kg)]]</f>
        <v>3.9719159999999998</v>
      </c>
      <c r="W5676" s="35">
        <f>'EPD information'!$Z$16*Tabell2[[#This Row],[Weight (kg)]]</f>
        <v>6.4416330000000004E-3</v>
      </c>
      <c r="X5676" s="35">
        <f>'EPD information'!$AA$16*Tabell2[[#This Row],[Weight (kg)]]</f>
        <v>-30.807809999999996</v>
      </c>
      <c r="Y5676" s="18">
        <f>'EPD information'!$AB$16*Tabell2[[#This Row],[Weight (kg)]]</f>
        <v>85.548959999999994</v>
      </c>
      <c r="Z5676" s="18">
        <f>'EPD information'!$AC$16*Tabell2[[#This Row],[Weight (kg)]]</f>
        <v>1.4996528999999998</v>
      </c>
      <c r="AA5676" s="18">
        <f>'EPD information'!$AD$16*Tabell2[[#This Row],[Weight (kg)]]</f>
        <v>0.18764756999999999</v>
      </c>
      <c r="AB5676" s="18" t="s">
        <v>48</v>
      </c>
      <c r="AC5676" s="18">
        <f>'EPD information'!$AF$16*Tabell2[[#This Row],[Weight (kg)]]</f>
        <v>0.11839364999999999</v>
      </c>
      <c r="AD5676" s="18">
        <f>'EPD information'!$AG$16*Tabell2[[#This Row],[Weight (kg)]]</f>
        <v>3.9464549999999998</v>
      </c>
      <c r="AE5676" s="18">
        <f>'EPD information'!$AH$16*Tabell2[[#This Row],[Weight (kg)]]</f>
        <v>6.3143280000000001E-3</v>
      </c>
      <c r="AF5676" s="21">
        <f>'EPD information'!$AI$16*Tabell2[[#This Row],[Weight (kg)]]</f>
        <v>-29.280149999999995</v>
      </c>
    </row>
    <row r="5677" spans="1:32" x14ac:dyDescent="0.2">
      <c r="A5677" s="36" t="s">
        <v>315</v>
      </c>
      <c r="B5677" s="37" t="s">
        <v>316</v>
      </c>
      <c r="C5677" s="38">
        <v>885224</v>
      </c>
      <c r="D5677" s="39">
        <v>7319668852245</v>
      </c>
      <c r="E5677" s="37" t="s">
        <v>46</v>
      </c>
      <c r="F5677" s="40">
        <v>1000</v>
      </c>
      <c r="G5677" s="37">
        <v>1000</v>
      </c>
      <c r="H5677" s="41">
        <v>30.5</v>
      </c>
      <c r="I5677" s="35">
        <f>'EPD information'!$L$16*Tabell2[[#This Row],[Weight (kg)]]</f>
        <v>104.00500000000001</v>
      </c>
      <c r="J5677" s="22">
        <f>'EPD information'!$M$16*Tabell2[[#This Row],[Weight (kg)]]</f>
        <v>1.8117000000000001</v>
      </c>
      <c r="K5677" s="22">
        <f>'EPD information'!$N$16*Tabell2[[#This Row],[Weight (kg)]]</f>
        <v>0.21502499999999999</v>
      </c>
      <c r="L5677" s="22">
        <f>'EPD information'!$O$16*Tabell2[[#This Row],[Weight (kg)]]</f>
        <v>0</v>
      </c>
      <c r="M5677" s="22">
        <f>'EPD information'!$P$16*Tabell2[[#This Row],[Weight (kg)]]</f>
        <v>0.14335000000000001</v>
      </c>
      <c r="N5677" s="22">
        <f>'EPD information'!$Q$16*Tabell2[[#This Row],[Weight (kg)]]</f>
        <v>4.758</v>
      </c>
      <c r="O5677" s="22">
        <f>'EPD information'!$R$16*Tabell2[[#This Row],[Weight (kg)]]</f>
        <v>7.7165000000000011E-3</v>
      </c>
      <c r="P5677" s="22">
        <f>'EPD information'!$S$16*Tabell2[[#This Row],[Weight (kg)]]</f>
        <v>-36.905000000000001</v>
      </c>
      <c r="Q5677" s="35">
        <f>'Product specific GWP'!$T$16*Tabell2[[#This Row],[Weight (kg)]]</f>
        <v>1.3328500000000001</v>
      </c>
      <c r="R5677" s="35" t="s">
        <v>48</v>
      </c>
      <c r="S5677" s="35">
        <f>'EPD information'!$V$16*Tabell2[[#This Row],[Weight (kg)]]</f>
        <v>0.21502499999999999</v>
      </c>
      <c r="T5677" s="35" t="str">
        <f>'EPD information'!$W$16</f>
        <v>ND</v>
      </c>
      <c r="U5677" s="35">
        <f>'EPD information'!$X$16*Tabell2[[#This Row],[Weight (kg)]]</f>
        <v>0.14335000000000001</v>
      </c>
      <c r="V5677" s="35">
        <f>'EPD information'!$Y$16*Tabell2[[#This Row],[Weight (kg)]]</f>
        <v>4.758</v>
      </c>
      <c r="W5677" s="35">
        <f>'EPD information'!$Z$16*Tabell2[[#This Row],[Weight (kg)]]</f>
        <v>7.7165000000000011E-3</v>
      </c>
      <c r="X5677" s="35">
        <f>'EPD information'!$AA$16*Tabell2[[#This Row],[Weight (kg)]]</f>
        <v>-36.905000000000001</v>
      </c>
      <c r="Y5677" s="18">
        <f>'EPD information'!$AB$16*Tabell2[[#This Row],[Weight (kg)]]</f>
        <v>102.47999999999999</v>
      </c>
      <c r="Z5677" s="18">
        <f>'EPD information'!$AC$16*Tabell2[[#This Row],[Weight (kg)]]</f>
        <v>1.7964500000000001</v>
      </c>
      <c r="AA5677" s="18">
        <f>'EPD information'!$AD$16*Tabell2[[#This Row],[Weight (kg)]]</f>
        <v>0.22478499999999998</v>
      </c>
      <c r="AB5677" s="18" t="s">
        <v>48</v>
      </c>
      <c r="AC5677" s="18">
        <f>'EPD information'!$AF$16*Tabell2[[#This Row],[Weight (kg)]]</f>
        <v>0.14182499999999998</v>
      </c>
      <c r="AD5677" s="18">
        <f>'EPD information'!$AG$16*Tabell2[[#This Row],[Weight (kg)]]</f>
        <v>4.7275</v>
      </c>
      <c r="AE5677" s="18">
        <f>'EPD information'!$AH$16*Tabell2[[#This Row],[Weight (kg)]]</f>
        <v>7.5640000000000004E-3</v>
      </c>
      <c r="AF5677" s="21">
        <f>'EPD information'!$AI$16*Tabell2[[#This Row],[Weight (kg)]]</f>
        <v>-35.074999999999996</v>
      </c>
    </row>
    <row r="5678" spans="1:32" x14ac:dyDescent="0.2">
      <c r="A5678" s="36" t="s">
        <v>315</v>
      </c>
      <c r="B5678" s="37" t="s">
        <v>316</v>
      </c>
      <c r="C5678" s="38">
        <v>777513</v>
      </c>
      <c r="D5678" s="39">
        <v>7319667775132</v>
      </c>
      <c r="E5678" s="37" t="s">
        <v>46</v>
      </c>
      <c r="F5678" s="40">
        <v>1000</v>
      </c>
      <c r="G5678" s="37">
        <v>900</v>
      </c>
      <c r="H5678" s="41">
        <v>30.5</v>
      </c>
      <c r="I5678" s="35">
        <f>'EPD information'!$L$16*Tabell2[[#This Row],[Weight (kg)]]</f>
        <v>104.00500000000001</v>
      </c>
      <c r="J5678" s="22">
        <f>'EPD information'!$M$16*Tabell2[[#This Row],[Weight (kg)]]</f>
        <v>1.8117000000000001</v>
      </c>
      <c r="K5678" s="22">
        <f>'EPD information'!$N$16*Tabell2[[#This Row],[Weight (kg)]]</f>
        <v>0.21502499999999999</v>
      </c>
      <c r="L5678" s="22">
        <f>'EPD information'!$O$16*Tabell2[[#This Row],[Weight (kg)]]</f>
        <v>0</v>
      </c>
      <c r="M5678" s="22">
        <f>'EPD information'!$P$16*Tabell2[[#This Row],[Weight (kg)]]</f>
        <v>0.14335000000000001</v>
      </c>
      <c r="N5678" s="22">
        <f>'EPD information'!$Q$16*Tabell2[[#This Row],[Weight (kg)]]</f>
        <v>4.758</v>
      </c>
      <c r="O5678" s="22">
        <f>'EPD information'!$R$16*Tabell2[[#This Row],[Weight (kg)]]</f>
        <v>7.7165000000000011E-3</v>
      </c>
      <c r="P5678" s="22">
        <f>'EPD information'!$S$16*Tabell2[[#This Row],[Weight (kg)]]</f>
        <v>-36.905000000000001</v>
      </c>
      <c r="Q5678" s="35">
        <f>'Product specific GWP'!$T$16*Tabell2[[#This Row],[Weight (kg)]]</f>
        <v>1.3328500000000001</v>
      </c>
      <c r="R5678" s="35" t="s">
        <v>48</v>
      </c>
      <c r="S5678" s="35">
        <f>'EPD information'!$V$16*Tabell2[[#This Row],[Weight (kg)]]</f>
        <v>0.21502499999999999</v>
      </c>
      <c r="T5678" s="35" t="str">
        <f>'EPD information'!$W$16</f>
        <v>ND</v>
      </c>
      <c r="U5678" s="35">
        <f>'EPD information'!$X$16*Tabell2[[#This Row],[Weight (kg)]]</f>
        <v>0.14335000000000001</v>
      </c>
      <c r="V5678" s="35">
        <f>'EPD information'!$Y$16*Tabell2[[#This Row],[Weight (kg)]]</f>
        <v>4.758</v>
      </c>
      <c r="W5678" s="35">
        <f>'EPD information'!$Z$16*Tabell2[[#This Row],[Weight (kg)]]</f>
        <v>7.7165000000000011E-3</v>
      </c>
      <c r="X5678" s="35">
        <f>'EPD information'!$AA$16*Tabell2[[#This Row],[Weight (kg)]]</f>
        <v>-36.905000000000001</v>
      </c>
      <c r="Y5678" s="18">
        <f>'EPD information'!$AB$16*Tabell2[[#This Row],[Weight (kg)]]</f>
        <v>102.47999999999999</v>
      </c>
      <c r="Z5678" s="18">
        <f>'EPD information'!$AC$16*Tabell2[[#This Row],[Weight (kg)]]</f>
        <v>1.7964500000000001</v>
      </c>
      <c r="AA5678" s="18">
        <f>'EPD information'!$AD$16*Tabell2[[#This Row],[Weight (kg)]]</f>
        <v>0.22478499999999998</v>
      </c>
      <c r="AB5678" s="18" t="s">
        <v>48</v>
      </c>
      <c r="AC5678" s="18">
        <f>'EPD information'!$AF$16*Tabell2[[#This Row],[Weight (kg)]]</f>
        <v>0.14182499999999998</v>
      </c>
      <c r="AD5678" s="18">
        <f>'EPD information'!$AG$16*Tabell2[[#This Row],[Weight (kg)]]</f>
        <v>4.7275</v>
      </c>
      <c r="AE5678" s="18">
        <f>'EPD information'!$AH$16*Tabell2[[#This Row],[Weight (kg)]]</f>
        <v>7.5640000000000004E-3</v>
      </c>
      <c r="AF5678" s="21">
        <f>'EPD information'!$AI$16*Tabell2[[#This Row],[Weight (kg)]]</f>
        <v>-35.074999999999996</v>
      </c>
    </row>
    <row r="5679" spans="1:32" x14ac:dyDescent="0.2">
      <c r="A5679" s="36" t="s">
        <v>315</v>
      </c>
      <c r="B5679" s="37" t="s">
        <v>316</v>
      </c>
      <c r="C5679" s="38">
        <v>777512</v>
      </c>
      <c r="D5679" s="39">
        <v>7319667775125</v>
      </c>
      <c r="E5679" s="37" t="s">
        <v>46</v>
      </c>
      <c r="F5679" s="40">
        <v>1000</v>
      </c>
      <c r="G5679" s="37">
        <v>800</v>
      </c>
      <c r="H5679" s="41">
        <v>30.5</v>
      </c>
      <c r="I5679" s="35">
        <f>'EPD information'!$L$16*Tabell2[[#This Row],[Weight (kg)]]</f>
        <v>104.00500000000001</v>
      </c>
      <c r="J5679" s="22">
        <f>'EPD information'!$M$16*Tabell2[[#This Row],[Weight (kg)]]</f>
        <v>1.8117000000000001</v>
      </c>
      <c r="K5679" s="22">
        <f>'EPD information'!$N$16*Tabell2[[#This Row],[Weight (kg)]]</f>
        <v>0.21502499999999999</v>
      </c>
      <c r="L5679" s="22">
        <f>'EPD information'!$O$16*Tabell2[[#This Row],[Weight (kg)]]</f>
        <v>0</v>
      </c>
      <c r="M5679" s="22">
        <f>'EPD information'!$P$16*Tabell2[[#This Row],[Weight (kg)]]</f>
        <v>0.14335000000000001</v>
      </c>
      <c r="N5679" s="22">
        <f>'EPD information'!$Q$16*Tabell2[[#This Row],[Weight (kg)]]</f>
        <v>4.758</v>
      </c>
      <c r="O5679" s="22">
        <f>'EPD information'!$R$16*Tabell2[[#This Row],[Weight (kg)]]</f>
        <v>7.7165000000000011E-3</v>
      </c>
      <c r="P5679" s="22">
        <f>'EPD information'!$S$16*Tabell2[[#This Row],[Weight (kg)]]</f>
        <v>-36.905000000000001</v>
      </c>
      <c r="Q5679" s="35">
        <f>'Product specific GWP'!$T$16*Tabell2[[#This Row],[Weight (kg)]]</f>
        <v>1.3328500000000001</v>
      </c>
      <c r="R5679" s="35" t="s">
        <v>48</v>
      </c>
      <c r="S5679" s="35">
        <f>'EPD information'!$V$16*Tabell2[[#This Row],[Weight (kg)]]</f>
        <v>0.21502499999999999</v>
      </c>
      <c r="T5679" s="35" t="str">
        <f>'EPD information'!$W$16</f>
        <v>ND</v>
      </c>
      <c r="U5679" s="35">
        <f>'EPD information'!$X$16*Tabell2[[#This Row],[Weight (kg)]]</f>
        <v>0.14335000000000001</v>
      </c>
      <c r="V5679" s="35">
        <f>'EPD information'!$Y$16*Tabell2[[#This Row],[Weight (kg)]]</f>
        <v>4.758</v>
      </c>
      <c r="W5679" s="35">
        <f>'EPD information'!$Z$16*Tabell2[[#This Row],[Weight (kg)]]</f>
        <v>7.7165000000000011E-3</v>
      </c>
      <c r="X5679" s="35">
        <f>'EPD information'!$AA$16*Tabell2[[#This Row],[Weight (kg)]]</f>
        <v>-36.905000000000001</v>
      </c>
      <c r="Y5679" s="18">
        <f>'EPD information'!$AB$16*Tabell2[[#This Row],[Weight (kg)]]</f>
        <v>102.47999999999999</v>
      </c>
      <c r="Z5679" s="18">
        <f>'EPD information'!$AC$16*Tabell2[[#This Row],[Weight (kg)]]</f>
        <v>1.7964500000000001</v>
      </c>
      <c r="AA5679" s="18">
        <f>'EPD information'!$AD$16*Tabell2[[#This Row],[Weight (kg)]]</f>
        <v>0.22478499999999998</v>
      </c>
      <c r="AB5679" s="18" t="s">
        <v>48</v>
      </c>
      <c r="AC5679" s="18">
        <f>'EPD information'!$AF$16*Tabell2[[#This Row],[Weight (kg)]]</f>
        <v>0.14182499999999998</v>
      </c>
      <c r="AD5679" s="18">
        <f>'EPD information'!$AG$16*Tabell2[[#This Row],[Weight (kg)]]</f>
        <v>4.7275</v>
      </c>
      <c r="AE5679" s="18">
        <f>'EPD information'!$AH$16*Tabell2[[#This Row],[Weight (kg)]]</f>
        <v>7.5640000000000004E-3</v>
      </c>
      <c r="AF5679" s="21">
        <f>'EPD information'!$AI$16*Tabell2[[#This Row],[Weight (kg)]]</f>
        <v>-35.074999999999996</v>
      </c>
    </row>
    <row r="5680" spans="1:32" x14ac:dyDescent="0.2">
      <c r="A5680" s="36" t="s">
        <v>315</v>
      </c>
      <c r="B5680" s="37" t="s">
        <v>316</v>
      </c>
      <c r="C5680" s="38">
        <v>777511</v>
      </c>
      <c r="D5680" s="39">
        <v>7319667775118</v>
      </c>
      <c r="E5680" s="37" t="s">
        <v>46</v>
      </c>
      <c r="F5680" s="40">
        <v>1000</v>
      </c>
      <c r="G5680" s="37">
        <v>710</v>
      </c>
      <c r="H5680" s="41">
        <v>30.5</v>
      </c>
      <c r="I5680" s="35">
        <f>'EPD information'!$L$16*Tabell2[[#This Row],[Weight (kg)]]</f>
        <v>104.00500000000001</v>
      </c>
      <c r="J5680" s="22">
        <f>'EPD information'!$M$16*Tabell2[[#This Row],[Weight (kg)]]</f>
        <v>1.8117000000000001</v>
      </c>
      <c r="K5680" s="22">
        <f>'EPD information'!$N$16*Tabell2[[#This Row],[Weight (kg)]]</f>
        <v>0.21502499999999999</v>
      </c>
      <c r="L5680" s="22">
        <f>'EPD information'!$O$16*Tabell2[[#This Row],[Weight (kg)]]</f>
        <v>0</v>
      </c>
      <c r="M5680" s="22">
        <f>'EPD information'!$P$16*Tabell2[[#This Row],[Weight (kg)]]</f>
        <v>0.14335000000000001</v>
      </c>
      <c r="N5680" s="22">
        <f>'EPD information'!$Q$16*Tabell2[[#This Row],[Weight (kg)]]</f>
        <v>4.758</v>
      </c>
      <c r="O5680" s="22">
        <f>'EPD information'!$R$16*Tabell2[[#This Row],[Weight (kg)]]</f>
        <v>7.7165000000000011E-3</v>
      </c>
      <c r="P5680" s="22">
        <f>'EPD information'!$S$16*Tabell2[[#This Row],[Weight (kg)]]</f>
        <v>-36.905000000000001</v>
      </c>
      <c r="Q5680" s="35">
        <f>'Product specific GWP'!$T$16*Tabell2[[#This Row],[Weight (kg)]]</f>
        <v>1.3328500000000001</v>
      </c>
      <c r="R5680" s="35" t="s">
        <v>48</v>
      </c>
      <c r="S5680" s="35">
        <f>'EPD information'!$V$16*Tabell2[[#This Row],[Weight (kg)]]</f>
        <v>0.21502499999999999</v>
      </c>
      <c r="T5680" s="35" t="str">
        <f>'EPD information'!$W$16</f>
        <v>ND</v>
      </c>
      <c r="U5680" s="35">
        <f>'EPD information'!$X$16*Tabell2[[#This Row],[Weight (kg)]]</f>
        <v>0.14335000000000001</v>
      </c>
      <c r="V5680" s="35">
        <f>'EPD information'!$Y$16*Tabell2[[#This Row],[Weight (kg)]]</f>
        <v>4.758</v>
      </c>
      <c r="W5680" s="35">
        <f>'EPD information'!$Z$16*Tabell2[[#This Row],[Weight (kg)]]</f>
        <v>7.7165000000000011E-3</v>
      </c>
      <c r="X5680" s="35">
        <f>'EPD information'!$AA$16*Tabell2[[#This Row],[Weight (kg)]]</f>
        <v>-36.905000000000001</v>
      </c>
      <c r="Y5680" s="18">
        <f>'EPD information'!$AB$16*Tabell2[[#This Row],[Weight (kg)]]</f>
        <v>102.47999999999999</v>
      </c>
      <c r="Z5680" s="18">
        <f>'EPD information'!$AC$16*Tabell2[[#This Row],[Weight (kg)]]</f>
        <v>1.7964500000000001</v>
      </c>
      <c r="AA5680" s="18">
        <f>'EPD information'!$AD$16*Tabell2[[#This Row],[Weight (kg)]]</f>
        <v>0.22478499999999998</v>
      </c>
      <c r="AB5680" s="18" t="s">
        <v>48</v>
      </c>
      <c r="AC5680" s="18">
        <f>'EPD information'!$AF$16*Tabell2[[#This Row],[Weight (kg)]]</f>
        <v>0.14182499999999998</v>
      </c>
      <c r="AD5680" s="18">
        <f>'EPD information'!$AG$16*Tabell2[[#This Row],[Weight (kg)]]</f>
        <v>4.7275</v>
      </c>
      <c r="AE5680" s="18">
        <f>'EPD information'!$AH$16*Tabell2[[#This Row],[Weight (kg)]]</f>
        <v>7.5640000000000004E-3</v>
      </c>
      <c r="AF5680" s="21">
        <f>'EPD information'!$AI$16*Tabell2[[#This Row],[Weight (kg)]]</f>
        <v>-35.074999999999996</v>
      </c>
    </row>
    <row r="5681" spans="1:32" x14ac:dyDescent="0.2">
      <c r="A5681" s="36" t="s">
        <v>315</v>
      </c>
      <c r="B5681" s="37" t="s">
        <v>316</v>
      </c>
      <c r="C5681" s="38">
        <v>499818</v>
      </c>
      <c r="D5681" s="39">
        <v>7319660781505</v>
      </c>
      <c r="E5681" s="37" t="s">
        <v>46</v>
      </c>
      <c r="F5681" s="40">
        <v>1000</v>
      </c>
      <c r="G5681" s="37">
        <v>400</v>
      </c>
      <c r="H5681" s="41">
        <v>31.692699999999999</v>
      </c>
      <c r="I5681" s="35">
        <f>'EPD information'!$L$16*Tabell2[[#This Row],[Weight (kg)]]</f>
        <v>108.072107</v>
      </c>
      <c r="J5681" s="22">
        <f>'EPD information'!$M$16*Tabell2[[#This Row],[Weight (kg)]]</f>
        <v>1.88254638</v>
      </c>
      <c r="K5681" s="22">
        <f>'EPD information'!$N$16*Tabell2[[#This Row],[Weight (kg)]]</f>
        <v>0.22343353499999999</v>
      </c>
      <c r="L5681" s="22">
        <f>'EPD information'!$O$16*Tabell2[[#This Row],[Weight (kg)]]</f>
        <v>0</v>
      </c>
      <c r="M5681" s="22">
        <f>'EPD information'!$P$16*Tabell2[[#This Row],[Weight (kg)]]</f>
        <v>0.14895569</v>
      </c>
      <c r="N5681" s="22">
        <f>'EPD information'!$Q$16*Tabell2[[#This Row],[Weight (kg)]]</f>
        <v>4.9440612000000002</v>
      </c>
      <c r="O5681" s="22">
        <f>'EPD information'!$R$16*Tabell2[[#This Row],[Weight (kg)]]</f>
        <v>8.0182531000000008E-3</v>
      </c>
      <c r="P5681" s="22">
        <f>'EPD information'!$S$16*Tabell2[[#This Row],[Weight (kg)]]</f>
        <v>-38.348166999999997</v>
      </c>
      <c r="Q5681" s="35">
        <f>'Product specific GWP'!$T$16*Tabell2[[#This Row],[Weight (kg)]]</f>
        <v>1.38497099</v>
      </c>
      <c r="R5681" s="35" t="s">
        <v>48</v>
      </c>
      <c r="S5681" s="35">
        <f>'EPD information'!$V$16*Tabell2[[#This Row],[Weight (kg)]]</f>
        <v>0.22343353499999999</v>
      </c>
      <c r="T5681" s="35" t="str">
        <f>'EPD information'!$W$16</f>
        <v>ND</v>
      </c>
      <c r="U5681" s="35">
        <f>'EPD information'!$X$16*Tabell2[[#This Row],[Weight (kg)]]</f>
        <v>0.14895569</v>
      </c>
      <c r="V5681" s="35">
        <f>'EPD information'!$Y$16*Tabell2[[#This Row],[Weight (kg)]]</f>
        <v>4.9440612000000002</v>
      </c>
      <c r="W5681" s="35">
        <f>'EPD information'!$Z$16*Tabell2[[#This Row],[Weight (kg)]]</f>
        <v>8.0182531000000008E-3</v>
      </c>
      <c r="X5681" s="35">
        <f>'EPD information'!$AA$16*Tabell2[[#This Row],[Weight (kg)]]</f>
        <v>-38.348166999999997</v>
      </c>
      <c r="Y5681" s="18">
        <f>'EPD information'!$AB$16*Tabell2[[#This Row],[Weight (kg)]]</f>
        <v>106.487472</v>
      </c>
      <c r="Z5681" s="18">
        <f>'EPD information'!$AC$16*Tabell2[[#This Row],[Weight (kg)]]</f>
        <v>1.8667000299999998</v>
      </c>
      <c r="AA5681" s="18">
        <f>'EPD information'!$AD$16*Tabell2[[#This Row],[Weight (kg)]]</f>
        <v>0.23357519899999998</v>
      </c>
      <c r="AB5681" s="18" t="s">
        <v>48</v>
      </c>
      <c r="AC5681" s="18">
        <f>'EPD information'!$AF$16*Tabell2[[#This Row],[Weight (kg)]]</f>
        <v>0.14737105499999997</v>
      </c>
      <c r="AD5681" s="18">
        <f>'EPD information'!$AG$16*Tabell2[[#This Row],[Weight (kg)]]</f>
        <v>4.9123684999999995</v>
      </c>
      <c r="AE5681" s="18">
        <f>'EPD information'!$AH$16*Tabell2[[#This Row],[Weight (kg)]]</f>
        <v>7.8597896E-3</v>
      </c>
      <c r="AF5681" s="21">
        <f>'EPD information'!$AI$16*Tabell2[[#This Row],[Weight (kg)]]</f>
        <v>-36.446604999999998</v>
      </c>
    </row>
    <row r="5682" spans="1:32" x14ac:dyDescent="0.2">
      <c r="A5682" s="36" t="s">
        <v>315</v>
      </c>
      <c r="B5682" s="37" t="s">
        <v>316</v>
      </c>
      <c r="C5682" s="38">
        <v>777508</v>
      </c>
      <c r="D5682" s="39">
        <v>7319667775088</v>
      </c>
      <c r="E5682" s="37" t="s">
        <v>46</v>
      </c>
      <c r="F5682" s="40">
        <v>1000</v>
      </c>
      <c r="G5682" s="37">
        <v>500</v>
      </c>
      <c r="H5682" s="41">
        <v>38.818399999999997</v>
      </c>
      <c r="I5682" s="35">
        <f>'EPD information'!$L$16*Tabell2[[#This Row],[Weight (kg)]]</f>
        <v>132.370744</v>
      </c>
      <c r="J5682" s="22">
        <f>'EPD information'!$M$16*Tabell2[[#This Row],[Weight (kg)]]</f>
        <v>2.3058129599999999</v>
      </c>
      <c r="K5682" s="22">
        <f>'EPD information'!$N$16*Tabell2[[#This Row],[Weight (kg)]]</f>
        <v>0.27366971999999995</v>
      </c>
      <c r="L5682" s="22">
        <f>'EPD information'!$O$16*Tabell2[[#This Row],[Weight (kg)]]</f>
        <v>0</v>
      </c>
      <c r="M5682" s="22">
        <f>'EPD information'!$P$16*Tabell2[[#This Row],[Weight (kg)]]</f>
        <v>0.18244647999999999</v>
      </c>
      <c r="N5682" s="22">
        <f>'EPD information'!$Q$16*Tabell2[[#This Row],[Weight (kg)]]</f>
        <v>6.0556703999999995</v>
      </c>
      <c r="O5682" s="22">
        <f>'EPD information'!$R$16*Tabell2[[#This Row],[Weight (kg)]]</f>
        <v>9.8210551999999996E-3</v>
      </c>
      <c r="P5682" s="22">
        <f>'EPD information'!$S$16*Tabell2[[#This Row],[Weight (kg)]]</f>
        <v>-46.970263999999993</v>
      </c>
      <c r="Q5682" s="35">
        <f>'Product specific GWP'!$T$16*Tabell2[[#This Row],[Weight (kg)]]</f>
        <v>1.6963640799999999</v>
      </c>
      <c r="R5682" s="35" t="s">
        <v>48</v>
      </c>
      <c r="S5682" s="35">
        <f>'EPD information'!$V$16*Tabell2[[#This Row],[Weight (kg)]]</f>
        <v>0.27366971999999995</v>
      </c>
      <c r="T5682" s="35" t="str">
        <f>'EPD information'!$W$16</f>
        <v>ND</v>
      </c>
      <c r="U5682" s="35">
        <f>'EPD information'!$X$16*Tabell2[[#This Row],[Weight (kg)]]</f>
        <v>0.18244647999999999</v>
      </c>
      <c r="V5682" s="35">
        <f>'EPD information'!$Y$16*Tabell2[[#This Row],[Weight (kg)]]</f>
        <v>6.0556703999999995</v>
      </c>
      <c r="W5682" s="35">
        <f>'EPD information'!$Z$16*Tabell2[[#This Row],[Weight (kg)]]</f>
        <v>9.8210551999999996E-3</v>
      </c>
      <c r="X5682" s="35">
        <f>'EPD information'!$AA$16*Tabell2[[#This Row],[Weight (kg)]]</f>
        <v>-46.970263999999993</v>
      </c>
      <c r="Y5682" s="18">
        <f>'EPD information'!$AB$16*Tabell2[[#This Row],[Weight (kg)]]</f>
        <v>130.429824</v>
      </c>
      <c r="Z5682" s="18">
        <f>'EPD information'!$AC$16*Tabell2[[#This Row],[Weight (kg)]]</f>
        <v>2.2864037599999998</v>
      </c>
      <c r="AA5682" s="18">
        <f>'EPD information'!$AD$16*Tabell2[[#This Row],[Weight (kg)]]</f>
        <v>0.286091608</v>
      </c>
      <c r="AB5682" s="18" t="s">
        <v>48</v>
      </c>
      <c r="AC5682" s="18">
        <f>'EPD information'!$AF$16*Tabell2[[#This Row],[Weight (kg)]]</f>
        <v>0.18050555999999998</v>
      </c>
      <c r="AD5682" s="18">
        <f>'EPD information'!$AG$16*Tabell2[[#This Row],[Weight (kg)]]</f>
        <v>6.0168519999999992</v>
      </c>
      <c r="AE5682" s="18">
        <f>'EPD information'!$AH$16*Tabell2[[#This Row],[Weight (kg)]]</f>
        <v>9.6269631999999997E-3</v>
      </c>
      <c r="AF5682" s="21">
        <f>'EPD information'!$AI$16*Tabell2[[#This Row],[Weight (kg)]]</f>
        <v>-44.641159999999992</v>
      </c>
    </row>
    <row r="5683" spans="1:32" x14ac:dyDescent="0.2">
      <c r="A5683" s="36" t="s">
        <v>315</v>
      </c>
      <c r="B5683" s="37" t="s">
        <v>316</v>
      </c>
      <c r="C5683" s="38">
        <v>777509</v>
      </c>
      <c r="D5683" s="39">
        <v>7319667775095</v>
      </c>
      <c r="E5683" s="37" t="s">
        <v>46</v>
      </c>
      <c r="F5683" s="40">
        <v>1000</v>
      </c>
      <c r="G5683" s="37">
        <v>560</v>
      </c>
      <c r="H5683" s="41">
        <v>42.968699999999998</v>
      </c>
      <c r="I5683" s="35">
        <f>'EPD information'!$L$16*Tabell2[[#This Row],[Weight (kg)]]</f>
        <v>146.523267</v>
      </c>
      <c r="J5683" s="22">
        <f>'EPD information'!$M$16*Tabell2[[#This Row],[Weight (kg)]]</f>
        <v>2.5523407799999998</v>
      </c>
      <c r="K5683" s="22">
        <f>'EPD information'!$N$16*Tabell2[[#This Row],[Weight (kg)]]</f>
        <v>0.30292933499999997</v>
      </c>
      <c r="L5683" s="22">
        <f>'EPD information'!$O$16*Tabell2[[#This Row],[Weight (kg)]]</f>
        <v>0</v>
      </c>
      <c r="M5683" s="22">
        <f>'EPD information'!$P$16*Tabell2[[#This Row],[Weight (kg)]]</f>
        <v>0.20195289</v>
      </c>
      <c r="N5683" s="22">
        <f>'EPD information'!$Q$16*Tabell2[[#This Row],[Weight (kg)]]</f>
        <v>6.7031171999999994</v>
      </c>
      <c r="O5683" s="22">
        <f>'EPD information'!$R$16*Tabell2[[#This Row],[Weight (kg)]]</f>
        <v>1.0871081100000001E-2</v>
      </c>
      <c r="P5683" s="22">
        <f>'EPD information'!$S$16*Tabell2[[#This Row],[Weight (kg)]]</f>
        <v>-51.992126999999996</v>
      </c>
      <c r="Q5683" s="35">
        <f>'Product specific GWP'!$T$16*Tabell2[[#This Row],[Weight (kg)]]</f>
        <v>1.8777321900000001</v>
      </c>
      <c r="R5683" s="35" t="s">
        <v>48</v>
      </c>
      <c r="S5683" s="35">
        <f>'EPD information'!$V$16*Tabell2[[#This Row],[Weight (kg)]]</f>
        <v>0.30292933499999997</v>
      </c>
      <c r="T5683" s="35" t="str">
        <f>'EPD information'!$W$16</f>
        <v>ND</v>
      </c>
      <c r="U5683" s="35">
        <f>'EPD information'!$X$16*Tabell2[[#This Row],[Weight (kg)]]</f>
        <v>0.20195289</v>
      </c>
      <c r="V5683" s="35">
        <f>'EPD information'!$Y$16*Tabell2[[#This Row],[Weight (kg)]]</f>
        <v>6.7031171999999994</v>
      </c>
      <c r="W5683" s="35">
        <f>'EPD information'!$Z$16*Tabell2[[#This Row],[Weight (kg)]]</f>
        <v>1.0871081100000001E-2</v>
      </c>
      <c r="X5683" s="35">
        <f>'EPD information'!$AA$16*Tabell2[[#This Row],[Weight (kg)]]</f>
        <v>-51.992126999999996</v>
      </c>
      <c r="Y5683" s="18">
        <f>'EPD information'!$AB$16*Tabell2[[#This Row],[Weight (kg)]]</f>
        <v>144.374832</v>
      </c>
      <c r="Z5683" s="18">
        <f>'EPD information'!$AC$16*Tabell2[[#This Row],[Weight (kg)]]</f>
        <v>2.53085643</v>
      </c>
      <c r="AA5683" s="18">
        <f>'EPD information'!$AD$16*Tabell2[[#This Row],[Weight (kg)]]</f>
        <v>0.31667931899999996</v>
      </c>
      <c r="AB5683" s="18" t="s">
        <v>48</v>
      </c>
      <c r="AC5683" s="18">
        <f>'EPD information'!$AF$16*Tabell2[[#This Row],[Weight (kg)]]</f>
        <v>0.19980445499999996</v>
      </c>
      <c r="AD5683" s="18">
        <f>'EPD information'!$AG$16*Tabell2[[#This Row],[Weight (kg)]]</f>
        <v>6.6601485</v>
      </c>
      <c r="AE5683" s="18">
        <f>'EPD information'!$AH$16*Tabell2[[#This Row],[Weight (kg)]]</f>
        <v>1.06562376E-2</v>
      </c>
      <c r="AF5683" s="21">
        <f>'EPD information'!$AI$16*Tabell2[[#This Row],[Weight (kg)]]</f>
        <v>-49.414004999999996</v>
      </c>
    </row>
    <row r="5684" spans="1:32" x14ac:dyDescent="0.2">
      <c r="A5684" s="36" t="s">
        <v>315</v>
      </c>
      <c r="B5684" s="37" t="s">
        <v>316</v>
      </c>
      <c r="C5684" s="38">
        <v>777510</v>
      </c>
      <c r="D5684" s="39">
        <v>7319667775101</v>
      </c>
      <c r="E5684" s="37" t="s">
        <v>46</v>
      </c>
      <c r="F5684" s="40">
        <v>1000</v>
      </c>
      <c r="G5684" s="37">
        <v>630</v>
      </c>
      <c r="H5684" s="41">
        <v>48.4465</v>
      </c>
      <c r="I5684" s="35">
        <f>'EPD information'!$L$16*Tabell2[[#This Row],[Weight (kg)]]</f>
        <v>165.20256500000002</v>
      </c>
      <c r="J5684" s="22">
        <f>'EPD information'!$M$16*Tabell2[[#This Row],[Weight (kg)]]</f>
        <v>2.8777221000000002</v>
      </c>
      <c r="K5684" s="22">
        <f>'EPD information'!$N$16*Tabell2[[#This Row],[Weight (kg)]]</f>
        <v>0.34154782499999997</v>
      </c>
      <c r="L5684" s="22">
        <f>'EPD information'!$O$16*Tabell2[[#This Row],[Weight (kg)]]</f>
        <v>0</v>
      </c>
      <c r="M5684" s="22">
        <f>'EPD information'!$P$16*Tabell2[[#This Row],[Weight (kg)]]</f>
        <v>0.22769855</v>
      </c>
      <c r="N5684" s="22">
        <f>'EPD information'!$Q$16*Tabell2[[#This Row],[Weight (kg)]]</f>
        <v>7.5576540000000003</v>
      </c>
      <c r="O5684" s="22">
        <f>'EPD information'!$R$16*Tabell2[[#This Row],[Weight (kg)]]</f>
        <v>1.2256964500000002E-2</v>
      </c>
      <c r="P5684" s="22">
        <f>'EPD information'!$S$16*Tabell2[[#This Row],[Weight (kg)]]</f>
        <v>-58.620264999999996</v>
      </c>
      <c r="Q5684" s="35">
        <f>'Product specific GWP'!$T$16*Tabell2[[#This Row],[Weight (kg)]]</f>
        <v>2.1171120500000002</v>
      </c>
      <c r="R5684" s="35" t="s">
        <v>48</v>
      </c>
      <c r="S5684" s="35">
        <f>'EPD information'!$V$16*Tabell2[[#This Row],[Weight (kg)]]</f>
        <v>0.34154782499999997</v>
      </c>
      <c r="T5684" s="35" t="str">
        <f>'EPD information'!$W$16</f>
        <v>ND</v>
      </c>
      <c r="U5684" s="35">
        <f>'EPD information'!$X$16*Tabell2[[#This Row],[Weight (kg)]]</f>
        <v>0.22769855</v>
      </c>
      <c r="V5684" s="35">
        <f>'EPD information'!$Y$16*Tabell2[[#This Row],[Weight (kg)]]</f>
        <v>7.5576540000000003</v>
      </c>
      <c r="W5684" s="35">
        <f>'EPD information'!$Z$16*Tabell2[[#This Row],[Weight (kg)]]</f>
        <v>1.2256964500000002E-2</v>
      </c>
      <c r="X5684" s="35">
        <f>'EPD information'!$AA$16*Tabell2[[#This Row],[Weight (kg)]]</f>
        <v>-58.620264999999996</v>
      </c>
      <c r="Y5684" s="18">
        <f>'EPD information'!$AB$16*Tabell2[[#This Row],[Weight (kg)]]</f>
        <v>162.78023999999999</v>
      </c>
      <c r="Z5684" s="18">
        <f>'EPD information'!$AC$16*Tabell2[[#This Row],[Weight (kg)]]</f>
        <v>2.8534988500000003</v>
      </c>
      <c r="AA5684" s="18">
        <f>'EPD information'!$AD$16*Tabell2[[#This Row],[Weight (kg)]]</f>
        <v>0.35705070499999997</v>
      </c>
      <c r="AB5684" s="18" t="s">
        <v>48</v>
      </c>
      <c r="AC5684" s="18">
        <f>'EPD information'!$AF$16*Tabell2[[#This Row],[Weight (kg)]]</f>
        <v>0.225276225</v>
      </c>
      <c r="AD5684" s="18">
        <f>'EPD information'!$AG$16*Tabell2[[#This Row],[Weight (kg)]]</f>
        <v>7.5092074999999996</v>
      </c>
      <c r="AE5684" s="18">
        <f>'EPD information'!$AH$16*Tabell2[[#This Row],[Weight (kg)]]</f>
        <v>1.2014732E-2</v>
      </c>
      <c r="AF5684" s="21">
        <f>'EPD information'!$AI$16*Tabell2[[#This Row],[Weight (kg)]]</f>
        <v>-55.713474999999995</v>
      </c>
    </row>
    <row r="5685" spans="1:32" x14ac:dyDescent="0.2">
      <c r="A5685" s="36" t="s">
        <v>315</v>
      </c>
      <c r="B5685" s="37" t="s">
        <v>316</v>
      </c>
      <c r="C5685" s="38">
        <v>499832</v>
      </c>
      <c r="D5685" s="39">
        <v>7319660781642</v>
      </c>
      <c r="E5685" s="37" t="s">
        <v>46</v>
      </c>
      <c r="F5685" s="40">
        <v>1120</v>
      </c>
      <c r="G5685" s="37">
        <v>1120</v>
      </c>
      <c r="H5685" s="41">
        <v>38</v>
      </c>
      <c r="I5685" s="35">
        <f>'EPD information'!$L$16*Tabell2[[#This Row],[Weight (kg)]]</f>
        <v>129.58000000000001</v>
      </c>
      <c r="J5685" s="22">
        <f>'EPD information'!$M$16*Tabell2[[#This Row],[Weight (kg)]]</f>
        <v>2.2572000000000001</v>
      </c>
      <c r="K5685" s="22">
        <f>'EPD information'!$N$16*Tabell2[[#This Row],[Weight (kg)]]</f>
        <v>0.26789999999999997</v>
      </c>
      <c r="L5685" s="22">
        <f>'EPD information'!$O$16*Tabell2[[#This Row],[Weight (kg)]]</f>
        <v>0</v>
      </c>
      <c r="M5685" s="22">
        <f>'EPD information'!$P$16*Tabell2[[#This Row],[Weight (kg)]]</f>
        <v>0.17860000000000001</v>
      </c>
      <c r="N5685" s="22">
        <f>'EPD information'!$Q$16*Tabell2[[#This Row],[Weight (kg)]]</f>
        <v>5.9279999999999999</v>
      </c>
      <c r="O5685" s="22">
        <f>'EPD information'!$R$16*Tabell2[[#This Row],[Weight (kg)]]</f>
        <v>9.614000000000001E-3</v>
      </c>
      <c r="P5685" s="22">
        <f>'EPD information'!$S$16*Tabell2[[#This Row],[Weight (kg)]]</f>
        <v>-45.98</v>
      </c>
      <c r="Q5685" s="35">
        <f>'Product specific GWP'!$T$16*Tabell2[[#This Row],[Weight (kg)]]</f>
        <v>1.6606000000000001</v>
      </c>
      <c r="R5685" s="35" t="s">
        <v>48</v>
      </c>
      <c r="S5685" s="35">
        <f>'EPD information'!$V$16*Tabell2[[#This Row],[Weight (kg)]]</f>
        <v>0.26789999999999997</v>
      </c>
      <c r="T5685" s="35" t="str">
        <f>'EPD information'!$W$16</f>
        <v>ND</v>
      </c>
      <c r="U5685" s="35">
        <f>'EPD information'!$X$16*Tabell2[[#This Row],[Weight (kg)]]</f>
        <v>0.17860000000000001</v>
      </c>
      <c r="V5685" s="35">
        <f>'EPD information'!$Y$16*Tabell2[[#This Row],[Weight (kg)]]</f>
        <v>5.9279999999999999</v>
      </c>
      <c r="W5685" s="35">
        <f>'EPD information'!$Z$16*Tabell2[[#This Row],[Weight (kg)]]</f>
        <v>9.614000000000001E-3</v>
      </c>
      <c r="X5685" s="35">
        <f>'EPD information'!$AA$16*Tabell2[[#This Row],[Weight (kg)]]</f>
        <v>-45.98</v>
      </c>
      <c r="Y5685" s="18">
        <f>'EPD information'!$AB$16*Tabell2[[#This Row],[Weight (kg)]]</f>
        <v>127.67999999999999</v>
      </c>
      <c r="Z5685" s="18">
        <f>'EPD information'!$AC$16*Tabell2[[#This Row],[Weight (kg)]]</f>
        <v>2.2382</v>
      </c>
      <c r="AA5685" s="18">
        <f>'EPD information'!$AD$16*Tabell2[[#This Row],[Weight (kg)]]</f>
        <v>0.28005999999999998</v>
      </c>
      <c r="AB5685" s="18" t="s">
        <v>48</v>
      </c>
      <c r="AC5685" s="18">
        <f>'EPD information'!$AF$16*Tabell2[[#This Row],[Weight (kg)]]</f>
        <v>0.1767</v>
      </c>
      <c r="AD5685" s="18">
        <f>'EPD information'!$AG$16*Tabell2[[#This Row],[Weight (kg)]]</f>
        <v>5.89</v>
      </c>
      <c r="AE5685" s="18">
        <f>'EPD information'!$AH$16*Tabell2[[#This Row],[Weight (kg)]]</f>
        <v>9.4240000000000001E-3</v>
      </c>
      <c r="AF5685" s="21">
        <f>'EPD information'!$AI$16*Tabell2[[#This Row],[Weight (kg)]]</f>
        <v>-43.699999999999996</v>
      </c>
    </row>
    <row r="5686" spans="1:32" x14ac:dyDescent="0.2">
      <c r="A5686" s="36" t="s">
        <v>315</v>
      </c>
      <c r="B5686" s="37" t="s">
        <v>316</v>
      </c>
      <c r="C5686" s="38">
        <v>499834</v>
      </c>
      <c r="D5686" s="39">
        <v>7319660781666</v>
      </c>
      <c r="E5686" s="37" t="s">
        <v>46</v>
      </c>
      <c r="F5686" s="40">
        <v>1250</v>
      </c>
      <c r="G5686" s="37">
        <v>400</v>
      </c>
      <c r="H5686" s="41">
        <v>39.215800000000002</v>
      </c>
      <c r="I5686" s="35">
        <f>'EPD information'!$L$16*Tabell2[[#This Row],[Weight (kg)]]</f>
        <v>133.72587800000002</v>
      </c>
      <c r="J5686" s="22">
        <f>'EPD information'!$M$16*Tabell2[[#This Row],[Weight (kg)]]</f>
        <v>2.3294185199999999</v>
      </c>
      <c r="K5686" s="22">
        <f>'EPD information'!$N$16*Tabell2[[#This Row],[Weight (kg)]]</f>
        <v>0.27647138999999998</v>
      </c>
      <c r="L5686" s="22">
        <f>'EPD information'!$O$16*Tabell2[[#This Row],[Weight (kg)]]</f>
        <v>0</v>
      </c>
      <c r="M5686" s="22">
        <f>'EPD information'!$P$16*Tabell2[[#This Row],[Weight (kg)]]</f>
        <v>0.18431426000000001</v>
      </c>
      <c r="N5686" s="22">
        <f>'EPD information'!$Q$16*Tabell2[[#This Row],[Weight (kg)]]</f>
        <v>6.1176648</v>
      </c>
      <c r="O5686" s="22">
        <f>'EPD information'!$R$16*Tabell2[[#This Row],[Weight (kg)]]</f>
        <v>9.9215974000000009E-3</v>
      </c>
      <c r="P5686" s="22">
        <f>'EPD information'!$S$16*Tabell2[[#This Row],[Weight (kg)]]</f>
        <v>-47.451118000000001</v>
      </c>
      <c r="Q5686" s="35">
        <f>'Product specific GWP'!$T$16*Tabell2[[#This Row],[Weight (kg)]]</f>
        <v>1.7137304600000001</v>
      </c>
      <c r="R5686" s="35" t="s">
        <v>48</v>
      </c>
      <c r="S5686" s="35">
        <f>'EPD information'!$V$16*Tabell2[[#This Row],[Weight (kg)]]</f>
        <v>0.27647138999999998</v>
      </c>
      <c r="T5686" s="35" t="str">
        <f>'EPD information'!$W$16</f>
        <v>ND</v>
      </c>
      <c r="U5686" s="35">
        <f>'EPD information'!$X$16*Tabell2[[#This Row],[Weight (kg)]]</f>
        <v>0.18431426000000001</v>
      </c>
      <c r="V5686" s="35">
        <f>'EPD information'!$Y$16*Tabell2[[#This Row],[Weight (kg)]]</f>
        <v>6.1176648</v>
      </c>
      <c r="W5686" s="35">
        <f>'EPD information'!$Z$16*Tabell2[[#This Row],[Weight (kg)]]</f>
        <v>9.9215974000000009E-3</v>
      </c>
      <c r="X5686" s="35">
        <f>'EPD information'!$AA$16*Tabell2[[#This Row],[Weight (kg)]]</f>
        <v>-47.451118000000001</v>
      </c>
      <c r="Y5686" s="18">
        <f>'EPD information'!$AB$16*Tabell2[[#This Row],[Weight (kg)]]</f>
        <v>131.76508799999999</v>
      </c>
      <c r="Z5686" s="18">
        <f>'EPD information'!$AC$16*Tabell2[[#This Row],[Weight (kg)]]</f>
        <v>2.3098106199999999</v>
      </c>
      <c r="AA5686" s="18">
        <f>'EPD information'!$AD$16*Tabell2[[#This Row],[Weight (kg)]]</f>
        <v>0.28902044599999999</v>
      </c>
      <c r="AB5686" s="18" t="s">
        <v>48</v>
      </c>
      <c r="AC5686" s="18">
        <f>'EPD information'!$AF$16*Tabell2[[#This Row],[Weight (kg)]]</f>
        <v>0.18235346999999999</v>
      </c>
      <c r="AD5686" s="18">
        <f>'EPD information'!$AG$16*Tabell2[[#This Row],[Weight (kg)]]</f>
        <v>6.078449</v>
      </c>
      <c r="AE5686" s="18">
        <f>'EPD information'!$AH$16*Tabell2[[#This Row],[Weight (kg)]]</f>
        <v>9.7255184000000008E-3</v>
      </c>
      <c r="AF5686" s="21">
        <f>'EPD information'!$AI$16*Tabell2[[#This Row],[Weight (kg)]]</f>
        <v>-45.098169999999996</v>
      </c>
    </row>
    <row r="5687" spans="1:32" x14ac:dyDescent="0.2">
      <c r="A5687" s="36" t="s">
        <v>315</v>
      </c>
      <c r="B5687" s="37" t="s">
        <v>316</v>
      </c>
      <c r="C5687" s="38">
        <v>499836</v>
      </c>
      <c r="D5687" s="39">
        <v>7319660781680</v>
      </c>
      <c r="E5687" s="37" t="s">
        <v>46</v>
      </c>
      <c r="F5687" s="40">
        <v>1250</v>
      </c>
      <c r="G5687" s="37">
        <v>500</v>
      </c>
      <c r="H5687" s="41">
        <v>48.092199999999998</v>
      </c>
      <c r="I5687" s="35">
        <f>'EPD information'!$L$16*Tabell2[[#This Row],[Weight (kg)]]</f>
        <v>163.99440200000001</v>
      </c>
      <c r="J5687" s="22">
        <f>'EPD information'!$M$16*Tabell2[[#This Row],[Weight (kg)]]</f>
        <v>2.8566766800000001</v>
      </c>
      <c r="K5687" s="22">
        <f>'EPD information'!$N$16*Tabell2[[#This Row],[Weight (kg)]]</f>
        <v>0.33905000999999996</v>
      </c>
      <c r="L5687" s="22">
        <f>'EPD information'!$O$16*Tabell2[[#This Row],[Weight (kg)]]</f>
        <v>0</v>
      </c>
      <c r="M5687" s="22">
        <f>'EPD information'!$P$16*Tabell2[[#This Row],[Weight (kg)]]</f>
        <v>0.22603334</v>
      </c>
      <c r="N5687" s="22">
        <f>'EPD information'!$Q$16*Tabell2[[#This Row],[Weight (kg)]]</f>
        <v>7.5023831999999997</v>
      </c>
      <c r="O5687" s="22">
        <f>'EPD information'!$R$16*Tabell2[[#This Row],[Weight (kg)]]</f>
        <v>1.21673266E-2</v>
      </c>
      <c r="P5687" s="22">
        <f>'EPD information'!$S$16*Tabell2[[#This Row],[Weight (kg)]]</f>
        <v>-58.191561999999998</v>
      </c>
      <c r="Q5687" s="35">
        <f>'Product specific GWP'!$T$16*Tabell2[[#This Row],[Weight (kg)]]</f>
        <v>2.10162914</v>
      </c>
      <c r="R5687" s="35" t="s">
        <v>48</v>
      </c>
      <c r="S5687" s="35">
        <f>'EPD information'!$V$16*Tabell2[[#This Row],[Weight (kg)]]</f>
        <v>0.33905000999999996</v>
      </c>
      <c r="T5687" s="35" t="str">
        <f>'EPD information'!$W$16</f>
        <v>ND</v>
      </c>
      <c r="U5687" s="35">
        <f>'EPD information'!$X$16*Tabell2[[#This Row],[Weight (kg)]]</f>
        <v>0.22603334</v>
      </c>
      <c r="V5687" s="35">
        <f>'EPD information'!$Y$16*Tabell2[[#This Row],[Weight (kg)]]</f>
        <v>7.5023831999999997</v>
      </c>
      <c r="W5687" s="35">
        <f>'EPD information'!$Z$16*Tabell2[[#This Row],[Weight (kg)]]</f>
        <v>1.21673266E-2</v>
      </c>
      <c r="X5687" s="35">
        <f>'EPD information'!$AA$16*Tabell2[[#This Row],[Weight (kg)]]</f>
        <v>-58.191561999999998</v>
      </c>
      <c r="Y5687" s="18">
        <f>'EPD information'!$AB$16*Tabell2[[#This Row],[Weight (kg)]]</f>
        <v>161.58979199999999</v>
      </c>
      <c r="Z5687" s="18">
        <f>'EPD information'!$AC$16*Tabell2[[#This Row],[Weight (kg)]]</f>
        <v>2.83263058</v>
      </c>
      <c r="AA5687" s="18">
        <f>'EPD information'!$AD$16*Tabell2[[#This Row],[Weight (kg)]]</f>
        <v>0.35443951399999996</v>
      </c>
      <c r="AB5687" s="18" t="s">
        <v>48</v>
      </c>
      <c r="AC5687" s="18">
        <f>'EPD information'!$AF$16*Tabell2[[#This Row],[Weight (kg)]]</f>
        <v>0.22362872999999997</v>
      </c>
      <c r="AD5687" s="18">
        <f>'EPD information'!$AG$16*Tabell2[[#This Row],[Weight (kg)]]</f>
        <v>7.4542909999999996</v>
      </c>
      <c r="AE5687" s="18">
        <f>'EPD information'!$AH$16*Tabell2[[#This Row],[Weight (kg)]]</f>
        <v>1.1926865599999999E-2</v>
      </c>
      <c r="AF5687" s="21">
        <f>'EPD information'!$AI$16*Tabell2[[#This Row],[Weight (kg)]]</f>
        <v>-55.306029999999993</v>
      </c>
    </row>
    <row r="5688" spans="1:32" x14ac:dyDescent="0.2">
      <c r="A5688" s="36" t="s">
        <v>315</v>
      </c>
      <c r="B5688" s="37" t="s">
        <v>316</v>
      </c>
      <c r="C5688" s="38">
        <v>692962</v>
      </c>
      <c r="D5688" s="39">
        <v>7319660304070</v>
      </c>
      <c r="E5688" s="37" t="s">
        <v>46</v>
      </c>
      <c r="F5688" s="40">
        <v>1250</v>
      </c>
      <c r="G5688" s="37">
        <v>900</v>
      </c>
      <c r="H5688" s="41">
        <v>50</v>
      </c>
      <c r="I5688" s="35">
        <f>'EPD information'!$L$16*Tabell2[[#This Row],[Weight (kg)]]</f>
        <v>170.5</v>
      </c>
      <c r="J5688" s="22">
        <f>'EPD information'!$M$16*Tabell2[[#This Row],[Weight (kg)]]</f>
        <v>2.97</v>
      </c>
      <c r="K5688" s="22">
        <f>'EPD information'!$N$16*Tabell2[[#This Row],[Weight (kg)]]</f>
        <v>0.35249999999999998</v>
      </c>
      <c r="L5688" s="22">
        <f>'EPD information'!$O$16*Tabell2[[#This Row],[Weight (kg)]]</f>
        <v>0</v>
      </c>
      <c r="M5688" s="22">
        <f>'EPD information'!$P$16*Tabell2[[#This Row],[Weight (kg)]]</f>
        <v>0.23500000000000001</v>
      </c>
      <c r="N5688" s="22">
        <f>'EPD information'!$Q$16*Tabell2[[#This Row],[Weight (kg)]]</f>
        <v>7.8</v>
      </c>
      <c r="O5688" s="22">
        <f>'EPD information'!$R$16*Tabell2[[#This Row],[Weight (kg)]]</f>
        <v>1.2650000000000002E-2</v>
      </c>
      <c r="P5688" s="22">
        <f>'EPD information'!$S$16*Tabell2[[#This Row],[Weight (kg)]]</f>
        <v>-60.5</v>
      </c>
      <c r="Q5688" s="35">
        <f>'Product specific GWP'!$T$16*Tabell2[[#This Row],[Weight (kg)]]</f>
        <v>2.1850000000000001</v>
      </c>
      <c r="R5688" s="35" t="s">
        <v>48</v>
      </c>
      <c r="S5688" s="35">
        <f>'EPD information'!$V$16*Tabell2[[#This Row],[Weight (kg)]]</f>
        <v>0.35249999999999998</v>
      </c>
      <c r="T5688" s="35" t="str">
        <f>'EPD information'!$W$16</f>
        <v>ND</v>
      </c>
      <c r="U5688" s="35">
        <f>'EPD information'!$X$16*Tabell2[[#This Row],[Weight (kg)]]</f>
        <v>0.23500000000000001</v>
      </c>
      <c r="V5688" s="35">
        <f>'EPD information'!$Y$16*Tabell2[[#This Row],[Weight (kg)]]</f>
        <v>7.8</v>
      </c>
      <c r="W5688" s="35">
        <f>'EPD information'!$Z$16*Tabell2[[#This Row],[Weight (kg)]]</f>
        <v>1.2650000000000002E-2</v>
      </c>
      <c r="X5688" s="35">
        <f>'EPD information'!$AA$16*Tabell2[[#This Row],[Weight (kg)]]</f>
        <v>-60.5</v>
      </c>
      <c r="Y5688" s="18">
        <f>'EPD information'!$AB$16*Tabell2[[#This Row],[Weight (kg)]]</f>
        <v>168</v>
      </c>
      <c r="Z5688" s="18">
        <f>'EPD information'!$AC$16*Tabell2[[#This Row],[Weight (kg)]]</f>
        <v>2.9449999999999998</v>
      </c>
      <c r="AA5688" s="18">
        <f>'EPD information'!$AD$16*Tabell2[[#This Row],[Weight (kg)]]</f>
        <v>0.36849999999999999</v>
      </c>
      <c r="AB5688" s="18" t="s">
        <v>48</v>
      </c>
      <c r="AC5688" s="18">
        <f>'EPD information'!$AF$16*Tabell2[[#This Row],[Weight (kg)]]</f>
        <v>0.23249999999999998</v>
      </c>
      <c r="AD5688" s="18">
        <f>'EPD information'!$AG$16*Tabell2[[#This Row],[Weight (kg)]]</f>
        <v>7.75</v>
      </c>
      <c r="AE5688" s="18">
        <f>'EPD information'!$AH$16*Tabell2[[#This Row],[Weight (kg)]]</f>
        <v>1.2400000000000001E-2</v>
      </c>
      <c r="AF5688" s="21">
        <f>'EPD information'!$AI$16*Tabell2[[#This Row],[Weight (kg)]]</f>
        <v>-57.499999999999993</v>
      </c>
    </row>
    <row r="5689" spans="1:32" x14ac:dyDescent="0.2">
      <c r="A5689" s="36" t="s">
        <v>315</v>
      </c>
      <c r="B5689" s="37" t="s">
        <v>316</v>
      </c>
      <c r="C5689" s="38">
        <v>499844</v>
      </c>
      <c r="D5689" s="39">
        <v>7319660781765</v>
      </c>
      <c r="E5689" s="37" t="s">
        <v>46</v>
      </c>
      <c r="F5689" s="40">
        <v>1250</v>
      </c>
      <c r="G5689" s="37">
        <v>1250</v>
      </c>
      <c r="H5689" s="41">
        <v>50</v>
      </c>
      <c r="I5689" s="35">
        <f>'EPD information'!$L$16*Tabell2[[#This Row],[Weight (kg)]]</f>
        <v>170.5</v>
      </c>
      <c r="J5689" s="22">
        <f>'EPD information'!$M$16*Tabell2[[#This Row],[Weight (kg)]]</f>
        <v>2.97</v>
      </c>
      <c r="K5689" s="22">
        <f>'EPD information'!$N$16*Tabell2[[#This Row],[Weight (kg)]]</f>
        <v>0.35249999999999998</v>
      </c>
      <c r="L5689" s="22">
        <f>'EPD information'!$O$16*Tabell2[[#This Row],[Weight (kg)]]</f>
        <v>0</v>
      </c>
      <c r="M5689" s="22">
        <f>'EPD information'!$P$16*Tabell2[[#This Row],[Weight (kg)]]</f>
        <v>0.23500000000000001</v>
      </c>
      <c r="N5689" s="22">
        <f>'EPD information'!$Q$16*Tabell2[[#This Row],[Weight (kg)]]</f>
        <v>7.8</v>
      </c>
      <c r="O5689" s="22">
        <f>'EPD information'!$R$16*Tabell2[[#This Row],[Weight (kg)]]</f>
        <v>1.2650000000000002E-2</v>
      </c>
      <c r="P5689" s="22">
        <f>'EPD information'!$S$16*Tabell2[[#This Row],[Weight (kg)]]</f>
        <v>-60.5</v>
      </c>
      <c r="Q5689" s="35">
        <f>'Product specific GWP'!$T$16*Tabell2[[#This Row],[Weight (kg)]]</f>
        <v>2.1850000000000001</v>
      </c>
      <c r="R5689" s="35" t="s">
        <v>48</v>
      </c>
      <c r="S5689" s="35">
        <f>'EPD information'!$V$16*Tabell2[[#This Row],[Weight (kg)]]</f>
        <v>0.35249999999999998</v>
      </c>
      <c r="T5689" s="35" t="str">
        <f>'EPD information'!$W$16</f>
        <v>ND</v>
      </c>
      <c r="U5689" s="35">
        <f>'EPD information'!$X$16*Tabell2[[#This Row],[Weight (kg)]]</f>
        <v>0.23500000000000001</v>
      </c>
      <c r="V5689" s="35">
        <f>'EPD information'!$Y$16*Tabell2[[#This Row],[Weight (kg)]]</f>
        <v>7.8</v>
      </c>
      <c r="W5689" s="35">
        <f>'EPD information'!$Z$16*Tabell2[[#This Row],[Weight (kg)]]</f>
        <v>1.2650000000000002E-2</v>
      </c>
      <c r="X5689" s="35">
        <f>'EPD information'!$AA$16*Tabell2[[#This Row],[Weight (kg)]]</f>
        <v>-60.5</v>
      </c>
      <c r="Y5689" s="18">
        <f>'EPD information'!$AB$16*Tabell2[[#This Row],[Weight (kg)]]</f>
        <v>168</v>
      </c>
      <c r="Z5689" s="18">
        <f>'EPD information'!$AC$16*Tabell2[[#This Row],[Weight (kg)]]</f>
        <v>2.9449999999999998</v>
      </c>
      <c r="AA5689" s="18">
        <f>'EPD information'!$AD$16*Tabell2[[#This Row],[Weight (kg)]]</f>
        <v>0.36849999999999999</v>
      </c>
      <c r="AB5689" s="18" t="s">
        <v>48</v>
      </c>
      <c r="AC5689" s="18">
        <f>'EPD information'!$AF$16*Tabell2[[#This Row],[Weight (kg)]]</f>
        <v>0.23249999999999998</v>
      </c>
      <c r="AD5689" s="18">
        <f>'EPD information'!$AG$16*Tabell2[[#This Row],[Weight (kg)]]</f>
        <v>7.75</v>
      </c>
      <c r="AE5689" s="18">
        <f>'EPD information'!$AH$16*Tabell2[[#This Row],[Weight (kg)]]</f>
        <v>1.2400000000000001E-2</v>
      </c>
      <c r="AF5689" s="21">
        <f>'EPD information'!$AI$16*Tabell2[[#This Row],[Weight (kg)]]</f>
        <v>-57.499999999999993</v>
      </c>
    </row>
    <row r="5690" spans="1:32" x14ac:dyDescent="0.2">
      <c r="A5690" s="36" t="s">
        <v>315</v>
      </c>
      <c r="B5690" s="37" t="s">
        <v>316</v>
      </c>
      <c r="C5690" s="38">
        <v>499842</v>
      </c>
      <c r="D5690" s="39">
        <v>7319660781741</v>
      </c>
      <c r="E5690" s="37" t="s">
        <v>46</v>
      </c>
      <c r="F5690" s="40">
        <v>1250</v>
      </c>
      <c r="G5690" s="37">
        <v>1000</v>
      </c>
      <c r="H5690" s="41">
        <v>50</v>
      </c>
      <c r="I5690" s="35">
        <f>'EPD information'!$L$16*Tabell2[[#This Row],[Weight (kg)]]</f>
        <v>170.5</v>
      </c>
      <c r="J5690" s="22">
        <f>'EPD information'!$M$16*Tabell2[[#This Row],[Weight (kg)]]</f>
        <v>2.97</v>
      </c>
      <c r="K5690" s="22">
        <f>'EPD information'!$N$16*Tabell2[[#This Row],[Weight (kg)]]</f>
        <v>0.35249999999999998</v>
      </c>
      <c r="L5690" s="22">
        <f>'EPD information'!$O$16*Tabell2[[#This Row],[Weight (kg)]]</f>
        <v>0</v>
      </c>
      <c r="M5690" s="22">
        <f>'EPD information'!$P$16*Tabell2[[#This Row],[Weight (kg)]]</f>
        <v>0.23500000000000001</v>
      </c>
      <c r="N5690" s="22">
        <f>'EPD information'!$Q$16*Tabell2[[#This Row],[Weight (kg)]]</f>
        <v>7.8</v>
      </c>
      <c r="O5690" s="22">
        <f>'EPD information'!$R$16*Tabell2[[#This Row],[Weight (kg)]]</f>
        <v>1.2650000000000002E-2</v>
      </c>
      <c r="P5690" s="22">
        <f>'EPD information'!$S$16*Tabell2[[#This Row],[Weight (kg)]]</f>
        <v>-60.5</v>
      </c>
      <c r="Q5690" s="35">
        <f>'Product specific GWP'!$T$16*Tabell2[[#This Row],[Weight (kg)]]</f>
        <v>2.1850000000000001</v>
      </c>
      <c r="R5690" s="35" t="s">
        <v>48</v>
      </c>
      <c r="S5690" s="35">
        <f>'EPD information'!$V$16*Tabell2[[#This Row],[Weight (kg)]]</f>
        <v>0.35249999999999998</v>
      </c>
      <c r="T5690" s="35" t="str">
        <f>'EPD information'!$W$16</f>
        <v>ND</v>
      </c>
      <c r="U5690" s="35">
        <f>'EPD information'!$X$16*Tabell2[[#This Row],[Weight (kg)]]</f>
        <v>0.23500000000000001</v>
      </c>
      <c r="V5690" s="35">
        <f>'EPD information'!$Y$16*Tabell2[[#This Row],[Weight (kg)]]</f>
        <v>7.8</v>
      </c>
      <c r="W5690" s="35">
        <f>'EPD information'!$Z$16*Tabell2[[#This Row],[Weight (kg)]]</f>
        <v>1.2650000000000002E-2</v>
      </c>
      <c r="X5690" s="35">
        <f>'EPD information'!$AA$16*Tabell2[[#This Row],[Weight (kg)]]</f>
        <v>-60.5</v>
      </c>
      <c r="Y5690" s="18">
        <f>'EPD information'!$AB$16*Tabell2[[#This Row],[Weight (kg)]]</f>
        <v>168</v>
      </c>
      <c r="Z5690" s="18">
        <f>'EPD information'!$AC$16*Tabell2[[#This Row],[Weight (kg)]]</f>
        <v>2.9449999999999998</v>
      </c>
      <c r="AA5690" s="18">
        <f>'EPD information'!$AD$16*Tabell2[[#This Row],[Weight (kg)]]</f>
        <v>0.36849999999999999</v>
      </c>
      <c r="AB5690" s="18" t="s">
        <v>48</v>
      </c>
      <c r="AC5690" s="18">
        <f>'EPD information'!$AF$16*Tabell2[[#This Row],[Weight (kg)]]</f>
        <v>0.23249999999999998</v>
      </c>
      <c r="AD5690" s="18">
        <f>'EPD information'!$AG$16*Tabell2[[#This Row],[Weight (kg)]]</f>
        <v>7.75</v>
      </c>
      <c r="AE5690" s="18">
        <f>'EPD information'!$AH$16*Tabell2[[#This Row],[Weight (kg)]]</f>
        <v>1.2400000000000001E-2</v>
      </c>
      <c r="AF5690" s="21">
        <f>'EPD information'!$AI$16*Tabell2[[#This Row],[Weight (kg)]]</f>
        <v>-57.499999999999993</v>
      </c>
    </row>
    <row r="5691" spans="1:32" x14ac:dyDescent="0.2">
      <c r="A5691" s="36" t="s">
        <v>315</v>
      </c>
      <c r="B5691" s="37" t="s">
        <v>316</v>
      </c>
      <c r="C5691" s="38">
        <v>499839</v>
      </c>
      <c r="D5691" s="39">
        <v>7319660781710</v>
      </c>
      <c r="E5691" s="37" t="s">
        <v>46</v>
      </c>
      <c r="F5691" s="40">
        <v>1250</v>
      </c>
      <c r="G5691" s="37">
        <v>630</v>
      </c>
      <c r="H5691" s="41">
        <v>59.814999999999998</v>
      </c>
      <c r="I5691" s="35">
        <f>'EPD information'!$L$16*Tabell2[[#This Row],[Weight (kg)]]</f>
        <v>203.96915000000001</v>
      </c>
      <c r="J5691" s="22">
        <f>'EPD information'!$M$16*Tabell2[[#This Row],[Weight (kg)]]</f>
        <v>3.5530110000000001</v>
      </c>
      <c r="K5691" s="22">
        <f>'EPD information'!$N$16*Tabell2[[#This Row],[Weight (kg)]]</f>
        <v>0.42169574999999998</v>
      </c>
      <c r="L5691" s="22">
        <f>'EPD information'!$O$16*Tabell2[[#This Row],[Weight (kg)]]</f>
        <v>0</v>
      </c>
      <c r="M5691" s="22">
        <f>'EPD information'!$P$16*Tabell2[[#This Row],[Weight (kg)]]</f>
        <v>0.28113050000000001</v>
      </c>
      <c r="N5691" s="22">
        <f>'EPD information'!$Q$16*Tabell2[[#This Row],[Weight (kg)]]</f>
        <v>9.3311399999999995</v>
      </c>
      <c r="O5691" s="22">
        <f>'EPD information'!$R$16*Tabell2[[#This Row],[Weight (kg)]]</f>
        <v>1.5133195E-2</v>
      </c>
      <c r="P5691" s="22">
        <f>'EPD information'!$S$16*Tabell2[[#This Row],[Weight (kg)]]</f>
        <v>-72.376149999999996</v>
      </c>
      <c r="Q5691" s="35">
        <f>'Product specific GWP'!$T$16*Tabell2[[#This Row],[Weight (kg)]]</f>
        <v>2.6139155000000001</v>
      </c>
      <c r="R5691" s="35" t="s">
        <v>48</v>
      </c>
      <c r="S5691" s="35">
        <f>'EPD information'!$V$16*Tabell2[[#This Row],[Weight (kg)]]</f>
        <v>0.42169574999999998</v>
      </c>
      <c r="T5691" s="35" t="str">
        <f>'EPD information'!$W$16</f>
        <v>ND</v>
      </c>
      <c r="U5691" s="35">
        <f>'EPD information'!$X$16*Tabell2[[#This Row],[Weight (kg)]]</f>
        <v>0.28113050000000001</v>
      </c>
      <c r="V5691" s="35">
        <f>'EPD information'!$Y$16*Tabell2[[#This Row],[Weight (kg)]]</f>
        <v>9.3311399999999995</v>
      </c>
      <c r="W5691" s="35">
        <f>'EPD information'!$Z$16*Tabell2[[#This Row],[Weight (kg)]]</f>
        <v>1.5133195E-2</v>
      </c>
      <c r="X5691" s="35">
        <f>'EPD information'!$AA$16*Tabell2[[#This Row],[Weight (kg)]]</f>
        <v>-72.376149999999996</v>
      </c>
      <c r="Y5691" s="18">
        <f>'EPD information'!$AB$16*Tabell2[[#This Row],[Weight (kg)]]</f>
        <v>200.97839999999999</v>
      </c>
      <c r="Z5691" s="18">
        <f>'EPD information'!$AC$16*Tabell2[[#This Row],[Weight (kg)]]</f>
        <v>3.5231034999999999</v>
      </c>
      <c r="AA5691" s="18">
        <f>'EPD information'!$AD$16*Tabell2[[#This Row],[Weight (kg)]]</f>
        <v>0.44083654999999999</v>
      </c>
      <c r="AB5691" s="18" t="s">
        <v>48</v>
      </c>
      <c r="AC5691" s="18">
        <f>'EPD information'!$AF$16*Tabell2[[#This Row],[Weight (kg)]]</f>
        <v>0.27813974999999996</v>
      </c>
      <c r="AD5691" s="18">
        <f>'EPD information'!$AG$16*Tabell2[[#This Row],[Weight (kg)]]</f>
        <v>9.2713249999999992</v>
      </c>
      <c r="AE5691" s="18">
        <f>'EPD information'!$AH$16*Tabell2[[#This Row],[Weight (kg)]]</f>
        <v>1.4834119999999999E-2</v>
      </c>
      <c r="AF5691" s="21">
        <f>'EPD information'!$AI$16*Tabell2[[#This Row],[Weight (kg)]]</f>
        <v>-68.787249999999986</v>
      </c>
    </row>
    <row r="5692" spans="1:32" x14ac:dyDescent="0.2">
      <c r="A5692" s="43" t="s">
        <v>315</v>
      </c>
      <c r="B5692" s="44" t="s">
        <v>316</v>
      </c>
      <c r="C5692" s="45">
        <v>499841</v>
      </c>
      <c r="D5692" s="46">
        <v>7319660781734</v>
      </c>
      <c r="E5692" s="44" t="s">
        <v>46</v>
      </c>
      <c r="F5692" s="47">
        <v>1250</v>
      </c>
      <c r="G5692" s="44">
        <v>800</v>
      </c>
      <c r="H5692" s="48">
        <v>76.414299999999997</v>
      </c>
      <c r="I5692" s="35">
        <f>'EPD information'!$L$16*Tabell2[[#This Row],[Weight (kg)]]</f>
        <v>260.57276300000001</v>
      </c>
      <c r="J5692" s="22">
        <f>'EPD information'!$M$16*Tabell2[[#This Row],[Weight (kg)]]</f>
        <v>4.5390094200000002</v>
      </c>
      <c r="K5692" s="22">
        <f>'EPD information'!$N$16*Tabell2[[#This Row],[Weight (kg)]]</f>
        <v>0.53872081500000002</v>
      </c>
      <c r="L5692" s="22">
        <f>'EPD information'!$O$16*Tabell2[[#This Row],[Weight (kg)]]</f>
        <v>0</v>
      </c>
      <c r="M5692" s="22">
        <f>'EPD information'!$P$16*Tabell2[[#This Row],[Weight (kg)]]</f>
        <v>0.35914720999999999</v>
      </c>
      <c r="N5692" s="22">
        <f>'EPD information'!$Q$16*Tabell2[[#This Row],[Weight (kg)]]</f>
        <v>11.9206308</v>
      </c>
      <c r="O5692" s="22">
        <f>'EPD information'!$R$16*Tabell2[[#This Row],[Weight (kg)]]</f>
        <v>1.93328179E-2</v>
      </c>
      <c r="P5692" s="22">
        <f>'EPD information'!$S$16*Tabell2[[#This Row],[Weight (kg)]]</f>
        <v>-92.461303000000001</v>
      </c>
      <c r="Q5692" s="35">
        <f>'Product specific GWP'!$T$16*Tabell2[[#This Row],[Weight (kg)]]</f>
        <v>3.3393049100000001</v>
      </c>
      <c r="R5692" s="35" t="s">
        <v>48</v>
      </c>
      <c r="S5692" s="35">
        <f>'EPD information'!$V$16*Tabell2[[#This Row],[Weight (kg)]]</f>
        <v>0.53872081500000002</v>
      </c>
      <c r="T5692" s="35" t="str">
        <f>'EPD information'!$W$16</f>
        <v>ND</v>
      </c>
      <c r="U5692" s="35">
        <f>'EPD information'!$X$16*Tabell2[[#This Row],[Weight (kg)]]</f>
        <v>0.35914720999999999</v>
      </c>
      <c r="V5692" s="35">
        <f>'EPD information'!$Y$16*Tabell2[[#This Row],[Weight (kg)]]</f>
        <v>11.9206308</v>
      </c>
      <c r="W5692" s="35">
        <f>'EPD information'!$Z$16*Tabell2[[#This Row],[Weight (kg)]]</f>
        <v>1.93328179E-2</v>
      </c>
      <c r="X5692" s="35">
        <f>'EPD information'!$AA$16*Tabell2[[#This Row],[Weight (kg)]]</f>
        <v>-92.461303000000001</v>
      </c>
      <c r="Y5692" s="18">
        <f>'EPD information'!$AB$16*Tabell2[[#This Row],[Weight (kg)]]</f>
        <v>256.752048</v>
      </c>
      <c r="Z5692" s="18">
        <f>'EPD information'!$AC$16*Tabell2[[#This Row],[Weight (kg)]]</f>
        <v>4.5008022700000003</v>
      </c>
      <c r="AA5692" s="18">
        <f>'EPD information'!$AD$16*Tabell2[[#This Row],[Weight (kg)]]</f>
        <v>0.56317339099999997</v>
      </c>
      <c r="AB5692" s="18" t="s">
        <v>48</v>
      </c>
      <c r="AC5692" s="18">
        <f>'EPD information'!$AF$16*Tabell2[[#This Row],[Weight (kg)]]</f>
        <v>0.35532649499999996</v>
      </c>
      <c r="AD5692" s="18">
        <f>'EPD information'!$AG$16*Tabell2[[#This Row],[Weight (kg)]]</f>
        <v>11.8442165</v>
      </c>
      <c r="AE5692" s="18">
        <f>'EPD information'!$AH$16*Tabell2[[#This Row],[Weight (kg)]]</f>
        <v>1.8950746399999999E-2</v>
      </c>
      <c r="AF5692" s="21">
        <f>'EPD information'!$AI$16*Tabell2[[#This Row],[Weight (kg)]]</f>
        <v>-87.87644499999999</v>
      </c>
    </row>
    <row r="5693" spans="1:32" hidden="1" x14ac:dyDescent="0.2">
      <c r="A5693" s="24" t="s">
        <v>317</v>
      </c>
      <c r="B5693" s="16" t="s">
        <v>318</v>
      </c>
      <c r="C5693" s="52" t="s">
        <v>319</v>
      </c>
      <c r="D5693" s="51" t="s">
        <v>320</v>
      </c>
      <c r="E5693" s="44" t="s">
        <v>46</v>
      </c>
      <c r="F5693" s="25">
        <v>100</v>
      </c>
      <c r="G5693" s="16">
        <v>125</v>
      </c>
      <c r="H5693" s="16">
        <v>1.4</v>
      </c>
      <c r="I5693" s="35">
        <f>'EPD information'!$L$17*Tabell2[[#This Row],[Weight (kg)]]</f>
        <v>6.3979999999999997</v>
      </c>
      <c r="J5693" s="22">
        <f>'EPD information'!$M$17*Tabell2[[#This Row],[Weight (kg)]]</f>
        <v>0.31359999999999999</v>
      </c>
      <c r="K5693" s="22">
        <f>'EPD information'!$N$17*Tabell2[[#This Row],[Weight (kg)]]</f>
        <v>0.13174</v>
      </c>
      <c r="L5693" s="22">
        <f>'EPD information'!$O$17*Tabell2[[#This Row],[Weight (kg)]]</f>
        <v>6.1179999999999998E-2</v>
      </c>
      <c r="M5693" s="22">
        <f>'EPD information'!$P$17*Tabell2[[#This Row],[Weight (kg)]]</f>
        <v>5.4180000000000001E-3</v>
      </c>
      <c r="N5693" s="22">
        <f>'EPD information'!$Q$17*Tabell2[[#This Row],[Weight (kg)]]</f>
        <v>0.20159999999999997</v>
      </c>
      <c r="O5693" s="22">
        <f>'EPD information'!$R$17*Tabell2[[#This Row],[Weight (kg)]]</f>
        <v>1.0653999999999999E-2</v>
      </c>
      <c r="P5693" s="22">
        <f>'EPD information'!$S$17*Tabell2[[#This Row],[Weight (kg)]]</f>
        <v>-2.2399999999999998</v>
      </c>
      <c r="Q5693" s="35">
        <f>'EPD information'!$T$17*Tabell2[[#This Row],[Weight (kg)]]</f>
        <v>6.3979999999999997</v>
      </c>
      <c r="R5693" s="35">
        <f>'EPD information'!$U$17*Tabell2[[#This Row],[Weight (kg)]]</f>
        <v>0.31359999999999999</v>
      </c>
      <c r="S5693" s="35">
        <f>'EPD information'!$V$17*Tabell2[[#This Row],[Weight (kg)]]</f>
        <v>0.13174</v>
      </c>
      <c r="T5693" s="22" t="s">
        <v>63</v>
      </c>
      <c r="U5693" s="35">
        <f>'EPD information'!$X$17*Tabell2[[#This Row],[Weight (kg)]]</f>
        <v>5.4180000000000001E-3</v>
      </c>
      <c r="V5693" s="35" t="e">
        <f>'EPD information'!#REF!*Tabell2[[#This Row],[Weight (kg)]]</f>
        <v>#REF!</v>
      </c>
      <c r="W5693" s="35">
        <f>'EPD information'!$Z$17*Tabell2[[#This Row],[Weight (kg)]]</f>
        <v>1.0653999999999999E-2</v>
      </c>
      <c r="X5693" s="22">
        <f>'EPD information'!$AA$17*Tabell2[[#This Row],[Weight (kg)]]</f>
        <v>-2.2399999999999998</v>
      </c>
      <c r="Y5693" s="18">
        <f>'EPD information'!$AB$17*Tabell2[[#This Row],[Weight (kg)]]</f>
        <v>6.3139999999999992</v>
      </c>
      <c r="Z5693" s="18">
        <f>'EPD information'!$AC$17*Tabell2[[#This Row],[Weight (kg)]]</f>
        <v>0.30940000000000001</v>
      </c>
      <c r="AA5693" s="18">
        <f>'EPD information'!$AD$17*Tabell2[[#This Row],[Weight (kg)]]</f>
        <v>0.13159999999999999</v>
      </c>
      <c r="AB5693" s="18">
        <f>'EPD information'!$AE$17*Tabell2[[#This Row],[Weight (kg)]]</f>
        <v>6.0619999999999993E-2</v>
      </c>
      <c r="AC5693" s="18">
        <f>'EPD information'!$AF$17*Tabell2[[#This Row],[Weight (kg)]]</f>
        <v>5.3619999999999996E-3</v>
      </c>
      <c r="AD5693" s="18">
        <f>'EPD information'!$AG$17*Tabell2[[#This Row],[Weight (kg)]]</f>
        <v>0.20019999999999996</v>
      </c>
      <c r="AE5693" s="18">
        <f>'EPD information'!$AH$17*Tabell2[[#This Row],[Weight (kg)]]</f>
        <v>1.057E-2</v>
      </c>
      <c r="AF5693" s="21">
        <f>'EPD information'!$AI$17*Tabell2[[#This Row],[Weight (kg)]]</f>
        <v>-2.1559999999999997</v>
      </c>
    </row>
    <row r="5694" spans="1:32" hidden="1" x14ac:dyDescent="0.2">
      <c r="A5694" s="24" t="s">
        <v>317</v>
      </c>
      <c r="B5694" s="16" t="s">
        <v>318</v>
      </c>
      <c r="C5694" s="52" t="s">
        <v>321</v>
      </c>
      <c r="D5694" s="51" t="s">
        <v>322</v>
      </c>
      <c r="E5694" s="44" t="s">
        <v>46</v>
      </c>
      <c r="F5694" s="25">
        <v>100</v>
      </c>
      <c r="G5694" s="16">
        <v>160</v>
      </c>
      <c r="H5694" s="16">
        <v>1.6</v>
      </c>
      <c r="I5694" s="35">
        <f>'EPD information'!$L$17*Tabell2[[#This Row],[Weight (kg)]]</f>
        <v>7.3120000000000012</v>
      </c>
      <c r="J5694" s="22">
        <f>'EPD information'!$M$17*Tabell2[[#This Row],[Weight (kg)]]</f>
        <v>0.35840000000000005</v>
      </c>
      <c r="K5694" s="22">
        <f>'EPD information'!$N$17*Tabell2[[#This Row],[Weight (kg)]]</f>
        <v>0.15056000000000003</v>
      </c>
      <c r="L5694" s="22">
        <f>'EPD information'!$O$17*Tabell2[[#This Row],[Weight (kg)]]</f>
        <v>6.992000000000001E-2</v>
      </c>
      <c r="M5694" s="22">
        <f>'EPD information'!$P$17*Tabell2[[#This Row],[Weight (kg)]]</f>
        <v>6.1920000000000005E-3</v>
      </c>
      <c r="N5694" s="22">
        <f>'EPD information'!$Q$17*Tabell2[[#This Row],[Weight (kg)]]</f>
        <v>0.23039999999999999</v>
      </c>
      <c r="O5694" s="22">
        <f>'EPD information'!$R$17*Tabell2[[#This Row],[Weight (kg)]]</f>
        <v>1.2175999999999999E-2</v>
      </c>
      <c r="P5694" s="22">
        <f>'EPD information'!$S$17*Tabell2[[#This Row],[Weight (kg)]]</f>
        <v>-2.5600000000000005</v>
      </c>
      <c r="Q5694" s="35">
        <f>'EPD information'!$T$17*Tabell2[[#This Row],[Weight (kg)]]</f>
        <v>7.3120000000000012</v>
      </c>
      <c r="R5694" s="35">
        <f>'EPD information'!$U$17*Tabell2[[#This Row],[Weight (kg)]]</f>
        <v>0.35840000000000005</v>
      </c>
      <c r="S5694" s="35">
        <f>'EPD information'!$V$17*Tabell2[[#This Row],[Weight (kg)]]</f>
        <v>0.15056000000000003</v>
      </c>
      <c r="T5694" s="22" t="s">
        <v>63</v>
      </c>
      <c r="U5694" s="35">
        <f>'EPD information'!$X$17*Tabell2[[#This Row],[Weight (kg)]]</f>
        <v>6.1920000000000005E-3</v>
      </c>
      <c r="V5694" s="35" t="e">
        <f>'EPD information'!#REF!*Tabell2[[#This Row],[Weight (kg)]]</f>
        <v>#REF!</v>
      </c>
      <c r="W5694" s="35">
        <f>'EPD information'!$Z$17*Tabell2[[#This Row],[Weight (kg)]]</f>
        <v>1.2175999999999999E-2</v>
      </c>
      <c r="X5694" s="22">
        <f>'EPD information'!$AA$17*Tabell2[[#This Row],[Weight (kg)]]</f>
        <v>-2.5600000000000005</v>
      </c>
      <c r="Y5694" s="18">
        <f>'EPD information'!$AB$17*Tabell2[[#This Row],[Weight (kg)]]</f>
        <v>7.2160000000000002</v>
      </c>
      <c r="Z5694" s="18">
        <f>'EPD information'!$AC$17*Tabell2[[#This Row],[Weight (kg)]]</f>
        <v>0.35360000000000003</v>
      </c>
      <c r="AA5694" s="18">
        <f>'EPD information'!$AD$17*Tabell2[[#This Row],[Weight (kg)]]</f>
        <v>0.15040000000000001</v>
      </c>
      <c r="AB5694" s="18">
        <f>'EPD information'!$AE$17*Tabell2[[#This Row],[Weight (kg)]]</f>
        <v>6.9279999999999994E-2</v>
      </c>
      <c r="AC5694" s="18">
        <f>'EPD information'!$AF$17*Tabell2[[#This Row],[Weight (kg)]]</f>
        <v>6.1280000000000006E-3</v>
      </c>
      <c r="AD5694" s="18">
        <f>'EPD information'!$AG$17*Tabell2[[#This Row],[Weight (kg)]]</f>
        <v>0.2288</v>
      </c>
      <c r="AE5694" s="18">
        <f>'EPD information'!$AH$17*Tabell2[[#This Row],[Weight (kg)]]</f>
        <v>1.208E-2</v>
      </c>
      <c r="AF5694" s="21">
        <f>'EPD information'!$AI$17*Tabell2[[#This Row],[Weight (kg)]]</f>
        <v>-2.4640000000000004</v>
      </c>
    </row>
    <row r="5695" spans="1:32" hidden="1" x14ac:dyDescent="0.2">
      <c r="A5695" s="24" t="s">
        <v>317</v>
      </c>
      <c r="B5695" s="16" t="s">
        <v>318</v>
      </c>
      <c r="C5695" s="52" t="s">
        <v>323</v>
      </c>
      <c r="D5695" s="51" t="s">
        <v>324</v>
      </c>
      <c r="E5695" s="44" t="s">
        <v>46</v>
      </c>
      <c r="F5695" s="25">
        <v>125</v>
      </c>
      <c r="G5695" s="16">
        <v>160</v>
      </c>
      <c r="H5695" s="16">
        <v>1.9</v>
      </c>
      <c r="I5695" s="35">
        <f>'EPD information'!$L$17*Tabell2[[#This Row],[Weight (kg)]]</f>
        <v>8.6829999999999998</v>
      </c>
      <c r="J5695" s="22">
        <f>'EPD information'!$M$17*Tabell2[[#This Row],[Weight (kg)]]</f>
        <v>0.42559999999999998</v>
      </c>
      <c r="K5695" s="22">
        <f>'EPD information'!$N$17*Tabell2[[#This Row],[Weight (kg)]]</f>
        <v>0.17879</v>
      </c>
      <c r="L5695" s="22">
        <f>'EPD information'!$O$17*Tabell2[[#This Row],[Weight (kg)]]</f>
        <v>8.3030000000000007E-2</v>
      </c>
      <c r="M5695" s="22">
        <f>'EPD information'!$P$17*Tabell2[[#This Row],[Weight (kg)]]</f>
        <v>7.3530000000000002E-3</v>
      </c>
      <c r="N5695" s="22">
        <f>'EPD information'!$Q$17*Tabell2[[#This Row],[Weight (kg)]]</f>
        <v>0.27359999999999995</v>
      </c>
      <c r="O5695" s="22">
        <f>'EPD information'!$R$17*Tabell2[[#This Row],[Weight (kg)]]</f>
        <v>1.4458999999999998E-2</v>
      </c>
      <c r="P5695" s="22">
        <f>'EPD information'!$S$17*Tabell2[[#This Row],[Weight (kg)]]</f>
        <v>-3.04</v>
      </c>
      <c r="Q5695" s="35">
        <f>'EPD information'!$T$17*Tabell2[[#This Row],[Weight (kg)]]</f>
        <v>8.6829999999999998</v>
      </c>
      <c r="R5695" s="35">
        <f>'EPD information'!$U$17*Tabell2[[#This Row],[Weight (kg)]]</f>
        <v>0.42559999999999998</v>
      </c>
      <c r="S5695" s="35">
        <f>'EPD information'!$V$17*Tabell2[[#This Row],[Weight (kg)]]</f>
        <v>0.17879</v>
      </c>
      <c r="T5695" s="22" t="s">
        <v>63</v>
      </c>
      <c r="U5695" s="35">
        <f>'EPD information'!$X$17*Tabell2[[#This Row],[Weight (kg)]]</f>
        <v>7.3530000000000002E-3</v>
      </c>
      <c r="V5695" s="35" t="e">
        <f>'EPD information'!#REF!*Tabell2[[#This Row],[Weight (kg)]]</f>
        <v>#REF!</v>
      </c>
      <c r="W5695" s="35">
        <f>'EPD information'!$Z$17*Tabell2[[#This Row],[Weight (kg)]]</f>
        <v>1.4458999999999998E-2</v>
      </c>
      <c r="X5695" s="22">
        <f>'EPD information'!$AA$17*Tabell2[[#This Row],[Weight (kg)]]</f>
        <v>-3.04</v>
      </c>
      <c r="Y5695" s="18">
        <f>'EPD information'!$AB$17*Tabell2[[#This Row],[Weight (kg)]]</f>
        <v>8.5689999999999991</v>
      </c>
      <c r="Z5695" s="18">
        <f>'EPD information'!$AC$17*Tabell2[[#This Row],[Weight (kg)]]</f>
        <v>0.4199</v>
      </c>
      <c r="AA5695" s="18">
        <f>'EPD information'!$AD$17*Tabell2[[#This Row],[Weight (kg)]]</f>
        <v>0.17859999999999998</v>
      </c>
      <c r="AB5695" s="18">
        <f>'EPD information'!$AE$17*Tabell2[[#This Row],[Weight (kg)]]</f>
        <v>8.2269999999999996E-2</v>
      </c>
      <c r="AC5695" s="18">
        <f>'EPD information'!$AF$17*Tabell2[[#This Row],[Weight (kg)]]</f>
        <v>7.2769999999999996E-3</v>
      </c>
      <c r="AD5695" s="18">
        <f>'EPD information'!$AG$17*Tabell2[[#This Row],[Weight (kg)]]</f>
        <v>0.27169999999999994</v>
      </c>
      <c r="AE5695" s="18">
        <f>'EPD information'!$AH$17*Tabell2[[#This Row],[Weight (kg)]]</f>
        <v>1.4345E-2</v>
      </c>
      <c r="AF5695" s="21">
        <f>'EPD information'!$AI$17*Tabell2[[#This Row],[Weight (kg)]]</f>
        <v>-2.9259999999999997</v>
      </c>
    </row>
    <row r="5696" spans="1:32" hidden="1" x14ac:dyDescent="0.2">
      <c r="A5696" s="24" t="s">
        <v>317</v>
      </c>
      <c r="B5696" s="16" t="s">
        <v>318</v>
      </c>
      <c r="C5696" s="52" t="s">
        <v>325</v>
      </c>
      <c r="D5696" s="51" t="s">
        <v>326</v>
      </c>
      <c r="E5696" s="44" t="s">
        <v>46</v>
      </c>
      <c r="F5696" s="25">
        <v>125</v>
      </c>
      <c r="G5696" s="16">
        <v>200</v>
      </c>
      <c r="H5696" s="16">
        <v>2.2999999999999998</v>
      </c>
      <c r="I5696" s="35">
        <f>'EPD information'!$L$17*Tabell2[[#This Row],[Weight (kg)]]</f>
        <v>10.510999999999999</v>
      </c>
      <c r="J5696" s="22">
        <f>'EPD information'!$M$17*Tabell2[[#This Row],[Weight (kg)]]</f>
        <v>0.51519999999999999</v>
      </c>
      <c r="K5696" s="22">
        <f>'EPD information'!$N$17*Tabell2[[#This Row],[Weight (kg)]]</f>
        <v>0.21642999999999998</v>
      </c>
      <c r="L5696" s="22">
        <f>'EPD information'!$O$17*Tabell2[[#This Row],[Weight (kg)]]</f>
        <v>0.10051</v>
      </c>
      <c r="M5696" s="22">
        <f>'EPD information'!$P$17*Tabell2[[#This Row],[Weight (kg)]]</f>
        <v>8.9009999999999992E-3</v>
      </c>
      <c r="N5696" s="22">
        <f>'EPD information'!$Q$17*Tabell2[[#This Row],[Weight (kg)]]</f>
        <v>0.33119999999999994</v>
      </c>
      <c r="O5696" s="22">
        <f>'EPD information'!$R$17*Tabell2[[#This Row],[Weight (kg)]]</f>
        <v>1.7502999999999998E-2</v>
      </c>
      <c r="P5696" s="22">
        <f>'EPD information'!$S$17*Tabell2[[#This Row],[Weight (kg)]]</f>
        <v>-3.6799999999999997</v>
      </c>
      <c r="Q5696" s="35">
        <f>'EPD information'!$T$17*Tabell2[[#This Row],[Weight (kg)]]</f>
        <v>10.510999999999999</v>
      </c>
      <c r="R5696" s="35">
        <f>'EPD information'!$U$17*Tabell2[[#This Row],[Weight (kg)]]</f>
        <v>0.51519999999999999</v>
      </c>
      <c r="S5696" s="35">
        <f>'EPD information'!$V$17*Tabell2[[#This Row],[Weight (kg)]]</f>
        <v>0.21642999999999998</v>
      </c>
      <c r="T5696" s="22" t="s">
        <v>63</v>
      </c>
      <c r="U5696" s="35">
        <f>'EPD information'!$X$17*Tabell2[[#This Row],[Weight (kg)]]</f>
        <v>8.9009999999999992E-3</v>
      </c>
      <c r="V5696" s="35" t="e">
        <f>'EPD information'!#REF!*Tabell2[[#This Row],[Weight (kg)]]</f>
        <v>#REF!</v>
      </c>
      <c r="W5696" s="35">
        <f>'EPD information'!$Z$17*Tabell2[[#This Row],[Weight (kg)]]</f>
        <v>1.7502999999999998E-2</v>
      </c>
      <c r="X5696" s="22">
        <f>'EPD information'!$AA$17*Tabell2[[#This Row],[Weight (kg)]]</f>
        <v>-3.6799999999999997</v>
      </c>
      <c r="Y5696" s="18">
        <f>'EPD information'!$AB$17*Tabell2[[#This Row],[Weight (kg)]]</f>
        <v>10.372999999999999</v>
      </c>
      <c r="Z5696" s="18">
        <f>'EPD information'!$AC$17*Tabell2[[#This Row],[Weight (kg)]]</f>
        <v>0.50829999999999997</v>
      </c>
      <c r="AA5696" s="18">
        <f>'EPD information'!$AD$17*Tabell2[[#This Row],[Weight (kg)]]</f>
        <v>0.21619999999999998</v>
      </c>
      <c r="AB5696" s="18">
        <f>'EPD information'!$AE$17*Tabell2[[#This Row],[Weight (kg)]]</f>
        <v>9.9589999999999984E-2</v>
      </c>
      <c r="AC5696" s="18">
        <f>'EPD information'!$AF$17*Tabell2[[#This Row],[Weight (kg)]]</f>
        <v>8.8089999999999991E-3</v>
      </c>
      <c r="AD5696" s="18">
        <f>'EPD information'!$AG$17*Tabell2[[#This Row],[Weight (kg)]]</f>
        <v>0.32889999999999997</v>
      </c>
      <c r="AE5696" s="18">
        <f>'EPD information'!$AH$17*Tabell2[[#This Row],[Weight (kg)]]</f>
        <v>1.7364999999999998E-2</v>
      </c>
      <c r="AF5696" s="21">
        <f>'EPD information'!$AI$17*Tabell2[[#This Row],[Weight (kg)]]</f>
        <v>-3.5419999999999998</v>
      </c>
    </row>
    <row r="5697" spans="1:32" hidden="1" x14ac:dyDescent="0.2">
      <c r="A5697" s="24" t="s">
        <v>317</v>
      </c>
      <c r="B5697" s="16" t="s">
        <v>318</v>
      </c>
      <c r="C5697" s="52" t="s">
        <v>327</v>
      </c>
      <c r="D5697" s="51" t="s">
        <v>328</v>
      </c>
      <c r="E5697" s="44" t="s">
        <v>46</v>
      </c>
      <c r="F5697" s="25">
        <v>160</v>
      </c>
      <c r="G5697" s="16">
        <v>200</v>
      </c>
      <c r="H5697" s="16">
        <v>2.6</v>
      </c>
      <c r="I5697" s="35">
        <f>'EPD information'!$L$17*Tabell2[[#This Row],[Weight (kg)]]</f>
        <v>11.882000000000001</v>
      </c>
      <c r="J5697" s="22">
        <f>'EPD information'!$M$17*Tabell2[[#This Row],[Weight (kg)]]</f>
        <v>0.58240000000000003</v>
      </c>
      <c r="K5697" s="22">
        <f>'EPD information'!$N$17*Tabell2[[#This Row],[Weight (kg)]]</f>
        <v>0.24466000000000002</v>
      </c>
      <c r="L5697" s="22">
        <f>'EPD information'!$O$17*Tabell2[[#This Row],[Weight (kg)]]</f>
        <v>0.11362000000000001</v>
      </c>
      <c r="M5697" s="22">
        <f>'EPD information'!$P$17*Tabell2[[#This Row],[Weight (kg)]]</f>
        <v>1.0062000000000001E-2</v>
      </c>
      <c r="N5697" s="22">
        <f>'EPD information'!$Q$17*Tabell2[[#This Row],[Weight (kg)]]</f>
        <v>0.37440000000000001</v>
      </c>
      <c r="O5697" s="22">
        <f>'EPD information'!$R$17*Tabell2[[#This Row],[Weight (kg)]]</f>
        <v>1.9785999999999998E-2</v>
      </c>
      <c r="P5697" s="22">
        <f>'EPD information'!$S$17*Tabell2[[#This Row],[Weight (kg)]]</f>
        <v>-4.16</v>
      </c>
      <c r="Q5697" s="35">
        <f>'EPD information'!$T$17*Tabell2[[#This Row],[Weight (kg)]]</f>
        <v>11.882000000000001</v>
      </c>
      <c r="R5697" s="35">
        <f>'EPD information'!$U$17*Tabell2[[#This Row],[Weight (kg)]]</f>
        <v>0.58240000000000003</v>
      </c>
      <c r="S5697" s="35">
        <f>'EPD information'!$V$17*Tabell2[[#This Row],[Weight (kg)]]</f>
        <v>0.24466000000000002</v>
      </c>
      <c r="T5697" s="22" t="s">
        <v>63</v>
      </c>
      <c r="U5697" s="35">
        <f>'EPD information'!$X$17*Tabell2[[#This Row],[Weight (kg)]]</f>
        <v>1.0062000000000001E-2</v>
      </c>
      <c r="V5697" s="35" t="e">
        <f>'EPD information'!#REF!*Tabell2[[#This Row],[Weight (kg)]]</f>
        <v>#REF!</v>
      </c>
      <c r="W5697" s="35">
        <f>'EPD information'!$Z$17*Tabell2[[#This Row],[Weight (kg)]]</f>
        <v>1.9785999999999998E-2</v>
      </c>
      <c r="X5697" s="22">
        <f>'EPD information'!$AA$17*Tabell2[[#This Row],[Weight (kg)]]</f>
        <v>-4.16</v>
      </c>
      <c r="Y5697" s="18">
        <f>'EPD information'!$AB$17*Tabell2[[#This Row],[Weight (kg)]]</f>
        <v>11.725999999999999</v>
      </c>
      <c r="Z5697" s="18">
        <f>'EPD information'!$AC$17*Tabell2[[#This Row],[Weight (kg)]]</f>
        <v>0.5746</v>
      </c>
      <c r="AA5697" s="18">
        <f>'EPD information'!$AD$17*Tabell2[[#This Row],[Weight (kg)]]</f>
        <v>0.24440000000000001</v>
      </c>
      <c r="AB5697" s="18">
        <f>'EPD information'!$AE$17*Tabell2[[#This Row],[Weight (kg)]]</f>
        <v>0.11258</v>
      </c>
      <c r="AC5697" s="18">
        <f>'EPD information'!$AF$17*Tabell2[[#This Row],[Weight (kg)]]</f>
        <v>9.9579999999999998E-3</v>
      </c>
      <c r="AD5697" s="18">
        <f>'EPD information'!$AG$17*Tabell2[[#This Row],[Weight (kg)]]</f>
        <v>0.37179999999999996</v>
      </c>
      <c r="AE5697" s="18">
        <f>'EPD information'!$AH$17*Tabell2[[#This Row],[Weight (kg)]]</f>
        <v>1.9630000000000002E-2</v>
      </c>
      <c r="AF5697" s="21">
        <f>'EPD information'!$AI$17*Tabell2[[#This Row],[Weight (kg)]]</f>
        <v>-4.0040000000000004</v>
      </c>
    </row>
    <row r="5698" spans="1:32" hidden="1" x14ac:dyDescent="0.2">
      <c r="A5698" s="24" t="s">
        <v>317</v>
      </c>
      <c r="B5698" s="16" t="s">
        <v>318</v>
      </c>
      <c r="C5698" s="52" t="s">
        <v>329</v>
      </c>
      <c r="D5698" s="51" t="s">
        <v>330</v>
      </c>
      <c r="E5698" s="44" t="s">
        <v>46</v>
      </c>
      <c r="F5698" s="25">
        <v>160</v>
      </c>
      <c r="G5698" s="16">
        <v>250</v>
      </c>
      <c r="H5698" s="16">
        <v>3.1</v>
      </c>
      <c r="I5698" s="35">
        <f>'EPD information'!$L$17*Tabell2[[#This Row],[Weight (kg)]]</f>
        <v>14.167000000000002</v>
      </c>
      <c r="J5698" s="22">
        <f>'EPD information'!$M$17*Tabell2[[#This Row],[Weight (kg)]]</f>
        <v>0.69440000000000002</v>
      </c>
      <c r="K5698" s="22">
        <f>'EPD information'!$N$17*Tabell2[[#This Row],[Weight (kg)]]</f>
        <v>0.29171000000000002</v>
      </c>
      <c r="L5698" s="22">
        <f>'EPD information'!$O$17*Tabell2[[#This Row],[Weight (kg)]]</f>
        <v>0.13547000000000001</v>
      </c>
      <c r="M5698" s="22">
        <f>'EPD information'!$P$17*Tabell2[[#This Row],[Weight (kg)]]</f>
        <v>1.1997000000000001E-2</v>
      </c>
      <c r="N5698" s="22">
        <f>'EPD information'!$Q$17*Tabell2[[#This Row],[Weight (kg)]]</f>
        <v>0.44639999999999996</v>
      </c>
      <c r="O5698" s="22">
        <f>'EPD information'!$R$17*Tabell2[[#This Row],[Weight (kg)]]</f>
        <v>2.3591000000000001E-2</v>
      </c>
      <c r="P5698" s="22">
        <f>'EPD information'!$S$17*Tabell2[[#This Row],[Weight (kg)]]</f>
        <v>-4.9600000000000009</v>
      </c>
      <c r="Q5698" s="35">
        <f>'EPD information'!$T$17*Tabell2[[#This Row],[Weight (kg)]]</f>
        <v>14.167000000000002</v>
      </c>
      <c r="R5698" s="35">
        <f>'EPD information'!$U$17*Tabell2[[#This Row],[Weight (kg)]]</f>
        <v>0.69440000000000002</v>
      </c>
      <c r="S5698" s="35">
        <f>'EPD information'!$V$17*Tabell2[[#This Row],[Weight (kg)]]</f>
        <v>0.29171000000000002</v>
      </c>
      <c r="T5698" s="22" t="s">
        <v>63</v>
      </c>
      <c r="U5698" s="35">
        <f>'EPD information'!$X$17*Tabell2[[#This Row],[Weight (kg)]]</f>
        <v>1.1997000000000001E-2</v>
      </c>
      <c r="V5698" s="35" t="e">
        <f>'EPD information'!#REF!*Tabell2[[#This Row],[Weight (kg)]]</f>
        <v>#REF!</v>
      </c>
      <c r="W5698" s="35">
        <f>'EPD information'!$Z$17*Tabell2[[#This Row],[Weight (kg)]]</f>
        <v>2.3591000000000001E-2</v>
      </c>
      <c r="X5698" s="22">
        <f>'EPD information'!$AA$17*Tabell2[[#This Row],[Weight (kg)]]</f>
        <v>-4.9600000000000009</v>
      </c>
      <c r="Y5698" s="18">
        <f>'EPD information'!$AB$17*Tabell2[[#This Row],[Weight (kg)]]</f>
        <v>13.981</v>
      </c>
      <c r="Z5698" s="18">
        <f>'EPD information'!$AC$17*Tabell2[[#This Row],[Weight (kg)]]</f>
        <v>0.68510000000000004</v>
      </c>
      <c r="AA5698" s="18">
        <f>'EPD information'!$AD$17*Tabell2[[#This Row],[Weight (kg)]]</f>
        <v>0.29139999999999999</v>
      </c>
      <c r="AB5698" s="18">
        <f>'EPD information'!$AE$17*Tabell2[[#This Row],[Weight (kg)]]</f>
        <v>0.13422999999999999</v>
      </c>
      <c r="AC5698" s="18">
        <f>'EPD information'!$AF$17*Tabell2[[#This Row],[Weight (kg)]]</f>
        <v>1.1873E-2</v>
      </c>
      <c r="AD5698" s="18">
        <f>'EPD information'!$AG$17*Tabell2[[#This Row],[Weight (kg)]]</f>
        <v>0.44329999999999997</v>
      </c>
      <c r="AE5698" s="18">
        <f>'EPD information'!$AH$17*Tabell2[[#This Row],[Weight (kg)]]</f>
        <v>2.3405000000000002E-2</v>
      </c>
      <c r="AF5698" s="21">
        <f>'EPD information'!$AI$17*Tabell2[[#This Row],[Weight (kg)]]</f>
        <v>-4.774</v>
      </c>
    </row>
    <row r="5699" spans="1:32" hidden="1" x14ac:dyDescent="0.2">
      <c r="A5699" s="24" t="s">
        <v>317</v>
      </c>
      <c r="B5699" s="16" t="s">
        <v>318</v>
      </c>
      <c r="C5699" s="52" t="s">
        <v>331</v>
      </c>
      <c r="D5699" s="51" t="s">
        <v>332</v>
      </c>
      <c r="E5699" s="44" t="s">
        <v>46</v>
      </c>
      <c r="F5699" s="25">
        <v>200</v>
      </c>
      <c r="G5699" s="16">
        <v>250</v>
      </c>
      <c r="H5699" s="16">
        <v>3.6</v>
      </c>
      <c r="I5699" s="35">
        <f>'EPD information'!$L$17*Tabell2[[#This Row],[Weight (kg)]]</f>
        <v>16.452000000000002</v>
      </c>
      <c r="J5699" s="22">
        <f>'EPD information'!$M$17*Tabell2[[#This Row],[Weight (kg)]]</f>
        <v>0.80640000000000001</v>
      </c>
      <c r="K5699" s="22">
        <f>'EPD information'!$N$17*Tabell2[[#This Row],[Weight (kg)]]</f>
        <v>0.33876000000000001</v>
      </c>
      <c r="L5699" s="22">
        <f>'EPD information'!$O$17*Tabell2[[#This Row],[Weight (kg)]]</f>
        <v>0.15732000000000002</v>
      </c>
      <c r="M5699" s="22">
        <f>'EPD information'!$P$17*Tabell2[[#This Row],[Weight (kg)]]</f>
        <v>1.3932000000000002E-2</v>
      </c>
      <c r="N5699" s="22">
        <f>'EPD information'!$Q$17*Tabell2[[#This Row],[Weight (kg)]]</f>
        <v>0.51839999999999997</v>
      </c>
      <c r="O5699" s="22">
        <f>'EPD information'!$R$17*Tabell2[[#This Row],[Weight (kg)]]</f>
        <v>2.7396E-2</v>
      </c>
      <c r="P5699" s="22">
        <f>'EPD information'!$S$17*Tabell2[[#This Row],[Weight (kg)]]</f>
        <v>-5.7600000000000007</v>
      </c>
      <c r="Q5699" s="35">
        <f>'EPD information'!$T$17*Tabell2[[#This Row],[Weight (kg)]]</f>
        <v>16.452000000000002</v>
      </c>
      <c r="R5699" s="35">
        <f>'EPD information'!$U$17*Tabell2[[#This Row],[Weight (kg)]]</f>
        <v>0.80640000000000001</v>
      </c>
      <c r="S5699" s="35">
        <f>'EPD information'!$V$17*Tabell2[[#This Row],[Weight (kg)]]</f>
        <v>0.33876000000000001</v>
      </c>
      <c r="T5699" s="22" t="s">
        <v>63</v>
      </c>
      <c r="U5699" s="35">
        <f>'EPD information'!$X$17*Tabell2[[#This Row],[Weight (kg)]]</f>
        <v>1.3932000000000002E-2</v>
      </c>
      <c r="V5699" s="35" t="e">
        <f>'EPD information'!#REF!*Tabell2[[#This Row],[Weight (kg)]]</f>
        <v>#REF!</v>
      </c>
      <c r="W5699" s="35">
        <f>'EPD information'!$Z$17*Tabell2[[#This Row],[Weight (kg)]]</f>
        <v>2.7396E-2</v>
      </c>
      <c r="X5699" s="22">
        <f>'EPD information'!$AA$17*Tabell2[[#This Row],[Weight (kg)]]</f>
        <v>-5.7600000000000007</v>
      </c>
      <c r="Y5699" s="18">
        <f>'EPD information'!$AB$17*Tabell2[[#This Row],[Weight (kg)]]</f>
        <v>16.236000000000001</v>
      </c>
      <c r="Z5699" s="18">
        <f>'EPD information'!$AC$17*Tabell2[[#This Row],[Weight (kg)]]</f>
        <v>0.79559999999999997</v>
      </c>
      <c r="AA5699" s="18">
        <f>'EPD information'!$AD$17*Tabell2[[#This Row],[Weight (kg)]]</f>
        <v>0.33840000000000003</v>
      </c>
      <c r="AB5699" s="18">
        <f>'EPD information'!$AE$17*Tabell2[[#This Row],[Weight (kg)]]</f>
        <v>0.15587999999999999</v>
      </c>
      <c r="AC5699" s="18">
        <f>'EPD information'!$AF$17*Tabell2[[#This Row],[Weight (kg)]]</f>
        <v>1.3788E-2</v>
      </c>
      <c r="AD5699" s="18">
        <f>'EPD information'!$AG$17*Tabell2[[#This Row],[Weight (kg)]]</f>
        <v>0.51479999999999992</v>
      </c>
      <c r="AE5699" s="18">
        <f>'EPD information'!$AH$17*Tabell2[[#This Row],[Weight (kg)]]</f>
        <v>2.7180000000000003E-2</v>
      </c>
      <c r="AF5699" s="21">
        <f>'EPD information'!$AI$17*Tabell2[[#This Row],[Weight (kg)]]</f>
        <v>-5.5440000000000005</v>
      </c>
    </row>
    <row r="5700" spans="1:32" hidden="1" x14ac:dyDescent="0.2">
      <c r="A5700" s="24" t="s">
        <v>317</v>
      </c>
      <c r="B5700" s="16" t="s">
        <v>318</v>
      </c>
      <c r="C5700" s="52" t="s">
        <v>333</v>
      </c>
      <c r="D5700" s="51" t="s">
        <v>334</v>
      </c>
      <c r="E5700" s="44" t="s">
        <v>46</v>
      </c>
      <c r="F5700" s="25">
        <v>200</v>
      </c>
      <c r="G5700" s="16">
        <v>315</v>
      </c>
      <c r="H5700" s="16">
        <v>4.3</v>
      </c>
      <c r="I5700" s="35">
        <f>'EPD information'!$L$17*Tabell2[[#This Row],[Weight (kg)]]</f>
        <v>19.651</v>
      </c>
      <c r="J5700" s="22">
        <f>'EPD information'!$M$17*Tabell2[[#This Row],[Weight (kg)]]</f>
        <v>0.96319999999999995</v>
      </c>
      <c r="K5700" s="22">
        <f>'EPD information'!$N$17*Tabell2[[#This Row],[Weight (kg)]]</f>
        <v>0.40462999999999999</v>
      </c>
      <c r="L5700" s="22">
        <f>'EPD information'!$O$17*Tabell2[[#This Row],[Weight (kg)]]</f>
        <v>0.18790999999999999</v>
      </c>
      <c r="M5700" s="22">
        <f>'EPD information'!$P$17*Tabell2[[#This Row],[Weight (kg)]]</f>
        <v>1.6641E-2</v>
      </c>
      <c r="N5700" s="22">
        <f>'EPD information'!$Q$17*Tabell2[[#This Row],[Weight (kg)]]</f>
        <v>0.61919999999999997</v>
      </c>
      <c r="O5700" s="22">
        <f>'EPD information'!$R$17*Tabell2[[#This Row],[Weight (kg)]]</f>
        <v>3.2722999999999995E-2</v>
      </c>
      <c r="P5700" s="22">
        <f>'EPD information'!$S$17*Tabell2[[#This Row],[Weight (kg)]]</f>
        <v>-6.88</v>
      </c>
      <c r="Q5700" s="35">
        <f>'EPD information'!$T$17*Tabell2[[#This Row],[Weight (kg)]]</f>
        <v>19.651</v>
      </c>
      <c r="R5700" s="35">
        <f>'EPD information'!$U$17*Tabell2[[#This Row],[Weight (kg)]]</f>
        <v>0.96319999999999995</v>
      </c>
      <c r="S5700" s="35">
        <f>'EPD information'!$V$17*Tabell2[[#This Row],[Weight (kg)]]</f>
        <v>0.40462999999999999</v>
      </c>
      <c r="T5700" s="22" t="s">
        <v>63</v>
      </c>
      <c r="U5700" s="35">
        <f>'EPD information'!$X$17*Tabell2[[#This Row],[Weight (kg)]]</f>
        <v>1.6641E-2</v>
      </c>
      <c r="V5700" s="35" t="e">
        <f>'EPD information'!#REF!*Tabell2[[#This Row],[Weight (kg)]]</f>
        <v>#REF!</v>
      </c>
      <c r="W5700" s="35">
        <f>'EPD information'!$Z$17*Tabell2[[#This Row],[Weight (kg)]]</f>
        <v>3.2722999999999995E-2</v>
      </c>
      <c r="X5700" s="22">
        <f>'EPD information'!$AA$17*Tabell2[[#This Row],[Weight (kg)]]</f>
        <v>-6.88</v>
      </c>
      <c r="Y5700" s="18">
        <f>'EPD information'!$AB$17*Tabell2[[#This Row],[Weight (kg)]]</f>
        <v>19.392999999999997</v>
      </c>
      <c r="Z5700" s="18">
        <f>'EPD information'!$AC$17*Tabell2[[#This Row],[Weight (kg)]]</f>
        <v>0.95029999999999992</v>
      </c>
      <c r="AA5700" s="18">
        <f>'EPD information'!$AD$17*Tabell2[[#This Row],[Weight (kg)]]</f>
        <v>0.4042</v>
      </c>
      <c r="AB5700" s="18">
        <f>'EPD information'!$AE$17*Tabell2[[#This Row],[Weight (kg)]]</f>
        <v>0.18618999999999999</v>
      </c>
      <c r="AC5700" s="18">
        <f>'EPD information'!$AF$17*Tabell2[[#This Row],[Weight (kg)]]</f>
        <v>1.6469000000000001E-2</v>
      </c>
      <c r="AD5700" s="18">
        <f>'EPD information'!$AG$17*Tabell2[[#This Row],[Weight (kg)]]</f>
        <v>0.61489999999999989</v>
      </c>
      <c r="AE5700" s="18">
        <f>'EPD information'!$AH$17*Tabell2[[#This Row],[Weight (kg)]]</f>
        <v>3.2465000000000001E-2</v>
      </c>
      <c r="AF5700" s="21">
        <f>'EPD information'!$AI$17*Tabell2[[#This Row],[Weight (kg)]]</f>
        <v>-6.6219999999999999</v>
      </c>
    </row>
    <row r="5701" spans="1:32" hidden="1" x14ac:dyDescent="0.2">
      <c r="A5701" s="24" t="s">
        <v>317</v>
      </c>
      <c r="B5701" s="16" t="s">
        <v>318</v>
      </c>
      <c r="C5701" s="52" t="s">
        <v>335</v>
      </c>
      <c r="D5701" s="51" t="s">
        <v>336</v>
      </c>
      <c r="E5701" s="44" t="s">
        <v>46</v>
      </c>
      <c r="F5701" s="25">
        <v>250</v>
      </c>
      <c r="G5701" s="16">
        <v>315</v>
      </c>
      <c r="H5701" s="16">
        <v>6.5</v>
      </c>
      <c r="I5701" s="35">
        <f>'EPD information'!$L$17*Tabell2[[#This Row],[Weight (kg)]]</f>
        <v>29.705000000000002</v>
      </c>
      <c r="J5701" s="22">
        <f>'EPD information'!$M$17*Tabell2[[#This Row],[Weight (kg)]]</f>
        <v>1.456</v>
      </c>
      <c r="K5701" s="22">
        <f>'EPD information'!$N$17*Tabell2[[#This Row],[Weight (kg)]]</f>
        <v>0.61165000000000003</v>
      </c>
      <c r="L5701" s="22">
        <f>'EPD information'!$O$17*Tabell2[[#This Row],[Weight (kg)]]</f>
        <v>0.28405000000000002</v>
      </c>
      <c r="M5701" s="22">
        <f>'EPD information'!$P$17*Tabell2[[#This Row],[Weight (kg)]]</f>
        <v>2.5155E-2</v>
      </c>
      <c r="N5701" s="22">
        <f>'EPD information'!$Q$17*Tabell2[[#This Row],[Weight (kg)]]</f>
        <v>0.93599999999999994</v>
      </c>
      <c r="O5701" s="22">
        <f>'EPD information'!$R$17*Tabell2[[#This Row],[Weight (kg)]]</f>
        <v>4.9464999999999995E-2</v>
      </c>
      <c r="P5701" s="22">
        <f>'EPD information'!$S$17*Tabell2[[#This Row],[Weight (kg)]]</f>
        <v>-10.4</v>
      </c>
      <c r="Q5701" s="35">
        <f>'EPD information'!$T$17*Tabell2[[#This Row],[Weight (kg)]]</f>
        <v>29.705000000000002</v>
      </c>
      <c r="R5701" s="35">
        <f>'EPD information'!$U$17*Tabell2[[#This Row],[Weight (kg)]]</f>
        <v>1.456</v>
      </c>
      <c r="S5701" s="35">
        <f>'EPD information'!$V$17*Tabell2[[#This Row],[Weight (kg)]]</f>
        <v>0.61165000000000003</v>
      </c>
      <c r="T5701" s="22" t="s">
        <v>63</v>
      </c>
      <c r="U5701" s="35">
        <f>'EPD information'!$X$17*Tabell2[[#This Row],[Weight (kg)]]</f>
        <v>2.5155E-2</v>
      </c>
      <c r="V5701" s="35" t="e">
        <f>'EPD information'!#REF!*Tabell2[[#This Row],[Weight (kg)]]</f>
        <v>#REF!</v>
      </c>
      <c r="W5701" s="35">
        <f>'EPD information'!$Z$17*Tabell2[[#This Row],[Weight (kg)]]</f>
        <v>4.9464999999999995E-2</v>
      </c>
      <c r="X5701" s="22">
        <f>'EPD information'!$AA$17*Tabell2[[#This Row],[Weight (kg)]]</f>
        <v>-10.4</v>
      </c>
      <c r="Y5701" s="18">
        <f>'EPD information'!$AB$17*Tabell2[[#This Row],[Weight (kg)]]</f>
        <v>29.314999999999998</v>
      </c>
      <c r="Z5701" s="18">
        <f>'EPD information'!$AC$17*Tabell2[[#This Row],[Weight (kg)]]</f>
        <v>1.4365000000000001</v>
      </c>
      <c r="AA5701" s="18">
        <f>'EPD information'!$AD$17*Tabell2[[#This Row],[Weight (kg)]]</f>
        <v>0.61099999999999999</v>
      </c>
      <c r="AB5701" s="18">
        <f>'EPD information'!$AE$17*Tabell2[[#This Row],[Weight (kg)]]</f>
        <v>0.28144999999999998</v>
      </c>
      <c r="AC5701" s="18">
        <f>'EPD information'!$AF$17*Tabell2[[#This Row],[Weight (kg)]]</f>
        <v>2.4895E-2</v>
      </c>
      <c r="AD5701" s="18">
        <f>'EPD information'!$AG$17*Tabell2[[#This Row],[Weight (kg)]]</f>
        <v>0.92949999999999988</v>
      </c>
      <c r="AE5701" s="18">
        <f>'EPD information'!$AH$17*Tabell2[[#This Row],[Weight (kg)]]</f>
        <v>4.9075000000000001E-2</v>
      </c>
      <c r="AF5701" s="21">
        <f>'EPD information'!$AI$17*Tabell2[[#This Row],[Weight (kg)]]</f>
        <v>-10.01</v>
      </c>
    </row>
    <row r="5702" spans="1:32" hidden="1" x14ac:dyDescent="0.2">
      <c r="A5702" s="24" t="s">
        <v>317</v>
      </c>
      <c r="B5702" s="16" t="s">
        <v>318</v>
      </c>
      <c r="C5702" s="52" t="s">
        <v>337</v>
      </c>
      <c r="D5702" s="51" t="s">
        <v>338</v>
      </c>
      <c r="E5702" s="44" t="s">
        <v>46</v>
      </c>
      <c r="F5702" s="25">
        <v>250</v>
      </c>
      <c r="G5702" s="16">
        <v>400</v>
      </c>
      <c r="H5702" s="16">
        <v>8.6</v>
      </c>
      <c r="I5702" s="35">
        <f>'EPD information'!$L$17*Tabell2[[#This Row],[Weight (kg)]]</f>
        <v>39.302</v>
      </c>
      <c r="J5702" s="22">
        <f>'EPD information'!$M$17*Tabell2[[#This Row],[Weight (kg)]]</f>
        <v>1.9263999999999999</v>
      </c>
      <c r="K5702" s="22">
        <f>'EPD information'!$N$17*Tabell2[[#This Row],[Weight (kg)]]</f>
        <v>0.80925999999999998</v>
      </c>
      <c r="L5702" s="22">
        <f>'EPD information'!$O$17*Tabell2[[#This Row],[Weight (kg)]]</f>
        <v>0.37581999999999999</v>
      </c>
      <c r="M5702" s="22">
        <f>'EPD information'!$P$17*Tabell2[[#This Row],[Weight (kg)]]</f>
        <v>3.3281999999999999E-2</v>
      </c>
      <c r="N5702" s="22">
        <f>'EPD information'!$Q$17*Tabell2[[#This Row],[Weight (kg)]]</f>
        <v>1.2383999999999999</v>
      </c>
      <c r="O5702" s="22">
        <f>'EPD information'!$R$17*Tabell2[[#This Row],[Weight (kg)]]</f>
        <v>6.544599999999999E-2</v>
      </c>
      <c r="P5702" s="22">
        <f>'EPD information'!$S$17*Tabell2[[#This Row],[Weight (kg)]]</f>
        <v>-13.76</v>
      </c>
      <c r="Q5702" s="35">
        <f>'EPD information'!$T$17*Tabell2[[#This Row],[Weight (kg)]]</f>
        <v>39.302</v>
      </c>
      <c r="R5702" s="35">
        <f>'EPD information'!$U$17*Tabell2[[#This Row],[Weight (kg)]]</f>
        <v>1.9263999999999999</v>
      </c>
      <c r="S5702" s="35">
        <f>'EPD information'!$V$17*Tabell2[[#This Row],[Weight (kg)]]</f>
        <v>0.80925999999999998</v>
      </c>
      <c r="T5702" s="22" t="s">
        <v>63</v>
      </c>
      <c r="U5702" s="35">
        <f>'EPD information'!$X$17*Tabell2[[#This Row],[Weight (kg)]]</f>
        <v>3.3281999999999999E-2</v>
      </c>
      <c r="V5702" s="35" t="e">
        <f>'EPD information'!#REF!*Tabell2[[#This Row],[Weight (kg)]]</f>
        <v>#REF!</v>
      </c>
      <c r="W5702" s="35">
        <f>'EPD information'!$Z$17*Tabell2[[#This Row],[Weight (kg)]]</f>
        <v>6.544599999999999E-2</v>
      </c>
      <c r="X5702" s="22">
        <f>'EPD information'!$AA$17*Tabell2[[#This Row],[Weight (kg)]]</f>
        <v>-13.76</v>
      </c>
      <c r="Y5702" s="18">
        <f>'EPD information'!$AB$17*Tabell2[[#This Row],[Weight (kg)]]</f>
        <v>38.785999999999994</v>
      </c>
      <c r="Z5702" s="18">
        <f>'EPD information'!$AC$17*Tabell2[[#This Row],[Weight (kg)]]</f>
        <v>1.9005999999999998</v>
      </c>
      <c r="AA5702" s="18">
        <f>'EPD information'!$AD$17*Tabell2[[#This Row],[Weight (kg)]]</f>
        <v>0.80840000000000001</v>
      </c>
      <c r="AB5702" s="18">
        <f>'EPD information'!$AE$17*Tabell2[[#This Row],[Weight (kg)]]</f>
        <v>0.37237999999999999</v>
      </c>
      <c r="AC5702" s="18">
        <f>'EPD information'!$AF$17*Tabell2[[#This Row],[Weight (kg)]]</f>
        <v>3.2938000000000002E-2</v>
      </c>
      <c r="AD5702" s="18">
        <f>'EPD information'!$AG$17*Tabell2[[#This Row],[Weight (kg)]]</f>
        <v>1.2297999999999998</v>
      </c>
      <c r="AE5702" s="18">
        <f>'EPD information'!$AH$17*Tabell2[[#This Row],[Weight (kg)]]</f>
        <v>6.4930000000000002E-2</v>
      </c>
      <c r="AF5702" s="21">
        <f>'EPD information'!$AI$17*Tabell2[[#This Row],[Weight (kg)]]</f>
        <v>-13.244</v>
      </c>
    </row>
    <row r="5703" spans="1:32" hidden="1" x14ac:dyDescent="0.2">
      <c r="A5703" s="24" t="s">
        <v>317</v>
      </c>
      <c r="B5703" s="16" t="s">
        <v>318</v>
      </c>
      <c r="C5703" s="52" t="s">
        <v>339</v>
      </c>
      <c r="D5703" s="51" t="s">
        <v>340</v>
      </c>
      <c r="E5703" s="44" t="s">
        <v>46</v>
      </c>
      <c r="F5703" s="25">
        <v>315</v>
      </c>
      <c r="G5703" s="16">
        <v>400</v>
      </c>
      <c r="H5703" s="16">
        <v>9.8000000000000007</v>
      </c>
      <c r="I5703" s="35">
        <f>'EPD information'!$L$17*Tabell2[[#This Row],[Weight (kg)]]</f>
        <v>44.786000000000008</v>
      </c>
      <c r="J5703" s="22">
        <f>'EPD information'!$M$17*Tabell2[[#This Row],[Weight (kg)]]</f>
        <v>2.1952000000000003</v>
      </c>
      <c r="K5703" s="22">
        <f>'EPD information'!$N$17*Tabell2[[#This Row],[Weight (kg)]]</f>
        <v>0.92218000000000011</v>
      </c>
      <c r="L5703" s="22">
        <f>'EPD information'!$O$17*Tabell2[[#This Row],[Weight (kg)]]</f>
        <v>0.42826000000000009</v>
      </c>
      <c r="M5703" s="22">
        <f>'EPD information'!$P$17*Tabell2[[#This Row],[Weight (kg)]]</f>
        <v>3.7926000000000001E-2</v>
      </c>
      <c r="N5703" s="22">
        <f>'EPD information'!$Q$17*Tabell2[[#This Row],[Weight (kg)]]</f>
        <v>1.4112</v>
      </c>
      <c r="O5703" s="22">
        <f>'EPD information'!$R$17*Tabell2[[#This Row],[Weight (kg)]]</f>
        <v>7.4578000000000005E-2</v>
      </c>
      <c r="P5703" s="22">
        <f>'EPD information'!$S$17*Tabell2[[#This Row],[Weight (kg)]]</f>
        <v>-15.680000000000001</v>
      </c>
      <c r="Q5703" s="35">
        <f>'EPD information'!$T$17*Tabell2[[#This Row],[Weight (kg)]]</f>
        <v>44.786000000000008</v>
      </c>
      <c r="R5703" s="35">
        <f>'EPD information'!$U$17*Tabell2[[#This Row],[Weight (kg)]]</f>
        <v>2.1952000000000003</v>
      </c>
      <c r="S5703" s="35">
        <f>'EPD information'!$V$17*Tabell2[[#This Row],[Weight (kg)]]</f>
        <v>0.92218000000000011</v>
      </c>
      <c r="T5703" s="22" t="s">
        <v>63</v>
      </c>
      <c r="U5703" s="35">
        <f>'EPD information'!$X$17*Tabell2[[#This Row],[Weight (kg)]]</f>
        <v>3.7926000000000001E-2</v>
      </c>
      <c r="V5703" s="35" t="e">
        <f>'EPD information'!#REF!*Tabell2[[#This Row],[Weight (kg)]]</f>
        <v>#REF!</v>
      </c>
      <c r="W5703" s="35">
        <f>'EPD information'!$Z$17*Tabell2[[#This Row],[Weight (kg)]]</f>
        <v>7.4578000000000005E-2</v>
      </c>
      <c r="X5703" s="22">
        <f>'EPD information'!$AA$17*Tabell2[[#This Row],[Weight (kg)]]</f>
        <v>-15.680000000000001</v>
      </c>
      <c r="Y5703" s="18">
        <f>'EPD information'!$AB$17*Tabell2[[#This Row],[Weight (kg)]]</f>
        <v>44.198</v>
      </c>
      <c r="Z5703" s="18">
        <f>'EPD information'!$AC$17*Tabell2[[#This Row],[Weight (kg)]]</f>
        <v>2.1658000000000004</v>
      </c>
      <c r="AA5703" s="18">
        <f>'EPD information'!$AD$17*Tabell2[[#This Row],[Weight (kg)]]</f>
        <v>0.92120000000000002</v>
      </c>
      <c r="AB5703" s="18">
        <f>'EPD information'!$AE$17*Tabell2[[#This Row],[Weight (kg)]]</f>
        <v>0.42433999999999999</v>
      </c>
      <c r="AC5703" s="18">
        <f>'EPD information'!$AF$17*Tabell2[[#This Row],[Weight (kg)]]</f>
        <v>3.7534000000000005E-2</v>
      </c>
      <c r="AD5703" s="18">
        <f>'EPD information'!$AG$17*Tabell2[[#This Row],[Weight (kg)]]</f>
        <v>1.4014</v>
      </c>
      <c r="AE5703" s="18">
        <f>'EPD information'!$AH$17*Tabell2[[#This Row],[Weight (kg)]]</f>
        <v>7.3990000000000014E-2</v>
      </c>
      <c r="AF5703" s="21">
        <f>'EPD information'!$AI$17*Tabell2[[#This Row],[Weight (kg)]]</f>
        <v>-15.092000000000002</v>
      </c>
    </row>
    <row r="5704" spans="1:32" hidden="1" x14ac:dyDescent="0.2">
      <c r="A5704" s="24" t="s">
        <v>341</v>
      </c>
      <c r="B5704" s="16" t="s">
        <v>318</v>
      </c>
      <c r="C5704" s="52" t="s">
        <v>342</v>
      </c>
      <c r="D5704" s="51" t="s">
        <v>343</v>
      </c>
      <c r="E5704" s="44" t="s">
        <v>46</v>
      </c>
      <c r="F5704" s="25">
        <v>100</v>
      </c>
      <c r="G5704" s="16">
        <v>125</v>
      </c>
      <c r="H5704" s="16">
        <v>1.4</v>
      </c>
      <c r="I5704" s="35">
        <f>'EPD information'!$L$17*Tabell2[[#This Row],[Weight (kg)]]</f>
        <v>6.3979999999999997</v>
      </c>
      <c r="J5704" s="22">
        <f>'EPD information'!$M$17*Tabell2[[#This Row],[Weight (kg)]]</f>
        <v>0.31359999999999999</v>
      </c>
      <c r="K5704" s="22">
        <f>'EPD information'!$N$17*Tabell2[[#This Row],[Weight (kg)]]</f>
        <v>0.13174</v>
      </c>
      <c r="L5704" s="22">
        <f>'EPD information'!$O$17*Tabell2[[#This Row],[Weight (kg)]]</f>
        <v>6.1179999999999998E-2</v>
      </c>
      <c r="M5704" s="22">
        <f>'EPD information'!$P$17*Tabell2[[#This Row],[Weight (kg)]]</f>
        <v>5.4180000000000001E-3</v>
      </c>
      <c r="N5704" s="22">
        <f>'EPD information'!$Q$17*Tabell2[[#This Row],[Weight (kg)]]</f>
        <v>0.20159999999999997</v>
      </c>
      <c r="O5704" s="22">
        <f>'EPD information'!$R$17*Tabell2[[#This Row],[Weight (kg)]]</f>
        <v>1.0653999999999999E-2</v>
      </c>
      <c r="P5704" s="22">
        <f>'EPD information'!$S$17*Tabell2[[#This Row],[Weight (kg)]]</f>
        <v>-2.2399999999999998</v>
      </c>
      <c r="Q5704" s="35">
        <f>'EPD information'!$T$17*Tabell2[[#This Row],[Weight (kg)]]</f>
        <v>6.3979999999999997</v>
      </c>
      <c r="R5704" s="35">
        <f>'EPD information'!$U$17*Tabell2[[#This Row],[Weight (kg)]]</f>
        <v>0.31359999999999999</v>
      </c>
      <c r="S5704" s="35">
        <f>'EPD information'!$V$17*Tabell2[[#This Row],[Weight (kg)]]</f>
        <v>0.13174</v>
      </c>
      <c r="T5704" s="22" t="s">
        <v>63</v>
      </c>
      <c r="U5704" s="35">
        <f>'EPD information'!$X$17*Tabell2[[#This Row],[Weight (kg)]]</f>
        <v>5.4180000000000001E-3</v>
      </c>
      <c r="V5704" s="35" t="e">
        <f>'EPD information'!#REF!*Tabell2[[#This Row],[Weight (kg)]]</f>
        <v>#REF!</v>
      </c>
      <c r="W5704" s="35">
        <f>'EPD information'!$Z$17*Tabell2[[#This Row],[Weight (kg)]]</f>
        <v>1.0653999999999999E-2</v>
      </c>
      <c r="X5704" s="22">
        <f>'EPD information'!$AA$17*Tabell2[[#This Row],[Weight (kg)]]</f>
        <v>-2.2399999999999998</v>
      </c>
      <c r="Y5704" s="18">
        <f>'EPD information'!$AB$17*Tabell2[[#This Row],[Weight (kg)]]</f>
        <v>6.3139999999999992</v>
      </c>
      <c r="Z5704" s="18">
        <f>'EPD information'!$AC$17*Tabell2[[#This Row],[Weight (kg)]]</f>
        <v>0.30940000000000001</v>
      </c>
      <c r="AA5704" s="18">
        <f>'EPD information'!$AD$17*Tabell2[[#This Row],[Weight (kg)]]</f>
        <v>0.13159999999999999</v>
      </c>
      <c r="AB5704" s="18">
        <f>'EPD information'!$AE$17*Tabell2[[#This Row],[Weight (kg)]]</f>
        <v>6.0619999999999993E-2</v>
      </c>
      <c r="AC5704" s="18">
        <f>'EPD information'!$AF$17*Tabell2[[#This Row],[Weight (kg)]]</f>
        <v>5.3619999999999996E-3</v>
      </c>
      <c r="AD5704" s="18">
        <f>'EPD information'!$AG$17*Tabell2[[#This Row],[Weight (kg)]]</f>
        <v>0.20019999999999996</v>
      </c>
      <c r="AE5704" s="18">
        <f>'EPD information'!$AH$17*Tabell2[[#This Row],[Weight (kg)]]</f>
        <v>1.057E-2</v>
      </c>
      <c r="AF5704" s="21">
        <f>'EPD information'!$AI$17*Tabell2[[#This Row],[Weight (kg)]]</f>
        <v>-2.1559999999999997</v>
      </c>
    </row>
    <row r="5705" spans="1:32" hidden="1" x14ac:dyDescent="0.2">
      <c r="A5705" s="24" t="s">
        <v>341</v>
      </c>
      <c r="B5705" s="16" t="s">
        <v>318</v>
      </c>
      <c r="C5705" s="52" t="s">
        <v>344</v>
      </c>
      <c r="D5705" s="51" t="s">
        <v>345</v>
      </c>
      <c r="E5705" s="44" t="s">
        <v>46</v>
      </c>
      <c r="F5705" s="25">
        <v>100</v>
      </c>
      <c r="G5705" s="16">
        <v>160</v>
      </c>
      <c r="H5705" s="16">
        <v>1.6</v>
      </c>
      <c r="I5705" s="35">
        <f>'EPD information'!$L$17*Tabell2[[#This Row],[Weight (kg)]]</f>
        <v>7.3120000000000012</v>
      </c>
      <c r="J5705" s="22">
        <f>'EPD information'!$M$17*Tabell2[[#This Row],[Weight (kg)]]</f>
        <v>0.35840000000000005</v>
      </c>
      <c r="K5705" s="22">
        <f>'EPD information'!$N$17*Tabell2[[#This Row],[Weight (kg)]]</f>
        <v>0.15056000000000003</v>
      </c>
      <c r="L5705" s="22">
        <f>'EPD information'!$O$17*Tabell2[[#This Row],[Weight (kg)]]</f>
        <v>6.992000000000001E-2</v>
      </c>
      <c r="M5705" s="22">
        <f>'EPD information'!$P$17*Tabell2[[#This Row],[Weight (kg)]]</f>
        <v>6.1920000000000005E-3</v>
      </c>
      <c r="N5705" s="22">
        <f>'EPD information'!$Q$17*Tabell2[[#This Row],[Weight (kg)]]</f>
        <v>0.23039999999999999</v>
      </c>
      <c r="O5705" s="22">
        <f>'EPD information'!$R$17*Tabell2[[#This Row],[Weight (kg)]]</f>
        <v>1.2175999999999999E-2</v>
      </c>
      <c r="P5705" s="22">
        <f>'EPD information'!$S$17*Tabell2[[#This Row],[Weight (kg)]]</f>
        <v>-2.5600000000000005</v>
      </c>
      <c r="Q5705" s="35">
        <f>'EPD information'!$T$17*Tabell2[[#This Row],[Weight (kg)]]</f>
        <v>7.3120000000000012</v>
      </c>
      <c r="R5705" s="35">
        <f>'EPD information'!$U$17*Tabell2[[#This Row],[Weight (kg)]]</f>
        <v>0.35840000000000005</v>
      </c>
      <c r="S5705" s="35">
        <f>'EPD information'!$V$17*Tabell2[[#This Row],[Weight (kg)]]</f>
        <v>0.15056000000000003</v>
      </c>
      <c r="T5705" s="22" t="s">
        <v>63</v>
      </c>
      <c r="U5705" s="35">
        <f>'EPD information'!$X$17*Tabell2[[#This Row],[Weight (kg)]]</f>
        <v>6.1920000000000005E-3</v>
      </c>
      <c r="V5705" s="35" t="e">
        <f>'EPD information'!#REF!*Tabell2[[#This Row],[Weight (kg)]]</f>
        <v>#REF!</v>
      </c>
      <c r="W5705" s="35">
        <f>'EPD information'!$Z$17*Tabell2[[#This Row],[Weight (kg)]]</f>
        <v>1.2175999999999999E-2</v>
      </c>
      <c r="X5705" s="22">
        <f>'EPD information'!$AA$17*Tabell2[[#This Row],[Weight (kg)]]</f>
        <v>-2.5600000000000005</v>
      </c>
      <c r="Y5705" s="18">
        <f>'EPD information'!$AB$17*Tabell2[[#This Row],[Weight (kg)]]</f>
        <v>7.2160000000000002</v>
      </c>
      <c r="Z5705" s="18">
        <f>'EPD information'!$AC$17*Tabell2[[#This Row],[Weight (kg)]]</f>
        <v>0.35360000000000003</v>
      </c>
      <c r="AA5705" s="18">
        <f>'EPD information'!$AD$17*Tabell2[[#This Row],[Weight (kg)]]</f>
        <v>0.15040000000000001</v>
      </c>
      <c r="AB5705" s="18">
        <f>'EPD information'!$AE$17*Tabell2[[#This Row],[Weight (kg)]]</f>
        <v>6.9279999999999994E-2</v>
      </c>
      <c r="AC5705" s="18">
        <f>'EPD information'!$AF$17*Tabell2[[#This Row],[Weight (kg)]]</f>
        <v>6.1280000000000006E-3</v>
      </c>
      <c r="AD5705" s="18">
        <f>'EPD information'!$AG$17*Tabell2[[#This Row],[Weight (kg)]]</f>
        <v>0.2288</v>
      </c>
      <c r="AE5705" s="18">
        <f>'EPD information'!$AH$17*Tabell2[[#This Row],[Weight (kg)]]</f>
        <v>1.208E-2</v>
      </c>
      <c r="AF5705" s="21">
        <f>'EPD information'!$AI$17*Tabell2[[#This Row],[Weight (kg)]]</f>
        <v>-2.4640000000000004</v>
      </c>
    </row>
    <row r="5706" spans="1:32" hidden="1" x14ac:dyDescent="0.2">
      <c r="A5706" s="24" t="s">
        <v>341</v>
      </c>
      <c r="B5706" s="16" t="s">
        <v>318</v>
      </c>
      <c r="C5706" s="52" t="s">
        <v>346</v>
      </c>
      <c r="D5706" s="51" t="s">
        <v>347</v>
      </c>
      <c r="E5706" s="44" t="s">
        <v>46</v>
      </c>
      <c r="F5706" s="25">
        <v>125</v>
      </c>
      <c r="G5706" s="16">
        <v>160</v>
      </c>
      <c r="H5706" s="16">
        <v>1.9</v>
      </c>
      <c r="I5706" s="35">
        <f>'EPD information'!$L$17*Tabell2[[#This Row],[Weight (kg)]]</f>
        <v>8.6829999999999998</v>
      </c>
      <c r="J5706" s="22">
        <f>'EPD information'!$M$17*Tabell2[[#This Row],[Weight (kg)]]</f>
        <v>0.42559999999999998</v>
      </c>
      <c r="K5706" s="22">
        <f>'EPD information'!$N$17*Tabell2[[#This Row],[Weight (kg)]]</f>
        <v>0.17879</v>
      </c>
      <c r="L5706" s="22">
        <f>'EPD information'!$O$17*Tabell2[[#This Row],[Weight (kg)]]</f>
        <v>8.3030000000000007E-2</v>
      </c>
      <c r="M5706" s="22">
        <f>'EPD information'!$P$17*Tabell2[[#This Row],[Weight (kg)]]</f>
        <v>7.3530000000000002E-3</v>
      </c>
      <c r="N5706" s="22">
        <f>'EPD information'!$Q$17*Tabell2[[#This Row],[Weight (kg)]]</f>
        <v>0.27359999999999995</v>
      </c>
      <c r="O5706" s="22">
        <f>'EPD information'!$R$17*Tabell2[[#This Row],[Weight (kg)]]</f>
        <v>1.4458999999999998E-2</v>
      </c>
      <c r="P5706" s="22">
        <f>'EPD information'!$S$17*Tabell2[[#This Row],[Weight (kg)]]</f>
        <v>-3.04</v>
      </c>
      <c r="Q5706" s="35">
        <f>'EPD information'!$T$17*Tabell2[[#This Row],[Weight (kg)]]</f>
        <v>8.6829999999999998</v>
      </c>
      <c r="R5706" s="35">
        <f>'EPD information'!$U$17*Tabell2[[#This Row],[Weight (kg)]]</f>
        <v>0.42559999999999998</v>
      </c>
      <c r="S5706" s="35">
        <f>'EPD information'!$V$17*Tabell2[[#This Row],[Weight (kg)]]</f>
        <v>0.17879</v>
      </c>
      <c r="T5706" s="22" t="s">
        <v>63</v>
      </c>
      <c r="U5706" s="35">
        <f>'EPD information'!$X$17*Tabell2[[#This Row],[Weight (kg)]]</f>
        <v>7.3530000000000002E-3</v>
      </c>
      <c r="V5706" s="35" t="e">
        <f>'EPD information'!#REF!*Tabell2[[#This Row],[Weight (kg)]]</f>
        <v>#REF!</v>
      </c>
      <c r="W5706" s="35">
        <f>'EPD information'!$Z$17*Tabell2[[#This Row],[Weight (kg)]]</f>
        <v>1.4458999999999998E-2</v>
      </c>
      <c r="X5706" s="22">
        <f>'EPD information'!$AA$17*Tabell2[[#This Row],[Weight (kg)]]</f>
        <v>-3.04</v>
      </c>
      <c r="Y5706" s="18">
        <f>'EPD information'!$AB$17*Tabell2[[#This Row],[Weight (kg)]]</f>
        <v>8.5689999999999991</v>
      </c>
      <c r="Z5706" s="18">
        <f>'EPD information'!$AC$17*Tabell2[[#This Row],[Weight (kg)]]</f>
        <v>0.4199</v>
      </c>
      <c r="AA5706" s="18">
        <f>'EPD information'!$AD$17*Tabell2[[#This Row],[Weight (kg)]]</f>
        <v>0.17859999999999998</v>
      </c>
      <c r="AB5706" s="18">
        <f>'EPD information'!$AE$17*Tabell2[[#This Row],[Weight (kg)]]</f>
        <v>8.2269999999999996E-2</v>
      </c>
      <c r="AC5706" s="18">
        <f>'EPD information'!$AF$17*Tabell2[[#This Row],[Weight (kg)]]</f>
        <v>7.2769999999999996E-3</v>
      </c>
      <c r="AD5706" s="18">
        <f>'EPD information'!$AG$17*Tabell2[[#This Row],[Weight (kg)]]</f>
        <v>0.27169999999999994</v>
      </c>
      <c r="AE5706" s="18">
        <f>'EPD information'!$AH$17*Tabell2[[#This Row],[Weight (kg)]]</f>
        <v>1.4345E-2</v>
      </c>
      <c r="AF5706" s="21">
        <f>'EPD information'!$AI$17*Tabell2[[#This Row],[Weight (kg)]]</f>
        <v>-2.9259999999999997</v>
      </c>
    </row>
    <row r="5707" spans="1:32" hidden="1" x14ac:dyDescent="0.2">
      <c r="A5707" s="24" t="s">
        <v>341</v>
      </c>
      <c r="B5707" s="16" t="s">
        <v>318</v>
      </c>
      <c r="C5707" s="52" t="s">
        <v>348</v>
      </c>
      <c r="D5707" s="51" t="s">
        <v>349</v>
      </c>
      <c r="E5707" s="44" t="s">
        <v>46</v>
      </c>
      <c r="F5707" s="25">
        <v>125</v>
      </c>
      <c r="G5707" s="16">
        <v>200</v>
      </c>
      <c r="H5707" s="16">
        <v>2.2999999999999998</v>
      </c>
      <c r="I5707" s="35">
        <f>'EPD information'!$L$17*Tabell2[[#This Row],[Weight (kg)]]</f>
        <v>10.510999999999999</v>
      </c>
      <c r="J5707" s="22">
        <f>'EPD information'!$M$17*Tabell2[[#This Row],[Weight (kg)]]</f>
        <v>0.51519999999999999</v>
      </c>
      <c r="K5707" s="22">
        <f>'EPD information'!$N$17*Tabell2[[#This Row],[Weight (kg)]]</f>
        <v>0.21642999999999998</v>
      </c>
      <c r="L5707" s="22">
        <f>'EPD information'!$O$17*Tabell2[[#This Row],[Weight (kg)]]</f>
        <v>0.10051</v>
      </c>
      <c r="M5707" s="22">
        <f>'EPD information'!$P$17*Tabell2[[#This Row],[Weight (kg)]]</f>
        <v>8.9009999999999992E-3</v>
      </c>
      <c r="N5707" s="22">
        <f>'EPD information'!$Q$17*Tabell2[[#This Row],[Weight (kg)]]</f>
        <v>0.33119999999999994</v>
      </c>
      <c r="O5707" s="22">
        <f>'EPD information'!$R$17*Tabell2[[#This Row],[Weight (kg)]]</f>
        <v>1.7502999999999998E-2</v>
      </c>
      <c r="P5707" s="22">
        <f>'EPD information'!$S$17*Tabell2[[#This Row],[Weight (kg)]]</f>
        <v>-3.6799999999999997</v>
      </c>
      <c r="Q5707" s="35">
        <f>'EPD information'!$T$17*Tabell2[[#This Row],[Weight (kg)]]</f>
        <v>10.510999999999999</v>
      </c>
      <c r="R5707" s="35">
        <f>'EPD information'!$U$17*Tabell2[[#This Row],[Weight (kg)]]</f>
        <v>0.51519999999999999</v>
      </c>
      <c r="S5707" s="35">
        <f>'EPD information'!$V$17*Tabell2[[#This Row],[Weight (kg)]]</f>
        <v>0.21642999999999998</v>
      </c>
      <c r="T5707" s="22" t="s">
        <v>63</v>
      </c>
      <c r="U5707" s="35">
        <f>'EPD information'!$X$17*Tabell2[[#This Row],[Weight (kg)]]</f>
        <v>8.9009999999999992E-3</v>
      </c>
      <c r="V5707" s="35" t="e">
        <f>'EPD information'!#REF!*Tabell2[[#This Row],[Weight (kg)]]</f>
        <v>#REF!</v>
      </c>
      <c r="W5707" s="35">
        <f>'EPD information'!$Z$17*Tabell2[[#This Row],[Weight (kg)]]</f>
        <v>1.7502999999999998E-2</v>
      </c>
      <c r="X5707" s="22">
        <f>'EPD information'!$AA$17*Tabell2[[#This Row],[Weight (kg)]]</f>
        <v>-3.6799999999999997</v>
      </c>
      <c r="Y5707" s="18">
        <f>'EPD information'!$AB$17*Tabell2[[#This Row],[Weight (kg)]]</f>
        <v>10.372999999999999</v>
      </c>
      <c r="Z5707" s="18">
        <f>'EPD information'!$AC$17*Tabell2[[#This Row],[Weight (kg)]]</f>
        <v>0.50829999999999997</v>
      </c>
      <c r="AA5707" s="18">
        <f>'EPD information'!$AD$17*Tabell2[[#This Row],[Weight (kg)]]</f>
        <v>0.21619999999999998</v>
      </c>
      <c r="AB5707" s="18">
        <f>'EPD information'!$AE$17*Tabell2[[#This Row],[Weight (kg)]]</f>
        <v>9.9589999999999984E-2</v>
      </c>
      <c r="AC5707" s="18">
        <f>'EPD information'!$AF$17*Tabell2[[#This Row],[Weight (kg)]]</f>
        <v>8.8089999999999991E-3</v>
      </c>
      <c r="AD5707" s="18">
        <f>'EPD information'!$AG$17*Tabell2[[#This Row],[Weight (kg)]]</f>
        <v>0.32889999999999997</v>
      </c>
      <c r="AE5707" s="18">
        <f>'EPD information'!$AH$17*Tabell2[[#This Row],[Weight (kg)]]</f>
        <v>1.7364999999999998E-2</v>
      </c>
      <c r="AF5707" s="21">
        <f>'EPD information'!$AI$17*Tabell2[[#This Row],[Weight (kg)]]</f>
        <v>-3.5419999999999998</v>
      </c>
    </row>
    <row r="5708" spans="1:32" hidden="1" x14ac:dyDescent="0.2">
      <c r="A5708" s="24" t="s">
        <v>341</v>
      </c>
      <c r="B5708" s="16" t="s">
        <v>318</v>
      </c>
      <c r="C5708" s="52" t="s">
        <v>350</v>
      </c>
      <c r="D5708" s="51" t="s">
        <v>351</v>
      </c>
      <c r="E5708" s="44" t="s">
        <v>46</v>
      </c>
      <c r="F5708" s="25">
        <v>160</v>
      </c>
      <c r="G5708" s="16">
        <v>200</v>
      </c>
      <c r="H5708" s="16">
        <v>2.6</v>
      </c>
      <c r="I5708" s="35">
        <f>'EPD information'!$L$17*Tabell2[[#This Row],[Weight (kg)]]</f>
        <v>11.882000000000001</v>
      </c>
      <c r="J5708" s="22">
        <f>'EPD information'!$M$17*Tabell2[[#This Row],[Weight (kg)]]</f>
        <v>0.58240000000000003</v>
      </c>
      <c r="K5708" s="22">
        <f>'EPD information'!$N$17*Tabell2[[#This Row],[Weight (kg)]]</f>
        <v>0.24466000000000002</v>
      </c>
      <c r="L5708" s="22">
        <f>'EPD information'!$O$17*Tabell2[[#This Row],[Weight (kg)]]</f>
        <v>0.11362000000000001</v>
      </c>
      <c r="M5708" s="22">
        <f>'EPD information'!$P$17*Tabell2[[#This Row],[Weight (kg)]]</f>
        <v>1.0062000000000001E-2</v>
      </c>
      <c r="N5708" s="22">
        <f>'EPD information'!$Q$17*Tabell2[[#This Row],[Weight (kg)]]</f>
        <v>0.37440000000000001</v>
      </c>
      <c r="O5708" s="22">
        <f>'EPD information'!$R$17*Tabell2[[#This Row],[Weight (kg)]]</f>
        <v>1.9785999999999998E-2</v>
      </c>
      <c r="P5708" s="22">
        <f>'EPD information'!$S$17*Tabell2[[#This Row],[Weight (kg)]]</f>
        <v>-4.16</v>
      </c>
      <c r="Q5708" s="35">
        <f>'EPD information'!$T$17*Tabell2[[#This Row],[Weight (kg)]]</f>
        <v>11.882000000000001</v>
      </c>
      <c r="R5708" s="35">
        <f>'EPD information'!$U$17*Tabell2[[#This Row],[Weight (kg)]]</f>
        <v>0.58240000000000003</v>
      </c>
      <c r="S5708" s="35">
        <f>'EPD information'!$V$17*Tabell2[[#This Row],[Weight (kg)]]</f>
        <v>0.24466000000000002</v>
      </c>
      <c r="T5708" s="22" t="s">
        <v>63</v>
      </c>
      <c r="U5708" s="35">
        <f>'EPD information'!$X$17*Tabell2[[#This Row],[Weight (kg)]]</f>
        <v>1.0062000000000001E-2</v>
      </c>
      <c r="V5708" s="35" t="e">
        <f>'EPD information'!#REF!*Tabell2[[#This Row],[Weight (kg)]]</f>
        <v>#REF!</v>
      </c>
      <c r="W5708" s="35">
        <f>'EPD information'!$Z$17*Tabell2[[#This Row],[Weight (kg)]]</f>
        <v>1.9785999999999998E-2</v>
      </c>
      <c r="X5708" s="22">
        <f>'EPD information'!$AA$17*Tabell2[[#This Row],[Weight (kg)]]</f>
        <v>-4.16</v>
      </c>
      <c r="Y5708" s="18">
        <f>'EPD information'!$AB$17*Tabell2[[#This Row],[Weight (kg)]]</f>
        <v>11.725999999999999</v>
      </c>
      <c r="Z5708" s="18">
        <f>'EPD information'!$AC$17*Tabell2[[#This Row],[Weight (kg)]]</f>
        <v>0.5746</v>
      </c>
      <c r="AA5708" s="18">
        <f>'EPD information'!$AD$17*Tabell2[[#This Row],[Weight (kg)]]</f>
        <v>0.24440000000000001</v>
      </c>
      <c r="AB5708" s="18">
        <f>'EPD information'!$AE$17*Tabell2[[#This Row],[Weight (kg)]]</f>
        <v>0.11258</v>
      </c>
      <c r="AC5708" s="18">
        <f>'EPD information'!$AF$17*Tabell2[[#This Row],[Weight (kg)]]</f>
        <v>9.9579999999999998E-3</v>
      </c>
      <c r="AD5708" s="18">
        <f>'EPD information'!$AG$17*Tabell2[[#This Row],[Weight (kg)]]</f>
        <v>0.37179999999999996</v>
      </c>
      <c r="AE5708" s="18">
        <f>'EPD information'!$AH$17*Tabell2[[#This Row],[Weight (kg)]]</f>
        <v>1.9630000000000002E-2</v>
      </c>
      <c r="AF5708" s="21">
        <f>'EPD information'!$AI$17*Tabell2[[#This Row],[Weight (kg)]]</f>
        <v>-4.0040000000000004</v>
      </c>
    </row>
    <row r="5709" spans="1:32" hidden="1" x14ac:dyDescent="0.2">
      <c r="A5709" s="24" t="s">
        <v>341</v>
      </c>
      <c r="B5709" s="16" t="s">
        <v>318</v>
      </c>
      <c r="C5709" s="52" t="s">
        <v>352</v>
      </c>
      <c r="D5709" s="51" t="s">
        <v>353</v>
      </c>
      <c r="E5709" s="44" t="s">
        <v>46</v>
      </c>
      <c r="F5709" s="25">
        <v>160</v>
      </c>
      <c r="G5709" s="16">
        <v>250</v>
      </c>
      <c r="H5709" s="16">
        <v>3.1</v>
      </c>
      <c r="I5709" s="35">
        <f>'EPD information'!$L$17*Tabell2[[#This Row],[Weight (kg)]]</f>
        <v>14.167000000000002</v>
      </c>
      <c r="J5709" s="22">
        <f>'EPD information'!$M$17*Tabell2[[#This Row],[Weight (kg)]]</f>
        <v>0.69440000000000002</v>
      </c>
      <c r="K5709" s="22">
        <f>'EPD information'!$N$17*Tabell2[[#This Row],[Weight (kg)]]</f>
        <v>0.29171000000000002</v>
      </c>
      <c r="L5709" s="22">
        <f>'EPD information'!$O$17*Tabell2[[#This Row],[Weight (kg)]]</f>
        <v>0.13547000000000001</v>
      </c>
      <c r="M5709" s="22">
        <f>'EPD information'!$P$17*Tabell2[[#This Row],[Weight (kg)]]</f>
        <v>1.1997000000000001E-2</v>
      </c>
      <c r="N5709" s="22">
        <f>'EPD information'!$Q$17*Tabell2[[#This Row],[Weight (kg)]]</f>
        <v>0.44639999999999996</v>
      </c>
      <c r="O5709" s="22">
        <f>'EPD information'!$R$17*Tabell2[[#This Row],[Weight (kg)]]</f>
        <v>2.3591000000000001E-2</v>
      </c>
      <c r="P5709" s="22">
        <f>'EPD information'!$S$17*Tabell2[[#This Row],[Weight (kg)]]</f>
        <v>-4.9600000000000009</v>
      </c>
      <c r="Q5709" s="35">
        <f>'EPD information'!$T$17*Tabell2[[#This Row],[Weight (kg)]]</f>
        <v>14.167000000000002</v>
      </c>
      <c r="R5709" s="35">
        <f>'EPD information'!$U$17*Tabell2[[#This Row],[Weight (kg)]]</f>
        <v>0.69440000000000002</v>
      </c>
      <c r="S5709" s="35">
        <f>'EPD information'!$V$17*Tabell2[[#This Row],[Weight (kg)]]</f>
        <v>0.29171000000000002</v>
      </c>
      <c r="T5709" s="22" t="s">
        <v>63</v>
      </c>
      <c r="U5709" s="35">
        <f>'EPD information'!$X$17*Tabell2[[#This Row],[Weight (kg)]]</f>
        <v>1.1997000000000001E-2</v>
      </c>
      <c r="V5709" s="35" t="e">
        <f>'EPD information'!#REF!*Tabell2[[#This Row],[Weight (kg)]]</f>
        <v>#REF!</v>
      </c>
      <c r="W5709" s="35">
        <f>'EPD information'!$Z$17*Tabell2[[#This Row],[Weight (kg)]]</f>
        <v>2.3591000000000001E-2</v>
      </c>
      <c r="X5709" s="22">
        <f>'EPD information'!$AA$17*Tabell2[[#This Row],[Weight (kg)]]</f>
        <v>-4.9600000000000009</v>
      </c>
      <c r="Y5709" s="18">
        <f>'EPD information'!$AB$17*Tabell2[[#This Row],[Weight (kg)]]</f>
        <v>13.981</v>
      </c>
      <c r="Z5709" s="18">
        <f>'EPD information'!$AC$17*Tabell2[[#This Row],[Weight (kg)]]</f>
        <v>0.68510000000000004</v>
      </c>
      <c r="AA5709" s="18">
        <f>'EPD information'!$AD$17*Tabell2[[#This Row],[Weight (kg)]]</f>
        <v>0.29139999999999999</v>
      </c>
      <c r="AB5709" s="18">
        <f>'EPD information'!$AE$17*Tabell2[[#This Row],[Weight (kg)]]</f>
        <v>0.13422999999999999</v>
      </c>
      <c r="AC5709" s="18">
        <f>'EPD information'!$AF$17*Tabell2[[#This Row],[Weight (kg)]]</f>
        <v>1.1873E-2</v>
      </c>
      <c r="AD5709" s="18">
        <f>'EPD information'!$AG$17*Tabell2[[#This Row],[Weight (kg)]]</f>
        <v>0.44329999999999997</v>
      </c>
      <c r="AE5709" s="18">
        <f>'EPD information'!$AH$17*Tabell2[[#This Row],[Weight (kg)]]</f>
        <v>2.3405000000000002E-2</v>
      </c>
      <c r="AF5709" s="21">
        <f>'EPD information'!$AI$17*Tabell2[[#This Row],[Weight (kg)]]</f>
        <v>-4.774</v>
      </c>
    </row>
    <row r="5710" spans="1:32" hidden="1" x14ac:dyDescent="0.2">
      <c r="A5710" s="24" t="s">
        <v>341</v>
      </c>
      <c r="B5710" s="16" t="s">
        <v>318</v>
      </c>
      <c r="C5710" s="52" t="s">
        <v>354</v>
      </c>
      <c r="D5710" s="51" t="s">
        <v>355</v>
      </c>
      <c r="E5710" s="44" t="s">
        <v>46</v>
      </c>
      <c r="F5710" s="25">
        <v>200</v>
      </c>
      <c r="G5710" s="16">
        <v>250</v>
      </c>
      <c r="H5710" s="16">
        <v>3.6</v>
      </c>
      <c r="I5710" s="35">
        <f>'EPD information'!$L$17*Tabell2[[#This Row],[Weight (kg)]]</f>
        <v>16.452000000000002</v>
      </c>
      <c r="J5710" s="22">
        <f>'EPD information'!$M$17*Tabell2[[#This Row],[Weight (kg)]]</f>
        <v>0.80640000000000001</v>
      </c>
      <c r="K5710" s="22">
        <f>'EPD information'!$N$17*Tabell2[[#This Row],[Weight (kg)]]</f>
        <v>0.33876000000000001</v>
      </c>
      <c r="L5710" s="22">
        <f>'EPD information'!$O$17*Tabell2[[#This Row],[Weight (kg)]]</f>
        <v>0.15732000000000002</v>
      </c>
      <c r="M5710" s="22">
        <f>'EPD information'!$P$17*Tabell2[[#This Row],[Weight (kg)]]</f>
        <v>1.3932000000000002E-2</v>
      </c>
      <c r="N5710" s="22">
        <f>'EPD information'!$Q$17*Tabell2[[#This Row],[Weight (kg)]]</f>
        <v>0.51839999999999997</v>
      </c>
      <c r="O5710" s="22">
        <f>'EPD information'!$R$17*Tabell2[[#This Row],[Weight (kg)]]</f>
        <v>2.7396E-2</v>
      </c>
      <c r="P5710" s="22">
        <f>'EPD information'!$S$17*Tabell2[[#This Row],[Weight (kg)]]</f>
        <v>-5.7600000000000007</v>
      </c>
      <c r="Q5710" s="35">
        <f>'EPD information'!$T$17*Tabell2[[#This Row],[Weight (kg)]]</f>
        <v>16.452000000000002</v>
      </c>
      <c r="R5710" s="35">
        <f>'EPD information'!$U$17*Tabell2[[#This Row],[Weight (kg)]]</f>
        <v>0.80640000000000001</v>
      </c>
      <c r="S5710" s="35">
        <f>'EPD information'!$V$17*Tabell2[[#This Row],[Weight (kg)]]</f>
        <v>0.33876000000000001</v>
      </c>
      <c r="T5710" s="22" t="s">
        <v>63</v>
      </c>
      <c r="U5710" s="35">
        <f>'EPD information'!$X$17*Tabell2[[#This Row],[Weight (kg)]]</f>
        <v>1.3932000000000002E-2</v>
      </c>
      <c r="V5710" s="35" t="e">
        <f>'EPD information'!#REF!*Tabell2[[#This Row],[Weight (kg)]]</f>
        <v>#REF!</v>
      </c>
      <c r="W5710" s="35">
        <f>'EPD information'!$Z$17*Tabell2[[#This Row],[Weight (kg)]]</f>
        <v>2.7396E-2</v>
      </c>
      <c r="X5710" s="22">
        <f>'EPD information'!$AA$17*Tabell2[[#This Row],[Weight (kg)]]</f>
        <v>-5.7600000000000007</v>
      </c>
      <c r="Y5710" s="18">
        <f>'EPD information'!$AB$17*Tabell2[[#This Row],[Weight (kg)]]</f>
        <v>16.236000000000001</v>
      </c>
      <c r="Z5710" s="18">
        <f>'EPD information'!$AC$17*Tabell2[[#This Row],[Weight (kg)]]</f>
        <v>0.79559999999999997</v>
      </c>
      <c r="AA5710" s="18">
        <f>'EPD information'!$AD$17*Tabell2[[#This Row],[Weight (kg)]]</f>
        <v>0.33840000000000003</v>
      </c>
      <c r="AB5710" s="18">
        <f>'EPD information'!$AE$17*Tabell2[[#This Row],[Weight (kg)]]</f>
        <v>0.15587999999999999</v>
      </c>
      <c r="AC5710" s="18">
        <f>'EPD information'!$AF$17*Tabell2[[#This Row],[Weight (kg)]]</f>
        <v>1.3788E-2</v>
      </c>
      <c r="AD5710" s="18">
        <f>'EPD information'!$AG$17*Tabell2[[#This Row],[Weight (kg)]]</f>
        <v>0.51479999999999992</v>
      </c>
      <c r="AE5710" s="18">
        <f>'EPD information'!$AH$17*Tabell2[[#This Row],[Weight (kg)]]</f>
        <v>2.7180000000000003E-2</v>
      </c>
      <c r="AF5710" s="21">
        <f>'EPD information'!$AI$17*Tabell2[[#This Row],[Weight (kg)]]</f>
        <v>-5.5440000000000005</v>
      </c>
    </row>
    <row r="5711" spans="1:32" hidden="1" x14ac:dyDescent="0.2">
      <c r="A5711" s="24" t="s">
        <v>341</v>
      </c>
      <c r="B5711" s="16" t="s">
        <v>318</v>
      </c>
      <c r="C5711" s="52" t="s">
        <v>356</v>
      </c>
      <c r="D5711" s="51" t="s">
        <v>357</v>
      </c>
      <c r="E5711" s="44" t="s">
        <v>46</v>
      </c>
      <c r="F5711" s="25">
        <v>200</v>
      </c>
      <c r="G5711" s="16">
        <v>315</v>
      </c>
      <c r="H5711" s="16">
        <v>4.3</v>
      </c>
      <c r="I5711" s="35">
        <f>'EPD information'!$L$17*Tabell2[[#This Row],[Weight (kg)]]</f>
        <v>19.651</v>
      </c>
      <c r="J5711" s="22">
        <f>'EPD information'!$M$17*Tabell2[[#This Row],[Weight (kg)]]</f>
        <v>0.96319999999999995</v>
      </c>
      <c r="K5711" s="22">
        <f>'EPD information'!$N$17*Tabell2[[#This Row],[Weight (kg)]]</f>
        <v>0.40462999999999999</v>
      </c>
      <c r="L5711" s="22">
        <f>'EPD information'!$O$17*Tabell2[[#This Row],[Weight (kg)]]</f>
        <v>0.18790999999999999</v>
      </c>
      <c r="M5711" s="22">
        <f>'EPD information'!$P$17*Tabell2[[#This Row],[Weight (kg)]]</f>
        <v>1.6641E-2</v>
      </c>
      <c r="N5711" s="22">
        <f>'EPD information'!$Q$17*Tabell2[[#This Row],[Weight (kg)]]</f>
        <v>0.61919999999999997</v>
      </c>
      <c r="O5711" s="22">
        <f>'EPD information'!$R$17*Tabell2[[#This Row],[Weight (kg)]]</f>
        <v>3.2722999999999995E-2</v>
      </c>
      <c r="P5711" s="22">
        <f>'EPD information'!$S$17*Tabell2[[#This Row],[Weight (kg)]]</f>
        <v>-6.88</v>
      </c>
      <c r="Q5711" s="35">
        <f>'EPD information'!$T$17*Tabell2[[#This Row],[Weight (kg)]]</f>
        <v>19.651</v>
      </c>
      <c r="R5711" s="35">
        <f>'EPD information'!$U$17*Tabell2[[#This Row],[Weight (kg)]]</f>
        <v>0.96319999999999995</v>
      </c>
      <c r="S5711" s="35">
        <f>'EPD information'!$V$17*Tabell2[[#This Row],[Weight (kg)]]</f>
        <v>0.40462999999999999</v>
      </c>
      <c r="T5711" s="22" t="s">
        <v>63</v>
      </c>
      <c r="U5711" s="35">
        <f>'EPD information'!$X$17*Tabell2[[#This Row],[Weight (kg)]]</f>
        <v>1.6641E-2</v>
      </c>
      <c r="V5711" s="35" t="e">
        <f>'EPD information'!#REF!*Tabell2[[#This Row],[Weight (kg)]]</f>
        <v>#REF!</v>
      </c>
      <c r="W5711" s="35">
        <f>'EPD information'!$Z$17*Tabell2[[#This Row],[Weight (kg)]]</f>
        <v>3.2722999999999995E-2</v>
      </c>
      <c r="X5711" s="22">
        <f>'EPD information'!$AA$17*Tabell2[[#This Row],[Weight (kg)]]</f>
        <v>-6.88</v>
      </c>
      <c r="Y5711" s="18">
        <f>'EPD information'!$AB$17*Tabell2[[#This Row],[Weight (kg)]]</f>
        <v>19.392999999999997</v>
      </c>
      <c r="Z5711" s="18">
        <f>'EPD information'!$AC$17*Tabell2[[#This Row],[Weight (kg)]]</f>
        <v>0.95029999999999992</v>
      </c>
      <c r="AA5711" s="18">
        <f>'EPD information'!$AD$17*Tabell2[[#This Row],[Weight (kg)]]</f>
        <v>0.4042</v>
      </c>
      <c r="AB5711" s="18">
        <f>'EPD information'!$AE$17*Tabell2[[#This Row],[Weight (kg)]]</f>
        <v>0.18618999999999999</v>
      </c>
      <c r="AC5711" s="18">
        <f>'EPD information'!$AF$17*Tabell2[[#This Row],[Weight (kg)]]</f>
        <v>1.6469000000000001E-2</v>
      </c>
      <c r="AD5711" s="18">
        <f>'EPD information'!$AG$17*Tabell2[[#This Row],[Weight (kg)]]</f>
        <v>0.61489999999999989</v>
      </c>
      <c r="AE5711" s="18">
        <f>'EPD information'!$AH$17*Tabell2[[#This Row],[Weight (kg)]]</f>
        <v>3.2465000000000001E-2</v>
      </c>
      <c r="AF5711" s="21">
        <f>'EPD information'!$AI$17*Tabell2[[#This Row],[Weight (kg)]]</f>
        <v>-6.6219999999999999</v>
      </c>
    </row>
    <row r="5712" spans="1:32" hidden="1" x14ac:dyDescent="0.2">
      <c r="A5712" s="24" t="s">
        <v>341</v>
      </c>
      <c r="B5712" s="16" t="s">
        <v>318</v>
      </c>
      <c r="C5712" s="52" t="s">
        <v>358</v>
      </c>
      <c r="D5712" s="51" t="s">
        <v>359</v>
      </c>
      <c r="E5712" s="44" t="s">
        <v>46</v>
      </c>
      <c r="F5712" s="25">
        <v>250</v>
      </c>
      <c r="G5712" s="16">
        <v>315</v>
      </c>
      <c r="H5712" s="16">
        <v>6.5</v>
      </c>
      <c r="I5712" s="35">
        <f>'EPD information'!$L$17*Tabell2[[#This Row],[Weight (kg)]]</f>
        <v>29.705000000000002</v>
      </c>
      <c r="J5712" s="22">
        <f>'EPD information'!$M$17*Tabell2[[#This Row],[Weight (kg)]]</f>
        <v>1.456</v>
      </c>
      <c r="K5712" s="22">
        <f>'EPD information'!$N$17*Tabell2[[#This Row],[Weight (kg)]]</f>
        <v>0.61165000000000003</v>
      </c>
      <c r="L5712" s="22">
        <f>'EPD information'!$O$17*Tabell2[[#This Row],[Weight (kg)]]</f>
        <v>0.28405000000000002</v>
      </c>
      <c r="M5712" s="22">
        <f>'EPD information'!$P$17*Tabell2[[#This Row],[Weight (kg)]]</f>
        <v>2.5155E-2</v>
      </c>
      <c r="N5712" s="22">
        <f>'EPD information'!$Q$17*Tabell2[[#This Row],[Weight (kg)]]</f>
        <v>0.93599999999999994</v>
      </c>
      <c r="O5712" s="22">
        <f>'EPD information'!$R$17*Tabell2[[#This Row],[Weight (kg)]]</f>
        <v>4.9464999999999995E-2</v>
      </c>
      <c r="P5712" s="22">
        <f>'EPD information'!$S$17*Tabell2[[#This Row],[Weight (kg)]]</f>
        <v>-10.4</v>
      </c>
      <c r="Q5712" s="35">
        <f>'EPD information'!$T$17*Tabell2[[#This Row],[Weight (kg)]]</f>
        <v>29.705000000000002</v>
      </c>
      <c r="R5712" s="35">
        <f>'EPD information'!$U$17*Tabell2[[#This Row],[Weight (kg)]]</f>
        <v>1.456</v>
      </c>
      <c r="S5712" s="35">
        <f>'EPD information'!$V$17*Tabell2[[#This Row],[Weight (kg)]]</f>
        <v>0.61165000000000003</v>
      </c>
      <c r="T5712" s="22" t="s">
        <v>63</v>
      </c>
      <c r="U5712" s="35">
        <f>'EPD information'!$X$17*Tabell2[[#This Row],[Weight (kg)]]</f>
        <v>2.5155E-2</v>
      </c>
      <c r="V5712" s="35" t="e">
        <f>'EPD information'!#REF!*Tabell2[[#This Row],[Weight (kg)]]</f>
        <v>#REF!</v>
      </c>
      <c r="W5712" s="35">
        <f>'EPD information'!$Z$17*Tabell2[[#This Row],[Weight (kg)]]</f>
        <v>4.9464999999999995E-2</v>
      </c>
      <c r="X5712" s="22">
        <f>'EPD information'!$AA$17*Tabell2[[#This Row],[Weight (kg)]]</f>
        <v>-10.4</v>
      </c>
      <c r="Y5712" s="18">
        <f>'EPD information'!$AB$17*Tabell2[[#This Row],[Weight (kg)]]</f>
        <v>29.314999999999998</v>
      </c>
      <c r="Z5712" s="18">
        <f>'EPD information'!$AC$17*Tabell2[[#This Row],[Weight (kg)]]</f>
        <v>1.4365000000000001</v>
      </c>
      <c r="AA5712" s="18">
        <f>'EPD information'!$AD$17*Tabell2[[#This Row],[Weight (kg)]]</f>
        <v>0.61099999999999999</v>
      </c>
      <c r="AB5712" s="18">
        <f>'EPD information'!$AE$17*Tabell2[[#This Row],[Weight (kg)]]</f>
        <v>0.28144999999999998</v>
      </c>
      <c r="AC5712" s="18">
        <f>'EPD information'!$AF$17*Tabell2[[#This Row],[Weight (kg)]]</f>
        <v>2.4895E-2</v>
      </c>
      <c r="AD5712" s="18">
        <f>'EPD information'!$AG$17*Tabell2[[#This Row],[Weight (kg)]]</f>
        <v>0.92949999999999988</v>
      </c>
      <c r="AE5712" s="18">
        <f>'EPD information'!$AH$17*Tabell2[[#This Row],[Weight (kg)]]</f>
        <v>4.9075000000000001E-2</v>
      </c>
      <c r="AF5712" s="21">
        <f>'EPD information'!$AI$17*Tabell2[[#This Row],[Weight (kg)]]</f>
        <v>-10.01</v>
      </c>
    </row>
    <row r="5713" spans="1:32" hidden="1" x14ac:dyDescent="0.2">
      <c r="A5713" s="24" t="s">
        <v>341</v>
      </c>
      <c r="B5713" s="16" t="s">
        <v>318</v>
      </c>
      <c r="C5713" s="52" t="s">
        <v>360</v>
      </c>
      <c r="D5713" s="51" t="s">
        <v>361</v>
      </c>
      <c r="E5713" s="44" t="s">
        <v>46</v>
      </c>
      <c r="F5713" s="25">
        <v>250</v>
      </c>
      <c r="G5713" s="16">
        <v>400</v>
      </c>
      <c r="H5713" s="16">
        <v>8.6</v>
      </c>
      <c r="I5713" s="35">
        <f>'EPD information'!$L$17*Tabell2[[#This Row],[Weight (kg)]]</f>
        <v>39.302</v>
      </c>
      <c r="J5713" s="22">
        <f>'EPD information'!$M$17*Tabell2[[#This Row],[Weight (kg)]]</f>
        <v>1.9263999999999999</v>
      </c>
      <c r="K5713" s="22">
        <f>'EPD information'!$N$17*Tabell2[[#This Row],[Weight (kg)]]</f>
        <v>0.80925999999999998</v>
      </c>
      <c r="L5713" s="22">
        <f>'EPD information'!$O$17*Tabell2[[#This Row],[Weight (kg)]]</f>
        <v>0.37581999999999999</v>
      </c>
      <c r="M5713" s="22">
        <f>'EPD information'!$P$17*Tabell2[[#This Row],[Weight (kg)]]</f>
        <v>3.3281999999999999E-2</v>
      </c>
      <c r="N5713" s="22">
        <f>'EPD information'!$Q$17*Tabell2[[#This Row],[Weight (kg)]]</f>
        <v>1.2383999999999999</v>
      </c>
      <c r="O5713" s="22">
        <f>'EPD information'!$R$17*Tabell2[[#This Row],[Weight (kg)]]</f>
        <v>6.544599999999999E-2</v>
      </c>
      <c r="P5713" s="22">
        <f>'EPD information'!$S$17*Tabell2[[#This Row],[Weight (kg)]]</f>
        <v>-13.76</v>
      </c>
      <c r="Q5713" s="35">
        <f>'EPD information'!$T$17*Tabell2[[#This Row],[Weight (kg)]]</f>
        <v>39.302</v>
      </c>
      <c r="R5713" s="35">
        <f>'EPD information'!$U$17*Tabell2[[#This Row],[Weight (kg)]]</f>
        <v>1.9263999999999999</v>
      </c>
      <c r="S5713" s="35">
        <f>'EPD information'!$V$17*Tabell2[[#This Row],[Weight (kg)]]</f>
        <v>0.80925999999999998</v>
      </c>
      <c r="T5713" s="22" t="s">
        <v>63</v>
      </c>
      <c r="U5713" s="35">
        <f>'EPD information'!$X$17*Tabell2[[#This Row],[Weight (kg)]]</f>
        <v>3.3281999999999999E-2</v>
      </c>
      <c r="V5713" s="35" t="e">
        <f>'EPD information'!#REF!*Tabell2[[#This Row],[Weight (kg)]]</f>
        <v>#REF!</v>
      </c>
      <c r="W5713" s="35">
        <f>'EPD information'!$Z$17*Tabell2[[#This Row],[Weight (kg)]]</f>
        <v>6.544599999999999E-2</v>
      </c>
      <c r="X5713" s="22">
        <f>'EPD information'!$AA$17*Tabell2[[#This Row],[Weight (kg)]]</f>
        <v>-13.76</v>
      </c>
      <c r="Y5713" s="18">
        <f>'EPD information'!$AB$17*Tabell2[[#This Row],[Weight (kg)]]</f>
        <v>38.785999999999994</v>
      </c>
      <c r="Z5713" s="18">
        <f>'EPD information'!$AC$17*Tabell2[[#This Row],[Weight (kg)]]</f>
        <v>1.9005999999999998</v>
      </c>
      <c r="AA5713" s="18">
        <f>'EPD information'!$AD$17*Tabell2[[#This Row],[Weight (kg)]]</f>
        <v>0.80840000000000001</v>
      </c>
      <c r="AB5713" s="18">
        <f>'EPD information'!$AE$17*Tabell2[[#This Row],[Weight (kg)]]</f>
        <v>0.37237999999999999</v>
      </c>
      <c r="AC5713" s="18">
        <f>'EPD information'!$AF$17*Tabell2[[#This Row],[Weight (kg)]]</f>
        <v>3.2938000000000002E-2</v>
      </c>
      <c r="AD5713" s="18">
        <f>'EPD information'!$AG$17*Tabell2[[#This Row],[Weight (kg)]]</f>
        <v>1.2297999999999998</v>
      </c>
      <c r="AE5713" s="18">
        <f>'EPD information'!$AH$17*Tabell2[[#This Row],[Weight (kg)]]</f>
        <v>6.4930000000000002E-2</v>
      </c>
      <c r="AF5713" s="21">
        <f>'EPD information'!$AI$17*Tabell2[[#This Row],[Weight (kg)]]</f>
        <v>-13.244</v>
      </c>
    </row>
    <row r="5714" spans="1:32" hidden="1" x14ac:dyDescent="0.2">
      <c r="A5714" s="50" t="s">
        <v>341</v>
      </c>
      <c r="B5714" s="26" t="s">
        <v>318</v>
      </c>
      <c r="C5714" s="52" t="s">
        <v>362</v>
      </c>
      <c r="D5714" s="51" t="s">
        <v>363</v>
      </c>
      <c r="E5714" s="44" t="s">
        <v>46</v>
      </c>
      <c r="F5714" s="49">
        <v>315</v>
      </c>
      <c r="G5714" s="26">
        <v>400</v>
      </c>
      <c r="H5714" s="16">
        <v>9.8000000000000007</v>
      </c>
      <c r="I5714" s="35">
        <f>'EPD information'!$L$17*Tabell2[[#This Row],[Weight (kg)]]</f>
        <v>44.786000000000008</v>
      </c>
      <c r="J5714" s="22">
        <f>'EPD information'!$M$17*Tabell2[[#This Row],[Weight (kg)]]</f>
        <v>2.1952000000000003</v>
      </c>
      <c r="K5714" s="22">
        <f>'EPD information'!$N$17*Tabell2[[#This Row],[Weight (kg)]]</f>
        <v>0.92218000000000011</v>
      </c>
      <c r="L5714" s="22">
        <f>'EPD information'!$O$17*Tabell2[[#This Row],[Weight (kg)]]</f>
        <v>0.42826000000000009</v>
      </c>
      <c r="M5714" s="22">
        <f>'EPD information'!$P$17*Tabell2[[#This Row],[Weight (kg)]]</f>
        <v>3.7926000000000001E-2</v>
      </c>
      <c r="N5714" s="22">
        <f>'EPD information'!$Q$17*Tabell2[[#This Row],[Weight (kg)]]</f>
        <v>1.4112</v>
      </c>
      <c r="O5714" s="22">
        <f>'EPD information'!$R$17*Tabell2[[#This Row],[Weight (kg)]]</f>
        <v>7.4578000000000005E-2</v>
      </c>
      <c r="P5714" s="22">
        <f>'EPD information'!$S$17*Tabell2[[#This Row],[Weight (kg)]]</f>
        <v>-15.680000000000001</v>
      </c>
      <c r="Q5714" s="35">
        <f>'EPD information'!$T$17*Tabell2[[#This Row],[Weight (kg)]]</f>
        <v>44.786000000000008</v>
      </c>
      <c r="R5714" s="35">
        <f>'EPD information'!$U$17*Tabell2[[#This Row],[Weight (kg)]]</f>
        <v>2.1952000000000003</v>
      </c>
      <c r="S5714" s="35">
        <f>'EPD information'!$V$17*Tabell2[[#This Row],[Weight (kg)]]</f>
        <v>0.92218000000000011</v>
      </c>
      <c r="T5714" s="22" t="s">
        <v>63</v>
      </c>
      <c r="U5714" s="35">
        <f>'EPD information'!$X$17*Tabell2[[#This Row],[Weight (kg)]]</f>
        <v>3.7926000000000001E-2</v>
      </c>
      <c r="V5714" s="35" t="e">
        <f>'EPD information'!#REF!*Tabell2[[#This Row],[Weight (kg)]]</f>
        <v>#REF!</v>
      </c>
      <c r="W5714" s="35">
        <f>'EPD information'!$Z$17*Tabell2[[#This Row],[Weight (kg)]]</f>
        <v>7.4578000000000005E-2</v>
      </c>
      <c r="X5714" s="22">
        <f>'EPD information'!$AA$17*Tabell2[[#This Row],[Weight (kg)]]</f>
        <v>-15.680000000000001</v>
      </c>
      <c r="Y5714" s="18">
        <f>'EPD information'!$AB$17*Tabell2[[#This Row],[Weight (kg)]]</f>
        <v>44.198</v>
      </c>
      <c r="Z5714" s="18">
        <f>'EPD information'!$AC$17*Tabell2[[#This Row],[Weight (kg)]]</f>
        <v>2.1658000000000004</v>
      </c>
      <c r="AA5714" s="18">
        <f>'EPD information'!$AD$17*Tabell2[[#This Row],[Weight (kg)]]</f>
        <v>0.92120000000000002</v>
      </c>
      <c r="AB5714" s="18">
        <f>'EPD information'!$AE$17*Tabell2[[#This Row],[Weight (kg)]]</f>
        <v>0.42433999999999999</v>
      </c>
      <c r="AC5714" s="18">
        <f>'EPD information'!$AF$17*Tabell2[[#This Row],[Weight (kg)]]</f>
        <v>3.7534000000000005E-2</v>
      </c>
      <c r="AD5714" s="18">
        <f>'EPD information'!$AG$17*Tabell2[[#This Row],[Weight (kg)]]</f>
        <v>1.4014</v>
      </c>
      <c r="AE5714" s="18">
        <f>'EPD information'!$AH$17*Tabell2[[#This Row],[Weight (kg)]]</f>
        <v>7.3990000000000014E-2</v>
      </c>
      <c r="AF5714" s="21">
        <f>'EPD information'!$AI$17*Tabell2[[#This Row],[Weight (kg)]]</f>
        <v>-15.092000000000002</v>
      </c>
    </row>
  </sheetData>
  <sortState xmlns:xlrd2="http://schemas.microsoft.com/office/spreadsheetml/2017/richdata2" ref="A4:X129">
    <sortCondition ref="A4:A129"/>
    <sortCondition ref="F4:F129"/>
    <sortCondition ref="G4:G129"/>
  </sortState>
  <mergeCells count="6">
    <mergeCell ref="Y1:AF1"/>
    <mergeCell ref="I1:P1"/>
    <mergeCell ref="I2:P2"/>
    <mergeCell ref="Q1:X1"/>
    <mergeCell ref="Q2:X2"/>
    <mergeCell ref="Y2:AF2"/>
  </mergeCells>
  <pageMargins left="0.7" right="0.7" top="0.75" bottom="0.75" header="0.3" footer="0.3"/>
  <pageSetup paperSize="9" orientation="portrait" r:id="rId1"/>
  <ignoredErrors>
    <ignoredError sqref="C5693:D5714" numberStoredAsText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58efd63-e922-439e-9db0-cbfe6c40272c">
      <UserInfo>
        <DisplayName>Tomas Martinak</DisplayName>
        <AccountId>27</AccountId>
        <AccountType/>
      </UserInfo>
      <UserInfo>
        <DisplayName>Kerstin Bergström</DisplayName>
        <AccountId>28</AccountId>
        <AccountType/>
      </UserInfo>
      <UserInfo>
        <DisplayName>Matilda Isaksson</DisplayName>
        <AccountId>9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502A443DA6DB4B93F0E881520D4F50" ma:contentTypeVersion="5" ma:contentTypeDescription="Create a new document." ma:contentTypeScope="" ma:versionID="e24d0e0dac5011c7daa5e781cc1d1908">
  <xsd:schema xmlns:xsd="http://www.w3.org/2001/XMLSchema" xmlns:xs="http://www.w3.org/2001/XMLSchema" xmlns:p="http://schemas.microsoft.com/office/2006/metadata/properties" xmlns:ns2="903e719d-339b-4c6b-ad91-e6f5a3ccf3bc" xmlns:ns3="c58efd63-e922-439e-9db0-cbfe6c40272c" targetNamespace="http://schemas.microsoft.com/office/2006/metadata/properties" ma:root="true" ma:fieldsID="80e521fdb0bf5ad96863dc9e140cd716" ns2:_="" ns3:_="">
    <xsd:import namespace="903e719d-339b-4c6b-ad91-e6f5a3ccf3bc"/>
    <xsd:import namespace="c58efd63-e922-439e-9db0-cbfe6c4027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3e719d-339b-4c6b-ad91-e6f5a3ccf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8efd63-e922-439e-9db0-cbfe6c4027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853776-243F-4132-85FA-F32B42D241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183691-58CE-48C0-A53D-590C48003753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c58efd63-e922-439e-9db0-cbfe6c40272c"/>
    <ds:schemaRef ds:uri="http://purl.org/dc/elements/1.1/"/>
    <ds:schemaRef ds:uri="http://purl.org/dc/terms/"/>
    <ds:schemaRef ds:uri="903e719d-339b-4c6b-ad91-e6f5a3ccf3b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33AD106-49DA-44EF-A672-912A74BBBC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3e719d-339b-4c6b-ad91-e6f5a3ccf3bc"/>
    <ds:schemaRef ds:uri="c58efd63-e922-439e-9db0-cbfe6c4027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EPD information</vt:lpstr>
      <vt:lpstr>Product specific GWP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Isaksson, Matilda</dc:creator>
  <cp:keywords/>
  <dc:description/>
  <cp:lastModifiedBy>Kerstin Bergström</cp:lastModifiedBy>
  <cp:revision/>
  <dcterms:created xsi:type="dcterms:W3CDTF">2021-01-04T13:56:24Z</dcterms:created>
  <dcterms:modified xsi:type="dcterms:W3CDTF">2024-10-25T07:24:38Z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48dc4c-52de-4cc9-a52c-08f24e48575d_Enabled">
    <vt:lpwstr>true</vt:lpwstr>
  </property>
  <property fmtid="{D5CDD505-2E9C-101B-9397-08002B2CF9AE}" pid="3" name="MSIP_Label_a048dc4c-52de-4cc9-a52c-08f24e48575d_SetDate">
    <vt:lpwstr>2023-05-09T08:51:43Z</vt:lpwstr>
  </property>
  <property fmtid="{D5CDD505-2E9C-101B-9397-08002B2CF9AE}" pid="4" name="MSIP_Label_a048dc4c-52de-4cc9-a52c-08f24e48575d_Method">
    <vt:lpwstr>Standard</vt:lpwstr>
  </property>
  <property fmtid="{D5CDD505-2E9C-101B-9397-08002B2CF9AE}" pid="5" name="MSIP_Label_a048dc4c-52de-4cc9-a52c-08f24e48575d_Name">
    <vt:lpwstr>General</vt:lpwstr>
  </property>
  <property fmtid="{D5CDD505-2E9C-101B-9397-08002B2CF9AE}" pid="6" name="MSIP_Label_a048dc4c-52de-4cc9-a52c-08f24e48575d_SiteId">
    <vt:lpwstr>0030283e-b01d-4899-8666-cd5bbc349231</vt:lpwstr>
  </property>
  <property fmtid="{D5CDD505-2E9C-101B-9397-08002B2CF9AE}" pid="7" name="MSIP_Label_a048dc4c-52de-4cc9-a52c-08f24e48575d_ActionId">
    <vt:lpwstr>e96046c2-7b5b-4e10-b191-082c8d92b06c</vt:lpwstr>
  </property>
  <property fmtid="{D5CDD505-2E9C-101B-9397-08002B2CF9AE}" pid="8" name="MSIP_Label_a048dc4c-52de-4cc9-a52c-08f24e48575d_ContentBits">
    <vt:lpwstr>0</vt:lpwstr>
  </property>
  <property fmtid="{D5CDD505-2E9C-101B-9397-08002B2CF9AE}" pid="9" name="ContentTypeId">
    <vt:lpwstr>0x01010060502A443DA6DB4B93F0E881520D4F50</vt:lpwstr>
  </property>
</Properties>
</file>